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03c6ea88daad3e/Documenten/Shimoni/DATA/R/Github/Corallivory/Predation pressure restoration/"/>
    </mc:Choice>
  </mc:AlternateContent>
  <xr:revisionPtr revIDLastSave="111" documentId="11_6CF6EE7EF531E8BFFEAD88FC9143664433524429" xr6:coauthVersionLast="46" xr6:coauthVersionMax="46" xr10:uidLastSave="{4534DBC6-DD49-436A-8575-4875319E1056}"/>
  <bookViews>
    <workbookView xWindow="-108" yWindow="-108" windowWidth="23256" windowHeight="12576" firstSheet="2" activeTab="6" xr2:uid="{00000000-000D-0000-FFFF-FFFF00000000}"/>
  </bookViews>
  <sheets>
    <sheet name="Timeline" sheetId="1" r:id="rId1"/>
    <sheet name="Information" sheetId="2" r:id="rId2"/>
    <sheet name="Metadata POINT" sheetId="3" r:id="rId3"/>
    <sheet name="POINT intercept" sheetId="4" r:id="rId4"/>
    <sheet name="POINT intercept 2" sheetId="5" r:id="rId5"/>
    <sheet name="POINT intercept 3" sheetId="6" r:id="rId6"/>
    <sheet name="Inverts POINT" sheetId="7" r:id="rId7"/>
    <sheet name="Predation" sheetId="8" r:id="rId8"/>
    <sheet name="Predation 2" sheetId="9" r:id="rId9"/>
    <sheet name="Summary POINT" sheetId="10" r:id="rId10"/>
  </sheets>
  <definedNames>
    <definedName name="_xlnm._FilterDatabase" localSheetId="1" hidden="1">Information!$A$1:$I$1000</definedName>
    <definedName name="_xlnm._FilterDatabase" localSheetId="6" hidden="1">'Inverts POINT'!$A$2:$WD$59</definedName>
    <definedName name="_xlnm._FilterDatabase" localSheetId="2" hidden="1">'Metadata POINT'!$A$1:$K$301</definedName>
    <definedName name="_xlnm._FilterDatabase" localSheetId="3" hidden="1">'POINT intercept'!$A$2:$ADU$43</definedName>
    <definedName name="_xlnm._FilterDatabase" localSheetId="4" hidden="1">'POINT intercept 2'!$A$2:$ADU$43</definedName>
    <definedName name="_xlnm._FilterDatabase" localSheetId="5" hidden="1">'POINT intercept 3'!$A$2:$ADU$43</definedName>
    <definedName name="_xlnm._FilterDatabase" localSheetId="7" hidden="1">Predation!$A$2:$ATD$68</definedName>
    <definedName name="_xlnm._FilterDatabase" localSheetId="8" hidden="1">'Predation 2'!$A$2:$ATD$68</definedName>
    <definedName name="_xlnm._FilterDatabase" localSheetId="9" hidden="1">'Summary POINT'!$A$1:$AG$301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01" i="10" l="1"/>
  <c r="H301" i="10"/>
  <c r="G301" i="10"/>
  <c r="F301" i="10"/>
  <c r="E301" i="10"/>
  <c r="D301" i="10"/>
  <c r="J300" i="10"/>
  <c r="H300" i="10"/>
  <c r="G300" i="10"/>
  <c r="F300" i="10"/>
  <c r="E300" i="10"/>
  <c r="D300" i="10"/>
  <c r="J299" i="10"/>
  <c r="H299" i="10"/>
  <c r="G299" i="10"/>
  <c r="F299" i="10"/>
  <c r="E299" i="10"/>
  <c r="D299" i="10"/>
  <c r="J298" i="10"/>
  <c r="H298" i="10"/>
  <c r="G298" i="10"/>
  <c r="F298" i="10"/>
  <c r="E298" i="10"/>
  <c r="D298" i="10"/>
  <c r="J297" i="10"/>
  <c r="H297" i="10"/>
  <c r="G297" i="10"/>
  <c r="F297" i="10"/>
  <c r="E297" i="10"/>
  <c r="D297" i="10"/>
  <c r="J296" i="10"/>
  <c r="H296" i="10"/>
  <c r="G296" i="10"/>
  <c r="F296" i="10"/>
  <c r="E296" i="10"/>
  <c r="D296" i="10"/>
  <c r="J295" i="10"/>
  <c r="H295" i="10"/>
  <c r="G295" i="10"/>
  <c r="F295" i="10"/>
  <c r="E295" i="10"/>
  <c r="D295" i="10"/>
  <c r="J294" i="10"/>
  <c r="H294" i="10"/>
  <c r="G294" i="10"/>
  <c r="F294" i="10"/>
  <c r="E294" i="10"/>
  <c r="D294" i="10"/>
  <c r="J293" i="10"/>
  <c r="H293" i="10"/>
  <c r="G293" i="10"/>
  <c r="F293" i="10"/>
  <c r="E293" i="10"/>
  <c r="D293" i="10"/>
  <c r="J292" i="10"/>
  <c r="H292" i="10"/>
  <c r="G292" i="10"/>
  <c r="F292" i="10"/>
  <c r="E292" i="10"/>
  <c r="D292" i="10"/>
  <c r="J291" i="10"/>
  <c r="H291" i="10"/>
  <c r="G291" i="10"/>
  <c r="F291" i="10"/>
  <c r="E291" i="10"/>
  <c r="D291" i="10"/>
  <c r="J290" i="10"/>
  <c r="H290" i="10"/>
  <c r="G290" i="10"/>
  <c r="F290" i="10"/>
  <c r="E290" i="10"/>
  <c r="D290" i="10"/>
  <c r="J289" i="10"/>
  <c r="H289" i="10"/>
  <c r="G289" i="10"/>
  <c r="F289" i="10"/>
  <c r="E289" i="10"/>
  <c r="D289" i="10"/>
  <c r="J288" i="10"/>
  <c r="H288" i="10"/>
  <c r="G288" i="10"/>
  <c r="F288" i="10"/>
  <c r="E288" i="10"/>
  <c r="D288" i="10"/>
  <c r="J287" i="10"/>
  <c r="H287" i="10"/>
  <c r="G287" i="10"/>
  <c r="F287" i="10"/>
  <c r="E287" i="10"/>
  <c r="D287" i="10"/>
  <c r="J286" i="10"/>
  <c r="H286" i="10"/>
  <c r="G286" i="10"/>
  <c r="F286" i="10"/>
  <c r="E286" i="10"/>
  <c r="D286" i="10"/>
  <c r="J285" i="10"/>
  <c r="H285" i="10"/>
  <c r="G285" i="10"/>
  <c r="F285" i="10"/>
  <c r="E285" i="10"/>
  <c r="D285" i="10"/>
  <c r="J284" i="10"/>
  <c r="H284" i="10"/>
  <c r="G284" i="10"/>
  <c r="F284" i="10"/>
  <c r="E284" i="10"/>
  <c r="D284" i="10"/>
  <c r="J283" i="10"/>
  <c r="H283" i="10"/>
  <c r="G283" i="10"/>
  <c r="F283" i="10"/>
  <c r="E283" i="10"/>
  <c r="D283" i="10"/>
  <c r="J282" i="10"/>
  <c r="H282" i="10"/>
  <c r="G282" i="10"/>
  <c r="F282" i="10"/>
  <c r="E282" i="10"/>
  <c r="D282" i="10"/>
  <c r="J281" i="10"/>
  <c r="H281" i="10"/>
  <c r="G281" i="10"/>
  <c r="F281" i="10"/>
  <c r="E281" i="10"/>
  <c r="D281" i="10"/>
  <c r="J280" i="10"/>
  <c r="H280" i="10"/>
  <c r="G280" i="10"/>
  <c r="F280" i="10"/>
  <c r="E280" i="10"/>
  <c r="D280" i="10"/>
  <c r="J279" i="10"/>
  <c r="H279" i="10"/>
  <c r="G279" i="10"/>
  <c r="F279" i="10"/>
  <c r="E279" i="10"/>
  <c r="D279" i="10"/>
  <c r="J278" i="10"/>
  <c r="H278" i="10"/>
  <c r="G278" i="10"/>
  <c r="F278" i="10"/>
  <c r="E278" i="10"/>
  <c r="D278" i="10"/>
  <c r="J277" i="10"/>
  <c r="H277" i="10"/>
  <c r="G277" i="10"/>
  <c r="F277" i="10"/>
  <c r="E277" i="10"/>
  <c r="D277" i="10"/>
  <c r="J276" i="10"/>
  <c r="H276" i="10"/>
  <c r="G276" i="10"/>
  <c r="F276" i="10"/>
  <c r="E276" i="10"/>
  <c r="D276" i="10"/>
  <c r="J275" i="10"/>
  <c r="H275" i="10"/>
  <c r="G275" i="10"/>
  <c r="F275" i="10"/>
  <c r="E275" i="10"/>
  <c r="D275" i="10"/>
  <c r="J274" i="10"/>
  <c r="H274" i="10"/>
  <c r="G274" i="10"/>
  <c r="F274" i="10"/>
  <c r="E274" i="10"/>
  <c r="D274" i="10"/>
  <c r="J273" i="10"/>
  <c r="H273" i="10"/>
  <c r="G273" i="10"/>
  <c r="F273" i="10"/>
  <c r="E273" i="10"/>
  <c r="D273" i="10"/>
  <c r="J272" i="10"/>
  <c r="H272" i="10"/>
  <c r="G272" i="10"/>
  <c r="F272" i="10"/>
  <c r="E272" i="10"/>
  <c r="D272" i="10"/>
  <c r="J271" i="10"/>
  <c r="H271" i="10"/>
  <c r="G271" i="10"/>
  <c r="F271" i="10"/>
  <c r="E271" i="10"/>
  <c r="D271" i="10"/>
  <c r="J270" i="10"/>
  <c r="H270" i="10"/>
  <c r="G270" i="10"/>
  <c r="F270" i="10"/>
  <c r="E270" i="10"/>
  <c r="D270" i="10"/>
  <c r="J269" i="10"/>
  <c r="H269" i="10"/>
  <c r="G269" i="10"/>
  <c r="F269" i="10"/>
  <c r="E269" i="10"/>
  <c r="D269" i="10"/>
  <c r="J268" i="10"/>
  <c r="H268" i="10"/>
  <c r="G268" i="10"/>
  <c r="F268" i="10"/>
  <c r="E268" i="10"/>
  <c r="D268" i="10"/>
  <c r="J267" i="10"/>
  <c r="H267" i="10"/>
  <c r="G267" i="10"/>
  <c r="F267" i="10"/>
  <c r="E267" i="10"/>
  <c r="D267" i="10"/>
  <c r="J266" i="10"/>
  <c r="H266" i="10"/>
  <c r="G266" i="10"/>
  <c r="F266" i="10"/>
  <c r="E266" i="10"/>
  <c r="D266" i="10"/>
  <c r="J265" i="10"/>
  <c r="H265" i="10"/>
  <c r="G265" i="10"/>
  <c r="F265" i="10"/>
  <c r="E265" i="10"/>
  <c r="D265" i="10"/>
  <c r="J264" i="10"/>
  <c r="H264" i="10"/>
  <c r="G264" i="10"/>
  <c r="F264" i="10"/>
  <c r="E264" i="10"/>
  <c r="D264" i="10"/>
  <c r="J263" i="10"/>
  <c r="H263" i="10"/>
  <c r="G263" i="10"/>
  <c r="F263" i="10"/>
  <c r="E263" i="10"/>
  <c r="D263" i="10"/>
  <c r="J262" i="10"/>
  <c r="H262" i="10"/>
  <c r="G262" i="10"/>
  <c r="F262" i="10"/>
  <c r="E262" i="10"/>
  <c r="D262" i="10"/>
  <c r="J261" i="10"/>
  <c r="H261" i="10"/>
  <c r="G261" i="10"/>
  <c r="F261" i="10"/>
  <c r="E261" i="10"/>
  <c r="D261" i="10"/>
  <c r="J260" i="10"/>
  <c r="H260" i="10"/>
  <c r="G260" i="10"/>
  <c r="F260" i="10"/>
  <c r="E260" i="10"/>
  <c r="D260" i="10"/>
  <c r="J259" i="10"/>
  <c r="H259" i="10"/>
  <c r="G259" i="10"/>
  <c r="F259" i="10"/>
  <c r="E259" i="10"/>
  <c r="D259" i="10"/>
  <c r="J258" i="10"/>
  <c r="H258" i="10"/>
  <c r="G258" i="10"/>
  <c r="F258" i="10"/>
  <c r="E258" i="10"/>
  <c r="D258" i="10"/>
  <c r="J257" i="10"/>
  <c r="H257" i="10"/>
  <c r="G257" i="10"/>
  <c r="F257" i="10"/>
  <c r="E257" i="10"/>
  <c r="D257" i="10"/>
  <c r="J256" i="10"/>
  <c r="H256" i="10"/>
  <c r="G256" i="10"/>
  <c r="F256" i="10"/>
  <c r="E256" i="10"/>
  <c r="D256" i="10"/>
  <c r="J255" i="10"/>
  <c r="H255" i="10"/>
  <c r="G255" i="10"/>
  <c r="F255" i="10"/>
  <c r="E255" i="10"/>
  <c r="D255" i="10"/>
  <c r="J254" i="10"/>
  <c r="H254" i="10"/>
  <c r="G254" i="10"/>
  <c r="F254" i="10"/>
  <c r="E254" i="10"/>
  <c r="D254" i="10"/>
  <c r="J253" i="10"/>
  <c r="H253" i="10"/>
  <c r="G253" i="10"/>
  <c r="F253" i="10"/>
  <c r="E253" i="10"/>
  <c r="D253" i="10"/>
  <c r="J252" i="10"/>
  <c r="H252" i="10"/>
  <c r="G252" i="10"/>
  <c r="F252" i="10"/>
  <c r="E252" i="10"/>
  <c r="D252" i="10"/>
  <c r="J251" i="10"/>
  <c r="H251" i="10"/>
  <c r="G251" i="10"/>
  <c r="F251" i="10"/>
  <c r="E251" i="10"/>
  <c r="D251" i="10"/>
  <c r="J250" i="10"/>
  <c r="H250" i="10"/>
  <c r="G250" i="10"/>
  <c r="F250" i="10"/>
  <c r="E250" i="10"/>
  <c r="D250" i="10"/>
  <c r="J249" i="10"/>
  <c r="H249" i="10"/>
  <c r="G249" i="10"/>
  <c r="F249" i="10"/>
  <c r="E249" i="10"/>
  <c r="D249" i="10"/>
  <c r="J248" i="10"/>
  <c r="H248" i="10"/>
  <c r="G248" i="10"/>
  <c r="F248" i="10"/>
  <c r="E248" i="10"/>
  <c r="D248" i="10"/>
  <c r="J247" i="10"/>
  <c r="H247" i="10"/>
  <c r="G247" i="10"/>
  <c r="F247" i="10"/>
  <c r="E247" i="10"/>
  <c r="D247" i="10"/>
  <c r="J246" i="10"/>
  <c r="H246" i="10"/>
  <c r="G246" i="10"/>
  <c r="F246" i="10"/>
  <c r="E246" i="10"/>
  <c r="D246" i="10"/>
  <c r="J245" i="10"/>
  <c r="H245" i="10"/>
  <c r="G245" i="10"/>
  <c r="F245" i="10"/>
  <c r="E245" i="10"/>
  <c r="D245" i="10"/>
  <c r="J244" i="10"/>
  <c r="H244" i="10"/>
  <c r="G244" i="10"/>
  <c r="F244" i="10"/>
  <c r="E244" i="10"/>
  <c r="D244" i="10"/>
  <c r="J243" i="10"/>
  <c r="H243" i="10"/>
  <c r="G243" i="10"/>
  <c r="F243" i="10"/>
  <c r="E243" i="10"/>
  <c r="D243" i="10"/>
  <c r="J242" i="10"/>
  <c r="H242" i="10"/>
  <c r="G242" i="10"/>
  <c r="F242" i="10"/>
  <c r="E242" i="10"/>
  <c r="D242" i="10"/>
  <c r="J241" i="10"/>
  <c r="H241" i="10"/>
  <c r="G241" i="10"/>
  <c r="F241" i="10"/>
  <c r="E241" i="10"/>
  <c r="D241" i="10"/>
  <c r="J240" i="10"/>
  <c r="H240" i="10"/>
  <c r="G240" i="10"/>
  <c r="F240" i="10"/>
  <c r="E240" i="10"/>
  <c r="D240" i="10"/>
  <c r="J239" i="10"/>
  <c r="H239" i="10"/>
  <c r="G239" i="10"/>
  <c r="F239" i="10"/>
  <c r="E239" i="10"/>
  <c r="D239" i="10"/>
  <c r="J238" i="10"/>
  <c r="H238" i="10"/>
  <c r="G238" i="10"/>
  <c r="F238" i="10"/>
  <c r="E238" i="10"/>
  <c r="D238" i="10"/>
  <c r="J237" i="10"/>
  <c r="H237" i="10"/>
  <c r="G237" i="10"/>
  <c r="F237" i="10"/>
  <c r="E237" i="10"/>
  <c r="D237" i="10"/>
  <c r="J236" i="10"/>
  <c r="H236" i="10"/>
  <c r="G236" i="10"/>
  <c r="F236" i="10"/>
  <c r="E236" i="10"/>
  <c r="D236" i="10"/>
  <c r="J235" i="10"/>
  <c r="H235" i="10"/>
  <c r="G235" i="10"/>
  <c r="F235" i="10"/>
  <c r="E235" i="10"/>
  <c r="D235" i="10"/>
  <c r="J234" i="10"/>
  <c r="H234" i="10"/>
  <c r="G234" i="10"/>
  <c r="F234" i="10"/>
  <c r="E234" i="10"/>
  <c r="D234" i="10"/>
  <c r="J233" i="10"/>
  <c r="H233" i="10"/>
  <c r="G233" i="10"/>
  <c r="F233" i="10"/>
  <c r="E233" i="10"/>
  <c r="D233" i="10"/>
  <c r="J232" i="10"/>
  <c r="H232" i="10"/>
  <c r="G232" i="10"/>
  <c r="F232" i="10"/>
  <c r="E232" i="10"/>
  <c r="D232" i="10"/>
  <c r="J231" i="10"/>
  <c r="H231" i="10"/>
  <c r="G231" i="10"/>
  <c r="F231" i="10"/>
  <c r="E231" i="10"/>
  <c r="D231" i="10"/>
  <c r="J230" i="10"/>
  <c r="H230" i="10"/>
  <c r="G230" i="10"/>
  <c r="F230" i="10"/>
  <c r="E230" i="10"/>
  <c r="D230" i="10"/>
  <c r="J229" i="10"/>
  <c r="H229" i="10"/>
  <c r="G229" i="10"/>
  <c r="F229" i="10"/>
  <c r="E229" i="10"/>
  <c r="D229" i="10"/>
  <c r="J228" i="10"/>
  <c r="H228" i="10"/>
  <c r="G228" i="10"/>
  <c r="F228" i="10"/>
  <c r="E228" i="10"/>
  <c r="D228" i="10"/>
  <c r="J227" i="10"/>
  <c r="H227" i="10"/>
  <c r="G227" i="10"/>
  <c r="F227" i="10"/>
  <c r="E227" i="10"/>
  <c r="D227" i="10"/>
  <c r="J226" i="10"/>
  <c r="H226" i="10"/>
  <c r="G226" i="10"/>
  <c r="F226" i="10"/>
  <c r="E226" i="10"/>
  <c r="D226" i="10"/>
  <c r="J225" i="10"/>
  <c r="H225" i="10"/>
  <c r="G225" i="10"/>
  <c r="F225" i="10"/>
  <c r="E225" i="10"/>
  <c r="D225" i="10"/>
  <c r="J224" i="10"/>
  <c r="H224" i="10"/>
  <c r="G224" i="10"/>
  <c r="F224" i="10"/>
  <c r="E224" i="10"/>
  <c r="D224" i="10"/>
  <c r="J223" i="10"/>
  <c r="H223" i="10"/>
  <c r="G223" i="10"/>
  <c r="F223" i="10"/>
  <c r="E223" i="10"/>
  <c r="D223" i="10"/>
  <c r="J222" i="10"/>
  <c r="H222" i="10"/>
  <c r="G222" i="10"/>
  <c r="F222" i="10"/>
  <c r="E222" i="10"/>
  <c r="D222" i="10"/>
  <c r="J221" i="10"/>
  <c r="H221" i="10"/>
  <c r="G221" i="10"/>
  <c r="F221" i="10"/>
  <c r="E221" i="10"/>
  <c r="D221" i="10"/>
  <c r="J220" i="10"/>
  <c r="H220" i="10"/>
  <c r="G220" i="10"/>
  <c r="F220" i="10"/>
  <c r="E220" i="10"/>
  <c r="D220" i="10"/>
  <c r="J219" i="10"/>
  <c r="H219" i="10"/>
  <c r="G219" i="10"/>
  <c r="F219" i="10"/>
  <c r="E219" i="10"/>
  <c r="D219" i="10"/>
  <c r="J218" i="10"/>
  <c r="H218" i="10"/>
  <c r="G218" i="10"/>
  <c r="F218" i="10"/>
  <c r="E218" i="10"/>
  <c r="D218" i="10"/>
  <c r="J217" i="10"/>
  <c r="H217" i="10"/>
  <c r="G217" i="10"/>
  <c r="F217" i="10"/>
  <c r="E217" i="10"/>
  <c r="D217" i="10"/>
  <c r="J216" i="10"/>
  <c r="H216" i="10"/>
  <c r="G216" i="10"/>
  <c r="F216" i="10"/>
  <c r="E216" i="10"/>
  <c r="D216" i="10"/>
  <c r="J215" i="10"/>
  <c r="H215" i="10"/>
  <c r="G215" i="10"/>
  <c r="F215" i="10"/>
  <c r="E215" i="10"/>
  <c r="D215" i="10"/>
  <c r="J214" i="10"/>
  <c r="H214" i="10"/>
  <c r="G214" i="10"/>
  <c r="F214" i="10"/>
  <c r="E214" i="10"/>
  <c r="D214" i="10"/>
  <c r="J213" i="10"/>
  <c r="H213" i="10"/>
  <c r="G213" i="10"/>
  <c r="F213" i="10"/>
  <c r="E213" i="10"/>
  <c r="D213" i="10"/>
  <c r="J212" i="10"/>
  <c r="H212" i="10"/>
  <c r="G212" i="10"/>
  <c r="F212" i="10"/>
  <c r="E212" i="10"/>
  <c r="D212" i="10"/>
  <c r="J211" i="10"/>
  <c r="H211" i="10"/>
  <c r="G211" i="10"/>
  <c r="F211" i="10"/>
  <c r="E211" i="10"/>
  <c r="D211" i="10"/>
  <c r="J210" i="10"/>
  <c r="H210" i="10"/>
  <c r="G210" i="10"/>
  <c r="F210" i="10"/>
  <c r="E210" i="10"/>
  <c r="D210" i="10"/>
  <c r="J209" i="10"/>
  <c r="H209" i="10"/>
  <c r="G209" i="10"/>
  <c r="F209" i="10"/>
  <c r="E209" i="10"/>
  <c r="D209" i="10"/>
  <c r="J208" i="10"/>
  <c r="H208" i="10"/>
  <c r="G208" i="10"/>
  <c r="F208" i="10"/>
  <c r="E208" i="10"/>
  <c r="D208" i="10"/>
  <c r="J207" i="10"/>
  <c r="H207" i="10"/>
  <c r="G207" i="10"/>
  <c r="F207" i="10"/>
  <c r="E207" i="10"/>
  <c r="D207" i="10"/>
  <c r="J206" i="10"/>
  <c r="H206" i="10"/>
  <c r="G206" i="10"/>
  <c r="F206" i="10"/>
  <c r="E206" i="10"/>
  <c r="D206" i="10"/>
  <c r="J205" i="10"/>
  <c r="H205" i="10"/>
  <c r="G205" i="10"/>
  <c r="F205" i="10"/>
  <c r="E205" i="10"/>
  <c r="D205" i="10"/>
  <c r="J204" i="10"/>
  <c r="H204" i="10"/>
  <c r="G204" i="10"/>
  <c r="F204" i="10"/>
  <c r="E204" i="10"/>
  <c r="D204" i="10"/>
  <c r="J203" i="10"/>
  <c r="H203" i="10"/>
  <c r="G203" i="10"/>
  <c r="F203" i="10"/>
  <c r="E203" i="10"/>
  <c r="D203" i="10"/>
  <c r="B203" i="10"/>
  <c r="J202" i="10"/>
  <c r="H202" i="10"/>
  <c r="G202" i="10"/>
  <c r="F202" i="10"/>
  <c r="E202" i="10"/>
  <c r="D202" i="10"/>
  <c r="C202" i="10"/>
  <c r="J201" i="10"/>
  <c r="H201" i="10"/>
  <c r="G201" i="10"/>
  <c r="F201" i="10"/>
  <c r="E201" i="10"/>
  <c r="D201" i="10"/>
  <c r="J200" i="10"/>
  <c r="H200" i="10"/>
  <c r="G200" i="10"/>
  <c r="F200" i="10"/>
  <c r="E200" i="10"/>
  <c r="D200" i="10"/>
  <c r="J199" i="10"/>
  <c r="H199" i="10"/>
  <c r="G199" i="10"/>
  <c r="F199" i="10"/>
  <c r="E199" i="10"/>
  <c r="D199" i="10"/>
  <c r="J198" i="10"/>
  <c r="H198" i="10"/>
  <c r="G198" i="10"/>
  <c r="F198" i="10"/>
  <c r="E198" i="10"/>
  <c r="D198" i="10"/>
  <c r="J197" i="10"/>
  <c r="H197" i="10"/>
  <c r="G197" i="10"/>
  <c r="F197" i="10"/>
  <c r="E197" i="10"/>
  <c r="D197" i="10"/>
  <c r="J196" i="10"/>
  <c r="H196" i="10"/>
  <c r="G196" i="10"/>
  <c r="F196" i="10"/>
  <c r="E196" i="10"/>
  <c r="D196" i="10"/>
  <c r="J195" i="10"/>
  <c r="H195" i="10"/>
  <c r="G195" i="10"/>
  <c r="F195" i="10"/>
  <c r="E195" i="10"/>
  <c r="D195" i="10"/>
  <c r="J194" i="10"/>
  <c r="H194" i="10"/>
  <c r="G194" i="10"/>
  <c r="F194" i="10"/>
  <c r="E194" i="10"/>
  <c r="D194" i="10"/>
  <c r="J193" i="10"/>
  <c r="H193" i="10"/>
  <c r="G193" i="10"/>
  <c r="F193" i="10"/>
  <c r="E193" i="10"/>
  <c r="D193" i="10"/>
  <c r="J192" i="10"/>
  <c r="H192" i="10"/>
  <c r="G192" i="10"/>
  <c r="F192" i="10"/>
  <c r="E192" i="10"/>
  <c r="D192" i="10"/>
  <c r="J191" i="10"/>
  <c r="H191" i="10"/>
  <c r="G191" i="10"/>
  <c r="F191" i="10"/>
  <c r="E191" i="10"/>
  <c r="D191" i="10"/>
  <c r="J190" i="10"/>
  <c r="H190" i="10"/>
  <c r="G190" i="10"/>
  <c r="F190" i="10"/>
  <c r="E190" i="10"/>
  <c r="D190" i="10"/>
  <c r="J189" i="10"/>
  <c r="H189" i="10"/>
  <c r="G189" i="10"/>
  <c r="F189" i="10"/>
  <c r="E189" i="10"/>
  <c r="D189" i="10"/>
  <c r="J188" i="10"/>
  <c r="H188" i="10"/>
  <c r="G188" i="10"/>
  <c r="F188" i="10"/>
  <c r="E188" i="10"/>
  <c r="D188" i="10"/>
  <c r="J187" i="10"/>
  <c r="I187" i="10"/>
  <c r="H187" i="10"/>
  <c r="G187" i="10"/>
  <c r="F187" i="10"/>
  <c r="E187" i="10"/>
  <c r="D187" i="10"/>
  <c r="J186" i="10"/>
  <c r="I186" i="10"/>
  <c r="H186" i="10"/>
  <c r="G186" i="10"/>
  <c r="F186" i="10"/>
  <c r="E186" i="10"/>
  <c r="D186" i="10"/>
  <c r="J185" i="10"/>
  <c r="I185" i="10"/>
  <c r="H185" i="10"/>
  <c r="G185" i="10"/>
  <c r="F185" i="10"/>
  <c r="E185" i="10"/>
  <c r="D185" i="10"/>
  <c r="J184" i="10"/>
  <c r="H184" i="10"/>
  <c r="G184" i="10"/>
  <c r="F184" i="10"/>
  <c r="E184" i="10"/>
  <c r="D184" i="10"/>
  <c r="J183" i="10"/>
  <c r="H183" i="10"/>
  <c r="G183" i="10"/>
  <c r="F183" i="10"/>
  <c r="E183" i="10"/>
  <c r="D183" i="10"/>
  <c r="J182" i="10"/>
  <c r="H182" i="10"/>
  <c r="G182" i="10"/>
  <c r="F182" i="10"/>
  <c r="E182" i="10"/>
  <c r="D182" i="10"/>
  <c r="J181" i="10"/>
  <c r="H181" i="10"/>
  <c r="G181" i="10"/>
  <c r="F181" i="10"/>
  <c r="E181" i="10"/>
  <c r="D181" i="10"/>
  <c r="J180" i="10"/>
  <c r="H180" i="10"/>
  <c r="G180" i="10"/>
  <c r="F180" i="10"/>
  <c r="E180" i="10"/>
  <c r="D180" i="10"/>
  <c r="J179" i="10"/>
  <c r="H179" i="10"/>
  <c r="G179" i="10"/>
  <c r="F179" i="10"/>
  <c r="E179" i="10"/>
  <c r="D179" i="10"/>
  <c r="J178" i="10"/>
  <c r="H178" i="10"/>
  <c r="G178" i="10"/>
  <c r="F178" i="10"/>
  <c r="E178" i="10"/>
  <c r="D178" i="10"/>
  <c r="J177" i="10"/>
  <c r="H177" i="10"/>
  <c r="G177" i="10"/>
  <c r="F177" i="10"/>
  <c r="E177" i="10"/>
  <c r="D177" i="10"/>
  <c r="J176" i="10"/>
  <c r="H176" i="10"/>
  <c r="G176" i="10"/>
  <c r="F176" i="10"/>
  <c r="E176" i="10"/>
  <c r="D176" i="10"/>
  <c r="J175" i="10"/>
  <c r="H175" i="10"/>
  <c r="G175" i="10"/>
  <c r="F175" i="10"/>
  <c r="E175" i="10"/>
  <c r="D175" i="10"/>
  <c r="J174" i="10"/>
  <c r="H174" i="10"/>
  <c r="G174" i="10"/>
  <c r="F174" i="10"/>
  <c r="E174" i="10"/>
  <c r="D174" i="10"/>
  <c r="J173" i="10"/>
  <c r="H173" i="10"/>
  <c r="G173" i="10"/>
  <c r="F173" i="10"/>
  <c r="E173" i="10"/>
  <c r="D173" i="10"/>
  <c r="J172" i="10"/>
  <c r="H172" i="10"/>
  <c r="G172" i="10"/>
  <c r="F172" i="10"/>
  <c r="E172" i="10"/>
  <c r="D172" i="10"/>
  <c r="J171" i="10"/>
  <c r="H171" i="10"/>
  <c r="G171" i="10"/>
  <c r="F171" i="10"/>
  <c r="E171" i="10"/>
  <c r="D171" i="10"/>
  <c r="J170" i="10"/>
  <c r="H170" i="10"/>
  <c r="G170" i="10"/>
  <c r="F170" i="10"/>
  <c r="E170" i="10"/>
  <c r="D170" i="10"/>
  <c r="J169" i="10"/>
  <c r="H169" i="10"/>
  <c r="G169" i="10"/>
  <c r="F169" i="10"/>
  <c r="E169" i="10"/>
  <c r="D169" i="10"/>
  <c r="J168" i="10"/>
  <c r="H168" i="10"/>
  <c r="G168" i="10"/>
  <c r="F168" i="10"/>
  <c r="E168" i="10"/>
  <c r="D168" i="10"/>
  <c r="J167" i="10"/>
  <c r="H167" i="10"/>
  <c r="G167" i="10"/>
  <c r="F167" i="10"/>
  <c r="E167" i="10"/>
  <c r="D167" i="10"/>
  <c r="J166" i="10"/>
  <c r="H166" i="10"/>
  <c r="G166" i="10"/>
  <c r="F166" i="10"/>
  <c r="E166" i="10"/>
  <c r="D166" i="10"/>
  <c r="J165" i="10"/>
  <c r="H165" i="10"/>
  <c r="G165" i="10"/>
  <c r="F165" i="10"/>
  <c r="E165" i="10"/>
  <c r="D165" i="10"/>
  <c r="J164" i="10"/>
  <c r="H164" i="10"/>
  <c r="G164" i="10"/>
  <c r="F164" i="10"/>
  <c r="E164" i="10"/>
  <c r="D164" i="10"/>
  <c r="J163" i="10"/>
  <c r="H163" i="10"/>
  <c r="G163" i="10"/>
  <c r="F163" i="10"/>
  <c r="E163" i="10"/>
  <c r="D163" i="10"/>
  <c r="J162" i="10"/>
  <c r="H162" i="10"/>
  <c r="G162" i="10"/>
  <c r="F162" i="10"/>
  <c r="E162" i="10"/>
  <c r="D162" i="10"/>
  <c r="J161" i="10"/>
  <c r="H161" i="10"/>
  <c r="G161" i="10"/>
  <c r="F161" i="10"/>
  <c r="E161" i="10"/>
  <c r="D161" i="10"/>
  <c r="J160" i="10"/>
  <c r="H160" i="10"/>
  <c r="G160" i="10"/>
  <c r="F160" i="10"/>
  <c r="E160" i="10"/>
  <c r="D160" i="10"/>
  <c r="J159" i="10"/>
  <c r="H159" i="10"/>
  <c r="G159" i="10"/>
  <c r="F159" i="10"/>
  <c r="E159" i="10"/>
  <c r="D159" i="10"/>
  <c r="J158" i="10"/>
  <c r="H158" i="10"/>
  <c r="G158" i="10"/>
  <c r="F158" i="10"/>
  <c r="E158" i="10"/>
  <c r="D158" i="10"/>
  <c r="J157" i="10"/>
  <c r="H157" i="10"/>
  <c r="G157" i="10"/>
  <c r="F157" i="10"/>
  <c r="E157" i="10"/>
  <c r="D157" i="10"/>
  <c r="J156" i="10"/>
  <c r="H156" i="10"/>
  <c r="G156" i="10"/>
  <c r="F156" i="10"/>
  <c r="E156" i="10"/>
  <c r="D156" i="10"/>
  <c r="J155" i="10"/>
  <c r="H155" i="10"/>
  <c r="G155" i="10"/>
  <c r="F155" i="10"/>
  <c r="E155" i="10"/>
  <c r="D155" i="10"/>
  <c r="J154" i="10"/>
  <c r="H154" i="10"/>
  <c r="G154" i="10"/>
  <c r="F154" i="10"/>
  <c r="E154" i="10"/>
  <c r="D154" i="10"/>
  <c r="J153" i="10"/>
  <c r="H153" i="10"/>
  <c r="G153" i="10"/>
  <c r="F153" i="10"/>
  <c r="E153" i="10"/>
  <c r="D153" i="10"/>
  <c r="J152" i="10"/>
  <c r="H152" i="10"/>
  <c r="G152" i="10"/>
  <c r="F152" i="10"/>
  <c r="E152" i="10"/>
  <c r="D152" i="10"/>
  <c r="J151" i="10"/>
  <c r="H151" i="10"/>
  <c r="G151" i="10"/>
  <c r="F151" i="10"/>
  <c r="E151" i="10"/>
  <c r="D151" i="10"/>
  <c r="J150" i="10"/>
  <c r="H150" i="10"/>
  <c r="G150" i="10"/>
  <c r="F150" i="10"/>
  <c r="E150" i="10"/>
  <c r="D150" i="10"/>
  <c r="J149" i="10"/>
  <c r="H149" i="10"/>
  <c r="G149" i="10"/>
  <c r="F149" i="10"/>
  <c r="E149" i="10"/>
  <c r="D149" i="10"/>
  <c r="J148" i="10"/>
  <c r="H148" i="10"/>
  <c r="G148" i="10"/>
  <c r="F148" i="10"/>
  <c r="E148" i="10"/>
  <c r="D148" i="10"/>
  <c r="J147" i="10"/>
  <c r="H147" i="10"/>
  <c r="G147" i="10"/>
  <c r="F147" i="10"/>
  <c r="E147" i="10"/>
  <c r="D147" i="10"/>
  <c r="J146" i="10"/>
  <c r="H146" i="10"/>
  <c r="G146" i="10"/>
  <c r="F146" i="10"/>
  <c r="E146" i="10"/>
  <c r="D146" i="10"/>
  <c r="J145" i="10"/>
  <c r="H145" i="10"/>
  <c r="G145" i="10"/>
  <c r="F145" i="10"/>
  <c r="E145" i="10"/>
  <c r="D145" i="10"/>
  <c r="J144" i="10"/>
  <c r="H144" i="10"/>
  <c r="G144" i="10"/>
  <c r="F144" i="10"/>
  <c r="E144" i="10"/>
  <c r="D144" i="10"/>
  <c r="J143" i="10"/>
  <c r="H143" i="10"/>
  <c r="G143" i="10"/>
  <c r="F143" i="10"/>
  <c r="E143" i="10"/>
  <c r="D143" i="10"/>
  <c r="J142" i="10"/>
  <c r="H142" i="10"/>
  <c r="G142" i="10"/>
  <c r="F142" i="10"/>
  <c r="E142" i="10"/>
  <c r="D142" i="10"/>
  <c r="J141" i="10"/>
  <c r="H141" i="10"/>
  <c r="G141" i="10"/>
  <c r="F141" i="10"/>
  <c r="E141" i="10"/>
  <c r="D141" i="10"/>
  <c r="J140" i="10"/>
  <c r="H140" i="10"/>
  <c r="G140" i="10"/>
  <c r="F140" i="10"/>
  <c r="E140" i="10"/>
  <c r="D140" i="10"/>
  <c r="J139" i="10"/>
  <c r="H139" i="10"/>
  <c r="G139" i="10"/>
  <c r="F139" i="10"/>
  <c r="E139" i="10"/>
  <c r="D139" i="10"/>
  <c r="J138" i="10"/>
  <c r="H138" i="10"/>
  <c r="G138" i="10"/>
  <c r="F138" i="10"/>
  <c r="E138" i="10"/>
  <c r="D138" i="10"/>
  <c r="J137" i="10"/>
  <c r="H137" i="10"/>
  <c r="G137" i="10"/>
  <c r="F137" i="10"/>
  <c r="E137" i="10"/>
  <c r="D137" i="10"/>
  <c r="J136" i="10"/>
  <c r="H136" i="10"/>
  <c r="G136" i="10"/>
  <c r="F136" i="10"/>
  <c r="E136" i="10"/>
  <c r="D136" i="10"/>
  <c r="J135" i="10"/>
  <c r="H135" i="10"/>
  <c r="G135" i="10"/>
  <c r="F135" i="10"/>
  <c r="E135" i="10"/>
  <c r="D135" i="10"/>
  <c r="J134" i="10"/>
  <c r="H134" i="10"/>
  <c r="G134" i="10"/>
  <c r="F134" i="10"/>
  <c r="E134" i="10"/>
  <c r="D134" i="10"/>
  <c r="J133" i="10"/>
  <c r="H133" i="10"/>
  <c r="G133" i="10"/>
  <c r="F133" i="10"/>
  <c r="E133" i="10"/>
  <c r="D133" i="10"/>
  <c r="J132" i="10"/>
  <c r="H132" i="10"/>
  <c r="G132" i="10"/>
  <c r="E132" i="10"/>
  <c r="D132" i="10"/>
  <c r="J131" i="10"/>
  <c r="H131" i="10"/>
  <c r="G131" i="10"/>
  <c r="F131" i="10"/>
  <c r="E131" i="10"/>
  <c r="D131" i="10"/>
  <c r="J130" i="10"/>
  <c r="H130" i="10"/>
  <c r="G130" i="10"/>
  <c r="F130" i="10"/>
  <c r="E130" i="10"/>
  <c r="D130" i="10"/>
  <c r="J129" i="10"/>
  <c r="H129" i="10"/>
  <c r="G129" i="10"/>
  <c r="F129" i="10"/>
  <c r="E129" i="10"/>
  <c r="D129" i="10"/>
  <c r="J128" i="10"/>
  <c r="H128" i="10"/>
  <c r="G128" i="10"/>
  <c r="F128" i="10"/>
  <c r="E128" i="10"/>
  <c r="D128" i="10"/>
  <c r="J127" i="10"/>
  <c r="H127" i="10"/>
  <c r="G127" i="10"/>
  <c r="F127" i="10"/>
  <c r="E127" i="10"/>
  <c r="D127" i="10"/>
  <c r="J126" i="10"/>
  <c r="H126" i="10"/>
  <c r="G126" i="10"/>
  <c r="F126" i="10"/>
  <c r="E126" i="10"/>
  <c r="D126" i="10"/>
  <c r="J125" i="10"/>
  <c r="H125" i="10"/>
  <c r="G125" i="10"/>
  <c r="F125" i="10"/>
  <c r="E125" i="10"/>
  <c r="D125" i="10"/>
  <c r="J124" i="10"/>
  <c r="H124" i="10"/>
  <c r="G124" i="10"/>
  <c r="F124" i="10"/>
  <c r="E124" i="10"/>
  <c r="D124" i="10"/>
  <c r="J123" i="10"/>
  <c r="H123" i="10"/>
  <c r="G123" i="10"/>
  <c r="F123" i="10"/>
  <c r="E123" i="10"/>
  <c r="D123" i="10"/>
  <c r="J122" i="10"/>
  <c r="H122" i="10"/>
  <c r="G122" i="10"/>
  <c r="F122" i="10"/>
  <c r="E122" i="10"/>
  <c r="D122" i="10"/>
  <c r="J121" i="10"/>
  <c r="H121" i="10"/>
  <c r="G121" i="10"/>
  <c r="E121" i="10"/>
  <c r="D121" i="10"/>
  <c r="J120" i="10"/>
  <c r="H120" i="10"/>
  <c r="G120" i="10"/>
  <c r="F120" i="10"/>
  <c r="E120" i="10"/>
  <c r="D120" i="10"/>
  <c r="J119" i="10"/>
  <c r="H119" i="10"/>
  <c r="G119" i="10"/>
  <c r="F119" i="10"/>
  <c r="E119" i="10"/>
  <c r="D119" i="10"/>
  <c r="J118" i="10"/>
  <c r="H118" i="10"/>
  <c r="G118" i="10"/>
  <c r="F118" i="10"/>
  <c r="E118" i="10"/>
  <c r="D118" i="10"/>
  <c r="J117" i="10"/>
  <c r="H117" i="10"/>
  <c r="G117" i="10"/>
  <c r="F117" i="10"/>
  <c r="E117" i="10"/>
  <c r="D117" i="10"/>
  <c r="J116" i="10"/>
  <c r="H116" i="10"/>
  <c r="G116" i="10"/>
  <c r="E116" i="10"/>
  <c r="D116" i="10"/>
  <c r="J115" i="10"/>
  <c r="H115" i="10"/>
  <c r="G115" i="10"/>
  <c r="E115" i="10"/>
  <c r="D115" i="10"/>
  <c r="J114" i="10"/>
  <c r="H114" i="10"/>
  <c r="G114" i="10"/>
  <c r="F114" i="10"/>
  <c r="E114" i="10"/>
  <c r="D114" i="10"/>
  <c r="J113" i="10"/>
  <c r="H113" i="10"/>
  <c r="G113" i="10"/>
  <c r="F113" i="10"/>
  <c r="E113" i="10"/>
  <c r="D113" i="10"/>
  <c r="J112" i="10"/>
  <c r="H112" i="10"/>
  <c r="G112" i="10"/>
  <c r="F112" i="10"/>
  <c r="E112" i="10"/>
  <c r="D112" i="10"/>
  <c r="J111" i="10"/>
  <c r="H111" i="10"/>
  <c r="G111" i="10"/>
  <c r="F111" i="10"/>
  <c r="E111" i="10"/>
  <c r="D111" i="10"/>
  <c r="J110" i="10"/>
  <c r="H110" i="10"/>
  <c r="G110" i="10"/>
  <c r="F110" i="10"/>
  <c r="E110" i="10"/>
  <c r="D110" i="10"/>
  <c r="J109" i="10"/>
  <c r="H109" i="10"/>
  <c r="G109" i="10"/>
  <c r="F109" i="10"/>
  <c r="E109" i="10"/>
  <c r="D109" i="10"/>
  <c r="J108" i="10"/>
  <c r="H108" i="10"/>
  <c r="G108" i="10"/>
  <c r="F108" i="10"/>
  <c r="E108" i="10"/>
  <c r="D108" i="10"/>
  <c r="J107" i="10"/>
  <c r="H107" i="10"/>
  <c r="G107" i="10"/>
  <c r="F107" i="10"/>
  <c r="E107" i="10"/>
  <c r="D107" i="10"/>
  <c r="B107" i="10"/>
  <c r="J106" i="10"/>
  <c r="H106" i="10"/>
  <c r="G106" i="10"/>
  <c r="F106" i="10"/>
  <c r="E106" i="10"/>
  <c r="D106" i="10"/>
  <c r="J105" i="10"/>
  <c r="H105" i="10"/>
  <c r="G105" i="10"/>
  <c r="F105" i="10"/>
  <c r="E105" i="10"/>
  <c r="D105" i="10"/>
  <c r="C105" i="10"/>
  <c r="J104" i="10"/>
  <c r="H104" i="10"/>
  <c r="G104" i="10"/>
  <c r="F104" i="10"/>
  <c r="E104" i="10"/>
  <c r="D104" i="10"/>
  <c r="B104" i="10"/>
  <c r="B105" i="10" s="1"/>
  <c r="B106" i="10" s="1"/>
  <c r="C106" i="10" s="1"/>
  <c r="J103" i="10"/>
  <c r="H103" i="10"/>
  <c r="G103" i="10"/>
  <c r="F103" i="10"/>
  <c r="E103" i="10"/>
  <c r="D103" i="10"/>
  <c r="C103" i="10"/>
  <c r="B103" i="10"/>
  <c r="J102" i="10"/>
  <c r="H102" i="10"/>
  <c r="G102" i="10"/>
  <c r="F102" i="10"/>
  <c r="E102" i="10"/>
  <c r="D102" i="10"/>
  <c r="C102" i="10"/>
  <c r="B4" i="10"/>
  <c r="C4" i="10" s="1"/>
  <c r="AA3" i="10"/>
  <c r="AB3" i="10" s="1"/>
  <c r="C3" i="10"/>
  <c r="B3" i="10"/>
  <c r="AB2" i="10"/>
  <c r="C2" i="10"/>
  <c r="ATA68" i="9"/>
  <c r="ASU68" i="9"/>
  <c r="AST68" i="9"/>
  <c r="ASO68" i="9"/>
  <c r="ASI68" i="9"/>
  <c r="ASH68" i="9"/>
  <c r="ASC68" i="9"/>
  <c r="ARW68" i="9"/>
  <c r="ARV68" i="9"/>
  <c r="ARQ68" i="9"/>
  <c r="ARK68" i="9"/>
  <c r="ARJ68" i="9"/>
  <c r="ARE68" i="9"/>
  <c r="AQY68" i="9"/>
  <c r="AQX68" i="9"/>
  <c r="AQS68" i="9"/>
  <c r="AQM68" i="9"/>
  <c r="AQL68" i="9"/>
  <c r="AQG68" i="9"/>
  <c r="AQA68" i="9"/>
  <c r="APZ68" i="9"/>
  <c r="APU68" i="9"/>
  <c r="APO68" i="9"/>
  <c r="APN68" i="9"/>
  <c r="API68" i="9"/>
  <c r="APC68" i="9"/>
  <c r="APB68" i="9"/>
  <c r="AOW68" i="9"/>
  <c r="AOQ68" i="9"/>
  <c r="AOP68" i="9"/>
  <c r="AOK68" i="9"/>
  <c r="AOE68" i="9"/>
  <c r="AOD68" i="9"/>
  <c r="ANY68" i="9"/>
  <c r="ANS68" i="9"/>
  <c r="ANR68" i="9"/>
  <c r="ANM68" i="9"/>
  <c r="ANG68" i="9"/>
  <c r="ANF68" i="9"/>
  <c r="ANA68" i="9"/>
  <c r="AMU68" i="9"/>
  <c r="AMT68" i="9"/>
  <c r="AMO68" i="9"/>
  <c r="AMI68" i="9"/>
  <c r="AMH68" i="9"/>
  <c r="AMC68" i="9"/>
  <c r="ALW68" i="9"/>
  <c r="ALV68" i="9"/>
  <c r="ALQ68" i="9"/>
  <c r="ALK68" i="9"/>
  <c r="ALJ68" i="9"/>
  <c r="ALE68" i="9"/>
  <c r="AKY68" i="9"/>
  <c r="AKX68" i="9"/>
  <c r="AKS68" i="9"/>
  <c r="AKM68" i="9"/>
  <c r="AKL68" i="9"/>
  <c r="AKG68" i="9"/>
  <c r="AKA68" i="9"/>
  <c r="AJZ68" i="9"/>
  <c r="AJU68" i="9"/>
  <c r="AJO68" i="9"/>
  <c r="AJN68" i="9"/>
  <c r="AJI68" i="9"/>
  <c r="AJC68" i="9"/>
  <c r="AJB68" i="9"/>
  <c r="AIW68" i="9"/>
  <c r="AIQ68" i="9"/>
  <c r="AIP68" i="9"/>
  <c r="AIK68" i="9"/>
  <c r="AIE68" i="9"/>
  <c r="AID68" i="9"/>
  <c r="AHY68" i="9"/>
  <c r="AHS68" i="9"/>
  <c r="AHR68" i="9"/>
  <c r="AHM68" i="9"/>
  <c r="AHG68" i="9"/>
  <c r="AHF68" i="9"/>
  <c r="AHA68" i="9"/>
  <c r="AGU68" i="9"/>
  <c r="AGT68" i="9"/>
  <c r="AGO68" i="9"/>
  <c r="AGI68" i="9"/>
  <c r="AGH68" i="9"/>
  <c r="AGC68" i="9"/>
  <c r="AFW68" i="9"/>
  <c r="AFV68" i="9"/>
  <c r="AFQ68" i="9"/>
  <c r="AFK68" i="9"/>
  <c r="AFJ68" i="9"/>
  <c r="AFE68" i="9"/>
  <c r="AEY68" i="9"/>
  <c r="AEX68" i="9"/>
  <c r="AES68" i="9"/>
  <c r="AEM68" i="9"/>
  <c r="AEL68" i="9"/>
  <c r="AEG68" i="9"/>
  <c r="AEA68" i="9"/>
  <c r="ADZ68" i="9"/>
  <c r="ADU68" i="9"/>
  <c r="ADO68" i="9"/>
  <c r="ADN68" i="9"/>
  <c r="ADI68" i="9"/>
  <c r="ADC68" i="9"/>
  <c r="ADB68" i="9"/>
  <c r="ACW68" i="9"/>
  <c r="ACQ68" i="9"/>
  <c r="ACP68" i="9"/>
  <c r="ACK68" i="9"/>
  <c r="ACE68" i="9"/>
  <c r="ACD68" i="9"/>
  <c r="ABY68" i="9"/>
  <c r="ABS68" i="9"/>
  <c r="ABR68" i="9"/>
  <c r="ABM68" i="9"/>
  <c r="ABG68" i="9"/>
  <c r="ABF68" i="9"/>
  <c r="ABA68" i="9"/>
  <c r="AAU68" i="9"/>
  <c r="AAT68" i="9"/>
  <c r="AAO68" i="9"/>
  <c r="AAI68" i="9"/>
  <c r="AAH68" i="9"/>
  <c r="AAC68" i="9"/>
  <c r="ZW68" i="9"/>
  <c r="ZV68" i="9"/>
  <c r="ZQ68" i="9"/>
  <c r="ZK68" i="9"/>
  <c r="ZJ68" i="9"/>
  <c r="ZE68" i="9"/>
  <c r="YY68" i="9"/>
  <c r="YX68" i="9"/>
  <c r="YS68" i="9"/>
  <c r="YM68" i="9"/>
  <c r="YL68" i="9"/>
  <c r="YG68" i="9"/>
  <c r="YA68" i="9"/>
  <c r="XZ68" i="9"/>
  <c r="XU68" i="9"/>
  <c r="XO68" i="9"/>
  <c r="XN68" i="9"/>
  <c r="XI68" i="9"/>
  <c r="XC68" i="9"/>
  <c r="XB68" i="9"/>
  <c r="WW68" i="9"/>
  <c r="WQ68" i="9"/>
  <c r="WP68" i="9"/>
  <c r="WK68" i="9"/>
  <c r="WE68" i="9"/>
  <c r="WD68" i="9"/>
  <c r="VY68" i="9"/>
  <c r="VS68" i="9"/>
  <c r="VR68" i="9"/>
  <c r="VM68" i="9"/>
  <c r="VG68" i="9"/>
  <c r="VF68" i="9"/>
  <c r="VA68" i="9"/>
  <c r="UU68" i="9"/>
  <c r="UT68" i="9"/>
  <c r="UO68" i="9"/>
  <c r="UI68" i="9"/>
  <c r="UH68" i="9"/>
  <c r="UC68" i="9"/>
  <c r="TW68" i="9"/>
  <c r="TV68" i="9"/>
  <c r="TQ68" i="9"/>
  <c r="TK68" i="9"/>
  <c r="TJ68" i="9"/>
  <c r="TE68" i="9"/>
  <c r="SY68" i="9"/>
  <c r="SX68" i="9"/>
  <c r="SS68" i="9"/>
  <c r="SM68" i="9"/>
  <c r="SL68" i="9"/>
  <c r="SG68" i="9"/>
  <c r="SA68" i="9"/>
  <c r="RZ68" i="9"/>
  <c r="RU68" i="9"/>
  <c r="RO68" i="9"/>
  <c r="RN68" i="9"/>
  <c r="RI68" i="9"/>
  <c r="RC68" i="9"/>
  <c r="RB68" i="9"/>
  <c r="QW68" i="9"/>
  <c r="QQ68" i="9"/>
  <c r="QP68" i="9"/>
  <c r="QK68" i="9"/>
  <c r="QE68" i="9"/>
  <c r="QD68" i="9"/>
  <c r="PY68" i="9"/>
  <c r="PS68" i="9"/>
  <c r="PR68" i="9"/>
  <c r="PM68" i="9"/>
  <c r="PG68" i="9"/>
  <c r="PF68" i="9"/>
  <c r="PA68" i="9"/>
  <c r="OU68" i="9"/>
  <c r="OT68" i="9"/>
  <c r="OO68" i="9"/>
  <c r="OI68" i="9"/>
  <c r="OH68" i="9"/>
  <c r="OC68" i="9"/>
  <c r="NW68" i="9"/>
  <c r="NV68" i="9"/>
  <c r="NQ68" i="9"/>
  <c r="NK68" i="9"/>
  <c r="NJ68" i="9"/>
  <c r="NE68" i="9"/>
  <c r="MY68" i="9"/>
  <c r="MX68" i="9"/>
  <c r="MS68" i="9"/>
  <c r="MM68" i="9"/>
  <c r="ML68" i="9"/>
  <c r="MG68" i="9"/>
  <c r="MA68" i="9"/>
  <c r="LZ68" i="9"/>
  <c r="LU68" i="9"/>
  <c r="LO68" i="9"/>
  <c r="LN68" i="9"/>
  <c r="LI68" i="9"/>
  <c r="LC68" i="9"/>
  <c r="LB68" i="9"/>
  <c r="KW68" i="9"/>
  <c r="KQ68" i="9"/>
  <c r="KP68" i="9"/>
  <c r="KK68" i="9"/>
  <c r="KE68" i="9"/>
  <c r="KD68" i="9"/>
  <c r="JY68" i="9"/>
  <c r="JS68" i="9"/>
  <c r="JR68" i="9"/>
  <c r="JM68" i="9"/>
  <c r="JG68" i="9"/>
  <c r="JF68" i="9"/>
  <c r="JA68" i="9"/>
  <c r="IU68" i="9"/>
  <c r="IT68" i="9"/>
  <c r="IO68" i="9"/>
  <c r="II68" i="9"/>
  <c r="IH68" i="9"/>
  <c r="IC68" i="9"/>
  <c r="HW68" i="9"/>
  <c r="HV68" i="9"/>
  <c r="HQ68" i="9"/>
  <c r="HK68" i="9"/>
  <c r="HJ68" i="9"/>
  <c r="HE68" i="9"/>
  <c r="GY68" i="9"/>
  <c r="GX68" i="9"/>
  <c r="GS68" i="9"/>
  <c r="GM68" i="9"/>
  <c r="GL68" i="9"/>
  <c r="GG68" i="9"/>
  <c r="GA68" i="9"/>
  <c r="FZ68" i="9"/>
  <c r="FU68" i="9"/>
  <c r="FO68" i="9"/>
  <c r="FN68" i="9"/>
  <c r="FI68" i="9"/>
  <c r="FC68" i="9"/>
  <c r="FB68" i="9"/>
  <c r="EW68" i="9"/>
  <c r="EQ68" i="9"/>
  <c r="EP68" i="9"/>
  <c r="EK68" i="9"/>
  <c r="EE68" i="9"/>
  <c r="ED68" i="9"/>
  <c r="DY68" i="9"/>
  <c r="DS68" i="9"/>
  <c r="DR68" i="9"/>
  <c r="DM68" i="9"/>
  <c r="DG68" i="9"/>
  <c r="DF68" i="9"/>
  <c r="DA68" i="9"/>
  <c r="CU68" i="9"/>
  <c r="CT68" i="9"/>
  <c r="CO68" i="9"/>
  <c r="CI68" i="9"/>
  <c r="CH68" i="9"/>
  <c r="CC68" i="9"/>
  <c r="BW68" i="9"/>
  <c r="BV68" i="9"/>
  <c r="BQ68" i="9"/>
  <c r="BK68" i="9"/>
  <c r="BJ68" i="9"/>
  <c r="BE68" i="9"/>
  <c r="AY68" i="9"/>
  <c r="AX68" i="9"/>
  <c r="AS68" i="9"/>
  <c r="AM68" i="9"/>
  <c r="AL68" i="9"/>
  <c r="AG68" i="9"/>
  <c r="AA68" i="9"/>
  <c r="Z68" i="9"/>
  <c r="U68" i="9"/>
  <c r="O68" i="9"/>
  <c r="N68" i="9"/>
  <c r="I68" i="9"/>
  <c r="C68" i="9"/>
  <c r="B68" i="9"/>
  <c r="ATA67" i="9"/>
  <c r="ASU67" i="9"/>
  <c r="AST67" i="9"/>
  <c r="ASO67" i="9"/>
  <c r="ASI67" i="9"/>
  <c r="ASH67" i="9"/>
  <c r="ASC67" i="9"/>
  <c r="ARW67" i="9"/>
  <c r="ARV67" i="9"/>
  <c r="ARQ67" i="9"/>
  <c r="ARK67" i="9"/>
  <c r="ARJ67" i="9"/>
  <c r="ARE67" i="9"/>
  <c r="AQY67" i="9"/>
  <c r="AQX67" i="9"/>
  <c r="AQS67" i="9"/>
  <c r="AQM67" i="9"/>
  <c r="AQL67" i="9"/>
  <c r="AQG67" i="9"/>
  <c r="AQA67" i="9"/>
  <c r="APZ67" i="9"/>
  <c r="APU67" i="9"/>
  <c r="APO67" i="9"/>
  <c r="APN67" i="9"/>
  <c r="API67" i="9"/>
  <c r="APC67" i="9"/>
  <c r="APB67" i="9"/>
  <c r="AOW67" i="9"/>
  <c r="AOQ67" i="9"/>
  <c r="AOP67" i="9"/>
  <c r="AOK67" i="9"/>
  <c r="AOE67" i="9"/>
  <c r="AOD67" i="9"/>
  <c r="ANY67" i="9"/>
  <c r="ANS67" i="9"/>
  <c r="ANR67" i="9"/>
  <c r="ANM67" i="9"/>
  <c r="ANG67" i="9"/>
  <c r="ANF67" i="9"/>
  <c r="ANA67" i="9"/>
  <c r="AMU67" i="9"/>
  <c r="AMT67" i="9"/>
  <c r="AMO67" i="9"/>
  <c r="AMI67" i="9"/>
  <c r="AMH67" i="9"/>
  <c r="AMC67" i="9"/>
  <c r="ALW67" i="9"/>
  <c r="ALV67" i="9"/>
  <c r="ALQ67" i="9"/>
  <c r="ALK67" i="9"/>
  <c r="ALJ67" i="9"/>
  <c r="ALE67" i="9"/>
  <c r="AKY67" i="9"/>
  <c r="AKX67" i="9"/>
  <c r="AKS67" i="9"/>
  <c r="AKM67" i="9"/>
  <c r="AKL67" i="9"/>
  <c r="AKG67" i="9"/>
  <c r="AKA67" i="9"/>
  <c r="AJZ67" i="9"/>
  <c r="AJU67" i="9"/>
  <c r="AJO67" i="9"/>
  <c r="AJN67" i="9"/>
  <c r="AJI67" i="9"/>
  <c r="AJC67" i="9"/>
  <c r="AJB67" i="9"/>
  <c r="AIW67" i="9"/>
  <c r="AIQ67" i="9"/>
  <c r="AIP67" i="9"/>
  <c r="AIK67" i="9"/>
  <c r="AIE67" i="9"/>
  <c r="AID67" i="9"/>
  <c r="AHY67" i="9"/>
  <c r="AHS67" i="9"/>
  <c r="AHR67" i="9"/>
  <c r="AHM67" i="9"/>
  <c r="AHG67" i="9"/>
  <c r="AHF67" i="9"/>
  <c r="AHA67" i="9"/>
  <c r="AGU67" i="9"/>
  <c r="AGT67" i="9"/>
  <c r="AGO67" i="9"/>
  <c r="AGI67" i="9"/>
  <c r="AGH67" i="9"/>
  <c r="AGC67" i="9"/>
  <c r="AFW67" i="9"/>
  <c r="AFV67" i="9"/>
  <c r="AFQ67" i="9"/>
  <c r="AFK67" i="9"/>
  <c r="AFJ67" i="9"/>
  <c r="AFE67" i="9"/>
  <c r="AEY67" i="9"/>
  <c r="AEX67" i="9"/>
  <c r="AES67" i="9"/>
  <c r="AEM67" i="9"/>
  <c r="AEL67" i="9"/>
  <c r="AEG67" i="9"/>
  <c r="AEA67" i="9"/>
  <c r="ADZ67" i="9"/>
  <c r="ADU67" i="9"/>
  <c r="ADO67" i="9"/>
  <c r="ADN67" i="9"/>
  <c r="ADI67" i="9"/>
  <c r="ADC67" i="9"/>
  <c r="ADB67" i="9"/>
  <c r="ACW67" i="9"/>
  <c r="ACQ67" i="9"/>
  <c r="ACP67" i="9"/>
  <c r="ACK67" i="9"/>
  <c r="ACE67" i="9"/>
  <c r="ACD67" i="9"/>
  <c r="ABY67" i="9"/>
  <c r="ABS67" i="9"/>
  <c r="ABR67" i="9"/>
  <c r="ABM67" i="9"/>
  <c r="ABG67" i="9"/>
  <c r="ABF67" i="9"/>
  <c r="ABA67" i="9"/>
  <c r="AAU67" i="9"/>
  <c r="AAT67" i="9"/>
  <c r="AAO67" i="9"/>
  <c r="AAI67" i="9"/>
  <c r="AAH67" i="9"/>
  <c r="AAC67" i="9"/>
  <c r="ZW67" i="9"/>
  <c r="ZV67" i="9"/>
  <c r="ZQ67" i="9"/>
  <c r="ZK67" i="9"/>
  <c r="ZJ67" i="9"/>
  <c r="ZE67" i="9"/>
  <c r="YY67" i="9"/>
  <c r="YX67" i="9"/>
  <c r="YS67" i="9"/>
  <c r="YM67" i="9"/>
  <c r="YL67" i="9"/>
  <c r="YG67" i="9"/>
  <c r="YA67" i="9"/>
  <c r="XZ67" i="9"/>
  <c r="XU67" i="9"/>
  <c r="XO67" i="9"/>
  <c r="XN67" i="9"/>
  <c r="XI67" i="9"/>
  <c r="XC67" i="9"/>
  <c r="XB67" i="9"/>
  <c r="WW67" i="9"/>
  <c r="WQ67" i="9"/>
  <c r="WP67" i="9"/>
  <c r="WK67" i="9"/>
  <c r="WE67" i="9"/>
  <c r="WD67" i="9"/>
  <c r="VY67" i="9"/>
  <c r="VS67" i="9"/>
  <c r="VR67" i="9"/>
  <c r="VM67" i="9"/>
  <c r="VG67" i="9"/>
  <c r="VF67" i="9"/>
  <c r="VA67" i="9"/>
  <c r="UU67" i="9"/>
  <c r="UT67" i="9"/>
  <c r="UO67" i="9"/>
  <c r="UI67" i="9"/>
  <c r="UH67" i="9"/>
  <c r="UC67" i="9"/>
  <c r="TW67" i="9"/>
  <c r="TV67" i="9"/>
  <c r="TQ67" i="9"/>
  <c r="TK67" i="9"/>
  <c r="TJ67" i="9"/>
  <c r="TE67" i="9"/>
  <c r="SY67" i="9"/>
  <c r="SX67" i="9"/>
  <c r="SS67" i="9"/>
  <c r="SM67" i="9"/>
  <c r="SL67" i="9"/>
  <c r="SG67" i="9"/>
  <c r="SA67" i="9"/>
  <c r="RZ67" i="9"/>
  <c r="RU67" i="9"/>
  <c r="RO67" i="9"/>
  <c r="RN67" i="9"/>
  <c r="RI67" i="9"/>
  <c r="RC67" i="9"/>
  <c r="RB67" i="9"/>
  <c r="QW67" i="9"/>
  <c r="QQ67" i="9"/>
  <c r="QP67" i="9"/>
  <c r="QK67" i="9"/>
  <c r="QE67" i="9"/>
  <c r="QD67" i="9"/>
  <c r="PY67" i="9"/>
  <c r="PS67" i="9"/>
  <c r="PR67" i="9"/>
  <c r="PM67" i="9"/>
  <c r="PG67" i="9"/>
  <c r="PF67" i="9"/>
  <c r="PA67" i="9"/>
  <c r="OU67" i="9"/>
  <c r="OT67" i="9"/>
  <c r="OO67" i="9"/>
  <c r="OI67" i="9"/>
  <c r="OH67" i="9"/>
  <c r="OC67" i="9"/>
  <c r="NW67" i="9"/>
  <c r="NV67" i="9"/>
  <c r="NQ67" i="9"/>
  <c r="NK67" i="9"/>
  <c r="NJ67" i="9"/>
  <c r="NE67" i="9"/>
  <c r="MY67" i="9"/>
  <c r="MX67" i="9"/>
  <c r="MS67" i="9"/>
  <c r="MM67" i="9"/>
  <c r="ML67" i="9"/>
  <c r="MG67" i="9"/>
  <c r="MA67" i="9"/>
  <c r="LZ67" i="9"/>
  <c r="LU67" i="9"/>
  <c r="LO67" i="9"/>
  <c r="LN67" i="9"/>
  <c r="LI67" i="9"/>
  <c r="LC67" i="9"/>
  <c r="LB67" i="9"/>
  <c r="KW67" i="9"/>
  <c r="KQ67" i="9"/>
  <c r="KP67" i="9"/>
  <c r="KK67" i="9"/>
  <c r="KE67" i="9"/>
  <c r="KD67" i="9"/>
  <c r="JY67" i="9"/>
  <c r="JS67" i="9"/>
  <c r="JR67" i="9"/>
  <c r="JM67" i="9"/>
  <c r="JG67" i="9"/>
  <c r="JF67" i="9"/>
  <c r="JA67" i="9"/>
  <c r="IU67" i="9"/>
  <c r="IT67" i="9"/>
  <c r="IO67" i="9"/>
  <c r="II67" i="9"/>
  <c r="IH67" i="9"/>
  <c r="IC67" i="9"/>
  <c r="HW67" i="9"/>
  <c r="HV67" i="9"/>
  <c r="HQ67" i="9"/>
  <c r="HK67" i="9"/>
  <c r="HJ67" i="9"/>
  <c r="HE67" i="9"/>
  <c r="GY67" i="9"/>
  <c r="GX67" i="9"/>
  <c r="GS67" i="9"/>
  <c r="GM67" i="9"/>
  <c r="GL67" i="9"/>
  <c r="GG67" i="9"/>
  <c r="GA67" i="9"/>
  <c r="FZ67" i="9"/>
  <c r="FU67" i="9"/>
  <c r="FO67" i="9"/>
  <c r="FN67" i="9"/>
  <c r="FI67" i="9"/>
  <c r="FC67" i="9"/>
  <c r="FB67" i="9"/>
  <c r="EW67" i="9"/>
  <c r="EQ67" i="9"/>
  <c r="EP67" i="9"/>
  <c r="EK67" i="9"/>
  <c r="EE67" i="9"/>
  <c r="ED67" i="9"/>
  <c r="DY67" i="9"/>
  <c r="DS67" i="9"/>
  <c r="DR67" i="9"/>
  <c r="DM67" i="9"/>
  <c r="DG67" i="9"/>
  <c r="DF67" i="9"/>
  <c r="DA67" i="9"/>
  <c r="CU67" i="9"/>
  <c r="CT67" i="9"/>
  <c r="CO67" i="9"/>
  <c r="CI67" i="9"/>
  <c r="CH67" i="9"/>
  <c r="CC67" i="9"/>
  <c r="BW67" i="9"/>
  <c r="BV67" i="9"/>
  <c r="BQ67" i="9"/>
  <c r="BK67" i="9"/>
  <c r="BJ67" i="9"/>
  <c r="BE67" i="9"/>
  <c r="AY67" i="9"/>
  <c r="AX67" i="9"/>
  <c r="AS67" i="9"/>
  <c r="AM67" i="9"/>
  <c r="AL67" i="9"/>
  <c r="AG67" i="9"/>
  <c r="AA67" i="9"/>
  <c r="Z67" i="9"/>
  <c r="U67" i="9"/>
  <c r="O67" i="9"/>
  <c r="N67" i="9"/>
  <c r="I67" i="9"/>
  <c r="C67" i="9"/>
  <c r="B67" i="9"/>
  <c r="ATA66" i="9"/>
  <c r="ASU66" i="9"/>
  <c r="AST66" i="9"/>
  <c r="ASO66" i="9"/>
  <c r="ASI66" i="9"/>
  <c r="ASH66" i="9"/>
  <c r="ASC66" i="9"/>
  <c r="ARW66" i="9"/>
  <c r="ARV66" i="9"/>
  <c r="ARQ66" i="9"/>
  <c r="ARK66" i="9"/>
  <c r="ARJ66" i="9"/>
  <c r="ARE66" i="9"/>
  <c r="AQY66" i="9"/>
  <c r="AQX66" i="9"/>
  <c r="AQS66" i="9"/>
  <c r="AQM66" i="9"/>
  <c r="AQL66" i="9"/>
  <c r="AQG66" i="9"/>
  <c r="AQA66" i="9"/>
  <c r="APZ66" i="9"/>
  <c r="APU66" i="9"/>
  <c r="APO66" i="9"/>
  <c r="APN66" i="9"/>
  <c r="API66" i="9"/>
  <c r="APC66" i="9"/>
  <c r="APB66" i="9"/>
  <c r="AOW66" i="9"/>
  <c r="AOQ66" i="9"/>
  <c r="AOP66" i="9"/>
  <c r="AOK66" i="9"/>
  <c r="AOE66" i="9"/>
  <c r="AOD66" i="9"/>
  <c r="ANY66" i="9"/>
  <c r="ANS66" i="9"/>
  <c r="ANR66" i="9"/>
  <c r="ANM66" i="9"/>
  <c r="ANG66" i="9"/>
  <c r="ANF66" i="9"/>
  <c r="ANA66" i="9"/>
  <c r="AMU66" i="9"/>
  <c r="AMT66" i="9"/>
  <c r="AMO66" i="9"/>
  <c r="AMI66" i="9"/>
  <c r="AMH66" i="9"/>
  <c r="AMC66" i="9"/>
  <c r="ALW66" i="9"/>
  <c r="ALV66" i="9"/>
  <c r="ALQ66" i="9"/>
  <c r="ALK66" i="9"/>
  <c r="ALJ66" i="9"/>
  <c r="ALE66" i="9"/>
  <c r="AKY66" i="9"/>
  <c r="AKX66" i="9"/>
  <c r="AKS66" i="9"/>
  <c r="AKM66" i="9"/>
  <c r="AKL66" i="9"/>
  <c r="AKG66" i="9"/>
  <c r="AKA66" i="9"/>
  <c r="AJZ66" i="9"/>
  <c r="AJU66" i="9"/>
  <c r="AJO66" i="9"/>
  <c r="AJN66" i="9"/>
  <c r="AJI66" i="9"/>
  <c r="AJC66" i="9"/>
  <c r="AJB66" i="9"/>
  <c r="AIW66" i="9"/>
  <c r="AIQ66" i="9"/>
  <c r="AIP66" i="9"/>
  <c r="AIK66" i="9"/>
  <c r="AIE66" i="9"/>
  <c r="AID66" i="9"/>
  <c r="AHY66" i="9"/>
  <c r="AHS66" i="9"/>
  <c r="AHR66" i="9"/>
  <c r="AHM66" i="9"/>
  <c r="AHG66" i="9"/>
  <c r="AHF66" i="9"/>
  <c r="AHA66" i="9"/>
  <c r="AGU66" i="9"/>
  <c r="AGT66" i="9"/>
  <c r="AGO66" i="9"/>
  <c r="AGI66" i="9"/>
  <c r="AGH66" i="9"/>
  <c r="AGC66" i="9"/>
  <c r="AFW66" i="9"/>
  <c r="AFV66" i="9"/>
  <c r="AFQ66" i="9"/>
  <c r="AFK66" i="9"/>
  <c r="AFJ66" i="9"/>
  <c r="AFE66" i="9"/>
  <c r="AEY66" i="9"/>
  <c r="AEX66" i="9"/>
  <c r="AES66" i="9"/>
  <c r="AEM66" i="9"/>
  <c r="AEL66" i="9"/>
  <c r="AEG66" i="9"/>
  <c r="AEA66" i="9"/>
  <c r="ADZ66" i="9"/>
  <c r="ADU66" i="9"/>
  <c r="ADO66" i="9"/>
  <c r="ADN66" i="9"/>
  <c r="ADI66" i="9"/>
  <c r="ADC66" i="9"/>
  <c r="ADB66" i="9"/>
  <c r="ACW66" i="9"/>
  <c r="ACQ66" i="9"/>
  <c r="ACP66" i="9"/>
  <c r="ACK66" i="9"/>
  <c r="ACE66" i="9"/>
  <c r="ACD66" i="9"/>
  <c r="ABY66" i="9"/>
  <c r="ABS66" i="9"/>
  <c r="ABR66" i="9"/>
  <c r="ABM66" i="9"/>
  <c r="ABG66" i="9"/>
  <c r="ABF66" i="9"/>
  <c r="ABA66" i="9"/>
  <c r="AAU66" i="9"/>
  <c r="AAT66" i="9"/>
  <c r="AAO66" i="9"/>
  <c r="AAI66" i="9"/>
  <c r="AAH66" i="9"/>
  <c r="AAC66" i="9"/>
  <c r="ZW66" i="9"/>
  <c r="ZV66" i="9"/>
  <c r="ZQ66" i="9"/>
  <c r="ZK66" i="9"/>
  <c r="ZJ66" i="9"/>
  <c r="ZE66" i="9"/>
  <c r="YY66" i="9"/>
  <c r="YX66" i="9"/>
  <c r="YS66" i="9"/>
  <c r="YM66" i="9"/>
  <c r="YL66" i="9"/>
  <c r="YG66" i="9"/>
  <c r="YA66" i="9"/>
  <c r="XZ66" i="9"/>
  <c r="XU66" i="9"/>
  <c r="XO66" i="9"/>
  <c r="XN66" i="9"/>
  <c r="XI66" i="9"/>
  <c r="XC66" i="9"/>
  <c r="XB66" i="9"/>
  <c r="WW66" i="9"/>
  <c r="WQ66" i="9"/>
  <c r="WP66" i="9"/>
  <c r="WK66" i="9"/>
  <c r="WE66" i="9"/>
  <c r="WD66" i="9"/>
  <c r="VY66" i="9"/>
  <c r="VS66" i="9"/>
  <c r="VR66" i="9"/>
  <c r="VM66" i="9"/>
  <c r="VG66" i="9"/>
  <c r="VF66" i="9"/>
  <c r="VA66" i="9"/>
  <c r="UU66" i="9"/>
  <c r="UT66" i="9"/>
  <c r="UO66" i="9"/>
  <c r="UI66" i="9"/>
  <c r="UH66" i="9"/>
  <c r="UC66" i="9"/>
  <c r="TW66" i="9"/>
  <c r="TV66" i="9"/>
  <c r="TQ66" i="9"/>
  <c r="TK66" i="9"/>
  <c r="TJ66" i="9"/>
  <c r="TE66" i="9"/>
  <c r="SY66" i="9"/>
  <c r="SX66" i="9"/>
  <c r="SS66" i="9"/>
  <c r="SM66" i="9"/>
  <c r="SL66" i="9"/>
  <c r="SG66" i="9"/>
  <c r="SA66" i="9"/>
  <c r="RZ66" i="9"/>
  <c r="RU66" i="9"/>
  <c r="RO66" i="9"/>
  <c r="RN66" i="9"/>
  <c r="RI66" i="9"/>
  <c r="RC66" i="9"/>
  <c r="RB66" i="9"/>
  <c r="QW66" i="9"/>
  <c r="QQ66" i="9"/>
  <c r="QP66" i="9"/>
  <c r="QK66" i="9"/>
  <c r="QE66" i="9"/>
  <c r="QD66" i="9"/>
  <c r="PY66" i="9"/>
  <c r="PS66" i="9"/>
  <c r="PR66" i="9"/>
  <c r="PM66" i="9"/>
  <c r="PG66" i="9"/>
  <c r="PF66" i="9"/>
  <c r="PA66" i="9"/>
  <c r="OU66" i="9"/>
  <c r="OT66" i="9"/>
  <c r="OO66" i="9"/>
  <c r="OI66" i="9"/>
  <c r="OH66" i="9"/>
  <c r="OC66" i="9"/>
  <c r="NW66" i="9"/>
  <c r="NV66" i="9"/>
  <c r="NQ66" i="9"/>
  <c r="NK66" i="9"/>
  <c r="NJ66" i="9"/>
  <c r="NE66" i="9"/>
  <c r="MY66" i="9"/>
  <c r="MX66" i="9"/>
  <c r="MS66" i="9"/>
  <c r="MM66" i="9"/>
  <c r="ML66" i="9"/>
  <c r="MG66" i="9"/>
  <c r="MA66" i="9"/>
  <c r="LZ66" i="9"/>
  <c r="LU66" i="9"/>
  <c r="LO66" i="9"/>
  <c r="LN66" i="9"/>
  <c r="LI66" i="9"/>
  <c r="LC66" i="9"/>
  <c r="LB66" i="9"/>
  <c r="KW66" i="9"/>
  <c r="KQ66" i="9"/>
  <c r="KP66" i="9"/>
  <c r="KK66" i="9"/>
  <c r="KE66" i="9"/>
  <c r="KD66" i="9"/>
  <c r="JY66" i="9"/>
  <c r="JS66" i="9"/>
  <c r="JR66" i="9"/>
  <c r="JM66" i="9"/>
  <c r="JG66" i="9"/>
  <c r="JF66" i="9"/>
  <c r="JA66" i="9"/>
  <c r="IU66" i="9"/>
  <c r="IT66" i="9"/>
  <c r="IO66" i="9"/>
  <c r="II66" i="9"/>
  <c r="IH66" i="9"/>
  <c r="IC66" i="9"/>
  <c r="HW66" i="9"/>
  <c r="HV66" i="9"/>
  <c r="HQ66" i="9"/>
  <c r="HK66" i="9"/>
  <c r="HJ66" i="9"/>
  <c r="HE66" i="9"/>
  <c r="GY66" i="9"/>
  <c r="GX66" i="9"/>
  <c r="GS66" i="9"/>
  <c r="GM66" i="9"/>
  <c r="GL66" i="9"/>
  <c r="GG66" i="9"/>
  <c r="GA66" i="9"/>
  <c r="FZ66" i="9"/>
  <c r="FU66" i="9"/>
  <c r="FO66" i="9"/>
  <c r="FN66" i="9"/>
  <c r="FI66" i="9"/>
  <c r="FC66" i="9"/>
  <c r="FB66" i="9"/>
  <c r="EW66" i="9"/>
  <c r="EQ66" i="9"/>
  <c r="EP66" i="9"/>
  <c r="EK66" i="9"/>
  <c r="EE66" i="9"/>
  <c r="ED66" i="9"/>
  <c r="DY66" i="9"/>
  <c r="DS66" i="9"/>
  <c r="DR66" i="9"/>
  <c r="DM66" i="9"/>
  <c r="DG66" i="9"/>
  <c r="DF66" i="9"/>
  <c r="DA66" i="9"/>
  <c r="CU66" i="9"/>
  <c r="CT66" i="9"/>
  <c r="CO66" i="9"/>
  <c r="CI66" i="9"/>
  <c r="CH66" i="9"/>
  <c r="CC66" i="9"/>
  <c r="BW66" i="9"/>
  <c r="BV66" i="9"/>
  <c r="BQ66" i="9"/>
  <c r="BK66" i="9"/>
  <c r="BJ66" i="9"/>
  <c r="BE66" i="9"/>
  <c r="AY66" i="9"/>
  <c r="AX66" i="9"/>
  <c r="AS66" i="9"/>
  <c r="AM66" i="9"/>
  <c r="AL66" i="9"/>
  <c r="AG66" i="9"/>
  <c r="AA66" i="9"/>
  <c r="Z66" i="9"/>
  <c r="U66" i="9"/>
  <c r="O66" i="9"/>
  <c r="N66" i="9"/>
  <c r="I66" i="9"/>
  <c r="C66" i="9"/>
  <c r="B66" i="9"/>
  <c r="ATA65" i="9"/>
  <c r="ASU65" i="9"/>
  <c r="AST65" i="9"/>
  <c r="ASO65" i="9"/>
  <c r="ASI65" i="9"/>
  <c r="ASH65" i="9"/>
  <c r="ASC65" i="9"/>
  <c r="ARW65" i="9"/>
  <c r="ARV65" i="9"/>
  <c r="ARQ65" i="9"/>
  <c r="ARK65" i="9"/>
  <c r="ARJ65" i="9"/>
  <c r="ARE65" i="9"/>
  <c r="AQY65" i="9"/>
  <c r="AQX65" i="9"/>
  <c r="AQS65" i="9"/>
  <c r="AQM65" i="9"/>
  <c r="AQL65" i="9"/>
  <c r="AQG65" i="9"/>
  <c r="AQA65" i="9"/>
  <c r="APZ65" i="9"/>
  <c r="APU65" i="9"/>
  <c r="APO65" i="9"/>
  <c r="APN65" i="9"/>
  <c r="API65" i="9"/>
  <c r="APC65" i="9"/>
  <c r="APB65" i="9"/>
  <c r="AOW65" i="9"/>
  <c r="AOQ65" i="9"/>
  <c r="AOP65" i="9"/>
  <c r="AOK65" i="9"/>
  <c r="AOE65" i="9"/>
  <c r="AOD65" i="9"/>
  <c r="ANY65" i="9"/>
  <c r="ANS65" i="9"/>
  <c r="ANR65" i="9"/>
  <c r="ANM65" i="9"/>
  <c r="ANG65" i="9"/>
  <c r="ANF65" i="9"/>
  <c r="ANA65" i="9"/>
  <c r="AMU65" i="9"/>
  <c r="AMT65" i="9"/>
  <c r="AMO65" i="9"/>
  <c r="AMI65" i="9"/>
  <c r="AMH65" i="9"/>
  <c r="AMC65" i="9"/>
  <c r="ALW65" i="9"/>
  <c r="ALV65" i="9"/>
  <c r="ALQ65" i="9"/>
  <c r="ALK65" i="9"/>
  <c r="ALJ65" i="9"/>
  <c r="ALE65" i="9"/>
  <c r="AKY65" i="9"/>
  <c r="AKX65" i="9"/>
  <c r="AKS65" i="9"/>
  <c r="AKM65" i="9"/>
  <c r="AKL65" i="9"/>
  <c r="AKG65" i="9"/>
  <c r="AKA65" i="9"/>
  <c r="AJZ65" i="9"/>
  <c r="AJU65" i="9"/>
  <c r="AJO65" i="9"/>
  <c r="AJN65" i="9"/>
  <c r="AJI65" i="9"/>
  <c r="AJC65" i="9"/>
  <c r="AJB65" i="9"/>
  <c r="AIW65" i="9"/>
  <c r="AIQ65" i="9"/>
  <c r="AIP65" i="9"/>
  <c r="AIK65" i="9"/>
  <c r="AIE65" i="9"/>
  <c r="AID65" i="9"/>
  <c r="AHY65" i="9"/>
  <c r="AHS65" i="9"/>
  <c r="AHR65" i="9"/>
  <c r="AHM65" i="9"/>
  <c r="AHG65" i="9"/>
  <c r="AHF65" i="9"/>
  <c r="AHA65" i="9"/>
  <c r="AGU65" i="9"/>
  <c r="AGT65" i="9"/>
  <c r="AGO65" i="9"/>
  <c r="AGI65" i="9"/>
  <c r="AGH65" i="9"/>
  <c r="AGC65" i="9"/>
  <c r="AFW65" i="9"/>
  <c r="AFV65" i="9"/>
  <c r="AFQ65" i="9"/>
  <c r="AFK65" i="9"/>
  <c r="AFJ65" i="9"/>
  <c r="AFE65" i="9"/>
  <c r="AEY65" i="9"/>
  <c r="AEX65" i="9"/>
  <c r="AES65" i="9"/>
  <c r="AEM65" i="9"/>
  <c r="AEL65" i="9"/>
  <c r="AEG65" i="9"/>
  <c r="AEA65" i="9"/>
  <c r="ADZ65" i="9"/>
  <c r="ADU65" i="9"/>
  <c r="ADO65" i="9"/>
  <c r="ADN65" i="9"/>
  <c r="ADI65" i="9"/>
  <c r="ADC65" i="9"/>
  <c r="ADB65" i="9"/>
  <c r="ACW65" i="9"/>
  <c r="ACQ65" i="9"/>
  <c r="ACP65" i="9"/>
  <c r="ACK65" i="9"/>
  <c r="ACE65" i="9"/>
  <c r="ACD65" i="9"/>
  <c r="ABY65" i="9"/>
  <c r="ABS65" i="9"/>
  <c r="ABR65" i="9"/>
  <c r="ABM65" i="9"/>
  <c r="ABG65" i="9"/>
  <c r="ABF65" i="9"/>
  <c r="ABA65" i="9"/>
  <c r="AAU65" i="9"/>
  <c r="AAT65" i="9"/>
  <c r="AAO65" i="9"/>
  <c r="AAI65" i="9"/>
  <c r="AAH65" i="9"/>
  <c r="AAC65" i="9"/>
  <c r="ZW65" i="9"/>
  <c r="ZV65" i="9"/>
  <c r="ZQ65" i="9"/>
  <c r="ZK65" i="9"/>
  <c r="ZJ65" i="9"/>
  <c r="ZE65" i="9"/>
  <c r="YY65" i="9"/>
  <c r="YX65" i="9"/>
  <c r="YS65" i="9"/>
  <c r="YM65" i="9"/>
  <c r="YL65" i="9"/>
  <c r="YG65" i="9"/>
  <c r="YA65" i="9"/>
  <c r="XZ65" i="9"/>
  <c r="XU65" i="9"/>
  <c r="XO65" i="9"/>
  <c r="XN65" i="9"/>
  <c r="XI65" i="9"/>
  <c r="XC65" i="9"/>
  <c r="XB65" i="9"/>
  <c r="WW65" i="9"/>
  <c r="WQ65" i="9"/>
  <c r="WP65" i="9"/>
  <c r="WK65" i="9"/>
  <c r="WE65" i="9"/>
  <c r="WD65" i="9"/>
  <c r="VY65" i="9"/>
  <c r="VS65" i="9"/>
  <c r="VR65" i="9"/>
  <c r="VM65" i="9"/>
  <c r="VG65" i="9"/>
  <c r="VF65" i="9"/>
  <c r="VA65" i="9"/>
  <c r="UU65" i="9"/>
  <c r="UT65" i="9"/>
  <c r="UO65" i="9"/>
  <c r="UI65" i="9"/>
  <c r="UH65" i="9"/>
  <c r="UC65" i="9"/>
  <c r="TW65" i="9"/>
  <c r="TV65" i="9"/>
  <c r="TQ65" i="9"/>
  <c r="TK65" i="9"/>
  <c r="TJ65" i="9"/>
  <c r="TE65" i="9"/>
  <c r="SY65" i="9"/>
  <c r="SX65" i="9"/>
  <c r="SS65" i="9"/>
  <c r="SM65" i="9"/>
  <c r="SL65" i="9"/>
  <c r="SG65" i="9"/>
  <c r="SA65" i="9"/>
  <c r="RZ65" i="9"/>
  <c r="RU65" i="9"/>
  <c r="RO65" i="9"/>
  <c r="RN65" i="9"/>
  <c r="RI65" i="9"/>
  <c r="RC65" i="9"/>
  <c r="RB65" i="9"/>
  <c r="QW65" i="9"/>
  <c r="QQ65" i="9"/>
  <c r="QP65" i="9"/>
  <c r="QK65" i="9"/>
  <c r="QE65" i="9"/>
  <c r="QD65" i="9"/>
  <c r="PY65" i="9"/>
  <c r="PS65" i="9"/>
  <c r="PR65" i="9"/>
  <c r="PM65" i="9"/>
  <c r="PG65" i="9"/>
  <c r="PF65" i="9"/>
  <c r="PA65" i="9"/>
  <c r="OU65" i="9"/>
  <c r="OT65" i="9"/>
  <c r="OO65" i="9"/>
  <c r="OI65" i="9"/>
  <c r="OH65" i="9"/>
  <c r="OC65" i="9"/>
  <c r="NW65" i="9"/>
  <c r="NV65" i="9"/>
  <c r="NQ65" i="9"/>
  <c r="NK65" i="9"/>
  <c r="NJ65" i="9"/>
  <c r="NE65" i="9"/>
  <c r="MY65" i="9"/>
  <c r="MX65" i="9"/>
  <c r="MS65" i="9"/>
  <c r="MM65" i="9"/>
  <c r="ML65" i="9"/>
  <c r="MG65" i="9"/>
  <c r="MA65" i="9"/>
  <c r="LZ65" i="9"/>
  <c r="LU65" i="9"/>
  <c r="LO65" i="9"/>
  <c r="LN65" i="9"/>
  <c r="LI65" i="9"/>
  <c r="LC65" i="9"/>
  <c r="LB65" i="9"/>
  <c r="KW65" i="9"/>
  <c r="KQ65" i="9"/>
  <c r="KP65" i="9"/>
  <c r="KK65" i="9"/>
  <c r="KE65" i="9"/>
  <c r="KD65" i="9"/>
  <c r="JY65" i="9"/>
  <c r="JS65" i="9"/>
  <c r="JR65" i="9"/>
  <c r="JM65" i="9"/>
  <c r="JG65" i="9"/>
  <c r="JF65" i="9"/>
  <c r="JA65" i="9"/>
  <c r="IU65" i="9"/>
  <c r="IT65" i="9"/>
  <c r="IO65" i="9"/>
  <c r="II65" i="9"/>
  <c r="IH65" i="9"/>
  <c r="IC65" i="9"/>
  <c r="HW65" i="9"/>
  <c r="HV65" i="9"/>
  <c r="HQ65" i="9"/>
  <c r="HK65" i="9"/>
  <c r="HJ65" i="9"/>
  <c r="HE65" i="9"/>
  <c r="GY65" i="9"/>
  <c r="GX65" i="9"/>
  <c r="GS65" i="9"/>
  <c r="GM65" i="9"/>
  <c r="GL65" i="9"/>
  <c r="GG65" i="9"/>
  <c r="GA65" i="9"/>
  <c r="FZ65" i="9"/>
  <c r="FU65" i="9"/>
  <c r="FO65" i="9"/>
  <c r="FN65" i="9"/>
  <c r="FI65" i="9"/>
  <c r="FC65" i="9"/>
  <c r="FB65" i="9"/>
  <c r="EW65" i="9"/>
  <c r="EQ65" i="9"/>
  <c r="EP65" i="9"/>
  <c r="EK65" i="9"/>
  <c r="EE65" i="9"/>
  <c r="ED65" i="9"/>
  <c r="DY65" i="9"/>
  <c r="DS65" i="9"/>
  <c r="DR65" i="9"/>
  <c r="DM65" i="9"/>
  <c r="DG65" i="9"/>
  <c r="DF65" i="9"/>
  <c r="DA65" i="9"/>
  <c r="CU65" i="9"/>
  <c r="CT65" i="9"/>
  <c r="CO65" i="9"/>
  <c r="CI65" i="9"/>
  <c r="CH65" i="9"/>
  <c r="CC65" i="9"/>
  <c r="BW65" i="9"/>
  <c r="BV65" i="9"/>
  <c r="BQ65" i="9"/>
  <c r="BK65" i="9"/>
  <c r="BJ65" i="9"/>
  <c r="BE65" i="9"/>
  <c r="AY65" i="9"/>
  <c r="AX65" i="9"/>
  <c r="AS65" i="9"/>
  <c r="AM65" i="9"/>
  <c r="AL65" i="9"/>
  <c r="AG65" i="9"/>
  <c r="AA65" i="9"/>
  <c r="Z65" i="9"/>
  <c r="U65" i="9"/>
  <c r="O65" i="9"/>
  <c r="N65" i="9"/>
  <c r="I65" i="9"/>
  <c r="C65" i="9"/>
  <c r="B65" i="9"/>
  <c r="ATA64" i="9"/>
  <c r="ASU64" i="9"/>
  <c r="AST64" i="9"/>
  <c r="ASO64" i="9"/>
  <c r="ASI64" i="9"/>
  <c r="ASH64" i="9"/>
  <c r="ASC64" i="9"/>
  <c r="ARW64" i="9"/>
  <c r="ARV64" i="9"/>
  <c r="ARQ64" i="9"/>
  <c r="ARK64" i="9"/>
  <c r="ARJ64" i="9"/>
  <c r="ARE64" i="9"/>
  <c r="AQY64" i="9"/>
  <c r="AQX64" i="9"/>
  <c r="AQS64" i="9"/>
  <c r="AQM64" i="9"/>
  <c r="AQL64" i="9"/>
  <c r="AQG64" i="9"/>
  <c r="AQA64" i="9"/>
  <c r="APZ64" i="9"/>
  <c r="APU64" i="9"/>
  <c r="APO64" i="9"/>
  <c r="APN64" i="9"/>
  <c r="API64" i="9"/>
  <c r="APC64" i="9"/>
  <c r="APB64" i="9"/>
  <c r="AOW64" i="9"/>
  <c r="AOQ64" i="9"/>
  <c r="AOP64" i="9"/>
  <c r="AOK64" i="9"/>
  <c r="AOE64" i="9"/>
  <c r="AOD64" i="9"/>
  <c r="ANY64" i="9"/>
  <c r="ANS64" i="9"/>
  <c r="ANR64" i="9"/>
  <c r="ANM64" i="9"/>
  <c r="ANG64" i="9"/>
  <c r="ANF64" i="9"/>
  <c r="ANA64" i="9"/>
  <c r="AMU64" i="9"/>
  <c r="AMT64" i="9"/>
  <c r="AMO64" i="9"/>
  <c r="AMI64" i="9"/>
  <c r="AMH64" i="9"/>
  <c r="AMC64" i="9"/>
  <c r="ALW64" i="9"/>
  <c r="ALV64" i="9"/>
  <c r="ALQ64" i="9"/>
  <c r="ALK64" i="9"/>
  <c r="ALJ64" i="9"/>
  <c r="ALE64" i="9"/>
  <c r="AKY64" i="9"/>
  <c r="AKX64" i="9"/>
  <c r="AKS64" i="9"/>
  <c r="AKM64" i="9"/>
  <c r="AKL64" i="9"/>
  <c r="AKG64" i="9"/>
  <c r="AKA64" i="9"/>
  <c r="AJZ64" i="9"/>
  <c r="AJU64" i="9"/>
  <c r="AJO64" i="9"/>
  <c r="AJN64" i="9"/>
  <c r="AJI64" i="9"/>
  <c r="AJC64" i="9"/>
  <c r="AJB64" i="9"/>
  <c r="AIW64" i="9"/>
  <c r="AIQ64" i="9"/>
  <c r="AIP64" i="9"/>
  <c r="AIK64" i="9"/>
  <c r="AIE64" i="9"/>
  <c r="AID64" i="9"/>
  <c r="AHY64" i="9"/>
  <c r="AHS64" i="9"/>
  <c r="AHR64" i="9"/>
  <c r="AHM64" i="9"/>
  <c r="AHG64" i="9"/>
  <c r="AHF64" i="9"/>
  <c r="AHA64" i="9"/>
  <c r="AGU64" i="9"/>
  <c r="AGT64" i="9"/>
  <c r="AGO64" i="9"/>
  <c r="AGI64" i="9"/>
  <c r="AGH64" i="9"/>
  <c r="AGC64" i="9"/>
  <c r="AFW64" i="9"/>
  <c r="AFV64" i="9"/>
  <c r="AFQ64" i="9"/>
  <c r="AFK64" i="9"/>
  <c r="AFJ64" i="9"/>
  <c r="AFE64" i="9"/>
  <c r="AEY64" i="9"/>
  <c r="AEX64" i="9"/>
  <c r="AES64" i="9"/>
  <c r="AEM64" i="9"/>
  <c r="AEL64" i="9"/>
  <c r="AEG64" i="9"/>
  <c r="AEA64" i="9"/>
  <c r="ADZ64" i="9"/>
  <c r="ADU64" i="9"/>
  <c r="ADO64" i="9"/>
  <c r="ADN64" i="9"/>
  <c r="ADI64" i="9"/>
  <c r="ADC64" i="9"/>
  <c r="ADB64" i="9"/>
  <c r="ACW64" i="9"/>
  <c r="ACQ64" i="9"/>
  <c r="ACP64" i="9"/>
  <c r="ACK64" i="9"/>
  <c r="ACE64" i="9"/>
  <c r="ACD64" i="9"/>
  <c r="ABY64" i="9"/>
  <c r="ABS64" i="9"/>
  <c r="ABR64" i="9"/>
  <c r="ABM64" i="9"/>
  <c r="ABG64" i="9"/>
  <c r="ABF64" i="9"/>
  <c r="ABA64" i="9"/>
  <c r="AAU64" i="9"/>
  <c r="AAT64" i="9"/>
  <c r="AAO64" i="9"/>
  <c r="AAI64" i="9"/>
  <c r="AAH64" i="9"/>
  <c r="AAC64" i="9"/>
  <c r="ZW64" i="9"/>
  <c r="ZV64" i="9"/>
  <c r="ZQ64" i="9"/>
  <c r="ZK64" i="9"/>
  <c r="ZJ64" i="9"/>
  <c r="ZE64" i="9"/>
  <c r="YY64" i="9"/>
  <c r="YX64" i="9"/>
  <c r="YS64" i="9"/>
  <c r="YM64" i="9"/>
  <c r="YL64" i="9"/>
  <c r="YG64" i="9"/>
  <c r="YA64" i="9"/>
  <c r="XZ64" i="9"/>
  <c r="XU64" i="9"/>
  <c r="XO64" i="9"/>
  <c r="XN64" i="9"/>
  <c r="XI64" i="9"/>
  <c r="XC64" i="9"/>
  <c r="XB64" i="9"/>
  <c r="WW64" i="9"/>
  <c r="WQ64" i="9"/>
  <c r="WP64" i="9"/>
  <c r="WK64" i="9"/>
  <c r="WE64" i="9"/>
  <c r="WD64" i="9"/>
  <c r="VY64" i="9"/>
  <c r="VS64" i="9"/>
  <c r="VR64" i="9"/>
  <c r="VM64" i="9"/>
  <c r="VG64" i="9"/>
  <c r="VF64" i="9"/>
  <c r="VA64" i="9"/>
  <c r="UU64" i="9"/>
  <c r="UT64" i="9"/>
  <c r="UO64" i="9"/>
  <c r="UI64" i="9"/>
  <c r="UH64" i="9"/>
  <c r="UC64" i="9"/>
  <c r="TW64" i="9"/>
  <c r="TV64" i="9"/>
  <c r="TQ64" i="9"/>
  <c r="TK64" i="9"/>
  <c r="TJ64" i="9"/>
  <c r="TE64" i="9"/>
  <c r="SY64" i="9"/>
  <c r="SX64" i="9"/>
  <c r="SS64" i="9"/>
  <c r="SM64" i="9"/>
  <c r="SL64" i="9"/>
  <c r="SG64" i="9"/>
  <c r="SA64" i="9"/>
  <c r="RZ64" i="9"/>
  <c r="RU64" i="9"/>
  <c r="RO64" i="9"/>
  <c r="RN64" i="9"/>
  <c r="RI64" i="9"/>
  <c r="RC64" i="9"/>
  <c r="RB64" i="9"/>
  <c r="QW64" i="9"/>
  <c r="QQ64" i="9"/>
  <c r="QP64" i="9"/>
  <c r="QK64" i="9"/>
  <c r="QE64" i="9"/>
  <c r="QD64" i="9"/>
  <c r="PY64" i="9"/>
  <c r="PS64" i="9"/>
  <c r="PR64" i="9"/>
  <c r="PM64" i="9"/>
  <c r="PG64" i="9"/>
  <c r="PF64" i="9"/>
  <c r="PA64" i="9"/>
  <c r="OU64" i="9"/>
  <c r="OT64" i="9"/>
  <c r="OO64" i="9"/>
  <c r="OI64" i="9"/>
  <c r="OH64" i="9"/>
  <c r="OC64" i="9"/>
  <c r="NW64" i="9"/>
  <c r="NV64" i="9"/>
  <c r="NQ64" i="9"/>
  <c r="NK64" i="9"/>
  <c r="NJ64" i="9"/>
  <c r="NE64" i="9"/>
  <c r="MY64" i="9"/>
  <c r="MX64" i="9"/>
  <c r="MS64" i="9"/>
  <c r="MM64" i="9"/>
  <c r="ML64" i="9"/>
  <c r="MG64" i="9"/>
  <c r="MA64" i="9"/>
  <c r="LZ64" i="9"/>
  <c r="LU64" i="9"/>
  <c r="LO64" i="9"/>
  <c r="LN64" i="9"/>
  <c r="LI64" i="9"/>
  <c r="LC64" i="9"/>
  <c r="LB64" i="9"/>
  <c r="KW64" i="9"/>
  <c r="KQ64" i="9"/>
  <c r="KP64" i="9"/>
  <c r="KK64" i="9"/>
  <c r="KE64" i="9"/>
  <c r="KD64" i="9"/>
  <c r="JY64" i="9"/>
  <c r="JS64" i="9"/>
  <c r="JR64" i="9"/>
  <c r="JM64" i="9"/>
  <c r="JG64" i="9"/>
  <c r="JF64" i="9"/>
  <c r="JA64" i="9"/>
  <c r="IU64" i="9"/>
  <c r="IT64" i="9"/>
  <c r="IO64" i="9"/>
  <c r="II64" i="9"/>
  <c r="IH64" i="9"/>
  <c r="IC64" i="9"/>
  <c r="HW64" i="9"/>
  <c r="HV64" i="9"/>
  <c r="HQ64" i="9"/>
  <c r="HK64" i="9"/>
  <c r="HJ64" i="9"/>
  <c r="HE64" i="9"/>
  <c r="GY64" i="9"/>
  <c r="GX64" i="9"/>
  <c r="GS64" i="9"/>
  <c r="GM64" i="9"/>
  <c r="GL64" i="9"/>
  <c r="GG64" i="9"/>
  <c r="GA64" i="9"/>
  <c r="FZ64" i="9"/>
  <c r="FU64" i="9"/>
  <c r="FO64" i="9"/>
  <c r="FN64" i="9"/>
  <c r="FI64" i="9"/>
  <c r="FC64" i="9"/>
  <c r="FB64" i="9"/>
  <c r="EW64" i="9"/>
  <c r="EQ64" i="9"/>
  <c r="EP64" i="9"/>
  <c r="EK64" i="9"/>
  <c r="EE64" i="9"/>
  <c r="ED64" i="9"/>
  <c r="DY64" i="9"/>
  <c r="DS64" i="9"/>
  <c r="DR64" i="9"/>
  <c r="DM64" i="9"/>
  <c r="DG64" i="9"/>
  <c r="DF64" i="9"/>
  <c r="DA64" i="9"/>
  <c r="CU64" i="9"/>
  <c r="CT64" i="9"/>
  <c r="CO64" i="9"/>
  <c r="CI64" i="9"/>
  <c r="CH64" i="9"/>
  <c r="CC64" i="9"/>
  <c r="BW64" i="9"/>
  <c r="BV64" i="9"/>
  <c r="BQ64" i="9"/>
  <c r="BK64" i="9"/>
  <c r="BJ64" i="9"/>
  <c r="BE64" i="9"/>
  <c r="AY64" i="9"/>
  <c r="AX64" i="9"/>
  <c r="AS64" i="9"/>
  <c r="AM64" i="9"/>
  <c r="AL64" i="9"/>
  <c r="AG64" i="9"/>
  <c r="AA64" i="9"/>
  <c r="Z64" i="9"/>
  <c r="U64" i="9"/>
  <c r="O64" i="9"/>
  <c r="N64" i="9"/>
  <c r="I64" i="9"/>
  <c r="C64" i="9"/>
  <c r="B64" i="9"/>
  <c r="ATA63" i="9"/>
  <c r="ASU63" i="9"/>
  <c r="AST63" i="9"/>
  <c r="ASO63" i="9"/>
  <c r="ASI63" i="9"/>
  <c r="ASH63" i="9"/>
  <c r="ASC63" i="9"/>
  <c r="ARW63" i="9"/>
  <c r="ARV63" i="9"/>
  <c r="ARQ63" i="9"/>
  <c r="ARK63" i="9"/>
  <c r="ARJ63" i="9"/>
  <c r="ARE63" i="9"/>
  <c r="AQY63" i="9"/>
  <c r="AQX63" i="9"/>
  <c r="AQS63" i="9"/>
  <c r="AQM63" i="9"/>
  <c r="AQL63" i="9"/>
  <c r="AQG63" i="9"/>
  <c r="AQA63" i="9"/>
  <c r="APZ63" i="9"/>
  <c r="APU63" i="9"/>
  <c r="APO63" i="9"/>
  <c r="APN63" i="9"/>
  <c r="API63" i="9"/>
  <c r="APC63" i="9"/>
  <c r="APB63" i="9"/>
  <c r="AOW63" i="9"/>
  <c r="AOQ63" i="9"/>
  <c r="AOP63" i="9"/>
  <c r="AOK63" i="9"/>
  <c r="AOE63" i="9"/>
  <c r="AOD63" i="9"/>
  <c r="ANY63" i="9"/>
  <c r="ANS63" i="9"/>
  <c r="ANR63" i="9"/>
  <c r="ANM63" i="9"/>
  <c r="ANG63" i="9"/>
  <c r="ANF63" i="9"/>
  <c r="ANA63" i="9"/>
  <c r="AMU63" i="9"/>
  <c r="AMT63" i="9"/>
  <c r="AMO63" i="9"/>
  <c r="AMI63" i="9"/>
  <c r="AMH63" i="9"/>
  <c r="AMC63" i="9"/>
  <c r="ALW63" i="9"/>
  <c r="ALV63" i="9"/>
  <c r="ALQ63" i="9"/>
  <c r="ALK63" i="9"/>
  <c r="ALJ63" i="9"/>
  <c r="ALE63" i="9"/>
  <c r="AKY63" i="9"/>
  <c r="AKX63" i="9"/>
  <c r="AKS63" i="9"/>
  <c r="AKM63" i="9"/>
  <c r="AKL63" i="9"/>
  <c r="AKG63" i="9"/>
  <c r="AKA63" i="9"/>
  <c r="AJZ63" i="9"/>
  <c r="AJU63" i="9"/>
  <c r="AJO63" i="9"/>
  <c r="AJN63" i="9"/>
  <c r="AJI63" i="9"/>
  <c r="AJC63" i="9"/>
  <c r="AJB63" i="9"/>
  <c r="AIW63" i="9"/>
  <c r="AIQ63" i="9"/>
  <c r="AIP63" i="9"/>
  <c r="AIK63" i="9"/>
  <c r="AIE63" i="9"/>
  <c r="AID63" i="9"/>
  <c r="AHY63" i="9"/>
  <c r="AHS63" i="9"/>
  <c r="AHR63" i="9"/>
  <c r="AHM63" i="9"/>
  <c r="AHG63" i="9"/>
  <c r="AHF63" i="9"/>
  <c r="AHA63" i="9"/>
  <c r="AGU63" i="9"/>
  <c r="AGT63" i="9"/>
  <c r="AGO63" i="9"/>
  <c r="AGI63" i="9"/>
  <c r="AGH63" i="9"/>
  <c r="AGC63" i="9"/>
  <c r="AFW63" i="9"/>
  <c r="AFV63" i="9"/>
  <c r="AFQ63" i="9"/>
  <c r="AFK63" i="9"/>
  <c r="AFJ63" i="9"/>
  <c r="AFE63" i="9"/>
  <c r="AEY63" i="9"/>
  <c r="AEX63" i="9"/>
  <c r="AES63" i="9"/>
  <c r="AEM63" i="9"/>
  <c r="AEL63" i="9"/>
  <c r="AEG63" i="9"/>
  <c r="AEA63" i="9"/>
  <c r="ADZ63" i="9"/>
  <c r="ADU63" i="9"/>
  <c r="ADO63" i="9"/>
  <c r="ADN63" i="9"/>
  <c r="ADI63" i="9"/>
  <c r="ADC63" i="9"/>
  <c r="ADB63" i="9"/>
  <c r="ACW63" i="9"/>
  <c r="ACQ63" i="9"/>
  <c r="ACP63" i="9"/>
  <c r="ACK63" i="9"/>
  <c r="ACE63" i="9"/>
  <c r="ACD63" i="9"/>
  <c r="ABY63" i="9"/>
  <c r="ABS63" i="9"/>
  <c r="ABR63" i="9"/>
  <c r="ABM63" i="9"/>
  <c r="ABG63" i="9"/>
  <c r="ABF63" i="9"/>
  <c r="ABA63" i="9"/>
  <c r="AAU63" i="9"/>
  <c r="AAT63" i="9"/>
  <c r="AAO63" i="9"/>
  <c r="AAI63" i="9"/>
  <c r="AAH63" i="9"/>
  <c r="AAC63" i="9"/>
  <c r="ZW63" i="9"/>
  <c r="ZV63" i="9"/>
  <c r="ZQ63" i="9"/>
  <c r="ZK63" i="9"/>
  <c r="ZJ63" i="9"/>
  <c r="ZE63" i="9"/>
  <c r="YY63" i="9"/>
  <c r="YX63" i="9"/>
  <c r="YS63" i="9"/>
  <c r="YM63" i="9"/>
  <c r="YL63" i="9"/>
  <c r="YG63" i="9"/>
  <c r="YA63" i="9"/>
  <c r="XZ63" i="9"/>
  <c r="XU63" i="9"/>
  <c r="XO63" i="9"/>
  <c r="XN63" i="9"/>
  <c r="XI63" i="9"/>
  <c r="XC63" i="9"/>
  <c r="XB63" i="9"/>
  <c r="WW63" i="9"/>
  <c r="WQ63" i="9"/>
  <c r="WP63" i="9"/>
  <c r="WK63" i="9"/>
  <c r="WE63" i="9"/>
  <c r="WD63" i="9"/>
  <c r="VY63" i="9"/>
  <c r="VS63" i="9"/>
  <c r="VR63" i="9"/>
  <c r="VM63" i="9"/>
  <c r="VG63" i="9"/>
  <c r="VF63" i="9"/>
  <c r="VA63" i="9"/>
  <c r="UU63" i="9"/>
  <c r="UT63" i="9"/>
  <c r="UO63" i="9"/>
  <c r="UI63" i="9"/>
  <c r="UH63" i="9"/>
  <c r="UC63" i="9"/>
  <c r="TW63" i="9"/>
  <c r="TV63" i="9"/>
  <c r="TQ63" i="9"/>
  <c r="TK63" i="9"/>
  <c r="TJ63" i="9"/>
  <c r="TE63" i="9"/>
  <c r="SY63" i="9"/>
  <c r="SX63" i="9"/>
  <c r="SS63" i="9"/>
  <c r="SM63" i="9"/>
  <c r="SL63" i="9"/>
  <c r="SG63" i="9"/>
  <c r="SA63" i="9"/>
  <c r="RZ63" i="9"/>
  <c r="RU63" i="9"/>
  <c r="RO63" i="9"/>
  <c r="RN63" i="9"/>
  <c r="RI63" i="9"/>
  <c r="RC63" i="9"/>
  <c r="RB63" i="9"/>
  <c r="QW63" i="9"/>
  <c r="QQ63" i="9"/>
  <c r="QP63" i="9"/>
  <c r="QK63" i="9"/>
  <c r="QE63" i="9"/>
  <c r="QD63" i="9"/>
  <c r="PY63" i="9"/>
  <c r="PS63" i="9"/>
  <c r="PR63" i="9"/>
  <c r="PM63" i="9"/>
  <c r="PG63" i="9"/>
  <c r="PF63" i="9"/>
  <c r="PA63" i="9"/>
  <c r="OU63" i="9"/>
  <c r="OT63" i="9"/>
  <c r="OO63" i="9"/>
  <c r="OI63" i="9"/>
  <c r="OH63" i="9"/>
  <c r="OC63" i="9"/>
  <c r="NW63" i="9"/>
  <c r="NV63" i="9"/>
  <c r="NQ63" i="9"/>
  <c r="NK63" i="9"/>
  <c r="NJ63" i="9"/>
  <c r="NE63" i="9"/>
  <c r="MY63" i="9"/>
  <c r="MX63" i="9"/>
  <c r="MS63" i="9"/>
  <c r="MM63" i="9"/>
  <c r="ML63" i="9"/>
  <c r="MG63" i="9"/>
  <c r="MA63" i="9"/>
  <c r="LZ63" i="9"/>
  <c r="LU63" i="9"/>
  <c r="LO63" i="9"/>
  <c r="LN63" i="9"/>
  <c r="LI63" i="9"/>
  <c r="LC63" i="9"/>
  <c r="LB63" i="9"/>
  <c r="KW63" i="9"/>
  <c r="KQ63" i="9"/>
  <c r="KP63" i="9"/>
  <c r="KK63" i="9"/>
  <c r="KE63" i="9"/>
  <c r="KD63" i="9"/>
  <c r="JY63" i="9"/>
  <c r="JS63" i="9"/>
  <c r="JR63" i="9"/>
  <c r="JM63" i="9"/>
  <c r="JG63" i="9"/>
  <c r="JF63" i="9"/>
  <c r="JA63" i="9"/>
  <c r="IU63" i="9"/>
  <c r="IT63" i="9"/>
  <c r="IO63" i="9"/>
  <c r="II63" i="9"/>
  <c r="IH63" i="9"/>
  <c r="IC63" i="9"/>
  <c r="HW63" i="9"/>
  <c r="HV63" i="9"/>
  <c r="HQ63" i="9"/>
  <c r="HK63" i="9"/>
  <c r="HJ63" i="9"/>
  <c r="HE63" i="9"/>
  <c r="GY63" i="9"/>
  <c r="GX63" i="9"/>
  <c r="GS63" i="9"/>
  <c r="GM63" i="9"/>
  <c r="GL63" i="9"/>
  <c r="GG63" i="9"/>
  <c r="GA63" i="9"/>
  <c r="FZ63" i="9"/>
  <c r="FU63" i="9"/>
  <c r="FO63" i="9"/>
  <c r="FN63" i="9"/>
  <c r="FI63" i="9"/>
  <c r="FC63" i="9"/>
  <c r="FB63" i="9"/>
  <c r="EW63" i="9"/>
  <c r="EQ63" i="9"/>
  <c r="EP63" i="9"/>
  <c r="EK63" i="9"/>
  <c r="EE63" i="9"/>
  <c r="ED63" i="9"/>
  <c r="DY63" i="9"/>
  <c r="DS63" i="9"/>
  <c r="DR63" i="9"/>
  <c r="DM63" i="9"/>
  <c r="DG63" i="9"/>
  <c r="DF63" i="9"/>
  <c r="DA63" i="9"/>
  <c r="CU63" i="9"/>
  <c r="CT63" i="9"/>
  <c r="CO63" i="9"/>
  <c r="CI63" i="9"/>
  <c r="CH63" i="9"/>
  <c r="CC63" i="9"/>
  <c r="BW63" i="9"/>
  <c r="BV63" i="9"/>
  <c r="BQ63" i="9"/>
  <c r="BK63" i="9"/>
  <c r="BJ63" i="9"/>
  <c r="BE63" i="9"/>
  <c r="AY63" i="9"/>
  <c r="AX63" i="9"/>
  <c r="AS63" i="9"/>
  <c r="AM63" i="9"/>
  <c r="AL63" i="9"/>
  <c r="AG63" i="9"/>
  <c r="AA63" i="9"/>
  <c r="Z63" i="9"/>
  <c r="U63" i="9"/>
  <c r="O63" i="9"/>
  <c r="N63" i="9"/>
  <c r="I63" i="9"/>
  <c r="C63" i="9"/>
  <c r="B63" i="9"/>
  <c r="ATA62" i="9"/>
  <c r="ASU62" i="9"/>
  <c r="AST62" i="9"/>
  <c r="ASO62" i="9"/>
  <c r="ASI62" i="9"/>
  <c r="ASH62" i="9"/>
  <c r="ASC62" i="9"/>
  <c r="ARW62" i="9"/>
  <c r="ARV62" i="9"/>
  <c r="ARQ62" i="9"/>
  <c r="ARK62" i="9"/>
  <c r="ARJ62" i="9"/>
  <c r="ARE62" i="9"/>
  <c r="AQY62" i="9"/>
  <c r="AQX62" i="9"/>
  <c r="AQS62" i="9"/>
  <c r="AQM62" i="9"/>
  <c r="AQL62" i="9"/>
  <c r="AQG62" i="9"/>
  <c r="AQA62" i="9"/>
  <c r="APZ62" i="9"/>
  <c r="APU62" i="9"/>
  <c r="APO62" i="9"/>
  <c r="APN62" i="9"/>
  <c r="API62" i="9"/>
  <c r="APC62" i="9"/>
  <c r="APB62" i="9"/>
  <c r="AOW62" i="9"/>
  <c r="AOQ62" i="9"/>
  <c r="AOP62" i="9"/>
  <c r="AOK62" i="9"/>
  <c r="AOE62" i="9"/>
  <c r="AOD62" i="9"/>
  <c r="ANY62" i="9"/>
  <c r="ANS62" i="9"/>
  <c r="ANR62" i="9"/>
  <c r="ANM62" i="9"/>
  <c r="ANG62" i="9"/>
  <c r="ANF62" i="9"/>
  <c r="ANA62" i="9"/>
  <c r="AMU62" i="9"/>
  <c r="AMT62" i="9"/>
  <c r="AMO62" i="9"/>
  <c r="AMI62" i="9"/>
  <c r="AMH62" i="9"/>
  <c r="AMC62" i="9"/>
  <c r="ALW62" i="9"/>
  <c r="ALV62" i="9"/>
  <c r="ALQ62" i="9"/>
  <c r="ALK62" i="9"/>
  <c r="ALJ62" i="9"/>
  <c r="ALE62" i="9"/>
  <c r="AKY62" i="9"/>
  <c r="AKX62" i="9"/>
  <c r="AKS62" i="9"/>
  <c r="AKM62" i="9"/>
  <c r="AKL62" i="9"/>
  <c r="AKG62" i="9"/>
  <c r="AKA62" i="9"/>
  <c r="AJZ62" i="9"/>
  <c r="AJU62" i="9"/>
  <c r="AJO62" i="9"/>
  <c r="AJN62" i="9"/>
  <c r="AJI62" i="9"/>
  <c r="AJC62" i="9"/>
  <c r="AJB62" i="9"/>
  <c r="AIW62" i="9"/>
  <c r="AIQ62" i="9"/>
  <c r="AIP62" i="9"/>
  <c r="AIK62" i="9"/>
  <c r="AIE62" i="9"/>
  <c r="AID62" i="9"/>
  <c r="AHY62" i="9"/>
  <c r="AHS62" i="9"/>
  <c r="AHR62" i="9"/>
  <c r="AHM62" i="9"/>
  <c r="AHG62" i="9"/>
  <c r="AHF62" i="9"/>
  <c r="AHA62" i="9"/>
  <c r="AGU62" i="9"/>
  <c r="AGT62" i="9"/>
  <c r="AGO62" i="9"/>
  <c r="AGI62" i="9"/>
  <c r="AGH62" i="9"/>
  <c r="AGC62" i="9"/>
  <c r="AFW62" i="9"/>
  <c r="AFV62" i="9"/>
  <c r="AFQ62" i="9"/>
  <c r="AFK62" i="9"/>
  <c r="AFJ62" i="9"/>
  <c r="AFE62" i="9"/>
  <c r="AEY62" i="9"/>
  <c r="AEX62" i="9"/>
  <c r="AES62" i="9"/>
  <c r="AEM62" i="9"/>
  <c r="AEL62" i="9"/>
  <c r="AEG62" i="9"/>
  <c r="AEA62" i="9"/>
  <c r="ADZ62" i="9"/>
  <c r="ADU62" i="9"/>
  <c r="ADO62" i="9"/>
  <c r="ADN62" i="9"/>
  <c r="ADI62" i="9"/>
  <c r="ADC62" i="9"/>
  <c r="ADB62" i="9"/>
  <c r="ACW62" i="9"/>
  <c r="ACQ62" i="9"/>
  <c r="ACP62" i="9"/>
  <c r="ACK62" i="9"/>
  <c r="ACE62" i="9"/>
  <c r="ACD62" i="9"/>
  <c r="ABY62" i="9"/>
  <c r="ABS62" i="9"/>
  <c r="ABR62" i="9"/>
  <c r="ABM62" i="9"/>
  <c r="ABG62" i="9"/>
  <c r="ABF62" i="9"/>
  <c r="ABA62" i="9"/>
  <c r="AAU62" i="9"/>
  <c r="AAT62" i="9"/>
  <c r="AAO62" i="9"/>
  <c r="AAI62" i="9"/>
  <c r="AAH62" i="9"/>
  <c r="AAC62" i="9"/>
  <c r="ZW62" i="9"/>
  <c r="ZV62" i="9"/>
  <c r="ZQ62" i="9"/>
  <c r="ZK62" i="9"/>
  <c r="ZJ62" i="9"/>
  <c r="ZE62" i="9"/>
  <c r="YY62" i="9"/>
  <c r="YX62" i="9"/>
  <c r="YS62" i="9"/>
  <c r="YM62" i="9"/>
  <c r="YL62" i="9"/>
  <c r="YG62" i="9"/>
  <c r="YA62" i="9"/>
  <c r="XZ62" i="9"/>
  <c r="XU62" i="9"/>
  <c r="XO62" i="9"/>
  <c r="XN62" i="9"/>
  <c r="XI62" i="9"/>
  <c r="XC62" i="9"/>
  <c r="XB62" i="9"/>
  <c r="WW62" i="9"/>
  <c r="WQ62" i="9"/>
  <c r="WP62" i="9"/>
  <c r="WK62" i="9"/>
  <c r="WE62" i="9"/>
  <c r="WD62" i="9"/>
  <c r="VY62" i="9"/>
  <c r="VS62" i="9"/>
  <c r="VR62" i="9"/>
  <c r="VM62" i="9"/>
  <c r="VG62" i="9"/>
  <c r="VF62" i="9"/>
  <c r="VA62" i="9"/>
  <c r="UU62" i="9"/>
  <c r="UT62" i="9"/>
  <c r="UO62" i="9"/>
  <c r="UI62" i="9"/>
  <c r="UH62" i="9"/>
  <c r="UC62" i="9"/>
  <c r="TW62" i="9"/>
  <c r="TV62" i="9"/>
  <c r="TQ62" i="9"/>
  <c r="TK62" i="9"/>
  <c r="TJ62" i="9"/>
  <c r="TE62" i="9"/>
  <c r="SY62" i="9"/>
  <c r="SX62" i="9"/>
  <c r="SS62" i="9"/>
  <c r="SM62" i="9"/>
  <c r="SL62" i="9"/>
  <c r="SG62" i="9"/>
  <c r="SA62" i="9"/>
  <c r="RZ62" i="9"/>
  <c r="RU62" i="9"/>
  <c r="RO62" i="9"/>
  <c r="RN62" i="9"/>
  <c r="RI62" i="9"/>
  <c r="RC62" i="9"/>
  <c r="RB62" i="9"/>
  <c r="QW62" i="9"/>
  <c r="QQ62" i="9"/>
  <c r="QP62" i="9"/>
  <c r="QK62" i="9"/>
  <c r="QE62" i="9"/>
  <c r="QD62" i="9"/>
  <c r="PY62" i="9"/>
  <c r="PS62" i="9"/>
  <c r="PR62" i="9"/>
  <c r="PM62" i="9"/>
  <c r="PG62" i="9"/>
  <c r="PF62" i="9"/>
  <c r="PA62" i="9"/>
  <c r="OU62" i="9"/>
  <c r="OT62" i="9"/>
  <c r="OO62" i="9"/>
  <c r="OI62" i="9"/>
  <c r="OH62" i="9"/>
  <c r="OC62" i="9"/>
  <c r="NW62" i="9"/>
  <c r="NV62" i="9"/>
  <c r="NQ62" i="9"/>
  <c r="NK62" i="9"/>
  <c r="NJ62" i="9"/>
  <c r="NE62" i="9"/>
  <c r="MY62" i="9"/>
  <c r="MX62" i="9"/>
  <c r="MS62" i="9"/>
  <c r="MM62" i="9"/>
  <c r="ML62" i="9"/>
  <c r="MG62" i="9"/>
  <c r="MA62" i="9"/>
  <c r="LZ62" i="9"/>
  <c r="LU62" i="9"/>
  <c r="LO62" i="9"/>
  <c r="LN62" i="9"/>
  <c r="LI62" i="9"/>
  <c r="LC62" i="9"/>
  <c r="LB62" i="9"/>
  <c r="KW62" i="9"/>
  <c r="KQ62" i="9"/>
  <c r="KP62" i="9"/>
  <c r="KK62" i="9"/>
  <c r="KE62" i="9"/>
  <c r="KD62" i="9"/>
  <c r="JY62" i="9"/>
  <c r="JS62" i="9"/>
  <c r="JR62" i="9"/>
  <c r="JM62" i="9"/>
  <c r="JG62" i="9"/>
  <c r="JF62" i="9"/>
  <c r="JA62" i="9"/>
  <c r="IU62" i="9"/>
  <c r="IT62" i="9"/>
  <c r="IO62" i="9"/>
  <c r="II62" i="9"/>
  <c r="IH62" i="9"/>
  <c r="IC62" i="9"/>
  <c r="HW62" i="9"/>
  <c r="HV62" i="9"/>
  <c r="HQ62" i="9"/>
  <c r="HK62" i="9"/>
  <c r="HJ62" i="9"/>
  <c r="HE62" i="9"/>
  <c r="GY62" i="9"/>
  <c r="GX62" i="9"/>
  <c r="GS62" i="9"/>
  <c r="GM62" i="9"/>
  <c r="GL62" i="9"/>
  <c r="GG62" i="9"/>
  <c r="GA62" i="9"/>
  <c r="FZ62" i="9"/>
  <c r="FU62" i="9"/>
  <c r="FO62" i="9"/>
  <c r="FN62" i="9"/>
  <c r="FI62" i="9"/>
  <c r="FC62" i="9"/>
  <c r="FB62" i="9"/>
  <c r="EW62" i="9"/>
  <c r="EQ62" i="9"/>
  <c r="EP62" i="9"/>
  <c r="EK62" i="9"/>
  <c r="EE62" i="9"/>
  <c r="ED62" i="9"/>
  <c r="DY62" i="9"/>
  <c r="DS62" i="9"/>
  <c r="DR62" i="9"/>
  <c r="DM62" i="9"/>
  <c r="DG62" i="9"/>
  <c r="DF62" i="9"/>
  <c r="DA62" i="9"/>
  <c r="CU62" i="9"/>
  <c r="CT62" i="9"/>
  <c r="CO62" i="9"/>
  <c r="CI62" i="9"/>
  <c r="CH62" i="9"/>
  <c r="CC62" i="9"/>
  <c r="BW62" i="9"/>
  <c r="BV62" i="9"/>
  <c r="BQ62" i="9"/>
  <c r="BK62" i="9"/>
  <c r="BJ62" i="9"/>
  <c r="BE62" i="9"/>
  <c r="AY62" i="9"/>
  <c r="AX62" i="9"/>
  <c r="AS62" i="9"/>
  <c r="AM62" i="9"/>
  <c r="AL62" i="9"/>
  <c r="AG62" i="9"/>
  <c r="AA62" i="9"/>
  <c r="Z62" i="9"/>
  <c r="U62" i="9"/>
  <c r="O62" i="9"/>
  <c r="N62" i="9"/>
  <c r="I62" i="9"/>
  <c r="C62" i="9"/>
  <c r="B62" i="9"/>
  <c r="ATA61" i="9"/>
  <c r="ASU61" i="9"/>
  <c r="AST61" i="9"/>
  <c r="ASO61" i="9"/>
  <c r="ASI61" i="9"/>
  <c r="ASH61" i="9"/>
  <c r="ASC61" i="9"/>
  <c r="ARW61" i="9"/>
  <c r="ARV61" i="9"/>
  <c r="ARQ61" i="9"/>
  <c r="ARK61" i="9"/>
  <c r="ARJ61" i="9"/>
  <c r="ARE61" i="9"/>
  <c r="AQY61" i="9"/>
  <c r="AQX61" i="9"/>
  <c r="AQS61" i="9"/>
  <c r="AQM61" i="9"/>
  <c r="AQL61" i="9"/>
  <c r="AQG61" i="9"/>
  <c r="AQA61" i="9"/>
  <c r="APZ61" i="9"/>
  <c r="APU61" i="9"/>
  <c r="APO61" i="9"/>
  <c r="APN61" i="9"/>
  <c r="API61" i="9"/>
  <c r="APC61" i="9"/>
  <c r="APB61" i="9"/>
  <c r="AOW61" i="9"/>
  <c r="AOQ61" i="9"/>
  <c r="AOP61" i="9"/>
  <c r="AOK61" i="9"/>
  <c r="AOE61" i="9"/>
  <c r="AOD61" i="9"/>
  <c r="ANY61" i="9"/>
  <c r="ANS61" i="9"/>
  <c r="ANR61" i="9"/>
  <c r="ANM61" i="9"/>
  <c r="ANG61" i="9"/>
  <c r="ANF61" i="9"/>
  <c r="ANA61" i="9"/>
  <c r="AMU61" i="9"/>
  <c r="AMT61" i="9"/>
  <c r="AMO61" i="9"/>
  <c r="AMI61" i="9"/>
  <c r="AMH61" i="9"/>
  <c r="AMC61" i="9"/>
  <c r="ALW61" i="9"/>
  <c r="ALV61" i="9"/>
  <c r="ALQ61" i="9"/>
  <c r="ALK61" i="9"/>
  <c r="ALJ61" i="9"/>
  <c r="ALE61" i="9"/>
  <c r="AKY61" i="9"/>
  <c r="AKX61" i="9"/>
  <c r="AKS61" i="9"/>
  <c r="AKM61" i="9"/>
  <c r="AKL61" i="9"/>
  <c r="AKG61" i="9"/>
  <c r="AKA61" i="9"/>
  <c r="AJZ61" i="9"/>
  <c r="AJU61" i="9"/>
  <c r="AJO61" i="9"/>
  <c r="AJN61" i="9"/>
  <c r="AJI61" i="9"/>
  <c r="AJC61" i="9"/>
  <c r="AJB61" i="9"/>
  <c r="AIW61" i="9"/>
  <c r="AIQ61" i="9"/>
  <c r="AIP61" i="9"/>
  <c r="AIK61" i="9"/>
  <c r="AIE61" i="9"/>
  <c r="AID61" i="9"/>
  <c r="AHY61" i="9"/>
  <c r="AHS61" i="9"/>
  <c r="AHR61" i="9"/>
  <c r="AHM61" i="9"/>
  <c r="AHG61" i="9"/>
  <c r="AHF61" i="9"/>
  <c r="AHA61" i="9"/>
  <c r="AGU61" i="9"/>
  <c r="AGT61" i="9"/>
  <c r="AGO61" i="9"/>
  <c r="AGI61" i="9"/>
  <c r="AGH61" i="9"/>
  <c r="AGC61" i="9"/>
  <c r="AFW61" i="9"/>
  <c r="AFV61" i="9"/>
  <c r="AFQ61" i="9"/>
  <c r="AFK61" i="9"/>
  <c r="AFJ61" i="9"/>
  <c r="AFE61" i="9"/>
  <c r="AEY61" i="9"/>
  <c r="AEX61" i="9"/>
  <c r="AES61" i="9"/>
  <c r="AEM61" i="9"/>
  <c r="AEL61" i="9"/>
  <c r="AEG61" i="9"/>
  <c r="AEA61" i="9"/>
  <c r="ADZ61" i="9"/>
  <c r="ADU61" i="9"/>
  <c r="ADO61" i="9"/>
  <c r="ADN61" i="9"/>
  <c r="ADI61" i="9"/>
  <c r="ADC61" i="9"/>
  <c r="ADB61" i="9"/>
  <c r="ACW61" i="9"/>
  <c r="ACQ61" i="9"/>
  <c r="ACP61" i="9"/>
  <c r="ACK61" i="9"/>
  <c r="ACE61" i="9"/>
  <c r="ACD61" i="9"/>
  <c r="ABY61" i="9"/>
  <c r="ABS61" i="9"/>
  <c r="ABR61" i="9"/>
  <c r="ABM61" i="9"/>
  <c r="ABG61" i="9"/>
  <c r="ABF61" i="9"/>
  <c r="ABA61" i="9"/>
  <c r="AAU61" i="9"/>
  <c r="AAT61" i="9"/>
  <c r="AAO61" i="9"/>
  <c r="AAI61" i="9"/>
  <c r="AAH61" i="9"/>
  <c r="AAC61" i="9"/>
  <c r="ZW61" i="9"/>
  <c r="ZV61" i="9"/>
  <c r="ZQ61" i="9"/>
  <c r="ZK61" i="9"/>
  <c r="ZJ61" i="9"/>
  <c r="ZE61" i="9"/>
  <c r="YY61" i="9"/>
  <c r="YX61" i="9"/>
  <c r="YS61" i="9"/>
  <c r="YM61" i="9"/>
  <c r="YL61" i="9"/>
  <c r="YG61" i="9"/>
  <c r="YA61" i="9"/>
  <c r="XZ61" i="9"/>
  <c r="XU61" i="9"/>
  <c r="XO61" i="9"/>
  <c r="XN61" i="9"/>
  <c r="XI61" i="9"/>
  <c r="XC61" i="9"/>
  <c r="XB61" i="9"/>
  <c r="WW61" i="9"/>
  <c r="WQ61" i="9"/>
  <c r="WP61" i="9"/>
  <c r="WK61" i="9"/>
  <c r="WE61" i="9"/>
  <c r="WD61" i="9"/>
  <c r="VY61" i="9"/>
  <c r="VS61" i="9"/>
  <c r="VR61" i="9"/>
  <c r="VM61" i="9"/>
  <c r="VG61" i="9"/>
  <c r="VF61" i="9"/>
  <c r="VA61" i="9"/>
  <c r="UU61" i="9"/>
  <c r="UT61" i="9"/>
  <c r="UO61" i="9"/>
  <c r="UI61" i="9"/>
  <c r="UH61" i="9"/>
  <c r="UC61" i="9"/>
  <c r="TW61" i="9"/>
  <c r="TV61" i="9"/>
  <c r="TQ61" i="9"/>
  <c r="TK61" i="9"/>
  <c r="TJ61" i="9"/>
  <c r="TE61" i="9"/>
  <c r="SY61" i="9"/>
  <c r="SX61" i="9"/>
  <c r="SS61" i="9"/>
  <c r="SM61" i="9"/>
  <c r="SL61" i="9"/>
  <c r="SG61" i="9"/>
  <c r="SA61" i="9"/>
  <c r="RZ61" i="9"/>
  <c r="RU61" i="9"/>
  <c r="RO61" i="9"/>
  <c r="RN61" i="9"/>
  <c r="RI61" i="9"/>
  <c r="RC61" i="9"/>
  <c r="RB61" i="9"/>
  <c r="QW61" i="9"/>
  <c r="QQ61" i="9"/>
  <c r="QP61" i="9"/>
  <c r="QK61" i="9"/>
  <c r="QE61" i="9"/>
  <c r="QD61" i="9"/>
  <c r="PY61" i="9"/>
  <c r="PS61" i="9"/>
  <c r="PR61" i="9"/>
  <c r="PM61" i="9"/>
  <c r="PG61" i="9"/>
  <c r="PF61" i="9"/>
  <c r="PA61" i="9"/>
  <c r="OU61" i="9"/>
  <c r="OT61" i="9"/>
  <c r="OO61" i="9"/>
  <c r="OI61" i="9"/>
  <c r="OH61" i="9"/>
  <c r="OC61" i="9"/>
  <c r="NW61" i="9"/>
  <c r="NV61" i="9"/>
  <c r="NQ61" i="9"/>
  <c r="NK61" i="9"/>
  <c r="NJ61" i="9"/>
  <c r="NE61" i="9"/>
  <c r="MY61" i="9"/>
  <c r="MX61" i="9"/>
  <c r="MS61" i="9"/>
  <c r="MM61" i="9"/>
  <c r="ML61" i="9"/>
  <c r="MG61" i="9"/>
  <c r="MA61" i="9"/>
  <c r="LZ61" i="9"/>
  <c r="LU61" i="9"/>
  <c r="LO61" i="9"/>
  <c r="LN61" i="9"/>
  <c r="LI61" i="9"/>
  <c r="LC61" i="9"/>
  <c r="LB61" i="9"/>
  <c r="KW61" i="9"/>
  <c r="KQ61" i="9"/>
  <c r="KP61" i="9"/>
  <c r="KK61" i="9"/>
  <c r="KE61" i="9"/>
  <c r="KD61" i="9"/>
  <c r="JY61" i="9"/>
  <c r="JS61" i="9"/>
  <c r="JR61" i="9"/>
  <c r="JM61" i="9"/>
  <c r="JG61" i="9"/>
  <c r="JF61" i="9"/>
  <c r="JA61" i="9"/>
  <c r="IU61" i="9"/>
  <c r="IT61" i="9"/>
  <c r="IO61" i="9"/>
  <c r="II61" i="9"/>
  <c r="IH61" i="9"/>
  <c r="IC61" i="9"/>
  <c r="HW61" i="9"/>
  <c r="HV61" i="9"/>
  <c r="HQ61" i="9"/>
  <c r="HK61" i="9"/>
  <c r="HJ61" i="9"/>
  <c r="HE61" i="9"/>
  <c r="GY61" i="9"/>
  <c r="GX61" i="9"/>
  <c r="GS61" i="9"/>
  <c r="GM61" i="9"/>
  <c r="GL61" i="9"/>
  <c r="GG61" i="9"/>
  <c r="GA61" i="9"/>
  <c r="FZ61" i="9"/>
  <c r="FU61" i="9"/>
  <c r="FO61" i="9"/>
  <c r="FN61" i="9"/>
  <c r="FI61" i="9"/>
  <c r="FC61" i="9"/>
  <c r="FB61" i="9"/>
  <c r="EW61" i="9"/>
  <c r="EQ61" i="9"/>
  <c r="EP61" i="9"/>
  <c r="EK61" i="9"/>
  <c r="EE61" i="9"/>
  <c r="ED61" i="9"/>
  <c r="DY61" i="9"/>
  <c r="DS61" i="9"/>
  <c r="DR61" i="9"/>
  <c r="DM61" i="9"/>
  <c r="DG61" i="9"/>
  <c r="DF61" i="9"/>
  <c r="DA61" i="9"/>
  <c r="CU61" i="9"/>
  <c r="CT61" i="9"/>
  <c r="CO61" i="9"/>
  <c r="CI61" i="9"/>
  <c r="CH61" i="9"/>
  <c r="CC61" i="9"/>
  <c r="BW61" i="9"/>
  <c r="BV61" i="9"/>
  <c r="BQ61" i="9"/>
  <c r="BK61" i="9"/>
  <c r="BJ61" i="9"/>
  <c r="BE61" i="9"/>
  <c r="AY61" i="9"/>
  <c r="AX61" i="9"/>
  <c r="AS61" i="9"/>
  <c r="AM61" i="9"/>
  <c r="AL61" i="9"/>
  <c r="AG61" i="9"/>
  <c r="AA61" i="9"/>
  <c r="Z61" i="9"/>
  <c r="U61" i="9"/>
  <c r="O61" i="9"/>
  <c r="N61" i="9"/>
  <c r="I61" i="9"/>
  <c r="C61" i="9"/>
  <c r="B61" i="9"/>
  <c r="ATA60" i="9"/>
  <c r="ASU60" i="9"/>
  <c r="AST60" i="9"/>
  <c r="ASO60" i="9"/>
  <c r="ASI60" i="9"/>
  <c r="ASH60" i="9"/>
  <c r="ASC60" i="9"/>
  <c r="ARW60" i="9"/>
  <c r="ARV60" i="9"/>
  <c r="ARQ60" i="9"/>
  <c r="ARK60" i="9"/>
  <c r="ARJ60" i="9"/>
  <c r="ARE60" i="9"/>
  <c r="AQY60" i="9"/>
  <c r="AQX60" i="9"/>
  <c r="AQS60" i="9"/>
  <c r="AQM60" i="9"/>
  <c r="AQL60" i="9"/>
  <c r="AQG60" i="9"/>
  <c r="AQA60" i="9"/>
  <c r="APZ60" i="9"/>
  <c r="APU60" i="9"/>
  <c r="APO60" i="9"/>
  <c r="APN60" i="9"/>
  <c r="API60" i="9"/>
  <c r="APC60" i="9"/>
  <c r="APB60" i="9"/>
  <c r="AOW60" i="9"/>
  <c r="AOQ60" i="9"/>
  <c r="AOP60" i="9"/>
  <c r="AOK60" i="9"/>
  <c r="AOE60" i="9"/>
  <c r="AOD60" i="9"/>
  <c r="ANY60" i="9"/>
  <c r="ANS60" i="9"/>
  <c r="ANR60" i="9"/>
  <c r="ANM60" i="9"/>
  <c r="ANG60" i="9"/>
  <c r="ANF60" i="9"/>
  <c r="ANA60" i="9"/>
  <c r="AMU60" i="9"/>
  <c r="AMT60" i="9"/>
  <c r="AMO60" i="9"/>
  <c r="AMI60" i="9"/>
  <c r="AMH60" i="9"/>
  <c r="AMC60" i="9"/>
  <c r="ALW60" i="9"/>
  <c r="ALV60" i="9"/>
  <c r="ALQ60" i="9"/>
  <c r="ALK60" i="9"/>
  <c r="ALJ60" i="9"/>
  <c r="ALE60" i="9"/>
  <c r="AKY60" i="9"/>
  <c r="AKX60" i="9"/>
  <c r="AKS60" i="9"/>
  <c r="AKM60" i="9"/>
  <c r="AKL60" i="9"/>
  <c r="AKG60" i="9"/>
  <c r="AKA60" i="9"/>
  <c r="AJZ60" i="9"/>
  <c r="AJU60" i="9"/>
  <c r="AJO60" i="9"/>
  <c r="AJN60" i="9"/>
  <c r="AJI60" i="9"/>
  <c r="AJC60" i="9"/>
  <c r="AJB60" i="9"/>
  <c r="AIW60" i="9"/>
  <c r="AIQ60" i="9"/>
  <c r="AIP60" i="9"/>
  <c r="AIK60" i="9"/>
  <c r="AIE60" i="9"/>
  <c r="AID60" i="9"/>
  <c r="AHY60" i="9"/>
  <c r="AHS60" i="9"/>
  <c r="AHR60" i="9"/>
  <c r="AHM60" i="9"/>
  <c r="AHG60" i="9"/>
  <c r="AHF60" i="9"/>
  <c r="AHA60" i="9"/>
  <c r="AGU60" i="9"/>
  <c r="AGT60" i="9"/>
  <c r="AGO60" i="9"/>
  <c r="AGI60" i="9"/>
  <c r="AGH60" i="9"/>
  <c r="AGC60" i="9"/>
  <c r="AFW60" i="9"/>
  <c r="AFV60" i="9"/>
  <c r="AFQ60" i="9"/>
  <c r="AFK60" i="9"/>
  <c r="AFJ60" i="9"/>
  <c r="AFE60" i="9"/>
  <c r="AEY60" i="9"/>
  <c r="AEX60" i="9"/>
  <c r="AES60" i="9"/>
  <c r="AEM60" i="9"/>
  <c r="AEL60" i="9"/>
  <c r="AEG60" i="9"/>
  <c r="AEA60" i="9"/>
  <c r="ADZ60" i="9"/>
  <c r="ADU60" i="9"/>
  <c r="ADO60" i="9"/>
  <c r="ADN60" i="9"/>
  <c r="ADI60" i="9"/>
  <c r="ADC60" i="9"/>
  <c r="ADB60" i="9"/>
  <c r="ACW60" i="9"/>
  <c r="ACQ60" i="9"/>
  <c r="ACP60" i="9"/>
  <c r="ACK60" i="9"/>
  <c r="ACE60" i="9"/>
  <c r="ACD60" i="9"/>
  <c r="ABY60" i="9"/>
  <c r="ABS60" i="9"/>
  <c r="ABR60" i="9"/>
  <c r="ABM60" i="9"/>
  <c r="ABG60" i="9"/>
  <c r="ABF60" i="9"/>
  <c r="ABA60" i="9"/>
  <c r="AAU60" i="9"/>
  <c r="AAT60" i="9"/>
  <c r="AAO60" i="9"/>
  <c r="AAI60" i="9"/>
  <c r="AAH60" i="9"/>
  <c r="AAC60" i="9"/>
  <c r="ZW60" i="9"/>
  <c r="ZV60" i="9"/>
  <c r="ZQ60" i="9"/>
  <c r="ZK60" i="9"/>
  <c r="ZJ60" i="9"/>
  <c r="ZE60" i="9"/>
  <c r="YY60" i="9"/>
  <c r="YX60" i="9"/>
  <c r="YS60" i="9"/>
  <c r="YM60" i="9"/>
  <c r="YL60" i="9"/>
  <c r="YG60" i="9"/>
  <c r="YA60" i="9"/>
  <c r="XZ60" i="9"/>
  <c r="XU60" i="9"/>
  <c r="XO60" i="9"/>
  <c r="XN60" i="9"/>
  <c r="XI60" i="9"/>
  <c r="XC60" i="9"/>
  <c r="XB60" i="9"/>
  <c r="WW60" i="9"/>
  <c r="WQ60" i="9"/>
  <c r="WP60" i="9"/>
  <c r="WK60" i="9"/>
  <c r="WE60" i="9"/>
  <c r="WD60" i="9"/>
  <c r="VY60" i="9"/>
  <c r="VS60" i="9"/>
  <c r="VR60" i="9"/>
  <c r="VM60" i="9"/>
  <c r="VG60" i="9"/>
  <c r="VF60" i="9"/>
  <c r="VA60" i="9"/>
  <c r="UU60" i="9"/>
  <c r="UT60" i="9"/>
  <c r="UO60" i="9"/>
  <c r="UI60" i="9"/>
  <c r="UH60" i="9"/>
  <c r="UC60" i="9"/>
  <c r="TW60" i="9"/>
  <c r="TV60" i="9"/>
  <c r="TQ60" i="9"/>
  <c r="TK60" i="9"/>
  <c r="TJ60" i="9"/>
  <c r="TE60" i="9"/>
  <c r="SY60" i="9"/>
  <c r="SX60" i="9"/>
  <c r="SS60" i="9"/>
  <c r="SM60" i="9"/>
  <c r="SL60" i="9"/>
  <c r="SG60" i="9"/>
  <c r="SA60" i="9"/>
  <c r="RZ60" i="9"/>
  <c r="RU60" i="9"/>
  <c r="RO60" i="9"/>
  <c r="RN60" i="9"/>
  <c r="RI60" i="9"/>
  <c r="RC60" i="9"/>
  <c r="RB60" i="9"/>
  <c r="QW60" i="9"/>
  <c r="QQ60" i="9"/>
  <c r="QP60" i="9"/>
  <c r="QK60" i="9"/>
  <c r="QE60" i="9"/>
  <c r="QD60" i="9"/>
  <c r="PY60" i="9"/>
  <c r="PS60" i="9"/>
  <c r="PR60" i="9"/>
  <c r="PM60" i="9"/>
  <c r="PG60" i="9"/>
  <c r="PF60" i="9"/>
  <c r="PA60" i="9"/>
  <c r="OU60" i="9"/>
  <c r="OT60" i="9"/>
  <c r="OO60" i="9"/>
  <c r="OI60" i="9"/>
  <c r="OH60" i="9"/>
  <c r="OC60" i="9"/>
  <c r="NW60" i="9"/>
  <c r="NV60" i="9"/>
  <c r="NQ60" i="9"/>
  <c r="NK60" i="9"/>
  <c r="NJ60" i="9"/>
  <c r="NE60" i="9"/>
  <c r="MY60" i="9"/>
  <c r="MX60" i="9"/>
  <c r="MS60" i="9"/>
  <c r="MM60" i="9"/>
  <c r="ML60" i="9"/>
  <c r="MG60" i="9"/>
  <c r="MA60" i="9"/>
  <c r="LZ60" i="9"/>
  <c r="LU60" i="9"/>
  <c r="LO60" i="9"/>
  <c r="LN60" i="9"/>
  <c r="LI60" i="9"/>
  <c r="LC60" i="9"/>
  <c r="LB60" i="9"/>
  <c r="KW60" i="9"/>
  <c r="KQ60" i="9"/>
  <c r="KP60" i="9"/>
  <c r="KK60" i="9"/>
  <c r="KE60" i="9"/>
  <c r="KD60" i="9"/>
  <c r="JY60" i="9"/>
  <c r="JS60" i="9"/>
  <c r="JR60" i="9"/>
  <c r="JM60" i="9"/>
  <c r="JG60" i="9"/>
  <c r="JF60" i="9"/>
  <c r="JA60" i="9"/>
  <c r="IU60" i="9"/>
  <c r="IT60" i="9"/>
  <c r="IO60" i="9"/>
  <c r="II60" i="9"/>
  <c r="IH60" i="9"/>
  <c r="IC60" i="9"/>
  <c r="HW60" i="9"/>
  <c r="HV60" i="9"/>
  <c r="HQ60" i="9"/>
  <c r="HK60" i="9"/>
  <c r="HJ60" i="9"/>
  <c r="HE60" i="9"/>
  <c r="GY60" i="9"/>
  <c r="GX60" i="9"/>
  <c r="GS60" i="9"/>
  <c r="GM60" i="9"/>
  <c r="GL60" i="9"/>
  <c r="GG60" i="9"/>
  <c r="GA60" i="9"/>
  <c r="FZ60" i="9"/>
  <c r="FU60" i="9"/>
  <c r="FO60" i="9"/>
  <c r="FN60" i="9"/>
  <c r="FI60" i="9"/>
  <c r="FC60" i="9"/>
  <c r="FB60" i="9"/>
  <c r="EW60" i="9"/>
  <c r="EQ60" i="9"/>
  <c r="EP60" i="9"/>
  <c r="EK60" i="9"/>
  <c r="EE60" i="9"/>
  <c r="ED60" i="9"/>
  <c r="DY60" i="9"/>
  <c r="DS60" i="9"/>
  <c r="DR60" i="9"/>
  <c r="DM60" i="9"/>
  <c r="DG60" i="9"/>
  <c r="DF60" i="9"/>
  <c r="DA60" i="9"/>
  <c r="CU60" i="9"/>
  <c r="CT60" i="9"/>
  <c r="CO60" i="9"/>
  <c r="CI60" i="9"/>
  <c r="CH60" i="9"/>
  <c r="CC60" i="9"/>
  <c r="BW60" i="9"/>
  <c r="BV60" i="9"/>
  <c r="BQ60" i="9"/>
  <c r="BK60" i="9"/>
  <c r="BJ60" i="9"/>
  <c r="BE60" i="9"/>
  <c r="AY60" i="9"/>
  <c r="AX60" i="9"/>
  <c r="AS60" i="9"/>
  <c r="AM60" i="9"/>
  <c r="AL60" i="9"/>
  <c r="AG60" i="9"/>
  <c r="AA60" i="9"/>
  <c r="Z60" i="9"/>
  <c r="U60" i="9"/>
  <c r="O60" i="9"/>
  <c r="N60" i="9"/>
  <c r="I60" i="9"/>
  <c r="C60" i="9"/>
  <c r="B60" i="9"/>
  <c r="ATA59" i="9"/>
  <c r="ASU59" i="9"/>
  <c r="AST59" i="9"/>
  <c r="ASO59" i="9"/>
  <c r="ASI59" i="9"/>
  <c r="ASH59" i="9"/>
  <c r="ASC59" i="9"/>
  <c r="ARW59" i="9"/>
  <c r="ARV59" i="9"/>
  <c r="ARQ59" i="9"/>
  <c r="ARK59" i="9"/>
  <c r="ARJ59" i="9"/>
  <c r="ARE59" i="9"/>
  <c r="AQY59" i="9"/>
  <c r="AQX59" i="9"/>
  <c r="AQS59" i="9"/>
  <c r="AQM59" i="9"/>
  <c r="AQL59" i="9"/>
  <c r="AQG59" i="9"/>
  <c r="AQA59" i="9"/>
  <c r="APZ59" i="9"/>
  <c r="APU59" i="9"/>
  <c r="APO59" i="9"/>
  <c r="APN59" i="9"/>
  <c r="API59" i="9"/>
  <c r="APC59" i="9"/>
  <c r="APB59" i="9"/>
  <c r="AOW59" i="9"/>
  <c r="AOQ59" i="9"/>
  <c r="AOP59" i="9"/>
  <c r="AOK59" i="9"/>
  <c r="AOE59" i="9"/>
  <c r="AOD59" i="9"/>
  <c r="ANY59" i="9"/>
  <c r="ANS59" i="9"/>
  <c r="ANR59" i="9"/>
  <c r="ANM59" i="9"/>
  <c r="ANG59" i="9"/>
  <c r="ANF59" i="9"/>
  <c r="ANA59" i="9"/>
  <c r="AMU59" i="9"/>
  <c r="AMT59" i="9"/>
  <c r="AMO59" i="9"/>
  <c r="AMI59" i="9"/>
  <c r="AMH59" i="9"/>
  <c r="AMC59" i="9"/>
  <c r="ALW59" i="9"/>
  <c r="ALV59" i="9"/>
  <c r="ALQ59" i="9"/>
  <c r="ALK59" i="9"/>
  <c r="ALJ59" i="9"/>
  <c r="ALE59" i="9"/>
  <c r="AKY59" i="9"/>
  <c r="AKX59" i="9"/>
  <c r="AKS59" i="9"/>
  <c r="AKM59" i="9"/>
  <c r="AKL59" i="9"/>
  <c r="AKG59" i="9"/>
  <c r="AKA59" i="9"/>
  <c r="AJZ59" i="9"/>
  <c r="AJU59" i="9"/>
  <c r="AJO59" i="9"/>
  <c r="AJN59" i="9"/>
  <c r="AJI59" i="9"/>
  <c r="AJC59" i="9"/>
  <c r="AJB59" i="9"/>
  <c r="AIW59" i="9"/>
  <c r="AIQ59" i="9"/>
  <c r="AIP59" i="9"/>
  <c r="AIK59" i="9"/>
  <c r="AIE59" i="9"/>
  <c r="AID59" i="9"/>
  <c r="AHY59" i="9"/>
  <c r="AHS59" i="9"/>
  <c r="AHR59" i="9"/>
  <c r="AHM59" i="9"/>
  <c r="AHG59" i="9"/>
  <c r="AHF59" i="9"/>
  <c r="AHA59" i="9"/>
  <c r="AGU59" i="9"/>
  <c r="AGT59" i="9"/>
  <c r="AGO59" i="9"/>
  <c r="AGI59" i="9"/>
  <c r="AGH59" i="9"/>
  <c r="AGC59" i="9"/>
  <c r="AFW59" i="9"/>
  <c r="AFV59" i="9"/>
  <c r="AFQ59" i="9"/>
  <c r="AFK59" i="9"/>
  <c r="AFJ59" i="9"/>
  <c r="AFE59" i="9"/>
  <c r="AEY59" i="9"/>
  <c r="AEX59" i="9"/>
  <c r="AES59" i="9"/>
  <c r="AEM59" i="9"/>
  <c r="AEL59" i="9"/>
  <c r="AEG59" i="9"/>
  <c r="AEA59" i="9"/>
  <c r="ADZ59" i="9"/>
  <c r="ADU59" i="9"/>
  <c r="ADO59" i="9"/>
  <c r="ADN59" i="9"/>
  <c r="ADI59" i="9"/>
  <c r="ADC59" i="9"/>
  <c r="ADB59" i="9"/>
  <c r="ACW59" i="9"/>
  <c r="ACQ59" i="9"/>
  <c r="ACP59" i="9"/>
  <c r="ACK59" i="9"/>
  <c r="ACE59" i="9"/>
  <c r="ACD59" i="9"/>
  <c r="ABY59" i="9"/>
  <c r="ABS59" i="9"/>
  <c r="ABR59" i="9"/>
  <c r="ABM59" i="9"/>
  <c r="ABG59" i="9"/>
  <c r="ABF59" i="9"/>
  <c r="ABA59" i="9"/>
  <c r="AAU59" i="9"/>
  <c r="AAT59" i="9"/>
  <c r="AAO59" i="9"/>
  <c r="AAI59" i="9"/>
  <c r="AAH59" i="9"/>
  <c r="AAC59" i="9"/>
  <c r="ZW59" i="9"/>
  <c r="ZV59" i="9"/>
  <c r="ZQ59" i="9"/>
  <c r="ZK59" i="9"/>
  <c r="ZJ59" i="9"/>
  <c r="ZE59" i="9"/>
  <c r="YY59" i="9"/>
  <c r="YX59" i="9"/>
  <c r="YS59" i="9"/>
  <c r="YM59" i="9"/>
  <c r="YL59" i="9"/>
  <c r="YG59" i="9"/>
  <c r="YA59" i="9"/>
  <c r="XZ59" i="9"/>
  <c r="XU59" i="9"/>
  <c r="XO59" i="9"/>
  <c r="XN59" i="9"/>
  <c r="XI59" i="9"/>
  <c r="XC59" i="9"/>
  <c r="XB59" i="9"/>
  <c r="WW59" i="9"/>
  <c r="WQ59" i="9"/>
  <c r="WP59" i="9"/>
  <c r="WK59" i="9"/>
  <c r="WE59" i="9"/>
  <c r="WD59" i="9"/>
  <c r="VY59" i="9"/>
  <c r="VS59" i="9"/>
  <c r="VR59" i="9"/>
  <c r="VM59" i="9"/>
  <c r="VG59" i="9"/>
  <c r="VF59" i="9"/>
  <c r="VA59" i="9"/>
  <c r="UU59" i="9"/>
  <c r="UT59" i="9"/>
  <c r="UO59" i="9"/>
  <c r="UI59" i="9"/>
  <c r="UH59" i="9"/>
  <c r="UC59" i="9"/>
  <c r="TW59" i="9"/>
  <c r="TV59" i="9"/>
  <c r="TQ59" i="9"/>
  <c r="TK59" i="9"/>
  <c r="TJ59" i="9"/>
  <c r="TE59" i="9"/>
  <c r="SY59" i="9"/>
  <c r="SX59" i="9"/>
  <c r="SS59" i="9"/>
  <c r="SM59" i="9"/>
  <c r="SL59" i="9"/>
  <c r="SG59" i="9"/>
  <c r="SA59" i="9"/>
  <c r="RZ59" i="9"/>
  <c r="RU59" i="9"/>
  <c r="RO59" i="9"/>
  <c r="RN59" i="9"/>
  <c r="RI59" i="9"/>
  <c r="RC59" i="9"/>
  <c r="RB59" i="9"/>
  <c r="QW59" i="9"/>
  <c r="QQ59" i="9"/>
  <c r="QP59" i="9"/>
  <c r="QK59" i="9"/>
  <c r="QE59" i="9"/>
  <c r="QD59" i="9"/>
  <c r="PY59" i="9"/>
  <c r="PS59" i="9"/>
  <c r="PR59" i="9"/>
  <c r="PM59" i="9"/>
  <c r="PG59" i="9"/>
  <c r="PF59" i="9"/>
  <c r="PA59" i="9"/>
  <c r="OU59" i="9"/>
  <c r="OT59" i="9"/>
  <c r="OO59" i="9"/>
  <c r="OI59" i="9"/>
  <c r="OH59" i="9"/>
  <c r="OC59" i="9"/>
  <c r="NW59" i="9"/>
  <c r="NV59" i="9"/>
  <c r="NQ59" i="9"/>
  <c r="NK59" i="9"/>
  <c r="NJ59" i="9"/>
  <c r="NE59" i="9"/>
  <c r="MY59" i="9"/>
  <c r="MX59" i="9"/>
  <c r="MS59" i="9"/>
  <c r="MM59" i="9"/>
  <c r="ML59" i="9"/>
  <c r="MG59" i="9"/>
  <c r="MA59" i="9"/>
  <c r="LZ59" i="9"/>
  <c r="LU59" i="9"/>
  <c r="LO59" i="9"/>
  <c r="LN59" i="9"/>
  <c r="LI59" i="9"/>
  <c r="LC59" i="9"/>
  <c r="LB59" i="9"/>
  <c r="KW59" i="9"/>
  <c r="KQ59" i="9"/>
  <c r="KP59" i="9"/>
  <c r="KK59" i="9"/>
  <c r="KE59" i="9"/>
  <c r="KD59" i="9"/>
  <c r="JY59" i="9"/>
  <c r="JS59" i="9"/>
  <c r="JR59" i="9"/>
  <c r="JM59" i="9"/>
  <c r="JG59" i="9"/>
  <c r="JF59" i="9"/>
  <c r="JA59" i="9"/>
  <c r="IU59" i="9"/>
  <c r="IT59" i="9"/>
  <c r="IO59" i="9"/>
  <c r="II59" i="9"/>
  <c r="IH59" i="9"/>
  <c r="IC59" i="9"/>
  <c r="HW59" i="9"/>
  <c r="HV59" i="9"/>
  <c r="HQ59" i="9"/>
  <c r="HK59" i="9"/>
  <c r="HJ59" i="9"/>
  <c r="HE59" i="9"/>
  <c r="GY59" i="9"/>
  <c r="GX59" i="9"/>
  <c r="GS59" i="9"/>
  <c r="GM59" i="9"/>
  <c r="GL59" i="9"/>
  <c r="GG59" i="9"/>
  <c r="GA59" i="9"/>
  <c r="FZ59" i="9"/>
  <c r="FU59" i="9"/>
  <c r="FO59" i="9"/>
  <c r="FN59" i="9"/>
  <c r="FI59" i="9"/>
  <c r="FC59" i="9"/>
  <c r="FB59" i="9"/>
  <c r="EW59" i="9"/>
  <c r="EQ59" i="9"/>
  <c r="EP59" i="9"/>
  <c r="EK59" i="9"/>
  <c r="EE59" i="9"/>
  <c r="ED59" i="9"/>
  <c r="DY59" i="9"/>
  <c r="DS59" i="9"/>
  <c r="DR59" i="9"/>
  <c r="DM59" i="9"/>
  <c r="DG59" i="9"/>
  <c r="DF59" i="9"/>
  <c r="DA59" i="9"/>
  <c r="CU59" i="9"/>
  <c r="CT59" i="9"/>
  <c r="CO59" i="9"/>
  <c r="CI59" i="9"/>
  <c r="CH59" i="9"/>
  <c r="CC59" i="9"/>
  <c r="BW59" i="9"/>
  <c r="BV59" i="9"/>
  <c r="BQ59" i="9"/>
  <c r="BK59" i="9"/>
  <c r="BJ59" i="9"/>
  <c r="BE59" i="9"/>
  <c r="AY59" i="9"/>
  <c r="AX59" i="9"/>
  <c r="AS59" i="9"/>
  <c r="AM59" i="9"/>
  <c r="AL59" i="9"/>
  <c r="AG59" i="9"/>
  <c r="AA59" i="9"/>
  <c r="Z59" i="9"/>
  <c r="U59" i="9"/>
  <c r="O59" i="9"/>
  <c r="N59" i="9"/>
  <c r="I59" i="9"/>
  <c r="C59" i="9"/>
  <c r="B59" i="9"/>
  <c r="ATA58" i="9"/>
  <c r="ASU58" i="9"/>
  <c r="AST58" i="9"/>
  <c r="ASO58" i="9"/>
  <c r="ASI58" i="9"/>
  <c r="ASH58" i="9"/>
  <c r="ASC58" i="9"/>
  <c r="ARW58" i="9"/>
  <c r="ARV58" i="9"/>
  <c r="ARQ58" i="9"/>
  <c r="ARK58" i="9"/>
  <c r="ARJ58" i="9"/>
  <c r="ARE58" i="9"/>
  <c r="AQY58" i="9"/>
  <c r="AQX58" i="9"/>
  <c r="AQS58" i="9"/>
  <c r="AQM58" i="9"/>
  <c r="AQL58" i="9"/>
  <c r="AQG58" i="9"/>
  <c r="AQA58" i="9"/>
  <c r="APZ58" i="9"/>
  <c r="APU58" i="9"/>
  <c r="APO58" i="9"/>
  <c r="APN58" i="9"/>
  <c r="API58" i="9"/>
  <c r="APC58" i="9"/>
  <c r="APB58" i="9"/>
  <c r="AOW58" i="9"/>
  <c r="AOQ58" i="9"/>
  <c r="AOP58" i="9"/>
  <c r="AOK58" i="9"/>
  <c r="AOE58" i="9"/>
  <c r="AOD58" i="9"/>
  <c r="ANY58" i="9"/>
  <c r="ANS58" i="9"/>
  <c r="ANR58" i="9"/>
  <c r="ANM58" i="9"/>
  <c r="ANG58" i="9"/>
  <c r="ANF58" i="9"/>
  <c r="ANA58" i="9"/>
  <c r="AMU58" i="9"/>
  <c r="AMT58" i="9"/>
  <c r="AMO58" i="9"/>
  <c r="AMI58" i="9"/>
  <c r="AMH58" i="9"/>
  <c r="AMC58" i="9"/>
  <c r="ALW58" i="9"/>
  <c r="ALV58" i="9"/>
  <c r="ALQ58" i="9"/>
  <c r="ALK58" i="9"/>
  <c r="ALJ58" i="9"/>
  <c r="ALE58" i="9"/>
  <c r="AKY58" i="9"/>
  <c r="AKX58" i="9"/>
  <c r="AKS58" i="9"/>
  <c r="AKM58" i="9"/>
  <c r="AKL58" i="9"/>
  <c r="AKG58" i="9"/>
  <c r="AKA58" i="9"/>
  <c r="AJZ58" i="9"/>
  <c r="AJU58" i="9"/>
  <c r="AJO58" i="9"/>
  <c r="AJN58" i="9"/>
  <c r="AJI58" i="9"/>
  <c r="AJC58" i="9"/>
  <c r="AJB58" i="9"/>
  <c r="AIW58" i="9"/>
  <c r="AIQ58" i="9"/>
  <c r="AIP58" i="9"/>
  <c r="AIK58" i="9"/>
  <c r="AIE58" i="9"/>
  <c r="AID58" i="9"/>
  <c r="AHY58" i="9"/>
  <c r="AHS58" i="9"/>
  <c r="AHR58" i="9"/>
  <c r="AHM58" i="9"/>
  <c r="AHG58" i="9"/>
  <c r="AHF58" i="9"/>
  <c r="AHA58" i="9"/>
  <c r="AGU58" i="9"/>
  <c r="AGT58" i="9"/>
  <c r="AGO58" i="9"/>
  <c r="AGI58" i="9"/>
  <c r="AGH58" i="9"/>
  <c r="AGC58" i="9"/>
  <c r="AFW58" i="9"/>
  <c r="AFV58" i="9"/>
  <c r="AFQ58" i="9"/>
  <c r="AFK58" i="9"/>
  <c r="AFJ58" i="9"/>
  <c r="AFE58" i="9"/>
  <c r="AEY58" i="9"/>
  <c r="AEX58" i="9"/>
  <c r="AES58" i="9"/>
  <c r="AEM58" i="9"/>
  <c r="AEL58" i="9"/>
  <c r="AEG58" i="9"/>
  <c r="AEA58" i="9"/>
  <c r="ADZ58" i="9"/>
  <c r="ADU58" i="9"/>
  <c r="ADO58" i="9"/>
  <c r="ADN58" i="9"/>
  <c r="ADI58" i="9"/>
  <c r="ADC58" i="9"/>
  <c r="ADB58" i="9"/>
  <c r="ACW58" i="9"/>
  <c r="ACQ58" i="9"/>
  <c r="ACP58" i="9"/>
  <c r="ACK58" i="9"/>
  <c r="ACE58" i="9"/>
  <c r="ACD58" i="9"/>
  <c r="ABY58" i="9"/>
  <c r="ABS58" i="9"/>
  <c r="ABR58" i="9"/>
  <c r="ABM58" i="9"/>
  <c r="ABG58" i="9"/>
  <c r="ABF58" i="9"/>
  <c r="ABA58" i="9"/>
  <c r="AAU58" i="9"/>
  <c r="AAT58" i="9"/>
  <c r="AAO58" i="9"/>
  <c r="AAI58" i="9"/>
  <c r="AAH58" i="9"/>
  <c r="AAC58" i="9"/>
  <c r="ZW58" i="9"/>
  <c r="ZV58" i="9"/>
  <c r="ZQ58" i="9"/>
  <c r="ZK58" i="9"/>
  <c r="ZJ58" i="9"/>
  <c r="ZE58" i="9"/>
  <c r="YY58" i="9"/>
  <c r="YX58" i="9"/>
  <c r="YS58" i="9"/>
  <c r="YM58" i="9"/>
  <c r="YL58" i="9"/>
  <c r="YG58" i="9"/>
  <c r="YA58" i="9"/>
  <c r="XZ58" i="9"/>
  <c r="XU58" i="9"/>
  <c r="XO58" i="9"/>
  <c r="XN58" i="9"/>
  <c r="XI58" i="9"/>
  <c r="XC58" i="9"/>
  <c r="XB58" i="9"/>
  <c r="WW58" i="9"/>
  <c r="WQ58" i="9"/>
  <c r="WP58" i="9"/>
  <c r="WK58" i="9"/>
  <c r="WE58" i="9"/>
  <c r="WD58" i="9"/>
  <c r="VY58" i="9"/>
  <c r="VS58" i="9"/>
  <c r="VR58" i="9"/>
  <c r="VM58" i="9"/>
  <c r="VG58" i="9"/>
  <c r="VF58" i="9"/>
  <c r="VA58" i="9"/>
  <c r="UU58" i="9"/>
  <c r="UT58" i="9"/>
  <c r="UO58" i="9"/>
  <c r="UI58" i="9"/>
  <c r="UH58" i="9"/>
  <c r="UC58" i="9"/>
  <c r="TW58" i="9"/>
  <c r="TV58" i="9"/>
  <c r="TQ58" i="9"/>
  <c r="TK58" i="9"/>
  <c r="TJ58" i="9"/>
  <c r="TE58" i="9"/>
  <c r="SY58" i="9"/>
  <c r="SX58" i="9"/>
  <c r="SS58" i="9"/>
  <c r="SM58" i="9"/>
  <c r="SL58" i="9"/>
  <c r="SG58" i="9"/>
  <c r="SA58" i="9"/>
  <c r="RZ58" i="9"/>
  <c r="RU58" i="9"/>
  <c r="RO58" i="9"/>
  <c r="RN58" i="9"/>
  <c r="RI58" i="9"/>
  <c r="RC58" i="9"/>
  <c r="RB58" i="9"/>
  <c r="QW58" i="9"/>
  <c r="QQ58" i="9"/>
  <c r="QP58" i="9"/>
  <c r="QK58" i="9"/>
  <c r="QE58" i="9"/>
  <c r="QD58" i="9"/>
  <c r="PY58" i="9"/>
  <c r="PS58" i="9"/>
  <c r="PR58" i="9"/>
  <c r="PM58" i="9"/>
  <c r="PG58" i="9"/>
  <c r="PF58" i="9"/>
  <c r="PA58" i="9"/>
  <c r="OU58" i="9"/>
  <c r="OT58" i="9"/>
  <c r="OO58" i="9"/>
  <c r="OI58" i="9"/>
  <c r="OH58" i="9"/>
  <c r="OC58" i="9"/>
  <c r="NW58" i="9"/>
  <c r="NV58" i="9"/>
  <c r="NQ58" i="9"/>
  <c r="NK58" i="9"/>
  <c r="NJ58" i="9"/>
  <c r="NE58" i="9"/>
  <c r="MY58" i="9"/>
  <c r="MX58" i="9"/>
  <c r="MS58" i="9"/>
  <c r="MM58" i="9"/>
  <c r="ML58" i="9"/>
  <c r="MG58" i="9"/>
  <c r="MA58" i="9"/>
  <c r="LZ58" i="9"/>
  <c r="LU58" i="9"/>
  <c r="LO58" i="9"/>
  <c r="LN58" i="9"/>
  <c r="LI58" i="9"/>
  <c r="LC58" i="9"/>
  <c r="LB58" i="9"/>
  <c r="KW58" i="9"/>
  <c r="KQ58" i="9"/>
  <c r="KP58" i="9"/>
  <c r="KK58" i="9"/>
  <c r="KE58" i="9"/>
  <c r="KD58" i="9"/>
  <c r="JY58" i="9"/>
  <c r="JS58" i="9"/>
  <c r="JR58" i="9"/>
  <c r="JM58" i="9"/>
  <c r="JG58" i="9"/>
  <c r="JF58" i="9"/>
  <c r="JA58" i="9"/>
  <c r="IU58" i="9"/>
  <c r="IT58" i="9"/>
  <c r="IO58" i="9"/>
  <c r="II58" i="9"/>
  <c r="IH58" i="9"/>
  <c r="IC58" i="9"/>
  <c r="HW58" i="9"/>
  <c r="HV58" i="9"/>
  <c r="HQ58" i="9"/>
  <c r="HK58" i="9"/>
  <c r="HJ58" i="9"/>
  <c r="HE58" i="9"/>
  <c r="GY58" i="9"/>
  <c r="GX58" i="9"/>
  <c r="GS58" i="9"/>
  <c r="GM58" i="9"/>
  <c r="GL58" i="9"/>
  <c r="GG58" i="9"/>
  <c r="GA58" i="9"/>
  <c r="FZ58" i="9"/>
  <c r="FU58" i="9"/>
  <c r="FO58" i="9"/>
  <c r="FN58" i="9"/>
  <c r="FI58" i="9"/>
  <c r="FC58" i="9"/>
  <c r="FB58" i="9"/>
  <c r="EW58" i="9"/>
  <c r="EQ58" i="9"/>
  <c r="EP58" i="9"/>
  <c r="EK58" i="9"/>
  <c r="EE58" i="9"/>
  <c r="ED58" i="9"/>
  <c r="DY58" i="9"/>
  <c r="DS58" i="9"/>
  <c r="DR58" i="9"/>
  <c r="DM58" i="9"/>
  <c r="DG58" i="9"/>
  <c r="DF58" i="9"/>
  <c r="DA58" i="9"/>
  <c r="CU58" i="9"/>
  <c r="CT58" i="9"/>
  <c r="CO58" i="9"/>
  <c r="CI58" i="9"/>
  <c r="CH58" i="9"/>
  <c r="CC58" i="9"/>
  <c r="BW58" i="9"/>
  <c r="BV58" i="9"/>
  <c r="BQ58" i="9"/>
  <c r="BK58" i="9"/>
  <c r="BJ58" i="9"/>
  <c r="BE58" i="9"/>
  <c r="AY58" i="9"/>
  <c r="AX58" i="9"/>
  <c r="AS58" i="9"/>
  <c r="AM58" i="9"/>
  <c r="AL58" i="9"/>
  <c r="AG58" i="9"/>
  <c r="AA58" i="9"/>
  <c r="Z58" i="9"/>
  <c r="U58" i="9"/>
  <c r="O58" i="9"/>
  <c r="N58" i="9"/>
  <c r="I58" i="9"/>
  <c r="C58" i="9"/>
  <c r="B58" i="9"/>
  <c r="ATA57" i="9"/>
  <c r="ASU57" i="9"/>
  <c r="AST57" i="9"/>
  <c r="ASO57" i="9"/>
  <c r="ASI57" i="9"/>
  <c r="ASH57" i="9"/>
  <c r="ASC57" i="9"/>
  <c r="ARW57" i="9"/>
  <c r="ARV57" i="9"/>
  <c r="ARQ57" i="9"/>
  <c r="ARK57" i="9"/>
  <c r="ARJ57" i="9"/>
  <c r="ARE57" i="9"/>
  <c r="AQY57" i="9"/>
  <c r="AQX57" i="9"/>
  <c r="AQS57" i="9"/>
  <c r="AQM57" i="9"/>
  <c r="AQL57" i="9"/>
  <c r="AQG57" i="9"/>
  <c r="AQA57" i="9"/>
  <c r="APZ57" i="9"/>
  <c r="APU57" i="9"/>
  <c r="APO57" i="9"/>
  <c r="APN57" i="9"/>
  <c r="API57" i="9"/>
  <c r="APC57" i="9"/>
  <c r="APB57" i="9"/>
  <c r="AOW57" i="9"/>
  <c r="AOQ57" i="9"/>
  <c r="AOP57" i="9"/>
  <c r="AOK57" i="9"/>
  <c r="AOE57" i="9"/>
  <c r="AOD57" i="9"/>
  <c r="ANY57" i="9"/>
  <c r="ANS57" i="9"/>
  <c r="ANR57" i="9"/>
  <c r="ANM57" i="9"/>
  <c r="ANG57" i="9"/>
  <c r="ANF57" i="9"/>
  <c r="ANA57" i="9"/>
  <c r="AMU57" i="9"/>
  <c r="AMT57" i="9"/>
  <c r="AMO57" i="9"/>
  <c r="AMI57" i="9"/>
  <c r="AMH57" i="9"/>
  <c r="AMC57" i="9"/>
  <c r="ALW57" i="9"/>
  <c r="ALV57" i="9"/>
  <c r="ALQ57" i="9"/>
  <c r="ALK57" i="9"/>
  <c r="ALJ57" i="9"/>
  <c r="ALE57" i="9"/>
  <c r="AKY57" i="9"/>
  <c r="AKX57" i="9"/>
  <c r="AKS57" i="9"/>
  <c r="AKM57" i="9"/>
  <c r="AKL57" i="9"/>
  <c r="AKG57" i="9"/>
  <c r="AKA57" i="9"/>
  <c r="AJZ57" i="9"/>
  <c r="AJU57" i="9"/>
  <c r="AJO57" i="9"/>
  <c r="AJN57" i="9"/>
  <c r="AJI57" i="9"/>
  <c r="AJC57" i="9"/>
  <c r="AJB57" i="9"/>
  <c r="AIW57" i="9"/>
  <c r="AIQ57" i="9"/>
  <c r="AIP57" i="9"/>
  <c r="AIK57" i="9"/>
  <c r="AIE57" i="9"/>
  <c r="AID57" i="9"/>
  <c r="AHY57" i="9"/>
  <c r="AHS57" i="9"/>
  <c r="AHR57" i="9"/>
  <c r="AHM57" i="9"/>
  <c r="AHG57" i="9"/>
  <c r="AHF57" i="9"/>
  <c r="AHA57" i="9"/>
  <c r="AGU57" i="9"/>
  <c r="AGT57" i="9"/>
  <c r="AGO57" i="9"/>
  <c r="AGI57" i="9"/>
  <c r="AGH57" i="9"/>
  <c r="AGC57" i="9"/>
  <c r="AFW57" i="9"/>
  <c r="AFV57" i="9"/>
  <c r="AFQ57" i="9"/>
  <c r="AFK57" i="9"/>
  <c r="AFJ57" i="9"/>
  <c r="AFE57" i="9"/>
  <c r="AEY57" i="9"/>
  <c r="AEX57" i="9"/>
  <c r="AES57" i="9"/>
  <c r="AEM57" i="9"/>
  <c r="AEL57" i="9"/>
  <c r="AEG57" i="9"/>
  <c r="AEA57" i="9"/>
  <c r="ADZ57" i="9"/>
  <c r="ADU57" i="9"/>
  <c r="ADO57" i="9"/>
  <c r="ADN57" i="9"/>
  <c r="ADI57" i="9"/>
  <c r="ADC57" i="9"/>
  <c r="ADB57" i="9"/>
  <c r="ACW57" i="9"/>
  <c r="ACQ57" i="9"/>
  <c r="ACP57" i="9"/>
  <c r="ACK57" i="9"/>
  <c r="ACE57" i="9"/>
  <c r="ACD57" i="9"/>
  <c r="ABY57" i="9"/>
  <c r="ABS57" i="9"/>
  <c r="ABR57" i="9"/>
  <c r="ABM57" i="9"/>
  <c r="ABG57" i="9"/>
  <c r="ABF57" i="9"/>
  <c r="ABA57" i="9"/>
  <c r="AAU57" i="9"/>
  <c r="AAT57" i="9"/>
  <c r="AAO57" i="9"/>
  <c r="AAI57" i="9"/>
  <c r="AAH57" i="9"/>
  <c r="AAC57" i="9"/>
  <c r="ZW57" i="9"/>
  <c r="ZV57" i="9"/>
  <c r="ZQ57" i="9"/>
  <c r="ZK57" i="9"/>
  <c r="ZJ57" i="9"/>
  <c r="ZE57" i="9"/>
  <c r="YY57" i="9"/>
  <c r="YX57" i="9"/>
  <c r="YS57" i="9"/>
  <c r="YM57" i="9"/>
  <c r="YL57" i="9"/>
  <c r="YG57" i="9"/>
  <c r="YA57" i="9"/>
  <c r="XZ57" i="9"/>
  <c r="XU57" i="9"/>
  <c r="XO57" i="9"/>
  <c r="XN57" i="9"/>
  <c r="XI57" i="9"/>
  <c r="XC57" i="9"/>
  <c r="XB57" i="9"/>
  <c r="WW57" i="9"/>
  <c r="WQ57" i="9"/>
  <c r="WP57" i="9"/>
  <c r="WK57" i="9"/>
  <c r="WE57" i="9"/>
  <c r="WD57" i="9"/>
  <c r="VY57" i="9"/>
  <c r="VS57" i="9"/>
  <c r="VR57" i="9"/>
  <c r="VM57" i="9"/>
  <c r="VG57" i="9"/>
  <c r="VF57" i="9"/>
  <c r="VA57" i="9"/>
  <c r="UU57" i="9"/>
  <c r="UT57" i="9"/>
  <c r="UO57" i="9"/>
  <c r="UI57" i="9"/>
  <c r="UH57" i="9"/>
  <c r="UC57" i="9"/>
  <c r="TW57" i="9"/>
  <c r="TV57" i="9"/>
  <c r="TQ57" i="9"/>
  <c r="TK57" i="9"/>
  <c r="TJ57" i="9"/>
  <c r="TE57" i="9"/>
  <c r="SY57" i="9"/>
  <c r="SX57" i="9"/>
  <c r="SS57" i="9"/>
  <c r="SM57" i="9"/>
  <c r="SL57" i="9"/>
  <c r="SG57" i="9"/>
  <c r="SA57" i="9"/>
  <c r="RZ57" i="9"/>
  <c r="RU57" i="9"/>
  <c r="RO57" i="9"/>
  <c r="RN57" i="9"/>
  <c r="RI57" i="9"/>
  <c r="RC57" i="9"/>
  <c r="RB57" i="9"/>
  <c r="QW57" i="9"/>
  <c r="QQ57" i="9"/>
  <c r="QP57" i="9"/>
  <c r="QK57" i="9"/>
  <c r="QE57" i="9"/>
  <c r="QD57" i="9"/>
  <c r="PY57" i="9"/>
  <c r="PS57" i="9"/>
  <c r="PR57" i="9"/>
  <c r="PM57" i="9"/>
  <c r="PG57" i="9"/>
  <c r="PF57" i="9"/>
  <c r="PA57" i="9"/>
  <c r="OU57" i="9"/>
  <c r="OT57" i="9"/>
  <c r="OO57" i="9"/>
  <c r="OI57" i="9"/>
  <c r="OH57" i="9"/>
  <c r="OC57" i="9"/>
  <c r="NW57" i="9"/>
  <c r="NV57" i="9"/>
  <c r="NQ57" i="9"/>
  <c r="NK57" i="9"/>
  <c r="NJ57" i="9"/>
  <c r="NE57" i="9"/>
  <c r="MY57" i="9"/>
  <c r="MX57" i="9"/>
  <c r="MS57" i="9"/>
  <c r="MM57" i="9"/>
  <c r="ML57" i="9"/>
  <c r="MG57" i="9"/>
  <c r="MA57" i="9"/>
  <c r="LZ57" i="9"/>
  <c r="LU57" i="9"/>
  <c r="LO57" i="9"/>
  <c r="LN57" i="9"/>
  <c r="LI57" i="9"/>
  <c r="LC57" i="9"/>
  <c r="LB57" i="9"/>
  <c r="KW57" i="9"/>
  <c r="KQ57" i="9"/>
  <c r="KP57" i="9"/>
  <c r="KK57" i="9"/>
  <c r="KE57" i="9"/>
  <c r="KD57" i="9"/>
  <c r="JY57" i="9"/>
  <c r="JS57" i="9"/>
  <c r="JR57" i="9"/>
  <c r="JM57" i="9"/>
  <c r="JG57" i="9"/>
  <c r="JF57" i="9"/>
  <c r="JA57" i="9"/>
  <c r="IU57" i="9"/>
  <c r="IT57" i="9"/>
  <c r="IO57" i="9"/>
  <c r="II57" i="9"/>
  <c r="IH57" i="9"/>
  <c r="IC57" i="9"/>
  <c r="HW57" i="9"/>
  <c r="HV57" i="9"/>
  <c r="HQ57" i="9"/>
  <c r="HK57" i="9"/>
  <c r="HJ57" i="9"/>
  <c r="HE57" i="9"/>
  <c r="GY57" i="9"/>
  <c r="GX57" i="9"/>
  <c r="GS57" i="9"/>
  <c r="GM57" i="9"/>
  <c r="GL57" i="9"/>
  <c r="GG57" i="9"/>
  <c r="GA57" i="9"/>
  <c r="FZ57" i="9"/>
  <c r="FU57" i="9"/>
  <c r="FO57" i="9"/>
  <c r="FN57" i="9"/>
  <c r="FI57" i="9"/>
  <c r="FC57" i="9"/>
  <c r="FB57" i="9"/>
  <c r="EW57" i="9"/>
  <c r="EQ57" i="9"/>
  <c r="EP57" i="9"/>
  <c r="EK57" i="9"/>
  <c r="EE57" i="9"/>
  <c r="ED57" i="9"/>
  <c r="DY57" i="9"/>
  <c r="DS57" i="9"/>
  <c r="DR57" i="9"/>
  <c r="DM57" i="9"/>
  <c r="DG57" i="9"/>
  <c r="DF57" i="9"/>
  <c r="DA57" i="9"/>
  <c r="CU57" i="9"/>
  <c r="CT57" i="9"/>
  <c r="CO57" i="9"/>
  <c r="CI57" i="9"/>
  <c r="CH57" i="9"/>
  <c r="CC57" i="9"/>
  <c r="BW57" i="9"/>
  <c r="BV57" i="9"/>
  <c r="BQ57" i="9"/>
  <c r="BK57" i="9"/>
  <c r="BJ57" i="9"/>
  <c r="BE57" i="9"/>
  <c r="AY57" i="9"/>
  <c r="AX57" i="9"/>
  <c r="AS57" i="9"/>
  <c r="AM57" i="9"/>
  <c r="AL57" i="9"/>
  <c r="AG57" i="9"/>
  <c r="AA57" i="9"/>
  <c r="Z57" i="9"/>
  <c r="U57" i="9"/>
  <c r="O57" i="9"/>
  <c r="N57" i="9"/>
  <c r="I57" i="9"/>
  <c r="C57" i="9"/>
  <c r="B57" i="9"/>
  <c r="ATA56" i="9"/>
  <c r="ASU56" i="9"/>
  <c r="AST56" i="9"/>
  <c r="ASO56" i="9"/>
  <c r="ASI56" i="9"/>
  <c r="ASH56" i="9"/>
  <c r="ASC56" i="9"/>
  <c r="ARW56" i="9"/>
  <c r="ARV56" i="9"/>
  <c r="ARQ56" i="9"/>
  <c r="ARK56" i="9"/>
  <c r="ARJ56" i="9"/>
  <c r="ARE56" i="9"/>
  <c r="AQY56" i="9"/>
  <c r="AQX56" i="9"/>
  <c r="AQS56" i="9"/>
  <c r="AQM56" i="9"/>
  <c r="AQL56" i="9"/>
  <c r="AQG56" i="9"/>
  <c r="AQA56" i="9"/>
  <c r="APZ56" i="9"/>
  <c r="APU56" i="9"/>
  <c r="APO56" i="9"/>
  <c r="APN56" i="9"/>
  <c r="API56" i="9"/>
  <c r="APC56" i="9"/>
  <c r="APB56" i="9"/>
  <c r="AOW56" i="9"/>
  <c r="AOQ56" i="9"/>
  <c r="AOP56" i="9"/>
  <c r="AOK56" i="9"/>
  <c r="AOE56" i="9"/>
  <c r="AOD56" i="9"/>
  <c r="ANY56" i="9"/>
  <c r="ANS56" i="9"/>
  <c r="ANR56" i="9"/>
  <c r="ANM56" i="9"/>
  <c r="ANG56" i="9"/>
  <c r="ANF56" i="9"/>
  <c r="ANA56" i="9"/>
  <c r="AMU56" i="9"/>
  <c r="AMT56" i="9"/>
  <c r="AMO56" i="9"/>
  <c r="AMI56" i="9"/>
  <c r="AMH56" i="9"/>
  <c r="AMC56" i="9"/>
  <c r="ALW56" i="9"/>
  <c r="ALV56" i="9"/>
  <c r="ALQ56" i="9"/>
  <c r="ALK56" i="9"/>
  <c r="ALJ56" i="9"/>
  <c r="ALE56" i="9"/>
  <c r="AKY56" i="9"/>
  <c r="AKX56" i="9"/>
  <c r="AKS56" i="9"/>
  <c r="AKM56" i="9"/>
  <c r="AKL56" i="9"/>
  <c r="AKG56" i="9"/>
  <c r="AKA56" i="9"/>
  <c r="AJZ56" i="9"/>
  <c r="AJU56" i="9"/>
  <c r="AJO56" i="9"/>
  <c r="AJN56" i="9"/>
  <c r="AJI56" i="9"/>
  <c r="AJC56" i="9"/>
  <c r="AJB56" i="9"/>
  <c r="AIW56" i="9"/>
  <c r="AIQ56" i="9"/>
  <c r="AIP56" i="9"/>
  <c r="AIK56" i="9"/>
  <c r="AIE56" i="9"/>
  <c r="AID56" i="9"/>
  <c r="AHY56" i="9"/>
  <c r="AHS56" i="9"/>
  <c r="AHR56" i="9"/>
  <c r="AHM56" i="9"/>
  <c r="AHG56" i="9"/>
  <c r="AHF56" i="9"/>
  <c r="AHA56" i="9"/>
  <c r="AGU56" i="9"/>
  <c r="AGT56" i="9"/>
  <c r="AGO56" i="9"/>
  <c r="AGI56" i="9"/>
  <c r="AGH56" i="9"/>
  <c r="AGC56" i="9"/>
  <c r="AFW56" i="9"/>
  <c r="AFV56" i="9"/>
  <c r="AFQ56" i="9"/>
  <c r="AFK56" i="9"/>
  <c r="AFJ56" i="9"/>
  <c r="AFE56" i="9"/>
  <c r="AEY56" i="9"/>
  <c r="AEX56" i="9"/>
  <c r="AES56" i="9"/>
  <c r="AEM56" i="9"/>
  <c r="AEL56" i="9"/>
  <c r="AEG56" i="9"/>
  <c r="AEA56" i="9"/>
  <c r="ADZ56" i="9"/>
  <c r="ADU56" i="9"/>
  <c r="ADO56" i="9"/>
  <c r="ADN56" i="9"/>
  <c r="ADI56" i="9"/>
  <c r="ADC56" i="9"/>
  <c r="ADB56" i="9"/>
  <c r="ACW56" i="9"/>
  <c r="ACQ56" i="9"/>
  <c r="ACP56" i="9"/>
  <c r="ACK56" i="9"/>
  <c r="ACE56" i="9"/>
  <c r="ACD56" i="9"/>
  <c r="ABY56" i="9"/>
  <c r="ABS56" i="9"/>
  <c r="ABR56" i="9"/>
  <c r="ABM56" i="9"/>
  <c r="ABG56" i="9"/>
  <c r="ABF56" i="9"/>
  <c r="ABA56" i="9"/>
  <c r="AAU56" i="9"/>
  <c r="AAT56" i="9"/>
  <c r="AAO56" i="9"/>
  <c r="AAI56" i="9"/>
  <c r="AAH56" i="9"/>
  <c r="AAC56" i="9"/>
  <c r="ZW56" i="9"/>
  <c r="ZV56" i="9"/>
  <c r="ZQ56" i="9"/>
  <c r="ZK56" i="9"/>
  <c r="ZJ56" i="9"/>
  <c r="ZE56" i="9"/>
  <c r="YY56" i="9"/>
  <c r="YX56" i="9"/>
  <c r="YS56" i="9"/>
  <c r="YM56" i="9"/>
  <c r="YL56" i="9"/>
  <c r="YG56" i="9"/>
  <c r="YA56" i="9"/>
  <c r="XZ56" i="9"/>
  <c r="XU56" i="9"/>
  <c r="XO56" i="9"/>
  <c r="XN56" i="9"/>
  <c r="XI56" i="9"/>
  <c r="XC56" i="9"/>
  <c r="XB56" i="9"/>
  <c r="WW56" i="9"/>
  <c r="WQ56" i="9"/>
  <c r="WP56" i="9"/>
  <c r="WK56" i="9"/>
  <c r="WE56" i="9"/>
  <c r="WD56" i="9"/>
  <c r="VY56" i="9"/>
  <c r="VS56" i="9"/>
  <c r="VR56" i="9"/>
  <c r="VM56" i="9"/>
  <c r="VG56" i="9"/>
  <c r="VF56" i="9"/>
  <c r="VA56" i="9"/>
  <c r="UU56" i="9"/>
  <c r="UT56" i="9"/>
  <c r="UO56" i="9"/>
  <c r="UI56" i="9"/>
  <c r="UH56" i="9"/>
  <c r="UC56" i="9"/>
  <c r="TW56" i="9"/>
  <c r="TV56" i="9"/>
  <c r="TQ56" i="9"/>
  <c r="TK56" i="9"/>
  <c r="TJ56" i="9"/>
  <c r="TE56" i="9"/>
  <c r="SY56" i="9"/>
  <c r="SX56" i="9"/>
  <c r="SS56" i="9"/>
  <c r="SM56" i="9"/>
  <c r="SL56" i="9"/>
  <c r="SG56" i="9"/>
  <c r="SA56" i="9"/>
  <c r="RZ56" i="9"/>
  <c r="RU56" i="9"/>
  <c r="RO56" i="9"/>
  <c r="RN56" i="9"/>
  <c r="RI56" i="9"/>
  <c r="RC56" i="9"/>
  <c r="RB56" i="9"/>
  <c r="QW56" i="9"/>
  <c r="QQ56" i="9"/>
  <c r="QP56" i="9"/>
  <c r="QK56" i="9"/>
  <c r="QE56" i="9"/>
  <c r="QD56" i="9"/>
  <c r="PY56" i="9"/>
  <c r="PS56" i="9"/>
  <c r="PR56" i="9"/>
  <c r="PM56" i="9"/>
  <c r="PG56" i="9"/>
  <c r="PF56" i="9"/>
  <c r="PA56" i="9"/>
  <c r="OU56" i="9"/>
  <c r="OT56" i="9"/>
  <c r="OO56" i="9"/>
  <c r="OI56" i="9"/>
  <c r="OH56" i="9"/>
  <c r="OC56" i="9"/>
  <c r="NW56" i="9"/>
  <c r="NV56" i="9"/>
  <c r="NQ56" i="9"/>
  <c r="NK56" i="9"/>
  <c r="NJ56" i="9"/>
  <c r="NE56" i="9"/>
  <c r="MY56" i="9"/>
  <c r="MX56" i="9"/>
  <c r="MS56" i="9"/>
  <c r="MM56" i="9"/>
  <c r="ML56" i="9"/>
  <c r="MG56" i="9"/>
  <c r="MA56" i="9"/>
  <c r="LZ56" i="9"/>
  <c r="LU56" i="9"/>
  <c r="LO56" i="9"/>
  <c r="LN56" i="9"/>
  <c r="LI56" i="9"/>
  <c r="LC56" i="9"/>
  <c r="LB56" i="9"/>
  <c r="KW56" i="9"/>
  <c r="KQ56" i="9"/>
  <c r="KP56" i="9"/>
  <c r="KK56" i="9"/>
  <c r="KE56" i="9"/>
  <c r="KD56" i="9"/>
  <c r="JY56" i="9"/>
  <c r="JS56" i="9"/>
  <c r="JR56" i="9"/>
  <c r="JM56" i="9"/>
  <c r="JG56" i="9"/>
  <c r="JF56" i="9"/>
  <c r="JA56" i="9"/>
  <c r="IU56" i="9"/>
  <c r="IT56" i="9"/>
  <c r="IO56" i="9"/>
  <c r="II56" i="9"/>
  <c r="IH56" i="9"/>
  <c r="IC56" i="9"/>
  <c r="HW56" i="9"/>
  <c r="HV56" i="9"/>
  <c r="HQ56" i="9"/>
  <c r="HK56" i="9"/>
  <c r="HJ56" i="9"/>
  <c r="HE56" i="9"/>
  <c r="GY56" i="9"/>
  <c r="GX56" i="9"/>
  <c r="GS56" i="9"/>
  <c r="GM56" i="9"/>
  <c r="GL56" i="9"/>
  <c r="GG56" i="9"/>
  <c r="GA56" i="9"/>
  <c r="FZ56" i="9"/>
  <c r="FU56" i="9"/>
  <c r="FO56" i="9"/>
  <c r="FN56" i="9"/>
  <c r="FI56" i="9"/>
  <c r="FC56" i="9"/>
  <c r="FB56" i="9"/>
  <c r="EW56" i="9"/>
  <c r="EQ56" i="9"/>
  <c r="EP56" i="9"/>
  <c r="EK56" i="9"/>
  <c r="EE56" i="9"/>
  <c r="ED56" i="9"/>
  <c r="DY56" i="9"/>
  <c r="DS56" i="9"/>
  <c r="DR56" i="9"/>
  <c r="DM56" i="9"/>
  <c r="DG56" i="9"/>
  <c r="DF56" i="9"/>
  <c r="DA56" i="9"/>
  <c r="CU56" i="9"/>
  <c r="CT56" i="9"/>
  <c r="CO56" i="9"/>
  <c r="CI56" i="9"/>
  <c r="CH56" i="9"/>
  <c r="CC56" i="9"/>
  <c r="BW56" i="9"/>
  <c r="BV56" i="9"/>
  <c r="BQ56" i="9"/>
  <c r="BK56" i="9"/>
  <c r="BJ56" i="9"/>
  <c r="BE56" i="9"/>
  <c r="AY56" i="9"/>
  <c r="AX56" i="9"/>
  <c r="AS56" i="9"/>
  <c r="AM56" i="9"/>
  <c r="AL56" i="9"/>
  <c r="AG56" i="9"/>
  <c r="AA56" i="9"/>
  <c r="Z56" i="9"/>
  <c r="U56" i="9"/>
  <c r="O56" i="9"/>
  <c r="N56" i="9"/>
  <c r="I56" i="9"/>
  <c r="C56" i="9"/>
  <c r="B56" i="9"/>
  <c r="ATA55" i="9"/>
  <c r="ASU55" i="9"/>
  <c r="AST55" i="9"/>
  <c r="ASO55" i="9"/>
  <c r="ASI55" i="9"/>
  <c r="ASH55" i="9"/>
  <c r="ASC55" i="9"/>
  <c r="ARW55" i="9"/>
  <c r="ARV55" i="9"/>
  <c r="ARQ55" i="9"/>
  <c r="ARK55" i="9"/>
  <c r="ARJ55" i="9"/>
  <c r="ARE55" i="9"/>
  <c r="AQY55" i="9"/>
  <c r="AQX55" i="9"/>
  <c r="AQS55" i="9"/>
  <c r="AQM55" i="9"/>
  <c r="AQL55" i="9"/>
  <c r="AQG55" i="9"/>
  <c r="AQA55" i="9"/>
  <c r="APZ55" i="9"/>
  <c r="APU55" i="9"/>
  <c r="APO55" i="9"/>
  <c r="APN55" i="9"/>
  <c r="API55" i="9"/>
  <c r="APC55" i="9"/>
  <c r="APB55" i="9"/>
  <c r="AOW55" i="9"/>
  <c r="AOQ55" i="9"/>
  <c r="AOP55" i="9"/>
  <c r="AOK55" i="9"/>
  <c r="AOE55" i="9"/>
  <c r="AOD55" i="9"/>
  <c r="ANY55" i="9"/>
  <c r="ANS55" i="9"/>
  <c r="ANR55" i="9"/>
  <c r="ANM55" i="9"/>
  <c r="ANG55" i="9"/>
  <c r="ANF55" i="9"/>
  <c r="ANA55" i="9"/>
  <c r="AMU55" i="9"/>
  <c r="AMT55" i="9"/>
  <c r="AMO55" i="9"/>
  <c r="AMI55" i="9"/>
  <c r="AMH55" i="9"/>
  <c r="AMC55" i="9"/>
  <c r="ALW55" i="9"/>
  <c r="ALV55" i="9"/>
  <c r="ALQ55" i="9"/>
  <c r="ALK55" i="9"/>
  <c r="ALJ55" i="9"/>
  <c r="ALE55" i="9"/>
  <c r="AKY55" i="9"/>
  <c r="AKX55" i="9"/>
  <c r="AKS55" i="9"/>
  <c r="AKM55" i="9"/>
  <c r="AKL55" i="9"/>
  <c r="AKG55" i="9"/>
  <c r="AKA55" i="9"/>
  <c r="AJZ55" i="9"/>
  <c r="AJU55" i="9"/>
  <c r="AJO55" i="9"/>
  <c r="AJN55" i="9"/>
  <c r="AJI55" i="9"/>
  <c r="AJC55" i="9"/>
  <c r="AJB55" i="9"/>
  <c r="AIW55" i="9"/>
  <c r="AIQ55" i="9"/>
  <c r="AIP55" i="9"/>
  <c r="AIK55" i="9"/>
  <c r="AIE55" i="9"/>
  <c r="AID55" i="9"/>
  <c r="AHY55" i="9"/>
  <c r="AHS55" i="9"/>
  <c r="AHR55" i="9"/>
  <c r="AHM55" i="9"/>
  <c r="AHG55" i="9"/>
  <c r="AHF55" i="9"/>
  <c r="AHA55" i="9"/>
  <c r="AGU55" i="9"/>
  <c r="AGT55" i="9"/>
  <c r="AGO55" i="9"/>
  <c r="AGI55" i="9"/>
  <c r="AGH55" i="9"/>
  <c r="AGC55" i="9"/>
  <c r="AFW55" i="9"/>
  <c r="AFV55" i="9"/>
  <c r="AFQ55" i="9"/>
  <c r="AFK55" i="9"/>
  <c r="AFJ55" i="9"/>
  <c r="AFE55" i="9"/>
  <c r="AEY55" i="9"/>
  <c r="AEX55" i="9"/>
  <c r="AES55" i="9"/>
  <c r="AEM55" i="9"/>
  <c r="AEL55" i="9"/>
  <c r="AEG55" i="9"/>
  <c r="AEA55" i="9"/>
  <c r="ADZ55" i="9"/>
  <c r="ADU55" i="9"/>
  <c r="ADO55" i="9"/>
  <c r="ADN55" i="9"/>
  <c r="ADI55" i="9"/>
  <c r="ADC55" i="9"/>
  <c r="ADB55" i="9"/>
  <c r="ACW55" i="9"/>
  <c r="ACQ55" i="9"/>
  <c r="ACP55" i="9"/>
  <c r="ACK55" i="9"/>
  <c r="ACE55" i="9"/>
  <c r="ACD55" i="9"/>
  <c r="ABY55" i="9"/>
  <c r="ABS55" i="9"/>
  <c r="ABR55" i="9"/>
  <c r="ABM55" i="9"/>
  <c r="ABG55" i="9"/>
  <c r="ABF55" i="9"/>
  <c r="ABA55" i="9"/>
  <c r="AAU55" i="9"/>
  <c r="AAT55" i="9"/>
  <c r="AAO55" i="9"/>
  <c r="AAI55" i="9"/>
  <c r="AAH55" i="9"/>
  <c r="AAC55" i="9"/>
  <c r="ZW55" i="9"/>
  <c r="ZV55" i="9"/>
  <c r="ZQ55" i="9"/>
  <c r="ZK55" i="9"/>
  <c r="ZJ55" i="9"/>
  <c r="ZE55" i="9"/>
  <c r="YY55" i="9"/>
  <c r="YX55" i="9"/>
  <c r="YS55" i="9"/>
  <c r="YM55" i="9"/>
  <c r="YL55" i="9"/>
  <c r="YG55" i="9"/>
  <c r="YA55" i="9"/>
  <c r="XZ55" i="9"/>
  <c r="XU55" i="9"/>
  <c r="XO55" i="9"/>
  <c r="XN55" i="9"/>
  <c r="XI55" i="9"/>
  <c r="XC55" i="9"/>
  <c r="XB55" i="9"/>
  <c r="WW55" i="9"/>
  <c r="WQ55" i="9"/>
  <c r="WP55" i="9"/>
  <c r="WK55" i="9"/>
  <c r="WE55" i="9"/>
  <c r="WD55" i="9"/>
  <c r="VY55" i="9"/>
  <c r="VS55" i="9"/>
  <c r="VR55" i="9"/>
  <c r="VM55" i="9"/>
  <c r="VG55" i="9"/>
  <c r="VF55" i="9"/>
  <c r="VA55" i="9"/>
  <c r="UU55" i="9"/>
  <c r="UT55" i="9"/>
  <c r="UO55" i="9"/>
  <c r="UI55" i="9"/>
  <c r="UH55" i="9"/>
  <c r="UC55" i="9"/>
  <c r="TW55" i="9"/>
  <c r="TV55" i="9"/>
  <c r="TQ55" i="9"/>
  <c r="TK55" i="9"/>
  <c r="TJ55" i="9"/>
  <c r="TE55" i="9"/>
  <c r="SY55" i="9"/>
  <c r="SX55" i="9"/>
  <c r="SS55" i="9"/>
  <c r="SM55" i="9"/>
  <c r="SL55" i="9"/>
  <c r="SG55" i="9"/>
  <c r="SA55" i="9"/>
  <c r="RZ55" i="9"/>
  <c r="RU55" i="9"/>
  <c r="RO55" i="9"/>
  <c r="RN55" i="9"/>
  <c r="RI55" i="9"/>
  <c r="RC55" i="9"/>
  <c r="RB55" i="9"/>
  <c r="QW55" i="9"/>
  <c r="QQ55" i="9"/>
  <c r="QP55" i="9"/>
  <c r="QK55" i="9"/>
  <c r="QE55" i="9"/>
  <c r="QD55" i="9"/>
  <c r="PY55" i="9"/>
  <c r="PS55" i="9"/>
  <c r="PR55" i="9"/>
  <c r="PM55" i="9"/>
  <c r="PG55" i="9"/>
  <c r="PF55" i="9"/>
  <c r="PA55" i="9"/>
  <c r="OU55" i="9"/>
  <c r="OT55" i="9"/>
  <c r="OO55" i="9"/>
  <c r="OI55" i="9"/>
  <c r="OH55" i="9"/>
  <c r="OC55" i="9"/>
  <c r="NW55" i="9"/>
  <c r="NV55" i="9"/>
  <c r="NQ55" i="9"/>
  <c r="NK55" i="9"/>
  <c r="NJ55" i="9"/>
  <c r="NE55" i="9"/>
  <c r="MY55" i="9"/>
  <c r="MX55" i="9"/>
  <c r="MS55" i="9"/>
  <c r="MM55" i="9"/>
  <c r="ML55" i="9"/>
  <c r="MG55" i="9"/>
  <c r="MA55" i="9"/>
  <c r="LZ55" i="9"/>
  <c r="LU55" i="9"/>
  <c r="LO55" i="9"/>
  <c r="LN55" i="9"/>
  <c r="LI55" i="9"/>
  <c r="LC55" i="9"/>
  <c r="LB55" i="9"/>
  <c r="KW55" i="9"/>
  <c r="KQ55" i="9"/>
  <c r="KP55" i="9"/>
  <c r="KK55" i="9"/>
  <c r="KE55" i="9"/>
  <c r="KD55" i="9"/>
  <c r="JY55" i="9"/>
  <c r="JS55" i="9"/>
  <c r="JR55" i="9"/>
  <c r="JM55" i="9"/>
  <c r="JG55" i="9"/>
  <c r="JF55" i="9"/>
  <c r="JA55" i="9"/>
  <c r="IU55" i="9"/>
  <c r="IT55" i="9"/>
  <c r="IO55" i="9"/>
  <c r="II55" i="9"/>
  <c r="IH55" i="9"/>
  <c r="IC55" i="9"/>
  <c r="HW55" i="9"/>
  <c r="HV55" i="9"/>
  <c r="HQ55" i="9"/>
  <c r="HK55" i="9"/>
  <c r="HJ55" i="9"/>
  <c r="HE55" i="9"/>
  <c r="GY55" i="9"/>
  <c r="GX55" i="9"/>
  <c r="GS55" i="9"/>
  <c r="GM55" i="9"/>
  <c r="GL55" i="9"/>
  <c r="GG55" i="9"/>
  <c r="GA55" i="9"/>
  <c r="FZ55" i="9"/>
  <c r="FU55" i="9"/>
  <c r="FO55" i="9"/>
  <c r="FN55" i="9"/>
  <c r="FI55" i="9"/>
  <c r="FC55" i="9"/>
  <c r="FB55" i="9"/>
  <c r="EW55" i="9"/>
  <c r="EQ55" i="9"/>
  <c r="EP55" i="9"/>
  <c r="EK55" i="9"/>
  <c r="EE55" i="9"/>
  <c r="ED55" i="9"/>
  <c r="DY55" i="9"/>
  <c r="DS55" i="9"/>
  <c r="DR55" i="9"/>
  <c r="DM55" i="9"/>
  <c r="DG55" i="9"/>
  <c r="DF55" i="9"/>
  <c r="DA55" i="9"/>
  <c r="CU55" i="9"/>
  <c r="CT55" i="9"/>
  <c r="CO55" i="9"/>
  <c r="CI55" i="9"/>
  <c r="CH55" i="9"/>
  <c r="CC55" i="9"/>
  <c r="BW55" i="9"/>
  <c r="BV55" i="9"/>
  <c r="BQ55" i="9"/>
  <c r="BK55" i="9"/>
  <c r="BJ55" i="9"/>
  <c r="BE55" i="9"/>
  <c r="AY55" i="9"/>
  <c r="AX55" i="9"/>
  <c r="AS55" i="9"/>
  <c r="AM55" i="9"/>
  <c r="AL55" i="9"/>
  <c r="AG55" i="9"/>
  <c r="AA55" i="9"/>
  <c r="Z55" i="9"/>
  <c r="U55" i="9"/>
  <c r="O55" i="9"/>
  <c r="N55" i="9"/>
  <c r="I55" i="9"/>
  <c r="C55" i="9"/>
  <c r="B55" i="9"/>
  <c r="ATA54" i="9"/>
  <c r="ASU54" i="9"/>
  <c r="AST54" i="9"/>
  <c r="ASO54" i="9"/>
  <c r="ASI54" i="9"/>
  <c r="ASH54" i="9"/>
  <c r="ASC54" i="9"/>
  <c r="ARW54" i="9"/>
  <c r="ARV54" i="9"/>
  <c r="ARQ54" i="9"/>
  <c r="ARK54" i="9"/>
  <c r="ARJ54" i="9"/>
  <c r="ARE54" i="9"/>
  <c r="AQY54" i="9"/>
  <c r="AQX54" i="9"/>
  <c r="AQS54" i="9"/>
  <c r="AQM54" i="9"/>
  <c r="AQL54" i="9"/>
  <c r="AQG54" i="9"/>
  <c r="AQA54" i="9"/>
  <c r="APZ54" i="9"/>
  <c r="APU54" i="9"/>
  <c r="APO54" i="9"/>
  <c r="APN54" i="9"/>
  <c r="API54" i="9"/>
  <c r="APC54" i="9"/>
  <c r="APB54" i="9"/>
  <c r="AOW54" i="9"/>
  <c r="AOQ54" i="9"/>
  <c r="AOP54" i="9"/>
  <c r="AOK54" i="9"/>
  <c r="AOE54" i="9"/>
  <c r="AOD54" i="9"/>
  <c r="ANY54" i="9"/>
  <c r="ANS54" i="9"/>
  <c r="ANR54" i="9"/>
  <c r="ANM54" i="9"/>
  <c r="ANG54" i="9"/>
  <c r="ANF54" i="9"/>
  <c r="ANA54" i="9"/>
  <c r="AMU54" i="9"/>
  <c r="AMT54" i="9"/>
  <c r="AMO54" i="9"/>
  <c r="AMI54" i="9"/>
  <c r="AMH54" i="9"/>
  <c r="AMC54" i="9"/>
  <c r="ALW54" i="9"/>
  <c r="ALV54" i="9"/>
  <c r="ALQ54" i="9"/>
  <c r="ALK54" i="9"/>
  <c r="ALJ54" i="9"/>
  <c r="ALE54" i="9"/>
  <c r="AKY54" i="9"/>
  <c r="AKX54" i="9"/>
  <c r="AKS54" i="9"/>
  <c r="AKM54" i="9"/>
  <c r="AKL54" i="9"/>
  <c r="AKG54" i="9"/>
  <c r="AKA54" i="9"/>
  <c r="AJZ54" i="9"/>
  <c r="AJU54" i="9"/>
  <c r="AJO54" i="9"/>
  <c r="AJN54" i="9"/>
  <c r="AJI54" i="9"/>
  <c r="AJC54" i="9"/>
  <c r="AJB54" i="9"/>
  <c r="AIW54" i="9"/>
  <c r="AIQ54" i="9"/>
  <c r="AIP54" i="9"/>
  <c r="AIK54" i="9"/>
  <c r="AIE54" i="9"/>
  <c r="AID54" i="9"/>
  <c r="AHY54" i="9"/>
  <c r="AHS54" i="9"/>
  <c r="AHR54" i="9"/>
  <c r="AHM54" i="9"/>
  <c r="AHG54" i="9"/>
  <c r="AHF54" i="9"/>
  <c r="AHA54" i="9"/>
  <c r="AGU54" i="9"/>
  <c r="AGT54" i="9"/>
  <c r="AGO54" i="9"/>
  <c r="AGI54" i="9"/>
  <c r="AGH54" i="9"/>
  <c r="AGC54" i="9"/>
  <c r="AFW54" i="9"/>
  <c r="AFV54" i="9"/>
  <c r="AFQ54" i="9"/>
  <c r="AFK54" i="9"/>
  <c r="AFJ54" i="9"/>
  <c r="AFE54" i="9"/>
  <c r="AEY54" i="9"/>
  <c r="AEX54" i="9"/>
  <c r="AES54" i="9"/>
  <c r="AEM54" i="9"/>
  <c r="AEL54" i="9"/>
  <c r="AEG54" i="9"/>
  <c r="AEA54" i="9"/>
  <c r="ADZ54" i="9"/>
  <c r="ADU54" i="9"/>
  <c r="ADO54" i="9"/>
  <c r="ADN54" i="9"/>
  <c r="ADI54" i="9"/>
  <c r="ADC54" i="9"/>
  <c r="ADB54" i="9"/>
  <c r="ACW54" i="9"/>
  <c r="ACQ54" i="9"/>
  <c r="ACP54" i="9"/>
  <c r="ACK54" i="9"/>
  <c r="ACE54" i="9"/>
  <c r="ACD54" i="9"/>
  <c r="ABY54" i="9"/>
  <c r="ABS54" i="9"/>
  <c r="ABR54" i="9"/>
  <c r="ABM54" i="9"/>
  <c r="ABG54" i="9"/>
  <c r="ABF54" i="9"/>
  <c r="ABA54" i="9"/>
  <c r="AAU54" i="9"/>
  <c r="AAT54" i="9"/>
  <c r="AAO54" i="9"/>
  <c r="AAI54" i="9"/>
  <c r="AAH54" i="9"/>
  <c r="AAC54" i="9"/>
  <c r="ZW54" i="9"/>
  <c r="ZV54" i="9"/>
  <c r="ZQ54" i="9"/>
  <c r="ZK54" i="9"/>
  <c r="ZJ54" i="9"/>
  <c r="ZE54" i="9"/>
  <c r="YY54" i="9"/>
  <c r="YX54" i="9"/>
  <c r="YS54" i="9"/>
  <c r="YM54" i="9"/>
  <c r="YL54" i="9"/>
  <c r="YG54" i="9"/>
  <c r="YA54" i="9"/>
  <c r="XZ54" i="9"/>
  <c r="XU54" i="9"/>
  <c r="XO54" i="9"/>
  <c r="XN54" i="9"/>
  <c r="XI54" i="9"/>
  <c r="XC54" i="9"/>
  <c r="XB54" i="9"/>
  <c r="WW54" i="9"/>
  <c r="WQ54" i="9"/>
  <c r="WP54" i="9"/>
  <c r="WK54" i="9"/>
  <c r="WE54" i="9"/>
  <c r="WD54" i="9"/>
  <c r="VY54" i="9"/>
  <c r="VS54" i="9"/>
  <c r="VR54" i="9"/>
  <c r="VM54" i="9"/>
  <c r="VG54" i="9"/>
  <c r="VF54" i="9"/>
  <c r="VA54" i="9"/>
  <c r="UU54" i="9"/>
  <c r="UT54" i="9"/>
  <c r="UO54" i="9"/>
  <c r="UI54" i="9"/>
  <c r="UH54" i="9"/>
  <c r="UC54" i="9"/>
  <c r="TW54" i="9"/>
  <c r="TV54" i="9"/>
  <c r="TQ54" i="9"/>
  <c r="TK54" i="9"/>
  <c r="TJ54" i="9"/>
  <c r="TE54" i="9"/>
  <c r="SY54" i="9"/>
  <c r="SX54" i="9"/>
  <c r="SS54" i="9"/>
  <c r="SM54" i="9"/>
  <c r="SL54" i="9"/>
  <c r="SG54" i="9"/>
  <c r="SA54" i="9"/>
  <c r="RZ54" i="9"/>
  <c r="RU54" i="9"/>
  <c r="RO54" i="9"/>
  <c r="RN54" i="9"/>
  <c r="RI54" i="9"/>
  <c r="RC54" i="9"/>
  <c r="RB54" i="9"/>
  <c r="QW54" i="9"/>
  <c r="QQ54" i="9"/>
  <c r="QP54" i="9"/>
  <c r="QK54" i="9"/>
  <c r="QE54" i="9"/>
  <c r="QD54" i="9"/>
  <c r="PY54" i="9"/>
  <c r="PS54" i="9"/>
  <c r="PR54" i="9"/>
  <c r="PM54" i="9"/>
  <c r="PG54" i="9"/>
  <c r="PF54" i="9"/>
  <c r="PA54" i="9"/>
  <c r="OU54" i="9"/>
  <c r="OT54" i="9"/>
  <c r="OO54" i="9"/>
  <c r="OI54" i="9"/>
  <c r="OH54" i="9"/>
  <c r="OC54" i="9"/>
  <c r="NW54" i="9"/>
  <c r="NV54" i="9"/>
  <c r="NQ54" i="9"/>
  <c r="NK54" i="9"/>
  <c r="NJ54" i="9"/>
  <c r="NE54" i="9"/>
  <c r="MY54" i="9"/>
  <c r="MX54" i="9"/>
  <c r="MS54" i="9"/>
  <c r="MM54" i="9"/>
  <c r="ML54" i="9"/>
  <c r="MG54" i="9"/>
  <c r="MA54" i="9"/>
  <c r="LZ54" i="9"/>
  <c r="LU54" i="9"/>
  <c r="LO54" i="9"/>
  <c r="LN54" i="9"/>
  <c r="LI54" i="9"/>
  <c r="LC54" i="9"/>
  <c r="LB54" i="9"/>
  <c r="KW54" i="9"/>
  <c r="KQ54" i="9"/>
  <c r="KP54" i="9"/>
  <c r="KK54" i="9"/>
  <c r="KE54" i="9"/>
  <c r="KD54" i="9"/>
  <c r="JY54" i="9"/>
  <c r="JS54" i="9"/>
  <c r="JR54" i="9"/>
  <c r="JM54" i="9"/>
  <c r="JG54" i="9"/>
  <c r="JF54" i="9"/>
  <c r="JA54" i="9"/>
  <c r="IU54" i="9"/>
  <c r="IT54" i="9"/>
  <c r="IO54" i="9"/>
  <c r="II54" i="9"/>
  <c r="IH54" i="9"/>
  <c r="IC54" i="9"/>
  <c r="HW54" i="9"/>
  <c r="HV54" i="9"/>
  <c r="HQ54" i="9"/>
  <c r="HK54" i="9"/>
  <c r="HJ54" i="9"/>
  <c r="HE54" i="9"/>
  <c r="GY54" i="9"/>
  <c r="GX54" i="9"/>
  <c r="GS54" i="9"/>
  <c r="GM54" i="9"/>
  <c r="GL54" i="9"/>
  <c r="GG54" i="9"/>
  <c r="GA54" i="9"/>
  <c r="FZ54" i="9"/>
  <c r="FU54" i="9"/>
  <c r="FO54" i="9"/>
  <c r="FN54" i="9"/>
  <c r="FI54" i="9"/>
  <c r="FC54" i="9"/>
  <c r="FB54" i="9"/>
  <c r="EW54" i="9"/>
  <c r="EQ54" i="9"/>
  <c r="EP54" i="9"/>
  <c r="EK54" i="9"/>
  <c r="EE54" i="9"/>
  <c r="ED54" i="9"/>
  <c r="DY54" i="9"/>
  <c r="DS54" i="9"/>
  <c r="DR54" i="9"/>
  <c r="DM54" i="9"/>
  <c r="DG54" i="9"/>
  <c r="DF54" i="9"/>
  <c r="DA54" i="9"/>
  <c r="CU54" i="9"/>
  <c r="CT54" i="9"/>
  <c r="CO54" i="9"/>
  <c r="CI54" i="9"/>
  <c r="CH54" i="9"/>
  <c r="CC54" i="9"/>
  <c r="BW54" i="9"/>
  <c r="BV54" i="9"/>
  <c r="BQ54" i="9"/>
  <c r="BK54" i="9"/>
  <c r="BJ54" i="9"/>
  <c r="BE54" i="9"/>
  <c r="AY54" i="9"/>
  <c r="AX54" i="9"/>
  <c r="AS54" i="9"/>
  <c r="AM54" i="9"/>
  <c r="AL54" i="9"/>
  <c r="AG54" i="9"/>
  <c r="AA54" i="9"/>
  <c r="Z54" i="9"/>
  <c r="U54" i="9"/>
  <c r="O54" i="9"/>
  <c r="N54" i="9"/>
  <c r="I54" i="9"/>
  <c r="C54" i="9"/>
  <c r="B54" i="9"/>
  <c r="ATA53" i="9"/>
  <c r="ASU53" i="9"/>
  <c r="AST53" i="9"/>
  <c r="ASO53" i="9"/>
  <c r="ASI53" i="9"/>
  <c r="ASH53" i="9"/>
  <c r="ASC53" i="9"/>
  <c r="ARW53" i="9"/>
  <c r="ARV53" i="9"/>
  <c r="ARQ53" i="9"/>
  <c r="ARK53" i="9"/>
  <c r="ARJ53" i="9"/>
  <c r="ARE53" i="9"/>
  <c r="AQY53" i="9"/>
  <c r="AQX53" i="9"/>
  <c r="AQS53" i="9"/>
  <c r="AQM53" i="9"/>
  <c r="AQL53" i="9"/>
  <c r="AQG53" i="9"/>
  <c r="AQA53" i="9"/>
  <c r="APZ53" i="9"/>
  <c r="APU53" i="9"/>
  <c r="APO53" i="9"/>
  <c r="APN53" i="9"/>
  <c r="API53" i="9"/>
  <c r="APC53" i="9"/>
  <c r="APB53" i="9"/>
  <c r="AOW53" i="9"/>
  <c r="AOQ53" i="9"/>
  <c r="AOP53" i="9"/>
  <c r="AOK53" i="9"/>
  <c r="AOE53" i="9"/>
  <c r="AOD53" i="9"/>
  <c r="ANY53" i="9"/>
  <c r="ANS53" i="9"/>
  <c r="ANR53" i="9"/>
  <c r="ANM53" i="9"/>
  <c r="ANG53" i="9"/>
  <c r="ANF53" i="9"/>
  <c r="ANA53" i="9"/>
  <c r="AMU53" i="9"/>
  <c r="AMT53" i="9"/>
  <c r="AMO53" i="9"/>
  <c r="AMI53" i="9"/>
  <c r="AMH53" i="9"/>
  <c r="AMC53" i="9"/>
  <c r="ALW53" i="9"/>
  <c r="ALV53" i="9"/>
  <c r="ALQ53" i="9"/>
  <c r="ALK53" i="9"/>
  <c r="ALJ53" i="9"/>
  <c r="ALE53" i="9"/>
  <c r="AKY53" i="9"/>
  <c r="AKX53" i="9"/>
  <c r="AKS53" i="9"/>
  <c r="AKM53" i="9"/>
  <c r="AKL53" i="9"/>
  <c r="AKG53" i="9"/>
  <c r="AKA53" i="9"/>
  <c r="AJZ53" i="9"/>
  <c r="AJU53" i="9"/>
  <c r="AJO53" i="9"/>
  <c r="AJN53" i="9"/>
  <c r="AJI53" i="9"/>
  <c r="AJC53" i="9"/>
  <c r="AJB53" i="9"/>
  <c r="AIW53" i="9"/>
  <c r="AIQ53" i="9"/>
  <c r="AIP53" i="9"/>
  <c r="AIK53" i="9"/>
  <c r="AIE53" i="9"/>
  <c r="AID53" i="9"/>
  <c r="AHY53" i="9"/>
  <c r="AHS53" i="9"/>
  <c r="AHR53" i="9"/>
  <c r="AHM53" i="9"/>
  <c r="AHG53" i="9"/>
  <c r="AHF53" i="9"/>
  <c r="AHA53" i="9"/>
  <c r="AGU53" i="9"/>
  <c r="AGT53" i="9"/>
  <c r="AGO53" i="9"/>
  <c r="AGI53" i="9"/>
  <c r="AGH53" i="9"/>
  <c r="AGC53" i="9"/>
  <c r="AFW53" i="9"/>
  <c r="AFV53" i="9"/>
  <c r="AFQ53" i="9"/>
  <c r="AFK53" i="9"/>
  <c r="AFJ53" i="9"/>
  <c r="AFE53" i="9"/>
  <c r="AEY53" i="9"/>
  <c r="AEX53" i="9"/>
  <c r="AES53" i="9"/>
  <c r="AEM53" i="9"/>
  <c r="AEL53" i="9"/>
  <c r="AEG53" i="9"/>
  <c r="AEA53" i="9"/>
  <c r="ADZ53" i="9"/>
  <c r="ADU53" i="9"/>
  <c r="ADO53" i="9"/>
  <c r="ADN53" i="9"/>
  <c r="ADI53" i="9"/>
  <c r="ADC53" i="9"/>
  <c r="ADB53" i="9"/>
  <c r="ACW53" i="9"/>
  <c r="ACQ53" i="9"/>
  <c r="ACP53" i="9"/>
  <c r="ACK53" i="9"/>
  <c r="ACE53" i="9"/>
  <c r="ACD53" i="9"/>
  <c r="ABY53" i="9"/>
  <c r="ABS53" i="9"/>
  <c r="ABR53" i="9"/>
  <c r="ABM53" i="9"/>
  <c r="ABG53" i="9"/>
  <c r="ABF53" i="9"/>
  <c r="ABA53" i="9"/>
  <c r="AAU53" i="9"/>
  <c r="AAT53" i="9"/>
  <c r="AAO53" i="9"/>
  <c r="AAI53" i="9"/>
  <c r="AAH53" i="9"/>
  <c r="AAC53" i="9"/>
  <c r="ZW53" i="9"/>
  <c r="ZV53" i="9"/>
  <c r="ZQ53" i="9"/>
  <c r="ZK53" i="9"/>
  <c r="ZJ53" i="9"/>
  <c r="ZE53" i="9"/>
  <c r="YY53" i="9"/>
  <c r="YX53" i="9"/>
  <c r="YS53" i="9"/>
  <c r="YM53" i="9"/>
  <c r="YL53" i="9"/>
  <c r="YG53" i="9"/>
  <c r="YA53" i="9"/>
  <c r="XZ53" i="9"/>
  <c r="XU53" i="9"/>
  <c r="XO53" i="9"/>
  <c r="XN53" i="9"/>
  <c r="XI53" i="9"/>
  <c r="XC53" i="9"/>
  <c r="XB53" i="9"/>
  <c r="WW53" i="9"/>
  <c r="WQ53" i="9"/>
  <c r="WP53" i="9"/>
  <c r="WK53" i="9"/>
  <c r="WE53" i="9"/>
  <c r="WD53" i="9"/>
  <c r="VY53" i="9"/>
  <c r="VS53" i="9"/>
  <c r="VR53" i="9"/>
  <c r="VM53" i="9"/>
  <c r="VG53" i="9"/>
  <c r="VF53" i="9"/>
  <c r="VA53" i="9"/>
  <c r="UU53" i="9"/>
  <c r="UT53" i="9"/>
  <c r="UO53" i="9"/>
  <c r="UI53" i="9"/>
  <c r="UH53" i="9"/>
  <c r="UC53" i="9"/>
  <c r="TW53" i="9"/>
  <c r="TV53" i="9"/>
  <c r="TQ53" i="9"/>
  <c r="TK53" i="9"/>
  <c r="TJ53" i="9"/>
  <c r="TE53" i="9"/>
  <c r="SY53" i="9"/>
  <c r="SX53" i="9"/>
  <c r="SS53" i="9"/>
  <c r="SM53" i="9"/>
  <c r="SL53" i="9"/>
  <c r="SG53" i="9"/>
  <c r="SA53" i="9"/>
  <c r="RZ53" i="9"/>
  <c r="RU53" i="9"/>
  <c r="RO53" i="9"/>
  <c r="RN53" i="9"/>
  <c r="RI53" i="9"/>
  <c r="RC53" i="9"/>
  <c r="RB53" i="9"/>
  <c r="QW53" i="9"/>
  <c r="QQ53" i="9"/>
  <c r="QP53" i="9"/>
  <c r="QK53" i="9"/>
  <c r="QE53" i="9"/>
  <c r="QD53" i="9"/>
  <c r="PY53" i="9"/>
  <c r="PS53" i="9"/>
  <c r="PR53" i="9"/>
  <c r="PM53" i="9"/>
  <c r="PG53" i="9"/>
  <c r="PF53" i="9"/>
  <c r="PA53" i="9"/>
  <c r="OU53" i="9"/>
  <c r="OT53" i="9"/>
  <c r="OO53" i="9"/>
  <c r="OI53" i="9"/>
  <c r="OH53" i="9"/>
  <c r="OC53" i="9"/>
  <c r="NW53" i="9"/>
  <c r="NV53" i="9"/>
  <c r="NQ53" i="9"/>
  <c r="NK53" i="9"/>
  <c r="NJ53" i="9"/>
  <c r="NE53" i="9"/>
  <c r="MY53" i="9"/>
  <c r="MX53" i="9"/>
  <c r="MS53" i="9"/>
  <c r="MM53" i="9"/>
  <c r="ML53" i="9"/>
  <c r="MG53" i="9"/>
  <c r="MA53" i="9"/>
  <c r="LZ53" i="9"/>
  <c r="LU53" i="9"/>
  <c r="LO53" i="9"/>
  <c r="LN53" i="9"/>
  <c r="LI53" i="9"/>
  <c r="LC53" i="9"/>
  <c r="LB53" i="9"/>
  <c r="KW53" i="9"/>
  <c r="KQ53" i="9"/>
  <c r="KP53" i="9"/>
  <c r="KK53" i="9"/>
  <c r="KE53" i="9"/>
  <c r="KD53" i="9"/>
  <c r="JY53" i="9"/>
  <c r="JS53" i="9"/>
  <c r="JR53" i="9"/>
  <c r="JM53" i="9"/>
  <c r="JG53" i="9"/>
  <c r="JF53" i="9"/>
  <c r="JA53" i="9"/>
  <c r="IU53" i="9"/>
  <c r="IT53" i="9"/>
  <c r="IO53" i="9"/>
  <c r="II53" i="9"/>
  <c r="IH53" i="9"/>
  <c r="IC53" i="9"/>
  <c r="HW53" i="9"/>
  <c r="HV53" i="9"/>
  <c r="HQ53" i="9"/>
  <c r="HK53" i="9"/>
  <c r="HJ53" i="9"/>
  <c r="HE53" i="9"/>
  <c r="GY53" i="9"/>
  <c r="GX53" i="9"/>
  <c r="GS53" i="9"/>
  <c r="GM53" i="9"/>
  <c r="GL53" i="9"/>
  <c r="GG53" i="9"/>
  <c r="GA53" i="9"/>
  <c r="FZ53" i="9"/>
  <c r="FU53" i="9"/>
  <c r="FO53" i="9"/>
  <c r="FN53" i="9"/>
  <c r="FI53" i="9"/>
  <c r="FC53" i="9"/>
  <c r="FB53" i="9"/>
  <c r="EW53" i="9"/>
  <c r="EQ53" i="9"/>
  <c r="EP53" i="9"/>
  <c r="EK53" i="9"/>
  <c r="EE53" i="9"/>
  <c r="ED53" i="9"/>
  <c r="DY53" i="9"/>
  <c r="DS53" i="9"/>
  <c r="DR53" i="9"/>
  <c r="DM53" i="9"/>
  <c r="DG53" i="9"/>
  <c r="DF53" i="9"/>
  <c r="DA53" i="9"/>
  <c r="CU53" i="9"/>
  <c r="CT53" i="9"/>
  <c r="CO53" i="9"/>
  <c r="CI53" i="9"/>
  <c r="CH53" i="9"/>
  <c r="CC53" i="9"/>
  <c r="BW53" i="9"/>
  <c r="BV53" i="9"/>
  <c r="BQ53" i="9"/>
  <c r="BK53" i="9"/>
  <c r="BJ53" i="9"/>
  <c r="BE53" i="9"/>
  <c r="AY53" i="9"/>
  <c r="AX53" i="9"/>
  <c r="AS53" i="9"/>
  <c r="AM53" i="9"/>
  <c r="AL53" i="9"/>
  <c r="AG53" i="9"/>
  <c r="AA53" i="9"/>
  <c r="Z53" i="9"/>
  <c r="U53" i="9"/>
  <c r="O53" i="9"/>
  <c r="N53" i="9"/>
  <c r="I53" i="9"/>
  <c r="C53" i="9"/>
  <c r="B53" i="9"/>
  <c r="ATA52" i="9"/>
  <c r="ASU52" i="9"/>
  <c r="AST52" i="9"/>
  <c r="ASO52" i="9"/>
  <c r="ASI52" i="9"/>
  <c r="ASH52" i="9"/>
  <c r="ASC52" i="9"/>
  <c r="ARW52" i="9"/>
  <c r="ARV52" i="9"/>
  <c r="ARQ52" i="9"/>
  <c r="ARK52" i="9"/>
  <c r="ARJ52" i="9"/>
  <c r="ARE52" i="9"/>
  <c r="AQY52" i="9"/>
  <c r="AQX52" i="9"/>
  <c r="AQS52" i="9"/>
  <c r="AQM52" i="9"/>
  <c r="AQL52" i="9"/>
  <c r="AQG52" i="9"/>
  <c r="AQA52" i="9"/>
  <c r="APZ52" i="9"/>
  <c r="APU52" i="9"/>
  <c r="APO52" i="9"/>
  <c r="APN52" i="9"/>
  <c r="API52" i="9"/>
  <c r="APC52" i="9"/>
  <c r="APB52" i="9"/>
  <c r="AOW52" i="9"/>
  <c r="AOQ52" i="9"/>
  <c r="AOP52" i="9"/>
  <c r="AOK52" i="9"/>
  <c r="AOE52" i="9"/>
  <c r="AOD52" i="9"/>
  <c r="ANY52" i="9"/>
  <c r="ANS52" i="9"/>
  <c r="ANR52" i="9"/>
  <c r="ANM52" i="9"/>
  <c r="ANG52" i="9"/>
  <c r="ANF52" i="9"/>
  <c r="ANA52" i="9"/>
  <c r="AMU52" i="9"/>
  <c r="AMT52" i="9"/>
  <c r="AMO52" i="9"/>
  <c r="AMI52" i="9"/>
  <c r="AMH52" i="9"/>
  <c r="AMC52" i="9"/>
  <c r="ALW52" i="9"/>
  <c r="ALV52" i="9"/>
  <c r="ALQ52" i="9"/>
  <c r="ALK52" i="9"/>
  <c r="ALJ52" i="9"/>
  <c r="ALE52" i="9"/>
  <c r="AKY52" i="9"/>
  <c r="AKX52" i="9"/>
  <c r="AKS52" i="9"/>
  <c r="AKM52" i="9"/>
  <c r="AKL52" i="9"/>
  <c r="AKG52" i="9"/>
  <c r="AKA52" i="9"/>
  <c r="AJZ52" i="9"/>
  <c r="AJU52" i="9"/>
  <c r="AJO52" i="9"/>
  <c r="AJN52" i="9"/>
  <c r="AJI52" i="9"/>
  <c r="AJC52" i="9"/>
  <c r="AJB52" i="9"/>
  <c r="AIW52" i="9"/>
  <c r="AIQ52" i="9"/>
  <c r="AIP52" i="9"/>
  <c r="AIK52" i="9"/>
  <c r="AIE52" i="9"/>
  <c r="AID52" i="9"/>
  <c r="AHY52" i="9"/>
  <c r="AHS52" i="9"/>
  <c r="AHR52" i="9"/>
  <c r="AHM52" i="9"/>
  <c r="AHG52" i="9"/>
  <c r="AHF52" i="9"/>
  <c r="AHA52" i="9"/>
  <c r="AGU52" i="9"/>
  <c r="AGT52" i="9"/>
  <c r="AGO52" i="9"/>
  <c r="AGI52" i="9"/>
  <c r="AGH52" i="9"/>
  <c r="AGC52" i="9"/>
  <c r="AFW52" i="9"/>
  <c r="AFV52" i="9"/>
  <c r="AFQ52" i="9"/>
  <c r="AFK52" i="9"/>
  <c r="AFJ52" i="9"/>
  <c r="AFE52" i="9"/>
  <c r="AEY52" i="9"/>
  <c r="AEX52" i="9"/>
  <c r="AES52" i="9"/>
  <c r="AEM52" i="9"/>
  <c r="AEL52" i="9"/>
  <c r="AEG52" i="9"/>
  <c r="AEA52" i="9"/>
  <c r="ADZ52" i="9"/>
  <c r="ADU52" i="9"/>
  <c r="ADO52" i="9"/>
  <c r="ADN52" i="9"/>
  <c r="ADI52" i="9"/>
  <c r="ADC52" i="9"/>
  <c r="ADB52" i="9"/>
  <c r="ACW52" i="9"/>
  <c r="ACQ52" i="9"/>
  <c r="ACP52" i="9"/>
  <c r="ACK52" i="9"/>
  <c r="ACE52" i="9"/>
  <c r="ACD52" i="9"/>
  <c r="ABY52" i="9"/>
  <c r="ABS52" i="9"/>
  <c r="ABR52" i="9"/>
  <c r="ABM52" i="9"/>
  <c r="ABG52" i="9"/>
  <c r="ABF52" i="9"/>
  <c r="ABA52" i="9"/>
  <c r="AAU52" i="9"/>
  <c r="AAT52" i="9"/>
  <c r="AAO52" i="9"/>
  <c r="AAI52" i="9"/>
  <c r="AAH52" i="9"/>
  <c r="AAC52" i="9"/>
  <c r="ZW52" i="9"/>
  <c r="ZV52" i="9"/>
  <c r="ZQ52" i="9"/>
  <c r="ZK52" i="9"/>
  <c r="ZJ52" i="9"/>
  <c r="ZE52" i="9"/>
  <c r="YY52" i="9"/>
  <c r="YX52" i="9"/>
  <c r="YS52" i="9"/>
  <c r="YM52" i="9"/>
  <c r="YL52" i="9"/>
  <c r="YG52" i="9"/>
  <c r="YA52" i="9"/>
  <c r="XZ52" i="9"/>
  <c r="XU52" i="9"/>
  <c r="XO52" i="9"/>
  <c r="XN52" i="9"/>
  <c r="XI52" i="9"/>
  <c r="XC52" i="9"/>
  <c r="XB52" i="9"/>
  <c r="WW52" i="9"/>
  <c r="WQ52" i="9"/>
  <c r="WP52" i="9"/>
  <c r="WK52" i="9"/>
  <c r="WE52" i="9"/>
  <c r="WD52" i="9"/>
  <c r="VY52" i="9"/>
  <c r="VS52" i="9"/>
  <c r="VR52" i="9"/>
  <c r="VM52" i="9"/>
  <c r="VG52" i="9"/>
  <c r="VF52" i="9"/>
  <c r="VA52" i="9"/>
  <c r="UU52" i="9"/>
  <c r="UT52" i="9"/>
  <c r="UO52" i="9"/>
  <c r="UI52" i="9"/>
  <c r="UH52" i="9"/>
  <c r="UC52" i="9"/>
  <c r="TW52" i="9"/>
  <c r="TV52" i="9"/>
  <c r="TQ52" i="9"/>
  <c r="TK52" i="9"/>
  <c r="TJ52" i="9"/>
  <c r="TE52" i="9"/>
  <c r="SY52" i="9"/>
  <c r="SX52" i="9"/>
  <c r="SS52" i="9"/>
  <c r="SM52" i="9"/>
  <c r="SL52" i="9"/>
  <c r="SG52" i="9"/>
  <c r="SA52" i="9"/>
  <c r="RZ52" i="9"/>
  <c r="RU52" i="9"/>
  <c r="RO52" i="9"/>
  <c r="RN52" i="9"/>
  <c r="RI52" i="9"/>
  <c r="RC52" i="9"/>
  <c r="RB52" i="9"/>
  <c r="QW52" i="9"/>
  <c r="QQ52" i="9"/>
  <c r="QP52" i="9"/>
  <c r="QK52" i="9"/>
  <c r="QE52" i="9"/>
  <c r="QD52" i="9"/>
  <c r="PY52" i="9"/>
  <c r="PS52" i="9"/>
  <c r="PR52" i="9"/>
  <c r="PM52" i="9"/>
  <c r="PG52" i="9"/>
  <c r="PF52" i="9"/>
  <c r="PA52" i="9"/>
  <c r="OU52" i="9"/>
  <c r="OT52" i="9"/>
  <c r="OO52" i="9"/>
  <c r="OI52" i="9"/>
  <c r="OH52" i="9"/>
  <c r="OC52" i="9"/>
  <c r="NW52" i="9"/>
  <c r="NV52" i="9"/>
  <c r="NQ52" i="9"/>
  <c r="NK52" i="9"/>
  <c r="NJ52" i="9"/>
  <c r="NE52" i="9"/>
  <c r="MY52" i="9"/>
  <c r="MX52" i="9"/>
  <c r="MS52" i="9"/>
  <c r="MM52" i="9"/>
  <c r="ML52" i="9"/>
  <c r="MG52" i="9"/>
  <c r="MA52" i="9"/>
  <c r="LZ52" i="9"/>
  <c r="LU52" i="9"/>
  <c r="LO52" i="9"/>
  <c r="LN52" i="9"/>
  <c r="LI52" i="9"/>
  <c r="LC52" i="9"/>
  <c r="LB52" i="9"/>
  <c r="KW52" i="9"/>
  <c r="KQ52" i="9"/>
  <c r="KP52" i="9"/>
  <c r="KK52" i="9"/>
  <c r="KE52" i="9"/>
  <c r="KD52" i="9"/>
  <c r="JY52" i="9"/>
  <c r="JS52" i="9"/>
  <c r="JR52" i="9"/>
  <c r="JM52" i="9"/>
  <c r="JG52" i="9"/>
  <c r="JF52" i="9"/>
  <c r="JA52" i="9"/>
  <c r="IU52" i="9"/>
  <c r="IT52" i="9"/>
  <c r="IO52" i="9"/>
  <c r="II52" i="9"/>
  <c r="IH52" i="9"/>
  <c r="IC52" i="9"/>
  <c r="HW52" i="9"/>
  <c r="HV52" i="9"/>
  <c r="HQ52" i="9"/>
  <c r="HK52" i="9"/>
  <c r="HJ52" i="9"/>
  <c r="HE52" i="9"/>
  <c r="GY52" i="9"/>
  <c r="GX52" i="9"/>
  <c r="GS52" i="9"/>
  <c r="GM52" i="9"/>
  <c r="GL52" i="9"/>
  <c r="GG52" i="9"/>
  <c r="GA52" i="9"/>
  <c r="FZ52" i="9"/>
  <c r="FU52" i="9"/>
  <c r="FO52" i="9"/>
  <c r="FN52" i="9"/>
  <c r="FI52" i="9"/>
  <c r="FC52" i="9"/>
  <c r="FB52" i="9"/>
  <c r="EW52" i="9"/>
  <c r="EQ52" i="9"/>
  <c r="EP52" i="9"/>
  <c r="EK52" i="9"/>
  <c r="EE52" i="9"/>
  <c r="ED52" i="9"/>
  <c r="DY52" i="9"/>
  <c r="DS52" i="9"/>
  <c r="DR52" i="9"/>
  <c r="DM52" i="9"/>
  <c r="DG52" i="9"/>
  <c r="DF52" i="9"/>
  <c r="DA52" i="9"/>
  <c r="CU52" i="9"/>
  <c r="CT52" i="9"/>
  <c r="CO52" i="9"/>
  <c r="CI52" i="9"/>
  <c r="CH52" i="9"/>
  <c r="CC52" i="9"/>
  <c r="BW52" i="9"/>
  <c r="BV52" i="9"/>
  <c r="BQ52" i="9"/>
  <c r="BK52" i="9"/>
  <c r="BJ52" i="9"/>
  <c r="BE52" i="9"/>
  <c r="AY52" i="9"/>
  <c r="AX52" i="9"/>
  <c r="AS52" i="9"/>
  <c r="AM52" i="9"/>
  <c r="AL52" i="9"/>
  <c r="AG52" i="9"/>
  <c r="AA52" i="9"/>
  <c r="Z52" i="9"/>
  <c r="U52" i="9"/>
  <c r="O52" i="9"/>
  <c r="N52" i="9"/>
  <c r="I52" i="9"/>
  <c r="C52" i="9"/>
  <c r="B52" i="9"/>
  <c r="ATA51" i="9"/>
  <c r="ASU51" i="9"/>
  <c r="AST51" i="9"/>
  <c r="ASO51" i="9"/>
  <c r="ASI51" i="9"/>
  <c r="ASH51" i="9"/>
  <c r="ASC51" i="9"/>
  <c r="ARW51" i="9"/>
  <c r="ARV51" i="9"/>
  <c r="ARQ51" i="9"/>
  <c r="ARK51" i="9"/>
  <c r="ARJ51" i="9"/>
  <c r="ARE51" i="9"/>
  <c r="AQY51" i="9"/>
  <c r="AQX51" i="9"/>
  <c r="AQS51" i="9"/>
  <c r="AQM51" i="9"/>
  <c r="AQL51" i="9"/>
  <c r="AQG51" i="9"/>
  <c r="AQA51" i="9"/>
  <c r="APZ51" i="9"/>
  <c r="APU51" i="9"/>
  <c r="APO51" i="9"/>
  <c r="APN51" i="9"/>
  <c r="API51" i="9"/>
  <c r="APC51" i="9"/>
  <c r="APB51" i="9"/>
  <c r="AOW51" i="9"/>
  <c r="AOQ51" i="9"/>
  <c r="AOP51" i="9"/>
  <c r="AOK51" i="9"/>
  <c r="AOE51" i="9"/>
  <c r="AOD51" i="9"/>
  <c r="ANY51" i="9"/>
  <c r="ANS51" i="9"/>
  <c r="ANR51" i="9"/>
  <c r="ANM51" i="9"/>
  <c r="ANG51" i="9"/>
  <c r="ANF51" i="9"/>
  <c r="ANA51" i="9"/>
  <c r="AMU51" i="9"/>
  <c r="AMT51" i="9"/>
  <c r="AMO51" i="9"/>
  <c r="AMI51" i="9"/>
  <c r="AMH51" i="9"/>
  <c r="AMC51" i="9"/>
  <c r="ALW51" i="9"/>
  <c r="ALV51" i="9"/>
  <c r="ALQ51" i="9"/>
  <c r="ALK51" i="9"/>
  <c r="ALJ51" i="9"/>
  <c r="ALE51" i="9"/>
  <c r="AKY51" i="9"/>
  <c r="AKX51" i="9"/>
  <c r="AKS51" i="9"/>
  <c r="AKM51" i="9"/>
  <c r="AKL51" i="9"/>
  <c r="AKG51" i="9"/>
  <c r="AKA51" i="9"/>
  <c r="AJZ51" i="9"/>
  <c r="AJU51" i="9"/>
  <c r="AJO51" i="9"/>
  <c r="AJN51" i="9"/>
  <c r="AJI51" i="9"/>
  <c r="AJC51" i="9"/>
  <c r="AJB51" i="9"/>
  <c r="AIW51" i="9"/>
  <c r="AIQ51" i="9"/>
  <c r="AIP51" i="9"/>
  <c r="AIK51" i="9"/>
  <c r="AIE51" i="9"/>
  <c r="AID51" i="9"/>
  <c r="AHY51" i="9"/>
  <c r="AHS51" i="9"/>
  <c r="AHR51" i="9"/>
  <c r="AHM51" i="9"/>
  <c r="AHG51" i="9"/>
  <c r="AHF51" i="9"/>
  <c r="AHA51" i="9"/>
  <c r="AGU51" i="9"/>
  <c r="AGT51" i="9"/>
  <c r="AGO51" i="9"/>
  <c r="AGI51" i="9"/>
  <c r="AGH51" i="9"/>
  <c r="AGC51" i="9"/>
  <c r="AFW51" i="9"/>
  <c r="AFV51" i="9"/>
  <c r="AFQ51" i="9"/>
  <c r="AFK51" i="9"/>
  <c r="AFJ51" i="9"/>
  <c r="AFE51" i="9"/>
  <c r="AEY51" i="9"/>
  <c r="AEX51" i="9"/>
  <c r="AES51" i="9"/>
  <c r="AEM51" i="9"/>
  <c r="AEL51" i="9"/>
  <c r="AEG51" i="9"/>
  <c r="AEA51" i="9"/>
  <c r="ADZ51" i="9"/>
  <c r="ADU51" i="9"/>
  <c r="ADO51" i="9"/>
  <c r="ADN51" i="9"/>
  <c r="ADI51" i="9"/>
  <c r="ADC51" i="9"/>
  <c r="ADB51" i="9"/>
  <c r="ACW51" i="9"/>
  <c r="ACQ51" i="9"/>
  <c r="ACP51" i="9"/>
  <c r="ACK51" i="9"/>
  <c r="ACE51" i="9"/>
  <c r="ACD51" i="9"/>
  <c r="ABY51" i="9"/>
  <c r="ABS51" i="9"/>
  <c r="ABR51" i="9"/>
  <c r="ABM51" i="9"/>
  <c r="ABG51" i="9"/>
  <c r="ABF51" i="9"/>
  <c r="ABA51" i="9"/>
  <c r="AAU51" i="9"/>
  <c r="AAT51" i="9"/>
  <c r="AAO51" i="9"/>
  <c r="AAI51" i="9"/>
  <c r="AAH51" i="9"/>
  <c r="AAC51" i="9"/>
  <c r="ZW51" i="9"/>
  <c r="ZV51" i="9"/>
  <c r="ZQ51" i="9"/>
  <c r="ZK51" i="9"/>
  <c r="ZJ51" i="9"/>
  <c r="ZE51" i="9"/>
  <c r="YY51" i="9"/>
  <c r="YX51" i="9"/>
  <c r="YS51" i="9"/>
  <c r="YM51" i="9"/>
  <c r="YL51" i="9"/>
  <c r="YG51" i="9"/>
  <c r="YA51" i="9"/>
  <c r="XZ51" i="9"/>
  <c r="XU51" i="9"/>
  <c r="XO51" i="9"/>
  <c r="XN51" i="9"/>
  <c r="XI51" i="9"/>
  <c r="XC51" i="9"/>
  <c r="XB51" i="9"/>
  <c r="WW51" i="9"/>
  <c r="WQ51" i="9"/>
  <c r="WP51" i="9"/>
  <c r="WK51" i="9"/>
  <c r="WE51" i="9"/>
  <c r="WD51" i="9"/>
  <c r="VY51" i="9"/>
  <c r="VS51" i="9"/>
  <c r="VR51" i="9"/>
  <c r="VM51" i="9"/>
  <c r="VG51" i="9"/>
  <c r="VF51" i="9"/>
  <c r="VA51" i="9"/>
  <c r="UU51" i="9"/>
  <c r="UT51" i="9"/>
  <c r="UO51" i="9"/>
  <c r="UI51" i="9"/>
  <c r="UH51" i="9"/>
  <c r="UC51" i="9"/>
  <c r="TW51" i="9"/>
  <c r="TV51" i="9"/>
  <c r="TQ51" i="9"/>
  <c r="TK51" i="9"/>
  <c r="TJ51" i="9"/>
  <c r="TE51" i="9"/>
  <c r="SY51" i="9"/>
  <c r="SX51" i="9"/>
  <c r="SS51" i="9"/>
  <c r="SM51" i="9"/>
  <c r="SL51" i="9"/>
  <c r="SG51" i="9"/>
  <c r="SA51" i="9"/>
  <c r="RZ51" i="9"/>
  <c r="RU51" i="9"/>
  <c r="RO51" i="9"/>
  <c r="RN51" i="9"/>
  <c r="RI51" i="9"/>
  <c r="RC51" i="9"/>
  <c r="RB51" i="9"/>
  <c r="QW51" i="9"/>
  <c r="QQ51" i="9"/>
  <c r="QP51" i="9"/>
  <c r="QK51" i="9"/>
  <c r="QE51" i="9"/>
  <c r="QD51" i="9"/>
  <c r="PY51" i="9"/>
  <c r="PS51" i="9"/>
  <c r="PR51" i="9"/>
  <c r="PM51" i="9"/>
  <c r="PG51" i="9"/>
  <c r="PF51" i="9"/>
  <c r="PA51" i="9"/>
  <c r="OU51" i="9"/>
  <c r="OT51" i="9"/>
  <c r="OO51" i="9"/>
  <c r="OI51" i="9"/>
  <c r="OH51" i="9"/>
  <c r="OC51" i="9"/>
  <c r="NW51" i="9"/>
  <c r="NV51" i="9"/>
  <c r="NQ51" i="9"/>
  <c r="NK51" i="9"/>
  <c r="NJ51" i="9"/>
  <c r="NE51" i="9"/>
  <c r="MY51" i="9"/>
  <c r="MX51" i="9"/>
  <c r="MS51" i="9"/>
  <c r="MM51" i="9"/>
  <c r="ML51" i="9"/>
  <c r="MG51" i="9"/>
  <c r="MA51" i="9"/>
  <c r="LZ51" i="9"/>
  <c r="LU51" i="9"/>
  <c r="LO51" i="9"/>
  <c r="LN51" i="9"/>
  <c r="LI51" i="9"/>
  <c r="LC51" i="9"/>
  <c r="LB51" i="9"/>
  <c r="KW51" i="9"/>
  <c r="KQ51" i="9"/>
  <c r="KP51" i="9"/>
  <c r="KK51" i="9"/>
  <c r="KE51" i="9"/>
  <c r="KD51" i="9"/>
  <c r="JY51" i="9"/>
  <c r="JS51" i="9"/>
  <c r="JR51" i="9"/>
  <c r="JM51" i="9"/>
  <c r="JG51" i="9"/>
  <c r="JF51" i="9"/>
  <c r="JA51" i="9"/>
  <c r="IU51" i="9"/>
  <c r="IT51" i="9"/>
  <c r="IO51" i="9"/>
  <c r="II51" i="9"/>
  <c r="IH51" i="9"/>
  <c r="IC51" i="9"/>
  <c r="HW51" i="9"/>
  <c r="HV51" i="9"/>
  <c r="HQ51" i="9"/>
  <c r="HK51" i="9"/>
  <c r="HJ51" i="9"/>
  <c r="HE51" i="9"/>
  <c r="GY51" i="9"/>
  <c r="GX51" i="9"/>
  <c r="GS51" i="9"/>
  <c r="GM51" i="9"/>
  <c r="GL51" i="9"/>
  <c r="GG51" i="9"/>
  <c r="GA51" i="9"/>
  <c r="FZ51" i="9"/>
  <c r="FU51" i="9"/>
  <c r="FO51" i="9"/>
  <c r="FN51" i="9"/>
  <c r="FI51" i="9"/>
  <c r="FC51" i="9"/>
  <c r="FB51" i="9"/>
  <c r="EW51" i="9"/>
  <c r="EQ51" i="9"/>
  <c r="EP51" i="9"/>
  <c r="EK51" i="9"/>
  <c r="EE51" i="9"/>
  <c r="ED51" i="9"/>
  <c r="DY51" i="9"/>
  <c r="DS51" i="9"/>
  <c r="DR51" i="9"/>
  <c r="DM51" i="9"/>
  <c r="DG51" i="9"/>
  <c r="DF51" i="9"/>
  <c r="DA51" i="9"/>
  <c r="CU51" i="9"/>
  <c r="CT51" i="9"/>
  <c r="CO51" i="9"/>
  <c r="CI51" i="9"/>
  <c r="CH51" i="9"/>
  <c r="CC51" i="9"/>
  <c r="BW51" i="9"/>
  <c r="BV51" i="9"/>
  <c r="BQ51" i="9"/>
  <c r="BK51" i="9"/>
  <c r="BJ51" i="9"/>
  <c r="BE51" i="9"/>
  <c r="AY51" i="9"/>
  <c r="AX51" i="9"/>
  <c r="AS51" i="9"/>
  <c r="AM51" i="9"/>
  <c r="AL51" i="9"/>
  <c r="AG51" i="9"/>
  <c r="AA51" i="9"/>
  <c r="Z51" i="9"/>
  <c r="U51" i="9"/>
  <c r="O51" i="9"/>
  <c r="N51" i="9"/>
  <c r="I51" i="9"/>
  <c r="C51" i="9"/>
  <c r="B51" i="9"/>
  <c r="ATA50" i="9"/>
  <c r="ASU50" i="9"/>
  <c r="AST50" i="9"/>
  <c r="ASO50" i="9"/>
  <c r="ASI50" i="9"/>
  <c r="ASH50" i="9"/>
  <c r="ASC50" i="9"/>
  <c r="ARW50" i="9"/>
  <c r="ARV50" i="9"/>
  <c r="ARQ50" i="9"/>
  <c r="ARK50" i="9"/>
  <c r="ARJ50" i="9"/>
  <c r="ARE50" i="9"/>
  <c r="AQY50" i="9"/>
  <c r="AQX50" i="9"/>
  <c r="AQS50" i="9"/>
  <c r="AQM50" i="9"/>
  <c r="AQL50" i="9"/>
  <c r="AQG50" i="9"/>
  <c r="AQA50" i="9"/>
  <c r="APZ50" i="9"/>
  <c r="APU50" i="9"/>
  <c r="APO50" i="9"/>
  <c r="APN50" i="9"/>
  <c r="API50" i="9"/>
  <c r="APC50" i="9"/>
  <c r="APB50" i="9"/>
  <c r="AOW50" i="9"/>
  <c r="AOQ50" i="9"/>
  <c r="AOP50" i="9"/>
  <c r="AOK50" i="9"/>
  <c r="AOE50" i="9"/>
  <c r="AOD50" i="9"/>
  <c r="ANY50" i="9"/>
  <c r="ANS50" i="9"/>
  <c r="ANR50" i="9"/>
  <c r="ANM50" i="9"/>
  <c r="ANG50" i="9"/>
  <c r="ANF50" i="9"/>
  <c r="ANA50" i="9"/>
  <c r="AMU50" i="9"/>
  <c r="AMT50" i="9"/>
  <c r="AMO50" i="9"/>
  <c r="AMI50" i="9"/>
  <c r="AMH50" i="9"/>
  <c r="AMC50" i="9"/>
  <c r="ALW50" i="9"/>
  <c r="ALV50" i="9"/>
  <c r="ALQ50" i="9"/>
  <c r="ALK50" i="9"/>
  <c r="ALJ50" i="9"/>
  <c r="ALE50" i="9"/>
  <c r="AKY50" i="9"/>
  <c r="AKX50" i="9"/>
  <c r="AKS50" i="9"/>
  <c r="AKM50" i="9"/>
  <c r="AKL50" i="9"/>
  <c r="AKG50" i="9"/>
  <c r="AKA50" i="9"/>
  <c r="AJZ50" i="9"/>
  <c r="AJU50" i="9"/>
  <c r="AJO50" i="9"/>
  <c r="AJN50" i="9"/>
  <c r="AJI50" i="9"/>
  <c r="AJC50" i="9"/>
  <c r="AJB50" i="9"/>
  <c r="AIW50" i="9"/>
  <c r="AIQ50" i="9"/>
  <c r="AIP50" i="9"/>
  <c r="AIK50" i="9"/>
  <c r="AIE50" i="9"/>
  <c r="AID50" i="9"/>
  <c r="AHY50" i="9"/>
  <c r="AHS50" i="9"/>
  <c r="AHR50" i="9"/>
  <c r="AHM50" i="9"/>
  <c r="AHG50" i="9"/>
  <c r="AHF50" i="9"/>
  <c r="AHA50" i="9"/>
  <c r="AGU50" i="9"/>
  <c r="AGT50" i="9"/>
  <c r="AGO50" i="9"/>
  <c r="AGI50" i="9"/>
  <c r="AGH50" i="9"/>
  <c r="AGC50" i="9"/>
  <c r="AFW50" i="9"/>
  <c r="AFV50" i="9"/>
  <c r="AFQ50" i="9"/>
  <c r="AFK50" i="9"/>
  <c r="AFJ50" i="9"/>
  <c r="AFE50" i="9"/>
  <c r="AEY50" i="9"/>
  <c r="AEX50" i="9"/>
  <c r="AES50" i="9"/>
  <c r="AEM50" i="9"/>
  <c r="AEL50" i="9"/>
  <c r="AEG50" i="9"/>
  <c r="AEA50" i="9"/>
  <c r="ADZ50" i="9"/>
  <c r="ADU50" i="9"/>
  <c r="ADO50" i="9"/>
  <c r="ADN50" i="9"/>
  <c r="ADI50" i="9"/>
  <c r="ADC50" i="9"/>
  <c r="ADB50" i="9"/>
  <c r="ACW50" i="9"/>
  <c r="ACQ50" i="9"/>
  <c r="ACP50" i="9"/>
  <c r="ACK50" i="9"/>
  <c r="ACE50" i="9"/>
  <c r="ACD50" i="9"/>
  <c r="ABY50" i="9"/>
  <c r="ABS50" i="9"/>
  <c r="ABR50" i="9"/>
  <c r="ABM50" i="9"/>
  <c r="ABG50" i="9"/>
  <c r="ABF50" i="9"/>
  <c r="ABA50" i="9"/>
  <c r="AAU50" i="9"/>
  <c r="AAT50" i="9"/>
  <c r="AAO50" i="9"/>
  <c r="AAI50" i="9"/>
  <c r="AAH50" i="9"/>
  <c r="AAC50" i="9"/>
  <c r="ZW50" i="9"/>
  <c r="ZV50" i="9"/>
  <c r="ZQ50" i="9"/>
  <c r="ZK50" i="9"/>
  <c r="ZJ50" i="9"/>
  <c r="ZE50" i="9"/>
  <c r="YY50" i="9"/>
  <c r="YX50" i="9"/>
  <c r="YS50" i="9"/>
  <c r="YM50" i="9"/>
  <c r="YL50" i="9"/>
  <c r="YG50" i="9"/>
  <c r="YA50" i="9"/>
  <c r="XZ50" i="9"/>
  <c r="XU50" i="9"/>
  <c r="XO50" i="9"/>
  <c r="XN50" i="9"/>
  <c r="XI50" i="9"/>
  <c r="XC50" i="9"/>
  <c r="XB50" i="9"/>
  <c r="WW50" i="9"/>
  <c r="WQ50" i="9"/>
  <c r="WP50" i="9"/>
  <c r="WK50" i="9"/>
  <c r="WE50" i="9"/>
  <c r="WD50" i="9"/>
  <c r="VY50" i="9"/>
  <c r="VS50" i="9"/>
  <c r="VR50" i="9"/>
  <c r="VM50" i="9"/>
  <c r="VG50" i="9"/>
  <c r="VF50" i="9"/>
  <c r="VA50" i="9"/>
  <c r="UU50" i="9"/>
  <c r="UT50" i="9"/>
  <c r="UO50" i="9"/>
  <c r="UI50" i="9"/>
  <c r="UH50" i="9"/>
  <c r="UC50" i="9"/>
  <c r="TW50" i="9"/>
  <c r="TV50" i="9"/>
  <c r="TQ50" i="9"/>
  <c r="TK50" i="9"/>
  <c r="TJ50" i="9"/>
  <c r="TE50" i="9"/>
  <c r="SY50" i="9"/>
  <c r="SX50" i="9"/>
  <c r="SS50" i="9"/>
  <c r="SM50" i="9"/>
  <c r="SL50" i="9"/>
  <c r="SG50" i="9"/>
  <c r="SA50" i="9"/>
  <c r="RZ50" i="9"/>
  <c r="RU50" i="9"/>
  <c r="RO50" i="9"/>
  <c r="RN50" i="9"/>
  <c r="RI50" i="9"/>
  <c r="RC50" i="9"/>
  <c r="RB50" i="9"/>
  <c r="QW50" i="9"/>
  <c r="QQ50" i="9"/>
  <c r="QP50" i="9"/>
  <c r="QK50" i="9"/>
  <c r="QE50" i="9"/>
  <c r="QD50" i="9"/>
  <c r="PY50" i="9"/>
  <c r="PS50" i="9"/>
  <c r="PR50" i="9"/>
  <c r="PM50" i="9"/>
  <c r="PG50" i="9"/>
  <c r="PF50" i="9"/>
  <c r="PA50" i="9"/>
  <c r="OU50" i="9"/>
  <c r="OT50" i="9"/>
  <c r="OO50" i="9"/>
  <c r="OI50" i="9"/>
  <c r="OH50" i="9"/>
  <c r="OC50" i="9"/>
  <c r="NW50" i="9"/>
  <c r="NV50" i="9"/>
  <c r="NQ50" i="9"/>
  <c r="NK50" i="9"/>
  <c r="NJ50" i="9"/>
  <c r="NE50" i="9"/>
  <c r="MY50" i="9"/>
  <c r="MX50" i="9"/>
  <c r="MS50" i="9"/>
  <c r="MM50" i="9"/>
  <c r="ML50" i="9"/>
  <c r="MG50" i="9"/>
  <c r="MA50" i="9"/>
  <c r="LZ50" i="9"/>
  <c r="LU50" i="9"/>
  <c r="LO50" i="9"/>
  <c r="LN50" i="9"/>
  <c r="LI50" i="9"/>
  <c r="LC50" i="9"/>
  <c r="LB50" i="9"/>
  <c r="KW50" i="9"/>
  <c r="KQ50" i="9"/>
  <c r="KP50" i="9"/>
  <c r="KK50" i="9"/>
  <c r="KE50" i="9"/>
  <c r="KD50" i="9"/>
  <c r="JY50" i="9"/>
  <c r="JS50" i="9"/>
  <c r="JR50" i="9"/>
  <c r="JM50" i="9"/>
  <c r="JG50" i="9"/>
  <c r="JF50" i="9"/>
  <c r="JA50" i="9"/>
  <c r="IU50" i="9"/>
  <c r="IT50" i="9"/>
  <c r="IO50" i="9"/>
  <c r="II50" i="9"/>
  <c r="IH50" i="9"/>
  <c r="IC50" i="9"/>
  <c r="HW50" i="9"/>
  <c r="HV50" i="9"/>
  <c r="HQ50" i="9"/>
  <c r="HK50" i="9"/>
  <c r="HJ50" i="9"/>
  <c r="HE50" i="9"/>
  <c r="GY50" i="9"/>
  <c r="GX50" i="9"/>
  <c r="GS50" i="9"/>
  <c r="GM50" i="9"/>
  <c r="GL50" i="9"/>
  <c r="GG50" i="9"/>
  <c r="GA50" i="9"/>
  <c r="FZ50" i="9"/>
  <c r="FU50" i="9"/>
  <c r="FO50" i="9"/>
  <c r="FN50" i="9"/>
  <c r="FI50" i="9"/>
  <c r="FC50" i="9"/>
  <c r="FB50" i="9"/>
  <c r="EW50" i="9"/>
  <c r="EQ50" i="9"/>
  <c r="EP50" i="9"/>
  <c r="EK50" i="9"/>
  <c r="EE50" i="9"/>
  <c r="ED50" i="9"/>
  <c r="DY50" i="9"/>
  <c r="DS50" i="9"/>
  <c r="DR50" i="9"/>
  <c r="DM50" i="9"/>
  <c r="DG50" i="9"/>
  <c r="DF50" i="9"/>
  <c r="DA50" i="9"/>
  <c r="CU50" i="9"/>
  <c r="CT50" i="9"/>
  <c r="CO50" i="9"/>
  <c r="CI50" i="9"/>
  <c r="CH50" i="9"/>
  <c r="CC50" i="9"/>
  <c r="BW50" i="9"/>
  <c r="BV50" i="9"/>
  <c r="BQ50" i="9"/>
  <c r="BK50" i="9"/>
  <c r="BJ50" i="9"/>
  <c r="BE50" i="9"/>
  <c r="AY50" i="9"/>
  <c r="AX50" i="9"/>
  <c r="AS50" i="9"/>
  <c r="AM50" i="9"/>
  <c r="AL50" i="9"/>
  <c r="AG50" i="9"/>
  <c r="AA50" i="9"/>
  <c r="Z50" i="9"/>
  <c r="U50" i="9"/>
  <c r="O50" i="9"/>
  <c r="N50" i="9"/>
  <c r="I50" i="9"/>
  <c r="C50" i="9"/>
  <c r="B50" i="9"/>
  <c r="ATA49" i="9"/>
  <c r="ASU49" i="9"/>
  <c r="AST49" i="9"/>
  <c r="ASO49" i="9"/>
  <c r="ASI49" i="9"/>
  <c r="ASH49" i="9"/>
  <c r="ASC49" i="9"/>
  <c r="ARW49" i="9"/>
  <c r="ARV49" i="9"/>
  <c r="ARQ49" i="9"/>
  <c r="ARK49" i="9"/>
  <c r="ARJ49" i="9"/>
  <c r="ARE49" i="9"/>
  <c r="AQY49" i="9"/>
  <c r="AQX49" i="9"/>
  <c r="AQS49" i="9"/>
  <c r="AQM49" i="9"/>
  <c r="AQL49" i="9"/>
  <c r="AQG49" i="9"/>
  <c r="AQA49" i="9"/>
  <c r="APZ49" i="9"/>
  <c r="APU49" i="9"/>
  <c r="APO49" i="9"/>
  <c r="APN49" i="9"/>
  <c r="API49" i="9"/>
  <c r="APC49" i="9"/>
  <c r="APB49" i="9"/>
  <c r="AOW49" i="9"/>
  <c r="AOQ49" i="9"/>
  <c r="AOP49" i="9"/>
  <c r="AOK49" i="9"/>
  <c r="AOE49" i="9"/>
  <c r="AOD49" i="9"/>
  <c r="ANY49" i="9"/>
  <c r="ANS49" i="9"/>
  <c r="ANR49" i="9"/>
  <c r="ANM49" i="9"/>
  <c r="ANG49" i="9"/>
  <c r="ANF49" i="9"/>
  <c r="ANA49" i="9"/>
  <c r="AMU49" i="9"/>
  <c r="AMT49" i="9"/>
  <c r="AMO49" i="9"/>
  <c r="AMI49" i="9"/>
  <c r="AMH49" i="9"/>
  <c r="AMC49" i="9"/>
  <c r="ALW49" i="9"/>
  <c r="ALV49" i="9"/>
  <c r="ALQ49" i="9"/>
  <c r="ALK49" i="9"/>
  <c r="ALJ49" i="9"/>
  <c r="ALE49" i="9"/>
  <c r="AKY49" i="9"/>
  <c r="AKX49" i="9"/>
  <c r="AKS49" i="9"/>
  <c r="AKM49" i="9"/>
  <c r="AKL49" i="9"/>
  <c r="AKG49" i="9"/>
  <c r="AKA49" i="9"/>
  <c r="AJZ49" i="9"/>
  <c r="AJU49" i="9"/>
  <c r="AJO49" i="9"/>
  <c r="AJN49" i="9"/>
  <c r="AJI49" i="9"/>
  <c r="AJC49" i="9"/>
  <c r="AJB49" i="9"/>
  <c r="AIW49" i="9"/>
  <c r="AIQ49" i="9"/>
  <c r="AIP49" i="9"/>
  <c r="AIK49" i="9"/>
  <c r="AIE49" i="9"/>
  <c r="AID49" i="9"/>
  <c r="AHY49" i="9"/>
  <c r="AHS49" i="9"/>
  <c r="AHR49" i="9"/>
  <c r="AHM49" i="9"/>
  <c r="AHG49" i="9"/>
  <c r="AHF49" i="9"/>
  <c r="AHA49" i="9"/>
  <c r="AGU49" i="9"/>
  <c r="AGT49" i="9"/>
  <c r="AGO49" i="9"/>
  <c r="AGI49" i="9"/>
  <c r="AGH49" i="9"/>
  <c r="AGC49" i="9"/>
  <c r="AFW49" i="9"/>
  <c r="AFV49" i="9"/>
  <c r="AFQ49" i="9"/>
  <c r="AFK49" i="9"/>
  <c r="AFJ49" i="9"/>
  <c r="AFE49" i="9"/>
  <c r="AEY49" i="9"/>
  <c r="AEX49" i="9"/>
  <c r="AES49" i="9"/>
  <c r="AEM49" i="9"/>
  <c r="AEL49" i="9"/>
  <c r="AEG49" i="9"/>
  <c r="AEA49" i="9"/>
  <c r="ADZ49" i="9"/>
  <c r="ADU49" i="9"/>
  <c r="ADO49" i="9"/>
  <c r="ADN49" i="9"/>
  <c r="ADI49" i="9"/>
  <c r="ADC49" i="9"/>
  <c r="ADB49" i="9"/>
  <c r="ACW49" i="9"/>
  <c r="ACQ49" i="9"/>
  <c r="ACP49" i="9"/>
  <c r="ACK49" i="9"/>
  <c r="ACE49" i="9"/>
  <c r="ACD49" i="9"/>
  <c r="ABY49" i="9"/>
  <c r="ABS49" i="9"/>
  <c r="ABR49" i="9"/>
  <c r="ABM49" i="9"/>
  <c r="ABG49" i="9"/>
  <c r="ABF49" i="9"/>
  <c r="ABA49" i="9"/>
  <c r="AAU49" i="9"/>
  <c r="AAT49" i="9"/>
  <c r="AAO49" i="9"/>
  <c r="AAI49" i="9"/>
  <c r="AAH49" i="9"/>
  <c r="AAC49" i="9"/>
  <c r="ZW49" i="9"/>
  <c r="ZV49" i="9"/>
  <c r="ZQ49" i="9"/>
  <c r="ZK49" i="9"/>
  <c r="ZJ49" i="9"/>
  <c r="ZE49" i="9"/>
  <c r="YY49" i="9"/>
  <c r="YX49" i="9"/>
  <c r="YS49" i="9"/>
  <c r="YM49" i="9"/>
  <c r="YL49" i="9"/>
  <c r="YG49" i="9"/>
  <c r="YA49" i="9"/>
  <c r="XZ49" i="9"/>
  <c r="XU49" i="9"/>
  <c r="XO49" i="9"/>
  <c r="XN49" i="9"/>
  <c r="XI49" i="9"/>
  <c r="XC49" i="9"/>
  <c r="XB49" i="9"/>
  <c r="WW49" i="9"/>
  <c r="WQ49" i="9"/>
  <c r="WP49" i="9"/>
  <c r="WK49" i="9"/>
  <c r="WE49" i="9"/>
  <c r="WD49" i="9"/>
  <c r="VY49" i="9"/>
  <c r="VS49" i="9"/>
  <c r="VR49" i="9"/>
  <c r="VM49" i="9"/>
  <c r="VG49" i="9"/>
  <c r="VF49" i="9"/>
  <c r="VA49" i="9"/>
  <c r="UU49" i="9"/>
  <c r="UT49" i="9"/>
  <c r="UO49" i="9"/>
  <c r="UI49" i="9"/>
  <c r="UH49" i="9"/>
  <c r="UC49" i="9"/>
  <c r="TW49" i="9"/>
  <c r="TV49" i="9"/>
  <c r="TQ49" i="9"/>
  <c r="TK49" i="9"/>
  <c r="TJ49" i="9"/>
  <c r="TE49" i="9"/>
  <c r="SY49" i="9"/>
  <c r="SX49" i="9"/>
  <c r="SS49" i="9"/>
  <c r="SM49" i="9"/>
  <c r="SL49" i="9"/>
  <c r="SG49" i="9"/>
  <c r="SA49" i="9"/>
  <c r="RZ49" i="9"/>
  <c r="RU49" i="9"/>
  <c r="RO49" i="9"/>
  <c r="RN49" i="9"/>
  <c r="RI49" i="9"/>
  <c r="RC49" i="9"/>
  <c r="RB49" i="9"/>
  <c r="QW49" i="9"/>
  <c r="QQ49" i="9"/>
  <c r="QP49" i="9"/>
  <c r="QK49" i="9"/>
  <c r="QE49" i="9"/>
  <c r="QD49" i="9"/>
  <c r="PY49" i="9"/>
  <c r="PS49" i="9"/>
  <c r="PR49" i="9"/>
  <c r="PM49" i="9"/>
  <c r="PG49" i="9"/>
  <c r="PF49" i="9"/>
  <c r="PA49" i="9"/>
  <c r="OU49" i="9"/>
  <c r="OT49" i="9"/>
  <c r="OO49" i="9"/>
  <c r="OI49" i="9"/>
  <c r="OH49" i="9"/>
  <c r="OC49" i="9"/>
  <c r="NW49" i="9"/>
  <c r="NV49" i="9"/>
  <c r="NQ49" i="9"/>
  <c r="NK49" i="9"/>
  <c r="NJ49" i="9"/>
  <c r="NE49" i="9"/>
  <c r="MY49" i="9"/>
  <c r="MX49" i="9"/>
  <c r="MS49" i="9"/>
  <c r="MM49" i="9"/>
  <c r="ML49" i="9"/>
  <c r="MG49" i="9"/>
  <c r="MA49" i="9"/>
  <c r="LZ49" i="9"/>
  <c r="LU49" i="9"/>
  <c r="LO49" i="9"/>
  <c r="LN49" i="9"/>
  <c r="LI49" i="9"/>
  <c r="LC49" i="9"/>
  <c r="LB49" i="9"/>
  <c r="KW49" i="9"/>
  <c r="KQ49" i="9"/>
  <c r="KP49" i="9"/>
  <c r="KK49" i="9"/>
  <c r="KE49" i="9"/>
  <c r="KD49" i="9"/>
  <c r="JY49" i="9"/>
  <c r="JS49" i="9"/>
  <c r="JR49" i="9"/>
  <c r="JM49" i="9"/>
  <c r="JG49" i="9"/>
  <c r="JF49" i="9"/>
  <c r="JA49" i="9"/>
  <c r="IU49" i="9"/>
  <c r="IT49" i="9"/>
  <c r="IO49" i="9"/>
  <c r="II49" i="9"/>
  <c r="IH49" i="9"/>
  <c r="IC49" i="9"/>
  <c r="HW49" i="9"/>
  <c r="HV49" i="9"/>
  <c r="HQ49" i="9"/>
  <c r="HK49" i="9"/>
  <c r="HJ49" i="9"/>
  <c r="HE49" i="9"/>
  <c r="GY49" i="9"/>
  <c r="GX49" i="9"/>
  <c r="GS49" i="9"/>
  <c r="GM49" i="9"/>
  <c r="GL49" i="9"/>
  <c r="GG49" i="9"/>
  <c r="GA49" i="9"/>
  <c r="FZ49" i="9"/>
  <c r="FU49" i="9"/>
  <c r="FO49" i="9"/>
  <c r="FN49" i="9"/>
  <c r="FI49" i="9"/>
  <c r="FC49" i="9"/>
  <c r="FB49" i="9"/>
  <c r="EW49" i="9"/>
  <c r="EQ49" i="9"/>
  <c r="EP49" i="9"/>
  <c r="EK49" i="9"/>
  <c r="EE49" i="9"/>
  <c r="ED49" i="9"/>
  <c r="DY49" i="9"/>
  <c r="DS49" i="9"/>
  <c r="DR49" i="9"/>
  <c r="DM49" i="9"/>
  <c r="DG49" i="9"/>
  <c r="DF49" i="9"/>
  <c r="DA49" i="9"/>
  <c r="CU49" i="9"/>
  <c r="CT49" i="9"/>
  <c r="CO49" i="9"/>
  <c r="CI49" i="9"/>
  <c r="CH49" i="9"/>
  <c r="CC49" i="9"/>
  <c r="BW49" i="9"/>
  <c r="BV49" i="9"/>
  <c r="BQ49" i="9"/>
  <c r="BK49" i="9"/>
  <c r="BJ49" i="9"/>
  <c r="BE49" i="9"/>
  <c r="AY49" i="9"/>
  <c r="AX49" i="9"/>
  <c r="AS49" i="9"/>
  <c r="AM49" i="9"/>
  <c r="AL49" i="9"/>
  <c r="AG49" i="9"/>
  <c r="AA49" i="9"/>
  <c r="Z49" i="9"/>
  <c r="U49" i="9"/>
  <c r="O49" i="9"/>
  <c r="N49" i="9"/>
  <c r="I49" i="9"/>
  <c r="C49" i="9"/>
  <c r="B49" i="9"/>
  <c r="ATA48" i="9"/>
  <c r="ASU48" i="9"/>
  <c r="AST48" i="9"/>
  <c r="ASO48" i="9"/>
  <c r="ASI48" i="9"/>
  <c r="ASH48" i="9"/>
  <c r="ASC48" i="9"/>
  <c r="ARW48" i="9"/>
  <c r="ARV48" i="9"/>
  <c r="ARQ48" i="9"/>
  <c r="ARK48" i="9"/>
  <c r="ARJ48" i="9"/>
  <c r="ARE48" i="9"/>
  <c r="AQY48" i="9"/>
  <c r="AQX48" i="9"/>
  <c r="AQS48" i="9"/>
  <c r="AQM48" i="9"/>
  <c r="AQL48" i="9"/>
  <c r="AQG48" i="9"/>
  <c r="AQA48" i="9"/>
  <c r="APZ48" i="9"/>
  <c r="APU48" i="9"/>
  <c r="APO48" i="9"/>
  <c r="APN48" i="9"/>
  <c r="API48" i="9"/>
  <c r="APC48" i="9"/>
  <c r="APB48" i="9"/>
  <c r="AOW48" i="9"/>
  <c r="AOQ48" i="9"/>
  <c r="AOP48" i="9"/>
  <c r="AOK48" i="9"/>
  <c r="AOE48" i="9"/>
  <c r="AOD48" i="9"/>
  <c r="ANY48" i="9"/>
  <c r="ANS48" i="9"/>
  <c r="ANR48" i="9"/>
  <c r="ANM48" i="9"/>
  <c r="ANG48" i="9"/>
  <c r="ANF48" i="9"/>
  <c r="ANA48" i="9"/>
  <c r="AMU48" i="9"/>
  <c r="AMT48" i="9"/>
  <c r="AMO48" i="9"/>
  <c r="AMI48" i="9"/>
  <c r="AMH48" i="9"/>
  <c r="AMC48" i="9"/>
  <c r="ALW48" i="9"/>
  <c r="ALV48" i="9"/>
  <c r="ALQ48" i="9"/>
  <c r="ALK48" i="9"/>
  <c r="ALJ48" i="9"/>
  <c r="ALE48" i="9"/>
  <c r="AKY48" i="9"/>
  <c r="AKX48" i="9"/>
  <c r="AKS48" i="9"/>
  <c r="AKM48" i="9"/>
  <c r="AKL48" i="9"/>
  <c r="AKG48" i="9"/>
  <c r="AKA48" i="9"/>
  <c r="AJZ48" i="9"/>
  <c r="AJU48" i="9"/>
  <c r="AJO48" i="9"/>
  <c r="AJN48" i="9"/>
  <c r="AJI48" i="9"/>
  <c r="AJC48" i="9"/>
  <c r="AJB48" i="9"/>
  <c r="AIW48" i="9"/>
  <c r="AIQ48" i="9"/>
  <c r="AIP48" i="9"/>
  <c r="AIK48" i="9"/>
  <c r="AIE48" i="9"/>
  <c r="AID48" i="9"/>
  <c r="AHY48" i="9"/>
  <c r="AHS48" i="9"/>
  <c r="AHR48" i="9"/>
  <c r="AHM48" i="9"/>
  <c r="AHG48" i="9"/>
  <c r="AHF48" i="9"/>
  <c r="AHA48" i="9"/>
  <c r="AGU48" i="9"/>
  <c r="AGT48" i="9"/>
  <c r="AGO48" i="9"/>
  <c r="AGI48" i="9"/>
  <c r="AGH48" i="9"/>
  <c r="AGC48" i="9"/>
  <c r="AFW48" i="9"/>
  <c r="AFV48" i="9"/>
  <c r="AFQ48" i="9"/>
  <c r="AFK48" i="9"/>
  <c r="AFJ48" i="9"/>
  <c r="AFE48" i="9"/>
  <c r="AEY48" i="9"/>
  <c r="AEX48" i="9"/>
  <c r="AES48" i="9"/>
  <c r="AEM48" i="9"/>
  <c r="AEL48" i="9"/>
  <c r="AEG48" i="9"/>
  <c r="AEA48" i="9"/>
  <c r="ADZ48" i="9"/>
  <c r="ADU48" i="9"/>
  <c r="ADO48" i="9"/>
  <c r="ADN48" i="9"/>
  <c r="ADI48" i="9"/>
  <c r="ADC48" i="9"/>
  <c r="ADB48" i="9"/>
  <c r="ACW48" i="9"/>
  <c r="ACQ48" i="9"/>
  <c r="ACP48" i="9"/>
  <c r="ACK48" i="9"/>
  <c r="ACE48" i="9"/>
  <c r="ACD48" i="9"/>
  <c r="ABY48" i="9"/>
  <c r="ABS48" i="9"/>
  <c r="ABR48" i="9"/>
  <c r="ABM48" i="9"/>
  <c r="ABG48" i="9"/>
  <c r="ABF48" i="9"/>
  <c r="ABA48" i="9"/>
  <c r="AAU48" i="9"/>
  <c r="AAT48" i="9"/>
  <c r="AAO48" i="9"/>
  <c r="AAI48" i="9"/>
  <c r="AAH48" i="9"/>
  <c r="AAC48" i="9"/>
  <c r="ZW48" i="9"/>
  <c r="ZV48" i="9"/>
  <c r="ZQ48" i="9"/>
  <c r="ZK48" i="9"/>
  <c r="ZJ48" i="9"/>
  <c r="ZE48" i="9"/>
  <c r="YY48" i="9"/>
  <c r="YX48" i="9"/>
  <c r="YS48" i="9"/>
  <c r="YM48" i="9"/>
  <c r="YL48" i="9"/>
  <c r="YG48" i="9"/>
  <c r="YA48" i="9"/>
  <c r="XZ48" i="9"/>
  <c r="XU48" i="9"/>
  <c r="XO48" i="9"/>
  <c r="XN48" i="9"/>
  <c r="XI48" i="9"/>
  <c r="XC48" i="9"/>
  <c r="XB48" i="9"/>
  <c r="WW48" i="9"/>
  <c r="WQ48" i="9"/>
  <c r="WP48" i="9"/>
  <c r="WK48" i="9"/>
  <c r="WE48" i="9"/>
  <c r="WD48" i="9"/>
  <c r="VY48" i="9"/>
  <c r="VS48" i="9"/>
  <c r="VR48" i="9"/>
  <c r="VM48" i="9"/>
  <c r="VG48" i="9"/>
  <c r="VF48" i="9"/>
  <c r="VA48" i="9"/>
  <c r="UU48" i="9"/>
  <c r="UT48" i="9"/>
  <c r="UO48" i="9"/>
  <c r="UI48" i="9"/>
  <c r="UH48" i="9"/>
  <c r="UC48" i="9"/>
  <c r="TW48" i="9"/>
  <c r="TV48" i="9"/>
  <c r="TQ48" i="9"/>
  <c r="TK48" i="9"/>
  <c r="TJ48" i="9"/>
  <c r="TE48" i="9"/>
  <c r="SY48" i="9"/>
  <c r="SX48" i="9"/>
  <c r="SS48" i="9"/>
  <c r="SM48" i="9"/>
  <c r="SL48" i="9"/>
  <c r="SG48" i="9"/>
  <c r="SA48" i="9"/>
  <c r="RZ48" i="9"/>
  <c r="RU48" i="9"/>
  <c r="RO48" i="9"/>
  <c r="RN48" i="9"/>
  <c r="RI48" i="9"/>
  <c r="RC48" i="9"/>
  <c r="RB48" i="9"/>
  <c r="QW48" i="9"/>
  <c r="QQ48" i="9"/>
  <c r="QP48" i="9"/>
  <c r="QK48" i="9"/>
  <c r="QE48" i="9"/>
  <c r="QD48" i="9"/>
  <c r="PY48" i="9"/>
  <c r="PS48" i="9"/>
  <c r="PR48" i="9"/>
  <c r="PM48" i="9"/>
  <c r="PG48" i="9"/>
  <c r="PF48" i="9"/>
  <c r="PA48" i="9"/>
  <c r="OU48" i="9"/>
  <c r="OT48" i="9"/>
  <c r="OO48" i="9"/>
  <c r="OI48" i="9"/>
  <c r="OH48" i="9"/>
  <c r="OC48" i="9"/>
  <c r="NW48" i="9"/>
  <c r="NV48" i="9"/>
  <c r="NQ48" i="9"/>
  <c r="NK48" i="9"/>
  <c r="NJ48" i="9"/>
  <c r="NE48" i="9"/>
  <c r="MY48" i="9"/>
  <c r="MX48" i="9"/>
  <c r="MS48" i="9"/>
  <c r="MM48" i="9"/>
  <c r="ML48" i="9"/>
  <c r="MG48" i="9"/>
  <c r="MA48" i="9"/>
  <c r="LZ48" i="9"/>
  <c r="LU48" i="9"/>
  <c r="LO48" i="9"/>
  <c r="LN48" i="9"/>
  <c r="LI48" i="9"/>
  <c r="LC48" i="9"/>
  <c r="LB48" i="9"/>
  <c r="KW48" i="9"/>
  <c r="KQ48" i="9"/>
  <c r="KP48" i="9"/>
  <c r="KK48" i="9"/>
  <c r="KE48" i="9"/>
  <c r="KD48" i="9"/>
  <c r="JY48" i="9"/>
  <c r="JS48" i="9"/>
  <c r="JR48" i="9"/>
  <c r="JM48" i="9"/>
  <c r="JG48" i="9"/>
  <c r="JF48" i="9"/>
  <c r="JA48" i="9"/>
  <c r="IU48" i="9"/>
  <c r="IT48" i="9"/>
  <c r="IO48" i="9"/>
  <c r="II48" i="9"/>
  <c r="IH48" i="9"/>
  <c r="IC48" i="9"/>
  <c r="HW48" i="9"/>
  <c r="HV48" i="9"/>
  <c r="HQ48" i="9"/>
  <c r="HK48" i="9"/>
  <c r="HJ48" i="9"/>
  <c r="HE48" i="9"/>
  <c r="GY48" i="9"/>
  <c r="GX48" i="9"/>
  <c r="GS48" i="9"/>
  <c r="GM48" i="9"/>
  <c r="GL48" i="9"/>
  <c r="GG48" i="9"/>
  <c r="GA48" i="9"/>
  <c r="FZ48" i="9"/>
  <c r="FU48" i="9"/>
  <c r="FO48" i="9"/>
  <c r="FN48" i="9"/>
  <c r="FI48" i="9"/>
  <c r="FC48" i="9"/>
  <c r="FB48" i="9"/>
  <c r="EW48" i="9"/>
  <c r="EQ48" i="9"/>
  <c r="EP48" i="9"/>
  <c r="EK48" i="9"/>
  <c r="EE48" i="9"/>
  <c r="ED48" i="9"/>
  <c r="DY48" i="9"/>
  <c r="DS48" i="9"/>
  <c r="DR48" i="9"/>
  <c r="DM48" i="9"/>
  <c r="DG48" i="9"/>
  <c r="DF48" i="9"/>
  <c r="DA48" i="9"/>
  <c r="CU48" i="9"/>
  <c r="CT48" i="9"/>
  <c r="CO48" i="9"/>
  <c r="CI48" i="9"/>
  <c r="CH48" i="9"/>
  <c r="CC48" i="9"/>
  <c r="BW48" i="9"/>
  <c r="BV48" i="9"/>
  <c r="BQ48" i="9"/>
  <c r="BK48" i="9"/>
  <c r="BJ48" i="9"/>
  <c r="BE48" i="9"/>
  <c r="AY48" i="9"/>
  <c r="AX48" i="9"/>
  <c r="AS48" i="9"/>
  <c r="AM48" i="9"/>
  <c r="AL48" i="9"/>
  <c r="AG48" i="9"/>
  <c r="AA48" i="9"/>
  <c r="Z48" i="9"/>
  <c r="U48" i="9"/>
  <c r="O48" i="9"/>
  <c r="N48" i="9"/>
  <c r="I48" i="9"/>
  <c r="C48" i="9"/>
  <c r="B48" i="9"/>
  <c r="ATA47" i="9"/>
  <c r="ASU47" i="9"/>
  <c r="AST47" i="9"/>
  <c r="ASO47" i="9"/>
  <c r="ASI47" i="9"/>
  <c r="ASH47" i="9"/>
  <c r="ASC47" i="9"/>
  <c r="ARW47" i="9"/>
  <c r="ARV47" i="9"/>
  <c r="ARQ47" i="9"/>
  <c r="ARK47" i="9"/>
  <c r="ARJ47" i="9"/>
  <c r="ARE47" i="9"/>
  <c r="AQY47" i="9"/>
  <c r="AQX47" i="9"/>
  <c r="AQS47" i="9"/>
  <c r="AQM47" i="9"/>
  <c r="AQL47" i="9"/>
  <c r="AQG47" i="9"/>
  <c r="AQA47" i="9"/>
  <c r="APZ47" i="9"/>
  <c r="APU47" i="9"/>
  <c r="APO47" i="9"/>
  <c r="APN47" i="9"/>
  <c r="API47" i="9"/>
  <c r="APC47" i="9"/>
  <c r="APB47" i="9"/>
  <c r="AOW47" i="9"/>
  <c r="AOQ47" i="9"/>
  <c r="AOP47" i="9"/>
  <c r="AOK47" i="9"/>
  <c r="AOE47" i="9"/>
  <c r="AOD47" i="9"/>
  <c r="ANY47" i="9"/>
  <c r="ANS47" i="9"/>
  <c r="ANR47" i="9"/>
  <c r="ANM47" i="9"/>
  <c r="ANG47" i="9"/>
  <c r="ANF47" i="9"/>
  <c r="ANA47" i="9"/>
  <c r="AMU47" i="9"/>
  <c r="AMT47" i="9"/>
  <c r="AMO47" i="9"/>
  <c r="AMI47" i="9"/>
  <c r="AMH47" i="9"/>
  <c r="AMC47" i="9"/>
  <c r="ALW47" i="9"/>
  <c r="ALV47" i="9"/>
  <c r="ALQ47" i="9"/>
  <c r="ALK47" i="9"/>
  <c r="ALJ47" i="9"/>
  <c r="ALE47" i="9"/>
  <c r="AKY47" i="9"/>
  <c r="AKX47" i="9"/>
  <c r="AKS47" i="9"/>
  <c r="AKM47" i="9"/>
  <c r="AKL47" i="9"/>
  <c r="AKG47" i="9"/>
  <c r="AKA47" i="9"/>
  <c r="AJZ47" i="9"/>
  <c r="AJU47" i="9"/>
  <c r="AJO47" i="9"/>
  <c r="AJN47" i="9"/>
  <c r="AJI47" i="9"/>
  <c r="AJC47" i="9"/>
  <c r="AJB47" i="9"/>
  <c r="AIW47" i="9"/>
  <c r="AIQ47" i="9"/>
  <c r="AIP47" i="9"/>
  <c r="AIK47" i="9"/>
  <c r="AIE47" i="9"/>
  <c r="AID47" i="9"/>
  <c r="AHY47" i="9"/>
  <c r="AHS47" i="9"/>
  <c r="AHR47" i="9"/>
  <c r="AHM47" i="9"/>
  <c r="AHG47" i="9"/>
  <c r="AHF47" i="9"/>
  <c r="AHA47" i="9"/>
  <c r="AGU47" i="9"/>
  <c r="AGT47" i="9"/>
  <c r="AGO47" i="9"/>
  <c r="AGI47" i="9"/>
  <c r="AGH47" i="9"/>
  <c r="AGC47" i="9"/>
  <c r="AFW47" i="9"/>
  <c r="AFV47" i="9"/>
  <c r="AFQ47" i="9"/>
  <c r="AFK47" i="9"/>
  <c r="AFJ47" i="9"/>
  <c r="AFE47" i="9"/>
  <c r="AEY47" i="9"/>
  <c r="AEX47" i="9"/>
  <c r="AES47" i="9"/>
  <c r="AEM47" i="9"/>
  <c r="AEL47" i="9"/>
  <c r="AEG47" i="9"/>
  <c r="AEA47" i="9"/>
  <c r="ADZ47" i="9"/>
  <c r="ADU47" i="9"/>
  <c r="ADO47" i="9"/>
  <c r="ADN47" i="9"/>
  <c r="ADI47" i="9"/>
  <c r="ADC47" i="9"/>
  <c r="ADB47" i="9"/>
  <c r="ACW47" i="9"/>
  <c r="ACQ47" i="9"/>
  <c r="ACP47" i="9"/>
  <c r="ACK47" i="9"/>
  <c r="ACE47" i="9"/>
  <c r="ACD47" i="9"/>
  <c r="ABY47" i="9"/>
  <c r="ABS47" i="9"/>
  <c r="ABR47" i="9"/>
  <c r="ABM47" i="9"/>
  <c r="ABG47" i="9"/>
  <c r="ABF47" i="9"/>
  <c r="ABA47" i="9"/>
  <c r="AAU47" i="9"/>
  <c r="AAT47" i="9"/>
  <c r="AAO47" i="9"/>
  <c r="AAI47" i="9"/>
  <c r="AAH47" i="9"/>
  <c r="AAC47" i="9"/>
  <c r="ZW47" i="9"/>
  <c r="ZV47" i="9"/>
  <c r="ZQ47" i="9"/>
  <c r="ZK47" i="9"/>
  <c r="ZJ47" i="9"/>
  <c r="ZE47" i="9"/>
  <c r="YY47" i="9"/>
  <c r="YX47" i="9"/>
  <c r="YS47" i="9"/>
  <c r="YM47" i="9"/>
  <c r="YL47" i="9"/>
  <c r="YG47" i="9"/>
  <c r="YA47" i="9"/>
  <c r="XZ47" i="9"/>
  <c r="XU47" i="9"/>
  <c r="XO47" i="9"/>
  <c r="XN47" i="9"/>
  <c r="XI47" i="9"/>
  <c r="XC47" i="9"/>
  <c r="XB47" i="9"/>
  <c r="WW47" i="9"/>
  <c r="WQ47" i="9"/>
  <c r="WP47" i="9"/>
  <c r="WK47" i="9"/>
  <c r="WE47" i="9"/>
  <c r="WD47" i="9"/>
  <c r="VY47" i="9"/>
  <c r="VS47" i="9"/>
  <c r="VR47" i="9"/>
  <c r="VM47" i="9"/>
  <c r="VG47" i="9"/>
  <c r="VF47" i="9"/>
  <c r="VA47" i="9"/>
  <c r="UU47" i="9"/>
  <c r="UT47" i="9"/>
  <c r="UO47" i="9"/>
  <c r="UI47" i="9"/>
  <c r="UH47" i="9"/>
  <c r="UC47" i="9"/>
  <c r="TW47" i="9"/>
  <c r="TV47" i="9"/>
  <c r="TQ47" i="9"/>
  <c r="TK47" i="9"/>
  <c r="TJ47" i="9"/>
  <c r="TE47" i="9"/>
  <c r="SY47" i="9"/>
  <c r="SX47" i="9"/>
  <c r="SS47" i="9"/>
  <c r="SM47" i="9"/>
  <c r="SL47" i="9"/>
  <c r="SG47" i="9"/>
  <c r="SA47" i="9"/>
  <c r="RZ47" i="9"/>
  <c r="RU47" i="9"/>
  <c r="RO47" i="9"/>
  <c r="RN47" i="9"/>
  <c r="RI47" i="9"/>
  <c r="RC47" i="9"/>
  <c r="RB47" i="9"/>
  <c r="QW47" i="9"/>
  <c r="QQ47" i="9"/>
  <c r="QP47" i="9"/>
  <c r="QK47" i="9"/>
  <c r="QE47" i="9"/>
  <c r="QD47" i="9"/>
  <c r="PY47" i="9"/>
  <c r="PS47" i="9"/>
  <c r="PR47" i="9"/>
  <c r="PM47" i="9"/>
  <c r="PG47" i="9"/>
  <c r="PF47" i="9"/>
  <c r="PA47" i="9"/>
  <c r="OU47" i="9"/>
  <c r="OT47" i="9"/>
  <c r="OO47" i="9"/>
  <c r="OI47" i="9"/>
  <c r="OH47" i="9"/>
  <c r="OC47" i="9"/>
  <c r="NW47" i="9"/>
  <c r="NV47" i="9"/>
  <c r="NQ47" i="9"/>
  <c r="NK47" i="9"/>
  <c r="NJ47" i="9"/>
  <c r="NE47" i="9"/>
  <c r="MY47" i="9"/>
  <c r="MX47" i="9"/>
  <c r="MS47" i="9"/>
  <c r="MM47" i="9"/>
  <c r="ML47" i="9"/>
  <c r="MG47" i="9"/>
  <c r="MA47" i="9"/>
  <c r="LZ47" i="9"/>
  <c r="LU47" i="9"/>
  <c r="LO47" i="9"/>
  <c r="LN47" i="9"/>
  <c r="LI47" i="9"/>
  <c r="LC47" i="9"/>
  <c r="LB47" i="9"/>
  <c r="KW47" i="9"/>
  <c r="KQ47" i="9"/>
  <c r="KP47" i="9"/>
  <c r="KK47" i="9"/>
  <c r="KE47" i="9"/>
  <c r="KD47" i="9"/>
  <c r="JY47" i="9"/>
  <c r="JS47" i="9"/>
  <c r="JR47" i="9"/>
  <c r="JM47" i="9"/>
  <c r="JG47" i="9"/>
  <c r="JF47" i="9"/>
  <c r="JA47" i="9"/>
  <c r="IU47" i="9"/>
  <c r="IT47" i="9"/>
  <c r="IO47" i="9"/>
  <c r="II47" i="9"/>
  <c r="IH47" i="9"/>
  <c r="IC47" i="9"/>
  <c r="HW47" i="9"/>
  <c r="HV47" i="9"/>
  <c r="HQ47" i="9"/>
  <c r="HK47" i="9"/>
  <c r="HJ47" i="9"/>
  <c r="HE47" i="9"/>
  <c r="GY47" i="9"/>
  <c r="GX47" i="9"/>
  <c r="GS47" i="9"/>
  <c r="GM47" i="9"/>
  <c r="GL47" i="9"/>
  <c r="GG47" i="9"/>
  <c r="GA47" i="9"/>
  <c r="FZ47" i="9"/>
  <c r="FU47" i="9"/>
  <c r="FO47" i="9"/>
  <c r="FN47" i="9"/>
  <c r="FI47" i="9"/>
  <c r="FC47" i="9"/>
  <c r="FB47" i="9"/>
  <c r="EW47" i="9"/>
  <c r="EQ47" i="9"/>
  <c r="EP47" i="9"/>
  <c r="EK47" i="9"/>
  <c r="EE47" i="9"/>
  <c r="ED47" i="9"/>
  <c r="DY47" i="9"/>
  <c r="DS47" i="9"/>
  <c r="DR47" i="9"/>
  <c r="DM47" i="9"/>
  <c r="DG47" i="9"/>
  <c r="DF47" i="9"/>
  <c r="DA47" i="9"/>
  <c r="CU47" i="9"/>
  <c r="CT47" i="9"/>
  <c r="CO47" i="9"/>
  <c r="CI47" i="9"/>
  <c r="CH47" i="9"/>
  <c r="CC47" i="9"/>
  <c r="BW47" i="9"/>
  <c r="BV47" i="9"/>
  <c r="BQ47" i="9"/>
  <c r="BK47" i="9"/>
  <c r="BJ47" i="9"/>
  <c r="BE47" i="9"/>
  <c r="AY47" i="9"/>
  <c r="AX47" i="9"/>
  <c r="AS47" i="9"/>
  <c r="AM47" i="9"/>
  <c r="AL47" i="9"/>
  <c r="AG47" i="9"/>
  <c r="AA47" i="9"/>
  <c r="Z47" i="9"/>
  <c r="U47" i="9"/>
  <c r="O47" i="9"/>
  <c r="N47" i="9"/>
  <c r="I47" i="9"/>
  <c r="C47" i="9"/>
  <c r="B47" i="9"/>
  <c r="ATA46" i="9"/>
  <c r="ASU46" i="9"/>
  <c r="AST46" i="9"/>
  <c r="ASO46" i="9"/>
  <c r="ASI46" i="9"/>
  <c r="ASH46" i="9"/>
  <c r="ASC46" i="9"/>
  <c r="ARW46" i="9"/>
  <c r="ARV46" i="9"/>
  <c r="ARQ46" i="9"/>
  <c r="ARK46" i="9"/>
  <c r="ARJ46" i="9"/>
  <c r="ARE46" i="9"/>
  <c r="AQY46" i="9"/>
  <c r="AQX46" i="9"/>
  <c r="AQS46" i="9"/>
  <c r="AQM46" i="9"/>
  <c r="AQL46" i="9"/>
  <c r="AQG46" i="9"/>
  <c r="AQA46" i="9"/>
  <c r="APZ46" i="9"/>
  <c r="APU46" i="9"/>
  <c r="APO46" i="9"/>
  <c r="APN46" i="9"/>
  <c r="API46" i="9"/>
  <c r="APC46" i="9"/>
  <c r="APB46" i="9"/>
  <c r="AOW46" i="9"/>
  <c r="AOQ46" i="9"/>
  <c r="AOP46" i="9"/>
  <c r="AOK46" i="9"/>
  <c r="AOE46" i="9"/>
  <c r="AOD46" i="9"/>
  <c r="ANY46" i="9"/>
  <c r="ANS46" i="9"/>
  <c r="ANR46" i="9"/>
  <c r="ANM46" i="9"/>
  <c r="ANG46" i="9"/>
  <c r="ANF46" i="9"/>
  <c r="ANA46" i="9"/>
  <c r="AMU46" i="9"/>
  <c r="AMT46" i="9"/>
  <c r="AMO46" i="9"/>
  <c r="AMI46" i="9"/>
  <c r="AMH46" i="9"/>
  <c r="AMC46" i="9"/>
  <c r="ALW46" i="9"/>
  <c r="ALV46" i="9"/>
  <c r="ALQ46" i="9"/>
  <c r="ALK46" i="9"/>
  <c r="ALJ46" i="9"/>
  <c r="ALE46" i="9"/>
  <c r="AKY46" i="9"/>
  <c r="AKX46" i="9"/>
  <c r="AKS46" i="9"/>
  <c r="AKM46" i="9"/>
  <c r="AKL46" i="9"/>
  <c r="AKG46" i="9"/>
  <c r="AKA46" i="9"/>
  <c r="AJZ46" i="9"/>
  <c r="AJU46" i="9"/>
  <c r="AJO46" i="9"/>
  <c r="AJN46" i="9"/>
  <c r="AJI46" i="9"/>
  <c r="AJC46" i="9"/>
  <c r="AJB46" i="9"/>
  <c r="AIW46" i="9"/>
  <c r="AIQ46" i="9"/>
  <c r="AIP46" i="9"/>
  <c r="AIK46" i="9"/>
  <c r="AIE46" i="9"/>
  <c r="AID46" i="9"/>
  <c r="AHY46" i="9"/>
  <c r="AHS46" i="9"/>
  <c r="AHR46" i="9"/>
  <c r="AHM46" i="9"/>
  <c r="AHG46" i="9"/>
  <c r="AHF46" i="9"/>
  <c r="AHA46" i="9"/>
  <c r="AGU46" i="9"/>
  <c r="AGT46" i="9"/>
  <c r="AGO46" i="9"/>
  <c r="AGI46" i="9"/>
  <c r="AGH46" i="9"/>
  <c r="AGC46" i="9"/>
  <c r="AFW46" i="9"/>
  <c r="AFV46" i="9"/>
  <c r="AFQ46" i="9"/>
  <c r="AFK46" i="9"/>
  <c r="AFJ46" i="9"/>
  <c r="AFE46" i="9"/>
  <c r="AEY46" i="9"/>
  <c r="AEX46" i="9"/>
  <c r="AES46" i="9"/>
  <c r="AEM46" i="9"/>
  <c r="AEL46" i="9"/>
  <c r="AEG46" i="9"/>
  <c r="AEA46" i="9"/>
  <c r="ADZ46" i="9"/>
  <c r="ADU46" i="9"/>
  <c r="ADO46" i="9"/>
  <c r="ADN46" i="9"/>
  <c r="ADI46" i="9"/>
  <c r="ADC46" i="9"/>
  <c r="ADB46" i="9"/>
  <c r="ACW46" i="9"/>
  <c r="ACQ46" i="9"/>
  <c r="ACP46" i="9"/>
  <c r="ACK46" i="9"/>
  <c r="ACE46" i="9"/>
  <c r="ACD46" i="9"/>
  <c r="ABY46" i="9"/>
  <c r="ABS46" i="9"/>
  <c r="ABR46" i="9"/>
  <c r="ABM46" i="9"/>
  <c r="ABG46" i="9"/>
  <c r="ABF46" i="9"/>
  <c r="ABA46" i="9"/>
  <c r="AAU46" i="9"/>
  <c r="AAT46" i="9"/>
  <c r="AAO46" i="9"/>
  <c r="AAI46" i="9"/>
  <c r="AAH46" i="9"/>
  <c r="AAC46" i="9"/>
  <c r="ZW46" i="9"/>
  <c r="ZV46" i="9"/>
  <c r="ZQ46" i="9"/>
  <c r="ZK46" i="9"/>
  <c r="ZJ46" i="9"/>
  <c r="ZE46" i="9"/>
  <c r="YY46" i="9"/>
  <c r="YX46" i="9"/>
  <c r="YS46" i="9"/>
  <c r="YM46" i="9"/>
  <c r="YL46" i="9"/>
  <c r="YG46" i="9"/>
  <c r="YA46" i="9"/>
  <c r="XZ46" i="9"/>
  <c r="XU46" i="9"/>
  <c r="XO46" i="9"/>
  <c r="XN46" i="9"/>
  <c r="XI46" i="9"/>
  <c r="XC46" i="9"/>
  <c r="XB46" i="9"/>
  <c r="WW46" i="9"/>
  <c r="WQ46" i="9"/>
  <c r="WP46" i="9"/>
  <c r="WK46" i="9"/>
  <c r="WE46" i="9"/>
  <c r="WD46" i="9"/>
  <c r="VY46" i="9"/>
  <c r="VS46" i="9"/>
  <c r="VR46" i="9"/>
  <c r="VM46" i="9"/>
  <c r="VG46" i="9"/>
  <c r="VF46" i="9"/>
  <c r="VA46" i="9"/>
  <c r="UU46" i="9"/>
  <c r="UT46" i="9"/>
  <c r="UO46" i="9"/>
  <c r="UI46" i="9"/>
  <c r="UH46" i="9"/>
  <c r="UC46" i="9"/>
  <c r="TW46" i="9"/>
  <c r="TV46" i="9"/>
  <c r="TQ46" i="9"/>
  <c r="TK46" i="9"/>
  <c r="TJ46" i="9"/>
  <c r="TE46" i="9"/>
  <c r="SY46" i="9"/>
  <c r="SX46" i="9"/>
  <c r="SS46" i="9"/>
  <c r="SM46" i="9"/>
  <c r="SL46" i="9"/>
  <c r="SG46" i="9"/>
  <c r="SA46" i="9"/>
  <c r="RZ46" i="9"/>
  <c r="RU46" i="9"/>
  <c r="RO46" i="9"/>
  <c r="RN46" i="9"/>
  <c r="RI46" i="9"/>
  <c r="RC46" i="9"/>
  <c r="RB46" i="9"/>
  <c r="QW46" i="9"/>
  <c r="QQ46" i="9"/>
  <c r="QP46" i="9"/>
  <c r="QK46" i="9"/>
  <c r="QE46" i="9"/>
  <c r="QD46" i="9"/>
  <c r="PY46" i="9"/>
  <c r="PS46" i="9"/>
  <c r="PR46" i="9"/>
  <c r="PM46" i="9"/>
  <c r="PG46" i="9"/>
  <c r="PF46" i="9"/>
  <c r="PA46" i="9"/>
  <c r="OU46" i="9"/>
  <c r="OT46" i="9"/>
  <c r="OO46" i="9"/>
  <c r="OI46" i="9"/>
  <c r="OH46" i="9"/>
  <c r="OC46" i="9"/>
  <c r="NW46" i="9"/>
  <c r="NV46" i="9"/>
  <c r="NQ46" i="9"/>
  <c r="NK46" i="9"/>
  <c r="NJ46" i="9"/>
  <c r="NE46" i="9"/>
  <c r="MY46" i="9"/>
  <c r="MX46" i="9"/>
  <c r="MS46" i="9"/>
  <c r="MM46" i="9"/>
  <c r="ML46" i="9"/>
  <c r="MG46" i="9"/>
  <c r="MA46" i="9"/>
  <c r="LZ46" i="9"/>
  <c r="LU46" i="9"/>
  <c r="LO46" i="9"/>
  <c r="LN46" i="9"/>
  <c r="LI46" i="9"/>
  <c r="LC46" i="9"/>
  <c r="LB46" i="9"/>
  <c r="KW46" i="9"/>
  <c r="KQ46" i="9"/>
  <c r="KP46" i="9"/>
  <c r="KK46" i="9"/>
  <c r="KE46" i="9"/>
  <c r="KD46" i="9"/>
  <c r="JY46" i="9"/>
  <c r="JS46" i="9"/>
  <c r="JR46" i="9"/>
  <c r="JM46" i="9"/>
  <c r="JG46" i="9"/>
  <c r="JF46" i="9"/>
  <c r="JA46" i="9"/>
  <c r="IU46" i="9"/>
  <c r="IT46" i="9"/>
  <c r="IO46" i="9"/>
  <c r="II46" i="9"/>
  <c r="IH46" i="9"/>
  <c r="IC46" i="9"/>
  <c r="HW46" i="9"/>
  <c r="HV46" i="9"/>
  <c r="HQ46" i="9"/>
  <c r="HK46" i="9"/>
  <c r="HJ46" i="9"/>
  <c r="HE46" i="9"/>
  <c r="GY46" i="9"/>
  <c r="GX46" i="9"/>
  <c r="GS46" i="9"/>
  <c r="GM46" i="9"/>
  <c r="GL46" i="9"/>
  <c r="GG46" i="9"/>
  <c r="GA46" i="9"/>
  <c r="FZ46" i="9"/>
  <c r="FU46" i="9"/>
  <c r="FO46" i="9"/>
  <c r="FN46" i="9"/>
  <c r="FI46" i="9"/>
  <c r="FC46" i="9"/>
  <c r="FB46" i="9"/>
  <c r="EW46" i="9"/>
  <c r="EQ46" i="9"/>
  <c r="EP46" i="9"/>
  <c r="EK46" i="9"/>
  <c r="EE46" i="9"/>
  <c r="ED46" i="9"/>
  <c r="DY46" i="9"/>
  <c r="DS46" i="9"/>
  <c r="DR46" i="9"/>
  <c r="DM46" i="9"/>
  <c r="DG46" i="9"/>
  <c r="DF46" i="9"/>
  <c r="DA46" i="9"/>
  <c r="CU46" i="9"/>
  <c r="CT46" i="9"/>
  <c r="CO46" i="9"/>
  <c r="CI46" i="9"/>
  <c r="CH46" i="9"/>
  <c r="CC46" i="9"/>
  <c r="BW46" i="9"/>
  <c r="BV46" i="9"/>
  <c r="BQ46" i="9"/>
  <c r="BK46" i="9"/>
  <c r="BJ46" i="9"/>
  <c r="BE46" i="9"/>
  <c r="AY46" i="9"/>
  <c r="AX46" i="9"/>
  <c r="AS46" i="9"/>
  <c r="AM46" i="9"/>
  <c r="AL46" i="9"/>
  <c r="AG46" i="9"/>
  <c r="AA46" i="9"/>
  <c r="Z46" i="9"/>
  <c r="U46" i="9"/>
  <c r="O46" i="9"/>
  <c r="N46" i="9"/>
  <c r="I46" i="9"/>
  <c r="C46" i="9"/>
  <c r="B46" i="9"/>
  <c r="ATA45" i="9"/>
  <c r="ASU45" i="9"/>
  <c r="AST45" i="9"/>
  <c r="ASO45" i="9"/>
  <c r="ASI45" i="9"/>
  <c r="ASH45" i="9"/>
  <c r="ASC45" i="9"/>
  <c r="ARW45" i="9"/>
  <c r="ARV45" i="9"/>
  <c r="ARQ45" i="9"/>
  <c r="ARK45" i="9"/>
  <c r="ARJ45" i="9"/>
  <c r="ARE45" i="9"/>
  <c r="AQY45" i="9"/>
  <c r="AQX45" i="9"/>
  <c r="AQS45" i="9"/>
  <c r="AQM45" i="9"/>
  <c r="AQL45" i="9"/>
  <c r="AQG45" i="9"/>
  <c r="AQA45" i="9"/>
  <c r="APZ45" i="9"/>
  <c r="APU45" i="9"/>
  <c r="APO45" i="9"/>
  <c r="APN45" i="9"/>
  <c r="API45" i="9"/>
  <c r="APC45" i="9"/>
  <c r="APB45" i="9"/>
  <c r="AOW45" i="9"/>
  <c r="AOQ45" i="9"/>
  <c r="AOP45" i="9"/>
  <c r="AOK45" i="9"/>
  <c r="AOE45" i="9"/>
  <c r="AOD45" i="9"/>
  <c r="ANY45" i="9"/>
  <c r="ANS45" i="9"/>
  <c r="ANR45" i="9"/>
  <c r="ANM45" i="9"/>
  <c r="ANG45" i="9"/>
  <c r="ANF45" i="9"/>
  <c r="ANA45" i="9"/>
  <c r="AMU45" i="9"/>
  <c r="AMT45" i="9"/>
  <c r="AMO45" i="9"/>
  <c r="AMI45" i="9"/>
  <c r="AMH45" i="9"/>
  <c r="AMC45" i="9"/>
  <c r="ALW45" i="9"/>
  <c r="ALV45" i="9"/>
  <c r="ALQ45" i="9"/>
  <c r="ALK45" i="9"/>
  <c r="ALJ45" i="9"/>
  <c r="ALE45" i="9"/>
  <c r="AKY45" i="9"/>
  <c r="AKX45" i="9"/>
  <c r="AKS45" i="9"/>
  <c r="AKM45" i="9"/>
  <c r="AKL45" i="9"/>
  <c r="AKG45" i="9"/>
  <c r="AKA45" i="9"/>
  <c r="AJZ45" i="9"/>
  <c r="AJU45" i="9"/>
  <c r="AJO45" i="9"/>
  <c r="AJN45" i="9"/>
  <c r="AJI45" i="9"/>
  <c r="AJC45" i="9"/>
  <c r="AJB45" i="9"/>
  <c r="AIW45" i="9"/>
  <c r="AIQ45" i="9"/>
  <c r="AIP45" i="9"/>
  <c r="AIK45" i="9"/>
  <c r="AIE45" i="9"/>
  <c r="AID45" i="9"/>
  <c r="AHY45" i="9"/>
  <c r="AHS45" i="9"/>
  <c r="AHR45" i="9"/>
  <c r="AHM45" i="9"/>
  <c r="AHG45" i="9"/>
  <c r="AHF45" i="9"/>
  <c r="AHA45" i="9"/>
  <c r="AGU45" i="9"/>
  <c r="AGT45" i="9"/>
  <c r="AGO45" i="9"/>
  <c r="AGI45" i="9"/>
  <c r="AGH45" i="9"/>
  <c r="AGC45" i="9"/>
  <c r="AFW45" i="9"/>
  <c r="AFV45" i="9"/>
  <c r="AFQ45" i="9"/>
  <c r="AFK45" i="9"/>
  <c r="AFJ45" i="9"/>
  <c r="AFE45" i="9"/>
  <c r="AEY45" i="9"/>
  <c r="AEX45" i="9"/>
  <c r="AES45" i="9"/>
  <c r="AEM45" i="9"/>
  <c r="AEL45" i="9"/>
  <c r="AEG45" i="9"/>
  <c r="AEA45" i="9"/>
  <c r="ADZ45" i="9"/>
  <c r="ADU45" i="9"/>
  <c r="ADO45" i="9"/>
  <c r="ADN45" i="9"/>
  <c r="ADI45" i="9"/>
  <c r="ADC45" i="9"/>
  <c r="ADB45" i="9"/>
  <c r="ACW45" i="9"/>
  <c r="ACQ45" i="9"/>
  <c r="ACP45" i="9"/>
  <c r="ACK45" i="9"/>
  <c r="ACE45" i="9"/>
  <c r="ACD45" i="9"/>
  <c r="ABY45" i="9"/>
  <c r="ABS45" i="9"/>
  <c r="ABR45" i="9"/>
  <c r="ABM45" i="9"/>
  <c r="ABG45" i="9"/>
  <c r="ABF45" i="9"/>
  <c r="ABA45" i="9"/>
  <c r="AAU45" i="9"/>
  <c r="AAT45" i="9"/>
  <c r="AAO45" i="9"/>
  <c r="AAI45" i="9"/>
  <c r="AAH45" i="9"/>
  <c r="AAC45" i="9"/>
  <c r="ZW45" i="9"/>
  <c r="ZV45" i="9"/>
  <c r="ZQ45" i="9"/>
  <c r="ZK45" i="9"/>
  <c r="ZJ45" i="9"/>
  <c r="ZE45" i="9"/>
  <c r="YY45" i="9"/>
  <c r="YX45" i="9"/>
  <c r="YS45" i="9"/>
  <c r="YM45" i="9"/>
  <c r="YL45" i="9"/>
  <c r="YG45" i="9"/>
  <c r="YA45" i="9"/>
  <c r="XZ45" i="9"/>
  <c r="XU45" i="9"/>
  <c r="XO45" i="9"/>
  <c r="XN45" i="9"/>
  <c r="XI45" i="9"/>
  <c r="XC45" i="9"/>
  <c r="XB45" i="9"/>
  <c r="WW45" i="9"/>
  <c r="WQ45" i="9"/>
  <c r="WP45" i="9"/>
  <c r="WK45" i="9"/>
  <c r="WE45" i="9"/>
  <c r="WD45" i="9"/>
  <c r="VY45" i="9"/>
  <c r="VS45" i="9"/>
  <c r="VR45" i="9"/>
  <c r="VM45" i="9"/>
  <c r="VG45" i="9"/>
  <c r="VF45" i="9"/>
  <c r="VA45" i="9"/>
  <c r="UU45" i="9"/>
  <c r="UT45" i="9"/>
  <c r="UO45" i="9"/>
  <c r="UI45" i="9"/>
  <c r="UH45" i="9"/>
  <c r="UC45" i="9"/>
  <c r="TW45" i="9"/>
  <c r="TV45" i="9"/>
  <c r="TQ45" i="9"/>
  <c r="TK45" i="9"/>
  <c r="TJ45" i="9"/>
  <c r="TE45" i="9"/>
  <c r="SY45" i="9"/>
  <c r="SX45" i="9"/>
  <c r="SS45" i="9"/>
  <c r="SM45" i="9"/>
  <c r="SL45" i="9"/>
  <c r="SG45" i="9"/>
  <c r="SA45" i="9"/>
  <c r="RZ45" i="9"/>
  <c r="RU45" i="9"/>
  <c r="RO45" i="9"/>
  <c r="RN45" i="9"/>
  <c r="RI45" i="9"/>
  <c r="RC45" i="9"/>
  <c r="RB45" i="9"/>
  <c r="QW45" i="9"/>
  <c r="QQ45" i="9"/>
  <c r="QP45" i="9"/>
  <c r="QK45" i="9"/>
  <c r="QE45" i="9"/>
  <c r="QD45" i="9"/>
  <c r="PY45" i="9"/>
  <c r="PS45" i="9"/>
  <c r="PR45" i="9"/>
  <c r="PM45" i="9"/>
  <c r="PG45" i="9"/>
  <c r="PF45" i="9"/>
  <c r="PA45" i="9"/>
  <c r="OU45" i="9"/>
  <c r="OT45" i="9"/>
  <c r="OO45" i="9"/>
  <c r="OI45" i="9"/>
  <c r="OH45" i="9"/>
  <c r="OC45" i="9"/>
  <c r="NW45" i="9"/>
  <c r="NV45" i="9"/>
  <c r="NQ45" i="9"/>
  <c r="NK45" i="9"/>
  <c r="NJ45" i="9"/>
  <c r="NE45" i="9"/>
  <c r="MY45" i="9"/>
  <c r="MX45" i="9"/>
  <c r="MS45" i="9"/>
  <c r="MM45" i="9"/>
  <c r="ML45" i="9"/>
  <c r="MG45" i="9"/>
  <c r="MA45" i="9"/>
  <c r="LZ45" i="9"/>
  <c r="LU45" i="9"/>
  <c r="LO45" i="9"/>
  <c r="LN45" i="9"/>
  <c r="LI45" i="9"/>
  <c r="LC45" i="9"/>
  <c r="LB45" i="9"/>
  <c r="KW45" i="9"/>
  <c r="KQ45" i="9"/>
  <c r="KP45" i="9"/>
  <c r="KK45" i="9"/>
  <c r="KE45" i="9"/>
  <c r="KD45" i="9"/>
  <c r="JY45" i="9"/>
  <c r="JS45" i="9"/>
  <c r="JR45" i="9"/>
  <c r="JM45" i="9"/>
  <c r="JG45" i="9"/>
  <c r="JF45" i="9"/>
  <c r="JA45" i="9"/>
  <c r="IU45" i="9"/>
  <c r="IT45" i="9"/>
  <c r="IO45" i="9"/>
  <c r="II45" i="9"/>
  <c r="IH45" i="9"/>
  <c r="IC45" i="9"/>
  <c r="HW45" i="9"/>
  <c r="HV45" i="9"/>
  <c r="HQ45" i="9"/>
  <c r="HK45" i="9"/>
  <c r="HJ45" i="9"/>
  <c r="HE45" i="9"/>
  <c r="GY45" i="9"/>
  <c r="GX45" i="9"/>
  <c r="GS45" i="9"/>
  <c r="GM45" i="9"/>
  <c r="GL45" i="9"/>
  <c r="GG45" i="9"/>
  <c r="GA45" i="9"/>
  <c r="FZ45" i="9"/>
  <c r="FU45" i="9"/>
  <c r="FO45" i="9"/>
  <c r="FN45" i="9"/>
  <c r="FI45" i="9"/>
  <c r="FC45" i="9"/>
  <c r="FB45" i="9"/>
  <c r="EW45" i="9"/>
  <c r="EQ45" i="9"/>
  <c r="EP45" i="9"/>
  <c r="EK45" i="9"/>
  <c r="EE45" i="9"/>
  <c r="ED45" i="9"/>
  <c r="DY45" i="9"/>
  <c r="DS45" i="9"/>
  <c r="DR45" i="9"/>
  <c r="DM45" i="9"/>
  <c r="DG45" i="9"/>
  <c r="DF45" i="9"/>
  <c r="DA45" i="9"/>
  <c r="CU45" i="9"/>
  <c r="CT45" i="9"/>
  <c r="CO45" i="9"/>
  <c r="CI45" i="9"/>
  <c r="CH45" i="9"/>
  <c r="CC45" i="9"/>
  <c r="BW45" i="9"/>
  <c r="BV45" i="9"/>
  <c r="BQ45" i="9"/>
  <c r="BK45" i="9"/>
  <c r="BJ45" i="9"/>
  <c r="BE45" i="9"/>
  <c r="AY45" i="9"/>
  <c r="AX45" i="9"/>
  <c r="AS45" i="9"/>
  <c r="AM45" i="9"/>
  <c r="AL45" i="9"/>
  <c r="AG45" i="9"/>
  <c r="AA45" i="9"/>
  <c r="Z45" i="9"/>
  <c r="U45" i="9"/>
  <c r="O45" i="9"/>
  <c r="N45" i="9"/>
  <c r="I45" i="9"/>
  <c r="C45" i="9"/>
  <c r="B45" i="9"/>
  <c r="ATA44" i="9"/>
  <c r="ASU44" i="9"/>
  <c r="AST44" i="9"/>
  <c r="ASO44" i="9"/>
  <c r="ASI44" i="9"/>
  <c r="ASH44" i="9"/>
  <c r="ASC44" i="9"/>
  <c r="ARW44" i="9"/>
  <c r="ARV44" i="9"/>
  <c r="ARQ44" i="9"/>
  <c r="ARK44" i="9"/>
  <c r="ARJ44" i="9"/>
  <c r="ARE44" i="9"/>
  <c r="AQY44" i="9"/>
  <c r="AQX44" i="9"/>
  <c r="AQS44" i="9"/>
  <c r="AQM44" i="9"/>
  <c r="AQL44" i="9"/>
  <c r="AQG44" i="9"/>
  <c r="AQA44" i="9"/>
  <c r="APZ44" i="9"/>
  <c r="APU44" i="9"/>
  <c r="APO44" i="9"/>
  <c r="APN44" i="9"/>
  <c r="API44" i="9"/>
  <c r="APC44" i="9"/>
  <c r="APB44" i="9"/>
  <c r="AOW44" i="9"/>
  <c r="AOQ44" i="9"/>
  <c r="AOP44" i="9"/>
  <c r="AOK44" i="9"/>
  <c r="AOE44" i="9"/>
  <c r="AOD44" i="9"/>
  <c r="ANY44" i="9"/>
  <c r="ANS44" i="9"/>
  <c r="ANR44" i="9"/>
  <c r="ANM44" i="9"/>
  <c r="ANG44" i="9"/>
  <c r="ANF44" i="9"/>
  <c r="ANA44" i="9"/>
  <c r="AMU44" i="9"/>
  <c r="AMT44" i="9"/>
  <c r="AMO44" i="9"/>
  <c r="AMI44" i="9"/>
  <c r="AMH44" i="9"/>
  <c r="AMC44" i="9"/>
  <c r="ALW44" i="9"/>
  <c r="ALV44" i="9"/>
  <c r="ALQ44" i="9"/>
  <c r="ALK44" i="9"/>
  <c r="ALJ44" i="9"/>
  <c r="ALE44" i="9"/>
  <c r="AKY44" i="9"/>
  <c r="AKX44" i="9"/>
  <c r="AKS44" i="9"/>
  <c r="AKM44" i="9"/>
  <c r="AKL44" i="9"/>
  <c r="AKG44" i="9"/>
  <c r="AKA44" i="9"/>
  <c r="AJZ44" i="9"/>
  <c r="AJU44" i="9"/>
  <c r="AJO44" i="9"/>
  <c r="AJN44" i="9"/>
  <c r="AJI44" i="9"/>
  <c r="AJC44" i="9"/>
  <c r="AJB44" i="9"/>
  <c r="AIW44" i="9"/>
  <c r="AIQ44" i="9"/>
  <c r="AIP44" i="9"/>
  <c r="AIK44" i="9"/>
  <c r="AIE44" i="9"/>
  <c r="AID44" i="9"/>
  <c r="AHY44" i="9"/>
  <c r="AHS44" i="9"/>
  <c r="AHR44" i="9"/>
  <c r="AHM44" i="9"/>
  <c r="AHG44" i="9"/>
  <c r="AHF44" i="9"/>
  <c r="AHA44" i="9"/>
  <c r="AGU44" i="9"/>
  <c r="AGT44" i="9"/>
  <c r="AGO44" i="9"/>
  <c r="AGI44" i="9"/>
  <c r="AGH44" i="9"/>
  <c r="AGC44" i="9"/>
  <c r="AFW44" i="9"/>
  <c r="AFV44" i="9"/>
  <c r="AFQ44" i="9"/>
  <c r="AFK44" i="9"/>
  <c r="AFJ44" i="9"/>
  <c r="AFE44" i="9"/>
  <c r="AEY44" i="9"/>
  <c r="AEX44" i="9"/>
  <c r="AES44" i="9"/>
  <c r="AEM44" i="9"/>
  <c r="AEL44" i="9"/>
  <c r="AEG44" i="9"/>
  <c r="AEA44" i="9"/>
  <c r="ADZ44" i="9"/>
  <c r="ADU44" i="9"/>
  <c r="ADO44" i="9"/>
  <c r="ADN44" i="9"/>
  <c r="ADI44" i="9"/>
  <c r="ADC44" i="9"/>
  <c r="ADB44" i="9"/>
  <c r="ACW44" i="9"/>
  <c r="ACQ44" i="9"/>
  <c r="ACP44" i="9"/>
  <c r="ACK44" i="9"/>
  <c r="ACE44" i="9"/>
  <c r="ACD44" i="9"/>
  <c r="ABY44" i="9"/>
  <c r="ABS44" i="9"/>
  <c r="ABR44" i="9"/>
  <c r="ABM44" i="9"/>
  <c r="ABG44" i="9"/>
  <c r="ABF44" i="9"/>
  <c r="ABA44" i="9"/>
  <c r="AAU44" i="9"/>
  <c r="AAT44" i="9"/>
  <c r="AAO44" i="9"/>
  <c r="AAI44" i="9"/>
  <c r="AAH44" i="9"/>
  <c r="AAC44" i="9"/>
  <c r="ZW44" i="9"/>
  <c r="ZV44" i="9"/>
  <c r="ZQ44" i="9"/>
  <c r="ZK44" i="9"/>
  <c r="ZJ44" i="9"/>
  <c r="ZE44" i="9"/>
  <c r="YY44" i="9"/>
  <c r="YX44" i="9"/>
  <c r="YS44" i="9"/>
  <c r="YM44" i="9"/>
  <c r="YL44" i="9"/>
  <c r="YG44" i="9"/>
  <c r="YA44" i="9"/>
  <c r="XZ44" i="9"/>
  <c r="XU44" i="9"/>
  <c r="XO44" i="9"/>
  <c r="XN44" i="9"/>
  <c r="XI44" i="9"/>
  <c r="XC44" i="9"/>
  <c r="XB44" i="9"/>
  <c r="WW44" i="9"/>
  <c r="WQ44" i="9"/>
  <c r="WP44" i="9"/>
  <c r="WK44" i="9"/>
  <c r="WE44" i="9"/>
  <c r="WD44" i="9"/>
  <c r="VY44" i="9"/>
  <c r="VS44" i="9"/>
  <c r="VR44" i="9"/>
  <c r="VM44" i="9"/>
  <c r="VG44" i="9"/>
  <c r="VF44" i="9"/>
  <c r="VA44" i="9"/>
  <c r="UU44" i="9"/>
  <c r="UT44" i="9"/>
  <c r="UO44" i="9"/>
  <c r="UI44" i="9"/>
  <c r="UH44" i="9"/>
  <c r="UC44" i="9"/>
  <c r="TW44" i="9"/>
  <c r="TV44" i="9"/>
  <c r="TQ44" i="9"/>
  <c r="TK44" i="9"/>
  <c r="TJ44" i="9"/>
  <c r="TE44" i="9"/>
  <c r="SY44" i="9"/>
  <c r="SX44" i="9"/>
  <c r="SS44" i="9"/>
  <c r="SM44" i="9"/>
  <c r="SL44" i="9"/>
  <c r="SG44" i="9"/>
  <c r="SA44" i="9"/>
  <c r="RZ44" i="9"/>
  <c r="RU44" i="9"/>
  <c r="RO44" i="9"/>
  <c r="RN44" i="9"/>
  <c r="RI44" i="9"/>
  <c r="RC44" i="9"/>
  <c r="RB44" i="9"/>
  <c r="QW44" i="9"/>
  <c r="QQ44" i="9"/>
  <c r="QP44" i="9"/>
  <c r="QK44" i="9"/>
  <c r="QE44" i="9"/>
  <c r="QD44" i="9"/>
  <c r="PY44" i="9"/>
  <c r="PS44" i="9"/>
  <c r="PR44" i="9"/>
  <c r="PM44" i="9"/>
  <c r="PG44" i="9"/>
  <c r="PF44" i="9"/>
  <c r="PA44" i="9"/>
  <c r="OU44" i="9"/>
  <c r="OT44" i="9"/>
  <c r="OO44" i="9"/>
  <c r="OI44" i="9"/>
  <c r="OH44" i="9"/>
  <c r="OC44" i="9"/>
  <c r="NW44" i="9"/>
  <c r="NV44" i="9"/>
  <c r="NQ44" i="9"/>
  <c r="NK44" i="9"/>
  <c r="NJ44" i="9"/>
  <c r="NE44" i="9"/>
  <c r="MY44" i="9"/>
  <c r="MX44" i="9"/>
  <c r="MS44" i="9"/>
  <c r="MM44" i="9"/>
  <c r="ML44" i="9"/>
  <c r="MG44" i="9"/>
  <c r="MA44" i="9"/>
  <c r="LZ44" i="9"/>
  <c r="LU44" i="9"/>
  <c r="LO44" i="9"/>
  <c r="LN44" i="9"/>
  <c r="LI44" i="9"/>
  <c r="LC44" i="9"/>
  <c r="LB44" i="9"/>
  <c r="KW44" i="9"/>
  <c r="KQ44" i="9"/>
  <c r="KP44" i="9"/>
  <c r="KK44" i="9"/>
  <c r="KE44" i="9"/>
  <c r="KD44" i="9"/>
  <c r="JY44" i="9"/>
  <c r="JS44" i="9"/>
  <c r="JR44" i="9"/>
  <c r="JM44" i="9"/>
  <c r="JG44" i="9"/>
  <c r="JF44" i="9"/>
  <c r="JA44" i="9"/>
  <c r="IU44" i="9"/>
  <c r="IT44" i="9"/>
  <c r="IO44" i="9"/>
  <c r="II44" i="9"/>
  <c r="IH44" i="9"/>
  <c r="IC44" i="9"/>
  <c r="HW44" i="9"/>
  <c r="HV44" i="9"/>
  <c r="HQ44" i="9"/>
  <c r="HK44" i="9"/>
  <c r="HJ44" i="9"/>
  <c r="HE44" i="9"/>
  <c r="GY44" i="9"/>
  <c r="GX44" i="9"/>
  <c r="GS44" i="9"/>
  <c r="GM44" i="9"/>
  <c r="GL44" i="9"/>
  <c r="GG44" i="9"/>
  <c r="GA44" i="9"/>
  <c r="FZ44" i="9"/>
  <c r="FU44" i="9"/>
  <c r="FO44" i="9"/>
  <c r="FN44" i="9"/>
  <c r="FI44" i="9"/>
  <c r="FC44" i="9"/>
  <c r="FB44" i="9"/>
  <c r="EW44" i="9"/>
  <c r="EQ44" i="9"/>
  <c r="EP44" i="9"/>
  <c r="EK44" i="9"/>
  <c r="EE44" i="9"/>
  <c r="ED44" i="9"/>
  <c r="DY44" i="9"/>
  <c r="DS44" i="9"/>
  <c r="DR44" i="9"/>
  <c r="DM44" i="9"/>
  <c r="DG44" i="9"/>
  <c r="DF44" i="9"/>
  <c r="DA44" i="9"/>
  <c r="CU44" i="9"/>
  <c r="CT44" i="9"/>
  <c r="CO44" i="9"/>
  <c r="CI44" i="9"/>
  <c r="CH44" i="9"/>
  <c r="CC44" i="9"/>
  <c r="BW44" i="9"/>
  <c r="BV44" i="9"/>
  <c r="BQ44" i="9"/>
  <c r="BK44" i="9"/>
  <c r="BJ44" i="9"/>
  <c r="BE44" i="9"/>
  <c r="AY44" i="9"/>
  <c r="AX44" i="9"/>
  <c r="AS44" i="9"/>
  <c r="AM44" i="9"/>
  <c r="AL44" i="9"/>
  <c r="AG44" i="9"/>
  <c r="AA44" i="9"/>
  <c r="Z44" i="9"/>
  <c r="U44" i="9"/>
  <c r="O44" i="9"/>
  <c r="N44" i="9"/>
  <c r="I44" i="9"/>
  <c r="C44" i="9"/>
  <c r="B44" i="9"/>
  <c r="ATA43" i="9"/>
  <c r="ASU43" i="9"/>
  <c r="AST43" i="9"/>
  <c r="ASO43" i="9"/>
  <c r="ASI43" i="9"/>
  <c r="ASH43" i="9"/>
  <c r="ASC43" i="9"/>
  <c r="ARW43" i="9"/>
  <c r="ARV43" i="9"/>
  <c r="ARQ43" i="9"/>
  <c r="ARK43" i="9"/>
  <c r="ARJ43" i="9"/>
  <c r="ARE43" i="9"/>
  <c r="AQY43" i="9"/>
  <c r="AQX43" i="9"/>
  <c r="AQS43" i="9"/>
  <c r="AQM43" i="9"/>
  <c r="AQL43" i="9"/>
  <c r="AQG43" i="9"/>
  <c r="AQA43" i="9"/>
  <c r="APZ43" i="9"/>
  <c r="APU43" i="9"/>
  <c r="APO43" i="9"/>
  <c r="APN43" i="9"/>
  <c r="API43" i="9"/>
  <c r="APC43" i="9"/>
  <c r="APB43" i="9"/>
  <c r="AOW43" i="9"/>
  <c r="AOQ43" i="9"/>
  <c r="AOP43" i="9"/>
  <c r="AOK43" i="9"/>
  <c r="AOE43" i="9"/>
  <c r="AOD43" i="9"/>
  <c r="ANY43" i="9"/>
  <c r="ANS43" i="9"/>
  <c r="ANR43" i="9"/>
  <c r="ANM43" i="9"/>
  <c r="ANG43" i="9"/>
  <c r="ANF43" i="9"/>
  <c r="ANA43" i="9"/>
  <c r="AMU43" i="9"/>
  <c r="AMT43" i="9"/>
  <c r="AMO43" i="9"/>
  <c r="AMI43" i="9"/>
  <c r="AMH43" i="9"/>
  <c r="AMC43" i="9"/>
  <c r="ALW43" i="9"/>
  <c r="ALV43" i="9"/>
  <c r="ALQ43" i="9"/>
  <c r="ALK43" i="9"/>
  <c r="ALJ43" i="9"/>
  <c r="ALE43" i="9"/>
  <c r="AKY43" i="9"/>
  <c r="AKX43" i="9"/>
  <c r="AKS43" i="9"/>
  <c r="AKM43" i="9"/>
  <c r="AKL43" i="9"/>
  <c r="AKG43" i="9"/>
  <c r="AKA43" i="9"/>
  <c r="AJZ43" i="9"/>
  <c r="AJU43" i="9"/>
  <c r="AJO43" i="9"/>
  <c r="AJN43" i="9"/>
  <c r="AJI43" i="9"/>
  <c r="AJC43" i="9"/>
  <c r="AJB43" i="9"/>
  <c r="AIW43" i="9"/>
  <c r="AIQ43" i="9"/>
  <c r="AIP43" i="9"/>
  <c r="AIK43" i="9"/>
  <c r="AIE43" i="9"/>
  <c r="AID43" i="9"/>
  <c r="AHY43" i="9"/>
  <c r="AHS43" i="9"/>
  <c r="AHR43" i="9"/>
  <c r="AHM43" i="9"/>
  <c r="AHG43" i="9"/>
  <c r="AHF43" i="9"/>
  <c r="AHA43" i="9"/>
  <c r="AGU43" i="9"/>
  <c r="AGT43" i="9"/>
  <c r="AGO43" i="9"/>
  <c r="AGI43" i="9"/>
  <c r="AGH43" i="9"/>
  <c r="AGC43" i="9"/>
  <c r="AFW43" i="9"/>
  <c r="AFV43" i="9"/>
  <c r="AFQ43" i="9"/>
  <c r="AFK43" i="9"/>
  <c r="AFJ43" i="9"/>
  <c r="AFE43" i="9"/>
  <c r="AEY43" i="9"/>
  <c r="AEX43" i="9"/>
  <c r="AES43" i="9"/>
  <c r="AEM43" i="9"/>
  <c r="AEL43" i="9"/>
  <c r="AEG43" i="9"/>
  <c r="AEA43" i="9"/>
  <c r="ADZ43" i="9"/>
  <c r="ADU43" i="9"/>
  <c r="ADO43" i="9"/>
  <c r="ADN43" i="9"/>
  <c r="ADI43" i="9"/>
  <c r="ADC43" i="9"/>
  <c r="ADB43" i="9"/>
  <c r="ACW43" i="9"/>
  <c r="ACQ43" i="9"/>
  <c r="ACP43" i="9"/>
  <c r="ACK43" i="9"/>
  <c r="ACE43" i="9"/>
  <c r="ACD43" i="9"/>
  <c r="ABY43" i="9"/>
  <c r="ABS43" i="9"/>
  <c r="ABR43" i="9"/>
  <c r="ABM43" i="9"/>
  <c r="ABG43" i="9"/>
  <c r="ABF43" i="9"/>
  <c r="ABA43" i="9"/>
  <c r="AAU43" i="9"/>
  <c r="AAT43" i="9"/>
  <c r="AAO43" i="9"/>
  <c r="AAI43" i="9"/>
  <c r="AAH43" i="9"/>
  <c r="AAC43" i="9"/>
  <c r="ZW43" i="9"/>
  <c r="ZV43" i="9"/>
  <c r="ZQ43" i="9"/>
  <c r="ZK43" i="9"/>
  <c r="ZJ43" i="9"/>
  <c r="ZE43" i="9"/>
  <c r="YY43" i="9"/>
  <c r="YX43" i="9"/>
  <c r="YS43" i="9"/>
  <c r="YM43" i="9"/>
  <c r="YL43" i="9"/>
  <c r="YG43" i="9"/>
  <c r="YA43" i="9"/>
  <c r="XZ43" i="9"/>
  <c r="XU43" i="9"/>
  <c r="XO43" i="9"/>
  <c r="XN43" i="9"/>
  <c r="XI43" i="9"/>
  <c r="XC43" i="9"/>
  <c r="XB43" i="9"/>
  <c r="WW43" i="9"/>
  <c r="WQ43" i="9"/>
  <c r="WP43" i="9"/>
  <c r="WK43" i="9"/>
  <c r="WE43" i="9"/>
  <c r="WD43" i="9"/>
  <c r="VY43" i="9"/>
  <c r="VS43" i="9"/>
  <c r="VR43" i="9"/>
  <c r="VM43" i="9"/>
  <c r="VG43" i="9"/>
  <c r="VF43" i="9"/>
  <c r="VA43" i="9"/>
  <c r="UU43" i="9"/>
  <c r="UT43" i="9"/>
  <c r="UO43" i="9"/>
  <c r="UI43" i="9"/>
  <c r="UH43" i="9"/>
  <c r="UC43" i="9"/>
  <c r="TW43" i="9"/>
  <c r="TV43" i="9"/>
  <c r="TQ43" i="9"/>
  <c r="TK43" i="9"/>
  <c r="TJ43" i="9"/>
  <c r="TE43" i="9"/>
  <c r="SY43" i="9"/>
  <c r="SX43" i="9"/>
  <c r="SS43" i="9"/>
  <c r="SM43" i="9"/>
  <c r="SL43" i="9"/>
  <c r="SG43" i="9"/>
  <c r="SA43" i="9"/>
  <c r="RZ43" i="9"/>
  <c r="RU43" i="9"/>
  <c r="RO43" i="9"/>
  <c r="RN43" i="9"/>
  <c r="RI43" i="9"/>
  <c r="RC43" i="9"/>
  <c r="RB43" i="9"/>
  <c r="QW43" i="9"/>
  <c r="QQ43" i="9"/>
  <c r="QP43" i="9"/>
  <c r="QK43" i="9"/>
  <c r="QE43" i="9"/>
  <c r="QD43" i="9"/>
  <c r="PY43" i="9"/>
  <c r="PS43" i="9"/>
  <c r="PR43" i="9"/>
  <c r="PM43" i="9"/>
  <c r="PG43" i="9"/>
  <c r="PF43" i="9"/>
  <c r="PA43" i="9"/>
  <c r="OU43" i="9"/>
  <c r="OT43" i="9"/>
  <c r="OO43" i="9"/>
  <c r="OI43" i="9"/>
  <c r="OH43" i="9"/>
  <c r="OC43" i="9"/>
  <c r="NW43" i="9"/>
  <c r="NV43" i="9"/>
  <c r="NQ43" i="9"/>
  <c r="NK43" i="9"/>
  <c r="NJ43" i="9"/>
  <c r="NE43" i="9"/>
  <c r="MY43" i="9"/>
  <c r="MX43" i="9"/>
  <c r="MS43" i="9"/>
  <c r="MM43" i="9"/>
  <c r="ML43" i="9"/>
  <c r="MG43" i="9"/>
  <c r="MA43" i="9"/>
  <c r="LZ43" i="9"/>
  <c r="LU43" i="9"/>
  <c r="LO43" i="9"/>
  <c r="LN43" i="9"/>
  <c r="LI43" i="9"/>
  <c r="LC43" i="9"/>
  <c r="LB43" i="9"/>
  <c r="KW43" i="9"/>
  <c r="KQ43" i="9"/>
  <c r="KP43" i="9"/>
  <c r="KK43" i="9"/>
  <c r="KE43" i="9"/>
  <c r="KD43" i="9"/>
  <c r="JY43" i="9"/>
  <c r="JS43" i="9"/>
  <c r="JR43" i="9"/>
  <c r="JM43" i="9"/>
  <c r="JG43" i="9"/>
  <c r="JF43" i="9"/>
  <c r="JA43" i="9"/>
  <c r="IU43" i="9"/>
  <c r="IT43" i="9"/>
  <c r="IO43" i="9"/>
  <c r="II43" i="9"/>
  <c r="IH43" i="9"/>
  <c r="IC43" i="9"/>
  <c r="HW43" i="9"/>
  <c r="HV43" i="9"/>
  <c r="HQ43" i="9"/>
  <c r="HK43" i="9"/>
  <c r="HJ43" i="9"/>
  <c r="HE43" i="9"/>
  <c r="GY43" i="9"/>
  <c r="GX43" i="9"/>
  <c r="GS43" i="9"/>
  <c r="GM43" i="9"/>
  <c r="GL43" i="9"/>
  <c r="GG43" i="9"/>
  <c r="GA43" i="9"/>
  <c r="FZ43" i="9"/>
  <c r="FU43" i="9"/>
  <c r="FO43" i="9"/>
  <c r="FN43" i="9"/>
  <c r="FI43" i="9"/>
  <c r="FC43" i="9"/>
  <c r="FB43" i="9"/>
  <c r="EW43" i="9"/>
  <c r="EQ43" i="9"/>
  <c r="EP43" i="9"/>
  <c r="EK43" i="9"/>
  <c r="EE43" i="9"/>
  <c r="ED43" i="9"/>
  <c r="DY43" i="9"/>
  <c r="DS43" i="9"/>
  <c r="DR43" i="9"/>
  <c r="DM43" i="9"/>
  <c r="DG43" i="9"/>
  <c r="DF43" i="9"/>
  <c r="DA43" i="9"/>
  <c r="CU43" i="9"/>
  <c r="CT43" i="9"/>
  <c r="CO43" i="9"/>
  <c r="CI43" i="9"/>
  <c r="CH43" i="9"/>
  <c r="CC43" i="9"/>
  <c r="BW43" i="9"/>
  <c r="BV43" i="9"/>
  <c r="BQ43" i="9"/>
  <c r="BK43" i="9"/>
  <c r="BJ43" i="9"/>
  <c r="BE43" i="9"/>
  <c r="AY43" i="9"/>
  <c r="AX43" i="9"/>
  <c r="AS43" i="9"/>
  <c r="AM43" i="9"/>
  <c r="AL43" i="9"/>
  <c r="AG43" i="9"/>
  <c r="AA43" i="9"/>
  <c r="Z43" i="9"/>
  <c r="U43" i="9"/>
  <c r="O43" i="9"/>
  <c r="N43" i="9"/>
  <c r="I43" i="9"/>
  <c r="C43" i="9"/>
  <c r="B43" i="9"/>
  <c r="ATA42" i="9"/>
  <c r="ASU42" i="9"/>
  <c r="AST42" i="9"/>
  <c r="ASO42" i="9"/>
  <c r="ASI42" i="9"/>
  <c r="ASH42" i="9"/>
  <c r="ASC42" i="9"/>
  <c r="ARW42" i="9"/>
  <c r="ARV42" i="9"/>
  <c r="ARQ42" i="9"/>
  <c r="ARK42" i="9"/>
  <c r="ARJ42" i="9"/>
  <c r="ARE42" i="9"/>
  <c r="AQY42" i="9"/>
  <c r="AQX42" i="9"/>
  <c r="AQS42" i="9"/>
  <c r="AQM42" i="9"/>
  <c r="AQL42" i="9"/>
  <c r="AQG42" i="9"/>
  <c r="AQA42" i="9"/>
  <c r="APZ42" i="9"/>
  <c r="APU42" i="9"/>
  <c r="APO42" i="9"/>
  <c r="APN42" i="9"/>
  <c r="API42" i="9"/>
  <c r="APC42" i="9"/>
  <c r="APB42" i="9"/>
  <c r="AOW42" i="9"/>
  <c r="AOQ42" i="9"/>
  <c r="AOP42" i="9"/>
  <c r="AOK42" i="9"/>
  <c r="AOE42" i="9"/>
  <c r="AOD42" i="9"/>
  <c r="ANY42" i="9"/>
  <c r="ANS42" i="9"/>
  <c r="ANR42" i="9"/>
  <c r="ANM42" i="9"/>
  <c r="ANG42" i="9"/>
  <c r="ANF42" i="9"/>
  <c r="ANA42" i="9"/>
  <c r="AMU42" i="9"/>
  <c r="AMT42" i="9"/>
  <c r="AMO42" i="9"/>
  <c r="AMI42" i="9"/>
  <c r="AMH42" i="9"/>
  <c r="AMC42" i="9"/>
  <c r="ALW42" i="9"/>
  <c r="ALV42" i="9"/>
  <c r="ALQ42" i="9"/>
  <c r="ALK42" i="9"/>
  <c r="ALJ42" i="9"/>
  <c r="ALE42" i="9"/>
  <c r="AKY42" i="9"/>
  <c r="AKX42" i="9"/>
  <c r="AKS42" i="9"/>
  <c r="AKM42" i="9"/>
  <c r="AKL42" i="9"/>
  <c r="AKG42" i="9"/>
  <c r="AKA42" i="9"/>
  <c r="AJZ42" i="9"/>
  <c r="AJU42" i="9"/>
  <c r="AJO42" i="9"/>
  <c r="AJN42" i="9"/>
  <c r="AJI42" i="9"/>
  <c r="AJC42" i="9"/>
  <c r="AJB42" i="9"/>
  <c r="AIW42" i="9"/>
  <c r="AIQ42" i="9"/>
  <c r="AIP42" i="9"/>
  <c r="AIK42" i="9"/>
  <c r="AIE42" i="9"/>
  <c r="AID42" i="9"/>
  <c r="AHY42" i="9"/>
  <c r="AHS42" i="9"/>
  <c r="AHR42" i="9"/>
  <c r="AHM42" i="9"/>
  <c r="AHG42" i="9"/>
  <c r="AHF42" i="9"/>
  <c r="AHA42" i="9"/>
  <c r="AGU42" i="9"/>
  <c r="AGT42" i="9"/>
  <c r="AGO42" i="9"/>
  <c r="AGI42" i="9"/>
  <c r="AGH42" i="9"/>
  <c r="AGC42" i="9"/>
  <c r="AFW42" i="9"/>
  <c r="AFV42" i="9"/>
  <c r="AFQ42" i="9"/>
  <c r="AFK42" i="9"/>
  <c r="AFJ42" i="9"/>
  <c r="AFE42" i="9"/>
  <c r="AEY42" i="9"/>
  <c r="AEX42" i="9"/>
  <c r="AES42" i="9"/>
  <c r="AEM42" i="9"/>
  <c r="AEL42" i="9"/>
  <c r="AEG42" i="9"/>
  <c r="AEA42" i="9"/>
  <c r="ADZ42" i="9"/>
  <c r="ADU42" i="9"/>
  <c r="ADO42" i="9"/>
  <c r="ADN42" i="9"/>
  <c r="ADI42" i="9"/>
  <c r="ADC42" i="9"/>
  <c r="ADB42" i="9"/>
  <c r="ACW42" i="9"/>
  <c r="ACQ42" i="9"/>
  <c r="ACP42" i="9"/>
  <c r="ACK42" i="9"/>
  <c r="ACE42" i="9"/>
  <c r="ACD42" i="9"/>
  <c r="ABY42" i="9"/>
  <c r="ABS42" i="9"/>
  <c r="ABR42" i="9"/>
  <c r="ABM42" i="9"/>
  <c r="ABG42" i="9"/>
  <c r="ABF42" i="9"/>
  <c r="ABA42" i="9"/>
  <c r="AAU42" i="9"/>
  <c r="AAT42" i="9"/>
  <c r="AAO42" i="9"/>
  <c r="AAI42" i="9"/>
  <c r="AAH42" i="9"/>
  <c r="AAC42" i="9"/>
  <c r="ZW42" i="9"/>
  <c r="ZV42" i="9"/>
  <c r="ZQ42" i="9"/>
  <c r="ZK42" i="9"/>
  <c r="ZJ42" i="9"/>
  <c r="ZE42" i="9"/>
  <c r="YY42" i="9"/>
  <c r="YX42" i="9"/>
  <c r="YS42" i="9"/>
  <c r="YM42" i="9"/>
  <c r="YL42" i="9"/>
  <c r="YG42" i="9"/>
  <c r="YA42" i="9"/>
  <c r="XZ42" i="9"/>
  <c r="XU42" i="9"/>
  <c r="XO42" i="9"/>
  <c r="XN42" i="9"/>
  <c r="XI42" i="9"/>
  <c r="XC42" i="9"/>
  <c r="XB42" i="9"/>
  <c r="WW42" i="9"/>
  <c r="WQ42" i="9"/>
  <c r="WP42" i="9"/>
  <c r="WK42" i="9"/>
  <c r="WE42" i="9"/>
  <c r="WD42" i="9"/>
  <c r="VY42" i="9"/>
  <c r="VS42" i="9"/>
  <c r="VR42" i="9"/>
  <c r="VM42" i="9"/>
  <c r="VG42" i="9"/>
  <c r="VF42" i="9"/>
  <c r="VA42" i="9"/>
  <c r="UU42" i="9"/>
  <c r="UT42" i="9"/>
  <c r="UO42" i="9"/>
  <c r="UI42" i="9"/>
  <c r="UH42" i="9"/>
  <c r="UC42" i="9"/>
  <c r="TW42" i="9"/>
  <c r="TV42" i="9"/>
  <c r="TQ42" i="9"/>
  <c r="TK42" i="9"/>
  <c r="TJ42" i="9"/>
  <c r="TE42" i="9"/>
  <c r="SY42" i="9"/>
  <c r="SX42" i="9"/>
  <c r="SS42" i="9"/>
  <c r="SM42" i="9"/>
  <c r="SL42" i="9"/>
  <c r="SG42" i="9"/>
  <c r="SA42" i="9"/>
  <c r="RZ42" i="9"/>
  <c r="RU42" i="9"/>
  <c r="RO42" i="9"/>
  <c r="RN42" i="9"/>
  <c r="RI42" i="9"/>
  <c r="RC42" i="9"/>
  <c r="RB42" i="9"/>
  <c r="QW42" i="9"/>
  <c r="QQ42" i="9"/>
  <c r="QP42" i="9"/>
  <c r="QK42" i="9"/>
  <c r="QE42" i="9"/>
  <c r="QD42" i="9"/>
  <c r="PY42" i="9"/>
  <c r="PS42" i="9"/>
  <c r="PR42" i="9"/>
  <c r="PM42" i="9"/>
  <c r="PG42" i="9"/>
  <c r="PF42" i="9"/>
  <c r="PA42" i="9"/>
  <c r="OU42" i="9"/>
  <c r="OT42" i="9"/>
  <c r="OO42" i="9"/>
  <c r="OI42" i="9"/>
  <c r="OH42" i="9"/>
  <c r="OC42" i="9"/>
  <c r="NW42" i="9"/>
  <c r="NV42" i="9"/>
  <c r="NQ42" i="9"/>
  <c r="NK42" i="9"/>
  <c r="NJ42" i="9"/>
  <c r="NE42" i="9"/>
  <c r="MY42" i="9"/>
  <c r="MX42" i="9"/>
  <c r="MS42" i="9"/>
  <c r="MM42" i="9"/>
  <c r="ML42" i="9"/>
  <c r="MG42" i="9"/>
  <c r="MA42" i="9"/>
  <c r="LZ42" i="9"/>
  <c r="LU42" i="9"/>
  <c r="LO42" i="9"/>
  <c r="LN42" i="9"/>
  <c r="LI42" i="9"/>
  <c r="LC42" i="9"/>
  <c r="LB42" i="9"/>
  <c r="KW42" i="9"/>
  <c r="KQ42" i="9"/>
  <c r="KP42" i="9"/>
  <c r="KK42" i="9"/>
  <c r="KE42" i="9"/>
  <c r="KD42" i="9"/>
  <c r="JY42" i="9"/>
  <c r="JS42" i="9"/>
  <c r="JR42" i="9"/>
  <c r="JM42" i="9"/>
  <c r="JG42" i="9"/>
  <c r="JF42" i="9"/>
  <c r="JA42" i="9"/>
  <c r="IU42" i="9"/>
  <c r="IT42" i="9"/>
  <c r="IO42" i="9"/>
  <c r="II42" i="9"/>
  <c r="IH42" i="9"/>
  <c r="IC42" i="9"/>
  <c r="HW42" i="9"/>
  <c r="HV42" i="9"/>
  <c r="HQ42" i="9"/>
  <c r="HK42" i="9"/>
  <c r="HJ42" i="9"/>
  <c r="HE42" i="9"/>
  <c r="GY42" i="9"/>
  <c r="GX42" i="9"/>
  <c r="GS42" i="9"/>
  <c r="GM42" i="9"/>
  <c r="GL42" i="9"/>
  <c r="GG42" i="9"/>
  <c r="GA42" i="9"/>
  <c r="FZ42" i="9"/>
  <c r="FU42" i="9"/>
  <c r="FO42" i="9"/>
  <c r="FN42" i="9"/>
  <c r="FI42" i="9"/>
  <c r="FC42" i="9"/>
  <c r="FB42" i="9"/>
  <c r="EW42" i="9"/>
  <c r="EQ42" i="9"/>
  <c r="EP42" i="9"/>
  <c r="EK42" i="9"/>
  <c r="EE42" i="9"/>
  <c r="ED42" i="9"/>
  <c r="DY42" i="9"/>
  <c r="DS42" i="9"/>
  <c r="DR42" i="9"/>
  <c r="DM42" i="9"/>
  <c r="DG42" i="9"/>
  <c r="DF42" i="9"/>
  <c r="DA42" i="9"/>
  <c r="CU42" i="9"/>
  <c r="CT42" i="9"/>
  <c r="CO42" i="9"/>
  <c r="CI42" i="9"/>
  <c r="CH42" i="9"/>
  <c r="CC42" i="9"/>
  <c r="BW42" i="9"/>
  <c r="BV42" i="9"/>
  <c r="BQ42" i="9"/>
  <c r="BK42" i="9"/>
  <c r="BJ42" i="9"/>
  <c r="BE42" i="9"/>
  <c r="AY42" i="9"/>
  <c r="AX42" i="9"/>
  <c r="AS42" i="9"/>
  <c r="AM42" i="9"/>
  <c r="AL42" i="9"/>
  <c r="AG42" i="9"/>
  <c r="AA42" i="9"/>
  <c r="Z42" i="9"/>
  <c r="U42" i="9"/>
  <c r="O42" i="9"/>
  <c r="N42" i="9"/>
  <c r="I42" i="9"/>
  <c r="C42" i="9"/>
  <c r="B42" i="9"/>
  <c r="ATA41" i="9"/>
  <c r="ASU41" i="9"/>
  <c r="AST41" i="9"/>
  <c r="ASO41" i="9"/>
  <c r="ASI41" i="9"/>
  <c r="ASH41" i="9"/>
  <c r="ASC41" i="9"/>
  <c r="ARW41" i="9"/>
  <c r="ARV41" i="9"/>
  <c r="ARQ41" i="9"/>
  <c r="ARK41" i="9"/>
  <c r="ARJ41" i="9"/>
  <c r="ARE41" i="9"/>
  <c r="AQY41" i="9"/>
  <c r="AQX41" i="9"/>
  <c r="AQS41" i="9"/>
  <c r="AQM41" i="9"/>
  <c r="AQL41" i="9"/>
  <c r="AQG41" i="9"/>
  <c r="AQA41" i="9"/>
  <c r="APZ41" i="9"/>
  <c r="APU41" i="9"/>
  <c r="APO41" i="9"/>
  <c r="APN41" i="9"/>
  <c r="API41" i="9"/>
  <c r="APC41" i="9"/>
  <c r="APB41" i="9"/>
  <c r="AOW41" i="9"/>
  <c r="AOQ41" i="9"/>
  <c r="AOP41" i="9"/>
  <c r="AOK41" i="9"/>
  <c r="AOE41" i="9"/>
  <c r="AOD41" i="9"/>
  <c r="ANY41" i="9"/>
  <c r="ANS41" i="9"/>
  <c r="ANR41" i="9"/>
  <c r="ANM41" i="9"/>
  <c r="ANG41" i="9"/>
  <c r="ANF41" i="9"/>
  <c r="ANA41" i="9"/>
  <c r="AMU41" i="9"/>
  <c r="AMT41" i="9"/>
  <c r="AMO41" i="9"/>
  <c r="AMI41" i="9"/>
  <c r="AMH41" i="9"/>
  <c r="AMC41" i="9"/>
  <c r="ALW41" i="9"/>
  <c r="ALV41" i="9"/>
  <c r="ALQ41" i="9"/>
  <c r="ALK41" i="9"/>
  <c r="ALJ41" i="9"/>
  <c r="ALE41" i="9"/>
  <c r="AKY41" i="9"/>
  <c r="AKX41" i="9"/>
  <c r="AKS41" i="9"/>
  <c r="AKM41" i="9"/>
  <c r="AKL41" i="9"/>
  <c r="AKG41" i="9"/>
  <c r="AKA41" i="9"/>
  <c r="AJZ41" i="9"/>
  <c r="AJU41" i="9"/>
  <c r="AJO41" i="9"/>
  <c r="AJN41" i="9"/>
  <c r="AJI41" i="9"/>
  <c r="AJC41" i="9"/>
  <c r="AJB41" i="9"/>
  <c r="AIW41" i="9"/>
  <c r="AIQ41" i="9"/>
  <c r="AIP41" i="9"/>
  <c r="AIK41" i="9"/>
  <c r="AIE41" i="9"/>
  <c r="AID41" i="9"/>
  <c r="AHY41" i="9"/>
  <c r="AHS41" i="9"/>
  <c r="AHR41" i="9"/>
  <c r="AHM41" i="9"/>
  <c r="AHG41" i="9"/>
  <c r="AHF41" i="9"/>
  <c r="AHA41" i="9"/>
  <c r="AGU41" i="9"/>
  <c r="AGT41" i="9"/>
  <c r="AGO41" i="9"/>
  <c r="AGI41" i="9"/>
  <c r="AGH41" i="9"/>
  <c r="AGC41" i="9"/>
  <c r="AFW41" i="9"/>
  <c r="AFV41" i="9"/>
  <c r="AFQ41" i="9"/>
  <c r="AFK41" i="9"/>
  <c r="AFJ41" i="9"/>
  <c r="AFE41" i="9"/>
  <c r="AEY41" i="9"/>
  <c r="AEX41" i="9"/>
  <c r="AES41" i="9"/>
  <c r="AEM41" i="9"/>
  <c r="AEL41" i="9"/>
  <c r="AEG41" i="9"/>
  <c r="AEA41" i="9"/>
  <c r="ADZ41" i="9"/>
  <c r="ADU41" i="9"/>
  <c r="ADO41" i="9"/>
  <c r="ADN41" i="9"/>
  <c r="ADI41" i="9"/>
  <c r="ADC41" i="9"/>
  <c r="ADB41" i="9"/>
  <c r="ACW41" i="9"/>
  <c r="ACQ41" i="9"/>
  <c r="ACP41" i="9"/>
  <c r="ACK41" i="9"/>
  <c r="ACE41" i="9"/>
  <c r="ACD41" i="9"/>
  <c r="ABY41" i="9"/>
  <c r="ABS41" i="9"/>
  <c r="ABR41" i="9"/>
  <c r="ABM41" i="9"/>
  <c r="ABG41" i="9"/>
  <c r="ABF41" i="9"/>
  <c r="ABA41" i="9"/>
  <c r="AAU41" i="9"/>
  <c r="AAT41" i="9"/>
  <c r="AAO41" i="9"/>
  <c r="AAI41" i="9"/>
  <c r="AAH41" i="9"/>
  <c r="AAC41" i="9"/>
  <c r="ZW41" i="9"/>
  <c r="ZV41" i="9"/>
  <c r="ZQ41" i="9"/>
  <c r="ZK41" i="9"/>
  <c r="ZJ41" i="9"/>
  <c r="ZE41" i="9"/>
  <c r="YY41" i="9"/>
  <c r="YX41" i="9"/>
  <c r="YS41" i="9"/>
  <c r="YM41" i="9"/>
  <c r="YL41" i="9"/>
  <c r="YG41" i="9"/>
  <c r="YA41" i="9"/>
  <c r="XZ41" i="9"/>
  <c r="XU41" i="9"/>
  <c r="XO41" i="9"/>
  <c r="XN41" i="9"/>
  <c r="XI41" i="9"/>
  <c r="XC41" i="9"/>
  <c r="XB41" i="9"/>
  <c r="WW41" i="9"/>
  <c r="WQ41" i="9"/>
  <c r="WP41" i="9"/>
  <c r="WK41" i="9"/>
  <c r="WE41" i="9"/>
  <c r="WD41" i="9"/>
  <c r="VY41" i="9"/>
  <c r="VS41" i="9"/>
  <c r="VR41" i="9"/>
  <c r="VM41" i="9"/>
  <c r="VG41" i="9"/>
  <c r="VF41" i="9"/>
  <c r="VA41" i="9"/>
  <c r="UU41" i="9"/>
  <c r="UT41" i="9"/>
  <c r="UO41" i="9"/>
  <c r="UI41" i="9"/>
  <c r="UH41" i="9"/>
  <c r="UC41" i="9"/>
  <c r="TW41" i="9"/>
  <c r="TV41" i="9"/>
  <c r="TQ41" i="9"/>
  <c r="TK41" i="9"/>
  <c r="TJ41" i="9"/>
  <c r="TE41" i="9"/>
  <c r="SY41" i="9"/>
  <c r="SX41" i="9"/>
  <c r="SS41" i="9"/>
  <c r="SM41" i="9"/>
  <c r="SL41" i="9"/>
  <c r="SG41" i="9"/>
  <c r="SA41" i="9"/>
  <c r="RZ41" i="9"/>
  <c r="RU41" i="9"/>
  <c r="RO41" i="9"/>
  <c r="RN41" i="9"/>
  <c r="RI41" i="9"/>
  <c r="RC41" i="9"/>
  <c r="RB41" i="9"/>
  <c r="QW41" i="9"/>
  <c r="QQ41" i="9"/>
  <c r="QP41" i="9"/>
  <c r="QK41" i="9"/>
  <c r="QE41" i="9"/>
  <c r="QD41" i="9"/>
  <c r="PY41" i="9"/>
  <c r="PS41" i="9"/>
  <c r="PR41" i="9"/>
  <c r="PM41" i="9"/>
  <c r="PG41" i="9"/>
  <c r="PF41" i="9"/>
  <c r="PA41" i="9"/>
  <c r="OU41" i="9"/>
  <c r="OT41" i="9"/>
  <c r="OO41" i="9"/>
  <c r="OI41" i="9"/>
  <c r="OH41" i="9"/>
  <c r="OC41" i="9"/>
  <c r="NW41" i="9"/>
  <c r="NV41" i="9"/>
  <c r="NQ41" i="9"/>
  <c r="NK41" i="9"/>
  <c r="NJ41" i="9"/>
  <c r="NE41" i="9"/>
  <c r="MY41" i="9"/>
  <c r="MX41" i="9"/>
  <c r="MS41" i="9"/>
  <c r="MM41" i="9"/>
  <c r="ML41" i="9"/>
  <c r="MG41" i="9"/>
  <c r="MA41" i="9"/>
  <c r="LZ41" i="9"/>
  <c r="LU41" i="9"/>
  <c r="LO41" i="9"/>
  <c r="LN41" i="9"/>
  <c r="LI41" i="9"/>
  <c r="LC41" i="9"/>
  <c r="LB41" i="9"/>
  <c r="KW41" i="9"/>
  <c r="KQ41" i="9"/>
  <c r="KP41" i="9"/>
  <c r="KK41" i="9"/>
  <c r="KE41" i="9"/>
  <c r="KD41" i="9"/>
  <c r="JY41" i="9"/>
  <c r="JS41" i="9"/>
  <c r="JR41" i="9"/>
  <c r="JM41" i="9"/>
  <c r="JG41" i="9"/>
  <c r="JF41" i="9"/>
  <c r="JA41" i="9"/>
  <c r="IU41" i="9"/>
  <c r="IT41" i="9"/>
  <c r="IO41" i="9"/>
  <c r="II41" i="9"/>
  <c r="IH41" i="9"/>
  <c r="IC41" i="9"/>
  <c r="HW41" i="9"/>
  <c r="HV41" i="9"/>
  <c r="HQ41" i="9"/>
  <c r="HK41" i="9"/>
  <c r="HJ41" i="9"/>
  <c r="HE41" i="9"/>
  <c r="GY41" i="9"/>
  <c r="GX41" i="9"/>
  <c r="GS41" i="9"/>
  <c r="GM41" i="9"/>
  <c r="GL41" i="9"/>
  <c r="GG41" i="9"/>
  <c r="GA41" i="9"/>
  <c r="FZ41" i="9"/>
  <c r="FU41" i="9"/>
  <c r="FO41" i="9"/>
  <c r="FN41" i="9"/>
  <c r="FI41" i="9"/>
  <c r="FC41" i="9"/>
  <c r="FB41" i="9"/>
  <c r="EW41" i="9"/>
  <c r="EQ41" i="9"/>
  <c r="EP41" i="9"/>
  <c r="EK41" i="9"/>
  <c r="EE41" i="9"/>
  <c r="ED41" i="9"/>
  <c r="DY41" i="9"/>
  <c r="DS41" i="9"/>
  <c r="DR41" i="9"/>
  <c r="DM41" i="9"/>
  <c r="DG41" i="9"/>
  <c r="DF41" i="9"/>
  <c r="DA41" i="9"/>
  <c r="CU41" i="9"/>
  <c r="CT41" i="9"/>
  <c r="CO41" i="9"/>
  <c r="CI41" i="9"/>
  <c r="CH41" i="9"/>
  <c r="CC41" i="9"/>
  <c r="BW41" i="9"/>
  <c r="BV41" i="9"/>
  <c r="BQ41" i="9"/>
  <c r="BK41" i="9"/>
  <c r="BJ41" i="9"/>
  <c r="BE41" i="9"/>
  <c r="AY41" i="9"/>
  <c r="AX41" i="9"/>
  <c r="AS41" i="9"/>
  <c r="AM41" i="9"/>
  <c r="AL41" i="9"/>
  <c r="AG41" i="9"/>
  <c r="AA41" i="9"/>
  <c r="Z41" i="9"/>
  <c r="U41" i="9"/>
  <c r="O41" i="9"/>
  <c r="N41" i="9"/>
  <c r="I41" i="9"/>
  <c r="C41" i="9"/>
  <c r="B41" i="9"/>
  <c r="ATA40" i="9"/>
  <c r="ASU40" i="9"/>
  <c r="AST40" i="9"/>
  <c r="ASO40" i="9"/>
  <c r="ASI40" i="9"/>
  <c r="ASH40" i="9"/>
  <c r="ASC40" i="9"/>
  <c r="ARW40" i="9"/>
  <c r="ARV40" i="9"/>
  <c r="ARQ40" i="9"/>
  <c r="ARK40" i="9"/>
  <c r="ARJ40" i="9"/>
  <c r="ARE40" i="9"/>
  <c r="AQY40" i="9"/>
  <c r="AQX40" i="9"/>
  <c r="AQS40" i="9"/>
  <c r="AQM40" i="9"/>
  <c r="AQL40" i="9"/>
  <c r="AQG40" i="9"/>
  <c r="AQA40" i="9"/>
  <c r="APZ40" i="9"/>
  <c r="APU40" i="9"/>
  <c r="APO40" i="9"/>
  <c r="APN40" i="9"/>
  <c r="API40" i="9"/>
  <c r="APC40" i="9"/>
  <c r="APB40" i="9"/>
  <c r="AOW40" i="9"/>
  <c r="AOQ40" i="9"/>
  <c r="AOP40" i="9"/>
  <c r="AOK40" i="9"/>
  <c r="AOE40" i="9"/>
  <c r="AOD40" i="9"/>
  <c r="ANY40" i="9"/>
  <c r="ANS40" i="9"/>
  <c r="ANR40" i="9"/>
  <c r="ANM40" i="9"/>
  <c r="ANG40" i="9"/>
  <c r="ANF40" i="9"/>
  <c r="ANA40" i="9"/>
  <c r="AMU40" i="9"/>
  <c r="AMT40" i="9"/>
  <c r="AMO40" i="9"/>
  <c r="AMI40" i="9"/>
  <c r="AMH40" i="9"/>
  <c r="AMC40" i="9"/>
  <c r="ALW40" i="9"/>
  <c r="ALV40" i="9"/>
  <c r="ALQ40" i="9"/>
  <c r="ALK40" i="9"/>
  <c r="ALJ40" i="9"/>
  <c r="ALE40" i="9"/>
  <c r="AKY40" i="9"/>
  <c r="AKX40" i="9"/>
  <c r="AKS40" i="9"/>
  <c r="AKM40" i="9"/>
  <c r="AKL40" i="9"/>
  <c r="AKG40" i="9"/>
  <c r="AKA40" i="9"/>
  <c r="AJZ40" i="9"/>
  <c r="AJU40" i="9"/>
  <c r="AJO40" i="9"/>
  <c r="AJN40" i="9"/>
  <c r="AJI40" i="9"/>
  <c r="AJC40" i="9"/>
  <c r="AJB40" i="9"/>
  <c r="AIW40" i="9"/>
  <c r="AIQ40" i="9"/>
  <c r="AIP40" i="9"/>
  <c r="AIK40" i="9"/>
  <c r="AIE40" i="9"/>
  <c r="AID40" i="9"/>
  <c r="AHY40" i="9"/>
  <c r="AHS40" i="9"/>
  <c r="AHR40" i="9"/>
  <c r="AHM40" i="9"/>
  <c r="AHG40" i="9"/>
  <c r="AHF40" i="9"/>
  <c r="AHA40" i="9"/>
  <c r="AGU40" i="9"/>
  <c r="AGT40" i="9"/>
  <c r="AGO40" i="9"/>
  <c r="AGI40" i="9"/>
  <c r="AGH40" i="9"/>
  <c r="AGC40" i="9"/>
  <c r="AFW40" i="9"/>
  <c r="AFV40" i="9"/>
  <c r="AFQ40" i="9"/>
  <c r="AFK40" i="9"/>
  <c r="AFJ40" i="9"/>
  <c r="AFE40" i="9"/>
  <c r="AEY40" i="9"/>
  <c r="AEX40" i="9"/>
  <c r="AES40" i="9"/>
  <c r="AEM40" i="9"/>
  <c r="AEL40" i="9"/>
  <c r="AEG40" i="9"/>
  <c r="AEA40" i="9"/>
  <c r="ADZ40" i="9"/>
  <c r="ADU40" i="9"/>
  <c r="ADO40" i="9"/>
  <c r="ADN40" i="9"/>
  <c r="ADI40" i="9"/>
  <c r="ADC40" i="9"/>
  <c r="ADB40" i="9"/>
  <c r="ACW40" i="9"/>
  <c r="ACQ40" i="9"/>
  <c r="ACP40" i="9"/>
  <c r="ACK40" i="9"/>
  <c r="ACE40" i="9"/>
  <c r="ACD40" i="9"/>
  <c r="ABY40" i="9"/>
  <c r="ABS40" i="9"/>
  <c r="ABR40" i="9"/>
  <c r="ABM40" i="9"/>
  <c r="ABG40" i="9"/>
  <c r="ABF40" i="9"/>
  <c r="ABA40" i="9"/>
  <c r="AAU40" i="9"/>
  <c r="AAT40" i="9"/>
  <c r="AAO40" i="9"/>
  <c r="AAI40" i="9"/>
  <c r="AAH40" i="9"/>
  <c r="AAC40" i="9"/>
  <c r="ZW40" i="9"/>
  <c r="ZV40" i="9"/>
  <c r="ZQ40" i="9"/>
  <c r="ZK40" i="9"/>
  <c r="ZJ40" i="9"/>
  <c r="ZE40" i="9"/>
  <c r="YY40" i="9"/>
  <c r="YX40" i="9"/>
  <c r="YS40" i="9"/>
  <c r="YM40" i="9"/>
  <c r="YL40" i="9"/>
  <c r="YG40" i="9"/>
  <c r="YA40" i="9"/>
  <c r="XZ40" i="9"/>
  <c r="XU40" i="9"/>
  <c r="XO40" i="9"/>
  <c r="XN40" i="9"/>
  <c r="XI40" i="9"/>
  <c r="XC40" i="9"/>
  <c r="XB40" i="9"/>
  <c r="WW40" i="9"/>
  <c r="WQ40" i="9"/>
  <c r="WP40" i="9"/>
  <c r="WK40" i="9"/>
  <c r="WE40" i="9"/>
  <c r="WD40" i="9"/>
  <c r="VY40" i="9"/>
  <c r="VS40" i="9"/>
  <c r="VR40" i="9"/>
  <c r="VM40" i="9"/>
  <c r="VG40" i="9"/>
  <c r="VF40" i="9"/>
  <c r="VA40" i="9"/>
  <c r="UU40" i="9"/>
  <c r="UT40" i="9"/>
  <c r="UO40" i="9"/>
  <c r="UI40" i="9"/>
  <c r="UH40" i="9"/>
  <c r="UC40" i="9"/>
  <c r="TW40" i="9"/>
  <c r="TV40" i="9"/>
  <c r="TQ40" i="9"/>
  <c r="TK40" i="9"/>
  <c r="TJ40" i="9"/>
  <c r="TE40" i="9"/>
  <c r="SY40" i="9"/>
  <c r="SX40" i="9"/>
  <c r="SS40" i="9"/>
  <c r="SM40" i="9"/>
  <c r="SL40" i="9"/>
  <c r="SG40" i="9"/>
  <c r="SA40" i="9"/>
  <c r="RZ40" i="9"/>
  <c r="RU40" i="9"/>
  <c r="RO40" i="9"/>
  <c r="RN40" i="9"/>
  <c r="RI40" i="9"/>
  <c r="RC40" i="9"/>
  <c r="RB40" i="9"/>
  <c r="QW40" i="9"/>
  <c r="QQ40" i="9"/>
  <c r="QP40" i="9"/>
  <c r="QK40" i="9"/>
  <c r="QE40" i="9"/>
  <c r="QD40" i="9"/>
  <c r="PY40" i="9"/>
  <c r="PS40" i="9"/>
  <c r="PR40" i="9"/>
  <c r="PM40" i="9"/>
  <c r="PG40" i="9"/>
  <c r="PF40" i="9"/>
  <c r="PA40" i="9"/>
  <c r="OU40" i="9"/>
  <c r="OT40" i="9"/>
  <c r="OO40" i="9"/>
  <c r="OI40" i="9"/>
  <c r="OH40" i="9"/>
  <c r="OC40" i="9"/>
  <c r="NW40" i="9"/>
  <c r="NV40" i="9"/>
  <c r="NQ40" i="9"/>
  <c r="NK40" i="9"/>
  <c r="NJ40" i="9"/>
  <c r="NE40" i="9"/>
  <c r="MY40" i="9"/>
  <c r="MX40" i="9"/>
  <c r="MS40" i="9"/>
  <c r="MM40" i="9"/>
  <c r="ML40" i="9"/>
  <c r="MG40" i="9"/>
  <c r="MA40" i="9"/>
  <c r="LZ40" i="9"/>
  <c r="LU40" i="9"/>
  <c r="LO40" i="9"/>
  <c r="LN40" i="9"/>
  <c r="LI40" i="9"/>
  <c r="LC40" i="9"/>
  <c r="LB40" i="9"/>
  <c r="KW40" i="9"/>
  <c r="KQ40" i="9"/>
  <c r="KP40" i="9"/>
  <c r="KK40" i="9"/>
  <c r="KE40" i="9"/>
  <c r="KD40" i="9"/>
  <c r="JY40" i="9"/>
  <c r="JS40" i="9"/>
  <c r="JR40" i="9"/>
  <c r="JM40" i="9"/>
  <c r="JG40" i="9"/>
  <c r="JF40" i="9"/>
  <c r="JA40" i="9"/>
  <c r="IU40" i="9"/>
  <c r="IT40" i="9"/>
  <c r="IO40" i="9"/>
  <c r="II40" i="9"/>
  <c r="IH40" i="9"/>
  <c r="IC40" i="9"/>
  <c r="HW40" i="9"/>
  <c r="HV40" i="9"/>
  <c r="HQ40" i="9"/>
  <c r="HK40" i="9"/>
  <c r="HJ40" i="9"/>
  <c r="HE40" i="9"/>
  <c r="GY40" i="9"/>
  <c r="GX40" i="9"/>
  <c r="GS40" i="9"/>
  <c r="GM40" i="9"/>
  <c r="GL40" i="9"/>
  <c r="GG40" i="9"/>
  <c r="GA40" i="9"/>
  <c r="FZ40" i="9"/>
  <c r="FU40" i="9"/>
  <c r="FO40" i="9"/>
  <c r="FN40" i="9"/>
  <c r="FI40" i="9"/>
  <c r="FC40" i="9"/>
  <c r="FB40" i="9"/>
  <c r="EW40" i="9"/>
  <c r="EQ40" i="9"/>
  <c r="EP40" i="9"/>
  <c r="EK40" i="9"/>
  <c r="EE40" i="9"/>
  <c r="ED40" i="9"/>
  <c r="DY40" i="9"/>
  <c r="DS40" i="9"/>
  <c r="DR40" i="9"/>
  <c r="DM40" i="9"/>
  <c r="DG40" i="9"/>
  <c r="DF40" i="9"/>
  <c r="DA40" i="9"/>
  <c r="CU40" i="9"/>
  <c r="CT40" i="9"/>
  <c r="CO40" i="9"/>
  <c r="CI40" i="9"/>
  <c r="CH40" i="9"/>
  <c r="CC40" i="9"/>
  <c r="BW40" i="9"/>
  <c r="BV40" i="9"/>
  <c r="BQ40" i="9"/>
  <c r="BK40" i="9"/>
  <c r="BJ40" i="9"/>
  <c r="BE40" i="9"/>
  <c r="AY40" i="9"/>
  <c r="AX40" i="9"/>
  <c r="AS40" i="9"/>
  <c r="AM40" i="9"/>
  <c r="AL40" i="9"/>
  <c r="AG40" i="9"/>
  <c r="AA40" i="9"/>
  <c r="Z40" i="9"/>
  <c r="U40" i="9"/>
  <c r="O40" i="9"/>
  <c r="N40" i="9"/>
  <c r="I40" i="9"/>
  <c r="C40" i="9"/>
  <c r="B40" i="9"/>
  <c r="ATA39" i="9"/>
  <c r="ASU39" i="9"/>
  <c r="AST39" i="9"/>
  <c r="ASO39" i="9"/>
  <c r="ASI39" i="9"/>
  <c r="ASH39" i="9"/>
  <c r="ASC39" i="9"/>
  <c r="ARW39" i="9"/>
  <c r="ARV39" i="9"/>
  <c r="ARQ39" i="9"/>
  <c r="ARK39" i="9"/>
  <c r="ARJ39" i="9"/>
  <c r="ARE39" i="9"/>
  <c r="AQY39" i="9"/>
  <c r="AQX39" i="9"/>
  <c r="AQS39" i="9"/>
  <c r="AQM39" i="9"/>
  <c r="AQL39" i="9"/>
  <c r="AQG39" i="9"/>
  <c r="AQA39" i="9"/>
  <c r="APZ39" i="9"/>
  <c r="APU39" i="9"/>
  <c r="APO39" i="9"/>
  <c r="APN39" i="9"/>
  <c r="API39" i="9"/>
  <c r="APC39" i="9"/>
  <c r="APB39" i="9"/>
  <c r="AOW39" i="9"/>
  <c r="AOQ39" i="9"/>
  <c r="AOP39" i="9"/>
  <c r="AOK39" i="9"/>
  <c r="AOE39" i="9"/>
  <c r="AOD39" i="9"/>
  <c r="ANY39" i="9"/>
  <c r="ANS39" i="9"/>
  <c r="ANR39" i="9"/>
  <c r="ANM39" i="9"/>
  <c r="ANG39" i="9"/>
  <c r="ANF39" i="9"/>
  <c r="ANA39" i="9"/>
  <c r="AMU39" i="9"/>
  <c r="AMT39" i="9"/>
  <c r="AMO39" i="9"/>
  <c r="AMI39" i="9"/>
  <c r="AMH39" i="9"/>
  <c r="AMC39" i="9"/>
  <c r="ALW39" i="9"/>
  <c r="ALV39" i="9"/>
  <c r="ALQ39" i="9"/>
  <c r="ALK39" i="9"/>
  <c r="ALJ39" i="9"/>
  <c r="ALE39" i="9"/>
  <c r="AKY39" i="9"/>
  <c r="AKX39" i="9"/>
  <c r="AKS39" i="9"/>
  <c r="AKM39" i="9"/>
  <c r="AKL39" i="9"/>
  <c r="AKG39" i="9"/>
  <c r="AKA39" i="9"/>
  <c r="AJZ39" i="9"/>
  <c r="AJU39" i="9"/>
  <c r="AJO39" i="9"/>
  <c r="AJN39" i="9"/>
  <c r="AJI39" i="9"/>
  <c r="AJC39" i="9"/>
  <c r="AJB39" i="9"/>
  <c r="AIW39" i="9"/>
  <c r="AIQ39" i="9"/>
  <c r="AIP39" i="9"/>
  <c r="AIK39" i="9"/>
  <c r="AIE39" i="9"/>
  <c r="AID39" i="9"/>
  <c r="AHY39" i="9"/>
  <c r="AHS39" i="9"/>
  <c r="AHR39" i="9"/>
  <c r="AHM39" i="9"/>
  <c r="AHG39" i="9"/>
  <c r="AHF39" i="9"/>
  <c r="AHA39" i="9"/>
  <c r="AGU39" i="9"/>
  <c r="AGT39" i="9"/>
  <c r="AGO39" i="9"/>
  <c r="AGI39" i="9"/>
  <c r="AGH39" i="9"/>
  <c r="AGC39" i="9"/>
  <c r="AFW39" i="9"/>
  <c r="AFV39" i="9"/>
  <c r="AFQ39" i="9"/>
  <c r="AFK39" i="9"/>
  <c r="AFJ39" i="9"/>
  <c r="AFE39" i="9"/>
  <c r="AEY39" i="9"/>
  <c r="AEX39" i="9"/>
  <c r="AES39" i="9"/>
  <c r="AEM39" i="9"/>
  <c r="AEL39" i="9"/>
  <c r="AEG39" i="9"/>
  <c r="AEA39" i="9"/>
  <c r="ADZ39" i="9"/>
  <c r="ADU39" i="9"/>
  <c r="ADO39" i="9"/>
  <c r="ADN39" i="9"/>
  <c r="ADI39" i="9"/>
  <c r="ADC39" i="9"/>
  <c r="ADB39" i="9"/>
  <c r="ACW39" i="9"/>
  <c r="ACQ39" i="9"/>
  <c r="ACP39" i="9"/>
  <c r="ACK39" i="9"/>
  <c r="ACE39" i="9"/>
  <c r="ACD39" i="9"/>
  <c r="ABY39" i="9"/>
  <c r="ABS39" i="9"/>
  <c r="ABR39" i="9"/>
  <c r="ABM39" i="9"/>
  <c r="ABG39" i="9"/>
  <c r="ABF39" i="9"/>
  <c r="ABA39" i="9"/>
  <c r="AAU39" i="9"/>
  <c r="AAT39" i="9"/>
  <c r="AAO39" i="9"/>
  <c r="AAI39" i="9"/>
  <c r="AAH39" i="9"/>
  <c r="AAC39" i="9"/>
  <c r="ZW39" i="9"/>
  <c r="ZV39" i="9"/>
  <c r="ZQ39" i="9"/>
  <c r="ZK39" i="9"/>
  <c r="ZJ39" i="9"/>
  <c r="ZE39" i="9"/>
  <c r="YY39" i="9"/>
  <c r="YX39" i="9"/>
  <c r="YS39" i="9"/>
  <c r="YM39" i="9"/>
  <c r="YL39" i="9"/>
  <c r="YG39" i="9"/>
  <c r="YA39" i="9"/>
  <c r="XZ39" i="9"/>
  <c r="XU39" i="9"/>
  <c r="XO39" i="9"/>
  <c r="XN39" i="9"/>
  <c r="XI39" i="9"/>
  <c r="XC39" i="9"/>
  <c r="XB39" i="9"/>
  <c r="WW39" i="9"/>
  <c r="WQ39" i="9"/>
  <c r="WP39" i="9"/>
  <c r="WK39" i="9"/>
  <c r="WE39" i="9"/>
  <c r="WD39" i="9"/>
  <c r="VY39" i="9"/>
  <c r="VS39" i="9"/>
  <c r="VR39" i="9"/>
  <c r="VM39" i="9"/>
  <c r="VG39" i="9"/>
  <c r="VF39" i="9"/>
  <c r="VA39" i="9"/>
  <c r="UU39" i="9"/>
  <c r="UT39" i="9"/>
  <c r="UO39" i="9"/>
  <c r="UI39" i="9"/>
  <c r="UH39" i="9"/>
  <c r="UC39" i="9"/>
  <c r="TW39" i="9"/>
  <c r="TV39" i="9"/>
  <c r="TQ39" i="9"/>
  <c r="TK39" i="9"/>
  <c r="TJ39" i="9"/>
  <c r="TE39" i="9"/>
  <c r="SY39" i="9"/>
  <c r="SX39" i="9"/>
  <c r="SS39" i="9"/>
  <c r="SM39" i="9"/>
  <c r="SL39" i="9"/>
  <c r="SG39" i="9"/>
  <c r="SA39" i="9"/>
  <c r="RZ39" i="9"/>
  <c r="RU39" i="9"/>
  <c r="RO39" i="9"/>
  <c r="RN39" i="9"/>
  <c r="RI39" i="9"/>
  <c r="RC39" i="9"/>
  <c r="RB39" i="9"/>
  <c r="QW39" i="9"/>
  <c r="QQ39" i="9"/>
  <c r="QP39" i="9"/>
  <c r="QK39" i="9"/>
  <c r="QE39" i="9"/>
  <c r="QD39" i="9"/>
  <c r="PY39" i="9"/>
  <c r="PS39" i="9"/>
  <c r="PR39" i="9"/>
  <c r="PM39" i="9"/>
  <c r="PG39" i="9"/>
  <c r="PF39" i="9"/>
  <c r="PA39" i="9"/>
  <c r="OU39" i="9"/>
  <c r="OT39" i="9"/>
  <c r="OO39" i="9"/>
  <c r="OI39" i="9"/>
  <c r="OH39" i="9"/>
  <c r="OC39" i="9"/>
  <c r="NW39" i="9"/>
  <c r="NV39" i="9"/>
  <c r="NQ39" i="9"/>
  <c r="NK39" i="9"/>
  <c r="NJ39" i="9"/>
  <c r="NE39" i="9"/>
  <c r="MY39" i="9"/>
  <c r="MX39" i="9"/>
  <c r="MS39" i="9"/>
  <c r="MM39" i="9"/>
  <c r="ML39" i="9"/>
  <c r="MG39" i="9"/>
  <c r="MA39" i="9"/>
  <c r="LZ39" i="9"/>
  <c r="LU39" i="9"/>
  <c r="LO39" i="9"/>
  <c r="LN39" i="9"/>
  <c r="LI39" i="9"/>
  <c r="LC39" i="9"/>
  <c r="LB39" i="9"/>
  <c r="KW39" i="9"/>
  <c r="KQ39" i="9"/>
  <c r="KP39" i="9"/>
  <c r="KK39" i="9"/>
  <c r="KE39" i="9"/>
  <c r="KD39" i="9"/>
  <c r="JY39" i="9"/>
  <c r="JS39" i="9"/>
  <c r="JR39" i="9"/>
  <c r="JM39" i="9"/>
  <c r="JG39" i="9"/>
  <c r="JF39" i="9"/>
  <c r="JA39" i="9"/>
  <c r="IU39" i="9"/>
  <c r="IT39" i="9"/>
  <c r="IO39" i="9"/>
  <c r="II39" i="9"/>
  <c r="IH39" i="9"/>
  <c r="IC39" i="9"/>
  <c r="HW39" i="9"/>
  <c r="HV39" i="9"/>
  <c r="HQ39" i="9"/>
  <c r="HK39" i="9"/>
  <c r="HJ39" i="9"/>
  <c r="HE39" i="9"/>
  <c r="GY39" i="9"/>
  <c r="GX39" i="9"/>
  <c r="GS39" i="9"/>
  <c r="GM39" i="9"/>
  <c r="GL39" i="9"/>
  <c r="GG39" i="9"/>
  <c r="GA39" i="9"/>
  <c r="FZ39" i="9"/>
  <c r="FU39" i="9"/>
  <c r="FO39" i="9"/>
  <c r="FN39" i="9"/>
  <c r="FI39" i="9"/>
  <c r="FC39" i="9"/>
  <c r="FB39" i="9"/>
  <c r="EW39" i="9"/>
  <c r="EQ39" i="9"/>
  <c r="EP39" i="9"/>
  <c r="EK39" i="9"/>
  <c r="EE39" i="9"/>
  <c r="ED39" i="9"/>
  <c r="DY39" i="9"/>
  <c r="DS39" i="9"/>
  <c r="DR39" i="9"/>
  <c r="DM39" i="9"/>
  <c r="DG39" i="9"/>
  <c r="DF39" i="9"/>
  <c r="DA39" i="9"/>
  <c r="CU39" i="9"/>
  <c r="CT39" i="9"/>
  <c r="CO39" i="9"/>
  <c r="CI39" i="9"/>
  <c r="CH39" i="9"/>
  <c r="CC39" i="9"/>
  <c r="BW39" i="9"/>
  <c r="BV39" i="9"/>
  <c r="BQ39" i="9"/>
  <c r="BK39" i="9"/>
  <c r="BJ39" i="9"/>
  <c r="BE39" i="9"/>
  <c r="AY39" i="9"/>
  <c r="AX39" i="9"/>
  <c r="AS39" i="9"/>
  <c r="AM39" i="9"/>
  <c r="AL39" i="9"/>
  <c r="AG39" i="9"/>
  <c r="AA39" i="9"/>
  <c r="Z39" i="9"/>
  <c r="U39" i="9"/>
  <c r="O39" i="9"/>
  <c r="N39" i="9"/>
  <c r="I39" i="9"/>
  <c r="C39" i="9"/>
  <c r="B39" i="9"/>
  <c r="ATA38" i="9"/>
  <c r="ASU38" i="9"/>
  <c r="AST38" i="9"/>
  <c r="ASO38" i="9"/>
  <c r="ASI38" i="9"/>
  <c r="ASH38" i="9"/>
  <c r="ASC38" i="9"/>
  <c r="ARW38" i="9"/>
  <c r="ARV38" i="9"/>
  <c r="ARQ38" i="9"/>
  <c r="ARK38" i="9"/>
  <c r="ARJ38" i="9"/>
  <c r="ARE38" i="9"/>
  <c r="AQY38" i="9"/>
  <c r="AQX38" i="9"/>
  <c r="AQS38" i="9"/>
  <c r="AQM38" i="9"/>
  <c r="AQL38" i="9"/>
  <c r="AQG38" i="9"/>
  <c r="AQA38" i="9"/>
  <c r="APZ38" i="9"/>
  <c r="APU38" i="9"/>
  <c r="APO38" i="9"/>
  <c r="APN38" i="9"/>
  <c r="API38" i="9"/>
  <c r="APC38" i="9"/>
  <c r="APB38" i="9"/>
  <c r="AOW38" i="9"/>
  <c r="AOQ38" i="9"/>
  <c r="AOP38" i="9"/>
  <c r="AOK38" i="9"/>
  <c r="AOE38" i="9"/>
  <c r="AOD38" i="9"/>
  <c r="ANY38" i="9"/>
  <c r="ANS38" i="9"/>
  <c r="ANR38" i="9"/>
  <c r="ANM38" i="9"/>
  <c r="ANG38" i="9"/>
  <c r="ANF38" i="9"/>
  <c r="ANA38" i="9"/>
  <c r="AMU38" i="9"/>
  <c r="AMT38" i="9"/>
  <c r="AMO38" i="9"/>
  <c r="AMI38" i="9"/>
  <c r="AMH38" i="9"/>
  <c r="AMC38" i="9"/>
  <c r="ALW38" i="9"/>
  <c r="ALV38" i="9"/>
  <c r="ALQ38" i="9"/>
  <c r="ALK38" i="9"/>
  <c r="ALJ38" i="9"/>
  <c r="ALE38" i="9"/>
  <c r="AKY38" i="9"/>
  <c r="AKX38" i="9"/>
  <c r="AKS38" i="9"/>
  <c r="AKM38" i="9"/>
  <c r="AKL38" i="9"/>
  <c r="AKG38" i="9"/>
  <c r="AKA38" i="9"/>
  <c r="AJZ38" i="9"/>
  <c r="AJU38" i="9"/>
  <c r="AJO38" i="9"/>
  <c r="AJN38" i="9"/>
  <c r="AJI38" i="9"/>
  <c r="AJC38" i="9"/>
  <c r="AJB38" i="9"/>
  <c r="AIW38" i="9"/>
  <c r="AIQ38" i="9"/>
  <c r="AIP38" i="9"/>
  <c r="AIK38" i="9"/>
  <c r="AIE38" i="9"/>
  <c r="AID38" i="9"/>
  <c r="AHY38" i="9"/>
  <c r="AHS38" i="9"/>
  <c r="AHR38" i="9"/>
  <c r="AHM38" i="9"/>
  <c r="AHG38" i="9"/>
  <c r="AHF38" i="9"/>
  <c r="AHA38" i="9"/>
  <c r="AGU38" i="9"/>
  <c r="AGT38" i="9"/>
  <c r="AGO38" i="9"/>
  <c r="AGI38" i="9"/>
  <c r="AGH38" i="9"/>
  <c r="AGC38" i="9"/>
  <c r="AFW38" i="9"/>
  <c r="AFV38" i="9"/>
  <c r="AFQ38" i="9"/>
  <c r="AFK38" i="9"/>
  <c r="AFJ38" i="9"/>
  <c r="AFE38" i="9"/>
  <c r="AEY38" i="9"/>
  <c r="AEX38" i="9"/>
  <c r="AES38" i="9"/>
  <c r="AEM38" i="9"/>
  <c r="AEL38" i="9"/>
  <c r="AEG38" i="9"/>
  <c r="AEA38" i="9"/>
  <c r="ADZ38" i="9"/>
  <c r="ADU38" i="9"/>
  <c r="ADO38" i="9"/>
  <c r="ADN38" i="9"/>
  <c r="ADI38" i="9"/>
  <c r="ADC38" i="9"/>
  <c r="ADB38" i="9"/>
  <c r="ACW38" i="9"/>
  <c r="ACQ38" i="9"/>
  <c r="ACP38" i="9"/>
  <c r="ACK38" i="9"/>
  <c r="ACE38" i="9"/>
  <c r="ACD38" i="9"/>
  <c r="ABY38" i="9"/>
  <c r="ABS38" i="9"/>
  <c r="ABR38" i="9"/>
  <c r="ABM38" i="9"/>
  <c r="ABG38" i="9"/>
  <c r="ABF38" i="9"/>
  <c r="ABA38" i="9"/>
  <c r="AAU38" i="9"/>
  <c r="AAT38" i="9"/>
  <c r="AAO38" i="9"/>
  <c r="AAI38" i="9"/>
  <c r="AAH38" i="9"/>
  <c r="AAC38" i="9"/>
  <c r="ZW38" i="9"/>
  <c r="ZV38" i="9"/>
  <c r="ZQ38" i="9"/>
  <c r="ZK38" i="9"/>
  <c r="ZJ38" i="9"/>
  <c r="ZE38" i="9"/>
  <c r="YY38" i="9"/>
  <c r="YX38" i="9"/>
  <c r="YS38" i="9"/>
  <c r="YM38" i="9"/>
  <c r="YL38" i="9"/>
  <c r="YG38" i="9"/>
  <c r="YA38" i="9"/>
  <c r="XZ38" i="9"/>
  <c r="XU38" i="9"/>
  <c r="XO38" i="9"/>
  <c r="XN38" i="9"/>
  <c r="XI38" i="9"/>
  <c r="XC38" i="9"/>
  <c r="XB38" i="9"/>
  <c r="WW38" i="9"/>
  <c r="WQ38" i="9"/>
  <c r="WP38" i="9"/>
  <c r="WK38" i="9"/>
  <c r="WE38" i="9"/>
  <c r="WD38" i="9"/>
  <c r="VY38" i="9"/>
  <c r="VS38" i="9"/>
  <c r="VR38" i="9"/>
  <c r="VM38" i="9"/>
  <c r="VG38" i="9"/>
  <c r="VF38" i="9"/>
  <c r="VA38" i="9"/>
  <c r="UU38" i="9"/>
  <c r="UT38" i="9"/>
  <c r="UO38" i="9"/>
  <c r="UI38" i="9"/>
  <c r="UH38" i="9"/>
  <c r="UC38" i="9"/>
  <c r="TW38" i="9"/>
  <c r="TV38" i="9"/>
  <c r="TQ38" i="9"/>
  <c r="TK38" i="9"/>
  <c r="TJ38" i="9"/>
  <c r="TE38" i="9"/>
  <c r="SY38" i="9"/>
  <c r="SX38" i="9"/>
  <c r="SS38" i="9"/>
  <c r="SM38" i="9"/>
  <c r="SL38" i="9"/>
  <c r="SG38" i="9"/>
  <c r="SA38" i="9"/>
  <c r="RZ38" i="9"/>
  <c r="RU38" i="9"/>
  <c r="RO38" i="9"/>
  <c r="RN38" i="9"/>
  <c r="RI38" i="9"/>
  <c r="RC38" i="9"/>
  <c r="RB38" i="9"/>
  <c r="QW38" i="9"/>
  <c r="QQ38" i="9"/>
  <c r="QP38" i="9"/>
  <c r="QK38" i="9"/>
  <c r="QE38" i="9"/>
  <c r="QD38" i="9"/>
  <c r="PY38" i="9"/>
  <c r="PS38" i="9"/>
  <c r="PR38" i="9"/>
  <c r="PM38" i="9"/>
  <c r="PG38" i="9"/>
  <c r="PF38" i="9"/>
  <c r="PA38" i="9"/>
  <c r="OU38" i="9"/>
  <c r="OT38" i="9"/>
  <c r="OO38" i="9"/>
  <c r="OI38" i="9"/>
  <c r="OH38" i="9"/>
  <c r="OC38" i="9"/>
  <c r="NW38" i="9"/>
  <c r="NV38" i="9"/>
  <c r="NQ38" i="9"/>
  <c r="NK38" i="9"/>
  <c r="NJ38" i="9"/>
  <c r="NE38" i="9"/>
  <c r="MY38" i="9"/>
  <c r="MX38" i="9"/>
  <c r="MS38" i="9"/>
  <c r="MM38" i="9"/>
  <c r="ML38" i="9"/>
  <c r="MG38" i="9"/>
  <c r="MA38" i="9"/>
  <c r="LZ38" i="9"/>
  <c r="LU38" i="9"/>
  <c r="LO38" i="9"/>
  <c r="LN38" i="9"/>
  <c r="LI38" i="9"/>
  <c r="LC38" i="9"/>
  <c r="LB38" i="9"/>
  <c r="KW38" i="9"/>
  <c r="KQ38" i="9"/>
  <c r="KP38" i="9"/>
  <c r="KK38" i="9"/>
  <c r="KE38" i="9"/>
  <c r="KD38" i="9"/>
  <c r="JY38" i="9"/>
  <c r="JS38" i="9"/>
  <c r="JR38" i="9"/>
  <c r="JM38" i="9"/>
  <c r="JG38" i="9"/>
  <c r="JF38" i="9"/>
  <c r="JA38" i="9"/>
  <c r="IU38" i="9"/>
  <c r="IT38" i="9"/>
  <c r="IO38" i="9"/>
  <c r="II38" i="9"/>
  <c r="IH38" i="9"/>
  <c r="IC38" i="9"/>
  <c r="HW38" i="9"/>
  <c r="HV38" i="9"/>
  <c r="HQ38" i="9"/>
  <c r="HK38" i="9"/>
  <c r="HJ38" i="9"/>
  <c r="HE38" i="9"/>
  <c r="GY38" i="9"/>
  <c r="GX38" i="9"/>
  <c r="GS38" i="9"/>
  <c r="GM38" i="9"/>
  <c r="GL38" i="9"/>
  <c r="GG38" i="9"/>
  <c r="GA38" i="9"/>
  <c r="FZ38" i="9"/>
  <c r="FU38" i="9"/>
  <c r="FO38" i="9"/>
  <c r="FN38" i="9"/>
  <c r="FI38" i="9"/>
  <c r="FC38" i="9"/>
  <c r="FB38" i="9"/>
  <c r="EW38" i="9"/>
  <c r="EQ38" i="9"/>
  <c r="EP38" i="9"/>
  <c r="EK38" i="9"/>
  <c r="EE38" i="9"/>
  <c r="ED38" i="9"/>
  <c r="DY38" i="9"/>
  <c r="DS38" i="9"/>
  <c r="DR38" i="9"/>
  <c r="DM38" i="9"/>
  <c r="DG38" i="9"/>
  <c r="DF38" i="9"/>
  <c r="DA38" i="9"/>
  <c r="CU38" i="9"/>
  <c r="CT38" i="9"/>
  <c r="CO38" i="9"/>
  <c r="CI38" i="9"/>
  <c r="CH38" i="9"/>
  <c r="CC38" i="9"/>
  <c r="BW38" i="9"/>
  <c r="BV38" i="9"/>
  <c r="BQ38" i="9"/>
  <c r="BK38" i="9"/>
  <c r="BJ38" i="9"/>
  <c r="BE38" i="9"/>
  <c r="AY38" i="9"/>
  <c r="AX38" i="9"/>
  <c r="AS38" i="9"/>
  <c r="AM38" i="9"/>
  <c r="AL38" i="9"/>
  <c r="AG38" i="9"/>
  <c r="AA38" i="9"/>
  <c r="Z38" i="9"/>
  <c r="U38" i="9"/>
  <c r="O38" i="9"/>
  <c r="N38" i="9"/>
  <c r="I38" i="9"/>
  <c r="C38" i="9"/>
  <c r="B38" i="9"/>
  <c r="ATA37" i="9"/>
  <c r="ASU37" i="9"/>
  <c r="AST37" i="9"/>
  <c r="ASO37" i="9"/>
  <c r="ASI37" i="9"/>
  <c r="ASH37" i="9"/>
  <c r="ASC37" i="9"/>
  <c r="ARW37" i="9"/>
  <c r="ARV37" i="9"/>
  <c r="ARQ37" i="9"/>
  <c r="ARK37" i="9"/>
  <c r="ARJ37" i="9"/>
  <c r="ARE37" i="9"/>
  <c r="AQY37" i="9"/>
  <c r="AQX37" i="9"/>
  <c r="AQS37" i="9"/>
  <c r="AQM37" i="9"/>
  <c r="AQL37" i="9"/>
  <c r="AQG37" i="9"/>
  <c r="AQA37" i="9"/>
  <c r="APZ37" i="9"/>
  <c r="APU37" i="9"/>
  <c r="APO37" i="9"/>
  <c r="APN37" i="9"/>
  <c r="API37" i="9"/>
  <c r="APC37" i="9"/>
  <c r="APB37" i="9"/>
  <c r="AOW37" i="9"/>
  <c r="AOQ37" i="9"/>
  <c r="AOP37" i="9"/>
  <c r="AOK37" i="9"/>
  <c r="AOE37" i="9"/>
  <c r="AOD37" i="9"/>
  <c r="ANY37" i="9"/>
  <c r="ANS37" i="9"/>
  <c r="ANR37" i="9"/>
  <c r="ANM37" i="9"/>
  <c r="ANG37" i="9"/>
  <c r="ANF37" i="9"/>
  <c r="ANA37" i="9"/>
  <c r="AMU37" i="9"/>
  <c r="AMT37" i="9"/>
  <c r="AMO37" i="9"/>
  <c r="AMI37" i="9"/>
  <c r="AMH37" i="9"/>
  <c r="AMC37" i="9"/>
  <c r="ALW37" i="9"/>
  <c r="ALV37" i="9"/>
  <c r="ALQ37" i="9"/>
  <c r="ALK37" i="9"/>
  <c r="ALJ37" i="9"/>
  <c r="ALE37" i="9"/>
  <c r="AKY37" i="9"/>
  <c r="AKX37" i="9"/>
  <c r="AKS37" i="9"/>
  <c r="AKM37" i="9"/>
  <c r="AKL37" i="9"/>
  <c r="AKG37" i="9"/>
  <c r="AKA37" i="9"/>
  <c r="AJZ37" i="9"/>
  <c r="AJU37" i="9"/>
  <c r="AJO37" i="9"/>
  <c r="AJN37" i="9"/>
  <c r="AJI37" i="9"/>
  <c r="AJC37" i="9"/>
  <c r="AJB37" i="9"/>
  <c r="AIW37" i="9"/>
  <c r="AIQ37" i="9"/>
  <c r="AIP37" i="9"/>
  <c r="AIK37" i="9"/>
  <c r="AIE37" i="9"/>
  <c r="AID37" i="9"/>
  <c r="AHY37" i="9"/>
  <c r="AHS37" i="9"/>
  <c r="AHR37" i="9"/>
  <c r="AHM37" i="9"/>
  <c r="AHG37" i="9"/>
  <c r="AHF37" i="9"/>
  <c r="AHA37" i="9"/>
  <c r="AGU37" i="9"/>
  <c r="AGT37" i="9"/>
  <c r="AGO37" i="9"/>
  <c r="AGI37" i="9"/>
  <c r="AGH37" i="9"/>
  <c r="AGC37" i="9"/>
  <c r="AFW37" i="9"/>
  <c r="AFV37" i="9"/>
  <c r="AFQ37" i="9"/>
  <c r="AFK37" i="9"/>
  <c r="AFJ37" i="9"/>
  <c r="AFE37" i="9"/>
  <c r="AEY37" i="9"/>
  <c r="AEX37" i="9"/>
  <c r="AES37" i="9"/>
  <c r="AEM37" i="9"/>
  <c r="AEL37" i="9"/>
  <c r="AEG37" i="9"/>
  <c r="AEA37" i="9"/>
  <c r="ADZ37" i="9"/>
  <c r="ADU37" i="9"/>
  <c r="ADO37" i="9"/>
  <c r="ADN37" i="9"/>
  <c r="ADI37" i="9"/>
  <c r="ADC37" i="9"/>
  <c r="ADB37" i="9"/>
  <c r="ACW37" i="9"/>
  <c r="ACQ37" i="9"/>
  <c r="ACP37" i="9"/>
  <c r="ACK37" i="9"/>
  <c r="ACE37" i="9"/>
  <c r="ACD37" i="9"/>
  <c r="ABY37" i="9"/>
  <c r="ABS37" i="9"/>
  <c r="ABR37" i="9"/>
  <c r="ABM37" i="9"/>
  <c r="ABG37" i="9"/>
  <c r="ABF37" i="9"/>
  <c r="ABA37" i="9"/>
  <c r="AAU37" i="9"/>
  <c r="AAT37" i="9"/>
  <c r="AAO37" i="9"/>
  <c r="AAI37" i="9"/>
  <c r="AAH37" i="9"/>
  <c r="AAC37" i="9"/>
  <c r="ZW37" i="9"/>
  <c r="ZV37" i="9"/>
  <c r="ZQ37" i="9"/>
  <c r="ZK37" i="9"/>
  <c r="ZJ37" i="9"/>
  <c r="ZE37" i="9"/>
  <c r="YY37" i="9"/>
  <c r="YX37" i="9"/>
  <c r="YS37" i="9"/>
  <c r="YM37" i="9"/>
  <c r="YL37" i="9"/>
  <c r="YG37" i="9"/>
  <c r="YA37" i="9"/>
  <c r="XZ37" i="9"/>
  <c r="XU37" i="9"/>
  <c r="XO37" i="9"/>
  <c r="XN37" i="9"/>
  <c r="XI37" i="9"/>
  <c r="XC37" i="9"/>
  <c r="XB37" i="9"/>
  <c r="WW37" i="9"/>
  <c r="WQ37" i="9"/>
  <c r="WP37" i="9"/>
  <c r="WK37" i="9"/>
  <c r="WE37" i="9"/>
  <c r="WD37" i="9"/>
  <c r="VY37" i="9"/>
  <c r="VS37" i="9"/>
  <c r="VR37" i="9"/>
  <c r="VM37" i="9"/>
  <c r="VG37" i="9"/>
  <c r="VF37" i="9"/>
  <c r="VA37" i="9"/>
  <c r="UU37" i="9"/>
  <c r="UT37" i="9"/>
  <c r="UO37" i="9"/>
  <c r="UI37" i="9"/>
  <c r="UH37" i="9"/>
  <c r="UC37" i="9"/>
  <c r="TW37" i="9"/>
  <c r="TV37" i="9"/>
  <c r="TQ37" i="9"/>
  <c r="TK37" i="9"/>
  <c r="TJ37" i="9"/>
  <c r="TE37" i="9"/>
  <c r="SY37" i="9"/>
  <c r="SX37" i="9"/>
  <c r="SS37" i="9"/>
  <c r="SM37" i="9"/>
  <c r="SL37" i="9"/>
  <c r="SG37" i="9"/>
  <c r="SA37" i="9"/>
  <c r="RZ37" i="9"/>
  <c r="RU37" i="9"/>
  <c r="RO37" i="9"/>
  <c r="RN37" i="9"/>
  <c r="RI37" i="9"/>
  <c r="RC37" i="9"/>
  <c r="RB37" i="9"/>
  <c r="QW37" i="9"/>
  <c r="QQ37" i="9"/>
  <c r="QP37" i="9"/>
  <c r="QK37" i="9"/>
  <c r="QE37" i="9"/>
  <c r="QD37" i="9"/>
  <c r="PY37" i="9"/>
  <c r="PS37" i="9"/>
  <c r="PR37" i="9"/>
  <c r="PM37" i="9"/>
  <c r="PG37" i="9"/>
  <c r="PF37" i="9"/>
  <c r="PA37" i="9"/>
  <c r="OU37" i="9"/>
  <c r="OT37" i="9"/>
  <c r="OO37" i="9"/>
  <c r="OI37" i="9"/>
  <c r="OH37" i="9"/>
  <c r="OC37" i="9"/>
  <c r="NW37" i="9"/>
  <c r="NV37" i="9"/>
  <c r="NQ37" i="9"/>
  <c r="NK37" i="9"/>
  <c r="NJ37" i="9"/>
  <c r="NE37" i="9"/>
  <c r="MY37" i="9"/>
  <c r="MX37" i="9"/>
  <c r="MS37" i="9"/>
  <c r="MM37" i="9"/>
  <c r="ML37" i="9"/>
  <c r="MG37" i="9"/>
  <c r="MA37" i="9"/>
  <c r="LZ37" i="9"/>
  <c r="LU37" i="9"/>
  <c r="LO37" i="9"/>
  <c r="LN37" i="9"/>
  <c r="LI37" i="9"/>
  <c r="LC37" i="9"/>
  <c r="LB37" i="9"/>
  <c r="KW37" i="9"/>
  <c r="KQ37" i="9"/>
  <c r="KP37" i="9"/>
  <c r="KK37" i="9"/>
  <c r="KE37" i="9"/>
  <c r="KD37" i="9"/>
  <c r="JY37" i="9"/>
  <c r="JS37" i="9"/>
  <c r="JR37" i="9"/>
  <c r="JM37" i="9"/>
  <c r="JG37" i="9"/>
  <c r="JF37" i="9"/>
  <c r="JA37" i="9"/>
  <c r="IU37" i="9"/>
  <c r="IT37" i="9"/>
  <c r="IO37" i="9"/>
  <c r="II37" i="9"/>
  <c r="IH37" i="9"/>
  <c r="IC37" i="9"/>
  <c r="HW37" i="9"/>
  <c r="HV37" i="9"/>
  <c r="HQ37" i="9"/>
  <c r="HK37" i="9"/>
  <c r="HJ37" i="9"/>
  <c r="HE37" i="9"/>
  <c r="GY37" i="9"/>
  <c r="GX37" i="9"/>
  <c r="GS37" i="9"/>
  <c r="GM37" i="9"/>
  <c r="GL37" i="9"/>
  <c r="GG37" i="9"/>
  <c r="GA37" i="9"/>
  <c r="FZ37" i="9"/>
  <c r="FU37" i="9"/>
  <c r="FO37" i="9"/>
  <c r="FN37" i="9"/>
  <c r="FI37" i="9"/>
  <c r="FC37" i="9"/>
  <c r="FB37" i="9"/>
  <c r="EW37" i="9"/>
  <c r="EQ37" i="9"/>
  <c r="EP37" i="9"/>
  <c r="EK37" i="9"/>
  <c r="EE37" i="9"/>
  <c r="ED37" i="9"/>
  <c r="DY37" i="9"/>
  <c r="DS37" i="9"/>
  <c r="DR37" i="9"/>
  <c r="DM37" i="9"/>
  <c r="DG37" i="9"/>
  <c r="DF37" i="9"/>
  <c r="DA37" i="9"/>
  <c r="CU37" i="9"/>
  <c r="CT37" i="9"/>
  <c r="CO37" i="9"/>
  <c r="CI37" i="9"/>
  <c r="CH37" i="9"/>
  <c r="CC37" i="9"/>
  <c r="BW37" i="9"/>
  <c r="BV37" i="9"/>
  <c r="BQ37" i="9"/>
  <c r="BK37" i="9"/>
  <c r="BJ37" i="9"/>
  <c r="BE37" i="9"/>
  <c r="AY37" i="9"/>
  <c r="AX37" i="9"/>
  <c r="AS37" i="9"/>
  <c r="AM37" i="9"/>
  <c r="AL37" i="9"/>
  <c r="AG37" i="9"/>
  <c r="AA37" i="9"/>
  <c r="Z37" i="9"/>
  <c r="U37" i="9"/>
  <c r="O37" i="9"/>
  <c r="N37" i="9"/>
  <c r="I37" i="9"/>
  <c r="C37" i="9"/>
  <c r="B37" i="9"/>
  <c r="ATA36" i="9"/>
  <c r="ASU36" i="9"/>
  <c r="AST36" i="9"/>
  <c r="ASO36" i="9"/>
  <c r="ASI36" i="9"/>
  <c r="ASH36" i="9"/>
  <c r="ASC36" i="9"/>
  <c r="ARW36" i="9"/>
  <c r="ARV36" i="9"/>
  <c r="ARQ36" i="9"/>
  <c r="ARK36" i="9"/>
  <c r="ARJ36" i="9"/>
  <c r="ARE36" i="9"/>
  <c r="AQY36" i="9"/>
  <c r="AQX36" i="9"/>
  <c r="AQS36" i="9"/>
  <c r="AQM36" i="9"/>
  <c r="AQL36" i="9"/>
  <c r="AQG36" i="9"/>
  <c r="AQA36" i="9"/>
  <c r="APZ36" i="9"/>
  <c r="APU36" i="9"/>
  <c r="APO36" i="9"/>
  <c r="APN36" i="9"/>
  <c r="API36" i="9"/>
  <c r="APC36" i="9"/>
  <c r="APB36" i="9"/>
  <c r="AOW36" i="9"/>
  <c r="AOQ36" i="9"/>
  <c r="AOP36" i="9"/>
  <c r="AOK36" i="9"/>
  <c r="AOE36" i="9"/>
  <c r="AOD36" i="9"/>
  <c r="ANY36" i="9"/>
  <c r="ANS36" i="9"/>
  <c r="ANR36" i="9"/>
  <c r="ANM36" i="9"/>
  <c r="ANG36" i="9"/>
  <c r="ANF36" i="9"/>
  <c r="ANA36" i="9"/>
  <c r="AMU36" i="9"/>
  <c r="AMT36" i="9"/>
  <c r="AMO36" i="9"/>
  <c r="AMI36" i="9"/>
  <c r="AMH36" i="9"/>
  <c r="AMC36" i="9"/>
  <c r="ALW36" i="9"/>
  <c r="ALV36" i="9"/>
  <c r="ALQ36" i="9"/>
  <c r="ALK36" i="9"/>
  <c r="ALJ36" i="9"/>
  <c r="ALE36" i="9"/>
  <c r="AKY36" i="9"/>
  <c r="AKX36" i="9"/>
  <c r="AKS36" i="9"/>
  <c r="AKM36" i="9"/>
  <c r="AKL36" i="9"/>
  <c r="AKG36" i="9"/>
  <c r="AKA36" i="9"/>
  <c r="AJZ36" i="9"/>
  <c r="AJU36" i="9"/>
  <c r="AJO36" i="9"/>
  <c r="AJN36" i="9"/>
  <c r="AJI36" i="9"/>
  <c r="AJC36" i="9"/>
  <c r="AJB36" i="9"/>
  <c r="AIW36" i="9"/>
  <c r="AIQ36" i="9"/>
  <c r="AIP36" i="9"/>
  <c r="AIK36" i="9"/>
  <c r="AIE36" i="9"/>
  <c r="AID36" i="9"/>
  <c r="AHY36" i="9"/>
  <c r="AHS36" i="9"/>
  <c r="AHR36" i="9"/>
  <c r="AHM36" i="9"/>
  <c r="AHG36" i="9"/>
  <c r="AHF36" i="9"/>
  <c r="AHA36" i="9"/>
  <c r="AGU36" i="9"/>
  <c r="AGT36" i="9"/>
  <c r="AGO36" i="9"/>
  <c r="AGI36" i="9"/>
  <c r="AGH36" i="9"/>
  <c r="AGC36" i="9"/>
  <c r="AFW36" i="9"/>
  <c r="AFV36" i="9"/>
  <c r="AFQ36" i="9"/>
  <c r="AFK36" i="9"/>
  <c r="AFJ36" i="9"/>
  <c r="AFE36" i="9"/>
  <c r="AEY36" i="9"/>
  <c r="AEX36" i="9"/>
  <c r="AES36" i="9"/>
  <c r="AEM36" i="9"/>
  <c r="AEL36" i="9"/>
  <c r="AEG36" i="9"/>
  <c r="AEA36" i="9"/>
  <c r="ADZ36" i="9"/>
  <c r="ADU36" i="9"/>
  <c r="ADO36" i="9"/>
  <c r="ADN36" i="9"/>
  <c r="ADI36" i="9"/>
  <c r="ADC36" i="9"/>
  <c r="ADB36" i="9"/>
  <c r="ACW36" i="9"/>
  <c r="ACQ36" i="9"/>
  <c r="ACP36" i="9"/>
  <c r="ACK36" i="9"/>
  <c r="ACE36" i="9"/>
  <c r="ACD36" i="9"/>
  <c r="ABY36" i="9"/>
  <c r="ABS36" i="9"/>
  <c r="ABR36" i="9"/>
  <c r="ABM36" i="9"/>
  <c r="ABG36" i="9"/>
  <c r="ABF36" i="9"/>
  <c r="ABA36" i="9"/>
  <c r="AAU36" i="9"/>
  <c r="AAT36" i="9"/>
  <c r="AAO36" i="9"/>
  <c r="AAI36" i="9"/>
  <c r="AAH36" i="9"/>
  <c r="AAC36" i="9"/>
  <c r="ZW36" i="9"/>
  <c r="ZV36" i="9"/>
  <c r="ZQ36" i="9"/>
  <c r="ZK36" i="9"/>
  <c r="ZJ36" i="9"/>
  <c r="ZE36" i="9"/>
  <c r="YY36" i="9"/>
  <c r="YX36" i="9"/>
  <c r="YS36" i="9"/>
  <c r="YM36" i="9"/>
  <c r="YL36" i="9"/>
  <c r="YG36" i="9"/>
  <c r="YA36" i="9"/>
  <c r="XZ36" i="9"/>
  <c r="XU36" i="9"/>
  <c r="XO36" i="9"/>
  <c r="XN36" i="9"/>
  <c r="XI36" i="9"/>
  <c r="XC36" i="9"/>
  <c r="XB36" i="9"/>
  <c r="WW36" i="9"/>
  <c r="WQ36" i="9"/>
  <c r="WP36" i="9"/>
  <c r="WK36" i="9"/>
  <c r="WE36" i="9"/>
  <c r="WD36" i="9"/>
  <c r="VY36" i="9"/>
  <c r="VS36" i="9"/>
  <c r="VR36" i="9"/>
  <c r="VM36" i="9"/>
  <c r="VG36" i="9"/>
  <c r="VF36" i="9"/>
  <c r="VA36" i="9"/>
  <c r="UU36" i="9"/>
  <c r="UT36" i="9"/>
  <c r="UO36" i="9"/>
  <c r="UI36" i="9"/>
  <c r="UH36" i="9"/>
  <c r="UC36" i="9"/>
  <c r="TW36" i="9"/>
  <c r="TV36" i="9"/>
  <c r="TQ36" i="9"/>
  <c r="TK36" i="9"/>
  <c r="TJ36" i="9"/>
  <c r="TE36" i="9"/>
  <c r="SY36" i="9"/>
  <c r="SX36" i="9"/>
  <c r="SS36" i="9"/>
  <c r="SM36" i="9"/>
  <c r="SL36" i="9"/>
  <c r="SG36" i="9"/>
  <c r="SA36" i="9"/>
  <c r="RZ36" i="9"/>
  <c r="RU36" i="9"/>
  <c r="RO36" i="9"/>
  <c r="RN36" i="9"/>
  <c r="RI36" i="9"/>
  <c r="RC36" i="9"/>
  <c r="RB36" i="9"/>
  <c r="QW36" i="9"/>
  <c r="QQ36" i="9"/>
  <c r="QP36" i="9"/>
  <c r="QK36" i="9"/>
  <c r="QE36" i="9"/>
  <c r="QD36" i="9"/>
  <c r="PY36" i="9"/>
  <c r="PS36" i="9"/>
  <c r="PR36" i="9"/>
  <c r="PM36" i="9"/>
  <c r="PG36" i="9"/>
  <c r="PF36" i="9"/>
  <c r="PA36" i="9"/>
  <c r="OU36" i="9"/>
  <c r="OT36" i="9"/>
  <c r="OO36" i="9"/>
  <c r="OI36" i="9"/>
  <c r="OH36" i="9"/>
  <c r="OC36" i="9"/>
  <c r="NW36" i="9"/>
  <c r="NV36" i="9"/>
  <c r="NQ36" i="9"/>
  <c r="NK36" i="9"/>
  <c r="NJ36" i="9"/>
  <c r="NE36" i="9"/>
  <c r="MY36" i="9"/>
  <c r="MX36" i="9"/>
  <c r="MS36" i="9"/>
  <c r="MM36" i="9"/>
  <c r="ML36" i="9"/>
  <c r="MG36" i="9"/>
  <c r="MA36" i="9"/>
  <c r="LZ36" i="9"/>
  <c r="LU36" i="9"/>
  <c r="LO36" i="9"/>
  <c r="LN36" i="9"/>
  <c r="LI36" i="9"/>
  <c r="LC36" i="9"/>
  <c r="LB36" i="9"/>
  <c r="KW36" i="9"/>
  <c r="KQ36" i="9"/>
  <c r="KP36" i="9"/>
  <c r="KK36" i="9"/>
  <c r="KE36" i="9"/>
  <c r="KD36" i="9"/>
  <c r="JY36" i="9"/>
  <c r="JS36" i="9"/>
  <c r="JR36" i="9"/>
  <c r="JM36" i="9"/>
  <c r="JG36" i="9"/>
  <c r="JF36" i="9"/>
  <c r="JA36" i="9"/>
  <c r="IU36" i="9"/>
  <c r="IT36" i="9"/>
  <c r="IO36" i="9"/>
  <c r="II36" i="9"/>
  <c r="IH36" i="9"/>
  <c r="IC36" i="9"/>
  <c r="HW36" i="9"/>
  <c r="HV36" i="9"/>
  <c r="HQ36" i="9"/>
  <c r="HK36" i="9"/>
  <c r="HJ36" i="9"/>
  <c r="HE36" i="9"/>
  <c r="GY36" i="9"/>
  <c r="GX36" i="9"/>
  <c r="GS36" i="9"/>
  <c r="GM36" i="9"/>
  <c r="GL36" i="9"/>
  <c r="GG36" i="9"/>
  <c r="GA36" i="9"/>
  <c r="FZ36" i="9"/>
  <c r="FU36" i="9"/>
  <c r="FO36" i="9"/>
  <c r="FN36" i="9"/>
  <c r="FI36" i="9"/>
  <c r="FC36" i="9"/>
  <c r="FB36" i="9"/>
  <c r="EW36" i="9"/>
  <c r="EQ36" i="9"/>
  <c r="EP36" i="9"/>
  <c r="EK36" i="9"/>
  <c r="EE36" i="9"/>
  <c r="ED36" i="9"/>
  <c r="DY36" i="9"/>
  <c r="DS36" i="9"/>
  <c r="DR36" i="9"/>
  <c r="DM36" i="9"/>
  <c r="DG36" i="9"/>
  <c r="DF36" i="9"/>
  <c r="DA36" i="9"/>
  <c r="CU36" i="9"/>
  <c r="CT36" i="9"/>
  <c r="CO36" i="9"/>
  <c r="CI36" i="9"/>
  <c r="CH36" i="9"/>
  <c r="CC36" i="9"/>
  <c r="BW36" i="9"/>
  <c r="BV36" i="9"/>
  <c r="BQ36" i="9"/>
  <c r="BK36" i="9"/>
  <c r="BJ36" i="9"/>
  <c r="BE36" i="9"/>
  <c r="AY36" i="9"/>
  <c r="AX36" i="9"/>
  <c r="AS36" i="9"/>
  <c r="AM36" i="9"/>
  <c r="AL36" i="9"/>
  <c r="AG36" i="9"/>
  <c r="AA36" i="9"/>
  <c r="Z36" i="9"/>
  <c r="U36" i="9"/>
  <c r="O36" i="9"/>
  <c r="N36" i="9"/>
  <c r="I36" i="9"/>
  <c r="C36" i="9"/>
  <c r="B36" i="9"/>
  <c r="ATA35" i="9"/>
  <c r="ASU35" i="9"/>
  <c r="AST35" i="9"/>
  <c r="ASO35" i="9"/>
  <c r="ASI35" i="9"/>
  <c r="ASH35" i="9"/>
  <c r="ASC35" i="9"/>
  <c r="ARW35" i="9"/>
  <c r="ARV35" i="9"/>
  <c r="ARQ35" i="9"/>
  <c r="ARK35" i="9"/>
  <c r="ARJ35" i="9"/>
  <c r="ARE35" i="9"/>
  <c r="AQY35" i="9"/>
  <c r="AQX35" i="9"/>
  <c r="AQS35" i="9"/>
  <c r="AQM35" i="9"/>
  <c r="AQL35" i="9"/>
  <c r="AQG35" i="9"/>
  <c r="AQA35" i="9"/>
  <c r="APZ35" i="9"/>
  <c r="APU35" i="9"/>
  <c r="APO35" i="9"/>
  <c r="APN35" i="9"/>
  <c r="API35" i="9"/>
  <c r="APC35" i="9"/>
  <c r="APB35" i="9"/>
  <c r="AOW35" i="9"/>
  <c r="AOQ35" i="9"/>
  <c r="AOP35" i="9"/>
  <c r="AOK35" i="9"/>
  <c r="AOE35" i="9"/>
  <c r="AOD35" i="9"/>
  <c r="ANY35" i="9"/>
  <c r="ANS35" i="9"/>
  <c r="ANR35" i="9"/>
  <c r="ANM35" i="9"/>
  <c r="ANG35" i="9"/>
  <c r="ANF35" i="9"/>
  <c r="ANA35" i="9"/>
  <c r="AMU35" i="9"/>
  <c r="AMT35" i="9"/>
  <c r="AMO35" i="9"/>
  <c r="AMI35" i="9"/>
  <c r="AMH35" i="9"/>
  <c r="AMC35" i="9"/>
  <c r="ALW35" i="9"/>
  <c r="ALV35" i="9"/>
  <c r="ALQ35" i="9"/>
  <c r="ALK35" i="9"/>
  <c r="ALJ35" i="9"/>
  <c r="ALE35" i="9"/>
  <c r="AKY35" i="9"/>
  <c r="AKX35" i="9"/>
  <c r="AKS35" i="9"/>
  <c r="AKM35" i="9"/>
  <c r="AKL35" i="9"/>
  <c r="AKG35" i="9"/>
  <c r="AKA35" i="9"/>
  <c r="AJZ35" i="9"/>
  <c r="AJU35" i="9"/>
  <c r="AJO35" i="9"/>
  <c r="AJN35" i="9"/>
  <c r="AJI35" i="9"/>
  <c r="AJC35" i="9"/>
  <c r="AJB35" i="9"/>
  <c r="AIW35" i="9"/>
  <c r="AIQ35" i="9"/>
  <c r="AIP35" i="9"/>
  <c r="AIK35" i="9"/>
  <c r="AIE35" i="9"/>
  <c r="AID35" i="9"/>
  <c r="AHY35" i="9"/>
  <c r="AHS35" i="9"/>
  <c r="AHR35" i="9"/>
  <c r="AHM35" i="9"/>
  <c r="AHG35" i="9"/>
  <c r="AHF35" i="9"/>
  <c r="AHA35" i="9"/>
  <c r="AGU35" i="9"/>
  <c r="AGT35" i="9"/>
  <c r="AGO35" i="9"/>
  <c r="AGI35" i="9"/>
  <c r="AGH35" i="9"/>
  <c r="AGC35" i="9"/>
  <c r="AFW35" i="9"/>
  <c r="AFV35" i="9"/>
  <c r="AFQ35" i="9"/>
  <c r="AFK35" i="9"/>
  <c r="AFJ35" i="9"/>
  <c r="AFE35" i="9"/>
  <c r="AEY35" i="9"/>
  <c r="AEX35" i="9"/>
  <c r="AES35" i="9"/>
  <c r="AEM35" i="9"/>
  <c r="AEL35" i="9"/>
  <c r="AEG35" i="9"/>
  <c r="AEA35" i="9"/>
  <c r="ADZ35" i="9"/>
  <c r="ADU35" i="9"/>
  <c r="ADO35" i="9"/>
  <c r="ADN35" i="9"/>
  <c r="ADI35" i="9"/>
  <c r="ADC35" i="9"/>
  <c r="ADB35" i="9"/>
  <c r="ACW35" i="9"/>
  <c r="ACQ35" i="9"/>
  <c r="ACP35" i="9"/>
  <c r="ACK35" i="9"/>
  <c r="ACE35" i="9"/>
  <c r="ACD35" i="9"/>
  <c r="ABY35" i="9"/>
  <c r="ABS35" i="9"/>
  <c r="ABR35" i="9"/>
  <c r="ABM35" i="9"/>
  <c r="ABG35" i="9"/>
  <c r="ABF35" i="9"/>
  <c r="ABA35" i="9"/>
  <c r="AAU35" i="9"/>
  <c r="AAT35" i="9"/>
  <c r="AAO35" i="9"/>
  <c r="AAI35" i="9"/>
  <c r="AAH35" i="9"/>
  <c r="AAC35" i="9"/>
  <c r="ZW35" i="9"/>
  <c r="ZV35" i="9"/>
  <c r="ZQ35" i="9"/>
  <c r="ZK35" i="9"/>
  <c r="ZJ35" i="9"/>
  <c r="ZE35" i="9"/>
  <c r="YY35" i="9"/>
  <c r="YX35" i="9"/>
  <c r="YS35" i="9"/>
  <c r="YM35" i="9"/>
  <c r="YL35" i="9"/>
  <c r="YG35" i="9"/>
  <c r="YA35" i="9"/>
  <c r="XZ35" i="9"/>
  <c r="XU35" i="9"/>
  <c r="XO35" i="9"/>
  <c r="XN35" i="9"/>
  <c r="XI35" i="9"/>
  <c r="XC35" i="9"/>
  <c r="XB35" i="9"/>
  <c r="WW35" i="9"/>
  <c r="WQ35" i="9"/>
  <c r="WP35" i="9"/>
  <c r="WK35" i="9"/>
  <c r="WE35" i="9"/>
  <c r="WD35" i="9"/>
  <c r="VY35" i="9"/>
  <c r="VS35" i="9"/>
  <c r="VR35" i="9"/>
  <c r="VM35" i="9"/>
  <c r="VG35" i="9"/>
  <c r="VF35" i="9"/>
  <c r="VA35" i="9"/>
  <c r="UU35" i="9"/>
  <c r="UT35" i="9"/>
  <c r="UO35" i="9"/>
  <c r="UI35" i="9"/>
  <c r="UH35" i="9"/>
  <c r="UC35" i="9"/>
  <c r="TW35" i="9"/>
  <c r="TV35" i="9"/>
  <c r="TQ35" i="9"/>
  <c r="TK35" i="9"/>
  <c r="TJ35" i="9"/>
  <c r="TE35" i="9"/>
  <c r="SY35" i="9"/>
  <c r="SX35" i="9"/>
  <c r="SS35" i="9"/>
  <c r="SM35" i="9"/>
  <c r="SL35" i="9"/>
  <c r="SG35" i="9"/>
  <c r="SA35" i="9"/>
  <c r="RZ35" i="9"/>
  <c r="RU35" i="9"/>
  <c r="RO35" i="9"/>
  <c r="RN35" i="9"/>
  <c r="RI35" i="9"/>
  <c r="RC35" i="9"/>
  <c r="RB35" i="9"/>
  <c r="QW35" i="9"/>
  <c r="QQ35" i="9"/>
  <c r="QP35" i="9"/>
  <c r="QK35" i="9"/>
  <c r="QE35" i="9"/>
  <c r="QD35" i="9"/>
  <c r="PY35" i="9"/>
  <c r="PS35" i="9"/>
  <c r="PR35" i="9"/>
  <c r="PM35" i="9"/>
  <c r="PG35" i="9"/>
  <c r="PF35" i="9"/>
  <c r="PA35" i="9"/>
  <c r="OU35" i="9"/>
  <c r="OT35" i="9"/>
  <c r="OO35" i="9"/>
  <c r="OI35" i="9"/>
  <c r="OH35" i="9"/>
  <c r="OC35" i="9"/>
  <c r="NW35" i="9"/>
  <c r="NV35" i="9"/>
  <c r="NQ35" i="9"/>
  <c r="NK35" i="9"/>
  <c r="NJ35" i="9"/>
  <c r="NE35" i="9"/>
  <c r="MY35" i="9"/>
  <c r="MX35" i="9"/>
  <c r="MS35" i="9"/>
  <c r="MM35" i="9"/>
  <c r="ML35" i="9"/>
  <c r="MG35" i="9"/>
  <c r="MA35" i="9"/>
  <c r="LZ35" i="9"/>
  <c r="LU35" i="9"/>
  <c r="LO35" i="9"/>
  <c r="LN35" i="9"/>
  <c r="LI35" i="9"/>
  <c r="LC35" i="9"/>
  <c r="LB35" i="9"/>
  <c r="KW35" i="9"/>
  <c r="KQ35" i="9"/>
  <c r="KP35" i="9"/>
  <c r="KK35" i="9"/>
  <c r="KE35" i="9"/>
  <c r="KD35" i="9"/>
  <c r="JY35" i="9"/>
  <c r="JS35" i="9"/>
  <c r="JR35" i="9"/>
  <c r="JM35" i="9"/>
  <c r="JG35" i="9"/>
  <c r="JF35" i="9"/>
  <c r="JA35" i="9"/>
  <c r="IU35" i="9"/>
  <c r="IT35" i="9"/>
  <c r="IO35" i="9"/>
  <c r="II35" i="9"/>
  <c r="IH35" i="9"/>
  <c r="IC35" i="9"/>
  <c r="HW35" i="9"/>
  <c r="HV35" i="9"/>
  <c r="HQ35" i="9"/>
  <c r="HK35" i="9"/>
  <c r="HJ35" i="9"/>
  <c r="HE35" i="9"/>
  <c r="GY35" i="9"/>
  <c r="GX35" i="9"/>
  <c r="GS35" i="9"/>
  <c r="GM35" i="9"/>
  <c r="GL35" i="9"/>
  <c r="GG35" i="9"/>
  <c r="GA35" i="9"/>
  <c r="FZ35" i="9"/>
  <c r="FU35" i="9"/>
  <c r="FO35" i="9"/>
  <c r="FN35" i="9"/>
  <c r="FI35" i="9"/>
  <c r="FC35" i="9"/>
  <c r="FB35" i="9"/>
  <c r="EW35" i="9"/>
  <c r="EQ35" i="9"/>
  <c r="EP35" i="9"/>
  <c r="EK35" i="9"/>
  <c r="EE35" i="9"/>
  <c r="ED35" i="9"/>
  <c r="DY35" i="9"/>
  <c r="DS35" i="9"/>
  <c r="DR35" i="9"/>
  <c r="DM35" i="9"/>
  <c r="DG35" i="9"/>
  <c r="DF35" i="9"/>
  <c r="DA35" i="9"/>
  <c r="CU35" i="9"/>
  <c r="CT35" i="9"/>
  <c r="CO35" i="9"/>
  <c r="CI35" i="9"/>
  <c r="CH35" i="9"/>
  <c r="CC35" i="9"/>
  <c r="BW35" i="9"/>
  <c r="BV35" i="9"/>
  <c r="BQ35" i="9"/>
  <c r="BK35" i="9"/>
  <c r="BJ35" i="9"/>
  <c r="BE35" i="9"/>
  <c r="AY35" i="9"/>
  <c r="AX35" i="9"/>
  <c r="AS35" i="9"/>
  <c r="AM35" i="9"/>
  <c r="AL35" i="9"/>
  <c r="AG35" i="9"/>
  <c r="AA35" i="9"/>
  <c r="Z35" i="9"/>
  <c r="U35" i="9"/>
  <c r="O35" i="9"/>
  <c r="N35" i="9"/>
  <c r="I35" i="9"/>
  <c r="C35" i="9"/>
  <c r="B35" i="9"/>
  <c r="ATA34" i="9"/>
  <c r="ASU34" i="9"/>
  <c r="AST34" i="9"/>
  <c r="ASO34" i="9"/>
  <c r="ASI34" i="9"/>
  <c r="ASH34" i="9"/>
  <c r="ASC34" i="9"/>
  <c r="ARW34" i="9"/>
  <c r="ARV34" i="9"/>
  <c r="ARQ34" i="9"/>
  <c r="ARK34" i="9"/>
  <c r="ARJ34" i="9"/>
  <c r="ARE34" i="9"/>
  <c r="AQY34" i="9"/>
  <c r="AQX34" i="9"/>
  <c r="AQS34" i="9"/>
  <c r="AQM34" i="9"/>
  <c r="AQL34" i="9"/>
  <c r="AQG34" i="9"/>
  <c r="AQA34" i="9"/>
  <c r="APZ34" i="9"/>
  <c r="APU34" i="9"/>
  <c r="APO34" i="9"/>
  <c r="APN34" i="9"/>
  <c r="API34" i="9"/>
  <c r="APC34" i="9"/>
  <c r="APB34" i="9"/>
  <c r="AOW34" i="9"/>
  <c r="AOQ34" i="9"/>
  <c r="AOP34" i="9"/>
  <c r="AOK34" i="9"/>
  <c r="AOE34" i="9"/>
  <c r="AOD34" i="9"/>
  <c r="ANY34" i="9"/>
  <c r="ANS34" i="9"/>
  <c r="ANR34" i="9"/>
  <c r="ANM34" i="9"/>
  <c r="ANG34" i="9"/>
  <c r="ANF34" i="9"/>
  <c r="ANA34" i="9"/>
  <c r="AMU34" i="9"/>
  <c r="AMT34" i="9"/>
  <c r="AMO34" i="9"/>
  <c r="AMI34" i="9"/>
  <c r="AMH34" i="9"/>
  <c r="AMC34" i="9"/>
  <c r="ALW34" i="9"/>
  <c r="ALV34" i="9"/>
  <c r="ALQ34" i="9"/>
  <c r="ALK34" i="9"/>
  <c r="ALJ34" i="9"/>
  <c r="ALE34" i="9"/>
  <c r="AKY34" i="9"/>
  <c r="AKX34" i="9"/>
  <c r="AKS34" i="9"/>
  <c r="AKM34" i="9"/>
  <c r="AKL34" i="9"/>
  <c r="AKG34" i="9"/>
  <c r="AKA34" i="9"/>
  <c r="AJZ34" i="9"/>
  <c r="AJU34" i="9"/>
  <c r="AJO34" i="9"/>
  <c r="AJN34" i="9"/>
  <c r="AJI34" i="9"/>
  <c r="AJC34" i="9"/>
  <c r="AJB34" i="9"/>
  <c r="AIW34" i="9"/>
  <c r="AIQ34" i="9"/>
  <c r="AIP34" i="9"/>
  <c r="AIK34" i="9"/>
  <c r="AIE34" i="9"/>
  <c r="AID34" i="9"/>
  <c r="AHY34" i="9"/>
  <c r="AHS34" i="9"/>
  <c r="AHR34" i="9"/>
  <c r="AHM34" i="9"/>
  <c r="AHG34" i="9"/>
  <c r="AHF34" i="9"/>
  <c r="AHA34" i="9"/>
  <c r="AGU34" i="9"/>
  <c r="AGT34" i="9"/>
  <c r="AGO34" i="9"/>
  <c r="AGI34" i="9"/>
  <c r="AGH34" i="9"/>
  <c r="AGC34" i="9"/>
  <c r="AFW34" i="9"/>
  <c r="AFV34" i="9"/>
  <c r="AFQ34" i="9"/>
  <c r="AFK34" i="9"/>
  <c r="AFJ34" i="9"/>
  <c r="AFE34" i="9"/>
  <c r="AEY34" i="9"/>
  <c r="AEX34" i="9"/>
  <c r="AES34" i="9"/>
  <c r="AEM34" i="9"/>
  <c r="AEL34" i="9"/>
  <c r="AEG34" i="9"/>
  <c r="AEA34" i="9"/>
  <c r="ADZ34" i="9"/>
  <c r="ADU34" i="9"/>
  <c r="ADO34" i="9"/>
  <c r="ADN34" i="9"/>
  <c r="ADI34" i="9"/>
  <c r="ADC34" i="9"/>
  <c r="ADB34" i="9"/>
  <c r="ACW34" i="9"/>
  <c r="ACQ34" i="9"/>
  <c r="ACP34" i="9"/>
  <c r="ACK34" i="9"/>
  <c r="ACE34" i="9"/>
  <c r="ACD34" i="9"/>
  <c r="ABY34" i="9"/>
  <c r="ABS34" i="9"/>
  <c r="ABR34" i="9"/>
  <c r="ABM34" i="9"/>
  <c r="ABG34" i="9"/>
  <c r="ABF34" i="9"/>
  <c r="ABA34" i="9"/>
  <c r="AAU34" i="9"/>
  <c r="AAT34" i="9"/>
  <c r="AAO34" i="9"/>
  <c r="AAI34" i="9"/>
  <c r="AAH34" i="9"/>
  <c r="AAC34" i="9"/>
  <c r="ZW34" i="9"/>
  <c r="ZV34" i="9"/>
  <c r="ZQ34" i="9"/>
  <c r="ZK34" i="9"/>
  <c r="ZJ34" i="9"/>
  <c r="ZE34" i="9"/>
  <c r="YY34" i="9"/>
  <c r="YX34" i="9"/>
  <c r="YS34" i="9"/>
  <c r="YM34" i="9"/>
  <c r="YL34" i="9"/>
  <c r="YG34" i="9"/>
  <c r="YA34" i="9"/>
  <c r="XZ34" i="9"/>
  <c r="XU34" i="9"/>
  <c r="XO34" i="9"/>
  <c r="XN34" i="9"/>
  <c r="XI34" i="9"/>
  <c r="XC34" i="9"/>
  <c r="XB34" i="9"/>
  <c r="WW34" i="9"/>
  <c r="WQ34" i="9"/>
  <c r="WP34" i="9"/>
  <c r="WK34" i="9"/>
  <c r="WE34" i="9"/>
  <c r="WD34" i="9"/>
  <c r="VY34" i="9"/>
  <c r="VS34" i="9"/>
  <c r="VR34" i="9"/>
  <c r="VM34" i="9"/>
  <c r="VG34" i="9"/>
  <c r="VF34" i="9"/>
  <c r="VA34" i="9"/>
  <c r="UU34" i="9"/>
  <c r="UT34" i="9"/>
  <c r="UO34" i="9"/>
  <c r="UI34" i="9"/>
  <c r="UH34" i="9"/>
  <c r="UC34" i="9"/>
  <c r="TW34" i="9"/>
  <c r="TV34" i="9"/>
  <c r="TQ34" i="9"/>
  <c r="TK34" i="9"/>
  <c r="TJ34" i="9"/>
  <c r="TE34" i="9"/>
  <c r="SY34" i="9"/>
  <c r="SX34" i="9"/>
  <c r="SS34" i="9"/>
  <c r="SM34" i="9"/>
  <c r="SL34" i="9"/>
  <c r="SG34" i="9"/>
  <c r="SA34" i="9"/>
  <c r="RZ34" i="9"/>
  <c r="RU34" i="9"/>
  <c r="RO34" i="9"/>
  <c r="RN34" i="9"/>
  <c r="RI34" i="9"/>
  <c r="RC34" i="9"/>
  <c r="RB34" i="9"/>
  <c r="QW34" i="9"/>
  <c r="QQ34" i="9"/>
  <c r="QP34" i="9"/>
  <c r="QK34" i="9"/>
  <c r="QE34" i="9"/>
  <c r="QD34" i="9"/>
  <c r="PY34" i="9"/>
  <c r="PS34" i="9"/>
  <c r="PR34" i="9"/>
  <c r="PM34" i="9"/>
  <c r="PG34" i="9"/>
  <c r="PF34" i="9"/>
  <c r="PA34" i="9"/>
  <c r="OU34" i="9"/>
  <c r="OT34" i="9"/>
  <c r="OO34" i="9"/>
  <c r="OI34" i="9"/>
  <c r="OH34" i="9"/>
  <c r="OC34" i="9"/>
  <c r="NW34" i="9"/>
  <c r="NV34" i="9"/>
  <c r="NQ34" i="9"/>
  <c r="NK34" i="9"/>
  <c r="NJ34" i="9"/>
  <c r="NE34" i="9"/>
  <c r="MY34" i="9"/>
  <c r="MX34" i="9"/>
  <c r="MS34" i="9"/>
  <c r="MM34" i="9"/>
  <c r="ML34" i="9"/>
  <c r="MG34" i="9"/>
  <c r="MA34" i="9"/>
  <c r="LZ34" i="9"/>
  <c r="LU34" i="9"/>
  <c r="LO34" i="9"/>
  <c r="LN34" i="9"/>
  <c r="LI34" i="9"/>
  <c r="LC34" i="9"/>
  <c r="LB34" i="9"/>
  <c r="KW34" i="9"/>
  <c r="KQ34" i="9"/>
  <c r="KP34" i="9"/>
  <c r="KK34" i="9"/>
  <c r="KE34" i="9"/>
  <c r="KD34" i="9"/>
  <c r="JY34" i="9"/>
  <c r="JS34" i="9"/>
  <c r="JR34" i="9"/>
  <c r="JM34" i="9"/>
  <c r="JG34" i="9"/>
  <c r="JF34" i="9"/>
  <c r="JA34" i="9"/>
  <c r="IU34" i="9"/>
  <c r="IT34" i="9"/>
  <c r="IO34" i="9"/>
  <c r="II34" i="9"/>
  <c r="IH34" i="9"/>
  <c r="IC34" i="9"/>
  <c r="HW34" i="9"/>
  <c r="HV34" i="9"/>
  <c r="HQ34" i="9"/>
  <c r="HK34" i="9"/>
  <c r="HJ34" i="9"/>
  <c r="HE34" i="9"/>
  <c r="GY34" i="9"/>
  <c r="GX34" i="9"/>
  <c r="GS34" i="9"/>
  <c r="GM34" i="9"/>
  <c r="GL34" i="9"/>
  <c r="GG34" i="9"/>
  <c r="GA34" i="9"/>
  <c r="FZ34" i="9"/>
  <c r="FU34" i="9"/>
  <c r="FO34" i="9"/>
  <c r="FN34" i="9"/>
  <c r="FI34" i="9"/>
  <c r="FC34" i="9"/>
  <c r="FB34" i="9"/>
  <c r="EW34" i="9"/>
  <c r="EQ34" i="9"/>
  <c r="EP34" i="9"/>
  <c r="EK34" i="9"/>
  <c r="EE34" i="9"/>
  <c r="ED34" i="9"/>
  <c r="DY34" i="9"/>
  <c r="DS34" i="9"/>
  <c r="DR34" i="9"/>
  <c r="DM34" i="9"/>
  <c r="DG34" i="9"/>
  <c r="DF34" i="9"/>
  <c r="DA34" i="9"/>
  <c r="CU34" i="9"/>
  <c r="CT34" i="9"/>
  <c r="CO34" i="9"/>
  <c r="CI34" i="9"/>
  <c r="CH34" i="9"/>
  <c r="CC34" i="9"/>
  <c r="BW34" i="9"/>
  <c r="BV34" i="9"/>
  <c r="BQ34" i="9"/>
  <c r="BK34" i="9"/>
  <c r="BJ34" i="9"/>
  <c r="BE34" i="9"/>
  <c r="AY34" i="9"/>
  <c r="AX34" i="9"/>
  <c r="AS34" i="9"/>
  <c r="AM34" i="9"/>
  <c r="AL34" i="9"/>
  <c r="AG34" i="9"/>
  <c r="AA34" i="9"/>
  <c r="Z34" i="9"/>
  <c r="U34" i="9"/>
  <c r="O34" i="9"/>
  <c r="N34" i="9"/>
  <c r="I34" i="9"/>
  <c r="C34" i="9"/>
  <c r="B34" i="9"/>
  <c r="ATA33" i="9"/>
  <c r="ASU33" i="9"/>
  <c r="AST33" i="9"/>
  <c r="ASO33" i="9"/>
  <c r="ASI33" i="9"/>
  <c r="ASH33" i="9"/>
  <c r="ASC33" i="9"/>
  <c r="ARW33" i="9"/>
  <c r="ARV33" i="9"/>
  <c r="ARQ33" i="9"/>
  <c r="ARK33" i="9"/>
  <c r="ARJ33" i="9"/>
  <c r="ARE33" i="9"/>
  <c r="AQY33" i="9"/>
  <c r="AQX33" i="9"/>
  <c r="AQS33" i="9"/>
  <c r="AQM33" i="9"/>
  <c r="AQL33" i="9"/>
  <c r="AQG33" i="9"/>
  <c r="AQA33" i="9"/>
  <c r="APZ33" i="9"/>
  <c r="APU33" i="9"/>
  <c r="APO33" i="9"/>
  <c r="APN33" i="9"/>
  <c r="API33" i="9"/>
  <c r="APC33" i="9"/>
  <c r="APB33" i="9"/>
  <c r="AOW33" i="9"/>
  <c r="AOQ33" i="9"/>
  <c r="AOP33" i="9"/>
  <c r="AOK33" i="9"/>
  <c r="AOE33" i="9"/>
  <c r="AOD33" i="9"/>
  <c r="ANY33" i="9"/>
  <c r="ANS33" i="9"/>
  <c r="ANR33" i="9"/>
  <c r="ANM33" i="9"/>
  <c r="ANG33" i="9"/>
  <c r="ANF33" i="9"/>
  <c r="ANA33" i="9"/>
  <c r="AMU33" i="9"/>
  <c r="AMT33" i="9"/>
  <c r="AMO33" i="9"/>
  <c r="AMI33" i="9"/>
  <c r="AMH33" i="9"/>
  <c r="AMC33" i="9"/>
  <c r="ALW33" i="9"/>
  <c r="ALV33" i="9"/>
  <c r="ALQ33" i="9"/>
  <c r="ALK33" i="9"/>
  <c r="ALJ33" i="9"/>
  <c r="ALE33" i="9"/>
  <c r="AKY33" i="9"/>
  <c r="AKX33" i="9"/>
  <c r="AKS33" i="9"/>
  <c r="AKM33" i="9"/>
  <c r="AKL33" i="9"/>
  <c r="AKG33" i="9"/>
  <c r="AKA33" i="9"/>
  <c r="AJZ33" i="9"/>
  <c r="AJU33" i="9"/>
  <c r="AJO33" i="9"/>
  <c r="AJN33" i="9"/>
  <c r="AJI33" i="9"/>
  <c r="AJC33" i="9"/>
  <c r="AJB33" i="9"/>
  <c r="AIW33" i="9"/>
  <c r="AIQ33" i="9"/>
  <c r="AIP33" i="9"/>
  <c r="AIK33" i="9"/>
  <c r="AIE33" i="9"/>
  <c r="AID33" i="9"/>
  <c r="AHY33" i="9"/>
  <c r="AHS33" i="9"/>
  <c r="AHR33" i="9"/>
  <c r="AHM33" i="9"/>
  <c r="AHG33" i="9"/>
  <c r="AHF33" i="9"/>
  <c r="AHA33" i="9"/>
  <c r="AGU33" i="9"/>
  <c r="AGT33" i="9"/>
  <c r="AGO33" i="9"/>
  <c r="AGI33" i="9"/>
  <c r="AGH33" i="9"/>
  <c r="AGC33" i="9"/>
  <c r="AFW33" i="9"/>
  <c r="AFV33" i="9"/>
  <c r="AFQ33" i="9"/>
  <c r="AFK33" i="9"/>
  <c r="AFJ33" i="9"/>
  <c r="AFE33" i="9"/>
  <c r="AEY33" i="9"/>
  <c r="AEX33" i="9"/>
  <c r="AES33" i="9"/>
  <c r="AEM33" i="9"/>
  <c r="AEL33" i="9"/>
  <c r="AEG33" i="9"/>
  <c r="AEA33" i="9"/>
  <c r="ADZ33" i="9"/>
  <c r="ADU33" i="9"/>
  <c r="ADO33" i="9"/>
  <c r="ADN33" i="9"/>
  <c r="ADI33" i="9"/>
  <c r="ADC33" i="9"/>
  <c r="ADB33" i="9"/>
  <c r="ACW33" i="9"/>
  <c r="ACQ33" i="9"/>
  <c r="ACP33" i="9"/>
  <c r="ACK33" i="9"/>
  <c r="ACE33" i="9"/>
  <c r="ACD33" i="9"/>
  <c r="ABY33" i="9"/>
  <c r="ABS33" i="9"/>
  <c r="ABR33" i="9"/>
  <c r="ABM33" i="9"/>
  <c r="ABG33" i="9"/>
  <c r="ABF33" i="9"/>
  <c r="ABA33" i="9"/>
  <c r="AAU33" i="9"/>
  <c r="AAT33" i="9"/>
  <c r="AAO33" i="9"/>
  <c r="AAI33" i="9"/>
  <c r="AAH33" i="9"/>
  <c r="AAC33" i="9"/>
  <c r="ZW33" i="9"/>
  <c r="ZV33" i="9"/>
  <c r="ZQ33" i="9"/>
  <c r="ZK33" i="9"/>
  <c r="ZJ33" i="9"/>
  <c r="ZE33" i="9"/>
  <c r="YY33" i="9"/>
  <c r="YX33" i="9"/>
  <c r="YS33" i="9"/>
  <c r="YM33" i="9"/>
  <c r="YL33" i="9"/>
  <c r="YG33" i="9"/>
  <c r="YA33" i="9"/>
  <c r="XZ33" i="9"/>
  <c r="XU33" i="9"/>
  <c r="XO33" i="9"/>
  <c r="XN33" i="9"/>
  <c r="XI33" i="9"/>
  <c r="XC33" i="9"/>
  <c r="XB33" i="9"/>
  <c r="WW33" i="9"/>
  <c r="WQ33" i="9"/>
  <c r="WP33" i="9"/>
  <c r="WK33" i="9"/>
  <c r="WE33" i="9"/>
  <c r="WD33" i="9"/>
  <c r="VY33" i="9"/>
  <c r="VS33" i="9"/>
  <c r="VR33" i="9"/>
  <c r="VM33" i="9"/>
  <c r="VG33" i="9"/>
  <c r="VF33" i="9"/>
  <c r="VA33" i="9"/>
  <c r="UU33" i="9"/>
  <c r="UT33" i="9"/>
  <c r="UO33" i="9"/>
  <c r="UI33" i="9"/>
  <c r="UH33" i="9"/>
  <c r="UC33" i="9"/>
  <c r="TW33" i="9"/>
  <c r="TV33" i="9"/>
  <c r="TQ33" i="9"/>
  <c r="TK33" i="9"/>
  <c r="TJ33" i="9"/>
  <c r="TE33" i="9"/>
  <c r="SY33" i="9"/>
  <c r="SX33" i="9"/>
  <c r="SS33" i="9"/>
  <c r="SM33" i="9"/>
  <c r="SL33" i="9"/>
  <c r="SG33" i="9"/>
  <c r="SA33" i="9"/>
  <c r="RZ33" i="9"/>
  <c r="RU33" i="9"/>
  <c r="RO33" i="9"/>
  <c r="RN33" i="9"/>
  <c r="RI33" i="9"/>
  <c r="RC33" i="9"/>
  <c r="RB33" i="9"/>
  <c r="QW33" i="9"/>
  <c r="QQ33" i="9"/>
  <c r="QP33" i="9"/>
  <c r="QK33" i="9"/>
  <c r="QE33" i="9"/>
  <c r="QD33" i="9"/>
  <c r="PY33" i="9"/>
  <c r="PS33" i="9"/>
  <c r="PR33" i="9"/>
  <c r="PM33" i="9"/>
  <c r="PG33" i="9"/>
  <c r="PF33" i="9"/>
  <c r="PA33" i="9"/>
  <c r="OU33" i="9"/>
  <c r="OT33" i="9"/>
  <c r="OO33" i="9"/>
  <c r="OI33" i="9"/>
  <c r="OH33" i="9"/>
  <c r="OC33" i="9"/>
  <c r="NW33" i="9"/>
  <c r="NV33" i="9"/>
  <c r="NQ33" i="9"/>
  <c r="NK33" i="9"/>
  <c r="NJ33" i="9"/>
  <c r="NE33" i="9"/>
  <c r="MY33" i="9"/>
  <c r="MX33" i="9"/>
  <c r="MS33" i="9"/>
  <c r="MM33" i="9"/>
  <c r="ML33" i="9"/>
  <c r="MG33" i="9"/>
  <c r="MA33" i="9"/>
  <c r="LZ33" i="9"/>
  <c r="LU33" i="9"/>
  <c r="LO33" i="9"/>
  <c r="LN33" i="9"/>
  <c r="LI33" i="9"/>
  <c r="LC33" i="9"/>
  <c r="LB33" i="9"/>
  <c r="KW33" i="9"/>
  <c r="KQ33" i="9"/>
  <c r="KP33" i="9"/>
  <c r="KK33" i="9"/>
  <c r="KE33" i="9"/>
  <c r="KD33" i="9"/>
  <c r="JY33" i="9"/>
  <c r="JS33" i="9"/>
  <c r="JR33" i="9"/>
  <c r="JM33" i="9"/>
  <c r="JG33" i="9"/>
  <c r="JF33" i="9"/>
  <c r="JA33" i="9"/>
  <c r="IU33" i="9"/>
  <c r="IT33" i="9"/>
  <c r="IO33" i="9"/>
  <c r="II33" i="9"/>
  <c r="IH33" i="9"/>
  <c r="IC33" i="9"/>
  <c r="HW33" i="9"/>
  <c r="HV33" i="9"/>
  <c r="HQ33" i="9"/>
  <c r="HK33" i="9"/>
  <c r="HJ33" i="9"/>
  <c r="HE33" i="9"/>
  <c r="GY33" i="9"/>
  <c r="GX33" i="9"/>
  <c r="GS33" i="9"/>
  <c r="GM33" i="9"/>
  <c r="GL33" i="9"/>
  <c r="GG33" i="9"/>
  <c r="GA33" i="9"/>
  <c r="FZ33" i="9"/>
  <c r="FU33" i="9"/>
  <c r="FO33" i="9"/>
  <c r="FN33" i="9"/>
  <c r="FI33" i="9"/>
  <c r="FC33" i="9"/>
  <c r="FB33" i="9"/>
  <c r="EW33" i="9"/>
  <c r="EQ33" i="9"/>
  <c r="EP33" i="9"/>
  <c r="EK33" i="9"/>
  <c r="EE33" i="9"/>
  <c r="ED33" i="9"/>
  <c r="DY33" i="9"/>
  <c r="DS33" i="9"/>
  <c r="DR33" i="9"/>
  <c r="DM33" i="9"/>
  <c r="DG33" i="9"/>
  <c r="DF33" i="9"/>
  <c r="DA33" i="9"/>
  <c r="CU33" i="9"/>
  <c r="CT33" i="9"/>
  <c r="CO33" i="9"/>
  <c r="CI33" i="9"/>
  <c r="CH33" i="9"/>
  <c r="CC33" i="9"/>
  <c r="BW33" i="9"/>
  <c r="BV33" i="9"/>
  <c r="BQ33" i="9"/>
  <c r="BK33" i="9"/>
  <c r="BJ33" i="9"/>
  <c r="BE33" i="9"/>
  <c r="AY33" i="9"/>
  <c r="AX33" i="9"/>
  <c r="AS33" i="9"/>
  <c r="AM33" i="9"/>
  <c r="AL33" i="9"/>
  <c r="AG33" i="9"/>
  <c r="AA33" i="9"/>
  <c r="Z33" i="9"/>
  <c r="U33" i="9"/>
  <c r="O33" i="9"/>
  <c r="N33" i="9"/>
  <c r="I33" i="9"/>
  <c r="C33" i="9"/>
  <c r="B33" i="9"/>
  <c r="ATA32" i="9"/>
  <c r="ASU32" i="9"/>
  <c r="AST32" i="9"/>
  <c r="ASO32" i="9"/>
  <c r="ASI32" i="9"/>
  <c r="ASH32" i="9"/>
  <c r="ASC32" i="9"/>
  <c r="ARW32" i="9"/>
  <c r="ARV32" i="9"/>
  <c r="ARQ32" i="9"/>
  <c r="ARK32" i="9"/>
  <c r="ARJ32" i="9"/>
  <c r="ARE32" i="9"/>
  <c r="AQY32" i="9"/>
  <c r="AQX32" i="9"/>
  <c r="AQS32" i="9"/>
  <c r="AQM32" i="9"/>
  <c r="AQL32" i="9"/>
  <c r="AQG32" i="9"/>
  <c r="AQA32" i="9"/>
  <c r="APZ32" i="9"/>
  <c r="APU32" i="9"/>
  <c r="APO32" i="9"/>
  <c r="APN32" i="9"/>
  <c r="API32" i="9"/>
  <c r="APC32" i="9"/>
  <c r="APB32" i="9"/>
  <c r="AOW32" i="9"/>
  <c r="AOQ32" i="9"/>
  <c r="AOP32" i="9"/>
  <c r="AOK32" i="9"/>
  <c r="AOE32" i="9"/>
  <c r="AOD32" i="9"/>
  <c r="ANY32" i="9"/>
  <c r="ANS32" i="9"/>
  <c r="ANR32" i="9"/>
  <c r="ANM32" i="9"/>
  <c r="ANG32" i="9"/>
  <c r="ANF32" i="9"/>
  <c r="ANA32" i="9"/>
  <c r="AMU32" i="9"/>
  <c r="AMT32" i="9"/>
  <c r="AMO32" i="9"/>
  <c r="AMI32" i="9"/>
  <c r="AMH32" i="9"/>
  <c r="AMC32" i="9"/>
  <c r="ALW32" i="9"/>
  <c r="ALV32" i="9"/>
  <c r="ALQ32" i="9"/>
  <c r="ALK32" i="9"/>
  <c r="ALJ32" i="9"/>
  <c r="ALE32" i="9"/>
  <c r="AKY32" i="9"/>
  <c r="AKX32" i="9"/>
  <c r="AKS32" i="9"/>
  <c r="AKM32" i="9"/>
  <c r="AKL32" i="9"/>
  <c r="AKG32" i="9"/>
  <c r="AKA32" i="9"/>
  <c r="AJZ32" i="9"/>
  <c r="AJU32" i="9"/>
  <c r="AJO32" i="9"/>
  <c r="AJN32" i="9"/>
  <c r="AJI32" i="9"/>
  <c r="AJC32" i="9"/>
  <c r="AJB32" i="9"/>
  <c r="AIW32" i="9"/>
  <c r="AIQ32" i="9"/>
  <c r="AIP32" i="9"/>
  <c r="AIK32" i="9"/>
  <c r="AIE32" i="9"/>
  <c r="AID32" i="9"/>
  <c r="AHY32" i="9"/>
  <c r="AHS32" i="9"/>
  <c r="AHR32" i="9"/>
  <c r="AHM32" i="9"/>
  <c r="AHG32" i="9"/>
  <c r="AHF32" i="9"/>
  <c r="AHA32" i="9"/>
  <c r="AGU32" i="9"/>
  <c r="AGT32" i="9"/>
  <c r="AGO32" i="9"/>
  <c r="AGI32" i="9"/>
  <c r="AGH32" i="9"/>
  <c r="AGC32" i="9"/>
  <c r="AFW32" i="9"/>
  <c r="AFV32" i="9"/>
  <c r="AFQ32" i="9"/>
  <c r="AFK32" i="9"/>
  <c r="AFJ32" i="9"/>
  <c r="AFE32" i="9"/>
  <c r="AEY32" i="9"/>
  <c r="AEX32" i="9"/>
  <c r="AES32" i="9"/>
  <c r="AEM32" i="9"/>
  <c r="AEL32" i="9"/>
  <c r="AEG32" i="9"/>
  <c r="AEA32" i="9"/>
  <c r="ADZ32" i="9"/>
  <c r="ADU32" i="9"/>
  <c r="ADO32" i="9"/>
  <c r="ADN32" i="9"/>
  <c r="ADI32" i="9"/>
  <c r="ADC32" i="9"/>
  <c r="ADB32" i="9"/>
  <c r="ACW32" i="9"/>
  <c r="ACQ32" i="9"/>
  <c r="ACP32" i="9"/>
  <c r="ACK32" i="9"/>
  <c r="ACE32" i="9"/>
  <c r="ACD32" i="9"/>
  <c r="ABY32" i="9"/>
  <c r="ABS32" i="9"/>
  <c r="ABR32" i="9"/>
  <c r="ABM32" i="9"/>
  <c r="ABG32" i="9"/>
  <c r="ABF32" i="9"/>
  <c r="ABA32" i="9"/>
  <c r="AAU32" i="9"/>
  <c r="AAT32" i="9"/>
  <c r="AAO32" i="9"/>
  <c r="AAI32" i="9"/>
  <c r="AAH32" i="9"/>
  <c r="AAC32" i="9"/>
  <c r="ZW32" i="9"/>
  <c r="ZV32" i="9"/>
  <c r="ZQ32" i="9"/>
  <c r="ZK32" i="9"/>
  <c r="ZJ32" i="9"/>
  <c r="ZE32" i="9"/>
  <c r="YY32" i="9"/>
  <c r="YX32" i="9"/>
  <c r="YS32" i="9"/>
  <c r="YM32" i="9"/>
  <c r="YL32" i="9"/>
  <c r="YG32" i="9"/>
  <c r="YA32" i="9"/>
  <c r="XZ32" i="9"/>
  <c r="XU32" i="9"/>
  <c r="XO32" i="9"/>
  <c r="XN32" i="9"/>
  <c r="XI32" i="9"/>
  <c r="XC32" i="9"/>
  <c r="XB32" i="9"/>
  <c r="WW32" i="9"/>
  <c r="WQ32" i="9"/>
  <c r="WP32" i="9"/>
  <c r="WK32" i="9"/>
  <c r="WE32" i="9"/>
  <c r="WD32" i="9"/>
  <c r="VY32" i="9"/>
  <c r="VS32" i="9"/>
  <c r="VR32" i="9"/>
  <c r="VM32" i="9"/>
  <c r="VG32" i="9"/>
  <c r="VF32" i="9"/>
  <c r="VA32" i="9"/>
  <c r="UU32" i="9"/>
  <c r="UT32" i="9"/>
  <c r="UO32" i="9"/>
  <c r="UI32" i="9"/>
  <c r="UH32" i="9"/>
  <c r="UC32" i="9"/>
  <c r="TW32" i="9"/>
  <c r="TV32" i="9"/>
  <c r="TQ32" i="9"/>
  <c r="TK32" i="9"/>
  <c r="TJ32" i="9"/>
  <c r="TE32" i="9"/>
  <c r="SY32" i="9"/>
  <c r="SX32" i="9"/>
  <c r="SS32" i="9"/>
  <c r="SM32" i="9"/>
  <c r="SL32" i="9"/>
  <c r="SG32" i="9"/>
  <c r="SA32" i="9"/>
  <c r="RZ32" i="9"/>
  <c r="RU32" i="9"/>
  <c r="RO32" i="9"/>
  <c r="RN32" i="9"/>
  <c r="RI32" i="9"/>
  <c r="RC32" i="9"/>
  <c r="RB32" i="9"/>
  <c r="QW32" i="9"/>
  <c r="QQ32" i="9"/>
  <c r="QP32" i="9"/>
  <c r="QK32" i="9"/>
  <c r="QE32" i="9"/>
  <c r="QD32" i="9"/>
  <c r="PY32" i="9"/>
  <c r="PS32" i="9"/>
  <c r="PR32" i="9"/>
  <c r="PM32" i="9"/>
  <c r="PG32" i="9"/>
  <c r="PF32" i="9"/>
  <c r="PA32" i="9"/>
  <c r="OU32" i="9"/>
  <c r="OT32" i="9"/>
  <c r="OO32" i="9"/>
  <c r="OI32" i="9"/>
  <c r="OH32" i="9"/>
  <c r="OC32" i="9"/>
  <c r="NW32" i="9"/>
  <c r="NV32" i="9"/>
  <c r="NQ32" i="9"/>
  <c r="NK32" i="9"/>
  <c r="NJ32" i="9"/>
  <c r="NE32" i="9"/>
  <c r="MY32" i="9"/>
  <c r="MX32" i="9"/>
  <c r="MS32" i="9"/>
  <c r="MM32" i="9"/>
  <c r="ML32" i="9"/>
  <c r="MG32" i="9"/>
  <c r="MA32" i="9"/>
  <c r="LZ32" i="9"/>
  <c r="LU32" i="9"/>
  <c r="LO32" i="9"/>
  <c r="LN32" i="9"/>
  <c r="LI32" i="9"/>
  <c r="LC32" i="9"/>
  <c r="LB32" i="9"/>
  <c r="KW32" i="9"/>
  <c r="KQ32" i="9"/>
  <c r="KP32" i="9"/>
  <c r="KK32" i="9"/>
  <c r="KE32" i="9"/>
  <c r="KD32" i="9"/>
  <c r="JY32" i="9"/>
  <c r="JS32" i="9"/>
  <c r="JR32" i="9"/>
  <c r="JM32" i="9"/>
  <c r="JG32" i="9"/>
  <c r="JF32" i="9"/>
  <c r="JA32" i="9"/>
  <c r="IU32" i="9"/>
  <c r="IT32" i="9"/>
  <c r="IO32" i="9"/>
  <c r="II32" i="9"/>
  <c r="IH32" i="9"/>
  <c r="IC32" i="9"/>
  <c r="HW32" i="9"/>
  <c r="HV32" i="9"/>
  <c r="HQ32" i="9"/>
  <c r="HK32" i="9"/>
  <c r="HJ32" i="9"/>
  <c r="HE32" i="9"/>
  <c r="GY32" i="9"/>
  <c r="GX32" i="9"/>
  <c r="GS32" i="9"/>
  <c r="GM32" i="9"/>
  <c r="GL32" i="9"/>
  <c r="GG32" i="9"/>
  <c r="GA32" i="9"/>
  <c r="FZ32" i="9"/>
  <c r="FU32" i="9"/>
  <c r="FO32" i="9"/>
  <c r="FN32" i="9"/>
  <c r="FI32" i="9"/>
  <c r="FC32" i="9"/>
  <c r="FB32" i="9"/>
  <c r="EW32" i="9"/>
  <c r="EQ32" i="9"/>
  <c r="EP32" i="9"/>
  <c r="EK32" i="9"/>
  <c r="EE32" i="9"/>
  <c r="ED32" i="9"/>
  <c r="DY32" i="9"/>
  <c r="DS32" i="9"/>
  <c r="DR32" i="9"/>
  <c r="DM32" i="9"/>
  <c r="DG32" i="9"/>
  <c r="DF32" i="9"/>
  <c r="DA32" i="9"/>
  <c r="CU32" i="9"/>
  <c r="CT32" i="9"/>
  <c r="CO32" i="9"/>
  <c r="CI32" i="9"/>
  <c r="CH32" i="9"/>
  <c r="CC32" i="9"/>
  <c r="BW32" i="9"/>
  <c r="BV32" i="9"/>
  <c r="BQ32" i="9"/>
  <c r="BK32" i="9"/>
  <c r="BJ32" i="9"/>
  <c r="BE32" i="9"/>
  <c r="AY32" i="9"/>
  <c r="AX32" i="9"/>
  <c r="AS32" i="9"/>
  <c r="AM32" i="9"/>
  <c r="AL32" i="9"/>
  <c r="AG32" i="9"/>
  <c r="AA32" i="9"/>
  <c r="Z32" i="9"/>
  <c r="U32" i="9"/>
  <c r="O32" i="9"/>
  <c r="N32" i="9"/>
  <c r="I32" i="9"/>
  <c r="C32" i="9"/>
  <c r="B32" i="9"/>
  <c r="ATA31" i="9"/>
  <c r="ASU31" i="9"/>
  <c r="AST31" i="9"/>
  <c r="ASO31" i="9"/>
  <c r="ASI31" i="9"/>
  <c r="ASH31" i="9"/>
  <c r="ASC31" i="9"/>
  <c r="ARW31" i="9"/>
  <c r="ARV31" i="9"/>
  <c r="ARQ31" i="9"/>
  <c r="ARK31" i="9"/>
  <c r="ARJ31" i="9"/>
  <c r="ARE31" i="9"/>
  <c r="AQY31" i="9"/>
  <c r="AQX31" i="9"/>
  <c r="AQS31" i="9"/>
  <c r="AQM31" i="9"/>
  <c r="AQL31" i="9"/>
  <c r="AQG31" i="9"/>
  <c r="AQA31" i="9"/>
  <c r="APZ31" i="9"/>
  <c r="APU31" i="9"/>
  <c r="APO31" i="9"/>
  <c r="APN31" i="9"/>
  <c r="API31" i="9"/>
  <c r="APC31" i="9"/>
  <c r="APB31" i="9"/>
  <c r="AOW31" i="9"/>
  <c r="AOQ31" i="9"/>
  <c r="AOP31" i="9"/>
  <c r="AOK31" i="9"/>
  <c r="AOE31" i="9"/>
  <c r="AOD31" i="9"/>
  <c r="ANY31" i="9"/>
  <c r="ANS31" i="9"/>
  <c r="ANR31" i="9"/>
  <c r="ANM31" i="9"/>
  <c r="ANG31" i="9"/>
  <c r="ANF31" i="9"/>
  <c r="ANA31" i="9"/>
  <c r="AMU31" i="9"/>
  <c r="AMT31" i="9"/>
  <c r="AMO31" i="9"/>
  <c r="AMI31" i="9"/>
  <c r="AMH31" i="9"/>
  <c r="AMC31" i="9"/>
  <c r="ALW31" i="9"/>
  <c r="ALV31" i="9"/>
  <c r="ALQ31" i="9"/>
  <c r="ALK31" i="9"/>
  <c r="ALJ31" i="9"/>
  <c r="ALE31" i="9"/>
  <c r="AKY31" i="9"/>
  <c r="AKX31" i="9"/>
  <c r="AKS31" i="9"/>
  <c r="AKM31" i="9"/>
  <c r="AKL31" i="9"/>
  <c r="AKG31" i="9"/>
  <c r="AKA31" i="9"/>
  <c r="AJZ31" i="9"/>
  <c r="AJU31" i="9"/>
  <c r="AJO31" i="9"/>
  <c r="AJN31" i="9"/>
  <c r="AJI31" i="9"/>
  <c r="AJC31" i="9"/>
  <c r="AJB31" i="9"/>
  <c r="AIW31" i="9"/>
  <c r="AIQ31" i="9"/>
  <c r="AIP31" i="9"/>
  <c r="AIK31" i="9"/>
  <c r="AIE31" i="9"/>
  <c r="AID31" i="9"/>
  <c r="AHY31" i="9"/>
  <c r="AHS31" i="9"/>
  <c r="AHR31" i="9"/>
  <c r="AHM31" i="9"/>
  <c r="AHG31" i="9"/>
  <c r="AHF31" i="9"/>
  <c r="AHA31" i="9"/>
  <c r="AGU31" i="9"/>
  <c r="AGT31" i="9"/>
  <c r="AGO31" i="9"/>
  <c r="AGI31" i="9"/>
  <c r="AGH31" i="9"/>
  <c r="AGC31" i="9"/>
  <c r="AFW31" i="9"/>
  <c r="AFV31" i="9"/>
  <c r="AFQ31" i="9"/>
  <c r="AFK31" i="9"/>
  <c r="AFJ31" i="9"/>
  <c r="AFE31" i="9"/>
  <c r="AEY31" i="9"/>
  <c r="AEX31" i="9"/>
  <c r="AES31" i="9"/>
  <c r="AEM31" i="9"/>
  <c r="AEL31" i="9"/>
  <c r="AEG31" i="9"/>
  <c r="AEA31" i="9"/>
  <c r="ADZ31" i="9"/>
  <c r="ADU31" i="9"/>
  <c r="ADO31" i="9"/>
  <c r="ADN31" i="9"/>
  <c r="ADI31" i="9"/>
  <c r="ADC31" i="9"/>
  <c r="ADB31" i="9"/>
  <c r="ACW31" i="9"/>
  <c r="ACQ31" i="9"/>
  <c r="ACP31" i="9"/>
  <c r="ACK31" i="9"/>
  <c r="ACE31" i="9"/>
  <c r="ACD31" i="9"/>
  <c r="ABY31" i="9"/>
  <c r="ABS31" i="9"/>
  <c r="ABR31" i="9"/>
  <c r="ABM31" i="9"/>
  <c r="ABG31" i="9"/>
  <c r="ABF31" i="9"/>
  <c r="ABA31" i="9"/>
  <c r="AAU31" i="9"/>
  <c r="AAT31" i="9"/>
  <c r="AAO31" i="9"/>
  <c r="AAI31" i="9"/>
  <c r="AAH31" i="9"/>
  <c r="AAC31" i="9"/>
  <c r="ZW31" i="9"/>
  <c r="ZV31" i="9"/>
  <c r="ZQ31" i="9"/>
  <c r="ZK31" i="9"/>
  <c r="ZJ31" i="9"/>
  <c r="ZE31" i="9"/>
  <c r="YY31" i="9"/>
  <c r="YX31" i="9"/>
  <c r="YS31" i="9"/>
  <c r="YM31" i="9"/>
  <c r="YL31" i="9"/>
  <c r="YG31" i="9"/>
  <c r="YA31" i="9"/>
  <c r="XZ31" i="9"/>
  <c r="XU31" i="9"/>
  <c r="XO31" i="9"/>
  <c r="XN31" i="9"/>
  <c r="XI31" i="9"/>
  <c r="XC31" i="9"/>
  <c r="XB31" i="9"/>
  <c r="WW31" i="9"/>
  <c r="WQ31" i="9"/>
  <c r="WP31" i="9"/>
  <c r="WK31" i="9"/>
  <c r="WE31" i="9"/>
  <c r="WD31" i="9"/>
  <c r="VY31" i="9"/>
  <c r="VS31" i="9"/>
  <c r="VR31" i="9"/>
  <c r="VM31" i="9"/>
  <c r="VG31" i="9"/>
  <c r="VF31" i="9"/>
  <c r="VA31" i="9"/>
  <c r="UU31" i="9"/>
  <c r="UT31" i="9"/>
  <c r="UO31" i="9"/>
  <c r="UI31" i="9"/>
  <c r="UH31" i="9"/>
  <c r="UC31" i="9"/>
  <c r="TW31" i="9"/>
  <c r="TV31" i="9"/>
  <c r="TQ31" i="9"/>
  <c r="TK31" i="9"/>
  <c r="TJ31" i="9"/>
  <c r="TE31" i="9"/>
  <c r="SY31" i="9"/>
  <c r="SX31" i="9"/>
  <c r="SS31" i="9"/>
  <c r="SM31" i="9"/>
  <c r="SL31" i="9"/>
  <c r="SG31" i="9"/>
  <c r="SA31" i="9"/>
  <c r="RZ31" i="9"/>
  <c r="RU31" i="9"/>
  <c r="RO31" i="9"/>
  <c r="RN31" i="9"/>
  <c r="RI31" i="9"/>
  <c r="RC31" i="9"/>
  <c r="RB31" i="9"/>
  <c r="QW31" i="9"/>
  <c r="QQ31" i="9"/>
  <c r="QP31" i="9"/>
  <c r="QK31" i="9"/>
  <c r="QE31" i="9"/>
  <c r="QD31" i="9"/>
  <c r="PY31" i="9"/>
  <c r="PS31" i="9"/>
  <c r="PR31" i="9"/>
  <c r="PM31" i="9"/>
  <c r="PG31" i="9"/>
  <c r="PF31" i="9"/>
  <c r="PA31" i="9"/>
  <c r="OU31" i="9"/>
  <c r="OT31" i="9"/>
  <c r="OO31" i="9"/>
  <c r="OI31" i="9"/>
  <c r="OH31" i="9"/>
  <c r="OC31" i="9"/>
  <c r="NW31" i="9"/>
  <c r="NV31" i="9"/>
  <c r="NQ31" i="9"/>
  <c r="NK31" i="9"/>
  <c r="NJ31" i="9"/>
  <c r="NE31" i="9"/>
  <c r="MY31" i="9"/>
  <c r="MX31" i="9"/>
  <c r="MS31" i="9"/>
  <c r="MM31" i="9"/>
  <c r="ML31" i="9"/>
  <c r="MG31" i="9"/>
  <c r="MA31" i="9"/>
  <c r="LZ31" i="9"/>
  <c r="LU31" i="9"/>
  <c r="LO31" i="9"/>
  <c r="LN31" i="9"/>
  <c r="LI31" i="9"/>
  <c r="LC31" i="9"/>
  <c r="LB31" i="9"/>
  <c r="KW31" i="9"/>
  <c r="KQ31" i="9"/>
  <c r="KP31" i="9"/>
  <c r="KK31" i="9"/>
  <c r="KE31" i="9"/>
  <c r="KD31" i="9"/>
  <c r="JY31" i="9"/>
  <c r="JS31" i="9"/>
  <c r="JR31" i="9"/>
  <c r="JM31" i="9"/>
  <c r="JG31" i="9"/>
  <c r="JF31" i="9"/>
  <c r="JA31" i="9"/>
  <c r="IU31" i="9"/>
  <c r="IT31" i="9"/>
  <c r="IO31" i="9"/>
  <c r="II31" i="9"/>
  <c r="IH31" i="9"/>
  <c r="IC31" i="9"/>
  <c r="HW31" i="9"/>
  <c r="HV31" i="9"/>
  <c r="HQ31" i="9"/>
  <c r="HK31" i="9"/>
  <c r="HJ31" i="9"/>
  <c r="HE31" i="9"/>
  <c r="GY31" i="9"/>
  <c r="GX31" i="9"/>
  <c r="GS31" i="9"/>
  <c r="GM31" i="9"/>
  <c r="GL31" i="9"/>
  <c r="GG31" i="9"/>
  <c r="GA31" i="9"/>
  <c r="FZ31" i="9"/>
  <c r="FU31" i="9"/>
  <c r="FO31" i="9"/>
  <c r="FN31" i="9"/>
  <c r="FI31" i="9"/>
  <c r="FC31" i="9"/>
  <c r="FB31" i="9"/>
  <c r="EW31" i="9"/>
  <c r="EQ31" i="9"/>
  <c r="EP31" i="9"/>
  <c r="EK31" i="9"/>
  <c r="EE31" i="9"/>
  <c r="ED31" i="9"/>
  <c r="DY31" i="9"/>
  <c r="DS31" i="9"/>
  <c r="DR31" i="9"/>
  <c r="DM31" i="9"/>
  <c r="DG31" i="9"/>
  <c r="DF31" i="9"/>
  <c r="DA31" i="9"/>
  <c r="CU31" i="9"/>
  <c r="CT31" i="9"/>
  <c r="CO31" i="9"/>
  <c r="CI31" i="9"/>
  <c r="CH31" i="9"/>
  <c r="CC31" i="9"/>
  <c r="BW31" i="9"/>
  <c r="BV31" i="9"/>
  <c r="BQ31" i="9"/>
  <c r="BK31" i="9"/>
  <c r="BJ31" i="9"/>
  <c r="BE31" i="9"/>
  <c r="AY31" i="9"/>
  <c r="AX31" i="9"/>
  <c r="AS31" i="9"/>
  <c r="AM31" i="9"/>
  <c r="AL31" i="9"/>
  <c r="AG31" i="9"/>
  <c r="AA31" i="9"/>
  <c r="Z31" i="9"/>
  <c r="U31" i="9"/>
  <c r="O31" i="9"/>
  <c r="N31" i="9"/>
  <c r="I31" i="9"/>
  <c r="C31" i="9"/>
  <c r="B31" i="9"/>
  <c r="ATA30" i="9"/>
  <c r="ASU30" i="9"/>
  <c r="AST30" i="9"/>
  <c r="ASO30" i="9"/>
  <c r="ASI30" i="9"/>
  <c r="ASH30" i="9"/>
  <c r="ASC30" i="9"/>
  <c r="ARW30" i="9"/>
  <c r="ARV30" i="9"/>
  <c r="ARQ30" i="9"/>
  <c r="ARK30" i="9"/>
  <c r="ARJ30" i="9"/>
  <c r="ARE30" i="9"/>
  <c r="AQY30" i="9"/>
  <c r="AQX30" i="9"/>
  <c r="AQS30" i="9"/>
  <c r="AQM30" i="9"/>
  <c r="AQL30" i="9"/>
  <c r="AQG30" i="9"/>
  <c r="AQA30" i="9"/>
  <c r="APZ30" i="9"/>
  <c r="APU30" i="9"/>
  <c r="APO30" i="9"/>
  <c r="APN30" i="9"/>
  <c r="API30" i="9"/>
  <c r="APC30" i="9"/>
  <c r="APB30" i="9"/>
  <c r="AOW30" i="9"/>
  <c r="AOQ30" i="9"/>
  <c r="AOP30" i="9"/>
  <c r="AOK30" i="9"/>
  <c r="AOE30" i="9"/>
  <c r="AOD30" i="9"/>
  <c r="ANY30" i="9"/>
  <c r="ANS30" i="9"/>
  <c r="ANR30" i="9"/>
  <c r="ANM30" i="9"/>
  <c r="ANG30" i="9"/>
  <c r="ANF30" i="9"/>
  <c r="ANA30" i="9"/>
  <c r="AMU30" i="9"/>
  <c r="AMT30" i="9"/>
  <c r="AMO30" i="9"/>
  <c r="AMI30" i="9"/>
  <c r="AMH30" i="9"/>
  <c r="AMC30" i="9"/>
  <c r="ALW30" i="9"/>
  <c r="ALV30" i="9"/>
  <c r="ALQ30" i="9"/>
  <c r="ALK30" i="9"/>
  <c r="ALJ30" i="9"/>
  <c r="ALE30" i="9"/>
  <c r="AKY30" i="9"/>
  <c r="AKX30" i="9"/>
  <c r="AKS30" i="9"/>
  <c r="AKM30" i="9"/>
  <c r="AKL30" i="9"/>
  <c r="AKG30" i="9"/>
  <c r="AKA30" i="9"/>
  <c r="AJZ30" i="9"/>
  <c r="AJU30" i="9"/>
  <c r="AJO30" i="9"/>
  <c r="AJN30" i="9"/>
  <c r="AJI30" i="9"/>
  <c r="AJC30" i="9"/>
  <c r="AJB30" i="9"/>
  <c r="AIW30" i="9"/>
  <c r="AIQ30" i="9"/>
  <c r="AIP30" i="9"/>
  <c r="AIK30" i="9"/>
  <c r="AIE30" i="9"/>
  <c r="AID30" i="9"/>
  <c r="AHY30" i="9"/>
  <c r="AHS30" i="9"/>
  <c r="AHR30" i="9"/>
  <c r="AHM30" i="9"/>
  <c r="AHG30" i="9"/>
  <c r="AHF30" i="9"/>
  <c r="AHA30" i="9"/>
  <c r="AGU30" i="9"/>
  <c r="AGT30" i="9"/>
  <c r="AGO30" i="9"/>
  <c r="AGI30" i="9"/>
  <c r="AGH30" i="9"/>
  <c r="AGC30" i="9"/>
  <c r="AFW30" i="9"/>
  <c r="AFV30" i="9"/>
  <c r="AFQ30" i="9"/>
  <c r="AFK30" i="9"/>
  <c r="AFJ30" i="9"/>
  <c r="AFE30" i="9"/>
  <c r="AEY30" i="9"/>
  <c r="AEX30" i="9"/>
  <c r="AES30" i="9"/>
  <c r="AEM30" i="9"/>
  <c r="AEL30" i="9"/>
  <c r="AEG30" i="9"/>
  <c r="AEA30" i="9"/>
  <c r="ADZ30" i="9"/>
  <c r="ADU30" i="9"/>
  <c r="ADO30" i="9"/>
  <c r="ADN30" i="9"/>
  <c r="ADI30" i="9"/>
  <c r="ADC30" i="9"/>
  <c r="ADB30" i="9"/>
  <c r="ACW30" i="9"/>
  <c r="ACQ30" i="9"/>
  <c r="ACP30" i="9"/>
  <c r="ACK30" i="9"/>
  <c r="ACE30" i="9"/>
  <c r="ACD30" i="9"/>
  <c r="ABY30" i="9"/>
  <c r="ABS30" i="9"/>
  <c r="ABR30" i="9"/>
  <c r="ABM30" i="9"/>
  <c r="ABG30" i="9"/>
  <c r="ABF30" i="9"/>
  <c r="ABA30" i="9"/>
  <c r="AAU30" i="9"/>
  <c r="AAT30" i="9"/>
  <c r="AAO30" i="9"/>
  <c r="AAI30" i="9"/>
  <c r="AAH30" i="9"/>
  <c r="AAC30" i="9"/>
  <c r="ZW30" i="9"/>
  <c r="ZV30" i="9"/>
  <c r="ZQ30" i="9"/>
  <c r="ZK30" i="9"/>
  <c r="ZJ30" i="9"/>
  <c r="ZE30" i="9"/>
  <c r="YY30" i="9"/>
  <c r="YX30" i="9"/>
  <c r="YS30" i="9"/>
  <c r="YM30" i="9"/>
  <c r="YL30" i="9"/>
  <c r="YG30" i="9"/>
  <c r="YA30" i="9"/>
  <c r="XZ30" i="9"/>
  <c r="XU30" i="9"/>
  <c r="XO30" i="9"/>
  <c r="XN30" i="9"/>
  <c r="XI30" i="9"/>
  <c r="XC30" i="9"/>
  <c r="XB30" i="9"/>
  <c r="WW30" i="9"/>
  <c r="WQ30" i="9"/>
  <c r="WP30" i="9"/>
  <c r="WK30" i="9"/>
  <c r="WE30" i="9"/>
  <c r="WD30" i="9"/>
  <c r="VY30" i="9"/>
  <c r="VS30" i="9"/>
  <c r="VR30" i="9"/>
  <c r="VM30" i="9"/>
  <c r="VG30" i="9"/>
  <c r="VF30" i="9"/>
  <c r="VA30" i="9"/>
  <c r="UU30" i="9"/>
  <c r="UT30" i="9"/>
  <c r="UO30" i="9"/>
  <c r="UI30" i="9"/>
  <c r="UH30" i="9"/>
  <c r="UC30" i="9"/>
  <c r="TW30" i="9"/>
  <c r="TV30" i="9"/>
  <c r="TQ30" i="9"/>
  <c r="TK30" i="9"/>
  <c r="TJ30" i="9"/>
  <c r="TE30" i="9"/>
  <c r="SY30" i="9"/>
  <c r="SX30" i="9"/>
  <c r="SS30" i="9"/>
  <c r="SM30" i="9"/>
  <c r="SL30" i="9"/>
  <c r="SG30" i="9"/>
  <c r="SA30" i="9"/>
  <c r="RZ30" i="9"/>
  <c r="RU30" i="9"/>
  <c r="RO30" i="9"/>
  <c r="RN30" i="9"/>
  <c r="RI30" i="9"/>
  <c r="RC30" i="9"/>
  <c r="RB30" i="9"/>
  <c r="QW30" i="9"/>
  <c r="QQ30" i="9"/>
  <c r="QP30" i="9"/>
  <c r="QK30" i="9"/>
  <c r="QE30" i="9"/>
  <c r="QD30" i="9"/>
  <c r="PY30" i="9"/>
  <c r="PS30" i="9"/>
  <c r="PR30" i="9"/>
  <c r="PM30" i="9"/>
  <c r="PG30" i="9"/>
  <c r="PF30" i="9"/>
  <c r="PA30" i="9"/>
  <c r="OU30" i="9"/>
  <c r="OT30" i="9"/>
  <c r="OO30" i="9"/>
  <c r="OI30" i="9"/>
  <c r="OH30" i="9"/>
  <c r="OC30" i="9"/>
  <c r="NW30" i="9"/>
  <c r="NV30" i="9"/>
  <c r="NQ30" i="9"/>
  <c r="NK30" i="9"/>
  <c r="NJ30" i="9"/>
  <c r="NE30" i="9"/>
  <c r="MY30" i="9"/>
  <c r="MX30" i="9"/>
  <c r="MS30" i="9"/>
  <c r="MM30" i="9"/>
  <c r="ML30" i="9"/>
  <c r="MG30" i="9"/>
  <c r="MA30" i="9"/>
  <c r="LZ30" i="9"/>
  <c r="LU30" i="9"/>
  <c r="LO30" i="9"/>
  <c r="LN30" i="9"/>
  <c r="LI30" i="9"/>
  <c r="LC30" i="9"/>
  <c r="LB30" i="9"/>
  <c r="KW30" i="9"/>
  <c r="KQ30" i="9"/>
  <c r="KP30" i="9"/>
  <c r="KK30" i="9"/>
  <c r="KE30" i="9"/>
  <c r="KD30" i="9"/>
  <c r="JY30" i="9"/>
  <c r="JS30" i="9"/>
  <c r="JR30" i="9"/>
  <c r="JM30" i="9"/>
  <c r="JG30" i="9"/>
  <c r="JF30" i="9"/>
  <c r="JA30" i="9"/>
  <c r="IU30" i="9"/>
  <c r="IT30" i="9"/>
  <c r="IO30" i="9"/>
  <c r="II30" i="9"/>
  <c r="IH30" i="9"/>
  <c r="IC30" i="9"/>
  <c r="HW30" i="9"/>
  <c r="HV30" i="9"/>
  <c r="HQ30" i="9"/>
  <c r="HK30" i="9"/>
  <c r="HJ30" i="9"/>
  <c r="HE30" i="9"/>
  <c r="GY30" i="9"/>
  <c r="GX30" i="9"/>
  <c r="GS30" i="9"/>
  <c r="GM30" i="9"/>
  <c r="GL30" i="9"/>
  <c r="GG30" i="9"/>
  <c r="GA30" i="9"/>
  <c r="FZ30" i="9"/>
  <c r="FU30" i="9"/>
  <c r="FO30" i="9"/>
  <c r="FN30" i="9"/>
  <c r="FI30" i="9"/>
  <c r="FC30" i="9"/>
  <c r="FB30" i="9"/>
  <c r="EW30" i="9"/>
  <c r="EQ30" i="9"/>
  <c r="EP30" i="9"/>
  <c r="EK30" i="9"/>
  <c r="EE30" i="9"/>
  <c r="ED30" i="9"/>
  <c r="DY30" i="9"/>
  <c r="DS30" i="9"/>
  <c r="DR30" i="9"/>
  <c r="DM30" i="9"/>
  <c r="DG30" i="9"/>
  <c r="DF30" i="9"/>
  <c r="DA30" i="9"/>
  <c r="CU30" i="9"/>
  <c r="CT30" i="9"/>
  <c r="CO30" i="9"/>
  <c r="CI30" i="9"/>
  <c r="CH30" i="9"/>
  <c r="CC30" i="9"/>
  <c r="BW30" i="9"/>
  <c r="BV30" i="9"/>
  <c r="BQ30" i="9"/>
  <c r="BK30" i="9"/>
  <c r="BJ30" i="9"/>
  <c r="BE30" i="9"/>
  <c r="AY30" i="9"/>
  <c r="AX30" i="9"/>
  <c r="AS30" i="9"/>
  <c r="AM30" i="9"/>
  <c r="AL30" i="9"/>
  <c r="AG30" i="9"/>
  <c r="AA30" i="9"/>
  <c r="Z30" i="9"/>
  <c r="U30" i="9"/>
  <c r="O30" i="9"/>
  <c r="N30" i="9"/>
  <c r="I30" i="9"/>
  <c r="C30" i="9"/>
  <c r="B30" i="9"/>
  <c r="ATA29" i="9"/>
  <c r="ASU29" i="9"/>
  <c r="AST29" i="9"/>
  <c r="ASO29" i="9"/>
  <c r="ASI29" i="9"/>
  <c r="ASH29" i="9"/>
  <c r="ASC29" i="9"/>
  <c r="ARW29" i="9"/>
  <c r="ARV29" i="9"/>
  <c r="ARQ29" i="9"/>
  <c r="ARK29" i="9"/>
  <c r="ARJ29" i="9"/>
  <c r="ARE29" i="9"/>
  <c r="AQY29" i="9"/>
  <c r="AQX29" i="9"/>
  <c r="AQS29" i="9"/>
  <c r="AQM29" i="9"/>
  <c r="AQL29" i="9"/>
  <c r="AQG29" i="9"/>
  <c r="AQA29" i="9"/>
  <c r="APZ29" i="9"/>
  <c r="APU29" i="9"/>
  <c r="APO29" i="9"/>
  <c r="APN29" i="9"/>
  <c r="API29" i="9"/>
  <c r="APC29" i="9"/>
  <c r="APB29" i="9"/>
  <c r="AOW29" i="9"/>
  <c r="AOQ29" i="9"/>
  <c r="AOP29" i="9"/>
  <c r="AOK29" i="9"/>
  <c r="AOE29" i="9"/>
  <c r="AOD29" i="9"/>
  <c r="ANY29" i="9"/>
  <c r="ANS29" i="9"/>
  <c r="ANR29" i="9"/>
  <c r="ANM29" i="9"/>
  <c r="ANG29" i="9"/>
  <c r="ANF29" i="9"/>
  <c r="ANA29" i="9"/>
  <c r="AMU29" i="9"/>
  <c r="AMT29" i="9"/>
  <c r="AMO29" i="9"/>
  <c r="AMI29" i="9"/>
  <c r="AMH29" i="9"/>
  <c r="AMC29" i="9"/>
  <c r="ALW29" i="9"/>
  <c r="ALV29" i="9"/>
  <c r="ALQ29" i="9"/>
  <c r="ALK29" i="9"/>
  <c r="ALJ29" i="9"/>
  <c r="ALE29" i="9"/>
  <c r="AKY29" i="9"/>
  <c r="AKX29" i="9"/>
  <c r="AKS29" i="9"/>
  <c r="AKM29" i="9"/>
  <c r="AKL29" i="9"/>
  <c r="AKG29" i="9"/>
  <c r="AKA29" i="9"/>
  <c r="AJZ29" i="9"/>
  <c r="AJU29" i="9"/>
  <c r="AJO29" i="9"/>
  <c r="AJN29" i="9"/>
  <c r="AJI29" i="9"/>
  <c r="AJC29" i="9"/>
  <c r="AJB29" i="9"/>
  <c r="AIW29" i="9"/>
  <c r="AIQ29" i="9"/>
  <c r="AIP29" i="9"/>
  <c r="AIK29" i="9"/>
  <c r="AIE29" i="9"/>
  <c r="AID29" i="9"/>
  <c r="AHY29" i="9"/>
  <c r="AHS29" i="9"/>
  <c r="AHR29" i="9"/>
  <c r="AHM29" i="9"/>
  <c r="AHG29" i="9"/>
  <c r="AHF29" i="9"/>
  <c r="AHA29" i="9"/>
  <c r="AGU29" i="9"/>
  <c r="AGT29" i="9"/>
  <c r="AGO29" i="9"/>
  <c r="AGI29" i="9"/>
  <c r="AGH29" i="9"/>
  <c r="AGC29" i="9"/>
  <c r="AFW29" i="9"/>
  <c r="AFV29" i="9"/>
  <c r="AFQ29" i="9"/>
  <c r="AFK29" i="9"/>
  <c r="AFJ29" i="9"/>
  <c r="AFE29" i="9"/>
  <c r="AEY29" i="9"/>
  <c r="AEX29" i="9"/>
  <c r="AES29" i="9"/>
  <c r="AEM29" i="9"/>
  <c r="AEL29" i="9"/>
  <c r="AEG29" i="9"/>
  <c r="AEA29" i="9"/>
  <c r="ADZ29" i="9"/>
  <c r="ADU29" i="9"/>
  <c r="ADO29" i="9"/>
  <c r="ADN29" i="9"/>
  <c r="ADI29" i="9"/>
  <c r="ADC29" i="9"/>
  <c r="ADB29" i="9"/>
  <c r="ACW29" i="9"/>
  <c r="ACQ29" i="9"/>
  <c r="ACP29" i="9"/>
  <c r="ACK29" i="9"/>
  <c r="ACE29" i="9"/>
  <c r="ACD29" i="9"/>
  <c r="ABY29" i="9"/>
  <c r="ABS29" i="9"/>
  <c r="ABR29" i="9"/>
  <c r="ABM29" i="9"/>
  <c r="ABG29" i="9"/>
  <c r="ABF29" i="9"/>
  <c r="ABA29" i="9"/>
  <c r="AAU29" i="9"/>
  <c r="AAT29" i="9"/>
  <c r="AAO29" i="9"/>
  <c r="AAI29" i="9"/>
  <c r="AAH29" i="9"/>
  <c r="AAC29" i="9"/>
  <c r="ZW29" i="9"/>
  <c r="ZV29" i="9"/>
  <c r="ZQ29" i="9"/>
  <c r="ZK29" i="9"/>
  <c r="ZJ29" i="9"/>
  <c r="ZE29" i="9"/>
  <c r="YY29" i="9"/>
  <c r="YX29" i="9"/>
  <c r="YS29" i="9"/>
  <c r="YM29" i="9"/>
  <c r="YL29" i="9"/>
  <c r="YG29" i="9"/>
  <c r="YA29" i="9"/>
  <c r="XZ29" i="9"/>
  <c r="XU29" i="9"/>
  <c r="XO29" i="9"/>
  <c r="XN29" i="9"/>
  <c r="XI29" i="9"/>
  <c r="XC29" i="9"/>
  <c r="XB29" i="9"/>
  <c r="WW29" i="9"/>
  <c r="WQ29" i="9"/>
  <c r="WP29" i="9"/>
  <c r="WK29" i="9"/>
  <c r="WE29" i="9"/>
  <c r="WD29" i="9"/>
  <c r="VY29" i="9"/>
  <c r="VS29" i="9"/>
  <c r="VR29" i="9"/>
  <c r="VM29" i="9"/>
  <c r="VG29" i="9"/>
  <c r="VF29" i="9"/>
  <c r="VA29" i="9"/>
  <c r="UU29" i="9"/>
  <c r="UT29" i="9"/>
  <c r="UO29" i="9"/>
  <c r="UI29" i="9"/>
  <c r="UH29" i="9"/>
  <c r="UC29" i="9"/>
  <c r="TW29" i="9"/>
  <c r="TV29" i="9"/>
  <c r="TQ29" i="9"/>
  <c r="TK29" i="9"/>
  <c r="TJ29" i="9"/>
  <c r="TE29" i="9"/>
  <c r="SY29" i="9"/>
  <c r="SX29" i="9"/>
  <c r="SS29" i="9"/>
  <c r="SM29" i="9"/>
  <c r="SL29" i="9"/>
  <c r="SG29" i="9"/>
  <c r="SA29" i="9"/>
  <c r="RZ29" i="9"/>
  <c r="RU29" i="9"/>
  <c r="RO29" i="9"/>
  <c r="RN29" i="9"/>
  <c r="RI29" i="9"/>
  <c r="RC29" i="9"/>
  <c r="RB29" i="9"/>
  <c r="QW29" i="9"/>
  <c r="QQ29" i="9"/>
  <c r="QP29" i="9"/>
  <c r="QK29" i="9"/>
  <c r="QE29" i="9"/>
  <c r="QD29" i="9"/>
  <c r="PY29" i="9"/>
  <c r="PS29" i="9"/>
  <c r="PR29" i="9"/>
  <c r="PM29" i="9"/>
  <c r="PG29" i="9"/>
  <c r="PF29" i="9"/>
  <c r="PA29" i="9"/>
  <c r="OU29" i="9"/>
  <c r="OT29" i="9"/>
  <c r="OO29" i="9"/>
  <c r="OI29" i="9"/>
  <c r="OH29" i="9"/>
  <c r="OC29" i="9"/>
  <c r="NW29" i="9"/>
  <c r="NV29" i="9"/>
  <c r="NQ29" i="9"/>
  <c r="NK29" i="9"/>
  <c r="NJ29" i="9"/>
  <c r="NE29" i="9"/>
  <c r="MY29" i="9"/>
  <c r="MX29" i="9"/>
  <c r="MS29" i="9"/>
  <c r="MM29" i="9"/>
  <c r="ML29" i="9"/>
  <c r="MG29" i="9"/>
  <c r="MA29" i="9"/>
  <c r="LZ29" i="9"/>
  <c r="LU29" i="9"/>
  <c r="LO29" i="9"/>
  <c r="LN29" i="9"/>
  <c r="LI29" i="9"/>
  <c r="LC29" i="9"/>
  <c r="LB29" i="9"/>
  <c r="KW29" i="9"/>
  <c r="KQ29" i="9"/>
  <c r="KP29" i="9"/>
  <c r="KK29" i="9"/>
  <c r="KE29" i="9"/>
  <c r="KD29" i="9"/>
  <c r="JY29" i="9"/>
  <c r="JS29" i="9"/>
  <c r="JR29" i="9"/>
  <c r="JM29" i="9"/>
  <c r="JG29" i="9"/>
  <c r="JF29" i="9"/>
  <c r="JA29" i="9"/>
  <c r="IU29" i="9"/>
  <c r="IT29" i="9"/>
  <c r="IO29" i="9"/>
  <c r="II29" i="9"/>
  <c r="IH29" i="9"/>
  <c r="IC29" i="9"/>
  <c r="HW29" i="9"/>
  <c r="HV29" i="9"/>
  <c r="HQ29" i="9"/>
  <c r="HK29" i="9"/>
  <c r="HJ29" i="9"/>
  <c r="HE29" i="9"/>
  <c r="GY29" i="9"/>
  <c r="GX29" i="9"/>
  <c r="GS29" i="9"/>
  <c r="GM29" i="9"/>
  <c r="GL29" i="9"/>
  <c r="GG29" i="9"/>
  <c r="GA29" i="9"/>
  <c r="FZ29" i="9"/>
  <c r="FU29" i="9"/>
  <c r="FO29" i="9"/>
  <c r="FN29" i="9"/>
  <c r="FI29" i="9"/>
  <c r="FC29" i="9"/>
  <c r="FB29" i="9"/>
  <c r="EW29" i="9"/>
  <c r="EQ29" i="9"/>
  <c r="EP29" i="9"/>
  <c r="EK29" i="9"/>
  <c r="EE29" i="9"/>
  <c r="ED29" i="9"/>
  <c r="DY29" i="9"/>
  <c r="DS29" i="9"/>
  <c r="DR29" i="9"/>
  <c r="DM29" i="9"/>
  <c r="DG29" i="9"/>
  <c r="DF29" i="9"/>
  <c r="DA29" i="9"/>
  <c r="CU29" i="9"/>
  <c r="CT29" i="9"/>
  <c r="CO29" i="9"/>
  <c r="CI29" i="9"/>
  <c r="CH29" i="9"/>
  <c r="CC29" i="9"/>
  <c r="BW29" i="9"/>
  <c r="BV29" i="9"/>
  <c r="BQ29" i="9"/>
  <c r="BK29" i="9"/>
  <c r="BJ29" i="9"/>
  <c r="BE29" i="9"/>
  <c r="AY29" i="9"/>
  <c r="AX29" i="9"/>
  <c r="AS29" i="9"/>
  <c r="AM29" i="9"/>
  <c r="AL29" i="9"/>
  <c r="AG29" i="9"/>
  <c r="AA29" i="9"/>
  <c r="Z29" i="9"/>
  <c r="U29" i="9"/>
  <c r="O29" i="9"/>
  <c r="N29" i="9"/>
  <c r="I29" i="9"/>
  <c r="C29" i="9"/>
  <c r="B29" i="9"/>
  <c r="ATA28" i="9"/>
  <c r="ASU28" i="9"/>
  <c r="AST28" i="9"/>
  <c r="ASO28" i="9"/>
  <c r="ASI28" i="9"/>
  <c r="ASH28" i="9"/>
  <c r="ASC28" i="9"/>
  <c r="ARW28" i="9"/>
  <c r="ARV28" i="9"/>
  <c r="ARQ28" i="9"/>
  <c r="ARK28" i="9"/>
  <c r="ARJ28" i="9"/>
  <c r="ARE28" i="9"/>
  <c r="AQY28" i="9"/>
  <c r="AQX28" i="9"/>
  <c r="AQS28" i="9"/>
  <c r="AQM28" i="9"/>
  <c r="AQL28" i="9"/>
  <c r="AQG28" i="9"/>
  <c r="AQA28" i="9"/>
  <c r="APZ28" i="9"/>
  <c r="APU28" i="9"/>
  <c r="APO28" i="9"/>
  <c r="APN28" i="9"/>
  <c r="API28" i="9"/>
  <c r="APC28" i="9"/>
  <c r="APB28" i="9"/>
  <c r="AOW28" i="9"/>
  <c r="AOQ28" i="9"/>
  <c r="AOP28" i="9"/>
  <c r="AOK28" i="9"/>
  <c r="AOE28" i="9"/>
  <c r="AOD28" i="9"/>
  <c r="ANY28" i="9"/>
  <c r="ANS28" i="9"/>
  <c r="ANR28" i="9"/>
  <c r="ANM28" i="9"/>
  <c r="ANG28" i="9"/>
  <c r="ANF28" i="9"/>
  <c r="ANA28" i="9"/>
  <c r="AMU28" i="9"/>
  <c r="AMT28" i="9"/>
  <c r="AMO28" i="9"/>
  <c r="AMI28" i="9"/>
  <c r="AMH28" i="9"/>
  <c r="AMC28" i="9"/>
  <c r="ALW28" i="9"/>
  <c r="ALV28" i="9"/>
  <c r="ALQ28" i="9"/>
  <c r="ALK28" i="9"/>
  <c r="ALJ28" i="9"/>
  <c r="ALE28" i="9"/>
  <c r="AKY28" i="9"/>
  <c r="AKX28" i="9"/>
  <c r="AKS28" i="9"/>
  <c r="AKM28" i="9"/>
  <c r="AKL28" i="9"/>
  <c r="AKG28" i="9"/>
  <c r="AKA28" i="9"/>
  <c r="AJZ28" i="9"/>
  <c r="AJU28" i="9"/>
  <c r="AJO28" i="9"/>
  <c r="AJN28" i="9"/>
  <c r="AJI28" i="9"/>
  <c r="AJC28" i="9"/>
  <c r="AJB28" i="9"/>
  <c r="AIW28" i="9"/>
  <c r="AIQ28" i="9"/>
  <c r="AIP28" i="9"/>
  <c r="AIK28" i="9"/>
  <c r="AIE28" i="9"/>
  <c r="AID28" i="9"/>
  <c r="AHY28" i="9"/>
  <c r="AHS28" i="9"/>
  <c r="AHR28" i="9"/>
  <c r="AHM28" i="9"/>
  <c r="AHG28" i="9"/>
  <c r="AHF28" i="9"/>
  <c r="AHA28" i="9"/>
  <c r="AGU28" i="9"/>
  <c r="AGT28" i="9"/>
  <c r="AGO28" i="9"/>
  <c r="AGI28" i="9"/>
  <c r="AGH28" i="9"/>
  <c r="AGC28" i="9"/>
  <c r="AFW28" i="9"/>
  <c r="AFV28" i="9"/>
  <c r="AFQ28" i="9"/>
  <c r="AFK28" i="9"/>
  <c r="AFJ28" i="9"/>
  <c r="AFE28" i="9"/>
  <c r="AEY28" i="9"/>
  <c r="AEX28" i="9"/>
  <c r="AES28" i="9"/>
  <c r="AEM28" i="9"/>
  <c r="AEL28" i="9"/>
  <c r="AEG28" i="9"/>
  <c r="AEA28" i="9"/>
  <c r="ADZ28" i="9"/>
  <c r="ADU28" i="9"/>
  <c r="ADO28" i="9"/>
  <c r="ADN28" i="9"/>
  <c r="ADI28" i="9"/>
  <c r="ADC28" i="9"/>
  <c r="ADB28" i="9"/>
  <c r="ACW28" i="9"/>
  <c r="ACQ28" i="9"/>
  <c r="ACP28" i="9"/>
  <c r="ACK28" i="9"/>
  <c r="ACE28" i="9"/>
  <c r="ACD28" i="9"/>
  <c r="ABY28" i="9"/>
  <c r="ABS28" i="9"/>
  <c r="ABR28" i="9"/>
  <c r="ABM28" i="9"/>
  <c r="ABG28" i="9"/>
  <c r="ABF28" i="9"/>
  <c r="ABA28" i="9"/>
  <c r="AAU28" i="9"/>
  <c r="AAT28" i="9"/>
  <c r="AAO28" i="9"/>
  <c r="AAI28" i="9"/>
  <c r="AAH28" i="9"/>
  <c r="AAC28" i="9"/>
  <c r="ZW28" i="9"/>
  <c r="ZV28" i="9"/>
  <c r="ZQ28" i="9"/>
  <c r="ZK28" i="9"/>
  <c r="ZJ28" i="9"/>
  <c r="ZE28" i="9"/>
  <c r="YY28" i="9"/>
  <c r="YX28" i="9"/>
  <c r="YS28" i="9"/>
  <c r="YM28" i="9"/>
  <c r="YL28" i="9"/>
  <c r="YG28" i="9"/>
  <c r="YA28" i="9"/>
  <c r="XZ28" i="9"/>
  <c r="XU28" i="9"/>
  <c r="XO28" i="9"/>
  <c r="XN28" i="9"/>
  <c r="XI28" i="9"/>
  <c r="XC28" i="9"/>
  <c r="XB28" i="9"/>
  <c r="WW28" i="9"/>
  <c r="WQ28" i="9"/>
  <c r="WP28" i="9"/>
  <c r="WK28" i="9"/>
  <c r="WE28" i="9"/>
  <c r="WD28" i="9"/>
  <c r="VY28" i="9"/>
  <c r="VS28" i="9"/>
  <c r="VR28" i="9"/>
  <c r="VM28" i="9"/>
  <c r="VG28" i="9"/>
  <c r="VF28" i="9"/>
  <c r="VA28" i="9"/>
  <c r="UU28" i="9"/>
  <c r="UT28" i="9"/>
  <c r="UO28" i="9"/>
  <c r="UI28" i="9"/>
  <c r="UH28" i="9"/>
  <c r="UC28" i="9"/>
  <c r="TW28" i="9"/>
  <c r="TV28" i="9"/>
  <c r="TQ28" i="9"/>
  <c r="TK28" i="9"/>
  <c r="TJ28" i="9"/>
  <c r="TE28" i="9"/>
  <c r="SY28" i="9"/>
  <c r="SX28" i="9"/>
  <c r="SS28" i="9"/>
  <c r="SM28" i="9"/>
  <c r="SL28" i="9"/>
  <c r="SG28" i="9"/>
  <c r="SA28" i="9"/>
  <c r="RZ28" i="9"/>
  <c r="RU28" i="9"/>
  <c r="RO28" i="9"/>
  <c r="RN28" i="9"/>
  <c r="RI28" i="9"/>
  <c r="RC28" i="9"/>
  <c r="RB28" i="9"/>
  <c r="QW28" i="9"/>
  <c r="QQ28" i="9"/>
  <c r="QP28" i="9"/>
  <c r="QK28" i="9"/>
  <c r="QE28" i="9"/>
  <c r="QD28" i="9"/>
  <c r="PY28" i="9"/>
  <c r="PS28" i="9"/>
  <c r="PR28" i="9"/>
  <c r="PM28" i="9"/>
  <c r="PG28" i="9"/>
  <c r="PF28" i="9"/>
  <c r="PA28" i="9"/>
  <c r="OU28" i="9"/>
  <c r="OT28" i="9"/>
  <c r="OO28" i="9"/>
  <c r="OI28" i="9"/>
  <c r="OH28" i="9"/>
  <c r="OC28" i="9"/>
  <c r="NW28" i="9"/>
  <c r="NV28" i="9"/>
  <c r="NQ28" i="9"/>
  <c r="NK28" i="9"/>
  <c r="NJ28" i="9"/>
  <c r="NE28" i="9"/>
  <c r="MY28" i="9"/>
  <c r="MX28" i="9"/>
  <c r="MS28" i="9"/>
  <c r="MM28" i="9"/>
  <c r="ML28" i="9"/>
  <c r="MG28" i="9"/>
  <c r="MA28" i="9"/>
  <c r="LZ28" i="9"/>
  <c r="LU28" i="9"/>
  <c r="LO28" i="9"/>
  <c r="LN28" i="9"/>
  <c r="LI28" i="9"/>
  <c r="LC28" i="9"/>
  <c r="LB28" i="9"/>
  <c r="KW28" i="9"/>
  <c r="KQ28" i="9"/>
  <c r="KP28" i="9"/>
  <c r="KK28" i="9"/>
  <c r="KE28" i="9"/>
  <c r="KD28" i="9"/>
  <c r="JY28" i="9"/>
  <c r="JS28" i="9"/>
  <c r="JR28" i="9"/>
  <c r="JM28" i="9"/>
  <c r="JG28" i="9"/>
  <c r="JF28" i="9"/>
  <c r="JA28" i="9"/>
  <c r="IU28" i="9"/>
  <c r="IT28" i="9"/>
  <c r="IO28" i="9"/>
  <c r="II28" i="9"/>
  <c r="IH28" i="9"/>
  <c r="IC28" i="9"/>
  <c r="HW28" i="9"/>
  <c r="HV28" i="9"/>
  <c r="HQ28" i="9"/>
  <c r="HK28" i="9"/>
  <c r="HJ28" i="9"/>
  <c r="HE28" i="9"/>
  <c r="GY28" i="9"/>
  <c r="GX28" i="9"/>
  <c r="GS28" i="9"/>
  <c r="GM28" i="9"/>
  <c r="GL28" i="9"/>
  <c r="GG28" i="9"/>
  <c r="GA28" i="9"/>
  <c r="FZ28" i="9"/>
  <c r="FU28" i="9"/>
  <c r="FO28" i="9"/>
  <c r="FN28" i="9"/>
  <c r="FI28" i="9"/>
  <c r="FC28" i="9"/>
  <c r="FB28" i="9"/>
  <c r="EW28" i="9"/>
  <c r="EQ28" i="9"/>
  <c r="EP28" i="9"/>
  <c r="EK28" i="9"/>
  <c r="EE28" i="9"/>
  <c r="ED28" i="9"/>
  <c r="DY28" i="9"/>
  <c r="DS28" i="9"/>
  <c r="DR28" i="9"/>
  <c r="DM28" i="9"/>
  <c r="DG28" i="9"/>
  <c r="DF28" i="9"/>
  <c r="DA28" i="9"/>
  <c r="CU28" i="9"/>
  <c r="CT28" i="9"/>
  <c r="CO28" i="9"/>
  <c r="CI28" i="9"/>
  <c r="CH28" i="9"/>
  <c r="CC28" i="9"/>
  <c r="BW28" i="9"/>
  <c r="BV28" i="9"/>
  <c r="BQ28" i="9"/>
  <c r="BK28" i="9"/>
  <c r="BJ28" i="9"/>
  <c r="BE28" i="9"/>
  <c r="AY28" i="9"/>
  <c r="AX28" i="9"/>
  <c r="AS28" i="9"/>
  <c r="AM28" i="9"/>
  <c r="AL28" i="9"/>
  <c r="AG28" i="9"/>
  <c r="AA28" i="9"/>
  <c r="Z28" i="9"/>
  <c r="U28" i="9"/>
  <c r="O28" i="9"/>
  <c r="N28" i="9"/>
  <c r="I28" i="9"/>
  <c r="C28" i="9"/>
  <c r="B28" i="9"/>
  <c r="ATA27" i="9"/>
  <c r="ASU27" i="9"/>
  <c r="AST27" i="9"/>
  <c r="ASO27" i="9"/>
  <c r="ASI27" i="9"/>
  <c r="ASH27" i="9"/>
  <c r="ASC27" i="9"/>
  <c r="ARW27" i="9"/>
  <c r="ARV27" i="9"/>
  <c r="ARQ27" i="9"/>
  <c r="ARK27" i="9"/>
  <c r="ARJ27" i="9"/>
  <c r="ARE27" i="9"/>
  <c r="AQY27" i="9"/>
  <c r="AQX27" i="9"/>
  <c r="AQS27" i="9"/>
  <c r="AQM27" i="9"/>
  <c r="AQL27" i="9"/>
  <c r="AQG27" i="9"/>
  <c r="AQA27" i="9"/>
  <c r="APZ27" i="9"/>
  <c r="APU27" i="9"/>
  <c r="APO27" i="9"/>
  <c r="APN27" i="9"/>
  <c r="API27" i="9"/>
  <c r="APC27" i="9"/>
  <c r="APB27" i="9"/>
  <c r="AOW27" i="9"/>
  <c r="AOQ27" i="9"/>
  <c r="AOP27" i="9"/>
  <c r="AOK27" i="9"/>
  <c r="AOE27" i="9"/>
  <c r="AOD27" i="9"/>
  <c r="ANY27" i="9"/>
  <c r="ANS27" i="9"/>
  <c r="ANR27" i="9"/>
  <c r="ANM27" i="9"/>
  <c r="ANG27" i="9"/>
  <c r="ANF27" i="9"/>
  <c r="ANA27" i="9"/>
  <c r="AMU27" i="9"/>
  <c r="AMT27" i="9"/>
  <c r="AMO27" i="9"/>
  <c r="AMI27" i="9"/>
  <c r="AMH27" i="9"/>
  <c r="AMC27" i="9"/>
  <c r="ALW27" i="9"/>
  <c r="ALV27" i="9"/>
  <c r="ALQ27" i="9"/>
  <c r="ALK27" i="9"/>
  <c r="ALJ27" i="9"/>
  <c r="ALE27" i="9"/>
  <c r="AKY27" i="9"/>
  <c r="AKX27" i="9"/>
  <c r="AKS27" i="9"/>
  <c r="AKM27" i="9"/>
  <c r="AKL27" i="9"/>
  <c r="AKG27" i="9"/>
  <c r="AKA27" i="9"/>
  <c r="AJZ27" i="9"/>
  <c r="AJU27" i="9"/>
  <c r="AJO27" i="9"/>
  <c r="AJN27" i="9"/>
  <c r="AJI27" i="9"/>
  <c r="AJC27" i="9"/>
  <c r="AJB27" i="9"/>
  <c r="AIW27" i="9"/>
  <c r="AIQ27" i="9"/>
  <c r="AIP27" i="9"/>
  <c r="AIK27" i="9"/>
  <c r="AIE27" i="9"/>
  <c r="AID27" i="9"/>
  <c r="AHY27" i="9"/>
  <c r="AHS27" i="9"/>
  <c r="AHR27" i="9"/>
  <c r="AHM27" i="9"/>
  <c r="AHG27" i="9"/>
  <c r="AHF27" i="9"/>
  <c r="AHA27" i="9"/>
  <c r="AGU27" i="9"/>
  <c r="AGT27" i="9"/>
  <c r="AGO27" i="9"/>
  <c r="AGI27" i="9"/>
  <c r="AGH27" i="9"/>
  <c r="AGC27" i="9"/>
  <c r="AFW27" i="9"/>
  <c r="AFV27" i="9"/>
  <c r="AFQ27" i="9"/>
  <c r="AFK27" i="9"/>
  <c r="AFJ27" i="9"/>
  <c r="AFE27" i="9"/>
  <c r="AEY27" i="9"/>
  <c r="AEX27" i="9"/>
  <c r="AES27" i="9"/>
  <c r="AEM27" i="9"/>
  <c r="AEL27" i="9"/>
  <c r="AEG27" i="9"/>
  <c r="AEA27" i="9"/>
  <c r="ADZ27" i="9"/>
  <c r="ADU27" i="9"/>
  <c r="ADO27" i="9"/>
  <c r="ADN27" i="9"/>
  <c r="ADI27" i="9"/>
  <c r="ADC27" i="9"/>
  <c r="ADB27" i="9"/>
  <c r="ACW27" i="9"/>
  <c r="ACQ27" i="9"/>
  <c r="ACP27" i="9"/>
  <c r="ACK27" i="9"/>
  <c r="ACE27" i="9"/>
  <c r="ACD27" i="9"/>
  <c r="ABY27" i="9"/>
  <c r="ABS27" i="9"/>
  <c r="ABR27" i="9"/>
  <c r="ABM27" i="9"/>
  <c r="ABG27" i="9"/>
  <c r="ABF27" i="9"/>
  <c r="ABA27" i="9"/>
  <c r="AAU27" i="9"/>
  <c r="AAT27" i="9"/>
  <c r="AAO27" i="9"/>
  <c r="AAI27" i="9"/>
  <c r="AAH27" i="9"/>
  <c r="AAC27" i="9"/>
  <c r="ZW27" i="9"/>
  <c r="ZV27" i="9"/>
  <c r="ZQ27" i="9"/>
  <c r="ZK27" i="9"/>
  <c r="ZJ27" i="9"/>
  <c r="ZE27" i="9"/>
  <c r="YY27" i="9"/>
  <c r="YX27" i="9"/>
  <c r="YS27" i="9"/>
  <c r="YM27" i="9"/>
  <c r="YL27" i="9"/>
  <c r="YG27" i="9"/>
  <c r="YA27" i="9"/>
  <c r="XZ27" i="9"/>
  <c r="XU27" i="9"/>
  <c r="XO27" i="9"/>
  <c r="XN27" i="9"/>
  <c r="XI27" i="9"/>
  <c r="XC27" i="9"/>
  <c r="XB27" i="9"/>
  <c r="WW27" i="9"/>
  <c r="WQ27" i="9"/>
  <c r="WP27" i="9"/>
  <c r="WK27" i="9"/>
  <c r="WE27" i="9"/>
  <c r="WD27" i="9"/>
  <c r="VY27" i="9"/>
  <c r="VS27" i="9"/>
  <c r="VR27" i="9"/>
  <c r="VM27" i="9"/>
  <c r="VG27" i="9"/>
  <c r="VF27" i="9"/>
  <c r="VA27" i="9"/>
  <c r="UU27" i="9"/>
  <c r="UT27" i="9"/>
  <c r="UO27" i="9"/>
  <c r="UI27" i="9"/>
  <c r="UH27" i="9"/>
  <c r="UC27" i="9"/>
  <c r="TW27" i="9"/>
  <c r="TV27" i="9"/>
  <c r="TQ27" i="9"/>
  <c r="TK27" i="9"/>
  <c r="TJ27" i="9"/>
  <c r="TE27" i="9"/>
  <c r="SY27" i="9"/>
  <c r="SX27" i="9"/>
  <c r="SS27" i="9"/>
  <c r="SM27" i="9"/>
  <c r="SL27" i="9"/>
  <c r="SG27" i="9"/>
  <c r="SA27" i="9"/>
  <c r="RZ27" i="9"/>
  <c r="RU27" i="9"/>
  <c r="RO27" i="9"/>
  <c r="RN27" i="9"/>
  <c r="RI27" i="9"/>
  <c r="RC27" i="9"/>
  <c r="RB27" i="9"/>
  <c r="QW27" i="9"/>
  <c r="QQ27" i="9"/>
  <c r="QP27" i="9"/>
  <c r="QK27" i="9"/>
  <c r="QE27" i="9"/>
  <c r="QD27" i="9"/>
  <c r="PY27" i="9"/>
  <c r="PS27" i="9"/>
  <c r="PR27" i="9"/>
  <c r="PM27" i="9"/>
  <c r="PG27" i="9"/>
  <c r="PF27" i="9"/>
  <c r="PA27" i="9"/>
  <c r="OU27" i="9"/>
  <c r="OT27" i="9"/>
  <c r="OO27" i="9"/>
  <c r="OI27" i="9"/>
  <c r="OH27" i="9"/>
  <c r="OC27" i="9"/>
  <c r="NW27" i="9"/>
  <c r="NV27" i="9"/>
  <c r="NQ27" i="9"/>
  <c r="NK27" i="9"/>
  <c r="NJ27" i="9"/>
  <c r="NE27" i="9"/>
  <c r="MY27" i="9"/>
  <c r="MX27" i="9"/>
  <c r="MS27" i="9"/>
  <c r="MM27" i="9"/>
  <c r="ML27" i="9"/>
  <c r="MG27" i="9"/>
  <c r="MA27" i="9"/>
  <c r="LZ27" i="9"/>
  <c r="LU27" i="9"/>
  <c r="LO27" i="9"/>
  <c r="LN27" i="9"/>
  <c r="LI27" i="9"/>
  <c r="LC27" i="9"/>
  <c r="LB27" i="9"/>
  <c r="KW27" i="9"/>
  <c r="KQ27" i="9"/>
  <c r="KP27" i="9"/>
  <c r="KK27" i="9"/>
  <c r="KE27" i="9"/>
  <c r="KD27" i="9"/>
  <c r="JY27" i="9"/>
  <c r="JS27" i="9"/>
  <c r="JR27" i="9"/>
  <c r="JM27" i="9"/>
  <c r="JG27" i="9"/>
  <c r="JF27" i="9"/>
  <c r="JA27" i="9"/>
  <c r="IU27" i="9"/>
  <c r="IT27" i="9"/>
  <c r="IO27" i="9"/>
  <c r="II27" i="9"/>
  <c r="IH27" i="9"/>
  <c r="IC27" i="9"/>
  <c r="HW27" i="9"/>
  <c r="HV27" i="9"/>
  <c r="HQ27" i="9"/>
  <c r="HK27" i="9"/>
  <c r="HJ27" i="9"/>
  <c r="HE27" i="9"/>
  <c r="GY27" i="9"/>
  <c r="GX27" i="9"/>
  <c r="GS27" i="9"/>
  <c r="GM27" i="9"/>
  <c r="GL27" i="9"/>
  <c r="GG27" i="9"/>
  <c r="GA27" i="9"/>
  <c r="FZ27" i="9"/>
  <c r="FU27" i="9"/>
  <c r="FO27" i="9"/>
  <c r="FN27" i="9"/>
  <c r="FI27" i="9"/>
  <c r="FC27" i="9"/>
  <c r="FB27" i="9"/>
  <c r="EW27" i="9"/>
  <c r="EQ27" i="9"/>
  <c r="EP27" i="9"/>
  <c r="EK27" i="9"/>
  <c r="EE27" i="9"/>
  <c r="ED27" i="9"/>
  <c r="DY27" i="9"/>
  <c r="DS27" i="9"/>
  <c r="DR27" i="9"/>
  <c r="DM27" i="9"/>
  <c r="DG27" i="9"/>
  <c r="DF27" i="9"/>
  <c r="DA27" i="9"/>
  <c r="CU27" i="9"/>
  <c r="CT27" i="9"/>
  <c r="CO27" i="9"/>
  <c r="CI27" i="9"/>
  <c r="CH27" i="9"/>
  <c r="CC27" i="9"/>
  <c r="BW27" i="9"/>
  <c r="BV27" i="9"/>
  <c r="BQ27" i="9"/>
  <c r="BK27" i="9"/>
  <c r="BJ27" i="9"/>
  <c r="BE27" i="9"/>
  <c r="AY27" i="9"/>
  <c r="AX27" i="9"/>
  <c r="AS27" i="9"/>
  <c r="AM27" i="9"/>
  <c r="AL27" i="9"/>
  <c r="AG27" i="9"/>
  <c r="AA27" i="9"/>
  <c r="Z27" i="9"/>
  <c r="U27" i="9"/>
  <c r="O27" i="9"/>
  <c r="N27" i="9"/>
  <c r="I27" i="9"/>
  <c r="C27" i="9"/>
  <c r="B27" i="9"/>
  <c r="ATA26" i="9"/>
  <c r="ASU26" i="9"/>
  <c r="AST26" i="9"/>
  <c r="ASO26" i="9"/>
  <c r="ASI26" i="9"/>
  <c r="ASH26" i="9"/>
  <c r="ASC26" i="9"/>
  <c r="ARW26" i="9"/>
  <c r="ARV26" i="9"/>
  <c r="ARQ26" i="9"/>
  <c r="ARK26" i="9"/>
  <c r="ARJ26" i="9"/>
  <c r="ARE26" i="9"/>
  <c r="AQY26" i="9"/>
  <c r="AQX26" i="9"/>
  <c r="AQS26" i="9"/>
  <c r="AQM26" i="9"/>
  <c r="AQL26" i="9"/>
  <c r="AQG26" i="9"/>
  <c r="AQA26" i="9"/>
  <c r="APZ26" i="9"/>
  <c r="APU26" i="9"/>
  <c r="APO26" i="9"/>
  <c r="APN26" i="9"/>
  <c r="API26" i="9"/>
  <c r="APC26" i="9"/>
  <c r="APB26" i="9"/>
  <c r="AOW26" i="9"/>
  <c r="AOQ26" i="9"/>
  <c r="AOP26" i="9"/>
  <c r="AOK26" i="9"/>
  <c r="AOE26" i="9"/>
  <c r="AOD26" i="9"/>
  <c r="ANY26" i="9"/>
  <c r="ANS26" i="9"/>
  <c r="ANR26" i="9"/>
  <c r="ANM26" i="9"/>
  <c r="ANG26" i="9"/>
  <c r="ANF26" i="9"/>
  <c r="ANA26" i="9"/>
  <c r="AMU26" i="9"/>
  <c r="AMT26" i="9"/>
  <c r="AMO26" i="9"/>
  <c r="AMI26" i="9"/>
  <c r="AMH26" i="9"/>
  <c r="AMC26" i="9"/>
  <c r="ALW26" i="9"/>
  <c r="ALV26" i="9"/>
  <c r="ALQ26" i="9"/>
  <c r="ALK26" i="9"/>
  <c r="ALJ26" i="9"/>
  <c r="ALE26" i="9"/>
  <c r="AKY26" i="9"/>
  <c r="AKX26" i="9"/>
  <c r="AKS26" i="9"/>
  <c r="AKM26" i="9"/>
  <c r="AKL26" i="9"/>
  <c r="AKG26" i="9"/>
  <c r="AKA26" i="9"/>
  <c r="AJZ26" i="9"/>
  <c r="AJU26" i="9"/>
  <c r="AJO26" i="9"/>
  <c r="AJN26" i="9"/>
  <c r="AJI26" i="9"/>
  <c r="AJC26" i="9"/>
  <c r="AJB26" i="9"/>
  <c r="AIW26" i="9"/>
  <c r="AIQ26" i="9"/>
  <c r="AIP26" i="9"/>
  <c r="AIK26" i="9"/>
  <c r="AIE26" i="9"/>
  <c r="AID26" i="9"/>
  <c r="AHY26" i="9"/>
  <c r="AHS26" i="9"/>
  <c r="AHR26" i="9"/>
  <c r="AHM26" i="9"/>
  <c r="AHG26" i="9"/>
  <c r="AHF26" i="9"/>
  <c r="AHA26" i="9"/>
  <c r="AGU26" i="9"/>
  <c r="AGT26" i="9"/>
  <c r="AGO26" i="9"/>
  <c r="AGI26" i="9"/>
  <c r="AGH26" i="9"/>
  <c r="AGC26" i="9"/>
  <c r="AFW26" i="9"/>
  <c r="AFV26" i="9"/>
  <c r="AFQ26" i="9"/>
  <c r="AFK26" i="9"/>
  <c r="AFJ26" i="9"/>
  <c r="AFE26" i="9"/>
  <c r="AEY26" i="9"/>
  <c r="AEX26" i="9"/>
  <c r="AES26" i="9"/>
  <c r="AEM26" i="9"/>
  <c r="AEL26" i="9"/>
  <c r="AEG26" i="9"/>
  <c r="AEA26" i="9"/>
  <c r="ADZ26" i="9"/>
  <c r="ADU26" i="9"/>
  <c r="ADO26" i="9"/>
  <c r="ADN26" i="9"/>
  <c r="ADI26" i="9"/>
  <c r="ADC26" i="9"/>
  <c r="ADB26" i="9"/>
  <c r="ACW26" i="9"/>
  <c r="ACQ26" i="9"/>
  <c r="ACP26" i="9"/>
  <c r="ACK26" i="9"/>
  <c r="ACE26" i="9"/>
  <c r="ACD26" i="9"/>
  <c r="ABY26" i="9"/>
  <c r="ABS26" i="9"/>
  <c r="ABR26" i="9"/>
  <c r="ABM26" i="9"/>
  <c r="ABG26" i="9"/>
  <c r="ABF26" i="9"/>
  <c r="ABA26" i="9"/>
  <c r="AAU26" i="9"/>
  <c r="AAT26" i="9"/>
  <c r="AAO26" i="9"/>
  <c r="AAI26" i="9"/>
  <c r="AAH26" i="9"/>
  <c r="AAC26" i="9"/>
  <c r="ZW26" i="9"/>
  <c r="ZV26" i="9"/>
  <c r="ZQ26" i="9"/>
  <c r="ZK26" i="9"/>
  <c r="ZJ26" i="9"/>
  <c r="ZE26" i="9"/>
  <c r="YY26" i="9"/>
  <c r="YX26" i="9"/>
  <c r="YS26" i="9"/>
  <c r="YM26" i="9"/>
  <c r="YL26" i="9"/>
  <c r="YG26" i="9"/>
  <c r="YA26" i="9"/>
  <c r="XZ26" i="9"/>
  <c r="XU26" i="9"/>
  <c r="XO26" i="9"/>
  <c r="XN26" i="9"/>
  <c r="XI26" i="9"/>
  <c r="XC26" i="9"/>
  <c r="XB26" i="9"/>
  <c r="WW26" i="9"/>
  <c r="WQ26" i="9"/>
  <c r="WP26" i="9"/>
  <c r="WK26" i="9"/>
  <c r="WE26" i="9"/>
  <c r="WD26" i="9"/>
  <c r="VY26" i="9"/>
  <c r="VS26" i="9"/>
  <c r="VR26" i="9"/>
  <c r="VM26" i="9"/>
  <c r="VG26" i="9"/>
  <c r="VF26" i="9"/>
  <c r="VA26" i="9"/>
  <c r="UU26" i="9"/>
  <c r="UT26" i="9"/>
  <c r="UO26" i="9"/>
  <c r="UI26" i="9"/>
  <c r="UH26" i="9"/>
  <c r="UC26" i="9"/>
  <c r="TW26" i="9"/>
  <c r="TV26" i="9"/>
  <c r="TQ26" i="9"/>
  <c r="TK26" i="9"/>
  <c r="TJ26" i="9"/>
  <c r="TE26" i="9"/>
  <c r="SY26" i="9"/>
  <c r="SX26" i="9"/>
  <c r="SS26" i="9"/>
  <c r="SM26" i="9"/>
  <c r="SL26" i="9"/>
  <c r="SG26" i="9"/>
  <c r="SA26" i="9"/>
  <c r="RZ26" i="9"/>
  <c r="RU26" i="9"/>
  <c r="RO26" i="9"/>
  <c r="RN26" i="9"/>
  <c r="RI26" i="9"/>
  <c r="RC26" i="9"/>
  <c r="RB26" i="9"/>
  <c r="QW26" i="9"/>
  <c r="QQ26" i="9"/>
  <c r="QP26" i="9"/>
  <c r="QK26" i="9"/>
  <c r="QE26" i="9"/>
  <c r="QD26" i="9"/>
  <c r="PY26" i="9"/>
  <c r="PS26" i="9"/>
  <c r="PR26" i="9"/>
  <c r="PM26" i="9"/>
  <c r="PG26" i="9"/>
  <c r="PF26" i="9"/>
  <c r="PA26" i="9"/>
  <c r="OU26" i="9"/>
  <c r="OT26" i="9"/>
  <c r="OO26" i="9"/>
  <c r="OI26" i="9"/>
  <c r="OH26" i="9"/>
  <c r="OC26" i="9"/>
  <c r="NW26" i="9"/>
  <c r="NV26" i="9"/>
  <c r="NQ26" i="9"/>
  <c r="NK26" i="9"/>
  <c r="NJ26" i="9"/>
  <c r="NE26" i="9"/>
  <c r="MY26" i="9"/>
  <c r="MX26" i="9"/>
  <c r="MS26" i="9"/>
  <c r="MM26" i="9"/>
  <c r="ML26" i="9"/>
  <c r="MG26" i="9"/>
  <c r="MA26" i="9"/>
  <c r="LZ26" i="9"/>
  <c r="LU26" i="9"/>
  <c r="LO26" i="9"/>
  <c r="LN26" i="9"/>
  <c r="LI26" i="9"/>
  <c r="LC26" i="9"/>
  <c r="LB26" i="9"/>
  <c r="KW26" i="9"/>
  <c r="KQ26" i="9"/>
  <c r="KP26" i="9"/>
  <c r="KK26" i="9"/>
  <c r="KE26" i="9"/>
  <c r="KD26" i="9"/>
  <c r="JY26" i="9"/>
  <c r="JS26" i="9"/>
  <c r="JR26" i="9"/>
  <c r="JM26" i="9"/>
  <c r="JG26" i="9"/>
  <c r="JF26" i="9"/>
  <c r="JA26" i="9"/>
  <c r="IU26" i="9"/>
  <c r="IT26" i="9"/>
  <c r="IO26" i="9"/>
  <c r="II26" i="9"/>
  <c r="IH26" i="9"/>
  <c r="IC26" i="9"/>
  <c r="HW26" i="9"/>
  <c r="HV26" i="9"/>
  <c r="HQ26" i="9"/>
  <c r="HK26" i="9"/>
  <c r="HJ26" i="9"/>
  <c r="HE26" i="9"/>
  <c r="GY26" i="9"/>
  <c r="GX26" i="9"/>
  <c r="GS26" i="9"/>
  <c r="GM26" i="9"/>
  <c r="GL26" i="9"/>
  <c r="GG26" i="9"/>
  <c r="GA26" i="9"/>
  <c r="FZ26" i="9"/>
  <c r="FU26" i="9"/>
  <c r="FO26" i="9"/>
  <c r="FN26" i="9"/>
  <c r="FI26" i="9"/>
  <c r="FC26" i="9"/>
  <c r="FB26" i="9"/>
  <c r="EW26" i="9"/>
  <c r="EQ26" i="9"/>
  <c r="EP26" i="9"/>
  <c r="EK26" i="9"/>
  <c r="EE26" i="9"/>
  <c r="ED26" i="9"/>
  <c r="DY26" i="9"/>
  <c r="DS26" i="9"/>
  <c r="DR26" i="9"/>
  <c r="DM26" i="9"/>
  <c r="DG26" i="9"/>
  <c r="DF26" i="9"/>
  <c r="DA26" i="9"/>
  <c r="CU26" i="9"/>
  <c r="CT26" i="9"/>
  <c r="CO26" i="9"/>
  <c r="CI26" i="9"/>
  <c r="CH26" i="9"/>
  <c r="CC26" i="9"/>
  <c r="BW26" i="9"/>
  <c r="BV26" i="9"/>
  <c r="BQ26" i="9"/>
  <c r="BK26" i="9"/>
  <c r="BJ26" i="9"/>
  <c r="BE26" i="9"/>
  <c r="AY26" i="9"/>
  <c r="AX26" i="9"/>
  <c r="AS26" i="9"/>
  <c r="AM26" i="9"/>
  <c r="AL26" i="9"/>
  <c r="AG26" i="9"/>
  <c r="AA26" i="9"/>
  <c r="Z26" i="9"/>
  <c r="U26" i="9"/>
  <c r="O26" i="9"/>
  <c r="N26" i="9"/>
  <c r="I26" i="9"/>
  <c r="C26" i="9"/>
  <c r="B26" i="9"/>
  <c r="ATA25" i="9"/>
  <c r="ASU25" i="9"/>
  <c r="AST25" i="9"/>
  <c r="ASO25" i="9"/>
  <c r="ASI25" i="9"/>
  <c r="ASH25" i="9"/>
  <c r="ASC25" i="9"/>
  <c r="ARW25" i="9"/>
  <c r="ARV25" i="9"/>
  <c r="ARQ25" i="9"/>
  <c r="ARK25" i="9"/>
  <c r="ARJ25" i="9"/>
  <c r="ARE25" i="9"/>
  <c r="AQY25" i="9"/>
  <c r="AQX25" i="9"/>
  <c r="AQS25" i="9"/>
  <c r="AQM25" i="9"/>
  <c r="AQL25" i="9"/>
  <c r="AQG25" i="9"/>
  <c r="AQA25" i="9"/>
  <c r="APZ25" i="9"/>
  <c r="APU25" i="9"/>
  <c r="APO25" i="9"/>
  <c r="APN25" i="9"/>
  <c r="API25" i="9"/>
  <c r="APC25" i="9"/>
  <c r="APB25" i="9"/>
  <c r="AOW25" i="9"/>
  <c r="AOQ25" i="9"/>
  <c r="AOP25" i="9"/>
  <c r="AOK25" i="9"/>
  <c r="AOE25" i="9"/>
  <c r="AOD25" i="9"/>
  <c r="ANY25" i="9"/>
  <c r="ANS25" i="9"/>
  <c r="ANR25" i="9"/>
  <c r="ANM25" i="9"/>
  <c r="ANG25" i="9"/>
  <c r="ANF25" i="9"/>
  <c r="ANA25" i="9"/>
  <c r="AMU25" i="9"/>
  <c r="AMT25" i="9"/>
  <c r="AMO25" i="9"/>
  <c r="AMI25" i="9"/>
  <c r="AMH25" i="9"/>
  <c r="AMC25" i="9"/>
  <c r="ALW25" i="9"/>
  <c r="ALV25" i="9"/>
  <c r="ALQ25" i="9"/>
  <c r="ALK25" i="9"/>
  <c r="ALJ25" i="9"/>
  <c r="ALE25" i="9"/>
  <c r="AKY25" i="9"/>
  <c r="AKX25" i="9"/>
  <c r="AKS25" i="9"/>
  <c r="AKM25" i="9"/>
  <c r="AKL25" i="9"/>
  <c r="AKG25" i="9"/>
  <c r="AKA25" i="9"/>
  <c r="AJZ25" i="9"/>
  <c r="AJU25" i="9"/>
  <c r="AJO25" i="9"/>
  <c r="AJN25" i="9"/>
  <c r="AJI25" i="9"/>
  <c r="AJC25" i="9"/>
  <c r="AJB25" i="9"/>
  <c r="AIW25" i="9"/>
  <c r="AIQ25" i="9"/>
  <c r="AIP25" i="9"/>
  <c r="AIK25" i="9"/>
  <c r="AIE25" i="9"/>
  <c r="AID25" i="9"/>
  <c r="AHY25" i="9"/>
  <c r="AHS25" i="9"/>
  <c r="AHR25" i="9"/>
  <c r="AHM25" i="9"/>
  <c r="AHG25" i="9"/>
  <c r="AHF25" i="9"/>
  <c r="AHA25" i="9"/>
  <c r="AGU25" i="9"/>
  <c r="AGT25" i="9"/>
  <c r="AGO25" i="9"/>
  <c r="AGI25" i="9"/>
  <c r="AGH25" i="9"/>
  <c r="AGC25" i="9"/>
  <c r="AFW25" i="9"/>
  <c r="AFV25" i="9"/>
  <c r="AFQ25" i="9"/>
  <c r="AFK25" i="9"/>
  <c r="AFJ25" i="9"/>
  <c r="AFE25" i="9"/>
  <c r="AEY25" i="9"/>
  <c r="AEX25" i="9"/>
  <c r="AES25" i="9"/>
  <c r="AEM25" i="9"/>
  <c r="AEL25" i="9"/>
  <c r="AEG25" i="9"/>
  <c r="AEA25" i="9"/>
  <c r="ADZ25" i="9"/>
  <c r="ADU25" i="9"/>
  <c r="ADO25" i="9"/>
  <c r="ADN25" i="9"/>
  <c r="ADI25" i="9"/>
  <c r="ADC25" i="9"/>
  <c r="ADB25" i="9"/>
  <c r="ACW25" i="9"/>
  <c r="ACQ25" i="9"/>
  <c r="ACP25" i="9"/>
  <c r="ACK25" i="9"/>
  <c r="ACE25" i="9"/>
  <c r="ACD25" i="9"/>
  <c r="ABY25" i="9"/>
  <c r="ABS25" i="9"/>
  <c r="ABR25" i="9"/>
  <c r="ABM25" i="9"/>
  <c r="ABG25" i="9"/>
  <c r="ABF25" i="9"/>
  <c r="ABA25" i="9"/>
  <c r="AAU25" i="9"/>
  <c r="AAT25" i="9"/>
  <c r="AAO25" i="9"/>
  <c r="AAI25" i="9"/>
  <c r="AAH25" i="9"/>
  <c r="AAC25" i="9"/>
  <c r="ZW25" i="9"/>
  <c r="ZV25" i="9"/>
  <c r="ZQ25" i="9"/>
  <c r="ZK25" i="9"/>
  <c r="ZJ25" i="9"/>
  <c r="ZE25" i="9"/>
  <c r="YY25" i="9"/>
  <c r="YX25" i="9"/>
  <c r="YS25" i="9"/>
  <c r="YM25" i="9"/>
  <c r="YL25" i="9"/>
  <c r="YG25" i="9"/>
  <c r="YA25" i="9"/>
  <c r="XZ25" i="9"/>
  <c r="XU25" i="9"/>
  <c r="XO25" i="9"/>
  <c r="XN25" i="9"/>
  <c r="XI25" i="9"/>
  <c r="XC25" i="9"/>
  <c r="XB25" i="9"/>
  <c r="WW25" i="9"/>
  <c r="WQ25" i="9"/>
  <c r="WP25" i="9"/>
  <c r="WK25" i="9"/>
  <c r="WE25" i="9"/>
  <c r="WD25" i="9"/>
  <c r="VY25" i="9"/>
  <c r="VS25" i="9"/>
  <c r="VR25" i="9"/>
  <c r="VM25" i="9"/>
  <c r="VG25" i="9"/>
  <c r="VF25" i="9"/>
  <c r="VA25" i="9"/>
  <c r="UU25" i="9"/>
  <c r="UT25" i="9"/>
  <c r="UO25" i="9"/>
  <c r="UI25" i="9"/>
  <c r="UH25" i="9"/>
  <c r="UC25" i="9"/>
  <c r="TW25" i="9"/>
  <c r="TV25" i="9"/>
  <c r="TQ25" i="9"/>
  <c r="TK25" i="9"/>
  <c r="TJ25" i="9"/>
  <c r="TE25" i="9"/>
  <c r="SY25" i="9"/>
  <c r="SX25" i="9"/>
  <c r="SS25" i="9"/>
  <c r="SM25" i="9"/>
  <c r="SL25" i="9"/>
  <c r="SG25" i="9"/>
  <c r="SA25" i="9"/>
  <c r="RZ25" i="9"/>
  <c r="RU25" i="9"/>
  <c r="RO25" i="9"/>
  <c r="RN25" i="9"/>
  <c r="RI25" i="9"/>
  <c r="RC25" i="9"/>
  <c r="RB25" i="9"/>
  <c r="QW25" i="9"/>
  <c r="QQ25" i="9"/>
  <c r="QP25" i="9"/>
  <c r="QK25" i="9"/>
  <c r="QE25" i="9"/>
  <c r="QD25" i="9"/>
  <c r="PY25" i="9"/>
  <c r="PS25" i="9"/>
  <c r="PR25" i="9"/>
  <c r="PM25" i="9"/>
  <c r="PG25" i="9"/>
  <c r="PF25" i="9"/>
  <c r="PA25" i="9"/>
  <c r="OU25" i="9"/>
  <c r="OT25" i="9"/>
  <c r="OO25" i="9"/>
  <c r="OI25" i="9"/>
  <c r="OH25" i="9"/>
  <c r="OC25" i="9"/>
  <c r="NW25" i="9"/>
  <c r="NV25" i="9"/>
  <c r="NQ25" i="9"/>
  <c r="NK25" i="9"/>
  <c r="NJ25" i="9"/>
  <c r="NE25" i="9"/>
  <c r="MY25" i="9"/>
  <c r="MX25" i="9"/>
  <c r="MS25" i="9"/>
  <c r="MM25" i="9"/>
  <c r="ML25" i="9"/>
  <c r="MG25" i="9"/>
  <c r="MA25" i="9"/>
  <c r="LZ25" i="9"/>
  <c r="LU25" i="9"/>
  <c r="LO25" i="9"/>
  <c r="LN25" i="9"/>
  <c r="LI25" i="9"/>
  <c r="LC25" i="9"/>
  <c r="LB25" i="9"/>
  <c r="KW25" i="9"/>
  <c r="KQ25" i="9"/>
  <c r="KP25" i="9"/>
  <c r="KK25" i="9"/>
  <c r="KE25" i="9"/>
  <c r="KD25" i="9"/>
  <c r="JY25" i="9"/>
  <c r="JS25" i="9"/>
  <c r="JR25" i="9"/>
  <c r="JM25" i="9"/>
  <c r="JG25" i="9"/>
  <c r="JF25" i="9"/>
  <c r="JA25" i="9"/>
  <c r="IU25" i="9"/>
  <c r="IT25" i="9"/>
  <c r="IO25" i="9"/>
  <c r="II25" i="9"/>
  <c r="IH25" i="9"/>
  <c r="IC25" i="9"/>
  <c r="HW25" i="9"/>
  <c r="HV25" i="9"/>
  <c r="HQ25" i="9"/>
  <c r="HK25" i="9"/>
  <c r="HJ25" i="9"/>
  <c r="HE25" i="9"/>
  <c r="GY25" i="9"/>
  <c r="GX25" i="9"/>
  <c r="GS25" i="9"/>
  <c r="GM25" i="9"/>
  <c r="GL25" i="9"/>
  <c r="GG25" i="9"/>
  <c r="GA25" i="9"/>
  <c r="FZ25" i="9"/>
  <c r="FU25" i="9"/>
  <c r="FO25" i="9"/>
  <c r="FN25" i="9"/>
  <c r="FI25" i="9"/>
  <c r="FC25" i="9"/>
  <c r="FB25" i="9"/>
  <c r="EW25" i="9"/>
  <c r="EQ25" i="9"/>
  <c r="EP25" i="9"/>
  <c r="EK25" i="9"/>
  <c r="EE25" i="9"/>
  <c r="ED25" i="9"/>
  <c r="DY25" i="9"/>
  <c r="DS25" i="9"/>
  <c r="DR25" i="9"/>
  <c r="DM25" i="9"/>
  <c r="DG25" i="9"/>
  <c r="DF25" i="9"/>
  <c r="DA25" i="9"/>
  <c r="CU25" i="9"/>
  <c r="CT25" i="9"/>
  <c r="CO25" i="9"/>
  <c r="CI25" i="9"/>
  <c r="CH25" i="9"/>
  <c r="CC25" i="9"/>
  <c r="BW25" i="9"/>
  <c r="BV25" i="9"/>
  <c r="BQ25" i="9"/>
  <c r="BK25" i="9"/>
  <c r="BJ25" i="9"/>
  <c r="BE25" i="9"/>
  <c r="AY25" i="9"/>
  <c r="AX25" i="9"/>
  <c r="AS25" i="9"/>
  <c r="AM25" i="9"/>
  <c r="AL25" i="9"/>
  <c r="AG25" i="9"/>
  <c r="AA25" i="9"/>
  <c r="Z25" i="9"/>
  <c r="U25" i="9"/>
  <c r="O25" i="9"/>
  <c r="N25" i="9"/>
  <c r="I25" i="9"/>
  <c r="C25" i="9"/>
  <c r="B25" i="9"/>
  <c r="ATA24" i="9"/>
  <c r="ASU24" i="9"/>
  <c r="AST24" i="9"/>
  <c r="ASO24" i="9"/>
  <c r="ASI24" i="9"/>
  <c r="ASH24" i="9"/>
  <c r="ASC24" i="9"/>
  <c r="ARW24" i="9"/>
  <c r="ARV24" i="9"/>
  <c r="ARQ24" i="9"/>
  <c r="ARK24" i="9"/>
  <c r="ARJ24" i="9"/>
  <c r="ARE24" i="9"/>
  <c r="AQY24" i="9"/>
  <c r="AQX24" i="9"/>
  <c r="AQS24" i="9"/>
  <c r="AQM24" i="9"/>
  <c r="AQL24" i="9"/>
  <c r="AQG24" i="9"/>
  <c r="AQA24" i="9"/>
  <c r="APZ24" i="9"/>
  <c r="APU24" i="9"/>
  <c r="APO24" i="9"/>
  <c r="APN24" i="9"/>
  <c r="API24" i="9"/>
  <c r="APC24" i="9"/>
  <c r="APB24" i="9"/>
  <c r="AOW24" i="9"/>
  <c r="AOQ24" i="9"/>
  <c r="AOP24" i="9"/>
  <c r="AOK24" i="9"/>
  <c r="AOE24" i="9"/>
  <c r="AOD24" i="9"/>
  <c r="ANY24" i="9"/>
  <c r="ANS24" i="9"/>
  <c r="ANR24" i="9"/>
  <c r="ANM24" i="9"/>
  <c r="ANG24" i="9"/>
  <c r="ANF24" i="9"/>
  <c r="ANA24" i="9"/>
  <c r="AMU24" i="9"/>
  <c r="AMT24" i="9"/>
  <c r="AMO24" i="9"/>
  <c r="AMI24" i="9"/>
  <c r="AMH24" i="9"/>
  <c r="AMC24" i="9"/>
  <c r="ALW24" i="9"/>
  <c r="ALV24" i="9"/>
  <c r="ALQ24" i="9"/>
  <c r="ALK24" i="9"/>
  <c r="ALJ24" i="9"/>
  <c r="ALE24" i="9"/>
  <c r="AKY24" i="9"/>
  <c r="AKX24" i="9"/>
  <c r="AKS24" i="9"/>
  <c r="AKM24" i="9"/>
  <c r="AKL24" i="9"/>
  <c r="AKG24" i="9"/>
  <c r="AKA24" i="9"/>
  <c r="AJZ24" i="9"/>
  <c r="AJU24" i="9"/>
  <c r="AJO24" i="9"/>
  <c r="AJN24" i="9"/>
  <c r="AJI24" i="9"/>
  <c r="AJC24" i="9"/>
  <c r="AJB24" i="9"/>
  <c r="AIW24" i="9"/>
  <c r="AIQ24" i="9"/>
  <c r="AIP24" i="9"/>
  <c r="AIK24" i="9"/>
  <c r="AIE24" i="9"/>
  <c r="AID24" i="9"/>
  <c r="AHY24" i="9"/>
  <c r="AHS24" i="9"/>
  <c r="AHR24" i="9"/>
  <c r="AHM24" i="9"/>
  <c r="AHG24" i="9"/>
  <c r="AHF24" i="9"/>
  <c r="AHA24" i="9"/>
  <c r="AGU24" i="9"/>
  <c r="AGT24" i="9"/>
  <c r="AGO24" i="9"/>
  <c r="AGI24" i="9"/>
  <c r="AGH24" i="9"/>
  <c r="AGC24" i="9"/>
  <c r="AFW24" i="9"/>
  <c r="AFV24" i="9"/>
  <c r="AFQ24" i="9"/>
  <c r="AFK24" i="9"/>
  <c r="AFJ24" i="9"/>
  <c r="AFE24" i="9"/>
  <c r="AEY24" i="9"/>
  <c r="AEX24" i="9"/>
  <c r="AES24" i="9"/>
  <c r="AEM24" i="9"/>
  <c r="AEL24" i="9"/>
  <c r="AEG24" i="9"/>
  <c r="AEA24" i="9"/>
  <c r="ADZ24" i="9"/>
  <c r="ADU24" i="9"/>
  <c r="ADO24" i="9"/>
  <c r="ADN24" i="9"/>
  <c r="ADI24" i="9"/>
  <c r="ADC24" i="9"/>
  <c r="ADB24" i="9"/>
  <c r="ACW24" i="9"/>
  <c r="ACQ24" i="9"/>
  <c r="ACP24" i="9"/>
  <c r="ACK24" i="9"/>
  <c r="ACE24" i="9"/>
  <c r="ACD24" i="9"/>
  <c r="ABY24" i="9"/>
  <c r="ABS24" i="9"/>
  <c r="ABR24" i="9"/>
  <c r="ABM24" i="9"/>
  <c r="ABG24" i="9"/>
  <c r="ABF24" i="9"/>
  <c r="ABA24" i="9"/>
  <c r="AAU24" i="9"/>
  <c r="AAT24" i="9"/>
  <c r="AAO24" i="9"/>
  <c r="AAI24" i="9"/>
  <c r="AAH24" i="9"/>
  <c r="AAC24" i="9"/>
  <c r="ZW24" i="9"/>
  <c r="ZV24" i="9"/>
  <c r="ZQ24" i="9"/>
  <c r="ZK24" i="9"/>
  <c r="ZJ24" i="9"/>
  <c r="ZE24" i="9"/>
  <c r="YY24" i="9"/>
  <c r="YX24" i="9"/>
  <c r="YS24" i="9"/>
  <c r="YM24" i="9"/>
  <c r="YL24" i="9"/>
  <c r="YG24" i="9"/>
  <c r="YA24" i="9"/>
  <c r="XZ24" i="9"/>
  <c r="XU24" i="9"/>
  <c r="XO24" i="9"/>
  <c r="XN24" i="9"/>
  <c r="XI24" i="9"/>
  <c r="XC24" i="9"/>
  <c r="XB24" i="9"/>
  <c r="WW24" i="9"/>
  <c r="WQ24" i="9"/>
  <c r="WP24" i="9"/>
  <c r="WK24" i="9"/>
  <c r="WE24" i="9"/>
  <c r="WD24" i="9"/>
  <c r="VY24" i="9"/>
  <c r="VS24" i="9"/>
  <c r="VR24" i="9"/>
  <c r="VM24" i="9"/>
  <c r="VG24" i="9"/>
  <c r="VF24" i="9"/>
  <c r="VA24" i="9"/>
  <c r="UU24" i="9"/>
  <c r="UT24" i="9"/>
  <c r="UO24" i="9"/>
  <c r="UI24" i="9"/>
  <c r="UH24" i="9"/>
  <c r="UC24" i="9"/>
  <c r="TW24" i="9"/>
  <c r="TV24" i="9"/>
  <c r="TQ24" i="9"/>
  <c r="TK24" i="9"/>
  <c r="TJ24" i="9"/>
  <c r="TE24" i="9"/>
  <c r="SY24" i="9"/>
  <c r="SX24" i="9"/>
  <c r="SS24" i="9"/>
  <c r="SM24" i="9"/>
  <c r="SL24" i="9"/>
  <c r="SG24" i="9"/>
  <c r="SA24" i="9"/>
  <c r="RZ24" i="9"/>
  <c r="RU24" i="9"/>
  <c r="RO24" i="9"/>
  <c r="RN24" i="9"/>
  <c r="RI24" i="9"/>
  <c r="RC24" i="9"/>
  <c r="RB24" i="9"/>
  <c r="QW24" i="9"/>
  <c r="QQ24" i="9"/>
  <c r="QP24" i="9"/>
  <c r="QK24" i="9"/>
  <c r="QE24" i="9"/>
  <c r="QD24" i="9"/>
  <c r="PY24" i="9"/>
  <c r="PS24" i="9"/>
  <c r="PR24" i="9"/>
  <c r="PM24" i="9"/>
  <c r="PG24" i="9"/>
  <c r="PF24" i="9"/>
  <c r="PA24" i="9"/>
  <c r="OU24" i="9"/>
  <c r="OT24" i="9"/>
  <c r="OO24" i="9"/>
  <c r="OI24" i="9"/>
  <c r="OH24" i="9"/>
  <c r="OC24" i="9"/>
  <c r="NW24" i="9"/>
  <c r="NV24" i="9"/>
  <c r="NQ24" i="9"/>
  <c r="NK24" i="9"/>
  <c r="NJ24" i="9"/>
  <c r="NE24" i="9"/>
  <c r="MY24" i="9"/>
  <c r="MX24" i="9"/>
  <c r="MS24" i="9"/>
  <c r="MM24" i="9"/>
  <c r="ML24" i="9"/>
  <c r="MG24" i="9"/>
  <c r="MA24" i="9"/>
  <c r="LZ24" i="9"/>
  <c r="LU24" i="9"/>
  <c r="LO24" i="9"/>
  <c r="LN24" i="9"/>
  <c r="LI24" i="9"/>
  <c r="LC24" i="9"/>
  <c r="LB24" i="9"/>
  <c r="KW24" i="9"/>
  <c r="KQ24" i="9"/>
  <c r="KP24" i="9"/>
  <c r="KK24" i="9"/>
  <c r="KE24" i="9"/>
  <c r="KD24" i="9"/>
  <c r="JY24" i="9"/>
  <c r="JS24" i="9"/>
  <c r="JR24" i="9"/>
  <c r="JM24" i="9"/>
  <c r="JG24" i="9"/>
  <c r="JF24" i="9"/>
  <c r="JA24" i="9"/>
  <c r="IU24" i="9"/>
  <c r="IT24" i="9"/>
  <c r="IO24" i="9"/>
  <c r="II24" i="9"/>
  <c r="IH24" i="9"/>
  <c r="IC24" i="9"/>
  <c r="HW24" i="9"/>
  <c r="HV24" i="9"/>
  <c r="HQ24" i="9"/>
  <c r="HK24" i="9"/>
  <c r="HJ24" i="9"/>
  <c r="HE24" i="9"/>
  <c r="GY24" i="9"/>
  <c r="GX24" i="9"/>
  <c r="GS24" i="9"/>
  <c r="GM24" i="9"/>
  <c r="GL24" i="9"/>
  <c r="GG24" i="9"/>
  <c r="GA24" i="9"/>
  <c r="FZ24" i="9"/>
  <c r="FU24" i="9"/>
  <c r="FO24" i="9"/>
  <c r="FN24" i="9"/>
  <c r="FI24" i="9"/>
  <c r="FC24" i="9"/>
  <c r="FB24" i="9"/>
  <c r="EW24" i="9"/>
  <c r="EQ24" i="9"/>
  <c r="EP24" i="9"/>
  <c r="EK24" i="9"/>
  <c r="EE24" i="9"/>
  <c r="ED24" i="9"/>
  <c r="DY24" i="9"/>
  <c r="DS24" i="9"/>
  <c r="DR24" i="9"/>
  <c r="DM24" i="9"/>
  <c r="DG24" i="9"/>
  <c r="DF24" i="9"/>
  <c r="DA24" i="9"/>
  <c r="CU24" i="9"/>
  <c r="CT24" i="9"/>
  <c r="CO24" i="9"/>
  <c r="CI24" i="9"/>
  <c r="CH24" i="9"/>
  <c r="CC24" i="9"/>
  <c r="BW24" i="9"/>
  <c r="BV24" i="9"/>
  <c r="BQ24" i="9"/>
  <c r="BK24" i="9"/>
  <c r="BJ24" i="9"/>
  <c r="BE24" i="9"/>
  <c r="AY24" i="9"/>
  <c r="AX24" i="9"/>
  <c r="AS24" i="9"/>
  <c r="AM24" i="9"/>
  <c r="AL24" i="9"/>
  <c r="AG24" i="9"/>
  <c r="AA24" i="9"/>
  <c r="Z24" i="9"/>
  <c r="U24" i="9"/>
  <c r="O24" i="9"/>
  <c r="N24" i="9"/>
  <c r="I24" i="9"/>
  <c r="C24" i="9"/>
  <c r="B24" i="9"/>
  <c r="ATA23" i="9"/>
  <c r="ASU23" i="9"/>
  <c r="AST23" i="9"/>
  <c r="ASO23" i="9"/>
  <c r="ASI23" i="9"/>
  <c r="ASH23" i="9"/>
  <c r="ASC23" i="9"/>
  <c r="ARW23" i="9"/>
  <c r="ARV23" i="9"/>
  <c r="ARQ23" i="9"/>
  <c r="ARK23" i="9"/>
  <c r="ARJ23" i="9"/>
  <c r="ARE23" i="9"/>
  <c r="AQY23" i="9"/>
  <c r="AQX23" i="9"/>
  <c r="AQS23" i="9"/>
  <c r="AQM23" i="9"/>
  <c r="AQL23" i="9"/>
  <c r="AQG23" i="9"/>
  <c r="AQA23" i="9"/>
  <c r="APZ23" i="9"/>
  <c r="APU23" i="9"/>
  <c r="APO23" i="9"/>
  <c r="APN23" i="9"/>
  <c r="API23" i="9"/>
  <c r="APC23" i="9"/>
  <c r="APB23" i="9"/>
  <c r="AOW23" i="9"/>
  <c r="AOQ23" i="9"/>
  <c r="AOP23" i="9"/>
  <c r="AOK23" i="9"/>
  <c r="AOE23" i="9"/>
  <c r="AOD23" i="9"/>
  <c r="ANY23" i="9"/>
  <c r="ANS23" i="9"/>
  <c r="ANR23" i="9"/>
  <c r="ANM23" i="9"/>
  <c r="ANG23" i="9"/>
  <c r="ANF23" i="9"/>
  <c r="ANA23" i="9"/>
  <c r="AMU23" i="9"/>
  <c r="AMT23" i="9"/>
  <c r="AMO23" i="9"/>
  <c r="AMI23" i="9"/>
  <c r="AMH23" i="9"/>
  <c r="AMC23" i="9"/>
  <c r="ALW23" i="9"/>
  <c r="ALV23" i="9"/>
  <c r="ALQ23" i="9"/>
  <c r="ALK23" i="9"/>
  <c r="ALJ23" i="9"/>
  <c r="ALE23" i="9"/>
  <c r="AKY23" i="9"/>
  <c r="AKX23" i="9"/>
  <c r="AKS23" i="9"/>
  <c r="AKM23" i="9"/>
  <c r="AKL23" i="9"/>
  <c r="AKG23" i="9"/>
  <c r="AKA23" i="9"/>
  <c r="AJZ23" i="9"/>
  <c r="AJU23" i="9"/>
  <c r="AJO23" i="9"/>
  <c r="AJN23" i="9"/>
  <c r="AJI23" i="9"/>
  <c r="AJC23" i="9"/>
  <c r="AJB23" i="9"/>
  <c r="AIW23" i="9"/>
  <c r="AIQ23" i="9"/>
  <c r="AIP23" i="9"/>
  <c r="AIK23" i="9"/>
  <c r="AIE23" i="9"/>
  <c r="AID23" i="9"/>
  <c r="AHY23" i="9"/>
  <c r="AHS23" i="9"/>
  <c r="AHR23" i="9"/>
  <c r="AHM23" i="9"/>
  <c r="AHG23" i="9"/>
  <c r="AHF23" i="9"/>
  <c r="AHA23" i="9"/>
  <c r="AGU23" i="9"/>
  <c r="AGT23" i="9"/>
  <c r="AGO23" i="9"/>
  <c r="AGI23" i="9"/>
  <c r="AGH23" i="9"/>
  <c r="AGC23" i="9"/>
  <c r="AFW23" i="9"/>
  <c r="AFV23" i="9"/>
  <c r="AFQ23" i="9"/>
  <c r="AFK23" i="9"/>
  <c r="AFJ23" i="9"/>
  <c r="AFE23" i="9"/>
  <c r="AEY23" i="9"/>
  <c r="AEX23" i="9"/>
  <c r="AES23" i="9"/>
  <c r="AEM23" i="9"/>
  <c r="AEL23" i="9"/>
  <c r="AEG23" i="9"/>
  <c r="AEA23" i="9"/>
  <c r="ADZ23" i="9"/>
  <c r="ADU23" i="9"/>
  <c r="ADO23" i="9"/>
  <c r="ADN23" i="9"/>
  <c r="ADI23" i="9"/>
  <c r="ADC23" i="9"/>
  <c r="ADB23" i="9"/>
  <c r="ACW23" i="9"/>
  <c r="ACQ23" i="9"/>
  <c r="ACP23" i="9"/>
  <c r="ACK23" i="9"/>
  <c r="ACE23" i="9"/>
  <c r="ACD23" i="9"/>
  <c r="ABY23" i="9"/>
  <c r="ABS23" i="9"/>
  <c r="ABR23" i="9"/>
  <c r="ABM23" i="9"/>
  <c r="ABG23" i="9"/>
  <c r="ABF23" i="9"/>
  <c r="ABA23" i="9"/>
  <c r="AAU23" i="9"/>
  <c r="AAT23" i="9"/>
  <c r="AAO23" i="9"/>
  <c r="AAI23" i="9"/>
  <c r="AAH23" i="9"/>
  <c r="AAC23" i="9"/>
  <c r="ZW23" i="9"/>
  <c r="ZV23" i="9"/>
  <c r="ZQ23" i="9"/>
  <c r="ZK23" i="9"/>
  <c r="ZJ23" i="9"/>
  <c r="ZE23" i="9"/>
  <c r="YY23" i="9"/>
  <c r="YX23" i="9"/>
  <c r="YS23" i="9"/>
  <c r="YM23" i="9"/>
  <c r="YL23" i="9"/>
  <c r="YG23" i="9"/>
  <c r="YA23" i="9"/>
  <c r="XZ23" i="9"/>
  <c r="XU23" i="9"/>
  <c r="XO23" i="9"/>
  <c r="XN23" i="9"/>
  <c r="XI23" i="9"/>
  <c r="XC23" i="9"/>
  <c r="XB23" i="9"/>
  <c r="WW23" i="9"/>
  <c r="WQ23" i="9"/>
  <c r="WP23" i="9"/>
  <c r="WK23" i="9"/>
  <c r="WE23" i="9"/>
  <c r="WD23" i="9"/>
  <c r="VY23" i="9"/>
  <c r="VS23" i="9"/>
  <c r="VR23" i="9"/>
  <c r="VM23" i="9"/>
  <c r="VG23" i="9"/>
  <c r="VF23" i="9"/>
  <c r="VA23" i="9"/>
  <c r="UU23" i="9"/>
  <c r="UT23" i="9"/>
  <c r="UO23" i="9"/>
  <c r="UI23" i="9"/>
  <c r="UH23" i="9"/>
  <c r="UC23" i="9"/>
  <c r="TW23" i="9"/>
  <c r="TV23" i="9"/>
  <c r="TQ23" i="9"/>
  <c r="TK23" i="9"/>
  <c r="TJ23" i="9"/>
  <c r="TE23" i="9"/>
  <c r="SY23" i="9"/>
  <c r="SX23" i="9"/>
  <c r="SS23" i="9"/>
  <c r="SM23" i="9"/>
  <c r="SL23" i="9"/>
  <c r="SG23" i="9"/>
  <c r="SA23" i="9"/>
  <c r="RZ23" i="9"/>
  <c r="RU23" i="9"/>
  <c r="RO23" i="9"/>
  <c r="RN23" i="9"/>
  <c r="RI23" i="9"/>
  <c r="RC23" i="9"/>
  <c r="RB23" i="9"/>
  <c r="QW23" i="9"/>
  <c r="QQ23" i="9"/>
  <c r="QP23" i="9"/>
  <c r="QK23" i="9"/>
  <c r="QE23" i="9"/>
  <c r="QD23" i="9"/>
  <c r="PY23" i="9"/>
  <c r="PS23" i="9"/>
  <c r="PR23" i="9"/>
  <c r="PM23" i="9"/>
  <c r="PG23" i="9"/>
  <c r="PF23" i="9"/>
  <c r="PA23" i="9"/>
  <c r="OU23" i="9"/>
  <c r="OT23" i="9"/>
  <c r="OO23" i="9"/>
  <c r="OI23" i="9"/>
  <c r="OH23" i="9"/>
  <c r="OC23" i="9"/>
  <c r="NW23" i="9"/>
  <c r="NV23" i="9"/>
  <c r="NQ23" i="9"/>
  <c r="NK23" i="9"/>
  <c r="NJ23" i="9"/>
  <c r="NE23" i="9"/>
  <c r="MY23" i="9"/>
  <c r="MX23" i="9"/>
  <c r="MS23" i="9"/>
  <c r="MM23" i="9"/>
  <c r="ML23" i="9"/>
  <c r="MG23" i="9"/>
  <c r="MA23" i="9"/>
  <c r="LZ23" i="9"/>
  <c r="LU23" i="9"/>
  <c r="LO23" i="9"/>
  <c r="LN23" i="9"/>
  <c r="LI23" i="9"/>
  <c r="LC23" i="9"/>
  <c r="LB23" i="9"/>
  <c r="KW23" i="9"/>
  <c r="KQ23" i="9"/>
  <c r="KP23" i="9"/>
  <c r="KK23" i="9"/>
  <c r="KE23" i="9"/>
  <c r="KD23" i="9"/>
  <c r="JY23" i="9"/>
  <c r="JS23" i="9"/>
  <c r="JR23" i="9"/>
  <c r="JM23" i="9"/>
  <c r="JG23" i="9"/>
  <c r="JF23" i="9"/>
  <c r="JA23" i="9"/>
  <c r="IU23" i="9"/>
  <c r="IT23" i="9"/>
  <c r="IO23" i="9"/>
  <c r="II23" i="9"/>
  <c r="IH23" i="9"/>
  <c r="IC23" i="9"/>
  <c r="HW23" i="9"/>
  <c r="HV23" i="9"/>
  <c r="HQ23" i="9"/>
  <c r="HK23" i="9"/>
  <c r="HJ23" i="9"/>
  <c r="HE23" i="9"/>
  <c r="GY23" i="9"/>
  <c r="GX23" i="9"/>
  <c r="GS23" i="9"/>
  <c r="GM23" i="9"/>
  <c r="GL23" i="9"/>
  <c r="GG23" i="9"/>
  <c r="GA23" i="9"/>
  <c r="FZ23" i="9"/>
  <c r="FU23" i="9"/>
  <c r="FO23" i="9"/>
  <c r="FN23" i="9"/>
  <c r="FI23" i="9"/>
  <c r="FC23" i="9"/>
  <c r="FB23" i="9"/>
  <c r="EW23" i="9"/>
  <c r="EQ23" i="9"/>
  <c r="EP23" i="9"/>
  <c r="EK23" i="9"/>
  <c r="EE23" i="9"/>
  <c r="ED23" i="9"/>
  <c r="DY23" i="9"/>
  <c r="DS23" i="9"/>
  <c r="DR23" i="9"/>
  <c r="DM23" i="9"/>
  <c r="DG23" i="9"/>
  <c r="DF23" i="9"/>
  <c r="DA23" i="9"/>
  <c r="CU23" i="9"/>
  <c r="CT23" i="9"/>
  <c r="CO23" i="9"/>
  <c r="CI23" i="9"/>
  <c r="CH23" i="9"/>
  <c r="CC23" i="9"/>
  <c r="BW23" i="9"/>
  <c r="BV23" i="9"/>
  <c r="BQ23" i="9"/>
  <c r="BK23" i="9"/>
  <c r="BJ23" i="9"/>
  <c r="BE23" i="9"/>
  <c r="AY23" i="9"/>
  <c r="AX23" i="9"/>
  <c r="AS23" i="9"/>
  <c r="AM23" i="9"/>
  <c r="AL23" i="9"/>
  <c r="AG23" i="9"/>
  <c r="AA23" i="9"/>
  <c r="Z23" i="9"/>
  <c r="U23" i="9"/>
  <c r="O23" i="9"/>
  <c r="N23" i="9"/>
  <c r="I23" i="9"/>
  <c r="C23" i="9"/>
  <c r="B23" i="9"/>
  <c r="ATA22" i="9"/>
  <c r="ASU22" i="9"/>
  <c r="AST22" i="9"/>
  <c r="ASO22" i="9"/>
  <c r="ASI22" i="9"/>
  <c r="ASH22" i="9"/>
  <c r="ASC22" i="9"/>
  <c r="ARW22" i="9"/>
  <c r="ARV22" i="9"/>
  <c r="ARQ22" i="9"/>
  <c r="ARK22" i="9"/>
  <c r="ARJ22" i="9"/>
  <c r="ARE22" i="9"/>
  <c r="AQY22" i="9"/>
  <c r="AQX22" i="9"/>
  <c r="AQS22" i="9"/>
  <c r="AQM22" i="9"/>
  <c r="AQL22" i="9"/>
  <c r="AQG22" i="9"/>
  <c r="AQA22" i="9"/>
  <c r="APZ22" i="9"/>
  <c r="APU22" i="9"/>
  <c r="APO22" i="9"/>
  <c r="APN22" i="9"/>
  <c r="API22" i="9"/>
  <c r="APC22" i="9"/>
  <c r="APB22" i="9"/>
  <c r="AOW22" i="9"/>
  <c r="AOQ22" i="9"/>
  <c r="AOP22" i="9"/>
  <c r="AOK22" i="9"/>
  <c r="AOE22" i="9"/>
  <c r="AOD22" i="9"/>
  <c r="ANY22" i="9"/>
  <c r="ANS22" i="9"/>
  <c r="ANR22" i="9"/>
  <c r="ANM22" i="9"/>
  <c r="ANG22" i="9"/>
  <c r="ANF22" i="9"/>
  <c r="ANA22" i="9"/>
  <c r="AMU22" i="9"/>
  <c r="AMT22" i="9"/>
  <c r="AMO22" i="9"/>
  <c r="AMI22" i="9"/>
  <c r="AMH22" i="9"/>
  <c r="AMC22" i="9"/>
  <c r="ALW22" i="9"/>
  <c r="ALV22" i="9"/>
  <c r="ALQ22" i="9"/>
  <c r="ALK22" i="9"/>
  <c r="ALJ22" i="9"/>
  <c r="ALE22" i="9"/>
  <c r="AKY22" i="9"/>
  <c r="AKX22" i="9"/>
  <c r="AKS22" i="9"/>
  <c r="AKM22" i="9"/>
  <c r="AKL22" i="9"/>
  <c r="AKG22" i="9"/>
  <c r="AKA22" i="9"/>
  <c r="AJZ22" i="9"/>
  <c r="AJU22" i="9"/>
  <c r="AJO22" i="9"/>
  <c r="AJN22" i="9"/>
  <c r="AJI22" i="9"/>
  <c r="AJC22" i="9"/>
  <c r="AJB22" i="9"/>
  <c r="AIW22" i="9"/>
  <c r="AIQ22" i="9"/>
  <c r="AIP22" i="9"/>
  <c r="AIK22" i="9"/>
  <c r="AIE22" i="9"/>
  <c r="AID22" i="9"/>
  <c r="AHY22" i="9"/>
  <c r="AHS22" i="9"/>
  <c r="AHR22" i="9"/>
  <c r="AHM22" i="9"/>
  <c r="AHG22" i="9"/>
  <c r="AHF22" i="9"/>
  <c r="AHA22" i="9"/>
  <c r="AGU22" i="9"/>
  <c r="AGT22" i="9"/>
  <c r="AGO22" i="9"/>
  <c r="AGI22" i="9"/>
  <c r="AGH22" i="9"/>
  <c r="AGC22" i="9"/>
  <c r="AFW22" i="9"/>
  <c r="AFV22" i="9"/>
  <c r="AFQ22" i="9"/>
  <c r="AFK22" i="9"/>
  <c r="AFJ22" i="9"/>
  <c r="AFE22" i="9"/>
  <c r="AEY22" i="9"/>
  <c r="AEX22" i="9"/>
  <c r="AES22" i="9"/>
  <c r="AEM22" i="9"/>
  <c r="AEL22" i="9"/>
  <c r="AEG22" i="9"/>
  <c r="AEA22" i="9"/>
  <c r="ADZ22" i="9"/>
  <c r="ADU22" i="9"/>
  <c r="ADO22" i="9"/>
  <c r="ADN22" i="9"/>
  <c r="ADI22" i="9"/>
  <c r="ADC22" i="9"/>
  <c r="ADB22" i="9"/>
  <c r="ACW22" i="9"/>
  <c r="ACQ22" i="9"/>
  <c r="ACP22" i="9"/>
  <c r="ACK22" i="9"/>
  <c r="ACE22" i="9"/>
  <c r="ACD22" i="9"/>
  <c r="ABY22" i="9"/>
  <c r="ABS22" i="9"/>
  <c r="ABR22" i="9"/>
  <c r="ABM22" i="9"/>
  <c r="ABG22" i="9"/>
  <c r="ABF22" i="9"/>
  <c r="ABA22" i="9"/>
  <c r="AAU22" i="9"/>
  <c r="AAT22" i="9"/>
  <c r="AAO22" i="9"/>
  <c r="AAI22" i="9"/>
  <c r="AAH22" i="9"/>
  <c r="AAC22" i="9"/>
  <c r="ZW22" i="9"/>
  <c r="ZV22" i="9"/>
  <c r="ZQ22" i="9"/>
  <c r="ZK22" i="9"/>
  <c r="ZJ22" i="9"/>
  <c r="ZE22" i="9"/>
  <c r="YY22" i="9"/>
  <c r="YX22" i="9"/>
  <c r="YS22" i="9"/>
  <c r="YM22" i="9"/>
  <c r="YL22" i="9"/>
  <c r="YG22" i="9"/>
  <c r="YA22" i="9"/>
  <c r="XZ22" i="9"/>
  <c r="XU22" i="9"/>
  <c r="XO22" i="9"/>
  <c r="XN22" i="9"/>
  <c r="XI22" i="9"/>
  <c r="XC22" i="9"/>
  <c r="XB22" i="9"/>
  <c r="WW22" i="9"/>
  <c r="WQ22" i="9"/>
  <c r="WP22" i="9"/>
  <c r="WK22" i="9"/>
  <c r="WE22" i="9"/>
  <c r="WD22" i="9"/>
  <c r="VY22" i="9"/>
  <c r="VS22" i="9"/>
  <c r="VR22" i="9"/>
  <c r="VM22" i="9"/>
  <c r="VG22" i="9"/>
  <c r="VF22" i="9"/>
  <c r="VA22" i="9"/>
  <c r="UU22" i="9"/>
  <c r="UT22" i="9"/>
  <c r="UO22" i="9"/>
  <c r="UI22" i="9"/>
  <c r="UH22" i="9"/>
  <c r="UC22" i="9"/>
  <c r="TW22" i="9"/>
  <c r="TV22" i="9"/>
  <c r="TQ22" i="9"/>
  <c r="TK22" i="9"/>
  <c r="TJ22" i="9"/>
  <c r="TE22" i="9"/>
  <c r="SY22" i="9"/>
  <c r="SX22" i="9"/>
  <c r="SS22" i="9"/>
  <c r="SM22" i="9"/>
  <c r="SL22" i="9"/>
  <c r="SG22" i="9"/>
  <c r="SA22" i="9"/>
  <c r="RZ22" i="9"/>
  <c r="RU22" i="9"/>
  <c r="RO22" i="9"/>
  <c r="RN22" i="9"/>
  <c r="RI22" i="9"/>
  <c r="RC22" i="9"/>
  <c r="RB22" i="9"/>
  <c r="QW22" i="9"/>
  <c r="QQ22" i="9"/>
  <c r="QP22" i="9"/>
  <c r="QK22" i="9"/>
  <c r="QE22" i="9"/>
  <c r="QD22" i="9"/>
  <c r="PY22" i="9"/>
  <c r="PS22" i="9"/>
  <c r="PR22" i="9"/>
  <c r="PM22" i="9"/>
  <c r="PG22" i="9"/>
  <c r="PF22" i="9"/>
  <c r="PA22" i="9"/>
  <c r="OU22" i="9"/>
  <c r="OT22" i="9"/>
  <c r="OO22" i="9"/>
  <c r="OI22" i="9"/>
  <c r="OH22" i="9"/>
  <c r="OC22" i="9"/>
  <c r="NW22" i="9"/>
  <c r="NV22" i="9"/>
  <c r="NQ22" i="9"/>
  <c r="NK22" i="9"/>
  <c r="NJ22" i="9"/>
  <c r="NE22" i="9"/>
  <c r="MY22" i="9"/>
  <c r="MX22" i="9"/>
  <c r="MS22" i="9"/>
  <c r="MM22" i="9"/>
  <c r="ML22" i="9"/>
  <c r="MG22" i="9"/>
  <c r="MA22" i="9"/>
  <c r="LZ22" i="9"/>
  <c r="LU22" i="9"/>
  <c r="LO22" i="9"/>
  <c r="LN22" i="9"/>
  <c r="LI22" i="9"/>
  <c r="LC22" i="9"/>
  <c r="LB22" i="9"/>
  <c r="KW22" i="9"/>
  <c r="KQ22" i="9"/>
  <c r="KP22" i="9"/>
  <c r="KK22" i="9"/>
  <c r="KE22" i="9"/>
  <c r="KD22" i="9"/>
  <c r="JY22" i="9"/>
  <c r="JS22" i="9"/>
  <c r="JR22" i="9"/>
  <c r="JM22" i="9"/>
  <c r="JG22" i="9"/>
  <c r="JF22" i="9"/>
  <c r="JA22" i="9"/>
  <c r="IU22" i="9"/>
  <c r="IT22" i="9"/>
  <c r="IO22" i="9"/>
  <c r="II22" i="9"/>
  <c r="IH22" i="9"/>
  <c r="IC22" i="9"/>
  <c r="HW22" i="9"/>
  <c r="HV22" i="9"/>
  <c r="HQ22" i="9"/>
  <c r="HK22" i="9"/>
  <c r="HJ22" i="9"/>
  <c r="HE22" i="9"/>
  <c r="GY22" i="9"/>
  <c r="GX22" i="9"/>
  <c r="GS22" i="9"/>
  <c r="GM22" i="9"/>
  <c r="GL22" i="9"/>
  <c r="GG22" i="9"/>
  <c r="GA22" i="9"/>
  <c r="FZ22" i="9"/>
  <c r="FU22" i="9"/>
  <c r="FO22" i="9"/>
  <c r="FN22" i="9"/>
  <c r="FI22" i="9"/>
  <c r="FC22" i="9"/>
  <c r="FB22" i="9"/>
  <c r="EW22" i="9"/>
  <c r="EQ22" i="9"/>
  <c r="EP22" i="9"/>
  <c r="EK22" i="9"/>
  <c r="EE22" i="9"/>
  <c r="ED22" i="9"/>
  <c r="DY22" i="9"/>
  <c r="DS22" i="9"/>
  <c r="DR22" i="9"/>
  <c r="DM22" i="9"/>
  <c r="DG22" i="9"/>
  <c r="DF22" i="9"/>
  <c r="DA22" i="9"/>
  <c r="CU22" i="9"/>
  <c r="CT22" i="9"/>
  <c r="CO22" i="9"/>
  <c r="CI22" i="9"/>
  <c r="CH22" i="9"/>
  <c r="CC22" i="9"/>
  <c r="BW22" i="9"/>
  <c r="BV22" i="9"/>
  <c r="BQ22" i="9"/>
  <c r="BK22" i="9"/>
  <c r="BJ22" i="9"/>
  <c r="BE22" i="9"/>
  <c r="AY22" i="9"/>
  <c r="AX22" i="9"/>
  <c r="AS22" i="9"/>
  <c r="AM22" i="9"/>
  <c r="AL22" i="9"/>
  <c r="AG22" i="9"/>
  <c r="AA22" i="9"/>
  <c r="Z22" i="9"/>
  <c r="U22" i="9"/>
  <c r="O22" i="9"/>
  <c r="N22" i="9"/>
  <c r="I22" i="9"/>
  <c r="C22" i="9"/>
  <c r="B22" i="9"/>
  <c r="ATA21" i="9"/>
  <c r="ASU21" i="9"/>
  <c r="AST21" i="9"/>
  <c r="ASO21" i="9"/>
  <c r="ASI21" i="9"/>
  <c r="ASH21" i="9"/>
  <c r="ASC21" i="9"/>
  <c r="ARW21" i="9"/>
  <c r="ARV21" i="9"/>
  <c r="ARQ21" i="9"/>
  <c r="ARK21" i="9"/>
  <c r="ARJ21" i="9"/>
  <c r="ARE21" i="9"/>
  <c r="AQY21" i="9"/>
  <c r="AQX21" i="9"/>
  <c r="AQS21" i="9"/>
  <c r="AQM21" i="9"/>
  <c r="AQL21" i="9"/>
  <c r="AQG21" i="9"/>
  <c r="AQA21" i="9"/>
  <c r="APZ21" i="9"/>
  <c r="APU21" i="9"/>
  <c r="APO21" i="9"/>
  <c r="APN21" i="9"/>
  <c r="API21" i="9"/>
  <c r="APC21" i="9"/>
  <c r="APB21" i="9"/>
  <c r="AOW21" i="9"/>
  <c r="AOQ21" i="9"/>
  <c r="AOP21" i="9"/>
  <c r="AOK21" i="9"/>
  <c r="AOE21" i="9"/>
  <c r="AOD21" i="9"/>
  <c r="ANY21" i="9"/>
  <c r="ANS21" i="9"/>
  <c r="ANR21" i="9"/>
  <c r="ANM21" i="9"/>
  <c r="ANG21" i="9"/>
  <c r="ANF21" i="9"/>
  <c r="ANA21" i="9"/>
  <c r="AMU21" i="9"/>
  <c r="AMT21" i="9"/>
  <c r="AMO21" i="9"/>
  <c r="AMI21" i="9"/>
  <c r="AMH21" i="9"/>
  <c r="AMC21" i="9"/>
  <c r="ALW21" i="9"/>
  <c r="ALV21" i="9"/>
  <c r="ALQ21" i="9"/>
  <c r="ALK21" i="9"/>
  <c r="ALJ21" i="9"/>
  <c r="ALE21" i="9"/>
  <c r="AKY21" i="9"/>
  <c r="AKX21" i="9"/>
  <c r="AKS21" i="9"/>
  <c r="AKM21" i="9"/>
  <c r="AKL21" i="9"/>
  <c r="AKG21" i="9"/>
  <c r="AKA21" i="9"/>
  <c r="AJZ21" i="9"/>
  <c r="AJU21" i="9"/>
  <c r="AJO21" i="9"/>
  <c r="AJN21" i="9"/>
  <c r="AJI21" i="9"/>
  <c r="AJC21" i="9"/>
  <c r="AJB21" i="9"/>
  <c r="AIW21" i="9"/>
  <c r="AIQ21" i="9"/>
  <c r="AIP21" i="9"/>
  <c r="AIK21" i="9"/>
  <c r="AIE21" i="9"/>
  <c r="AID21" i="9"/>
  <c r="AHY21" i="9"/>
  <c r="AHS21" i="9"/>
  <c r="AHR21" i="9"/>
  <c r="AHM21" i="9"/>
  <c r="AHG21" i="9"/>
  <c r="AHF21" i="9"/>
  <c r="AHA21" i="9"/>
  <c r="AGU21" i="9"/>
  <c r="AGT21" i="9"/>
  <c r="AGO21" i="9"/>
  <c r="AGI21" i="9"/>
  <c r="AGH21" i="9"/>
  <c r="AGC21" i="9"/>
  <c r="AFW21" i="9"/>
  <c r="AFV21" i="9"/>
  <c r="AFQ21" i="9"/>
  <c r="AFK21" i="9"/>
  <c r="AFJ21" i="9"/>
  <c r="AFE21" i="9"/>
  <c r="AEY21" i="9"/>
  <c r="AEX21" i="9"/>
  <c r="AES21" i="9"/>
  <c r="AEM21" i="9"/>
  <c r="AEL21" i="9"/>
  <c r="AEG21" i="9"/>
  <c r="AEA21" i="9"/>
  <c r="ADZ21" i="9"/>
  <c r="ADU21" i="9"/>
  <c r="ADO21" i="9"/>
  <c r="ADN21" i="9"/>
  <c r="ADI21" i="9"/>
  <c r="ADC21" i="9"/>
  <c r="ADB21" i="9"/>
  <c r="ACW21" i="9"/>
  <c r="ACQ21" i="9"/>
  <c r="ACP21" i="9"/>
  <c r="ACK21" i="9"/>
  <c r="ACE21" i="9"/>
  <c r="ACD21" i="9"/>
  <c r="ABY21" i="9"/>
  <c r="ABS21" i="9"/>
  <c r="ABR21" i="9"/>
  <c r="ABM21" i="9"/>
  <c r="ABG21" i="9"/>
  <c r="ABF21" i="9"/>
  <c r="ABA21" i="9"/>
  <c r="AAU21" i="9"/>
  <c r="AAT21" i="9"/>
  <c r="AAO21" i="9"/>
  <c r="AAI21" i="9"/>
  <c r="AAH21" i="9"/>
  <c r="AAC21" i="9"/>
  <c r="ZW21" i="9"/>
  <c r="ZV21" i="9"/>
  <c r="ZQ21" i="9"/>
  <c r="ZK21" i="9"/>
  <c r="ZJ21" i="9"/>
  <c r="ZE21" i="9"/>
  <c r="YY21" i="9"/>
  <c r="YX21" i="9"/>
  <c r="YS21" i="9"/>
  <c r="YM21" i="9"/>
  <c r="YL21" i="9"/>
  <c r="YG21" i="9"/>
  <c r="YA21" i="9"/>
  <c r="XZ21" i="9"/>
  <c r="XU21" i="9"/>
  <c r="XO21" i="9"/>
  <c r="XN21" i="9"/>
  <c r="XI21" i="9"/>
  <c r="XC21" i="9"/>
  <c r="XB21" i="9"/>
  <c r="WW21" i="9"/>
  <c r="WQ21" i="9"/>
  <c r="WP21" i="9"/>
  <c r="WK21" i="9"/>
  <c r="WE21" i="9"/>
  <c r="WD21" i="9"/>
  <c r="VY21" i="9"/>
  <c r="VS21" i="9"/>
  <c r="VR21" i="9"/>
  <c r="VM21" i="9"/>
  <c r="VG21" i="9"/>
  <c r="VF21" i="9"/>
  <c r="VA21" i="9"/>
  <c r="UU21" i="9"/>
  <c r="UT21" i="9"/>
  <c r="UO21" i="9"/>
  <c r="UI21" i="9"/>
  <c r="UH21" i="9"/>
  <c r="UC21" i="9"/>
  <c r="TW21" i="9"/>
  <c r="TV21" i="9"/>
  <c r="TQ21" i="9"/>
  <c r="TK21" i="9"/>
  <c r="TJ21" i="9"/>
  <c r="TE21" i="9"/>
  <c r="SY21" i="9"/>
  <c r="SX21" i="9"/>
  <c r="SS21" i="9"/>
  <c r="SM21" i="9"/>
  <c r="SL21" i="9"/>
  <c r="SG21" i="9"/>
  <c r="SA21" i="9"/>
  <c r="RZ21" i="9"/>
  <c r="RU21" i="9"/>
  <c r="RO21" i="9"/>
  <c r="RN21" i="9"/>
  <c r="RI21" i="9"/>
  <c r="RC21" i="9"/>
  <c r="RB21" i="9"/>
  <c r="QW21" i="9"/>
  <c r="QQ21" i="9"/>
  <c r="QP21" i="9"/>
  <c r="QK21" i="9"/>
  <c r="QE21" i="9"/>
  <c r="QD21" i="9"/>
  <c r="PY21" i="9"/>
  <c r="PS21" i="9"/>
  <c r="PR21" i="9"/>
  <c r="PM21" i="9"/>
  <c r="PG21" i="9"/>
  <c r="PF21" i="9"/>
  <c r="PA21" i="9"/>
  <c r="OU21" i="9"/>
  <c r="OT21" i="9"/>
  <c r="OO21" i="9"/>
  <c r="OI21" i="9"/>
  <c r="OH21" i="9"/>
  <c r="OC21" i="9"/>
  <c r="NW21" i="9"/>
  <c r="NV21" i="9"/>
  <c r="NQ21" i="9"/>
  <c r="NK21" i="9"/>
  <c r="NJ21" i="9"/>
  <c r="NE21" i="9"/>
  <c r="MY21" i="9"/>
  <c r="MX21" i="9"/>
  <c r="MS21" i="9"/>
  <c r="MM21" i="9"/>
  <c r="ML21" i="9"/>
  <c r="MG21" i="9"/>
  <c r="MA21" i="9"/>
  <c r="LZ21" i="9"/>
  <c r="LU21" i="9"/>
  <c r="LO21" i="9"/>
  <c r="LN21" i="9"/>
  <c r="LI21" i="9"/>
  <c r="LC21" i="9"/>
  <c r="LB21" i="9"/>
  <c r="KW21" i="9"/>
  <c r="KQ21" i="9"/>
  <c r="KP21" i="9"/>
  <c r="KK21" i="9"/>
  <c r="KE21" i="9"/>
  <c r="KD21" i="9"/>
  <c r="JY21" i="9"/>
  <c r="JS21" i="9"/>
  <c r="JR21" i="9"/>
  <c r="JM21" i="9"/>
  <c r="JG21" i="9"/>
  <c r="JF21" i="9"/>
  <c r="JA21" i="9"/>
  <c r="IU21" i="9"/>
  <c r="IT21" i="9"/>
  <c r="IO21" i="9"/>
  <c r="II21" i="9"/>
  <c r="IH21" i="9"/>
  <c r="IC21" i="9"/>
  <c r="HW21" i="9"/>
  <c r="HV21" i="9"/>
  <c r="HQ21" i="9"/>
  <c r="HK21" i="9"/>
  <c r="HJ21" i="9"/>
  <c r="HE21" i="9"/>
  <c r="GY21" i="9"/>
  <c r="GX21" i="9"/>
  <c r="GS21" i="9"/>
  <c r="GM21" i="9"/>
  <c r="GL21" i="9"/>
  <c r="GG21" i="9"/>
  <c r="GA21" i="9"/>
  <c r="FZ21" i="9"/>
  <c r="FU21" i="9"/>
  <c r="FO21" i="9"/>
  <c r="FN21" i="9"/>
  <c r="FI21" i="9"/>
  <c r="FC21" i="9"/>
  <c r="FB21" i="9"/>
  <c r="EW21" i="9"/>
  <c r="EQ21" i="9"/>
  <c r="EP21" i="9"/>
  <c r="EK21" i="9"/>
  <c r="EE21" i="9"/>
  <c r="ED21" i="9"/>
  <c r="DY21" i="9"/>
  <c r="DS21" i="9"/>
  <c r="DR21" i="9"/>
  <c r="DM21" i="9"/>
  <c r="DG21" i="9"/>
  <c r="DF21" i="9"/>
  <c r="DA21" i="9"/>
  <c r="CU21" i="9"/>
  <c r="CT21" i="9"/>
  <c r="CO21" i="9"/>
  <c r="CI21" i="9"/>
  <c r="CH21" i="9"/>
  <c r="CC21" i="9"/>
  <c r="BW21" i="9"/>
  <c r="BV21" i="9"/>
  <c r="BQ21" i="9"/>
  <c r="BK21" i="9"/>
  <c r="BJ21" i="9"/>
  <c r="BE21" i="9"/>
  <c r="AY21" i="9"/>
  <c r="AX21" i="9"/>
  <c r="AS21" i="9"/>
  <c r="AM21" i="9"/>
  <c r="AL21" i="9"/>
  <c r="AG21" i="9"/>
  <c r="AA21" i="9"/>
  <c r="Z21" i="9"/>
  <c r="U21" i="9"/>
  <c r="O21" i="9"/>
  <c r="N21" i="9"/>
  <c r="I21" i="9"/>
  <c r="C21" i="9"/>
  <c r="B21" i="9"/>
  <c r="ATA20" i="9"/>
  <c r="ASU20" i="9"/>
  <c r="AST20" i="9"/>
  <c r="ASO20" i="9"/>
  <c r="ASI20" i="9"/>
  <c r="ASH20" i="9"/>
  <c r="ASC20" i="9"/>
  <c r="ARW20" i="9"/>
  <c r="ARV20" i="9"/>
  <c r="ARQ20" i="9"/>
  <c r="ARK20" i="9"/>
  <c r="ARJ20" i="9"/>
  <c r="ARE20" i="9"/>
  <c r="AQY20" i="9"/>
  <c r="AQX20" i="9"/>
  <c r="AQS20" i="9"/>
  <c r="AQM20" i="9"/>
  <c r="AQL20" i="9"/>
  <c r="AQG20" i="9"/>
  <c r="AQA20" i="9"/>
  <c r="APZ20" i="9"/>
  <c r="APU20" i="9"/>
  <c r="APO20" i="9"/>
  <c r="APN20" i="9"/>
  <c r="API20" i="9"/>
  <c r="APC20" i="9"/>
  <c r="APB20" i="9"/>
  <c r="AOW20" i="9"/>
  <c r="AOQ20" i="9"/>
  <c r="AOP20" i="9"/>
  <c r="AOK20" i="9"/>
  <c r="AOE20" i="9"/>
  <c r="AOD20" i="9"/>
  <c r="ANY20" i="9"/>
  <c r="ANS20" i="9"/>
  <c r="ANR20" i="9"/>
  <c r="ANM20" i="9"/>
  <c r="ANG20" i="9"/>
  <c r="ANF20" i="9"/>
  <c r="ANA20" i="9"/>
  <c r="AMU20" i="9"/>
  <c r="AMT20" i="9"/>
  <c r="AMO20" i="9"/>
  <c r="AMI20" i="9"/>
  <c r="AMH20" i="9"/>
  <c r="AMC20" i="9"/>
  <c r="ALW20" i="9"/>
  <c r="ALV20" i="9"/>
  <c r="ALQ20" i="9"/>
  <c r="ALK20" i="9"/>
  <c r="ALJ20" i="9"/>
  <c r="ALE20" i="9"/>
  <c r="AKY20" i="9"/>
  <c r="AKX20" i="9"/>
  <c r="AKS20" i="9"/>
  <c r="AKM20" i="9"/>
  <c r="AKL20" i="9"/>
  <c r="AKG20" i="9"/>
  <c r="AKA20" i="9"/>
  <c r="AJZ20" i="9"/>
  <c r="AJU20" i="9"/>
  <c r="AJO20" i="9"/>
  <c r="AJN20" i="9"/>
  <c r="AJI20" i="9"/>
  <c r="AJC20" i="9"/>
  <c r="AJB20" i="9"/>
  <c r="AIW20" i="9"/>
  <c r="AIQ20" i="9"/>
  <c r="AIP20" i="9"/>
  <c r="AIK20" i="9"/>
  <c r="AIE20" i="9"/>
  <c r="AID20" i="9"/>
  <c r="AHY20" i="9"/>
  <c r="AHS20" i="9"/>
  <c r="AHR20" i="9"/>
  <c r="AHM20" i="9"/>
  <c r="AHG20" i="9"/>
  <c r="AHF20" i="9"/>
  <c r="AHA20" i="9"/>
  <c r="AGU20" i="9"/>
  <c r="AGT20" i="9"/>
  <c r="AGO20" i="9"/>
  <c r="AGI20" i="9"/>
  <c r="AGH20" i="9"/>
  <c r="AGC20" i="9"/>
  <c r="AFW20" i="9"/>
  <c r="AFV20" i="9"/>
  <c r="AFQ20" i="9"/>
  <c r="AFK20" i="9"/>
  <c r="AFJ20" i="9"/>
  <c r="AFE20" i="9"/>
  <c r="AEY20" i="9"/>
  <c r="AEX20" i="9"/>
  <c r="AES20" i="9"/>
  <c r="AEM20" i="9"/>
  <c r="AEL20" i="9"/>
  <c r="AEG20" i="9"/>
  <c r="AEA20" i="9"/>
  <c r="ADZ20" i="9"/>
  <c r="ADU20" i="9"/>
  <c r="ADO20" i="9"/>
  <c r="ADN20" i="9"/>
  <c r="ADI20" i="9"/>
  <c r="ADC20" i="9"/>
  <c r="ADB20" i="9"/>
  <c r="ACW20" i="9"/>
  <c r="ACQ20" i="9"/>
  <c r="ACP20" i="9"/>
  <c r="ACK20" i="9"/>
  <c r="ACE20" i="9"/>
  <c r="ACD20" i="9"/>
  <c r="ABY20" i="9"/>
  <c r="ABS20" i="9"/>
  <c r="ABR20" i="9"/>
  <c r="ABM20" i="9"/>
  <c r="ABG20" i="9"/>
  <c r="ABF20" i="9"/>
  <c r="ABA20" i="9"/>
  <c r="AAU20" i="9"/>
  <c r="AAT20" i="9"/>
  <c r="AAO20" i="9"/>
  <c r="AAI20" i="9"/>
  <c r="AAH20" i="9"/>
  <c r="AAC20" i="9"/>
  <c r="ZW20" i="9"/>
  <c r="ZV20" i="9"/>
  <c r="ZQ20" i="9"/>
  <c r="ZK20" i="9"/>
  <c r="ZJ20" i="9"/>
  <c r="ZE20" i="9"/>
  <c r="YY20" i="9"/>
  <c r="YX20" i="9"/>
  <c r="YS20" i="9"/>
  <c r="YM20" i="9"/>
  <c r="YL20" i="9"/>
  <c r="YG20" i="9"/>
  <c r="YA20" i="9"/>
  <c r="XZ20" i="9"/>
  <c r="XU20" i="9"/>
  <c r="XO20" i="9"/>
  <c r="XN20" i="9"/>
  <c r="XI20" i="9"/>
  <c r="XC20" i="9"/>
  <c r="XB20" i="9"/>
  <c r="WW20" i="9"/>
  <c r="WQ20" i="9"/>
  <c r="WP20" i="9"/>
  <c r="WK20" i="9"/>
  <c r="WE20" i="9"/>
  <c r="WD20" i="9"/>
  <c r="VY20" i="9"/>
  <c r="VS20" i="9"/>
  <c r="VR20" i="9"/>
  <c r="VM20" i="9"/>
  <c r="VG20" i="9"/>
  <c r="VF20" i="9"/>
  <c r="VA20" i="9"/>
  <c r="UU20" i="9"/>
  <c r="UT20" i="9"/>
  <c r="UO20" i="9"/>
  <c r="UI20" i="9"/>
  <c r="UH20" i="9"/>
  <c r="UC20" i="9"/>
  <c r="TW20" i="9"/>
  <c r="TV20" i="9"/>
  <c r="TQ20" i="9"/>
  <c r="TK20" i="9"/>
  <c r="TJ20" i="9"/>
  <c r="TE20" i="9"/>
  <c r="SY20" i="9"/>
  <c r="SX20" i="9"/>
  <c r="SS20" i="9"/>
  <c r="SM20" i="9"/>
  <c r="SL20" i="9"/>
  <c r="SG20" i="9"/>
  <c r="SA20" i="9"/>
  <c r="RZ20" i="9"/>
  <c r="RU20" i="9"/>
  <c r="RO20" i="9"/>
  <c r="RN20" i="9"/>
  <c r="RI20" i="9"/>
  <c r="RC20" i="9"/>
  <c r="RB20" i="9"/>
  <c r="QW20" i="9"/>
  <c r="QQ20" i="9"/>
  <c r="QP20" i="9"/>
  <c r="QK20" i="9"/>
  <c r="QE20" i="9"/>
  <c r="QD20" i="9"/>
  <c r="PY20" i="9"/>
  <c r="PS20" i="9"/>
  <c r="PR20" i="9"/>
  <c r="PM20" i="9"/>
  <c r="PG20" i="9"/>
  <c r="PF20" i="9"/>
  <c r="PA20" i="9"/>
  <c r="OU20" i="9"/>
  <c r="OT20" i="9"/>
  <c r="OO20" i="9"/>
  <c r="OI20" i="9"/>
  <c r="OH20" i="9"/>
  <c r="OC20" i="9"/>
  <c r="NW20" i="9"/>
  <c r="NV20" i="9"/>
  <c r="NQ20" i="9"/>
  <c r="NK20" i="9"/>
  <c r="NJ20" i="9"/>
  <c r="NE20" i="9"/>
  <c r="MY20" i="9"/>
  <c r="MX20" i="9"/>
  <c r="MS20" i="9"/>
  <c r="MM20" i="9"/>
  <c r="ML20" i="9"/>
  <c r="MG20" i="9"/>
  <c r="MA20" i="9"/>
  <c r="LZ20" i="9"/>
  <c r="LU20" i="9"/>
  <c r="LO20" i="9"/>
  <c r="LN20" i="9"/>
  <c r="LI20" i="9"/>
  <c r="LC20" i="9"/>
  <c r="LB20" i="9"/>
  <c r="KW20" i="9"/>
  <c r="KQ20" i="9"/>
  <c r="KP20" i="9"/>
  <c r="KK20" i="9"/>
  <c r="KE20" i="9"/>
  <c r="KD20" i="9"/>
  <c r="JY20" i="9"/>
  <c r="JS20" i="9"/>
  <c r="JR20" i="9"/>
  <c r="JM20" i="9"/>
  <c r="JG20" i="9"/>
  <c r="JF20" i="9"/>
  <c r="JA20" i="9"/>
  <c r="IU20" i="9"/>
  <c r="IT20" i="9"/>
  <c r="IO20" i="9"/>
  <c r="II20" i="9"/>
  <c r="IH20" i="9"/>
  <c r="IC20" i="9"/>
  <c r="HW20" i="9"/>
  <c r="HV20" i="9"/>
  <c r="HQ20" i="9"/>
  <c r="HK20" i="9"/>
  <c r="HJ20" i="9"/>
  <c r="HE20" i="9"/>
  <c r="GY20" i="9"/>
  <c r="GX20" i="9"/>
  <c r="GS20" i="9"/>
  <c r="GM20" i="9"/>
  <c r="GL20" i="9"/>
  <c r="GG20" i="9"/>
  <c r="GA20" i="9"/>
  <c r="FZ20" i="9"/>
  <c r="FU20" i="9"/>
  <c r="FO20" i="9"/>
  <c r="FN20" i="9"/>
  <c r="FI20" i="9"/>
  <c r="FC20" i="9"/>
  <c r="FB20" i="9"/>
  <c r="EW20" i="9"/>
  <c r="EQ20" i="9"/>
  <c r="EP20" i="9"/>
  <c r="EK20" i="9"/>
  <c r="EE20" i="9"/>
  <c r="ED20" i="9"/>
  <c r="DY20" i="9"/>
  <c r="DS20" i="9"/>
  <c r="DR20" i="9"/>
  <c r="DM20" i="9"/>
  <c r="DG20" i="9"/>
  <c r="DF20" i="9"/>
  <c r="DA20" i="9"/>
  <c r="CU20" i="9"/>
  <c r="CT20" i="9"/>
  <c r="CO20" i="9"/>
  <c r="CI20" i="9"/>
  <c r="CH20" i="9"/>
  <c r="CC20" i="9"/>
  <c r="BW20" i="9"/>
  <c r="BV20" i="9"/>
  <c r="BQ20" i="9"/>
  <c r="BK20" i="9"/>
  <c r="BJ20" i="9"/>
  <c r="BE20" i="9"/>
  <c r="AY20" i="9"/>
  <c r="AX20" i="9"/>
  <c r="AS20" i="9"/>
  <c r="AM20" i="9"/>
  <c r="AL20" i="9"/>
  <c r="AG20" i="9"/>
  <c r="AA20" i="9"/>
  <c r="Z20" i="9"/>
  <c r="U20" i="9"/>
  <c r="O20" i="9"/>
  <c r="N20" i="9"/>
  <c r="I20" i="9"/>
  <c r="C20" i="9"/>
  <c r="B20" i="9"/>
  <c r="ATA19" i="9"/>
  <c r="ASU19" i="9"/>
  <c r="AST19" i="9"/>
  <c r="ASO19" i="9"/>
  <c r="ASI19" i="9"/>
  <c r="ASH19" i="9"/>
  <c r="ASC19" i="9"/>
  <c r="ARW19" i="9"/>
  <c r="ARV19" i="9"/>
  <c r="ARQ19" i="9"/>
  <c r="ARK19" i="9"/>
  <c r="ARJ19" i="9"/>
  <c r="ARE19" i="9"/>
  <c r="AQY19" i="9"/>
  <c r="AQX19" i="9"/>
  <c r="AQS19" i="9"/>
  <c r="AQM19" i="9"/>
  <c r="AQL19" i="9"/>
  <c r="AQG19" i="9"/>
  <c r="AQA19" i="9"/>
  <c r="APZ19" i="9"/>
  <c r="APU19" i="9"/>
  <c r="APO19" i="9"/>
  <c r="APN19" i="9"/>
  <c r="API19" i="9"/>
  <c r="APC19" i="9"/>
  <c r="APB19" i="9"/>
  <c r="AOW19" i="9"/>
  <c r="AOQ19" i="9"/>
  <c r="AOP19" i="9"/>
  <c r="AOK19" i="9"/>
  <c r="AOE19" i="9"/>
  <c r="AOD19" i="9"/>
  <c r="ANY19" i="9"/>
  <c r="ANS19" i="9"/>
  <c r="ANR19" i="9"/>
  <c r="ANM19" i="9"/>
  <c r="ANG19" i="9"/>
  <c r="ANF19" i="9"/>
  <c r="ANA19" i="9"/>
  <c r="AMU19" i="9"/>
  <c r="AMT19" i="9"/>
  <c r="AMO19" i="9"/>
  <c r="AMI19" i="9"/>
  <c r="AMH19" i="9"/>
  <c r="AMC19" i="9"/>
  <c r="ALW19" i="9"/>
  <c r="ALV19" i="9"/>
  <c r="ALQ19" i="9"/>
  <c r="ALK19" i="9"/>
  <c r="ALJ19" i="9"/>
  <c r="ALE19" i="9"/>
  <c r="AKY19" i="9"/>
  <c r="AKX19" i="9"/>
  <c r="AKS19" i="9"/>
  <c r="AKM19" i="9"/>
  <c r="AKL19" i="9"/>
  <c r="AKG19" i="9"/>
  <c r="AKA19" i="9"/>
  <c r="AJZ19" i="9"/>
  <c r="AJU19" i="9"/>
  <c r="AJO19" i="9"/>
  <c r="AJN19" i="9"/>
  <c r="AJI19" i="9"/>
  <c r="AJC19" i="9"/>
  <c r="AJB19" i="9"/>
  <c r="AIW19" i="9"/>
  <c r="AIQ19" i="9"/>
  <c r="AIP19" i="9"/>
  <c r="AIK19" i="9"/>
  <c r="AIE19" i="9"/>
  <c r="AID19" i="9"/>
  <c r="AHY19" i="9"/>
  <c r="AHS19" i="9"/>
  <c r="AHR19" i="9"/>
  <c r="AHM19" i="9"/>
  <c r="AHG19" i="9"/>
  <c r="AHF19" i="9"/>
  <c r="AHA19" i="9"/>
  <c r="AGU19" i="9"/>
  <c r="AGT19" i="9"/>
  <c r="AGO19" i="9"/>
  <c r="AGI19" i="9"/>
  <c r="AGH19" i="9"/>
  <c r="AGC19" i="9"/>
  <c r="AFW19" i="9"/>
  <c r="AFV19" i="9"/>
  <c r="AFQ19" i="9"/>
  <c r="AFK19" i="9"/>
  <c r="AFJ19" i="9"/>
  <c r="AFE19" i="9"/>
  <c r="AEY19" i="9"/>
  <c r="AEX19" i="9"/>
  <c r="AES19" i="9"/>
  <c r="AEM19" i="9"/>
  <c r="AEL19" i="9"/>
  <c r="AEG19" i="9"/>
  <c r="AEA19" i="9"/>
  <c r="ADZ19" i="9"/>
  <c r="ADU19" i="9"/>
  <c r="ADO19" i="9"/>
  <c r="ADN19" i="9"/>
  <c r="ADI19" i="9"/>
  <c r="ADC19" i="9"/>
  <c r="ADB19" i="9"/>
  <c r="ACW19" i="9"/>
  <c r="ACQ19" i="9"/>
  <c r="ACP19" i="9"/>
  <c r="ACK19" i="9"/>
  <c r="ACE19" i="9"/>
  <c r="ACD19" i="9"/>
  <c r="ABY19" i="9"/>
  <c r="ABS19" i="9"/>
  <c r="ABR19" i="9"/>
  <c r="ABM19" i="9"/>
  <c r="ABG19" i="9"/>
  <c r="ABF19" i="9"/>
  <c r="ABA19" i="9"/>
  <c r="AAU19" i="9"/>
  <c r="AAT19" i="9"/>
  <c r="AAO19" i="9"/>
  <c r="AAI19" i="9"/>
  <c r="AAH19" i="9"/>
  <c r="AAC19" i="9"/>
  <c r="ZW19" i="9"/>
  <c r="ZV19" i="9"/>
  <c r="ZQ19" i="9"/>
  <c r="ZK19" i="9"/>
  <c r="ZJ19" i="9"/>
  <c r="ZE19" i="9"/>
  <c r="YY19" i="9"/>
  <c r="YX19" i="9"/>
  <c r="YS19" i="9"/>
  <c r="YM19" i="9"/>
  <c r="YL19" i="9"/>
  <c r="YG19" i="9"/>
  <c r="YA19" i="9"/>
  <c r="XZ19" i="9"/>
  <c r="XU19" i="9"/>
  <c r="XO19" i="9"/>
  <c r="XN19" i="9"/>
  <c r="XI19" i="9"/>
  <c r="XC19" i="9"/>
  <c r="XB19" i="9"/>
  <c r="WW19" i="9"/>
  <c r="WQ19" i="9"/>
  <c r="WP19" i="9"/>
  <c r="WK19" i="9"/>
  <c r="WE19" i="9"/>
  <c r="WD19" i="9"/>
  <c r="VY19" i="9"/>
  <c r="VS19" i="9"/>
  <c r="VR19" i="9"/>
  <c r="VM19" i="9"/>
  <c r="VG19" i="9"/>
  <c r="VF19" i="9"/>
  <c r="VA19" i="9"/>
  <c r="UU19" i="9"/>
  <c r="UT19" i="9"/>
  <c r="UO19" i="9"/>
  <c r="UI19" i="9"/>
  <c r="UH19" i="9"/>
  <c r="UC19" i="9"/>
  <c r="TW19" i="9"/>
  <c r="TV19" i="9"/>
  <c r="TQ19" i="9"/>
  <c r="TK19" i="9"/>
  <c r="TJ19" i="9"/>
  <c r="TE19" i="9"/>
  <c r="SY19" i="9"/>
  <c r="SX19" i="9"/>
  <c r="SS19" i="9"/>
  <c r="SM19" i="9"/>
  <c r="SL19" i="9"/>
  <c r="SG19" i="9"/>
  <c r="SA19" i="9"/>
  <c r="RZ19" i="9"/>
  <c r="RU19" i="9"/>
  <c r="RO19" i="9"/>
  <c r="RN19" i="9"/>
  <c r="RI19" i="9"/>
  <c r="RC19" i="9"/>
  <c r="RB19" i="9"/>
  <c r="QW19" i="9"/>
  <c r="QQ19" i="9"/>
  <c r="QP19" i="9"/>
  <c r="QK19" i="9"/>
  <c r="QE19" i="9"/>
  <c r="QD19" i="9"/>
  <c r="PY19" i="9"/>
  <c r="PS19" i="9"/>
  <c r="PR19" i="9"/>
  <c r="PM19" i="9"/>
  <c r="PG19" i="9"/>
  <c r="PF19" i="9"/>
  <c r="PA19" i="9"/>
  <c r="OU19" i="9"/>
  <c r="OT19" i="9"/>
  <c r="OO19" i="9"/>
  <c r="OI19" i="9"/>
  <c r="OH19" i="9"/>
  <c r="OC19" i="9"/>
  <c r="NW19" i="9"/>
  <c r="NV19" i="9"/>
  <c r="NQ19" i="9"/>
  <c r="NK19" i="9"/>
  <c r="NJ19" i="9"/>
  <c r="NE19" i="9"/>
  <c r="MY19" i="9"/>
  <c r="MX19" i="9"/>
  <c r="MS19" i="9"/>
  <c r="MM19" i="9"/>
  <c r="ML19" i="9"/>
  <c r="MG19" i="9"/>
  <c r="MA19" i="9"/>
  <c r="LZ19" i="9"/>
  <c r="LU19" i="9"/>
  <c r="LO19" i="9"/>
  <c r="LN19" i="9"/>
  <c r="LI19" i="9"/>
  <c r="LC19" i="9"/>
  <c r="LB19" i="9"/>
  <c r="KW19" i="9"/>
  <c r="KQ19" i="9"/>
  <c r="KP19" i="9"/>
  <c r="KK19" i="9"/>
  <c r="KE19" i="9"/>
  <c r="KD19" i="9"/>
  <c r="JY19" i="9"/>
  <c r="JS19" i="9"/>
  <c r="JR19" i="9"/>
  <c r="JM19" i="9"/>
  <c r="JG19" i="9"/>
  <c r="JF19" i="9"/>
  <c r="JA19" i="9"/>
  <c r="IU19" i="9"/>
  <c r="IT19" i="9"/>
  <c r="IO19" i="9"/>
  <c r="II19" i="9"/>
  <c r="IH19" i="9"/>
  <c r="IC19" i="9"/>
  <c r="HW19" i="9"/>
  <c r="HV19" i="9"/>
  <c r="HQ19" i="9"/>
  <c r="HK19" i="9"/>
  <c r="HJ19" i="9"/>
  <c r="HE19" i="9"/>
  <c r="GY19" i="9"/>
  <c r="GX19" i="9"/>
  <c r="GS19" i="9"/>
  <c r="GM19" i="9"/>
  <c r="GL19" i="9"/>
  <c r="GG19" i="9"/>
  <c r="GA19" i="9"/>
  <c r="FZ19" i="9"/>
  <c r="FU19" i="9"/>
  <c r="FO19" i="9"/>
  <c r="FN19" i="9"/>
  <c r="FI19" i="9"/>
  <c r="FC19" i="9"/>
  <c r="FB19" i="9"/>
  <c r="EW19" i="9"/>
  <c r="EQ19" i="9"/>
  <c r="EP19" i="9"/>
  <c r="EK19" i="9"/>
  <c r="EE19" i="9"/>
  <c r="ED19" i="9"/>
  <c r="DY19" i="9"/>
  <c r="DS19" i="9"/>
  <c r="DR19" i="9"/>
  <c r="DM19" i="9"/>
  <c r="DG19" i="9"/>
  <c r="DF19" i="9"/>
  <c r="DA19" i="9"/>
  <c r="CU19" i="9"/>
  <c r="CT19" i="9"/>
  <c r="CO19" i="9"/>
  <c r="CI19" i="9"/>
  <c r="CH19" i="9"/>
  <c r="CC19" i="9"/>
  <c r="BW19" i="9"/>
  <c r="BV19" i="9"/>
  <c r="BQ19" i="9"/>
  <c r="BK19" i="9"/>
  <c r="BJ19" i="9"/>
  <c r="BE19" i="9"/>
  <c r="AY19" i="9"/>
  <c r="AX19" i="9"/>
  <c r="AS19" i="9"/>
  <c r="AM19" i="9"/>
  <c r="AL19" i="9"/>
  <c r="AG19" i="9"/>
  <c r="AA19" i="9"/>
  <c r="Z19" i="9"/>
  <c r="U19" i="9"/>
  <c r="O19" i="9"/>
  <c r="N19" i="9"/>
  <c r="I19" i="9"/>
  <c r="C19" i="9"/>
  <c r="B19" i="9"/>
  <c r="ATA18" i="9"/>
  <c r="ASU18" i="9"/>
  <c r="AST18" i="9"/>
  <c r="ASO18" i="9"/>
  <c r="ASI18" i="9"/>
  <c r="ASH18" i="9"/>
  <c r="ASC18" i="9"/>
  <c r="ARW18" i="9"/>
  <c r="ARV18" i="9"/>
  <c r="ARQ18" i="9"/>
  <c r="ARK18" i="9"/>
  <c r="ARJ18" i="9"/>
  <c r="ARE18" i="9"/>
  <c r="AQY18" i="9"/>
  <c r="AQX18" i="9"/>
  <c r="AQS18" i="9"/>
  <c r="AQM18" i="9"/>
  <c r="AQL18" i="9"/>
  <c r="AQG18" i="9"/>
  <c r="AQA18" i="9"/>
  <c r="APZ18" i="9"/>
  <c r="APU18" i="9"/>
  <c r="APO18" i="9"/>
  <c r="APN18" i="9"/>
  <c r="API18" i="9"/>
  <c r="APC18" i="9"/>
  <c r="APB18" i="9"/>
  <c r="AOW18" i="9"/>
  <c r="AOQ18" i="9"/>
  <c r="AOP18" i="9"/>
  <c r="AOK18" i="9"/>
  <c r="AOE18" i="9"/>
  <c r="AOD18" i="9"/>
  <c r="ANY18" i="9"/>
  <c r="ANS18" i="9"/>
  <c r="ANR18" i="9"/>
  <c r="ANM18" i="9"/>
  <c r="ANG18" i="9"/>
  <c r="ANF18" i="9"/>
  <c r="ANA18" i="9"/>
  <c r="AMU18" i="9"/>
  <c r="AMT18" i="9"/>
  <c r="AMO18" i="9"/>
  <c r="AMI18" i="9"/>
  <c r="AMH18" i="9"/>
  <c r="AMC18" i="9"/>
  <c r="ALW18" i="9"/>
  <c r="ALV18" i="9"/>
  <c r="ALQ18" i="9"/>
  <c r="ALK18" i="9"/>
  <c r="ALJ18" i="9"/>
  <c r="ALE18" i="9"/>
  <c r="AKY18" i="9"/>
  <c r="AKX18" i="9"/>
  <c r="AKS18" i="9"/>
  <c r="AKM18" i="9"/>
  <c r="AKL18" i="9"/>
  <c r="AKG18" i="9"/>
  <c r="AKA18" i="9"/>
  <c r="AJZ18" i="9"/>
  <c r="AJU18" i="9"/>
  <c r="AJO18" i="9"/>
  <c r="AJN18" i="9"/>
  <c r="AJI18" i="9"/>
  <c r="AJC18" i="9"/>
  <c r="AJB18" i="9"/>
  <c r="AIW18" i="9"/>
  <c r="AIQ18" i="9"/>
  <c r="AIP18" i="9"/>
  <c r="AIK18" i="9"/>
  <c r="AIE18" i="9"/>
  <c r="AID18" i="9"/>
  <c r="AHY18" i="9"/>
  <c r="AHS18" i="9"/>
  <c r="AHR18" i="9"/>
  <c r="AHM18" i="9"/>
  <c r="AHG18" i="9"/>
  <c r="AHF18" i="9"/>
  <c r="AHA18" i="9"/>
  <c r="AGU18" i="9"/>
  <c r="AGT18" i="9"/>
  <c r="AGO18" i="9"/>
  <c r="AGI18" i="9"/>
  <c r="AGH18" i="9"/>
  <c r="AGC18" i="9"/>
  <c r="AFW18" i="9"/>
  <c r="AFV18" i="9"/>
  <c r="AFQ18" i="9"/>
  <c r="AFK18" i="9"/>
  <c r="AFJ18" i="9"/>
  <c r="AFE18" i="9"/>
  <c r="AEY18" i="9"/>
  <c r="AEX18" i="9"/>
  <c r="AES18" i="9"/>
  <c r="AEM18" i="9"/>
  <c r="AEL18" i="9"/>
  <c r="AEG18" i="9"/>
  <c r="AEA18" i="9"/>
  <c r="ADZ18" i="9"/>
  <c r="ADU18" i="9"/>
  <c r="ADO18" i="9"/>
  <c r="ADN18" i="9"/>
  <c r="ADI18" i="9"/>
  <c r="ADC18" i="9"/>
  <c r="ADB18" i="9"/>
  <c r="ACW18" i="9"/>
  <c r="ACQ18" i="9"/>
  <c r="ACP18" i="9"/>
  <c r="ACK18" i="9"/>
  <c r="ACE18" i="9"/>
  <c r="ACD18" i="9"/>
  <c r="ABY18" i="9"/>
  <c r="ABS18" i="9"/>
  <c r="ABR18" i="9"/>
  <c r="ABM18" i="9"/>
  <c r="ABG18" i="9"/>
  <c r="ABF18" i="9"/>
  <c r="ABA18" i="9"/>
  <c r="AAU18" i="9"/>
  <c r="AAT18" i="9"/>
  <c r="AAO18" i="9"/>
  <c r="AAI18" i="9"/>
  <c r="AAH18" i="9"/>
  <c r="AAC18" i="9"/>
  <c r="ZW18" i="9"/>
  <c r="ZV18" i="9"/>
  <c r="ZQ18" i="9"/>
  <c r="ZK18" i="9"/>
  <c r="ZJ18" i="9"/>
  <c r="ZE18" i="9"/>
  <c r="YY18" i="9"/>
  <c r="YX18" i="9"/>
  <c r="YS18" i="9"/>
  <c r="YM18" i="9"/>
  <c r="YL18" i="9"/>
  <c r="YG18" i="9"/>
  <c r="YA18" i="9"/>
  <c r="XZ18" i="9"/>
  <c r="XU18" i="9"/>
  <c r="XO18" i="9"/>
  <c r="XN18" i="9"/>
  <c r="XI18" i="9"/>
  <c r="XC18" i="9"/>
  <c r="XB18" i="9"/>
  <c r="WW18" i="9"/>
  <c r="WQ18" i="9"/>
  <c r="WP18" i="9"/>
  <c r="WK18" i="9"/>
  <c r="WE18" i="9"/>
  <c r="WD18" i="9"/>
  <c r="VY18" i="9"/>
  <c r="VS18" i="9"/>
  <c r="VR18" i="9"/>
  <c r="VM18" i="9"/>
  <c r="VG18" i="9"/>
  <c r="VF18" i="9"/>
  <c r="VA18" i="9"/>
  <c r="UU18" i="9"/>
  <c r="UT18" i="9"/>
  <c r="UO18" i="9"/>
  <c r="UI18" i="9"/>
  <c r="UH18" i="9"/>
  <c r="UC18" i="9"/>
  <c r="TW18" i="9"/>
  <c r="TV18" i="9"/>
  <c r="TQ18" i="9"/>
  <c r="TK18" i="9"/>
  <c r="TJ18" i="9"/>
  <c r="TE18" i="9"/>
  <c r="SY18" i="9"/>
  <c r="SX18" i="9"/>
  <c r="SS18" i="9"/>
  <c r="SM18" i="9"/>
  <c r="SL18" i="9"/>
  <c r="SG18" i="9"/>
  <c r="SA18" i="9"/>
  <c r="RZ18" i="9"/>
  <c r="RU18" i="9"/>
  <c r="RO18" i="9"/>
  <c r="RN18" i="9"/>
  <c r="RI18" i="9"/>
  <c r="RC18" i="9"/>
  <c r="RB18" i="9"/>
  <c r="QW18" i="9"/>
  <c r="QQ18" i="9"/>
  <c r="QP18" i="9"/>
  <c r="QK18" i="9"/>
  <c r="QE18" i="9"/>
  <c r="QD18" i="9"/>
  <c r="PY18" i="9"/>
  <c r="PS18" i="9"/>
  <c r="PR18" i="9"/>
  <c r="PM18" i="9"/>
  <c r="PG18" i="9"/>
  <c r="PF18" i="9"/>
  <c r="PA18" i="9"/>
  <c r="OU18" i="9"/>
  <c r="OT18" i="9"/>
  <c r="OO18" i="9"/>
  <c r="OI18" i="9"/>
  <c r="OH18" i="9"/>
  <c r="OC18" i="9"/>
  <c r="NW18" i="9"/>
  <c r="NV18" i="9"/>
  <c r="NQ18" i="9"/>
  <c r="NK18" i="9"/>
  <c r="NJ18" i="9"/>
  <c r="NE18" i="9"/>
  <c r="MY18" i="9"/>
  <c r="MX18" i="9"/>
  <c r="MS18" i="9"/>
  <c r="MM18" i="9"/>
  <c r="ML18" i="9"/>
  <c r="MG18" i="9"/>
  <c r="MA18" i="9"/>
  <c r="LZ18" i="9"/>
  <c r="LU18" i="9"/>
  <c r="LO18" i="9"/>
  <c r="LN18" i="9"/>
  <c r="LI18" i="9"/>
  <c r="LC18" i="9"/>
  <c r="LB18" i="9"/>
  <c r="KW18" i="9"/>
  <c r="KQ18" i="9"/>
  <c r="KP18" i="9"/>
  <c r="KK18" i="9"/>
  <c r="KE18" i="9"/>
  <c r="KD18" i="9"/>
  <c r="JY18" i="9"/>
  <c r="JS18" i="9"/>
  <c r="JR18" i="9"/>
  <c r="JM18" i="9"/>
  <c r="JG18" i="9"/>
  <c r="JF18" i="9"/>
  <c r="JA18" i="9"/>
  <c r="IU18" i="9"/>
  <c r="IT18" i="9"/>
  <c r="IO18" i="9"/>
  <c r="II18" i="9"/>
  <c r="IH18" i="9"/>
  <c r="IC18" i="9"/>
  <c r="HW18" i="9"/>
  <c r="HV18" i="9"/>
  <c r="HQ18" i="9"/>
  <c r="HK18" i="9"/>
  <c r="HJ18" i="9"/>
  <c r="HE18" i="9"/>
  <c r="GY18" i="9"/>
  <c r="GX18" i="9"/>
  <c r="GS18" i="9"/>
  <c r="GM18" i="9"/>
  <c r="GL18" i="9"/>
  <c r="GG18" i="9"/>
  <c r="GA18" i="9"/>
  <c r="FZ18" i="9"/>
  <c r="FU18" i="9"/>
  <c r="FO18" i="9"/>
  <c r="FN18" i="9"/>
  <c r="FI18" i="9"/>
  <c r="FC18" i="9"/>
  <c r="FB18" i="9"/>
  <c r="EW18" i="9"/>
  <c r="EQ18" i="9"/>
  <c r="EP18" i="9"/>
  <c r="EK18" i="9"/>
  <c r="EE18" i="9"/>
  <c r="ED18" i="9"/>
  <c r="DY18" i="9"/>
  <c r="DS18" i="9"/>
  <c r="DR18" i="9"/>
  <c r="DM18" i="9"/>
  <c r="DG18" i="9"/>
  <c r="DF18" i="9"/>
  <c r="DA18" i="9"/>
  <c r="CU18" i="9"/>
  <c r="CT18" i="9"/>
  <c r="CO18" i="9"/>
  <c r="CI18" i="9"/>
  <c r="CH18" i="9"/>
  <c r="CC18" i="9"/>
  <c r="BW18" i="9"/>
  <c r="BV18" i="9"/>
  <c r="BQ18" i="9"/>
  <c r="BK18" i="9"/>
  <c r="BJ18" i="9"/>
  <c r="BE18" i="9"/>
  <c r="AY18" i="9"/>
  <c r="AX18" i="9"/>
  <c r="AS18" i="9"/>
  <c r="AM18" i="9"/>
  <c r="AL18" i="9"/>
  <c r="AG18" i="9"/>
  <c r="AA18" i="9"/>
  <c r="Z18" i="9"/>
  <c r="U18" i="9"/>
  <c r="O18" i="9"/>
  <c r="N18" i="9"/>
  <c r="I18" i="9"/>
  <c r="C18" i="9"/>
  <c r="B18" i="9"/>
  <c r="ATA17" i="9"/>
  <c r="ASU17" i="9"/>
  <c r="AST17" i="9"/>
  <c r="ASO17" i="9"/>
  <c r="ASI17" i="9"/>
  <c r="ASH17" i="9"/>
  <c r="ASC17" i="9"/>
  <c r="ARW17" i="9"/>
  <c r="ARV17" i="9"/>
  <c r="ARQ17" i="9"/>
  <c r="ARK17" i="9"/>
  <c r="ARJ17" i="9"/>
  <c r="ARE17" i="9"/>
  <c r="AQY17" i="9"/>
  <c r="AQX17" i="9"/>
  <c r="AQS17" i="9"/>
  <c r="AQM17" i="9"/>
  <c r="AQL17" i="9"/>
  <c r="AQG17" i="9"/>
  <c r="AQA17" i="9"/>
  <c r="APZ17" i="9"/>
  <c r="APU17" i="9"/>
  <c r="APO17" i="9"/>
  <c r="APN17" i="9"/>
  <c r="API17" i="9"/>
  <c r="APC17" i="9"/>
  <c r="APB17" i="9"/>
  <c r="AOW17" i="9"/>
  <c r="AOQ17" i="9"/>
  <c r="AOP17" i="9"/>
  <c r="AOK17" i="9"/>
  <c r="AOE17" i="9"/>
  <c r="AOD17" i="9"/>
  <c r="ANY17" i="9"/>
  <c r="ANS17" i="9"/>
  <c r="ANR17" i="9"/>
  <c r="ANM17" i="9"/>
  <c r="ANG17" i="9"/>
  <c r="ANF17" i="9"/>
  <c r="ANA17" i="9"/>
  <c r="AMU17" i="9"/>
  <c r="AMT17" i="9"/>
  <c r="AMO17" i="9"/>
  <c r="AMI17" i="9"/>
  <c r="AMH17" i="9"/>
  <c r="AMC17" i="9"/>
  <c r="ALW17" i="9"/>
  <c r="ALV17" i="9"/>
  <c r="ALQ17" i="9"/>
  <c r="ALK17" i="9"/>
  <c r="ALJ17" i="9"/>
  <c r="ALE17" i="9"/>
  <c r="AKY17" i="9"/>
  <c r="AKX17" i="9"/>
  <c r="AKS17" i="9"/>
  <c r="AKM17" i="9"/>
  <c r="AKL17" i="9"/>
  <c r="AKG17" i="9"/>
  <c r="AKA17" i="9"/>
  <c r="AJZ17" i="9"/>
  <c r="AJU17" i="9"/>
  <c r="AJO17" i="9"/>
  <c r="AJN17" i="9"/>
  <c r="AJI17" i="9"/>
  <c r="AJC17" i="9"/>
  <c r="AJB17" i="9"/>
  <c r="AIW17" i="9"/>
  <c r="AIQ17" i="9"/>
  <c r="AIP17" i="9"/>
  <c r="AIK17" i="9"/>
  <c r="AIE17" i="9"/>
  <c r="AID17" i="9"/>
  <c r="AHY17" i="9"/>
  <c r="AHS17" i="9"/>
  <c r="AHR17" i="9"/>
  <c r="AHM17" i="9"/>
  <c r="AHG17" i="9"/>
  <c r="AHF17" i="9"/>
  <c r="AHA17" i="9"/>
  <c r="AGU17" i="9"/>
  <c r="AGT17" i="9"/>
  <c r="AGO17" i="9"/>
  <c r="AGI17" i="9"/>
  <c r="AGH17" i="9"/>
  <c r="AGC17" i="9"/>
  <c r="AFW17" i="9"/>
  <c r="AFV17" i="9"/>
  <c r="AFQ17" i="9"/>
  <c r="AFK17" i="9"/>
  <c r="AFJ17" i="9"/>
  <c r="AFE17" i="9"/>
  <c r="AEY17" i="9"/>
  <c r="AEX17" i="9"/>
  <c r="AES17" i="9"/>
  <c r="AEM17" i="9"/>
  <c r="AEL17" i="9"/>
  <c r="AEG17" i="9"/>
  <c r="AEA17" i="9"/>
  <c r="ADZ17" i="9"/>
  <c r="ADU17" i="9"/>
  <c r="ADO17" i="9"/>
  <c r="ADN17" i="9"/>
  <c r="ADI17" i="9"/>
  <c r="ADC17" i="9"/>
  <c r="ADB17" i="9"/>
  <c r="ACW17" i="9"/>
  <c r="ACQ17" i="9"/>
  <c r="ACP17" i="9"/>
  <c r="ACK17" i="9"/>
  <c r="ACE17" i="9"/>
  <c r="ACD17" i="9"/>
  <c r="ABY17" i="9"/>
  <c r="ABS17" i="9"/>
  <c r="ABR17" i="9"/>
  <c r="ABM17" i="9"/>
  <c r="ABG17" i="9"/>
  <c r="ABF17" i="9"/>
  <c r="ABA17" i="9"/>
  <c r="AAU17" i="9"/>
  <c r="AAT17" i="9"/>
  <c r="AAO17" i="9"/>
  <c r="AAI17" i="9"/>
  <c r="AAH17" i="9"/>
  <c r="AAC17" i="9"/>
  <c r="ZW17" i="9"/>
  <c r="ZV17" i="9"/>
  <c r="ZQ17" i="9"/>
  <c r="ZK17" i="9"/>
  <c r="ZJ17" i="9"/>
  <c r="ZE17" i="9"/>
  <c r="YY17" i="9"/>
  <c r="YX17" i="9"/>
  <c r="YS17" i="9"/>
  <c r="YM17" i="9"/>
  <c r="YL17" i="9"/>
  <c r="YG17" i="9"/>
  <c r="YA17" i="9"/>
  <c r="XZ17" i="9"/>
  <c r="XU17" i="9"/>
  <c r="XO17" i="9"/>
  <c r="XN17" i="9"/>
  <c r="XI17" i="9"/>
  <c r="XC17" i="9"/>
  <c r="XB17" i="9"/>
  <c r="WW17" i="9"/>
  <c r="WQ17" i="9"/>
  <c r="WP17" i="9"/>
  <c r="WK17" i="9"/>
  <c r="WE17" i="9"/>
  <c r="WD17" i="9"/>
  <c r="VY17" i="9"/>
  <c r="VS17" i="9"/>
  <c r="VR17" i="9"/>
  <c r="VM17" i="9"/>
  <c r="VG17" i="9"/>
  <c r="VF17" i="9"/>
  <c r="VA17" i="9"/>
  <c r="UU17" i="9"/>
  <c r="UT17" i="9"/>
  <c r="UO17" i="9"/>
  <c r="UI17" i="9"/>
  <c r="UH17" i="9"/>
  <c r="UC17" i="9"/>
  <c r="TW17" i="9"/>
  <c r="TV17" i="9"/>
  <c r="TQ17" i="9"/>
  <c r="TK17" i="9"/>
  <c r="TJ17" i="9"/>
  <c r="TE17" i="9"/>
  <c r="SY17" i="9"/>
  <c r="SX17" i="9"/>
  <c r="SS17" i="9"/>
  <c r="SM17" i="9"/>
  <c r="SL17" i="9"/>
  <c r="SG17" i="9"/>
  <c r="SA17" i="9"/>
  <c r="RZ17" i="9"/>
  <c r="RU17" i="9"/>
  <c r="RO17" i="9"/>
  <c r="RN17" i="9"/>
  <c r="RI17" i="9"/>
  <c r="RC17" i="9"/>
  <c r="RB17" i="9"/>
  <c r="QW17" i="9"/>
  <c r="QQ17" i="9"/>
  <c r="QP17" i="9"/>
  <c r="QK17" i="9"/>
  <c r="QE17" i="9"/>
  <c r="QD17" i="9"/>
  <c r="PY17" i="9"/>
  <c r="PS17" i="9"/>
  <c r="PR17" i="9"/>
  <c r="PM17" i="9"/>
  <c r="PG17" i="9"/>
  <c r="PF17" i="9"/>
  <c r="PA17" i="9"/>
  <c r="OU17" i="9"/>
  <c r="OT17" i="9"/>
  <c r="OO17" i="9"/>
  <c r="OI17" i="9"/>
  <c r="OH17" i="9"/>
  <c r="OC17" i="9"/>
  <c r="NW17" i="9"/>
  <c r="NV17" i="9"/>
  <c r="NQ17" i="9"/>
  <c r="NK17" i="9"/>
  <c r="NJ17" i="9"/>
  <c r="NE17" i="9"/>
  <c r="MY17" i="9"/>
  <c r="MX17" i="9"/>
  <c r="MS17" i="9"/>
  <c r="MM17" i="9"/>
  <c r="ML17" i="9"/>
  <c r="MG17" i="9"/>
  <c r="MA17" i="9"/>
  <c r="LZ17" i="9"/>
  <c r="LU17" i="9"/>
  <c r="LO17" i="9"/>
  <c r="LN17" i="9"/>
  <c r="LI17" i="9"/>
  <c r="LC17" i="9"/>
  <c r="LB17" i="9"/>
  <c r="KW17" i="9"/>
  <c r="KQ17" i="9"/>
  <c r="KP17" i="9"/>
  <c r="KK17" i="9"/>
  <c r="KE17" i="9"/>
  <c r="KD17" i="9"/>
  <c r="JY17" i="9"/>
  <c r="JS17" i="9"/>
  <c r="JR17" i="9"/>
  <c r="JM17" i="9"/>
  <c r="JG17" i="9"/>
  <c r="JF17" i="9"/>
  <c r="JA17" i="9"/>
  <c r="IU17" i="9"/>
  <c r="IT17" i="9"/>
  <c r="IO17" i="9"/>
  <c r="II17" i="9"/>
  <c r="IH17" i="9"/>
  <c r="IC17" i="9"/>
  <c r="HW17" i="9"/>
  <c r="HV17" i="9"/>
  <c r="HQ17" i="9"/>
  <c r="HK17" i="9"/>
  <c r="HJ17" i="9"/>
  <c r="HE17" i="9"/>
  <c r="GY17" i="9"/>
  <c r="GX17" i="9"/>
  <c r="GS17" i="9"/>
  <c r="GM17" i="9"/>
  <c r="GL17" i="9"/>
  <c r="GG17" i="9"/>
  <c r="GA17" i="9"/>
  <c r="FZ17" i="9"/>
  <c r="FU17" i="9"/>
  <c r="FO17" i="9"/>
  <c r="FN17" i="9"/>
  <c r="FI17" i="9"/>
  <c r="FC17" i="9"/>
  <c r="FB17" i="9"/>
  <c r="EW17" i="9"/>
  <c r="EQ17" i="9"/>
  <c r="EP17" i="9"/>
  <c r="EK17" i="9"/>
  <c r="EE17" i="9"/>
  <c r="ED17" i="9"/>
  <c r="DY17" i="9"/>
  <c r="DS17" i="9"/>
  <c r="DR17" i="9"/>
  <c r="DM17" i="9"/>
  <c r="DG17" i="9"/>
  <c r="DF17" i="9"/>
  <c r="DA17" i="9"/>
  <c r="CU17" i="9"/>
  <c r="CT17" i="9"/>
  <c r="CO17" i="9"/>
  <c r="CI17" i="9"/>
  <c r="CH17" i="9"/>
  <c r="CC17" i="9"/>
  <c r="BW17" i="9"/>
  <c r="BV17" i="9"/>
  <c r="BQ17" i="9"/>
  <c r="BK17" i="9"/>
  <c r="BJ17" i="9"/>
  <c r="BE17" i="9"/>
  <c r="AY17" i="9"/>
  <c r="AX17" i="9"/>
  <c r="AS17" i="9"/>
  <c r="AM17" i="9"/>
  <c r="AL17" i="9"/>
  <c r="AG17" i="9"/>
  <c r="AA17" i="9"/>
  <c r="Z17" i="9"/>
  <c r="U17" i="9"/>
  <c r="O17" i="9"/>
  <c r="N17" i="9"/>
  <c r="I17" i="9"/>
  <c r="C17" i="9"/>
  <c r="B17" i="9"/>
  <c r="ATA16" i="9"/>
  <c r="ASU16" i="9"/>
  <c r="AST16" i="9"/>
  <c r="ASO16" i="9"/>
  <c r="ASI16" i="9"/>
  <c r="ASH16" i="9"/>
  <c r="ASC16" i="9"/>
  <c r="ARW16" i="9"/>
  <c r="ARV16" i="9"/>
  <c r="ARQ16" i="9"/>
  <c r="ARK16" i="9"/>
  <c r="ARJ16" i="9"/>
  <c r="ARE16" i="9"/>
  <c r="AQY16" i="9"/>
  <c r="AQX16" i="9"/>
  <c r="AQS16" i="9"/>
  <c r="AQM16" i="9"/>
  <c r="AQL16" i="9"/>
  <c r="AQG16" i="9"/>
  <c r="AQA16" i="9"/>
  <c r="APZ16" i="9"/>
  <c r="APU16" i="9"/>
  <c r="APO16" i="9"/>
  <c r="APN16" i="9"/>
  <c r="API16" i="9"/>
  <c r="APC16" i="9"/>
  <c r="APB16" i="9"/>
  <c r="AOW16" i="9"/>
  <c r="AOQ16" i="9"/>
  <c r="AOP16" i="9"/>
  <c r="AOK16" i="9"/>
  <c r="AOE16" i="9"/>
  <c r="AOD16" i="9"/>
  <c r="ANY16" i="9"/>
  <c r="ANS16" i="9"/>
  <c r="ANR16" i="9"/>
  <c r="ANM16" i="9"/>
  <c r="ANG16" i="9"/>
  <c r="ANF16" i="9"/>
  <c r="ANA16" i="9"/>
  <c r="AMU16" i="9"/>
  <c r="AMT16" i="9"/>
  <c r="AMO16" i="9"/>
  <c r="AMI16" i="9"/>
  <c r="AMH16" i="9"/>
  <c r="AMC16" i="9"/>
  <c r="ALW16" i="9"/>
  <c r="ALV16" i="9"/>
  <c r="ALQ16" i="9"/>
  <c r="ALK16" i="9"/>
  <c r="ALJ16" i="9"/>
  <c r="ALE16" i="9"/>
  <c r="AKY16" i="9"/>
  <c r="AKX16" i="9"/>
  <c r="AKS16" i="9"/>
  <c r="AKM16" i="9"/>
  <c r="AKL16" i="9"/>
  <c r="AKG16" i="9"/>
  <c r="AKA16" i="9"/>
  <c r="AJZ16" i="9"/>
  <c r="AJU16" i="9"/>
  <c r="AJO16" i="9"/>
  <c r="AJN16" i="9"/>
  <c r="AJI16" i="9"/>
  <c r="AJC16" i="9"/>
  <c r="AJB16" i="9"/>
  <c r="AIW16" i="9"/>
  <c r="AIQ16" i="9"/>
  <c r="AIP16" i="9"/>
  <c r="AIK16" i="9"/>
  <c r="AIE16" i="9"/>
  <c r="AID16" i="9"/>
  <c r="AHY16" i="9"/>
  <c r="AHS16" i="9"/>
  <c r="AHR16" i="9"/>
  <c r="AHM16" i="9"/>
  <c r="AHG16" i="9"/>
  <c r="AHF16" i="9"/>
  <c r="AHA16" i="9"/>
  <c r="AGU16" i="9"/>
  <c r="AGT16" i="9"/>
  <c r="AGO16" i="9"/>
  <c r="AGI16" i="9"/>
  <c r="AGH16" i="9"/>
  <c r="AGC16" i="9"/>
  <c r="AFW16" i="9"/>
  <c r="AFV16" i="9"/>
  <c r="AFQ16" i="9"/>
  <c r="AFK16" i="9"/>
  <c r="AFJ16" i="9"/>
  <c r="AFE16" i="9"/>
  <c r="AEY16" i="9"/>
  <c r="AEX16" i="9"/>
  <c r="AES16" i="9"/>
  <c r="AEM16" i="9"/>
  <c r="AEL16" i="9"/>
  <c r="AEG16" i="9"/>
  <c r="AEA16" i="9"/>
  <c r="ADZ16" i="9"/>
  <c r="ADU16" i="9"/>
  <c r="ADO16" i="9"/>
  <c r="ADN16" i="9"/>
  <c r="ADI16" i="9"/>
  <c r="ADC16" i="9"/>
  <c r="ADB16" i="9"/>
  <c r="ACW16" i="9"/>
  <c r="ACQ16" i="9"/>
  <c r="ACP16" i="9"/>
  <c r="ACK16" i="9"/>
  <c r="ACE16" i="9"/>
  <c r="ACD16" i="9"/>
  <c r="ABY16" i="9"/>
  <c r="ABS16" i="9"/>
  <c r="ABR16" i="9"/>
  <c r="ABM16" i="9"/>
  <c r="ABG16" i="9"/>
  <c r="ABF16" i="9"/>
  <c r="ABA16" i="9"/>
  <c r="AAU16" i="9"/>
  <c r="AAT16" i="9"/>
  <c r="AAO16" i="9"/>
  <c r="AAI16" i="9"/>
  <c r="AAH16" i="9"/>
  <c r="AAC16" i="9"/>
  <c r="ZW16" i="9"/>
  <c r="ZV16" i="9"/>
  <c r="ZQ16" i="9"/>
  <c r="ZK16" i="9"/>
  <c r="ZJ16" i="9"/>
  <c r="ZE16" i="9"/>
  <c r="YY16" i="9"/>
  <c r="YX16" i="9"/>
  <c r="YS16" i="9"/>
  <c r="YM16" i="9"/>
  <c r="YL16" i="9"/>
  <c r="YG16" i="9"/>
  <c r="YA16" i="9"/>
  <c r="XZ16" i="9"/>
  <c r="XU16" i="9"/>
  <c r="XO16" i="9"/>
  <c r="XN16" i="9"/>
  <c r="XI16" i="9"/>
  <c r="XC16" i="9"/>
  <c r="XB16" i="9"/>
  <c r="WW16" i="9"/>
  <c r="WQ16" i="9"/>
  <c r="WP16" i="9"/>
  <c r="WK16" i="9"/>
  <c r="WE16" i="9"/>
  <c r="WD16" i="9"/>
  <c r="VY16" i="9"/>
  <c r="VS16" i="9"/>
  <c r="VR16" i="9"/>
  <c r="VM16" i="9"/>
  <c r="VG16" i="9"/>
  <c r="VF16" i="9"/>
  <c r="VA16" i="9"/>
  <c r="UU16" i="9"/>
  <c r="UT16" i="9"/>
  <c r="UO16" i="9"/>
  <c r="UI16" i="9"/>
  <c r="UH16" i="9"/>
  <c r="UC16" i="9"/>
  <c r="TW16" i="9"/>
  <c r="TV16" i="9"/>
  <c r="TQ16" i="9"/>
  <c r="TK16" i="9"/>
  <c r="TJ16" i="9"/>
  <c r="TE16" i="9"/>
  <c r="SY16" i="9"/>
  <c r="SX16" i="9"/>
  <c r="SS16" i="9"/>
  <c r="SM16" i="9"/>
  <c r="SL16" i="9"/>
  <c r="SG16" i="9"/>
  <c r="SA16" i="9"/>
  <c r="RZ16" i="9"/>
  <c r="RU16" i="9"/>
  <c r="RO16" i="9"/>
  <c r="RN16" i="9"/>
  <c r="RI16" i="9"/>
  <c r="RC16" i="9"/>
  <c r="RB16" i="9"/>
  <c r="QW16" i="9"/>
  <c r="QQ16" i="9"/>
  <c r="QP16" i="9"/>
  <c r="QK16" i="9"/>
  <c r="QE16" i="9"/>
  <c r="QD16" i="9"/>
  <c r="PY16" i="9"/>
  <c r="PS16" i="9"/>
  <c r="PR16" i="9"/>
  <c r="PM16" i="9"/>
  <c r="PG16" i="9"/>
  <c r="PF16" i="9"/>
  <c r="PA16" i="9"/>
  <c r="OU16" i="9"/>
  <c r="OT16" i="9"/>
  <c r="OO16" i="9"/>
  <c r="OI16" i="9"/>
  <c r="OH16" i="9"/>
  <c r="OC16" i="9"/>
  <c r="NW16" i="9"/>
  <c r="NV16" i="9"/>
  <c r="NQ16" i="9"/>
  <c r="NK16" i="9"/>
  <c r="NJ16" i="9"/>
  <c r="NE16" i="9"/>
  <c r="MY16" i="9"/>
  <c r="MX16" i="9"/>
  <c r="MS16" i="9"/>
  <c r="MM16" i="9"/>
  <c r="ML16" i="9"/>
  <c r="MG16" i="9"/>
  <c r="MA16" i="9"/>
  <c r="LZ16" i="9"/>
  <c r="LU16" i="9"/>
  <c r="LO16" i="9"/>
  <c r="LN16" i="9"/>
  <c r="LI16" i="9"/>
  <c r="LC16" i="9"/>
  <c r="LB16" i="9"/>
  <c r="KW16" i="9"/>
  <c r="KQ16" i="9"/>
  <c r="KP16" i="9"/>
  <c r="KK16" i="9"/>
  <c r="KE16" i="9"/>
  <c r="KD16" i="9"/>
  <c r="JY16" i="9"/>
  <c r="JS16" i="9"/>
  <c r="JR16" i="9"/>
  <c r="JM16" i="9"/>
  <c r="JG16" i="9"/>
  <c r="JF16" i="9"/>
  <c r="JA16" i="9"/>
  <c r="IU16" i="9"/>
  <c r="IT16" i="9"/>
  <c r="IO16" i="9"/>
  <c r="II16" i="9"/>
  <c r="IH16" i="9"/>
  <c r="IC16" i="9"/>
  <c r="HW16" i="9"/>
  <c r="HV16" i="9"/>
  <c r="HQ16" i="9"/>
  <c r="HK16" i="9"/>
  <c r="HJ16" i="9"/>
  <c r="HE16" i="9"/>
  <c r="GY16" i="9"/>
  <c r="GX16" i="9"/>
  <c r="GS16" i="9"/>
  <c r="GM16" i="9"/>
  <c r="GL16" i="9"/>
  <c r="GG16" i="9"/>
  <c r="GA16" i="9"/>
  <c r="FZ16" i="9"/>
  <c r="FU16" i="9"/>
  <c r="FO16" i="9"/>
  <c r="FN16" i="9"/>
  <c r="FI16" i="9"/>
  <c r="FC16" i="9"/>
  <c r="FB16" i="9"/>
  <c r="EW16" i="9"/>
  <c r="EQ16" i="9"/>
  <c r="EP16" i="9"/>
  <c r="EK16" i="9"/>
  <c r="EE16" i="9"/>
  <c r="ED16" i="9"/>
  <c r="DY16" i="9"/>
  <c r="DS16" i="9"/>
  <c r="DR16" i="9"/>
  <c r="DM16" i="9"/>
  <c r="DG16" i="9"/>
  <c r="DF16" i="9"/>
  <c r="DA16" i="9"/>
  <c r="CU16" i="9"/>
  <c r="CT16" i="9"/>
  <c r="CO16" i="9"/>
  <c r="CI16" i="9"/>
  <c r="CH16" i="9"/>
  <c r="CC16" i="9"/>
  <c r="BW16" i="9"/>
  <c r="BV16" i="9"/>
  <c r="BQ16" i="9"/>
  <c r="BK16" i="9"/>
  <c r="BJ16" i="9"/>
  <c r="BE16" i="9"/>
  <c r="AY16" i="9"/>
  <c r="AX16" i="9"/>
  <c r="AS16" i="9"/>
  <c r="AM16" i="9"/>
  <c r="AL16" i="9"/>
  <c r="AG16" i="9"/>
  <c r="AA16" i="9"/>
  <c r="Z16" i="9"/>
  <c r="U16" i="9"/>
  <c r="O16" i="9"/>
  <c r="N16" i="9"/>
  <c r="I16" i="9"/>
  <c r="C16" i="9"/>
  <c r="B16" i="9"/>
  <c r="ATA15" i="9"/>
  <c r="ASU15" i="9"/>
  <c r="AST15" i="9"/>
  <c r="ASO15" i="9"/>
  <c r="ASI15" i="9"/>
  <c r="ASH15" i="9"/>
  <c r="ASC15" i="9"/>
  <c r="ARW15" i="9"/>
  <c r="ARV15" i="9"/>
  <c r="ARQ15" i="9"/>
  <c r="ARK15" i="9"/>
  <c r="ARJ15" i="9"/>
  <c r="ARE15" i="9"/>
  <c r="AQY15" i="9"/>
  <c r="AQX15" i="9"/>
  <c r="AQS15" i="9"/>
  <c r="AQM15" i="9"/>
  <c r="AQL15" i="9"/>
  <c r="AQG15" i="9"/>
  <c r="AQA15" i="9"/>
  <c r="APZ15" i="9"/>
  <c r="APU15" i="9"/>
  <c r="APO15" i="9"/>
  <c r="APN15" i="9"/>
  <c r="API15" i="9"/>
  <c r="APC15" i="9"/>
  <c r="APB15" i="9"/>
  <c r="AOW15" i="9"/>
  <c r="AOQ15" i="9"/>
  <c r="AOP15" i="9"/>
  <c r="AOK15" i="9"/>
  <c r="AOE15" i="9"/>
  <c r="AOD15" i="9"/>
  <c r="ANY15" i="9"/>
  <c r="ANS15" i="9"/>
  <c r="ANR15" i="9"/>
  <c r="ANM15" i="9"/>
  <c r="ANG15" i="9"/>
  <c r="ANF15" i="9"/>
  <c r="ANA15" i="9"/>
  <c r="AMU15" i="9"/>
  <c r="AMT15" i="9"/>
  <c r="AMO15" i="9"/>
  <c r="AMI15" i="9"/>
  <c r="AMH15" i="9"/>
  <c r="AMC15" i="9"/>
  <c r="ALW15" i="9"/>
  <c r="ALV15" i="9"/>
  <c r="ALQ15" i="9"/>
  <c r="ALK15" i="9"/>
  <c r="ALJ15" i="9"/>
  <c r="ALE15" i="9"/>
  <c r="AKY15" i="9"/>
  <c r="AKX15" i="9"/>
  <c r="AKS15" i="9"/>
  <c r="AKM15" i="9"/>
  <c r="AKL15" i="9"/>
  <c r="AKG15" i="9"/>
  <c r="AKA15" i="9"/>
  <c r="AJZ15" i="9"/>
  <c r="AJU15" i="9"/>
  <c r="AJO15" i="9"/>
  <c r="AJN15" i="9"/>
  <c r="AJI15" i="9"/>
  <c r="AJC15" i="9"/>
  <c r="AJB15" i="9"/>
  <c r="AIW15" i="9"/>
  <c r="AIQ15" i="9"/>
  <c r="AIP15" i="9"/>
  <c r="AIK15" i="9"/>
  <c r="AIE15" i="9"/>
  <c r="AID15" i="9"/>
  <c r="AHY15" i="9"/>
  <c r="AHS15" i="9"/>
  <c r="AHR15" i="9"/>
  <c r="AHM15" i="9"/>
  <c r="AHG15" i="9"/>
  <c r="AHF15" i="9"/>
  <c r="AHA15" i="9"/>
  <c r="AGU15" i="9"/>
  <c r="AGT15" i="9"/>
  <c r="AGO15" i="9"/>
  <c r="AGI15" i="9"/>
  <c r="AGH15" i="9"/>
  <c r="AGC15" i="9"/>
  <c r="AFW15" i="9"/>
  <c r="AFV15" i="9"/>
  <c r="AFQ15" i="9"/>
  <c r="AFK15" i="9"/>
  <c r="AFJ15" i="9"/>
  <c r="AFE15" i="9"/>
  <c r="AEY15" i="9"/>
  <c r="AEX15" i="9"/>
  <c r="AES15" i="9"/>
  <c r="AEM15" i="9"/>
  <c r="AEL15" i="9"/>
  <c r="AEG15" i="9"/>
  <c r="AEA15" i="9"/>
  <c r="ADZ15" i="9"/>
  <c r="ADU15" i="9"/>
  <c r="ADO15" i="9"/>
  <c r="ADN15" i="9"/>
  <c r="ADI15" i="9"/>
  <c r="ADC15" i="9"/>
  <c r="ADB15" i="9"/>
  <c r="ACW15" i="9"/>
  <c r="ACQ15" i="9"/>
  <c r="ACP15" i="9"/>
  <c r="ACK15" i="9"/>
  <c r="ACE15" i="9"/>
  <c r="ACD15" i="9"/>
  <c r="ABY15" i="9"/>
  <c r="ABS15" i="9"/>
  <c r="ABR15" i="9"/>
  <c r="ABM15" i="9"/>
  <c r="ABG15" i="9"/>
  <c r="ABF15" i="9"/>
  <c r="ABA15" i="9"/>
  <c r="AAU15" i="9"/>
  <c r="AAT15" i="9"/>
  <c r="AAO15" i="9"/>
  <c r="AAI15" i="9"/>
  <c r="AAH15" i="9"/>
  <c r="AAC15" i="9"/>
  <c r="ZW15" i="9"/>
  <c r="ZV15" i="9"/>
  <c r="ZQ15" i="9"/>
  <c r="ZK15" i="9"/>
  <c r="ZJ15" i="9"/>
  <c r="ZE15" i="9"/>
  <c r="YY15" i="9"/>
  <c r="YX15" i="9"/>
  <c r="YS15" i="9"/>
  <c r="YM15" i="9"/>
  <c r="YL15" i="9"/>
  <c r="YG15" i="9"/>
  <c r="YA15" i="9"/>
  <c r="XZ15" i="9"/>
  <c r="XU15" i="9"/>
  <c r="XO15" i="9"/>
  <c r="XN15" i="9"/>
  <c r="XI15" i="9"/>
  <c r="XC15" i="9"/>
  <c r="XB15" i="9"/>
  <c r="WW15" i="9"/>
  <c r="WQ15" i="9"/>
  <c r="WP15" i="9"/>
  <c r="WK15" i="9"/>
  <c r="WE15" i="9"/>
  <c r="WD15" i="9"/>
  <c r="VY15" i="9"/>
  <c r="VS15" i="9"/>
  <c r="VR15" i="9"/>
  <c r="VM15" i="9"/>
  <c r="VG15" i="9"/>
  <c r="VF15" i="9"/>
  <c r="VA15" i="9"/>
  <c r="UU15" i="9"/>
  <c r="UT15" i="9"/>
  <c r="UO15" i="9"/>
  <c r="UI15" i="9"/>
  <c r="UH15" i="9"/>
  <c r="UC15" i="9"/>
  <c r="TW15" i="9"/>
  <c r="TV15" i="9"/>
  <c r="TQ15" i="9"/>
  <c r="TK15" i="9"/>
  <c r="TJ15" i="9"/>
  <c r="TE15" i="9"/>
  <c r="SY15" i="9"/>
  <c r="SX15" i="9"/>
  <c r="SS15" i="9"/>
  <c r="SM15" i="9"/>
  <c r="SL15" i="9"/>
  <c r="SG15" i="9"/>
  <c r="SA15" i="9"/>
  <c r="RZ15" i="9"/>
  <c r="RU15" i="9"/>
  <c r="RO15" i="9"/>
  <c r="RN15" i="9"/>
  <c r="RI15" i="9"/>
  <c r="RC15" i="9"/>
  <c r="RB15" i="9"/>
  <c r="QW15" i="9"/>
  <c r="QQ15" i="9"/>
  <c r="QP15" i="9"/>
  <c r="QK15" i="9"/>
  <c r="QE15" i="9"/>
  <c r="QD15" i="9"/>
  <c r="PY15" i="9"/>
  <c r="PS15" i="9"/>
  <c r="PR15" i="9"/>
  <c r="PM15" i="9"/>
  <c r="PG15" i="9"/>
  <c r="PF15" i="9"/>
  <c r="PA15" i="9"/>
  <c r="OU15" i="9"/>
  <c r="OT15" i="9"/>
  <c r="OO15" i="9"/>
  <c r="OI15" i="9"/>
  <c r="OH15" i="9"/>
  <c r="OC15" i="9"/>
  <c r="NW15" i="9"/>
  <c r="NV15" i="9"/>
  <c r="NQ15" i="9"/>
  <c r="NK15" i="9"/>
  <c r="NJ15" i="9"/>
  <c r="NE15" i="9"/>
  <c r="MY15" i="9"/>
  <c r="MX15" i="9"/>
  <c r="MS15" i="9"/>
  <c r="MM15" i="9"/>
  <c r="ML15" i="9"/>
  <c r="MG15" i="9"/>
  <c r="MA15" i="9"/>
  <c r="LZ15" i="9"/>
  <c r="LU15" i="9"/>
  <c r="LO15" i="9"/>
  <c r="LN15" i="9"/>
  <c r="LI15" i="9"/>
  <c r="LC15" i="9"/>
  <c r="LB15" i="9"/>
  <c r="KW15" i="9"/>
  <c r="KQ15" i="9"/>
  <c r="KP15" i="9"/>
  <c r="KK15" i="9"/>
  <c r="KE15" i="9"/>
  <c r="KD15" i="9"/>
  <c r="JY15" i="9"/>
  <c r="JS15" i="9"/>
  <c r="JR15" i="9"/>
  <c r="JM15" i="9"/>
  <c r="JG15" i="9"/>
  <c r="JF15" i="9"/>
  <c r="JA15" i="9"/>
  <c r="IU15" i="9"/>
  <c r="IT15" i="9"/>
  <c r="IO15" i="9"/>
  <c r="II15" i="9"/>
  <c r="IH15" i="9"/>
  <c r="IC15" i="9"/>
  <c r="HW15" i="9"/>
  <c r="HV15" i="9"/>
  <c r="HQ15" i="9"/>
  <c r="HK15" i="9"/>
  <c r="HJ15" i="9"/>
  <c r="HE15" i="9"/>
  <c r="GY15" i="9"/>
  <c r="GX15" i="9"/>
  <c r="GS15" i="9"/>
  <c r="GM15" i="9"/>
  <c r="GL15" i="9"/>
  <c r="GG15" i="9"/>
  <c r="GA15" i="9"/>
  <c r="FZ15" i="9"/>
  <c r="FU15" i="9"/>
  <c r="FO15" i="9"/>
  <c r="FN15" i="9"/>
  <c r="FI15" i="9"/>
  <c r="FC15" i="9"/>
  <c r="FB15" i="9"/>
  <c r="EW15" i="9"/>
  <c r="EQ15" i="9"/>
  <c r="EP15" i="9"/>
  <c r="EK15" i="9"/>
  <c r="EE15" i="9"/>
  <c r="ED15" i="9"/>
  <c r="DY15" i="9"/>
  <c r="DS15" i="9"/>
  <c r="DR15" i="9"/>
  <c r="DM15" i="9"/>
  <c r="DG15" i="9"/>
  <c r="DF15" i="9"/>
  <c r="DA15" i="9"/>
  <c r="CU15" i="9"/>
  <c r="CT15" i="9"/>
  <c r="CO15" i="9"/>
  <c r="CI15" i="9"/>
  <c r="CH15" i="9"/>
  <c r="CC15" i="9"/>
  <c r="BW15" i="9"/>
  <c r="BV15" i="9"/>
  <c r="BQ15" i="9"/>
  <c r="BK15" i="9"/>
  <c r="BJ15" i="9"/>
  <c r="BE15" i="9"/>
  <c r="AY15" i="9"/>
  <c r="AX15" i="9"/>
  <c r="AS15" i="9"/>
  <c r="AM15" i="9"/>
  <c r="AL15" i="9"/>
  <c r="AG15" i="9"/>
  <c r="AA15" i="9"/>
  <c r="Z15" i="9"/>
  <c r="U15" i="9"/>
  <c r="O15" i="9"/>
  <c r="N15" i="9"/>
  <c r="I15" i="9"/>
  <c r="C15" i="9"/>
  <c r="B15" i="9"/>
  <c r="ATA14" i="9"/>
  <c r="ASU14" i="9"/>
  <c r="AST14" i="9"/>
  <c r="ASO14" i="9"/>
  <c r="ASI14" i="9"/>
  <c r="ASH14" i="9"/>
  <c r="ASC14" i="9"/>
  <c r="ARW14" i="9"/>
  <c r="ARV14" i="9"/>
  <c r="ARQ14" i="9"/>
  <c r="ARK14" i="9"/>
  <c r="ARJ14" i="9"/>
  <c r="ARE14" i="9"/>
  <c r="AQY14" i="9"/>
  <c r="AQX14" i="9"/>
  <c r="AQS14" i="9"/>
  <c r="AQM14" i="9"/>
  <c r="AQL14" i="9"/>
  <c r="AQG14" i="9"/>
  <c r="AQA14" i="9"/>
  <c r="APZ14" i="9"/>
  <c r="APU14" i="9"/>
  <c r="APO14" i="9"/>
  <c r="APN14" i="9"/>
  <c r="API14" i="9"/>
  <c r="APC14" i="9"/>
  <c r="APB14" i="9"/>
  <c r="AOW14" i="9"/>
  <c r="AOQ14" i="9"/>
  <c r="AOP14" i="9"/>
  <c r="AOK14" i="9"/>
  <c r="AOE14" i="9"/>
  <c r="AOD14" i="9"/>
  <c r="ANY14" i="9"/>
  <c r="ANS14" i="9"/>
  <c r="ANR14" i="9"/>
  <c r="ANM14" i="9"/>
  <c r="ANG14" i="9"/>
  <c r="ANF14" i="9"/>
  <c r="ANA14" i="9"/>
  <c r="AMU14" i="9"/>
  <c r="AMT14" i="9"/>
  <c r="AMO14" i="9"/>
  <c r="AMI14" i="9"/>
  <c r="AMH14" i="9"/>
  <c r="AMC14" i="9"/>
  <c r="ALW14" i="9"/>
  <c r="ALV14" i="9"/>
  <c r="ALQ14" i="9"/>
  <c r="ALK14" i="9"/>
  <c r="ALJ14" i="9"/>
  <c r="ALE14" i="9"/>
  <c r="AKY14" i="9"/>
  <c r="AKX14" i="9"/>
  <c r="AKS14" i="9"/>
  <c r="AKM14" i="9"/>
  <c r="AKL14" i="9"/>
  <c r="AKG14" i="9"/>
  <c r="AKA14" i="9"/>
  <c r="AJZ14" i="9"/>
  <c r="AJU14" i="9"/>
  <c r="AJO14" i="9"/>
  <c r="AJN14" i="9"/>
  <c r="AJI14" i="9"/>
  <c r="AJC14" i="9"/>
  <c r="AJB14" i="9"/>
  <c r="AIW14" i="9"/>
  <c r="AIQ14" i="9"/>
  <c r="AIP14" i="9"/>
  <c r="AIK14" i="9"/>
  <c r="AIE14" i="9"/>
  <c r="AID14" i="9"/>
  <c r="AHY14" i="9"/>
  <c r="AHS14" i="9"/>
  <c r="AHR14" i="9"/>
  <c r="AHM14" i="9"/>
  <c r="AHG14" i="9"/>
  <c r="AHF14" i="9"/>
  <c r="AHA14" i="9"/>
  <c r="AGU14" i="9"/>
  <c r="AGT14" i="9"/>
  <c r="AGO14" i="9"/>
  <c r="AGI14" i="9"/>
  <c r="AGH14" i="9"/>
  <c r="AGC14" i="9"/>
  <c r="AFW14" i="9"/>
  <c r="AFV14" i="9"/>
  <c r="AFQ14" i="9"/>
  <c r="AFK14" i="9"/>
  <c r="AFJ14" i="9"/>
  <c r="AFE14" i="9"/>
  <c r="AEY14" i="9"/>
  <c r="AEX14" i="9"/>
  <c r="AES14" i="9"/>
  <c r="AEM14" i="9"/>
  <c r="AEL14" i="9"/>
  <c r="AEG14" i="9"/>
  <c r="AEA14" i="9"/>
  <c r="ADZ14" i="9"/>
  <c r="ADU14" i="9"/>
  <c r="ADO14" i="9"/>
  <c r="ADN14" i="9"/>
  <c r="ADI14" i="9"/>
  <c r="ADC14" i="9"/>
  <c r="ADB14" i="9"/>
  <c r="ACW14" i="9"/>
  <c r="ACQ14" i="9"/>
  <c r="ACP14" i="9"/>
  <c r="ACK14" i="9"/>
  <c r="ACE14" i="9"/>
  <c r="ACD14" i="9"/>
  <c r="ABY14" i="9"/>
  <c r="ABS14" i="9"/>
  <c r="ABR14" i="9"/>
  <c r="ABM14" i="9"/>
  <c r="ABG14" i="9"/>
  <c r="ABF14" i="9"/>
  <c r="ABA14" i="9"/>
  <c r="AAU14" i="9"/>
  <c r="AAT14" i="9"/>
  <c r="AAO14" i="9"/>
  <c r="AAI14" i="9"/>
  <c r="AAH14" i="9"/>
  <c r="AAC14" i="9"/>
  <c r="ZW14" i="9"/>
  <c r="ZV14" i="9"/>
  <c r="ZQ14" i="9"/>
  <c r="ZK14" i="9"/>
  <c r="ZJ14" i="9"/>
  <c r="ZE14" i="9"/>
  <c r="YY14" i="9"/>
  <c r="YX14" i="9"/>
  <c r="YS14" i="9"/>
  <c r="YM14" i="9"/>
  <c r="YL14" i="9"/>
  <c r="YG14" i="9"/>
  <c r="YA14" i="9"/>
  <c r="XZ14" i="9"/>
  <c r="XU14" i="9"/>
  <c r="XO14" i="9"/>
  <c r="XN14" i="9"/>
  <c r="XI14" i="9"/>
  <c r="XC14" i="9"/>
  <c r="XB14" i="9"/>
  <c r="WW14" i="9"/>
  <c r="WQ14" i="9"/>
  <c r="WP14" i="9"/>
  <c r="WK14" i="9"/>
  <c r="WE14" i="9"/>
  <c r="WD14" i="9"/>
  <c r="VY14" i="9"/>
  <c r="VS14" i="9"/>
  <c r="VR14" i="9"/>
  <c r="VM14" i="9"/>
  <c r="VG14" i="9"/>
  <c r="VF14" i="9"/>
  <c r="VA14" i="9"/>
  <c r="UU14" i="9"/>
  <c r="UT14" i="9"/>
  <c r="UO14" i="9"/>
  <c r="UI14" i="9"/>
  <c r="UH14" i="9"/>
  <c r="UC14" i="9"/>
  <c r="TW14" i="9"/>
  <c r="TV14" i="9"/>
  <c r="TQ14" i="9"/>
  <c r="TK14" i="9"/>
  <c r="TJ14" i="9"/>
  <c r="TE14" i="9"/>
  <c r="SY14" i="9"/>
  <c r="SX14" i="9"/>
  <c r="SS14" i="9"/>
  <c r="SM14" i="9"/>
  <c r="SL14" i="9"/>
  <c r="SG14" i="9"/>
  <c r="SA14" i="9"/>
  <c r="RZ14" i="9"/>
  <c r="RU14" i="9"/>
  <c r="RO14" i="9"/>
  <c r="RN14" i="9"/>
  <c r="RI14" i="9"/>
  <c r="RC14" i="9"/>
  <c r="RB14" i="9"/>
  <c r="QW14" i="9"/>
  <c r="QQ14" i="9"/>
  <c r="QP14" i="9"/>
  <c r="QK14" i="9"/>
  <c r="QE14" i="9"/>
  <c r="QD14" i="9"/>
  <c r="PY14" i="9"/>
  <c r="PS14" i="9"/>
  <c r="PR14" i="9"/>
  <c r="PM14" i="9"/>
  <c r="PG14" i="9"/>
  <c r="PF14" i="9"/>
  <c r="PA14" i="9"/>
  <c r="OU14" i="9"/>
  <c r="OT14" i="9"/>
  <c r="OO14" i="9"/>
  <c r="OI14" i="9"/>
  <c r="OH14" i="9"/>
  <c r="OC14" i="9"/>
  <c r="NW14" i="9"/>
  <c r="NV14" i="9"/>
  <c r="NQ14" i="9"/>
  <c r="NK14" i="9"/>
  <c r="NJ14" i="9"/>
  <c r="NE14" i="9"/>
  <c r="MY14" i="9"/>
  <c r="MX14" i="9"/>
  <c r="MS14" i="9"/>
  <c r="MM14" i="9"/>
  <c r="ML14" i="9"/>
  <c r="MG14" i="9"/>
  <c r="MA14" i="9"/>
  <c r="LZ14" i="9"/>
  <c r="LU14" i="9"/>
  <c r="LO14" i="9"/>
  <c r="LN14" i="9"/>
  <c r="LI14" i="9"/>
  <c r="LC14" i="9"/>
  <c r="LB14" i="9"/>
  <c r="KW14" i="9"/>
  <c r="KQ14" i="9"/>
  <c r="KP14" i="9"/>
  <c r="KK14" i="9"/>
  <c r="KE14" i="9"/>
  <c r="KD14" i="9"/>
  <c r="JY14" i="9"/>
  <c r="JS14" i="9"/>
  <c r="JR14" i="9"/>
  <c r="JM14" i="9"/>
  <c r="JG14" i="9"/>
  <c r="JF14" i="9"/>
  <c r="JA14" i="9"/>
  <c r="IU14" i="9"/>
  <c r="IT14" i="9"/>
  <c r="IO14" i="9"/>
  <c r="II14" i="9"/>
  <c r="IH14" i="9"/>
  <c r="IC14" i="9"/>
  <c r="HW14" i="9"/>
  <c r="HV14" i="9"/>
  <c r="HQ14" i="9"/>
  <c r="HK14" i="9"/>
  <c r="HJ14" i="9"/>
  <c r="HE14" i="9"/>
  <c r="GY14" i="9"/>
  <c r="GX14" i="9"/>
  <c r="GS14" i="9"/>
  <c r="GM14" i="9"/>
  <c r="GL14" i="9"/>
  <c r="GG14" i="9"/>
  <c r="GA14" i="9"/>
  <c r="FZ14" i="9"/>
  <c r="FU14" i="9"/>
  <c r="FO14" i="9"/>
  <c r="FN14" i="9"/>
  <c r="FI14" i="9"/>
  <c r="FC14" i="9"/>
  <c r="FB14" i="9"/>
  <c r="EW14" i="9"/>
  <c r="EQ14" i="9"/>
  <c r="EP14" i="9"/>
  <c r="EK14" i="9"/>
  <c r="EE14" i="9"/>
  <c r="ED14" i="9"/>
  <c r="DY14" i="9"/>
  <c r="DS14" i="9"/>
  <c r="DR14" i="9"/>
  <c r="DM14" i="9"/>
  <c r="DG14" i="9"/>
  <c r="DF14" i="9"/>
  <c r="DA14" i="9"/>
  <c r="CU14" i="9"/>
  <c r="CT14" i="9"/>
  <c r="CO14" i="9"/>
  <c r="CI14" i="9"/>
  <c r="CH14" i="9"/>
  <c r="CC14" i="9"/>
  <c r="BW14" i="9"/>
  <c r="BV14" i="9"/>
  <c r="BQ14" i="9"/>
  <c r="BK14" i="9"/>
  <c r="BJ14" i="9"/>
  <c r="BE14" i="9"/>
  <c r="AY14" i="9"/>
  <c r="AX14" i="9"/>
  <c r="AS14" i="9"/>
  <c r="AM14" i="9"/>
  <c r="AL14" i="9"/>
  <c r="AG14" i="9"/>
  <c r="AA14" i="9"/>
  <c r="Z14" i="9"/>
  <c r="U14" i="9"/>
  <c r="O14" i="9"/>
  <c r="N14" i="9"/>
  <c r="I14" i="9"/>
  <c r="C14" i="9"/>
  <c r="B14" i="9"/>
  <c r="ATA13" i="9"/>
  <c r="ASU13" i="9"/>
  <c r="AST13" i="9"/>
  <c r="ASO13" i="9"/>
  <c r="ASI13" i="9"/>
  <c r="ASH13" i="9"/>
  <c r="ASC13" i="9"/>
  <c r="ARW13" i="9"/>
  <c r="ARV13" i="9"/>
  <c r="ARQ13" i="9"/>
  <c r="ARK13" i="9"/>
  <c r="ARJ13" i="9"/>
  <c r="ARE13" i="9"/>
  <c r="AQY13" i="9"/>
  <c r="AQX13" i="9"/>
  <c r="AQS13" i="9"/>
  <c r="AQM13" i="9"/>
  <c r="AQL13" i="9"/>
  <c r="AQG13" i="9"/>
  <c r="AQA13" i="9"/>
  <c r="APZ13" i="9"/>
  <c r="APU13" i="9"/>
  <c r="APO13" i="9"/>
  <c r="APN13" i="9"/>
  <c r="API13" i="9"/>
  <c r="APC13" i="9"/>
  <c r="APB13" i="9"/>
  <c r="AOW13" i="9"/>
  <c r="AOQ13" i="9"/>
  <c r="AOP13" i="9"/>
  <c r="AOK13" i="9"/>
  <c r="AOE13" i="9"/>
  <c r="AOD13" i="9"/>
  <c r="ANY13" i="9"/>
  <c r="ANS13" i="9"/>
  <c r="ANR13" i="9"/>
  <c r="ANM13" i="9"/>
  <c r="ANG13" i="9"/>
  <c r="ANF13" i="9"/>
  <c r="ANA13" i="9"/>
  <c r="AMU13" i="9"/>
  <c r="AMT13" i="9"/>
  <c r="AMO13" i="9"/>
  <c r="AMI13" i="9"/>
  <c r="AMH13" i="9"/>
  <c r="AMC13" i="9"/>
  <c r="ALW13" i="9"/>
  <c r="ALV13" i="9"/>
  <c r="ALQ13" i="9"/>
  <c r="ALK13" i="9"/>
  <c r="ALJ13" i="9"/>
  <c r="ALE13" i="9"/>
  <c r="AKY13" i="9"/>
  <c r="AKX13" i="9"/>
  <c r="AKS13" i="9"/>
  <c r="AKM13" i="9"/>
  <c r="AKL13" i="9"/>
  <c r="AKG13" i="9"/>
  <c r="AKA13" i="9"/>
  <c r="AJZ13" i="9"/>
  <c r="AJU13" i="9"/>
  <c r="AJO13" i="9"/>
  <c r="AJN13" i="9"/>
  <c r="AJI13" i="9"/>
  <c r="AJC13" i="9"/>
  <c r="AJB13" i="9"/>
  <c r="AIW13" i="9"/>
  <c r="AIQ13" i="9"/>
  <c r="AIP13" i="9"/>
  <c r="AIK13" i="9"/>
  <c r="AIE13" i="9"/>
  <c r="AID13" i="9"/>
  <c r="AHY13" i="9"/>
  <c r="AHS13" i="9"/>
  <c r="AHR13" i="9"/>
  <c r="AHM13" i="9"/>
  <c r="AHG13" i="9"/>
  <c r="AHF13" i="9"/>
  <c r="AHA13" i="9"/>
  <c r="AGU13" i="9"/>
  <c r="AGT13" i="9"/>
  <c r="AGO13" i="9"/>
  <c r="AGI13" i="9"/>
  <c r="AGH13" i="9"/>
  <c r="AGC13" i="9"/>
  <c r="AFW13" i="9"/>
  <c r="AFV13" i="9"/>
  <c r="AFQ13" i="9"/>
  <c r="AFK13" i="9"/>
  <c r="AFJ13" i="9"/>
  <c r="AFE13" i="9"/>
  <c r="AEY13" i="9"/>
  <c r="AEX13" i="9"/>
  <c r="AES13" i="9"/>
  <c r="AEM13" i="9"/>
  <c r="AEL13" i="9"/>
  <c r="AEG13" i="9"/>
  <c r="AEA13" i="9"/>
  <c r="ADZ13" i="9"/>
  <c r="ADU13" i="9"/>
  <c r="ADO13" i="9"/>
  <c r="ADN13" i="9"/>
  <c r="ADI13" i="9"/>
  <c r="ADC13" i="9"/>
  <c r="ADB13" i="9"/>
  <c r="ACW13" i="9"/>
  <c r="ACQ13" i="9"/>
  <c r="ACP13" i="9"/>
  <c r="ACK13" i="9"/>
  <c r="ACE13" i="9"/>
  <c r="ACD13" i="9"/>
  <c r="ABY13" i="9"/>
  <c r="ABS13" i="9"/>
  <c r="ABR13" i="9"/>
  <c r="ABM13" i="9"/>
  <c r="ABG13" i="9"/>
  <c r="ABF13" i="9"/>
  <c r="ABA13" i="9"/>
  <c r="AAU13" i="9"/>
  <c r="AAT13" i="9"/>
  <c r="AAO13" i="9"/>
  <c r="AAI13" i="9"/>
  <c r="AAH13" i="9"/>
  <c r="AAC13" i="9"/>
  <c r="ZW13" i="9"/>
  <c r="ZV13" i="9"/>
  <c r="ZQ13" i="9"/>
  <c r="ZK13" i="9"/>
  <c r="ZJ13" i="9"/>
  <c r="ZE13" i="9"/>
  <c r="YY13" i="9"/>
  <c r="YX13" i="9"/>
  <c r="YS13" i="9"/>
  <c r="YM13" i="9"/>
  <c r="YL13" i="9"/>
  <c r="YG13" i="9"/>
  <c r="YA13" i="9"/>
  <c r="XZ13" i="9"/>
  <c r="XU13" i="9"/>
  <c r="XO13" i="9"/>
  <c r="XN13" i="9"/>
  <c r="XI13" i="9"/>
  <c r="XC13" i="9"/>
  <c r="XB13" i="9"/>
  <c r="WW13" i="9"/>
  <c r="WQ13" i="9"/>
  <c r="WP13" i="9"/>
  <c r="WK13" i="9"/>
  <c r="WE13" i="9"/>
  <c r="WD13" i="9"/>
  <c r="VY13" i="9"/>
  <c r="VS13" i="9"/>
  <c r="VR13" i="9"/>
  <c r="VM13" i="9"/>
  <c r="VG13" i="9"/>
  <c r="VF13" i="9"/>
  <c r="VA13" i="9"/>
  <c r="UU13" i="9"/>
  <c r="UT13" i="9"/>
  <c r="UO13" i="9"/>
  <c r="UI13" i="9"/>
  <c r="UH13" i="9"/>
  <c r="UC13" i="9"/>
  <c r="TW13" i="9"/>
  <c r="TV13" i="9"/>
  <c r="TQ13" i="9"/>
  <c r="TK13" i="9"/>
  <c r="TJ13" i="9"/>
  <c r="TE13" i="9"/>
  <c r="SY13" i="9"/>
  <c r="SX13" i="9"/>
  <c r="SS13" i="9"/>
  <c r="SM13" i="9"/>
  <c r="SL13" i="9"/>
  <c r="SG13" i="9"/>
  <c r="SA13" i="9"/>
  <c r="RZ13" i="9"/>
  <c r="RU13" i="9"/>
  <c r="RO13" i="9"/>
  <c r="RN13" i="9"/>
  <c r="RI13" i="9"/>
  <c r="RC13" i="9"/>
  <c r="RB13" i="9"/>
  <c r="QW13" i="9"/>
  <c r="QQ13" i="9"/>
  <c r="QP13" i="9"/>
  <c r="QK13" i="9"/>
  <c r="QE13" i="9"/>
  <c r="QD13" i="9"/>
  <c r="PY13" i="9"/>
  <c r="PS13" i="9"/>
  <c r="PR13" i="9"/>
  <c r="PM13" i="9"/>
  <c r="PG13" i="9"/>
  <c r="PF13" i="9"/>
  <c r="PA13" i="9"/>
  <c r="OU13" i="9"/>
  <c r="OT13" i="9"/>
  <c r="OO13" i="9"/>
  <c r="OI13" i="9"/>
  <c r="OH13" i="9"/>
  <c r="OC13" i="9"/>
  <c r="NW13" i="9"/>
  <c r="NV13" i="9"/>
  <c r="NQ13" i="9"/>
  <c r="NK13" i="9"/>
  <c r="NJ13" i="9"/>
  <c r="NE13" i="9"/>
  <c r="MY13" i="9"/>
  <c r="MX13" i="9"/>
  <c r="MS13" i="9"/>
  <c r="MM13" i="9"/>
  <c r="ML13" i="9"/>
  <c r="MG13" i="9"/>
  <c r="MA13" i="9"/>
  <c r="LZ13" i="9"/>
  <c r="LU13" i="9"/>
  <c r="LO13" i="9"/>
  <c r="LN13" i="9"/>
  <c r="LI13" i="9"/>
  <c r="LC13" i="9"/>
  <c r="LB13" i="9"/>
  <c r="KW13" i="9"/>
  <c r="KQ13" i="9"/>
  <c r="KP13" i="9"/>
  <c r="KK13" i="9"/>
  <c r="KE13" i="9"/>
  <c r="KD13" i="9"/>
  <c r="JY13" i="9"/>
  <c r="JS13" i="9"/>
  <c r="JR13" i="9"/>
  <c r="JM13" i="9"/>
  <c r="JG13" i="9"/>
  <c r="JF13" i="9"/>
  <c r="JA13" i="9"/>
  <c r="IU13" i="9"/>
  <c r="IT13" i="9"/>
  <c r="IO13" i="9"/>
  <c r="II13" i="9"/>
  <c r="IH13" i="9"/>
  <c r="IC13" i="9"/>
  <c r="HW13" i="9"/>
  <c r="HV13" i="9"/>
  <c r="HQ13" i="9"/>
  <c r="HK13" i="9"/>
  <c r="HJ13" i="9"/>
  <c r="HE13" i="9"/>
  <c r="GY13" i="9"/>
  <c r="GX13" i="9"/>
  <c r="GS13" i="9"/>
  <c r="GM13" i="9"/>
  <c r="GL13" i="9"/>
  <c r="GG13" i="9"/>
  <c r="GA13" i="9"/>
  <c r="FZ13" i="9"/>
  <c r="FU13" i="9"/>
  <c r="FO13" i="9"/>
  <c r="FN13" i="9"/>
  <c r="FI13" i="9"/>
  <c r="FC13" i="9"/>
  <c r="FB13" i="9"/>
  <c r="EW13" i="9"/>
  <c r="EQ13" i="9"/>
  <c r="EP13" i="9"/>
  <c r="EK13" i="9"/>
  <c r="EE13" i="9"/>
  <c r="ED13" i="9"/>
  <c r="DY13" i="9"/>
  <c r="DS13" i="9"/>
  <c r="DR13" i="9"/>
  <c r="DM13" i="9"/>
  <c r="DG13" i="9"/>
  <c r="DF13" i="9"/>
  <c r="DA13" i="9"/>
  <c r="CU13" i="9"/>
  <c r="CT13" i="9"/>
  <c r="CO13" i="9"/>
  <c r="CI13" i="9"/>
  <c r="CH13" i="9"/>
  <c r="CC13" i="9"/>
  <c r="BW13" i="9"/>
  <c r="BV13" i="9"/>
  <c r="BQ13" i="9"/>
  <c r="BK13" i="9"/>
  <c r="BJ13" i="9"/>
  <c r="BE13" i="9"/>
  <c r="AY13" i="9"/>
  <c r="AX13" i="9"/>
  <c r="AS13" i="9"/>
  <c r="AM13" i="9"/>
  <c r="AL13" i="9"/>
  <c r="AG13" i="9"/>
  <c r="AA13" i="9"/>
  <c r="Z13" i="9"/>
  <c r="U13" i="9"/>
  <c r="O13" i="9"/>
  <c r="N13" i="9"/>
  <c r="I13" i="9"/>
  <c r="C13" i="9"/>
  <c r="B13" i="9"/>
  <c r="ATA12" i="9"/>
  <c r="ASU12" i="9"/>
  <c r="AST12" i="9"/>
  <c r="ASO12" i="9"/>
  <c r="ASI12" i="9"/>
  <c r="ASH12" i="9"/>
  <c r="ASC12" i="9"/>
  <c r="ARW12" i="9"/>
  <c r="ARV12" i="9"/>
  <c r="ARQ12" i="9"/>
  <c r="ARK12" i="9"/>
  <c r="ARJ12" i="9"/>
  <c r="ARE12" i="9"/>
  <c r="AQY12" i="9"/>
  <c r="AQX12" i="9"/>
  <c r="AQS12" i="9"/>
  <c r="AQM12" i="9"/>
  <c r="AQL12" i="9"/>
  <c r="AQG12" i="9"/>
  <c r="AQA12" i="9"/>
  <c r="APZ12" i="9"/>
  <c r="APU12" i="9"/>
  <c r="APO12" i="9"/>
  <c r="APN12" i="9"/>
  <c r="API12" i="9"/>
  <c r="APC12" i="9"/>
  <c r="APB12" i="9"/>
  <c r="AOW12" i="9"/>
  <c r="AOQ12" i="9"/>
  <c r="AOP12" i="9"/>
  <c r="AOK12" i="9"/>
  <c r="AOE12" i="9"/>
  <c r="AOD12" i="9"/>
  <c r="ANY12" i="9"/>
  <c r="ANS12" i="9"/>
  <c r="ANR12" i="9"/>
  <c r="ANM12" i="9"/>
  <c r="ANG12" i="9"/>
  <c r="ANF12" i="9"/>
  <c r="ANA12" i="9"/>
  <c r="AMU12" i="9"/>
  <c r="AMT12" i="9"/>
  <c r="AMO12" i="9"/>
  <c r="AMI12" i="9"/>
  <c r="AMH12" i="9"/>
  <c r="AMC12" i="9"/>
  <c r="ALW12" i="9"/>
  <c r="ALV12" i="9"/>
  <c r="ALQ12" i="9"/>
  <c r="ALK12" i="9"/>
  <c r="ALJ12" i="9"/>
  <c r="ALE12" i="9"/>
  <c r="AKY12" i="9"/>
  <c r="AKX12" i="9"/>
  <c r="AKS12" i="9"/>
  <c r="AKM12" i="9"/>
  <c r="AKL12" i="9"/>
  <c r="AKG12" i="9"/>
  <c r="AKA12" i="9"/>
  <c r="AJZ12" i="9"/>
  <c r="AJU12" i="9"/>
  <c r="AJO12" i="9"/>
  <c r="AJN12" i="9"/>
  <c r="AJI12" i="9"/>
  <c r="AJC12" i="9"/>
  <c r="AJB12" i="9"/>
  <c r="AIW12" i="9"/>
  <c r="AIQ12" i="9"/>
  <c r="AIP12" i="9"/>
  <c r="AIK12" i="9"/>
  <c r="AIE12" i="9"/>
  <c r="AID12" i="9"/>
  <c r="AHY12" i="9"/>
  <c r="AHS12" i="9"/>
  <c r="AHR12" i="9"/>
  <c r="AHM12" i="9"/>
  <c r="AHG12" i="9"/>
  <c r="AHF12" i="9"/>
  <c r="AHA12" i="9"/>
  <c r="AGU12" i="9"/>
  <c r="AGT12" i="9"/>
  <c r="AGO12" i="9"/>
  <c r="AGI12" i="9"/>
  <c r="AGH12" i="9"/>
  <c r="AGC12" i="9"/>
  <c r="AFW12" i="9"/>
  <c r="AFV12" i="9"/>
  <c r="AFQ12" i="9"/>
  <c r="AFK12" i="9"/>
  <c r="AFJ12" i="9"/>
  <c r="AFE12" i="9"/>
  <c r="AEY12" i="9"/>
  <c r="AEX12" i="9"/>
  <c r="AES12" i="9"/>
  <c r="AEM12" i="9"/>
  <c r="AEL12" i="9"/>
  <c r="AEG12" i="9"/>
  <c r="AEA12" i="9"/>
  <c r="ADZ12" i="9"/>
  <c r="ADU12" i="9"/>
  <c r="ADO12" i="9"/>
  <c r="ADN12" i="9"/>
  <c r="ADI12" i="9"/>
  <c r="ADC12" i="9"/>
  <c r="ADB12" i="9"/>
  <c r="ACW12" i="9"/>
  <c r="ACQ12" i="9"/>
  <c r="ACP12" i="9"/>
  <c r="ACK12" i="9"/>
  <c r="ACE12" i="9"/>
  <c r="ACD12" i="9"/>
  <c r="ABY12" i="9"/>
  <c r="ABS12" i="9"/>
  <c r="ABR12" i="9"/>
  <c r="ABM12" i="9"/>
  <c r="ABG12" i="9"/>
  <c r="ABF12" i="9"/>
  <c r="ABA12" i="9"/>
  <c r="AAU12" i="9"/>
  <c r="AAT12" i="9"/>
  <c r="AAO12" i="9"/>
  <c r="AAI12" i="9"/>
  <c r="AAH12" i="9"/>
  <c r="AAC12" i="9"/>
  <c r="ZW12" i="9"/>
  <c r="ZV12" i="9"/>
  <c r="ZQ12" i="9"/>
  <c r="ZK12" i="9"/>
  <c r="ZJ12" i="9"/>
  <c r="ZE12" i="9"/>
  <c r="YY12" i="9"/>
  <c r="YX12" i="9"/>
  <c r="YS12" i="9"/>
  <c r="YM12" i="9"/>
  <c r="YL12" i="9"/>
  <c r="YG12" i="9"/>
  <c r="YA12" i="9"/>
  <c r="XZ12" i="9"/>
  <c r="XU12" i="9"/>
  <c r="XO12" i="9"/>
  <c r="XN12" i="9"/>
  <c r="XI12" i="9"/>
  <c r="XC12" i="9"/>
  <c r="XB12" i="9"/>
  <c r="WW12" i="9"/>
  <c r="WQ12" i="9"/>
  <c r="WP12" i="9"/>
  <c r="WK12" i="9"/>
  <c r="WE12" i="9"/>
  <c r="WD12" i="9"/>
  <c r="VY12" i="9"/>
  <c r="VS12" i="9"/>
  <c r="VR12" i="9"/>
  <c r="VM12" i="9"/>
  <c r="VG12" i="9"/>
  <c r="VF12" i="9"/>
  <c r="VA12" i="9"/>
  <c r="UU12" i="9"/>
  <c r="UT12" i="9"/>
  <c r="UO12" i="9"/>
  <c r="UI12" i="9"/>
  <c r="UH12" i="9"/>
  <c r="UC12" i="9"/>
  <c r="TW12" i="9"/>
  <c r="TV12" i="9"/>
  <c r="TQ12" i="9"/>
  <c r="TK12" i="9"/>
  <c r="TJ12" i="9"/>
  <c r="TE12" i="9"/>
  <c r="SY12" i="9"/>
  <c r="SX12" i="9"/>
  <c r="SS12" i="9"/>
  <c r="SM12" i="9"/>
  <c r="SL12" i="9"/>
  <c r="SG12" i="9"/>
  <c r="SA12" i="9"/>
  <c r="RZ12" i="9"/>
  <c r="RU12" i="9"/>
  <c r="RO12" i="9"/>
  <c r="RN12" i="9"/>
  <c r="RI12" i="9"/>
  <c r="RC12" i="9"/>
  <c r="RB12" i="9"/>
  <c r="QW12" i="9"/>
  <c r="QQ12" i="9"/>
  <c r="QP12" i="9"/>
  <c r="QK12" i="9"/>
  <c r="QE12" i="9"/>
  <c r="QD12" i="9"/>
  <c r="PY12" i="9"/>
  <c r="PS12" i="9"/>
  <c r="PR12" i="9"/>
  <c r="PM12" i="9"/>
  <c r="PG12" i="9"/>
  <c r="PF12" i="9"/>
  <c r="PA12" i="9"/>
  <c r="OU12" i="9"/>
  <c r="OT12" i="9"/>
  <c r="OO12" i="9"/>
  <c r="OI12" i="9"/>
  <c r="OH12" i="9"/>
  <c r="OC12" i="9"/>
  <c r="NW12" i="9"/>
  <c r="NV12" i="9"/>
  <c r="NQ12" i="9"/>
  <c r="NK12" i="9"/>
  <c r="NJ12" i="9"/>
  <c r="NE12" i="9"/>
  <c r="MY12" i="9"/>
  <c r="MX12" i="9"/>
  <c r="MS12" i="9"/>
  <c r="MM12" i="9"/>
  <c r="ML12" i="9"/>
  <c r="MG12" i="9"/>
  <c r="MA12" i="9"/>
  <c r="LZ12" i="9"/>
  <c r="LU12" i="9"/>
  <c r="LO12" i="9"/>
  <c r="LN12" i="9"/>
  <c r="LI12" i="9"/>
  <c r="LC12" i="9"/>
  <c r="LB12" i="9"/>
  <c r="KW12" i="9"/>
  <c r="KQ12" i="9"/>
  <c r="KP12" i="9"/>
  <c r="KK12" i="9"/>
  <c r="KE12" i="9"/>
  <c r="KD12" i="9"/>
  <c r="JY12" i="9"/>
  <c r="JS12" i="9"/>
  <c r="JR12" i="9"/>
  <c r="JM12" i="9"/>
  <c r="JG12" i="9"/>
  <c r="JF12" i="9"/>
  <c r="JA12" i="9"/>
  <c r="IU12" i="9"/>
  <c r="IT12" i="9"/>
  <c r="IO12" i="9"/>
  <c r="II12" i="9"/>
  <c r="IH12" i="9"/>
  <c r="IC12" i="9"/>
  <c r="HW12" i="9"/>
  <c r="HV12" i="9"/>
  <c r="HQ12" i="9"/>
  <c r="HK12" i="9"/>
  <c r="HJ12" i="9"/>
  <c r="HE12" i="9"/>
  <c r="GY12" i="9"/>
  <c r="GX12" i="9"/>
  <c r="GS12" i="9"/>
  <c r="GM12" i="9"/>
  <c r="GL12" i="9"/>
  <c r="GG12" i="9"/>
  <c r="GA12" i="9"/>
  <c r="FZ12" i="9"/>
  <c r="FU12" i="9"/>
  <c r="FO12" i="9"/>
  <c r="FN12" i="9"/>
  <c r="FI12" i="9"/>
  <c r="FC12" i="9"/>
  <c r="FB12" i="9"/>
  <c r="EW12" i="9"/>
  <c r="EQ12" i="9"/>
  <c r="EP12" i="9"/>
  <c r="EK12" i="9"/>
  <c r="EE12" i="9"/>
  <c r="ED12" i="9"/>
  <c r="DY12" i="9"/>
  <c r="DS12" i="9"/>
  <c r="DR12" i="9"/>
  <c r="DM12" i="9"/>
  <c r="DG12" i="9"/>
  <c r="DF12" i="9"/>
  <c r="DA12" i="9"/>
  <c r="CU12" i="9"/>
  <c r="CT12" i="9"/>
  <c r="CO12" i="9"/>
  <c r="CI12" i="9"/>
  <c r="CH12" i="9"/>
  <c r="CC12" i="9"/>
  <c r="BW12" i="9"/>
  <c r="BV12" i="9"/>
  <c r="BQ12" i="9"/>
  <c r="BK12" i="9"/>
  <c r="BJ12" i="9"/>
  <c r="BE12" i="9"/>
  <c r="AY12" i="9"/>
  <c r="AX12" i="9"/>
  <c r="AS12" i="9"/>
  <c r="AM12" i="9"/>
  <c r="AL12" i="9"/>
  <c r="AG12" i="9"/>
  <c r="AA12" i="9"/>
  <c r="Z12" i="9"/>
  <c r="U12" i="9"/>
  <c r="O12" i="9"/>
  <c r="N12" i="9"/>
  <c r="I12" i="9"/>
  <c r="C12" i="9"/>
  <c r="B12" i="9"/>
  <c r="ATA11" i="9"/>
  <c r="ASU11" i="9"/>
  <c r="AST11" i="9"/>
  <c r="ASO11" i="9"/>
  <c r="ASI11" i="9"/>
  <c r="ASH11" i="9"/>
  <c r="ASC11" i="9"/>
  <c r="ARW11" i="9"/>
  <c r="ARV11" i="9"/>
  <c r="ARQ11" i="9"/>
  <c r="ARK11" i="9"/>
  <c r="ARJ11" i="9"/>
  <c r="ARE11" i="9"/>
  <c r="AQY11" i="9"/>
  <c r="AQX11" i="9"/>
  <c r="AQS11" i="9"/>
  <c r="AQM11" i="9"/>
  <c r="AQL11" i="9"/>
  <c r="AQG11" i="9"/>
  <c r="AQA11" i="9"/>
  <c r="APZ11" i="9"/>
  <c r="APU11" i="9"/>
  <c r="APO11" i="9"/>
  <c r="APN11" i="9"/>
  <c r="API11" i="9"/>
  <c r="APC11" i="9"/>
  <c r="APB11" i="9"/>
  <c r="AOW11" i="9"/>
  <c r="AOQ11" i="9"/>
  <c r="AOP11" i="9"/>
  <c r="AOK11" i="9"/>
  <c r="AOE11" i="9"/>
  <c r="AOD11" i="9"/>
  <c r="ANY11" i="9"/>
  <c r="ANS11" i="9"/>
  <c r="ANR11" i="9"/>
  <c r="ANM11" i="9"/>
  <c r="ANG11" i="9"/>
  <c r="ANF11" i="9"/>
  <c r="ANA11" i="9"/>
  <c r="AMU11" i="9"/>
  <c r="AMT11" i="9"/>
  <c r="AMO11" i="9"/>
  <c r="AMI11" i="9"/>
  <c r="AMH11" i="9"/>
  <c r="AMC11" i="9"/>
  <c r="ALW11" i="9"/>
  <c r="ALV11" i="9"/>
  <c r="ALQ11" i="9"/>
  <c r="ALK11" i="9"/>
  <c r="ALJ11" i="9"/>
  <c r="ALE11" i="9"/>
  <c r="AKY11" i="9"/>
  <c r="AKX11" i="9"/>
  <c r="AKS11" i="9"/>
  <c r="AKM11" i="9"/>
  <c r="AKL11" i="9"/>
  <c r="AKG11" i="9"/>
  <c r="AKA11" i="9"/>
  <c r="AJZ11" i="9"/>
  <c r="AJU11" i="9"/>
  <c r="AJO11" i="9"/>
  <c r="AJN11" i="9"/>
  <c r="AJI11" i="9"/>
  <c r="AJC11" i="9"/>
  <c r="AJB11" i="9"/>
  <c r="AIW11" i="9"/>
  <c r="AIQ11" i="9"/>
  <c r="AIP11" i="9"/>
  <c r="AIK11" i="9"/>
  <c r="AIE11" i="9"/>
  <c r="AID11" i="9"/>
  <c r="AHY11" i="9"/>
  <c r="AHS11" i="9"/>
  <c r="AHR11" i="9"/>
  <c r="AHM11" i="9"/>
  <c r="AHG11" i="9"/>
  <c r="AHF11" i="9"/>
  <c r="AHA11" i="9"/>
  <c r="AGU11" i="9"/>
  <c r="AGT11" i="9"/>
  <c r="AGO11" i="9"/>
  <c r="AGI11" i="9"/>
  <c r="AGH11" i="9"/>
  <c r="AGC11" i="9"/>
  <c r="AFW11" i="9"/>
  <c r="AFV11" i="9"/>
  <c r="AFQ11" i="9"/>
  <c r="AFK11" i="9"/>
  <c r="AFJ11" i="9"/>
  <c r="AFE11" i="9"/>
  <c r="AEY11" i="9"/>
  <c r="AEX11" i="9"/>
  <c r="AES11" i="9"/>
  <c r="AEM11" i="9"/>
  <c r="AEL11" i="9"/>
  <c r="AEG11" i="9"/>
  <c r="AEA11" i="9"/>
  <c r="ADZ11" i="9"/>
  <c r="ADU11" i="9"/>
  <c r="ADO11" i="9"/>
  <c r="ADN11" i="9"/>
  <c r="ADI11" i="9"/>
  <c r="ADC11" i="9"/>
  <c r="ADB11" i="9"/>
  <c r="ACW11" i="9"/>
  <c r="ACQ11" i="9"/>
  <c r="ACP11" i="9"/>
  <c r="ACK11" i="9"/>
  <c r="ACE11" i="9"/>
  <c r="ACD11" i="9"/>
  <c r="ABY11" i="9"/>
  <c r="ABS11" i="9"/>
  <c r="ABR11" i="9"/>
  <c r="ABM11" i="9"/>
  <c r="ABG11" i="9"/>
  <c r="ABF11" i="9"/>
  <c r="ABA11" i="9"/>
  <c r="AAU11" i="9"/>
  <c r="AAT11" i="9"/>
  <c r="AAO11" i="9"/>
  <c r="AAI11" i="9"/>
  <c r="AAH11" i="9"/>
  <c r="AAC11" i="9"/>
  <c r="ZW11" i="9"/>
  <c r="ZV11" i="9"/>
  <c r="ZQ11" i="9"/>
  <c r="ZK11" i="9"/>
  <c r="ZJ11" i="9"/>
  <c r="ZE11" i="9"/>
  <c r="YY11" i="9"/>
  <c r="YX11" i="9"/>
  <c r="YS11" i="9"/>
  <c r="YM11" i="9"/>
  <c r="YL11" i="9"/>
  <c r="YG11" i="9"/>
  <c r="YA11" i="9"/>
  <c r="XZ11" i="9"/>
  <c r="XU11" i="9"/>
  <c r="XO11" i="9"/>
  <c r="XN11" i="9"/>
  <c r="XI11" i="9"/>
  <c r="XC11" i="9"/>
  <c r="XB11" i="9"/>
  <c r="WW11" i="9"/>
  <c r="WQ11" i="9"/>
  <c r="WP11" i="9"/>
  <c r="WK11" i="9"/>
  <c r="WE11" i="9"/>
  <c r="WD11" i="9"/>
  <c r="VY11" i="9"/>
  <c r="VS11" i="9"/>
  <c r="VR11" i="9"/>
  <c r="VM11" i="9"/>
  <c r="VG11" i="9"/>
  <c r="VF11" i="9"/>
  <c r="VA11" i="9"/>
  <c r="UU11" i="9"/>
  <c r="UT11" i="9"/>
  <c r="UO11" i="9"/>
  <c r="UI11" i="9"/>
  <c r="UH11" i="9"/>
  <c r="UC11" i="9"/>
  <c r="TW11" i="9"/>
  <c r="TV11" i="9"/>
  <c r="TQ11" i="9"/>
  <c r="TK11" i="9"/>
  <c r="TJ11" i="9"/>
  <c r="TE11" i="9"/>
  <c r="SY11" i="9"/>
  <c r="SX11" i="9"/>
  <c r="SS11" i="9"/>
  <c r="SM11" i="9"/>
  <c r="SL11" i="9"/>
  <c r="SG11" i="9"/>
  <c r="SA11" i="9"/>
  <c r="RZ11" i="9"/>
  <c r="RU11" i="9"/>
  <c r="RO11" i="9"/>
  <c r="RN11" i="9"/>
  <c r="RI11" i="9"/>
  <c r="RC11" i="9"/>
  <c r="RB11" i="9"/>
  <c r="QW11" i="9"/>
  <c r="QQ11" i="9"/>
  <c r="QP11" i="9"/>
  <c r="QK11" i="9"/>
  <c r="QE11" i="9"/>
  <c r="QD11" i="9"/>
  <c r="PY11" i="9"/>
  <c r="PS11" i="9"/>
  <c r="PR11" i="9"/>
  <c r="PM11" i="9"/>
  <c r="PG11" i="9"/>
  <c r="PF11" i="9"/>
  <c r="PA11" i="9"/>
  <c r="OU11" i="9"/>
  <c r="OT11" i="9"/>
  <c r="OO11" i="9"/>
  <c r="OI11" i="9"/>
  <c r="OH11" i="9"/>
  <c r="OC11" i="9"/>
  <c r="NW11" i="9"/>
  <c r="NV11" i="9"/>
  <c r="NQ11" i="9"/>
  <c r="NK11" i="9"/>
  <c r="NJ11" i="9"/>
  <c r="NE11" i="9"/>
  <c r="MY11" i="9"/>
  <c r="MX11" i="9"/>
  <c r="MS11" i="9"/>
  <c r="MM11" i="9"/>
  <c r="ML11" i="9"/>
  <c r="MG11" i="9"/>
  <c r="MA11" i="9"/>
  <c r="LZ11" i="9"/>
  <c r="LU11" i="9"/>
  <c r="LO11" i="9"/>
  <c r="LN11" i="9"/>
  <c r="LI11" i="9"/>
  <c r="LC11" i="9"/>
  <c r="LB11" i="9"/>
  <c r="KW11" i="9"/>
  <c r="KQ11" i="9"/>
  <c r="KP11" i="9"/>
  <c r="KK11" i="9"/>
  <c r="KE11" i="9"/>
  <c r="KD11" i="9"/>
  <c r="JY11" i="9"/>
  <c r="JS11" i="9"/>
  <c r="JR11" i="9"/>
  <c r="JM11" i="9"/>
  <c r="JG11" i="9"/>
  <c r="JF11" i="9"/>
  <c r="JA11" i="9"/>
  <c r="IU11" i="9"/>
  <c r="IT11" i="9"/>
  <c r="IO11" i="9"/>
  <c r="II11" i="9"/>
  <c r="IH11" i="9"/>
  <c r="IC11" i="9"/>
  <c r="HW11" i="9"/>
  <c r="HV11" i="9"/>
  <c r="HQ11" i="9"/>
  <c r="HK11" i="9"/>
  <c r="HJ11" i="9"/>
  <c r="HE11" i="9"/>
  <c r="GY11" i="9"/>
  <c r="GX11" i="9"/>
  <c r="GS11" i="9"/>
  <c r="GM11" i="9"/>
  <c r="GL11" i="9"/>
  <c r="GG11" i="9"/>
  <c r="GA11" i="9"/>
  <c r="FZ11" i="9"/>
  <c r="FU11" i="9"/>
  <c r="FO11" i="9"/>
  <c r="FN11" i="9"/>
  <c r="FI11" i="9"/>
  <c r="FC11" i="9"/>
  <c r="FB11" i="9"/>
  <c r="EW11" i="9"/>
  <c r="EQ11" i="9"/>
  <c r="EP11" i="9"/>
  <c r="EK11" i="9"/>
  <c r="EE11" i="9"/>
  <c r="ED11" i="9"/>
  <c r="DY11" i="9"/>
  <c r="DS11" i="9"/>
  <c r="DR11" i="9"/>
  <c r="DM11" i="9"/>
  <c r="DG11" i="9"/>
  <c r="DF11" i="9"/>
  <c r="DA11" i="9"/>
  <c r="CU11" i="9"/>
  <c r="CT11" i="9"/>
  <c r="CO11" i="9"/>
  <c r="CI11" i="9"/>
  <c r="CH11" i="9"/>
  <c r="CC11" i="9"/>
  <c r="BW11" i="9"/>
  <c r="BV11" i="9"/>
  <c r="BQ11" i="9"/>
  <c r="BK11" i="9"/>
  <c r="BJ11" i="9"/>
  <c r="BE11" i="9"/>
  <c r="AY11" i="9"/>
  <c r="AX11" i="9"/>
  <c r="AS11" i="9"/>
  <c r="AM11" i="9"/>
  <c r="AL11" i="9"/>
  <c r="AG11" i="9"/>
  <c r="AA11" i="9"/>
  <c r="Z11" i="9"/>
  <c r="U11" i="9"/>
  <c r="O11" i="9"/>
  <c r="N11" i="9"/>
  <c r="I11" i="9"/>
  <c r="C11" i="9"/>
  <c r="B11" i="9"/>
  <c r="ATA10" i="9"/>
  <c r="ASU10" i="9"/>
  <c r="AST10" i="9"/>
  <c r="ASO10" i="9"/>
  <c r="ASI10" i="9"/>
  <c r="ASH10" i="9"/>
  <c r="ASC10" i="9"/>
  <c r="ARW10" i="9"/>
  <c r="ARV10" i="9"/>
  <c r="ARQ10" i="9"/>
  <c r="ARK10" i="9"/>
  <c r="ARJ10" i="9"/>
  <c r="ARE10" i="9"/>
  <c r="AQY10" i="9"/>
  <c r="AQX10" i="9"/>
  <c r="AQS10" i="9"/>
  <c r="AQM10" i="9"/>
  <c r="AQL10" i="9"/>
  <c r="AQG10" i="9"/>
  <c r="AQA10" i="9"/>
  <c r="APZ10" i="9"/>
  <c r="APU10" i="9"/>
  <c r="APO10" i="9"/>
  <c r="APN10" i="9"/>
  <c r="API10" i="9"/>
  <c r="APC10" i="9"/>
  <c r="APB10" i="9"/>
  <c r="AOW10" i="9"/>
  <c r="AOQ10" i="9"/>
  <c r="AOP10" i="9"/>
  <c r="AOK10" i="9"/>
  <c r="AOE10" i="9"/>
  <c r="AOD10" i="9"/>
  <c r="ANY10" i="9"/>
  <c r="ANS10" i="9"/>
  <c r="ANR10" i="9"/>
  <c r="ANM10" i="9"/>
  <c r="ANG10" i="9"/>
  <c r="ANF10" i="9"/>
  <c r="ANA10" i="9"/>
  <c r="AMU10" i="9"/>
  <c r="AMT10" i="9"/>
  <c r="AMO10" i="9"/>
  <c r="AMI10" i="9"/>
  <c r="AMH10" i="9"/>
  <c r="AMC10" i="9"/>
  <c r="ALW10" i="9"/>
  <c r="ALV10" i="9"/>
  <c r="ALQ10" i="9"/>
  <c r="ALK10" i="9"/>
  <c r="ALJ10" i="9"/>
  <c r="ALE10" i="9"/>
  <c r="AKY10" i="9"/>
  <c r="AKX10" i="9"/>
  <c r="AKS10" i="9"/>
  <c r="AKM10" i="9"/>
  <c r="AKL10" i="9"/>
  <c r="AKG10" i="9"/>
  <c r="AKA10" i="9"/>
  <c r="AJZ10" i="9"/>
  <c r="AJU10" i="9"/>
  <c r="AJO10" i="9"/>
  <c r="AJN10" i="9"/>
  <c r="AJI10" i="9"/>
  <c r="AJC10" i="9"/>
  <c r="AJB10" i="9"/>
  <c r="AIW10" i="9"/>
  <c r="AIQ10" i="9"/>
  <c r="AIP10" i="9"/>
  <c r="AIK10" i="9"/>
  <c r="AIE10" i="9"/>
  <c r="AID10" i="9"/>
  <c r="AHY10" i="9"/>
  <c r="AHS10" i="9"/>
  <c r="AHR10" i="9"/>
  <c r="AHM10" i="9"/>
  <c r="AHG10" i="9"/>
  <c r="AHF10" i="9"/>
  <c r="AHA10" i="9"/>
  <c r="AGU10" i="9"/>
  <c r="AGT10" i="9"/>
  <c r="AGO10" i="9"/>
  <c r="AGI10" i="9"/>
  <c r="AGH10" i="9"/>
  <c r="AGC10" i="9"/>
  <c r="AFW10" i="9"/>
  <c r="AFV10" i="9"/>
  <c r="AFQ10" i="9"/>
  <c r="AFK10" i="9"/>
  <c r="AFJ10" i="9"/>
  <c r="AFE10" i="9"/>
  <c r="AEY10" i="9"/>
  <c r="AEX10" i="9"/>
  <c r="AES10" i="9"/>
  <c r="AEM10" i="9"/>
  <c r="AEL10" i="9"/>
  <c r="AEG10" i="9"/>
  <c r="AEA10" i="9"/>
  <c r="ADZ10" i="9"/>
  <c r="ADU10" i="9"/>
  <c r="ADO10" i="9"/>
  <c r="ADN10" i="9"/>
  <c r="ADI10" i="9"/>
  <c r="ADC10" i="9"/>
  <c r="ADB10" i="9"/>
  <c r="ACW10" i="9"/>
  <c r="ACQ10" i="9"/>
  <c r="ACP10" i="9"/>
  <c r="ACK10" i="9"/>
  <c r="ACE10" i="9"/>
  <c r="ACD10" i="9"/>
  <c r="ABY10" i="9"/>
  <c r="ABS10" i="9"/>
  <c r="ABR10" i="9"/>
  <c r="ABM10" i="9"/>
  <c r="ABG10" i="9"/>
  <c r="ABF10" i="9"/>
  <c r="ABA10" i="9"/>
  <c r="AAU10" i="9"/>
  <c r="AAT10" i="9"/>
  <c r="AAO10" i="9"/>
  <c r="AAI10" i="9"/>
  <c r="AAH10" i="9"/>
  <c r="AAC10" i="9"/>
  <c r="ZW10" i="9"/>
  <c r="ZV10" i="9"/>
  <c r="ZQ10" i="9"/>
  <c r="ZK10" i="9"/>
  <c r="ZJ10" i="9"/>
  <c r="ZE10" i="9"/>
  <c r="YY10" i="9"/>
  <c r="YX10" i="9"/>
  <c r="YS10" i="9"/>
  <c r="YM10" i="9"/>
  <c r="YL10" i="9"/>
  <c r="YG10" i="9"/>
  <c r="YA10" i="9"/>
  <c r="XZ10" i="9"/>
  <c r="XU10" i="9"/>
  <c r="XO10" i="9"/>
  <c r="XN10" i="9"/>
  <c r="XI10" i="9"/>
  <c r="XC10" i="9"/>
  <c r="XB10" i="9"/>
  <c r="WW10" i="9"/>
  <c r="WQ10" i="9"/>
  <c r="WP10" i="9"/>
  <c r="WK10" i="9"/>
  <c r="WE10" i="9"/>
  <c r="WD10" i="9"/>
  <c r="VY10" i="9"/>
  <c r="VS10" i="9"/>
  <c r="VR10" i="9"/>
  <c r="VM10" i="9"/>
  <c r="VG10" i="9"/>
  <c r="VF10" i="9"/>
  <c r="VA10" i="9"/>
  <c r="UU10" i="9"/>
  <c r="UT10" i="9"/>
  <c r="UO10" i="9"/>
  <c r="UI10" i="9"/>
  <c r="UH10" i="9"/>
  <c r="UC10" i="9"/>
  <c r="TW10" i="9"/>
  <c r="TV10" i="9"/>
  <c r="TQ10" i="9"/>
  <c r="TK10" i="9"/>
  <c r="TJ10" i="9"/>
  <c r="TE10" i="9"/>
  <c r="SY10" i="9"/>
  <c r="SX10" i="9"/>
  <c r="SS10" i="9"/>
  <c r="SM10" i="9"/>
  <c r="SL10" i="9"/>
  <c r="SG10" i="9"/>
  <c r="SA10" i="9"/>
  <c r="RZ10" i="9"/>
  <c r="RU10" i="9"/>
  <c r="RO10" i="9"/>
  <c r="RN10" i="9"/>
  <c r="RI10" i="9"/>
  <c r="RC10" i="9"/>
  <c r="RB10" i="9"/>
  <c r="QW10" i="9"/>
  <c r="QQ10" i="9"/>
  <c r="QP10" i="9"/>
  <c r="QK10" i="9"/>
  <c r="QE10" i="9"/>
  <c r="QD10" i="9"/>
  <c r="PY10" i="9"/>
  <c r="PS10" i="9"/>
  <c r="PR10" i="9"/>
  <c r="PM10" i="9"/>
  <c r="PG10" i="9"/>
  <c r="PF10" i="9"/>
  <c r="PA10" i="9"/>
  <c r="OU10" i="9"/>
  <c r="OT10" i="9"/>
  <c r="OO10" i="9"/>
  <c r="OI10" i="9"/>
  <c r="OH10" i="9"/>
  <c r="OC10" i="9"/>
  <c r="NW10" i="9"/>
  <c r="NV10" i="9"/>
  <c r="NQ10" i="9"/>
  <c r="NK10" i="9"/>
  <c r="NJ10" i="9"/>
  <c r="NE10" i="9"/>
  <c r="MY10" i="9"/>
  <c r="MX10" i="9"/>
  <c r="MS10" i="9"/>
  <c r="MM10" i="9"/>
  <c r="ML10" i="9"/>
  <c r="MG10" i="9"/>
  <c r="MA10" i="9"/>
  <c r="LZ10" i="9"/>
  <c r="LU10" i="9"/>
  <c r="LO10" i="9"/>
  <c r="LN10" i="9"/>
  <c r="LI10" i="9"/>
  <c r="LC10" i="9"/>
  <c r="LB10" i="9"/>
  <c r="KW10" i="9"/>
  <c r="KQ10" i="9"/>
  <c r="KP10" i="9"/>
  <c r="KK10" i="9"/>
  <c r="KE10" i="9"/>
  <c r="KD10" i="9"/>
  <c r="JY10" i="9"/>
  <c r="JS10" i="9"/>
  <c r="JR10" i="9"/>
  <c r="JM10" i="9"/>
  <c r="JG10" i="9"/>
  <c r="JF10" i="9"/>
  <c r="JA10" i="9"/>
  <c r="IU10" i="9"/>
  <c r="IT10" i="9"/>
  <c r="IO10" i="9"/>
  <c r="II10" i="9"/>
  <c r="IH10" i="9"/>
  <c r="IC10" i="9"/>
  <c r="HW10" i="9"/>
  <c r="HV10" i="9"/>
  <c r="HQ10" i="9"/>
  <c r="HK10" i="9"/>
  <c r="HJ10" i="9"/>
  <c r="HE10" i="9"/>
  <c r="GY10" i="9"/>
  <c r="GX10" i="9"/>
  <c r="GS10" i="9"/>
  <c r="GM10" i="9"/>
  <c r="GL10" i="9"/>
  <c r="GG10" i="9"/>
  <c r="GA10" i="9"/>
  <c r="FZ10" i="9"/>
  <c r="FU10" i="9"/>
  <c r="FO10" i="9"/>
  <c r="FN10" i="9"/>
  <c r="FI10" i="9"/>
  <c r="FC10" i="9"/>
  <c r="FB10" i="9"/>
  <c r="EW10" i="9"/>
  <c r="EQ10" i="9"/>
  <c r="EP10" i="9"/>
  <c r="EK10" i="9"/>
  <c r="EE10" i="9"/>
  <c r="ED10" i="9"/>
  <c r="DY10" i="9"/>
  <c r="DS10" i="9"/>
  <c r="DR10" i="9"/>
  <c r="DM10" i="9"/>
  <c r="DG10" i="9"/>
  <c r="DF10" i="9"/>
  <c r="DA10" i="9"/>
  <c r="CU10" i="9"/>
  <c r="CT10" i="9"/>
  <c r="CO10" i="9"/>
  <c r="CI10" i="9"/>
  <c r="CH10" i="9"/>
  <c r="CC10" i="9"/>
  <c r="BW10" i="9"/>
  <c r="BV10" i="9"/>
  <c r="BQ10" i="9"/>
  <c r="BK10" i="9"/>
  <c r="BJ10" i="9"/>
  <c r="BE10" i="9"/>
  <c r="AY10" i="9"/>
  <c r="AX10" i="9"/>
  <c r="AS10" i="9"/>
  <c r="AM10" i="9"/>
  <c r="AL10" i="9"/>
  <c r="AG10" i="9"/>
  <c r="AA10" i="9"/>
  <c r="Z10" i="9"/>
  <c r="U10" i="9"/>
  <c r="O10" i="9"/>
  <c r="N10" i="9"/>
  <c r="I10" i="9"/>
  <c r="C10" i="9"/>
  <c r="B10" i="9"/>
  <c r="ATA9" i="9"/>
  <c r="ASU9" i="9"/>
  <c r="AST9" i="9"/>
  <c r="ASO9" i="9"/>
  <c r="ASI9" i="9"/>
  <c r="ASH9" i="9"/>
  <c r="ASC9" i="9"/>
  <c r="ARW9" i="9"/>
  <c r="ARV9" i="9"/>
  <c r="ARQ9" i="9"/>
  <c r="ARK9" i="9"/>
  <c r="ARJ9" i="9"/>
  <c r="ARE9" i="9"/>
  <c r="AQY9" i="9"/>
  <c r="AQX9" i="9"/>
  <c r="AQS9" i="9"/>
  <c r="AQM9" i="9"/>
  <c r="AQL9" i="9"/>
  <c r="AQG9" i="9"/>
  <c r="AQA9" i="9"/>
  <c r="APZ9" i="9"/>
  <c r="APU9" i="9"/>
  <c r="APO9" i="9"/>
  <c r="APN9" i="9"/>
  <c r="API9" i="9"/>
  <c r="APC9" i="9"/>
  <c r="APB9" i="9"/>
  <c r="AOW9" i="9"/>
  <c r="AOQ9" i="9"/>
  <c r="AOP9" i="9"/>
  <c r="AOK9" i="9"/>
  <c r="AOE9" i="9"/>
  <c r="AOD9" i="9"/>
  <c r="ANY9" i="9"/>
  <c r="ANS9" i="9"/>
  <c r="ANR9" i="9"/>
  <c r="ANM9" i="9"/>
  <c r="ANG9" i="9"/>
  <c r="ANF9" i="9"/>
  <c r="ANA9" i="9"/>
  <c r="AMU9" i="9"/>
  <c r="AMT9" i="9"/>
  <c r="AMO9" i="9"/>
  <c r="AMI9" i="9"/>
  <c r="AMH9" i="9"/>
  <c r="AMC9" i="9"/>
  <c r="ALW9" i="9"/>
  <c r="ALV9" i="9"/>
  <c r="ALQ9" i="9"/>
  <c r="ALK9" i="9"/>
  <c r="ALJ9" i="9"/>
  <c r="ALE9" i="9"/>
  <c r="AKY9" i="9"/>
  <c r="AKX9" i="9"/>
  <c r="AKS9" i="9"/>
  <c r="AKM9" i="9"/>
  <c r="AKL9" i="9"/>
  <c r="AKG9" i="9"/>
  <c r="AKA9" i="9"/>
  <c r="AJZ9" i="9"/>
  <c r="AJU9" i="9"/>
  <c r="AJO9" i="9"/>
  <c r="AJN9" i="9"/>
  <c r="AJI9" i="9"/>
  <c r="AJC9" i="9"/>
  <c r="AJB9" i="9"/>
  <c r="AIW9" i="9"/>
  <c r="AIQ9" i="9"/>
  <c r="AIP9" i="9"/>
  <c r="AIK9" i="9"/>
  <c r="AIE9" i="9"/>
  <c r="AID9" i="9"/>
  <c r="AHY9" i="9"/>
  <c r="AHS9" i="9"/>
  <c r="AHR9" i="9"/>
  <c r="AHM9" i="9"/>
  <c r="AHG9" i="9"/>
  <c r="AHF9" i="9"/>
  <c r="AHA9" i="9"/>
  <c r="AGU9" i="9"/>
  <c r="AGT9" i="9"/>
  <c r="AGO9" i="9"/>
  <c r="AGI9" i="9"/>
  <c r="AGH9" i="9"/>
  <c r="AGC9" i="9"/>
  <c r="AFW9" i="9"/>
  <c r="AFV9" i="9"/>
  <c r="AFQ9" i="9"/>
  <c r="AFK9" i="9"/>
  <c r="AFJ9" i="9"/>
  <c r="AFE9" i="9"/>
  <c r="AEY9" i="9"/>
  <c r="AEX9" i="9"/>
  <c r="AES9" i="9"/>
  <c r="AEM9" i="9"/>
  <c r="AEL9" i="9"/>
  <c r="AEG9" i="9"/>
  <c r="AEA9" i="9"/>
  <c r="ADZ9" i="9"/>
  <c r="ADU9" i="9"/>
  <c r="ADO9" i="9"/>
  <c r="ADN9" i="9"/>
  <c r="ADI9" i="9"/>
  <c r="ADC9" i="9"/>
  <c r="ADB9" i="9"/>
  <c r="ACW9" i="9"/>
  <c r="ACQ9" i="9"/>
  <c r="ACP9" i="9"/>
  <c r="ACK9" i="9"/>
  <c r="ACE9" i="9"/>
  <c r="ACD9" i="9"/>
  <c r="ABY9" i="9"/>
  <c r="ABS9" i="9"/>
  <c r="ABR9" i="9"/>
  <c r="ABM9" i="9"/>
  <c r="ABG9" i="9"/>
  <c r="ABF9" i="9"/>
  <c r="ABA9" i="9"/>
  <c r="AAU9" i="9"/>
  <c r="AAT9" i="9"/>
  <c r="AAO9" i="9"/>
  <c r="AAI9" i="9"/>
  <c r="AAH9" i="9"/>
  <c r="AAC9" i="9"/>
  <c r="ZW9" i="9"/>
  <c r="ZV9" i="9"/>
  <c r="ZQ9" i="9"/>
  <c r="ZK9" i="9"/>
  <c r="ZJ9" i="9"/>
  <c r="ZE9" i="9"/>
  <c r="YY9" i="9"/>
  <c r="YX9" i="9"/>
  <c r="YS9" i="9"/>
  <c r="YM9" i="9"/>
  <c r="YL9" i="9"/>
  <c r="YG9" i="9"/>
  <c r="YA9" i="9"/>
  <c r="XZ9" i="9"/>
  <c r="XU9" i="9"/>
  <c r="XO9" i="9"/>
  <c r="XN9" i="9"/>
  <c r="XI9" i="9"/>
  <c r="XC9" i="9"/>
  <c r="XB9" i="9"/>
  <c r="WW9" i="9"/>
  <c r="WQ9" i="9"/>
  <c r="WP9" i="9"/>
  <c r="WK9" i="9"/>
  <c r="WE9" i="9"/>
  <c r="WD9" i="9"/>
  <c r="VY9" i="9"/>
  <c r="VS9" i="9"/>
  <c r="VR9" i="9"/>
  <c r="VM9" i="9"/>
  <c r="VG9" i="9"/>
  <c r="VF9" i="9"/>
  <c r="VA9" i="9"/>
  <c r="UU9" i="9"/>
  <c r="UT9" i="9"/>
  <c r="UO9" i="9"/>
  <c r="UI9" i="9"/>
  <c r="UH9" i="9"/>
  <c r="UC9" i="9"/>
  <c r="TW9" i="9"/>
  <c r="TV9" i="9"/>
  <c r="TQ9" i="9"/>
  <c r="TK9" i="9"/>
  <c r="TJ9" i="9"/>
  <c r="TE9" i="9"/>
  <c r="SY9" i="9"/>
  <c r="SX9" i="9"/>
  <c r="SS9" i="9"/>
  <c r="SM9" i="9"/>
  <c r="SL9" i="9"/>
  <c r="SG9" i="9"/>
  <c r="SA9" i="9"/>
  <c r="RZ9" i="9"/>
  <c r="RU9" i="9"/>
  <c r="RO9" i="9"/>
  <c r="RN9" i="9"/>
  <c r="RI9" i="9"/>
  <c r="RC9" i="9"/>
  <c r="RB9" i="9"/>
  <c r="QW9" i="9"/>
  <c r="QQ9" i="9"/>
  <c r="QP9" i="9"/>
  <c r="QK9" i="9"/>
  <c r="QE9" i="9"/>
  <c r="QD9" i="9"/>
  <c r="PY9" i="9"/>
  <c r="PS9" i="9"/>
  <c r="PR9" i="9"/>
  <c r="PM9" i="9"/>
  <c r="PG9" i="9"/>
  <c r="PF9" i="9"/>
  <c r="PA9" i="9"/>
  <c r="OU9" i="9"/>
  <c r="OT9" i="9"/>
  <c r="OO9" i="9"/>
  <c r="OI9" i="9"/>
  <c r="OH9" i="9"/>
  <c r="OC9" i="9"/>
  <c r="NW9" i="9"/>
  <c r="NV9" i="9"/>
  <c r="NQ9" i="9"/>
  <c r="NK9" i="9"/>
  <c r="NJ9" i="9"/>
  <c r="NE9" i="9"/>
  <c r="MY9" i="9"/>
  <c r="MX9" i="9"/>
  <c r="MS9" i="9"/>
  <c r="MM9" i="9"/>
  <c r="ML9" i="9"/>
  <c r="MG9" i="9"/>
  <c r="MA9" i="9"/>
  <c r="LZ9" i="9"/>
  <c r="LU9" i="9"/>
  <c r="LO9" i="9"/>
  <c r="LN9" i="9"/>
  <c r="LI9" i="9"/>
  <c r="LC9" i="9"/>
  <c r="LB9" i="9"/>
  <c r="KW9" i="9"/>
  <c r="KQ9" i="9"/>
  <c r="KP9" i="9"/>
  <c r="KK9" i="9"/>
  <c r="KE9" i="9"/>
  <c r="KD9" i="9"/>
  <c r="JY9" i="9"/>
  <c r="JS9" i="9"/>
  <c r="JR9" i="9"/>
  <c r="JM9" i="9"/>
  <c r="JG9" i="9"/>
  <c r="JF9" i="9"/>
  <c r="JA9" i="9"/>
  <c r="IU9" i="9"/>
  <c r="IT9" i="9"/>
  <c r="IO9" i="9"/>
  <c r="II9" i="9"/>
  <c r="IH9" i="9"/>
  <c r="IC9" i="9"/>
  <c r="HW9" i="9"/>
  <c r="HV9" i="9"/>
  <c r="HQ9" i="9"/>
  <c r="HK9" i="9"/>
  <c r="HJ9" i="9"/>
  <c r="HE9" i="9"/>
  <c r="GY9" i="9"/>
  <c r="GX9" i="9"/>
  <c r="GS9" i="9"/>
  <c r="GM9" i="9"/>
  <c r="GL9" i="9"/>
  <c r="GG9" i="9"/>
  <c r="GA9" i="9"/>
  <c r="FZ9" i="9"/>
  <c r="FU9" i="9"/>
  <c r="FO9" i="9"/>
  <c r="FN9" i="9"/>
  <c r="FI9" i="9"/>
  <c r="FC9" i="9"/>
  <c r="FB9" i="9"/>
  <c r="EW9" i="9"/>
  <c r="EQ9" i="9"/>
  <c r="EP9" i="9"/>
  <c r="EK9" i="9"/>
  <c r="EE9" i="9"/>
  <c r="ED9" i="9"/>
  <c r="DY9" i="9"/>
  <c r="DS9" i="9"/>
  <c r="DR9" i="9"/>
  <c r="DM9" i="9"/>
  <c r="DG9" i="9"/>
  <c r="DF9" i="9"/>
  <c r="DA9" i="9"/>
  <c r="CU9" i="9"/>
  <c r="CT9" i="9"/>
  <c r="CO9" i="9"/>
  <c r="CI9" i="9"/>
  <c r="CH9" i="9"/>
  <c r="CC9" i="9"/>
  <c r="BW9" i="9"/>
  <c r="BV9" i="9"/>
  <c r="BQ9" i="9"/>
  <c r="BK9" i="9"/>
  <c r="BJ9" i="9"/>
  <c r="BE9" i="9"/>
  <c r="AY9" i="9"/>
  <c r="AX9" i="9"/>
  <c r="AS9" i="9"/>
  <c r="AM9" i="9"/>
  <c r="AL9" i="9"/>
  <c r="AG9" i="9"/>
  <c r="AA9" i="9"/>
  <c r="Z9" i="9"/>
  <c r="U9" i="9"/>
  <c r="O9" i="9"/>
  <c r="N9" i="9"/>
  <c r="I9" i="9"/>
  <c r="C9" i="9"/>
  <c r="B9" i="9"/>
  <c r="ATA8" i="9"/>
  <c r="ASU8" i="9"/>
  <c r="AST8" i="9"/>
  <c r="ASO8" i="9"/>
  <c r="ASI8" i="9"/>
  <c r="ASH8" i="9"/>
  <c r="ASC8" i="9"/>
  <c r="ARW8" i="9"/>
  <c r="ARV8" i="9"/>
  <c r="ARQ8" i="9"/>
  <c r="ARK8" i="9"/>
  <c r="ARJ8" i="9"/>
  <c r="ARE8" i="9"/>
  <c r="AQY8" i="9"/>
  <c r="AQX8" i="9"/>
  <c r="AQS8" i="9"/>
  <c r="AQM8" i="9"/>
  <c r="AQL8" i="9"/>
  <c r="AQG8" i="9"/>
  <c r="AQA8" i="9"/>
  <c r="APZ8" i="9"/>
  <c r="APU8" i="9"/>
  <c r="APO8" i="9"/>
  <c r="APN8" i="9"/>
  <c r="API8" i="9"/>
  <c r="APC8" i="9"/>
  <c r="APB8" i="9"/>
  <c r="AOW8" i="9"/>
  <c r="AOQ8" i="9"/>
  <c r="AOP8" i="9"/>
  <c r="AOK8" i="9"/>
  <c r="AOE8" i="9"/>
  <c r="AOD8" i="9"/>
  <c r="ANY8" i="9"/>
  <c r="ANS8" i="9"/>
  <c r="ANR8" i="9"/>
  <c r="ANM8" i="9"/>
  <c r="ANG8" i="9"/>
  <c r="ANF8" i="9"/>
  <c r="ANA8" i="9"/>
  <c r="AMU8" i="9"/>
  <c r="AMT8" i="9"/>
  <c r="AMO8" i="9"/>
  <c r="AMI8" i="9"/>
  <c r="AMH8" i="9"/>
  <c r="AMC8" i="9"/>
  <c r="ALW8" i="9"/>
  <c r="ALV8" i="9"/>
  <c r="ALQ8" i="9"/>
  <c r="ALK8" i="9"/>
  <c r="ALJ8" i="9"/>
  <c r="ALE8" i="9"/>
  <c r="AKY8" i="9"/>
  <c r="AKX8" i="9"/>
  <c r="AKS8" i="9"/>
  <c r="AKM8" i="9"/>
  <c r="AKL8" i="9"/>
  <c r="AKG8" i="9"/>
  <c r="AKA8" i="9"/>
  <c r="AJZ8" i="9"/>
  <c r="AJU8" i="9"/>
  <c r="AJO8" i="9"/>
  <c r="AJN8" i="9"/>
  <c r="AJI8" i="9"/>
  <c r="AJC8" i="9"/>
  <c r="AJB8" i="9"/>
  <c r="AIW8" i="9"/>
  <c r="AIQ8" i="9"/>
  <c r="AIP8" i="9"/>
  <c r="AIK8" i="9"/>
  <c r="AIE8" i="9"/>
  <c r="AID8" i="9"/>
  <c r="AHY8" i="9"/>
  <c r="AHS8" i="9"/>
  <c r="AHR8" i="9"/>
  <c r="AHM8" i="9"/>
  <c r="AHG8" i="9"/>
  <c r="AHF8" i="9"/>
  <c r="AHA8" i="9"/>
  <c r="AGU8" i="9"/>
  <c r="AGT8" i="9"/>
  <c r="AGO8" i="9"/>
  <c r="AGI8" i="9"/>
  <c r="AGH8" i="9"/>
  <c r="AGC8" i="9"/>
  <c r="AFW8" i="9"/>
  <c r="AFV8" i="9"/>
  <c r="AFQ8" i="9"/>
  <c r="AFK8" i="9"/>
  <c r="AFJ8" i="9"/>
  <c r="AFE8" i="9"/>
  <c r="AEY8" i="9"/>
  <c r="AEX8" i="9"/>
  <c r="AES8" i="9"/>
  <c r="AEM8" i="9"/>
  <c r="AEL8" i="9"/>
  <c r="AEG8" i="9"/>
  <c r="AEA8" i="9"/>
  <c r="ADZ8" i="9"/>
  <c r="ADU8" i="9"/>
  <c r="ADO8" i="9"/>
  <c r="ADN8" i="9"/>
  <c r="ADI8" i="9"/>
  <c r="ADC8" i="9"/>
  <c r="ADB8" i="9"/>
  <c r="ACW8" i="9"/>
  <c r="ACQ8" i="9"/>
  <c r="ACP8" i="9"/>
  <c r="ACK8" i="9"/>
  <c r="ACE8" i="9"/>
  <c r="ACD8" i="9"/>
  <c r="ABY8" i="9"/>
  <c r="ABS8" i="9"/>
  <c r="ABR8" i="9"/>
  <c r="ABM8" i="9"/>
  <c r="ABG8" i="9"/>
  <c r="ABF8" i="9"/>
  <c r="ABA8" i="9"/>
  <c r="AAU8" i="9"/>
  <c r="AAT8" i="9"/>
  <c r="AAO8" i="9"/>
  <c r="AAI8" i="9"/>
  <c r="AAH8" i="9"/>
  <c r="AAC8" i="9"/>
  <c r="ZW8" i="9"/>
  <c r="ZV8" i="9"/>
  <c r="ZQ8" i="9"/>
  <c r="ZK8" i="9"/>
  <c r="ZJ8" i="9"/>
  <c r="ZE8" i="9"/>
  <c r="YY8" i="9"/>
  <c r="YX8" i="9"/>
  <c r="YS8" i="9"/>
  <c r="YM8" i="9"/>
  <c r="YL8" i="9"/>
  <c r="YG8" i="9"/>
  <c r="YA8" i="9"/>
  <c r="XZ8" i="9"/>
  <c r="XU8" i="9"/>
  <c r="XO8" i="9"/>
  <c r="XN8" i="9"/>
  <c r="XI8" i="9"/>
  <c r="XC8" i="9"/>
  <c r="XB8" i="9"/>
  <c r="WW8" i="9"/>
  <c r="WQ8" i="9"/>
  <c r="WP8" i="9"/>
  <c r="WK8" i="9"/>
  <c r="WE8" i="9"/>
  <c r="WD8" i="9"/>
  <c r="VY8" i="9"/>
  <c r="VS8" i="9"/>
  <c r="VR8" i="9"/>
  <c r="VM8" i="9"/>
  <c r="VG8" i="9"/>
  <c r="VF8" i="9"/>
  <c r="VA8" i="9"/>
  <c r="UU8" i="9"/>
  <c r="UT8" i="9"/>
  <c r="UO8" i="9"/>
  <c r="UI8" i="9"/>
  <c r="UH8" i="9"/>
  <c r="UC8" i="9"/>
  <c r="TW8" i="9"/>
  <c r="TV8" i="9"/>
  <c r="TQ8" i="9"/>
  <c r="TK8" i="9"/>
  <c r="TJ8" i="9"/>
  <c r="TE8" i="9"/>
  <c r="SY8" i="9"/>
  <c r="SX8" i="9"/>
  <c r="SS8" i="9"/>
  <c r="SM8" i="9"/>
  <c r="SL8" i="9"/>
  <c r="SG8" i="9"/>
  <c r="SA8" i="9"/>
  <c r="RZ8" i="9"/>
  <c r="RU8" i="9"/>
  <c r="RO8" i="9"/>
  <c r="RN8" i="9"/>
  <c r="RI8" i="9"/>
  <c r="RC8" i="9"/>
  <c r="RB8" i="9"/>
  <c r="QW8" i="9"/>
  <c r="QQ8" i="9"/>
  <c r="QP8" i="9"/>
  <c r="QK8" i="9"/>
  <c r="QE8" i="9"/>
  <c r="QD8" i="9"/>
  <c r="PY8" i="9"/>
  <c r="PS8" i="9"/>
  <c r="PR8" i="9"/>
  <c r="PM8" i="9"/>
  <c r="PG8" i="9"/>
  <c r="PF8" i="9"/>
  <c r="PA8" i="9"/>
  <c r="OU8" i="9"/>
  <c r="OT8" i="9"/>
  <c r="OO8" i="9"/>
  <c r="OI8" i="9"/>
  <c r="OH8" i="9"/>
  <c r="OC8" i="9"/>
  <c r="NW8" i="9"/>
  <c r="NV8" i="9"/>
  <c r="NQ8" i="9"/>
  <c r="NK8" i="9"/>
  <c r="NJ8" i="9"/>
  <c r="NE8" i="9"/>
  <c r="MY8" i="9"/>
  <c r="MX8" i="9"/>
  <c r="MS8" i="9"/>
  <c r="MM8" i="9"/>
  <c r="ML8" i="9"/>
  <c r="MG8" i="9"/>
  <c r="MA8" i="9"/>
  <c r="LZ8" i="9"/>
  <c r="LU8" i="9"/>
  <c r="LO8" i="9"/>
  <c r="LN8" i="9"/>
  <c r="LI8" i="9"/>
  <c r="LC8" i="9"/>
  <c r="LB8" i="9"/>
  <c r="KW8" i="9"/>
  <c r="KQ8" i="9"/>
  <c r="KP8" i="9"/>
  <c r="KK8" i="9"/>
  <c r="KE8" i="9"/>
  <c r="KD8" i="9"/>
  <c r="JY8" i="9"/>
  <c r="JS8" i="9"/>
  <c r="JR8" i="9"/>
  <c r="JM8" i="9"/>
  <c r="JG8" i="9"/>
  <c r="JF8" i="9"/>
  <c r="JA8" i="9"/>
  <c r="IU8" i="9"/>
  <c r="IT8" i="9"/>
  <c r="IO8" i="9"/>
  <c r="II8" i="9"/>
  <c r="IH8" i="9"/>
  <c r="IC8" i="9"/>
  <c r="HW8" i="9"/>
  <c r="HV8" i="9"/>
  <c r="HQ8" i="9"/>
  <c r="HK8" i="9"/>
  <c r="HJ8" i="9"/>
  <c r="HE8" i="9"/>
  <c r="GY8" i="9"/>
  <c r="GX8" i="9"/>
  <c r="GS8" i="9"/>
  <c r="GM8" i="9"/>
  <c r="GL8" i="9"/>
  <c r="GG8" i="9"/>
  <c r="GA8" i="9"/>
  <c r="FZ8" i="9"/>
  <c r="FU8" i="9"/>
  <c r="FO8" i="9"/>
  <c r="FN8" i="9"/>
  <c r="FI8" i="9"/>
  <c r="FC8" i="9"/>
  <c r="FB8" i="9"/>
  <c r="EW8" i="9"/>
  <c r="EQ8" i="9"/>
  <c r="EP8" i="9"/>
  <c r="EK8" i="9"/>
  <c r="EE8" i="9"/>
  <c r="ED8" i="9"/>
  <c r="DY8" i="9"/>
  <c r="DS8" i="9"/>
  <c r="DR8" i="9"/>
  <c r="DM8" i="9"/>
  <c r="DG8" i="9"/>
  <c r="DF8" i="9"/>
  <c r="DA8" i="9"/>
  <c r="CU8" i="9"/>
  <c r="CT8" i="9"/>
  <c r="CO8" i="9"/>
  <c r="CI8" i="9"/>
  <c r="CH8" i="9"/>
  <c r="CC8" i="9"/>
  <c r="BW8" i="9"/>
  <c r="BV8" i="9"/>
  <c r="BQ8" i="9"/>
  <c r="BK8" i="9"/>
  <c r="BJ8" i="9"/>
  <c r="BE8" i="9"/>
  <c r="AY8" i="9"/>
  <c r="AX8" i="9"/>
  <c r="AS8" i="9"/>
  <c r="AM8" i="9"/>
  <c r="AL8" i="9"/>
  <c r="AG8" i="9"/>
  <c r="AA8" i="9"/>
  <c r="Z8" i="9"/>
  <c r="U8" i="9"/>
  <c r="O8" i="9"/>
  <c r="N8" i="9"/>
  <c r="I8" i="9"/>
  <c r="C8" i="9"/>
  <c r="B8" i="9"/>
  <c r="ATA7" i="9"/>
  <c r="ASU7" i="9"/>
  <c r="AST7" i="9"/>
  <c r="ASO7" i="9"/>
  <c r="ASI7" i="9"/>
  <c r="ASH7" i="9"/>
  <c r="ASC7" i="9"/>
  <c r="ARW7" i="9"/>
  <c r="ARV7" i="9"/>
  <c r="ARQ7" i="9"/>
  <c r="ARK7" i="9"/>
  <c r="ARJ7" i="9"/>
  <c r="ARE7" i="9"/>
  <c r="AQY7" i="9"/>
  <c r="AQX7" i="9"/>
  <c r="AQS7" i="9"/>
  <c r="AQM7" i="9"/>
  <c r="AQL7" i="9"/>
  <c r="AQG7" i="9"/>
  <c r="AQA7" i="9"/>
  <c r="APZ7" i="9"/>
  <c r="APU7" i="9"/>
  <c r="APO7" i="9"/>
  <c r="APN7" i="9"/>
  <c r="API7" i="9"/>
  <c r="APC7" i="9"/>
  <c r="APB7" i="9"/>
  <c r="AOW7" i="9"/>
  <c r="AOQ7" i="9"/>
  <c r="AOP7" i="9"/>
  <c r="AOK7" i="9"/>
  <c r="AOE7" i="9"/>
  <c r="AOD7" i="9"/>
  <c r="ANY7" i="9"/>
  <c r="ANS7" i="9"/>
  <c r="ANR7" i="9"/>
  <c r="ANM7" i="9"/>
  <c r="ANG7" i="9"/>
  <c r="ANF7" i="9"/>
  <c r="ANA7" i="9"/>
  <c r="AMU7" i="9"/>
  <c r="AMT7" i="9"/>
  <c r="AMO7" i="9"/>
  <c r="AMI7" i="9"/>
  <c r="AMH7" i="9"/>
  <c r="AMC7" i="9"/>
  <c r="ALW7" i="9"/>
  <c r="ALV7" i="9"/>
  <c r="ALQ7" i="9"/>
  <c r="ALK7" i="9"/>
  <c r="ALJ7" i="9"/>
  <c r="ALE7" i="9"/>
  <c r="AKY7" i="9"/>
  <c r="AKX7" i="9"/>
  <c r="AKS7" i="9"/>
  <c r="AKM7" i="9"/>
  <c r="AKL7" i="9"/>
  <c r="AKG7" i="9"/>
  <c r="AKA7" i="9"/>
  <c r="AJZ7" i="9"/>
  <c r="AJU7" i="9"/>
  <c r="AJO7" i="9"/>
  <c r="AJN7" i="9"/>
  <c r="AJI7" i="9"/>
  <c r="AJC7" i="9"/>
  <c r="AJB7" i="9"/>
  <c r="AIW7" i="9"/>
  <c r="AIQ7" i="9"/>
  <c r="AIP7" i="9"/>
  <c r="AIK7" i="9"/>
  <c r="AIE7" i="9"/>
  <c r="AID7" i="9"/>
  <c r="AHY7" i="9"/>
  <c r="AHS7" i="9"/>
  <c r="AHR7" i="9"/>
  <c r="AHM7" i="9"/>
  <c r="AHG7" i="9"/>
  <c r="AHF7" i="9"/>
  <c r="AHA7" i="9"/>
  <c r="AGU7" i="9"/>
  <c r="AGT7" i="9"/>
  <c r="AGO7" i="9"/>
  <c r="AGI7" i="9"/>
  <c r="AGH7" i="9"/>
  <c r="AGC7" i="9"/>
  <c r="AFW7" i="9"/>
  <c r="AFV7" i="9"/>
  <c r="AFQ7" i="9"/>
  <c r="AFK7" i="9"/>
  <c r="AFJ7" i="9"/>
  <c r="AFE7" i="9"/>
  <c r="AEY7" i="9"/>
  <c r="AEX7" i="9"/>
  <c r="AES7" i="9"/>
  <c r="AEM7" i="9"/>
  <c r="AEL7" i="9"/>
  <c r="AEG7" i="9"/>
  <c r="AEA7" i="9"/>
  <c r="ADZ7" i="9"/>
  <c r="ADU7" i="9"/>
  <c r="ADO7" i="9"/>
  <c r="ADN7" i="9"/>
  <c r="ADI7" i="9"/>
  <c r="ADC7" i="9"/>
  <c r="ADB7" i="9"/>
  <c r="ACW7" i="9"/>
  <c r="ACQ7" i="9"/>
  <c r="ACP7" i="9"/>
  <c r="ACK7" i="9"/>
  <c r="ACE7" i="9"/>
  <c r="ACD7" i="9"/>
  <c r="ABY7" i="9"/>
  <c r="ABS7" i="9"/>
  <c r="ABR7" i="9"/>
  <c r="ABM7" i="9"/>
  <c r="ABG7" i="9"/>
  <c r="ABF7" i="9"/>
  <c r="ABA7" i="9"/>
  <c r="AAU7" i="9"/>
  <c r="AAT7" i="9"/>
  <c r="AAO7" i="9"/>
  <c r="AAI7" i="9"/>
  <c r="AAH7" i="9"/>
  <c r="AAC7" i="9"/>
  <c r="ZW7" i="9"/>
  <c r="ZV7" i="9"/>
  <c r="ZQ7" i="9"/>
  <c r="ZK7" i="9"/>
  <c r="ZJ7" i="9"/>
  <c r="ZE7" i="9"/>
  <c r="YY7" i="9"/>
  <c r="YX7" i="9"/>
  <c r="YS7" i="9"/>
  <c r="YM7" i="9"/>
  <c r="YL7" i="9"/>
  <c r="YG7" i="9"/>
  <c r="YA7" i="9"/>
  <c r="XZ7" i="9"/>
  <c r="XU7" i="9"/>
  <c r="XO7" i="9"/>
  <c r="XN7" i="9"/>
  <c r="XI7" i="9"/>
  <c r="XC7" i="9"/>
  <c r="XB7" i="9"/>
  <c r="WW7" i="9"/>
  <c r="WQ7" i="9"/>
  <c r="WP7" i="9"/>
  <c r="WK7" i="9"/>
  <c r="WE7" i="9"/>
  <c r="WD7" i="9"/>
  <c r="VY7" i="9"/>
  <c r="VS7" i="9"/>
  <c r="VR7" i="9"/>
  <c r="VM7" i="9"/>
  <c r="VG7" i="9"/>
  <c r="VF7" i="9"/>
  <c r="VA7" i="9"/>
  <c r="UU7" i="9"/>
  <c r="UT7" i="9"/>
  <c r="UO7" i="9"/>
  <c r="UI7" i="9"/>
  <c r="UH7" i="9"/>
  <c r="UC7" i="9"/>
  <c r="TW7" i="9"/>
  <c r="TV7" i="9"/>
  <c r="TQ7" i="9"/>
  <c r="TK7" i="9"/>
  <c r="TJ7" i="9"/>
  <c r="TE7" i="9"/>
  <c r="SY7" i="9"/>
  <c r="SX7" i="9"/>
  <c r="SS7" i="9"/>
  <c r="SM7" i="9"/>
  <c r="SL7" i="9"/>
  <c r="SG7" i="9"/>
  <c r="SA7" i="9"/>
  <c r="RZ7" i="9"/>
  <c r="RU7" i="9"/>
  <c r="RO7" i="9"/>
  <c r="RN7" i="9"/>
  <c r="RI7" i="9"/>
  <c r="RC7" i="9"/>
  <c r="RB7" i="9"/>
  <c r="QW7" i="9"/>
  <c r="QQ7" i="9"/>
  <c r="QP7" i="9"/>
  <c r="QK7" i="9"/>
  <c r="QE7" i="9"/>
  <c r="QD7" i="9"/>
  <c r="PY7" i="9"/>
  <c r="PS7" i="9"/>
  <c r="PR7" i="9"/>
  <c r="PM7" i="9"/>
  <c r="PG7" i="9"/>
  <c r="PF7" i="9"/>
  <c r="PA7" i="9"/>
  <c r="OU7" i="9"/>
  <c r="OT7" i="9"/>
  <c r="OO7" i="9"/>
  <c r="OI7" i="9"/>
  <c r="OH7" i="9"/>
  <c r="OC7" i="9"/>
  <c r="NW7" i="9"/>
  <c r="NV7" i="9"/>
  <c r="NQ7" i="9"/>
  <c r="NK7" i="9"/>
  <c r="NJ7" i="9"/>
  <c r="NE7" i="9"/>
  <c r="MY7" i="9"/>
  <c r="MX7" i="9"/>
  <c r="MS7" i="9"/>
  <c r="MM7" i="9"/>
  <c r="ML7" i="9"/>
  <c r="MG7" i="9"/>
  <c r="MA7" i="9"/>
  <c r="LZ7" i="9"/>
  <c r="LU7" i="9"/>
  <c r="LO7" i="9"/>
  <c r="LN7" i="9"/>
  <c r="LI7" i="9"/>
  <c r="LC7" i="9"/>
  <c r="LB7" i="9"/>
  <c r="KW7" i="9"/>
  <c r="KQ7" i="9"/>
  <c r="KP7" i="9"/>
  <c r="KK7" i="9"/>
  <c r="KE7" i="9"/>
  <c r="KD7" i="9"/>
  <c r="JY7" i="9"/>
  <c r="JS7" i="9"/>
  <c r="JR7" i="9"/>
  <c r="JM7" i="9"/>
  <c r="JG7" i="9"/>
  <c r="JF7" i="9"/>
  <c r="JA7" i="9"/>
  <c r="IU7" i="9"/>
  <c r="IT7" i="9"/>
  <c r="IO7" i="9"/>
  <c r="II7" i="9"/>
  <c r="IH7" i="9"/>
  <c r="IC7" i="9"/>
  <c r="HW7" i="9"/>
  <c r="HV7" i="9"/>
  <c r="HQ7" i="9"/>
  <c r="HK7" i="9"/>
  <c r="HJ7" i="9"/>
  <c r="HE7" i="9"/>
  <c r="GY7" i="9"/>
  <c r="GX7" i="9"/>
  <c r="GS7" i="9"/>
  <c r="GM7" i="9"/>
  <c r="GL7" i="9"/>
  <c r="GG7" i="9"/>
  <c r="GA7" i="9"/>
  <c r="FZ7" i="9"/>
  <c r="FU7" i="9"/>
  <c r="FO7" i="9"/>
  <c r="FN7" i="9"/>
  <c r="FI7" i="9"/>
  <c r="FC7" i="9"/>
  <c r="FB7" i="9"/>
  <c r="EW7" i="9"/>
  <c r="EQ7" i="9"/>
  <c r="EP7" i="9"/>
  <c r="EK7" i="9"/>
  <c r="EE7" i="9"/>
  <c r="ED7" i="9"/>
  <c r="DY7" i="9"/>
  <c r="DS7" i="9"/>
  <c r="DR7" i="9"/>
  <c r="DM7" i="9"/>
  <c r="DG7" i="9"/>
  <c r="DF7" i="9"/>
  <c r="DA7" i="9"/>
  <c r="CU7" i="9"/>
  <c r="CT7" i="9"/>
  <c r="CO7" i="9"/>
  <c r="CI7" i="9"/>
  <c r="CH7" i="9"/>
  <c r="CC7" i="9"/>
  <c r="BW7" i="9"/>
  <c r="BV7" i="9"/>
  <c r="BQ7" i="9"/>
  <c r="BK7" i="9"/>
  <c r="BJ7" i="9"/>
  <c r="BE7" i="9"/>
  <c r="AY7" i="9"/>
  <c r="AX7" i="9"/>
  <c r="AS7" i="9"/>
  <c r="AM7" i="9"/>
  <c r="AL7" i="9"/>
  <c r="AG7" i="9"/>
  <c r="AA7" i="9"/>
  <c r="Z7" i="9"/>
  <c r="U7" i="9"/>
  <c r="O7" i="9"/>
  <c r="N7" i="9"/>
  <c r="I7" i="9"/>
  <c r="C7" i="9"/>
  <c r="B7" i="9"/>
  <c r="ATA6" i="9"/>
  <c r="ASU6" i="9"/>
  <c r="AST6" i="9"/>
  <c r="ASO6" i="9"/>
  <c r="ASI6" i="9"/>
  <c r="ASH6" i="9"/>
  <c r="ASC6" i="9"/>
  <c r="ARW6" i="9"/>
  <c r="ARV6" i="9"/>
  <c r="ARQ6" i="9"/>
  <c r="ARK6" i="9"/>
  <c r="ARJ6" i="9"/>
  <c r="ARE6" i="9"/>
  <c r="AQY6" i="9"/>
  <c r="AQX6" i="9"/>
  <c r="AQS6" i="9"/>
  <c r="AQM6" i="9"/>
  <c r="AQL6" i="9"/>
  <c r="AQG6" i="9"/>
  <c r="AQA6" i="9"/>
  <c r="APZ6" i="9"/>
  <c r="APU6" i="9"/>
  <c r="APO6" i="9"/>
  <c r="APN6" i="9"/>
  <c r="API6" i="9"/>
  <c r="APC6" i="9"/>
  <c r="APB6" i="9"/>
  <c r="AOW6" i="9"/>
  <c r="AOQ6" i="9"/>
  <c r="AOP6" i="9"/>
  <c r="AOK6" i="9"/>
  <c r="AOE6" i="9"/>
  <c r="AOD6" i="9"/>
  <c r="ANY6" i="9"/>
  <c r="ANS6" i="9"/>
  <c r="ANR6" i="9"/>
  <c r="ANM6" i="9"/>
  <c r="ANG6" i="9"/>
  <c r="ANF6" i="9"/>
  <c r="ANA6" i="9"/>
  <c r="AMU6" i="9"/>
  <c r="AMT6" i="9"/>
  <c r="AMO6" i="9"/>
  <c r="AMI6" i="9"/>
  <c r="AMH6" i="9"/>
  <c r="AMC6" i="9"/>
  <c r="ALW6" i="9"/>
  <c r="ALV6" i="9"/>
  <c r="ALQ6" i="9"/>
  <c r="ALK6" i="9"/>
  <c r="ALJ6" i="9"/>
  <c r="ALE6" i="9"/>
  <c r="AKY6" i="9"/>
  <c r="AKX6" i="9"/>
  <c r="AKS6" i="9"/>
  <c r="AKM6" i="9"/>
  <c r="AKL6" i="9"/>
  <c r="AKG6" i="9"/>
  <c r="AKA6" i="9"/>
  <c r="AJZ6" i="9"/>
  <c r="AJU6" i="9"/>
  <c r="AJO6" i="9"/>
  <c r="AJN6" i="9"/>
  <c r="AJI6" i="9"/>
  <c r="AJC6" i="9"/>
  <c r="AJB6" i="9"/>
  <c r="AIW6" i="9"/>
  <c r="AIQ6" i="9"/>
  <c r="AIP6" i="9"/>
  <c r="AIK6" i="9"/>
  <c r="AIE6" i="9"/>
  <c r="AID6" i="9"/>
  <c r="AHY6" i="9"/>
  <c r="AHS6" i="9"/>
  <c r="AHR6" i="9"/>
  <c r="AHM6" i="9"/>
  <c r="AHG6" i="9"/>
  <c r="AHF6" i="9"/>
  <c r="AHA6" i="9"/>
  <c r="AGU6" i="9"/>
  <c r="AGT6" i="9"/>
  <c r="AGO6" i="9"/>
  <c r="AGI6" i="9"/>
  <c r="AGH6" i="9"/>
  <c r="AGC6" i="9"/>
  <c r="AFW6" i="9"/>
  <c r="AFV6" i="9"/>
  <c r="AFQ6" i="9"/>
  <c r="AFK6" i="9"/>
  <c r="AFJ6" i="9"/>
  <c r="AFE6" i="9"/>
  <c r="AEY6" i="9"/>
  <c r="AEX6" i="9"/>
  <c r="AES6" i="9"/>
  <c r="AEM6" i="9"/>
  <c r="AEL6" i="9"/>
  <c r="AEG6" i="9"/>
  <c r="AEA6" i="9"/>
  <c r="ADZ6" i="9"/>
  <c r="ADU6" i="9"/>
  <c r="ADO6" i="9"/>
  <c r="ADN6" i="9"/>
  <c r="ADI6" i="9"/>
  <c r="ADC6" i="9"/>
  <c r="ADB6" i="9"/>
  <c r="ACW6" i="9"/>
  <c r="ACQ6" i="9"/>
  <c r="ACP6" i="9"/>
  <c r="ACK6" i="9"/>
  <c r="ACE6" i="9"/>
  <c r="ACD6" i="9"/>
  <c r="ABY6" i="9"/>
  <c r="ABS6" i="9"/>
  <c r="ABR6" i="9"/>
  <c r="ABM6" i="9"/>
  <c r="ABG6" i="9"/>
  <c r="ABF6" i="9"/>
  <c r="ABA6" i="9"/>
  <c r="AAU6" i="9"/>
  <c r="AAT6" i="9"/>
  <c r="AAO6" i="9"/>
  <c r="AAI6" i="9"/>
  <c r="AAH6" i="9"/>
  <c r="AAC6" i="9"/>
  <c r="ZW6" i="9"/>
  <c r="ZV6" i="9"/>
  <c r="ZQ6" i="9"/>
  <c r="ZK6" i="9"/>
  <c r="ZJ6" i="9"/>
  <c r="ZE6" i="9"/>
  <c r="YY6" i="9"/>
  <c r="YX6" i="9"/>
  <c r="YS6" i="9"/>
  <c r="YM6" i="9"/>
  <c r="YL6" i="9"/>
  <c r="YG6" i="9"/>
  <c r="YA6" i="9"/>
  <c r="XZ6" i="9"/>
  <c r="XU6" i="9"/>
  <c r="XO6" i="9"/>
  <c r="XN6" i="9"/>
  <c r="XI6" i="9"/>
  <c r="XC6" i="9"/>
  <c r="XB6" i="9"/>
  <c r="WW6" i="9"/>
  <c r="WQ6" i="9"/>
  <c r="WP6" i="9"/>
  <c r="WK6" i="9"/>
  <c r="WE6" i="9"/>
  <c r="WD6" i="9"/>
  <c r="VY6" i="9"/>
  <c r="VS6" i="9"/>
  <c r="VR6" i="9"/>
  <c r="VM6" i="9"/>
  <c r="VG6" i="9"/>
  <c r="VF6" i="9"/>
  <c r="VA6" i="9"/>
  <c r="UU6" i="9"/>
  <c r="UT6" i="9"/>
  <c r="UO6" i="9"/>
  <c r="UI6" i="9"/>
  <c r="UH6" i="9"/>
  <c r="UC6" i="9"/>
  <c r="TW6" i="9"/>
  <c r="TV6" i="9"/>
  <c r="TQ6" i="9"/>
  <c r="TK6" i="9"/>
  <c r="TJ6" i="9"/>
  <c r="TE6" i="9"/>
  <c r="SY6" i="9"/>
  <c r="SX6" i="9"/>
  <c r="SS6" i="9"/>
  <c r="SM6" i="9"/>
  <c r="SL6" i="9"/>
  <c r="SG6" i="9"/>
  <c r="SA6" i="9"/>
  <c r="RZ6" i="9"/>
  <c r="RU6" i="9"/>
  <c r="RO6" i="9"/>
  <c r="RN6" i="9"/>
  <c r="RI6" i="9"/>
  <c r="RC6" i="9"/>
  <c r="RB6" i="9"/>
  <c r="QW6" i="9"/>
  <c r="QQ6" i="9"/>
  <c r="QP6" i="9"/>
  <c r="QK6" i="9"/>
  <c r="QE6" i="9"/>
  <c r="QD6" i="9"/>
  <c r="PY6" i="9"/>
  <c r="PS6" i="9"/>
  <c r="PR6" i="9"/>
  <c r="PM6" i="9"/>
  <c r="PG6" i="9"/>
  <c r="PF6" i="9"/>
  <c r="PA6" i="9"/>
  <c r="OU6" i="9"/>
  <c r="OT6" i="9"/>
  <c r="OO6" i="9"/>
  <c r="OI6" i="9"/>
  <c r="OH6" i="9"/>
  <c r="OC6" i="9"/>
  <c r="NW6" i="9"/>
  <c r="NV6" i="9"/>
  <c r="NQ6" i="9"/>
  <c r="NK6" i="9"/>
  <c r="NJ6" i="9"/>
  <c r="NE6" i="9"/>
  <c r="MY6" i="9"/>
  <c r="MX6" i="9"/>
  <c r="MS6" i="9"/>
  <c r="MM6" i="9"/>
  <c r="ML6" i="9"/>
  <c r="MG6" i="9"/>
  <c r="MA6" i="9"/>
  <c r="LZ6" i="9"/>
  <c r="LU6" i="9"/>
  <c r="LO6" i="9"/>
  <c r="LN6" i="9"/>
  <c r="LI6" i="9"/>
  <c r="LC6" i="9"/>
  <c r="LB6" i="9"/>
  <c r="KW6" i="9"/>
  <c r="KQ6" i="9"/>
  <c r="KP6" i="9"/>
  <c r="KK6" i="9"/>
  <c r="KE6" i="9"/>
  <c r="KD6" i="9"/>
  <c r="JY6" i="9"/>
  <c r="JS6" i="9"/>
  <c r="JR6" i="9"/>
  <c r="JM6" i="9"/>
  <c r="JG6" i="9"/>
  <c r="JF6" i="9"/>
  <c r="JA6" i="9"/>
  <c r="IU6" i="9"/>
  <c r="IT6" i="9"/>
  <c r="IO6" i="9"/>
  <c r="II6" i="9"/>
  <c r="IH6" i="9"/>
  <c r="IC6" i="9"/>
  <c r="HW6" i="9"/>
  <c r="HV6" i="9"/>
  <c r="HQ6" i="9"/>
  <c r="HK6" i="9"/>
  <c r="HJ6" i="9"/>
  <c r="HE6" i="9"/>
  <c r="GY6" i="9"/>
  <c r="GX6" i="9"/>
  <c r="GS6" i="9"/>
  <c r="GM6" i="9"/>
  <c r="GL6" i="9"/>
  <c r="GG6" i="9"/>
  <c r="GA6" i="9"/>
  <c r="FZ6" i="9"/>
  <c r="FU6" i="9"/>
  <c r="FO6" i="9"/>
  <c r="FN6" i="9"/>
  <c r="FI6" i="9"/>
  <c r="FC6" i="9"/>
  <c r="FB6" i="9"/>
  <c r="EW6" i="9"/>
  <c r="EQ6" i="9"/>
  <c r="EP6" i="9"/>
  <c r="EK6" i="9"/>
  <c r="EE6" i="9"/>
  <c r="ED6" i="9"/>
  <c r="DY6" i="9"/>
  <c r="DS6" i="9"/>
  <c r="DR6" i="9"/>
  <c r="DM6" i="9"/>
  <c r="DG6" i="9"/>
  <c r="DF6" i="9"/>
  <c r="DA6" i="9"/>
  <c r="CU6" i="9"/>
  <c r="CT6" i="9"/>
  <c r="CO6" i="9"/>
  <c r="CI6" i="9"/>
  <c r="CH6" i="9"/>
  <c r="CC6" i="9"/>
  <c r="BW6" i="9"/>
  <c r="BV6" i="9"/>
  <c r="BQ6" i="9"/>
  <c r="BK6" i="9"/>
  <c r="BJ6" i="9"/>
  <c r="BE6" i="9"/>
  <c r="AY6" i="9"/>
  <c r="AX6" i="9"/>
  <c r="AS6" i="9"/>
  <c r="AM6" i="9"/>
  <c r="AL6" i="9"/>
  <c r="AG6" i="9"/>
  <c r="AA6" i="9"/>
  <c r="Z6" i="9"/>
  <c r="U6" i="9"/>
  <c r="O6" i="9"/>
  <c r="N6" i="9"/>
  <c r="I6" i="9"/>
  <c r="C6" i="9"/>
  <c r="B6" i="9"/>
  <c r="ATA5" i="9"/>
  <c r="ASU5" i="9"/>
  <c r="AST5" i="9"/>
  <c r="ASO5" i="9"/>
  <c r="ASI5" i="9"/>
  <c r="ASH5" i="9"/>
  <c r="ASC5" i="9"/>
  <c r="ARW5" i="9"/>
  <c r="ARV5" i="9"/>
  <c r="ARQ5" i="9"/>
  <c r="ARK5" i="9"/>
  <c r="ARJ5" i="9"/>
  <c r="ARE5" i="9"/>
  <c r="AQY5" i="9"/>
  <c r="AQX5" i="9"/>
  <c r="AQS5" i="9"/>
  <c r="AQM5" i="9"/>
  <c r="AQL5" i="9"/>
  <c r="AQG5" i="9"/>
  <c r="AQA5" i="9"/>
  <c r="APZ5" i="9"/>
  <c r="APU5" i="9"/>
  <c r="APO5" i="9"/>
  <c r="APN5" i="9"/>
  <c r="API5" i="9"/>
  <c r="APC5" i="9"/>
  <c r="APB5" i="9"/>
  <c r="AOW5" i="9"/>
  <c r="AOQ5" i="9"/>
  <c r="AOP5" i="9"/>
  <c r="AOK5" i="9"/>
  <c r="AOE5" i="9"/>
  <c r="AOD5" i="9"/>
  <c r="ANY5" i="9"/>
  <c r="ANS5" i="9"/>
  <c r="ANR5" i="9"/>
  <c r="ANM5" i="9"/>
  <c r="ANG5" i="9"/>
  <c r="ANF5" i="9"/>
  <c r="ANA5" i="9"/>
  <c r="AMU5" i="9"/>
  <c r="AMT5" i="9"/>
  <c r="AMO5" i="9"/>
  <c r="AMI5" i="9"/>
  <c r="AMH5" i="9"/>
  <c r="AMC5" i="9"/>
  <c r="ALW5" i="9"/>
  <c r="ALV5" i="9"/>
  <c r="ALQ5" i="9"/>
  <c r="ALK5" i="9"/>
  <c r="ALJ5" i="9"/>
  <c r="ALE5" i="9"/>
  <c r="AKY5" i="9"/>
  <c r="AKX5" i="9"/>
  <c r="AKS5" i="9"/>
  <c r="AKM5" i="9"/>
  <c r="AKL5" i="9"/>
  <c r="AKG5" i="9"/>
  <c r="AKA5" i="9"/>
  <c r="AJZ5" i="9"/>
  <c r="AJU5" i="9"/>
  <c r="AJO5" i="9"/>
  <c r="AJN5" i="9"/>
  <c r="AJI5" i="9"/>
  <c r="AJC5" i="9"/>
  <c r="AJB5" i="9"/>
  <c r="AIW5" i="9"/>
  <c r="AIQ5" i="9"/>
  <c r="AIP5" i="9"/>
  <c r="AIK5" i="9"/>
  <c r="AIE5" i="9"/>
  <c r="AID5" i="9"/>
  <c r="AHY5" i="9"/>
  <c r="AHS5" i="9"/>
  <c r="AHR5" i="9"/>
  <c r="AHM5" i="9"/>
  <c r="AHG5" i="9"/>
  <c r="AHF5" i="9"/>
  <c r="AHA5" i="9"/>
  <c r="AGU5" i="9"/>
  <c r="AGT5" i="9"/>
  <c r="AGO5" i="9"/>
  <c r="AGI5" i="9"/>
  <c r="AGH5" i="9"/>
  <c r="AGC5" i="9"/>
  <c r="AFW5" i="9"/>
  <c r="AFV5" i="9"/>
  <c r="AFQ5" i="9"/>
  <c r="AFK5" i="9"/>
  <c r="AFJ5" i="9"/>
  <c r="AFE5" i="9"/>
  <c r="AEY5" i="9"/>
  <c r="AEX5" i="9"/>
  <c r="AES5" i="9"/>
  <c r="AEM5" i="9"/>
  <c r="AEL5" i="9"/>
  <c r="AEG5" i="9"/>
  <c r="AEA5" i="9"/>
  <c r="ADZ5" i="9"/>
  <c r="ADU5" i="9"/>
  <c r="ADO5" i="9"/>
  <c r="ADN5" i="9"/>
  <c r="ADI5" i="9"/>
  <c r="ADC5" i="9"/>
  <c r="ADB5" i="9"/>
  <c r="ACW5" i="9"/>
  <c r="ACQ5" i="9"/>
  <c r="ACP5" i="9"/>
  <c r="ACK5" i="9"/>
  <c r="ACE5" i="9"/>
  <c r="ACD5" i="9"/>
  <c r="ABY5" i="9"/>
  <c r="ABS5" i="9"/>
  <c r="ABR5" i="9"/>
  <c r="ABM5" i="9"/>
  <c r="ABG5" i="9"/>
  <c r="ABF5" i="9"/>
  <c r="ABA5" i="9"/>
  <c r="AAU5" i="9"/>
  <c r="AAT5" i="9"/>
  <c r="AAO5" i="9"/>
  <c r="AAI5" i="9"/>
  <c r="AAH5" i="9"/>
  <c r="AAC5" i="9"/>
  <c r="ZW5" i="9"/>
  <c r="ZV5" i="9"/>
  <c r="ZQ5" i="9"/>
  <c r="ZK5" i="9"/>
  <c r="ZJ5" i="9"/>
  <c r="ZE5" i="9"/>
  <c r="YY5" i="9"/>
  <c r="YX5" i="9"/>
  <c r="YS5" i="9"/>
  <c r="YM5" i="9"/>
  <c r="YL5" i="9"/>
  <c r="YG5" i="9"/>
  <c r="YA5" i="9"/>
  <c r="XZ5" i="9"/>
  <c r="XU5" i="9"/>
  <c r="XO5" i="9"/>
  <c r="XN5" i="9"/>
  <c r="XI5" i="9"/>
  <c r="XC5" i="9"/>
  <c r="XB5" i="9"/>
  <c r="WW5" i="9"/>
  <c r="WQ5" i="9"/>
  <c r="WP5" i="9"/>
  <c r="WK5" i="9"/>
  <c r="WE5" i="9"/>
  <c r="WD5" i="9"/>
  <c r="VY5" i="9"/>
  <c r="VS5" i="9"/>
  <c r="VR5" i="9"/>
  <c r="VM5" i="9"/>
  <c r="VG5" i="9"/>
  <c r="VF5" i="9"/>
  <c r="VA5" i="9"/>
  <c r="UU5" i="9"/>
  <c r="UT5" i="9"/>
  <c r="UO5" i="9"/>
  <c r="UI5" i="9"/>
  <c r="UH5" i="9"/>
  <c r="UC5" i="9"/>
  <c r="TW5" i="9"/>
  <c r="TV5" i="9"/>
  <c r="TQ5" i="9"/>
  <c r="TK5" i="9"/>
  <c r="TJ5" i="9"/>
  <c r="TE5" i="9"/>
  <c r="SY5" i="9"/>
  <c r="SX5" i="9"/>
  <c r="SS5" i="9"/>
  <c r="SM5" i="9"/>
  <c r="SL5" i="9"/>
  <c r="SG5" i="9"/>
  <c r="SA5" i="9"/>
  <c r="RZ5" i="9"/>
  <c r="RU5" i="9"/>
  <c r="RO5" i="9"/>
  <c r="RN5" i="9"/>
  <c r="RI5" i="9"/>
  <c r="RC5" i="9"/>
  <c r="RB5" i="9"/>
  <c r="QW5" i="9"/>
  <c r="QQ5" i="9"/>
  <c r="QP5" i="9"/>
  <c r="QK5" i="9"/>
  <c r="QE5" i="9"/>
  <c r="QD5" i="9"/>
  <c r="PY5" i="9"/>
  <c r="PS5" i="9"/>
  <c r="PR5" i="9"/>
  <c r="PM5" i="9"/>
  <c r="PG5" i="9"/>
  <c r="PF5" i="9"/>
  <c r="PA5" i="9"/>
  <c r="OU5" i="9"/>
  <c r="OT5" i="9"/>
  <c r="OO5" i="9"/>
  <c r="OI5" i="9"/>
  <c r="OH5" i="9"/>
  <c r="OC5" i="9"/>
  <c r="NW5" i="9"/>
  <c r="NV5" i="9"/>
  <c r="NQ5" i="9"/>
  <c r="NK5" i="9"/>
  <c r="NJ5" i="9"/>
  <c r="NE5" i="9"/>
  <c r="MY5" i="9"/>
  <c r="MX5" i="9"/>
  <c r="MS5" i="9"/>
  <c r="MM5" i="9"/>
  <c r="ML5" i="9"/>
  <c r="MG5" i="9"/>
  <c r="MA5" i="9"/>
  <c r="LZ5" i="9"/>
  <c r="LU5" i="9"/>
  <c r="LO5" i="9"/>
  <c r="LN5" i="9"/>
  <c r="LI5" i="9"/>
  <c r="LC5" i="9"/>
  <c r="LB5" i="9"/>
  <c r="KW5" i="9"/>
  <c r="KQ5" i="9"/>
  <c r="KP5" i="9"/>
  <c r="KK5" i="9"/>
  <c r="KE5" i="9"/>
  <c r="KD5" i="9"/>
  <c r="JY5" i="9"/>
  <c r="JS5" i="9"/>
  <c r="JR5" i="9"/>
  <c r="JM5" i="9"/>
  <c r="JG5" i="9"/>
  <c r="JF5" i="9"/>
  <c r="JA5" i="9"/>
  <c r="IU5" i="9"/>
  <c r="IT5" i="9"/>
  <c r="IO5" i="9"/>
  <c r="II5" i="9"/>
  <c r="IH5" i="9"/>
  <c r="IC5" i="9"/>
  <c r="HW5" i="9"/>
  <c r="HV5" i="9"/>
  <c r="HQ5" i="9"/>
  <c r="HK5" i="9"/>
  <c r="HJ5" i="9"/>
  <c r="HE5" i="9"/>
  <c r="GY5" i="9"/>
  <c r="GX5" i="9"/>
  <c r="GS5" i="9"/>
  <c r="GM5" i="9"/>
  <c r="GL5" i="9"/>
  <c r="GG5" i="9"/>
  <c r="GA5" i="9"/>
  <c r="FZ5" i="9"/>
  <c r="FU5" i="9"/>
  <c r="FO5" i="9"/>
  <c r="FN5" i="9"/>
  <c r="FI5" i="9"/>
  <c r="FC5" i="9"/>
  <c r="FB5" i="9"/>
  <c r="EW5" i="9"/>
  <c r="EQ5" i="9"/>
  <c r="EP5" i="9"/>
  <c r="EK5" i="9"/>
  <c r="EE5" i="9"/>
  <c r="ED5" i="9"/>
  <c r="DY5" i="9"/>
  <c r="DS5" i="9"/>
  <c r="DR5" i="9"/>
  <c r="DM5" i="9"/>
  <c r="DG5" i="9"/>
  <c r="DF5" i="9"/>
  <c r="DA5" i="9"/>
  <c r="CU5" i="9"/>
  <c r="CT5" i="9"/>
  <c r="CO5" i="9"/>
  <c r="CI5" i="9"/>
  <c r="CH5" i="9"/>
  <c r="CC5" i="9"/>
  <c r="BW5" i="9"/>
  <c r="BV5" i="9"/>
  <c r="BQ5" i="9"/>
  <c r="BK5" i="9"/>
  <c r="BJ5" i="9"/>
  <c r="BE5" i="9"/>
  <c r="AY5" i="9"/>
  <c r="AX5" i="9"/>
  <c r="AS5" i="9"/>
  <c r="AM5" i="9"/>
  <c r="AL5" i="9"/>
  <c r="AG5" i="9"/>
  <c r="AA5" i="9"/>
  <c r="Z5" i="9"/>
  <c r="U5" i="9"/>
  <c r="O5" i="9"/>
  <c r="N5" i="9"/>
  <c r="I5" i="9"/>
  <c r="C5" i="9"/>
  <c r="B5" i="9"/>
  <c r="ATA4" i="9"/>
  <c r="ASU4" i="9"/>
  <c r="AST4" i="9"/>
  <c r="ASO4" i="9"/>
  <c r="ASI4" i="9"/>
  <c r="ASH4" i="9"/>
  <c r="ASC4" i="9"/>
  <c r="ARW4" i="9"/>
  <c r="ARV4" i="9"/>
  <c r="ARQ4" i="9"/>
  <c r="ARK4" i="9"/>
  <c r="ARJ4" i="9"/>
  <c r="ARE4" i="9"/>
  <c r="AQY4" i="9"/>
  <c r="AQX4" i="9"/>
  <c r="AQS4" i="9"/>
  <c r="AQM4" i="9"/>
  <c r="AQL4" i="9"/>
  <c r="AQG4" i="9"/>
  <c r="AQA4" i="9"/>
  <c r="APZ4" i="9"/>
  <c r="APU4" i="9"/>
  <c r="APO4" i="9"/>
  <c r="APN4" i="9"/>
  <c r="API4" i="9"/>
  <c r="APC4" i="9"/>
  <c r="APB4" i="9"/>
  <c r="AOW4" i="9"/>
  <c r="AOQ4" i="9"/>
  <c r="AOP4" i="9"/>
  <c r="AOK4" i="9"/>
  <c r="AOE4" i="9"/>
  <c r="AOD4" i="9"/>
  <c r="ANY4" i="9"/>
  <c r="ANS4" i="9"/>
  <c r="ANR4" i="9"/>
  <c r="ANM4" i="9"/>
  <c r="ANG4" i="9"/>
  <c r="ANF4" i="9"/>
  <c r="ANA4" i="9"/>
  <c r="AMU4" i="9"/>
  <c r="AMT4" i="9"/>
  <c r="AMO4" i="9"/>
  <c r="AMI4" i="9"/>
  <c r="AMH4" i="9"/>
  <c r="AMC4" i="9"/>
  <c r="ALW4" i="9"/>
  <c r="ALV4" i="9"/>
  <c r="ALQ4" i="9"/>
  <c r="ALK4" i="9"/>
  <c r="ALJ4" i="9"/>
  <c r="ALE4" i="9"/>
  <c r="AKY4" i="9"/>
  <c r="AKX4" i="9"/>
  <c r="AKS4" i="9"/>
  <c r="AKM4" i="9"/>
  <c r="AKL4" i="9"/>
  <c r="AKG4" i="9"/>
  <c r="AKA4" i="9"/>
  <c r="AJZ4" i="9"/>
  <c r="AJU4" i="9"/>
  <c r="AJO4" i="9"/>
  <c r="AJN4" i="9"/>
  <c r="AJI4" i="9"/>
  <c r="AJC4" i="9"/>
  <c r="AJB4" i="9"/>
  <c r="AIW4" i="9"/>
  <c r="AIQ4" i="9"/>
  <c r="AIP4" i="9"/>
  <c r="AIK4" i="9"/>
  <c r="AIE4" i="9"/>
  <c r="AID4" i="9"/>
  <c r="AHY4" i="9"/>
  <c r="AHS4" i="9"/>
  <c r="AHR4" i="9"/>
  <c r="AHM4" i="9"/>
  <c r="AHG4" i="9"/>
  <c r="AHF4" i="9"/>
  <c r="AHA4" i="9"/>
  <c r="AGU4" i="9"/>
  <c r="AGT4" i="9"/>
  <c r="AGO4" i="9"/>
  <c r="AGI4" i="9"/>
  <c r="AGH4" i="9"/>
  <c r="AGC4" i="9"/>
  <c r="AFW4" i="9"/>
  <c r="AFV4" i="9"/>
  <c r="AFQ4" i="9"/>
  <c r="AFK4" i="9"/>
  <c r="AFJ4" i="9"/>
  <c r="AFE4" i="9"/>
  <c r="AEY4" i="9"/>
  <c r="AEX4" i="9"/>
  <c r="AES4" i="9"/>
  <c r="AEM4" i="9"/>
  <c r="AEL4" i="9"/>
  <c r="AEG4" i="9"/>
  <c r="AEA4" i="9"/>
  <c r="ADZ4" i="9"/>
  <c r="ADU4" i="9"/>
  <c r="ADO4" i="9"/>
  <c r="ADN4" i="9"/>
  <c r="ADI4" i="9"/>
  <c r="ADC4" i="9"/>
  <c r="ADB4" i="9"/>
  <c r="ACW4" i="9"/>
  <c r="ACQ4" i="9"/>
  <c r="ACP4" i="9"/>
  <c r="ACK4" i="9"/>
  <c r="ACE4" i="9"/>
  <c r="ACD4" i="9"/>
  <c r="ABY4" i="9"/>
  <c r="ABS4" i="9"/>
  <c r="ABR4" i="9"/>
  <c r="ABM4" i="9"/>
  <c r="ABG4" i="9"/>
  <c r="ABF4" i="9"/>
  <c r="ABA4" i="9"/>
  <c r="AAU4" i="9"/>
  <c r="AAT4" i="9"/>
  <c r="AAO4" i="9"/>
  <c r="AAI4" i="9"/>
  <c r="AAH4" i="9"/>
  <c r="AAC4" i="9"/>
  <c r="ZW4" i="9"/>
  <c r="ZV4" i="9"/>
  <c r="ZQ4" i="9"/>
  <c r="ZK4" i="9"/>
  <c r="ZJ4" i="9"/>
  <c r="ZE4" i="9"/>
  <c r="YY4" i="9"/>
  <c r="YX4" i="9"/>
  <c r="YS4" i="9"/>
  <c r="YM4" i="9"/>
  <c r="YL4" i="9"/>
  <c r="YG4" i="9"/>
  <c r="YA4" i="9"/>
  <c r="XZ4" i="9"/>
  <c r="XU4" i="9"/>
  <c r="XO4" i="9"/>
  <c r="XN4" i="9"/>
  <c r="XI4" i="9"/>
  <c r="XC4" i="9"/>
  <c r="XB4" i="9"/>
  <c r="WW4" i="9"/>
  <c r="WQ4" i="9"/>
  <c r="WP4" i="9"/>
  <c r="WK4" i="9"/>
  <c r="WE4" i="9"/>
  <c r="WD4" i="9"/>
  <c r="VY4" i="9"/>
  <c r="VS4" i="9"/>
  <c r="VR4" i="9"/>
  <c r="VM4" i="9"/>
  <c r="VG4" i="9"/>
  <c r="VF4" i="9"/>
  <c r="VA4" i="9"/>
  <c r="UU4" i="9"/>
  <c r="UT4" i="9"/>
  <c r="UO4" i="9"/>
  <c r="UI4" i="9"/>
  <c r="UH4" i="9"/>
  <c r="UC4" i="9"/>
  <c r="TW4" i="9"/>
  <c r="TV4" i="9"/>
  <c r="TQ4" i="9"/>
  <c r="TK4" i="9"/>
  <c r="TJ4" i="9"/>
  <c r="TE4" i="9"/>
  <c r="SY4" i="9"/>
  <c r="SX4" i="9"/>
  <c r="SS4" i="9"/>
  <c r="SM4" i="9"/>
  <c r="SL4" i="9"/>
  <c r="SG4" i="9"/>
  <c r="SA4" i="9"/>
  <c r="RZ4" i="9"/>
  <c r="RU4" i="9"/>
  <c r="RO4" i="9"/>
  <c r="RN4" i="9"/>
  <c r="RI4" i="9"/>
  <c r="RC4" i="9"/>
  <c r="RB4" i="9"/>
  <c r="QW4" i="9"/>
  <c r="QQ4" i="9"/>
  <c r="QP4" i="9"/>
  <c r="QK4" i="9"/>
  <c r="QE4" i="9"/>
  <c r="QD4" i="9"/>
  <c r="PY4" i="9"/>
  <c r="PS4" i="9"/>
  <c r="PR4" i="9"/>
  <c r="PM4" i="9"/>
  <c r="PG4" i="9"/>
  <c r="PF4" i="9"/>
  <c r="PA4" i="9"/>
  <c r="OU4" i="9"/>
  <c r="OT4" i="9"/>
  <c r="OO4" i="9"/>
  <c r="OI4" i="9"/>
  <c r="OH4" i="9"/>
  <c r="OC4" i="9"/>
  <c r="NW4" i="9"/>
  <c r="NV4" i="9"/>
  <c r="NQ4" i="9"/>
  <c r="NK4" i="9"/>
  <c r="NJ4" i="9"/>
  <c r="NE4" i="9"/>
  <c r="MY4" i="9"/>
  <c r="MX4" i="9"/>
  <c r="MS4" i="9"/>
  <c r="MM4" i="9"/>
  <c r="ML4" i="9"/>
  <c r="MG4" i="9"/>
  <c r="MA4" i="9"/>
  <c r="LZ4" i="9"/>
  <c r="LU4" i="9"/>
  <c r="LO4" i="9"/>
  <c r="LN4" i="9"/>
  <c r="LI4" i="9"/>
  <c r="LC4" i="9"/>
  <c r="LB4" i="9"/>
  <c r="KW4" i="9"/>
  <c r="KQ4" i="9"/>
  <c r="KP4" i="9"/>
  <c r="KK4" i="9"/>
  <c r="KE4" i="9"/>
  <c r="KD4" i="9"/>
  <c r="JY4" i="9"/>
  <c r="JS4" i="9"/>
  <c r="JR4" i="9"/>
  <c r="JM4" i="9"/>
  <c r="JG4" i="9"/>
  <c r="JF4" i="9"/>
  <c r="JA4" i="9"/>
  <c r="IU4" i="9"/>
  <c r="IT4" i="9"/>
  <c r="IO4" i="9"/>
  <c r="II4" i="9"/>
  <c r="IH4" i="9"/>
  <c r="IC4" i="9"/>
  <c r="HW4" i="9"/>
  <c r="HV4" i="9"/>
  <c r="HQ4" i="9"/>
  <c r="HK4" i="9"/>
  <c r="HJ4" i="9"/>
  <c r="HE4" i="9"/>
  <c r="GY4" i="9"/>
  <c r="GX4" i="9"/>
  <c r="GS4" i="9"/>
  <c r="GM4" i="9"/>
  <c r="GL4" i="9"/>
  <c r="GG4" i="9"/>
  <c r="GA4" i="9"/>
  <c r="FZ4" i="9"/>
  <c r="FU4" i="9"/>
  <c r="FO4" i="9"/>
  <c r="FN4" i="9"/>
  <c r="FI4" i="9"/>
  <c r="FC4" i="9"/>
  <c r="FB4" i="9"/>
  <c r="EW4" i="9"/>
  <c r="EQ4" i="9"/>
  <c r="EP4" i="9"/>
  <c r="EK4" i="9"/>
  <c r="EE4" i="9"/>
  <c r="ED4" i="9"/>
  <c r="DY4" i="9"/>
  <c r="DS4" i="9"/>
  <c r="DR4" i="9"/>
  <c r="DM4" i="9"/>
  <c r="DG4" i="9"/>
  <c r="DF4" i="9"/>
  <c r="DA4" i="9"/>
  <c r="CU4" i="9"/>
  <c r="CT4" i="9"/>
  <c r="CO4" i="9"/>
  <c r="CI4" i="9"/>
  <c r="CH4" i="9"/>
  <c r="CC4" i="9"/>
  <c r="BW4" i="9"/>
  <c r="BV4" i="9"/>
  <c r="BQ4" i="9"/>
  <c r="BK4" i="9"/>
  <c r="BJ4" i="9"/>
  <c r="BE4" i="9"/>
  <c r="AY4" i="9"/>
  <c r="AX4" i="9"/>
  <c r="AS4" i="9"/>
  <c r="AM4" i="9"/>
  <c r="AL4" i="9"/>
  <c r="AG4" i="9"/>
  <c r="AA4" i="9"/>
  <c r="Z4" i="9"/>
  <c r="U4" i="9"/>
  <c r="O4" i="9"/>
  <c r="N4" i="9"/>
  <c r="I4" i="9"/>
  <c r="C4" i="9"/>
  <c r="B4" i="9"/>
  <c r="ATA3" i="9"/>
  <c r="ASU3" i="9"/>
  <c r="AST3" i="9"/>
  <c r="ASO3" i="9"/>
  <c r="ASI3" i="9"/>
  <c r="ASH3" i="9"/>
  <c r="ASC3" i="9"/>
  <c r="ARW3" i="9"/>
  <c r="ARV3" i="9"/>
  <c r="ARQ3" i="9"/>
  <c r="ARK3" i="9"/>
  <c r="ARJ3" i="9"/>
  <c r="ARE3" i="9"/>
  <c r="AQY3" i="9"/>
  <c r="AQX3" i="9"/>
  <c r="AQS3" i="9"/>
  <c r="AQM3" i="9"/>
  <c r="AQL3" i="9"/>
  <c r="AQG3" i="9"/>
  <c r="AQA3" i="9"/>
  <c r="APZ3" i="9"/>
  <c r="APU3" i="9"/>
  <c r="APO3" i="9"/>
  <c r="APN3" i="9"/>
  <c r="API3" i="9"/>
  <c r="APC3" i="9"/>
  <c r="APB3" i="9"/>
  <c r="AOW3" i="9"/>
  <c r="AOQ3" i="9"/>
  <c r="AOP3" i="9"/>
  <c r="AOK3" i="9"/>
  <c r="AOE3" i="9"/>
  <c r="AOD3" i="9"/>
  <c r="ANY3" i="9"/>
  <c r="ANS3" i="9"/>
  <c r="ANR3" i="9"/>
  <c r="ANM3" i="9"/>
  <c r="ANG3" i="9"/>
  <c r="ANF3" i="9"/>
  <c r="ANA3" i="9"/>
  <c r="AMU3" i="9"/>
  <c r="AMT3" i="9"/>
  <c r="AMO3" i="9"/>
  <c r="AMI3" i="9"/>
  <c r="AMH3" i="9"/>
  <c r="AMC3" i="9"/>
  <c r="ALW3" i="9"/>
  <c r="ALV3" i="9"/>
  <c r="ALQ3" i="9"/>
  <c r="ALK3" i="9"/>
  <c r="ALJ3" i="9"/>
  <c r="ALE3" i="9"/>
  <c r="AKY3" i="9"/>
  <c r="AKX3" i="9"/>
  <c r="AKS3" i="9"/>
  <c r="AKM3" i="9"/>
  <c r="AKL3" i="9"/>
  <c r="AKG3" i="9"/>
  <c r="AKA3" i="9"/>
  <c r="AJZ3" i="9"/>
  <c r="AJU3" i="9"/>
  <c r="AJO3" i="9"/>
  <c r="AJN3" i="9"/>
  <c r="AJI3" i="9"/>
  <c r="AJC3" i="9"/>
  <c r="AJB3" i="9"/>
  <c r="AIW3" i="9"/>
  <c r="AIQ3" i="9"/>
  <c r="AIP3" i="9"/>
  <c r="AIK3" i="9"/>
  <c r="AIE3" i="9"/>
  <c r="AID3" i="9"/>
  <c r="AHY3" i="9"/>
  <c r="AHS3" i="9"/>
  <c r="AHR3" i="9"/>
  <c r="AHM3" i="9"/>
  <c r="AHG3" i="9"/>
  <c r="AHF3" i="9"/>
  <c r="AHA3" i="9"/>
  <c r="AGU3" i="9"/>
  <c r="AGT3" i="9"/>
  <c r="AGO3" i="9"/>
  <c r="AGI3" i="9"/>
  <c r="AGH3" i="9"/>
  <c r="AGC3" i="9"/>
  <c r="AFW3" i="9"/>
  <c r="AFV3" i="9"/>
  <c r="AFQ3" i="9"/>
  <c r="AFK3" i="9"/>
  <c r="AFJ3" i="9"/>
  <c r="AFE3" i="9"/>
  <c r="AEY3" i="9"/>
  <c r="AEX3" i="9"/>
  <c r="AES3" i="9"/>
  <c r="AEM3" i="9"/>
  <c r="AEL3" i="9"/>
  <c r="AEG3" i="9"/>
  <c r="AEA3" i="9"/>
  <c r="ADZ3" i="9"/>
  <c r="ADU3" i="9"/>
  <c r="ADO3" i="9"/>
  <c r="ADN3" i="9"/>
  <c r="ADI3" i="9"/>
  <c r="ADC3" i="9"/>
  <c r="ADB3" i="9"/>
  <c r="ACW3" i="9"/>
  <c r="ACQ3" i="9"/>
  <c r="ACP3" i="9"/>
  <c r="ACK3" i="9"/>
  <c r="ACE3" i="9"/>
  <c r="ACD3" i="9"/>
  <c r="ABY3" i="9"/>
  <c r="ABS3" i="9"/>
  <c r="ABR3" i="9"/>
  <c r="ABM3" i="9"/>
  <c r="ABG3" i="9"/>
  <c r="ABF3" i="9"/>
  <c r="ABA3" i="9"/>
  <c r="AAU3" i="9"/>
  <c r="AAT3" i="9"/>
  <c r="AAO3" i="9"/>
  <c r="AAI3" i="9"/>
  <c r="AAH3" i="9"/>
  <c r="AAC3" i="9"/>
  <c r="ZW3" i="9"/>
  <c r="ZV3" i="9"/>
  <c r="ZQ3" i="9"/>
  <c r="ZK3" i="9"/>
  <c r="ZJ3" i="9"/>
  <c r="ZE3" i="9"/>
  <c r="YY3" i="9"/>
  <c r="YX3" i="9"/>
  <c r="YS3" i="9"/>
  <c r="YM3" i="9"/>
  <c r="YL3" i="9"/>
  <c r="YG3" i="9"/>
  <c r="YA3" i="9"/>
  <c r="XZ3" i="9"/>
  <c r="XU3" i="9"/>
  <c r="XO3" i="9"/>
  <c r="XN3" i="9"/>
  <c r="XI3" i="9"/>
  <c r="XC3" i="9"/>
  <c r="XB3" i="9"/>
  <c r="WW3" i="9"/>
  <c r="WQ3" i="9"/>
  <c r="WP3" i="9"/>
  <c r="WK3" i="9"/>
  <c r="WE3" i="9"/>
  <c r="WD3" i="9"/>
  <c r="VY3" i="9"/>
  <c r="VS3" i="9"/>
  <c r="VR3" i="9"/>
  <c r="VM3" i="9"/>
  <c r="VG3" i="9"/>
  <c r="VF3" i="9"/>
  <c r="VA3" i="9"/>
  <c r="UU3" i="9"/>
  <c r="UT3" i="9"/>
  <c r="UO3" i="9"/>
  <c r="UI3" i="9"/>
  <c r="UH3" i="9"/>
  <c r="UC3" i="9"/>
  <c r="TW3" i="9"/>
  <c r="TV3" i="9"/>
  <c r="TQ3" i="9"/>
  <c r="TK3" i="9"/>
  <c r="TJ3" i="9"/>
  <c r="TE3" i="9"/>
  <c r="SY3" i="9"/>
  <c r="SX3" i="9"/>
  <c r="SS3" i="9"/>
  <c r="SM3" i="9"/>
  <c r="SL3" i="9"/>
  <c r="SG3" i="9"/>
  <c r="SA3" i="9"/>
  <c r="RZ3" i="9"/>
  <c r="RU3" i="9"/>
  <c r="RO3" i="9"/>
  <c r="RN3" i="9"/>
  <c r="RI3" i="9"/>
  <c r="RC3" i="9"/>
  <c r="RB3" i="9"/>
  <c r="QW3" i="9"/>
  <c r="QQ3" i="9"/>
  <c r="QP3" i="9"/>
  <c r="QK3" i="9"/>
  <c r="QE3" i="9"/>
  <c r="QD3" i="9"/>
  <c r="PY3" i="9"/>
  <c r="PS3" i="9"/>
  <c r="PR3" i="9"/>
  <c r="PM3" i="9"/>
  <c r="PG3" i="9"/>
  <c r="PF3" i="9"/>
  <c r="PA3" i="9"/>
  <c r="OU3" i="9"/>
  <c r="OT3" i="9"/>
  <c r="OO3" i="9"/>
  <c r="OI3" i="9"/>
  <c r="OH3" i="9"/>
  <c r="OC3" i="9"/>
  <c r="NW3" i="9"/>
  <c r="NV3" i="9"/>
  <c r="NQ3" i="9"/>
  <c r="NK3" i="9"/>
  <c r="NJ3" i="9"/>
  <c r="NE3" i="9"/>
  <c r="MY3" i="9"/>
  <c r="MX3" i="9"/>
  <c r="MS3" i="9"/>
  <c r="MM3" i="9"/>
  <c r="ML3" i="9"/>
  <c r="MG3" i="9"/>
  <c r="MA3" i="9"/>
  <c r="LZ3" i="9"/>
  <c r="LU3" i="9"/>
  <c r="LO3" i="9"/>
  <c r="LN3" i="9"/>
  <c r="LI3" i="9"/>
  <c r="LC3" i="9"/>
  <c r="LB3" i="9"/>
  <c r="KW3" i="9"/>
  <c r="KQ3" i="9"/>
  <c r="KP3" i="9"/>
  <c r="KK3" i="9"/>
  <c r="KE3" i="9"/>
  <c r="KD3" i="9"/>
  <c r="JY3" i="9"/>
  <c r="JS3" i="9"/>
  <c r="JR3" i="9"/>
  <c r="JM3" i="9"/>
  <c r="JG3" i="9"/>
  <c r="JF3" i="9"/>
  <c r="JA3" i="9"/>
  <c r="IU3" i="9"/>
  <c r="IT3" i="9"/>
  <c r="IO3" i="9"/>
  <c r="II3" i="9"/>
  <c r="IH3" i="9"/>
  <c r="IC3" i="9"/>
  <c r="HW3" i="9"/>
  <c r="HV3" i="9"/>
  <c r="HQ3" i="9"/>
  <c r="HK3" i="9"/>
  <c r="HJ3" i="9"/>
  <c r="HE3" i="9"/>
  <c r="GY3" i="9"/>
  <c r="GX3" i="9"/>
  <c r="GS3" i="9"/>
  <c r="GM3" i="9"/>
  <c r="GL3" i="9"/>
  <c r="GG3" i="9"/>
  <c r="GA3" i="9"/>
  <c r="FZ3" i="9"/>
  <c r="FU3" i="9"/>
  <c r="FO3" i="9"/>
  <c r="FN3" i="9"/>
  <c r="FI3" i="9"/>
  <c r="FC3" i="9"/>
  <c r="FB3" i="9"/>
  <c r="EW3" i="9"/>
  <c r="EQ3" i="9"/>
  <c r="EP3" i="9"/>
  <c r="EK3" i="9"/>
  <c r="EE3" i="9"/>
  <c r="ED3" i="9"/>
  <c r="DY3" i="9"/>
  <c r="DS3" i="9"/>
  <c r="DR3" i="9"/>
  <c r="DM3" i="9"/>
  <c r="DG3" i="9"/>
  <c r="DF3" i="9"/>
  <c r="DA3" i="9"/>
  <c r="CU3" i="9"/>
  <c r="CT3" i="9"/>
  <c r="CO3" i="9"/>
  <c r="CI3" i="9"/>
  <c r="CH3" i="9"/>
  <c r="CC3" i="9"/>
  <c r="BW3" i="9"/>
  <c r="BV3" i="9"/>
  <c r="BQ3" i="9"/>
  <c r="BK3" i="9"/>
  <c r="BJ3" i="9"/>
  <c r="BE3" i="9"/>
  <c r="AY3" i="9"/>
  <c r="AX3" i="9"/>
  <c r="AS3" i="9"/>
  <c r="AM3" i="9"/>
  <c r="AL3" i="9"/>
  <c r="AG3" i="9"/>
  <c r="AA3" i="9"/>
  <c r="Z3" i="9"/>
  <c r="U3" i="9"/>
  <c r="O3" i="9"/>
  <c r="N3" i="9"/>
  <c r="I3" i="9"/>
  <c r="C3" i="9"/>
  <c r="B3" i="9"/>
  <c r="ATA68" i="8"/>
  <c r="ASU68" i="8"/>
  <c r="AST68" i="8"/>
  <c r="ASO68" i="8"/>
  <c r="ASI68" i="8"/>
  <c r="ASH68" i="8"/>
  <c r="ASC68" i="8"/>
  <c r="ARW68" i="8"/>
  <c r="ARV68" i="8"/>
  <c r="ARQ68" i="8"/>
  <c r="ARK68" i="8"/>
  <c r="ARJ68" i="8"/>
  <c r="ARE68" i="8"/>
  <c r="AQY68" i="8"/>
  <c r="AQX68" i="8"/>
  <c r="AQS68" i="8"/>
  <c r="AQM68" i="8"/>
  <c r="AQL68" i="8"/>
  <c r="AQG68" i="8"/>
  <c r="AQA68" i="8"/>
  <c r="APZ68" i="8"/>
  <c r="APU68" i="8"/>
  <c r="APO68" i="8"/>
  <c r="APN68" i="8"/>
  <c r="API68" i="8"/>
  <c r="APC68" i="8"/>
  <c r="APB68" i="8"/>
  <c r="AOW68" i="8"/>
  <c r="AOQ68" i="8"/>
  <c r="AOP68" i="8"/>
  <c r="AOK68" i="8"/>
  <c r="AOE68" i="8"/>
  <c r="AOD68" i="8"/>
  <c r="ANY68" i="8"/>
  <c r="ANS68" i="8"/>
  <c r="ANR68" i="8"/>
  <c r="ANM68" i="8"/>
  <c r="ANG68" i="8"/>
  <c r="ANF68" i="8"/>
  <c r="ANA68" i="8"/>
  <c r="AMU68" i="8"/>
  <c r="AMT68" i="8"/>
  <c r="AMO68" i="8"/>
  <c r="AMI68" i="8"/>
  <c r="AMH68" i="8"/>
  <c r="AMC68" i="8"/>
  <c r="ALW68" i="8"/>
  <c r="ALV68" i="8"/>
  <c r="ALQ68" i="8"/>
  <c r="ALK68" i="8"/>
  <c r="ALJ68" i="8"/>
  <c r="ALE68" i="8"/>
  <c r="AKY68" i="8"/>
  <c r="AKX68" i="8"/>
  <c r="AKS68" i="8"/>
  <c r="AKM68" i="8"/>
  <c r="AKL68" i="8"/>
  <c r="AKG68" i="8"/>
  <c r="AKA68" i="8"/>
  <c r="AJZ68" i="8"/>
  <c r="AJU68" i="8"/>
  <c r="AJO68" i="8"/>
  <c r="AJN68" i="8"/>
  <c r="AJI68" i="8"/>
  <c r="AJC68" i="8"/>
  <c r="AJB68" i="8"/>
  <c r="AIW68" i="8"/>
  <c r="AIQ68" i="8"/>
  <c r="AIP68" i="8"/>
  <c r="AIK68" i="8"/>
  <c r="AIE68" i="8"/>
  <c r="AID68" i="8"/>
  <c r="AHY68" i="8"/>
  <c r="AHS68" i="8"/>
  <c r="AHR68" i="8"/>
  <c r="AHM68" i="8"/>
  <c r="AHG68" i="8"/>
  <c r="AHF68" i="8"/>
  <c r="AHA68" i="8"/>
  <c r="AGU68" i="8"/>
  <c r="AGT68" i="8"/>
  <c r="AGO68" i="8"/>
  <c r="AGI68" i="8"/>
  <c r="AGH68" i="8"/>
  <c r="AGC68" i="8"/>
  <c r="AFW68" i="8"/>
  <c r="AFV68" i="8"/>
  <c r="AFQ68" i="8"/>
  <c r="AFK68" i="8"/>
  <c r="AFJ68" i="8"/>
  <c r="AFE68" i="8"/>
  <c r="AEY68" i="8"/>
  <c r="AEX68" i="8"/>
  <c r="AES68" i="8"/>
  <c r="AEM68" i="8"/>
  <c r="AEL68" i="8"/>
  <c r="AEG68" i="8"/>
  <c r="AEA68" i="8"/>
  <c r="ADZ68" i="8"/>
  <c r="ADU68" i="8"/>
  <c r="ADO68" i="8"/>
  <c r="ADN68" i="8"/>
  <c r="ADI68" i="8"/>
  <c r="ADC68" i="8"/>
  <c r="ADB68" i="8"/>
  <c r="ACW68" i="8"/>
  <c r="ACQ68" i="8"/>
  <c r="ACP68" i="8"/>
  <c r="ACK68" i="8"/>
  <c r="ACE68" i="8"/>
  <c r="ACD68" i="8"/>
  <c r="ABY68" i="8"/>
  <c r="ABS68" i="8"/>
  <c r="ABR68" i="8"/>
  <c r="ABM68" i="8"/>
  <c r="ABG68" i="8"/>
  <c r="ABF68" i="8"/>
  <c r="ABA68" i="8"/>
  <c r="AAU68" i="8"/>
  <c r="AAT68" i="8"/>
  <c r="AAO68" i="8"/>
  <c r="AAI68" i="8"/>
  <c r="AAH68" i="8"/>
  <c r="AAC68" i="8"/>
  <c r="ZW68" i="8"/>
  <c r="ZV68" i="8"/>
  <c r="ZQ68" i="8"/>
  <c r="ZK68" i="8"/>
  <c r="ZJ68" i="8"/>
  <c r="ZE68" i="8"/>
  <c r="YY68" i="8"/>
  <c r="YX68" i="8"/>
  <c r="YS68" i="8"/>
  <c r="YM68" i="8"/>
  <c r="YL68" i="8"/>
  <c r="YG68" i="8"/>
  <c r="YA68" i="8"/>
  <c r="XZ68" i="8"/>
  <c r="XU68" i="8"/>
  <c r="XO68" i="8"/>
  <c r="XN68" i="8"/>
  <c r="XI68" i="8"/>
  <c r="XC68" i="8"/>
  <c r="XB68" i="8"/>
  <c r="WW68" i="8"/>
  <c r="WQ68" i="8"/>
  <c r="WP68" i="8"/>
  <c r="WK68" i="8"/>
  <c r="WE68" i="8"/>
  <c r="WD68" i="8"/>
  <c r="VY68" i="8"/>
  <c r="VS68" i="8"/>
  <c r="VR68" i="8"/>
  <c r="VM68" i="8"/>
  <c r="VG68" i="8"/>
  <c r="VF68" i="8"/>
  <c r="VA68" i="8"/>
  <c r="UU68" i="8"/>
  <c r="UT68" i="8"/>
  <c r="UO68" i="8"/>
  <c r="UI68" i="8"/>
  <c r="UH68" i="8"/>
  <c r="UC68" i="8"/>
  <c r="TW68" i="8"/>
  <c r="TV68" i="8"/>
  <c r="TQ68" i="8"/>
  <c r="TK68" i="8"/>
  <c r="TJ68" i="8"/>
  <c r="TE68" i="8"/>
  <c r="SY68" i="8"/>
  <c r="SX68" i="8"/>
  <c r="SS68" i="8"/>
  <c r="SM68" i="8"/>
  <c r="SL68" i="8"/>
  <c r="SG68" i="8"/>
  <c r="SA68" i="8"/>
  <c r="RZ68" i="8"/>
  <c r="RU68" i="8"/>
  <c r="RO68" i="8"/>
  <c r="RN68" i="8"/>
  <c r="RI68" i="8"/>
  <c r="RC68" i="8"/>
  <c r="RB68" i="8"/>
  <c r="QW68" i="8"/>
  <c r="QQ68" i="8"/>
  <c r="QP68" i="8"/>
  <c r="QK68" i="8"/>
  <c r="QE68" i="8"/>
  <c r="QD68" i="8"/>
  <c r="PY68" i="8"/>
  <c r="PS68" i="8"/>
  <c r="PR68" i="8"/>
  <c r="PM68" i="8"/>
  <c r="PG68" i="8"/>
  <c r="PF68" i="8"/>
  <c r="PA68" i="8"/>
  <c r="OU68" i="8"/>
  <c r="OT68" i="8"/>
  <c r="OO68" i="8"/>
  <c r="OI68" i="8"/>
  <c r="OH68" i="8"/>
  <c r="OC68" i="8"/>
  <c r="NW68" i="8"/>
  <c r="NV68" i="8"/>
  <c r="NQ68" i="8"/>
  <c r="NK68" i="8"/>
  <c r="NJ68" i="8"/>
  <c r="NE68" i="8"/>
  <c r="MY68" i="8"/>
  <c r="MX68" i="8"/>
  <c r="MS68" i="8"/>
  <c r="MM68" i="8"/>
  <c r="ML68" i="8"/>
  <c r="MG68" i="8"/>
  <c r="MA68" i="8"/>
  <c r="LZ68" i="8"/>
  <c r="LU68" i="8"/>
  <c r="LO68" i="8"/>
  <c r="LN68" i="8"/>
  <c r="LI68" i="8"/>
  <c r="LC68" i="8"/>
  <c r="LB68" i="8"/>
  <c r="KW68" i="8"/>
  <c r="KQ68" i="8"/>
  <c r="KP68" i="8"/>
  <c r="KK68" i="8"/>
  <c r="KE68" i="8"/>
  <c r="KD68" i="8"/>
  <c r="JY68" i="8"/>
  <c r="JS68" i="8"/>
  <c r="JR68" i="8"/>
  <c r="JM68" i="8"/>
  <c r="JG68" i="8"/>
  <c r="JF68" i="8"/>
  <c r="JA68" i="8"/>
  <c r="IU68" i="8"/>
  <c r="IT68" i="8"/>
  <c r="IO68" i="8"/>
  <c r="II68" i="8"/>
  <c r="IH68" i="8"/>
  <c r="IC68" i="8"/>
  <c r="HW68" i="8"/>
  <c r="HV68" i="8"/>
  <c r="HQ68" i="8"/>
  <c r="HK68" i="8"/>
  <c r="HJ68" i="8"/>
  <c r="HE68" i="8"/>
  <c r="GY68" i="8"/>
  <c r="GX68" i="8"/>
  <c r="GS68" i="8"/>
  <c r="GM68" i="8"/>
  <c r="GL68" i="8"/>
  <c r="GG68" i="8"/>
  <c r="GA68" i="8"/>
  <c r="FZ68" i="8"/>
  <c r="FU68" i="8"/>
  <c r="FO68" i="8"/>
  <c r="FN68" i="8"/>
  <c r="FI68" i="8"/>
  <c r="FC68" i="8"/>
  <c r="FB68" i="8"/>
  <c r="EW68" i="8"/>
  <c r="EQ68" i="8"/>
  <c r="EP68" i="8"/>
  <c r="EK68" i="8"/>
  <c r="EE68" i="8"/>
  <c r="ED68" i="8"/>
  <c r="DY68" i="8"/>
  <c r="DS68" i="8"/>
  <c r="DR68" i="8"/>
  <c r="DM68" i="8"/>
  <c r="DG68" i="8"/>
  <c r="DF68" i="8"/>
  <c r="DA68" i="8"/>
  <c r="CU68" i="8"/>
  <c r="CT68" i="8"/>
  <c r="CO68" i="8"/>
  <c r="CI68" i="8"/>
  <c r="CH68" i="8"/>
  <c r="CC68" i="8"/>
  <c r="BW68" i="8"/>
  <c r="BV68" i="8"/>
  <c r="BQ68" i="8"/>
  <c r="BK68" i="8"/>
  <c r="BJ68" i="8"/>
  <c r="BE68" i="8"/>
  <c r="AY68" i="8"/>
  <c r="AX68" i="8"/>
  <c r="AS68" i="8"/>
  <c r="AM68" i="8"/>
  <c r="AL68" i="8"/>
  <c r="AG68" i="8"/>
  <c r="AA68" i="8"/>
  <c r="Z68" i="8"/>
  <c r="U68" i="8"/>
  <c r="O68" i="8"/>
  <c r="N68" i="8"/>
  <c r="I68" i="8"/>
  <c r="C68" i="8"/>
  <c r="B68" i="8"/>
  <c r="ATA67" i="8"/>
  <c r="ASU67" i="8"/>
  <c r="AST67" i="8"/>
  <c r="ASO67" i="8"/>
  <c r="ASI67" i="8"/>
  <c r="ASH67" i="8"/>
  <c r="ASC67" i="8"/>
  <c r="ARW67" i="8"/>
  <c r="ARV67" i="8"/>
  <c r="ARQ67" i="8"/>
  <c r="ARK67" i="8"/>
  <c r="ARJ67" i="8"/>
  <c r="ARE67" i="8"/>
  <c r="AQY67" i="8"/>
  <c r="AQX67" i="8"/>
  <c r="AQS67" i="8"/>
  <c r="AQM67" i="8"/>
  <c r="AQL67" i="8"/>
  <c r="AQG67" i="8"/>
  <c r="AQA67" i="8"/>
  <c r="APZ67" i="8"/>
  <c r="APU67" i="8"/>
  <c r="APO67" i="8"/>
  <c r="APN67" i="8"/>
  <c r="API67" i="8"/>
  <c r="APC67" i="8"/>
  <c r="APB67" i="8"/>
  <c r="AOW67" i="8"/>
  <c r="AOQ67" i="8"/>
  <c r="AOP67" i="8"/>
  <c r="AOK67" i="8"/>
  <c r="AOE67" i="8"/>
  <c r="AOD67" i="8"/>
  <c r="ANY67" i="8"/>
  <c r="ANS67" i="8"/>
  <c r="ANR67" i="8"/>
  <c r="ANM67" i="8"/>
  <c r="ANG67" i="8"/>
  <c r="ANF67" i="8"/>
  <c r="ANA67" i="8"/>
  <c r="AMU67" i="8"/>
  <c r="AMT67" i="8"/>
  <c r="AMO67" i="8"/>
  <c r="AMI67" i="8"/>
  <c r="AMH67" i="8"/>
  <c r="AMC67" i="8"/>
  <c r="ALW67" i="8"/>
  <c r="ALV67" i="8"/>
  <c r="ALQ67" i="8"/>
  <c r="ALK67" i="8"/>
  <c r="ALJ67" i="8"/>
  <c r="ALE67" i="8"/>
  <c r="AKY67" i="8"/>
  <c r="AKX67" i="8"/>
  <c r="AKS67" i="8"/>
  <c r="AKM67" i="8"/>
  <c r="AKL67" i="8"/>
  <c r="AKG67" i="8"/>
  <c r="AKA67" i="8"/>
  <c r="AJZ67" i="8"/>
  <c r="AJU67" i="8"/>
  <c r="AJO67" i="8"/>
  <c r="AJN67" i="8"/>
  <c r="AJI67" i="8"/>
  <c r="AJC67" i="8"/>
  <c r="AJB67" i="8"/>
  <c r="AIW67" i="8"/>
  <c r="AIQ67" i="8"/>
  <c r="AIP67" i="8"/>
  <c r="AIK67" i="8"/>
  <c r="AIE67" i="8"/>
  <c r="AID67" i="8"/>
  <c r="AHY67" i="8"/>
  <c r="AHS67" i="8"/>
  <c r="AHR67" i="8"/>
  <c r="AHM67" i="8"/>
  <c r="AHG67" i="8"/>
  <c r="AHF67" i="8"/>
  <c r="AHA67" i="8"/>
  <c r="AGU67" i="8"/>
  <c r="AGT67" i="8"/>
  <c r="AGO67" i="8"/>
  <c r="AGI67" i="8"/>
  <c r="AGH67" i="8"/>
  <c r="AGC67" i="8"/>
  <c r="AFW67" i="8"/>
  <c r="AFV67" i="8"/>
  <c r="AFQ67" i="8"/>
  <c r="AFK67" i="8"/>
  <c r="AFJ67" i="8"/>
  <c r="AFE67" i="8"/>
  <c r="AEY67" i="8"/>
  <c r="AEX67" i="8"/>
  <c r="AES67" i="8"/>
  <c r="AEM67" i="8"/>
  <c r="AEL67" i="8"/>
  <c r="AEG67" i="8"/>
  <c r="AEA67" i="8"/>
  <c r="ADZ67" i="8"/>
  <c r="ADU67" i="8"/>
  <c r="ADO67" i="8"/>
  <c r="ADN67" i="8"/>
  <c r="ADI67" i="8"/>
  <c r="ADC67" i="8"/>
  <c r="ADB67" i="8"/>
  <c r="ACW67" i="8"/>
  <c r="ACQ67" i="8"/>
  <c r="ACP67" i="8"/>
  <c r="ACK67" i="8"/>
  <c r="ACE67" i="8"/>
  <c r="ACD67" i="8"/>
  <c r="ABY67" i="8"/>
  <c r="ABS67" i="8"/>
  <c r="ABR67" i="8"/>
  <c r="ABM67" i="8"/>
  <c r="ABG67" i="8"/>
  <c r="ABF67" i="8"/>
  <c r="ABA67" i="8"/>
  <c r="AAU67" i="8"/>
  <c r="AAT67" i="8"/>
  <c r="AAO67" i="8"/>
  <c r="AAI67" i="8"/>
  <c r="AAH67" i="8"/>
  <c r="AAC67" i="8"/>
  <c r="ZW67" i="8"/>
  <c r="ZV67" i="8"/>
  <c r="ZQ67" i="8"/>
  <c r="ZK67" i="8"/>
  <c r="ZJ67" i="8"/>
  <c r="ZE67" i="8"/>
  <c r="YY67" i="8"/>
  <c r="YX67" i="8"/>
  <c r="YS67" i="8"/>
  <c r="YM67" i="8"/>
  <c r="YL67" i="8"/>
  <c r="YG67" i="8"/>
  <c r="YA67" i="8"/>
  <c r="XZ67" i="8"/>
  <c r="XU67" i="8"/>
  <c r="XO67" i="8"/>
  <c r="XN67" i="8"/>
  <c r="XI67" i="8"/>
  <c r="XC67" i="8"/>
  <c r="XB67" i="8"/>
  <c r="WW67" i="8"/>
  <c r="WQ67" i="8"/>
  <c r="WP67" i="8"/>
  <c r="WK67" i="8"/>
  <c r="WE67" i="8"/>
  <c r="WD67" i="8"/>
  <c r="VY67" i="8"/>
  <c r="VS67" i="8"/>
  <c r="VR67" i="8"/>
  <c r="VM67" i="8"/>
  <c r="VG67" i="8"/>
  <c r="VF67" i="8"/>
  <c r="VA67" i="8"/>
  <c r="UU67" i="8"/>
  <c r="UT67" i="8"/>
  <c r="UO67" i="8"/>
  <c r="UI67" i="8"/>
  <c r="UH67" i="8"/>
  <c r="UC67" i="8"/>
  <c r="TW67" i="8"/>
  <c r="TV67" i="8"/>
  <c r="TQ67" i="8"/>
  <c r="TK67" i="8"/>
  <c r="TJ67" i="8"/>
  <c r="TE67" i="8"/>
  <c r="SY67" i="8"/>
  <c r="SX67" i="8"/>
  <c r="SS67" i="8"/>
  <c r="SM67" i="8"/>
  <c r="SL67" i="8"/>
  <c r="SG67" i="8"/>
  <c r="SA67" i="8"/>
  <c r="RZ67" i="8"/>
  <c r="RU67" i="8"/>
  <c r="RO67" i="8"/>
  <c r="RN67" i="8"/>
  <c r="RI67" i="8"/>
  <c r="RC67" i="8"/>
  <c r="RB67" i="8"/>
  <c r="QW67" i="8"/>
  <c r="QQ67" i="8"/>
  <c r="QP67" i="8"/>
  <c r="QK67" i="8"/>
  <c r="QE67" i="8"/>
  <c r="QD67" i="8"/>
  <c r="PY67" i="8"/>
  <c r="PS67" i="8"/>
  <c r="PR67" i="8"/>
  <c r="PM67" i="8"/>
  <c r="PG67" i="8"/>
  <c r="PF67" i="8"/>
  <c r="PA67" i="8"/>
  <c r="OU67" i="8"/>
  <c r="OT67" i="8"/>
  <c r="OO67" i="8"/>
  <c r="OI67" i="8"/>
  <c r="OH67" i="8"/>
  <c r="OC67" i="8"/>
  <c r="NW67" i="8"/>
  <c r="NV67" i="8"/>
  <c r="NQ67" i="8"/>
  <c r="NK67" i="8"/>
  <c r="NJ67" i="8"/>
  <c r="NE67" i="8"/>
  <c r="MY67" i="8"/>
  <c r="MX67" i="8"/>
  <c r="MS67" i="8"/>
  <c r="MM67" i="8"/>
  <c r="ML67" i="8"/>
  <c r="MG67" i="8"/>
  <c r="MA67" i="8"/>
  <c r="LZ67" i="8"/>
  <c r="LU67" i="8"/>
  <c r="LO67" i="8"/>
  <c r="LN67" i="8"/>
  <c r="LI67" i="8"/>
  <c r="LC67" i="8"/>
  <c r="LB67" i="8"/>
  <c r="KW67" i="8"/>
  <c r="KQ67" i="8"/>
  <c r="KP67" i="8"/>
  <c r="KK67" i="8"/>
  <c r="KE67" i="8"/>
  <c r="KD67" i="8"/>
  <c r="JY67" i="8"/>
  <c r="JS67" i="8"/>
  <c r="JR67" i="8"/>
  <c r="JM67" i="8"/>
  <c r="JG67" i="8"/>
  <c r="JF67" i="8"/>
  <c r="JA67" i="8"/>
  <c r="IU67" i="8"/>
  <c r="IT67" i="8"/>
  <c r="IO67" i="8"/>
  <c r="II67" i="8"/>
  <c r="IH67" i="8"/>
  <c r="IC67" i="8"/>
  <c r="HW67" i="8"/>
  <c r="HV67" i="8"/>
  <c r="HQ67" i="8"/>
  <c r="HK67" i="8"/>
  <c r="HJ67" i="8"/>
  <c r="HE67" i="8"/>
  <c r="GY67" i="8"/>
  <c r="GX67" i="8"/>
  <c r="GS67" i="8"/>
  <c r="GM67" i="8"/>
  <c r="GL67" i="8"/>
  <c r="GG67" i="8"/>
  <c r="GA67" i="8"/>
  <c r="FZ67" i="8"/>
  <c r="FU67" i="8"/>
  <c r="FO67" i="8"/>
  <c r="FN67" i="8"/>
  <c r="FI67" i="8"/>
  <c r="FC67" i="8"/>
  <c r="FB67" i="8"/>
  <c r="EW67" i="8"/>
  <c r="EQ67" i="8"/>
  <c r="EP67" i="8"/>
  <c r="EK67" i="8"/>
  <c r="EE67" i="8"/>
  <c r="ED67" i="8"/>
  <c r="DY67" i="8"/>
  <c r="DS67" i="8"/>
  <c r="DR67" i="8"/>
  <c r="DM67" i="8"/>
  <c r="DG67" i="8"/>
  <c r="DF67" i="8"/>
  <c r="DA67" i="8"/>
  <c r="CU67" i="8"/>
  <c r="CT67" i="8"/>
  <c r="CO67" i="8"/>
  <c r="CI67" i="8"/>
  <c r="CH67" i="8"/>
  <c r="CC67" i="8"/>
  <c r="BW67" i="8"/>
  <c r="BV67" i="8"/>
  <c r="BQ67" i="8"/>
  <c r="BK67" i="8"/>
  <c r="BJ67" i="8"/>
  <c r="BE67" i="8"/>
  <c r="AY67" i="8"/>
  <c r="AX67" i="8"/>
  <c r="AS67" i="8"/>
  <c r="AM67" i="8"/>
  <c r="AL67" i="8"/>
  <c r="AG67" i="8"/>
  <c r="AA67" i="8"/>
  <c r="Z67" i="8"/>
  <c r="U67" i="8"/>
  <c r="O67" i="8"/>
  <c r="N67" i="8"/>
  <c r="I67" i="8"/>
  <c r="C67" i="8"/>
  <c r="B67" i="8"/>
  <c r="ATA66" i="8"/>
  <c r="ASU66" i="8"/>
  <c r="AST66" i="8"/>
  <c r="ASO66" i="8"/>
  <c r="ASI66" i="8"/>
  <c r="ASH66" i="8"/>
  <c r="ASC66" i="8"/>
  <c r="ARW66" i="8"/>
  <c r="ARV66" i="8"/>
  <c r="ARQ66" i="8"/>
  <c r="ARK66" i="8"/>
  <c r="ARJ66" i="8"/>
  <c r="ARE66" i="8"/>
  <c r="AQY66" i="8"/>
  <c r="AQX66" i="8"/>
  <c r="AQS66" i="8"/>
  <c r="AQM66" i="8"/>
  <c r="AQL66" i="8"/>
  <c r="AQG66" i="8"/>
  <c r="AQA66" i="8"/>
  <c r="APZ66" i="8"/>
  <c r="APU66" i="8"/>
  <c r="APO66" i="8"/>
  <c r="APN66" i="8"/>
  <c r="API66" i="8"/>
  <c r="APC66" i="8"/>
  <c r="APB66" i="8"/>
  <c r="AOW66" i="8"/>
  <c r="AOQ66" i="8"/>
  <c r="AOP66" i="8"/>
  <c r="AOK66" i="8"/>
  <c r="AOE66" i="8"/>
  <c r="AOD66" i="8"/>
  <c r="ANY66" i="8"/>
  <c r="ANS66" i="8"/>
  <c r="ANR66" i="8"/>
  <c r="ANM66" i="8"/>
  <c r="ANG66" i="8"/>
  <c r="ANF66" i="8"/>
  <c r="ANA66" i="8"/>
  <c r="AMU66" i="8"/>
  <c r="AMT66" i="8"/>
  <c r="AMO66" i="8"/>
  <c r="AMI66" i="8"/>
  <c r="AMH66" i="8"/>
  <c r="AMC66" i="8"/>
  <c r="ALW66" i="8"/>
  <c r="ALV66" i="8"/>
  <c r="ALQ66" i="8"/>
  <c r="ALK66" i="8"/>
  <c r="ALJ66" i="8"/>
  <c r="ALE66" i="8"/>
  <c r="AKY66" i="8"/>
  <c r="AKX66" i="8"/>
  <c r="AKS66" i="8"/>
  <c r="AKM66" i="8"/>
  <c r="AKL66" i="8"/>
  <c r="AKG66" i="8"/>
  <c r="AKA66" i="8"/>
  <c r="AJZ66" i="8"/>
  <c r="AJU66" i="8"/>
  <c r="AJO66" i="8"/>
  <c r="AJN66" i="8"/>
  <c r="AJI66" i="8"/>
  <c r="AJC66" i="8"/>
  <c r="AJB66" i="8"/>
  <c r="AIW66" i="8"/>
  <c r="AIQ66" i="8"/>
  <c r="AIP66" i="8"/>
  <c r="AIK66" i="8"/>
  <c r="AIE66" i="8"/>
  <c r="AID66" i="8"/>
  <c r="AHY66" i="8"/>
  <c r="AHS66" i="8"/>
  <c r="AHR66" i="8"/>
  <c r="AHM66" i="8"/>
  <c r="AHG66" i="8"/>
  <c r="AHF66" i="8"/>
  <c r="AHA66" i="8"/>
  <c r="AGU66" i="8"/>
  <c r="AGT66" i="8"/>
  <c r="AGO66" i="8"/>
  <c r="AGI66" i="8"/>
  <c r="AGH66" i="8"/>
  <c r="AGC66" i="8"/>
  <c r="AFW66" i="8"/>
  <c r="AFV66" i="8"/>
  <c r="AFQ66" i="8"/>
  <c r="AFK66" i="8"/>
  <c r="AFJ66" i="8"/>
  <c r="AFE66" i="8"/>
  <c r="AEY66" i="8"/>
  <c r="AEX66" i="8"/>
  <c r="AES66" i="8"/>
  <c r="AEM66" i="8"/>
  <c r="AEL66" i="8"/>
  <c r="AEG66" i="8"/>
  <c r="AEA66" i="8"/>
  <c r="ADZ66" i="8"/>
  <c r="ADU66" i="8"/>
  <c r="ADO66" i="8"/>
  <c r="ADN66" i="8"/>
  <c r="ADI66" i="8"/>
  <c r="ADC66" i="8"/>
  <c r="ADB66" i="8"/>
  <c r="ACW66" i="8"/>
  <c r="ACQ66" i="8"/>
  <c r="ACP66" i="8"/>
  <c r="ACK66" i="8"/>
  <c r="ACE66" i="8"/>
  <c r="ACD66" i="8"/>
  <c r="ABY66" i="8"/>
  <c r="ABS66" i="8"/>
  <c r="ABR66" i="8"/>
  <c r="ABM66" i="8"/>
  <c r="ABG66" i="8"/>
  <c r="ABF66" i="8"/>
  <c r="ABA66" i="8"/>
  <c r="AAU66" i="8"/>
  <c r="AAT66" i="8"/>
  <c r="AAO66" i="8"/>
  <c r="AAI66" i="8"/>
  <c r="AAH66" i="8"/>
  <c r="AAC66" i="8"/>
  <c r="ZW66" i="8"/>
  <c r="ZV66" i="8"/>
  <c r="ZQ66" i="8"/>
  <c r="ZK66" i="8"/>
  <c r="ZJ66" i="8"/>
  <c r="ZE66" i="8"/>
  <c r="YY66" i="8"/>
  <c r="YX66" i="8"/>
  <c r="YS66" i="8"/>
  <c r="YM66" i="8"/>
  <c r="YL66" i="8"/>
  <c r="YG66" i="8"/>
  <c r="YA66" i="8"/>
  <c r="XZ66" i="8"/>
  <c r="XU66" i="8"/>
  <c r="XO66" i="8"/>
  <c r="XN66" i="8"/>
  <c r="XI66" i="8"/>
  <c r="XC66" i="8"/>
  <c r="XB66" i="8"/>
  <c r="WW66" i="8"/>
  <c r="WQ66" i="8"/>
  <c r="WP66" i="8"/>
  <c r="WK66" i="8"/>
  <c r="WE66" i="8"/>
  <c r="WD66" i="8"/>
  <c r="VY66" i="8"/>
  <c r="VS66" i="8"/>
  <c r="VR66" i="8"/>
  <c r="VM66" i="8"/>
  <c r="VG66" i="8"/>
  <c r="VF66" i="8"/>
  <c r="VA66" i="8"/>
  <c r="UU66" i="8"/>
  <c r="UT66" i="8"/>
  <c r="UO66" i="8"/>
  <c r="UI66" i="8"/>
  <c r="UH66" i="8"/>
  <c r="UC66" i="8"/>
  <c r="TW66" i="8"/>
  <c r="TV66" i="8"/>
  <c r="TQ66" i="8"/>
  <c r="TK66" i="8"/>
  <c r="TJ66" i="8"/>
  <c r="TE66" i="8"/>
  <c r="SY66" i="8"/>
  <c r="SX66" i="8"/>
  <c r="SS66" i="8"/>
  <c r="SM66" i="8"/>
  <c r="SL66" i="8"/>
  <c r="SG66" i="8"/>
  <c r="SA66" i="8"/>
  <c r="RZ66" i="8"/>
  <c r="RU66" i="8"/>
  <c r="RO66" i="8"/>
  <c r="RN66" i="8"/>
  <c r="RI66" i="8"/>
  <c r="RC66" i="8"/>
  <c r="RB66" i="8"/>
  <c r="QW66" i="8"/>
  <c r="QQ66" i="8"/>
  <c r="QP66" i="8"/>
  <c r="QK66" i="8"/>
  <c r="QE66" i="8"/>
  <c r="QD66" i="8"/>
  <c r="PY66" i="8"/>
  <c r="PS66" i="8"/>
  <c r="PR66" i="8"/>
  <c r="PM66" i="8"/>
  <c r="PG66" i="8"/>
  <c r="PF66" i="8"/>
  <c r="PA66" i="8"/>
  <c r="OU66" i="8"/>
  <c r="OT66" i="8"/>
  <c r="OO66" i="8"/>
  <c r="OI66" i="8"/>
  <c r="OH66" i="8"/>
  <c r="OC66" i="8"/>
  <c r="NW66" i="8"/>
  <c r="NV66" i="8"/>
  <c r="NQ66" i="8"/>
  <c r="NK66" i="8"/>
  <c r="NJ66" i="8"/>
  <c r="NE66" i="8"/>
  <c r="MY66" i="8"/>
  <c r="MX66" i="8"/>
  <c r="MS66" i="8"/>
  <c r="MM66" i="8"/>
  <c r="ML66" i="8"/>
  <c r="MG66" i="8"/>
  <c r="MA66" i="8"/>
  <c r="LZ66" i="8"/>
  <c r="LU66" i="8"/>
  <c r="LO66" i="8"/>
  <c r="LN66" i="8"/>
  <c r="LI66" i="8"/>
  <c r="LC66" i="8"/>
  <c r="LB66" i="8"/>
  <c r="KW66" i="8"/>
  <c r="KQ66" i="8"/>
  <c r="KP66" i="8"/>
  <c r="KK66" i="8"/>
  <c r="KE66" i="8"/>
  <c r="KD66" i="8"/>
  <c r="JY66" i="8"/>
  <c r="JS66" i="8"/>
  <c r="JR66" i="8"/>
  <c r="JM66" i="8"/>
  <c r="JG66" i="8"/>
  <c r="JF66" i="8"/>
  <c r="JA66" i="8"/>
  <c r="IU66" i="8"/>
  <c r="IT66" i="8"/>
  <c r="IO66" i="8"/>
  <c r="II66" i="8"/>
  <c r="IH66" i="8"/>
  <c r="IC66" i="8"/>
  <c r="HW66" i="8"/>
  <c r="HV66" i="8"/>
  <c r="HQ66" i="8"/>
  <c r="HK66" i="8"/>
  <c r="HJ66" i="8"/>
  <c r="HE66" i="8"/>
  <c r="GY66" i="8"/>
  <c r="GX66" i="8"/>
  <c r="GS66" i="8"/>
  <c r="GM66" i="8"/>
  <c r="GL66" i="8"/>
  <c r="GG66" i="8"/>
  <c r="GA66" i="8"/>
  <c r="FZ66" i="8"/>
  <c r="FU66" i="8"/>
  <c r="FO66" i="8"/>
  <c r="FN66" i="8"/>
  <c r="FI66" i="8"/>
  <c r="FC66" i="8"/>
  <c r="FB66" i="8"/>
  <c r="EW66" i="8"/>
  <c r="EQ66" i="8"/>
  <c r="EP66" i="8"/>
  <c r="EK66" i="8"/>
  <c r="EE66" i="8"/>
  <c r="ED66" i="8"/>
  <c r="DY66" i="8"/>
  <c r="DS66" i="8"/>
  <c r="DR66" i="8"/>
  <c r="DM66" i="8"/>
  <c r="DG66" i="8"/>
  <c r="DF66" i="8"/>
  <c r="DA66" i="8"/>
  <c r="CU66" i="8"/>
  <c r="CT66" i="8"/>
  <c r="CO66" i="8"/>
  <c r="CI66" i="8"/>
  <c r="CH66" i="8"/>
  <c r="CC66" i="8"/>
  <c r="BW66" i="8"/>
  <c r="BV66" i="8"/>
  <c r="BQ66" i="8"/>
  <c r="BK66" i="8"/>
  <c r="BJ66" i="8"/>
  <c r="BE66" i="8"/>
  <c r="AY66" i="8"/>
  <c r="AX66" i="8"/>
  <c r="AS66" i="8"/>
  <c r="AM66" i="8"/>
  <c r="AL66" i="8"/>
  <c r="AG66" i="8"/>
  <c r="AA66" i="8"/>
  <c r="Z66" i="8"/>
  <c r="U66" i="8"/>
  <c r="O66" i="8"/>
  <c r="N66" i="8"/>
  <c r="I66" i="8"/>
  <c r="C66" i="8"/>
  <c r="B66" i="8"/>
  <c r="ATA65" i="8"/>
  <c r="ASU65" i="8"/>
  <c r="AST65" i="8"/>
  <c r="ASO65" i="8"/>
  <c r="ASI65" i="8"/>
  <c r="ASH65" i="8"/>
  <c r="ASC65" i="8"/>
  <c r="ARW65" i="8"/>
  <c r="ARV65" i="8"/>
  <c r="ARQ65" i="8"/>
  <c r="ARK65" i="8"/>
  <c r="ARJ65" i="8"/>
  <c r="ARE65" i="8"/>
  <c r="AQY65" i="8"/>
  <c r="AQX65" i="8"/>
  <c r="AQS65" i="8"/>
  <c r="AQM65" i="8"/>
  <c r="AQL65" i="8"/>
  <c r="AQG65" i="8"/>
  <c r="AQA65" i="8"/>
  <c r="APZ65" i="8"/>
  <c r="APU65" i="8"/>
  <c r="APO65" i="8"/>
  <c r="APN65" i="8"/>
  <c r="API65" i="8"/>
  <c r="APC65" i="8"/>
  <c r="APB65" i="8"/>
  <c r="AOW65" i="8"/>
  <c r="AOQ65" i="8"/>
  <c r="AOP65" i="8"/>
  <c r="AOK65" i="8"/>
  <c r="AOE65" i="8"/>
  <c r="AOD65" i="8"/>
  <c r="ANY65" i="8"/>
  <c r="ANS65" i="8"/>
  <c r="ANR65" i="8"/>
  <c r="ANM65" i="8"/>
  <c r="ANG65" i="8"/>
  <c r="ANF65" i="8"/>
  <c r="AMO65" i="8"/>
  <c r="AMI65" i="8"/>
  <c r="AMH65" i="8"/>
  <c r="AMC65" i="8"/>
  <c r="ALW65" i="8"/>
  <c r="ALV65" i="8"/>
  <c r="ALQ65" i="8"/>
  <c r="ALK65" i="8"/>
  <c r="ALJ65" i="8"/>
  <c r="ALE65" i="8"/>
  <c r="AKY65" i="8"/>
  <c r="AKX65" i="8"/>
  <c r="AKS65" i="8"/>
  <c r="AKM65" i="8"/>
  <c r="AKL65" i="8"/>
  <c r="AKG65" i="8"/>
  <c r="AKA65" i="8"/>
  <c r="AJZ65" i="8"/>
  <c r="AJU65" i="8"/>
  <c r="AJO65" i="8"/>
  <c r="AJN65" i="8"/>
  <c r="AJI65" i="8"/>
  <c r="AJC65" i="8"/>
  <c r="AJB65" i="8"/>
  <c r="AIW65" i="8"/>
  <c r="AIQ65" i="8"/>
  <c r="AIP65" i="8"/>
  <c r="AIK65" i="8"/>
  <c r="AIE65" i="8"/>
  <c r="AID65" i="8"/>
  <c r="AHY65" i="8"/>
  <c r="AHS65" i="8"/>
  <c r="AHR65" i="8"/>
  <c r="AHM65" i="8"/>
  <c r="AHG65" i="8"/>
  <c r="AHF65" i="8"/>
  <c r="AHA65" i="8"/>
  <c r="AGU65" i="8"/>
  <c r="AGT65" i="8"/>
  <c r="AGO65" i="8"/>
  <c r="AGI65" i="8"/>
  <c r="AGH65" i="8"/>
  <c r="AGC65" i="8"/>
  <c r="AFW65" i="8"/>
  <c r="AFV65" i="8"/>
  <c r="AFQ65" i="8"/>
  <c r="AFK65" i="8"/>
  <c r="AFJ65" i="8"/>
  <c r="AFE65" i="8"/>
  <c r="AEY65" i="8"/>
  <c r="AEX65" i="8"/>
  <c r="AES65" i="8"/>
  <c r="AEM65" i="8"/>
  <c r="AEL65" i="8"/>
  <c r="AEG65" i="8"/>
  <c r="AEA65" i="8"/>
  <c r="ADZ65" i="8"/>
  <c r="ADU65" i="8"/>
  <c r="ADO65" i="8"/>
  <c r="ADN65" i="8"/>
  <c r="ADI65" i="8"/>
  <c r="ADC65" i="8"/>
  <c r="ADB65" i="8"/>
  <c r="ACW65" i="8"/>
  <c r="ACQ65" i="8"/>
  <c r="ACP65" i="8"/>
  <c r="ACK65" i="8"/>
  <c r="ACE65" i="8"/>
  <c r="ACD65" i="8"/>
  <c r="ABY65" i="8"/>
  <c r="ABS65" i="8"/>
  <c r="ABR65" i="8"/>
  <c r="ABM65" i="8"/>
  <c r="ABG65" i="8"/>
  <c r="ABF65" i="8"/>
  <c r="ABA65" i="8"/>
  <c r="AAU65" i="8"/>
  <c r="AAT65" i="8"/>
  <c r="AAO65" i="8"/>
  <c r="AAI65" i="8"/>
  <c r="AAH65" i="8"/>
  <c r="AAC65" i="8"/>
  <c r="ZW65" i="8"/>
  <c r="ZV65" i="8"/>
  <c r="ZQ65" i="8"/>
  <c r="ZK65" i="8"/>
  <c r="ZJ65" i="8"/>
  <c r="ZE65" i="8"/>
  <c r="YY65" i="8"/>
  <c r="YX65" i="8"/>
  <c r="YS65" i="8"/>
  <c r="YM65" i="8"/>
  <c r="YL65" i="8"/>
  <c r="YG65" i="8"/>
  <c r="YA65" i="8"/>
  <c r="XZ65" i="8"/>
  <c r="XU65" i="8"/>
  <c r="XO65" i="8"/>
  <c r="XN65" i="8"/>
  <c r="XI65" i="8"/>
  <c r="XC65" i="8"/>
  <c r="XB65" i="8"/>
  <c r="WW65" i="8"/>
  <c r="WQ65" i="8"/>
  <c r="WP65" i="8"/>
  <c r="WK65" i="8"/>
  <c r="WE65" i="8"/>
  <c r="WD65" i="8"/>
  <c r="VY65" i="8"/>
  <c r="VS65" i="8"/>
  <c r="VR65" i="8"/>
  <c r="VM65" i="8"/>
  <c r="VG65" i="8"/>
  <c r="VF65" i="8"/>
  <c r="VA65" i="8"/>
  <c r="UU65" i="8"/>
  <c r="UT65" i="8"/>
  <c r="UO65" i="8"/>
  <c r="UI65" i="8"/>
  <c r="UH65" i="8"/>
  <c r="UC65" i="8"/>
  <c r="TW65" i="8"/>
  <c r="TV65" i="8"/>
  <c r="TQ65" i="8"/>
  <c r="TK65" i="8"/>
  <c r="TJ65" i="8"/>
  <c r="TE65" i="8"/>
  <c r="SY65" i="8"/>
  <c r="SX65" i="8"/>
  <c r="SS65" i="8"/>
  <c r="SM65" i="8"/>
  <c r="SL65" i="8"/>
  <c r="SG65" i="8"/>
  <c r="SA65" i="8"/>
  <c r="RZ65" i="8"/>
  <c r="RU65" i="8"/>
  <c r="RO65" i="8"/>
  <c r="RN65" i="8"/>
  <c r="RI65" i="8"/>
  <c r="RC65" i="8"/>
  <c r="RB65" i="8"/>
  <c r="QW65" i="8"/>
  <c r="QQ65" i="8"/>
  <c r="QP65" i="8"/>
  <c r="QK65" i="8"/>
  <c r="QE65" i="8"/>
  <c r="QD65" i="8"/>
  <c r="PY65" i="8"/>
  <c r="PS65" i="8"/>
  <c r="PR65" i="8"/>
  <c r="PM65" i="8"/>
  <c r="PG65" i="8"/>
  <c r="PF65" i="8"/>
  <c r="PA65" i="8"/>
  <c r="OU65" i="8"/>
  <c r="OT65" i="8"/>
  <c r="OO65" i="8"/>
  <c r="OI65" i="8"/>
  <c r="OH65" i="8"/>
  <c r="OC65" i="8"/>
  <c r="NW65" i="8"/>
  <c r="NV65" i="8"/>
  <c r="NQ65" i="8"/>
  <c r="NK65" i="8"/>
  <c r="NJ65" i="8"/>
  <c r="NE65" i="8"/>
  <c r="MY65" i="8"/>
  <c r="MX65" i="8"/>
  <c r="MS65" i="8"/>
  <c r="MM65" i="8"/>
  <c r="ML65" i="8"/>
  <c r="MG65" i="8"/>
  <c r="MA65" i="8"/>
  <c r="LZ65" i="8"/>
  <c r="LU65" i="8"/>
  <c r="LO65" i="8"/>
  <c r="LN65" i="8"/>
  <c r="LI65" i="8"/>
  <c r="LC65" i="8"/>
  <c r="LB65" i="8"/>
  <c r="KW65" i="8"/>
  <c r="KQ65" i="8"/>
  <c r="KP65" i="8"/>
  <c r="KK65" i="8"/>
  <c r="KE65" i="8"/>
  <c r="KD65" i="8"/>
  <c r="JY65" i="8"/>
  <c r="JS65" i="8"/>
  <c r="JR65" i="8"/>
  <c r="JM65" i="8"/>
  <c r="JG65" i="8"/>
  <c r="JF65" i="8"/>
  <c r="JA65" i="8"/>
  <c r="IU65" i="8"/>
  <c r="IT65" i="8"/>
  <c r="IO65" i="8"/>
  <c r="II65" i="8"/>
  <c r="IH65" i="8"/>
  <c r="IC65" i="8"/>
  <c r="HW65" i="8"/>
  <c r="HV65" i="8"/>
  <c r="HQ65" i="8"/>
  <c r="HK65" i="8"/>
  <c r="HJ65" i="8"/>
  <c r="HE65" i="8"/>
  <c r="GY65" i="8"/>
  <c r="GX65" i="8"/>
  <c r="GS65" i="8"/>
  <c r="GM65" i="8"/>
  <c r="GL65" i="8"/>
  <c r="GG65" i="8"/>
  <c r="GA65" i="8"/>
  <c r="FZ65" i="8"/>
  <c r="FU65" i="8"/>
  <c r="FO65" i="8"/>
  <c r="FN65" i="8"/>
  <c r="FI65" i="8"/>
  <c r="FC65" i="8"/>
  <c r="FB65" i="8"/>
  <c r="EW65" i="8"/>
  <c r="EQ65" i="8"/>
  <c r="EP65" i="8"/>
  <c r="EK65" i="8"/>
  <c r="EE65" i="8"/>
  <c r="ED65" i="8"/>
  <c r="DY65" i="8"/>
  <c r="DS65" i="8"/>
  <c r="DR65" i="8"/>
  <c r="DM65" i="8"/>
  <c r="DG65" i="8"/>
  <c r="DF65" i="8"/>
  <c r="DA65" i="8"/>
  <c r="CU65" i="8"/>
  <c r="CT65" i="8"/>
  <c r="CO65" i="8"/>
  <c r="CI65" i="8"/>
  <c r="CH65" i="8"/>
  <c r="CC65" i="8"/>
  <c r="BW65" i="8"/>
  <c r="BV65" i="8"/>
  <c r="BQ65" i="8"/>
  <c r="BK65" i="8"/>
  <c r="BJ65" i="8"/>
  <c r="BE65" i="8"/>
  <c r="AY65" i="8"/>
  <c r="AX65" i="8"/>
  <c r="AS65" i="8"/>
  <c r="AM65" i="8"/>
  <c r="AL65" i="8"/>
  <c r="AG65" i="8"/>
  <c r="AA65" i="8"/>
  <c r="Z65" i="8"/>
  <c r="U65" i="8"/>
  <c r="O65" i="8"/>
  <c r="N65" i="8"/>
  <c r="I65" i="8"/>
  <c r="C65" i="8"/>
  <c r="B65" i="8"/>
  <c r="ATA64" i="8"/>
  <c r="ASU64" i="8"/>
  <c r="AST64" i="8"/>
  <c r="ASO64" i="8"/>
  <c r="ASI64" i="8"/>
  <c r="ASH64" i="8"/>
  <c r="ASC64" i="8"/>
  <c r="ARW64" i="8"/>
  <c r="ARV64" i="8"/>
  <c r="ARQ64" i="8"/>
  <c r="ARK64" i="8"/>
  <c r="ARJ64" i="8"/>
  <c r="ARE64" i="8"/>
  <c r="AQY64" i="8"/>
  <c r="AQX64" i="8"/>
  <c r="AQS64" i="8"/>
  <c r="AQM64" i="8"/>
  <c r="AQL64" i="8"/>
  <c r="AQG64" i="8"/>
  <c r="AQA64" i="8"/>
  <c r="APZ64" i="8"/>
  <c r="APU64" i="8"/>
  <c r="APO64" i="8"/>
  <c r="APN64" i="8"/>
  <c r="API64" i="8"/>
  <c r="APC64" i="8"/>
  <c r="APB64" i="8"/>
  <c r="AOW64" i="8"/>
  <c r="AOQ64" i="8"/>
  <c r="AOP64" i="8"/>
  <c r="AOK64" i="8"/>
  <c r="AOE64" i="8"/>
  <c r="AOD64" i="8"/>
  <c r="ANY64" i="8"/>
  <c r="ANS64" i="8"/>
  <c r="ANR64" i="8"/>
  <c r="ANM64" i="8"/>
  <c r="ANG64" i="8"/>
  <c r="ANF64" i="8"/>
  <c r="ANA64" i="8"/>
  <c r="AMU64" i="8"/>
  <c r="AMT64" i="8"/>
  <c r="AMO64" i="8"/>
  <c r="AMI64" i="8"/>
  <c r="AMH64" i="8"/>
  <c r="AMC64" i="8"/>
  <c r="ALW64" i="8"/>
  <c r="ALV64" i="8"/>
  <c r="ALQ64" i="8"/>
  <c r="ALK64" i="8"/>
  <c r="ALJ64" i="8"/>
  <c r="ALE64" i="8"/>
  <c r="AKY64" i="8"/>
  <c r="AKX64" i="8"/>
  <c r="AKS64" i="8"/>
  <c r="AKM64" i="8"/>
  <c r="AKL64" i="8"/>
  <c r="AKG64" i="8"/>
  <c r="AKA64" i="8"/>
  <c r="AJZ64" i="8"/>
  <c r="AJU64" i="8"/>
  <c r="AJO64" i="8"/>
  <c r="AJN64" i="8"/>
  <c r="AJI64" i="8"/>
  <c r="AJC64" i="8"/>
  <c r="AJB64" i="8"/>
  <c r="AIW64" i="8"/>
  <c r="AIQ64" i="8"/>
  <c r="AIP64" i="8"/>
  <c r="AIK64" i="8"/>
  <c r="AIE64" i="8"/>
  <c r="AID64" i="8"/>
  <c r="AHY64" i="8"/>
  <c r="AHS64" i="8"/>
  <c r="AHR64" i="8"/>
  <c r="AHM64" i="8"/>
  <c r="AHG64" i="8"/>
  <c r="AHF64" i="8"/>
  <c r="AHA64" i="8"/>
  <c r="AGU64" i="8"/>
  <c r="AGT64" i="8"/>
  <c r="AGO64" i="8"/>
  <c r="AGI64" i="8"/>
  <c r="AGH64" i="8"/>
  <c r="AGC64" i="8"/>
  <c r="AFW64" i="8"/>
  <c r="AFV64" i="8"/>
  <c r="AFQ64" i="8"/>
  <c r="AFK64" i="8"/>
  <c r="AFJ64" i="8"/>
  <c r="AFE64" i="8"/>
  <c r="AEY64" i="8"/>
  <c r="AEX64" i="8"/>
  <c r="AES64" i="8"/>
  <c r="AEM64" i="8"/>
  <c r="AEL64" i="8"/>
  <c r="AEG64" i="8"/>
  <c r="AEA64" i="8"/>
  <c r="ADZ64" i="8"/>
  <c r="ADU64" i="8"/>
  <c r="ADO64" i="8"/>
  <c r="ADN64" i="8"/>
  <c r="ADI64" i="8"/>
  <c r="ADC64" i="8"/>
  <c r="ADB64" i="8"/>
  <c r="ACW64" i="8"/>
  <c r="ACQ64" i="8"/>
  <c r="ACP64" i="8"/>
  <c r="ACK64" i="8"/>
  <c r="ACE64" i="8"/>
  <c r="ACD64" i="8"/>
  <c r="ABY64" i="8"/>
  <c r="ABS64" i="8"/>
  <c r="ABR64" i="8"/>
  <c r="ABM64" i="8"/>
  <c r="ABG64" i="8"/>
  <c r="ABF64" i="8"/>
  <c r="ABA64" i="8"/>
  <c r="AAU64" i="8"/>
  <c r="AAT64" i="8"/>
  <c r="AAO64" i="8"/>
  <c r="AAI64" i="8"/>
  <c r="AAH64" i="8"/>
  <c r="AAC64" i="8"/>
  <c r="ZW64" i="8"/>
  <c r="ZV64" i="8"/>
  <c r="ZQ64" i="8"/>
  <c r="ZK64" i="8"/>
  <c r="ZJ64" i="8"/>
  <c r="ZE64" i="8"/>
  <c r="YY64" i="8"/>
  <c r="YX64" i="8"/>
  <c r="YS64" i="8"/>
  <c r="YM64" i="8"/>
  <c r="YL64" i="8"/>
  <c r="YG64" i="8"/>
  <c r="YA64" i="8"/>
  <c r="XZ64" i="8"/>
  <c r="XU64" i="8"/>
  <c r="XO64" i="8"/>
  <c r="XN64" i="8"/>
  <c r="XI64" i="8"/>
  <c r="XC64" i="8"/>
  <c r="XB64" i="8"/>
  <c r="WW64" i="8"/>
  <c r="WQ64" i="8"/>
  <c r="WP64" i="8"/>
  <c r="WK64" i="8"/>
  <c r="WE64" i="8"/>
  <c r="WD64" i="8"/>
  <c r="VY64" i="8"/>
  <c r="VS64" i="8"/>
  <c r="VR64" i="8"/>
  <c r="VM64" i="8"/>
  <c r="VG64" i="8"/>
  <c r="VF64" i="8"/>
  <c r="VA64" i="8"/>
  <c r="UU64" i="8"/>
  <c r="UT64" i="8"/>
  <c r="UO64" i="8"/>
  <c r="UI64" i="8"/>
  <c r="UH64" i="8"/>
  <c r="UC64" i="8"/>
  <c r="TW64" i="8"/>
  <c r="TV64" i="8"/>
  <c r="TQ64" i="8"/>
  <c r="TK64" i="8"/>
  <c r="TJ64" i="8"/>
  <c r="TE64" i="8"/>
  <c r="SY64" i="8"/>
  <c r="SX64" i="8"/>
  <c r="SS64" i="8"/>
  <c r="SM64" i="8"/>
  <c r="SL64" i="8"/>
  <c r="SG64" i="8"/>
  <c r="SA64" i="8"/>
  <c r="RZ64" i="8"/>
  <c r="RU64" i="8"/>
  <c r="RO64" i="8"/>
  <c r="RN64" i="8"/>
  <c r="RI64" i="8"/>
  <c r="RC64" i="8"/>
  <c r="RB64" i="8"/>
  <c r="QW64" i="8"/>
  <c r="QQ64" i="8"/>
  <c r="QP64" i="8"/>
  <c r="QK64" i="8"/>
  <c r="QE64" i="8"/>
  <c r="QD64" i="8"/>
  <c r="PY64" i="8"/>
  <c r="PS64" i="8"/>
  <c r="PR64" i="8"/>
  <c r="PM64" i="8"/>
  <c r="PG64" i="8"/>
  <c r="PF64" i="8"/>
  <c r="PA64" i="8"/>
  <c r="OU64" i="8"/>
  <c r="OT64" i="8"/>
  <c r="OO64" i="8"/>
  <c r="OI64" i="8"/>
  <c r="OH64" i="8"/>
  <c r="OC64" i="8"/>
  <c r="NW64" i="8"/>
  <c r="NV64" i="8"/>
  <c r="NQ64" i="8"/>
  <c r="NK64" i="8"/>
  <c r="NJ64" i="8"/>
  <c r="NE64" i="8"/>
  <c r="MY64" i="8"/>
  <c r="MX64" i="8"/>
  <c r="MS64" i="8"/>
  <c r="MM64" i="8"/>
  <c r="ML64" i="8"/>
  <c r="MG64" i="8"/>
  <c r="MA64" i="8"/>
  <c r="LZ64" i="8"/>
  <c r="LU64" i="8"/>
  <c r="LO64" i="8"/>
  <c r="LN64" i="8"/>
  <c r="LI64" i="8"/>
  <c r="LC64" i="8"/>
  <c r="LB64" i="8"/>
  <c r="KW64" i="8"/>
  <c r="KQ64" i="8"/>
  <c r="KP64" i="8"/>
  <c r="KK64" i="8"/>
  <c r="KE64" i="8"/>
  <c r="KD64" i="8"/>
  <c r="JY64" i="8"/>
  <c r="JS64" i="8"/>
  <c r="JR64" i="8"/>
  <c r="JM64" i="8"/>
  <c r="JG64" i="8"/>
  <c r="JF64" i="8"/>
  <c r="JA64" i="8"/>
  <c r="IU64" i="8"/>
  <c r="IT64" i="8"/>
  <c r="IO64" i="8"/>
  <c r="II64" i="8"/>
  <c r="IH64" i="8"/>
  <c r="IC64" i="8"/>
  <c r="HW64" i="8"/>
  <c r="HV64" i="8"/>
  <c r="HQ64" i="8"/>
  <c r="HK64" i="8"/>
  <c r="HJ64" i="8"/>
  <c r="HE64" i="8"/>
  <c r="GY64" i="8"/>
  <c r="GX64" i="8"/>
  <c r="GS64" i="8"/>
  <c r="GM64" i="8"/>
  <c r="GL64" i="8"/>
  <c r="GG64" i="8"/>
  <c r="GA64" i="8"/>
  <c r="FZ64" i="8"/>
  <c r="FU64" i="8"/>
  <c r="FO64" i="8"/>
  <c r="FN64" i="8"/>
  <c r="FI64" i="8"/>
  <c r="FC64" i="8"/>
  <c r="FB64" i="8"/>
  <c r="EW64" i="8"/>
  <c r="EQ64" i="8"/>
  <c r="EP64" i="8"/>
  <c r="EK64" i="8"/>
  <c r="EE64" i="8"/>
  <c r="ED64" i="8"/>
  <c r="DY64" i="8"/>
  <c r="DS64" i="8"/>
  <c r="DR64" i="8"/>
  <c r="DM64" i="8"/>
  <c r="DG64" i="8"/>
  <c r="DF64" i="8"/>
  <c r="DA64" i="8"/>
  <c r="CU64" i="8"/>
  <c r="CT64" i="8"/>
  <c r="CO64" i="8"/>
  <c r="CI64" i="8"/>
  <c r="CH64" i="8"/>
  <c r="CC64" i="8"/>
  <c r="BW64" i="8"/>
  <c r="BV64" i="8"/>
  <c r="BQ64" i="8"/>
  <c r="BK64" i="8"/>
  <c r="BJ64" i="8"/>
  <c r="BE64" i="8"/>
  <c r="AY64" i="8"/>
  <c r="AX64" i="8"/>
  <c r="AS64" i="8"/>
  <c r="AM64" i="8"/>
  <c r="AL64" i="8"/>
  <c r="AG64" i="8"/>
  <c r="AA64" i="8"/>
  <c r="Z64" i="8"/>
  <c r="U64" i="8"/>
  <c r="O64" i="8"/>
  <c r="N64" i="8"/>
  <c r="I64" i="8"/>
  <c r="C64" i="8"/>
  <c r="B64" i="8"/>
  <c r="ATA63" i="8"/>
  <c r="ASU63" i="8"/>
  <c r="AST63" i="8"/>
  <c r="ASO63" i="8"/>
  <c r="ASI63" i="8"/>
  <c r="ASH63" i="8"/>
  <c r="ASC63" i="8"/>
  <c r="ARW63" i="8"/>
  <c r="ARV63" i="8"/>
  <c r="ARQ63" i="8"/>
  <c r="ARK63" i="8"/>
  <c r="ARJ63" i="8"/>
  <c r="ARE63" i="8"/>
  <c r="AQY63" i="8"/>
  <c r="AQX63" i="8"/>
  <c r="AQS63" i="8"/>
  <c r="AQM63" i="8"/>
  <c r="AQL63" i="8"/>
  <c r="AQG63" i="8"/>
  <c r="AQA63" i="8"/>
  <c r="APZ63" i="8"/>
  <c r="APU63" i="8"/>
  <c r="APO63" i="8"/>
  <c r="APN63" i="8"/>
  <c r="API63" i="8"/>
  <c r="APC63" i="8"/>
  <c r="APB63" i="8"/>
  <c r="AOW63" i="8"/>
  <c r="AOQ63" i="8"/>
  <c r="AOP63" i="8"/>
  <c r="AOK63" i="8"/>
  <c r="AOE63" i="8"/>
  <c r="AOD63" i="8"/>
  <c r="ANY63" i="8"/>
  <c r="ANS63" i="8"/>
  <c r="ANR63" i="8"/>
  <c r="ANM63" i="8"/>
  <c r="ANG63" i="8"/>
  <c r="ANF63" i="8"/>
  <c r="ANA63" i="8"/>
  <c r="AMU63" i="8"/>
  <c r="AMT63" i="8"/>
  <c r="AMO63" i="8"/>
  <c r="AMI63" i="8"/>
  <c r="AMH63" i="8"/>
  <c r="AMC63" i="8"/>
  <c r="ALW63" i="8"/>
  <c r="ALV63" i="8"/>
  <c r="ALQ63" i="8"/>
  <c r="ALK63" i="8"/>
  <c r="ALJ63" i="8"/>
  <c r="ALE63" i="8"/>
  <c r="AKY63" i="8"/>
  <c r="AKX63" i="8"/>
  <c r="AKS63" i="8"/>
  <c r="AKM63" i="8"/>
  <c r="AKL63" i="8"/>
  <c r="AKG63" i="8"/>
  <c r="AKA63" i="8"/>
  <c r="AJZ63" i="8"/>
  <c r="AJU63" i="8"/>
  <c r="AJO63" i="8"/>
  <c r="AJN63" i="8"/>
  <c r="AJI63" i="8"/>
  <c r="AJC63" i="8"/>
  <c r="AJB63" i="8"/>
  <c r="AIW63" i="8"/>
  <c r="AIQ63" i="8"/>
  <c r="AIP63" i="8"/>
  <c r="AIK63" i="8"/>
  <c r="AIE63" i="8"/>
  <c r="AID63" i="8"/>
  <c r="AHY63" i="8"/>
  <c r="AHS63" i="8"/>
  <c r="AHR63" i="8"/>
  <c r="AHM63" i="8"/>
  <c r="AHG63" i="8"/>
  <c r="AHF63" i="8"/>
  <c r="AHA63" i="8"/>
  <c r="AGU63" i="8"/>
  <c r="AGT63" i="8"/>
  <c r="AGO63" i="8"/>
  <c r="AGI63" i="8"/>
  <c r="AGH63" i="8"/>
  <c r="AGC63" i="8"/>
  <c r="AFW63" i="8"/>
  <c r="AFV63" i="8"/>
  <c r="AFQ63" i="8"/>
  <c r="AFK63" i="8"/>
  <c r="AFJ63" i="8"/>
  <c r="AFE63" i="8"/>
  <c r="AEY63" i="8"/>
  <c r="AEX63" i="8"/>
  <c r="AES63" i="8"/>
  <c r="AEM63" i="8"/>
  <c r="AEL63" i="8"/>
  <c r="AEG63" i="8"/>
  <c r="AEA63" i="8"/>
  <c r="ADZ63" i="8"/>
  <c r="ADU63" i="8"/>
  <c r="ADO63" i="8"/>
  <c r="ADN63" i="8"/>
  <c r="ADI63" i="8"/>
  <c r="ADC63" i="8"/>
  <c r="ADB63" i="8"/>
  <c r="ACW63" i="8"/>
  <c r="ACQ63" i="8"/>
  <c r="ACP63" i="8"/>
  <c r="ACK63" i="8"/>
  <c r="ACE63" i="8"/>
  <c r="ACD63" i="8"/>
  <c r="ABY63" i="8"/>
  <c r="ABS63" i="8"/>
  <c r="ABR63" i="8"/>
  <c r="ABM63" i="8"/>
  <c r="ABG63" i="8"/>
  <c r="ABF63" i="8"/>
  <c r="ABA63" i="8"/>
  <c r="AAU63" i="8"/>
  <c r="AAT63" i="8"/>
  <c r="AAO63" i="8"/>
  <c r="AAI63" i="8"/>
  <c r="AAH63" i="8"/>
  <c r="AAC63" i="8"/>
  <c r="ZW63" i="8"/>
  <c r="ZV63" i="8"/>
  <c r="ZQ63" i="8"/>
  <c r="ZK63" i="8"/>
  <c r="ZJ63" i="8"/>
  <c r="ZE63" i="8"/>
  <c r="YY63" i="8"/>
  <c r="YX63" i="8"/>
  <c r="YS63" i="8"/>
  <c r="YM63" i="8"/>
  <c r="YL63" i="8"/>
  <c r="YG63" i="8"/>
  <c r="YA63" i="8"/>
  <c r="XZ63" i="8"/>
  <c r="XU63" i="8"/>
  <c r="XO63" i="8"/>
  <c r="XN63" i="8"/>
  <c r="XI63" i="8"/>
  <c r="XC63" i="8"/>
  <c r="XB63" i="8"/>
  <c r="WW63" i="8"/>
  <c r="WQ63" i="8"/>
  <c r="WP63" i="8"/>
  <c r="WK63" i="8"/>
  <c r="WE63" i="8"/>
  <c r="WD63" i="8"/>
  <c r="VY63" i="8"/>
  <c r="VS63" i="8"/>
  <c r="VR63" i="8"/>
  <c r="VM63" i="8"/>
  <c r="VG63" i="8"/>
  <c r="VF63" i="8"/>
  <c r="VA63" i="8"/>
  <c r="UU63" i="8"/>
  <c r="UT63" i="8"/>
  <c r="UO63" i="8"/>
  <c r="UI63" i="8"/>
  <c r="UH63" i="8"/>
  <c r="UC63" i="8"/>
  <c r="TW63" i="8"/>
  <c r="TV63" i="8"/>
  <c r="TQ63" i="8"/>
  <c r="TK63" i="8"/>
  <c r="TJ63" i="8"/>
  <c r="TE63" i="8"/>
  <c r="SY63" i="8"/>
  <c r="SX63" i="8"/>
  <c r="SS63" i="8"/>
  <c r="SM63" i="8"/>
  <c r="SL63" i="8"/>
  <c r="SG63" i="8"/>
  <c r="SA63" i="8"/>
  <c r="RZ63" i="8"/>
  <c r="RU63" i="8"/>
  <c r="RO63" i="8"/>
  <c r="RN63" i="8"/>
  <c r="RI63" i="8"/>
  <c r="RC63" i="8"/>
  <c r="RB63" i="8"/>
  <c r="QW63" i="8"/>
  <c r="QQ63" i="8"/>
  <c r="QP63" i="8"/>
  <c r="QK63" i="8"/>
  <c r="QE63" i="8"/>
  <c r="QD63" i="8"/>
  <c r="PY63" i="8"/>
  <c r="PS63" i="8"/>
  <c r="PR63" i="8"/>
  <c r="PM63" i="8"/>
  <c r="PG63" i="8"/>
  <c r="PF63" i="8"/>
  <c r="PA63" i="8"/>
  <c r="OU63" i="8"/>
  <c r="OT63" i="8"/>
  <c r="OO63" i="8"/>
  <c r="OI63" i="8"/>
  <c r="OH63" i="8"/>
  <c r="OC63" i="8"/>
  <c r="NW63" i="8"/>
  <c r="NV63" i="8"/>
  <c r="NQ63" i="8"/>
  <c r="NK63" i="8"/>
  <c r="NJ63" i="8"/>
  <c r="NE63" i="8"/>
  <c r="MY63" i="8"/>
  <c r="MX63" i="8"/>
  <c r="MS63" i="8"/>
  <c r="MM63" i="8"/>
  <c r="ML63" i="8"/>
  <c r="MG63" i="8"/>
  <c r="MA63" i="8"/>
  <c r="LZ63" i="8"/>
  <c r="LU63" i="8"/>
  <c r="LO63" i="8"/>
  <c r="LN63" i="8"/>
  <c r="LI63" i="8"/>
  <c r="LC63" i="8"/>
  <c r="LB63" i="8"/>
  <c r="KW63" i="8"/>
  <c r="KQ63" i="8"/>
  <c r="KP63" i="8"/>
  <c r="KK63" i="8"/>
  <c r="KE63" i="8"/>
  <c r="KD63" i="8"/>
  <c r="JY63" i="8"/>
  <c r="JS63" i="8"/>
  <c r="JR63" i="8"/>
  <c r="JM63" i="8"/>
  <c r="JG63" i="8"/>
  <c r="JF63" i="8"/>
  <c r="JA63" i="8"/>
  <c r="IU63" i="8"/>
  <c r="IT63" i="8"/>
  <c r="IO63" i="8"/>
  <c r="II63" i="8"/>
  <c r="IH63" i="8"/>
  <c r="IC63" i="8"/>
  <c r="HW63" i="8"/>
  <c r="HV63" i="8"/>
  <c r="HQ63" i="8"/>
  <c r="HK63" i="8"/>
  <c r="HJ63" i="8"/>
  <c r="HE63" i="8"/>
  <c r="GY63" i="8"/>
  <c r="GX63" i="8"/>
  <c r="GS63" i="8"/>
  <c r="GM63" i="8"/>
  <c r="GL63" i="8"/>
  <c r="GG63" i="8"/>
  <c r="GA63" i="8"/>
  <c r="FZ63" i="8"/>
  <c r="FU63" i="8"/>
  <c r="FO63" i="8"/>
  <c r="FN63" i="8"/>
  <c r="FI63" i="8"/>
  <c r="FC63" i="8"/>
  <c r="FB63" i="8"/>
  <c r="EW63" i="8"/>
  <c r="EQ63" i="8"/>
  <c r="EP63" i="8"/>
  <c r="EK63" i="8"/>
  <c r="EE63" i="8"/>
  <c r="ED63" i="8"/>
  <c r="DY63" i="8"/>
  <c r="DS63" i="8"/>
  <c r="DR63" i="8"/>
  <c r="DM63" i="8"/>
  <c r="DG63" i="8"/>
  <c r="DF63" i="8"/>
  <c r="DA63" i="8"/>
  <c r="CU63" i="8"/>
  <c r="CT63" i="8"/>
  <c r="CO63" i="8"/>
  <c r="CI63" i="8"/>
  <c r="CH63" i="8"/>
  <c r="CC63" i="8"/>
  <c r="BW63" i="8"/>
  <c r="BV63" i="8"/>
  <c r="BQ63" i="8"/>
  <c r="BK63" i="8"/>
  <c r="BJ63" i="8"/>
  <c r="BE63" i="8"/>
  <c r="AY63" i="8"/>
  <c r="AX63" i="8"/>
  <c r="AS63" i="8"/>
  <c r="AM63" i="8"/>
  <c r="AL63" i="8"/>
  <c r="AG63" i="8"/>
  <c r="AA63" i="8"/>
  <c r="Z63" i="8"/>
  <c r="U63" i="8"/>
  <c r="O63" i="8"/>
  <c r="N63" i="8"/>
  <c r="I63" i="8"/>
  <c r="C63" i="8"/>
  <c r="B63" i="8"/>
  <c r="ATA62" i="8"/>
  <c r="ASU62" i="8"/>
  <c r="AST62" i="8"/>
  <c r="ASO62" i="8"/>
  <c r="ASI62" i="8"/>
  <c r="ASH62" i="8"/>
  <c r="ASC62" i="8"/>
  <c r="ARW62" i="8"/>
  <c r="ARV62" i="8"/>
  <c r="ARQ62" i="8"/>
  <c r="ARK62" i="8"/>
  <c r="ARJ62" i="8"/>
  <c r="ARE62" i="8"/>
  <c r="AQY62" i="8"/>
  <c r="AQX62" i="8"/>
  <c r="AQS62" i="8"/>
  <c r="AQM62" i="8"/>
  <c r="AQL62" i="8"/>
  <c r="AQG62" i="8"/>
  <c r="AQA62" i="8"/>
  <c r="APZ62" i="8"/>
  <c r="APU62" i="8"/>
  <c r="APO62" i="8"/>
  <c r="APN62" i="8"/>
  <c r="API62" i="8"/>
  <c r="APC62" i="8"/>
  <c r="APB62" i="8"/>
  <c r="AOW62" i="8"/>
  <c r="AOQ62" i="8"/>
  <c r="AOP62" i="8"/>
  <c r="AOK62" i="8"/>
  <c r="AOE62" i="8"/>
  <c r="AOD62" i="8"/>
  <c r="ANY62" i="8"/>
  <c r="ANS62" i="8"/>
  <c r="ANR62" i="8"/>
  <c r="ANM62" i="8"/>
  <c r="ANG62" i="8"/>
  <c r="ANF62" i="8"/>
  <c r="ANA62" i="8"/>
  <c r="AMU62" i="8"/>
  <c r="AMT62" i="8"/>
  <c r="AMO62" i="8"/>
  <c r="AMI62" i="8"/>
  <c r="AMH62" i="8"/>
  <c r="AMC62" i="8"/>
  <c r="ALW62" i="8"/>
  <c r="ALV62" i="8"/>
  <c r="ALQ62" i="8"/>
  <c r="ALK62" i="8"/>
  <c r="ALJ62" i="8"/>
  <c r="ALE62" i="8"/>
  <c r="AKY62" i="8"/>
  <c r="AKX62" i="8"/>
  <c r="AKS62" i="8"/>
  <c r="AKM62" i="8"/>
  <c r="AKL62" i="8"/>
  <c r="AKG62" i="8"/>
  <c r="AKA62" i="8"/>
  <c r="AJZ62" i="8"/>
  <c r="AJU62" i="8"/>
  <c r="AJO62" i="8"/>
  <c r="AJN62" i="8"/>
  <c r="AJI62" i="8"/>
  <c r="AJC62" i="8"/>
  <c r="AJB62" i="8"/>
  <c r="AIW62" i="8"/>
  <c r="AIQ62" i="8"/>
  <c r="AIP62" i="8"/>
  <c r="AIK62" i="8"/>
  <c r="AIE62" i="8"/>
  <c r="AID62" i="8"/>
  <c r="AHY62" i="8"/>
  <c r="AHS62" i="8"/>
  <c r="AHR62" i="8"/>
  <c r="AHM62" i="8"/>
  <c r="AHG62" i="8"/>
  <c r="AHF62" i="8"/>
  <c r="AHA62" i="8"/>
  <c r="AGU62" i="8"/>
  <c r="AGT62" i="8"/>
  <c r="AGO62" i="8"/>
  <c r="AGI62" i="8"/>
  <c r="AGH62" i="8"/>
  <c r="AGC62" i="8"/>
  <c r="AFW62" i="8"/>
  <c r="AFV62" i="8"/>
  <c r="AFQ62" i="8"/>
  <c r="AFK62" i="8"/>
  <c r="AFJ62" i="8"/>
  <c r="AFE62" i="8"/>
  <c r="AEY62" i="8"/>
  <c r="AEX62" i="8"/>
  <c r="AES62" i="8"/>
  <c r="AEM62" i="8"/>
  <c r="AEL62" i="8"/>
  <c r="AEG62" i="8"/>
  <c r="AEA62" i="8"/>
  <c r="ADZ62" i="8"/>
  <c r="ADU62" i="8"/>
  <c r="ADO62" i="8"/>
  <c r="ADN62" i="8"/>
  <c r="ADI62" i="8"/>
  <c r="ADC62" i="8"/>
  <c r="ADB62" i="8"/>
  <c r="ACW62" i="8"/>
  <c r="ACQ62" i="8"/>
  <c r="ACP62" i="8"/>
  <c r="ACK62" i="8"/>
  <c r="ACE62" i="8"/>
  <c r="ACD62" i="8"/>
  <c r="ABY62" i="8"/>
  <c r="ABS62" i="8"/>
  <c r="ABR62" i="8"/>
  <c r="ABM62" i="8"/>
  <c r="ABG62" i="8"/>
  <c r="ABF62" i="8"/>
  <c r="ABA62" i="8"/>
  <c r="AAU62" i="8"/>
  <c r="AAT62" i="8"/>
  <c r="AAO62" i="8"/>
  <c r="AAI62" i="8"/>
  <c r="AAH62" i="8"/>
  <c r="AAC62" i="8"/>
  <c r="ZW62" i="8"/>
  <c r="ZV62" i="8"/>
  <c r="ZQ62" i="8"/>
  <c r="ZK62" i="8"/>
  <c r="ZJ62" i="8"/>
  <c r="ZE62" i="8"/>
  <c r="YY62" i="8"/>
  <c r="YX62" i="8"/>
  <c r="YS62" i="8"/>
  <c r="YM62" i="8"/>
  <c r="YL62" i="8"/>
  <c r="YG62" i="8"/>
  <c r="YA62" i="8"/>
  <c r="XZ62" i="8"/>
  <c r="XU62" i="8"/>
  <c r="XO62" i="8"/>
  <c r="XN62" i="8"/>
  <c r="XI62" i="8"/>
  <c r="XC62" i="8"/>
  <c r="XB62" i="8"/>
  <c r="WW62" i="8"/>
  <c r="WQ62" i="8"/>
  <c r="WP62" i="8"/>
  <c r="WK62" i="8"/>
  <c r="WE62" i="8"/>
  <c r="WD62" i="8"/>
  <c r="VY62" i="8"/>
  <c r="VS62" i="8"/>
  <c r="VR62" i="8"/>
  <c r="VM62" i="8"/>
  <c r="VG62" i="8"/>
  <c r="VF62" i="8"/>
  <c r="VA62" i="8"/>
  <c r="UU62" i="8"/>
  <c r="UT62" i="8"/>
  <c r="UO62" i="8"/>
  <c r="UI62" i="8"/>
  <c r="UH62" i="8"/>
  <c r="UC62" i="8"/>
  <c r="TW62" i="8"/>
  <c r="TV62" i="8"/>
  <c r="TQ62" i="8"/>
  <c r="TK62" i="8"/>
  <c r="TJ62" i="8"/>
  <c r="TE62" i="8"/>
  <c r="SY62" i="8"/>
  <c r="SX62" i="8"/>
  <c r="SS62" i="8"/>
  <c r="SM62" i="8"/>
  <c r="SL62" i="8"/>
  <c r="SG62" i="8"/>
  <c r="SA62" i="8"/>
  <c r="RZ62" i="8"/>
  <c r="RU62" i="8"/>
  <c r="RO62" i="8"/>
  <c r="RN62" i="8"/>
  <c r="RI62" i="8"/>
  <c r="RC62" i="8"/>
  <c r="RB62" i="8"/>
  <c r="QW62" i="8"/>
  <c r="QQ62" i="8"/>
  <c r="QP62" i="8"/>
  <c r="QK62" i="8"/>
  <c r="QE62" i="8"/>
  <c r="QD62" i="8"/>
  <c r="PY62" i="8"/>
  <c r="PS62" i="8"/>
  <c r="PR62" i="8"/>
  <c r="PM62" i="8"/>
  <c r="PG62" i="8"/>
  <c r="PF62" i="8"/>
  <c r="PA62" i="8"/>
  <c r="OU62" i="8"/>
  <c r="OT62" i="8"/>
  <c r="OO62" i="8"/>
  <c r="OI62" i="8"/>
  <c r="OH62" i="8"/>
  <c r="OC62" i="8"/>
  <c r="NW62" i="8"/>
  <c r="NV62" i="8"/>
  <c r="NQ62" i="8"/>
  <c r="NK62" i="8"/>
  <c r="NJ62" i="8"/>
  <c r="NE62" i="8"/>
  <c r="MY62" i="8"/>
  <c r="MX62" i="8"/>
  <c r="MS62" i="8"/>
  <c r="MM62" i="8"/>
  <c r="ML62" i="8"/>
  <c r="MG62" i="8"/>
  <c r="MA62" i="8"/>
  <c r="LZ62" i="8"/>
  <c r="LU62" i="8"/>
  <c r="LO62" i="8"/>
  <c r="LN62" i="8"/>
  <c r="LI62" i="8"/>
  <c r="LC62" i="8"/>
  <c r="LB62" i="8"/>
  <c r="KW62" i="8"/>
  <c r="KQ62" i="8"/>
  <c r="KP62" i="8"/>
  <c r="KK62" i="8"/>
  <c r="KE62" i="8"/>
  <c r="KD62" i="8"/>
  <c r="JY62" i="8"/>
  <c r="JS62" i="8"/>
  <c r="JR62" i="8"/>
  <c r="JM62" i="8"/>
  <c r="JG62" i="8"/>
  <c r="JF62" i="8"/>
  <c r="JA62" i="8"/>
  <c r="IU62" i="8"/>
  <c r="IT62" i="8"/>
  <c r="IO62" i="8"/>
  <c r="II62" i="8"/>
  <c r="IH62" i="8"/>
  <c r="IC62" i="8"/>
  <c r="HW62" i="8"/>
  <c r="HV62" i="8"/>
  <c r="HQ62" i="8"/>
  <c r="HK62" i="8"/>
  <c r="HJ62" i="8"/>
  <c r="HE62" i="8"/>
  <c r="GY62" i="8"/>
  <c r="GX62" i="8"/>
  <c r="GS62" i="8"/>
  <c r="GM62" i="8"/>
  <c r="GL62" i="8"/>
  <c r="GG62" i="8"/>
  <c r="GA62" i="8"/>
  <c r="FZ62" i="8"/>
  <c r="FU62" i="8"/>
  <c r="FO62" i="8"/>
  <c r="FN62" i="8"/>
  <c r="FI62" i="8"/>
  <c r="FC62" i="8"/>
  <c r="FB62" i="8"/>
  <c r="EW62" i="8"/>
  <c r="EQ62" i="8"/>
  <c r="EP62" i="8"/>
  <c r="EK62" i="8"/>
  <c r="EE62" i="8"/>
  <c r="ED62" i="8"/>
  <c r="DY62" i="8"/>
  <c r="DS62" i="8"/>
  <c r="DR62" i="8"/>
  <c r="DM62" i="8"/>
  <c r="DG62" i="8"/>
  <c r="DF62" i="8"/>
  <c r="DA62" i="8"/>
  <c r="CU62" i="8"/>
  <c r="CT62" i="8"/>
  <c r="CO62" i="8"/>
  <c r="CI62" i="8"/>
  <c r="CH62" i="8"/>
  <c r="CC62" i="8"/>
  <c r="BW62" i="8"/>
  <c r="BV62" i="8"/>
  <c r="BQ62" i="8"/>
  <c r="BK62" i="8"/>
  <c r="BJ62" i="8"/>
  <c r="BE62" i="8"/>
  <c r="AY62" i="8"/>
  <c r="AX62" i="8"/>
  <c r="AS62" i="8"/>
  <c r="AM62" i="8"/>
  <c r="AL62" i="8"/>
  <c r="AG62" i="8"/>
  <c r="AA62" i="8"/>
  <c r="Z62" i="8"/>
  <c r="U62" i="8"/>
  <c r="O62" i="8"/>
  <c r="N62" i="8"/>
  <c r="I62" i="8"/>
  <c r="C62" i="8"/>
  <c r="B62" i="8"/>
  <c r="ATA61" i="8"/>
  <c r="ASU61" i="8"/>
  <c r="AST61" i="8"/>
  <c r="ASO61" i="8"/>
  <c r="ASI61" i="8"/>
  <c r="ASH61" i="8"/>
  <c r="ASC61" i="8"/>
  <c r="ARW61" i="8"/>
  <c r="ARV61" i="8"/>
  <c r="ARQ61" i="8"/>
  <c r="ARK61" i="8"/>
  <c r="ARJ61" i="8"/>
  <c r="ARE61" i="8"/>
  <c r="AQY61" i="8"/>
  <c r="AQX61" i="8"/>
  <c r="AQS61" i="8"/>
  <c r="AQM61" i="8"/>
  <c r="AQL61" i="8"/>
  <c r="AQG61" i="8"/>
  <c r="AQA61" i="8"/>
  <c r="APZ61" i="8"/>
  <c r="APU61" i="8"/>
  <c r="APO61" i="8"/>
  <c r="APN61" i="8"/>
  <c r="API61" i="8"/>
  <c r="APC61" i="8"/>
  <c r="APB61" i="8"/>
  <c r="AOW61" i="8"/>
  <c r="AOQ61" i="8"/>
  <c r="AOP61" i="8"/>
  <c r="AOK61" i="8"/>
  <c r="AOE61" i="8"/>
  <c r="AOD61" i="8"/>
  <c r="ANY61" i="8"/>
  <c r="ANS61" i="8"/>
  <c r="ANR61" i="8"/>
  <c r="ANM61" i="8"/>
  <c r="ANG61" i="8"/>
  <c r="ANF61" i="8"/>
  <c r="ANA61" i="8"/>
  <c r="AMU61" i="8"/>
  <c r="AMT61" i="8"/>
  <c r="AMO61" i="8"/>
  <c r="AMI61" i="8"/>
  <c r="AMH61" i="8"/>
  <c r="AMC61" i="8"/>
  <c r="ALW61" i="8"/>
  <c r="ALV61" i="8"/>
  <c r="ALQ61" i="8"/>
  <c r="ALK61" i="8"/>
  <c r="ALJ61" i="8"/>
  <c r="ALE61" i="8"/>
  <c r="AKY61" i="8"/>
  <c r="AKX61" i="8"/>
  <c r="AKS61" i="8"/>
  <c r="AKM61" i="8"/>
  <c r="AKL61" i="8"/>
  <c r="AKG61" i="8"/>
  <c r="AKA61" i="8"/>
  <c r="AJZ61" i="8"/>
  <c r="AJU61" i="8"/>
  <c r="AJO61" i="8"/>
  <c r="AJN61" i="8"/>
  <c r="AJI61" i="8"/>
  <c r="AJC61" i="8"/>
  <c r="AJB61" i="8"/>
  <c r="AIW61" i="8"/>
  <c r="AIQ61" i="8"/>
  <c r="AIP61" i="8"/>
  <c r="AIK61" i="8"/>
  <c r="AIE61" i="8"/>
  <c r="AID61" i="8"/>
  <c r="AHY61" i="8"/>
  <c r="AHS61" i="8"/>
  <c r="AHR61" i="8"/>
  <c r="AHM61" i="8"/>
  <c r="AHG61" i="8"/>
  <c r="AHF61" i="8"/>
  <c r="AHA61" i="8"/>
  <c r="AGU61" i="8"/>
  <c r="AGT61" i="8"/>
  <c r="AGO61" i="8"/>
  <c r="AGI61" i="8"/>
  <c r="AGH61" i="8"/>
  <c r="AGC61" i="8"/>
  <c r="AFW61" i="8"/>
  <c r="AFV61" i="8"/>
  <c r="AFQ61" i="8"/>
  <c r="AFK61" i="8"/>
  <c r="AFJ61" i="8"/>
  <c r="AFE61" i="8"/>
  <c r="AEY61" i="8"/>
  <c r="AEX61" i="8"/>
  <c r="AES61" i="8"/>
  <c r="AEM61" i="8"/>
  <c r="AEL61" i="8"/>
  <c r="AEG61" i="8"/>
  <c r="AEA61" i="8"/>
  <c r="ADZ61" i="8"/>
  <c r="ADU61" i="8"/>
  <c r="ADO61" i="8"/>
  <c r="ADN61" i="8"/>
  <c r="ADI61" i="8"/>
  <c r="ADC61" i="8"/>
  <c r="ADB61" i="8"/>
  <c r="ACW61" i="8"/>
  <c r="ACQ61" i="8"/>
  <c r="ACP61" i="8"/>
  <c r="ACK61" i="8"/>
  <c r="ACE61" i="8"/>
  <c r="ACD61" i="8"/>
  <c r="ABY61" i="8"/>
  <c r="ABS61" i="8"/>
  <c r="ABR61" i="8"/>
  <c r="ABM61" i="8"/>
  <c r="ABG61" i="8"/>
  <c r="ABF61" i="8"/>
  <c r="ABA61" i="8"/>
  <c r="AAU61" i="8"/>
  <c r="AAT61" i="8"/>
  <c r="AAO61" i="8"/>
  <c r="AAI61" i="8"/>
  <c r="AAH61" i="8"/>
  <c r="AAC61" i="8"/>
  <c r="ZW61" i="8"/>
  <c r="ZV61" i="8"/>
  <c r="ZQ61" i="8"/>
  <c r="ZK61" i="8"/>
  <c r="ZJ61" i="8"/>
  <c r="ZE61" i="8"/>
  <c r="YY61" i="8"/>
  <c r="YX61" i="8"/>
  <c r="YS61" i="8"/>
  <c r="YM61" i="8"/>
  <c r="YL61" i="8"/>
  <c r="YG61" i="8"/>
  <c r="YA61" i="8"/>
  <c r="XZ61" i="8"/>
  <c r="XU61" i="8"/>
  <c r="XO61" i="8"/>
  <c r="XN61" i="8"/>
  <c r="XI61" i="8"/>
  <c r="XC61" i="8"/>
  <c r="XB61" i="8"/>
  <c r="WW61" i="8"/>
  <c r="WQ61" i="8"/>
  <c r="WP61" i="8"/>
  <c r="WK61" i="8"/>
  <c r="WE61" i="8"/>
  <c r="WD61" i="8"/>
  <c r="VY61" i="8"/>
  <c r="VS61" i="8"/>
  <c r="VR61" i="8"/>
  <c r="VM61" i="8"/>
  <c r="VG61" i="8"/>
  <c r="VF61" i="8"/>
  <c r="VA61" i="8"/>
  <c r="UU61" i="8"/>
  <c r="UT61" i="8"/>
  <c r="UO61" i="8"/>
  <c r="UI61" i="8"/>
  <c r="UH61" i="8"/>
  <c r="UC61" i="8"/>
  <c r="TW61" i="8"/>
  <c r="TV61" i="8"/>
  <c r="TQ61" i="8"/>
  <c r="TK61" i="8"/>
  <c r="TJ61" i="8"/>
  <c r="TE61" i="8"/>
  <c r="SY61" i="8"/>
  <c r="SX61" i="8"/>
  <c r="SS61" i="8"/>
  <c r="SM61" i="8"/>
  <c r="SL61" i="8"/>
  <c r="SG61" i="8"/>
  <c r="SA61" i="8"/>
  <c r="RZ61" i="8"/>
  <c r="RU61" i="8"/>
  <c r="RO61" i="8"/>
  <c r="RN61" i="8"/>
  <c r="RI61" i="8"/>
  <c r="RC61" i="8"/>
  <c r="RB61" i="8"/>
  <c r="QW61" i="8"/>
  <c r="QQ61" i="8"/>
  <c r="QP61" i="8"/>
  <c r="QK61" i="8"/>
  <c r="QE61" i="8"/>
  <c r="QD61" i="8"/>
  <c r="PY61" i="8"/>
  <c r="PS61" i="8"/>
  <c r="PR61" i="8"/>
  <c r="PM61" i="8"/>
  <c r="PG61" i="8"/>
  <c r="PF61" i="8"/>
  <c r="PA61" i="8"/>
  <c r="OU61" i="8"/>
  <c r="OT61" i="8"/>
  <c r="OO61" i="8"/>
  <c r="OI61" i="8"/>
  <c r="OH61" i="8"/>
  <c r="OC61" i="8"/>
  <c r="NW61" i="8"/>
  <c r="NV61" i="8"/>
  <c r="NQ61" i="8"/>
  <c r="NK61" i="8"/>
  <c r="NJ61" i="8"/>
  <c r="NE61" i="8"/>
  <c r="MY61" i="8"/>
  <c r="MX61" i="8"/>
  <c r="MS61" i="8"/>
  <c r="MM61" i="8"/>
  <c r="ML61" i="8"/>
  <c r="MG61" i="8"/>
  <c r="MA61" i="8"/>
  <c r="LZ61" i="8"/>
  <c r="LU61" i="8"/>
  <c r="LO61" i="8"/>
  <c r="LN61" i="8"/>
  <c r="LI61" i="8"/>
  <c r="LC61" i="8"/>
  <c r="LB61" i="8"/>
  <c r="KW61" i="8"/>
  <c r="KQ61" i="8"/>
  <c r="KP61" i="8"/>
  <c r="KK61" i="8"/>
  <c r="KE61" i="8"/>
  <c r="KD61" i="8"/>
  <c r="JY61" i="8"/>
  <c r="JS61" i="8"/>
  <c r="JR61" i="8"/>
  <c r="JM61" i="8"/>
  <c r="JG61" i="8"/>
  <c r="JF61" i="8"/>
  <c r="JA61" i="8"/>
  <c r="IU61" i="8"/>
  <c r="IT61" i="8"/>
  <c r="IO61" i="8"/>
  <c r="II61" i="8"/>
  <c r="IH61" i="8"/>
  <c r="IC61" i="8"/>
  <c r="HW61" i="8"/>
  <c r="HV61" i="8"/>
  <c r="HQ61" i="8"/>
  <c r="HK61" i="8"/>
  <c r="HJ61" i="8"/>
  <c r="HE61" i="8"/>
  <c r="GY61" i="8"/>
  <c r="GX61" i="8"/>
  <c r="GS61" i="8"/>
  <c r="GM61" i="8"/>
  <c r="GL61" i="8"/>
  <c r="GG61" i="8"/>
  <c r="GA61" i="8"/>
  <c r="FZ61" i="8"/>
  <c r="FU61" i="8"/>
  <c r="FO61" i="8"/>
  <c r="FN61" i="8"/>
  <c r="FI61" i="8"/>
  <c r="FC61" i="8"/>
  <c r="FB61" i="8"/>
  <c r="EW61" i="8"/>
  <c r="EQ61" i="8"/>
  <c r="EP61" i="8"/>
  <c r="EK61" i="8"/>
  <c r="EE61" i="8"/>
  <c r="ED61" i="8"/>
  <c r="DY61" i="8"/>
  <c r="DS61" i="8"/>
  <c r="DR61" i="8"/>
  <c r="DM61" i="8"/>
  <c r="DG61" i="8"/>
  <c r="DF61" i="8"/>
  <c r="DA61" i="8"/>
  <c r="CU61" i="8"/>
  <c r="CT61" i="8"/>
  <c r="CO61" i="8"/>
  <c r="CI61" i="8"/>
  <c r="CH61" i="8"/>
  <c r="CC61" i="8"/>
  <c r="BW61" i="8"/>
  <c r="BV61" i="8"/>
  <c r="BQ61" i="8"/>
  <c r="BK61" i="8"/>
  <c r="BJ61" i="8"/>
  <c r="BE61" i="8"/>
  <c r="AY61" i="8"/>
  <c r="AX61" i="8"/>
  <c r="AS61" i="8"/>
  <c r="AM61" i="8"/>
  <c r="AL61" i="8"/>
  <c r="AG61" i="8"/>
  <c r="AA61" i="8"/>
  <c r="Z61" i="8"/>
  <c r="U61" i="8"/>
  <c r="O61" i="8"/>
  <c r="N61" i="8"/>
  <c r="I61" i="8"/>
  <c r="C61" i="8"/>
  <c r="B61" i="8"/>
  <c r="ATA60" i="8"/>
  <c r="ASU60" i="8"/>
  <c r="AST60" i="8"/>
  <c r="ASO60" i="8"/>
  <c r="ASI60" i="8"/>
  <c r="ASH60" i="8"/>
  <c r="ASC60" i="8"/>
  <c r="ARW60" i="8"/>
  <c r="ARV60" i="8"/>
  <c r="ARQ60" i="8"/>
  <c r="ARK60" i="8"/>
  <c r="ARJ60" i="8"/>
  <c r="ARE60" i="8"/>
  <c r="AQY60" i="8"/>
  <c r="AQX60" i="8"/>
  <c r="AQS60" i="8"/>
  <c r="AQM60" i="8"/>
  <c r="AQL60" i="8"/>
  <c r="AQG60" i="8"/>
  <c r="AQA60" i="8"/>
  <c r="APZ60" i="8"/>
  <c r="APU60" i="8"/>
  <c r="APO60" i="8"/>
  <c r="APN60" i="8"/>
  <c r="API60" i="8"/>
  <c r="APC60" i="8"/>
  <c r="APB60" i="8"/>
  <c r="AOW60" i="8"/>
  <c r="AOQ60" i="8"/>
  <c r="AOP60" i="8"/>
  <c r="AOK60" i="8"/>
  <c r="AOE60" i="8"/>
  <c r="AOD60" i="8"/>
  <c r="ANY60" i="8"/>
  <c r="ANS60" i="8"/>
  <c r="ANR60" i="8"/>
  <c r="ANM60" i="8"/>
  <c r="ANG60" i="8"/>
  <c r="ANF60" i="8"/>
  <c r="ANA60" i="8"/>
  <c r="AMU60" i="8"/>
  <c r="AMT60" i="8"/>
  <c r="AMO60" i="8"/>
  <c r="AMI60" i="8"/>
  <c r="AMH60" i="8"/>
  <c r="AMC60" i="8"/>
  <c r="ALW60" i="8"/>
  <c r="ALV60" i="8"/>
  <c r="ALQ60" i="8"/>
  <c r="ALK60" i="8"/>
  <c r="ALJ60" i="8"/>
  <c r="ALE60" i="8"/>
  <c r="AKY60" i="8"/>
  <c r="AKX60" i="8"/>
  <c r="AKS60" i="8"/>
  <c r="AKM60" i="8"/>
  <c r="AKL60" i="8"/>
  <c r="AKG60" i="8"/>
  <c r="AKA60" i="8"/>
  <c r="AJZ60" i="8"/>
  <c r="AJU60" i="8"/>
  <c r="AJO60" i="8"/>
  <c r="AJN60" i="8"/>
  <c r="AJI60" i="8"/>
  <c r="AJC60" i="8"/>
  <c r="AJB60" i="8"/>
  <c r="AIW60" i="8"/>
  <c r="AIQ60" i="8"/>
  <c r="AIP60" i="8"/>
  <c r="AIK60" i="8"/>
  <c r="AIE60" i="8"/>
  <c r="AID60" i="8"/>
  <c r="AHY60" i="8"/>
  <c r="AHS60" i="8"/>
  <c r="AHR60" i="8"/>
  <c r="AHM60" i="8"/>
  <c r="AHG60" i="8"/>
  <c r="AHF60" i="8"/>
  <c r="AHA60" i="8"/>
  <c r="AGU60" i="8"/>
  <c r="AGT60" i="8"/>
  <c r="AGO60" i="8"/>
  <c r="AGI60" i="8"/>
  <c r="AGH60" i="8"/>
  <c r="AGC60" i="8"/>
  <c r="AFW60" i="8"/>
  <c r="AFV60" i="8"/>
  <c r="AFQ60" i="8"/>
  <c r="AFK60" i="8"/>
  <c r="AFJ60" i="8"/>
  <c r="AFE60" i="8"/>
  <c r="AEY60" i="8"/>
  <c r="AEX60" i="8"/>
  <c r="AES60" i="8"/>
  <c r="AEM60" i="8"/>
  <c r="AEL60" i="8"/>
  <c r="AEG60" i="8"/>
  <c r="AEA60" i="8"/>
  <c r="ADZ60" i="8"/>
  <c r="ADU60" i="8"/>
  <c r="ADO60" i="8"/>
  <c r="ADN60" i="8"/>
  <c r="ADI60" i="8"/>
  <c r="ADC60" i="8"/>
  <c r="ADB60" i="8"/>
  <c r="ACW60" i="8"/>
  <c r="ACQ60" i="8"/>
  <c r="ACP60" i="8"/>
  <c r="ACK60" i="8"/>
  <c r="ACE60" i="8"/>
  <c r="ACD60" i="8"/>
  <c r="ABY60" i="8"/>
  <c r="ABS60" i="8"/>
  <c r="ABR60" i="8"/>
  <c r="ABM60" i="8"/>
  <c r="ABG60" i="8"/>
  <c r="ABF60" i="8"/>
  <c r="ABA60" i="8"/>
  <c r="AAU60" i="8"/>
  <c r="AAT60" i="8"/>
  <c r="AAO60" i="8"/>
  <c r="AAI60" i="8"/>
  <c r="AAH60" i="8"/>
  <c r="AAC60" i="8"/>
  <c r="ZW60" i="8"/>
  <c r="ZV60" i="8"/>
  <c r="ZQ60" i="8"/>
  <c r="ZK60" i="8"/>
  <c r="ZJ60" i="8"/>
  <c r="ZE60" i="8"/>
  <c r="YY60" i="8"/>
  <c r="YX60" i="8"/>
  <c r="YS60" i="8"/>
  <c r="YM60" i="8"/>
  <c r="YL60" i="8"/>
  <c r="YG60" i="8"/>
  <c r="YA60" i="8"/>
  <c r="XZ60" i="8"/>
  <c r="XU60" i="8"/>
  <c r="XO60" i="8"/>
  <c r="XN60" i="8"/>
  <c r="XI60" i="8"/>
  <c r="XC60" i="8"/>
  <c r="XB60" i="8"/>
  <c r="WW60" i="8"/>
  <c r="WQ60" i="8"/>
  <c r="WP60" i="8"/>
  <c r="WK60" i="8"/>
  <c r="WE60" i="8"/>
  <c r="WD60" i="8"/>
  <c r="VY60" i="8"/>
  <c r="VS60" i="8"/>
  <c r="VR60" i="8"/>
  <c r="VM60" i="8"/>
  <c r="VG60" i="8"/>
  <c r="VF60" i="8"/>
  <c r="VA60" i="8"/>
  <c r="UU60" i="8"/>
  <c r="UT60" i="8"/>
  <c r="UO60" i="8"/>
  <c r="UI60" i="8"/>
  <c r="UH60" i="8"/>
  <c r="UC60" i="8"/>
  <c r="TW60" i="8"/>
  <c r="TV60" i="8"/>
  <c r="TQ60" i="8"/>
  <c r="TK60" i="8"/>
  <c r="TJ60" i="8"/>
  <c r="TE60" i="8"/>
  <c r="SY60" i="8"/>
  <c r="SX60" i="8"/>
  <c r="SS60" i="8"/>
  <c r="SM60" i="8"/>
  <c r="SL60" i="8"/>
  <c r="SG60" i="8"/>
  <c r="SA60" i="8"/>
  <c r="RZ60" i="8"/>
  <c r="RU60" i="8"/>
  <c r="RO60" i="8"/>
  <c r="RN60" i="8"/>
  <c r="RI60" i="8"/>
  <c r="RC60" i="8"/>
  <c r="RB60" i="8"/>
  <c r="QW60" i="8"/>
  <c r="QQ60" i="8"/>
  <c r="QP60" i="8"/>
  <c r="QK60" i="8"/>
  <c r="QE60" i="8"/>
  <c r="QD60" i="8"/>
  <c r="PY60" i="8"/>
  <c r="PS60" i="8"/>
  <c r="PR60" i="8"/>
  <c r="PM60" i="8"/>
  <c r="PG60" i="8"/>
  <c r="PF60" i="8"/>
  <c r="PA60" i="8"/>
  <c r="OU60" i="8"/>
  <c r="OT60" i="8"/>
  <c r="OO60" i="8"/>
  <c r="OI60" i="8"/>
  <c r="OH60" i="8"/>
  <c r="OC60" i="8"/>
  <c r="NW60" i="8"/>
  <c r="NV60" i="8"/>
  <c r="NQ60" i="8"/>
  <c r="NK60" i="8"/>
  <c r="NJ60" i="8"/>
  <c r="NE60" i="8"/>
  <c r="MY60" i="8"/>
  <c r="MX60" i="8"/>
  <c r="MS60" i="8"/>
  <c r="MM60" i="8"/>
  <c r="ML60" i="8"/>
  <c r="MG60" i="8"/>
  <c r="MA60" i="8"/>
  <c r="LZ60" i="8"/>
  <c r="LU60" i="8"/>
  <c r="LO60" i="8"/>
  <c r="LN60" i="8"/>
  <c r="LI60" i="8"/>
  <c r="LC60" i="8"/>
  <c r="LB60" i="8"/>
  <c r="KW60" i="8"/>
  <c r="KQ60" i="8"/>
  <c r="KP60" i="8"/>
  <c r="KK60" i="8"/>
  <c r="KE60" i="8"/>
  <c r="KD60" i="8"/>
  <c r="JY60" i="8"/>
  <c r="JS60" i="8"/>
  <c r="JR60" i="8"/>
  <c r="JM60" i="8"/>
  <c r="JG60" i="8"/>
  <c r="JF60" i="8"/>
  <c r="JA60" i="8"/>
  <c r="IU60" i="8"/>
  <c r="IT60" i="8"/>
  <c r="IO60" i="8"/>
  <c r="II60" i="8"/>
  <c r="IH60" i="8"/>
  <c r="IC60" i="8"/>
  <c r="HW60" i="8"/>
  <c r="HV60" i="8"/>
  <c r="HQ60" i="8"/>
  <c r="HK60" i="8"/>
  <c r="HJ60" i="8"/>
  <c r="HE60" i="8"/>
  <c r="GY60" i="8"/>
  <c r="GX60" i="8"/>
  <c r="GS60" i="8"/>
  <c r="GM60" i="8"/>
  <c r="GL60" i="8"/>
  <c r="GG60" i="8"/>
  <c r="GA60" i="8"/>
  <c r="FZ60" i="8"/>
  <c r="FU60" i="8"/>
  <c r="FO60" i="8"/>
  <c r="FN60" i="8"/>
  <c r="FI60" i="8"/>
  <c r="FC60" i="8"/>
  <c r="FB60" i="8"/>
  <c r="EW60" i="8"/>
  <c r="EQ60" i="8"/>
  <c r="EP60" i="8"/>
  <c r="EK60" i="8"/>
  <c r="EE60" i="8"/>
  <c r="ED60" i="8"/>
  <c r="DY60" i="8"/>
  <c r="DS60" i="8"/>
  <c r="DR60" i="8"/>
  <c r="DM60" i="8"/>
  <c r="DG60" i="8"/>
  <c r="DF60" i="8"/>
  <c r="DA60" i="8"/>
  <c r="CU60" i="8"/>
  <c r="CT60" i="8"/>
  <c r="CO60" i="8"/>
  <c r="CI60" i="8"/>
  <c r="CH60" i="8"/>
  <c r="CC60" i="8"/>
  <c r="BW60" i="8"/>
  <c r="BV60" i="8"/>
  <c r="BQ60" i="8"/>
  <c r="BK60" i="8"/>
  <c r="BJ60" i="8"/>
  <c r="BE60" i="8"/>
  <c r="AY60" i="8"/>
  <c r="AX60" i="8"/>
  <c r="AS60" i="8"/>
  <c r="AM60" i="8"/>
  <c r="AL60" i="8"/>
  <c r="AG60" i="8"/>
  <c r="AA60" i="8"/>
  <c r="Z60" i="8"/>
  <c r="U60" i="8"/>
  <c r="O60" i="8"/>
  <c r="N60" i="8"/>
  <c r="I60" i="8"/>
  <c r="C60" i="8"/>
  <c r="B60" i="8"/>
  <c r="ATA59" i="8"/>
  <c r="ASU59" i="8"/>
  <c r="AST59" i="8"/>
  <c r="ASO59" i="8"/>
  <c r="ASI59" i="8"/>
  <c r="ASH59" i="8"/>
  <c r="ASC59" i="8"/>
  <c r="ARW59" i="8"/>
  <c r="ARV59" i="8"/>
  <c r="ARQ59" i="8"/>
  <c r="ARK59" i="8"/>
  <c r="ARJ59" i="8"/>
  <c r="ARE59" i="8"/>
  <c r="AQY59" i="8"/>
  <c r="AQX59" i="8"/>
  <c r="AQS59" i="8"/>
  <c r="AQM59" i="8"/>
  <c r="AQL59" i="8"/>
  <c r="AQG59" i="8"/>
  <c r="AQA59" i="8"/>
  <c r="APZ59" i="8"/>
  <c r="APU59" i="8"/>
  <c r="APO59" i="8"/>
  <c r="APN59" i="8"/>
  <c r="API59" i="8"/>
  <c r="APC59" i="8"/>
  <c r="APB59" i="8"/>
  <c r="AOW59" i="8"/>
  <c r="AOQ59" i="8"/>
  <c r="AOP59" i="8"/>
  <c r="AOK59" i="8"/>
  <c r="AOE59" i="8"/>
  <c r="AOD59" i="8"/>
  <c r="ANY59" i="8"/>
  <c r="ANS59" i="8"/>
  <c r="ANR59" i="8"/>
  <c r="ANM59" i="8"/>
  <c r="ANG59" i="8"/>
  <c r="ANF59" i="8"/>
  <c r="ANA59" i="8"/>
  <c r="AMU59" i="8"/>
  <c r="AMT59" i="8"/>
  <c r="AMO59" i="8"/>
  <c r="AMI59" i="8"/>
  <c r="AMH59" i="8"/>
  <c r="AMC59" i="8"/>
  <c r="ALW59" i="8"/>
  <c r="ALV59" i="8"/>
  <c r="ALQ59" i="8"/>
  <c r="ALK59" i="8"/>
  <c r="ALJ59" i="8"/>
  <c r="ALE59" i="8"/>
  <c r="AKY59" i="8"/>
  <c r="AKX59" i="8"/>
  <c r="AKS59" i="8"/>
  <c r="AKM59" i="8"/>
  <c r="AKL59" i="8"/>
  <c r="AKG59" i="8"/>
  <c r="AKA59" i="8"/>
  <c r="AJZ59" i="8"/>
  <c r="AJU59" i="8"/>
  <c r="AJO59" i="8"/>
  <c r="AJN59" i="8"/>
  <c r="AJI59" i="8"/>
  <c r="AJC59" i="8"/>
  <c r="AJB59" i="8"/>
  <c r="AIW59" i="8"/>
  <c r="AIQ59" i="8"/>
  <c r="AIP59" i="8"/>
  <c r="AIK59" i="8"/>
  <c r="AIE59" i="8"/>
  <c r="AID59" i="8"/>
  <c r="AHY59" i="8"/>
  <c r="AHS59" i="8"/>
  <c r="AHR59" i="8"/>
  <c r="AHM59" i="8"/>
  <c r="AHG59" i="8"/>
  <c r="AHF59" i="8"/>
  <c r="AHA59" i="8"/>
  <c r="AGU59" i="8"/>
  <c r="AGT59" i="8"/>
  <c r="AGO59" i="8"/>
  <c r="AGI59" i="8"/>
  <c r="AGH59" i="8"/>
  <c r="AGC59" i="8"/>
  <c r="AFW59" i="8"/>
  <c r="AFV59" i="8"/>
  <c r="AFQ59" i="8"/>
  <c r="AFK59" i="8"/>
  <c r="AFJ59" i="8"/>
  <c r="AFE59" i="8"/>
  <c r="AEY59" i="8"/>
  <c r="AEX59" i="8"/>
  <c r="AES59" i="8"/>
  <c r="AEM59" i="8"/>
  <c r="AEL59" i="8"/>
  <c r="AEG59" i="8"/>
  <c r="AEA59" i="8"/>
  <c r="ADZ59" i="8"/>
  <c r="ADU59" i="8"/>
  <c r="ADO59" i="8"/>
  <c r="ADN59" i="8"/>
  <c r="ADI59" i="8"/>
  <c r="ADC59" i="8"/>
  <c r="ADB59" i="8"/>
  <c r="ACW59" i="8"/>
  <c r="ACQ59" i="8"/>
  <c r="ACP59" i="8"/>
  <c r="ACK59" i="8"/>
  <c r="ACE59" i="8"/>
  <c r="ACD59" i="8"/>
  <c r="ABY59" i="8"/>
  <c r="ABS59" i="8"/>
  <c r="ABR59" i="8"/>
  <c r="ABM59" i="8"/>
  <c r="ABG59" i="8"/>
  <c r="ABF59" i="8"/>
  <c r="ABA59" i="8"/>
  <c r="AAU59" i="8"/>
  <c r="AAT59" i="8"/>
  <c r="AAO59" i="8"/>
  <c r="AAI59" i="8"/>
  <c r="AAH59" i="8"/>
  <c r="AAC59" i="8"/>
  <c r="ZW59" i="8"/>
  <c r="ZV59" i="8"/>
  <c r="ZQ59" i="8"/>
  <c r="ZK59" i="8"/>
  <c r="ZJ59" i="8"/>
  <c r="ZE59" i="8"/>
  <c r="YY59" i="8"/>
  <c r="YX59" i="8"/>
  <c r="YS59" i="8"/>
  <c r="YM59" i="8"/>
  <c r="YL59" i="8"/>
  <c r="YG59" i="8"/>
  <c r="YA59" i="8"/>
  <c r="XZ59" i="8"/>
  <c r="XU59" i="8"/>
  <c r="XO59" i="8"/>
  <c r="XN59" i="8"/>
  <c r="XI59" i="8"/>
  <c r="XC59" i="8"/>
  <c r="XB59" i="8"/>
  <c r="WW59" i="8"/>
  <c r="WQ59" i="8"/>
  <c r="WP59" i="8"/>
  <c r="WK59" i="8"/>
  <c r="WE59" i="8"/>
  <c r="WD59" i="8"/>
  <c r="VY59" i="8"/>
  <c r="VS59" i="8"/>
  <c r="VR59" i="8"/>
  <c r="VM59" i="8"/>
  <c r="VG59" i="8"/>
  <c r="VF59" i="8"/>
  <c r="VA59" i="8"/>
  <c r="UU59" i="8"/>
  <c r="UT59" i="8"/>
  <c r="UO59" i="8"/>
  <c r="UI59" i="8"/>
  <c r="UH59" i="8"/>
  <c r="UC59" i="8"/>
  <c r="TW59" i="8"/>
  <c r="TV59" i="8"/>
  <c r="TQ59" i="8"/>
  <c r="TK59" i="8"/>
  <c r="TJ59" i="8"/>
  <c r="TE59" i="8"/>
  <c r="SY59" i="8"/>
  <c r="SX59" i="8"/>
  <c r="SS59" i="8"/>
  <c r="SM59" i="8"/>
  <c r="SL59" i="8"/>
  <c r="SG59" i="8"/>
  <c r="SA59" i="8"/>
  <c r="RZ59" i="8"/>
  <c r="RU59" i="8"/>
  <c r="RO59" i="8"/>
  <c r="RN59" i="8"/>
  <c r="RI59" i="8"/>
  <c r="RC59" i="8"/>
  <c r="RB59" i="8"/>
  <c r="QW59" i="8"/>
  <c r="QQ59" i="8"/>
  <c r="QP59" i="8"/>
  <c r="QK59" i="8"/>
  <c r="QE59" i="8"/>
  <c r="QD59" i="8"/>
  <c r="PY59" i="8"/>
  <c r="PS59" i="8"/>
  <c r="PR59" i="8"/>
  <c r="PM59" i="8"/>
  <c r="PG59" i="8"/>
  <c r="PF59" i="8"/>
  <c r="PA59" i="8"/>
  <c r="OU59" i="8"/>
  <c r="OT59" i="8"/>
  <c r="OO59" i="8"/>
  <c r="OI59" i="8"/>
  <c r="OH59" i="8"/>
  <c r="OC59" i="8"/>
  <c r="NW59" i="8"/>
  <c r="NV59" i="8"/>
  <c r="NQ59" i="8"/>
  <c r="NK59" i="8"/>
  <c r="NJ59" i="8"/>
  <c r="NE59" i="8"/>
  <c r="MY59" i="8"/>
  <c r="MX59" i="8"/>
  <c r="MS59" i="8"/>
  <c r="MM59" i="8"/>
  <c r="ML59" i="8"/>
  <c r="MG59" i="8"/>
  <c r="MA59" i="8"/>
  <c r="LZ59" i="8"/>
  <c r="LU59" i="8"/>
  <c r="LO59" i="8"/>
  <c r="LN59" i="8"/>
  <c r="LI59" i="8"/>
  <c r="LC59" i="8"/>
  <c r="LB59" i="8"/>
  <c r="KW59" i="8"/>
  <c r="KQ59" i="8"/>
  <c r="KP59" i="8"/>
  <c r="KK59" i="8"/>
  <c r="KE59" i="8"/>
  <c r="KD59" i="8"/>
  <c r="JY59" i="8"/>
  <c r="JS59" i="8"/>
  <c r="JR59" i="8"/>
  <c r="JM59" i="8"/>
  <c r="JG59" i="8"/>
  <c r="JF59" i="8"/>
  <c r="JA59" i="8"/>
  <c r="IU59" i="8"/>
  <c r="IT59" i="8"/>
  <c r="IO59" i="8"/>
  <c r="II59" i="8"/>
  <c r="IH59" i="8"/>
  <c r="IC59" i="8"/>
  <c r="HW59" i="8"/>
  <c r="HV59" i="8"/>
  <c r="HQ59" i="8"/>
  <c r="HK59" i="8"/>
  <c r="HJ59" i="8"/>
  <c r="HE59" i="8"/>
  <c r="GY59" i="8"/>
  <c r="GX59" i="8"/>
  <c r="GS59" i="8"/>
  <c r="GM59" i="8"/>
  <c r="GL59" i="8"/>
  <c r="GG59" i="8"/>
  <c r="GA59" i="8"/>
  <c r="FZ59" i="8"/>
  <c r="FU59" i="8"/>
  <c r="FO59" i="8"/>
  <c r="FN59" i="8"/>
  <c r="FI59" i="8"/>
  <c r="FC59" i="8"/>
  <c r="FB59" i="8"/>
  <c r="EW59" i="8"/>
  <c r="EQ59" i="8"/>
  <c r="EP59" i="8"/>
  <c r="EK59" i="8"/>
  <c r="EE59" i="8"/>
  <c r="ED59" i="8"/>
  <c r="DY59" i="8"/>
  <c r="DS59" i="8"/>
  <c r="DR59" i="8"/>
  <c r="DM59" i="8"/>
  <c r="DG59" i="8"/>
  <c r="DF59" i="8"/>
  <c r="DA59" i="8"/>
  <c r="CU59" i="8"/>
  <c r="CT59" i="8"/>
  <c r="CO59" i="8"/>
  <c r="CI59" i="8"/>
  <c r="CH59" i="8"/>
  <c r="CC59" i="8"/>
  <c r="BW59" i="8"/>
  <c r="BV59" i="8"/>
  <c r="BQ59" i="8"/>
  <c r="BK59" i="8"/>
  <c r="BJ59" i="8"/>
  <c r="BE59" i="8"/>
  <c r="AY59" i="8"/>
  <c r="AX59" i="8"/>
  <c r="AS59" i="8"/>
  <c r="AM59" i="8"/>
  <c r="AL59" i="8"/>
  <c r="AG59" i="8"/>
  <c r="AA59" i="8"/>
  <c r="Z59" i="8"/>
  <c r="U59" i="8"/>
  <c r="O59" i="8"/>
  <c r="N59" i="8"/>
  <c r="I59" i="8"/>
  <c r="C59" i="8"/>
  <c r="B59" i="8"/>
  <c r="ATA58" i="8"/>
  <c r="ASU58" i="8"/>
  <c r="AST58" i="8"/>
  <c r="ASO58" i="8"/>
  <c r="ASI58" i="8"/>
  <c r="ASH58" i="8"/>
  <c r="ASC58" i="8"/>
  <c r="ARW58" i="8"/>
  <c r="ARV58" i="8"/>
  <c r="ARQ58" i="8"/>
  <c r="ARK58" i="8"/>
  <c r="ARJ58" i="8"/>
  <c r="ARE58" i="8"/>
  <c r="AQY58" i="8"/>
  <c r="AQX58" i="8"/>
  <c r="AQS58" i="8"/>
  <c r="AQM58" i="8"/>
  <c r="AQL58" i="8"/>
  <c r="AQG58" i="8"/>
  <c r="AQA58" i="8"/>
  <c r="APZ58" i="8"/>
  <c r="APU58" i="8"/>
  <c r="APO58" i="8"/>
  <c r="APN58" i="8"/>
  <c r="API58" i="8"/>
  <c r="APC58" i="8"/>
  <c r="APB58" i="8"/>
  <c r="AOW58" i="8"/>
  <c r="AOQ58" i="8"/>
  <c r="AOP58" i="8"/>
  <c r="AOK58" i="8"/>
  <c r="AOE58" i="8"/>
  <c r="AOD58" i="8"/>
  <c r="ANY58" i="8"/>
  <c r="ANS58" i="8"/>
  <c r="ANR58" i="8"/>
  <c r="ANM58" i="8"/>
  <c r="ANG58" i="8"/>
  <c r="ANF58" i="8"/>
  <c r="ANA58" i="8"/>
  <c r="AMU58" i="8"/>
  <c r="AMT58" i="8"/>
  <c r="AMO58" i="8"/>
  <c r="AMI58" i="8"/>
  <c r="AMH58" i="8"/>
  <c r="AMC58" i="8"/>
  <c r="ALW58" i="8"/>
  <c r="ALV58" i="8"/>
  <c r="ALQ58" i="8"/>
  <c r="ALK58" i="8"/>
  <c r="ALJ58" i="8"/>
  <c r="ALE58" i="8"/>
  <c r="AKY58" i="8"/>
  <c r="AKX58" i="8"/>
  <c r="AKS58" i="8"/>
  <c r="AKM58" i="8"/>
  <c r="AKL58" i="8"/>
  <c r="AKG58" i="8"/>
  <c r="AKA58" i="8"/>
  <c r="AJZ58" i="8"/>
  <c r="AJU58" i="8"/>
  <c r="AJO58" i="8"/>
  <c r="AJN58" i="8"/>
  <c r="AJI58" i="8"/>
  <c r="AJC58" i="8"/>
  <c r="AJB58" i="8"/>
  <c r="AIW58" i="8"/>
  <c r="AIQ58" i="8"/>
  <c r="AIP58" i="8"/>
  <c r="AIK58" i="8"/>
  <c r="AIE58" i="8"/>
  <c r="AID58" i="8"/>
  <c r="AHY58" i="8"/>
  <c r="AHS58" i="8"/>
  <c r="AHR58" i="8"/>
  <c r="AHM58" i="8"/>
  <c r="AHG58" i="8"/>
  <c r="AHF58" i="8"/>
  <c r="AHA58" i="8"/>
  <c r="AGU58" i="8"/>
  <c r="AGT58" i="8"/>
  <c r="AGO58" i="8"/>
  <c r="AGI58" i="8"/>
  <c r="AGH58" i="8"/>
  <c r="AGC58" i="8"/>
  <c r="AFW58" i="8"/>
  <c r="AFV58" i="8"/>
  <c r="AFQ58" i="8"/>
  <c r="AFK58" i="8"/>
  <c r="AFJ58" i="8"/>
  <c r="AFE58" i="8"/>
  <c r="AEY58" i="8"/>
  <c r="AEX58" i="8"/>
  <c r="AES58" i="8"/>
  <c r="AEM58" i="8"/>
  <c r="AEL58" i="8"/>
  <c r="AEG58" i="8"/>
  <c r="AEA58" i="8"/>
  <c r="ADZ58" i="8"/>
  <c r="ADU58" i="8"/>
  <c r="ADO58" i="8"/>
  <c r="ADN58" i="8"/>
  <c r="ADI58" i="8"/>
  <c r="ADC58" i="8"/>
  <c r="ADB58" i="8"/>
  <c r="ACW58" i="8"/>
  <c r="ACQ58" i="8"/>
  <c r="ACP58" i="8"/>
  <c r="ACK58" i="8"/>
  <c r="ACE58" i="8"/>
  <c r="ACD58" i="8"/>
  <c r="ABY58" i="8"/>
  <c r="ABS58" i="8"/>
  <c r="ABR58" i="8"/>
  <c r="ABM58" i="8"/>
  <c r="ABG58" i="8"/>
  <c r="ABF58" i="8"/>
  <c r="ABA58" i="8"/>
  <c r="AAU58" i="8"/>
  <c r="AAT58" i="8"/>
  <c r="AAO58" i="8"/>
  <c r="AAI58" i="8"/>
  <c r="AAH58" i="8"/>
  <c r="AAC58" i="8"/>
  <c r="ZW58" i="8"/>
  <c r="ZV58" i="8"/>
  <c r="ZQ58" i="8"/>
  <c r="ZK58" i="8"/>
  <c r="ZJ58" i="8"/>
  <c r="ZE58" i="8"/>
  <c r="YY58" i="8"/>
  <c r="YX58" i="8"/>
  <c r="YS58" i="8"/>
  <c r="YM58" i="8"/>
  <c r="YL58" i="8"/>
  <c r="YG58" i="8"/>
  <c r="YA58" i="8"/>
  <c r="XZ58" i="8"/>
  <c r="XU58" i="8"/>
  <c r="XO58" i="8"/>
  <c r="XN58" i="8"/>
  <c r="XI58" i="8"/>
  <c r="XC58" i="8"/>
  <c r="XB58" i="8"/>
  <c r="WW58" i="8"/>
  <c r="WQ58" i="8"/>
  <c r="WP58" i="8"/>
  <c r="WK58" i="8"/>
  <c r="WE58" i="8"/>
  <c r="WD58" i="8"/>
  <c r="VY58" i="8"/>
  <c r="VS58" i="8"/>
  <c r="VR58" i="8"/>
  <c r="VM58" i="8"/>
  <c r="VG58" i="8"/>
  <c r="VF58" i="8"/>
  <c r="VA58" i="8"/>
  <c r="UU58" i="8"/>
  <c r="UT58" i="8"/>
  <c r="UO58" i="8"/>
  <c r="UI58" i="8"/>
  <c r="UH58" i="8"/>
  <c r="UC58" i="8"/>
  <c r="TW58" i="8"/>
  <c r="TV58" i="8"/>
  <c r="TQ58" i="8"/>
  <c r="TK58" i="8"/>
  <c r="TJ58" i="8"/>
  <c r="TE58" i="8"/>
  <c r="SY58" i="8"/>
  <c r="SX58" i="8"/>
  <c r="SS58" i="8"/>
  <c r="SM58" i="8"/>
  <c r="SL58" i="8"/>
  <c r="SG58" i="8"/>
  <c r="SA58" i="8"/>
  <c r="RZ58" i="8"/>
  <c r="RU58" i="8"/>
  <c r="RO58" i="8"/>
  <c r="RN58" i="8"/>
  <c r="RI58" i="8"/>
  <c r="RC58" i="8"/>
  <c r="RB58" i="8"/>
  <c r="QW58" i="8"/>
  <c r="QQ58" i="8"/>
  <c r="QP58" i="8"/>
  <c r="QK58" i="8"/>
  <c r="QE58" i="8"/>
  <c r="QD58" i="8"/>
  <c r="PY58" i="8"/>
  <c r="PS58" i="8"/>
  <c r="PR58" i="8"/>
  <c r="PM58" i="8"/>
  <c r="PG58" i="8"/>
  <c r="PF58" i="8"/>
  <c r="PA58" i="8"/>
  <c r="OU58" i="8"/>
  <c r="OT58" i="8"/>
  <c r="OO58" i="8"/>
  <c r="OI58" i="8"/>
  <c r="OH58" i="8"/>
  <c r="OC58" i="8"/>
  <c r="NW58" i="8"/>
  <c r="NV58" i="8"/>
  <c r="NQ58" i="8"/>
  <c r="NK58" i="8"/>
  <c r="NJ58" i="8"/>
  <c r="NE58" i="8"/>
  <c r="MY58" i="8"/>
  <c r="MX58" i="8"/>
  <c r="MS58" i="8"/>
  <c r="MM58" i="8"/>
  <c r="ML58" i="8"/>
  <c r="MG58" i="8"/>
  <c r="MA58" i="8"/>
  <c r="LZ58" i="8"/>
  <c r="LU58" i="8"/>
  <c r="LO58" i="8"/>
  <c r="LN58" i="8"/>
  <c r="LI58" i="8"/>
  <c r="LC58" i="8"/>
  <c r="LB58" i="8"/>
  <c r="KW58" i="8"/>
  <c r="KQ58" i="8"/>
  <c r="KP58" i="8"/>
  <c r="KK58" i="8"/>
  <c r="KE58" i="8"/>
  <c r="KD58" i="8"/>
  <c r="JY58" i="8"/>
  <c r="JS58" i="8"/>
  <c r="JR58" i="8"/>
  <c r="JM58" i="8"/>
  <c r="JG58" i="8"/>
  <c r="JF58" i="8"/>
  <c r="JA58" i="8"/>
  <c r="IU58" i="8"/>
  <c r="IT58" i="8"/>
  <c r="IO58" i="8"/>
  <c r="II58" i="8"/>
  <c r="IH58" i="8"/>
  <c r="IC58" i="8"/>
  <c r="HW58" i="8"/>
  <c r="HV58" i="8"/>
  <c r="HQ58" i="8"/>
  <c r="HK58" i="8"/>
  <c r="HJ58" i="8"/>
  <c r="HE58" i="8"/>
  <c r="GY58" i="8"/>
  <c r="GX58" i="8"/>
  <c r="GS58" i="8"/>
  <c r="GM58" i="8"/>
  <c r="GL58" i="8"/>
  <c r="GG58" i="8"/>
  <c r="GA58" i="8"/>
  <c r="FZ58" i="8"/>
  <c r="FU58" i="8"/>
  <c r="FO58" i="8"/>
  <c r="FN58" i="8"/>
  <c r="FI58" i="8"/>
  <c r="FC58" i="8"/>
  <c r="FB58" i="8"/>
  <c r="EW58" i="8"/>
  <c r="EQ58" i="8"/>
  <c r="EP58" i="8"/>
  <c r="EK58" i="8"/>
  <c r="EE58" i="8"/>
  <c r="ED58" i="8"/>
  <c r="DY58" i="8"/>
  <c r="DS58" i="8"/>
  <c r="DR58" i="8"/>
  <c r="DM58" i="8"/>
  <c r="DG58" i="8"/>
  <c r="DF58" i="8"/>
  <c r="DA58" i="8"/>
  <c r="CU58" i="8"/>
  <c r="CT58" i="8"/>
  <c r="CO58" i="8"/>
  <c r="CI58" i="8"/>
  <c r="CH58" i="8"/>
  <c r="CC58" i="8"/>
  <c r="BW58" i="8"/>
  <c r="BV58" i="8"/>
  <c r="BQ58" i="8"/>
  <c r="BK58" i="8"/>
  <c r="BJ58" i="8"/>
  <c r="BE58" i="8"/>
  <c r="AY58" i="8"/>
  <c r="AX58" i="8"/>
  <c r="AS58" i="8"/>
  <c r="AM58" i="8"/>
  <c r="AL58" i="8"/>
  <c r="AG58" i="8"/>
  <c r="AA58" i="8"/>
  <c r="Z58" i="8"/>
  <c r="U58" i="8"/>
  <c r="O58" i="8"/>
  <c r="N58" i="8"/>
  <c r="I58" i="8"/>
  <c r="C58" i="8"/>
  <c r="B58" i="8"/>
  <c r="ATA57" i="8"/>
  <c r="ASU57" i="8"/>
  <c r="AST57" i="8"/>
  <c r="ASO57" i="8"/>
  <c r="ASI57" i="8"/>
  <c r="ASH57" i="8"/>
  <c r="ASC57" i="8"/>
  <c r="ARW57" i="8"/>
  <c r="ARV57" i="8"/>
  <c r="ARQ57" i="8"/>
  <c r="ARK57" i="8"/>
  <c r="ARJ57" i="8"/>
  <c r="ARE57" i="8"/>
  <c r="AQY57" i="8"/>
  <c r="AQX57" i="8"/>
  <c r="AQS57" i="8"/>
  <c r="AQM57" i="8"/>
  <c r="AQL57" i="8"/>
  <c r="AQG57" i="8"/>
  <c r="AQA57" i="8"/>
  <c r="APZ57" i="8"/>
  <c r="APU57" i="8"/>
  <c r="APO57" i="8"/>
  <c r="APN57" i="8"/>
  <c r="API57" i="8"/>
  <c r="APC57" i="8"/>
  <c r="APB57" i="8"/>
  <c r="AOW57" i="8"/>
  <c r="AOQ57" i="8"/>
  <c r="AOP57" i="8"/>
  <c r="AOK57" i="8"/>
  <c r="AOE57" i="8"/>
  <c r="AOD57" i="8"/>
  <c r="ANY57" i="8"/>
  <c r="ANS57" i="8"/>
  <c r="ANR57" i="8"/>
  <c r="ANM57" i="8"/>
  <c r="ANG57" i="8"/>
  <c r="ANF57" i="8"/>
  <c r="ANA57" i="8"/>
  <c r="AMU57" i="8"/>
  <c r="AMT57" i="8"/>
  <c r="AMO57" i="8"/>
  <c r="AMI57" i="8"/>
  <c r="AMH57" i="8"/>
  <c r="AMC57" i="8"/>
  <c r="ALW57" i="8"/>
  <c r="ALV57" i="8"/>
  <c r="ALQ57" i="8"/>
  <c r="ALK57" i="8"/>
  <c r="ALJ57" i="8"/>
  <c r="ALE57" i="8"/>
  <c r="AKY57" i="8"/>
  <c r="AKX57" i="8"/>
  <c r="AKS57" i="8"/>
  <c r="AKM57" i="8"/>
  <c r="AKL57" i="8"/>
  <c r="AKG57" i="8"/>
  <c r="AKA57" i="8"/>
  <c r="AJZ57" i="8"/>
  <c r="AJU57" i="8"/>
  <c r="AJO57" i="8"/>
  <c r="AJN57" i="8"/>
  <c r="AJI57" i="8"/>
  <c r="AJC57" i="8"/>
  <c r="AJB57" i="8"/>
  <c r="AIW57" i="8"/>
  <c r="AIQ57" i="8"/>
  <c r="AIP57" i="8"/>
  <c r="AIK57" i="8"/>
  <c r="AIE57" i="8"/>
  <c r="AID57" i="8"/>
  <c r="AHY57" i="8"/>
  <c r="AHS57" i="8"/>
  <c r="AHR57" i="8"/>
  <c r="AHM57" i="8"/>
  <c r="AHG57" i="8"/>
  <c r="AHF57" i="8"/>
  <c r="AHA57" i="8"/>
  <c r="AGU57" i="8"/>
  <c r="AGT57" i="8"/>
  <c r="AGO57" i="8"/>
  <c r="AGI57" i="8"/>
  <c r="AGH57" i="8"/>
  <c r="AGC57" i="8"/>
  <c r="AFW57" i="8"/>
  <c r="AFV57" i="8"/>
  <c r="AFQ57" i="8"/>
  <c r="AFK57" i="8"/>
  <c r="AFJ57" i="8"/>
  <c r="AFE57" i="8"/>
  <c r="AEY57" i="8"/>
  <c r="AEX57" i="8"/>
  <c r="AES57" i="8"/>
  <c r="AEM57" i="8"/>
  <c r="AEL57" i="8"/>
  <c r="AEG57" i="8"/>
  <c r="AEA57" i="8"/>
  <c r="ADZ57" i="8"/>
  <c r="ADU57" i="8"/>
  <c r="ADO57" i="8"/>
  <c r="ADN57" i="8"/>
  <c r="ADI57" i="8"/>
  <c r="ADC57" i="8"/>
  <c r="ADB57" i="8"/>
  <c r="ACW57" i="8"/>
  <c r="ACQ57" i="8"/>
  <c r="ACP57" i="8"/>
  <c r="ACK57" i="8"/>
  <c r="ACE57" i="8"/>
  <c r="ACD57" i="8"/>
  <c r="ABY57" i="8"/>
  <c r="ABS57" i="8"/>
  <c r="ABR57" i="8"/>
  <c r="ABM57" i="8"/>
  <c r="ABG57" i="8"/>
  <c r="ABF57" i="8"/>
  <c r="ABA57" i="8"/>
  <c r="AAU57" i="8"/>
  <c r="AAT57" i="8"/>
  <c r="AAO57" i="8"/>
  <c r="AAI57" i="8"/>
  <c r="AAH57" i="8"/>
  <c r="AAC57" i="8"/>
  <c r="ZW57" i="8"/>
  <c r="ZV57" i="8"/>
  <c r="ZQ57" i="8"/>
  <c r="ZK57" i="8"/>
  <c r="ZJ57" i="8"/>
  <c r="ZE57" i="8"/>
  <c r="YY57" i="8"/>
  <c r="YX57" i="8"/>
  <c r="YS57" i="8"/>
  <c r="YM57" i="8"/>
  <c r="YL57" i="8"/>
  <c r="YG57" i="8"/>
  <c r="YA57" i="8"/>
  <c r="XZ57" i="8"/>
  <c r="XU57" i="8"/>
  <c r="XO57" i="8"/>
  <c r="XN57" i="8"/>
  <c r="XI57" i="8"/>
  <c r="XC57" i="8"/>
  <c r="XB57" i="8"/>
  <c r="WW57" i="8"/>
  <c r="WQ57" i="8"/>
  <c r="WP57" i="8"/>
  <c r="WK57" i="8"/>
  <c r="WE57" i="8"/>
  <c r="WD57" i="8"/>
  <c r="VY57" i="8"/>
  <c r="VS57" i="8"/>
  <c r="VR57" i="8"/>
  <c r="VM57" i="8"/>
  <c r="VG57" i="8"/>
  <c r="VF57" i="8"/>
  <c r="VA57" i="8"/>
  <c r="UU57" i="8"/>
  <c r="UT57" i="8"/>
  <c r="UO57" i="8"/>
  <c r="UI57" i="8"/>
  <c r="UH57" i="8"/>
  <c r="UC57" i="8"/>
  <c r="TW57" i="8"/>
  <c r="TV57" i="8"/>
  <c r="TQ57" i="8"/>
  <c r="TK57" i="8"/>
  <c r="TJ57" i="8"/>
  <c r="TE57" i="8"/>
  <c r="SY57" i="8"/>
  <c r="SX57" i="8"/>
  <c r="SS57" i="8"/>
  <c r="SM57" i="8"/>
  <c r="SL57" i="8"/>
  <c r="SG57" i="8"/>
  <c r="SA57" i="8"/>
  <c r="RZ57" i="8"/>
  <c r="RU57" i="8"/>
  <c r="RO57" i="8"/>
  <c r="RN57" i="8"/>
  <c r="RI57" i="8"/>
  <c r="RC57" i="8"/>
  <c r="RB57" i="8"/>
  <c r="QW57" i="8"/>
  <c r="QQ57" i="8"/>
  <c r="QP57" i="8"/>
  <c r="QK57" i="8"/>
  <c r="QE57" i="8"/>
  <c r="QD57" i="8"/>
  <c r="PY57" i="8"/>
  <c r="PS57" i="8"/>
  <c r="PR57" i="8"/>
  <c r="PM57" i="8"/>
  <c r="PG57" i="8"/>
  <c r="PF57" i="8"/>
  <c r="PA57" i="8"/>
  <c r="OU57" i="8"/>
  <c r="OT57" i="8"/>
  <c r="OO57" i="8"/>
  <c r="OI57" i="8"/>
  <c r="OH57" i="8"/>
  <c r="OC57" i="8"/>
  <c r="NW57" i="8"/>
  <c r="NV57" i="8"/>
  <c r="NQ57" i="8"/>
  <c r="NK57" i="8"/>
  <c r="NJ57" i="8"/>
  <c r="NE57" i="8"/>
  <c r="MY57" i="8"/>
  <c r="MX57" i="8"/>
  <c r="MS57" i="8"/>
  <c r="MM57" i="8"/>
  <c r="ML57" i="8"/>
  <c r="MG57" i="8"/>
  <c r="MA57" i="8"/>
  <c r="LZ57" i="8"/>
  <c r="LU57" i="8"/>
  <c r="LO57" i="8"/>
  <c r="LN57" i="8"/>
  <c r="LI57" i="8"/>
  <c r="LC57" i="8"/>
  <c r="LB57" i="8"/>
  <c r="KW57" i="8"/>
  <c r="KQ57" i="8"/>
  <c r="KP57" i="8"/>
  <c r="KK57" i="8"/>
  <c r="KE57" i="8"/>
  <c r="KD57" i="8"/>
  <c r="JY57" i="8"/>
  <c r="JS57" i="8"/>
  <c r="JR57" i="8"/>
  <c r="JM57" i="8"/>
  <c r="JG57" i="8"/>
  <c r="JF57" i="8"/>
  <c r="JA57" i="8"/>
  <c r="IU57" i="8"/>
  <c r="IT57" i="8"/>
  <c r="IO57" i="8"/>
  <c r="II57" i="8"/>
  <c r="IH57" i="8"/>
  <c r="IC57" i="8"/>
  <c r="HW57" i="8"/>
  <c r="HV57" i="8"/>
  <c r="HQ57" i="8"/>
  <c r="HK57" i="8"/>
  <c r="HJ57" i="8"/>
  <c r="HE57" i="8"/>
  <c r="GY57" i="8"/>
  <c r="GX57" i="8"/>
  <c r="GS57" i="8"/>
  <c r="GM57" i="8"/>
  <c r="GL57" i="8"/>
  <c r="GG57" i="8"/>
  <c r="GA57" i="8"/>
  <c r="FZ57" i="8"/>
  <c r="FU57" i="8"/>
  <c r="FO57" i="8"/>
  <c r="FN57" i="8"/>
  <c r="FI57" i="8"/>
  <c r="FC57" i="8"/>
  <c r="FB57" i="8"/>
  <c r="EW57" i="8"/>
  <c r="EQ57" i="8"/>
  <c r="EP57" i="8"/>
  <c r="EK57" i="8"/>
  <c r="EE57" i="8"/>
  <c r="ED57" i="8"/>
  <c r="DY57" i="8"/>
  <c r="DS57" i="8"/>
  <c r="DR57" i="8"/>
  <c r="DM57" i="8"/>
  <c r="DG57" i="8"/>
  <c r="DF57" i="8"/>
  <c r="DA57" i="8"/>
  <c r="CU57" i="8"/>
  <c r="CT57" i="8"/>
  <c r="CO57" i="8"/>
  <c r="CI57" i="8"/>
  <c r="CH57" i="8"/>
  <c r="CC57" i="8"/>
  <c r="BW57" i="8"/>
  <c r="BV57" i="8"/>
  <c r="BQ57" i="8"/>
  <c r="BK57" i="8"/>
  <c r="BJ57" i="8"/>
  <c r="BE57" i="8"/>
  <c r="AY57" i="8"/>
  <c r="AX57" i="8"/>
  <c r="AS57" i="8"/>
  <c r="AM57" i="8"/>
  <c r="AL57" i="8"/>
  <c r="AG57" i="8"/>
  <c r="AA57" i="8"/>
  <c r="Z57" i="8"/>
  <c r="U57" i="8"/>
  <c r="O57" i="8"/>
  <c r="N57" i="8"/>
  <c r="I57" i="8"/>
  <c r="C57" i="8"/>
  <c r="B57" i="8"/>
  <c r="ATA56" i="8"/>
  <c r="ASU56" i="8"/>
  <c r="AST56" i="8"/>
  <c r="ASO56" i="8"/>
  <c r="ASI56" i="8"/>
  <c r="ASH56" i="8"/>
  <c r="ASC56" i="8"/>
  <c r="ARW56" i="8"/>
  <c r="ARV56" i="8"/>
  <c r="ARQ56" i="8"/>
  <c r="ARK56" i="8"/>
  <c r="ARJ56" i="8"/>
  <c r="ARE56" i="8"/>
  <c r="AQY56" i="8"/>
  <c r="AQX56" i="8"/>
  <c r="AQS56" i="8"/>
  <c r="AQM56" i="8"/>
  <c r="AQL56" i="8"/>
  <c r="AQG56" i="8"/>
  <c r="AQA56" i="8"/>
  <c r="APZ56" i="8"/>
  <c r="APU56" i="8"/>
  <c r="APO56" i="8"/>
  <c r="APN56" i="8"/>
  <c r="API56" i="8"/>
  <c r="APC56" i="8"/>
  <c r="APB56" i="8"/>
  <c r="AOW56" i="8"/>
  <c r="AOQ56" i="8"/>
  <c r="AOP56" i="8"/>
  <c r="AOK56" i="8"/>
  <c r="AOE56" i="8"/>
  <c r="AOD56" i="8"/>
  <c r="ANY56" i="8"/>
  <c r="ANS56" i="8"/>
  <c r="ANR56" i="8"/>
  <c r="ANM56" i="8"/>
  <c r="ANG56" i="8"/>
  <c r="ANF56" i="8"/>
  <c r="ANA56" i="8"/>
  <c r="AMU56" i="8"/>
  <c r="AMT56" i="8"/>
  <c r="AMO56" i="8"/>
  <c r="AMI56" i="8"/>
  <c r="AMH56" i="8"/>
  <c r="AMC56" i="8"/>
  <c r="ALW56" i="8"/>
  <c r="ALV56" i="8"/>
  <c r="ALQ56" i="8"/>
  <c r="ALK56" i="8"/>
  <c r="ALJ56" i="8"/>
  <c r="ALE56" i="8"/>
  <c r="AKY56" i="8"/>
  <c r="AKX56" i="8"/>
  <c r="AKS56" i="8"/>
  <c r="AKM56" i="8"/>
  <c r="AKL56" i="8"/>
  <c r="AKG56" i="8"/>
  <c r="AKA56" i="8"/>
  <c r="AJZ56" i="8"/>
  <c r="AJU56" i="8"/>
  <c r="AJO56" i="8"/>
  <c r="AJN56" i="8"/>
  <c r="AJI56" i="8"/>
  <c r="AJC56" i="8"/>
  <c r="AJB56" i="8"/>
  <c r="AIW56" i="8"/>
  <c r="AIQ56" i="8"/>
  <c r="AIP56" i="8"/>
  <c r="AIK56" i="8"/>
  <c r="AIE56" i="8"/>
  <c r="AID56" i="8"/>
  <c r="AHY56" i="8"/>
  <c r="AHS56" i="8"/>
  <c r="AHR56" i="8"/>
  <c r="AHM56" i="8"/>
  <c r="AHG56" i="8"/>
  <c r="AHF56" i="8"/>
  <c r="AHA56" i="8"/>
  <c r="AGU56" i="8"/>
  <c r="AGT56" i="8"/>
  <c r="AGO56" i="8"/>
  <c r="AGI56" i="8"/>
  <c r="AGH56" i="8"/>
  <c r="AGC56" i="8"/>
  <c r="AFW56" i="8"/>
  <c r="AFV56" i="8"/>
  <c r="AFQ56" i="8"/>
  <c r="AFK56" i="8"/>
  <c r="AFJ56" i="8"/>
  <c r="AFE56" i="8"/>
  <c r="AEY56" i="8"/>
  <c r="AEX56" i="8"/>
  <c r="AES56" i="8"/>
  <c r="AEM56" i="8"/>
  <c r="AEL56" i="8"/>
  <c r="AEG56" i="8"/>
  <c r="AEA56" i="8"/>
  <c r="ADZ56" i="8"/>
  <c r="ADU56" i="8"/>
  <c r="ADO56" i="8"/>
  <c r="ADN56" i="8"/>
  <c r="ADI56" i="8"/>
  <c r="ADC56" i="8"/>
  <c r="ADB56" i="8"/>
  <c r="ACW56" i="8"/>
  <c r="ACQ56" i="8"/>
  <c r="ACP56" i="8"/>
  <c r="ACK56" i="8"/>
  <c r="ACE56" i="8"/>
  <c r="ACD56" i="8"/>
  <c r="ABY56" i="8"/>
  <c r="ABS56" i="8"/>
  <c r="ABR56" i="8"/>
  <c r="ABM56" i="8"/>
  <c r="ABG56" i="8"/>
  <c r="ABF56" i="8"/>
  <c r="ABA56" i="8"/>
  <c r="AAU56" i="8"/>
  <c r="AAT56" i="8"/>
  <c r="AAO56" i="8"/>
  <c r="AAI56" i="8"/>
  <c r="AAH56" i="8"/>
  <c r="AAC56" i="8"/>
  <c r="ZW56" i="8"/>
  <c r="ZV56" i="8"/>
  <c r="ZQ56" i="8"/>
  <c r="ZK56" i="8"/>
  <c r="ZJ56" i="8"/>
  <c r="ZE56" i="8"/>
  <c r="YY56" i="8"/>
  <c r="YX56" i="8"/>
  <c r="YS56" i="8"/>
  <c r="YM56" i="8"/>
  <c r="YL56" i="8"/>
  <c r="YG56" i="8"/>
  <c r="YA56" i="8"/>
  <c r="XZ56" i="8"/>
  <c r="XU56" i="8"/>
  <c r="XO56" i="8"/>
  <c r="XN56" i="8"/>
  <c r="XI56" i="8"/>
  <c r="XC56" i="8"/>
  <c r="XB56" i="8"/>
  <c r="WW56" i="8"/>
  <c r="WQ56" i="8"/>
  <c r="WP56" i="8"/>
  <c r="WK56" i="8"/>
  <c r="WE56" i="8"/>
  <c r="WD56" i="8"/>
  <c r="VY56" i="8"/>
  <c r="VS56" i="8"/>
  <c r="VR56" i="8"/>
  <c r="VM56" i="8"/>
  <c r="VG56" i="8"/>
  <c r="VF56" i="8"/>
  <c r="VA56" i="8"/>
  <c r="UU56" i="8"/>
  <c r="UT56" i="8"/>
  <c r="UO56" i="8"/>
  <c r="UI56" i="8"/>
  <c r="UH56" i="8"/>
  <c r="UC56" i="8"/>
  <c r="TW56" i="8"/>
  <c r="TV56" i="8"/>
  <c r="TQ56" i="8"/>
  <c r="TK56" i="8"/>
  <c r="TJ56" i="8"/>
  <c r="TE56" i="8"/>
  <c r="SY56" i="8"/>
  <c r="SX56" i="8"/>
  <c r="SS56" i="8"/>
  <c r="SM56" i="8"/>
  <c r="SL56" i="8"/>
  <c r="SG56" i="8"/>
  <c r="SA56" i="8"/>
  <c r="RZ56" i="8"/>
  <c r="RU56" i="8"/>
  <c r="RO56" i="8"/>
  <c r="RN56" i="8"/>
  <c r="RI56" i="8"/>
  <c r="RC56" i="8"/>
  <c r="RB56" i="8"/>
  <c r="QW56" i="8"/>
  <c r="QQ56" i="8"/>
  <c r="QP56" i="8"/>
  <c r="QK56" i="8"/>
  <c r="QE56" i="8"/>
  <c r="QD56" i="8"/>
  <c r="PY56" i="8"/>
  <c r="PS56" i="8"/>
  <c r="PR56" i="8"/>
  <c r="PM56" i="8"/>
  <c r="PG56" i="8"/>
  <c r="PF56" i="8"/>
  <c r="PA56" i="8"/>
  <c r="OU56" i="8"/>
  <c r="OT56" i="8"/>
  <c r="OO56" i="8"/>
  <c r="OI56" i="8"/>
  <c r="OH56" i="8"/>
  <c r="OC56" i="8"/>
  <c r="NW56" i="8"/>
  <c r="NV56" i="8"/>
  <c r="NQ56" i="8"/>
  <c r="NK56" i="8"/>
  <c r="NJ56" i="8"/>
  <c r="NE56" i="8"/>
  <c r="MY56" i="8"/>
  <c r="MX56" i="8"/>
  <c r="MS56" i="8"/>
  <c r="MM56" i="8"/>
  <c r="ML56" i="8"/>
  <c r="MG56" i="8"/>
  <c r="MA56" i="8"/>
  <c r="LZ56" i="8"/>
  <c r="LU56" i="8"/>
  <c r="LO56" i="8"/>
  <c r="LN56" i="8"/>
  <c r="LI56" i="8"/>
  <c r="LC56" i="8"/>
  <c r="LB56" i="8"/>
  <c r="KW56" i="8"/>
  <c r="KQ56" i="8"/>
  <c r="KP56" i="8"/>
  <c r="KK56" i="8"/>
  <c r="KE56" i="8"/>
  <c r="KD56" i="8"/>
  <c r="JY56" i="8"/>
  <c r="JS56" i="8"/>
  <c r="JR56" i="8"/>
  <c r="JM56" i="8"/>
  <c r="JG56" i="8"/>
  <c r="JF56" i="8"/>
  <c r="JA56" i="8"/>
  <c r="IU56" i="8"/>
  <c r="IT56" i="8"/>
  <c r="IO56" i="8"/>
  <c r="II56" i="8"/>
  <c r="IH56" i="8"/>
  <c r="IC56" i="8"/>
  <c r="HW56" i="8"/>
  <c r="HV56" i="8"/>
  <c r="HQ56" i="8"/>
  <c r="HK56" i="8"/>
  <c r="HJ56" i="8"/>
  <c r="HE56" i="8"/>
  <c r="GY56" i="8"/>
  <c r="GX56" i="8"/>
  <c r="GS56" i="8"/>
  <c r="GM56" i="8"/>
  <c r="GL56" i="8"/>
  <c r="GG56" i="8"/>
  <c r="GA56" i="8"/>
  <c r="FZ56" i="8"/>
  <c r="FU56" i="8"/>
  <c r="FO56" i="8"/>
  <c r="FN56" i="8"/>
  <c r="FI56" i="8"/>
  <c r="FC56" i="8"/>
  <c r="FB56" i="8"/>
  <c r="EW56" i="8"/>
  <c r="EQ56" i="8"/>
  <c r="EP56" i="8"/>
  <c r="EK56" i="8"/>
  <c r="EE56" i="8"/>
  <c r="ED56" i="8"/>
  <c r="DY56" i="8"/>
  <c r="DS56" i="8"/>
  <c r="DR56" i="8"/>
  <c r="DM56" i="8"/>
  <c r="DG56" i="8"/>
  <c r="DF56" i="8"/>
  <c r="DA56" i="8"/>
  <c r="CU56" i="8"/>
  <c r="CT56" i="8"/>
  <c r="CO56" i="8"/>
  <c r="CI56" i="8"/>
  <c r="CH56" i="8"/>
  <c r="CC56" i="8"/>
  <c r="BW56" i="8"/>
  <c r="BV56" i="8"/>
  <c r="BQ56" i="8"/>
  <c r="BK56" i="8"/>
  <c r="BJ56" i="8"/>
  <c r="BE56" i="8"/>
  <c r="AY56" i="8"/>
  <c r="AX56" i="8"/>
  <c r="AS56" i="8"/>
  <c r="AM56" i="8"/>
  <c r="AL56" i="8"/>
  <c r="AG56" i="8"/>
  <c r="AA56" i="8"/>
  <c r="Z56" i="8"/>
  <c r="U56" i="8"/>
  <c r="O56" i="8"/>
  <c r="N56" i="8"/>
  <c r="I56" i="8"/>
  <c r="C56" i="8"/>
  <c r="B56" i="8"/>
  <c r="ATA55" i="8"/>
  <c r="ASU55" i="8"/>
  <c r="AST55" i="8"/>
  <c r="ASO55" i="8"/>
  <c r="ASI55" i="8"/>
  <c r="ASH55" i="8"/>
  <c r="ASC55" i="8"/>
  <c r="ARW55" i="8"/>
  <c r="ARV55" i="8"/>
  <c r="ARQ55" i="8"/>
  <c r="ARK55" i="8"/>
  <c r="ARJ55" i="8"/>
  <c r="ARE55" i="8"/>
  <c r="AQY55" i="8"/>
  <c r="AQX55" i="8"/>
  <c r="AQS55" i="8"/>
  <c r="AQM55" i="8"/>
  <c r="AQL55" i="8"/>
  <c r="AQG55" i="8"/>
  <c r="AQA55" i="8"/>
  <c r="APZ55" i="8"/>
  <c r="APU55" i="8"/>
  <c r="APO55" i="8"/>
  <c r="APN55" i="8"/>
  <c r="API55" i="8"/>
  <c r="APC55" i="8"/>
  <c r="APB55" i="8"/>
  <c r="AOW55" i="8"/>
  <c r="AOQ55" i="8"/>
  <c r="AOP55" i="8"/>
  <c r="AOK55" i="8"/>
  <c r="AOE55" i="8"/>
  <c r="AOD55" i="8"/>
  <c r="ANY55" i="8"/>
  <c r="ANS55" i="8"/>
  <c r="ANR55" i="8"/>
  <c r="ANM55" i="8"/>
  <c r="ANG55" i="8"/>
  <c r="ANF55" i="8"/>
  <c r="ANA55" i="8"/>
  <c r="AMU55" i="8"/>
  <c r="AMT55" i="8"/>
  <c r="AMO55" i="8"/>
  <c r="AMI55" i="8"/>
  <c r="AMH55" i="8"/>
  <c r="AMC55" i="8"/>
  <c r="ALW55" i="8"/>
  <c r="ALV55" i="8"/>
  <c r="ALQ55" i="8"/>
  <c r="ALK55" i="8"/>
  <c r="ALJ55" i="8"/>
  <c r="ALE55" i="8"/>
  <c r="AKY55" i="8"/>
  <c r="AKX55" i="8"/>
  <c r="AKS55" i="8"/>
  <c r="AKM55" i="8"/>
  <c r="AKL55" i="8"/>
  <c r="AKG55" i="8"/>
  <c r="AKA55" i="8"/>
  <c r="AJZ55" i="8"/>
  <c r="AJU55" i="8"/>
  <c r="AJO55" i="8"/>
  <c r="AJN55" i="8"/>
  <c r="AJI55" i="8"/>
  <c r="AJC55" i="8"/>
  <c r="AJB55" i="8"/>
  <c r="AIW55" i="8"/>
  <c r="AIQ55" i="8"/>
  <c r="AIP55" i="8"/>
  <c r="AIK55" i="8"/>
  <c r="AIE55" i="8"/>
  <c r="AID55" i="8"/>
  <c r="AHY55" i="8"/>
  <c r="AHS55" i="8"/>
  <c r="AHR55" i="8"/>
  <c r="AHM55" i="8"/>
  <c r="AHG55" i="8"/>
  <c r="AHF55" i="8"/>
  <c r="AHA55" i="8"/>
  <c r="AGU55" i="8"/>
  <c r="AGT55" i="8"/>
  <c r="AGO55" i="8"/>
  <c r="AGI55" i="8"/>
  <c r="AGH55" i="8"/>
  <c r="AGC55" i="8"/>
  <c r="AFW55" i="8"/>
  <c r="AFV55" i="8"/>
  <c r="AFQ55" i="8"/>
  <c r="AFK55" i="8"/>
  <c r="AFJ55" i="8"/>
  <c r="AFE55" i="8"/>
  <c r="AEY55" i="8"/>
  <c r="AEX55" i="8"/>
  <c r="AES55" i="8"/>
  <c r="AEM55" i="8"/>
  <c r="AEL55" i="8"/>
  <c r="AEG55" i="8"/>
  <c r="AEA55" i="8"/>
  <c r="ADZ55" i="8"/>
  <c r="ADU55" i="8"/>
  <c r="ADO55" i="8"/>
  <c r="ADN55" i="8"/>
  <c r="ADI55" i="8"/>
  <c r="ADC55" i="8"/>
  <c r="ADB55" i="8"/>
  <c r="ACW55" i="8"/>
  <c r="ACQ55" i="8"/>
  <c r="ACP55" i="8"/>
  <c r="ACK55" i="8"/>
  <c r="ACE55" i="8"/>
  <c r="ACD55" i="8"/>
  <c r="ABY55" i="8"/>
  <c r="ABS55" i="8"/>
  <c r="ABR55" i="8"/>
  <c r="ABM55" i="8"/>
  <c r="ABG55" i="8"/>
  <c r="ABF55" i="8"/>
  <c r="ABA55" i="8"/>
  <c r="AAU55" i="8"/>
  <c r="AAT55" i="8"/>
  <c r="AAO55" i="8"/>
  <c r="AAI55" i="8"/>
  <c r="AAH55" i="8"/>
  <c r="AAC55" i="8"/>
  <c r="ZW55" i="8"/>
  <c r="ZV55" i="8"/>
  <c r="ZQ55" i="8"/>
  <c r="ZK55" i="8"/>
  <c r="ZJ55" i="8"/>
  <c r="ZE55" i="8"/>
  <c r="YY55" i="8"/>
  <c r="YX55" i="8"/>
  <c r="YS55" i="8"/>
  <c r="YM55" i="8"/>
  <c r="YL55" i="8"/>
  <c r="YG55" i="8"/>
  <c r="YA55" i="8"/>
  <c r="XZ55" i="8"/>
  <c r="XU55" i="8"/>
  <c r="XO55" i="8"/>
  <c r="XN55" i="8"/>
  <c r="XI55" i="8"/>
  <c r="XC55" i="8"/>
  <c r="XB55" i="8"/>
  <c r="WW55" i="8"/>
  <c r="WQ55" i="8"/>
  <c r="WP55" i="8"/>
  <c r="WK55" i="8"/>
  <c r="WE55" i="8"/>
  <c r="WD55" i="8"/>
  <c r="VY55" i="8"/>
  <c r="VS55" i="8"/>
  <c r="VR55" i="8"/>
  <c r="VM55" i="8"/>
  <c r="VG55" i="8"/>
  <c r="VF55" i="8"/>
  <c r="VA55" i="8"/>
  <c r="UU55" i="8"/>
  <c r="UT55" i="8"/>
  <c r="UO55" i="8"/>
  <c r="UI55" i="8"/>
  <c r="UH55" i="8"/>
  <c r="UC55" i="8"/>
  <c r="TW55" i="8"/>
  <c r="TV55" i="8"/>
  <c r="TQ55" i="8"/>
  <c r="TK55" i="8"/>
  <c r="TJ55" i="8"/>
  <c r="TE55" i="8"/>
  <c r="SY55" i="8"/>
  <c r="SX55" i="8"/>
  <c r="SS55" i="8"/>
  <c r="SM55" i="8"/>
  <c r="SL55" i="8"/>
  <c r="SG55" i="8"/>
  <c r="SA55" i="8"/>
  <c r="RZ55" i="8"/>
  <c r="RU55" i="8"/>
  <c r="RO55" i="8"/>
  <c r="RN55" i="8"/>
  <c r="RI55" i="8"/>
  <c r="RC55" i="8"/>
  <c r="RB55" i="8"/>
  <c r="QW55" i="8"/>
  <c r="QQ55" i="8"/>
  <c r="QP55" i="8"/>
  <c r="QK55" i="8"/>
  <c r="QE55" i="8"/>
  <c r="QD55" i="8"/>
  <c r="PY55" i="8"/>
  <c r="PS55" i="8"/>
  <c r="PR55" i="8"/>
  <c r="PM55" i="8"/>
  <c r="PG55" i="8"/>
  <c r="PF55" i="8"/>
  <c r="PA55" i="8"/>
  <c r="OU55" i="8"/>
  <c r="OT55" i="8"/>
  <c r="OO55" i="8"/>
  <c r="OI55" i="8"/>
  <c r="OH55" i="8"/>
  <c r="OC55" i="8"/>
  <c r="NW55" i="8"/>
  <c r="NV55" i="8"/>
  <c r="NQ55" i="8"/>
  <c r="NK55" i="8"/>
  <c r="NJ55" i="8"/>
  <c r="NE55" i="8"/>
  <c r="MY55" i="8"/>
  <c r="MX55" i="8"/>
  <c r="MS55" i="8"/>
  <c r="MM55" i="8"/>
  <c r="ML55" i="8"/>
  <c r="MG55" i="8"/>
  <c r="MA55" i="8"/>
  <c r="LZ55" i="8"/>
  <c r="LU55" i="8"/>
  <c r="LO55" i="8"/>
  <c r="LN55" i="8"/>
  <c r="LI55" i="8"/>
  <c r="LC55" i="8"/>
  <c r="LB55" i="8"/>
  <c r="KW55" i="8"/>
  <c r="KQ55" i="8"/>
  <c r="KP55" i="8"/>
  <c r="KK55" i="8"/>
  <c r="KE55" i="8"/>
  <c r="KD55" i="8"/>
  <c r="JY55" i="8"/>
  <c r="JS55" i="8"/>
  <c r="JR55" i="8"/>
  <c r="JM55" i="8"/>
  <c r="JG55" i="8"/>
  <c r="JF55" i="8"/>
  <c r="JA55" i="8"/>
  <c r="IU55" i="8"/>
  <c r="IT55" i="8"/>
  <c r="IO55" i="8"/>
  <c r="II55" i="8"/>
  <c r="IH55" i="8"/>
  <c r="IC55" i="8"/>
  <c r="HW55" i="8"/>
  <c r="HV55" i="8"/>
  <c r="HQ55" i="8"/>
  <c r="HK55" i="8"/>
  <c r="HJ55" i="8"/>
  <c r="HE55" i="8"/>
  <c r="GY55" i="8"/>
  <c r="GX55" i="8"/>
  <c r="GS55" i="8"/>
  <c r="GM55" i="8"/>
  <c r="GL55" i="8"/>
  <c r="GG55" i="8"/>
  <c r="GA55" i="8"/>
  <c r="FZ55" i="8"/>
  <c r="FU55" i="8"/>
  <c r="FO55" i="8"/>
  <c r="FN55" i="8"/>
  <c r="FI55" i="8"/>
  <c r="FC55" i="8"/>
  <c r="FB55" i="8"/>
  <c r="EW55" i="8"/>
  <c r="EQ55" i="8"/>
  <c r="EP55" i="8"/>
  <c r="EK55" i="8"/>
  <c r="EE55" i="8"/>
  <c r="ED55" i="8"/>
  <c r="DY55" i="8"/>
  <c r="DS55" i="8"/>
  <c r="DR55" i="8"/>
  <c r="DM55" i="8"/>
  <c r="DG55" i="8"/>
  <c r="DF55" i="8"/>
  <c r="DA55" i="8"/>
  <c r="CU55" i="8"/>
  <c r="CT55" i="8"/>
  <c r="CO55" i="8"/>
  <c r="CI55" i="8"/>
  <c r="CH55" i="8"/>
  <c r="CC55" i="8"/>
  <c r="BW55" i="8"/>
  <c r="BV55" i="8"/>
  <c r="BQ55" i="8"/>
  <c r="BK55" i="8"/>
  <c r="BJ55" i="8"/>
  <c r="BE55" i="8"/>
  <c r="AY55" i="8"/>
  <c r="AX55" i="8"/>
  <c r="AS55" i="8"/>
  <c r="AM55" i="8"/>
  <c r="AL55" i="8"/>
  <c r="AG55" i="8"/>
  <c r="AA55" i="8"/>
  <c r="Z55" i="8"/>
  <c r="U55" i="8"/>
  <c r="O55" i="8"/>
  <c r="N55" i="8"/>
  <c r="I55" i="8"/>
  <c r="C55" i="8"/>
  <c r="B55" i="8"/>
  <c r="ATA54" i="8"/>
  <c r="ASU54" i="8"/>
  <c r="AST54" i="8"/>
  <c r="ASO54" i="8"/>
  <c r="ASI54" i="8"/>
  <c r="ASH54" i="8"/>
  <c r="ASC54" i="8"/>
  <c r="ARW54" i="8"/>
  <c r="ARV54" i="8"/>
  <c r="ARQ54" i="8"/>
  <c r="ARK54" i="8"/>
  <c r="ARJ54" i="8"/>
  <c r="ARE54" i="8"/>
  <c r="AQY54" i="8"/>
  <c r="AQX54" i="8"/>
  <c r="AQS54" i="8"/>
  <c r="AQM54" i="8"/>
  <c r="AQL54" i="8"/>
  <c r="AQG54" i="8"/>
  <c r="AQA54" i="8"/>
  <c r="APZ54" i="8"/>
  <c r="APU54" i="8"/>
  <c r="APO54" i="8"/>
  <c r="APN54" i="8"/>
  <c r="API54" i="8"/>
  <c r="APC54" i="8"/>
  <c r="APB54" i="8"/>
  <c r="AOW54" i="8"/>
  <c r="AOQ54" i="8"/>
  <c r="AOP54" i="8"/>
  <c r="AOK54" i="8"/>
  <c r="AOE54" i="8"/>
  <c r="AOD54" i="8"/>
  <c r="ANY54" i="8"/>
  <c r="ANS54" i="8"/>
  <c r="ANR54" i="8"/>
  <c r="ANM54" i="8"/>
  <c r="ANG54" i="8"/>
  <c r="ANF54" i="8"/>
  <c r="ANA54" i="8"/>
  <c r="AMU54" i="8"/>
  <c r="AMT54" i="8"/>
  <c r="AMO54" i="8"/>
  <c r="AMI54" i="8"/>
  <c r="AMH54" i="8"/>
  <c r="AMC54" i="8"/>
  <c r="ALW54" i="8"/>
  <c r="ALV54" i="8"/>
  <c r="ALQ54" i="8"/>
  <c r="ALK54" i="8"/>
  <c r="ALJ54" i="8"/>
  <c r="ALE54" i="8"/>
  <c r="AKY54" i="8"/>
  <c r="AKX54" i="8"/>
  <c r="AKS54" i="8"/>
  <c r="AKM54" i="8"/>
  <c r="AKL54" i="8"/>
  <c r="AKG54" i="8"/>
  <c r="AKA54" i="8"/>
  <c r="AJZ54" i="8"/>
  <c r="AJU54" i="8"/>
  <c r="AJO54" i="8"/>
  <c r="AJN54" i="8"/>
  <c r="AJI54" i="8"/>
  <c r="AJC54" i="8"/>
  <c r="AJB54" i="8"/>
  <c r="AIW54" i="8"/>
  <c r="AIQ54" i="8"/>
  <c r="AIP54" i="8"/>
  <c r="AIK54" i="8"/>
  <c r="AIE54" i="8"/>
  <c r="AID54" i="8"/>
  <c r="AHY54" i="8"/>
  <c r="AHS54" i="8"/>
  <c r="AHR54" i="8"/>
  <c r="AHM54" i="8"/>
  <c r="AHG54" i="8"/>
  <c r="AHF54" i="8"/>
  <c r="AHA54" i="8"/>
  <c r="AGU54" i="8"/>
  <c r="AGT54" i="8"/>
  <c r="AGO54" i="8"/>
  <c r="AGI54" i="8"/>
  <c r="AGH54" i="8"/>
  <c r="AGC54" i="8"/>
  <c r="AFW54" i="8"/>
  <c r="AFV54" i="8"/>
  <c r="AFQ54" i="8"/>
  <c r="AFK54" i="8"/>
  <c r="AFJ54" i="8"/>
  <c r="AFE54" i="8"/>
  <c r="AEY54" i="8"/>
  <c r="AEX54" i="8"/>
  <c r="AES54" i="8"/>
  <c r="AEM54" i="8"/>
  <c r="AEL54" i="8"/>
  <c r="AEG54" i="8"/>
  <c r="AEA54" i="8"/>
  <c r="ADZ54" i="8"/>
  <c r="ADU54" i="8"/>
  <c r="ADO54" i="8"/>
  <c r="ADN54" i="8"/>
  <c r="ADI54" i="8"/>
  <c r="ADC54" i="8"/>
  <c r="ADB54" i="8"/>
  <c r="ACW54" i="8"/>
  <c r="ACQ54" i="8"/>
  <c r="ACP54" i="8"/>
  <c r="ACK54" i="8"/>
  <c r="ACE54" i="8"/>
  <c r="ACD54" i="8"/>
  <c r="ABY54" i="8"/>
  <c r="ABS54" i="8"/>
  <c r="ABR54" i="8"/>
  <c r="ABM54" i="8"/>
  <c r="ABG54" i="8"/>
  <c r="ABF54" i="8"/>
  <c r="ABA54" i="8"/>
  <c r="AAU54" i="8"/>
  <c r="AAT54" i="8"/>
  <c r="AAO54" i="8"/>
  <c r="AAI54" i="8"/>
  <c r="AAH54" i="8"/>
  <c r="AAC54" i="8"/>
  <c r="ZW54" i="8"/>
  <c r="ZV54" i="8"/>
  <c r="ZQ54" i="8"/>
  <c r="ZK54" i="8"/>
  <c r="ZJ54" i="8"/>
  <c r="ZE54" i="8"/>
  <c r="YY54" i="8"/>
  <c r="YX54" i="8"/>
  <c r="YS54" i="8"/>
  <c r="YM54" i="8"/>
  <c r="YL54" i="8"/>
  <c r="YG54" i="8"/>
  <c r="YA54" i="8"/>
  <c r="XZ54" i="8"/>
  <c r="XU54" i="8"/>
  <c r="XO54" i="8"/>
  <c r="XN54" i="8"/>
  <c r="XI54" i="8"/>
  <c r="XC54" i="8"/>
  <c r="XB54" i="8"/>
  <c r="WW54" i="8"/>
  <c r="WQ54" i="8"/>
  <c r="WP54" i="8"/>
  <c r="WK54" i="8"/>
  <c r="WE54" i="8"/>
  <c r="WD54" i="8"/>
  <c r="VY54" i="8"/>
  <c r="VS54" i="8"/>
  <c r="VR54" i="8"/>
  <c r="VM54" i="8"/>
  <c r="VG54" i="8"/>
  <c r="VF54" i="8"/>
  <c r="VA54" i="8"/>
  <c r="UU54" i="8"/>
  <c r="UT54" i="8"/>
  <c r="UO54" i="8"/>
  <c r="UI54" i="8"/>
  <c r="UH54" i="8"/>
  <c r="UC54" i="8"/>
  <c r="TW54" i="8"/>
  <c r="TV54" i="8"/>
  <c r="TQ54" i="8"/>
  <c r="TK54" i="8"/>
  <c r="TJ54" i="8"/>
  <c r="TE54" i="8"/>
  <c r="SY54" i="8"/>
  <c r="SX54" i="8"/>
  <c r="SS54" i="8"/>
  <c r="SM54" i="8"/>
  <c r="SL54" i="8"/>
  <c r="SG54" i="8"/>
  <c r="SA54" i="8"/>
  <c r="RZ54" i="8"/>
  <c r="RU54" i="8"/>
  <c r="RO54" i="8"/>
  <c r="RN54" i="8"/>
  <c r="RI54" i="8"/>
  <c r="RC54" i="8"/>
  <c r="RB54" i="8"/>
  <c r="QW54" i="8"/>
  <c r="QQ54" i="8"/>
  <c r="QP54" i="8"/>
  <c r="QK54" i="8"/>
  <c r="QE54" i="8"/>
  <c r="QD54" i="8"/>
  <c r="PY54" i="8"/>
  <c r="PS54" i="8"/>
  <c r="PR54" i="8"/>
  <c r="PM54" i="8"/>
  <c r="PG54" i="8"/>
  <c r="PF54" i="8"/>
  <c r="PA54" i="8"/>
  <c r="OU54" i="8"/>
  <c r="OT54" i="8"/>
  <c r="OO54" i="8"/>
  <c r="OI54" i="8"/>
  <c r="OH54" i="8"/>
  <c r="OC54" i="8"/>
  <c r="NW54" i="8"/>
  <c r="NV54" i="8"/>
  <c r="NQ54" i="8"/>
  <c r="NK54" i="8"/>
  <c r="NJ54" i="8"/>
  <c r="NE54" i="8"/>
  <c r="MY54" i="8"/>
  <c r="MX54" i="8"/>
  <c r="MS54" i="8"/>
  <c r="MM54" i="8"/>
  <c r="ML54" i="8"/>
  <c r="MG54" i="8"/>
  <c r="MA54" i="8"/>
  <c r="LZ54" i="8"/>
  <c r="LU54" i="8"/>
  <c r="LO54" i="8"/>
  <c r="LN54" i="8"/>
  <c r="LI54" i="8"/>
  <c r="LC54" i="8"/>
  <c r="LB54" i="8"/>
  <c r="KW54" i="8"/>
  <c r="KQ54" i="8"/>
  <c r="KP54" i="8"/>
  <c r="KK54" i="8"/>
  <c r="KE54" i="8"/>
  <c r="KD54" i="8"/>
  <c r="JY54" i="8"/>
  <c r="JS54" i="8"/>
  <c r="JR54" i="8"/>
  <c r="JM54" i="8"/>
  <c r="JG54" i="8"/>
  <c r="JF54" i="8"/>
  <c r="JA54" i="8"/>
  <c r="IU54" i="8"/>
  <c r="IT54" i="8"/>
  <c r="IO54" i="8"/>
  <c r="II54" i="8"/>
  <c r="IH54" i="8"/>
  <c r="IC54" i="8"/>
  <c r="HW54" i="8"/>
  <c r="HV54" i="8"/>
  <c r="HQ54" i="8"/>
  <c r="HK54" i="8"/>
  <c r="HJ54" i="8"/>
  <c r="HE54" i="8"/>
  <c r="GY54" i="8"/>
  <c r="GX54" i="8"/>
  <c r="GS54" i="8"/>
  <c r="GM54" i="8"/>
  <c r="GL54" i="8"/>
  <c r="GG54" i="8"/>
  <c r="GA54" i="8"/>
  <c r="FZ54" i="8"/>
  <c r="FU54" i="8"/>
  <c r="FO54" i="8"/>
  <c r="FN54" i="8"/>
  <c r="FI54" i="8"/>
  <c r="FC54" i="8"/>
  <c r="FB54" i="8"/>
  <c r="EW54" i="8"/>
  <c r="EQ54" i="8"/>
  <c r="EP54" i="8"/>
  <c r="EK54" i="8"/>
  <c r="EE54" i="8"/>
  <c r="ED54" i="8"/>
  <c r="DY54" i="8"/>
  <c r="DS54" i="8"/>
  <c r="DR54" i="8"/>
  <c r="DM54" i="8"/>
  <c r="DG54" i="8"/>
  <c r="DF54" i="8"/>
  <c r="DA54" i="8"/>
  <c r="CU54" i="8"/>
  <c r="CT54" i="8"/>
  <c r="CO54" i="8"/>
  <c r="CI54" i="8"/>
  <c r="CH54" i="8"/>
  <c r="CC54" i="8"/>
  <c r="BW54" i="8"/>
  <c r="BV54" i="8"/>
  <c r="BQ54" i="8"/>
  <c r="BK54" i="8"/>
  <c r="BJ54" i="8"/>
  <c r="BE54" i="8"/>
  <c r="AY54" i="8"/>
  <c r="AX54" i="8"/>
  <c r="AS54" i="8"/>
  <c r="AM54" i="8"/>
  <c r="AL54" i="8"/>
  <c r="AG54" i="8"/>
  <c r="AA54" i="8"/>
  <c r="Z54" i="8"/>
  <c r="U54" i="8"/>
  <c r="O54" i="8"/>
  <c r="N54" i="8"/>
  <c r="I54" i="8"/>
  <c r="C54" i="8"/>
  <c r="B54" i="8"/>
  <c r="ATA53" i="8"/>
  <c r="ASU53" i="8"/>
  <c r="AST53" i="8"/>
  <c r="ASO53" i="8"/>
  <c r="ASI53" i="8"/>
  <c r="ASH53" i="8"/>
  <c r="ASC53" i="8"/>
  <c r="ARW53" i="8"/>
  <c r="ARV53" i="8"/>
  <c r="ARQ53" i="8"/>
  <c r="ARK53" i="8"/>
  <c r="ARJ53" i="8"/>
  <c r="ARE53" i="8"/>
  <c r="AQY53" i="8"/>
  <c r="AQX53" i="8"/>
  <c r="AQS53" i="8"/>
  <c r="AQM53" i="8"/>
  <c r="AQL53" i="8"/>
  <c r="AQG53" i="8"/>
  <c r="AQA53" i="8"/>
  <c r="APZ53" i="8"/>
  <c r="APU53" i="8"/>
  <c r="APO53" i="8"/>
  <c r="APN53" i="8"/>
  <c r="API53" i="8"/>
  <c r="APC53" i="8"/>
  <c r="APB53" i="8"/>
  <c r="AOW53" i="8"/>
  <c r="AOQ53" i="8"/>
  <c r="AOP53" i="8"/>
  <c r="AOK53" i="8"/>
  <c r="AOE53" i="8"/>
  <c r="AOD53" i="8"/>
  <c r="ANY53" i="8"/>
  <c r="ANS53" i="8"/>
  <c r="ANR53" i="8"/>
  <c r="ANM53" i="8"/>
  <c r="ANG53" i="8"/>
  <c r="ANF53" i="8"/>
  <c r="ANA53" i="8"/>
  <c r="AMU53" i="8"/>
  <c r="AMT53" i="8"/>
  <c r="AMO53" i="8"/>
  <c r="AMI53" i="8"/>
  <c r="AMH53" i="8"/>
  <c r="AMC53" i="8"/>
  <c r="ALW53" i="8"/>
  <c r="ALV53" i="8"/>
  <c r="ALQ53" i="8"/>
  <c r="ALK53" i="8"/>
  <c r="ALJ53" i="8"/>
  <c r="ALE53" i="8"/>
  <c r="AKY53" i="8"/>
  <c r="AKX53" i="8"/>
  <c r="AKS53" i="8"/>
  <c r="AKM53" i="8"/>
  <c r="AKL53" i="8"/>
  <c r="AKG53" i="8"/>
  <c r="AKA53" i="8"/>
  <c r="AJZ53" i="8"/>
  <c r="AJU53" i="8"/>
  <c r="AJO53" i="8"/>
  <c r="AJN53" i="8"/>
  <c r="AJI53" i="8"/>
  <c r="AJC53" i="8"/>
  <c r="AJB53" i="8"/>
  <c r="AIW53" i="8"/>
  <c r="AIQ53" i="8"/>
  <c r="AIP53" i="8"/>
  <c r="AIK53" i="8"/>
  <c r="AIE53" i="8"/>
  <c r="AID53" i="8"/>
  <c r="AHY53" i="8"/>
  <c r="AHS53" i="8"/>
  <c r="AHR53" i="8"/>
  <c r="AHM53" i="8"/>
  <c r="AHG53" i="8"/>
  <c r="AHF53" i="8"/>
  <c r="AHA53" i="8"/>
  <c r="AGU53" i="8"/>
  <c r="AGT53" i="8"/>
  <c r="AGO53" i="8"/>
  <c r="AGI53" i="8"/>
  <c r="AGH53" i="8"/>
  <c r="AGC53" i="8"/>
  <c r="AFW53" i="8"/>
  <c r="AFV53" i="8"/>
  <c r="AFQ53" i="8"/>
  <c r="AFK53" i="8"/>
  <c r="AFJ53" i="8"/>
  <c r="AFE53" i="8"/>
  <c r="AEY53" i="8"/>
  <c r="AEX53" i="8"/>
  <c r="AES53" i="8"/>
  <c r="AEM53" i="8"/>
  <c r="AEL53" i="8"/>
  <c r="AEG53" i="8"/>
  <c r="AEA53" i="8"/>
  <c r="ADZ53" i="8"/>
  <c r="ADU53" i="8"/>
  <c r="ADO53" i="8"/>
  <c r="ADN53" i="8"/>
  <c r="ADI53" i="8"/>
  <c r="ADC53" i="8"/>
  <c r="ADB53" i="8"/>
  <c r="ACW53" i="8"/>
  <c r="ACQ53" i="8"/>
  <c r="ACP53" i="8"/>
  <c r="ACK53" i="8"/>
  <c r="ACE53" i="8"/>
  <c r="ACD53" i="8"/>
  <c r="ABY53" i="8"/>
  <c r="ABS53" i="8"/>
  <c r="ABR53" i="8"/>
  <c r="ABM53" i="8"/>
  <c r="ABG53" i="8"/>
  <c r="ABF53" i="8"/>
  <c r="ABA53" i="8"/>
  <c r="AAU53" i="8"/>
  <c r="AAT53" i="8"/>
  <c r="AAO53" i="8"/>
  <c r="AAI53" i="8"/>
  <c r="AAH53" i="8"/>
  <c r="AAC53" i="8"/>
  <c r="ZW53" i="8"/>
  <c r="ZV53" i="8"/>
  <c r="ZQ53" i="8"/>
  <c r="ZK53" i="8"/>
  <c r="ZJ53" i="8"/>
  <c r="ZE53" i="8"/>
  <c r="YY53" i="8"/>
  <c r="YX53" i="8"/>
  <c r="YS53" i="8"/>
  <c r="YM53" i="8"/>
  <c r="YL53" i="8"/>
  <c r="YG53" i="8"/>
  <c r="YA53" i="8"/>
  <c r="XZ53" i="8"/>
  <c r="XU53" i="8"/>
  <c r="XO53" i="8"/>
  <c r="XN53" i="8"/>
  <c r="XI53" i="8"/>
  <c r="XC53" i="8"/>
  <c r="XB53" i="8"/>
  <c r="WW53" i="8"/>
  <c r="WQ53" i="8"/>
  <c r="WP53" i="8"/>
  <c r="WK53" i="8"/>
  <c r="WE53" i="8"/>
  <c r="WD53" i="8"/>
  <c r="VY53" i="8"/>
  <c r="VS53" i="8"/>
  <c r="VR53" i="8"/>
  <c r="VM53" i="8"/>
  <c r="VG53" i="8"/>
  <c r="VF53" i="8"/>
  <c r="VA53" i="8"/>
  <c r="UU53" i="8"/>
  <c r="UT53" i="8"/>
  <c r="UO53" i="8"/>
  <c r="UI53" i="8"/>
  <c r="UH53" i="8"/>
  <c r="UC53" i="8"/>
  <c r="TW53" i="8"/>
  <c r="TV53" i="8"/>
  <c r="TQ53" i="8"/>
  <c r="TK53" i="8"/>
  <c r="TJ53" i="8"/>
  <c r="TE53" i="8"/>
  <c r="SY53" i="8"/>
  <c r="SX53" i="8"/>
  <c r="SS53" i="8"/>
  <c r="SM53" i="8"/>
  <c r="SL53" i="8"/>
  <c r="SG53" i="8"/>
  <c r="SA53" i="8"/>
  <c r="RZ53" i="8"/>
  <c r="RU53" i="8"/>
  <c r="RO53" i="8"/>
  <c r="RN53" i="8"/>
  <c r="RI53" i="8"/>
  <c r="RC53" i="8"/>
  <c r="RB53" i="8"/>
  <c r="QW53" i="8"/>
  <c r="QQ53" i="8"/>
  <c r="QP53" i="8"/>
  <c r="QK53" i="8"/>
  <c r="QE53" i="8"/>
  <c r="QD53" i="8"/>
  <c r="PY53" i="8"/>
  <c r="PS53" i="8"/>
  <c r="PR53" i="8"/>
  <c r="PM53" i="8"/>
  <c r="PG53" i="8"/>
  <c r="PF53" i="8"/>
  <c r="PA53" i="8"/>
  <c r="OU53" i="8"/>
  <c r="OT53" i="8"/>
  <c r="OO53" i="8"/>
  <c r="OI53" i="8"/>
  <c r="OH53" i="8"/>
  <c r="OC53" i="8"/>
  <c r="NW53" i="8"/>
  <c r="NV53" i="8"/>
  <c r="NQ53" i="8"/>
  <c r="NK53" i="8"/>
  <c r="NJ53" i="8"/>
  <c r="NE53" i="8"/>
  <c r="MY53" i="8"/>
  <c r="MX53" i="8"/>
  <c r="MS53" i="8"/>
  <c r="MM53" i="8"/>
  <c r="ML53" i="8"/>
  <c r="MG53" i="8"/>
  <c r="MA53" i="8"/>
  <c r="LZ53" i="8"/>
  <c r="LU53" i="8"/>
  <c r="LO53" i="8"/>
  <c r="LN53" i="8"/>
  <c r="LI53" i="8"/>
  <c r="LC53" i="8"/>
  <c r="LB53" i="8"/>
  <c r="KW53" i="8"/>
  <c r="KQ53" i="8"/>
  <c r="KP53" i="8"/>
  <c r="KK53" i="8"/>
  <c r="KE53" i="8"/>
  <c r="KD53" i="8"/>
  <c r="JY53" i="8"/>
  <c r="JS53" i="8"/>
  <c r="JR53" i="8"/>
  <c r="JM53" i="8"/>
  <c r="JG53" i="8"/>
  <c r="JF53" i="8"/>
  <c r="JA53" i="8"/>
  <c r="IU53" i="8"/>
  <c r="IT53" i="8"/>
  <c r="IO53" i="8"/>
  <c r="II53" i="8"/>
  <c r="IH53" i="8"/>
  <c r="IC53" i="8"/>
  <c r="HW53" i="8"/>
  <c r="HV53" i="8"/>
  <c r="HQ53" i="8"/>
  <c r="HK53" i="8"/>
  <c r="HJ53" i="8"/>
  <c r="HE53" i="8"/>
  <c r="GY53" i="8"/>
  <c r="GX53" i="8"/>
  <c r="GS53" i="8"/>
  <c r="GM53" i="8"/>
  <c r="GL53" i="8"/>
  <c r="GG53" i="8"/>
  <c r="GA53" i="8"/>
  <c r="FZ53" i="8"/>
  <c r="FU53" i="8"/>
  <c r="FO53" i="8"/>
  <c r="FN53" i="8"/>
  <c r="FI53" i="8"/>
  <c r="FC53" i="8"/>
  <c r="FB53" i="8"/>
  <c r="EW53" i="8"/>
  <c r="EQ53" i="8"/>
  <c r="EP53" i="8"/>
  <c r="EK53" i="8"/>
  <c r="EE53" i="8"/>
  <c r="ED53" i="8"/>
  <c r="DY53" i="8"/>
  <c r="DS53" i="8"/>
  <c r="DR53" i="8"/>
  <c r="DM53" i="8"/>
  <c r="DG53" i="8"/>
  <c r="DF53" i="8"/>
  <c r="DA53" i="8"/>
  <c r="CU53" i="8"/>
  <c r="CT53" i="8"/>
  <c r="CO53" i="8"/>
  <c r="CI53" i="8"/>
  <c r="CH53" i="8"/>
  <c r="CC53" i="8"/>
  <c r="BW53" i="8"/>
  <c r="BV53" i="8"/>
  <c r="BQ53" i="8"/>
  <c r="BK53" i="8"/>
  <c r="BJ53" i="8"/>
  <c r="BE53" i="8"/>
  <c r="AY53" i="8"/>
  <c r="AX53" i="8"/>
  <c r="AS53" i="8"/>
  <c r="AM53" i="8"/>
  <c r="AL53" i="8"/>
  <c r="AG53" i="8"/>
  <c r="AA53" i="8"/>
  <c r="Z53" i="8"/>
  <c r="U53" i="8"/>
  <c r="O53" i="8"/>
  <c r="N53" i="8"/>
  <c r="I53" i="8"/>
  <c r="C53" i="8"/>
  <c r="B53" i="8"/>
  <c r="ATA52" i="8"/>
  <c r="ASU52" i="8"/>
  <c r="AST52" i="8"/>
  <c r="ASO52" i="8"/>
  <c r="ASI52" i="8"/>
  <c r="ASH52" i="8"/>
  <c r="ASC52" i="8"/>
  <c r="ARW52" i="8"/>
  <c r="ARV52" i="8"/>
  <c r="ARQ52" i="8"/>
  <c r="ARK52" i="8"/>
  <c r="ARJ52" i="8"/>
  <c r="ARE52" i="8"/>
  <c r="AQY52" i="8"/>
  <c r="AQX52" i="8"/>
  <c r="AQS52" i="8"/>
  <c r="AQM52" i="8"/>
  <c r="AQL52" i="8"/>
  <c r="AQG52" i="8"/>
  <c r="AQA52" i="8"/>
  <c r="APZ52" i="8"/>
  <c r="APU52" i="8"/>
  <c r="APO52" i="8"/>
  <c r="APN52" i="8"/>
  <c r="API52" i="8"/>
  <c r="APC52" i="8"/>
  <c r="APB52" i="8"/>
  <c r="AOW52" i="8"/>
  <c r="AOQ52" i="8"/>
  <c r="AOP52" i="8"/>
  <c r="AOK52" i="8"/>
  <c r="AOE52" i="8"/>
  <c r="AOD52" i="8"/>
  <c r="ANY52" i="8"/>
  <c r="ANS52" i="8"/>
  <c r="ANR52" i="8"/>
  <c r="ANM52" i="8"/>
  <c r="ANG52" i="8"/>
  <c r="ANF52" i="8"/>
  <c r="ANA52" i="8"/>
  <c r="AMU52" i="8"/>
  <c r="AMT52" i="8"/>
  <c r="AMO52" i="8"/>
  <c r="AMI52" i="8"/>
  <c r="AMH52" i="8"/>
  <c r="AMC52" i="8"/>
  <c r="ALW52" i="8"/>
  <c r="ALV52" i="8"/>
  <c r="ALQ52" i="8"/>
  <c r="ALK52" i="8"/>
  <c r="ALJ52" i="8"/>
  <c r="ALE52" i="8"/>
  <c r="AKY52" i="8"/>
  <c r="AKX52" i="8"/>
  <c r="AKS52" i="8"/>
  <c r="AKM52" i="8"/>
  <c r="AKL52" i="8"/>
  <c r="AKG52" i="8"/>
  <c r="AKA52" i="8"/>
  <c r="AJZ52" i="8"/>
  <c r="AJU52" i="8"/>
  <c r="AJO52" i="8"/>
  <c r="AJN52" i="8"/>
  <c r="AJI52" i="8"/>
  <c r="AJC52" i="8"/>
  <c r="AJB52" i="8"/>
  <c r="AIW52" i="8"/>
  <c r="AIQ52" i="8"/>
  <c r="AIP52" i="8"/>
  <c r="AIK52" i="8"/>
  <c r="AIE52" i="8"/>
  <c r="AID52" i="8"/>
  <c r="AHY52" i="8"/>
  <c r="AHS52" i="8"/>
  <c r="AHR52" i="8"/>
  <c r="AHM52" i="8"/>
  <c r="AHG52" i="8"/>
  <c r="AHF52" i="8"/>
  <c r="AHA52" i="8"/>
  <c r="AGU52" i="8"/>
  <c r="AGT52" i="8"/>
  <c r="AGO52" i="8"/>
  <c r="AGI52" i="8"/>
  <c r="AGH52" i="8"/>
  <c r="AGC52" i="8"/>
  <c r="AFW52" i="8"/>
  <c r="AFV52" i="8"/>
  <c r="AFQ52" i="8"/>
  <c r="AFK52" i="8"/>
  <c r="AFJ52" i="8"/>
  <c r="AFE52" i="8"/>
  <c r="AEY52" i="8"/>
  <c r="AEX52" i="8"/>
  <c r="AES52" i="8"/>
  <c r="AEM52" i="8"/>
  <c r="AEL52" i="8"/>
  <c r="AEG52" i="8"/>
  <c r="AEA52" i="8"/>
  <c r="ADZ52" i="8"/>
  <c r="ADU52" i="8"/>
  <c r="ADO52" i="8"/>
  <c r="ADN52" i="8"/>
  <c r="ADI52" i="8"/>
  <c r="ADC52" i="8"/>
  <c r="ADB52" i="8"/>
  <c r="ACW52" i="8"/>
  <c r="ACQ52" i="8"/>
  <c r="ACP52" i="8"/>
  <c r="ACK52" i="8"/>
  <c r="ACE52" i="8"/>
  <c r="ACD52" i="8"/>
  <c r="ABY52" i="8"/>
  <c r="ABS52" i="8"/>
  <c r="ABR52" i="8"/>
  <c r="ABM52" i="8"/>
  <c r="ABG52" i="8"/>
  <c r="ABF52" i="8"/>
  <c r="ABA52" i="8"/>
  <c r="AAU52" i="8"/>
  <c r="AAT52" i="8"/>
  <c r="AAO52" i="8"/>
  <c r="AAI52" i="8"/>
  <c r="AAH52" i="8"/>
  <c r="AAC52" i="8"/>
  <c r="ZW52" i="8"/>
  <c r="ZV52" i="8"/>
  <c r="ZQ52" i="8"/>
  <c r="ZK52" i="8"/>
  <c r="ZJ52" i="8"/>
  <c r="ZE52" i="8"/>
  <c r="YY52" i="8"/>
  <c r="YX52" i="8"/>
  <c r="YS52" i="8"/>
  <c r="YM52" i="8"/>
  <c r="YL52" i="8"/>
  <c r="YG52" i="8"/>
  <c r="YA52" i="8"/>
  <c r="XZ52" i="8"/>
  <c r="XU52" i="8"/>
  <c r="XO52" i="8"/>
  <c r="XN52" i="8"/>
  <c r="XI52" i="8"/>
  <c r="XC52" i="8"/>
  <c r="XB52" i="8"/>
  <c r="WW52" i="8"/>
  <c r="WQ52" i="8"/>
  <c r="WP52" i="8"/>
  <c r="WK52" i="8"/>
  <c r="WE52" i="8"/>
  <c r="WD52" i="8"/>
  <c r="VY52" i="8"/>
  <c r="VS52" i="8"/>
  <c r="VR52" i="8"/>
  <c r="VM52" i="8"/>
  <c r="VG52" i="8"/>
  <c r="VF52" i="8"/>
  <c r="VA52" i="8"/>
  <c r="UU52" i="8"/>
  <c r="UT52" i="8"/>
  <c r="UO52" i="8"/>
  <c r="UI52" i="8"/>
  <c r="UH52" i="8"/>
  <c r="UC52" i="8"/>
  <c r="TW52" i="8"/>
  <c r="TV52" i="8"/>
  <c r="TQ52" i="8"/>
  <c r="TK52" i="8"/>
  <c r="TJ52" i="8"/>
  <c r="TE52" i="8"/>
  <c r="SY52" i="8"/>
  <c r="SX52" i="8"/>
  <c r="SS52" i="8"/>
  <c r="SM52" i="8"/>
  <c r="SL52" i="8"/>
  <c r="SG52" i="8"/>
  <c r="SA52" i="8"/>
  <c r="RZ52" i="8"/>
  <c r="RU52" i="8"/>
  <c r="RO52" i="8"/>
  <c r="RN52" i="8"/>
  <c r="RI52" i="8"/>
  <c r="RC52" i="8"/>
  <c r="RB52" i="8"/>
  <c r="QW52" i="8"/>
  <c r="QQ52" i="8"/>
  <c r="QP52" i="8"/>
  <c r="QK52" i="8"/>
  <c r="QE52" i="8"/>
  <c r="QD52" i="8"/>
  <c r="PY52" i="8"/>
  <c r="PS52" i="8"/>
  <c r="PR52" i="8"/>
  <c r="PM52" i="8"/>
  <c r="PG52" i="8"/>
  <c r="PF52" i="8"/>
  <c r="PA52" i="8"/>
  <c r="OU52" i="8"/>
  <c r="OT52" i="8"/>
  <c r="OO52" i="8"/>
  <c r="OI52" i="8"/>
  <c r="OH52" i="8"/>
  <c r="OC52" i="8"/>
  <c r="NW52" i="8"/>
  <c r="NV52" i="8"/>
  <c r="NQ52" i="8"/>
  <c r="NK52" i="8"/>
  <c r="NJ52" i="8"/>
  <c r="NE52" i="8"/>
  <c r="MY52" i="8"/>
  <c r="MX52" i="8"/>
  <c r="MS52" i="8"/>
  <c r="MM52" i="8"/>
  <c r="ML52" i="8"/>
  <c r="MG52" i="8"/>
  <c r="MA52" i="8"/>
  <c r="LZ52" i="8"/>
  <c r="LU52" i="8"/>
  <c r="LO52" i="8"/>
  <c r="LN52" i="8"/>
  <c r="LI52" i="8"/>
  <c r="LC52" i="8"/>
  <c r="LB52" i="8"/>
  <c r="KW52" i="8"/>
  <c r="KQ52" i="8"/>
  <c r="KP52" i="8"/>
  <c r="KK52" i="8"/>
  <c r="KE52" i="8"/>
  <c r="KD52" i="8"/>
  <c r="JY52" i="8"/>
  <c r="JS52" i="8"/>
  <c r="JR52" i="8"/>
  <c r="JM52" i="8"/>
  <c r="JG52" i="8"/>
  <c r="JF52" i="8"/>
  <c r="JA52" i="8"/>
  <c r="IU52" i="8"/>
  <c r="IT52" i="8"/>
  <c r="IO52" i="8"/>
  <c r="II52" i="8"/>
  <c r="IH52" i="8"/>
  <c r="IC52" i="8"/>
  <c r="HW52" i="8"/>
  <c r="HV52" i="8"/>
  <c r="HQ52" i="8"/>
  <c r="HK52" i="8"/>
  <c r="HJ52" i="8"/>
  <c r="HE52" i="8"/>
  <c r="GY52" i="8"/>
  <c r="GX52" i="8"/>
  <c r="GS52" i="8"/>
  <c r="GM52" i="8"/>
  <c r="GL52" i="8"/>
  <c r="GG52" i="8"/>
  <c r="GA52" i="8"/>
  <c r="FZ52" i="8"/>
  <c r="FU52" i="8"/>
  <c r="FO52" i="8"/>
  <c r="FN52" i="8"/>
  <c r="FI52" i="8"/>
  <c r="FC52" i="8"/>
  <c r="FB52" i="8"/>
  <c r="EW52" i="8"/>
  <c r="EQ52" i="8"/>
  <c r="EP52" i="8"/>
  <c r="EK52" i="8"/>
  <c r="EE52" i="8"/>
  <c r="ED52" i="8"/>
  <c r="DY52" i="8"/>
  <c r="DS52" i="8"/>
  <c r="DR52" i="8"/>
  <c r="DM52" i="8"/>
  <c r="DG52" i="8"/>
  <c r="DF52" i="8"/>
  <c r="DA52" i="8"/>
  <c r="CU52" i="8"/>
  <c r="CT52" i="8"/>
  <c r="CO52" i="8"/>
  <c r="CI52" i="8"/>
  <c r="CH52" i="8"/>
  <c r="CC52" i="8"/>
  <c r="BW52" i="8"/>
  <c r="BV52" i="8"/>
  <c r="BQ52" i="8"/>
  <c r="BK52" i="8"/>
  <c r="BJ52" i="8"/>
  <c r="BE52" i="8"/>
  <c r="AY52" i="8"/>
  <c r="AX52" i="8"/>
  <c r="AS52" i="8"/>
  <c r="AM52" i="8"/>
  <c r="AL52" i="8"/>
  <c r="AG52" i="8"/>
  <c r="AA52" i="8"/>
  <c r="Z52" i="8"/>
  <c r="U52" i="8"/>
  <c r="O52" i="8"/>
  <c r="N52" i="8"/>
  <c r="I52" i="8"/>
  <c r="C52" i="8"/>
  <c r="B52" i="8"/>
  <c r="ATA51" i="8"/>
  <c r="ASU51" i="8"/>
  <c r="AST51" i="8"/>
  <c r="ASO51" i="8"/>
  <c r="ASI51" i="8"/>
  <c r="ASH51" i="8"/>
  <c r="ASC51" i="8"/>
  <c r="ARW51" i="8"/>
  <c r="ARV51" i="8"/>
  <c r="ARQ51" i="8"/>
  <c r="ARK51" i="8"/>
  <c r="ARJ51" i="8"/>
  <c r="ARE51" i="8"/>
  <c r="AQY51" i="8"/>
  <c r="AQX51" i="8"/>
  <c r="AQS51" i="8"/>
  <c r="AQM51" i="8"/>
  <c r="AQL51" i="8"/>
  <c r="AQG51" i="8"/>
  <c r="AQA51" i="8"/>
  <c r="APZ51" i="8"/>
  <c r="APU51" i="8"/>
  <c r="APO51" i="8"/>
  <c r="APN51" i="8"/>
  <c r="API51" i="8"/>
  <c r="APC51" i="8"/>
  <c r="APB51" i="8"/>
  <c r="AOW51" i="8"/>
  <c r="AOQ51" i="8"/>
  <c r="AOP51" i="8"/>
  <c r="AOE51" i="8"/>
  <c r="AOD51" i="8"/>
  <c r="ANY51" i="8"/>
  <c r="ANS51" i="8"/>
  <c r="ANR51" i="8"/>
  <c r="ANM51" i="8"/>
  <c r="ANG51" i="8"/>
  <c r="ANF51" i="8"/>
  <c r="ANA51" i="8"/>
  <c r="AMU51" i="8"/>
  <c r="AMT51" i="8"/>
  <c r="AMO51" i="8"/>
  <c r="AMI51" i="8"/>
  <c r="AMH51" i="8"/>
  <c r="AMC51" i="8"/>
  <c r="ALW51" i="8"/>
  <c r="ALV51" i="8"/>
  <c r="ALQ51" i="8"/>
  <c r="ALK51" i="8"/>
  <c r="ALJ51" i="8"/>
  <c r="ALE51" i="8"/>
  <c r="AKY51" i="8"/>
  <c r="AKX51" i="8"/>
  <c r="AKS51" i="8"/>
  <c r="AKM51" i="8"/>
  <c r="AKL51" i="8"/>
  <c r="AKG51" i="8"/>
  <c r="AKA51" i="8"/>
  <c r="AJZ51" i="8"/>
  <c r="AJU51" i="8"/>
  <c r="AJO51" i="8"/>
  <c r="AJN51" i="8"/>
  <c r="AJI51" i="8"/>
  <c r="AJC51" i="8"/>
  <c r="AJB51" i="8"/>
  <c r="AIW51" i="8"/>
  <c r="AIQ51" i="8"/>
  <c r="AIP51" i="8"/>
  <c r="AIK51" i="8"/>
  <c r="AIE51" i="8"/>
  <c r="AID51" i="8"/>
  <c r="AHY51" i="8"/>
  <c r="AHS51" i="8"/>
  <c r="AHR51" i="8"/>
  <c r="AHM51" i="8"/>
  <c r="AHG51" i="8"/>
  <c r="AHF51" i="8"/>
  <c r="AHA51" i="8"/>
  <c r="AGU51" i="8"/>
  <c r="AGT51" i="8"/>
  <c r="AGO51" i="8"/>
  <c r="AGI51" i="8"/>
  <c r="AGH51" i="8"/>
  <c r="AGC51" i="8"/>
  <c r="AFW51" i="8"/>
  <c r="AFV51" i="8"/>
  <c r="AFQ51" i="8"/>
  <c r="AFK51" i="8"/>
  <c r="AFJ51" i="8"/>
  <c r="AFE51" i="8"/>
  <c r="AEY51" i="8"/>
  <c r="AEX51" i="8"/>
  <c r="AES51" i="8"/>
  <c r="AEM51" i="8"/>
  <c r="AEL51" i="8"/>
  <c r="AEG51" i="8"/>
  <c r="AEA51" i="8"/>
  <c r="ADZ51" i="8"/>
  <c r="ADU51" i="8"/>
  <c r="ADO51" i="8"/>
  <c r="ADN51" i="8"/>
  <c r="ADI51" i="8"/>
  <c r="ADC51" i="8"/>
  <c r="ADB51" i="8"/>
  <c r="ACW51" i="8"/>
  <c r="ACQ51" i="8"/>
  <c r="ACP51" i="8"/>
  <c r="ACK51" i="8"/>
  <c r="ACE51" i="8"/>
  <c r="ACD51" i="8"/>
  <c r="ABY51" i="8"/>
  <c r="ABS51" i="8"/>
  <c r="ABR51" i="8"/>
  <c r="ABM51" i="8"/>
  <c r="ABG51" i="8"/>
  <c r="ABF51" i="8"/>
  <c r="ABA51" i="8"/>
  <c r="AAU51" i="8"/>
  <c r="AAT51" i="8"/>
  <c r="AAO51" i="8"/>
  <c r="AAI51" i="8"/>
  <c r="AAH51" i="8"/>
  <c r="AAC51" i="8"/>
  <c r="ZW51" i="8"/>
  <c r="ZV51" i="8"/>
  <c r="ZQ51" i="8"/>
  <c r="ZK51" i="8"/>
  <c r="ZJ51" i="8"/>
  <c r="ZE51" i="8"/>
  <c r="YY51" i="8"/>
  <c r="YX51" i="8"/>
  <c r="YS51" i="8"/>
  <c r="YM51" i="8"/>
  <c r="YL51" i="8"/>
  <c r="YG51" i="8"/>
  <c r="YA51" i="8"/>
  <c r="XZ51" i="8"/>
  <c r="XU51" i="8"/>
  <c r="XO51" i="8"/>
  <c r="XN51" i="8"/>
  <c r="XI51" i="8"/>
  <c r="XC51" i="8"/>
  <c r="XB51" i="8"/>
  <c r="WW51" i="8"/>
  <c r="WQ51" i="8"/>
  <c r="WP51" i="8"/>
  <c r="WK51" i="8"/>
  <c r="WE51" i="8"/>
  <c r="WD51" i="8"/>
  <c r="VY51" i="8"/>
  <c r="VS51" i="8"/>
  <c r="VR51" i="8"/>
  <c r="VM51" i="8"/>
  <c r="VG51" i="8"/>
  <c r="VF51" i="8"/>
  <c r="VA51" i="8"/>
  <c r="UU51" i="8"/>
  <c r="UT51" i="8"/>
  <c r="UO51" i="8"/>
  <c r="UI51" i="8"/>
  <c r="UH51" i="8"/>
  <c r="UC51" i="8"/>
  <c r="TW51" i="8"/>
  <c r="TV51" i="8"/>
  <c r="TQ51" i="8"/>
  <c r="TK51" i="8"/>
  <c r="TJ51" i="8"/>
  <c r="TE51" i="8"/>
  <c r="SY51" i="8"/>
  <c r="SX51" i="8"/>
  <c r="SS51" i="8"/>
  <c r="SM51" i="8"/>
  <c r="SL51" i="8"/>
  <c r="SG51" i="8"/>
  <c r="SA51" i="8"/>
  <c r="RZ51" i="8"/>
  <c r="RU51" i="8"/>
  <c r="RO51" i="8"/>
  <c r="RN51" i="8"/>
  <c r="RI51" i="8"/>
  <c r="RC51" i="8"/>
  <c r="RB51" i="8"/>
  <c r="QW51" i="8"/>
  <c r="QQ51" i="8"/>
  <c r="QP51" i="8"/>
  <c r="QK51" i="8"/>
  <c r="QE51" i="8"/>
  <c r="QD51" i="8"/>
  <c r="PY51" i="8"/>
  <c r="PS51" i="8"/>
  <c r="PR51" i="8"/>
  <c r="PM51" i="8"/>
  <c r="PG51" i="8"/>
  <c r="PF51" i="8"/>
  <c r="PA51" i="8"/>
  <c r="OU51" i="8"/>
  <c r="OT51" i="8"/>
  <c r="OO51" i="8"/>
  <c r="OI51" i="8"/>
  <c r="OH51" i="8"/>
  <c r="OC51" i="8"/>
  <c r="NW51" i="8"/>
  <c r="NV51" i="8"/>
  <c r="NQ51" i="8"/>
  <c r="NK51" i="8"/>
  <c r="NJ51" i="8"/>
  <c r="NE51" i="8"/>
  <c r="MY51" i="8"/>
  <c r="MX51" i="8"/>
  <c r="MS51" i="8"/>
  <c r="MM51" i="8"/>
  <c r="ML51" i="8"/>
  <c r="MG51" i="8"/>
  <c r="MA51" i="8"/>
  <c r="LZ51" i="8"/>
  <c r="LU51" i="8"/>
  <c r="LO51" i="8"/>
  <c r="LN51" i="8"/>
  <c r="LI51" i="8"/>
  <c r="LC51" i="8"/>
  <c r="LB51" i="8"/>
  <c r="KW51" i="8"/>
  <c r="KQ51" i="8"/>
  <c r="KP51" i="8"/>
  <c r="KK51" i="8"/>
  <c r="KE51" i="8"/>
  <c r="KD51" i="8"/>
  <c r="JY51" i="8"/>
  <c r="JS51" i="8"/>
  <c r="JR51" i="8"/>
  <c r="JM51" i="8"/>
  <c r="JG51" i="8"/>
  <c r="JF51" i="8"/>
  <c r="JA51" i="8"/>
  <c r="IU51" i="8"/>
  <c r="IT51" i="8"/>
  <c r="IO51" i="8"/>
  <c r="II51" i="8"/>
  <c r="IH51" i="8"/>
  <c r="IC51" i="8"/>
  <c r="HW51" i="8"/>
  <c r="HV51" i="8"/>
  <c r="HQ51" i="8"/>
  <c r="HK51" i="8"/>
  <c r="HJ51" i="8"/>
  <c r="HE51" i="8"/>
  <c r="GY51" i="8"/>
  <c r="GX51" i="8"/>
  <c r="GS51" i="8"/>
  <c r="GM51" i="8"/>
  <c r="GL51" i="8"/>
  <c r="GG51" i="8"/>
  <c r="GA51" i="8"/>
  <c r="FZ51" i="8"/>
  <c r="FU51" i="8"/>
  <c r="FO51" i="8"/>
  <c r="FN51" i="8"/>
  <c r="FI51" i="8"/>
  <c r="FC51" i="8"/>
  <c r="FB51" i="8"/>
  <c r="EW51" i="8"/>
  <c r="EQ51" i="8"/>
  <c r="EP51" i="8"/>
  <c r="EK51" i="8"/>
  <c r="EE51" i="8"/>
  <c r="ED51" i="8"/>
  <c r="DY51" i="8"/>
  <c r="DS51" i="8"/>
  <c r="DR51" i="8"/>
  <c r="DM51" i="8"/>
  <c r="DG51" i="8"/>
  <c r="DF51" i="8"/>
  <c r="DA51" i="8"/>
  <c r="CU51" i="8"/>
  <c r="CT51" i="8"/>
  <c r="CO51" i="8"/>
  <c r="CI51" i="8"/>
  <c r="CH51" i="8"/>
  <c r="CC51" i="8"/>
  <c r="BW51" i="8"/>
  <c r="BV51" i="8"/>
  <c r="BQ51" i="8"/>
  <c r="BK51" i="8"/>
  <c r="BJ51" i="8"/>
  <c r="BE51" i="8"/>
  <c r="AY51" i="8"/>
  <c r="AX51" i="8"/>
  <c r="AS51" i="8"/>
  <c r="AM51" i="8"/>
  <c r="AL51" i="8"/>
  <c r="AG51" i="8"/>
  <c r="AA51" i="8"/>
  <c r="Z51" i="8"/>
  <c r="U51" i="8"/>
  <c r="O51" i="8"/>
  <c r="N51" i="8"/>
  <c r="I51" i="8"/>
  <c r="C51" i="8"/>
  <c r="B51" i="8"/>
  <c r="ATA50" i="8"/>
  <c r="ASU50" i="8"/>
  <c r="AST50" i="8"/>
  <c r="ASO50" i="8"/>
  <c r="ASI50" i="8"/>
  <c r="ASH50" i="8"/>
  <c r="ASC50" i="8"/>
  <c r="ARW50" i="8"/>
  <c r="ARV50" i="8"/>
  <c r="ARQ50" i="8"/>
  <c r="ARK50" i="8"/>
  <c r="ARJ50" i="8"/>
  <c r="ARE50" i="8"/>
  <c r="AQY50" i="8"/>
  <c r="AQX50" i="8"/>
  <c r="AQS50" i="8"/>
  <c r="AQM50" i="8"/>
  <c r="AQL50" i="8"/>
  <c r="AQG50" i="8"/>
  <c r="AQA50" i="8"/>
  <c r="APZ50" i="8"/>
  <c r="APU50" i="8"/>
  <c r="APO50" i="8"/>
  <c r="APN50" i="8"/>
  <c r="API50" i="8"/>
  <c r="APC50" i="8"/>
  <c r="APB50" i="8"/>
  <c r="AOW50" i="8"/>
  <c r="AOQ50" i="8"/>
  <c r="AOP50" i="8"/>
  <c r="AOE50" i="8"/>
  <c r="AOD50" i="8"/>
  <c r="ANY50" i="8"/>
  <c r="ANS50" i="8"/>
  <c r="ANR50" i="8"/>
  <c r="ANM50" i="8"/>
  <c r="ANG50" i="8"/>
  <c r="ANF50" i="8"/>
  <c r="ANA50" i="8"/>
  <c r="AMU50" i="8"/>
  <c r="AMT50" i="8"/>
  <c r="AMO50" i="8"/>
  <c r="AMI50" i="8"/>
  <c r="AMH50" i="8"/>
  <c r="AMC50" i="8"/>
  <c r="ALW50" i="8"/>
  <c r="ALV50" i="8"/>
  <c r="ALQ50" i="8"/>
  <c r="ALK50" i="8"/>
  <c r="ALJ50" i="8"/>
  <c r="ALE50" i="8"/>
  <c r="AKY50" i="8"/>
  <c r="AKX50" i="8"/>
  <c r="AKS50" i="8"/>
  <c r="AKM50" i="8"/>
  <c r="AKL50" i="8"/>
  <c r="AKG50" i="8"/>
  <c r="AKA50" i="8"/>
  <c r="AJZ50" i="8"/>
  <c r="AJU50" i="8"/>
  <c r="AJO50" i="8"/>
  <c r="AJN50" i="8"/>
  <c r="AJI50" i="8"/>
  <c r="AJC50" i="8"/>
  <c r="AJB50" i="8"/>
  <c r="AIW50" i="8"/>
  <c r="AIQ50" i="8"/>
  <c r="AIP50" i="8"/>
  <c r="AIK50" i="8"/>
  <c r="AIE50" i="8"/>
  <c r="AID50" i="8"/>
  <c r="AHY50" i="8"/>
  <c r="AHS50" i="8"/>
  <c r="AHR50" i="8"/>
  <c r="AHM50" i="8"/>
  <c r="AHG50" i="8"/>
  <c r="AHF50" i="8"/>
  <c r="AHA50" i="8"/>
  <c r="AGU50" i="8"/>
  <c r="AGT50" i="8"/>
  <c r="AGO50" i="8"/>
  <c r="AGI50" i="8"/>
  <c r="AGH50" i="8"/>
  <c r="AGC50" i="8"/>
  <c r="AFW50" i="8"/>
  <c r="AFV50" i="8"/>
  <c r="AFQ50" i="8"/>
  <c r="AFK50" i="8"/>
  <c r="AFJ50" i="8"/>
  <c r="AFE50" i="8"/>
  <c r="AEY50" i="8"/>
  <c r="AEX50" i="8"/>
  <c r="AES50" i="8"/>
  <c r="AEM50" i="8"/>
  <c r="AEL50" i="8"/>
  <c r="AEG50" i="8"/>
  <c r="AEA50" i="8"/>
  <c r="ADZ50" i="8"/>
  <c r="ADU50" i="8"/>
  <c r="ADO50" i="8"/>
  <c r="ADN50" i="8"/>
  <c r="ADI50" i="8"/>
  <c r="ADC50" i="8"/>
  <c r="ADB50" i="8"/>
  <c r="ACW50" i="8"/>
  <c r="ACQ50" i="8"/>
  <c r="ACP50" i="8"/>
  <c r="ACK50" i="8"/>
  <c r="ACE50" i="8"/>
  <c r="ACD50" i="8"/>
  <c r="ABY50" i="8"/>
  <c r="ABS50" i="8"/>
  <c r="ABR50" i="8"/>
  <c r="ABM50" i="8"/>
  <c r="ABG50" i="8"/>
  <c r="ABF50" i="8"/>
  <c r="ABA50" i="8"/>
  <c r="AAU50" i="8"/>
  <c r="AAT50" i="8"/>
  <c r="AAO50" i="8"/>
  <c r="AAI50" i="8"/>
  <c r="AAH50" i="8"/>
  <c r="AAC50" i="8"/>
  <c r="ZW50" i="8"/>
  <c r="ZV50" i="8"/>
  <c r="ZQ50" i="8"/>
  <c r="ZK50" i="8"/>
  <c r="ZJ50" i="8"/>
  <c r="ZE50" i="8"/>
  <c r="YY50" i="8"/>
  <c r="YX50" i="8"/>
  <c r="YS50" i="8"/>
  <c r="YM50" i="8"/>
  <c r="YL50" i="8"/>
  <c r="YG50" i="8"/>
  <c r="YA50" i="8"/>
  <c r="XZ50" i="8"/>
  <c r="XU50" i="8"/>
  <c r="XO50" i="8"/>
  <c r="XN50" i="8"/>
  <c r="XI50" i="8"/>
  <c r="XC50" i="8"/>
  <c r="XB50" i="8"/>
  <c r="WW50" i="8"/>
  <c r="WQ50" i="8"/>
  <c r="WP50" i="8"/>
  <c r="WK50" i="8"/>
  <c r="WE50" i="8"/>
  <c r="WD50" i="8"/>
  <c r="VY50" i="8"/>
  <c r="VS50" i="8"/>
  <c r="VR50" i="8"/>
  <c r="VM50" i="8"/>
  <c r="VG50" i="8"/>
  <c r="VF50" i="8"/>
  <c r="VA50" i="8"/>
  <c r="UU50" i="8"/>
  <c r="UT50" i="8"/>
  <c r="UO50" i="8"/>
  <c r="UI50" i="8"/>
  <c r="UH50" i="8"/>
  <c r="UC50" i="8"/>
  <c r="TW50" i="8"/>
  <c r="TV50" i="8"/>
  <c r="TQ50" i="8"/>
  <c r="TK50" i="8"/>
  <c r="TJ50" i="8"/>
  <c r="TE50" i="8"/>
  <c r="SY50" i="8"/>
  <c r="SX50" i="8"/>
  <c r="SS50" i="8"/>
  <c r="SM50" i="8"/>
  <c r="SL50" i="8"/>
  <c r="SG50" i="8"/>
  <c r="SA50" i="8"/>
  <c r="RZ50" i="8"/>
  <c r="RU50" i="8"/>
  <c r="RO50" i="8"/>
  <c r="RN50" i="8"/>
  <c r="RI50" i="8"/>
  <c r="RC50" i="8"/>
  <c r="RB50" i="8"/>
  <c r="QW50" i="8"/>
  <c r="QQ50" i="8"/>
  <c r="QP50" i="8"/>
  <c r="QK50" i="8"/>
  <c r="QE50" i="8"/>
  <c r="QD50" i="8"/>
  <c r="PY50" i="8"/>
  <c r="PS50" i="8"/>
  <c r="PR50" i="8"/>
  <c r="PM50" i="8"/>
  <c r="PG50" i="8"/>
  <c r="PF50" i="8"/>
  <c r="PA50" i="8"/>
  <c r="OU50" i="8"/>
  <c r="OT50" i="8"/>
  <c r="OO50" i="8"/>
  <c r="OI50" i="8"/>
  <c r="OH50" i="8"/>
  <c r="OC50" i="8"/>
  <c r="NW50" i="8"/>
  <c r="NV50" i="8"/>
  <c r="NQ50" i="8"/>
  <c r="NK50" i="8"/>
  <c r="NJ50" i="8"/>
  <c r="NE50" i="8"/>
  <c r="MY50" i="8"/>
  <c r="MX50" i="8"/>
  <c r="MS50" i="8"/>
  <c r="MM50" i="8"/>
  <c r="ML50" i="8"/>
  <c r="MG50" i="8"/>
  <c r="MA50" i="8"/>
  <c r="LZ50" i="8"/>
  <c r="LU50" i="8"/>
  <c r="LO50" i="8"/>
  <c r="LN50" i="8"/>
  <c r="LI50" i="8"/>
  <c r="LC50" i="8"/>
  <c r="LB50" i="8"/>
  <c r="KW50" i="8"/>
  <c r="KQ50" i="8"/>
  <c r="KP50" i="8"/>
  <c r="KK50" i="8"/>
  <c r="KE50" i="8"/>
  <c r="KD50" i="8"/>
  <c r="JY50" i="8"/>
  <c r="JS50" i="8"/>
  <c r="JR50" i="8"/>
  <c r="JM50" i="8"/>
  <c r="JG50" i="8"/>
  <c r="JF50" i="8"/>
  <c r="JA50" i="8"/>
  <c r="IU50" i="8"/>
  <c r="IT50" i="8"/>
  <c r="IO50" i="8"/>
  <c r="II50" i="8"/>
  <c r="IH50" i="8"/>
  <c r="IC50" i="8"/>
  <c r="HW50" i="8"/>
  <c r="HV50" i="8"/>
  <c r="HQ50" i="8"/>
  <c r="HK50" i="8"/>
  <c r="HJ50" i="8"/>
  <c r="HE50" i="8"/>
  <c r="GY50" i="8"/>
  <c r="GX50" i="8"/>
  <c r="GS50" i="8"/>
  <c r="GM50" i="8"/>
  <c r="GL50" i="8"/>
  <c r="GG50" i="8"/>
  <c r="GA50" i="8"/>
  <c r="FZ50" i="8"/>
  <c r="FU50" i="8"/>
  <c r="FO50" i="8"/>
  <c r="FN50" i="8"/>
  <c r="FI50" i="8"/>
  <c r="FC50" i="8"/>
  <c r="FB50" i="8"/>
  <c r="EW50" i="8"/>
  <c r="EQ50" i="8"/>
  <c r="EP50" i="8"/>
  <c r="EK50" i="8"/>
  <c r="EE50" i="8"/>
  <c r="ED50" i="8"/>
  <c r="DY50" i="8"/>
  <c r="DS50" i="8"/>
  <c r="DR50" i="8"/>
  <c r="DM50" i="8"/>
  <c r="DG50" i="8"/>
  <c r="DF50" i="8"/>
  <c r="DA50" i="8"/>
  <c r="CU50" i="8"/>
  <c r="CT50" i="8"/>
  <c r="CO50" i="8"/>
  <c r="CI50" i="8"/>
  <c r="CH50" i="8"/>
  <c r="CC50" i="8"/>
  <c r="BW50" i="8"/>
  <c r="BV50" i="8"/>
  <c r="BQ50" i="8"/>
  <c r="BK50" i="8"/>
  <c r="BJ50" i="8"/>
  <c r="BE50" i="8"/>
  <c r="AY50" i="8"/>
  <c r="AX50" i="8"/>
  <c r="AS50" i="8"/>
  <c r="AM50" i="8"/>
  <c r="AL50" i="8"/>
  <c r="AG50" i="8"/>
  <c r="AA50" i="8"/>
  <c r="Z50" i="8"/>
  <c r="U50" i="8"/>
  <c r="O50" i="8"/>
  <c r="N50" i="8"/>
  <c r="I50" i="8"/>
  <c r="C50" i="8"/>
  <c r="B50" i="8"/>
  <c r="ATA49" i="8"/>
  <c r="ASU49" i="8"/>
  <c r="AST49" i="8"/>
  <c r="ASO49" i="8"/>
  <c r="ASI49" i="8"/>
  <c r="ASH49" i="8"/>
  <c r="ASC49" i="8"/>
  <c r="ARW49" i="8"/>
  <c r="ARV49" i="8"/>
  <c r="ARQ49" i="8"/>
  <c r="ARK49" i="8"/>
  <c r="ARJ49" i="8"/>
  <c r="ARE49" i="8"/>
  <c r="AQY49" i="8"/>
  <c r="AQX49" i="8"/>
  <c r="AQS49" i="8"/>
  <c r="AQM49" i="8"/>
  <c r="AQL49" i="8"/>
  <c r="AQG49" i="8"/>
  <c r="AQA49" i="8"/>
  <c r="APZ49" i="8"/>
  <c r="APU49" i="8"/>
  <c r="APO49" i="8"/>
  <c r="APN49" i="8"/>
  <c r="API49" i="8"/>
  <c r="APC49" i="8"/>
  <c r="APB49" i="8"/>
  <c r="AOW49" i="8"/>
  <c r="AOQ49" i="8"/>
  <c r="AOP49" i="8"/>
  <c r="AOE49" i="8"/>
  <c r="AOD49" i="8"/>
  <c r="ANY49" i="8"/>
  <c r="ANS49" i="8"/>
  <c r="ANR49" i="8"/>
  <c r="ANM49" i="8"/>
  <c r="ANG49" i="8"/>
  <c r="ANF49" i="8"/>
  <c r="ANA49" i="8"/>
  <c r="AMU49" i="8"/>
  <c r="AMT49" i="8"/>
  <c r="AMO49" i="8"/>
  <c r="AMI49" i="8"/>
  <c r="AMH49" i="8"/>
  <c r="AMC49" i="8"/>
  <c r="ALW49" i="8"/>
  <c r="ALV49" i="8"/>
  <c r="ALQ49" i="8"/>
  <c r="ALK49" i="8"/>
  <c r="ALJ49" i="8"/>
  <c r="ALE49" i="8"/>
  <c r="AKY49" i="8"/>
  <c r="AKX49" i="8"/>
  <c r="AKS49" i="8"/>
  <c r="AKM49" i="8"/>
  <c r="AKL49" i="8"/>
  <c r="AKG49" i="8"/>
  <c r="AKA49" i="8"/>
  <c r="AJZ49" i="8"/>
  <c r="AJU49" i="8"/>
  <c r="AJO49" i="8"/>
  <c r="AJN49" i="8"/>
  <c r="AJI49" i="8"/>
  <c r="AJC49" i="8"/>
  <c r="AJB49" i="8"/>
  <c r="AIW49" i="8"/>
  <c r="AIQ49" i="8"/>
  <c r="AIP49" i="8"/>
  <c r="AIK49" i="8"/>
  <c r="AIE49" i="8"/>
  <c r="AID49" i="8"/>
  <c r="AHY49" i="8"/>
  <c r="AHS49" i="8"/>
  <c r="AHR49" i="8"/>
  <c r="AHM49" i="8"/>
  <c r="AHG49" i="8"/>
  <c r="AHF49" i="8"/>
  <c r="AHA49" i="8"/>
  <c r="AGU49" i="8"/>
  <c r="AGT49" i="8"/>
  <c r="AGO49" i="8"/>
  <c r="AGI49" i="8"/>
  <c r="AGH49" i="8"/>
  <c r="AGC49" i="8"/>
  <c r="AFW49" i="8"/>
  <c r="AFV49" i="8"/>
  <c r="AFQ49" i="8"/>
  <c r="AFK49" i="8"/>
  <c r="AFJ49" i="8"/>
  <c r="AFE49" i="8"/>
  <c r="AEY49" i="8"/>
  <c r="AEX49" i="8"/>
  <c r="AES49" i="8"/>
  <c r="AEM49" i="8"/>
  <c r="AEL49" i="8"/>
  <c r="AEG49" i="8"/>
  <c r="AEA49" i="8"/>
  <c r="ADZ49" i="8"/>
  <c r="ADU49" i="8"/>
  <c r="ADO49" i="8"/>
  <c r="ADN49" i="8"/>
  <c r="ADI49" i="8"/>
  <c r="ADC49" i="8"/>
  <c r="ADB49" i="8"/>
  <c r="ACW49" i="8"/>
  <c r="ACQ49" i="8"/>
  <c r="ACP49" i="8"/>
  <c r="ACK49" i="8"/>
  <c r="ACE49" i="8"/>
  <c r="ACD49" i="8"/>
  <c r="ABY49" i="8"/>
  <c r="ABS49" i="8"/>
  <c r="ABR49" i="8"/>
  <c r="ABM49" i="8"/>
  <c r="ABG49" i="8"/>
  <c r="ABF49" i="8"/>
  <c r="ABA49" i="8"/>
  <c r="AAU49" i="8"/>
  <c r="AAT49" i="8"/>
  <c r="AAO49" i="8"/>
  <c r="AAI49" i="8"/>
  <c r="AAH49" i="8"/>
  <c r="AAC49" i="8"/>
  <c r="ZW49" i="8"/>
  <c r="ZV49" i="8"/>
  <c r="ZQ49" i="8"/>
  <c r="ZK49" i="8"/>
  <c r="ZJ49" i="8"/>
  <c r="ZE49" i="8"/>
  <c r="YY49" i="8"/>
  <c r="YX49" i="8"/>
  <c r="YS49" i="8"/>
  <c r="YM49" i="8"/>
  <c r="YL49" i="8"/>
  <c r="YG49" i="8"/>
  <c r="YA49" i="8"/>
  <c r="XZ49" i="8"/>
  <c r="XU49" i="8"/>
  <c r="XO49" i="8"/>
  <c r="XN49" i="8"/>
  <c r="XI49" i="8"/>
  <c r="XC49" i="8"/>
  <c r="XB49" i="8"/>
  <c r="WW49" i="8"/>
  <c r="WQ49" i="8"/>
  <c r="WP49" i="8"/>
  <c r="WK49" i="8"/>
  <c r="WE49" i="8"/>
  <c r="WD49" i="8"/>
  <c r="VY49" i="8"/>
  <c r="VS49" i="8"/>
  <c r="VR49" i="8"/>
  <c r="VM49" i="8"/>
  <c r="VG49" i="8"/>
  <c r="VF49" i="8"/>
  <c r="VA49" i="8"/>
  <c r="UU49" i="8"/>
  <c r="UT49" i="8"/>
  <c r="UO49" i="8"/>
  <c r="UI49" i="8"/>
  <c r="UH49" i="8"/>
  <c r="UC49" i="8"/>
  <c r="TW49" i="8"/>
  <c r="TV49" i="8"/>
  <c r="TQ49" i="8"/>
  <c r="TK49" i="8"/>
  <c r="TJ49" i="8"/>
  <c r="TE49" i="8"/>
  <c r="SY49" i="8"/>
  <c r="SX49" i="8"/>
  <c r="SS49" i="8"/>
  <c r="SM49" i="8"/>
  <c r="SL49" i="8"/>
  <c r="SG49" i="8"/>
  <c r="SA49" i="8"/>
  <c r="RZ49" i="8"/>
  <c r="RU49" i="8"/>
  <c r="RO49" i="8"/>
  <c r="RN49" i="8"/>
  <c r="RI49" i="8"/>
  <c r="RC49" i="8"/>
  <c r="RB49" i="8"/>
  <c r="QW49" i="8"/>
  <c r="QQ49" i="8"/>
  <c r="QP49" i="8"/>
  <c r="QK49" i="8"/>
  <c r="QE49" i="8"/>
  <c r="QD49" i="8"/>
  <c r="PY49" i="8"/>
  <c r="PS49" i="8"/>
  <c r="PR49" i="8"/>
  <c r="PM49" i="8"/>
  <c r="PG49" i="8"/>
  <c r="PF49" i="8"/>
  <c r="PA49" i="8"/>
  <c r="OU49" i="8"/>
  <c r="OT49" i="8"/>
  <c r="OO49" i="8"/>
  <c r="OI49" i="8"/>
  <c r="OH49" i="8"/>
  <c r="OC49" i="8"/>
  <c r="NW49" i="8"/>
  <c r="NV49" i="8"/>
  <c r="NQ49" i="8"/>
  <c r="NK49" i="8"/>
  <c r="NJ49" i="8"/>
  <c r="NE49" i="8"/>
  <c r="MY49" i="8"/>
  <c r="MX49" i="8"/>
  <c r="MS49" i="8"/>
  <c r="MM49" i="8"/>
  <c r="ML49" i="8"/>
  <c r="MG49" i="8"/>
  <c r="MA49" i="8"/>
  <c r="LZ49" i="8"/>
  <c r="LU49" i="8"/>
  <c r="LO49" i="8"/>
  <c r="LN49" i="8"/>
  <c r="LI49" i="8"/>
  <c r="LC49" i="8"/>
  <c r="LB49" i="8"/>
  <c r="KW49" i="8"/>
  <c r="KQ49" i="8"/>
  <c r="KP49" i="8"/>
  <c r="KK49" i="8"/>
  <c r="KE49" i="8"/>
  <c r="KD49" i="8"/>
  <c r="JY49" i="8"/>
  <c r="JS49" i="8"/>
  <c r="JR49" i="8"/>
  <c r="JM49" i="8"/>
  <c r="JG49" i="8"/>
  <c r="JF49" i="8"/>
  <c r="JA49" i="8"/>
  <c r="IU49" i="8"/>
  <c r="IT49" i="8"/>
  <c r="IO49" i="8"/>
  <c r="II49" i="8"/>
  <c r="IH49" i="8"/>
  <c r="IC49" i="8"/>
  <c r="HW49" i="8"/>
  <c r="HV49" i="8"/>
  <c r="HQ49" i="8"/>
  <c r="HK49" i="8"/>
  <c r="HJ49" i="8"/>
  <c r="HE49" i="8"/>
  <c r="GY49" i="8"/>
  <c r="GX49" i="8"/>
  <c r="GS49" i="8"/>
  <c r="GM49" i="8"/>
  <c r="GL49" i="8"/>
  <c r="GG49" i="8"/>
  <c r="GA49" i="8"/>
  <c r="FZ49" i="8"/>
  <c r="FU49" i="8"/>
  <c r="FO49" i="8"/>
  <c r="FN49" i="8"/>
  <c r="FI49" i="8"/>
  <c r="FC49" i="8"/>
  <c r="FB49" i="8"/>
  <c r="EW49" i="8"/>
  <c r="EQ49" i="8"/>
  <c r="EP49" i="8"/>
  <c r="EK49" i="8"/>
  <c r="EE49" i="8"/>
  <c r="ED49" i="8"/>
  <c r="DY49" i="8"/>
  <c r="DS49" i="8"/>
  <c r="DR49" i="8"/>
  <c r="DM49" i="8"/>
  <c r="DG49" i="8"/>
  <c r="DF49" i="8"/>
  <c r="DA49" i="8"/>
  <c r="CU49" i="8"/>
  <c r="CT49" i="8"/>
  <c r="CO49" i="8"/>
  <c r="CI49" i="8"/>
  <c r="CH49" i="8"/>
  <c r="CC49" i="8"/>
  <c r="BW49" i="8"/>
  <c r="BV49" i="8"/>
  <c r="BQ49" i="8"/>
  <c r="BK49" i="8"/>
  <c r="BJ49" i="8"/>
  <c r="BE49" i="8"/>
  <c r="AY49" i="8"/>
  <c r="AX49" i="8"/>
  <c r="AS49" i="8"/>
  <c r="AM49" i="8"/>
  <c r="AL49" i="8"/>
  <c r="AG49" i="8"/>
  <c r="AA49" i="8"/>
  <c r="Z49" i="8"/>
  <c r="U49" i="8"/>
  <c r="O49" i="8"/>
  <c r="N49" i="8"/>
  <c r="I49" i="8"/>
  <c r="C49" i="8"/>
  <c r="B49" i="8"/>
  <c r="ATA48" i="8"/>
  <c r="ASU48" i="8"/>
  <c r="AST48" i="8"/>
  <c r="ASO48" i="8"/>
  <c r="ASI48" i="8"/>
  <c r="ASH48" i="8"/>
  <c r="ASC48" i="8"/>
  <c r="ARW48" i="8"/>
  <c r="ARV48" i="8"/>
  <c r="ARQ48" i="8"/>
  <c r="ARK48" i="8"/>
  <c r="ARJ48" i="8"/>
  <c r="ARE48" i="8"/>
  <c r="AQY48" i="8"/>
  <c r="AQX48" i="8"/>
  <c r="AQS48" i="8"/>
  <c r="AQM48" i="8"/>
  <c r="AQL48" i="8"/>
  <c r="AQG48" i="8"/>
  <c r="AQA48" i="8"/>
  <c r="APZ48" i="8"/>
  <c r="APU48" i="8"/>
  <c r="APO48" i="8"/>
  <c r="APN48" i="8"/>
  <c r="API48" i="8"/>
  <c r="APC48" i="8"/>
  <c r="APB48" i="8"/>
  <c r="AOW48" i="8"/>
  <c r="AOQ48" i="8"/>
  <c r="AOP48" i="8"/>
  <c r="AOE48" i="8"/>
  <c r="AOD48" i="8"/>
  <c r="ANY48" i="8"/>
  <c r="ANS48" i="8"/>
  <c r="ANR48" i="8"/>
  <c r="ANM48" i="8"/>
  <c r="ANG48" i="8"/>
  <c r="ANF48" i="8"/>
  <c r="ANA48" i="8"/>
  <c r="AMU48" i="8"/>
  <c r="AMT48" i="8"/>
  <c r="AMO48" i="8"/>
  <c r="AMI48" i="8"/>
  <c r="AMH48" i="8"/>
  <c r="ALW48" i="8"/>
  <c r="ALV48" i="8"/>
  <c r="ALQ48" i="8"/>
  <c r="ALK48" i="8"/>
  <c r="ALJ48" i="8"/>
  <c r="ALE48" i="8"/>
  <c r="AKY48" i="8"/>
  <c r="AKX48" i="8"/>
  <c r="AKS48" i="8"/>
  <c r="AKM48" i="8"/>
  <c r="AKL48" i="8"/>
  <c r="AKG48" i="8"/>
  <c r="AKA48" i="8"/>
  <c r="AJZ48" i="8"/>
  <c r="AJU48" i="8"/>
  <c r="AJO48" i="8"/>
  <c r="AJN48" i="8"/>
  <c r="AJI48" i="8"/>
  <c r="AJC48" i="8"/>
  <c r="AJB48" i="8"/>
  <c r="AIW48" i="8"/>
  <c r="AIQ48" i="8"/>
  <c r="AIP48" i="8"/>
  <c r="AIK48" i="8"/>
  <c r="AIE48" i="8"/>
  <c r="AID48" i="8"/>
  <c r="AHY48" i="8"/>
  <c r="AHS48" i="8"/>
  <c r="AHR48" i="8"/>
  <c r="AHM48" i="8"/>
  <c r="AHG48" i="8"/>
  <c r="AHF48" i="8"/>
  <c r="AHA48" i="8"/>
  <c r="AGU48" i="8"/>
  <c r="AGT48" i="8"/>
  <c r="AGO48" i="8"/>
  <c r="AGI48" i="8"/>
  <c r="AGH48" i="8"/>
  <c r="AGC48" i="8"/>
  <c r="AFW48" i="8"/>
  <c r="AFV48" i="8"/>
  <c r="AFQ48" i="8"/>
  <c r="AFK48" i="8"/>
  <c r="AFJ48" i="8"/>
  <c r="AFE48" i="8"/>
  <c r="AEY48" i="8"/>
  <c r="AEX48" i="8"/>
  <c r="AES48" i="8"/>
  <c r="AEM48" i="8"/>
  <c r="AEL48" i="8"/>
  <c r="AEG48" i="8"/>
  <c r="AEA48" i="8"/>
  <c r="ADZ48" i="8"/>
  <c r="ADU48" i="8"/>
  <c r="ADO48" i="8"/>
  <c r="ADN48" i="8"/>
  <c r="ADI48" i="8"/>
  <c r="ADC48" i="8"/>
  <c r="ADB48" i="8"/>
  <c r="ACW48" i="8"/>
  <c r="ACQ48" i="8"/>
  <c r="ACP48" i="8"/>
  <c r="ACK48" i="8"/>
  <c r="ACE48" i="8"/>
  <c r="ACD48" i="8"/>
  <c r="ABY48" i="8"/>
  <c r="ABS48" i="8"/>
  <c r="ABR48" i="8"/>
  <c r="ABM48" i="8"/>
  <c r="ABG48" i="8"/>
  <c r="ABF48" i="8"/>
  <c r="ABA48" i="8"/>
  <c r="AAU48" i="8"/>
  <c r="AAT48" i="8"/>
  <c r="AAO48" i="8"/>
  <c r="AAI48" i="8"/>
  <c r="AAH48" i="8"/>
  <c r="AAC48" i="8"/>
  <c r="ZW48" i="8"/>
  <c r="ZV48" i="8"/>
  <c r="ZQ48" i="8"/>
  <c r="ZK48" i="8"/>
  <c r="ZJ48" i="8"/>
  <c r="ZE48" i="8"/>
  <c r="YY48" i="8"/>
  <c r="YX48" i="8"/>
  <c r="YS48" i="8"/>
  <c r="YM48" i="8"/>
  <c r="YL48" i="8"/>
  <c r="YG48" i="8"/>
  <c r="YA48" i="8"/>
  <c r="XZ48" i="8"/>
  <c r="XU48" i="8"/>
  <c r="XO48" i="8"/>
  <c r="XN48" i="8"/>
  <c r="XI48" i="8"/>
  <c r="XC48" i="8"/>
  <c r="XB48" i="8"/>
  <c r="WW48" i="8"/>
  <c r="WQ48" i="8"/>
  <c r="WP48" i="8"/>
  <c r="WK48" i="8"/>
  <c r="WE48" i="8"/>
  <c r="WD48" i="8"/>
  <c r="VY48" i="8"/>
  <c r="VS48" i="8"/>
  <c r="VR48" i="8"/>
  <c r="VM48" i="8"/>
  <c r="VG48" i="8"/>
  <c r="VF48" i="8"/>
  <c r="VA48" i="8"/>
  <c r="UU48" i="8"/>
  <c r="UT48" i="8"/>
  <c r="UO48" i="8"/>
  <c r="UI48" i="8"/>
  <c r="UH48" i="8"/>
  <c r="UC48" i="8"/>
  <c r="TW48" i="8"/>
  <c r="TV48" i="8"/>
  <c r="TQ48" i="8"/>
  <c r="TK48" i="8"/>
  <c r="TJ48" i="8"/>
  <c r="TE48" i="8"/>
  <c r="SY48" i="8"/>
  <c r="SX48" i="8"/>
  <c r="SS48" i="8"/>
  <c r="SM48" i="8"/>
  <c r="SL48" i="8"/>
  <c r="SG48" i="8"/>
  <c r="SA48" i="8"/>
  <c r="RZ48" i="8"/>
  <c r="RU48" i="8"/>
  <c r="RO48" i="8"/>
  <c r="RN48" i="8"/>
  <c r="RI48" i="8"/>
  <c r="RC48" i="8"/>
  <c r="RB48" i="8"/>
  <c r="QW48" i="8"/>
  <c r="QQ48" i="8"/>
  <c r="QP48" i="8"/>
  <c r="QK48" i="8"/>
  <c r="QE48" i="8"/>
  <c r="QD48" i="8"/>
  <c r="PY48" i="8"/>
  <c r="PS48" i="8"/>
  <c r="PR48" i="8"/>
  <c r="PM48" i="8"/>
  <c r="PG48" i="8"/>
  <c r="PF48" i="8"/>
  <c r="PA48" i="8"/>
  <c r="OU48" i="8"/>
  <c r="OT48" i="8"/>
  <c r="OO48" i="8"/>
  <c r="OI48" i="8"/>
  <c r="OH48" i="8"/>
  <c r="OC48" i="8"/>
  <c r="NW48" i="8"/>
  <c r="NV48" i="8"/>
  <c r="NQ48" i="8"/>
  <c r="NK48" i="8"/>
  <c r="NJ48" i="8"/>
  <c r="NE48" i="8"/>
  <c r="MY48" i="8"/>
  <c r="MX48" i="8"/>
  <c r="MS48" i="8"/>
  <c r="MM48" i="8"/>
  <c r="ML48" i="8"/>
  <c r="MG48" i="8"/>
  <c r="MA48" i="8"/>
  <c r="LZ48" i="8"/>
  <c r="LU48" i="8"/>
  <c r="LO48" i="8"/>
  <c r="LN48" i="8"/>
  <c r="LI48" i="8"/>
  <c r="LC48" i="8"/>
  <c r="LB48" i="8"/>
  <c r="KW48" i="8"/>
  <c r="KQ48" i="8"/>
  <c r="KP48" i="8"/>
  <c r="KK48" i="8"/>
  <c r="KE48" i="8"/>
  <c r="KD48" i="8"/>
  <c r="JY48" i="8"/>
  <c r="JS48" i="8"/>
  <c r="JR48" i="8"/>
  <c r="JM48" i="8"/>
  <c r="JG48" i="8"/>
  <c r="JF48" i="8"/>
  <c r="JA48" i="8"/>
  <c r="IU48" i="8"/>
  <c r="IT48" i="8"/>
  <c r="IO48" i="8"/>
  <c r="II48" i="8"/>
  <c r="IH48" i="8"/>
  <c r="IC48" i="8"/>
  <c r="HW48" i="8"/>
  <c r="HV48" i="8"/>
  <c r="HQ48" i="8"/>
  <c r="HK48" i="8"/>
  <c r="HJ48" i="8"/>
  <c r="HE48" i="8"/>
  <c r="GY48" i="8"/>
  <c r="GX48" i="8"/>
  <c r="GS48" i="8"/>
  <c r="GM48" i="8"/>
  <c r="GL48" i="8"/>
  <c r="GG48" i="8"/>
  <c r="GA48" i="8"/>
  <c r="FZ48" i="8"/>
  <c r="FU48" i="8"/>
  <c r="FO48" i="8"/>
  <c r="FN48" i="8"/>
  <c r="FI48" i="8"/>
  <c r="FC48" i="8"/>
  <c r="FB48" i="8"/>
  <c r="EW48" i="8"/>
  <c r="EQ48" i="8"/>
  <c r="EP48" i="8"/>
  <c r="EK48" i="8"/>
  <c r="EE48" i="8"/>
  <c r="ED48" i="8"/>
  <c r="DY48" i="8"/>
  <c r="DS48" i="8"/>
  <c r="DR48" i="8"/>
  <c r="DM48" i="8"/>
  <c r="DG48" i="8"/>
  <c r="DF48" i="8"/>
  <c r="DA48" i="8"/>
  <c r="CU48" i="8"/>
  <c r="CT48" i="8"/>
  <c r="CO48" i="8"/>
  <c r="CI48" i="8"/>
  <c r="CH48" i="8"/>
  <c r="CC48" i="8"/>
  <c r="BW48" i="8"/>
  <c r="BV48" i="8"/>
  <c r="BQ48" i="8"/>
  <c r="BK48" i="8"/>
  <c r="BJ48" i="8"/>
  <c r="BE48" i="8"/>
  <c r="AY48" i="8"/>
  <c r="AX48" i="8"/>
  <c r="AS48" i="8"/>
  <c r="AM48" i="8"/>
  <c r="AL48" i="8"/>
  <c r="AG48" i="8"/>
  <c r="AA48" i="8"/>
  <c r="Z48" i="8"/>
  <c r="U48" i="8"/>
  <c r="O48" i="8"/>
  <c r="N48" i="8"/>
  <c r="I48" i="8"/>
  <c r="C48" i="8"/>
  <c r="B48" i="8"/>
  <c r="ATA47" i="8"/>
  <c r="ASU47" i="8"/>
  <c r="AST47" i="8"/>
  <c r="ASO47" i="8"/>
  <c r="ASI47" i="8"/>
  <c r="ASH47" i="8"/>
  <c r="ASC47" i="8"/>
  <c r="ARW47" i="8"/>
  <c r="ARV47" i="8"/>
  <c r="ARQ47" i="8"/>
  <c r="ARK47" i="8"/>
  <c r="ARJ47" i="8"/>
  <c r="ARE47" i="8"/>
  <c r="AQY47" i="8"/>
  <c r="AQX47" i="8"/>
  <c r="AQS47" i="8"/>
  <c r="AQM47" i="8"/>
  <c r="AQL47" i="8"/>
  <c r="AQG47" i="8"/>
  <c r="AQA47" i="8"/>
  <c r="APZ47" i="8"/>
  <c r="APU47" i="8"/>
  <c r="APO47" i="8"/>
  <c r="APN47" i="8"/>
  <c r="API47" i="8"/>
  <c r="APC47" i="8"/>
  <c r="APB47" i="8"/>
  <c r="AOW47" i="8"/>
  <c r="AOQ47" i="8"/>
  <c r="AOP47" i="8"/>
  <c r="AOE47" i="8"/>
  <c r="AOD47" i="8"/>
  <c r="ANY47" i="8"/>
  <c r="ANS47" i="8"/>
  <c r="ANR47" i="8"/>
  <c r="ANM47" i="8"/>
  <c r="ANG47" i="8"/>
  <c r="ANF47" i="8"/>
  <c r="ANA47" i="8"/>
  <c r="AMU47" i="8"/>
  <c r="AMT47" i="8"/>
  <c r="AMO47" i="8"/>
  <c r="AMI47" i="8"/>
  <c r="AMH47" i="8"/>
  <c r="ALW47" i="8"/>
  <c r="ALV47" i="8"/>
  <c r="ALQ47" i="8"/>
  <c r="ALK47" i="8"/>
  <c r="ALJ47" i="8"/>
  <c r="ALE47" i="8"/>
  <c r="AKY47" i="8"/>
  <c r="AKX47" i="8"/>
  <c r="AKS47" i="8"/>
  <c r="AKM47" i="8"/>
  <c r="AKL47" i="8"/>
  <c r="AKG47" i="8"/>
  <c r="AKA47" i="8"/>
  <c r="AJZ47" i="8"/>
  <c r="AJU47" i="8"/>
  <c r="AJO47" i="8"/>
  <c r="AJN47" i="8"/>
  <c r="AJI47" i="8"/>
  <c r="AJC47" i="8"/>
  <c r="AJB47" i="8"/>
  <c r="AIW47" i="8"/>
  <c r="AIQ47" i="8"/>
  <c r="AIP47" i="8"/>
  <c r="AIK47" i="8"/>
  <c r="AIE47" i="8"/>
  <c r="AID47" i="8"/>
  <c r="AHY47" i="8"/>
  <c r="AHS47" i="8"/>
  <c r="AHR47" i="8"/>
  <c r="AHM47" i="8"/>
  <c r="AHG47" i="8"/>
  <c r="AHF47" i="8"/>
  <c r="AHA47" i="8"/>
  <c r="AGU47" i="8"/>
  <c r="AGT47" i="8"/>
  <c r="AGO47" i="8"/>
  <c r="AGI47" i="8"/>
  <c r="AGH47" i="8"/>
  <c r="AGC47" i="8"/>
  <c r="AFW47" i="8"/>
  <c r="AFV47" i="8"/>
  <c r="AFQ47" i="8"/>
  <c r="AFK47" i="8"/>
  <c r="AFJ47" i="8"/>
  <c r="AFE47" i="8"/>
  <c r="AEY47" i="8"/>
  <c r="AEX47" i="8"/>
  <c r="AES47" i="8"/>
  <c r="AEM47" i="8"/>
  <c r="AEL47" i="8"/>
  <c r="AEG47" i="8"/>
  <c r="AEA47" i="8"/>
  <c r="ADZ47" i="8"/>
  <c r="ADU47" i="8"/>
  <c r="ADO47" i="8"/>
  <c r="ADN47" i="8"/>
  <c r="ADI47" i="8"/>
  <c r="ADC47" i="8"/>
  <c r="ADB47" i="8"/>
  <c r="ACW47" i="8"/>
  <c r="ACQ47" i="8"/>
  <c r="ACP47" i="8"/>
  <c r="ACK47" i="8"/>
  <c r="ACE47" i="8"/>
  <c r="ACD47" i="8"/>
  <c r="ABY47" i="8"/>
  <c r="ABS47" i="8"/>
  <c r="ABR47" i="8"/>
  <c r="ABM47" i="8"/>
  <c r="ABG47" i="8"/>
  <c r="ABF47" i="8"/>
  <c r="ABA47" i="8"/>
  <c r="AAU47" i="8"/>
  <c r="AAT47" i="8"/>
  <c r="AAO47" i="8"/>
  <c r="AAI47" i="8"/>
  <c r="AAH47" i="8"/>
  <c r="AAC47" i="8"/>
  <c r="ZW47" i="8"/>
  <c r="ZV47" i="8"/>
  <c r="ZQ47" i="8"/>
  <c r="ZK47" i="8"/>
  <c r="ZJ47" i="8"/>
  <c r="ZE47" i="8"/>
  <c r="YY47" i="8"/>
  <c r="YX47" i="8"/>
  <c r="YS47" i="8"/>
  <c r="YM47" i="8"/>
  <c r="YL47" i="8"/>
  <c r="YG47" i="8"/>
  <c r="YA47" i="8"/>
  <c r="XZ47" i="8"/>
  <c r="XU47" i="8"/>
  <c r="XO47" i="8"/>
  <c r="XN47" i="8"/>
  <c r="XI47" i="8"/>
  <c r="XC47" i="8"/>
  <c r="XB47" i="8"/>
  <c r="WW47" i="8"/>
  <c r="WQ47" i="8"/>
  <c r="WP47" i="8"/>
  <c r="WK47" i="8"/>
  <c r="WE47" i="8"/>
  <c r="WD47" i="8"/>
  <c r="VY47" i="8"/>
  <c r="VS47" i="8"/>
  <c r="VR47" i="8"/>
  <c r="VM47" i="8"/>
  <c r="VG47" i="8"/>
  <c r="VF47" i="8"/>
  <c r="VA47" i="8"/>
  <c r="UU47" i="8"/>
  <c r="UT47" i="8"/>
  <c r="UO47" i="8"/>
  <c r="UI47" i="8"/>
  <c r="UH47" i="8"/>
  <c r="UC47" i="8"/>
  <c r="TW47" i="8"/>
  <c r="TV47" i="8"/>
  <c r="TQ47" i="8"/>
  <c r="TK47" i="8"/>
  <c r="TJ47" i="8"/>
  <c r="TE47" i="8"/>
  <c r="SY47" i="8"/>
  <c r="SX47" i="8"/>
  <c r="SS47" i="8"/>
  <c r="SM47" i="8"/>
  <c r="SL47" i="8"/>
  <c r="SG47" i="8"/>
  <c r="SA47" i="8"/>
  <c r="RZ47" i="8"/>
  <c r="RU47" i="8"/>
  <c r="RO47" i="8"/>
  <c r="RN47" i="8"/>
  <c r="RI47" i="8"/>
  <c r="RC47" i="8"/>
  <c r="RB47" i="8"/>
  <c r="QW47" i="8"/>
  <c r="QQ47" i="8"/>
  <c r="QP47" i="8"/>
  <c r="QK47" i="8"/>
  <c r="QE47" i="8"/>
  <c r="QD47" i="8"/>
  <c r="PY47" i="8"/>
  <c r="PS47" i="8"/>
  <c r="PR47" i="8"/>
  <c r="PM47" i="8"/>
  <c r="PG47" i="8"/>
  <c r="PF47" i="8"/>
  <c r="PA47" i="8"/>
  <c r="OU47" i="8"/>
  <c r="OT47" i="8"/>
  <c r="OO47" i="8"/>
  <c r="OI47" i="8"/>
  <c r="OH47" i="8"/>
  <c r="OC47" i="8"/>
  <c r="NW47" i="8"/>
  <c r="NV47" i="8"/>
  <c r="NQ47" i="8"/>
  <c r="NK47" i="8"/>
  <c r="NJ47" i="8"/>
  <c r="NE47" i="8"/>
  <c r="MY47" i="8"/>
  <c r="MX47" i="8"/>
  <c r="MS47" i="8"/>
  <c r="MM47" i="8"/>
  <c r="ML47" i="8"/>
  <c r="MG47" i="8"/>
  <c r="MA47" i="8"/>
  <c r="LZ47" i="8"/>
  <c r="LU47" i="8"/>
  <c r="LO47" i="8"/>
  <c r="LN47" i="8"/>
  <c r="LI47" i="8"/>
  <c r="LC47" i="8"/>
  <c r="LB47" i="8"/>
  <c r="KW47" i="8"/>
  <c r="KQ47" i="8"/>
  <c r="KP47" i="8"/>
  <c r="KK47" i="8"/>
  <c r="KE47" i="8"/>
  <c r="KD47" i="8"/>
  <c r="JY47" i="8"/>
  <c r="JS47" i="8"/>
  <c r="JR47" i="8"/>
  <c r="JM47" i="8"/>
  <c r="JG47" i="8"/>
  <c r="JF47" i="8"/>
  <c r="JA47" i="8"/>
  <c r="IU47" i="8"/>
  <c r="IT47" i="8"/>
  <c r="IO47" i="8"/>
  <c r="II47" i="8"/>
  <c r="IH47" i="8"/>
  <c r="IC47" i="8"/>
  <c r="HW47" i="8"/>
  <c r="HV47" i="8"/>
  <c r="HQ47" i="8"/>
  <c r="HK47" i="8"/>
  <c r="HJ47" i="8"/>
  <c r="HE47" i="8"/>
  <c r="GY47" i="8"/>
  <c r="GX47" i="8"/>
  <c r="GS47" i="8"/>
  <c r="GM47" i="8"/>
  <c r="GL47" i="8"/>
  <c r="GG47" i="8"/>
  <c r="GA47" i="8"/>
  <c r="FZ47" i="8"/>
  <c r="FU47" i="8"/>
  <c r="FO47" i="8"/>
  <c r="FN47" i="8"/>
  <c r="FI47" i="8"/>
  <c r="FC47" i="8"/>
  <c r="FB47" i="8"/>
  <c r="EW47" i="8"/>
  <c r="EQ47" i="8"/>
  <c r="EP47" i="8"/>
  <c r="EK47" i="8"/>
  <c r="EE47" i="8"/>
  <c r="ED47" i="8"/>
  <c r="DY47" i="8"/>
  <c r="DS47" i="8"/>
  <c r="DR47" i="8"/>
  <c r="DM47" i="8"/>
  <c r="DG47" i="8"/>
  <c r="DF47" i="8"/>
  <c r="DA47" i="8"/>
  <c r="CU47" i="8"/>
  <c r="CT47" i="8"/>
  <c r="CO47" i="8"/>
  <c r="CI47" i="8"/>
  <c r="CH47" i="8"/>
  <c r="CC47" i="8"/>
  <c r="BW47" i="8"/>
  <c r="BV47" i="8"/>
  <c r="BQ47" i="8"/>
  <c r="BK47" i="8"/>
  <c r="BJ47" i="8"/>
  <c r="BE47" i="8"/>
  <c r="AY47" i="8"/>
  <c r="AX47" i="8"/>
  <c r="AS47" i="8"/>
  <c r="AM47" i="8"/>
  <c r="AL47" i="8"/>
  <c r="AG47" i="8"/>
  <c r="AA47" i="8"/>
  <c r="Z47" i="8"/>
  <c r="U47" i="8"/>
  <c r="O47" i="8"/>
  <c r="N47" i="8"/>
  <c r="I47" i="8"/>
  <c r="C47" i="8"/>
  <c r="B47" i="8"/>
  <c r="ATA46" i="8"/>
  <c r="ASU46" i="8"/>
  <c r="AST46" i="8"/>
  <c r="ASO46" i="8"/>
  <c r="ASI46" i="8"/>
  <c r="ASH46" i="8"/>
  <c r="ASC46" i="8"/>
  <c r="ARW46" i="8"/>
  <c r="ARV46" i="8"/>
  <c r="ARQ46" i="8"/>
  <c r="ARK46" i="8"/>
  <c r="ARJ46" i="8"/>
  <c r="ARE46" i="8"/>
  <c r="AQY46" i="8"/>
  <c r="AQX46" i="8"/>
  <c r="AQS46" i="8"/>
  <c r="AQM46" i="8"/>
  <c r="AQL46" i="8"/>
  <c r="AQG46" i="8"/>
  <c r="AQA46" i="8"/>
  <c r="APZ46" i="8"/>
  <c r="APU46" i="8"/>
  <c r="APO46" i="8"/>
  <c r="APN46" i="8"/>
  <c r="API46" i="8"/>
  <c r="APC46" i="8"/>
  <c r="APB46" i="8"/>
  <c r="AOW46" i="8"/>
  <c r="AOQ46" i="8"/>
  <c r="AOP46" i="8"/>
  <c r="AOE46" i="8"/>
  <c r="AOD46" i="8"/>
  <c r="ANY46" i="8"/>
  <c r="ANS46" i="8"/>
  <c r="ANR46" i="8"/>
  <c r="ANM46" i="8"/>
  <c r="ANG46" i="8"/>
  <c r="ANF46" i="8"/>
  <c r="ANA46" i="8"/>
  <c r="AMU46" i="8"/>
  <c r="AMT46" i="8"/>
  <c r="AMO46" i="8"/>
  <c r="AMI46" i="8"/>
  <c r="AMH46" i="8"/>
  <c r="ALW46" i="8"/>
  <c r="ALV46" i="8"/>
  <c r="ALQ46" i="8"/>
  <c r="ALK46" i="8"/>
  <c r="ALJ46" i="8"/>
  <c r="ALE46" i="8"/>
  <c r="AKY46" i="8"/>
  <c r="AKX46" i="8"/>
  <c r="AKS46" i="8"/>
  <c r="AKM46" i="8"/>
  <c r="AKL46" i="8"/>
  <c r="AKG46" i="8"/>
  <c r="AKA46" i="8"/>
  <c r="AJZ46" i="8"/>
  <c r="AJU46" i="8"/>
  <c r="AJO46" i="8"/>
  <c r="AJN46" i="8"/>
  <c r="AJI46" i="8"/>
  <c r="AJC46" i="8"/>
  <c r="AJB46" i="8"/>
  <c r="AIW46" i="8"/>
  <c r="AIQ46" i="8"/>
  <c r="AIP46" i="8"/>
  <c r="AIK46" i="8"/>
  <c r="AIE46" i="8"/>
  <c r="AID46" i="8"/>
  <c r="AHY46" i="8"/>
  <c r="AHS46" i="8"/>
  <c r="AHR46" i="8"/>
  <c r="AHM46" i="8"/>
  <c r="AHG46" i="8"/>
  <c r="AHF46" i="8"/>
  <c r="AHA46" i="8"/>
  <c r="AGU46" i="8"/>
  <c r="AGT46" i="8"/>
  <c r="AGO46" i="8"/>
  <c r="AGI46" i="8"/>
  <c r="AGH46" i="8"/>
  <c r="AGC46" i="8"/>
  <c r="AFW46" i="8"/>
  <c r="AFV46" i="8"/>
  <c r="AFQ46" i="8"/>
  <c r="AFK46" i="8"/>
  <c r="AFJ46" i="8"/>
  <c r="AFE46" i="8"/>
  <c r="AEY46" i="8"/>
  <c r="AEX46" i="8"/>
  <c r="AES46" i="8"/>
  <c r="AEM46" i="8"/>
  <c r="AEL46" i="8"/>
  <c r="AEG46" i="8"/>
  <c r="AEA46" i="8"/>
  <c r="ADZ46" i="8"/>
  <c r="ADU46" i="8"/>
  <c r="ADO46" i="8"/>
  <c r="ADN46" i="8"/>
  <c r="ADI46" i="8"/>
  <c r="ADC46" i="8"/>
  <c r="ADB46" i="8"/>
  <c r="ACW46" i="8"/>
  <c r="ACQ46" i="8"/>
  <c r="ACP46" i="8"/>
  <c r="ACK46" i="8"/>
  <c r="ACE46" i="8"/>
  <c r="ACD46" i="8"/>
  <c r="ABY46" i="8"/>
  <c r="ABS46" i="8"/>
  <c r="ABR46" i="8"/>
  <c r="ABM46" i="8"/>
  <c r="ABG46" i="8"/>
  <c r="ABF46" i="8"/>
  <c r="ABA46" i="8"/>
  <c r="AAU46" i="8"/>
  <c r="AAT46" i="8"/>
  <c r="AAO46" i="8"/>
  <c r="AAI46" i="8"/>
  <c r="AAH46" i="8"/>
  <c r="AAC46" i="8"/>
  <c r="ZW46" i="8"/>
  <c r="ZV46" i="8"/>
  <c r="ZQ46" i="8"/>
  <c r="ZK46" i="8"/>
  <c r="ZJ46" i="8"/>
  <c r="ZE46" i="8"/>
  <c r="YY46" i="8"/>
  <c r="YX46" i="8"/>
  <c r="YS46" i="8"/>
  <c r="YM46" i="8"/>
  <c r="YL46" i="8"/>
  <c r="YG46" i="8"/>
  <c r="YA46" i="8"/>
  <c r="XZ46" i="8"/>
  <c r="XU46" i="8"/>
  <c r="XO46" i="8"/>
  <c r="XN46" i="8"/>
  <c r="XI46" i="8"/>
  <c r="XC46" i="8"/>
  <c r="XB46" i="8"/>
  <c r="WW46" i="8"/>
  <c r="WQ46" i="8"/>
  <c r="WP46" i="8"/>
  <c r="WK46" i="8"/>
  <c r="WE46" i="8"/>
  <c r="WD46" i="8"/>
  <c r="VY46" i="8"/>
  <c r="VS46" i="8"/>
  <c r="VR46" i="8"/>
  <c r="VM46" i="8"/>
  <c r="VG46" i="8"/>
  <c r="VF46" i="8"/>
  <c r="VA46" i="8"/>
  <c r="UU46" i="8"/>
  <c r="UT46" i="8"/>
  <c r="UO46" i="8"/>
  <c r="UI46" i="8"/>
  <c r="UH46" i="8"/>
  <c r="UC46" i="8"/>
  <c r="TW46" i="8"/>
  <c r="TV46" i="8"/>
  <c r="TQ46" i="8"/>
  <c r="TK46" i="8"/>
  <c r="TJ46" i="8"/>
  <c r="TE46" i="8"/>
  <c r="SY46" i="8"/>
  <c r="SX46" i="8"/>
  <c r="SS46" i="8"/>
  <c r="SM46" i="8"/>
  <c r="SL46" i="8"/>
  <c r="SG46" i="8"/>
  <c r="SA46" i="8"/>
  <c r="RZ46" i="8"/>
  <c r="RU46" i="8"/>
  <c r="RO46" i="8"/>
  <c r="RN46" i="8"/>
  <c r="RI46" i="8"/>
  <c r="RC46" i="8"/>
  <c r="RB46" i="8"/>
  <c r="QW46" i="8"/>
  <c r="QQ46" i="8"/>
  <c r="QP46" i="8"/>
  <c r="QK46" i="8"/>
  <c r="QE46" i="8"/>
  <c r="QD46" i="8"/>
  <c r="PY46" i="8"/>
  <c r="PS46" i="8"/>
  <c r="PR46" i="8"/>
  <c r="PM46" i="8"/>
  <c r="PG46" i="8"/>
  <c r="PF46" i="8"/>
  <c r="PA46" i="8"/>
  <c r="OU46" i="8"/>
  <c r="OT46" i="8"/>
  <c r="OO46" i="8"/>
  <c r="OI46" i="8"/>
  <c r="OH46" i="8"/>
  <c r="OC46" i="8"/>
  <c r="NW46" i="8"/>
  <c r="NV46" i="8"/>
  <c r="NQ46" i="8"/>
  <c r="NK46" i="8"/>
  <c r="NJ46" i="8"/>
  <c r="NE46" i="8"/>
  <c r="MY46" i="8"/>
  <c r="MX46" i="8"/>
  <c r="MS46" i="8"/>
  <c r="MM46" i="8"/>
  <c r="ML46" i="8"/>
  <c r="MG46" i="8"/>
  <c r="MA46" i="8"/>
  <c r="LZ46" i="8"/>
  <c r="LU46" i="8"/>
  <c r="LO46" i="8"/>
  <c r="LN46" i="8"/>
  <c r="LI46" i="8"/>
  <c r="LC46" i="8"/>
  <c r="LB46" i="8"/>
  <c r="KW46" i="8"/>
  <c r="KQ46" i="8"/>
  <c r="KP46" i="8"/>
  <c r="KK46" i="8"/>
  <c r="KE46" i="8"/>
  <c r="KD46" i="8"/>
  <c r="JY46" i="8"/>
  <c r="JS46" i="8"/>
  <c r="JR46" i="8"/>
  <c r="JM46" i="8"/>
  <c r="JG46" i="8"/>
  <c r="JF46" i="8"/>
  <c r="JA46" i="8"/>
  <c r="IU46" i="8"/>
  <c r="IT46" i="8"/>
  <c r="IO46" i="8"/>
  <c r="II46" i="8"/>
  <c r="IH46" i="8"/>
  <c r="IC46" i="8"/>
  <c r="HW46" i="8"/>
  <c r="HV46" i="8"/>
  <c r="HQ46" i="8"/>
  <c r="HK46" i="8"/>
  <c r="HJ46" i="8"/>
  <c r="HE46" i="8"/>
  <c r="GY46" i="8"/>
  <c r="GX46" i="8"/>
  <c r="GS46" i="8"/>
  <c r="GM46" i="8"/>
  <c r="GL46" i="8"/>
  <c r="GG46" i="8"/>
  <c r="GA46" i="8"/>
  <c r="FZ46" i="8"/>
  <c r="FU46" i="8"/>
  <c r="FO46" i="8"/>
  <c r="FN46" i="8"/>
  <c r="FI46" i="8"/>
  <c r="FC46" i="8"/>
  <c r="FB46" i="8"/>
  <c r="EW46" i="8"/>
  <c r="EQ46" i="8"/>
  <c r="EP46" i="8"/>
  <c r="EK46" i="8"/>
  <c r="EE46" i="8"/>
  <c r="ED46" i="8"/>
  <c r="DY46" i="8"/>
  <c r="DS46" i="8"/>
  <c r="DR46" i="8"/>
  <c r="DM46" i="8"/>
  <c r="DG46" i="8"/>
  <c r="DF46" i="8"/>
  <c r="DA46" i="8"/>
  <c r="CU46" i="8"/>
  <c r="CT46" i="8"/>
  <c r="CO46" i="8"/>
  <c r="CI46" i="8"/>
  <c r="CH46" i="8"/>
  <c r="CC46" i="8"/>
  <c r="BW46" i="8"/>
  <c r="BV46" i="8"/>
  <c r="BQ46" i="8"/>
  <c r="BK46" i="8"/>
  <c r="BJ46" i="8"/>
  <c r="BE46" i="8"/>
  <c r="AY46" i="8"/>
  <c r="AX46" i="8"/>
  <c r="AS46" i="8"/>
  <c r="AM46" i="8"/>
  <c r="AL46" i="8"/>
  <c r="AG46" i="8"/>
  <c r="AA46" i="8"/>
  <c r="Z46" i="8"/>
  <c r="U46" i="8"/>
  <c r="O46" i="8"/>
  <c r="N46" i="8"/>
  <c r="I46" i="8"/>
  <c r="C46" i="8"/>
  <c r="B46" i="8"/>
  <c r="ATA45" i="8"/>
  <c r="ASU45" i="8"/>
  <c r="AST45" i="8"/>
  <c r="ASO45" i="8"/>
  <c r="ASI45" i="8"/>
  <c r="ASH45" i="8"/>
  <c r="ASC45" i="8"/>
  <c r="ARW45" i="8"/>
  <c r="ARV45" i="8"/>
  <c r="ARQ45" i="8"/>
  <c r="ARK45" i="8"/>
  <c r="ARJ45" i="8"/>
  <c r="ARE45" i="8"/>
  <c r="AQY45" i="8"/>
  <c r="AQX45" i="8"/>
  <c r="AQS45" i="8"/>
  <c r="AQM45" i="8"/>
  <c r="AQL45" i="8"/>
  <c r="AQG45" i="8"/>
  <c r="AQA45" i="8"/>
  <c r="APZ45" i="8"/>
  <c r="APU45" i="8"/>
  <c r="APO45" i="8"/>
  <c r="APN45" i="8"/>
  <c r="API45" i="8"/>
  <c r="APC45" i="8"/>
  <c r="APB45" i="8"/>
  <c r="AOW45" i="8"/>
  <c r="AOQ45" i="8"/>
  <c r="AOP45" i="8"/>
  <c r="AOE45" i="8"/>
  <c r="AOD45" i="8"/>
  <c r="ANY45" i="8"/>
  <c r="ANS45" i="8"/>
  <c r="ANR45" i="8"/>
  <c r="ANM45" i="8"/>
  <c r="ANG45" i="8"/>
  <c r="ANF45" i="8"/>
  <c r="ANA45" i="8"/>
  <c r="AMU45" i="8"/>
  <c r="AMT45" i="8"/>
  <c r="AMO45" i="8"/>
  <c r="AMI45" i="8"/>
  <c r="AMH45" i="8"/>
  <c r="ALW45" i="8"/>
  <c r="ALV45" i="8"/>
  <c r="ALQ45" i="8"/>
  <c r="ALK45" i="8"/>
  <c r="ALJ45" i="8"/>
  <c r="ALE45" i="8"/>
  <c r="AKY45" i="8"/>
  <c r="AKX45" i="8"/>
  <c r="AKS45" i="8"/>
  <c r="AKM45" i="8"/>
  <c r="AKL45" i="8"/>
  <c r="AKG45" i="8"/>
  <c r="AKA45" i="8"/>
  <c r="AJZ45" i="8"/>
  <c r="AJU45" i="8"/>
  <c r="AJO45" i="8"/>
  <c r="AJN45" i="8"/>
  <c r="AJI45" i="8"/>
  <c r="AJC45" i="8"/>
  <c r="AJB45" i="8"/>
  <c r="AIW45" i="8"/>
  <c r="AIQ45" i="8"/>
  <c r="AIP45" i="8"/>
  <c r="AIK45" i="8"/>
  <c r="AIE45" i="8"/>
  <c r="AID45" i="8"/>
  <c r="AHY45" i="8"/>
  <c r="AHS45" i="8"/>
  <c r="AHR45" i="8"/>
  <c r="AHM45" i="8"/>
  <c r="AHG45" i="8"/>
  <c r="AHF45" i="8"/>
  <c r="AHA45" i="8"/>
  <c r="AGU45" i="8"/>
  <c r="AGT45" i="8"/>
  <c r="AGO45" i="8"/>
  <c r="AGI45" i="8"/>
  <c r="AGH45" i="8"/>
  <c r="AGC45" i="8"/>
  <c r="AFW45" i="8"/>
  <c r="AFV45" i="8"/>
  <c r="AFQ45" i="8"/>
  <c r="AFK45" i="8"/>
  <c r="AFJ45" i="8"/>
  <c r="AFE45" i="8"/>
  <c r="AEY45" i="8"/>
  <c r="AEX45" i="8"/>
  <c r="AES45" i="8"/>
  <c r="AEM45" i="8"/>
  <c r="AEL45" i="8"/>
  <c r="AEG45" i="8"/>
  <c r="AEA45" i="8"/>
  <c r="ADZ45" i="8"/>
  <c r="ADU45" i="8"/>
  <c r="ADO45" i="8"/>
  <c r="ADN45" i="8"/>
  <c r="ADI45" i="8"/>
  <c r="ADC45" i="8"/>
  <c r="ADB45" i="8"/>
  <c r="ACW45" i="8"/>
  <c r="ACQ45" i="8"/>
  <c r="ACP45" i="8"/>
  <c r="ACK45" i="8"/>
  <c r="ACE45" i="8"/>
  <c r="ACD45" i="8"/>
  <c r="ABY45" i="8"/>
  <c r="ABS45" i="8"/>
  <c r="ABR45" i="8"/>
  <c r="ABM45" i="8"/>
  <c r="ABG45" i="8"/>
  <c r="ABF45" i="8"/>
  <c r="ABA45" i="8"/>
  <c r="AAU45" i="8"/>
  <c r="AAT45" i="8"/>
  <c r="AAO45" i="8"/>
  <c r="AAI45" i="8"/>
  <c r="AAH45" i="8"/>
  <c r="AAC45" i="8"/>
  <c r="ZW45" i="8"/>
  <c r="ZV45" i="8"/>
  <c r="ZQ45" i="8"/>
  <c r="ZK45" i="8"/>
  <c r="ZJ45" i="8"/>
  <c r="ZE45" i="8"/>
  <c r="YY45" i="8"/>
  <c r="YX45" i="8"/>
  <c r="YS45" i="8"/>
  <c r="YM45" i="8"/>
  <c r="YL45" i="8"/>
  <c r="YG45" i="8"/>
  <c r="YA45" i="8"/>
  <c r="XZ45" i="8"/>
  <c r="XU45" i="8"/>
  <c r="XO45" i="8"/>
  <c r="XN45" i="8"/>
  <c r="XI45" i="8"/>
  <c r="XC45" i="8"/>
  <c r="XB45" i="8"/>
  <c r="WW45" i="8"/>
  <c r="WQ45" i="8"/>
  <c r="WP45" i="8"/>
  <c r="WK45" i="8"/>
  <c r="WE45" i="8"/>
  <c r="WD45" i="8"/>
  <c r="VY45" i="8"/>
  <c r="VS45" i="8"/>
  <c r="VR45" i="8"/>
  <c r="VM45" i="8"/>
  <c r="VG45" i="8"/>
  <c r="VF45" i="8"/>
  <c r="VA45" i="8"/>
  <c r="UU45" i="8"/>
  <c r="UT45" i="8"/>
  <c r="UO45" i="8"/>
  <c r="UI45" i="8"/>
  <c r="UH45" i="8"/>
  <c r="UC45" i="8"/>
  <c r="TW45" i="8"/>
  <c r="TV45" i="8"/>
  <c r="TQ45" i="8"/>
  <c r="TK45" i="8"/>
  <c r="TJ45" i="8"/>
  <c r="TE45" i="8"/>
  <c r="SY45" i="8"/>
  <c r="SX45" i="8"/>
  <c r="SS45" i="8"/>
  <c r="SM45" i="8"/>
  <c r="SL45" i="8"/>
  <c r="SG45" i="8"/>
  <c r="SA45" i="8"/>
  <c r="RZ45" i="8"/>
  <c r="RU45" i="8"/>
  <c r="RO45" i="8"/>
  <c r="RN45" i="8"/>
  <c r="RI45" i="8"/>
  <c r="RC45" i="8"/>
  <c r="RB45" i="8"/>
  <c r="QW45" i="8"/>
  <c r="QQ45" i="8"/>
  <c r="QP45" i="8"/>
  <c r="QK45" i="8"/>
  <c r="QE45" i="8"/>
  <c r="QD45" i="8"/>
  <c r="PY45" i="8"/>
  <c r="PS45" i="8"/>
  <c r="PR45" i="8"/>
  <c r="PM45" i="8"/>
  <c r="PG45" i="8"/>
  <c r="PF45" i="8"/>
  <c r="PA45" i="8"/>
  <c r="OU45" i="8"/>
  <c r="OT45" i="8"/>
  <c r="OO45" i="8"/>
  <c r="OI45" i="8"/>
  <c r="OH45" i="8"/>
  <c r="OC45" i="8"/>
  <c r="NW45" i="8"/>
  <c r="NV45" i="8"/>
  <c r="NQ45" i="8"/>
  <c r="NK45" i="8"/>
  <c r="NJ45" i="8"/>
  <c r="NE45" i="8"/>
  <c r="MY45" i="8"/>
  <c r="MX45" i="8"/>
  <c r="MS45" i="8"/>
  <c r="MM45" i="8"/>
  <c r="ML45" i="8"/>
  <c r="MG45" i="8"/>
  <c r="MA45" i="8"/>
  <c r="LZ45" i="8"/>
  <c r="LU45" i="8"/>
  <c r="LO45" i="8"/>
  <c r="LN45" i="8"/>
  <c r="LI45" i="8"/>
  <c r="LC45" i="8"/>
  <c r="LB45" i="8"/>
  <c r="KW45" i="8"/>
  <c r="KQ45" i="8"/>
  <c r="KP45" i="8"/>
  <c r="KK45" i="8"/>
  <c r="KE45" i="8"/>
  <c r="KD45" i="8"/>
  <c r="JY45" i="8"/>
  <c r="JS45" i="8"/>
  <c r="JR45" i="8"/>
  <c r="JM45" i="8"/>
  <c r="JG45" i="8"/>
  <c r="JF45" i="8"/>
  <c r="JA45" i="8"/>
  <c r="IU45" i="8"/>
  <c r="IT45" i="8"/>
  <c r="IO45" i="8"/>
  <c r="II45" i="8"/>
  <c r="IH45" i="8"/>
  <c r="IC45" i="8"/>
  <c r="HW45" i="8"/>
  <c r="HV45" i="8"/>
  <c r="HQ45" i="8"/>
  <c r="HK45" i="8"/>
  <c r="HJ45" i="8"/>
  <c r="HE45" i="8"/>
  <c r="GY45" i="8"/>
  <c r="GX45" i="8"/>
  <c r="GS45" i="8"/>
  <c r="GM45" i="8"/>
  <c r="GL45" i="8"/>
  <c r="GG45" i="8"/>
  <c r="GA45" i="8"/>
  <c r="FZ45" i="8"/>
  <c r="FU45" i="8"/>
  <c r="FO45" i="8"/>
  <c r="FN45" i="8"/>
  <c r="FI45" i="8"/>
  <c r="FC45" i="8"/>
  <c r="FB45" i="8"/>
  <c r="EW45" i="8"/>
  <c r="EQ45" i="8"/>
  <c r="EP45" i="8"/>
  <c r="EK45" i="8"/>
  <c r="EE45" i="8"/>
  <c r="ED45" i="8"/>
  <c r="DY45" i="8"/>
  <c r="DS45" i="8"/>
  <c r="DR45" i="8"/>
  <c r="DM45" i="8"/>
  <c r="DG45" i="8"/>
  <c r="DF45" i="8"/>
  <c r="DA45" i="8"/>
  <c r="CU45" i="8"/>
  <c r="CT45" i="8"/>
  <c r="CO45" i="8"/>
  <c r="CI45" i="8"/>
  <c r="CH45" i="8"/>
  <c r="CC45" i="8"/>
  <c r="BW45" i="8"/>
  <c r="BV45" i="8"/>
  <c r="BQ45" i="8"/>
  <c r="BK45" i="8"/>
  <c r="BJ45" i="8"/>
  <c r="BE45" i="8"/>
  <c r="AY45" i="8"/>
  <c r="AX45" i="8"/>
  <c r="AS45" i="8"/>
  <c r="AM45" i="8"/>
  <c r="AL45" i="8"/>
  <c r="AG45" i="8"/>
  <c r="AA45" i="8"/>
  <c r="Z45" i="8"/>
  <c r="U45" i="8"/>
  <c r="O45" i="8"/>
  <c r="N45" i="8"/>
  <c r="I45" i="8"/>
  <c r="C45" i="8"/>
  <c r="B45" i="8"/>
  <c r="ATA44" i="8"/>
  <c r="ASU44" i="8"/>
  <c r="AST44" i="8"/>
  <c r="ASO44" i="8"/>
  <c r="ASI44" i="8"/>
  <c r="ASH44" i="8"/>
  <c r="ASC44" i="8"/>
  <c r="ARW44" i="8"/>
  <c r="ARV44" i="8"/>
  <c r="ARQ44" i="8"/>
  <c r="ARK44" i="8"/>
  <c r="ARJ44" i="8"/>
  <c r="ARE44" i="8"/>
  <c r="AQY44" i="8"/>
  <c r="AQX44" i="8"/>
  <c r="AQS44" i="8"/>
  <c r="AQM44" i="8"/>
  <c r="AQL44" i="8"/>
  <c r="AQG44" i="8"/>
  <c r="AQA44" i="8"/>
  <c r="APZ44" i="8"/>
  <c r="APU44" i="8"/>
  <c r="APO44" i="8"/>
  <c r="APN44" i="8"/>
  <c r="API44" i="8"/>
  <c r="APC44" i="8"/>
  <c r="APB44" i="8"/>
  <c r="AOW44" i="8"/>
  <c r="AOQ44" i="8"/>
  <c r="AOP44" i="8"/>
  <c r="AOE44" i="8"/>
  <c r="AOD44" i="8"/>
  <c r="ANY44" i="8"/>
  <c r="ANS44" i="8"/>
  <c r="ANR44" i="8"/>
  <c r="ANM44" i="8"/>
  <c r="ANG44" i="8"/>
  <c r="ANF44" i="8"/>
  <c r="AMU44" i="8"/>
  <c r="AMT44" i="8"/>
  <c r="AMO44" i="8"/>
  <c r="AMI44" i="8"/>
  <c r="AMH44" i="8"/>
  <c r="ALW44" i="8"/>
  <c r="ALV44" i="8"/>
  <c r="ALQ44" i="8"/>
  <c r="ALK44" i="8"/>
  <c r="ALJ44" i="8"/>
  <c r="ALE44" i="8"/>
  <c r="AKY44" i="8"/>
  <c r="AKX44" i="8"/>
  <c r="AKS44" i="8"/>
  <c r="AKM44" i="8"/>
  <c r="AKL44" i="8"/>
  <c r="AKG44" i="8"/>
  <c r="AKA44" i="8"/>
  <c r="AJZ44" i="8"/>
  <c r="AJU44" i="8"/>
  <c r="AJO44" i="8"/>
  <c r="AJN44" i="8"/>
  <c r="AJI44" i="8"/>
  <c r="AJC44" i="8"/>
  <c r="AJB44" i="8"/>
  <c r="AIW44" i="8"/>
  <c r="AIQ44" i="8"/>
  <c r="AIP44" i="8"/>
  <c r="AIK44" i="8"/>
  <c r="AIE44" i="8"/>
  <c r="AID44" i="8"/>
  <c r="AHY44" i="8"/>
  <c r="AHS44" i="8"/>
  <c r="AHR44" i="8"/>
  <c r="AHM44" i="8"/>
  <c r="AHG44" i="8"/>
  <c r="AHF44" i="8"/>
  <c r="AHA44" i="8"/>
  <c r="AGU44" i="8"/>
  <c r="AGT44" i="8"/>
  <c r="AGO44" i="8"/>
  <c r="AGI44" i="8"/>
  <c r="AGH44" i="8"/>
  <c r="AGC44" i="8"/>
  <c r="AFW44" i="8"/>
  <c r="AFV44" i="8"/>
  <c r="AFQ44" i="8"/>
  <c r="AFK44" i="8"/>
  <c r="AFJ44" i="8"/>
  <c r="AFE44" i="8"/>
  <c r="AEY44" i="8"/>
  <c r="AEX44" i="8"/>
  <c r="AES44" i="8"/>
  <c r="AEM44" i="8"/>
  <c r="AEL44" i="8"/>
  <c r="AEG44" i="8"/>
  <c r="AEA44" i="8"/>
  <c r="ADZ44" i="8"/>
  <c r="ADU44" i="8"/>
  <c r="ADO44" i="8"/>
  <c r="ADN44" i="8"/>
  <c r="ADI44" i="8"/>
  <c r="ADC44" i="8"/>
  <c r="ADB44" i="8"/>
  <c r="ACW44" i="8"/>
  <c r="ACQ44" i="8"/>
  <c r="ACP44" i="8"/>
  <c r="ACK44" i="8"/>
  <c r="ACE44" i="8"/>
  <c r="ACD44" i="8"/>
  <c r="ABY44" i="8"/>
  <c r="ABS44" i="8"/>
  <c r="ABR44" i="8"/>
  <c r="ABM44" i="8"/>
  <c r="ABG44" i="8"/>
  <c r="ABF44" i="8"/>
  <c r="ABA44" i="8"/>
  <c r="AAU44" i="8"/>
  <c r="AAT44" i="8"/>
  <c r="AAO44" i="8"/>
  <c r="AAI44" i="8"/>
  <c r="AAH44" i="8"/>
  <c r="AAC44" i="8"/>
  <c r="ZW44" i="8"/>
  <c r="ZV44" i="8"/>
  <c r="ZQ44" i="8"/>
  <c r="ZK44" i="8"/>
  <c r="ZJ44" i="8"/>
  <c r="ZE44" i="8"/>
  <c r="YY44" i="8"/>
  <c r="YX44" i="8"/>
  <c r="YS44" i="8"/>
  <c r="YM44" i="8"/>
  <c r="YL44" i="8"/>
  <c r="YG44" i="8"/>
  <c r="YA44" i="8"/>
  <c r="XZ44" i="8"/>
  <c r="XU44" i="8"/>
  <c r="XO44" i="8"/>
  <c r="XN44" i="8"/>
  <c r="XI44" i="8"/>
  <c r="XC44" i="8"/>
  <c r="XB44" i="8"/>
  <c r="WW44" i="8"/>
  <c r="WQ44" i="8"/>
  <c r="WP44" i="8"/>
  <c r="WK44" i="8"/>
  <c r="WE44" i="8"/>
  <c r="WD44" i="8"/>
  <c r="VY44" i="8"/>
  <c r="VS44" i="8"/>
  <c r="VR44" i="8"/>
  <c r="VM44" i="8"/>
  <c r="VG44" i="8"/>
  <c r="VF44" i="8"/>
  <c r="VA44" i="8"/>
  <c r="UU44" i="8"/>
  <c r="UT44" i="8"/>
  <c r="UO44" i="8"/>
  <c r="UI44" i="8"/>
  <c r="UH44" i="8"/>
  <c r="UC44" i="8"/>
  <c r="TW44" i="8"/>
  <c r="TV44" i="8"/>
  <c r="TQ44" i="8"/>
  <c r="TK44" i="8"/>
  <c r="TJ44" i="8"/>
  <c r="TE44" i="8"/>
  <c r="SY44" i="8"/>
  <c r="SX44" i="8"/>
  <c r="SS44" i="8"/>
  <c r="SM44" i="8"/>
  <c r="SL44" i="8"/>
  <c r="SG44" i="8"/>
  <c r="SA44" i="8"/>
  <c r="RZ44" i="8"/>
  <c r="RU44" i="8"/>
  <c r="RO44" i="8"/>
  <c r="RN44" i="8"/>
  <c r="RI44" i="8"/>
  <c r="RC44" i="8"/>
  <c r="RB44" i="8"/>
  <c r="QW44" i="8"/>
  <c r="QQ44" i="8"/>
  <c r="QP44" i="8"/>
  <c r="QK44" i="8"/>
  <c r="QE44" i="8"/>
  <c r="QD44" i="8"/>
  <c r="PY44" i="8"/>
  <c r="PS44" i="8"/>
  <c r="PR44" i="8"/>
  <c r="PM44" i="8"/>
  <c r="PG44" i="8"/>
  <c r="PF44" i="8"/>
  <c r="PA44" i="8"/>
  <c r="OU44" i="8"/>
  <c r="OT44" i="8"/>
  <c r="OO44" i="8"/>
  <c r="OI44" i="8"/>
  <c r="OH44" i="8"/>
  <c r="OC44" i="8"/>
  <c r="NW44" i="8"/>
  <c r="NV44" i="8"/>
  <c r="NQ44" i="8"/>
  <c r="NK44" i="8"/>
  <c r="NJ44" i="8"/>
  <c r="NE44" i="8"/>
  <c r="MY44" i="8"/>
  <c r="MX44" i="8"/>
  <c r="MS44" i="8"/>
  <c r="MM44" i="8"/>
  <c r="ML44" i="8"/>
  <c r="MG44" i="8"/>
  <c r="MA44" i="8"/>
  <c r="LZ44" i="8"/>
  <c r="LU44" i="8"/>
  <c r="LO44" i="8"/>
  <c r="LN44" i="8"/>
  <c r="LI44" i="8"/>
  <c r="LC44" i="8"/>
  <c r="LB44" i="8"/>
  <c r="KW44" i="8"/>
  <c r="KQ44" i="8"/>
  <c r="KP44" i="8"/>
  <c r="KK44" i="8"/>
  <c r="KE44" i="8"/>
  <c r="KD44" i="8"/>
  <c r="JY44" i="8"/>
  <c r="JS44" i="8"/>
  <c r="JR44" i="8"/>
  <c r="JM44" i="8"/>
  <c r="JG44" i="8"/>
  <c r="JF44" i="8"/>
  <c r="JA44" i="8"/>
  <c r="IU44" i="8"/>
  <c r="IT44" i="8"/>
  <c r="IO44" i="8"/>
  <c r="II44" i="8"/>
  <c r="IH44" i="8"/>
  <c r="IC44" i="8"/>
  <c r="HW44" i="8"/>
  <c r="HV44" i="8"/>
  <c r="HQ44" i="8"/>
  <c r="HK44" i="8"/>
  <c r="HJ44" i="8"/>
  <c r="HE44" i="8"/>
  <c r="GY44" i="8"/>
  <c r="GX44" i="8"/>
  <c r="GS44" i="8"/>
  <c r="GM44" i="8"/>
  <c r="GL44" i="8"/>
  <c r="GG44" i="8"/>
  <c r="GA44" i="8"/>
  <c r="FZ44" i="8"/>
  <c r="FU44" i="8"/>
  <c r="FO44" i="8"/>
  <c r="FN44" i="8"/>
  <c r="FI44" i="8"/>
  <c r="FC44" i="8"/>
  <c r="FB44" i="8"/>
  <c r="EW44" i="8"/>
  <c r="EQ44" i="8"/>
  <c r="EP44" i="8"/>
  <c r="EK44" i="8"/>
  <c r="EE44" i="8"/>
  <c r="ED44" i="8"/>
  <c r="DY44" i="8"/>
  <c r="DS44" i="8"/>
  <c r="DR44" i="8"/>
  <c r="DM44" i="8"/>
  <c r="DG44" i="8"/>
  <c r="DF44" i="8"/>
  <c r="DA44" i="8"/>
  <c r="CU44" i="8"/>
  <c r="CT44" i="8"/>
  <c r="CO44" i="8"/>
  <c r="CI44" i="8"/>
  <c r="CH44" i="8"/>
  <c r="CC44" i="8"/>
  <c r="BW44" i="8"/>
  <c r="BV44" i="8"/>
  <c r="BQ44" i="8"/>
  <c r="BK44" i="8"/>
  <c r="BJ44" i="8"/>
  <c r="BE44" i="8"/>
  <c r="AY44" i="8"/>
  <c r="AX44" i="8"/>
  <c r="AS44" i="8"/>
  <c r="AM44" i="8"/>
  <c r="AL44" i="8"/>
  <c r="AG44" i="8"/>
  <c r="AA44" i="8"/>
  <c r="Z44" i="8"/>
  <c r="U44" i="8"/>
  <c r="O44" i="8"/>
  <c r="N44" i="8"/>
  <c r="I44" i="8"/>
  <c r="C44" i="8"/>
  <c r="B44" i="8"/>
  <c r="ATA43" i="8"/>
  <c r="ASU43" i="8"/>
  <c r="AST43" i="8"/>
  <c r="ASO43" i="8"/>
  <c r="ASI43" i="8"/>
  <c r="ASH43" i="8"/>
  <c r="ASC43" i="8"/>
  <c r="ARW43" i="8"/>
  <c r="ARV43" i="8"/>
  <c r="ARQ43" i="8"/>
  <c r="ARK43" i="8"/>
  <c r="ARJ43" i="8"/>
  <c r="ARE43" i="8"/>
  <c r="AQY43" i="8"/>
  <c r="AQX43" i="8"/>
  <c r="AQS43" i="8"/>
  <c r="AQM43" i="8"/>
  <c r="AQL43" i="8"/>
  <c r="AQG43" i="8"/>
  <c r="AQA43" i="8"/>
  <c r="APZ43" i="8"/>
  <c r="APU43" i="8"/>
  <c r="APO43" i="8"/>
  <c r="APN43" i="8"/>
  <c r="API43" i="8"/>
  <c r="APC43" i="8"/>
  <c r="APB43" i="8"/>
  <c r="AOW43" i="8"/>
  <c r="AOQ43" i="8"/>
  <c r="AOP43" i="8"/>
  <c r="AOE43" i="8"/>
  <c r="AOD43" i="8"/>
  <c r="ANY43" i="8"/>
  <c r="ANS43" i="8"/>
  <c r="ANR43" i="8"/>
  <c r="ANM43" i="8"/>
  <c r="ANG43" i="8"/>
  <c r="ANF43" i="8"/>
  <c r="AMU43" i="8"/>
  <c r="AMT43" i="8"/>
  <c r="AMO43" i="8"/>
  <c r="AMI43" i="8"/>
  <c r="AMH43" i="8"/>
  <c r="ALW43" i="8"/>
  <c r="ALV43" i="8"/>
  <c r="ALQ43" i="8"/>
  <c r="ALK43" i="8"/>
  <c r="ALJ43" i="8"/>
  <c r="ALE43" i="8"/>
  <c r="AKY43" i="8"/>
  <c r="AKX43" i="8"/>
  <c r="AKS43" i="8"/>
  <c r="AKM43" i="8"/>
  <c r="AKL43" i="8"/>
  <c r="AKG43" i="8"/>
  <c r="AKA43" i="8"/>
  <c r="AJZ43" i="8"/>
  <c r="AJU43" i="8"/>
  <c r="AJO43" i="8"/>
  <c r="AJN43" i="8"/>
  <c r="AJI43" i="8"/>
  <c r="AJC43" i="8"/>
  <c r="AJB43" i="8"/>
  <c r="AIW43" i="8"/>
  <c r="AIQ43" i="8"/>
  <c r="AIP43" i="8"/>
  <c r="AIK43" i="8"/>
  <c r="AIE43" i="8"/>
  <c r="AID43" i="8"/>
  <c r="AHY43" i="8"/>
  <c r="AHS43" i="8"/>
  <c r="AHR43" i="8"/>
  <c r="AHM43" i="8"/>
  <c r="AHG43" i="8"/>
  <c r="AHF43" i="8"/>
  <c r="AHA43" i="8"/>
  <c r="AGU43" i="8"/>
  <c r="AGT43" i="8"/>
  <c r="AGO43" i="8"/>
  <c r="AGI43" i="8"/>
  <c r="AGH43" i="8"/>
  <c r="AGC43" i="8"/>
  <c r="AFW43" i="8"/>
  <c r="AFV43" i="8"/>
  <c r="AFQ43" i="8"/>
  <c r="AFK43" i="8"/>
  <c r="AFJ43" i="8"/>
  <c r="AFE43" i="8"/>
  <c r="AEY43" i="8"/>
  <c r="AEX43" i="8"/>
  <c r="AES43" i="8"/>
  <c r="AEM43" i="8"/>
  <c r="AEL43" i="8"/>
  <c r="AEG43" i="8"/>
  <c r="AEA43" i="8"/>
  <c r="ADZ43" i="8"/>
  <c r="ADU43" i="8"/>
  <c r="ADO43" i="8"/>
  <c r="ADN43" i="8"/>
  <c r="ADI43" i="8"/>
  <c r="ADC43" i="8"/>
  <c r="ADB43" i="8"/>
  <c r="ACW43" i="8"/>
  <c r="ACQ43" i="8"/>
  <c r="ACP43" i="8"/>
  <c r="ACK43" i="8"/>
  <c r="ACE43" i="8"/>
  <c r="ACD43" i="8"/>
  <c r="ABY43" i="8"/>
  <c r="ABS43" i="8"/>
  <c r="ABR43" i="8"/>
  <c r="ABM43" i="8"/>
  <c r="ABG43" i="8"/>
  <c r="ABF43" i="8"/>
  <c r="ABA43" i="8"/>
  <c r="AAU43" i="8"/>
  <c r="AAT43" i="8"/>
  <c r="AAO43" i="8"/>
  <c r="AAI43" i="8"/>
  <c r="AAH43" i="8"/>
  <c r="AAC43" i="8"/>
  <c r="ZW43" i="8"/>
  <c r="ZV43" i="8"/>
  <c r="ZQ43" i="8"/>
  <c r="ZK43" i="8"/>
  <c r="ZJ43" i="8"/>
  <c r="ZE43" i="8"/>
  <c r="YY43" i="8"/>
  <c r="YX43" i="8"/>
  <c r="YS43" i="8"/>
  <c r="YM43" i="8"/>
  <c r="YL43" i="8"/>
  <c r="YG43" i="8"/>
  <c r="YA43" i="8"/>
  <c r="XZ43" i="8"/>
  <c r="XU43" i="8"/>
  <c r="XO43" i="8"/>
  <c r="XN43" i="8"/>
  <c r="XI43" i="8"/>
  <c r="XC43" i="8"/>
  <c r="XB43" i="8"/>
  <c r="WW43" i="8"/>
  <c r="WQ43" i="8"/>
  <c r="WP43" i="8"/>
  <c r="WK43" i="8"/>
  <c r="WE43" i="8"/>
  <c r="WD43" i="8"/>
  <c r="VY43" i="8"/>
  <c r="VS43" i="8"/>
  <c r="VR43" i="8"/>
  <c r="VM43" i="8"/>
  <c r="VG43" i="8"/>
  <c r="VF43" i="8"/>
  <c r="VA43" i="8"/>
  <c r="UU43" i="8"/>
  <c r="UT43" i="8"/>
  <c r="UO43" i="8"/>
  <c r="UI43" i="8"/>
  <c r="UH43" i="8"/>
  <c r="UC43" i="8"/>
  <c r="TW43" i="8"/>
  <c r="TV43" i="8"/>
  <c r="TQ43" i="8"/>
  <c r="TK43" i="8"/>
  <c r="TJ43" i="8"/>
  <c r="TE43" i="8"/>
  <c r="SY43" i="8"/>
  <c r="SX43" i="8"/>
  <c r="SS43" i="8"/>
  <c r="SM43" i="8"/>
  <c r="SL43" i="8"/>
  <c r="SG43" i="8"/>
  <c r="SA43" i="8"/>
  <c r="RZ43" i="8"/>
  <c r="RU43" i="8"/>
  <c r="RO43" i="8"/>
  <c r="RN43" i="8"/>
  <c r="RI43" i="8"/>
  <c r="RC43" i="8"/>
  <c r="RB43" i="8"/>
  <c r="QW43" i="8"/>
  <c r="QQ43" i="8"/>
  <c r="QP43" i="8"/>
  <c r="QK43" i="8"/>
  <c r="QE43" i="8"/>
  <c r="QD43" i="8"/>
  <c r="PY43" i="8"/>
  <c r="PS43" i="8"/>
  <c r="PR43" i="8"/>
  <c r="PM43" i="8"/>
  <c r="PG43" i="8"/>
  <c r="PF43" i="8"/>
  <c r="PA43" i="8"/>
  <c r="OU43" i="8"/>
  <c r="OT43" i="8"/>
  <c r="OO43" i="8"/>
  <c r="OI43" i="8"/>
  <c r="OH43" i="8"/>
  <c r="OC43" i="8"/>
  <c r="NW43" i="8"/>
  <c r="NV43" i="8"/>
  <c r="NQ43" i="8"/>
  <c r="NK43" i="8"/>
  <c r="NJ43" i="8"/>
  <c r="NE43" i="8"/>
  <c r="MY43" i="8"/>
  <c r="MX43" i="8"/>
  <c r="MS43" i="8"/>
  <c r="MM43" i="8"/>
  <c r="ML43" i="8"/>
  <c r="MG43" i="8"/>
  <c r="MA43" i="8"/>
  <c r="LZ43" i="8"/>
  <c r="LU43" i="8"/>
  <c r="LO43" i="8"/>
  <c r="LN43" i="8"/>
  <c r="LI43" i="8"/>
  <c r="LC43" i="8"/>
  <c r="LB43" i="8"/>
  <c r="KW43" i="8"/>
  <c r="KQ43" i="8"/>
  <c r="KP43" i="8"/>
  <c r="KK43" i="8"/>
  <c r="KE43" i="8"/>
  <c r="KD43" i="8"/>
  <c r="JY43" i="8"/>
  <c r="JS43" i="8"/>
  <c r="JR43" i="8"/>
  <c r="JM43" i="8"/>
  <c r="JG43" i="8"/>
  <c r="JF43" i="8"/>
  <c r="JA43" i="8"/>
  <c r="IU43" i="8"/>
  <c r="IT43" i="8"/>
  <c r="IO43" i="8"/>
  <c r="II43" i="8"/>
  <c r="IH43" i="8"/>
  <c r="IC43" i="8"/>
  <c r="HW43" i="8"/>
  <c r="HV43" i="8"/>
  <c r="HQ43" i="8"/>
  <c r="HK43" i="8"/>
  <c r="HJ43" i="8"/>
  <c r="HE43" i="8"/>
  <c r="GY43" i="8"/>
  <c r="GX43" i="8"/>
  <c r="GS43" i="8"/>
  <c r="GM43" i="8"/>
  <c r="GL43" i="8"/>
  <c r="GG43" i="8"/>
  <c r="GA43" i="8"/>
  <c r="FZ43" i="8"/>
  <c r="FU43" i="8"/>
  <c r="FO43" i="8"/>
  <c r="FN43" i="8"/>
  <c r="FI43" i="8"/>
  <c r="FC43" i="8"/>
  <c r="FB43" i="8"/>
  <c r="EW43" i="8"/>
  <c r="EQ43" i="8"/>
  <c r="EP43" i="8"/>
  <c r="EK43" i="8"/>
  <c r="EE43" i="8"/>
  <c r="ED43" i="8"/>
  <c r="DY43" i="8"/>
  <c r="DS43" i="8"/>
  <c r="DR43" i="8"/>
  <c r="DM43" i="8"/>
  <c r="DG43" i="8"/>
  <c r="DF43" i="8"/>
  <c r="DA43" i="8"/>
  <c r="CU43" i="8"/>
  <c r="CT43" i="8"/>
  <c r="CO43" i="8"/>
  <c r="CI43" i="8"/>
  <c r="CH43" i="8"/>
  <c r="CC43" i="8"/>
  <c r="BW43" i="8"/>
  <c r="BV43" i="8"/>
  <c r="BQ43" i="8"/>
  <c r="BK43" i="8"/>
  <c r="BJ43" i="8"/>
  <c r="BE43" i="8"/>
  <c r="AY43" i="8"/>
  <c r="AX43" i="8"/>
  <c r="AS43" i="8"/>
  <c r="AM43" i="8"/>
  <c r="AL43" i="8"/>
  <c r="AG43" i="8"/>
  <c r="AA43" i="8"/>
  <c r="Z43" i="8"/>
  <c r="U43" i="8"/>
  <c r="O43" i="8"/>
  <c r="N43" i="8"/>
  <c r="I43" i="8"/>
  <c r="C43" i="8"/>
  <c r="B43" i="8"/>
  <c r="ATA42" i="8"/>
  <c r="ASU42" i="8"/>
  <c r="AST42" i="8"/>
  <c r="ASO42" i="8"/>
  <c r="ASI42" i="8"/>
  <c r="ASH42" i="8"/>
  <c r="ASC42" i="8"/>
  <c r="ARW42" i="8"/>
  <c r="ARV42" i="8"/>
  <c r="ARQ42" i="8"/>
  <c r="ARK42" i="8"/>
  <c r="ARJ42" i="8"/>
  <c r="ARE42" i="8"/>
  <c r="AQY42" i="8"/>
  <c r="AQX42" i="8"/>
  <c r="AQS42" i="8"/>
  <c r="AQM42" i="8"/>
  <c r="AQL42" i="8"/>
  <c r="AQG42" i="8"/>
  <c r="AQA42" i="8"/>
  <c r="APZ42" i="8"/>
  <c r="APU42" i="8"/>
  <c r="APO42" i="8"/>
  <c r="APN42" i="8"/>
  <c r="API42" i="8"/>
  <c r="APC42" i="8"/>
  <c r="APB42" i="8"/>
  <c r="AOW42" i="8"/>
  <c r="AOQ42" i="8"/>
  <c r="AOP42" i="8"/>
  <c r="AOE42" i="8"/>
  <c r="AOD42" i="8"/>
  <c r="ANY42" i="8"/>
  <c r="ANS42" i="8"/>
  <c r="ANR42" i="8"/>
  <c r="ANM42" i="8"/>
  <c r="ANG42" i="8"/>
  <c r="ANF42" i="8"/>
  <c r="AMU42" i="8"/>
  <c r="AMT42" i="8"/>
  <c r="AMO42" i="8"/>
  <c r="AMI42" i="8"/>
  <c r="AMH42" i="8"/>
  <c r="ALW42" i="8"/>
  <c r="ALV42" i="8"/>
  <c r="ALQ42" i="8"/>
  <c r="ALK42" i="8"/>
  <c r="ALJ42" i="8"/>
  <c r="ALE42" i="8"/>
  <c r="AKY42" i="8"/>
  <c r="AKX42" i="8"/>
  <c r="AKS42" i="8"/>
  <c r="AKM42" i="8"/>
  <c r="AKL42" i="8"/>
  <c r="AKG42" i="8"/>
  <c r="AKA42" i="8"/>
  <c r="AJZ42" i="8"/>
  <c r="AJU42" i="8"/>
  <c r="AJO42" i="8"/>
  <c r="AJN42" i="8"/>
  <c r="AJI42" i="8"/>
  <c r="AJC42" i="8"/>
  <c r="AJB42" i="8"/>
  <c r="AIW42" i="8"/>
  <c r="AIQ42" i="8"/>
  <c r="AIP42" i="8"/>
  <c r="AIK42" i="8"/>
  <c r="AIE42" i="8"/>
  <c r="AID42" i="8"/>
  <c r="AHY42" i="8"/>
  <c r="AHS42" i="8"/>
  <c r="AHR42" i="8"/>
  <c r="AHM42" i="8"/>
  <c r="AHG42" i="8"/>
  <c r="AHF42" i="8"/>
  <c r="AHA42" i="8"/>
  <c r="AGU42" i="8"/>
  <c r="AGT42" i="8"/>
  <c r="AGO42" i="8"/>
  <c r="AGI42" i="8"/>
  <c r="AGH42" i="8"/>
  <c r="AGC42" i="8"/>
  <c r="AFW42" i="8"/>
  <c r="AFV42" i="8"/>
  <c r="AFQ42" i="8"/>
  <c r="AFK42" i="8"/>
  <c r="AFJ42" i="8"/>
  <c r="AFE42" i="8"/>
  <c r="AEY42" i="8"/>
  <c r="AEX42" i="8"/>
  <c r="AES42" i="8"/>
  <c r="AEM42" i="8"/>
  <c r="AEL42" i="8"/>
  <c r="AEG42" i="8"/>
  <c r="AEA42" i="8"/>
  <c r="ADZ42" i="8"/>
  <c r="ADU42" i="8"/>
  <c r="ADO42" i="8"/>
  <c r="ADN42" i="8"/>
  <c r="ADI42" i="8"/>
  <c r="ADC42" i="8"/>
  <c r="ADB42" i="8"/>
  <c r="ACW42" i="8"/>
  <c r="ACQ42" i="8"/>
  <c r="ACP42" i="8"/>
  <c r="ACK42" i="8"/>
  <c r="ACE42" i="8"/>
  <c r="ACD42" i="8"/>
  <c r="ABY42" i="8"/>
  <c r="ABS42" i="8"/>
  <c r="ABR42" i="8"/>
  <c r="ABM42" i="8"/>
  <c r="ABG42" i="8"/>
  <c r="ABF42" i="8"/>
  <c r="ABA42" i="8"/>
  <c r="AAU42" i="8"/>
  <c r="AAT42" i="8"/>
  <c r="AAO42" i="8"/>
  <c r="AAI42" i="8"/>
  <c r="AAH42" i="8"/>
  <c r="AAC42" i="8"/>
  <c r="ZW42" i="8"/>
  <c r="ZV42" i="8"/>
  <c r="ZQ42" i="8"/>
  <c r="ZK42" i="8"/>
  <c r="ZJ42" i="8"/>
  <c r="ZE42" i="8"/>
  <c r="YY42" i="8"/>
  <c r="YX42" i="8"/>
  <c r="YS42" i="8"/>
  <c r="YM42" i="8"/>
  <c r="YL42" i="8"/>
  <c r="YG42" i="8"/>
  <c r="YA42" i="8"/>
  <c r="XZ42" i="8"/>
  <c r="XU42" i="8"/>
  <c r="XO42" i="8"/>
  <c r="XN42" i="8"/>
  <c r="XI42" i="8"/>
  <c r="XC42" i="8"/>
  <c r="XB42" i="8"/>
  <c r="WW42" i="8"/>
  <c r="WQ42" i="8"/>
  <c r="WP42" i="8"/>
  <c r="WK42" i="8"/>
  <c r="WE42" i="8"/>
  <c r="WD42" i="8"/>
  <c r="VY42" i="8"/>
  <c r="VS42" i="8"/>
  <c r="VR42" i="8"/>
  <c r="VM42" i="8"/>
  <c r="VG42" i="8"/>
  <c r="VF42" i="8"/>
  <c r="VA42" i="8"/>
  <c r="UU42" i="8"/>
  <c r="UT42" i="8"/>
  <c r="UO42" i="8"/>
  <c r="UI42" i="8"/>
  <c r="UH42" i="8"/>
  <c r="UC42" i="8"/>
  <c r="TW42" i="8"/>
  <c r="TV42" i="8"/>
  <c r="TQ42" i="8"/>
  <c r="TK42" i="8"/>
  <c r="TJ42" i="8"/>
  <c r="TE42" i="8"/>
  <c r="SY42" i="8"/>
  <c r="SX42" i="8"/>
  <c r="SS42" i="8"/>
  <c r="SM42" i="8"/>
  <c r="SL42" i="8"/>
  <c r="SG42" i="8"/>
  <c r="SA42" i="8"/>
  <c r="RZ42" i="8"/>
  <c r="RU42" i="8"/>
  <c r="RO42" i="8"/>
  <c r="RN42" i="8"/>
  <c r="RI42" i="8"/>
  <c r="RC42" i="8"/>
  <c r="RB42" i="8"/>
  <c r="QW42" i="8"/>
  <c r="QQ42" i="8"/>
  <c r="QP42" i="8"/>
  <c r="QK42" i="8"/>
  <c r="QE42" i="8"/>
  <c r="QD42" i="8"/>
  <c r="PY42" i="8"/>
  <c r="PS42" i="8"/>
  <c r="PR42" i="8"/>
  <c r="PM42" i="8"/>
  <c r="PG42" i="8"/>
  <c r="PF42" i="8"/>
  <c r="PA42" i="8"/>
  <c r="OU42" i="8"/>
  <c r="OT42" i="8"/>
  <c r="OO42" i="8"/>
  <c r="OI42" i="8"/>
  <c r="OH42" i="8"/>
  <c r="OC42" i="8"/>
  <c r="NW42" i="8"/>
  <c r="NV42" i="8"/>
  <c r="NQ42" i="8"/>
  <c r="NK42" i="8"/>
  <c r="NJ42" i="8"/>
  <c r="NE42" i="8"/>
  <c r="MY42" i="8"/>
  <c r="MX42" i="8"/>
  <c r="MS42" i="8"/>
  <c r="MM42" i="8"/>
  <c r="ML42" i="8"/>
  <c r="MG42" i="8"/>
  <c r="MA42" i="8"/>
  <c r="LZ42" i="8"/>
  <c r="LU42" i="8"/>
  <c r="LO42" i="8"/>
  <c r="LN42" i="8"/>
  <c r="LI42" i="8"/>
  <c r="LC42" i="8"/>
  <c r="LB42" i="8"/>
  <c r="KW42" i="8"/>
  <c r="KQ42" i="8"/>
  <c r="KP42" i="8"/>
  <c r="KK42" i="8"/>
  <c r="KE42" i="8"/>
  <c r="KD42" i="8"/>
  <c r="JY42" i="8"/>
  <c r="JS42" i="8"/>
  <c r="JR42" i="8"/>
  <c r="JM42" i="8"/>
  <c r="JG42" i="8"/>
  <c r="JF42" i="8"/>
  <c r="JA42" i="8"/>
  <c r="IU42" i="8"/>
  <c r="IT42" i="8"/>
  <c r="IO42" i="8"/>
  <c r="II42" i="8"/>
  <c r="IH42" i="8"/>
  <c r="IC42" i="8"/>
  <c r="HW42" i="8"/>
  <c r="HV42" i="8"/>
  <c r="HQ42" i="8"/>
  <c r="HK42" i="8"/>
  <c r="HJ42" i="8"/>
  <c r="HE42" i="8"/>
  <c r="GY42" i="8"/>
  <c r="GX42" i="8"/>
  <c r="GS42" i="8"/>
  <c r="GM42" i="8"/>
  <c r="GL42" i="8"/>
  <c r="GG42" i="8"/>
  <c r="GA42" i="8"/>
  <c r="FZ42" i="8"/>
  <c r="FU42" i="8"/>
  <c r="FO42" i="8"/>
  <c r="FN42" i="8"/>
  <c r="FI42" i="8"/>
  <c r="FC42" i="8"/>
  <c r="FB42" i="8"/>
  <c r="EW42" i="8"/>
  <c r="EQ42" i="8"/>
  <c r="EP42" i="8"/>
  <c r="EK42" i="8"/>
  <c r="EE42" i="8"/>
  <c r="ED42" i="8"/>
  <c r="DY42" i="8"/>
  <c r="DS42" i="8"/>
  <c r="DR42" i="8"/>
  <c r="DM42" i="8"/>
  <c r="DG42" i="8"/>
  <c r="DF42" i="8"/>
  <c r="DA42" i="8"/>
  <c r="CU42" i="8"/>
  <c r="CT42" i="8"/>
  <c r="CO42" i="8"/>
  <c r="CI42" i="8"/>
  <c r="CH42" i="8"/>
  <c r="CC42" i="8"/>
  <c r="BW42" i="8"/>
  <c r="BV42" i="8"/>
  <c r="BQ42" i="8"/>
  <c r="BK42" i="8"/>
  <c r="BJ42" i="8"/>
  <c r="BE42" i="8"/>
  <c r="AY42" i="8"/>
  <c r="AX42" i="8"/>
  <c r="AS42" i="8"/>
  <c r="AM42" i="8"/>
  <c r="AL42" i="8"/>
  <c r="AG42" i="8"/>
  <c r="AA42" i="8"/>
  <c r="Z42" i="8"/>
  <c r="U42" i="8"/>
  <c r="O42" i="8"/>
  <c r="N42" i="8"/>
  <c r="I42" i="8"/>
  <c r="C42" i="8"/>
  <c r="B42" i="8"/>
  <c r="ATA41" i="8"/>
  <c r="ASU41" i="8"/>
  <c r="AST41" i="8"/>
  <c r="ASO41" i="8"/>
  <c r="ASI41" i="8"/>
  <c r="ASH41" i="8"/>
  <c r="ASC41" i="8"/>
  <c r="ARW41" i="8"/>
  <c r="ARV41" i="8"/>
  <c r="ARQ41" i="8"/>
  <c r="ARK41" i="8"/>
  <c r="ARJ41" i="8"/>
  <c r="ARE41" i="8"/>
  <c r="AQY41" i="8"/>
  <c r="AQX41" i="8"/>
  <c r="AQS41" i="8"/>
  <c r="AQM41" i="8"/>
  <c r="AQL41" i="8"/>
  <c r="AQG41" i="8"/>
  <c r="AQA41" i="8"/>
  <c r="APZ41" i="8"/>
  <c r="APU41" i="8"/>
  <c r="APO41" i="8"/>
  <c r="APN41" i="8"/>
  <c r="API41" i="8"/>
  <c r="APC41" i="8"/>
  <c r="APB41" i="8"/>
  <c r="AOW41" i="8"/>
  <c r="AOQ41" i="8"/>
  <c r="AOP41" i="8"/>
  <c r="AOE41" i="8"/>
  <c r="AOD41" i="8"/>
  <c r="ANY41" i="8"/>
  <c r="ANS41" i="8"/>
  <c r="ANR41" i="8"/>
  <c r="ANM41" i="8"/>
  <c r="ANG41" i="8"/>
  <c r="ANF41" i="8"/>
  <c r="AMU41" i="8"/>
  <c r="AMT41" i="8"/>
  <c r="AMO41" i="8"/>
  <c r="AMI41" i="8"/>
  <c r="AMH41" i="8"/>
  <c r="ALW41" i="8"/>
  <c r="ALV41" i="8"/>
  <c r="ALQ41" i="8"/>
  <c r="ALK41" i="8"/>
  <c r="ALJ41" i="8"/>
  <c r="ALE41" i="8"/>
  <c r="AKY41" i="8"/>
  <c r="AKX41" i="8"/>
  <c r="AKS41" i="8"/>
  <c r="AKM41" i="8"/>
  <c r="AKL41" i="8"/>
  <c r="AKG41" i="8"/>
  <c r="AKA41" i="8"/>
  <c r="AJZ41" i="8"/>
  <c r="AJU41" i="8"/>
  <c r="AJO41" i="8"/>
  <c r="AJN41" i="8"/>
  <c r="AJI41" i="8"/>
  <c r="AJC41" i="8"/>
  <c r="AJB41" i="8"/>
  <c r="AIW41" i="8"/>
  <c r="AIQ41" i="8"/>
  <c r="AIP41" i="8"/>
  <c r="AIK41" i="8"/>
  <c r="AIE41" i="8"/>
  <c r="AID41" i="8"/>
  <c r="AHY41" i="8"/>
  <c r="AHS41" i="8"/>
  <c r="AHR41" i="8"/>
  <c r="AHM41" i="8"/>
  <c r="AHG41" i="8"/>
  <c r="AHF41" i="8"/>
  <c r="AHA41" i="8"/>
  <c r="AGU41" i="8"/>
  <c r="AGT41" i="8"/>
  <c r="AGO41" i="8"/>
  <c r="AGI41" i="8"/>
  <c r="AGH41" i="8"/>
  <c r="AGC41" i="8"/>
  <c r="AFW41" i="8"/>
  <c r="AFV41" i="8"/>
  <c r="AFQ41" i="8"/>
  <c r="AFK41" i="8"/>
  <c r="AFJ41" i="8"/>
  <c r="AFE41" i="8"/>
  <c r="AEY41" i="8"/>
  <c r="AEX41" i="8"/>
  <c r="AES41" i="8"/>
  <c r="AEM41" i="8"/>
  <c r="AEL41" i="8"/>
  <c r="AEG41" i="8"/>
  <c r="AEA41" i="8"/>
  <c r="ADZ41" i="8"/>
  <c r="ADU41" i="8"/>
  <c r="ADO41" i="8"/>
  <c r="ADN41" i="8"/>
  <c r="ADI41" i="8"/>
  <c r="ADC41" i="8"/>
  <c r="ADB41" i="8"/>
  <c r="ACW41" i="8"/>
  <c r="ACQ41" i="8"/>
  <c r="ACP41" i="8"/>
  <c r="ACK41" i="8"/>
  <c r="ACE41" i="8"/>
  <c r="ACD41" i="8"/>
  <c r="ABY41" i="8"/>
  <c r="ABS41" i="8"/>
  <c r="ABR41" i="8"/>
  <c r="ABM41" i="8"/>
  <c r="ABG41" i="8"/>
  <c r="ABF41" i="8"/>
  <c r="ABA41" i="8"/>
  <c r="AAU41" i="8"/>
  <c r="AAT41" i="8"/>
  <c r="AAO41" i="8"/>
  <c r="AAI41" i="8"/>
  <c r="AAH41" i="8"/>
  <c r="AAC41" i="8"/>
  <c r="ZW41" i="8"/>
  <c r="ZV41" i="8"/>
  <c r="ZQ41" i="8"/>
  <c r="ZK41" i="8"/>
  <c r="ZJ41" i="8"/>
  <c r="ZE41" i="8"/>
  <c r="YY41" i="8"/>
  <c r="YX41" i="8"/>
  <c r="YS41" i="8"/>
  <c r="YM41" i="8"/>
  <c r="YL41" i="8"/>
  <c r="YG41" i="8"/>
  <c r="YA41" i="8"/>
  <c r="XZ41" i="8"/>
  <c r="XU41" i="8"/>
  <c r="XO41" i="8"/>
  <c r="XN41" i="8"/>
  <c r="XI41" i="8"/>
  <c r="XC41" i="8"/>
  <c r="XB41" i="8"/>
  <c r="WW41" i="8"/>
  <c r="WQ41" i="8"/>
  <c r="WP41" i="8"/>
  <c r="WK41" i="8"/>
  <c r="WE41" i="8"/>
  <c r="WD41" i="8"/>
  <c r="VY41" i="8"/>
  <c r="VS41" i="8"/>
  <c r="VR41" i="8"/>
  <c r="VM41" i="8"/>
  <c r="VG41" i="8"/>
  <c r="VF41" i="8"/>
  <c r="VA41" i="8"/>
  <c r="UU41" i="8"/>
  <c r="UT41" i="8"/>
  <c r="UO41" i="8"/>
  <c r="UI41" i="8"/>
  <c r="UH41" i="8"/>
  <c r="UC41" i="8"/>
  <c r="TW41" i="8"/>
  <c r="TV41" i="8"/>
  <c r="TQ41" i="8"/>
  <c r="TK41" i="8"/>
  <c r="TJ41" i="8"/>
  <c r="TE41" i="8"/>
  <c r="SY41" i="8"/>
  <c r="SX41" i="8"/>
  <c r="SS41" i="8"/>
  <c r="SM41" i="8"/>
  <c r="SL41" i="8"/>
  <c r="SG41" i="8"/>
  <c r="SA41" i="8"/>
  <c r="RZ41" i="8"/>
  <c r="RU41" i="8"/>
  <c r="RO41" i="8"/>
  <c r="RN41" i="8"/>
  <c r="RI41" i="8"/>
  <c r="RC41" i="8"/>
  <c r="RB41" i="8"/>
  <c r="QW41" i="8"/>
  <c r="QQ41" i="8"/>
  <c r="QP41" i="8"/>
  <c r="QK41" i="8"/>
  <c r="QE41" i="8"/>
  <c r="QD41" i="8"/>
  <c r="PY41" i="8"/>
  <c r="PS41" i="8"/>
  <c r="PR41" i="8"/>
  <c r="PM41" i="8"/>
  <c r="PG41" i="8"/>
  <c r="PF41" i="8"/>
  <c r="PA41" i="8"/>
  <c r="OU41" i="8"/>
  <c r="OT41" i="8"/>
  <c r="OO41" i="8"/>
  <c r="OI41" i="8"/>
  <c r="OH41" i="8"/>
  <c r="OC41" i="8"/>
  <c r="NW41" i="8"/>
  <c r="NV41" i="8"/>
  <c r="NQ41" i="8"/>
  <c r="NK41" i="8"/>
  <c r="NJ41" i="8"/>
  <c r="NE41" i="8"/>
  <c r="MY41" i="8"/>
  <c r="MX41" i="8"/>
  <c r="MS41" i="8"/>
  <c r="MM41" i="8"/>
  <c r="ML41" i="8"/>
  <c r="MG41" i="8"/>
  <c r="MA41" i="8"/>
  <c r="LZ41" i="8"/>
  <c r="LU41" i="8"/>
  <c r="LO41" i="8"/>
  <c r="LN41" i="8"/>
  <c r="LI41" i="8"/>
  <c r="LC41" i="8"/>
  <c r="LB41" i="8"/>
  <c r="KW41" i="8"/>
  <c r="KQ41" i="8"/>
  <c r="KP41" i="8"/>
  <c r="KK41" i="8"/>
  <c r="KE41" i="8"/>
  <c r="KD41" i="8"/>
  <c r="JY41" i="8"/>
  <c r="JS41" i="8"/>
  <c r="JR41" i="8"/>
  <c r="JM41" i="8"/>
  <c r="JG41" i="8"/>
  <c r="JF41" i="8"/>
  <c r="JA41" i="8"/>
  <c r="IU41" i="8"/>
  <c r="IT41" i="8"/>
  <c r="IO41" i="8"/>
  <c r="II41" i="8"/>
  <c r="IH41" i="8"/>
  <c r="IC41" i="8"/>
  <c r="HW41" i="8"/>
  <c r="HV41" i="8"/>
  <c r="HQ41" i="8"/>
  <c r="HK41" i="8"/>
  <c r="HJ41" i="8"/>
  <c r="HE41" i="8"/>
  <c r="GY41" i="8"/>
  <c r="GX41" i="8"/>
  <c r="GS41" i="8"/>
  <c r="GM41" i="8"/>
  <c r="GL41" i="8"/>
  <c r="GG41" i="8"/>
  <c r="GA41" i="8"/>
  <c r="FZ41" i="8"/>
  <c r="FU41" i="8"/>
  <c r="FO41" i="8"/>
  <c r="FN41" i="8"/>
  <c r="FI41" i="8"/>
  <c r="FC41" i="8"/>
  <c r="FB41" i="8"/>
  <c r="EW41" i="8"/>
  <c r="EQ41" i="8"/>
  <c r="EP41" i="8"/>
  <c r="EK41" i="8"/>
  <c r="EE41" i="8"/>
  <c r="ED41" i="8"/>
  <c r="DY41" i="8"/>
  <c r="DS41" i="8"/>
  <c r="DR41" i="8"/>
  <c r="DM41" i="8"/>
  <c r="DG41" i="8"/>
  <c r="DF41" i="8"/>
  <c r="DA41" i="8"/>
  <c r="CU41" i="8"/>
  <c r="CT41" i="8"/>
  <c r="CO41" i="8"/>
  <c r="CI41" i="8"/>
  <c r="CH41" i="8"/>
  <c r="CC41" i="8"/>
  <c r="BW41" i="8"/>
  <c r="BV41" i="8"/>
  <c r="BQ41" i="8"/>
  <c r="BK41" i="8"/>
  <c r="BJ41" i="8"/>
  <c r="BE41" i="8"/>
  <c r="AY41" i="8"/>
  <c r="AX41" i="8"/>
  <c r="AS41" i="8"/>
  <c r="AM41" i="8"/>
  <c r="AL41" i="8"/>
  <c r="AG41" i="8"/>
  <c r="AA41" i="8"/>
  <c r="Z41" i="8"/>
  <c r="U41" i="8"/>
  <c r="O41" i="8"/>
  <c r="N41" i="8"/>
  <c r="I41" i="8"/>
  <c r="C41" i="8"/>
  <c r="B41" i="8"/>
  <c r="ATA40" i="8"/>
  <c r="ASU40" i="8"/>
  <c r="AST40" i="8"/>
  <c r="ASO40" i="8"/>
  <c r="ASI40" i="8"/>
  <c r="ASH40" i="8"/>
  <c r="ASC40" i="8"/>
  <c r="ARW40" i="8"/>
  <c r="ARV40" i="8"/>
  <c r="ARQ40" i="8"/>
  <c r="ARK40" i="8"/>
  <c r="ARJ40" i="8"/>
  <c r="ARE40" i="8"/>
  <c r="AQY40" i="8"/>
  <c r="AQX40" i="8"/>
  <c r="AQS40" i="8"/>
  <c r="AQM40" i="8"/>
  <c r="AQL40" i="8"/>
  <c r="AQG40" i="8"/>
  <c r="AQA40" i="8"/>
  <c r="APZ40" i="8"/>
  <c r="APU40" i="8"/>
  <c r="APO40" i="8"/>
  <c r="APN40" i="8"/>
  <c r="API40" i="8"/>
  <c r="APC40" i="8"/>
  <c r="APB40" i="8"/>
  <c r="AOW40" i="8"/>
  <c r="AOQ40" i="8"/>
  <c r="AOP40" i="8"/>
  <c r="AOE40" i="8"/>
  <c r="AOD40" i="8"/>
  <c r="ANY40" i="8"/>
  <c r="ANS40" i="8"/>
  <c r="ANR40" i="8"/>
  <c r="ANG40" i="8"/>
  <c r="ANF40" i="8"/>
  <c r="AMU40" i="8"/>
  <c r="AMT40" i="8"/>
  <c r="AMI40" i="8"/>
  <c r="AMH40" i="8"/>
  <c r="ALW40" i="8"/>
  <c r="ALV40" i="8"/>
  <c r="ALQ40" i="8"/>
  <c r="ALK40" i="8"/>
  <c r="ALJ40" i="8"/>
  <c r="ALE40" i="8"/>
  <c r="AKY40" i="8"/>
  <c r="AKX40" i="8"/>
  <c r="AKS40" i="8"/>
  <c r="AKM40" i="8"/>
  <c r="AKL40" i="8"/>
  <c r="AKG40" i="8"/>
  <c r="AKA40" i="8"/>
  <c r="AJZ40" i="8"/>
  <c r="AJU40" i="8"/>
  <c r="AJO40" i="8"/>
  <c r="AJN40" i="8"/>
  <c r="AJI40" i="8"/>
  <c r="AJC40" i="8"/>
  <c r="AJB40" i="8"/>
  <c r="AIW40" i="8"/>
  <c r="AIQ40" i="8"/>
  <c r="AIP40" i="8"/>
  <c r="AIK40" i="8"/>
  <c r="AIE40" i="8"/>
  <c r="AID40" i="8"/>
  <c r="AHY40" i="8"/>
  <c r="AHS40" i="8"/>
  <c r="AHR40" i="8"/>
  <c r="AHM40" i="8"/>
  <c r="AHG40" i="8"/>
  <c r="AHF40" i="8"/>
  <c r="AHA40" i="8"/>
  <c r="AGU40" i="8"/>
  <c r="AGT40" i="8"/>
  <c r="AGO40" i="8"/>
  <c r="AGI40" i="8"/>
  <c r="AGH40" i="8"/>
  <c r="AGC40" i="8"/>
  <c r="AFW40" i="8"/>
  <c r="AFV40" i="8"/>
  <c r="AFQ40" i="8"/>
  <c r="AFK40" i="8"/>
  <c r="AFJ40" i="8"/>
  <c r="AFE40" i="8"/>
  <c r="AEY40" i="8"/>
  <c r="AEX40" i="8"/>
  <c r="AES40" i="8"/>
  <c r="AEM40" i="8"/>
  <c r="AEL40" i="8"/>
  <c r="AEG40" i="8"/>
  <c r="AEA40" i="8"/>
  <c r="ADZ40" i="8"/>
  <c r="ADU40" i="8"/>
  <c r="ADO40" i="8"/>
  <c r="ADN40" i="8"/>
  <c r="ADI40" i="8"/>
  <c r="ADC40" i="8"/>
  <c r="ADB40" i="8"/>
  <c r="ACW40" i="8"/>
  <c r="ACQ40" i="8"/>
  <c r="ACP40" i="8"/>
  <c r="ACK40" i="8"/>
  <c r="ACE40" i="8"/>
  <c r="ACD40" i="8"/>
  <c r="ABY40" i="8"/>
  <c r="ABS40" i="8"/>
  <c r="ABR40" i="8"/>
  <c r="ABM40" i="8"/>
  <c r="ABG40" i="8"/>
  <c r="ABF40" i="8"/>
  <c r="ABA40" i="8"/>
  <c r="AAU40" i="8"/>
  <c r="AAT40" i="8"/>
  <c r="AAO40" i="8"/>
  <c r="AAI40" i="8"/>
  <c r="AAH40" i="8"/>
  <c r="AAC40" i="8"/>
  <c r="ZW40" i="8"/>
  <c r="ZV40" i="8"/>
  <c r="ZQ40" i="8"/>
  <c r="ZK40" i="8"/>
  <c r="ZJ40" i="8"/>
  <c r="ZE40" i="8"/>
  <c r="YY40" i="8"/>
  <c r="YX40" i="8"/>
  <c r="YS40" i="8"/>
  <c r="YM40" i="8"/>
  <c r="YL40" i="8"/>
  <c r="YG40" i="8"/>
  <c r="YA40" i="8"/>
  <c r="XZ40" i="8"/>
  <c r="XU40" i="8"/>
  <c r="XO40" i="8"/>
  <c r="XN40" i="8"/>
  <c r="XI40" i="8"/>
  <c r="XC40" i="8"/>
  <c r="XB40" i="8"/>
  <c r="WW40" i="8"/>
  <c r="WQ40" i="8"/>
  <c r="WP40" i="8"/>
  <c r="WK40" i="8"/>
  <c r="WE40" i="8"/>
  <c r="WD40" i="8"/>
  <c r="VY40" i="8"/>
  <c r="VS40" i="8"/>
  <c r="VR40" i="8"/>
  <c r="VM40" i="8"/>
  <c r="VG40" i="8"/>
  <c r="VF40" i="8"/>
  <c r="VA40" i="8"/>
  <c r="UU40" i="8"/>
  <c r="UT40" i="8"/>
  <c r="UO40" i="8"/>
  <c r="UI40" i="8"/>
  <c r="UH40" i="8"/>
  <c r="UC40" i="8"/>
  <c r="TW40" i="8"/>
  <c r="TV40" i="8"/>
  <c r="TQ40" i="8"/>
  <c r="TK40" i="8"/>
  <c r="TJ40" i="8"/>
  <c r="TE40" i="8"/>
  <c r="SY40" i="8"/>
  <c r="SX40" i="8"/>
  <c r="SS40" i="8"/>
  <c r="SM40" i="8"/>
  <c r="SL40" i="8"/>
  <c r="SG40" i="8"/>
  <c r="SA40" i="8"/>
  <c r="RZ40" i="8"/>
  <c r="RU40" i="8"/>
  <c r="RO40" i="8"/>
  <c r="RN40" i="8"/>
  <c r="RI40" i="8"/>
  <c r="RC40" i="8"/>
  <c r="RB40" i="8"/>
  <c r="QW40" i="8"/>
  <c r="QQ40" i="8"/>
  <c r="QP40" i="8"/>
  <c r="QK40" i="8"/>
  <c r="QE40" i="8"/>
  <c r="QD40" i="8"/>
  <c r="PY40" i="8"/>
  <c r="PS40" i="8"/>
  <c r="PR40" i="8"/>
  <c r="PM40" i="8"/>
  <c r="PG40" i="8"/>
  <c r="PF40" i="8"/>
  <c r="PA40" i="8"/>
  <c r="OU40" i="8"/>
  <c r="OT40" i="8"/>
  <c r="OO40" i="8"/>
  <c r="OI40" i="8"/>
  <c r="OH40" i="8"/>
  <c r="OC40" i="8"/>
  <c r="NW40" i="8"/>
  <c r="NV40" i="8"/>
  <c r="NQ40" i="8"/>
  <c r="NK40" i="8"/>
  <c r="NJ40" i="8"/>
  <c r="NE40" i="8"/>
  <c r="MY40" i="8"/>
  <c r="MX40" i="8"/>
  <c r="MS40" i="8"/>
  <c r="MM40" i="8"/>
  <c r="ML40" i="8"/>
  <c r="MG40" i="8"/>
  <c r="MA40" i="8"/>
  <c r="LZ40" i="8"/>
  <c r="LU40" i="8"/>
  <c r="LO40" i="8"/>
  <c r="LN40" i="8"/>
  <c r="LI40" i="8"/>
  <c r="LC40" i="8"/>
  <c r="LB40" i="8"/>
  <c r="KW40" i="8"/>
  <c r="KQ40" i="8"/>
  <c r="KP40" i="8"/>
  <c r="KK40" i="8"/>
  <c r="KE40" i="8"/>
  <c r="KD40" i="8"/>
  <c r="JY40" i="8"/>
  <c r="JS40" i="8"/>
  <c r="JR40" i="8"/>
  <c r="JM40" i="8"/>
  <c r="JG40" i="8"/>
  <c r="JF40" i="8"/>
  <c r="JA40" i="8"/>
  <c r="IU40" i="8"/>
  <c r="IT40" i="8"/>
  <c r="IO40" i="8"/>
  <c r="II40" i="8"/>
  <c r="IH40" i="8"/>
  <c r="IC40" i="8"/>
  <c r="HW40" i="8"/>
  <c r="HV40" i="8"/>
  <c r="HQ40" i="8"/>
  <c r="HK40" i="8"/>
  <c r="HJ40" i="8"/>
  <c r="HE40" i="8"/>
  <c r="GY40" i="8"/>
  <c r="GX40" i="8"/>
  <c r="GS40" i="8"/>
  <c r="GM40" i="8"/>
  <c r="GL40" i="8"/>
  <c r="GG40" i="8"/>
  <c r="GA40" i="8"/>
  <c r="FZ40" i="8"/>
  <c r="FU40" i="8"/>
  <c r="FO40" i="8"/>
  <c r="FN40" i="8"/>
  <c r="FI40" i="8"/>
  <c r="FC40" i="8"/>
  <c r="FB40" i="8"/>
  <c r="EW40" i="8"/>
  <c r="EQ40" i="8"/>
  <c r="EP40" i="8"/>
  <c r="EK40" i="8"/>
  <c r="EE40" i="8"/>
  <c r="ED40" i="8"/>
  <c r="DY40" i="8"/>
  <c r="DS40" i="8"/>
  <c r="DR40" i="8"/>
  <c r="DM40" i="8"/>
  <c r="DG40" i="8"/>
  <c r="DF40" i="8"/>
  <c r="DA40" i="8"/>
  <c r="CU40" i="8"/>
  <c r="CT40" i="8"/>
  <c r="CO40" i="8"/>
  <c r="CI40" i="8"/>
  <c r="CH40" i="8"/>
  <c r="CC40" i="8"/>
  <c r="BW40" i="8"/>
  <c r="BV40" i="8"/>
  <c r="BQ40" i="8"/>
  <c r="BK40" i="8"/>
  <c r="BJ40" i="8"/>
  <c r="BE40" i="8"/>
  <c r="AY40" i="8"/>
  <c r="AX40" i="8"/>
  <c r="AS40" i="8"/>
  <c r="AM40" i="8"/>
  <c r="AL40" i="8"/>
  <c r="AG40" i="8"/>
  <c r="AA40" i="8"/>
  <c r="Z40" i="8"/>
  <c r="U40" i="8"/>
  <c r="O40" i="8"/>
  <c r="N40" i="8"/>
  <c r="I40" i="8"/>
  <c r="C40" i="8"/>
  <c r="B40" i="8"/>
  <c r="ATA39" i="8"/>
  <c r="ASU39" i="8"/>
  <c r="AST39" i="8"/>
  <c r="ASO39" i="8"/>
  <c r="ASI39" i="8"/>
  <c r="ASH39" i="8"/>
  <c r="ASC39" i="8"/>
  <c r="ARW39" i="8"/>
  <c r="ARV39" i="8"/>
  <c r="ARQ39" i="8"/>
  <c r="ARK39" i="8"/>
  <c r="ARJ39" i="8"/>
  <c r="ARE39" i="8"/>
  <c r="AQY39" i="8"/>
  <c r="AQX39" i="8"/>
  <c r="AQS39" i="8"/>
  <c r="AQM39" i="8"/>
  <c r="AQL39" i="8"/>
  <c r="AQG39" i="8"/>
  <c r="AQA39" i="8"/>
  <c r="APZ39" i="8"/>
  <c r="APU39" i="8"/>
  <c r="APO39" i="8"/>
  <c r="APN39" i="8"/>
  <c r="API39" i="8"/>
  <c r="APC39" i="8"/>
  <c r="APB39" i="8"/>
  <c r="AOW39" i="8"/>
  <c r="AOQ39" i="8"/>
  <c r="AOP39" i="8"/>
  <c r="AOE39" i="8"/>
  <c r="AOD39" i="8"/>
  <c r="ANY39" i="8"/>
  <c r="ANS39" i="8"/>
  <c r="ANR39" i="8"/>
  <c r="ANG39" i="8"/>
  <c r="ANF39" i="8"/>
  <c r="AMU39" i="8"/>
  <c r="AMT39" i="8"/>
  <c r="AMI39" i="8"/>
  <c r="AMH39" i="8"/>
  <c r="ALW39" i="8"/>
  <c r="ALV39" i="8"/>
  <c r="ALQ39" i="8"/>
  <c r="ALK39" i="8"/>
  <c r="ALJ39" i="8"/>
  <c r="ALE39" i="8"/>
  <c r="AKY39" i="8"/>
  <c r="AKX39" i="8"/>
  <c r="AKS39" i="8"/>
  <c r="AKM39" i="8"/>
  <c r="AKL39" i="8"/>
  <c r="AKG39" i="8"/>
  <c r="AKA39" i="8"/>
  <c r="AJZ39" i="8"/>
  <c r="AJU39" i="8"/>
  <c r="AJO39" i="8"/>
  <c r="AJN39" i="8"/>
  <c r="AJI39" i="8"/>
  <c r="AJC39" i="8"/>
  <c r="AJB39" i="8"/>
  <c r="AIW39" i="8"/>
  <c r="AIQ39" i="8"/>
  <c r="AIP39" i="8"/>
  <c r="AIK39" i="8"/>
  <c r="AIE39" i="8"/>
  <c r="AID39" i="8"/>
  <c r="AHY39" i="8"/>
  <c r="AHS39" i="8"/>
  <c r="AHR39" i="8"/>
  <c r="AHM39" i="8"/>
  <c r="AHG39" i="8"/>
  <c r="AHF39" i="8"/>
  <c r="AHA39" i="8"/>
  <c r="AGU39" i="8"/>
  <c r="AGT39" i="8"/>
  <c r="AGO39" i="8"/>
  <c r="AGI39" i="8"/>
  <c r="AGH39" i="8"/>
  <c r="AGC39" i="8"/>
  <c r="AFW39" i="8"/>
  <c r="AFV39" i="8"/>
  <c r="AFQ39" i="8"/>
  <c r="AFK39" i="8"/>
  <c r="AFJ39" i="8"/>
  <c r="AFE39" i="8"/>
  <c r="AEY39" i="8"/>
  <c r="AEX39" i="8"/>
  <c r="AES39" i="8"/>
  <c r="AEM39" i="8"/>
  <c r="AEL39" i="8"/>
  <c r="AEG39" i="8"/>
  <c r="AEA39" i="8"/>
  <c r="ADZ39" i="8"/>
  <c r="ADU39" i="8"/>
  <c r="ADO39" i="8"/>
  <c r="ADN39" i="8"/>
  <c r="ADI39" i="8"/>
  <c r="ADC39" i="8"/>
  <c r="ADB39" i="8"/>
  <c r="ACW39" i="8"/>
  <c r="ACQ39" i="8"/>
  <c r="ACP39" i="8"/>
  <c r="ACK39" i="8"/>
  <c r="ACE39" i="8"/>
  <c r="ACD39" i="8"/>
  <c r="ABY39" i="8"/>
  <c r="ABS39" i="8"/>
  <c r="ABR39" i="8"/>
  <c r="ABM39" i="8"/>
  <c r="ABG39" i="8"/>
  <c r="ABF39" i="8"/>
  <c r="ABA39" i="8"/>
  <c r="AAU39" i="8"/>
  <c r="AAT39" i="8"/>
  <c r="AAO39" i="8"/>
  <c r="AAI39" i="8"/>
  <c r="AAH39" i="8"/>
  <c r="AAC39" i="8"/>
  <c r="ZW39" i="8"/>
  <c r="ZV39" i="8"/>
  <c r="ZQ39" i="8"/>
  <c r="ZK39" i="8"/>
  <c r="ZJ39" i="8"/>
  <c r="ZE39" i="8"/>
  <c r="YY39" i="8"/>
  <c r="YX39" i="8"/>
  <c r="YS39" i="8"/>
  <c r="YM39" i="8"/>
  <c r="YL39" i="8"/>
  <c r="YG39" i="8"/>
  <c r="YA39" i="8"/>
  <c r="XZ39" i="8"/>
  <c r="XU39" i="8"/>
  <c r="XO39" i="8"/>
  <c r="XN39" i="8"/>
  <c r="XI39" i="8"/>
  <c r="XC39" i="8"/>
  <c r="XB39" i="8"/>
  <c r="WW39" i="8"/>
  <c r="WQ39" i="8"/>
  <c r="WP39" i="8"/>
  <c r="WK39" i="8"/>
  <c r="WE39" i="8"/>
  <c r="WD39" i="8"/>
  <c r="VY39" i="8"/>
  <c r="VS39" i="8"/>
  <c r="VR39" i="8"/>
  <c r="VM39" i="8"/>
  <c r="VG39" i="8"/>
  <c r="VF39" i="8"/>
  <c r="VA39" i="8"/>
  <c r="UU39" i="8"/>
  <c r="UT39" i="8"/>
  <c r="UO39" i="8"/>
  <c r="UI39" i="8"/>
  <c r="UH39" i="8"/>
  <c r="UC39" i="8"/>
  <c r="TW39" i="8"/>
  <c r="TV39" i="8"/>
  <c r="TQ39" i="8"/>
  <c r="TK39" i="8"/>
  <c r="TJ39" i="8"/>
  <c r="TE39" i="8"/>
  <c r="SY39" i="8"/>
  <c r="SX39" i="8"/>
  <c r="SS39" i="8"/>
  <c r="SM39" i="8"/>
  <c r="SL39" i="8"/>
  <c r="SG39" i="8"/>
  <c r="SA39" i="8"/>
  <c r="RZ39" i="8"/>
  <c r="RU39" i="8"/>
  <c r="RO39" i="8"/>
  <c r="RN39" i="8"/>
  <c r="RI39" i="8"/>
  <c r="RC39" i="8"/>
  <c r="RB39" i="8"/>
  <c r="QW39" i="8"/>
  <c r="QQ39" i="8"/>
  <c r="QP39" i="8"/>
  <c r="QK39" i="8"/>
  <c r="QE39" i="8"/>
  <c r="QD39" i="8"/>
  <c r="PY39" i="8"/>
  <c r="PS39" i="8"/>
  <c r="PR39" i="8"/>
  <c r="PM39" i="8"/>
  <c r="PG39" i="8"/>
  <c r="PF39" i="8"/>
  <c r="PA39" i="8"/>
  <c r="OU39" i="8"/>
  <c r="OT39" i="8"/>
  <c r="OO39" i="8"/>
  <c r="OI39" i="8"/>
  <c r="OH39" i="8"/>
  <c r="OC39" i="8"/>
  <c r="NW39" i="8"/>
  <c r="NV39" i="8"/>
  <c r="NQ39" i="8"/>
  <c r="NK39" i="8"/>
  <c r="NJ39" i="8"/>
  <c r="NE39" i="8"/>
  <c r="MY39" i="8"/>
  <c r="MX39" i="8"/>
  <c r="MS39" i="8"/>
  <c r="MM39" i="8"/>
  <c r="ML39" i="8"/>
  <c r="MG39" i="8"/>
  <c r="MA39" i="8"/>
  <c r="LZ39" i="8"/>
  <c r="LU39" i="8"/>
  <c r="LO39" i="8"/>
  <c r="LN39" i="8"/>
  <c r="LI39" i="8"/>
  <c r="LC39" i="8"/>
  <c r="LB39" i="8"/>
  <c r="KW39" i="8"/>
  <c r="KQ39" i="8"/>
  <c r="KP39" i="8"/>
  <c r="KK39" i="8"/>
  <c r="KE39" i="8"/>
  <c r="KD39" i="8"/>
  <c r="JY39" i="8"/>
  <c r="JS39" i="8"/>
  <c r="JR39" i="8"/>
  <c r="JM39" i="8"/>
  <c r="JG39" i="8"/>
  <c r="JF39" i="8"/>
  <c r="JA39" i="8"/>
  <c r="IU39" i="8"/>
  <c r="IT39" i="8"/>
  <c r="IO39" i="8"/>
  <c r="II39" i="8"/>
  <c r="IH39" i="8"/>
  <c r="IC39" i="8"/>
  <c r="HW39" i="8"/>
  <c r="HV39" i="8"/>
  <c r="HQ39" i="8"/>
  <c r="HK39" i="8"/>
  <c r="HJ39" i="8"/>
  <c r="HE39" i="8"/>
  <c r="GY39" i="8"/>
  <c r="GX39" i="8"/>
  <c r="GS39" i="8"/>
  <c r="GM39" i="8"/>
  <c r="GL39" i="8"/>
  <c r="GG39" i="8"/>
  <c r="GA39" i="8"/>
  <c r="FZ39" i="8"/>
  <c r="FU39" i="8"/>
  <c r="FO39" i="8"/>
  <c r="FN39" i="8"/>
  <c r="FI39" i="8"/>
  <c r="FC39" i="8"/>
  <c r="FB39" i="8"/>
  <c r="EW39" i="8"/>
  <c r="EQ39" i="8"/>
  <c r="EP39" i="8"/>
  <c r="EK39" i="8"/>
  <c r="EE39" i="8"/>
  <c r="ED39" i="8"/>
  <c r="DY39" i="8"/>
  <c r="DS39" i="8"/>
  <c r="DR39" i="8"/>
  <c r="DM39" i="8"/>
  <c r="DG39" i="8"/>
  <c r="DF39" i="8"/>
  <c r="DA39" i="8"/>
  <c r="CU39" i="8"/>
  <c r="CT39" i="8"/>
  <c r="CO39" i="8"/>
  <c r="CI39" i="8"/>
  <c r="CH39" i="8"/>
  <c r="CC39" i="8"/>
  <c r="BW39" i="8"/>
  <c r="BV39" i="8"/>
  <c r="BQ39" i="8"/>
  <c r="BK39" i="8"/>
  <c r="BJ39" i="8"/>
  <c r="BE39" i="8"/>
  <c r="AY39" i="8"/>
  <c r="AX39" i="8"/>
  <c r="AS39" i="8"/>
  <c r="AM39" i="8"/>
  <c r="AL39" i="8"/>
  <c r="AG39" i="8"/>
  <c r="AA39" i="8"/>
  <c r="Z39" i="8"/>
  <c r="U39" i="8"/>
  <c r="O39" i="8"/>
  <c r="N39" i="8"/>
  <c r="I39" i="8"/>
  <c r="C39" i="8"/>
  <c r="B39" i="8"/>
  <c r="ATA38" i="8"/>
  <c r="ASU38" i="8"/>
  <c r="AST38" i="8"/>
  <c r="ASO38" i="8"/>
  <c r="ASI38" i="8"/>
  <c r="ASH38" i="8"/>
  <c r="ASC38" i="8"/>
  <c r="ARW38" i="8"/>
  <c r="ARV38" i="8"/>
  <c r="ARQ38" i="8"/>
  <c r="ARK38" i="8"/>
  <c r="ARJ38" i="8"/>
  <c r="ARE38" i="8"/>
  <c r="AQY38" i="8"/>
  <c r="AQX38" i="8"/>
  <c r="AQS38" i="8"/>
  <c r="AQM38" i="8"/>
  <c r="AQL38" i="8"/>
  <c r="AQG38" i="8"/>
  <c r="AQA38" i="8"/>
  <c r="APZ38" i="8"/>
  <c r="APU38" i="8"/>
  <c r="APO38" i="8"/>
  <c r="APN38" i="8"/>
  <c r="API38" i="8"/>
  <c r="APC38" i="8"/>
  <c r="APB38" i="8"/>
  <c r="AOW38" i="8"/>
  <c r="AOQ38" i="8"/>
  <c r="AOP38" i="8"/>
  <c r="AOE38" i="8"/>
  <c r="AOD38" i="8"/>
  <c r="ANY38" i="8"/>
  <c r="ANS38" i="8"/>
  <c r="ANR38" i="8"/>
  <c r="ANG38" i="8"/>
  <c r="ANF38" i="8"/>
  <c r="AMU38" i="8"/>
  <c r="AMT38" i="8"/>
  <c r="AMI38" i="8"/>
  <c r="AMH38" i="8"/>
  <c r="ALW38" i="8"/>
  <c r="ALV38" i="8"/>
  <c r="ALQ38" i="8"/>
  <c r="ALK38" i="8"/>
  <c r="ALJ38" i="8"/>
  <c r="ALE38" i="8"/>
  <c r="AKY38" i="8"/>
  <c r="AKX38" i="8"/>
  <c r="AKS38" i="8"/>
  <c r="AKM38" i="8"/>
  <c r="AKL38" i="8"/>
  <c r="AKG38" i="8"/>
  <c r="AKA38" i="8"/>
  <c r="AJZ38" i="8"/>
  <c r="AJU38" i="8"/>
  <c r="AJO38" i="8"/>
  <c r="AJN38" i="8"/>
  <c r="AJI38" i="8"/>
  <c r="AJC38" i="8"/>
  <c r="AJB38" i="8"/>
  <c r="AIW38" i="8"/>
  <c r="AIQ38" i="8"/>
  <c r="AIP38" i="8"/>
  <c r="AIK38" i="8"/>
  <c r="AIE38" i="8"/>
  <c r="AID38" i="8"/>
  <c r="AHY38" i="8"/>
  <c r="AHS38" i="8"/>
  <c r="AHR38" i="8"/>
  <c r="AHM38" i="8"/>
  <c r="AHG38" i="8"/>
  <c r="AHF38" i="8"/>
  <c r="AHA38" i="8"/>
  <c r="AGU38" i="8"/>
  <c r="AGT38" i="8"/>
  <c r="AGO38" i="8"/>
  <c r="AGI38" i="8"/>
  <c r="AGH38" i="8"/>
  <c r="AGC38" i="8"/>
  <c r="AFW38" i="8"/>
  <c r="AFV38" i="8"/>
  <c r="AFQ38" i="8"/>
  <c r="AFK38" i="8"/>
  <c r="AFJ38" i="8"/>
  <c r="AFE38" i="8"/>
  <c r="AEY38" i="8"/>
  <c r="AEX38" i="8"/>
  <c r="AES38" i="8"/>
  <c r="AEM38" i="8"/>
  <c r="AEL38" i="8"/>
  <c r="AEG38" i="8"/>
  <c r="AEA38" i="8"/>
  <c r="ADZ38" i="8"/>
  <c r="ADU38" i="8"/>
  <c r="ADO38" i="8"/>
  <c r="ADN38" i="8"/>
  <c r="ADI38" i="8"/>
  <c r="ADC38" i="8"/>
  <c r="ADB38" i="8"/>
  <c r="ACW38" i="8"/>
  <c r="ACQ38" i="8"/>
  <c r="ACP38" i="8"/>
  <c r="ACK38" i="8"/>
  <c r="ACE38" i="8"/>
  <c r="ACD38" i="8"/>
  <c r="ABY38" i="8"/>
  <c r="ABS38" i="8"/>
  <c r="ABR38" i="8"/>
  <c r="ABM38" i="8"/>
  <c r="ABG38" i="8"/>
  <c r="ABF38" i="8"/>
  <c r="ABA38" i="8"/>
  <c r="AAU38" i="8"/>
  <c r="AAT38" i="8"/>
  <c r="AAO38" i="8"/>
  <c r="AAI38" i="8"/>
  <c r="AAH38" i="8"/>
  <c r="AAC38" i="8"/>
  <c r="ZW38" i="8"/>
  <c r="ZV38" i="8"/>
  <c r="ZQ38" i="8"/>
  <c r="ZK38" i="8"/>
  <c r="ZJ38" i="8"/>
  <c r="ZE38" i="8"/>
  <c r="YY38" i="8"/>
  <c r="YX38" i="8"/>
  <c r="YS38" i="8"/>
  <c r="YM38" i="8"/>
  <c r="YL38" i="8"/>
  <c r="YG38" i="8"/>
  <c r="YA38" i="8"/>
  <c r="XZ38" i="8"/>
  <c r="XU38" i="8"/>
  <c r="XO38" i="8"/>
  <c r="XN38" i="8"/>
  <c r="XI38" i="8"/>
  <c r="XC38" i="8"/>
  <c r="XB38" i="8"/>
  <c r="WW38" i="8"/>
  <c r="WQ38" i="8"/>
  <c r="WP38" i="8"/>
  <c r="WK38" i="8"/>
  <c r="WE38" i="8"/>
  <c r="WD38" i="8"/>
  <c r="VY38" i="8"/>
  <c r="VS38" i="8"/>
  <c r="VR38" i="8"/>
  <c r="VM38" i="8"/>
  <c r="VG38" i="8"/>
  <c r="VF38" i="8"/>
  <c r="VA38" i="8"/>
  <c r="UU38" i="8"/>
  <c r="UT38" i="8"/>
  <c r="UO38" i="8"/>
  <c r="UI38" i="8"/>
  <c r="UH38" i="8"/>
  <c r="UC38" i="8"/>
  <c r="TW38" i="8"/>
  <c r="TV38" i="8"/>
  <c r="TQ38" i="8"/>
  <c r="TK38" i="8"/>
  <c r="TJ38" i="8"/>
  <c r="TE38" i="8"/>
  <c r="SY38" i="8"/>
  <c r="SX38" i="8"/>
  <c r="SS38" i="8"/>
  <c r="SM38" i="8"/>
  <c r="SL38" i="8"/>
  <c r="SG38" i="8"/>
  <c r="SA38" i="8"/>
  <c r="RZ38" i="8"/>
  <c r="RU38" i="8"/>
  <c r="RO38" i="8"/>
  <c r="RN38" i="8"/>
  <c r="RI38" i="8"/>
  <c r="RC38" i="8"/>
  <c r="RB38" i="8"/>
  <c r="QW38" i="8"/>
  <c r="QQ38" i="8"/>
  <c r="QP38" i="8"/>
  <c r="QK38" i="8"/>
  <c r="QE38" i="8"/>
  <c r="QD38" i="8"/>
  <c r="PY38" i="8"/>
  <c r="PS38" i="8"/>
  <c r="PR38" i="8"/>
  <c r="PM38" i="8"/>
  <c r="PG38" i="8"/>
  <c r="PF38" i="8"/>
  <c r="PA38" i="8"/>
  <c r="OU38" i="8"/>
  <c r="OT38" i="8"/>
  <c r="OO38" i="8"/>
  <c r="OI38" i="8"/>
  <c r="OH38" i="8"/>
  <c r="OC38" i="8"/>
  <c r="NW38" i="8"/>
  <c r="NV38" i="8"/>
  <c r="NQ38" i="8"/>
  <c r="NK38" i="8"/>
  <c r="NJ38" i="8"/>
  <c r="NE38" i="8"/>
  <c r="MY38" i="8"/>
  <c r="MX38" i="8"/>
  <c r="MS38" i="8"/>
  <c r="MM38" i="8"/>
  <c r="ML38" i="8"/>
  <c r="MG38" i="8"/>
  <c r="MA38" i="8"/>
  <c r="LZ38" i="8"/>
  <c r="LU38" i="8"/>
  <c r="LO38" i="8"/>
  <c r="LN38" i="8"/>
  <c r="LI38" i="8"/>
  <c r="LC38" i="8"/>
  <c r="LB38" i="8"/>
  <c r="KW38" i="8"/>
  <c r="KQ38" i="8"/>
  <c r="KP38" i="8"/>
  <c r="KK38" i="8"/>
  <c r="KE38" i="8"/>
  <c r="KD38" i="8"/>
  <c r="JY38" i="8"/>
  <c r="JS38" i="8"/>
  <c r="JR38" i="8"/>
  <c r="JM38" i="8"/>
  <c r="JG38" i="8"/>
  <c r="JF38" i="8"/>
  <c r="JA38" i="8"/>
  <c r="IU38" i="8"/>
  <c r="IT38" i="8"/>
  <c r="IO38" i="8"/>
  <c r="II38" i="8"/>
  <c r="IH38" i="8"/>
  <c r="IC38" i="8"/>
  <c r="HW38" i="8"/>
  <c r="HV38" i="8"/>
  <c r="HQ38" i="8"/>
  <c r="HK38" i="8"/>
  <c r="HJ38" i="8"/>
  <c r="HE38" i="8"/>
  <c r="GY38" i="8"/>
  <c r="GX38" i="8"/>
  <c r="GS38" i="8"/>
  <c r="GM38" i="8"/>
  <c r="GL38" i="8"/>
  <c r="GG38" i="8"/>
  <c r="GA38" i="8"/>
  <c r="FZ38" i="8"/>
  <c r="FU38" i="8"/>
  <c r="FO38" i="8"/>
  <c r="FN38" i="8"/>
  <c r="FI38" i="8"/>
  <c r="FC38" i="8"/>
  <c r="FB38" i="8"/>
  <c r="EW38" i="8"/>
  <c r="EQ38" i="8"/>
  <c r="EP38" i="8"/>
  <c r="EK38" i="8"/>
  <c r="EE38" i="8"/>
  <c r="ED38" i="8"/>
  <c r="DY38" i="8"/>
  <c r="DS38" i="8"/>
  <c r="DR38" i="8"/>
  <c r="DM38" i="8"/>
  <c r="DG38" i="8"/>
  <c r="DF38" i="8"/>
  <c r="DA38" i="8"/>
  <c r="CU38" i="8"/>
  <c r="CT38" i="8"/>
  <c r="CO38" i="8"/>
  <c r="CI38" i="8"/>
  <c r="CH38" i="8"/>
  <c r="CC38" i="8"/>
  <c r="BW38" i="8"/>
  <c r="BV38" i="8"/>
  <c r="BQ38" i="8"/>
  <c r="BK38" i="8"/>
  <c r="BJ38" i="8"/>
  <c r="BE38" i="8"/>
  <c r="AY38" i="8"/>
  <c r="AX38" i="8"/>
  <c r="AS38" i="8"/>
  <c r="AM38" i="8"/>
  <c r="AL38" i="8"/>
  <c r="AG38" i="8"/>
  <c r="AA38" i="8"/>
  <c r="Z38" i="8"/>
  <c r="U38" i="8"/>
  <c r="O38" i="8"/>
  <c r="N38" i="8"/>
  <c r="I38" i="8"/>
  <c r="C38" i="8"/>
  <c r="B38" i="8"/>
  <c r="ATA37" i="8"/>
  <c r="ASU37" i="8"/>
  <c r="AST37" i="8"/>
  <c r="ASO37" i="8"/>
  <c r="ASI37" i="8"/>
  <c r="ASH37" i="8"/>
  <c r="ASC37" i="8"/>
  <c r="ARW37" i="8"/>
  <c r="ARV37" i="8"/>
  <c r="ARQ37" i="8"/>
  <c r="ARK37" i="8"/>
  <c r="ARJ37" i="8"/>
  <c r="ARE37" i="8"/>
  <c r="AQY37" i="8"/>
  <c r="AQX37" i="8"/>
  <c r="AQS37" i="8"/>
  <c r="AQM37" i="8"/>
  <c r="AQL37" i="8"/>
  <c r="AQG37" i="8"/>
  <c r="AQA37" i="8"/>
  <c r="APZ37" i="8"/>
  <c r="APU37" i="8"/>
  <c r="APO37" i="8"/>
  <c r="APN37" i="8"/>
  <c r="API37" i="8"/>
  <c r="APC37" i="8"/>
  <c r="APB37" i="8"/>
  <c r="AOW37" i="8"/>
  <c r="AOQ37" i="8"/>
  <c r="AOP37" i="8"/>
  <c r="AOE37" i="8"/>
  <c r="AOD37" i="8"/>
  <c r="ANY37" i="8"/>
  <c r="ANS37" i="8"/>
  <c r="ANR37" i="8"/>
  <c r="ANG37" i="8"/>
  <c r="ANF37" i="8"/>
  <c r="AMU37" i="8"/>
  <c r="AMT37" i="8"/>
  <c r="AMI37" i="8"/>
  <c r="AMH37" i="8"/>
  <c r="ALW37" i="8"/>
  <c r="ALV37" i="8"/>
  <c r="ALQ37" i="8"/>
  <c r="ALK37" i="8"/>
  <c r="ALJ37" i="8"/>
  <c r="ALE37" i="8"/>
  <c r="AKY37" i="8"/>
  <c r="AKX37" i="8"/>
  <c r="AKS37" i="8"/>
  <c r="AKM37" i="8"/>
  <c r="AKL37" i="8"/>
  <c r="AKG37" i="8"/>
  <c r="AKA37" i="8"/>
  <c r="AJZ37" i="8"/>
  <c r="AJU37" i="8"/>
  <c r="AJO37" i="8"/>
  <c r="AJN37" i="8"/>
  <c r="AJI37" i="8"/>
  <c r="AJC37" i="8"/>
  <c r="AJB37" i="8"/>
  <c r="AIW37" i="8"/>
  <c r="AIQ37" i="8"/>
  <c r="AIP37" i="8"/>
  <c r="AIK37" i="8"/>
  <c r="AIE37" i="8"/>
  <c r="AID37" i="8"/>
  <c r="AHY37" i="8"/>
  <c r="AHS37" i="8"/>
  <c r="AHR37" i="8"/>
  <c r="AHM37" i="8"/>
  <c r="AHG37" i="8"/>
  <c r="AHF37" i="8"/>
  <c r="AHA37" i="8"/>
  <c r="AGU37" i="8"/>
  <c r="AGT37" i="8"/>
  <c r="AGO37" i="8"/>
  <c r="AGI37" i="8"/>
  <c r="AGH37" i="8"/>
  <c r="AGC37" i="8"/>
  <c r="AFW37" i="8"/>
  <c r="AFV37" i="8"/>
  <c r="AFQ37" i="8"/>
  <c r="AFK37" i="8"/>
  <c r="AFJ37" i="8"/>
  <c r="AFE37" i="8"/>
  <c r="AEY37" i="8"/>
  <c r="AEX37" i="8"/>
  <c r="AES37" i="8"/>
  <c r="AEM37" i="8"/>
  <c r="AEL37" i="8"/>
  <c r="AEG37" i="8"/>
  <c r="AEA37" i="8"/>
  <c r="ADZ37" i="8"/>
  <c r="ADU37" i="8"/>
  <c r="ADO37" i="8"/>
  <c r="ADN37" i="8"/>
  <c r="ADI37" i="8"/>
  <c r="ADC37" i="8"/>
  <c r="ADB37" i="8"/>
  <c r="ACW37" i="8"/>
  <c r="ACQ37" i="8"/>
  <c r="ACP37" i="8"/>
  <c r="ACK37" i="8"/>
  <c r="ACE37" i="8"/>
  <c r="ACD37" i="8"/>
  <c r="ABY37" i="8"/>
  <c r="ABS37" i="8"/>
  <c r="ABR37" i="8"/>
  <c r="ABM37" i="8"/>
  <c r="ABG37" i="8"/>
  <c r="ABF37" i="8"/>
  <c r="ABA37" i="8"/>
  <c r="AAU37" i="8"/>
  <c r="AAT37" i="8"/>
  <c r="AAO37" i="8"/>
  <c r="AAI37" i="8"/>
  <c r="AAH37" i="8"/>
  <c r="AAC37" i="8"/>
  <c r="ZW37" i="8"/>
  <c r="ZV37" i="8"/>
  <c r="ZQ37" i="8"/>
  <c r="ZK37" i="8"/>
  <c r="ZJ37" i="8"/>
  <c r="ZE37" i="8"/>
  <c r="YY37" i="8"/>
  <c r="YX37" i="8"/>
  <c r="YS37" i="8"/>
  <c r="YM37" i="8"/>
  <c r="YL37" i="8"/>
  <c r="YG37" i="8"/>
  <c r="YA37" i="8"/>
  <c r="XZ37" i="8"/>
  <c r="XU37" i="8"/>
  <c r="XO37" i="8"/>
  <c r="XN37" i="8"/>
  <c r="XI37" i="8"/>
  <c r="XC37" i="8"/>
  <c r="XB37" i="8"/>
  <c r="WW37" i="8"/>
  <c r="WQ37" i="8"/>
  <c r="WP37" i="8"/>
  <c r="WK37" i="8"/>
  <c r="WE37" i="8"/>
  <c r="WD37" i="8"/>
  <c r="VY37" i="8"/>
  <c r="VS37" i="8"/>
  <c r="VR37" i="8"/>
  <c r="VM37" i="8"/>
  <c r="VG37" i="8"/>
  <c r="VF37" i="8"/>
  <c r="VA37" i="8"/>
  <c r="UU37" i="8"/>
  <c r="UT37" i="8"/>
  <c r="UO37" i="8"/>
  <c r="UI37" i="8"/>
  <c r="UH37" i="8"/>
  <c r="UC37" i="8"/>
  <c r="TW37" i="8"/>
  <c r="TV37" i="8"/>
  <c r="TQ37" i="8"/>
  <c r="TK37" i="8"/>
  <c r="TJ37" i="8"/>
  <c r="TE37" i="8"/>
  <c r="SY37" i="8"/>
  <c r="SX37" i="8"/>
  <c r="SS37" i="8"/>
  <c r="SM37" i="8"/>
  <c r="SL37" i="8"/>
  <c r="SG37" i="8"/>
  <c r="SA37" i="8"/>
  <c r="RZ37" i="8"/>
  <c r="RU37" i="8"/>
  <c r="RO37" i="8"/>
  <c r="RN37" i="8"/>
  <c r="RI37" i="8"/>
  <c r="RC37" i="8"/>
  <c r="RB37" i="8"/>
  <c r="QW37" i="8"/>
  <c r="QQ37" i="8"/>
  <c r="QP37" i="8"/>
  <c r="QK37" i="8"/>
  <c r="QE37" i="8"/>
  <c r="QD37" i="8"/>
  <c r="PY37" i="8"/>
  <c r="PS37" i="8"/>
  <c r="PR37" i="8"/>
  <c r="PM37" i="8"/>
  <c r="PG37" i="8"/>
  <c r="PF37" i="8"/>
  <c r="PA37" i="8"/>
  <c r="OU37" i="8"/>
  <c r="OT37" i="8"/>
  <c r="OO37" i="8"/>
  <c r="OI37" i="8"/>
  <c r="OH37" i="8"/>
  <c r="OC37" i="8"/>
  <c r="NW37" i="8"/>
  <c r="NV37" i="8"/>
  <c r="NQ37" i="8"/>
  <c r="NK37" i="8"/>
  <c r="NJ37" i="8"/>
  <c r="NE37" i="8"/>
  <c r="MY37" i="8"/>
  <c r="MX37" i="8"/>
  <c r="MS37" i="8"/>
  <c r="MM37" i="8"/>
  <c r="ML37" i="8"/>
  <c r="MG37" i="8"/>
  <c r="MA37" i="8"/>
  <c r="LZ37" i="8"/>
  <c r="LU37" i="8"/>
  <c r="LO37" i="8"/>
  <c r="LN37" i="8"/>
  <c r="LI37" i="8"/>
  <c r="LC37" i="8"/>
  <c r="LB37" i="8"/>
  <c r="KW37" i="8"/>
  <c r="KQ37" i="8"/>
  <c r="KP37" i="8"/>
  <c r="KK37" i="8"/>
  <c r="KE37" i="8"/>
  <c r="KD37" i="8"/>
  <c r="JY37" i="8"/>
  <c r="JS37" i="8"/>
  <c r="JR37" i="8"/>
  <c r="JM37" i="8"/>
  <c r="JG37" i="8"/>
  <c r="JF37" i="8"/>
  <c r="JA37" i="8"/>
  <c r="IU37" i="8"/>
  <c r="IT37" i="8"/>
  <c r="IO37" i="8"/>
  <c r="II37" i="8"/>
  <c r="IH37" i="8"/>
  <c r="IC37" i="8"/>
  <c r="HW37" i="8"/>
  <c r="HV37" i="8"/>
  <c r="HQ37" i="8"/>
  <c r="HK37" i="8"/>
  <c r="HJ37" i="8"/>
  <c r="HE37" i="8"/>
  <c r="GY37" i="8"/>
  <c r="GX37" i="8"/>
  <c r="GS37" i="8"/>
  <c r="GM37" i="8"/>
  <c r="GL37" i="8"/>
  <c r="GG37" i="8"/>
  <c r="GA37" i="8"/>
  <c r="FZ37" i="8"/>
  <c r="FU37" i="8"/>
  <c r="FO37" i="8"/>
  <c r="FN37" i="8"/>
  <c r="FI37" i="8"/>
  <c r="FC37" i="8"/>
  <c r="FB37" i="8"/>
  <c r="EW37" i="8"/>
  <c r="EQ37" i="8"/>
  <c r="EP37" i="8"/>
  <c r="EK37" i="8"/>
  <c r="EE37" i="8"/>
  <c r="ED37" i="8"/>
  <c r="DY37" i="8"/>
  <c r="DS37" i="8"/>
  <c r="DR37" i="8"/>
  <c r="DM37" i="8"/>
  <c r="DG37" i="8"/>
  <c r="DF37" i="8"/>
  <c r="DA37" i="8"/>
  <c r="CU37" i="8"/>
  <c r="CT37" i="8"/>
  <c r="CO37" i="8"/>
  <c r="CI37" i="8"/>
  <c r="CH37" i="8"/>
  <c r="CC37" i="8"/>
  <c r="BW37" i="8"/>
  <c r="BV37" i="8"/>
  <c r="BQ37" i="8"/>
  <c r="BK37" i="8"/>
  <c r="BJ37" i="8"/>
  <c r="BE37" i="8"/>
  <c r="AY37" i="8"/>
  <c r="AX37" i="8"/>
  <c r="AS37" i="8"/>
  <c r="AM37" i="8"/>
  <c r="AL37" i="8"/>
  <c r="AG37" i="8"/>
  <c r="AA37" i="8"/>
  <c r="Z37" i="8"/>
  <c r="U37" i="8"/>
  <c r="O37" i="8"/>
  <c r="N37" i="8"/>
  <c r="I37" i="8"/>
  <c r="C37" i="8"/>
  <c r="B37" i="8"/>
  <c r="ATA36" i="8"/>
  <c r="ASU36" i="8"/>
  <c r="AST36" i="8"/>
  <c r="ASO36" i="8"/>
  <c r="ASI36" i="8"/>
  <c r="ASH36" i="8"/>
  <c r="ASC36" i="8"/>
  <c r="ARW36" i="8"/>
  <c r="ARV36" i="8"/>
  <c r="ARQ36" i="8"/>
  <c r="ARK36" i="8"/>
  <c r="ARJ36" i="8"/>
  <c r="ARE36" i="8"/>
  <c r="AQY36" i="8"/>
  <c r="AQX36" i="8"/>
  <c r="AQS36" i="8"/>
  <c r="AQM36" i="8"/>
  <c r="AQL36" i="8"/>
  <c r="AQG36" i="8"/>
  <c r="AQA36" i="8"/>
  <c r="APZ36" i="8"/>
  <c r="APU36" i="8"/>
  <c r="APO36" i="8"/>
  <c r="APN36" i="8"/>
  <c r="API36" i="8"/>
  <c r="APC36" i="8"/>
  <c r="APB36" i="8"/>
  <c r="AOW36" i="8"/>
  <c r="AOQ36" i="8"/>
  <c r="AOP36" i="8"/>
  <c r="AOE36" i="8"/>
  <c r="AOD36" i="8"/>
  <c r="ANY36" i="8"/>
  <c r="ANS36" i="8"/>
  <c r="ANR36" i="8"/>
  <c r="ANG36" i="8"/>
  <c r="ANF36" i="8"/>
  <c r="AMU36" i="8"/>
  <c r="AMT36" i="8"/>
  <c r="AMI36" i="8"/>
  <c r="AMH36" i="8"/>
  <c r="ALW36" i="8"/>
  <c r="ALV36" i="8"/>
  <c r="ALQ36" i="8"/>
  <c r="ALK36" i="8"/>
  <c r="ALJ36" i="8"/>
  <c r="ALE36" i="8"/>
  <c r="AKY36" i="8"/>
  <c r="AKX36" i="8"/>
  <c r="AKS36" i="8"/>
  <c r="AKM36" i="8"/>
  <c r="AKL36" i="8"/>
  <c r="AKG36" i="8"/>
  <c r="AKA36" i="8"/>
  <c r="AJZ36" i="8"/>
  <c r="AJU36" i="8"/>
  <c r="AJO36" i="8"/>
  <c r="AJN36" i="8"/>
  <c r="AJI36" i="8"/>
  <c r="AJC36" i="8"/>
  <c r="AJB36" i="8"/>
  <c r="AIW36" i="8"/>
  <c r="AIQ36" i="8"/>
  <c r="AIP36" i="8"/>
  <c r="AIK36" i="8"/>
  <c r="AIE36" i="8"/>
  <c r="AID36" i="8"/>
  <c r="AHY36" i="8"/>
  <c r="AHS36" i="8"/>
  <c r="AHR36" i="8"/>
  <c r="AHM36" i="8"/>
  <c r="AHG36" i="8"/>
  <c r="AHF36" i="8"/>
  <c r="AHA36" i="8"/>
  <c r="AGU36" i="8"/>
  <c r="AGT36" i="8"/>
  <c r="AGO36" i="8"/>
  <c r="AGI36" i="8"/>
  <c r="AGH36" i="8"/>
  <c r="AGC36" i="8"/>
  <c r="AFW36" i="8"/>
  <c r="AFV36" i="8"/>
  <c r="AFQ36" i="8"/>
  <c r="AFK36" i="8"/>
  <c r="AFJ36" i="8"/>
  <c r="AFE36" i="8"/>
  <c r="AEY36" i="8"/>
  <c r="AEX36" i="8"/>
  <c r="AES36" i="8"/>
  <c r="AEM36" i="8"/>
  <c r="AEL36" i="8"/>
  <c r="AEG36" i="8"/>
  <c r="AEA36" i="8"/>
  <c r="ADZ36" i="8"/>
  <c r="ADU36" i="8"/>
  <c r="ADO36" i="8"/>
  <c r="ADN36" i="8"/>
  <c r="ADI36" i="8"/>
  <c r="ADC36" i="8"/>
  <c r="ADB36" i="8"/>
  <c r="ACW36" i="8"/>
  <c r="ACQ36" i="8"/>
  <c r="ACP36" i="8"/>
  <c r="ACK36" i="8"/>
  <c r="ACE36" i="8"/>
  <c r="ACD36" i="8"/>
  <c r="ABY36" i="8"/>
  <c r="ABS36" i="8"/>
  <c r="ABR36" i="8"/>
  <c r="ABM36" i="8"/>
  <c r="ABG36" i="8"/>
  <c r="ABF36" i="8"/>
  <c r="ABA36" i="8"/>
  <c r="AAU36" i="8"/>
  <c r="AAT36" i="8"/>
  <c r="AAO36" i="8"/>
  <c r="AAI36" i="8"/>
  <c r="AAH36" i="8"/>
  <c r="AAC36" i="8"/>
  <c r="ZW36" i="8"/>
  <c r="ZV36" i="8"/>
  <c r="ZQ36" i="8"/>
  <c r="ZK36" i="8"/>
  <c r="ZJ36" i="8"/>
  <c r="ZE36" i="8"/>
  <c r="YY36" i="8"/>
  <c r="YX36" i="8"/>
  <c r="YS36" i="8"/>
  <c r="YM36" i="8"/>
  <c r="YL36" i="8"/>
  <c r="YG36" i="8"/>
  <c r="YA36" i="8"/>
  <c r="XZ36" i="8"/>
  <c r="XU36" i="8"/>
  <c r="XO36" i="8"/>
  <c r="XN36" i="8"/>
  <c r="XI36" i="8"/>
  <c r="XC36" i="8"/>
  <c r="XB36" i="8"/>
  <c r="WW36" i="8"/>
  <c r="WQ36" i="8"/>
  <c r="WP36" i="8"/>
  <c r="WK36" i="8"/>
  <c r="WE36" i="8"/>
  <c r="WD36" i="8"/>
  <c r="VY36" i="8"/>
  <c r="VS36" i="8"/>
  <c r="VR36" i="8"/>
  <c r="VM36" i="8"/>
  <c r="VG36" i="8"/>
  <c r="VF36" i="8"/>
  <c r="VA36" i="8"/>
  <c r="UU36" i="8"/>
  <c r="UT36" i="8"/>
  <c r="UO36" i="8"/>
  <c r="UI36" i="8"/>
  <c r="UH36" i="8"/>
  <c r="UC36" i="8"/>
  <c r="TW36" i="8"/>
  <c r="TV36" i="8"/>
  <c r="TQ36" i="8"/>
  <c r="TK36" i="8"/>
  <c r="TJ36" i="8"/>
  <c r="TE36" i="8"/>
  <c r="SY36" i="8"/>
  <c r="SX36" i="8"/>
  <c r="SS36" i="8"/>
  <c r="SM36" i="8"/>
  <c r="SL36" i="8"/>
  <c r="SG36" i="8"/>
  <c r="SA36" i="8"/>
  <c r="RZ36" i="8"/>
  <c r="RU36" i="8"/>
  <c r="RO36" i="8"/>
  <c r="RN36" i="8"/>
  <c r="RI36" i="8"/>
  <c r="RC36" i="8"/>
  <c r="RB36" i="8"/>
  <c r="QW36" i="8"/>
  <c r="QQ36" i="8"/>
  <c r="QP36" i="8"/>
  <c r="QK36" i="8"/>
  <c r="QE36" i="8"/>
  <c r="QD36" i="8"/>
  <c r="PY36" i="8"/>
  <c r="PS36" i="8"/>
  <c r="PR36" i="8"/>
  <c r="PM36" i="8"/>
  <c r="PG36" i="8"/>
  <c r="PF36" i="8"/>
  <c r="PA36" i="8"/>
  <c r="OU36" i="8"/>
  <c r="OT36" i="8"/>
  <c r="OO36" i="8"/>
  <c r="OI36" i="8"/>
  <c r="OH36" i="8"/>
  <c r="OC36" i="8"/>
  <c r="NW36" i="8"/>
  <c r="NV36" i="8"/>
  <c r="NQ36" i="8"/>
  <c r="NK36" i="8"/>
  <c r="NJ36" i="8"/>
  <c r="NE36" i="8"/>
  <c r="MY36" i="8"/>
  <c r="MX36" i="8"/>
  <c r="MS36" i="8"/>
  <c r="MM36" i="8"/>
  <c r="ML36" i="8"/>
  <c r="MG36" i="8"/>
  <c r="MA36" i="8"/>
  <c r="LZ36" i="8"/>
  <c r="LU36" i="8"/>
  <c r="LO36" i="8"/>
  <c r="LN36" i="8"/>
  <c r="LI36" i="8"/>
  <c r="LC36" i="8"/>
  <c r="LB36" i="8"/>
  <c r="KW36" i="8"/>
  <c r="KQ36" i="8"/>
  <c r="KP36" i="8"/>
  <c r="KK36" i="8"/>
  <c r="KE36" i="8"/>
  <c r="KD36" i="8"/>
  <c r="JY36" i="8"/>
  <c r="JS36" i="8"/>
  <c r="JR36" i="8"/>
  <c r="JM36" i="8"/>
  <c r="JG36" i="8"/>
  <c r="JF36" i="8"/>
  <c r="JA36" i="8"/>
  <c r="IU36" i="8"/>
  <c r="IT36" i="8"/>
  <c r="IO36" i="8"/>
  <c r="II36" i="8"/>
  <c r="IH36" i="8"/>
  <c r="IC36" i="8"/>
  <c r="HW36" i="8"/>
  <c r="HV36" i="8"/>
  <c r="HQ36" i="8"/>
  <c r="HK36" i="8"/>
  <c r="HJ36" i="8"/>
  <c r="HE36" i="8"/>
  <c r="GY36" i="8"/>
  <c r="GX36" i="8"/>
  <c r="GS36" i="8"/>
  <c r="GM36" i="8"/>
  <c r="GL36" i="8"/>
  <c r="GG36" i="8"/>
  <c r="GA36" i="8"/>
  <c r="FZ36" i="8"/>
  <c r="FU36" i="8"/>
  <c r="FO36" i="8"/>
  <c r="FN36" i="8"/>
  <c r="FI36" i="8"/>
  <c r="FC36" i="8"/>
  <c r="FB36" i="8"/>
  <c r="EW36" i="8"/>
  <c r="EQ36" i="8"/>
  <c r="EP36" i="8"/>
  <c r="EK36" i="8"/>
  <c r="EE36" i="8"/>
  <c r="ED36" i="8"/>
  <c r="DY36" i="8"/>
  <c r="DS36" i="8"/>
  <c r="DR36" i="8"/>
  <c r="DM36" i="8"/>
  <c r="DG36" i="8"/>
  <c r="DF36" i="8"/>
  <c r="DA36" i="8"/>
  <c r="CU36" i="8"/>
  <c r="CT36" i="8"/>
  <c r="CO36" i="8"/>
  <c r="CI36" i="8"/>
  <c r="CH36" i="8"/>
  <c r="CC36" i="8"/>
  <c r="BW36" i="8"/>
  <c r="BV36" i="8"/>
  <c r="BQ36" i="8"/>
  <c r="BK36" i="8"/>
  <c r="BJ36" i="8"/>
  <c r="BE36" i="8"/>
  <c r="AY36" i="8"/>
  <c r="AX36" i="8"/>
  <c r="AS36" i="8"/>
  <c r="AM36" i="8"/>
  <c r="AL36" i="8"/>
  <c r="AG36" i="8"/>
  <c r="AA36" i="8"/>
  <c r="Z36" i="8"/>
  <c r="U36" i="8"/>
  <c r="O36" i="8"/>
  <c r="N36" i="8"/>
  <c r="I36" i="8"/>
  <c r="C36" i="8"/>
  <c r="B36" i="8"/>
  <c r="ATA35" i="8"/>
  <c r="ASU35" i="8"/>
  <c r="AST35" i="8"/>
  <c r="ASO35" i="8"/>
  <c r="ASI35" i="8"/>
  <c r="ASH35" i="8"/>
  <c r="ASC35" i="8"/>
  <c r="ARW35" i="8"/>
  <c r="ARV35" i="8"/>
  <c r="ARQ35" i="8"/>
  <c r="ARK35" i="8"/>
  <c r="ARJ35" i="8"/>
  <c r="ARE35" i="8"/>
  <c r="AQY35" i="8"/>
  <c r="AQX35" i="8"/>
  <c r="AQS35" i="8"/>
  <c r="AQM35" i="8"/>
  <c r="AQL35" i="8"/>
  <c r="AQG35" i="8"/>
  <c r="AQA35" i="8"/>
  <c r="APZ35" i="8"/>
  <c r="APU35" i="8"/>
  <c r="APO35" i="8"/>
  <c r="APN35" i="8"/>
  <c r="API35" i="8"/>
  <c r="APC35" i="8"/>
  <c r="APB35" i="8"/>
  <c r="AOW35" i="8"/>
  <c r="AOQ35" i="8"/>
  <c r="AOP35" i="8"/>
  <c r="AOE35" i="8"/>
  <c r="AOD35" i="8"/>
  <c r="ANY35" i="8"/>
  <c r="ANS35" i="8"/>
  <c r="ANR35" i="8"/>
  <c r="ANG35" i="8"/>
  <c r="ANF35" i="8"/>
  <c r="AMU35" i="8"/>
  <c r="AMT35" i="8"/>
  <c r="AMI35" i="8"/>
  <c r="AMH35" i="8"/>
  <c r="ALW35" i="8"/>
  <c r="ALV35" i="8"/>
  <c r="ALQ35" i="8"/>
  <c r="ALK35" i="8"/>
  <c r="ALJ35" i="8"/>
  <c r="ALE35" i="8"/>
  <c r="AKY35" i="8"/>
  <c r="AKX35" i="8"/>
  <c r="AKS35" i="8"/>
  <c r="AKM35" i="8"/>
  <c r="AKL35" i="8"/>
  <c r="AKG35" i="8"/>
  <c r="AKA35" i="8"/>
  <c r="AJZ35" i="8"/>
  <c r="AJU35" i="8"/>
  <c r="AJO35" i="8"/>
  <c r="AJN35" i="8"/>
  <c r="AJI35" i="8"/>
  <c r="AJC35" i="8"/>
  <c r="AJB35" i="8"/>
  <c r="AIW35" i="8"/>
  <c r="AIQ35" i="8"/>
  <c r="AIP35" i="8"/>
  <c r="AIK35" i="8"/>
  <c r="AIE35" i="8"/>
  <c r="AID35" i="8"/>
  <c r="AHY35" i="8"/>
  <c r="AHS35" i="8"/>
  <c r="AHR35" i="8"/>
  <c r="AHM35" i="8"/>
  <c r="AHG35" i="8"/>
  <c r="AHF35" i="8"/>
  <c r="AHA35" i="8"/>
  <c r="AGU35" i="8"/>
  <c r="AGT35" i="8"/>
  <c r="AGO35" i="8"/>
  <c r="AGI35" i="8"/>
  <c r="AGH35" i="8"/>
  <c r="AGC35" i="8"/>
  <c r="AFW35" i="8"/>
  <c r="AFV35" i="8"/>
  <c r="AFQ35" i="8"/>
  <c r="AFK35" i="8"/>
  <c r="AFJ35" i="8"/>
  <c r="AFE35" i="8"/>
  <c r="AEY35" i="8"/>
  <c r="AEX35" i="8"/>
  <c r="AES35" i="8"/>
  <c r="AEM35" i="8"/>
  <c r="AEL35" i="8"/>
  <c r="AEG35" i="8"/>
  <c r="AEA35" i="8"/>
  <c r="ADZ35" i="8"/>
  <c r="ADU35" i="8"/>
  <c r="ADO35" i="8"/>
  <c r="ADN35" i="8"/>
  <c r="ADI35" i="8"/>
  <c r="ADC35" i="8"/>
  <c r="ADB35" i="8"/>
  <c r="ACW35" i="8"/>
  <c r="ACQ35" i="8"/>
  <c r="ACP35" i="8"/>
  <c r="ACK35" i="8"/>
  <c r="ACE35" i="8"/>
  <c r="ACD35" i="8"/>
  <c r="ABY35" i="8"/>
  <c r="ABS35" i="8"/>
  <c r="ABR35" i="8"/>
  <c r="ABM35" i="8"/>
  <c r="ABG35" i="8"/>
  <c r="ABF35" i="8"/>
  <c r="ABA35" i="8"/>
  <c r="AAU35" i="8"/>
  <c r="AAT35" i="8"/>
  <c r="AAO35" i="8"/>
  <c r="AAI35" i="8"/>
  <c r="AAH35" i="8"/>
  <c r="AAC35" i="8"/>
  <c r="ZW35" i="8"/>
  <c r="ZV35" i="8"/>
  <c r="ZQ35" i="8"/>
  <c r="ZK35" i="8"/>
  <c r="ZJ35" i="8"/>
  <c r="ZE35" i="8"/>
  <c r="YY35" i="8"/>
  <c r="YX35" i="8"/>
  <c r="YS35" i="8"/>
  <c r="YM35" i="8"/>
  <c r="YL35" i="8"/>
  <c r="YG35" i="8"/>
  <c r="YA35" i="8"/>
  <c r="XZ35" i="8"/>
  <c r="XU35" i="8"/>
  <c r="XO35" i="8"/>
  <c r="XN35" i="8"/>
  <c r="XI35" i="8"/>
  <c r="XC35" i="8"/>
  <c r="XB35" i="8"/>
  <c r="WW35" i="8"/>
  <c r="WQ35" i="8"/>
  <c r="WP35" i="8"/>
  <c r="WK35" i="8"/>
  <c r="WE35" i="8"/>
  <c r="WD35" i="8"/>
  <c r="VY35" i="8"/>
  <c r="VS35" i="8"/>
  <c r="VR35" i="8"/>
  <c r="VM35" i="8"/>
  <c r="VG35" i="8"/>
  <c r="VF35" i="8"/>
  <c r="VA35" i="8"/>
  <c r="UU35" i="8"/>
  <c r="UT35" i="8"/>
  <c r="UO35" i="8"/>
  <c r="UI35" i="8"/>
  <c r="UH35" i="8"/>
  <c r="UC35" i="8"/>
  <c r="TW35" i="8"/>
  <c r="TV35" i="8"/>
  <c r="TQ35" i="8"/>
  <c r="TK35" i="8"/>
  <c r="TJ35" i="8"/>
  <c r="TE35" i="8"/>
  <c r="SY35" i="8"/>
  <c r="SX35" i="8"/>
  <c r="SS35" i="8"/>
  <c r="SM35" i="8"/>
  <c r="SL35" i="8"/>
  <c r="SG35" i="8"/>
  <c r="SA35" i="8"/>
  <c r="RZ35" i="8"/>
  <c r="RU35" i="8"/>
  <c r="RO35" i="8"/>
  <c r="RN35" i="8"/>
  <c r="RI35" i="8"/>
  <c r="RC35" i="8"/>
  <c r="RB35" i="8"/>
  <c r="QW35" i="8"/>
  <c r="QQ35" i="8"/>
  <c r="QP35" i="8"/>
  <c r="QK35" i="8"/>
  <c r="QE35" i="8"/>
  <c r="QD35" i="8"/>
  <c r="PY35" i="8"/>
  <c r="PS35" i="8"/>
  <c r="PR35" i="8"/>
  <c r="PM35" i="8"/>
  <c r="PG35" i="8"/>
  <c r="PF35" i="8"/>
  <c r="PA35" i="8"/>
  <c r="OU35" i="8"/>
  <c r="OT35" i="8"/>
  <c r="OO35" i="8"/>
  <c r="OI35" i="8"/>
  <c r="OH35" i="8"/>
  <c r="OC35" i="8"/>
  <c r="NW35" i="8"/>
  <c r="NV35" i="8"/>
  <c r="NQ35" i="8"/>
  <c r="NK35" i="8"/>
  <c r="NJ35" i="8"/>
  <c r="NE35" i="8"/>
  <c r="MY35" i="8"/>
  <c r="MX35" i="8"/>
  <c r="MS35" i="8"/>
  <c r="MM35" i="8"/>
  <c r="ML35" i="8"/>
  <c r="MG35" i="8"/>
  <c r="MA35" i="8"/>
  <c r="LZ35" i="8"/>
  <c r="LU35" i="8"/>
  <c r="LO35" i="8"/>
  <c r="LN35" i="8"/>
  <c r="LI35" i="8"/>
  <c r="LC35" i="8"/>
  <c r="LB35" i="8"/>
  <c r="KW35" i="8"/>
  <c r="KQ35" i="8"/>
  <c r="KP35" i="8"/>
  <c r="KK35" i="8"/>
  <c r="KE35" i="8"/>
  <c r="KD35" i="8"/>
  <c r="JY35" i="8"/>
  <c r="JS35" i="8"/>
  <c r="JR35" i="8"/>
  <c r="JM35" i="8"/>
  <c r="JG35" i="8"/>
  <c r="JF35" i="8"/>
  <c r="JA35" i="8"/>
  <c r="IU35" i="8"/>
  <c r="IT35" i="8"/>
  <c r="IO35" i="8"/>
  <c r="II35" i="8"/>
  <c r="IH35" i="8"/>
  <c r="IC35" i="8"/>
  <c r="HW35" i="8"/>
  <c r="HV35" i="8"/>
  <c r="HQ35" i="8"/>
  <c r="HK35" i="8"/>
  <c r="HJ35" i="8"/>
  <c r="HE35" i="8"/>
  <c r="GY35" i="8"/>
  <c r="GX35" i="8"/>
  <c r="GS35" i="8"/>
  <c r="GM35" i="8"/>
  <c r="GL35" i="8"/>
  <c r="GG35" i="8"/>
  <c r="GA35" i="8"/>
  <c r="FZ35" i="8"/>
  <c r="FU35" i="8"/>
  <c r="FO35" i="8"/>
  <c r="FN35" i="8"/>
  <c r="FI35" i="8"/>
  <c r="FC35" i="8"/>
  <c r="FB35" i="8"/>
  <c r="EW35" i="8"/>
  <c r="EQ35" i="8"/>
  <c r="EP35" i="8"/>
  <c r="EK35" i="8"/>
  <c r="EE35" i="8"/>
  <c r="ED35" i="8"/>
  <c r="DY35" i="8"/>
  <c r="DS35" i="8"/>
  <c r="DR35" i="8"/>
  <c r="DM35" i="8"/>
  <c r="DG35" i="8"/>
  <c r="DF35" i="8"/>
  <c r="DA35" i="8"/>
  <c r="CU35" i="8"/>
  <c r="CT35" i="8"/>
  <c r="CO35" i="8"/>
  <c r="CI35" i="8"/>
  <c r="CH35" i="8"/>
  <c r="CC35" i="8"/>
  <c r="BW35" i="8"/>
  <c r="BV35" i="8"/>
  <c r="BQ35" i="8"/>
  <c r="BK35" i="8"/>
  <c r="BJ35" i="8"/>
  <c r="BE35" i="8"/>
  <c r="AY35" i="8"/>
  <c r="AX35" i="8"/>
  <c r="AS35" i="8"/>
  <c r="AM35" i="8"/>
  <c r="AL35" i="8"/>
  <c r="AG35" i="8"/>
  <c r="AA35" i="8"/>
  <c r="Z35" i="8"/>
  <c r="U35" i="8"/>
  <c r="O35" i="8"/>
  <c r="N35" i="8"/>
  <c r="I35" i="8"/>
  <c r="C35" i="8"/>
  <c r="B35" i="8"/>
  <c r="ATA34" i="8"/>
  <c r="ASU34" i="8"/>
  <c r="AST34" i="8"/>
  <c r="ASO34" i="8"/>
  <c r="ASI34" i="8"/>
  <c r="ASH34" i="8"/>
  <c r="ASC34" i="8"/>
  <c r="ARW34" i="8"/>
  <c r="ARV34" i="8"/>
  <c r="ARQ34" i="8"/>
  <c r="ARK34" i="8"/>
  <c r="ARJ34" i="8"/>
  <c r="ARE34" i="8"/>
  <c r="AQY34" i="8"/>
  <c r="AQX34" i="8"/>
  <c r="AQS34" i="8"/>
  <c r="AQM34" i="8"/>
  <c r="AQL34" i="8"/>
  <c r="AQG34" i="8"/>
  <c r="AQA34" i="8"/>
  <c r="APZ34" i="8"/>
  <c r="APU34" i="8"/>
  <c r="APO34" i="8"/>
  <c r="APN34" i="8"/>
  <c r="API34" i="8"/>
  <c r="APC34" i="8"/>
  <c r="APB34" i="8"/>
  <c r="AOW34" i="8"/>
  <c r="AOQ34" i="8"/>
  <c r="AOP34" i="8"/>
  <c r="AOE34" i="8"/>
  <c r="AOD34" i="8"/>
  <c r="ANY34" i="8"/>
  <c r="ANS34" i="8"/>
  <c r="ANR34" i="8"/>
  <c r="ANG34" i="8"/>
  <c r="ANF34" i="8"/>
  <c r="AMU34" i="8"/>
  <c r="AMT34" i="8"/>
  <c r="AMI34" i="8"/>
  <c r="AMH34" i="8"/>
  <c r="ALW34" i="8"/>
  <c r="ALV34" i="8"/>
  <c r="ALQ34" i="8"/>
  <c r="ALK34" i="8"/>
  <c r="ALJ34" i="8"/>
  <c r="ALE34" i="8"/>
  <c r="AKY34" i="8"/>
  <c r="AKX34" i="8"/>
  <c r="AKS34" i="8"/>
  <c r="AKM34" i="8"/>
  <c r="AKL34" i="8"/>
  <c r="AKG34" i="8"/>
  <c r="AKA34" i="8"/>
  <c r="AJZ34" i="8"/>
  <c r="AJU34" i="8"/>
  <c r="AJO34" i="8"/>
  <c r="AJN34" i="8"/>
  <c r="AJI34" i="8"/>
  <c r="AJC34" i="8"/>
  <c r="AJB34" i="8"/>
  <c r="AIW34" i="8"/>
  <c r="AIQ34" i="8"/>
  <c r="AIP34" i="8"/>
  <c r="AIK34" i="8"/>
  <c r="AIE34" i="8"/>
  <c r="AID34" i="8"/>
  <c r="AHY34" i="8"/>
  <c r="AHS34" i="8"/>
  <c r="AHR34" i="8"/>
  <c r="AHM34" i="8"/>
  <c r="AHG34" i="8"/>
  <c r="AHF34" i="8"/>
  <c r="AHA34" i="8"/>
  <c r="AGU34" i="8"/>
  <c r="AGT34" i="8"/>
  <c r="AGO34" i="8"/>
  <c r="AGI34" i="8"/>
  <c r="AGH34" i="8"/>
  <c r="AGC34" i="8"/>
  <c r="AFW34" i="8"/>
  <c r="AFV34" i="8"/>
  <c r="AFQ34" i="8"/>
  <c r="AFK34" i="8"/>
  <c r="AFJ34" i="8"/>
  <c r="AFE34" i="8"/>
  <c r="AEY34" i="8"/>
  <c r="AEX34" i="8"/>
  <c r="AES34" i="8"/>
  <c r="AEM34" i="8"/>
  <c r="AEL34" i="8"/>
  <c r="AEG34" i="8"/>
  <c r="AEA34" i="8"/>
  <c r="ADZ34" i="8"/>
  <c r="ADU34" i="8"/>
  <c r="ADO34" i="8"/>
  <c r="ADN34" i="8"/>
  <c r="ADI34" i="8"/>
  <c r="ADC34" i="8"/>
  <c r="ADB34" i="8"/>
  <c r="ACW34" i="8"/>
  <c r="ACQ34" i="8"/>
  <c r="ACP34" i="8"/>
  <c r="ACK34" i="8"/>
  <c r="ACE34" i="8"/>
  <c r="ACD34" i="8"/>
  <c r="ABY34" i="8"/>
  <c r="ABS34" i="8"/>
  <c r="ABR34" i="8"/>
  <c r="ABM34" i="8"/>
  <c r="ABG34" i="8"/>
  <c r="ABF34" i="8"/>
  <c r="ABA34" i="8"/>
  <c r="AAU34" i="8"/>
  <c r="AAT34" i="8"/>
  <c r="AAO34" i="8"/>
  <c r="AAI34" i="8"/>
  <c r="AAH34" i="8"/>
  <c r="AAC34" i="8"/>
  <c r="ZW34" i="8"/>
  <c r="ZV34" i="8"/>
  <c r="ZQ34" i="8"/>
  <c r="ZK34" i="8"/>
  <c r="ZJ34" i="8"/>
  <c r="ZE34" i="8"/>
  <c r="YY34" i="8"/>
  <c r="YX34" i="8"/>
  <c r="YS34" i="8"/>
  <c r="YM34" i="8"/>
  <c r="YL34" i="8"/>
  <c r="YG34" i="8"/>
  <c r="YA34" i="8"/>
  <c r="XZ34" i="8"/>
  <c r="XU34" i="8"/>
  <c r="XO34" i="8"/>
  <c r="XN34" i="8"/>
  <c r="XI34" i="8"/>
  <c r="XC34" i="8"/>
  <c r="XB34" i="8"/>
  <c r="WW34" i="8"/>
  <c r="WQ34" i="8"/>
  <c r="WP34" i="8"/>
  <c r="WK34" i="8"/>
  <c r="WE34" i="8"/>
  <c r="WD34" i="8"/>
  <c r="VY34" i="8"/>
  <c r="VS34" i="8"/>
  <c r="VR34" i="8"/>
  <c r="VM34" i="8"/>
  <c r="VG34" i="8"/>
  <c r="VF34" i="8"/>
  <c r="VA34" i="8"/>
  <c r="UU34" i="8"/>
  <c r="UT34" i="8"/>
  <c r="UO34" i="8"/>
  <c r="UI34" i="8"/>
  <c r="UH34" i="8"/>
  <c r="UC34" i="8"/>
  <c r="TW34" i="8"/>
  <c r="TV34" i="8"/>
  <c r="TQ34" i="8"/>
  <c r="TK34" i="8"/>
  <c r="TJ34" i="8"/>
  <c r="TE34" i="8"/>
  <c r="SY34" i="8"/>
  <c r="SX34" i="8"/>
  <c r="SS34" i="8"/>
  <c r="SM34" i="8"/>
  <c r="SL34" i="8"/>
  <c r="SG34" i="8"/>
  <c r="SA34" i="8"/>
  <c r="RZ34" i="8"/>
  <c r="RU34" i="8"/>
  <c r="RO34" i="8"/>
  <c r="RN34" i="8"/>
  <c r="RI34" i="8"/>
  <c r="RC34" i="8"/>
  <c r="RB34" i="8"/>
  <c r="QW34" i="8"/>
  <c r="QQ34" i="8"/>
  <c r="QP34" i="8"/>
  <c r="QK34" i="8"/>
  <c r="QE34" i="8"/>
  <c r="QD34" i="8"/>
  <c r="PY34" i="8"/>
  <c r="PS34" i="8"/>
  <c r="PR34" i="8"/>
  <c r="PM34" i="8"/>
  <c r="PG34" i="8"/>
  <c r="PF34" i="8"/>
  <c r="PA34" i="8"/>
  <c r="OU34" i="8"/>
  <c r="OT34" i="8"/>
  <c r="OO34" i="8"/>
  <c r="OI34" i="8"/>
  <c r="OH34" i="8"/>
  <c r="OC34" i="8"/>
  <c r="NW34" i="8"/>
  <c r="NV34" i="8"/>
  <c r="NQ34" i="8"/>
  <c r="NK34" i="8"/>
  <c r="NJ34" i="8"/>
  <c r="NE34" i="8"/>
  <c r="MY34" i="8"/>
  <c r="MX34" i="8"/>
  <c r="MS34" i="8"/>
  <c r="MM34" i="8"/>
  <c r="ML34" i="8"/>
  <c r="MG34" i="8"/>
  <c r="MA34" i="8"/>
  <c r="LZ34" i="8"/>
  <c r="LU34" i="8"/>
  <c r="LO34" i="8"/>
  <c r="LN34" i="8"/>
  <c r="LI34" i="8"/>
  <c r="LC34" i="8"/>
  <c r="LB34" i="8"/>
  <c r="KW34" i="8"/>
  <c r="KQ34" i="8"/>
  <c r="KP34" i="8"/>
  <c r="KK34" i="8"/>
  <c r="KE34" i="8"/>
  <c r="KD34" i="8"/>
  <c r="JY34" i="8"/>
  <c r="JS34" i="8"/>
  <c r="JR34" i="8"/>
  <c r="JM34" i="8"/>
  <c r="JG34" i="8"/>
  <c r="JF34" i="8"/>
  <c r="JA34" i="8"/>
  <c r="IU34" i="8"/>
  <c r="IT34" i="8"/>
  <c r="IO34" i="8"/>
  <c r="II34" i="8"/>
  <c r="IH34" i="8"/>
  <c r="IC34" i="8"/>
  <c r="HW34" i="8"/>
  <c r="HV34" i="8"/>
  <c r="HQ34" i="8"/>
  <c r="HK34" i="8"/>
  <c r="HJ34" i="8"/>
  <c r="HE34" i="8"/>
  <c r="GY34" i="8"/>
  <c r="GX34" i="8"/>
  <c r="GS34" i="8"/>
  <c r="GM34" i="8"/>
  <c r="GL34" i="8"/>
  <c r="GG34" i="8"/>
  <c r="GA34" i="8"/>
  <c r="FZ34" i="8"/>
  <c r="FU34" i="8"/>
  <c r="FO34" i="8"/>
  <c r="FN34" i="8"/>
  <c r="FI34" i="8"/>
  <c r="FC34" i="8"/>
  <c r="FB34" i="8"/>
  <c r="EW34" i="8"/>
  <c r="EQ34" i="8"/>
  <c r="EP34" i="8"/>
  <c r="EK34" i="8"/>
  <c r="EE34" i="8"/>
  <c r="ED34" i="8"/>
  <c r="DY34" i="8"/>
  <c r="DS34" i="8"/>
  <c r="DR34" i="8"/>
  <c r="DM34" i="8"/>
  <c r="DG34" i="8"/>
  <c r="DF34" i="8"/>
  <c r="DA34" i="8"/>
  <c r="CU34" i="8"/>
  <c r="CT34" i="8"/>
  <c r="CO34" i="8"/>
  <c r="CI34" i="8"/>
  <c r="CH34" i="8"/>
  <c r="CC34" i="8"/>
  <c r="BW34" i="8"/>
  <c r="BV34" i="8"/>
  <c r="BQ34" i="8"/>
  <c r="BK34" i="8"/>
  <c r="BJ34" i="8"/>
  <c r="BE34" i="8"/>
  <c r="AY34" i="8"/>
  <c r="AX34" i="8"/>
  <c r="AS34" i="8"/>
  <c r="AM34" i="8"/>
  <c r="AL34" i="8"/>
  <c r="AG34" i="8"/>
  <c r="AA34" i="8"/>
  <c r="Z34" i="8"/>
  <c r="U34" i="8"/>
  <c r="O34" i="8"/>
  <c r="N34" i="8"/>
  <c r="I34" i="8"/>
  <c r="C34" i="8"/>
  <c r="B34" i="8"/>
  <c r="ATA33" i="8"/>
  <c r="ASU33" i="8"/>
  <c r="AST33" i="8"/>
  <c r="ASO33" i="8"/>
  <c r="ASI33" i="8"/>
  <c r="ASH33" i="8"/>
  <c r="ASC33" i="8"/>
  <c r="ARW33" i="8"/>
  <c r="ARV33" i="8"/>
  <c r="ARQ33" i="8"/>
  <c r="ARK33" i="8"/>
  <c r="ARJ33" i="8"/>
  <c r="ARE33" i="8"/>
  <c r="AQY33" i="8"/>
  <c r="AQX33" i="8"/>
  <c r="AQS33" i="8"/>
  <c r="AQM33" i="8"/>
  <c r="AQL33" i="8"/>
  <c r="AQG33" i="8"/>
  <c r="AQA33" i="8"/>
  <c r="APZ33" i="8"/>
  <c r="APU33" i="8"/>
  <c r="APO33" i="8"/>
  <c r="APN33" i="8"/>
  <c r="API33" i="8"/>
  <c r="APC33" i="8"/>
  <c r="APB33" i="8"/>
  <c r="AOW33" i="8"/>
  <c r="AOQ33" i="8"/>
  <c r="AOP33" i="8"/>
  <c r="AOE33" i="8"/>
  <c r="AOD33" i="8"/>
  <c r="ANY33" i="8"/>
  <c r="ANS33" i="8"/>
  <c r="ANR33" i="8"/>
  <c r="ANG33" i="8"/>
  <c r="ANF33" i="8"/>
  <c r="AMU33" i="8"/>
  <c r="AMT33" i="8"/>
  <c r="AMI33" i="8"/>
  <c r="AMH33" i="8"/>
  <c r="ALW33" i="8"/>
  <c r="ALV33" i="8"/>
  <c r="ALQ33" i="8"/>
  <c r="ALK33" i="8"/>
  <c r="ALJ33" i="8"/>
  <c r="ALE33" i="8"/>
  <c r="AKY33" i="8"/>
  <c r="AKX33" i="8"/>
  <c r="AKS33" i="8"/>
  <c r="AKM33" i="8"/>
  <c r="AKL33" i="8"/>
  <c r="AKG33" i="8"/>
  <c r="AKA33" i="8"/>
  <c r="AJZ33" i="8"/>
  <c r="AJU33" i="8"/>
  <c r="AJO33" i="8"/>
  <c r="AJN33" i="8"/>
  <c r="AJI33" i="8"/>
  <c r="AJC33" i="8"/>
  <c r="AJB33" i="8"/>
  <c r="AIW33" i="8"/>
  <c r="AIQ33" i="8"/>
  <c r="AIP33" i="8"/>
  <c r="AIK33" i="8"/>
  <c r="AIE33" i="8"/>
  <c r="AID33" i="8"/>
  <c r="AHY33" i="8"/>
  <c r="AHS33" i="8"/>
  <c r="AHR33" i="8"/>
  <c r="AHM33" i="8"/>
  <c r="AHG33" i="8"/>
  <c r="AHF33" i="8"/>
  <c r="AHA33" i="8"/>
  <c r="AGU33" i="8"/>
  <c r="AGT33" i="8"/>
  <c r="AGO33" i="8"/>
  <c r="AGI33" i="8"/>
  <c r="AGH33" i="8"/>
  <c r="AGC33" i="8"/>
  <c r="AFW33" i="8"/>
  <c r="AFV33" i="8"/>
  <c r="AFQ33" i="8"/>
  <c r="AFK33" i="8"/>
  <c r="AFJ33" i="8"/>
  <c r="AFE33" i="8"/>
  <c r="AEY33" i="8"/>
  <c r="AEX33" i="8"/>
  <c r="AES33" i="8"/>
  <c r="AEM33" i="8"/>
  <c r="AEL33" i="8"/>
  <c r="AEG33" i="8"/>
  <c r="AEA33" i="8"/>
  <c r="ADZ33" i="8"/>
  <c r="ADU33" i="8"/>
  <c r="ADO33" i="8"/>
  <c r="ADN33" i="8"/>
  <c r="ADI33" i="8"/>
  <c r="ADC33" i="8"/>
  <c r="ADB33" i="8"/>
  <c r="ACW33" i="8"/>
  <c r="ACQ33" i="8"/>
  <c r="ACP33" i="8"/>
  <c r="ACK33" i="8"/>
  <c r="ACE33" i="8"/>
  <c r="ACD33" i="8"/>
  <c r="ABY33" i="8"/>
  <c r="ABS33" i="8"/>
  <c r="ABR33" i="8"/>
  <c r="ABM33" i="8"/>
  <c r="ABG33" i="8"/>
  <c r="ABF33" i="8"/>
  <c r="ABA33" i="8"/>
  <c r="AAU33" i="8"/>
  <c r="AAT33" i="8"/>
  <c r="AAO33" i="8"/>
  <c r="AAI33" i="8"/>
  <c r="AAH33" i="8"/>
  <c r="AAC33" i="8"/>
  <c r="ZW33" i="8"/>
  <c r="ZV33" i="8"/>
  <c r="ZQ33" i="8"/>
  <c r="ZK33" i="8"/>
  <c r="ZJ33" i="8"/>
  <c r="ZE33" i="8"/>
  <c r="YY33" i="8"/>
  <c r="YX33" i="8"/>
  <c r="YS33" i="8"/>
  <c r="YM33" i="8"/>
  <c r="YL33" i="8"/>
  <c r="YG33" i="8"/>
  <c r="YA33" i="8"/>
  <c r="XZ33" i="8"/>
  <c r="XU33" i="8"/>
  <c r="XO33" i="8"/>
  <c r="XN33" i="8"/>
  <c r="XI33" i="8"/>
  <c r="XC33" i="8"/>
  <c r="XB33" i="8"/>
  <c r="WW33" i="8"/>
  <c r="WQ33" i="8"/>
  <c r="WP33" i="8"/>
  <c r="WK33" i="8"/>
  <c r="WE33" i="8"/>
  <c r="WD33" i="8"/>
  <c r="VY33" i="8"/>
  <c r="VS33" i="8"/>
  <c r="VR33" i="8"/>
  <c r="VM33" i="8"/>
  <c r="VG33" i="8"/>
  <c r="VF33" i="8"/>
  <c r="VA33" i="8"/>
  <c r="UU33" i="8"/>
  <c r="UT33" i="8"/>
  <c r="UO33" i="8"/>
  <c r="UI33" i="8"/>
  <c r="UH33" i="8"/>
  <c r="UC33" i="8"/>
  <c r="TW33" i="8"/>
  <c r="TV33" i="8"/>
  <c r="TQ33" i="8"/>
  <c r="TK33" i="8"/>
  <c r="TJ33" i="8"/>
  <c r="TE33" i="8"/>
  <c r="SY33" i="8"/>
  <c r="SX33" i="8"/>
  <c r="SS33" i="8"/>
  <c r="SM33" i="8"/>
  <c r="SL33" i="8"/>
  <c r="SG33" i="8"/>
  <c r="SA33" i="8"/>
  <c r="RZ33" i="8"/>
  <c r="RU33" i="8"/>
  <c r="RO33" i="8"/>
  <c r="RN33" i="8"/>
  <c r="RI33" i="8"/>
  <c r="RC33" i="8"/>
  <c r="RB33" i="8"/>
  <c r="QW33" i="8"/>
  <c r="QQ33" i="8"/>
  <c r="QP33" i="8"/>
  <c r="QK33" i="8"/>
  <c r="QE33" i="8"/>
  <c r="QD33" i="8"/>
  <c r="PY33" i="8"/>
  <c r="PS33" i="8"/>
  <c r="PR33" i="8"/>
  <c r="PM33" i="8"/>
  <c r="PG33" i="8"/>
  <c r="PF33" i="8"/>
  <c r="PA33" i="8"/>
  <c r="OU33" i="8"/>
  <c r="OT33" i="8"/>
  <c r="OO33" i="8"/>
  <c r="OI33" i="8"/>
  <c r="OH33" i="8"/>
  <c r="OC33" i="8"/>
  <c r="NW33" i="8"/>
  <c r="NV33" i="8"/>
  <c r="NQ33" i="8"/>
  <c r="NK33" i="8"/>
  <c r="NJ33" i="8"/>
  <c r="NE33" i="8"/>
  <c r="MY33" i="8"/>
  <c r="MX33" i="8"/>
  <c r="MS33" i="8"/>
  <c r="MM33" i="8"/>
  <c r="ML33" i="8"/>
  <c r="MG33" i="8"/>
  <c r="MA33" i="8"/>
  <c r="LZ33" i="8"/>
  <c r="LU33" i="8"/>
  <c r="LO33" i="8"/>
  <c r="LN33" i="8"/>
  <c r="LI33" i="8"/>
  <c r="LC33" i="8"/>
  <c r="LB33" i="8"/>
  <c r="KW33" i="8"/>
  <c r="KQ33" i="8"/>
  <c r="KP33" i="8"/>
  <c r="KK33" i="8"/>
  <c r="KE33" i="8"/>
  <c r="KD33" i="8"/>
  <c r="JY33" i="8"/>
  <c r="JS33" i="8"/>
  <c r="JR33" i="8"/>
  <c r="JM33" i="8"/>
  <c r="JG33" i="8"/>
  <c r="JF33" i="8"/>
  <c r="JA33" i="8"/>
  <c r="IU33" i="8"/>
  <c r="IT33" i="8"/>
  <c r="IO33" i="8"/>
  <c r="II33" i="8"/>
  <c r="IH33" i="8"/>
  <c r="IC33" i="8"/>
  <c r="HW33" i="8"/>
  <c r="HV33" i="8"/>
  <c r="HQ33" i="8"/>
  <c r="HK33" i="8"/>
  <c r="HJ33" i="8"/>
  <c r="HE33" i="8"/>
  <c r="GY33" i="8"/>
  <c r="GX33" i="8"/>
  <c r="GS33" i="8"/>
  <c r="GM33" i="8"/>
  <c r="GL33" i="8"/>
  <c r="GG33" i="8"/>
  <c r="GA33" i="8"/>
  <c r="FZ33" i="8"/>
  <c r="FU33" i="8"/>
  <c r="FO33" i="8"/>
  <c r="FN33" i="8"/>
  <c r="FI33" i="8"/>
  <c r="FC33" i="8"/>
  <c r="FB33" i="8"/>
  <c r="EW33" i="8"/>
  <c r="EQ33" i="8"/>
  <c r="EP33" i="8"/>
  <c r="EK33" i="8"/>
  <c r="EE33" i="8"/>
  <c r="ED33" i="8"/>
  <c r="DY33" i="8"/>
  <c r="DS33" i="8"/>
  <c r="DR33" i="8"/>
  <c r="DM33" i="8"/>
  <c r="DG33" i="8"/>
  <c r="DF33" i="8"/>
  <c r="DA33" i="8"/>
  <c r="CU33" i="8"/>
  <c r="CT33" i="8"/>
  <c r="CO33" i="8"/>
  <c r="CI33" i="8"/>
  <c r="CH33" i="8"/>
  <c r="CC33" i="8"/>
  <c r="BW33" i="8"/>
  <c r="BV33" i="8"/>
  <c r="BQ33" i="8"/>
  <c r="BK33" i="8"/>
  <c r="BJ33" i="8"/>
  <c r="BE33" i="8"/>
  <c r="AY33" i="8"/>
  <c r="AX33" i="8"/>
  <c r="AS33" i="8"/>
  <c r="AM33" i="8"/>
  <c r="AL33" i="8"/>
  <c r="AG33" i="8"/>
  <c r="AA33" i="8"/>
  <c r="Z33" i="8"/>
  <c r="U33" i="8"/>
  <c r="O33" i="8"/>
  <c r="N33" i="8"/>
  <c r="I33" i="8"/>
  <c r="C33" i="8"/>
  <c r="B33" i="8"/>
  <c r="ATA32" i="8"/>
  <c r="ASU32" i="8"/>
  <c r="AST32" i="8"/>
  <c r="ASO32" i="8"/>
  <c r="ASI32" i="8"/>
  <c r="ASH32" i="8"/>
  <c r="ASC32" i="8"/>
  <c r="ARW32" i="8"/>
  <c r="ARV32" i="8"/>
  <c r="ARQ32" i="8"/>
  <c r="ARK32" i="8"/>
  <c r="ARJ32" i="8"/>
  <c r="ARE32" i="8"/>
  <c r="AQY32" i="8"/>
  <c r="AQX32" i="8"/>
  <c r="AQS32" i="8"/>
  <c r="AQM32" i="8"/>
  <c r="AQL32" i="8"/>
  <c r="AQG32" i="8"/>
  <c r="AQA32" i="8"/>
  <c r="APZ32" i="8"/>
  <c r="APU32" i="8"/>
  <c r="APO32" i="8"/>
  <c r="APN32" i="8"/>
  <c r="API32" i="8"/>
  <c r="APC32" i="8"/>
  <c r="APB32" i="8"/>
  <c r="AOW32" i="8"/>
  <c r="AOQ32" i="8"/>
  <c r="AOP32" i="8"/>
  <c r="AOE32" i="8"/>
  <c r="AOD32" i="8"/>
  <c r="ANY32" i="8"/>
  <c r="ANS32" i="8"/>
  <c r="ANR32" i="8"/>
  <c r="ANG32" i="8"/>
  <c r="ANF32" i="8"/>
  <c r="AMU32" i="8"/>
  <c r="AMT32" i="8"/>
  <c r="AMI32" i="8"/>
  <c r="AMH32" i="8"/>
  <c r="ALW32" i="8"/>
  <c r="ALV32" i="8"/>
  <c r="ALQ32" i="8"/>
  <c r="ALK32" i="8"/>
  <c r="ALJ32" i="8"/>
  <c r="ALE32" i="8"/>
  <c r="AKY32" i="8"/>
  <c r="AKX32" i="8"/>
  <c r="AKS32" i="8"/>
  <c r="AKM32" i="8"/>
  <c r="AKL32" i="8"/>
  <c r="AKG32" i="8"/>
  <c r="AKA32" i="8"/>
  <c r="AJZ32" i="8"/>
  <c r="AJU32" i="8"/>
  <c r="AJO32" i="8"/>
  <c r="AJN32" i="8"/>
  <c r="AJI32" i="8"/>
  <c r="AJC32" i="8"/>
  <c r="AJB32" i="8"/>
  <c r="AIW32" i="8"/>
  <c r="AIQ32" i="8"/>
  <c r="AIP32" i="8"/>
  <c r="AIK32" i="8"/>
  <c r="AIE32" i="8"/>
  <c r="AID32" i="8"/>
  <c r="AHY32" i="8"/>
  <c r="AHS32" i="8"/>
  <c r="AHR32" i="8"/>
  <c r="AHM32" i="8"/>
  <c r="AHG32" i="8"/>
  <c r="AHF32" i="8"/>
  <c r="AHA32" i="8"/>
  <c r="AGU32" i="8"/>
  <c r="AGT32" i="8"/>
  <c r="AGO32" i="8"/>
  <c r="AGI32" i="8"/>
  <c r="AGH32" i="8"/>
  <c r="AGC32" i="8"/>
  <c r="AFW32" i="8"/>
  <c r="AFV32" i="8"/>
  <c r="AFQ32" i="8"/>
  <c r="AFK32" i="8"/>
  <c r="AFJ32" i="8"/>
  <c r="AFE32" i="8"/>
  <c r="AEY32" i="8"/>
  <c r="AEX32" i="8"/>
  <c r="AES32" i="8"/>
  <c r="AEM32" i="8"/>
  <c r="AEL32" i="8"/>
  <c r="AEG32" i="8"/>
  <c r="AEA32" i="8"/>
  <c r="ADZ32" i="8"/>
  <c r="ADU32" i="8"/>
  <c r="ADO32" i="8"/>
  <c r="ADN32" i="8"/>
  <c r="ADI32" i="8"/>
  <c r="ADC32" i="8"/>
  <c r="ADB32" i="8"/>
  <c r="ACW32" i="8"/>
  <c r="ACQ32" i="8"/>
  <c r="ACP32" i="8"/>
  <c r="ACK32" i="8"/>
  <c r="ACE32" i="8"/>
  <c r="ACD32" i="8"/>
  <c r="ABY32" i="8"/>
  <c r="ABS32" i="8"/>
  <c r="ABR32" i="8"/>
  <c r="ABM32" i="8"/>
  <c r="ABG32" i="8"/>
  <c r="ABF32" i="8"/>
  <c r="ABA32" i="8"/>
  <c r="AAU32" i="8"/>
  <c r="AAT32" i="8"/>
  <c r="AAO32" i="8"/>
  <c r="AAI32" i="8"/>
  <c r="AAH32" i="8"/>
  <c r="AAC32" i="8"/>
  <c r="ZW32" i="8"/>
  <c r="ZV32" i="8"/>
  <c r="ZQ32" i="8"/>
  <c r="ZK32" i="8"/>
  <c r="ZJ32" i="8"/>
  <c r="ZE32" i="8"/>
  <c r="YY32" i="8"/>
  <c r="YX32" i="8"/>
  <c r="YS32" i="8"/>
  <c r="YM32" i="8"/>
  <c r="YL32" i="8"/>
  <c r="YG32" i="8"/>
  <c r="YA32" i="8"/>
  <c r="XZ32" i="8"/>
  <c r="XU32" i="8"/>
  <c r="XO32" i="8"/>
  <c r="XN32" i="8"/>
  <c r="XI32" i="8"/>
  <c r="XC32" i="8"/>
  <c r="XB32" i="8"/>
  <c r="WW32" i="8"/>
  <c r="WQ32" i="8"/>
  <c r="WP32" i="8"/>
  <c r="WK32" i="8"/>
  <c r="WE32" i="8"/>
  <c r="WD32" i="8"/>
  <c r="VY32" i="8"/>
  <c r="VS32" i="8"/>
  <c r="VR32" i="8"/>
  <c r="VM32" i="8"/>
  <c r="VG32" i="8"/>
  <c r="VF32" i="8"/>
  <c r="VA32" i="8"/>
  <c r="UU32" i="8"/>
  <c r="UT32" i="8"/>
  <c r="UO32" i="8"/>
  <c r="UI32" i="8"/>
  <c r="UH32" i="8"/>
  <c r="UC32" i="8"/>
  <c r="TW32" i="8"/>
  <c r="TV32" i="8"/>
  <c r="TQ32" i="8"/>
  <c r="TK32" i="8"/>
  <c r="TJ32" i="8"/>
  <c r="TE32" i="8"/>
  <c r="SY32" i="8"/>
  <c r="SX32" i="8"/>
  <c r="SS32" i="8"/>
  <c r="SM32" i="8"/>
  <c r="SL32" i="8"/>
  <c r="SG32" i="8"/>
  <c r="SA32" i="8"/>
  <c r="RZ32" i="8"/>
  <c r="RU32" i="8"/>
  <c r="RO32" i="8"/>
  <c r="RN32" i="8"/>
  <c r="RI32" i="8"/>
  <c r="RC32" i="8"/>
  <c r="RB32" i="8"/>
  <c r="QW32" i="8"/>
  <c r="QQ32" i="8"/>
  <c r="QP32" i="8"/>
  <c r="QK32" i="8"/>
  <c r="QE32" i="8"/>
  <c r="QD32" i="8"/>
  <c r="PY32" i="8"/>
  <c r="PS32" i="8"/>
  <c r="PR32" i="8"/>
  <c r="PM32" i="8"/>
  <c r="PG32" i="8"/>
  <c r="PF32" i="8"/>
  <c r="PA32" i="8"/>
  <c r="OU32" i="8"/>
  <c r="OT32" i="8"/>
  <c r="OO32" i="8"/>
  <c r="OI32" i="8"/>
  <c r="OH32" i="8"/>
  <c r="OC32" i="8"/>
  <c r="NW32" i="8"/>
  <c r="NV32" i="8"/>
  <c r="NQ32" i="8"/>
  <c r="NK32" i="8"/>
  <c r="NJ32" i="8"/>
  <c r="NE32" i="8"/>
  <c r="MY32" i="8"/>
  <c r="MX32" i="8"/>
  <c r="MS32" i="8"/>
  <c r="MM32" i="8"/>
  <c r="ML32" i="8"/>
  <c r="MG32" i="8"/>
  <c r="MA32" i="8"/>
  <c r="LZ32" i="8"/>
  <c r="LU32" i="8"/>
  <c r="LO32" i="8"/>
  <c r="LN32" i="8"/>
  <c r="LI32" i="8"/>
  <c r="LC32" i="8"/>
  <c r="LB32" i="8"/>
  <c r="KW32" i="8"/>
  <c r="KQ32" i="8"/>
  <c r="KP32" i="8"/>
  <c r="KK32" i="8"/>
  <c r="KE32" i="8"/>
  <c r="KD32" i="8"/>
  <c r="JY32" i="8"/>
  <c r="JS32" i="8"/>
  <c r="JR32" i="8"/>
  <c r="JM32" i="8"/>
  <c r="JG32" i="8"/>
  <c r="JF32" i="8"/>
  <c r="JA32" i="8"/>
  <c r="IU32" i="8"/>
  <c r="IT32" i="8"/>
  <c r="IO32" i="8"/>
  <c r="II32" i="8"/>
  <c r="IH32" i="8"/>
  <c r="IC32" i="8"/>
  <c r="HW32" i="8"/>
  <c r="HV32" i="8"/>
  <c r="HQ32" i="8"/>
  <c r="HK32" i="8"/>
  <c r="HJ32" i="8"/>
  <c r="HE32" i="8"/>
  <c r="GY32" i="8"/>
  <c r="GX32" i="8"/>
  <c r="GS32" i="8"/>
  <c r="GM32" i="8"/>
  <c r="GL32" i="8"/>
  <c r="GG32" i="8"/>
  <c r="GA32" i="8"/>
  <c r="FZ32" i="8"/>
  <c r="FU32" i="8"/>
  <c r="FO32" i="8"/>
  <c r="FN32" i="8"/>
  <c r="FI32" i="8"/>
  <c r="FC32" i="8"/>
  <c r="FB32" i="8"/>
  <c r="EW32" i="8"/>
  <c r="EQ32" i="8"/>
  <c r="EP32" i="8"/>
  <c r="EK32" i="8"/>
  <c r="EE32" i="8"/>
  <c r="ED32" i="8"/>
  <c r="DY32" i="8"/>
  <c r="DS32" i="8"/>
  <c r="DR32" i="8"/>
  <c r="DM32" i="8"/>
  <c r="DG32" i="8"/>
  <c r="DF32" i="8"/>
  <c r="DA32" i="8"/>
  <c r="CU32" i="8"/>
  <c r="CT32" i="8"/>
  <c r="CO32" i="8"/>
  <c r="CI32" i="8"/>
  <c r="CH32" i="8"/>
  <c r="CC32" i="8"/>
  <c r="BW32" i="8"/>
  <c r="BV32" i="8"/>
  <c r="BQ32" i="8"/>
  <c r="BK32" i="8"/>
  <c r="BJ32" i="8"/>
  <c r="BE32" i="8"/>
  <c r="AY32" i="8"/>
  <c r="AX32" i="8"/>
  <c r="AS32" i="8"/>
  <c r="AM32" i="8"/>
  <c r="AL32" i="8"/>
  <c r="AG32" i="8"/>
  <c r="AA32" i="8"/>
  <c r="Z32" i="8"/>
  <c r="U32" i="8"/>
  <c r="O32" i="8"/>
  <c r="N32" i="8"/>
  <c r="I32" i="8"/>
  <c r="C32" i="8"/>
  <c r="B32" i="8"/>
  <c r="ATA31" i="8"/>
  <c r="ASU31" i="8"/>
  <c r="AST31" i="8"/>
  <c r="ASO31" i="8"/>
  <c r="ASI31" i="8"/>
  <c r="ASH31" i="8"/>
  <c r="ASC31" i="8"/>
  <c r="ARW31" i="8"/>
  <c r="ARV31" i="8"/>
  <c r="ARQ31" i="8"/>
  <c r="ARK31" i="8"/>
  <c r="ARJ31" i="8"/>
  <c r="ARE31" i="8"/>
  <c r="AQY31" i="8"/>
  <c r="AQX31" i="8"/>
  <c r="AQS31" i="8"/>
  <c r="AQM31" i="8"/>
  <c r="AQL31" i="8"/>
  <c r="AQG31" i="8"/>
  <c r="AQA31" i="8"/>
  <c r="APZ31" i="8"/>
  <c r="APU31" i="8"/>
  <c r="APO31" i="8"/>
  <c r="APN31" i="8"/>
  <c r="API31" i="8"/>
  <c r="APC31" i="8"/>
  <c r="APB31" i="8"/>
  <c r="AOW31" i="8"/>
  <c r="AOQ31" i="8"/>
  <c r="AOP31" i="8"/>
  <c r="AOE31" i="8"/>
  <c r="AOD31" i="8"/>
  <c r="ANY31" i="8"/>
  <c r="ANS31" i="8"/>
  <c r="ANR31" i="8"/>
  <c r="ANG31" i="8"/>
  <c r="ANF31" i="8"/>
  <c r="AMU31" i="8"/>
  <c r="AMT31" i="8"/>
  <c r="AMI31" i="8"/>
  <c r="AMH31" i="8"/>
  <c r="ALW31" i="8"/>
  <c r="ALV31" i="8"/>
  <c r="ALQ31" i="8"/>
  <c r="ALK31" i="8"/>
  <c r="ALJ31" i="8"/>
  <c r="ALE31" i="8"/>
  <c r="AKY31" i="8"/>
  <c r="AKX31" i="8"/>
  <c r="AKS31" i="8"/>
  <c r="AKM31" i="8"/>
  <c r="AKL31" i="8"/>
  <c r="AKG31" i="8"/>
  <c r="AKA31" i="8"/>
  <c r="AJZ31" i="8"/>
  <c r="AJU31" i="8"/>
  <c r="AJO31" i="8"/>
  <c r="AJN31" i="8"/>
  <c r="AJI31" i="8"/>
  <c r="AJC31" i="8"/>
  <c r="AJB31" i="8"/>
  <c r="AIW31" i="8"/>
  <c r="AIQ31" i="8"/>
  <c r="AIP31" i="8"/>
  <c r="AIK31" i="8"/>
  <c r="AIE31" i="8"/>
  <c r="AID31" i="8"/>
  <c r="AHY31" i="8"/>
  <c r="AHS31" i="8"/>
  <c r="AHR31" i="8"/>
  <c r="AHM31" i="8"/>
  <c r="AHG31" i="8"/>
  <c r="AHF31" i="8"/>
  <c r="AHA31" i="8"/>
  <c r="AGU31" i="8"/>
  <c r="AGT31" i="8"/>
  <c r="AGO31" i="8"/>
  <c r="AGI31" i="8"/>
  <c r="AGH31" i="8"/>
  <c r="AGC31" i="8"/>
  <c r="AFW31" i="8"/>
  <c r="AFV31" i="8"/>
  <c r="AFQ31" i="8"/>
  <c r="AFK31" i="8"/>
  <c r="AFJ31" i="8"/>
  <c r="AFE31" i="8"/>
  <c r="AEY31" i="8"/>
  <c r="AEX31" i="8"/>
  <c r="AES31" i="8"/>
  <c r="AEM31" i="8"/>
  <c r="AEL31" i="8"/>
  <c r="AEG31" i="8"/>
  <c r="AEA31" i="8"/>
  <c r="ADZ31" i="8"/>
  <c r="ADU31" i="8"/>
  <c r="ADO31" i="8"/>
  <c r="ADN31" i="8"/>
  <c r="ADI31" i="8"/>
  <c r="ADC31" i="8"/>
  <c r="ADB31" i="8"/>
  <c r="ACW31" i="8"/>
  <c r="ACQ31" i="8"/>
  <c r="ACP31" i="8"/>
  <c r="ACK31" i="8"/>
  <c r="ACE31" i="8"/>
  <c r="ACD31" i="8"/>
  <c r="ABY31" i="8"/>
  <c r="ABS31" i="8"/>
  <c r="ABR31" i="8"/>
  <c r="ABM31" i="8"/>
  <c r="ABG31" i="8"/>
  <c r="ABF31" i="8"/>
  <c r="ABA31" i="8"/>
  <c r="AAU31" i="8"/>
  <c r="AAT31" i="8"/>
  <c r="AAO31" i="8"/>
  <c r="AAI31" i="8"/>
  <c r="AAH31" i="8"/>
  <c r="AAC31" i="8"/>
  <c r="ZW31" i="8"/>
  <c r="ZV31" i="8"/>
  <c r="ZQ31" i="8"/>
  <c r="ZK31" i="8"/>
  <c r="ZJ31" i="8"/>
  <c r="ZE31" i="8"/>
  <c r="YY31" i="8"/>
  <c r="YX31" i="8"/>
  <c r="YS31" i="8"/>
  <c r="YM31" i="8"/>
  <c r="YL31" i="8"/>
  <c r="YG31" i="8"/>
  <c r="YA31" i="8"/>
  <c r="XZ31" i="8"/>
  <c r="XU31" i="8"/>
  <c r="XO31" i="8"/>
  <c r="XN31" i="8"/>
  <c r="XI31" i="8"/>
  <c r="XC31" i="8"/>
  <c r="XB31" i="8"/>
  <c r="WW31" i="8"/>
  <c r="WQ31" i="8"/>
  <c r="WP31" i="8"/>
  <c r="WK31" i="8"/>
  <c r="WE31" i="8"/>
  <c r="WD31" i="8"/>
  <c r="VY31" i="8"/>
  <c r="VS31" i="8"/>
  <c r="VR31" i="8"/>
  <c r="VM31" i="8"/>
  <c r="VG31" i="8"/>
  <c r="VF31" i="8"/>
  <c r="VA31" i="8"/>
  <c r="UU31" i="8"/>
  <c r="UT31" i="8"/>
  <c r="UO31" i="8"/>
  <c r="UI31" i="8"/>
  <c r="UH31" i="8"/>
  <c r="UC31" i="8"/>
  <c r="TW31" i="8"/>
  <c r="TV31" i="8"/>
  <c r="TQ31" i="8"/>
  <c r="TK31" i="8"/>
  <c r="TJ31" i="8"/>
  <c r="TE31" i="8"/>
  <c r="SY31" i="8"/>
  <c r="SX31" i="8"/>
  <c r="SS31" i="8"/>
  <c r="SM31" i="8"/>
  <c r="SL31" i="8"/>
  <c r="SG31" i="8"/>
  <c r="SA31" i="8"/>
  <c r="RZ31" i="8"/>
  <c r="RU31" i="8"/>
  <c r="RO31" i="8"/>
  <c r="RN31" i="8"/>
  <c r="RI31" i="8"/>
  <c r="RC31" i="8"/>
  <c r="RB31" i="8"/>
  <c r="QW31" i="8"/>
  <c r="QQ31" i="8"/>
  <c r="QP31" i="8"/>
  <c r="QK31" i="8"/>
  <c r="QE31" i="8"/>
  <c r="QD31" i="8"/>
  <c r="PY31" i="8"/>
  <c r="PS31" i="8"/>
  <c r="PR31" i="8"/>
  <c r="PM31" i="8"/>
  <c r="PG31" i="8"/>
  <c r="PF31" i="8"/>
  <c r="PA31" i="8"/>
  <c r="OU31" i="8"/>
  <c r="OT31" i="8"/>
  <c r="OO31" i="8"/>
  <c r="OI31" i="8"/>
  <c r="OH31" i="8"/>
  <c r="OC31" i="8"/>
  <c r="NW31" i="8"/>
  <c r="NV31" i="8"/>
  <c r="NQ31" i="8"/>
  <c r="NK31" i="8"/>
  <c r="NJ31" i="8"/>
  <c r="NE31" i="8"/>
  <c r="MY31" i="8"/>
  <c r="MX31" i="8"/>
  <c r="MS31" i="8"/>
  <c r="MM31" i="8"/>
  <c r="ML31" i="8"/>
  <c r="MG31" i="8"/>
  <c r="MA31" i="8"/>
  <c r="LZ31" i="8"/>
  <c r="LU31" i="8"/>
  <c r="LO31" i="8"/>
  <c r="LN31" i="8"/>
  <c r="LI31" i="8"/>
  <c r="LC31" i="8"/>
  <c r="LB31" i="8"/>
  <c r="KW31" i="8"/>
  <c r="KQ31" i="8"/>
  <c r="KP31" i="8"/>
  <c r="KK31" i="8"/>
  <c r="KE31" i="8"/>
  <c r="KD31" i="8"/>
  <c r="JY31" i="8"/>
  <c r="JS31" i="8"/>
  <c r="JR31" i="8"/>
  <c r="JM31" i="8"/>
  <c r="JG31" i="8"/>
  <c r="JF31" i="8"/>
  <c r="JA31" i="8"/>
  <c r="IU31" i="8"/>
  <c r="IT31" i="8"/>
  <c r="IO31" i="8"/>
  <c r="II31" i="8"/>
  <c r="IH31" i="8"/>
  <c r="IC31" i="8"/>
  <c r="HW31" i="8"/>
  <c r="HV31" i="8"/>
  <c r="HQ31" i="8"/>
  <c r="HK31" i="8"/>
  <c r="HJ31" i="8"/>
  <c r="HE31" i="8"/>
  <c r="GY31" i="8"/>
  <c r="GX31" i="8"/>
  <c r="GS31" i="8"/>
  <c r="GM31" i="8"/>
  <c r="GL31" i="8"/>
  <c r="GG31" i="8"/>
  <c r="GA31" i="8"/>
  <c r="FZ31" i="8"/>
  <c r="FU31" i="8"/>
  <c r="FO31" i="8"/>
  <c r="FN31" i="8"/>
  <c r="FI31" i="8"/>
  <c r="FC31" i="8"/>
  <c r="FB31" i="8"/>
  <c r="EW31" i="8"/>
  <c r="EQ31" i="8"/>
  <c r="EP31" i="8"/>
  <c r="EK31" i="8"/>
  <c r="EE31" i="8"/>
  <c r="ED31" i="8"/>
  <c r="DY31" i="8"/>
  <c r="DS31" i="8"/>
  <c r="DR31" i="8"/>
  <c r="DM31" i="8"/>
  <c r="DG31" i="8"/>
  <c r="DF31" i="8"/>
  <c r="DA31" i="8"/>
  <c r="CU31" i="8"/>
  <c r="CT31" i="8"/>
  <c r="CO31" i="8"/>
  <c r="CI31" i="8"/>
  <c r="CH31" i="8"/>
  <c r="CC31" i="8"/>
  <c r="BW31" i="8"/>
  <c r="BV31" i="8"/>
  <c r="BQ31" i="8"/>
  <c r="BK31" i="8"/>
  <c r="BJ31" i="8"/>
  <c r="BE31" i="8"/>
  <c r="AY31" i="8"/>
  <c r="AX31" i="8"/>
  <c r="AS31" i="8"/>
  <c r="AM31" i="8"/>
  <c r="AL31" i="8"/>
  <c r="AG31" i="8"/>
  <c r="AA31" i="8"/>
  <c r="Z31" i="8"/>
  <c r="U31" i="8"/>
  <c r="O31" i="8"/>
  <c r="N31" i="8"/>
  <c r="I31" i="8"/>
  <c r="C31" i="8"/>
  <c r="B31" i="8"/>
  <c r="ATA30" i="8"/>
  <c r="ASU30" i="8"/>
  <c r="AST30" i="8"/>
  <c r="ASO30" i="8"/>
  <c r="ASI30" i="8"/>
  <c r="ASH30" i="8"/>
  <c r="ASC30" i="8"/>
  <c r="ARW30" i="8"/>
  <c r="ARV30" i="8"/>
  <c r="ARQ30" i="8"/>
  <c r="ARK30" i="8"/>
  <c r="ARJ30" i="8"/>
  <c r="ARE30" i="8"/>
  <c r="AQY30" i="8"/>
  <c r="AQX30" i="8"/>
  <c r="AQS30" i="8"/>
  <c r="AQM30" i="8"/>
  <c r="AQL30" i="8"/>
  <c r="AQG30" i="8"/>
  <c r="AQA30" i="8"/>
  <c r="APZ30" i="8"/>
  <c r="APU30" i="8"/>
  <c r="APO30" i="8"/>
  <c r="APN30" i="8"/>
  <c r="API30" i="8"/>
  <c r="APC30" i="8"/>
  <c r="APB30" i="8"/>
  <c r="AOW30" i="8"/>
  <c r="AOQ30" i="8"/>
  <c r="AOP30" i="8"/>
  <c r="AOE30" i="8"/>
  <c r="AOD30" i="8"/>
  <c r="ANY30" i="8"/>
  <c r="ANS30" i="8"/>
  <c r="ANR30" i="8"/>
  <c r="ANG30" i="8"/>
  <c r="ANF30" i="8"/>
  <c r="AMU30" i="8"/>
  <c r="AMT30" i="8"/>
  <c r="AMI30" i="8"/>
  <c r="AMH30" i="8"/>
  <c r="ALW30" i="8"/>
  <c r="ALV30" i="8"/>
  <c r="ALQ30" i="8"/>
  <c r="ALK30" i="8"/>
  <c r="ALJ30" i="8"/>
  <c r="ALE30" i="8"/>
  <c r="AKY30" i="8"/>
  <c r="AKX30" i="8"/>
  <c r="AKS30" i="8"/>
  <c r="AKM30" i="8"/>
  <c r="AKL30" i="8"/>
  <c r="AKG30" i="8"/>
  <c r="AKA30" i="8"/>
  <c r="AJZ30" i="8"/>
  <c r="AJU30" i="8"/>
  <c r="AJO30" i="8"/>
  <c r="AJN30" i="8"/>
  <c r="AJI30" i="8"/>
  <c r="AJC30" i="8"/>
  <c r="AJB30" i="8"/>
  <c r="AIW30" i="8"/>
  <c r="AIQ30" i="8"/>
  <c r="AIP30" i="8"/>
  <c r="AIK30" i="8"/>
  <c r="AIE30" i="8"/>
  <c r="AID30" i="8"/>
  <c r="AHY30" i="8"/>
  <c r="AHS30" i="8"/>
  <c r="AHR30" i="8"/>
  <c r="AHM30" i="8"/>
  <c r="AHG30" i="8"/>
  <c r="AHF30" i="8"/>
  <c r="AHA30" i="8"/>
  <c r="AGU30" i="8"/>
  <c r="AGT30" i="8"/>
  <c r="AGO30" i="8"/>
  <c r="AGI30" i="8"/>
  <c r="AGH30" i="8"/>
  <c r="AGC30" i="8"/>
  <c r="AFW30" i="8"/>
  <c r="AFV30" i="8"/>
  <c r="AFQ30" i="8"/>
  <c r="AFK30" i="8"/>
  <c r="AFJ30" i="8"/>
  <c r="AFE30" i="8"/>
  <c r="AEY30" i="8"/>
  <c r="AEX30" i="8"/>
  <c r="AES30" i="8"/>
  <c r="AEM30" i="8"/>
  <c r="AEL30" i="8"/>
  <c r="AEG30" i="8"/>
  <c r="AEA30" i="8"/>
  <c r="ADZ30" i="8"/>
  <c r="ADU30" i="8"/>
  <c r="ADO30" i="8"/>
  <c r="ADN30" i="8"/>
  <c r="ADI30" i="8"/>
  <c r="ADC30" i="8"/>
  <c r="ADB30" i="8"/>
  <c r="ACW30" i="8"/>
  <c r="ACQ30" i="8"/>
  <c r="ACP30" i="8"/>
  <c r="ACK30" i="8"/>
  <c r="ACE30" i="8"/>
  <c r="ACD30" i="8"/>
  <c r="ABY30" i="8"/>
  <c r="ABS30" i="8"/>
  <c r="ABR30" i="8"/>
  <c r="ABM30" i="8"/>
  <c r="ABG30" i="8"/>
  <c r="ABF30" i="8"/>
  <c r="ABA30" i="8"/>
  <c r="AAU30" i="8"/>
  <c r="AAT30" i="8"/>
  <c r="AAO30" i="8"/>
  <c r="AAI30" i="8"/>
  <c r="AAH30" i="8"/>
  <c r="AAC30" i="8"/>
  <c r="ZW30" i="8"/>
  <c r="ZV30" i="8"/>
  <c r="ZQ30" i="8"/>
  <c r="ZK30" i="8"/>
  <c r="ZJ30" i="8"/>
  <c r="ZE30" i="8"/>
  <c r="YY30" i="8"/>
  <c r="YX30" i="8"/>
  <c r="YS30" i="8"/>
  <c r="YM30" i="8"/>
  <c r="YL30" i="8"/>
  <c r="YG30" i="8"/>
  <c r="YA30" i="8"/>
  <c r="XZ30" i="8"/>
  <c r="XU30" i="8"/>
  <c r="XO30" i="8"/>
  <c r="XN30" i="8"/>
  <c r="XI30" i="8"/>
  <c r="XC30" i="8"/>
  <c r="XB30" i="8"/>
  <c r="WW30" i="8"/>
  <c r="WQ30" i="8"/>
  <c r="WP30" i="8"/>
  <c r="WK30" i="8"/>
  <c r="WE30" i="8"/>
  <c r="WD30" i="8"/>
  <c r="VY30" i="8"/>
  <c r="VS30" i="8"/>
  <c r="VR30" i="8"/>
  <c r="VM30" i="8"/>
  <c r="VG30" i="8"/>
  <c r="VF30" i="8"/>
  <c r="VA30" i="8"/>
  <c r="UU30" i="8"/>
  <c r="UT30" i="8"/>
  <c r="UO30" i="8"/>
  <c r="UI30" i="8"/>
  <c r="UH30" i="8"/>
  <c r="UC30" i="8"/>
  <c r="TW30" i="8"/>
  <c r="TV30" i="8"/>
  <c r="TQ30" i="8"/>
  <c r="TK30" i="8"/>
  <c r="TJ30" i="8"/>
  <c r="TE30" i="8"/>
  <c r="SY30" i="8"/>
  <c r="SX30" i="8"/>
  <c r="SS30" i="8"/>
  <c r="SM30" i="8"/>
  <c r="SL30" i="8"/>
  <c r="SG30" i="8"/>
  <c r="SA30" i="8"/>
  <c r="RZ30" i="8"/>
  <c r="RU30" i="8"/>
  <c r="RO30" i="8"/>
  <c r="RN30" i="8"/>
  <c r="RI30" i="8"/>
  <c r="RC30" i="8"/>
  <c r="RB30" i="8"/>
  <c r="QW30" i="8"/>
  <c r="QQ30" i="8"/>
  <c r="QP30" i="8"/>
  <c r="QK30" i="8"/>
  <c r="QE30" i="8"/>
  <c r="QD30" i="8"/>
  <c r="PY30" i="8"/>
  <c r="PS30" i="8"/>
  <c r="PR30" i="8"/>
  <c r="PM30" i="8"/>
  <c r="PG30" i="8"/>
  <c r="PF30" i="8"/>
  <c r="PA30" i="8"/>
  <c r="OU30" i="8"/>
  <c r="OT30" i="8"/>
  <c r="OO30" i="8"/>
  <c r="OI30" i="8"/>
  <c r="OH30" i="8"/>
  <c r="OC30" i="8"/>
  <c r="NW30" i="8"/>
  <c r="NV30" i="8"/>
  <c r="NQ30" i="8"/>
  <c r="NK30" i="8"/>
  <c r="NJ30" i="8"/>
  <c r="NE30" i="8"/>
  <c r="MY30" i="8"/>
  <c r="MX30" i="8"/>
  <c r="MS30" i="8"/>
  <c r="MM30" i="8"/>
  <c r="ML30" i="8"/>
  <c r="MG30" i="8"/>
  <c r="MA30" i="8"/>
  <c r="LZ30" i="8"/>
  <c r="LU30" i="8"/>
  <c r="LO30" i="8"/>
  <c r="LN30" i="8"/>
  <c r="LI30" i="8"/>
  <c r="LC30" i="8"/>
  <c r="LB30" i="8"/>
  <c r="KW30" i="8"/>
  <c r="KQ30" i="8"/>
  <c r="KP30" i="8"/>
  <c r="KK30" i="8"/>
  <c r="KE30" i="8"/>
  <c r="KD30" i="8"/>
  <c r="JY30" i="8"/>
  <c r="JS30" i="8"/>
  <c r="JR30" i="8"/>
  <c r="JM30" i="8"/>
  <c r="JG30" i="8"/>
  <c r="JF30" i="8"/>
  <c r="JA30" i="8"/>
  <c r="IU30" i="8"/>
  <c r="IT30" i="8"/>
  <c r="IO30" i="8"/>
  <c r="II30" i="8"/>
  <c r="IH30" i="8"/>
  <c r="IC30" i="8"/>
  <c r="HW30" i="8"/>
  <c r="HV30" i="8"/>
  <c r="HQ30" i="8"/>
  <c r="HK30" i="8"/>
  <c r="HJ30" i="8"/>
  <c r="HE30" i="8"/>
  <c r="GY30" i="8"/>
  <c r="GX30" i="8"/>
  <c r="GS30" i="8"/>
  <c r="GM30" i="8"/>
  <c r="GL30" i="8"/>
  <c r="GG30" i="8"/>
  <c r="GA30" i="8"/>
  <c r="FZ30" i="8"/>
  <c r="FU30" i="8"/>
  <c r="FO30" i="8"/>
  <c r="FN30" i="8"/>
  <c r="FI30" i="8"/>
  <c r="FC30" i="8"/>
  <c r="FB30" i="8"/>
  <c r="EW30" i="8"/>
  <c r="EQ30" i="8"/>
  <c r="EP30" i="8"/>
  <c r="EK30" i="8"/>
  <c r="EE30" i="8"/>
  <c r="ED30" i="8"/>
  <c r="DY30" i="8"/>
  <c r="DS30" i="8"/>
  <c r="DR30" i="8"/>
  <c r="DM30" i="8"/>
  <c r="DG30" i="8"/>
  <c r="DF30" i="8"/>
  <c r="DA30" i="8"/>
  <c r="CU30" i="8"/>
  <c r="CT30" i="8"/>
  <c r="CO30" i="8"/>
  <c r="CI30" i="8"/>
  <c r="CH30" i="8"/>
  <c r="CC30" i="8"/>
  <c r="BW30" i="8"/>
  <c r="BV30" i="8"/>
  <c r="BQ30" i="8"/>
  <c r="BK30" i="8"/>
  <c r="BJ30" i="8"/>
  <c r="BE30" i="8"/>
  <c r="AY30" i="8"/>
  <c r="AX30" i="8"/>
  <c r="AS30" i="8"/>
  <c r="AM30" i="8"/>
  <c r="AL30" i="8"/>
  <c r="AG30" i="8"/>
  <c r="AA30" i="8"/>
  <c r="Z30" i="8"/>
  <c r="U30" i="8"/>
  <c r="O30" i="8"/>
  <c r="N30" i="8"/>
  <c r="I30" i="8"/>
  <c r="C30" i="8"/>
  <c r="B30" i="8"/>
  <c r="ATA29" i="8"/>
  <c r="ASU29" i="8"/>
  <c r="AST29" i="8"/>
  <c r="ASO29" i="8"/>
  <c r="ASI29" i="8"/>
  <c r="ASH29" i="8"/>
  <c r="ASC29" i="8"/>
  <c r="ARW29" i="8"/>
  <c r="ARV29" i="8"/>
  <c r="ARQ29" i="8"/>
  <c r="ARK29" i="8"/>
  <c r="ARJ29" i="8"/>
  <c r="ARE29" i="8"/>
  <c r="AQY29" i="8"/>
  <c r="AQX29" i="8"/>
  <c r="AQS29" i="8"/>
  <c r="AQM29" i="8"/>
  <c r="AQL29" i="8"/>
  <c r="AQG29" i="8"/>
  <c r="AQA29" i="8"/>
  <c r="APZ29" i="8"/>
  <c r="APU29" i="8"/>
  <c r="APO29" i="8"/>
  <c r="APN29" i="8"/>
  <c r="API29" i="8"/>
  <c r="APC29" i="8"/>
  <c r="APB29" i="8"/>
  <c r="AOW29" i="8"/>
  <c r="AOQ29" i="8"/>
  <c r="AOP29" i="8"/>
  <c r="AOE29" i="8"/>
  <c r="AOD29" i="8"/>
  <c r="ANY29" i="8"/>
  <c r="ANS29" i="8"/>
  <c r="ANR29" i="8"/>
  <c r="ANG29" i="8"/>
  <c r="ANF29" i="8"/>
  <c r="AMU29" i="8"/>
  <c r="AMT29" i="8"/>
  <c r="AMI29" i="8"/>
  <c r="AMH29" i="8"/>
  <c r="ALW29" i="8"/>
  <c r="ALV29" i="8"/>
  <c r="ALQ29" i="8"/>
  <c r="ALK29" i="8"/>
  <c r="ALJ29" i="8"/>
  <c r="ALE29" i="8"/>
  <c r="AKY29" i="8"/>
  <c r="AKX29" i="8"/>
  <c r="AKS29" i="8"/>
  <c r="AKM29" i="8"/>
  <c r="AKL29" i="8"/>
  <c r="AKG29" i="8"/>
  <c r="AKA29" i="8"/>
  <c r="AJZ29" i="8"/>
  <c r="AJU29" i="8"/>
  <c r="AJO29" i="8"/>
  <c r="AJN29" i="8"/>
  <c r="AJI29" i="8"/>
  <c r="AJC29" i="8"/>
  <c r="AJB29" i="8"/>
  <c r="AIW29" i="8"/>
  <c r="AIQ29" i="8"/>
  <c r="AIP29" i="8"/>
  <c r="AIK29" i="8"/>
  <c r="AIE29" i="8"/>
  <c r="AID29" i="8"/>
  <c r="AHY29" i="8"/>
  <c r="AHS29" i="8"/>
  <c r="AHR29" i="8"/>
  <c r="AHM29" i="8"/>
  <c r="AHG29" i="8"/>
  <c r="AHF29" i="8"/>
  <c r="AHA29" i="8"/>
  <c r="AGU29" i="8"/>
  <c r="AGT29" i="8"/>
  <c r="AGO29" i="8"/>
  <c r="AGI29" i="8"/>
  <c r="AGH29" i="8"/>
  <c r="AGC29" i="8"/>
  <c r="AFW29" i="8"/>
  <c r="AFV29" i="8"/>
  <c r="AFQ29" i="8"/>
  <c r="AFK29" i="8"/>
  <c r="AFJ29" i="8"/>
  <c r="AFE29" i="8"/>
  <c r="AEY29" i="8"/>
  <c r="AEX29" i="8"/>
  <c r="AES29" i="8"/>
  <c r="AEM29" i="8"/>
  <c r="AEL29" i="8"/>
  <c r="AEG29" i="8"/>
  <c r="AEA29" i="8"/>
  <c r="ADZ29" i="8"/>
  <c r="ADU29" i="8"/>
  <c r="ADO29" i="8"/>
  <c r="ADN29" i="8"/>
  <c r="ADI29" i="8"/>
  <c r="ADC29" i="8"/>
  <c r="ADB29" i="8"/>
  <c r="ACW29" i="8"/>
  <c r="ACQ29" i="8"/>
  <c r="ACP29" i="8"/>
  <c r="ACK29" i="8"/>
  <c r="ACE29" i="8"/>
  <c r="ACD29" i="8"/>
  <c r="ABY29" i="8"/>
  <c r="ABS29" i="8"/>
  <c r="ABR29" i="8"/>
  <c r="ABM29" i="8"/>
  <c r="ABG29" i="8"/>
  <c r="ABF29" i="8"/>
  <c r="ABA29" i="8"/>
  <c r="AAU29" i="8"/>
  <c r="AAT29" i="8"/>
  <c r="AAO29" i="8"/>
  <c r="AAI29" i="8"/>
  <c r="AAH29" i="8"/>
  <c r="AAC29" i="8"/>
  <c r="ZW29" i="8"/>
  <c r="ZV29" i="8"/>
  <c r="ZQ29" i="8"/>
  <c r="ZK29" i="8"/>
  <c r="ZJ29" i="8"/>
  <c r="ZE29" i="8"/>
  <c r="YY29" i="8"/>
  <c r="YX29" i="8"/>
  <c r="YS29" i="8"/>
  <c r="YM29" i="8"/>
  <c r="YL29" i="8"/>
  <c r="YG29" i="8"/>
  <c r="YA29" i="8"/>
  <c r="XZ29" i="8"/>
  <c r="XU29" i="8"/>
  <c r="XO29" i="8"/>
  <c r="XN29" i="8"/>
  <c r="XI29" i="8"/>
  <c r="XC29" i="8"/>
  <c r="XB29" i="8"/>
  <c r="WW29" i="8"/>
  <c r="WQ29" i="8"/>
  <c r="WP29" i="8"/>
  <c r="WK29" i="8"/>
  <c r="WE29" i="8"/>
  <c r="WD29" i="8"/>
  <c r="VY29" i="8"/>
  <c r="VS29" i="8"/>
  <c r="VR29" i="8"/>
  <c r="VM29" i="8"/>
  <c r="VG29" i="8"/>
  <c r="VF29" i="8"/>
  <c r="VA29" i="8"/>
  <c r="UU29" i="8"/>
  <c r="UT29" i="8"/>
  <c r="UO29" i="8"/>
  <c r="UI29" i="8"/>
  <c r="UH29" i="8"/>
  <c r="UC29" i="8"/>
  <c r="TW29" i="8"/>
  <c r="TV29" i="8"/>
  <c r="TQ29" i="8"/>
  <c r="TK29" i="8"/>
  <c r="TJ29" i="8"/>
  <c r="TE29" i="8"/>
  <c r="SY29" i="8"/>
  <c r="SX29" i="8"/>
  <c r="SS29" i="8"/>
  <c r="SM29" i="8"/>
  <c r="SL29" i="8"/>
  <c r="SG29" i="8"/>
  <c r="SA29" i="8"/>
  <c r="RZ29" i="8"/>
  <c r="RU29" i="8"/>
  <c r="RO29" i="8"/>
  <c r="RN29" i="8"/>
  <c r="RI29" i="8"/>
  <c r="RC29" i="8"/>
  <c r="RB29" i="8"/>
  <c r="QW29" i="8"/>
  <c r="QQ29" i="8"/>
  <c r="QP29" i="8"/>
  <c r="QK29" i="8"/>
  <c r="QE29" i="8"/>
  <c r="QD29" i="8"/>
  <c r="PY29" i="8"/>
  <c r="PS29" i="8"/>
  <c r="PR29" i="8"/>
  <c r="PM29" i="8"/>
  <c r="PG29" i="8"/>
  <c r="PF29" i="8"/>
  <c r="PA29" i="8"/>
  <c r="OU29" i="8"/>
  <c r="OT29" i="8"/>
  <c r="OO29" i="8"/>
  <c r="OI29" i="8"/>
  <c r="OH29" i="8"/>
  <c r="OC29" i="8"/>
  <c r="NW29" i="8"/>
  <c r="NV29" i="8"/>
  <c r="NQ29" i="8"/>
  <c r="NK29" i="8"/>
  <c r="NJ29" i="8"/>
  <c r="NE29" i="8"/>
  <c r="MY29" i="8"/>
  <c r="MX29" i="8"/>
  <c r="MS29" i="8"/>
  <c r="MM29" i="8"/>
  <c r="ML29" i="8"/>
  <c r="MG29" i="8"/>
  <c r="MA29" i="8"/>
  <c r="LZ29" i="8"/>
  <c r="LU29" i="8"/>
  <c r="LO29" i="8"/>
  <c r="LN29" i="8"/>
  <c r="LI29" i="8"/>
  <c r="LC29" i="8"/>
  <c r="LB29" i="8"/>
  <c r="KW29" i="8"/>
  <c r="KQ29" i="8"/>
  <c r="KP29" i="8"/>
  <c r="KK29" i="8"/>
  <c r="KE29" i="8"/>
  <c r="KD29" i="8"/>
  <c r="JY29" i="8"/>
  <c r="JS29" i="8"/>
  <c r="JR29" i="8"/>
  <c r="JM29" i="8"/>
  <c r="JG29" i="8"/>
  <c r="JF29" i="8"/>
  <c r="JA29" i="8"/>
  <c r="IU29" i="8"/>
  <c r="IT29" i="8"/>
  <c r="IO29" i="8"/>
  <c r="II29" i="8"/>
  <c r="IH29" i="8"/>
  <c r="IC29" i="8"/>
  <c r="HW29" i="8"/>
  <c r="HV29" i="8"/>
  <c r="HQ29" i="8"/>
  <c r="HK29" i="8"/>
  <c r="HJ29" i="8"/>
  <c r="HE29" i="8"/>
  <c r="GY29" i="8"/>
  <c r="GX29" i="8"/>
  <c r="GS29" i="8"/>
  <c r="GM29" i="8"/>
  <c r="GL29" i="8"/>
  <c r="GG29" i="8"/>
  <c r="GA29" i="8"/>
  <c r="FZ29" i="8"/>
  <c r="FU29" i="8"/>
  <c r="FO29" i="8"/>
  <c r="FN29" i="8"/>
  <c r="FI29" i="8"/>
  <c r="FC29" i="8"/>
  <c r="FB29" i="8"/>
  <c r="EW29" i="8"/>
  <c r="EQ29" i="8"/>
  <c r="EP29" i="8"/>
  <c r="EK29" i="8"/>
  <c r="EE29" i="8"/>
  <c r="ED29" i="8"/>
  <c r="DY29" i="8"/>
  <c r="DS29" i="8"/>
  <c r="DR29" i="8"/>
  <c r="DM29" i="8"/>
  <c r="DG29" i="8"/>
  <c r="DF29" i="8"/>
  <c r="DA29" i="8"/>
  <c r="CU29" i="8"/>
  <c r="CT29" i="8"/>
  <c r="CO29" i="8"/>
  <c r="CI29" i="8"/>
  <c r="CH29" i="8"/>
  <c r="CC29" i="8"/>
  <c r="BW29" i="8"/>
  <c r="BV29" i="8"/>
  <c r="BQ29" i="8"/>
  <c r="BK29" i="8"/>
  <c r="BJ29" i="8"/>
  <c r="BE29" i="8"/>
  <c r="AY29" i="8"/>
  <c r="AX29" i="8"/>
  <c r="AS29" i="8"/>
  <c r="AM29" i="8"/>
  <c r="AL29" i="8"/>
  <c r="AG29" i="8"/>
  <c r="AA29" i="8"/>
  <c r="Z29" i="8"/>
  <c r="U29" i="8"/>
  <c r="O29" i="8"/>
  <c r="N29" i="8"/>
  <c r="I29" i="8"/>
  <c r="C29" i="8"/>
  <c r="B29" i="8"/>
  <c r="ATA28" i="8"/>
  <c r="ASU28" i="8"/>
  <c r="AST28" i="8"/>
  <c r="ASO28" i="8"/>
  <c r="ASI28" i="8"/>
  <c r="ASH28" i="8"/>
  <c r="ASC28" i="8"/>
  <c r="ARW28" i="8"/>
  <c r="ARV28" i="8"/>
  <c r="ARQ28" i="8"/>
  <c r="ARK28" i="8"/>
  <c r="ARJ28" i="8"/>
  <c r="ARE28" i="8"/>
  <c r="AQY28" i="8"/>
  <c r="AQX28" i="8"/>
  <c r="AQS28" i="8"/>
  <c r="AQM28" i="8"/>
  <c r="AQL28" i="8"/>
  <c r="AQG28" i="8"/>
  <c r="AQA28" i="8"/>
  <c r="APZ28" i="8"/>
  <c r="APU28" i="8"/>
  <c r="APO28" i="8"/>
  <c r="APN28" i="8"/>
  <c r="API28" i="8"/>
  <c r="APC28" i="8"/>
  <c r="APB28" i="8"/>
  <c r="AOW28" i="8"/>
  <c r="AOQ28" i="8"/>
  <c r="AOP28" i="8"/>
  <c r="AOE28" i="8"/>
  <c r="AOD28" i="8"/>
  <c r="ANY28" i="8"/>
  <c r="ANS28" i="8"/>
  <c r="ANR28" i="8"/>
  <c r="ANG28" i="8"/>
  <c r="ANF28" i="8"/>
  <c r="AMU28" i="8"/>
  <c r="AMT28" i="8"/>
  <c r="AMI28" i="8"/>
  <c r="AMH28" i="8"/>
  <c r="ALW28" i="8"/>
  <c r="ALV28" i="8"/>
  <c r="ALQ28" i="8"/>
  <c r="ALK28" i="8"/>
  <c r="ALJ28" i="8"/>
  <c r="ALE28" i="8"/>
  <c r="AKY28" i="8"/>
  <c r="AKX28" i="8"/>
  <c r="AKS28" i="8"/>
  <c r="AKM28" i="8"/>
  <c r="AKL28" i="8"/>
  <c r="AKG28" i="8"/>
  <c r="AKA28" i="8"/>
  <c r="AJZ28" i="8"/>
  <c r="AJU28" i="8"/>
  <c r="AJO28" i="8"/>
  <c r="AJN28" i="8"/>
  <c r="AJI28" i="8"/>
  <c r="AJC28" i="8"/>
  <c r="AJB28" i="8"/>
  <c r="AIW28" i="8"/>
  <c r="AIQ28" i="8"/>
  <c r="AIP28" i="8"/>
  <c r="AIK28" i="8"/>
  <c r="AIE28" i="8"/>
  <c r="AID28" i="8"/>
  <c r="AHY28" i="8"/>
  <c r="AHS28" i="8"/>
  <c r="AHR28" i="8"/>
  <c r="AHM28" i="8"/>
  <c r="AHG28" i="8"/>
  <c r="AHF28" i="8"/>
  <c r="AHA28" i="8"/>
  <c r="AGU28" i="8"/>
  <c r="AGT28" i="8"/>
  <c r="AGO28" i="8"/>
  <c r="AGI28" i="8"/>
  <c r="AGH28" i="8"/>
  <c r="AGC28" i="8"/>
  <c r="AFW28" i="8"/>
  <c r="AFV28" i="8"/>
  <c r="AFQ28" i="8"/>
  <c r="AFK28" i="8"/>
  <c r="AFJ28" i="8"/>
  <c r="AFE28" i="8"/>
  <c r="AEY28" i="8"/>
  <c r="AEX28" i="8"/>
  <c r="AES28" i="8"/>
  <c r="AEM28" i="8"/>
  <c r="AEL28" i="8"/>
  <c r="AEG28" i="8"/>
  <c r="AEA28" i="8"/>
  <c r="ADZ28" i="8"/>
  <c r="ADU28" i="8"/>
  <c r="ADO28" i="8"/>
  <c r="ADN28" i="8"/>
  <c r="ADI28" i="8"/>
  <c r="ADC28" i="8"/>
  <c r="ADB28" i="8"/>
  <c r="ACW28" i="8"/>
  <c r="ACQ28" i="8"/>
  <c r="ACP28" i="8"/>
  <c r="ACK28" i="8"/>
  <c r="ACE28" i="8"/>
  <c r="ACD28" i="8"/>
  <c r="ABY28" i="8"/>
  <c r="ABS28" i="8"/>
  <c r="ABR28" i="8"/>
  <c r="ABM28" i="8"/>
  <c r="ABG28" i="8"/>
  <c r="ABF28" i="8"/>
  <c r="ABA28" i="8"/>
  <c r="AAU28" i="8"/>
  <c r="AAT28" i="8"/>
  <c r="AAO28" i="8"/>
  <c r="AAI28" i="8"/>
  <c r="AAH28" i="8"/>
  <c r="AAC28" i="8"/>
  <c r="ZW28" i="8"/>
  <c r="ZV28" i="8"/>
  <c r="ZQ28" i="8"/>
  <c r="ZK28" i="8"/>
  <c r="ZJ28" i="8"/>
  <c r="ZE28" i="8"/>
  <c r="YY28" i="8"/>
  <c r="YX28" i="8"/>
  <c r="YS28" i="8"/>
  <c r="YM28" i="8"/>
  <c r="YL28" i="8"/>
  <c r="YG28" i="8"/>
  <c r="YA28" i="8"/>
  <c r="XZ28" i="8"/>
  <c r="XU28" i="8"/>
  <c r="XO28" i="8"/>
  <c r="XN28" i="8"/>
  <c r="XI28" i="8"/>
  <c r="XC28" i="8"/>
  <c r="XB28" i="8"/>
  <c r="WW28" i="8"/>
  <c r="WQ28" i="8"/>
  <c r="WP28" i="8"/>
  <c r="WK28" i="8"/>
  <c r="WE28" i="8"/>
  <c r="WD28" i="8"/>
  <c r="VY28" i="8"/>
  <c r="VS28" i="8"/>
  <c r="VR28" i="8"/>
  <c r="VM28" i="8"/>
  <c r="VG28" i="8"/>
  <c r="VF28" i="8"/>
  <c r="VA28" i="8"/>
  <c r="UU28" i="8"/>
  <c r="UT28" i="8"/>
  <c r="UO28" i="8"/>
  <c r="UI28" i="8"/>
  <c r="UH28" i="8"/>
  <c r="UC28" i="8"/>
  <c r="TW28" i="8"/>
  <c r="TV28" i="8"/>
  <c r="TQ28" i="8"/>
  <c r="TK28" i="8"/>
  <c r="TJ28" i="8"/>
  <c r="TE28" i="8"/>
  <c r="SY28" i="8"/>
  <c r="SX28" i="8"/>
  <c r="SS28" i="8"/>
  <c r="SM28" i="8"/>
  <c r="SL28" i="8"/>
  <c r="SG28" i="8"/>
  <c r="SA28" i="8"/>
  <c r="RZ28" i="8"/>
  <c r="RU28" i="8"/>
  <c r="RO28" i="8"/>
  <c r="RN28" i="8"/>
  <c r="RI28" i="8"/>
  <c r="RC28" i="8"/>
  <c r="RB28" i="8"/>
  <c r="QW28" i="8"/>
  <c r="QQ28" i="8"/>
  <c r="QP28" i="8"/>
  <c r="QK28" i="8"/>
  <c r="QE28" i="8"/>
  <c r="QD28" i="8"/>
  <c r="PY28" i="8"/>
  <c r="PS28" i="8"/>
  <c r="PR28" i="8"/>
  <c r="PM28" i="8"/>
  <c r="PG28" i="8"/>
  <c r="PF28" i="8"/>
  <c r="PA28" i="8"/>
  <c r="OU28" i="8"/>
  <c r="OT28" i="8"/>
  <c r="OO28" i="8"/>
  <c r="OI28" i="8"/>
  <c r="OH28" i="8"/>
  <c r="OC28" i="8"/>
  <c r="NW28" i="8"/>
  <c r="NV28" i="8"/>
  <c r="NQ28" i="8"/>
  <c r="NK28" i="8"/>
  <c r="NJ28" i="8"/>
  <c r="NE28" i="8"/>
  <c r="MY28" i="8"/>
  <c r="MX28" i="8"/>
  <c r="MS28" i="8"/>
  <c r="MM28" i="8"/>
  <c r="ML28" i="8"/>
  <c r="MG28" i="8"/>
  <c r="MA28" i="8"/>
  <c r="LZ28" i="8"/>
  <c r="LU28" i="8"/>
  <c r="LO28" i="8"/>
  <c r="LN28" i="8"/>
  <c r="LI28" i="8"/>
  <c r="LC28" i="8"/>
  <c r="LB28" i="8"/>
  <c r="KW28" i="8"/>
  <c r="KQ28" i="8"/>
  <c r="KP28" i="8"/>
  <c r="KK28" i="8"/>
  <c r="KE28" i="8"/>
  <c r="KD28" i="8"/>
  <c r="JY28" i="8"/>
  <c r="JS28" i="8"/>
  <c r="JR28" i="8"/>
  <c r="JM28" i="8"/>
  <c r="JG28" i="8"/>
  <c r="JF28" i="8"/>
  <c r="JA28" i="8"/>
  <c r="IU28" i="8"/>
  <c r="IT28" i="8"/>
  <c r="IO28" i="8"/>
  <c r="II28" i="8"/>
  <c r="IH28" i="8"/>
  <c r="IC28" i="8"/>
  <c r="HW28" i="8"/>
  <c r="HV28" i="8"/>
  <c r="HQ28" i="8"/>
  <c r="HK28" i="8"/>
  <c r="HJ28" i="8"/>
  <c r="HE28" i="8"/>
  <c r="GY28" i="8"/>
  <c r="GX28" i="8"/>
  <c r="GS28" i="8"/>
  <c r="GM28" i="8"/>
  <c r="GL28" i="8"/>
  <c r="GG28" i="8"/>
  <c r="GA28" i="8"/>
  <c r="FZ28" i="8"/>
  <c r="FU28" i="8"/>
  <c r="FO28" i="8"/>
  <c r="FN28" i="8"/>
  <c r="FI28" i="8"/>
  <c r="FC28" i="8"/>
  <c r="FB28" i="8"/>
  <c r="EW28" i="8"/>
  <c r="EQ28" i="8"/>
  <c r="EP28" i="8"/>
  <c r="EK28" i="8"/>
  <c r="EE28" i="8"/>
  <c r="ED28" i="8"/>
  <c r="DY28" i="8"/>
  <c r="DS28" i="8"/>
  <c r="DR28" i="8"/>
  <c r="DM28" i="8"/>
  <c r="DG28" i="8"/>
  <c r="DF28" i="8"/>
  <c r="DA28" i="8"/>
  <c r="CU28" i="8"/>
  <c r="CT28" i="8"/>
  <c r="CO28" i="8"/>
  <c r="CI28" i="8"/>
  <c r="CH28" i="8"/>
  <c r="CC28" i="8"/>
  <c r="BW28" i="8"/>
  <c r="BV28" i="8"/>
  <c r="BQ28" i="8"/>
  <c r="BK28" i="8"/>
  <c r="BJ28" i="8"/>
  <c r="BE28" i="8"/>
  <c r="AY28" i="8"/>
  <c r="AX28" i="8"/>
  <c r="AS28" i="8"/>
  <c r="AM28" i="8"/>
  <c r="AL28" i="8"/>
  <c r="AG28" i="8"/>
  <c r="AA28" i="8"/>
  <c r="Z28" i="8"/>
  <c r="U28" i="8"/>
  <c r="O28" i="8"/>
  <c r="N28" i="8"/>
  <c r="I28" i="8"/>
  <c r="C28" i="8"/>
  <c r="B28" i="8"/>
  <c r="ATA27" i="8"/>
  <c r="ASU27" i="8"/>
  <c r="AST27" i="8"/>
  <c r="ASO27" i="8"/>
  <c r="ASI27" i="8"/>
  <c r="ASH27" i="8"/>
  <c r="ASC27" i="8"/>
  <c r="ARW27" i="8"/>
  <c r="ARV27" i="8"/>
  <c r="ARQ27" i="8"/>
  <c r="ARK27" i="8"/>
  <c r="ARJ27" i="8"/>
  <c r="ARE27" i="8"/>
  <c r="AQY27" i="8"/>
  <c r="AQX27" i="8"/>
  <c r="AQS27" i="8"/>
  <c r="AQM27" i="8"/>
  <c r="AQL27" i="8"/>
  <c r="AQG27" i="8"/>
  <c r="AQA27" i="8"/>
  <c r="APZ27" i="8"/>
  <c r="APU27" i="8"/>
  <c r="APO27" i="8"/>
  <c r="APN27" i="8"/>
  <c r="API27" i="8"/>
  <c r="APC27" i="8"/>
  <c r="APB27" i="8"/>
  <c r="AOW27" i="8"/>
  <c r="AOQ27" i="8"/>
  <c r="AOP27" i="8"/>
  <c r="AOE27" i="8"/>
  <c r="AOD27" i="8"/>
  <c r="ANY27" i="8"/>
  <c r="ANS27" i="8"/>
  <c r="ANR27" i="8"/>
  <c r="ANG27" i="8"/>
  <c r="ANF27" i="8"/>
  <c r="AMU27" i="8"/>
  <c r="AMT27" i="8"/>
  <c r="AMI27" i="8"/>
  <c r="AMH27" i="8"/>
  <c r="ALW27" i="8"/>
  <c r="ALV27" i="8"/>
  <c r="ALQ27" i="8"/>
  <c r="ALK27" i="8"/>
  <c r="ALJ27" i="8"/>
  <c r="ALE27" i="8"/>
  <c r="AKY27" i="8"/>
  <c r="AKX27" i="8"/>
  <c r="AKS27" i="8"/>
  <c r="AKM27" i="8"/>
  <c r="AKL27" i="8"/>
  <c r="AKG27" i="8"/>
  <c r="AKA27" i="8"/>
  <c r="AJZ27" i="8"/>
  <c r="AJU27" i="8"/>
  <c r="AJO27" i="8"/>
  <c r="AJN27" i="8"/>
  <c r="AJI27" i="8"/>
  <c r="AJC27" i="8"/>
  <c r="AJB27" i="8"/>
  <c r="AIW27" i="8"/>
  <c r="AIQ27" i="8"/>
  <c r="AIP27" i="8"/>
  <c r="AIK27" i="8"/>
  <c r="AIE27" i="8"/>
  <c r="AID27" i="8"/>
  <c r="AHY27" i="8"/>
  <c r="AHS27" i="8"/>
  <c r="AHR27" i="8"/>
  <c r="AHM27" i="8"/>
  <c r="AHG27" i="8"/>
  <c r="AHF27" i="8"/>
  <c r="AHA27" i="8"/>
  <c r="AGU27" i="8"/>
  <c r="AGT27" i="8"/>
  <c r="AGO27" i="8"/>
  <c r="AGI27" i="8"/>
  <c r="AGH27" i="8"/>
  <c r="AGC27" i="8"/>
  <c r="AFW27" i="8"/>
  <c r="AFV27" i="8"/>
  <c r="AFQ27" i="8"/>
  <c r="AFK27" i="8"/>
  <c r="AFJ27" i="8"/>
  <c r="AFE27" i="8"/>
  <c r="AEY27" i="8"/>
  <c r="AEX27" i="8"/>
  <c r="AES27" i="8"/>
  <c r="AEM27" i="8"/>
  <c r="AEL27" i="8"/>
  <c r="AEG27" i="8"/>
  <c r="AEA27" i="8"/>
  <c r="ADZ27" i="8"/>
  <c r="ADU27" i="8"/>
  <c r="ADO27" i="8"/>
  <c r="ADN27" i="8"/>
  <c r="ADI27" i="8"/>
  <c r="ADC27" i="8"/>
  <c r="ADB27" i="8"/>
  <c r="ACW27" i="8"/>
  <c r="ACQ27" i="8"/>
  <c r="ACP27" i="8"/>
  <c r="ACK27" i="8"/>
  <c r="ACE27" i="8"/>
  <c r="ACD27" i="8"/>
  <c r="ABY27" i="8"/>
  <c r="ABS27" i="8"/>
  <c r="ABR27" i="8"/>
  <c r="ABM27" i="8"/>
  <c r="ABG27" i="8"/>
  <c r="ABF27" i="8"/>
  <c r="ABA27" i="8"/>
  <c r="AAU27" i="8"/>
  <c r="AAT27" i="8"/>
  <c r="AAO27" i="8"/>
  <c r="AAI27" i="8"/>
  <c r="AAH27" i="8"/>
  <c r="AAC27" i="8"/>
  <c r="ZW27" i="8"/>
  <c r="ZV27" i="8"/>
  <c r="ZQ27" i="8"/>
  <c r="ZK27" i="8"/>
  <c r="ZJ27" i="8"/>
  <c r="ZE27" i="8"/>
  <c r="YY27" i="8"/>
  <c r="YX27" i="8"/>
  <c r="YS27" i="8"/>
  <c r="YM27" i="8"/>
  <c r="YL27" i="8"/>
  <c r="YG27" i="8"/>
  <c r="YA27" i="8"/>
  <c r="XZ27" i="8"/>
  <c r="XU27" i="8"/>
  <c r="XO27" i="8"/>
  <c r="XN27" i="8"/>
  <c r="XI27" i="8"/>
  <c r="XC27" i="8"/>
  <c r="XB27" i="8"/>
  <c r="WW27" i="8"/>
  <c r="WQ27" i="8"/>
  <c r="WP27" i="8"/>
  <c r="WK27" i="8"/>
  <c r="WE27" i="8"/>
  <c r="WD27" i="8"/>
  <c r="VY27" i="8"/>
  <c r="VS27" i="8"/>
  <c r="VR27" i="8"/>
  <c r="VM27" i="8"/>
  <c r="VG27" i="8"/>
  <c r="VF27" i="8"/>
  <c r="VA27" i="8"/>
  <c r="UU27" i="8"/>
  <c r="UT27" i="8"/>
  <c r="UO27" i="8"/>
  <c r="UI27" i="8"/>
  <c r="UH27" i="8"/>
  <c r="UC27" i="8"/>
  <c r="TW27" i="8"/>
  <c r="TV27" i="8"/>
  <c r="TQ27" i="8"/>
  <c r="TK27" i="8"/>
  <c r="TJ27" i="8"/>
  <c r="TE27" i="8"/>
  <c r="SY27" i="8"/>
  <c r="SX27" i="8"/>
  <c r="SS27" i="8"/>
  <c r="SM27" i="8"/>
  <c r="SL27" i="8"/>
  <c r="SG27" i="8"/>
  <c r="SA27" i="8"/>
  <c r="RZ27" i="8"/>
  <c r="RU27" i="8"/>
  <c r="RO27" i="8"/>
  <c r="RN27" i="8"/>
  <c r="RI27" i="8"/>
  <c r="RC27" i="8"/>
  <c r="RB27" i="8"/>
  <c r="QW27" i="8"/>
  <c r="QQ27" i="8"/>
  <c r="QP27" i="8"/>
  <c r="QK27" i="8"/>
  <c r="QE27" i="8"/>
  <c r="QD27" i="8"/>
  <c r="PY27" i="8"/>
  <c r="PS27" i="8"/>
  <c r="PR27" i="8"/>
  <c r="PM27" i="8"/>
  <c r="PG27" i="8"/>
  <c r="PF27" i="8"/>
  <c r="PA27" i="8"/>
  <c r="OU27" i="8"/>
  <c r="OT27" i="8"/>
  <c r="OO27" i="8"/>
  <c r="OI27" i="8"/>
  <c r="OH27" i="8"/>
  <c r="OC27" i="8"/>
  <c r="NW27" i="8"/>
  <c r="NV27" i="8"/>
  <c r="NQ27" i="8"/>
  <c r="NK27" i="8"/>
  <c r="NJ27" i="8"/>
  <c r="NE27" i="8"/>
  <c r="MY27" i="8"/>
  <c r="MX27" i="8"/>
  <c r="MS27" i="8"/>
  <c r="MM27" i="8"/>
  <c r="ML27" i="8"/>
  <c r="MG27" i="8"/>
  <c r="MA27" i="8"/>
  <c r="LZ27" i="8"/>
  <c r="LU27" i="8"/>
  <c r="LO27" i="8"/>
  <c r="LN27" i="8"/>
  <c r="LI27" i="8"/>
  <c r="LC27" i="8"/>
  <c r="LB27" i="8"/>
  <c r="KW27" i="8"/>
  <c r="KQ27" i="8"/>
  <c r="KP27" i="8"/>
  <c r="KK27" i="8"/>
  <c r="KE27" i="8"/>
  <c r="KD27" i="8"/>
  <c r="JY27" i="8"/>
  <c r="JS27" i="8"/>
  <c r="JR27" i="8"/>
  <c r="JM27" i="8"/>
  <c r="JG27" i="8"/>
  <c r="JF27" i="8"/>
  <c r="JA27" i="8"/>
  <c r="IU27" i="8"/>
  <c r="IT27" i="8"/>
  <c r="IO27" i="8"/>
  <c r="II27" i="8"/>
  <c r="IH27" i="8"/>
  <c r="IC27" i="8"/>
  <c r="HW27" i="8"/>
  <c r="HV27" i="8"/>
  <c r="HQ27" i="8"/>
  <c r="HK27" i="8"/>
  <c r="HJ27" i="8"/>
  <c r="HE27" i="8"/>
  <c r="GY27" i="8"/>
  <c r="GX27" i="8"/>
  <c r="GS27" i="8"/>
  <c r="GM27" i="8"/>
  <c r="GL27" i="8"/>
  <c r="GG27" i="8"/>
  <c r="GA27" i="8"/>
  <c r="FZ27" i="8"/>
  <c r="FU27" i="8"/>
  <c r="FO27" i="8"/>
  <c r="FN27" i="8"/>
  <c r="FI27" i="8"/>
  <c r="FC27" i="8"/>
  <c r="FB27" i="8"/>
  <c r="EW27" i="8"/>
  <c r="EQ27" i="8"/>
  <c r="EP27" i="8"/>
  <c r="EK27" i="8"/>
  <c r="EE27" i="8"/>
  <c r="ED27" i="8"/>
  <c r="DY27" i="8"/>
  <c r="DS27" i="8"/>
  <c r="DR27" i="8"/>
  <c r="DM27" i="8"/>
  <c r="DG27" i="8"/>
  <c r="DF27" i="8"/>
  <c r="DA27" i="8"/>
  <c r="CU27" i="8"/>
  <c r="CT27" i="8"/>
  <c r="CO27" i="8"/>
  <c r="CI27" i="8"/>
  <c r="CH27" i="8"/>
  <c r="CC27" i="8"/>
  <c r="BW27" i="8"/>
  <c r="BV27" i="8"/>
  <c r="BQ27" i="8"/>
  <c r="BK27" i="8"/>
  <c r="BJ27" i="8"/>
  <c r="BE27" i="8"/>
  <c r="AY27" i="8"/>
  <c r="AX27" i="8"/>
  <c r="AS27" i="8"/>
  <c r="AM27" i="8"/>
  <c r="AL27" i="8"/>
  <c r="AG27" i="8"/>
  <c r="AA27" i="8"/>
  <c r="Z27" i="8"/>
  <c r="U27" i="8"/>
  <c r="O27" i="8"/>
  <c r="N27" i="8"/>
  <c r="I27" i="8"/>
  <c r="C27" i="8"/>
  <c r="B27" i="8"/>
  <c r="ATA26" i="8"/>
  <c r="ASU26" i="8"/>
  <c r="AST26" i="8"/>
  <c r="ASO26" i="8"/>
  <c r="ASI26" i="8"/>
  <c r="ASH26" i="8"/>
  <c r="ASC26" i="8"/>
  <c r="ARW26" i="8"/>
  <c r="ARV26" i="8"/>
  <c r="ARQ26" i="8"/>
  <c r="ARK26" i="8"/>
  <c r="ARJ26" i="8"/>
  <c r="ARE26" i="8"/>
  <c r="AQY26" i="8"/>
  <c r="AQX26" i="8"/>
  <c r="AQS26" i="8"/>
  <c r="AQM26" i="8"/>
  <c r="AQL26" i="8"/>
  <c r="AQG26" i="8"/>
  <c r="AQA26" i="8"/>
  <c r="APZ26" i="8"/>
  <c r="APU26" i="8"/>
  <c r="APO26" i="8"/>
  <c r="APN26" i="8"/>
  <c r="API26" i="8"/>
  <c r="APC26" i="8"/>
  <c r="APB26" i="8"/>
  <c r="AOW26" i="8"/>
  <c r="AOQ26" i="8"/>
  <c r="AOP26" i="8"/>
  <c r="AOE26" i="8"/>
  <c r="AOD26" i="8"/>
  <c r="ANY26" i="8"/>
  <c r="ANS26" i="8"/>
  <c r="ANR26" i="8"/>
  <c r="ANG26" i="8"/>
  <c r="ANF26" i="8"/>
  <c r="AMU26" i="8"/>
  <c r="AMT26" i="8"/>
  <c r="AMI26" i="8"/>
  <c r="AMH26" i="8"/>
  <c r="ALW26" i="8"/>
  <c r="ALV26" i="8"/>
  <c r="ALQ26" i="8"/>
  <c r="ALK26" i="8"/>
  <c r="ALJ26" i="8"/>
  <c r="ALE26" i="8"/>
  <c r="AKY26" i="8"/>
  <c r="AKX26" i="8"/>
  <c r="AKS26" i="8"/>
  <c r="AKM26" i="8"/>
  <c r="AKL26" i="8"/>
  <c r="AKG26" i="8"/>
  <c r="AKA26" i="8"/>
  <c r="AJZ26" i="8"/>
  <c r="AJU26" i="8"/>
  <c r="AJO26" i="8"/>
  <c r="AJN26" i="8"/>
  <c r="AJI26" i="8"/>
  <c r="AJC26" i="8"/>
  <c r="AJB26" i="8"/>
  <c r="AIW26" i="8"/>
  <c r="AIQ26" i="8"/>
  <c r="AIP26" i="8"/>
  <c r="AIK26" i="8"/>
  <c r="AIE26" i="8"/>
  <c r="AID26" i="8"/>
  <c r="AHY26" i="8"/>
  <c r="AHS26" i="8"/>
  <c r="AHR26" i="8"/>
  <c r="AHM26" i="8"/>
  <c r="AHG26" i="8"/>
  <c r="AHF26" i="8"/>
  <c r="AHA26" i="8"/>
  <c r="AGU26" i="8"/>
  <c r="AGT26" i="8"/>
  <c r="AGO26" i="8"/>
  <c r="AGI26" i="8"/>
  <c r="AGH26" i="8"/>
  <c r="AGC26" i="8"/>
  <c r="AFW26" i="8"/>
  <c r="AFV26" i="8"/>
  <c r="AFQ26" i="8"/>
  <c r="AFK26" i="8"/>
  <c r="AFJ26" i="8"/>
  <c r="AFE26" i="8"/>
  <c r="AEY26" i="8"/>
  <c r="AEX26" i="8"/>
  <c r="AES26" i="8"/>
  <c r="AEM26" i="8"/>
  <c r="AEL26" i="8"/>
  <c r="AEG26" i="8"/>
  <c r="AEA26" i="8"/>
  <c r="ADZ26" i="8"/>
  <c r="ADU26" i="8"/>
  <c r="ADO26" i="8"/>
  <c r="ADN26" i="8"/>
  <c r="ADI26" i="8"/>
  <c r="ADC26" i="8"/>
  <c r="ADB26" i="8"/>
  <c r="ACW26" i="8"/>
  <c r="ACQ26" i="8"/>
  <c r="ACP26" i="8"/>
  <c r="ACK26" i="8"/>
  <c r="ACE26" i="8"/>
  <c r="ACD26" i="8"/>
  <c r="ABY26" i="8"/>
  <c r="ABS26" i="8"/>
  <c r="ABR26" i="8"/>
  <c r="ABM26" i="8"/>
  <c r="ABG26" i="8"/>
  <c r="ABF26" i="8"/>
  <c r="ABA26" i="8"/>
  <c r="AAU26" i="8"/>
  <c r="AAT26" i="8"/>
  <c r="AAO26" i="8"/>
  <c r="AAI26" i="8"/>
  <c r="AAH26" i="8"/>
  <c r="AAC26" i="8"/>
  <c r="ZW26" i="8"/>
  <c r="ZV26" i="8"/>
  <c r="ZQ26" i="8"/>
  <c r="ZK26" i="8"/>
  <c r="ZJ26" i="8"/>
  <c r="ZE26" i="8"/>
  <c r="YY26" i="8"/>
  <c r="YX26" i="8"/>
  <c r="YS26" i="8"/>
  <c r="YM26" i="8"/>
  <c r="YL26" i="8"/>
  <c r="YG26" i="8"/>
  <c r="YA26" i="8"/>
  <c r="XZ26" i="8"/>
  <c r="XU26" i="8"/>
  <c r="XO26" i="8"/>
  <c r="XN26" i="8"/>
  <c r="XI26" i="8"/>
  <c r="XC26" i="8"/>
  <c r="XB26" i="8"/>
  <c r="WW26" i="8"/>
  <c r="WQ26" i="8"/>
  <c r="WP26" i="8"/>
  <c r="WK26" i="8"/>
  <c r="WE26" i="8"/>
  <c r="WD26" i="8"/>
  <c r="VY26" i="8"/>
  <c r="VS26" i="8"/>
  <c r="VR26" i="8"/>
  <c r="VM26" i="8"/>
  <c r="VG26" i="8"/>
  <c r="VF26" i="8"/>
  <c r="VA26" i="8"/>
  <c r="UU26" i="8"/>
  <c r="UT26" i="8"/>
  <c r="UO26" i="8"/>
  <c r="UI26" i="8"/>
  <c r="UH26" i="8"/>
  <c r="UC26" i="8"/>
  <c r="TW26" i="8"/>
  <c r="TV26" i="8"/>
  <c r="TQ26" i="8"/>
  <c r="TK26" i="8"/>
  <c r="TJ26" i="8"/>
  <c r="TE26" i="8"/>
  <c r="SY26" i="8"/>
  <c r="SX26" i="8"/>
  <c r="SS26" i="8"/>
  <c r="SM26" i="8"/>
  <c r="SL26" i="8"/>
  <c r="SG26" i="8"/>
  <c r="SA26" i="8"/>
  <c r="RZ26" i="8"/>
  <c r="RU26" i="8"/>
  <c r="RO26" i="8"/>
  <c r="RN26" i="8"/>
  <c r="RI26" i="8"/>
  <c r="RC26" i="8"/>
  <c r="RB26" i="8"/>
  <c r="QW26" i="8"/>
  <c r="QQ26" i="8"/>
  <c r="QP26" i="8"/>
  <c r="QK26" i="8"/>
  <c r="QE26" i="8"/>
  <c r="QD26" i="8"/>
  <c r="PY26" i="8"/>
  <c r="PS26" i="8"/>
  <c r="PR26" i="8"/>
  <c r="PM26" i="8"/>
  <c r="PG26" i="8"/>
  <c r="PF26" i="8"/>
  <c r="PA26" i="8"/>
  <c r="OU26" i="8"/>
  <c r="OT26" i="8"/>
  <c r="OO26" i="8"/>
  <c r="OI26" i="8"/>
  <c r="OH26" i="8"/>
  <c r="OC26" i="8"/>
  <c r="NW26" i="8"/>
  <c r="NV26" i="8"/>
  <c r="NQ26" i="8"/>
  <c r="NK26" i="8"/>
  <c r="NJ26" i="8"/>
  <c r="NE26" i="8"/>
  <c r="MY26" i="8"/>
  <c r="MX26" i="8"/>
  <c r="MS26" i="8"/>
  <c r="MM26" i="8"/>
  <c r="ML26" i="8"/>
  <c r="MG26" i="8"/>
  <c r="MA26" i="8"/>
  <c r="LZ26" i="8"/>
  <c r="LU26" i="8"/>
  <c r="LO26" i="8"/>
  <c r="LN26" i="8"/>
  <c r="LI26" i="8"/>
  <c r="LC26" i="8"/>
  <c r="LB26" i="8"/>
  <c r="KW26" i="8"/>
  <c r="KQ26" i="8"/>
  <c r="KP26" i="8"/>
  <c r="KK26" i="8"/>
  <c r="KE26" i="8"/>
  <c r="KD26" i="8"/>
  <c r="JY26" i="8"/>
  <c r="JS26" i="8"/>
  <c r="JR26" i="8"/>
  <c r="JM26" i="8"/>
  <c r="JG26" i="8"/>
  <c r="JF26" i="8"/>
  <c r="JA26" i="8"/>
  <c r="IU26" i="8"/>
  <c r="IT26" i="8"/>
  <c r="IO26" i="8"/>
  <c r="II26" i="8"/>
  <c r="IH26" i="8"/>
  <c r="IC26" i="8"/>
  <c r="HW26" i="8"/>
  <c r="HV26" i="8"/>
  <c r="HQ26" i="8"/>
  <c r="HK26" i="8"/>
  <c r="HJ26" i="8"/>
  <c r="HE26" i="8"/>
  <c r="GY26" i="8"/>
  <c r="GX26" i="8"/>
  <c r="GS26" i="8"/>
  <c r="GM26" i="8"/>
  <c r="GL26" i="8"/>
  <c r="GG26" i="8"/>
  <c r="GA26" i="8"/>
  <c r="FZ26" i="8"/>
  <c r="FU26" i="8"/>
  <c r="FO26" i="8"/>
  <c r="FN26" i="8"/>
  <c r="FI26" i="8"/>
  <c r="FC26" i="8"/>
  <c r="FB26" i="8"/>
  <c r="EW26" i="8"/>
  <c r="EQ26" i="8"/>
  <c r="EP26" i="8"/>
  <c r="EK26" i="8"/>
  <c r="EE26" i="8"/>
  <c r="ED26" i="8"/>
  <c r="DY26" i="8"/>
  <c r="DS26" i="8"/>
  <c r="DR26" i="8"/>
  <c r="DM26" i="8"/>
  <c r="DG26" i="8"/>
  <c r="DF26" i="8"/>
  <c r="DA26" i="8"/>
  <c r="CU26" i="8"/>
  <c r="CT26" i="8"/>
  <c r="CO26" i="8"/>
  <c r="CI26" i="8"/>
  <c r="CH26" i="8"/>
  <c r="CC26" i="8"/>
  <c r="BW26" i="8"/>
  <c r="BV26" i="8"/>
  <c r="BQ26" i="8"/>
  <c r="BK26" i="8"/>
  <c r="BJ26" i="8"/>
  <c r="BE26" i="8"/>
  <c r="AY26" i="8"/>
  <c r="AX26" i="8"/>
  <c r="AS26" i="8"/>
  <c r="AM26" i="8"/>
  <c r="AL26" i="8"/>
  <c r="AG26" i="8"/>
  <c r="AA26" i="8"/>
  <c r="Z26" i="8"/>
  <c r="U26" i="8"/>
  <c r="O26" i="8"/>
  <c r="N26" i="8"/>
  <c r="I26" i="8"/>
  <c r="C26" i="8"/>
  <c r="B26" i="8"/>
  <c r="ATA25" i="8"/>
  <c r="ASU25" i="8"/>
  <c r="AST25" i="8"/>
  <c r="ASO25" i="8"/>
  <c r="ASI25" i="8"/>
  <c r="ASH25" i="8"/>
  <c r="ASC25" i="8"/>
  <c r="ARW25" i="8"/>
  <c r="ARV25" i="8"/>
  <c r="ARQ25" i="8"/>
  <c r="ARK25" i="8"/>
  <c r="ARJ25" i="8"/>
  <c r="ARE25" i="8"/>
  <c r="AQY25" i="8"/>
  <c r="AQX25" i="8"/>
  <c r="AQS25" i="8"/>
  <c r="AQM25" i="8"/>
  <c r="AQL25" i="8"/>
  <c r="AQG25" i="8"/>
  <c r="AQA25" i="8"/>
  <c r="APZ25" i="8"/>
  <c r="APU25" i="8"/>
  <c r="APO25" i="8"/>
  <c r="APN25" i="8"/>
  <c r="API25" i="8"/>
  <c r="APC25" i="8"/>
  <c r="APB25" i="8"/>
  <c r="AOW25" i="8"/>
  <c r="AOQ25" i="8"/>
  <c r="AOP25" i="8"/>
  <c r="AOE25" i="8"/>
  <c r="AOD25" i="8"/>
  <c r="ANY25" i="8"/>
  <c r="ANS25" i="8"/>
  <c r="ANR25" i="8"/>
  <c r="ANG25" i="8"/>
  <c r="ANF25" i="8"/>
  <c r="AMU25" i="8"/>
  <c r="AMT25" i="8"/>
  <c r="AMI25" i="8"/>
  <c r="AMH25" i="8"/>
  <c r="ALW25" i="8"/>
  <c r="ALV25" i="8"/>
  <c r="ALQ25" i="8"/>
  <c r="ALK25" i="8"/>
  <c r="ALJ25" i="8"/>
  <c r="ALE25" i="8"/>
  <c r="AKY25" i="8"/>
  <c r="AKX25" i="8"/>
  <c r="AKS25" i="8"/>
  <c r="AKM25" i="8"/>
  <c r="AKL25" i="8"/>
  <c r="AKG25" i="8"/>
  <c r="AKA25" i="8"/>
  <c r="AJZ25" i="8"/>
  <c r="AJU25" i="8"/>
  <c r="AJO25" i="8"/>
  <c r="AJN25" i="8"/>
  <c r="AJI25" i="8"/>
  <c r="AJC25" i="8"/>
  <c r="AJB25" i="8"/>
  <c r="AIW25" i="8"/>
  <c r="AIQ25" i="8"/>
  <c r="AIP25" i="8"/>
  <c r="AIK25" i="8"/>
  <c r="AIE25" i="8"/>
  <c r="AID25" i="8"/>
  <c r="AHY25" i="8"/>
  <c r="AHS25" i="8"/>
  <c r="AHR25" i="8"/>
  <c r="AHM25" i="8"/>
  <c r="AHG25" i="8"/>
  <c r="AHF25" i="8"/>
  <c r="AHA25" i="8"/>
  <c r="AGU25" i="8"/>
  <c r="AGT25" i="8"/>
  <c r="AGO25" i="8"/>
  <c r="AGI25" i="8"/>
  <c r="AGH25" i="8"/>
  <c r="AGC25" i="8"/>
  <c r="AFW25" i="8"/>
  <c r="AFV25" i="8"/>
  <c r="AFQ25" i="8"/>
  <c r="AFK25" i="8"/>
  <c r="AFJ25" i="8"/>
  <c r="AFE25" i="8"/>
  <c r="AEY25" i="8"/>
  <c r="AEX25" i="8"/>
  <c r="AES25" i="8"/>
  <c r="AEM25" i="8"/>
  <c r="AEL25" i="8"/>
  <c r="AEG25" i="8"/>
  <c r="AEA25" i="8"/>
  <c r="ADZ25" i="8"/>
  <c r="ADU25" i="8"/>
  <c r="ADO25" i="8"/>
  <c r="ADN25" i="8"/>
  <c r="ADI25" i="8"/>
  <c r="ADC25" i="8"/>
  <c r="ADB25" i="8"/>
  <c r="ACW25" i="8"/>
  <c r="ACQ25" i="8"/>
  <c r="ACP25" i="8"/>
  <c r="ACK25" i="8"/>
  <c r="ACE25" i="8"/>
  <c r="ACD25" i="8"/>
  <c r="ABY25" i="8"/>
  <c r="ABS25" i="8"/>
  <c r="ABR25" i="8"/>
  <c r="ABM25" i="8"/>
  <c r="ABG25" i="8"/>
  <c r="ABF25" i="8"/>
  <c r="ABA25" i="8"/>
  <c r="AAU25" i="8"/>
  <c r="AAT25" i="8"/>
  <c r="AAO25" i="8"/>
  <c r="AAI25" i="8"/>
  <c r="AAH25" i="8"/>
  <c r="AAC25" i="8"/>
  <c r="ZW25" i="8"/>
  <c r="ZV25" i="8"/>
  <c r="ZQ25" i="8"/>
  <c r="ZK25" i="8"/>
  <c r="ZJ25" i="8"/>
  <c r="ZE25" i="8"/>
  <c r="YY25" i="8"/>
  <c r="YX25" i="8"/>
  <c r="YS25" i="8"/>
  <c r="YM25" i="8"/>
  <c r="YL25" i="8"/>
  <c r="YG25" i="8"/>
  <c r="YA25" i="8"/>
  <c r="XZ25" i="8"/>
  <c r="XU25" i="8"/>
  <c r="XO25" i="8"/>
  <c r="XN25" i="8"/>
  <c r="XI25" i="8"/>
  <c r="XC25" i="8"/>
  <c r="XB25" i="8"/>
  <c r="WW25" i="8"/>
  <c r="WQ25" i="8"/>
  <c r="WP25" i="8"/>
  <c r="WK25" i="8"/>
  <c r="WE25" i="8"/>
  <c r="WD25" i="8"/>
  <c r="VY25" i="8"/>
  <c r="VS25" i="8"/>
  <c r="VR25" i="8"/>
  <c r="VM25" i="8"/>
  <c r="VG25" i="8"/>
  <c r="VF25" i="8"/>
  <c r="VA25" i="8"/>
  <c r="UU25" i="8"/>
  <c r="UT25" i="8"/>
  <c r="UO25" i="8"/>
  <c r="UI25" i="8"/>
  <c r="UH25" i="8"/>
  <c r="UC25" i="8"/>
  <c r="TW25" i="8"/>
  <c r="TV25" i="8"/>
  <c r="TQ25" i="8"/>
  <c r="TK25" i="8"/>
  <c r="TJ25" i="8"/>
  <c r="TE25" i="8"/>
  <c r="SY25" i="8"/>
  <c r="SX25" i="8"/>
  <c r="SS25" i="8"/>
  <c r="SM25" i="8"/>
  <c r="SL25" i="8"/>
  <c r="SG25" i="8"/>
  <c r="SA25" i="8"/>
  <c r="RZ25" i="8"/>
  <c r="RU25" i="8"/>
  <c r="RO25" i="8"/>
  <c r="RN25" i="8"/>
  <c r="RI25" i="8"/>
  <c r="RC25" i="8"/>
  <c r="RB25" i="8"/>
  <c r="QW25" i="8"/>
  <c r="QQ25" i="8"/>
  <c r="QP25" i="8"/>
  <c r="QK25" i="8"/>
  <c r="QE25" i="8"/>
  <c r="QD25" i="8"/>
  <c r="PY25" i="8"/>
  <c r="PS25" i="8"/>
  <c r="PR25" i="8"/>
  <c r="PM25" i="8"/>
  <c r="PG25" i="8"/>
  <c r="PF25" i="8"/>
  <c r="PA25" i="8"/>
  <c r="OU25" i="8"/>
  <c r="OT25" i="8"/>
  <c r="OO25" i="8"/>
  <c r="OI25" i="8"/>
  <c r="OH25" i="8"/>
  <c r="OC25" i="8"/>
  <c r="NW25" i="8"/>
  <c r="NV25" i="8"/>
  <c r="NQ25" i="8"/>
  <c r="NK25" i="8"/>
  <c r="NJ25" i="8"/>
  <c r="NE25" i="8"/>
  <c r="MY25" i="8"/>
  <c r="MX25" i="8"/>
  <c r="MS25" i="8"/>
  <c r="MM25" i="8"/>
  <c r="ML25" i="8"/>
  <c r="MG25" i="8"/>
  <c r="MA25" i="8"/>
  <c r="LZ25" i="8"/>
  <c r="LU25" i="8"/>
  <c r="LO25" i="8"/>
  <c r="LN25" i="8"/>
  <c r="LI25" i="8"/>
  <c r="LC25" i="8"/>
  <c r="LB25" i="8"/>
  <c r="KW25" i="8"/>
  <c r="KQ25" i="8"/>
  <c r="KP25" i="8"/>
  <c r="KK25" i="8"/>
  <c r="KE25" i="8"/>
  <c r="KD25" i="8"/>
  <c r="JY25" i="8"/>
  <c r="JS25" i="8"/>
  <c r="JR25" i="8"/>
  <c r="JM25" i="8"/>
  <c r="JG25" i="8"/>
  <c r="JF25" i="8"/>
  <c r="JA25" i="8"/>
  <c r="IU25" i="8"/>
  <c r="IT25" i="8"/>
  <c r="IO25" i="8"/>
  <c r="II25" i="8"/>
  <c r="IH25" i="8"/>
  <c r="IC25" i="8"/>
  <c r="HW25" i="8"/>
  <c r="HV25" i="8"/>
  <c r="HQ25" i="8"/>
  <c r="HK25" i="8"/>
  <c r="HJ25" i="8"/>
  <c r="HE25" i="8"/>
  <c r="GY25" i="8"/>
  <c r="GX25" i="8"/>
  <c r="GS25" i="8"/>
  <c r="GM25" i="8"/>
  <c r="GL25" i="8"/>
  <c r="GG25" i="8"/>
  <c r="GA25" i="8"/>
  <c r="FZ25" i="8"/>
  <c r="FU25" i="8"/>
  <c r="FO25" i="8"/>
  <c r="FN25" i="8"/>
  <c r="FI25" i="8"/>
  <c r="FC25" i="8"/>
  <c r="FB25" i="8"/>
  <c r="EW25" i="8"/>
  <c r="EQ25" i="8"/>
  <c r="EP25" i="8"/>
  <c r="EK25" i="8"/>
  <c r="EE25" i="8"/>
  <c r="ED25" i="8"/>
  <c r="DY25" i="8"/>
  <c r="DS25" i="8"/>
  <c r="DR25" i="8"/>
  <c r="DM25" i="8"/>
  <c r="DG25" i="8"/>
  <c r="DF25" i="8"/>
  <c r="DA25" i="8"/>
  <c r="CU25" i="8"/>
  <c r="CT25" i="8"/>
  <c r="CO25" i="8"/>
  <c r="CI25" i="8"/>
  <c r="CH25" i="8"/>
  <c r="CC25" i="8"/>
  <c r="BW25" i="8"/>
  <c r="BV25" i="8"/>
  <c r="BQ25" i="8"/>
  <c r="BK25" i="8"/>
  <c r="BJ25" i="8"/>
  <c r="BE25" i="8"/>
  <c r="AY25" i="8"/>
  <c r="AX25" i="8"/>
  <c r="AS25" i="8"/>
  <c r="AM25" i="8"/>
  <c r="AL25" i="8"/>
  <c r="AG25" i="8"/>
  <c r="AA25" i="8"/>
  <c r="Z25" i="8"/>
  <c r="U25" i="8"/>
  <c r="O25" i="8"/>
  <c r="N25" i="8"/>
  <c r="I25" i="8"/>
  <c r="C25" i="8"/>
  <c r="B25" i="8"/>
  <c r="ATA24" i="8"/>
  <c r="ASU24" i="8"/>
  <c r="AST24" i="8"/>
  <c r="ASO24" i="8"/>
  <c r="ASI24" i="8"/>
  <c r="ASH24" i="8"/>
  <c r="ASC24" i="8"/>
  <c r="ARW24" i="8"/>
  <c r="ARV24" i="8"/>
  <c r="ARQ24" i="8"/>
  <c r="ARK24" i="8"/>
  <c r="ARJ24" i="8"/>
  <c r="ARE24" i="8"/>
  <c r="AQY24" i="8"/>
  <c r="AQX24" i="8"/>
  <c r="AQS24" i="8"/>
  <c r="AQM24" i="8"/>
  <c r="AQL24" i="8"/>
  <c r="AQG24" i="8"/>
  <c r="AQA24" i="8"/>
  <c r="APZ24" i="8"/>
  <c r="APU24" i="8"/>
  <c r="APO24" i="8"/>
  <c r="APN24" i="8"/>
  <c r="API24" i="8"/>
  <c r="APC24" i="8"/>
  <c r="APB24" i="8"/>
  <c r="AOW24" i="8"/>
  <c r="AOQ24" i="8"/>
  <c r="AOP24" i="8"/>
  <c r="AOE24" i="8"/>
  <c r="AOD24" i="8"/>
  <c r="ANY24" i="8"/>
  <c r="ANS24" i="8"/>
  <c r="ANR24" i="8"/>
  <c r="ANG24" i="8"/>
  <c r="ANF24" i="8"/>
  <c r="AMU24" i="8"/>
  <c r="AMT24" i="8"/>
  <c r="AMI24" i="8"/>
  <c r="AMH24" i="8"/>
  <c r="ALW24" i="8"/>
  <c r="ALV24" i="8"/>
  <c r="ALQ24" i="8"/>
  <c r="ALK24" i="8"/>
  <c r="ALJ24" i="8"/>
  <c r="ALE24" i="8"/>
  <c r="AKY24" i="8"/>
  <c r="AKX24" i="8"/>
  <c r="AKS24" i="8"/>
  <c r="AKM24" i="8"/>
  <c r="AKL24" i="8"/>
  <c r="AKG24" i="8"/>
  <c r="AKA24" i="8"/>
  <c r="AJZ24" i="8"/>
  <c r="AJU24" i="8"/>
  <c r="AJO24" i="8"/>
  <c r="AJN24" i="8"/>
  <c r="AJI24" i="8"/>
  <c r="AJC24" i="8"/>
  <c r="AJB24" i="8"/>
  <c r="AIW24" i="8"/>
  <c r="AIQ24" i="8"/>
  <c r="AIP24" i="8"/>
  <c r="AIK24" i="8"/>
  <c r="AIE24" i="8"/>
  <c r="AID24" i="8"/>
  <c r="AHY24" i="8"/>
  <c r="AHS24" i="8"/>
  <c r="AHR24" i="8"/>
  <c r="AHM24" i="8"/>
  <c r="AHG24" i="8"/>
  <c r="AHF24" i="8"/>
  <c r="AHA24" i="8"/>
  <c r="AGU24" i="8"/>
  <c r="AGT24" i="8"/>
  <c r="AGO24" i="8"/>
  <c r="AGI24" i="8"/>
  <c r="AGH24" i="8"/>
  <c r="AGC24" i="8"/>
  <c r="AFW24" i="8"/>
  <c r="AFV24" i="8"/>
  <c r="AFQ24" i="8"/>
  <c r="AFK24" i="8"/>
  <c r="AFJ24" i="8"/>
  <c r="AFE24" i="8"/>
  <c r="AEY24" i="8"/>
  <c r="AEX24" i="8"/>
  <c r="AES24" i="8"/>
  <c r="AEM24" i="8"/>
  <c r="AEL24" i="8"/>
  <c r="AEG24" i="8"/>
  <c r="AEA24" i="8"/>
  <c r="ADZ24" i="8"/>
  <c r="ADU24" i="8"/>
  <c r="ADO24" i="8"/>
  <c r="ADN24" i="8"/>
  <c r="ADI24" i="8"/>
  <c r="ADC24" i="8"/>
  <c r="ADB24" i="8"/>
  <c r="ACW24" i="8"/>
  <c r="ACQ24" i="8"/>
  <c r="ACP24" i="8"/>
  <c r="ACK24" i="8"/>
  <c r="ACE24" i="8"/>
  <c r="ACD24" i="8"/>
  <c r="ABY24" i="8"/>
  <c r="ABS24" i="8"/>
  <c r="ABR24" i="8"/>
  <c r="ABM24" i="8"/>
  <c r="ABG24" i="8"/>
  <c r="ABF24" i="8"/>
  <c r="ABA24" i="8"/>
  <c r="AAU24" i="8"/>
  <c r="AAT24" i="8"/>
  <c r="AAO24" i="8"/>
  <c r="AAI24" i="8"/>
  <c r="AAH24" i="8"/>
  <c r="AAC24" i="8"/>
  <c r="ZW24" i="8"/>
  <c r="ZV24" i="8"/>
  <c r="ZQ24" i="8"/>
  <c r="ZK24" i="8"/>
  <c r="ZJ24" i="8"/>
  <c r="ZE24" i="8"/>
  <c r="YY24" i="8"/>
  <c r="YX24" i="8"/>
  <c r="YS24" i="8"/>
  <c r="YM24" i="8"/>
  <c r="YL24" i="8"/>
  <c r="YG24" i="8"/>
  <c r="YA24" i="8"/>
  <c r="XZ24" i="8"/>
  <c r="XU24" i="8"/>
  <c r="XO24" i="8"/>
  <c r="XN24" i="8"/>
  <c r="XI24" i="8"/>
  <c r="XC24" i="8"/>
  <c r="XB24" i="8"/>
  <c r="WW24" i="8"/>
  <c r="WQ24" i="8"/>
  <c r="WP24" i="8"/>
  <c r="WK24" i="8"/>
  <c r="WE24" i="8"/>
  <c r="WD24" i="8"/>
  <c r="VY24" i="8"/>
  <c r="VS24" i="8"/>
  <c r="VR24" i="8"/>
  <c r="VM24" i="8"/>
  <c r="VG24" i="8"/>
  <c r="VF24" i="8"/>
  <c r="VA24" i="8"/>
  <c r="UU24" i="8"/>
  <c r="UT24" i="8"/>
  <c r="UO24" i="8"/>
  <c r="UI24" i="8"/>
  <c r="UH24" i="8"/>
  <c r="UC24" i="8"/>
  <c r="TW24" i="8"/>
  <c r="TV24" i="8"/>
  <c r="TQ24" i="8"/>
  <c r="TK24" i="8"/>
  <c r="TJ24" i="8"/>
  <c r="TE24" i="8"/>
  <c r="SY24" i="8"/>
  <c r="SX24" i="8"/>
  <c r="SS24" i="8"/>
  <c r="SM24" i="8"/>
  <c r="SL24" i="8"/>
  <c r="SG24" i="8"/>
  <c r="SA24" i="8"/>
  <c r="RZ24" i="8"/>
  <c r="RU24" i="8"/>
  <c r="RO24" i="8"/>
  <c r="RN24" i="8"/>
  <c r="RI24" i="8"/>
  <c r="RC24" i="8"/>
  <c r="RB24" i="8"/>
  <c r="QW24" i="8"/>
  <c r="QQ24" i="8"/>
  <c r="QP24" i="8"/>
  <c r="QK24" i="8"/>
  <c r="QE24" i="8"/>
  <c r="QD24" i="8"/>
  <c r="PY24" i="8"/>
  <c r="PS24" i="8"/>
  <c r="PR24" i="8"/>
  <c r="PM24" i="8"/>
  <c r="PG24" i="8"/>
  <c r="PF24" i="8"/>
  <c r="PA24" i="8"/>
  <c r="OU24" i="8"/>
  <c r="OT24" i="8"/>
  <c r="OO24" i="8"/>
  <c r="OI24" i="8"/>
  <c r="OH24" i="8"/>
  <c r="OC24" i="8"/>
  <c r="NW24" i="8"/>
  <c r="NV24" i="8"/>
  <c r="NQ24" i="8"/>
  <c r="NK24" i="8"/>
  <c r="NJ24" i="8"/>
  <c r="NE24" i="8"/>
  <c r="MY24" i="8"/>
  <c r="MX24" i="8"/>
  <c r="MS24" i="8"/>
  <c r="MM24" i="8"/>
  <c r="ML24" i="8"/>
  <c r="MG24" i="8"/>
  <c r="MA24" i="8"/>
  <c r="LZ24" i="8"/>
  <c r="LU24" i="8"/>
  <c r="LO24" i="8"/>
  <c r="LN24" i="8"/>
  <c r="LI24" i="8"/>
  <c r="LC24" i="8"/>
  <c r="LB24" i="8"/>
  <c r="KW24" i="8"/>
  <c r="KQ24" i="8"/>
  <c r="KP24" i="8"/>
  <c r="KK24" i="8"/>
  <c r="KE24" i="8"/>
  <c r="KD24" i="8"/>
  <c r="JY24" i="8"/>
  <c r="JS24" i="8"/>
  <c r="JR24" i="8"/>
  <c r="JM24" i="8"/>
  <c r="JG24" i="8"/>
  <c r="JF24" i="8"/>
  <c r="JA24" i="8"/>
  <c r="IU24" i="8"/>
  <c r="IT24" i="8"/>
  <c r="IO24" i="8"/>
  <c r="II24" i="8"/>
  <c r="IH24" i="8"/>
  <c r="IC24" i="8"/>
  <c r="HW24" i="8"/>
  <c r="HV24" i="8"/>
  <c r="HQ24" i="8"/>
  <c r="HK24" i="8"/>
  <c r="HJ24" i="8"/>
  <c r="HE24" i="8"/>
  <c r="GY24" i="8"/>
  <c r="GX24" i="8"/>
  <c r="GS24" i="8"/>
  <c r="GM24" i="8"/>
  <c r="GL24" i="8"/>
  <c r="GG24" i="8"/>
  <c r="GA24" i="8"/>
  <c r="FZ24" i="8"/>
  <c r="FU24" i="8"/>
  <c r="FO24" i="8"/>
  <c r="FN24" i="8"/>
  <c r="FI24" i="8"/>
  <c r="FC24" i="8"/>
  <c r="FB24" i="8"/>
  <c r="EW24" i="8"/>
  <c r="EQ24" i="8"/>
  <c r="EP24" i="8"/>
  <c r="EK24" i="8"/>
  <c r="EE24" i="8"/>
  <c r="ED24" i="8"/>
  <c r="DY24" i="8"/>
  <c r="DS24" i="8"/>
  <c r="DR24" i="8"/>
  <c r="DM24" i="8"/>
  <c r="DG24" i="8"/>
  <c r="DF24" i="8"/>
  <c r="DA24" i="8"/>
  <c r="CU24" i="8"/>
  <c r="CT24" i="8"/>
  <c r="CO24" i="8"/>
  <c r="CI24" i="8"/>
  <c r="CH24" i="8"/>
  <c r="CC24" i="8"/>
  <c r="BW24" i="8"/>
  <c r="BV24" i="8"/>
  <c r="BQ24" i="8"/>
  <c r="BK24" i="8"/>
  <c r="BJ24" i="8"/>
  <c r="BE24" i="8"/>
  <c r="AY24" i="8"/>
  <c r="AX24" i="8"/>
  <c r="AS24" i="8"/>
  <c r="AM24" i="8"/>
  <c r="AL24" i="8"/>
  <c r="AG24" i="8"/>
  <c r="AA24" i="8"/>
  <c r="Z24" i="8"/>
  <c r="U24" i="8"/>
  <c r="O24" i="8"/>
  <c r="N24" i="8"/>
  <c r="I24" i="8"/>
  <c r="C24" i="8"/>
  <c r="B24" i="8"/>
  <c r="ATA23" i="8"/>
  <c r="ASU23" i="8"/>
  <c r="AST23" i="8"/>
  <c r="ASO23" i="8"/>
  <c r="ASI23" i="8"/>
  <c r="ASH23" i="8"/>
  <c r="ASC23" i="8"/>
  <c r="ARW23" i="8"/>
  <c r="ARV23" i="8"/>
  <c r="ARQ23" i="8"/>
  <c r="ARK23" i="8"/>
  <c r="ARJ23" i="8"/>
  <c r="ARE23" i="8"/>
  <c r="AQY23" i="8"/>
  <c r="AQX23" i="8"/>
  <c r="AQS23" i="8"/>
  <c r="AQM23" i="8"/>
  <c r="AQL23" i="8"/>
  <c r="AQG23" i="8"/>
  <c r="AQA23" i="8"/>
  <c r="APZ23" i="8"/>
  <c r="APU23" i="8"/>
  <c r="APO23" i="8"/>
  <c r="APN23" i="8"/>
  <c r="API23" i="8"/>
  <c r="APC23" i="8"/>
  <c r="APB23" i="8"/>
  <c r="AOW23" i="8"/>
  <c r="AOQ23" i="8"/>
  <c r="AOP23" i="8"/>
  <c r="AOE23" i="8"/>
  <c r="AOD23" i="8"/>
  <c r="ANY23" i="8"/>
  <c r="ANS23" i="8"/>
  <c r="ANR23" i="8"/>
  <c r="ANG23" i="8"/>
  <c r="ANF23" i="8"/>
  <c r="AMU23" i="8"/>
  <c r="AMT23" i="8"/>
  <c r="AMI23" i="8"/>
  <c r="AMH23" i="8"/>
  <c r="ALW23" i="8"/>
  <c r="ALV23" i="8"/>
  <c r="ALQ23" i="8"/>
  <c r="ALK23" i="8"/>
  <c r="ALJ23" i="8"/>
  <c r="ALE23" i="8"/>
  <c r="AKY23" i="8"/>
  <c r="AKX23" i="8"/>
  <c r="AKS23" i="8"/>
  <c r="AKM23" i="8"/>
  <c r="AKL23" i="8"/>
  <c r="AKG23" i="8"/>
  <c r="AKA23" i="8"/>
  <c r="AJZ23" i="8"/>
  <c r="AJU23" i="8"/>
  <c r="AJO23" i="8"/>
  <c r="AJN23" i="8"/>
  <c r="AJI23" i="8"/>
  <c r="AJC23" i="8"/>
  <c r="AJB23" i="8"/>
  <c r="AIW23" i="8"/>
  <c r="AIQ23" i="8"/>
  <c r="AIP23" i="8"/>
  <c r="AIK23" i="8"/>
  <c r="AIE23" i="8"/>
  <c r="AID23" i="8"/>
  <c r="AHY23" i="8"/>
  <c r="AHS23" i="8"/>
  <c r="AHR23" i="8"/>
  <c r="AHM23" i="8"/>
  <c r="AHG23" i="8"/>
  <c r="AHF23" i="8"/>
  <c r="AHA23" i="8"/>
  <c r="AGU23" i="8"/>
  <c r="AGT23" i="8"/>
  <c r="AGO23" i="8"/>
  <c r="AGI23" i="8"/>
  <c r="AGH23" i="8"/>
  <c r="AGC23" i="8"/>
  <c r="AFW23" i="8"/>
  <c r="AFV23" i="8"/>
  <c r="AFQ23" i="8"/>
  <c r="AFK23" i="8"/>
  <c r="AFJ23" i="8"/>
  <c r="AFE23" i="8"/>
  <c r="AEY23" i="8"/>
  <c r="AEX23" i="8"/>
  <c r="AES23" i="8"/>
  <c r="AEM23" i="8"/>
  <c r="AEL23" i="8"/>
  <c r="AEG23" i="8"/>
  <c r="AEA23" i="8"/>
  <c r="ADZ23" i="8"/>
  <c r="ADU23" i="8"/>
  <c r="ADO23" i="8"/>
  <c r="ADN23" i="8"/>
  <c r="ADI23" i="8"/>
  <c r="ADC23" i="8"/>
  <c r="ADB23" i="8"/>
  <c r="ACW23" i="8"/>
  <c r="ACQ23" i="8"/>
  <c r="ACP23" i="8"/>
  <c r="ACK23" i="8"/>
  <c r="ACE23" i="8"/>
  <c r="ACD23" i="8"/>
  <c r="ABY23" i="8"/>
  <c r="ABS23" i="8"/>
  <c r="ABR23" i="8"/>
  <c r="ABM23" i="8"/>
  <c r="ABG23" i="8"/>
  <c r="ABF23" i="8"/>
  <c r="ABA23" i="8"/>
  <c r="AAU23" i="8"/>
  <c r="AAT23" i="8"/>
  <c r="AAO23" i="8"/>
  <c r="AAI23" i="8"/>
  <c r="AAH23" i="8"/>
  <c r="AAC23" i="8"/>
  <c r="ZW23" i="8"/>
  <c r="ZV23" i="8"/>
  <c r="ZQ23" i="8"/>
  <c r="ZK23" i="8"/>
  <c r="ZJ23" i="8"/>
  <c r="ZE23" i="8"/>
  <c r="YY23" i="8"/>
  <c r="YX23" i="8"/>
  <c r="YS23" i="8"/>
  <c r="YM23" i="8"/>
  <c r="YL23" i="8"/>
  <c r="YG23" i="8"/>
  <c r="YA23" i="8"/>
  <c r="XZ23" i="8"/>
  <c r="XU23" i="8"/>
  <c r="XO23" i="8"/>
  <c r="XN23" i="8"/>
  <c r="XI23" i="8"/>
  <c r="XC23" i="8"/>
  <c r="XB23" i="8"/>
  <c r="WW23" i="8"/>
  <c r="WQ23" i="8"/>
  <c r="WP23" i="8"/>
  <c r="WK23" i="8"/>
  <c r="WE23" i="8"/>
  <c r="WD23" i="8"/>
  <c r="VY23" i="8"/>
  <c r="VS23" i="8"/>
  <c r="VR23" i="8"/>
  <c r="VM23" i="8"/>
  <c r="VG23" i="8"/>
  <c r="VF23" i="8"/>
  <c r="VA23" i="8"/>
  <c r="UU23" i="8"/>
  <c r="UT23" i="8"/>
  <c r="UO23" i="8"/>
  <c r="UI23" i="8"/>
  <c r="UH23" i="8"/>
  <c r="UC23" i="8"/>
  <c r="TW23" i="8"/>
  <c r="TV23" i="8"/>
  <c r="TQ23" i="8"/>
  <c r="TK23" i="8"/>
  <c r="TJ23" i="8"/>
  <c r="TE23" i="8"/>
  <c r="SY23" i="8"/>
  <c r="SX23" i="8"/>
  <c r="SS23" i="8"/>
  <c r="SM23" i="8"/>
  <c r="SL23" i="8"/>
  <c r="SG23" i="8"/>
  <c r="SA23" i="8"/>
  <c r="RZ23" i="8"/>
  <c r="RU23" i="8"/>
  <c r="RO23" i="8"/>
  <c r="RN23" i="8"/>
  <c r="RI23" i="8"/>
  <c r="RC23" i="8"/>
  <c r="RB23" i="8"/>
  <c r="QW23" i="8"/>
  <c r="QQ23" i="8"/>
  <c r="QP23" i="8"/>
  <c r="QK23" i="8"/>
  <c r="QE23" i="8"/>
  <c r="QD23" i="8"/>
  <c r="PY23" i="8"/>
  <c r="PS23" i="8"/>
  <c r="PR23" i="8"/>
  <c r="PM23" i="8"/>
  <c r="PG23" i="8"/>
  <c r="PF23" i="8"/>
  <c r="PA23" i="8"/>
  <c r="OU23" i="8"/>
  <c r="OT23" i="8"/>
  <c r="OO23" i="8"/>
  <c r="OI23" i="8"/>
  <c r="OH23" i="8"/>
  <c r="OC23" i="8"/>
  <c r="NW23" i="8"/>
  <c r="NV23" i="8"/>
  <c r="NQ23" i="8"/>
  <c r="NK23" i="8"/>
  <c r="NJ23" i="8"/>
  <c r="NE23" i="8"/>
  <c r="MY23" i="8"/>
  <c r="MX23" i="8"/>
  <c r="MS23" i="8"/>
  <c r="MM23" i="8"/>
  <c r="ML23" i="8"/>
  <c r="MG23" i="8"/>
  <c r="MA23" i="8"/>
  <c r="LZ23" i="8"/>
  <c r="LU23" i="8"/>
  <c r="LO23" i="8"/>
  <c r="LN23" i="8"/>
  <c r="LI23" i="8"/>
  <c r="LC23" i="8"/>
  <c r="LB23" i="8"/>
  <c r="KW23" i="8"/>
  <c r="KQ23" i="8"/>
  <c r="KP23" i="8"/>
  <c r="KK23" i="8"/>
  <c r="KE23" i="8"/>
  <c r="KD23" i="8"/>
  <c r="JY23" i="8"/>
  <c r="JS23" i="8"/>
  <c r="JR23" i="8"/>
  <c r="JM23" i="8"/>
  <c r="JG23" i="8"/>
  <c r="JF23" i="8"/>
  <c r="JA23" i="8"/>
  <c r="IU23" i="8"/>
  <c r="IT23" i="8"/>
  <c r="IO23" i="8"/>
  <c r="II23" i="8"/>
  <c r="IH23" i="8"/>
  <c r="IC23" i="8"/>
  <c r="HW23" i="8"/>
  <c r="HV23" i="8"/>
  <c r="HQ23" i="8"/>
  <c r="HK23" i="8"/>
  <c r="HJ23" i="8"/>
  <c r="HE23" i="8"/>
  <c r="GY23" i="8"/>
  <c r="GX23" i="8"/>
  <c r="GS23" i="8"/>
  <c r="GM23" i="8"/>
  <c r="GL23" i="8"/>
  <c r="GG23" i="8"/>
  <c r="GA23" i="8"/>
  <c r="FZ23" i="8"/>
  <c r="FU23" i="8"/>
  <c r="FO23" i="8"/>
  <c r="FN23" i="8"/>
  <c r="FI23" i="8"/>
  <c r="FC23" i="8"/>
  <c r="FB23" i="8"/>
  <c r="EW23" i="8"/>
  <c r="EQ23" i="8"/>
  <c r="EP23" i="8"/>
  <c r="EK23" i="8"/>
  <c r="EE23" i="8"/>
  <c r="ED23" i="8"/>
  <c r="DY23" i="8"/>
  <c r="DS23" i="8"/>
  <c r="DR23" i="8"/>
  <c r="DM23" i="8"/>
  <c r="DG23" i="8"/>
  <c r="DF23" i="8"/>
  <c r="DA23" i="8"/>
  <c r="CU23" i="8"/>
  <c r="CT23" i="8"/>
  <c r="CO23" i="8"/>
  <c r="CI23" i="8"/>
  <c r="CH23" i="8"/>
  <c r="CC23" i="8"/>
  <c r="BW23" i="8"/>
  <c r="BV23" i="8"/>
  <c r="BQ23" i="8"/>
  <c r="BK23" i="8"/>
  <c r="BJ23" i="8"/>
  <c r="BE23" i="8"/>
  <c r="AY23" i="8"/>
  <c r="AX23" i="8"/>
  <c r="AS23" i="8"/>
  <c r="AM23" i="8"/>
  <c r="AL23" i="8"/>
  <c r="AG23" i="8"/>
  <c r="AA23" i="8"/>
  <c r="Z23" i="8"/>
  <c r="U23" i="8"/>
  <c r="O23" i="8"/>
  <c r="N23" i="8"/>
  <c r="I23" i="8"/>
  <c r="C23" i="8"/>
  <c r="B23" i="8"/>
  <c r="ATA22" i="8"/>
  <c r="ASU22" i="8"/>
  <c r="AST22" i="8"/>
  <c r="ASO22" i="8"/>
  <c r="ASI22" i="8"/>
  <c r="ASH22" i="8"/>
  <c r="ASC22" i="8"/>
  <c r="ARW22" i="8"/>
  <c r="ARV22" i="8"/>
  <c r="ARQ22" i="8"/>
  <c r="ARK22" i="8"/>
  <c r="ARJ22" i="8"/>
  <c r="ARE22" i="8"/>
  <c r="AQY22" i="8"/>
  <c r="AQX22" i="8"/>
  <c r="AQS22" i="8"/>
  <c r="AQM22" i="8"/>
  <c r="AQL22" i="8"/>
  <c r="AQG22" i="8"/>
  <c r="AQA22" i="8"/>
  <c r="APZ22" i="8"/>
  <c r="APU22" i="8"/>
  <c r="APO22" i="8"/>
  <c r="APN22" i="8"/>
  <c r="API22" i="8"/>
  <c r="APC22" i="8"/>
  <c r="APB22" i="8"/>
  <c r="AOW22" i="8"/>
  <c r="AOQ22" i="8"/>
  <c r="AOP22" i="8"/>
  <c r="AOE22" i="8"/>
  <c r="AOD22" i="8"/>
  <c r="ANY22" i="8"/>
  <c r="ANS22" i="8"/>
  <c r="ANR22" i="8"/>
  <c r="ANG22" i="8"/>
  <c r="ANF22" i="8"/>
  <c r="AMU22" i="8"/>
  <c r="AMT22" i="8"/>
  <c r="AMI22" i="8"/>
  <c r="AMH22" i="8"/>
  <c r="ALW22" i="8"/>
  <c r="ALV22" i="8"/>
  <c r="ALQ22" i="8"/>
  <c r="ALK22" i="8"/>
  <c r="ALJ22" i="8"/>
  <c r="ALE22" i="8"/>
  <c r="AKY22" i="8"/>
  <c r="AKX22" i="8"/>
  <c r="AKS22" i="8"/>
  <c r="AKM22" i="8"/>
  <c r="AKL22" i="8"/>
  <c r="AKG22" i="8"/>
  <c r="AKA22" i="8"/>
  <c r="AJZ22" i="8"/>
  <c r="AJU22" i="8"/>
  <c r="AJO22" i="8"/>
  <c r="AJN22" i="8"/>
  <c r="AJI22" i="8"/>
  <c r="AJC22" i="8"/>
  <c r="AJB22" i="8"/>
  <c r="AIW22" i="8"/>
  <c r="AIQ22" i="8"/>
  <c r="AIP22" i="8"/>
  <c r="AIK22" i="8"/>
  <c r="AIE22" i="8"/>
  <c r="AID22" i="8"/>
  <c r="AHY22" i="8"/>
  <c r="AHS22" i="8"/>
  <c r="AHR22" i="8"/>
  <c r="AHM22" i="8"/>
  <c r="AHG22" i="8"/>
  <c r="AHF22" i="8"/>
  <c r="AHA22" i="8"/>
  <c r="AGU22" i="8"/>
  <c r="AGT22" i="8"/>
  <c r="AGO22" i="8"/>
  <c r="AGI22" i="8"/>
  <c r="AGH22" i="8"/>
  <c r="AGC22" i="8"/>
  <c r="AFW22" i="8"/>
  <c r="AFV22" i="8"/>
  <c r="AFQ22" i="8"/>
  <c r="AFK22" i="8"/>
  <c r="AFJ22" i="8"/>
  <c r="AFE22" i="8"/>
  <c r="AEY22" i="8"/>
  <c r="AEX22" i="8"/>
  <c r="AES22" i="8"/>
  <c r="AEM22" i="8"/>
  <c r="AEL22" i="8"/>
  <c r="AEG22" i="8"/>
  <c r="AEA22" i="8"/>
  <c r="ADZ22" i="8"/>
  <c r="ADU22" i="8"/>
  <c r="ADO22" i="8"/>
  <c r="ADN22" i="8"/>
  <c r="ADI22" i="8"/>
  <c r="ADC22" i="8"/>
  <c r="ADB22" i="8"/>
  <c r="ACW22" i="8"/>
  <c r="ACQ22" i="8"/>
  <c r="ACP22" i="8"/>
  <c r="ACK22" i="8"/>
  <c r="ACE22" i="8"/>
  <c r="ACD22" i="8"/>
  <c r="ABY22" i="8"/>
  <c r="ABS22" i="8"/>
  <c r="ABR22" i="8"/>
  <c r="ABM22" i="8"/>
  <c r="ABG22" i="8"/>
  <c r="ABF22" i="8"/>
  <c r="ABA22" i="8"/>
  <c r="AAU22" i="8"/>
  <c r="AAT22" i="8"/>
  <c r="AAO22" i="8"/>
  <c r="AAI22" i="8"/>
  <c r="AAH22" i="8"/>
  <c r="AAC22" i="8"/>
  <c r="ZW22" i="8"/>
  <c r="ZV22" i="8"/>
  <c r="ZQ22" i="8"/>
  <c r="ZK22" i="8"/>
  <c r="ZJ22" i="8"/>
  <c r="ZE22" i="8"/>
  <c r="YY22" i="8"/>
  <c r="YX22" i="8"/>
  <c r="YS22" i="8"/>
  <c r="YM22" i="8"/>
  <c r="YL22" i="8"/>
  <c r="YG22" i="8"/>
  <c r="YA22" i="8"/>
  <c r="XZ22" i="8"/>
  <c r="XU22" i="8"/>
  <c r="XO22" i="8"/>
  <c r="XN22" i="8"/>
  <c r="XI22" i="8"/>
  <c r="XC22" i="8"/>
  <c r="XB22" i="8"/>
  <c r="WW22" i="8"/>
  <c r="WQ22" i="8"/>
  <c r="WP22" i="8"/>
  <c r="WK22" i="8"/>
  <c r="WE22" i="8"/>
  <c r="WD22" i="8"/>
  <c r="VY22" i="8"/>
  <c r="VS22" i="8"/>
  <c r="VR22" i="8"/>
  <c r="VM22" i="8"/>
  <c r="VG22" i="8"/>
  <c r="VF22" i="8"/>
  <c r="VA22" i="8"/>
  <c r="UU22" i="8"/>
  <c r="UT22" i="8"/>
  <c r="UO22" i="8"/>
  <c r="UI22" i="8"/>
  <c r="UH22" i="8"/>
  <c r="UC22" i="8"/>
  <c r="TW22" i="8"/>
  <c r="TV22" i="8"/>
  <c r="TQ22" i="8"/>
  <c r="TK22" i="8"/>
  <c r="TJ22" i="8"/>
  <c r="TE22" i="8"/>
  <c r="SY22" i="8"/>
  <c r="SX22" i="8"/>
  <c r="SS22" i="8"/>
  <c r="SM22" i="8"/>
  <c r="SL22" i="8"/>
  <c r="SG22" i="8"/>
  <c r="SA22" i="8"/>
  <c r="RZ22" i="8"/>
  <c r="RU22" i="8"/>
  <c r="RO22" i="8"/>
  <c r="RN22" i="8"/>
  <c r="RI22" i="8"/>
  <c r="RC22" i="8"/>
  <c r="RB22" i="8"/>
  <c r="QW22" i="8"/>
  <c r="QQ22" i="8"/>
  <c r="QP22" i="8"/>
  <c r="QK22" i="8"/>
  <c r="QE22" i="8"/>
  <c r="QD22" i="8"/>
  <c r="PY22" i="8"/>
  <c r="PS22" i="8"/>
  <c r="PR22" i="8"/>
  <c r="PM22" i="8"/>
  <c r="PG22" i="8"/>
  <c r="PF22" i="8"/>
  <c r="PA22" i="8"/>
  <c r="OU22" i="8"/>
  <c r="OT22" i="8"/>
  <c r="OO22" i="8"/>
  <c r="OI22" i="8"/>
  <c r="OH22" i="8"/>
  <c r="OC22" i="8"/>
  <c r="NW22" i="8"/>
  <c r="NV22" i="8"/>
  <c r="NQ22" i="8"/>
  <c r="NK22" i="8"/>
  <c r="NJ22" i="8"/>
  <c r="NE22" i="8"/>
  <c r="MY22" i="8"/>
  <c r="MX22" i="8"/>
  <c r="MS22" i="8"/>
  <c r="MM22" i="8"/>
  <c r="ML22" i="8"/>
  <c r="MG22" i="8"/>
  <c r="MA22" i="8"/>
  <c r="LZ22" i="8"/>
  <c r="LU22" i="8"/>
  <c r="LO22" i="8"/>
  <c r="LN22" i="8"/>
  <c r="LI22" i="8"/>
  <c r="LC22" i="8"/>
  <c r="LB22" i="8"/>
  <c r="KW22" i="8"/>
  <c r="KQ22" i="8"/>
  <c r="KP22" i="8"/>
  <c r="KK22" i="8"/>
  <c r="KE22" i="8"/>
  <c r="KD22" i="8"/>
  <c r="JY22" i="8"/>
  <c r="JS22" i="8"/>
  <c r="JR22" i="8"/>
  <c r="JM22" i="8"/>
  <c r="JG22" i="8"/>
  <c r="JF22" i="8"/>
  <c r="JA22" i="8"/>
  <c r="IU22" i="8"/>
  <c r="IT22" i="8"/>
  <c r="IO22" i="8"/>
  <c r="II22" i="8"/>
  <c r="IH22" i="8"/>
  <c r="IC22" i="8"/>
  <c r="HW22" i="8"/>
  <c r="HV22" i="8"/>
  <c r="HQ22" i="8"/>
  <c r="HK22" i="8"/>
  <c r="HJ22" i="8"/>
  <c r="HE22" i="8"/>
  <c r="GY22" i="8"/>
  <c r="GX22" i="8"/>
  <c r="GS22" i="8"/>
  <c r="GM22" i="8"/>
  <c r="GL22" i="8"/>
  <c r="GG22" i="8"/>
  <c r="GA22" i="8"/>
  <c r="FZ22" i="8"/>
  <c r="FU22" i="8"/>
  <c r="FO22" i="8"/>
  <c r="FN22" i="8"/>
  <c r="FI22" i="8"/>
  <c r="FC22" i="8"/>
  <c r="FB22" i="8"/>
  <c r="EW22" i="8"/>
  <c r="EQ22" i="8"/>
  <c r="EP22" i="8"/>
  <c r="EK22" i="8"/>
  <c r="EE22" i="8"/>
  <c r="ED22" i="8"/>
  <c r="DY22" i="8"/>
  <c r="DS22" i="8"/>
  <c r="DR22" i="8"/>
  <c r="DM22" i="8"/>
  <c r="DG22" i="8"/>
  <c r="DF22" i="8"/>
  <c r="DA22" i="8"/>
  <c r="CU22" i="8"/>
  <c r="CT22" i="8"/>
  <c r="CO22" i="8"/>
  <c r="CI22" i="8"/>
  <c r="CH22" i="8"/>
  <c r="CC22" i="8"/>
  <c r="BW22" i="8"/>
  <c r="BV22" i="8"/>
  <c r="BQ22" i="8"/>
  <c r="BK22" i="8"/>
  <c r="BJ22" i="8"/>
  <c r="BE22" i="8"/>
  <c r="AY22" i="8"/>
  <c r="AX22" i="8"/>
  <c r="AS22" i="8"/>
  <c r="AM22" i="8"/>
  <c r="AL22" i="8"/>
  <c r="AG22" i="8"/>
  <c r="AA22" i="8"/>
  <c r="Z22" i="8"/>
  <c r="U22" i="8"/>
  <c r="O22" i="8"/>
  <c r="N22" i="8"/>
  <c r="I22" i="8"/>
  <c r="C22" i="8"/>
  <c r="B22" i="8"/>
  <c r="ATA21" i="8"/>
  <c r="ASU21" i="8"/>
  <c r="AST21" i="8"/>
  <c r="ASO21" i="8"/>
  <c r="ASI21" i="8"/>
  <c r="ASH21" i="8"/>
  <c r="ASC21" i="8"/>
  <c r="ARW21" i="8"/>
  <c r="ARV21" i="8"/>
  <c r="ARQ21" i="8"/>
  <c r="ARK21" i="8"/>
  <c r="ARJ21" i="8"/>
  <c r="ARE21" i="8"/>
  <c r="AQY21" i="8"/>
  <c r="AQX21" i="8"/>
  <c r="AQS21" i="8"/>
  <c r="AQM21" i="8"/>
  <c r="AQL21" i="8"/>
  <c r="AQG21" i="8"/>
  <c r="AQA21" i="8"/>
  <c r="APZ21" i="8"/>
  <c r="APU21" i="8"/>
  <c r="APO21" i="8"/>
  <c r="APN21" i="8"/>
  <c r="API21" i="8"/>
  <c r="APC21" i="8"/>
  <c r="APB21" i="8"/>
  <c r="AOW21" i="8"/>
  <c r="AOQ21" i="8"/>
  <c r="AOP21" i="8"/>
  <c r="AOE21" i="8"/>
  <c r="AOD21" i="8"/>
  <c r="ANY21" i="8"/>
  <c r="ANS21" i="8"/>
  <c r="ANR21" i="8"/>
  <c r="ANG21" i="8"/>
  <c r="ANF21" i="8"/>
  <c r="AMU21" i="8"/>
  <c r="AMT21" i="8"/>
  <c r="AMI21" i="8"/>
  <c r="AMH21" i="8"/>
  <c r="ALW21" i="8"/>
  <c r="ALV21" i="8"/>
  <c r="ALQ21" i="8"/>
  <c r="ALK21" i="8"/>
  <c r="ALJ21" i="8"/>
  <c r="ALE21" i="8"/>
  <c r="AKY21" i="8"/>
  <c r="AKX21" i="8"/>
  <c r="AKS21" i="8"/>
  <c r="AKM21" i="8"/>
  <c r="AKL21" i="8"/>
  <c r="AKG21" i="8"/>
  <c r="AKA21" i="8"/>
  <c r="AJZ21" i="8"/>
  <c r="AJU21" i="8"/>
  <c r="AJO21" i="8"/>
  <c r="AJN21" i="8"/>
  <c r="AJI21" i="8"/>
  <c r="AJC21" i="8"/>
  <c r="AJB21" i="8"/>
  <c r="AIW21" i="8"/>
  <c r="AIQ21" i="8"/>
  <c r="AIP21" i="8"/>
  <c r="AIK21" i="8"/>
  <c r="AIE21" i="8"/>
  <c r="AID21" i="8"/>
  <c r="AHY21" i="8"/>
  <c r="AHS21" i="8"/>
  <c r="AHR21" i="8"/>
  <c r="AHM21" i="8"/>
  <c r="AHG21" i="8"/>
  <c r="AHF21" i="8"/>
  <c r="AHA21" i="8"/>
  <c r="AGU21" i="8"/>
  <c r="AGT21" i="8"/>
  <c r="AGO21" i="8"/>
  <c r="AGI21" i="8"/>
  <c r="AGH21" i="8"/>
  <c r="AGC21" i="8"/>
  <c r="AFW21" i="8"/>
  <c r="AFV21" i="8"/>
  <c r="AFQ21" i="8"/>
  <c r="AFK21" i="8"/>
  <c r="AFJ21" i="8"/>
  <c r="AFE21" i="8"/>
  <c r="AEY21" i="8"/>
  <c r="AEX21" i="8"/>
  <c r="AES21" i="8"/>
  <c r="AEM21" i="8"/>
  <c r="AEL21" i="8"/>
  <c r="AEG21" i="8"/>
  <c r="AEA21" i="8"/>
  <c r="ADZ21" i="8"/>
  <c r="ADU21" i="8"/>
  <c r="ADO21" i="8"/>
  <c r="ADN21" i="8"/>
  <c r="ADI21" i="8"/>
  <c r="ADC21" i="8"/>
  <c r="ADB21" i="8"/>
  <c r="ACW21" i="8"/>
  <c r="ACQ21" i="8"/>
  <c r="ACP21" i="8"/>
  <c r="ACK21" i="8"/>
  <c r="ACE21" i="8"/>
  <c r="ACD21" i="8"/>
  <c r="ABY21" i="8"/>
  <c r="ABS21" i="8"/>
  <c r="ABR21" i="8"/>
  <c r="ABM21" i="8"/>
  <c r="ABG21" i="8"/>
  <c r="ABF21" i="8"/>
  <c r="ABA21" i="8"/>
  <c r="AAU21" i="8"/>
  <c r="AAT21" i="8"/>
  <c r="AAO21" i="8"/>
  <c r="AAI21" i="8"/>
  <c r="AAH21" i="8"/>
  <c r="AAC21" i="8"/>
  <c r="ZW21" i="8"/>
  <c r="ZV21" i="8"/>
  <c r="ZQ21" i="8"/>
  <c r="ZK21" i="8"/>
  <c r="ZJ21" i="8"/>
  <c r="ZE21" i="8"/>
  <c r="YY21" i="8"/>
  <c r="YX21" i="8"/>
  <c r="YS21" i="8"/>
  <c r="YM21" i="8"/>
  <c r="YL21" i="8"/>
  <c r="YG21" i="8"/>
  <c r="YA21" i="8"/>
  <c r="XZ21" i="8"/>
  <c r="XU21" i="8"/>
  <c r="XO21" i="8"/>
  <c r="XN21" i="8"/>
  <c r="XI21" i="8"/>
  <c r="XC21" i="8"/>
  <c r="XB21" i="8"/>
  <c r="WW21" i="8"/>
  <c r="WQ21" i="8"/>
  <c r="WP21" i="8"/>
  <c r="WK21" i="8"/>
  <c r="WE21" i="8"/>
  <c r="WD21" i="8"/>
  <c r="VY21" i="8"/>
  <c r="VS21" i="8"/>
  <c r="VR21" i="8"/>
  <c r="VM21" i="8"/>
  <c r="VG21" i="8"/>
  <c r="VF21" i="8"/>
  <c r="VA21" i="8"/>
  <c r="UU21" i="8"/>
  <c r="UT21" i="8"/>
  <c r="UO21" i="8"/>
  <c r="UI21" i="8"/>
  <c r="UH21" i="8"/>
  <c r="UC21" i="8"/>
  <c r="TW21" i="8"/>
  <c r="TV21" i="8"/>
  <c r="TQ21" i="8"/>
  <c r="TK21" i="8"/>
  <c r="TJ21" i="8"/>
  <c r="TE21" i="8"/>
  <c r="SY21" i="8"/>
  <c r="SX21" i="8"/>
  <c r="SS21" i="8"/>
  <c r="SM21" i="8"/>
  <c r="SL21" i="8"/>
  <c r="SG21" i="8"/>
  <c r="SA21" i="8"/>
  <c r="RZ21" i="8"/>
  <c r="RU21" i="8"/>
  <c r="RO21" i="8"/>
  <c r="RN21" i="8"/>
  <c r="RI21" i="8"/>
  <c r="RC21" i="8"/>
  <c r="RB21" i="8"/>
  <c r="QW21" i="8"/>
  <c r="QQ21" i="8"/>
  <c r="QP21" i="8"/>
  <c r="QK21" i="8"/>
  <c r="QE21" i="8"/>
  <c r="QD21" i="8"/>
  <c r="PY21" i="8"/>
  <c r="PS21" i="8"/>
  <c r="PR21" i="8"/>
  <c r="PM21" i="8"/>
  <c r="PG21" i="8"/>
  <c r="PF21" i="8"/>
  <c r="PA21" i="8"/>
  <c r="OU21" i="8"/>
  <c r="OT21" i="8"/>
  <c r="OO21" i="8"/>
  <c r="OI21" i="8"/>
  <c r="OH21" i="8"/>
  <c r="OC21" i="8"/>
  <c r="NW21" i="8"/>
  <c r="NV21" i="8"/>
  <c r="NQ21" i="8"/>
  <c r="NK21" i="8"/>
  <c r="NJ21" i="8"/>
  <c r="NE21" i="8"/>
  <c r="MY21" i="8"/>
  <c r="MX21" i="8"/>
  <c r="MS21" i="8"/>
  <c r="MM21" i="8"/>
  <c r="ML21" i="8"/>
  <c r="MG21" i="8"/>
  <c r="MA21" i="8"/>
  <c r="LZ21" i="8"/>
  <c r="LU21" i="8"/>
  <c r="LO21" i="8"/>
  <c r="LN21" i="8"/>
  <c r="LI21" i="8"/>
  <c r="LC21" i="8"/>
  <c r="LB21" i="8"/>
  <c r="KW21" i="8"/>
  <c r="KQ21" i="8"/>
  <c r="KP21" i="8"/>
  <c r="KK21" i="8"/>
  <c r="KE21" i="8"/>
  <c r="KD21" i="8"/>
  <c r="JY21" i="8"/>
  <c r="JS21" i="8"/>
  <c r="JR21" i="8"/>
  <c r="JM21" i="8"/>
  <c r="JG21" i="8"/>
  <c r="JF21" i="8"/>
  <c r="JA21" i="8"/>
  <c r="IU21" i="8"/>
  <c r="IT21" i="8"/>
  <c r="IO21" i="8"/>
  <c r="II21" i="8"/>
  <c r="IH21" i="8"/>
  <c r="IC21" i="8"/>
  <c r="HW21" i="8"/>
  <c r="HV21" i="8"/>
  <c r="HQ21" i="8"/>
  <c r="HK21" i="8"/>
  <c r="HJ21" i="8"/>
  <c r="HE21" i="8"/>
  <c r="GY21" i="8"/>
  <c r="GX21" i="8"/>
  <c r="GS21" i="8"/>
  <c r="GM21" i="8"/>
  <c r="GL21" i="8"/>
  <c r="GG21" i="8"/>
  <c r="GA21" i="8"/>
  <c r="FZ21" i="8"/>
  <c r="FU21" i="8"/>
  <c r="FO21" i="8"/>
  <c r="FN21" i="8"/>
  <c r="FI21" i="8"/>
  <c r="FC21" i="8"/>
  <c r="FB21" i="8"/>
  <c r="EW21" i="8"/>
  <c r="EQ21" i="8"/>
  <c r="EP21" i="8"/>
  <c r="EK21" i="8"/>
  <c r="EE21" i="8"/>
  <c r="ED21" i="8"/>
  <c r="DY21" i="8"/>
  <c r="DS21" i="8"/>
  <c r="DR21" i="8"/>
  <c r="DM21" i="8"/>
  <c r="DG21" i="8"/>
  <c r="DF21" i="8"/>
  <c r="DA21" i="8"/>
  <c r="CU21" i="8"/>
  <c r="CT21" i="8"/>
  <c r="CO21" i="8"/>
  <c r="CI21" i="8"/>
  <c r="CH21" i="8"/>
  <c r="CC21" i="8"/>
  <c r="BW21" i="8"/>
  <c r="BV21" i="8"/>
  <c r="BQ21" i="8"/>
  <c r="BK21" i="8"/>
  <c r="BJ21" i="8"/>
  <c r="BE21" i="8"/>
  <c r="AY21" i="8"/>
  <c r="AX21" i="8"/>
  <c r="AS21" i="8"/>
  <c r="AM21" i="8"/>
  <c r="AL21" i="8"/>
  <c r="AG21" i="8"/>
  <c r="AA21" i="8"/>
  <c r="Z21" i="8"/>
  <c r="U21" i="8"/>
  <c r="O21" i="8"/>
  <c r="N21" i="8"/>
  <c r="I21" i="8"/>
  <c r="C21" i="8"/>
  <c r="B21" i="8"/>
  <c r="ATA20" i="8"/>
  <c r="ASU20" i="8"/>
  <c r="AST20" i="8"/>
  <c r="ASO20" i="8"/>
  <c r="ASI20" i="8"/>
  <c r="ASH20" i="8"/>
  <c r="ASC20" i="8"/>
  <c r="ARW20" i="8"/>
  <c r="ARV20" i="8"/>
  <c r="ARQ20" i="8"/>
  <c r="ARK20" i="8"/>
  <c r="ARJ20" i="8"/>
  <c r="ARE20" i="8"/>
  <c r="AQY20" i="8"/>
  <c r="AQX20" i="8"/>
  <c r="AQS20" i="8"/>
  <c r="AQM20" i="8"/>
  <c r="AQL20" i="8"/>
  <c r="AQG20" i="8"/>
  <c r="AQA20" i="8"/>
  <c r="APZ20" i="8"/>
  <c r="APU20" i="8"/>
  <c r="APO20" i="8"/>
  <c r="APN20" i="8"/>
  <c r="API20" i="8"/>
  <c r="APC20" i="8"/>
  <c r="APB20" i="8"/>
  <c r="AOW20" i="8"/>
  <c r="AOQ20" i="8"/>
  <c r="AOP20" i="8"/>
  <c r="AOE20" i="8"/>
  <c r="AOD20" i="8"/>
  <c r="ANY20" i="8"/>
  <c r="ANS20" i="8"/>
  <c r="ANR20" i="8"/>
  <c r="ANG20" i="8"/>
  <c r="ANF20" i="8"/>
  <c r="AMU20" i="8"/>
  <c r="AMT20" i="8"/>
  <c r="AMI20" i="8"/>
  <c r="AMH20" i="8"/>
  <c r="ALW20" i="8"/>
  <c r="ALV20" i="8"/>
  <c r="ALQ20" i="8"/>
  <c r="ALK20" i="8"/>
  <c r="ALJ20" i="8"/>
  <c r="ALE20" i="8"/>
  <c r="AKY20" i="8"/>
  <c r="AKX20" i="8"/>
  <c r="AKS20" i="8"/>
  <c r="AKM20" i="8"/>
  <c r="AKL20" i="8"/>
  <c r="AKG20" i="8"/>
  <c r="AKA20" i="8"/>
  <c r="AJZ20" i="8"/>
  <c r="AJU20" i="8"/>
  <c r="AJO20" i="8"/>
  <c r="AJN20" i="8"/>
  <c r="AJI20" i="8"/>
  <c r="AJC20" i="8"/>
  <c r="AJB20" i="8"/>
  <c r="AIW20" i="8"/>
  <c r="AIQ20" i="8"/>
  <c r="AIP20" i="8"/>
  <c r="AIK20" i="8"/>
  <c r="AIE20" i="8"/>
  <c r="AID20" i="8"/>
  <c r="AHY20" i="8"/>
  <c r="AHS20" i="8"/>
  <c r="AHR20" i="8"/>
  <c r="AHM20" i="8"/>
  <c r="AHG20" i="8"/>
  <c r="AHF20" i="8"/>
  <c r="AHA20" i="8"/>
  <c r="AGU20" i="8"/>
  <c r="AGT20" i="8"/>
  <c r="AGO20" i="8"/>
  <c r="AGI20" i="8"/>
  <c r="AGH20" i="8"/>
  <c r="AGC20" i="8"/>
  <c r="AFW20" i="8"/>
  <c r="AFV20" i="8"/>
  <c r="AFQ20" i="8"/>
  <c r="AFK20" i="8"/>
  <c r="AFJ20" i="8"/>
  <c r="AFE20" i="8"/>
  <c r="AEY20" i="8"/>
  <c r="AEX20" i="8"/>
  <c r="AES20" i="8"/>
  <c r="AEM20" i="8"/>
  <c r="AEL20" i="8"/>
  <c r="AEG20" i="8"/>
  <c r="AEA20" i="8"/>
  <c r="ADZ20" i="8"/>
  <c r="ADU20" i="8"/>
  <c r="ADO20" i="8"/>
  <c r="ADN20" i="8"/>
  <c r="ADI20" i="8"/>
  <c r="ADC20" i="8"/>
  <c r="ADB20" i="8"/>
  <c r="ACW20" i="8"/>
  <c r="ACQ20" i="8"/>
  <c r="ACP20" i="8"/>
  <c r="ACK20" i="8"/>
  <c r="ACE20" i="8"/>
  <c r="ACD20" i="8"/>
  <c r="ABY20" i="8"/>
  <c r="ABS20" i="8"/>
  <c r="ABR20" i="8"/>
  <c r="ABM20" i="8"/>
  <c r="ABG20" i="8"/>
  <c r="ABF20" i="8"/>
  <c r="ABA20" i="8"/>
  <c r="AAU20" i="8"/>
  <c r="AAT20" i="8"/>
  <c r="AAO20" i="8"/>
  <c r="AAI20" i="8"/>
  <c r="AAH20" i="8"/>
  <c r="AAC20" i="8"/>
  <c r="ZW20" i="8"/>
  <c r="ZV20" i="8"/>
  <c r="ZQ20" i="8"/>
  <c r="ZK20" i="8"/>
  <c r="ZJ20" i="8"/>
  <c r="ZE20" i="8"/>
  <c r="YY20" i="8"/>
  <c r="YX20" i="8"/>
  <c r="YS20" i="8"/>
  <c r="YM20" i="8"/>
  <c r="YL20" i="8"/>
  <c r="YG20" i="8"/>
  <c r="YA20" i="8"/>
  <c r="XZ20" i="8"/>
  <c r="XU20" i="8"/>
  <c r="XO20" i="8"/>
  <c r="XN20" i="8"/>
  <c r="XI20" i="8"/>
  <c r="XC20" i="8"/>
  <c r="XB20" i="8"/>
  <c r="WW20" i="8"/>
  <c r="WQ20" i="8"/>
  <c r="WP20" i="8"/>
  <c r="WK20" i="8"/>
  <c r="WE20" i="8"/>
  <c r="WD20" i="8"/>
  <c r="VY20" i="8"/>
  <c r="VS20" i="8"/>
  <c r="VR20" i="8"/>
  <c r="VM20" i="8"/>
  <c r="VG20" i="8"/>
  <c r="VF20" i="8"/>
  <c r="VA20" i="8"/>
  <c r="UU20" i="8"/>
  <c r="UT20" i="8"/>
  <c r="UO20" i="8"/>
  <c r="UI20" i="8"/>
  <c r="UH20" i="8"/>
  <c r="UC20" i="8"/>
  <c r="TW20" i="8"/>
  <c r="TV20" i="8"/>
  <c r="TQ20" i="8"/>
  <c r="TK20" i="8"/>
  <c r="TJ20" i="8"/>
  <c r="TE20" i="8"/>
  <c r="SY20" i="8"/>
  <c r="SX20" i="8"/>
  <c r="SS20" i="8"/>
  <c r="SM20" i="8"/>
  <c r="SL20" i="8"/>
  <c r="SG20" i="8"/>
  <c r="SA20" i="8"/>
  <c r="RZ20" i="8"/>
  <c r="RU20" i="8"/>
  <c r="RO20" i="8"/>
  <c r="RN20" i="8"/>
  <c r="RI20" i="8"/>
  <c r="RC20" i="8"/>
  <c r="RB20" i="8"/>
  <c r="QW20" i="8"/>
  <c r="QQ20" i="8"/>
  <c r="QP20" i="8"/>
  <c r="QK20" i="8"/>
  <c r="QE20" i="8"/>
  <c r="QD20" i="8"/>
  <c r="PY20" i="8"/>
  <c r="PS20" i="8"/>
  <c r="PR20" i="8"/>
  <c r="PM20" i="8"/>
  <c r="PG20" i="8"/>
  <c r="PF20" i="8"/>
  <c r="PA20" i="8"/>
  <c r="OU20" i="8"/>
  <c r="OT20" i="8"/>
  <c r="OO20" i="8"/>
  <c r="OI20" i="8"/>
  <c r="OH20" i="8"/>
  <c r="OC20" i="8"/>
  <c r="NW20" i="8"/>
  <c r="NV20" i="8"/>
  <c r="NQ20" i="8"/>
  <c r="NK20" i="8"/>
  <c r="NJ20" i="8"/>
  <c r="NE20" i="8"/>
  <c r="MY20" i="8"/>
  <c r="MX20" i="8"/>
  <c r="MS20" i="8"/>
  <c r="MM20" i="8"/>
  <c r="ML20" i="8"/>
  <c r="MG20" i="8"/>
  <c r="MA20" i="8"/>
  <c r="LZ20" i="8"/>
  <c r="LU20" i="8"/>
  <c r="LO20" i="8"/>
  <c r="LN20" i="8"/>
  <c r="LI20" i="8"/>
  <c r="LC20" i="8"/>
  <c r="LB20" i="8"/>
  <c r="KW20" i="8"/>
  <c r="KQ20" i="8"/>
  <c r="KP20" i="8"/>
  <c r="KK20" i="8"/>
  <c r="KE20" i="8"/>
  <c r="KD20" i="8"/>
  <c r="JY20" i="8"/>
  <c r="JS20" i="8"/>
  <c r="JR20" i="8"/>
  <c r="JM20" i="8"/>
  <c r="JG20" i="8"/>
  <c r="JF20" i="8"/>
  <c r="JA20" i="8"/>
  <c r="IU20" i="8"/>
  <c r="IT20" i="8"/>
  <c r="IO20" i="8"/>
  <c r="II20" i="8"/>
  <c r="IH20" i="8"/>
  <c r="IC20" i="8"/>
  <c r="HW20" i="8"/>
  <c r="HV20" i="8"/>
  <c r="HQ20" i="8"/>
  <c r="HK20" i="8"/>
  <c r="HJ20" i="8"/>
  <c r="HE20" i="8"/>
  <c r="GY20" i="8"/>
  <c r="GX20" i="8"/>
  <c r="GS20" i="8"/>
  <c r="GM20" i="8"/>
  <c r="GL20" i="8"/>
  <c r="GG20" i="8"/>
  <c r="GA20" i="8"/>
  <c r="FZ20" i="8"/>
  <c r="FU20" i="8"/>
  <c r="FO20" i="8"/>
  <c r="FN20" i="8"/>
  <c r="FI20" i="8"/>
  <c r="FC20" i="8"/>
  <c r="FB20" i="8"/>
  <c r="EW20" i="8"/>
  <c r="EQ20" i="8"/>
  <c r="EP20" i="8"/>
  <c r="EK20" i="8"/>
  <c r="EE20" i="8"/>
  <c r="ED20" i="8"/>
  <c r="DY20" i="8"/>
  <c r="DS20" i="8"/>
  <c r="DR20" i="8"/>
  <c r="DM20" i="8"/>
  <c r="DG20" i="8"/>
  <c r="DF20" i="8"/>
  <c r="DA20" i="8"/>
  <c r="CU20" i="8"/>
  <c r="CT20" i="8"/>
  <c r="CO20" i="8"/>
  <c r="CI20" i="8"/>
  <c r="CH20" i="8"/>
  <c r="CC20" i="8"/>
  <c r="BW20" i="8"/>
  <c r="BV20" i="8"/>
  <c r="BQ20" i="8"/>
  <c r="BK20" i="8"/>
  <c r="BJ20" i="8"/>
  <c r="BE20" i="8"/>
  <c r="AY20" i="8"/>
  <c r="AX20" i="8"/>
  <c r="AS20" i="8"/>
  <c r="AM20" i="8"/>
  <c r="AL20" i="8"/>
  <c r="AG20" i="8"/>
  <c r="AA20" i="8"/>
  <c r="Z20" i="8"/>
  <c r="U20" i="8"/>
  <c r="O20" i="8"/>
  <c r="N20" i="8"/>
  <c r="I20" i="8"/>
  <c r="C20" i="8"/>
  <c r="B20" i="8"/>
  <c r="ATA19" i="8"/>
  <c r="ASU19" i="8"/>
  <c r="AST19" i="8"/>
  <c r="ASO19" i="8"/>
  <c r="ASI19" i="8"/>
  <c r="ASH19" i="8"/>
  <c r="ASC19" i="8"/>
  <c r="ARW19" i="8"/>
  <c r="ARV19" i="8"/>
  <c r="ARQ19" i="8"/>
  <c r="ARK19" i="8"/>
  <c r="ARJ19" i="8"/>
  <c r="ARE19" i="8"/>
  <c r="AQY19" i="8"/>
  <c r="AQX19" i="8"/>
  <c r="AQS19" i="8"/>
  <c r="AQM19" i="8"/>
  <c r="AQL19" i="8"/>
  <c r="AQG19" i="8"/>
  <c r="AQA19" i="8"/>
  <c r="APZ19" i="8"/>
  <c r="APU19" i="8"/>
  <c r="APO19" i="8"/>
  <c r="APN19" i="8"/>
  <c r="API19" i="8"/>
  <c r="APC19" i="8"/>
  <c r="APB19" i="8"/>
  <c r="AOW19" i="8"/>
  <c r="AOQ19" i="8"/>
  <c r="AOP19" i="8"/>
  <c r="AOE19" i="8"/>
  <c r="AOD19" i="8"/>
  <c r="ANY19" i="8"/>
  <c r="ANS19" i="8"/>
  <c r="ANR19" i="8"/>
  <c r="ANG19" i="8"/>
  <c r="ANF19" i="8"/>
  <c r="AMU19" i="8"/>
  <c r="AMT19" i="8"/>
  <c r="AMI19" i="8"/>
  <c r="AMH19" i="8"/>
  <c r="ALW19" i="8"/>
  <c r="ALV19" i="8"/>
  <c r="ALQ19" i="8"/>
  <c r="ALK19" i="8"/>
  <c r="ALJ19" i="8"/>
  <c r="ALE19" i="8"/>
  <c r="AKY19" i="8"/>
  <c r="AKX19" i="8"/>
  <c r="AKS19" i="8"/>
  <c r="AKM19" i="8"/>
  <c r="AKL19" i="8"/>
  <c r="AKG19" i="8"/>
  <c r="AKA19" i="8"/>
  <c r="AJZ19" i="8"/>
  <c r="AJU19" i="8"/>
  <c r="AJO19" i="8"/>
  <c r="AJN19" i="8"/>
  <c r="AJI19" i="8"/>
  <c r="AJC19" i="8"/>
  <c r="AJB19" i="8"/>
  <c r="AIW19" i="8"/>
  <c r="AIQ19" i="8"/>
  <c r="AIP19" i="8"/>
  <c r="AIK19" i="8"/>
  <c r="AIE19" i="8"/>
  <c r="AID19" i="8"/>
  <c r="AHY19" i="8"/>
  <c r="AHS19" i="8"/>
  <c r="AHR19" i="8"/>
  <c r="AHM19" i="8"/>
  <c r="AHG19" i="8"/>
  <c r="AHF19" i="8"/>
  <c r="AHA19" i="8"/>
  <c r="AGU19" i="8"/>
  <c r="AGT19" i="8"/>
  <c r="AGO19" i="8"/>
  <c r="AGI19" i="8"/>
  <c r="AGH19" i="8"/>
  <c r="AGC19" i="8"/>
  <c r="AFW19" i="8"/>
  <c r="AFV19" i="8"/>
  <c r="AFQ19" i="8"/>
  <c r="AFK19" i="8"/>
  <c r="AFJ19" i="8"/>
  <c r="AFE19" i="8"/>
  <c r="AEY19" i="8"/>
  <c r="AEX19" i="8"/>
  <c r="AES19" i="8"/>
  <c r="AEM19" i="8"/>
  <c r="AEL19" i="8"/>
  <c r="AEG19" i="8"/>
  <c r="AEA19" i="8"/>
  <c r="ADZ19" i="8"/>
  <c r="ADU19" i="8"/>
  <c r="ADO19" i="8"/>
  <c r="ADN19" i="8"/>
  <c r="ADI19" i="8"/>
  <c r="ADC19" i="8"/>
  <c r="ADB19" i="8"/>
  <c r="ACW19" i="8"/>
  <c r="ACQ19" i="8"/>
  <c r="ACP19" i="8"/>
  <c r="ACK19" i="8"/>
  <c r="ACE19" i="8"/>
  <c r="ACD19" i="8"/>
  <c r="ABY19" i="8"/>
  <c r="ABS19" i="8"/>
  <c r="ABR19" i="8"/>
  <c r="ABM19" i="8"/>
  <c r="ABG19" i="8"/>
  <c r="ABF19" i="8"/>
  <c r="ABA19" i="8"/>
  <c r="AAU19" i="8"/>
  <c r="AAT19" i="8"/>
  <c r="AAO19" i="8"/>
  <c r="AAI19" i="8"/>
  <c r="AAH19" i="8"/>
  <c r="AAC19" i="8"/>
  <c r="ZW19" i="8"/>
  <c r="ZV19" i="8"/>
  <c r="ZQ19" i="8"/>
  <c r="ZK19" i="8"/>
  <c r="ZJ19" i="8"/>
  <c r="ZE19" i="8"/>
  <c r="YY19" i="8"/>
  <c r="YX19" i="8"/>
  <c r="YS19" i="8"/>
  <c r="YM19" i="8"/>
  <c r="YL19" i="8"/>
  <c r="YG19" i="8"/>
  <c r="YA19" i="8"/>
  <c r="XZ19" i="8"/>
  <c r="XU19" i="8"/>
  <c r="XO19" i="8"/>
  <c r="XN19" i="8"/>
  <c r="XI19" i="8"/>
  <c r="XC19" i="8"/>
  <c r="XB19" i="8"/>
  <c r="WW19" i="8"/>
  <c r="WQ19" i="8"/>
  <c r="WP19" i="8"/>
  <c r="WK19" i="8"/>
  <c r="WE19" i="8"/>
  <c r="WD19" i="8"/>
  <c r="VY19" i="8"/>
  <c r="VS19" i="8"/>
  <c r="VR19" i="8"/>
  <c r="VM19" i="8"/>
  <c r="VG19" i="8"/>
  <c r="VF19" i="8"/>
  <c r="VA19" i="8"/>
  <c r="UU19" i="8"/>
  <c r="UT19" i="8"/>
  <c r="UO19" i="8"/>
  <c r="UI19" i="8"/>
  <c r="UH19" i="8"/>
  <c r="UC19" i="8"/>
  <c r="TW19" i="8"/>
  <c r="TV19" i="8"/>
  <c r="TQ19" i="8"/>
  <c r="TK19" i="8"/>
  <c r="TJ19" i="8"/>
  <c r="TE19" i="8"/>
  <c r="SY19" i="8"/>
  <c r="SX19" i="8"/>
  <c r="SS19" i="8"/>
  <c r="SM19" i="8"/>
  <c r="SL19" i="8"/>
  <c r="SG19" i="8"/>
  <c r="SA19" i="8"/>
  <c r="RZ19" i="8"/>
  <c r="RU19" i="8"/>
  <c r="RO19" i="8"/>
  <c r="RN19" i="8"/>
  <c r="RI19" i="8"/>
  <c r="RC19" i="8"/>
  <c r="RB19" i="8"/>
  <c r="QW19" i="8"/>
  <c r="QQ19" i="8"/>
  <c r="QP19" i="8"/>
  <c r="QK19" i="8"/>
  <c r="QE19" i="8"/>
  <c r="QD19" i="8"/>
  <c r="PY19" i="8"/>
  <c r="PS19" i="8"/>
  <c r="PR19" i="8"/>
  <c r="PM19" i="8"/>
  <c r="PG19" i="8"/>
  <c r="PF19" i="8"/>
  <c r="PA19" i="8"/>
  <c r="OU19" i="8"/>
  <c r="OT19" i="8"/>
  <c r="OO19" i="8"/>
  <c r="OI19" i="8"/>
  <c r="OH19" i="8"/>
  <c r="OC19" i="8"/>
  <c r="NW19" i="8"/>
  <c r="NV19" i="8"/>
  <c r="NQ19" i="8"/>
  <c r="NK19" i="8"/>
  <c r="NJ19" i="8"/>
  <c r="NE19" i="8"/>
  <c r="MY19" i="8"/>
  <c r="MX19" i="8"/>
  <c r="MS19" i="8"/>
  <c r="MM19" i="8"/>
  <c r="ML19" i="8"/>
  <c r="MG19" i="8"/>
  <c r="MA19" i="8"/>
  <c r="LZ19" i="8"/>
  <c r="LU19" i="8"/>
  <c r="LO19" i="8"/>
  <c r="LN19" i="8"/>
  <c r="LI19" i="8"/>
  <c r="LC19" i="8"/>
  <c r="LB19" i="8"/>
  <c r="KW19" i="8"/>
  <c r="KQ19" i="8"/>
  <c r="KP19" i="8"/>
  <c r="KK19" i="8"/>
  <c r="KE19" i="8"/>
  <c r="KD19" i="8"/>
  <c r="JY19" i="8"/>
  <c r="JS19" i="8"/>
  <c r="JR19" i="8"/>
  <c r="JM19" i="8"/>
  <c r="JG19" i="8"/>
  <c r="JF19" i="8"/>
  <c r="JA19" i="8"/>
  <c r="IU19" i="8"/>
  <c r="IT19" i="8"/>
  <c r="IO19" i="8"/>
  <c r="II19" i="8"/>
  <c r="IH19" i="8"/>
  <c r="IC19" i="8"/>
  <c r="HW19" i="8"/>
  <c r="HV19" i="8"/>
  <c r="HQ19" i="8"/>
  <c r="HK19" i="8"/>
  <c r="HJ19" i="8"/>
  <c r="HE19" i="8"/>
  <c r="GY19" i="8"/>
  <c r="GX19" i="8"/>
  <c r="GS19" i="8"/>
  <c r="GM19" i="8"/>
  <c r="GL19" i="8"/>
  <c r="GG19" i="8"/>
  <c r="GA19" i="8"/>
  <c r="FZ19" i="8"/>
  <c r="FU19" i="8"/>
  <c r="FO19" i="8"/>
  <c r="FN19" i="8"/>
  <c r="FI19" i="8"/>
  <c r="FC19" i="8"/>
  <c r="FB19" i="8"/>
  <c r="EW19" i="8"/>
  <c r="EQ19" i="8"/>
  <c r="EP19" i="8"/>
  <c r="EK19" i="8"/>
  <c r="EE19" i="8"/>
  <c r="ED19" i="8"/>
  <c r="DY19" i="8"/>
  <c r="DS19" i="8"/>
  <c r="DR19" i="8"/>
  <c r="DM19" i="8"/>
  <c r="DG19" i="8"/>
  <c r="DF19" i="8"/>
  <c r="DA19" i="8"/>
  <c r="CU19" i="8"/>
  <c r="CT19" i="8"/>
  <c r="CO19" i="8"/>
  <c r="CI19" i="8"/>
  <c r="CH19" i="8"/>
  <c r="CC19" i="8"/>
  <c r="BW19" i="8"/>
  <c r="BV19" i="8"/>
  <c r="BQ19" i="8"/>
  <c r="BK19" i="8"/>
  <c r="BJ19" i="8"/>
  <c r="BE19" i="8"/>
  <c r="AY19" i="8"/>
  <c r="AX19" i="8"/>
  <c r="AS19" i="8"/>
  <c r="AM19" i="8"/>
  <c r="AL19" i="8"/>
  <c r="AG19" i="8"/>
  <c r="AA19" i="8"/>
  <c r="Z19" i="8"/>
  <c r="U19" i="8"/>
  <c r="O19" i="8"/>
  <c r="N19" i="8"/>
  <c r="I19" i="8"/>
  <c r="C19" i="8"/>
  <c r="B19" i="8"/>
  <c r="ATA18" i="8"/>
  <c r="ASU18" i="8"/>
  <c r="AST18" i="8"/>
  <c r="ASO18" i="8"/>
  <c r="ASI18" i="8"/>
  <c r="ASH18" i="8"/>
  <c r="ASC18" i="8"/>
  <c r="ARW18" i="8"/>
  <c r="ARV18" i="8"/>
  <c r="ARQ18" i="8"/>
  <c r="ARK18" i="8"/>
  <c r="ARJ18" i="8"/>
  <c r="ARE18" i="8"/>
  <c r="AQY18" i="8"/>
  <c r="AQX18" i="8"/>
  <c r="AQS18" i="8"/>
  <c r="AQM18" i="8"/>
  <c r="AQL18" i="8"/>
  <c r="AQG18" i="8"/>
  <c r="AQA18" i="8"/>
  <c r="APZ18" i="8"/>
  <c r="APU18" i="8"/>
  <c r="APO18" i="8"/>
  <c r="APN18" i="8"/>
  <c r="API18" i="8"/>
  <c r="APC18" i="8"/>
  <c r="APB18" i="8"/>
  <c r="AOW18" i="8"/>
  <c r="AOQ18" i="8"/>
  <c r="AOP18" i="8"/>
  <c r="AOE18" i="8"/>
  <c r="AOD18" i="8"/>
  <c r="ANY18" i="8"/>
  <c r="ANS18" i="8"/>
  <c r="ANR18" i="8"/>
  <c r="ANG18" i="8"/>
  <c r="ANF18" i="8"/>
  <c r="AMU18" i="8"/>
  <c r="AMT18" i="8"/>
  <c r="AMI18" i="8"/>
  <c r="AMH18" i="8"/>
  <c r="ALW18" i="8"/>
  <c r="ALV18" i="8"/>
  <c r="ALQ18" i="8"/>
  <c r="ALK18" i="8"/>
  <c r="ALJ18" i="8"/>
  <c r="ALE18" i="8"/>
  <c r="AKY18" i="8"/>
  <c r="AKX18" i="8"/>
  <c r="AKS18" i="8"/>
  <c r="AKM18" i="8"/>
  <c r="AKL18" i="8"/>
  <c r="AKG18" i="8"/>
  <c r="AKA18" i="8"/>
  <c r="AJZ18" i="8"/>
  <c r="AJU18" i="8"/>
  <c r="AJO18" i="8"/>
  <c r="AJN18" i="8"/>
  <c r="AJI18" i="8"/>
  <c r="AJC18" i="8"/>
  <c r="AJB18" i="8"/>
  <c r="AIW18" i="8"/>
  <c r="AIQ18" i="8"/>
  <c r="AIP18" i="8"/>
  <c r="AIK18" i="8"/>
  <c r="AIE18" i="8"/>
  <c r="AID18" i="8"/>
  <c r="AHY18" i="8"/>
  <c r="AHS18" i="8"/>
  <c r="AHR18" i="8"/>
  <c r="AHM18" i="8"/>
  <c r="AHG18" i="8"/>
  <c r="AHF18" i="8"/>
  <c r="AHA18" i="8"/>
  <c r="AGU18" i="8"/>
  <c r="AGT18" i="8"/>
  <c r="AGO18" i="8"/>
  <c r="AGI18" i="8"/>
  <c r="AGH18" i="8"/>
  <c r="AGC18" i="8"/>
  <c r="AFW18" i="8"/>
  <c r="AFV18" i="8"/>
  <c r="AFQ18" i="8"/>
  <c r="AFK18" i="8"/>
  <c r="AFJ18" i="8"/>
  <c r="AFE18" i="8"/>
  <c r="AEY18" i="8"/>
  <c r="AEX18" i="8"/>
  <c r="AES18" i="8"/>
  <c r="AEM18" i="8"/>
  <c r="AEL18" i="8"/>
  <c r="AEG18" i="8"/>
  <c r="AEA18" i="8"/>
  <c r="ADZ18" i="8"/>
  <c r="ADU18" i="8"/>
  <c r="ADO18" i="8"/>
  <c r="ADN18" i="8"/>
  <c r="ADI18" i="8"/>
  <c r="ADC18" i="8"/>
  <c r="ADB18" i="8"/>
  <c r="ACW18" i="8"/>
  <c r="ACQ18" i="8"/>
  <c r="ACP18" i="8"/>
  <c r="ACK18" i="8"/>
  <c r="ACE18" i="8"/>
  <c r="ACD18" i="8"/>
  <c r="ABY18" i="8"/>
  <c r="ABS18" i="8"/>
  <c r="ABR18" i="8"/>
  <c r="ABM18" i="8"/>
  <c r="ABG18" i="8"/>
  <c r="ABF18" i="8"/>
  <c r="ABA18" i="8"/>
  <c r="AAU18" i="8"/>
  <c r="AAT18" i="8"/>
  <c r="AAO18" i="8"/>
  <c r="AAI18" i="8"/>
  <c r="AAH18" i="8"/>
  <c r="AAC18" i="8"/>
  <c r="ZW18" i="8"/>
  <c r="ZV18" i="8"/>
  <c r="ZQ18" i="8"/>
  <c r="ZK18" i="8"/>
  <c r="ZJ18" i="8"/>
  <c r="ZE18" i="8"/>
  <c r="YY18" i="8"/>
  <c r="YX18" i="8"/>
  <c r="YS18" i="8"/>
  <c r="YM18" i="8"/>
  <c r="YL18" i="8"/>
  <c r="YG18" i="8"/>
  <c r="YA18" i="8"/>
  <c r="XZ18" i="8"/>
  <c r="XU18" i="8"/>
  <c r="XO18" i="8"/>
  <c r="XN18" i="8"/>
  <c r="XI18" i="8"/>
  <c r="XC18" i="8"/>
  <c r="XB18" i="8"/>
  <c r="WW18" i="8"/>
  <c r="WQ18" i="8"/>
  <c r="WP18" i="8"/>
  <c r="WK18" i="8"/>
  <c r="WE18" i="8"/>
  <c r="WD18" i="8"/>
  <c r="VY18" i="8"/>
  <c r="VS18" i="8"/>
  <c r="VR18" i="8"/>
  <c r="VM18" i="8"/>
  <c r="VG18" i="8"/>
  <c r="VF18" i="8"/>
  <c r="VA18" i="8"/>
  <c r="UU18" i="8"/>
  <c r="UT18" i="8"/>
  <c r="UO18" i="8"/>
  <c r="UI18" i="8"/>
  <c r="UH18" i="8"/>
  <c r="UC18" i="8"/>
  <c r="TW18" i="8"/>
  <c r="TV18" i="8"/>
  <c r="TQ18" i="8"/>
  <c r="TK18" i="8"/>
  <c r="TJ18" i="8"/>
  <c r="TE18" i="8"/>
  <c r="SY18" i="8"/>
  <c r="SX18" i="8"/>
  <c r="SS18" i="8"/>
  <c r="SM18" i="8"/>
  <c r="SL18" i="8"/>
  <c r="SG18" i="8"/>
  <c r="SA18" i="8"/>
  <c r="RZ18" i="8"/>
  <c r="RU18" i="8"/>
  <c r="RO18" i="8"/>
  <c r="RN18" i="8"/>
  <c r="RI18" i="8"/>
  <c r="RC18" i="8"/>
  <c r="RB18" i="8"/>
  <c r="QW18" i="8"/>
  <c r="QQ18" i="8"/>
  <c r="QP18" i="8"/>
  <c r="QK18" i="8"/>
  <c r="QE18" i="8"/>
  <c r="QD18" i="8"/>
  <c r="PY18" i="8"/>
  <c r="PS18" i="8"/>
  <c r="PR18" i="8"/>
  <c r="PM18" i="8"/>
  <c r="PG18" i="8"/>
  <c r="PF18" i="8"/>
  <c r="PA18" i="8"/>
  <c r="OU18" i="8"/>
  <c r="OT18" i="8"/>
  <c r="OO18" i="8"/>
  <c r="OI18" i="8"/>
  <c r="OH18" i="8"/>
  <c r="OC18" i="8"/>
  <c r="NW18" i="8"/>
  <c r="NV18" i="8"/>
  <c r="NQ18" i="8"/>
  <c r="NK18" i="8"/>
  <c r="NJ18" i="8"/>
  <c r="NE18" i="8"/>
  <c r="MY18" i="8"/>
  <c r="MX18" i="8"/>
  <c r="MS18" i="8"/>
  <c r="MM18" i="8"/>
  <c r="ML18" i="8"/>
  <c r="MG18" i="8"/>
  <c r="MA18" i="8"/>
  <c r="LZ18" i="8"/>
  <c r="LU18" i="8"/>
  <c r="LO18" i="8"/>
  <c r="LN18" i="8"/>
  <c r="LI18" i="8"/>
  <c r="LC18" i="8"/>
  <c r="LB18" i="8"/>
  <c r="KW18" i="8"/>
  <c r="KQ18" i="8"/>
  <c r="KP18" i="8"/>
  <c r="KK18" i="8"/>
  <c r="KE18" i="8"/>
  <c r="KD18" i="8"/>
  <c r="JY18" i="8"/>
  <c r="JS18" i="8"/>
  <c r="JR18" i="8"/>
  <c r="JM18" i="8"/>
  <c r="JG18" i="8"/>
  <c r="JF18" i="8"/>
  <c r="JA18" i="8"/>
  <c r="IU18" i="8"/>
  <c r="IT18" i="8"/>
  <c r="IO18" i="8"/>
  <c r="II18" i="8"/>
  <c r="IH18" i="8"/>
  <c r="IC18" i="8"/>
  <c r="HW18" i="8"/>
  <c r="HV18" i="8"/>
  <c r="HQ18" i="8"/>
  <c r="HK18" i="8"/>
  <c r="HJ18" i="8"/>
  <c r="HE18" i="8"/>
  <c r="GY18" i="8"/>
  <c r="GX18" i="8"/>
  <c r="GS18" i="8"/>
  <c r="GM18" i="8"/>
  <c r="GL18" i="8"/>
  <c r="GG18" i="8"/>
  <c r="GA18" i="8"/>
  <c r="FZ18" i="8"/>
  <c r="FU18" i="8"/>
  <c r="FO18" i="8"/>
  <c r="FN18" i="8"/>
  <c r="FI18" i="8"/>
  <c r="FC18" i="8"/>
  <c r="FB18" i="8"/>
  <c r="EW18" i="8"/>
  <c r="EQ18" i="8"/>
  <c r="EP18" i="8"/>
  <c r="EK18" i="8"/>
  <c r="EE18" i="8"/>
  <c r="ED18" i="8"/>
  <c r="DY18" i="8"/>
  <c r="DS18" i="8"/>
  <c r="DR18" i="8"/>
  <c r="DM18" i="8"/>
  <c r="DG18" i="8"/>
  <c r="DF18" i="8"/>
  <c r="DA18" i="8"/>
  <c r="CU18" i="8"/>
  <c r="CT18" i="8"/>
  <c r="CO18" i="8"/>
  <c r="CI18" i="8"/>
  <c r="CH18" i="8"/>
  <c r="CC18" i="8"/>
  <c r="BW18" i="8"/>
  <c r="BV18" i="8"/>
  <c r="BQ18" i="8"/>
  <c r="BK18" i="8"/>
  <c r="BJ18" i="8"/>
  <c r="BE18" i="8"/>
  <c r="AY18" i="8"/>
  <c r="AX18" i="8"/>
  <c r="AS18" i="8"/>
  <c r="AM18" i="8"/>
  <c r="AL18" i="8"/>
  <c r="AG18" i="8"/>
  <c r="AA18" i="8"/>
  <c r="Z18" i="8"/>
  <c r="U18" i="8"/>
  <c r="O18" i="8"/>
  <c r="N18" i="8"/>
  <c r="I18" i="8"/>
  <c r="C18" i="8"/>
  <c r="B18" i="8"/>
  <c r="ATA17" i="8"/>
  <c r="ASU17" i="8"/>
  <c r="AST17" i="8"/>
  <c r="ASO17" i="8"/>
  <c r="ASI17" i="8"/>
  <c r="ASH17" i="8"/>
  <c r="ASC17" i="8"/>
  <c r="ARW17" i="8"/>
  <c r="ARV17" i="8"/>
  <c r="ARQ17" i="8"/>
  <c r="ARK17" i="8"/>
  <c r="ARJ17" i="8"/>
  <c r="ARE17" i="8"/>
  <c r="AQY17" i="8"/>
  <c r="AQX17" i="8"/>
  <c r="AQS17" i="8"/>
  <c r="AQM17" i="8"/>
  <c r="AQL17" i="8"/>
  <c r="AQG17" i="8"/>
  <c r="AQA17" i="8"/>
  <c r="APZ17" i="8"/>
  <c r="APU17" i="8"/>
  <c r="APO17" i="8"/>
  <c r="APN17" i="8"/>
  <c r="API17" i="8"/>
  <c r="APC17" i="8"/>
  <c r="APB17" i="8"/>
  <c r="AOW17" i="8"/>
  <c r="AOQ17" i="8"/>
  <c r="AOP17" i="8"/>
  <c r="AOE17" i="8"/>
  <c r="AOD17" i="8"/>
  <c r="ANS17" i="8"/>
  <c r="ANR17" i="8"/>
  <c r="ANG17" i="8"/>
  <c r="ANF17" i="8"/>
  <c r="AMU17" i="8"/>
  <c r="AMT17" i="8"/>
  <c r="AMI17" i="8"/>
  <c r="AMH17" i="8"/>
  <c r="ALW17" i="8"/>
  <c r="ALV17" i="8"/>
  <c r="ALQ17" i="8"/>
  <c r="ALK17" i="8"/>
  <c r="ALJ17" i="8"/>
  <c r="ALE17" i="8"/>
  <c r="AKY17" i="8"/>
  <c r="AKX17" i="8"/>
  <c r="AKS17" i="8"/>
  <c r="AKM17" i="8"/>
  <c r="AKL17" i="8"/>
  <c r="AKG17" i="8"/>
  <c r="AKA17" i="8"/>
  <c r="AJZ17" i="8"/>
  <c r="AJU17" i="8"/>
  <c r="AJO17" i="8"/>
  <c r="AJN17" i="8"/>
  <c r="AJI17" i="8"/>
  <c r="AJC17" i="8"/>
  <c r="AJB17" i="8"/>
  <c r="AIW17" i="8"/>
  <c r="AIQ17" i="8"/>
  <c r="AIP17" i="8"/>
  <c r="AIK17" i="8"/>
  <c r="AIE17" i="8"/>
  <c r="AID17" i="8"/>
  <c r="AHY17" i="8"/>
  <c r="AHS17" i="8"/>
  <c r="AHR17" i="8"/>
  <c r="AHM17" i="8"/>
  <c r="AHG17" i="8"/>
  <c r="AHF17" i="8"/>
  <c r="AHA17" i="8"/>
  <c r="AGU17" i="8"/>
  <c r="AGT17" i="8"/>
  <c r="AGO17" i="8"/>
  <c r="AGI17" i="8"/>
  <c r="AGH17" i="8"/>
  <c r="AGC17" i="8"/>
  <c r="AFW17" i="8"/>
  <c r="AFV17" i="8"/>
  <c r="AFQ17" i="8"/>
  <c r="AFK17" i="8"/>
  <c r="AFJ17" i="8"/>
  <c r="AFE17" i="8"/>
  <c r="AEY17" i="8"/>
  <c r="AEX17" i="8"/>
  <c r="AES17" i="8"/>
  <c r="AEM17" i="8"/>
  <c r="AEL17" i="8"/>
  <c r="AEG17" i="8"/>
  <c r="AEA17" i="8"/>
  <c r="ADZ17" i="8"/>
  <c r="ADU17" i="8"/>
  <c r="ADO17" i="8"/>
  <c r="ADN17" i="8"/>
  <c r="ADI17" i="8"/>
  <c r="ADC17" i="8"/>
  <c r="ADB17" i="8"/>
  <c r="ACW17" i="8"/>
  <c r="ACQ17" i="8"/>
  <c r="ACP17" i="8"/>
  <c r="ACK17" i="8"/>
  <c r="ACE17" i="8"/>
  <c r="ACD17" i="8"/>
  <c r="ABY17" i="8"/>
  <c r="ABS17" i="8"/>
  <c r="ABR17" i="8"/>
  <c r="ABM17" i="8"/>
  <c r="ABG17" i="8"/>
  <c r="ABF17" i="8"/>
  <c r="ABA17" i="8"/>
  <c r="AAU17" i="8"/>
  <c r="AAT17" i="8"/>
  <c r="AAO17" i="8"/>
  <c r="AAI17" i="8"/>
  <c r="AAH17" i="8"/>
  <c r="AAC17" i="8"/>
  <c r="ZW17" i="8"/>
  <c r="ZV17" i="8"/>
  <c r="ZQ17" i="8"/>
  <c r="ZK17" i="8"/>
  <c r="ZJ17" i="8"/>
  <c r="ZE17" i="8"/>
  <c r="YY17" i="8"/>
  <c r="YX17" i="8"/>
  <c r="YS17" i="8"/>
  <c r="YM17" i="8"/>
  <c r="YL17" i="8"/>
  <c r="YG17" i="8"/>
  <c r="YA17" i="8"/>
  <c r="XZ17" i="8"/>
  <c r="XU17" i="8"/>
  <c r="XO17" i="8"/>
  <c r="XN17" i="8"/>
  <c r="XI17" i="8"/>
  <c r="XC17" i="8"/>
  <c r="XB17" i="8"/>
  <c r="WW17" i="8"/>
  <c r="WQ17" i="8"/>
  <c r="WP17" i="8"/>
  <c r="WK17" i="8"/>
  <c r="WE17" i="8"/>
  <c r="WD17" i="8"/>
  <c r="VY17" i="8"/>
  <c r="VS17" i="8"/>
  <c r="VR17" i="8"/>
  <c r="VM17" i="8"/>
  <c r="VG17" i="8"/>
  <c r="VF17" i="8"/>
  <c r="VA17" i="8"/>
  <c r="UU17" i="8"/>
  <c r="UT17" i="8"/>
  <c r="UO17" i="8"/>
  <c r="UI17" i="8"/>
  <c r="UH17" i="8"/>
  <c r="UC17" i="8"/>
  <c r="TW17" i="8"/>
  <c r="TV17" i="8"/>
  <c r="TQ17" i="8"/>
  <c r="TK17" i="8"/>
  <c r="TJ17" i="8"/>
  <c r="TE17" i="8"/>
  <c r="SY17" i="8"/>
  <c r="SX17" i="8"/>
  <c r="SS17" i="8"/>
  <c r="SM17" i="8"/>
  <c r="SL17" i="8"/>
  <c r="SG17" i="8"/>
  <c r="SA17" i="8"/>
  <c r="RZ17" i="8"/>
  <c r="RU17" i="8"/>
  <c r="RO17" i="8"/>
  <c r="RN17" i="8"/>
  <c r="RI17" i="8"/>
  <c r="RC17" i="8"/>
  <c r="RB17" i="8"/>
  <c r="QW17" i="8"/>
  <c r="QQ17" i="8"/>
  <c r="QP17" i="8"/>
  <c r="QK17" i="8"/>
  <c r="QE17" i="8"/>
  <c r="QD17" i="8"/>
  <c r="PY17" i="8"/>
  <c r="PS17" i="8"/>
  <c r="PR17" i="8"/>
  <c r="PM17" i="8"/>
  <c r="PG17" i="8"/>
  <c r="PF17" i="8"/>
  <c r="PA17" i="8"/>
  <c r="OU17" i="8"/>
  <c r="OT17" i="8"/>
  <c r="OO17" i="8"/>
  <c r="OI17" i="8"/>
  <c r="OH17" i="8"/>
  <c r="OC17" i="8"/>
  <c r="NW17" i="8"/>
  <c r="NV17" i="8"/>
  <c r="NQ17" i="8"/>
  <c r="NK17" i="8"/>
  <c r="NJ17" i="8"/>
  <c r="NE17" i="8"/>
  <c r="MY17" i="8"/>
  <c r="MX17" i="8"/>
  <c r="MS17" i="8"/>
  <c r="MM17" i="8"/>
  <c r="ML17" i="8"/>
  <c r="MG17" i="8"/>
  <c r="MA17" i="8"/>
  <c r="LZ17" i="8"/>
  <c r="LU17" i="8"/>
  <c r="LO17" i="8"/>
  <c r="LN17" i="8"/>
  <c r="LI17" i="8"/>
  <c r="LC17" i="8"/>
  <c r="LB17" i="8"/>
  <c r="KW17" i="8"/>
  <c r="KQ17" i="8"/>
  <c r="KP17" i="8"/>
  <c r="KK17" i="8"/>
  <c r="KE17" i="8"/>
  <c r="KD17" i="8"/>
  <c r="JY17" i="8"/>
  <c r="JS17" i="8"/>
  <c r="JR17" i="8"/>
  <c r="JM17" i="8"/>
  <c r="JG17" i="8"/>
  <c r="JF17" i="8"/>
  <c r="JA17" i="8"/>
  <c r="IU17" i="8"/>
  <c r="IT17" i="8"/>
  <c r="IO17" i="8"/>
  <c r="II17" i="8"/>
  <c r="IH17" i="8"/>
  <c r="IC17" i="8"/>
  <c r="HW17" i="8"/>
  <c r="HV17" i="8"/>
  <c r="HQ17" i="8"/>
  <c r="HK17" i="8"/>
  <c r="HJ17" i="8"/>
  <c r="HE17" i="8"/>
  <c r="GY17" i="8"/>
  <c r="GX17" i="8"/>
  <c r="GS17" i="8"/>
  <c r="GM17" i="8"/>
  <c r="GL17" i="8"/>
  <c r="GG17" i="8"/>
  <c r="GA17" i="8"/>
  <c r="FZ17" i="8"/>
  <c r="FU17" i="8"/>
  <c r="FO17" i="8"/>
  <c r="FN17" i="8"/>
  <c r="FI17" i="8"/>
  <c r="FC17" i="8"/>
  <c r="FB17" i="8"/>
  <c r="EW17" i="8"/>
  <c r="EQ17" i="8"/>
  <c r="EP17" i="8"/>
  <c r="EK17" i="8"/>
  <c r="EE17" i="8"/>
  <c r="ED17" i="8"/>
  <c r="DY17" i="8"/>
  <c r="DS17" i="8"/>
  <c r="DR17" i="8"/>
  <c r="DM17" i="8"/>
  <c r="DG17" i="8"/>
  <c r="DF17" i="8"/>
  <c r="DA17" i="8"/>
  <c r="CU17" i="8"/>
  <c r="CT17" i="8"/>
  <c r="CO17" i="8"/>
  <c r="CI17" i="8"/>
  <c r="CH17" i="8"/>
  <c r="CC17" i="8"/>
  <c r="BW17" i="8"/>
  <c r="BV17" i="8"/>
  <c r="BQ17" i="8"/>
  <c r="BK17" i="8"/>
  <c r="BJ17" i="8"/>
  <c r="BE17" i="8"/>
  <c r="AY17" i="8"/>
  <c r="AX17" i="8"/>
  <c r="AS17" i="8"/>
  <c r="AM17" i="8"/>
  <c r="AL17" i="8"/>
  <c r="AG17" i="8"/>
  <c r="AA17" i="8"/>
  <c r="Z17" i="8"/>
  <c r="U17" i="8"/>
  <c r="O17" i="8"/>
  <c r="N17" i="8"/>
  <c r="I17" i="8"/>
  <c r="C17" i="8"/>
  <c r="B17" i="8"/>
  <c r="ATA16" i="8"/>
  <c r="ASU16" i="8"/>
  <c r="AST16" i="8"/>
  <c r="ASO16" i="8"/>
  <c r="ASI16" i="8"/>
  <c r="ASH16" i="8"/>
  <c r="ASC16" i="8"/>
  <c r="ARW16" i="8"/>
  <c r="ARV16" i="8"/>
  <c r="ARQ16" i="8"/>
  <c r="ARK16" i="8"/>
  <c r="ARJ16" i="8"/>
  <c r="ARE16" i="8"/>
  <c r="AQY16" i="8"/>
  <c r="AQX16" i="8"/>
  <c r="AQS16" i="8"/>
  <c r="AQM16" i="8"/>
  <c r="AQL16" i="8"/>
  <c r="AQG16" i="8"/>
  <c r="AQA16" i="8"/>
  <c r="APZ16" i="8"/>
  <c r="APU16" i="8"/>
  <c r="APO16" i="8"/>
  <c r="APN16" i="8"/>
  <c r="API16" i="8"/>
  <c r="APC16" i="8"/>
  <c r="APB16" i="8"/>
  <c r="AOW16" i="8"/>
  <c r="AOQ16" i="8"/>
  <c r="AOP16" i="8"/>
  <c r="AOE16" i="8"/>
  <c r="AOD16" i="8"/>
  <c r="ANS16" i="8"/>
  <c r="ANR16" i="8"/>
  <c r="ANG16" i="8"/>
  <c r="ANF16" i="8"/>
  <c r="AMU16" i="8"/>
  <c r="AMT16" i="8"/>
  <c r="AMI16" i="8"/>
  <c r="AMH16" i="8"/>
  <c r="ALW16" i="8"/>
  <c r="ALV16" i="8"/>
  <c r="ALQ16" i="8"/>
  <c r="ALK16" i="8"/>
  <c r="ALJ16" i="8"/>
  <c r="ALE16" i="8"/>
  <c r="AKY16" i="8"/>
  <c r="AKX16" i="8"/>
  <c r="AKS16" i="8"/>
  <c r="AKM16" i="8"/>
  <c r="AKL16" i="8"/>
  <c r="AKG16" i="8"/>
  <c r="AKA16" i="8"/>
  <c r="AJZ16" i="8"/>
  <c r="AJU16" i="8"/>
  <c r="AJO16" i="8"/>
  <c r="AJN16" i="8"/>
  <c r="AJI16" i="8"/>
  <c r="AJC16" i="8"/>
  <c r="AJB16" i="8"/>
  <c r="AIW16" i="8"/>
  <c r="AIQ16" i="8"/>
  <c r="AIP16" i="8"/>
  <c r="AIK16" i="8"/>
  <c r="AIE16" i="8"/>
  <c r="AID16" i="8"/>
  <c r="AHY16" i="8"/>
  <c r="AHS16" i="8"/>
  <c r="AHR16" i="8"/>
  <c r="AHM16" i="8"/>
  <c r="AHG16" i="8"/>
  <c r="AHF16" i="8"/>
  <c r="AHA16" i="8"/>
  <c r="AGU16" i="8"/>
  <c r="AGT16" i="8"/>
  <c r="AGO16" i="8"/>
  <c r="AGI16" i="8"/>
  <c r="AGH16" i="8"/>
  <c r="AGC16" i="8"/>
  <c r="AFW16" i="8"/>
  <c r="AFV16" i="8"/>
  <c r="AFQ16" i="8"/>
  <c r="AFK16" i="8"/>
  <c r="AFJ16" i="8"/>
  <c r="AFE16" i="8"/>
  <c r="AEY16" i="8"/>
  <c r="AEX16" i="8"/>
  <c r="AES16" i="8"/>
  <c r="AEM16" i="8"/>
  <c r="AEL16" i="8"/>
  <c r="AEG16" i="8"/>
  <c r="AEA16" i="8"/>
  <c r="ADZ16" i="8"/>
  <c r="ADU16" i="8"/>
  <c r="ADO16" i="8"/>
  <c r="ADN16" i="8"/>
  <c r="ADI16" i="8"/>
  <c r="ADC16" i="8"/>
  <c r="ADB16" i="8"/>
  <c r="ACW16" i="8"/>
  <c r="ACQ16" i="8"/>
  <c r="ACP16" i="8"/>
  <c r="ACK16" i="8"/>
  <c r="ACE16" i="8"/>
  <c r="ACD16" i="8"/>
  <c r="ABY16" i="8"/>
  <c r="ABS16" i="8"/>
  <c r="ABR16" i="8"/>
  <c r="ABM16" i="8"/>
  <c r="ABG16" i="8"/>
  <c r="ABF16" i="8"/>
  <c r="ABA16" i="8"/>
  <c r="AAU16" i="8"/>
  <c r="AAT16" i="8"/>
  <c r="AAO16" i="8"/>
  <c r="AAI16" i="8"/>
  <c r="AAH16" i="8"/>
  <c r="AAC16" i="8"/>
  <c r="ZW16" i="8"/>
  <c r="ZV16" i="8"/>
  <c r="ZQ16" i="8"/>
  <c r="ZK16" i="8"/>
  <c r="ZJ16" i="8"/>
  <c r="ZE16" i="8"/>
  <c r="YY16" i="8"/>
  <c r="YX16" i="8"/>
  <c r="YS16" i="8"/>
  <c r="YM16" i="8"/>
  <c r="YL16" i="8"/>
  <c r="YG16" i="8"/>
  <c r="YA16" i="8"/>
  <c r="XZ16" i="8"/>
  <c r="XU16" i="8"/>
  <c r="XO16" i="8"/>
  <c r="XN16" i="8"/>
  <c r="XI16" i="8"/>
  <c r="XC16" i="8"/>
  <c r="XB16" i="8"/>
  <c r="WW16" i="8"/>
  <c r="WQ16" i="8"/>
  <c r="WP16" i="8"/>
  <c r="WK16" i="8"/>
  <c r="WE16" i="8"/>
  <c r="WD16" i="8"/>
  <c r="VY16" i="8"/>
  <c r="VS16" i="8"/>
  <c r="VR16" i="8"/>
  <c r="VM16" i="8"/>
  <c r="VG16" i="8"/>
  <c r="VF16" i="8"/>
  <c r="VA16" i="8"/>
  <c r="UU16" i="8"/>
  <c r="UT16" i="8"/>
  <c r="UO16" i="8"/>
  <c r="UI16" i="8"/>
  <c r="UH16" i="8"/>
  <c r="UC16" i="8"/>
  <c r="TW16" i="8"/>
  <c r="TV16" i="8"/>
  <c r="TQ16" i="8"/>
  <c r="TK16" i="8"/>
  <c r="TJ16" i="8"/>
  <c r="TE16" i="8"/>
  <c r="SY16" i="8"/>
  <c r="SX16" i="8"/>
  <c r="SS16" i="8"/>
  <c r="SM16" i="8"/>
  <c r="SL16" i="8"/>
  <c r="SG16" i="8"/>
  <c r="SA16" i="8"/>
  <c r="RZ16" i="8"/>
  <c r="RU16" i="8"/>
  <c r="RO16" i="8"/>
  <c r="RN16" i="8"/>
  <c r="RI16" i="8"/>
  <c r="RC16" i="8"/>
  <c r="RB16" i="8"/>
  <c r="QW16" i="8"/>
  <c r="QQ16" i="8"/>
  <c r="QP16" i="8"/>
  <c r="QK16" i="8"/>
  <c r="QE16" i="8"/>
  <c r="QD16" i="8"/>
  <c r="PY16" i="8"/>
  <c r="PS16" i="8"/>
  <c r="PR16" i="8"/>
  <c r="PM16" i="8"/>
  <c r="PG16" i="8"/>
  <c r="PF16" i="8"/>
  <c r="PA16" i="8"/>
  <c r="OU16" i="8"/>
  <c r="OT16" i="8"/>
  <c r="OO16" i="8"/>
  <c r="OI16" i="8"/>
  <c r="OH16" i="8"/>
  <c r="OC16" i="8"/>
  <c r="NW16" i="8"/>
  <c r="NV16" i="8"/>
  <c r="NQ16" i="8"/>
  <c r="NK16" i="8"/>
  <c r="NJ16" i="8"/>
  <c r="NE16" i="8"/>
  <c r="MY16" i="8"/>
  <c r="MX16" i="8"/>
  <c r="MS16" i="8"/>
  <c r="MM16" i="8"/>
  <c r="ML16" i="8"/>
  <c r="MG16" i="8"/>
  <c r="MA16" i="8"/>
  <c r="LZ16" i="8"/>
  <c r="LU16" i="8"/>
  <c r="LO16" i="8"/>
  <c r="LN16" i="8"/>
  <c r="LI16" i="8"/>
  <c r="LC16" i="8"/>
  <c r="LB16" i="8"/>
  <c r="KW16" i="8"/>
  <c r="KQ16" i="8"/>
  <c r="KP16" i="8"/>
  <c r="KK16" i="8"/>
  <c r="KE16" i="8"/>
  <c r="KD16" i="8"/>
  <c r="JY16" i="8"/>
  <c r="JS16" i="8"/>
  <c r="JR16" i="8"/>
  <c r="JM16" i="8"/>
  <c r="JG16" i="8"/>
  <c r="JF16" i="8"/>
  <c r="JA16" i="8"/>
  <c r="IU16" i="8"/>
  <c r="IT16" i="8"/>
  <c r="IO16" i="8"/>
  <c r="II16" i="8"/>
  <c r="IH16" i="8"/>
  <c r="IC16" i="8"/>
  <c r="HW16" i="8"/>
  <c r="HV16" i="8"/>
  <c r="HQ16" i="8"/>
  <c r="HK16" i="8"/>
  <c r="HJ16" i="8"/>
  <c r="HE16" i="8"/>
  <c r="GY16" i="8"/>
  <c r="GX16" i="8"/>
  <c r="GS16" i="8"/>
  <c r="GM16" i="8"/>
  <c r="GL16" i="8"/>
  <c r="GG16" i="8"/>
  <c r="GA16" i="8"/>
  <c r="FZ16" i="8"/>
  <c r="FU16" i="8"/>
  <c r="FO16" i="8"/>
  <c r="FN16" i="8"/>
  <c r="FI16" i="8"/>
  <c r="FC16" i="8"/>
  <c r="FB16" i="8"/>
  <c r="EW16" i="8"/>
  <c r="EQ16" i="8"/>
  <c r="EP16" i="8"/>
  <c r="EK16" i="8"/>
  <c r="EE16" i="8"/>
  <c r="ED16" i="8"/>
  <c r="DY16" i="8"/>
  <c r="DS16" i="8"/>
  <c r="DR16" i="8"/>
  <c r="DM16" i="8"/>
  <c r="DG16" i="8"/>
  <c r="DF16" i="8"/>
  <c r="DA16" i="8"/>
  <c r="CU16" i="8"/>
  <c r="CT16" i="8"/>
  <c r="CO16" i="8"/>
  <c r="CI16" i="8"/>
  <c r="CH16" i="8"/>
  <c r="CC16" i="8"/>
  <c r="BW16" i="8"/>
  <c r="BV16" i="8"/>
  <c r="BQ16" i="8"/>
  <c r="BK16" i="8"/>
  <c r="BJ16" i="8"/>
  <c r="BE16" i="8"/>
  <c r="AY16" i="8"/>
  <c r="AX16" i="8"/>
  <c r="AS16" i="8"/>
  <c r="AM16" i="8"/>
  <c r="AL16" i="8"/>
  <c r="AG16" i="8"/>
  <c r="AA16" i="8"/>
  <c r="Z16" i="8"/>
  <c r="U16" i="8"/>
  <c r="O16" i="8"/>
  <c r="N16" i="8"/>
  <c r="I16" i="8"/>
  <c r="C16" i="8"/>
  <c r="B16" i="8"/>
  <c r="ATA15" i="8"/>
  <c r="ASU15" i="8"/>
  <c r="AST15" i="8"/>
  <c r="ASO15" i="8"/>
  <c r="ASI15" i="8"/>
  <c r="ASH15" i="8"/>
  <c r="ASC15" i="8"/>
  <c r="ARW15" i="8"/>
  <c r="ARV15" i="8"/>
  <c r="ARQ15" i="8"/>
  <c r="ARK15" i="8"/>
  <c r="ARJ15" i="8"/>
  <c r="ARE15" i="8"/>
  <c r="AQY15" i="8"/>
  <c r="AQX15" i="8"/>
  <c r="AQS15" i="8"/>
  <c r="AQM15" i="8"/>
  <c r="AQL15" i="8"/>
  <c r="AQG15" i="8"/>
  <c r="AQA15" i="8"/>
  <c r="APZ15" i="8"/>
  <c r="APU15" i="8"/>
  <c r="APO15" i="8"/>
  <c r="APN15" i="8"/>
  <c r="API15" i="8"/>
  <c r="APC15" i="8"/>
  <c r="APB15" i="8"/>
  <c r="AOW15" i="8"/>
  <c r="AOQ15" i="8"/>
  <c r="AOP15" i="8"/>
  <c r="AOE15" i="8"/>
  <c r="AOD15" i="8"/>
  <c r="ANS15" i="8"/>
  <c r="ANR15" i="8"/>
  <c r="ANG15" i="8"/>
  <c r="ANF15" i="8"/>
  <c r="AMU15" i="8"/>
  <c r="AMT15" i="8"/>
  <c r="AMI15" i="8"/>
  <c r="AMH15" i="8"/>
  <c r="ALW15" i="8"/>
  <c r="ALV15" i="8"/>
  <c r="ALQ15" i="8"/>
  <c r="ALK15" i="8"/>
  <c r="ALJ15" i="8"/>
  <c r="ALE15" i="8"/>
  <c r="AKY15" i="8"/>
  <c r="AKX15" i="8"/>
  <c r="AKS15" i="8"/>
  <c r="AKM15" i="8"/>
  <c r="AKL15" i="8"/>
  <c r="AKG15" i="8"/>
  <c r="AKA15" i="8"/>
  <c r="AJZ15" i="8"/>
  <c r="AJU15" i="8"/>
  <c r="AJO15" i="8"/>
  <c r="AJN15" i="8"/>
  <c r="AJI15" i="8"/>
  <c r="AJC15" i="8"/>
  <c r="AJB15" i="8"/>
  <c r="AIW15" i="8"/>
  <c r="AIQ15" i="8"/>
  <c r="AIP15" i="8"/>
  <c r="AIK15" i="8"/>
  <c r="AIE15" i="8"/>
  <c r="AID15" i="8"/>
  <c r="AHY15" i="8"/>
  <c r="AHS15" i="8"/>
  <c r="AHR15" i="8"/>
  <c r="AHM15" i="8"/>
  <c r="AHG15" i="8"/>
  <c r="AHF15" i="8"/>
  <c r="AHA15" i="8"/>
  <c r="AGU15" i="8"/>
  <c r="AGT15" i="8"/>
  <c r="AGO15" i="8"/>
  <c r="AGI15" i="8"/>
  <c r="AGH15" i="8"/>
  <c r="AGC15" i="8"/>
  <c r="AFW15" i="8"/>
  <c r="AFV15" i="8"/>
  <c r="AFQ15" i="8"/>
  <c r="AFK15" i="8"/>
  <c r="AFJ15" i="8"/>
  <c r="AFE15" i="8"/>
  <c r="AEY15" i="8"/>
  <c r="AEX15" i="8"/>
  <c r="AES15" i="8"/>
  <c r="AEM15" i="8"/>
  <c r="AEL15" i="8"/>
  <c r="AEG15" i="8"/>
  <c r="AEA15" i="8"/>
  <c r="ADZ15" i="8"/>
  <c r="ADU15" i="8"/>
  <c r="ADO15" i="8"/>
  <c r="ADN15" i="8"/>
  <c r="ADI15" i="8"/>
  <c r="ADC15" i="8"/>
  <c r="ADB15" i="8"/>
  <c r="ACW15" i="8"/>
  <c r="ACQ15" i="8"/>
  <c r="ACP15" i="8"/>
  <c r="ACK15" i="8"/>
  <c r="ACE15" i="8"/>
  <c r="ACD15" i="8"/>
  <c r="ABY15" i="8"/>
  <c r="ABS15" i="8"/>
  <c r="ABR15" i="8"/>
  <c r="ABM15" i="8"/>
  <c r="ABG15" i="8"/>
  <c r="ABF15" i="8"/>
  <c r="ABA15" i="8"/>
  <c r="AAU15" i="8"/>
  <c r="AAT15" i="8"/>
  <c r="AAO15" i="8"/>
  <c r="AAI15" i="8"/>
  <c r="AAH15" i="8"/>
  <c r="AAC15" i="8"/>
  <c r="ZW15" i="8"/>
  <c r="ZV15" i="8"/>
  <c r="ZQ15" i="8"/>
  <c r="ZK15" i="8"/>
  <c r="ZJ15" i="8"/>
  <c r="ZE15" i="8"/>
  <c r="YY15" i="8"/>
  <c r="YX15" i="8"/>
  <c r="YS15" i="8"/>
  <c r="YM15" i="8"/>
  <c r="YL15" i="8"/>
  <c r="YG15" i="8"/>
  <c r="YA15" i="8"/>
  <c r="XZ15" i="8"/>
  <c r="XU15" i="8"/>
  <c r="XO15" i="8"/>
  <c r="XN15" i="8"/>
  <c r="XI15" i="8"/>
  <c r="XC15" i="8"/>
  <c r="XB15" i="8"/>
  <c r="WW15" i="8"/>
  <c r="WQ15" i="8"/>
  <c r="WP15" i="8"/>
  <c r="WK15" i="8"/>
  <c r="WE15" i="8"/>
  <c r="WD15" i="8"/>
  <c r="VY15" i="8"/>
  <c r="VS15" i="8"/>
  <c r="VR15" i="8"/>
  <c r="VM15" i="8"/>
  <c r="VG15" i="8"/>
  <c r="VF15" i="8"/>
  <c r="VA15" i="8"/>
  <c r="UU15" i="8"/>
  <c r="UT15" i="8"/>
  <c r="UO15" i="8"/>
  <c r="UI15" i="8"/>
  <c r="UH15" i="8"/>
  <c r="UC15" i="8"/>
  <c r="TW15" i="8"/>
  <c r="TV15" i="8"/>
  <c r="TQ15" i="8"/>
  <c r="TK15" i="8"/>
  <c r="TJ15" i="8"/>
  <c r="TE15" i="8"/>
  <c r="SY15" i="8"/>
  <c r="SX15" i="8"/>
  <c r="SS15" i="8"/>
  <c r="SM15" i="8"/>
  <c r="SL15" i="8"/>
  <c r="SG15" i="8"/>
  <c r="SA15" i="8"/>
  <c r="RZ15" i="8"/>
  <c r="RU15" i="8"/>
  <c r="RO15" i="8"/>
  <c r="RN15" i="8"/>
  <c r="RI15" i="8"/>
  <c r="RC15" i="8"/>
  <c r="RB15" i="8"/>
  <c r="QW15" i="8"/>
  <c r="QQ15" i="8"/>
  <c r="QP15" i="8"/>
  <c r="QK15" i="8"/>
  <c r="QE15" i="8"/>
  <c r="QD15" i="8"/>
  <c r="PY15" i="8"/>
  <c r="PS15" i="8"/>
  <c r="PR15" i="8"/>
  <c r="PM15" i="8"/>
  <c r="PG15" i="8"/>
  <c r="PF15" i="8"/>
  <c r="PA15" i="8"/>
  <c r="OU15" i="8"/>
  <c r="OT15" i="8"/>
  <c r="OO15" i="8"/>
  <c r="OI15" i="8"/>
  <c r="OH15" i="8"/>
  <c r="OC15" i="8"/>
  <c r="NW15" i="8"/>
  <c r="NV15" i="8"/>
  <c r="NQ15" i="8"/>
  <c r="NK15" i="8"/>
  <c r="NJ15" i="8"/>
  <c r="NE15" i="8"/>
  <c r="MY15" i="8"/>
  <c r="MX15" i="8"/>
  <c r="MS15" i="8"/>
  <c r="MM15" i="8"/>
  <c r="ML15" i="8"/>
  <c r="MG15" i="8"/>
  <c r="MA15" i="8"/>
  <c r="LZ15" i="8"/>
  <c r="LU15" i="8"/>
  <c r="LO15" i="8"/>
  <c r="LN15" i="8"/>
  <c r="LI15" i="8"/>
  <c r="LC15" i="8"/>
  <c r="LB15" i="8"/>
  <c r="KW15" i="8"/>
  <c r="KQ15" i="8"/>
  <c r="KP15" i="8"/>
  <c r="KK15" i="8"/>
  <c r="KE15" i="8"/>
  <c r="KD15" i="8"/>
  <c r="JY15" i="8"/>
  <c r="JS15" i="8"/>
  <c r="JR15" i="8"/>
  <c r="JM15" i="8"/>
  <c r="JG15" i="8"/>
  <c r="JF15" i="8"/>
  <c r="JA15" i="8"/>
  <c r="IU15" i="8"/>
  <c r="IT15" i="8"/>
  <c r="IO15" i="8"/>
  <c r="II15" i="8"/>
  <c r="IH15" i="8"/>
  <c r="IC15" i="8"/>
  <c r="HW15" i="8"/>
  <c r="HV15" i="8"/>
  <c r="HQ15" i="8"/>
  <c r="HK15" i="8"/>
  <c r="HJ15" i="8"/>
  <c r="HE15" i="8"/>
  <c r="GY15" i="8"/>
  <c r="GX15" i="8"/>
  <c r="GS15" i="8"/>
  <c r="GM15" i="8"/>
  <c r="GL15" i="8"/>
  <c r="GG15" i="8"/>
  <c r="GA15" i="8"/>
  <c r="FZ15" i="8"/>
  <c r="FU15" i="8"/>
  <c r="FO15" i="8"/>
  <c r="FN15" i="8"/>
  <c r="FI15" i="8"/>
  <c r="FC15" i="8"/>
  <c r="FB15" i="8"/>
  <c r="EW15" i="8"/>
  <c r="EQ15" i="8"/>
  <c r="EP15" i="8"/>
  <c r="EK15" i="8"/>
  <c r="EE15" i="8"/>
  <c r="ED15" i="8"/>
  <c r="DY15" i="8"/>
  <c r="DS15" i="8"/>
  <c r="DR15" i="8"/>
  <c r="DM15" i="8"/>
  <c r="DG15" i="8"/>
  <c r="DF15" i="8"/>
  <c r="DA15" i="8"/>
  <c r="CU15" i="8"/>
  <c r="CT15" i="8"/>
  <c r="CO15" i="8"/>
  <c r="CI15" i="8"/>
  <c r="CH15" i="8"/>
  <c r="CC15" i="8"/>
  <c r="BW15" i="8"/>
  <c r="BV15" i="8"/>
  <c r="BQ15" i="8"/>
  <c r="BK15" i="8"/>
  <c r="BJ15" i="8"/>
  <c r="BE15" i="8"/>
  <c r="AY15" i="8"/>
  <c r="AX15" i="8"/>
  <c r="AS15" i="8"/>
  <c r="AM15" i="8"/>
  <c r="AL15" i="8"/>
  <c r="AG15" i="8"/>
  <c r="AA15" i="8"/>
  <c r="Z15" i="8"/>
  <c r="U15" i="8"/>
  <c r="O15" i="8"/>
  <c r="N15" i="8"/>
  <c r="I15" i="8"/>
  <c r="C15" i="8"/>
  <c r="B15" i="8"/>
  <c r="ATA14" i="8"/>
  <c r="ASU14" i="8"/>
  <c r="AST14" i="8"/>
  <c r="ASO14" i="8"/>
  <c r="ASI14" i="8"/>
  <c r="ASH14" i="8"/>
  <c r="ASC14" i="8"/>
  <c r="ARW14" i="8"/>
  <c r="ARV14" i="8"/>
  <c r="ARQ14" i="8"/>
  <c r="ARK14" i="8"/>
  <c r="ARJ14" i="8"/>
  <c r="ARE14" i="8"/>
  <c r="AQY14" i="8"/>
  <c r="AQX14" i="8"/>
  <c r="AQS14" i="8"/>
  <c r="AQM14" i="8"/>
  <c r="AQL14" i="8"/>
  <c r="AQG14" i="8"/>
  <c r="AQA14" i="8"/>
  <c r="APZ14" i="8"/>
  <c r="APU14" i="8"/>
  <c r="APO14" i="8"/>
  <c r="APN14" i="8"/>
  <c r="API14" i="8"/>
  <c r="APC14" i="8"/>
  <c r="APB14" i="8"/>
  <c r="AOW14" i="8"/>
  <c r="AOQ14" i="8"/>
  <c r="AOP14" i="8"/>
  <c r="AOE14" i="8"/>
  <c r="AOD14" i="8"/>
  <c r="ANS14" i="8"/>
  <c r="ANR14" i="8"/>
  <c r="ANG14" i="8"/>
  <c r="ANF14" i="8"/>
  <c r="AMU14" i="8"/>
  <c r="AMT14" i="8"/>
  <c r="AMI14" i="8"/>
  <c r="AMH14" i="8"/>
  <c r="ALW14" i="8"/>
  <c r="ALV14" i="8"/>
  <c r="ALQ14" i="8"/>
  <c r="ALK14" i="8"/>
  <c r="ALJ14" i="8"/>
  <c r="ALE14" i="8"/>
  <c r="AKY14" i="8"/>
  <c r="AKX14" i="8"/>
  <c r="AKS14" i="8"/>
  <c r="AKM14" i="8"/>
  <c r="AKL14" i="8"/>
  <c r="AKG14" i="8"/>
  <c r="AKA14" i="8"/>
  <c r="AJZ14" i="8"/>
  <c r="AJU14" i="8"/>
  <c r="AJO14" i="8"/>
  <c r="AJN14" i="8"/>
  <c r="AJI14" i="8"/>
  <c r="AJC14" i="8"/>
  <c r="AJB14" i="8"/>
  <c r="AIW14" i="8"/>
  <c r="AIQ14" i="8"/>
  <c r="AIP14" i="8"/>
  <c r="AIK14" i="8"/>
  <c r="AIE14" i="8"/>
  <c r="AID14" i="8"/>
  <c r="AHY14" i="8"/>
  <c r="AHS14" i="8"/>
  <c r="AHR14" i="8"/>
  <c r="AHM14" i="8"/>
  <c r="AHG14" i="8"/>
  <c r="AHF14" i="8"/>
  <c r="AHA14" i="8"/>
  <c r="AGU14" i="8"/>
  <c r="AGT14" i="8"/>
  <c r="AGO14" i="8"/>
  <c r="AGI14" i="8"/>
  <c r="AGH14" i="8"/>
  <c r="AGC14" i="8"/>
  <c r="AFW14" i="8"/>
  <c r="AFV14" i="8"/>
  <c r="AFQ14" i="8"/>
  <c r="AFK14" i="8"/>
  <c r="AFJ14" i="8"/>
  <c r="AFE14" i="8"/>
  <c r="AEY14" i="8"/>
  <c r="AEX14" i="8"/>
  <c r="AES14" i="8"/>
  <c r="AEM14" i="8"/>
  <c r="AEL14" i="8"/>
  <c r="AEG14" i="8"/>
  <c r="AEA14" i="8"/>
  <c r="ADZ14" i="8"/>
  <c r="ADU14" i="8"/>
  <c r="ADO14" i="8"/>
  <c r="ADN14" i="8"/>
  <c r="ADI14" i="8"/>
  <c r="ADC14" i="8"/>
  <c r="ADB14" i="8"/>
  <c r="ACW14" i="8"/>
  <c r="ACQ14" i="8"/>
  <c r="ACP14" i="8"/>
  <c r="ACK14" i="8"/>
  <c r="ACE14" i="8"/>
  <c r="ACD14" i="8"/>
  <c r="ABY14" i="8"/>
  <c r="ABS14" i="8"/>
  <c r="ABR14" i="8"/>
  <c r="ABM14" i="8"/>
  <c r="ABG14" i="8"/>
  <c r="ABF14" i="8"/>
  <c r="ABA14" i="8"/>
  <c r="AAU14" i="8"/>
  <c r="AAT14" i="8"/>
  <c r="AAO14" i="8"/>
  <c r="AAI14" i="8"/>
  <c r="AAH14" i="8"/>
  <c r="AAC14" i="8"/>
  <c r="ZW14" i="8"/>
  <c r="ZV14" i="8"/>
  <c r="ZQ14" i="8"/>
  <c r="ZK14" i="8"/>
  <c r="ZJ14" i="8"/>
  <c r="ZE14" i="8"/>
  <c r="YY14" i="8"/>
  <c r="YX14" i="8"/>
  <c r="YS14" i="8"/>
  <c r="YM14" i="8"/>
  <c r="YL14" i="8"/>
  <c r="YG14" i="8"/>
  <c r="YA14" i="8"/>
  <c r="XZ14" i="8"/>
  <c r="XU14" i="8"/>
  <c r="XO14" i="8"/>
  <c r="XN14" i="8"/>
  <c r="XI14" i="8"/>
  <c r="XC14" i="8"/>
  <c r="XB14" i="8"/>
  <c r="WW14" i="8"/>
  <c r="WQ14" i="8"/>
  <c r="WP14" i="8"/>
  <c r="WK14" i="8"/>
  <c r="WE14" i="8"/>
  <c r="WD14" i="8"/>
  <c r="VY14" i="8"/>
  <c r="VS14" i="8"/>
  <c r="VR14" i="8"/>
  <c r="VM14" i="8"/>
  <c r="VG14" i="8"/>
  <c r="VF14" i="8"/>
  <c r="VA14" i="8"/>
  <c r="UU14" i="8"/>
  <c r="UT14" i="8"/>
  <c r="UO14" i="8"/>
  <c r="UI14" i="8"/>
  <c r="UH14" i="8"/>
  <c r="UC14" i="8"/>
  <c r="TW14" i="8"/>
  <c r="TV14" i="8"/>
  <c r="TQ14" i="8"/>
  <c r="TK14" i="8"/>
  <c r="TJ14" i="8"/>
  <c r="TE14" i="8"/>
  <c r="SY14" i="8"/>
  <c r="SX14" i="8"/>
  <c r="SS14" i="8"/>
  <c r="SM14" i="8"/>
  <c r="SL14" i="8"/>
  <c r="SG14" i="8"/>
  <c r="SA14" i="8"/>
  <c r="RZ14" i="8"/>
  <c r="RU14" i="8"/>
  <c r="RO14" i="8"/>
  <c r="RN14" i="8"/>
  <c r="RI14" i="8"/>
  <c r="RC14" i="8"/>
  <c r="RB14" i="8"/>
  <c r="QW14" i="8"/>
  <c r="QQ14" i="8"/>
  <c r="QP14" i="8"/>
  <c r="QK14" i="8"/>
  <c r="QE14" i="8"/>
  <c r="QD14" i="8"/>
  <c r="PY14" i="8"/>
  <c r="PS14" i="8"/>
  <c r="PR14" i="8"/>
  <c r="PM14" i="8"/>
  <c r="PG14" i="8"/>
  <c r="PF14" i="8"/>
  <c r="PA14" i="8"/>
  <c r="OU14" i="8"/>
  <c r="OT14" i="8"/>
  <c r="OO14" i="8"/>
  <c r="OI14" i="8"/>
  <c r="OH14" i="8"/>
  <c r="OC14" i="8"/>
  <c r="NW14" i="8"/>
  <c r="NV14" i="8"/>
  <c r="NQ14" i="8"/>
  <c r="NK14" i="8"/>
  <c r="NJ14" i="8"/>
  <c r="NE14" i="8"/>
  <c r="MY14" i="8"/>
  <c r="MX14" i="8"/>
  <c r="MS14" i="8"/>
  <c r="MM14" i="8"/>
  <c r="ML14" i="8"/>
  <c r="MG14" i="8"/>
  <c r="MA14" i="8"/>
  <c r="LZ14" i="8"/>
  <c r="LU14" i="8"/>
  <c r="LO14" i="8"/>
  <c r="LN14" i="8"/>
  <c r="LI14" i="8"/>
  <c r="LC14" i="8"/>
  <c r="LB14" i="8"/>
  <c r="KW14" i="8"/>
  <c r="KQ14" i="8"/>
  <c r="KP14" i="8"/>
  <c r="KK14" i="8"/>
  <c r="KE14" i="8"/>
  <c r="KD14" i="8"/>
  <c r="JY14" i="8"/>
  <c r="JS14" i="8"/>
  <c r="JR14" i="8"/>
  <c r="JM14" i="8"/>
  <c r="JG14" i="8"/>
  <c r="JF14" i="8"/>
  <c r="JA14" i="8"/>
  <c r="IU14" i="8"/>
  <c r="IT14" i="8"/>
  <c r="IO14" i="8"/>
  <c r="II14" i="8"/>
  <c r="IH14" i="8"/>
  <c r="IC14" i="8"/>
  <c r="HW14" i="8"/>
  <c r="HV14" i="8"/>
  <c r="HQ14" i="8"/>
  <c r="HK14" i="8"/>
  <c r="HJ14" i="8"/>
  <c r="HE14" i="8"/>
  <c r="GY14" i="8"/>
  <c r="GX14" i="8"/>
  <c r="GS14" i="8"/>
  <c r="GM14" i="8"/>
  <c r="GL14" i="8"/>
  <c r="GG14" i="8"/>
  <c r="GA14" i="8"/>
  <c r="FZ14" i="8"/>
  <c r="FU14" i="8"/>
  <c r="FO14" i="8"/>
  <c r="FN14" i="8"/>
  <c r="FI14" i="8"/>
  <c r="FC14" i="8"/>
  <c r="FB14" i="8"/>
  <c r="EW14" i="8"/>
  <c r="EQ14" i="8"/>
  <c r="EP14" i="8"/>
  <c r="EK14" i="8"/>
  <c r="EE14" i="8"/>
  <c r="ED14" i="8"/>
  <c r="DY14" i="8"/>
  <c r="DS14" i="8"/>
  <c r="DR14" i="8"/>
  <c r="DM14" i="8"/>
  <c r="DG14" i="8"/>
  <c r="DF14" i="8"/>
  <c r="DA14" i="8"/>
  <c r="CU14" i="8"/>
  <c r="CT14" i="8"/>
  <c r="CO14" i="8"/>
  <c r="CI14" i="8"/>
  <c r="CH14" i="8"/>
  <c r="CC14" i="8"/>
  <c r="BW14" i="8"/>
  <c r="BV14" i="8"/>
  <c r="BQ14" i="8"/>
  <c r="BK14" i="8"/>
  <c r="BJ14" i="8"/>
  <c r="BE14" i="8"/>
  <c r="AY14" i="8"/>
  <c r="AX14" i="8"/>
  <c r="AS14" i="8"/>
  <c r="AM14" i="8"/>
  <c r="AL14" i="8"/>
  <c r="AG14" i="8"/>
  <c r="AA14" i="8"/>
  <c r="Z14" i="8"/>
  <c r="U14" i="8"/>
  <c r="O14" i="8"/>
  <c r="N14" i="8"/>
  <c r="I14" i="8"/>
  <c r="C14" i="8"/>
  <c r="B14" i="8"/>
  <c r="ATA13" i="8"/>
  <c r="ASU13" i="8"/>
  <c r="AST13" i="8"/>
  <c r="ASO13" i="8"/>
  <c r="ASI13" i="8"/>
  <c r="ASH13" i="8"/>
  <c r="ASC13" i="8"/>
  <c r="ARW13" i="8"/>
  <c r="ARV13" i="8"/>
  <c r="ARQ13" i="8"/>
  <c r="ARK13" i="8"/>
  <c r="ARJ13" i="8"/>
  <c r="ARE13" i="8"/>
  <c r="AQY13" i="8"/>
  <c r="AQX13" i="8"/>
  <c r="AQS13" i="8"/>
  <c r="AQM13" i="8"/>
  <c r="AQL13" i="8"/>
  <c r="AQG13" i="8"/>
  <c r="AQA13" i="8"/>
  <c r="APZ13" i="8"/>
  <c r="APU13" i="8"/>
  <c r="APO13" i="8"/>
  <c r="APN13" i="8"/>
  <c r="API13" i="8"/>
  <c r="APC13" i="8"/>
  <c r="APB13" i="8"/>
  <c r="AOW13" i="8"/>
  <c r="AOQ13" i="8"/>
  <c r="AOP13" i="8"/>
  <c r="AOE13" i="8"/>
  <c r="AOD13" i="8"/>
  <c r="ANS13" i="8"/>
  <c r="ANR13" i="8"/>
  <c r="ANG13" i="8"/>
  <c r="ANF13" i="8"/>
  <c r="AMU13" i="8"/>
  <c r="AMT13" i="8"/>
  <c r="AMI13" i="8"/>
  <c r="AMH13" i="8"/>
  <c r="ALW13" i="8"/>
  <c r="ALV13" i="8"/>
  <c r="ALQ13" i="8"/>
  <c r="ALK13" i="8"/>
  <c r="ALJ13" i="8"/>
  <c r="ALE13" i="8"/>
  <c r="AKY13" i="8"/>
  <c r="AKX13" i="8"/>
  <c r="AKS13" i="8"/>
  <c r="AKM13" i="8"/>
  <c r="AKL13" i="8"/>
  <c r="AKG13" i="8"/>
  <c r="AKA13" i="8"/>
  <c r="AJZ13" i="8"/>
  <c r="AJU13" i="8"/>
  <c r="AJO13" i="8"/>
  <c r="AJN13" i="8"/>
  <c r="AJI13" i="8"/>
  <c r="AJC13" i="8"/>
  <c r="AJB13" i="8"/>
  <c r="AIW13" i="8"/>
  <c r="AIQ13" i="8"/>
  <c r="AIP13" i="8"/>
  <c r="AIK13" i="8"/>
  <c r="AIE13" i="8"/>
  <c r="AID13" i="8"/>
  <c r="AHY13" i="8"/>
  <c r="AHS13" i="8"/>
  <c r="AHR13" i="8"/>
  <c r="AHM13" i="8"/>
  <c r="AHG13" i="8"/>
  <c r="AHF13" i="8"/>
  <c r="AHA13" i="8"/>
  <c r="AGU13" i="8"/>
  <c r="AGT13" i="8"/>
  <c r="AGO13" i="8"/>
  <c r="AGI13" i="8"/>
  <c r="AGH13" i="8"/>
  <c r="AGC13" i="8"/>
  <c r="AFW13" i="8"/>
  <c r="AFV13" i="8"/>
  <c r="AFQ13" i="8"/>
  <c r="AFK13" i="8"/>
  <c r="AFJ13" i="8"/>
  <c r="AFE13" i="8"/>
  <c r="AEY13" i="8"/>
  <c r="AEX13" i="8"/>
  <c r="AES13" i="8"/>
  <c r="AEM13" i="8"/>
  <c r="AEL13" i="8"/>
  <c r="AEG13" i="8"/>
  <c r="AEA13" i="8"/>
  <c r="ADZ13" i="8"/>
  <c r="ADU13" i="8"/>
  <c r="ADO13" i="8"/>
  <c r="ADN13" i="8"/>
  <c r="ADI13" i="8"/>
  <c r="ADC13" i="8"/>
  <c r="ADB13" i="8"/>
  <c r="ACW13" i="8"/>
  <c r="ACQ13" i="8"/>
  <c r="ACP13" i="8"/>
  <c r="ACK13" i="8"/>
  <c r="ACE13" i="8"/>
  <c r="ACD13" i="8"/>
  <c r="ABY13" i="8"/>
  <c r="ABS13" i="8"/>
  <c r="ABR13" i="8"/>
  <c r="ABM13" i="8"/>
  <c r="ABG13" i="8"/>
  <c r="ABF13" i="8"/>
  <c r="ABA13" i="8"/>
  <c r="AAU13" i="8"/>
  <c r="AAT13" i="8"/>
  <c r="AAO13" i="8"/>
  <c r="AAI13" i="8"/>
  <c r="AAH13" i="8"/>
  <c r="AAC13" i="8"/>
  <c r="ZW13" i="8"/>
  <c r="ZV13" i="8"/>
  <c r="ZQ13" i="8"/>
  <c r="ZK13" i="8"/>
  <c r="ZJ13" i="8"/>
  <c r="ZE13" i="8"/>
  <c r="YY13" i="8"/>
  <c r="YX13" i="8"/>
  <c r="YS13" i="8"/>
  <c r="YM13" i="8"/>
  <c r="YL13" i="8"/>
  <c r="YG13" i="8"/>
  <c r="YA13" i="8"/>
  <c r="XZ13" i="8"/>
  <c r="XU13" i="8"/>
  <c r="XO13" i="8"/>
  <c r="XN13" i="8"/>
  <c r="XI13" i="8"/>
  <c r="XC13" i="8"/>
  <c r="XB13" i="8"/>
  <c r="WW13" i="8"/>
  <c r="WQ13" i="8"/>
  <c r="WP13" i="8"/>
  <c r="WK13" i="8"/>
  <c r="WE13" i="8"/>
  <c r="WD13" i="8"/>
  <c r="VY13" i="8"/>
  <c r="VS13" i="8"/>
  <c r="VR13" i="8"/>
  <c r="VM13" i="8"/>
  <c r="VG13" i="8"/>
  <c r="VF13" i="8"/>
  <c r="VA13" i="8"/>
  <c r="UU13" i="8"/>
  <c r="UT13" i="8"/>
  <c r="UO13" i="8"/>
  <c r="UI13" i="8"/>
  <c r="UH13" i="8"/>
  <c r="UC13" i="8"/>
  <c r="TW13" i="8"/>
  <c r="TV13" i="8"/>
  <c r="TQ13" i="8"/>
  <c r="TK13" i="8"/>
  <c r="TJ13" i="8"/>
  <c r="TE13" i="8"/>
  <c r="SY13" i="8"/>
  <c r="SX13" i="8"/>
  <c r="SS13" i="8"/>
  <c r="SM13" i="8"/>
  <c r="SL13" i="8"/>
  <c r="SG13" i="8"/>
  <c r="SA13" i="8"/>
  <c r="RZ13" i="8"/>
  <c r="RU13" i="8"/>
  <c r="RO13" i="8"/>
  <c r="RN13" i="8"/>
  <c r="RI13" i="8"/>
  <c r="RC13" i="8"/>
  <c r="RB13" i="8"/>
  <c r="QW13" i="8"/>
  <c r="QQ13" i="8"/>
  <c r="QP13" i="8"/>
  <c r="QK13" i="8"/>
  <c r="QE13" i="8"/>
  <c r="QD13" i="8"/>
  <c r="PY13" i="8"/>
  <c r="PS13" i="8"/>
  <c r="PR13" i="8"/>
  <c r="PM13" i="8"/>
  <c r="PG13" i="8"/>
  <c r="PF13" i="8"/>
  <c r="PA13" i="8"/>
  <c r="OU13" i="8"/>
  <c r="OT13" i="8"/>
  <c r="OO13" i="8"/>
  <c r="OI13" i="8"/>
  <c r="OH13" i="8"/>
  <c r="OC13" i="8"/>
  <c r="NW13" i="8"/>
  <c r="NV13" i="8"/>
  <c r="NQ13" i="8"/>
  <c r="NK13" i="8"/>
  <c r="NJ13" i="8"/>
  <c r="NE13" i="8"/>
  <c r="MY13" i="8"/>
  <c r="MX13" i="8"/>
  <c r="MS13" i="8"/>
  <c r="MM13" i="8"/>
  <c r="ML13" i="8"/>
  <c r="MG13" i="8"/>
  <c r="MA13" i="8"/>
  <c r="LZ13" i="8"/>
  <c r="LU13" i="8"/>
  <c r="LO13" i="8"/>
  <c r="LN13" i="8"/>
  <c r="LI13" i="8"/>
  <c r="LC13" i="8"/>
  <c r="LB13" i="8"/>
  <c r="KW13" i="8"/>
  <c r="KQ13" i="8"/>
  <c r="KP13" i="8"/>
  <c r="KK13" i="8"/>
  <c r="KE13" i="8"/>
  <c r="KD13" i="8"/>
  <c r="JY13" i="8"/>
  <c r="JS13" i="8"/>
  <c r="JR13" i="8"/>
  <c r="JM13" i="8"/>
  <c r="JG13" i="8"/>
  <c r="JF13" i="8"/>
  <c r="JA13" i="8"/>
  <c r="IU13" i="8"/>
  <c r="IT13" i="8"/>
  <c r="IO13" i="8"/>
  <c r="II13" i="8"/>
  <c r="IH13" i="8"/>
  <c r="IC13" i="8"/>
  <c r="HW13" i="8"/>
  <c r="HV13" i="8"/>
  <c r="HQ13" i="8"/>
  <c r="HK13" i="8"/>
  <c r="HJ13" i="8"/>
  <c r="HE13" i="8"/>
  <c r="GY13" i="8"/>
  <c r="GX13" i="8"/>
  <c r="GS13" i="8"/>
  <c r="GM13" i="8"/>
  <c r="GL13" i="8"/>
  <c r="GG13" i="8"/>
  <c r="GA13" i="8"/>
  <c r="FZ13" i="8"/>
  <c r="FU13" i="8"/>
  <c r="FO13" i="8"/>
  <c r="FN13" i="8"/>
  <c r="FI13" i="8"/>
  <c r="FC13" i="8"/>
  <c r="FB13" i="8"/>
  <c r="EW13" i="8"/>
  <c r="EQ13" i="8"/>
  <c r="EP13" i="8"/>
  <c r="EK13" i="8"/>
  <c r="EE13" i="8"/>
  <c r="ED13" i="8"/>
  <c r="DY13" i="8"/>
  <c r="DS13" i="8"/>
  <c r="DR13" i="8"/>
  <c r="DM13" i="8"/>
  <c r="DG13" i="8"/>
  <c r="DF13" i="8"/>
  <c r="DA13" i="8"/>
  <c r="CU13" i="8"/>
  <c r="CT13" i="8"/>
  <c r="CO13" i="8"/>
  <c r="CI13" i="8"/>
  <c r="CH13" i="8"/>
  <c r="CC13" i="8"/>
  <c r="BW13" i="8"/>
  <c r="BV13" i="8"/>
  <c r="BQ13" i="8"/>
  <c r="BK13" i="8"/>
  <c r="BJ13" i="8"/>
  <c r="BE13" i="8"/>
  <c r="AY13" i="8"/>
  <c r="AX13" i="8"/>
  <c r="AS13" i="8"/>
  <c r="AM13" i="8"/>
  <c r="AL13" i="8"/>
  <c r="AG13" i="8"/>
  <c r="AA13" i="8"/>
  <c r="Z13" i="8"/>
  <c r="U13" i="8"/>
  <c r="O13" i="8"/>
  <c r="N13" i="8"/>
  <c r="I13" i="8"/>
  <c r="C13" i="8"/>
  <c r="B13" i="8"/>
  <c r="ATA12" i="8"/>
  <c r="ASU12" i="8"/>
  <c r="AST12" i="8"/>
  <c r="ASO12" i="8"/>
  <c r="ASI12" i="8"/>
  <c r="ASH12" i="8"/>
  <c r="ASC12" i="8"/>
  <c r="ARW12" i="8"/>
  <c r="ARV12" i="8"/>
  <c r="ARQ12" i="8"/>
  <c r="ARK12" i="8"/>
  <c r="ARJ12" i="8"/>
  <c r="ARE12" i="8"/>
  <c r="AQY12" i="8"/>
  <c r="AQX12" i="8"/>
  <c r="AQS12" i="8"/>
  <c r="AQM12" i="8"/>
  <c r="AQL12" i="8"/>
  <c r="AQG12" i="8"/>
  <c r="AQA12" i="8"/>
  <c r="APZ12" i="8"/>
  <c r="APU12" i="8"/>
  <c r="APO12" i="8"/>
  <c r="APN12" i="8"/>
  <c r="API12" i="8"/>
  <c r="APC12" i="8"/>
  <c r="APB12" i="8"/>
  <c r="AOW12" i="8"/>
  <c r="AOQ12" i="8"/>
  <c r="AOP12" i="8"/>
  <c r="AOE12" i="8"/>
  <c r="AOD12" i="8"/>
  <c r="ANS12" i="8"/>
  <c r="ANR12" i="8"/>
  <c r="ANG12" i="8"/>
  <c r="ANF12" i="8"/>
  <c r="AMU12" i="8"/>
  <c r="AMT12" i="8"/>
  <c r="AMI12" i="8"/>
  <c r="AMH12" i="8"/>
  <c r="ALW12" i="8"/>
  <c r="ALV12" i="8"/>
  <c r="ALQ12" i="8"/>
  <c r="ALK12" i="8"/>
  <c r="ALJ12" i="8"/>
  <c r="ALE12" i="8"/>
  <c r="AKY12" i="8"/>
  <c r="AKX12" i="8"/>
  <c r="AKS12" i="8"/>
  <c r="AKM12" i="8"/>
  <c r="AKL12" i="8"/>
  <c r="AKG12" i="8"/>
  <c r="AKA12" i="8"/>
  <c r="AJZ12" i="8"/>
  <c r="AJU12" i="8"/>
  <c r="AJO12" i="8"/>
  <c r="AJN12" i="8"/>
  <c r="AJI12" i="8"/>
  <c r="AJC12" i="8"/>
  <c r="AJB12" i="8"/>
  <c r="AIW12" i="8"/>
  <c r="AIQ12" i="8"/>
  <c r="AIP12" i="8"/>
  <c r="AIK12" i="8"/>
  <c r="AIE12" i="8"/>
  <c r="AID12" i="8"/>
  <c r="AHY12" i="8"/>
  <c r="AHS12" i="8"/>
  <c r="AHR12" i="8"/>
  <c r="AHM12" i="8"/>
  <c r="AHG12" i="8"/>
  <c r="AHF12" i="8"/>
  <c r="AHA12" i="8"/>
  <c r="AGU12" i="8"/>
  <c r="AGT12" i="8"/>
  <c r="AGO12" i="8"/>
  <c r="AGI12" i="8"/>
  <c r="AGH12" i="8"/>
  <c r="AGC12" i="8"/>
  <c r="AFW12" i="8"/>
  <c r="AFV12" i="8"/>
  <c r="AFQ12" i="8"/>
  <c r="AFK12" i="8"/>
  <c r="AFJ12" i="8"/>
  <c r="AFE12" i="8"/>
  <c r="AEY12" i="8"/>
  <c r="AEX12" i="8"/>
  <c r="AES12" i="8"/>
  <c r="AEM12" i="8"/>
  <c r="AEL12" i="8"/>
  <c r="AEG12" i="8"/>
  <c r="AEA12" i="8"/>
  <c r="ADZ12" i="8"/>
  <c r="ADU12" i="8"/>
  <c r="ADO12" i="8"/>
  <c r="ADN12" i="8"/>
  <c r="ADI12" i="8"/>
  <c r="ADC12" i="8"/>
  <c r="ADB12" i="8"/>
  <c r="ACW12" i="8"/>
  <c r="ACQ12" i="8"/>
  <c r="ACP12" i="8"/>
  <c r="ACK12" i="8"/>
  <c r="ACE12" i="8"/>
  <c r="ACD12" i="8"/>
  <c r="ABY12" i="8"/>
  <c r="ABS12" i="8"/>
  <c r="ABR12" i="8"/>
  <c r="ABM12" i="8"/>
  <c r="ABG12" i="8"/>
  <c r="ABF12" i="8"/>
  <c r="ABA12" i="8"/>
  <c r="AAU12" i="8"/>
  <c r="AAT12" i="8"/>
  <c r="AAO12" i="8"/>
  <c r="AAI12" i="8"/>
  <c r="AAH12" i="8"/>
  <c r="AAC12" i="8"/>
  <c r="ZW12" i="8"/>
  <c r="ZV12" i="8"/>
  <c r="ZQ12" i="8"/>
  <c r="ZK12" i="8"/>
  <c r="ZJ12" i="8"/>
  <c r="ZE12" i="8"/>
  <c r="YY12" i="8"/>
  <c r="YX12" i="8"/>
  <c r="YS12" i="8"/>
  <c r="YM12" i="8"/>
  <c r="YL12" i="8"/>
  <c r="YG12" i="8"/>
  <c r="YA12" i="8"/>
  <c r="XZ12" i="8"/>
  <c r="XU12" i="8"/>
  <c r="XO12" i="8"/>
  <c r="XN12" i="8"/>
  <c r="XI12" i="8"/>
  <c r="XC12" i="8"/>
  <c r="XB12" i="8"/>
  <c r="WW12" i="8"/>
  <c r="WQ12" i="8"/>
  <c r="WP12" i="8"/>
  <c r="WK12" i="8"/>
  <c r="WE12" i="8"/>
  <c r="WD12" i="8"/>
  <c r="VY12" i="8"/>
  <c r="VS12" i="8"/>
  <c r="VR12" i="8"/>
  <c r="VM12" i="8"/>
  <c r="VG12" i="8"/>
  <c r="VF12" i="8"/>
  <c r="VA12" i="8"/>
  <c r="UU12" i="8"/>
  <c r="UT12" i="8"/>
  <c r="UO12" i="8"/>
  <c r="UI12" i="8"/>
  <c r="UH12" i="8"/>
  <c r="UC12" i="8"/>
  <c r="TW12" i="8"/>
  <c r="TV12" i="8"/>
  <c r="TQ12" i="8"/>
  <c r="TK12" i="8"/>
  <c r="TJ12" i="8"/>
  <c r="TE12" i="8"/>
  <c r="SY12" i="8"/>
  <c r="SX12" i="8"/>
  <c r="SS12" i="8"/>
  <c r="SM12" i="8"/>
  <c r="SL12" i="8"/>
  <c r="SG12" i="8"/>
  <c r="SA12" i="8"/>
  <c r="RZ12" i="8"/>
  <c r="RU12" i="8"/>
  <c r="RO12" i="8"/>
  <c r="RN12" i="8"/>
  <c r="RI12" i="8"/>
  <c r="RC12" i="8"/>
  <c r="RB12" i="8"/>
  <c r="QW12" i="8"/>
  <c r="QQ12" i="8"/>
  <c r="QP12" i="8"/>
  <c r="QK12" i="8"/>
  <c r="QE12" i="8"/>
  <c r="QD12" i="8"/>
  <c r="PY12" i="8"/>
  <c r="PS12" i="8"/>
  <c r="PR12" i="8"/>
  <c r="PM12" i="8"/>
  <c r="PG12" i="8"/>
  <c r="PF12" i="8"/>
  <c r="PA12" i="8"/>
  <c r="OU12" i="8"/>
  <c r="OT12" i="8"/>
  <c r="OO12" i="8"/>
  <c r="OI12" i="8"/>
  <c r="OH12" i="8"/>
  <c r="OC12" i="8"/>
  <c r="NW12" i="8"/>
  <c r="NV12" i="8"/>
  <c r="NQ12" i="8"/>
  <c r="NK12" i="8"/>
  <c r="NJ12" i="8"/>
  <c r="NE12" i="8"/>
  <c r="MY12" i="8"/>
  <c r="MX12" i="8"/>
  <c r="MS12" i="8"/>
  <c r="MM12" i="8"/>
  <c r="ML12" i="8"/>
  <c r="MG12" i="8"/>
  <c r="MA12" i="8"/>
  <c r="LZ12" i="8"/>
  <c r="LU12" i="8"/>
  <c r="LO12" i="8"/>
  <c r="LN12" i="8"/>
  <c r="LI12" i="8"/>
  <c r="LC12" i="8"/>
  <c r="LB12" i="8"/>
  <c r="KW12" i="8"/>
  <c r="KQ12" i="8"/>
  <c r="KP12" i="8"/>
  <c r="KK12" i="8"/>
  <c r="KE12" i="8"/>
  <c r="KD12" i="8"/>
  <c r="JY12" i="8"/>
  <c r="JS12" i="8"/>
  <c r="JR12" i="8"/>
  <c r="JM12" i="8"/>
  <c r="JG12" i="8"/>
  <c r="JF12" i="8"/>
  <c r="JA12" i="8"/>
  <c r="IU12" i="8"/>
  <c r="IT12" i="8"/>
  <c r="IO12" i="8"/>
  <c r="II12" i="8"/>
  <c r="IH12" i="8"/>
  <c r="IC12" i="8"/>
  <c r="HW12" i="8"/>
  <c r="HV12" i="8"/>
  <c r="HQ12" i="8"/>
  <c r="HK12" i="8"/>
  <c r="HJ12" i="8"/>
  <c r="HE12" i="8"/>
  <c r="GY12" i="8"/>
  <c r="GX12" i="8"/>
  <c r="GS12" i="8"/>
  <c r="GM12" i="8"/>
  <c r="GL12" i="8"/>
  <c r="GG12" i="8"/>
  <c r="GA12" i="8"/>
  <c r="FZ12" i="8"/>
  <c r="FU12" i="8"/>
  <c r="FO12" i="8"/>
  <c r="FN12" i="8"/>
  <c r="FI12" i="8"/>
  <c r="FC12" i="8"/>
  <c r="FB12" i="8"/>
  <c r="EW12" i="8"/>
  <c r="EQ12" i="8"/>
  <c r="EP12" i="8"/>
  <c r="EK12" i="8"/>
  <c r="EE12" i="8"/>
  <c r="ED12" i="8"/>
  <c r="DY12" i="8"/>
  <c r="DS12" i="8"/>
  <c r="DR12" i="8"/>
  <c r="DM12" i="8"/>
  <c r="DG12" i="8"/>
  <c r="DF12" i="8"/>
  <c r="DA12" i="8"/>
  <c r="CU12" i="8"/>
  <c r="CT12" i="8"/>
  <c r="CO12" i="8"/>
  <c r="CI12" i="8"/>
  <c r="CH12" i="8"/>
  <c r="CC12" i="8"/>
  <c r="BW12" i="8"/>
  <c r="BV12" i="8"/>
  <c r="BQ12" i="8"/>
  <c r="BK12" i="8"/>
  <c r="BJ12" i="8"/>
  <c r="BE12" i="8"/>
  <c r="AY12" i="8"/>
  <c r="AX12" i="8"/>
  <c r="AS12" i="8"/>
  <c r="AM12" i="8"/>
  <c r="AL12" i="8"/>
  <c r="AG12" i="8"/>
  <c r="AA12" i="8"/>
  <c r="Z12" i="8"/>
  <c r="U12" i="8"/>
  <c r="O12" i="8"/>
  <c r="N12" i="8"/>
  <c r="I12" i="8"/>
  <c r="C12" i="8"/>
  <c r="B12" i="8"/>
  <c r="ATA11" i="8"/>
  <c r="ASU11" i="8"/>
  <c r="AST11" i="8"/>
  <c r="ASO11" i="8"/>
  <c r="ASI11" i="8"/>
  <c r="ASH11" i="8"/>
  <c r="ASC11" i="8"/>
  <c r="ARW11" i="8"/>
  <c r="ARV11" i="8"/>
  <c r="ARQ11" i="8"/>
  <c r="ARK11" i="8"/>
  <c r="ARJ11" i="8"/>
  <c r="ARE11" i="8"/>
  <c r="AQY11" i="8"/>
  <c r="AQX11" i="8"/>
  <c r="AQS11" i="8"/>
  <c r="AQM11" i="8"/>
  <c r="AQL11" i="8"/>
  <c r="AQG11" i="8"/>
  <c r="AQA11" i="8"/>
  <c r="APZ11" i="8"/>
  <c r="APU11" i="8"/>
  <c r="APO11" i="8"/>
  <c r="APN11" i="8"/>
  <c r="API11" i="8"/>
  <c r="APC11" i="8"/>
  <c r="APB11" i="8"/>
  <c r="AOW11" i="8"/>
  <c r="AOQ11" i="8"/>
  <c r="AOP11" i="8"/>
  <c r="AOE11" i="8"/>
  <c r="AOD11" i="8"/>
  <c r="ANS11" i="8"/>
  <c r="ANR11" i="8"/>
  <c r="ANG11" i="8"/>
  <c r="ANF11" i="8"/>
  <c r="AMU11" i="8"/>
  <c r="AMT11" i="8"/>
  <c r="AMI11" i="8"/>
  <c r="AMH11" i="8"/>
  <c r="ALW11" i="8"/>
  <c r="ALV11" i="8"/>
  <c r="ALQ11" i="8"/>
  <c r="ALK11" i="8"/>
  <c r="ALJ11" i="8"/>
  <c r="ALE11" i="8"/>
  <c r="AKY11" i="8"/>
  <c r="AKX11" i="8"/>
  <c r="AKS11" i="8"/>
  <c r="AKM11" i="8"/>
  <c r="AKL11" i="8"/>
  <c r="AKG11" i="8"/>
  <c r="AKA11" i="8"/>
  <c r="AJZ11" i="8"/>
  <c r="AJU11" i="8"/>
  <c r="AJO11" i="8"/>
  <c r="AJN11" i="8"/>
  <c r="AJI11" i="8"/>
  <c r="AJC11" i="8"/>
  <c r="AJB11" i="8"/>
  <c r="AIW11" i="8"/>
  <c r="AIQ11" i="8"/>
  <c r="AIP11" i="8"/>
  <c r="AIK11" i="8"/>
  <c r="AIE11" i="8"/>
  <c r="AID11" i="8"/>
  <c r="AHY11" i="8"/>
  <c r="AHS11" i="8"/>
  <c r="AHR11" i="8"/>
  <c r="AHM11" i="8"/>
  <c r="AHG11" i="8"/>
  <c r="AHF11" i="8"/>
  <c r="AHA11" i="8"/>
  <c r="AGU11" i="8"/>
  <c r="AGT11" i="8"/>
  <c r="AGO11" i="8"/>
  <c r="AGI11" i="8"/>
  <c r="AGH11" i="8"/>
  <c r="AGC11" i="8"/>
  <c r="AFW11" i="8"/>
  <c r="AFV11" i="8"/>
  <c r="AFQ11" i="8"/>
  <c r="AFK11" i="8"/>
  <c r="AFJ11" i="8"/>
  <c r="AFE11" i="8"/>
  <c r="AEY11" i="8"/>
  <c r="AEX11" i="8"/>
  <c r="AES11" i="8"/>
  <c r="AEM11" i="8"/>
  <c r="AEL11" i="8"/>
  <c r="AEG11" i="8"/>
  <c r="AEA11" i="8"/>
  <c r="ADZ11" i="8"/>
  <c r="ADU11" i="8"/>
  <c r="ADO11" i="8"/>
  <c r="ADN11" i="8"/>
  <c r="ADI11" i="8"/>
  <c r="ADC11" i="8"/>
  <c r="ADB11" i="8"/>
  <c r="ACW11" i="8"/>
  <c r="ACQ11" i="8"/>
  <c r="ACP11" i="8"/>
  <c r="ACK11" i="8"/>
  <c r="ACE11" i="8"/>
  <c r="ACD11" i="8"/>
  <c r="ABY11" i="8"/>
  <c r="ABS11" i="8"/>
  <c r="ABR11" i="8"/>
  <c r="ABM11" i="8"/>
  <c r="ABG11" i="8"/>
  <c r="ABF11" i="8"/>
  <c r="ABA11" i="8"/>
  <c r="AAU11" i="8"/>
  <c r="AAT11" i="8"/>
  <c r="AAO11" i="8"/>
  <c r="AAI11" i="8"/>
  <c r="AAH11" i="8"/>
  <c r="AAC11" i="8"/>
  <c r="ZW11" i="8"/>
  <c r="ZV11" i="8"/>
  <c r="ZQ11" i="8"/>
  <c r="ZK11" i="8"/>
  <c r="ZJ11" i="8"/>
  <c r="ZE11" i="8"/>
  <c r="YY11" i="8"/>
  <c r="YX11" i="8"/>
  <c r="YS11" i="8"/>
  <c r="YM11" i="8"/>
  <c r="YL11" i="8"/>
  <c r="YG11" i="8"/>
  <c r="YA11" i="8"/>
  <c r="XZ11" i="8"/>
  <c r="XU11" i="8"/>
  <c r="XO11" i="8"/>
  <c r="XN11" i="8"/>
  <c r="XI11" i="8"/>
  <c r="XC11" i="8"/>
  <c r="XB11" i="8"/>
  <c r="WW11" i="8"/>
  <c r="WQ11" i="8"/>
  <c r="WP11" i="8"/>
  <c r="WK11" i="8"/>
  <c r="WE11" i="8"/>
  <c r="WD11" i="8"/>
  <c r="VY11" i="8"/>
  <c r="VS11" i="8"/>
  <c r="VR11" i="8"/>
  <c r="VM11" i="8"/>
  <c r="VG11" i="8"/>
  <c r="VF11" i="8"/>
  <c r="VA11" i="8"/>
  <c r="UU11" i="8"/>
  <c r="UT11" i="8"/>
  <c r="UO11" i="8"/>
  <c r="UI11" i="8"/>
  <c r="UH11" i="8"/>
  <c r="UC11" i="8"/>
  <c r="TW11" i="8"/>
  <c r="TV11" i="8"/>
  <c r="TQ11" i="8"/>
  <c r="TK11" i="8"/>
  <c r="TJ11" i="8"/>
  <c r="TE11" i="8"/>
  <c r="SY11" i="8"/>
  <c r="SX11" i="8"/>
  <c r="SS11" i="8"/>
  <c r="SM11" i="8"/>
  <c r="SL11" i="8"/>
  <c r="SG11" i="8"/>
  <c r="SA11" i="8"/>
  <c r="RZ11" i="8"/>
  <c r="RU11" i="8"/>
  <c r="RO11" i="8"/>
  <c r="RN11" i="8"/>
  <c r="RI11" i="8"/>
  <c r="RC11" i="8"/>
  <c r="RB11" i="8"/>
  <c r="QW11" i="8"/>
  <c r="QQ11" i="8"/>
  <c r="QP11" i="8"/>
  <c r="QK11" i="8"/>
  <c r="QE11" i="8"/>
  <c r="QD11" i="8"/>
  <c r="PY11" i="8"/>
  <c r="PS11" i="8"/>
  <c r="PR11" i="8"/>
  <c r="PM11" i="8"/>
  <c r="PG11" i="8"/>
  <c r="PF11" i="8"/>
  <c r="PA11" i="8"/>
  <c r="OU11" i="8"/>
  <c r="OT11" i="8"/>
  <c r="OO11" i="8"/>
  <c r="OI11" i="8"/>
  <c r="OH11" i="8"/>
  <c r="OC11" i="8"/>
  <c r="NW11" i="8"/>
  <c r="NV11" i="8"/>
  <c r="NQ11" i="8"/>
  <c r="NK11" i="8"/>
  <c r="NJ11" i="8"/>
  <c r="NE11" i="8"/>
  <c r="MY11" i="8"/>
  <c r="MX11" i="8"/>
  <c r="MS11" i="8"/>
  <c r="MM11" i="8"/>
  <c r="ML11" i="8"/>
  <c r="MG11" i="8"/>
  <c r="MA11" i="8"/>
  <c r="LZ11" i="8"/>
  <c r="LU11" i="8"/>
  <c r="LO11" i="8"/>
  <c r="LN11" i="8"/>
  <c r="LI11" i="8"/>
  <c r="LC11" i="8"/>
  <c r="LB11" i="8"/>
  <c r="KW11" i="8"/>
  <c r="KQ11" i="8"/>
  <c r="KP11" i="8"/>
  <c r="KK11" i="8"/>
  <c r="KE11" i="8"/>
  <c r="KD11" i="8"/>
  <c r="JY11" i="8"/>
  <c r="JS11" i="8"/>
  <c r="JR11" i="8"/>
  <c r="JM11" i="8"/>
  <c r="JG11" i="8"/>
  <c r="JF11" i="8"/>
  <c r="JA11" i="8"/>
  <c r="IU11" i="8"/>
  <c r="IT11" i="8"/>
  <c r="IO11" i="8"/>
  <c r="II11" i="8"/>
  <c r="IH11" i="8"/>
  <c r="IC11" i="8"/>
  <c r="HW11" i="8"/>
  <c r="HV11" i="8"/>
  <c r="HQ11" i="8"/>
  <c r="HK11" i="8"/>
  <c r="HJ11" i="8"/>
  <c r="HE11" i="8"/>
  <c r="GY11" i="8"/>
  <c r="GX11" i="8"/>
  <c r="GS11" i="8"/>
  <c r="GM11" i="8"/>
  <c r="GL11" i="8"/>
  <c r="GG11" i="8"/>
  <c r="GA11" i="8"/>
  <c r="FZ11" i="8"/>
  <c r="FU11" i="8"/>
  <c r="FO11" i="8"/>
  <c r="FN11" i="8"/>
  <c r="FI11" i="8"/>
  <c r="FC11" i="8"/>
  <c r="FB11" i="8"/>
  <c r="EW11" i="8"/>
  <c r="EQ11" i="8"/>
  <c r="EP11" i="8"/>
  <c r="EK11" i="8"/>
  <c r="EE11" i="8"/>
  <c r="ED11" i="8"/>
  <c r="DY11" i="8"/>
  <c r="DS11" i="8"/>
  <c r="DR11" i="8"/>
  <c r="DM11" i="8"/>
  <c r="DG11" i="8"/>
  <c r="DF11" i="8"/>
  <c r="DA11" i="8"/>
  <c r="CU11" i="8"/>
  <c r="CT11" i="8"/>
  <c r="CO11" i="8"/>
  <c r="CI11" i="8"/>
  <c r="CH11" i="8"/>
  <c r="CC11" i="8"/>
  <c r="BW11" i="8"/>
  <c r="BV11" i="8"/>
  <c r="BQ11" i="8"/>
  <c r="BK11" i="8"/>
  <c r="BJ11" i="8"/>
  <c r="BE11" i="8"/>
  <c r="AY11" i="8"/>
  <c r="AX11" i="8"/>
  <c r="AS11" i="8"/>
  <c r="AM11" i="8"/>
  <c r="AL11" i="8"/>
  <c r="AG11" i="8"/>
  <c r="AA11" i="8"/>
  <c r="Z11" i="8"/>
  <c r="U11" i="8"/>
  <c r="O11" i="8"/>
  <c r="N11" i="8"/>
  <c r="I11" i="8"/>
  <c r="C11" i="8"/>
  <c r="B11" i="8"/>
  <c r="ATA10" i="8"/>
  <c r="ASU10" i="8"/>
  <c r="AST10" i="8"/>
  <c r="ASO10" i="8"/>
  <c r="ASI10" i="8"/>
  <c r="ASH10" i="8"/>
  <c r="ASC10" i="8"/>
  <c r="ARW10" i="8"/>
  <c r="ARV10" i="8"/>
  <c r="ARQ10" i="8"/>
  <c r="ARK10" i="8"/>
  <c r="ARJ10" i="8"/>
  <c r="ARE10" i="8"/>
  <c r="AQY10" i="8"/>
  <c r="AQX10" i="8"/>
  <c r="AQS10" i="8"/>
  <c r="AQM10" i="8"/>
  <c r="AQL10" i="8"/>
  <c r="AQG10" i="8"/>
  <c r="AQA10" i="8"/>
  <c r="APZ10" i="8"/>
  <c r="APU10" i="8"/>
  <c r="APO10" i="8"/>
  <c r="APN10" i="8"/>
  <c r="API10" i="8"/>
  <c r="APC10" i="8"/>
  <c r="APB10" i="8"/>
  <c r="AOW10" i="8"/>
  <c r="AOQ10" i="8"/>
  <c r="AOP10" i="8"/>
  <c r="AOE10" i="8"/>
  <c r="AOD10" i="8"/>
  <c r="ANS10" i="8"/>
  <c r="ANR10" i="8"/>
  <c r="ANG10" i="8"/>
  <c r="ANF10" i="8"/>
  <c r="AMU10" i="8"/>
  <c r="AMT10" i="8"/>
  <c r="AMI10" i="8"/>
  <c r="AMH10" i="8"/>
  <c r="ALW10" i="8"/>
  <c r="ALV10" i="8"/>
  <c r="ALQ10" i="8"/>
  <c r="ALK10" i="8"/>
  <c r="ALJ10" i="8"/>
  <c r="ALE10" i="8"/>
  <c r="AKY10" i="8"/>
  <c r="AKX10" i="8"/>
  <c r="AKS10" i="8"/>
  <c r="AKM10" i="8"/>
  <c r="AKL10" i="8"/>
  <c r="AKG10" i="8"/>
  <c r="AKA10" i="8"/>
  <c r="AJZ10" i="8"/>
  <c r="AJU10" i="8"/>
  <c r="AJO10" i="8"/>
  <c r="AJN10" i="8"/>
  <c r="AJI10" i="8"/>
  <c r="AJC10" i="8"/>
  <c r="AJB10" i="8"/>
  <c r="AIW10" i="8"/>
  <c r="AIQ10" i="8"/>
  <c r="AIP10" i="8"/>
  <c r="AIK10" i="8"/>
  <c r="AIE10" i="8"/>
  <c r="AID10" i="8"/>
  <c r="AHY10" i="8"/>
  <c r="AHS10" i="8"/>
  <c r="AHR10" i="8"/>
  <c r="AHM10" i="8"/>
  <c r="AHG10" i="8"/>
  <c r="AHF10" i="8"/>
  <c r="AHA10" i="8"/>
  <c r="AGU10" i="8"/>
  <c r="AGT10" i="8"/>
  <c r="AGO10" i="8"/>
  <c r="AGI10" i="8"/>
  <c r="AGH10" i="8"/>
  <c r="AGC10" i="8"/>
  <c r="AFW10" i="8"/>
  <c r="AFV10" i="8"/>
  <c r="AFQ10" i="8"/>
  <c r="AFK10" i="8"/>
  <c r="AFJ10" i="8"/>
  <c r="AFE10" i="8"/>
  <c r="AEY10" i="8"/>
  <c r="AEX10" i="8"/>
  <c r="AES10" i="8"/>
  <c r="AEM10" i="8"/>
  <c r="AEL10" i="8"/>
  <c r="AEG10" i="8"/>
  <c r="AEA10" i="8"/>
  <c r="ADZ10" i="8"/>
  <c r="ADU10" i="8"/>
  <c r="ADO10" i="8"/>
  <c r="ADN10" i="8"/>
  <c r="ADI10" i="8"/>
  <c r="ADC10" i="8"/>
  <c r="ADB10" i="8"/>
  <c r="ACW10" i="8"/>
  <c r="ACQ10" i="8"/>
  <c r="ACP10" i="8"/>
  <c r="ACK10" i="8"/>
  <c r="ACE10" i="8"/>
  <c r="ACD10" i="8"/>
  <c r="ABY10" i="8"/>
  <c r="ABS10" i="8"/>
  <c r="ABR10" i="8"/>
  <c r="ABM10" i="8"/>
  <c r="ABG10" i="8"/>
  <c r="ABF10" i="8"/>
  <c r="ABA10" i="8"/>
  <c r="AAU10" i="8"/>
  <c r="AAT10" i="8"/>
  <c r="AAO10" i="8"/>
  <c r="AAI10" i="8"/>
  <c r="AAH10" i="8"/>
  <c r="AAC10" i="8"/>
  <c r="ZW10" i="8"/>
  <c r="ZV10" i="8"/>
  <c r="ZQ10" i="8"/>
  <c r="ZK10" i="8"/>
  <c r="ZJ10" i="8"/>
  <c r="ZE10" i="8"/>
  <c r="YY10" i="8"/>
  <c r="YX10" i="8"/>
  <c r="YS10" i="8"/>
  <c r="YM10" i="8"/>
  <c r="YL10" i="8"/>
  <c r="YG10" i="8"/>
  <c r="YA10" i="8"/>
  <c r="XZ10" i="8"/>
  <c r="XU10" i="8"/>
  <c r="XO10" i="8"/>
  <c r="XN10" i="8"/>
  <c r="XI10" i="8"/>
  <c r="XC10" i="8"/>
  <c r="XB10" i="8"/>
  <c r="WW10" i="8"/>
  <c r="WQ10" i="8"/>
  <c r="WP10" i="8"/>
  <c r="WK10" i="8"/>
  <c r="WE10" i="8"/>
  <c r="WD10" i="8"/>
  <c r="VY10" i="8"/>
  <c r="VS10" i="8"/>
  <c r="VR10" i="8"/>
  <c r="VM10" i="8"/>
  <c r="VG10" i="8"/>
  <c r="VF10" i="8"/>
  <c r="VA10" i="8"/>
  <c r="UU10" i="8"/>
  <c r="UT10" i="8"/>
  <c r="UO10" i="8"/>
  <c r="UI10" i="8"/>
  <c r="UH10" i="8"/>
  <c r="UC10" i="8"/>
  <c r="TW10" i="8"/>
  <c r="TV10" i="8"/>
  <c r="TQ10" i="8"/>
  <c r="TK10" i="8"/>
  <c r="TJ10" i="8"/>
  <c r="TE10" i="8"/>
  <c r="SY10" i="8"/>
  <c r="SX10" i="8"/>
  <c r="SS10" i="8"/>
  <c r="SM10" i="8"/>
  <c r="SL10" i="8"/>
  <c r="SG10" i="8"/>
  <c r="SA10" i="8"/>
  <c r="RZ10" i="8"/>
  <c r="RU10" i="8"/>
  <c r="RO10" i="8"/>
  <c r="RN10" i="8"/>
  <c r="RI10" i="8"/>
  <c r="RC10" i="8"/>
  <c r="RB10" i="8"/>
  <c r="QW10" i="8"/>
  <c r="QQ10" i="8"/>
  <c r="QP10" i="8"/>
  <c r="QK10" i="8"/>
  <c r="QE10" i="8"/>
  <c r="QD10" i="8"/>
  <c r="PY10" i="8"/>
  <c r="PS10" i="8"/>
  <c r="PR10" i="8"/>
  <c r="PM10" i="8"/>
  <c r="PG10" i="8"/>
  <c r="PF10" i="8"/>
  <c r="PA10" i="8"/>
  <c r="OU10" i="8"/>
  <c r="OT10" i="8"/>
  <c r="OO10" i="8"/>
  <c r="OI10" i="8"/>
  <c r="OH10" i="8"/>
  <c r="OC10" i="8"/>
  <c r="NW10" i="8"/>
  <c r="NV10" i="8"/>
  <c r="NQ10" i="8"/>
  <c r="NK10" i="8"/>
  <c r="NJ10" i="8"/>
  <c r="NE10" i="8"/>
  <c r="MY10" i="8"/>
  <c r="MX10" i="8"/>
  <c r="MS10" i="8"/>
  <c r="MM10" i="8"/>
  <c r="ML10" i="8"/>
  <c r="MG10" i="8"/>
  <c r="MA10" i="8"/>
  <c r="LZ10" i="8"/>
  <c r="LU10" i="8"/>
  <c r="LO10" i="8"/>
  <c r="LN10" i="8"/>
  <c r="LI10" i="8"/>
  <c r="LC10" i="8"/>
  <c r="LB10" i="8"/>
  <c r="KW10" i="8"/>
  <c r="KQ10" i="8"/>
  <c r="KP10" i="8"/>
  <c r="KK10" i="8"/>
  <c r="KE10" i="8"/>
  <c r="KD10" i="8"/>
  <c r="JY10" i="8"/>
  <c r="JS10" i="8"/>
  <c r="JR10" i="8"/>
  <c r="JM10" i="8"/>
  <c r="JG10" i="8"/>
  <c r="JF10" i="8"/>
  <c r="JA10" i="8"/>
  <c r="IU10" i="8"/>
  <c r="IT10" i="8"/>
  <c r="IO10" i="8"/>
  <c r="II10" i="8"/>
  <c r="IH10" i="8"/>
  <c r="IC10" i="8"/>
  <c r="HW10" i="8"/>
  <c r="HV10" i="8"/>
  <c r="HQ10" i="8"/>
  <c r="HK10" i="8"/>
  <c r="HJ10" i="8"/>
  <c r="HE10" i="8"/>
  <c r="GY10" i="8"/>
  <c r="GX10" i="8"/>
  <c r="GS10" i="8"/>
  <c r="GM10" i="8"/>
  <c r="GL10" i="8"/>
  <c r="GG10" i="8"/>
  <c r="GA10" i="8"/>
  <c r="FZ10" i="8"/>
  <c r="FU10" i="8"/>
  <c r="FO10" i="8"/>
  <c r="FN10" i="8"/>
  <c r="FI10" i="8"/>
  <c r="FC10" i="8"/>
  <c r="FB10" i="8"/>
  <c r="EW10" i="8"/>
  <c r="EQ10" i="8"/>
  <c r="EP10" i="8"/>
  <c r="EK10" i="8"/>
  <c r="EE10" i="8"/>
  <c r="ED10" i="8"/>
  <c r="DY10" i="8"/>
  <c r="DS10" i="8"/>
  <c r="DR10" i="8"/>
  <c r="DM10" i="8"/>
  <c r="DG10" i="8"/>
  <c r="DF10" i="8"/>
  <c r="DA10" i="8"/>
  <c r="CU10" i="8"/>
  <c r="CT10" i="8"/>
  <c r="CO10" i="8"/>
  <c r="CI10" i="8"/>
  <c r="CH10" i="8"/>
  <c r="CC10" i="8"/>
  <c r="BW10" i="8"/>
  <c r="BV10" i="8"/>
  <c r="BQ10" i="8"/>
  <c r="BK10" i="8"/>
  <c r="BJ10" i="8"/>
  <c r="BE10" i="8"/>
  <c r="AY10" i="8"/>
  <c r="AX10" i="8"/>
  <c r="AS10" i="8"/>
  <c r="AM10" i="8"/>
  <c r="AL10" i="8"/>
  <c r="AG10" i="8"/>
  <c r="AA10" i="8"/>
  <c r="Z10" i="8"/>
  <c r="U10" i="8"/>
  <c r="O10" i="8"/>
  <c r="N10" i="8"/>
  <c r="I10" i="8"/>
  <c r="C10" i="8"/>
  <c r="B10" i="8"/>
  <c r="ATA9" i="8"/>
  <c r="ASU9" i="8"/>
  <c r="AST9" i="8"/>
  <c r="ASO9" i="8"/>
  <c r="ASI9" i="8"/>
  <c r="ASH9" i="8"/>
  <c r="ASC9" i="8"/>
  <c r="ARW9" i="8"/>
  <c r="ARV9" i="8"/>
  <c r="ARQ9" i="8"/>
  <c r="ARK9" i="8"/>
  <c r="ARJ9" i="8"/>
  <c r="ARE9" i="8"/>
  <c r="AQY9" i="8"/>
  <c r="AQX9" i="8"/>
  <c r="AQS9" i="8"/>
  <c r="AQM9" i="8"/>
  <c r="AQL9" i="8"/>
  <c r="AQG9" i="8"/>
  <c r="AQA9" i="8"/>
  <c r="APZ9" i="8"/>
  <c r="APU9" i="8"/>
  <c r="APO9" i="8"/>
  <c r="APN9" i="8"/>
  <c r="API9" i="8"/>
  <c r="APC9" i="8"/>
  <c r="APB9" i="8"/>
  <c r="AOW9" i="8"/>
  <c r="AOQ9" i="8"/>
  <c r="AOP9" i="8"/>
  <c r="AOE9" i="8"/>
  <c r="AOD9" i="8"/>
  <c r="ANS9" i="8"/>
  <c r="ANR9" i="8"/>
  <c r="ANG9" i="8"/>
  <c r="ANF9" i="8"/>
  <c r="AMU9" i="8"/>
  <c r="AMT9" i="8"/>
  <c r="AMI9" i="8"/>
  <c r="AMH9" i="8"/>
  <c r="ALW9" i="8"/>
  <c r="ALV9" i="8"/>
  <c r="ALQ9" i="8"/>
  <c r="ALK9" i="8"/>
  <c r="ALJ9" i="8"/>
  <c r="ALE9" i="8"/>
  <c r="AKY9" i="8"/>
  <c r="AKX9" i="8"/>
  <c r="AKS9" i="8"/>
  <c r="AKM9" i="8"/>
  <c r="AKL9" i="8"/>
  <c r="AKG9" i="8"/>
  <c r="AKA9" i="8"/>
  <c r="AJZ9" i="8"/>
  <c r="AJU9" i="8"/>
  <c r="AJO9" i="8"/>
  <c r="AJN9" i="8"/>
  <c r="AJI9" i="8"/>
  <c r="AJC9" i="8"/>
  <c r="AJB9" i="8"/>
  <c r="AIW9" i="8"/>
  <c r="AIQ9" i="8"/>
  <c r="AIP9" i="8"/>
  <c r="AIK9" i="8"/>
  <c r="AIE9" i="8"/>
  <c r="AID9" i="8"/>
  <c r="AHY9" i="8"/>
  <c r="AHS9" i="8"/>
  <c r="AHR9" i="8"/>
  <c r="AHM9" i="8"/>
  <c r="AHG9" i="8"/>
  <c r="AHF9" i="8"/>
  <c r="AHA9" i="8"/>
  <c r="AGU9" i="8"/>
  <c r="AGT9" i="8"/>
  <c r="AGO9" i="8"/>
  <c r="AGI9" i="8"/>
  <c r="AGH9" i="8"/>
  <c r="AGC9" i="8"/>
  <c r="AFW9" i="8"/>
  <c r="AFV9" i="8"/>
  <c r="AFQ9" i="8"/>
  <c r="AFK9" i="8"/>
  <c r="AFJ9" i="8"/>
  <c r="AFE9" i="8"/>
  <c r="AEY9" i="8"/>
  <c r="AEX9" i="8"/>
  <c r="AES9" i="8"/>
  <c r="AEM9" i="8"/>
  <c r="AEL9" i="8"/>
  <c r="AEG9" i="8"/>
  <c r="AEA9" i="8"/>
  <c r="ADZ9" i="8"/>
  <c r="ADU9" i="8"/>
  <c r="ADO9" i="8"/>
  <c r="ADN9" i="8"/>
  <c r="ADI9" i="8"/>
  <c r="ADC9" i="8"/>
  <c r="ADB9" i="8"/>
  <c r="ACW9" i="8"/>
  <c r="ACQ9" i="8"/>
  <c r="ACP9" i="8"/>
  <c r="ACK9" i="8"/>
  <c r="ACE9" i="8"/>
  <c r="ACD9" i="8"/>
  <c r="ABY9" i="8"/>
  <c r="ABS9" i="8"/>
  <c r="ABR9" i="8"/>
  <c r="ABM9" i="8"/>
  <c r="ABG9" i="8"/>
  <c r="ABF9" i="8"/>
  <c r="ABA9" i="8"/>
  <c r="AAU9" i="8"/>
  <c r="AAT9" i="8"/>
  <c r="AAO9" i="8"/>
  <c r="AAI9" i="8"/>
  <c r="AAH9" i="8"/>
  <c r="AAC9" i="8"/>
  <c r="ZW9" i="8"/>
  <c r="ZV9" i="8"/>
  <c r="ZQ9" i="8"/>
  <c r="ZK9" i="8"/>
  <c r="ZJ9" i="8"/>
  <c r="ZE9" i="8"/>
  <c r="YY9" i="8"/>
  <c r="YX9" i="8"/>
  <c r="YS9" i="8"/>
  <c r="YM9" i="8"/>
  <c r="YL9" i="8"/>
  <c r="YG9" i="8"/>
  <c r="YA9" i="8"/>
  <c r="XZ9" i="8"/>
  <c r="XU9" i="8"/>
  <c r="XO9" i="8"/>
  <c r="XN9" i="8"/>
  <c r="XI9" i="8"/>
  <c r="XC9" i="8"/>
  <c r="XB9" i="8"/>
  <c r="WW9" i="8"/>
  <c r="WQ9" i="8"/>
  <c r="WP9" i="8"/>
  <c r="WK9" i="8"/>
  <c r="WE9" i="8"/>
  <c r="WD9" i="8"/>
  <c r="VY9" i="8"/>
  <c r="VS9" i="8"/>
  <c r="VR9" i="8"/>
  <c r="VM9" i="8"/>
  <c r="VG9" i="8"/>
  <c r="VF9" i="8"/>
  <c r="VA9" i="8"/>
  <c r="UU9" i="8"/>
  <c r="UT9" i="8"/>
  <c r="UO9" i="8"/>
  <c r="UI9" i="8"/>
  <c r="UH9" i="8"/>
  <c r="UC9" i="8"/>
  <c r="TW9" i="8"/>
  <c r="TV9" i="8"/>
  <c r="TQ9" i="8"/>
  <c r="TK9" i="8"/>
  <c r="TJ9" i="8"/>
  <c r="TE9" i="8"/>
  <c r="SY9" i="8"/>
  <c r="SX9" i="8"/>
  <c r="SS9" i="8"/>
  <c r="SM9" i="8"/>
  <c r="SL9" i="8"/>
  <c r="SG9" i="8"/>
  <c r="SA9" i="8"/>
  <c r="RZ9" i="8"/>
  <c r="RU9" i="8"/>
  <c r="RO9" i="8"/>
  <c r="RN9" i="8"/>
  <c r="RI9" i="8"/>
  <c r="RC9" i="8"/>
  <c r="RB9" i="8"/>
  <c r="QW9" i="8"/>
  <c r="QQ9" i="8"/>
  <c r="QP9" i="8"/>
  <c r="QK9" i="8"/>
  <c r="QE9" i="8"/>
  <c r="QD9" i="8"/>
  <c r="PY9" i="8"/>
  <c r="PS9" i="8"/>
  <c r="PR9" i="8"/>
  <c r="PM9" i="8"/>
  <c r="PG9" i="8"/>
  <c r="PF9" i="8"/>
  <c r="PA9" i="8"/>
  <c r="OU9" i="8"/>
  <c r="OT9" i="8"/>
  <c r="OO9" i="8"/>
  <c r="OI9" i="8"/>
  <c r="OH9" i="8"/>
  <c r="OC9" i="8"/>
  <c r="NW9" i="8"/>
  <c r="NV9" i="8"/>
  <c r="NQ9" i="8"/>
  <c r="NK9" i="8"/>
  <c r="NJ9" i="8"/>
  <c r="NE9" i="8"/>
  <c r="MY9" i="8"/>
  <c r="MX9" i="8"/>
  <c r="MS9" i="8"/>
  <c r="MM9" i="8"/>
  <c r="ML9" i="8"/>
  <c r="MG9" i="8"/>
  <c r="MA9" i="8"/>
  <c r="LZ9" i="8"/>
  <c r="LU9" i="8"/>
  <c r="LO9" i="8"/>
  <c r="LN9" i="8"/>
  <c r="LI9" i="8"/>
  <c r="LC9" i="8"/>
  <c r="LB9" i="8"/>
  <c r="KW9" i="8"/>
  <c r="KQ9" i="8"/>
  <c r="KP9" i="8"/>
  <c r="KK9" i="8"/>
  <c r="KE9" i="8"/>
  <c r="KD9" i="8"/>
  <c r="JY9" i="8"/>
  <c r="JS9" i="8"/>
  <c r="JR9" i="8"/>
  <c r="JM9" i="8"/>
  <c r="JG9" i="8"/>
  <c r="JF9" i="8"/>
  <c r="JA9" i="8"/>
  <c r="IU9" i="8"/>
  <c r="IT9" i="8"/>
  <c r="IO9" i="8"/>
  <c r="II9" i="8"/>
  <c r="IH9" i="8"/>
  <c r="IC9" i="8"/>
  <c r="HW9" i="8"/>
  <c r="HV9" i="8"/>
  <c r="HQ9" i="8"/>
  <c r="HK9" i="8"/>
  <c r="HJ9" i="8"/>
  <c r="HE9" i="8"/>
  <c r="GY9" i="8"/>
  <c r="GX9" i="8"/>
  <c r="GS9" i="8"/>
  <c r="GM9" i="8"/>
  <c r="GL9" i="8"/>
  <c r="GG9" i="8"/>
  <c r="GA9" i="8"/>
  <c r="FZ9" i="8"/>
  <c r="FU9" i="8"/>
  <c r="FO9" i="8"/>
  <c r="FN9" i="8"/>
  <c r="FI9" i="8"/>
  <c r="FC9" i="8"/>
  <c r="FB9" i="8"/>
  <c r="EW9" i="8"/>
  <c r="EQ9" i="8"/>
  <c r="EP9" i="8"/>
  <c r="EK9" i="8"/>
  <c r="EE9" i="8"/>
  <c r="ED9" i="8"/>
  <c r="DY9" i="8"/>
  <c r="DS9" i="8"/>
  <c r="DR9" i="8"/>
  <c r="DM9" i="8"/>
  <c r="DG9" i="8"/>
  <c r="DF9" i="8"/>
  <c r="DA9" i="8"/>
  <c r="CU9" i="8"/>
  <c r="CT9" i="8"/>
  <c r="CO9" i="8"/>
  <c r="CI9" i="8"/>
  <c r="CH9" i="8"/>
  <c r="CC9" i="8"/>
  <c r="BW9" i="8"/>
  <c r="BV9" i="8"/>
  <c r="BQ9" i="8"/>
  <c r="BK9" i="8"/>
  <c r="BJ9" i="8"/>
  <c r="BE9" i="8"/>
  <c r="AY9" i="8"/>
  <c r="AX9" i="8"/>
  <c r="AS9" i="8"/>
  <c r="AM9" i="8"/>
  <c r="AL9" i="8"/>
  <c r="AG9" i="8"/>
  <c r="AA9" i="8"/>
  <c r="Z9" i="8"/>
  <c r="U9" i="8"/>
  <c r="O9" i="8"/>
  <c r="N9" i="8"/>
  <c r="I9" i="8"/>
  <c r="C9" i="8"/>
  <c r="B9" i="8"/>
  <c r="ATA8" i="8"/>
  <c r="ASU8" i="8"/>
  <c r="AST8" i="8"/>
  <c r="ASO8" i="8"/>
  <c r="ASI8" i="8"/>
  <c r="ASH8" i="8"/>
  <c r="ASC8" i="8"/>
  <c r="ARW8" i="8"/>
  <c r="ARV8" i="8"/>
  <c r="ARQ8" i="8"/>
  <c r="ARK8" i="8"/>
  <c r="ARJ8" i="8"/>
  <c r="ARE8" i="8"/>
  <c r="AQY8" i="8"/>
  <c r="AQX8" i="8"/>
  <c r="AQS8" i="8"/>
  <c r="AQM8" i="8"/>
  <c r="AQL8" i="8"/>
  <c r="AQG8" i="8"/>
  <c r="AQA8" i="8"/>
  <c r="APZ8" i="8"/>
  <c r="APU8" i="8"/>
  <c r="APO8" i="8"/>
  <c r="APN8" i="8"/>
  <c r="API8" i="8"/>
  <c r="APC8" i="8"/>
  <c r="APB8" i="8"/>
  <c r="AOW8" i="8"/>
  <c r="AOQ8" i="8"/>
  <c r="AOP8" i="8"/>
  <c r="AOE8" i="8"/>
  <c r="AOD8" i="8"/>
  <c r="ANS8" i="8"/>
  <c r="ANR8" i="8"/>
  <c r="ANG8" i="8"/>
  <c r="ANF8" i="8"/>
  <c r="AMU8" i="8"/>
  <c r="AMT8" i="8"/>
  <c r="AMI8" i="8"/>
  <c r="AMH8" i="8"/>
  <c r="ALW8" i="8"/>
  <c r="ALV8" i="8"/>
  <c r="ALQ8" i="8"/>
  <c r="ALK8" i="8"/>
  <c r="ALJ8" i="8"/>
  <c r="ALE8" i="8"/>
  <c r="AKY8" i="8"/>
  <c r="AKX8" i="8"/>
  <c r="AKS8" i="8"/>
  <c r="AKM8" i="8"/>
  <c r="AKL8" i="8"/>
  <c r="AKG8" i="8"/>
  <c r="AKA8" i="8"/>
  <c r="AJZ8" i="8"/>
  <c r="AJU8" i="8"/>
  <c r="AJO8" i="8"/>
  <c r="AJN8" i="8"/>
  <c r="AJI8" i="8"/>
  <c r="AJC8" i="8"/>
  <c r="AJB8" i="8"/>
  <c r="AIW8" i="8"/>
  <c r="AIQ8" i="8"/>
  <c r="AIP8" i="8"/>
  <c r="AIK8" i="8"/>
  <c r="AIE8" i="8"/>
  <c r="AID8" i="8"/>
  <c r="AHY8" i="8"/>
  <c r="AHS8" i="8"/>
  <c r="AHR8" i="8"/>
  <c r="AHM8" i="8"/>
  <c r="AHG8" i="8"/>
  <c r="AHF8" i="8"/>
  <c r="AHA8" i="8"/>
  <c r="AGU8" i="8"/>
  <c r="AGT8" i="8"/>
  <c r="AGO8" i="8"/>
  <c r="AGI8" i="8"/>
  <c r="AGH8" i="8"/>
  <c r="AGC8" i="8"/>
  <c r="AFW8" i="8"/>
  <c r="AFV8" i="8"/>
  <c r="AFQ8" i="8"/>
  <c r="AFK8" i="8"/>
  <c r="AFJ8" i="8"/>
  <c r="AFE8" i="8"/>
  <c r="AEY8" i="8"/>
  <c r="AEX8" i="8"/>
  <c r="AES8" i="8"/>
  <c r="AEM8" i="8"/>
  <c r="AEL8" i="8"/>
  <c r="AEG8" i="8"/>
  <c r="AEA8" i="8"/>
  <c r="ADZ8" i="8"/>
  <c r="ADU8" i="8"/>
  <c r="ADO8" i="8"/>
  <c r="ADN8" i="8"/>
  <c r="ADI8" i="8"/>
  <c r="ADC8" i="8"/>
  <c r="ADB8" i="8"/>
  <c r="ACW8" i="8"/>
  <c r="ACQ8" i="8"/>
  <c r="ACP8" i="8"/>
  <c r="ACK8" i="8"/>
  <c r="ACE8" i="8"/>
  <c r="ACD8" i="8"/>
  <c r="ABY8" i="8"/>
  <c r="ABS8" i="8"/>
  <c r="ABR8" i="8"/>
  <c r="ABM8" i="8"/>
  <c r="ABG8" i="8"/>
  <c r="ABF8" i="8"/>
  <c r="ABA8" i="8"/>
  <c r="AAU8" i="8"/>
  <c r="AAT8" i="8"/>
  <c r="AAO8" i="8"/>
  <c r="AAI8" i="8"/>
  <c r="AAH8" i="8"/>
  <c r="AAC8" i="8"/>
  <c r="ZW8" i="8"/>
  <c r="ZV8" i="8"/>
  <c r="ZQ8" i="8"/>
  <c r="ZK8" i="8"/>
  <c r="ZJ8" i="8"/>
  <c r="ZE8" i="8"/>
  <c r="YY8" i="8"/>
  <c r="YX8" i="8"/>
  <c r="YS8" i="8"/>
  <c r="YM8" i="8"/>
  <c r="YL8" i="8"/>
  <c r="YG8" i="8"/>
  <c r="YA8" i="8"/>
  <c r="XZ8" i="8"/>
  <c r="XU8" i="8"/>
  <c r="XO8" i="8"/>
  <c r="XN8" i="8"/>
  <c r="XI8" i="8"/>
  <c r="XC8" i="8"/>
  <c r="XB8" i="8"/>
  <c r="WW8" i="8"/>
  <c r="WQ8" i="8"/>
  <c r="WP8" i="8"/>
  <c r="WK8" i="8"/>
  <c r="WE8" i="8"/>
  <c r="WD8" i="8"/>
  <c r="VY8" i="8"/>
  <c r="VS8" i="8"/>
  <c r="VR8" i="8"/>
  <c r="VM8" i="8"/>
  <c r="VG8" i="8"/>
  <c r="VF8" i="8"/>
  <c r="VA8" i="8"/>
  <c r="UU8" i="8"/>
  <c r="UT8" i="8"/>
  <c r="UO8" i="8"/>
  <c r="UI8" i="8"/>
  <c r="UH8" i="8"/>
  <c r="UC8" i="8"/>
  <c r="TW8" i="8"/>
  <c r="TV8" i="8"/>
  <c r="TQ8" i="8"/>
  <c r="TK8" i="8"/>
  <c r="TJ8" i="8"/>
  <c r="TE8" i="8"/>
  <c r="SY8" i="8"/>
  <c r="SX8" i="8"/>
  <c r="SS8" i="8"/>
  <c r="SM8" i="8"/>
  <c r="SL8" i="8"/>
  <c r="SG8" i="8"/>
  <c r="SA8" i="8"/>
  <c r="RZ8" i="8"/>
  <c r="RU8" i="8"/>
  <c r="RO8" i="8"/>
  <c r="RN8" i="8"/>
  <c r="RI8" i="8"/>
  <c r="RC8" i="8"/>
  <c r="RB8" i="8"/>
  <c r="QW8" i="8"/>
  <c r="QQ8" i="8"/>
  <c r="QP8" i="8"/>
  <c r="QK8" i="8"/>
  <c r="QE8" i="8"/>
  <c r="QD8" i="8"/>
  <c r="PY8" i="8"/>
  <c r="PS8" i="8"/>
  <c r="PR8" i="8"/>
  <c r="PM8" i="8"/>
  <c r="PG8" i="8"/>
  <c r="PF8" i="8"/>
  <c r="PA8" i="8"/>
  <c r="OU8" i="8"/>
  <c r="OT8" i="8"/>
  <c r="OO8" i="8"/>
  <c r="OI8" i="8"/>
  <c r="OH8" i="8"/>
  <c r="OC8" i="8"/>
  <c r="NW8" i="8"/>
  <c r="NV8" i="8"/>
  <c r="NQ8" i="8"/>
  <c r="NK8" i="8"/>
  <c r="NJ8" i="8"/>
  <c r="NE8" i="8"/>
  <c r="MY8" i="8"/>
  <c r="MX8" i="8"/>
  <c r="MS8" i="8"/>
  <c r="MM8" i="8"/>
  <c r="ML8" i="8"/>
  <c r="MG8" i="8"/>
  <c r="MA8" i="8"/>
  <c r="LZ8" i="8"/>
  <c r="LU8" i="8"/>
  <c r="LO8" i="8"/>
  <c r="LN8" i="8"/>
  <c r="LI8" i="8"/>
  <c r="LC8" i="8"/>
  <c r="LB8" i="8"/>
  <c r="KW8" i="8"/>
  <c r="KQ8" i="8"/>
  <c r="KP8" i="8"/>
  <c r="KK8" i="8"/>
  <c r="KE8" i="8"/>
  <c r="KD8" i="8"/>
  <c r="JY8" i="8"/>
  <c r="JS8" i="8"/>
  <c r="JR8" i="8"/>
  <c r="JM8" i="8"/>
  <c r="JG8" i="8"/>
  <c r="JF8" i="8"/>
  <c r="JA8" i="8"/>
  <c r="IU8" i="8"/>
  <c r="IT8" i="8"/>
  <c r="IO8" i="8"/>
  <c r="II8" i="8"/>
  <c r="IH8" i="8"/>
  <c r="IC8" i="8"/>
  <c r="HW8" i="8"/>
  <c r="HV8" i="8"/>
  <c r="HQ8" i="8"/>
  <c r="HK8" i="8"/>
  <c r="HJ8" i="8"/>
  <c r="HE8" i="8"/>
  <c r="GY8" i="8"/>
  <c r="GX8" i="8"/>
  <c r="GS8" i="8"/>
  <c r="GM8" i="8"/>
  <c r="GL8" i="8"/>
  <c r="GG8" i="8"/>
  <c r="GA8" i="8"/>
  <c r="FZ8" i="8"/>
  <c r="FU8" i="8"/>
  <c r="FO8" i="8"/>
  <c r="FN8" i="8"/>
  <c r="FI8" i="8"/>
  <c r="FC8" i="8"/>
  <c r="FB8" i="8"/>
  <c r="EW8" i="8"/>
  <c r="EQ8" i="8"/>
  <c r="EP8" i="8"/>
  <c r="EK8" i="8"/>
  <c r="EE8" i="8"/>
  <c r="ED8" i="8"/>
  <c r="DY8" i="8"/>
  <c r="DS8" i="8"/>
  <c r="DR8" i="8"/>
  <c r="DM8" i="8"/>
  <c r="DG8" i="8"/>
  <c r="DF8" i="8"/>
  <c r="DA8" i="8"/>
  <c r="CU8" i="8"/>
  <c r="CT8" i="8"/>
  <c r="CO8" i="8"/>
  <c r="CI8" i="8"/>
  <c r="CH8" i="8"/>
  <c r="CC8" i="8"/>
  <c r="BW8" i="8"/>
  <c r="BV8" i="8"/>
  <c r="BQ8" i="8"/>
  <c r="BK8" i="8"/>
  <c r="BJ8" i="8"/>
  <c r="BE8" i="8"/>
  <c r="AY8" i="8"/>
  <c r="AX8" i="8"/>
  <c r="AS8" i="8"/>
  <c r="AM8" i="8"/>
  <c r="AL8" i="8"/>
  <c r="AG8" i="8"/>
  <c r="AA8" i="8"/>
  <c r="Z8" i="8"/>
  <c r="U8" i="8"/>
  <c r="O8" i="8"/>
  <c r="N8" i="8"/>
  <c r="I8" i="8"/>
  <c r="C8" i="8"/>
  <c r="B8" i="8"/>
  <c r="ATA7" i="8"/>
  <c r="ASU7" i="8"/>
  <c r="AST7" i="8"/>
  <c r="ASO7" i="8"/>
  <c r="ASI7" i="8"/>
  <c r="ASH7" i="8"/>
  <c r="ASC7" i="8"/>
  <c r="ARW7" i="8"/>
  <c r="ARV7" i="8"/>
  <c r="ARQ7" i="8"/>
  <c r="ARK7" i="8"/>
  <c r="ARJ7" i="8"/>
  <c r="ARE7" i="8"/>
  <c r="AQY7" i="8"/>
  <c r="AQX7" i="8"/>
  <c r="AQS7" i="8"/>
  <c r="AQM7" i="8"/>
  <c r="AQL7" i="8"/>
  <c r="AQG7" i="8"/>
  <c r="AQA7" i="8"/>
  <c r="APZ7" i="8"/>
  <c r="APU7" i="8"/>
  <c r="APO7" i="8"/>
  <c r="APN7" i="8"/>
  <c r="API7" i="8"/>
  <c r="APC7" i="8"/>
  <c r="APB7" i="8"/>
  <c r="AOW7" i="8"/>
  <c r="AOQ7" i="8"/>
  <c r="AOP7" i="8"/>
  <c r="AOE7" i="8"/>
  <c r="AOD7" i="8"/>
  <c r="ANS7" i="8"/>
  <c r="ANR7" i="8"/>
  <c r="ANG7" i="8"/>
  <c r="ANF7" i="8"/>
  <c r="AMU7" i="8"/>
  <c r="AMT7" i="8"/>
  <c r="AMI7" i="8"/>
  <c r="AMH7" i="8"/>
  <c r="ALW7" i="8"/>
  <c r="ALV7" i="8"/>
  <c r="ALQ7" i="8"/>
  <c r="ALK7" i="8"/>
  <c r="ALJ7" i="8"/>
  <c r="ALE7" i="8"/>
  <c r="AKY7" i="8"/>
  <c r="AKX7" i="8"/>
  <c r="AKS7" i="8"/>
  <c r="AKM7" i="8"/>
  <c r="AKL7" i="8"/>
  <c r="AKG7" i="8"/>
  <c r="AKA7" i="8"/>
  <c r="AJZ7" i="8"/>
  <c r="AJU7" i="8"/>
  <c r="AJO7" i="8"/>
  <c r="AJN7" i="8"/>
  <c r="AJI7" i="8"/>
  <c r="AJC7" i="8"/>
  <c r="AJB7" i="8"/>
  <c r="AIW7" i="8"/>
  <c r="AIQ7" i="8"/>
  <c r="AIP7" i="8"/>
  <c r="AIK7" i="8"/>
  <c r="AIE7" i="8"/>
  <c r="AID7" i="8"/>
  <c r="AHY7" i="8"/>
  <c r="AHS7" i="8"/>
  <c r="AHR7" i="8"/>
  <c r="AHM7" i="8"/>
  <c r="AHG7" i="8"/>
  <c r="AHF7" i="8"/>
  <c r="AHA7" i="8"/>
  <c r="AGU7" i="8"/>
  <c r="AGT7" i="8"/>
  <c r="AGO7" i="8"/>
  <c r="AGI7" i="8"/>
  <c r="AGH7" i="8"/>
  <c r="AGC7" i="8"/>
  <c r="AFW7" i="8"/>
  <c r="AFV7" i="8"/>
  <c r="AFQ7" i="8"/>
  <c r="AFK7" i="8"/>
  <c r="AFJ7" i="8"/>
  <c r="AFE7" i="8"/>
  <c r="AEY7" i="8"/>
  <c r="AEX7" i="8"/>
  <c r="AES7" i="8"/>
  <c r="AEM7" i="8"/>
  <c r="AEL7" i="8"/>
  <c r="AEG7" i="8"/>
  <c r="AEA7" i="8"/>
  <c r="ADZ7" i="8"/>
  <c r="ADU7" i="8"/>
  <c r="ADO7" i="8"/>
  <c r="ADN7" i="8"/>
  <c r="ADI7" i="8"/>
  <c r="ADC7" i="8"/>
  <c r="ADB7" i="8"/>
  <c r="ACW7" i="8"/>
  <c r="ACQ7" i="8"/>
  <c r="ACP7" i="8"/>
  <c r="ACK7" i="8"/>
  <c r="ACE7" i="8"/>
  <c r="ACD7" i="8"/>
  <c r="ABY7" i="8"/>
  <c r="ABS7" i="8"/>
  <c r="ABR7" i="8"/>
  <c r="ABM7" i="8"/>
  <c r="ABG7" i="8"/>
  <c r="ABF7" i="8"/>
  <c r="ABA7" i="8"/>
  <c r="AAU7" i="8"/>
  <c r="AAT7" i="8"/>
  <c r="AAO7" i="8"/>
  <c r="AAI7" i="8"/>
  <c r="AAH7" i="8"/>
  <c r="AAC7" i="8"/>
  <c r="ZW7" i="8"/>
  <c r="ZV7" i="8"/>
  <c r="ZQ7" i="8"/>
  <c r="ZK7" i="8"/>
  <c r="ZJ7" i="8"/>
  <c r="ZE7" i="8"/>
  <c r="YY7" i="8"/>
  <c r="YX7" i="8"/>
  <c r="YS7" i="8"/>
  <c r="YM7" i="8"/>
  <c r="YL7" i="8"/>
  <c r="YG7" i="8"/>
  <c r="YA7" i="8"/>
  <c r="XZ7" i="8"/>
  <c r="XU7" i="8"/>
  <c r="XO7" i="8"/>
  <c r="XN7" i="8"/>
  <c r="XI7" i="8"/>
  <c r="XC7" i="8"/>
  <c r="XB7" i="8"/>
  <c r="WW7" i="8"/>
  <c r="WQ7" i="8"/>
  <c r="WP7" i="8"/>
  <c r="WK7" i="8"/>
  <c r="WE7" i="8"/>
  <c r="WD7" i="8"/>
  <c r="VY7" i="8"/>
  <c r="VS7" i="8"/>
  <c r="VR7" i="8"/>
  <c r="VM7" i="8"/>
  <c r="VG7" i="8"/>
  <c r="VF7" i="8"/>
  <c r="VA7" i="8"/>
  <c r="UU7" i="8"/>
  <c r="UT7" i="8"/>
  <c r="UO7" i="8"/>
  <c r="UI7" i="8"/>
  <c r="UH7" i="8"/>
  <c r="UC7" i="8"/>
  <c r="TW7" i="8"/>
  <c r="TV7" i="8"/>
  <c r="TQ7" i="8"/>
  <c r="TK7" i="8"/>
  <c r="TJ7" i="8"/>
  <c r="TE7" i="8"/>
  <c r="SY7" i="8"/>
  <c r="SX7" i="8"/>
  <c r="SS7" i="8"/>
  <c r="SM7" i="8"/>
  <c r="SL7" i="8"/>
  <c r="SG7" i="8"/>
  <c r="SA7" i="8"/>
  <c r="RZ7" i="8"/>
  <c r="RU7" i="8"/>
  <c r="RO7" i="8"/>
  <c r="RN7" i="8"/>
  <c r="RI7" i="8"/>
  <c r="RC7" i="8"/>
  <c r="RB7" i="8"/>
  <c r="QW7" i="8"/>
  <c r="QQ7" i="8"/>
  <c r="QP7" i="8"/>
  <c r="QK7" i="8"/>
  <c r="QE7" i="8"/>
  <c r="QD7" i="8"/>
  <c r="PY7" i="8"/>
  <c r="PS7" i="8"/>
  <c r="PR7" i="8"/>
  <c r="PM7" i="8"/>
  <c r="PG7" i="8"/>
  <c r="PF7" i="8"/>
  <c r="PA7" i="8"/>
  <c r="OU7" i="8"/>
  <c r="OT7" i="8"/>
  <c r="OO7" i="8"/>
  <c r="OI7" i="8"/>
  <c r="OH7" i="8"/>
  <c r="OC7" i="8"/>
  <c r="NW7" i="8"/>
  <c r="NV7" i="8"/>
  <c r="NQ7" i="8"/>
  <c r="NK7" i="8"/>
  <c r="NJ7" i="8"/>
  <c r="NE7" i="8"/>
  <c r="MY7" i="8"/>
  <c r="MX7" i="8"/>
  <c r="MS7" i="8"/>
  <c r="MM7" i="8"/>
  <c r="ML7" i="8"/>
  <c r="MG7" i="8"/>
  <c r="MA7" i="8"/>
  <c r="LZ7" i="8"/>
  <c r="LU7" i="8"/>
  <c r="LO7" i="8"/>
  <c r="LN7" i="8"/>
  <c r="LI7" i="8"/>
  <c r="LC7" i="8"/>
  <c r="LB7" i="8"/>
  <c r="KW7" i="8"/>
  <c r="KQ7" i="8"/>
  <c r="KP7" i="8"/>
  <c r="KK7" i="8"/>
  <c r="KE7" i="8"/>
  <c r="KD7" i="8"/>
  <c r="JY7" i="8"/>
  <c r="JS7" i="8"/>
  <c r="JR7" i="8"/>
  <c r="JM7" i="8"/>
  <c r="JG7" i="8"/>
  <c r="JF7" i="8"/>
  <c r="JA7" i="8"/>
  <c r="IU7" i="8"/>
  <c r="IT7" i="8"/>
  <c r="IO7" i="8"/>
  <c r="II7" i="8"/>
  <c r="IH7" i="8"/>
  <c r="IC7" i="8"/>
  <c r="HW7" i="8"/>
  <c r="HV7" i="8"/>
  <c r="HQ7" i="8"/>
  <c r="HK7" i="8"/>
  <c r="HJ7" i="8"/>
  <c r="HE7" i="8"/>
  <c r="GY7" i="8"/>
  <c r="GX7" i="8"/>
  <c r="GS7" i="8"/>
  <c r="GM7" i="8"/>
  <c r="GL7" i="8"/>
  <c r="GG7" i="8"/>
  <c r="GA7" i="8"/>
  <c r="FZ7" i="8"/>
  <c r="FU7" i="8"/>
  <c r="FO7" i="8"/>
  <c r="FN7" i="8"/>
  <c r="FI7" i="8"/>
  <c r="FC7" i="8"/>
  <c r="FB7" i="8"/>
  <c r="EW7" i="8"/>
  <c r="EQ7" i="8"/>
  <c r="EP7" i="8"/>
  <c r="EK7" i="8"/>
  <c r="EE7" i="8"/>
  <c r="ED7" i="8"/>
  <c r="DY7" i="8"/>
  <c r="DS7" i="8"/>
  <c r="DR7" i="8"/>
  <c r="DM7" i="8"/>
  <c r="DG7" i="8"/>
  <c r="DF7" i="8"/>
  <c r="DA7" i="8"/>
  <c r="CU7" i="8"/>
  <c r="CT7" i="8"/>
  <c r="CO7" i="8"/>
  <c r="CI7" i="8"/>
  <c r="CH7" i="8"/>
  <c r="CC7" i="8"/>
  <c r="BW7" i="8"/>
  <c r="BV7" i="8"/>
  <c r="BQ7" i="8"/>
  <c r="BK7" i="8"/>
  <c r="BJ7" i="8"/>
  <c r="BE7" i="8"/>
  <c r="AY7" i="8"/>
  <c r="AX7" i="8"/>
  <c r="AS7" i="8"/>
  <c r="AM7" i="8"/>
  <c r="AL7" i="8"/>
  <c r="AG7" i="8"/>
  <c r="AA7" i="8"/>
  <c r="Z7" i="8"/>
  <c r="U7" i="8"/>
  <c r="O7" i="8"/>
  <c r="N7" i="8"/>
  <c r="I7" i="8"/>
  <c r="C7" i="8"/>
  <c r="B7" i="8"/>
  <c r="ATA6" i="8"/>
  <c r="ASU6" i="8"/>
  <c r="AST6" i="8"/>
  <c r="ASO6" i="8"/>
  <c r="ASI6" i="8"/>
  <c r="ASH6" i="8"/>
  <c r="ASC6" i="8"/>
  <c r="ARW6" i="8"/>
  <c r="ARV6" i="8"/>
  <c r="ARQ6" i="8"/>
  <c r="ARK6" i="8"/>
  <c r="ARJ6" i="8"/>
  <c r="ARE6" i="8"/>
  <c r="AQY6" i="8"/>
  <c r="AQX6" i="8"/>
  <c r="AQS6" i="8"/>
  <c r="AQM6" i="8"/>
  <c r="AQL6" i="8"/>
  <c r="AQG6" i="8"/>
  <c r="AQA6" i="8"/>
  <c r="APZ6" i="8"/>
  <c r="APU6" i="8"/>
  <c r="APO6" i="8"/>
  <c r="APN6" i="8"/>
  <c r="API6" i="8"/>
  <c r="APC6" i="8"/>
  <c r="APB6" i="8"/>
  <c r="AOW6" i="8"/>
  <c r="AOQ6" i="8"/>
  <c r="AOP6" i="8"/>
  <c r="AOE6" i="8"/>
  <c r="AOD6" i="8"/>
  <c r="ANS6" i="8"/>
  <c r="ANR6" i="8"/>
  <c r="ANG6" i="8"/>
  <c r="ANF6" i="8"/>
  <c r="AMU6" i="8"/>
  <c r="AMT6" i="8"/>
  <c r="AMI6" i="8"/>
  <c r="AMH6" i="8"/>
  <c r="ALW6" i="8"/>
  <c r="ALV6" i="8"/>
  <c r="ALQ6" i="8"/>
  <c r="ALK6" i="8"/>
  <c r="ALJ6" i="8"/>
  <c r="ALE6" i="8"/>
  <c r="AKY6" i="8"/>
  <c r="AKX6" i="8"/>
  <c r="AKS6" i="8"/>
  <c r="AKM6" i="8"/>
  <c r="AKL6" i="8"/>
  <c r="AKG6" i="8"/>
  <c r="AKA6" i="8"/>
  <c r="AJZ6" i="8"/>
  <c r="AJU6" i="8"/>
  <c r="AJO6" i="8"/>
  <c r="AJN6" i="8"/>
  <c r="AJI6" i="8"/>
  <c r="AJC6" i="8"/>
  <c r="AJB6" i="8"/>
  <c r="AIW6" i="8"/>
  <c r="AIQ6" i="8"/>
  <c r="AIP6" i="8"/>
  <c r="AIK6" i="8"/>
  <c r="AIE6" i="8"/>
  <c r="AID6" i="8"/>
  <c r="AHY6" i="8"/>
  <c r="AHS6" i="8"/>
  <c r="AHR6" i="8"/>
  <c r="AHM6" i="8"/>
  <c r="AHG6" i="8"/>
  <c r="AHF6" i="8"/>
  <c r="AHA6" i="8"/>
  <c r="AGU6" i="8"/>
  <c r="AGT6" i="8"/>
  <c r="AGO6" i="8"/>
  <c r="AGI6" i="8"/>
  <c r="AGH6" i="8"/>
  <c r="AGC6" i="8"/>
  <c r="AFW6" i="8"/>
  <c r="AFV6" i="8"/>
  <c r="AFQ6" i="8"/>
  <c r="AFK6" i="8"/>
  <c r="AFJ6" i="8"/>
  <c r="AFE6" i="8"/>
  <c r="AEY6" i="8"/>
  <c r="AEX6" i="8"/>
  <c r="AES6" i="8"/>
  <c r="AEM6" i="8"/>
  <c r="AEL6" i="8"/>
  <c r="AEG6" i="8"/>
  <c r="AEA6" i="8"/>
  <c r="ADZ6" i="8"/>
  <c r="ADU6" i="8"/>
  <c r="ADO6" i="8"/>
  <c r="ADN6" i="8"/>
  <c r="ADI6" i="8"/>
  <c r="ADC6" i="8"/>
  <c r="ADB6" i="8"/>
  <c r="ACW6" i="8"/>
  <c r="ACQ6" i="8"/>
  <c r="ACP6" i="8"/>
  <c r="ACK6" i="8"/>
  <c r="ACE6" i="8"/>
  <c r="ACD6" i="8"/>
  <c r="ABY6" i="8"/>
  <c r="ABS6" i="8"/>
  <c r="ABR6" i="8"/>
  <c r="ABM6" i="8"/>
  <c r="ABG6" i="8"/>
  <c r="ABF6" i="8"/>
  <c r="ABA6" i="8"/>
  <c r="AAU6" i="8"/>
  <c r="AAT6" i="8"/>
  <c r="AAO6" i="8"/>
  <c r="AAI6" i="8"/>
  <c r="AAH6" i="8"/>
  <c r="AAC6" i="8"/>
  <c r="ZW6" i="8"/>
  <c r="ZV6" i="8"/>
  <c r="ZQ6" i="8"/>
  <c r="ZK6" i="8"/>
  <c r="ZJ6" i="8"/>
  <c r="ZE6" i="8"/>
  <c r="YY6" i="8"/>
  <c r="YX6" i="8"/>
  <c r="YS6" i="8"/>
  <c r="YM6" i="8"/>
  <c r="YL6" i="8"/>
  <c r="YG6" i="8"/>
  <c r="YA6" i="8"/>
  <c r="XZ6" i="8"/>
  <c r="XU6" i="8"/>
  <c r="XO6" i="8"/>
  <c r="XN6" i="8"/>
  <c r="XI6" i="8"/>
  <c r="XC6" i="8"/>
  <c r="XB6" i="8"/>
  <c r="WW6" i="8"/>
  <c r="WQ6" i="8"/>
  <c r="WP6" i="8"/>
  <c r="WK6" i="8"/>
  <c r="WE6" i="8"/>
  <c r="WD6" i="8"/>
  <c r="VY6" i="8"/>
  <c r="VS6" i="8"/>
  <c r="VR6" i="8"/>
  <c r="VM6" i="8"/>
  <c r="VG6" i="8"/>
  <c r="VF6" i="8"/>
  <c r="VA6" i="8"/>
  <c r="UU6" i="8"/>
  <c r="UT6" i="8"/>
  <c r="UO6" i="8"/>
  <c r="UI6" i="8"/>
  <c r="UH6" i="8"/>
  <c r="UC6" i="8"/>
  <c r="TW6" i="8"/>
  <c r="TV6" i="8"/>
  <c r="TQ6" i="8"/>
  <c r="TK6" i="8"/>
  <c r="TJ6" i="8"/>
  <c r="TE6" i="8"/>
  <c r="SY6" i="8"/>
  <c r="SX6" i="8"/>
  <c r="SS6" i="8"/>
  <c r="SM6" i="8"/>
  <c r="SL6" i="8"/>
  <c r="SG6" i="8"/>
  <c r="SA6" i="8"/>
  <c r="RZ6" i="8"/>
  <c r="RU6" i="8"/>
  <c r="RO6" i="8"/>
  <c r="RN6" i="8"/>
  <c r="RI6" i="8"/>
  <c r="RC6" i="8"/>
  <c r="RB6" i="8"/>
  <c r="QW6" i="8"/>
  <c r="QQ6" i="8"/>
  <c r="QP6" i="8"/>
  <c r="QK6" i="8"/>
  <c r="QE6" i="8"/>
  <c r="QD6" i="8"/>
  <c r="PY6" i="8"/>
  <c r="PS6" i="8"/>
  <c r="PR6" i="8"/>
  <c r="PM6" i="8"/>
  <c r="PG6" i="8"/>
  <c r="PF6" i="8"/>
  <c r="PA6" i="8"/>
  <c r="OU6" i="8"/>
  <c r="OT6" i="8"/>
  <c r="OO6" i="8"/>
  <c r="OI6" i="8"/>
  <c r="OH6" i="8"/>
  <c r="OC6" i="8"/>
  <c r="NW6" i="8"/>
  <c r="NV6" i="8"/>
  <c r="NQ6" i="8"/>
  <c r="NK6" i="8"/>
  <c r="NJ6" i="8"/>
  <c r="NE6" i="8"/>
  <c r="MY6" i="8"/>
  <c r="MX6" i="8"/>
  <c r="MS6" i="8"/>
  <c r="MM6" i="8"/>
  <c r="ML6" i="8"/>
  <c r="MG6" i="8"/>
  <c r="MA6" i="8"/>
  <c r="LZ6" i="8"/>
  <c r="LU6" i="8"/>
  <c r="LO6" i="8"/>
  <c r="LN6" i="8"/>
  <c r="LI6" i="8"/>
  <c r="LC6" i="8"/>
  <c r="LB6" i="8"/>
  <c r="KW6" i="8"/>
  <c r="KQ6" i="8"/>
  <c r="KP6" i="8"/>
  <c r="KK6" i="8"/>
  <c r="KE6" i="8"/>
  <c r="KD6" i="8"/>
  <c r="JY6" i="8"/>
  <c r="JS6" i="8"/>
  <c r="JR6" i="8"/>
  <c r="JM6" i="8"/>
  <c r="JG6" i="8"/>
  <c r="JF6" i="8"/>
  <c r="JA6" i="8"/>
  <c r="IU6" i="8"/>
  <c r="IT6" i="8"/>
  <c r="IO6" i="8"/>
  <c r="II6" i="8"/>
  <c r="IH6" i="8"/>
  <c r="IC6" i="8"/>
  <c r="HW6" i="8"/>
  <c r="HV6" i="8"/>
  <c r="HQ6" i="8"/>
  <c r="HK6" i="8"/>
  <c r="HJ6" i="8"/>
  <c r="HE6" i="8"/>
  <c r="GY6" i="8"/>
  <c r="GX6" i="8"/>
  <c r="GS6" i="8"/>
  <c r="GM6" i="8"/>
  <c r="GL6" i="8"/>
  <c r="GG6" i="8"/>
  <c r="GA6" i="8"/>
  <c r="FZ6" i="8"/>
  <c r="FU6" i="8"/>
  <c r="FO6" i="8"/>
  <c r="FN6" i="8"/>
  <c r="FI6" i="8"/>
  <c r="FC6" i="8"/>
  <c r="FB6" i="8"/>
  <c r="EW6" i="8"/>
  <c r="EQ6" i="8"/>
  <c r="EP6" i="8"/>
  <c r="EK6" i="8"/>
  <c r="EE6" i="8"/>
  <c r="ED6" i="8"/>
  <c r="DY6" i="8"/>
  <c r="DS6" i="8"/>
  <c r="DR6" i="8"/>
  <c r="DM6" i="8"/>
  <c r="DG6" i="8"/>
  <c r="DF6" i="8"/>
  <c r="DA6" i="8"/>
  <c r="CU6" i="8"/>
  <c r="CT6" i="8"/>
  <c r="CO6" i="8"/>
  <c r="CI6" i="8"/>
  <c r="CH6" i="8"/>
  <c r="CC6" i="8"/>
  <c r="BW6" i="8"/>
  <c r="BV6" i="8"/>
  <c r="BQ6" i="8"/>
  <c r="BK6" i="8"/>
  <c r="BJ6" i="8"/>
  <c r="BE6" i="8"/>
  <c r="AY6" i="8"/>
  <c r="AX6" i="8"/>
  <c r="AS6" i="8"/>
  <c r="AM6" i="8"/>
  <c r="AL6" i="8"/>
  <c r="AG6" i="8"/>
  <c r="AA6" i="8"/>
  <c r="Z6" i="8"/>
  <c r="U6" i="8"/>
  <c r="O6" i="8"/>
  <c r="N6" i="8"/>
  <c r="I6" i="8"/>
  <c r="C6" i="8"/>
  <c r="B6" i="8"/>
  <c r="ATA5" i="8"/>
  <c r="ASU5" i="8"/>
  <c r="AST5" i="8"/>
  <c r="ASO5" i="8"/>
  <c r="ASI5" i="8"/>
  <c r="ASH5" i="8"/>
  <c r="ASC5" i="8"/>
  <c r="ARW5" i="8"/>
  <c r="ARV5" i="8"/>
  <c r="ARQ5" i="8"/>
  <c r="ARK5" i="8"/>
  <c r="ARJ5" i="8"/>
  <c r="ARE5" i="8"/>
  <c r="AQY5" i="8"/>
  <c r="AQX5" i="8"/>
  <c r="AQS5" i="8"/>
  <c r="AQM5" i="8"/>
  <c r="AQL5" i="8"/>
  <c r="AQG5" i="8"/>
  <c r="AQA5" i="8"/>
  <c r="APZ5" i="8"/>
  <c r="APU5" i="8"/>
  <c r="APO5" i="8"/>
  <c r="APN5" i="8"/>
  <c r="API5" i="8"/>
  <c r="APC5" i="8"/>
  <c r="APB5" i="8"/>
  <c r="AOW5" i="8"/>
  <c r="AOQ5" i="8"/>
  <c r="AOP5" i="8"/>
  <c r="AOE5" i="8"/>
  <c r="AOD5" i="8"/>
  <c r="ANS5" i="8"/>
  <c r="ANR5" i="8"/>
  <c r="ANG5" i="8"/>
  <c r="ANF5" i="8"/>
  <c r="AMU5" i="8"/>
  <c r="AMT5" i="8"/>
  <c r="AMI5" i="8"/>
  <c r="AMH5" i="8"/>
  <c r="ALW5" i="8"/>
  <c r="ALV5" i="8"/>
  <c r="ALQ5" i="8"/>
  <c r="ALK5" i="8"/>
  <c r="ALJ5" i="8"/>
  <c r="ALE5" i="8"/>
  <c r="AKY5" i="8"/>
  <c r="AKX5" i="8"/>
  <c r="AKS5" i="8"/>
  <c r="AKM5" i="8"/>
  <c r="AKL5" i="8"/>
  <c r="AKG5" i="8"/>
  <c r="AKA5" i="8"/>
  <c r="AJZ5" i="8"/>
  <c r="AJU5" i="8"/>
  <c r="AJO5" i="8"/>
  <c r="AJN5" i="8"/>
  <c r="AJI5" i="8"/>
  <c r="AJC5" i="8"/>
  <c r="AJB5" i="8"/>
  <c r="AIW5" i="8"/>
  <c r="AIQ5" i="8"/>
  <c r="AIP5" i="8"/>
  <c r="AIK5" i="8"/>
  <c r="AIE5" i="8"/>
  <c r="AID5" i="8"/>
  <c r="AHY5" i="8"/>
  <c r="AHS5" i="8"/>
  <c r="AHR5" i="8"/>
  <c r="AHM5" i="8"/>
  <c r="AHG5" i="8"/>
  <c r="AHF5" i="8"/>
  <c r="AHA5" i="8"/>
  <c r="AGU5" i="8"/>
  <c r="AGT5" i="8"/>
  <c r="AGO5" i="8"/>
  <c r="AGI5" i="8"/>
  <c r="AGH5" i="8"/>
  <c r="AGC5" i="8"/>
  <c r="AFW5" i="8"/>
  <c r="AFV5" i="8"/>
  <c r="AFQ5" i="8"/>
  <c r="AFK5" i="8"/>
  <c r="AFJ5" i="8"/>
  <c r="AFE5" i="8"/>
  <c r="AEY5" i="8"/>
  <c r="AEX5" i="8"/>
  <c r="AES5" i="8"/>
  <c r="AEM5" i="8"/>
  <c r="AEL5" i="8"/>
  <c r="AEG5" i="8"/>
  <c r="AEA5" i="8"/>
  <c r="ADZ5" i="8"/>
  <c r="ADU5" i="8"/>
  <c r="ADO5" i="8"/>
  <c r="ADN5" i="8"/>
  <c r="ADI5" i="8"/>
  <c r="ADC5" i="8"/>
  <c r="ADB5" i="8"/>
  <c r="ACW5" i="8"/>
  <c r="ACQ5" i="8"/>
  <c r="ACP5" i="8"/>
  <c r="ACK5" i="8"/>
  <c r="ACE5" i="8"/>
  <c r="ACD5" i="8"/>
  <c r="ABY5" i="8"/>
  <c r="ABS5" i="8"/>
  <c r="ABR5" i="8"/>
  <c r="ABM5" i="8"/>
  <c r="ABG5" i="8"/>
  <c r="ABF5" i="8"/>
  <c r="ABA5" i="8"/>
  <c r="AAU5" i="8"/>
  <c r="AAT5" i="8"/>
  <c r="AAO5" i="8"/>
  <c r="AAI5" i="8"/>
  <c r="AAH5" i="8"/>
  <c r="AAC5" i="8"/>
  <c r="ZW5" i="8"/>
  <c r="ZV5" i="8"/>
  <c r="ZQ5" i="8"/>
  <c r="ZK5" i="8"/>
  <c r="ZJ5" i="8"/>
  <c r="ZE5" i="8"/>
  <c r="YY5" i="8"/>
  <c r="YX5" i="8"/>
  <c r="YS5" i="8"/>
  <c r="YM5" i="8"/>
  <c r="YL5" i="8"/>
  <c r="YG5" i="8"/>
  <c r="YA5" i="8"/>
  <c r="XZ5" i="8"/>
  <c r="XU5" i="8"/>
  <c r="XO5" i="8"/>
  <c r="XN5" i="8"/>
  <c r="XI5" i="8"/>
  <c r="XC5" i="8"/>
  <c r="XB5" i="8"/>
  <c r="WW5" i="8"/>
  <c r="WQ5" i="8"/>
  <c r="WP5" i="8"/>
  <c r="WK5" i="8"/>
  <c r="WE5" i="8"/>
  <c r="WD5" i="8"/>
  <c r="VY5" i="8"/>
  <c r="VS5" i="8"/>
  <c r="VR5" i="8"/>
  <c r="VM5" i="8"/>
  <c r="VG5" i="8"/>
  <c r="VF5" i="8"/>
  <c r="VA5" i="8"/>
  <c r="UU5" i="8"/>
  <c r="UT5" i="8"/>
  <c r="UO5" i="8"/>
  <c r="UI5" i="8"/>
  <c r="UH5" i="8"/>
  <c r="UC5" i="8"/>
  <c r="TW5" i="8"/>
  <c r="TV5" i="8"/>
  <c r="TQ5" i="8"/>
  <c r="TK5" i="8"/>
  <c r="TJ5" i="8"/>
  <c r="TE5" i="8"/>
  <c r="SY5" i="8"/>
  <c r="SX5" i="8"/>
  <c r="SS5" i="8"/>
  <c r="SM5" i="8"/>
  <c r="SL5" i="8"/>
  <c r="SG5" i="8"/>
  <c r="SA5" i="8"/>
  <c r="RZ5" i="8"/>
  <c r="RU5" i="8"/>
  <c r="RO5" i="8"/>
  <c r="RN5" i="8"/>
  <c r="RI5" i="8"/>
  <c r="RC5" i="8"/>
  <c r="RB5" i="8"/>
  <c r="QW5" i="8"/>
  <c r="QQ5" i="8"/>
  <c r="QP5" i="8"/>
  <c r="QK5" i="8"/>
  <c r="QE5" i="8"/>
  <c r="QD5" i="8"/>
  <c r="PY5" i="8"/>
  <c r="PS5" i="8"/>
  <c r="PR5" i="8"/>
  <c r="PM5" i="8"/>
  <c r="PG5" i="8"/>
  <c r="PF5" i="8"/>
  <c r="PA5" i="8"/>
  <c r="OU5" i="8"/>
  <c r="OT5" i="8"/>
  <c r="OO5" i="8"/>
  <c r="OI5" i="8"/>
  <c r="OH5" i="8"/>
  <c r="OC5" i="8"/>
  <c r="NW5" i="8"/>
  <c r="NV5" i="8"/>
  <c r="NQ5" i="8"/>
  <c r="NK5" i="8"/>
  <c r="NJ5" i="8"/>
  <c r="NE5" i="8"/>
  <c r="MY5" i="8"/>
  <c r="MX5" i="8"/>
  <c r="MS5" i="8"/>
  <c r="MM5" i="8"/>
  <c r="ML5" i="8"/>
  <c r="MG5" i="8"/>
  <c r="MA5" i="8"/>
  <c r="LZ5" i="8"/>
  <c r="LU5" i="8"/>
  <c r="LO5" i="8"/>
  <c r="LN5" i="8"/>
  <c r="LI5" i="8"/>
  <c r="LC5" i="8"/>
  <c r="LB5" i="8"/>
  <c r="KW5" i="8"/>
  <c r="KQ5" i="8"/>
  <c r="KP5" i="8"/>
  <c r="KK5" i="8"/>
  <c r="KE5" i="8"/>
  <c r="KD5" i="8"/>
  <c r="JY5" i="8"/>
  <c r="JS5" i="8"/>
  <c r="JR5" i="8"/>
  <c r="JM5" i="8"/>
  <c r="JG5" i="8"/>
  <c r="JF5" i="8"/>
  <c r="JA5" i="8"/>
  <c r="IU5" i="8"/>
  <c r="IT5" i="8"/>
  <c r="IO5" i="8"/>
  <c r="II5" i="8"/>
  <c r="IH5" i="8"/>
  <c r="IC5" i="8"/>
  <c r="HW5" i="8"/>
  <c r="HV5" i="8"/>
  <c r="HQ5" i="8"/>
  <c r="HK5" i="8"/>
  <c r="HJ5" i="8"/>
  <c r="HE5" i="8"/>
  <c r="GY5" i="8"/>
  <c r="GX5" i="8"/>
  <c r="GS5" i="8"/>
  <c r="GM5" i="8"/>
  <c r="GL5" i="8"/>
  <c r="GG5" i="8"/>
  <c r="GA5" i="8"/>
  <c r="FZ5" i="8"/>
  <c r="FU5" i="8"/>
  <c r="FO5" i="8"/>
  <c r="FN5" i="8"/>
  <c r="FI5" i="8"/>
  <c r="FC5" i="8"/>
  <c r="FB5" i="8"/>
  <c r="EW5" i="8"/>
  <c r="EQ5" i="8"/>
  <c r="EP5" i="8"/>
  <c r="EK5" i="8"/>
  <c r="EE5" i="8"/>
  <c r="ED5" i="8"/>
  <c r="DY5" i="8"/>
  <c r="DS5" i="8"/>
  <c r="DR5" i="8"/>
  <c r="DM5" i="8"/>
  <c r="DG5" i="8"/>
  <c r="DF5" i="8"/>
  <c r="DA5" i="8"/>
  <c r="CU5" i="8"/>
  <c r="CT5" i="8"/>
  <c r="CO5" i="8"/>
  <c r="CI5" i="8"/>
  <c r="CH5" i="8"/>
  <c r="CC5" i="8"/>
  <c r="BW5" i="8"/>
  <c r="BV5" i="8"/>
  <c r="BQ5" i="8"/>
  <c r="BK5" i="8"/>
  <c r="BJ5" i="8"/>
  <c r="BE5" i="8"/>
  <c r="AY5" i="8"/>
  <c r="AX5" i="8"/>
  <c r="AS5" i="8"/>
  <c r="AM5" i="8"/>
  <c r="AL5" i="8"/>
  <c r="AG5" i="8"/>
  <c r="AA5" i="8"/>
  <c r="Z5" i="8"/>
  <c r="U5" i="8"/>
  <c r="O5" i="8"/>
  <c r="N5" i="8"/>
  <c r="I5" i="8"/>
  <c r="C5" i="8"/>
  <c r="B5" i="8"/>
  <c r="ATA4" i="8"/>
  <c r="ASU4" i="8"/>
  <c r="AST4" i="8"/>
  <c r="ASO4" i="8"/>
  <c r="ASI4" i="8"/>
  <c r="ASH4" i="8"/>
  <c r="ASC4" i="8"/>
  <c r="ARW4" i="8"/>
  <c r="ARV4" i="8"/>
  <c r="ARQ4" i="8"/>
  <c r="ARK4" i="8"/>
  <c r="ARJ4" i="8"/>
  <c r="ARE4" i="8"/>
  <c r="AQY4" i="8"/>
  <c r="AQX4" i="8"/>
  <c r="AQS4" i="8"/>
  <c r="AQM4" i="8"/>
  <c r="AQL4" i="8"/>
  <c r="AQG4" i="8"/>
  <c r="AQA4" i="8"/>
  <c r="APZ4" i="8"/>
  <c r="APU4" i="8"/>
  <c r="APO4" i="8"/>
  <c r="APN4" i="8"/>
  <c r="API4" i="8"/>
  <c r="APC4" i="8"/>
  <c r="APB4" i="8"/>
  <c r="AOW4" i="8"/>
  <c r="AOQ4" i="8"/>
  <c r="AOP4" i="8"/>
  <c r="AOE4" i="8"/>
  <c r="AOD4" i="8"/>
  <c r="ANS4" i="8"/>
  <c r="ANR4" i="8"/>
  <c r="ANG4" i="8"/>
  <c r="ANF4" i="8"/>
  <c r="AMU4" i="8"/>
  <c r="AMT4" i="8"/>
  <c r="AMI4" i="8"/>
  <c r="AMH4" i="8"/>
  <c r="ALW4" i="8"/>
  <c r="ALV4" i="8"/>
  <c r="ALQ4" i="8"/>
  <c r="ALK4" i="8"/>
  <c r="ALJ4" i="8"/>
  <c r="ALE4" i="8"/>
  <c r="AKY4" i="8"/>
  <c r="AKX4" i="8"/>
  <c r="AKS4" i="8"/>
  <c r="AKM4" i="8"/>
  <c r="AKL4" i="8"/>
  <c r="AKG4" i="8"/>
  <c r="AKA4" i="8"/>
  <c r="AJZ4" i="8"/>
  <c r="AJU4" i="8"/>
  <c r="AJO4" i="8"/>
  <c r="AJN4" i="8"/>
  <c r="AJI4" i="8"/>
  <c r="AJC4" i="8"/>
  <c r="AJB4" i="8"/>
  <c r="AIW4" i="8"/>
  <c r="AIQ4" i="8"/>
  <c r="AIP4" i="8"/>
  <c r="AIK4" i="8"/>
  <c r="AIE4" i="8"/>
  <c r="AID4" i="8"/>
  <c r="AHY4" i="8"/>
  <c r="AHS4" i="8"/>
  <c r="AHR4" i="8"/>
  <c r="AHM4" i="8"/>
  <c r="AHG4" i="8"/>
  <c r="AHF4" i="8"/>
  <c r="AHA4" i="8"/>
  <c r="AGU4" i="8"/>
  <c r="AGT4" i="8"/>
  <c r="AGO4" i="8"/>
  <c r="AGI4" i="8"/>
  <c r="AGH4" i="8"/>
  <c r="AGC4" i="8"/>
  <c r="AFW4" i="8"/>
  <c r="AFV4" i="8"/>
  <c r="AFQ4" i="8"/>
  <c r="AFK4" i="8"/>
  <c r="AFJ4" i="8"/>
  <c r="AFE4" i="8"/>
  <c r="AEY4" i="8"/>
  <c r="AEX4" i="8"/>
  <c r="AES4" i="8"/>
  <c r="AEM4" i="8"/>
  <c r="AEL4" i="8"/>
  <c r="AEG4" i="8"/>
  <c r="AEA4" i="8"/>
  <c r="ADZ4" i="8"/>
  <c r="ADU4" i="8"/>
  <c r="ADO4" i="8"/>
  <c r="ADN4" i="8"/>
  <c r="ADI4" i="8"/>
  <c r="ADC4" i="8"/>
  <c r="ADB4" i="8"/>
  <c r="ACW4" i="8"/>
  <c r="ACQ4" i="8"/>
  <c r="ACP4" i="8"/>
  <c r="ACK4" i="8"/>
  <c r="ACE4" i="8"/>
  <c r="ACD4" i="8"/>
  <c r="ABY4" i="8"/>
  <c r="ABS4" i="8"/>
  <c r="ABR4" i="8"/>
  <c r="ABM4" i="8"/>
  <c r="ABG4" i="8"/>
  <c r="ABF4" i="8"/>
  <c r="ABA4" i="8"/>
  <c r="AAU4" i="8"/>
  <c r="AAT4" i="8"/>
  <c r="AAO4" i="8"/>
  <c r="AAI4" i="8"/>
  <c r="AAH4" i="8"/>
  <c r="AAC4" i="8"/>
  <c r="ZW4" i="8"/>
  <c r="ZV4" i="8"/>
  <c r="ZQ4" i="8"/>
  <c r="ZK4" i="8"/>
  <c r="ZJ4" i="8"/>
  <c r="ZE4" i="8"/>
  <c r="YY4" i="8"/>
  <c r="YX4" i="8"/>
  <c r="YS4" i="8"/>
  <c r="YM4" i="8"/>
  <c r="YL4" i="8"/>
  <c r="YG4" i="8"/>
  <c r="YA4" i="8"/>
  <c r="XZ4" i="8"/>
  <c r="XU4" i="8"/>
  <c r="XO4" i="8"/>
  <c r="XN4" i="8"/>
  <c r="XI4" i="8"/>
  <c r="XC4" i="8"/>
  <c r="XB4" i="8"/>
  <c r="WW4" i="8"/>
  <c r="WQ4" i="8"/>
  <c r="WP4" i="8"/>
  <c r="WK4" i="8"/>
  <c r="WE4" i="8"/>
  <c r="WD4" i="8"/>
  <c r="VY4" i="8"/>
  <c r="VS4" i="8"/>
  <c r="VR4" i="8"/>
  <c r="VM4" i="8"/>
  <c r="VG4" i="8"/>
  <c r="VF4" i="8"/>
  <c r="VA4" i="8"/>
  <c r="UU4" i="8"/>
  <c r="UT4" i="8"/>
  <c r="UO4" i="8"/>
  <c r="UI4" i="8"/>
  <c r="UH4" i="8"/>
  <c r="UC4" i="8"/>
  <c r="TW4" i="8"/>
  <c r="TV4" i="8"/>
  <c r="TQ4" i="8"/>
  <c r="TK4" i="8"/>
  <c r="TJ4" i="8"/>
  <c r="TE4" i="8"/>
  <c r="SY4" i="8"/>
  <c r="SX4" i="8"/>
  <c r="SS4" i="8"/>
  <c r="SM4" i="8"/>
  <c r="SL4" i="8"/>
  <c r="SG4" i="8"/>
  <c r="SA4" i="8"/>
  <c r="RZ4" i="8"/>
  <c r="RU4" i="8"/>
  <c r="RO4" i="8"/>
  <c r="RN4" i="8"/>
  <c r="RI4" i="8"/>
  <c r="RC4" i="8"/>
  <c r="RB4" i="8"/>
  <c r="QW4" i="8"/>
  <c r="QQ4" i="8"/>
  <c r="QP4" i="8"/>
  <c r="QK4" i="8"/>
  <c r="QE4" i="8"/>
  <c r="QD4" i="8"/>
  <c r="PY4" i="8"/>
  <c r="PS4" i="8"/>
  <c r="PR4" i="8"/>
  <c r="PM4" i="8"/>
  <c r="PG4" i="8"/>
  <c r="PF4" i="8"/>
  <c r="PA4" i="8"/>
  <c r="OU4" i="8"/>
  <c r="OT4" i="8"/>
  <c r="OO4" i="8"/>
  <c r="OI4" i="8"/>
  <c r="OH4" i="8"/>
  <c r="OC4" i="8"/>
  <c r="NW4" i="8"/>
  <c r="NV4" i="8"/>
  <c r="NQ4" i="8"/>
  <c r="NK4" i="8"/>
  <c r="NJ4" i="8"/>
  <c r="NE4" i="8"/>
  <c r="MY4" i="8"/>
  <c r="MX4" i="8"/>
  <c r="MS4" i="8"/>
  <c r="MM4" i="8"/>
  <c r="ML4" i="8"/>
  <c r="MG4" i="8"/>
  <c r="MA4" i="8"/>
  <c r="LZ4" i="8"/>
  <c r="LU4" i="8"/>
  <c r="LO4" i="8"/>
  <c r="LN4" i="8"/>
  <c r="LI4" i="8"/>
  <c r="LC4" i="8"/>
  <c r="LB4" i="8"/>
  <c r="KW4" i="8"/>
  <c r="KQ4" i="8"/>
  <c r="KP4" i="8"/>
  <c r="KK4" i="8"/>
  <c r="KE4" i="8"/>
  <c r="KD4" i="8"/>
  <c r="JY4" i="8"/>
  <c r="JS4" i="8"/>
  <c r="JR4" i="8"/>
  <c r="JM4" i="8"/>
  <c r="JG4" i="8"/>
  <c r="JF4" i="8"/>
  <c r="JA4" i="8"/>
  <c r="IU4" i="8"/>
  <c r="IT4" i="8"/>
  <c r="IO4" i="8"/>
  <c r="II4" i="8"/>
  <c r="IH4" i="8"/>
  <c r="IC4" i="8"/>
  <c r="HW4" i="8"/>
  <c r="HV4" i="8"/>
  <c r="HQ4" i="8"/>
  <c r="HK4" i="8"/>
  <c r="HJ4" i="8"/>
  <c r="HE4" i="8"/>
  <c r="GY4" i="8"/>
  <c r="GX4" i="8"/>
  <c r="GS4" i="8"/>
  <c r="GM4" i="8"/>
  <c r="GL4" i="8"/>
  <c r="GG4" i="8"/>
  <c r="GA4" i="8"/>
  <c r="FZ4" i="8"/>
  <c r="FU4" i="8"/>
  <c r="FO4" i="8"/>
  <c r="FN4" i="8"/>
  <c r="FI4" i="8"/>
  <c r="FC4" i="8"/>
  <c r="FB4" i="8"/>
  <c r="EW4" i="8"/>
  <c r="EQ4" i="8"/>
  <c r="EP4" i="8"/>
  <c r="EK4" i="8"/>
  <c r="EE4" i="8"/>
  <c r="ED4" i="8"/>
  <c r="DY4" i="8"/>
  <c r="DS4" i="8"/>
  <c r="DR4" i="8"/>
  <c r="DM4" i="8"/>
  <c r="DG4" i="8"/>
  <c r="DF4" i="8"/>
  <c r="DA4" i="8"/>
  <c r="CU4" i="8"/>
  <c r="CT4" i="8"/>
  <c r="CO4" i="8"/>
  <c r="CI4" i="8"/>
  <c r="CH4" i="8"/>
  <c r="CC4" i="8"/>
  <c r="BW4" i="8"/>
  <c r="BV4" i="8"/>
  <c r="BQ4" i="8"/>
  <c r="BK4" i="8"/>
  <c r="BJ4" i="8"/>
  <c r="BE4" i="8"/>
  <c r="AY4" i="8"/>
  <c r="AX4" i="8"/>
  <c r="AS4" i="8"/>
  <c r="AM4" i="8"/>
  <c r="AL4" i="8"/>
  <c r="AG4" i="8"/>
  <c r="AA4" i="8"/>
  <c r="Z4" i="8"/>
  <c r="U4" i="8"/>
  <c r="O4" i="8"/>
  <c r="N4" i="8"/>
  <c r="I4" i="8"/>
  <c r="C4" i="8"/>
  <c r="B4" i="8"/>
  <c r="ATA3" i="8"/>
  <c r="ASU3" i="8"/>
  <c r="AST3" i="8"/>
  <c r="ASO3" i="8"/>
  <c r="ASI3" i="8"/>
  <c r="ASH3" i="8"/>
  <c r="ASC3" i="8"/>
  <c r="ARW3" i="8"/>
  <c r="ARV3" i="8"/>
  <c r="ARQ3" i="8"/>
  <c r="ARK3" i="8"/>
  <c r="ARJ3" i="8"/>
  <c r="ARE3" i="8"/>
  <c r="AQY3" i="8"/>
  <c r="AQX3" i="8"/>
  <c r="AQS3" i="8"/>
  <c r="AQM3" i="8"/>
  <c r="AQL3" i="8"/>
  <c r="AQG3" i="8"/>
  <c r="AQA3" i="8"/>
  <c r="APZ3" i="8"/>
  <c r="APU3" i="8"/>
  <c r="APO3" i="8"/>
  <c r="APN3" i="8"/>
  <c r="API3" i="8"/>
  <c r="APC3" i="8"/>
  <c r="APB3" i="8"/>
  <c r="AOW3" i="8"/>
  <c r="AOQ3" i="8"/>
  <c r="AOP3" i="8"/>
  <c r="AOE3" i="8"/>
  <c r="AOD3" i="8"/>
  <c r="ANS3" i="8"/>
  <c r="ANR3" i="8"/>
  <c r="ANG3" i="8"/>
  <c r="ANF3" i="8"/>
  <c r="AMU3" i="8"/>
  <c r="AMT3" i="8"/>
  <c r="AMI3" i="8"/>
  <c r="AMH3" i="8"/>
  <c r="ALW3" i="8"/>
  <c r="ALV3" i="8"/>
  <c r="ALQ3" i="8"/>
  <c r="ALK3" i="8"/>
  <c r="ALJ3" i="8"/>
  <c r="ALE3" i="8"/>
  <c r="AKY3" i="8"/>
  <c r="AKX3" i="8"/>
  <c r="AKS3" i="8"/>
  <c r="AKM3" i="8"/>
  <c r="AKL3" i="8"/>
  <c r="AKG3" i="8"/>
  <c r="AKA3" i="8"/>
  <c r="AJZ3" i="8"/>
  <c r="AJU3" i="8"/>
  <c r="AJO3" i="8"/>
  <c r="AJN3" i="8"/>
  <c r="AJI3" i="8"/>
  <c r="AJC3" i="8"/>
  <c r="AJB3" i="8"/>
  <c r="AIW3" i="8"/>
  <c r="AIQ3" i="8"/>
  <c r="AIP3" i="8"/>
  <c r="AIK3" i="8"/>
  <c r="AIE3" i="8"/>
  <c r="AID3" i="8"/>
  <c r="AHY3" i="8"/>
  <c r="AHS3" i="8"/>
  <c r="AHR3" i="8"/>
  <c r="AHM3" i="8"/>
  <c r="AHG3" i="8"/>
  <c r="AHF3" i="8"/>
  <c r="AHA3" i="8"/>
  <c r="AGU3" i="8"/>
  <c r="AGT3" i="8"/>
  <c r="AGO3" i="8"/>
  <c r="AGI3" i="8"/>
  <c r="AGH3" i="8"/>
  <c r="AGC3" i="8"/>
  <c r="AFW3" i="8"/>
  <c r="AFV3" i="8"/>
  <c r="AFQ3" i="8"/>
  <c r="AFK3" i="8"/>
  <c r="AFJ3" i="8"/>
  <c r="AFE3" i="8"/>
  <c r="AEY3" i="8"/>
  <c r="AEX3" i="8"/>
  <c r="AES3" i="8"/>
  <c r="AEM3" i="8"/>
  <c r="AEL3" i="8"/>
  <c r="AEG3" i="8"/>
  <c r="AEA3" i="8"/>
  <c r="ADZ3" i="8"/>
  <c r="ADU3" i="8"/>
  <c r="ADO3" i="8"/>
  <c r="ADN3" i="8"/>
  <c r="ADI3" i="8"/>
  <c r="ADC3" i="8"/>
  <c r="ADB3" i="8"/>
  <c r="ACW3" i="8"/>
  <c r="ACQ3" i="8"/>
  <c r="ACP3" i="8"/>
  <c r="ACK3" i="8"/>
  <c r="ACE3" i="8"/>
  <c r="ACD3" i="8"/>
  <c r="ABY3" i="8"/>
  <c r="ABS3" i="8"/>
  <c r="ABR3" i="8"/>
  <c r="ABM3" i="8"/>
  <c r="ABG3" i="8"/>
  <c r="ABF3" i="8"/>
  <c r="ABA3" i="8"/>
  <c r="AAU3" i="8"/>
  <c r="AAT3" i="8"/>
  <c r="AAO3" i="8"/>
  <c r="AAI3" i="8"/>
  <c r="AAH3" i="8"/>
  <c r="AAC3" i="8"/>
  <c r="ZW3" i="8"/>
  <c r="ZV3" i="8"/>
  <c r="ZQ3" i="8"/>
  <c r="ZK3" i="8"/>
  <c r="ZJ3" i="8"/>
  <c r="ZE3" i="8"/>
  <c r="YY3" i="8"/>
  <c r="YX3" i="8"/>
  <c r="YS3" i="8"/>
  <c r="YM3" i="8"/>
  <c r="YL3" i="8"/>
  <c r="YG3" i="8"/>
  <c r="YA3" i="8"/>
  <c r="XZ3" i="8"/>
  <c r="XU3" i="8"/>
  <c r="XO3" i="8"/>
  <c r="XN3" i="8"/>
  <c r="XI3" i="8"/>
  <c r="XC3" i="8"/>
  <c r="XB3" i="8"/>
  <c r="WW3" i="8"/>
  <c r="WQ3" i="8"/>
  <c r="WP3" i="8"/>
  <c r="WK3" i="8"/>
  <c r="WE3" i="8"/>
  <c r="WD3" i="8"/>
  <c r="VY3" i="8"/>
  <c r="VS3" i="8"/>
  <c r="VR3" i="8"/>
  <c r="VM3" i="8"/>
  <c r="VG3" i="8"/>
  <c r="VF3" i="8"/>
  <c r="VA3" i="8"/>
  <c r="UU3" i="8"/>
  <c r="UT3" i="8"/>
  <c r="UO3" i="8"/>
  <c r="UI3" i="8"/>
  <c r="UH3" i="8"/>
  <c r="UC3" i="8"/>
  <c r="TW3" i="8"/>
  <c r="TV3" i="8"/>
  <c r="TQ3" i="8"/>
  <c r="TK3" i="8"/>
  <c r="TJ3" i="8"/>
  <c r="TE3" i="8"/>
  <c r="SY3" i="8"/>
  <c r="SX3" i="8"/>
  <c r="SS3" i="8"/>
  <c r="SM3" i="8"/>
  <c r="SL3" i="8"/>
  <c r="SG3" i="8"/>
  <c r="SA3" i="8"/>
  <c r="RZ3" i="8"/>
  <c r="RU3" i="8"/>
  <c r="RO3" i="8"/>
  <c r="RN3" i="8"/>
  <c r="RI3" i="8"/>
  <c r="RC3" i="8"/>
  <c r="RB3" i="8"/>
  <c r="QW3" i="8"/>
  <c r="QQ3" i="8"/>
  <c r="QP3" i="8"/>
  <c r="QK3" i="8"/>
  <c r="QE3" i="8"/>
  <c r="QD3" i="8"/>
  <c r="PY3" i="8"/>
  <c r="PS3" i="8"/>
  <c r="PR3" i="8"/>
  <c r="PM3" i="8"/>
  <c r="PG3" i="8"/>
  <c r="PF3" i="8"/>
  <c r="PA3" i="8"/>
  <c r="OU3" i="8"/>
  <c r="OT3" i="8"/>
  <c r="OO3" i="8"/>
  <c r="OI3" i="8"/>
  <c r="OH3" i="8"/>
  <c r="OC3" i="8"/>
  <c r="NW3" i="8"/>
  <c r="NV3" i="8"/>
  <c r="NQ3" i="8"/>
  <c r="NK3" i="8"/>
  <c r="NJ3" i="8"/>
  <c r="NE3" i="8"/>
  <c r="MY3" i="8"/>
  <c r="MX3" i="8"/>
  <c r="MS3" i="8"/>
  <c r="MM3" i="8"/>
  <c r="ML3" i="8"/>
  <c r="MG3" i="8"/>
  <c r="MA3" i="8"/>
  <c r="LZ3" i="8"/>
  <c r="LU3" i="8"/>
  <c r="LO3" i="8"/>
  <c r="LN3" i="8"/>
  <c r="LI3" i="8"/>
  <c r="LC3" i="8"/>
  <c r="LB3" i="8"/>
  <c r="KW3" i="8"/>
  <c r="KQ3" i="8"/>
  <c r="KP3" i="8"/>
  <c r="KK3" i="8"/>
  <c r="KE3" i="8"/>
  <c r="KD3" i="8"/>
  <c r="JY3" i="8"/>
  <c r="JS3" i="8"/>
  <c r="JR3" i="8"/>
  <c r="JM3" i="8"/>
  <c r="JG3" i="8"/>
  <c r="JF3" i="8"/>
  <c r="JA3" i="8"/>
  <c r="IU3" i="8"/>
  <c r="IT3" i="8"/>
  <c r="IO3" i="8"/>
  <c r="II3" i="8"/>
  <c r="IH3" i="8"/>
  <c r="IC3" i="8"/>
  <c r="HW3" i="8"/>
  <c r="HV3" i="8"/>
  <c r="HQ3" i="8"/>
  <c r="HK3" i="8"/>
  <c r="HJ3" i="8"/>
  <c r="HE3" i="8"/>
  <c r="GY3" i="8"/>
  <c r="GX3" i="8"/>
  <c r="GS3" i="8"/>
  <c r="GM3" i="8"/>
  <c r="GL3" i="8"/>
  <c r="GG3" i="8"/>
  <c r="GA3" i="8"/>
  <c r="FZ3" i="8"/>
  <c r="FU3" i="8"/>
  <c r="FO3" i="8"/>
  <c r="FN3" i="8"/>
  <c r="FI3" i="8"/>
  <c r="FC3" i="8"/>
  <c r="FB3" i="8"/>
  <c r="EW3" i="8"/>
  <c r="EQ3" i="8"/>
  <c r="EP3" i="8"/>
  <c r="EK3" i="8"/>
  <c r="EE3" i="8"/>
  <c r="ED3" i="8"/>
  <c r="DY3" i="8"/>
  <c r="DS3" i="8"/>
  <c r="DR3" i="8"/>
  <c r="DM3" i="8"/>
  <c r="DG3" i="8"/>
  <c r="DF3" i="8"/>
  <c r="DA3" i="8"/>
  <c r="CU3" i="8"/>
  <c r="CT3" i="8"/>
  <c r="CO3" i="8"/>
  <c r="CI3" i="8"/>
  <c r="CH3" i="8"/>
  <c r="CC3" i="8"/>
  <c r="BW3" i="8"/>
  <c r="BV3" i="8"/>
  <c r="BQ3" i="8"/>
  <c r="BK3" i="8"/>
  <c r="BJ3" i="8"/>
  <c r="BE3" i="8"/>
  <c r="AY3" i="8"/>
  <c r="AX3" i="8"/>
  <c r="AS3" i="8"/>
  <c r="AM3" i="8"/>
  <c r="AL3" i="8"/>
  <c r="AG3" i="8"/>
  <c r="AA3" i="8"/>
  <c r="Z3" i="8"/>
  <c r="U3" i="8"/>
  <c r="O3" i="8"/>
  <c r="N3" i="8"/>
  <c r="I3" i="8"/>
  <c r="C3" i="8"/>
  <c r="B3" i="8"/>
  <c r="ADS43" i="6"/>
  <c r="ADR43" i="6"/>
  <c r="ADQ43" i="6"/>
  <c r="ADP43" i="6"/>
  <c r="ADO43" i="6"/>
  <c r="ADK43" i="6"/>
  <c r="ADJ43" i="6"/>
  <c r="ADI43" i="6"/>
  <c r="ADH43" i="6"/>
  <c r="ADG43" i="6"/>
  <c r="ADC43" i="6"/>
  <c r="ADB43" i="6"/>
  <c r="ADA43" i="6"/>
  <c r="ACZ43" i="6"/>
  <c r="ACY43" i="6"/>
  <c r="ACU43" i="6"/>
  <c r="ACT43" i="6"/>
  <c r="ACS43" i="6"/>
  <c r="ACR43" i="6"/>
  <c r="ACQ43" i="6"/>
  <c r="ACM43" i="6"/>
  <c r="ACL43" i="6"/>
  <c r="ACK43" i="6"/>
  <c r="ACJ43" i="6"/>
  <c r="ACI43" i="6"/>
  <c r="ACE43" i="6"/>
  <c r="ACD43" i="6"/>
  <c r="ACC43" i="6"/>
  <c r="ACB43" i="6"/>
  <c r="ACA43" i="6"/>
  <c r="ABW43" i="6"/>
  <c r="ABV43" i="6"/>
  <c r="ABU43" i="6"/>
  <c r="ABT43" i="6"/>
  <c r="ABS43" i="6"/>
  <c r="ABO43" i="6"/>
  <c r="ABN43" i="6"/>
  <c r="ABM43" i="6"/>
  <c r="ABL43" i="6"/>
  <c r="ABK43" i="6"/>
  <c r="ABG43" i="6"/>
  <c r="ABF43" i="6"/>
  <c r="ABE43" i="6"/>
  <c r="ABD43" i="6"/>
  <c r="ABC43" i="6"/>
  <c r="AAY43" i="6"/>
  <c r="AAX43" i="6"/>
  <c r="AAW43" i="6"/>
  <c r="AAV43" i="6"/>
  <c r="AAU43" i="6"/>
  <c r="AAQ43" i="6"/>
  <c r="AAP43" i="6"/>
  <c r="AAO43" i="6"/>
  <c r="AAN43" i="6"/>
  <c r="AAM43" i="6"/>
  <c r="AAI43" i="6"/>
  <c r="AAH43" i="6"/>
  <c r="AAG43" i="6"/>
  <c r="AAF43" i="6"/>
  <c r="AAE43" i="6"/>
  <c r="AAA43" i="6"/>
  <c r="ZZ43" i="6"/>
  <c r="ZY43" i="6"/>
  <c r="ZX43" i="6"/>
  <c r="ZW43" i="6"/>
  <c r="ZS43" i="6"/>
  <c r="ZR43" i="6"/>
  <c r="ZQ43" i="6"/>
  <c r="ZP43" i="6"/>
  <c r="ZO43" i="6"/>
  <c r="ZK43" i="6"/>
  <c r="ZJ43" i="6"/>
  <c r="ZI43" i="6"/>
  <c r="ZH43" i="6"/>
  <c r="ZG43" i="6"/>
  <c r="ZC43" i="6"/>
  <c r="ZB43" i="6"/>
  <c r="ZA43" i="6"/>
  <c r="YZ43" i="6"/>
  <c r="YY43" i="6"/>
  <c r="YU43" i="6"/>
  <c r="YT43" i="6"/>
  <c r="YS43" i="6"/>
  <c r="YR43" i="6"/>
  <c r="YQ43" i="6"/>
  <c r="YM43" i="6"/>
  <c r="YL43" i="6"/>
  <c r="YK43" i="6"/>
  <c r="YJ43" i="6"/>
  <c r="YI43" i="6"/>
  <c r="YE43" i="6"/>
  <c r="YD43" i="6"/>
  <c r="YC43" i="6"/>
  <c r="YB43" i="6"/>
  <c r="YA43" i="6"/>
  <c r="XW43" i="6"/>
  <c r="XV43" i="6"/>
  <c r="XU43" i="6"/>
  <c r="XT43" i="6"/>
  <c r="XS43" i="6"/>
  <c r="XO43" i="6"/>
  <c r="XN43" i="6"/>
  <c r="XM43" i="6"/>
  <c r="XL43" i="6"/>
  <c r="XK43" i="6"/>
  <c r="XG43" i="6"/>
  <c r="XF43" i="6"/>
  <c r="XE43" i="6"/>
  <c r="XD43" i="6"/>
  <c r="XC43" i="6"/>
  <c r="WY43" i="6"/>
  <c r="WX43" i="6"/>
  <c r="WW43" i="6"/>
  <c r="WV43" i="6"/>
  <c r="WU43" i="6"/>
  <c r="WQ43" i="6"/>
  <c r="WP43" i="6"/>
  <c r="WO43" i="6"/>
  <c r="WN43" i="6"/>
  <c r="WM43" i="6"/>
  <c r="WI43" i="6"/>
  <c r="WH43" i="6"/>
  <c r="WG43" i="6"/>
  <c r="WF43" i="6"/>
  <c r="WE43" i="6"/>
  <c r="WA43" i="6"/>
  <c r="VZ43" i="6"/>
  <c r="VY43" i="6"/>
  <c r="VX43" i="6"/>
  <c r="VW43" i="6"/>
  <c r="VS43" i="6"/>
  <c r="VR43" i="6"/>
  <c r="VQ43" i="6"/>
  <c r="VP43" i="6"/>
  <c r="VO43" i="6"/>
  <c r="VK43" i="6"/>
  <c r="VJ43" i="6"/>
  <c r="VI43" i="6"/>
  <c r="VH43" i="6"/>
  <c r="VG43" i="6"/>
  <c r="VC43" i="6"/>
  <c r="VB43" i="6"/>
  <c r="VA43" i="6"/>
  <c r="UZ43" i="6"/>
  <c r="UY43" i="6"/>
  <c r="UU43" i="6"/>
  <c r="UT43" i="6"/>
  <c r="US43" i="6"/>
  <c r="UR43" i="6"/>
  <c r="UQ43" i="6"/>
  <c r="UM43" i="6"/>
  <c r="UL43" i="6"/>
  <c r="UK43" i="6"/>
  <c r="UJ43" i="6"/>
  <c r="UI43" i="6"/>
  <c r="UE43" i="6"/>
  <c r="UD43" i="6"/>
  <c r="UC43" i="6"/>
  <c r="UB43" i="6"/>
  <c r="UA43" i="6"/>
  <c r="TW43" i="6"/>
  <c r="TV43" i="6"/>
  <c r="TU43" i="6"/>
  <c r="TT43" i="6"/>
  <c r="TS43" i="6"/>
  <c r="TO43" i="6"/>
  <c r="TN43" i="6"/>
  <c r="TM43" i="6"/>
  <c r="TL43" i="6"/>
  <c r="TK43" i="6"/>
  <c r="TG43" i="6"/>
  <c r="TF43" i="6"/>
  <c r="TE43" i="6"/>
  <c r="TD43" i="6"/>
  <c r="TC43" i="6"/>
  <c r="SY43" i="6"/>
  <c r="SX43" i="6"/>
  <c r="SW43" i="6"/>
  <c r="SV43" i="6"/>
  <c r="SU43" i="6"/>
  <c r="SQ43" i="6"/>
  <c r="SP43" i="6"/>
  <c r="SO43" i="6"/>
  <c r="SN43" i="6"/>
  <c r="SM43" i="6"/>
  <c r="SI43" i="6"/>
  <c r="SH43" i="6"/>
  <c r="SG43" i="6"/>
  <c r="SF43" i="6"/>
  <c r="SE43" i="6"/>
  <c r="SA43" i="6"/>
  <c r="RZ43" i="6"/>
  <c r="RY43" i="6"/>
  <c r="RX43" i="6"/>
  <c r="RW43" i="6"/>
  <c r="RS43" i="6"/>
  <c r="RR43" i="6"/>
  <c r="RQ43" i="6"/>
  <c r="RP43" i="6"/>
  <c r="RO43" i="6"/>
  <c r="RK43" i="6"/>
  <c r="RJ43" i="6"/>
  <c r="RI43" i="6"/>
  <c r="RH43" i="6"/>
  <c r="RG43" i="6"/>
  <c r="RC43" i="6"/>
  <c r="RB43" i="6"/>
  <c r="RA43" i="6"/>
  <c r="QZ43" i="6"/>
  <c r="QY43" i="6"/>
  <c r="QU43" i="6"/>
  <c r="QT43" i="6"/>
  <c r="QS43" i="6"/>
  <c r="QR43" i="6"/>
  <c r="QQ43" i="6"/>
  <c r="QM43" i="6"/>
  <c r="QL43" i="6"/>
  <c r="QK43" i="6"/>
  <c r="QJ43" i="6"/>
  <c r="QI43" i="6"/>
  <c r="QE43" i="6"/>
  <c r="QD43" i="6"/>
  <c r="QC43" i="6"/>
  <c r="QB43" i="6"/>
  <c r="QA43" i="6"/>
  <c r="PW43" i="6"/>
  <c r="PV43" i="6"/>
  <c r="PU43" i="6"/>
  <c r="PT43" i="6"/>
  <c r="PS43" i="6"/>
  <c r="PO43" i="6"/>
  <c r="PN43" i="6"/>
  <c r="PM43" i="6"/>
  <c r="PL43" i="6"/>
  <c r="PK43" i="6"/>
  <c r="PG43" i="6"/>
  <c r="PF43" i="6"/>
  <c r="PE43" i="6"/>
  <c r="PD43" i="6"/>
  <c r="PC43" i="6"/>
  <c r="OY43" i="6"/>
  <c r="OX43" i="6"/>
  <c r="OW43" i="6"/>
  <c r="OV43" i="6"/>
  <c r="OU43" i="6"/>
  <c r="OQ43" i="6"/>
  <c r="OP43" i="6"/>
  <c r="OO43" i="6"/>
  <c r="ON43" i="6"/>
  <c r="OM43" i="6"/>
  <c r="OI43" i="6"/>
  <c r="OH43" i="6"/>
  <c r="OG43" i="6"/>
  <c r="OF43" i="6"/>
  <c r="OE43" i="6"/>
  <c r="OA43" i="6"/>
  <c r="NZ43" i="6"/>
  <c r="NY43" i="6"/>
  <c r="NX43" i="6"/>
  <c r="NW43" i="6"/>
  <c r="NS43" i="6"/>
  <c r="NR43" i="6"/>
  <c r="NQ43" i="6"/>
  <c r="NP43" i="6"/>
  <c r="NO43" i="6"/>
  <c r="NK43" i="6"/>
  <c r="NJ43" i="6"/>
  <c r="NI43" i="6"/>
  <c r="NH43" i="6"/>
  <c r="NG43" i="6"/>
  <c r="NC43" i="6"/>
  <c r="NB43" i="6"/>
  <c r="NA43" i="6"/>
  <c r="MZ43" i="6"/>
  <c r="MY43" i="6"/>
  <c r="MU43" i="6"/>
  <c r="MT43" i="6"/>
  <c r="MS43" i="6"/>
  <c r="MR43" i="6"/>
  <c r="MQ43" i="6"/>
  <c r="MM43" i="6"/>
  <c r="ML43" i="6"/>
  <c r="MK43" i="6"/>
  <c r="MJ43" i="6"/>
  <c r="MI43" i="6"/>
  <c r="ME43" i="6"/>
  <c r="MD43" i="6"/>
  <c r="MC43" i="6"/>
  <c r="MB43" i="6"/>
  <c r="MA43" i="6"/>
  <c r="LW43" i="6"/>
  <c r="LV43" i="6"/>
  <c r="LU43" i="6"/>
  <c r="LT43" i="6"/>
  <c r="LS43" i="6"/>
  <c r="LO43" i="6"/>
  <c r="LN43" i="6"/>
  <c r="LM43" i="6"/>
  <c r="LL43" i="6"/>
  <c r="LK43" i="6"/>
  <c r="LG43" i="6"/>
  <c r="LF43" i="6"/>
  <c r="LE43" i="6"/>
  <c r="LD43" i="6"/>
  <c r="LC43" i="6"/>
  <c r="KY43" i="6"/>
  <c r="KX43" i="6"/>
  <c r="KW43" i="6"/>
  <c r="KV43" i="6"/>
  <c r="KU43" i="6"/>
  <c r="KQ43" i="6"/>
  <c r="KP43" i="6"/>
  <c r="KO43" i="6"/>
  <c r="KN43" i="6"/>
  <c r="KM43" i="6"/>
  <c r="KI43" i="6"/>
  <c r="KH43" i="6"/>
  <c r="KG43" i="6"/>
  <c r="KF43" i="6"/>
  <c r="KE43" i="6"/>
  <c r="KA43" i="6"/>
  <c r="JZ43" i="6"/>
  <c r="JY43" i="6"/>
  <c r="JX43" i="6"/>
  <c r="JW43" i="6"/>
  <c r="JS43" i="6"/>
  <c r="JR43" i="6"/>
  <c r="JQ43" i="6"/>
  <c r="JP43" i="6"/>
  <c r="JO43" i="6"/>
  <c r="JK43" i="6"/>
  <c r="JJ43" i="6"/>
  <c r="JI43" i="6"/>
  <c r="JH43" i="6"/>
  <c r="JG43" i="6"/>
  <c r="JC43" i="6"/>
  <c r="JB43" i="6"/>
  <c r="JA43" i="6"/>
  <c r="IZ43" i="6"/>
  <c r="IY43" i="6"/>
  <c r="IU43" i="6"/>
  <c r="IT43" i="6"/>
  <c r="IS43" i="6"/>
  <c r="IR43" i="6"/>
  <c r="IQ43" i="6"/>
  <c r="IM43" i="6"/>
  <c r="IL43" i="6"/>
  <c r="IK43" i="6"/>
  <c r="IJ43" i="6"/>
  <c r="II43" i="6"/>
  <c r="IE43" i="6"/>
  <c r="ID43" i="6"/>
  <c r="IC43" i="6"/>
  <c r="IB43" i="6"/>
  <c r="IA43" i="6"/>
  <c r="HW43" i="6"/>
  <c r="HV43" i="6"/>
  <c r="HU43" i="6"/>
  <c r="HT43" i="6"/>
  <c r="HS43" i="6"/>
  <c r="HO43" i="6"/>
  <c r="HN43" i="6"/>
  <c r="HM43" i="6"/>
  <c r="HL43" i="6"/>
  <c r="HK43" i="6"/>
  <c r="HG43" i="6"/>
  <c r="HF43" i="6"/>
  <c r="HE43" i="6"/>
  <c r="HD43" i="6"/>
  <c r="HC43" i="6"/>
  <c r="GY43" i="6"/>
  <c r="GX43" i="6"/>
  <c r="GW43" i="6"/>
  <c r="GV43" i="6"/>
  <c r="GU43" i="6"/>
  <c r="GQ43" i="6"/>
  <c r="GP43" i="6"/>
  <c r="GO43" i="6"/>
  <c r="GN43" i="6"/>
  <c r="GM43" i="6"/>
  <c r="GI43" i="6"/>
  <c r="GH43" i="6"/>
  <c r="GG43" i="6"/>
  <c r="GF43" i="6"/>
  <c r="GE43" i="6"/>
  <c r="GA43" i="6"/>
  <c r="FZ43" i="6"/>
  <c r="FY43" i="6"/>
  <c r="FX43" i="6"/>
  <c r="FW43" i="6"/>
  <c r="FS43" i="6"/>
  <c r="FR43" i="6"/>
  <c r="FQ43" i="6"/>
  <c r="FP43" i="6"/>
  <c r="FO43" i="6"/>
  <c r="FK43" i="6"/>
  <c r="FJ43" i="6"/>
  <c r="FI43" i="6"/>
  <c r="FH43" i="6"/>
  <c r="FG43" i="6"/>
  <c r="FC43" i="6"/>
  <c r="FB43" i="6"/>
  <c r="FA43" i="6"/>
  <c r="EZ43" i="6"/>
  <c r="EY43" i="6"/>
  <c r="EU43" i="6"/>
  <c r="ET43" i="6"/>
  <c r="ES43" i="6"/>
  <c r="ER43" i="6"/>
  <c r="EQ43" i="6"/>
  <c r="EM43" i="6"/>
  <c r="EL43" i="6"/>
  <c r="EK43" i="6"/>
  <c r="EJ43" i="6"/>
  <c r="EI43" i="6"/>
  <c r="EE43" i="6"/>
  <c r="ED43" i="6"/>
  <c r="EC43" i="6"/>
  <c r="EB43" i="6"/>
  <c r="EA43" i="6"/>
  <c r="DW43" i="6"/>
  <c r="DV43" i="6"/>
  <c r="DU43" i="6"/>
  <c r="DT43" i="6"/>
  <c r="DS43" i="6"/>
  <c r="DO43" i="6"/>
  <c r="DN43" i="6"/>
  <c r="DM43" i="6"/>
  <c r="DL43" i="6"/>
  <c r="DK43" i="6"/>
  <c r="DG43" i="6"/>
  <c r="DF43" i="6"/>
  <c r="DE43" i="6"/>
  <c r="DD43" i="6"/>
  <c r="DC43" i="6"/>
  <c r="CY43" i="6"/>
  <c r="CX43" i="6"/>
  <c r="CW43" i="6"/>
  <c r="CV43" i="6"/>
  <c r="CU43" i="6"/>
  <c r="CQ43" i="6"/>
  <c r="CP43" i="6"/>
  <c r="CO43" i="6"/>
  <c r="CN43" i="6"/>
  <c r="CM43" i="6"/>
  <c r="CI43" i="6"/>
  <c r="CH43" i="6"/>
  <c r="CG43" i="6"/>
  <c r="CF43" i="6"/>
  <c r="CE43" i="6"/>
  <c r="CA43" i="6"/>
  <c r="BZ43" i="6"/>
  <c r="BY43" i="6"/>
  <c r="BX43" i="6"/>
  <c r="BW43" i="6"/>
  <c r="BS43" i="6"/>
  <c r="BR43" i="6"/>
  <c r="BQ43" i="6"/>
  <c r="BP43" i="6"/>
  <c r="BO43" i="6"/>
  <c r="BK43" i="6"/>
  <c r="BJ43" i="6"/>
  <c r="BI43" i="6"/>
  <c r="BH43" i="6"/>
  <c r="BG43" i="6"/>
  <c r="BC43" i="6"/>
  <c r="BB43" i="6"/>
  <c r="BA43" i="6"/>
  <c r="AZ43" i="6"/>
  <c r="AY43" i="6"/>
  <c r="AU43" i="6"/>
  <c r="AT43" i="6"/>
  <c r="AS43" i="6"/>
  <c r="AR43" i="6"/>
  <c r="AQ43" i="6"/>
  <c r="AM43" i="6"/>
  <c r="AL43" i="6"/>
  <c r="AK43" i="6"/>
  <c r="AJ43" i="6"/>
  <c r="AI43" i="6"/>
  <c r="AE43" i="6"/>
  <c r="AD43" i="6"/>
  <c r="AC43" i="6"/>
  <c r="AB43" i="6"/>
  <c r="AA43" i="6"/>
  <c r="W43" i="6"/>
  <c r="V43" i="6"/>
  <c r="U43" i="6"/>
  <c r="T43" i="6"/>
  <c r="S43" i="6"/>
  <c r="O43" i="6"/>
  <c r="N43" i="6"/>
  <c r="M43" i="6"/>
  <c r="L43" i="6"/>
  <c r="K43" i="6"/>
  <c r="G43" i="6"/>
  <c r="F43" i="6"/>
  <c r="E43" i="6"/>
  <c r="D43" i="6"/>
  <c r="C43" i="6"/>
  <c r="ADS42" i="6"/>
  <c r="ADR42" i="6"/>
  <c r="ADQ42" i="6"/>
  <c r="ADP42" i="6"/>
  <c r="ADO42" i="6"/>
  <c r="ADK42" i="6"/>
  <c r="ADJ42" i="6"/>
  <c r="ADI42" i="6"/>
  <c r="ADH42" i="6"/>
  <c r="ADG42" i="6"/>
  <c r="ADC42" i="6"/>
  <c r="ADB42" i="6"/>
  <c r="ADA42" i="6"/>
  <c r="ACZ42" i="6"/>
  <c r="ACY42" i="6"/>
  <c r="ACU42" i="6"/>
  <c r="ACT42" i="6"/>
  <c r="ACS42" i="6"/>
  <c r="ACR42" i="6"/>
  <c r="ACQ42" i="6"/>
  <c r="ACM42" i="6"/>
  <c r="ACL42" i="6"/>
  <c r="ACK42" i="6"/>
  <c r="ACJ42" i="6"/>
  <c r="ACI42" i="6"/>
  <c r="ACE42" i="6"/>
  <c r="ACD42" i="6"/>
  <c r="ACC42" i="6"/>
  <c r="ACB42" i="6"/>
  <c r="ACA42" i="6"/>
  <c r="ABW42" i="6"/>
  <c r="ABV42" i="6"/>
  <c r="ABU42" i="6"/>
  <c r="ABT42" i="6"/>
  <c r="ABS42" i="6"/>
  <c r="ABO42" i="6"/>
  <c r="ABN42" i="6"/>
  <c r="ABM42" i="6"/>
  <c r="ABL42" i="6"/>
  <c r="ABK42" i="6"/>
  <c r="ABG42" i="6"/>
  <c r="ABF42" i="6"/>
  <c r="ABE42" i="6"/>
  <c r="ABD42" i="6"/>
  <c r="ABC42" i="6"/>
  <c r="AAY42" i="6"/>
  <c r="AAX42" i="6"/>
  <c r="AAW42" i="6"/>
  <c r="AAV42" i="6"/>
  <c r="AAU42" i="6"/>
  <c r="AAQ42" i="6"/>
  <c r="AAP42" i="6"/>
  <c r="AAO42" i="6"/>
  <c r="AAN42" i="6"/>
  <c r="AAM42" i="6"/>
  <c r="AAI42" i="6"/>
  <c r="AAH42" i="6"/>
  <c r="AAG42" i="6"/>
  <c r="AAF42" i="6"/>
  <c r="AAE42" i="6"/>
  <c r="AAA42" i="6"/>
  <c r="ZZ42" i="6"/>
  <c r="ZY42" i="6"/>
  <c r="ZX42" i="6"/>
  <c r="ZW42" i="6"/>
  <c r="ZS42" i="6"/>
  <c r="ZR42" i="6"/>
  <c r="ZQ42" i="6"/>
  <c r="ZP42" i="6"/>
  <c r="ZO42" i="6"/>
  <c r="ZK42" i="6"/>
  <c r="ZJ42" i="6"/>
  <c r="ZI42" i="6"/>
  <c r="ZH42" i="6"/>
  <c r="ZG42" i="6"/>
  <c r="ZC42" i="6"/>
  <c r="ZB42" i="6"/>
  <c r="ZA42" i="6"/>
  <c r="YZ42" i="6"/>
  <c r="YY42" i="6"/>
  <c r="YU42" i="6"/>
  <c r="YT42" i="6"/>
  <c r="YS42" i="6"/>
  <c r="YR42" i="6"/>
  <c r="YQ42" i="6"/>
  <c r="YM42" i="6"/>
  <c r="YL42" i="6"/>
  <c r="YK42" i="6"/>
  <c r="YJ42" i="6"/>
  <c r="YI42" i="6"/>
  <c r="YE42" i="6"/>
  <c r="YD42" i="6"/>
  <c r="YC42" i="6"/>
  <c r="YB42" i="6"/>
  <c r="YA42" i="6"/>
  <c r="XW42" i="6"/>
  <c r="XV42" i="6"/>
  <c r="XU42" i="6"/>
  <c r="XT42" i="6"/>
  <c r="XS42" i="6"/>
  <c r="XO42" i="6"/>
  <c r="XN42" i="6"/>
  <c r="XM42" i="6"/>
  <c r="XL42" i="6"/>
  <c r="XK42" i="6"/>
  <c r="XG42" i="6"/>
  <c r="XF42" i="6"/>
  <c r="XE42" i="6"/>
  <c r="XD42" i="6"/>
  <c r="XC42" i="6"/>
  <c r="WY42" i="6"/>
  <c r="WX42" i="6"/>
  <c r="WW42" i="6"/>
  <c r="WV42" i="6"/>
  <c r="WU42" i="6"/>
  <c r="WQ42" i="6"/>
  <c r="WP42" i="6"/>
  <c r="WO42" i="6"/>
  <c r="WN42" i="6"/>
  <c r="WM42" i="6"/>
  <c r="WI42" i="6"/>
  <c r="WH42" i="6"/>
  <c r="WG42" i="6"/>
  <c r="WF42" i="6"/>
  <c r="WE42" i="6"/>
  <c r="WA42" i="6"/>
  <c r="VZ42" i="6"/>
  <c r="VY42" i="6"/>
  <c r="VX42" i="6"/>
  <c r="VW42" i="6"/>
  <c r="VS42" i="6"/>
  <c r="VR42" i="6"/>
  <c r="VQ42" i="6"/>
  <c r="VP42" i="6"/>
  <c r="VO42" i="6"/>
  <c r="VK42" i="6"/>
  <c r="VJ42" i="6"/>
  <c r="VI42" i="6"/>
  <c r="VH42" i="6"/>
  <c r="VG42" i="6"/>
  <c r="VC42" i="6"/>
  <c r="VB42" i="6"/>
  <c r="VA42" i="6"/>
  <c r="UZ42" i="6"/>
  <c r="UY42" i="6"/>
  <c r="UU42" i="6"/>
  <c r="UT42" i="6"/>
  <c r="US42" i="6"/>
  <c r="UR42" i="6"/>
  <c r="UQ42" i="6"/>
  <c r="UM42" i="6"/>
  <c r="UL42" i="6"/>
  <c r="UK42" i="6"/>
  <c r="UJ42" i="6"/>
  <c r="UI42" i="6"/>
  <c r="UE42" i="6"/>
  <c r="UD42" i="6"/>
  <c r="UC42" i="6"/>
  <c r="UB42" i="6"/>
  <c r="UA42" i="6"/>
  <c r="TW42" i="6"/>
  <c r="TV42" i="6"/>
  <c r="TU42" i="6"/>
  <c r="TT42" i="6"/>
  <c r="TS42" i="6"/>
  <c r="TO42" i="6"/>
  <c r="TN42" i="6"/>
  <c r="TM42" i="6"/>
  <c r="TL42" i="6"/>
  <c r="TK42" i="6"/>
  <c r="TG42" i="6"/>
  <c r="TF42" i="6"/>
  <c r="TE42" i="6"/>
  <c r="TD42" i="6"/>
  <c r="TC42" i="6"/>
  <c r="SY42" i="6"/>
  <c r="SX42" i="6"/>
  <c r="SW42" i="6"/>
  <c r="SV42" i="6"/>
  <c r="SU42" i="6"/>
  <c r="SQ42" i="6"/>
  <c r="SP42" i="6"/>
  <c r="SO42" i="6"/>
  <c r="SN42" i="6"/>
  <c r="SM42" i="6"/>
  <c r="SI42" i="6"/>
  <c r="SH42" i="6"/>
  <c r="SG42" i="6"/>
  <c r="SF42" i="6"/>
  <c r="SE42" i="6"/>
  <c r="SA42" i="6"/>
  <c r="RZ42" i="6"/>
  <c r="RY42" i="6"/>
  <c r="RX42" i="6"/>
  <c r="RW42" i="6"/>
  <c r="RS42" i="6"/>
  <c r="RR42" i="6"/>
  <c r="RQ42" i="6"/>
  <c r="RP42" i="6"/>
  <c r="RO42" i="6"/>
  <c r="RK42" i="6"/>
  <c r="RJ42" i="6"/>
  <c r="RI42" i="6"/>
  <c r="RH42" i="6"/>
  <c r="RG42" i="6"/>
  <c r="RC42" i="6"/>
  <c r="RB42" i="6"/>
  <c r="RA42" i="6"/>
  <c r="QZ42" i="6"/>
  <c r="QY42" i="6"/>
  <c r="QU42" i="6"/>
  <c r="QT42" i="6"/>
  <c r="QS42" i="6"/>
  <c r="QR42" i="6"/>
  <c r="QQ42" i="6"/>
  <c r="QM42" i="6"/>
  <c r="QL42" i="6"/>
  <c r="QK42" i="6"/>
  <c r="QJ42" i="6"/>
  <c r="QI42" i="6"/>
  <c r="QE42" i="6"/>
  <c r="QD42" i="6"/>
  <c r="QC42" i="6"/>
  <c r="QB42" i="6"/>
  <c r="QA42" i="6"/>
  <c r="PW42" i="6"/>
  <c r="PV42" i="6"/>
  <c r="PU42" i="6"/>
  <c r="PT42" i="6"/>
  <c r="PS42" i="6"/>
  <c r="PO42" i="6"/>
  <c r="PN42" i="6"/>
  <c r="PM42" i="6"/>
  <c r="PL42" i="6"/>
  <c r="PK42" i="6"/>
  <c r="PG42" i="6"/>
  <c r="PF42" i="6"/>
  <c r="PE42" i="6"/>
  <c r="PD42" i="6"/>
  <c r="PC42" i="6"/>
  <c r="OY42" i="6"/>
  <c r="OX42" i="6"/>
  <c r="OW42" i="6"/>
  <c r="OV42" i="6"/>
  <c r="OU42" i="6"/>
  <c r="OQ42" i="6"/>
  <c r="OP42" i="6"/>
  <c r="OO42" i="6"/>
  <c r="ON42" i="6"/>
  <c r="OM42" i="6"/>
  <c r="OI42" i="6"/>
  <c r="OH42" i="6"/>
  <c r="OG42" i="6"/>
  <c r="OF42" i="6"/>
  <c r="OE42" i="6"/>
  <c r="OA42" i="6"/>
  <c r="NZ42" i="6"/>
  <c r="NY42" i="6"/>
  <c r="NX42" i="6"/>
  <c r="NW42" i="6"/>
  <c r="NS42" i="6"/>
  <c r="NR42" i="6"/>
  <c r="NQ42" i="6"/>
  <c r="NP42" i="6"/>
  <c r="NO42" i="6"/>
  <c r="NK42" i="6"/>
  <c r="NJ42" i="6"/>
  <c r="NI42" i="6"/>
  <c r="NH42" i="6"/>
  <c r="NG42" i="6"/>
  <c r="NC42" i="6"/>
  <c r="NB42" i="6"/>
  <c r="NA42" i="6"/>
  <c r="MZ42" i="6"/>
  <c r="MY42" i="6"/>
  <c r="MU42" i="6"/>
  <c r="MT42" i="6"/>
  <c r="MS42" i="6"/>
  <c r="MR42" i="6"/>
  <c r="MQ42" i="6"/>
  <c r="MM42" i="6"/>
  <c r="ML42" i="6"/>
  <c r="MK42" i="6"/>
  <c r="MJ42" i="6"/>
  <c r="MI42" i="6"/>
  <c r="ME42" i="6"/>
  <c r="MD42" i="6"/>
  <c r="MC42" i="6"/>
  <c r="MB42" i="6"/>
  <c r="MA42" i="6"/>
  <c r="LW42" i="6"/>
  <c r="LV42" i="6"/>
  <c r="LU42" i="6"/>
  <c r="LT42" i="6"/>
  <c r="LS42" i="6"/>
  <c r="LO42" i="6"/>
  <c r="LN42" i="6"/>
  <c r="LM42" i="6"/>
  <c r="LL42" i="6"/>
  <c r="LK42" i="6"/>
  <c r="LG42" i="6"/>
  <c r="LF42" i="6"/>
  <c r="LE42" i="6"/>
  <c r="LD42" i="6"/>
  <c r="LC42" i="6"/>
  <c r="KY42" i="6"/>
  <c r="KX42" i="6"/>
  <c r="KW42" i="6"/>
  <c r="KV42" i="6"/>
  <c r="KU42" i="6"/>
  <c r="KQ42" i="6"/>
  <c r="KP42" i="6"/>
  <c r="KO42" i="6"/>
  <c r="KN42" i="6"/>
  <c r="KM42" i="6"/>
  <c r="KI42" i="6"/>
  <c r="KH42" i="6"/>
  <c r="KG42" i="6"/>
  <c r="KF42" i="6"/>
  <c r="KE42" i="6"/>
  <c r="KA42" i="6"/>
  <c r="JZ42" i="6"/>
  <c r="JY42" i="6"/>
  <c r="JX42" i="6"/>
  <c r="JW42" i="6"/>
  <c r="JS42" i="6"/>
  <c r="JR42" i="6"/>
  <c r="JQ42" i="6"/>
  <c r="JP42" i="6"/>
  <c r="JO42" i="6"/>
  <c r="JK42" i="6"/>
  <c r="JJ42" i="6"/>
  <c r="JI42" i="6"/>
  <c r="JH42" i="6"/>
  <c r="JG42" i="6"/>
  <c r="JC42" i="6"/>
  <c r="JB42" i="6"/>
  <c r="JA42" i="6"/>
  <c r="IZ42" i="6"/>
  <c r="IY42" i="6"/>
  <c r="IU42" i="6"/>
  <c r="IT42" i="6"/>
  <c r="IS42" i="6"/>
  <c r="IR42" i="6"/>
  <c r="IQ42" i="6"/>
  <c r="IM42" i="6"/>
  <c r="IL42" i="6"/>
  <c r="IK42" i="6"/>
  <c r="IJ42" i="6"/>
  <c r="II42" i="6"/>
  <c r="IE42" i="6"/>
  <c r="ID42" i="6"/>
  <c r="IC42" i="6"/>
  <c r="IB42" i="6"/>
  <c r="IA42" i="6"/>
  <c r="HW42" i="6"/>
  <c r="HV42" i="6"/>
  <c r="HU42" i="6"/>
  <c r="HT42" i="6"/>
  <c r="HS42" i="6"/>
  <c r="HO42" i="6"/>
  <c r="HN42" i="6"/>
  <c r="HM42" i="6"/>
  <c r="HL42" i="6"/>
  <c r="HK42" i="6"/>
  <c r="HG42" i="6"/>
  <c r="HF42" i="6"/>
  <c r="HE42" i="6"/>
  <c r="HD42" i="6"/>
  <c r="HC42" i="6"/>
  <c r="GY42" i="6"/>
  <c r="GX42" i="6"/>
  <c r="GW42" i="6"/>
  <c r="GV42" i="6"/>
  <c r="GU42" i="6"/>
  <c r="GQ42" i="6"/>
  <c r="GP42" i="6"/>
  <c r="GO42" i="6"/>
  <c r="GN42" i="6"/>
  <c r="GM42" i="6"/>
  <c r="GI42" i="6"/>
  <c r="GH42" i="6"/>
  <c r="GG42" i="6"/>
  <c r="GF42" i="6"/>
  <c r="GE42" i="6"/>
  <c r="GA42" i="6"/>
  <c r="FZ42" i="6"/>
  <c r="FY42" i="6"/>
  <c r="FX42" i="6"/>
  <c r="FW42" i="6"/>
  <c r="FS42" i="6"/>
  <c r="FR42" i="6"/>
  <c r="FQ42" i="6"/>
  <c r="FP42" i="6"/>
  <c r="FO42" i="6"/>
  <c r="FK42" i="6"/>
  <c r="FJ42" i="6"/>
  <c r="FI42" i="6"/>
  <c r="FH42" i="6"/>
  <c r="FG42" i="6"/>
  <c r="FC42" i="6"/>
  <c r="FB42" i="6"/>
  <c r="FA42" i="6"/>
  <c r="EZ42" i="6"/>
  <c r="EY42" i="6"/>
  <c r="EU42" i="6"/>
  <c r="ET42" i="6"/>
  <c r="ES42" i="6"/>
  <c r="ER42" i="6"/>
  <c r="EQ42" i="6"/>
  <c r="EM42" i="6"/>
  <c r="EL42" i="6"/>
  <c r="EK42" i="6"/>
  <c r="EJ42" i="6"/>
  <c r="EI42" i="6"/>
  <c r="EE42" i="6"/>
  <c r="ED42" i="6"/>
  <c r="EC42" i="6"/>
  <c r="EB42" i="6"/>
  <c r="EA42" i="6"/>
  <c r="DW42" i="6"/>
  <c r="DV42" i="6"/>
  <c r="DU42" i="6"/>
  <c r="DT42" i="6"/>
  <c r="DS42" i="6"/>
  <c r="DO42" i="6"/>
  <c r="DN42" i="6"/>
  <c r="DM42" i="6"/>
  <c r="DL42" i="6"/>
  <c r="DK42" i="6"/>
  <c r="DG42" i="6"/>
  <c r="DF42" i="6"/>
  <c r="DE42" i="6"/>
  <c r="DD42" i="6"/>
  <c r="DC42" i="6"/>
  <c r="CY42" i="6"/>
  <c r="CX42" i="6"/>
  <c r="CW42" i="6"/>
  <c r="CV42" i="6"/>
  <c r="CU42" i="6"/>
  <c r="CQ42" i="6"/>
  <c r="CP42" i="6"/>
  <c r="CO42" i="6"/>
  <c r="CN42" i="6"/>
  <c r="CM42" i="6"/>
  <c r="CI42" i="6"/>
  <c r="CH42" i="6"/>
  <c r="CG42" i="6"/>
  <c r="CF42" i="6"/>
  <c r="CE42" i="6"/>
  <c r="CA42" i="6"/>
  <c r="BZ42" i="6"/>
  <c r="BY42" i="6"/>
  <c r="BX42" i="6"/>
  <c r="BW42" i="6"/>
  <c r="BS42" i="6"/>
  <c r="BR42" i="6"/>
  <c r="BQ42" i="6"/>
  <c r="BP42" i="6"/>
  <c r="BO42" i="6"/>
  <c r="BK42" i="6"/>
  <c r="BJ42" i="6"/>
  <c r="BI42" i="6"/>
  <c r="BH42" i="6"/>
  <c r="BG42" i="6"/>
  <c r="BC42" i="6"/>
  <c r="BB42" i="6"/>
  <c r="BA42" i="6"/>
  <c r="AZ42" i="6"/>
  <c r="AY42" i="6"/>
  <c r="AU42" i="6"/>
  <c r="AT42" i="6"/>
  <c r="AS42" i="6"/>
  <c r="AR42" i="6"/>
  <c r="AQ42" i="6"/>
  <c r="AM42" i="6"/>
  <c r="AL42" i="6"/>
  <c r="AK42" i="6"/>
  <c r="AJ42" i="6"/>
  <c r="AI42" i="6"/>
  <c r="AE42" i="6"/>
  <c r="AD42" i="6"/>
  <c r="AC42" i="6"/>
  <c r="AB42" i="6"/>
  <c r="AA42" i="6"/>
  <c r="W42" i="6"/>
  <c r="V42" i="6"/>
  <c r="U42" i="6"/>
  <c r="T42" i="6"/>
  <c r="S42" i="6"/>
  <c r="O42" i="6"/>
  <c r="N42" i="6"/>
  <c r="M42" i="6"/>
  <c r="L42" i="6"/>
  <c r="K42" i="6"/>
  <c r="G42" i="6"/>
  <c r="F42" i="6"/>
  <c r="E42" i="6"/>
  <c r="D42" i="6"/>
  <c r="C42" i="6"/>
  <c r="ADS41" i="6"/>
  <c r="ADR41" i="6"/>
  <c r="ADQ41" i="6"/>
  <c r="ADP41" i="6"/>
  <c r="ADO41" i="6"/>
  <c r="ADK41" i="6"/>
  <c r="ADJ41" i="6"/>
  <c r="ADI41" i="6"/>
  <c r="ADH41" i="6"/>
  <c r="ADG41" i="6"/>
  <c r="ADC41" i="6"/>
  <c r="ADB41" i="6"/>
  <c r="ADA41" i="6"/>
  <c r="ACZ41" i="6"/>
  <c r="ACY41" i="6"/>
  <c r="ACU41" i="6"/>
  <c r="ACT41" i="6"/>
  <c r="ACS41" i="6"/>
  <c r="ACR41" i="6"/>
  <c r="ACQ41" i="6"/>
  <c r="ACM41" i="6"/>
  <c r="ACL41" i="6"/>
  <c r="ACK41" i="6"/>
  <c r="ACJ41" i="6"/>
  <c r="ACI41" i="6"/>
  <c r="ACE41" i="6"/>
  <c r="ACD41" i="6"/>
  <c r="ACC41" i="6"/>
  <c r="ACB41" i="6"/>
  <c r="ACA41" i="6"/>
  <c r="ABW41" i="6"/>
  <c r="ABV41" i="6"/>
  <c r="ABU41" i="6"/>
  <c r="ABT41" i="6"/>
  <c r="ABS41" i="6"/>
  <c r="ABO41" i="6"/>
  <c r="ABN41" i="6"/>
  <c r="ABM41" i="6"/>
  <c r="ABL41" i="6"/>
  <c r="ABK41" i="6"/>
  <c r="ABG41" i="6"/>
  <c r="ABF41" i="6"/>
  <c r="ABE41" i="6"/>
  <c r="ABD41" i="6"/>
  <c r="ABC41" i="6"/>
  <c r="AAY41" i="6"/>
  <c r="AAX41" i="6"/>
  <c r="AAW41" i="6"/>
  <c r="AAV41" i="6"/>
  <c r="AAU41" i="6"/>
  <c r="AAQ41" i="6"/>
  <c r="AAP41" i="6"/>
  <c r="AAO41" i="6"/>
  <c r="AAN41" i="6"/>
  <c r="AAM41" i="6"/>
  <c r="AAI41" i="6"/>
  <c r="AAH41" i="6"/>
  <c r="AAG41" i="6"/>
  <c r="AAF41" i="6"/>
  <c r="AAE41" i="6"/>
  <c r="AAA41" i="6"/>
  <c r="ZZ41" i="6"/>
  <c r="ZY41" i="6"/>
  <c r="ZX41" i="6"/>
  <c r="ZW41" i="6"/>
  <c r="ZS41" i="6"/>
  <c r="ZR41" i="6"/>
  <c r="ZQ41" i="6"/>
  <c r="ZP41" i="6"/>
  <c r="ZO41" i="6"/>
  <c r="ZK41" i="6"/>
  <c r="ZJ41" i="6"/>
  <c r="ZI41" i="6"/>
  <c r="ZH41" i="6"/>
  <c r="ZG41" i="6"/>
  <c r="ZC41" i="6"/>
  <c r="ZB41" i="6"/>
  <c r="ZA41" i="6"/>
  <c r="YZ41" i="6"/>
  <c r="YY41" i="6"/>
  <c r="YU41" i="6"/>
  <c r="YT41" i="6"/>
  <c r="YS41" i="6"/>
  <c r="YR41" i="6"/>
  <c r="YQ41" i="6"/>
  <c r="YM41" i="6"/>
  <c r="YL41" i="6"/>
  <c r="YK41" i="6"/>
  <c r="YJ41" i="6"/>
  <c r="YI41" i="6"/>
  <c r="YE41" i="6"/>
  <c r="YD41" i="6"/>
  <c r="YC41" i="6"/>
  <c r="YB41" i="6"/>
  <c r="YA41" i="6"/>
  <c r="XW41" i="6"/>
  <c r="XV41" i="6"/>
  <c r="XU41" i="6"/>
  <c r="XT41" i="6"/>
  <c r="XS41" i="6"/>
  <c r="XO41" i="6"/>
  <c r="XN41" i="6"/>
  <c r="XM41" i="6"/>
  <c r="XL41" i="6"/>
  <c r="XK41" i="6"/>
  <c r="XG41" i="6"/>
  <c r="XF41" i="6"/>
  <c r="XE41" i="6"/>
  <c r="XD41" i="6"/>
  <c r="XC41" i="6"/>
  <c r="WY41" i="6"/>
  <c r="WX41" i="6"/>
  <c r="WW41" i="6"/>
  <c r="WV41" i="6"/>
  <c r="WU41" i="6"/>
  <c r="WQ41" i="6"/>
  <c r="WP41" i="6"/>
  <c r="WO41" i="6"/>
  <c r="WN41" i="6"/>
  <c r="WM41" i="6"/>
  <c r="WI41" i="6"/>
  <c r="WH41" i="6"/>
  <c r="WG41" i="6"/>
  <c r="WF41" i="6"/>
  <c r="WE41" i="6"/>
  <c r="WA41" i="6"/>
  <c r="VZ41" i="6"/>
  <c r="VY41" i="6"/>
  <c r="VX41" i="6"/>
  <c r="VW41" i="6"/>
  <c r="VS41" i="6"/>
  <c r="VR41" i="6"/>
  <c r="VQ41" i="6"/>
  <c r="VP41" i="6"/>
  <c r="VO41" i="6"/>
  <c r="VK41" i="6"/>
  <c r="VJ41" i="6"/>
  <c r="VI41" i="6"/>
  <c r="VH41" i="6"/>
  <c r="VG41" i="6"/>
  <c r="VC41" i="6"/>
  <c r="VB41" i="6"/>
  <c r="VA41" i="6"/>
  <c r="UZ41" i="6"/>
  <c r="UY41" i="6"/>
  <c r="UU41" i="6"/>
  <c r="UT41" i="6"/>
  <c r="US41" i="6"/>
  <c r="UR41" i="6"/>
  <c r="UQ41" i="6"/>
  <c r="UM41" i="6"/>
  <c r="UL41" i="6"/>
  <c r="UK41" i="6"/>
  <c r="UJ41" i="6"/>
  <c r="UI41" i="6"/>
  <c r="UE41" i="6"/>
  <c r="UD41" i="6"/>
  <c r="UC41" i="6"/>
  <c r="UB41" i="6"/>
  <c r="UA41" i="6"/>
  <c r="TW41" i="6"/>
  <c r="TV41" i="6"/>
  <c r="TU41" i="6"/>
  <c r="TT41" i="6"/>
  <c r="TS41" i="6"/>
  <c r="TO41" i="6"/>
  <c r="TN41" i="6"/>
  <c r="TM41" i="6"/>
  <c r="TL41" i="6"/>
  <c r="TK41" i="6"/>
  <c r="TG41" i="6"/>
  <c r="TF41" i="6"/>
  <c r="TE41" i="6"/>
  <c r="TD41" i="6"/>
  <c r="TC41" i="6"/>
  <c r="SY41" i="6"/>
  <c r="SX41" i="6"/>
  <c r="SW41" i="6"/>
  <c r="SV41" i="6"/>
  <c r="SU41" i="6"/>
  <c r="SQ41" i="6"/>
  <c r="SP41" i="6"/>
  <c r="SO41" i="6"/>
  <c r="SN41" i="6"/>
  <c r="SM41" i="6"/>
  <c r="SI41" i="6"/>
  <c r="SH41" i="6"/>
  <c r="SG41" i="6"/>
  <c r="SF41" i="6"/>
  <c r="SE41" i="6"/>
  <c r="SA41" i="6"/>
  <c r="RZ41" i="6"/>
  <c r="RY41" i="6"/>
  <c r="RX41" i="6"/>
  <c r="RW41" i="6"/>
  <c r="RS41" i="6"/>
  <c r="RR41" i="6"/>
  <c r="RQ41" i="6"/>
  <c r="RP41" i="6"/>
  <c r="RO41" i="6"/>
  <c r="RK41" i="6"/>
  <c r="RJ41" i="6"/>
  <c r="RI41" i="6"/>
  <c r="RH41" i="6"/>
  <c r="RG41" i="6"/>
  <c r="RC41" i="6"/>
  <c r="RB41" i="6"/>
  <c r="RA41" i="6"/>
  <c r="QZ41" i="6"/>
  <c r="QY41" i="6"/>
  <c r="QU41" i="6"/>
  <c r="QT41" i="6"/>
  <c r="QS41" i="6"/>
  <c r="QR41" i="6"/>
  <c r="QQ41" i="6"/>
  <c r="QM41" i="6"/>
  <c r="QL41" i="6"/>
  <c r="QK41" i="6"/>
  <c r="QJ41" i="6"/>
  <c r="QI41" i="6"/>
  <c r="QE41" i="6"/>
  <c r="QD41" i="6"/>
  <c r="QC41" i="6"/>
  <c r="QB41" i="6"/>
  <c r="QA41" i="6"/>
  <c r="PW41" i="6"/>
  <c r="PV41" i="6"/>
  <c r="PU41" i="6"/>
  <c r="PT41" i="6"/>
  <c r="PS41" i="6"/>
  <c r="PO41" i="6"/>
  <c r="PN41" i="6"/>
  <c r="PM41" i="6"/>
  <c r="PL41" i="6"/>
  <c r="PK41" i="6"/>
  <c r="PG41" i="6"/>
  <c r="PF41" i="6"/>
  <c r="PE41" i="6"/>
  <c r="PD41" i="6"/>
  <c r="PC41" i="6"/>
  <c r="OY41" i="6"/>
  <c r="OX41" i="6"/>
  <c r="OW41" i="6"/>
  <c r="OV41" i="6"/>
  <c r="OU41" i="6"/>
  <c r="OQ41" i="6"/>
  <c r="OP41" i="6"/>
  <c r="OO41" i="6"/>
  <c r="ON41" i="6"/>
  <c r="OM41" i="6"/>
  <c r="OI41" i="6"/>
  <c r="OH41" i="6"/>
  <c r="OG41" i="6"/>
  <c r="OF41" i="6"/>
  <c r="OE41" i="6"/>
  <c r="OA41" i="6"/>
  <c r="NZ41" i="6"/>
  <c r="NY41" i="6"/>
  <c r="NX41" i="6"/>
  <c r="NW41" i="6"/>
  <c r="NS41" i="6"/>
  <c r="NR41" i="6"/>
  <c r="NQ41" i="6"/>
  <c r="NP41" i="6"/>
  <c r="NO41" i="6"/>
  <c r="NK41" i="6"/>
  <c r="NJ41" i="6"/>
  <c r="NI41" i="6"/>
  <c r="NH41" i="6"/>
  <c r="NG41" i="6"/>
  <c r="NC41" i="6"/>
  <c r="NB41" i="6"/>
  <c r="NA41" i="6"/>
  <c r="MZ41" i="6"/>
  <c r="MY41" i="6"/>
  <c r="MU41" i="6"/>
  <c r="MT41" i="6"/>
  <c r="MS41" i="6"/>
  <c r="MR41" i="6"/>
  <c r="MQ41" i="6"/>
  <c r="MM41" i="6"/>
  <c r="ML41" i="6"/>
  <c r="MK41" i="6"/>
  <c r="MJ41" i="6"/>
  <c r="MI41" i="6"/>
  <c r="ME41" i="6"/>
  <c r="MD41" i="6"/>
  <c r="MC41" i="6"/>
  <c r="MB41" i="6"/>
  <c r="MA41" i="6"/>
  <c r="LW41" i="6"/>
  <c r="LV41" i="6"/>
  <c r="LU41" i="6"/>
  <c r="LT41" i="6"/>
  <c r="LS41" i="6"/>
  <c r="LO41" i="6"/>
  <c r="LN41" i="6"/>
  <c r="LM41" i="6"/>
  <c r="LL41" i="6"/>
  <c r="LK41" i="6"/>
  <c r="LG41" i="6"/>
  <c r="LF41" i="6"/>
  <c r="LE41" i="6"/>
  <c r="LD41" i="6"/>
  <c r="LC41" i="6"/>
  <c r="KY41" i="6"/>
  <c r="KX41" i="6"/>
  <c r="KW41" i="6"/>
  <c r="KV41" i="6"/>
  <c r="KU41" i="6"/>
  <c r="KQ41" i="6"/>
  <c r="KP41" i="6"/>
  <c r="KO41" i="6"/>
  <c r="KN41" i="6"/>
  <c r="KM41" i="6"/>
  <c r="KI41" i="6"/>
  <c r="KH41" i="6"/>
  <c r="KG41" i="6"/>
  <c r="KF41" i="6"/>
  <c r="KE41" i="6"/>
  <c r="KA41" i="6"/>
  <c r="JZ41" i="6"/>
  <c r="JY41" i="6"/>
  <c r="JX41" i="6"/>
  <c r="JW41" i="6"/>
  <c r="JS41" i="6"/>
  <c r="JR41" i="6"/>
  <c r="JQ41" i="6"/>
  <c r="JP41" i="6"/>
  <c r="JO41" i="6"/>
  <c r="JK41" i="6"/>
  <c r="JJ41" i="6"/>
  <c r="JI41" i="6"/>
  <c r="JH41" i="6"/>
  <c r="JG41" i="6"/>
  <c r="JC41" i="6"/>
  <c r="JB41" i="6"/>
  <c r="JA41" i="6"/>
  <c r="IZ41" i="6"/>
  <c r="IY41" i="6"/>
  <c r="IU41" i="6"/>
  <c r="IT41" i="6"/>
  <c r="IS41" i="6"/>
  <c r="IR41" i="6"/>
  <c r="IQ41" i="6"/>
  <c r="IM41" i="6"/>
  <c r="IL41" i="6"/>
  <c r="IK41" i="6"/>
  <c r="IJ41" i="6"/>
  <c r="II41" i="6"/>
  <c r="IE41" i="6"/>
  <c r="ID41" i="6"/>
  <c r="IC41" i="6"/>
  <c r="IB41" i="6"/>
  <c r="IA41" i="6"/>
  <c r="HW41" i="6"/>
  <c r="HV41" i="6"/>
  <c r="HU41" i="6"/>
  <c r="HT41" i="6"/>
  <c r="HS41" i="6"/>
  <c r="HO41" i="6"/>
  <c r="HN41" i="6"/>
  <c r="HM41" i="6"/>
  <c r="HL41" i="6"/>
  <c r="HK41" i="6"/>
  <c r="HG41" i="6"/>
  <c r="HF41" i="6"/>
  <c r="HE41" i="6"/>
  <c r="HD41" i="6"/>
  <c r="HC41" i="6"/>
  <c r="GY41" i="6"/>
  <c r="GX41" i="6"/>
  <c r="GW41" i="6"/>
  <c r="GV41" i="6"/>
  <c r="GU41" i="6"/>
  <c r="GQ41" i="6"/>
  <c r="GP41" i="6"/>
  <c r="GO41" i="6"/>
  <c r="GN41" i="6"/>
  <c r="GM41" i="6"/>
  <c r="GI41" i="6"/>
  <c r="GH41" i="6"/>
  <c r="GG41" i="6"/>
  <c r="GF41" i="6"/>
  <c r="GE41" i="6"/>
  <c r="GA41" i="6"/>
  <c r="FZ41" i="6"/>
  <c r="FY41" i="6"/>
  <c r="FX41" i="6"/>
  <c r="FW41" i="6"/>
  <c r="FS41" i="6"/>
  <c r="FR41" i="6"/>
  <c r="FQ41" i="6"/>
  <c r="FP41" i="6"/>
  <c r="FO41" i="6"/>
  <c r="FK41" i="6"/>
  <c r="FJ41" i="6"/>
  <c r="FI41" i="6"/>
  <c r="FH41" i="6"/>
  <c r="FG41" i="6"/>
  <c r="FC41" i="6"/>
  <c r="FB41" i="6"/>
  <c r="FA41" i="6"/>
  <c r="EZ41" i="6"/>
  <c r="EY41" i="6"/>
  <c r="EU41" i="6"/>
  <c r="ET41" i="6"/>
  <c r="ES41" i="6"/>
  <c r="ER41" i="6"/>
  <c r="EQ41" i="6"/>
  <c r="EM41" i="6"/>
  <c r="EL41" i="6"/>
  <c r="EK41" i="6"/>
  <c r="EJ41" i="6"/>
  <c r="EI41" i="6"/>
  <c r="EE41" i="6"/>
  <c r="ED41" i="6"/>
  <c r="EC41" i="6"/>
  <c r="EB41" i="6"/>
  <c r="EA41" i="6"/>
  <c r="DW41" i="6"/>
  <c r="DV41" i="6"/>
  <c r="DU41" i="6"/>
  <c r="DT41" i="6"/>
  <c r="DS41" i="6"/>
  <c r="DO41" i="6"/>
  <c r="DN41" i="6"/>
  <c r="DM41" i="6"/>
  <c r="DL41" i="6"/>
  <c r="DK41" i="6"/>
  <c r="DG41" i="6"/>
  <c r="DF41" i="6"/>
  <c r="DE41" i="6"/>
  <c r="DD41" i="6"/>
  <c r="DC41" i="6"/>
  <c r="CY41" i="6"/>
  <c r="CX41" i="6"/>
  <c r="CW41" i="6"/>
  <c r="CV41" i="6"/>
  <c r="CU41" i="6"/>
  <c r="CQ41" i="6"/>
  <c r="CP41" i="6"/>
  <c r="CO41" i="6"/>
  <c r="CN41" i="6"/>
  <c r="CM41" i="6"/>
  <c r="CI41" i="6"/>
  <c r="CH41" i="6"/>
  <c r="CG41" i="6"/>
  <c r="CF41" i="6"/>
  <c r="CE41" i="6"/>
  <c r="CA41" i="6"/>
  <c r="BZ41" i="6"/>
  <c r="BY41" i="6"/>
  <c r="BX41" i="6"/>
  <c r="BW41" i="6"/>
  <c r="BS41" i="6"/>
  <c r="BR41" i="6"/>
  <c r="BQ41" i="6"/>
  <c r="BP41" i="6"/>
  <c r="BO41" i="6"/>
  <c r="BK41" i="6"/>
  <c r="BJ41" i="6"/>
  <c r="BI41" i="6"/>
  <c r="BH41" i="6"/>
  <c r="BG41" i="6"/>
  <c r="BC41" i="6"/>
  <c r="BB41" i="6"/>
  <c r="BA41" i="6"/>
  <c r="AZ41" i="6"/>
  <c r="AY41" i="6"/>
  <c r="AU41" i="6"/>
  <c r="AT41" i="6"/>
  <c r="AS41" i="6"/>
  <c r="AR41" i="6"/>
  <c r="AQ41" i="6"/>
  <c r="AM41" i="6"/>
  <c r="AL41" i="6"/>
  <c r="AK41" i="6"/>
  <c r="AJ41" i="6"/>
  <c r="AI41" i="6"/>
  <c r="AE41" i="6"/>
  <c r="AD41" i="6"/>
  <c r="AC41" i="6"/>
  <c r="AB41" i="6"/>
  <c r="AA41" i="6"/>
  <c r="W41" i="6"/>
  <c r="V41" i="6"/>
  <c r="U41" i="6"/>
  <c r="T41" i="6"/>
  <c r="S41" i="6"/>
  <c r="O41" i="6"/>
  <c r="N41" i="6"/>
  <c r="M41" i="6"/>
  <c r="L41" i="6"/>
  <c r="K41" i="6"/>
  <c r="G41" i="6"/>
  <c r="F41" i="6"/>
  <c r="E41" i="6"/>
  <c r="D41" i="6"/>
  <c r="C41" i="6"/>
  <c r="ADS40" i="6"/>
  <c r="ADR40" i="6"/>
  <c r="ADQ40" i="6"/>
  <c r="ADP40" i="6"/>
  <c r="ADO40" i="6"/>
  <c r="ADK40" i="6"/>
  <c r="ADJ40" i="6"/>
  <c r="ADI40" i="6"/>
  <c r="ADH40" i="6"/>
  <c r="ADG40" i="6"/>
  <c r="ADC40" i="6"/>
  <c r="ADB40" i="6"/>
  <c r="ADA40" i="6"/>
  <c r="ACZ40" i="6"/>
  <c r="ACY40" i="6"/>
  <c r="ACU40" i="6"/>
  <c r="ACT40" i="6"/>
  <c r="ACS40" i="6"/>
  <c r="ACR40" i="6"/>
  <c r="ACQ40" i="6"/>
  <c r="ACM40" i="6"/>
  <c r="ACL40" i="6"/>
  <c r="ACK40" i="6"/>
  <c r="ACJ40" i="6"/>
  <c r="ACI40" i="6"/>
  <c r="ACE40" i="6"/>
  <c r="ACD40" i="6"/>
  <c r="ACC40" i="6"/>
  <c r="ACB40" i="6"/>
  <c r="ACA40" i="6"/>
  <c r="ABW40" i="6"/>
  <c r="ABV40" i="6"/>
  <c r="ABU40" i="6"/>
  <c r="ABT40" i="6"/>
  <c r="ABS40" i="6"/>
  <c r="ABO40" i="6"/>
  <c r="ABN40" i="6"/>
  <c r="ABM40" i="6"/>
  <c r="ABL40" i="6"/>
  <c r="ABK40" i="6"/>
  <c r="ABG40" i="6"/>
  <c r="ABF40" i="6"/>
  <c r="ABE40" i="6"/>
  <c r="ABD40" i="6"/>
  <c r="ABC40" i="6"/>
  <c r="AAY40" i="6"/>
  <c r="AAX40" i="6"/>
  <c r="AAW40" i="6"/>
  <c r="AAV40" i="6"/>
  <c r="AAU40" i="6"/>
  <c r="AAQ40" i="6"/>
  <c r="AAP40" i="6"/>
  <c r="AAO40" i="6"/>
  <c r="AAN40" i="6"/>
  <c r="AAM40" i="6"/>
  <c r="AAI40" i="6"/>
  <c r="AAH40" i="6"/>
  <c r="AAG40" i="6"/>
  <c r="AAF40" i="6"/>
  <c r="AAE40" i="6"/>
  <c r="AAA40" i="6"/>
  <c r="ZZ40" i="6"/>
  <c r="ZY40" i="6"/>
  <c r="ZX40" i="6"/>
  <c r="ZW40" i="6"/>
  <c r="ZS40" i="6"/>
  <c r="ZR40" i="6"/>
  <c r="ZQ40" i="6"/>
  <c r="ZP40" i="6"/>
  <c r="ZO40" i="6"/>
  <c r="ZK40" i="6"/>
  <c r="ZJ40" i="6"/>
  <c r="ZI40" i="6"/>
  <c r="ZH40" i="6"/>
  <c r="ZG40" i="6"/>
  <c r="ZC40" i="6"/>
  <c r="ZB40" i="6"/>
  <c r="ZA40" i="6"/>
  <c r="YZ40" i="6"/>
  <c r="YY40" i="6"/>
  <c r="YU40" i="6"/>
  <c r="YT40" i="6"/>
  <c r="YS40" i="6"/>
  <c r="YR40" i="6"/>
  <c r="YQ40" i="6"/>
  <c r="YM40" i="6"/>
  <c r="YL40" i="6"/>
  <c r="YK40" i="6"/>
  <c r="YJ40" i="6"/>
  <c r="YI40" i="6"/>
  <c r="YE40" i="6"/>
  <c r="YD40" i="6"/>
  <c r="YC40" i="6"/>
  <c r="YB40" i="6"/>
  <c r="YA40" i="6"/>
  <c r="XW40" i="6"/>
  <c r="XV40" i="6"/>
  <c r="XU40" i="6"/>
  <c r="XT40" i="6"/>
  <c r="XS40" i="6"/>
  <c r="XO40" i="6"/>
  <c r="XN40" i="6"/>
  <c r="XM40" i="6"/>
  <c r="XL40" i="6"/>
  <c r="XK40" i="6"/>
  <c r="XG40" i="6"/>
  <c r="XF40" i="6"/>
  <c r="XE40" i="6"/>
  <c r="XD40" i="6"/>
  <c r="XC40" i="6"/>
  <c r="WY40" i="6"/>
  <c r="WX40" i="6"/>
  <c r="WW40" i="6"/>
  <c r="WV40" i="6"/>
  <c r="WU40" i="6"/>
  <c r="WQ40" i="6"/>
  <c r="WP40" i="6"/>
  <c r="WO40" i="6"/>
  <c r="WN40" i="6"/>
  <c r="WM40" i="6"/>
  <c r="WI40" i="6"/>
  <c r="WH40" i="6"/>
  <c r="WG40" i="6"/>
  <c r="WF40" i="6"/>
  <c r="WE40" i="6"/>
  <c r="WA40" i="6"/>
  <c r="VZ40" i="6"/>
  <c r="VY40" i="6"/>
  <c r="VX40" i="6"/>
  <c r="VW40" i="6"/>
  <c r="VS40" i="6"/>
  <c r="VR40" i="6"/>
  <c r="VQ40" i="6"/>
  <c r="VP40" i="6"/>
  <c r="VO40" i="6"/>
  <c r="VK40" i="6"/>
  <c r="VJ40" i="6"/>
  <c r="VI40" i="6"/>
  <c r="VH40" i="6"/>
  <c r="VG40" i="6"/>
  <c r="VC40" i="6"/>
  <c r="VB40" i="6"/>
  <c r="VA40" i="6"/>
  <c r="UZ40" i="6"/>
  <c r="UY40" i="6"/>
  <c r="UU40" i="6"/>
  <c r="UT40" i="6"/>
  <c r="US40" i="6"/>
  <c r="UR40" i="6"/>
  <c r="UQ40" i="6"/>
  <c r="UM40" i="6"/>
  <c r="UL40" i="6"/>
  <c r="UK40" i="6"/>
  <c r="UJ40" i="6"/>
  <c r="UI40" i="6"/>
  <c r="UE40" i="6"/>
  <c r="UD40" i="6"/>
  <c r="UC40" i="6"/>
  <c r="UB40" i="6"/>
  <c r="UA40" i="6"/>
  <c r="TW40" i="6"/>
  <c r="TV40" i="6"/>
  <c r="TU40" i="6"/>
  <c r="TT40" i="6"/>
  <c r="TS40" i="6"/>
  <c r="TO40" i="6"/>
  <c r="TN40" i="6"/>
  <c r="TM40" i="6"/>
  <c r="TL40" i="6"/>
  <c r="TK40" i="6"/>
  <c r="TG40" i="6"/>
  <c r="TF40" i="6"/>
  <c r="TE40" i="6"/>
  <c r="TD40" i="6"/>
  <c r="TC40" i="6"/>
  <c r="SY40" i="6"/>
  <c r="SX40" i="6"/>
  <c r="SW40" i="6"/>
  <c r="SV40" i="6"/>
  <c r="SU40" i="6"/>
  <c r="SQ40" i="6"/>
  <c r="SP40" i="6"/>
  <c r="SO40" i="6"/>
  <c r="SN40" i="6"/>
  <c r="SM40" i="6"/>
  <c r="SI40" i="6"/>
  <c r="SH40" i="6"/>
  <c r="SG40" i="6"/>
  <c r="SF40" i="6"/>
  <c r="SE40" i="6"/>
  <c r="SA40" i="6"/>
  <c r="RZ40" i="6"/>
  <c r="RY40" i="6"/>
  <c r="RX40" i="6"/>
  <c r="RW40" i="6"/>
  <c r="RS40" i="6"/>
  <c r="RR40" i="6"/>
  <c r="RQ40" i="6"/>
  <c r="RP40" i="6"/>
  <c r="RO40" i="6"/>
  <c r="RK40" i="6"/>
  <c r="RJ40" i="6"/>
  <c r="RI40" i="6"/>
  <c r="RH40" i="6"/>
  <c r="RG40" i="6"/>
  <c r="RC40" i="6"/>
  <c r="RB40" i="6"/>
  <c r="RA40" i="6"/>
  <c r="QZ40" i="6"/>
  <c r="QY40" i="6"/>
  <c r="QU40" i="6"/>
  <c r="QT40" i="6"/>
  <c r="QS40" i="6"/>
  <c r="QR40" i="6"/>
  <c r="QQ40" i="6"/>
  <c r="QM40" i="6"/>
  <c r="QL40" i="6"/>
  <c r="QK40" i="6"/>
  <c r="QJ40" i="6"/>
  <c r="QI40" i="6"/>
  <c r="QE40" i="6"/>
  <c r="QD40" i="6"/>
  <c r="QC40" i="6"/>
  <c r="QB40" i="6"/>
  <c r="QA40" i="6"/>
  <c r="PW40" i="6"/>
  <c r="PV40" i="6"/>
  <c r="PU40" i="6"/>
  <c r="PT40" i="6"/>
  <c r="PS40" i="6"/>
  <c r="PO40" i="6"/>
  <c r="PN40" i="6"/>
  <c r="PM40" i="6"/>
  <c r="PL40" i="6"/>
  <c r="PK40" i="6"/>
  <c r="PG40" i="6"/>
  <c r="PF40" i="6"/>
  <c r="PE40" i="6"/>
  <c r="PD40" i="6"/>
  <c r="PC40" i="6"/>
  <c r="OY40" i="6"/>
  <c r="OX40" i="6"/>
  <c r="OW40" i="6"/>
  <c r="OV40" i="6"/>
  <c r="OU40" i="6"/>
  <c r="OQ40" i="6"/>
  <c r="OP40" i="6"/>
  <c r="OO40" i="6"/>
  <c r="ON40" i="6"/>
  <c r="OM40" i="6"/>
  <c r="OI40" i="6"/>
  <c r="OH40" i="6"/>
  <c r="OG40" i="6"/>
  <c r="OF40" i="6"/>
  <c r="OE40" i="6"/>
  <c r="OA40" i="6"/>
  <c r="NZ40" i="6"/>
  <c r="NY40" i="6"/>
  <c r="NX40" i="6"/>
  <c r="NW40" i="6"/>
  <c r="NS40" i="6"/>
  <c r="NR40" i="6"/>
  <c r="NQ40" i="6"/>
  <c r="NP40" i="6"/>
  <c r="NO40" i="6"/>
  <c r="NK40" i="6"/>
  <c r="NJ40" i="6"/>
  <c r="NI40" i="6"/>
  <c r="NH40" i="6"/>
  <c r="NG40" i="6"/>
  <c r="NC40" i="6"/>
  <c r="NB40" i="6"/>
  <c r="NA40" i="6"/>
  <c r="MZ40" i="6"/>
  <c r="MY40" i="6"/>
  <c r="MU40" i="6"/>
  <c r="MT40" i="6"/>
  <c r="MS40" i="6"/>
  <c r="MR40" i="6"/>
  <c r="MQ40" i="6"/>
  <c r="MM40" i="6"/>
  <c r="ML40" i="6"/>
  <c r="MK40" i="6"/>
  <c r="MJ40" i="6"/>
  <c r="MI40" i="6"/>
  <c r="ME40" i="6"/>
  <c r="MD40" i="6"/>
  <c r="MC40" i="6"/>
  <c r="MB40" i="6"/>
  <c r="MA40" i="6"/>
  <c r="LW40" i="6"/>
  <c r="LV40" i="6"/>
  <c r="LU40" i="6"/>
  <c r="LT40" i="6"/>
  <c r="LS40" i="6"/>
  <c r="LO40" i="6"/>
  <c r="LN40" i="6"/>
  <c r="LM40" i="6"/>
  <c r="LL40" i="6"/>
  <c r="LK40" i="6"/>
  <c r="LG40" i="6"/>
  <c r="LF40" i="6"/>
  <c r="LE40" i="6"/>
  <c r="LD40" i="6"/>
  <c r="LC40" i="6"/>
  <c r="KY40" i="6"/>
  <c r="KX40" i="6"/>
  <c r="KW40" i="6"/>
  <c r="KV40" i="6"/>
  <c r="KU40" i="6"/>
  <c r="KQ40" i="6"/>
  <c r="KP40" i="6"/>
  <c r="KO40" i="6"/>
  <c r="KN40" i="6"/>
  <c r="KM40" i="6"/>
  <c r="KI40" i="6"/>
  <c r="KH40" i="6"/>
  <c r="KG40" i="6"/>
  <c r="KF40" i="6"/>
  <c r="KE40" i="6"/>
  <c r="KA40" i="6"/>
  <c r="JZ40" i="6"/>
  <c r="JY40" i="6"/>
  <c r="JX40" i="6"/>
  <c r="JW40" i="6"/>
  <c r="JS40" i="6"/>
  <c r="JR40" i="6"/>
  <c r="JQ40" i="6"/>
  <c r="JP40" i="6"/>
  <c r="JO40" i="6"/>
  <c r="JK40" i="6"/>
  <c r="JJ40" i="6"/>
  <c r="JI40" i="6"/>
  <c r="JH40" i="6"/>
  <c r="JG40" i="6"/>
  <c r="JC40" i="6"/>
  <c r="JB40" i="6"/>
  <c r="JA40" i="6"/>
  <c r="IZ40" i="6"/>
  <c r="IY40" i="6"/>
  <c r="IU40" i="6"/>
  <c r="IT40" i="6"/>
  <c r="IS40" i="6"/>
  <c r="IR40" i="6"/>
  <c r="IQ40" i="6"/>
  <c r="IM40" i="6"/>
  <c r="IL40" i="6"/>
  <c r="IK40" i="6"/>
  <c r="IJ40" i="6"/>
  <c r="II40" i="6"/>
  <c r="IE40" i="6"/>
  <c r="ID40" i="6"/>
  <c r="IC40" i="6"/>
  <c r="IB40" i="6"/>
  <c r="IA40" i="6"/>
  <c r="HW40" i="6"/>
  <c r="HV40" i="6"/>
  <c r="HU40" i="6"/>
  <c r="HT40" i="6"/>
  <c r="HS40" i="6"/>
  <c r="HO40" i="6"/>
  <c r="HN40" i="6"/>
  <c r="HM40" i="6"/>
  <c r="HL40" i="6"/>
  <c r="HK40" i="6"/>
  <c r="HG40" i="6"/>
  <c r="HF40" i="6"/>
  <c r="HE40" i="6"/>
  <c r="HD40" i="6"/>
  <c r="HC40" i="6"/>
  <c r="GY40" i="6"/>
  <c r="GX40" i="6"/>
  <c r="GW40" i="6"/>
  <c r="GV40" i="6"/>
  <c r="GU40" i="6"/>
  <c r="GQ40" i="6"/>
  <c r="GP40" i="6"/>
  <c r="GO40" i="6"/>
  <c r="GN40" i="6"/>
  <c r="GM40" i="6"/>
  <c r="GI40" i="6"/>
  <c r="GH40" i="6"/>
  <c r="GG40" i="6"/>
  <c r="GF40" i="6"/>
  <c r="GE40" i="6"/>
  <c r="GA40" i="6"/>
  <c r="FZ40" i="6"/>
  <c r="FY40" i="6"/>
  <c r="FX40" i="6"/>
  <c r="FW40" i="6"/>
  <c r="FS40" i="6"/>
  <c r="FR40" i="6"/>
  <c r="FQ40" i="6"/>
  <c r="FP40" i="6"/>
  <c r="FO40" i="6"/>
  <c r="FK40" i="6"/>
  <c r="FJ40" i="6"/>
  <c r="FI40" i="6"/>
  <c r="FH40" i="6"/>
  <c r="FG40" i="6"/>
  <c r="FC40" i="6"/>
  <c r="FB40" i="6"/>
  <c r="FA40" i="6"/>
  <c r="EZ40" i="6"/>
  <c r="EY40" i="6"/>
  <c r="EU40" i="6"/>
  <c r="ET40" i="6"/>
  <c r="ES40" i="6"/>
  <c r="ER40" i="6"/>
  <c r="EQ40" i="6"/>
  <c r="EM40" i="6"/>
  <c r="EL40" i="6"/>
  <c r="EK40" i="6"/>
  <c r="EJ40" i="6"/>
  <c r="EI40" i="6"/>
  <c r="EE40" i="6"/>
  <c r="ED40" i="6"/>
  <c r="EC40" i="6"/>
  <c r="EB40" i="6"/>
  <c r="EA40" i="6"/>
  <c r="DW40" i="6"/>
  <c r="DV40" i="6"/>
  <c r="DU40" i="6"/>
  <c r="DT40" i="6"/>
  <c r="DS40" i="6"/>
  <c r="DO40" i="6"/>
  <c r="DN40" i="6"/>
  <c r="DM40" i="6"/>
  <c r="DL40" i="6"/>
  <c r="DK40" i="6"/>
  <c r="DG40" i="6"/>
  <c r="DF40" i="6"/>
  <c r="DE40" i="6"/>
  <c r="DD40" i="6"/>
  <c r="DC40" i="6"/>
  <c r="CY40" i="6"/>
  <c r="CX40" i="6"/>
  <c r="CW40" i="6"/>
  <c r="CV40" i="6"/>
  <c r="CU40" i="6"/>
  <c r="CQ40" i="6"/>
  <c r="CP40" i="6"/>
  <c r="CO40" i="6"/>
  <c r="CN40" i="6"/>
  <c r="CM40" i="6"/>
  <c r="CI40" i="6"/>
  <c r="CH40" i="6"/>
  <c r="CG40" i="6"/>
  <c r="CF40" i="6"/>
  <c r="CE40" i="6"/>
  <c r="CA40" i="6"/>
  <c r="BZ40" i="6"/>
  <c r="BY40" i="6"/>
  <c r="BX40" i="6"/>
  <c r="BW40" i="6"/>
  <c r="BS40" i="6"/>
  <c r="BR40" i="6"/>
  <c r="BQ40" i="6"/>
  <c r="BP40" i="6"/>
  <c r="BO40" i="6"/>
  <c r="BK40" i="6"/>
  <c r="BJ40" i="6"/>
  <c r="BI40" i="6"/>
  <c r="BH40" i="6"/>
  <c r="BG40" i="6"/>
  <c r="BC40" i="6"/>
  <c r="BB40" i="6"/>
  <c r="BA40" i="6"/>
  <c r="AZ40" i="6"/>
  <c r="AY40" i="6"/>
  <c r="AU40" i="6"/>
  <c r="AT40" i="6"/>
  <c r="AS40" i="6"/>
  <c r="AR40" i="6"/>
  <c r="AQ40" i="6"/>
  <c r="AM40" i="6"/>
  <c r="AL40" i="6"/>
  <c r="AK40" i="6"/>
  <c r="AJ40" i="6"/>
  <c r="AI40" i="6"/>
  <c r="AE40" i="6"/>
  <c r="AD40" i="6"/>
  <c r="AC40" i="6"/>
  <c r="AB40" i="6"/>
  <c r="AA40" i="6"/>
  <c r="W40" i="6"/>
  <c r="V40" i="6"/>
  <c r="U40" i="6"/>
  <c r="T40" i="6"/>
  <c r="S40" i="6"/>
  <c r="O40" i="6"/>
  <c r="N40" i="6"/>
  <c r="M40" i="6"/>
  <c r="L40" i="6"/>
  <c r="K40" i="6"/>
  <c r="G40" i="6"/>
  <c r="F40" i="6"/>
  <c r="E40" i="6"/>
  <c r="D40" i="6"/>
  <c r="C40" i="6"/>
  <c r="ADS39" i="6"/>
  <c r="ADR39" i="6"/>
  <c r="ADQ39" i="6"/>
  <c r="ADP39" i="6"/>
  <c r="ADO39" i="6"/>
  <c r="ADK39" i="6"/>
  <c r="ADJ39" i="6"/>
  <c r="ADI39" i="6"/>
  <c r="ADH39" i="6"/>
  <c r="ADG39" i="6"/>
  <c r="ADC39" i="6"/>
  <c r="ADB39" i="6"/>
  <c r="ADA39" i="6"/>
  <c r="ACZ39" i="6"/>
  <c r="ACY39" i="6"/>
  <c r="ACU39" i="6"/>
  <c r="ACT39" i="6"/>
  <c r="ACS39" i="6"/>
  <c r="ACR39" i="6"/>
  <c r="ACQ39" i="6"/>
  <c r="ACM39" i="6"/>
  <c r="ACL39" i="6"/>
  <c r="ACK39" i="6"/>
  <c r="ACJ39" i="6"/>
  <c r="ACI39" i="6"/>
  <c r="ACE39" i="6"/>
  <c r="ACD39" i="6"/>
  <c r="ACC39" i="6"/>
  <c r="ACB39" i="6"/>
  <c r="ACA39" i="6"/>
  <c r="ABW39" i="6"/>
  <c r="ABV39" i="6"/>
  <c r="ABU39" i="6"/>
  <c r="ABT39" i="6"/>
  <c r="ABS39" i="6"/>
  <c r="ABO39" i="6"/>
  <c r="ABN39" i="6"/>
  <c r="ABM39" i="6"/>
  <c r="ABL39" i="6"/>
  <c r="ABK39" i="6"/>
  <c r="ABG39" i="6"/>
  <c r="ABF39" i="6"/>
  <c r="ABE39" i="6"/>
  <c r="ABD39" i="6"/>
  <c r="ABC39" i="6"/>
  <c r="AAY39" i="6"/>
  <c r="AAX39" i="6"/>
  <c r="AAW39" i="6"/>
  <c r="AAV39" i="6"/>
  <c r="AAU39" i="6"/>
  <c r="AAQ39" i="6"/>
  <c r="AAP39" i="6"/>
  <c r="AAO39" i="6"/>
  <c r="AAN39" i="6"/>
  <c r="AAM39" i="6"/>
  <c r="AAI39" i="6"/>
  <c r="AAH39" i="6"/>
  <c r="AAG39" i="6"/>
  <c r="AAF39" i="6"/>
  <c r="AAE39" i="6"/>
  <c r="AAA39" i="6"/>
  <c r="ZZ39" i="6"/>
  <c r="ZY39" i="6"/>
  <c r="ZX39" i="6"/>
  <c r="ZW39" i="6"/>
  <c r="ZS39" i="6"/>
  <c r="ZR39" i="6"/>
  <c r="ZQ39" i="6"/>
  <c r="ZP39" i="6"/>
  <c r="ZO39" i="6"/>
  <c r="ZK39" i="6"/>
  <c r="ZJ39" i="6"/>
  <c r="ZI39" i="6"/>
  <c r="ZH39" i="6"/>
  <c r="ZG39" i="6"/>
  <c r="ZC39" i="6"/>
  <c r="ZB39" i="6"/>
  <c r="ZA39" i="6"/>
  <c r="YZ39" i="6"/>
  <c r="YY39" i="6"/>
  <c r="YU39" i="6"/>
  <c r="YT39" i="6"/>
  <c r="YS39" i="6"/>
  <c r="YR39" i="6"/>
  <c r="YQ39" i="6"/>
  <c r="YM39" i="6"/>
  <c r="YL39" i="6"/>
  <c r="YK39" i="6"/>
  <c r="YJ39" i="6"/>
  <c r="YI39" i="6"/>
  <c r="YE39" i="6"/>
  <c r="YD39" i="6"/>
  <c r="YC39" i="6"/>
  <c r="YB39" i="6"/>
  <c r="YA39" i="6"/>
  <c r="XW39" i="6"/>
  <c r="XV39" i="6"/>
  <c r="XU39" i="6"/>
  <c r="XT39" i="6"/>
  <c r="XS39" i="6"/>
  <c r="XO39" i="6"/>
  <c r="XN39" i="6"/>
  <c r="XM39" i="6"/>
  <c r="XL39" i="6"/>
  <c r="XK39" i="6"/>
  <c r="XG39" i="6"/>
  <c r="XF39" i="6"/>
  <c r="XE39" i="6"/>
  <c r="XD39" i="6"/>
  <c r="XC39" i="6"/>
  <c r="WY39" i="6"/>
  <c r="WX39" i="6"/>
  <c r="WW39" i="6"/>
  <c r="WV39" i="6"/>
  <c r="WU39" i="6"/>
  <c r="WQ39" i="6"/>
  <c r="WP39" i="6"/>
  <c r="WO39" i="6"/>
  <c r="WN39" i="6"/>
  <c r="WM39" i="6"/>
  <c r="WI39" i="6"/>
  <c r="WH39" i="6"/>
  <c r="WG39" i="6"/>
  <c r="WF39" i="6"/>
  <c r="WE39" i="6"/>
  <c r="WA39" i="6"/>
  <c r="VZ39" i="6"/>
  <c r="VY39" i="6"/>
  <c r="VX39" i="6"/>
  <c r="VW39" i="6"/>
  <c r="VS39" i="6"/>
  <c r="VR39" i="6"/>
  <c r="VQ39" i="6"/>
  <c r="VP39" i="6"/>
  <c r="VO39" i="6"/>
  <c r="VK39" i="6"/>
  <c r="VJ39" i="6"/>
  <c r="VI39" i="6"/>
  <c r="VH39" i="6"/>
  <c r="VG39" i="6"/>
  <c r="VC39" i="6"/>
  <c r="VB39" i="6"/>
  <c r="VA39" i="6"/>
  <c r="UZ39" i="6"/>
  <c r="UY39" i="6"/>
  <c r="UU39" i="6"/>
  <c r="UT39" i="6"/>
  <c r="US39" i="6"/>
  <c r="UR39" i="6"/>
  <c r="UQ39" i="6"/>
  <c r="UM39" i="6"/>
  <c r="UL39" i="6"/>
  <c r="UK39" i="6"/>
  <c r="UJ39" i="6"/>
  <c r="UI39" i="6"/>
  <c r="UE39" i="6"/>
  <c r="UD39" i="6"/>
  <c r="UC39" i="6"/>
  <c r="UB39" i="6"/>
  <c r="UA39" i="6"/>
  <c r="TW39" i="6"/>
  <c r="TV39" i="6"/>
  <c r="TU39" i="6"/>
  <c r="TT39" i="6"/>
  <c r="TS39" i="6"/>
  <c r="TO39" i="6"/>
  <c r="TN39" i="6"/>
  <c r="TM39" i="6"/>
  <c r="TL39" i="6"/>
  <c r="TK39" i="6"/>
  <c r="TG39" i="6"/>
  <c r="TF39" i="6"/>
  <c r="TE39" i="6"/>
  <c r="TD39" i="6"/>
  <c r="TC39" i="6"/>
  <c r="SY39" i="6"/>
  <c r="SX39" i="6"/>
  <c r="SW39" i="6"/>
  <c r="SV39" i="6"/>
  <c r="SU39" i="6"/>
  <c r="SQ39" i="6"/>
  <c r="SP39" i="6"/>
  <c r="SO39" i="6"/>
  <c r="SN39" i="6"/>
  <c r="SM39" i="6"/>
  <c r="SI39" i="6"/>
  <c r="SH39" i="6"/>
  <c r="SG39" i="6"/>
  <c r="SF39" i="6"/>
  <c r="SE39" i="6"/>
  <c r="SA39" i="6"/>
  <c r="RZ39" i="6"/>
  <c r="RY39" i="6"/>
  <c r="RX39" i="6"/>
  <c r="RW39" i="6"/>
  <c r="RS39" i="6"/>
  <c r="RR39" i="6"/>
  <c r="RQ39" i="6"/>
  <c r="RP39" i="6"/>
  <c r="RO39" i="6"/>
  <c r="RK39" i="6"/>
  <c r="RJ39" i="6"/>
  <c r="RI39" i="6"/>
  <c r="RH39" i="6"/>
  <c r="RG39" i="6"/>
  <c r="RC39" i="6"/>
  <c r="RB39" i="6"/>
  <c r="RA39" i="6"/>
  <c r="QZ39" i="6"/>
  <c r="QY39" i="6"/>
  <c r="QU39" i="6"/>
  <c r="QT39" i="6"/>
  <c r="QS39" i="6"/>
  <c r="QR39" i="6"/>
  <c r="QQ39" i="6"/>
  <c r="QM39" i="6"/>
  <c r="QL39" i="6"/>
  <c r="QK39" i="6"/>
  <c r="QJ39" i="6"/>
  <c r="QI39" i="6"/>
  <c r="QE39" i="6"/>
  <c r="QD39" i="6"/>
  <c r="QC39" i="6"/>
  <c r="QB39" i="6"/>
  <c r="QA39" i="6"/>
  <c r="PW39" i="6"/>
  <c r="PV39" i="6"/>
  <c r="PU39" i="6"/>
  <c r="PT39" i="6"/>
  <c r="PS39" i="6"/>
  <c r="PO39" i="6"/>
  <c r="PN39" i="6"/>
  <c r="PM39" i="6"/>
  <c r="PL39" i="6"/>
  <c r="PK39" i="6"/>
  <c r="PG39" i="6"/>
  <c r="PF39" i="6"/>
  <c r="PE39" i="6"/>
  <c r="PD39" i="6"/>
  <c r="PC39" i="6"/>
  <c r="OY39" i="6"/>
  <c r="OX39" i="6"/>
  <c r="OW39" i="6"/>
  <c r="OV39" i="6"/>
  <c r="OU39" i="6"/>
  <c r="OQ39" i="6"/>
  <c r="OP39" i="6"/>
  <c r="OO39" i="6"/>
  <c r="ON39" i="6"/>
  <c r="OM39" i="6"/>
  <c r="OI39" i="6"/>
  <c r="OH39" i="6"/>
  <c r="OG39" i="6"/>
  <c r="OF39" i="6"/>
  <c r="OE39" i="6"/>
  <c r="OA39" i="6"/>
  <c r="NZ39" i="6"/>
  <c r="NY39" i="6"/>
  <c r="NX39" i="6"/>
  <c r="NW39" i="6"/>
  <c r="NS39" i="6"/>
  <c r="NR39" i="6"/>
  <c r="NQ39" i="6"/>
  <c r="NP39" i="6"/>
  <c r="NO39" i="6"/>
  <c r="NK39" i="6"/>
  <c r="NJ39" i="6"/>
  <c r="NI39" i="6"/>
  <c r="NH39" i="6"/>
  <c r="NG39" i="6"/>
  <c r="NC39" i="6"/>
  <c r="NB39" i="6"/>
  <c r="NA39" i="6"/>
  <c r="MZ39" i="6"/>
  <c r="MY39" i="6"/>
  <c r="MU39" i="6"/>
  <c r="MT39" i="6"/>
  <c r="MS39" i="6"/>
  <c r="MR39" i="6"/>
  <c r="MQ39" i="6"/>
  <c r="MM39" i="6"/>
  <c r="ML39" i="6"/>
  <c r="MK39" i="6"/>
  <c r="MJ39" i="6"/>
  <c r="MI39" i="6"/>
  <c r="ME39" i="6"/>
  <c r="MD39" i="6"/>
  <c r="MC39" i="6"/>
  <c r="MB39" i="6"/>
  <c r="MA39" i="6"/>
  <c r="LW39" i="6"/>
  <c r="LV39" i="6"/>
  <c r="LU39" i="6"/>
  <c r="LT39" i="6"/>
  <c r="LS39" i="6"/>
  <c r="LO39" i="6"/>
  <c r="LN39" i="6"/>
  <c r="LM39" i="6"/>
  <c r="LL39" i="6"/>
  <c r="LK39" i="6"/>
  <c r="LG39" i="6"/>
  <c r="LF39" i="6"/>
  <c r="LE39" i="6"/>
  <c r="LD39" i="6"/>
  <c r="LC39" i="6"/>
  <c r="KY39" i="6"/>
  <c r="KX39" i="6"/>
  <c r="KW39" i="6"/>
  <c r="KV39" i="6"/>
  <c r="KU39" i="6"/>
  <c r="KQ39" i="6"/>
  <c r="KP39" i="6"/>
  <c r="KO39" i="6"/>
  <c r="KN39" i="6"/>
  <c r="KM39" i="6"/>
  <c r="KI39" i="6"/>
  <c r="KH39" i="6"/>
  <c r="KG39" i="6"/>
  <c r="KF39" i="6"/>
  <c r="KE39" i="6"/>
  <c r="KA39" i="6"/>
  <c r="JZ39" i="6"/>
  <c r="JY39" i="6"/>
  <c r="JX39" i="6"/>
  <c r="JW39" i="6"/>
  <c r="JS39" i="6"/>
  <c r="JR39" i="6"/>
  <c r="JQ39" i="6"/>
  <c r="JP39" i="6"/>
  <c r="JO39" i="6"/>
  <c r="JK39" i="6"/>
  <c r="JJ39" i="6"/>
  <c r="JI39" i="6"/>
  <c r="JH39" i="6"/>
  <c r="JG39" i="6"/>
  <c r="JC39" i="6"/>
  <c r="JB39" i="6"/>
  <c r="JA39" i="6"/>
  <c r="IZ39" i="6"/>
  <c r="IY39" i="6"/>
  <c r="IU39" i="6"/>
  <c r="IT39" i="6"/>
  <c r="IS39" i="6"/>
  <c r="IR39" i="6"/>
  <c r="IQ39" i="6"/>
  <c r="IM39" i="6"/>
  <c r="IL39" i="6"/>
  <c r="IK39" i="6"/>
  <c r="IJ39" i="6"/>
  <c r="II39" i="6"/>
  <c r="IE39" i="6"/>
  <c r="ID39" i="6"/>
  <c r="IC39" i="6"/>
  <c r="IB39" i="6"/>
  <c r="IA39" i="6"/>
  <c r="HW39" i="6"/>
  <c r="HV39" i="6"/>
  <c r="HU39" i="6"/>
  <c r="HT39" i="6"/>
  <c r="HS39" i="6"/>
  <c r="HO39" i="6"/>
  <c r="HN39" i="6"/>
  <c r="HM39" i="6"/>
  <c r="HL39" i="6"/>
  <c r="HK39" i="6"/>
  <c r="HG39" i="6"/>
  <c r="HF39" i="6"/>
  <c r="HE39" i="6"/>
  <c r="HD39" i="6"/>
  <c r="HC39" i="6"/>
  <c r="GY39" i="6"/>
  <c r="GX39" i="6"/>
  <c r="GW39" i="6"/>
  <c r="GV39" i="6"/>
  <c r="GU39" i="6"/>
  <c r="GQ39" i="6"/>
  <c r="GP39" i="6"/>
  <c r="GO39" i="6"/>
  <c r="GN39" i="6"/>
  <c r="GM39" i="6"/>
  <c r="GI39" i="6"/>
  <c r="GH39" i="6"/>
  <c r="GG39" i="6"/>
  <c r="GF39" i="6"/>
  <c r="GE39" i="6"/>
  <c r="GA39" i="6"/>
  <c r="FZ39" i="6"/>
  <c r="FY39" i="6"/>
  <c r="FX39" i="6"/>
  <c r="FW39" i="6"/>
  <c r="FS39" i="6"/>
  <c r="FR39" i="6"/>
  <c r="FQ39" i="6"/>
  <c r="FP39" i="6"/>
  <c r="FO39" i="6"/>
  <c r="FK39" i="6"/>
  <c r="FJ39" i="6"/>
  <c r="FI39" i="6"/>
  <c r="FH39" i="6"/>
  <c r="FG39" i="6"/>
  <c r="FC39" i="6"/>
  <c r="FB39" i="6"/>
  <c r="FA39" i="6"/>
  <c r="EZ39" i="6"/>
  <c r="EY39" i="6"/>
  <c r="EU39" i="6"/>
  <c r="ET39" i="6"/>
  <c r="ES39" i="6"/>
  <c r="ER39" i="6"/>
  <c r="EQ39" i="6"/>
  <c r="EM39" i="6"/>
  <c r="EL39" i="6"/>
  <c r="EK39" i="6"/>
  <c r="EJ39" i="6"/>
  <c r="EI39" i="6"/>
  <c r="EE39" i="6"/>
  <c r="ED39" i="6"/>
  <c r="EC39" i="6"/>
  <c r="EB39" i="6"/>
  <c r="EA39" i="6"/>
  <c r="DW39" i="6"/>
  <c r="DV39" i="6"/>
  <c r="DU39" i="6"/>
  <c r="DT39" i="6"/>
  <c r="DS39" i="6"/>
  <c r="DO39" i="6"/>
  <c r="DN39" i="6"/>
  <c r="DM39" i="6"/>
  <c r="DL39" i="6"/>
  <c r="DK39" i="6"/>
  <c r="DG39" i="6"/>
  <c r="DF39" i="6"/>
  <c r="DE39" i="6"/>
  <c r="DD39" i="6"/>
  <c r="DC39" i="6"/>
  <c r="CY39" i="6"/>
  <c r="CX39" i="6"/>
  <c r="CW39" i="6"/>
  <c r="CV39" i="6"/>
  <c r="CU39" i="6"/>
  <c r="CQ39" i="6"/>
  <c r="CP39" i="6"/>
  <c r="CO39" i="6"/>
  <c r="CN39" i="6"/>
  <c r="CM39" i="6"/>
  <c r="CI39" i="6"/>
  <c r="CH39" i="6"/>
  <c r="CG39" i="6"/>
  <c r="CF39" i="6"/>
  <c r="CE39" i="6"/>
  <c r="CA39" i="6"/>
  <c r="BZ39" i="6"/>
  <c r="BY39" i="6"/>
  <c r="BX39" i="6"/>
  <c r="BW39" i="6"/>
  <c r="BS39" i="6"/>
  <c r="BR39" i="6"/>
  <c r="BQ39" i="6"/>
  <c r="BP39" i="6"/>
  <c r="BO39" i="6"/>
  <c r="BK39" i="6"/>
  <c r="BJ39" i="6"/>
  <c r="BI39" i="6"/>
  <c r="BH39" i="6"/>
  <c r="BG39" i="6"/>
  <c r="BC39" i="6"/>
  <c r="BB39" i="6"/>
  <c r="BA39" i="6"/>
  <c r="AZ39" i="6"/>
  <c r="AY39" i="6"/>
  <c r="AU39" i="6"/>
  <c r="AT39" i="6"/>
  <c r="AS39" i="6"/>
  <c r="AR39" i="6"/>
  <c r="AQ39" i="6"/>
  <c r="AM39" i="6"/>
  <c r="AL39" i="6"/>
  <c r="AK39" i="6"/>
  <c r="AJ39" i="6"/>
  <c r="AI39" i="6"/>
  <c r="AE39" i="6"/>
  <c r="AD39" i="6"/>
  <c r="AC39" i="6"/>
  <c r="AB39" i="6"/>
  <c r="AA39" i="6"/>
  <c r="W39" i="6"/>
  <c r="V39" i="6"/>
  <c r="U39" i="6"/>
  <c r="T39" i="6"/>
  <c r="S39" i="6"/>
  <c r="O39" i="6"/>
  <c r="N39" i="6"/>
  <c r="M39" i="6"/>
  <c r="L39" i="6"/>
  <c r="K39" i="6"/>
  <c r="G39" i="6"/>
  <c r="F39" i="6"/>
  <c r="E39" i="6"/>
  <c r="D39" i="6"/>
  <c r="C39" i="6"/>
  <c r="ADS38" i="6"/>
  <c r="ADR38" i="6"/>
  <c r="ADQ38" i="6"/>
  <c r="ADP38" i="6"/>
  <c r="ADO38" i="6"/>
  <c r="ADK38" i="6"/>
  <c r="ADJ38" i="6"/>
  <c r="ADI38" i="6"/>
  <c r="ADH38" i="6"/>
  <c r="ADG38" i="6"/>
  <c r="ADC38" i="6"/>
  <c r="ADB38" i="6"/>
  <c r="ADA38" i="6"/>
  <c r="ACZ38" i="6"/>
  <c r="ACY38" i="6"/>
  <c r="ACU38" i="6"/>
  <c r="ACT38" i="6"/>
  <c r="ACS38" i="6"/>
  <c r="ACR38" i="6"/>
  <c r="ACQ38" i="6"/>
  <c r="ACM38" i="6"/>
  <c r="ACL38" i="6"/>
  <c r="ACK38" i="6"/>
  <c r="ACJ38" i="6"/>
  <c r="ACI38" i="6"/>
  <c r="ACE38" i="6"/>
  <c r="ACD38" i="6"/>
  <c r="ACC38" i="6"/>
  <c r="ACB38" i="6"/>
  <c r="ACA38" i="6"/>
  <c r="ABW38" i="6"/>
  <c r="ABV38" i="6"/>
  <c r="ABU38" i="6"/>
  <c r="ABT38" i="6"/>
  <c r="ABS38" i="6"/>
  <c r="ABO38" i="6"/>
  <c r="ABN38" i="6"/>
  <c r="ABM38" i="6"/>
  <c r="ABL38" i="6"/>
  <c r="ABK38" i="6"/>
  <c r="ABG38" i="6"/>
  <c r="ABF38" i="6"/>
  <c r="ABE38" i="6"/>
  <c r="ABD38" i="6"/>
  <c r="ABC38" i="6"/>
  <c r="AAY38" i="6"/>
  <c r="AAX38" i="6"/>
  <c r="AAW38" i="6"/>
  <c r="AAV38" i="6"/>
  <c r="AAU38" i="6"/>
  <c r="AAQ38" i="6"/>
  <c r="AAP38" i="6"/>
  <c r="AAO38" i="6"/>
  <c r="AAN38" i="6"/>
  <c r="AAM38" i="6"/>
  <c r="AAI38" i="6"/>
  <c r="AAH38" i="6"/>
  <c r="AAG38" i="6"/>
  <c r="AAF38" i="6"/>
  <c r="AAE38" i="6"/>
  <c r="AAA38" i="6"/>
  <c r="ZZ38" i="6"/>
  <c r="ZY38" i="6"/>
  <c r="ZX38" i="6"/>
  <c r="ZW38" i="6"/>
  <c r="ZS38" i="6"/>
  <c r="ZR38" i="6"/>
  <c r="ZQ38" i="6"/>
  <c r="ZP38" i="6"/>
  <c r="ZO38" i="6"/>
  <c r="ZK38" i="6"/>
  <c r="ZJ38" i="6"/>
  <c r="ZI38" i="6"/>
  <c r="ZH38" i="6"/>
  <c r="ZG38" i="6"/>
  <c r="ZC38" i="6"/>
  <c r="ZB38" i="6"/>
  <c r="ZA38" i="6"/>
  <c r="YZ38" i="6"/>
  <c r="YY38" i="6"/>
  <c r="YU38" i="6"/>
  <c r="YT38" i="6"/>
  <c r="YS38" i="6"/>
  <c r="YR38" i="6"/>
  <c r="YQ38" i="6"/>
  <c r="YM38" i="6"/>
  <c r="YL38" i="6"/>
  <c r="YK38" i="6"/>
  <c r="YJ38" i="6"/>
  <c r="YI38" i="6"/>
  <c r="YE38" i="6"/>
  <c r="YD38" i="6"/>
  <c r="YC38" i="6"/>
  <c r="YB38" i="6"/>
  <c r="YA38" i="6"/>
  <c r="XW38" i="6"/>
  <c r="XV38" i="6"/>
  <c r="XU38" i="6"/>
  <c r="XT38" i="6"/>
  <c r="XS38" i="6"/>
  <c r="XO38" i="6"/>
  <c r="XN38" i="6"/>
  <c r="XM38" i="6"/>
  <c r="XL38" i="6"/>
  <c r="XK38" i="6"/>
  <c r="XG38" i="6"/>
  <c r="XF38" i="6"/>
  <c r="XE38" i="6"/>
  <c r="XD38" i="6"/>
  <c r="XC38" i="6"/>
  <c r="WY38" i="6"/>
  <c r="WX38" i="6"/>
  <c r="WW38" i="6"/>
  <c r="WV38" i="6"/>
  <c r="WU38" i="6"/>
  <c r="WQ38" i="6"/>
  <c r="WP38" i="6"/>
  <c r="WO38" i="6"/>
  <c r="WN38" i="6"/>
  <c r="WM38" i="6"/>
  <c r="WI38" i="6"/>
  <c r="WH38" i="6"/>
  <c r="WG38" i="6"/>
  <c r="WF38" i="6"/>
  <c r="WE38" i="6"/>
  <c r="WA38" i="6"/>
  <c r="VZ38" i="6"/>
  <c r="VY38" i="6"/>
  <c r="VX38" i="6"/>
  <c r="VW38" i="6"/>
  <c r="VS38" i="6"/>
  <c r="VR38" i="6"/>
  <c r="VQ38" i="6"/>
  <c r="VP38" i="6"/>
  <c r="VO38" i="6"/>
  <c r="VK38" i="6"/>
  <c r="VJ38" i="6"/>
  <c r="VI38" i="6"/>
  <c r="VH38" i="6"/>
  <c r="VG38" i="6"/>
  <c r="VC38" i="6"/>
  <c r="VB38" i="6"/>
  <c r="VA38" i="6"/>
  <c r="UZ38" i="6"/>
  <c r="UY38" i="6"/>
  <c r="UU38" i="6"/>
  <c r="UT38" i="6"/>
  <c r="US38" i="6"/>
  <c r="UR38" i="6"/>
  <c r="UQ38" i="6"/>
  <c r="UM38" i="6"/>
  <c r="UL38" i="6"/>
  <c r="UK38" i="6"/>
  <c r="UJ38" i="6"/>
  <c r="UI38" i="6"/>
  <c r="UE38" i="6"/>
  <c r="UD38" i="6"/>
  <c r="UC38" i="6"/>
  <c r="UB38" i="6"/>
  <c r="UA38" i="6"/>
  <c r="TW38" i="6"/>
  <c r="TV38" i="6"/>
  <c r="TU38" i="6"/>
  <c r="TT38" i="6"/>
  <c r="TS38" i="6"/>
  <c r="TO38" i="6"/>
  <c r="TN38" i="6"/>
  <c r="TM38" i="6"/>
  <c r="TL38" i="6"/>
  <c r="TK38" i="6"/>
  <c r="TG38" i="6"/>
  <c r="TF38" i="6"/>
  <c r="TE38" i="6"/>
  <c r="TD38" i="6"/>
  <c r="TC38" i="6"/>
  <c r="SY38" i="6"/>
  <c r="SX38" i="6"/>
  <c r="SW38" i="6"/>
  <c r="SV38" i="6"/>
  <c r="SU38" i="6"/>
  <c r="SQ38" i="6"/>
  <c r="SP38" i="6"/>
  <c r="SO38" i="6"/>
  <c r="SN38" i="6"/>
  <c r="SM38" i="6"/>
  <c r="SI38" i="6"/>
  <c r="SH38" i="6"/>
  <c r="SG38" i="6"/>
  <c r="SF38" i="6"/>
  <c r="SE38" i="6"/>
  <c r="SA38" i="6"/>
  <c r="RZ38" i="6"/>
  <c r="RY38" i="6"/>
  <c r="RX38" i="6"/>
  <c r="RW38" i="6"/>
  <c r="RS38" i="6"/>
  <c r="RR38" i="6"/>
  <c r="RQ38" i="6"/>
  <c r="RP38" i="6"/>
  <c r="RO38" i="6"/>
  <c r="RK38" i="6"/>
  <c r="RJ38" i="6"/>
  <c r="RI38" i="6"/>
  <c r="RH38" i="6"/>
  <c r="RG38" i="6"/>
  <c r="RC38" i="6"/>
  <c r="RB38" i="6"/>
  <c r="RA38" i="6"/>
  <c r="QZ38" i="6"/>
  <c r="QY38" i="6"/>
  <c r="QU38" i="6"/>
  <c r="QT38" i="6"/>
  <c r="QS38" i="6"/>
  <c r="QR38" i="6"/>
  <c r="QQ38" i="6"/>
  <c r="QM38" i="6"/>
  <c r="QL38" i="6"/>
  <c r="QK38" i="6"/>
  <c r="QJ38" i="6"/>
  <c r="QI38" i="6"/>
  <c r="QE38" i="6"/>
  <c r="QD38" i="6"/>
  <c r="QC38" i="6"/>
  <c r="QB38" i="6"/>
  <c r="QA38" i="6"/>
  <c r="PW38" i="6"/>
  <c r="PV38" i="6"/>
  <c r="PU38" i="6"/>
  <c r="PT38" i="6"/>
  <c r="PS38" i="6"/>
  <c r="PO38" i="6"/>
  <c r="PN38" i="6"/>
  <c r="PM38" i="6"/>
  <c r="PL38" i="6"/>
  <c r="PK38" i="6"/>
  <c r="PG38" i="6"/>
  <c r="PF38" i="6"/>
  <c r="PE38" i="6"/>
  <c r="PD38" i="6"/>
  <c r="PC38" i="6"/>
  <c r="OY38" i="6"/>
  <c r="OX38" i="6"/>
  <c r="OW38" i="6"/>
  <c r="OV38" i="6"/>
  <c r="OU38" i="6"/>
  <c r="OQ38" i="6"/>
  <c r="OP38" i="6"/>
  <c r="OO38" i="6"/>
  <c r="ON38" i="6"/>
  <c r="OM38" i="6"/>
  <c r="OI38" i="6"/>
  <c r="OH38" i="6"/>
  <c r="OG38" i="6"/>
  <c r="OF38" i="6"/>
  <c r="OE38" i="6"/>
  <c r="OA38" i="6"/>
  <c r="NZ38" i="6"/>
  <c r="NY38" i="6"/>
  <c r="NX38" i="6"/>
  <c r="NW38" i="6"/>
  <c r="NS38" i="6"/>
  <c r="NR38" i="6"/>
  <c r="NQ38" i="6"/>
  <c r="NP38" i="6"/>
  <c r="NO38" i="6"/>
  <c r="NK38" i="6"/>
  <c r="NJ38" i="6"/>
  <c r="NI38" i="6"/>
  <c r="NH38" i="6"/>
  <c r="NG38" i="6"/>
  <c r="NC38" i="6"/>
  <c r="NB38" i="6"/>
  <c r="NA38" i="6"/>
  <c r="MZ38" i="6"/>
  <c r="MY38" i="6"/>
  <c r="MU38" i="6"/>
  <c r="MT38" i="6"/>
  <c r="MS38" i="6"/>
  <c r="MR38" i="6"/>
  <c r="MQ38" i="6"/>
  <c r="MM38" i="6"/>
  <c r="ML38" i="6"/>
  <c r="MK38" i="6"/>
  <c r="MJ38" i="6"/>
  <c r="MI38" i="6"/>
  <c r="ME38" i="6"/>
  <c r="MD38" i="6"/>
  <c r="MC38" i="6"/>
  <c r="MB38" i="6"/>
  <c r="MA38" i="6"/>
  <c r="LW38" i="6"/>
  <c r="LV38" i="6"/>
  <c r="LU38" i="6"/>
  <c r="LT38" i="6"/>
  <c r="LS38" i="6"/>
  <c r="LO38" i="6"/>
  <c r="LN38" i="6"/>
  <c r="LM38" i="6"/>
  <c r="LL38" i="6"/>
  <c r="LK38" i="6"/>
  <c r="LG38" i="6"/>
  <c r="LF38" i="6"/>
  <c r="LE38" i="6"/>
  <c r="LD38" i="6"/>
  <c r="LC38" i="6"/>
  <c r="KY38" i="6"/>
  <c r="KX38" i="6"/>
  <c r="KW38" i="6"/>
  <c r="KV38" i="6"/>
  <c r="KU38" i="6"/>
  <c r="KQ38" i="6"/>
  <c r="KP38" i="6"/>
  <c r="KO38" i="6"/>
  <c r="KN38" i="6"/>
  <c r="KM38" i="6"/>
  <c r="KI38" i="6"/>
  <c r="KH38" i="6"/>
  <c r="KG38" i="6"/>
  <c r="KF38" i="6"/>
  <c r="KE38" i="6"/>
  <c r="KA38" i="6"/>
  <c r="JZ38" i="6"/>
  <c r="JY38" i="6"/>
  <c r="JX38" i="6"/>
  <c r="JW38" i="6"/>
  <c r="JS38" i="6"/>
  <c r="JR38" i="6"/>
  <c r="JQ38" i="6"/>
  <c r="JP38" i="6"/>
  <c r="JO38" i="6"/>
  <c r="JK38" i="6"/>
  <c r="JJ38" i="6"/>
  <c r="JI38" i="6"/>
  <c r="JH38" i="6"/>
  <c r="JG38" i="6"/>
  <c r="JC38" i="6"/>
  <c r="JB38" i="6"/>
  <c r="JA38" i="6"/>
  <c r="IZ38" i="6"/>
  <c r="IY38" i="6"/>
  <c r="IU38" i="6"/>
  <c r="IT38" i="6"/>
  <c r="IS38" i="6"/>
  <c r="IR38" i="6"/>
  <c r="IQ38" i="6"/>
  <c r="IM38" i="6"/>
  <c r="IL38" i="6"/>
  <c r="IK38" i="6"/>
  <c r="IJ38" i="6"/>
  <c r="II38" i="6"/>
  <c r="IE38" i="6"/>
  <c r="ID38" i="6"/>
  <c r="IC38" i="6"/>
  <c r="IB38" i="6"/>
  <c r="IA38" i="6"/>
  <c r="HW38" i="6"/>
  <c r="HV38" i="6"/>
  <c r="HU38" i="6"/>
  <c r="HT38" i="6"/>
  <c r="HS38" i="6"/>
  <c r="HO38" i="6"/>
  <c r="HN38" i="6"/>
  <c r="HM38" i="6"/>
  <c r="HL38" i="6"/>
  <c r="HK38" i="6"/>
  <c r="HG38" i="6"/>
  <c r="HF38" i="6"/>
  <c r="HE38" i="6"/>
  <c r="HD38" i="6"/>
  <c r="HC38" i="6"/>
  <c r="GY38" i="6"/>
  <c r="GX38" i="6"/>
  <c r="GW38" i="6"/>
  <c r="GV38" i="6"/>
  <c r="GU38" i="6"/>
  <c r="GQ38" i="6"/>
  <c r="GP38" i="6"/>
  <c r="GO38" i="6"/>
  <c r="GN38" i="6"/>
  <c r="GM38" i="6"/>
  <c r="GI38" i="6"/>
  <c r="GH38" i="6"/>
  <c r="GG38" i="6"/>
  <c r="GF38" i="6"/>
  <c r="GE38" i="6"/>
  <c r="GA38" i="6"/>
  <c r="FZ38" i="6"/>
  <c r="FY38" i="6"/>
  <c r="FX38" i="6"/>
  <c r="FW38" i="6"/>
  <c r="FS38" i="6"/>
  <c r="FR38" i="6"/>
  <c r="FQ38" i="6"/>
  <c r="FP38" i="6"/>
  <c r="FO38" i="6"/>
  <c r="FK38" i="6"/>
  <c r="FJ38" i="6"/>
  <c r="FI38" i="6"/>
  <c r="FH38" i="6"/>
  <c r="FG38" i="6"/>
  <c r="FC38" i="6"/>
  <c r="FB38" i="6"/>
  <c r="FA38" i="6"/>
  <c r="EZ38" i="6"/>
  <c r="EY38" i="6"/>
  <c r="EU38" i="6"/>
  <c r="ET38" i="6"/>
  <c r="ES38" i="6"/>
  <c r="ER38" i="6"/>
  <c r="EQ38" i="6"/>
  <c r="EM38" i="6"/>
  <c r="EL38" i="6"/>
  <c r="EK38" i="6"/>
  <c r="EJ38" i="6"/>
  <c r="EI38" i="6"/>
  <c r="EE38" i="6"/>
  <c r="ED38" i="6"/>
  <c r="EC38" i="6"/>
  <c r="EB38" i="6"/>
  <c r="EA38" i="6"/>
  <c r="DW38" i="6"/>
  <c r="DV38" i="6"/>
  <c r="DU38" i="6"/>
  <c r="DT38" i="6"/>
  <c r="DS38" i="6"/>
  <c r="DO38" i="6"/>
  <c r="DN38" i="6"/>
  <c r="DM38" i="6"/>
  <c r="DL38" i="6"/>
  <c r="DK38" i="6"/>
  <c r="DG38" i="6"/>
  <c r="DF38" i="6"/>
  <c r="DE38" i="6"/>
  <c r="DD38" i="6"/>
  <c r="DC38" i="6"/>
  <c r="CY38" i="6"/>
  <c r="CX38" i="6"/>
  <c r="CW38" i="6"/>
  <c r="CV38" i="6"/>
  <c r="CU38" i="6"/>
  <c r="CQ38" i="6"/>
  <c r="CP38" i="6"/>
  <c r="CO38" i="6"/>
  <c r="CN38" i="6"/>
  <c r="CM38" i="6"/>
  <c r="CI38" i="6"/>
  <c r="CH38" i="6"/>
  <c r="CG38" i="6"/>
  <c r="CF38" i="6"/>
  <c r="CE38" i="6"/>
  <c r="CA38" i="6"/>
  <c r="BZ38" i="6"/>
  <c r="BY38" i="6"/>
  <c r="BX38" i="6"/>
  <c r="BW38" i="6"/>
  <c r="BS38" i="6"/>
  <c r="BR38" i="6"/>
  <c r="BQ38" i="6"/>
  <c r="BP38" i="6"/>
  <c r="BO38" i="6"/>
  <c r="BK38" i="6"/>
  <c r="BJ38" i="6"/>
  <c r="BI38" i="6"/>
  <c r="BH38" i="6"/>
  <c r="BG38" i="6"/>
  <c r="BC38" i="6"/>
  <c r="BB38" i="6"/>
  <c r="BA38" i="6"/>
  <c r="AZ38" i="6"/>
  <c r="AY38" i="6"/>
  <c r="AU38" i="6"/>
  <c r="AT38" i="6"/>
  <c r="AS38" i="6"/>
  <c r="AR38" i="6"/>
  <c r="AQ38" i="6"/>
  <c r="AM38" i="6"/>
  <c r="AL38" i="6"/>
  <c r="AK38" i="6"/>
  <c r="AJ38" i="6"/>
  <c r="AI38" i="6"/>
  <c r="AE38" i="6"/>
  <c r="AD38" i="6"/>
  <c r="AC38" i="6"/>
  <c r="AB38" i="6"/>
  <c r="AA38" i="6"/>
  <c r="W38" i="6"/>
  <c r="V38" i="6"/>
  <c r="U38" i="6"/>
  <c r="T38" i="6"/>
  <c r="S38" i="6"/>
  <c r="O38" i="6"/>
  <c r="N38" i="6"/>
  <c r="M38" i="6"/>
  <c r="L38" i="6"/>
  <c r="K38" i="6"/>
  <c r="G38" i="6"/>
  <c r="F38" i="6"/>
  <c r="E38" i="6"/>
  <c r="D38" i="6"/>
  <c r="C38" i="6"/>
  <c r="ADS37" i="6"/>
  <c r="ADR37" i="6"/>
  <c r="ADQ37" i="6"/>
  <c r="ADP37" i="6"/>
  <c r="ADO37" i="6"/>
  <c r="ADK37" i="6"/>
  <c r="ADJ37" i="6"/>
  <c r="ADI37" i="6"/>
  <c r="ADH37" i="6"/>
  <c r="ADG37" i="6"/>
  <c r="ADC37" i="6"/>
  <c r="ADB37" i="6"/>
  <c r="ADA37" i="6"/>
  <c r="ACZ37" i="6"/>
  <c r="ACY37" i="6"/>
  <c r="ACU37" i="6"/>
  <c r="ACT37" i="6"/>
  <c r="ACS37" i="6"/>
  <c r="ACR37" i="6"/>
  <c r="ACQ37" i="6"/>
  <c r="ACM37" i="6"/>
  <c r="ACL37" i="6"/>
  <c r="ACK37" i="6"/>
  <c r="ACJ37" i="6"/>
  <c r="ACI37" i="6"/>
  <c r="ACE37" i="6"/>
  <c r="ACD37" i="6"/>
  <c r="ACC37" i="6"/>
  <c r="ACB37" i="6"/>
  <c r="ACA37" i="6"/>
  <c r="ABW37" i="6"/>
  <c r="ABV37" i="6"/>
  <c r="ABU37" i="6"/>
  <c r="ABT37" i="6"/>
  <c r="ABS37" i="6"/>
  <c r="ABO37" i="6"/>
  <c r="ABN37" i="6"/>
  <c r="ABM37" i="6"/>
  <c r="ABL37" i="6"/>
  <c r="ABK37" i="6"/>
  <c r="ABG37" i="6"/>
  <c r="ABF37" i="6"/>
  <c r="ABE37" i="6"/>
  <c r="ABD37" i="6"/>
  <c r="ABC37" i="6"/>
  <c r="AAY37" i="6"/>
  <c r="AAX37" i="6"/>
  <c r="AAW37" i="6"/>
  <c r="AAV37" i="6"/>
  <c r="AAU37" i="6"/>
  <c r="AAQ37" i="6"/>
  <c r="AAP37" i="6"/>
  <c r="AAO37" i="6"/>
  <c r="AAN37" i="6"/>
  <c r="AAM37" i="6"/>
  <c r="AAI37" i="6"/>
  <c r="AAH37" i="6"/>
  <c r="AAG37" i="6"/>
  <c r="AAF37" i="6"/>
  <c r="AAE37" i="6"/>
  <c r="AAA37" i="6"/>
  <c r="ZZ37" i="6"/>
  <c r="ZY37" i="6"/>
  <c r="ZX37" i="6"/>
  <c r="ZW37" i="6"/>
  <c r="ZS37" i="6"/>
  <c r="ZR37" i="6"/>
  <c r="ZQ37" i="6"/>
  <c r="ZP37" i="6"/>
  <c r="ZO37" i="6"/>
  <c r="ZK37" i="6"/>
  <c r="ZJ37" i="6"/>
  <c r="ZI37" i="6"/>
  <c r="ZH37" i="6"/>
  <c r="ZG37" i="6"/>
  <c r="ZC37" i="6"/>
  <c r="ZB37" i="6"/>
  <c r="ZA37" i="6"/>
  <c r="YZ37" i="6"/>
  <c r="YY37" i="6"/>
  <c r="YU37" i="6"/>
  <c r="YT37" i="6"/>
  <c r="YS37" i="6"/>
  <c r="YR37" i="6"/>
  <c r="YQ37" i="6"/>
  <c r="YM37" i="6"/>
  <c r="YL37" i="6"/>
  <c r="YK37" i="6"/>
  <c r="YJ37" i="6"/>
  <c r="YI37" i="6"/>
  <c r="YE37" i="6"/>
  <c r="YD37" i="6"/>
  <c r="YC37" i="6"/>
  <c r="YB37" i="6"/>
  <c r="YA37" i="6"/>
  <c r="XW37" i="6"/>
  <c r="XV37" i="6"/>
  <c r="XU37" i="6"/>
  <c r="XT37" i="6"/>
  <c r="XS37" i="6"/>
  <c r="XO37" i="6"/>
  <c r="XN37" i="6"/>
  <c r="XM37" i="6"/>
  <c r="XL37" i="6"/>
  <c r="XK37" i="6"/>
  <c r="XG37" i="6"/>
  <c r="XF37" i="6"/>
  <c r="XE37" i="6"/>
  <c r="XD37" i="6"/>
  <c r="XC37" i="6"/>
  <c r="WY37" i="6"/>
  <c r="WX37" i="6"/>
  <c r="WW37" i="6"/>
  <c r="WV37" i="6"/>
  <c r="WU37" i="6"/>
  <c r="WQ37" i="6"/>
  <c r="WP37" i="6"/>
  <c r="WO37" i="6"/>
  <c r="WN37" i="6"/>
  <c r="WM37" i="6"/>
  <c r="WI37" i="6"/>
  <c r="WH37" i="6"/>
  <c r="WG37" i="6"/>
  <c r="WF37" i="6"/>
  <c r="WE37" i="6"/>
  <c r="WA37" i="6"/>
  <c r="VZ37" i="6"/>
  <c r="VY37" i="6"/>
  <c r="VX37" i="6"/>
  <c r="VW37" i="6"/>
  <c r="VS37" i="6"/>
  <c r="VR37" i="6"/>
  <c r="VQ37" i="6"/>
  <c r="VP37" i="6"/>
  <c r="VO37" i="6"/>
  <c r="VK37" i="6"/>
  <c r="VJ37" i="6"/>
  <c r="VI37" i="6"/>
  <c r="VH37" i="6"/>
  <c r="VG37" i="6"/>
  <c r="VC37" i="6"/>
  <c r="VB37" i="6"/>
  <c r="VA37" i="6"/>
  <c r="UZ37" i="6"/>
  <c r="UY37" i="6"/>
  <c r="UU37" i="6"/>
  <c r="UT37" i="6"/>
  <c r="US37" i="6"/>
  <c r="UR37" i="6"/>
  <c r="UQ37" i="6"/>
  <c r="UM37" i="6"/>
  <c r="UL37" i="6"/>
  <c r="UK37" i="6"/>
  <c r="UJ37" i="6"/>
  <c r="UI37" i="6"/>
  <c r="UE37" i="6"/>
  <c r="UD37" i="6"/>
  <c r="UC37" i="6"/>
  <c r="UB37" i="6"/>
  <c r="UA37" i="6"/>
  <c r="TW37" i="6"/>
  <c r="TV37" i="6"/>
  <c r="TU37" i="6"/>
  <c r="TT37" i="6"/>
  <c r="TS37" i="6"/>
  <c r="TO37" i="6"/>
  <c r="TN37" i="6"/>
  <c r="TM37" i="6"/>
  <c r="TL37" i="6"/>
  <c r="TK37" i="6"/>
  <c r="TG37" i="6"/>
  <c r="TF37" i="6"/>
  <c r="TE37" i="6"/>
  <c r="TD37" i="6"/>
  <c r="TC37" i="6"/>
  <c r="SY37" i="6"/>
  <c r="SX37" i="6"/>
  <c r="SW37" i="6"/>
  <c r="SV37" i="6"/>
  <c r="SU37" i="6"/>
  <c r="SQ37" i="6"/>
  <c r="SP37" i="6"/>
  <c r="SO37" i="6"/>
  <c r="SN37" i="6"/>
  <c r="SM37" i="6"/>
  <c r="SI37" i="6"/>
  <c r="SH37" i="6"/>
  <c r="SG37" i="6"/>
  <c r="SF37" i="6"/>
  <c r="SE37" i="6"/>
  <c r="SA37" i="6"/>
  <c r="RZ37" i="6"/>
  <c r="RY37" i="6"/>
  <c r="RX37" i="6"/>
  <c r="RW37" i="6"/>
  <c r="RS37" i="6"/>
  <c r="RR37" i="6"/>
  <c r="RQ37" i="6"/>
  <c r="RP37" i="6"/>
  <c r="RO37" i="6"/>
  <c r="RK37" i="6"/>
  <c r="RJ37" i="6"/>
  <c r="RI37" i="6"/>
  <c r="RH37" i="6"/>
  <c r="RG37" i="6"/>
  <c r="RC37" i="6"/>
  <c r="RB37" i="6"/>
  <c r="RA37" i="6"/>
  <c r="QZ37" i="6"/>
  <c r="QY37" i="6"/>
  <c r="QU37" i="6"/>
  <c r="QT37" i="6"/>
  <c r="QS37" i="6"/>
  <c r="QR37" i="6"/>
  <c r="QQ37" i="6"/>
  <c r="QM37" i="6"/>
  <c r="QL37" i="6"/>
  <c r="QK37" i="6"/>
  <c r="QJ37" i="6"/>
  <c r="QI37" i="6"/>
  <c r="QE37" i="6"/>
  <c r="QD37" i="6"/>
  <c r="QC37" i="6"/>
  <c r="QB37" i="6"/>
  <c r="QA37" i="6"/>
  <c r="PW37" i="6"/>
  <c r="PV37" i="6"/>
  <c r="PU37" i="6"/>
  <c r="PT37" i="6"/>
  <c r="PS37" i="6"/>
  <c r="PO37" i="6"/>
  <c r="PN37" i="6"/>
  <c r="PM37" i="6"/>
  <c r="PL37" i="6"/>
  <c r="PK37" i="6"/>
  <c r="PG37" i="6"/>
  <c r="PF37" i="6"/>
  <c r="PE37" i="6"/>
  <c r="PD37" i="6"/>
  <c r="PC37" i="6"/>
  <c r="OY37" i="6"/>
  <c r="OX37" i="6"/>
  <c r="OW37" i="6"/>
  <c r="OV37" i="6"/>
  <c r="OU37" i="6"/>
  <c r="OQ37" i="6"/>
  <c r="OP37" i="6"/>
  <c r="OO37" i="6"/>
  <c r="ON37" i="6"/>
  <c r="OM37" i="6"/>
  <c r="OI37" i="6"/>
  <c r="OH37" i="6"/>
  <c r="OG37" i="6"/>
  <c r="OF37" i="6"/>
  <c r="OE37" i="6"/>
  <c r="OA37" i="6"/>
  <c r="NZ37" i="6"/>
  <c r="NY37" i="6"/>
  <c r="NX37" i="6"/>
  <c r="NW37" i="6"/>
  <c r="NS37" i="6"/>
  <c r="NR37" i="6"/>
  <c r="NQ37" i="6"/>
  <c r="NP37" i="6"/>
  <c r="NO37" i="6"/>
  <c r="NK37" i="6"/>
  <c r="NJ37" i="6"/>
  <c r="NI37" i="6"/>
  <c r="NH37" i="6"/>
  <c r="NG37" i="6"/>
  <c r="NC37" i="6"/>
  <c r="NB37" i="6"/>
  <c r="NA37" i="6"/>
  <c r="MZ37" i="6"/>
  <c r="MY37" i="6"/>
  <c r="MU37" i="6"/>
  <c r="MT37" i="6"/>
  <c r="MS37" i="6"/>
  <c r="MR37" i="6"/>
  <c r="MQ37" i="6"/>
  <c r="MM37" i="6"/>
  <c r="ML37" i="6"/>
  <c r="MK37" i="6"/>
  <c r="MJ37" i="6"/>
  <c r="MI37" i="6"/>
  <c r="ME37" i="6"/>
  <c r="MD37" i="6"/>
  <c r="MC37" i="6"/>
  <c r="MB37" i="6"/>
  <c r="MA37" i="6"/>
  <c r="LW37" i="6"/>
  <c r="LV37" i="6"/>
  <c r="LU37" i="6"/>
  <c r="LT37" i="6"/>
  <c r="LS37" i="6"/>
  <c r="LO37" i="6"/>
  <c r="LN37" i="6"/>
  <c r="LM37" i="6"/>
  <c r="LL37" i="6"/>
  <c r="LK37" i="6"/>
  <c r="LG37" i="6"/>
  <c r="LF37" i="6"/>
  <c r="LE37" i="6"/>
  <c r="LD37" i="6"/>
  <c r="LC37" i="6"/>
  <c r="KY37" i="6"/>
  <c r="KX37" i="6"/>
  <c r="KW37" i="6"/>
  <c r="KV37" i="6"/>
  <c r="KU37" i="6"/>
  <c r="KQ37" i="6"/>
  <c r="KP37" i="6"/>
  <c r="KO37" i="6"/>
  <c r="KN37" i="6"/>
  <c r="KM37" i="6"/>
  <c r="KI37" i="6"/>
  <c r="KH37" i="6"/>
  <c r="KG37" i="6"/>
  <c r="KF37" i="6"/>
  <c r="KE37" i="6"/>
  <c r="KA37" i="6"/>
  <c r="JZ37" i="6"/>
  <c r="JY37" i="6"/>
  <c r="JX37" i="6"/>
  <c r="JW37" i="6"/>
  <c r="JS37" i="6"/>
  <c r="JR37" i="6"/>
  <c r="JQ37" i="6"/>
  <c r="JP37" i="6"/>
  <c r="JO37" i="6"/>
  <c r="JK37" i="6"/>
  <c r="JJ37" i="6"/>
  <c r="JI37" i="6"/>
  <c r="JH37" i="6"/>
  <c r="JG37" i="6"/>
  <c r="JC37" i="6"/>
  <c r="JB37" i="6"/>
  <c r="JA37" i="6"/>
  <c r="IZ37" i="6"/>
  <c r="IY37" i="6"/>
  <c r="IU37" i="6"/>
  <c r="IT37" i="6"/>
  <c r="IS37" i="6"/>
  <c r="IR37" i="6"/>
  <c r="IQ37" i="6"/>
  <c r="IM37" i="6"/>
  <c r="IL37" i="6"/>
  <c r="IK37" i="6"/>
  <c r="IJ37" i="6"/>
  <c r="II37" i="6"/>
  <c r="IE37" i="6"/>
  <c r="ID37" i="6"/>
  <c r="IC37" i="6"/>
  <c r="IB37" i="6"/>
  <c r="IA37" i="6"/>
  <c r="HW37" i="6"/>
  <c r="HV37" i="6"/>
  <c r="HU37" i="6"/>
  <c r="HT37" i="6"/>
  <c r="HS37" i="6"/>
  <c r="HO37" i="6"/>
  <c r="HN37" i="6"/>
  <c r="HM37" i="6"/>
  <c r="HL37" i="6"/>
  <c r="HK37" i="6"/>
  <c r="HG37" i="6"/>
  <c r="HF37" i="6"/>
  <c r="HE37" i="6"/>
  <c r="HD37" i="6"/>
  <c r="HC37" i="6"/>
  <c r="GY37" i="6"/>
  <c r="GX37" i="6"/>
  <c r="GW37" i="6"/>
  <c r="GV37" i="6"/>
  <c r="GU37" i="6"/>
  <c r="GQ37" i="6"/>
  <c r="GP37" i="6"/>
  <c r="GO37" i="6"/>
  <c r="GN37" i="6"/>
  <c r="GM37" i="6"/>
  <c r="GI37" i="6"/>
  <c r="GH37" i="6"/>
  <c r="GG37" i="6"/>
  <c r="GF37" i="6"/>
  <c r="GE37" i="6"/>
  <c r="GA37" i="6"/>
  <c r="FZ37" i="6"/>
  <c r="FY37" i="6"/>
  <c r="FX37" i="6"/>
  <c r="FW37" i="6"/>
  <c r="FS37" i="6"/>
  <c r="FR37" i="6"/>
  <c r="FQ37" i="6"/>
  <c r="FP37" i="6"/>
  <c r="FO37" i="6"/>
  <c r="FK37" i="6"/>
  <c r="FJ37" i="6"/>
  <c r="FI37" i="6"/>
  <c r="FH37" i="6"/>
  <c r="FG37" i="6"/>
  <c r="FC37" i="6"/>
  <c r="FB37" i="6"/>
  <c r="FA37" i="6"/>
  <c r="EZ37" i="6"/>
  <c r="EY37" i="6"/>
  <c r="EU37" i="6"/>
  <c r="ET37" i="6"/>
  <c r="ES37" i="6"/>
  <c r="ER37" i="6"/>
  <c r="EQ37" i="6"/>
  <c r="EM37" i="6"/>
  <c r="EL37" i="6"/>
  <c r="EK37" i="6"/>
  <c r="EJ37" i="6"/>
  <c r="EI37" i="6"/>
  <c r="EE37" i="6"/>
  <c r="ED37" i="6"/>
  <c r="EC37" i="6"/>
  <c r="EB37" i="6"/>
  <c r="EA37" i="6"/>
  <c r="DW37" i="6"/>
  <c r="DV37" i="6"/>
  <c r="DU37" i="6"/>
  <c r="DT37" i="6"/>
  <c r="DS37" i="6"/>
  <c r="DO37" i="6"/>
  <c r="DN37" i="6"/>
  <c r="DM37" i="6"/>
  <c r="DL37" i="6"/>
  <c r="DK37" i="6"/>
  <c r="DG37" i="6"/>
  <c r="DF37" i="6"/>
  <c r="DE37" i="6"/>
  <c r="DD37" i="6"/>
  <c r="DC37" i="6"/>
  <c r="CY37" i="6"/>
  <c r="CX37" i="6"/>
  <c r="CW37" i="6"/>
  <c r="CV37" i="6"/>
  <c r="CU37" i="6"/>
  <c r="CQ37" i="6"/>
  <c r="CP37" i="6"/>
  <c r="CO37" i="6"/>
  <c r="CN37" i="6"/>
  <c r="CM37" i="6"/>
  <c r="CI37" i="6"/>
  <c r="CH37" i="6"/>
  <c r="CG37" i="6"/>
  <c r="CF37" i="6"/>
  <c r="CE37" i="6"/>
  <c r="CA37" i="6"/>
  <c r="BZ37" i="6"/>
  <c r="BY37" i="6"/>
  <c r="BX37" i="6"/>
  <c r="BW37" i="6"/>
  <c r="BS37" i="6"/>
  <c r="BR37" i="6"/>
  <c r="BQ37" i="6"/>
  <c r="BP37" i="6"/>
  <c r="BO37" i="6"/>
  <c r="BK37" i="6"/>
  <c r="BJ37" i="6"/>
  <c r="BI37" i="6"/>
  <c r="BH37" i="6"/>
  <c r="BG37" i="6"/>
  <c r="BC37" i="6"/>
  <c r="BB37" i="6"/>
  <c r="BA37" i="6"/>
  <c r="AZ37" i="6"/>
  <c r="AY37" i="6"/>
  <c r="AU37" i="6"/>
  <c r="AT37" i="6"/>
  <c r="AS37" i="6"/>
  <c r="AR37" i="6"/>
  <c r="AQ37" i="6"/>
  <c r="AM37" i="6"/>
  <c r="AL37" i="6"/>
  <c r="AK37" i="6"/>
  <c r="AJ37" i="6"/>
  <c r="AI37" i="6"/>
  <c r="AE37" i="6"/>
  <c r="AD37" i="6"/>
  <c r="AC37" i="6"/>
  <c r="AB37" i="6"/>
  <c r="AA37" i="6"/>
  <c r="W37" i="6"/>
  <c r="V37" i="6"/>
  <c r="U37" i="6"/>
  <c r="T37" i="6"/>
  <c r="S37" i="6"/>
  <c r="O37" i="6"/>
  <c r="N37" i="6"/>
  <c r="M37" i="6"/>
  <c r="L37" i="6"/>
  <c r="K37" i="6"/>
  <c r="G37" i="6"/>
  <c r="F37" i="6"/>
  <c r="E37" i="6"/>
  <c r="D37" i="6"/>
  <c r="C37" i="6"/>
  <c r="ADS36" i="6"/>
  <c r="ADR36" i="6"/>
  <c r="ADQ36" i="6"/>
  <c r="ADP36" i="6"/>
  <c r="ADO36" i="6"/>
  <c r="ADK36" i="6"/>
  <c r="ADJ36" i="6"/>
  <c r="ADI36" i="6"/>
  <c r="ADH36" i="6"/>
  <c r="ADG36" i="6"/>
  <c r="ADC36" i="6"/>
  <c r="ADB36" i="6"/>
  <c r="ADA36" i="6"/>
  <c r="ACZ36" i="6"/>
  <c r="ACY36" i="6"/>
  <c r="ACU36" i="6"/>
  <c r="ACT36" i="6"/>
  <c r="ACS36" i="6"/>
  <c r="ACR36" i="6"/>
  <c r="ACQ36" i="6"/>
  <c r="ACM36" i="6"/>
  <c r="ACL36" i="6"/>
  <c r="ACK36" i="6"/>
  <c r="ACJ36" i="6"/>
  <c r="ACI36" i="6"/>
  <c r="ACE36" i="6"/>
  <c r="ACD36" i="6"/>
  <c r="ACC36" i="6"/>
  <c r="ACB36" i="6"/>
  <c r="ACA36" i="6"/>
  <c r="ABW36" i="6"/>
  <c r="ABV36" i="6"/>
  <c r="ABU36" i="6"/>
  <c r="ABT36" i="6"/>
  <c r="ABS36" i="6"/>
  <c r="ABO36" i="6"/>
  <c r="ABN36" i="6"/>
  <c r="ABM36" i="6"/>
  <c r="ABL36" i="6"/>
  <c r="ABK36" i="6"/>
  <c r="ABG36" i="6"/>
  <c r="ABF36" i="6"/>
  <c r="ABE36" i="6"/>
  <c r="ABD36" i="6"/>
  <c r="ABC36" i="6"/>
  <c r="AAY36" i="6"/>
  <c r="AAX36" i="6"/>
  <c r="AAW36" i="6"/>
  <c r="AAV36" i="6"/>
  <c r="AAU36" i="6"/>
  <c r="AAQ36" i="6"/>
  <c r="AAP36" i="6"/>
  <c r="AAO36" i="6"/>
  <c r="AAN36" i="6"/>
  <c r="AAM36" i="6"/>
  <c r="AAI36" i="6"/>
  <c r="AAH36" i="6"/>
  <c r="AAG36" i="6"/>
  <c r="AAF36" i="6"/>
  <c r="AAE36" i="6"/>
  <c r="AAA36" i="6"/>
  <c r="ZZ36" i="6"/>
  <c r="ZY36" i="6"/>
  <c r="ZX36" i="6"/>
  <c r="ZW36" i="6"/>
  <c r="ZS36" i="6"/>
  <c r="ZR36" i="6"/>
  <c r="ZQ36" i="6"/>
  <c r="ZP36" i="6"/>
  <c r="ZO36" i="6"/>
  <c r="ZK36" i="6"/>
  <c r="ZJ36" i="6"/>
  <c r="ZI36" i="6"/>
  <c r="ZH36" i="6"/>
  <c r="ZG36" i="6"/>
  <c r="ZC36" i="6"/>
  <c r="ZB36" i="6"/>
  <c r="ZA36" i="6"/>
  <c r="YZ36" i="6"/>
  <c r="YY36" i="6"/>
  <c r="YU36" i="6"/>
  <c r="YT36" i="6"/>
  <c r="YS36" i="6"/>
  <c r="YR36" i="6"/>
  <c r="YQ36" i="6"/>
  <c r="YM36" i="6"/>
  <c r="YL36" i="6"/>
  <c r="YK36" i="6"/>
  <c r="YJ36" i="6"/>
  <c r="YI36" i="6"/>
  <c r="YE36" i="6"/>
  <c r="YD36" i="6"/>
  <c r="YC36" i="6"/>
  <c r="YB36" i="6"/>
  <c r="YA36" i="6"/>
  <c r="XW36" i="6"/>
  <c r="XV36" i="6"/>
  <c r="XU36" i="6"/>
  <c r="XT36" i="6"/>
  <c r="XS36" i="6"/>
  <c r="XO36" i="6"/>
  <c r="XN36" i="6"/>
  <c r="XM36" i="6"/>
  <c r="XL36" i="6"/>
  <c r="XK36" i="6"/>
  <c r="XG36" i="6"/>
  <c r="XF36" i="6"/>
  <c r="XE36" i="6"/>
  <c r="XD36" i="6"/>
  <c r="XC36" i="6"/>
  <c r="WY36" i="6"/>
  <c r="WX36" i="6"/>
  <c r="WW36" i="6"/>
  <c r="WV36" i="6"/>
  <c r="WU36" i="6"/>
  <c r="WQ36" i="6"/>
  <c r="WP36" i="6"/>
  <c r="WO36" i="6"/>
  <c r="WN36" i="6"/>
  <c r="WM36" i="6"/>
  <c r="WI36" i="6"/>
  <c r="WH36" i="6"/>
  <c r="WG36" i="6"/>
  <c r="WF36" i="6"/>
  <c r="WE36" i="6"/>
  <c r="WA36" i="6"/>
  <c r="VZ36" i="6"/>
  <c r="VY36" i="6"/>
  <c r="VX36" i="6"/>
  <c r="VW36" i="6"/>
  <c r="VS36" i="6"/>
  <c r="VR36" i="6"/>
  <c r="VQ36" i="6"/>
  <c r="VP36" i="6"/>
  <c r="VO36" i="6"/>
  <c r="VK36" i="6"/>
  <c r="VJ36" i="6"/>
  <c r="VI36" i="6"/>
  <c r="VH36" i="6"/>
  <c r="VG36" i="6"/>
  <c r="VC36" i="6"/>
  <c r="VB36" i="6"/>
  <c r="VA36" i="6"/>
  <c r="UZ36" i="6"/>
  <c r="UY36" i="6"/>
  <c r="UU36" i="6"/>
  <c r="UT36" i="6"/>
  <c r="US36" i="6"/>
  <c r="UR36" i="6"/>
  <c r="UQ36" i="6"/>
  <c r="UM36" i="6"/>
  <c r="UL36" i="6"/>
  <c r="UK36" i="6"/>
  <c r="UJ36" i="6"/>
  <c r="UI36" i="6"/>
  <c r="UE36" i="6"/>
  <c r="UD36" i="6"/>
  <c r="UC36" i="6"/>
  <c r="UB36" i="6"/>
  <c r="UA36" i="6"/>
  <c r="TW36" i="6"/>
  <c r="TV36" i="6"/>
  <c r="TU36" i="6"/>
  <c r="TT36" i="6"/>
  <c r="TS36" i="6"/>
  <c r="TO36" i="6"/>
  <c r="TN36" i="6"/>
  <c r="TM36" i="6"/>
  <c r="TL36" i="6"/>
  <c r="TK36" i="6"/>
  <c r="TG36" i="6"/>
  <c r="TF36" i="6"/>
  <c r="TE36" i="6"/>
  <c r="TD36" i="6"/>
  <c r="TC36" i="6"/>
  <c r="SY36" i="6"/>
  <c r="SX36" i="6"/>
  <c r="SW36" i="6"/>
  <c r="SV36" i="6"/>
  <c r="SU36" i="6"/>
  <c r="SQ36" i="6"/>
  <c r="SP36" i="6"/>
  <c r="SO36" i="6"/>
  <c r="SN36" i="6"/>
  <c r="SM36" i="6"/>
  <c r="SI36" i="6"/>
  <c r="SH36" i="6"/>
  <c r="SG36" i="6"/>
  <c r="SF36" i="6"/>
  <c r="SE36" i="6"/>
  <c r="SA36" i="6"/>
  <c r="RZ36" i="6"/>
  <c r="RY36" i="6"/>
  <c r="RX36" i="6"/>
  <c r="RW36" i="6"/>
  <c r="RS36" i="6"/>
  <c r="RR36" i="6"/>
  <c r="RQ36" i="6"/>
  <c r="RP36" i="6"/>
  <c r="RO36" i="6"/>
  <c r="RK36" i="6"/>
  <c r="RJ36" i="6"/>
  <c r="RI36" i="6"/>
  <c r="RH36" i="6"/>
  <c r="RG36" i="6"/>
  <c r="RC36" i="6"/>
  <c r="RB36" i="6"/>
  <c r="RA36" i="6"/>
  <c r="QZ36" i="6"/>
  <c r="QY36" i="6"/>
  <c r="QU36" i="6"/>
  <c r="QT36" i="6"/>
  <c r="QS36" i="6"/>
  <c r="QR36" i="6"/>
  <c r="QQ36" i="6"/>
  <c r="QM36" i="6"/>
  <c r="QL36" i="6"/>
  <c r="QK36" i="6"/>
  <c r="QJ36" i="6"/>
  <c r="QI36" i="6"/>
  <c r="QE36" i="6"/>
  <c r="QD36" i="6"/>
  <c r="QC36" i="6"/>
  <c r="QB36" i="6"/>
  <c r="QA36" i="6"/>
  <c r="PW36" i="6"/>
  <c r="PV36" i="6"/>
  <c r="PU36" i="6"/>
  <c r="PT36" i="6"/>
  <c r="PS36" i="6"/>
  <c r="PO36" i="6"/>
  <c r="PN36" i="6"/>
  <c r="PM36" i="6"/>
  <c r="PL36" i="6"/>
  <c r="PK36" i="6"/>
  <c r="PG36" i="6"/>
  <c r="PF36" i="6"/>
  <c r="PE36" i="6"/>
  <c r="PD36" i="6"/>
  <c r="PC36" i="6"/>
  <c r="OY36" i="6"/>
  <c r="OX36" i="6"/>
  <c r="OW36" i="6"/>
  <c r="OV36" i="6"/>
  <c r="OU36" i="6"/>
  <c r="OQ36" i="6"/>
  <c r="OP36" i="6"/>
  <c r="OO36" i="6"/>
  <c r="ON36" i="6"/>
  <c r="OM36" i="6"/>
  <c r="OI36" i="6"/>
  <c r="OH36" i="6"/>
  <c r="OG36" i="6"/>
  <c r="OF36" i="6"/>
  <c r="OE36" i="6"/>
  <c r="OA36" i="6"/>
  <c r="NZ36" i="6"/>
  <c r="NY36" i="6"/>
  <c r="NX36" i="6"/>
  <c r="NW36" i="6"/>
  <c r="NS36" i="6"/>
  <c r="NR36" i="6"/>
  <c r="NQ36" i="6"/>
  <c r="NP36" i="6"/>
  <c r="NO36" i="6"/>
  <c r="NK36" i="6"/>
  <c r="NJ36" i="6"/>
  <c r="NI36" i="6"/>
  <c r="NH36" i="6"/>
  <c r="NG36" i="6"/>
  <c r="NC36" i="6"/>
  <c r="NB36" i="6"/>
  <c r="NA36" i="6"/>
  <c r="MZ36" i="6"/>
  <c r="MY36" i="6"/>
  <c r="MU36" i="6"/>
  <c r="MT36" i="6"/>
  <c r="MS36" i="6"/>
  <c r="MR36" i="6"/>
  <c r="MQ36" i="6"/>
  <c r="MM36" i="6"/>
  <c r="ML36" i="6"/>
  <c r="MK36" i="6"/>
  <c r="MJ36" i="6"/>
  <c r="MI36" i="6"/>
  <c r="ME36" i="6"/>
  <c r="MD36" i="6"/>
  <c r="MC36" i="6"/>
  <c r="MB36" i="6"/>
  <c r="MA36" i="6"/>
  <c r="LW36" i="6"/>
  <c r="LV36" i="6"/>
  <c r="LU36" i="6"/>
  <c r="LT36" i="6"/>
  <c r="LS36" i="6"/>
  <c r="LO36" i="6"/>
  <c r="LN36" i="6"/>
  <c r="LM36" i="6"/>
  <c r="LL36" i="6"/>
  <c r="LK36" i="6"/>
  <c r="LG36" i="6"/>
  <c r="LF36" i="6"/>
  <c r="LE36" i="6"/>
  <c r="LD36" i="6"/>
  <c r="LC36" i="6"/>
  <c r="KY36" i="6"/>
  <c r="KX36" i="6"/>
  <c r="KW36" i="6"/>
  <c r="KV36" i="6"/>
  <c r="KU36" i="6"/>
  <c r="KQ36" i="6"/>
  <c r="KP36" i="6"/>
  <c r="KO36" i="6"/>
  <c r="KN36" i="6"/>
  <c r="KM36" i="6"/>
  <c r="KI36" i="6"/>
  <c r="KH36" i="6"/>
  <c r="KG36" i="6"/>
  <c r="KF36" i="6"/>
  <c r="KE36" i="6"/>
  <c r="KA36" i="6"/>
  <c r="JZ36" i="6"/>
  <c r="JY36" i="6"/>
  <c r="JX36" i="6"/>
  <c r="JW36" i="6"/>
  <c r="JS36" i="6"/>
  <c r="JR36" i="6"/>
  <c r="JQ36" i="6"/>
  <c r="JP36" i="6"/>
  <c r="JO36" i="6"/>
  <c r="JK36" i="6"/>
  <c r="JJ36" i="6"/>
  <c r="JI36" i="6"/>
  <c r="JH36" i="6"/>
  <c r="JG36" i="6"/>
  <c r="JC36" i="6"/>
  <c r="JB36" i="6"/>
  <c r="JA36" i="6"/>
  <c r="IZ36" i="6"/>
  <c r="IY36" i="6"/>
  <c r="IU36" i="6"/>
  <c r="IT36" i="6"/>
  <c r="IS36" i="6"/>
  <c r="IR36" i="6"/>
  <c r="IQ36" i="6"/>
  <c r="IM36" i="6"/>
  <c r="IL36" i="6"/>
  <c r="IK36" i="6"/>
  <c r="IJ36" i="6"/>
  <c r="II36" i="6"/>
  <c r="IE36" i="6"/>
  <c r="ID36" i="6"/>
  <c r="IC36" i="6"/>
  <c r="IB36" i="6"/>
  <c r="IA36" i="6"/>
  <c r="HW36" i="6"/>
  <c r="HV36" i="6"/>
  <c r="HU36" i="6"/>
  <c r="HT36" i="6"/>
  <c r="HS36" i="6"/>
  <c r="HO36" i="6"/>
  <c r="HN36" i="6"/>
  <c r="HM36" i="6"/>
  <c r="HL36" i="6"/>
  <c r="HK36" i="6"/>
  <c r="HG36" i="6"/>
  <c r="HF36" i="6"/>
  <c r="HE36" i="6"/>
  <c r="HD36" i="6"/>
  <c r="HC36" i="6"/>
  <c r="GY36" i="6"/>
  <c r="GX36" i="6"/>
  <c r="GW36" i="6"/>
  <c r="GV36" i="6"/>
  <c r="GU36" i="6"/>
  <c r="GQ36" i="6"/>
  <c r="GP36" i="6"/>
  <c r="GO36" i="6"/>
  <c r="GN36" i="6"/>
  <c r="GM36" i="6"/>
  <c r="GI36" i="6"/>
  <c r="GH36" i="6"/>
  <c r="GG36" i="6"/>
  <c r="GF36" i="6"/>
  <c r="GE36" i="6"/>
  <c r="GA36" i="6"/>
  <c r="FZ36" i="6"/>
  <c r="FY36" i="6"/>
  <c r="FX36" i="6"/>
  <c r="FW36" i="6"/>
  <c r="FS36" i="6"/>
  <c r="FR36" i="6"/>
  <c r="FQ36" i="6"/>
  <c r="FP36" i="6"/>
  <c r="FO36" i="6"/>
  <c r="FK36" i="6"/>
  <c r="FJ36" i="6"/>
  <c r="FI36" i="6"/>
  <c r="FH36" i="6"/>
  <c r="FG36" i="6"/>
  <c r="FC36" i="6"/>
  <c r="FB36" i="6"/>
  <c r="FA36" i="6"/>
  <c r="EZ36" i="6"/>
  <c r="EY36" i="6"/>
  <c r="EU36" i="6"/>
  <c r="ET36" i="6"/>
  <c r="ES36" i="6"/>
  <c r="ER36" i="6"/>
  <c r="EQ36" i="6"/>
  <c r="EM36" i="6"/>
  <c r="EL36" i="6"/>
  <c r="EK36" i="6"/>
  <c r="EJ36" i="6"/>
  <c r="EI36" i="6"/>
  <c r="EE36" i="6"/>
  <c r="ED36" i="6"/>
  <c r="EC36" i="6"/>
  <c r="EB36" i="6"/>
  <c r="EA36" i="6"/>
  <c r="DW36" i="6"/>
  <c r="DV36" i="6"/>
  <c r="DU36" i="6"/>
  <c r="DT36" i="6"/>
  <c r="DS36" i="6"/>
  <c r="DO36" i="6"/>
  <c r="DN36" i="6"/>
  <c r="DM36" i="6"/>
  <c r="DL36" i="6"/>
  <c r="DK36" i="6"/>
  <c r="DG36" i="6"/>
  <c r="DF36" i="6"/>
  <c r="DE36" i="6"/>
  <c r="DD36" i="6"/>
  <c r="DC36" i="6"/>
  <c r="CY36" i="6"/>
  <c r="CX36" i="6"/>
  <c r="CW36" i="6"/>
  <c r="CV36" i="6"/>
  <c r="CU36" i="6"/>
  <c r="CQ36" i="6"/>
  <c r="CP36" i="6"/>
  <c r="CO36" i="6"/>
  <c r="CN36" i="6"/>
  <c r="CM36" i="6"/>
  <c r="CI36" i="6"/>
  <c r="CH36" i="6"/>
  <c r="CG36" i="6"/>
  <c r="CF36" i="6"/>
  <c r="CE36" i="6"/>
  <c r="CA36" i="6"/>
  <c r="BZ36" i="6"/>
  <c r="BY36" i="6"/>
  <c r="BX36" i="6"/>
  <c r="BW36" i="6"/>
  <c r="BS36" i="6"/>
  <c r="BR36" i="6"/>
  <c r="BQ36" i="6"/>
  <c r="BP36" i="6"/>
  <c r="BO36" i="6"/>
  <c r="BK36" i="6"/>
  <c r="BJ36" i="6"/>
  <c r="BI36" i="6"/>
  <c r="BH36" i="6"/>
  <c r="BG36" i="6"/>
  <c r="BC36" i="6"/>
  <c r="BB36" i="6"/>
  <c r="BA36" i="6"/>
  <c r="AZ36" i="6"/>
  <c r="AY36" i="6"/>
  <c r="AU36" i="6"/>
  <c r="AT36" i="6"/>
  <c r="AS36" i="6"/>
  <c r="AR36" i="6"/>
  <c r="AQ36" i="6"/>
  <c r="AM36" i="6"/>
  <c r="AL36" i="6"/>
  <c r="AK36" i="6"/>
  <c r="AJ36" i="6"/>
  <c r="AI36" i="6"/>
  <c r="AE36" i="6"/>
  <c r="AD36" i="6"/>
  <c r="AC36" i="6"/>
  <c r="AB36" i="6"/>
  <c r="AA36" i="6"/>
  <c r="W36" i="6"/>
  <c r="V36" i="6"/>
  <c r="U36" i="6"/>
  <c r="T36" i="6"/>
  <c r="S36" i="6"/>
  <c r="O36" i="6"/>
  <c r="N36" i="6"/>
  <c r="M36" i="6"/>
  <c r="L36" i="6"/>
  <c r="K36" i="6"/>
  <c r="G36" i="6"/>
  <c r="F36" i="6"/>
  <c r="E36" i="6"/>
  <c r="D36" i="6"/>
  <c r="C36" i="6"/>
  <c r="ADS35" i="6"/>
  <c r="ADR35" i="6"/>
  <c r="ADQ35" i="6"/>
  <c r="ADP35" i="6"/>
  <c r="ADO35" i="6"/>
  <c r="ADK35" i="6"/>
  <c r="ADJ35" i="6"/>
  <c r="ADI35" i="6"/>
  <c r="ADH35" i="6"/>
  <c r="ADG35" i="6"/>
  <c r="ADC35" i="6"/>
  <c r="ADB35" i="6"/>
  <c r="ADA35" i="6"/>
  <c r="ACZ35" i="6"/>
  <c r="ACY35" i="6"/>
  <c r="ACU35" i="6"/>
  <c r="ACT35" i="6"/>
  <c r="ACS35" i="6"/>
  <c r="ACR35" i="6"/>
  <c r="ACQ35" i="6"/>
  <c r="ACM35" i="6"/>
  <c r="ACL35" i="6"/>
  <c r="ACK35" i="6"/>
  <c r="ACJ35" i="6"/>
  <c r="ACI35" i="6"/>
  <c r="ACE35" i="6"/>
  <c r="ACD35" i="6"/>
  <c r="ACC35" i="6"/>
  <c r="ACB35" i="6"/>
  <c r="ACA35" i="6"/>
  <c r="ABW35" i="6"/>
  <c r="ABV35" i="6"/>
  <c r="ABU35" i="6"/>
  <c r="ABT35" i="6"/>
  <c r="ABS35" i="6"/>
  <c r="ABO35" i="6"/>
  <c r="ABN35" i="6"/>
  <c r="ABM35" i="6"/>
  <c r="ABL35" i="6"/>
  <c r="ABK35" i="6"/>
  <c r="ABG35" i="6"/>
  <c r="ABF35" i="6"/>
  <c r="ABE35" i="6"/>
  <c r="ABD35" i="6"/>
  <c r="ABC35" i="6"/>
  <c r="AAY35" i="6"/>
  <c r="AAX35" i="6"/>
  <c r="AAW35" i="6"/>
  <c r="AAV35" i="6"/>
  <c r="AAU35" i="6"/>
  <c r="AAQ35" i="6"/>
  <c r="AAP35" i="6"/>
  <c r="AAO35" i="6"/>
  <c r="AAN35" i="6"/>
  <c r="AAM35" i="6"/>
  <c r="AAI35" i="6"/>
  <c r="AAH35" i="6"/>
  <c r="AAG35" i="6"/>
  <c r="AAF35" i="6"/>
  <c r="AAE35" i="6"/>
  <c r="AAA35" i="6"/>
  <c r="ZZ35" i="6"/>
  <c r="ZY35" i="6"/>
  <c r="ZX35" i="6"/>
  <c r="ZW35" i="6"/>
  <c r="ZS35" i="6"/>
  <c r="ZR35" i="6"/>
  <c r="ZQ35" i="6"/>
  <c r="ZP35" i="6"/>
  <c r="ZO35" i="6"/>
  <c r="ZK35" i="6"/>
  <c r="ZJ35" i="6"/>
  <c r="ZI35" i="6"/>
  <c r="ZH35" i="6"/>
  <c r="ZG35" i="6"/>
  <c r="ZC35" i="6"/>
  <c r="ZB35" i="6"/>
  <c r="ZA35" i="6"/>
  <c r="YZ35" i="6"/>
  <c r="YY35" i="6"/>
  <c r="YU35" i="6"/>
  <c r="YT35" i="6"/>
  <c r="YS35" i="6"/>
  <c r="YR35" i="6"/>
  <c r="YQ35" i="6"/>
  <c r="YM35" i="6"/>
  <c r="YL35" i="6"/>
  <c r="YK35" i="6"/>
  <c r="YJ35" i="6"/>
  <c r="YI35" i="6"/>
  <c r="YE35" i="6"/>
  <c r="YD35" i="6"/>
  <c r="YC35" i="6"/>
  <c r="YB35" i="6"/>
  <c r="YA35" i="6"/>
  <c r="XW35" i="6"/>
  <c r="XV35" i="6"/>
  <c r="XU35" i="6"/>
  <c r="XT35" i="6"/>
  <c r="XS35" i="6"/>
  <c r="XO35" i="6"/>
  <c r="XN35" i="6"/>
  <c r="XM35" i="6"/>
  <c r="XL35" i="6"/>
  <c r="XK35" i="6"/>
  <c r="XG35" i="6"/>
  <c r="XF35" i="6"/>
  <c r="XE35" i="6"/>
  <c r="XD35" i="6"/>
  <c r="XC35" i="6"/>
  <c r="WY35" i="6"/>
  <c r="WX35" i="6"/>
  <c r="WW35" i="6"/>
  <c r="WV35" i="6"/>
  <c r="WU35" i="6"/>
  <c r="WQ35" i="6"/>
  <c r="WP35" i="6"/>
  <c r="WO35" i="6"/>
  <c r="WN35" i="6"/>
  <c r="WM35" i="6"/>
  <c r="WI35" i="6"/>
  <c r="WH35" i="6"/>
  <c r="WG35" i="6"/>
  <c r="WF35" i="6"/>
  <c r="WE35" i="6"/>
  <c r="WA35" i="6"/>
  <c r="VZ35" i="6"/>
  <c r="VY35" i="6"/>
  <c r="VX35" i="6"/>
  <c r="VW35" i="6"/>
  <c r="VS35" i="6"/>
  <c r="VR35" i="6"/>
  <c r="VQ35" i="6"/>
  <c r="VP35" i="6"/>
  <c r="VO35" i="6"/>
  <c r="VK35" i="6"/>
  <c r="VJ35" i="6"/>
  <c r="VI35" i="6"/>
  <c r="VH35" i="6"/>
  <c r="VG35" i="6"/>
  <c r="VC35" i="6"/>
  <c r="VB35" i="6"/>
  <c r="VA35" i="6"/>
  <c r="UZ35" i="6"/>
  <c r="UY35" i="6"/>
  <c r="UU35" i="6"/>
  <c r="UT35" i="6"/>
  <c r="US35" i="6"/>
  <c r="UR35" i="6"/>
  <c r="UQ35" i="6"/>
  <c r="UM35" i="6"/>
  <c r="UL35" i="6"/>
  <c r="UK35" i="6"/>
  <c r="UJ35" i="6"/>
  <c r="UI35" i="6"/>
  <c r="UE35" i="6"/>
  <c r="UD35" i="6"/>
  <c r="UC35" i="6"/>
  <c r="UB35" i="6"/>
  <c r="UA35" i="6"/>
  <c r="TW35" i="6"/>
  <c r="TV35" i="6"/>
  <c r="TU35" i="6"/>
  <c r="TT35" i="6"/>
  <c r="TS35" i="6"/>
  <c r="TO35" i="6"/>
  <c r="TN35" i="6"/>
  <c r="TM35" i="6"/>
  <c r="TL35" i="6"/>
  <c r="TK35" i="6"/>
  <c r="TG35" i="6"/>
  <c r="TF35" i="6"/>
  <c r="TE35" i="6"/>
  <c r="TD35" i="6"/>
  <c r="TC35" i="6"/>
  <c r="SY35" i="6"/>
  <c r="SX35" i="6"/>
  <c r="SW35" i="6"/>
  <c r="SV35" i="6"/>
  <c r="SU35" i="6"/>
  <c r="SQ35" i="6"/>
  <c r="SP35" i="6"/>
  <c r="SO35" i="6"/>
  <c r="SN35" i="6"/>
  <c r="SM35" i="6"/>
  <c r="SI35" i="6"/>
  <c r="SH35" i="6"/>
  <c r="SG35" i="6"/>
  <c r="SF35" i="6"/>
  <c r="SE35" i="6"/>
  <c r="SA35" i="6"/>
  <c r="RZ35" i="6"/>
  <c r="RY35" i="6"/>
  <c r="RX35" i="6"/>
  <c r="RW35" i="6"/>
  <c r="RS35" i="6"/>
  <c r="RR35" i="6"/>
  <c r="RQ35" i="6"/>
  <c r="RP35" i="6"/>
  <c r="RO35" i="6"/>
  <c r="RK35" i="6"/>
  <c r="RJ35" i="6"/>
  <c r="RI35" i="6"/>
  <c r="RH35" i="6"/>
  <c r="RG35" i="6"/>
  <c r="RC35" i="6"/>
  <c r="RB35" i="6"/>
  <c r="RA35" i="6"/>
  <c r="QZ35" i="6"/>
  <c r="QY35" i="6"/>
  <c r="QU35" i="6"/>
  <c r="QT35" i="6"/>
  <c r="QS35" i="6"/>
  <c r="QR35" i="6"/>
  <c r="QQ35" i="6"/>
  <c r="QM35" i="6"/>
  <c r="QL35" i="6"/>
  <c r="QK35" i="6"/>
  <c r="QJ35" i="6"/>
  <c r="QI35" i="6"/>
  <c r="QE35" i="6"/>
  <c r="QD35" i="6"/>
  <c r="QC35" i="6"/>
  <c r="QB35" i="6"/>
  <c r="QA35" i="6"/>
  <c r="PW35" i="6"/>
  <c r="PV35" i="6"/>
  <c r="PU35" i="6"/>
  <c r="PT35" i="6"/>
  <c r="PS35" i="6"/>
  <c r="PO35" i="6"/>
  <c r="PN35" i="6"/>
  <c r="PM35" i="6"/>
  <c r="PL35" i="6"/>
  <c r="PK35" i="6"/>
  <c r="PG35" i="6"/>
  <c r="PF35" i="6"/>
  <c r="PE35" i="6"/>
  <c r="PD35" i="6"/>
  <c r="PC35" i="6"/>
  <c r="OY35" i="6"/>
  <c r="OX35" i="6"/>
  <c r="OW35" i="6"/>
  <c r="OV35" i="6"/>
  <c r="OU35" i="6"/>
  <c r="OQ35" i="6"/>
  <c r="OP35" i="6"/>
  <c r="OO35" i="6"/>
  <c r="ON35" i="6"/>
  <c r="OM35" i="6"/>
  <c r="OI35" i="6"/>
  <c r="OH35" i="6"/>
  <c r="OG35" i="6"/>
  <c r="OF35" i="6"/>
  <c r="OE35" i="6"/>
  <c r="OA35" i="6"/>
  <c r="NZ35" i="6"/>
  <c r="NY35" i="6"/>
  <c r="NX35" i="6"/>
  <c r="NW35" i="6"/>
  <c r="NS35" i="6"/>
  <c r="NR35" i="6"/>
  <c r="NQ35" i="6"/>
  <c r="NP35" i="6"/>
  <c r="NO35" i="6"/>
  <c r="NK35" i="6"/>
  <c r="NJ35" i="6"/>
  <c r="NI35" i="6"/>
  <c r="NH35" i="6"/>
  <c r="NG35" i="6"/>
  <c r="NC35" i="6"/>
  <c r="NB35" i="6"/>
  <c r="NA35" i="6"/>
  <c r="MZ35" i="6"/>
  <c r="MY35" i="6"/>
  <c r="MU35" i="6"/>
  <c r="MT35" i="6"/>
  <c r="MS35" i="6"/>
  <c r="MR35" i="6"/>
  <c r="MQ35" i="6"/>
  <c r="MM35" i="6"/>
  <c r="ML35" i="6"/>
  <c r="MK35" i="6"/>
  <c r="MJ35" i="6"/>
  <c r="MI35" i="6"/>
  <c r="ME35" i="6"/>
  <c r="MD35" i="6"/>
  <c r="MC35" i="6"/>
  <c r="MB35" i="6"/>
  <c r="MA35" i="6"/>
  <c r="LW35" i="6"/>
  <c r="LV35" i="6"/>
  <c r="LU35" i="6"/>
  <c r="LT35" i="6"/>
  <c r="LS35" i="6"/>
  <c r="LO35" i="6"/>
  <c r="LN35" i="6"/>
  <c r="LM35" i="6"/>
  <c r="LL35" i="6"/>
  <c r="LK35" i="6"/>
  <c r="LG35" i="6"/>
  <c r="LF35" i="6"/>
  <c r="LE35" i="6"/>
  <c r="LD35" i="6"/>
  <c r="LC35" i="6"/>
  <c r="KY35" i="6"/>
  <c r="KX35" i="6"/>
  <c r="KW35" i="6"/>
  <c r="KV35" i="6"/>
  <c r="KU35" i="6"/>
  <c r="KQ35" i="6"/>
  <c r="KP35" i="6"/>
  <c r="KO35" i="6"/>
  <c r="KN35" i="6"/>
  <c r="KM35" i="6"/>
  <c r="KI35" i="6"/>
  <c r="KH35" i="6"/>
  <c r="KG35" i="6"/>
  <c r="KF35" i="6"/>
  <c r="KE35" i="6"/>
  <c r="KA35" i="6"/>
  <c r="JZ35" i="6"/>
  <c r="JY35" i="6"/>
  <c r="JX35" i="6"/>
  <c r="JW35" i="6"/>
  <c r="JS35" i="6"/>
  <c r="JR35" i="6"/>
  <c r="JQ35" i="6"/>
  <c r="JP35" i="6"/>
  <c r="JO35" i="6"/>
  <c r="JK35" i="6"/>
  <c r="JJ35" i="6"/>
  <c r="JI35" i="6"/>
  <c r="JH35" i="6"/>
  <c r="JG35" i="6"/>
  <c r="JC35" i="6"/>
  <c r="JB35" i="6"/>
  <c r="JA35" i="6"/>
  <c r="IZ35" i="6"/>
  <c r="IY35" i="6"/>
  <c r="IU35" i="6"/>
  <c r="IT35" i="6"/>
  <c r="IS35" i="6"/>
  <c r="IR35" i="6"/>
  <c r="IQ35" i="6"/>
  <c r="IM35" i="6"/>
  <c r="IL35" i="6"/>
  <c r="IK35" i="6"/>
  <c r="IJ35" i="6"/>
  <c r="II35" i="6"/>
  <c r="IE35" i="6"/>
  <c r="ID35" i="6"/>
  <c r="IC35" i="6"/>
  <c r="IB35" i="6"/>
  <c r="IA35" i="6"/>
  <c r="HW35" i="6"/>
  <c r="HV35" i="6"/>
  <c r="HU35" i="6"/>
  <c r="HT35" i="6"/>
  <c r="HS35" i="6"/>
  <c r="HO35" i="6"/>
  <c r="HN35" i="6"/>
  <c r="HM35" i="6"/>
  <c r="HL35" i="6"/>
  <c r="HK35" i="6"/>
  <c r="HG35" i="6"/>
  <c r="HF35" i="6"/>
  <c r="HE35" i="6"/>
  <c r="HD35" i="6"/>
  <c r="HC35" i="6"/>
  <c r="GY35" i="6"/>
  <c r="GX35" i="6"/>
  <c r="GW35" i="6"/>
  <c r="GV35" i="6"/>
  <c r="GU35" i="6"/>
  <c r="GQ35" i="6"/>
  <c r="GP35" i="6"/>
  <c r="GO35" i="6"/>
  <c r="GN35" i="6"/>
  <c r="GM35" i="6"/>
  <c r="GI35" i="6"/>
  <c r="GH35" i="6"/>
  <c r="GG35" i="6"/>
  <c r="GF35" i="6"/>
  <c r="GE35" i="6"/>
  <c r="GA35" i="6"/>
  <c r="FZ35" i="6"/>
  <c r="FY35" i="6"/>
  <c r="FX35" i="6"/>
  <c r="FW35" i="6"/>
  <c r="FS35" i="6"/>
  <c r="FR35" i="6"/>
  <c r="FQ35" i="6"/>
  <c r="FP35" i="6"/>
  <c r="FO35" i="6"/>
  <c r="FK35" i="6"/>
  <c r="FJ35" i="6"/>
  <c r="FI35" i="6"/>
  <c r="FH35" i="6"/>
  <c r="FG35" i="6"/>
  <c r="FC35" i="6"/>
  <c r="FB35" i="6"/>
  <c r="FA35" i="6"/>
  <c r="EZ35" i="6"/>
  <c r="EY35" i="6"/>
  <c r="EU35" i="6"/>
  <c r="ET35" i="6"/>
  <c r="ES35" i="6"/>
  <c r="ER35" i="6"/>
  <c r="EQ35" i="6"/>
  <c r="EM35" i="6"/>
  <c r="EL35" i="6"/>
  <c r="EK35" i="6"/>
  <c r="EJ35" i="6"/>
  <c r="EI35" i="6"/>
  <c r="EE35" i="6"/>
  <c r="ED35" i="6"/>
  <c r="EC35" i="6"/>
  <c r="EB35" i="6"/>
  <c r="EA35" i="6"/>
  <c r="DW35" i="6"/>
  <c r="DV35" i="6"/>
  <c r="DU35" i="6"/>
  <c r="DT35" i="6"/>
  <c r="DS35" i="6"/>
  <c r="DO35" i="6"/>
  <c r="DN35" i="6"/>
  <c r="DM35" i="6"/>
  <c r="DL35" i="6"/>
  <c r="DK35" i="6"/>
  <c r="DG35" i="6"/>
  <c r="DF35" i="6"/>
  <c r="DE35" i="6"/>
  <c r="DD35" i="6"/>
  <c r="DC35" i="6"/>
  <c r="CY35" i="6"/>
  <c r="CX35" i="6"/>
  <c r="CW35" i="6"/>
  <c r="CV35" i="6"/>
  <c r="CU35" i="6"/>
  <c r="CQ35" i="6"/>
  <c r="CP35" i="6"/>
  <c r="CO35" i="6"/>
  <c r="CN35" i="6"/>
  <c r="CM35" i="6"/>
  <c r="CI35" i="6"/>
  <c r="CH35" i="6"/>
  <c r="CG35" i="6"/>
  <c r="CF35" i="6"/>
  <c r="CE35" i="6"/>
  <c r="CA35" i="6"/>
  <c r="BZ35" i="6"/>
  <c r="BY35" i="6"/>
  <c r="BX35" i="6"/>
  <c r="BW35" i="6"/>
  <c r="BS35" i="6"/>
  <c r="BR35" i="6"/>
  <c r="BQ35" i="6"/>
  <c r="BP35" i="6"/>
  <c r="BO35" i="6"/>
  <c r="BK35" i="6"/>
  <c r="BJ35" i="6"/>
  <c r="BI35" i="6"/>
  <c r="BH35" i="6"/>
  <c r="BG35" i="6"/>
  <c r="BC35" i="6"/>
  <c r="BB35" i="6"/>
  <c r="BA35" i="6"/>
  <c r="AZ35" i="6"/>
  <c r="AY35" i="6"/>
  <c r="AU35" i="6"/>
  <c r="AT35" i="6"/>
  <c r="AS35" i="6"/>
  <c r="AR35" i="6"/>
  <c r="AQ35" i="6"/>
  <c r="AM35" i="6"/>
  <c r="AL35" i="6"/>
  <c r="AK35" i="6"/>
  <c r="AJ35" i="6"/>
  <c r="AI35" i="6"/>
  <c r="AE35" i="6"/>
  <c r="AD35" i="6"/>
  <c r="AC35" i="6"/>
  <c r="AB35" i="6"/>
  <c r="AA35" i="6"/>
  <c r="W35" i="6"/>
  <c r="V35" i="6"/>
  <c r="U35" i="6"/>
  <c r="T35" i="6"/>
  <c r="S35" i="6"/>
  <c r="O35" i="6"/>
  <c r="N35" i="6"/>
  <c r="M35" i="6"/>
  <c r="L35" i="6"/>
  <c r="K35" i="6"/>
  <c r="G35" i="6"/>
  <c r="F35" i="6"/>
  <c r="E35" i="6"/>
  <c r="D35" i="6"/>
  <c r="C35" i="6"/>
  <c r="ADS34" i="6"/>
  <c r="ADR34" i="6"/>
  <c r="ADQ34" i="6"/>
  <c r="ADP34" i="6"/>
  <c r="ADO34" i="6"/>
  <c r="ADK34" i="6"/>
  <c r="ADJ34" i="6"/>
  <c r="ADI34" i="6"/>
  <c r="ADH34" i="6"/>
  <c r="ADG34" i="6"/>
  <c r="ADC34" i="6"/>
  <c r="ADB34" i="6"/>
  <c r="ADA34" i="6"/>
  <c r="ACZ34" i="6"/>
  <c r="ACY34" i="6"/>
  <c r="ACU34" i="6"/>
  <c r="ACT34" i="6"/>
  <c r="ACS34" i="6"/>
  <c r="ACR34" i="6"/>
  <c r="ACQ34" i="6"/>
  <c r="ACM34" i="6"/>
  <c r="ACL34" i="6"/>
  <c r="ACK34" i="6"/>
  <c r="ACJ34" i="6"/>
  <c r="ACI34" i="6"/>
  <c r="ACE34" i="6"/>
  <c r="ACD34" i="6"/>
  <c r="ACC34" i="6"/>
  <c r="ACB34" i="6"/>
  <c r="ACA34" i="6"/>
  <c r="ABW34" i="6"/>
  <c r="ABV34" i="6"/>
  <c r="ABU34" i="6"/>
  <c r="ABT34" i="6"/>
  <c r="ABS34" i="6"/>
  <c r="ABO34" i="6"/>
  <c r="ABN34" i="6"/>
  <c r="ABM34" i="6"/>
  <c r="ABL34" i="6"/>
  <c r="ABK34" i="6"/>
  <c r="ABG34" i="6"/>
  <c r="ABF34" i="6"/>
  <c r="ABE34" i="6"/>
  <c r="ABD34" i="6"/>
  <c r="ABC34" i="6"/>
  <c r="AAY34" i="6"/>
  <c r="AAX34" i="6"/>
  <c r="AAW34" i="6"/>
  <c r="AAV34" i="6"/>
  <c r="AAU34" i="6"/>
  <c r="AAQ34" i="6"/>
  <c r="AAP34" i="6"/>
  <c r="AAO34" i="6"/>
  <c r="AAN34" i="6"/>
  <c r="AAM34" i="6"/>
  <c r="AAI34" i="6"/>
  <c r="AAH34" i="6"/>
  <c r="AAG34" i="6"/>
  <c r="AAF34" i="6"/>
  <c r="AAE34" i="6"/>
  <c r="AAA34" i="6"/>
  <c r="ZZ34" i="6"/>
  <c r="ZY34" i="6"/>
  <c r="ZX34" i="6"/>
  <c r="ZW34" i="6"/>
  <c r="ZS34" i="6"/>
  <c r="ZR34" i="6"/>
  <c r="ZQ34" i="6"/>
  <c r="ZP34" i="6"/>
  <c r="ZO34" i="6"/>
  <c r="ZK34" i="6"/>
  <c r="ZJ34" i="6"/>
  <c r="ZI34" i="6"/>
  <c r="ZH34" i="6"/>
  <c r="ZG34" i="6"/>
  <c r="ZC34" i="6"/>
  <c r="ZB34" i="6"/>
  <c r="ZA34" i="6"/>
  <c r="YZ34" i="6"/>
  <c r="YY34" i="6"/>
  <c r="YU34" i="6"/>
  <c r="YT34" i="6"/>
  <c r="YS34" i="6"/>
  <c r="YR34" i="6"/>
  <c r="YQ34" i="6"/>
  <c r="YM34" i="6"/>
  <c r="YL34" i="6"/>
  <c r="YK34" i="6"/>
  <c r="YJ34" i="6"/>
  <c r="YI34" i="6"/>
  <c r="YE34" i="6"/>
  <c r="YD34" i="6"/>
  <c r="YC34" i="6"/>
  <c r="YB34" i="6"/>
  <c r="YA34" i="6"/>
  <c r="XW34" i="6"/>
  <c r="XV34" i="6"/>
  <c r="XU34" i="6"/>
  <c r="XT34" i="6"/>
  <c r="XS34" i="6"/>
  <c r="XO34" i="6"/>
  <c r="XN34" i="6"/>
  <c r="XM34" i="6"/>
  <c r="XL34" i="6"/>
  <c r="XK34" i="6"/>
  <c r="XG34" i="6"/>
  <c r="XF34" i="6"/>
  <c r="XE34" i="6"/>
  <c r="XD34" i="6"/>
  <c r="XC34" i="6"/>
  <c r="WY34" i="6"/>
  <c r="WX34" i="6"/>
  <c r="WW34" i="6"/>
  <c r="WV34" i="6"/>
  <c r="WU34" i="6"/>
  <c r="WQ34" i="6"/>
  <c r="WP34" i="6"/>
  <c r="WO34" i="6"/>
  <c r="WN34" i="6"/>
  <c r="WM34" i="6"/>
  <c r="WI34" i="6"/>
  <c r="WH34" i="6"/>
  <c r="WG34" i="6"/>
  <c r="WF34" i="6"/>
  <c r="WE34" i="6"/>
  <c r="WA34" i="6"/>
  <c r="VZ34" i="6"/>
  <c r="VY34" i="6"/>
  <c r="VX34" i="6"/>
  <c r="VW34" i="6"/>
  <c r="VS34" i="6"/>
  <c r="VR34" i="6"/>
  <c r="VQ34" i="6"/>
  <c r="VP34" i="6"/>
  <c r="VO34" i="6"/>
  <c r="VK34" i="6"/>
  <c r="VJ34" i="6"/>
  <c r="VI34" i="6"/>
  <c r="VH34" i="6"/>
  <c r="VG34" i="6"/>
  <c r="VC34" i="6"/>
  <c r="VB34" i="6"/>
  <c r="VA34" i="6"/>
  <c r="UZ34" i="6"/>
  <c r="UY34" i="6"/>
  <c r="UU34" i="6"/>
  <c r="UT34" i="6"/>
  <c r="US34" i="6"/>
  <c r="UR34" i="6"/>
  <c r="UQ34" i="6"/>
  <c r="UM34" i="6"/>
  <c r="UL34" i="6"/>
  <c r="UK34" i="6"/>
  <c r="UJ34" i="6"/>
  <c r="UI34" i="6"/>
  <c r="UE34" i="6"/>
  <c r="UD34" i="6"/>
  <c r="UC34" i="6"/>
  <c r="UB34" i="6"/>
  <c r="UA34" i="6"/>
  <c r="TW34" i="6"/>
  <c r="TV34" i="6"/>
  <c r="TU34" i="6"/>
  <c r="TT34" i="6"/>
  <c r="TS34" i="6"/>
  <c r="TO34" i="6"/>
  <c r="TN34" i="6"/>
  <c r="TM34" i="6"/>
  <c r="TL34" i="6"/>
  <c r="TK34" i="6"/>
  <c r="TG34" i="6"/>
  <c r="TF34" i="6"/>
  <c r="TE34" i="6"/>
  <c r="TD34" i="6"/>
  <c r="TC34" i="6"/>
  <c r="SY34" i="6"/>
  <c r="SX34" i="6"/>
  <c r="SW34" i="6"/>
  <c r="SV34" i="6"/>
  <c r="SU34" i="6"/>
  <c r="SQ34" i="6"/>
  <c r="SP34" i="6"/>
  <c r="SO34" i="6"/>
  <c r="SN34" i="6"/>
  <c r="SM34" i="6"/>
  <c r="SI34" i="6"/>
  <c r="SH34" i="6"/>
  <c r="SG34" i="6"/>
  <c r="SF34" i="6"/>
  <c r="SE34" i="6"/>
  <c r="SA34" i="6"/>
  <c r="RZ34" i="6"/>
  <c r="RY34" i="6"/>
  <c r="RX34" i="6"/>
  <c r="RW34" i="6"/>
  <c r="RS34" i="6"/>
  <c r="RR34" i="6"/>
  <c r="RQ34" i="6"/>
  <c r="RP34" i="6"/>
  <c r="RO34" i="6"/>
  <c r="RK34" i="6"/>
  <c r="RJ34" i="6"/>
  <c r="RI34" i="6"/>
  <c r="RH34" i="6"/>
  <c r="RG34" i="6"/>
  <c r="RC34" i="6"/>
  <c r="RB34" i="6"/>
  <c r="RA34" i="6"/>
  <c r="QZ34" i="6"/>
  <c r="QY34" i="6"/>
  <c r="QU34" i="6"/>
  <c r="QT34" i="6"/>
  <c r="QS34" i="6"/>
  <c r="QR34" i="6"/>
  <c r="QQ34" i="6"/>
  <c r="QM34" i="6"/>
  <c r="QL34" i="6"/>
  <c r="QK34" i="6"/>
  <c r="QJ34" i="6"/>
  <c r="QI34" i="6"/>
  <c r="QE34" i="6"/>
  <c r="QD34" i="6"/>
  <c r="QC34" i="6"/>
  <c r="QB34" i="6"/>
  <c r="QA34" i="6"/>
  <c r="PW34" i="6"/>
  <c r="PV34" i="6"/>
  <c r="PU34" i="6"/>
  <c r="PT34" i="6"/>
  <c r="PS34" i="6"/>
  <c r="PO34" i="6"/>
  <c r="PN34" i="6"/>
  <c r="PM34" i="6"/>
  <c r="PL34" i="6"/>
  <c r="PK34" i="6"/>
  <c r="PG34" i="6"/>
  <c r="PF34" i="6"/>
  <c r="PE34" i="6"/>
  <c r="PD34" i="6"/>
  <c r="PC34" i="6"/>
  <c r="OY34" i="6"/>
  <c r="OX34" i="6"/>
  <c r="OW34" i="6"/>
  <c r="OV34" i="6"/>
  <c r="OU34" i="6"/>
  <c r="OQ34" i="6"/>
  <c r="OP34" i="6"/>
  <c r="OO34" i="6"/>
  <c r="ON34" i="6"/>
  <c r="OM34" i="6"/>
  <c r="OI34" i="6"/>
  <c r="OH34" i="6"/>
  <c r="OG34" i="6"/>
  <c r="OF34" i="6"/>
  <c r="OE34" i="6"/>
  <c r="OA34" i="6"/>
  <c r="NZ34" i="6"/>
  <c r="NY34" i="6"/>
  <c r="NX34" i="6"/>
  <c r="NW34" i="6"/>
  <c r="NS34" i="6"/>
  <c r="NR34" i="6"/>
  <c r="NQ34" i="6"/>
  <c r="NP34" i="6"/>
  <c r="NO34" i="6"/>
  <c r="NK34" i="6"/>
  <c r="NJ34" i="6"/>
  <c r="NI34" i="6"/>
  <c r="NH34" i="6"/>
  <c r="NG34" i="6"/>
  <c r="NC34" i="6"/>
  <c r="NB34" i="6"/>
  <c r="NA34" i="6"/>
  <c r="MZ34" i="6"/>
  <c r="MY34" i="6"/>
  <c r="MU34" i="6"/>
  <c r="MT34" i="6"/>
  <c r="MS34" i="6"/>
  <c r="MR34" i="6"/>
  <c r="MQ34" i="6"/>
  <c r="MM34" i="6"/>
  <c r="ML34" i="6"/>
  <c r="MK34" i="6"/>
  <c r="MJ34" i="6"/>
  <c r="MI34" i="6"/>
  <c r="ME34" i="6"/>
  <c r="MD34" i="6"/>
  <c r="MC34" i="6"/>
  <c r="MB34" i="6"/>
  <c r="MA34" i="6"/>
  <c r="LW34" i="6"/>
  <c r="LV34" i="6"/>
  <c r="LU34" i="6"/>
  <c r="LT34" i="6"/>
  <c r="LS34" i="6"/>
  <c r="LO34" i="6"/>
  <c r="LN34" i="6"/>
  <c r="LM34" i="6"/>
  <c r="LL34" i="6"/>
  <c r="LK34" i="6"/>
  <c r="LG34" i="6"/>
  <c r="LF34" i="6"/>
  <c r="LE34" i="6"/>
  <c r="LD34" i="6"/>
  <c r="LC34" i="6"/>
  <c r="KY34" i="6"/>
  <c r="KX34" i="6"/>
  <c r="KW34" i="6"/>
  <c r="KV34" i="6"/>
  <c r="KU34" i="6"/>
  <c r="KQ34" i="6"/>
  <c r="KP34" i="6"/>
  <c r="KO34" i="6"/>
  <c r="KN34" i="6"/>
  <c r="KM34" i="6"/>
  <c r="KI34" i="6"/>
  <c r="KH34" i="6"/>
  <c r="KG34" i="6"/>
  <c r="KF34" i="6"/>
  <c r="KE34" i="6"/>
  <c r="KA34" i="6"/>
  <c r="JZ34" i="6"/>
  <c r="JY34" i="6"/>
  <c r="JX34" i="6"/>
  <c r="JW34" i="6"/>
  <c r="JS34" i="6"/>
  <c r="JR34" i="6"/>
  <c r="JQ34" i="6"/>
  <c r="JP34" i="6"/>
  <c r="JO34" i="6"/>
  <c r="JK34" i="6"/>
  <c r="JJ34" i="6"/>
  <c r="JI34" i="6"/>
  <c r="JH34" i="6"/>
  <c r="JG34" i="6"/>
  <c r="JC34" i="6"/>
  <c r="JB34" i="6"/>
  <c r="JA34" i="6"/>
  <c r="IZ34" i="6"/>
  <c r="IY34" i="6"/>
  <c r="IU34" i="6"/>
  <c r="IT34" i="6"/>
  <c r="IS34" i="6"/>
  <c r="IR34" i="6"/>
  <c r="IQ34" i="6"/>
  <c r="IM34" i="6"/>
  <c r="IL34" i="6"/>
  <c r="IK34" i="6"/>
  <c r="IJ34" i="6"/>
  <c r="II34" i="6"/>
  <c r="IE34" i="6"/>
  <c r="ID34" i="6"/>
  <c r="IC34" i="6"/>
  <c r="IB34" i="6"/>
  <c r="IA34" i="6"/>
  <c r="HW34" i="6"/>
  <c r="HV34" i="6"/>
  <c r="HU34" i="6"/>
  <c r="HT34" i="6"/>
  <c r="HS34" i="6"/>
  <c r="HO34" i="6"/>
  <c r="HN34" i="6"/>
  <c r="HM34" i="6"/>
  <c r="HL34" i="6"/>
  <c r="HK34" i="6"/>
  <c r="HG34" i="6"/>
  <c r="HF34" i="6"/>
  <c r="HE34" i="6"/>
  <c r="HD34" i="6"/>
  <c r="HC34" i="6"/>
  <c r="GY34" i="6"/>
  <c r="GX34" i="6"/>
  <c r="GW34" i="6"/>
  <c r="GV34" i="6"/>
  <c r="GU34" i="6"/>
  <c r="GQ34" i="6"/>
  <c r="GP34" i="6"/>
  <c r="GO34" i="6"/>
  <c r="GN34" i="6"/>
  <c r="GM34" i="6"/>
  <c r="GI34" i="6"/>
  <c r="GH34" i="6"/>
  <c r="GG34" i="6"/>
  <c r="GF34" i="6"/>
  <c r="GE34" i="6"/>
  <c r="GA34" i="6"/>
  <c r="FZ34" i="6"/>
  <c r="FY34" i="6"/>
  <c r="FX34" i="6"/>
  <c r="FW34" i="6"/>
  <c r="FS34" i="6"/>
  <c r="FR34" i="6"/>
  <c r="FQ34" i="6"/>
  <c r="FP34" i="6"/>
  <c r="FO34" i="6"/>
  <c r="FK34" i="6"/>
  <c r="FJ34" i="6"/>
  <c r="FI34" i="6"/>
  <c r="FH34" i="6"/>
  <c r="FG34" i="6"/>
  <c r="FC34" i="6"/>
  <c r="FB34" i="6"/>
  <c r="FA34" i="6"/>
  <c r="EZ34" i="6"/>
  <c r="EY34" i="6"/>
  <c r="EU34" i="6"/>
  <c r="ET34" i="6"/>
  <c r="ES34" i="6"/>
  <c r="ER34" i="6"/>
  <c r="EQ34" i="6"/>
  <c r="EM34" i="6"/>
  <c r="EL34" i="6"/>
  <c r="EK34" i="6"/>
  <c r="EJ34" i="6"/>
  <c r="EI34" i="6"/>
  <c r="EE34" i="6"/>
  <c r="ED34" i="6"/>
  <c r="EC34" i="6"/>
  <c r="EB34" i="6"/>
  <c r="EA34" i="6"/>
  <c r="DW34" i="6"/>
  <c r="DV34" i="6"/>
  <c r="DU34" i="6"/>
  <c r="DT34" i="6"/>
  <c r="DS34" i="6"/>
  <c r="DO34" i="6"/>
  <c r="DN34" i="6"/>
  <c r="DM34" i="6"/>
  <c r="DL34" i="6"/>
  <c r="DK34" i="6"/>
  <c r="DG34" i="6"/>
  <c r="DF34" i="6"/>
  <c r="DE34" i="6"/>
  <c r="DD34" i="6"/>
  <c r="DC34" i="6"/>
  <c r="CY34" i="6"/>
  <c r="CX34" i="6"/>
  <c r="CW34" i="6"/>
  <c r="CV34" i="6"/>
  <c r="CU34" i="6"/>
  <c r="CQ34" i="6"/>
  <c r="CP34" i="6"/>
  <c r="CO34" i="6"/>
  <c r="CN34" i="6"/>
  <c r="CM34" i="6"/>
  <c r="CI34" i="6"/>
  <c r="CH34" i="6"/>
  <c r="CG34" i="6"/>
  <c r="CF34" i="6"/>
  <c r="CE34" i="6"/>
  <c r="CA34" i="6"/>
  <c r="BZ34" i="6"/>
  <c r="BY34" i="6"/>
  <c r="BX34" i="6"/>
  <c r="BW34" i="6"/>
  <c r="BS34" i="6"/>
  <c r="BR34" i="6"/>
  <c r="BQ34" i="6"/>
  <c r="BP34" i="6"/>
  <c r="BO34" i="6"/>
  <c r="BK34" i="6"/>
  <c r="BJ34" i="6"/>
  <c r="BI34" i="6"/>
  <c r="BH34" i="6"/>
  <c r="BG34" i="6"/>
  <c r="BC34" i="6"/>
  <c r="BB34" i="6"/>
  <c r="BA34" i="6"/>
  <c r="AZ34" i="6"/>
  <c r="AY34" i="6"/>
  <c r="AU34" i="6"/>
  <c r="AT34" i="6"/>
  <c r="AS34" i="6"/>
  <c r="AR34" i="6"/>
  <c r="AQ34" i="6"/>
  <c r="AM34" i="6"/>
  <c r="AL34" i="6"/>
  <c r="AK34" i="6"/>
  <c r="AJ34" i="6"/>
  <c r="AI34" i="6"/>
  <c r="AE34" i="6"/>
  <c r="AD34" i="6"/>
  <c r="AC34" i="6"/>
  <c r="AB34" i="6"/>
  <c r="AA34" i="6"/>
  <c r="W34" i="6"/>
  <c r="V34" i="6"/>
  <c r="U34" i="6"/>
  <c r="T34" i="6"/>
  <c r="S34" i="6"/>
  <c r="O34" i="6"/>
  <c r="N34" i="6"/>
  <c r="M34" i="6"/>
  <c r="L34" i="6"/>
  <c r="K34" i="6"/>
  <c r="G34" i="6"/>
  <c r="F34" i="6"/>
  <c r="E34" i="6"/>
  <c r="D34" i="6"/>
  <c r="C34" i="6"/>
  <c r="ADS33" i="6"/>
  <c r="ADR33" i="6"/>
  <c r="ADQ33" i="6"/>
  <c r="ADP33" i="6"/>
  <c r="ADO33" i="6"/>
  <c r="ADK33" i="6"/>
  <c r="ADJ33" i="6"/>
  <c r="ADI33" i="6"/>
  <c r="ADH33" i="6"/>
  <c r="ADG33" i="6"/>
  <c r="ADC33" i="6"/>
  <c r="ADB33" i="6"/>
  <c r="ADA33" i="6"/>
  <c r="ACZ33" i="6"/>
  <c r="ACY33" i="6"/>
  <c r="ACU33" i="6"/>
  <c r="ACT33" i="6"/>
  <c r="ACS33" i="6"/>
  <c r="ACR33" i="6"/>
  <c r="ACQ33" i="6"/>
  <c r="ACM33" i="6"/>
  <c r="ACL33" i="6"/>
  <c r="ACK33" i="6"/>
  <c r="ACJ33" i="6"/>
  <c r="ACI33" i="6"/>
  <c r="ACE33" i="6"/>
  <c r="ACD33" i="6"/>
  <c r="ACC33" i="6"/>
  <c r="ACB33" i="6"/>
  <c r="ACA33" i="6"/>
  <c r="ABW33" i="6"/>
  <c r="ABV33" i="6"/>
  <c r="ABU33" i="6"/>
  <c r="ABT33" i="6"/>
  <c r="ABS33" i="6"/>
  <c r="ABO33" i="6"/>
  <c r="ABN33" i="6"/>
  <c r="ABM33" i="6"/>
  <c r="ABL33" i="6"/>
  <c r="ABK33" i="6"/>
  <c r="ABG33" i="6"/>
  <c r="ABF33" i="6"/>
  <c r="ABE33" i="6"/>
  <c r="ABD33" i="6"/>
  <c r="ABC33" i="6"/>
  <c r="AAY33" i="6"/>
  <c r="AAX33" i="6"/>
  <c r="AAW33" i="6"/>
  <c r="AAV33" i="6"/>
  <c r="AAU33" i="6"/>
  <c r="AAQ33" i="6"/>
  <c r="AAP33" i="6"/>
  <c r="AAO33" i="6"/>
  <c r="AAN33" i="6"/>
  <c r="AAM33" i="6"/>
  <c r="AAI33" i="6"/>
  <c r="AAH33" i="6"/>
  <c r="AAG33" i="6"/>
  <c r="AAF33" i="6"/>
  <c r="AAE33" i="6"/>
  <c r="AAA33" i="6"/>
  <c r="ZZ33" i="6"/>
  <c r="ZY33" i="6"/>
  <c r="ZX33" i="6"/>
  <c r="ZW33" i="6"/>
  <c r="ZS33" i="6"/>
  <c r="ZR33" i="6"/>
  <c r="ZQ33" i="6"/>
  <c r="ZP33" i="6"/>
  <c r="ZO33" i="6"/>
  <c r="ZK33" i="6"/>
  <c r="ZJ33" i="6"/>
  <c r="ZI33" i="6"/>
  <c r="ZH33" i="6"/>
  <c r="ZG33" i="6"/>
  <c r="ZC33" i="6"/>
  <c r="ZB33" i="6"/>
  <c r="ZA33" i="6"/>
  <c r="YZ33" i="6"/>
  <c r="YY33" i="6"/>
  <c r="YU33" i="6"/>
  <c r="YT33" i="6"/>
  <c r="YS33" i="6"/>
  <c r="YR33" i="6"/>
  <c r="YQ33" i="6"/>
  <c r="YM33" i="6"/>
  <c r="YL33" i="6"/>
  <c r="YK33" i="6"/>
  <c r="YJ33" i="6"/>
  <c r="YI33" i="6"/>
  <c r="YE33" i="6"/>
  <c r="YD33" i="6"/>
  <c r="YC33" i="6"/>
  <c r="YB33" i="6"/>
  <c r="YA33" i="6"/>
  <c r="XW33" i="6"/>
  <c r="XV33" i="6"/>
  <c r="XU33" i="6"/>
  <c r="XT33" i="6"/>
  <c r="XS33" i="6"/>
  <c r="XO33" i="6"/>
  <c r="XN33" i="6"/>
  <c r="XM33" i="6"/>
  <c r="XL33" i="6"/>
  <c r="XK33" i="6"/>
  <c r="XG33" i="6"/>
  <c r="XF33" i="6"/>
  <c r="XE33" i="6"/>
  <c r="XD33" i="6"/>
  <c r="XC33" i="6"/>
  <c r="WY33" i="6"/>
  <c r="WX33" i="6"/>
  <c r="WW33" i="6"/>
  <c r="WV33" i="6"/>
  <c r="WU33" i="6"/>
  <c r="WQ33" i="6"/>
  <c r="WP33" i="6"/>
  <c r="WO33" i="6"/>
  <c r="WN33" i="6"/>
  <c r="WM33" i="6"/>
  <c r="WI33" i="6"/>
  <c r="WH33" i="6"/>
  <c r="WG33" i="6"/>
  <c r="WF33" i="6"/>
  <c r="WE33" i="6"/>
  <c r="WA33" i="6"/>
  <c r="VZ33" i="6"/>
  <c r="VY33" i="6"/>
  <c r="VX33" i="6"/>
  <c r="VW33" i="6"/>
  <c r="VS33" i="6"/>
  <c r="VR33" i="6"/>
  <c r="VQ33" i="6"/>
  <c r="VP33" i="6"/>
  <c r="VO33" i="6"/>
  <c r="VK33" i="6"/>
  <c r="VJ33" i="6"/>
  <c r="VI33" i="6"/>
  <c r="VH33" i="6"/>
  <c r="VG33" i="6"/>
  <c r="VC33" i="6"/>
  <c r="VB33" i="6"/>
  <c r="VA33" i="6"/>
  <c r="UZ33" i="6"/>
  <c r="UY33" i="6"/>
  <c r="UU33" i="6"/>
  <c r="UT33" i="6"/>
  <c r="US33" i="6"/>
  <c r="UR33" i="6"/>
  <c r="UQ33" i="6"/>
  <c r="UM33" i="6"/>
  <c r="UL33" i="6"/>
  <c r="UK33" i="6"/>
  <c r="UJ33" i="6"/>
  <c r="UI33" i="6"/>
  <c r="UE33" i="6"/>
  <c r="UD33" i="6"/>
  <c r="UC33" i="6"/>
  <c r="UB33" i="6"/>
  <c r="UA33" i="6"/>
  <c r="TW33" i="6"/>
  <c r="TV33" i="6"/>
  <c r="TU33" i="6"/>
  <c r="TT33" i="6"/>
  <c r="TS33" i="6"/>
  <c r="TO33" i="6"/>
  <c r="TN33" i="6"/>
  <c r="TM33" i="6"/>
  <c r="TL33" i="6"/>
  <c r="TK33" i="6"/>
  <c r="TG33" i="6"/>
  <c r="TF33" i="6"/>
  <c r="TE33" i="6"/>
  <c r="TD33" i="6"/>
  <c r="TC33" i="6"/>
  <c r="SY33" i="6"/>
  <c r="SX33" i="6"/>
  <c r="SW33" i="6"/>
  <c r="SV33" i="6"/>
  <c r="SU33" i="6"/>
  <c r="SQ33" i="6"/>
  <c r="SP33" i="6"/>
  <c r="SO33" i="6"/>
  <c r="SN33" i="6"/>
  <c r="SM33" i="6"/>
  <c r="SI33" i="6"/>
  <c r="SH33" i="6"/>
  <c r="SG33" i="6"/>
  <c r="SF33" i="6"/>
  <c r="SE33" i="6"/>
  <c r="SA33" i="6"/>
  <c r="RZ33" i="6"/>
  <c r="RY33" i="6"/>
  <c r="RX33" i="6"/>
  <c r="RW33" i="6"/>
  <c r="RS33" i="6"/>
  <c r="RR33" i="6"/>
  <c r="RQ33" i="6"/>
  <c r="RP33" i="6"/>
  <c r="RO33" i="6"/>
  <c r="RK33" i="6"/>
  <c r="RJ33" i="6"/>
  <c r="RI33" i="6"/>
  <c r="RH33" i="6"/>
  <c r="RG33" i="6"/>
  <c r="RC33" i="6"/>
  <c r="RB33" i="6"/>
  <c r="RA33" i="6"/>
  <c r="QZ33" i="6"/>
  <c r="QY33" i="6"/>
  <c r="QU33" i="6"/>
  <c r="QT33" i="6"/>
  <c r="QS33" i="6"/>
  <c r="QR33" i="6"/>
  <c r="QQ33" i="6"/>
  <c r="QM33" i="6"/>
  <c r="QL33" i="6"/>
  <c r="QK33" i="6"/>
  <c r="QJ33" i="6"/>
  <c r="QI33" i="6"/>
  <c r="QE33" i="6"/>
  <c r="QD33" i="6"/>
  <c r="QC33" i="6"/>
  <c r="QB33" i="6"/>
  <c r="QA33" i="6"/>
  <c r="PW33" i="6"/>
  <c r="PV33" i="6"/>
  <c r="PU33" i="6"/>
  <c r="PT33" i="6"/>
  <c r="PS33" i="6"/>
  <c r="PO33" i="6"/>
  <c r="PN33" i="6"/>
  <c r="PM33" i="6"/>
  <c r="PL33" i="6"/>
  <c r="PK33" i="6"/>
  <c r="PG33" i="6"/>
  <c r="PF33" i="6"/>
  <c r="PE33" i="6"/>
  <c r="PD33" i="6"/>
  <c r="PC33" i="6"/>
  <c r="OY33" i="6"/>
  <c r="OX33" i="6"/>
  <c r="OW33" i="6"/>
  <c r="OV33" i="6"/>
  <c r="OU33" i="6"/>
  <c r="OQ33" i="6"/>
  <c r="OP33" i="6"/>
  <c r="OO33" i="6"/>
  <c r="ON33" i="6"/>
  <c r="OM33" i="6"/>
  <c r="OI33" i="6"/>
  <c r="OH33" i="6"/>
  <c r="OG33" i="6"/>
  <c r="OF33" i="6"/>
  <c r="OE33" i="6"/>
  <c r="OA33" i="6"/>
  <c r="NZ33" i="6"/>
  <c r="NY33" i="6"/>
  <c r="NX33" i="6"/>
  <c r="NW33" i="6"/>
  <c r="NS33" i="6"/>
  <c r="NR33" i="6"/>
  <c r="NQ33" i="6"/>
  <c r="NP33" i="6"/>
  <c r="NO33" i="6"/>
  <c r="NK33" i="6"/>
  <c r="NJ33" i="6"/>
  <c r="NI33" i="6"/>
  <c r="NH33" i="6"/>
  <c r="NG33" i="6"/>
  <c r="NC33" i="6"/>
  <c r="NB33" i="6"/>
  <c r="NA33" i="6"/>
  <c r="MZ33" i="6"/>
  <c r="MY33" i="6"/>
  <c r="MU33" i="6"/>
  <c r="MT33" i="6"/>
  <c r="MS33" i="6"/>
  <c r="MR33" i="6"/>
  <c r="MQ33" i="6"/>
  <c r="MM33" i="6"/>
  <c r="ML33" i="6"/>
  <c r="MK33" i="6"/>
  <c r="MJ33" i="6"/>
  <c r="MI33" i="6"/>
  <c r="ME33" i="6"/>
  <c r="MD33" i="6"/>
  <c r="MC33" i="6"/>
  <c r="MB33" i="6"/>
  <c r="MA33" i="6"/>
  <c r="LW33" i="6"/>
  <c r="LV33" i="6"/>
  <c r="LU33" i="6"/>
  <c r="LT33" i="6"/>
  <c r="LS33" i="6"/>
  <c r="LO33" i="6"/>
  <c r="LN33" i="6"/>
  <c r="LM33" i="6"/>
  <c r="LL33" i="6"/>
  <c r="LK33" i="6"/>
  <c r="LG33" i="6"/>
  <c r="LF33" i="6"/>
  <c r="LE33" i="6"/>
  <c r="LD33" i="6"/>
  <c r="LC33" i="6"/>
  <c r="KY33" i="6"/>
  <c r="KX33" i="6"/>
  <c r="KW33" i="6"/>
  <c r="KV33" i="6"/>
  <c r="KU33" i="6"/>
  <c r="KQ33" i="6"/>
  <c r="KP33" i="6"/>
  <c r="KO33" i="6"/>
  <c r="KN33" i="6"/>
  <c r="KM33" i="6"/>
  <c r="KI33" i="6"/>
  <c r="KH33" i="6"/>
  <c r="KG33" i="6"/>
  <c r="KF33" i="6"/>
  <c r="KE33" i="6"/>
  <c r="KA33" i="6"/>
  <c r="JZ33" i="6"/>
  <c r="JY33" i="6"/>
  <c r="JX33" i="6"/>
  <c r="JW33" i="6"/>
  <c r="JS33" i="6"/>
  <c r="JR33" i="6"/>
  <c r="JQ33" i="6"/>
  <c r="JP33" i="6"/>
  <c r="JO33" i="6"/>
  <c r="JK33" i="6"/>
  <c r="JJ33" i="6"/>
  <c r="JI33" i="6"/>
  <c r="JH33" i="6"/>
  <c r="JG33" i="6"/>
  <c r="JC33" i="6"/>
  <c r="JB33" i="6"/>
  <c r="JA33" i="6"/>
  <c r="IZ33" i="6"/>
  <c r="IY33" i="6"/>
  <c r="IU33" i="6"/>
  <c r="IT33" i="6"/>
  <c r="IS33" i="6"/>
  <c r="IR33" i="6"/>
  <c r="IQ33" i="6"/>
  <c r="IM33" i="6"/>
  <c r="IL33" i="6"/>
  <c r="IK33" i="6"/>
  <c r="IJ33" i="6"/>
  <c r="II33" i="6"/>
  <c r="IE33" i="6"/>
  <c r="ID33" i="6"/>
  <c r="IC33" i="6"/>
  <c r="IB33" i="6"/>
  <c r="IA33" i="6"/>
  <c r="HW33" i="6"/>
  <c r="HV33" i="6"/>
  <c r="HU33" i="6"/>
  <c r="HT33" i="6"/>
  <c r="HS33" i="6"/>
  <c r="HO33" i="6"/>
  <c r="HN33" i="6"/>
  <c r="HM33" i="6"/>
  <c r="HL33" i="6"/>
  <c r="HK33" i="6"/>
  <c r="HG33" i="6"/>
  <c r="HF33" i="6"/>
  <c r="HE33" i="6"/>
  <c r="HD33" i="6"/>
  <c r="HC33" i="6"/>
  <c r="GY33" i="6"/>
  <c r="GX33" i="6"/>
  <c r="GW33" i="6"/>
  <c r="GV33" i="6"/>
  <c r="GU33" i="6"/>
  <c r="GQ33" i="6"/>
  <c r="GP33" i="6"/>
  <c r="GO33" i="6"/>
  <c r="GN33" i="6"/>
  <c r="GM33" i="6"/>
  <c r="GI33" i="6"/>
  <c r="GH33" i="6"/>
  <c r="GG33" i="6"/>
  <c r="GF33" i="6"/>
  <c r="GE33" i="6"/>
  <c r="GA33" i="6"/>
  <c r="FZ33" i="6"/>
  <c r="FY33" i="6"/>
  <c r="FX33" i="6"/>
  <c r="FW33" i="6"/>
  <c r="FS33" i="6"/>
  <c r="FR33" i="6"/>
  <c r="FQ33" i="6"/>
  <c r="FP33" i="6"/>
  <c r="FO33" i="6"/>
  <c r="FK33" i="6"/>
  <c r="FJ33" i="6"/>
  <c r="FI33" i="6"/>
  <c r="FH33" i="6"/>
  <c r="FG33" i="6"/>
  <c r="FC33" i="6"/>
  <c r="FB33" i="6"/>
  <c r="FA33" i="6"/>
  <c r="EZ33" i="6"/>
  <c r="EY33" i="6"/>
  <c r="EU33" i="6"/>
  <c r="ET33" i="6"/>
  <c r="ES33" i="6"/>
  <c r="ER33" i="6"/>
  <c r="EQ33" i="6"/>
  <c r="EM33" i="6"/>
  <c r="EL33" i="6"/>
  <c r="EK33" i="6"/>
  <c r="EJ33" i="6"/>
  <c r="EI33" i="6"/>
  <c r="EE33" i="6"/>
  <c r="ED33" i="6"/>
  <c r="EC33" i="6"/>
  <c r="EB33" i="6"/>
  <c r="EA33" i="6"/>
  <c r="DW33" i="6"/>
  <c r="DV33" i="6"/>
  <c r="DU33" i="6"/>
  <c r="DT33" i="6"/>
  <c r="DS33" i="6"/>
  <c r="DO33" i="6"/>
  <c r="DN33" i="6"/>
  <c r="DM33" i="6"/>
  <c r="DL33" i="6"/>
  <c r="DK33" i="6"/>
  <c r="DG33" i="6"/>
  <c r="DF33" i="6"/>
  <c r="DE33" i="6"/>
  <c r="DD33" i="6"/>
  <c r="DC33" i="6"/>
  <c r="CY33" i="6"/>
  <c r="CX33" i="6"/>
  <c r="CW33" i="6"/>
  <c r="CV33" i="6"/>
  <c r="CU33" i="6"/>
  <c r="CQ33" i="6"/>
  <c r="CP33" i="6"/>
  <c r="CO33" i="6"/>
  <c r="CN33" i="6"/>
  <c r="CM33" i="6"/>
  <c r="CI33" i="6"/>
  <c r="CH33" i="6"/>
  <c r="CG33" i="6"/>
  <c r="CF33" i="6"/>
  <c r="CE33" i="6"/>
  <c r="CA33" i="6"/>
  <c r="BZ33" i="6"/>
  <c r="BY33" i="6"/>
  <c r="BX33" i="6"/>
  <c r="BW33" i="6"/>
  <c r="BS33" i="6"/>
  <c r="BR33" i="6"/>
  <c r="BQ33" i="6"/>
  <c r="BP33" i="6"/>
  <c r="BO33" i="6"/>
  <c r="BK33" i="6"/>
  <c r="BJ33" i="6"/>
  <c r="BI33" i="6"/>
  <c r="BH33" i="6"/>
  <c r="BG33" i="6"/>
  <c r="BC33" i="6"/>
  <c r="BB33" i="6"/>
  <c r="BA33" i="6"/>
  <c r="AZ33" i="6"/>
  <c r="AY33" i="6"/>
  <c r="AU33" i="6"/>
  <c r="AT33" i="6"/>
  <c r="AS33" i="6"/>
  <c r="AR33" i="6"/>
  <c r="AQ33" i="6"/>
  <c r="AM33" i="6"/>
  <c r="AL33" i="6"/>
  <c r="AK33" i="6"/>
  <c r="AJ33" i="6"/>
  <c r="AI33" i="6"/>
  <c r="AE33" i="6"/>
  <c r="AD33" i="6"/>
  <c r="AC33" i="6"/>
  <c r="AB33" i="6"/>
  <c r="AA33" i="6"/>
  <c r="W33" i="6"/>
  <c r="V33" i="6"/>
  <c r="U33" i="6"/>
  <c r="T33" i="6"/>
  <c r="S33" i="6"/>
  <c r="O33" i="6"/>
  <c r="N33" i="6"/>
  <c r="M33" i="6"/>
  <c r="L33" i="6"/>
  <c r="K33" i="6"/>
  <c r="G33" i="6"/>
  <c r="F33" i="6"/>
  <c r="E33" i="6"/>
  <c r="D33" i="6"/>
  <c r="C33" i="6"/>
  <c r="ADS32" i="6"/>
  <c r="ADR32" i="6"/>
  <c r="ADQ32" i="6"/>
  <c r="ADP32" i="6"/>
  <c r="ADO32" i="6"/>
  <c r="ADK32" i="6"/>
  <c r="ADJ32" i="6"/>
  <c r="ADI32" i="6"/>
  <c r="ADH32" i="6"/>
  <c r="ADG32" i="6"/>
  <c r="ADC32" i="6"/>
  <c r="ADB32" i="6"/>
  <c r="ADA32" i="6"/>
  <c r="ACZ32" i="6"/>
  <c r="ACY32" i="6"/>
  <c r="ACU32" i="6"/>
  <c r="ACT32" i="6"/>
  <c r="ACS32" i="6"/>
  <c r="ACR32" i="6"/>
  <c r="ACQ32" i="6"/>
  <c r="ACM32" i="6"/>
  <c r="ACL32" i="6"/>
  <c r="ACK32" i="6"/>
  <c r="ACJ32" i="6"/>
  <c r="ACI32" i="6"/>
  <c r="ACE32" i="6"/>
  <c r="ACD32" i="6"/>
  <c r="ACC32" i="6"/>
  <c r="ACB32" i="6"/>
  <c r="ACA32" i="6"/>
  <c r="ABW32" i="6"/>
  <c r="ABV32" i="6"/>
  <c r="ABU32" i="6"/>
  <c r="ABT32" i="6"/>
  <c r="ABS32" i="6"/>
  <c r="ABO32" i="6"/>
  <c r="ABN32" i="6"/>
  <c r="ABM32" i="6"/>
  <c r="ABL32" i="6"/>
  <c r="ABK32" i="6"/>
  <c r="ABG32" i="6"/>
  <c r="ABF32" i="6"/>
  <c r="ABE32" i="6"/>
  <c r="ABD32" i="6"/>
  <c r="ABC32" i="6"/>
  <c r="AAY32" i="6"/>
  <c r="AAX32" i="6"/>
  <c r="AAW32" i="6"/>
  <c r="AAV32" i="6"/>
  <c r="AAU32" i="6"/>
  <c r="AAQ32" i="6"/>
  <c r="AAP32" i="6"/>
  <c r="AAO32" i="6"/>
  <c r="AAN32" i="6"/>
  <c r="AAM32" i="6"/>
  <c r="AAI32" i="6"/>
  <c r="AAH32" i="6"/>
  <c r="AAG32" i="6"/>
  <c r="AAF32" i="6"/>
  <c r="AAE32" i="6"/>
  <c r="AAA32" i="6"/>
  <c r="ZZ32" i="6"/>
  <c r="ZY32" i="6"/>
  <c r="ZX32" i="6"/>
  <c r="ZW32" i="6"/>
  <c r="ZS32" i="6"/>
  <c r="ZR32" i="6"/>
  <c r="ZQ32" i="6"/>
  <c r="ZP32" i="6"/>
  <c r="ZO32" i="6"/>
  <c r="ZK32" i="6"/>
  <c r="ZJ32" i="6"/>
  <c r="ZI32" i="6"/>
  <c r="ZH32" i="6"/>
  <c r="ZG32" i="6"/>
  <c r="ZC32" i="6"/>
  <c r="ZB32" i="6"/>
  <c r="ZA32" i="6"/>
  <c r="YZ32" i="6"/>
  <c r="YY32" i="6"/>
  <c r="YU32" i="6"/>
  <c r="YT32" i="6"/>
  <c r="YS32" i="6"/>
  <c r="YR32" i="6"/>
  <c r="YQ32" i="6"/>
  <c r="YM32" i="6"/>
  <c r="YL32" i="6"/>
  <c r="YK32" i="6"/>
  <c r="YJ32" i="6"/>
  <c r="YI32" i="6"/>
  <c r="YE32" i="6"/>
  <c r="YD32" i="6"/>
  <c r="YC32" i="6"/>
  <c r="YB32" i="6"/>
  <c r="YA32" i="6"/>
  <c r="XW32" i="6"/>
  <c r="XV32" i="6"/>
  <c r="XU32" i="6"/>
  <c r="XT32" i="6"/>
  <c r="XS32" i="6"/>
  <c r="XO32" i="6"/>
  <c r="XN32" i="6"/>
  <c r="XM32" i="6"/>
  <c r="XL32" i="6"/>
  <c r="XK32" i="6"/>
  <c r="XG32" i="6"/>
  <c r="XF32" i="6"/>
  <c r="XE32" i="6"/>
  <c r="XD32" i="6"/>
  <c r="XC32" i="6"/>
  <c r="WY32" i="6"/>
  <c r="WX32" i="6"/>
  <c r="WW32" i="6"/>
  <c r="WV32" i="6"/>
  <c r="WU32" i="6"/>
  <c r="WQ32" i="6"/>
  <c r="WP32" i="6"/>
  <c r="WO32" i="6"/>
  <c r="WN32" i="6"/>
  <c r="WM32" i="6"/>
  <c r="WI32" i="6"/>
  <c r="WH32" i="6"/>
  <c r="WG32" i="6"/>
  <c r="WF32" i="6"/>
  <c r="WE32" i="6"/>
  <c r="WA32" i="6"/>
  <c r="VZ32" i="6"/>
  <c r="VY32" i="6"/>
  <c r="VX32" i="6"/>
  <c r="VW32" i="6"/>
  <c r="VS32" i="6"/>
  <c r="VR32" i="6"/>
  <c r="VQ32" i="6"/>
  <c r="VP32" i="6"/>
  <c r="VO32" i="6"/>
  <c r="VK32" i="6"/>
  <c r="VJ32" i="6"/>
  <c r="VI32" i="6"/>
  <c r="VH32" i="6"/>
  <c r="VG32" i="6"/>
  <c r="VC32" i="6"/>
  <c r="VB32" i="6"/>
  <c r="VA32" i="6"/>
  <c r="UZ32" i="6"/>
  <c r="UY32" i="6"/>
  <c r="UU32" i="6"/>
  <c r="UT32" i="6"/>
  <c r="US32" i="6"/>
  <c r="UR32" i="6"/>
  <c r="UQ32" i="6"/>
  <c r="UM32" i="6"/>
  <c r="UL32" i="6"/>
  <c r="UK32" i="6"/>
  <c r="UJ32" i="6"/>
  <c r="UI32" i="6"/>
  <c r="UE32" i="6"/>
  <c r="UD32" i="6"/>
  <c r="UC32" i="6"/>
  <c r="UB32" i="6"/>
  <c r="UA32" i="6"/>
  <c r="TW32" i="6"/>
  <c r="TV32" i="6"/>
  <c r="TU32" i="6"/>
  <c r="TT32" i="6"/>
  <c r="TS32" i="6"/>
  <c r="TO32" i="6"/>
  <c r="TN32" i="6"/>
  <c r="TM32" i="6"/>
  <c r="TL32" i="6"/>
  <c r="TK32" i="6"/>
  <c r="TG32" i="6"/>
  <c r="TF32" i="6"/>
  <c r="TE32" i="6"/>
  <c r="TD32" i="6"/>
  <c r="TC32" i="6"/>
  <c r="SY32" i="6"/>
  <c r="SX32" i="6"/>
  <c r="SW32" i="6"/>
  <c r="SV32" i="6"/>
  <c r="SU32" i="6"/>
  <c r="SQ32" i="6"/>
  <c r="SP32" i="6"/>
  <c r="SO32" i="6"/>
  <c r="SN32" i="6"/>
  <c r="SM32" i="6"/>
  <c r="SI32" i="6"/>
  <c r="SH32" i="6"/>
  <c r="SG32" i="6"/>
  <c r="SF32" i="6"/>
  <c r="SE32" i="6"/>
  <c r="SA32" i="6"/>
  <c r="RZ32" i="6"/>
  <c r="RY32" i="6"/>
  <c r="RX32" i="6"/>
  <c r="RW32" i="6"/>
  <c r="RS32" i="6"/>
  <c r="RR32" i="6"/>
  <c r="RQ32" i="6"/>
  <c r="RP32" i="6"/>
  <c r="RO32" i="6"/>
  <c r="RK32" i="6"/>
  <c r="RJ32" i="6"/>
  <c r="RI32" i="6"/>
  <c r="RH32" i="6"/>
  <c r="RG32" i="6"/>
  <c r="RC32" i="6"/>
  <c r="RB32" i="6"/>
  <c r="RA32" i="6"/>
  <c r="QZ32" i="6"/>
  <c r="QY32" i="6"/>
  <c r="QU32" i="6"/>
  <c r="QT32" i="6"/>
  <c r="QS32" i="6"/>
  <c r="QR32" i="6"/>
  <c r="QQ32" i="6"/>
  <c r="QM32" i="6"/>
  <c r="QL32" i="6"/>
  <c r="QK32" i="6"/>
  <c r="QJ32" i="6"/>
  <c r="QI32" i="6"/>
  <c r="QE32" i="6"/>
  <c r="QD32" i="6"/>
  <c r="QC32" i="6"/>
  <c r="QB32" i="6"/>
  <c r="QA32" i="6"/>
  <c r="PW32" i="6"/>
  <c r="PV32" i="6"/>
  <c r="PU32" i="6"/>
  <c r="PT32" i="6"/>
  <c r="PS32" i="6"/>
  <c r="PO32" i="6"/>
  <c r="PN32" i="6"/>
  <c r="PM32" i="6"/>
  <c r="PL32" i="6"/>
  <c r="PK32" i="6"/>
  <c r="PG32" i="6"/>
  <c r="PF32" i="6"/>
  <c r="PE32" i="6"/>
  <c r="PD32" i="6"/>
  <c r="PC32" i="6"/>
  <c r="OY32" i="6"/>
  <c r="OX32" i="6"/>
  <c r="OW32" i="6"/>
  <c r="OV32" i="6"/>
  <c r="OU32" i="6"/>
  <c r="OQ32" i="6"/>
  <c r="OP32" i="6"/>
  <c r="OO32" i="6"/>
  <c r="ON32" i="6"/>
  <c r="OM32" i="6"/>
  <c r="OI32" i="6"/>
  <c r="OH32" i="6"/>
  <c r="OG32" i="6"/>
  <c r="OF32" i="6"/>
  <c r="OE32" i="6"/>
  <c r="OA32" i="6"/>
  <c r="NZ32" i="6"/>
  <c r="NY32" i="6"/>
  <c r="NX32" i="6"/>
  <c r="NW32" i="6"/>
  <c r="NS32" i="6"/>
  <c r="NR32" i="6"/>
  <c r="NQ32" i="6"/>
  <c r="NP32" i="6"/>
  <c r="NO32" i="6"/>
  <c r="NK32" i="6"/>
  <c r="NJ32" i="6"/>
  <c r="NI32" i="6"/>
  <c r="NH32" i="6"/>
  <c r="NG32" i="6"/>
  <c r="NC32" i="6"/>
  <c r="NB32" i="6"/>
  <c r="NA32" i="6"/>
  <c r="MZ32" i="6"/>
  <c r="MY32" i="6"/>
  <c r="MU32" i="6"/>
  <c r="MT32" i="6"/>
  <c r="MS32" i="6"/>
  <c r="MR32" i="6"/>
  <c r="MQ32" i="6"/>
  <c r="MM32" i="6"/>
  <c r="ML32" i="6"/>
  <c r="MK32" i="6"/>
  <c r="MJ32" i="6"/>
  <c r="MI32" i="6"/>
  <c r="ME32" i="6"/>
  <c r="MD32" i="6"/>
  <c r="MC32" i="6"/>
  <c r="MB32" i="6"/>
  <c r="MA32" i="6"/>
  <c r="LW32" i="6"/>
  <c r="LV32" i="6"/>
  <c r="LU32" i="6"/>
  <c r="LT32" i="6"/>
  <c r="LS32" i="6"/>
  <c r="LO32" i="6"/>
  <c r="LN32" i="6"/>
  <c r="LM32" i="6"/>
  <c r="LL32" i="6"/>
  <c r="LK32" i="6"/>
  <c r="LG32" i="6"/>
  <c r="LF32" i="6"/>
  <c r="LE32" i="6"/>
  <c r="LD32" i="6"/>
  <c r="LC32" i="6"/>
  <c r="KY32" i="6"/>
  <c r="KX32" i="6"/>
  <c r="KW32" i="6"/>
  <c r="KV32" i="6"/>
  <c r="KU32" i="6"/>
  <c r="KQ32" i="6"/>
  <c r="KP32" i="6"/>
  <c r="KO32" i="6"/>
  <c r="KN32" i="6"/>
  <c r="KM32" i="6"/>
  <c r="KI32" i="6"/>
  <c r="KH32" i="6"/>
  <c r="KG32" i="6"/>
  <c r="KF32" i="6"/>
  <c r="KE32" i="6"/>
  <c r="KA32" i="6"/>
  <c r="JZ32" i="6"/>
  <c r="JY32" i="6"/>
  <c r="JX32" i="6"/>
  <c r="JW32" i="6"/>
  <c r="JS32" i="6"/>
  <c r="JR32" i="6"/>
  <c r="JQ32" i="6"/>
  <c r="JP32" i="6"/>
  <c r="JO32" i="6"/>
  <c r="JK32" i="6"/>
  <c r="JJ32" i="6"/>
  <c r="JI32" i="6"/>
  <c r="JH32" i="6"/>
  <c r="JG32" i="6"/>
  <c r="JC32" i="6"/>
  <c r="JB32" i="6"/>
  <c r="JA32" i="6"/>
  <c r="IZ32" i="6"/>
  <c r="IY32" i="6"/>
  <c r="IU32" i="6"/>
  <c r="IT32" i="6"/>
  <c r="IS32" i="6"/>
  <c r="IR32" i="6"/>
  <c r="IQ32" i="6"/>
  <c r="IM32" i="6"/>
  <c r="IL32" i="6"/>
  <c r="IK32" i="6"/>
  <c r="IJ32" i="6"/>
  <c r="II32" i="6"/>
  <c r="IE32" i="6"/>
  <c r="ID32" i="6"/>
  <c r="IC32" i="6"/>
  <c r="IB32" i="6"/>
  <c r="IA32" i="6"/>
  <c r="HW32" i="6"/>
  <c r="HV32" i="6"/>
  <c r="HU32" i="6"/>
  <c r="HT32" i="6"/>
  <c r="HS32" i="6"/>
  <c r="HO32" i="6"/>
  <c r="HN32" i="6"/>
  <c r="HM32" i="6"/>
  <c r="HL32" i="6"/>
  <c r="HK32" i="6"/>
  <c r="HG32" i="6"/>
  <c r="HF32" i="6"/>
  <c r="HE32" i="6"/>
  <c r="HD32" i="6"/>
  <c r="HC32" i="6"/>
  <c r="GY32" i="6"/>
  <c r="GX32" i="6"/>
  <c r="GW32" i="6"/>
  <c r="GV32" i="6"/>
  <c r="GU32" i="6"/>
  <c r="GQ32" i="6"/>
  <c r="GP32" i="6"/>
  <c r="GO32" i="6"/>
  <c r="GN32" i="6"/>
  <c r="GM32" i="6"/>
  <c r="GI32" i="6"/>
  <c r="GH32" i="6"/>
  <c r="GG32" i="6"/>
  <c r="GF32" i="6"/>
  <c r="GE32" i="6"/>
  <c r="GA32" i="6"/>
  <c r="FZ32" i="6"/>
  <c r="FY32" i="6"/>
  <c r="FX32" i="6"/>
  <c r="FW32" i="6"/>
  <c r="FS32" i="6"/>
  <c r="FR32" i="6"/>
  <c r="FQ32" i="6"/>
  <c r="FP32" i="6"/>
  <c r="FO32" i="6"/>
  <c r="FK32" i="6"/>
  <c r="FJ32" i="6"/>
  <c r="FI32" i="6"/>
  <c r="FH32" i="6"/>
  <c r="FG32" i="6"/>
  <c r="FC32" i="6"/>
  <c r="FB32" i="6"/>
  <c r="FA32" i="6"/>
  <c r="EZ32" i="6"/>
  <c r="EY32" i="6"/>
  <c r="EU32" i="6"/>
  <c r="ET32" i="6"/>
  <c r="ES32" i="6"/>
  <c r="ER32" i="6"/>
  <c r="EQ32" i="6"/>
  <c r="EM32" i="6"/>
  <c r="EL32" i="6"/>
  <c r="EK32" i="6"/>
  <c r="EJ32" i="6"/>
  <c r="EI32" i="6"/>
  <c r="EE32" i="6"/>
  <c r="ED32" i="6"/>
  <c r="EC32" i="6"/>
  <c r="EB32" i="6"/>
  <c r="EA32" i="6"/>
  <c r="DW32" i="6"/>
  <c r="DV32" i="6"/>
  <c r="DU32" i="6"/>
  <c r="DT32" i="6"/>
  <c r="DS32" i="6"/>
  <c r="DO32" i="6"/>
  <c r="DN32" i="6"/>
  <c r="DM32" i="6"/>
  <c r="DL32" i="6"/>
  <c r="DK32" i="6"/>
  <c r="DG32" i="6"/>
  <c r="DF32" i="6"/>
  <c r="DE32" i="6"/>
  <c r="DD32" i="6"/>
  <c r="DC32" i="6"/>
  <c r="CY32" i="6"/>
  <c r="CX32" i="6"/>
  <c r="CW32" i="6"/>
  <c r="CV32" i="6"/>
  <c r="CU32" i="6"/>
  <c r="CQ32" i="6"/>
  <c r="CP32" i="6"/>
  <c r="CO32" i="6"/>
  <c r="CN32" i="6"/>
  <c r="CM32" i="6"/>
  <c r="CI32" i="6"/>
  <c r="CH32" i="6"/>
  <c r="CG32" i="6"/>
  <c r="CF32" i="6"/>
  <c r="CE32" i="6"/>
  <c r="CA32" i="6"/>
  <c r="BZ32" i="6"/>
  <c r="BY32" i="6"/>
  <c r="BX32" i="6"/>
  <c r="BW32" i="6"/>
  <c r="BS32" i="6"/>
  <c r="BR32" i="6"/>
  <c r="BQ32" i="6"/>
  <c r="BP32" i="6"/>
  <c r="BO32" i="6"/>
  <c r="BK32" i="6"/>
  <c r="BJ32" i="6"/>
  <c r="BI32" i="6"/>
  <c r="BH32" i="6"/>
  <c r="BG32" i="6"/>
  <c r="BC32" i="6"/>
  <c r="BB32" i="6"/>
  <c r="BA32" i="6"/>
  <c r="AZ32" i="6"/>
  <c r="AY32" i="6"/>
  <c r="AU32" i="6"/>
  <c r="AT32" i="6"/>
  <c r="AS32" i="6"/>
  <c r="AR32" i="6"/>
  <c r="AQ32" i="6"/>
  <c r="AM32" i="6"/>
  <c r="AL32" i="6"/>
  <c r="AK32" i="6"/>
  <c r="AJ32" i="6"/>
  <c r="AI32" i="6"/>
  <c r="AE32" i="6"/>
  <c r="AD32" i="6"/>
  <c r="AC32" i="6"/>
  <c r="AB32" i="6"/>
  <c r="AA32" i="6"/>
  <c r="W32" i="6"/>
  <c r="V32" i="6"/>
  <c r="U32" i="6"/>
  <c r="T32" i="6"/>
  <c r="S32" i="6"/>
  <c r="O32" i="6"/>
  <c r="N32" i="6"/>
  <c r="M32" i="6"/>
  <c r="L32" i="6"/>
  <c r="K32" i="6"/>
  <c r="G32" i="6"/>
  <c r="F32" i="6"/>
  <c r="E32" i="6"/>
  <c r="D32" i="6"/>
  <c r="C32" i="6"/>
  <c r="ADS31" i="6"/>
  <c r="ADR31" i="6"/>
  <c r="ADQ31" i="6"/>
  <c r="ADP31" i="6"/>
  <c r="ADO31" i="6"/>
  <c r="ADK31" i="6"/>
  <c r="ADJ31" i="6"/>
  <c r="ADI31" i="6"/>
  <c r="ADH31" i="6"/>
  <c r="ADG31" i="6"/>
  <c r="ADC31" i="6"/>
  <c r="ADB31" i="6"/>
  <c r="ADA31" i="6"/>
  <c r="ACZ31" i="6"/>
  <c r="ACY31" i="6"/>
  <c r="ACU31" i="6"/>
  <c r="ACT31" i="6"/>
  <c r="ACS31" i="6"/>
  <c r="ACR31" i="6"/>
  <c r="ACQ31" i="6"/>
  <c r="ACM31" i="6"/>
  <c r="ACL31" i="6"/>
  <c r="ACK31" i="6"/>
  <c r="ACJ31" i="6"/>
  <c r="ACI31" i="6"/>
  <c r="ACE31" i="6"/>
  <c r="ACD31" i="6"/>
  <c r="ACC31" i="6"/>
  <c r="ACB31" i="6"/>
  <c r="ACA31" i="6"/>
  <c r="ABW31" i="6"/>
  <c r="ABV31" i="6"/>
  <c r="ABU31" i="6"/>
  <c r="ABT31" i="6"/>
  <c r="ABS31" i="6"/>
  <c r="ABO31" i="6"/>
  <c r="ABN31" i="6"/>
  <c r="ABM31" i="6"/>
  <c r="ABL31" i="6"/>
  <c r="ABK31" i="6"/>
  <c r="ABG31" i="6"/>
  <c r="ABF31" i="6"/>
  <c r="ABE31" i="6"/>
  <c r="ABD31" i="6"/>
  <c r="ABC31" i="6"/>
  <c r="AAY31" i="6"/>
  <c r="AAX31" i="6"/>
  <c r="AAW31" i="6"/>
  <c r="AAV31" i="6"/>
  <c r="AAU31" i="6"/>
  <c r="AAQ31" i="6"/>
  <c r="AAP31" i="6"/>
  <c r="AAO31" i="6"/>
  <c r="AAN31" i="6"/>
  <c r="AAM31" i="6"/>
  <c r="AAI31" i="6"/>
  <c r="AAH31" i="6"/>
  <c r="AAG31" i="6"/>
  <c r="AAF31" i="6"/>
  <c r="AAE31" i="6"/>
  <c r="AAA31" i="6"/>
  <c r="ZZ31" i="6"/>
  <c r="ZY31" i="6"/>
  <c r="ZX31" i="6"/>
  <c r="ZW31" i="6"/>
  <c r="ZS31" i="6"/>
  <c r="ZR31" i="6"/>
  <c r="ZQ31" i="6"/>
  <c r="ZP31" i="6"/>
  <c r="ZO31" i="6"/>
  <c r="ZK31" i="6"/>
  <c r="ZJ31" i="6"/>
  <c r="ZI31" i="6"/>
  <c r="ZH31" i="6"/>
  <c r="ZG31" i="6"/>
  <c r="ZC31" i="6"/>
  <c r="ZB31" i="6"/>
  <c r="ZA31" i="6"/>
  <c r="YZ31" i="6"/>
  <c r="YY31" i="6"/>
  <c r="YU31" i="6"/>
  <c r="YT31" i="6"/>
  <c r="YS31" i="6"/>
  <c r="YR31" i="6"/>
  <c r="YQ31" i="6"/>
  <c r="YM31" i="6"/>
  <c r="YL31" i="6"/>
  <c r="YK31" i="6"/>
  <c r="YJ31" i="6"/>
  <c r="YI31" i="6"/>
  <c r="YE31" i="6"/>
  <c r="YD31" i="6"/>
  <c r="YC31" i="6"/>
  <c r="YB31" i="6"/>
  <c r="YA31" i="6"/>
  <c r="XW31" i="6"/>
  <c r="XV31" i="6"/>
  <c r="XU31" i="6"/>
  <c r="XT31" i="6"/>
  <c r="XS31" i="6"/>
  <c r="XO31" i="6"/>
  <c r="XN31" i="6"/>
  <c r="XM31" i="6"/>
  <c r="XL31" i="6"/>
  <c r="XK31" i="6"/>
  <c r="XG31" i="6"/>
  <c r="XF31" i="6"/>
  <c r="XE31" i="6"/>
  <c r="XD31" i="6"/>
  <c r="XC31" i="6"/>
  <c r="WY31" i="6"/>
  <c r="WX31" i="6"/>
  <c r="WW31" i="6"/>
  <c r="WV31" i="6"/>
  <c r="WU31" i="6"/>
  <c r="WQ31" i="6"/>
  <c r="WP31" i="6"/>
  <c r="WO31" i="6"/>
  <c r="WN31" i="6"/>
  <c r="WM31" i="6"/>
  <c r="WI31" i="6"/>
  <c r="WH31" i="6"/>
  <c r="WG31" i="6"/>
  <c r="WF31" i="6"/>
  <c r="WE31" i="6"/>
  <c r="WA31" i="6"/>
  <c r="VZ31" i="6"/>
  <c r="VY31" i="6"/>
  <c r="VX31" i="6"/>
  <c r="VW31" i="6"/>
  <c r="VS31" i="6"/>
  <c r="VR31" i="6"/>
  <c r="VQ31" i="6"/>
  <c r="VP31" i="6"/>
  <c r="VO31" i="6"/>
  <c r="VK31" i="6"/>
  <c r="VJ31" i="6"/>
  <c r="VI31" i="6"/>
  <c r="VH31" i="6"/>
  <c r="VG31" i="6"/>
  <c r="VC31" i="6"/>
  <c r="VB31" i="6"/>
  <c r="VA31" i="6"/>
  <c r="UZ31" i="6"/>
  <c r="UY31" i="6"/>
  <c r="UU31" i="6"/>
  <c r="UT31" i="6"/>
  <c r="US31" i="6"/>
  <c r="UR31" i="6"/>
  <c r="UQ31" i="6"/>
  <c r="UM31" i="6"/>
  <c r="UL31" i="6"/>
  <c r="UK31" i="6"/>
  <c r="UJ31" i="6"/>
  <c r="UI31" i="6"/>
  <c r="UE31" i="6"/>
  <c r="UD31" i="6"/>
  <c r="UC31" i="6"/>
  <c r="UB31" i="6"/>
  <c r="UA31" i="6"/>
  <c r="TW31" i="6"/>
  <c r="TV31" i="6"/>
  <c r="TU31" i="6"/>
  <c r="TT31" i="6"/>
  <c r="TS31" i="6"/>
  <c r="TO31" i="6"/>
  <c r="TN31" i="6"/>
  <c r="TM31" i="6"/>
  <c r="TL31" i="6"/>
  <c r="TK31" i="6"/>
  <c r="TG31" i="6"/>
  <c r="TF31" i="6"/>
  <c r="TE31" i="6"/>
  <c r="TD31" i="6"/>
  <c r="TC31" i="6"/>
  <c r="SY31" i="6"/>
  <c r="SX31" i="6"/>
  <c r="SW31" i="6"/>
  <c r="SV31" i="6"/>
  <c r="SU31" i="6"/>
  <c r="SQ31" i="6"/>
  <c r="SP31" i="6"/>
  <c r="SO31" i="6"/>
  <c r="SN31" i="6"/>
  <c r="SM31" i="6"/>
  <c r="SI31" i="6"/>
  <c r="SH31" i="6"/>
  <c r="SG31" i="6"/>
  <c r="SF31" i="6"/>
  <c r="SE31" i="6"/>
  <c r="SA31" i="6"/>
  <c r="RZ31" i="6"/>
  <c r="RY31" i="6"/>
  <c r="RX31" i="6"/>
  <c r="RW31" i="6"/>
  <c r="RS31" i="6"/>
  <c r="RR31" i="6"/>
  <c r="RQ31" i="6"/>
  <c r="RP31" i="6"/>
  <c r="RO31" i="6"/>
  <c r="RK31" i="6"/>
  <c r="RJ31" i="6"/>
  <c r="RI31" i="6"/>
  <c r="RH31" i="6"/>
  <c r="RG31" i="6"/>
  <c r="RC31" i="6"/>
  <c r="RB31" i="6"/>
  <c r="RA31" i="6"/>
  <c r="QZ31" i="6"/>
  <c r="QY31" i="6"/>
  <c r="QU31" i="6"/>
  <c r="QT31" i="6"/>
  <c r="QS31" i="6"/>
  <c r="QR31" i="6"/>
  <c r="QQ31" i="6"/>
  <c r="QM31" i="6"/>
  <c r="QL31" i="6"/>
  <c r="QK31" i="6"/>
  <c r="QJ31" i="6"/>
  <c r="QI31" i="6"/>
  <c r="QE31" i="6"/>
  <c r="QD31" i="6"/>
  <c r="QC31" i="6"/>
  <c r="QB31" i="6"/>
  <c r="QA31" i="6"/>
  <c r="PW31" i="6"/>
  <c r="PV31" i="6"/>
  <c r="PU31" i="6"/>
  <c r="PT31" i="6"/>
  <c r="PS31" i="6"/>
  <c r="PO31" i="6"/>
  <c r="PN31" i="6"/>
  <c r="PM31" i="6"/>
  <c r="PL31" i="6"/>
  <c r="PK31" i="6"/>
  <c r="PG31" i="6"/>
  <c r="PF31" i="6"/>
  <c r="PE31" i="6"/>
  <c r="PD31" i="6"/>
  <c r="PC31" i="6"/>
  <c r="OY31" i="6"/>
  <c r="OX31" i="6"/>
  <c r="OW31" i="6"/>
  <c r="OV31" i="6"/>
  <c r="OU31" i="6"/>
  <c r="OQ31" i="6"/>
  <c r="OP31" i="6"/>
  <c r="OO31" i="6"/>
  <c r="ON31" i="6"/>
  <c r="OM31" i="6"/>
  <c r="OI31" i="6"/>
  <c r="OH31" i="6"/>
  <c r="OG31" i="6"/>
  <c r="OF31" i="6"/>
  <c r="OE31" i="6"/>
  <c r="OA31" i="6"/>
  <c r="NZ31" i="6"/>
  <c r="NY31" i="6"/>
  <c r="NX31" i="6"/>
  <c r="NW31" i="6"/>
  <c r="NS31" i="6"/>
  <c r="NR31" i="6"/>
  <c r="NQ31" i="6"/>
  <c r="NP31" i="6"/>
  <c r="NO31" i="6"/>
  <c r="NK31" i="6"/>
  <c r="NJ31" i="6"/>
  <c r="NI31" i="6"/>
  <c r="NH31" i="6"/>
  <c r="NG31" i="6"/>
  <c r="NC31" i="6"/>
  <c r="NB31" i="6"/>
  <c r="NA31" i="6"/>
  <c r="MZ31" i="6"/>
  <c r="MY31" i="6"/>
  <c r="MU31" i="6"/>
  <c r="MT31" i="6"/>
  <c r="MS31" i="6"/>
  <c r="MR31" i="6"/>
  <c r="MQ31" i="6"/>
  <c r="MM31" i="6"/>
  <c r="ML31" i="6"/>
  <c r="MK31" i="6"/>
  <c r="MJ31" i="6"/>
  <c r="MI31" i="6"/>
  <c r="ME31" i="6"/>
  <c r="MD31" i="6"/>
  <c r="MC31" i="6"/>
  <c r="MB31" i="6"/>
  <c r="MA31" i="6"/>
  <c r="LW31" i="6"/>
  <c r="LV31" i="6"/>
  <c r="LU31" i="6"/>
  <c r="LT31" i="6"/>
  <c r="LS31" i="6"/>
  <c r="LO31" i="6"/>
  <c r="LN31" i="6"/>
  <c r="LM31" i="6"/>
  <c r="LL31" i="6"/>
  <c r="LK31" i="6"/>
  <c r="LG31" i="6"/>
  <c r="LF31" i="6"/>
  <c r="LE31" i="6"/>
  <c r="LD31" i="6"/>
  <c r="LC31" i="6"/>
  <c r="KY31" i="6"/>
  <c r="KX31" i="6"/>
  <c r="KW31" i="6"/>
  <c r="KV31" i="6"/>
  <c r="KU31" i="6"/>
  <c r="KQ31" i="6"/>
  <c r="KP31" i="6"/>
  <c r="KO31" i="6"/>
  <c r="KN31" i="6"/>
  <c r="KM31" i="6"/>
  <c r="KI31" i="6"/>
  <c r="KH31" i="6"/>
  <c r="KG31" i="6"/>
  <c r="KF31" i="6"/>
  <c r="KE31" i="6"/>
  <c r="KA31" i="6"/>
  <c r="JZ31" i="6"/>
  <c r="JY31" i="6"/>
  <c r="JX31" i="6"/>
  <c r="JW31" i="6"/>
  <c r="JS31" i="6"/>
  <c r="JR31" i="6"/>
  <c r="JQ31" i="6"/>
  <c r="JP31" i="6"/>
  <c r="JO31" i="6"/>
  <c r="JK31" i="6"/>
  <c r="JJ31" i="6"/>
  <c r="JI31" i="6"/>
  <c r="JH31" i="6"/>
  <c r="JG31" i="6"/>
  <c r="JC31" i="6"/>
  <c r="JB31" i="6"/>
  <c r="JA31" i="6"/>
  <c r="IZ31" i="6"/>
  <c r="IY31" i="6"/>
  <c r="IU31" i="6"/>
  <c r="IT31" i="6"/>
  <c r="IS31" i="6"/>
  <c r="IR31" i="6"/>
  <c r="IQ31" i="6"/>
  <c r="IM31" i="6"/>
  <c r="IL31" i="6"/>
  <c r="IK31" i="6"/>
  <c r="IJ31" i="6"/>
  <c r="II31" i="6"/>
  <c r="IE31" i="6"/>
  <c r="ID31" i="6"/>
  <c r="IC31" i="6"/>
  <c r="IB31" i="6"/>
  <c r="IA31" i="6"/>
  <c r="HW31" i="6"/>
  <c r="HV31" i="6"/>
  <c r="HU31" i="6"/>
  <c r="HT31" i="6"/>
  <c r="HS31" i="6"/>
  <c r="HO31" i="6"/>
  <c r="HN31" i="6"/>
  <c r="HM31" i="6"/>
  <c r="HL31" i="6"/>
  <c r="HK31" i="6"/>
  <c r="HG31" i="6"/>
  <c r="HF31" i="6"/>
  <c r="HE31" i="6"/>
  <c r="HD31" i="6"/>
  <c r="HC31" i="6"/>
  <c r="GY31" i="6"/>
  <c r="GX31" i="6"/>
  <c r="GW31" i="6"/>
  <c r="GV31" i="6"/>
  <c r="GU31" i="6"/>
  <c r="GQ31" i="6"/>
  <c r="GP31" i="6"/>
  <c r="GO31" i="6"/>
  <c r="GN31" i="6"/>
  <c r="GM31" i="6"/>
  <c r="GI31" i="6"/>
  <c r="GH31" i="6"/>
  <c r="GG31" i="6"/>
  <c r="GF31" i="6"/>
  <c r="GE31" i="6"/>
  <c r="GA31" i="6"/>
  <c r="FZ31" i="6"/>
  <c r="FY31" i="6"/>
  <c r="FX31" i="6"/>
  <c r="FW31" i="6"/>
  <c r="FS31" i="6"/>
  <c r="FR31" i="6"/>
  <c r="FQ31" i="6"/>
  <c r="FP31" i="6"/>
  <c r="FO31" i="6"/>
  <c r="FK31" i="6"/>
  <c r="FJ31" i="6"/>
  <c r="FI31" i="6"/>
  <c r="FH31" i="6"/>
  <c r="FG31" i="6"/>
  <c r="FC31" i="6"/>
  <c r="FB31" i="6"/>
  <c r="FA31" i="6"/>
  <c r="EZ31" i="6"/>
  <c r="EY31" i="6"/>
  <c r="EU31" i="6"/>
  <c r="ET31" i="6"/>
  <c r="ES31" i="6"/>
  <c r="ER31" i="6"/>
  <c r="EQ31" i="6"/>
  <c r="EM31" i="6"/>
  <c r="EL31" i="6"/>
  <c r="EK31" i="6"/>
  <c r="EJ31" i="6"/>
  <c r="EI31" i="6"/>
  <c r="EE31" i="6"/>
  <c r="ED31" i="6"/>
  <c r="EC31" i="6"/>
  <c r="EB31" i="6"/>
  <c r="EA31" i="6"/>
  <c r="DW31" i="6"/>
  <c r="DV31" i="6"/>
  <c r="DU31" i="6"/>
  <c r="DT31" i="6"/>
  <c r="DS31" i="6"/>
  <c r="DO31" i="6"/>
  <c r="DN31" i="6"/>
  <c r="DM31" i="6"/>
  <c r="DL31" i="6"/>
  <c r="DK31" i="6"/>
  <c r="DG31" i="6"/>
  <c r="DF31" i="6"/>
  <c r="DE31" i="6"/>
  <c r="DD31" i="6"/>
  <c r="DC31" i="6"/>
  <c r="CY31" i="6"/>
  <c r="CX31" i="6"/>
  <c r="CW31" i="6"/>
  <c r="CV31" i="6"/>
  <c r="CU31" i="6"/>
  <c r="CQ31" i="6"/>
  <c r="CP31" i="6"/>
  <c r="CO31" i="6"/>
  <c r="CN31" i="6"/>
  <c r="CM31" i="6"/>
  <c r="CI31" i="6"/>
  <c r="CH31" i="6"/>
  <c r="CG31" i="6"/>
  <c r="CF31" i="6"/>
  <c r="CE31" i="6"/>
  <c r="CA31" i="6"/>
  <c r="BZ31" i="6"/>
  <c r="BY31" i="6"/>
  <c r="BX31" i="6"/>
  <c r="BW31" i="6"/>
  <c r="BS31" i="6"/>
  <c r="BR31" i="6"/>
  <c r="BQ31" i="6"/>
  <c r="BP31" i="6"/>
  <c r="BO31" i="6"/>
  <c r="BK31" i="6"/>
  <c r="BJ31" i="6"/>
  <c r="BI31" i="6"/>
  <c r="BH31" i="6"/>
  <c r="BG31" i="6"/>
  <c r="BC31" i="6"/>
  <c r="BB31" i="6"/>
  <c r="BA31" i="6"/>
  <c r="AZ31" i="6"/>
  <c r="AY31" i="6"/>
  <c r="AU31" i="6"/>
  <c r="AT31" i="6"/>
  <c r="AS31" i="6"/>
  <c r="AR31" i="6"/>
  <c r="AQ31" i="6"/>
  <c r="AM31" i="6"/>
  <c r="AL31" i="6"/>
  <c r="AK31" i="6"/>
  <c r="AJ31" i="6"/>
  <c r="AI31" i="6"/>
  <c r="AE31" i="6"/>
  <c r="AD31" i="6"/>
  <c r="AC31" i="6"/>
  <c r="AB31" i="6"/>
  <c r="AA31" i="6"/>
  <c r="W31" i="6"/>
  <c r="V31" i="6"/>
  <c r="U31" i="6"/>
  <c r="T31" i="6"/>
  <c r="S31" i="6"/>
  <c r="O31" i="6"/>
  <c r="N31" i="6"/>
  <c r="M31" i="6"/>
  <c r="L31" i="6"/>
  <c r="K31" i="6"/>
  <c r="G31" i="6"/>
  <c r="F31" i="6"/>
  <c r="E31" i="6"/>
  <c r="D31" i="6"/>
  <c r="C31" i="6"/>
  <c r="ADS30" i="6"/>
  <c r="ADR30" i="6"/>
  <c r="ADQ30" i="6"/>
  <c r="ADP30" i="6"/>
  <c r="ADO30" i="6"/>
  <c r="ADK30" i="6"/>
  <c r="ADJ30" i="6"/>
  <c r="ADI30" i="6"/>
  <c r="ADH30" i="6"/>
  <c r="ADG30" i="6"/>
  <c r="ADC30" i="6"/>
  <c r="ADB30" i="6"/>
  <c r="ADA30" i="6"/>
  <c r="ACZ30" i="6"/>
  <c r="ACY30" i="6"/>
  <c r="ACU30" i="6"/>
  <c r="ACT30" i="6"/>
  <c r="ACS30" i="6"/>
  <c r="ACR30" i="6"/>
  <c r="ACQ30" i="6"/>
  <c r="ACM30" i="6"/>
  <c r="ACL30" i="6"/>
  <c r="ACK30" i="6"/>
  <c r="ACJ30" i="6"/>
  <c r="ACI30" i="6"/>
  <c r="ACE30" i="6"/>
  <c r="ACD30" i="6"/>
  <c r="ACC30" i="6"/>
  <c r="ACB30" i="6"/>
  <c r="ACA30" i="6"/>
  <c r="ABW30" i="6"/>
  <c r="ABV30" i="6"/>
  <c r="ABU30" i="6"/>
  <c r="ABT30" i="6"/>
  <c r="ABS30" i="6"/>
  <c r="ABO30" i="6"/>
  <c r="ABN30" i="6"/>
  <c r="ABM30" i="6"/>
  <c r="ABL30" i="6"/>
  <c r="ABK30" i="6"/>
  <c r="ABG30" i="6"/>
  <c r="ABF30" i="6"/>
  <c r="ABE30" i="6"/>
  <c r="ABD30" i="6"/>
  <c r="ABC30" i="6"/>
  <c r="AAY30" i="6"/>
  <c r="AAX30" i="6"/>
  <c r="AAW30" i="6"/>
  <c r="AAV30" i="6"/>
  <c r="AAU30" i="6"/>
  <c r="AAQ30" i="6"/>
  <c r="AAP30" i="6"/>
  <c r="AAO30" i="6"/>
  <c r="AAN30" i="6"/>
  <c r="AAM30" i="6"/>
  <c r="AAI30" i="6"/>
  <c r="AAH30" i="6"/>
  <c r="AAG30" i="6"/>
  <c r="AAF30" i="6"/>
  <c r="AAE30" i="6"/>
  <c r="AAA30" i="6"/>
  <c r="ZZ30" i="6"/>
  <c r="ZY30" i="6"/>
  <c r="ZX30" i="6"/>
  <c r="ZW30" i="6"/>
  <c r="ZS30" i="6"/>
  <c r="ZR30" i="6"/>
  <c r="ZQ30" i="6"/>
  <c r="ZP30" i="6"/>
  <c r="ZO30" i="6"/>
  <c r="ZK30" i="6"/>
  <c r="ZJ30" i="6"/>
  <c r="ZI30" i="6"/>
  <c r="ZH30" i="6"/>
  <c r="ZG30" i="6"/>
  <c r="ZC30" i="6"/>
  <c r="ZB30" i="6"/>
  <c r="ZA30" i="6"/>
  <c r="YZ30" i="6"/>
  <c r="YY30" i="6"/>
  <c r="YU30" i="6"/>
  <c r="YT30" i="6"/>
  <c r="YS30" i="6"/>
  <c r="YR30" i="6"/>
  <c r="YQ30" i="6"/>
  <c r="YM30" i="6"/>
  <c r="YL30" i="6"/>
  <c r="YK30" i="6"/>
  <c r="YJ30" i="6"/>
  <c r="YI30" i="6"/>
  <c r="YE30" i="6"/>
  <c r="YD30" i="6"/>
  <c r="YC30" i="6"/>
  <c r="YB30" i="6"/>
  <c r="YA30" i="6"/>
  <c r="XW30" i="6"/>
  <c r="XV30" i="6"/>
  <c r="XU30" i="6"/>
  <c r="XT30" i="6"/>
  <c r="XS30" i="6"/>
  <c r="XO30" i="6"/>
  <c r="XN30" i="6"/>
  <c r="XM30" i="6"/>
  <c r="XL30" i="6"/>
  <c r="XK30" i="6"/>
  <c r="XG30" i="6"/>
  <c r="XF30" i="6"/>
  <c r="XE30" i="6"/>
  <c r="XD30" i="6"/>
  <c r="XC30" i="6"/>
  <c r="WY30" i="6"/>
  <c r="WX30" i="6"/>
  <c r="WW30" i="6"/>
  <c r="WV30" i="6"/>
  <c r="WU30" i="6"/>
  <c r="WQ30" i="6"/>
  <c r="WP30" i="6"/>
  <c r="WO30" i="6"/>
  <c r="WN30" i="6"/>
  <c r="WM30" i="6"/>
  <c r="WI30" i="6"/>
  <c r="WH30" i="6"/>
  <c r="WG30" i="6"/>
  <c r="WF30" i="6"/>
  <c r="WE30" i="6"/>
  <c r="WA30" i="6"/>
  <c r="VZ30" i="6"/>
  <c r="VY30" i="6"/>
  <c r="VX30" i="6"/>
  <c r="VW30" i="6"/>
  <c r="VS30" i="6"/>
  <c r="VR30" i="6"/>
  <c r="VQ30" i="6"/>
  <c r="VP30" i="6"/>
  <c r="VO30" i="6"/>
  <c r="VK30" i="6"/>
  <c r="VJ30" i="6"/>
  <c r="VI30" i="6"/>
  <c r="VH30" i="6"/>
  <c r="VG30" i="6"/>
  <c r="VC30" i="6"/>
  <c r="VB30" i="6"/>
  <c r="VA30" i="6"/>
  <c r="UZ30" i="6"/>
  <c r="UY30" i="6"/>
  <c r="UU30" i="6"/>
  <c r="UT30" i="6"/>
  <c r="US30" i="6"/>
  <c r="UR30" i="6"/>
  <c r="UQ30" i="6"/>
  <c r="UM30" i="6"/>
  <c r="UL30" i="6"/>
  <c r="UK30" i="6"/>
  <c r="UJ30" i="6"/>
  <c r="UI30" i="6"/>
  <c r="UE30" i="6"/>
  <c r="UD30" i="6"/>
  <c r="UC30" i="6"/>
  <c r="UB30" i="6"/>
  <c r="UA30" i="6"/>
  <c r="TW30" i="6"/>
  <c r="TV30" i="6"/>
  <c r="TU30" i="6"/>
  <c r="TT30" i="6"/>
  <c r="TS30" i="6"/>
  <c r="TO30" i="6"/>
  <c r="TN30" i="6"/>
  <c r="TM30" i="6"/>
  <c r="TL30" i="6"/>
  <c r="TK30" i="6"/>
  <c r="TG30" i="6"/>
  <c r="TF30" i="6"/>
  <c r="TE30" i="6"/>
  <c r="TD30" i="6"/>
  <c r="TC30" i="6"/>
  <c r="SY30" i="6"/>
  <c r="SX30" i="6"/>
  <c r="SW30" i="6"/>
  <c r="SV30" i="6"/>
  <c r="SU30" i="6"/>
  <c r="SQ30" i="6"/>
  <c r="SP30" i="6"/>
  <c r="SO30" i="6"/>
  <c r="SN30" i="6"/>
  <c r="SM30" i="6"/>
  <c r="SI30" i="6"/>
  <c r="SH30" i="6"/>
  <c r="SG30" i="6"/>
  <c r="SF30" i="6"/>
  <c r="SE30" i="6"/>
  <c r="SA30" i="6"/>
  <c r="RZ30" i="6"/>
  <c r="RY30" i="6"/>
  <c r="RX30" i="6"/>
  <c r="RW30" i="6"/>
  <c r="RS30" i="6"/>
  <c r="RR30" i="6"/>
  <c r="RQ30" i="6"/>
  <c r="RP30" i="6"/>
  <c r="RO30" i="6"/>
  <c r="RK30" i="6"/>
  <c r="RJ30" i="6"/>
  <c r="RI30" i="6"/>
  <c r="RH30" i="6"/>
  <c r="RG30" i="6"/>
  <c r="RC30" i="6"/>
  <c r="RB30" i="6"/>
  <c r="RA30" i="6"/>
  <c r="QZ30" i="6"/>
  <c r="QY30" i="6"/>
  <c r="QU30" i="6"/>
  <c r="QT30" i="6"/>
  <c r="QS30" i="6"/>
  <c r="QR30" i="6"/>
  <c r="QQ30" i="6"/>
  <c r="QM30" i="6"/>
  <c r="QL30" i="6"/>
  <c r="QK30" i="6"/>
  <c r="QJ30" i="6"/>
  <c r="QI30" i="6"/>
  <c r="QE30" i="6"/>
  <c r="QD30" i="6"/>
  <c r="QC30" i="6"/>
  <c r="QB30" i="6"/>
  <c r="QA30" i="6"/>
  <c r="PW30" i="6"/>
  <c r="PV30" i="6"/>
  <c r="PU30" i="6"/>
  <c r="PT30" i="6"/>
  <c r="PS30" i="6"/>
  <c r="PO30" i="6"/>
  <c r="PN30" i="6"/>
  <c r="PM30" i="6"/>
  <c r="PL30" i="6"/>
  <c r="PK30" i="6"/>
  <c r="PG30" i="6"/>
  <c r="PF30" i="6"/>
  <c r="PE30" i="6"/>
  <c r="PD30" i="6"/>
  <c r="PC30" i="6"/>
  <c r="OY30" i="6"/>
  <c r="OX30" i="6"/>
  <c r="OW30" i="6"/>
  <c r="OV30" i="6"/>
  <c r="OU30" i="6"/>
  <c r="OQ30" i="6"/>
  <c r="OP30" i="6"/>
  <c r="OO30" i="6"/>
  <c r="ON30" i="6"/>
  <c r="OM30" i="6"/>
  <c r="OI30" i="6"/>
  <c r="OH30" i="6"/>
  <c r="OG30" i="6"/>
  <c r="OF30" i="6"/>
  <c r="OE30" i="6"/>
  <c r="OA30" i="6"/>
  <c r="NZ30" i="6"/>
  <c r="NY30" i="6"/>
  <c r="NX30" i="6"/>
  <c r="NW30" i="6"/>
  <c r="NS30" i="6"/>
  <c r="NR30" i="6"/>
  <c r="NQ30" i="6"/>
  <c r="NP30" i="6"/>
  <c r="NO30" i="6"/>
  <c r="NK30" i="6"/>
  <c r="NJ30" i="6"/>
  <c r="NI30" i="6"/>
  <c r="NH30" i="6"/>
  <c r="NG30" i="6"/>
  <c r="NC30" i="6"/>
  <c r="NB30" i="6"/>
  <c r="NA30" i="6"/>
  <c r="MZ30" i="6"/>
  <c r="MY30" i="6"/>
  <c r="MU30" i="6"/>
  <c r="MT30" i="6"/>
  <c r="MS30" i="6"/>
  <c r="MR30" i="6"/>
  <c r="MQ30" i="6"/>
  <c r="MM30" i="6"/>
  <c r="ML30" i="6"/>
  <c r="MK30" i="6"/>
  <c r="MJ30" i="6"/>
  <c r="MI30" i="6"/>
  <c r="ME30" i="6"/>
  <c r="MD30" i="6"/>
  <c r="MC30" i="6"/>
  <c r="MB30" i="6"/>
  <c r="MA30" i="6"/>
  <c r="LW30" i="6"/>
  <c r="LV30" i="6"/>
  <c r="LU30" i="6"/>
  <c r="LT30" i="6"/>
  <c r="LS30" i="6"/>
  <c r="LO30" i="6"/>
  <c r="LN30" i="6"/>
  <c r="LM30" i="6"/>
  <c r="LL30" i="6"/>
  <c r="LK30" i="6"/>
  <c r="LG30" i="6"/>
  <c r="LF30" i="6"/>
  <c r="LE30" i="6"/>
  <c r="LD30" i="6"/>
  <c r="LC30" i="6"/>
  <c r="KY30" i="6"/>
  <c r="KX30" i="6"/>
  <c r="KW30" i="6"/>
  <c r="KV30" i="6"/>
  <c r="KU30" i="6"/>
  <c r="KQ30" i="6"/>
  <c r="KP30" i="6"/>
  <c r="KO30" i="6"/>
  <c r="KN30" i="6"/>
  <c r="KM30" i="6"/>
  <c r="KI30" i="6"/>
  <c r="KH30" i="6"/>
  <c r="KG30" i="6"/>
  <c r="KF30" i="6"/>
  <c r="KE30" i="6"/>
  <c r="KA30" i="6"/>
  <c r="JZ30" i="6"/>
  <c r="JY30" i="6"/>
  <c r="JX30" i="6"/>
  <c r="JW30" i="6"/>
  <c r="JS30" i="6"/>
  <c r="JR30" i="6"/>
  <c r="JQ30" i="6"/>
  <c r="JP30" i="6"/>
  <c r="JO30" i="6"/>
  <c r="JK30" i="6"/>
  <c r="JJ30" i="6"/>
  <c r="JI30" i="6"/>
  <c r="JH30" i="6"/>
  <c r="JG30" i="6"/>
  <c r="JC30" i="6"/>
  <c r="JB30" i="6"/>
  <c r="JA30" i="6"/>
  <c r="IZ30" i="6"/>
  <c r="IY30" i="6"/>
  <c r="IU30" i="6"/>
  <c r="IT30" i="6"/>
  <c r="IS30" i="6"/>
  <c r="IR30" i="6"/>
  <c r="IQ30" i="6"/>
  <c r="IM30" i="6"/>
  <c r="IL30" i="6"/>
  <c r="IK30" i="6"/>
  <c r="IJ30" i="6"/>
  <c r="II30" i="6"/>
  <c r="IE30" i="6"/>
  <c r="ID30" i="6"/>
  <c r="IC30" i="6"/>
  <c r="IB30" i="6"/>
  <c r="IA30" i="6"/>
  <c r="HW30" i="6"/>
  <c r="HV30" i="6"/>
  <c r="HU30" i="6"/>
  <c r="HT30" i="6"/>
  <c r="HS30" i="6"/>
  <c r="HO30" i="6"/>
  <c r="HN30" i="6"/>
  <c r="HM30" i="6"/>
  <c r="HL30" i="6"/>
  <c r="HK30" i="6"/>
  <c r="HG30" i="6"/>
  <c r="HF30" i="6"/>
  <c r="HE30" i="6"/>
  <c r="HD30" i="6"/>
  <c r="HC30" i="6"/>
  <c r="GY30" i="6"/>
  <c r="GX30" i="6"/>
  <c r="GW30" i="6"/>
  <c r="GV30" i="6"/>
  <c r="GU30" i="6"/>
  <c r="GQ30" i="6"/>
  <c r="GP30" i="6"/>
  <c r="GO30" i="6"/>
  <c r="GN30" i="6"/>
  <c r="GM30" i="6"/>
  <c r="GI30" i="6"/>
  <c r="GH30" i="6"/>
  <c r="GG30" i="6"/>
  <c r="GF30" i="6"/>
  <c r="GE30" i="6"/>
  <c r="GA30" i="6"/>
  <c r="FZ30" i="6"/>
  <c r="FY30" i="6"/>
  <c r="FX30" i="6"/>
  <c r="FW30" i="6"/>
  <c r="FS30" i="6"/>
  <c r="FR30" i="6"/>
  <c r="FQ30" i="6"/>
  <c r="FP30" i="6"/>
  <c r="FO30" i="6"/>
  <c r="FK30" i="6"/>
  <c r="FJ30" i="6"/>
  <c r="FI30" i="6"/>
  <c r="FH30" i="6"/>
  <c r="FG30" i="6"/>
  <c r="FC30" i="6"/>
  <c r="FB30" i="6"/>
  <c r="FA30" i="6"/>
  <c r="EZ30" i="6"/>
  <c r="EY30" i="6"/>
  <c r="EU30" i="6"/>
  <c r="ET30" i="6"/>
  <c r="ES30" i="6"/>
  <c r="ER30" i="6"/>
  <c r="EQ30" i="6"/>
  <c r="EM30" i="6"/>
  <c r="EL30" i="6"/>
  <c r="EK30" i="6"/>
  <c r="EJ30" i="6"/>
  <c r="EI30" i="6"/>
  <c r="EE30" i="6"/>
  <c r="ED30" i="6"/>
  <c r="EC30" i="6"/>
  <c r="EB30" i="6"/>
  <c r="EA30" i="6"/>
  <c r="DW30" i="6"/>
  <c r="DV30" i="6"/>
  <c r="DU30" i="6"/>
  <c r="DT30" i="6"/>
  <c r="DS30" i="6"/>
  <c r="DO30" i="6"/>
  <c r="DN30" i="6"/>
  <c r="DM30" i="6"/>
  <c r="DL30" i="6"/>
  <c r="DK30" i="6"/>
  <c r="DG30" i="6"/>
  <c r="DF30" i="6"/>
  <c r="DE30" i="6"/>
  <c r="DD30" i="6"/>
  <c r="DC30" i="6"/>
  <c r="CY30" i="6"/>
  <c r="CX30" i="6"/>
  <c r="CW30" i="6"/>
  <c r="CV30" i="6"/>
  <c r="CU30" i="6"/>
  <c r="CQ30" i="6"/>
  <c r="CP30" i="6"/>
  <c r="CO30" i="6"/>
  <c r="CN30" i="6"/>
  <c r="CM30" i="6"/>
  <c r="CI30" i="6"/>
  <c r="CH30" i="6"/>
  <c r="CG30" i="6"/>
  <c r="CF30" i="6"/>
  <c r="CE30" i="6"/>
  <c r="CA30" i="6"/>
  <c r="BZ30" i="6"/>
  <c r="BY30" i="6"/>
  <c r="BX30" i="6"/>
  <c r="BW30" i="6"/>
  <c r="BS30" i="6"/>
  <c r="BR30" i="6"/>
  <c r="BQ30" i="6"/>
  <c r="BP30" i="6"/>
  <c r="BO30" i="6"/>
  <c r="BK30" i="6"/>
  <c r="BJ30" i="6"/>
  <c r="BI30" i="6"/>
  <c r="BH30" i="6"/>
  <c r="BG30" i="6"/>
  <c r="BC30" i="6"/>
  <c r="BB30" i="6"/>
  <c r="BA30" i="6"/>
  <c r="AZ30" i="6"/>
  <c r="AY30" i="6"/>
  <c r="AU30" i="6"/>
  <c r="AT30" i="6"/>
  <c r="AS30" i="6"/>
  <c r="AR30" i="6"/>
  <c r="AQ30" i="6"/>
  <c r="AM30" i="6"/>
  <c r="AL30" i="6"/>
  <c r="AK30" i="6"/>
  <c r="AJ30" i="6"/>
  <c r="AI30" i="6"/>
  <c r="AE30" i="6"/>
  <c r="AD30" i="6"/>
  <c r="AC30" i="6"/>
  <c r="AB30" i="6"/>
  <c r="AA30" i="6"/>
  <c r="W30" i="6"/>
  <c r="V30" i="6"/>
  <c r="U30" i="6"/>
  <c r="T30" i="6"/>
  <c r="S30" i="6"/>
  <c r="O30" i="6"/>
  <c r="N30" i="6"/>
  <c r="M30" i="6"/>
  <c r="L30" i="6"/>
  <c r="K30" i="6"/>
  <c r="G30" i="6"/>
  <c r="F30" i="6"/>
  <c r="E30" i="6"/>
  <c r="D30" i="6"/>
  <c r="C30" i="6"/>
  <c r="ADS29" i="6"/>
  <c r="ADR29" i="6"/>
  <c r="ADQ29" i="6"/>
  <c r="ADP29" i="6"/>
  <c r="ADO29" i="6"/>
  <c r="ADK29" i="6"/>
  <c r="ADJ29" i="6"/>
  <c r="ADI29" i="6"/>
  <c r="ADH29" i="6"/>
  <c r="ADG29" i="6"/>
  <c r="ADC29" i="6"/>
  <c r="ADB29" i="6"/>
  <c r="ADA29" i="6"/>
  <c r="ACZ29" i="6"/>
  <c r="ACY29" i="6"/>
  <c r="ACU29" i="6"/>
  <c r="ACT29" i="6"/>
  <c r="ACS29" i="6"/>
  <c r="ACR29" i="6"/>
  <c r="ACQ29" i="6"/>
  <c r="ACM29" i="6"/>
  <c r="ACL29" i="6"/>
  <c r="ACK29" i="6"/>
  <c r="ACJ29" i="6"/>
  <c r="ACI29" i="6"/>
  <c r="ACE29" i="6"/>
  <c r="ACD29" i="6"/>
  <c r="ACC29" i="6"/>
  <c r="ACB29" i="6"/>
  <c r="ACA29" i="6"/>
  <c r="ABW29" i="6"/>
  <c r="ABV29" i="6"/>
  <c r="ABU29" i="6"/>
  <c r="ABT29" i="6"/>
  <c r="ABS29" i="6"/>
  <c r="ABO29" i="6"/>
  <c r="ABN29" i="6"/>
  <c r="ABM29" i="6"/>
  <c r="ABL29" i="6"/>
  <c r="ABK29" i="6"/>
  <c r="ABG29" i="6"/>
  <c r="ABF29" i="6"/>
  <c r="ABE29" i="6"/>
  <c r="ABD29" i="6"/>
  <c r="ABC29" i="6"/>
  <c r="AAY29" i="6"/>
  <c r="AAX29" i="6"/>
  <c r="AAW29" i="6"/>
  <c r="AAV29" i="6"/>
  <c r="AAU29" i="6"/>
  <c r="AAQ29" i="6"/>
  <c r="AAP29" i="6"/>
  <c r="AAO29" i="6"/>
  <c r="AAN29" i="6"/>
  <c r="AAM29" i="6"/>
  <c r="AAI29" i="6"/>
  <c r="AAH29" i="6"/>
  <c r="AAG29" i="6"/>
  <c r="AAF29" i="6"/>
  <c r="AAE29" i="6"/>
  <c r="AAA29" i="6"/>
  <c r="ZZ29" i="6"/>
  <c r="ZY29" i="6"/>
  <c r="ZX29" i="6"/>
  <c r="ZW29" i="6"/>
  <c r="ZS29" i="6"/>
  <c r="ZR29" i="6"/>
  <c r="ZQ29" i="6"/>
  <c r="ZP29" i="6"/>
  <c r="ZO29" i="6"/>
  <c r="ZK29" i="6"/>
  <c r="ZJ29" i="6"/>
  <c r="ZI29" i="6"/>
  <c r="ZH29" i="6"/>
  <c r="ZG29" i="6"/>
  <c r="ZC29" i="6"/>
  <c r="ZB29" i="6"/>
  <c r="ZA29" i="6"/>
  <c r="YZ29" i="6"/>
  <c r="YY29" i="6"/>
  <c r="YU29" i="6"/>
  <c r="YT29" i="6"/>
  <c r="YS29" i="6"/>
  <c r="YR29" i="6"/>
  <c r="YQ29" i="6"/>
  <c r="YM29" i="6"/>
  <c r="YL29" i="6"/>
  <c r="YK29" i="6"/>
  <c r="YJ29" i="6"/>
  <c r="YI29" i="6"/>
  <c r="YE29" i="6"/>
  <c r="YD29" i="6"/>
  <c r="YC29" i="6"/>
  <c r="YB29" i="6"/>
  <c r="YA29" i="6"/>
  <c r="XW29" i="6"/>
  <c r="XV29" i="6"/>
  <c r="XU29" i="6"/>
  <c r="XT29" i="6"/>
  <c r="XS29" i="6"/>
  <c r="XO29" i="6"/>
  <c r="XN29" i="6"/>
  <c r="XM29" i="6"/>
  <c r="XL29" i="6"/>
  <c r="XK29" i="6"/>
  <c r="XG29" i="6"/>
  <c r="XF29" i="6"/>
  <c r="XE29" i="6"/>
  <c r="XD29" i="6"/>
  <c r="XC29" i="6"/>
  <c r="WY29" i="6"/>
  <c r="WX29" i="6"/>
  <c r="WW29" i="6"/>
  <c r="WV29" i="6"/>
  <c r="WU29" i="6"/>
  <c r="WQ29" i="6"/>
  <c r="WP29" i="6"/>
  <c r="WO29" i="6"/>
  <c r="WN29" i="6"/>
  <c r="WM29" i="6"/>
  <c r="WI29" i="6"/>
  <c r="WH29" i="6"/>
  <c r="WG29" i="6"/>
  <c r="WF29" i="6"/>
  <c r="WE29" i="6"/>
  <c r="WA29" i="6"/>
  <c r="VZ29" i="6"/>
  <c r="VY29" i="6"/>
  <c r="VX29" i="6"/>
  <c r="VW29" i="6"/>
  <c r="VS29" i="6"/>
  <c r="VR29" i="6"/>
  <c r="VQ29" i="6"/>
  <c r="VP29" i="6"/>
  <c r="VO29" i="6"/>
  <c r="VK29" i="6"/>
  <c r="VJ29" i="6"/>
  <c r="VI29" i="6"/>
  <c r="VH29" i="6"/>
  <c r="VG29" i="6"/>
  <c r="VC29" i="6"/>
  <c r="VB29" i="6"/>
  <c r="VA29" i="6"/>
  <c r="UZ29" i="6"/>
  <c r="UY29" i="6"/>
  <c r="UU29" i="6"/>
  <c r="UT29" i="6"/>
  <c r="US29" i="6"/>
  <c r="UR29" i="6"/>
  <c r="UQ29" i="6"/>
  <c r="UM29" i="6"/>
  <c r="UL29" i="6"/>
  <c r="UK29" i="6"/>
  <c r="UJ29" i="6"/>
  <c r="UI29" i="6"/>
  <c r="UE29" i="6"/>
  <c r="UD29" i="6"/>
  <c r="UC29" i="6"/>
  <c r="UB29" i="6"/>
  <c r="UA29" i="6"/>
  <c r="TW29" i="6"/>
  <c r="TV29" i="6"/>
  <c r="TU29" i="6"/>
  <c r="TT29" i="6"/>
  <c r="TS29" i="6"/>
  <c r="TO29" i="6"/>
  <c r="TN29" i="6"/>
  <c r="TM29" i="6"/>
  <c r="TL29" i="6"/>
  <c r="TK29" i="6"/>
  <c r="TG29" i="6"/>
  <c r="TF29" i="6"/>
  <c r="TE29" i="6"/>
  <c r="TD29" i="6"/>
  <c r="TC29" i="6"/>
  <c r="SY29" i="6"/>
  <c r="SX29" i="6"/>
  <c r="SW29" i="6"/>
  <c r="SV29" i="6"/>
  <c r="SU29" i="6"/>
  <c r="SQ29" i="6"/>
  <c r="SP29" i="6"/>
  <c r="SO29" i="6"/>
  <c r="SN29" i="6"/>
  <c r="SM29" i="6"/>
  <c r="SI29" i="6"/>
  <c r="SH29" i="6"/>
  <c r="SG29" i="6"/>
  <c r="SF29" i="6"/>
  <c r="SE29" i="6"/>
  <c r="SA29" i="6"/>
  <c r="RZ29" i="6"/>
  <c r="RY29" i="6"/>
  <c r="RX29" i="6"/>
  <c r="RW29" i="6"/>
  <c r="RS29" i="6"/>
  <c r="RR29" i="6"/>
  <c r="RQ29" i="6"/>
  <c r="RP29" i="6"/>
  <c r="RO29" i="6"/>
  <c r="RK29" i="6"/>
  <c r="RJ29" i="6"/>
  <c r="RI29" i="6"/>
  <c r="RH29" i="6"/>
  <c r="RG29" i="6"/>
  <c r="RC29" i="6"/>
  <c r="RB29" i="6"/>
  <c r="RA29" i="6"/>
  <c r="QZ29" i="6"/>
  <c r="QY29" i="6"/>
  <c r="QU29" i="6"/>
  <c r="QT29" i="6"/>
  <c r="QS29" i="6"/>
  <c r="QR29" i="6"/>
  <c r="QQ29" i="6"/>
  <c r="QM29" i="6"/>
  <c r="QL29" i="6"/>
  <c r="QK29" i="6"/>
  <c r="QJ29" i="6"/>
  <c r="QI29" i="6"/>
  <c r="QE29" i="6"/>
  <c r="QD29" i="6"/>
  <c r="QC29" i="6"/>
  <c r="QB29" i="6"/>
  <c r="QA29" i="6"/>
  <c r="PW29" i="6"/>
  <c r="PV29" i="6"/>
  <c r="PU29" i="6"/>
  <c r="PT29" i="6"/>
  <c r="PS29" i="6"/>
  <c r="PO29" i="6"/>
  <c r="PN29" i="6"/>
  <c r="PM29" i="6"/>
  <c r="PL29" i="6"/>
  <c r="PK29" i="6"/>
  <c r="PG29" i="6"/>
  <c r="PF29" i="6"/>
  <c r="PE29" i="6"/>
  <c r="PD29" i="6"/>
  <c r="PC29" i="6"/>
  <c r="OY29" i="6"/>
  <c r="OX29" i="6"/>
  <c r="OW29" i="6"/>
  <c r="OV29" i="6"/>
  <c r="OU29" i="6"/>
  <c r="OQ29" i="6"/>
  <c r="OP29" i="6"/>
  <c r="OO29" i="6"/>
  <c r="ON29" i="6"/>
  <c r="OM29" i="6"/>
  <c r="OI29" i="6"/>
  <c r="OH29" i="6"/>
  <c r="OG29" i="6"/>
  <c r="OF29" i="6"/>
  <c r="OE29" i="6"/>
  <c r="OA29" i="6"/>
  <c r="NZ29" i="6"/>
  <c r="NY29" i="6"/>
  <c r="NX29" i="6"/>
  <c r="NW29" i="6"/>
  <c r="NS29" i="6"/>
  <c r="NR29" i="6"/>
  <c r="NQ29" i="6"/>
  <c r="NP29" i="6"/>
  <c r="NO29" i="6"/>
  <c r="NK29" i="6"/>
  <c r="NJ29" i="6"/>
  <c r="NI29" i="6"/>
  <c r="NH29" i="6"/>
  <c r="NG29" i="6"/>
  <c r="NC29" i="6"/>
  <c r="NB29" i="6"/>
  <c r="NA29" i="6"/>
  <c r="MZ29" i="6"/>
  <c r="MY29" i="6"/>
  <c r="MU29" i="6"/>
  <c r="MT29" i="6"/>
  <c r="MS29" i="6"/>
  <c r="MR29" i="6"/>
  <c r="MQ29" i="6"/>
  <c r="MM29" i="6"/>
  <c r="ML29" i="6"/>
  <c r="MK29" i="6"/>
  <c r="MJ29" i="6"/>
  <c r="MI29" i="6"/>
  <c r="ME29" i="6"/>
  <c r="MD29" i="6"/>
  <c r="MC29" i="6"/>
  <c r="MB29" i="6"/>
  <c r="MA29" i="6"/>
  <c r="LW29" i="6"/>
  <c r="LV29" i="6"/>
  <c r="LU29" i="6"/>
  <c r="LT29" i="6"/>
  <c r="LS29" i="6"/>
  <c r="LO29" i="6"/>
  <c r="LN29" i="6"/>
  <c r="LM29" i="6"/>
  <c r="LL29" i="6"/>
  <c r="LK29" i="6"/>
  <c r="LG29" i="6"/>
  <c r="LF29" i="6"/>
  <c r="LE29" i="6"/>
  <c r="LD29" i="6"/>
  <c r="LC29" i="6"/>
  <c r="KY29" i="6"/>
  <c r="KX29" i="6"/>
  <c r="KW29" i="6"/>
  <c r="KV29" i="6"/>
  <c r="KU29" i="6"/>
  <c r="KQ29" i="6"/>
  <c r="KP29" i="6"/>
  <c r="KO29" i="6"/>
  <c r="KN29" i="6"/>
  <c r="KM29" i="6"/>
  <c r="KI29" i="6"/>
  <c r="KH29" i="6"/>
  <c r="KG29" i="6"/>
  <c r="KF29" i="6"/>
  <c r="KE29" i="6"/>
  <c r="KA29" i="6"/>
  <c r="JZ29" i="6"/>
  <c r="JY29" i="6"/>
  <c r="JX29" i="6"/>
  <c r="JW29" i="6"/>
  <c r="JS29" i="6"/>
  <c r="JR29" i="6"/>
  <c r="JQ29" i="6"/>
  <c r="JP29" i="6"/>
  <c r="JO29" i="6"/>
  <c r="JK29" i="6"/>
  <c r="JJ29" i="6"/>
  <c r="JI29" i="6"/>
  <c r="JH29" i="6"/>
  <c r="JG29" i="6"/>
  <c r="JC29" i="6"/>
  <c r="JB29" i="6"/>
  <c r="JA29" i="6"/>
  <c r="IZ29" i="6"/>
  <c r="IY29" i="6"/>
  <c r="IU29" i="6"/>
  <c r="IT29" i="6"/>
  <c r="IS29" i="6"/>
  <c r="IR29" i="6"/>
  <c r="IQ29" i="6"/>
  <c r="IM29" i="6"/>
  <c r="IL29" i="6"/>
  <c r="IK29" i="6"/>
  <c r="IJ29" i="6"/>
  <c r="II29" i="6"/>
  <c r="IE29" i="6"/>
  <c r="ID29" i="6"/>
  <c r="IC29" i="6"/>
  <c r="IB29" i="6"/>
  <c r="IA29" i="6"/>
  <c r="HW29" i="6"/>
  <c r="HV29" i="6"/>
  <c r="HU29" i="6"/>
  <c r="HT29" i="6"/>
  <c r="HS29" i="6"/>
  <c r="HO29" i="6"/>
  <c r="HN29" i="6"/>
  <c r="HM29" i="6"/>
  <c r="HL29" i="6"/>
  <c r="HK29" i="6"/>
  <c r="HG29" i="6"/>
  <c r="HF29" i="6"/>
  <c r="HE29" i="6"/>
  <c r="HD29" i="6"/>
  <c r="HC29" i="6"/>
  <c r="GY29" i="6"/>
  <c r="GX29" i="6"/>
  <c r="GW29" i="6"/>
  <c r="GV29" i="6"/>
  <c r="GU29" i="6"/>
  <c r="GQ29" i="6"/>
  <c r="GP29" i="6"/>
  <c r="GO29" i="6"/>
  <c r="GN29" i="6"/>
  <c r="GM29" i="6"/>
  <c r="GI29" i="6"/>
  <c r="GH29" i="6"/>
  <c r="GG29" i="6"/>
  <c r="GF29" i="6"/>
  <c r="GE29" i="6"/>
  <c r="GA29" i="6"/>
  <c r="FZ29" i="6"/>
  <c r="FY29" i="6"/>
  <c r="FX29" i="6"/>
  <c r="FW29" i="6"/>
  <c r="FS29" i="6"/>
  <c r="FR29" i="6"/>
  <c r="FQ29" i="6"/>
  <c r="FP29" i="6"/>
  <c r="FO29" i="6"/>
  <c r="FK29" i="6"/>
  <c r="FJ29" i="6"/>
  <c r="FI29" i="6"/>
  <c r="FH29" i="6"/>
  <c r="FG29" i="6"/>
  <c r="FC29" i="6"/>
  <c r="FB29" i="6"/>
  <c r="FA29" i="6"/>
  <c r="EZ29" i="6"/>
  <c r="EY29" i="6"/>
  <c r="EU29" i="6"/>
  <c r="ET29" i="6"/>
  <c r="ES29" i="6"/>
  <c r="ER29" i="6"/>
  <c r="EQ29" i="6"/>
  <c r="EM29" i="6"/>
  <c r="EL29" i="6"/>
  <c r="EK29" i="6"/>
  <c r="EJ29" i="6"/>
  <c r="EI29" i="6"/>
  <c r="EE29" i="6"/>
  <c r="ED29" i="6"/>
  <c r="EC29" i="6"/>
  <c r="EB29" i="6"/>
  <c r="EA29" i="6"/>
  <c r="DW29" i="6"/>
  <c r="DV29" i="6"/>
  <c r="DU29" i="6"/>
  <c r="DT29" i="6"/>
  <c r="DS29" i="6"/>
  <c r="DO29" i="6"/>
  <c r="DN29" i="6"/>
  <c r="DM29" i="6"/>
  <c r="DL29" i="6"/>
  <c r="DK29" i="6"/>
  <c r="DG29" i="6"/>
  <c r="DF29" i="6"/>
  <c r="DE29" i="6"/>
  <c r="DD29" i="6"/>
  <c r="DC29" i="6"/>
  <c r="CY29" i="6"/>
  <c r="CX29" i="6"/>
  <c r="CW29" i="6"/>
  <c r="CV29" i="6"/>
  <c r="CU29" i="6"/>
  <c r="CQ29" i="6"/>
  <c r="CP29" i="6"/>
  <c r="CO29" i="6"/>
  <c r="CN29" i="6"/>
  <c r="CM29" i="6"/>
  <c r="CI29" i="6"/>
  <c r="CH29" i="6"/>
  <c r="CG29" i="6"/>
  <c r="CF29" i="6"/>
  <c r="CE29" i="6"/>
  <c r="CA29" i="6"/>
  <c r="BZ29" i="6"/>
  <c r="BY29" i="6"/>
  <c r="BX29" i="6"/>
  <c r="BW29" i="6"/>
  <c r="BS29" i="6"/>
  <c r="BR29" i="6"/>
  <c r="BQ29" i="6"/>
  <c r="BP29" i="6"/>
  <c r="BO29" i="6"/>
  <c r="BK29" i="6"/>
  <c r="BJ29" i="6"/>
  <c r="BI29" i="6"/>
  <c r="BH29" i="6"/>
  <c r="BG29" i="6"/>
  <c r="BC29" i="6"/>
  <c r="BB29" i="6"/>
  <c r="BA29" i="6"/>
  <c r="AZ29" i="6"/>
  <c r="AY29" i="6"/>
  <c r="AU29" i="6"/>
  <c r="AT29" i="6"/>
  <c r="AS29" i="6"/>
  <c r="AR29" i="6"/>
  <c r="AQ29" i="6"/>
  <c r="AM29" i="6"/>
  <c r="AL29" i="6"/>
  <c r="AK29" i="6"/>
  <c r="AJ29" i="6"/>
  <c r="AI29" i="6"/>
  <c r="AE29" i="6"/>
  <c r="AD29" i="6"/>
  <c r="AC29" i="6"/>
  <c r="AB29" i="6"/>
  <c r="AA29" i="6"/>
  <c r="W29" i="6"/>
  <c r="V29" i="6"/>
  <c r="U29" i="6"/>
  <c r="T29" i="6"/>
  <c r="S29" i="6"/>
  <c r="O29" i="6"/>
  <c r="N29" i="6"/>
  <c r="M29" i="6"/>
  <c r="L29" i="6"/>
  <c r="K29" i="6"/>
  <c r="G29" i="6"/>
  <c r="F29" i="6"/>
  <c r="E29" i="6"/>
  <c r="D29" i="6"/>
  <c r="C29" i="6"/>
  <c r="ADS28" i="6"/>
  <c r="ADR28" i="6"/>
  <c r="ADQ28" i="6"/>
  <c r="ADP28" i="6"/>
  <c r="ADO28" i="6"/>
  <c r="ADK28" i="6"/>
  <c r="ADJ28" i="6"/>
  <c r="ADI28" i="6"/>
  <c r="ADH28" i="6"/>
  <c r="ADG28" i="6"/>
  <c r="ADC28" i="6"/>
  <c r="ADB28" i="6"/>
  <c r="ADA28" i="6"/>
  <c r="ACZ28" i="6"/>
  <c r="ACY28" i="6"/>
  <c r="ACU28" i="6"/>
  <c r="ACT28" i="6"/>
  <c r="ACS28" i="6"/>
  <c r="ACR28" i="6"/>
  <c r="ACQ28" i="6"/>
  <c r="ACM28" i="6"/>
  <c r="ACL28" i="6"/>
  <c r="ACK28" i="6"/>
  <c r="ACJ28" i="6"/>
  <c r="ACI28" i="6"/>
  <c r="ACE28" i="6"/>
  <c r="ACD28" i="6"/>
  <c r="ACC28" i="6"/>
  <c r="ACB28" i="6"/>
  <c r="ACA28" i="6"/>
  <c r="ABW28" i="6"/>
  <c r="ABV28" i="6"/>
  <c r="ABU28" i="6"/>
  <c r="ABT28" i="6"/>
  <c r="ABS28" i="6"/>
  <c r="ABO28" i="6"/>
  <c r="ABN28" i="6"/>
  <c r="ABM28" i="6"/>
  <c r="ABL28" i="6"/>
  <c r="ABK28" i="6"/>
  <c r="ABG28" i="6"/>
  <c r="ABF28" i="6"/>
  <c r="ABE28" i="6"/>
  <c r="ABD28" i="6"/>
  <c r="ABC28" i="6"/>
  <c r="AAY28" i="6"/>
  <c r="AAX28" i="6"/>
  <c r="AAW28" i="6"/>
  <c r="AAV28" i="6"/>
  <c r="AAU28" i="6"/>
  <c r="AAQ28" i="6"/>
  <c r="AAP28" i="6"/>
  <c r="AAO28" i="6"/>
  <c r="AAN28" i="6"/>
  <c r="AAM28" i="6"/>
  <c r="AAI28" i="6"/>
  <c r="AAH28" i="6"/>
  <c r="AAG28" i="6"/>
  <c r="AAF28" i="6"/>
  <c r="AAE28" i="6"/>
  <c r="AAA28" i="6"/>
  <c r="ZZ28" i="6"/>
  <c r="ZY28" i="6"/>
  <c r="ZX28" i="6"/>
  <c r="ZW28" i="6"/>
  <c r="ZS28" i="6"/>
  <c r="ZR28" i="6"/>
  <c r="ZQ28" i="6"/>
  <c r="ZP28" i="6"/>
  <c r="ZO28" i="6"/>
  <c r="ZK28" i="6"/>
  <c r="ZJ28" i="6"/>
  <c r="ZI28" i="6"/>
  <c r="ZH28" i="6"/>
  <c r="ZG28" i="6"/>
  <c r="ZC28" i="6"/>
  <c r="ZB28" i="6"/>
  <c r="ZA28" i="6"/>
  <c r="YZ28" i="6"/>
  <c r="YY28" i="6"/>
  <c r="YU28" i="6"/>
  <c r="YT28" i="6"/>
  <c r="YS28" i="6"/>
  <c r="YR28" i="6"/>
  <c r="YQ28" i="6"/>
  <c r="YM28" i="6"/>
  <c r="YL28" i="6"/>
  <c r="YK28" i="6"/>
  <c r="YJ28" i="6"/>
  <c r="YI28" i="6"/>
  <c r="YE28" i="6"/>
  <c r="YD28" i="6"/>
  <c r="YC28" i="6"/>
  <c r="YB28" i="6"/>
  <c r="YA28" i="6"/>
  <c r="XW28" i="6"/>
  <c r="XV28" i="6"/>
  <c r="XU28" i="6"/>
  <c r="XT28" i="6"/>
  <c r="XS28" i="6"/>
  <c r="XO28" i="6"/>
  <c r="XN28" i="6"/>
  <c r="XM28" i="6"/>
  <c r="XL28" i="6"/>
  <c r="XK28" i="6"/>
  <c r="XG28" i="6"/>
  <c r="XF28" i="6"/>
  <c r="XE28" i="6"/>
  <c r="XD28" i="6"/>
  <c r="XC28" i="6"/>
  <c r="WY28" i="6"/>
  <c r="WX28" i="6"/>
  <c r="WW28" i="6"/>
  <c r="WV28" i="6"/>
  <c r="WU28" i="6"/>
  <c r="WQ28" i="6"/>
  <c r="WP28" i="6"/>
  <c r="WO28" i="6"/>
  <c r="WN28" i="6"/>
  <c r="WM28" i="6"/>
  <c r="WI28" i="6"/>
  <c r="WH28" i="6"/>
  <c r="WG28" i="6"/>
  <c r="WF28" i="6"/>
  <c r="WE28" i="6"/>
  <c r="WA28" i="6"/>
  <c r="VZ28" i="6"/>
  <c r="VY28" i="6"/>
  <c r="VX28" i="6"/>
  <c r="VW28" i="6"/>
  <c r="VS28" i="6"/>
  <c r="VR28" i="6"/>
  <c r="VQ28" i="6"/>
  <c r="VP28" i="6"/>
  <c r="VO28" i="6"/>
  <c r="VK28" i="6"/>
  <c r="VJ28" i="6"/>
  <c r="VI28" i="6"/>
  <c r="VH28" i="6"/>
  <c r="VG28" i="6"/>
  <c r="VC28" i="6"/>
  <c r="VB28" i="6"/>
  <c r="VA28" i="6"/>
  <c r="UZ28" i="6"/>
  <c r="UY28" i="6"/>
  <c r="UU28" i="6"/>
  <c r="UT28" i="6"/>
  <c r="US28" i="6"/>
  <c r="UR28" i="6"/>
  <c r="UQ28" i="6"/>
  <c r="UM28" i="6"/>
  <c r="UL28" i="6"/>
  <c r="UK28" i="6"/>
  <c r="UJ28" i="6"/>
  <c r="UI28" i="6"/>
  <c r="UE28" i="6"/>
  <c r="UD28" i="6"/>
  <c r="UC28" i="6"/>
  <c r="UB28" i="6"/>
  <c r="UA28" i="6"/>
  <c r="TW28" i="6"/>
  <c r="TV28" i="6"/>
  <c r="TU28" i="6"/>
  <c r="TT28" i="6"/>
  <c r="TS28" i="6"/>
  <c r="TO28" i="6"/>
  <c r="TN28" i="6"/>
  <c r="TM28" i="6"/>
  <c r="TL28" i="6"/>
  <c r="TK28" i="6"/>
  <c r="TG28" i="6"/>
  <c r="TF28" i="6"/>
  <c r="TE28" i="6"/>
  <c r="TD28" i="6"/>
  <c r="TC28" i="6"/>
  <c r="SY28" i="6"/>
  <c r="SX28" i="6"/>
  <c r="SW28" i="6"/>
  <c r="SV28" i="6"/>
  <c r="SU28" i="6"/>
  <c r="SQ28" i="6"/>
  <c r="SP28" i="6"/>
  <c r="SO28" i="6"/>
  <c r="SN28" i="6"/>
  <c r="SM28" i="6"/>
  <c r="SI28" i="6"/>
  <c r="SH28" i="6"/>
  <c r="SG28" i="6"/>
  <c r="SF28" i="6"/>
  <c r="SE28" i="6"/>
  <c r="SA28" i="6"/>
  <c r="RZ28" i="6"/>
  <c r="RY28" i="6"/>
  <c r="RX28" i="6"/>
  <c r="RW28" i="6"/>
  <c r="RS28" i="6"/>
  <c r="RR28" i="6"/>
  <c r="RQ28" i="6"/>
  <c r="RP28" i="6"/>
  <c r="RO28" i="6"/>
  <c r="RK28" i="6"/>
  <c r="RJ28" i="6"/>
  <c r="RI28" i="6"/>
  <c r="RH28" i="6"/>
  <c r="RG28" i="6"/>
  <c r="RC28" i="6"/>
  <c r="RB28" i="6"/>
  <c r="RA28" i="6"/>
  <c r="QZ28" i="6"/>
  <c r="QY28" i="6"/>
  <c r="QU28" i="6"/>
  <c r="QT28" i="6"/>
  <c r="QS28" i="6"/>
  <c r="QR28" i="6"/>
  <c r="QQ28" i="6"/>
  <c r="QM28" i="6"/>
  <c r="QL28" i="6"/>
  <c r="QK28" i="6"/>
  <c r="QJ28" i="6"/>
  <c r="QI28" i="6"/>
  <c r="QE28" i="6"/>
  <c r="QD28" i="6"/>
  <c r="QC28" i="6"/>
  <c r="QB28" i="6"/>
  <c r="QA28" i="6"/>
  <c r="PW28" i="6"/>
  <c r="PV28" i="6"/>
  <c r="PU28" i="6"/>
  <c r="PT28" i="6"/>
  <c r="PS28" i="6"/>
  <c r="PO28" i="6"/>
  <c r="PN28" i="6"/>
  <c r="PM28" i="6"/>
  <c r="PL28" i="6"/>
  <c r="PK28" i="6"/>
  <c r="PG28" i="6"/>
  <c r="PF28" i="6"/>
  <c r="PE28" i="6"/>
  <c r="PD28" i="6"/>
  <c r="PC28" i="6"/>
  <c r="OY28" i="6"/>
  <c r="OX28" i="6"/>
  <c r="OW28" i="6"/>
  <c r="OV28" i="6"/>
  <c r="OU28" i="6"/>
  <c r="OQ28" i="6"/>
  <c r="OP28" i="6"/>
  <c r="OO28" i="6"/>
  <c r="ON28" i="6"/>
  <c r="OM28" i="6"/>
  <c r="OI28" i="6"/>
  <c r="OH28" i="6"/>
  <c r="OG28" i="6"/>
  <c r="OF28" i="6"/>
  <c r="OE28" i="6"/>
  <c r="OA28" i="6"/>
  <c r="NZ28" i="6"/>
  <c r="NY28" i="6"/>
  <c r="NX28" i="6"/>
  <c r="NW28" i="6"/>
  <c r="NS28" i="6"/>
  <c r="NR28" i="6"/>
  <c r="NQ28" i="6"/>
  <c r="NP28" i="6"/>
  <c r="NO28" i="6"/>
  <c r="NK28" i="6"/>
  <c r="NJ28" i="6"/>
  <c r="NI28" i="6"/>
  <c r="NH28" i="6"/>
  <c r="NG28" i="6"/>
  <c r="NC28" i="6"/>
  <c r="NB28" i="6"/>
  <c r="NA28" i="6"/>
  <c r="MZ28" i="6"/>
  <c r="MY28" i="6"/>
  <c r="MU28" i="6"/>
  <c r="MT28" i="6"/>
  <c r="MS28" i="6"/>
  <c r="MR28" i="6"/>
  <c r="MQ28" i="6"/>
  <c r="MM28" i="6"/>
  <c r="ML28" i="6"/>
  <c r="MK28" i="6"/>
  <c r="MJ28" i="6"/>
  <c r="MI28" i="6"/>
  <c r="ME28" i="6"/>
  <c r="MD28" i="6"/>
  <c r="MC28" i="6"/>
  <c r="MB28" i="6"/>
  <c r="MA28" i="6"/>
  <c r="LW28" i="6"/>
  <c r="LV28" i="6"/>
  <c r="LU28" i="6"/>
  <c r="LT28" i="6"/>
  <c r="LS28" i="6"/>
  <c r="LO28" i="6"/>
  <c r="LN28" i="6"/>
  <c r="LM28" i="6"/>
  <c r="LL28" i="6"/>
  <c r="LK28" i="6"/>
  <c r="LG28" i="6"/>
  <c r="LF28" i="6"/>
  <c r="LE28" i="6"/>
  <c r="LD28" i="6"/>
  <c r="LC28" i="6"/>
  <c r="KY28" i="6"/>
  <c r="KX28" i="6"/>
  <c r="KW28" i="6"/>
  <c r="KV28" i="6"/>
  <c r="KU28" i="6"/>
  <c r="KQ28" i="6"/>
  <c r="KP28" i="6"/>
  <c r="KO28" i="6"/>
  <c r="KN28" i="6"/>
  <c r="KM28" i="6"/>
  <c r="KI28" i="6"/>
  <c r="KH28" i="6"/>
  <c r="KG28" i="6"/>
  <c r="KF28" i="6"/>
  <c r="KE28" i="6"/>
  <c r="KA28" i="6"/>
  <c r="JZ28" i="6"/>
  <c r="JY28" i="6"/>
  <c r="JX28" i="6"/>
  <c r="JW28" i="6"/>
  <c r="JS28" i="6"/>
  <c r="JR28" i="6"/>
  <c r="JQ28" i="6"/>
  <c r="JP28" i="6"/>
  <c r="JO28" i="6"/>
  <c r="JK28" i="6"/>
  <c r="JJ28" i="6"/>
  <c r="JI28" i="6"/>
  <c r="JH28" i="6"/>
  <c r="JG28" i="6"/>
  <c r="JC28" i="6"/>
  <c r="JB28" i="6"/>
  <c r="JA28" i="6"/>
  <c r="IZ28" i="6"/>
  <c r="IY28" i="6"/>
  <c r="IU28" i="6"/>
  <c r="IT28" i="6"/>
  <c r="IS28" i="6"/>
  <c r="IR28" i="6"/>
  <c r="IQ28" i="6"/>
  <c r="IM28" i="6"/>
  <c r="IL28" i="6"/>
  <c r="IK28" i="6"/>
  <c r="IJ28" i="6"/>
  <c r="II28" i="6"/>
  <c r="IE28" i="6"/>
  <c r="ID28" i="6"/>
  <c r="IC28" i="6"/>
  <c r="IB28" i="6"/>
  <c r="IA28" i="6"/>
  <c r="HW28" i="6"/>
  <c r="HV28" i="6"/>
  <c r="HU28" i="6"/>
  <c r="HT28" i="6"/>
  <c r="HS28" i="6"/>
  <c r="HO28" i="6"/>
  <c r="HN28" i="6"/>
  <c r="HM28" i="6"/>
  <c r="HL28" i="6"/>
  <c r="HK28" i="6"/>
  <c r="HG28" i="6"/>
  <c r="HF28" i="6"/>
  <c r="HE28" i="6"/>
  <c r="HD28" i="6"/>
  <c r="HC28" i="6"/>
  <c r="GY28" i="6"/>
  <c r="GX28" i="6"/>
  <c r="GW28" i="6"/>
  <c r="GV28" i="6"/>
  <c r="GU28" i="6"/>
  <c r="GQ28" i="6"/>
  <c r="GP28" i="6"/>
  <c r="GO28" i="6"/>
  <c r="GN28" i="6"/>
  <c r="GM28" i="6"/>
  <c r="GI28" i="6"/>
  <c r="GH28" i="6"/>
  <c r="GG28" i="6"/>
  <c r="GF28" i="6"/>
  <c r="GE28" i="6"/>
  <c r="GA28" i="6"/>
  <c r="FZ28" i="6"/>
  <c r="FY28" i="6"/>
  <c r="FX28" i="6"/>
  <c r="FW28" i="6"/>
  <c r="FS28" i="6"/>
  <c r="FR28" i="6"/>
  <c r="FQ28" i="6"/>
  <c r="FP28" i="6"/>
  <c r="FO28" i="6"/>
  <c r="FK28" i="6"/>
  <c r="FJ28" i="6"/>
  <c r="FI28" i="6"/>
  <c r="FH28" i="6"/>
  <c r="FG28" i="6"/>
  <c r="FC28" i="6"/>
  <c r="FB28" i="6"/>
  <c r="FA28" i="6"/>
  <c r="EZ28" i="6"/>
  <c r="EY28" i="6"/>
  <c r="EU28" i="6"/>
  <c r="ET28" i="6"/>
  <c r="ES28" i="6"/>
  <c r="ER28" i="6"/>
  <c r="EQ28" i="6"/>
  <c r="EM28" i="6"/>
  <c r="EL28" i="6"/>
  <c r="EK28" i="6"/>
  <c r="EJ28" i="6"/>
  <c r="EI28" i="6"/>
  <c r="EE28" i="6"/>
  <c r="ED28" i="6"/>
  <c r="EC28" i="6"/>
  <c r="EB28" i="6"/>
  <c r="EA28" i="6"/>
  <c r="DW28" i="6"/>
  <c r="DV28" i="6"/>
  <c r="DU28" i="6"/>
  <c r="DT28" i="6"/>
  <c r="DS28" i="6"/>
  <c r="DO28" i="6"/>
  <c r="DN28" i="6"/>
  <c r="DM28" i="6"/>
  <c r="DL28" i="6"/>
  <c r="DK28" i="6"/>
  <c r="DG28" i="6"/>
  <c r="DF28" i="6"/>
  <c r="DE28" i="6"/>
  <c r="DD28" i="6"/>
  <c r="DC28" i="6"/>
  <c r="CY28" i="6"/>
  <c r="CX28" i="6"/>
  <c r="CW28" i="6"/>
  <c r="CV28" i="6"/>
  <c r="CU28" i="6"/>
  <c r="CQ28" i="6"/>
  <c r="CP28" i="6"/>
  <c r="CO28" i="6"/>
  <c r="CN28" i="6"/>
  <c r="CM28" i="6"/>
  <c r="CI28" i="6"/>
  <c r="CH28" i="6"/>
  <c r="CG28" i="6"/>
  <c r="CF28" i="6"/>
  <c r="CE28" i="6"/>
  <c r="CA28" i="6"/>
  <c r="BZ28" i="6"/>
  <c r="BY28" i="6"/>
  <c r="BX28" i="6"/>
  <c r="BW28" i="6"/>
  <c r="BS28" i="6"/>
  <c r="BR28" i="6"/>
  <c r="BQ28" i="6"/>
  <c r="BP28" i="6"/>
  <c r="BO28" i="6"/>
  <c r="BK28" i="6"/>
  <c r="BJ28" i="6"/>
  <c r="BI28" i="6"/>
  <c r="BH28" i="6"/>
  <c r="BG28" i="6"/>
  <c r="BC28" i="6"/>
  <c r="BB28" i="6"/>
  <c r="BA28" i="6"/>
  <c r="AZ28" i="6"/>
  <c r="AY28" i="6"/>
  <c r="AU28" i="6"/>
  <c r="AT28" i="6"/>
  <c r="AS28" i="6"/>
  <c r="AR28" i="6"/>
  <c r="AQ28" i="6"/>
  <c r="AM28" i="6"/>
  <c r="AL28" i="6"/>
  <c r="AK28" i="6"/>
  <c r="AJ28" i="6"/>
  <c r="AI28" i="6"/>
  <c r="AE28" i="6"/>
  <c r="AD28" i="6"/>
  <c r="AC28" i="6"/>
  <c r="AB28" i="6"/>
  <c r="AA28" i="6"/>
  <c r="W28" i="6"/>
  <c r="V28" i="6"/>
  <c r="U28" i="6"/>
  <c r="T28" i="6"/>
  <c r="S28" i="6"/>
  <c r="O28" i="6"/>
  <c r="N28" i="6"/>
  <c r="M28" i="6"/>
  <c r="L28" i="6"/>
  <c r="K28" i="6"/>
  <c r="G28" i="6"/>
  <c r="F28" i="6"/>
  <c r="E28" i="6"/>
  <c r="D28" i="6"/>
  <c r="C28" i="6"/>
  <c r="ADS27" i="6"/>
  <c r="ADR27" i="6"/>
  <c r="ADQ27" i="6"/>
  <c r="ADP27" i="6"/>
  <c r="ADO27" i="6"/>
  <c r="ADK27" i="6"/>
  <c r="ADJ27" i="6"/>
  <c r="ADI27" i="6"/>
  <c r="ADH27" i="6"/>
  <c r="ADG27" i="6"/>
  <c r="ADC27" i="6"/>
  <c r="ADB27" i="6"/>
  <c r="ADA27" i="6"/>
  <c r="ACZ27" i="6"/>
  <c r="ACY27" i="6"/>
  <c r="ACU27" i="6"/>
  <c r="ACT27" i="6"/>
  <c r="ACS27" i="6"/>
  <c r="ACR27" i="6"/>
  <c r="ACQ27" i="6"/>
  <c r="ACM27" i="6"/>
  <c r="ACL27" i="6"/>
  <c r="ACK27" i="6"/>
  <c r="ACJ27" i="6"/>
  <c r="ACI27" i="6"/>
  <c r="ACE27" i="6"/>
  <c r="ACD27" i="6"/>
  <c r="ACC27" i="6"/>
  <c r="ACB27" i="6"/>
  <c r="ACA27" i="6"/>
  <c r="ABW27" i="6"/>
  <c r="ABV27" i="6"/>
  <c r="ABU27" i="6"/>
  <c r="ABT27" i="6"/>
  <c r="ABS27" i="6"/>
  <c r="ABO27" i="6"/>
  <c r="ABN27" i="6"/>
  <c r="ABM27" i="6"/>
  <c r="ABL27" i="6"/>
  <c r="ABK27" i="6"/>
  <c r="ABG27" i="6"/>
  <c r="ABF27" i="6"/>
  <c r="ABE27" i="6"/>
  <c r="ABD27" i="6"/>
  <c r="ABC27" i="6"/>
  <c r="AAY27" i="6"/>
  <c r="AAX27" i="6"/>
  <c r="AAW27" i="6"/>
  <c r="AAV27" i="6"/>
  <c r="AAU27" i="6"/>
  <c r="AAQ27" i="6"/>
  <c r="AAP27" i="6"/>
  <c r="AAO27" i="6"/>
  <c r="AAN27" i="6"/>
  <c r="AAM27" i="6"/>
  <c r="AAI27" i="6"/>
  <c r="AAH27" i="6"/>
  <c r="AAG27" i="6"/>
  <c r="AAF27" i="6"/>
  <c r="AAE27" i="6"/>
  <c r="AAA27" i="6"/>
  <c r="ZZ27" i="6"/>
  <c r="ZY27" i="6"/>
  <c r="ZX27" i="6"/>
  <c r="ZW27" i="6"/>
  <c r="ZS27" i="6"/>
  <c r="ZR27" i="6"/>
  <c r="ZQ27" i="6"/>
  <c r="ZP27" i="6"/>
  <c r="ZO27" i="6"/>
  <c r="ZK27" i="6"/>
  <c r="ZJ27" i="6"/>
  <c r="ZI27" i="6"/>
  <c r="ZH27" i="6"/>
  <c r="ZG27" i="6"/>
  <c r="ZC27" i="6"/>
  <c r="ZB27" i="6"/>
  <c r="ZA27" i="6"/>
  <c r="YZ27" i="6"/>
  <c r="YY27" i="6"/>
  <c r="YU27" i="6"/>
  <c r="YT27" i="6"/>
  <c r="YS27" i="6"/>
  <c r="YR27" i="6"/>
  <c r="YQ27" i="6"/>
  <c r="YM27" i="6"/>
  <c r="YL27" i="6"/>
  <c r="YK27" i="6"/>
  <c r="YJ27" i="6"/>
  <c r="YI27" i="6"/>
  <c r="YE27" i="6"/>
  <c r="YD27" i="6"/>
  <c r="YC27" i="6"/>
  <c r="YB27" i="6"/>
  <c r="YA27" i="6"/>
  <c r="XW27" i="6"/>
  <c r="XV27" i="6"/>
  <c r="XU27" i="6"/>
  <c r="XT27" i="6"/>
  <c r="XS27" i="6"/>
  <c r="XO27" i="6"/>
  <c r="XN27" i="6"/>
  <c r="XM27" i="6"/>
  <c r="XL27" i="6"/>
  <c r="XK27" i="6"/>
  <c r="XG27" i="6"/>
  <c r="XF27" i="6"/>
  <c r="XE27" i="6"/>
  <c r="XD27" i="6"/>
  <c r="XC27" i="6"/>
  <c r="WY27" i="6"/>
  <c r="WX27" i="6"/>
  <c r="WW27" i="6"/>
  <c r="WV27" i="6"/>
  <c r="WU27" i="6"/>
  <c r="WQ27" i="6"/>
  <c r="WP27" i="6"/>
  <c r="WO27" i="6"/>
  <c r="WN27" i="6"/>
  <c r="WM27" i="6"/>
  <c r="WI27" i="6"/>
  <c r="WH27" i="6"/>
  <c r="WG27" i="6"/>
  <c r="WF27" i="6"/>
  <c r="WE27" i="6"/>
  <c r="WA27" i="6"/>
  <c r="VZ27" i="6"/>
  <c r="VY27" i="6"/>
  <c r="VX27" i="6"/>
  <c r="VW27" i="6"/>
  <c r="VS27" i="6"/>
  <c r="VR27" i="6"/>
  <c r="VQ27" i="6"/>
  <c r="VP27" i="6"/>
  <c r="VO27" i="6"/>
  <c r="VK27" i="6"/>
  <c r="VJ27" i="6"/>
  <c r="VI27" i="6"/>
  <c r="VH27" i="6"/>
  <c r="VG27" i="6"/>
  <c r="VC27" i="6"/>
  <c r="VB27" i="6"/>
  <c r="VA27" i="6"/>
  <c r="UZ27" i="6"/>
  <c r="UY27" i="6"/>
  <c r="UU27" i="6"/>
  <c r="UT27" i="6"/>
  <c r="US27" i="6"/>
  <c r="UR27" i="6"/>
  <c r="UQ27" i="6"/>
  <c r="UM27" i="6"/>
  <c r="UL27" i="6"/>
  <c r="UK27" i="6"/>
  <c r="UJ27" i="6"/>
  <c r="UI27" i="6"/>
  <c r="UE27" i="6"/>
  <c r="UD27" i="6"/>
  <c r="UC27" i="6"/>
  <c r="UB27" i="6"/>
  <c r="UA27" i="6"/>
  <c r="TW27" i="6"/>
  <c r="TV27" i="6"/>
  <c r="TU27" i="6"/>
  <c r="TT27" i="6"/>
  <c r="TS27" i="6"/>
  <c r="TO27" i="6"/>
  <c r="TN27" i="6"/>
  <c r="TM27" i="6"/>
  <c r="TL27" i="6"/>
  <c r="TK27" i="6"/>
  <c r="TG27" i="6"/>
  <c r="TF27" i="6"/>
  <c r="TE27" i="6"/>
  <c r="TD27" i="6"/>
  <c r="TC27" i="6"/>
  <c r="SY27" i="6"/>
  <c r="SX27" i="6"/>
  <c r="SW27" i="6"/>
  <c r="SV27" i="6"/>
  <c r="SU27" i="6"/>
  <c r="SQ27" i="6"/>
  <c r="SP27" i="6"/>
  <c r="SO27" i="6"/>
  <c r="SN27" i="6"/>
  <c r="SM27" i="6"/>
  <c r="SI27" i="6"/>
  <c r="SH27" i="6"/>
  <c r="SG27" i="6"/>
  <c r="SF27" i="6"/>
  <c r="SE27" i="6"/>
  <c r="SA27" i="6"/>
  <c r="RZ27" i="6"/>
  <c r="RY27" i="6"/>
  <c r="RX27" i="6"/>
  <c r="RW27" i="6"/>
  <c r="RS27" i="6"/>
  <c r="RR27" i="6"/>
  <c r="RQ27" i="6"/>
  <c r="RP27" i="6"/>
  <c r="RO27" i="6"/>
  <c r="RK27" i="6"/>
  <c r="RJ27" i="6"/>
  <c r="RI27" i="6"/>
  <c r="RH27" i="6"/>
  <c r="RG27" i="6"/>
  <c r="RC27" i="6"/>
  <c r="RB27" i="6"/>
  <c r="RA27" i="6"/>
  <c r="QZ27" i="6"/>
  <c r="QY27" i="6"/>
  <c r="QU27" i="6"/>
  <c r="QT27" i="6"/>
  <c r="QS27" i="6"/>
  <c r="QR27" i="6"/>
  <c r="QQ27" i="6"/>
  <c r="QM27" i="6"/>
  <c r="QL27" i="6"/>
  <c r="QK27" i="6"/>
  <c r="QJ27" i="6"/>
  <c r="QI27" i="6"/>
  <c r="QE27" i="6"/>
  <c r="QD27" i="6"/>
  <c r="QC27" i="6"/>
  <c r="QB27" i="6"/>
  <c r="QA27" i="6"/>
  <c r="PW27" i="6"/>
  <c r="PV27" i="6"/>
  <c r="PU27" i="6"/>
  <c r="PT27" i="6"/>
  <c r="PS27" i="6"/>
  <c r="PO27" i="6"/>
  <c r="PN27" i="6"/>
  <c r="PM27" i="6"/>
  <c r="PL27" i="6"/>
  <c r="PK27" i="6"/>
  <c r="PG27" i="6"/>
  <c r="PF27" i="6"/>
  <c r="PE27" i="6"/>
  <c r="PD27" i="6"/>
  <c r="PC27" i="6"/>
  <c r="OY27" i="6"/>
  <c r="OX27" i="6"/>
  <c r="OW27" i="6"/>
  <c r="OV27" i="6"/>
  <c r="OU27" i="6"/>
  <c r="OQ27" i="6"/>
  <c r="OP27" i="6"/>
  <c r="OO27" i="6"/>
  <c r="ON27" i="6"/>
  <c r="OM27" i="6"/>
  <c r="OI27" i="6"/>
  <c r="OH27" i="6"/>
  <c r="OG27" i="6"/>
  <c r="OF27" i="6"/>
  <c r="OE27" i="6"/>
  <c r="OA27" i="6"/>
  <c r="NZ27" i="6"/>
  <c r="NY27" i="6"/>
  <c r="NX27" i="6"/>
  <c r="NW27" i="6"/>
  <c r="NS27" i="6"/>
  <c r="NR27" i="6"/>
  <c r="NQ27" i="6"/>
  <c r="NP27" i="6"/>
  <c r="NO27" i="6"/>
  <c r="NK27" i="6"/>
  <c r="NJ27" i="6"/>
  <c r="NI27" i="6"/>
  <c r="NH27" i="6"/>
  <c r="NG27" i="6"/>
  <c r="NC27" i="6"/>
  <c r="NB27" i="6"/>
  <c r="NA27" i="6"/>
  <c r="MZ27" i="6"/>
  <c r="MY27" i="6"/>
  <c r="MU27" i="6"/>
  <c r="MT27" i="6"/>
  <c r="MS27" i="6"/>
  <c r="MR27" i="6"/>
  <c r="MQ27" i="6"/>
  <c r="MM27" i="6"/>
  <c r="ML27" i="6"/>
  <c r="MK27" i="6"/>
  <c r="MJ27" i="6"/>
  <c r="MI27" i="6"/>
  <c r="ME27" i="6"/>
  <c r="MD27" i="6"/>
  <c r="MC27" i="6"/>
  <c r="MB27" i="6"/>
  <c r="MA27" i="6"/>
  <c r="LW27" i="6"/>
  <c r="LV27" i="6"/>
  <c r="LU27" i="6"/>
  <c r="LT27" i="6"/>
  <c r="LS27" i="6"/>
  <c r="LO27" i="6"/>
  <c r="LN27" i="6"/>
  <c r="LM27" i="6"/>
  <c r="LL27" i="6"/>
  <c r="LK27" i="6"/>
  <c r="LG27" i="6"/>
  <c r="LF27" i="6"/>
  <c r="LE27" i="6"/>
  <c r="LD27" i="6"/>
  <c r="LC27" i="6"/>
  <c r="KY27" i="6"/>
  <c r="KX27" i="6"/>
  <c r="KW27" i="6"/>
  <c r="KV27" i="6"/>
  <c r="KU27" i="6"/>
  <c r="KQ27" i="6"/>
  <c r="KP27" i="6"/>
  <c r="KO27" i="6"/>
  <c r="KN27" i="6"/>
  <c r="KM27" i="6"/>
  <c r="KI27" i="6"/>
  <c r="KH27" i="6"/>
  <c r="KG27" i="6"/>
  <c r="KF27" i="6"/>
  <c r="KE27" i="6"/>
  <c r="KA27" i="6"/>
  <c r="JZ27" i="6"/>
  <c r="JY27" i="6"/>
  <c r="JX27" i="6"/>
  <c r="JW27" i="6"/>
  <c r="JS27" i="6"/>
  <c r="JR27" i="6"/>
  <c r="JQ27" i="6"/>
  <c r="JP27" i="6"/>
  <c r="JO27" i="6"/>
  <c r="JK27" i="6"/>
  <c r="JJ27" i="6"/>
  <c r="JI27" i="6"/>
  <c r="JH27" i="6"/>
  <c r="JG27" i="6"/>
  <c r="JC27" i="6"/>
  <c r="JB27" i="6"/>
  <c r="JA27" i="6"/>
  <c r="IZ27" i="6"/>
  <c r="IY27" i="6"/>
  <c r="IU27" i="6"/>
  <c r="IT27" i="6"/>
  <c r="IS27" i="6"/>
  <c r="IR27" i="6"/>
  <c r="IQ27" i="6"/>
  <c r="IM27" i="6"/>
  <c r="IL27" i="6"/>
  <c r="IK27" i="6"/>
  <c r="IJ27" i="6"/>
  <c r="II27" i="6"/>
  <c r="IE27" i="6"/>
  <c r="ID27" i="6"/>
  <c r="IC27" i="6"/>
  <c r="IB27" i="6"/>
  <c r="IA27" i="6"/>
  <c r="HW27" i="6"/>
  <c r="HV27" i="6"/>
  <c r="HU27" i="6"/>
  <c r="HT27" i="6"/>
  <c r="HS27" i="6"/>
  <c r="HO27" i="6"/>
  <c r="HN27" i="6"/>
  <c r="HM27" i="6"/>
  <c r="HL27" i="6"/>
  <c r="HK27" i="6"/>
  <c r="HG27" i="6"/>
  <c r="HF27" i="6"/>
  <c r="HE27" i="6"/>
  <c r="HD27" i="6"/>
  <c r="HC27" i="6"/>
  <c r="GY27" i="6"/>
  <c r="GX27" i="6"/>
  <c r="GW27" i="6"/>
  <c r="GV27" i="6"/>
  <c r="GU27" i="6"/>
  <c r="GQ27" i="6"/>
  <c r="GP27" i="6"/>
  <c r="GO27" i="6"/>
  <c r="GN27" i="6"/>
  <c r="GM27" i="6"/>
  <c r="GI27" i="6"/>
  <c r="GH27" i="6"/>
  <c r="GG27" i="6"/>
  <c r="GF27" i="6"/>
  <c r="GE27" i="6"/>
  <c r="GA27" i="6"/>
  <c r="FZ27" i="6"/>
  <c r="FY27" i="6"/>
  <c r="FX27" i="6"/>
  <c r="FW27" i="6"/>
  <c r="FS27" i="6"/>
  <c r="FR27" i="6"/>
  <c r="FQ27" i="6"/>
  <c r="FP27" i="6"/>
  <c r="FO27" i="6"/>
  <c r="FK27" i="6"/>
  <c r="FJ27" i="6"/>
  <c r="FI27" i="6"/>
  <c r="FH27" i="6"/>
  <c r="FG27" i="6"/>
  <c r="FC27" i="6"/>
  <c r="FB27" i="6"/>
  <c r="FA27" i="6"/>
  <c r="EZ27" i="6"/>
  <c r="EY27" i="6"/>
  <c r="EU27" i="6"/>
  <c r="ET27" i="6"/>
  <c r="ES27" i="6"/>
  <c r="ER27" i="6"/>
  <c r="EQ27" i="6"/>
  <c r="EM27" i="6"/>
  <c r="EL27" i="6"/>
  <c r="EK27" i="6"/>
  <c r="EJ27" i="6"/>
  <c r="EI27" i="6"/>
  <c r="EE27" i="6"/>
  <c r="ED27" i="6"/>
  <c r="EC27" i="6"/>
  <c r="EB27" i="6"/>
  <c r="EA27" i="6"/>
  <c r="DW27" i="6"/>
  <c r="DV27" i="6"/>
  <c r="DU27" i="6"/>
  <c r="DT27" i="6"/>
  <c r="DS27" i="6"/>
  <c r="DO27" i="6"/>
  <c r="DN27" i="6"/>
  <c r="DM27" i="6"/>
  <c r="DL27" i="6"/>
  <c r="DK27" i="6"/>
  <c r="DG27" i="6"/>
  <c r="DF27" i="6"/>
  <c r="DE27" i="6"/>
  <c r="DD27" i="6"/>
  <c r="DC27" i="6"/>
  <c r="CY27" i="6"/>
  <c r="CX27" i="6"/>
  <c r="CW27" i="6"/>
  <c r="CV27" i="6"/>
  <c r="CU27" i="6"/>
  <c r="CQ27" i="6"/>
  <c r="CP27" i="6"/>
  <c r="CO27" i="6"/>
  <c r="CN27" i="6"/>
  <c r="CM27" i="6"/>
  <c r="CI27" i="6"/>
  <c r="CH27" i="6"/>
  <c r="CG27" i="6"/>
  <c r="CF27" i="6"/>
  <c r="CE27" i="6"/>
  <c r="CA27" i="6"/>
  <c r="BZ27" i="6"/>
  <c r="BY27" i="6"/>
  <c r="BX27" i="6"/>
  <c r="BW27" i="6"/>
  <c r="BS27" i="6"/>
  <c r="BR27" i="6"/>
  <c r="BQ27" i="6"/>
  <c r="BP27" i="6"/>
  <c r="BO27" i="6"/>
  <c r="BK27" i="6"/>
  <c r="BJ27" i="6"/>
  <c r="BI27" i="6"/>
  <c r="BH27" i="6"/>
  <c r="BG27" i="6"/>
  <c r="BC27" i="6"/>
  <c r="BB27" i="6"/>
  <c r="BA27" i="6"/>
  <c r="AZ27" i="6"/>
  <c r="AY27" i="6"/>
  <c r="AU27" i="6"/>
  <c r="AT27" i="6"/>
  <c r="AS27" i="6"/>
  <c r="AR27" i="6"/>
  <c r="AQ27" i="6"/>
  <c r="AM27" i="6"/>
  <c r="AL27" i="6"/>
  <c r="AK27" i="6"/>
  <c r="AJ27" i="6"/>
  <c r="AI27" i="6"/>
  <c r="AE27" i="6"/>
  <c r="AD27" i="6"/>
  <c r="AC27" i="6"/>
  <c r="AB27" i="6"/>
  <c r="AA27" i="6"/>
  <c r="W27" i="6"/>
  <c r="V27" i="6"/>
  <c r="U27" i="6"/>
  <c r="T27" i="6"/>
  <c r="S27" i="6"/>
  <c r="O27" i="6"/>
  <c r="N27" i="6"/>
  <c r="M27" i="6"/>
  <c r="L27" i="6"/>
  <c r="K27" i="6"/>
  <c r="G27" i="6"/>
  <c r="F27" i="6"/>
  <c r="E27" i="6"/>
  <c r="D27" i="6"/>
  <c r="C27" i="6"/>
  <c r="ADS26" i="6"/>
  <c r="ADR26" i="6"/>
  <c r="ADQ26" i="6"/>
  <c r="ADP26" i="6"/>
  <c r="ADO26" i="6"/>
  <c r="ADK26" i="6"/>
  <c r="ADJ26" i="6"/>
  <c r="ADI26" i="6"/>
  <c r="ADH26" i="6"/>
  <c r="ADG26" i="6"/>
  <c r="ADC26" i="6"/>
  <c r="ADB26" i="6"/>
  <c r="ADA26" i="6"/>
  <c r="ACZ26" i="6"/>
  <c r="ACY26" i="6"/>
  <c r="ACU26" i="6"/>
  <c r="ACT26" i="6"/>
  <c r="ACS26" i="6"/>
  <c r="ACR26" i="6"/>
  <c r="ACQ26" i="6"/>
  <c r="ACM26" i="6"/>
  <c r="ACL26" i="6"/>
  <c r="ACK26" i="6"/>
  <c r="ACJ26" i="6"/>
  <c r="ACI26" i="6"/>
  <c r="ACE26" i="6"/>
  <c r="ACD26" i="6"/>
  <c r="ACC26" i="6"/>
  <c r="ACB26" i="6"/>
  <c r="ACA26" i="6"/>
  <c r="ABW26" i="6"/>
  <c r="ABV26" i="6"/>
  <c r="ABU26" i="6"/>
  <c r="ABT26" i="6"/>
  <c r="ABS26" i="6"/>
  <c r="ABO26" i="6"/>
  <c r="ABN26" i="6"/>
  <c r="ABM26" i="6"/>
  <c r="ABL26" i="6"/>
  <c r="ABK26" i="6"/>
  <c r="ABG26" i="6"/>
  <c r="ABF26" i="6"/>
  <c r="ABE26" i="6"/>
  <c r="ABD26" i="6"/>
  <c r="ABC26" i="6"/>
  <c r="AAY26" i="6"/>
  <c r="AAX26" i="6"/>
  <c r="AAW26" i="6"/>
  <c r="AAV26" i="6"/>
  <c r="AAU26" i="6"/>
  <c r="AAQ26" i="6"/>
  <c r="AAP26" i="6"/>
  <c r="AAO26" i="6"/>
  <c r="AAN26" i="6"/>
  <c r="AAM26" i="6"/>
  <c r="AAI26" i="6"/>
  <c r="AAH26" i="6"/>
  <c r="AAG26" i="6"/>
  <c r="AAF26" i="6"/>
  <c r="AAE26" i="6"/>
  <c r="AAA26" i="6"/>
  <c r="ZZ26" i="6"/>
  <c r="ZY26" i="6"/>
  <c r="ZX26" i="6"/>
  <c r="ZW26" i="6"/>
  <c r="ZS26" i="6"/>
  <c r="ZR26" i="6"/>
  <c r="ZQ26" i="6"/>
  <c r="ZP26" i="6"/>
  <c r="ZO26" i="6"/>
  <c r="ZK26" i="6"/>
  <c r="ZJ26" i="6"/>
  <c r="ZI26" i="6"/>
  <c r="ZH26" i="6"/>
  <c r="ZG26" i="6"/>
  <c r="ZC26" i="6"/>
  <c r="ZB26" i="6"/>
  <c r="ZA26" i="6"/>
  <c r="YZ26" i="6"/>
  <c r="YY26" i="6"/>
  <c r="YU26" i="6"/>
  <c r="YT26" i="6"/>
  <c r="YS26" i="6"/>
  <c r="YR26" i="6"/>
  <c r="YQ26" i="6"/>
  <c r="YM26" i="6"/>
  <c r="YL26" i="6"/>
  <c r="YK26" i="6"/>
  <c r="YJ26" i="6"/>
  <c r="YI26" i="6"/>
  <c r="YE26" i="6"/>
  <c r="YD26" i="6"/>
  <c r="YC26" i="6"/>
  <c r="YB26" i="6"/>
  <c r="YA26" i="6"/>
  <c r="XW26" i="6"/>
  <c r="XV26" i="6"/>
  <c r="XU26" i="6"/>
  <c r="XT26" i="6"/>
  <c r="XS26" i="6"/>
  <c r="XO26" i="6"/>
  <c r="XN26" i="6"/>
  <c r="XM26" i="6"/>
  <c r="XL26" i="6"/>
  <c r="XK26" i="6"/>
  <c r="XG26" i="6"/>
  <c r="XF26" i="6"/>
  <c r="XE26" i="6"/>
  <c r="XD26" i="6"/>
  <c r="XC26" i="6"/>
  <c r="WY26" i="6"/>
  <c r="WX26" i="6"/>
  <c r="WW26" i="6"/>
  <c r="WV26" i="6"/>
  <c r="WU26" i="6"/>
  <c r="WQ26" i="6"/>
  <c r="WP26" i="6"/>
  <c r="WO26" i="6"/>
  <c r="WN26" i="6"/>
  <c r="WM26" i="6"/>
  <c r="WI26" i="6"/>
  <c r="WH26" i="6"/>
  <c r="WG26" i="6"/>
  <c r="WF26" i="6"/>
  <c r="WE26" i="6"/>
  <c r="WA26" i="6"/>
  <c r="VZ26" i="6"/>
  <c r="VY26" i="6"/>
  <c r="VX26" i="6"/>
  <c r="VW26" i="6"/>
  <c r="VS26" i="6"/>
  <c r="VR26" i="6"/>
  <c r="VQ26" i="6"/>
  <c r="VP26" i="6"/>
  <c r="VO26" i="6"/>
  <c r="VK26" i="6"/>
  <c r="VJ26" i="6"/>
  <c r="VI26" i="6"/>
  <c r="VH26" i="6"/>
  <c r="VG26" i="6"/>
  <c r="VC26" i="6"/>
  <c r="VB26" i="6"/>
  <c r="VA26" i="6"/>
  <c r="UZ26" i="6"/>
  <c r="UY26" i="6"/>
  <c r="UU26" i="6"/>
  <c r="UT26" i="6"/>
  <c r="US26" i="6"/>
  <c r="UR26" i="6"/>
  <c r="UQ26" i="6"/>
  <c r="UM26" i="6"/>
  <c r="UL26" i="6"/>
  <c r="UK26" i="6"/>
  <c r="UJ26" i="6"/>
  <c r="UI26" i="6"/>
  <c r="UE26" i="6"/>
  <c r="UD26" i="6"/>
  <c r="UC26" i="6"/>
  <c r="UB26" i="6"/>
  <c r="UA26" i="6"/>
  <c r="TW26" i="6"/>
  <c r="TV26" i="6"/>
  <c r="TU26" i="6"/>
  <c r="TT26" i="6"/>
  <c r="TS26" i="6"/>
  <c r="TO26" i="6"/>
  <c r="TN26" i="6"/>
  <c r="TM26" i="6"/>
  <c r="TL26" i="6"/>
  <c r="TK26" i="6"/>
  <c r="TG26" i="6"/>
  <c r="TF26" i="6"/>
  <c r="TE26" i="6"/>
  <c r="TD26" i="6"/>
  <c r="TC26" i="6"/>
  <c r="SY26" i="6"/>
  <c r="SX26" i="6"/>
  <c r="SW26" i="6"/>
  <c r="SV26" i="6"/>
  <c r="SU26" i="6"/>
  <c r="SQ26" i="6"/>
  <c r="SP26" i="6"/>
  <c r="SO26" i="6"/>
  <c r="SN26" i="6"/>
  <c r="SM26" i="6"/>
  <c r="SI26" i="6"/>
  <c r="SH26" i="6"/>
  <c r="SG26" i="6"/>
  <c r="SF26" i="6"/>
  <c r="SE26" i="6"/>
  <c r="SA26" i="6"/>
  <c r="RZ26" i="6"/>
  <c r="RY26" i="6"/>
  <c r="RX26" i="6"/>
  <c r="RW26" i="6"/>
  <c r="RS26" i="6"/>
  <c r="RR26" i="6"/>
  <c r="RQ26" i="6"/>
  <c r="RP26" i="6"/>
  <c r="RO26" i="6"/>
  <c r="RK26" i="6"/>
  <c r="RJ26" i="6"/>
  <c r="RI26" i="6"/>
  <c r="RH26" i="6"/>
  <c r="RG26" i="6"/>
  <c r="RC26" i="6"/>
  <c r="RB26" i="6"/>
  <c r="RA26" i="6"/>
  <c r="QZ26" i="6"/>
  <c r="QY26" i="6"/>
  <c r="QU26" i="6"/>
  <c r="QT26" i="6"/>
  <c r="QS26" i="6"/>
  <c r="QR26" i="6"/>
  <c r="QQ26" i="6"/>
  <c r="QM26" i="6"/>
  <c r="QL26" i="6"/>
  <c r="QK26" i="6"/>
  <c r="QJ26" i="6"/>
  <c r="QI26" i="6"/>
  <c r="QE26" i="6"/>
  <c r="QD26" i="6"/>
  <c r="QC26" i="6"/>
  <c r="QB26" i="6"/>
  <c r="QA26" i="6"/>
  <c r="PW26" i="6"/>
  <c r="PV26" i="6"/>
  <c r="PU26" i="6"/>
  <c r="PT26" i="6"/>
  <c r="PS26" i="6"/>
  <c r="PO26" i="6"/>
  <c r="PN26" i="6"/>
  <c r="PM26" i="6"/>
  <c r="PL26" i="6"/>
  <c r="PK26" i="6"/>
  <c r="PG26" i="6"/>
  <c r="PF26" i="6"/>
  <c r="PE26" i="6"/>
  <c r="PD26" i="6"/>
  <c r="PC26" i="6"/>
  <c r="OY26" i="6"/>
  <c r="OX26" i="6"/>
  <c r="OW26" i="6"/>
  <c r="OV26" i="6"/>
  <c r="OU26" i="6"/>
  <c r="OQ26" i="6"/>
  <c r="OP26" i="6"/>
  <c r="OO26" i="6"/>
  <c r="ON26" i="6"/>
  <c r="OM26" i="6"/>
  <c r="OI26" i="6"/>
  <c r="OH26" i="6"/>
  <c r="OG26" i="6"/>
  <c r="OF26" i="6"/>
  <c r="OE26" i="6"/>
  <c r="OA26" i="6"/>
  <c r="NZ26" i="6"/>
  <c r="NY26" i="6"/>
  <c r="NX26" i="6"/>
  <c r="NW26" i="6"/>
  <c r="NS26" i="6"/>
  <c r="NR26" i="6"/>
  <c r="NQ26" i="6"/>
  <c r="NP26" i="6"/>
  <c r="NO26" i="6"/>
  <c r="NK26" i="6"/>
  <c r="NJ26" i="6"/>
  <c r="NI26" i="6"/>
  <c r="NH26" i="6"/>
  <c r="NG26" i="6"/>
  <c r="NC26" i="6"/>
  <c r="NB26" i="6"/>
  <c r="NA26" i="6"/>
  <c r="MZ26" i="6"/>
  <c r="MY26" i="6"/>
  <c r="MU26" i="6"/>
  <c r="MT26" i="6"/>
  <c r="MS26" i="6"/>
  <c r="MR26" i="6"/>
  <c r="MQ26" i="6"/>
  <c r="MM26" i="6"/>
  <c r="ML26" i="6"/>
  <c r="MK26" i="6"/>
  <c r="MJ26" i="6"/>
  <c r="MI26" i="6"/>
  <c r="ME26" i="6"/>
  <c r="MD26" i="6"/>
  <c r="MC26" i="6"/>
  <c r="MB26" i="6"/>
  <c r="MA26" i="6"/>
  <c r="LW26" i="6"/>
  <c r="LV26" i="6"/>
  <c r="LU26" i="6"/>
  <c r="LT26" i="6"/>
  <c r="LS26" i="6"/>
  <c r="LO26" i="6"/>
  <c r="LN26" i="6"/>
  <c r="LM26" i="6"/>
  <c r="LL26" i="6"/>
  <c r="LK26" i="6"/>
  <c r="LG26" i="6"/>
  <c r="LF26" i="6"/>
  <c r="LE26" i="6"/>
  <c r="LD26" i="6"/>
  <c r="LC26" i="6"/>
  <c r="KY26" i="6"/>
  <c r="KX26" i="6"/>
  <c r="KW26" i="6"/>
  <c r="KV26" i="6"/>
  <c r="KU26" i="6"/>
  <c r="KQ26" i="6"/>
  <c r="KP26" i="6"/>
  <c r="KO26" i="6"/>
  <c r="KN26" i="6"/>
  <c r="KM26" i="6"/>
  <c r="KI26" i="6"/>
  <c r="KH26" i="6"/>
  <c r="KG26" i="6"/>
  <c r="KF26" i="6"/>
  <c r="KE26" i="6"/>
  <c r="KA26" i="6"/>
  <c r="JZ26" i="6"/>
  <c r="JY26" i="6"/>
  <c r="JX26" i="6"/>
  <c r="JW26" i="6"/>
  <c r="JS26" i="6"/>
  <c r="JR26" i="6"/>
  <c r="JQ26" i="6"/>
  <c r="JP26" i="6"/>
  <c r="JO26" i="6"/>
  <c r="JK26" i="6"/>
  <c r="JJ26" i="6"/>
  <c r="JI26" i="6"/>
  <c r="JH26" i="6"/>
  <c r="JG26" i="6"/>
  <c r="JC26" i="6"/>
  <c r="JB26" i="6"/>
  <c r="JA26" i="6"/>
  <c r="IZ26" i="6"/>
  <c r="IY26" i="6"/>
  <c r="IU26" i="6"/>
  <c r="IT26" i="6"/>
  <c r="IS26" i="6"/>
  <c r="IR26" i="6"/>
  <c r="IQ26" i="6"/>
  <c r="IM26" i="6"/>
  <c r="IL26" i="6"/>
  <c r="IK26" i="6"/>
  <c r="IJ26" i="6"/>
  <c r="II26" i="6"/>
  <c r="IE26" i="6"/>
  <c r="ID26" i="6"/>
  <c r="IC26" i="6"/>
  <c r="IB26" i="6"/>
  <c r="IA26" i="6"/>
  <c r="HW26" i="6"/>
  <c r="HV26" i="6"/>
  <c r="HU26" i="6"/>
  <c r="HT26" i="6"/>
  <c r="HS26" i="6"/>
  <c r="HO26" i="6"/>
  <c r="HN26" i="6"/>
  <c r="HM26" i="6"/>
  <c r="HL26" i="6"/>
  <c r="HK26" i="6"/>
  <c r="HG26" i="6"/>
  <c r="HF26" i="6"/>
  <c r="HE26" i="6"/>
  <c r="HD26" i="6"/>
  <c r="HC26" i="6"/>
  <c r="GY26" i="6"/>
  <c r="GX26" i="6"/>
  <c r="GW26" i="6"/>
  <c r="GV26" i="6"/>
  <c r="GU26" i="6"/>
  <c r="GQ26" i="6"/>
  <c r="GP26" i="6"/>
  <c r="GO26" i="6"/>
  <c r="GN26" i="6"/>
  <c r="GM26" i="6"/>
  <c r="GI26" i="6"/>
  <c r="GH26" i="6"/>
  <c r="GG26" i="6"/>
  <c r="GF26" i="6"/>
  <c r="GE26" i="6"/>
  <c r="GA26" i="6"/>
  <c r="FZ26" i="6"/>
  <c r="FY26" i="6"/>
  <c r="FX26" i="6"/>
  <c r="FW26" i="6"/>
  <c r="FS26" i="6"/>
  <c r="FR26" i="6"/>
  <c r="FQ26" i="6"/>
  <c r="FP26" i="6"/>
  <c r="FO26" i="6"/>
  <c r="FK26" i="6"/>
  <c r="FJ26" i="6"/>
  <c r="FI26" i="6"/>
  <c r="FH26" i="6"/>
  <c r="FG26" i="6"/>
  <c r="FC26" i="6"/>
  <c r="FB26" i="6"/>
  <c r="FA26" i="6"/>
  <c r="EZ26" i="6"/>
  <c r="EY26" i="6"/>
  <c r="EU26" i="6"/>
  <c r="ET26" i="6"/>
  <c r="ES26" i="6"/>
  <c r="ER26" i="6"/>
  <c r="EQ26" i="6"/>
  <c r="EM26" i="6"/>
  <c r="EL26" i="6"/>
  <c r="EK26" i="6"/>
  <c r="EJ26" i="6"/>
  <c r="EI26" i="6"/>
  <c r="EE26" i="6"/>
  <c r="ED26" i="6"/>
  <c r="EC26" i="6"/>
  <c r="EB26" i="6"/>
  <c r="EA26" i="6"/>
  <c r="DW26" i="6"/>
  <c r="DV26" i="6"/>
  <c r="DU26" i="6"/>
  <c r="DT26" i="6"/>
  <c r="DS26" i="6"/>
  <c r="DO26" i="6"/>
  <c r="DN26" i="6"/>
  <c r="DM26" i="6"/>
  <c r="DL26" i="6"/>
  <c r="DK26" i="6"/>
  <c r="DG26" i="6"/>
  <c r="DF26" i="6"/>
  <c r="DE26" i="6"/>
  <c r="DD26" i="6"/>
  <c r="DC26" i="6"/>
  <c r="CY26" i="6"/>
  <c r="CX26" i="6"/>
  <c r="CW26" i="6"/>
  <c r="CV26" i="6"/>
  <c r="CU26" i="6"/>
  <c r="CQ26" i="6"/>
  <c r="CP26" i="6"/>
  <c r="CO26" i="6"/>
  <c r="CN26" i="6"/>
  <c r="CM26" i="6"/>
  <c r="CI26" i="6"/>
  <c r="CH26" i="6"/>
  <c r="CG26" i="6"/>
  <c r="CF26" i="6"/>
  <c r="CE26" i="6"/>
  <c r="CA26" i="6"/>
  <c r="BZ26" i="6"/>
  <c r="BY26" i="6"/>
  <c r="BX26" i="6"/>
  <c r="BW26" i="6"/>
  <c r="BS26" i="6"/>
  <c r="BR26" i="6"/>
  <c r="BQ26" i="6"/>
  <c r="BP26" i="6"/>
  <c r="BO26" i="6"/>
  <c r="BK26" i="6"/>
  <c r="BJ26" i="6"/>
  <c r="BI26" i="6"/>
  <c r="BH26" i="6"/>
  <c r="BG26" i="6"/>
  <c r="BC26" i="6"/>
  <c r="BB26" i="6"/>
  <c r="BA26" i="6"/>
  <c r="AZ26" i="6"/>
  <c r="AY26" i="6"/>
  <c r="AU26" i="6"/>
  <c r="AT26" i="6"/>
  <c r="AS26" i="6"/>
  <c r="AR26" i="6"/>
  <c r="AQ26" i="6"/>
  <c r="AM26" i="6"/>
  <c r="AL26" i="6"/>
  <c r="AK26" i="6"/>
  <c r="AJ26" i="6"/>
  <c r="AI26" i="6"/>
  <c r="AE26" i="6"/>
  <c r="AD26" i="6"/>
  <c r="AC26" i="6"/>
  <c r="AB26" i="6"/>
  <c r="AA26" i="6"/>
  <c r="W26" i="6"/>
  <c r="V26" i="6"/>
  <c r="U26" i="6"/>
  <c r="T26" i="6"/>
  <c r="S26" i="6"/>
  <c r="O26" i="6"/>
  <c r="N26" i="6"/>
  <c r="M26" i="6"/>
  <c r="L26" i="6"/>
  <c r="K26" i="6"/>
  <c r="G26" i="6"/>
  <c r="F26" i="6"/>
  <c r="E26" i="6"/>
  <c r="D26" i="6"/>
  <c r="C26" i="6"/>
  <c r="ADS25" i="6"/>
  <c r="ADR25" i="6"/>
  <c r="ADQ25" i="6"/>
  <c r="ADP25" i="6"/>
  <c r="ADO25" i="6"/>
  <c r="ADK25" i="6"/>
  <c r="ADJ25" i="6"/>
  <c r="ADI25" i="6"/>
  <c r="ADH25" i="6"/>
  <c r="ADG25" i="6"/>
  <c r="ADC25" i="6"/>
  <c r="ADB25" i="6"/>
  <c r="ADA25" i="6"/>
  <c r="ACZ25" i="6"/>
  <c r="ACY25" i="6"/>
  <c r="ACU25" i="6"/>
  <c r="ACT25" i="6"/>
  <c r="ACS25" i="6"/>
  <c r="ACR25" i="6"/>
  <c r="ACQ25" i="6"/>
  <c r="ACM25" i="6"/>
  <c r="ACL25" i="6"/>
  <c r="ACK25" i="6"/>
  <c r="ACJ25" i="6"/>
  <c r="ACI25" i="6"/>
  <c r="ACE25" i="6"/>
  <c r="ACD25" i="6"/>
  <c r="ACC25" i="6"/>
  <c r="ACB25" i="6"/>
  <c r="ACA25" i="6"/>
  <c r="ABW25" i="6"/>
  <c r="ABV25" i="6"/>
  <c r="ABU25" i="6"/>
  <c r="ABT25" i="6"/>
  <c r="ABS25" i="6"/>
  <c r="ABO25" i="6"/>
  <c r="ABN25" i="6"/>
  <c r="ABM25" i="6"/>
  <c r="ABL25" i="6"/>
  <c r="ABK25" i="6"/>
  <c r="ABG25" i="6"/>
  <c r="ABF25" i="6"/>
  <c r="ABE25" i="6"/>
  <c r="ABD25" i="6"/>
  <c r="ABC25" i="6"/>
  <c r="AAY25" i="6"/>
  <c r="AAX25" i="6"/>
  <c r="AAW25" i="6"/>
  <c r="AAV25" i="6"/>
  <c r="AAU25" i="6"/>
  <c r="AAQ25" i="6"/>
  <c r="AAP25" i="6"/>
  <c r="AAO25" i="6"/>
  <c r="AAN25" i="6"/>
  <c r="AAM25" i="6"/>
  <c r="AAI25" i="6"/>
  <c r="AAH25" i="6"/>
  <c r="AAG25" i="6"/>
  <c r="AAF25" i="6"/>
  <c r="AAE25" i="6"/>
  <c r="AAA25" i="6"/>
  <c r="ZZ25" i="6"/>
  <c r="ZY25" i="6"/>
  <c r="ZX25" i="6"/>
  <c r="ZW25" i="6"/>
  <c r="ZS25" i="6"/>
  <c r="ZR25" i="6"/>
  <c r="ZQ25" i="6"/>
  <c r="ZP25" i="6"/>
  <c r="ZO25" i="6"/>
  <c r="ZK25" i="6"/>
  <c r="ZJ25" i="6"/>
  <c r="ZI25" i="6"/>
  <c r="ZH25" i="6"/>
  <c r="ZG25" i="6"/>
  <c r="ZC25" i="6"/>
  <c r="ZB25" i="6"/>
  <c r="ZA25" i="6"/>
  <c r="YZ25" i="6"/>
  <c r="YY25" i="6"/>
  <c r="YU25" i="6"/>
  <c r="YT25" i="6"/>
  <c r="YS25" i="6"/>
  <c r="YR25" i="6"/>
  <c r="YQ25" i="6"/>
  <c r="YM25" i="6"/>
  <c r="YL25" i="6"/>
  <c r="YK25" i="6"/>
  <c r="YJ25" i="6"/>
  <c r="YI25" i="6"/>
  <c r="YE25" i="6"/>
  <c r="YD25" i="6"/>
  <c r="YC25" i="6"/>
  <c r="YB25" i="6"/>
  <c r="YA25" i="6"/>
  <c r="XW25" i="6"/>
  <c r="XV25" i="6"/>
  <c r="XU25" i="6"/>
  <c r="XT25" i="6"/>
  <c r="XS25" i="6"/>
  <c r="XO25" i="6"/>
  <c r="XN25" i="6"/>
  <c r="XM25" i="6"/>
  <c r="XL25" i="6"/>
  <c r="XK25" i="6"/>
  <c r="XG25" i="6"/>
  <c r="XF25" i="6"/>
  <c r="XE25" i="6"/>
  <c r="XD25" i="6"/>
  <c r="XC25" i="6"/>
  <c r="WY25" i="6"/>
  <c r="WX25" i="6"/>
  <c r="WW25" i="6"/>
  <c r="WV25" i="6"/>
  <c r="WU25" i="6"/>
  <c r="WQ25" i="6"/>
  <c r="WP25" i="6"/>
  <c r="WO25" i="6"/>
  <c r="WN25" i="6"/>
  <c r="WM25" i="6"/>
  <c r="WI25" i="6"/>
  <c r="WH25" i="6"/>
  <c r="WG25" i="6"/>
  <c r="WF25" i="6"/>
  <c r="WE25" i="6"/>
  <c r="WA25" i="6"/>
  <c r="VZ25" i="6"/>
  <c r="VY25" i="6"/>
  <c r="VX25" i="6"/>
  <c r="VW25" i="6"/>
  <c r="VS25" i="6"/>
  <c r="VR25" i="6"/>
  <c r="VQ25" i="6"/>
  <c r="VP25" i="6"/>
  <c r="VO25" i="6"/>
  <c r="VK25" i="6"/>
  <c r="VJ25" i="6"/>
  <c r="VI25" i="6"/>
  <c r="VH25" i="6"/>
  <c r="VG25" i="6"/>
  <c r="VC25" i="6"/>
  <c r="VB25" i="6"/>
  <c r="VA25" i="6"/>
  <c r="UZ25" i="6"/>
  <c r="UY25" i="6"/>
  <c r="UU25" i="6"/>
  <c r="UT25" i="6"/>
  <c r="US25" i="6"/>
  <c r="UR25" i="6"/>
  <c r="UQ25" i="6"/>
  <c r="UM25" i="6"/>
  <c r="UL25" i="6"/>
  <c r="UK25" i="6"/>
  <c r="UJ25" i="6"/>
  <c r="UI25" i="6"/>
  <c r="UE25" i="6"/>
  <c r="UD25" i="6"/>
  <c r="UC25" i="6"/>
  <c r="UB25" i="6"/>
  <c r="UA25" i="6"/>
  <c r="TW25" i="6"/>
  <c r="TV25" i="6"/>
  <c r="TU25" i="6"/>
  <c r="TT25" i="6"/>
  <c r="TS25" i="6"/>
  <c r="TO25" i="6"/>
  <c r="TN25" i="6"/>
  <c r="TM25" i="6"/>
  <c r="TL25" i="6"/>
  <c r="TK25" i="6"/>
  <c r="TG25" i="6"/>
  <c r="TF25" i="6"/>
  <c r="TE25" i="6"/>
  <c r="TD25" i="6"/>
  <c r="TC25" i="6"/>
  <c r="SY25" i="6"/>
  <c r="SX25" i="6"/>
  <c r="SW25" i="6"/>
  <c r="SV25" i="6"/>
  <c r="SU25" i="6"/>
  <c r="SQ25" i="6"/>
  <c r="SP25" i="6"/>
  <c r="SO25" i="6"/>
  <c r="SN25" i="6"/>
  <c r="SM25" i="6"/>
  <c r="SI25" i="6"/>
  <c r="SH25" i="6"/>
  <c r="SG25" i="6"/>
  <c r="SF25" i="6"/>
  <c r="SE25" i="6"/>
  <c r="SA25" i="6"/>
  <c r="RZ25" i="6"/>
  <c r="RY25" i="6"/>
  <c r="RX25" i="6"/>
  <c r="RW25" i="6"/>
  <c r="RS25" i="6"/>
  <c r="RR25" i="6"/>
  <c r="RQ25" i="6"/>
  <c r="RP25" i="6"/>
  <c r="RO25" i="6"/>
  <c r="RK25" i="6"/>
  <c r="RJ25" i="6"/>
  <c r="RI25" i="6"/>
  <c r="RH25" i="6"/>
  <c r="RG25" i="6"/>
  <c r="RC25" i="6"/>
  <c r="RB25" i="6"/>
  <c r="RA25" i="6"/>
  <c r="QZ25" i="6"/>
  <c r="QY25" i="6"/>
  <c r="QU25" i="6"/>
  <c r="QT25" i="6"/>
  <c r="QS25" i="6"/>
  <c r="QR25" i="6"/>
  <c r="QQ25" i="6"/>
  <c r="QM25" i="6"/>
  <c r="QL25" i="6"/>
  <c r="QK25" i="6"/>
  <c r="QJ25" i="6"/>
  <c r="QI25" i="6"/>
  <c r="QE25" i="6"/>
  <c r="QD25" i="6"/>
  <c r="QC25" i="6"/>
  <c r="QB25" i="6"/>
  <c r="QA25" i="6"/>
  <c r="PW25" i="6"/>
  <c r="PV25" i="6"/>
  <c r="PU25" i="6"/>
  <c r="PT25" i="6"/>
  <c r="PS25" i="6"/>
  <c r="PO25" i="6"/>
  <c r="PN25" i="6"/>
  <c r="PM25" i="6"/>
  <c r="PL25" i="6"/>
  <c r="PK25" i="6"/>
  <c r="PG25" i="6"/>
  <c r="PF25" i="6"/>
  <c r="PE25" i="6"/>
  <c r="PD25" i="6"/>
  <c r="PC25" i="6"/>
  <c r="OY25" i="6"/>
  <c r="OX25" i="6"/>
  <c r="OW25" i="6"/>
  <c r="OV25" i="6"/>
  <c r="OU25" i="6"/>
  <c r="OQ25" i="6"/>
  <c r="OP25" i="6"/>
  <c r="OO25" i="6"/>
  <c r="ON25" i="6"/>
  <c r="OM25" i="6"/>
  <c r="OI25" i="6"/>
  <c r="OH25" i="6"/>
  <c r="OG25" i="6"/>
  <c r="OF25" i="6"/>
  <c r="OE25" i="6"/>
  <c r="OA25" i="6"/>
  <c r="NZ25" i="6"/>
  <c r="NY25" i="6"/>
  <c r="NX25" i="6"/>
  <c r="NW25" i="6"/>
  <c r="NS25" i="6"/>
  <c r="NR25" i="6"/>
  <c r="NQ25" i="6"/>
  <c r="NP25" i="6"/>
  <c r="NO25" i="6"/>
  <c r="NK25" i="6"/>
  <c r="NJ25" i="6"/>
  <c r="NI25" i="6"/>
  <c r="NH25" i="6"/>
  <c r="NG25" i="6"/>
  <c r="NC25" i="6"/>
  <c r="NB25" i="6"/>
  <c r="NA25" i="6"/>
  <c r="MZ25" i="6"/>
  <c r="MY25" i="6"/>
  <c r="MU25" i="6"/>
  <c r="MT25" i="6"/>
  <c r="MS25" i="6"/>
  <c r="MR25" i="6"/>
  <c r="MQ25" i="6"/>
  <c r="MM25" i="6"/>
  <c r="ML25" i="6"/>
  <c r="MK25" i="6"/>
  <c r="MJ25" i="6"/>
  <c r="MI25" i="6"/>
  <c r="ME25" i="6"/>
  <c r="MD25" i="6"/>
  <c r="MC25" i="6"/>
  <c r="MB25" i="6"/>
  <c r="MA25" i="6"/>
  <c r="LW25" i="6"/>
  <c r="LV25" i="6"/>
  <c r="LU25" i="6"/>
  <c r="LT25" i="6"/>
  <c r="LS25" i="6"/>
  <c r="LO25" i="6"/>
  <c r="LN25" i="6"/>
  <c r="LM25" i="6"/>
  <c r="LL25" i="6"/>
  <c r="LK25" i="6"/>
  <c r="LG25" i="6"/>
  <c r="LF25" i="6"/>
  <c r="LE25" i="6"/>
  <c r="LD25" i="6"/>
  <c r="LC25" i="6"/>
  <c r="KY25" i="6"/>
  <c r="KX25" i="6"/>
  <c r="KW25" i="6"/>
  <c r="KV25" i="6"/>
  <c r="KU25" i="6"/>
  <c r="KQ25" i="6"/>
  <c r="KP25" i="6"/>
  <c r="KO25" i="6"/>
  <c r="KN25" i="6"/>
  <c r="KM25" i="6"/>
  <c r="KI25" i="6"/>
  <c r="KH25" i="6"/>
  <c r="KG25" i="6"/>
  <c r="KF25" i="6"/>
  <c r="KE25" i="6"/>
  <c r="KA25" i="6"/>
  <c r="JZ25" i="6"/>
  <c r="JY25" i="6"/>
  <c r="JX25" i="6"/>
  <c r="JW25" i="6"/>
  <c r="JS25" i="6"/>
  <c r="JR25" i="6"/>
  <c r="JQ25" i="6"/>
  <c r="JP25" i="6"/>
  <c r="JO25" i="6"/>
  <c r="JK25" i="6"/>
  <c r="JJ25" i="6"/>
  <c r="JI25" i="6"/>
  <c r="JH25" i="6"/>
  <c r="JG25" i="6"/>
  <c r="JC25" i="6"/>
  <c r="JB25" i="6"/>
  <c r="JA25" i="6"/>
  <c r="IZ25" i="6"/>
  <c r="IY25" i="6"/>
  <c r="IU25" i="6"/>
  <c r="IT25" i="6"/>
  <c r="IS25" i="6"/>
  <c r="IR25" i="6"/>
  <c r="IQ25" i="6"/>
  <c r="IM25" i="6"/>
  <c r="IL25" i="6"/>
  <c r="IK25" i="6"/>
  <c r="IJ25" i="6"/>
  <c r="II25" i="6"/>
  <c r="IE25" i="6"/>
  <c r="ID25" i="6"/>
  <c r="IC25" i="6"/>
  <c r="IB25" i="6"/>
  <c r="IA25" i="6"/>
  <c r="HW25" i="6"/>
  <c r="HV25" i="6"/>
  <c r="HU25" i="6"/>
  <c r="HT25" i="6"/>
  <c r="HS25" i="6"/>
  <c r="HO25" i="6"/>
  <c r="HN25" i="6"/>
  <c r="HM25" i="6"/>
  <c r="HL25" i="6"/>
  <c r="HK25" i="6"/>
  <c r="HG25" i="6"/>
  <c r="HF25" i="6"/>
  <c r="HE25" i="6"/>
  <c r="HD25" i="6"/>
  <c r="HC25" i="6"/>
  <c r="GY25" i="6"/>
  <c r="GX25" i="6"/>
  <c r="GW25" i="6"/>
  <c r="GV25" i="6"/>
  <c r="GU25" i="6"/>
  <c r="GQ25" i="6"/>
  <c r="GP25" i="6"/>
  <c r="GO25" i="6"/>
  <c r="GN25" i="6"/>
  <c r="GM25" i="6"/>
  <c r="GI25" i="6"/>
  <c r="GH25" i="6"/>
  <c r="GG25" i="6"/>
  <c r="GF25" i="6"/>
  <c r="GE25" i="6"/>
  <c r="GA25" i="6"/>
  <c r="FZ25" i="6"/>
  <c r="FY25" i="6"/>
  <c r="FX25" i="6"/>
  <c r="FW25" i="6"/>
  <c r="FS25" i="6"/>
  <c r="FR25" i="6"/>
  <c r="FQ25" i="6"/>
  <c r="FP25" i="6"/>
  <c r="FO25" i="6"/>
  <c r="FK25" i="6"/>
  <c r="FJ25" i="6"/>
  <c r="FI25" i="6"/>
  <c r="FH25" i="6"/>
  <c r="FG25" i="6"/>
  <c r="FC25" i="6"/>
  <c r="FB25" i="6"/>
  <c r="FA25" i="6"/>
  <c r="EZ25" i="6"/>
  <c r="EY25" i="6"/>
  <c r="EU25" i="6"/>
  <c r="ET25" i="6"/>
  <c r="ES25" i="6"/>
  <c r="ER25" i="6"/>
  <c r="EQ25" i="6"/>
  <c r="EM25" i="6"/>
  <c r="EL25" i="6"/>
  <c r="EK25" i="6"/>
  <c r="EJ25" i="6"/>
  <c r="EI25" i="6"/>
  <c r="EE25" i="6"/>
  <c r="ED25" i="6"/>
  <c r="EC25" i="6"/>
  <c r="EB25" i="6"/>
  <c r="EA25" i="6"/>
  <c r="DW25" i="6"/>
  <c r="DV25" i="6"/>
  <c r="DU25" i="6"/>
  <c r="DT25" i="6"/>
  <c r="DS25" i="6"/>
  <c r="DO25" i="6"/>
  <c r="DN25" i="6"/>
  <c r="DM25" i="6"/>
  <c r="DL25" i="6"/>
  <c r="DK25" i="6"/>
  <c r="DG25" i="6"/>
  <c r="DF25" i="6"/>
  <c r="DE25" i="6"/>
  <c r="DD25" i="6"/>
  <c r="DC25" i="6"/>
  <c r="CY25" i="6"/>
  <c r="CX25" i="6"/>
  <c r="CW25" i="6"/>
  <c r="CV25" i="6"/>
  <c r="CU25" i="6"/>
  <c r="CQ25" i="6"/>
  <c r="CP25" i="6"/>
  <c r="CO25" i="6"/>
  <c r="CN25" i="6"/>
  <c r="CM25" i="6"/>
  <c r="CI25" i="6"/>
  <c r="CH25" i="6"/>
  <c r="CG25" i="6"/>
  <c r="CF25" i="6"/>
  <c r="CE25" i="6"/>
  <c r="CA25" i="6"/>
  <c r="BZ25" i="6"/>
  <c r="BY25" i="6"/>
  <c r="BX25" i="6"/>
  <c r="BW25" i="6"/>
  <c r="BS25" i="6"/>
  <c r="BR25" i="6"/>
  <c r="BQ25" i="6"/>
  <c r="BP25" i="6"/>
  <c r="BO25" i="6"/>
  <c r="BK25" i="6"/>
  <c r="BJ25" i="6"/>
  <c r="BI25" i="6"/>
  <c r="BH25" i="6"/>
  <c r="BG25" i="6"/>
  <c r="BC25" i="6"/>
  <c r="BB25" i="6"/>
  <c r="BA25" i="6"/>
  <c r="AZ25" i="6"/>
  <c r="AY25" i="6"/>
  <c r="AU25" i="6"/>
  <c r="AT25" i="6"/>
  <c r="AS25" i="6"/>
  <c r="AR25" i="6"/>
  <c r="AQ25" i="6"/>
  <c r="AM25" i="6"/>
  <c r="AL25" i="6"/>
  <c r="AK25" i="6"/>
  <c r="AJ25" i="6"/>
  <c r="AI25" i="6"/>
  <c r="AE25" i="6"/>
  <c r="AD25" i="6"/>
  <c r="AC25" i="6"/>
  <c r="AB25" i="6"/>
  <c r="AA25" i="6"/>
  <c r="W25" i="6"/>
  <c r="V25" i="6"/>
  <c r="U25" i="6"/>
  <c r="T25" i="6"/>
  <c r="S25" i="6"/>
  <c r="O25" i="6"/>
  <c r="N25" i="6"/>
  <c r="M25" i="6"/>
  <c r="L25" i="6"/>
  <c r="K25" i="6"/>
  <c r="G25" i="6"/>
  <c r="F25" i="6"/>
  <c r="E25" i="6"/>
  <c r="D25" i="6"/>
  <c r="C25" i="6"/>
  <c r="ADS24" i="6"/>
  <c r="ADR24" i="6"/>
  <c r="ADQ24" i="6"/>
  <c r="ADP24" i="6"/>
  <c r="ADO24" i="6"/>
  <c r="ADK24" i="6"/>
  <c r="ADJ24" i="6"/>
  <c r="ADI24" i="6"/>
  <c r="ADH24" i="6"/>
  <c r="ADG24" i="6"/>
  <c r="ADC24" i="6"/>
  <c r="ADB24" i="6"/>
  <c r="ADA24" i="6"/>
  <c r="ACZ24" i="6"/>
  <c r="ACY24" i="6"/>
  <c r="ACU24" i="6"/>
  <c r="ACT24" i="6"/>
  <c r="ACS24" i="6"/>
  <c r="ACR24" i="6"/>
  <c r="ACQ24" i="6"/>
  <c r="ACM24" i="6"/>
  <c r="ACL24" i="6"/>
  <c r="ACK24" i="6"/>
  <c r="ACJ24" i="6"/>
  <c r="ACI24" i="6"/>
  <c r="ACE24" i="6"/>
  <c r="ACD24" i="6"/>
  <c r="ACC24" i="6"/>
  <c r="ACB24" i="6"/>
  <c r="ACA24" i="6"/>
  <c r="ABW24" i="6"/>
  <c r="ABV24" i="6"/>
  <c r="ABU24" i="6"/>
  <c r="ABT24" i="6"/>
  <c r="ABS24" i="6"/>
  <c r="ABO24" i="6"/>
  <c r="ABN24" i="6"/>
  <c r="ABM24" i="6"/>
  <c r="ABL24" i="6"/>
  <c r="ABK24" i="6"/>
  <c r="ABG24" i="6"/>
  <c r="ABF24" i="6"/>
  <c r="ABE24" i="6"/>
  <c r="ABD24" i="6"/>
  <c r="ABC24" i="6"/>
  <c r="AAY24" i="6"/>
  <c r="AAX24" i="6"/>
  <c r="AAW24" i="6"/>
  <c r="AAV24" i="6"/>
  <c r="AAU24" i="6"/>
  <c r="AAQ24" i="6"/>
  <c r="AAP24" i="6"/>
  <c r="AAO24" i="6"/>
  <c r="AAN24" i="6"/>
  <c r="AAM24" i="6"/>
  <c r="AAI24" i="6"/>
  <c r="AAH24" i="6"/>
  <c r="AAG24" i="6"/>
  <c r="AAF24" i="6"/>
  <c r="AAE24" i="6"/>
  <c r="AAA24" i="6"/>
  <c r="ZZ24" i="6"/>
  <c r="ZY24" i="6"/>
  <c r="ZX24" i="6"/>
  <c r="ZW24" i="6"/>
  <c r="ZS24" i="6"/>
  <c r="ZR24" i="6"/>
  <c r="ZQ24" i="6"/>
  <c r="ZP24" i="6"/>
  <c r="ZO24" i="6"/>
  <c r="ZK24" i="6"/>
  <c r="ZJ24" i="6"/>
  <c r="ZI24" i="6"/>
  <c r="ZH24" i="6"/>
  <c r="ZG24" i="6"/>
  <c r="ZC24" i="6"/>
  <c r="ZB24" i="6"/>
  <c r="ZA24" i="6"/>
  <c r="YZ24" i="6"/>
  <c r="YY24" i="6"/>
  <c r="YU24" i="6"/>
  <c r="YT24" i="6"/>
  <c r="YS24" i="6"/>
  <c r="YR24" i="6"/>
  <c r="YQ24" i="6"/>
  <c r="YM24" i="6"/>
  <c r="YL24" i="6"/>
  <c r="YK24" i="6"/>
  <c r="YJ24" i="6"/>
  <c r="YI24" i="6"/>
  <c r="YE24" i="6"/>
  <c r="YD24" i="6"/>
  <c r="YC24" i="6"/>
  <c r="YB24" i="6"/>
  <c r="YA24" i="6"/>
  <c r="XW24" i="6"/>
  <c r="XV24" i="6"/>
  <c r="XU24" i="6"/>
  <c r="XT24" i="6"/>
  <c r="XS24" i="6"/>
  <c r="XO24" i="6"/>
  <c r="XN24" i="6"/>
  <c r="XM24" i="6"/>
  <c r="XL24" i="6"/>
  <c r="XK24" i="6"/>
  <c r="XG24" i="6"/>
  <c r="XF24" i="6"/>
  <c r="XE24" i="6"/>
  <c r="XD24" i="6"/>
  <c r="XC24" i="6"/>
  <c r="WY24" i="6"/>
  <c r="WX24" i="6"/>
  <c r="WW24" i="6"/>
  <c r="WV24" i="6"/>
  <c r="WU24" i="6"/>
  <c r="WQ24" i="6"/>
  <c r="WP24" i="6"/>
  <c r="WO24" i="6"/>
  <c r="WN24" i="6"/>
  <c r="WM24" i="6"/>
  <c r="WI24" i="6"/>
  <c r="WH24" i="6"/>
  <c r="WG24" i="6"/>
  <c r="WF24" i="6"/>
  <c r="WE24" i="6"/>
  <c r="WA24" i="6"/>
  <c r="VZ24" i="6"/>
  <c r="VY24" i="6"/>
  <c r="VX24" i="6"/>
  <c r="VW24" i="6"/>
  <c r="VS24" i="6"/>
  <c r="VR24" i="6"/>
  <c r="VQ24" i="6"/>
  <c r="VP24" i="6"/>
  <c r="VO24" i="6"/>
  <c r="VK24" i="6"/>
  <c r="VJ24" i="6"/>
  <c r="VI24" i="6"/>
  <c r="VH24" i="6"/>
  <c r="VG24" i="6"/>
  <c r="VC24" i="6"/>
  <c r="VB24" i="6"/>
  <c r="VA24" i="6"/>
  <c r="UZ24" i="6"/>
  <c r="UY24" i="6"/>
  <c r="UU24" i="6"/>
  <c r="UT24" i="6"/>
  <c r="US24" i="6"/>
  <c r="UR24" i="6"/>
  <c r="UQ24" i="6"/>
  <c r="UM24" i="6"/>
  <c r="UL24" i="6"/>
  <c r="UK24" i="6"/>
  <c r="UJ24" i="6"/>
  <c r="UI24" i="6"/>
  <c r="UE24" i="6"/>
  <c r="UD24" i="6"/>
  <c r="UC24" i="6"/>
  <c r="UB24" i="6"/>
  <c r="UA24" i="6"/>
  <c r="TW24" i="6"/>
  <c r="TV24" i="6"/>
  <c r="TU24" i="6"/>
  <c r="TT24" i="6"/>
  <c r="TS24" i="6"/>
  <c r="TO24" i="6"/>
  <c r="TN24" i="6"/>
  <c r="TM24" i="6"/>
  <c r="TL24" i="6"/>
  <c r="TK24" i="6"/>
  <c r="TG24" i="6"/>
  <c r="TF24" i="6"/>
  <c r="TE24" i="6"/>
  <c r="TD24" i="6"/>
  <c r="TC24" i="6"/>
  <c r="SY24" i="6"/>
  <c r="SX24" i="6"/>
  <c r="SW24" i="6"/>
  <c r="SV24" i="6"/>
  <c r="SU24" i="6"/>
  <c r="SQ24" i="6"/>
  <c r="SP24" i="6"/>
  <c r="SO24" i="6"/>
  <c r="SN24" i="6"/>
  <c r="SM24" i="6"/>
  <c r="SI24" i="6"/>
  <c r="SH24" i="6"/>
  <c r="SG24" i="6"/>
  <c r="SF24" i="6"/>
  <c r="SE24" i="6"/>
  <c r="SA24" i="6"/>
  <c r="RZ24" i="6"/>
  <c r="RY24" i="6"/>
  <c r="RX24" i="6"/>
  <c r="RW24" i="6"/>
  <c r="RS24" i="6"/>
  <c r="RR24" i="6"/>
  <c r="RQ24" i="6"/>
  <c r="RP24" i="6"/>
  <c r="RO24" i="6"/>
  <c r="RK24" i="6"/>
  <c r="RJ24" i="6"/>
  <c r="RI24" i="6"/>
  <c r="RH24" i="6"/>
  <c r="RG24" i="6"/>
  <c r="RC24" i="6"/>
  <c r="RB24" i="6"/>
  <c r="RA24" i="6"/>
  <c r="QZ24" i="6"/>
  <c r="QY24" i="6"/>
  <c r="QU24" i="6"/>
  <c r="QT24" i="6"/>
  <c r="QS24" i="6"/>
  <c r="QR24" i="6"/>
  <c r="QQ24" i="6"/>
  <c r="QM24" i="6"/>
  <c r="QL24" i="6"/>
  <c r="QK24" i="6"/>
  <c r="QJ24" i="6"/>
  <c r="QI24" i="6"/>
  <c r="QE24" i="6"/>
  <c r="QD24" i="6"/>
  <c r="QC24" i="6"/>
  <c r="QB24" i="6"/>
  <c r="QA24" i="6"/>
  <c r="PW24" i="6"/>
  <c r="PV24" i="6"/>
  <c r="PU24" i="6"/>
  <c r="PT24" i="6"/>
  <c r="PS24" i="6"/>
  <c r="PO24" i="6"/>
  <c r="PN24" i="6"/>
  <c r="PM24" i="6"/>
  <c r="PL24" i="6"/>
  <c r="PK24" i="6"/>
  <c r="PG24" i="6"/>
  <c r="PF24" i="6"/>
  <c r="PE24" i="6"/>
  <c r="PD24" i="6"/>
  <c r="PC24" i="6"/>
  <c r="OY24" i="6"/>
  <c r="OX24" i="6"/>
  <c r="OW24" i="6"/>
  <c r="OV24" i="6"/>
  <c r="OU24" i="6"/>
  <c r="OQ24" i="6"/>
  <c r="OP24" i="6"/>
  <c r="OO24" i="6"/>
  <c r="ON24" i="6"/>
  <c r="OM24" i="6"/>
  <c r="OI24" i="6"/>
  <c r="OH24" i="6"/>
  <c r="OG24" i="6"/>
  <c r="OF24" i="6"/>
  <c r="OE24" i="6"/>
  <c r="OA24" i="6"/>
  <c r="NZ24" i="6"/>
  <c r="NY24" i="6"/>
  <c r="NX24" i="6"/>
  <c r="NW24" i="6"/>
  <c r="NS24" i="6"/>
  <c r="NR24" i="6"/>
  <c r="NQ24" i="6"/>
  <c r="NP24" i="6"/>
  <c r="NO24" i="6"/>
  <c r="NK24" i="6"/>
  <c r="NJ24" i="6"/>
  <c r="NI24" i="6"/>
  <c r="NH24" i="6"/>
  <c r="NG24" i="6"/>
  <c r="NC24" i="6"/>
  <c r="NB24" i="6"/>
  <c r="NA24" i="6"/>
  <c r="MZ24" i="6"/>
  <c r="MY24" i="6"/>
  <c r="MU24" i="6"/>
  <c r="MT24" i="6"/>
  <c r="MS24" i="6"/>
  <c r="MR24" i="6"/>
  <c r="MQ24" i="6"/>
  <c r="MM24" i="6"/>
  <c r="ML24" i="6"/>
  <c r="MK24" i="6"/>
  <c r="MJ24" i="6"/>
  <c r="MI24" i="6"/>
  <c r="ME24" i="6"/>
  <c r="MD24" i="6"/>
  <c r="MC24" i="6"/>
  <c r="MB24" i="6"/>
  <c r="MA24" i="6"/>
  <c r="LW24" i="6"/>
  <c r="LV24" i="6"/>
  <c r="LU24" i="6"/>
  <c r="LT24" i="6"/>
  <c r="LS24" i="6"/>
  <c r="LO24" i="6"/>
  <c r="LN24" i="6"/>
  <c r="LM24" i="6"/>
  <c r="LL24" i="6"/>
  <c r="LK24" i="6"/>
  <c r="LG24" i="6"/>
  <c r="LF24" i="6"/>
  <c r="LE24" i="6"/>
  <c r="LD24" i="6"/>
  <c r="LC24" i="6"/>
  <c r="KY24" i="6"/>
  <c r="KX24" i="6"/>
  <c r="KW24" i="6"/>
  <c r="KV24" i="6"/>
  <c r="KU24" i="6"/>
  <c r="KQ24" i="6"/>
  <c r="KP24" i="6"/>
  <c r="KO24" i="6"/>
  <c r="KN24" i="6"/>
  <c r="KM24" i="6"/>
  <c r="KI24" i="6"/>
  <c r="KH24" i="6"/>
  <c r="KG24" i="6"/>
  <c r="KF24" i="6"/>
  <c r="KE24" i="6"/>
  <c r="KA24" i="6"/>
  <c r="JZ24" i="6"/>
  <c r="JY24" i="6"/>
  <c r="JX24" i="6"/>
  <c r="JW24" i="6"/>
  <c r="JS24" i="6"/>
  <c r="JR24" i="6"/>
  <c r="JQ24" i="6"/>
  <c r="JP24" i="6"/>
  <c r="JO24" i="6"/>
  <c r="JK24" i="6"/>
  <c r="JJ24" i="6"/>
  <c r="JI24" i="6"/>
  <c r="JH24" i="6"/>
  <c r="JG24" i="6"/>
  <c r="JC24" i="6"/>
  <c r="JB24" i="6"/>
  <c r="JA24" i="6"/>
  <c r="IZ24" i="6"/>
  <c r="IY24" i="6"/>
  <c r="IU24" i="6"/>
  <c r="IT24" i="6"/>
  <c r="IS24" i="6"/>
  <c r="IR24" i="6"/>
  <c r="IQ24" i="6"/>
  <c r="IM24" i="6"/>
  <c r="IL24" i="6"/>
  <c r="IK24" i="6"/>
  <c r="IJ24" i="6"/>
  <c r="II24" i="6"/>
  <c r="IE24" i="6"/>
  <c r="ID24" i="6"/>
  <c r="IC24" i="6"/>
  <c r="IB24" i="6"/>
  <c r="IA24" i="6"/>
  <c r="HW24" i="6"/>
  <c r="HV24" i="6"/>
  <c r="HU24" i="6"/>
  <c r="HT24" i="6"/>
  <c r="HS24" i="6"/>
  <c r="HO24" i="6"/>
  <c r="HN24" i="6"/>
  <c r="HM24" i="6"/>
  <c r="HL24" i="6"/>
  <c r="HK24" i="6"/>
  <c r="HG24" i="6"/>
  <c r="HF24" i="6"/>
  <c r="HE24" i="6"/>
  <c r="HD24" i="6"/>
  <c r="HC24" i="6"/>
  <c r="GY24" i="6"/>
  <c r="GX24" i="6"/>
  <c r="GW24" i="6"/>
  <c r="GV24" i="6"/>
  <c r="GU24" i="6"/>
  <c r="GQ24" i="6"/>
  <c r="GP24" i="6"/>
  <c r="GO24" i="6"/>
  <c r="GN24" i="6"/>
  <c r="GM24" i="6"/>
  <c r="GI24" i="6"/>
  <c r="GH24" i="6"/>
  <c r="GG24" i="6"/>
  <c r="GF24" i="6"/>
  <c r="GE24" i="6"/>
  <c r="GA24" i="6"/>
  <c r="FZ24" i="6"/>
  <c r="FY24" i="6"/>
  <c r="FX24" i="6"/>
  <c r="FW24" i="6"/>
  <c r="FS24" i="6"/>
  <c r="FR24" i="6"/>
  <c r="FQ24" i="6"/>
  <c r="FP24" i="6"/>
  <c r="FO24" i="6"/>
  <c r="FK24" i="6"/>
  <c r="FJ24" i="6"/>
  <c r="FI24" i="6"/>
  <c r="FH24" i="6"/>
  <c r="FG24" i="6"/>
  <c r="FC24" i="6"/>
  <c r="FB24" i="6"/>
  <c r="FA24" i="6"/>
  <c r="EZ24" i="6"/>
  <c r="EY24" i="6"/>
  <c r="EU24" i="6"/>
  <c r="ET24" i="6"/>
  <c r="ES24" i="6"/>
  <c r="ER24" i="6"/>
  <c r="EQ24" i="6"/>
  <c r="EM24" i="6"/>
  <c r="EL24" i="6"/>
  <c r="EK24" i="6"/>
  <c r="EJ24" i="6"/>
  <c r="EI24" i="6"/>
  <c r="EE24" i="6"/>
  <c r="ED24" i="6"/>
  <c r="EC24" i="6"/>
  <c r="EB24" i="6"/>
  <c r="EA24" i="6"/>
  <c r="DW24" i="6"/>
  <c r="DV24" i="6"/>
  <c r="DU24" i="6"/>
  <c r="DT24" i="6"/>
  <c r="DS24" i="6"/>
  <c r="DO24" i="6"/>
  <c r="DN24" i="6"/>
  <c r="DM24" i="6"/>
  <c r="DL24" i="6"/>
  <c r="DK24" i="6"/>
  <c r="DG24" i="6"/>
  <c r="DF24" i="6"/>
  <c r="DE24" i="6"/>
  <c r="DD24" i="6"/>
  <c r="DC24" i="6"/>
  <c r="CY24" i="6"/>
  <c r="CX24" i="6"/>
  <c r="CW24" i="6"/>
  <c r="CV24" i="6"/>
  <c r="CU24" i="6"/>
  <c r="CQ24" i="6"/>
  <c r="CP24" i="6"/>
  <c r="CO24" i="6"/>
  <c r="CN24" i="6"/>
  <c r="CM24" i="6"/>
  <c r="CI24" i="6"/>
  <c r="CH24" i="6"/>
  <c r="CG24" i="6"/>
  <c r="CF24" i="6"/>
  <c r="CE24" i="6"/>
  <c r="CA24" i="6"/>
  <c r="BZ24" i="6"/>
  <c r="BY24" i="6"/>
  <c r="BX24" i="6"/>
  <c r="BW24" i="6"/>
  <c r="BS24" i="6"/>
  <c r="BR24" i="6"/>
  <c r="BQ24" i="6"/>
  <c r="BP24" i="6"/>
  <c r="BO24" i="6"/>
  <c r="BK24" i="6"/>
  <c r="BJ24" i="6"/>
  <c r="BI24" i="6"/>
  <c r="BH24" i="6"/>
  <c r="BG24" i="6"/>
  <c r="BC24" i="6"/>
  <c r="BB24" i="6"/>
  <c r="BA24" i="6"/>
  <c r="AZ24" i="6"/>
  <c r="AY24" i="6"/>
  <c r="AU24" i="6"/>
  <c r="AT24" i="6"/>
  <c r="AS24" i="6"/>
  <c r="AR24" i="6"/>
  <c r="AQ24" i="6"/>
  <c r="AM24" i="6"/>
  <c r="AL24" i="6"/>
  <c r="AK24" i="6"/>
  <c r="AJ24" i="6"/>
  <c r="AI24" i="6"/>
  <c r="AE24" i="6"/>
  <c r="AD24" i="6"/>
  <c r="AC24" i="6"/>
  <c r="AB24" i="6"/>
  <c r="AA24" i="6"/>
  <c r="W24" i="6"/>
  <c r="V24" i="6"/>
  <c r="U24" i="6"/>
  <c r="T24" i="6"/>
  <c r="S24" i="6"/>
  <c r="O24" i="6"/>
  <c r="N24" i="6"/>
  <c r="M24" i="6"/>
  <c r="L24" i="6"/>
  <c r="K24" i="6"/>
  <c r="G24" i="6"/>
  <c r="F24" i="6"/>
  <c r="E24" i="6"/>
  <c r="D24" i="6"/>
  <c r="C24" i="6"/>
  <c r="ADS23" i="6"/>
  <c r="ADR23" i="6"/>
  <c r="ADQ23" i="6"/>
  <c r="ADP23" i="6"/>
  <c r="ADO23" i="6"/>
  <c r="ADK23" i="6"/>
  <c r="ADJ23" i="6"/>
  <c r="ADI23" i="6"/>
  <c r="ADH23" i="6"/>
  <c r="ADG23" i="6"/>
  <c r="ADC23" i="6"/>
  <c r="ADB23" i="6"/>
  <c r="ADA23" i="6"/>
  <c r="ACZ23" i="6"/>
  <c r="ACY23" i="6"/>
  <c r="ACU23" i="6"/>
  <c r="ACT23" i="6"/>
  <c r="ACS23" i="6"/>
  <c r="ACR23" i="6"/>
  <c r="ACQ23" i="6"/>
  <c r="ACM23" i="6"/>
  <c r="ACL23" i="6"/>
  <c r="ACK23" i="6"/>
  <c r="ACJ23" i="6"/>
  <c r="ACI23" i="6"/>
  <c r="ACE23" i="6"/>
  <c r="ACD23" i="6"/>
  <c r="ACC23" i="6"/>
  <c r="ACB23" i="6"/>
  <c r="ACA23" i="6"/>
  <c r="ABW23" i="6"/>
  <c r="ABV23" i="6"/>
  <c r="ABU23" i="6"/>
  <c r="ABT23" i="6"/>
  <c r="ABS23" i="6"/>
  <c r="ABO23" i="6"/>
  <c r="ABN23" i="6"/>
  <c r="ABM23" i="6"/>
  <c r="ABL23" i="6"/>
  <c r="ABK23" i="6"/>
  <c r="ABG23" i="6"/>
  <c r="ABF23" i="6"/>
  <c r="ABE23" i="6"/>
  <c r="ABD23" i="6"/>
  <c r="ABC23" i="6"/>
  <c r="AAY23" i="6"/>
  <c r="AAX23" i="6"/>
  <c r="AAW23" i="6"/>
  <c r="AAV23" i="6"/>
  <c r="AAU23" i="6"/>
  <c r="AAQ23" i="6"/>
  <c r="AAP23" i="6"/>
  <c r="AAO23" i="6"/>
  <c r="AAN23" i="6"/>
  <c r="AAM23" i="6"/>
  <c r="AAI23" i="6"/>
  <c r="AAH23" i="6"/>
  <c r="AAG23" i="6"/>
  <c r="AAF23" i="6"/>
  <c r="AAE23" i="6"/>
  <c r="AAA23" i="6"/>
  <c r="ZZ23" i="6"/>
  <c r="ZY23" i="6"/>
  <c r="ZX23" i="6"/>
  <c r="ZW23" i="6"/>
  <c r="ZS23" i="6"/>
  <c r="ZR23" i="6"/>
  <c r="ZQ23" i="6"/>
  <c r="ZP23" i="6"/>
  <c r="ZO23" i="6"/>
  <c r="ZK23" i="6"/>
  <c r="ZJ23" i="6"/>
  <c r="ZI23" i="6"/>
  <c r="ZH23" i="6"/>
  <c r="ZG23" i="6"/>
  <c r="ZC23" i="6"/>
  <c r="ZB23" i="6"/>
  <c r="ZA23" i="6"/>
  <c r="YZ23" i="6"/>
  <c r="YY23" i="6"/>
  <c r="YU23" i="6"/>
  <c r="YT23" i="6"/>
  <c r="YS23" i="6"/>
  <c r="YR23" i="6"/>
  <c r="YQ23" i="6"/>
  <c r="YM23" i="6"/>
  <c r="YL23" i="6"/>
  <c r="YK23" i="6"/>
  <c r="YJ23" i="6"/>
  <c r="YI23" i="6"/>
  <c r="YE23" i="6"/>
  <c r="YD23" i="6"/>
  <c r="YC23" i="6"/>
  <c r="YB23" i="6"/>
  <c r="YA23" i="6"/>
  <c r="XW23" i="6"/>
  <c r="XV23" i="6"/>
  <c r="XU23" i="6"/>
  <c r="XT23" i="6"/>
  <c r="XS23" i="6"/>
  <c r="XO23" i="6"/>
  <c r="XN23" i="6"/>
  <c r="XM23" i="6"/>
  <c r="XL23" i="6"/>
  <c r="XK23" i="6"/>
  <c r="XG23" i="6"/>
  <c r="XF23" i="6"/>
  <c r="XE23" i="6"/>
  <c r="XD23" i="6"/>
  <c r="XC23" i="6"/>
  <c r="WY23" i="6"/>
  <c r="WX23" i="6"/>
  <c r="WW23" i="6"/>
  <c r="WV23" i="6"/>
  <c r="WU23" i="6"/>
  <c r="WQ23" i="6"/>
  <c r="WP23" i="6"/>
  <c r="WO23" i="6"/>
  <c r="WN23" i="6"/>
  <c r="WM23" i="6"/>
  <c r="WI23" i="6"/>
  <c r="WH23" i="6"/>
  <c r="WG23" i="6"/>
  <c r="WF23" i="6"/>
  <c r="WE23" i="6"/>
  <c r="WA23" i="6"/>
  <c r="VZ23" i="6"/>
  <c r="VY23" i="6"/>
  <c r="VX23" i="6"/>
  <c r="VW23" i="6"/>
  <c r="VS23" i="6"/>
  <c r="VR23" i="6"/>
  <c r="VQ23" i="6"/>
  <c r="VP23" i="6"/>
  <c r="VO23" i="6"/>
  <c r="VK23" i="6"/>
  <c r="VJ23" i="6"/>
  <c r="VI23" i="6"/>
  <c r="VH23" i="6"/>
  <c r="VG23" i="6"/>
  <c r="VC23" i="6"/>
  <c r="VB23" i="6"/>
  <c r="VA23" i="6"/>
  <c r="UZ23" i="6"/>
  <c r="UY23" i="6"/>
  <c r="UU23" i="6"/>
  <c r="UT23" i="6"/>
  <c r="US23" i="6"/>
  <c r="UR23" i="6"/>
  <c r="UQ23" i="6"/>
  <c r="UM23" i="6"/>
  <c r="UL23" i="6"/>
  <c r="UK23" i="6"/>
  <c r="UJ23" i="6"/>
  <c r="UI23" i="6"/>
  <c r="UE23" i="6"/>
  <c r="UD23" i="6"/>
  <c r="UC23" i="6"/>
  <c r="UB23" i="6"/>
  <c r="UA23" i="6"/>
  <c r="TW23" i="6"/>
  <c r="TV23" i="6"/>
  <c r="TU23" i="6"/>
  <c r="TT23" i="6"/>
  <c r="TS23" i="6"/>
  <c r="TO23" i="6"/>
  <c r="TN23" i="6"/>
  <c r="TM23" i="6"/>
  <c r="TL23" i="6"/>
  <c r="TK23" i="6"/>
  <c r="TG23" i="6"/>
  <c r="TF23" i="6"/>
  <c r="TE23" i="6"/>
  <c r="TD23" i="6"/>
  <c r="TC23" i="6"/>
  <c r="SY23" i="6"/>
  <c r="SX23" i="6"/>
  <c r="SW23" i="6"/>
  <c r="SV23" i="6"/>
  <c r="SU23" i="6"/>
  <c r="SQ23" i="6"/>
  <c r="SP23" i="6"/>
  <c r="SO23" i="6"/>
  <c r="SN23" i="6"/>
  <c r="SM23" i="6"/>
  <c r="SI23" i="6"/>
  <c r="SH23" i="6"/>
  <c r="SG23" i="6"/>
  <c r="SF23" i="6"/>
  <c r="SE23" i="6"/>
  <c r="SA23" i="6"/>
  <c r="RZ23" i="6"/>
  <c r="RY23" i="6"/>
  <c r="RX23" i="6"/>
  <c r="RW23" i="6"/>
  <c r="RS23" i="6"/>
  <c r="RR23" i="6"/>
  <c r="RQ23" i="6"/>
  <c r="RP23" i="6"/>
  <c r="RO23" i="6"/>
  <c r="RK23" i="6"/>
  <c r="RJ23" i="6"/>
  <c r="RI23" i="6"/>
  <c r="RH23" i="6"/>
  <c r="RG23" i="6"/>
  <c r="RC23" i="6"/>
  <c r="RB23" i="6"/>
  <c r="RA23" i="6"/>
  <c r="QZ23" i="6"/>
  <c r="QY23" i="6"/>
  <c r="QU23" i="6"/>
  <c r="QT23" i="6"/>
  <c r="QS23" i="6"/>
  <c r="QR23" i="6"/>
  <c r="QQ23" i="6"/>
  <c r="QM23" i="6"/>
  <c r="QL23" i="6"/>
  <c r="QK23" i="6"/>
  <c r="QJ23" i="6"/>
  <c r="QI23" i="6"/>
  <c r="QE23" i="6"/>
  <c r="QD23" i="6"/>
  <c r="QC23" i="6"/>
  <c r="QB23" i="6"/>
  <c r="QA23" i="6"/>
  <c r="PW23" i="6"/>
  <c r="PV23" i="6"/>
  <c r="PU23" i="6"/>
  <c r="PT23" i="6"/>
  <c r="PS23" i="6"/>
  <c r="PO23" i="6"/>
  <c r="PN23" i="6"/>
  <c r="PM23" i="6"/>
  <c r="PL23" i="6"/>
  <c r="PK23" i="6"/>
  <c r="PG23" i="6"/>
  <c r="PF23" i="6"/>
  <c r="PE23" i="6"/>
  <c r="PD23" i="6"/>
  <c r="PC23" i="6"/>
  <c r="OY23" i="6"/>
  <c r="OX23" i="6"/>
  <c r="OW23" i="6"/>
  <c r="OV23" i="6"/>
  <c r="OU23" i="6"/>
  <c r="OQ23" i="6"/>
  <c r="OP23" i="6"/>
  <c r="OO23" i="6"/>
  <c r="ON23" i="6"/>
  <c r="OM23" i="6"/>
  <c r="OI23" i="6"/>
  <c r="OH23" i="6"/>
  <c r="OG23" i="6"/>
  <c r="OF23" i="6"/>
  <c r="OE23" i="6"/>
  <c r="OA23" i="6"/>
  <c r="NZ23" i="6"/>
  <c r="NY23" i="6"/>
  <c r="NX23" i="6"/>
  <c r="NW23" i="6"/>
  <c r="NS23" i="6"/>
  <c r="NR23" i="6"/>
  <c r="NQ23" i="6"/>
  <c r="NP23" i="6"/>
  <c r="NO23" i="6"/>
  <c r="NK23" i="6"/>
  <c r="NJ23" i="6"/>
  <c r="NI23" i="6"/>
  <c r="NH23" i="6"/>
  <c r="NG23" i="6"/>
  <c r="NC23" i="6"/>
  <c r="NB23" i="6"/>
  <c r="NA23" i="6"/>
  <c r="MZ23" i="6"/>
  <c r="MY23" i="6"/>
  <c r="MU23" i="6"/>
  <c r="MT23" i="6"/>
  <c r="MS23" i="6"/>
  <c r="MR23" i="6"/>
  <c r="MQ23" i="6"/>
  <c r="MM23" i="6"/>
  <c r="ML23" i="6"/>
  <c r="MK23" i="6"/>
  <c r="MJ23" i="6"/>
  <c r="MI23" i="6"/>
  <c r="ME23" i="6"/>
  <c r="MD23" i="6"/>
  <c r="MC23" i="6"/>
  <c r="MB23" i="6"/>
  <c r="MA23" i="6"/>
  <c r="LW23" i="6"/>
  <c r="LV23" i="6"/>
  <c r="LU23" i="6"/>
  <c r="LT23" i="6"/>
  <c r="LS23" i="6"/>
  <c r="LO23" i="6"/>
  <c r="LN23" i="6"/>
  <c r="LM23" i="6"/>
  <c r="LL23" i="6"/>
  <c r="LK23" i="6"/>
  <c r="LG23" i="6"/>
  <c r="LF23" i="6"/>
  <c r="LE23" i="6"/>
  <c r="LD23" i="6"/>
  <c r="LC23" i="6"/>
  <c r="KY23" i="6"/>
  <c r="KX23" i="6"/>
  <c r="KW23" i="6"/>
  <c r="KV23" i="6"/>
  <c r="KU23" i="6"/>
  <c r="KQ23" i="6"/>
  <c r="KP23" i="6"/>
  <c r="KO23" i="6"/>
  <c r="KN23" i="6"/>
  <c r="KM23" i="6"/>
  <c r="KI23" i="6"/>
  <c r="KH23" i="6"/>
  <c r="KG23" i="6"/>
  <c r="KF23" i="6"/>
  <c r="KE23" i="6"/>
  <c r="KA23" i="6"/>
  <c r="JZ23" i="6"/>
  <c r="JY23" i="6"/>
  <c r="JX23" i="6"/>
  <c r="JW23" i="6"/>
  <c r="JS23" i="6"/>
  <c r="JR23" i="6"/>
  <c r="JQ23" i="6"/>
  <c r="JP23" i="6"/>
  <c r="JO23" i="6"/>
  <c r="JK23" i="6"/>
  <c r="JJ23" i="6"/>
  <c r="JI23" i="6"/>
  <c r="JH23" i="6"/>
  <c r="JG23" i="6"/>
  <c r="JC23" i="6"/>
  <c r="JB23" i="6"/>
  <c r="JA23" i="6"/>
  <c r="IZ23" i="6"/>
  <c r="IY23" i="6"/>
  <c r="IU23" i="6"/>
  <c r="IT23" i="6"/>
  <c r="IS23" i="6"/>
  <c r="IR23" i="6"/>
  <c r="IQ23" i="6"/>
  <c r="IM23" i="6"/>
  <c r="IL23" i="6"/>
  <c r="IK23" i="6"/>
  <c r="IJ23" i="6"/>
  <c r="II23" i="6"/>
  <c r="IE23" i="6"/>
  <c r="ID23" i="6"/>
  <c r="IC23" i="6"/>
  <c r="IB23" i="6"/>
  <c r="IA23" i="6"/>
  <c r="HW23" i="6"/>
  <c r="HV23" i="6"/>
  <c r="HU23" i="6"/>
  <c r="HT23" i="6"/>
  <c r="HS23" i="6"/>
  <c r="HO23" i="6"/>
  <c r="HN23" i="6"/>
  <c r="HM23" i="6"/>
  <c r="HL23" i="6"/>
  <c r="HK23" i="6"/>
  <c r="HG23" i="6"/>
  <c r="HF23" i="6"/>
  <c r="HE23" i="6"/>
  <c r="HD23" i="6"/>
  <c r="HC23" i="6"/>
  <c r="GY23" i="6"/>
  <c r="GX23" i="6"/>
  <c r="GW23" i="6"/>
  <c r="GV23" i="6"/>
  <c r="GU23" i="6"/>
  <c r="GQ23" i="6"/>
  <c r="GP23" i="6"/>
  <c r="GO23" i="6"/>
  <c r="GN23" i="6"/>
  <c r="GM23" i="6"/>
  <c r="GI23" i="6"/>
  <c r="GH23" i="6"/>
  <c r="GG23" i="6"/>
  <c r="GF23" i="6"/>
  <c r="GE23" i="6"/>
  <c r="GA23" i="6"/>
  <c r="FZ23" i="6"/>
  <c r="FY23" i="6"/>
  <c r="FX23" i="6"/>
  <c r="FW23" i="6"/>
  <c r="FS23" i="6"/>
  <c r="FR23" i="6"/>
  <c r="FQ23" i="6"/>
  <c r="FP23" i="6"/>
  <c r="FO23" i="6"/>
  <c r="FK23" i="6"/>
  <c r="FJ23" i="6"/>
  <c r="FI23" i="6"/>
  <c r="FH23" i="6"/>
  <c r="FG23" i="6"/>
  <c r="FC23" i="6"/>
  <c r="FB23" i="6"/>
  <c r="FA23" i="6"/>
  <c r="EZ23" i="6"/>
  <c r="EY23" i="6"/>
  <c r="EU23" i="6"/>
  <c r="ET23" i="6"/>
  <c r="ES23" i="6"/>
  <c r="ER23" i="6"/>
  <c r="EQ23" i="6"/>
  <c r="EM23" i="6"/>
  <c r="EL23" i="6"/>
  <c r="EK23" i="6"/>
  <c r="EJ23" i="6"/>
  <c r="EI23" i="6"/>
  <c r="EE23" i="6"/>
  <c r="ED23" i="6"/>
  <c r="EC23" i="6"/>
  <c r="EB23" i="6"/>
  <c r="EA23" i="6"/>
  <c r="DW23" i="6"/>
  <c r="DV23" i="6"/>
  <c r="DU23" i="6"/>
  <c r="DT23" i="6"/>
  <c r="DS23" i="6"/>
  <c r="DO23" i="6"/>
  <c r="DN23" i="6"/>
  <c r="DM23" i="6"/>
  <c r="DL23" i="6"/>
  <c r="DK23" i="6"/>
  <c r="DG23" i="6"/>
  <c r="DF23" i="6"/>
  <c r="DE23" i="6"/>
  <c r="DD23" i="6"/>
  <c r="DC23" i="6"/>
  <c r="CY23" i="6"/>
  <c r="CX23" i="6"/>
  <c r="CW23" i="6"/>
  <c r="CV23" i="6"/>
  <c r="CU23" i="6"/>
  <c r="CQ23" i="6"/>
  <c r="CP23" i="6"/>
  <c r="CO23" i="6"/>
  <c r="CN23" i="6"/>
  <c r="CM23" i="6"/>
  <c r="CI23" i="6"/>
  <c r="CH23" i="6"/>
  <c r="CG23" i="6"/>
  <c r="CF23" i="6"/>
  <c r="CE23" i="6"/>
  <c r="CA23" i="6"/>
  <c r="BZ23" i="6"/>
  <c r="BY23" i="6"/>
  <c r="BX23" i="6"/>
  <c r="BW23" i="6"/>
  <c r="BS23" i="6"/>
  <c r="BR23" i="6"/>
  <c r="BQ23" i="6"/>
  <c r="BP23" i="6"/>
  <c r="BO23" i="6"/>
  <c r="BK23" i="6"/>
  <c r="BJ23" i="6"/>
  <c r="BI23" i="6"/>
  <c r="BH23" i="6"/>
  <c r="BG23" i="6"/>
  <c r="BC23" i="6"/>
  <c r="BB23" i="6"/>
  <c r="BA23" i="6"/>
  <c r="AZ23" i="6"/>
  <c r="AY23" i="6"/>
  <c r="AU23" i="6"/>
  <c r="AT23" i="6"/>
  <c r="AS23" i="6"/>
  <c r="AR23" i="6"/>
  <c r="AQ23" i="6"/>
  <c r="AM23" i="6"/>
  <c r="AL23" i="6"/>
  <c r="AK23" i="6"/>
  <c r="AJ23" i="6"/>
  <c r="AI23" i="6"/>
  <c r="AE23" i="6"/>
  <c r="AD23" i="6"/>
  <c r="AC23" i="6"/>
  <c r="AB23" i="6"/>
  <c r="AA23" i="6"/>
  <c r="W23" i="6"/>
  <c r="V23" i="6"/>
  <c r="U23" i="6"/>
  <c r="T23" i="6"/>
  <c r="S23" i="6"/>
  <c r="O23" i="6"/>
  <c r="N23" i="6"/>
  <c r="M23" i="6"/>
  <c r="L23" i="6"/>
  <c r="K23" i="6"/>
  <c r="G23" i="6"/>
  <c r="F23" i="6"/>
  <c r="E23" i="6"/>
  <c r="D23" i="6"/>
  <c r="C23" i="6"/>
  <c r="ADS22" i="6"/>
  <c r="ADR22" i="6"/>
  <c r="ADQ22" i="6"/>
  <c r="ADP22" i="6"/>
  <c r="ADO22" i="6"/>
  <c r="ADK22" i="6"/>
  <c r="ADJ22" i="6"/>
  <c r="ADI22" i="6"/>
  <c r="ADH22" i="6"/>
  <c r="ADG22" i="6"/>
  <c r="ADC22" i="6"/>
  <c r="ADB22" i="6"/>
  <c r="ADA22" i="6"/>
  <c r="ACZ22" i="6"/>
  <c r="ACY22" i="6"/>
  <c r="ACU22" i="6"/>
  <c r="ACT22" i="6"/>
  <c r="ACS22" i="6"/>
  <c r="ACR22" i="6"/>
  <c r="ACQ22" i="6"/>
  <c r="ACM22" i="6"/>
  <c r="ACL22" i="6"/>
  <c r="ACK22" i="6"/>
  <c r="ACJ22" i="6"/>
  <c r="ACI22" i="6"/>
  <c r="ACE22" i="6"/>
  <c r="ACD22" i="6"/>
  <c r="ACC22" i="6"/>
  <c r="ACB22" i="6"/>
  <c r="ACA22" i="6"/>
  <c r="ABW22" i="6"/>
  <c r="ABV22" i="6"/>
  <c r="ABU22" i="6"/>
  <c r="ABT22" i="6"/>
  <c r="ABS22" i="6"/>
  <c r="ABO22" i="6"/>
  <c r="ABN22" i="6"/>
  <c r="ABM22" i="6"/>
  <c r="ABL22" i="6"/>
  <c r="ABK22" i="6"/>
  <c r="ABG22" i="6"/>
  <c r="ABF22" i="6"/>
  <c r="ABE22" i="6"/>
  <c r="ABD22" i="6"/>
  <c r="ABC22" i="6"/>
  <c r="AAY22" i="6"/>
  <c r="AAX22" i="6"/>
  <c r="AAW22" i="6"/>
  <c r="AAV22" i="6"/>
  <c r="AAU22" i="6"/>
  <c r="AAQ22" i="6"/>
  <c r="AAP22" i="6"/>
  <c r="AAO22" i="6"/>
  <c r="AAN22" i="6"/>
  <c r="AAM22" i="6"/>
  <c r="AAI22" i="6"/>
  <c r="AAH22" i="6"/>
  <c r="AAG22" i="6"/>
  <c r="AAF22" i="6"/>
  <c r="AAE22" i="6"/>
  <c r="AAA22" i="6"/>
  <c r="ZZ22" i="6"/>
  <c r="ZY22" i="6"/>
  <c r="ZX22" i="6"/>
  <c r="ZW22" i="6"/>
  <c r="ZS22" i="6"/>
  <c r="ZR22" i="6"/>
  <c r="ZQ22" i="6"/>
  <c r="ZP22" i="6"/>
  <c r="ZO22" i="6"/>
  <c r="ZK22" i="6"/>
  <c r="ZJ22" i="6"/>
  <c r="ZI22" i="6"/>
  <c r="ZH22" i="6"/>
  <c r="ZG22" i="6"/>
  <c r="ZC22" i="6"/>
  <c r="ZB22" i="6"/>
  <c r="ZA22" i="6"/>
  <c r="YZ22" i="6"/>
  <c r="YY22" i="6"/>
  <c r="YU22" i="6"/>
  <c r="YT22" i="6"/>
  <c r="YS22" i="6"/>
  <c r="YR22" i="6"/>
  <c r="YQ22" i="6"/>
  <c r="YM22" i="6"/>
  <c r="YL22" i="6"/>
  <c r="YK22" i="6"/>
  <c r="YJ22" i="6"/>
  <c r="YI22" i="6"/>
  <c r="YE22" i="6"/>
  <c r="YD22" i="6"/>
  <c r="YC22" i="6"/>
  <c r="YB22" i="6"/>
  <c r="YA22" i="6"/>
  <c r="XW22" i="6"/>
  <c r="XV22" i="6"/>
  <c r="XU22" i="6"/>
  <c r="XT22" i="6"/>
  <c r="XS22" i="6"/>
  <c r="XO22" i="6"/>
  <c r="XN22" i="6"/>
  <c r="XM22" i="6"/>
  <c r="XL22" i="6"/>
  <c r="XK22" i="6"/>
  <c r="XG22" i="6"/>
  <c r="XF22" i="6"/>
  <c r="XE22" i="6"/>
  <c r="XD22" i="6"/>
  <c r="XC22" i="6"/>
  <c r="WY22" i="6"/>
  <c r="WX22" i="6"/>
  <c r="WW22" i="6"/>
  <c r="WV22" i="6"/>
  <c r="WU22" i="6"/>
  <c r="WQ22" i="6"/>
  <c r="WP22" i="6"/>
  <c r="WO22" i="6"/>
  <c r="WN22" i="6"/>
  <c r="WM22" i="6"/>
  <c r="WI22" i="6"/>
  <c r="WH22" i="6"/>
  <c r="WG22" i="6"/>
  <c r="WF22" i="6"/>
  <c r="WE22" i="6"/>
  <c r="WA22" i="6"/>
  <c r="VZ22" i="6"/>
  <c r="VY22" i="6"/>
  <c r="VX22" i="6"/>
  <c r="VW22" i="6"/>
  <c r="VS22" i="6"/>
  <c r="VR22" i="6"/>
  <c r="VQ22" i="6"/>
  <c r="VP22" i="6"/>
  <c r="VO22" i="6"/>
  <c r="VK22" i="6"/>
  <c r="VJ22" i="6"/>
  <c r="VI22" i="6"/>
  <c r="VH22" i="6"/>
  <c r="VG22" i="6"/>
  <c r="VC22" i="6"/>
  <c r="VB22" i="6"/>
  <c r="VA22" i="6"/>
  <c r="UZ22" i="6"/>
  <c r="UY22" i="6"/>
  <c r="UU22" i="6"/>
  <c r="UT22" i="6"/>
  <c r="US22" i="6"/>
  <c r="UR22" i="6"/>
  <c r="UQ22" i="6"/>
  <c r="UM22" i="6"/>
  <c r="UL22" i="6"/>
  <c r="UK22" i="6"/>
  <c r="UJ22" i="6"/>
  <c r="UI22" i="6"/>
  <c r="UE22" i="6"/>
  <c r="UD22" i="6"/>
  <c r="UC22" i="6"/>
  <c r="UB22" i="6"/>
  <c r="UA22" i="6"/>
  <c r="TW22" i="6"/>
  <c r="TV22" i="6"/>
  <c r="TU22" i="6"/>
  <c r="TT22" i="6"/>
  <c r="TS22" i="6"/>
  <c r="TO22" i="6"/>
  <c r="TN22" i="6"/>
  <c r="TM22" i="6"/>
  <c r="TL22" i="6"/>
  <c r="TK22" i="6"/>
  <c r="TG22" i="6"/>
  <c r="TF22" i="6"/>
  <c r="TE22" i="6"/>
  <c r="TD22" i="6"/>
  <c r="TC22" i="6"/>
  <c r="SY22" i="6"/>
  <c r="SX22" i="6"/>
  <c r="SW22" i="6"/>
  <c r="SV22" i="6"/>
  <c r="SU22" i="6"/>
  <c r="SQ22" i="6"/>
  <c r="SP22" i="6"/>
  <c r="SO22" i="6"/>
  <c r="SN22" i="6"/>
  <c r="SM22" i="6"/>
  <c r="SI22" i="6"/>
  <c r="SH22" i="6"/>
  <c r="SG22" i="6"/>
  <c r="SF22" i="6"/>
  <c r="SE22" i="6"/>
  <c r="SA22" i="6"/>
  <c r="RZ22" i="6"/>
  <c r="RY22" i="6"/>
  <c r="RX22" i="6"/>
  <c r="RW22" i="6"/>
  <c r="RS22" i="6"/>
  <c r="RR22" i="6"/>
  <c r="RQ22" i="6"/>
  <c r="RP22" i="6"/>
  <c r="RO22" i="6"/>
  <c r="RK22" i="6"/>
  <c r="RJ22" i="6"/>
  <c r="RI22" i="6"/>
  <c r="RH22" i="6"/>
  <c r="RG22" i="6"/>
  <c r="RC22" i="6"/>
  <c r="RB22" i="6"/>
  <c r="RA22" i="6"/>
  <c r="QZ22" i="6"/>
  <c r="QY22" i="6"/>
  <c r="QU22" i="6"/>
  <c r="QT22" i="6"/>
  <c r="QS22" i="6"/>
  <c r="QR22" i="6"/>
  <c r="QQ22" i="6"/>
  <c r="QM22" i="6"/>
  <c r="QL22" i="6"/>
  <c r="QK22" i="6"/>
  <c r="QJ22" i="6"/>
  <c r="QI22" i="6"/>
  <c r="QE22" i="6"/>
  <c r="QD22" i="6"/>
  <c r="QC22" i="6"/>
  <c r="QB22" i="6"/>
  <c r="QA22" i="6"/>
  <c r="PW22" i="6"/>
  <c r="PV22" i="6"/>
  <c r="PU22" i="6"/>
  <c r="PT22" i="6"/>
  <c r="PS22" i="6"/>
  <c r="PO22" i="6"/>
  <c r="PN22" i="6"/>
  <c r="PM22" i="6"/>
  <c r="PL22" i="6"/>
  <c r="PK22" i="6"/>
  <c r="PG22" i="6"/>
  <c r="PF22" i="6"/>
  <c r="PE22" i="6"/>
  <c r="PD22" i="6"/>
  <c r="PC22" i="6"/>
  <c r="OY22" i="6"/>
  <c r="OX22" i="6"/>
  <c r="OW22" i="6"/>
  <c r="OV22" i="6"/>
  <c r="OU22" i="6"/>
  <c r="OQ22" i="6"/>
  <c r="OP22" i="6"/>
  <c r="OO22" i="6"/>
  <c r="ON22" i="6"/>
  <c r="OM22" i="6"/>
  <c r="OI22" i="6"/>
  <c r="OH22" i="6"/>
  <c r="OG22" i="6"/>
  <c r="OF22" i="6"/>
  <c r="OE22" i="6"/>
  <c r="OA22" i="6"/>
  <c r="NZ22" i="6"/>
  <c r="NY22" i="6"/>
  <c r="NX22" i="6"/>
  <c r="NW22" i="6"/>
  <c r="NS22" i="6"/>
  <c r="NR22" i="6"/>
  <c r="NQ22" i="6"/>
  <c r="NP22" i="6"/>
  <c r="NO22" i="6"/>
  <c r="NK22" i="6"/>
  <c r="NJ22" i="6"/>
  <c r="NI22" i="6"/>
  <c r="NH22" i="6"/>
  <c r="NG22" i="6"/>
  <c r="NC22" i="6"/>
  <c r="NB22" i="6"/>
  <c r="NA22" i="6"/>
  <c r="MZ22" i="6"/>
  <c r="MY22" i="6"/>
  <c r="MU22" i="6"/>
  <c r="MT22" i="6"/>
  <c r="MS22" i="6"/>
  <c r="MR22" i="6"/>
  <c r="MQ22" i="6"/>
  <c r="MM22" i="6"/>
  <c r="ML22" i="6"/>
  <c r="MK22" i="6"/>
  <c r="MJ22" i="6"/>
  <c r="MI22" i="6"/>
  <c r="ME22" i="6"/>
  <c r="MD22" i="6"/>
  <c r="MC22" i="6"/>
  <c r="MB22" i="6"/>
  <c r="MA22" i="6"/>
  <c r="LW22" i="6"/>
  <c r="LV22" i="6"/>
  <c r="LU22" i="6"/>
  <c r="LT22" i="6"/>
  <c r="LS22" i="6"/>
  <c r="LO22" i="6"/>
  <c r="LN22" i="6"/>
  <c r="LM22" i="6"/>
  <c r="LL22" i="6"/>
  <c r="LK22" i="6"/>
  <c r="LG22" i="6"/>
  <c r="LF22" i="6"/>
  <c r="LE22" i="6"/>
  <c r="LD22" i="6"/>
  <c r="LC22" i="6"/>
  <c r="KY22" i="6"/>
  <c r="KX22" i="6"/>
  <c r="KW22" i="6"/>
  <c r="KV22" i="6"/>
  <c r="KU22" i="6"/>
  <c r="KQ22" i="6"/>
  <c r="KP22" i="6"/>
  <c r="KO22" i="6"/>
  <c r="KN22" i="6"/>
  <c r="KM22" i="6"/>
  <c r="KI22" i="6"/>
  <c r="KH22" i="6"/>
  <c r="KG22" i="6"/>
  <c r="KF22" i="6"/>
  <c r="KE22" i="6"/>
  <c r="KA22" i="6"/>
  <c r="JZ22" i="6"/>
  <c r="JY22" i="6"/>
  <c r="JX22" i="6"/>
  <c r="JW22" i="6"/>
  <c r="JS22" i="6"/>
  <c r="JR22" i="6"/>
  <c r="JQ22" i="6"/>
  <c r="JP22" i="6"/>
  <c r="JO22" i="6"/>
  <c r="JK22" i="6"/>
  <c r="JJ22" i="6"/>
  <c r="JI22" i="6"/>
  <c r="JH22" i="6"/>
  <c r="JG22" i="6"/>
  <c r="JC22" i="6"/>
  <c r="JB22" i="6"/>
  <c r="JA22" i="6"/>
  <c r="IZ22" i="6"/>
  <c r="IY22" i="6"/>
  <c r="IU22" i="6"/>
  <c r="IT22" i="6"/>
  <c r="IS22" i="6"/>
  <c r="IR22" i="6"/>
  <c r="IQ22" i="6"/>
  <c r="IM22" i="6"/>
  <c r="IL22" i="6"/>
  <c r="IK22" i="6"/>
  <c r="IJ22" i="6"/>
  <c r="II22" i="6"/>
  <c r="IE22" i="6"/>
  <c r="ID22" i="6"/>
  <c r="IC22" i="6"/>
  <c r="IB22" i="6"/>
  <c r="IA22" i="6"/>
  <c r="HW22" i="6"/>
  <c r="HV22" i="6"/>
  <c r="HU22" i="6"/>
  <c r="HT22" i="6"/>
  <c r="HS22" i="6"/>
  <c r="HO22" i="6"/>
  <c r="HN22" i="6"/>
  <c r="HM22" i="6"/>
  <c r="HL22" i="6"/>
  <c r="HK22" i="6"/>
  <c r="HG22" i="6"/>
  <c r="HF22" i="6"/>
  <c r="HE22" i="6"/>
  <c r="HD22" i="6"/>
  <c r="HC22" i="6"/>
  <c r="GY22" i="6"/>
  <c r="GX22" i="6"/>
  <c r="GW22" i="6"/>
  <c r="GV22" i="6"/>
  <c r="GU22" i="6"/>
  <c r="GQ22" i="6"/>
  <c r="GP22" i="6"/>
  <c r="GO22" i="6"/>
  <c r="GN22" i="6"/>
  <c r="GM22" i="6"/>
  <c r="GI22" i="6"/>
  <c r="GH22" i="6"/>
  <c r="GG22" i="6"/>
  <c r="GF22" i="6"/>
  <c r="GE22" i="6"/>
  <c r="GA22" i="6"/>
  <c r="FZ22" i="6"/>
  <c r="FY22" i="6"/>
  <c r="FX22" i="6"/>
  <c r="FW22" i="6"/>
  <c r="FS22" i="6"/>
  <c r="FR22" i="6"/>
  <c r="FQ22" i="6"/>
  <c r="FP22" i="6"/>
  <c r="FO22" i="6"/>
  <c r="FK22" i="6"/>
  <c r="FJ22" i="6"/>
  <c r="FI22" i="6"/>
  <c r="FH22" i="6"/>
  <c r="FG22" i="6"/>
  <c r="FC22" i="6"/>
  <c r="FB22" i="6"/>
  <c r="FA22" i="6"/>
  <c r="EZ22" i="6"/>
  <c r="EY22" i="6"/>
  <c r="EU22" i="6"/>
  <c r="ET22" i="6"/>
  <c r="ES22" i="6"/>
  <c r="ER22" i="6"/>
  <c r="EQ22" i="6"/>
  <c r="EM22" i="6"/>
  <c r="EL22" i="6"/>
  <c r="EK22" i="6"/>
  <c r="EJ22" i="6"/>
  <c r="EI22" i="6"/>
  <c r="EE22" i="6"/>
  <c r="ED22" i="6"/>
  <c r="EC22" i="6"/>
  <c r="EB22" i="6"/>
  <c r="EA22" i="6"/>
  <c r="DW22" i="6"/>
  <c r="DV22" i="6"/>
  <c r="DU22" i="6"/>
  <c r="DT22" i="6"/>
  <c r="DS22" i="6"/>
  <c r="DO22" i="6"/>
  <c r="DN22" i="6"/>
  <c r="DM22" i="6"/>
  <c r="DL22" i="6"/>
  <c r="DK22" i="6"/>
  <c r="DG22" i="6"/>
  <c r="DF22" i="6"/>
  <c r="DE22" i="6"/>
  <c r="DD22" i="6"/>
  <c r="DC22" i="6"/>
  <c r="CY22" i="6"/>
  <c r="CX22" i="6"/>
  <c r="CW22" i="6"/>
  <c r="CV22" i="6"/>
  <c r="CU22" i="6"/>
  <c r="CQ22" i="6"/>
  <c r="CP22" i="6"/>
  <c r="CO22" i="6"/>
  <c r="CN22" i="6"/>
  <c r="CM22" i="6"/>
  <c r="CI22" i="6"/>
  <c r="CH22" i="6"/>
  <c r="CG22" i="6"/>
  <c r="CF22" i="6"/>
  <c r="CE22" i="6"/>
  <c r="CA22" i="6"/>
  <c r="BZ22" i="6"/>
  <c r="BY22" i="6"/>
  <c r="BX22" i="6"/>
  <c r="BW22" i="6"/>
  <c r="BS22" i="6"/>
  <c r="BR22" i="6"/>
  <c r="BQ22" i="6"/>
  <c r="BP22" i="6"/>
  <c r="BO22" i="6"/>
  <c r="BK22" i="6"/>
  <c r="BJ22" i="6"/>
  <c r="BI22" i="6"/>
  <c r="BH22" i="6"/>
  <c r="BG22" i="6"/>
  <c r="BC22" i="6"/>
  <c r="BB22" i="6"/>
  <c r="BA22" i="6"/>
  <c r="AZ22" i="6"/>
  <c r="AY22" i="6"/>
  <c r="AU22" i="6"/>
  <c r="AT22" i="6"/>
  <c r="AS22" i="6"/>
  <c r="AR22" i="6"/>
  <c r="AQ22" i="6"/>
  <c r="AM22" i="6"/>
  <c r="AL22" i="6"/>
  <c r="AK22" i="6"/>
  <c r="AJ22" i="6"/>
  <c r="AI22" i="6"/>
  <c r="AE22" i="6"/>
  <c r="AD22" i="6"/>
  <c r="AC22" i="6"/>
  <c r="AB22" i="6"/>
  <c r="AA22" i="6"/>
  <c r="W22" i="6"/>
  <c r="V22" i="6"/>
  <c r="U22" i="6"/>
  <c r="T22" i="6"/>
  <c r="S22" i="6"/>
  <c r="O22" i="6"/>
  <c r="N22" i="6"/>
  <c r="M22" i="6"/>
  <c r="L22" i="6"/>
  <c r="K22" i="6"/>
  <c r="G22" i="6"/>
  <c r="F22" i="6"/>
  <c r="E22" i="6"/>
  <c r="D22" i="6"/>
  <c r="C22" i="6"/>
  <c r="ADS21" i="6"/>
  <c r="ADR21" i="6"/>
  <c r="ADQ21" i="6"/>
  <c r="ADP21" i="6"/>
  <c r="ADO21" i="6"/>
  <c r="ADK21" i="6"/>
  <c r="ADJ21" i="6"/>
  <c r="ADI21" i="6"/>
  <c r="ADH21" i="6"/>
  <c r="ADG21" i="6"/>
  <c r="ADC21" i="6"/>
  <c r="ADB21" i="6"/>
  <c r="ADA21" i="6"/>
  <c r="ACZ21" i="6"/>
  <c r="ACY21" i="6"/>
  <c r="ACU21" i="6"/>
  <c r="ACT21" i="6"/>
  <c r="ACS21" i="6"/>
  <c r="ACR21" i="6"/>
  <c r="ACQ21" i="6"/>
  <c r="ACM21" i="6"/>
  <c r="ACL21" i="6"/>
  <c r="ACK21" i="6"/>
  <c r="ACJ21" i="6"/>
  <c r="ACI21" i="6"/>
  <c r="ACE21" i="6"/>
  <c r="ACD21" i="6"/>
  <c r="ACC21" i="6"/>
  <c r="ACB21" i="6"/>
  <c r="ACA21" i="6"/>
  <c r="ABW21" i="6"/>
  <c r="ABV21" i="6"/>
  <c r="ABU21" i="6"/>
  <c r="ABT21" i="6"/>
  <c r="ABS21" i="6"/>
  <c r="ABO21" i="6"/>
  <c r="ABN21" i="6"/>
  <c r="ABM21" i="6"/>
  <c r="ABL21" i="6"/>
  <c r="ABK21" i="6"/>
  <c r="ABG21" i="6"/>
  <c r="ABF21" i="6"/>
  <c r="ABE21" i="6"/>
  <c r="ABD21" i="6"/>
  <c r="ABC21" i="6"/>
  <c r="AAY21" i="6"/>
  <c r="AAX21" i="6"/>
  <c r="AAW21" i="6"/>
  <c r="AAV21" i="6"/>
  <c r="AAU21" i="6"/>
  <c r="AAQ21" i="6"/>
  <c r="AAP21" i="6"/>
  <c r="AAO21" i="6"/>
  <c r="AAN21" i="6"/>
  <c r="AAM21" i="6"/>
  <c r="AAI21" i="6"/>
  <c r="AAH21" i="6"/>
  <c r="AAG21" i="6"/>
  <c r="AAF21" i="6"/>
  <c r="AAE21" i="6"/>
  <c r="AAA21" i="6"/>
  <c r="ZZ21" i="6"/>
  <c r="ZY21" i="6"/>
  <c r="ZX21" i="6"/>
  <c r="ZW21" i="6"/>
  <c r="ZS21" i="6"/>
  <c r="ZR21" i="6"/>
  <c r="ZQ21" i="6"/>
  <c r="ZP21" i="6"/>
  <c r="ZO21" i="6"/>
  <c r="ZK21" i="6"/>
  <c r="ZJ21" i="6"/>
  <c r="ZI21" i="6"/>
  <c r="ZH21" i="6"/>
  <c r="ZG21" i="6"/>
  <c r="ZC21" i="6"/>
  <c r="ZB21" i="6"/>
  <c r="ZA21" i="6"/>
  <c r="YZ21" i="6"/>
  <c r="YY21" i="6"/>
  <c r="YU21" i="6"/>
  <c r="YT21" i="6"/>
  <c r="YS21" i="6"/>
  <c r="YR21" i="6"/>
  <c r="YQ21" i="6"/>
  <c r="YM21" i="6"/>
  <c r="YL21" i="6"/>
  <c r="YK21" i="6"/>
  <c r="YJ21" i="6"/>
  <c r="YI21" i="6"/>
  <c r="YE21" i="6"/>
  <c r="YD21" i="6"/>
  <c r="YC21" i="6"/>
  <c r="YB21" i="6"/>
  <c r="YA21" i="6"/>
  <c r="XW21" i="6"/>
  <c r="XV21" i="6"/>
  <c r="XU21" i="6"/>
  <c r="XT21" i="6"/>
  <c r="XS21" i="6"/>
  <c r="XO21" i="6"/>
  <c r="XN21" i="6"/>
  <c r="XM21" i="6"/>
  <c r="XL21" i="6"/>
  <c r="XK21" i="6"/>
  <c r="XG21" i="6"/>
  <c r="XF21" i="6"/>
  <c r="XE21" i="6"/>
  <c r="XD21" i="6"/>
  <c r="XC21" i="6"/>
  <c r="WY21" i="6"/>
  <c r="WX21" i="6"/>
  <c r="WW21" i="6"/>
  <c r="WV21" i="6"/>
  <c r="WU21" i="6"/>
  <c r="WQ21" i="6"/>
  <c r="WP21" i="6"/>
  <c r="WO21" i="6"/>
  <c r="WN21" i="6"/>
  <c r="WM21" i="6"/>
  <c r="WI21" i="6"/>
  <c r="WH21" i="6"/>
  <c r="WG21" i="6"/>
  <c r="WF21" i="6"/>
  <c r="WE21" i="6"/>
  <c r="WA21" i="6"/>
  <c r="VZ21" i="6"/>
  <c r="VY21" i="6"/>
  <c r="VX21" i="6"/>
  <c r="VW21" i="6"/>
  <c r="VS21" i="6"/>
  <c r="VR21" i="6"/>
  <c r="VQ21" i="6"/>
  <c r="VP21" i="6"/>
  <c r="VO21" i="6"/>
  <c r="VK21" i="6"/>
  <c r="VJ21" i="6"/>
  <c r="VI21" i="6"/>
  <c r="VH21" i="6"/>
  <c r="VG21" i="6"/>
  <c r="VC21" i="6"/>
  <c r="VB21" i="6"/>
  <c r="VA21" i="6"/>
  <c r="UZ21" i="6"/>
  <c r="UY21" i="6"/>
  <c r="UU21" i="6"/>
  <c r="UT21" i="6"/>
  <c r="US21" i="6"/>
  <c r="UR21" i="6"/>
  <c r="UQ21" i="6"/>
  <c r="UM21" i="6"/>
  <c r="UL21" i="6"/>
  <c r="UK21" i="6"/>
  <c r="UJ21" i="6"/>
  <c r="UI21" i="6"/>
  <c r="UE21" i="6"/>
  <c r="UD21" i="6"/>
  <c r="UC21" i="6"/>
  <c r="UB21" i="6"/>
  <c r="UA21" i="6"/>
  <c r="TW21" i="6"/>
  <c r="TV21" i="6"/>
  <c r="TU21" i="6"/>
  <c r="TT21" i="6"/>
  <c r="TS21" i="6"/>
  <c r="TO21" i="6"/>
  <c r="TN21" i="6"/>
  <c r="TM21" i="6"/>
  <c r="TL21" i="6"/>
  <c r="TK21" i="6"/>
  <c r="TG21" i="6"/>
  <c r="TF21" i="6"/>
  <c r="TE21" i="6"/>
  <c r="TD21" i="6"/>
  <c r="TC21" i="6"/>
  <c r="SY21" i="6"/>
  <c r="SX21" i="6"/>
  <c r="SW21" i="6"/>
  <c r="SV21" i="6"/>
  <c r="SU21" i="6"/>
  <c r="SQ21" i="6"/>
  <c r="SP21" i="6"/>
  <c r="SO21" i="6"/>
  <c r="SN21" i="6"/>
  <c r="SM21" i="6"/>
  <c r="SI21" i="6"/>
  <c r="SH21" i="6"/>
  <c r="SG21" i="6"/>
  <c r="SF21" i="6"/>
  <c r="SE21" i="6"/>
  <c r="SA21" i="6"/>
  <c r="RZ21" i="6"/>
  <c r="RY21" i="6"/>
  <c r="RX21" i="6"/>
  <c r="RW21" i="6"/>
  <c r="RS21" i="6"/>
  <c r="RR21" i="6"/>
  <c r="RQ21" i="6"/>
  <c r="RP21" i="6"/>
  <c r="RO21" i="6"/>
  <c r="RK21" i="6"/>
  <c r="RJ21" i="6"/>
  <c r="RI21" i="6"/>
  <c r="RH21" i="6"/>
  <c r="RG21" i="6"/>
  <c r="RC21" i="6"/>
  <c r="RB21" i="6"/>
  <c r="RA21" i="6"/>
  <c r="QZ21" i="6"/>
  <c r="QY21" i="6"/>
  <c r="QU21" i="6"/>
  <c r="QT21" i="6"/>
  <c r="QS21" i="6"/>
  <c r="QR21" i="6"/>
  <c r="QQ21" i="6"/>
  <c r="QM21" i="6"/>
  <c r="QL21" i="6"/>
  <c r="QK21" i="6"/>
  <c r="QJ21" i="6"/>
  <c r="QI21" i="6"/>
  <c r="QE21" i="6"/>
  <c r="QD21" i="6"/>
  <c r="QC21" i="6"/>
  <c r="QB21" i="6"/>
  <c r="QA21" i="6"/>
  <c r="PW21" i="6"/>
  <c r="PV21" i="6"/>
  <c r="PU21" i="6"/>
  <c r="PT21" i="6"/>
  <c r="PS21" i="6"/>
  <c r="PO21" i="6"/>
  <c r="PN21" i="6"/>
  <c r="PM21" i="6"/>
  <c r="PL21" i="6"/>
  <c r="PK21" i="6"/>
  <c r="PG21" i="6"/>
  <c r="PF21" i="6"/>
  <c r="PE21" i="6"/>
  <c r="PD21" i="6"/>
  <c r="PC21" i="6"/>
  <c r="OY21" i="6"/>
  <c r="OX21" i="6"/>
  <c r="OW21" i="6"/>
  <c r="OV21" i="6"/>
  <c r="OU21" i="6"/>
  <c r="OQ21" i="6"/>
  <c r="OP21" i="6"/>
  <c r="OO21" i="6"/>
  <c r="ON21" i="6"/>
  <c r="OM21" i="6"/>
  <c r="OI21" i="6"/>
  <c r="OH21" i="6"/>
  <c r="OG21" i="6"/>
  <c r="OF21" i="6"/>
  <c r="OE21" i="6"/>
  <c r="OA21" i="6"/>
  <c r="NZ21" i="6"/>
  <c r="NY21" i="6"/>
  <c r="NX21" i="6"/>
  <c r="NW21" i="6"/>
  <c r="NS21" i="6"/>
  <c r="NR21" i="6"/>
  <c r="NQ21" i="6"/>
  <c r="NP21" i="6"/>
  <c r="NO21" i="6"/>
  <c r="NK21" i="6"/>
  <c r="NJ21" i="6"/>
  <c r="NI21" i="6"/>
  <c r="NH21" i="6"/>
  <c r="NG21" i="6"/>
  <c r="NC21" i="6"/>
  <c r="NB21" i="6"/>
  <c r="NA21" i="6"/>
  <c r="MZ21" i="6"/>
  <c r="MY21" i="6"/>
  <c r="MU21" i="6"/>
  <c r="MT21" i="6"/>
  <c r="MS21" i="6"/>
  <c r="MR21" i="6"/>
  <c r="MQ21" i="6"/>
  <c r="MM21" i="6"/>
  <c r="ML21" i="6"/>
  <c r="MK21" i="6"/>
  <c r="MJ21" i="6"/>
  <c r="MI21" i="6"/>
  <c r="ME21" i="6"/>
  <c r="MD21" i="6"/>
  <c r="MC21" i="6"/>
  <c r="MB21" i="6"/>
  <c r="MA21" i="6"/>
  <c r="LW21" i="6"/>
  <c r="LV21" i="6"/>
  <c r="LU21" i="6"/>
  <c r="LT21" i="6"/>
  <c r="LS21" i="6"/>
  <c r="LO21" i="6"/>
  <c r="LN21" i="6"/>
  <c r="LM21" i="6"/>
  <c r="LL21" i="6"/>
  <c r="LK21" i="6"/>
  <c r="LG21" i="6"/>
  <c r="LF21" i="6"/>
  <c r="LE21" i="6"/>
  <c r="LD21" i="6"/>
  <c r="LC21" i="6"/>
  <c r="KY21" i="6"/>
  <c r="KX21" i="6"/>
  <c r="KW21" i="6"/>
  <c r="KV21" i="6"/>
  <c r="KU21" i="6"/>
  <c r="KQ21" i="6"/>
  <c r="KP21" i="6"/>
  <c r="KO21" i="6"/>
  <c r="KN21" i="6"/>
  <c r="KM21" i="6"/>
  <c r="KI21" i="6"/>
  <c r="KH21" i="6"/>
  <c r="KG21" i="6"/>
  <c r="KF21" i="6"/>
  <c r="KE21" i="6"/>
  <c r="KA21" i="6"/>
  <c r="JZ21" i="6"/>
  <c r="JY21" i="6"/>
  <c r="JX21" i="6"/>
  <c r="JW21" i="6"/>
  <c r="JS21" i="6"/>
  <c r="JR21" i="6"/>
  <c r="JQ21" i="6"/>
  <c r="JP21" i="6"/>
  <c r="JO21" i="6"/>
  <c r="JK21" i="6"/>
  <c r="JJ21" i="6"/>
  <c r="JI21" i="6"/>
  <c r="JH21" i="6"/>
  <c r="JG21" i="6"/>
  <c r="JC21" i="6"/>
  <c r="JB21" i="6"/>
  <c r="JA21" i="6"/>
  <c r="IZ21" i="6"/>
  <c r="IY21" i="6"/>
  <c r="IU21" i="6"/>
  <c r="IT21" i="6"/>
  <c r="IS21" i="6"/>
  <c r="IR21" i="6"/>
  <c r="IQ21" i="6"/>
  <c r="IM21" i="6"/>
  <c r="IL21" i="6"/>
  <c r="IK21" i="6"/>
  <c r="IJ21" i="6"/>
  <c r="II21" i="6"/>
  <c r="IE21" i="6"/>
  <c r="ID21" i="6"/>
  <c r="IC21" i="6"/>
  <c r="IB21" i="6"/>
  <c r="IA21" i="6"/>
  <c r="HW21" i="6"/>
  <c r="HV21" i="6"/>
  <c r="HU21" i="6"/>
  <c r="HT21" i="6"/>
  <c r="HS21" i="6"/>
  <c r="HO21" i="6"/>
  <c r="HN21" i="6"/>
  <c r="HM21" i="6"/>
  <c r="HL21" i="6"/>
  <c r="HK21" i="6"/>
  <c r="HG21" i="6"/>
  <c r="HF21" i="6"/>
  <c r="HE21" i="6"/>
  <c r="HD21" i="6"/>
  <c r="HC21" i="6"/>
  <c r="GY21" i="6"/>
  <c r="GX21" i="6"/>
  <c r="GW21" i="6"/>
  <c r="GV21" i="6"/>
  <c r="GU21" i="6"/>
  <c r="GQ21" i="6"/>
  <c r="GP21" i="6"/>
  <c r="GO21" i="6"/>
  <c r="GN21" i="6"/>
  <c r="GM21" i="6"/>
  <c r="GI21" i="6"/>
  <c r="GH21" i="6"/>
  <c r="GG21" i="6"/>
  <c r="GF21" i="6"/>
  <c r="GE21" i="6"/>
  <c r="GA21" i="6"/>
  <c r="FZ21" i="6"/>
  <c r="FY21" i="6"/>
  <c r="FX21" i="6"/>
  <c r="FW21" i="6"/>
  <c r="FS21" i="6"/>
  <c r="FR21" i="6"/>
  <c r="FQ21" i="6"/>
  <c r="FP21" i="6"/>
  <c r="FO21" i="6"/>
  <c r="FK21" i="6"/>
  <c r="FJ21" i="6"/>
  <c r="FI21" i="6"/>
  <c r="FH21" i="6"/>
  <c r="FG21" i="6"/>
  <c r="FC21" i="6"/>
  <c r="FB21" i="6"/>
  <c r="FA21" i="6"/>
  <c r="EZ21" i="6"/>
  <c r="EY21" i="6"/>
  <c r="EU21" i="6"/>
  <c r="ET21" i="6"/>
  <c r="ES21" i="6"/>
  <c r="ER21" i="6"/>
  <c r="EQ21" i="6"/>
  <c r="EM21" i="6"/>
  <c r="EL21" i="6"/>
  <c r="EK21" i="6"/>
  <c r="EJ21" i="6"/>
  <c r="EI21" i="6"/>
  <c r="EE21" i="6"/>
  <c r="ED21" i="6"/>
  <c r="EC21" i="6"/>
  <c r="EB21" i="6"/>
  <c r="EA21" i="6"/>
  <c r="DW21" i="6"/>
  <c r="DV21" i="6"/>
  <c r="DU21" i="6"/>
  <c r="DT21" i="6"/>
  <c r="DS21" i="6"/>
  <c r="DO21" i="6"/>
  <c r="DN21" i="6"/>
  <c r="DM21" i="6"/>
  <c r="DL21" i="6"/>
  <c r="DK21" i="6"/>
  <c r="DG21" i="6"/>
  <c r="DF21" i="6"/>
  <c r="DE21" i="6"/>
  <c r="DD21" i="6"/>
  <c r="DC21" i="6"/>
  <c r="CY21" i="6"/>
  <c r="CX21" i="6"/>
  <c r="CW21" i="6"/>
  <c r="CV21" i="6"/>
  <c r="CU21" i="6"/>
  <c r="CQ21" i="6"/>
  <c r="CP21" i="6"/>
  <c r="CO21" i="6"/>
  <c r="CN21" i="6"/>
  <c r="CM21" i="6"/>
  <c r="CI21" i="6"/>
  <c r="CH21" i="6"/>
  <c r="CG21" i="6"/>
  <c r="CF21" i="6"/>
  <c r="CE21" i="6"/>
  <c r="CA21" i="6"/>
  <c r="BZ21" i="6"/>
  <c r="BY21" i="6"/>
  <c r="BX21" i="6"/>
  <c r="BW21" i="6"/>
  <c r="BS21" i="6"/>
  <c r="BR21" i="6"/>
  <c r="BQ21" i="6"/>
  <c r="BP21" i="6"/>
  <c r="BO21" i="6"/>
  <c r="BK21" i="6"/>
  <c r="BJ21" i="6"/>
  <c r="BI21" i="6"/>
  <c r="BH21" i="6"/>
  <c r="BG21" i="6"/>
  <c r="BC21" i="6"/>
  <c r="BB21" i="6"/>
  <c r="BA21" i="6"/>
  <c r="AZ21" i="6"/>
  <c r="AY21" i="6"/>
  <c r="AU21" i="6"/>
  <c r="AT21" i="6"/>
  <c r="AS21" i="6"/>
  <c r="AR21" i="6"/>
  <c r="AQ21" i="6"/>
  <c r="AM21" i="6"/>
  <c r="AL21" i="6"/>
  <c r="AK21" i="6"/>
  <c r="AJ21" i="6"/>
  <c r="AI21" i="6"/>
  <c r="AE21" i="6"/>
  <c r="AD21" i="6"/>
  <c r="AC21" i="6"/>
  <c r="AB21" i="6"/>
  <c r="AA21" i="6"/>
  <c r="W21" i="6"/>
  <c r="V21" i="6"/>
  <c r="U21" i="6"/>
  <c r="T21" i="6"/>
  <c r="S21" i="6"/>
  <c r="O21" i="6"/>
  <c r="N21" i="6"/>
  <c r="M21" i="6"/>
  <c r="L21" i="6"/>
  <c r="K21" i="6"/>
  <c r="G21" i="6"/>
  <c r="F21" i="6"/>
  <c r="E21" i="6"/>
  <c r="D21" i="6"/>
  <c r="C21" i="6"/>
  <c r="ADS20" i="6"/>
  <c r="ADR20" i="6"/>
  <c r="ADQ20" i="6"/>
  <c r="ADP20" i="6"/>
  <c r="ADO20" i="6"/>
  <c r="ADK20" i="6"/>
  <c r="ADJ20" i="6"/>
  <c r="ADI20" i="6"/>
  <c r="ADH20" i="6"/>
  <c r="ADG20" i="6"/>
  <c r="ADC20" i="6"/>
  <c r="ADB20" i="6"/>
  <c r="ADA20" i="6"/>
  <c r="ACZ20" i="6"/>
  <c r="ACY20" i="6"/>
  <c r="ACU20" i="6"/>
  <c r="ACT20" i="6"/>
  <c r="ACS20" i="6"/>
  <c r="ACR20" i="6"/>
  <c r="ACQ20" i="6"/>
  <c r="ACM20" i="6"/>
  <c r="ACL20" i="6"/>
  <c r="ACK20" i="6"/>
  <c r="ACJ20" i="6"/>
  <c r="ACI20" i="6"/>
  <c r="ACE20" i="6"/>
  <c r="ACD20" i="6"/>
  <c r="ACC20" i="6"/>
  <c r="ACB20" i="6"/>
  <c r="ACA20" i="6"/>
  <c r="ABW20" i="6"/>
  <c r="ABV20" i="6"/>
  <c r="ABU20" i="6"/>
  <c r="ABT20" i="6"/>
  <c r="ABS20" i="6"/>
  <c r="ABO20" i="6"/>
  <c r="ABN20" i="6"/>
  <c r="ABM20" i="6"/>
  <c r="ABL20" i="6"/>
  <c r="ABK20" i="6"/>
  <c r="ABG20" i="6"/>
  <c r="ABF20" i="6"/>
  <c r="ABE20" i="6"/>
  <c r="ABD20" i="6"/>
  <c r="ABC20" i="6"/>
  <c r="AAY20" i="6"/>
  <c r="AAX20" i="6"/>
  <c r="AAW20" i="6"/>
  <c r="AAV20" i="6"/>
  <c r="AAU20" i="6"/>
  <c r="AAQ20" i="6"/>
  <c r="AAP20" i="6"/>
  <c r="AAO20" i="6"/>
  <c r="AAN20" i="6"/>
  <c r="AAM20" i="6"/>
  <c r="AAI20" i="6"/>
  <c r="AAH20" i="6"/>
  <c r="AAG20" i="6"/>
  <c r="AAF20" i="6"/>
  <c r="AAE20" i="6"/>
  <c r="AAA20" i="6"/>
  <c r="ZZ20" i="6"/>
  <c r="ZY20" i="6"/>
  <c r="ZX20" i="6"/>
  <c r="ZW20" i="6"/>
  <c r="ZS20" i="6"/>
  <c r="ZR20" i="6"/>
  <c r="ZQ20" i="6"/>
  <c r="ZP20" i="6"/>
  <c r="ZO20" i="6"/>
  <c r="ZK20" i="6"/>
  <c r="ZJ20" i="6"/>
  <c r="ZI20" i="6"/>
  <c r="ZH20" i="6"/>
  <c r="ZG20" i="6"/>
  <c r="ZC20" i="6"/>
  <c r="ZB20" i="6"/>
  <c r="ZA20" i="6"/>
  <c r="YZ20" i="6"/>
  <c r="YY20" i="6"/>
  <c r="YU20" i="6"/>
  <c r="YT20" i="6"/>
  <c r="YS20" i="6"/>
  <c r="YR20" i="6"/>
  <c r="YQ20" i="6"/>
  <c r="YM20" i="6"/>
  <c r="YL20" i="6"/>
  <c r="YK20" i="6"/>
  <c r="YJ20" i="6"/>
  <c r="YI20" i="6"/>
  <c r="YE20" i="6"/>
  <c r="YD20" i="6"/>
  <c r="YC20" i="6"/>
  <c r="YB20" i="6"/>
  <c r="YA20" i="6"/>
  <c r="XW20" i="6"/>
  <c r="XV20" i="6"/>
  <c r="XU20" i="6"/>
  <c r="XT20" i="6"/>
  <c r="XS20" i="6"/>
  <c r="XO20" i="6"/>
  <c r="XN20" i="6"/>
  <c r="XM20" i="6"/>
  <c r="XL20" i="6"/>
  <c r="XK20" i="6"/>
  <c r="XG20" i="6"/>
  <c r="XF20" i="6"/>
  <c r="XE20" i="6"/>
  <c r="XD20" i="6"/>
  <c r="XC20" i="6"/>
  <c r="WY20" i="6"/>
  <c r="WX20" i="6"/>
  <c r="WW20" i="6"/>
  <c r="WV20" i="6"/>
  <c r="WU20" i="6"/>
  <c r="WQ20" i="6"/>
  <c r="WP20" i="6"/>
  <c r="WO20" i="6"/>
  <c r="WN20" i="6"/>
  <c r="WM20" i="6"/>
  <c r="WI20" i="6"/>
  <c r="WH20" i="6"/>
  <c r="WG20" i="6"/>
  <c r="WF20" i="6"/>
  <c r="WE20" i="6"/>
  <c r="WA20" i="6"/>
  <c r="VZ20" i="6"/>
  <c r="VY20" i="6"/>
  <c r="VX20" i="6"/>
  <c r="VW20" i="6"/>
  <c r="VS20" i="6"/>
  <c r="VR20" i="6"/>
  <c r="VQ20" i="6"/>
  <c r="VP20" i="6"/>
  <c r="VO20" i="6"/>
  <c r="VK20" i="6"/>
  <c r="VJ20" i="6"/>
  <c r="VI20" i="6"/>
  <c r="VH20" i="6"/>
  <c r="VG20" i="6"/>
  <c r="VC20" i="6"/>
  <c r="VB20" i="6"/>
  <c r="VA20" i="6"/>
  <c r="UZ20" i="6"/>
  <c r="UY20" i="6"/>
  <c r="UU20" i="6"/>
  <c r="UT20" i="6"/>
  <c r="US20" i="6"/>
  <c r="UR20" i="6"/>
  <c r="UQ20" i="6"/>
  <c r="UM20" i="6"/>
  <c r="UL20" i="6"/>
  <c r="UK20" i="6"/>
  <c r="UJ20" i="6"/>
  <c r="UI20" i="6"/>
  <c r="UE20" i="6"/>
  <c r="UD20" i="6"/>
  <c r="UC20" i="6"/>
  <c r="UB20" i="6"/>
  <c r="UA20" i="6"/>
  <c r="TW20" i="6"/>
  <c r="TV20" i="6"/>
  <c r="TU20" i="6"/>
  <c r="TT20" i="6"/>
  <c r="TS20" i="6"/>
  <c r="TO20" i="6"/>
  <c r="TN20" i="6"/>
  <c r="TM20" i="6"/>
  <c r="TL20" i="6"/>
  <c r="TK20" i="6"/>
  <c r="TG20" i="6"/>
  <c r="TF20" i="6"/>
  <c r="TE20" i="6"/>
  <c r="TD20" i="6"/>
  <c r="TC20" i="6"/>
  <c r="SY20" i="6"/>
  <c r="SX20" i="6"/>
  <c r="SW20" i="6"/>
  <c r="SV20" i="6"/>
  <c r="SU20" i="6"/>
  <c r="SQ20" i="6"/>
  <c r="SP20" i="6"/>
  <c r="SO20" i="6"/>
  <c r="SN20" i="6"/>
  <c r="SM20" i="6"/>
  <c r="SI20" i="6"/>
  <c r="SH20" i="6"/>
  <c r="SG20" i="6"/>
  <c r="SF20" i="6"/>
  <c r="SE20" i="6"/>
  <c r="SA20" i="6"/>
  <c r="RZ20" i="6"/>
  <c r="RY20" i="6"/>
  <c r="RX20" i="6"/>
  <c r="RW20" i="6"/>
  <c r="RS20" i="6"/>
  <c r="RR20" i="6"/>
  <c r="RQ20" i="6"/>
  <c r="RP20" i="6"/>
  <c r="RO20" i="6"/>
  <c r="RK20" i="6"/>
  <c r="RJ20" i="6"/>
  <c r="RI20" i="6"/>
  <c r="RH20" i="6"/>
  <c r="RG20" i="6"/>
  <c r="RC20" i="6"/>
  <c r="RB20" i="6"/>
  <c r="RA20" i="6"/>
  <c r="QZ20" i="6"/>
  <c r="QY20" i="6"/>
  <c r="QU20" i="6"/>
  <c r="QT20" i="6"/>
  <c r="QS20" i="6"/>
  <c r="QR20" i="6"/>
  <c r="QQ20" i="6"/>
  <c r="QM20" i="6"/>
  <c r="QL20" i="6"/>
  <c r="QK20" i="6"/>
  <c r="QJ20" i="6"/>
  <c r="QI20" i="6"/>
  <c r="QE20" i="6"/>
  <c r="QD20" i="6"/>
  <c r="QC20" i="6"/>
  <c r="QB20" i="6"/>
  <c r="QA20" i="6"/>
  <c r="PW20" i="6"/>
  <c r="PV20" i="6"/>
  <c r="PU20" i="6"/>
  <c r="PT20" i="6"/>
  <c r="PS20" i="6"/>
  <c r="PO20" i="6"/>
  <c r="PN20" i="6"/>
  <c r="PM20" i="6"/>
  <c r="PL20" i="6"/>
  <c r="PK20" i="6"/>
  <c r="PG20" i="6"/>
  <c r="PF20" i="6"/>
  <c r="PE20" i="6"/>
  <c r="PD20" i="6"/>
  <c r="PC20" i="6"/>
  <c r="OY20" i="6"/>
  <c r="OX20" i="6"/>
  <c r="OW20" i="6"/>
  <c r="OV20" i="6"/>
  <c r="OU20" i="6"/>
  <c r="OQ20" i="6"/>
  <c r="OP20" i="6"/>
  <c r="OO20" i="6"/>
  <c r="ON20" i="6"/>
  <c r="OM20" i="6"/>
  <c r="OI20" i="6"/>
  <c r="OH20" i="6"/>
  <c r="OG20" i="6"/>
  <c r="OF20" i="6"/>
  <c r="OE20" i="6"/>
  <c r="OA20" i="6"/>
  <c r="NZ20" i="6"/>
  <c r="NY20" i="6"/>
  <c r="NX20" i="6"/>
  <c r="NW20" i="6"/>
  <c r="NS20" i="6"/>
  <c r="NR20" i="6"/>
  <c r="NQ20" i="6"/>
  <c r="NP20" i="6"/>
  <c r="NO20" i="6"/>
  <c r="NK20" i="6"/>
  <c r="NJ20" i="6"/>
  <c r="NI20" i="6"/>
  <c r="NH20" i="6"/>
  <c r="NG20" i="6"/>
  <c r="NC20" i="6"/>
  <c r="NB20" i="6"/>
  <c r="NA20" i="6"/>
  <c r="MZ20" i="6"/>
  <c r="MY20" i="6"/>
  <c r="MU20" i="6"/>
  <c r="MT20" i="6"/>
  <c r="MS20" i="6"/>
  <c r="MR20" i="6"/>
  <c r="MQ20" i="6"/>
  <c r="MM20" i="6"/>
  <c r="ML20" i="6"/>
  <c r="MK20" i="6"/>
  <c r="MJ20" i="6"/>
  <c r="MI20" i="6"/>
  <c r="ME20" i="6"/>
  <c r="MD20" i="6"/>
  <c r="MC20" i="6"/>
  <c r="MB20" i="6"/>
  <c r="MA20" i="6"/>
  <c r="LW20" i="6"/>
  <c r="LV20" i="6"/>
  <c r="LU20" i="6"/>
  <c r="LT20" i="6"/>
  <c r="LS20" i="6"/>
  <c r="LO20" i="6"/>
  <c r="LN20" i="6"/>
  <c r="LM20" i="6"/>
  <c r="LL20" i="6"/>
  <c r="LK20" i="6"/>
  <c r="LG20" i="6"/>
  <c r="LF20" i="6"/>
  <c r="LE20" i="6"/>
  <c r="LD20" i="6"/>
  <c r="LC20" i="6"/>
  <c r="KY20" i="6"/>
  <c r="KX20" i="6"/>
  <c r="KW20" i="6"/>
  <c r="KV20" i="6"/>
  <c r="KU20" i="6"/>
  <c r="KQ20" i="6"/>
  <c r="KP20" i="6"/>
  <c r="KO20" i="6"/>
  <c r="KN20" i="6"/>
  <c r="KM20" i="6"/>
  <c r="KI20" i="6"/>
  <c r="KH20" i="6"/>
  <c r="KG20" i="6"/>
  <c r="KF20" i="6"/>
  <c r="KE20" i="6"/>
  <c r="KA20" i="6"/>
  <c r="JZ20" i="6"/>
  <c r="JY20" i="6"/>
  <c r="JX20" i="6"/>
  <c r="JW20" i="6"/>
  <c r="JS20" i="6"/>
  <c r="JR20" i="6"/>
  <c r="JQ20" i="6"/>
  <c r="JP20" i="6"/>
  <c r="JO20" i="6"/>
  <c r="JK20" i="6"/>
  <c r="JJ20" i="6"/>
  <c r="JI20" i="6"/>
  <c r="JH20" i="6"/>
  <c r="JG20" i="6"/>
  <c r="JC20" i="6"/>
  <c r="JB20" i="6"/>
  <c r="JA20" i="6"/>
  <c r="IZ20" i="6"/>
  <c r="IY20" i="6"/>
  <c r="IU20" i="6"/>
  <c r="IT20" i="6"/>
  <c r="IS20" i="6"/>
  <c r="IR20" i="6"/>
  <c r="IQ20" i="6"/>
  <c r="IM20" i="6"/>
  <c r="IL20" i="6"/>
  <c r="IK20" i="6"/>
  <c r="IJ20" i="6"/>
  <c r="II20" i="6"/>
  <c r="IE20" i="6"/>
  <c r="ID20" i="6"/>
  <c r="IC20" i="6"/>
  <c r="IB20" i="6"/>
  <c r="IA20" i="6"/>
  <c r="HW20" i="6"/>
  <c r="HV20" i="6"/>
  <c r="HU20" i="6"/>
  <c r="HT20" i="6"/>
  <c r="HS20" i="6"/>
  <c r="HO20" i="6"/>
  <c r="HN20" i="6"/>
  <c r="HM20" i="6"/>
  <c r="HL20" i="6"/>
  <c r="HK20" i="6"/>
  <c r="HG20" i="6"/>
  <c r="HF20" i="6"/>
  <c r="HE20" i="6"/>
  <c r="HD20" i="6"/>
  <c r="HC20" i="6"/>
  <c r="GY20" i="6"/>
  <c r="GX20" i="6"/>
  <c r="GW20" i="6"/>
  <c r="GV20" i="6"/>
  <c r="GU20" i="6"/>
  <c r="GQ20" i="6"/>
  <c r="GP20" i="6"/>
  <c r="GO20" i="6"/>
  <c r="GN20" i="6"/>
  <c r="GM20" i="6"/>
  <c r="GI20" i="6"/>
  <c r="GH20" i="6"/>
  <c r="GG20" i="6"/>
  <c r="GF20" i="6"/>
  <c r="GE20" i="6"/>
  <c r="GA20" i="6"/>
  <c r="FZ20" i="6"/>
  <c r="FY20" i="6"/>
  <c r="FX20" i="6"/>
  <c r="FW20" i="6"/>
  <c r="FS20" i="6"/>
  <c r="FR20" i="6"/>
  <c r="FQ20" i="6"/>
  <c r="FP20" i="6"/>
  <c r="FO20" i="6"/>
  <c r="FK20" i="6"/>
  <c r="FJ20" i="6"/>
  <c r="FI20" i="6"/>
  <c r="FH20" i="6"/>
  <c r="FG20" i="6"/>
  <c r="FC20" i="6"/>
  <c r="FB20" i="6"/>
  <c r="FA20" i="6"/>
  <c r="EZ20" i="6"/>
  <c r="EY20" i="6"/>
  <c r="EU20" i="6"/>
  <c r="ET20" i="6"/>
  <c r="ES20" i="6"/>
  <c r="ER20" i="6"/>
  <c r="EQ20" i="6"/>
  <c r="EM20" i="6"/>
  <c r="EL20" i="6"/>
  <c r="EK20" i="6"/>
  <c r="EJ20" i="6"/>
  <c r="EI20" i="6"/>
  <c r="EE20" i="6"/>
  <c r="ED20" i="6"/>
  <c r="EC20" i="6"/>
  <c r="EB20" i="6"/>
  <c r="EA20" i="6"/>
  <c r="DW20" i="6"/>
  <c r="DV20" i="6"/>
  <c r="DU20" i="6"/>
  <c r="DT20" i="6"/>
  <c r="DS20" i="6"/>
  <c r="DO20" i="6"/>
  <c r="DN20" i="6"/>
  <c r="DM20" i="6"/>
  <c r="DL20" i="6"/>
  <c r="DK20" i="6"/>
  <c r="DG20" i="6"/>
  <c r="DF20" i="6"/>
  <c r="DE20" i="6"/>
  <c r="DD20" i="6"/>
  <c r="DC20" i="6"/>
  <c r="CY20" i="6"/>
  <c r="CX20" i="6"/>
  <c r="CW20" i="6"/>
  <c r="CV20" i="6"/>
  <c r="CU20" i="6"/>
  <c r="CQ20" i="6"/>
  <c r="CP20" i="6"/>
  <c r="CO20" i="6"/>
  <c r="CN20" i="6"/>
  <c r="CM20" i="6"/>
  <c r="CI20" i="6"/>
  <c r="CH20" i="6"/>
  <c r="CG20" i="6"/>
  <c r="CF20" i="6"/>
  <c r="CE20" i="6"/>
  <c r="CA20" i="6"/>
  <c r="BZ20" i="6"/>
  <c r="BY20" i="6"/>
  <c r="BX20" i="6"/>
  <c r="BW20" i="6"/>
  <c r="BS20" i="6"/>
  <c r="BR20" i="6"/>
  <c r="BQ20" i="6"/>
  <c r="BP20" i="6"/>
  <c r="BO20" i="6"/>
  <c r="BK20" i="6"/>
  <c r="BJ20" i="6"/>
  <c r="BI20" i="6"/>
  <c r="BH20" i="6"/>
  <c r="BG20" i="6"/>
  <c r="BC20" i="6"/>
  <c r="BB20" i="6"/>
  <c r="BA20" i="6"/>
  <c r="AZ20" i="6"/>
  <c r="AY20" i="6"/>
  <c r="AU20" i="6"/>
  <c r="AT20" i="6"/>
  <c r="AS20" i="6"/>
  <c r="AR20" i="6"/>
  <c r="AQ20" i="6"/>
  <c r="AM20" i="6"/>
  <c r="AL20" i="6"/>
  <c r="AK20" i="6"/>
  <c r="AJ20" i="6"/>
  <c r="AI20" i="6"/>
  <c r="AE20" i="6"/>
  <c r="AD20" i="6"/>
  <c r="AC20" i="6"/>
  <c r="AB20" i="6"/>
  <c r="AA20" i="6"/>
  <c r="W20" i="6"/>
  <c r="V20" i="6"/>
  <c r="U20" i="6"/>
  <c r="T20" i="6"/>
  <c r="S20" i="6"/>
  <c r="O20" i="6"/>
  <c r="N20" i="6"/>
  <c r="M20" i="6"/>
  <c r="L20" i="6"/>
  <c r="K20" i="6"/>
  <c r="G20" i="6"/>
  <c r="F20" i="6"/>
  <c r="E20" i="6"/>
  <c r="D20" i="6"/>
  <c r="C20" i="6"/>
  <c r="ADS19" i="6"/>
  <c r="ADR19" i="6"/>
  <c r="ADQ19" i="6"/>
  <c r="ADP19" i="6"/>
  <c r="ADO19" i="6"/>
  <c r="ADK19" i="6"/>
  <c r="ADJ19" i="6"/>
  <c r="ADI19" i="6"/>
  <c r="ADH19" i="6"/>
  <c r="ADG19" i="6"/>
  <c r="ADC19" i="6"/>
  <c r="ADB19" i="6"/>
  <c r="ADA19" i="6"/>
  <c r="ACZ19" i="6"/>
  <c r="ACY19" i="6"/>
  <c r="ACU19" i="6"/>
  <c r="ACT19" i="6"/>
  <c r="ACS19" i="6"/>
  <c r="ACR19" i="6"/>
  <c r="ACQ19" i="6"/>
  <c r="ACM19" i="6"/>
  <c r="ACL19" i="6"/>
  <c r="ACK19" i="6"/>
  <c r="ACJ19" i="6"/>
  <c r="ACI19" i="6"/>
  <c r="ACE19" i="6"/>
  <c r="ACD19" i="6"/>
  <c r="ACC19" i="6"/>
  <c r="ACB19" i="6"/>
  <c r="ACA19" i="6"/>
  <c r="ABW19" i="6"/>
  <c r="ABV19" i="6"/>
  <c r="ABU19" i="6"/>
  <c r="ABT19" i="6"/>
  <c r="ABS19" i="6"/>
  <c r="ABO19" i="6"/>
  <c r="ABN19" i="6"/>
  <c r="ABM19" i="6"/>
  <c r="ABL19" i="6"/>
  <c r="ABK19" i="6"/>
  <c r="ABG19" i="6"/>
  <c r="ABF19" i="6"/>
  <c r="ABE19" i="6"/>
  <c r="ABD19" i="6"/>
  <c r="ABC19" i="6"/>
  <c r="AAY19" i="6"/>
  <c r="AAX19" i="6"/>
  <c r="AAW19" i="6"/>
  <c r="AAV19" i="6"/>
  <c r="AAU19" i="6"/>
  <c r="AAQ19" i="6"/>
  <c r="AAP19" i="6"/>
  <c r="AAO19" i="6"/>
  <c r="AAN19" i="6"/>
  <c r="AAM19" i="6"/>
  <c r="AAI19" i="6"/>
  <c r="AAH19" i="6"/>
  <c r="AAG19" i="6"/>
  <c r="AAF19" i="6"/>
  <c r="AAE19" i="6"/>
  <c r="AAA19" i="6"/>
  <c r="ZZ19" i="6"/>
  <c r="ZY19" i="6"/>
  <c r="ZX19" i="6"/>
  <c r="ZW19" i="6"/>
  <c r="ZS19" i="6"/>
  <c r="ZR19" i="6"/>
  <c r="ZQ19" i="6"/>
  <c r="ZP19" i="6"/>
  <c r="ZO19" i="6"/>
  <c r="ZK19" i="6"/>
  <c r="ZJ19" i="6"/>
  <c r="ZI19" i="6"/>
  <c r="ZH19" i="6"/>
  <c r="ZG19" i="6"/>
  <c r="ZC19" i="6"/>
  <c r="ZB19" i="6"/>
  <c r="ZA19" i="6"/>
  <c r="YZ19" i="6"/>
  <c r="YY19" i="6"/>
  <c r="YU19" i="6"/>
  <c r="YT19" i="6"/>
  <c r="YS19" i="6"/>
  <c r="YR19" i="6"/>
  <c r="YQ19" i="6"/>
  <c r="YM19" i="6"/>
  <c r="YL19" i="6"/>
  <c r="YK19" i="6"/>
  <c r="YJ19" i="6"/>
  <c r="YI19" i="6"/>
  <c r="YE19" i="6"/>
  <c r="YD19" i="6"/>
  <c r="YC19" i="6"/>
  <c r="YB19" i="6"/>
  <c r="YA19" i="6"/>
  <c r="XW19" i="6"/>
  <c r="XV19" i="6"/>
  <c r="XU19" i="6"/>
  <c r="XT19" i="6"/>
  <c r="XS19" i="6"/>
  <c r="XO19" i="6"/>
  <c r="XN19" i="6"/>
  <c r="XM19" i="6"/>
  <c r="XL19" i="6"/>
  <c r="XK19" i="6"/>
  <c r="XG19" i="6"/>
  <c r="XF19" i="6"/>
  <c r="XE19" i="6"/>
  <c r="XD19" i="6"/>
  <c r="XC19" i="6"/>
  <c r="WY19" i="6"/>
  <c r="WX19" i="6"/>
  <c r="WW19" i="6"/>
  <c r="WV19" i="6"/>
  <c r="WU19" i="6"/>
  <c r="WQ19" i="6"/>
  <c r="WP19" i="6"/>
  <c r="WO19" i="6"/>
  <c r="WN19" i="6"/>
  <c r="WM19" i="6"/>
  <c r="WI19" i="6"/>
  <c r="WH19" i="6"/>
  <c r="WG19" i="6"/>
  <c r="WF19" i="6"/>
  <c r="WE19" i="6"/>
  <c r="WA19" i="6"/>
  <c r="VZ19" i="6"/>
  <c r="VY19" i="6"/>
  <c r="VX19" i="6"/>
  <c r="VW19" i="6"/>
  <c r="VS19" i="6"/>
  <c r="VR19" i="6"/>
  <c r="VQ19" i="6"/>
  <c r="VP19" i="6"/>
  <c r="VO19" i="6"/>
  <c r="VK19" i="6"/>
  <c r="VJ19" i="6"/>
  <c r="VI19" i="6"/>
  <c r="VH19" i="6"/>
  <c r="VG19" i="6"/>
  <c r="VC19" i="6"/>
  <c r="VB19" i="6"/>
  <c r="VA19" i="6"/>
  <c r="UZ19" i="6"/>
  <c r="UY19" i="6"/>
  <c r="UU19" i="6"/>
  <c r="UT19" i="6"/>
  <c r="US19" i="6"/>
  <c r="UR19" i="6"/>
  <c r="UQ19" i="6"/>
  <c r="UM19" i="6"/>
  <c r="UL19" i="6"/>
  <c r="UK19" i="6"/>
  <c r="UJ19" i="6"/>
  <c r="UI19" i="6"/>
  <c r="UE19" i="6"/>
  <c r="UD19" i="6"/>
  <c r="UC19" i="6"/>
  <c r="UB19" i="6"/>
  <c r="UA19" i="6"/>
  <c r="TW19" i="6"/>
  <c r="TV19" i="6"/>
  <c r="TU19" i="6"/>
  <c r="TT19" i="6"/>
  <c r="TS19" i="6"/>
  <c r="TO19" i="6"/>
  <c r="TN19" i="6"/>
  <c r="TM19" i="6"/>
  <c r="TL19" i="6"/>
  <c r="TK19" i="6"/>
  <c r="TG19" i="6"/>
  <c r="TF19" i="6"/>
  <c r="TE19" i="6"/>
  <c r="TD19" i="6"/>
  <c r="TC19" i="6"/>
  <c r="SY19" i="6"/>
  <c r="SX19" i="6"/>
  <c r="SW19" i="6"/>
  <c r="SV19" i="6"/>
  <c r="SU19" i="6"/>
  <c r="SQ19" i="6"/>
  <c r="SP19" i="6"/>
  <c r="SO19" i="6"/>
  <c r="SN19" i="6"/>
  <c r="SM19" i="6"/>
  <c r="SI19" i="6"/>
  <c r="SH19" i="6"/>
  <c r="SG19" i="6"/>
  <c r="SF19" i="6"/>
  <c r="SE19" i="6"/>
  <c r="SA19" i="6"/>
  <c r="RZ19" i="6"/>
  <c r="RY19" i="6"/>
  <c r="RX19" i="6"/>
  <c r="RW19" i="6"/>
  <c r="RS19" i="6"/>
  <c r="RR19" i="6"/>
  <c r="RQ19" i="6"/>
  <c r="RP19" i="6"/>
  <c r="RO19" i="6"/>
  <c r="RK19" i="6"/>
  <c r="RJ19" i="6"/>
  <c r="RI19" i="6"/>
  <c r="RH19" i="6"/>
  <c r="RG19" i="6"/>
  <c r="RC19" i="6"/>
  <c r="RB19" i="6"/>
  <c r="RA19" i="6"/>
  <c r="QZ19" i="6"/>
  <c r="QY19" i="6"/>
  <c r="QU19" i="6"/>
  <c r="QT19" i="6"/>
  <c r="QS19" i="6"/>
  <c r="QR19" i="6"/>
  <c r="QQ19" i="6"/>
  <c r="QM19" i="6"/>
  <c r="QL19" i="6"/>
  <c r="QK19" i="6"/>
  <c r="QJ19" i="6"/>
  <c r="QI19" i="6"/>
  <c r="QE19" i="6"/>
  <c r="QD19" i="6"/>
  <c r="QC19" i="6"/>
  <c r="QB19" i="6"/>
  <c r="QA19" i="6"/>
  <c r="PW19" i="6"/>
  <c r="PV19" i="6"/>
  <c r="PU19" i="6"/>
  <c r="PT19" i="6"/>
  <c r="PS19" i="6"/>
  <c r="PO19" i="6"/>
  <c r="PN19" i="6"/>
  <c r="PM19" i="6"/>
  <c r="PL19" i="6"/>
  <c r="PK19" i="6"/>
  <c r="PG19" i="6"/>
  <c r="PF19" i="6"/>
  <c r="PE19" i="6"/>
  <c r="PD19" i="6"/>
  <c r="PC19" i="6"/>
  <c r="OY19" i="6"/>
  <c r="OX19" i="6"/>
  <c r="OW19" i="6"/>
  <c r="OV19" i="6"/>
  <c r="OU19" i="6"/>
  <c r="OQ19" i="6"/>
  <c r="OP19" i="6"/>
  <c r="OO19" i="6"/>
  <c r="ON19" i="6"/>
  <c r="OM19" i="6"/>
  <c r="OI19" i="6"/>
  <c r="OH19" i="6"/>
  <c r="OG19" i="6"/>
  <c r="OF19" i="6"/>
  <c r="OE19" i="6"/>
  <c r="OA19" i="6"/>
  <c r="NZ19" i="6"/>
  <c r="NY19" i="6"/>
  <c r="NX19" i="6"/>
  <c r="NW19" i="6"/>
  <c r="NS19" i="6"/>
  <c r="NR19" i="6"/>
  <c r="NQ19" i="6"/>
  <c r="NP19" i="6"/>
  <c r="NO19" i="6"/>
  <c r="NK19" i="6"/>
  <c r="NJ19" i="6"/>
  <c r="NI19" i="6"/>
  <c r="NH19" i="6"/>
  <c r="NG19" i="6"/>
  <c r="NC19" i="6"/>
  <c r="NB19" i="6"/>
  <c r="NA19" i="6"/>
  <c r="MZ19" i="6"/>
  <c r="MY19" i="6"/>
  <c r="MU19" i="6"/>
  <c r="MT19" i="6"/>
  <c r="MS19" i="6"/>
  <c r="MR19" i="6"/>
  <c r="MQ19" i="6"/>
  <c r="MM19" i="6"/>
  <c r="ML19" i="6"/>
  <c r="MK19" i="6"/>
  <c r="MJ19" i="6"/>
  <c r="MI19" i="6"/>
  <c r="ME19" i="6"/>
  <c r="MD19" i="6"/>
  <c r="MC19" i="6"/>
  <c r="MB19" i="6"/>
  <c r="MA19" i="6"/>
  <c r="LW19" i="6"/>
  <c r="LV19" i="6"/>
  <c r="LU19" i="6"/>
  <c r="LT19" i="6"/>
  <c r="LS19" i="6"/>
  <c r="LO19" i="6"/>
  <c r="LN19" i="6"/>
  <c r="LM19" i="6"/>
  <c r="LL19" i="6"/>
  <c r="LK19" i="6"/>
  <c r="LG19" i="6"/>
  <c r="LF19" i="6"/>
  <c r="LE19" i="6"/>
  <c r="LD19" i="6"/>
  <c r="LC19" i="6"/>
  <c r="KY19" i="6"/>
  <c r="KX19" i="6"/>
  <c r="KW19" i="6"/>
  <c r="KV19" i="6"/>
  <c r="KU19" i="6"/>
  <c r="KQ19" i="6"/>
  <c r="KP19" i="6"/>
  <c r="KO19" i="6"/>
  <c r="KN19" i="6"/>
  <c r="KM19" i="6"/>
  <c r="KI19" i="6"/>
  <c r="KH19" i="6"/>
  <c r="KG19" i="6"/>
  <c r="KF19" i="6"/>
  <c r="KE19" i="6"/>
  <c r="KA19" i="6"/>
  <c r="JZ19" i="6"/>
  <c r="JY19" i="6"/>
  <c r="JX19" i="6"/>
  <c r="JW19" i="6"/>
  <c r="JS19" i="6"/>
  <c r="JR19" i="6"/>
  <c r="JQ19" i="6"/>
  <c r="JP19" i="6"/>
  <c r="JO19" i="6"/>
  <c r="JK19" i="6"/>
  <c r="JJ19" i="6"/>
  <c r="JI19" i="6"/>
  <c r="JH19" i="6"/>
  <c r="JG19" i="6"/>
  <c r="JC19" i="6"/>
  <c r="JB19" i="6"/>
  <c r="JA19" i="6"/>
  <c r="IZ19" i="6"/>
  <c r="IY19" i="6"/>
  <c r="IU19" i="6"/>
  <c r="IT19" i="6"/>
  <c r="IS19" i="6"/>
  <c r="IR19" i="6"/>
  <c r="IQ19" i="6"/>
  <c r="IM19" i="6"/>
  <c r="IL19" i="6"/>
  <c r="IK19" i="6"/>
  <c r="IJ19" i="6"/>
  <c r="II19" i="6"/>
  <c r="IE19" i="6"/>
  <c r="ID19" i="6"/>
  <c r="IC19" i="6"/>
  <c r="IB19" i="6"/>
  <c r="IA19" i="6"/>
  <c r="HW19" i="6"/>
  <c r="HV19" i="6"/>
  <c r="HU19" i="6"/>
  <c r="HT19" i="6"/>
  <c r="HS19" i="6"/>
  <c r="HO19" i="6"/>
  <c r="HN19" i="6"/>
  <c r="HM19" i="6"/>
  <c r="HL19" i="6"/>
  <c r="HK19" i="6"/>
  <c r="HG19" i="6"/>
  <c r="HF19" i="6"/>
  <c r="HE19" i="6"/>
  <c r="HD19" i="6"/>
  <c r="HC19" i="6"/>
  <c r="GY19" i="6"/>
  <c r="GX19" i="6"/>
  <c r="GW19" i="6"/>
  <c r="GV19" i="6"/>
  <c r="GU19" i="6"/>
  <c r="GQ19" i="6"/>
  <c r="GP19" i="6"/>
  <c r="GO19" i="6"/>
  <c r="GN19" i="6"/>
  <c r="GM19" i="6"/>
  <c r="GI19" i="6"/>
  <c r="GH19" i="6"/>
  <c r="GG19" i="6"/>
  <c r="GF19" i="6"/>
  <c r="GE19" i="6"/>
  <c r="GA19" i="6"/>
  <c r="FZ19" i="6"/>
  <c r="FY19" i="6"/>
  <c r="FX19" i="6"/>
  <c r="FW19" i="6"/>
  <c r="FS19" i="6"/>
  <c r="FR19" i="6"/>
  <c r="FQ19" i="6"/>
  <c r="FP19" i="6"/>
  <c r="FO19" i="6"/>
  <c r="FK19" i="6"/>
  <c r="FJ19" i="6"/>
  <c r="FI19" i="6"/>
  <c r="FH19" i="6"/>
  <c r="FG19" i="6"/>
  <c r="FC19" i="6"/>
  <c r="FB19" i="6"/>
  <c r="FA19" i="6"/>
  <c r="EZ19" i="6"/>
  <c r="EY19" i="6"/>
  <c r="EU19" i="6"/>
  <c r="ET19" i="6"/>
  <c r="ES19" i="6"/>
  <c r="ER19" i="6"/>
  <c r="EQ19" i="6"/>
  <c r="EM19" i="6"/>
  <c r="EL19" i="6"/>
  <c r="EK19" i="6"/>
  <c r="EJ19" i="6"/>
  <c r="EI19" i="6"/>
  <c r="EE19" i="6"/>
  <c r="ED19" i="6"/>
  <c r="EC19" i="6"/>
  <c r="EB19" i="6"/>
  <c r="EA19" i="6"/>
  <c r="DW19" i="6"/>
  <c r="DV19" i="6"/>
  <c r="DU19" i="6"/>
  <c r="DT19" i="6"/>
  <c r="DS19" i="6"/>
  <c r="DO19" i="6"/>
  <c r="DN19" i="6"/>
  <c r="DM19" i="6"/>
  <c r="DL19" i="6"/>
  <c r="DK19" i="6"/>
  <c r="DG19" i="6"/>
  <c r="DF19" i="6"/>
  <c r="DE19" i="6"/>
  <c r="DD19" i="6"/>
  <c r="DC19" i="6"/>
  <c r="CY19" i="6"/>
  <c r="CX19" i="6"/>
  <c r="CW19" i="6"/>
  <c r="CV19" i="6"/>
  <c r="CU19" i="6"/>
  <c r="CQ19" i="6"/>
  <c r="CP19" i="6"/>
  <c r="CO19" i="6"/>
  <c r="CN19" i="6"/>
  <c r="CM19" i="6"/>
  <c r="CI19" i="6"/>
  <c r="CH19" i="6"/>
  <c r="CG19" i="6"/>
  <c r="CF19" i="6"/>
  <c r="CE19" i="6"/>
  <c r="CA19" i="6"/>
  <c r="BZ19" i="6"/>
  <c r="BY19" i="6"/>
  <c r="BX19" i="6"/>
  <c r="BW19" i="6"/>
  <c r="BS19" i="6"/>
  <c r="BR19" i="6"/>
  <c r="BQ19" i="6"/>
  <c r="BP19" i="6"/>
  <c r="BO19" i="6"/>
  <c r="BK19" i="6"/>
  <c r="BJ19" i="6"/>
  <c r="BI19" i="6"/>
  <c r="BH19" i="6"/>
  <c r="BG19" i="6"/>
  <c r="BC19" i="6"/>
  <c r="BB19" i="6"/>
  <c r="BA19" i="6"/>
  <c r="AZ19" i="6"/>
  <c r="AY19" i="6"/>
  <c r="AU19" i="6"/>
  <c r="AT19" i="6"/>
  <c r="AS19" i="6"/>
  <c r="AR19" i="6"/>
  <c r="AQ19" i="6"/>
  <c r="AM19" i="6"/>
  <c r="AL19" i="6"/>
  <c r="AK19" i="6"/>
  <c r="AJ19" i="6"/>
  <c r="AI19" i="6"/>
  <c r="AE19" i="6"/>
  <c r="AD19" i="6"/>
  <c r="AC19" i="6"/>
  <c r="AB19" i="6"/>
  <c r="AA19" i="6"/>
  <c r="W19" i="6"/>
  <c r="V19" i="6"/>
  <c r="U19" i="6"/>
  <c r="T19" i="6"/>
  <c r="S19" i="6"/>
  <c r="O19" i="6"/>
  <c r="N19" i="6"/>
  <c r="M19" i="6"/>
  <c r="L19" i="6"/>
  <c r="K19" i="6"/>
  <c r="G19" i="6"/>
  <c r="F19" i="6"/>
  <c r="E19" i="6"/>
  <c r="D19" i="6"/>
  <c r="C19" i="6"/>
  <c r="ADS18" i="6"/>
  <c r="ADR18" i="6"/>
  <c r="ADQ18" i="6"/>
  <c r="ADP18" i="6"/>
  <c r="ADO18" i="6"/>
  <c r="ADK18" i="6"/>
  <c r="ADJ18" i="6"/>
  <c r="ADI18" i="6"/>
  <c r="ADH18" i="6"/>
  <c r="ADG18" i="6"/>
  <c r="ADC18" i="6"/>
  <c r="ADB18" i="6"/>
  <c r="ADA18" i="6"/>
  <c r="ACZ18" i="6"/>
  <c r="ACY18" i="6"/>
  <c r="ACU18" i="6"/>
  <c r="ACT18" i="6"/>
  <c r="ACS18" i="6"/>
  <c r="ACR18" i="6"/>
  <c r="ACQ18" i="6"/>
  <c r="ACM18" i="6"/>
  <c r="ACL18" i="6"/>
  <c r="ACK18" i="6"/>
  <c r="ACJ18" i="6"/>
  <c r="ACI18" i="6"/>
  <c r="ACE18" i="6"/>
  <c r="ACD18" i="6"/>
  <c r="ACC18" i="6"/>
  <c r="ACB18" i="6"/>
  <c r="ACA18" i="6"/>
  <c r="ABW18" i="6"/>
  <c r="ABV18" i="6"/>
  <c r="ABU18" i="6"/>
  <c r="ABT18" i="6"/>
  <c r="ABS18" i="6"/>
  <c r="ABO18" i="6"/>
  <c r="ABN18" i="6"/>
  <c r="ABM18" i="6"/>
  <c r="ABL18" i="6"/>
  <c r="ABK18" i="6"/>
  <c r="ABG18" i="6"/>
  <c r="ABF18" i="6"/>
  <c r="ABE18" i="6"/>
  <c r="ABD18" i="6"/>
  <c r="ABC18" i="6"/>
  <c r="AAY18" i="6"/>
  <c r="AAX18" i="6"/>
  <c r="AAW18" i="6"/>
  <c r="AAV18" i="6"/>
  <c r="AAU18" i="6"/>
  <c r="AAQ18" i="6"/>
  <c r="AAP18" i="6"/>
  <c r="AAO18" i="6"/>
  <c r="AAN18" i="6"/>
  <c r="AAM18" i="6"/>
  <c r="AAI18" i="6"/>
  <c r="AAH18" i="6"/>
  <c r="AAG18" i="6"/>
  <c r="AAF18" i="6"/>
  <c r="AAE18" i="6"/>
  <c r="AAA18" i="6"/>
  <c r="ZZ18" i="6"/>
  <c r="ZY18" i="6"/>
  <c r="ZX18" i="6"/>
  <c r="ZW18" i="6"/>
  <c r="ZS18" i="6"/>
  <c r="ZR18" i="6"/>
  <c r="ZQ18" i="6"/>
  <c r="ZP18" i="6"/>
  <c r="ZO18" i="6"/>
  <c r="ZK18" i="6"/>
  <c r="ZJ18" i="6"/>
  <c r="ZI18" i="6"/>
  <c r="ZH18" i="6"/>
  <c r="ZG18" i="6"/>
  <c r="ZC18" i="6"/>
  <c r="ZB18" i="6"/>
  <c r="ZA18" i="6"/>
  <c r="YZ18" i="6"/>
  <c r="YY18" i="6"/>
  <c r="YU18" i="6"/>
  <c r="YT18" i="6"/>
  <c r="YS18" i="6"/>
  <c r="YR18" i="6"/>
  <c r="YQ18" i="6"/>
  <c r="YM18" i="6"/>
  <c r="YL18" i="6"/>
  <c r="YK18" i="6"/>
  <c r="YJ18" i="6"/>
  <c r="YI18" i="6"/>
  <c r="YE18" i="6"/>
  <c r="YD18" i="6"/>
  <c r="YC18" i="6"/>
  <c r="YB18" i="6"/>
  <c r="YA18" i="6"/>
  <c r="XW18" i="6"/>
  <c r="XV18" i="6"/>
  <c r="XU18" i="6"/>
  <c r="XT18" i="6"/>
  <c r="XS18" i="6"/>
  <c r="XO18" i="6"/>
  <c r="XN18" i="6"/>
  <c r="XM18" i="6"/>
  <c r="XL18" i="6"/>
  <c r="XK18" i="6"/>
  <c r="XG18" i="6"/>
  <c r="XF18" i="6"/>
  <c r="XE18" i="6"/>
  <c r="XD18" i="6"/>
  <c r="XC18" i="6"/>
  <c r="WY18" i="6"/>
  <c r="WX18" i="6"/>
  <c r="WW18" i="6"/>
  <c r="WV18" i="6"/>
  <c r="WU18" i="6"/>
  <c r="WQ18" i="6"/>
  <c r="WP18" i="6"/>
  <c r="WO18" i="6"/>
  <c r="WN18" i="6"/>
  <c r="WM18" i="6"/>
  <c r="WI18" i="6"/>
  <c r="WH18" i="6"/>
  <c r="WG18" i="6"/>
  <c r="WF18" i="6"/>
  <c r="WE18" i="6"/>
  <c r="WA18" i="6"/>
  <c r="VZ18" i="6"/>
  <c r="VY18" i="6"/>
  <c r="VX18" i="6"/>
  <c r="VW18" i="6"/>
  <c r="VS18" i="6"/>
  <c r="VR18" i="6"/>
  <c r="VQ18" i="6"/>
  <c r="VP18" i="6"/>
  <c r="VO18" i="6"/>
  <c r="VK18" i="6"/>
  <c r="VJ18" i="6"/>
  <c r="VI18" i="6"/>
  <c r="VH18" i="6"/>
  <c r="VG18" i="6"/>
  <c r="VC18" i="6"/>
  <c r="VB18" i="6"/>
  <c r="VA18" i="6"/>
  <c r="UZ18" i="6"/>
  <c r="UY18" i="6"/>
  <c r="UU18" i="6"/>
  <c r="UT18" i="6"/>
  <c r="US18" i="6"/>
  <c r="UR18" i="6"/>
  <c r="UQ18" i="6"/>
  <c r="UM18" i="6"/>
  <c r="UL18" i="6"/>
  <c r="UK18" i="6"/>
  <c r="UJ18" i="6"/>
  <c r="UI18" i="6"/>
  <c r="UE18" i="6"/>
  <c r="UD18" i="6"/>
  <c r="UC18" i="6"/>
  <c r="UB18" i="6"/>
  <c r="UA18" i="6"/>
  <c r="TW18" i="6"/>
  <c r="TV18" i="6"/>
  <c r="TU18" i="6"/>
  <c r="TT18" i="6"/>
  <c r="TS18" i="6"/>
  <c r="TO18" i="6"/>
  <c r="TN18" i="6"/>
  <c r="TM18" i="6"/>
  <c r="TL18" i="6"/>
  <c r="TK18" i="6"/>
  <c r="TG18" i="6"/>
  <c r="TF18" i="6"/>
  <c r="TE18" i="6"/>
  <c r="TD18" i="6"/>
  <c r="TC18" i="6"/>
  <c r="SY18" i="6"/>
  <c r="SX18" i="6"/>
  <c r="SW18" i="6"/>
  <c r="SV18" i="6"/>
  <c r="SU18" i="6"/>
  <c r="SQ18" i="6"/>
  <c r="SP18" i="6"/>
  <c r="SO18" i="6"/>
  <c r="SN18" i="6"/>
  <c r="SM18" i="6"/>
  <c r="SI18" i="6"/>
  <c r="SH18" i="6"/>
  <c r="SG18" i="6"/>
  <c r="SF18" i="6"/>
  <c r="SE18" i="6"/>
  <c r="SA18" i="6"/>
  <c r="RZ18" i="6"/>
  <c r="RY18" i="6"/>
  <c r="RX18" i="6"/>
  <c r="RW18" i="6"/>
  <c r="RS18" i="6"/>
  <c r="RR18" i="6"/>
  <c r="RQ18" i="6"/>
  <c r="RP18" i="6"/>
  <c r="RO18" i="6"/>
  <c r="RK18" i="6"/>
  <c r="RJ18" i="6"/>
  <c r="RI18" i="6"/>
  <c r="RH18" i="6"/>
  <c r="RG18" i="6"/>
  <c r="RC18" i="6"/>
  <c r="RB18" i="6"/>
  <c r="RA18" i="6"/>
  <c r="QZ18" i="6"/>
  <c r="QY18" i="6"/>
  <c r="QU18" i="6"/>
  <c r="QT18" i="6"/>
  <c r="QS18" i="6"/>
  <c r="QR18" i="6"/>
  <c r="QQ18" i="6"/>
  <c r="QM18" i="6"/>
  <c r="QL18" i="6"/>
  <c r="QK18" i="6"/>
  <c r="QJ18" i="6"/>
  <c r="QI18" i="6"/>
  <c r="QE18" i="6"/>
  <c r="QD18" i="6"/>
  <c r="QC18" i="6"/>
  <c r="QB18" i="6"/>
  <c r="QA18" i="6"/>
  <c r="PW18" i="6"/>
  <c r="PV18" i="6"/>
  <c r="PU18" i="6"/>
  <c r="PT18" i="6"/>
  <c r="PS18" i="6"/>
  <c r="PO18" i="6"/>
  <c r="PN18" i="6"/>
  <c r="PM18" i="6"/>
  <c r="PL18" i="6"/>
  <c r="PK18" i="6"/>
  <c r="PG18" i="6"/>
  <c r="PF18" i="6"/>
  <c r="PE18" i="6"/>
  <c r="PD18" i="6"/>
  <c r="PC18" i="6"/>
  <c r="OY18" i="6"/>
  <c r="OX18" i="6"/>
  <c r="OW18" i="6"/>
  <c r="OV18" i="6"/>
  <c r="OU18" i="6"/>
  <c r="OQ18" i="6"/>
  <c r="OP18" i="6"/>
  <c r="OO18" i="6"/>
  <c r="ON18" i="6"/>
  <c r="OM18" i="6"/>
  <c r="OI18" i="6"/>
  <c r="OH18" i="6"/>
  <c r="OG18" i="6"/>
  <c r="OF18" i="6"/>
  <c r="OE18" i="6"/>
  <c r="OA18" i="6"/>
  <c r="NZ18" i="6"/>
  <c r="NY18" i="6"/>
  <c r="NX18" i="6"/>
  <c r="NW18" i="6"/>
  <c r="NS18" i="6"/>
  <c r="NR18" i="6"/>
  <c r="NQ18" i="6"/>
  <c r="NP18" i="6"/>
  <c r="NO18" i="6"/>
  <c r="NK18" i="6"/>
  <c r="NJ18" i="6"/>
  <c r="NI18" i="6"/>
  <c r="NH18" i="6"/>
  <c r="NG18" i="6"/>
  <c r="NC18" i="6"/>
  <c r="NB18" i="6"/>
  <c r="NA18" i="6"/>
  <c r="MZ18" i="6"/>
  <c r="MY18" i="6"/>
  <c r="MU18" i="6"/>
  <c r="MT18" i="6"/>
  <c r="MS18" i="6"/>
  <c r="MR18" i="6"/>
  <c r="MQ18" i="6"/>
  <c r="MM18" i="6"/>
  <c r="ML18" i="6"/>
  <c r="MK18" i="6"/>
  <c r="MJ18" i="6"/>
  <c r="MI18" i="6"/>
  <c r="ME18" i="6"/>
  <c r="MD18" i="6"/>
  <c r="MC18" i="6"/>
  <c r="MB18" i="6"/>
  <c r="MA18" i="6"/>
  <c r="LW18" i="6"/>
  <c r="LV18" i="6"/>
  <c r="LU18" i="6"/>
  <c r="LT18" i="6"/>
  <c r="LS18" i="6"/>
  <c r="LO18" i="6"/>
  <c r="LN18" i="6"/>
  <c r="LM18" i="6"/>
  <c r="LL18" i="6"/>
  <c r="LK18" i="6"/>
  <c r="LG18" i="6"/>
  <c r="LF18" i="6"/>
  <c r="LE18" i="6"/>
  <c r="LD18" i="6"/>
  <c r="LC18" i="6"/>
  <c r="KY18" i="6"/>
  <c r="KX18" i="6"/>
  <c r="KW18" i="6"/>
  <c r="KV18" i="6"/>
  <c r="KU18" i="6"/>
  <c r="KQ18" i="6"/>
  <c r="KP18" i="6"/>
  <c r="KO18" i="6"/>
  <c r="KN18" i="6"/>
  <c r="KM18" i="6"/>
  <c r="KI18" i="6"/>
  <c r="KH18" i="6"/>
  <c r="KG18" i="6"/>
  <c r="KF18" i="6"/>
  <c r="KE18" i="6"/>
  <c r="KA18" i="6"/>
  <c r="JZ18" i="6"/>
  <c r="JY18" i="6"/>
  <c r="JX18" i="6"/>
  <c r="JW18" i="6"/>
  <c r="JS18" i="6"/>
  <c r="JR18" i="6"/>
  <c r="JQ18" i="6"/>
  <c r="JP18" i="6"/>
  <c r="JO18" i="6"/>
  <c r="JK18" i="6"/>
  <c r="JJ18" i="6"/>
  <c r="JI18" i="6"/>
  <c r="JH18" i="6"/>
  <c r="JG18" i="6"/>
  <c r="JC18" i="6"/>
  <c r="JB18" i="6"/>
  <c r="JA18" i="6"/>
  <c r="IZ18" i="6"/>
  <c r="IY18" i="6"/>
  <c r="IU18" i="6"/>
  <c r="IT18" i="6"/>
  <c r="IS18" i="6"/>
  <c r="IR18" i="6"/>
  <c r="IQ18" i="6"/>
  <c r="IM18" i="6"/>
  <c r="IL18" i="6"/>
  <c r="IK18" i="6"/>
  <c r="IJ18" i="6"/>
  <c r="II18" i="6"/>
  <c r="IE18" i="6"/>
  <c r="ID18" i="6"/>
  <c r="IC18" i="6"/>
  <c r="IB18" i="6"/>
  <c r="IA18" i="6"/>
  <c r="HW18" i="6"/>
  <c r="HV18" i="6"/>
  <c r="HU18" i="6"/>
  <c r="HT18" i="6"/>
  <c r="HS18" i="6"/>
  <c r="HO18" i="6"/>
  <c r="HN18" i="6"/>
  <c r="HM18" i="6"/>
  <c r="HL18" i="6"/>
  <c r="HK18" i="6"/>
  <c r="HG18" i="6"/>
  <c r="HF18" i="6"/>
  <c r="HE18" i="6"/>
  <c r="HD18" i="6"/>
  <c r="HC18" i="6"/>
  <c r="GY18" i="6"/>
  <c r="GX18" i="6"/>
  <c r="GW18" i="6"/>
  <c r="GV18" i="6"/>
  <c r="GU18" i="6"/>
  <c r="GQ18" i="6"/>
  <c r="GP18" i="6"/>
  <c r="GO18" i="6"/>
  <c r="GN18" i="6"/>
  <c r="GM18" i="6"/>
  <c r="GI18" i="6"/>
  <c r="GH18" i="6"/>
  <c r="GG18" i="6"/>
  <c r="GF18" i="6"/>
  <c r="GE18" i="6"/>
  <c r="GA18" i="6"/>
  <c r="FZ18" i="6"/>
  <c r="FY18" i="6"/>
  <c r="FX18" i="6"/>
  <c r="FW18" i="6"/>
  <c r="FS18" i="6"/>
  <c r="FR18" i="6"/>
  <c r="FQ18" i="6"/>
  <c r="FP18" i="6"/>
  <c r="FO18" i="6"/>
  <c r="FK18" i="6"/>
  <c r="FJ18" i="6"/>
  <c r="FI18" i="6"/>
  <c r="FH18" i="6"/>
  <c r="FG18" i="6"/>
  <c r="FC18" i="6"/>
  <c r="FB18" i="6"/>
  <c r="FA18" i="6"/>
  <c r="EZ18" i="6"/>
  <c r="EY18" i="6"/>
  <c r="EU18" i="6"/>
  <c r="ET18" i="6"/>
  <c r="ES18" i="6"/>
  <c r="ER18" i="6"/>
  <c r="EQ18" i="6"/>
  <c r="EM18" i="6"/>
  <c r="EL18" i="6"/>
  <c r="EK18" i="6"/>
  <c r="EJ18" i="6"/>
  <c r="EI18" i="6"/>
  <c r="EE18" i="6"/>
  <c r="ED18" i="6"/>
  <c r="EC18" i="6"/>
  <c r="EB18" i="6"/>
  <c r="EA18" i="6"/>
  <c r="DW18" i="6"/>
  <c r="DV18" i="6"/>
  <c r="DU18" i="6"/>
  <c r="DT18" i="6"/>
  <c r="DS18" i="6"/>
  <c r="DO18" i="6"/>
  <c r="DN18" i="6"/>
  <c r="DM18" i="6"/>
  <c r="DL18" i="6"/>
  <c r="DK18" i="6"/>
  <c r="DG18" i="6"/>
  <c r="DF18" i="6"/>
  <c r="DE18" i="6"/>
  <c r="DD18" i="6"/>
  <c r="DC18" i="6"/>
  <c r="CY18" i="6"/>
  <c r="CX18" i="6"/>
  <c r="CW18" i="6"/>
  <c r="CV18" i="6"/>
  <c r="CU18" i="6"/>
  <c r="CQ18" i="6"/>
  <c r="CP18" i="6"/>
  <c r="CO18" i="6"/>
  <c r="CN18" i="6"/>
  <c r="CM18" i="6"/>
  <c r="CI18" i="6"/>
  <c r="CH18" i="6"/>
  <c r="CG18" i="6"/>
  <c r="CF18" i="6"/>
  <c r="CE18" i="6"/>
  <c r="CA18" i="6"/>
  <c r="BZ18" i="6"/>
  <c r="BY18" i="6"/>
  <c r="BX18" i="6"/>
  <c r="BW18" i="6"/>
  <c r="BS18" i="6"/>
  <c r="BR18" i="6"/>
  <c r="BQ18" i="6"/>
  <c r="BP18" i="6"/>
  <c r="BO18" i="6"/>
  <c r="BK18" i="6"/>
  <c r="BJ18" i="6"/>
  <c r="BI18" i="6"/>
  <c r="BH18" i="6"/>
  <c r="BG18" i="6"/>
  <c r="BC18" i="6"/>
  <c r="BB18" i="6"/>
  <c r="BA18" i="6"/>
  <c r="AZ18" i="6"/>
  <c r="AY18" i="6"/>
  <c r="AU18" i="6"/>
  <c r="AT18" i="6"/>
  <c r="AS18" i="6"/>
  <c r="AR18" i="6"/>
  <c r="AQ18" i="6"/>
  <c r="AM18" i="6"/>
  <c r="AL18" i="6"/>
  <c r="AK18" i="6"/>
  <c r="AJ18" i="6"/>
  <c r="AI18" i="6"/>
  <c r="AE18" i="6"/>
  <c r="AD18" i="6"/>
  <c r="AC18" i="6"/>
  <c r="AB18" i="6"/>
  <c r="AA18" i="6"/>
  <c r="W18" i="6"/>
  <c r="V18" i="6"/>
  <c r="U18" i="6"/>
  <c r="T18" i="6"/>
  <c r="S18" i="6"/>
  <c r="O18" i="6"/>
  <c r="N18" i="6"/>
  <c r="M18" i="6"/>
  <c r="L18" i="6"/>
  <c r="K18" i="6"/>
  <c r="G18" i="6"/>
  <c r="F18" i="6"/>
  <c r="E18" i="6"/>
  <c r="D18" i="6"/>
  <c r="C18" i="6"/>
  <c r="ADS17" i="6"/>
  <c r="ADR17" i="6"/>
  <c r="ADQ17" i="6"/>
  <c r="ADP17" i="6"/>
  <c r="ADO17" i="6"/>
  <c r="ADK17" i="6"/>
  <c r="ADJ17" i="6"/>
  <c r="ADI17" i="6"/>
  <c r="ADH17" i="6"/>
  <c r="ADG17" i="6"/>
  <c r="ADC17" i="6"/>
  <c r="ADB17" i="6"/>
  <c r="ADA17" i="6"/>
  <c r="ACZ17" i="6"/>
  <c r="ACY17" i="6"/>
  <c r="ACU17" i="6"/>
  <c r="ACT17" i="6"/>
  <c r="ACS17" i="6"/>
  <c r="ACR17" i="6"/>
  <c r="ACQ17" i="6"/>
  <c r="ACM17" i="6"/>
  <c r="ACL17" i="6"/>
  <c r="ACK17" i="6"/>
  <c r="ACJ17" i="6"/>
  <c r="ACI17" i="6"/>
  <c r="ACE17" i="6"/>
  <c r="ACD17" i="6"/>
  <c r="ACC17" i="6"/>
  <c r="ACB17" i="6"/>
  <c r="ACA17" i="6"/>
  <c r="ABW17" i="6"/>
  <c r="ABV17" i="6"/>
  <c r="ABU17" i="6"/>
  <c r="ABT17" i="6"/>
  <c r="ABS17" i="6"/>
  <c r="ABO17" i="6"/>
  <c r="ABN17" i="6"/>
  <c r="ABM17" i="6"/>
  <c r="ABL17" i="6"/>
  <c r="ABK17" i="6"/>
  <c r="ABG17" i="6"/>
  <c r="ABF17" i="6"/>
  <c r="ABE17" i="6"/>
  <c r="ABD17" i="6"/>
  <c r="ABC17" i="6"/>
  <c r="AAY17" i="6"/>
  <c r="AAX17" i="6"/>
  <c r="AAW17" i="6"/>
  <c r="AAV17" i="6"/>
  <c r="AAU17" i="6"/>
  <c r="AAQ17" i="6"/>
  <c r="AAP17" i="6"/>
  <c r="AAO17" i="6"/>
  <c r="AAN17" i="6"/>
  <c r="AAM17" i="6"/>
  <c r="AAI17" i="6"/>
  <c r="AAH17" i="6"/>
  <c r="AAG17" i="6"/>
  <c r="AAF17" i="6"/>
  <c r="AAE17" i="6"/>
  <c r="AAA17" i="6"/>
  <c r="ZZ17" i="6"/>
  <c r="ZY17" i="6"/>
  <c r="ZX17" i="6"/>
  <c r="ZW17" i="6"/>
  <c r="ZS17" i="6"/>
  <c r="ZR17" i="6"/>
  <c r="ZQ17" i="6"/>
  <c r="ZP17" i="6"/>
  <c r="ZO17" i="6"/>
  <c r="ZK17" i="6"/>
  <c r="ZJ17" i="6"/>
  <c r="ZI17" i="6"/>
  <c r="ZH17" i="6"/>
  <c r="ZG17" i="6"/>
  <c r="ZC17" i="6"/>
  <c r="ZB17" i="6"/>
  <c r="ZA17" i="6"/>
  <c r="YZ17" i="6"/>
  <c r="YY17" i="6"/>
  <c r="YU17" i="6"/>
  <c r="YT17" i="6"/>
  <c r="YS17" i="6"/>
  <c r="YR17" i="6"/>
  <c r="YQ17" i="6"/>
  <c r="YM17" i="6"/>
  <c r="YL17" i="6"/>
  <c r="YK17" i="6"/>
  <c r="YJ17" i="6"/>
  <c r="YI17" i="6"/>
  <c r="YE17" i="6"/>
  <c r="YD17" i="6"/>
  <c r="YC17" i="6"/>
  <c r="YB17" i="6"/>
  <c r="YA17" i="6"/>
  <c r="XW17" i="6"/>
  <c r="XV17" i="6"/>
  <c r="XU17" i="6"/>
  <c r="XT17" i="6"/>
  <c r="XS17" i="6"/>
  <c r="XO17" i="6"/>
  <c r="XN17" i="6"/>
  <c r="XM17" i="6"/>
  <c r="XL17" i="6"/>
  <c r="XK17" i="6"/>
  <c r="XG17" i="6"/>
  <c r="XF17" i="6"/>
  <c r="XE17" i="6"/>
  <c r="XD17" i="6"/>
  <c r="XC17" i="6"/>
  <c r="WY17" i="6"/>
  <c r="WX17" i="6"/>
  <c r="WW17" i="6"/>
  <c r="WV17" i="6"/>
  <c r="WU17" i="6"/>
  <c r="WQ17" i="6"/>
  <c r="WP17" i="6"/>
  <c r="WO17" i="6"/>
  <c r="WN17" i="6"/>
  <c r="WM17" i="6"/>
  <c r="WI17" i="6"/>
  <c r="WH17" i="6"/>
  <c r="WG17" i="6"/>
  <c r="WF17" i="6"/>
  <c r="WE17" i="6"/>
  <c r="WA17" i="6"/>
  <c r="VZ17" i="6"/>
  <c r="VY17" i="6"/>
  <c r="VX17" i="6"/>
  <c r="VW17" i="6"/>
  <c r="VS17" i="6"/>
  <c r="VR17" i="6"/>
  <c r="VQ17" i="6"/>
  <c r="VP17" i="6"/>
  <c r="VO17" i="6"/>
  <c r="VK17" i="6"/>
  <c r="VJ17" i="6"/>
  <c r="VI17" i="6"/>
  <c r="VH17" i="6"/>
  <c r="VG17" i="6"/>
  <c r="VC17" i="6"/>
  <c r="VB17" i="6"/>
  <c r="VA17" i="6"/>
  <c r="UZ17" i="6"/>
  <c r="UY17" i="6"/>
  <c r="UU17" i="6"/>
  <c r="UT17" i="6"/>
  <c r="US17" i="6"/>
  <c r="UR17" i="6"/>
  <c r="UQ17" i="6"/>
  <c r="UM17" i="6"/>
  <c r="UL17" i="6"/>
  <c r="UK17" i="6"/>
  <c r="UJ17" i="6"/>
  <c r="UI17" i="6"/>
  <c r="UE17" i="6"/>
  <c r="UD17" i="6"/>
  <c r="UC17" i="6"/>
  <c r="UB17" i="6"/>
  <c r="UA17" i="6"/>
  <c r="TW17" i="6"/>
  <c r="TV17" i="6"/>
  <c r="TU17" i="6"/>
  <c r="TT17" i="6"/>
  <c r="TS17" i="6"/>
  <c r="TO17" i="6"/>
  <c r="TN17" i="6"/>
  <c r="TM17" i="6"/>
  <c r="TL17" i="6"/>
  <c r="TK17" i="6"/>
  <c r="TG17" i="6"/>
  <c r="TF17" i="6"/>
  <c r="TE17" i="6"/>
  <c r="TD17" i="6"/>
  <c r="TC17" i="6"/>
  <c r="SY17" i="6"/>
  <c r="SX17" i="6"/>
  <c r="SW17" i="6"/>
  <c r="SV17" i="6"/>
  <c r="SU17" i="6"/>
  <c r="SQ17" i="6"/>
  <c r="SP17" i="6"/>
  <c r="SO17" i="6"/>
  <c r="SN17" i="6"/>
  <c r="SM17" i="6"/>
  <c r="SI17" i="6"/>
  <c r="SH17" i="6"/>
  <c r="SG17" i="6"/>
  <c r="SF17" i="6"/>
  <c r="SE17" i="6"/>
  <c r="SA17" i="6"/>
  <c r="RZ17" i="6"/>
  <c r="RY17" i="6"/>
  <c r="RX17" i="6"/>
  <c r="RW17" i="6"/>
  <c r="RS17" i="6"/>
  <c r="RR17" i="6"/>
  <c r="RQ17" i="6"/>
  <c r="RP17" i="6"/>
  <c r="RO17" i="6"/>
  <c r="RK17" i="6"/>
  <c r="RJ17" i="6"/>
  <c r="RI17" i="6"/>
  <c r="RH17" i="6"/>
  <c r="RG17" i="6"/>
  <c r="RC17" i="6"/>
  <c r="RB17" i="6"/>
  <c r="RA17" i="6"/>
  <c r="QZ17" i="6"/>
  <c r="QY17" i="6"/>
  <c r="QU17" i="6"/>
  <c r="QT17" i="6"/>
  <c r="QS17" i="6"/>
  <c r="QR17" i="6"/>
  <c r="QQ17" i="6"/>
  <c r="QM17" i="6"/>
  <c r="QL17" i="6"/>
  <c r="QK17" i="6"/>
  <c r="QJ17" i="6"/>
  <c r="QI17" i="6"/>
  <c r="QE17" i="6"/>
  <c r="QD17" i="6"/>
  <c r="QC17" i="6"/>
  <c r="QB17" i="6"/>
  <c r="QA17" i="6"/>
  <c r="PW17" i="6"/>
  <c r="PV17" i="6"/>
  <c r="PU17" i="6"/>
  <c r="PT17" i="6"/>
  <c r="PS17" i="6"/>
  <c r="PO17" i="6"/>
  <c r="PN17" i="6"/>
  <c r="PM17" i="6"/>
  <c r="PL17" i="6"/>
  <c r="PK17" i="6"/>
  <c r="PG17" i="6"/>
  <c r="PF17" i="6"/>
  <c r="PE17" i="6"/>
  <c r="PD17" i="6"/>
  <c r="PC17" i="6"/>
  <c r="OY17" i="6"/>
  <c r="OX17" i="6"/>
  <c r="OW17" i="6"/>
  <c r="OV17" i="6"/>
  <c r="OU17" i="6"/>
  <c r="OQ17" i="6"/>
  <c r="OP17" i="6"/>
  <c r="OO17" i="6"/>
  <c r="ON17" i="6"/>
  <c r="OM17" i="6"/>
  <c r="OI17" i="6"/>
  <c r="OH17" i="6"/>
  <c r="OG17" i="6"/>
  <c r="OF17" i="6"/>
  <c r="OE17" i="6"/>
  <c r="OA17" i="6"/>
  <c r="NZ17" i="6"/>
  <c r="NY17" i="6"/>
  <c r="NX17" i="6"/>
  <c r="NW17" i="6"/>
  <c r="NS17" i="6"/>
  <c r="NR17" i="6"/>
  <c r="NQ17" i="6"/>
  <c r="NP17" i="6"/>
  <c r="NO17" i="6"/>
  <c r="NK17" i="6"/>
  <c r="NJ17" i="6"/>
  <c r="NI17" i="6"/>
  <c r="NH17" i="6"/>
  <c r="NG17" i="6"/>
  <c r="NC17" i="6"/>
  <c r="NB17" i="6"/>
  <c r="NA17" i="6"/>
  <c r="MZ17" i="6"/>
  <c r="MY17" i="6"/>
  <c r="MU17" i="6"/>
  <c r="MT17" i="6"/>
  <c r="MS17" i="6"/>
  <c r="MR17" i="6"/>
  <c r="MQ17" i="6"/>
  <c r="MM17" i="6"/>
  <c r="ML17" i="6"/>
  <c r="MK17" i="6"/>
  <c r="MJ17" i="6"/>
  <c r="MI17" i="6"/>
  <c r="ME17" i="6"/>
  <c r="MD17" i="6"/>
  <c r="MC17" i="6"/>
  <c r="MB17" i="6"/>
  <c r="MA17" i="6"/>
  <c r="LW17" i="6"/>
  <c r="LV17" i="6"/>
  <c r="LU17" i="6"/>
  <c r="LT17" i="6"/>
  <c r="LS17" i="6"/>
  <c r="LO17" i="6"/>
  <c r="LN17" i="6"/>
  <c r="LM17" i="6"/>
  <c r="LL17" i="6"/>
  <c r="LK17" i="6"/>
  <c r="LG17" i="6"/>
  <c r="LF17" i="6"/>
  <c r="LE17" i="6"/>
  <c r="LD17" i="6"/>
  <c r="LC17" i="6"/>
  <c r="KY17" i="6"/>
  <c r="KX17" i="6"/>
  <c r="KW17" i="6"/>
  <c r="KV17" i="6"/>
  <c r="KU17" i="6"/>
  <c r="KQ17" i="6"/>
  <c r="KP17" i="6"/>
  <c r="KO17" i="6"/>
  <c r="KN17" i="6"/>
  <c r="KM17" i="6"/>
  <c r="KI17" i="6"/>
  <c r="KH17" i="6"/>
  <c r="KG17" i="6"/>
  <c r="KF17" i="6"/>
  <c r="KE17" i="6"/>
  <c r="KA17" i="6"/>
  <c r="JZ17" i="6"/>
  <c r="JY17" i="6"/>
  <c r="JX17" i="6"/>
  <c r="JW17" i="6"/>
  <c r="JS17" i="6"/>
  <c r="JR17" i="6"/>
  <c r="JQ17" i="6"/>
  <c r="JP17" i="6"/>
  <c r="JO17" i="6"/>
  <c r="JK17" i="6"/>
  <c r="JJ17" i="6"/>
  <c r="JI17" i="6"/>
  <c r="JH17" i="6"/>
  <c r="JG17" i="6"/>
  <c r="JC17" i="6"/>
  <c r="JB17" i="6"/>
  <c r="JA17" i="6"/>
  <c r="IZ17" i="6"/>
  <c r="IY17" i="6"/>
  <c r="IU17" i="6"/>
  <c r="IT17" i="6"/>
  <c r="IS17" i="6"/>
  <c r="IR17" i="6"/>
  <c r="IQ17" i="6"/>
  <c r="IM17" i="6"/>
  <c r="IL17" i="6"/>
  <c r="IK17" i="6"/>
  <c r="IJ17" i="6"/>
  <c r="II17" i="6"/>
  <c r="IE17" i="6"/>
  <c r="ID17" i="6"/>
  <c r="IC17" i="6"/>
  <c r="IB17" i="6"/>
  <c r="IA17" i="6"/>
  <c r="HW17" i="6"/>
  <c r="HV17" i="6"/>
  <c r="HU17" i="6"/>
  <c r="HT17" i="6"/>
  <c r="HS17" i="6"/>
  <c r="HO17" i="6"/>
  <c r="HN17" i="6"/>
  <c r="HM17" i="6"/>
  <c r="HL17" i="6"/>
  <c r="HK17" i="6"/>
  <c r="HG17" i="6"/>
  <c r="HF17" i="6"/>
  <c r="HE17" i="6"/>
  <c r="HD17" i="6"/>
  <c r="HC17" i="6"/>
  <c r="GY17" i="6"/>
  <c r="GX17" i="6"/>
  <c r="GW17" i="6"/>
  <c r="GV17" i="6"/>
  <c r="GU17" i="6"/>
  <c r="GQ17" i="6"/>
  <c r="GP17" i="6"/>
  <c r="GO17" i="6"/>
  <c r="GN17" i="6"/>
  <c r="GM17" i="6"/>
  <c r="GI17" i="6"/>
  <c r="GH17" i="6"/>
  <c r="GG17" i="6"/>
  <c r="GF17" i="6"/>
  <c r="GE17" i="6"/>
  <c r="GA17" i="6"/>
  <c r="FZ17" i="6"/>
  <c r="FY17" i="6"/>
  <c r="FX17" i="6"/>
  <c r="FW17" i="6"/>
  <c r="FS17" i="6"/>
  <c r="FR17" i="6"/>
  <c r="FQ17" i="6"/>
  <c r="FP17" i="6"/>
  <c r="FO17" i="6"/>
  <c r="FK17" i="6"/>
  <c r="FJ17" i="6"/>
  <c r="FI17" i="6"/>
  <c r="FH17" i="6"/>
  <c r="FG17" i="6"/>
  <c r="FC17" i="6"/>
  <c r="FB17" i="6"/>
  <c r="FA17" i="6"/>
  <c r="EZ17" i="6"/>
  <c r="EY17" i="6"/>
  <c r="EU17" i="6"/>
  <c r="ET17" i="6"/>
  <c r="ES17" i="6"/>
  <c r="ER17" i="6"/>
  <c r="EQ17" i="6"/>
  <c r="EM17" i="6"/>
  <c r="EL17" i="6"/>
  <c r="EK17" i="6"/>
  <c r="EJ17" i="6"/>
  <c r="EI17" i="6"/>
  <c r="EE17" i="6"/>
  <c r="ED17" i="6"/>
  <c r="EC17" i="6"/>
  <c r="EB17" i="6"/>
  <c r="EA17" i="6"/>
  <c r="DW17" i="6"/>
  <c r="DV17" i="6"/>
  <c r="DU17" i="6"/>
  <c r="DT17" i="6"/>
  <c r="DS17" i="6"/>
  <c r="DO17" i="6"/>
  <c r="DN17" i="6"/>
  <c r="DM17" i="6"/>
  <c r="DL17" i="6"/>
  <c r="DK17" i="6"/>
  <c r="DG17" i="6"/>
  <c r="DF17" i="6"/>
  <c r="DE17" i="6"/>
  <c r="DD17" i="6"/>
  <c r="DC17" i="6"/>
  <c r="CY17" i="6"/>
  <c r="CX17" i="6"/>
  <c r="CW17" i="6"/>
  <c r="CV17" i="6"/>
  <c r="CU17" i="6"/>
  <c r="CQ17" i="6"/>
  <c r="CP17" i="6"/>
  <c r="CO17" i="6"/>
  <c r="CN17" i="6"/>
  <c r="CM17" i="6"/>
  <c r="CI17" i="6"/>
  <c r="CH17" i="6"/>
  <c r="CG17" i="6"/>
  <c r="CF17" i="6"/>
  <c r="CE17" i="6"/>
  <c r="CA17" i="6"/>
  <c r="BZ17" i="6"/>
  <c r="BY17" i="6"/>
  <c r="BX17" i="6"/>
  <c r="BW17" i="6"/>
  <c r="BS17" i="6"/>
  <c r="BR17" i="6"/>
  <c r="BQ17" i="6"/>
  <c r="BP17" i="6"/>
  <c r="BO17" i="6"/>
  <c r="BK17" i="6"/>
  <c r="BJ17" i="6"/>
  <c r="BI17" i="6"/>
  <c r="BH17" i="6"/>
  <c r="BG17" i="6"/>
  <c r="BC17" i="6"/>
  <c r="BB17" i="6"/>
  <c r="BA17" i="6"/>
  <c r="AZ17" i="6"/>
  <c r="AY17" i="6"/>
  <c r="AU17" i="6"/>
  <c r="AT17" i="6"/>
  <c r="AS17" i="6"/>
  <c r="AR17" i="6"/>
  <c r="AQ17" i="6"/>
  <c r="AM17" i="6"/>
  <c r="AL17" i="6"/>
  <c r="AK17" i="6"/>
  <c r="AJ17" i="6"/>
  <c r="AI17" i="6"/>
  <c r="AE17" i="6"/>
  <c r="AD17" i="6"/>
  <c r="AC17" i="6"/>
  <c r="AB17" i="6"/>
  <c r="AA17" i="6"/>
  <c r="W17" i="6"/>
  <c r="V17" i="6"/>
  <c r="U17" i="6"/>
  <c r="T17" i="6"/>
  <c r="S17" i="6"/>
  <c r="O17" i="6"/>
  <c r="N17" i="6"/>
  <c r="M17" i="6"/>
  <c r="L17" i="6"/>
  <c r="K17" i="6"/>
  <c r="G17" i="6"/>
  <c r="F17" i="6"/>
  <c r="E17" i="6"/>
  <c r="D17" i="6"/>
  <c r="C17" i="6"/>
  <c r="ADS16" i="6"/>
  <c r="ADR16" i="6"/>
  <c r="ADQ16" i="6"/>
  <c r="ADP16" i="6"/>
  <c r="ADO16" i="6"/>
  <c r="ADK16" i="6"/>
  <c r="ADJ16" i="6"/>
  <c r="ADI16" i="6"/>
  <c r="ADH16" i="6"/>
  <c r="ADG16" i="6"/>
  <c r="ADC16" i="6"/>
  <c r="ADB16" i="6"/>
  <c r="ADA16" i="6"/>
  <c r="ACZ16" i="6"/>
  <c r="ACY16" i="6"/>
  <c r="ACU16" i="6"/>
  <c r="ACT16" i="6"/>
  <c r="ACS16" i="6"/>
  <c r="ACR16" i="6"/>
  <c r="ACQ16" i="6"/>
  <c r="ACM16" i="6"/>
  <c r="ACL16" i="6"/>
  <c r="ACK16" i="6"/>
  <c r="ACJ16" i="6"/>
  <c r="ACI16" i="6"/>
  <c r="ACE16" i="6"/>
  <c r="ACD16" i="6"/>
  <c r="ACC16" i="6"/>
  <c r="ACB16" i="6"/>
  <c r="ACA16" i="6"/>
  <c r="ABW16" i="6"/>
  <c r="ABV16" i="6"/>
  <c r="ABU16" i="6"/>
  <c r="ABT16" i="6"/>
  <c r="ABS16" i="6"/>
  <c r="ABO16" i="6"/>
  <c r="ABN16" i="6"/>
  <c r="ABM16" i="6"/>
  <c r="ABL16" i="6"/>
  <c r="ABK16" i="6"/>
  <c r="ABG16" i="6"/>
  <c r="ABF16" i="6"/>
  <c r="ABE16" i="6"/>
  <c r="ABD16" i="6"/>
  <c r="ABC16" i="6"/>
  <c r="AAY16" i="6"/>
  <c r="AAX16" i="6"/>
  <c r="AAW16" i="6"/>
  <c r="AAV16" i="6"/>
  <c r="AAU16" i="6"/>
  <c r="AAQ16" i="6"/>
  <c r="AAP16" i="6"/>
  <c r="AAO16" i="6"/>
  <c r="AAN16" i="6"/>
  <c r="AAM16" i="6"/>
  <c r="AAI16" i="6"/>
  <c r="AAH16" i="6"/>
  <c r="AAG16" i="6"/>
  <c r="AAF16" i="6"/>
  <c r="AAE16" i="6"/>
  <c r="AAA16" i="6"/>
  <c r="ZZ16" i="6"/>
  <c r="ZY16" i="6"/>
  <c r="ZX16" i="6"/>
  <c r="ZW16" i="6"/>
  <c r="ZS16" i="6"/>
  <c r="ZR16" i="6"/>
  <c r="ZQ16" i="6"/>
  <c r="ZP16" i="6"/>
  <c r="ZO16" i="6"/>
  <c r="ZK16" i="6"/>
  <c r="ZJ16" i="6"/>
  <c r="ZI16" i="6"/>
  <c r="ZH16" i="6"/>
  <c r="ZG16" i="6"/>
  <c r="ZC16" i="6"/>
  <c r="ZB16" i="6"/>
  <c r="ZA16" i="6"/>
  <c r="YZ16" i="6"/>
  <c r="YY16" i="6"/>
  <c r="YU16" i="6"/>
  <c r="YT16" i="6"/>
  <c r="YS16" i="6"/>
  <c r="YR16" i="6"/>
  <c r="YQ16" i="6"/>
  <c r="YM16" i="6"/>
  <c r="YL16" i="6"/>
  <c r="YK16" i="6"/>
  <c r="YJ16" i="6"/>
  <c r="YI16" i="6"/>
  <c r="YE16" i="6"/>
  <c r="YD16" i="6"/>
  <c r="YC16" i="6"/>
  <c r="YB16" i="6"/>
  <c r="YA16" i="6"/>
  <c r="XW16" i="6"/>
  <c r="XV16" i="6"/>
  <c r="XU16" i="6"/>
  <c r="XT16" i="6"/>
  <c r="XS16" i="6"/>
  <c r="XO16" i="6"/>
  <c r="XN16" i="6"/>
  <c r="XM16" i="6"/>
  <c r="XL16" i="6"/>
  <c r="XK16" i="6"/>
  <c r="XG16" i="6"/>
  <c r="XF16" i="6"/>
  <c r="XE16" i="6"/>
  <c r="XD16" i="6"/>
  <c r="XC16" i="6"/>
  <c r="WY16" i="6"/>
  <c r="WX16" i="6"/>
  <c r="WW16" i="6"/>
  <c r="WV16" i="6"/>
  <c r="WU16" i="6"/>
  <c r="WQ16" i="6"/>
  <c r="WP16" i="6"/>
  <c r="WO16" i="6"/>
  <c r="WN16" i="6"/>
  <c r="WM16" i="6"/>
  <c r="WI16" i="6"/>
  <c r="WH16" i="6"/>
  <c r="WG16" i="6"/>
  <c r="WF16" i="6"/>
  <c r="WE16" i="6"/>
  <c r="WA16" i="6"/>
  <c r="VZ16" i="6"/>
  <c r="VY16" i="6"/>
  <c r="VX16" i="6"/>
  <c r="VW16" i="6"/>
  <c r="VS16" i="6"/>
  <c r="VR16" i="6"/>
  <c r="VQ16" i="6"/>
  <c r="VP16" i="6"/>
  <c r="VO16" i="6"/>
  <c r="VK16" i="6"/>
  <c r="VJ16" i="6"/>
  <c r="VI16" i="6"/>
  <c r="VH16" i="6"/>
  <c r="VG16" i="6"/>
  <c r="VC16" i="6"/>
  <c r="VB16" i="6"/>
  <c r="VA16" i="6"/>
  <c r="UZ16" i="6"/>
  <c r="UY16" i="6"/>
  <c r="UU16" i="6"/>
  <c r="UT16" i="6"/>
  <c r="US16" i="6"/>
  <c r="UR16" i="6"/>
  <c r="UQ16" i="6"/>
  <c r="UM16" i="6"/>
  <c r="UL16" i="6"/>
  <c r="UK16" i="6"/>
  <c r="UJ16" i="6"/>
  <c r="UI16" i="6"/>
  <c r="UE16" i="6"/>
  <c r="UD16" i="6"/>
  <c r="UC16" i="6"/>
  <c r="UB16" i="6"/>
  <c r="UA16" i="6"/>
  <c r="TW16" i="6"/>
  <c r="TV16" i="6"/>
  <c r="TU16" i="6"/>
  <c r="TT16" i="6"/>
  <c r="TS16" i="6"/>
  <c r="TO16" i="6"/>
  <c r="TN16" i="6"/>
  <c r="TM16" i="6"/>
  <c r="TL16" i="6"/>
  <c r="TK16" i="6"/>
  <c r="TG16" i="6"/>
  <c r="TF16" i="6"/>
  <c r="TE16" i="6"/>
  <c r="TD16" i="6"/>
  <c r="TC16" i="6"/>
  <c r="SY16" i="6"/>
  <c r="SX16" i="6"/>
  <c r="SW16" i="6"/>
  <c r="SV16" i="6"/>
  <c r="SU16" i="6"/>
  <c r="SQ16" i="6"/>
  <c r="SP16" i="6"/>
  <c r="SO16" i="6"/>
  <c r="SN16" i="6"/>
  <c r="SM16" i="6"/>
  <c r="SI16" i="6"/>
  <c r="SH16" i="6"/>
  <c r="SG16" i="6"/>
  <c r="SF16" i="6"/>
  <c r="SE16" i="6"/>
  <c r="SA16" i="6"/>
  <c r="RZ16" i="6"/>
  <c r="RY16" i="6"/>
  <c r="RX16" i="6"/>
  <c r="RW16" i="6"/>
  <c r="RS16" i="6"/>
  <c r="RR16" i="6"/>
  <c r="RQ16" i="6"/>
  <c r="RP16" i="6"/>
  <c r="RO16" i="6"/>
  <c r="RK16" i="6"/>
  <c r="RJ16" i="6"/>
  <c r="RI16" i="6"/>
  <c r="RH16" i="6"/>
  <c r="RG16" i="6"/>
  <c r="RC16" i="6"/>
  <c r="RB16" i="6"/>
  <c r="RA16" i="6"/>
  <c r="QZ16" i="6"/>
  <c r="QY16" i="6"/>
  <c r="QU16" i="6"/>
  <c r="QT16" i="6"/>
  <c r="QS16" i="6"/>
  <c r="QR16" i="6"/>
  <c r="QQ16" i="6"/>
  <c r="QM16" i="6"/>
  <c r="QL16" i="6"/>
  <c r="QK16" i="6"/>
  <c r="QJ16" i="6"/>
  <c r="QI16" i="6"/>
  <c r="QE16" i="6"/>
  <c r="QD16" i="6"/>
  <c r="QC16" i="6"/>
  <c r="QB16" i="6"/>
  <c r="QA16" i="6"/>
  <c r="PW16" i="6"/>
  <c r="PV16" i="6"/>
  <c r="PU16" i="6"/>
  <c r="PT16" i="6"/>
  <c r="PS16" i="6"/>
  <c r="PO16" i="6"/>
  <c r="PN16" i="6"/>
  <c r="PM16" i="6"/>
  <c r="PL16" i="6"/>
  <c r="PK16" i="6"/>
  <c r="PG16" i="6"/>
  <c r="PF16" i="6"/>
  <c r="PE16" i="6"/>
  <c r="PD16" i="6"/>
  <c r="PC16" i="6"/>
  <c r="OY16" i="6"/>
  <c r="OX16" i="6"/>
  <c r="OW16" i="6"/>
  <c r="OV16" i="6"/>
  <c r="OU16" i="6"/>
  <c r="OQ16" i="6"/>
  <c r="OP16" i="6"/>
  <c r="OO16" i="6"/>
  <c r="ON16" i="6"/>
  <c r="OM16" i="6"/>
  <c r="OI16" i="6"/>
  <c r="OH16" i="6"/>
  <c r="OG16" i="6"/>
  <c r="OF16" i="6"/>
  <c r="OE16" i="6"/>
  <c r="OA16" i="6"/>
  <c r="NZ16" i="6"/>
  <c r="NY16" i="6"/>
  <c r="NX16" i="6"/>
  <c r="NW16" i="6"/>
  <c r="NS16" i="6"/>
  <c r="NR16" i="6"/>
  <c r="NQ16" i="6"/>
  <c r="NP16" i="6"/>
  <c r="NO16" i="6"/>
  <c r="NK16" i="6"/>
  <c r="NJ16" i="6"/>
  <c r="NI16" i="6"/>
  <c r="NH16" i="6"/>
  <c r="NG16" i="6"/>
  <c r="NC16" i="6"/>
  <c r="NB16" i="6"/>
  <c r="NA16" i="6"/>
  <c r="MZ16" i="6"/>
  <c r="MY16" i="6"/>
  <c r="MU16" i="6"/>
  <c r="MT16" i="6"/>
  <c r="MS16" i="6"/>
  <c r="MR16" i="6"/>
  <c r="MQ16" i="6"/>
  <c r="MM16" i="6"/>
  <c r="ML16" i="6"/>
  <c r="MK16" i="6"/>
  <c r="MJ16" i="6"/>
  <c r="MI16" i="6"/>
  <c r="ME16" i="6"/>
  <c r="MD16" i="6"/>
  <c r="MC16" i="6"/>
  <c r="MB16" i="6"/>
  <c r="MA16" i="6"/>
  <c r="LW16" i="6"/>
  <c r="LV16" i="6"/>
  <c r="LU16" i="6"/>
  <c r="LT16" i="6"/>
  <c r="LS16" i="6"/>
  <c r="LO16" i="6"/>
  <c r="LN16" i="6"/>
  <c r="LM16" i="6"/>
  <c r="LL16" i="6"/>
  <c r="LK16" i="6"/>
  <c r="LG16" i="6"/>
  <c r="LF16" i="6"/>
  <c r="LE16" i="6"/>
  <c r="LD16" i="6"/>
  <c r="LC16" i="6"/>
  <c r="KY16" i="6"/>
  <c r="KX16" i="6"/>
  <c r="KW16" i="6"/>
  <c r="KV16" i="6"/>
  <c r="KU16" i="6"/>
  <c r="KQ16" i="6"/>
  <c r="KP16" i="6"/>
  <c r="KO16" i="6"/>
  <c r="KN16" i="6"/>
  <c r="KM16" i="6"/>
  <c r="KI16" i="6"/>
  <c r="KH16" i="6"/>
  <c r="KG16" i="6"/>
  <c r="KF16" i="6"/>
  <c r="KE16" i="6"/>
  <c r="KA16" i="6"/>
  <c r="JZ16" i="6"/>
  <c r="JY16" i="6"/>
  <c r="JX16" i="6"/>
  <c r="JW16" i="6"/>
  <c r="JS16" i="6"/>
  <c r="JR16" i="6"/>
  <c r="JQ16" i="6"/>
  <c r="JP16" i="6"/>
  <c r="JO16" i="6"/>
  <c r="JK16" i="6"/>
  <c r="JJ16" i="6"/>
  <c r="JI16" i="6"/>
  <c r="JH16" i="6"/>
  <c r="JG16" i="6"/>
  <c r="JC16" i="6"/>
  <c r="JB16" i="6"/>
  <c r="JA16" i="6"/>
  <c r="IZ16" i="6"/>
  <c r="IY16" i="6"/>
  <c r="IU16" i="6"/>
  <c r="IT16" i="6"/>
  <c r="IS16" i="6"/>
  <c r="IR16" i="6"/>
  <c r="IQ16" i="6"/>
  <c r="IM16" i="6"/>
  <c r="IL16" i="6"/>
  <c r="IK16" i="6"/>
  <c r="IJ16" i="6"/>
  <c r="II16" i="6"/>
  <c r="IE16" i="6"/>
  <c r="ID16" i="6"/>
  <c r="IC16" i="6"/>
  <c r="IB16" i="6"/>
  <c r="IA16" i="6"/>
  <c r="HW16" i="6"/>
  <c r="HV16" i="6"/>
  <c r="HU16" i="6"/>
  <c r="HT16" i="6"/>
  <c r="HS16" i="6"/>
  <c r="HO16" i="6"/>
  <c r="HN16" i="6"/>
  <c r="HM16" i="6"/>
  <c r="HL16" i="6"/>
  <c r="HK16" i="6"/>
  <c r="HG16" i="6"/>
  <c r="HF16" i="6"/>
  <c r="HE16" i="6"/>
  <c r="HD16" i="6"/>
  <c r="HC16" i="6"/>
  <c r="GY16" i="6"/>
  <c r="GX16" i="6"/>
  <c r="GW16" i="6"/>
  <c r="GV16" i="6"/>
  <c r="GU16" i="6"/>
  <c r="GQ16" i="6"/>
  <c r="GP16" i="6"/>
  <c r="GO16" i="6"/>
  <c r="GN16" i="6"/>
  <c r="GM16" i="6"/>
  <c r="GI16" i="6"/>
  <c r="GH16" i="6"/>
  <c r="GG16" i="6"/>
  <c r="GF16" i="6"/>
  <c r="GE16" i="6"/>
  <c r="GA16" i="6"/>
  <c r="FZ16" i="6"/>
  <c r="FY16" i="6"/>
  <c r="FX16" i="6"/>
  <c r="FW16" i="6"/>
  <c r="FS16" i="6"/>
  <c r="FR16" i="6"/>
  <c r="FQ16" i="6"/>
  <c r="FP16" i="6"/>
  <c r="FO16" i="6"/>
  <c r="FK16" i="6"/>
  <c r="FJ16" i="6"/>
  <c r="FI16" i="6"/>
  <c r="FH16" i="6"/>
  <c r="FG16" i="6"/>
  <c r="FC16" i="6"/>
  <c r="FB16" i="6"/>
  <c r="FA16" i="6"/>
  <c r="EZ16" i="6"/>
  <c r="EY16" i="6"/>
  <c r="EU16" i="6"/>
  <c r="ET16" i="6"/>
  <c r="ES16" i="6"/>
  <c r="ER16" i="6"/>
  <c r="EQ16" i="6"/>
  <c r="EM16" i="6"/>
  <c r="EL16" i="6"/>
  <c r="EK16" i="6"/>
  <c r="EJ16" i="6"/>
  <c r="EI16" i="6"/>
  <c r="EE16" i="6"/>
  <c r="ED16" i="6"/>
  <c r="EC16" i="6"/>
  <c r="EB16" i="6"/>
  <c r="EA16" i="6"/>
  <c r="DW16" i="6"/>
  <c r="DV16" i="6"/>
  <c r="DU16" i="6"/>
  <c r="DT16" i="6"/>
  <c r="DS16" i="6"/>
  <c r="DO16" i="6"/>
  <c r="DN16" i="6"/>
  <c r="DM16" i="6"/>
  <c r="DL16" i="6"/>
  <c r="DK16" i="6"/>
  <c r="DG16" i="6"/>
  <c r="DF16" i="6"/>
  <c r="DE16" i="6"/>
  <c r="DD16" i="6"/>
  <c r="DC16" i="6"/>
  <c r="CY16" i="6"/>
  <c r="CX16" i="6"/>
  <c r="CW16" i="6"/>
  <c r="CV16" i="6"/>
  <c r="CU16" i="6"/>
  <c r="CQ16" i="6"/>
  <c r="CP16" i="6"/>
  <c r="CO16" i="6"/>
  <c r="CN16" i="6"/>
  <c r="CM16" i="6"/>
  <c r="CI16" i="6"/>
  <c r="CH16" i="6"/>
  <c r="CG16" i="6"/>
  <c r="CF16" i="6"/>
  <c r="CE16" i="6"/>
  <c r="CA16" i="6"/>
  <c r="BZ16" i="6"/>
  <c r="BY16" i="6"/>
  <c r="BX16" i="6"/>
  <c r="BW16" i="6"/>
  <c r="BS16" i="6"/>
  <c r="BR16" i="6"/>
  <c r="BQ16" i="6"/>
  <c r="BP16" i="6"/>
  <c r="BO16" i="6"/>
  <c r="BK16" i="6"/>
  <c r="BJ16" i="6"/>
  <c r="BI16" i="6"/>
  <c r="BH16" i="6"/>
  <c r="BG16" i="6"/>
  <c r="BC16" i="6"/>
  <c r="BB16" i="6"/>
  <c r="BA16" i="6"/>
  <c r="AZ16" i="6"/>
  <c r="AY16" i="6"/>
  <c r="AU16" i="6"/>
  <c r="AT16" i="6"/>
  <c r="AS16" i="6"/>
  <c r="AR16" i="6"/>
  <c r="AQ16" i="6"/>
  <c r="AM16" i="6"/>
  <c r="AL16" i="6"/>
  <c r="AK16" i="6"/>
  <c r="AJ16" i="6"/>
  <c r="AI16" i="6"/>
  <c r="AE16" i="6"/>
  <c r="AD16" i="6"/>
  <c r="AC16" i="6"/>
  <c r="AB16" i="6"/>
  <c r="AA16" i="6"/>
  <c r="W16" i="6"/>
  <c r="V16" i="6"/>
  <c r="U16" i="6"/>
  <c r="T16" i="6"/>
  <c r="S16" i="6"/>
  <c r="O16" i="6"/>
  <c r="N16" i="6"/>
  <c r="M16" i="6"/>
  <c r="L16" i="6"/>
  <c r="K16" i="6"/>
  <c r="G16" i="6"/>
  <c r="F16" i="6"/>
  <c r="E16" i="6"/>
  <c r="D16" i="6"/>
  <c r="C16" i="6"/>
  <c r="ADS15" i="6"/>
  <c r="ADR15" i="6"/>
  <c r="ADQ15" i="6"/>
  <c r="ADP15" i="6"/>
  <c r="ADO15" i="6"/>
  <c r="ADK15" i="6"/>
  <c r="ADJ15" i="6"/>
  <c r="ADI15" i="6"/>
  <c r="ADH15" i="6"/>
  <c r="ADG15" i="6"/>
  <c r="ADC15" i="6"/>
  <c r="ADB15" i="6"/>
  <c r="ADA15" i="6"/>
  <c r="ACZ15" i="6"/>
  <c r="ACY15" i="6"/>
  <c r="ACU15" i="6"/>
  <c r="ACT15" i="6"/>
  <c r="ACS15" i="6"/>
  <c r="ACR15" i="6"/>
  <c r="ACQ15" i="6"/>
  <c r="ACM15" i="6"/>
  <c r="ACL15" i="6"/>
  <c r="ACK15" i="6"/>
  <c r="ACJ15" i="6"/>
  <c r="ACI15" i="6"/>
  <c r="ACE15" i="6"/>
  <c r="ACD15" i="6"/>
  <c r="ACC15" i="6"/>
  <c r="ACB15" i="6"/>
  <c r="ACA15" i="6"/>
  <c r="ABW15" i="6"/>
  <c r="ABV15" i="6"/>
  <c r="ABU15" i="6"/>
  <c r="ABT15" i="6"/>
  <c r="ABS15" i="6"/>
  <c r="ABO15" i="6"/>
  <c r="ABN15" i="6"/>
  <c r="ABM15" i="6"/>
  <c r="ABL15" i="6"/>
  <c r="ABK15" i="6"/>
  <c r="ABG15" i="6"/>
  <c r="ABF15" i="6"/>
  <c r="ABE15" i="6"/>
  <c r="ABD15" i="6"/>
  <c r="ABC15" i="6"/>
  <c r="AAY15" i="6"/>
  <c r="AAX15" i="6"/>
  <c r="AAW15" i="6"/>
  <c r="AAV15" i="6"/>
  <c r="AAU15" i="6"/>
  <c r="AAQ15" i="6"/>
  <c r="AAP15" i="6"/>
  <c r="AAO15" i="6"/>
  <c r="AAN15" i="6"/>
  <c r="AAM15" i="6"/>
  <c r="AAI15" i="6"/>
  <c r="AAH15" i="6"/>
  <c r="AAG15" i="6"/>
  <c r="AAF15" i="6"/>
  <c r="AAE15" i="6"/>
  <c r="AAA15" i="6"/>
  <c r="ZZ15" i="6"/>
  <c r="ZY15" i="6"/>
  <c r="ZX15" i="6"/>
  <c r="ZW15" i="6"/>
  <c r="ZS15" i="6"/>
  <c r="ZR15" i="6"/>
  <c r="ZQ15" i="6"/>
  <c r="ZP15" i="6"/>
  <c r="ZO15" i="6"/>
  <c r="ZK15" i="6"/>
  <c r="ZJ15" i="6"/>
  <c r="ZI15" i="6"/>
  <c r="ZH15" i="6"/>
  <c r="ZG15" i="6"/>
  <c r="ZC15" i="6"/>
  <c r="ZB15" i="6"/>
  <c r="ZA15" i="6"/>
  <c r="YZ15" i="6"/>
  <c r="YY15" i="6"/>
  <c r="YU15" i="6"/>
  <c r="YT15" i="6"/>
  <c r="YS15" i="6"/>
  <c r="YR15" i="6"/>
  <c r="YQ15" i="6"/>
  <c r="YM15" i="6"/>
  <c r="YL15" i="6"/>
  <c r="YK15" i="6"/>
  <c r="YJ15" i="6"/>
  <c r="YI15" i="6"/>
  <c r="YE15" i="6"/>
  <c r="YD15" i="6"/>
  <c r="YC15" i="6"/>
  <c r="YB15" i="6"/>
  <c r="YA15" i="6"/>
  <c r="XW15" i="6"/>
  <c r="XV15" i="6"/>
  <c r="XU15" i="6"/>
  <c r="XT15" i="6"/>
  <c r="XS15" i="6"/>
  <c r="XO15" i="6"/>
  <c r="XN15" i="6"/>
  <c r="XM15" i="6"/>
  <c r="XL15" i="6"/>
  <c r="XK15" i="6"/>
  <c r="XG15" i="6"/>
  <c r="XF15" i="6"/>
  <c r="XE15" i="6"/>
  <c r="XD15" i="6"/>
  <c r="XC15" i="6"/>
  <c r="WY15" i="6"/>
  <c r="WX15" i="6"/>
  <c r="WW15" i="6"/>
  <c r="WV15" i="6"/>
  <c r="WU15" i="6"/>
  <c r="WQ15" i="6"/>
  <c r="WP15" i="6"/>
  <c r="WO15" i="6"/>
  <c r="WN15" i="6"/>
  <c r="WM15" i="6"/>
  <c r="WI15" i="6"/>
  <c r="WH15" i="6"/>
  <c r="WG15" i="6"/>
  <c r="WF15" i="6"/>
  <c r="WE15" i="6"/>
  <c r="WA15" i="6"/>
  <c r="VZ15" i="6"/>
  <c r="VY15" i="6"/>
  <c r="VX15" i="6"/>
  <c r="VW15" i="6"/>
  <c r="VS15" i="6"/>
  <c r="VR15" i="6"/>
  <c r="VQ15" i="6"/>
  <c r="VP15" i="6"/>
  <c r="VO15" i="6"/>
  <c r="VK15" i="6"/>
  <c r="VJ15" i="6"/>
  <c r="VI15" i="6"/>
  <c r="VH15" i="6"/>
  <c r="VG15" i="6"/>
  <c r="VC15" i="6"/>
  <c r="VB15" i="6"/>
  <c r="VA15" i="6"/>
  <c r="UZ15" i="6"/>
  <c r="UY15" i="6"/>
  <c r="UU15" i="6"/>
  <c r="UT15" i="6"/>
  <c r="US15" i="6"/>
  <c r="UR15" i="6"/>
  <c r="UQ15" i="6"/>
  <c r="UM15" i="6"/>
  <c r="UL15" i="6"/>
  <c r="UK15" i="6"/>
  <c r="UJ15" i="6"/>
  <c r="UI15" i="6"/>
  <c r="UE15" i="6"/>
  <c r="UD15" i="6"/>
  <c r="UC15" i="6"/>
  <c r="UB15" i="6"/>
  <c r="UA15" i="6"/>
  <c r="TW15" i="6"/>
  <c r="TV15" i="6"/>
  <c r="TU15" i="6"/>
  <c r="TT15" i="6"/>
  <c r="TS15" i="6"/>
  <c r="TO15" i="6"/>
  <c r="TN15" i="6"/>
  <c r="TM15" i="6"/>
  <c r="TL15" i="6"/>
  <c r="TK15" i="6"/>
  <c r="TG15" i="6"/>
  <c r="TF15" i="6"/>
  <c r="TE15" i="6"/>
  <c r="TD15" i="6"/>
  <c r="TC15" i="6"/>
  <c r="SY15" i="6"/>
  <c r="SX15" i="6"/>
  <c r="SW15" i="6"/>
  <c r="SV15" i="6"/>
  <c r="SU15" i="6"/>
  <c r="SQ15" i="6"/>
  <c r="SP15" i="6"/>
  <c r="SO15" i="6"/>
  <c r="SN15" i="6"/>
  <c r="SM15" i="6"/>
  <c r="SI15" i="6"/>
  <c r="SH15" i="6"/>
  <c r="SG15" i="6"/>
  <c r="SF15" i="6"/>
  <c r="SE15" i="6"/>
  <c r="SA15" i="6"/>
  <c r="RZ15" i="6"/>
  <c r="RY15" i="6"/>
  <c r="RX15" i="6"/>
  <c r="RW15" i="6"/>
  <c r="RS15" i="6"/>
  <c r="RR15" i="6"/>
  <c r="RQ15" i="6"/>
  <c r="RP15" i="6"/>
  <c r="RO15" i="6"/>
  <c r="RK15" i="6"/>
  <c r="RJ15" i="6"/>
  <c r="RI15" i="6"/>
  <c r="RH15" i="6"/>
  <c r="RG15" i="6"/>
  <c r="RC15" i="6"/>
  <c r="RB15" i="6"/>
  <c r="RA15" i="6"/>
  <c r="QZ15" i="6"/>
  <c r="QY15" i="6"/>
  <c r="QU15" i="6"/>
  <c r="QT15" i="6"/>
  <c r="QS15" i="6"/>
  <c r="QR15" i="6"/>
  <c r="QQ15" i="6"/>
  <c r="QM15" i="6"/>
  <c r="QL15" i="6"/>
  <c r="QK15" i="6"/>
  <c r="QJ15" i="6"/>
  <c r="QI15" i="6"/>
  <c r="QE15" i="6"/>
  <c r="QD15" i="6"/>
  <c r="QC15" i="6"/>
  <c r="QB15" i="6"/>
  <c r="QA15" i="6"/>
  <c r="PW15" i="6"/>
  <c r="PV15" i="6"/>
  <c r="PU15" i="6"/>
  <c r="PT15" i="6"/>
  <c r="PS15" i="6"/>
  <c r="PO15" i="6"/>
  <c r="PN15" i="6"/>
  <c r="PM15" i="6"/>
  <c r="PL15" i="6"/>
  <c r="PK15" i="6"/>
  <c r="PG15" i="6"/>
  <c r="PF15" i="6"/>
  <c r="PE15" i="6"/>
  <c r="PD15" i="6"/>
  <c r="PC15" i="6"/>
  <c r="OY15" i="6"/>
  <c r="OX15" i="6"/>
  <c r="OW15" i="6"/>
  <c r="OV15" i="6"/>
  <c r="OU15" i="6"/>
  <c r="OQ15" i="6"/>
  <c r="OP15" i="6"/>
  <c r="OO15" i="6"/>
  <c r="ON15" i="6"/>
  <c r="OM15" i="6"/>
  <c r="OI15" i="6"/>
  <c r="OH15" i="6"/>
  <c r="OG15" i="6"/>
  <c r="OF15" i="6"/>
  <c r="OE15" i="6"/>
  <c r="OA15" i="6"/>
  <c r="NZ15" i="6"/>
  <c r="NY15" i="6"/>
  <c r="NX15" i="6"/>
  <c r="NW15" i="6"/>
  <c r="NS15" i="6"/>
  <c r="NR15" i="6"/>
  <c r="NQ15" i="6"/>
  <c r="NP15" i="6"/>
  <c r="NO15" i="6"/>
  <c r="NK15" i="6"/>
  <c r="NJ15" i="6"/>
  <c r="NI15" i="6"/>
  <c r="NH15" i="6"/>
  <c r="NG15" i="6"/>
  <c r="NC15" i="6"/>
  <c r="NB15" i="6"/>
  <c r="NA15" i="6"/>
  <c r="MZ15" i="6"/>
  <c r="MY15" i="6"/>
  <c r="MU15" i="6"/>
  <c r="MT15" i="6"/>
  <c r="MS15" i="6"/>
  <c r="MR15" i="6"/>
  <c r="MQ15" i="6"/>
  <c r="MM15" i="6"/>
  <c r="ML15" i="6"/>
  <c r="MK15" i="6"/>
  <c r="MJ15" i="6"/>
  <c r="MI15" i="6"/>
  <c r="ME15" i="6"/>
  <c r="MD15" i="6"/>
  <c r="MC15" i="6"/>
  <c r="MB15" i="6"/>
  <c r="MA15" i="6"/>
  <c r="LW15" i="6"/>
  <c r="LV15" i="6"/>
  <c r="LU15" i="6"/>
  <c r="LT15" i="6"/>
  <c r="LS15" i="6"/>
  <c r="LO15" i="6"/>
  <c r="LN15" i="6"/>
  <c r="LM15" i="6"/>
  <c r="LL15" i="6"/>
  <c r="LK15" i="6"/>
  <c r="LG15" i="6"/>
  <c r="LF15" i="6"/>
  <c r="LE15" i="6"/>
  <c r="LD15" i="6"/>
  <c r="LC15" i="6"/>
  <c r="KY15" i="6"/>
  <c r="KX15" i="6"/>
  <c r="KW15" i="6"/>
  <c r="KV15" i="6"/>
  <c r="KU15" i="6"/>
  <c r="KQ15" i="6"/>
  <c r="KP15" i="6"/>
  <c r="KO15" i="6"/>
  <c r="KN15" i="6"/>
  <c r="KM15" i="6"/>
  <c r="KI15" i="6"/>
  <c r="KH15" i="6"/>
  <c r="KG15" i="6"/>
  <c r="KF15" i="6"/>
  <c r="KE15" i="6"/>
  <c r="KA15" i="6"/>
  <c r="JZ15" i="6"/>
  <c r="JY15" i="6"/>
  <c r="JX15" i="6"/>
  <c r="JW15" i="6"/>
  <c r="JS15" i="6"/>
  <c r="JR15" i="6"/>
  <c r="JQ15" i="6"/>
  <c r="JP15" i="6"/>
  <c r="JO15" i="6"/>
  <c r="JK15" i="6"/>
  <c r="JJ15" i="6"/>
  <c r="JI15" i="6"/>
  <c r="JH15" i="6"/>
  <c r="JG15" i="6"/>
  <c r="JC15" i="6"/>
  <c r="JB15" i="6"/>
  <c r="JA15" i="6"/>
  <c r="IZ15" i="6"/>
  <c r="IY15" i="6"/>
  <c r="IU15" i="6"/>
  <c r="IT15" i="6"/>
  <c r="IS15" i="6"/>
  <c r="IR15" i="6"/>
  <c r="IQ15" i="6"/>
  <c r="IM15" i="6"/>
  <c r="IL15" i="6"/>
  <c r="IK15" i="6"/>
  <c r="IJ15" i="6"/>
  <c r="II15" i="6"/>
  <c r="IE15" i="6"/>
  <c r="ID15" i="6"/>
  <c r="IC15" i="6"/>
  <c r="IB15" i="6"/>
  <c r="IA15" i="6"/>
  <c r="HW15" i="6"/>
  <c r="HV15" i="6"/>
  <c r="HU15" i="6"/>
  <c r="HT15" i="6"/>
  <c r="HS15" i="6"/>
  <c r="HO15" i="6"/>
  <c r="HN15" i="6"/>
  <c r="HM15" i="6"/>
  <c r="HL15" i="6"/>
  <c r="HK15" i="6"/>
  <c r="HG15" i="6"/>
  <c r="HF15" i="6"/>
  <c r="HE15" i="6"/>
  <c r="HD15" i="6"/>
  <c r="HC15" i="6"/>
  <c r="GY15" i="6"/>
  <c r="GX15" i="6"/>
  <c r="GW15" i="6"/>
  <c r="GV15" i="6"/>
  <c r="GU15" i="6"/>
  <c r="GQ15" i="6"/>
  <c r="GP15" i="6"/>
  <c r="GO15" i="6"/>
  <c r="GN15" i="6"/>
  <c r="GM15" i="6"/>
  <c r="GI15" i="6"/>
  <c r="GH15" i="6"/>
  <c r="GG15" i="6"/>
  <c r="GF15" i="6"/>
  <c r="GE15" i="6"/>
  <c r="GA15" i="6"/>
  <c r="FZ15" i="6"/>
  <c r="FY15" i="6"/>
  <c r="FX15" i="6"/>
  <c r="FW15" i="6"/>
  <c r="FS15" i="6"/>
  <c r="FR15" i="6"/>
  <c r="FQ15" i="6"/>
  <c r="FP15" i="6"/>
  <c r="FO15" i="6"/>
  <c r="FK15" i="6"/>
  <c r="FJ15" i="6"/>
  <c r="FI15" i="6"/>
  <c r="FH15" i="6"/>
  <c r="FG15" i="6"/>
  <c r="FC15" i="6"/>
  <c r="FB15" i="6"/>
  <c r="FA15" i="6"/>
  <c r="EZ15" i="6"/>
  <c r="EY15" i="6"/>
  <c r="EU15" i="6"/>
  <c r="ET15" i="6"/>
  <c r="ES15" i="6"/>
  <c r="ER15" i="6"/>
  <c r="EQ15" i="6"/>
  <c r="EM15" i="6"/>
  <c r="EL15" i="6"/>
  <c r="EK15" i="6"/>
  <c r="EJ15" i="6"/>
  <c r="EI15" i="6"/>
  <c r="EE15" i="6"/>
  <c r="ED15" i="6"/>
  <c r="EC15" i="6"/>
  <c r="EB15" i="6"/>
  <c r="EA15" i="6"/>
  <c r="DW15" i="6"/>
  <c r="DV15" i="6"/>
  <c r="DU15" i="6"/>
  <c r="DT15" i="6"/>
  <c r="DS15" i="6"/>
  <c r="DO15" i="6"/>
  <c r="DN15" i="6"/>
  <c r="DM15" i="6"/>
  <c r="DL15" i="6"/>
  <c r="DK15" i="6"/>
  <c r="DG15" i="6"/>
  <c r="DF15" i="6"/>
  <c r="DE15" i="6"/>
  <c r="DD15" i="6"/>
  <c r="DC15" i="6"/>
  <c r="CY15" i="6"/>
  <c r="CX15" i="6"/>
  <c r="CW15" i="6"/>
  <c r="CV15" i="6"/>
  <c r="CU15" i="6"/>
  <c r="CQ15" i="6"/>
  <c r="CP15" i="6"/>
  <c r="CO15" i="6"/>
  <c r="CN15" i="6"/>
  <c r="CM15" i="6"/>
  <c r="CI15" i="6"/>
  <c r="CH15" i="6"/>
  <c r="CG15" i="6"/>
  <c r="CF15" i="6"/>
  <c r="CE15" i="6"/>
  <c r="CA15" i="6"/>
  <c r="BZ15" i="6"/>
  <c r="BY15" i="6"/>
  <c r="BX15" i="6"/>
  <c r="BW15" i="6"/>
  <c r="BS15" i="6"/>
  <c r="BR15" i="6"/>
  <c r="BQ15" i="6"/>
  <c r="BP15" i="6"/>
  <c r="BO15" i="6"/>
  <c r="BK15" i="6"/>
  <c r="BJ15" i="6"/>
  <c r="BI15" i="6"/>
  <c r="BH15" i="6"/>
  <c r="BG15" i="6"/>
  <c r="BC15" i="6"/>
  <c r="BB15" i="6"/>
  <c r="BA15" i="6"/>
  <c r="AZ15" i="6"/>
  <c r="AY15" i="6"/>
  <c r="AU15" i="6"/>
  <c r="AT15" i="6"/>
  <c r="AS15" i="6"/>
  <c r="AR15" i="6"/>
  <c r="AQ15" i="6"/>
  <c r="AM15" i="6"/>
  <c r="AL15" i="6"/>
  <c r="AK15" i="6"/>
  <c r="AJ15" i="6"/>
  <c r="AI15" i="6"/>
  <c r="AE15" i="6"/>
  <c r="AD15" i="6"/>
  <c r="AC15" i="6"/>
  <c r="AB15" i="6"/>
  <c r="AA15" i="6"/>
  <c r="W15" i="6"/>
  <c r="V15" i="6"/>
  <c r="U15" i="6"/>
  <c r="T15" i="6"/>
  <c r="S15" i="6"/>
  <c r="O15" i="6"/>
  <c r="N15" i="6"/>
  <c r="M15" i="6"/>
  <c r="L15" i="6"/>
  <c r="K15" i="6"/>
  <c r="G15" i="6"/>
  <c r="F15" i="6"/>
  <c r="E15" i="6"/>
  <c r="D15" i="6"/>
  <c r="C15" i="6"/>
  <c r="ADS14" i="6"/>
  <c r="ADR14" i="6"/>
  <c r="ADQ14" i="6"/>
  <c r="ADP14" i="6"/>
  <c r="ADO14" i="6"/>
  <c r="ADK14" i="6"/>
  <c r="ADJ14" i="6"/>
  <c r="ADI14" i="6"/>
  <c r="ADH14" i="6"/>
  <c r="ADG14" i="6"/>
  <c r="ADC14" i="6"/>
  <c r="ADB14" i="6"/>
  <c r="ADA14" i="6"/>
  <c r="ACZ14" i="6"/>
  <c r="ACY14" i="6"/>
  <c r="ACU14" i="6"/>
  <c r="ACT14" i="6"/>
  <c r="ACS14" i="6"/>
  <c r="ACR14" i="6"/>
  <c r="ACQ14" i="6"/>
  <c r="ACM14" i="6"/>
  <c r="ACL14" i="6"/>
  <c r="ACK14" i="6"/>
  <c r="ACJ14" i="6"/>
  <c r="ACI14" i="6"/>
  <c r="ACE14" i="6"/>
  <c r="ACD14" i="6"/>
  <c r="ACC14" i="6"/>
  <c r="ACB14" i="6"/>
  <c r="ACA14" i="6"/>
  <c r="ABW14" i="6"/>
  <c r="ABV14" i="6"/>
  <c r="ABU14" i="6"/>
  <c r="ABT14" i="6"/>
  <c r="ABS14" i="6"/>
  <c r="ABO14" i="6"/>
  <c r="ABN14" i="6"/>
  <c r="ABM14" i="6"/>
  <c r="ABL14" i="6"/>
  <c r="ABK14" i="6"/>
  <c r="ABG14" i="6"/>
  <c r="ABF14" i="6"/>
  <c r="ABE14" i="6"/>
  <c r="ABD14" i="6"/>
  <c r="ABC14" i="6"/>
  <c r="AAY14" i="6"/>
  <c r="AAX14" i="6"/>
  <c r="AAW14" i="6"/>
  <c r="AAV14" i="6"/>
  <c r="AAU14" i="6"/>
  <c r="AAQ14" i="6"/>
  <c r="AAP14" i="6"/>
  <c r="AAO14" i="6"/>
  <c r="AAN14" i="6"/>
  <c r="AAM14" i="6"/>
  <c r="AAI14" i="6"/>
  <c r="AAH14" i="6"/>
  <c r="AAG14" i="6"/>
  <c r="AAF14" i="6"/>
  <c r="AAE14" i="6"/>
  <c r="AAA14" i="6"/>
  <c r="ZZ14" i="6"/>
  <c r="ZY14" i="6"/>
  <c r="ZX14" i="6"/>
  <c r="ZW14" i="6"/>
  <c r="ZS14" i="6"/>
  <c r="ZR14" i="6"/>
  <c r="ZQ14" i="6"/>
  <c r="ZP14" i="6"/>
  <c r="ZO14" i="6"/>
  <c r="ZK14" i="6"/>
  <c r="ZJ14" i="6"/>
  <c r="ZI14" i="6"/>
  <c r="ZH14" i="6"/>
  <c r="ZG14" i="6"/>
  <c r="ZC14" i="6"/>
  <c r="ZB14" i="6"/>
  <c r="ZA14" i="6"/>
  <c r="YZ14" i="6"/>
  <c r="YY14" i="6"/>
  <c r="YU14" i="6"/>
  <c r="YT14" i="6"/>
  <c r="YS14" i="6"/>
  <c r="YR14" i="6"/>
  <c r="YQ14" i="6"/>
  <c r="YM14" i="6"/>
  <c r="YL14" i="6"/>
  <c r="YK14" i="6"/>
  <c r="YJ14" i="6"/>
  <c r="YI14" i="6"/>
  <c r="YE14" i="6"/>
  <c r="YD14" i="6"/>
  <c r="YC14" i="6"/>
  <c r="YB14" i="6"/>
  <c r="YA14" i="6"/>
  <c r="XW14" i="6"/>
  <c r="XV14" i="6"/>
  <c r="XU14" i="6"/>
  <c r="XT14" i="6"/>
  <c r="XS14" i="6"/>
  <c r="XO14" i="6"/>
  <c r="XN14" i="6"/>
  <c r="XM14" i="6"/>
  <c r="XL14" i="6"/>
  <c r="XK14" i="6"/>
  <c r="XG14" i="6"/>
  <c r="XF14" i="6"/>
  <c r="XE14" i="6"/>
  <c r="XD14" i="6"/>
  <c r="XC14" i="6"/>
  <c r="WY14" i="6"/>
  <c r="WX14" i="6"/>
  <c r="WW14" i="6"/>
  <c r="WV14" i="6"/>
  <c r="WU14" i="6"/>
  <c r="WQ14" i="6"/>
  <c r="WP14" i="6"/>
  <c r="WO14" i="6"/>
  <c r="WN14" i="6"/>
  <c r="WM14" i="6"/>
  <c r="WI14" i="6"/>
  <c r="WH14" i="6"/>
  <c r="WG14" i="6"/>
  <c r="WF14" i="6"/>
  <c r="WE14" i="6"/>
  <c r="WA14" i="6"/>
  <c r="VZ14" i="6"/>
  <c r="VY14" i="6"/>
  <c r="VX14" i="6"/>
  <c r="VW14" i="6"/>
  <c r="VS14" i="6"/>
  <c r="VR14" i="6"/>
  <c r="VQ14" i="6"/>
  <c r="VP14" i="6"/>
  <c r="VO14" i="6"/>
  <c r="VK14" i="6"/>
  <c r="VJ14" i="6"/>
  <c r="VI14" i="6"/>
  <c r="VH14" i="6"/>
  <c r="VG14" i="6"/>
  <c r="VC14" i="6"/>
  <c r="VB14" i="6"/>
  <c r="VA14" i="6"/>
  <c r="UZ14" i="6"/>
  <c r="UY14" i="6"/>
  <c r="UU14" i="6"/>
  <c r="UT14" i="6"/>
  <c r="US14" i="6"/>
  <c r="UR14" i="6"/>
  <c r="UQ14" i="6"/>
  <c r="UM14" i="6"/>
  <c r="UL14" i="6"/>
  <c r="UK14" i="6"/>
  <c r="UJ14" i="6"/>
  <c r="UI14" i="6"/>
  <c r="UE14" i="6"/>
  <c r="UD14" i="6"/>
  <c r="UC14" i="6"/>
  <c r="UB14" i="6"/>
  <c r="UA14" i="6"/>
  <c r="TW14" i="6"/>
  <c r="TV14" i="6"/>
  <c r="TU14" i="6"/>
  <c r="TT14" i="6"/>
  <c r="TS14" i="6"/>
  <c r="TO14" i="6"/>
  <c r="TN14" i="6"/>
  <c r="TM14" i="6"/>
  <c r="TL14" i="6"/>
  <c r="TK14" i="6"/>
  <c r="TG14" i="6"/>
  <c r="TF14" i="6"/>
  <c r="TE14" i="6"/>
  <c r="TD14" i="6"/>
  <c r="TC14" i="6"/>
  <c r="SY14" i="6"/>
  <c r="SX14" i="6"/>
  <c r="SW14" i="6"/>
  <c r="SV14" i="6"/>
  <c r="SU14" i="6"/>
  <c r="SQ14" i="6"/>
  <c r="SP14" i="6"/>
  <c r="SO14" i="6"/>
  <c r="SN14" i="6"/>
  <c r="SM14" i="6"/>
  <c r="SI14" i="6"/>
  <c r="SH14" i="6"/>
  <c r="SG14" i="6"/>
  <c r="SF14" i="6"/>
  <c r="SE14" i="6"/>
  <c r="SA14" i="6"/>
  <c r="RZ14" i="6"/>
  <c r="RY14" i="6"/>
  <c r="RX14" i="6"/>
  <c r="RW14" i="6"/>
  <c r="RS14" i="6"/>
  <c r="RR14" i="6"/>
  <c r="RQ14" i="6"/>
  <c r="RP14" i="6"/>
  <c r="RO14" i="6"/>
  <c r="RK14" i="6"/>
  <c r="RJ14" i="6"/>
  <c r="RI14" i="6"/>
  <c r="RH14" i="6"/>
  <c r="RG14" i="6"/>
  <c r="RC14" i="6"/>
  <c r="RB14" i="6"/>
  <c r="RA14" i="6"/>
  <c r="QZ14" i="6"/>
  <c r="QY14" i="6"/>
  <c r="QU14" i="6"/>
  <c r="QT14" i="6"/>
  <c r="QS14" i="6"/>
  <c r="QR14" i="6"/>
  <c r="QQ14" i="6"/>
  <c r="QM14" i="6"/>
  <c r="QL14" i="6"/>
  <c r="QK14" i="6"/>
  <c r="QJ14" i="6"/>
  <c r="QI14" i="6"/>
  <c r="QE14" i="6"/>
  <c r="QD14" i="6"/>
  <c r="QC14" i="6"/>
  <c r="QB14" i="6"/>
  <c r="QA14" i="6"/>
  <c r="PW14" i="6"/>
  <c r="PV14" i="6"/>
  <c r="PU14" i="6"/>
  <c r="PT14" i="6"/>
  <c r="PS14" i="6"/>
  <c r="PO14" i="6"/>
  <c r="PN14" i="6"/>
  <c r="PM14" i="6"/>
  <c r="PL14" i="6"/>
  <c r="PK14" i="6"/>
  <c r="PG14" i="6"/>
  <c r="PF14" i="6"/>
  <c r="PE14" i="6"/>
  <c r="PD14" i="6"/>
  <c r="PC14" i="6"/>
  <c r="OY14" i="6"/>
  <c r="OX14" i="6"/>
  <c r="OW14" i="6"/>
  <c r="OV14" i="6"/>
  <c r="OU14" i="6"/>
  <c r="OQ14" i="6"/>
  <c r="OP14" i="6"/>
  <c r="OO14" i="6"/>
  <c r="ON14" i="6"/>
  <c r="OM14" i="6"/>
  <c r="OI14" i="6"/>
  <c r="OH14" i="6"/>
  <c r="OG14" i="6"/>
  <c r="OF14" i="6"/>
  <c r="OE14" i="6"/>
  <c r="OA14" i="6"/>
  <c r="NZ14" i="6"/>
  <c r="NY14" i="6"/>
  <c r="NX14" i="6"/>
  <c r="NW14" i="6"/>
  <c r="NS14" i="6"/>
  <c r="NR14" i="6"/>
  <c r="NQ14" i="6"/>
  <c r="NP14" i="6"/>
  <c r="NO14" i="6"/>
  <c r="NK14" i="6"/>
  <c r="NJ14" i="6"/>
  <c r="NI14" i="6"/>
  <c r="NH14" i="6"/>
  <c r="NG14" i="6"/>
  <c r="NC14" i="6"/>
  <c r="NB14" i="6"/>
  <c r="NA14" i="6"/>
  <c r="MZ14" i="6"/>
  <c r="MY14" i="6"/>
  <c r="MU14" i="6"/>
  <c r="MT14" i="6"/>
  <c r="MS14" i="6"/>
  <c r="MR14" i="6"/>
  <c r="MQ14" i="6"/>
  <c r="MM14" i="6"/>
  <c r="ML14" i="6"/>
  <c r="MK14" i="6"/>
  <c r="MJ14" i="6"/>
  <c r="MI14" i="6"/>
  <c r="ME14" i="6"/>
  <c r="MD14" i="6"/>
  <c r="MC14" i="6"/>
  <c r="MB14" i="6"/>
  <c r="MA14" i="6"/>
  <c r="LW14" i="6"/>
  <c r="LV14" i="6"/>
  <c r="LU14" i="6"/>
  <c r="LT14" i="6"/>
  <c r="LS14" i="6"/>
  <c r="LO14" i="6"/>
  <c r="LN14" i="6"/>
  <c r="LM14" i="6"/>
  <c r="LL14" i="6"/>
  <c r="LK14" i="6"/>
  <c r="LG14" i="6"/>
  <c r="LF14" i="6"/>
  <c r="LE14" i="6"/>
  <c r="LD14" i="6"/>
  <c r="LC14" i="6"/>
  <c r="KY14" i="6"/>
  <c r="KX14" i="6"/>
  <c r="KW14" i="6"/>
  <c r="KV14" i="6"/>
  <c r="KU14" i="6"/>
  <c r="KQ14" i="6"/>
  <c r="KP14" i="6"/>
  <c r="KO14" i="6"/>
  <c r="KN14" i="6"/>
  <c r="KM14" i="6"/>
  <c r="KI14" i="6"/>
  <c r="KH14" i="6"/>
  <c r="KG14" i="6"/>
  <c r="KF14" i="6"/>
  <c r="KE14" i="6"/>
  <c r="KA14" i="6"/>
  <c r="JZ14" i="6"/>
  <c r="JY14" i="6"/>
  <c r="JX14" i="6"/>
  <c r="JW14" i="6"/>
  <c r="JS14" i="6"/>
  <c r="JR14" i="6"/>
  <c r="JQ14" i="6"/>
  <c r="JP14" i="6"/>
  <c r="JO14" i="6"/>
  <c r="JK14" i="6"/>
  <c r="JJ14" i="6"/>
  <c r="JI14" i="6"/>
  <c r="JH14" i="6"/>
  <c r="JG14" i="6"/>
  <c r="JC14" i="6"/>
  <c r="JB14" i="6"/>
  <c r="JA14" i="6"/>
  <c r="IZ14" i="6"/>
  <c r="IY14" i="6"/>
  <c r="IU14" i="6"/>
  <c r="IT14" i="6"/>
  <c r="IS14" i="6"/>
  <c r="IR14" i="6"/>
  <c r="IQ14" i="6"/>
  <c r="IM14" i="6"/>
  <c r="IL14" i="6"/>
  <c r="IK14" i="6"/>
  <c r="IJ14" i="6"/>
  <c r="II14" i="6"/>
  <c r="IE14" i="6"/>
  <c r="ID14" i="6"/>
  <c r="IC14" i="6"/>
  <c r="IB14" i="6"/>
  <c r="IA14" i="6"/>
  <c r="HW14" i="6"/>
  <c r="HV14" i="6"/>
  <c r="HU14" i="6"/>
  <c r="HT14" i="6"/>
  <c r="HS14" i="6"/>
  <c r="HO14" i="6"/>
  <c r="HN14" i="6"/>
  <c r="HM14" i="6"/>
  <c r="HL14" i="6"/>
  <c r="HK14" i="6"/>
  <c r="HG14" i="6"/>
  <c r="HF14" i="6"/>
  <c r="HE14" i="6"/>
  <c r="HD14" i="6"/>
  <c r="HC14" i="6"/>
  <c r="GY14" i="6"/>
  <c r="GX14" i="6"/>
  <c r="GW14" i="6"/>
  <c r="GV14" i="6"/>
  <c r="GU14" i="6"/>
  <c r="GQ14" i="6"/>
  <c r="GP14" i="6"/>
  <c r="GO14" i="6"/>
  <c r="GN14" i="6"/>
  <c r="GM14" i="6"/>
  <c r="GI14" i="6"/>
  <c r="GH14" i="6"/>
  <c r="GG14" i="6"/>
  <c r="GF14" i="6"/>
  <c r="GE14" i="6"/>
  <c r="GA14" i="6"/>
  <c r="FZ14" i="6"/>
  <c r="FY14" i="6"/>
  <c r="FX14" i="6"/>
  <c r="FW14" i="6"/>
  <c r="FS14" i="6"/>
  <c r="FR14" i="6"/>
  <c r="FQ14" i="6"/>
  <c r="FP14" i="6"/>
  <c r="FO14" i="6"/>
  <c r="FK14" i="6"/>
  <c r="FJ14" i="6"/>
  <c r="FI14" i="6"/>
  <c r="FH14" i="6"/>
  <c r="FG14" i="6"/>
  <c r="FC14" i="6"/>
  <c r="FB14" i="6"/>
  <c r="FA14" i="6"/>
  <c r="EZ14" i="6"/>
  <c r="EY14" i="6"/>
  <c r="EU14" i="6"/>
  <c r="ET14" i="6"/>
  <c r="ES14" i="6"/>
  <c r="ER14" i="6"/>
  <c r="EQ14" i="6"/>
  <c r="EM14" i="6"/>
  <c r="EL14" i="6"/>
  <c r="EK14" i="6"/>
  <c r="EJ14" i="6"/>
  <c r="EI14" i="6"/>
  <c r="EE14" i="6"/>
  <c r="ED14" i="6"/>
  <c r="EC14" i="6"/>
  <c r="EB14" i="6"/>
  <c r="EA14" i="6"/>
  <c r="DW14" i="6"/>
  <c r="DV14" i="6"/>
  <c r="DU14" i="6"/>
  <c r="DT14" i="6"/>
  <c r="DS14" i="6"/>
  <c r="DO14" i="6"/>
  <c r="DN14" i="6"/>
  <c r="DM14" i="6"/>
  <c r="DL14" i="6"/>
  <c r="DK14" i="6"/>
  <c r="DG14" i="6"/>
  <c r="DF14" i="6"/>
  <c r="DE14" i="6"/>
  <c r="DD14" i="6"/>
  <c r="DC14" i="6"/>
  <c r="CY14" i="6"/>
  <c r="CX14" i="6"/>
  <c r="CW14" i="6"/>
  <c r="CV14" i="6"/>
  <c r="CU14" i="6"/>
  <c r="CQ14" i="6"/>
  <c r="CP14" i="6"/>
  <c r="CO14" i="6"/>
  <c r="CN14" i="6"/>
  <c r="CM14" i="6"/>
  <c r="CI14" i="6"/>
  <c r="CH14" i="6"/>
  <c r="CG14" i="6"/>
  <c r="CF14" i="6"/>
  <c r="CE14" i="6"/>
  <c r="CA14" i="6"/>
  <c r="BZ14" i="6"/>
  <c r="BY14" i="6"/>
  <c r="BX14" i="6"/>
  <c r="BW14" i="6"/>
  <c r="BS14" i="6"/>
  <c r="BR14" i="6"/>
  <c r="BQ14" i="6"/>
  <c r="BP14" i="6"/>
  <c r="BO14" i="6"/>
  <c r="BK14" i="6"/>
  <c r="BJ14" i="6"/>
  <c r="BI14" i="6"/>
  <c r="BH14" i="6"/>
  <c r="BG14" i="6"/>
  <c r="BC14" i="6"/>
  <c r="BB14" i="6"/>
  <c r="BA14" i="6"/>
  <c r="AZ14" i="6"/>
  <c r="AY14" i="6"/>
  <c r="AU14" i="6"/>
  <c r="AT14" i="6"/>
  <c r="AS14" i="6"/>
  <c r="AR14" i="6"/>
  <c r="AQ14" i="6"/>
  <c r="AM14" i="6"/>
  <c r="AL14" i="6"/>
  <c r="AK14" i="6"/>
  <c r="AJ14" i="6"/>
  <c r="AI14" i="6"/>
  <c r="AE14" i="6"/>
  <c r="AD14" i="6"/>
  <c r="AC14" i="6"/>
  <c r="AB14" i="6"/>
  <c r="AA14" i="6"/>
  <c r="W14" i="6"/>
  <c r="V14" i="6"/>
  <c r="U14" i="6"/>
  <c r="T14" i="6"/>
  <c r="S14" i="6"/>
  <c r="O14" i="6"/>
  <c r="N14" i="6"/>
  <c r="M14" i="6"/>
  <c r="L14" i="6"/>
  <c r="K14" i="6"/>
  <c r="G14" i="6"/>
  <c r="F14" i="6"/>
  <c r="E14" i="6"/>
  <c r="D14" i="6"/>
  <c r="C14" i="6"/>
  <c r="ADS13" i="6"/>
  <c r="ADR13" i="6"/>
  <c r="ADQ13" i="6"/>
  <c r="ADP13" i="6"/>
  <c r="ADO13" i="6"/>
  <c r="ADK13" i="6"/>
  <c r="ADJ13" i="6"/>
  <c r="ADI13" i="6"/>
  <c r="ADH13" i="6"/>
  <c r="ADG13" i="6"/>
  <c r="ADC13" i="6"/>
  <c r="ADB13" i="6"/>
  <c r="ADA13" i="6"/>
  <c r="ACZ13" i="6"/>
  <c r="ACY13" i="6"/>
  <c r="ACU13" i="6"/>
  <c r="ACT13" i="6"/>
  <c r="ACS13" i="6"/>
  <c r="ACR13" i="6"/>
  <c r="ACQ13" i="6"/>
  <c r="ACM13" i="6"/>
  <c r="ACL13" i="6"/>
  <c r="ACK13" i="6"/>
  <c r="ACJ13" i="6"/>
  <c r="ACI13" i="6"/>
  <c r="ACE13" i="6"/>
  <c r="ACD13" i="6"/>
  <c r="ACC13" i="6"/>
  <c r="ACB13" i="6"/>
  <c r="ACA13" i="6"/>
  <c r="ABW13" i="6"/>
  <c r="ABV13" i="6"/>
  <c r="ABU13" i="6"/>
  <c r="ABT13" i="6"/>
  <c r="ABS13" i="6"/>
  <c r="ABO13" i="6"/>
  <c r="ABN13" i="6"/>
  <c r="ABM13" i="6"/>
  <c r="ABL13" i="6"/>
  <c r="ABK13" i="6"/>
  <c r="ABG13" i="6"/>
  <c r="ABF13" i="6"/>
  <c r="ABE13" i="6"/>
  <c r="ABD13" i="6"/>
  <c r="ABC13" i="6"/>
  <c r="AAY13" i="6"/>
  <c r="AAX13" i="6"/>
  <c r="AAW13" i="6"/>
  <c r="AAV13" i="6"/>
  <c r="AAU13" i="6"/>
  <c r="AAQ13" i="6"/>
  <c r="AAP13" i="6"/>
  <c r="AAO13" i="6"/>
  <c r="AAN13" i="6"/>
  <c r="AAM13" i="6"/>
  <c r="AAI13" i="6"/>
  <c r="AAH13" i="6"/>
  <c r="AAG13" i="6"/>
  <c r="AAF13" i="6"/>
  <c r="AAE13" i="6"/>
  <c r="AAA13" i="6"/>
  <c r="ZZ13" i="6"/>
  <c r="ZY13" i="6"/>
  <c r="ZX13" i="6"/>
  <c r="ZW13" i="6"/>
  <c r="ZS13" i="6"/>
  <c r="ZR13" i="6"/>
  <c r="ZQ13" i="6"/>
  <c r="ZP13" i="6"/>
  <c r="ZO13" i="6"/>
  <c r="ZK13" i="6"/>
  <c r="ZJ13" i="6"/>
  <c r="ZI13" i="6"/>
  <c r="ZH13" i="6"/>
  <c r="ZG13" i="6"/>
  <c r="ZC13" i="6"/>
  <c r="ZB13" i="6"/>
  <c r="ZA13" i="6"/>
  <c r="YZ13" i="6"/>
  <c r="YY13" i="6"/>
  <c r="YU13" i="6"/>
  <c r="YT13" i="6"/>
  <c r="YS13" i="6"/>
  <c r="YR13" i="6"/>
  <c r="YQ13" i="6"/>
  <c r="YM13" i="6"/>
  <c r="YL13" i="6"/>
  <c r="YK13" i="6"/>
  <c r="YJ13" i="6"/>
  <c r="YI13" i="6"/>
  <c r="YE13" i="6"/>
  <c r="YD13" i="6"/>
  <c r="YC13" i="6"/>
  <c r="YB13" i="6"/>
  <c r="YA13" i="6"/>
  <c r="XW13" i="6"/>
  <c r="XV13" i="6"/>
  <c r="XU13" i="6"/>
  <c r="XT13" i="6"/>
  <c r="XS13" i="6"/>
  <c r="XO13" i="6"/>
  <c r="XN13" i="6"/>
  <c r="XM13" i="6"/>
  <c r="XL13" i="6"/>
  <c r="XK13" i="6"/>
  <c r="XG13" i="6"/>
  <c r="XF13" i="6"/>
  <c r="XE13" i="6"/>
  <c r="XD13" i="6"/>
  <c r="XC13" i="6"/>
  <c r="WY13" i="6"/>
  <c r="WX13" i="6"/>
  <c r="WW13" i="6"/>
  <c r="WV13" i="6"/>
  <c r="WU13" i="6"/>
  <c r="WQ13" i="6"/>
  <c r="WP13" i="6"/>
  <c r="WO13" i="6"/>
  <c r="WN13" i="6"/>
  <c r="WM13" i="6"/>
  <c r="WI13" i="6"/>
  <c r="WH13" i="6"/>
  <c r="WG13" i="6"/>
  <c r="WF13" i="6"/>
  <c r="WE13" i="6"/>
  <c r="WA13" i="6"/>
  <c r="VZ13" i="6"/>
  <c r="VY13" i="6"/>
  <c r="VX13" i="6"/>
  <c r="VW13" i="6"/>
  <c r="VS13" i="6"/>
  <c r="VR13" i="6"/>
  <c r="VQ13" i="6"/>
  <c r="VP13" i="6"/>
  <c r="VO13" i="6"/>
  <c r="VK13" i="6"/>
  <c r="VJ13" i="6"/>
  <c r="VI13" i="6"/>
  <c r="VH13" i="6"/>
  <c r="VG13" i="6"/>
  <c r="VC13" i="6"/>
  <c r="VB13" i="6"/>
  <c r="VA13" i="6"/>
  <c r="UZ13" i="6"/>
  <c r="UY13" i="6"/>
  <c r="UU13" i="6"/>
  <c r="UT13" i="6"/>
  <c r="US13" i="6"/>
  <c r="UR13" i="6"/>
  <c r="UQ13" i="6"/>
  <c r="UM13" i="6"/>
  <c r="UL13" i="6"/>
  <c r="UK13" i="6"/>
  <c r="UJ13" i="6"/>
  <c r="UI13" i="6"/>
  <c r="UE13" i="6"/>
  <c r="UD13" i="6"/>
  <c r="UC13" i="6"/>
  <c r="UB13" i="6"/>
  <c r="UA13" i="6"/>
  <c r="TW13" i="6"/>
  <c r="TV13" i="6"/>
  <c r="TU13" i="6"/>
  <c r="TT13" i="6"/>
  <c r="TS13" i="6"/>
  <c r="TO13" i="6"/>
  <c r="TN13" i="6"/>
  <c r="TM13" i="6"/>
  <c r="TL13" i="6"/>
  <c r="TK13" i="6"/>
  <c r="TG13" i="6"/>
  <c r="TF13" i="6"/>
  <c r="TE13" i="6"/>
  <c r="TD13" i="6"/>
  <c r="TC13" i="6"/>
  <c r="SY13" i="6"/>
  <c r="SX13" i="6"/>
  <c r="SW13" i="6"/>
  <c r="SV13" i="6"/>
  <c r="SU13" i="6"/>
  <c r="SQ13" i="6"/>
  <c r="SP13" i="6"/>
  <c r="SO13" i="6"/>
  <c r="SN13" i="6"/>
  <c r="SM13" i="6"/>
  <c r="SI13" i="6"/>
  <c r="SH13" i="6"/>
  <c r="SG13" i="6"/>
  <c r="SF13" i="6"/>
  <c r="SE13" i="6"/>
  <c r="SA13" i="6"/>
  <c r="RZ13" i="6"/>
  <c r="RY13" i="6"/>
  <c r="RX13" i="6"/>
  <c r="RW13" i="6"/>
  <c r="RS13" i="6"/>
  <c r="RR13" i="6"/>
  <c r="RQ13" i="6"/>
  <c r="RP13" i="6"/>
  <c r="RO13" i="6"/>
  <c r="RK13" i="6"/>
  <c r="RJ13" i="6"/>
  <c r="RI13" i="6"/>
  <c r="RH13" i="6"/>
  <c r="RG13" i="6"/>
  <c r="RC13" i="6"/>
  <c r="RB13" i="6"/>
  <c r="RA13" i="6"/>
  <c r="QZ13" i="6"/>
  <c r="QY13" i="6"/>
  <c r="QU13" i="6"/>
  <c r="QT13" i="6"/>
  <c r="QS13" i="6"/>
  <c r="QR13" i="6"/>
  <c r="QQ13" i="6"/>
  <c r="QM13" i="6"/>
  <c r="QL13" i="6"/>
  <c r="QK13" i="6"/>
  <c r="QJ13" i="6"/>
  <c r="QI13" i="6"/>
  <c r="QE13" i="6"/>
  <c r="QD13" i="6"/>
  <c r="QC13" i="6"/>
  <c r="QB13" i="6"/>
  <c r="QA13" i="6"/>
  <c r="PW13" i="6"/>
  <c r="PV13" i="6"/>
  <c r="PU13" i="6"/>
  <c r="PT13" i="6"/>
  <c r="PS13" i="6"/>
  <c r="PO13" i="6"/>
  <c r="PN13" i="6"/>
  <c r="PM13" i="6"/>
  <c r="PL13" i="6"/>
  <c r="PK13" i="6"/>
  <c r="PG13" i="6"/>
  <c r="PF13" i="6"/>
  <c r="PE13" i="6"/>
  <c r="PD13" i="6"/>
  <c r="PC13" i="6"/>
  <c r="OY13" i="6"/>
  <c r="OX13" i="6"/>
  <c r="OW13" i="6"/>
  <c r="OV13" i="6"/>
  <c r="OU13" i="6"/>
  <c r="OQ13" i="6"/>
  <c r="OP13" i="6"/>
  <c r="OO13" i="6"/>
  <c r="ON13" i="6"/>
  <c r="OM13" i="6"/>
  <c r="OI13" i="6"/>
  <c r="OH13" i="6"/>
  <c r="OG13" i="6"/>
  <c r="OF13" i="6"/>
  <c r="OE13" i="6"/>
  <c r="OA13" i="6"/>
  <c r="NZ13" i="6"/>
  <c r="NY13" i="6"/>
  <c r="NX13" i="6"/>
  <c r="NW13" i="6"/>
  <c r="NS13" i="6"/>
  <c r="NR13" i="6"/>
  <c r="NQ13" i="6"/>
  <c r="NP13" i="6"/>
  <c r="NO13" i="6"/>
  <c r="NK13" i="6"/>
  <c r="NJ13" i="6"/>
  <c r="NI13" i="6"/>
  <c r="NH13" i="6"/>
  <c r="NG13" i="6"/>
  <c r="NC13" i="6"/>
  <c r="NB13" i="6"/>
  <c r="NA13" i="6"/>
  <c r="MZ13" i="6"/>
  <c r="MY13" i="6"/>
  <c r="MU13" i="6"/>
  <c r="MT13" i="6"/>
  <c r="MS13" i="6"/>
  <c r="MR13" i="6"/>
  <c r="MQ13" i="6"/>
  <c r="MM13" i="6"/>
  <c r="ML13" i="6"/>
  <c r="MK13" i="6"/>
  <c r="MJ13" i="6"/>
  <c r="MI13" i="6"/>
  <c r="ME13" i="6"/>
  <c r="MD13" i="6"/>
  <c r="MC13" i="6"/>
  <c r="MB13" i="6"/>
  <c r="MA13" i="6"/>
  <c r="LW13" i="6"/>
  <c r="LV13" i="6"/>
  <c r="LU13" i="6"/>
  <c r="LT13" i="6"/>
  <c r="LS13" i="6"/>
  <c r="LO13" i="6"/>
  <c r="LN13" i="6"/>
  <c r="LM13" i="6"/>
  <c r="LL13" i="6"/>
  <c r="LK13" i="6"/>
  <c r="LG13" i="6"/>
  <c r="LF13" i="6"/>
  <c r="LE13" i="6"/>
  <c r="LD13" i="6"/>
  <c r="LC13" i="6"/>
  <c r="KY13" i="6"/>
  <c r="KX13" i="6"/>
  <c r="KW13" i="6"/>
  <c r="KV13" i="6"/>
  <c r="KU13" i="6"/>
  <c r="KQ13" i="6"/>
  <c r="KP13" i="6"/>
  <c r="KO13" i="6"/>
  <c r="KN13" i="6"/>
  <c r="KM13" i="6"/>
  <c r="KI13" i="6"/>
  <c r="KH13" i="6"/>
  <c r="KG13" i="6"/>
  <c r="KF13" i="6"/>
  <c r="KE13" i="6"/>
  <c r="KA13" i="6"/>
  <c r="JZ13" i="6"/>
  <c r="JY13" i="6"/>
  <c r="JX13" i="6"/>
  <c r="JW13" i="6"/>
  <c r="JS13" i="6"/>
  <c r="JR13" i="6"/>
  <c r="JQ13" i="6"/>
  <c r="JP13" i="6"/>
  <c r="JO13" i="6"/>
  <c r="JK13" i="6"/>
  <c r="JJ13" i="6"/>
  <c r="JI13" i="6"/>
  <c r="JH13" i="6"/>
  <c r="JG13" i="6"/>
  <c r="JC13" i="6"/>
  <c r="JB13" i="6"/>
  <c r="JA13" i="6"/>
  <c r="IZ13" i="6"/>
  <c r="IY13" i="6"/>
  <c r="IU13" i="6"/>
  <c r="IT13" i="6"/>
  <c r="IS13" i="6"/>
  <c r="IR13" i="6"/>
  <c r="IQ13" i="6"/>
  <c r="IM13" i="6"/>
  <c r="IL13" i="6"/>
  <c r="IK13" i="6"/>
  <c r="IJ13" i="6"/>
  <c r="II13" i="6"/>
  <c r="IE13" i="6"/>
  <c r="ID13" i="6"/>
  <c r="IC13" i="6"/>
  <c r="IB13" i="6"/>
  <c r="IA13" i="6"/>
  <c r="HW13" i="6"/>
  <c r="HV13" i="6"/>
  <c r="HU13" i="6"/>
  <c r="HT13" i="6"/>
  <c r="HS13" i="6"/>
  <c r="HO13" i="6"/>
  <c r="HN13" i="6"/>
  <c r="HM13" i="6"/>
  <c r="HL13" i="6"/>
  <c r="HK13" i="6"/>
  <c r="HG13" i="6"/>
  <c r="HF13" i="6"/>
  <c r="HE13" i="6"/>
  <c r="HD13" i="6"/>
  <c r="HC13" i="6"/>
  <c r="GY13" i="6"/>
  <c r="GX13" i="6"/>
  <c r="GW13" i="6"/>
  <c r="GV13" i="6"/>
  <c r="GU13" i="6"/>
  <c r="GQ13" i="6"/>
  <c r="GP13" i="6"/>
  <c r="GO13" i="6"/>
  <c r="GN13" i="6"/>
  <c r="GM13" i="6"/>
  <c r="GI13" i="6"/>
  <c r="GH13" i="6"/>
  <c r="GG13" i="6"/>
  <c r="GF13" i="6"/>
  <c r="GE13" i="6"/>
  <c r="GA13" i="6"/>
  <c r="FZ13" i="6"/>
  <c r="FY13" i="6"/>
  <c r="FX13" i="6"/>
  <c r="FW13" i="6"/>
  <c r="FS13" i="6"/>
  <c r="FR13" i="6"/>
  <c r="FQ13" i="6"/>
  <c r="FP13" i="6"/>
  <c r="FO13" i="6"/>
  <c r="FK13" i="6"/>
  <c r="FJ13" i="6"/>
  <c r="FI13" i="6"/>
  <c r="FH13" i="6"/>
  <c r="FG13" i="6"/>
  <c r="FC13" i="6"/>
  <c r="FB13" i="6"/>
  <c r="FA13" i="6"/>
  <c r="EZ13" i="6"/>
  <c r="EY13" i="6"/>
  <c r="EU13" i="6"/>
  <c r="ET13" i="6"/>
  <c r="ES13" i="6"/>
  <c r="ER13" i="6"/>
  <c r="EQ13" i="6"/>
  <c r="EM13" i="6"/>
  <c r="EL13" i="6"/>
  <c r="EK13" i="6"/>
  <c r="EJ13" i="6"/>
  <c r="EI13" i="6"/>
  <c r="EE13" i="6"/>
  <c r="ED13" i="6"/>
  <c r="EC13" i="6"/>
  <c r="EB13" i="6"/>
  <c r="EA13" i="6"/>
  <c r="DW13" i="6"/>
  <c r="DV13" i="6"/>
  <c r="DU13" i="6"/>
  <c r="DT13" i="6"/>
  <c r="DS13" i="6"/>
  <c r="DO13" i="6"/>
  <c r="DN13" i="6"/>
  <c r="DM13" i="6"/>
  <c r="DL13" i="6"/>
  <c r="DK13" i="6"/>
  <c r="DG13" i="6"/>
  <c r="DF13" i="6"/>
  <c r="DE13" i="6"/>
  <c r="DD13" i="6"/>
  <c r="DC13" i="6"/>
  <c r="CY13" i="6"/>
  <c r="CX13" i="6"/>
  <c r="CW13" i="6"/>
  <c r="CV13" i="6"/>
  <c r="CU13" i="6"/>
  <c r="CQ13" i="6"/>
  <c r="CP13" i="6"/>
  <c r="CO13" i="6"/>
  <c r="CN13" i="6"/>
  <c r="CM13" i="6"/>
  <c r="CI13" i="6"/>
  <c r="CH13" i="6"/>
  <c r="CG13" i="6"/>
  <c r="CF13" i="6"/>
  <c r="CE13" i="6"/>
  <c r="CA13" i="6"/>
  <c r="BZ13" i="6"/>
  <c r="BY13" i="6"/>
  <c r="BX13" i="6"/>
  <c r="BW13" i="6"/>
  <c r="BS13" i="6"/>
  <c r="BR13" i="6"/>
  <c r="BQ13" i="6"/>
  <c r="BP13" i="6"/>
  <c r="BO13" i="6"/>
  <c r="BK13" i="6"/>
  <c r="BJ13" i="6"/>
  <c r="BI13" i="6"/>
  <c r="BH13" i="6"/>
  <c r="BG13" i="6"/>
  <c r="BC13" i="6"/>
  <c r="BB13" i="6"/>
  <c r="BA13" i="6"/>
  <c r="AZ13" i="6"/>
  <c r="AY13" i="6"/>
  <c r="AU13" i="6"/>
  <c r="AT13" i="6"/>
  <c r="AS13" i="6"/>
  <c r="AR13" i="6"/>
  <c r="AQ13" i="6"/>
  <c r="AM13" i="6"/>
  <c r="AL13" i="6"/>
  <c r="AK13" i="6"/>
  <c r="AJ13" i="6"/>
  <c r="AI13" i="6"/>
  <c r="AE13" i="6"/>
  <c r="AD13" i="6"/>
  <c r="AC13" i="6"/>
  <c r="AB13" i="6"/>
  <c r="AA13" i="6"/>
  <c r="W13" i="6"/>
  <c r="V13" i="6"/>
  <c r="U13" i="6"/>
  <c r="T13" i="6"/>
  <c r="S13" i="6"/>
  <c r="O13" i="6"/>
  <c r="N13" i="6"/>
  <c r="M13" i="6"/>
  <c r="L13" i="6"/>
  <c r="K13" i="6"/>
  <c r="G13" i="6"/>
  <c r="F13" i="6"/>
  <c r="E13" i="6"/>
  <c r="D13" i="6"/>
  <c r="C13" i="6"/>
  <c r="ADS12" i="6"/>
  <c r="ADR12" i="6"/>
  <c r="ADQ12" i="6"/>
  <c r="ADP12" i="6"/>
  <c r="ADO12" i="6"/>
  <c r="ADK12" i="6"/>
  <c r="ADJ12" i="6"/>
  <c r="ADI12" i="6"/>
  <c r="ADH12" i="6"/>
  <c r="ADG12" i="6"/>
  <c r="ADC12" i="6"/>
  <c r="ADB12" i="6"/>
  <c r="ADA12" i="6"/>
  <c r="ACZ12" i="6"/>
  <c r="ACY12" i="6"/>
  <c r="ACU12" i="6"/>
  <c r="ACT12" i="6"/>
  <c r="ACS12" i="6"/>
  <c r="ACR12" i="6"/>
  <c r="ACQ12" i="6"/>
  <c r="ACM12" i="6"/>
  <c r="ACL12" i="6"/>
  <c r="ACK12" i="6"/>
  <c r="ACJ12" i="6"/>
  <c r="ACI12" i="6"/>
  <c r="ACE12" i="6"/>
  <c r="ACD12" i="6"/>
  <c r="ACC12" i="6"/>
  <c r="ACB12" i="6"/>
  <c r="ACA12" i="6"/>
  <c r="ABW12" i="6"/>
  <c r="ABV12" i="6"/>
  <c r="ABU12" i="6"/>
  <c r="ABT12" i="6"/>
  <c r="ABS12" i="6"/>
  <c r="ABO12" i="6"/>
  <c r="ABN12" i="6"/>
  <c r="ABM12" i="6"/>
  <c r="ABL12" i="6"/>
  <c r="ABK12" i="6"/>
  <c r="ABG12" i="6"/>
  <c r="ABF12" i="6"/>
  <c r="ABE12" i="6"/>
  <c r="ABD12" i="6"/>
  <c r="ABC12" i="6"/>
  <c r="AAY12" i="6"/>
  <c r="AAX12" i="6"/>
  <c r="AAW12" i="6"/>
  <c r="AAV12" i="6"/>
  <c r="AAU12" i="6"/>
  <c r="AAQ12" i="6"/>
  <c r="AAP12" i="6"/>
  <c r="AAO12" i="6"/>
  <c r="AAN12" i="6"/>
  <c r="AAM12" i="6"/>
  <c r="AAI12" i="6"/>
  <c r="AAH12" i="6"/>
  <c r="AAG12" i="6"/>
  <c r="AAF12" i="6"/>
  <c r="AAE12" i="6"/>
  <c r="AAA12" i="6"/>
  <c r="ZZ12" i="6"/>
  <c r="ZY12" i="6"/>
  <c r="ZX12" i="6"/>
  <c r="ZW12" i="6"/>
  <c r="ZS12" i="6"/>
  <c r="ZR12" i="6"/>
  <c r="ZQ12" i="6"/>
  <c r="ZP12" i="6"/>
  <c r="ZO12" i="6"/>
  <c r="ZK12" i="6"/>
  <c r="ZJ12" i="6"/>
  <c r="ZI12" i="6"/>
  <c r="ZH12" i="6"/>
  <c r="ZG12" i="6"/>
  <c r="ZC12" i="6"/>
  <c r="ZB12" i="6"/>
  <c r="ZA12" i="6"/>
  <c r="YZ12" i="6"/>
  <c r="YY12" i="6"/>
  <c r="YU12" i="6"/>
  <c r="YT12" i="6"/>
  <c r="YS12" i="6"/>
  <c r="YR12" i="6"/>
  <c r="YQ12" i="6"/>
  <c r="YM12" i="6"/>
  <c r="YL12" i="6"/>
  <c r="YK12" i="6"/>
  <c r="YJ12" i="6"/>
  <c r="YI12" i="6"/>
  <c r="YE12" i="6"/>
  <c r="YD12" i="6"/>
  <c r="YC12" i="6"/>
  <c r="YB12" i="6"/>
  <c r="YA12" i="6"/>
  <c r="XW12" i="6"/>
  <c r="XV12" i="6"/>
  <c r="XU12" i="6"/>
  <c r="XT12" i="6"/>
  <c r="XS12" i="6"/>
  <c r="XO12" i="6"/>
  <c r="XN12" i="6"/>
  <c r="XM12" i="6"/>
  <c r="XL12" i="6"/>
  <c r="XK12" i="6"/>
  <c r="XG12" i="6"/>
  <c r="XF12" i="6"/>
  <c r="XE12" i="6"/>
  <c r="XD12" i="6"/>
  <c r="XC12" i="6"/>
  <c r="WY12" i="6"/>
  <c r="WX12" i="6"/>
  <c r="WW12" i="6"/>
  <c r="WV12" i="6"/>
  <c r="WU12" i="6"/>
  <c r="WQ12" i="6"/>
  <c r="WP12" i="6"/>
  <c r="WO12" i="6"/>
  <c r="WN12" i="6"/>
  <c r="WM12" i="6"/>
  <c r="WI12" i="6"/>
  <c r="WH12" i="6"/>
  <c r="WG12" i="6"/>
  <c r="WF12" i="6"/>
  <c r="WE12" i="6"/>
  <c r="WA12" i="6"/>
  <c r="VZ12" i="6"/>
  <c r="VY12" i="6"/>
  <c r="VX12" i="6"/>
  <c r="VW12" i="6"/>
  <c r="VS12" i="6"/>
  <c r="VR12" i="6"/>
  <c r="VQ12" i="6"/>
  <c r="VP12" i="6"/>
  <c r="VO12" i="6"/>
  <c r="VK12" i="6"/>
  <c r="VJ12" i="6"/>
  <c r="VI12" i="6"/>
  <c r="VH12" i="6"/>
  <c r="VG12" i="6"/>
  <c r="VC12" i="6"/>
  <c r="VB12" i="6"/>
  <c r="VA12" i="6"/>
  <c r="UZ12" i="6"/>
  <c r="UY12" i="6"/>
  <c r="UU12" i="6"/>
  <c r="UT12" i="6"/>
  <c r="US12" i="6"/>
  <c r="UR12" i="6"/>
  <c r="UQ12" i="6"/>
  <c r="UM12" i="6"/>
  <c r="UL12" i="6"/>
  <c r="UK12" i="6"/>
  <c r="UJ12" i="6"/>
  <c r="UI12" i="6"/>
  <c r="UE12" i="6"/>
  <c r="UD12" i="6"/>
  <c r="UC12" i="6"/>
  <c r="UB12" i="6"/>
  <c r="UA12" i="6"/>
  <c r="TW12" i="6"/>
  <c r="TV12" i="6"/>
  <c r="TU12" i="6"/>
  <c r="TT12" i="6"/>
  <c r="TS12" i="6"/>
  <c r="TO12" i="6"/>
  <c r="TN12" i="6"/>
  <c r="TM12" i="6"/>
  <c r="TL12" i="6"/>
  <c r="TK12" i="6"/>
  <c r="TG12" i="6"/>
  <c r="TF12" i="6"/>
  <c r="TE12" i="6"/>
  <c r="TD12" i="6"/>
  <c r="TC12" i="6"/>
  <c r="SY12" i="6"/>
  <c r="SX12" i="6"/>
  <c r="SW12" i="6"/>
  <c r="SV12" i="6"/>
  <c r="SU12" i="6"/>
  <c r="SQ12" i="6"/>
  <c r="SP12" i="6"/>
  <c r="SO12" i="6"/>
  <c r="SN12" i="6"/>
  <c r="SM12" i="6"/>
  <c r="SI12" i="6"/>
  <c r="SH12" i="6"/>
  <c r="SG12" i="6"/>
  <c r="SF12" i="6"/>
  <c r="SE12" i="6"/>
  <c r="SA12" i="6"/>
  <c r="RZ12" i="6"/>
  <c r="RY12" i="6"/>
  <c r="RX12" i="6"/>
  <c r="RW12" i="6"/>
  <c r="RS12" i="6"/>
  <c r="RR12" i="6"/>
  <c r="RQ12" i="6"/>
  <c r="RP12" i="6"/>
  <c r="RO12" i="6"/>
  <c r="RK12" i="6"/>
  <c r="RJ12" i="6"/>
  <c r="RI12" i="6"/>
  <c r="RH12" i="6"/>
  <c r="RG12" i="6"/>
  <c r="RC12" i="6"/>
  <c r="RB12" i="6"/>
  <c r="RA12" i="6"/>
  <c r="QZ12" i="6"/>
  <c r="QY12" i="6"/>
  <c r="QU12" i="6"/>
  <c r="QT12" i="6"/>
  <c r="QS12" i="6"/>
  <c r="QR12" i="6"/>
  <c r="QQ12" i="6"/>
  <c r="QM12" i="6"/>
  <c r="QL12" i="6"/>
  <c r="QK12" i="6"/>
  <c r="QJ12" i="6"/>
  <c r="QI12" i="6"/>
  <c r="QE12" i="6"/>
  <c r="QD12" i="6"/>
  <c r="QC12" i="6"/>
  <c r="QB12" i="6"/>
  <c r="QA12" i="6"/>
  <c r="PW12" i="6"/>
  <c r="PV12" i="6"/>
  <c r="PU12" i="6"/>
  <c r="PT12" i="6"/>
  <c r="PS12" i="6"/>
  <c r="PO12" i="6"/>
  <c r="PN12" i="6"/>
  <c r="PM12" i="6"/>
  <c r="PL12" i="6"/>
  <c r="PK12" i="6"/>
  <c r="PG12" i="6"/>
  <c r="PF12" i="6"/>
  <c r="PE12" i="6"/>
  <c r="PD12" i="6"/>
  <c r="PC12" i="6"/>
  <c r="OY12" i="6"/>
  <c r="OX12" i="6"/>
  <c r="OW12" i="6"/>
  <c r="OV12" i="6"/>
  <c r="OU12" i="6"/>
  <c r="OQ12" i="6"/>
  <c r="OP12" i="6"/>
  <c r="OO12" i="6"/>
  <c r="ON12" i="6"/>
  <c r="OM12" i="6"/>
  <c r="OI12" i="6"/>
  <c r="OH12" i="6"/>
  <c r="OG12" i="6"/>
  <c r="OF12" i="6"/>
  <c r="OE12" i="6"/>
  <c r="OA12" i="6"/>
  <c r="NZ12" i="6"/>
  <c r="NY12" i="6"/>
  <c r="NX12" i="6"/>
  <c r="NW12" i="6"/>
  <c r="NS12" i="6"/>
  <c r="NR12" i="6"/>
  <c r="NQ12" i="6"/>
  <c r="NP12" i="6"/>
  <c r="NO12" i="6"/>
  <c r="NK12" i="6"/>
  <c r="NJ12" i="6"/>
  <c r="NI12" i="6"/>
  <c r="NH12" i="6"/>
  <c r="NG12" i="6"/>
  <c r="NC12" i="6"/>
  <c r="NB12" i="6"/>
  <c r="NA12" i="6"/>
  <c r="MZ12" i="6"/>
  <c r="MY12" i="6"/>
  <c r="MU12" i="6"/>
  <c r="MT12" i="6"/>
  <c r="MS12" i="6"/>
  <c r="MR12" i="6"/>
  <c r="MQ12" i="6"/>
  <c r="MM12" i="6"/>
  <c r="ML12" i="6"/>
  <c r="MK12" i="6"/>
  <c r="MJ12" i="6"/>
  <c r="MI12" i="6"/>
  <c r="ME12" i="6"/>
  <c r="MD12" i="6"/>
  <c r="MC12" i="6"/>
  <c r="MB12" i="6"/>
  <c r="MA12" i="6"/>
  <c r="LW12" i="6"/>
  <c r="LV12" i="6"/>
  <c r="LU12" i="6"/>
  <c r="LT12" i="6"/>
  <c r="LS12" i="6"/>
  <c r="LO12" i="6"/>
  <c r="LN12" i="6"/>
  <c r="LM12" i="6"/>
  <c r="LL12" i="6"/>
  <c r="LK12" i="6"/>
  <c r="LG12" i="6"/>
  <c r="LF12" i="6"/>
  <c r="LE12" i="6"/>
  <c r="LD12" i="6"/>
  <c r="LC12" i="6"/>
  <c r="KY12" i="6"/>
  <c r="KX12" i="6"/>
  <c r="KW12" i="6"/>
  <c r="KV12" i="6"/>
  <c r="KU12" i="6"/>
  <c r="KQ12" i="6"/>
  <c r="KP12" i="6"/>
  <c r="KO12" i="6"/>
  <c r="KN12" i="6"/>
  <c r="KM12" i="6"/>
  <c r="KI12" i="6"/>
  <c r="KH12" i="6"/>
  <c r="KG12" i="6"/>
  <c r="KF12" i="6"/>
  <c r="KE12" i="6"/>
  <c r="KA12" i="6"/>
  <c r="JZ12" i="6"/>
  <c r="JY12" i="6"/>
  <c r="JX12" i="6"/>
  <c r="JW12" i="6"/>
  <c r="JS12" i="6"/>
  <c r="JR12" i="6"/>
  <c r="JQ12" i="6"/>
  <c r="JP12" i="6"/>
  <c r="JO12" i="6"/>
  <c r="JK12" i="6"/>
  <c r="JJ12" i="6"/>
  <c r="JI12" i="6"/>
  <c r="JH12" i="6"/>
  <c r="JG12" i="6"/>
  <c r="JC12" i="6"/>
  <c r="JB12" i="6"/>
  <c r="JA12" i="6"/>
  <c r="IZ12" i="6"/>
  <c r="IY12" i="6"/>
  <c r="IU12" i="6"/>
  <c r="IT12" i="6"/>
  <c r="IS12" i="6"/>
  <c r="IR12" i="6"/>
  <c r="IQ12" i="6"/>
  <c r="IM12" i="6"/>
  <c r="IL12" i="6"/>
  <c r="IK12" i="6"/>
  <c r="IJ12" i="6"/>
  <c r="II12" i="6"/>
  <c r="IE12" i="6"/>
  <c r="ID12" i="6"/>
  <c r="IC12" i="6"/>
  <c r="IB12" i="6"/>
  <c r="IA12" i="6"/>
  <c r="HW12" i="6"/>
  <c r="HV12" i="6"/>
  <c r="HU12" i="6"/>
  <c r="HT12" i="6"/>
  <c r="HS12" i="6"/>
  <c r="HO12" i="6"/>
  <c r="HN12" i="6"/>
  <c r="HM12" i="6"/>
  <c r="HL12" i="6"/>
  <c r="HK12" i="6"/>
  <c r="HG12" i="6"/>
  <c r="HF12" i="6"/>
  <c r="HE12" i="6"/>
  <c r="HD12" i="6"/>
  <c r="HC12" i="6"/>
  <c r="GY12" i="6"/>
  <c r="GX12" i="6"/>
  <c r="GW12" i="6"/>
  <c r="GV12" i="6"/>
  <c r="GU12" i="6"/>
  <c r="GQ12" i="6"/>
  <c r="GP12" i="6"/>
  <c r="GO12" i="6"/>
  <c r="GN12" i="6"/>
  <c r="GM12" i="6"/>
  <c r="GI12" i="6"/>
  <c r="GH12" i="6"/>
  <c r="GG12" i="6"/>
  <c r="GF12" i="6"/>
  <c r="GE12" i="6"/>
  <c r="GA12" i="6"/>
  <c r="FZ12" i="6"/>
  <c r="FY12" i="6"/>
  <c r="FX12" i="6"/>
  <c r="FW12" i="6"/>
  <c r="FS12" i="6"/>
  <c r="FR12" i="6"/>
  <c r="FQ12" i="6"/>
  <c r="FP12" i="6"/>
  <c r="FO12" i="6"/>
  <c r="FK12" i="6"/>
  <c r="FJ12" i="6"/>
  <c r="FI12" i="6"/>
  <c r="FH12" i="6"/>
  <c r="FG12" i="6"/>
  <c r="FC12" i="6"/>
  <c r="FB12" i="6"/>
  <c r="FA12" i="6"/>
  <c r="EZ12" i="6"/>
  <c r="EY12" i="6"/>
  <c r="EU12" i="6"/>
  <c r="ET12" i="6"/>
  <c r="ES12" i="6"/>
  <c r="ER12" i="6"/>
  <c r="EQ12" i="6"/>
  <c r="EM12" i="6"/>
  <c r="EL12" i="6"/>
  <c r="EK12" i="6"/>
  <c r="EJ12" i="6"/>
  <c r="EI12" i="6"/>
  <c r="EE12" i="6"/>
  <c r="ED12" i="6"/>
  <c r="EC12" i="6"/>
  <c r="EB12" i="6"/>
  <c r="EA12" i="6"/>
  <c r="DW12" i="6"/>
  <c r="DV12" i="6"/>
  <c r="DU12" i="6"/>
  <c r="DT12" i="6"/>
  <c r="DS12" i="6"/>
  <c r="DO12" i="6"/>
  <c r="DN12" i="6"/>
  <c r="DM12" i="6"/>
  <c r="DL12" i="6"/>
  <c r="DK12" i="6"/>
  <c r="DG12" i="6"/>
  <c r="DF12" i="6"/>
  <c r="DE12" i="6"/>
  <c r="DD12" i="6"/>
  <c r="DC12" i="6"/>
  <c r="CY12" i="6"/>
  <c r="CX12" i="6"/>
  <c r="CW12" i="6"/>
  <c r="CV12" i="6"/>
  <c r="CU12" i="6"/>
  <c r="CQ12" i="6"/>
  <c r="CP12" i="6"/>
  <c r="CO12" i="6"/>
  <c r="CN12" i="6"/>
  <c r="CM12" i="6"/>
  <c r="CI12" i="6"/>
  <c r="CH12" i="6"/>
  <c r="CG12" i="6"/>
  <c r="CF12" i="6"/>
  <c r="CE12" i="6"/>
  <c r="CA12" i="6"/>
  <c r="BZ12" i="6"/>
  <c r="BY12" i="6"/>
  <c r="BX12" i="6"/>
  <c r="BW12" i="6"/>
  <c r="BS12" i="6"/>
  <c r="BR12" i="6"/>
  <c r="BQ12" i="6"/>
  <c r="BP12" i="6"/>
  <c r="BO12" i="6"/>
  <c r="BK12" i="6"/>
  <c r="BJ12" i="6"/>
  <c r="BI12" i="6"/>
  <c r="BH12" i="6"/>
  <c r="BG12" i="6"/>
  <c r="BC12" i="6"/>
  <c r="BB12" i="6"/>
  <c r="BA12" i="6"/>
  <c r="AZ12" i="6"/>
  <c r="AY12" i="6"/>
  <c r="AU12" i="6"/>
  <c r="AT12" i="6"/>
  <c r="AS12" i="6"/>
  <c r="AR12" i="6"/>
  <c r="AQ12" i="6"/>
  <c r="AM12" i="6"/>
  <c r="AL12" i="6"/>
  <c r="AK12" i="6"/>
  <c r="AJ12" i="6"/>
  <c r="AI12" i="6"/>
  <c r="AE12" i="6"/>
  <c r="AD12" i="6"/>
  <c r="AC12" i="6"/>
  <c r="AB12" i="6"/>
  <c r="AA12" i="6"/>
  <c r="W12" i="6"/>
  <c r="V12" i="6"/>
  <c r="U12" i="6"/>
  <c r="T12" i="6"/>
  <c r="S12" i="6"/>
  <c r="O12" i="6"/>
  <c r="N12" i="6"/>
  <c r="M12" i="6"/>
  <c r="L12" i="6"/>
  <c r="K12" i="6"/>
  <c r="G12" i="6"/>
  <c r="F12" i="6"/>
  <c r="E12" i="6"/>
  <c r="D12" i="6"/>
  <c r="C12" i="6"/>
  <c r="ADS11" i="6"/>
  <c r="ADR11" i="6"/>
  <c r="ADQ11" i="6"/>
  <c r="ADP11" i="6"/>
  <c r="ADO11" i="6"/>
  <c r="ADK11" i="6"/>
  <c r="ADJ11" i="6"/>
  <c r="ADI11" i="6"/>
  <c r="ADH11" i="6"/>
  <c r="ADG11" i="6"/>
  <c r="ADC11" i="6"/>
  <c r="ADB11" i="6"/>
  <c r="ADA11" i="6"/>
  <c r="ACZ11" i="6"/>
  <c r="ACY11" i="6"/>
  <c r="ACU11" i="6"/>
  <c r="ACT11" i="6"/>
  <c r="ACS11" i="6"/>
  <c r="ACR11" i="6"/>
  <c r="ACQ11" i="6"/>
  <c r="ACM11" i="6"/>
  <c r="ACL11" i="6"/>
  <c r="ACK11" i="6"/>
  <c r="ACJ11" i="6"/>
  <c r="ACI11" i="6"/>
  <c r="ACE11" i="6"/>
  <c r="ACD11" i="6"/>
  <c r="ACC11" i="6"/>
  <c r="ACB11" i="6"/>
  <c r="ACA11" i="6"/>
  <c r="ABW11" i="6"/>
  <c r="ABV11" i="6"/>
  <c r="ABU11" i="6"/>
  <c r="ABT11" i="6"/>
  <c r="ABS11" i="6"/>
  <c r="ABO11" i="6"/>
  <c r="ABN11" i="6"/>
  <c r="ABM11" i="6"/>
  <c r="ABL11" i="6"/>
  <c r="ABK11" i="6"/>
  <c r="ABG11" i="6"/>
  <c r="ABF11" i="6"/>
  <c r="ABE11" i="6"/>
  <c r="ABD11" i="6"/>
  <c r="ABC11" i="6"/>
  <c r="AAY11" i="6"/>
  <c r="AAX11" i="6"/>
  <c r="AAW11" i="6"/>
  <c r="AAV11" i="6"/>
  <c r="AAU11" i="6"/>
  <c r="AAQ11" i="6"/>
  <c r="AAP11" i="6"/>
  <c r="AAO11" i="6"/>
  <c r="AAN11" i="6"/>
  <c r="AAM11" i="6"/>
  <c r="AAI11" i="6"/>
  <c r="AAH11" i="6"/>
  <c r="AAG11" i="6"/>
  <c r="AAF11" i="6"/>
  <c r="AAE11" i="6"/>
  <c r="AAA11" i="6"/>
  <c r="ZZ11" i="6"/>
  <c r="ZY11" i="6"/>
  <c r="ZX11" i="6"/>
  <c r="ZW11" i="6"/>
  <c r="ZS11" i="6"/>
  <c r="ZR11" i="6"/>
  <c r="ZQ11" i="6"/>
  <c r="ZP11" i="6"/>
  <c r="ZO11" i="6"/>
  <c r="ZK11" i="6"/>
  <c r="ZJ11" i="6"/>
  <c r="ZI11" i="6"/>
  <c r="ZH11" i="6"/>
  <c r="ZG11" i="6"/>
  <c r="ZC11" i="6"/>
  <c r="ZB11" i="6"/>
  <c r="ZA11" i="6"/>
  <c r="YZ11" i="6"/>
  <c r="YY11" i="6"/>
  <c r="YU11" i="6"/>
  <c r="YT11" i="6"/>
  <c r="YS11" i="6"/>
  <c r="YR11" i="6"/>
  <c r="YQ11" i="6"/>
  <c r="YM11" i="6"/>
  <c r="YL11" i="6"/>
  <c r="YK11" i="6"/>
  <c r="YJ11" i="6"/>
  <c r="YI11" i="6"/>
  <c r="YE11" i="6"/>
  <c r="YD11" i="6"/>
  <c r="YC11" i="6"/>
  <c r="YB11" i="6"/>
  <c r="YA11" i="6"/>
  <c r="XW11" i="6"/>
  <c r="XV11" i="6"/>
  <c r="XU11" i="6"/>
  <c r="XT11" i="6"/>
  <c r="XS11" i="6"/>
  <c r="XO11" i="6"/>
  <c r="XN11" i="6"/>
  <c r="XM11" i="6"/>
  <c r="XL11" i="6"/>
  <c r="XK11" i="6"/>
  <c r="XG11" i="6"/>
  <c r="XF11" i="6"/>
  <c r="XE11" i="6"/>
  <c r="XD11" i="6"/>
  <c r="XC11" i="6"/>
  <c r="WY11" i="6"/>
  <c r="WX11" i="6"/>
  <c r="WW11" i="6"/>
  <c r="WV11" i="6"/>
  <c r="WU11" i="6"/>
  <c r="WQ11" i="6"/>
  <c r="WP11" i="6"/>
  <c r="WO11" i="6"/>
  <c r="WN11" i="6"/>
  <c r="WM11" i="6"/>
  <c r="WI11" i="6"/>
  <c r="WH11" i="6"/>
  <c r="WG11" i="6"/>
  <c r="WF11" i="6"/>
  <c r="WE11" i="6"/>
  <c r="WA11" i="6"/>
  <c r="VZ11" i="6"/>
  <c r="VY11" i="6"/>
  <c r="VX11" i="6"/>
  <c r="VW11" i="6"/>
  <c r="VS11" i="6"/>
  <c r="VR11" i="6"/>
  <c r="VQ11" i="6"/>
  <c r="VP11" i="6"/>
  <c r="VO11" i="6"/>
  <c r="VK11" i="6"/>
  <c r="VJ11" i="6"/>
  <c r="VI11" i="6"/>
  <c r="VH11" i="6"/>
  <c r="VG11" i="6"/>
  <c r="VC11" i="6"/>
  <c r="VB11" i="6"/>
  <c r="VA11" i="6"/>
  <c r="UZ11" i="6"/>
  <c r="UY11" i="6"/>
  <c r="UU11" i="6"/>
  <c r="UT11" i="6"/>
  <c r="US11" i="6"/>
  <c r="UR11" i="6"/>
  <c r="UQ11" i="6"/>
  <c r="UM11" i="6"/>
  <c r="UL11" i="6"/>
  <c r="UK11" i="6"/>
  <c r="UJ11" i="6"/>
  <c r="UI11" i="6"/>
  <c r="UE11" i="6"/>
  <c r="UD11" i="6"/>
  <c r="UC11" i="6"/>
  <c r="UB11" i="6"/>
  <c r="UA11" i="6"/>
  <c r="TW11" i="6"/>
  <c r="TV11" i="6"/>
  <c r="TU11" i="6"/>
  <c r="TT11" i="6"/>
  <c r="TS11" i="6"/>
  <c r="TO11" i="6"/>
  <c r="TN11" i="6"/>
  <c r="TM11" i="6"/>
  <c r="TL11" i="6"/>
  <c r="TK11" i="6"/>
  <c r="TG11" i="6"/>
  <c r="TF11" i="6"/>
  <c r="TE11" i="6"/>
  <c r="TD11" i="6"/>
  <c r="TC11" i="6"/>
  <c r="SY11" i="6"/>
  <c r="SX11" i="6"/>
  <c r="SW11" i="6"/>
  <c r="SV11" i="6"/>
  <c r="SU11" i="6"/>
  <c r="SQ11" i="6"/>
  <c r="SP11" i="6"/>
  <c r="SO11" i="6"/>
  <c r="SN11" i="6"/>
  <c r="SM11" i="6"/>
  <c r="SI11" i="6"/>
  <c r="SH11" i="6"/>
  <c r="SG11" i="6"/>
  <c r="SF11" i="6"/>
  <c r="SE11" i="6"/>
  <c r="SA11" i="6"/>
  <c r="RZ11" i="6"/>
  <c r="RY11" i="6"/>
  <c r="RX11" i="6"/>
  <c r="RW11" i="6"/>
  <c r="RS11" i="6"/>
  <c r="RR11" i="6"/>
  <c r="RQ11" i="6"/>
  <c r="RP11" i="6"/>
  <c r="RO11" i="6"/>
  <c r="RK11" i="6"/>
  <c r="RJ11" i="6"/>
  <c r="RI11" i="6"/>
  <c r="RH11" i="6"/>
  <c r="RG11" i="6"/>
  <c r="RC11" i="6"/>
  <c r="RB11" i="6"/>
  <c r="RA11" i="6"/>
  <c r="QZ11" i="6"/>
  <c r="QY11" i="6"/>
  <c r="QU11" i="6"/>
  <c r="QT11" i="6"/>
  <c r="QS11" i="6"/>
  <c r="QR11" i="6"/>
  <c r="QQ11" i="6"/>
  <c r="QM11" i="6"/>
  <c r="QL11" i="6"/>
  <c r="QK11" i="6"/>
  <c r="QJ11" i="6"/>
  <c r="QI11" i="6"/>
  <c r="QE11" i="6"/>
  <c r="QD11" i="6"/>
  <c r="QC11" i="6"/>
  <c r="QB11" i="6"/>
  <c r="QA11" i="6"/>
  <c r="PW11" i="6"/>
  <c r="PV11" i="6"/>
  <c r="PU11" i="6"/>
  <c r="PT11" i="6"/>
  <c r="PS11" i="6"/>
  <c r="PO11" i="6"/>
  <c r="PN11" i="6"/>
  <c r="PM11" i="6"/>
  <c r="PL11" i="6"/>
  <c r="PK11" i="6"/>
  <c r="PG11" i="6"/>
  <c r="PF11" i="6"/>
  <c r="PE11" i="6"/>
  <c r="PD11" i="6"/>
  <c r="PC11" i="6"/>
  <c r="OY11" i="6"/>
  <c r="OX11" i="6"/>
  <c r="OW11" i="6"/>
  <c r="OV11" i="6"/>
  <c r="OU11" i="6"/>
  <c r="OQ11" i="6"/>
  <c r="OP11" i="6"/>
  <c r="OO11" i="6"/>
  <c r="ON11" i="6"/>
  <c r="OM11" i="6"/>
  <c r="OI11" i="6"/>
  <c r="OH11" i="6"/>
  <c r="OG11" i="6"/>
  <c r="OF11" i="6"/>
  <c r="OE11" i="6"/>
  <c r="OA11" i="6"/>
  <c r="NZ11" i="6"/>
  <c r="NY11" i="6"/>
  <c r="NX11" i="6"/>
  <c r="NW11" i="6"/>
  <c r="NS11" i="6"/>
  <c r="NR11" i="6"/>
  <c r="NQ11" i="6"/>
  <c r="NP11" i="6"/>
  <c r="NO11" i="6"/>
  <c r="NK11" i="6"/>
  <c r="NJ11" i="6"/>
  <c r="NI11" i="6"/>
  <c r="NH11" i="6"/>
  <c r="NG11" i="6"/>
  <c r="NC11" i="6"/>
  <c r="NB11" i="6"/>
  <c r="NA11" i="6"/>
  <c r="MZ11" i="6"/>
  <c r="MY11" i="6"/>
  <c r="MU11" i="6"/>
  <c r="MT11" i="6"/>
  <c r="MS11" i="6"/>
  <c r="MR11" i="6"/>
  <c r="MQ11" i="6"/>
  <c r="MM11" i="6"/>
  <c r="ML11" i="6"/>
  <c r="MK11" i="6"/>
  <c r="MJ11" i="6"/>
  <c r="MI11" i="6"/>
  <c r="ME11" i="6"/>
  <c r="MD11" i="6"/>
  <c r="MC11" i="6"/>
  <c r="MB11" i="6"/>
  <c r="MA11" i="6"/>
  <c r="LW11" i="6"/>
  <c r="LV11" i="6"/>
  <c r="LU11" i="6"/>
  <c r="LT11" i="6"/>
  <c r="LS11" i="6"/>
  <c r="LO11" i="6"/>
  <c r="LN11" i="6"/>
  <c r="LM11" i="6"/>
  <c r="LL11" i="6"/>
  <c r="LK11" i="6"/>
  <c r="LG11" i="6"/>
  <c r="LF11" i="6"/>
  <c r="LE11" i="6"/>
  <c r="LD11" i="6"/>
  <c r="LC11" i="6"/>
  <c r="KY11" i="6"/>
  <c r="KX11" i="6"/>
  <c r="KW11" i="6"/>
  <c r="KV11" i="6"/>
  <c r="KU11" i="6"/>
  <c r="KQ11" i="6"/>
  <c r="KP11" i="6"/>
  <c r="KO11" i="6"/>
  <c r="KN11" i="6"/>
  <c r="KM11" i="6"/>
  <c r="KI11" i="6"/>
  <c r="KH11" i="6"/>
  <c r="KG11" i="6"/>
  <c r="KF11" i="6"/>
  <c r="KE11" i="6"/>
  <c r="KA11" i="6"/>
  <c r="JZ11" i="6"/>
  <c r="JY11" i="6"/>
  <c r="JX11" i="6"/>
  <c r="JW11" i="6"/>
  <c r="JS11" i="6"/>
  <c r="JR11" i="6"/>
  <c r="JQ11" i="6"/>
  <c r="JP11" i="6"/>
  <c r="JO11" i="6"/>
  <c r="JK11" i="6"/>
  <c r="JJ11" i="6"/>
  <c r="JI11" i="6"/>
  <c r="JH11" i="6"/>
  <c r="JG11" i="6"/>
  <c r="JC11" i="6"/>
  <c r="JB11" i="6"/>
  <c r="JA11" i="6"/>
  <c r="IZ11" i="6"/>
  <c r="IY11" i="6"/>
  <c r="IU11" i="6"/>
  <c r="IT11" i="6"/>
  <c r="IS11" i="6"/>
  <c r="IR11" i="6"/>
  <c r="IQ11" i="6"/>
  <c r="IM11" i="6"/>
  <c r="IL11" i="6"/>
  <c r="IK11" i="6"/>
  <c r="IJ11" i="6"/>
  <c r="II11" i="6"/>
  <c r="IE11" i="6"/>
  <c r="ID11" i="6"/>
  <c r="IC11" i="6"/>
  <c r="IB11" i="6"/>
  <c r="IA11" i="6"/>
  <c r="HW11" i="6"/>
  <c r="HV11" i="6"/>
  <c r="HU11" i="6"/>
  <c r="HT11" i="6"/>
  <c r="HS11" i="6"/>
  <c r="HO11" i="6"/>
  <c r="HN11" i="6"/>
  <c r="HM11" i="6"/>
  <c r="HL11" i="6"/>
  <c r="HK11" i="6"/>
  <c r="HG11" i="6"/>
  <c r="HF11" i="6"/>
  <c r="HE11" i="6"/>
  <c r="HD11" i="6"/>
  <c r="HC11" i="6"/>
  <c r="GY11" i="6"/>
  <c r="GX11" i="6"/>
  <c r="GW11" i="6"/>
  <c r="GV11" i="6"/>
  <c r="GU11" i="6"/>
  <c r="GQ11" i="6"/>
  <c r="GP11" i="6"/>
  <c r="GO11" i="6"/>
  <c r="GN11" i="6"/>
  <c r="GM11" i="6"/>
  <c r="GI11" i="6"/>
  <c r="GH11" i="6"/>
  <c r="GG11" i="6"/>
  <c r="GF11" i="6"/>
  <c r="GE11" i="6"/>
  <c r="GA11" i="6"/>
  <c r="FZ11" i="6"/>
  <c r="FY11" i="6"/>
  <c r="FX11" i="6"/>
  <c r="FW11" i="6"/>
  <c r="FS11" i="6"/>
  <c r="FR11" i="6"/>
  <c r="FQ11" i="6"/>
  <c r="FP11" i="6"/>
  <c r="FO11" i="6"/>
  <c r="FK11" i="6"/>
  <c r="FJ11" i="6"/>
  <c r="FI11" i="6"/>
  <c r="FH11" i="6"/>
  <c r="FG11" i="6"/>
  <c r="FC11" i="6"/>
  <c r="FB11" i="6"/>
  <c r="FA11" i="6"/>
  <c r="EZ11" i="6"/>
  <c r="EY11" i="6"/>
  <c r="EU11" i="6"/>
  <c r="ET11" i="6"/>
  <c r="ES11" i="6"/>
  <c r="ER11" i="6"/>
  <c r="EQ11" i="6"/>
  <c r="EM11" i="6"/>
  <c r="EL11" i="6"/>
  <c r="EK11" i="6"/>
  <c r="EJ11" i="6"/>
  <c r="EI11" i="6"/>
  <c r="EE11" i="6"/>
  <c r="ED11" i="6"/>
  <c r="EC11" i="6"/>
  <c r="EB11" i="6"/>
  <c r="EA11" i="6"/>
  <c r="DW11" i="6"/>
  <c r="DV11" i="6"/>
  <c r="DU11" i="6"/>
  <c r="DT11" i="6"/>
  <c r="DS11" i="6"/>
  <c r="DO11" i="6"/>
  <c r="DN11" i="6"/>
  <c r="DM11" i="6"/>
  <c r="DL11" i="6"/>
  <c r="DK11" i="6"/>
  <c r="DG11" i="6"/>
  <c r="DF11" i="6"/>
  <c r="DE11" i="6"/>
  <c r="DD11" i="6"/>
  <c r="DC11" i="6"/>
  <c r="CY11" i="6"/>
  <c r="CX11" i="6"/>
  <c r="CW11" i="6"/>
  <c r="CV11" i="6"/>
  <c r="CU11" i="6"/>
  <c r="CQ11" i="6"/>
  <c r="CP11" i="6"/>
  <c r="CO11" i="6"/>
  <c r="CN11" i="6"/>
  <c r="CM11" i="6"/>
  <c r="CI11" i="6"/>
  <c r="CH11" i="6"/>
  <c r="CG11" i="6"/>
  <c r="CF11" i="6"/>
  <c r="CE11" i="6"/>
  <c r="CA11" i="6"/>
  <c r="BZ11" i="6"/>
  <c r="BY11" i="6"/>
  <c r="BX11" i="6"/>
  <c r="BW11" i="6"/>
  <c r="BS11" i="6"/>
  <c r="BR11" i="6"/>
  <c r="BQ11" i="6"/>
  <c r="BP11" i="6"/>
  <c r="BO11" i="6"/>
  <c r="BK11" i="6"/>
  <c r="BJ11" i="6"/>
  <c r="BI11" i="6"/>
  <c r="BH11" i="6"/>
  <c r="BG11" i="6"/>
  <c r="BC11" i="6"/>
  <c r="BB11" i="6"/>
  <c r="BA11" i="6"/>
  <c r="AZ11" i="6"/>
  <c r="AY11" i="6"/>
  <c r="AU11" i="6"/>
  <c r="AT11" i="6"/>
  <c r="AS11" i="6"/>
  <c r="AR11" i="6"/>
  <c r="AQ11" i="6"/>
  <c r="AM11" i="6"/>
  <c r="AL11" i="6"/>
  <c r="AK11" i="6"/>
  <c r="AJ11" i="6"/>
  <c r="AI11" i="6"/>
  <c r="AE11" i="6"/>
  <c r="AD11" i="6"/>
  <c r="AC11" i="6"/>
  <c r="AB11" i="6"/>
  <c r="AA11" i="6"/>
  <c r="W11" i="6"/>
  <c r="V11" i="6"/>
  <c r="U11" i="6"/>
  <c r="T11" i="6"/>
  <c r="S11" i="6"/>
  <c r="O11" i="6"/>
  <c r="N11" i="6"/>
  <c r="M11" i="6"/>
  <c r="L11" i="6"/>
  <c r="K11" i="6"/>
  <c r="G11" i="6"/>
  <c r="F11" i="6"/>
  <c r="E11" i="6"/>
  <c r="D11" i="6"/>
  <c r="C11" i="6"/>
  <c r="ADS10" i="6"/>
  <c r="ADR10" i="6"/>
  <c r="ADQ10" i="6"/>
  <c r="ADP10" i="6"/>
  <c r="ADO10" i="6"/>
  <c r="ADK10" i="6"/>
  <c r="ADJ10" i="6"/>
  <c r="ADI10" i="6"/>
  <c r="ADH10" i="6"/>
  <c r="ADG10" i="6"/>
  <c r="ADC10" i="6"/>
  <c r="ADB10" i="6"/>
  <c r="ADA10" i="6"/>
  <c r="ACZ10" i="6"/>
  <c r="ACY10" i="6"/>
  <c r="ACU10" i="6"/>
  <c r="ACT10" i="6"/>
  <c r="ACS10" i="6"/>
  <c r="ACR10" i="6"/>
  <c r="ACQ10" i="6"/>
  <c r="ACM10" i="6"/>
  <c r="ACL10" i="6"/>
  <c r="ACK10" i="6"/>
  <c r="ACJ10" i="6"/>
  <c r="ACI10" i="6"/>
  <c r="ACE10" i="6"/>
  <c r="ACD10" i="6"/>
  <c r="ACC10" i="6"/>
  <c r="ACB10" i="6"/>
  <c r="ACA10" i="6"/>
  <c r="ABW10" i="6"/>
  <c r="ABV10" i="6"/>
  <c r="ABU10" i="6"/>
  <c r="ABT10" i="6"/>
  <c r="ABS10" i="6"/>
  <c r="ABO10" i="6"/>
  <c r="ABN10" i="6"/>
  <c r="ABM10" i="6"/>
  <c r="ABL10" i="6"/>
  <c r="ABK10" i="6"/>
  <c r="ABG10" i="6"/>
  <c r="ABF10" i="6"/>
  <c r="ABE10" i="6"/>
  <c r="ABD10" i="6"/>
  <c r="ABC10" i="6"/>
  <c r="AAY10" i="6"/>
  <c r="AAX10" i="6"/>
  <c r="AAW10" i="6"/>
  <c r="AAV10" i="6"/>
  <c r="AAU10" i="6"/>
  <c r="AAQ10" i="6"/>
  <c r="AAP10" i="6"/>
  <c r="AAO10" i="6"/>
  <c r="AAN10" i="6"/>
  <c r="AAM10" i="6"/>
  <c r="AAI10" i="6"/>
  <c r="AAH10" i="6"/>
  <c r="AAG10" i="6"/>
  <c r="AAF10" i="6"/>
  <c r="AAE10" i="6"/>
  <c r="AAA10" i="6"/>
  <c r="ZZ10" i="6"/>
  <c r="ZY10" i="6"/>
  <c r="ZX10" i="6"/>
  <c r="ZW10" i="6"/>
  <c r="ZS10" i="6"/>
  <c r="ZR10" i="6"/>
  <c r="ZQ10" i="6"/>
  <c r="ZP10" i="6"/>
  <c r="ZO10" i="6"/>
  <c r="ZK10" i="6"/>
  <c r="ZJ10" i="6"/>
  <c r="ZI10" i="6"/>
  <c r="ZH10" i="6"/>
  <c r="ZG10" i="6"/>
  <c r="ZC10" i="6"/>
  <c r="ZB10" i="6"/>
  <c r="ZA10" i="6"/>
  <c r="YZ10" i="6"/>
  <c r="YY10" i="6"/>
  <c r="YU10" i="6"/>
  <c r="YT10" i="6"/>
  <c r="YS10" i="6"/>
  <c r="YR10" i="6"/>
  <c r="YQ10" i="6"/>
  <c r="YM10" i="6"/>
  <c r="YL10" i="6"/>
  <c r="YK10" i="6"/>
  <c r="YJ10" i="6"/>
  <c r="YI10" i="6"/>
  <c r="YE10" i="6"/>
  <c r="YD10" i="6"/>
  <c r="YC10" i="6"/>
  <c r="YB10" i="6"/>
  <c r="YA10" i="6"/>
  <c r="XW10" i="6"/>
  <c r="XV10" i="6"/>
  <c r="XU10" i="6"/>
  <c r="XT10" i="6"/>
  <c r="XS10" i="6"/>
  <c r="XO10" i="6"/>
  <c r="XN10" i="6"/>
  <c r="XM10" i="6"/>
  <c r="XL10" i="6"/>
  <c r="XK10" i="6"/>
  <c r="XG10" i="6"/>
  <c r="XF10" i="6"/>
  <c r="XE10" i="6"/>
  <c r="XD10" i="6"/>
  <c r="XC10" i="6"/>
  <c r="WY10" i="6"/>
  <c r="WX10" i="6"/>
  <c r="WW10" i="6"/>
  <c r="WV10" i="6"/>
  <c r="WU10" i="6"/>
  <c r="WQ10" i="6"/>
  <c r="WP10" i="6"/>
  <c r="WO10" i="6"/>
  <c r="WN10" i="6"/>
  <c r="WM10" i="6"/>
  <c r="WI10" i="6"/>
  <c r="WH10" i="6"/>
  <c r="WG10" i="6"/>
  <c r="WF10" i="6"/>
  <c r="WE10" i="6"/>
  <c r="WA10" i="6"/>
  <c r="VZ10" i="6"/>
  <c r="VY10" i="6"/>
  <c r="VX10" i="6"/>
  <c r="VW10" i="6"/>
  <c r="VS10" i="6"/>
  <c r="VR10" i="6"/>
  <c r="VQ10" i="6"/>
  <c r="VP10" i="6"/>
  <c r="VO10" i="6"/>
  <c r="VK10" i="6"/>
  <c r="VJ10" i="6"/>
  <c r="VI10" i="6"/>
  <c r="VH10" i="6"/>
  <c r="VG10" i="6"/>
  <c r="VC10" i="6"/>
  <c r="VB10" i="6"/>
  <c r="VA10" i="6"/>
  <c r="UZ10" i="6"/>
  <c r="UY10" i="6"/>
  <c r="UU10" i="6"/>
  <c r="UT10" i="6"/>
  <c r="US10" i="6"/>
  <c r="UR10" i="6"/>
  <c r="UQ10" i="6"/>
  <c r="UM10" i="6"/>
  <c r="UL10" i="6"/>
  <c r="UK10" i="6"/>
  <c r="UJ10" i="6"/>
  <c r="UI10" i="6"/>
  <c r="UE10" i="6"/>
  <c r="UD10" i="6"/>
  <c r="UC10" i="6"/>
  <c r="UB10" i="6"/>
  <c r="UA10" i="6"/>
  <c r="TW10" i="6"/>
  <c r="TV10" i="6"/>
  <c r="TU10" i="6"/>
  <c r="TT10" i="6"/>
  <c r="TS10" i="6"/>
  <c r="TO10" i="6"/>
  <c r="TN10" i="6"/>
  <c r="TM10" i="6"/>
  <c r="TL10" i="6"/>
  <c r="TK10" i="6"/>
  <c r="TG10" i="6"/>
  <c r="TF10" i="6"/>
  <c r="TE10" i="6"/>
  <c r="TD10" i="6"/>
  <c r="TC10" i="6"/>
  <c r="SY10" i="6"/>
  <c r="SX10" i="6"/>
  <c r="SW10" i="6"/>
  <c r="SV10" i="6"/>
  <c r="SU10" i="6"/>
  <c r="SQ10" i="6"/>
  <c r="SP10" i="6"/>
  <c r="SO10" i="6"/>
  <c r="SN10" i="6"/>
  <c r="SM10" i="6"/>
  <c r="SI10" i="6"/>
  <c r="SH10" i="6"/>
  <c r="SG10" i="6"/>
  <c r="SF10" i="6"/>
  <c r="SE10" i="6"/>
  <c r="SA10" i="6"/>
  <c r="RZ10" i="6"/>
  <c r="RY10" i="6"/>
  <c r="RX10" i="6"/>
  <c r="RW10" i="6"/>
  <c r="RS10" i="6"/>
  <c r="RR10" i="6"/>
  <c r="RQ10" i="6"/>
  <c r="RP10" i="6"/>
  <c r="RO10" i="6"/>
  <c r="RK10" i="6"/>
  <c r="RJ10" i="6"/>
  <c r="RI10" i="6"/>
  <c r="RH10" i="6"/>
  <c r="RG10" i="6"/>
  <c r="RC10" i="6"/>
  <c r="RB10" i="6"/>
  <c r="RA10" i="6"/>
  <c r="QZ10" i="6"/>
  <c r="QY10" i="6"/>
  <c r="QU10" i="6"/>
  <c r="QT10" i="6"/>
  <c r="QS10" i="6"/>
  <c r="QR10" i="6"/>
  <c r="QQ10" i="6"/>
  <c r="QM10" i="6"/>
  <c r="QL10" i="6"/>
  <c r="QK10" i="6"/>
  <c r="QJ10" i="6"/>
  <c r="QI10" i="6"/>
  <c r="QE10" i="6"/>
  <c r="QD10" i="6"/>
  <c r="QC10" i="6"/>
  <c r="QB10" i="6"/>
  <c r="QA10" i="6"/>
  <c r="PW10" i="6"/>
  <c r="PV10" i="6"/>
  <c r="PU10" i="6"/>
  <c r="PT10" i="6"/>
  <c r="PS10" i="6"/>
  <c r="PO10" i="6"/>
  <c r="PN10" i="6"/>
  <c r="PM10" i="6"/>
  <c r="PL10" i="6"/>
  <c r="PK10" i="6"/>
  <c r="PG10" i="6"/>
  <c r="PF10" i="6"/>
  <c r="PE10" i="6"/>
  <c r="PD10" i="6"/>
  <c r="PC10" i="6"/>
  <c r="OY10" i="6"/>
  <c r="OX10" i="6"/>
  <c r="OW10" i="6"/>
  <c r="OV10" i="6"/>
  <c r="OU10" i="6"/>
  <c r="OQ10" i="6"/>
  <c r="OP10" i="6"/>
  <c r="OO10" i="6"/>
  <c r="ON10" i="6"/>
  <c r="OM10" i="6"/>
  <c r="OI10" i="6"/>
  <c r="OH10" i="6"/>
  <c r="OG10" i="6"/>
  <c r="OF10" i="6"/>
  <c r="OE10" i="6"/>
  <c r="OA10" i="6"/>
  <c r="NZ10" i="6"/>
  <c r="NY10" i="6"/>
  <c r="NX10" i="6"/>
  <c r="NW10" i="6"/>
  <c r="NS10" i="6"/>
  <c r="NR10" i="6"/>
  <c r="NQ10" i="6"/>
  <c r="NP10" i="6"/>
  <c r="NO10" i="6"/>
  <c r="NK10" i="6"/>
  <c r="NJ10" i="6"/>
  <c r="NI10" i="6"/>
  <c r="NH10" i="6"/>
  <c r="NG10" i="6"/>
  <c r="NC10" i="6"/>
  <c r="NB10" i="6"/>
  <c r="NA10" i="6"/>
  <c r="MZ10" i="6"/>
  <c r="MY10" i="6"/>
  <c r="MU10" i="6"/>
  <c r="MT10" i="6"/>
  <c r="MS10" i="6"/>
  <c r="MR10" i="6"/>
  <c r="MQ10" i="6"/>
  <c r="MM10" i="6"/>
  <c r="ML10" i="6"/>
  <c r="MK10" i="6"/>
  <c r="MJ10" i="6"/>
  <c r="MI10" i="6"/>
  <c r="ME10" i="6"/>
  <c r="MD10" i="6"/>
  <c r="MC10" i="6"/>
  <c r="MB10" i="6"/>
  <c r="MA10" i="6"/>
  <c r="LW10" i="6"/>
  <c r="LV10" i="6"/>
  <c r="LU10" i="6"/>
  <c r="LT10" i="6"/>
  <c r="LS10" i="6"/>
  <c r="LO10" i="6"/>
  <c r="LN10" i="6"/>
  <c r="LM10" i="6"/>
  <c r="LL10" i="6"/>
  <c r="LK10" i="6"/>
  <c r="LG10" i="6"/>
  <c r="LF10" i="6"/>
  <c r="LE10" i="6"/>
  <c r="LD10" i="6"/>
  <c r="LC10" i="6"/>
  <c r="KY10" i="6"/>
  <c r="KX10" i="6"/>
  <c r="KW10" i="6"/>
  <c r="KV10" i="6"/>
  <c r="KU10" i="6"/>
  <c r="KQ10" i="6"/>
  <c r="KP10" i="6"/>
  <c r="KO10" i="6"/>
  <c r="KN10" i="6"/>
  <c r="KM10" i="6"/>
  <c r="KI10" i="6"/>
  <c r="KH10" i="6"/>
  <c r="KG10" i="6"/>
  <c r="KF10" i="6"/>
  <c r="KE10" i="6"/>
  <c r="KA10" i="6"/>
  <c r="JZ10" i="6"/>
  <c r="JY10" i="6"/>
  <c r="JX10" i="6"/>
  <c r="JW10" i="6"/>
  <c r="JS10" i="6"/>
  <c r="JR10" i="6"/>
  <c r="JQ10" i="6"/>
  <c r="JP10" i="6"/>
  <c r="JO10" i="6"/>
  <c r="JK10" i="6"/>
  <c r="JJ10" i="6"/>
  <c r="JI10" i="6"/>
  <c r="JH10" i="6"/>
  <c r="JG10" i="6"/>
  <c r="JC10" i="6"/>
  <c r="JB10" i="6"/>
  <c r="JA10" i="6"/>
  <c r="IZ10" i="6"/>
  <c r="IY10" i="6"/>
  <c r="IU10" i="6"/>
  <c r="IT10" i="6"/>
  <c r="IS10" i="6"/>
  <c r="IR10" i="6"/>
  <c r="IQ10" i="6"/>
  <c r="IM10" i="6"/>
  <c r="IL10" i="6"/>
  <c r="IK10" i="6"/>
  <c r="IJ10" i="6"/>
  <c r="II10" i="6"/>
  <c r="IE10" i="6"/>
  <c r="ID10" i="6"/>
  <c r="IC10" i="6"/>
  <c r="IB10" i="6"/>
  <c r="IA10" i="6"/>
  <c r="HW10" i="6"/>
  <c r="HV10" i="6"/>
  <c r="HU10" i="6"/>
  <c r="HT10" i="6"/>
  <c r="HS10" i="6"/>
  <c r="HO10" i="6"/>
  <c r="HN10" i="6"/>
  <c r="HM10" i="6"/>
  <c r="HL10" i="6"/>
  <c r="HK10" i="6"/>
  <c r="HG10" i="6"/>
  <c r="HF10" i="6"/>
  <c r="HE10" i="6"/>
  <c r="HD10" i="6"/>
  <c r="HC10" i="6"/>
  <c r="GY10" i="6"/>
  <c r="GX10" i="6"/>
  <c r="GW10" i="6"/>
  <c r="GV10" i="6"/>
  <c r="GU10" i="6"/>
  <c r="GQ10" i="6"/>
  <c r="GP10" i="6"/>
  <c r="GO10" i="6"/>
  <c r="GN10" i="6"/>
  <c r="GM10" i="6"/>
  <c r="GI10" i="6"/>
  <c r="GH10" i="6"/>
  <c r="GG10" i="6"/>
  <c r="GF10" i="6"/>
  <c r="GE10" i="6"/>
  <c r="GA10" i="6"/>
  <c r="FZ10" i="6"/>
  <c r="FY10" i="6"/>
  <c r="FX10" i="6"/>
  <c r="FW10" i="6"/>
  <c r="FS10" i="6"/>
  <c r="FR10" i="6"/>
  <c r="FQ10" i="6"/>
  <c r="FP10" i="6"/>
  <c r="FO10" i="6"/>
  <c r="FK10" i="6"/>
  <c r="FJ10" i="6"/>
  <c r="FI10" i="6"/>
  <c r="FH10" i="6"/>
  <c r="FG10" i="6"/>
  <c r="FC10" i="6"/>
  <c r="FB10" i="6"/>
  <c r="FA10" i="6"/>
  <c r="EZ10" i="6"/>
  <c r="EY10" i="6"/>
  <c r="EU10" i="6"/>
  <c r="ET10" i="6"/>
  <c r="ES10" i="6"/>
  <c r="ER10" i="6"/>
  <c r="EQ10" i="6"/>
  <c r="EM10" i="6"/>
  <c r="EL10" i="6"/>
  <c r="EK10" i="6"/>
  <c r="EJ10" i="6"/>
  <c r="EI10" i="6"/>
  <c r="EE10" i="6"/>
  <c r="ED10" i="6"/>
  <c r="EC10" i="6"/>
  <c r="EB10" i="6"/>
  <c r="EA10" i="6"/>
  <c r="DW10" i="6"/>
  <c r="DV10" i="6"/>
  <c r="DU10" i="6"/>
  <c r="DT10" i="6"/>
  <c r="DS10" i="6"/>
  <c r="DO10" i="6"/>
  <c r="DN10" i="6"/>
  <c r="DM10" i="6"/>
  <c r="DL10" i="6"/>
  <c r="DK10" i="6"/>
  <c r="DG10" i="6"/>
  <c r="DF10" i="6"/>
  <c r="DE10" i="6"/>
  <c r="DD10" i="6"/>
  <c r="DC10" i="6"/>
  <c r="CY10" i="6"/>
  <c r="CX10" i="6"/>
  <c r="CW10" i="6"/>
  <c r="CV10" i="6"/>
  <c r="CU10" i="6"/>
  <c r="CQ10" i="6"/>
  <c r="CP10" i="6"/>
  <c r="CO10" i="6"/>
  <c r="CN10" i="6"/>
  <c r="CM10" i="6"/>
  <c r="CI10" i="6"/>
  <c r="CH10" i="6"/>
  <c r="CG10" i="6"/>
  <c r="CF10" i="6"/>
  <c r="CE10" i="6"/>
  <c r="CA10" i="6"/>
  <c r="BZ10" i="6"/>
  <c r="BY10" i="6"/>
  <c r="BX10" i="6"/>
  <c r="BW10" i="6"/>
  <c r="BS10" i="6"/>
  <c r="BR10" i="6"/>
  <c r="BQ10" i="6"/>
  <c r="BP10" i="6"/>
  <c r="BO10" i="6"/>
  <c r="BK10" i="6"/>
  <c r="BJ10" i="6"/>
  <c r="BI10" i="6"/>
  <c r="BH10" i="6"/>
  <c r="BG10" i="6"/>
  <c r="BC10" i="6"/>
  <c r="BB10" i="6"/>
  <c r="BA10" i="6"/>
  <c r="AZ10" i="6"/>
  <c r="AY10" i="6"/>
  <c r="AU10" i="6"/>
  <c r="AT10" i="6"/>
  <c r="AS10" i="6"/>
  <c r="AR10" i="6"/>
  <c r="AQ10" i="6"/>
  <c r="AM10" i="6"/>
  <c r="AL10" i="6"/>
  <c r="AK10" i="6"/>
  <c r="AJ10" i="6"/>
  <c r="AI10" i="6"/>
  <c r="AE10" i="6"/>
  <c r="AD10" i="6"/>
  <c r="AC10" i="6"/>
  <c r="AB10" i="6"/>
  <c r="AA10" i="6"/>
  <c r="W10" i="6"/>
  <c r="V10" i="6"/>
  <c r="U10" i="6"/>
  <c r="T10" i="6"/>
  <c r="S10" i="6"/>
  <c r="O10" i="6"/>
  <c r="N10" i="6"/>
  <c r="M10" i="6"/>
  <c r="L10" i="6"/>
  <c r="K10" i="6"/>
  <c r="G10" i="6"/>
  <c r="F10" i="6"/>
  <c r="E10" i="6"/>
  <c r="D10" i="6"/>
  <c r="C10" i="6"/>
  <c r="ADS9" i="6"/>
  <c r="ADR9" i="6"/>
  <c r="ADQ9" i="6"/>
  <c r="ADP9" i="6"/>
  <c r="ADO9" i="6"/>
  <c r="ADK9" i="6"/>
  <c r="ADJ9" i="6"/>
  <c r="ADI9" i="6"/>
  <c r="ADH9" i="6"/>
  <c r="ADG9" i="6"/>
  <c r="ADC9" i="6"/>
  <c r="ADB9" i="6"/>
  <c r="ADA9" i="6"/>
  <c r="ACZ9" i="6"/>
  <c r="ACY9" i="6"/>
  <c r="ACU9" i="6"/>
  <c r="ACT9" i="6"/>
  <c r="ACS9" i="6"/>
  <c r="ACR9" i="6"/>
  <c r="ACQ9" i="6"/>
  <c r="ACM9" i="6"/>
  <c r="ACL9" i="6"/>
  <c r="ACK9" i="6"/>
  <c r="ACJ9" i="6"/>
  <c r="ACI9" i="6"/>
  <c r="ACE9" i="6"/>
  <c r="ACD9" i="6"/>
  <c r="ACC9" i="6"/>
  <c r="ACB9" i="6"/>
  <c r="ACA9" i="6"/>
  <c r="ABW9" i="6"/>
  <c r="ABV9" i="6"/>
  <c r="ABU9" i="6"/>
  <c r="ABT9" i="6"/>
  <c r="ABS9" i="6"/>
  <c r="ABO9" i="6"/>
  <c r="ABN9" i="6"/>
  <c r="ABM9" i="6"/>
  <c r="ABL9" i="6"/>
  <c r="ABK9" i="6"/>
  <c r="ABG9" i="6"/>
  <c r="ABF9" i="6"/>
  <c r="ABE9" i="6"/>
  <c r="ABD9" i="6"/>
  <c r="ABC9" i="6"/>
  <c r="AAY9" i="6"/>
  <c r="AAX9" i="6"/>
  <c r="AAW9" i="6"/>
  <c r="AAV9" i="6"/>
  <c r="AAU9" i="6"/>
  <c r="AAQ9" i="6"/>
  <c r="AAP9" i="6"/>
  <c r="AAO9" i="6"/>
  <c r="AAN9" i="6"/>
  <c r="AAM9" i="6"/>
  <c r="AAI9" i="6"/>
  <c r="AAH9" i="6"/>
  <c r="AAG9" i="6"/>
  <c r="AAF9" i="6"/>
  <c r="AAE9" i="6"/>
  <c r="AAA9" i="6"/>
  <c r="ZZ9" i="6"/>
  <c r="ZY9" i="6"/>
  <c r="ZX9" i="6"/>
  <c r="ZW9" i="6"/>
  <c r="ZS9" i="6"/>
  <c r="ZR9" i="6"/>
  <c r="ZQ9" i="6"/>
  <c r="ZP9" i="6"/>
  <c r="ZO9" i="6"/>
  <c r="ZK9" i="6"/>
  <c r="ZJ9" i="6"/>
  <c r="ZI9" i="6"/>
  <c r="ZH9" i="6"/>
  <c r="ZG9" i="6"/>
  <c r="ZC9" i="6"/>
  <c r="ZB9" i="6"/>
  <c r="ZA9" i="6"/>
  <c r="YZ9" i="6"/>
  <c r="YY9" i="6"/>
  <c r="YU9" i="6"/>
  <c r="YT9" i="6"/>
  <c r="YS9" i="6"/>
  <c r="YR9" i="6"/>
  <c r="YQ9" i="6"/>
  <c r="YM9" i="6"/>
  <c r="YL9" i="6"/>
  <c r="YK9" i="6"/>
  <c r="YJ9" i="6"/>
  <c r="YI9" i="6"/>
  <c r="YE9" i="6"/>
  <c r="YD9" i="6"/>
  <c r="YC9" i="6"/>
  <c r="YB9" i="6"/>
  <c r="YA9" i="6"/>
  <c r="XW9" i="6"/>
  <c r="XV9" i="6"/>
  <c r="XU9" i="6"/>
  <c r="XT9" i="6"/>
  <c r="XS9" i="6"/>
  <c r="XO9" i="6"/>
  <c r="XN9" i="6"/>
  <c r="XM9" i="6"/>
  <c r="XL9" i="6"/>
  <c r="XK9" i="6"/>
  <c r="XG9" i="6"/>
  <c r="XF9" i="6"/>
  <c r="XE9" i="6"/>
  <c r="XD9" i="6"/>
  <c r="XC9" i="6"/>
  <c r="WY9" i="6"/>
  <c r="WX9" i="6"/>
  <c r="WW9" i="6"/>
  <c r="WV9" i="6"/>
  <c r="WU9" i="6"/>
  <c r="WQ9" i="6"/>
  <c r="WP9" i="6"/>
  <c r="WO9" i="6"/>
  <c r="WN9" i="6"/>
  <c r="WM9" i="6"/>
  <c r="WI9" i="6"/>
  <c r="WH9" i="6"/>
  <c r="WG9" i="6"/>
  <c r="WF9" i="6"/>
  <c r="WE9" i="6"/>
  <c r="WA9" i="6"/>
  <c r="VZ9" i="6"/>
  <c r="VY9" i="6"/>
  <c r="VX9" i="6"/>
  <c r="VW9" i="6"/>
  <c r="VS9" i="6"/>
  <c r="VR9" i="6"/>
  <c r="VQ9" i="6"/>
  <c r="VP9" i="6"/>
  <c r="VO9" i="6"/>
  <c r="VK9" i="6"/>
  <c r="VJ9" i="6"/>
  <c r="VI9" i="6"/>
  <c r="VH9" i="6"/>
  <c r="VG9" i="6"/>
  <c r="VC9" i="6"/>
  <c r="VB9" i="6"/>
  <c r="VA9" i="6"/>
  <c r="UZ9" i="6"/>
  <c r="UY9" i="6"/>
  <c r="UU9" i="6"/>
  <c r="UT9" i="6"/>
  <c r="US9" i="6"/>
  <c r="UR9" i="6"/>
  <c r="UQ9" i="6"/>
  <c r="UM9" i="6"/>
  <c r="UL9" i="6"/>
  <c r="UK9" i="6"/>
  <c r="UJ9" i="6"/>
  <c r="UI9" i="6"/>
  <c r="UE9" i="6"/>
  <c r="UD9" i="6"/>
  <c r="UC9" i="6"/>
  <c r="UB9" i="6"/>
  <c r="UA9" i="6"/>
  <c r="TW9" i="6"/>
  <c r="TV9" i="6"/>
  <c r="TU9" i="6"/>
  <c r="TT9" i="6"/>
  <c r="TS9" i="6"/>
  <c r="TO9" i="6"/>
  <c r="TN9" i="6"/>
  <c r="TM9" i="6"/>
  <c r="TL9" i="6"/>
  <c r="TK9" i="6"/>
  <c r="TG9" i="6"/>
  <c r="TF9" i="6"/>
  <c r="TE9" i="6"/>
  <c r="TD9" i="6"/>
  <c r="TC9" i="6"/>
  <c r="SY9" i="6"/>
  <c r="SX9" i="6"/>
  <c r="SW9" i="6"/>
  <c r="SV9" i="6"/>
  <c r="SU9" i="6"/>
  <c r="SQ9" i="6"/>
  <c r="SP9" i="6"/>
  <c r="SO9" i="6"/>
  <c r="SN9" i="6"/>
  <c r="SM9" i="6"/>
  <c r="SI9" i="6"/>
  <c r="SH9" i="6"/>
  <c r="SG9" i="6"/>
  <c r="SF9" i="6"/>
  <c r="SE9" i="6"/>
  <c r="SA9" i="6"/>
  <c r="RZ9" i="6"/>
  <c r="RY9" i="6"/>
  <c r="RX9" i="6"/>
  <c r="RW9" i="6"/>
  <c r="RS9" i="6"/>
  <c r="RR9" i="6"/>
  <c r="RQ9" i="6"/>
  <c r="RP9" i="6"/>
  <c r="RO9" i="6"/>
  <c r="RK9" i="6"/>
  <c r="RJ9" i="6"/>
  <c r="RI9" i="6"/>
  <c r="RH9" i="6"/>
  <c r="RG9" i="6"/>
  <c r="RC9" i="6"/>
  <c r="RB9" i="6"/>
  <c r="RA9" i="6"/>
  <c r="QZ9" i="6"/>
  <c r="QY9" i="6"/>
  <c r="QU9" i="6"/>
  <c r="QT9" i="6"/>
  <c r="QS9" i="6"/>
  <c r="QR9" i="6"/>
  <c r="QQ9" i="6"/>
  <c r="QM9" i="6"/>
  <c r="QL9" i="6"/>
  <c r="QK9" i="6"/>
  <c r="QJ9" i="6"/>
  <c r="QI9" i="6"/>
  <c r="QE9" i="6"/>
  <c r="QD9" i="6"/>
  <c r="QC9" i="6"/>
  <c r="QB9" i="6"/>
  <c r="QA9" i="6"/>
  <c r="PW9" i="6"/>
  <c r="PV9" i="6"/>
  <c r="PU9" i="6"/>
  <c r="PT9" i="6"/>
  <c r="PS9" i="6"/>
  <c r="PO9" i="6"/>
  <c r="PN9" i="6"/>
  <c r="PM9" i="6"/>
  <c r="PL9" i="6"/>
  <c r="PK9" i="6"/>
  <c r="PG9" i="6"/>
  <c r="PF9" i="6"/>
  <c r="PE9" i="6"/>
  <c r="PD9" i="6"/>
  <c r="PC9" i="6"/>
  <c r="OY9" i="6"/>
  <c r="OX9" i="6"/>
  <c r="OW9" i="6"/>
  <c r="OV9" i="6"/>
  <c r="OU9" i="6"/>
  <c r="OQ9" i="6"/>
  <c r="OP9" i="6"/>
  <c r="OO9" i="6"/>
  <c r="ON9" i="6"/>
  <c r="OM9" i="6"/>
  <c r="OI9" i="6"/>
  <c r="OH9" i="6"/>
  <c r="OG9" i="6"/>
  <c r="OF9" i="6"/>
  <c r="OE9" i="6"/>
  <c r="OA9" i="6"/>
  <c r="NZ9" i="6"/>
  <c r="NY9" i="6"/>
  <c r="NX9" i="6"/>
  <c r="NW9" i="6"/>
  <c r="NS9" i="6"/>
  <c r="NR9" i="6"/>
  <c r="NQ9" i="6"/>
  <c r="NP9" i="6"/>
  <c r="NO9" i="6"/>
  <c r="NK9" i="6"/>
  <c r="NJ9" i="6"/>
  <c r="NI9" i="6"/>
  <c r="NH9" i="6"/>
  <c r="NG9" i="6"/>
  <c r="NC9" i="6"/>
  <c r="NB9" i="6"/>
  <c r="NA9" i="6"/>
  <c r="MZ9" i="6"/>
  <c r="MY9" i="6"/>
  <c r="MU9" i="6"/>
  <c r="MT9" i="6"/>
  <c r="MS9" i="6"/>
  <c r="MR9" i="6"/>
  <c r="MQ9" i="6"/>
  <c r="MM9" i="6"/>
  <c r="ML9" i="6"/>
  <c r="MK9" i="6"/>
  <c r="MJ9" i="6"/>
  <c r="MI9" i="6"/>
  <c r="ME9" i="6"/>
  <c r="MD9" i="6"/>
  <c r="MC9" i="6"/>
  <c r="MB9" i="6"/>
  <c r="MA9" i="6"/>
  <c r="LW9" i="6"/>
  <c r="LV9" i="6"/>
  <c r="LU9" i="6"/>
  <c r="LT9" i="6"/>
  <c r="LS9" i="6"/>
  <c r="LO9" i="6"/>
  <c r="LN9" i="6"/>
  <c r="LM9" i="6"/>
  <c r="LL9" i="6"/>
  <c r="LK9" i="6"/>
  <c r="LG9" i="6"/>
  <c r="LF9" i="6"/>
  <c r="LE9" i="6"/>
  <c r="LD9" i="6"/>
  <c r="LC9" i="6"/>
  <c r="KY9" i="6"/>
  <c r="KX9" i="6"/>
  <c r="KW9" i="6"/>
  <c r="KV9" i="6"/>
  <c r="KU9" i="6"/>
  <c r="KQ9" i="6"/>
  <c r="KP9" i="6"/>
  <c r="KO9" i="6"/>
  <c r="KN9" i="6"/>
  <c r="KM9" i="6"/>
  <c r="KI9" i="6"/>
  <c r="KH9" i="6"/>
  <c r="KG9" i="6"/>
  <c r="KF9" i="6"/>
  <c r="KE9" i="6"/>
  <c r="KA9" i="6"/>
  <c r="JZ9" i="6"/>
  <c r="JY9" i="6"/>
  <c r="JX9" i="6"/>
  <c r="JW9" i="6"/>
  <c r="JS9" i="6"/>
  <c r="JR9" i="6"/>
  <c r="JQ9" i="6"/>
  <c r="JP9" i="6"/>
  <c r="JO9" i="6"/>
  <c r="JK9" i="6"/>
  <c r="JJ9" i="6"/>
  <c r="JI9" i="6"/>
  <c r="JH9" i="6"/>
  <c r="JG9" i="6"/>
  <c r="JC9" i="6"/>
  <c r="JB9" i="6"/>
  <c r="JA9" i="6"/>
  <c r="IZ9" i="6"/>
  <c r="IY9" i="6"/>
  <c r="IU9" i="6"/>
  <c r="IT9" i="6"/>
  <c r="IS9" i="6"/>
  <c r="IR9" i="6"/>
  <c r="IQ9" i="6"/>
  <c r="IM9" i="6"/>
  <c r="IL9" i="6"/>
  <c r="IK9" i="6"/>
  <c r="IJ9" i="6"/>
  <c r="II9" i="6"/>
  <c r="IE9" i="6"/>
  <c r="ID9" i="6"/>
  <c r="IC9" i="6"/>
  <c r="IB9" i="6"/>
  <c r="IA9" i="6"/>
  <c r="HW9" i="6"/>
  <c r="HV9" i="6"/>
  <c r="HU9" i="6"/>
  <c r="HT9" i="6"/>
  <c r="HS9" i="6"/>
  <c r="HO9" i="6"/>
  <c r="HN9" i="6"/>
  <c r="HM9" i="6"/>
  <c r="HL9" i="6"/>
  <c r="HK9" i="6"/>
  <c r="HG9" i="6"/>
  <c r="HF9" i="6"/>
  <c r="HE9" i="6"/>
  <c r="HD9" i="6"/>
  <c r="HC9" i="6"/>
  <c r="GY9" i="6"/>
  <c r="GX9" i="6"/>
  <c r="GW9" i="6"/>
  <c r="GV9" i="6"/>
  <c r="GU9" i="6"/>
  <c r="GQ9" i="6"/>
  <c r="GP9" i="6"/>
  <c r="GO9" i="6"/>
  <c r="GN9" i="6"/>
  <c r="GM9" i="6"/>
  <c r="GI9" i="6"/>
  <c r="GH9" i="6"/>
  <c r="GG9" i="6"/>
  <c r="GF9" i="6"/>
  <c r="GE9" i="6"/>
  <c r="GA9" i="6"/>
  <c r="FZ9" i="6"/>
  <c r="FY9" i="6"/>
  <c r="FX9" i="6"/>
  <c r="FW9" i="6"/>
  <c r="FS9" i="6"/>
  <c r="FR9" i="6"/>
  <c r="FQ9" i="6"/>
  <c r="FP9" i="6"/>
  <c r="FO9" i="6"/>
  <c r="FK9" i="6"/>
  <c r="FJ9" i="6"/>
  <c r="FI9" i="6"/>
  <c r="FH9" i="6"/>
  <c r="FG9" i="6"/>
  <c r="FC9" i="6"/>
  <c r="FB9" i="6"/>
  <c r="FA9" i="6"/>
  <c r="EZ9" i="6"/>
  <c r="EY9" i="6"/>
  <c r="EU9" i="6"/>
  <c r="ET9" i="6"/>
  <c r="ES9" i="6"/>
  <c r="ER9" i="6"/>
  <c r="EQ9" i="6"/>
  <c r="EM9" i="6"/>
  <c r="EL9" i="6"/>
  <c r="EK9" i="6"/>
  <c r="EJ9" i="6"/>
  <c r="EI9" i="6"/>
  <c r="EE9" i="6"/>
  <c r="ED9" i="6"/>
  <c r="EC9" i="6"/>
  <c r="EB9" i="6"/>
  <c r="EA9" i="6"/>
  <c r="DW9" i="6"/>
  <c r="DV9" i="6"/>
  <c r="DU9" i="6"/>
  <c r="DT9" i="6"/>
  <c r="DS9" i="6"/>
  <c r="DO9" i="6"/>
  <c r="DN9" i="6"/>
  <c r="DM9" i="6"/>
  <c r="DL9" i="6"/>
  <c r="DK9" i="6"/>
  <c r="DG9" i="6"/>
  <c r="DF9" i="6"/>
  <c r="DE9" i="6"/>
  <c r="DD9" i="6"/>
  <c r="DC9" i="6"/>
  <c r="CY9" i="6"/>
  <c r="CX9" i="6"/>
  <c r="CW9" i="6"/>
  <c r="CV9" i="6"/>
  <c r="CU9" i="6"/>
  <c r="CQ9" i="6"/>
  <c r="CP9" i="6"/>
  <c r="CO9" i="6"/>
  <c r="CN9" i="6"/>
  <c r="CM9" i="6"/>
  <c r="CI9" i="6"/>
  <c r="CH9" i="6"/>
  <c r="CG9" i="6"/>
  <c r="CF9" i="6"/>
  <c r="CE9" i="6"/>
  <c r="CA9" i="6"/>
  <c r="BZ9" i="6"/>
  <c r="BY9" i="6"/>
  <c r="BX9" i="6"/>
  <c r="BW9" i="6"/>
  <c r="BS9" i="6"/>
  <c r="BR9" i="6"/>
  <c r="BQ9" i="6"/>
  <c r="BP9" i="6"/>
  <c r="BO9" i="6"/>
  <c r="BK9" i="6"/>
  <c r="BJ9" i="6"/>
  <c r="BI9" i="6"/>
  <c r="BH9" i="6"/>
  <c r="BG9" i="6"/>
  <c r="BC9" i="6"/>
  <c r="BB9" i="6"/>
  <c r="BA9" i="6"/>
  <c r="AZ9" i="6"/>
  <c r="AY9" i="6"/>
  <c r="AU9" i="6"/>
  <c r="AT9" i="6"/>
  <c r="AS9" i="6"/>
  <c r="AR9" i="6"/>
  <c r="AQ9" i="6"/>
  <c r="AM9" i="6"/>
  <c r="AL9" i="6"/>
  <c r="AK9" i="6"/>
  <c r="AJ9" i="6"/>
  <c r="AI9" i="6"/>
  <c r="AE9" i="6"/>
  <c r="AD9" i="6"/>
  <c r="AC9" i="6"/>
  <c r="AB9" i="6"/>
  <c r="AA9" i="6"/>
  <c r="W9" i="6"/>
  <c r="V9" i="6"/>
  <c r="U9" i="6"/>
  <c r="T9" i="6"/>
  <c r="S9" i="6"/>
  <c r="O9" i="6"/>
  <c r="N9" i="6"/>
  <c r="M9" i="6"/>
  <c r="L9" i="6"/>
  <c r="K9" i="6"/>
  <c r="G9" i="6"/>
  <c r="F9" i="6"/>
  <c r="E9" i="6"/>
  <c r="D9" i="6"/>
  <c r="C9" i="6"/>
  <c r="ADS8" i="6"/>
  <c r="ADR8" i="6"/>
  <c r="ADQ8" i="6"/>
  <c r="ADP8" i="6"/>
  <c r="ADO8" i="6"/>
  <c r="ADK8" i="6"/>
  <c r="ADJ8" i="6"/>
  <c r="ADI8" i="6"/>
  <c r="ADH8" i="6"/>
  <c r="ADG8" i="6"/>
  <c r="ADC8" i="6"/>
  <c r="ADB8" i="6"/>
  <c r="ADA8" i="6"/>
  <c r="ACZ8" i="6"/>
  <c r="ACY8" i="6"/>
  <c r="ACU8" i="6"/>
  <c r="ACT8" i="6"/>
  <c r="ACS8" i="6"/>
  <c r="ACR8" i="6"/>
  <c r="ACQ8" i="6"/>
  <c r="ACM8" i="6"/>
  <c r="ACL8" i="6"/>
  <c r="ACK8" i="6"/>
  <c r="ACJ8" i="6"/>
  <c r="ACI8" i="6"/>
  <c r="ACE8" i="6"/>
  <c r="ACD8" i="6"/>
  <c r="ACC8" i="6"/>
  <c r="ACB8" i="6"/>
  <c r="ACA8" i="6"/>
  <c r="ABW8" i="6"/>
  <c r="ABV8" i="6"/>
  <c r="ABU8" i="6"/>
  <c r="ABT8" i="6"/>
  <c r="ABS8" i="6"/>
  <c r="ABO8" i="6"/>
  <c r="ABN8" i="6"/>
  <c r="ABM8" i="6"/>
  <c r="ABL8" i="6"/>
  <c r="ABK8" i="6"/>
  <c r="ABG8" i="6"/>
  <c r="ABF8" i="6"/>
  <c r="ABE8" i="6"/>
  <c r="ABD8" i="6"/>
  <c r="ABC8" i="6"/>
  <c r="AAY8" i="6"/>
  <c r="AAX8" i="6"/>
  <c r="AAW8" i="6"/>
  <c r="AAV8" i="6"/>
  <c r="AAU8" i="6"/>
  <c r="AAQ8" i="6"/>
  <c r="AAP8" i="6"/>
  <c r="AAO8" i="6"/>
  <c r="AAN8" i="6"/>
  <c r="AAM8" i="6"/>
  <c r="AAI8" i="6"/>
  <c r="AAH8" i="6"/>
  <c r="AAG8" i="6"/>
  <c r="AAF8" i="6"/>
  <c r="AAE8" i="6"/>
  <c r="AAA8" i="6"/>
  <c r="ZZ8" i="6"/>
  <c r="ZY8" i="6"/>
  <c r="ZX8" i="6"/>
  <c r="ZW8" i="6"/>
  <c r="ZS8" i="6"/>
  <c r="ZR8" i="6"/>
  <c r="ZQ8" i="6"/>
  <c r="ZP8" i="6"/>
  <c r="ZO8" i="6"/>
  <c r="ZK8" i="6"/>
  <c r="ZJ8" i="6"/>
  <c r="ZI8" i="6"/>
  <c r="ZH8" i="6"/>
  <c r="ZG8" i="6"/>
  <c r="ZC8" i="6"/>
  <c r="ZB8" i="6"/>
  <c r="ZA8" i="6"/>
  <c r="YZ8" i="6"/>
  <c r="YY8" i="6"/>
  <c r="YU8" i="6"/>
  <c r="YT8" i="6"/>
  <c r="YS8" i="6"/>
  <c r="YR8" i="6"/>
  <c r="YQ8" i="6"/>
  <c r="YM8" i="6"/>
  <c r="YL8" i="6"/>
  <c r="YK8" i="6"/>
  <c r="YJ8" i="6"/>
  <c r="YI8" i="6"/>
  <c r="YE8" i="6"/>
  <c r="YD8" i="6"/>
  <c r="YC8" i="6"/>
  <c r="YB8" i="6"/>
  <c r="YA8" i="6"/>
  <c r="XW8" i="6"/>
  <c r="XV8" i="6"/>
  <c r="XU8" i="6"/>
  <c r="XT8" i="6"/>
  <c r="XS8" i="6"/>
  <c r="XO8" i="6"/>
  <c r="XN8" i="6"/>
  <c r="XM8" i="6"/>
  <c r="XL8" i="6"/>
  <c r="XK8" i="6"/>
  <c r="XG8" i="6"/>
  <c r="XF8" i="6"/>
  <c r="XE8" i="6"/>
  <c r="XD8" i="6"/>
  <c r="XC8" i="6"/>
  <c r="WY8" i="6"/>
  <c r="WX8" i="6"/>
  <c r="WW8" i="6"/>
  <c r="WV8" i="6"/>
  <c r="WU8" i="6"/>
  <c r="WQ8" i="6"/>
  <c r="WP8" i="6"/>
  <c r="WO8" i="6"/>
  <c r="WN8" i="6"/>
  <c r="WM8" i="6"/>
  <c r="WI8" i="6"/>
  <c r="WH8" i="6"/>
  <c r="WG8" i="6"/>
  <c r="WF8" i="6"/>
  <c r="WE8" i="6"/>
  <c r="WA8" i="6"/>
  <c r="VZ8" i="6"/>
  <c r="VY8" i="6"/>
  <c r="VX8" i="6"/>
  <c r="VW8" i="6"/>
  <c r="VS8" i="6"/>
  <c r="VR8" i="6"/>
  <c r="VQ8" i="6"/>
  <c r="VP8" i="6"/>
  <c r="VO8" i="6"/>
  <c r="VK8" i="6"/>
  <c r="VJ8" i="6"/>
  <c r="VI8" i="6"/>
  <c r="VH8" i="6"/>
  <c r="VG8" i="6"/>
  <c r="VC8" i="6"/>
  <c r="VB8" i="6"/>
  <c r="VA8" i="6"/>
  <c r="UZ8" i="6"/>
  <c r="UY8" i="6"/>
  <c r="UU8" i="6"/>
  <c r="UT8" i="6"/>
  <c r="US8" i="6"/>
  <c r="UR8" i="6"/>
  <c r="UQ8" i="6"/>
  <c r="UM8" i="6"/>
  <c r="UL8" i="6"/>
  <c r="UK8" i="6"/>
  <c r="UJ8" i="6"/>
  <c r="UI8" i="6"/>
  <c r="UE8" i="6"/>
  <c r="UD8" i="6"/>
  <c r="UC8" i="6"/>
  <c r="UB8" i="6"/>
  <c r="UA8" i="6"/>
  <c r="TW8" i="6"/>
  <c r="TV8" i="6"/>
  <c r="TU8" i="6"/>
  <c r="TT8" i="6"/>
  <c r="TS8" i="6"/>
  <c r="TO8" i="6"/>
  <c r="TN8" i="6"/>
  <c r="TM8" i="6"/>
  <c r="TL8" i="6"/>
  <c r="TK8" i="6"/>
  <c r="TG8" i="6"/>
  <c r="TF8" i="6"/>
  <c r="TE8" i="6"/>
  <c r="TD8" i="6"/>
  <c r="TC8" i="6"/>
  <c r="SY8" i="6"/>
  <c r="SX8" i="6"/>
  <c r="SW8" i="6"/>
  <c r="SV8" i="6"/>
  <c r="SU8" i="6"/>
  <c r="SQ8" i="6"/>
  <c r="SP8" i="6"/>
  <c r="SO8" i="6"/>
  <c r="SN8" i="6"/>
  <c r="SM8" i="6"/>
  <c r="SI8" i="6"/>
  <c r="SH8" i="6"/>
  <c r="SG8" i="6"/>
  <c r="SF8" i="6"/>
  <c r="SE8" i="6"/>
  <c r="SA8" i="6"/>
  <c r="RZ8" i="6"/>
  <c r="RY8" i="6"/>
  <c r="RX8" i="6"/>
  <c r="RW8" i="6"/>
  <c r="RS8" i="6"/>
  <c r="RR8" i="6"/>
  <c r="RQ8" i="6"/>
  <c r="RP8" i="6"/>
  <c r="RO8" i="6"/>
  <c r="RK8" i="6"/>
  <c r="RJ8" i="6"/>
  <c r="RI8" i="6"/>
  <c r="RH8" i="6"/>
  <c r="RG8" i="6"/>
  <c r="RC8" i="6"/>
  <c r="RB8" i="6"/>
  <c r="RA8" i="6"/>
  <c r="QZ8" i="6"/>
  <c r="QY8" i="6"/>
  <c r="QU8" i="6"/>
  <c r="QT8" i="6"/>
  <c r="QS8" i="6"/>
  <c r="QR8" i="6"/>
  <c r="QQ8" i="6"/>
  <c r="QM8" i="6"/>
  <c r="QL8" i="6"/>
  <c r="QK8" i="6"/>
  <c r="QJ8" i="6"/>
  <c r="QI8" i="6"/>
  <c r="QE8" i="6"/>
  <c r="QD8" i="6"/>
  <c r="QC8" i="6"/>
  <c r="QB8" i="6"/>
  <c r="QA8" i="6"/>
  <c r="PW8" i="6"/>
  <c r="PV8" i="6"/>
  <c r="PU8" i="6"/>
  <c r="PT8" i="6"/>
  <c r="PS8" i="6"/>
  <c r="PO8" i="6"/>
  <c r="PN8" i="6"/>
  <c r="PM8" i="6"/>
  <c r="PL8" i="6"/>
  <c r="PK8" i="6"/>
  <c r="PG8" i="6"/>
  <c r="PF8" i="6"/>
  <c r="PE8" i="6"/>
  <c r="PD8" i="6"/>
  <c r="PC8" i="6"/>
  <c r="OY8" i="6"/>
  <c r="OX8" i="6"/>
  <c r="OW8" i="6"/>
  <c r="OV8" i="6"/>
  <c r="OU8" i="6"/>
  <c r="OQ8" i="6"/>
  <c r="OP8" i="6"/>
  <c r="OO8" i="6"/>
  <c r="ON8" i="6"/>
  <c r="OM8" i="6"/>
  <c r="OI8" i="6"/>
  <c r="OH8" i="6"/>
  <c r="OG8" i="6"/>
  <c r="OF8" i="6"/>
  <c r="OE8" i="6"/>
  <c r="OA8" i="6"/>
  <c r="NZ8" i="6"/>
  <c r="NY8" i="6"/>
  <c r="NX8" i="6"/>
  <c r="NW8" i="6"/>
  <c r="NS8" i="6"/>
  <c r="NR8" i="6"/>
  <c r="NQ8" i="6"/>
  <c r="NP8" i="6"/>
  <c r="NO8" i="6"/>
  <c r="NK8" i="6"/>
  <c r="NJ8" i="6"/>
  <c r="NI8" i="6"/>
  <c r="NH8" i="6"/>
  <c r="NG8" i="6"/>
  <c r="NC8" i="6"/>
  <c r="NB8" i="6"/>
  <c r="NA8" i="6"/>
  <c r="MZ8" i="6"/>
  <c r="MY8" i="6"/>
  <c r="MU8" i="6"/>
  <c r="MT8" i="6"/>
  <c r="MS8" i="6"/>
  <c r="MR8" i="6"/>
  <c r="MQ8" i="6"/>
  <c r="MM8" i="6"/>
  <c r="ML8" i="6"/>
  <c r="MK8" i="6"/>
  <c r="MJ8" i="6"/>
  <c r="MI8" i="6"/>
  <c r="ME8" i="6"/>
  <c r="MD8" i="6"/>
  <c r="MC8" i="6"/>
  <c r="MB8" i="6"/>
  <c r="MA8" i="6"/>
  <c r="LW8" i="6"/>
  <c r="LV8" i="6"/>
  <c r="LU8" i="6"/>
  <c r="LT8" i="6"/>
  <c r="LS8" i="6"/>
  <c r="LO8" i="6"/>
  <c r="LN8" i="6"/>
  <c r="LM8" i="6"/>
  <c r="LL8" i="6"/>
  <c r="LK8" i="6"/>
  <c r="LG8" i="6"/>
  <c r="LF8" i="6"/>
  <c r="LE8" i="6"/>
  <c r="LD8" i="6"/>
  <c r="LC8" i="6"/>
  <c r="KY8" i="6"/>
  <c r="KX8" i="6"/>
  <c r="KW8" i="6"/>
  <c r="KV8" i="6"/>
  <c r="KU8" i="6"/>
  <c r="KQ8" i="6"/>
  <c r="KP8" i="6"/>
  <c r="KO8" i="6"/>
  <c r="KN8" i="6"/>
  <c r="KM8" i="6"/>
  <c r="KI8" i="6"/>
  <c r="KH8" i="6"/>
  <c r="KG8" i="6"/>
  <c r="KF8" i="6"/>
  <c r="KE8" i="6"/>
  <c r="KA8" i="6"/>
  <c r="JZ8" i="6"/>
  <c r="JY8" i="6"/>
  <c r="JX8" i="6"/>
  <c r="JW8" i="6"/>
  <c r="JS8" i="6"/>
  <c r="JR8" i="6"/>
  <c r="JQ8" i="6"/>
  <c r="JP8" i="6"/>
  <c r="JO8" i="6"/>
  <c r="JK8" i="6"/>
  <c r="JJ8" i="6"/>
  <c r="JI8" i="6"/>
  <c r="JH8" i="6"/>
  <c r="JG8" i="6"/>
  <c r="JC8" i="6"/>
  <c r="JB8" i="6"/>
  <c r="JA8" i="6"/>
  <c r="IZ8" i="6"/>
  <c r="IY8" i="6"/>
  <c r="IU8" i="6"/>
  <c r="IT8" i="6"/>
  <c r="IS8" i="6"/>
  <c r="IR8" i="6"/>
  <c r="IQ8" i="6"/>
  <c r="IM8" i="6"/>
  <c r="IL8" i="6"/>
  <c r="IK8" i="6"/>
  <c r="IJ8" i="6"/>
  <c r="II8" i="6"/>
  <c r="IE8" i="6"/>
  <c r="ID8" i="6"/>
  <c r="IC8" i="6"/>
  <c r="IB8" i="6"/>
  <c r="IA8" i="6"/>
  <c r="HW8" i="6"/>
  <c r="HV8" i="6"/>
  <c r="HU8" i="6"/>
  <c r="HT8" i="6"/>
  <c r="HS8" i="6"/>
  <c r="HO8" i="6"/>
  <c r="HN8" i="6"/>
  <c r="HM8" i="6"/>
  <c r="HL8" i="6"/>
  <c r="HK8" i="6"/>
  <c r="HG8" i="6"/>
  <c r="HF8" i="6"/>
  <c r="HE8" i="6"/>
  <c r="HD8" i="6"/>
  <c r="HC8" i="6"/>
  <c r="GY8" i="6"/>
  <c r="GX8" i="6"/>
  <c r="GW8" i="6"/>
  <c r="GV8" i="6"/>
  <c r="GU8" i="6"/>
  <c r="GQ8" i="6"/>
  <c r="GP8" i="6"/>
  <c r="GO8" i="6"/>
  <c r="GN8" i="6"/>
  <c r="GM8" i="6"/>
  <c r="GI8" i="6"/>
  <c r="GH8" i="6"/>
  <c r="GG8" i="6"/>
  <c r="GF8" i="6"/>
  <c r="GE8" i="6"/>
  <c r="GA8" i="6"/>
  <c r="FZ8" i="6"/>
  <c r="FY8" i="6"/>
  <c r="FX8" i="6"/>
  <c r="FW8" i="6"/>
  <c r="FS8" i="6"/>
  <c r="FR8" i="6"/>
  <c r="FQ8" i="6"/>
  <c r="FP8" i="6"/>
  <c r="FO8" i="6"/>
  <c r="FK8" i="6"/>
  <c r="FJ8" i="6"/>
  <c r="FI8" i="6"/>
  <c r="FH8" i="6"/>
  <c r="FG8" i="6"/>
  <c r="FC8" i="6"/>
  <c r="FB8" i="6"/>
  <c r="FA8" i="6"/>
  <c r="EZ8" i="6"/>
  <c r="EY8" i="6"/>
  <c r="EU8" i="6"/>
  <c r="ET8" i="6"/>
  <c r="ES8" i="6"/>
  <c r="ER8" i="6"/>
  <c r="EQ8" i="6"/>
  <c r="EM8" i="6"/>
  <c r="EL8" i="6"/>
  <c r="EK8" i="6"/>
  <c r="EJ8" i="6"/>
  <c r="EI8" i="6"/>
  <c r="EE8" i="6"/>
  <c r="ED8" i="6"/>
  <c r="EC8" i="6"/>
  <c r="EB8" i="6"/>
  <c r="EA8" i="6"/>
  <c r="DW8" i="6"/>
  <c r="DV8" i="6"/>
  <c r="DU8" i="6"/>
  <c r="DT8" i="6"/>
  <c r="DS8" i="6"/>
  <c r="DO8" i="6"/>
  <c r="DN8" i="6"/>
  <c r="DM8" i="6"/>
  <c r="DL8" i="6"/>
  <c r="DK8" i="6"/>
  <c r="DG8" i="6"/>
  <c r="DF8" i="6"/>
  <c r="DE8" i="6"/>
  <c r="DD8" i="6"/>
  <c r="DC8" i="6"/>
  <c r="CY8" i="6"/>
  <c r="CX8" i="6"/>
  <c r="CW8" i="6"/>
  <c r="CV8" i="6"/>
  <c r="CU8" i="6"/>
  <c r="CQ8" i="6"/>
  <c r="CP8" i="6"/>
  <c r="CO8" i="6"/>
  <c r="CN8" i="6"/>
  <c r="CM8" i="6"/>
  <c r="CI8" i="6"/>
  <c r="CH8" i="6"/>
  <c r="CG8" i="6"/>
  <c r="CF8" i="6"/>
  <c r="CE8" i="6"/>
  <c r="CA8" i="6"/>
  <c r="BZ8" i="6"/>
  <c r="BY8" i="6"/>
  <c r="BX8" i="6"/>
  <c r="BW8" i="6"/>
  <c r="BS8" i="6"/>
  <c r="BR8" i="6"/>
  <c r="BQ8" i="6"/>
  <c r="BP8" i="6"/>
  <c r="BO8" i="6"/>
  <c r="BK8" i="6"/>
  <c r="BJ8" i="6"/>
  <c r="BI8" i="6"/>
  <c r="BH8" i="6"/>
  <c r="BG8" i="6"/>
  <c r="BC8" i="6"/>
  <c r="BB8" i="6"/>
  <c r="BA8" i="6"/>
  <c r="AZ8" i="6"/>
  <c r="AY8" i="6"/>
  <c r="AU8" i="6"/>
  <c r="AT8" i="6"/>
  <c r="AS8" i="6"/>
  <c r="AR8" i="6"/>
  <c r="AQ8" i="6"/>
  <c r="AM8" i="6"/>
  <c r="AL8" i="6"/>
  <c r="AK8" i="6"/>
  <c r="AJ8" i="6"/>
  <c r="AI8" i="6"/>
  <c r="AE8" i="6"/>
  <c r="AD8" i="6"/>
  <c r="AC8" i="6"/>
  <c r="AB8" i="6"/>
  <c r="AA8" i="6"/>
  <c r="W8" i="6"/>
  <c r="V8" i="6"/>
  <c r="U8" i="6"/>
  <c r="T8" i="6"/>
  <c r="S8" i="6"/>
  <c r="O8" i="6"/>
  <c r="N8" i="6"/>
  <c r="M8" i="6"/>
  <c r="L8" i="6"/>
  <c r="K8" i="6"/>
  <c r="G8" i="6"/>
  <c r="F8" i="6"/>
  <c r="E8" i="6"/>
  <c r="D8" i="6"/>
  <c r="C8" i="6"/>
  <c r="ADS7" i="6"/>
  <c r="ADR7" i="6"/>
  <c r="ADQ7" i="6"/>
  <c r="ADP7" i="6"/>
  <c r="ADO7" i="6"/>
  <c r="ADK7" i="6"/>
  <c r="ADJ7" i="6"/>
  <c r="ADI7" i="6"/>
  <c r="ADH7" i="6"/>
  <c r="ADG7" i="6"/>
  <c r="ADC7" i="6"/>
  <c r="ADB7" i="6"/>
  <c r="ADA7" i="6"/>
  <c r="ACZ7" i="6"/>
  <c r="ACY7" i="6"/>
  <c r="ACU7" i="6"/>
  <c r="ACT7" i="6"/>
  <c r="ACS7" i="6"/>
  <c r="ACR7" i="6"/>
  <c r="ACQ7" i="6"/>
  <c r="ACM7" i="6"/>
  <c r="ACL7" i="6"/>
  <c r="ACK7" i="6"/>
  <c r="ACJ7" i="6"/>
  <c r="ACI7" i="6"/>
  <c r="ACE7" i="6"/>
  <c r="ACD7" i="6"/>
  <c r="ACC7" i="6"/>
  <c r="ACB7" i="6"/>
  <c r="ACA7" i="6"/>
  <c r="ABW7" i="6"/>
  <c r="ABV7" i="6"/>
  <c r="ABU7" i="6"/>
  <c r="ABT7" i="6"/>
  <c r="ABS7" i="6"/>
  <c r="ABO7" i="6"/>
  <c r="ABN7" i="6"/>
  <c r="ABM7" i="6"/>
  <c r="ABL7" i="6"/>
  <c r="ABK7" i="6"/>
  <c r="ABG7" i="6"/>
  <c r="ABF7" i="6"/>
  <c r="ABE7" i="6"/>
  <c r="ABD7" i="6"/>
  <c r="ABC7" i="6"/>
  <c r="AAY7" i="6"/>
  <c r="AAX7" i="6"/>
  <c r="AAW7" i="6"/>
  <c r="AAV7" i="6"/>
  <c r="AAU7" i="6"/>
  <c r="AAQ7" i="6"/>
  <c r="AAP7" i="6"/>
  <c r="AAO7" i="6"/>
  <c r="AAN7" i="6"/>
  <c r="AAM7" i="6"/>
  <c r="AAI7" i="6"/>
  <c r="AAH7" i="6"/>
  <c r="AAG7" i="6"/>
  <c r="AAF7" i="6"/>
  <c r="AAE7" i="6"/>
  <c r="AAA7" i="6"/>
  <c r="ZZ7" i="6"/>
  <c r="ZY7" i="6"/>
  <c r="ZX7" i="6"/>
  <c r="ZW7" i="6"/>
  <c r="ZS7" i="6"/>
  <c r="ZR7" i="6"/>
  <c r="ZQ7" i="6"/>
  <c r="ZP7" i="6"/>
  <c r="ZO7" i="6"/>
  <c r="ZK7" i="6"/>
  <c r="ZJ7" i="6"/>
  <c r="ZI7" i="6"/>
  <c r="ZH7" i="6"/>
  <c r="ZG7" i="6"/>
  <c r="ZC7" i="6"/>
  <c r="ZB7" i="6"/>
  <c r="ZA7" i="6"/>
  <c r="YZ7" i="6"/>
  <c r="YY7" i="6"/>
  <c r="YU7" i="6"/>
  <c r="YT7" i="6"/>
  <c r="YS7" i="6"/>
  <c r="YR7" i="6"/>
  <c r="YQ7" i="6"/>
  <c r="YM7" i="6"/>
  <c r="YL7" i="6"/>
  <c r="YK7" i="6"/>
  <c r="YJ7" i="6"/>
  <c r="YI7" i="6"/>
  <c r="YE7" i="6"/>
  <c r="YD7" i="6"/>
  <c r="YC7" i="6"/>
  <c r="YB7" i="6"/>
  <c r="YA7" i="6"/>
  <c r="XW7" i="6"/>
  <c r="XV7" i="6"/>
  <c r="XU7" i="6"/>
  <c r="XT7" i="6"/>
  <c r="XS7" i="6"/>
  <c r="XO7" i="6"/>
  <c r="XN7" i="6"/>
  <c r="XM7" i="6"/>
  <c r="XL7" i="6"/>
  <c r="XK7" i="6"/>
  <c r="XG7" i="6"/>
  <c r="XF7" i="6"/>
  <c r="XE7" i="6"/>
  <c r="XD7" i="6"/>
  <c r="XC7" i="6"/>
  <c r="WY7" i="6"/>
  <c r="WX7" i="6"/>
  <c r="WW7" i="6"/>
  <c r="WV7" i="6"/>
  <c r="WU7" i="6"/>
  <c r="WQ7" i="6"/>
  <c r="WP7" i="6"/>
  <c r="WO7" i="6"/>
  <c r="WN7" i="6"/>
  <c r="WM7" i="6"/>
  <c r="WI7" i="6"/>
  <c r="WH7" i="6"/>
  <c r="WG7" i="6"/>
  <c r="WF7" i="6"/>
  <c r="WE7" i="6"/>
  <c r="WA7" i="6"/>
  <c r="VZ7" i="6"/>
  <c r="VY7" i="6"/>
  <c r="VX7" i="6"/>
  <c r="VW7" i="6"/>
  <c r="VS7" i="6"/>
  <c r="VR7" i="6"/>
  <c r="VQ7" i="6"/>
  <c r="VP7" i="6"/>
  <c r="VO7" i="6"/>
  <c r="VK7" i="6"/>
  <c r="VJ7" i="6"/>
  <c r="VI7" i="6"/>
  <c r="VH7" i="6"/>
  <c r="VG7" i="6"/>
  <c r="VC7" i="6"/>
  <c r="VB7" i="6"/>
  <c r="VA7" i="6"/>
  <c r="UZ7" i="6"/>
  <c r="UY7" i="6"/>
  <c r="UU7" i="6"/>
  <c r="UT7" i="6"/>
  <c r="US7" i="6"/>
  <c r="UR7" i="6"/>
  <c r="UQ7" i="6"/>
  <c r="UM7" i="6"/>
  <c r="UL7" i="6"/>
  <c r="UK7" i="6"/>
  <c r="UJ7" i="6"/>
  <c r="UI7" i="6"/>
  <c r="UE7" i="6"/>
  <c r="UD7" i="6"/>
  <c r="UC7" i="6"/>
  <c r="UB7" i="6"/>
  <c r="UA7" i="6"/>
  <c r="TW7" i="6"/>
  <c r="TV7" i="6"/>
  <c r="TU7" i="6"/>
  <c r="TT7" i="6"/>
  <c r="TS7" i="6"/>
  <c r="TO7" i="6"/>
  <c r="TN7" i="6"/>
  <c r="TM7" i="6"/>
  <c r="TL7" i="6"/>
  <c r="TK7" i="6"/>
  <c r="TG7" i="6"/>
  <c r="TF7" i="6"/>
  <c r="TE7" i="6"/>
  <c r="TD7" i="6"/>
  <c r="TC7" i="6"/>
  <c r="SY7" i="6"/>
  <c r="SX7" i="6"/>
  <c r="SW7" i="6"/>
  <c r="SV7" i="6"/>
  <c r="SU7" i="6"/>
  <c r="SQ7" i="6"/>
  <c r="SP7" i="6"/>
  <c r="SO7" i="6"/>
  <c r="SN7" i="6"/>
  <c r="SM7" i="6"/>
  <c r="SI7" i="6"/>
  <c r="SH7" i="6"/>
  <c r="SG7" i="6"/>
  <c r="SF7" i="6"/>
  <c r="SE7" i="6"/>
  <c r="SA7" i="6"/>
  <c r="RZ7" i="6"/>
  <c r="RY7" i="6"/>
  <c r="RX7" i="6"/>
  <c r="RW7" i="6"/>
  <c r="RS7" i="6"/>
  <c r="RR7" i="6"/>
  <c r="RQ7" i="6"/>
  <c r="RP7" i="6"/>
  <c r="RO7" i="6"/>
  <c r="RK7" i="6"/>
  <c r="RJ7" i="6"/>
  <c r="RI7" i="6"/>
  <c r="RH7" i="6"/>
  <c r="RG7" i="6"/>
  <c r="RC7" i="6"/>
  <c r="RB7" i="6"/>
  <c r="RA7" i="6"/>
  <c r="QZ7" i="6"/>
  <c r="QY7" i="6"/>
  <c r="QU7" i="6"/>
  <c r="QT7" i="6"/>
  <c r="QS7" i="6"/>
  <c r="QR7" i="6"/>
  <c r="QQ7" i="6"/>
  <c r="QM7" i="6"/>
  <c r="QL7" i="6"/>
  <c r="QK7" i="6"/>
  <c r="QJ7" i="6"/>
  <c r="QI7" i="6"/>
  <c r="QE7" i="6"/>
  <c r="QD7" i="6"/>
  <c r="QC7" i="6"/>
  <c r="QB7" i="6"/>
  <c r="QA7" i="6"/>
  <c r="PW7" i="6"/>
  <c r="PV7" i="6"/>
  <c r="PU7" i="6"/>
  <c r="PT7" i="6"/>
  <c r="PS7" i="6"/>
  <c r="PO7" i="6"/>
  <c r="PN7" i="6"/>
  <c r="PM7" i="6"/>
  <c r="PL7" i="6"/>
  <c r="PK7" i="6"/>
  <c r="PG7" i="6"/>
  <c r="PF7" i="6"/>
  <c r="PE7" i="6"/>
  <c r="PD7" i="6"/>
  <c r="PC7" i="6"/>
  <c r="OY7" i="6"/>
  <c r="OX7" i="6"/>
  <c r="OW7" i="6"/>
  <c r="OV7" i="6"/>
  <c r="OU7" i="6"/>
  <c r="OQ7" i="6"/>
  <c r="OP7" i="6"/>
  <c r="OO7" i="6"/>
  <c r="ON7" i="6"/>
  <c r="OM7" i="6"/>
  <c r="OI7" i="6"/>
  <c r="OH7" i="6"/>
  <c r="OG7" i="6"/>
  <c r="OF7" i="6"/>
  <c r="OE7" i="6"/>
  <c r="OA7" i="6"/>
  <c r="NZ7" i="6"/>
  <c r="NY7" i="6"/>
  <c r="NX7" i="6"/>
  <c r="NW7" i="6"/>
  <c r="NS7" i="6"/>
  <c r="NR7" i="6"/>
  <c r="NQ7" i="6"/>
  <c r="NP7" i="6"/>
  <c r="NO7" i="6"/>
  <c r="NK7" i="6"/>
  <c r="NJ7" i="6"/>
  <c r="NI7" i="6"/>
  <c r="NH7" i="6"/>
  <c r="NG7" i="6"/>
  <c r="NC7" i="6"/>
  <c r="NB7" i="6"/>
  <c r="NA7" i="6"/>
  <c r="MZ7" i="6"/>
  <c r="MY7" i="6"/>
  <c r="MU7" i="6"/>
  <c r="MT7" i="6"/>
  <c r="MS7" i="6"/>
  <c r="MR7" i="6"/>
  <c r="MQ7" i="6"/>
  <c r="MM7" i="6"/>
  <c r="ML7" i="6"/>
  <c r="MK7" i="6"/>
  <c r="MJ7" i="6"/>
  <c r="MI7" i="6"/>
  <c r="ME7" i="6"/>
  <c r="MD7" i="6"/>
  <c r="MC7" i="6"/>
  <c r="MB7" i="6"/>
  <c r="MA7" i="6"/>
  <c r="LW7" i="6"/>
  <c r="LV7" i="6"/>
  <c r="LU7" i="6"/>
  <c r="LT7" i="6"/>
  <c r="LS7" i="6"/>
  <c r="LO7" i="6"/>
  <c r="LN7" i="6"/>
  <c r="LM7" i="6"/>
  <c r="LL7" i="6"/>
  <c r="LK7" i="6"/>
  <c r="LG7" i="6"/>
  <c r="LF7" i="6"/>
  <c r="LE7" i="6"/>
  <c r="LD7" i="6"/>
  <c r="LC7" i="6"/>
  <c r="KY7" i="6"/>
  <c r="KX7" i="6"/>
  <c r="KW7" i="6"/>
  <c r="KV7" i="6"/>
  <c r="KU7" i="6"/>
  <c r="KQ7" i="6"/>
  <c r="KP7" i="6"/>
  <c r="KO7" i="6"/>
  <c r="KN7" i="6"/>
  <c r="KM7" i="6"/>
  <c r="KI7" i="6"/>
  <c r="KH7" i="6"/>
  <c r="KG7" i="6"/>
  <c r="KF7" i="6"/>
  <c r="KE7" i="6"/>
  <c r="KA7" i="6"/>
  <c r="JZ7" i="6"/>
  <c r="JY7" i="6"/>
  <c r="JX7" i="6"/>
  <c r="JW7" i="6"/>
  <c r="JS7" i="6"/>
  <c r="JR7" i="6"/>
  <c r="JQ7" i="6"/>
  <c r="JP7" i="6"/>
  <c r="JO7" i="6"/>
  <c r="JK7" i="6"/>
  <c r="JJ7" i="6"/>
  <c r="JI7" i="6"/>
  <c r="JH7" i="6"/>
  <c r="JG7" i="6"/>
  <c r="JC7" i="6"/>
  <c r="JB7" i="6"/>
  <c r="JA7" i="6"/>
  <c r="IZ7" i="6"/>
  <c r="IY7" i="6"/>
  <c r="IU7" i="6"/>
  <c r="IT7" i="6"/>
  <c r="IS7" i="6"/>
  <c r="IR7" i="6"/>
  <c r="IQ7" i="6"/>
  <c r="IM7" i="6"/>
  <c r="IL7" i="6"/>
  <c r="IK7" i="6"/>
  <c r="IJ7" i="6"/>
  <c r="II7" i="6"/>
  <c r="IE7" i="6"/>
  <c r="ID7" i="6"/>
  <c r="IC7" i="6"/>
  <c r="IB7" i="6"/>
  <c r="IA7" i="6"/>
  <c r="HW7" i="6"/>
  <c r="HV7" i="6"/>
  <c r="HU7" i="6"/>
  <c r="HT7" i="6"/>
  <c r="HS7" i="6"/>
  <c r="HO7" i="6"/>
  <c r="HN7" i="6"/>
  <c r="HM7" i="6"/>
  <c r="HL7" i="6"/>
  <c r="HK7" i="6"/>
  <c r="HG7" i="6"/>
  <c r="HF7" i="6"/>
  <c r="HE7" i="6"/>
  <c r="HD7" i="6"/>
  <c r="HC7" i="6"/>
  <c r="GY7" i="6"/>
  <c r="GX7" i="6"/>
  <c r="GW7" i="6"/>
  <c r="GV7" i="6"/>
  <c r="GU7" i="6"/>
  <c r="GQ7" i="6"/>
  <c r="GP7" i="6"/>
  <c r="GO7" i="6"/>
  <c r="GN7" i="6"/>
  <c r="GM7" i="6"/>
  <c r="GI7" i="6"/>
  <c r="GH7" i="6"/>
  <c r="GG7" i="6"/>
  <c r="GF7" i="6"/>
  <c r="GE7" i="6"/>
  <c r="GA7" i="6"/>
  <c r="FZ7" i="6"/>
  <c r="FY7" i="6"/>
  <c r="FX7" i="6"/>
  <c r="FW7" i="6"/>
  <c r="FS7" i="6"/>
  <c r="FR7" i="6"/>
  <c r="FQ7" i="6"/>
  <c r="FP7" i="6"/>
  <c r="FO7" i="6"/>
  <c r="FK7" i="6"/>
  <c r="FJ7" i="6"/>
  <c r="FI7" i="6"/>
  <c r="FH7" i="6"/>
  <c r="FG7" i="6"/>
  <c r="FC7" i="6"/>
  <c r="FB7" i="6"/>
  <c r="FA7" i="6"/>
  <c r="EZ7" i="6"/>
  <c r="EY7" i="6"/>
  <c r="EU7" i="6"/>
  <c r="ET7" i="6"/>
  <c r="ES7" i="6"/>
  <c r="ER7" i="6"/>
  <c r="EQ7" i="6"/>
  <c r="EM7" i="6"/>
  <c r="EL7" i="6"/>
  <c r="EK7" i="6"/>
  <c r="EJ7" i="6"/>
  <c r="EI7" i="6"/>
  <c r="EE7" i="6"/>
  <c r="ED7" i="6"/>
  <c r="EC7" i="6"/>
  <c r="EB7" i="6"/>
  <c r="EA7" i="6"/>
  <c r="DW7" i="6"/>
  <c r="DV7" i="6"/>
  <c r="DU7" i="6"/>
  <c r="DT7" i="6"/>
  <c r="DS7" i="6"/>
  <c r="DO7" i="6"/>
  <c r="DN7" i="6"/>
  <c r="DM7" i="6"/>
  <c r="DL7" i="6"/>
  <c r="DK7" i="6"/>
  <c r="DG7" i="6"/>
  <c r="DF7" i="6"/>
  <c r="DE7" i="6"/>
  <c r="DD7" i="6"/>
  <c r="DC7" i="6"/>
  <c r="CY7" i="6"/>
  <c r="CX7" i="6"/>
  <c r="CW7" i="6"/>
  <c r="CV7" i="6"/>
  <c r="CU7" i="6"/>
  <c r="CQ7" i="6"/>
  <c r="CP7" i="6"/>
  <c r="CO7" i="6"/>
  <c r="CN7" i="6"/>
  <c r="CM7" i="6"/>
  <c r="CI7" i="6"/>
  <c r="CH7" i="6"/>
  <c r="CG7" i="6"/>
  <c r="CF7" i="6"/>
  <c r="CE7" i="6"/>
  <c r="CA7" i="6"/>
  <c r="BZ7" i="6"/>
  <c r="BY7" i="6"/>
  <c r="BX7" i="6"/>
  <c r="BW7" i="6"/>
  <c r="BS7" i="6"/>
  <c r="BR7" i="6"/>
  <c r="BQ7" i="6"/>
  <c r="BP7" i="6"/>
  <c r="BO7" i="6"/>
  <c r="BK7" i="6"/>
  <c r="BJ7" i="6"/>
  <c r="BI7" i="6"/>
  <c r="BH7" i="6"/>
  <c r="BG7" i="6"/>
  <c r="BC7" i="6"/>
  <c r="BB7" i="6"/>
  <c r="BA7" i="6"/>
  <c r="AZ7" i="6"/>
  <c r="AY7" i="6"/>
  <c r="AU7" i="6"/>
  <c r="AT7" i="6"/>
  <c r="AS7" i="6"/>
  <c r="AR7" i="6"/>
  <c r="AQ7" i="6"/>
  <c r="AM7" i="6"/>
  <c r="AL7" i="6"/>
  <c r="AK7" i="6"/>
  <c r="AJ7" i="6"/>
  <c r="AI7" i="6"/>
  <c r="AE7" i="6"/>
  <c r="AD7" i="6"/>
  <c r="AC7" i="6"/>
  <c r="AB7" i="6"/>
  <c r="AA7" i="6"/>
  <c r="W7" i="6"/>
  <c r="V7" i="6"/>
  <c r="U7" i="6"/>
  <c r="T7" i="6"/>
  <c r="S7" i="6"/>
  <c r="O7" i="6"/>
  <c r="N7" i="6"/>
  <c r="M7" i="6"/>
  <c r="L7" i="6"/>
  <c r="K7" i="6"/>
  <c r="G7" i="6"/>
  <c r="F7" i="6"/>
  <c r="E7" i="6"/>
  <c r="D7" i="6"/>
  <c r="C7" i="6"/>
  <c r="ADS6" i="6"/>
  <c r="ADR6" i="6"/>
  <c r="ADQ6" i="6"/>
  <c r="ADP6" i="6"/>
  <c r="ADO6" i="6"/>
  <c r="ADK6" i="6"/>
  <c r="ADJ6" i="6"/>
  <c r="ADI6" i="6"/>
  <c r="ADH6" i="6"/>
  <c r="ADG6" i="6"/>
  <c r="ADC6" i="6"/>
  <c r="ADB6" i="6"/>
  <c r="ADA6" i="6"/>
  <c r="ACZ6" i="6"/>
  <c r="ACY6" i="6"/>
  <c r="ACU6" i="6"/>
  <c r="ACT6" i="6"/>
  <c r="ACS6" i="6"/>
  <c r="ACR6" i="6"/>
  <c r="ACQ6" i="6"/>
  <c r="ACM6" i="6"/>
  <c r="ACL6" i="6"/>
  <c r="ACK6" i="6"/>
  <c r="ACJ6" i="6"/>
  <c r="ACI6" i="6"/>
  <c r="ACE6" i="6"/>
  <c r="ACD6" i="6"/>
  <c r="ACC6" i="6"/>
  <c r="ACB6" i="6"/>
  <c r="ACA6" i="6"/>
  <c r="ABW6" i="6"/>
  <c r="ABV6" i="6"/>
  <c r="ABU6" i="6"/>
  <c r="ABT6" i="6"/>
  <c r="ABS6" i="6"/>
  <c r="ABO6" i="6"/>
  <c r="ABN6" i="6"/>
  <c r="ABM6" i="6"/>
  <c r="ABL6" i="6"/>
  <c r="ABK6" i="6"/>
  <c r="ABG6" i="6"/>
  <c r="ABF6" i="6"/>
  <c r="ABE6" i="6"/>
  <c r="ABD6" i="6"/>
  <c r="ABC6" i="6"/>
  <c r="AAY6" i="6"/>
  <c r="AAX6" i="6"/>
  <c r="AAW6" i="6"/>
  <c r="AAV6" i="6"/>
  <c r="AAU6" i="6"/>
  <c r="AAQ6" i="6"/>
  <c r="AAP6" i="6"/>
  <c r="AAO6" i="6"/>
  <c r="AAN6" i="6"/>
  <c r="AAM6" i="6"/>
  <c r="AAI6" i="6"/>
  <c r="AAH6" i="6"/>
  <c r="AAG6" i="6"/>
  <c r="AAF6" i="6"/>
  <c r="AAE6" i="6"/>
  <c r="AAA6" i="6"/>
  <c r="ZZ6" i="6"/>
  <c r="ZY6" i="6"/>
  <c r="ZX6" i="6"/>
  <c r="ZW6" i="6"/>
  <c r="ZS6" i="6"/>
  <c r="ZR6" i="6"/>
  <c r="ZQ6" i="6"/>
  <c r="ZP6" i="6"/>
  <c r="ZO6" i="6"/>
  <c r="ZK6" i="6"/>
  <c r="ZJ6" i="6"/>
  <c r="ZI6" i="6"/>
  <c r="ZH6" i="6"/>
  <c r="ZG6" i="6"/>
  <c r="ZC6" i="6"/>
  <c r="ZB6" i="6"/>
  <c r="ZA6" i="6"/>
  <c r="YZ6" i="6"/>
  <c r="YY6" i="6"/>
  <c r="YU6" i="6"/>
  <c r="YT6" i="6"/>
  <c r="YS6" i="6"/>
  <c r="YR6" i="6"/>
  <c r="YQ6" i="6"/>
  <c r="YM6" i="6"/>
  <c r="YL6" i="6"/>
  <c r="YK6" i="6"/>
  <c r="YJ6" i="6"/>
  <c r="YI6" i="6"/>
  <c r="YE6" i="6"/>
  <c r="YD6" i="6"/>
  <c r="YC6" i="6"/>
  <c r="YB6" i="6"/>
  <c r="YA6" i="6"/>
  <c r="XW6" i="6"/>
  <c r="XV6" i="6"/>
  <c r="XU6" i="6"/>
  <c r="XT6" i="6"/>
  <c r="XS6" i="6"/>
  <c r="XO6" i="6"/>
  <c r="XN6" i="6"/>
  <c r="XM6" i="6"/>
  <c r="XL6" i="6"/>
  <c r="XK6" i="6"/>
  <c r="XG6" i="6"/>
  <c r="XF6" i="6"/>
  <c r="XE6" i="6"/>
  <c r="XD6" i="6"/>
  <c r="XC6" i="6"/>
  <c r="WY6" i="6"/>
  <c r="WX6" i="6"/>
  <c r="WW6" i="6"/>
  <c r="WV6" i="6"/>
  <c r="WU6" i="6"/>
  <c r="WQ6" i="6"/>
  <c r="WP6" i="6"/>
  <c r="WO6" i="6"/>
  <c r="WN6" i="6"/>
  <c r="WM6" i="6"/>
  <c r="WI6" i="6"/>
  <c r="WH6" i="6"/>
  <c r="WG6" i="6"/>
  <c r="WF6" i="6"/>
  <c r="WE6" i="6"/>
  <c r="WA6" i="6"/>
  <c r="VZ6" i="6"/>
  <c r="VY6" i="6"/>
  <c r="VX6" i="6"/>
  <c r="VW6" i="6"/>
  <c r="VS6" i="6"/>
  <c r="VR6" i="6"/>
  <c r="VQ6" i="6"/>
  <c r="VP6" i="6"/>
  <c r="VO6" i="6"/>
  <c r="VK6" i="6"/>
  <c r="VJ6" i="6"/>
  <c r="VI6" i="6"/>
  <c r="VH6" i="6"/>
  <c r="VG6" i="6"/>
  <c r="VC6" i="6"/>
  <c r="VB6" i="6"/>
  <c r="VA6" i="6"/>
  <c r="UZ6" i="6"/>
  <c r="UY6" i="6"/>
  <c r="UU6" i="6"/>
  <c r="UT6" i="6"/>
  <c r="US6" i="6"/>
  <c r="UR6" i="6"/>
  <c r="UQ6" i="6"/>
  <c r="UM6" i="6"/>
  <c r="UL6" i="6"/>
  <c r="UK6" i="6"/>
  <c r="UJ6" i="6"/>
  <c r="UI6" i="6"/>
  <c r="UE6" i="6"/>
  <c r="UD6" i="6"/>
  <c r="UC6" i="6"/>
  <c r="UB6" i="6"/>
  <c r="UA6" i="6"/>
  <c r="TW6" i="6"/>
  <c r="TV6" i="6"/>
  <c r="TU6" i="6"/>
  <c r="TT6" i="6"/>
  <c r="TS6" i="6"/>
  <c r="TO6" i="6"/>
  <c r="TN6" i="6"/>
  <c r="TM6" i="6"/>
  <c r="TL6" i="6"/>
  <c r="TK6" i="6"/>
  <c r="TG6" i="6"/>
  <c r="TF6" i="6"/>
  <c r="TE6" i="6"/>
  <c r="TD6" i="6"/>
  <c r="TC6" i="6"/>
  <c r="SY6" i="6"/>
  <c r="SX6" i="6"/>
  <c r="SW6" i="6"/>
  <c r="SV6" i="6"/>
  <c r="SU6" i="6"/>
  <c r="SQ6" i="6"/>
  <c r="SP6" i="6"/>
  <c r="SO6" i="6"/>
  <c r="SN6" i="6"/>
  <c r="SM6" i="6"/>
  <c r="SI6" i="6"/>
  <c r="SH6" i="6"/>
  <c r="SG6" i="6"/>
  <c r="SF6" i="6"/>
  <c r="SE6" i="6"/>
  <c r="SA6" i="6"/>
  <c r="RZ6" i="6"/>
  <c r="RY6" i="6"/>
  <c r="RX6" i="6"/>
  <c r="RW6" i="6"/>
  <c r="RS6" i="6"/>
  <c r="RR6" i="6"/>
  <c r="RQ6" i="6"/>
  <c r="RP6" i="6"/>
  <c r="RO6" i="6"/>
  <c r="RK6" i="6"/>
  <c r="RJ6" i="6"/>
  <c r="RI6" i="6"/>
  <c r="RH6" i="6"/>
  <c r="RG6" i="6"/>
  <c r="RC6" i="6"/>
  <c r="RB6" i="6"/>
  <c r="RA6" i="6"/>
  <c r="QZ6" i="6"/>
  <c r="QY6" i="6"/>
  <c r="QU6" i="6"/>
  <c r="QT6" i="6"/>
  <c r="QS6" i="6"/>
  <c r="QR6" i="6"/>
  <c r="QQ6" i="6"/>
  <c r="QM6" i="6"/>
  <c r="QL6" i="6"/>
  <c r="QK6" i="6"/>
  <c r="QJ6" i="6"/>
  <c r="QI6" i="6"/>
  <c r="QE6" i="6"/>
  <c r="QD6" i="6"/>
  <c r="QC6" i="6"/>
  <c r="QB6" i="6"/>
  <c r="QA6" i="6"/>
  <c r="PW6" i="6"/>
  <c r="PV6" i="6"/>
  <c r="PU6" i="6"/>
  <c r="PT6" i="6"/>
  <c r="PS6" i="6"/>
  <c r="PO6" i="6"/>
  <c r="PN6" i="6"/>
  <c r="PM6" i="6"/>
  <c r="PL6" i="6"/>
  <c r="PK6" i="6"/>
  <c r="PG6" i="6"/>
  <c r="PF6" i="6"/>
  <c r="PE6" i="6"/>
  <c r="PD6" i="6"/>
  <c r="PC6" i="6"/>
  <c r="OY6" i="6"/>
  <c r="OX6" i="6"/>
  <c r="OW6" i="6"/>
  <c r="OV6" i="6"/>
  <c r="OU6" i="6"/>
  <c r="OQ6" i="6"/>
  <c r="OP6" i="6"/>
  <c r="OO6" i="6"/>
  <c r="ON6" i="6"/>
  <c r="OM6" i="6"/>
  <c r="OI6" i="6"/>
  <c r="OH6" i="6"/>
  <c r="OG6" i="6"/>
  <c r="OF6" i="6"/>
  <c r="OE6" i="6"/>
  <c r="OA6" i="6"/>
  <c r="NZ6" i="6"/>
  <c r="NY6" i="6"/>
  <c r="NX6" i="6"/>
  <c r="NW6" i="6"/>
  <c r="NS6" i="6"/>
  <c r="NR6" i="6"/>
  <c r="NQ6" i="6"/>
  <c r="NP6" i="6"/>
  <c r="NO6" i="6"/>
  <c r="NK6" i="6"/>
  <c r="NJ6" i="6"/>
  <c r="NI6" i="6"/>
  <c r="NH6" i="6"/>
  <c r="NG6" i="6"/>
  <c r="NC6" i="6"/>
  <c r="NB6" i="6"/>
  <c r="NA6" i="6"/>
  <c r="MZ6" i="6"/>
  <c r="MY6" i="6"/>
  <c r="MU6" i="6"/>
  <c r="MT6" i="6"/>
  <c r="MS6" i="6"/>
  <c r="MR6" i="6"/>
  <c r="MQ6" i="6"/>
  <c r="MM6" i="6"/>
  <c r="ML6" i="6"/>
  <c r="MK6" i="6"/>
  <c r="MJ6" i="6"/>
  <c r="MI6" i="6"/>
  <c r="ME6" i="6"/>
  <c r="MD6" i="6"/>
  <c r="MC6" i="6"/>
  <c r="MB6" i="6"/>
  <c r="MA6" i="6"/>
  <c r="LW6" i="6"/>
  <c r="LV6" i="6"/>
  <c r="LU6" i="6"/>
  <c r="LT6" i="6"/>
  <c r="LS6" i="6"/>
  <c r="LO6" i="6"/>
  <c r="LN6" i="6"/>
  <c r="LM6" i="6"/>
  <c r="LL6" i="6"/>
  <c r="LK6" i="6"/>
  <c r="LG6" i="6"/>
  <c r="LF6" i="6"/>
  <c r="LE6" i="6"/>
  <c r="LD6" i="6"/>
  <c r="LC6" i="6"/>
  <c r="KY6" i="6"/>
  <c r="KX6" i="6"/>
  <c r="KW6" i="6"/>
  <c r="KV6" i="6"/>
  <c r="KU6" i="6"/>
  <c r="KQ6" i="6"/>
  <c r="KP6" i="6"/>
  <c r="KO6" i="6"/>
  <c r="KN6" i="6"/>
  <c r="KM6" i="6"/>
  <c r="KI6" i="6"/>
  <c r="KH6" i="6"/>
  <c r="KG6" i="6"/>
  <c r="KF6" i="6"/>
  <c r="KE6" i="6"/>
  <c r="KA6" i="6"/>
  <c r="JZ6" i="6"/>
  <c r="JY6" i="6"/>
  <c r="JX6" i="6"/>
  <c r="JW6" i="6"/>
  <c r="JS6" i="6"/>
  <c r="JR6" i="6"/>
  <c r="JQ6" i="6"/>
  <c r="JP6" i="6"/>
  <c r="JO6" i="6"/>
  <c r="JK6" i="6"/>
  <c r="JJ6" i="6"/>
  <c r="JI6" i="6"/>
  <c r="JH6" i="6"/>
  <c r="JG6" i="6"/>
  <c r="JC6" i="6"/>
  <c r="JB6" i="6"/>
  <c r="JA6" i="6"/>
  <c r="IZ6" i="6"/>
  <c r="IY6" i="6"/>
  <c r="IU6" i="6"/>
  <c r="IT6" i="6"/>
  <c r="IS6" i="6"/>
  <c r="IR6" i="6"/>
  <c r="IQ6" i="6"/>
  <c r="IM6" i="6"/>
  <c r="IL6" i="6"/>
  <c r="IK6" i="6"/>
  <c r="IJ6" i="6"/>
  <c r="II6" i="6"/>
  <c r="IE6" i="6"/>
  <c r="ID6" i="6"/>
  <c r="IC6" i="6"/>
  <c r="IB6" i="6"/>
  <c r="IA6" i="6"/>
  <c r="HW6" i="6"/>
  <c r="HV6" i="6"/>
  <c r="HU6" i="6"/>
  <c r="HT6" i="6"/>
  <c r="HS6" i="6"/>
  <c r="HO6" i="6"/>
  <c r="HN6" i="6"/>
  <c r="HM6" i="6"/>
  <c r="HL6" i="6"/>
  <c r="HK6" i="6"/>
  <c r="HG6" i="6"/>
  <c r="HF6" i="6"/>
  <c r="HE6" i="6"/>
  <c r="HD6" i="6"/>
  <c r="HC6" i="6"/>
  <c r="GY6" i="6"/>
  <c r="GX6" i="6"/>
  <c r="GW6" i="6"/>
  <c r="GV6" i="6"/>
  <c r="GU6" i="6"/>
  <c r="GQ6" i="6"/>
  <c r="GP6" i="6"/>
  <c r="GO6" i="6"/>
  <c r="GN6" i="6"/>
  <c r="GM6" i="6"/>
  <c r="GI6" i="6"/>
  <c r="GH6" i="6"/>
  <c r="GG6" i="6"/>
  <c r="GF6" i="6"/>
  <c r="GE6" i="6"/>
  <c r="GA6" i="6"/>
  <c r="FZ6" i="6"/>
  <c r="FY6" i="6"/>
  <c r="FX6" i="6"/>
  <c r="FW6" i="6"/>
  <c r="FS6" i="6"/>
  <c r="FR6" i="6"/>
  <c r="FQ6" i="6"/>
  <c r="FP6" i="6"/>
  <c r="FO6" i="6"/>
  <c r="FK6" i="6"/>
  <c r="FJ6" i="6"/>
  <c r="FI6" i="6"/>
  <c r="FH6" i="6"/>
  <c r="FG6" i="6"/>
  <c r="FC6" i="6"/>
  <c r="FB6" i="6"/>
  <c r="FA6" i="6"/>
  <c r="EZ6" i="6"/>
  <c r="EY6" i="6"/>
  <c r="EU6" i="6"/>
  <c r="ET6" i="6"/>
  <c r="ES6" i="6"/>
  <c r="ER6" i="6"/>
  <c r="EQ6" i="6"/>
  <c r="EM6" i="6"/>
  <c r="EL6" i="6"/>
  <c r="EK6" i="6"/>
  <c r="EJ6" i="6"/>
  <c r="EI6" i="6"/>
  <c r="EE6" i="6"/>
  <c r="ED6" i="6"/>
  <c r="EC6" i="6"/>
  <c r="EB6" i="6"/>
  <c r="EA6" i="6"/>
  <c r="DW6" i="6"/>
  <c r="DV6" i="6"/>
  <c r="DU6" i="6"/>
  <c r="DT6" i="6"/>
  <c r="DS6" i="6"/>
  <c r="DO6" i="6"/>
  <c r="DN6" i="6"/>
  <c r="DM6" i="6"/>
  <c r="DL6" i="6"/>
  <c r="DK6" i="6"/>
  <c r="DG6" i="6"/>
  <c r="DF6" i="6"/>
  <c r="DE6" i="6"/>
  <c r="DD6" i="6"/>
  <c r="DC6" i="6"/>
  <c r="CY6" i="6"/>
  <c r="CX6" i="6"/>
  <c r="CW6" i="6"/>
  <c r="CV6" i="6"/>
  <c r="CU6" i="6"/>
  <c r="CQ6" i="6"/>
  <c r="CP6" i="6"/>
  <c r="CO6" i="6"/>
  <c r="CN6" i="6"/>
  <c r="CM6" i="6"/>
  <c r="CI6" i="6"/>
  <c r="CH6" i="6"/>
  <c r="CG6" i="6"/>
  <c r="CF6" i="6"/>
  <c r="CE6" i="6"/>
  <c r="CA6" i="6"/>
  <c r="BZ6" i="6"/>
  <c r="BY6" i="6"/>
  <c r="BX6" i="6"/>
  <c r="BW6" i="6"/>
  <c r="BS6" i="6"/>
  <c r="BR6" i="6"/>
  <c r="BQ6" i="6"/>
  <c r="BP6" i="6"/>
  <c r="BO6" i="6"/>
  <c r="BK6" i="6"/>
  <c r="BJ6" i="6"/>
  <c r="BI6" i="6"/>
  <c r="BH6" i="6"/>
  <c r="BG6" i="6"/>
  <c r="BC6" i="6"/>
  <c r="BB6" i="6"/>
  <c r="BA6" i="6"/>
  <c r="AZ6" i="6"/>
  <c r="AY6" i="6"/>
  <c r="AU6" i="6"/>
  <c r="AT6" i="6"/>
  <c r="AS6" i="6"/>
  <c r="AR6" i="6"/>
  <c r="AQ6" i="6"/>
  <c r="AM6" i="6"/>
  <c r="AL6" i="6"/>
  <c r="AK6" i="6"/>
  <c r="AJ6" i="6"/>
  <c r="AI6" i="6"/>
  <c r="AE6" i="6"/>
  <c r="AD6" i="6"/>
  <c r="AC6" i="6"/>
  <c r="AB6" i="6"/>
  <c r="AA6" i="6"/>
  <c r="W6" i="6"/>
  <c r="V6" i="6"/>
  <c r="U6" i="6"/>
  <c r="T6" i="6"/>
  <c r="S6" i="6"/>
  <c r="O6" i="6"/>
  <c r="N6" i="6"/>
  <c r="M6" i="6"/>
  <c r="L6" i="6"/>
  <c r="K6" i="6"/>
  <c r="G6" i="6"/>
  <c r="F6" i="6"/>
  <c r="E6" i="6"/>
  <c r="D6" i="6"/>
  <c r="C6" i="6"/>
  <c r="ADS5" i="6"/>
  <c r="ADR5" i="6"/>
  <c r="ADQ5" i="6"/>
  <c r="ADP5" i="6"/>
  <c r="ADO5" i="6"/>
  <c r="ADK5" i="6"/>
  <c r="ADJ5" i="6"/>
  <c r="ADI5" i="6"/>
  <c r="ADH5" i="6"/>
  <c r="ADG5" i="6"/>
  <c r="ADC5" i="6"/>
  <c r="ADB5" i="6"/>
  <c r="ADA5" i="6"/>
  <c r="ACZ5" i="6"/>
  <c r="ACY5" i="6"/>
  <c r="ACU5" i="6"/>
  <c r="ACT5" i="6"/>
  <c r="ACS5" i="6"/>
  <c r="ACR5" i="6"/>
  <c r="ACQ5" i="6"/>
  <c r="ACM5" i="6"/>
  <c r="ACL5" i="6"/>
  <c r="ACK5" i="6"/>
  <c r="ACJ5" i="6"/>
  <c r="ACI5" i="6"/>
  <c r="ACE5" i="6"/>
  <c r="ACD5" i="6"/>
  <c r="ACC5" i="6"/>
  <c r="ACB5" i="6"/>
  <c r="ACA5" i="6"/>
  <c r="ABW5" i="6"/>
  <c r="ABV5" i="6"/>
  <c r="ABU5" i="6"/>
  <c r="ABT5" i="6"/>
  <c r="ABS5" i="6"/>
  <c r="ABO5" i="6"/>
  <c r="ABN5" i="6"/>
  <c r="ABM5" i="6"/>
  <c r="ABL5" i="6"/>
  <c r="ABK5" i="6"/>
  <c r="ABG5" i="6"/>
  <c r="ABF5" i="6"/>
  <c r="ABE5" i="6"/>
  <c r="ABD5" i="6"/>
  <c r="ABC5" i="6"/>
  <c r="AAY5" i="6"/>
  <c r="AAX5" i="6"/>
  <c r="AAW5" i="6"/>
  <c r="AAV5" i="6"/>
  <c r="AAU5" i="6"/>
  <c r="AAQ5" i="6"/>
  <c r="AAP5" i="6"/>
  <c r="AAO5" i="6"/>
  <c r="AAN5" i="6"/>
  <c r="AAM5" i="6"/>
  <c r="AAI5" i="6"/>
  <c r="AAH5" i="6"/>
  <c r="AAG5" i="6"/>
  <c r="AAF5" i="6"/>
  <c r="AAE5" i="6"/>
  <c r="AAA5" i="6"/>
  <c r="ZZ5" i="6"/>
  <c r="ZY5" i="6"/>
  <c r="ZX5" i="6"/>
  <c r="ZW5" i="6"/>
  <c r="ZS5" i="6"/>
  <c r="ZR5" i="6"/>
  <c r="ZQ5" i="6"/>
  <c r="ZP5" i="6"/>
  <c r="ZO5" i="6"/>
  <c r="ZK5" i="6"/>
  <c r="ZJ5" i="6"/>
  <c r="ZI5" i="6"/>
  <c r="ZH5" i="6"/>
  <c r="ZG5" i="6"/>
  <c r="ZC5" i="6"/>
  <c r="ZB5" i="6"/>
  <c r="ZA5" i="6"/>
  <c r="YZ5" i="6"/>
  <c r="YY5" i="6"/>
  <c r="YU5" i="6"/>
  <c r="YT5" i="6"/>
  <c r="YS5" i="6"/>
  <c r="YR5" i="6"/>
  <c r="YQ5" i="6"/>
  <c r="YM5" i="6"/>
  <c r="YL5" i="6"/>
  <c r="YK5" i="6"/>
  <c r="YJ5" i="6"/>
  <c r="YI5" i="6"/>
  <c r="YE5" i="6"/>
  <c r="YD5" i="6"/>
  <c r="YC5" i="6"/>
  <c r="YB5" i="6"/>
  <c r="YA5" i="6"/>
  <c r="XW5" i="6"/>
  <c r="XV5" i="6"/>
  <c r="XU5" i="6"/>
  <c r="XT5" i="6"/>
  <c r="XS5" i="6"/>
  <c r="XO5" i="6"/>
  <c r="XN5" i="6"/>
  <c r="XM5" i="6"/>
  <c r="XL5" i="6"/>
  <c r="XK5" i="6"/>
  <c r="XG5" i="6"/>
  <c r="XF5" i="6"/>
  <c r="XE5" i="6"/>
  <c r="XD5" i="6"/>
  <c r="XC5" i="6"/>
  <c r="WY5" i="6"/>
  <c r="WX5" i="6"/>
  <c r="WW5" i="6"/>
  <c r="WV5" i="6"/>
  <c r="WU5" i="6"/>
  <c r="WQ5" i="6"/>
  <c r="WP5" i="6"/>
  <c r="WO5" i="6"/>
  <c r="WN5" i="6"/>
  <c r="WM5" i="6"/>
  <c r="WI5" i="6"/>
  <c r="WH5" i="6"/>
  <c r="WG5" i="6"/>
  <c r="WF5" i="6"/>
  <c r="WE5" i="6"/>
  <c r="WA5" i="6"/>
  <c r="VZ5" i="6"/>
  <c r="VY5" i="6"/>
  <c r="VX5" i="6"/>
  <c r="VW5" i="6"/>
  <c r="VS5" i="6"/>
  <c r="VR5" i="6"/>
  <c r="VQ5" i="6"/>
  <c r="VP5" i="6"/>
  <c r="VO5" i="6"/>
  <c r="VK5" i="6"/>
  <c r="VJ5" i="6"/>
  <c r="VI5" i="6"/>
  <c r="VH5" i="6"/>
  <c r="VG5" i="6"/>
  <c r="VC5" i="6"/>
  <c r="VB5" i="6"/>
  <c r="VA5" i="6"/>
  <c r="UZ5" i="6"/>
  <c r="UY5" i="6"/>
  <c r="UU5" i="6"/>
  <c r="UT5" i="6"/>
  <c r="US5" i="6"/>
  <c r="UR5" i="6"/>
  <c r="UQ5" i="6"/>
  <c r="UM5" i="6"/>
  <c r="UL5" i="6"/>
  <c r="UK5" i="6"/>
  <c r="UJ5" i="6"/>
  <c r="UI5" i="6"/>
  <c r="UE5" i="6"/>
  <c r="UD5" i="6"/>
  <c r="UC5" i="6"/>
  <c r="UB5" i="6"/>
  <c r="UA5" i="6"/>
  <c r="TW5" i="6"/>
  <c r="TV5" i="6"/>
  <c r="TU5" i="6"/>
  <c r="TT5" i="6"/>
  <c r="TS5" i="6"/>
  <c r="TO5" i="6"/>
  <c r="TN5" i="6"/>
  <c r="TM5" i="6"/>
  <c r="TL5" i="6"/>
  <c r="TK5" i="6"/>
  <c r="TG5" i="6"/>
  <c r="TF5" i="6"/>
  <c r="TE5" i="6"/>
  <c r="TD5" i="6"/>
  <c r="TC5" i="6"/>
  <c r="SY5" i="6"/>
  <c r="SX5" i="6"/>
  <c r="SW5" i="6"/>
  <c r="SV5" i="6"/>
  <c r="SU5" i="6"/>
  <c r="SQ5" i="6"/>
  <c r="SP5" i="6"/>
  <c r="SO5" i="6"/>
  <c r="SN5" i="6"/>
  <c r="SM5" i="6"/>
  <c r="SI5" i="6"/>
  <c r="SH5" i="6"/>
  <c r="SG5" i="6"/>
  <c r="SF5" i="6"/>
  <c r="SE5" i="6"/>
  <c r="SA5" i="6"/>
  <c r="RZ5" i="6"/>
  <c r="RY5" i="6"/>
  <c r="RX5" i="6"/>
  <c r="RW5" i="6"/>
  <c r="RS5" i="6"/>
  <c r="RR5" i="6"/>
  <c r="RQ5" i="6"/>
  <c r="RP5" i="6"/>
  <c r="RO5" i="6"/>
  <c r="RK5" i="6"/>
  <c r="RJ5" i="6"/>
  <c r="RI5" i="6"/>
  <c r="RH5" i="6"/>
  <c r="RG5" i="6"/>
  <c r="RC5" i="6"/>
  <c r="RB5" i="6"/>
  <c r="RA5" i="6"/>
  <c r="QZ5" i="6"/>
  <c r="QY5" i="6"/>
  <c r="QU5" i="6"/>
  <c r="QT5" i="6"/>
  <c r="QS5" i="6"/>
  <c r="QR5" i="6"/>
  <c r="QQ5" i="6"/>
  <c r="QM5" i="6"/>
  <c r="QL5" i="6"/>
  <c r="QK5" i="6"/>
  <c r="QJ5" i="6"/>
  <c r="QI5" i="6"/>
  <c r="QE5" i="6"/>
  <c r="QD5" i="6"/>
  <c r="QC5" i="6"/>
  <c r="QB5" i="6"/>
  <c r="QA5" i="6"/>
  <c r="PW5" i="6"/>
  <c r="PV5" i="6"/>
  <c r="PU5" i="6"/>
  <c r="PT5" i="6"/>
  <c r="PS5" i="6"/>
  <c r="PO5" i="6"/>
  <c r="PN5" i="6"/>
  <c r="PM5" i="6"/>
  <c r="PL5" i="6"/>
  <c r="PK5" i="6"/>
  <c r="PG5" i="6"/>
  <c r="PF5" i="6"/>
  <c r="PE5" i="6"/>
  <c r="PD5" i="6"/>
  <c r="PC5" i="6"/>
  <c r="OY5" i="6"/>
  <c r="OX5" i="6"/>
  <c r="OW5" i="6"/>
  <c r="OV5" i="6"/>
  <c r="OU5" i="6"/>
  <c r="OQ5" i="6"/>
  <c r="OP5" i="6"/>
  <c r="OO5" i="6"/>
  <c r="ON5" i="6"/>
  <c r="OM5" i="6"/>
  <c r="OI5" i="6"/>
  <c r="OH5" i="6"/>
  <c r="OG5" i="6"/>
  <c r="OF5" i="6"/>
  <c r="OE5" i="6"/>
  <c r="OA5" i="6"/>
  <c r="NZ5" i="6"/>
  <c r="NY5" i="6"/>
  <c r="NX5" i="6"/>
  <c r="NW5" i="6"/>
  <c r="NS5" i="6"/>
  <c r="NR5" i="6"/>
  <c r="NQ5" i="6"/>
  <c r="NP5" i="6"/>
  <c r="NO5" i="6"/>
  <c r="NK5" i="6"/>
  <c r="NJ5" i="6"/>
  <c r="NI5" i="6"/>
  <c r="NH5" i="6"/>
  <c r="NG5" i="6"/>
  <c r="NC5" i="6"/>
  <c r="NB5" i="6"/>
  <c r="NA5" i="6"/>
  <c r="MZ5" i="6"/>
  <c r="MY5" i="6"/>
  <c r="MU5" i="6"/>
  <c r="MT5" i="6"/>
  <c r="MS5" i="6"/>
  <c r="MR5" i="6"/>
  <c r="MQ5" i="6"/>
  <c r="MM5" i="6"/>
  <c r="ML5" i="6"/>
  <c r="MK5" i="6"/>
  <c r="MJ5" i="6"/>
  <c r="MI5" i="6"/>
  <c r="ME5" i="6"/>
  <c r="MD5" i="6"/>
  <c r="MC5" i="6"/>
  <c r="MB5" i="6"/>
  <c r="MA5" i="6"/>
  <c r="LW5" i="6"/>
  <c r="LV5" i="6"/>
  <c r="LU5" i="6"/>
  <c r="LT5" i="6"/>
  <c r="LS5" i="6"/>
  <c r="LO5" i="6"/>
  <c r="LN5" i="6"/>
  <c r="LM5" i="6"/>
  <c r="LL5" i="6"/>
  <c r="LK5" i="6"/>
  <c r="LG5" i="6"/>
  <c r="LF5" i="6"/>
  <c r="LE5" i="6"/>
  <c r="LD5" i="6"/>
  <c r="LC5" i="6"/>
  <c r="KY5" i="6"/>
  <c r="KX5" i="6"/>
  <c r="KW5" i="6"/>
  <c r="KV5" i="6"/>
  <c r="KU5" i="6"/>
  <c r="KQ5" i="6"/>
  <c r="KP5" i="6"/>
  <c r="KO5" i="6"/>
  <c r="KN5" i="6"/>
  <c r="KM5" i="6"/>
  <c r="KI5" i="6"/>
  <c r="KH5" i="6"/>
  <c r="KG5" i="6"/>
  <c r="KF5" i="6"/>
  <c r="KE5" i="6"/>
  <c r="KA5" i="6"/>
  <c r="JZ5" i="6"/>
  <c r="JY5" i="6"/>
  <c r="JX5" i="6"/>
  <c r="JW5" i="6"/>
  <c r="JS5" i="6"/>
  <c r="JR5" i="6"/>
  <c r="JQ5" i="6"/>
  <c r="JP5" i="6"/>
  <c r="JO5" i="6"/>
  <c r="JK5" i="6"/>
  <c r="JJ5" i="6"/>
  <c r="JI5" i="6"/>
  <c r="JH5" i="6"/>
  <c r="JG5" i="6"/>
  <c r="JC5" i="6"/>
  <c r="JB5" i="6"/>
  <c r="JA5" i="6"/>
  <c r="IZ5" i="6"/>
  <c r="IY5" i="6"/>
  <c r="IU5" i="6"/>
  <c r="IT5" i="6"/>
  <c r="IS5" i="6"/>
  <c r="IR5" i="6"/>
  <c r="IQ5" i="6"/>
  <c r="IM5" i="6"/>
  <c r="IL5" i="6"/>
  <c r="IK5" i="6"/>
  <c r="IJ5" i="6"/>
  <c r="II5" i="6"/>
  <c r="IE5" i="6"/>
  <c r="ID5" i="6"/>
  <c r="IC5" i="6"/>
  <c r="IB5" i="6"/>
  <c r="IA5" i="6"/>
  <c r="HW5" i="6"/>
  <c r="HV5" i="6"/>
  <c r="HU5" i="6"/>
  <c r="HT5" i="6"/>
  <c r="HS5" i="6"/>
  <c r="HO5" i="6"/>
  <c r="HN5" i="6"/>
  <c r="HM5" i="6"/>
  <c r="HL5" i="6"/>
  <c r="HK5" i="6"/>
  <c r="HG5" i="6"/>
  <c r="HF5" i="6"/>
  <c r="HE5" i="6"/>
  <c r="HD5" i="6"/>
  <c r="HC5" i="6"/>
  <c r="GY5" i="6"/>
  <c r="GX5" i="6"/>
  <c r="GW5" i="6"/>
  <c r="GV5" i="6"/>
  <c r="GU5" i="6"/>
  <c r="GQ5" i="6"/>
  <c r="GP5" i="6"/>
  <c r="GO5" i="6"/>
  <c r="GN5" i="6"/>
  <c r="GM5" i="6"/>
  <c r="GI5" i="6"/>
  <c r="GH5" i="6"/>
  <c r="GG5" i="6"/>
  <c r="GF5" i="6"/>
  <c r="GE5" i="6"/>
  <c r="GA5" i="6"/>
  <c r="FZ5" i="6"/>
  <c r="FY5" i="6"/>
  <c r="FX5" i="6"/>
  <c r="FW5" i="6"/>
  <c r="FS5" i="6"/>
  <c r="FR5" i="6"/>
  <c r="FQ5" i="6"/>
  <c r="FP5" i="6"/>
  <c r="FO5" i="6"/>
  <c r="FK5" i="6"/>
  <c r="FJ5" i="6"/>
  <c r="FI5" i="6"/>
  <c r="FH5" i="6"/>
  <c r="FG5" i="6"/>
  <c r="FC5" i="6"/>
  <c r="FB5" i="6"/>
  <c r="FA5" i="6"/>
  <c r="EZ5" i="6"/>
  <c r="EY5" i="6"/>
  <c r="EU5" i="6"/>
  <c r="ET5" i="6"/>
  <c r="ES5" i="6"/>
  <c r="ER5" i="6"/>
  <c r="EQ5" i="6"/>
  <c r="EM5" i="6"/>
  <c r="EL5" i="6"/>
  <c r="EK5" i="6"/>
  <c r="EJ5" i="6"/>
  <c r="EI5" i="6"/>
  <c r="EE5" i="6"/>
  <c r="ED5" i="6"/>
  <c r="EC5" i="6"/>
  <c r="EB5" i="6"/>
  <c r="EA5" i="6"/>
  <c r="DW5" i="6"/>
  <c r="DV5" i="6"/>
  <c r="DU5" i="6"/>
  <c r="DT5" i="6"/>
  <c r="DS5" i="6"/>
  <c r="DO5" i="6"/>
  <c r="DN5" i="6"/>
  <c r="DM5" i="6"/>
  <c r="DL5" i="6"/>
  <c r="DK5" i="6"/>
  <c r="DG5" i="6"/>
  <c r="DF5" i="6"/>
  <c r="DE5" i="6"/>
  <c r="DD5" i="6"/>
  <c r="DC5" i="6"/>
  <c r="CY5" i="6"/>
  <c r="CX5" i="6"/>
  <c r="CW5" i="6"/>
  <c r="CV5" i="6"/>
  <c r="CU5" i="6"/>
  <c r="CQ5" i="6"/>
  <c r="CP5" i="6"/>
  <c r="CO5" i="6"/>
  <c r="CN5" i="6"/>
  <c r="CM5" i="6"/>
  <c r="CI5" i="6"/>
  <c r="CH5" i="6"/>
  <c r="CG5" i="6"/>
  <c r="CF5" i="6"/>
  <c r="CE5" i="6"/>
  <c r="CA5" i="6"/>
  <c r="BZ5" i="6"/>
  <c r="BY5" i="6"/>
  <c r="BX5" i="6"/>
  <c r="BW5" i="6"/>
  <c r="BS5" i="6"/>
  <c r="BR5" i="6"/>
  <c r="BQ5" i="6"/>
  <c r="BP5" i="6"/>
  <c r="BO5" i="6"/>
  <c r="BK5" i="6"/>
  <c r="BJ5" i="6"/>
  <c r="BI5" i="6"/>
  <c r="BH5" i="6"/>
  <c r="BG5" i="6"/>
  <c r="BC5" i="6"/>
  <c r="BB5" i="6"/>
  <c r="BA5" i="6"/>
  <c r="AZ5" i="6"/>
  <c r="AY5" i="6"/>
  <c r="AU5" i="6"/>
  <c r="AT5" i="6"/>
  <c r="AS5" i="6"/>
  <c r="AR5" i="6"/>
  <c r="AQ5" i="6"/>
  <c r="AM5" i="6"/>
  <c r="AL5" i="6"/>
  <c r="AK5" i="6"/>
  <c r="AJ5" i="6"/>
  <c r="AI5" i="6"/>
  <c r="AE5" i="6"/>
  <c r="AD5" i="6"/>
  <c r="AC5" i="6"/>
  <c r="AB5" i="6"/>
  <c r="AA5" i="6"/>
  <c r="W5" i="6"/>
  <c r="V5" i="6"/>
  <c r="U5" i="6"/>
  <c r="T5" i="6"/>
  <c r="S5" i="6"/>
  <c r="O5" i="6"/>
  <c r="N5" i="6"/>
  <c r="M5" i="6"/>
  <c r="L5" i="6"/>
  <c r="K5" i="6"/>
  <c r="G5" i="6"/>
  <c r="F5" i="6"/>
  <c r="E5" i="6"/>
  <c r="D5" i="6"/>
  <c r="C5" i="6"/>
  <c r="ADS4" i="6"/>
  <c r="ADR4" i="6"/>
  <c r="ADQ4" i="6"/>
  <c r="ADP4" i="6"/>
  <c r="ADO4" i="6"/>
  <c r="ADK4" i="6"/>
  <c r="ADJ4" i="6"/>
  <c r="ADI4" i="6"/>
  <c r="ADH4" i="6"/>
  <c r="ADG4" i="6"/>
  <c r="ADC4" i="6"/>
  <c r="ADB4" i="6"/>
  <c r="ADA4" i="6"/>
  <c r="ACZ4" i="6"/>
  <c r="ACY4" i="6"/>
  <c r="ACU4" i="6"/>
  <c r="ACT4" i="6"/>
  <c r="ACS4" i="6"/>
  <c r="ACR4" i="6"/>
  <c r="ACQ4" i="6"/>
  <c r="ACM4" i="6"/>
  <c r="ACL4" i="6"/>
  <c r="ACK4" i="6"/>
  <c r="ACJ4" i="6"/>
  <c r="ACI4" i="6"/>
  <c r="ACE4" i="6"/>
  <c r="ACD4" i="6"/>
  <c r="ACC4" i="6"/>
  <c r="ACB4" i="6"/>
  <c r="ACA4" i="6"/>
  <c r="ABW4" i="6"/>
  <c r="ABV4" i="6"/>
  <c r="ABU4" i="6"/>
  <c r="ABT4" i="6"/>
  <c r="ABS4" i="6"/>
  <c r="ABO4" i="6"/>
  <c r="ABN4" i="6"/>
  <c r="ABM4" i="6"/>
  <c r="ABL4" i="6"/>
  <c r="ABK4" i="6"/>
  <c r="ABG4" i="6"/>
  <c r="ABF4" i="6"/>
  <c r="ABE4" i="6"/>
  <c r="ABD4" i="6"/>
  <c r="ABC4" i="6"/>
  <c r="AAY4" i="6"/>
  <c r="AAX4" i="6"/>
  <c r="AAW4" i="6"/>
  <c r="AAV4" i="6"/>
  <c r="AAU4" i="6"/>
  <c r="AAQ4" i="6"/>
  <c r="AAP4" i="6"/>
  <c r="AAO4" i="6"/>
  <c r="AAN4" i="6"/>
  <c r="AAM4" i="6"/>
  <c r="AAI4" i="6"/>
  <c r="AAH4" i="6"/>
  <c r="AAG4" i="6"/>
  <c r="AAF4" i="6"/>
  <c r="AAE4" i="6"/>
  <c r="AAA4" i="6"/>
  <c r="ZZ4" i="6"/>
  <c r="ZY4" i="6"/>
  <c r="ZX4" i="6"/>
  <c r="ZW4" i="6"/>
  <c r="ZS4" i="6"/>
  <c r="ZR4" i="6"/>
  <c r="ZQ4" i="6"/>
  <c r="ZP4" i="6"/>
  <c r="ZO4" i="6"/>
  <c r="ZK4" i="6"/>
  <c r="ZJ4" i="6"/>
  <c r="ZI4" i="6"/>
  <c r="ZH4" i="6"/>
  <c r="ZG4" i="6"/>
  <c r="ZC4" i="6"/>
  <c r="ZB4" i="6"/>
  <c r="ZA4" i="6"/>
  <c r="YZ4" i="6"/>
  <c r="YY4" i="6"/>
  <c r="YU4" i="6"/>
  <c r="YT4" i="6"/>
  <c r="YS4" i="6"/>
  <c r="YR4" i="6"/>
  <c r="YQ4" i="6"/>
  <c r="YM4" i="6"/>
  <c r="YL4" i="6"/>
  <c r="YK4" i="6"/>
  <c r="YJ4" i="6"/>
  <c r="YI4" i="6"/>
  <c r="YE4" i="6"/>
  <c r="YD4" i="6"/>
  <c r="YC4" i="6"/>
  <c r="YB4" i="6"/>
  <c r="YA4" i="6"/>
  <c r="XW4" i="6"/>
  <c r="XV4" i="6"/>
  <c r="XU4" i="6"/>
  <c r="XT4" i="6"/>
  <c r="XS4" i="6"/>
  <c r="XO4" i="6"/>
  <c r="XN4" i="6"/>
  <c r="XM4" i="6"/>
  <c r="XL4" i="6"/>
  <c r="XK4" i="6"/>
  <c r="XG4" i="6"/>
  <c r="XF4" i="6"/>
  <c r="XE4" i="6"/>
  <c r="XD4" i="6"/>
  <c r="XC4" i="6"/>
  <c r="WY4" i="6"/>
  <c r="WX4" i="6"/>
  <c r="WW4" i="6"/>
  <c r="WV4" i="6"/>
  <c r="WU4" i="6"/>
  <c r="WQ4" i="6"/>
  <c r="WP4" i="6"/>
  <c r="WO4" i="6"/>
  <c r="WN4" i="6"/>
  <c r="WM4" i="6"/>
  <c r="WI4" i="6"/>
  <c r="WH4" i="6"/>
  <c r="WG4" i="6"/>
  <c r="WF4" i="6"/>
  <c r="WE4" i="6"/>
  <c r="WA4" i="6"/>
  <c r="VZ4" i="6"/>
  <c r="VY4" i="6"/>
  <c r="VX4" i="6"/>
  <c r="VW4" i="6"/>
  <c r="VS4" i="6"/>
  <c r="VR4" i="6"/>
  <c r="VQ4" i="6"/>
  <c r="VP4" i="6"/>
  <c r="VO4" i="6"/>
  <c r="VK4" i="6"/>
  <c r="VJ4" i="6"/>
  <c r="VI4" i="6"/>
  <c r="VH4" i="6"/>
  <c r="VG4" i="6"/>
  <c r="VC4" i="6"/>
  <c r="VB4" i="6"/>
  <c r="VA4" i="6"/>
  <c r="UZ4" i="6"/>
  <c r="UY4" i="6"/>
  <c r="UU4" i="6"/>
  <c r="UT4" i="6"/>
  <c r="US4" i="6"/>
  <c r="UR4" i="6"/>
  <c r="UQ4" i="6"/>
  <c r="UM4" i="6"/>
  <c r="UL4" i="6"/>
  <c r="UK4" i="6"/>
  <c r="UJ4" i="6"/>
  <c r="UI4" i="6"/>
  <c r="UE4" i="6"/>
  <c r="UD4" i="6"/>
  <c r="UC4" i="6"/>
  <c r="UB4" i="6"/>
  <c r="UA4" i="6"/>
  <c r="TW4" i="6"/>
  <c r="TV4" i="6"/>
  <c r="TU4" i="6"/>
  <c r="TT4" i="6"/>
  <c r="TS4" i="6"/>
  <c r="TO4" i="6"/>
  <c r="TN4" i="6"/>
  <c r="TM4" i="6"/>
  <c r="TL4" i="6"/>
  <c r="TK4" i="6"/>
  <c r="TG4" i="6"/>
  <c r="TF4" i="6"/>
  <c r="TE4" i="6"/>
  <c r="TD4" i="6"/>
  <c r="TC4" i="6"/>
  <c r="SY4" i="6"/>
  <c r="SX4" i="6"/>
  <c r="SW4" i="6"/>
  <c r="SV4" i="6"/>
  <c r="SU4" i="6"/>
  <c r="SQ4" i="6"/>
  <c r="SP4" i="6"/>
  <c r="SO4" i="6"/>
  <c r="SN4" i="6"/>
  <c r="SM4" i="6"/>
  <c r="SI4" i="6"/>
  <c r="SH4" i="6"/>
  <c r="SG4" i="6"/>
  <c r="SF4" i="6"/>
  <c r="SE4" i="6"/>
  <c r="SA4" i="6"/>
  <c r="RZ4" i="6"/>
  <c r="RY4" i="6"/>
  <c r="RX4" i="6"/>
  <c r="RW4" i="6"/>
  <c r="RS4" i="6"/>
  <c r="RR4" i="6"/>
  <c r="RQ4" i="6"/>
  <c r="RP4" i="6"/>
  <c r="RO4" i="6"/>
  <c r="RK4" i="6"/>
  <c r="RJ4" i="6"/>
  <c r="RI4" i="6"/>
  <c r="RH4" i="6"/>
  <c r="RG4" i="6"/>
  <c r="RC4" i="6"/>
  <c r="RB4" i="6"/>
  <c r="RA4" i="6"/>
  <c r="QZ4" i="6"/>
  <c r="QY4" i="6"/>
  <c r="QU4" i="6"/>
  <c r="QT4" i="6"/>
  <c r="QS4" i="6"/>
  <c r="QR4" i="6"/>
  <c r="QQ4" i="6"/>
  <c r="QM4" i="6"/>
  <c r="QL4" i="6"/>
  <c r="QK4" i="6"/>
  <c r="QJ4" i="6"/>
  <c r="QI4" i="6"/>
  <c r="QE4" i="6"/>
  <c r="QD4" i="6"/>
  <c r="QC4" i="6"/>
  <c r="QB4" i="6"/>
  <c r="QA4" i="6"/>
  <c r="PW4" i="6"/>
  <c r="PV4" i="6"/>
  <c r="PU4" i="6"/>
  <c r="PT4" i="6"/>
  <c r="PS4" i="6"/>
  <c r="PO4" i="6"/>
  <c r="PN4" i="6"/>
  <c r="PM4" i="6"/>
  <c r="PL4" i="6"/>
  <c r="PK4" i="6"/>
  <c r="PG4" i="6"/>
  <c r="PF4" i="6"/>
  <c r="PE4" i="6"/>
  <c r="PD4" i="6"/>
  <c r="PC4" i="6"/>
  <c r="OY4" i="6"/>
  <c r="OX4" i="6"/>
  <c r="OW4" i="6"/>
  <c r="OV4" i="6"/>
  <c r="OU4" i="6"/>
  <c r="OQ4" i="6"/>
  <c r="OP4" i="6"/>
  <c r="OO4" i="6"/>
  <c r="ON4" i="6"/>
  <c r="OM4" i="6"/>
  <c r="OI4" i="6"/>
  <c r="OH4" i="6"/>
  <c r="OG4" i="6"/>
  <c r="OF4" i="6"/>
  <c r="OE4" i="6"/>
  <c r="OA4" i="6"/>
  <c r="NZ4" i="6"/>
  <c r="NY4" i="6"/>
  <c r="NX4" i="6"/>
  <c r="NW4" i="6"/>
  <c r="NS4" i="6"/>
  <c r="NR4" i="6"/>
  <c r="NQ4" i="6"/>
  <c r="NP4" i="6"/>
  <c r="NO4" i="6"/>
  <c r="NK4" i="6"/>
  <c r="NJ4" i="6"/>
  <c r="NI4" i="6"/>
  <c r="NH4" i="6"/>
  <c r="NG4" i="6"/>
  <c r="NC4" i="6"/>
  <c r="NB4" i="6"/>
  <c r="NA4" i="6"/>
  <c r="MZ4" i="6"/>
  <c r="MY4" i="6"/>
  <c r="MU4" i="6"/>
  <c r="MT4" i="6"/>
  <c r="MS4" i="6"/>
  <c r="MR4" i="6"/>
  <c r="MQ4" i="6"/>
  <c r="MM4" i="6"/>
  <c r="ML4" i="6"/>
  <c r="MK4" i="6"/>
  <c r="MJ4" i="6"/>
  <c r="MI4" i="6"/>
  <c r="ME4" i="6"/>
  <c r="MD4" i="6"/>
  <c r="MC4" i="6"/>
  <c r="MB4" i="6"/>
  <c r="MA4" i="6"/>
  <c r="LW4" i="6"/>
  <c r="LV4" i="6"/>
  <c r="LU4" i="6"/>
  <c r="LT4" i="6"/>
  <c r="LS4" i="6"/>
  <c r="LO4" i="6"/>
  <c r="LN4" i="6"/>
  <c r="LM4" i="6"/>
  <c r="LL4" i="6"/>
  <c r="LK4" i="6"/>
  <c r="LG4" i="6"/>
  <c r="LF4" i="6"/>
  <c r="LE4" i="6"/>
  <c r="LD4" i="6"/>
  <c r="LC4" i="6"/>
  <c r="KY4" i="6"/>
  <c r="KX4" i="6"/>
  <c r="KW4" i="6"/>
  <c r="KV4" i="6"/>
  <c r="KU4" i="6"/>
  <c r="KQ4" i="6"/>
  <c r="KP4" i="6"/>
  <c r="KO4" i="6"/>
  <c r="KN4" i="6"/>
  <c r="KM4" i="6"/>
  <c r="KI4" i="6"/>
  <c r="KH4" i="6"/>
  <c r="KG4" i="6"/>
  <c r="KF4" i="6"/>
  <c r="KE4" i="6"/>
  <c r="KA4" i="6"/>
  <c r="JZ4" i="6"/>
  <c r="JY4" i="6"/>
  <c r="JX4" i="6"/>
  <c r="JW4" i="6"/>
  <c r="JS4" i="6"/>
  <c r="JR4" i="6"/>
  <c r="JQ4" i="6"/>
  <c r="JP4" i="6"/>
  <c r="JO4" i="6"/>
  <c r="JK4" i="6"/>
  <c r="JJ4" i="6"/>
  <c r="JI4" i="6"/>
  <c r="JH4" i="6"/>
  <c r="JG4" i="6"/>
  <c r="JC4" i="6"/>
  <c r="JB4" i="6"/>
  <c r="JA4" i="6"/>
  <c r="IZ4" i="6"/>
  <c r="IY4" i="6"/>
  <c r="IU4" i="6"/>
  <c r="IT4" i="6"/>
  <c r="IS4" i="6"/>
  <c r="IR4" i="6"/>
  <c r="IQ4" i="6"/>
  <c r="IM4" i="6"/>
  <c r="IL4" i="6"/>
  <c r="IK4" i="6"/>
  <c r="IJ4" i="6"/>
  <c r="II4" i="6"/>
  <c r="IE4" i="6"/>
  <c r="ID4" i="6"/>
  <c r="IC4" i="6"/>
  <c r="IB4" i="6"/>
  <c r="IA4" i="6"/>
  <c r="HW4" i="6"/>
  <c r="HV4" i="6"/>
  <c r="HU4" i="6"/>
  <c r="HT4" i="6"/>
  <c r="HS4" i="6"/>
  <c r="HO4" i="6"/>
  <c r="HN4" i="6"/>
  <c r="HM4" i="6"/>
  <c r="HL4" i="6"/>
  <c r="HK4" i="6"/>
  <c r="HG4" i="6"/>
  <c r="HF4" i="6"/>
  <c r="HE4" i="6"/>
  <c r="HD4" i="6"/>
  <c r="HC4" i="6"/>
  <c r="GY4" i="6"/>
  <c r="GX4" i="6"/>
  <c r="GW4" i="6"/>
  <c r="GV4" i="6"/>
  <c r="GU4" i="6"/>
  <c r="GQ4" i="6"/>
  <c r="GP4" i="6"/>
  <c r="GO4" i="6"/>
  <c r="GN4" i="6"/>
  <c r="GM4" i="6"/>
  <c r="GI4" i="6"/>
  <c r="GH4" i="6"/>
  <c r="GG4" i="6"/>
  <c r="GF4" i="6"/>
  <c r="GE4" i="6"/>
  <c r="GA4" i="6"/>
  <c r="FZ4" i="6"/>
  <c r="FY4" i="6"/>
  <c r="FX4" i="6"/>
  <c r="FW4" i="6"/>
  <c r="FS4" i="6"/>
  <c r="FR4" i="6"/>
  <c r="FQ4" i="6"/>
  <c r="FP4" i="6"/>
  <c r="FO4" i="6"/>
  <c r="FK4" i="6"/>
  <c r="FJ4" i="6"/>
  <c r="FI4" i="6"/>
  <c r="FH4" i="6"/>
  <c r="FG4" i="6"/>
  <c r="FC4" i="6"/>
  <c r="FB4" i="6"/>
  <c r="FA4" i="6"/>
  <c r="EZ4" i="6"/>
  <c r="EY4" i="6"/>
  <c r="EU4" i="6"/>
  <c r="ET4" i="6"/>
  <c r="ES4" i="6"/>
  <c r="ER4" i="6"/>
  <c r="EQ4" i="6"/>
  <c r="EM4" i="6"/>
  <c r="EL4" i="6"/>
  <c r="EK4" i="6"/>
  <c r="EJ4" i="6"/>
  <c r="EI4" i="6"/>
  <c r="EE4" i="6"/>
  <c r="ED4" i="6"/>
  <c r="EC4" i="6"/>
  <c r="EB4" i="6"/>
  <c r="EA4" i="6"/>
  <c r="DW4" i="6"/>
  <c r="DV4" i="6"/>
  <c r="DU4" i="6"/>
  <c r="DT4" i="6"/>
  <c r="DS4" i="6"/>
  <c r="DO4" i="6"/>
  <c r="DN4" i="6"/>
  <c r="DM4" i="6"/>
  <c r="DL4" i="6"/>
  <c r="DK4" i="6"/>
  <c r="DG4" i="6"/>
  <c r="DF4" i="6"/>
  <c r="DE4" i="6"/>
  <c r="DD4" i="6"/>
  <c r="DC4" i="6"/>
  <c r="CY4" i="6"/>
  <c r="CX4" i="6"/>
  <c r="CW4" i="6"/>
  <c r="CV4" i="6"/>
  <c r="CU4" i="6"/>
  <c r="CQ4" i="6"/>
  <c r="CP4" i="6"/>
  <c r="CO4" i="6"/>
  <c r="CN4" i="6"/>
  <c r="CM4" i="6"/>
  <c r="CI4" i="6"/>
  <c r="CH4" i="6"/>
  <c r="CG4" i="6"/>
  <c r="CF4" i="6"/>
  <c r="CE4" i="6"/>
  <c r="CA4" i="6"/>
  <c r="BZ4" i="6"/>
  <c r="BY4" i="6"/>
  <c r="BX4" i="6"/>
  <c r="BW4" i="6"/>
  <c r="BS4" i="6"/>
  <c r="BR4" i="6"/>
  <c r="BQ4" i="6"/>
  <c r="BP4" i="6"/>
  <c r="BO4" i="6"/>
  <c r="BK4" i="6"/>
  <c r="BJ4" i="6"/>
  <c r="BI4" i="6"/>
  <c r="BH4" i="6"/>
  <c r="BG4" i="6"/>
  <c r="BC4" i="6"/>
  <c r="BB4" i="6"/>
  <c r="BA4" i="6"/>
  <c r="AZ4" i="6"/>
  <c r="AY4" i="6"/>
  <c r="AU4" i="6"/>
  <c r="AT4" i="6"/>
  <c r="AS4" i="6"/>
  <c r="AR4" i="6"/>
  <c r="AQ4" i="6"/>
  <c r="AM4" i="6"/>
  <c r="AL4" i="6"/>
  <c r="AK4" i="6"/>
  <c r="AJ4" i="6"/>
  <c r="AI4" i="6"/>
  <c r="AE4" i="6"/>
  <c r="AD4" i="6"/>
  <c r="AC4" i="6"/>
  <c r="AB4" i="6"/>
  <c r="AA4" i="6"/>
  <c r="W4" i="6"/>
  <c r="V4" i="6"/>
  <c r="U4" i="6"/>
  <c r="T4" i="6"/>
  <c r="S4" i="6"/>
  <c r="O4" i="6"/>
  <c r="N4" i="6"/>
  <c r="M4" i="6"/>
  <c r="L4" i="6"/>
  <c r="K4" i="6"/>
  <c r="G4" i="6"/>
  <c r="F4" i="6"/>
  <c r="E4" i="6"/>
  <c r="D4" i="6"/>
  <c r="C4" i="6"/>
  <c r="ADS3" i="6"/>
  <c r="ADR3" i="6"/>
  <c r="ADQ3" i="6"/>
  <c r="ADP3" i="6"/>
  <c r="ADO3" i="6"/>
  <c r="ADK3" i="6"/>
  <c r="ADJ3" i="6"/>
  <c r="ADI3" i="6"/>
  <c r="ADH3" i="6"/>
  <c r="ADG3" i="6"/>
  <c r="ADC3" i="6"/>
  <c r="ADB3" i="6"/>
  <c r="ADA3" i="6"/>
  <c r="ACZ3" i="6"/>
  <c r="ACY3" i="6"/>
  <c r="ACU3" i="6"/>
  <c r="ACT3" i="6"/>
  <c r="ACS3" i="6"/>
  <c r="ACR3" i="6"/>
  <c r="ACQ3" i="6"/>
  <c r="ACM3" i="6"/>
  <c r="ACL3" i="6"/>
  <c r="ACK3" i="6"/>
  <c r="ACJ3" i="6"/>
  <c r="ACI3" i="6"/>
  <c r="ACE3" i="6"/>
  <c r="ACD3" i="6"/>
  <c r="ACC3" i="6"/>
  <c r="ACB3" i="6"/>
  <c r="ACA3" i="6"/>
  <c r="ABW3" i="6"/>
  <c r="ABV3" i="6"/>
  <c r="ABU3" i="6"/>
  <c r="ABT3" i="6"/>
  <c r="ABS3" i="6"/>
  <c r="ABO3" i="6"/>
  <c r="ABN3" i="6"/>
  <c r="ABM3" i="6"/>
  <c r="ABL3" i="6"/>
  <c r="ABK3" i="6"/>
  <c r="ABG3" i="6"/>
  <c r="ABF3" i="6"/>
  <c r="ABE3" i="6"/>
  <c r="ABD3" i="6"/>
  <c r="ABC3" i="6"/>
  <c r="AAY3" i="6"/>
  <c r="AAX3" i="6"/>
  <c r="AAW3" i="6"/>
  <c r="AAV3" i="6"/>
  <c r="AAU3" i="6"/>
  <c r="AAQ3" i="6"/>
  <c r="AAP3" i="6"/>
  <c r="AAO3" i="6"/>
  <c r="AAN3" i="6"/>
  <c r="AAM3" i="6"/>
  <c r="AAI3" i="6"/>
  <c r="AAH3" i="6"/>
  <c r="AAG3" i="6"/>
  <c r="AAF3" i="6"/>
  <c r="AAE3" i="6"/>
  <c r="AAA3" i="6"/>
  <c r="ZZ3" i="6"/>
  <c r="ZY3" i="6"/>
  <c r="ZX3" i="6"/>
  <c r="ZW3" i="6"/>
  <c r="ZS3" i="6"/>
  <c r="ZR3" i="6"/>
  <c r="ZQ3" i="6"/>
  <c r="ZP3" i="6"/>
  <c r="ZO3" i="6"/>
  <c r="ZK3" i="6"/>
  <c r="ZJ3" i="6"/>
  <c r="ZI3" i="6"/>
  <c r="ZH3" i="6"/>
  <c r="ZG3" i="6"/>
  <c r="ZC3" i="6"/>
  <c r="ZB3" i="6"/>
  <c r="ZA3" i="6"/>
  <c r="YZ3" i="6"/>
  <c r="YY3" i="6"/>
  <c r="YU3" i="6"/>
  <c r="YT3" i="6"/>
  <c r="YS3" i="6"/>
  <c r="YR3" i="6"/>
  <c r="YQ3" i="6"/>
  <c r="YM3" i="6"/>
  <c r="YL3" i="6"/>
  <c r="YK3" i="6"/>
  <c r="YJ3" i="6"/>
  <c r="YI3" i="6"/>
  <c r="YE3" i="6"/>
  <c r="YD3" i="6"/>
  <c r="YC3" i="6"/>
  <c r="YB3" i="6"/>
  <c r="YA3" i="6"/>
  <c r="XW3" i="6"/>
  <c r="XV3" i="6"/>
  <c r="XU3" i="6"/>
  <c r="XT3" i="6"/>
  <c r="XS3" i="6"/>
  <c r="XO3" i="6"/>
  <c r="XN3" i="6"/>
  <c r="XM3" i="6"/>
  <c r="XL3" i="6"/>
  <c r="XK3" i="6"/>
  <c r="XG3" i="6"/>
  <c r="XF3" i="6"/>
  <c r="XE3" i="6"/>
  <c r="XD3" i="6"/>
  <c r="XC3" i="6"/>
  <c r="WY3" i="6"/>
  <c r="WX3" i="6"/>
  <c r="WW3" i="6"/>
  <c r="WV3" i="6"/>
  <c r="WU3" i="6"/>
  <c r="WQ3" i="6"/>
  <c r="WP3" i="6"/>
  <c r="WO3" i="6"/>
  <c r="WN3" i="6"/>
  <c r="WM3" i="6"/>
  <c r="WI3" i="6"/>
  <c r="WH3" i="6"/>
  <c r="WG3" i="6"/>
  <c r="WF3" i="6"/>
  <c r="WE3" i="6"/>
  <c r="WA3" i="6"/>
  <c r="VZ3" i="6"/>
  <c r="VY3" i="6"/>
  <c r="VX3" i="6"/>
  <c r="VW3" i="6"/>
  <c r="VS3" i="6"/>
  <c r="VR3" i="6"/>
  <c r="VQ3" i="6"/>
  <c r="VP3" i="6"/>
  <c r="VO3" i="6"/>
  <c r="VK3" i="6"/>
  <c r="VJ3" i="6"/>
  <c r="VI3" i="6"/>
  <c r="VH3" i="6"/>
  <c r="VG3" i="6"/>
  <c r="VC3" i="6"/>
  <c r="VB3" i="6"/>
  <c r="VA3" i="6"/>
  <c r="UZ3" i="6"/>
  <c r="UY3" i="6"/>
  <c r="UU3" i="6"/>
  <c r="UT3" i="6"/>
  <c r="US3" i="6"/>
  <c r="UR3" i="6"/>
  <c r="UQ3" i="6"/>
  <c r="UM3" i="6"/>
  <c r="UL3" i="6"/>
  <c r="UK3" i="6"/>
  <c r="UJ3" i="6"/>
  <c r="UI3" i="6"/>
  <c r="UE3" i="6"/>
  <c r="UD3" i="6"/>
  <c r="UC3" i="6"/>
  <c r="UB3" i="6"/>
  <c r="UA3" i="6"/>
  <c r="TW3" i="6"/>
  <c r="TV3" i="6"/>
  <c r="TU3" i="6"/>
  <c r="TT3" i="6"/>
  <c r="TS3" i="6"/>
  <c r="TO3" i="6"/>
  <c r="TN3" i="6"/>
  <c r="TM3" i="6"/>
  <c r="TL3" i="6"/>
  <c r="TK3" i="6"/>
  <c r="TG3" i="6"/>
  <c r="TF3" i="6"/>
  <c r="TE3" i="6"/>
  <c r="TD3" i="6"/>
  <c r="TC3" i="6"/>
  <c r="SY3" i="6"/>
  <c r="SX3" i="6"/>
  <c r="SW3" i="6"/>
  <c r="SV3" i="6"/>
  <c r="SU3" i="6"/>
  <c r="SQ3" i="6"/>
  <c r="SP3" i="6"/>
  <c r="SO3" i="6"/>
  <c r="SN3" i="6"/>
  <c r="SM3" i="6"/>
  <c r="SI3" i="6"/>
  <c r="SH3" i="6"/>
  <c r="SG3" i="6"/>
  <c r="SF3" i="6"/>
  <c r="SE3" i="6"/>
  <c r="SA3" i="6"/>
  <c r="RZ3" i="6"/>
  <c r="RY3" i="6"/>
  <c r="RX3" i="6"/>
  <c r="RW3" i="6"/>
  <c r="RS3" i="6"/>
  <c r="RR3" i="6"/>
  <c r="RQ3" i="6"/>
  <c r="RP3" i="6"/>
  <c r="RO3" i="6"/>
  <c r="RK3" i="6"/>
  <c r="RJ3" i="6"/>
  <c r="RI3" i="6"/>
  <c r="RH3" i="6"/>
  <c r="RG3" i="6"/>
  <c r="RC3" i="6"/>
  <c r="RB3" i="6"/>
  <c r="RA3" i="6"/>
  <c r="QZ3" i="6"/>
  <c r="QY3" i="6"/>
  <c r="QU3" i="6"/>
  <c r="QT3" i="6"/>
  <c r="QS3" i="6"/>
  <c r="QR3" i="6"/>
  <c r="QQ3" i="6"/>
  <c r="QM3" i="6"/>
  <c r="QL3" i="6"/>
  <c r="QK3" i="6"/>
  <c r="QJ3" i="6"/>
  <c r="QI3" i="6"/>
  <c r="QE3" i="6"/>
  <c r="QD3" i="6"/>
  <c r="QC3" i="6"/>
  <c r="QB3" i="6"/>
  <c r="QA3" i="6"/>
  <c r="PW3" i="6"/>
  <c r="PV3" i="6"/>
  <c r="PU3" i="6"/>
  <c r="PT3" i="6"/>
  <c r="PS3" i="6"/>
  <c r="PO3" i="6"/>
  <c r="PN3" i="6"/>
  <c r="PM3" i="6"/>
  <c r="PL3" i="6"/>
  <c r="PK3" i="6"/>
  <c r="PG3" i="6"/>
  <c r="PF3" i="6"/>
  <c r="PE3" i="6"/>
  <c r="PD3" i="6"/>
  <c r="PC3" i="6"/>
  <c r="OY3" i="6"/>
  <c r="OX3" i="6"/>
  <c r="OW3" i="6"/>
  <c r="OV3" i="6"/>
  <c r="OU3" i="6"/>
  <c r="OQ3" i="6"/>
  <c r="OP3" i="6"/>
  <c r="OO3" i="6"/>
  <c r="ON3" i="6"/>
  <c r="OM3" i="6"/>
  <c r="OI3" i="6"/>
  <c r="OH3" i="6"/>
  <c r="OG3" i="6"/>
  <c r="OF3" i="6"/>
  <c r="OE3" i="6"/>
  <c r="OA3" i="6"/>
  <c r="NZ3" i="6"/>
  <c r="NY3" i="6"/>
  <c r="NX3" i="6"/>
  <c r="NW3" i="6"/>
  <c r="NS3" i="6"/>
  <c r="NR3" i="6"/>
  <c r="NQ3" i="6"/>
  <c r="NP3" i="6"/>
  <c r="NO3" i="6"/>
  <c r="NK3" i="6"/>
  <c r="NJ3" i="6"/>
  <c r="NI3" i="6"/>
  <c r="NH3" i="6"/>
  <c r="NG3" i="6"/>
  <c r="NC3" i="6"/>
  <c r="NB3" i="6"/>
  <c r="NA3" i="6"/>
  <c r="MZ3" i="6"/>
  <c r="MY3" i="6"/>
  <c r="MU3" i="6"/>
  <c r="MT3" i="6"/>
  <c r="MS3" i="6"/>
  <c r="MR3" i="6"/>
  <c r="MQ3" i="6"/>
  <c r="MM3" i="6"/>
  <c r="ML3" i="6"/>
  <c r="MK3" i="6"/>
  <c r="MJ3" i="6"/>
  <c r="MI3" i="6"/>
  <c r="ME3" i="6"/>
  <c r="MD3" i="6"/>
  <c r="MC3" i="6"/>
  <c r="MB3" i="6"/>
  <c r="MA3" i="6"/>
  <c r="LW3" i="6"/>
  <c r="LV3" i="6"/>
  <c r="LU3" i="6"/>
  <c r="LT3" i="6"/>
  <c r="LS3" i="6"/>
  <c r="LO3" i="6"/>
  <c r="LN3" i="6"/>
  <c r="LM3" i="6"/>
  <c r="LL3" i="6"/>
  <c r="LK3" i="6"/>
  <c r="LG3" i="6"/>
  <c r="LF3" i="6"/>
  <c r="LE3" i="6"/>
  <c r="LD3" i="6"/>
  <c r="LC3" i="6"/>
  <c r="KY3" i="6"/>
  <c r="KX3" i="6"/>
  <c r="KW3" i="6"/>
  <c r="KV3" i="6"/>
  <c r="KU3" i="6"/>
  <c r="KQ3" i="6"/>
  <c r="KP3" i="6"/>
  <c r="KO3" i="6"/>
  <c r="KN3" i="6"/>
  <c r="KM3" i="6"/>
  <c r="KI3" i="6"/>
  <c r="KH3" i="6"/>
  <c r="KG3" i="6"/>
  <c r="KF3" i="6"/>
  <c r="KE3" i="6"/>
  <c r="KA3" i="6"/>
  <c r="JZ3" i="6"/>
  <c r="JY3" i="6"/>
  <c r="JX3" i="6"/>
  <c r="JW3" i="6"/>
  <c r="JS3" i="6"/>
  <c r="JR3" i="6"/>
  <c r="JQ3" i="6"/>
  <c r="JP3" i="6"/>
  <c r="JO3" i="6"/>
  <c r="JK3" i="6"/>
  <c r="JJ3" i="6"/>
  <c r="JI3" i="6"/>
  <c r="JH3" i="6"/>
  <c r="JG3" i="6"/>
  <c r="JC3" i="6"/>
  <c r="JB3" i="6"/>
  <c r="JA3" i="6"/>
  <c r="IZ3" i="6"/>
  <c r="IY3" i="6"/>
  <c r="IU3" i="6"/>
  <c r="IT3" i="6"/>
  <c r="IS3" i="6"/>
  <c r="IR3" i="6"/>
  <c r="IQ3" i="6"/>
  <c r="IM3" i="6"/>
  <c r="IL3" i="6"/>
  <c r="IK3" i="6"/>
  <c r="IJ3" i="6"/>
  <c r="II3" i="6"/>
  <c r="IE3" i="6"/>
  <c r="ID3" i="6"/>
  <c r="IC3" i="6"/>
  <c r="IB3" i="6"/>
  <c r="IA3" i="6"/>
  <c r="HW3" i="6"/>
  <c r="HV3" i="6"/>
  <c r="HU3" i="6"/>
  <c r="HT3" i="6"/>
  <c r="HS3" i="6"/>
  <c r="HO3" i="6"/>
  <c r="HN3" i="6"/>
  <c r="HM3" i="6"/>
  <c r="HL3" i="6"/>
  <c r="HK3" i="6"/>
  <c r="HG3" i="6"/>
  <c r="HF3" i="6"/>
  <c r="HE3" i="6"/>
  <c r="HD3" i="6"/>
  <c r="HC3" i="6"/>
  <c r="GY3" i="6"/>
  <c r="GX3" i="6"/>
  <c r="GW3" i="6"/>
  <c r="GV3" i="6"/>
  <c r="GU3" i="6"/>
  <c r="GQ3" i="6"/>
  <c r="GP3" i="6"/>
  <c r="GO3" i="6"/>
  <c r="GN3" i="6"/>
  <c r="GM3" i="6"/>
  <c r="GI3" i="6"/>
  <c r="GH3" i="6"/>
  <c r="GG3" i="6"/>
  <c r="GF3" i="6"/>
  <c r="GE3" i="6"/>
  <c r="GA3" i="6"/>
  <c r="FZ3" i="6"/>
  <c r="FY3" i="6"/>
  <c r="FX3" i="6"/>
  <c r="FW3" i="6"/>
  <c r="FS3" i="6"/>
  <c r="FR3" i="6"/>
  <c r="FQ3" i="6"/>
  <c r="FP3" i="6"/>
  <c r="FO3" i="6"/>
  <c r="FK3" i="6"/>
  <c r="FJ3" i="6"/>
  <c r="FI3" i="6"/>
  <c r="FH3" i="6"/>
  <c r="FG3" i="6"/>
  <c r="FC3" i="6"/>
  <c r="FB3" i="6"/>
  <c r="FA3" i="6"/>
  <c r="EZ3" i="6"/>
  <c r="EY3" i="6"/>
  <c r="EU3" i="6"/>
  <c r="ET3" i="6"/>
  <c r="ES3" i="6"/>
  <c r="ER3" i="6"/>
  <c r="EQ3" i="6"/>
  <c r="EM3" i="6"/>
  <c r="EL3" i="6"/>
  <c r="EK3" i="6"/>
  <c r="EJ3" i="6"/>
  <c r="EI3" i="6"/>
  <c r="EE3" i="6"/>
  <c r="ED3" i="6"/>
  <c r="EC3" i="6"/>
  <c r="EB3" i="6"/>
  <c r="EA3" i="6"/>
  <c r="DW3" i="6"/>
  <c r="DV3" i="6"/>
  <c r="DU3" i="6"/>
  <c r="DT3" i="6"/>
  <c r="DS3" i="6"/>
  <c r="DO3" i="6"/>
  <c r="DN3" i="6"/>
  <c r="DM3" i="6"/>
  <c r="DL3" i="6"/>
  <c r="DK3" i="6"/>
  <c r="DG3" i="6"/>
  <c r="DF3" i="6"/>
  <c r="DE3" i="6"/>
  <c r="DD3" i="6"/>
  <c r="DC3" i="6"/>
  <c r="CY3" i="6"/>
  <c r="CX3" i="6"/>
  <c r="CW3" i="6"/>
  <c r="CV3" i="6"/>
  <c r="CU3" i="6"/>
  <c r="CQ3" i="6"/>
  <c r="CP3" i="6"/>
  <c r="CO3" i="6"/>
  <c r="CN3" i="6"/>
  <c r="CM3" i="6"/>
  <c r="CI3" i="6"/>
  <c r="CH3" i="6"/>
  <c r="CG3" i="6"/>
  <c r="CF3" i="6"/>
  <c r="CE3" i="6"/>
  <c r="CA3" i="6"/>
  <c r="BZ3" i="6"/>
  <c r="BY3" i="6"/>
  <c r="BX3" i="6"/>
  <c r="BW3" i="6"/>
  <c r="BS3" i="6"/>
  <c r="BR3" i="6"/>
  <c r="BQ3" i="6"/>
  <c r="BP3" i="6"/>
  <c r="BO3" i="6"/>
  <c r="BK3" i="6"/>
  <c r="BJ3" i="6"/>
  <c r="BI3" i="6"/>
  <c r="BH3" i="6"/>
  <c r="BG3" i="6"/>
  <c r="BC3" i="6"/>
  <c r="BB3" i="6"/>
  <c r="BA3" i="6"/>
  <c r="AZ3" i="6"/>
  <c r="AY3" i="6"/>
  <c r="AU3" i="6"/>
  <c r="AT3" i="6"/>
  <c r="AS3" i="6"/>
  <c r="AR3" i="6"/>
  <c r="AQ3" i="6"/>
  <c r="AM3" i="6"/>
  <c r="AL3" i="6"/>
  <c r="AK3" i="6"/>
  <c r="AJ3" i="6"/>
  <c r="AI3" i="6"/>
  <c r="AE3" i="6"/>
  <c r="AD3" i="6"/>
  <c r="AC3" i="6"/>
  <c r="AB3" i="6"/>
  <c r="AA3" i="6"/>
  <c r="W3" i="6"/>
  <c r="V3" i="6"/>
  <c r="U3" i="6"/>
  <c r="T3" i="6"/>
  <c r="S3" i="6"/>
  <c r="O3" i="6"/>
  <c r="N3" i="6"/>
  <c r="M3" i="6"/>
  <c r="L3" i="6"/>
  <c r="K3" i="6"/>
  <c r="G3" i="6"/>
  <c r="F3" i="6"/>
  <c r="E3" i="6"/>
  <c r="D3" i="6"/>
  <c r="C3" i="6"/>
  <c r="ADS43" i="5"/>
  <c r="ADR43" i="5"/>
  <c r="ADQ43" i="5"/>
  <c r="ADP43" i="5"/>
  <c r="ADO43" i="5"/>
  <c r="ADK43" i="5"/>
  <c r="ADJ43" i="5"/>
  <c r="ADI43" i="5"/>
  <c r="ADH43" i="5"/>
  <c r="ADG43" i="5"/>
  <c r="ADC43" i="5"/>
  <c r="ADB43" i="5"/>
  <c r="ADA43" i="5"/>
  <c r="ACZ43" i="5"/>
  <c r="ACY43" i="5"/>
  <c r="ACU43" i="5"/>
  <c r="ACT43" i="5"/>
  <c r="ACS43" i="5"/>
  <c r="ACR43" i="5"/>
  <c r="ACQ43" i="5"/>
  <c r="ACM43" i="5"/>
  <c r="ACL43" i="5"/>
  <c r="ACK43" i="5"/>
  <c r="ACJ43" i="5"/>
  <c r="ACI43" i="5"/>
  <c r="ACE43" i="5"/>
  <c r="ACD43" i="5"/>
  <c r="ACC43" i="5"/>
  <c r="ACB43" i="5"/>
  <c r="ACA43" i="5"/>
  <c r="ABW43" i="5"/>
  <c r="ABV43" i="5"/>
  <c r="ABU43" i="5"/>
  <c r="ABT43" i="5"/>
  <c r="ABS43" i="5"/>
  <c r="ABO43" i="5"/>
  <c r="ABN43" i="5"/>
  <c r="ABM43" i="5"/>
  <c r="ABL43" i="5"/>
  <c r="ABK43" i="5"/>
  <c r="ABG43" i="5"/>
  <c r="ABF43" i="5"/>
  <c r="ABE43" i="5"/>
  <c r="ABD43" i="5"/>
  <c r="ABC43" i="5"/>
  <c r="AAY43" i="5"/>
  <c r="AAX43" i="5"/>
  <c r="AAW43" i="5"/>
  <c r="AAV43" i="5"/>
  <c r="AAU43" i="5"/>
  <c r="AAQ43" i="5"/>
  <c r="AAP43" i="5"/>
  <c r="AAO43" i="5"/>
  <c r="AAN43" i="5"/>
  <c r="AAM43" i="5"/>
  <c r="AAI43" i="5"/>
  <c r="AAH43" i="5"/>
  <c r="AAG43" i="5"/>
  <c r="AAF43" i="5"/>
  <c r="AAE43" i="5"/>
  <c r="AAA43" i="5"/>
  <c r="ZZ43" i="5"/>
  <c r="ZY43" i="5"/>
  <c r="ZX43" i="5"/>
  <c r="ZW43" i="5"/>
  <c r="ZS43" i="5"/>
  <c r="ZR43" i="5"/>
  <c r="ZQ43" i="5"/>
  <c r="ZP43" i="5"/>
  <c r="ZO43" i="5"/>
  <c r="ZK43" i="5"/>
  <c r="ZJ43" i="5"/>
  <c r="ZI43" i="5"/>
  <c r="ZH43" i="5"/>
  <c r="ZG43" i="5"/>
  <c r="ZC43" i="5"/>
  <c r="ZB43" i="5"/>
  <c r="ZA43" i="5"/>
  <c r="YZ43" i="5"/>
  <c r="YY43" i="5"/>
  <c r="YU43" i="5"/>
  <c r="YT43" i="5"/>
  <c r="YS43" i="5"/>
  <c r="YR43" i="5"/>
  <c r="YQ43" i="5"/>
  <c r="YM43" i="5"/>
  <c r="YL43" i="5"/>
  <c r="YK43" i="5"/>
  <c r="YJ43" i="5"/>
  <c r="YI43" i="5"/>
  <c r="YE43" i="5"/>
  <c r="YD43" i="5"/>
  <c r="YC43" i="5"/>
  <c r="YB43" i="5"/>
  <c r="YA43" i="5"/>
  <c r="XW43" i="5"/>
  <c r="XV43" i="5"/>
  <c r="XU43" i="5"/>
  <c r="XT43" i="5"/>
  <c r="XS43" i="5"/>
  <c r="XO43" i="5"/>
  <c r="XN43" i="5"/>
  <c r="XM43" i="5"/>
  <c r="XL43" i="5"/>
  <c r="XK43" i="5"/>
  <c r="XG43" i="5"/>
  <c r="XF43" i="5"/>
  <c r="XE43" i="5"/>
  <c r="XD43" i="5"/>
  <c r="XC43" i="5"/>
  <c r="WY43" i="5"/>
  <c r="WX43" i="5"/>
  <c r="WW43" i="5"/>
  <c r="WV43" i="5"/>
  <c r="WU43" i="5"/>
  <c r="WQ43" i="5"/>
  <c r="WP43" i="5"/>
  <c r="WO43" i="5"/>
  <c r="WN43" i="5"/>
  <c r="WM43" i="5"/>
  <c r="WI43" i="5"/>
  <c r="WH43" i="5"/>
  <c r="WG43" i="5"/>
  <c r="WF43" i="5"/>
  <c r="WE43" i="5"/>
  <c r="WA43" i="5"/>
  <c r="VZ43" i="5"/>
  <c r="VY43" i="5"/>
  <c r="VX43" i="5"/>
  <c r="VW43" i="5"/>
  <c r="VS43" i="5"/>
  <c r="VR43" i="5"/>
  <c r="VQ43" i="5"/>
  <c r="VP43" i="5"/>
  <c r="VO43" i="5"/>
  <c r="VK43" i="5"/>
  <c r="VJ43" i="5"/>
  <c r="VI43" i="5"/>
  <c r="VH43" i="5"/>
  <c r="VG43" i="5"/>
  <c r="VC43" i="5"/>
  <c r="VB43" i="5"/>
  <c r="VA43" i="5"/>
  <c r="UZ43" i="5"/>
  <c r="UY43" i="5"/>
  <c r="UU43" i="5"/>
  <c r="UT43" i="5"/>
  <c r="US43" i="5"/>
  <c r="UR43" i="5"/>
  <c r="UQ43" i="5"/>
  <c r="UM43" i="5"/>
  <c r="UL43" i="5"/>
  <c r="UK43" i="5"/>
  <c r="UJ43" i="5"/>
  <c r="UI43" i="5"/>
  <c r="UE43" i="5"/>
  <c r="UD43" i="5"/>
  <c r="UC43" i="5"/>
  <c r="UB43" i="5"/>
  <c r="UA43" i="5"/>
  <c r="TW43" i="5"/>
  <c r="TV43" i="5"/>
  <c r="TU43" i="5"/>
  <c r="TT43" i="5"/>
  <c r="TS43" i="5"/>
  <c r="TO43" i="5"/>
  <c r="TN43" i="5"/>
  <c r="TM43" i="5"/>
  <c r="TL43" i="5"/>
  <c r="TK43" i="5"/>
  <c r="TG43" i="5"/>
  <c r="TF43" i="5"/>
  <c r="TE43" i="5"/>
  <c r="TD43" i="5"/>
  <c r="TC43" i="5"/>
  <c r="SY43" i="5"/>
  <c r="SX43" i="5"/>
  <c r="SW43" i="5"/>
  <c r="SV43" i="5"/>
  <c r="SU43" i="5"/>
  <c r="SQ43" i="5"/>
  <c r="SP43" i="5"/>
  <c r="SO43" i="5"/>
  <c r="SN43" i="5"/>
  <c r="SM43" i="5"/>
  <c r="SI43" i="5"/>
  <c r="SH43" i="5"/>
  <c r="SG43" i="5"/>
  <c r="SF43" i="5"/>
  <c r="SE43" i="5"/>
  <c r="SA43" i="5"/>
  <c r="RZ43" i="5"/>
  <c r="RY43" i="5"/>
  <c r="RX43" i="5"/>
  <c r="RW43" i="5"/>
  <c r="RS43" i="5"/>
  <c r="RR43" i="5"/>
  <c r="RQ43" i="5"/>
  <c r="RP43" i="5"/>
  <c r="RO43" i="5"/>
  <c r="RK43" i="5"/>
  <c r="RJ43" i="5"/>
  <c r="RI43" i="5"/>
  <c r="RH43" i="5"/>
  <c r="RG43" i="5"/>
  <c r="RC43" i="5"/>
  <c r="RB43" i="5"/>
  <c r="RA43" i="5"/>
  <c r="QZ43" i="5"/>
  <c r="QY43" i="5"/>
  <c r="QU43" i="5"/>
  <c r="QT43" i="5"/>
  <c r="QS43" i="5"/>
  <c r="QR43" i="5"/>
  <c r="QQ43" i="5"/>
  <c r="QM43" i="5"/>
  <c r="QL43" i="5"/>
  <c r="QK43" i="5"/>
  <c r="QJ43" i="5"/>
  <c r="QI43" i="5"/>
  <c r="QE43" i="5"/>
  <c r="QD43" i="5"/>
  <c r="QC43" i="5"/>
  <c r="QB43" i="5"/>
  <c r="QA43" i="5"/>
  <c r="PW43" i="5"/>
  <c r="PV43" i="5"/>
  <c r="PU43" i="5"/>
  <c r="PT43" i="5"/>
  <c r="PS43" i="5"/>
  <c r="PO43" i="5"/>
  <c r="PN43" i="5"/>
  <c r="PM43" i="5"/>
  <c r="PL43" i="5"/>
  <c r="PK43" i="5"/>
  <c r="PG43" i="5"/>
  <c r="PF43" i="5"/>
  <c r="PE43" i="5"/>
  <c r="PD43" i="5"/>
  <c r="PC43" i="5"/>
  <c r="OY43" i="5"/>
  <c r="OX43" i="5"/>
  <c r="OW43" i="5"/>
  <c r="OV43" i="5"/>
  <c r="OU43" i="5"/>
  <c r="OQ43" i="5"/>
  <c r="OP43" i="5"/>
  <c r="OO43" i="5"/>
  <c r="ON43" i="5"/>
  <c r="OM43" i="5"/>
  <c r="OI43" i="5"/>
  <c r="OH43" i="5"/>
  <c r="OG43" i="5"/>
  <c r="OF43" i="5"/>
  <c r="OE43" i="5"/>
  <c r="OA43" i="5"/>
  <c r="NZ43" i="5"/>
  <c r="NY43" i="5"/>
  <c r="NX43" i="5"/>
  <c r="NW43" i="5"/>
  <c r="NS43" i="5"/>
  <c r="NR43" i="5"/>
  <c r="NQ43" i="5"/>
  <c r="NP43" i="5"/>
  <c r="NO43" i="5"/>
  <c r="NK43" i="5"/>
  <c r="NJ43" i="5"/>
  <c r="NI43" i="5"/>
  <c r="NH43" i="5"/>
  <c r="NG43" i="5"/>
  <c r="NC43" i="5"/>
  <c r="NB43" i="5"/>
  <c r="NA43" i="5"/>
  <c r="MZ43" i="5"/>
  <c r="MY43" i="5"/>
  <c r="MU43" i="5"/>
  <c r="MT43" i="5"/>
  <c r="MS43" i="5"/>
  <c r="MR43" i="5"/>
  <c r="MQ43" i="5"/>
  <c r="MM43" i="5"/>
  <c r="ML43" i="5"/>
  <c r="MK43" i="5"/>
  <c r="MJ43" i="5"/>
  <c r="MI43" i="5"/>
  <c r="ME43" i="5"/>
  <c r="MD43" i="5"/>
  <c r="MC43" i="5"/>
  <c r="MB43" i="5"/>
  <c r="MA43" i="5"/>
  <c r="LW43" i="5"/>
  <c r="LV43" i="5"/>
  <c r="LU43" i="5"/>
  <c r="LT43" i="5"/>
  <c r="LS43" i="5"/>
  <c r="LO43" i="5"/>
  <c r="LN43" i="5"/>
  <c r="LM43" i="5"/>
  <c r="LL43" i="5"/>
  <c r="LK43" i="5"/>
  <c r="LG43" i="5"/>
  <c r="LF43" i="5"/>
  <c r="LE43" i="5"/>
  <c r="LD43" i="5"/>
  <c r="LC43" i="5"/>
  <c r="KY43" i="5"/>
  <c r="KX43" i="5"/>
  <c r="KW43" i="5"/>
  <c r="KV43" i="5"/>
  <c r="KU43" i="5"/>
  <c r="KQ43" i="5"/>
  <c r="KP43" i="5"/>
  <c r="KO43" i="5"/>
  <c r="KN43" i="5"/>
  <c r="KM43" i="5"/>
  <c r="KI43" i="5"/>
  <c r="KH43" i="5"/>
  <c r="KG43" i="5"/>
  <c r="KF43" i="5"/>
  <c r="KE43" i="5"/>
  <c r="KA43" i="5"/>
  <c r="JZ43" i="5"/>
  <c r="JY43" i="5"/>
  <c r="JX43" i="5"/>
  <c r="JW43" i="5"/>
  <c r="JS43" i="5"/>
  <c r="JR43" i="5"/>
  <c r="JQ43" i="5"/>
  <c r="JP43" i="5"/>
  <c r="JO43" i="5"/>
  <c r="JK43" i="5"/>
  <c r="JJ43" i="5"/>
  <c r="JI43" i="5"/>
  <c r="JH43" i="5"/>
  <c r="JG43" i="5"/>
  <c r="JC43" i="5"/>
  <c r="JB43" i="5"/>
  <c r="JA43" i="5"/>
  <c r="IZ43" i="5"/>
  <c r="IY43" i="5"/>
  <c r="IU43" i="5"/>
  <c r="IT43" i="5"/>
  <c r="IS43" i="5"/>
  <c r="IR43" i="5"/>
  <c r="IQ43" i="5"/>
  <c r="IM43" i="5"/>
  <c r="IL43" i="5"/>
  <c r="IK43" i="5"/>
  <c r="IJ43" i="5"/>
  <c r="II43" i="5"/>
  <c r="IE43" i="5"/>
  <c r="ID43" i="5"/>
  <c r="IC43" i="5"/>
  <c r="IB43" i="5"/>
  <c r="IA43" i="5"/>
  <c r="HW43" i="5"/>
  <c r="HV43" i="5"/>
  <c r="HU43" i="5"/>
  <c r="HT43" i="5"/>
  <c r="HS43" i="5"/>
  <c r="HO43" i="5"/>
  <c r="HN43" i="5"/>
  <c r="HM43" i="5"/>
  <c r="HL43" i="5"/>
  <c r="HK43" i="5"/>
  <c r="HG43" i="5"/>
  <c r="HF43" i="5"/>
  <c r="HE43" i="5"/>
  <c r="HD43" i="5"/>
  <c r="HC43" i="5"/>
  <c r="GY43" i="5"/>
  <c r="GX43" i="5"/>
  <c r="GW43" i="5"/>
  <c r="GV43" i="5"/>
  <c r="GU43" i="5"/>
  <c r="GQ43" i="5"/>
  <c r="GP43" i="5"/>
  <c r="GO43" i="5"/>
  <c r="GN43" i="5"/>
  <c r="GM43" i="5"/>
  <c r="GI43" i="5"/>
  <c r="GH43" i="5"/>
  <c r="GG43" i="5"/>
  <c r="GF43" i="5"/>
  <c r="GE43" i="5"/>
  <c r="GA43" i="5"/>
  <c r="FZ43" i="5"/>
  <c r="FY43" i="5"/>
  <c r="FX43" i="5"/>
  <c r="FW43" i="5"/>
  <c r="FS43" i="5"/>
  <c r="FR43" i="5"/>
  <c r="FQ43" i="5"/>
  <c r="FP43" i="5"/>
  <c r="FO43" i="5"/>
  <c r="FK43" i="5"/>
  <c r="FJ43" i="5"/>
  <c r="FI43" i="5"/>
  <c r="FH43" i="5"/>
  <c r="FG43" i="5"/>
  <c r="FC43" i="5"/>
  <c r="FB43" i="5"/>
  <c r="FA43" i="5"/>
  <c r="EZ43" i="5"/>
  <c r="EY43" i="5"/>
  <c r="EU43" i="5"/>
  <c r="ET43" i="5"/>
  <c r="ES43" i="5"/>
  <c r="ER43" i="5"/>
  <c r="EQ43" i="5"/>
  <c r="EM43" i="5"/>
  <c r="EL43" i="5"/>
  <c r="EK43" i="5"/>
  <c r="EJ43" i="5"/>
  <c r="EI43" i="5"/>
  <c r="EE43" i="5"/>
  <c r="ED43" i="5"/>
  <c r="EC43" i="5"/>
  <c r="EB43" i="5"/>
  <c r="EA43" i="5"/>
  <c r="DW43" i="5"/>
  <c r="DV43" i="5"/>
  <c r="DU43" i="5"/>
  <c r="DT43" i="5"/>
  <c r="DS43" i="5"/>
  <c r="DO43" i="5"/>
  <c r="DN43" i="5"/>
  <c r="DM43" i="5"/>
  <c r="DL43" i="5"/>
  <c r="DK43" i="5"/>
  <c r="DG43" i="5"/>
  <c r="DF43" i="5"/>
  <c r="DE43" i="5"/>
  <c r="DD43" i="5"/>
  <c r="DC43" i="5"/>
  <c r="CY43" i="5"/>
  <c r="CX43" i="5"/>
  <c r="CW43" i="5"/>
  <c r="CV43" i="5"/>
  <c r="CU43" i="5"/>
  <c r="CQ43" i="5"/>
  <c r="CP43" i="5"/>
  <c r="CO43" i="5"/>
  <c r="CN43" i="5"/>
  <c r="CM43" i="5"/>
  <c r="CI43" i="5"/>
  <c r="CH43" i="5"/>
  <c r="CG43" i="5"/>
  <c r="CF43" i="5"/>
  <c r="CE43" i="5"/>
  <c r="CA43" i="5"/>
  <c r="BZ43" i="5"/>
  <c r="BY43" i="5"/>
  <c r="BX43" i="5"/>
  <c r="BW43" i="5"/>
  <c r="BS43" i="5"/>
  <c r="BR43" i="5"/>
  <c r="BQ43" i="5"/>
  <c r="BP43" i="5"/>
  <c r="BO43" i="5"/>
  <c r="BK43" i="5"/>
  <c r="BJ43" i="5"/>
  <c r="BI43" i="5"/>
  <c r="BH43" i="5"/>
  <c r="BG43" i="5"/>
  <c r="BC43" i="5"/>
  <c r="BB43" i="5"/>
  <c r="BA43" i="5"/>
  <c r="AZ43" i="5"/>
  <c r="AY43" i="5"/>
  <c r="AU43" i="5"/>
  <c r="AT43" i="5"/>
  <c r="AS43" i="5"/>
  <c r="AR43" i="5"/>
  <c r="AQ43" i="5"/>
  <c r="AM43" i="5"/>
  <c r="AL43" i="5"/>
  <c r="AK43" i="5"/>
  <c r="AJ43" i="5"/>
  <c r="AI43" i="5"/>
  <c r="AE43" i="5"/>
  <c r="AD43" i="5"/>
  <c r="AC43" i="5"/>
  <c r="AB43" i="5"/>
  <c r="AA43" i="5"/>
  <c r="W43" i="5"/>
  <c r="V43" i="5"/>
  <c r="U43" i="5"/>
  <c r="T43" i="5"/>
  <c r="S43" i="5"/>
  <c r="O43" i="5"/>
  <c r="N43" i="5"/>
  <c r="M43" i="5"/>
  <c r="L43" i="5"/>
  <c r="K43" i="5"/>
  <c r="G43" i="5"/>
  <c r="F43" i="5"/>
  <c r="E43" i="5"/>
  <c r="D43" i="5"/>
  <c r="C43" i="5"/>
  <c r="ADS42" i="5"/>
  <c r="ADR42" i="5"/>
  <c r="ADQ42" i="5"/>
  <c r="ADP42" i="5"/>
  <c r="ADO42" i="5"/>
  <c r="ADK42" i="5"/>
  <c r="ADJ42" i="5"/>
  <c r="ADI42" i="5"/>
  <c r="ADH42" i="5"/>
  <c r="ADG42" i="5"/>
  <c r="ADC42" i="5"/>
  <c r="ADB42" i="5"/>
  <c r="ADA42" i="5"/>
  <c r="ACZ42" i="5"/>
  <c r="ACY42" i="5"/>
  <c r="ACU42" i="5"/>
  <c r="ACT42" i="5"/>
  <c r="ACS42" i="5"/>
  <c r="ACR42" i="5"/>
  <c r="ACQ42" i="5"/>
  <c r="ACM42" i="5"/>
  <c r="ACL42" i="5"/>
  <c r="ACK42" i="5"/>
  <c r="ACJ42" i="5"/>
  <c r="ACI42" i="5"/>
  <c r="ACE42" i="5"/>
  <c r="ACD42" i="5"/>
  <c r="ACC42" i="5"/>
  <c r="ACB42" i="5"/>
  <c r="ACA42" i="5"/>
  <c r="ABW42" i="5"/>
  <c r="ABV42" i="5"/>
  <c r="ABU42" i="5"/>
  <c r="ABT42" i="5"/>
  <c r="ABS42" i="5"/>
  <c r="ABO42" i="5"/>
  <c r="ABN42" i="5"/>
  <c r="ABM42" i="5"/>
  <c r="ABL42" i="5"/>
  <c r="ABK42" i="5"/>
  <c r="ABG42" i="5"/>
  <c r="ABF42" i="5"/>
  <c r="ABE42" i="5"/>
  <c r="ABD42" i="5"/>
  <c r="ABC42" i="5"/>
  <c r="AAY42" i="5"/>
  <c r="AAX42" i="5"/>
  <c r="AAW42" i="5"/>
  <c r="AAV42" i="5"/>
  <c r="AAU42" i="5"/>
  <c r="AAQ42" i="5"/>
  <c r="AAP42" i="5"/>
  <c r="AAO42" i="5"/>
  <c r="AAN42" i="5"/>
  <c r="AAM42" i="5"/>
  <c r="AAI42" i="5"/>
  <c r="AAH42" i="5"/>
  <c r="AAG42" i="5"/>
  <c r="AAF42" i="5"/>
  <c r="AAE42" i="5"/>
  <c r="AAA42" i="5"/>
  <c r="ZZ42" i="5"/>
  <c r="ZY42" i="5"/>
  <c r="ZX42" i="5"/>
  <c r="ZW42" i="5"/>
  <c r="ZS42" i="5"/>
  <c r="ZR42" i="5"/>
  <c r="ZQ42" i="5"/>
  <c r="ZP42" i="5"/>
  <c r="ZO42" i="5"/>
  <c r="ZK42" i="5"/>
  <c r="ZJ42" i="5"/>
  <c r="ZI42" i="5"/>
  <c r="ZH42" i="5"/>
  <c r="ZG42" i="5"/>
  <c r="ZC42" i="5"/>
  <c r="ZB42" i="5"/>
  <c r="ZA42" i="5"/>
  <c r="YZ42" i="5"/>
  <c r="YY42" i="5"/>
  <c r="YU42" i="5"/>
  <c r="YT42" i="5"/>
  <c r="YS42" i="5"/>
  <c r="YR42" i="5"/>
  <c r="YQ42" i="5"/>
  <c r="YM42" i="5"/>
  <c r="YL42" i="5"/>
  <c r="YK42" i="5"/>
  <c r="YJ42" i="5"/>
  <c r="YI42" i="5"/>
  <c r="YE42" i="5"/>
  <c r="YD42" i="5"/>
  <c r="YC42" i="5"/>
  <c r="YB42" i="5"/>
  <c r="YA42" i="5"/>
  <c r="XW42" i="5"/>
  <c r="XV42" i="5"/>
  <c r="XU42" i="5"/>
  <c r="XT42" i="5"/>
  <c r="XS42" i="5"/>
  <c r="XO42" i="5"/>
  <c r="XN42" i="5"/>
  <c r="XM42" i="5"/>
  <c r="XL42" i="5"/>
  <c r="XK42" i="5"/>
  <c r="XG42" i="5"/>
  <c r="XF42" i="5"/>
  <c r="XE42" i="5"/>
  <c r="XD42" i="5"/>
  <c r="XC42" i="5"/>
  <c r="WY42" i="5"/>
  <c r="WX42" i="5"/>
  <c r="WW42" i="5"/>
  <c r="WV42" i="5"/>
  <c r="WU42" i="5"/>
  <c r="WQ42" i="5"/>
  <c r="WP42" i="5"/>
  <c r="WO42" i="5"/>
  <c r="WN42" i="5"/>
  <c r="WM42" i="5"/>
  <c r="WI42" i="5"/>
  <c r="WH42" i="5"/>
  <c r="WG42" i="5"/>
  <c r="WF42" i="5"/>
  <c r="WE42" i="5"/>
  <c r="WA42" i="5"/>
  <c r="VZ42" i="5"/>
  <c r="VY42" i="5"/>
  <c r="VX42" i="5"/>
  <c r="VW42" i="5"/>
  <c r="VS42" i="5"/>
  <c r="VR42" i="5"/>
  <c r="VQ42" i="5"/>
  <c r="VP42" i="5"/>
  <c r="VO42" i="5"/>
  <c r="VK42" i="5"/>
  <c r="VJ42" i="5"/>
  <c r="VI42" i="5"/>
  <c r="VH42" i="5"/>
  <c r="VG42" i="5"/>
  <c r="VC42" i="5"/>
  <c r="VB42" i="5"/>
  <c r="VA42" i="5"/>
  <c r="UZ42" i="5"/>
  <c r="UY42" i="5"/>
  <c r="UU42" i="5"/>
  <c r="UT42" i="5"/>
  <c r="US42" i="5"/>
  <c r="UR42" i="5"/>
  <c r="UQ42" i="5"/>
  <c r="UM42" i="5"/>
  <c r="UL42" i="5"/>
  <c r="UK42" i="5"/>
  <c r="UJ42" i="5"/>
  <c r="UI42" i="5"/>
  <c r="UE42" i="5"/>
  <c r="UD42" i="5"/>
  <c r="UC42" i="5"/>
  <c r="UB42" i="5"/>
  <c r="UA42" i="5"/>
  <c r="TW42" i="5"/>
  <c r="TV42" i="5"/>
  <c r="TU42" i="5"/>
  <c r="TT42" i="5"/>
  <c r="TS42" i="5"/>
  <c r="TO42" i="5"/>
  <c r="TN42" i="5"/>
  <c r="TM42" i="5"/>
  <c r="TL42" i="5"/>
  <c r="TK42" i="5"/>
  <c r="TG42" i="5"/>
  <c r="TF42" i="5"/>
  <c r="TE42" i="5"/>
  <c r="TD42" i="5"/>
  <c r="TC42" i="5"/>
  <c r="SY42" i="5"/>
  <c r="SX42" i="5"/>
  <c r="SW42" i="5"/>
  <c r="SV42" i="5"/>
  <c r="SU42" i="5"/>
  <c r="SQ42" i="5"/>
  <c r="SP42" i="5"/>
  <c r="SO42" i="5"/>
  <c r="SN42" i="5"/>
  <c r="SM42" i="5"/>
  <c r="SI42" i="5"/>
  <c r="SH42" i="5"/>
  <c r="SG42" i="5"/>
  <c r="SF42" i="5"/>
  <c r="SE42" i="5"/>
  <c r="SA42" i="5"/>
  <c r="RZ42" i="5"/>
  <c r="RY42" i="5"/>
  <c r="RX42" i="5"/>
  <c r="RW42" i="5"/>
  <c r="RS42" i="5"/>
  <c r="RR42" i="5"/>
  <c r="RQ42" i="5"/>
  <c r="RP42" i="5"/>
  <c r="RO42" i="5"/>
  <c r="RK42" i="5"/>
  <c r="RJ42" i="5"/>
  <c r="RI42" i="5"/>
  <c r="RH42" i="5"/>
  <c r="RG42" i="5"/>
  <c r="RC42" i="5"/>
  <c r="RB42" i="5"/>
  <c r="RA42" i="5"/>
  <c r="QZ42" i="5"/>
  <c r="QY42" i="5"/>
  <c r="QU42" i="5"/>
  <c r="QT42" i="5"/>
  <c r="QS42" i="5"/>
  <c r="QR42" i="5"/>
  <c r="QQ42" i="5"/>
  <c r="QM42" i="5"/>
  <c r="QL42" i="5"/>
  <c r="QK42" i="5"/>
  <c r="QJ42" i="5"/>
  <c r="QI42" i="5"/>
  <c r="QE42" i="5"/>
  <c r="QD42" i="5"/>
  <c r="QC42" i="5"/>
  <c r="QB42" i="5"/>
  <c r="QA42" i="5"/>
  <c r="PW42" i="5"/>
  <c r="PV42" i="5"/>
  <c r="PU42" i="5"/>
  <c r="PT42" i="5"/>
  <c r="PS42" i="5"/>
  <c r="PO42" i="5"/>
  <c r="PN42" i="5"/>
  <c r="PM42" i="5"/>
  <c r="PL42" i="5"/>
  <c r="PK42" i="5"/>
  <c r="PG42" i="5"/>
  <c r="PF42" i="5"/>
  <c r="PE42" i="5"/>
  <c r="PD42" i="5"/>
  <c r="PC42" i="5"/>
  <c r="OY42" i="5"/>
  <c r="OX42" i="5"/>
  <c r="OW42" i="5"/>
  <c r="OV42" i="5"/>
  <c r="OU42" i="5"/>
  <c r="OQ42" i="5"/>
  <c r="OP42" i="5"/>
  <c r="OO42" i="5"/>
  <c r="ON42" i="5"/>
  <c r="OM42" i="5"/>
  <c r="OI42" i="5"/>
  <c r="OH42" i="5"/>
  <c r="OG42" i="5"/>
  <c r="OF42" i="5"/>
  <c r="OE42" i="5"/>
  <c r="OA42" i="5"/>
  <c r="NZ42" i="5"/>
  <c r="NY42" i="5"/>
  <c r="NX42" i="5"/>
  <c r="NW42" i="5"/>
  <c r="NS42" i="5"/>
  <c r="NR42" i="5"/>
  <c r="NQ42" i="5"/>
  <c r="NP42" i="5"/>
  <c r="NO42" i="5"/>
  <c r="NK42" i="5"/>
  <c r="NJ42" i="5"/>
  <c r="NI42" i="5"/>
  <c r="NH42" i="5"/>
  <c r="NG42" i="5"/>
  <c r="NC42" i="5"/>
  <c r="NB42" i="5"/>
  <c r="NA42" i="5"/>
  <c r="MZ42" i="5"/>
  <c r="MY42" i="5"/>
  <c r="MU42" i="5"/>
  <c r="MT42" i="5"/>
  <c r="MS42" i="5"/>
  <c r="MR42" i="5"/>
  <c r="MQ42" i="5"/>
  <c r="MM42" i="5"/>
  <c r="ML42" i="5"/>
  <c r="MK42" i="5"/>
  <c r="MJ42" i="5"/>
  <c r="MI42" i="5"/>
  <c r="ME42" i="5"/>
  <c r="MD42" i="5"/>
  <c r="MC42" i="5"/>
  <c r="MB42" i="5"/>
  <c r="MA42" i="5"/>
  <c r="LW42" i="5"/>
  <c r="LV42" i="5"/>
  <c r="LU42" i="5"/>
  <c r="LT42" i="5"/>
  <c r="LS42" i="5"/>
  <c r="LO42" i="5"/>
  <c r="LN42" i="5"/>
  <c r="LM42" i="5"/>
  <c r="LL42" i="5"/>
  <c r="LK42" i="5"/>
  <c r="LG42" i="5"/>
  <c r="LF42" i="5"/>
  <c r="LE42" i="5"/>
  <c r="LD42" i="5"/>
  <c r="LC42" i="5"/>
  <c r="KY42" i="5"/>
  <c r="KX42" i="5"/>
  <c r="KW42" i="5"/>
  <c r="KV42" i="5"/>
  <c r="KU42" i="5"/>
  <c r="KQ42" i="5"/>
  <c r="KP42" i="5"/>
  <c r="KO42" i="5"/>
  <c r="KN42" i="5"/>
  <c r="KM42" i="5"/>
  <c r="KI42" i="5"/>
  <c r="KH42" i="5"/>
  <c r="KG42" i="5"/>
  <c r="KF42" i="5"/>
  <c r="KE42" i="5"/>
  <c r="KA42" i="5"/>
  <c r="JZ42" i="5"/>
  <c r="JY42" i="5"/>
  <c r="JX42" i="5"/>
  <c r="JW42" i="5"/>
  <c r="JS42" i="5"/>
  <c r="JR42" i="5"/>
  <c r="JQ42" i="5"/>
  <c r="JP42" i="5"/>
  <c r="JO42" i="5"/>
  <c r="JK42" i="5"/>
  <c r="JJ42" i="5"/>
  <c r="JI42" i="5"/>
  <c r="JH42" i="5"/>
  <c r="JG42" i="5"/>
  <c r="JC42" i="5"/>
  <c r="JB42" i="5"/>
  <c r="JA42" i="5"/>
  <c r="IZ42" i="5"/>
  <c r="IY42" i="5"/>
  <c r="IU42" i="5"/>
  <c r="IT42" i="5"/>
  <c r="IS42" i="5"/>
  <c r="IR42" i="5"/>
  <c r="IQ42" i="5"/>
  <c r="IM42" i="5"/>
  <c r="IL42" i="5"/>
  <c r="IK42" i="5"/>
  <c r="IJ42" i="5"/>
  <c r="II42" i="5"/>
  <c r="IE42" i="5"/>
  <c r="ID42" i="5"/>
  <c r="IC42" i="5"/>
  <c r="IB42" i="5"/>
  <c r="IA42" i="5"/>
  <c r="HW42" i="5"/>
  <c r="HV42" i="5"/>
  <c r="HU42" i="5"/>
  <c r="HT42" i="5"/>
  <c r="HS42" i="5"/>
  <c r="HO42" i="5"/>
  <c r="HN42" i="5"/>
  <c r="HM42" i="5"/>
  <c r="HL42" i="5"/>
  <c r="HK42" i="5"/>
  <c r="HG42" i="5"/>
  <c r="HF42" i="5"/>
  <c r="HE42" i="5"/>
  <c r="HD42" i="5"/>
  <c r="HC42" i="5"/>
  <c r="GY42" i="5"/>
  <c r="GX42" i="5"/>
  <c r="GW42" i="5"/>
  <c r="GV42" i="5"/>
  <c r="GU42" i="5"/>
  <c r="GQ42" i="5"/>
  <c r="GP42" i="5"/>
  <c r="GO42" i="5"/>
  <c r="GN42" i="5"/>
  <c r="GM42" i="5"/>
  <c r="GI42" i="5"/>
  <c r="GH42" i="5"/>
  <c r="GG42" i="5"/>
  <c r="GF42" i="5"/>
  <c r="GE42" i="5"/>
  <c r="GA42" i="5"/>
  <c r="FZ42" i="5"/>
  <c r="FY42" i="5"/>
  <c r="FX42" i="5"/>
  <c r="FW42" i="5"/>
  <c r="FS42" i="5"/>
  <c r="FR42" i="5"/>
  <c r="FQ42" i="5"/>
  <c r="FP42" i="5"/>
  <c r="FO42" i="5"/>
  <c r="FK42" i="5"/>
  <c r="FJ42" i="5"/>
  <c r="FI42" i="5"/>
  <c r="FH42" i="5"/>
  <c r="FG42" i="5"/>
  <c r="FC42" i="5"/>
  <c r="FB42" i="5"/>
  <c r="FA42" i="5"/>
  <c r="EZ42" i="5"/>
  <c r="EY42" i="5"/>
  <c r="EU42" i="5"/>
  <c r="ET42" i="5"/>
  <c r="ES42" i="5"/>
  <c r="ER42" i="5"/>
  <c r="EQ42" i="5"/>
  <c r="EM42" i="5"/>
  <c r="EL42" i="5"/>
  <c r="EK42" i="5"/>
  <c r="EJ42" i="5"/>
  <c r="EI42" i="5"/>
  <c r="EE42" i="5"/>
  <c r="ED42" i="5"/>
  <c r="EC42" i="5"/>
  <c r="EB42" i="5"/>
  <c r="EA42" i="5"/>
  <c r="DW42" i="5"/>
  <c r="DV42" i="5"/>
  <c r="DU42" i="5"/>
  <c r="DT42" i="5"/>
  <c r="DS42" i="5"/>
  <c r="DO42" i="5"/>
  <c r="DN42" i="5"/>
  <c r="DM42" i="5"/>
  <c r="DL42" i="5"/>
  <c r="DK42" i="5"/>
  <c r="DG42" i="5"/>
  <c r="DF42" i="5"/>
  <c r="DE42" i="5"/>
  <c r="DD42" i="5"/>
  <c r="DC42" i="5"/>
  <c r="CY42" i="5"/>
  <c r="CX42" i="5"/>
  <c r="CW42" i="5"/>
  <c r="CV42" i="5"/>
  <c r="CU42" i="5"/>
  <c r="CQ42" i="5"/>
  <c r="CP42" i="5"/>
  <c r="CO42" i="5"/>
  <c r="CN42" i="5"/>
  <c r="CM42" i="5"/>
  <c r="CI42" i="5"/>
  <c r="CH42" i="5"/>
  <c r="CG42" i="5"/>
  <c r="CF42" i="5"/>
  <c r="CE42" i="5"/>
  <c r="CA42" i="5"/>
  <c r="BZ42" i="5"/>
  <c r="BY42" i="5"/>
  <c r="BX42" i="5"/>
  <c r="BW42" i="5"/>
  <c r="BS42" i="5"/>
  <c r="BR42" i="5"/>
  <c r="BQ42" i="5"/>
  <c r="BP42" i="5"/>
  <c r="BO42" i="5"/>
  <c r="BK42" i="5"/>
  <c r="BJ42" i="5"/>
  <c r="BI42" i="5"/>
  <c r="BH42" i="5"/>
  <c r="BG42" i="5"/>
  <c r="BC42" i="5"/>
  <c r="BB42" i="5"/>
  <c r="BA42" i="5"/>
  <c r="AZ42" i="5"/>
  <c r="AY42" i="5"/>
  <c r="AU42" i="5"/>
  <c r="AT42" i="5"/>
  <c r="AS42" i="5"/>
  <c r="AR42" i="5"/>
  <c r="AQ42" i="5"/>
  <c r="AM42" i="5"/>
  <c r="AL42" i="5"/>
  <c r="AK42" i="5"/>
  <c r="AJ42" i="5"/>
  <c r="AI42" i="5"/>
  <c r="AE42" i="5"/>
  <c r="AD42" i="5"/>
  <c r="AC42" i="5"/>
  <c r="AB42" i="5"/>
  <c r="AA42" i="5"/>
  <c r="W42" i="5"/>
  <c r="V42" i="5"/>
  <c r="U42" i="5"/>
  <c r="T42" i="5"/>
  <c r="S42" i="5"/>
  <c r="O42" i="5"/>
  <c r="N42" i="5"/>
  <c r="M42" i="5"/>
  <c r="L42" i="5"/>
  <c r="K42" i="5"/>
  <c r="G42" i="5"/>
  <c r="F42" i="5"/>
  <c r="E42" i="5"/>
  <c r="D42" i="5"/>
  <c r="C42" i="5"/>
  <c r="ADS41" i="5"/>
  <c r="ADR41" i="5"/>
  <c r="ADQ41" i="5"/>
  <c r="ADP41" i="5"/>
  <c r="ADO41" i="5"/>
  <c r="ADK41" i="5"/>
  <c r="ADJ41" i="5"/>
  <c r="ADI41" i="5"/>
  <c r="ADH41" i="5"/>
  <c r="ADG41" i="5"/>
  <c r="ADC41" i="5"/>
  <c r="ADB41" i="5"/>
  <c r="ADA41" i="5"/>
  <c r="ACZ41" i="5"/>
  <c r="ACY41" i="5"/>
  <c r="ACU41" i="5"/>
  <c r="ACT41" i="5"/>
  <c r="ACS41" i="5"/>
  <c r="ACR41" i="5"/>
  <c r="ACQ41" i="5"/>
  <c r="ACM41" i="5"/>
  <c r="ACL41" i="5"/>
  <c r="ACK41" i="5"/>
  <c r="ACJ41" i="5"/>
  <c r="ACI41" i="5"/>
  <c r="ACE41" i="5"/>
  <c r="ACD41" i="5"/>
  <c r="ACC41" i="5"/>
  <c r="ACB41" i="5"/>
  <c r="ACA41" i="5"/>
  <c r="ABW41" i="5"/>
  <c r="ABV41" i="5"/>
  <c r="ABU41" i="5"/>
  <c r="ABT41" i="5"/>
  <c r="ABS41" i="5"/>
  <c r="ABO41" i="5"/>
  <c r="ABN41" i="5"/>
  <c r="ABM41" i="5"/>
  <c r="ABL41" i="5"/>
  <c r="ABK41" i="5"/>
  <c r="ABG41" i="5"/>
  <c r="ABF41" i="5"/>
  <c r="ABE41" i="5"/>
  <c r="ABD41" i="5"/>
  <c r="ABC41" i="5"/>
  <c r="AAY41" i="5"/>
  <c r="AAX41" i="5"/>
  <c r="AAW41" i="5"/>
  <c r="AAV41" i="5"/>
  <c r="AAU41" i="5"/>
  <c r="AAQ41" i="5"/>
  <c r="AAP41" i="5"/>
  <c r="AAO41" i="5"/>
  <c r="AAN41" i="5"/>
  <c r="AAM41" i="5"/>
  <c r="AAI41" i="5"/>
  <c r="AAH41" i="5"/>
  <c r="AAG41" i="5"/>
  <c r="AAF41" i="5"/>
  <c r="AAE41" i="5"/>
  <c r="AAA41" i="5"/>
  <c r="ZZ41" i="5"/>
  <c r="ZY41" i="5"/>
  <c r="ZX41" i="5"/>
  <c r="ZW41" i="5"/>
  <c r="ZS41" i="5"/>
  <c r="ZR41" i="5"/>
  <c r="ZQ41" i="5"/>
  <c r="ZP41" i="5"/>
  <c r="ZO41" i="5"/>
  <c r="ZK41" i="5"/>
  <c r="ZJ41" i="5"/>
  <c r="ZI41" i="5"/>
  <c r="ZH41" i="5"/>
  <c r="ZG41" i="5"/>
  <c r="ZC41" i="5"/>
  <c r="ZB41" i="5"/>
  <c r="ZA41" i="5"/>
  <c r="YZ41" i="5"/>
  <c r="YY41" i="5"/>
  <c r="YU41" i="5"/>
  <c r="YT41" i="5"/>
  <c r="YS41" i="5"/>
  <c r="YR41" i="5"/>
  <c r="YQ41" i="5"/>
  <c r="YM41" i="5"/>
  <c r="YL41" i="5"/>
  <c r="YK41" i="5"/>
  <c r="YJ41" i="5"/>
  <c r="YI41" i="5"/>
  <c r="YE41" i="5"/>
  <c r="YD41" i="5"/>
  <c r="YC41" i="5"/>
  <c r="YB41" i="5"/>
  <c r="YA41" i="5"/>
  <c r="XW41" i="5"/>
  <c r="XV41" i="5"/>
  <c r="XU41" i="5"/>
  <c r="XT41" i="5"/>
  <c r="XS41" i="5"/>
  <c r="XO41" i="5"/>
  <c r="XN41" i="5"/>
  <c r="XM41" i="5"/>
  <c r="XL41" i="5"/>
  <c r="XK41" i="5"/>
  <c r="XG41" i="5"/>
  <c r="XF41" i="5"/>
  <c r="XE41" i="5"/>
  <c r="XD41" i="5"/>
  <c r="XC41" i="5"/>
  <c r="WY41" i="5"/>
  <c r="WX41" i="5"/>
  <c r="WW41" i="5"/>
  <c r="WV41" i="5"/>
  <c r="WU41" i="5"/>
  <c r="WQ41" i="5"/>
  <c r="WP41" i="5"/>
  <c r="WO41" i="5"/>
  <c r="WN41" i="5"/>
  <c r="WM41" i="5"/>
  <c r="WI41" i="5"/>
  <c r="WH41" i="5"/>
  <c r="WG41" i="5"/>
  <c r="WF41" i="5"/>
  <c r="WE41" i="5"/>
  <c r="WA41" i="5"/>
  <c r="VZ41" i="5"/>
  <c r="VY41" i="5"/>
  <c r="VX41" i="5"/>
  <c r="VW41" i="5"/>
  <c r="VS41" i="5"/>
  <c r="VR41" i="5"/>
  <c r="VQ41" i="5"/>
  <c r="VP41" i="5"/>
  <c r="VO41" i="5"/>
  <c r="VK41" i="5"/>
  <c r="VJ41" i="5"/>
  <c r="VI41" i="5"/>
  <c r="VH41" i="5"/>
  <c r="VG41" i="5"/>
  <c r="VC41" i="5"/>
  <c r="VB41" i="5"/>
  <c r="VA41" i="5"/>
  <c r="UZ41" i="5"/>
  <c r="UY41" i="5"/>
  <c r="UU41" i="5"/>
  <c r="UT41" i="5"/>
  <c r="US41" i="5"/>
  <c r="UR41" i="5"/>
  <c r="UQ41" i="5"/>
  <c r="UM41" i="5"/>
  <c r="UL41" i="5"/>
  <c r="UK41" i="5"/>
  <c r="UJ41" i="5"/>
  <c r="UI41" i="5"/>
  <c r="UE41" i="5"/>
  <c r="UD41" i="5"/>
  <c r="UC41" i="5"/>
  <c r="UB41" i="5"/>
  <c r="UA41" i="5"/>
  <c r="TW41" i="5"/>
  <c r="TV41" i="5"/>
  <c r="TU41" i="5"/>
  <c r="TT41" i="5"/>
  <c r="TS41" i="5"/>
  <c r="TO41" i="5"/>
  <c r="TN41" i="5"/>
  <c r="TM41" i="5"/>
  <c r="TL41" i="5"/>
  <c r="TK41" i="5"/>
  <c r="TG41" i="5"/>
  <c r="TF41" i="5"/>
  <c r="TE41" i="5"/>
  <c r="TD41" i="5"/>
  <c r="TC41" i="5"/>
  <c r="SY41" i="5"/>
  <c r="SX41" i="5"/>
  <c r="SW41" i="5"/>
  <c r="SV41" i="5"/>
  <c r="SU41" i="5"/>
  <c r="SQ41" i="5"/>
  <c r="SP41" i="5"/>
  <c r="SO41" i="5"/>
  <c r="SN41" i="5"/>
  <c r="SM41" i="5"/>
  <c r="SI41" i="5"/>
  <c r="SH41" i="5"/>
  <c r="SG41" i="5"/>
  <c r="SF41" i="5"/>
  <c r="SE41" i="5"/>
  <c r="SA41" i="5"/>
  <c r="RZ41" i="5"/>
  <c r="RY41" i="5"/>
  <c r="RX41" i="5"/>
  <c r="RW41" i="5"/>
  <c r="RS41" i="5"/>
  <c r="RR41" i="5"/>
  <c r="RQ41" i="5"/>
  <c r="RP41" i="5"/>
  <c r="RO41" i="5"/>
  <c r="RK41" i="5"/>
  <c r="RJ41" i="5"/>
  <c r="RI41" i="5"/>
  <c r="RH41" i="5"/>
  <c r="RG41" i="5"/>
  <c r="RC41" i="5"/>
  <c r="RB41" i="5"/>
  <c r="RA41" i="5"/>
  <c r="QZ41" i="5"/>
  <c r="QY41" i="5"/>
  <c r="QU41" i="5"/>
  <c r="QT41" i="5"/>
  <c r="QS41" i="5"/>
  <c r="QR41" i="5"/>
  <c r="QQ41" i="5"/>
  <c r="QM41" i="5"/>
  <c r="QL41" i="5"/>
  <c r="QK41" i="5"/>
  <c r="QJ41" i="5"/>
  <c r="QI41" i="5"/>
  <c r="QE41" i="5"/>
  <c r="QD41" i="5"/>
  <c r="QC41" i="5"/>
  <c r="QB41" i="5"/>
  <c r="QA41" i="5"/>
  <c r="PW41" i="5"/>
  <c r="PV41" i="5"/>
  <c r="PU41" i="5"/>
  <c r="PT41" i="5"/>
  <c r="PS41" i="5"/>
  <c r="PO41" i="5"/>
  <c r="PN41" i="5"/>
  <c r="PM41" i="5"/>
  <c r="PL41" i="5"/>
  <c r="PK41" i="5"/>
  <c r="PG41" i="5"/>
  <c r="PF41" i="5"/>
  <c r="PE41" i="5"/>
  <c r="PD41" i="5"/>
  <c r="PC41" i="5"/>
  <c r="OY41" i="5"/>
  <c r="OX41" i="5"/>
  <c r="OW41" i="5"/>
  <c r="OV41" i="5"/>
  <c r="OU41" i="5"/>
  <c r="OQ41" i="5"/>
  <c r="OP41" i="5"/>
  <c r="OO41" i="5"/>
  <c r="ON41" i="5"/>
  <c r="OM41" i="5"/>
  <c r="OI41" i="5"/>
  <c r="OH41" i="5"/>
  <c r="OG41" i="5"/>
  <c r="OF41" i="5"/>
  <c r="OE41" i="5"/>
  <c r="OA41" i="5"/>
  <c r="NZ41" i="5"/>
  <c r="NY41" i="5"/>
  <c r="NX41" i="5"/>
  <c r="NW41" i="5"/>
  <c r="NS41" i="5"/>
  <c r="NR41" i="5"/>
  <c r="NQ41" i="5"/>
  <c r="NP41" i="5"/>
  <c r="NO41" i="5"/>
  <c r="NK41" i="5"/>
  <c r="NJ41" i="5"/>
  <c r="NI41" i="5"/>
  <c r="NH41" i="5"/>
  <c r="NG41" i="5"/>
  <c r="NC41" i="5"/>
  <c r="NB41" i="5"/>
  <c r="NA41" i="5"/>
  <c r="MZ41" i="5"/>
  <c r="MY41" i="5"/>
  <c r="MU41" i="5"/>
  <c r="MT41" i="5"/>
  <c r="MS41" i="5"/>
  <c r="MR41" i="5"/>
  <c r="MQ41" i="5"/>
  <c r="MM41" i="5"/>
  <c r="ML41" i="5"/>
  <c r="MK41" i="5"/>
  <c r="MJ41" i="5"/>
  <c r="MI41" i="5"/>
  <c r="ME41" i="5"/>
  <c r="MD41" i="5"/>
  <c r="MC41" i="5"/>
  <c r="MB41" i="5"/>
  <c r="MA41" i="5"/>
  <c r="LW41" i="5"/>
  <c r="LV41" i="5"/>
  <c r="LU41" i="5"/>
  <c r="LT41" i="5"/>
  <c r="LS41" i="5"/>
  <c r="LO41" i="5"/>
  <c r="LN41" i="5"/>
  <c r="LM41" i="5"/>
  <c r="LL41" i="5"/>
  <c r="LK41" i="5"/>
  <c r="LG41" i="5"/>
  <c r="LF41" i="5"/>
  <c r="LE41" i="5"/>
  <c r="LD41" i="5"/>
  <c r="LC41" i="5"/>
  <c r="KY41" i="5"/>
  <c r="KX41" i="5"/>
  <c r="KW41" i="5"/>
  <c r="KV41" i="5"/>
  <c r="KU41" i="5"/>
  <c r="KQ41" i="5"/>
  <c r="KP41" i="5"/>
  <c r="KO41" i="5"/>
  <c r="KN41" i="5"/>
  <c r="KM41" i="5"/>
  <c r="KI41" i="5"/>
  <c r="KH41" i="5"/>
  <c r="KG41" i="5"/>
  <c r="KF41" i="5"/>
  <c r="KE41" i="5"/>
  <c r="KA41" i="5"/>
  <c r="JZ41" i="5"/>
  <c r="JY41" i="5"/>
  <c r="JX41" i="5"/>
  <c r="JW41" i="5"/>
  <c r="JS41" i="5"/>
  <c r="JR41" i="5"/>
  <c r="JQ41" i="5"/>
  <c r="JP41" i="5"/>
  <c r="JO41" i="5"/>
  <c r="JK41" i="5"/>
  <c r="JJ41" i="5"/>
  <c r="JI41" i="5"/>
  <c r="JH41" i="5"/>
  <c r="JG41" i="5"/>
  <c r="JC41" i="5"/>
  <c r="JB41" i="5"/>
  <c r="JA41" i="5"/>
  <c r="IZ41" i="5"/>
  <c r="IY41" i="5"/>
  <c r="IU41" i="5"/>
  <c r="IT41" i="5"/>
  <c r="IS41" i="5"/>
  <c r="IR41" i="5"/>
  <c r="IQ41" i="5"/>
  <c r="IM41" i="5"/>
  <c r="IL41" i="5"/>
  <c r="IK41" i="5"/>
  <c r="IJ41" i="5"/>
  <c r="II41" i="5"/>
  <c r="IE41" i="5"/>
  <c r="ID41" i="5"/>
  <c r="IC41" i="5"/>
  <c r="IB41" i="5"/>
  <c r="IA41" i="5"/>
  <c r="HW41" i="5"/>
  <c r="HV41" i="5"/>
  <c r="HU41" i="5"/>
  <c r="HT41" i="5"/>
  <c r="HS41" i="5"/>
  <c r="HO41" i="5"/>
  <c r="HN41" i="5"/>
  <c r="HM41" i="5"/>
  <c r="HL41" i="5"/>
  <c r="HK41" i="5"/>
  <c r="HG41" i="5"/>
  <c r="HF41" i="5"/>
  <c r="HE41" i="5"/>
  <c r="HD41" i="5"/>
  <c r="HC41" i="5"/>
  <c r="GY41" i="5"/>
  <c r="GX41" i="5"/>
  <c r="GW41" i="5"/>
  <c r="GV41" i="5"/>
  <c r="GU41" i="5"/>
  <c r="GQ41" i="5"/>
  <c r="GP41" i="5"/>
  <c r="GO41" i="5"/>
  <c r="GN41" i="5"/>
  <c r="GM41" i="5"/>
  <c r="GI41" i="5"/>
  <c r="GH41" i="5"/>
  <c r="GG41" i="5"/>
  <c r="GF41" i="5"/>
  <c r="GE41" i="5"/>
  <c r="GA41" i="5"/>
  <c r="FZ41" i="5"/>
  <c r="FY41" i="5"/>
  <c r="FX41" i="5"/>
  <c r="FW41" i="5"/>
  <c r="FS41" i="5"/>
  <c r="FR41" i="5"/>
  <c r="FQ41" i="5"/>
  <c r="FP41" i="5"/>
  <c r="FO41" i="5"/>
  <c r="FK41" i="5"/>
  <c r="FJ41" i="5"/>
  <c r="FI41" i="5"/>
  <c r="FH41" i="5"/>
  <c r="FG41" i="5"/>
  <c r="FC41" i="5"/>
  <c r="FB41" i="5"/>
  <c r="FA41" i="5"/>
  <c r="EZ41" i="5"/>
  <c r="EY41" i="5"/>
  <c r="EU41" i="5"/>
  <c r="ET41" i="5"/>
  <c r="ES41" i="5"/>
  <c r="ER41" i="5"/>
  <c r="EQ41" i="5"/>
  <c r="EM41" i="5"/>
  <c r="EL41" i="5"/>
  <c r="EK41" i="5"/>
  <c r="EJ41" i="5"/>
  <c r="EI41" i="5"/>
  <c r="EE41" i="5"/>
  <c r="ED41" i="5"/>
  <c r="EC41" i="5"/>
  <c r="EB41" i="5"/>
  <c r="EA41" i="5"/>
  <c r="DW41" i="5"/>
  <c r="DV41" i="5"/>
  <c r="DU41" i="5"/>
  <c r="DT41" i="5"/>
  <c r="DS41" i="5"/>
  <c r="DO41" i="5"/>
  <c r="DN41" i="5"/>
  <c r="DM41" i="5"/>
  <c r="DL41" i="5"/>
  <c r="DK41" i="5"/>
  <c r="DG41" i="5"/>
  <c r="DF41" i="5"/>
  <c r="DE41" i="5"/>
  <c r="DD41" i="5"/>
  <c r="DC41" i="5"/>
  <c r="CY41" i="5"/>
  <c r="CX41" i="5"/>
  <c r="CW41" i="5"/>
  <c r="CV41" i="5"/>
  <c r="CU41" i="5"/>
  <c r="CQ41" i="5"/>
  <c r="CP41" i="5"/>
  <c r="CO41" i="5"/>
  <c r="CN41" i="5"/>
  <c r="CM41" i="5"/>
  <c r="CI41" i="5"/>
  <c r="CH41" i="5"/>
  <c r="CG41" i="5"/>
  <c r="CF41" i="5"/>
  <c r="CE41" i="5"/>
  <c r="CA41" i="5"/>
  <c r="BZ41" i="5"/>
  <c r="BY41" i="5"/>
  <c r="BX41" i="5"/>
  <c r="BW41" i="5"/>
  <c r="BS41" i="5"/>
  <c r="BR41" i="5"/>
  <c r="BQ41" i="5"/>
  <c r="BP41" i="5"/>
  <c r="BO41" i="5"/>
  <c r="BK41" i="5"/>
  <c r="BJ41" i="5"/>
  <c r="BI41" i="5"/>
  <c r="BH41" i="5"/>
  <c r="BG41" i="5"/>
  <c r="BC41" i="5"/>
  <c r="BB41" i="5"/>
  <c r="BA41" i="5"/>
  <c r="AZ41" i="5"/>
  <c r="AY41" i="5"/>
  <c r="AU41" i="5"/>
  <c r="AT41" i="5"/>
  <c r="AS41" i="5"/>
  <c r="AR41" i="5"/>
  <c r="AQ41" i="5"/>
  <c r="AM41" i="5"/>
  <c r="AL41" i="5"/>
  <c r="AK41" i="5"/>
  <c r="AJ41" i="5"/>
  <c r="AI41" i="5"/>
  <c r="AE41" i="5"/>
  <c r="AD41" i="5"/>
  <c r="AC41" i="5"/>
  <c r="AB41" i="5"/>
  <c r="AA41" i="5"/>
  <c r="W41" i="5"/>
  <c r="V41" i="5"/>
  <c r="U41" i="5"/>
  <c r="T41" i="5"/>
  <c r="S41" i="5"/>
  <c r="O41" i="5"/>
  <c r="N41" i="5"/>
  <c r="M41" i="5"/>
  <c r="L41" i="5"/>
  <c r="K41" i="5"/>
  <c r="G41" i="5"/>
  <c r="F41" i="5"/>
  <c r="E41" i="5"/>
  <c r="D41" i="5"/>
  <c r="C41" i="5"/>
  <c r="ADS40" i="5"/>
  <c r="ADR40" i="5"/>
  <c r="ADQ40" i="5"/>
  <c r="ADP40" i="5"/>
  <c r="ADO40" i="5"/>
  <c r="ADK40" i="5"/>
  <c r="ADJ40" i="5"/>
  <c r="ADI40" i="5"/>
  <c r="ADH40" i="5"/>
  <c r="ADG40" i="5"/>
  <c r="ADC40" i="5"/>
  <c r="ADB40" i="5"/>
  <c r="ADA40" i="5"/>
  <c r="ACZ40" i="5"/>
  <c r="ACY40" i="5"/>
  <c r="ACU40" i="5"/>
  <c r="ACT40" i="5"/>
  <c r="ACS40" i="5"/>
  <c r="ACR40" i="5"/>
  <c r="ACQ40" i="5"/>
  <c r="ACM40" i="5"/>
  <c r="ACL40" i="5"/>
  <c r="ACK40" i="5"/>
  <c r="ACJ40" i="5"/>
  <c r="ACI40" i="5"/>
  <c r="ACE40" i="5"/>
  <c r="ACD40" i="5"/>
  <c r="ACC40" i="5"/>
  <c r="ACB40" i="5"/>
  <c r="ACA40" i="5"/>
  <c r="ABW40" i="5"/>
  <c r="ABV40" i="5"/>
  <c r="ABU40" i="5"/>
  <c r="ABT40" i="5"/>
  <c r="ABS40" i="5"/>
  <c r="ABO40" i="5"/>
  <c r="ABN40" i="5"/>
  <c r="ABM40" i="5"/>
  <c r="ABL40" i="5"/>
  <c r="ABK40" i="5"/>
  <c r="ABG40" i="5"/>
  <c r="ABF40" i="5"/>
  <c r="ABE40" i="5"/>
  <c r="ABD40" i="5"/>
  <c r="ABC40" i="5"/>
  <c r="AAY40" i="5"/>
  <c r="AAX40" i="5"/>
  <c r="AAW40" i="5"/>
  <c r="AAV40" i="5"/>
  <c r="AAU40" i="5"/>
  <c r="AAQ40" i="5"/>
  <c r="AAP40" i="5"/>
  <c r="AAO40" i="5"/>
  <c r="AAN40" i="5"/>
  <c r="AAM40" i="5"/>
  <c r="AAI40" i="5"/>
  <c r="AAH40" i="5"/>
  <c r="AAG40" i="5"/>
  <c r="AAF40" i="5"/>
  <c r="AAE40" i="5"/>
  <c r="AAA40" i="5"/>
  <c r="ZZ40" i="5"/>
  <c r="ZY40" i="5"/>
  <c r="ZX40" i="5"/>
  <c r="ZW40" i="5"/>
  <c r="ZS40" i="5"/>
  <c r="ZR40" i="5"/>
  <c r="ZQ40" i="5"/>
  <c r="ZP40" i="5"/>
  <c r="ZO40" i="5"/>
  <c r="ZK40" i="5"/>
  <c r="ZJ40" i="5"/>
  <c r="ZI40" i="5"/>
  <c r="ZH40" i="5"/>
  <c r="ZG40" i="5"/>
  <c r="ZC40" i="5"/>
  <c r="ZB40" i="5"/>
  <c r="ZA40" i="5"/>
  <c r="YZ40" i="5"/>
  <c r="YY40" i="5"/>
  <c r="YU40" i="5"/>
  <c r="YT40" i="5"/>
  <c r="YS40" i="5"/>
  <c r="YR40" i="5"/>
  <c r="YQ40" i="5"/>
  <c r="YM40" i="5"/>
  <c r="YL40" i="5"/>
  <c r="YK40" i="5"/>
  <c r="YJ40" i="5"/>
  <c r="YI40" i="5"/>
  <c r="YE40" i="5"/>
  <c r="YD40" i="5"/>
  <c r="YC40" i="5"/>
  <c r="YB40" i="5"/>
  <c r="YA40" i="5"/>
  <c r="XW40" i="5"/>
  <c r="XV40" i="5"/>
  <c r="XU40" i="5"/>
  <c r="XT40" i="5"/>
  <c r="XS40" i="5"/>
  <c r="XO40" i="5"/>
  <c r="XN40" i="5"/>
  <c r="XM40" i="5"/>
  <c r="XL40" i="5"/>
  <c r="XK40" i="5"/>
  <c r="XG40" i="5"/>
  <c r="XF40" i="5"/>
  <c r="XE40" i="5"/>
  <c r="XD40" i="5"/>
  <c r="XC40" i="5"/>
  <c r="WY40" i="5"/>
  <c r="WX40" i="5"/>
  <c r="WW40" i="5"/>
  <c r="WV40" i="5"/>
  <c r="WU40" i="5"/>
  <c r="WQ40" i="5"/>
  <c r="WP40" i="5"/>
  <c r="WO40" i="5"/>
  <c r="WN40" i="5"/>
  <c r="WM40" i="5"/>
  <c r="WI40" i="5"/>
  <c r="WH40" i="5"/>
  <c r="WG40" i="5"/>
  <c r="WF40" i="5"/>
  <c r="WE40" i="5"/>
  <c r="WA40" i="5"/>
  <c r="VZ40" i="5"/>
  <c r="VY40" i="5"/>
  <c r="VX40" i="5"/>
  <c r="VW40" i="5"/>
  <c r="VS40" i="5"/>
  <c r="VR40" i="5"/>
  <c r="VQ40" i="5"/>
  <c r="VP40" i="5"/>
  <c r="VO40" i="5"/>
  <c r="VK40" i="5"/>
  <c r="VJ40" i="5"/>
  <c r="VI40" i="5"/>
  <c r="VH40" i="5"/>
  <c r="VG40" i="5"/>
  <c r="VC40" i="5"/>
  <c r="VB40" i="5"/>
  <c r="VA40" i="5"/>
  <c r="UZ40" i="5"/>
  <c r="UY40" i="5"/>
  <c r="UU40" i="5"/>
  <c r="UT40" i="5"/>
  <c r="US40" i="5"/>
  <c r="UR40" i="5"/>
  <c r="UQ40" i="5"/>
  <c r="UM40" i="5"/>
  <c r="UL40" i="5"/>
  <c r="UK40" i="5"/>
  <c r="UJ40" i="5"/>
  <c r="UI40" i="5"/>
  <c r="UE40" i="5"/>
  <c r="UD40" i="5"/>
  <c r="UC40" i="5"/>
  <c r="UB40" i="5"/>
  <c r="UA40" i="5"/>
  <c r="TW40" i="5"/>
  <c r="TV40" i="5"/>
  <c r="TU40" i="5"/>
  <c r="TT40" i="5"/>
  <c r="TS40" i="5"/>
  <c r="TO40" i="5"/>
  <c r="TN40" i="5"/>
  <c r="TM40" i="5"/>
  <c r="TL40" i="5"/>
  <c r="TK40" i="5"/>
  <c r="TG40" i="5"/>
  <c r="TF40" i="5"/>
  <c r="TE40" i="5"/>
  <c r="TD40" i="5"/>
  <c r="TC40" i="5"/>
  <c r="SY40" i="5"/>
  <c r="SX40" i="5"/>
  <c r="SW40" i="5"/>
  <c r="SV40" i="5"/>
  <c r="SU40" i="5"/>
  <c r="SQ40" i="5"/>
  <c r="SP40" i="5"/>
  <c r="SO40" i="5"/>
  <c r="SN40" i="5"/>
  <c r="SM40" i="5"/>
  <c r="SI40" i="5"/>
  <c r="SH40" i="5"/>
  <c r="SG40" i="5"/>
  <c r="SF40" i="5"/>
  <c r="SE40" i="5"/>
  <c r="SA40" i="5"/>
  <c r="RZ40" i="5"/>
  <c r="RY40" i="5"/>
  <c r="RX40" i="5"/>
  <c r="RW40" i="5"/>
  <c r="RS40" i="5"/>
  <c r="RR40" i="5"/>
  <c r="RQ40" i="5"/>
  <c r="RP40" i="5"/>
  <c r="RO40" i="5"/>
  <c r="RK40" i="5"/>
  <c r="RJ40" i="5"/>
  <c r="RI40" i="5"/>
  <c r="RH40" i="5"/>
  <c r="RG40" i="5"/>
  <c r="RC40" i="5"/>
  <c r="RB40" i="5"/>
  <c r="RA40" i="5"/>
  <c r="QZ40" i="5"/>
  <c r="QY40" i="5"/>
  <c r="QU40" i="5"/>
  <c r="QT40" i="5"/>
  <c r="QS40" i="5"/>
  <c r="QR40" i="5"/>
  <c r="QQ40" i="5"/>
  <c r="QM40" i="5"/>
  <c r="QL40" i="5"/>
  <c r="QK40" i="5"/>
  <c r="QJ40" i="5"/>
  <c r="QI40" i="5"/>
  <c r="QE40" i="5"/>
  <c r="QD40" i="5"/>
  <c r="QC40" i="5"/>
  <c r="QB40" i="5"/>
  <c r="QA40" i="5"/>
  <c r="PW40" i="5"/>
  <c r="PV40" i="5"/>
  <c r="PU40" i="5"/>
  <c r="PT40" i="5"/>
  <c r="PS40" i="5"/>
  <c r="PO40" i="5"/>
  <c r="PN40" i="5"/>
  <c r="PM40" i="5"/>
  <c r="PL40" i="5"/>
  <c r="PK40" i="5"/>
  <c r="PG40" i="5"/>
  <c r="PF40" i="5"/>
  <c r="PE40" i="5"/>
  <c r="PD40" i="5"/>
  <c r="PC40" i="5"/>
  <c r="OY40" i="5"/>
  <c r="OX40" i="5"/>
  <c r="OW40" i="5"/>
  <c r="OV40" i="5"/>
  <c r="OU40" i="5"/>
  <c r="OQ40" i="5"/>
  <c r="OP40" i="5"/>
  <c r="OO40" i="5"/>
  <c r="ON40" i="5"/>
  <c r="OM40" i="5"/>
  <c r="OI40" i="5"/>
  <c r="OH40" i="5"/>
  <c r="OG40" i="5"/>
  <c r="OF40" i="5"/>
  <c r="OE40" i="5"/>
  <c r="OA40" i="5"/>
  <c r="NZ40" i="5"/>
  <c r="NY40" i="5"/>
  <c r="NX40" i="5"/>
  <c r="NW40" i="5"/>
  <c r="NS40" i="5"/>
  <c r="NR40" i="5"/>
  <c r="NQ40" i="5"/>
  <c r="NP40" i="5"/>
  <c r="NO40" i="5"/>
  <c r="NK40" i="5"/>
  <c r="NJ40" i="5"/>
  <c r="NI40" i="5"/>
  <c r="NH40" i="5"/>
  <c r="NG40" i="5"/>
  <c r="NC40" i="5"/>
  <c r="NB40" i="5"/>
  <c r="NA40" i="5"/>
  <c r="MZ40" i="5"/>
  <c r="MY40" i="5"/>
  <c r="MU40" i="5"/>
  <c r="MT40" i="5"/>
  <c r="MS40" i="5"/>
  <c r="MR40" i="5"/>
  <c r="MQ40" i="5"/>
  <c r="MM40" i="5"/>
  <c r="ML40" i="5"/>
  <c r="MK40" i="5"/>
  <c r="MJ40" i="5"/>
  <c r="MI40" i="5"/>
  <c r="ME40" i="5"/>
  <c r="MD40" i="5"/>
  <c r="MC40" i="5"/>
  <c r="MB40" i="5"/>
  <c r="MA40" i="5"/>
  <c r="LW40" i="5"/>
  <c r="LV40" i="5"/>
  <c r="LU40" i="5"/>
  <c r="LT40" i="5"/>
  <c r="LS40" i="5"/>
  <c r="LO40" i="5"/>
  <c r="LN40" i="5"/>
  <c r="LM40" i="5"/>
  <c r="LL40" i="5"/>
  <c r="LK40" i="5"/>
  <c r="LG40" i="5"/>
  <c r="LF40" i="5"/>
  <c r="LE40" i="5"/>
  <c r="LD40" i="5"/>
  <c r="LC40" i="5"/>
  <c r="KY40" i="5"/>
  <c r="KX40" i="5"/>
  <c r="KW40" i="5"/>
  <c r="KV40" i="5"/>
  <c r="KU40" i="5"/>
  <c r="KQ40" i="5"/>
  <c r="KP40" i="5"/>
  <c r="KO40" i="5"/>
  <c r="KN40" i="5"/>
  <c r="KM40" i="5"/>
  <c r="KI40" i="5"/>
  <c r="KH40" i="5"/>
  <c r="KG40" i="5"/>
  <c r="KF40" i="5"/>
  <c r="KE40" i="5"/>
  <c r="KA40" i="5"/>
  <c r="JZ40" i="5"/>
  <c r="JY40" i="5"/>
  <c r="JX40" i="5"/>
  <c r="JW40" i="5"/>
  <c r="JS40" i="5"/>
  <c r="JR40" i="5"/>
  <c r="JQ40" i="5"/>
  <c r="JP40" i="5"/>
  <c r="JO40" i="5"/>
  <c r="JK40" i="5"/>
  <c r="JJ40" i="5"/>
  <c r="JI40" i="5"/>
  <c r="JH40" i="5"/>
  <c r="JG40" i="5"/>
  <c r="JC40" i="5"/>
  <c r="JB40" i="5"/>
  <c r="JA40" i="5"/>
  <c r="IZ40" i="5"/>
  <c r="IY40" i="5"/>
  <c r="IU40" i="5"/>
  <c r="IT40" i="5"/>
  <c r="IS40" i="5"/>
  <c r="IR40" i="5"/>
  <c r="IQ40" i="5"/>
  <c r="IM40" i="5"/>
  <c r="IL40" i="5"/>
  <c r="IK40" i="5"/>
  <c r="IJ40" i="5"/>
  <c r="II40" i="5"/>
  <c r="IE40" i="5"/>
  <c r="ID40" i="5"/>
  <c r="IC40" i="5"/>
  <c r="IB40" i="5"/>
  <c r="IA40" i="5"/>
  <c r="HW40" i="5"/>
  <c r="HV40" i="5"/>
  <c r="HU40" i="5"/>
  <c r="HT40" i="5"/>
  <c r="HS40" i="5"/>
  <c r="HO40" i="5"/>
  <c r="HN40" i="5"/>
  <c r="HM40" i="5"/>
  <c r="HL40" i="5"/>
  <c r="HK40" i="5"/>
  <c r="HG40" i="5"/>
  <c r="HF40" i="5"/>
  <c r="HE40" i="5"/>
  <c r="HD40" i="5"/>
  <c r="HC40" i="5"/>
  <c r="GY40" i="5"/>
  <c r="GX40" i="5"/>
  <c r="GW40" i="5"/>
  <c r="GV40" i="5"/>
  <c r="GU40" i="5"/>
  <c r="GQ40" i="5"/>
  <c r="GP40" i="5"/>
  <c r="GO40" i="5"/>
  <c r="GN40" i="5"/>
  <c r="GM40" i="5"/>
  <c r="GI40" i="5"/>
  <c r="GH40" i="5"/>
  <c r="GG40" i="5"/>
  <c r="GF40" i="5"/>
  <c r="GE40" i="5"/>
  <c r="GA40" i="5"/>
  <c r="FZ40" i="5"/>
  <c r="FY40" i="5"/>
  <c r="FX40" i="5"/>
  <c r="FW40" i="5"/>
  <c r="FS40" i="5"/>
  <c r="FR40" i="5"/>
  <c r="FQ40" i="5"/>
  <c r="FP40" i="5"/>
  <c r="FO40" i="5"/>
  <c r="FK40" i="5"/>
  <c r="FJ40" i="5"/>
  <c r="FI40" i="5"/>
  <c r="FH40" i="5"/>
  <c r="FG40" i="5"/>
  <c r="FC40" i="5"/>
  <c r="FB40" i="5"/>
  <c r="FA40" i="5"/>
  <c r="EZ40" i="5"/>
  <c r="EY40" i="5"/>
  <c r="EU40" i="5"/>
  <c r="ET40" i="5"/>
  <c r="ES40" i="5"/>
  <c r="ER40" i="5"/>
  <c r="EQ40" i="5"/>
  <c r="EM40" i="5"/>
  <c r="EL40" i="5"/>
  <c r="EK40" i="5"/>
  <c r="EJ40" i="5"/>
  <c r="EI40" i="5"/>
  <c r="EE40" i="5"/>
  <c r="ED40" i="5"/>
  <c r="EC40" i="5"/>
  <c r="EB40" i="5"/>
  <c r="EA40" i="5"/>
  <c r="DW40" i="5"/>
  <c r="DV40" i="5"/>
  <c r="DU40" i="5"/>
  <c r="DT40" i="5"/>
  <c r="DS40" i="5"/>
  <c r="DO40" i="5"/>
  <c r="DN40" i="5"/>
  <c r="DM40" i="5"/>
  <c r="DL40" i="5"/>
  <c r="DK40" i="5"/>
  <c r="DG40" i="5"/>
  <c r="DF40" i="5"/>
  <c r="DE40" i="5"/>
  <c r="DD40" i="5"/>
  <c r="DC40" i="5"/>
  <c r="CY40" i="5"/>
  <c r="CX40" i="5"/>
  <c r="CW40" i="5"/>
  <c r="CV40" i="5"/>
  <c r="CU40" i="5"/>
  <c r="CQ40" i="5"/>
  <c r="CP40" i="5"/>
  <c r="CO40" i="5"/>
  <c r="CN40" i="5"/>
  <c r="CM40" i="5"/>
  <c r="CI40" i="5"/>
  <c r="CH40" i="5"/>
  <c r="CG40" i="5"/>
  <c r="CF40" i="5"/>
  <c r="CE40" i="5"/>
  <c r="CA40" i="5"/>
  <c r="BZ40" i="5"/>
  <c r="BY40" i="5"/>
  <c r="BX40" i="5"/>
  <c r="BW40" i="5"/>
  <c r="BS40" i="5"/>
  <c r="BR40" i="5"/>
  <c r="BQ40" i="5"/>
  <c r="BP40" i="5"/>
  <c r="BO40" i="5"/>
  <c r="BK40" i="5"/>
  <c r="BJ40" i="5"/>
  <c r="BI40" i="5"/>
  <c r="BH40" i="5"/>
  <c r="BG40" i="5"/>
  <c r="BC40" i="5"/>
  <c r="BB40" i="5"/>
  <c r="BA40" i="5"/>
  <c r="AZ40" i="5"/>
  <c r="AY40" i="5"/>
  <c r="AU40" i="5"/>
  <c r="AT40" i="5"/>
  <c r="AS40" i="5"/>
  <c r="AR40" i="5"/>
  <c r="AQ40" i="5"/>
  <c r="AM40" i="5"/>
  <c r="AL40" i="5"/>
  <c r="AK40" i="5"/>
  <c r="AJ40" i="5"/>
  <c r="AI40" i="5"/>
  <c r="AE40" i="5"/>
  <c r="AD40" i="5"/>
  <c r="AC40" i="5"/>
  <c r="AB40" i="5"/>
  <c r="AA40" i="5"/>
  <c r="W40" i="5"/>
  <c r="V40" i="5"/>
  <c r="U40" i="5"/>
  <c r="T40" i="5"/>
  <c r="S40" i="5"/>
  <c r="O40" i="5"/>
  <c r="N40" i="5"/>
  <c r="M40" i="5"/>
  <c r="L40" i="5"/>
  <c r="K40" i="5"/>
  <c r="G40" i="5"/>
  <c r="F40" i="5"/>
  <c r="E40" i="5"/>
  <c r="D40" i="5"/>
  <c r="C40" i="5"/>
  <c r="ADS39" i="5"/>
  <c r="ADR39" i="5"/>
  <c r="ADQ39" i="5"/>
  <c r="ADP39" i="5"/>
  <c r="ADO39" i="5"/>
  <c r="ADK39" i="5"/>
  <c r="ADJ39" i="5"/>
  <c r="ADI39" i="5"/>
  <c r="ADH39" i="5"/>
  <c r="ADG39" i="5"/>
  <c r="ADC39" i="5"/>
  <c r="ADB39" i="5"/>
  <c r="ADA39" i="5"/>
  <c r="ACZ39" i="5"/>
  <c r="ACY39" i="5"/>
  <c r="ACU39" i="5"/>
  <c r="ACT39" i="5"/>
  <c r="ACS39" i="5"/>
  <c r="ACR39" i="5"/>
  <c r="ACQ39" i="5"/>
  <c r="ACM39" i="5"/>
  <c r="ACL39" i="5"/>
  <c r="ACK39" i="5"/>
  <c r="ACJ39" i="5"/>
  <c r="ACI39" i="5"/>
  <c r="ACE39" i="5"/>
  <c r="ACD39" i="5"/>
  <c r="ACC39" i="5"/>
  <c r="ACB39" i="5"/>
  <c r="ACA39" i="5"/>
  <c r="ABW39" i="5"/>
  <c r="ABV39" i="5"/>
  <c r="ABU39" i="5"/>
  <c r="ABT39" i="5"/>
  <c r="ABS39" i="5"/>
  <c r="ABO39" i="5"/>
  <c r="ABN39" i="5"/>
  <c r="ABM39" i="5"/>
  <c r="ABL39" i="5"/>
  <c r="ABK39" i="5"/>
  <c r="ABG39" i="5"/>
  <c r="ABF39" i="5"/>
  <c r="ABE39" i="5"/>
  <c r="ABD39" i="5"/>
  <c r="ABC39" i="5"/>
  <c r="AAY39" i="5"/>
  <c r="AAX39" i="5"/>
  <c r="AAW39" i="5"/>
  <c r="AAV39" i="5"/>
  <c r="AAU39" i="5"/>
  <c r="AAQ39" i="5"/>
  <c r="AAP39" i="5"/>
  <c r="AAO39" i="5"/>
  <c r="AAN39" i="5"/>
  <c r="AAM39" i="5"/>
  <c r="AAI39" i="5"/>
  <c r="AAH39" i="5"/>
  <c r="AAG39" i="5"/>
  <c r="AAF39" i="5"/>
  <c r="AAE39" i="5"/>
  <c r="AAA39" i="5"/>
  <c r="ZZ39" i="5"/>
  <c r="ZY39" i="5"/>
  <c r="ZX39" i="5"/>
  <c r="ZW39" i="5"/>
  <c r="ZS39" i="5"/>
  <c r="ZR39" i="5"/>
  <c r="ZQ39" i="5"/>
  <c r="ZP39" i="5"/>
  <c r="ZO39" i="5"/>
  <c r="ZK39" i="5"/>
  <c r="ZJ39" i="5"/>
  <c r="ZI39" i="5"/>
  <c r="ZH39" i="5"/>
  <c r="ZG39" i="5"/>
  <c r="ZC39" i="5"/>
  <c r="ZB39" i="5"/>
  <c r="ZA39" i="5"/>
  <c r="YZ39" i="5"/>
  <c r="YY39" i="5"/>
  <c r="YU39" i="5"/>
  <c r="YT39" i="5"/>
  <c r="YS39" i="5"/>
  <c r="YR39" i="5"/>
  <c r="YQ39" i="5"/>
  <c r="YM39" i="5"/>
  <c r="YL39" i="5"/>
  <c r="YK39" i="5"/>
  <c r="YJ39" i="5"/>
  <c r="YI39" i="5"/>
  <c r="YE39" i="5"/>
  <c r="YD39" i="5"/>
  <c r="YC39" i="5"/>
  <c r="YB39" i="5"/>
  <c r="YA39" i="5"/>
  <c r="XW39" i="5"/>
  <c r="XV39" i="5"/>
  <c r="XU39" i="5"/>
  <c r="XT39" i="5"/>
  <c r="XS39" i="5"/>
  <c r="XO39" i="5"/>
  <c r="XN39" i="5"/>
  <c r="XM39" i="5"/>
  <c r="XL39" i="5"/>
  <c r="XK39" i="5"/>
  <c r="XG39" i="5"/>
  <c r="XF39" i="5"/>
  <c r="XE39" i="5"/>
  <c r="XD39" i="5"/>
  <c r="XC39" i="5"/>
  <c r="WY39" i="5"/>
  <c r="WX39" i="5"/>
  <c r="WW39" i="5"/>
  <c r="WV39" i="5"/>
  <c r="WU39" i="5"/>
  <c r="WQ39" i="5"/>
  <c r="WP39" i="5"/>
  <c r="WO39" i="5"/>
  <c r="WN39" i="5"/>
  <c r="WM39" i="5"/>
  <c r="WI39" i="5"/>
  <c r="WH39" i="5"/>
  <c r="WG39" i="5"/>
  <c r="WF39" i="5"/>
  <c r="WE39" i="5"/>
  <c r="WA39" i="5"/>
  <c r="VZ39" i="5"/>
  <c r="VY39" i="5"/>
  <c r="VX39" i="5"/>
  <c r="VW39" i="5"/>
  <c r="VS39" i="5"/>
  <c r="VR39" i="5"/>
  <c r="VQ39" i="5"/>
  <c r="VP39" i="5"/>
  <c r="VO39" i="5"/>
  <c r="VK39" i="5"/>
  <c r="VJ39" i="5"/>
  <c r="VI39" i="5"/>
  <c r="VH39" i="5"/>
  <c r="VG39" i="5"/>
  <c r="VC39" i="5"/>
  <c r="VB39" i="5"/>
  <c r="VA39" i="5"/>
  <c r="UZ39" i="5"/>
  <c r="UY39" i="5"/>
  <c r="UU39" i="5"/>
  <c r="UT39" i="5"/>
  <c r="US39" i="5"/>
  <c r="UR39" i="5"/>
  <c r="UQ39" i="5"/>
  <c r="UM39" i="5"/>
  <c r="UL39" i="5"/>
  <c r="UK39" i="5"/>
  <c r="UJ39" i="5"/>
  <c r="UI39" i="5"/>
  <c r="UE39" i="5"/>
  <c r="UD39" i="5"/>
  <c r="UC39" i="5"/>
  <c r="UB39" i="5"/>
  <c r="UA39" i="5"/>
  <c r="TW39" i="5"/>
  <c r="TV39" i="5"/>
  <c r="TU39" i="5"/>
  <c r="TT39" i="5"/>
  <c r="TS39" i="5"/>
  <c r="TO39" i="5"/>
  <c r="TN39" i="5"/>
  <c r="TM39" i="5"/>
  <c r="TL39" i="5"/>
  <c r="TK39" i="5"/>
  <c r="TG39" i="5"/>
  <c r="TF39" i="5"/>
  <c r="TE39" i="5"/>
  <c r="TD39" i="5"/>
  <c r="TC39" i="5"/>
  <c r="SY39" i="5"/>
  <c r="SX39" i="5"/>
  <c r="SW39" i="5"/>
  <c r="SV39" i="5"/>
  <c r="SU39" i="5"/>
  <c r="SQ39" i="5"/>
  <c r="SP39" i="5"/>
  <c r="SO39" i="5"/>
  <c r="SN39" i="5"/>
  <c r="SM39" i="5"/>
  <c r="SI39" i="5"/>
  <c r="SH39" i="5"/>
  <c r="SG39" i="5"/>
  <c r="SF39" i="5"/>
  <c r="SE39" i="5"/>
  <c r="SA39" i="5"/>
  <c r="RZ39" i="5"/>
  <c r="RY39" i="5"/>
  <c r="RX39" i="5"/>
  <c r="RW39" i="5"/>
  <c r="RS39" i="5"/>
  <c r="RR39" i="5"/>
  <c r="RQ39" i="5"/>
  <c r="RP39" i="5"/>
  <c r="RO39" i="5"/>
  <c r="RK39" i="5"/>
  <c r="RJ39" i="5"/>
  <c r="RI39" i="5"/>
  <c r="RH39" i="5"/>
  <c r="RG39" i="5"/>
  <c r="RC39" i="5"/>
  <c r="RB39" i="5"/>
  <c r="RA39" i="5"/>
  <c r="QZ39" i="5"/>
  <c r="QY39" i="5"/>
  <c r="QU39" i="5"/>
  <c r="QT39" i="5"/>
  <c r="QS39" i="5"/>
  <c r="QR39" i="5"/>
  <c r="QQ39" i="5"/>
  <c r="QM39" i="5"/>
  <c r="QL39" i="5"/>
  <c r="QK39" i="5"/>
  <c r="QJ39" i="5"/>
  <c r="QI39" i="5"/>
  <c r="QE39" i="5"/>
  <c r="QD39" i="5"/>
  <c r="QC39" i="5"/>
  <c r="QB39" i="5"/>
  <c r="QA39" i="5"/>
  <c r="PW39" i="5"/>
  <c r="PV39" i="5"/>
  <c r="PU39" i="5"/>
  <c r="PT39" i="5"/>
  <c r="PS39" i="5"/>
  <c r="PO39" i="5"/>
  <c r="PN39" i="5"/>
  <c r="PM39" i="5"/>
  <c r="PL39" i="5"/>
  <c r="PK39" i="5"/>
  <c r="PG39" i="5"/>
  <c r="PF39" i="5"/>
  <c r="PE39" i="5"/>
  <c r="PD39" i="5"/>
  <c r="PC39" i="5"/>
  <c r="OY39" i="5"/>
  <c r="OX39" i="5"/>
  <c r="OW39" i="5"/>
  <c r="OV39" i="5"/>
  <c r="OU39" i="5"/>
  <c r="OQ39" i="5"/>
  <c r="OP39" i="5"/>
  <c r="OO39" i="5"/>
  <c r="ON39" i="5"/>
  <c r="OM39" i="5"/>
  <c r="OI39" i="5"/>
  <c r="OH39" i="5"/>
  <c r="OG39" i="5"/>
  <c r="OF39" i="5"/>
  <c r="OE39" i="5"/>
  <c r="OA39" i="5"/>
  <c r="NZ39" i="5"/>
  <c r="NY39" i="5"/>
  <c r="NX39" i="5"/>
  <c r="NW39" i="5"/>
  <c r="NS39" i="5"/>
  <c r="NR39" i="5"/>
  <c r="NQ39" i="5"/>
  <c r="NP39" i="5"/>
  <c r="NO39" i="5"/>
  <c r="NK39" i="5"/>
  <c r="NJ39" i="5"/>
  <c r="NI39" i="5"/>
  <c r="NH39" i="5"/>
  <c r="NG39" i="5"/>
  <c r="NC39" i="5"/>
  <c r="NB39" i="5"/>
  <c r="NA39" i="5"/>
  <c r="MZ39" i="5"/>
  <c r="MY39" i="5"/>
  <c r="MU39" i="5"/>
  <c r="MT39" i="5"/>
  <c r="MS39" i="5"/>
  <c r="MR39" i="5"/>
  <c r="MQ39" i="5"/>
  <c r="MM39" i="5"/>
  <c r="ML39" i="5"/>
  <c r="MK39" i="5"/>
  <c r="MJ39" i="5"/>
  <c r="MI39" i="5"/>
  <c r="ME39" i="5"/>
  <c r="MD39" i="5"/>
  <c r="MC39" i="5"/>
  <c r="MB39" i="5"/>
  <c r="MA39" i="5"/>
  <c r="LW39" i="5"/>
  <c r="LV39" i="5"/>
  <c r="LU39" i="5"/>
  <c r="LT39" i="5"/>
  <c r="LS39" i="5"/>
  <c r="LO39" i="5"/>
  <c r="LN39" i="5"/>
  <c r="LM39" i="5"/>
  <c r="LL39" i="5"/>
  <c r="LK39" i="5"/>
  <c r="LG39" i="5"/>
  <c r="LF39" i="5"/>
  <c r="LE39" i="5"/>
  <c r="LD39" i="5"/>
  <c r="LC39" i="5"/>
  <c r="KY39" i="5"/>
  <c r="KX39" i="5"/>
  <c r="KW39" i="5"/>
  <c r="KV39" i="5"/>
  <c r="KU39" i="5"/>
  <c r="KQ39" i="5"/>
  <c r="KP39" i="5"/>
  <c r="KO39" i="5"/>
  <c r="KN39" i="5"/>
  <c r="KM39" i="5"/>
  <c r="KI39" i="5"/>
  <c r="KH39" i="5"/>
  <c r="KG39" i="5"/>
  <c r="KF39" i="5"/>
  <c r="KE39" i="5"/>
  <c r="KA39" i="5"/>
  <c r="JZ39" i="5"/>
  <c r="JY39" i="5"/>
  <c r="JX39" i="5"/>
  <c r="JW39" i="5"/>
  <c r="JS39" i="5"/>
  <c r="JR39" i="5"/>
  <c r="JQ39" i="5"/>
  <c r="JP39" i="5"/>
  <c r="JO39" i="5"/>
  <c r="JK39" i="5"/>
  <c r="JJ39" i="5"/>
  <c r="JI39" i="5"/>
  <c r="JH39" i="5"/>
  <c r="JG39" i="5"/>
  <c r="JC39" i="5"/>
  <c r="JB39" i="5"/>
  <c r="JA39" i="5"/>
  <c r="IZ39" i="5"/>
  <c r="IY39" i="5"/>
  <c r="IU39" i="5"/>
  <c r="IT39" i="5"/>
  <c r="IS39" i="5"/>
  <c r="IR39" i="5"/>
  <c r="IQ39" i="5"/>
  <c r="IM39" i="5"/>
  <c r="IL39" i="5"/>
  <c r="IK39" i="5"/>
  <c r="IJ39" i="5"/>
  <c r="II39" i="5"/>
  <c r="IE39" i="5"/>
  <c r="ID39" i="5"/>
  <c r="IC39" i="5"/>
  <c r="IB39" i="5"/>
  <c r="IA39" i="5"/>
  <c r="HW39" i="5"/>
  <c r="HV39" i="5"/>
  <c r="HU39" i="5"/>
  <c r="HT39" i="5"/>
  <c r="HS39" i="5"/>
  <c r="HO39" i="5"/>
  <c r="HN39" i="5"/>
  <c r="HM39" i="5"/>
  <c r="HL39" i="5"/>
  <c r="HK39" i="5"/>
  <c r="HG39" i="5"/>
  <c r="HF39" i="5"/>
  <c r="HE39" i="5"/>
  <c r="HD39" i="5"/>
  <c r="HC39" i="5"/>
  <c r="GY39" i="5"/>
  <c r="GX39" i="5"/>
  <c r="GW39" i="5"/>
  <c r="GV39" i="5"/>
  <c r="GU39" i="5"/>
  <c r="GQ39" i="5"/>
  <c r="GP39" i="5"/>
  <c r="GO39" i="5"/>
  <c r="GN39" i="5"/>
  <c r="GM39" i="5"/>
  <c r="GI39" i="5"/>
  <c r="GH39" i="5"/>
  <c r="GG39" i="5"/>
  <c r="GF39" i="5"/>
  <c r="GE39" i="5"/>
  <c r="GA39" i="5"/>
  <c r="FZ39" i="5"/>
  <c r="FY39" i="5"/>
  <c r="FX39" i="5"/>
  <c r="FW39" i="5"/>
  <c r="FS39" i="5"/>
  <c r="FR39" i="5"/>
  <c r="FQ39" i="5"/>
  <c r="FP39" i="5"/>
  <c r="FO39" i="5"/>
  <c r="FK39" i="5"/>
  <c r="FJ39" i="5"/>
  <c r="FI39" i="5"/>
  <c r="FH39" i="5"/>
  <c r="FG39" i="5"/>
  <c r="FC39" i="5"/>
  <c r="FB39" i="5"/>
  <c r="FA39" i="5"/>
  <c r="EZ39" i="5"/>
  <c r="EY39" i="5"/>
  <c r="EU39" i="5"/>
  <c r="ET39" i="5"/>
  <c r="ES39" i="5"/>
  <c r="ER39" i="5"/>
  <c r="EQ39" i="5"/>
  <c r="EM39" i="5"/>
  <c r="EL39" i="5"/>
  <c r="EK39" i="5"/>
  <c r="EJ39" i="5"/>
  <c r="EI39" i="5"/>
  <c r="EE39" i="5"/>
  <c r="ED39" i="5"/>
  <c r="EC39" i="5"/>
  <c r="EB39" i="5"/>
  <c r="EA39" i="5"/>
  <c r="DW39" i="5"/>
  <c r="DV39" i="5"/>
  <c r="DU39" i="5"/>
  <c r="DT39" i="5"/>
  <c r="DS39" i="5"/>
  <c r="DO39" i="5"/>
  <c r="DN39" i="5"/>
  <c r="DM39" i="5"/>
  <c r="DL39" i="5"/>
  <c r="DK39" i="5"/>
  <c r="DG39" i="5"/>
  <c r="DF39" i="5"/>
  <c r="DE39" i="5"/>
  <c r="DD39" i="5"/>
  <c r="DC39" i="5"/>
  <c r="CY39" i="5"/>
  <c r="CX39" i="5"/>
  <c r="CW39" i="5"/>
  <c r="CV39" i="5"/>
  <c r="CU39" i="5"/>
  <c r="CQ39" i="5"/>
  <c r="CP39" i="5"/>
  <c r="CO39" i="5"/>
  <c r="CN39" i="5"/>
  <c r="CM39" i="5"/>
  <c r="CI39" i="5"/>
  <c r="CH39" i="5"/>
  <c r="CG39" i="5"/>
  <c r="CF39" i="5"/>
  <c r="CE39" i="5"/>
  <c r="CA39" i="5"/>
  <c r="BZ39" i="5"/>
  <c r="BY39" i="5"/>
  <c r="BX39" i="5"/>
  <c r="BW39" i="5"/>
  <c r="BS39" i="5"/>
  <c r="BR39" i="5"/>
  <c r="BQ39" i="5"/>
  <c r="BP39" i="5"/>
  <c r="BO39" i="5"/>
  <c r="BK39" i="5"/>
  <c r="BJ39" i="5"/>
  <c r="BI39" i="5"/>
  <c r="BH39" i="5"/>
  <c r="BG39" i="5"/>
  <c r="BC39" i="5"/>
  <c r="BB39" i="5"/>
  <c r="BA39" i="5"/>
  <c r="AZ39" i="5"/>
  <c r="AY39" i="5"/>
  <c r="AU39" i="5"/>
  <c r="AT39" i="5"/>
  <c r="AS39" i="5"/>
  <c r="AR39" i="5"/>
  <c r="AQ39" i="5"/>
  <c r="AM39" i="5"/>
  <c r="AL39" i="5"/>
  <c r="AK39" i="5"/>
  <c r="AJ39" i="5"/>
  <c r="AI39" i="5"/>
  <c r="AE39" i="5"/>
  <c r="AD39" i="5"/>
  <c r="AC39" i="5"/>
  <c r="AB39" i="5"/>
  <c r="AA39" i="5"/>
  <c r="W39" i="5"/>
  <c r="V39" i="5"/>
  <c r="U39" i="5"/>
  <c r="T39" i="5"/>
  <c r="S39" i="5"/>
  <c r="O39" i="5"/>
  <c r="N39" i="5"/>
  <c r="M39" i="5"/>
  <c r="L39" i="5"/>
  <c r="K39" i="5"/>
  <c r="G39" i="5"/>
  <c r="F39" i="5"/>
  <c r="E39" i="5"/>
  <c r="D39" i="5"/>
  <c r="C39" i="5"/>
  <c r="ADS38" i="5"/>
  <c r="ADR38" i="5"/>
  <c r="ADQ38" i="5"/>
  <c r="ADP38" i="5"/>
  <c r="ADO38" i="5"/>
  <c r="ADK38" i="5"/>
  <c r="ADJ38" i="5"/>
  <c r="ADI38" i="5"/>
  <c r="ADH38" i="5"/>
  <c r="ADG38" i="5"/>
  <c r="ADC38" i="5"/>
  <c r="ADB38" i="5"/>
  <c r="ADA38" i="5"/>
  <c r="ACZ38" i="5"/>
  <c r="ACY38" i="5"/>
  <c r="ACU38" i="5"/>
  <c r="ACT38" i="5"/>
  <c r="ACS38" i="5"/>
  <c r="ACR38" i="5"/>
  <c r="ACQ38" i="5"/>
  <c r="ACM38" i="5"/>
  <c r="ACL38" i="5"/>
  <c r="ACK38" i="5"/>
  <c r="ACJ38" i="5"/>
  <c r="ACI38" i="5"/>
  <c r="ACE38" i="5"/>
  <c r="ACD38" i="5"/>
  <c r="ACC38" i="5"/>
  <c r="ACB38" i="5"/>
  <c r="ACA38" i="5"/>
  <c r="ABW38" i="5"/>
  <c r="ABV38" i="5"/>
  <c r="ABU38" i="5"/>
  <c r="ABT38" i="5"/>
  <c r="ABS38" i="5"/>
  <c r="ABO38" i="5"/>
  <c r="ABN38" i="5"/>
  <c r="ABM38" i="5"/>
  <c r="ABL38" i="5"/>
  <c r="ABK38" i="5"/>
  <c r="ABG38" i="5"/>
  <c r="ABF38" i="5"/>
  <c r="ABE38" i="5"/>
  <c r="ABD38" i="5"/>
  <c r="ABC38" i="5"/>
  <c r="AAY38" i="5"/>
  <c r="AAX38" i="5"/>
  <c r="AAW38" i="5"/>
  <c r="AAV38" i="5"/>
  <c r="AAU38" i="5"/>
  <c r="AAQ38" i="5"/>
  <c r="AAP38" i="5"/>
  <c r="AAO38" i="5"/>
  <c r="AAN38" i="5"/>
  <c r="AAM38" i="5"/>
  <c r="AAI38" i="5"/>
  <c r="AAH38" i="5"/>
  <c r="AAG38" i="5"/>
  <c r="AAF38" i="5"/>
  <c r="AAE38" i="5"/>
  <c r="AAA38" i="5"/>
  <c r="ZZ38" i="5"/>
  <c r="ZY38" i="5"/>
  <c r="ZX38" i="5"/>
  <c r="ZW38" i="5"/>
  <c r="ZS38" i="5"/>
  <c r="ZR38" i="5"/>
  <c r="ZQ38" i="5"/>
  <c r="ZP38" i="5"/>
  <c r="ZO38" i="5"/>
  <c r="ZK38" i="5"/>
  <c r="ZJ38" i="5"/>
  <c r="ZI38" i="5"/>
  <c r="ZH38" i="5"/>
  <c r="ZG38" i="5"/>
  <c r="ZC38" i="5"/>
  <c r="ZB38" i="5"/>
  <c r="ZA38" i="5"/>
  <c r="YZ38" i="5"/>
  <c r="YY38" i="5"/>
  <c r="YU38" i="5"/>
  <c r="YT38" i="5"/>
  <c r="YS38" i="5"/>
  <c r="YR38" i="5"/>
  <c r="YQ38" i="5"/>
  <c r="YM38" i="5"/>
  <c r="YL38" i="5"/>
  <c r="YK38" i="5"/>
  <c r="YJ38" i="5"/>
  <c r="YI38" i="5"/>
  <c r="YE38" i="5"/>
  <c r="YD38" i="5"/>
  <c r="YC38" i="5"/>
  <c r="YB38" i="5"/>
  <c r="YA38" i="5"/>
  <c r="XW38" i="5"/>
  <c r="XV38" i="5"/>
  <c r="XU38" i="5"/>
  <c r="XT38" i="5"/>
  <c r="XS38" i="5"/>
  <c r="XO38" i="5"/>
  <c r="XN38" i="5"/>
  <c r="XM38" i="5"/>
  <c r="XL38" i="5"/>
  <c r="XK38" i="5"/>
  <c r="XG38" i="5"/>
  <c r="XF38" i="5"/>
  <c r="XE38" i="5"/>
  <c r="XD38" i="5"/>
  <c r="XC38" i="5"/>
  <c r="WY38" i="5"/>
  <c r="WX38" i="5"/>
  <c r="WW38" i="5"/>
  <c r="WV38" i="5"/>
  <c r="WU38" i="5"/>
  <c r="WQ38" i="5"/>
  <c r="WP38" i="5"/>
  <c r="WO38" i="5"/>
  <c r="WN38" i="5"/>
  <c r="WM38" i="5"/>
  <c r="WI38" i="5"/>
  <c r="WH38" i="5"/>
  <c r="WG38" i="5"/>
  <c r="WF38" i="5"/>
  <c r="WE38" i="5"/>
  <c r="WA38" i="5"/>
  <c r="VZ38" i="5"/>
  <c r="VY38" i="5"/>
  <c r="VX38" i="5"/>
  <c r="VW38" i="5"/>
  <c r="VS38" i="5"/>
  <c r="VR38" i="5"/>
  <c r="VQ38" i="5"/>
  <c r="VP38" i="5"/>
  <c r="VO38" i="5"/>
  <c r="VK38" i="5"/>
  <c r="VJ38" i="5"/>
  <c r="VI38" i="5"/>
  <c r="VH38" i="5"/>
  <c r="VG38" i="5"/>
  <c r="VC38" i="5"/>
  <c r="VB38" i="5"/>
  <c r="VA38" i="5"/>
  <c r="UZ38" i="5"/>
  <c r="UY38" i="5"/>
  <c r="UU38" i="5"/>
  <c r="UT38" i="5"/>
  <c r="US38" i="5"/>
  <c r="UR38" i="5"/>
  <c r="UQ38" i="5"/>
  <c r="UM38" i="5"/>
  <c r="UL38" i="5"/>
  <c r="UK38" i="5"/>
  <c r="UJ38" i="5"/>
  <c r="UI38" i="5"/>
  <c r="UE38" i="5"/>
  <c r="UD38" i="5"/>
  <c r="UC38" i="5"/>
  <c r="UB38" i="5"/>
  <c r="UA38" i="5"/>
  <c r="TW38" i="5"/>
  <c r="TV38" i="5"/>
  <c r="TU38" i="5"/>
  <c r="TT38" i="5"/>
  <c r="TS38" i="5"/>
  <c r="TO38" i="5"/>
  <c r="TN38" i="5"/>
  <c r="TM38" i="5"/>
  <c r="TL38" i="5"/>
  <c r="TK38" i="5"/>
  <c r="TG38" i="5"/>
  <c r="TF38" i="5"/>
  <c r="TE38" i="5"/>
  <c r="TD38" i="5"/>
  <c r="TC38" i="5"/>
  <c r="SY38" i="5"/>
  <c r="SX38" i="5"/>
  <c r="SW38" i="5"/>
  <c r="SV38" i="5"/>
  <c r="SU38" i="5"/>
  <c r="SQ38" i="5"/>
  <c r="SP38" i="5"/>
  <c r="SO38" i="5"/>
  <c r="SN38" i="5"/>
  <c r="SM38" i="5"/>
  <c r="SI38" i="5"/>
  <c r="SH38" i="5"/>
  <c r="SG38" i="5"/>
  <c r="SF38" i="5"/>
  <c r="SE38" i="5"/>
  <c r="SA38" i="5"/>
  <c r="RZ38" i="5"/>
  <c r="RY38" i="5"/>
  <c r="RX38" i="5"/>
  <c r="RW38" i="5"/>
  <c r="RS38" i="5"/>
  <c r="RR38" i="5"/>
  <c r="RQ38" i="5"/>
  <c r="RP38" i="5"/>
  <c r="RO38" i="5"/>
  <c r="RK38" i="5"/>
  <c r="RJ38" i="5"/>
  <c r="RI38" i="5"/>
  <c r="RH38" i="5"/>
  <c r="RG38" i="5"/>
  <c r="RC38" i="5"/>
  <c r="RB38" i="5"/>
  <c r="RA38" i="5"/>
  <c r="QZ38" i="5"/>
  <c r="QY38" i="5"/>
  <c r="QU38" i="5"/>
  <c r="QT38" i="5"/>
  <c r="QS38" i="5"/>
  <c r="QR38" i="5"/>
  <c r="QQ38" i="5"/>
  <c r="QM38" i="5"/>
  <c r="QL38" i="5"/>
  <c r="QK38" i="5"/>
  <c r="QJ38" i="5"/>
  <c r="QI38" i="5"/>
  <c r="QE38" i="5"/>
  <c r="QD38" i="5"/>
  <c r="QC38" i="5"/>
  <c r="QB38" i="5"/>
  <c r="QA38" i="5"/>
  <c r="PW38" i="5"/>
  <c r="PV38" i="5"/>
  <c r="PU38" i="5"/>
  <c r="PT38" i="5"/>
  <c r="PS38" i="5"/>
  <c r="PO38" i="5"/>
  <c r="PN38" i="5"/>
  <c r="PM38" i="5"/>
  <c r="PL38" i="5"/>
  <c r="PK38" i="5"/>
  <c r="PG38" i="5"/>
  <c r="PF38" i="5"/>
  <c r="PE38" i="5"/>
  <c r="PD38" i="5"/>
  <c r="PC38" i="5"/>
  <c r="OY38" i="5"/>
  <c r="OX38" i="5"/>
  <c r="OW38" i="5"/>
  <c r="OV38" i="5"/>
  <c r="OU38" i="5"/>
  <c r="OQ38" i="5"/>
  <c r="OP38" i="5"/>
  <c r="OO38" i="5"/>
  <c r="ON38" i="5"/>
  <c r="OM38" i="5"/>
  <c r="OI38" i="5"/>
  <c r="OH38" i="5"/>
  <c r="OG38" i="5"/>
  <c r="OF38" i="5"/>
  <c r="OE38" i="5"/>
  <c r="OA38" i="5"/>
  <c r="NZ38" i="5"/>
  <c r="NY38" i="5"/>
  <c r="NX38" i="5"/>
  <c r="NW38" i="5"/>
  <c r="NS38" i="5"/>
  <c r="NR38" i="5"/>
  <c r="NQ38" i="5"/>
  <c r="NP38" i="5"/>
  <c r="NO38" i="5"/>
  <c r="NK38" i="5"/>
  <c r="NJ38" i="5"/>
  <c r="NI38" i="5"/>
  <c r="NH38" i="5"/>
  <c r="NG38" i="5"/>
  <c r="NC38" i="5"/>
  <c r="NB38" i="5"/>
  <c r="NA38" i="5"/>
  <c r="MZ38" i="5"/>
  <c r="MY38" i="5"/>
  <c r="MU38" i="5"/>
  <c r="MT38" i="5"/>
  <c r="MS38" i="5"/>
  <c r="MR38" i="5"/>
  <c r="MQ38" i="5"/>
  <c r="MM38" i="5"/>
  <c r="ML38" i="5"/>
  <c r="MK38" i="5"/>
  <c r="MJ38" i="5"/>
  <c r="MI38" i="5"/>
  <c r="ME38" i="5"/>
  <c r="MD38" i="5"/>
  <c r="MC38" i="5"/>
  <c r="MB38" i="5"/>
  <c r="MA38" i="5"/>
  <c r="LW38" i="5"/>
  <c r="LV38" i="5"/>
  <c r="LU38" i="5"/>
  <c r="LT38" i="5"/>
  <c r="LS38" i="5"/>
  <c r="LO38" i="5"/>
  <c r="LN38" i="5"/>
  <c r="LM38" i="5"/>
  <c r="LL38" i="5"/>
  <c r="LK38" i="5"/>
  <c r="LG38" i="5"/>
  <c r="LF38" i="5"/>
  <c r="LE38" i="5"/>
  <c r="LD38" i="5"/>
  <c r="LC38" i="5"/>
  <c r="KY38" i="5"/>
  <c r="KX38" i="5"/>
  <c r="KW38" i="5"/>
  <c r="KV38" i="5"/>
  <c r="KU38" i="5"/>
  <c r="KQ38" i="5"/>
  <c r="KP38" i="5"/>
  <c r="KO38" i="5"/>
  <c r="KN38" i="5"/>
  <c r="KM38" i="5"/>
  <c r="KI38" i="5"/>
  <c r="KH38" i="5"/>
  <c r="KG38" i="5"/>
  <c r="KF38" i="5"/>
  <c r="KE38" i="5"/>
  <c r="KA38" i="5"/>
  <c r="JZ38" i="5"/>
  <c r="JY38" i="5"/>
  <c r="JX38" i="5"/>
  <c r="JW38" i="5"/>
  <c r="JS38" i="5"/>
  <c r="JR38" i="5"/>
  <c r="JQ38" i="5"/>
  <c r="JP38" i="5"/>
  <c r="JO38" i="5"/>
  <c r="JK38" i="5"/>
  <c r="JJ38" i="5"/>
  <c r="JI38" i="5"/>
  <c r="JH38" i="5"/>
  <c r="JG38" i="5"/>
  <c r="JC38" i="5"/>
  <c r="JB38" i="5"/>
  <c r="JA38" i="5"/>
  <c r="IZ38" i="5"/>
  <c r="IY38" i="5"/>
  <c r="IU38" i="5"/>
  <c r="IT38" i="5"/>
  <c r="IS38" i="5"/>
  <c r="IR38" i="5"/>
  <c r="IQ38" i="5"/>
  <c r="IM38" i="5"/>
  <c r="IL38" i="5"/>
  <c r="IK38" i="5"/>
  <c r="IJ38" i="5"/>
  <c r="II38" i="5"/>
  <c r="IE38" i="5"/>
  <c r="ID38" i="5"/>
  <c r="IC38" i="5"/>
  <c r="IB38" i="5"/>
  <c r="IA38" i="5"/>
  <c r="HW38" i="5"/>
  <c r="HV38" i="5"/>
  <c r="HU38" i="5"/>
  <c r="HT38" i="5"/>
  <c r="HS38" i="5"/>
  <c r="HO38" i="5"/>
  <c r="HN38" i="5"/>
  <c r="HM38" i="5"/>
  <c r="HL38" i="5"/>
  <c r="HK38" i="5"/>
  <c r="HG38" i="5"/>
  <c r="HF38" i="5"/>
  <c r="HE38" i="5"/>
  <c r="HD38" i="5"/>
  <c r="HC38" i="5"/>
  <c r="GY38" i="5"/>
  <c r="GX38" i="5"/>
  <c r="GW38" i="5"/>
  <c r="GV38" i="5"/>
  <c r="GU38" i="5"/>
  <c r="GQ38" i="5"/>
  <c r="GP38" i="5"/>
  <c r="GO38" i="5"/>
  <c r="GN38" i="5"/>
  <c r="GM38" i="5"/>
  <c r="GI38" i="5"/>
  <c r="GH38" i="5"/>
  <c r="GG38" i="5"/>
  <c r="GF38" i="5"/>
  <c r="GE38" i="5"/>
  <c r="GA38" i="5"/>
  <c r="FZ38" i="5"/>
  <c r="FY38" i="5"/>
  <c r="FX38" i="5"/>
  <c r="FW38" i="5"/>
  <c r="FS38" i="5"/>
  <c r="FR38" i="5"/>
  <c r="FQ38" i="5"/>
  <c r="FP38" i="5"/>
  <c r="FO38" i="5"/>
  <c r="FK38" i="5"/>
  <c r="FJ38" i="5"/>
  <c r="FI38" i="5"/>
  <c r="FH38" i="5"/>
  <c r="FG38" i="5"/>
  <c r="FC38" i="5"/>
  <c r="FB38" i="5"/>
  <c r="FA38" i="5"/>
  <c r="EZ38" i="5"/>
  <c r="EY38" i="5"/>
  <c r="EU38" i="5"/>
  <c r="ET38" i="5"/>
  <c r="ES38" i="5"/>
  <c r="ER38" i="5"/>
  <c r="EQ38" i="5"/>
  <c r="EM38" i="5"/>
  <c r="EL38" i="5"/>
  <c r="EK38" i="5"/>
  <c r="EJ38" i="5"/>
  <c r="EI38" i="5"/>
  <c r="EE38" i="5"/>
  <c r="ED38" i="5"/>
  <c r="EC38" i="5"/>
  <c r="EB38" i="5"/>
  <c r="EA38" i="5"/>
  <c r="DW38" i="5"/>
  <c r="DV38" i="5"/>
  <c r="DU38" i="5"/>
  <c r="DT38" i="5"/>
  <c r="DS38" i="5"/>
  <c r="DO38" i="5"/>
  <c r="DN38" i="5"/>
  <c r="DM38" i="5"/>
  <c r="DL38" i="5"/>
  <c r="DK38" i="5"/>
  <c r="DG38" i="5"/>
  <c r="DF38" i="5"/>
  <c r="DE38" i="5"/>
  <c r="DD38" i="5"/>
  <c r="DC38" i="5"/>
  <c r="CY38" i="5"/>
  <c r="CX38" i="5"/>
  <c r="CW38" i="5"/>
  <c r="CV38" i="5"/>
  <c r="CU38" i="5"/>
  <c r="CQ38" i="5"/>
  <c r="CP38" i="5"/>
  <c r="CO38" i="5"/>
  <c r="CN38" i="5"/>
  <c r="CM38" i="5"/>
  <c r="CI38" i="5"/>
  <c r="CH38" i="5"/>
  <c r="CG38" i="5"/>
  <c r="CF38" i="5"/>
  <c r="CE38" i="5"/>
  <c r="CA38" i="5"/>
  <c r="BZ38" i="5"/>
  <c r="BY38" i="5"/>
  <c r="BX38" i="5"/>
  <c r="BW38" i="5"/>
  <c r="BS38" i="5"/>
  <c r="BR38" i="5"/>
  <c r="BQ38" i="5"/>
  <c r="BP38" i="5"/>
  <c r="BO38" i="5"/>
  <c r="BK38" i="5"/>
  <c r="BJ38" i="5"/>
  <c r="BI38" i="5"/>
  <c r="BH38" i="5"/>
  <c r="BG38" i="5"/>
  <c r="BC38" i="5"/>
  <c r="BB38" i="5"/>
  <c r="BA38" i="5"/>
  <c r="AZ38" i="5"/>
  <c r="AY38" i="5"/>
  <c r="AU38" i="5"/>
  <c r="AT38" i="5"/>
  <c r="AS38" i="5"/>
  <c r="AR38" i="5"/>
  <c r="AQ38" i="5"/>
  <c r="AM38" i="5"/>
  <c r="AL38" i="5"/>
  <c r="AK38" i="5"/>
  <c r="AJ38" i="5"/>
  <c r="AI38" i="5"/>
  <c r="AE38" i="5"/>
  <c r="AD38" i="5"/>
  <c r="AC38" i="5"/>
  <c r="AB38" i="5"/>
  <c r="AA38" i="5"/>
  <c r="W38" i="5"/>
  <c r="V38" i="5"/>
  <c r="U38" i="5"/>
  <c r="T38" i="5"/>
  <c r="S38" i="5"/>
  <c r="O38" i="5"/>
  <c r="N38" i="5"/>
  <c r="M38" i="5"/>
  <c r="L38" i="5"/>
  <c r="K38" i="5"/>
  <c r="G38" i="5"/>
  <c r="F38" i="5"/>
  <c r="E38" i="5"/>
  <c r="D38" i="5"/>
  <c r="C38" i="5"/>
  <c r="ADS37" i="5"/>
  <c r="ADR37" i="5"/>
  <c r="ADQ37" i="5"/>
  <c r="ADP37" i="5"/>
  <c r="ADO37" i="5"/>
  <c r="ADK37" i="5"/>
  <c r="ADJ37" i="5"/>
  <c r="ADI37" i="5"/>
  <c r="ADH37" i="5"/>
  <c r="ADG37" i="5"/>
  <c r="ADC37" i="5"/>
  <c r="ADB37" i="5"/>
  <c r="ADA37" i="5"/>
  <c r="ACZ37" i="5"/>
  <c r="ACY37" i="5"/>
  <c r="ACU37" i="5"/>
  <c r="ACT37" i="5"/>
  <c r="ACS37" i="5"/>
  <c r="ACR37" i="5"/>
  <c r="ACQ37" i="5"/>
  <c r="ACM37" i="5"/>
  <c r="ACL37" i="5"/>
  <c r="ACK37" i="5"/>
  <c r="ACJ37" i="5"/>
  <c r="ACI37" i="5"/>
  <c r="ACE37" i="5"/>
  <c r="ACD37" i="5"/>
  <c r="ACC37" i="5"/>
  <c r="ACB37" i="5"/>
  <c r="ACA37" i="5"/>
  <c r="ABW37" i="5"/>
  <c r="ABV37" i="5"/>
  <c r="ABU37" i="5"/>
  <c r="ABT37" i="5"/>
  <c r="ABS37" i="5"/>
  <c r="ABO37" i="5"/>
  <c r="ABN37" i="5"/>
  <c r="ABM37" i="5"/>
  <c r="ABL37" i="5"/>
  <c r="ABK37" i="5"/>
  <c r="ABG37" i="5"/>
  <c r="ABF37" i="5"/>
  <c r="ABE37" i="5"/>
  <c r="ABD37" i="5"/>
  <c r="ABC37" i="5"/>
  <c r="AAY37" i="5"/>
  <c r="AAX37" i="5"/>
  <c r="AAW37" i="5"/>
  <c r="AAV37" i="5"/>
  <c r="AAU37" i="5"/>
  <c r="AAQ37" i="5"/>
  <c r="AAP37" i="5"/>
  <c r="AAO37" i="5"/>
  <c r="AAN37" i="5"/>
  <c r="AAM37" i="5"/>
  <c r="AAI37" i="5"/>
  <c r="AAH37" i="5"/>
  <c r="AAG37" i="5"/>
  <c r="AAF37" i="5"/>
  <c r="AAE37" i="5"/>
  <c r="AAA37" i="5"/>
  <c r="ZZ37" i="5"/>
  <c r="ZY37" i="5"/>
  <c r="ZX37" i="5"/>
  <c r="ZW37" i="5"/>
  <c r="ZS37" i="5"/>
  <c r="ZR37" i="5"/>
  <c r="ZQ37" i="5"/>
  <c r="ZP37" i="5"/>
  <c r="ZO37" i="5"/>
  <c r="ZK37" i="5"/>
  <c r="ZJ37" i="5"/>
  <c r="ZI37" i="5"/>
  <c r="ZH37" i="5"/>
  <c r="ZG37" i="5"/>
  <c r="ZC37" i="5"/>
  <c r="ZB37" i="5"/>
  <c r="ZA37" i="5"/>
  <c r="YZ37" i="5"/>
  <c r="YY37" i="5"/>
  <c r="YU37" i="5"/>
  <c r="YT37" i="5"/>
  <c r="YS37" i="5"/>
  <c r="YR37" i="5"/>
  <c r="YQ37" i="5"/>
  <c r="YM37" i="5"/>
  <c r="YL37" i="5"/>
  <c r="YK37" i="5"/>
  <c r="YJ37" i="5"/>
  <c r="YI37" i="5"/>
  <c r="YE37" i="5"/>
  <c r="YD37" i="5"/>
  <c r="YC37" i="5"/>
  <c r="YB37" i="5"/>
  <c r="YA37" i="5"/>
  <c r="XW37" i="5"/>
  <c r="XV37" i="5"/>
  <c r="XU37" i="5"/>
  <c r="XT37" i="5"/>
  <c r="XS37" i="5"/>
  <c r="XO37" i="5"/>
  <c r="XN37" i="5"/>
  <c r="XM37" i="5"/>
  <c r="XL37" i="5"/>
  <c r="XK37" i="5"/>
  <c r="XG37" i="5"/>
  <c r="XF37" i="5"/>
  <c r="XE37" i="5"/>
  <c r="XD37" i="5"/>
  <c r="XC37" i="5"/>
  <c r="WY37" i="5"/>
  <c r="WX37" i="5"/>
  <c r="WW37" i="5"/>
  <c r="WV37" i="5"/>
  <c r="WU37" i="5"/>
  <c r="WQ37" i="5"/>
  <c r="WP37" i="5"/>
  <c r="WO37" i="5"/>
  <c r="WN37" i="5"/>
  <c r="WM37" i="5"/>
  <c r="WI37" i="5"/>
  <c r="WH37" i="5"/>
  <c r="WG37" i="5"/>
  <c r="WF37" i="5"/>
  <c r="WE37" i="5"/>
  <c r="WA37" i="5"/>
  <c r="VZ37" i="5"/>
  <c r="VY37" i="5"/>
  <c r="VX37" i="5"/>
  <c r="VW37" i="5"/>
  <c r="VS37" i="5"/>
  <c r="VR37" i="5"/>
  <c r="VQ37" i="5"/>
  <c r="VP37" i="5"/>
  <c r="VO37" i="5"/>
  <c r="VK37" i="5"/>
  <c r="VJ37" i="5"/>
  <c r="VI37" i="5"/>
  <c r="VH37" i="5"/>
  <c r="VG37" i="5"/>
  <c r="VC37" i="5"/>
  <c r="VB37" i="5"/>
  <c r="VA37" i="5"/>
  <c r="UZ37" i="5"/>
  <c r="UY37" i="5"/>
  <c r="UU37" i="5"/>
  <c r="UT37" i="5"/>
  <c r="US37" i="5"/>
  <c r="UR37" i="5"/>
  <c r="UQ37" i="5"/>
  <c r="UM37" i="5"/>
  <c r="UL37" i="5"/>
  <c r="UK37" i="5"/>
  <c r="UJ37" i="5"/>
  <c r="UI37" i="5"/>
  <c r="UE37" i="5"/>
  <c r="UD37" i="5"/>
  <c r="UC37" i="5"/>
  <c r="UB37" i="5"/>
  <c r="UA37" i="5"/>
  <c r="TW37" i="5"/>
  <c r="TV37" i="5"/>
  <c r="TU37" i="5"/>
  <c r="TT37" i="5"/>
  <c r="TS37" i="5"/>
  <c r="TO37" i="5"/>
  <c r="TN37" i="5"/>
  <c r="TM37" i="5"/>
  <c r="TL37" i="5"/>
  <c r="TK37" i="5"/>
  <c r="TG37" i="5"/>
  <c r="TF37" i="5"/>
  <c r="TE37" i="5"/>
  <c r="TD37" i="5"/>
  <c r="TC37" i="5"/>
  <c r="SY37" i="5"/>
  <c r="SX37" i="5"/>
  <c r="SW37" i="5"/>
  <c r="SV37" i="5"/>
  <c r="SU37" i="5"/>
  <c r="SQ37" i="5"/>
  <c r="SP37" i="5"/>
  <c r="SO37" i="5"/>
  <c r="SN37" i="5"/>
  <c r="SM37" i="5"/>
  <c r="SI37" i="5"/>
  <c r="SH37" i="5"/>
  <c r="SG37" i="5"/>
  <c r="SF37" i="5"/>
  <c r="SE37" i="5"/>
  <c r="SA37" i="5"/>
  <c r="RZ37" i="5"/>
  <c r="RY37" i="5"/>
  <c r="RX37" i="5"/>
  <c r="RW37" i="5"/>
  <c r="RS37" i="5"/>
  <c r="RR37" i="5"/>
  <c r="RQ37" i="5"/>
  <c r="RP37" i="5"/>
  <c r="RO37" i="5"/>
  <c r="RK37" i="5"/>
  <c r="RJ37" i="5"/>
  <c r="RI37" i="5"/>
  <c r="RH37" i="5"/>
  <c r="RG37" i="5"/>
  <c r="RC37" i="5"/>
  <c r="RB37" i="5"/>
  <c r="RA37" i="5"/>
  <c r="QZ37" i="5"/>
  <c r="QY37" i="5"/>
  <c r="QU37" i="5"/>
  <c r="QT37" i="5"/>
  <c r="QS37" i="5"/>
  <c r="QR37" i="5"/>
  <c r="QQ37" i="5"/>
  <c r="QM37" i="5"/>
  <c r="QL37" i="5"/>
  <c r="QK37" i="5"/>
  <c r="QJ37" i="5"/>
  <c r="QI37" i="5"/>
  <c r="QE37" i="5"/>
  <c r="QD37" i="5"/>
  <c r="QC37" i="5"/>
  <c r="QB37" i="5"/>
  <c r="QA37" i="5"/>
  <c r="PW37" i="5"/>
  <c r="PV37" i="5"/>
  <c r="PU37" i="5"/>
  <c r="PT37" i="5"/>
  <c r="PS37" i="5"/>
  <c r="PO37" i="5"/>
  <c r="PN37" i="5"/>
  <c r="PM37" i="5"/>
  <c r="PL37" i="5"/>
  <c r="PK37" i="5"/>
  <c r="PG37" i="5"/>
  <c r="PF37" i="5"/>
  <c r="PE37" i="5"/>
  <c r="PD37" i="5"/>
  <c r="PC37" i="5"/>
  <c r="OY37" i="5"/>
  <c r="OX37" i="5"/>
  <c r="OW37" i="5"/>
  <c r="OV37" i="5"/>
  <c r="OU37" i="5"/>
  <c r="OQ37" i="5"/>
  <c r="OP37" i="5"/>
  <c r="OO37" i="5"/>
  <c r="ON37" i="5"/>
  <c r="OM37" i="5"/>
  <c r="OI37" i="5"/>
  <c r="OH37" i="5"/>
  <c r="OG37" i="5"/>
  <c r="OF37" i="5"/>
  <c r="OE37" i="5"/>
  <c r="OA37" i="5"/>
  <c r="NZ37" i="5"/>
  <c r="NY37" i="5"/>
  <c r="NX37" i="5"/>
  <c r="NW37" i="5"/>
  <c r="NS37" i="5"/>
  <c r="NR37" i="5"/>
  <c r="NQ37" i="5"/>
  <c r="NP37" i="5"/>
  <c r="NO37" i="5"/>
  <c r="NK37" i="5"/>
  <c r="NJ37" i="5"/>
  <c r="NI37" i="5"/>
  <c r="NH37" i="5"/>
  <c r="NG37" i="5"/>
  <c r="NC37" i="5"/>
  <c r="NB37" i="5"/>
  <c r="NA37" i="5"/>
  <c r="MZ37" i="5"/>
  <c r="MY37" i="5"/>
  <c r="MU37" i="5"/>
  <c r="MT37" i="5"/>
  <c r="MS37" i="5"/>
  <c r="MR37" i="5"/>
  <c r="MQ37" i="5"/>
  <c r="MM37" i="5"/>
  <c r="ML37" i="5"/>
  <c r="MK37" i="5"/>
  <c r="MJ37" i="5"/>
  <c r="MI37" i="5"/>
  <c r="ME37" i="5"/>
  <c r="MD37" i="5"/>
  <c r="MC37" i="5"/>
  <c r="MB37" i="5"/>
  <c r="MA37" i="5"/>
  <c r="LW37" i="5"/>
  <c r="LV37" i="5"/>
  <c r="LU37" i="5"/>
  <c r="LT37" i="5"/>
  <c r="LS37" i="5"/>
  <c r="LO37" i="5"/>
  <c r="LN37" i="5"/>
  <c r="LM37" i="5"/>
  <c r="LL37" i="5"/>
  <c r="LK37" i="5"/>
  <c r="LG37" i="5"/>
  <c r="LF37" i="5"/>
  <c r="LE37" i="5"/>
  <c r="LD37" i="5"/>
  <c r="LC37" i="5"/>
  <c r="KY37" i="5"/>
  <c r="KX37" i="5"/>
  <c r="KW37" i="5"/>
  <c r="KV37" i="5"/>
  <c r="KU37" i="5"/>
  <c r="KQ37" i="5"/>
  <c r="KP37" i="5"/>
  <c r="KO37" i="5"/>
  <c r="KN37" i="5"/>
  <c r="KM37" i="5"/>
  <c r="KI37" i="5"/>
  <c r="KH37" i="5"/>
  <c r="KG37" i="5"/>
  <c r="KF37" i="5"/>
  <c r="KE37" i="5"/>
  <c r="KA37" i="5"/>
  <c r="JZ37" i="5"/>
  <c r="JY37" i="5"/>
  <c r="JX37" i="5"/>
  <c r="JW37" i="5"/>
  <c r="JS37" i="5"/>
  <c r="JR37" i="5"/>
  <c r="JQ37" i="5"/>
  <c r="JP37" i="5"/>
  <c r="JO37" i="5"/>
  <c r="JK37" i="5"/>
  <c r="JJ37" i="5"/>
  <c r="JI37" i="5"/>
  <c r="JH37" i="5"/>
  <c r="JG37" i="5"/>
  <c r="JC37" i="5"/>
  <c r="JB37" i="5"/>
  <c r="JA37" i="5"/>
  <c r="IZ37" i="5"/>
  <c r="IY37" i="5"/>
  <c r="IU37" i="5"/>
  <c r="IT37" i="5"/>
  <c r="IS37" i="5"/>
  <c r="IR37" i="5"/>
  <c r="IQ37" i="5"/>
  <c r="IM37" i="5"/>
  <c r="IL37" i="5"/>
  <c r="IK37" i="5"/>
  <c r="IJ37" i="5"/>
  <c r="II37" i="5"/>
  <c r="IE37" i="5"/>
  <c r="ID37" i="5"/>
  <c r="IC37" i="5"/>
  <c r="IB37" i="5"/>
  <c r="IA37" i="5"/>
  <c r="HW37" i="5"/>
  <c r="HV37" i="5"/>
  <c r="HU37" i="5"/>
  <c r="HT37" i="5"/>
  <c r="HS37" i="5"/>
  <c r="HO37" i="5"/>
  <c r="HN37" i="5"/>
  <c r="HM37" i="5"/>
  <c r="HL37" i="5"/>
  <c r="HK37" i="5"/>
  <c r="HG37" i="5"/>
  <c r="HF37" i="5"/>
  <c r="HE37" i="5"/>
  <c r="HD37" i="5"/>
  <c r="HC37" i="5"/>
  <c r="GY37" i="5"/>
  <c r="GX37" i="5"/>
  <c r="GW37" i="5"/>
  <c r="GV37" i="5"/>
  <c r="GU37" i="5"/>
  <c r="GQ37" i="5"/>
  <c r="GP37" i="5"/>
  <c r="GO37" i="5"/>
  <c r="GN37" i="5"/>
  <c r="GM37" i="5"/>
  <c r="GI37" i="5"/>
  <c r="GH37" i="5"/>
  <c r="GG37" i="5"/>
  <c r="GF37" i="5"/>
  <c r="GE37" i="5"/>
  <c r="GA37" i="5"/>
  <c r="FZ37" i="5"/>
  <c r="FY37" i="5"/>
  <c r="FX37" i="5"/>
  <c r="FW37" i="5"/>
  <c r="FS37" i="5"/>
  <c r="FR37" i="5"/>
  <c r="FQ37" i="5"/>
  <c r="FP37" i="5"/>
  <c r="FO37" i="5"/>
  <c r="FK37" i="5"/>
  <c r="FJ37" i="5"/>
  <c r="FI37" i="5"/>
  <c r="FH37" i="5"/>
  <c r="FG37" i="5"/>
  <c r="FC37" i="5"/>
  <c r="FB37" i="5"/>
  <c r="FA37" i="5"/>
  <c r="EZ37" i="5"/>
  <c r="EY37" i="5"/>
  <c r="EU37" i="5"/>
  <c r="ET37" i="5"/>
  <c r="ES37" i="5"/>
  <c r="ER37" i="5"/>
  <c r="EQ37" i="5"/>
  <c r="EM37" i="5"/>
  <c r="EL37" i="5"/>
  <c r="EK37" i="5"/>
  <c r="EJ37" i="5"/>
  <c r="EI37" i="5"/>
  <c r="EE37" i="5"/>
  <c r="ED37" i="5"/>
  <c r="EC37" i="5"/>
  <c r="EB37" i="5"/>
  <c r="EA37" i="5"/>
  <c r="DW37" i="5"/>
  <c r="DV37" i="5"/>
  <c r="DU37" i="5"/>
  <c r="DT37" i="5"/>
  <c r="DS37" i="5"/>
  <c r="DO37" i="5"/>
  <c r="DN37" i="5"/>
  <c r="DM37" i="5"/>
  <c r="DL37" i="5"/>
  <c r="DK37" i="5"/>
  <c r="DG37" i="5"/>
  <c r="DF37" i="5"/>
  <c r="DE37" i="5"/>
  <c r="DD37" i="5"/>
  <c r="DC37" i="5"/>
  <c r="CY37" i="5"/>
  <c r="CX37" i="5"/>
  <c r="CW37" i="5"/>
  <c r="CV37" i="5"/>
  <c r="CU37" i="5"/>
  <c r="CQ37" i="5"/>
  <c r="CP37" i="5"/>
  <c r="CO37" i="5"/>
  <c r="CN37" i="5"/>
  <c r="CM37" i="5"/>
  <c r="CI37" i="5"/>
  <c r="CH37" i="5"/>
  <c r="CG37" i="5"/>
  <c r="CF37" i="5"/>
  <c r="CE37" i="5"/>
  <c r="CA37" i="5"/>
  <c r="BZ37" i="5"/>
  <c r="BY37" i="5"/>
  <c r="BX37" i="5"/>
  <c r="BW37" i="5"/>
  <c r="BS37" i="5"/>
  <c r="BR37" i="5"/>
  <c r="BQ37" i="5"/>
  <c r="BP37" i="5"/>
  <c r="BO37" i="5"/>
  <c r="BK37" i="5"/>
  <c r="BJ37" i="5"/>
  <c r="BI37" i="5"/>
  <c r="BH37" i="5"/>
  <c r="BG37" i="5"/>
  <c r="BC37" i="5"/>
  <c r="BB37" i="5"/>
  <c r="BA37" i="5"/>
  <c r="AZ37" i="5"/>
  <c r="AY37" i="5"/>
  <c r="AU37" i="5"/>
  <c r="AT37" i="5"/>
  <c r="AS37" i="5"/>
  <c r="AR37" i="5"/>
  <c r="AQ37" i="5"/>
  <c r="AM37" i="5"/>
  <c r="AL37" i="5"/>
  <c r="AK37" i="5"/>
  <c r="AJ37" i="5"/>
  <c r="AI37" i="5"/>
  <c r="AE37" i="5"/>
  <c r="AD37" i="5"/>
  <c r="AC37" i="5"/>
  <c r="AB37" i="5"/>
  <c r="AA37" i="5"/>
  <c r="W37" i="5"/>
  <c r="V37" i="5"/>
  <c r="U37" i="5"/>
  <c r="T37" i="5"/>
  <c r="S37" i="5"/>
  <c r="O37" i="5"/>
  <c r="N37" i="5"/>
  <c r="M37" i="5"/>
  <c r="L37" i="5"/>
  <c r="K37" i="5"/>
  <c r="G37" i="5"/>
  <c r="F37" i="5"/>
  <c r="E37" i="5"/>
  <c r="D37" i="5"/>
  <c r="C37" i="5"/>
  <c r="ADS36" i="5"/>
  <c r="ADR36" i="5"/>
  <c r="ADQ36" i="5"/>
  <c r="ADP36" i="5"/>
  <c r="ADO36" i="5"/>
  <c r="ADK36" i="5"/>
  <c r="ADJ36" i="5"/>
  <c r="ADI36" i="5"/>
  <c r="ADH36" i="5"/>
  <c r="ADG36" i="5"/>
  <c r="ADC36" i="5"/>
  <c r="ADB36" i="5"/>
  <c r="ADA36" i="5"/>
  <c r="ACZ36" i="5"/>
  <c r="ACY36" i="5"/>
  <c r="ACU36" i="5"/>
  <c r="ACT36" i="5"/>
  <c r="ACS36" i="5"/>
  <c r="ACR36" i="5"/>
  <c r="ACQ36" i="5"/>
  <c r="ACM36" i="5"/>
  <c r="ACL36" i="5"/>
  <c r="ACK36" i="5"/>
  <c r="ACJ36" i="5"/>
  <c r="ACI36" i="5"/>
  <c r="ACE36" i="5"/>
  <c r="ACD36" i="5"/>
  <c r="ACC36" i="5"/>
  <c r="ACB36" i="5"/>
  <c r="ACA36" i="5"/>
  <c r="ABW36" i="5"/>
  <c r="ABV36" i="5"/>
  <c r="ABU36" i="5"/>
  <c r="ABT36" i="5"/>
  <c r="ABS36" i="5"/>
  <c r="ABO36" i="5"/>
  <c r="ABN36" i="5"/>
  <c r="ABM36" i="5"/>
  <c r="ABL36" i="5"/>
  <c r="ABK36" i="5"/>
  <c r="ABG36" i="5"/>
  <c r="ABF36" i="5"/>
  <c r="ABE36" i="5"/>
  <c r="ABD36" i="5"/>
  <c r="ABC36" i="5"/>
  <c r="AAY36" i="5"/>
  <c r="AAX36" i="5"/>
  <c r="AAW36" i="5"/>
  <c r="AAV36" i="5"/>
  <c r="AAU36" i="5"/>
  <c r="AAQ36" i="5"/>
  <c r="AAP36" i="5"/>
  <c r="AAO36" i="5"/>
  <c r="AAN36" i="5"/>
  <c r="AAM36" i="5"/>
  <c r="AAI36" i="5"/>
  <c r="AAH36" i="5"/>
  <c r="AAG36" i="5"/>
  <c r="AAF36" i="5"/>
  <c r="AAE36" i="5"/>
  <c r="AAA36" i="5"/>
  <c r="ZZ36" i="5"/>
  <c r="ZY36" i="5"/>
  <c r="ZX36" i="5"/>
  <c r="ZW36" i="5"/>
  <c r="ZS36" i="5"/>
  <c r="ZR36" i="5"/>
  <c r="ZQ36" i="5"/>
  <c r="ZP36" i="5"/>
  <c r="ZO36" i="5"/>
  <c r="ZK36" i="5"/>
  <c r="ZJ36" i="5"/>
  <c r="ZI36" i="5"/>
  <c r="ZH36" i="5"/>
  <c r="ZG36" i="5"/>
  <c r="ZC36" i="5"/>
  <c r="ZB36" i="5"/>
  <c r="ZA36" i="5"/>
  <c r="YZ36" i="5"/>
  <c r="YY36" i="5"/>
  <c r="YU36" i="5"/>
  <c r="YT36" i="5"/>
  <c r="YS36" i="5"/>
  <c r="YR36" i="5"/>
  <c r="YQ36" i="5"/>
  <c r="YM36" i="5"/>
  <c r="YL36" i="5"/>
  <c r="YK36" i="5"/>
  <c r="YJ36" i="5"/>
  <c r="YI36" i="5"/>
  <c r="YE36" i="5"/>
  <c r="YD36" i="5"/>
  <c r="YC36" i="5"/>
  <c r="YB36" i="5"/>
  <c r="YA36" i="5"/>
  <c r="XW36" i="5"/>
  <c r="XV36" i="5"/>
  <c r="XU36" i="5"/>
  <c r="XT36" i="5"/>
  <c r="XS36" i="5"/>
  <c r="XO36" i="5"/>
  <c r="XN36" i="5"/>
  <c r="XM36" i="5"/>
  <c r="XL36" i="5"/>
  <c r="XK36" i="5"/>
  <c r="XG36" i="5"/>
  <c r="XF36" i="5"/>
  <c r="XE36" i="5"/>
  <c r="XD36" i="5"/>
  <c r="XC36" i="5"/>
  <c r="WY36" i="5"/>
  <c r="WX36" i="5"/>
  <c r="WW36" i="5"/>
  <c r="WV36" i="5"/>
  <c r="WU36" i="5"/>
  <c r="WQ36" i="5"/>
  <c r="WP36" i="5"/>
  <c r="WO36" i="5"/>
  <c r="WN36" i="5"/>
  <c r="WM36" i="5"/>
  <c r="WI36" i="5"/>
  <c r="WH36" i="5"/>
  <c r="WG36" i="5"/>
  <c r="WF36" i="5"/>
  <c r="WE36" i="5"/>
  <c r="WA36" i="5"/>
  <c r="VZ36" i="5"/>
  <c r="VY36" i="5"/>
  <c r="VX36" i="5"/>
  <c r="VW36" i="5"/>
  <c r="VS36" i="5"/>
  <c r="VR36" i="5"/>
  <c r="VQ36" i="5"/>
  <c r="VP36" i="5"/>
  <c r="VO36" i="5"/>
  <c r="VK36" i="5"/>
  <c r="VJ36" i="5"/>
  <c r="VI36" i="5"/>
  <c r="VH36" i="5"/>
  <c r="VG36" i="5"/>
  <c r="VC36" i="5"/>
  <c r="VB36" i="5"/>
  <c r="VA36" i="5"/>
  <c r="UZ36" i="5"/>
  <c r="UY36" i="5"/>
  <c r="UU36" i="5"/>
  <c r="UT36" i="5"/>
  <c r="US36" i="5"/>
  <c r="UR36" i="5"/>
  <c r="UQ36" i="5"/>
  <c r="UM36" i="5"/>
  <c r="UL36" i="5"/>
  <c r="UK36" i="5"/>
  <c r="UJ36" i="5"/>
  <c r="UI36" i="5"/>
  <c r="UE36" i="5"/>
  <c r="UD36" i="5"/>
  <c r="UC36" i="5"/>
  <c r="UB36" i="5"/>
  <c r="UA36" i="5"/>
  <c r="TW36" i="5"/>
  <c r="TV36" i="5"/>
  <c r="TU36" i="5"/>
  <c r="TT36" i="5"/>
  <c r="TS36" i="5"/>
  <c r="TO36" i="5"/>
  <c r="TN36" i="5"/>
  <c r="TM36" i="5"/>
  <c r="TL36" i="5"/>
  <c r="TK36" i="5"/>
  <c r="TG36" i="5"/>
  <c r="TF36" i="5"/>
  <c r="TE36" i="5"/>
  <c r="TD36" i="5"/>
  <c r="TC36" i="5"/>
  <c r="SY36" i="5"/>
  <c r="SX36" i="5"/>
  <c r="SW36" i="5"/>
  <c r="SV36" i="5"/>
  <c r="SU36" i="5"/>
  <c r="SQ36" i="5"/>
  <c r="SP36" i="5"/>
  <c r="SO36" i="5"/>
  <c r="SN36" i="5"/>
  <c r="SM36" i="5"/>
  <c r="SI36" i="5"/>
  <c r="SH36" i="5"/>
  <c r="SG36" i="5"/>
  <c r="SF36" i="5"/>
  <c r="SE36" i="5"/>
  <c r="SA36" i="5"/>
  <c r="RZ36" i="5"/>
  <c r="RY36" i="5"/>
  <c r="RX36" i="5"/>
  <c r="RW36" i="5"/>
  <c r="RS36" i="5"/>
  <c r="RR36" i="5"/>
  <c r="RQ36" i="5"/>
  <c r="RP36" i="5"/>
  <c r="RO36" i="5"/>
  <c r="RK36" i="5"/>
  <c r="RJ36" i="5"/>
  <c r="RI36" i="5"/>
  <c r="RH36" i="5"/>
  <c r="RG36" i="5"/>
  <c r="RC36" i="5"/>
  <c r="RB36" i="5"/>
  <c r="RA36" i="5"/>
  <c r="QZ36" i="5"/>
  <c r="QY36" i="5"/>
  <c r="QU36" i="5"/>
  <c r="QT36" i="5"/>
  <c r="QS36" i="5"/>
  <c r="QR36" i="5"/>
  <c r="QQ36" i="5"/>
  <c r="QM36" i="5"/>
  <c r="QL36" i="5"/>
  <c r="QK36" i="5"/>
  <c r="QJ36" i="5"/>
  <c r="QI36" i="5"/>
  <c r="QE36" i="5"/>
  <c r="QD36" i="5"/>
  <c r="QC36" i="5"/>
  <c r="QB36" i="5"/>
  <c r="QA36" i="5"/>
  <c r="PW36" i="5"/>
  <c r="PV36" i="5"/>
  <c r="PU36" i="5"/>
  <c r="PT36" i="5"/>
  <c r="PS36" i="5"/>
  <c r="PO36" i="5"/>
  <c r="PN36" i="5"/>
  <c r="PM36" i="5"/>
  <c r="PL36" i="5"/>
  <c r="PK36" i="5"/>
  <c r="PG36" i="5"/>
  <c r="PF36" i="5"/>
  <c r="PE36" i="5"/>
  <c r="PD36" i="5"/>
  <c r="PC36" i="5"/>
  <c r="OY36" i="5"/>
  <c r="OX36" i="5"/>
  <c r="OW36" i="5"/>
  <c r="OV36" i="5"/>
  <c r="OU36" i="5"/>
  <c r="OQ36" i="5"/>
  <c r="OP36" i="5"/>
  <c r="OO36" i="5"/>
  <c r="ON36" i="5"/>
  <c r="OM36" i="5"/>
  <c r="OI36" i="5"/>
  <c r="OH36" i="5"/>
  <c r="OG36" i="5"/>
  <c r="OF36" i="5"/>
  <c r="OE36" i="5"/>
  <c r="OA36" i="5"/>
  <c r="NZ36" i="5"/>
  <c r="NY36" i="5"/>
  <c r="NX36" i="5"/>
  <c r="NW36" i="5"/>
  <c r="NS36" i="5"/>
  <c r="NR36" i="5"/>
  <c r="NQ36" i="5"/>
  <c r="NP36" i="5"/>
  <c r="NO36" i="5"/>
  <c r="NK36" i="5"/>
  <c r="NJ36" i="5"/>
  <c r="NI36" i="5"/>
  <c r="NH36" i="5"/>
  <c r="NG36" i="5"/>
  <c r="NC36" i="5"/>
  <c r="NB36" i="5"/>
  <c r="NA36" i="5"/>
  <c r="MZ36" i="5"/>
  <c r="MY36" i="5"/>
  <c r="MU36" i="5"/>
  <c r="MT36" i="5"/>
  <c r="MS36" i="5"/>
  <c r="MR36" i="5"/>
  <c r="MQ36" i="5"/>
  <c r="MM36" i="5"/>
  <c r="ML36" i="5"/>
  <c r="MK36" i="5"/>
  <c r="MJ36" i="5"/>
  <c r="MI36" i="5"/>
  <c r="ME36" i="5"/>
  <c r="MD36" i="5"/>
  <c r="MC36" i="5"/>
  <c r="MB36" i="5"/>
  <c r="MA36" i="5"/>
  <c r="LW36" i="5"/>
  <c r="LV36" i="5"/>
  <c r="LU36" i="5"/>
  <c r="LT36" i="5"/>
  <c r="LS36" i="5"/>
  <c r="LO36" i="5"/>
  <c r="LN36" i="5"/>
  <c r="LM36" i="5"/>
  <c r="LL36" i="5"/>
  <c r="LK36" i="5"/>
  <c r="LG36" i="5"/>
  <c r="LF36" i="5"/>
  <c r="LE36" i="5"/>
  <c r="LD36" i="5"/>
  <c r="LC36" i="5"/>
  <c r="KY36" i="5"/>
  <c r="KX36" i="5"/>
  <c r="KW36" i="5"/>
  <c r="KV36" i="5"/>
  <c r="KU36" i="5"/>
  <c r="KQ36" i="5"/>
  <c r="KP36" i="5"/>
  <c r="KO36" i="5"/>
  <c r="KN36" i="5"/>
  <c r="KM36" i="5"/>
  <c r="KI36" i="5"/>
  <c r="KH36" i="5"/>
  <c r="KG36" i="5"/>
  <c r="KF36" i="5"/>
  <c r="KE36" i="5"/>
  <c r="KA36" i="5"/>
  <c r="JZ36" i="5"/>
  <c r="JY36" i="5"/>
  <c r="JX36" i="5"/>
  <c r="JW36" i="5"/>
  <c r="JS36" i="5"/>
  <c r="JR36" i="5"/>
  <c r="JQ36" i="5"/>
  <c r="JP36" i="5"/>
  <c r="JO36" i="5"/>
  <c r="JK36" i="5"/>
  <c r="JJ36" i="5"/>
  <c r="JI36" i="5"/>
  <c r="JH36" i="5"/>
  <c r="JG36" i="5"/>
  <c r="JC36" i="5"/>
  <c r="JB36" i="5"/>
  <c r="JA36" i="5"/>
  <c r="IZ36" i="5"/>
  <c r="IY36" i="5"/>
  <c r="IU36" i="5"/>
  <c r="IT36" i="5"/>
  <c r="IS36" i="5"/>
  <c r="IR36" i="5"/>
  <c r="IQ36" i="5"/>
  <c r="IM36" i="5"/>
  <c r="IL36" i="5"/>
  <c r="IK36" i="5"/>
  <c r="IJ36" i="5"/>
  <c r="II36" i="5"/>
  <c r="IE36" i="5"/>
  <c r="ID36" i="5"/>
  <c r="IC36" i="5"/>
  <c r="IB36" i="5"/>
  <c r="IA36" i="5"/>
  <c r="HW36" i="5"/>
  <c r="HV36" i="5"/>
  <c r="HU36" i="5"/>
  <c r="HT36" i="5"/>
  <c r="HS36" i="5"/>
  <c r="HO36" i="5"/>
  <c r="HN36" i="5"/>
  <c r="HM36" i="5"/>
  <c r="HL36" i="5"/>
  <c r="HK36" i="5"/>
  <c r="HG36" i="5"/>
  <c r="HF36" i="5"/>
  <c r="HE36" i="5"/>
  <c r="HD36" i="5"/>
  <c r="HC36" i="5"/>
  <c r="GY36" i="5"/>
  <c r="GX36" i="5"/>
  <c r="GW36" i="5"/>
  <c r="GV36" i="5"/>
  <c r="GU36" i="5"/>
  <c r="GQ36" i="5"/>
  <c r="GP36" i="5"/>
  <c r="GO36" i="5"/>
  <c r="GN36" i="5"/>
  <c r="GM36" i="5"/>
  <c r="GI36" i="5"/>
  <c r="GH36" i="5"/>
  <c r="GG36" i="5"/>
  <c r="GF36" i="5"/>
  <c r="GE36" i="5"/>
  <c r="GA36" i="5"/>
  <c r="FZ36" i="5"/>
  <c r="FY36" i="5"/>
  <c r="FX36" i="5"/>
  <c r="FW36" i="5"/>
  <c r="FS36" i="5"/>
  <c r="FR36" i="5"/>
  <c r="FQ36" i="5"/>
  <c r="FP36" i="5"/>
  <c r="FO36" i="5"/>
  <c r="FK36" i="5"/>
  <c r="FJ36" i="5"/>
  <c r="FI36" i="5"/>
  <c r="FH36" i="5"/>
  <c r="FG36" i="5"/>
  <c r="FC36" i="5"/>
  <c r="FB36" i="5"/>
  <c r="FA36" i="5"/>
  <c r="EZ36" i="5"/>
  <c r="EY36" i="5"/>
  <c r="EU36" i="5"/>
  <c r="ET36" i="5"/>
  <c r="ES36" i="5"/>
  <c r="ER36" i="5"/>
  <c r="EQ36" i="5"/>
  <c r="EM36" i="5"/>
  <c r="EL36" i="5"/>
  <c r="EK36" i="5"/>
  <c r="EJ36" i="5"/>
  <c r="EI36" i="5"/>
  <c r="EE36" i="5"/>
  <c r="ED36" i="5"/>
  <c r="EC36" i="5"/>
  <c r="EB36" i="5"/>
  <c r="EA36" i="5"/>
  <c r="DW36" i="5"/>
  <c r="DV36" i="5"/>
  <c r="DU36" i="5"/>
  <c r="DT36" i="5"/>
  <c r="DS36" i="5"/>
  <c r="DO36" i="5"/>
  <c r="DN36" i="5"/>
  <c r="DM36" i="5"/>
  <c r="DL36" i="5"/>
  <c r="DK36" i="5"/>
  <c r="DG36" i="5"/>
  <c r="DF36" i="5"/>
  <c r="DE36" i="5"/>
  <c r="DD36" i="5"/>
  <c r="DC36" i="5"/>
  <c r="CY36" i="5"/>
  <c r="CX36" i="5"/>
  <c r="CW36" i="5"/>
  <c r="CV36" i="5"/>
  <c r="CU36" i="5"/>
  <c r="CQ36" i="5"/>
  <c r="CP36" i="5"/>
  <c r="CO36" i="5"/>
  <c r="CN36" i="5"/>
  <c r="CM36" i="5"/>
  <c r="CI36" i="5"/>
  <c r="CH36" i="5"/>
  <c r="CG36" i="5"/>
  <c r="CF36" i="5"/>
  <c r="CE36" i="5"/>
  <c r="CA36" i="5"/>
  <c r="BZ36" i="5"/>
  <c r="BY36" i="5"/>
  <c r="BX36" i="5"/>
  <c r="BW36" i="5"/>
  <c r="BS36" i="5"/>
  <c r="BR36" i="5"/>
  <c r="BQ36" i="5"/>
  <c r="BP36" i="5"/>
  <c r="BO36" i="5"/>
  <c r="BK36" i="5"/>
  <c r="BJ36" i="5"/>
  <c r="BI36" i="5"/>
  <c r="BH36" i="5"/>
  <c r="BG36" i="5"/>
  <c r="BC36" i="5"/>
  <c r="BB36" i="5"/>
  <c r="BA36" i="5"/>
  <c r="AZ36" i="5"/>
  <c r="AY36" i="5"/>
  <c r="AU36" i="5"/>
  <c r="AT36" i="5"/>
  <c r="AS36" i="5"/>
  <c r="AR36" i="5"/>
  <c r="AQ36" i="5"/>
  <c r="AM36" i="5"/>
  <c r="AL36" i="5"/>
  <c r="AK36" i="5"/>
  <c r="AJ36" i="5"/>
  <c r="AI36" i="5"/>
  <c r="AE36" i="5"/>
  <c r="AD36" i="5"/>
  <c r="AC36" i="5"/>
  <c r="AB36" i="5"/>
  <c r="AA36" i="5"/>
  <c r="W36" i="5"/>
  <c r="V36" i="5"/>
  <c r="U36" i="5"/>
  <c r="T36" i="5"/>
  <c r="S36" i="5"/>
  <c r="O36" i="5"/>
  <c r="N36" i="5"/>
  <c r="M36" i="5"/>
  <c r="L36" i="5"/>
  <c r="K36" i="5"/>
  <c r="G36" i="5"/>
  <c r="F36" i="5"/>
  <c r="E36" i="5"/>
  <c r="D36" i="5"/>
  <c r="C36" i="5"/>
  <c r="ADS35" i="5"/>
  <c r="ADR35" i="5"/>
  <c r="ADQ35" i="5"/>
  <c r="ADP35" i="5"/>
  <c r="ADO35" i="5"/>
  <c r="ADK35" i="5"/>
  <c r="ADJ35" i="5"/>
  <c r="ADI35" i="5"/>
  <c r="ADH35" i="5"/>
  <c r="ADG35" i="5"/>
  <c r="ADC35" i="5"/>
  <c r="ADB35" i="5"/>
  <c r="ADA35" i="5"/>
  <c r="ACZ35" i="5"/>
  <c r="ACY35" i="5"/>
  <c r="ACU35" i="5"/>
  <c r="ACT35" i="5"/>
  <c r="ACS35" i="5"/>
  <c r="ACR35" i="5"/>
  <c r="ACQ35" i="5"/>
  <c r="ACM35" i="5"/>
  <c r="ACL35" i="5"/>
  <c r="ACK35" i="5"/>
  <c r="ACJ35" i="5"/>
  <c r="ACI35" i="5"/>
  <c r="ACE35" i="5"/>
  <c r="ACD35" i="5"/>
  <c r="ACC35" i="5"/>
  <c r="ACB35" i="5"/>
  <c r="ACA35" i="5"/>
  <c r="ABW35" i="5"/>
  <c r="ABV35" i="5"/>
  <c r="ABU35" i="5"/>
  <c r="ABT35" i="5"/>
  <c r="ABS35" i="5"/>
  <c r="ABO35" i="5"/>
  <c r="ABN35" i="5"/>
  <c r="ABM35" i="5"/>
  <c r="ABL35" i="5"/>
  <c r="ABK35" i="5"/>
  <c r="ABG35" i="5"/>
  <c r="ABF35" i="5"/>
  <c r="ABE35" i="5"/>
  <c r="ABD35" i="5"/>
  <c r="ABC35" i="5"/>
  <c r="AAY35" i="5"/>
  <c r="AAX35" i="5"/>
  <c r="AAW35" i="5"/>
  <c r="AAV35" i="5"/>
  <c r="AAU35" i="5"/>
  <c r="AAQ35" i="5"/>
  <c r="AAP35" i="5"/>
  <c r="AAO35" i="5"/>
  <c r="AAN35" i="5"/>
  <c r="AAM35" i="5"/>
  <c r="AAI35" i="5"/>
  <c r="AAH35" i="5"/>
  <c r="AAG35" i="5"/>
  <c r="AAF35" i="5"/>
  <c r="AAE35" i="5"/>
  <c r="AAA35" i="5"/>
  <c r="ZZ35" i="5"/>
  <c r="ZY35" i="5"/>
  <c r="ZX35" i="5"/>
  <c r="ZW35" i="5"/>
  <c r="ZS35" i="5"/>
  <c r="ZR35" i="5"/>
  <c r="ZQ35" i="5"/>
  <c r="ZP35" i="5"/>
  <c r="ZO35" i="5"/>
  <c r="ZK35" i="5"/>
  <c r="ZJ35" i="5"/>
  <c r="ZI35" i="5"/>
  <c r="ZH35" i="5"/>
  <c r="ZG35" i="5"/>
  <c r="ZC35" i="5"/>
  <c r="ZB35" i="5"/>
  <c r="ZA35" i="5"/>
  <c r="YZ35" i="5"/>
  <c r="YY35" i="5"/>
  <c r="YU35" i="5"/>
  <c r="YT35" i="5"/>
  <c r="YS35" i="5"/>
  <c r="YR35" i="5"/>
  <c r="YQ35" i="5"/>
  <c r="YM35" i="5"/>
  <c r="YL35" i="5"/>
  <c r="YK35" i="5"/>
  <c r="YJ35" i="5"/>
  <c r="YI35" i="5"/>
  <c r="YE35" i="5"/>
  <c r="YD35" i="5"/>
  <c r="YC35" i="5"/>
  <c r="YB35" i="5"/>
  <c r="YA35" i="5"/>
  <c r="XW35" i="5"/>
  <c r="XV35" i="5"/>
  <c r="XU35" i="5"/>
  <c r="XT35" i="5"/>
  <c r="XS35" i="5"/>
  <c r="XO35" i="5"/>
  <c r="XN35" i="5"/>
  <c r="XM35" i="5"/>
  <c r="XL35" i="5"/>
  <c r="XK35" i="5"/>
  <c r="XG35" i="5"/>
  <c r="XF35" i="5"/>
  <c r="XE35" i="5"/>
  <c r="XD35" i="5"/>
  <c r="XC35" i="5"/>
  <c r="WY35" i="5"/>
  <c r="WX35" i="5"/>
  <c r="WW35" i="5"/>
  <c r="WV35" i="5"/>
  <c r="WU35" i="5"/>
  <c r="WQ35" i="5"/>
  <c r="WP35" i="5"/>
  <c r="WO35" i="5"/>
  <c r="WN35" i="5"/>
  <c r="WM35" i="5"/>
  <c r="WI35" i="5"/>
  <c r="WH35" i="5"/>
  <c r="WG35" i="5"/>
  <c r="WF35" i="5"/>
  <c r="WE35" i="5"/>
  <c r="WA35" i="5"/>
  <c r="VZ35" i="5"/>
  <c r="VY35" i="5"/>
  <c r="VX35" i="5"/>
  <c r="VW35" i="5"/>
  <c r="VS35" i="5"/>
  <c r="VR35" i="5"/>
  <c r="VQ35" i="5"/>
  <c r="VP35" i="5"/>
  <c r="VO35" i="5"/>
  <c r="VK35" i="5"/>
  <c r="VJ35" i="5"/>
  <c r="VI35" i="5"/>
  <c r="VH35" i="5"/>
  <c r="VG35" i="5"/>
  <c r="VC35" i="5"/>
  <c r="VB35" i="5"/>
  <c r="VA35" i="5"/>
  <c r="UZ35" i="5"/>
  <c r="UY35" i="5"/>
  <c r="UU35" i="5"/>
  <c r="UT35" i="5"/>
  <c r="US35" i="5"/>
  <c r="UR35" i="5"/>
  <c r="UQ35" i="5"/>
  <c r="UM35" i="5"/>
  <c r="UL35" i="5"/>
  <c r="UK35" i="5"/>
  <c r="UJ35" i="5"/>
  <c r="UI35" i="5"/>
  <c r="UE35" i="5"/>
  <c r="UD35" i="5"/>
  <c r="UC35" i="5"/>
  <c r="UB35" i="5"/>
  <c r="UA35" i="5"/>
  <c r="TW35" i="5"/>
  <c r="TV35" i="5"/>
  <c r="TU35" i="5"/>
  <c r="TT35" i="5"/>
  <c r="TS35" i="5"/>
  <c r="TO35" i="5"/>
  <c r="TN35" i="5"/>
  <c r="TM35" i="5"/>
  <c r="TL35" i="5"/>
  <c r="TK35" i="5"/>
  <c r="TG35" i="5"/>
  <c r="TF35" i="5"/>
  <c r="TE35" i="5"/>
  <c r="TD35" i="5"/>
  <c r="TC35" i="5"/>
  <c r="SY35" i="5"/>
  <c r="SX35" i="5"/>
  <c r="SW35" i="5"/>
  <c r="SV35" i="5"/>
  <c r="SU35" i="5"/>
  <c r="SQ35" i="5"/>
  <c r="SP35" i="5"/>
  <c r="SO35" i="5"/>
  <c r="SN35" i="5"/>
  <c r="SM35" i="5"/>
  <c r="SI35" i="5"/>
  <c r="SH35" i="5"/>
  <c r="SG35" i="5"/>
  <c r="SF35" i="5"/>
  <c r="SE35" i="5"/>
  <c r="SA35" i="5"/>
  <c r="RZ35" i="5"/>
  <c r="RY35" i="5"/>
  <c r="RX35" i="5"/>
  <c r="RW35" i="5"/>
  <c r="RS35" i="5"/>
  <c r="RR35" i="5"/>
  <c r="RQ35" i="5"/>
  <c r="RP35" i="5"/>
  <c r="RO35" i="5"/>
  <c r="RK35" i="5"/>
  <c r="RJ35" i="5"/>
  <c r="RI35" i="5"/>
  <c r="RH35" i="5"/>
  <c r="RG35" i="5"/>
  <c r="RC35" i="5"/>
  <c r="RB35" i="5"/>
  <c r="RA35" i="5"/>
  <c r="QZ35" i="5"/>
  <c r="QY35" i="5"/>
  <c r="QU35" i="5"/>
  <c r="QT35" i="5"/>
  <c r="QS35" i="5"/>
  <c r="QR35" i="5"/>
  <c r="QQ35" i="5"/>
  <c r="QM35" i="5"/>
  <c r="QL35" i="5"/>
  <c r="QK35" i="5"/>
  <c r="QJ35" i="5"/>
  <c r="QI35" i="5"/>
  <c r="QE35" i="5"/>
  <c r="QD35" i="5"/>
  <c r="QC35" i="5"/>
  <c r="QB35" i="5"/>
  <c r="QA35" i="5"/>
  <c r="PW35" i="5"/>
  <c r="PV35" i="5"/>
  <c r="PU35" i="5"/>
  <c r="PT35" i="5"/>
  <c r="PS35" i="5"/>
  <c r="PO35" i="5"/>
  <c r="PN35" i="5"/>
  <c r="PM35" i="5"/>
  <c r="PL35" i="5"/>
  <c r="PK35" i="5"/>
  <c r="PG35" i="5"/>
  <c r="PF35" i="5"/>
  <c r="PE35" i="5"/>
  <c r="PD35" i="5"/>
  <c r="PC35" i="5"/>
  <c r="OY35" i="5"/>
  <c r="OX35" i="5"/>
  <c r="OW35" i="5"/>
  <c r="OV35" i="5"/>
  <c r="OU35" i="5"/>
  <c r="OQ35" i="5"/>
  <c r="OP35" i="5"/>
  <c r="OO35" i="5"/>
  <c r="ON35" i="5"/>
  <c r="OM35" i="5"/>
  <c r="OI35" i="5"/>
  <c r="OH35" i="5"/>
  <c r="OG35" i="5"/>
  <c r="OF35" i="5"/>
  <c r="OE35" i="5"/>
  <c r="OA35" i="5"/>
  <c r="NZ35" i="5"/>
  <c r="NY35" i="5"/>
  <c r="NX35" i="5"/>
  <c r="NW35" i="5"/>
  <c r="NS35" i="5"/>
  <c r="NR35" i="5"/>
  <c r="NQ35" i="5"/>
  <c r="NP35" i="5"/>
  <c r="NO35" i="5"/>
  <c r="NK35" i="5"/>
  <c r="NJ35" i="5"/>
  <c r="NI35" i="5"/>
  <c r="NH35" i="5"/>
  <c r="NG35" i="5"/>
  <c r="NC35" i="5"/>
  <c r="NB35" i="5"/>
  <c r="NA35" i="5"/>
  <c r="MZ35" i="5"/>
  <c r="MY35" i="5"/>
  <c r="MU35" i="5"/>
  <c r="MT35" i="5"/>
  <c r="MS35" i="5"/>
  <c r="MR35" i="5"/>
  <c r="MQ35" i="5"/>
  <c r="MM35" i="5"/>
  <c r="ML35" i="5"/>
  <c r="MK35" i="5"/>
  <c r="MJ35" i="5"/>
  <c r="MI35" i="5"/>
  <c r="ME35" i="5"/>
  <c r="MD35" i="5"/>
  <c r="MC35" i="5"/>
  <c r="MB35" i="5"/>
  <c r="MA35" i="5"/>
  <c r="LW35" i="5"/>
  <c r="LV35" i="5"/>
  <c r="LU35" i="5"/>
  <c r="LT35" i="5"/>
  <c r="LS35" i="5"/>
  <c r="LO35" i="5"/>
  <c r="LN35" i="5"/>
  <c r="LM35" i="5"/>
  <c r="LL35" i="5"/>
  <c r="LK35" i="5"/>
  <c r="LG35" i="5"/>
  <c r="LF35" i="5"/>
  <c r="LE35" i="5"/>
  <c r="LD35" i="5"/>
  <c r="LC35" i="5"/>
  <c r="KY35" i="5"/>
  <c r="KX35" i="5"/>
  <c r="KW35" i="5"/>
  <c r="KV35" i="5"/>
  <c r="KU35" i="5"/>
  <c r="KQ35" i="5"/>
  <c r="KP35" i="5"/>
  <c r="KO35" i="5"/>
  <c r="KN35" i="5"/>
  <c r="KM35" i="5"/>
  <c r="KI35" i="5"/>
  <c r="KH35" i="5"/>
  <c r="KG35" i="5"/>
  <c r="KF35" i="5"/>
  <c r="KE35" i="5"/>
  <c r="KA35" i="5"/>
  <c r="JZ35" i="5"/>
  <c r="JY35" i="5"/>
  <c r="JX35" i="5"/>
  <c r="JW35" i="5"/>
  <c r="JS35" i="5"/>
  <c r="JR35" i="5"/>
  <c r="JQ35" i="5"/>
  <c r="JP35" i="5"/>
  <c r="JO35" i="5"/>
  <c r="JK35" i="5"/>
  <c r="JJ35" i="5"/>
  <c r="JI35" i="5"/>
  <c r="JH35" i="5"/>
  <c r="JG35" i="5"/>
  <c r="JC35" i="5"/>
  <c r="JB35" i="5"/>
  <c r="JA35" i="5"/>
  <c r="IZ35" i="5"/>
  <c r="IY35" i="5"/>
  <c r="IU35" i="5"/>
  <c r="IT35" i="5"/>
  <c r="IS35" i="5"/>
  <c r="IR35" i="5"/>
  <c r="IQ35" i="5"/>
  <c r="IM35" i="5"/>
  <c r="IL35" i="5"/>
  <c r="IK35" i="5"/>
  <c r="IJ35" i="5"/>
  <c r="II35" i="5"/>
  <c r="IE35" i="5"/>
  <c r="ID35" i="5"/>
  <c r="IC35" i="5"/>
  <c r="IB35" i="5"/>
  <c r="IA35" i="5"/>
  <c r="HW35" i="5"/>
  <c r="HV35" i="5"/>
  <c r="HU35" i="5"/>
  <c r="HT35" i="5"/>
  <c r="HS35" i="5"/>
  <c r="HO35" i="5"/>
  <c r="HN35" i="5"/>
  <c r="HM35" i="5"/>
  <c r="HL35" i="5"/>
  <c r="HK35" i="5"/>
  <c r="HG35" i="5"/>
  <c r="HF35" i="5"/>
  <c r="HE35" i="5"/>
  <c r="HD35" i="5"/>
  <c r="HC35" i="5"/>
  <c r="GY35" i="5"/>
  <c r="GX35" i="5"/>
  <c r="GW35" i="5"/>
  <c r="GV35" i="5"/>
  <c r="GU35" i="5"/>
  <c r="GQ35" i="5"/>
  <c r="GP35" i="5"/>
  <c r="GO35" i="5"/>
  <c r="GN35" i="5"/>
  <c r="GM35" i="5"/>
  <c r="GI35" i="5"/>
  <c r="GH35" i="5"/>
  <c r="GG35" i="5"/>
  <c r="GF35" i="5"/>
  <c r="GE35" i="5"/>
  <c r="GA35" i="5"/>
  <c r="FZ35" i="5"/>
  <c r="FY35" i="5"/>
  <c r="FX35" i="5"/>
  <c r="FW35" i="5"/>
  <c r="FS35" i="5"/>
  <c r="FR35" i="5"/>
  <c r="FQ35" i="5"/>
  <c r="FP35" i="5"/>
  <c r="FO35" i="5"/>
  <c r="FK35" i="5"/>
  <c r="FJ35" i="5"/>
  <c r="FI35" i="5"/>
  <c r="FH35" i="5"/>
  <c r="FG35" i="5"/>
  <c r="FC35" i="5"/>
  <c r="FB35" i="5"/>
  <c r="FA35" i="5"/>
  <c r="EZ35" i="5"/>
  <c r="EY35" i="5"/>
  <c r="EU35" i="5"/>
  <c r="ET35" i="5"/>
  <c r="ES35" i="5"/>
  <c r="ER35" i="5"/>
  <c r="EQ35" i="5"/>
  <c r="EM35" i="5"/>
  <c r="EL35" i="5"/>
  <c r="EK35" i="5"/>
  <c r="EJ35" i="5"/>
  <c r="EI35" i="5"/>
  <c r="EE35" i="5"/>
  <c r="ED35" i="5"/>
  <c r="EC35" i="5"/>
  <c r="EB35" i="5"/>
  <c r="EA35" i="5"/>
  <c r="DW35" i="5"/>
  <c r="DV35" i="5"/>
  <c r="DU35" i="5"/>
  <c r="DT35" i="5"/>
  <c r="DS35" i="5"/>
  <c r="DO35" i="5"/>
  <c r="DN35" i="5"/>
  <c r="DM35" i="5"/>
  <c r="DL35" i="5"/>
  <c r="DK35" i="5"/>
  <c r="DG35" i="5"/>
  <c r="DF35" i="5"/>
  <c r="DE35" i="5"/>
  <c r="DD35" i="5"/>
  <c r="DC35" i="5"/>
  <c r="CY35" i="5"/>
  <c r="CX35" i="5"/>
  <c r="CW35" i="5"/>
  <c r="CV35" i="5"/>
  <c r="CU35" i="5"/>
  <c r="CQ35" i="5"/>
  <c r="CP35" i="5"/>
  <c r="CO35" i="5"/>
  <c r="CN35" i="5"/>
  <c r="CM35" i="5"/>
  <c r="CI35" i="5"/>
  <c r="CH35" i="5"/>
  <c r="CG35" i="5"/>
  <c r="CF35" i="5"/>
  <c r="CE35" i="5"/>
  <c r="CA35" i="5"/>
  <c r="BZ35" i="5"/>
  <c r="BY35" i="5"/>
  <c r="BX35" i="5"/>
  <c r="BW35" i="5"/>
  <c r="BS35" i="5"/>
  <c r="BR35" i="5"/>
  <c r="BQ35" i="5"/>
  <c r="BP35" i="5"/>
  <c r="BO35" i="5"/>
  <c r="BK35" i="5"/>
  <c r="BJ35" i="5"/>
  <c r="BI35" i="5"/>
  <c r="BH35" i="5"/>
  <c r="BG35" i="5"/>
  <c r="BC35" i="5"/>
  <c r="BB35" i="5"/>
  <c r="BA35" i="5"/>
  <c r="AZ35" i="5"/>
  <c r="AY35" i="5"/>
  <c r="AU35" i="5"/>
  <c r="AT35" i="5"/>
  <c r="AS35" i="5"/>
  <c r="AR35" i="5"/>
  <c r="AQ35" i="5"/>
  <c r="AM35" i="5"/>
  <c r="AL35" i="5"/>
  <c r="AK35" i="5"/>
  <c r="AJ35" i="5"/>
  <c r="AI35" i="5"/>
  <c r="AE35" i="5"/>
  <c r="AD35" i="5"/>
  <c r="AC35" i="5"/>
  <c r="AB35" i="5"/>
  <c r="AA35" i="5"/>
  <c r="W35" i="5"/>
  <c r="V35" i="5"/>
  <c r="U35" i="5"/>
  <c r="T35" i="5"/>
  <c r="S35" i="5"/>
  <c r="O35" i="5"/>
  <c r="N35" i="5"/>
  <c r="M35" i="5"/>
  <c r="L35" i="5"/>
  <c r="K35" i="5"/>
  <c r="G35" i="5"/>
  <c r="F35" i="5"/>
  <c r="E35" i="5"/>
  <c r="D35" i="5"/>
  <c r="C35" i="5"/>
  <c r="ADS34" i="5"/>
  <c r="ADR34" i="5"/>
  <c r="ADQ34" i="5"/>
  <c r="ADP34" i="5"/>
  <c r="ADO34" i="5"/>
  <c r="ADK34" i="5"/>
  <c r="ADJ34" i="5"/>
  <c r="ADI34" i="5"/>
  <c r="ADH34" i="5"/>
  <c r="ADG34" i="5"/>
  <c r="ADC34" i="5"/>
  <c r="ADB34" i="5"/>
  <c r="ADA34" i="5"/>
  <c r="ACZ34" i="5"/>
  <c r="ACY34" i="5"/>
  <c r="ACU34" i="5"/>
  <c r="ACT34" i="5"/>
  <c r="ACS34" i="5"/>
  <c r="ACR34" i="5"/>
  <c r="ACQ34" i="5"/>
  <c r="ACM34" i="5"/>
  <c r="ACL34" i="5"/>
  <c r="ACK34" i="5"/>
  <c r="ACJ34" i="5"/>
  <c r="ACI34" i="5"/>
  <c r="ACE34" i="5"/>
  <c r="ACD34" i="5"/>
  <c r="ACC34" i="5"/>
  <c r="ACB34" i="5"/>
  <c r="ACA34" i="5"/>
  <c r="ABW34" i="5"/>
  <c r="ABV34" i="5"/>
  <c r="ABU34" i="5"/>
  <c r="ABT34" i="5"/>
  <c r="ABS34" i="5"/>
  <c r="ABO34" i="5"/>
  <c r="ABN34" i="5"/>
  <c r="ABM34" i="5"/>
  <c r="ABL34" i="5"/>
  <c r="ABK34" i="5"/>
  <c r="ABG34" i="5"/>
  <c r="ABF34" i="5"/>
  <c r="ABE34" i="5"/>
  <c r="ABD34" i="5"/>
  <c r="ABC34" i="5"/>
  <c r="AAY34" i="5"/>
  <c r="AAX34" i="5"/>
  <c r="AAW34" i="5"/>
  <c r="AAV34" i="5"/>
  <c r="AAU34" i="5"/>
  <c r="AAQ34" i="5"/>
  <c r="AAP34" i="5"/>
  <c r="AAO34" i="5"/>
  <c r="AAN34" i="5"/>
  <c r="AAM34" i="5"/>
  <c r="AAI34" i="5"/>
  <c r="AAH34" i="5"/>
  <c r="AAG34" i="5"/>
  <c r="AAF34" i="5"/>
  <c r="AAE34" i="5"/>
  <c r="AAA34" i="5"/>
  <c r="ZZ34" i="5"/>
  <c r="ZY34" i="5"/>
  <c r="ZX34" i="5"/>
  <c r="ZW34" i="5"/>
  <c r="ZS34" i="5"/>
  <c r="ZR34" i="5"/>
  <c r="ZQ34" i="5"/>
  <c r="ZP34" i="5"/>
  <c r="ZO34" i="5"/>
  <c r="ZK34" i="5"/>
  <c r="ZJ34" i="5"/>
  <c r="ZI34" i="5"/>
  <c r="ZH34" i="5"/>
  <c r="ZG34" i="5"/>
  <c r="ZC34" i="5"/>
  <c r="ZB34" i="5"/>
  <c r="ZA34" i="5"/>
  <c r="YZ34" i="5"/>
  <c r="YY34" i="5"/>
  <c r="YU34" i="5"/>
  <c r="YT34" i="5"/>
  <c r="YS34" i="5"/>
  <c r="YR34" i="5"/>
  <c r="YQ34" i="5"/>
  <c r="YM34" i="5"/>
  <c r="YL34" i="5"/>
  <c r="YK34" i="5"/>
  <c r="YJ34" i="5"/>
  <c r="YI34" i="5"/>
  <c r="YE34" i="5"/>
  <c r="YD34" i="5"/>
  <c r="YC34" i="5"/>
  <c r="YB34" i="5"/>
  <c r="YA34" i="5"/>
  <c r="XW34" i="5"/>
  <c r="XV34" i="5"/>
  <c r="XU34" i="5"/>
  <c r="XT34" i="5"/>
  <c r="XS34" i="5"/>
  <c r="XO34" i="5"/>
  <c r="XN34" i="5"/>
  <c r="XM34" i="5"/>
  <c r="XL34" i="5"/>
  <c r="XK34" i="5"/>
  <c r="XG34" i="5"/>
  <c r="XF34" i="5"/>
  <c r="XE34" i="5"/>
  <c r="XD34" i="5"/>
  <c r="XC34" i="5"/>
  <c r="WY34" i="5"/>
  <c r="WX34" i="5"/>
  <c r="WW34" i="5"/>
  <c r="WV34" i="5"/>
  <c r="WU34" i="5"/>
  <c r="WQ34" i="5"/>
  <c r="WP34" i="5"/>
  <c r="WO34" i="5"/>
  <c r="WN34" i="5"/>
  <c r="WM34" i="5"/>
  <c r="WI34" i="5"/>
  <c r="WH34" i="5"/>
  <c r="WG34" i="5"/>
  <c r="WF34" i="5"/>
  <c r="WE34" i="5"/>
  <c r="WA34" i="5"/>
  <c r="VZ34" i="5"/>
  <c r="VY34" i="5"/>
  <c r="VX34" i="5"/>
  <c r="VW34" i="5"/>
  <c r="VS34" i="5"/>
  <c r="VR34" i="5"/>
  <c r="VQ34" i="5"/>
  <c r="VP34" i="5"/>
  <c r="VO34" i="5"/>
  <c r="VK34" i="5"/>
  <c r="VJ34" i="5"/>
  <c r="VI34" i="5"/>
  <c r="VH34" i="5"/>
  <c r="VG34" i="5"/>
  <c r="VC34" i="5"/>
  <c r="VB34" i="5"/>
  <c r="VA34" i="5"/>
  <c r="UZ34" i="5"/>
  <c r="UY34" i="5"/>
  <c r="UU34" i="5"/>
  <c r="UT34" i="5"/>
  <c r="US34" i="5"/>
  <c r="UR34" i="5"/>
  <c r="UQ34" i="5"/>
  <c r="UM34" i="5"/>
  <c r="UL34" i="5"/>
  <c r="UK34" i="5"/>
  <c r="UJ34" i="5"/>
  <c r="UI34" i="5"/>
  <c r="UE34" i="5"/>
  <c r="UD34" i="5"/>
  <c r="UC34" i="5"/>
  <c r="UB34" i="5"/>
  <c r="UA34" i="5"/>
  <c r="TW34" i="5"/>
  <c r="TV34" i="5"/>
  <c r="TU34" i="5"/>
  <c r="TT34" i="5"/>
  <c r="TS34" i="5"/>
  <c r="TO34" i="5"/>
  <c r="TN34" i="5"/>
  <c r="TM34" i="5"/>
  <c r="TL34" i="5"/>
  <c r="TK34" i="5"/>
  <c r="TG34" i="5"/>
  <c r="TF34" i="5"/>
  <c r="TE34" i="5"/>
  <c r="TD34" i="5"/>
  <c r="TC34" i="5"/>
  <c r="SY34" i="5"/>
  <c r="SX34" i="5"/>
  <c r="SW34" i="5"/>
  <c r="SV34" i="5"/>
  <c r="SU34" i="5"/>
  <c r="SQ34" i="5"/>
  <c r="SP34" i="5"/>
  <c r="SO34" i="5"/>
  <c r="SN34" i="5"/>
  <c r="SM34" i="5"/>
  <c r="SI34" i="5"/>
  <c r="SH34" i="5"/>
  <c r="SG34" i="5"/>
  <c r="SF34" i="5"/>
  <c r="SE34" i="5"/>
  <c r="SA34" i="5"/>
  <c r="RZ34" i="5"/>
  <c r="RY34" i="5"/>
  <c r="RX34" i="5"/>
  <c r="RW34" i="5"/>
  <c r="RS34" i="5"/>
  <c r="RR34" i="5"/>
  <c r="RQ34" i="5"/>
  <c r="RP34" i="5"/>
  <c r="RO34" i="5"/>
  <c r="RK34" i="5"/>
  <c r="RJ34" i="5"/>
  <c r="RI34" i="5"/>
  <c r="RH34" i="5"/>
  <c r="RG34" i="5"/>
  <c r="RC34" i="5"/>
  <c r="RB34" i="5"/>
  <c r="RA34" i="5"/>
  <c r="QZ34" i="5"/>
  <c r="QY34" i="5"/>
  <c r="QU34" i="5"/>
  <c r="QT34" i="5"/>
  <c r="QS34" i="5"/>
  <c r="QR34" i="5"/>
  <c r="QQ34" i="5"/>
  <c r="QM34" i="5"/>
  <c r="QL34" i="5"/>
  <c r="QK34" i="5"/>
  <c r="QJ34" i="5"/>
  <c r="QI34" i="5"/>
  <c r="QE34" i="5"/>
  <c r="QD34" i="5"/>
  <c r="QC34" i="5"/>
  <c r="QB34" i="5"/>
  <c r="QA34" i="5"/>
  <c r="PW34" i="5"/>
  <c r="PV34" i="5"/>
  <c r="PU34" i="5"/>
  <c r="PT34" i="5"/>
  <c r="PS34" i="5"/>
  <c r="PO34" i="5"/>
  <c r="PN34" i="5"/>
  <c r="PM34" i="5"/>
  <c r="PL34" i="5"/>
  <c r="PK34" i="5"/>
  <c r="PG34" i="5"/>
  <c r="PF34" i="5"/>
  <c r="PE34" i="5"/>
  <c r="PD34" i="5"/>
  <c r="PC34" i="5"/>
  <c r="OY34" i="5"/>
  <c r="OX34" i="5"/>
  <c r="OW34" i="5"/>
  <c r="OV34" i="5"/>
  <c r="OU34" i="5"/>
  <c r="OQ34" i="5"/>
  <c r="OP34" i="5"/>
  <c r="OO34" i="5"/>
  <c r="ON34" i="5"/>
  <c r="OM34" i="5"/>
  <c r="OI34" i="5"/>
  <c r="OH34" i="5"/>
  <c r="OG34" i="5"/>
  <c r="OF34" i="5"/>
  <c r="OE34" i="5"/>
  <c r="OA34" i="5"/>
  <c r="NZ34" i="5"/>
  <c r="NY34" i="5"/>
  <c r="NX34" i="5"/>
  <c r="NW34" i="5"/>
  <c r="NS34" i="5"/>
  <c r="NR34" i="5"/>
  <c r="NQ34" i="5"/>
  <c r="NP34" i="5"/>
  <c r="NO34" i="5"/>
  <c r="NK34" i="5"/>
  <c r="NJ34" i="5"/>
  <c r="NI34" i="5"/>
  <c r="NH34" i="5"/>
  <c r="NG34" i="5"/>
  <c r="NC34" i="5"/>
  <c r="NB34" i="5"/>
  <c r="NA34" i="5"/>
  <c r="MZ34" i="5"/>
  <c r="MY34" i="5"/>
  <c r="MU34" i="5"/>
  <c r="MT34" i="5"/>
  <c r="MS34" i="5"/>
  <c r="MR34" i="5"/>
  <c r="MQ34" i="5"/>
  <c r="MM34" i="5"/>
  <c r="ML34" i="5"/>
  <c r="MK34" i="5"/>
  <c r="MJ34" i="5"/>
  <c r="MI34" i="5"/>
  <c r="ME34" i="5"/>
  <c r="MD34" i="5"/>
  <c r="MC34" i="5"/>
  <c r="MB34" i="5"/>
  <c r="MA34" i="5"/>
  <c r="LW34" i="5"/>
  <c r="LV34" i="5"/>
  <c r="LU34" i="5"/>
  <c r="LT34" i="5"/>
  <c r="LS34" i="5"/>
  <c r="LO34" i="5"/>
  <c r="LN34" i="5"/>
  <c r="LM34" i="5"/>
  <c r="LL34" i="5"/>
  <c r="LK34" i="5"/>
  <c r="LG34" i="5"/>
  <c r="LF34" i="5"/>
  <c r="LE34" i="5"/>
  <c r="LD34" i="5"/>
  <c r="LC34" i="5"/>
  <c r="KY34" i="5"/>
  <c r="KX34" i="5"/>
  <c r="KW34" i="5"/>
  <c r="KV34" i="5"/>
  <c r="KU34" i="5"/>
  <c r="KQ34" i="5"/>
  <c r="KP34" i="5"/>
  <c r="KO34" i="5"/>
  <c r="KN34" i="5"/>
  <c r="KM34" i="5"/>
  <c r="KI34" i="5"/>
  <c r="KH34" i="5"/>
  <c r="KG34" i="5"/>
  <c r="KF34" i="5"/>
  <c r="KE34" i="5"/>
  <c r="KA34" i="5"/>
  <c r="JZ34" i="5"/>
  <c r="JY34" i="5"/>
  <c r="JX34" i="5"/>
  <c r="JW34" i="5"/>
  <c r="JS34" i="5"/>
  <c r="JR34" i="5"/>
  <c r="JQ34" i="5"/>
  <c r="JP34" i="5"/>
  <c r="JO34" i="5"/>
  <c r="JK34" i="5"/>
  <c r="JJ34" i="5"/>
  <c r="JI34" i="5"/>
  <c r="JH34" i="5"/>
  <c r="JG34" i="5"/>
  <c r="JC34" i="5"/>
  <c r="JB34" i="5"/>
  <c r="JA34" i="5"/>
  <c r="IZ34" i="5"/>
  <c r="IY34" i="5"/>
  <c r="IU34" i="5"/>
  <c r="IT34" i="5"/>
  <c r="IS34" i="5"/>
  <c r="IR34" i="5"/>
  <c r="IQ34" i="5"/>
  <c r="IM34" i="5"/>
  <c r="IL34" i="5"/>
  <c r="IK34" i="5"/>
  <c r="IJ34" i="5"/>
  <c r="II34" i="5"/>
  <c r="IE34" i="5"/>
  <c r="ID34" i="5"/>
  <c r="IC34" i="5"/>
  <c r="IB34" i="5"/>
  <c r="IA34" i="5"/>
  <c r="HW34" i="5"/>
  <c r="HV34" i="5"/>
  <c r="HU34" i="5"/>
  <c r="HT34" i="5"/>
  <c r="HS34" i="5"/>
  <c r="HO34" i="5"/>
  <c r="HN34" i="5"/>
  <c r="HM34" i="5"/>
  <c r="HL34" i="5"/>
  <c r="HK34" i="5"/>
  <c r="HG34" i="5"/>
  <c r="HF34" i="5"/>
  <c r="HE34" i="5"/>
  <c r="HD34" i="5"/>
  <c r="HC34" i="5"/>
  <c r="GY34" i="5"/>
  <c r="GX34" i="5"/>
  <c r="GW34" i="5"/>
  <c r="GV34" i="5"/>
  <c r="GU34" i="5"/>
  <c r="GQ34" i="5"/>
  <c r="GP34" i="5"/>
  <c r="GO34" i="5"/>
  <c r="GN34" i="5"/>
  <c r="GM34" i="5"/>
  <c r="GI34" i="5"/>
  <c r="GH34" i="5"/>
  <c r="GG34" i="5"/>
  <c r="GF34" i="5"/>
  <c r="GE34" i="5"/>
  <c r="GA34" i="5"/>
  <c r="FZ34" i="5"/>
  <c r="FY34" i="5"/>
  <c r="FX34" i="5"/>
  <c r="FW34" i="5"/>
  <c r="FS34" i="5"/>
  <c r="FR34" i="5"/>
  <c r="FQ34" i="5"/>
  <c r="FP34" i="5"/>
  <c r="FO34" i="5"/>
  <c r="FK34" i="5"/>
  <c r="FJ34" i="5"/>
  <c r="FI34" i="5"/>
  <c r="FH34" i="5"/>
  <c r="FG34" i="5"/>
  <c r="FC34" i="5"/>
  <c r="FB34" i="5"/>
  <c r="FA34" i="5"/>
  <c r="EZ34" i="5"/>
  <c r="EY34" i="5"/>
  <c r="EU34" i="5"/>
  <c r="ET34" i="5"/>
  <c r="ES34" i="5"/>
  <c r="ER34" i="5"/>
  <c r="EQ34" i="5"/>
  <c r="EM34" i="5"/>
  <c r="EL34" i="5"/>
  <c r="EK34" i="5"/>
  <c r="EJ34" i="5"/>
  <c r="EI34" i="5"/>
  <c r="EE34" i="5"/>
  <c r="ED34" i="5"/>
  <c r="EC34" i="5"/>
  <c r="EB34" i="5"/>
  <c r="EA34" i="5"/>
  <c r="DW34" i="5"/>
  <c r="DV34" i="5"/>
  <c r="DU34" i="5"/>
  <c r="DT34" i="5"/>
  <c r="DS34" i="5"/>
  <c r="DO34" i="5"/>
  <c r="DN34" i="5"/>
  <c r="DM34" i="5"/>
  <c r="DL34" i="5"/>
  <c r="DK34" i="5"/>
  <c r="DG34" i="5"/>
  <c r="DF34" i="5"/>
  <c r="DE34" i="5"/>
  <c r="DD34" i="5"/>
  <c r="DC34" i="5"/>
  <c r="CY34" i="5"/>
  <c r="CX34" i="5"/>
  <c r="CW34" i="5"/>
  <c r="CV34" i="5"/>
  <c r="CU34" i="5"/>
  <c r="CQ34" i="5"/>
  <c r="CP34" i="5"/>
  <c r="CO34" i="5"/>
  <c r="CN34" i="5"/>
  <c r="CM34" i="5"/>
  <c r="CI34" i="5"/>
  <c r="CH34" i="5"/>
  <c r="CG34" i="5"/>
  <c r="CF34" i="5"/>
  <c r="CE34" i="5"/>
  <c r="CA34" i="5"/>
  <c r="BZ34" i="5"/>
  <c r="BY34" i="5"/>
  <c r="BX34" i="5"/>
  <c r="BW34" i="5"/>
  <c r="BS34" i="5"/>
  <c r="BR34" i="5"/>
  <c r="BQ34" i="5"/>
  <c r="BP34" i="5"/>
  <c r="BO34" i="5"/>
  <c r="BK34" i="5"/>
  <c r="BJ34" i="5"/>
  <c r="BI34" i="5"/>
  <c r="BH34" i="5"/>
  <c r="BG34" i="5"/>
  <c r="BC34" i="5"/>
  <c r="BB34" i="5"/>
  <c r="BA34" i="5"/>
  <c r="AZ34" i="5"/>
  <c r="AY34" i="5"/>
  <c r="AU34" i="5"/>
  <c r="AT34" i="5"/>
  <c r="AS34" i="5"/>
  <c r="AR34" i="5"/>
  <c r="AQ34" i="5"/>
  <c r="AM34" i="5"/>
  <c r="AL34" i="5"/>
  <c r="AK34" i="5"/>
  <c r="AJ34" i="5"/>
  <c r="AI34" i="5"/>
  <c r="AE34" i="5"/>
  <c r="AD34" i="5"/>
  <c r="AC34" i="5"/>
  <c r="AB34" i="5"/>
  <c r="AA34" i="5"/>
  <c r="W34" i="5"/>
  <c r="V34" i="5"/>
  <c r="U34" i="5"/>
  <c r="T34" i="5"/>
  <c r="S34" i="5"/>
  <c r="O34" i="5"/>
  <c r="N34" i="5"/>
  <c r="M34" i="5"/>
  <c r="L34" i="5"/>
  <c r="K34" i="5"/>
  <c r="G34" i="5"/>
  <c r="F34" i="5"/>
  <c r="E34" i="5"/>
  <c r="D34" i="5"/>
  <c r="C34" i="5"/>
  <c r="ADS33" i="5"/>
  <c r="ADR33" i="5"/>
  <c r="ADQ33" i="5"/>
  <c r="ADP33" i="5"/>
  <c r="ADO33" i="5"/>
  <c r="ADK33" i="5"/>
  <c r="ADJ33" i="5"/>
  <c r="ADI33" i="5"/>
  <c r="ADH33" i="5"/>
  <c r="ADG33" i="5"/>
  <c r="ADC33" i="5"/>
  <c r="ADB33" i="5"/>
  <c r="ADA33" i="5"/>
  <c r="ACZ33" i="5"/>
  <c r="ACY33" i="5"/>
  <c r="ACU33" i="5"/>
  <c r="ACT33" i="5"/>
  <c r="ACS33" i="5"/>
  <c r="ACR33" i="5"/>
  <c r="ACQ33" i="5"/>
  <c r="ACM33" i="5"/>
  <c r="ACL33" i="5"/>
  <c r="ACK33" i="5"/>
  <c r="ACJ33" i="5"/>
  <c r="ACI33" i="5"/>
  <c r="ACE33" i="5"/>
  <c r="ACD33" i="5"/>
  <c r="ACC33" i="5"/>
  <c r="ACB33" i="5"/>
  <c r="ACA33" i="5"/>
  <c r="ABW33" i="5"/>
  <c r="ABV33" i="5"/>
  <c r="ABU33" i="5"/>
  <c r="ABT33" i="5"/>
  <c r="ABS33" i="5"/>
  <c r="ABO33" i="5"/>
  <c r="ABN33" i="5"/>
  <c r="ABM33" i="5"/>
  <c r="ABL33" i="5"/>
  <c r="ABK33" i="5"/>
  <c r="ABG33" i="5"/>
  <c r="ABF33" i="5"/>
  <c r="ABE33" i="5"/>
  <c r="ABD33" i="5"/>
  <c r="ABC33" i="5"/>
  <c r="AAY33" i="5"/>
  <c r="AAX33" i="5"/>
  <c r="AAW33" i="5"/>
  <c r="AAV33" i="5"/>
  <c r="AAU33" i="5"/>
  <c r="AAQ33" i="5"/>
  <c r="AAP33" i="5"/>
  <c r="AAO33" i="5"/>
  <c r="AAN33" i="5"/>
  <c r="AAM33" i="5"/>
  <c r="AAI33" i="5"/>
  <c r="AAH33" i="5"/>
  <c r="AAG33" i="5"/>
  <c r="AAF33" i="5"/>
  <c r="AAE33" i="5"/>
  <c r="AAA33" i="5"/>
  <c r="ZZ33" i="5"/>
  <c r="ZY33" i="5"/>
  <c r="ZX33" i="5"/>
  <c r="ZW33" i="5"/>
  <c r="ZS33" i="5"/>
  <c r="ZR33" i="5"/>
  <c r="ZQ33" i="5"/>
  <c r="ZP33" i="5"/>
  <c r="ZO33" i="5"/>
  <c r="ZK33" i="5"/>
  <c r="ZJ33" i="5"/>
  <c r="ZI33" i="5"/>
  <c r="ZH33" i="5"/>
  <c r="ZG33" i="5"/>
  <c r="ZC33" i="5"/>
  <c r="ZB33" i="5"/>
  <c r="ZA33" i="5"/>
  <c r="YZ33" i="5"/>
  <c r="YY33" i="5"/>
  <c r="YU33" i="5"/>
  <c r="YT33" i="5"/>
  <c r="YS33" i="5"/>
  <c r="YR33" i="5"/>
  <c r="YQ33" i="5"/>
  <c r="YM33" i="5"/>
  <c r="YL33" i="5"/>
  <c r="YK33" i="5"/>
  <c r="YJ33" i="5"/>
  <c r="YI33" i="5"/>
  <c r="YE33" i="5"/>
  <c r="YD33" i="5"/>
  <c r="YC33" i="5"/>
  <c r="YB33" i="5"/>
  <c r="YA33" i="5"/>
  <c r="XW33" i="5"/>
  <c r="XV33" i="5"/>
  <c r="XU33" i="5"/>
  <c r="XT33" i="5"/>
  <c r="XS33" i="5"/>
  <c r="XO33" i="5"/>
  <c r="XN33" i="5"/>
  <c r="XM33" i="5"/>
  <c r="XL33" i="5"/>
  <c r="XK33" i="5"/>
  <c r="XG33" i="5"/>
  <c r="XF33" i="5"/>
  <c r="XE33" i="5"/>
  <c r="XD33" i="5"/>
  <c r="XC33" i="5"/>
  <c r="WY33" i="5"/>
  <c r="WX33" i="5"/>
  <c r="WW33" i="5"/>
  <c r="WV33" i="5"/>
  <c r="WU33" i="5"/>
  <c r="WQ33" i="5"/>
  <c r="WP33" i="5"/>
  <c r="WO33" i="5"/>
  <c r="WN33" i="5"/>
  <c r="WM33" i="5"/>
  <c r="WI33" i="5"/>
  <c r="WH33" i="5"/>
  <c r="WG33" i="5"/>
  <c r="WF33" i="5"/>
  <c r="WE33" i="5"/>
  <c r="WA33" i="5"/>
  <c r="VZ33" i="5"/>
  <c r="VY33" i="5"/>
  <c r="VX33" i="5"/>
  <c r="VW33" i="5"/>
  <c r="VS33" i="5"/>
  <c r="VR33" i="5"/>
  <c r="VQ33" i="5"/>
  <c r="VP33" i="5"/>
  <c r="VO33" i="5"/>
  <c r="VK33" i="5"/>
  <c r="VJ33" i="5"/>
  <c r="VI33" i="5"/>
  <c r="VH33" i="5"/>
  <c r="VG33" i="5"/>
  <c r="VC33" i="5"/>
  <c r="VB33" i="5"/>
  <c r="VA33" i="5"/>
  <c r="UZ33" i="5"/>
  <c r="UY33" i="5"/>
  <c r="UU33" i="5"/>
  <c r="UT33" i="5"/>
  <c r="US33" i="5"/>
  <c r="UR33" i="5"/>
  <c r="UQ33" i="5"/>
  <c r="UM33" i="5"/>
  <c r="UL33" i="5"/>
  <c r="UK33" i="5"/>
  <c r="UJ33" i="5"/>
  <c r="UI33" i="5"/>
  <c r="UE33" i="5"/>
  <c r="UD33" i="5"/>
  <c r="UC33" i="5"/>
  <c r="UB33" i="5"/>
  <c r="UA33" i="5"/>
  <c r="TW33" i="5"/>
  <c r="TV33" i="5"/>
  <c r="TU33" i="5"/>
  <c r="TT33" i="5"/>
  <c r="TS33" i="5"/>
  <c r="TO33" i="5"/>
  <c r="TN33" i="5"/>
  <c r="TM33" i="5"/>
  <c r="TL33" i="5"/>
  <c r="TK33" i="5"/>
  <c r="TG33" i="5"/>
  <c r="TF33" i="5"/>
  <c r="TE33" i="5"/>
  <c r="TD33" i="5"/>
  <c r="TC33" i="5"/>
  <c r="SY33" i="5"/>
  <c r="SX33" i="5"/>
  <c r="SW33" i="5"/>
  <c r="SV33" i="5"/>
  <c r="SU33" i="5"/>
  <c r="SQ33" i="5"/>
  <c r="SP33" i="5"/>
  <c r="SO33" i="5"/>
  <c r="SN33" i="5"/>
  <c r="SM33" i="5"/>
  <c r="SI33" i="5"/>
  <c r="SH33" i="5"/>
  <c r="SG33" i="5"/>
  <c r="SF33" i="5"/>
  <c r="SE33" i="5"/>
  <c r="SA33" i="5"/>
  <c r="RZ33" i="5"/>
  <c r="RY33" i="5"/>
  <c r="RX33" i="5"/>
  <c r="RW33" i="5"/>
  <c r="RS33" i="5"/>
  <c r="RR33" i="5"/>
  <c r="RQ33" i="5"/>
  <c r="RP33" i="5"/>
  <c r="RO33" i="5"/>
  <c r="RK33" i="5"/>
  <c r="RJ33" i="5"/>
  <c r="RI33" i="5"/>
  <c r="RH33" i="5"/>
  <c r="RG33" i="5"/>
  <c r="RC33" i="5"/>
  <c r="RB33" i="5"/>
  <c r="RA33" i="5"/>
  <c r="QZ33" i="5"/>
  <c r="QY33" i="5"/>
  <c r="QU33" i="5"/>
  <c r="QT33" i="5"/>
  <c r="QS33" i="5"/>
  <c r="QR33" i="5"/>
  <c r="QQ33" i="5"/>
  <c r="QM33" i="5"/>
  <c r="QL33" i="5"/>
  <c r="QK33" i="5"/>
  <c r="QJ33" i="5"/>
  <c r="QI33" i="5"/>
  <c r="QE33" i="5"/>
  <c r="QD33" i="5"/>
  <c r="QC33" i="5"/>
  <c r="QB33" i="5"/>
  <c r="QA33" i="5"/>
  <c r="PW33" i="5"/>
  <c r="PV33" i="5"/>
  <c r="PU33" i="5"/>
  <c r="PT33" i="5"/>
  <c r="PS33" i="5"/>
  <c r="PO33" i="5"/>
  <c r="PN33" i="5"/>
  <c r="PM33" i="5"/>
  <c r="PL33" i="5"/>
  <c r="PK33" i="5"/>
  <c r="PG33" i="5"/>
  <c r="PF33" i="5"/>
  <c r="PE33" i="5"/>
  <c r="PD33" i="5"/>
  <c r="PC33" i="5"/>
  <c r="OY33" i="5"/>
  <c r="OX33" i="5"/>
  <c r="OW33" i="5"/>
  <c r="OV33" i="5"/>
  <c r="OU33" i="5"/>
  <c r="OQ33" i="5"/>
  <c r="OP33" i="5"/>
  <c r="OO33" i="5"/>
  <c r="ON33" i="5"/>
  <c r="OM33" i="5"/>
  <c r="OI33" i="5"/>
  <c r="OH33" i="5"/>
  <c r="OG33" i="5"/>
  <c r="OF33" i="5"/>
  <c r="OE33" i="5"/>
  <c r="OA33" i="5"/>
  <c r="NZ33" i="5"/>
  <c r="NY33" i="5"/>
  <c r="NX33" i="5"/>
  <c r="NW33" i="5"/>
  <c r="NS33" i="5"/>
  <c r="NR33" i="5"/>
  <c r="NQ33" i="5"/>
  <c r="NP33" i="5"/>
  <c r="NO33" i="5"/>
  <c r="NK33" i="5"/>
  <c r="NJ33" i="5"/>
  <c r="NI33" i="5"/>
  <c r="NH33" i="5"/>
  <c r="NG33" i="5"/>
  <c r="NC33" i="5"/>
  <c r="NB33" i="5"/>
  <c r="NA33" i="5"/>
  <c r="MZ33" i="5"/>
  <c r="MY33" i="5"/>
  <c r="MU33" i="5"/>
  <c r="MT33" i="5"/>
  <c r="MS33" i="5"/>
  <c r="MR33" i="5"/>
  <c r="MQ33" i="5"/>
  <c r="MM33" i="5"/>
  <c r="ML33" i="5"/>
  <c r="MK33" i="5"/>
  <c r="MJ33" i="5"/>
  <c r="MI33" i="5"/>
  <c r="ME33" i="5"/>
  <c r="MD33" i="5"/>
  <c r="MC33" i="5"/>
  <c r="MB33" i="5"/>
  <c r="MA33" i="5"/>
  <c r="LW33" i="5"/>
  <c r="LV33" i="5"/>
  <c r="LU33" i="5"/>
  <c r="LT33" i="5"/>
  <c r="LS33" i="5"/>
  <c r="LO33" i="5"/>
  <c r="LN33" i="5"/>
  <c r="LM33" i="5"/>
  <c r="LL33" i="5"/>
  <c r="LK33" i="5"/>
  <c r="LG33" i="5"/>
  <c r="LF33" i="5"/>
  <c r="LE33" i="5"/>
  <c r="LD33" i="5"/>
  <c r="LC33" i="5"/>
  <c r="KY33" i="5"/>
  <c r="KX33" i="5"/>
  <c r="KW33" i="5"/>
  <c r="KV33" i="5"/>
  <c r="KU33" i="5"/>
  <c r="KQ33" i="5"/>
  <c r="KP33" i="5"/>
  <c r="KO33" i="5"/>
  <c r="KN33" i="5"/>
  <c r="KM33" i="5"/>
  <c r="KI33" i="5"/>
  <c r="KH33" i="5"/>
  <c r="KG33" i="5"/>
  <c r="KF33" i="5"/>
  <c r="KE33" i="5"/>
  <c r="KA33" i="5"/>
  <c r="JZ33" i="5"/>
  <c r="JY33" i="5"/>
  <c r="JX33" i="5"/>
  <c r="JW33" i="5"/>
  <c r="JS33" i="5"/>
  <c r="JR33" i="5"/>
  <c r="JQ33" i="5"/>
  <c r="JP33" i="5"/>
  <c r="JO33" i="5"/>
  <c r="JK33" i="5"/>
  <c r="JJ33" i="5"/>
  <c r="JI33" i="5"/>
  <c r="JH33" i="5"/>
  <c r="JG33" i="5"/>
  <c r="JC33" i="5"/>
  <c r="JB33" i="5"/>
  <c r="JA33" i="5"/>
  <c r="IZ33" i="5"/>
  <c r="IY33" i="5"/>
  <c r="IU33" i="5"/>
  <c r="IT33" i="5"/>
  <c r="IS33" i="5"/>
  <c r="IR33" i="5"/>
  <c r="IQ33" i="5"/>
  <c r="IM33" i="5"/>
  <c r="IL33" i="5"/>
  <c r="IK33" i="5"/>
  <c r="IJ33" i="5"/>
  <c r="II33" i="5"/>
  <c r="IE33" i="5"/>
  <c r="ID33" i="5"/>
  <c r="IC33" i="5"/>
  <c r="IB33" i="5"/>
  <c r="IA33" i="5"/>
  <c r="HW33" i="5"/>
  <c r="HV33" i="5"/>
  <c r="HU33" i="5"/>
  <c r="HT33" i="5"/>
  <c r="HS33" i="5"/>
  <c r="HO33" i="5"/>
  <c r="HN33" i="5"/>
  <c r="HM33" i="5"/>
  <c r="HL33" i="5"/>
  <c r="HK33" i="5"/>
  <c r="HG33" i="5"/>
  <c r="HF33" i="5"/>
  <c r="HE33" i="5"/>
  <c r="HD33" i="5"/>
  <c r="HC33" i="5"/>
  <c r="GY33" i="5"/>
  <c r="GX33" i="5"/>
  <c r="GW33" i="5"/>
  <c r="GV33" i="5"/>
  <c r="GU33" i="5"/>
  <c r="GQ33" i="5"/>
  <c r="GP33" i="5"/>
  <c r="GO33" i="5"/>
  <c r="GN33" i="5"/>
  <c r="GM33" i="5"/>
  <c r="GI33" i="5"/>
  <c r="GH33" i="5"/>
  <c r="GG33" i="5"/>
  <c r="GF33" i="5"/>
  <c r="GE33" i="5"/>
  <c r="GA33" i="5"/>
  <c r="FZ33" i="5"/>
  <c r="FY33" i="5"/>
  <c r="FX33" i="5"/>
  <c r="FW33" i="5"/>
  <c r="FS33" i="5"/>
  <c r="FR33" i="5"/>
  <c r="FQ33" i="5"/>
  <c r="FP33" i="5"/>
  <c r="FO33" i="5"/>
  <c r="FK33" i="5"/>
  <c r="FJ33" i="5"/>
  <c r="FI33" i="5"/>
  <c r="FH33" i="5"/>
  <c r="FG33" i="5"/>
  <c r="FC33" i="5"/>
  <c r="FB33" i="5"/>
  <c r="FA33" i="5"/>
  <c r="EZ33" i="5"/>
  <c r="EY33" i="5"/>
  <c r="EU33" i="5"/>
  <c r="ET33" i="5"/>
  <c r="ES33" i="5"/>
  <c r="ER33" i="5"/>
  <c r="EQ33" i="5"/>
  <c r="EM33" i="5"/>
  <c r="EL33" i="5"/>
  <c r="EK33" i="5"/>
  <c r="EJ33" i="5"/>
  <c r="EI33" i="5"/>
  <c r="EE33" i="5"/>
  <c r="ED33" i="5"/>
  <c r="EC33" i="5"/>
  <c r="EB33" i="5"/>
  <c r="EA33" i="5"/>
  <c r="DW33" i="5"/>
  <c r="DV33" i="5"/>
  <c r="DU33" i="5"/>
  <c r="DT33" i="5"/>
  <c r="DS33" i="5"/>
  <c r="DO33" i="5"/>
  <c r="DN33" i="5"/>
  <c r="DM33" i="5"/>
  <c r="DL33" i="5"/>
  <c r="DK33" i="5"/>
  <c r="DG33" i="5"/>
  <c r="DF33" i="5"/>
  <c r="DE33" i="5"/>
  <c r="DD33" i="5"/>
  <c r="DC33" i="5"/>
  <c r="CY33" i="5"/>
  <c r="CX33" i="5"/>
  <c r="CW33" i="5"/>
  <c r="CV33" i="5"/>
  <c r="CU33" i="5"/>
  <c r="CQ33" i="5"/>
  <c r="CP33" i="5"/>
  <c r="CO33" i="5"/>
  <c r="CN33" i="5"/>
  <c r="CM33" i="5"/>
  <c r="CI33" i="5"/>
  <c r="CH33" i="5"/>
  <c r="CG33" i="5"/>
  <c r="CF33" i="5"/>
  <c r="CE33" i="5"/>
  <c r="CA33" i="5"/>
  <c r="BZ33" i="5"/>
  <c r="BY33" i="5"/>
  <c r="BX33" i="5"/>
  <c r="BW33" i="5"/>
  <c r="BS33" i="5"/>
  <c r="BR33" i="5"/>
  <c r="BQ33" i="5"/>
  <c r="BP33" i="5"/>
  <c r="BO33" i="5"/>
  <c r="BK33" i="5"/>
  <c r="BJ33" i="5"/>
  <c r="BI33" i="5"/>
  <c r="BH33" i="5"/>
  <c r="BG33" i="5"/>
  <c r="BC33" i="5"/>
  <c r="BB33" i="5"/>
  <c r="BA33" i="5"/>
  <c r="AZ33" i="5"/>
  <c r="AY33" i="5"/>
  <c r="AU33" i="5"/>
  <c r="AT33" i="5"/>
  <c r="AS33" i="5"/>
  <c r="AR33" i="5"/>
  <c r="AQ33" i="5"/>
  <c r="AM33" i="5"/>
  <c r="AL33" i="5"/>
  <c r="AK33" i="5"/>
  <c r="AJ33" i="5"/>
  <c r="AI33" i="5"/>
  <c r="AE33" i="5"/>
  <c r="AD33" i="5"/>
  <c r="AC33" i="5"/>
  <c r="AB33" i="5"/>
  <c r="AA33" i="5"/>
  <c r="W33" i="5"/>
  <c r="V33" i="5"/>
  <c r="U33" i="5"/>
  <c r="T33" i="5"/>
  <c r="S33" i="5"/>
  <c r="O33" i="5"/>
  <c r="N33" i="5"/>
  <c r="M33" i="5"/>
  <c r="L33" i="5"/>
  <c r="K33" i="5"/>
  <c r="G33" i="5"/>
  <c r="F33" i="5"/>
  <c r="E33" i="5"/>
  <c r="D33" i="5"/>
  <c r="C33" i="5"/>
  <c r="ADS32" i="5"/>
  <c r="ADR32" i="5"/>
  <c r="ADQ32" i="5"/>
  <c r="ADP32" i="5"/>
  <c r="ADO32" i="5"/>
  <c r="ADK32" i="5"/>
  <c r="ADJ32" i="5"/>
  <c r="ADI32" i="5"/>
  <c r="ADH32" i="5"/>
  <c r="ADG32" i="5"/>
  <c r="ADC32" i="5"/>
  <c r="ADB32" i="5"/>
  <c r="ADA32" i="5"/>
  <c r="ACZ32" i="5"/>
  <c r="ACY32" i="5"/>
  <c r="ACU32" i="5"/>
  <c r="ACT32" i="5"/>
  <c r="ACS32" i="5"/>
  <c r="ACR32" i="5"/>
  <c r="ACQ32" i="5"/>
  <c r="ACM32" i="5"/>
  <c r="ACL32" i="5"/>
  <c r="ACK32" i="5"/>
  <c r="ACJ32" i="5"/>
  <c r="ACI32" i="5"/>
  <c r="ACE32" i="5"/>
  <c r="ACD32" i="5"/>
  <c r="ACC32" i="5"/>
  <c r="ACB32" i="5"/>
  <c r="ACA32" i="5"/>
  <c r="ABW32" i="5"/>
  <c r="ABV32" i="5"/>
  <c r="ABU32" i="5"/>
  <c r="ABT32" i="5"/>
  <c r="ABS32" i="5"/>
  <c r="ABO32" i="5"/>
  <c r="ABN32" i="5"/>
  <c r="ABM32" i="5"/>
  <c r="ABL32" i="5"/>
  <c r="ABK32" i="5"/>
  <c r="ABG32" i="5"/>
  <c r="ABF32" i="5"/>
  <c r="ABE32" i="5"/>
  <c r="ABD32" i="5"/>
  <c r="ABC32" i="5"/>
  <c r="AAY32" i="5"/>
  <c r="AAX32" i="5"/>
  <c r="AAW32" i="5"/>
  <c r="AAV32" i="5"/>
  <c r="AAU32" i="5"/>
  <c r="AAQ32" i="5"/>
  <c r="AAP32" i="5"/>
  <c r="AAO32" i="5"/>
  <c r="AAN32" i="5"/>
  <c r="AAM32" i="5"/>
  <c r="AAI32" i="5"/>
  <c r="AAH32" i="5"/>
  <c r="AAG32" i="5"/>
  <c r="AAF32" i="5"/>
  <c r="AAE32" i="5"/>
  <c r="AAA32" i="5"/>
  <c r="ZZ32" i="5"/>
  <c r="ZY32" i="5"/>
  <c r="ZX32" i="5"/>
  <c r="ZW32" i="5"/>
  <c r="ZS32" i="5"/>
  <c r="ZR32" i="5"/>
  <c r="ZQ32" i="5"/>
  <c r="ZP32" i="5"/>
  <c r="ZO32" i="5"/>
  <c r="ZK32" i="5"/>
  <c r="ZJ32" i="5"/>
  <c r="ZI32" i="5"/>
  <c r="ZH32" i="5"/>
  <c r="ZG32" i="5"/>
  <c r="ZC32" i="5"/>
  <c r="ZB32" i="5"/>
  <c r="ZA32" i="5"/>
  <c r="YZ32" i="5"/>
  <c r="YY32" i="5"/>
  <c r="YU32" i="5"/>
  <c r="YT32" i="5"/>
  <c r="YS32" i="5"/>
  <c r="YR32" i="5"/>
  <c r="YQ32" i="5"/>
  <c r="YM32" i="5"/>
  <c r="YL32" i="5"/>
  <c r="YK32" i="5"/>
  <c r="YJ32" i="5"/>
  <c r="YI32" i="5"/>
  <c r="YE32" i="5"/>
  <c r="YD32" i="5"/>
  <c r="YC32" i="5"/>
  <c r="YB32" i="5"/>
  <c r="YA32" i="5"/>
  <c r="XW32" i="5"/>
  <c r="XV32" i="5"/>
  <c r="XU32" i="5"/>
  <c r="XT32" i="5"/>
  <c r="XS32" i="5"/>
  <c r="XO32" i="5"/>
  <c r="XN32" i="5"/>
  <c r="XM32" i="5"/>
  <c r="XL32" i="5"/>
  <c r="XK32" i="5"/>
  <c r="XG32" i="5"/>
  <c r="XF32" i="5"/>
  <c r="XE32" i="5"/>
  <c r="XD32" i="5"/>
  <c r="XC32" i="5"/>
  <c r="WY32" i="5"/>
  <c r="WX32" i="5"/>
  <c r="WW32" i="5"/>
  <c r="WV32" i="5"/>
  <c r="WU32" i="5"/>
  <c r="WQ32" i="5"/>
  <c r="WP32" i="5"/>
  <c r="WO32" i="5"/>
  <c r="WN32" i="5"/>
  <c r="WM32" i="5"/>
  <c r="WI32" i="5"/>
  <c r="WH32" i="5"/>
  <c r="WG32" i="5"/>
  <c r="WF32" i="5"/>
  <c r="WE32" i="5"/>
  <c r="WA32" i="5"/>
  <c r="VZ32" i="5"/>
  <c r="VY32" i="5"/>
  <c r="VX32" i="5"/>
  <c r="VW32" i="5"/>
  <c r="VS32" i="5"/>
  <c r="VR32" i="5"/>
  <c r="VQ32" i="5"/>
  <c r="VP32" i="5"/>
  <c r="VO32" i="5"/>
  <c r="VK32" i="5"/>
  <c r="VJ32" i="5"/>
  <c r="VI32" i="5"/>
  <c r="VH32" i="5"/>
  <c r="VG32" i="5"/>
  <c r="VC32" i="5"/>
  <c r="VB32" i="5"/>
  <c r="VA32" i="5"/>
  <c r="UZ32" i="5"/>
  <c r="UY32" i="5"/>
  <c r="UU32" i="5"/>
  <c r="UT32" i="5"/>
  <c r="US32" i="5"/>
  <c r="UR32" i="5"/>
  <c r="UQ32" i="5"/>
  <c r="UM32" i="5"/>
  <c r="UL32" i="5"/>
  <c r="UK32" i="5"/>
  <c r="UJ32" i="5"/>
  <c r="UI32" i="5"/>
  <c r="UE32" i="5"/>
  <c r="UD32" i="5"/>
  <c r="UC32" i="5"/>
  <c r="UB32" i="5"/>
  <c r="UA32" i="5"/>
  <c r="TW32" i="5"/>
  <c r="TV32" i="5"/>
  <c r="TU32" i="5"/>
  <c r="TT32" i="5"/>
  <c r="TS32" i="5"/>
  <c r="TO32" i="5"/>
  <c r="TN32" i="5"/>
  <c r="TM32" i="5"/>
  <c r="TL32" i="5"/>
  <c r="TK32" i="5"/>
  <c r="TG32" i="5"/>
  <c r="TF32" i="5"/>
  <c r="TE32" i="5"/>
  <c r="TD32" i="5"/>
  <c r="TC32" i="5"/>
  <c r="SY32" i="5"/>
  <c r="SX32" i="5"/>
  <c r="SW32" i="5"/>
  <c r="SV32" i="5"/>
  <c r="SU32" i="5"/>
  <c r="SQ32" i="5"/>
  <c r="SP32" i="5"/>
  <c r="SO32" i="5"/>
  <c r="SN32" i="5"/>
  <c r="SM32" i="5"/>
  <c r="SI32" i="5"/>
  <c r="SH32" i="5"/>
  <c r="SG32" i="5"/>
  <c r="SF32" i="5"/>
  <c r="SE32" i="5"/>
  <c r="SA32" i="5"/>
  <c r="RZ32" i="5"/>
  <c r="RY32" i="5"/>
  <c r="RX32" i="5"/>
  <c r="RW32" i="5"/>
  <c r="RS32" i="5"/>
  <c r="RR32" i="5"/>
  <c r="RQ32" i="5"/>
  <c r="RP32" i="5"/>
  <c r="RO32" i="5"/>
  <c r="RK32" i="5"/>
  <c r="RJ32" i="5"/>
  <c r="RI32" i="5"/>
  <c r="RH32" i="5"/>
  <c r="RG32" i="5"/>
  <c r="RC32" i="5"/>
  <c r="RB32" i="5"/>
  <c r="RA32" i="5"/>
  <c r="QZ32" i="5"/>
  <c r="QY32" i="5"/>
  <c r="QU32" i="5"/>
  <c r="QT32" i="5"/>
  <c r="QS32" i="5"/>
  <c r="QR32" i="5"/>
  <c r="QQ32" i="5"/>
  <c r="QM32" i="5"/>
  <c r="QL32" i="5"/>
  <c r="QK32" i="5"/>
  <c r="QJ32" i="5"/>
  <c r="QI32" i="5"/>
  <c r="QE32" i="5"/>
  <c r="QD32" i="5"/>
  <c r="QC32" i="5"/>
  <c r="QB32" i="5"/>
  <c r="QA32" i="5"/>
  <c r="PW32" i="5"/>
  <c r="PV32" i="5"/>
  <c r="PU32" i="5"/>
  <c r="PT32" i="5"/>
  <c r="PS32" i="5"/>
  <c r="PO32" i="5"/>
  <c r="PN32" i="5"/>
  <c r="PM32" i="5"/>
  <c r="PL32" i="5"/>
  <c r="PK32" i="5"/>
  <c r="PG32" i="5"/>
  <c r="PF32" i="5"/>
  <c r="PE32" i="5"/>
  <c r="PD32" i="5"/>
  <c r="PC32" i="5"/>
  <c r="OY32" i="5"/>
  <c r="OX32" i="5"/>
  <c r="OW32" i="5"/>
  <c r="OV32" i="5"/>
  <c r="OU32" i="5"/>
  <c r="OQ32" i="5"/>
  <c r="OP32" i="5"/>
  <c r="OO32" i="5"/>
  <c r="ON32" i="5"/>
  <c r="OM32" i="5"/>
  <c r="OI32" i="5"/>
  <c r="OH32" i="5"/>
  <c r="OG32" i="5"/>
  <c r="OF32" i="5"/>
  <c r="OE32" i="5"/>
  <c r="OA32" i="5"/>
  <c r="NZ32" i="5"/>
  <c r="NY32" i="5"/>
  <c r="NX32" i="5"/>
  <c r="NW32" i="5"/>
  <c r="NS32" i="5"/>
  <c r="NR32" i="5"/>
  <c r="NQ32" i="5"/>
  <c r="NP32" i="5"/>
  <c r="NO32" i="5"/>
  <c r="NK32" i="5"/>
  <c r="NJ32" i="5"/>
  <c r="NI32" i="5"/>
  <c r="NH32" i="5"/>
  <c r="NG32" i="5"/>
  <c r="NC32" i="5"/>
  <c r="NB32" i="5"/>
  <c r="NA32" i="5"/>
  <c r="MZ32" i="5"/>
  <c r="MY32" i="5"/>
  <c r="MU32" i="5"/>
  <c r="MT32" i="5"/>
  <c r="MS32" i="5"/>
  <c r="MR32" i="5"/>
  <c r="MQ32" i="5"/>
  <c r="MM32" i="5"/>
  <c r="ML32" i="5"/>
  <c r="MK32" i="5"/>
  <c r="MJ32" i="5"/>
  <c r="MI32" i="5"/>
  <c r="ME32" i="5"/>
  <c r="MD32" i="5"/>
  <c r="MC32" i="5"/>
  <c r="MB32" i="5"/>
  <c r="MA32" i="5"/>
  <c r="LW32" i="5"/>
  <c r="LV32" i="5"/>
  <c r="LU32" i="5"/>
  <c r="LT32" i="5"/>
  <c r="LS32" i="5"/>
  <c r="LO32" i="5"/>
  <c r="LN32" i="5"/>
  <c r="LM32" i="5"/>
  <c r="LL32" i="5"/>
  <c r="LK32" i="5"/>
  <c r="LG32" i="5"/>
  <c r="LF32" i="5"/>
  <c r="LE32" i="5"/>
  <c r="LD32" i="5"/>
  <c r="LC32" i="5"/>
  <c r="KY32" i="5"/>
  <c r="KX32" i="5"/>
  <c r="KW32" i="5"/>
  <c r="KV32" i="5"/>
  <c r="KU32" i="5"/>
  <c r="KQ32" i="5"/>
  <c r="KP32" i="5"/>
  <c r="KO32" i="5"/>
  <c r="KN32" i="5"/>
  <c r="KM32" i="5"/>
  <c r="KI32" i="5"/>
  <c r="KH32" i="5"/>
  <c r="KG32" i="5"/>
  <c r="KF32" i="5"/>
  <c r="KE32" i="5"/>
  <c r="KA32" i="5"/>
  <c r="JZ32" i="5"/>
  <c r="JY32" i="5"/>
  <c r="JX32" i="5"/>
  <c r="JW32" i="5"/>
  <c r="JS32" i="5"/>
  <c r="JR32" i="5"/>
  <c r="JQ32" i="5"/>
  <c r="JP32" i="5"/>
  <c r="JO32" i="5"/>
  <c r="JK32" i="5"/>
  <c r="JJ32" i="5"/>
  <c r="JI32" i="5"/>
  <c r="JH32" i="5"/>
  <c r="JG32" i="5"/>
  <c r="JC32" i="5"/>
  <c r="JB32" i="5"/>
  <c r="JA32" i="5"/>
  <c r="IZ32" i="5"/>
  <c r="IY32" i="5"/>
  <c r="IU32" i="5"/>
  <c r="IT32" i="5"/>
  <c r="IS32" i="5"/>
  <c r="IR32" i="5"/>
  <c r="IQ32" i="5"/>
  <c r="IM32" i="5"/>
  <c r="IL32" i="5"/>
  <c r="IK32" i="5"/>
  <c r="IJ32" i="5"/>
  <c r="II32" i="5"/>
  <c r="IE32" i="5"/>
  <c r="ID32" i="5"/>
  <c r="IC32" i="5"/>
  <c r="IB32" i="5"/>
  <c r="IA32" i="5"/>
  <c r="HW32" i="5"/>
  <c r="HV32" i="5"/>
  <c r="HU32" i="5"/>
  <c r="HT32" i="5"/>
  <c r="HS32" i="5"/>
  <c r="HO32" i="5"/>
  <c r="HN32" i="5"/>
  <c r="HM32" i="5"/>
  <c r="HL32" i="5"/>
  <c r="HK32" i="5"/>
  <c r="HG32" i="5"/>
  <c r="HF32" i="5"/>
  <c r="HE32" i="5"/>
  <c r="HD32" i="5"/>
  <c r="HC32" i="5"/>
  <c r="GY32" i="5"/>
  <c r="GX32" i="5"/>
  <c r="GW32" i="5"/>
  <c r="GV32" i="5"/>
  <c r="GU32" i="5"/>
  <c r="GQ32" i="5"/>
  <c r="GP32" i="5"/>
  <c r="GO32" i="5"/>
  <c r="GN32" i="5"/>
  <c r="GM32" i="5"/>
  <c r="GI32" i="5"/>
  <c r="GH32" i="5"/>
  <c r="GG32" i="5"/>
  <c r="GF32" i="5"/>
  <c r="GE32" i="5"/>
  <c r="GA32" i="5"/>
  <c r="FZ32" i="5"/>
  <c r="FY32" i="5"/>
  <c r="FX32" i="5"/>
  <c r="FW32" i="5"/>
  <c r="FS32" i="5"/>
  <c r="FR32" i="5"/>
  <c r="FQ32" i="5"/>
  <c r="FP32" i="5"/>
  <c r="FO32" i="5"/>
  <c r="FK32" i="5"/>
  <c r="FJ32" i="5"/>
  <c r="FI32" i="5"/>
  <c r="FH32" i="5"/>
  <c r="FG32" i="5"/>
  <c r="FC32" i="5"/>
  <c r="FB32" i="5"/>
  <c r="FA32" i="5"/>
  <c r="EZ32" i="5"/>
  <c r="EY32" i="5"/>
  <c r="EU32" i="5"/>
  <c r="ET32" i="5"/>
  <c r="ES32" i="5"/>
  <c r="ER32" i="5"/>
  <c r="EQ32" i="5"/>
  <c r="EM32" i="5"/>
  <c r="EL32" i="5"/>
  <c r="EK32" i="5"/>
  <c r="EJ32" i="5"/>
  <c r="EI32" i="5"/>
  <c r="EE32" i="5"/>
  <c r="ED32" i="5"/>
  <c r="EC32" i="5"/>
  <c r="EB32" i="5"/>
  <c r="EA32" i="5"/>
  <c r="DW32" i="5"/>
  <c r="DV32" i="5"/>
  <c r="DU32" i="5"/>
  <c r="DT32" i="5"/>
  <c r="DS32" i="5"/>
  <c r="DO32" i="5"/>
  <c r="DN32" i="5"/>
  <c r="DM32" i="5"/>
  <c r="DL32" i="5"/>
  <c r="DK32" i="5"/>
  <c r="DG32" i="5"/>
  <c r="DF32" i="5"/>
  <c r="DE32" i="5"/>
  <c r="DD32" i="5"/>
  <c r="DC32" i="5"/>
  <c r="CY32" i="5"/>
  <c r="CX32" i="5"/>
  <c r="CW32" i="5"/>
  <c r="CV32" i="5"/>
  <c r="CU32" i="5"/>
  <c r="CQ32" i="5"/>
  <c r="CP32" i="5"/>
  <c r="CO32" i="5"/>
  <c r="CN32" i="5"/>
  <c r="CM32" i="5"/>
  <c r="CI32" i="5"/>
  <c r="CH32" i="5"/>
  <c r="CG32" i="5"/>
  <c r="CF32" i="5"/>
  <c r="CE32" i="5"/>
  <c r="CA32" i="5"/>
  <c r="BZ32" i="5"/>
  <c r="BY32" i="5"/>
  <c r="BX32" i="5"/>
  <c r="BW32" i="5"/>
  <c r="BS32" i="5"/>
  <c r="BR32" i="5"/>
  <c r="BQ32" i="5"/>
  <c r="BP32" i="5"/>
  <c r="BO32" i="5"/>
  <c r="BK32" i="5"/>
  <c r="BJ32" i="5"/>
  <c r="BI32" i="5"/>
  <c r="BH32" i="5"/>
  <c r="BG32" i="5"/>
  <c r="BC32" i="5"/>
  <c r="BB32" i="5"/>
  <c r="BA32" i="5"/>
  <c r="AZ32" i="5"/>
  <c r="AY32" i="5"/>
  <c r="AU32" i="5"/>
  <c r="AT32" i="5"/>
  <c r="AS32" i="5"/>
  <c r="AR32" i="5"/>
  <c r="AQ32" i="5"/>
  <c r="AM32" i="5"/>
  <c r="AL32" i="5"/>
  <c r="AK32" i="5"/>
  <c r="AJ32" i="5"/>
  <c r="AI32" i="5"/>
  <c r="AE32" i="5"/>
  <c r="AD32" i="5"/>
  <c r="AC32" i="5"/>
  <c r="AB32" i="5"/>
  <c r="AA32" i="5"/>
  <c r="W32" i="5"/>
  <c r="V32" i="5"/>
  <c r="U32" i="5"/>
  <c r="T32" i="5"/>
  <c r="S32" i="5"/>
  <c r="O32" i="5"/>
  <c r="N32" i="5"/>
  <c r="M32" i="5"/>
  <c r="L32" i="5"/>
  <c r="K32" i="5"/>
  <c r="G32" i="5"/>
  <c r="F32" i="5"/>
  <c r="E32" i="5"/>
  <c r="D32" i="5"/>
  <c r="C32" i="5"/>
  <c r="ADS31" i="5"/>
  <c r="ADR31" i="5"/>
  <c r="ADQ31" i="5"/>
  <c r="ADP31" i="5"/>
  <c r="ADO31" i="5"/>
  <c r="ADK31" i="5"/>
  <c r="ADJ31" i="5"/>
  <c r="ADI31" i="5"/>
  <c r="ADH31" i="5"/>
  <c r="ADG31" i="5"/>
  <c r="ADC31" i="5"/>
  <c r="ADB31" i="5"/>
  <c r="ADA31" i="5"/>
  <c r="ACZ31" i="5"/>
  <c r="ACY31" i="5"/>
  <c r="ACU31" i="5"/>
  <c r="ACT31" i="5"/>
  <c r="ACS31" i="5"/>
  <c r="ACR31" i="5"/>
  <c r="ACQ31" i="5"/>
  <c r="ACM31" i="5"/>
  <c r="ACL31" i="5"/>
  <c r="ACK31" i="5"/>
  <c r="ACJ31" i="5"/>
  <c r="ACI31" i="5"/>
  <c r="ACE31" i="5"/>
  <c r="ACD31" i="5"/>
  <c r="ACC31" i="5"/>
  <c r="ACB31" i="5"/>
  <c r="ACA31" i="5"/>
  <c r="ABW31" i="5"/>
  <c r="ABV31" i="5"/>
  <c r="ABU31" i="5"/>
  <c r="ABT31" i="5"/>
  <c r="ABS31" i="5"/>
  <c r="ABO31" i="5"/>
  <c r="ABN31" i="5"/>
  <c r="ABM31" i="5"/>
  <c r="ABL31" i="5"/>
  <c r="ABK31" i="5"/>
  <c r="ABG31" i="5"/>
  <c r="ABF31" i="5"/>
  <c r="ABE31" i="5"/>
  <c r="ABD31" i="5"/>
  <c r="ABC31" i="5"/>
  <c r="AAY31" i="5"/>
  <c r="AAX31" i="5"/>
  <c r="AAW31" i="5"/>
  <c r="AAV31" i="5"/>
  <c r="AAU31" i="5"/>
  <c r="AAQ31" i="5"/>
  <c r="AAP31" i="5"/>
  <c r="AAO31" i="5"/>
  <c r="AAN31" i="5"/>
  <c r="AAM31" i="5"/>
  <c r="AAI31" i="5"/>
  <c r="AAH31" i="5"/>
  <c r="AAG31" i="5"/>
  <c r="AAF31" i="5"/>
  <c r="AAE31" i="5"/>
  <c r="AAA31" i="5"/>
  <c r="ZZ31" i="5"/>
  <c r="ZY31" i="5"/>
  <c r="ZX31" i="5"/>
  <c r="ZW31" i="5"/>
  <c r="ZS31" i="5"/>
  <c r="ZR31" i="5"/>
  <c r="ZQ31" i="5"/>
  <c r="ZP31" i="5"/>
  <c r="ZO31" i="5"/>
  <c r="ZK31" i="5"/>
  <c r="ZJ31" i="5"/>
  <c r="ZI31" i="5"/>
  <c r="ZH31" i="5"/>
  <c r="ZG31" i="5"/>
  <c r="ZC31" i="5"/>
  <c r="ZB31" i="5"/>
  <c r="ZA31" i="5"/>
  <c r="YZ31" i="5"/>
  <c r="YY31" i="5"/>
  <c r="YU31" i="5"/>
  <c r="YT31" i="5"/>
  <c r="YS31" i="5"/>
  <c r="YR31" i="5"/>
  <c r="YQ31" i="5"/>
  <c r="YM31" i="5"/>
  <c r="YL31" i="5"/>
  <c r="YK31" i="5"/>
  <c r="YJ31" i="5"/>
  <c r="YI31" i="5"/>
  <c r="YE31" i="5"/>
  <c r="YD31" i="5"/>
  <c r="YC31" i="5"/>
  <c r="YB31" i="5"/>
  <c r="YA31" i="5"/>
  <c r="XW31" i="5"/>
  <c r="XV31" i="5"/>
  <c r="XU31" i="5"/>
  <c r="XT31" i="5"/>
  <c r="XS31" i="5"/>
  <c r="XO31" i="5"/>
  <c r="XN31" i="5"/>
  <c r="XM31" i="5"/>
  <c r="XL31" i="5"/>
  <c r="XK31" i="5"/>
  <c r="XG31" i="5"/>
  <c r="XF31" i="5"/>
  <c r="XE31" i="5"/>
  <c r="XD31" i="5"/>
  <c r="XC31" i="5"/>
  <c r="WY31" i="5"/>
  <c r="WX31" i="5"/>
  <c r="WW31" i="5"/>
  <c r="WV31" i="5"/>
  <c r="WU31" i="5"/>
  <c r="WQ31" i="5"/>
  <c r="WP31" i="5"/>
  <c r="WO31" i="5"/>
  <c r="WN31" i="5"/>
  <c r="WM31" i="5"/>
  <c r="WI31" i="5"/>
  <c r="WH31" i="5"/>
  <c r="WG31" i="5"/>
  <c r="WF31" i="5"/>
  <c r="WE31" i="5"/>
  <c r="WA31" i="5"/>
  <c r="VZ31" i="5"/>
  <c r="VY31" i="5"/>
  <c r="VX31" i="5"/>
  <c r="VW31" i="5"/>
  <c r="VS31" i="5"/>
  <c r="VR31" i="5"/>
  <c r="VQ31" i="5"/>
  <c r="VP31" i="5"/>
  <c r="VO31" i="5"/>
  <c r="VK31" i="5"/>
  <c r="VJ31" i="5"/>
  <c r="VI31" i="5"/>
  <c r="VH31" i="5"/>
  <c r="VG31" i="5"/>
  <c r="VC31" i="5"/>
  <c r="VB31" i="5"/>
  <c r="VA31" i="5"/>
  <c r="UZ31" i="5"/>
  <c r="UY31" i="5"/>
  <c r="UU31" i="5"/>
  <c r="UT31" i="5"/>
  <c r="US31" i="5"/>
  <c r="UR31" i="5"/>
  <c r="UQ31" i="5"/>
  <c r="UM31" i="5"/>
  <c r="UL31" i="5"/>
  <c r="UK31" i="5"/>
  <c r="UJ31" i="5"/>
  <c r="UI31" i="5"/>
  <c r="UE31" i="5"/>
  <c r="UD31" i="5"/>
  <c r="UC31" i="5"/>
  <c r="UB31" i="5"/>
  <c r="UA31" i="5"/>
  <c r="TW31" i="5"/>
  <c r="TV31" i="5"/>
  <c r="TU31" i="5"/>
  <c r="TT31" i="5"/>
  <c r="TS31" i="5"/>
  <c r="TO31" i="5"/>
  <c r="TN31" i="5"/>
  <c r="TM31" i="5"/>
  <c r="TL31" i="5"/>
  <c r="TK31" i="5"/>
  <c r="TG31" i="5"/>
  <c r="TF31" i="5"/>
  <c r="TE31" i="5"/>
  <c r="TD31" i="5"/>
  <c r="TC31" i="5"/>
  <c r="SY31" i="5"/>
  <c r="SX31" i="5"/>
  <c r="SW31" i="5"/>
  <c r="SV31" i="5"/>
  <c r="SU31" i="5"/>
  <c r="SQ31" i="5"/>
  <c r="SP31" i="5"/>
  <c r="SO31" i="5"/>
  <c r="SN31" i="5"/>
  <c r="SM31" i="5"/>
  <c r="SI31" i="5"/>
  <c r="SH31" i="5"/>
  <c r="SG31" i="5"/>
  <c r="SF31" i="5"/>
  <c r="SE31" i="5"/>
  <c r="SA31" i="5"/>
  <c r="RZ31" i="5"/>
  <c r="RY31" i="5"/>
  <c r="RX31" i="5"/>
  <c r="RW31" i="5"/>
  <c r="RS31" i="5"/>
  <c r="RR31" i="5"/>
  <c r="RQ31" i="5"/>
  <c r="RP31" i="5"/>
  <c r="RO31" i="5"/>
  <c r="RK31" i="5"/>
  <c r="RJ31" i="5"/>
  <c r="RI31" i="5"/>
  <c r="RH31" i="5"/>
  <c r="RG31" i="5"/>
  <c r="RC31" i="5"/>
  <c r="RB31" i="5"/>
  <c r="RA31" i="5"/>
  <c r="QZ31" i="5"/>
  <c r="QY31" i="5"/>
  <c r="QU31" i="5"/>
  <c r="QT31" i="5"/>
  <c r="QS31" i="5"/>
  <c r="QR31" i="5"/>
  <c r="QQ31" i="5"/>
  <c r="QM31" i="5"/>
  <c r="QL31" i="5"/>
  <c r="QK31" i="5"/>
  <c r="QJ31" i="5"/>
  <c r="QI31" i="5"/>
  <c r="QE31" i="5"/>
  <c r="QD31" i="5"/>
  <c r="QC31" i="5"/>
  <c r="QB31" i="5"/>
  <c r="QA31" i="5"/>
  <c r="PW31" i="5"/>
  <c r="PV31" i="5"/>
  <c r="PU31" i="5"/>
  <c r="PT31" i="5"/>
  <c r="PS31" i="5"/>
  <c r="PO31" i="5"/>
  <c r="PN31" i="5"/>
  <c r="PM31" i="5"/>
  <c r="PL31" i="5"/>
  <c r="PK31" i="5"/>
  <c r="PG31" i="5"/>
  <c r="PF31" i="5"/>
  <c r="PE31" i="5"/>
  <c r="PD31" i="5"/>
  <c r="PC31" i="5"/>
  <c r="OY31" i="5"/>
  <c r="OX31" i="5"/>
  <c r="OW31" i="5"/>
  <c r="OV31" i="5"/>
  <c r="OU31" i="5"/>
  <c r="OQ31" i="5"/>
  <c r="OP31" i="5"/>
  <c r="OO31" i="5"/>
  <c r="ON31" i="5"/>
  <c r="OM31" i="5"/>
  <c r="OI31" i="5"/>
  <c r="OH31" i="5"/>
  <c r="OG31" i="5"/>
  <c r="OF31" i="5"/>
  <c r="OE31" i="5"/>
  <c r="OA31" i="5"/>
  <c r="NZ31" i="5"/>
  <c r="NY31" i="5"/>
  <c r="NX31" i="5"/>
  <c r="NW31" i="5"/>
  <c r="NS31" i="5"/>
  <c r="NR31" i="5"/>
  <c r="NQ31" i="5"/>
  <c r="NP31" i="5"/>
  <c r="NO31" i="5"/>
  <c r="NK31" i="5"/>
  <c r="NJ31" i="5"/>
  <c r="NI31" i="5"/>
  <c r="NH31" i="5"/>
  <c r="NG31" i="5"/>
  <c r="NC31" i="5"/>
  <c r="NB31" i="5"/>
  <c r="NA31" i="5"/>
  <c r="MZ31" i="5"/>
  <c r="MY31" i="5"/>
  <c r="MU31" i="5"/>
  <c r="MT31" i="5"/>
  <c r="MS31" i="5"/>
  <c r="MR31" i="5"/>
  <c r="MQ31" i="5"/>
  <c r="MM31" i="5"/>
  <c r="ML31" i="5"/>
  <c r="MK31" i="5"/>
  <c r="MJ31" i="5"/>
  <c r="MI31" i="5"/>
  <c r="ME31" i="5"/>
  <c r="MD31" i="5"/>
  <c r="MC31" i="5"/>
  <c r="MB31" i="5"/>
  <c r="MA31" i="5"/>
  <c r="LW31" i="5"/>
  <c r="LV31" i="5"/>
  <c r="LU31" i="5"/>
  <c r="LT31" i="5"/>
  <c r="LS31" i="5"/>
  <c r="LO31" i="5"/>
  <c r="LN31" i="5"/>
  <c r="LM31" i="5"/>
  <c r="LL31" i="5"/>
  <c r="LK31" i="5"/>
  <c r="LG31" i="5"/>
  <c r="LF31" i="5"/>
  <c r="LE31" i="5"/>
  <c r="LD31" i="5"/>
  <c r="LC31" i="5"/>
  <c r="KY31" i="5"/>
  <c r="KX31" i="5"/>
  <c r="KW31" i="5"/>
  <c r="KV31" i="5"/>
  <c r="KU31" i="5"/>
  <c r="KQ31" i="5"/>
  <c r="KP31" i="5"/>
  <c r="KO31" i="5"/>
  <c r="KN31" i="5"/>
  <c r="KM31" i="5"/>
  <c r="KI31" i="5"/>
  <c r="KH31" i="5"/>
  <c r="KG31" i="5"/>
  <c r="KF31" i="5"/>
  <c r="KE31" i="5"/>
  <c r="KA31" i="5"/>
  <c r="JZ31" i="5"/>
  <c r="JY31" i="5"/>
  <c r="JX31" i="5"/>
  <c r="JW31" i="5"/>
  <c r="JS31" i="5"/>
  <c r="JR31" i="5"/>
  <c r="JQ31" i="5"/>
  <c r="JP31" i="5"/>
  <c r="JO31" i="5"/>
  <c r="JK31" i="5"/>
  <c r="JJ31" i="5"/>
  <c r="JI31" i="5"/>
  <c r="JH31" i="5"/>
  <c r="JG31" i="5"/>
  <c r="JC31" i="5"/>
  <c r="JB31" i="5"/>
  <c r="JA31" i="5"/>
  <c r="IZ31" i="5"/>
  <c r="IY31" i="5"/>
  <c r="IU31" i="5"/>
  <c r="IT31" i="5"/>
  <c r="IS31" i="5"/>
  <c r="IR31" i="5"/>
  <c r="IQ31" i="5"/>
  <c r="IM31" i="5"/>
  <c r="IL31" i="5"/>
  <c r="IK31" i="5"/>
  <c r="IJ31" i="5"/>
  <c r="II31" i="5"/>
  <c r="IE31" i="5"/>
  <c r="ID31" i="5"/>
  <c r="IC31" i="5"/>
  <c r="IB31" i="5"/>
  <c r="IA31" i="5"/>
  <c r="HW31" i="5"/>
  <c r="HV31" i="5"/>
  <c r="HU31" i="5"/>
  <c r="HT31" i="5"/>
  <c r="HS31" i="5"/>
  <c r="HO31" i="5"/>
  <c r="HN31" i="5"/>
  <c r="HM31" i="5"/>
  <c r="HL31" i="5"/>
  <c r="HK31" i="5"/>
  <c r="HG31" i="5"/>
  <c r="HF31" i="5"/>
  <c r="HE31" i="5"/>
  <c r="HD31" i="5"/>
  <c r="HC31" i="5"/>
  <c r="GY31" i="5"/>
  <c r="GX31" i="5"/>
  <c r="GW31" i="5"/>
  <c r="GV31" i="5"/>
  <c r="GU31" i="5"/>
  <c r="GQ31" i="5"/>
  <c r="GP31" i="5"/>
  <c r="GO31" i="5"/>
  <c r="GN31" i="5"/>
  <c r="GM31" i="5"/>
  <c r="GI31" i="5"/>
  <c r="GH31" i="5"/>
  <c r="GG31" i="5"/>
  <c r="GF31" i="5"/>
  <c r="GE31" i="5"/>
  <c r="GA31" i="5"/>
  <c r="FZ31" i="5"/>
  <c r="FY31" i="5"/>
  <c r="FX31" i="5"/>
  <c r="FW31" i="5"/>
  <c r="FS31" i="5"/>
  <c r="FR31" i="5"/>
  <c r="FQ31" i="5"/>
  <c r="FP31" i="5"/>
  <c r="FO31" i="5"/>
  <c r="FK31" i="5"/>
  <c r="FJ31" i="5"/>
  <c r="FI31" i="5"/>
  <c r="FH31" i="5"/>
  <c r="FG31" i="5"/>
  <c r="FC31" i="5"/>
  <c r="FB31" i="5"/>
  <c r="FA31" i="5"/>
  <c r="EZ31" i="5"/>
  <c r="EY31" i="5"/>
  <c r="EU31" i="5"/>
  <c r="ET31" i="5"/>
  <c r="ES31" i="5"/>
  <c r="ER31" i="5"/>
  <c r="EQ31" i="5"/>
  <c r="EM31" i="5"/>
  <c r="EL31" i="5"/>
  <c r="EK31" i="5"/>
  <c r="EJ31" i="5"/>
  <c r="EI31" i="5"/>
  <c r="EE31" i="5"/>
  <c r="ED31" i="5"/>
  <c r="EC31" i="5"/>
  <c r="EB31" i="5"/>
  <c r="EA31" i="5"/>
  <c r="DW31" i="5"/>
  <c r="DV31" i="5"/>
  <c r="DU31" i="5"/>
  <c r="DT31" i="5"/>
  <c r="DS31" i="5"/>
  <c r="DO31" i="5"/>
  <c r="DN31" i="5"/>
  <c r="DM31" i="5"/>
  <c r="DL31" i="5"/>
  <c r="DK31" i="5"/>
  <c r="DG31" i="5"/>
  <c r="DF31" i="5"/>
  <c r="DE31" i="5"/>
  <c r="DD31" i="5"/>
  <c r="DC31" i="5"/>
  <c r="CY31" i="5"/>
  <c r="CX31" i="5"/>
  <c r="CW31" i="5"/>
  <c r="CV31" i="5"/>
  <c r="CU31" i="5"/>
  <c r="CQ31" i="5"/>
  <c r="CP31" i="5"/>
  <c r="CO31" i="5"/>
  <c r="CN31" i="5"/>
  <c r="CM31" i="5"/>
  <c r="CI31" i="5"/>
  <c r="CH31" i="5"/>
  <c r="CG31" i="5"/>
  <c r="CF31" i="5"/>
  <c r="CE31" i="5"/>
  <c r="CA31" i="5"/>
  <c r="BZ31" i="5"/>
  <c r="BY31" i="5"/>
  <c r="BX31" i="5"/>
  <c r="BW31" i="5"/>
  <c r="BS31" i="5"/>
  <c r="BR31" i="5"/>
  <c r="BQ31" i="5"/>
  <c r="BP31" i="5"/>
  <c r="BO31" i="5"/>
  <c r="BK31" i="5"/>
  <c r="BJ31" i="5"/>
  <c r="BI31" i="5"/>
  <c r="BH31" i="5"/>
  <c r="BG31" i="5"/>
  <c r="BC31" i="5"/>
  <c r="BB31" i="5"/>
  <c r="BA31" i="5"/>
  <c r="AZ31" i="5"/>
  <c r="AY31" i="5"/>
  <c r="AU31" i="5"/>
  <c r="AT31" i="5"/>
  <c r="AS31" i="5"/>
  <c r="AR31" i="5"/>
  <c r="AQ31" i="5"/>
  <c r="AM31" i="5"/>
  <c r="AL31" i="5"/>
  <c r="AK31" i="5"/>
  <c r="AJ31" i="5"/>
  <c r="AI31" i="5"/>
  <c r="AE31" i="5"/>
  <c r="AD31" i="5"/>
  <c r="AC31" i="5"/>
  <c r="AB31" i="5"/>
  <c r="AA31" i="5"/>
  <c r="W31" i="5"/>
  <c r="V31" i="5"/>
  <c r="U31" i="5"/>
  <c r="T31" i="5"/>
  <c r="S31" i="5"/>
  <c r="O31" i="5"/>
  <c r="N31" i="5"/>
  <c r="M31" i="5"/>
  <c r="L31" i="5"/>
  <c r="K31" i="5"/>
  <c r="G31" i="5"/>
  <c r="F31" i="5"/>
  <c r="E31" i="5"/>
  <c r="D31" i="5"/>
  <c r="C31" i="5"/>
  <c r="ADS30" i="5"/>
  <c r="ADR30" i="5"/>
  <c r="ADQ30" i="5"/>
  <c r="ADP30" i="5"/>
  <c r="ADO30" i="5"/>
  <c r="ADK30" i="5"/>
  <c r="ADJ30" i="5"/>
  <c r="ADI30" i="5"/>
  <c r="ADH30" i="5"/>
  <c r="ADG30" i="5"/>
  <c r="ADC30" i="5"/>
  <c r="ADB30" i="5"/>
  <c r="ADA30" i="5"/>
  <c r="ACZ30" i="5"/>
  <c r="ACY30" i="5"/>
  <c r="ACU30" i="5"/>
  <c r="ACT30" i="5"/>
  <c r="ACS30" i="5"/>
  <c r="ACR30" i="5"/>
  <c r="ACQ30" i="5"/>
  <c r="ACM30" i="5"/>
  <c r="ACL30" i="5"/>
  <c r="ACK30" i="5"/>
  <c r="ACJ30" i="5"/>
  <c r="ACI30" i="5"/>
  <c r="ACE30" i="5"/>
  <c r="ACD30" i="5"/>
  <c r="ACC30" i="5"/>
  <c r="ACB30" i="5"/>
  <c r="ACA30" i="5"/>
  <c r="ABW30" i="5"/>
  <c r="ABV30" i="5"/>
  <c r="ABU30" i="5"/>
  <c r="ABT30" i="5"/>
  <c r="ABS30" i="5"/>
  <c r="ABO30" i="5"/>
  <c r="ABN30" i="5"/>
  <c r="ABM30" i="5"/>
  <c r="ABL30" i="5"/>
  <c r="ABK30" i="5"/>
  <c r="ABG30" i="5"/>
  <c r="ABF30" i="5"/>
  <c r="ABE30" i="5"/>
  <c r="ABD30" i="5"/>
  <c r="ABC30" i="5"/>
  <c r="AAY30" i="5"/>
  <c r="AAX30" i="5"/>
  <c r="AAW30" i="5"/>
  <c r="AAV30" i="5"/>
  <c r="AAU30" i="5"/>
  <c r="AAQ30" i="5"/>
  <c r="AAP30" i="5"/>
  <c r="AAO30" i="5"/>
  <c r="AAN30" i="5"/>
  <c r="AAM30" i="5"/>
  <c r="AAI30" i="5"/>
  <c r="AAH30" i="5"/>
  <c r="AAG30" i="5"/>
  <c r="AAF30" i="5"/>
  <c r="AAE30" i="5"/>
  <c r="AAA30" i="5"/>
  <c r="ZZ30" i="5"/>
  <c r="ZY30" i="5"/>
  <c r="ZX30" i="5"/>
  <c r="ZW30" i="5"/>
  <c r="ZS30" i="5"/>
  <c r="ZR30" i="5"/>
  <c r="ZQ30" i="5"/>
  <c r="ZP30" i="5"/>
  <c r="ZO30" i="5"/>
  <c r="ZK30" i="5"/>
  <c r="ZJ30" i="5"/>
  <c r="ZI30" i="5"/>
  <c r="ZH30" i="5"/>
  <c r="ZG30" i="5"/>
  <c r="ZC30" i="5"/>
  <c r="ZB30" i="5"/>
  <c r="ZA30" i="5"/>
  <c r="YZ30" i="5"/>
  <c r="YY30" i="5"/>
  <c r="YU30" i="5"/>
  <c r="YT30" i="5"/>
  <c r="YS30" i="5"/>
  <c r="YR30" i="5"/>
  <c r="YQ30" i="5"/>
  <c r="YM30" i="5"/>
  <c r="YL30" i="5"/>
  <c r="YK30" i="5"/>
  <c r="YJ30" i="5"/>
  <c r="YI30" i="5"/>
  <c r="YE30" i="5"/>
  <c r="YD30" i="5"/>
  <c r="YC30" i="5"/>
  <c r="YB30" i="5"/>
  <c r="YA30" i="5"/>
  <c r="XW30" i="5"/>
  <c r="XV30" i="5"/>
  <c r="XU30" i="5"/>
  <c r="XT30" i="5"/>
  <c r="XS30" i="5"/>
  <c r="XO30" i="5"/>
  <c r="XN30" i="5"/>
  <c r="XM30" i="5"/>
  <c r="XL30" i="5"/>
  <c r="XK30" i="5"/>
  <c r="XG30" i="5"/>
  <c r="XF30" i="5"/>
  <c r="XE30" i="5"/>
  <c r="XD30" i="5"/>
  <c r="XC30" i="5"/>
  <c r="WY30" i="5"/>
  <c r="WX30" i="5"/>
  <c r="WW30" i="5"/>
  <c r="WV30" i="5"/>
  <c r="WU30" i="5"/>
  <c r="WQ30" i="5"/>
  <c r="WP30" i="5"/>
  <c r="WO30" i="5"/>
  <c r="WN30" i="5"/>
  <c r="WM30" i="5"/>
  <c r="WI30" i="5"/>
  <c r="WH30" i="5"/>
  <c r="WG30" i="5"/>
  <c r="WF30" i="5"/>
  <c r="WE30" i="5"/>
  <c r="WA30" i="5"/>
  <c r="VZ30" i="5"/>
  <c r="VY30" i="5"/>
  <c r="VX30" i="5"/>
  <c r="VW30" i="5"/>
  <c r="VS30" i="5"/>
  <c r="VR30" i="5"/>
  <c r="VQ30" i="5"/>
  <c r="VP30" i="5"/>
  <c r="VO30" i="5"/>
  <c r="VK30" i="5"/>
  <c r="VJ30" i="5"/>
  <c r="VI30" i="5"/>
  <c r="VH30" i="5"/>
  <c r="VG30" i="5"/>
  <c r="VC30" i="5"/>
  <c r="VB30" i="5"/>
  <c r="VA30" i="5"/>
  <c r="UZ30" i="5"/>
  <c r="UY30" i="5"/>
  <c r="UU30" i="5"/>
  <c r="UT30" i="5"/>
  <c r="US30" i="5"/>
  <c r="UR30" i="5"/>
  <c r="UQ30" i="5"/>
  <c r="UM30" i="5"/>
  <c r="UL30" i="5"/>
  <c r="UK30" i="5"/>
  <c r="UJ30" i="5"/>
  <c r="UI30" i="5"/>
  <c r="UE30" i="5"/>
  <c r="UD30" i="5"/>
  <c r="UC30" i="5"/>
  <c r="UB30" i="5"/>
  <c r="UA30" i="5"/>
  <c r="TW30" i="5"/>
  <c r="TV30" i="5"/>
  <c r="TU30" i="5"/>
  <c r="TT30" i="5"/>
  <c r="TS30" i="5"/>
  <c r="TO30" i="5"/>
  <c r="TN30" i="5"/>
  <c r="TM30" i="5"/>
  <c r="TL30" i="5"/>
  <c r="TK30" i="5"/>
  <c r="TG30" i="5"/>
  <c r="TF30" i="5"/>
  <c r="TE30" i="5"/>
  <c r="TD30" i="5"/>
  <c r="TC30" i="5"/>
  <c r="SY30" i="5"/>
  <c r="SX30" i="5"/>
  <c r="SW30" i="5"/>
  <c r="SV30" i="5"/>
  <c r="SU30" i="5"/>
  <c r="SQ30" i="5"/>
  <c r="SP30" i="5"/>
  <c r="SO30" i="5"/>
  <c r="SN30" i="5"/>
  <c r="SM30" i="5"/>
  <c r="SI30" i="5"/>
  <c r="SH30" i="5"/>
  <c r="SG30" i="5"/>
  <c r="SF30" i="5"/>
  <c r="SE30" i="5"/>
  <c r="SA30" i="5"/>
  <c r="RZ30" i="5"/>
  <c r="RY30" i="5"/>
  <c r="RX30" i="5"/>
  <c r="RW30" i="5"/>
  <c r="RS30" i="5"/>
  <c r="RR30" i="5"/>
  <c r="RQ30" i="5"/>
  <c r="RP30" i="5"/>
  <c r="RO30" i="5"/>
  <c r="RK30" i="5"/>
  <c r="RJ30" i="5"/>
  <c r="RI30" i="5"/>
  <c r="RH30" i="5"/>
  <c r="RG30" i="5"/>
  <c r="RC30" i="5"/>
  <c r="RB30" i="5"/>
  <c r="RA30" i="5"/>
  <c r="QZ30" i="5"/>
  <c r="QY30" i="5"/>
  <c r="QU30" i="5"/>
  <c r="QT30" i="5"/>
  <c r="QS30" i="5"/>
  <c r="QR30" i="5"/>
  <c r="QQ30" i="5"/>
  <c r="QM30" i="5"/>
  <c r="QL30" i="5"/>
  <c r="QK30" i="5"/>
  <c r="QJ30" i="5"/>
  <c r="QI30" i="5"/>
  <c r="QE30" i="5"/>
  <c r="QD30" i="5"/>
  <c r="QC30" i="5"/>
  <c r="QB30" i="5"/>
  <c r="QA30" i="5"/>
  <c r="PW30" i="5"/>
  <c r="PV30" i="5"/>
  <c r="PU30" i="5"/>
  <c r="PT30" i="5"/>
  <c r="PS30" i="5"/>
  <c r="PO30" i="5"/>
  <c r="PN30" i="5"/>
  <c r="PM30" i="5"/>
  <c r="PL30" i="5"/>
  <c r="PK30" i="5"/>
  <c r="PG30" i="5"/>
  <c r="PF30" i="5"/>
  <c r="PE30" i="5"/>
  <c r="PD30" i="5"/>
  <c r="PC30" i="5"/>
  <c r="OY30" i="5"/>
  <c r="OX30" i="5"/>
  <c r="OW30" i="5"/>
  <c r="OV30" i="5"/>
  <c r="OU30" i="5"/>
  <c r="OQ30" i="5"/>
  <c r="OP30" i="5"/>
  <c r="OO30" i="5"/>
  <c r="ON30" i="5"/>
  <c r="OM30" i="5"/>
  <c r="OI30" i="5"/>
  <c r="OH30" i="5"/>
  <c r="OG30" i="5"/>
  <c r="OF30" i="5"/>
  <c r="OE30" i="5"/>
  <c r="OA30" i="5"/>
  <c r="NZ30" i="5"/>
  <c r="NY30" i="5"/>
  <c r="NX30" i="5"/>
  <c r="NW30" i="5"/>
  <c r="NS30" i="5"/>
  <c r="NR30" i="5"/>
  <c r="NQ30" i="5"/>
  <c r="NP30" i="5"/>
  <c r="NO30" i="5"/>
  <c r="NK30" i="5"/>
  <c r="NJ30" i="5"/>
  <c r="NI30" i="5"/>
  <c r="NH30" i="5"/>
  <c r="NG30" i="5"/>
  <c r="NC30" i="5"/>
  <c r="NB30" i="5"/>
  <c r="NA30" i="5"/>
  <c r="MZ30" i="5"/>
  <c r="MY30" i="5"/>
  <c r="MU30" i="5"/>
  <c r="MT30" i="5"/>
  <c r="MS30" i="5"/>
  <c r="MR30" i="5"/>
  <c r="MQ30" i="5"/>
  <c r="MM30" i="5"/>
  <c r="ML30" i="5"/>
  <c r="MK30" i="5"/>
  <c r="MJ30" i="5"/>
  <c r="MI30" i="5"/>
  <c r="ME30" i="5"/>
  <c r="MD30" i="5"/>
  <c r="MC30" i="5"/>
  <c r="MB30" i="5"/>
  <c r="MA30" i="5"/>
  <c r="LW30" i="5"/>
  <c r="LV30" i="5"/>
  <c r="LU30" i="5"/>
  <c r="LT30" i="5"/>
  <c r="LS30" i="5"/>
  <c r="LO30" i="5"/>
  <c r="LN30" i="5"/>
  <c r="LM30" i="5"/>
  <c r="LL30" i="5"/>
  <c r="LK30" i="5"/>
  <c r="LG30" i="5"/>
  <c r="LF30" i="5"/>
  <c r="LE30" i="5"/>
  <c r="LD30" i="5"/>
  <c r="LC30" i="5"/>
  <c r="KY30" i="5"/>
  <c r="KX30" i="5"/>
  <c r="KW30" i="5"/>
  <c r="KV30" i="5"/>
  <c r="KU30" i="5"/>
  <c r="KQ30" i="5"/>
  <c r="KP30" i="5"/>
  <c r="KO30" i="5"/>
  <c r="KN30" i="5"/>
  <c r="KM30" i="5"/>
  <c r="KI30" i="5"/>
  <c r="KH30" i="5"/>
  <c r="KG30" i="5"/>
  <c r="KF30" i="5"/>
  <c r="KE30" i="5"/>
  <c r="KA30" i="5"/>
  <c r="JZ30" i="5"/>
  <c r="JY30" i="5"/>
  <c r="JX30" i="5"/>
  <c r="JW30" i="5"/>
  <c r="JS30" i="5"/>
  <c r="JR30" i="5"/>
  <c r="JQ30" i="5"/>
  <c r="JP30" i="5"/>
  <c r="JO30" i="5"/>
  <c r="JK30" i="5"/>
  <c r="JJ30" i="5"/>
  <c r="JI30" i="5"/>
  <c r="JH30" i="5"/>
  <c r="JG30" i="5"/>
  <c r="JC30" i="5"/>
  <c r="JB30" i="5"/>
  <c r="JA30" i="5"/>
  <c r="IZ30" i="5"/>
  <c r="IY30" i="5"/>
  <c r="IU30" i="5"/>
  <c r="IT30" i="5"/>
  <c r="IS30" i="5"/>
  <c r="IR30" i="5"/>
  <c r="IQ30" i="5"/>
  <c r="IM30" i="5"/>
  <c r="IL30" i="5"/>
  <c r="IK30" i="5"/>
  <c r="IJ30" i="5"/>
  <c r="II30" i="5"/>
  <c r="IE30" i="5"/>
  <c r="ID30" i="5"/>
  <c r="IC30" i="5"/>
  <c r="IB30" i="5"/>
  <c r="IA30" i="5"/>
  <c r="HW30" i="5"/>
  <c r="HV30" i="5"/>
  <c r="HU30" i="5"/>
  <c r="HT30" i="5"/>
  <c r="HS30" i="5"/>
  <c r="HO30" i="5"/>
  <c r="HN30" i="5"/>
  <c r="HM30" i="5"/>
  <c r="HL30" i="5"/>
  <c r="HK30" i="5"/>
  <c r="HG30" i="5"/>
  <c r="HF30" i="5"/>
  <c r="HE30" i="5"/>
  <c r="HD30" i="5"/>
  <c r="HC30" i="5"/>
  <c r="GY30" i="5"/>
  <c r="GX30" i="5"/>
  <c r="GW30" i="5"/>
  <c r="GV30" i="5"/>
  <c r="GU30" i="5"/>
  <c r="GQ30" i="5"/>
  <c r="GP30" i="5"/>
  <c r="GO30" i="5"/>
  <c r="GN30" i="5"/>
  <c r="GM30" i="5"/>
  <c r="GI30" i="5"/>
  <c r="GH30" i="5"/>
  <c r="GG30" i="5"/>
  <c r="GF30" i="5"/>
  <c r="GE30" i="5"/>
  <c r="GA30" i="5"/>
  <c r="FZ30" i="5"/>
  <c r="FY30" i="5"/>
  <c r="FX30" i="5"/>
  <c r="FW30" i="5"/>
  <c r="FS30" i="5"/>
  <c r="FR30" i="5"/>
  <c r="FQ30" i="5"/>
  <c r="FP30" i="5"/>
  <c r="FO30" i="5"/>
  <c r="FK30" i="5"/>
  <c r="FJ30" i="5"/>
  <c r="FI30" i="5"/>
  <c r="FH30" i="5"/>
  <c r="FG30" i="5"/>
  <c r="FC30" i="5"/>
  <c r="FB30" i="5"/>
  <c r="FA30" i="5"/>
  <c r="EZ30" i="5"/>
  <c r="EY30" i="5"/>
  <c r="EU30" i="5"/>
  <c r="ET30" i="5"/>
  <c r="ES30" i="5"/>
  <c r="ER30" i="5"/>
  <c r="EQ30" i="5"/>
  <c r="EM30" i="5"/>
  <c r="EL30" i="5"/>
  <c r="EK30" i="5"/>
  <c r="EJ30" i="5"/>
  <c r="EI30" i="5"/>
  <c r="EE30" i="5"/>
  <c r="ED30" i="5"/>
  <c r="EC30" i="5"/>
  <c r="EB30" i="5"/>
  <c r="EA30" i="5"/>
  <c r="DW30" i="5"/>
  <c r="DV30" i="5"/>
  <c r="DU30" i="5"/>
  <c r="DT30" i="5"/>
  <c r="DS30" i="5"/>
  <c r="DO30" i="5"/>
  <c r="DN30" i="5"/>
  <c r="DM30" i="5"/>
  <c r="DL30" i="5"/>
  <c r="DK30" i="5"/>
  <c r="DG30" i="5"/>
  <c r="DF30" i="5"/>
  <c r="DE30" i="5"/>
  <c r="DD30" i="5"/>
  <c r="DC30" i="5"/>
  <c r="CY30" i="5"/>
  <c r="CX30" i="5"/>
  <c r="CW30" i="5"/>
  <c r="CV30" i="5"/>
  <c r="CU30" i="5"/>
  <c r="CQ30" i="5"/>
  <c r="CP30" i="5"/>
  <c r="CO30" i="5"/>
  <c r="CN30" i="5"/>
  <c r="CM30" i="5"/>
  <c r="CI30" i="5"/>
  <c r="CH30" i="5"/>
  <c r="CG30" i="5"/>
  <c r="CF30" i="5"/>
  <c r="CE30" i="5"/>
  <c r="CA30" i="5"/>
  <c r="BZ30" i="5"/>
  <c r="BY30" i="5"/>
  <c r="BX30" i="5"/>
  <c r="BW30" i="5"/>
  <c r="BS30" i="5"/>
  <c r="BR30" i="5"/>
  <c r="BQ30" i="5"/>
  <c r="BP30" i="5"/>
  <c r="BO30" i="5"/>
  <c r="BK30" i="5"/>
  <c r="BJ30" i="5"/>
  <c r="BI30" i="5"/>
  <c r="BH30" i="5"/>
  <c r="BG30" i="5"/>
  <c r="BC30" i="5"/>
  <c r="BB30" i="5"/>
  <c r="BA30" i="5"/>
  <c r="AZ30" i="5"/>
  <c r="AY30" i="5"/>
  <c r="AU30" i="5"/>
  <c r="AT30" i="5"/>
  <c r="AS30" i="5"/>
  <c r="AR30" i="5"/>
  <c r="AQ30" i="5"/>
  <c r="AM30" i="5"/>
  <c r="AL30" i="5"/>
  <c r="AK30" i="5"/>
  <c r="AJ30" i="5"/>
  <c r="AI30" i="5"/>
  <c r="AE30" i="5"/>
  <c r="AD30" i="5"/>
  <c r="AC30" i="5"/>
  <c r="AB30" i="5"/>
  <c r="AA30" i="5"/>
  <c r="W30" i="5"/>
  <c r="V30" i="5"/>
  <c r="U30" i="5"/>
  <c r="T30" i="5"/>
  <c r="S30" i="5"/>
  <c r="O30" i="5"/>
  <c r="N30" i="5"/>
  <c r="M30" i="5"/>
  <c r="L30" i="5"/>
  <c r="K30" i="5"/>
  <c r="G30" i="5"/>
  <c r="F30" i="5"/>
  <c r="E30" i="5"/>
  <c r="D30" i="5"/>
  <c r="C30" i="5"/>
  <c r="ADS29" i="5"/>
  <c r="ADR29" i="5"/>
  <c r="ADQ29" i="5"/>
  <c r="ADP29" i="5"/>
  <c r="ADO29" i="5"/>
  <c r="ADK29" i="5"/>
  <c r="ADJ29" i="5"/>
  <c r="ADI29" i="5"/>
  <c r="ADH29" i="5"/>
  <c r="ADG29" i="5"/>
  <c r="ADC29" i="5"/>
  <c r="ADB29" i="5"/>
  <c r="ADA29" i="5"/>
  <c r="ACZ29" i="5"/>
  <c r="ACY29" i="5"/>
  <c r="ACU29" i="5"/>
  <c r="ACT29" i="5"/>
  <c r="ACS29" i="5"/>
  <c r="ACR29" i="5"/>
  <c r="ACQ29" i="5"/>
  <c r="ACM29" i="5"/>
  <c r="ACL29" i="5"/>
  <c r="ACK29" i="5"/>
  <c r="ACJ29" i="5"/>
  <c r="ACI29" i="5"/>
  <c r="ACE29" i="5"/>
  <c r="ACD29" i="5"/>
  <c r="ACC29" i="5"/>
  <c r="ACB29" i="5"/>
  <c r="ACA29" i="5"/>
  <c r="ABW29" i="5"/>
  <c r="ABV29" i="5"/>
  <c r="ABU29" i="5"/>
  <c r="ABT29" i="5"/>
  <c r="ABS29" i="5"/>
  <c r="ABO29" i="5"/>
  <c r="ABN29" i="5"/>
  <c r="ABM29" i="5"/>
  <c r="ABL29" i="5"/>
  <c r="ABK29" i="5"/>
  <c r="ABG29" i="5"/>
  <c r="ABF29" i="5"/>
  <c r="ABE29" i="5"/>
  <c r="ABD29" i="5"/>
  <c r="ABC29" i="5"/>
  <c r="AAY29" i="5"/>
  <c r="AAX29" i="5"/>
  <c r="AAW29" i="5"/>
  <c r="AAV29" i="5"/>
  <c r="AAU29" i="5"/>
  <c r="AAQ29" i="5"/>
  <c r="AAP29" i="5"/>
  <c r="AAO29" i="5"/>
  <c r="AAN29" i="5"/>
  <c r="AAM29" i="5"/>
  <c r="AAI29" i="5"/>
  <c r="AAH29" i="5"/>
  <c r="AAG29" i="5"/>
  <c r="AAF29" i="5"/>
  <c r="AAE29" i="5"/>
  <c r="AAA29" i="5"/>
  <c r="ZZ29" i="5"/>
  <c r="ZY29" i="5"/>
  <c r="ZX29" i="5"/>
  <c r="ZW29" i="5"/>
  <c r="ZS29" i="5"/>
  <c r="ZR29" i="5"/>
  <c r="ZQ29" i="5"/>
  <c r="ZP29" i="5"/>
  <c r="ZO29" i="5"/>
  <c r="ZK29" i="5"/>
  <c r="ZJ29" i="5"/>
  <c r="ZI29" i="5"/>
  <c r="ZH29" i="5"/>
  <c r="ZG29" i="5"/>
  <c r="ZC29" i="5"/>
  <c r="ZB29" i="5"/>
  <c r="ZA29" i="5"/>
  <c r="YZ29" i="5"/>
  <c r="YY29" i="5"/>
  <c r="YU29" i="5"/>
  <c r="YT29" i="5"/>
  <c r="YS29" i="5"/>
  <c r="YR29" i="5"/>
  <c r="YQ29" i="5"/>
  <c r="YM29" i="5"/>
  <c r="YL29" i="5"/>
  <c r="YK29" i="5"/>
  <c r="YJ29" i="5"/>
  <c r="YI29" i="5"/>
  <c r="YE29" i="5"/>
  <c r="YD29" i="5"/>
  <c r="YC29" i="5"/>
  <c r="YB29" i="5"/>
  <c r="YA29" i="5"/>
  <c r="XW29" i="5"/>
  <c r="XV29" i="5"/>
  <c r="XU29" i="5"/>
  <c r="XT29" i="5"/>
  <c r="XS29" i="5"/>
  <c r="XO29" i="5"/>
  <c r="XN29" i="5"/>
  <c r="XM29" i="5"/>
  <c r="XL29" i="5"/>
  <c r="XK29" i="5"/>
  <c r="XG29" i="5"/>
  <c r="XF29" i="5"/>
  <c r="XE29" i="5"/>
  <c r="XD29" i="5"/>
  <c r="XC29" i="5"/>
  <c r="WY29" i="5"/>
  <c r="WX29" i="5"/>
  <c r="WW29" i="5"/>
  <c r="WV29" i="5"/>
  <c r="WU29" i="5"/>
  <c r="WQ29" i="5"/>
  <c r="WP29" i="5"/>
  <c r="WO29" i="5"/>
  <c r="WN29" i="5"/>
  <c r="WM29" i="5"/>
  <c r="WI29" i="5"/>
  <c r="WH29" i="5"/>
  <c r="WG29" i="5"/>
  <c r="WF29" i="5"/>
  <c r="WE29" i="5"/>
  <c r="WA29" i="5"/>
  <c r="VZ29" i="5"/>
  <c r="VY29" i="5"/>
  <c r="VX29" i="5"/>
  <c r="VW29" i="5"/>
  <c r="VS29" i="5"/>
  <c r="VR29" i="5"/>
  <c r="VQ29" i="5"/>
  <c r="VP29" i="5"/>
  <c r="VO29" i="5"/>
  <c r="VK29" i="5"/>
  <c r="VJ29" i="5"/>
  <c r="VI29" i="5"/>
  <c r="VH29" i="5"/>
  <c r="VG29" i="5"/>
  <c r="VC29" i="5"/>
  <c r="VB29" i="5"/>
  <c r="VA29" i="5"/>
  <c r="UZ29" i="5"/>
  <c r="UY29" i="5"/>
  <c r="UU29" i="5"/>
  <c r="UT29" i="5"/>
  <c r="US29" i="5"/>
  <c r="UR29" i="5"/>
  <c r="UQ29" i="5"/>
  <c r="UM29" i="5"/>
  <c r="UL29" i="5"/>
  <c r="UK29" i="5"/>
  <c r="UJ29" i="5"/>
  <c r="UI29" i="5"/>
  <c r="UE29" i="5"/>
  <c r="UD29" i="5"/>
  <c r="UC29" i="5"/>
  <c r="UB29" i="5"/>
  <c r="UA29" i="5"/>
  <c r="TW29" i="5"/>
  <c r="TV29" i="5"/>
  <c r="TU29" i="5"/>
  <c r="TT29" i="5"/>
  <c r="TS29" i="5"/>
  <c r="TO29" i="5"/>
  <c r="TN29" i="5"/>
  <c r="TM29" i="5"/>
  <c r="TL29" i="5"/>
  <c r="TK29" i="5"/>
  <c r="TG29" i="5"/>
  <c r="TF29" i="5"/>
  <c r="TE29" i="5"/>
  <c r="TD29" i="5"/>
  <c r="TC29" i="5"/>
  <c r="SY29" i="5"/>
  <c r="SX29" i="5"/>
  <c r="SW29" i="5"/>
  <c r="SV29" i="5"/>
  <c r="SU29" i="5"/>
  <c r="SQ29" i="5"/>
  <c r="SP29" i="5"/>
  <c r="SO29" i="5"/>
  <c r="SN29" i="5"/>
  <c r="SM29" i="5"/>
  <c r="SI29" i="5"/>
  <c r="SH29" i="5"/>
  <c r="SG29" i="5"/>
  <c r="SF29" i="5"/>
  <c r="SE29" i="5"/>
  <c r="SA29" i="5"/>
  <c r="RZ29" i="5"/>
  <c r="RY29" i="5"/>
  <c r="RX29" i="5"/>
  <c r="RW29" i="5"/>
  <c r="RS29" i="5"/>
  <c r="RR29" i="5"/>
  <c r="RQ29" i="5"/>
  <c r="RP29" i="5"/>
  <c r="RO29" i="5"/>
  <c r="RK29" i="5"/>
  <c r="RJ29" i="5"/>
  <c r="RI29" i="5"/>
  <c r="RH29" i="5"/>
  <c r="RG29" i="5"/>
  <c r="RC29" i="5"/>
  <c r="RB29" i="5"/>
  <c r="RA29" i="5"/>
  <c r="QZ29" i="5"/>
  <c r="QY29" i="5"/>
  <c r="QU29" i="5"/>
  <c r="QT29" i="5"/>
  <c r="QS29" i="5"/>
  <c r="QR29" i="5"/>
  <c r="QQ29" i="5"/>
  <c r="QM29" i="5"/>
  <c r="QL29" i="5"/>
  <c r="QK29" i="5"/>
  <c r="QJ29" i="5"/>
  <c r="QI29" i="5"/>
  <c r="QE29" i="5"/>
  <c r="QD29" i="5"/>
  <c r="QC29" i="5"/>
  <c r="QB29" i="5"/>
  <c r="QA29" i="5"/>
  <c r="PW29" i="5"/>
  <c r="PV29" i="5"/>
  <c r="PU29" i="5"/>
  <c r="PT29" i="5"/>
  <c r="PS29" i="5"/>
  <c r="PO29" i="5"/>
  <c r="PN29" i="5"/>
  <c r="PM29" i="5"/>
  <c r="PL29" i="5"/>
  <c r="PK29" i="5"/>
  <c r="PG29" i="5"/>
  <c r="PF29" i="5"/>
  <c r="PE29" i="5"/>
  <c r="PD29" i="5"/>
  <c r="PC29" i="5"/>
  <c r="OY29" i="5"/>
  <c r="OX29" i="5"/>
  <c r="OW29" i="5"/>
  <c r="OV29" i="5"/>
  <c r="OU29" i="5"/>
  <c r="OQ29" i="5"/>
  <c r="OP29" i="5"/>
  <c r="OO29" i="5"/>
  <c r="ON29" i="5"/>
  <c r="OM29" i="5"/>
  <c r="OI29" i="5"/>
  <c r="OH29" i="5"/>
  <c r="OG29" i="5"/>
  <c r="OF29" i="5"/>
  <c r="OE29" i="5"/>
  <c r="OA29" i="5"/>
  <c r="NZ29" i="5"/>
  <c r="NY29" i="5"/>
  <c r="NX29" i="5"/>
  <c r="NW29" i="5"/>
  <c r="NS29" i="5"/>
  <c r="NR29" i="5"/>
  <c r="NQ29" i="5"/>
  <c r="NP29" i="5"/>
  <c r="NO29" i="5"/>
  <c r="NK29" i="5"/>
  <c r="NJ29" i="5"/>
  <c r="NI29" i="5"/>
  <c r="NH29" i="5"/>
  <c r="NG29" i="5"/>
  <c r="NC29" i="5"/>
  <c r="NB29" i="5"/>
  <c r="NA29" i="5"/>
  <c r="MZ29" i="5"/>
  <c r="MY29" i="5"/>
  <c r="MU29" i="5"/>
  <c r="MT29" i="5"/>
  <c r="MS29" i="5"/>
  <c r="MR29" i="5"/>
  <c r="MQ29" i="5"/>
  <c r="MM29" i="5"/>
  <c r="ML29" i="5"/>
  <c r="MK29" i="5"/>
  <c r="MJ29" i="5"/>
  <c r="MI29" i="5"/>
  <c r="ME29" i="5"/>
  <c r="MD29" i="5"/>
  <c r="MC29" i="5"/>
  <c r="MB29" i="5"/>
  <c r="MA29" i="5"/>
  <c r="LW29" i="5"/>
  <c r="LV29" i="5"/>
  <c r="LU29" i="5"/>
  <c r="LT29" i="5"/>
  <c r="LS29" i="5"/>
  <c r="LO29" i="5"/>
  <c r="LN29" i="5"/>
  <c r="LM29" i="5"/>
  <c r="LL29" i="5"/>
  <c r="LK29" i="5"/>
  <c r="LG29" i="5"/>
  <c r="LF29" i="5"/>
  <c r="LE29" i="5"/>
  <c r="LD29" i="5"/>
  <c r="LC29" i="5"/>
  <c r="KY29" i="5"/>
  <c r="KX29" i="5"/>
  <c r="KW29" i="5"/>
  <c r="KV29" i="5"/>
  <c r="KU29" i="5"/>
  <c r="KQ29" i="5"/>
  <c r="KP29" i="5"/>
  <c r="KO29" i="5"/>
  <c r="KN29" i="5"/>
  <c r="KM29" i="5"/>
  <c r="KI29" i="5"/>
  <c r="KH29" i="5"/>
  <c r="KG29" i="5"/>
  <c r="KF29" i="5"/>
  <c r="KE29" i="5"/>
  <c r="KA29" i="5"/>
  <c r="JZ29" i="5"/>
  <c r="JY29" i="5"/>
  <c r="JX29" i="5"/>
  <c r="JW29" i="5"/>
  <c r="JS29" i="5"/>
  <c r="JR29" i="5"/>
  <c r="JQ29" i="5"/>
  <c r="JP29" i="5"/>
  <c r="JO29" i="5"/>
  <c r="JK29" i="5"/>
  <c r="JJ29" i="5"/>
  <c r="JI29" i="5"/>
  <c r="JH29" i="5"/>
  <c r="JG29" i="5"/>
  <c r="JC29" i="5"/>
  <c r="JB29" i="5"/>
  <c r="JA29" i="5"/>
  <c r="IZ29" i="5"/>
  <c r="IY29" i="5"/>
  <c r="IU29" i="5"/>
  <c r="IT29" i="5"/>
  <c r="IS29" i="5"/>
  <c r="IR29" i="5"/>
  <c r="IQ29" i="5"/>
  <c r="IM29" i="5"/>
  <c r="IL29" i="5"/>
  <c r="IK29" i="5"/>
  <c r="IJ29" i="5"/>
  <c r="II29" i="5"/>
  <c r="IE29" i="5"/>
  <c r="ID29" i="5"/>
  <c r="IC29" i="5"/>
  <c r="IB29" i="5"/>
  <c r="IA29" i="5"/>
  <c r="HW29" i="5"/>
  <c r="HV29" i="5"/>
  <c r="HU29" i="5"/>
  <c r="HT29" i="5"/>
  <c r="HS29" i="5"/>
  <c r="HO29" i="5"/>
  <c r="HN29" i="5"/>
  <c r="HM29" i="5"/>
  <c r="HL29" i="5"/>
  <c r="HK29" i="5"/>
  <c r="HG29" i="5"/>
  <c r="HF29" i="5"/>
  <c r="HE29" i="5"/>
  <c r="HD29" i="5"/>
  <c r="HC29" i="5"/>
  <c r="GY29" i="5"/>
  <c r="GX29" i="5"/>
  <c r="GW29" i="5"/>
  <c r="GV29" i="5"/>
  <c r="GU29" i="5"/>
  <c r="GQ29" i="5"/>
  <c r="GP29" i="5"/>
  <c r="GO29" i="5"/>
  <c r="GN29" i="5"/>
  <c r="GM29" i="5"/>
  <c r="GI29" i="5"/>
  <c r="GH29" i="5"/>
  <c r="GG29" i="5"/>
  <c r="GF29" i="5"/>
  <c r="GE29" i="5"/>
  <c r="GA29" i="5"/>
  <c r="FZ29" i="5"/>
  <c r="FY29" i="5"/>
  <c r="FX29" i="5"/>
  <c r="FW29" i="5"/>
  <c r="FS29" i="5"/>
  <c r="FR29" i="5"/>
  <c r="FQ29" i="5"/>
  <c r="FP29" i="5"/>
  <c r="FO29" i="5"/>
  <c r="FK29" i="5"/>
  <c r="FJ29" i="5"/>
  <c r="FI29" i="5"/>
  <c r="FH29" i="5"/>
  <c r="FG29" i="5"/>
  <c r="FC29" i="5"/>
  <c r="FB29" i="5"/>
  <c r="FA29" i="5"/>
  <c r="EZ29" i="5"/>
  <c r="EY29" i="5"/>
  <c r="EU29" i="5"/>
  <c r="ET29" i="5"/>
  <c r="ES29" i="5"/>
  <c r="ER29" i="5"/>
  <c r="EQ29" i="5"/>
  <c r="EM29" i="5"/>
  <c r="EL29" i="5"/>
  <c r="EK29" i="5"/>
  <c r="EJ29" i="5"/>
  <c r="EI29" i="5"/>
  <c r="EE29" i="5"/>
  <c r="ED29" i="5"/>
  <c r="EC29" i="5"/>
  <c r="EB29" i="5"/>
  <c r="EA29" i="5"/>
  <c r="DW29" i="5"/>
  <c r="DV29" i="5"/>
  <c r="DU29" i="5"/>
  <c r="DT29" i="5"/>
  <c r="DS29" i="5"/>
  <c r="DO29" i="5"/>
  <c r="DN29" i="5"/>
  <c r="DM29" i="5"/>
  <c r="DL29" i="5"/>
  <c r="DK29" i="5"/>
  <c r="DG29" i="5"/>
  <c r="DF29" i="5"/>
  <c r="DE29" i="5"/>
  <c r="DD29" i="5"/>
  <c r="DC29" i="5"/>
  <c r="CY29" i="5"/>
  <c r="CX29" i="5"/>
  <c r="CW29" i="5"/>
  <c r="CV29" i="5"/>
  <c r="CU29" i="5"/>
  <c r="CQ29" i="5"/>
  <c r="CP29" i="5"/>
  <c r="CO29" i="5"/>
  <c r="CN29" i="5"/>
  <c r="CM29" i="5"/>
  <c r="CI29" i="5"/>
  <c r="CH29" i="5"/>
  <c r="CG29" i="5"/>
  <c r="CF29" i="5"/>
  <c r="CE29" i="5"/>
  <c r="CA29" i="5"/>
  <c r="BZ29" i="5"/>
  <c r="BY29" i="5"/>
  <c r="BX29" i="5"/>
  <c r="BW29" i="5"/>
  <c r="BS29" i="5"/>
  <c r="BR29" i="5"/>
  <c r="BQ29" i="5"/>
  <c r="BP29" i="5"/>
  <c r="BO29" i="5"/>
  <c r="BK29" i="5"/>
  <c r="BJ29" i="5"/>
  <c r="BI29" i="5"/>
  <c r="BH29" i="5"/>
  <c r="BG29" i="5"/>
  <c r="BC29" i="5"/>
  <c r="BB29" i="5"/>
  <c r="BA29" i="5"/>
  <c r="AZ29" i="5"/>
  <c r="AY29" i="5"/>
  <c r="AU29" i="5"/>
  <c r="AT29" i="5"/>
  <c r="AS29" i="5"/>
  <c r="AR29" i="5"/>
  <c r="AQ29" i="5"/>
  <c r="AM29" i="5"/>
  <c r="AL29" i="5"/>
  <c r="AK29" i="5"/>
  <c r="AJ29" i="5"/>
  <c r="AI29" i="5"/>
  <c r="AE29" i="5"/>
  <c r="AD29" i="5"/>
  <c r="AC29" i="5"/>
  <c r="AB29" i="5"/>
  <c r="AA29" i="5"/>
  <c r="W29" i="5"/>
  <c r="V29" i="5"/>
  <c r="U29" i="5"/>
  <c r="T29" i="5"/>
  <c r="S29" i="5"/>
  <c r="O29" i="5"/>
  <c r="N29" i="5"/>
  <c r="M29" i="5"/>
  <c r="L29" i="5"/>
  <c r="K29" i="5"/>
  <c r="G29" i="5"/>
  <c r="F29" i="5"/>
  <c r="E29" i="5"/>
  <c r="D29" i="5"/>
  <c r="C29" i="5"/>
  <c r="ADS28" i="5"/>
  <c r="ADR28" i="5"/>
  <c r="ADQ28" i="5"/>
  <c r="ADP28" i="5"/>
  <c r="ADO28" i="5"/>
  <c r="ADK28" i="5"/>
  <c r="ADJ28" i="5"/>
  <c r="ADI28" i="5"/>
  <c r="ADH28" i="5"/>
  <c r="ADG28" i="5"/>
  <c r="ADC28" i="5"/>
  <c r="ADB28" i="5"/>
  <c r="ADA28" i="5"/>
  <c r="ACZ28" i="5"/>
  <c r="ACY28" i="5"/>
  <c r="ACU28" i="5"/>
  <c r="ACT28" i="5"/>
  <c r="ACS28" i="5"/>
  <c r="ACR28" i="5"/>
  <c r="ACQ28" i="5"/>
  <c r="ACM28" i="5"/>
  <c r="ACL28" i="5"/>
  <c r="ACK28" i="5"/>
  <c r="ACJ28" i="5"/>
  <c r="ACI28" i="5"/>
  <c r="ACE28" i="5"/>
  <c r="ACD28" i="5"/>
  <c r="ACC28" i="5"/>
  <c r="ACB28" i="5"/>
  <c r="ACA28" i="5"/>
  <c r="ABW28" i="5"/>
  <c r="ABV28" i="5"/>
  <c r="ABU28" i="5"/>
  <c r="ABT28" i="5"/>
  <c r="ABS28" i="5"/>
  <c r="ABO28" i="5"/>
  <c r="ABN28" i="5"/>
  <c r="ABM28" i="5"/>
  <c r="ABL28" i="5"/>
  <c r="ABK28" i="5"/>
  <c r="ABG28" i="5"/>
  <c r="ABF28" i="5"/>
  <c r="ABE28" i="5"/>
  <c r="ABD28" i="5"/>
  <c r="ABC28" i="5"/>
  <c r="AAY28" i="5"/>
  <c r="AAX28" i="5"/>
  <c r="AAW28" i="5"/>
  <c r="AAV28" i="5"/>
  <c r="AAU28" i="5"/>
  <c r="AAQ28" i="5"/>
  <c r="AAP28" i="5"/>
  <c r="AAO28" i="5"/>
  <c r="AAN28" i="5"/>
  <c r="AAM28" i="5"/>
  <c r="AAI28" i="5"/>
  <c r="AAH28" i="5"/>
  <c r="AAG28" i="5"/>
  <c r="AAF28" i="5"/>
  <c r="AAE28" i="5"/>
  <c r="AAA28" i="5"/>
  <c r="ZZ28" i="5"/>
  <c r="ZY28" i="5"/>
  <c r="ZX28" i="5"/>
  <c r="ZW28" i="5"/>
  <c r="ZS28" i="5"/>
  <c r="ZR28" i="5"/>
  <c r="ZQ28" i="5"/>
  <c r="ZP28" i="5"/>
  <c r="ZO28" i="5"/>
  <c r="ZK28" i="5"/>
  <c r="ZJ28" i="5"/>
  <c r="ZI28" i="5"/>
  <c r="ZH28" i="5"/>
  <c r="ZG28" i="5"/>
  <c r="ZC28" i="5"/>
  <c r="ZB28" i="5"/>
  <c r="ZA28" i="5"/>
  <c r="YZ28" i="5"/>
  <c r="YY28" i="5"/>
  <c r="YU28" i="5"/>
  <c r="YT28" i="5"/>
  <c r="YS28" i="5"/>
  <c r="YR28" i="5"/>
  <c r="YQ28" i="5"/>
  <c r="YM28" i="5"/>
  <c r="YL28" i="5"/>
  <c r="YK28" i="5"/>
  <c r="YJ28" i="5"/>
  <c r="YI28" i="5"/>
  <c r="YE28" i="5"/>
  <c r="YD28" i="5"/>
  <c r="YC28" i="5"/>
  <c r="YB28" i="5"/>
  <c r="YA28" i="5"/>
  <c r="XW28" i="5"/>
  <c r="XV28" i="5"/>
  <c r="XU28" i="5"/>
  <c r="XT28" i="5"/>
  <c r="XS28" i="5"/>
  <c r="XO28" i="5"/>
  <c r="XN28" i="5"/>
  <c r="XM28" i="5"/>
  <c r="XL28" i="5"/>
  <c r="XK28" i="5"/>
  <c r="XG28" i="5"/>
  <c r="XF28" i="5"/>
  <c r="XE28" i="5"/>
  <c r="XD28" i="5"/>
  <c r="XC28" i="5"/>
  <c r="WY28" i="5"/>
  <c r="WX28" i="5"/>
  <c r="WW28" i="5"/>
  <c r="WV28" i="5"/>
  <c r="WU28" i="5"/>
  <c r="WQ28" i="5"/>
  <c r="WP28" i="5"/>
  <c r="WO28" i="5"/>
  <c r="WN28" i="5"/>
  <c r="WM28" i="5"/>
  <c r="WI28" i="5"/>
  <c r="WH28" i="5"/>
  <c r="WG28" i="5"/>
  <c r="WF28" i="5"/>
  <c r="WE28" i="5"/>
  <c r="WA28" i="5"/>
  <c r="VZ28" i="5"/>
  <c r="VY28" i="5"/>
  <c r="VX28" i="5"/>
  <c r="VW28" i="5"/>
  <c r="VS28" i="5"/>
  <c r="VR28" i="5"/>
  <c r="VQ28" i="5"/>
  <c r="VP28" i="5"/>
  <c r="VO28" i="5"/>
  <c r="VK28" i="5"/>
  <c r="VJ28" i="5"/>
  <c r="VI28" i="5"/>
  <c r="VH28" i="5"/>
  <c r="VG28" i="5"/>
  <c r="VC28" i="5"/>
  <c r="VB28" i="5"/>
  <c r="VA28" i="5"/>
  <c r="UZ28" i="5"/>
  <c r="UY28" i="5"/>
  <c r="UU28" i="5"/>
  <c r="UT28" i="5"/>
  <c r="US28" i="5"/>
  <c r="UR28" i="5"/>
  <c r="UQ28" i="5"/>
  <c r="UM28" i="5"/>
  <c r="UL28" i="5"/>
  <c r="UK28" i="5"/>
  <c r="UJ28" i="5"/>
  <c r="UI28" i="5"/>
  <c r="UE28" i="5"/>
  <c r="UD28" i="5"/>
  <c r="UC28" i="5"/>
  <c r="UB28" i="5"/>
  <c r="UA28" i="5"/>
  <c r="TW28" i="5"/>
  <c r="TV28" i="5"/>
  <c r="TU28" i="5"/>
  <c r="TT28" i="5"/>
  <c r="TS28" i="5"/>
  <c r="TO28" i="5"/>
  <c r="TN28" i="5"/>
  <c r="TM28" i="5"/>
  <c r="TL28" i="5"/>
  <c r="TK28" i="5"/>
  <c r="TG28" i="5"/>
  <c r="TF28" i="5"/>
  <c r="TE28" i="5"/>
  <c r="TD28" i="5"/>
  <c r="TC28" i="5"/>
  <c r="SY28" i="5"/>
  <c r="SX28" i="5"/>
  <c r="SW28" i="5"/>
  <c r="SV28" i="5"/>
  <c r="SU28" i="5"/>
  <c r="SQ28" i="5"/>
  <c r="SP28" i="5"/>
  <c r="SO28" i="5"/>
  <c r="SN28" i="5"/>
  <c r="SM28" i="5"/>
  <c r="SI28" i="5"/>
  <c r="SH28" i="5"/>
  <c r="SG28" i="5"/>
  <c r="SF28" i="5"/>
  <c r="SE28" i="5"/>
  <c r="SA28" i="5"/>
  <c r="RZ28" i="5"/>
  <c r="RY28" i="5"/>
  <c r="RX28" i="5"/>
  <c r="RW28" i="5"/>
  <c r="RS28" i="5"/>
  <c r="RR28" i="5"/>
  <c r="RQ28" i="5"/>
  <c r="RP28" i="5"/>
  <c r="RO28" i="5"/>
  <c r="RK28" i="5"/>
  <c r="RJ28" i="5"/>
  <c r="RI28" i="5"/>
  <c r="RH28" i="5"/>
  <c r="RG28" i="5"/>
  <c r="RC28" i="5"/>
  <c r="RB28" i="5"/>
  <c r="RA28" i="5"/>
  <c r="QZ28" i="5"/>
  <c r="QY28" i="5"/>
  <c r="QU28" i="5"/>
  <c r="QT28" i="5"/>
  <c r="QS28" i="5"/>
  <c r="QR28" i="5"/>
  <c r="QQ28" i="5"/>
  <c r="QM28" i="5"/>
  <c r="QL28" i="5"/>
  <c r="QK28" i="5"/>
  <c r="QJ28" i="5"/>
  <c r="QI28" i="5"/>
  <c r="QE28" i="5"/>
  <c r="QD28" i="5"/>
  <c r="QC28" i="5"/>
  <c r="QB28" i="5"/>
  <c r="QA28" i="5"/>
  <c r="PW28" i="5"/>
  <c r="PV28" i="5"/>
  <c r="PU28" i="5"/>
  <c r="PT28" i="5"/>
  <c r="PS28" i="5"/>
  <c r="PO28" i="5"/>
  <c r="PN28" i="5"/>
  <c r="PM28" i="5"/>
  <c r="PL28" i="5"/>
  <c r="PK28" i="5"/>
  <c r="PG28" i="5"/>
  <c r="PF28" i="5"/>
  <c r="PE28" i="5"/>
  <c r="PD28" i="5"/>
  <c r="PC28" i="5"/>
  <c r="OY28" i="5"/>
  <c r="OX28" i="5"/>
  <c r="OW28" i="5"/>
  <c r="OV28" i="5"/>
  <c r="OU28" i="5"/>
  <c r="OQ28" i="5"/>
  <c r="OP28" i="5"/>
  <c r="OO28" i="5"/>
  <c r="ON28" i="5"/>
  <c r="OM28" i="5"/>
  <c r="OI28" i="5"/>
  <c r="OH28" i="5"/>
  <c r="OG28" i="5"/>
  <c r="OF28" i="5"/>
  <c r="OE28" i="5"/>
  <c r="OA28" i="5"/>
  <c r="NZ28" i="5"/>
  <c r="NY28" i="5"/>
  <c r="NX28" i="5"/>
  <c r="NW28" i="5"/>
  <c r="NS28" i="5"/>
  <c r="NR28" i="5"/>
  <c r="NQ28" i="5"/>
  <c r="NP28" i="5"/>
  <c r="NO28" i="5"/>
  <c r="NK28" i="5"/>
  <c r="NJ28" i="5"/>
  <c r="NI28" i="5"/>
  <c r="NH28" i="5"/>
  <c r="NG28" i="5"/>
  <c r="NC28" i="5"/>
  <c r="NB28" i="5"/>
  <c r="NA28" i="5"/>
  <c r="MZ28" i="5"/>
  <c r="MY28" i="5"/>
  <c r="MU28" i="5"/>
  <c r="MT28" i="5"/>
  <c r="MS28" i="5"/>
  <c r="MR28" i="5"/>
  <c r="MQ28" i="5"/>
  <c r="MM28" i="5"/>
  <c r="ML28" i="5"/>
  <c r="MK28" i="5"/>
  <c r="MJ28" i="5"/>
  <c r="MI28" i="5"/>
  <c r="ME28" i="5"/>
  <c r="MD28" i="5"/>
  <c r="MC28" i="5"/>
  <c r="MB28" i="5"/>
  <c r="MA28" i="5"/>
  <c r="LW28" i="5"/>
  <c r="LV28" i="5"/>
  <c r="LU28" i="5"/>
  <c r="LT28" i="5"/>
  <c r="LS28" i="5"/>
  <c r="LO28" i="5"/>
  <c r="LN28" i="5"/>
  <c r="LM28" i="5"/>
  <c r="LL28" i="5"/>
  <c r="LK28" i="5"/>
  <c r="LG28" i="5"/>
  <c r="LF28" i="5"/>
  <c r="LE28" i="5"/>
  <c r="LD28" i="5"/>
  <c r="LC28" i="5"/>
  <c r="KY28" i="5"/>
  <c r="KX28" i="5"/>
  <c r="KW28" i="5"/>
  <c r="KV28" i="5"/>
  <c r="KU28" i="5"/>
  <c r="KQ28" i="5"/>
  <c r="KP28" i="5"/>
  <c r="KO28" i="5"/>
  <c r="KN28" i="5"/>
  <c r="KM28" i="5"/>
  <c r="KI28" i="5"/>
  <c r="KH28" i="5"/>
  <c r="KG28" i="5"/>
  <c r="KF28" i="5"/>
  <c r="KE28" i="5"/>
  <c r="KA28" i="5"/>
  <c r="JZ28" i="5"/>
  <c r="JY28" i="5"/>
  <c r="JX28" i="5"/>
  <c r="JW28" i="5"/>
  <c r="JS28" i="5"/>
  <c r="JR28" i="5"/>
  <c r="JQ28" i="5"/>
  <c r="JP28" i="5"/>
  <c r="JO28" i="5"/>
  <c r="JK28" i="5"/>
  <c r="JJ28" i="5"/>
  <c r="JI28" i="5"/>
  <c r="JH28" i="5"/>
  <c r="JG28" i="5"/>
  <c r="JC28" i="5"/>
  <c r="JB28" i="5"/>
  <c r="JA28" i="5"/>
  <c r="IZ28" i="5"/>
  <c r="IY28" i="5"/>
  <c r="IU28" i="5"/>
  <c r="IT28" i="5"/>
  <c r="IS28" i="5"/>
  <c r="IR28" i="5"/>
  <c r="IQ28" i="5"/>
  <c r="IM28" i="5"/>
  <c r="IL28" i="5"/>
  <c r="IK28" i="5"/>
  <c r="IJ28" i="5"/>
  <c r="II28" i="5"/>
  <c r="IE28" i="5"/>
  <c r="ID28" i="5"/>
  <c r="IC28" i="5"/>
  <c r="IB28" i="5"/>
  <c r="IA28" i="5"/>
  <c r="HW28" i="5"/>
  <c r="HV28" i="5"/>
  <c r="HU28" i="5"/>
  <c r="HT28" i="5"/>
  <c r="HS28" i="5"/>
  <c r="HO28" i="5"/>
  <c r="HN28" i="5"/>
  <c r="HM28" i="5"/>
  <c r="HL28" i="5"/>
  <c r="HK28" i="5"/>
  <c r="HG28" i="5"/>
  <c r="HF28" i="5"/>
  <c r="HE28" i="5"/>
  <c r="HD28" i="5"/>
  <c r="HC28" i="5"/>
  <c r="GY28" i="5"/>
  <c r="GX28" i="5"/>
  <c r="GW28" i="5"/>
  <c r="GV28" i="5"/>
  <c r="GU28" i="5"/>
  <c r="GQ28" i="5"/>
  <c r="GP28" i="5"/>
  <c r="GO28" i="5"/>
  <c r="GN28" i="5"/>
  <c r="GM28" i="5"/>
  <c r="GI28" i="5"/>
  <c r="GH28" i="5"/>
  <c r="GG28" i="5"/>
  <c r="GF28" i="5"/>
  <c r="GE28" i="5"/>
  <c r="GA28" i="5"/>
  <c r="FZ28" i="5"/>
  <c r="FY28" i="5"/>
  <c r="FX28" i="5"/>
  <c r="FW28" i="5"/>
  <c r="FS28" i="5"/>
  <c r="FR28" i="5"/>
  <c r="FQ28" i="5"/>
  <c r="FP28" i="5"/>
  <c r="FO28" i="5"/>
  <c r="FK28" i="5"/>
  <c r="FJ28" i="5"/>
  <c r="FI28" i="5"/>
  <c r="FH28" i="5"/>
  <c r="FG28" i="5"/>
  <c r="FC28" i="5"/>
  <c r="FB28" i="5"/>
  <c r="FA28" i="5"/>
  <c r="EZ28" i="5"/>
  <c r="EY28" i="5"/>
  <c r="EU28" i="5"/>
  <c r="ET28" i="5"/>
  <c r="ES28" i="5"/>
  <c r="ER28" i="5"/>
  <c r="EQ28" i="5"/>
  <c r="EM28" i="5"/>
  <c r="EL28" i="5"/>
  <c r="EK28" i="5"/>
  <c r="EJ28" i="5"/>
  <c r="EI28" i="5"/>
  <c r="EE28" i="5"/>
  <c r="ED28" i="5"/>
  <c r="EC28" i="5"/>
  <c r="EB28" i="5"/>
  <c r="EA28" i="5"/>
  <c r="DW28" i="5"/>
  <c r="DV28" i="5"/>
  <c r="DU28" i="5"/>
  <c r="DT28" i="5"/>
  <c r="DS28" i="5"/>
  <c r="DO28" i="5"/>
  <c r="DN28" i="5"/>
  <c r="DM28" i="5"/>
  <c r="DL28" i="5"/>
  <c r="DK28" i="5"/>
  <c r="DG28" i="5"/>
  <c r="DF28" i="5"/>
  <c r="DE28" i="5"/>
  <c r="DD28" i="5"/>
  <c r="DC28" i="5"/>
  <c r="CY28" i="5"/>
  <c r="CX28" i="5"/>
  <c r="CW28" i="5"/>
  <c r="CV28" i="5"/>
  <c r="CU28" i="5"/>
  <c r="CQ28" i="5"/>
  <c r="CP28" i="5"/>
  <c r="CO28" i="5"/>
  <c r="CN28" i="5"/>
  <c r="CM28" i="5"/>
  <c r="CI28" i="5"/>
  <c r="CH28" i="5"/>
  <c r="CG28" i="5"/>
  <c r="CF28" i="5"/>
  <c r="CE28" i="5"/>
  <c r="CA28" i="5"/>
  <c r="BZ28" i="5"/>
  <c r="BY28" i="5"/>
  <c r="BX28" i="5"/>
  <c r="BW28" i="5"/>
  <c r="BS28" i="5"/>
  <c r="BR28" i="5"/>
  <c r="BQ28" i="5"/>
  <c r="BP28" i="5"/>
  <c r="BO28" i="5"/>
  <c r="BK28" i="5"/>
  <c r="BJ28" i="5"/>
  <c r="BI28" i="5"/>
  <c r="BH28" i="5"/>
  <c r="BG28" i="5"/>
  <c r="BC28" i="5"/>
  <c r="BB28" i="5"/>
  <c r="BA28" i="5"/>
  <c r="AZ28" i="5"/>
  <c r="AY28" i="5"/>
  <c r="AU28" i="5"/>
  <c r="AT28" i="5"/>
  <c r="AS28" i="5"/>
  <c r="AR28" i="5"/>
  <c r="AQ28" i="5"/>
  <c r="AM28" i="5"/>
  <c r="AL28" i="5"/>
  <c r="AK28" i="5"/>
  <c r="AJ28" i="5"/>
  <c r="AI28" i="5"/>
  <c r="AE28" i="5"/>
  <c r="AD28" i="5"/>
  <c r="AC28" i="5"/>
  <c r="AB28" i="5"/>
  <c r="AA28" i="5"/>
  <c r="W28" i="5"/>
  <c r="V28" i="5"/>
  <c r="U28" i="5"/>
  <c r="T28" i="5"/>
  <c r="S28" i="5"/>
  <c r="O28" i="5"/>
  <c r="N28" i="5"/>
  <c r="M28" i="5"/>
  <c r="L28" i="5"/>
  <c r="K28" i="5"/>
  <c r="G28" i="5"/>
  <c r="F28" i="5"/>
  <c r="E28" i="5"/>
  <c r="D28" i="5"/>
  <c r="C28" i="5"/>
  <c r="ADS27" i="5"/>
  <c r="ADR27" i="5"/>
  <c r="ADQ27" i="5"/>
  <c r="ADP27" i="5"/>
  <c r="ADO27" i="5"/>
  <c r="ADK27" i="5"/>
  <c r="ADJ27" i="5"/>
  <c r="ADI27" i="5"/>
  <c r="ADH27" i="5"/>
  <c r="ADG27" i="5"/>
  <c r="ADC27" i="5"/>
  <c r="ADB27" i="5"/>
  <c r="ADA27" i="5"/>
  <c r="ACZ27" i="5"/>
  <c r="ACY27" i="5"/>
  <c r="ACU27" i="5"/>
  <c r="ACT27" i="5"/>
  <c r="ACS27" i="5"/>
  <c r="ACR27" i="5"/>
  <c r="ACQ27" i="5"/>
  <c r="ACM27" i="5"/>
  <c r="ACL27" i="5"/>
  <c r="ACK27" i="5"/>
  <c r="ACJ27" i="5"/>
  <c r="ACI27" i="5"/>
  <c r="ACE27" i="5"/>
  <c r="ACD27" i="5"/>
  <c r="ACC27" i="5"/>
  <c r="ACB27" i="5"/>
  <c r="ACA27" i="5"/>
  <c r="ABW27" i="5"/>
  <c r="ABV27" i="5"/>
  <c r="ABU27" i="5"/>
  <c r="ABT27" i="5"/>
  <c r="ABS27" i="5"/>
  <c r="ABO27" i="5"/>
  <c r="ABN27" i="5"/>
  <c r="ABM27" i="5"/>
  <c r="ABL27" i="5"/>
  <c r="ABK27" i="5"/>
  <c r="ABG27" i="5"/>
  <c r="ABF27" i="5"/>
  <c r="ABE27" i="5"/>
  <c r="ABD27" i="5"/>
  <c r="ABC27" i="5"/>
  <c r="AAY27" i="5"/>
  <c r="AAX27" i="5"/>
  <c r="AAW27" i="5"/>
  <c r="AAV27" i="5"/>
  <c r="AAU27" i="5"/>
  <c r="AAQ27" i="5"/>
  <c r="AAP27" i="5"/>
  <c r="AAO27" i="5"/>
  <c r="AAN27" i="5"/>
  <c r="AAM27" i="5"/>
  <c r="AAI27" i="5"/>
  <c r="AAH27" i="5"/>
  <c r="AAG27" i="5"/>
  <c r="AAF27" i="5"/>
  <c r="AAE27" i="5"/>
  <c r="AAA27" i="5"/>
  <c r="ZZ27" i="5"/>
  <c r="ZY27" i="5"/>
  <c r="ZX27" i="5"/>
  <c r="ZW27" i="5"/>
  <c r="ZS27" i="5"/>
  <c r="ZR27" i="5"/>
  <c r="ZQ27" i="5"/>
  <c r="ZP27" i="5"/>
  <c r="ZO27" i="5"/>
  <c r="ZK27" i="5"/>
  <c r="ZJ27" i="5"/>
  <c r="ZI27" i="5"/>
  <c r="ZH27" i="5"/>
  <c r="ZG27" i="5"/>
  <c r="ZC27" i="5"/>
  <c r="ZB27" i="5"/>
  <c r="ZA27" i="5"/>
  <c r="YZ27" i="5"/>
  <c r="YY27" i="5"/>
  <c r="YU27" i="5"/>
  <c r="YT27" i="5"/>
  <c r="YS27" i="5"/>
  <c r="YR27" i="5"/>
  <c r="YQ27" i="5"/>
  <c r="YM27" i="5"/>
  <c r="YL27" i="5"/>
  <c r="YK27" i="5"/>
  <c r="YJ27" i="5"/>
  <c r="YI27" i="5"/>
  <c r="YE27" i="5"/>
  <c r="YD27" i="5"/>
  <c r="YC27" i="5"/>
  <c r="YB27" i="5"/>
  <c r="YA27" i="5"/>
  <c r="XW27" i="5"/>
  <c r="XV27" i="5"/>
  <c r="XU27" i="5"/>
  <c r="XT27" i="5"/>
  <c r="XS27" i="5"/>
  <c r="XO27" i="5"/>
  <c r="XN27" i="5"/>
  <c r="XM27" i="5"/>
  <c r="XL27" i="5"/>
  <c r="XK27" i="5"/>
  <c r="XG27" i="5"/>
  <c r="XF27" i="5"/>
  <c r="XE27" i="5"/>
  <c r="XD27" i="5"/>
  <c r="XC27" i="5"/>
  <c r="WY27" i="5"/>
  <c r="WX27" i="5"/>
  <c r="WW27" i="5"/>
  <c r="WV27" i="5"/>
  <c r="WU27" i="5"/>
  <c r="WQ27" i="5"/>
  <c r="WP27" i="5"/>
  <c r="WO27" i="5"/>
  <c r="WN27" i="5"/>
  <c r="WM27" i="5"/>
  <c r="WI27" i="5"/>
  <c r="WH27" i="5"/>
  <c r="WG27" i="5"/>
  <c r="WF27" i="5"/>
  <c r="WE27" i="5"/>
  <c r="WA27" i="5"/>
  <c r="VZ27" i="5"/>
  <c r="VY27" i="5"/>
  <c r="VX27" i="5"/>
  <c r="VW27" i="5"/>
  <c r="VS27" i="5"/>
  <c r="VR27" i="5"/>
  <c r="VQ27" i="5"/>
  <c r="VP27" i="5"/>
  <c r="VO27" i="5"/>
  <c r="VK27" i="5"/>
  <c r="VJ27" i="5"/>
  <c r="VI27" i="5"/>
  <c r="VH27" i="5"/>
  <c r="VG27" i="5"/>
  <c r="VC27" i="5"/>
  <c r="VB27" i="5"/>
  <c r="VA27" i="5"/>
  <c r="UZ27" i="5"/>
  <c r="UY27" i="5"/>
  <c r="UU27" i="5"/>
  <c r="UT27" i="5"/>
  <c r="US27" i="5"/>
  <c r="UR27" i="5"/>
  <c r="UQ27" i="5"/>
  <c r="UM27" i="5"/>
  <c r="UL27" i="5"/>
  <c r="UK27" i="5"/>
  <c r="UJ27" i="5"/>
  <c r="UI27" i="5"/>
  <c r="UE27" i="5"/>
  <c r="UD27" i="5"/>
  <c r="UC27" i="5"/>
  <c r="UB27" i="5"/>
  <c r="UA27" i="5"/>
  <c r="TW27" i="5"/>
  <c r="TV27" i="5"/>
  <c r="TU27" i="5"/>
  <c r="TT27" i="5"/>
  <c r="TS27" i="5"/>
  <c r="TO27" i="5"/>
  <c r="TN27" i="5"/>
  <c r="TM27" i="5"/>
  <c r="TL27" i="5"/>
  <c r="TK27" i="5"/>
  <c r="TG27" i="5"/>
  <c r="TF27" i="5"/>
  <c r="TE27" i="5"/>
  <c r="TD27" i="5"/>
  <c r="TC27" i="5"/>
  <c r="SY27" i="5"/>
  <c r="SX27" i="5"/>
  <c r="SW27" i="5"/>
  <c r="SV27" i="5"/>
  <c r="SU27" i="5"/>
  <c r="SQ27" i="5"/>
  <c r="SP27" i="5"/>
  <c r="SO27" i="5"/>
  <c r="SN27" i="5"/>
  <c r="SM27" i="5"/>
  <c r="SI27" i="5"/>
  <c r="SH27" i="5"/>
  <c r="SG27" i="5"/>
  <c r="SF27" i="5"/>
  <c r="SE27" i="5"/>
  <c r="SA27" i="5"/>
  <c r="RZ27" i="5"/>
  <c r="RY27" i="5"/>
  <c r="RX27" i="5"/>
  <c r="RW27" i="5"/>
  <c r="RS27" i="5"/>
  <c r="RR27" i="5"/>
  <c r="RQ27" i="5"/>
  <c r="RP27" i="5"/>
  <c r="RO27" i="5"/>
  <c r="RK27" i="5"/>
  <c r="RJ27" i="5"/>
  <c r="RI27" i="5"/>
  <c r="RH27" i="5"/>
  <c r="RG27" i="5"/>
  <c r="RC27" i="5"/>
  <c r="RB27" i="5"/>
  <c r="RA27" i="5"/>
  <c r="QZ27" i="5"/>
  <c r="QY27" i="5"/>
  <c r="QU27" i="5"/>
  <c r="QT27" i="5"/>
  <c r="QS27" i="5"/>
  <c r="QR27" i="5"/>
  <c r="QQ27" i="5"/>
  <c r="QM27" i="5"/>
  <c r="QL27" i="5"/>
  <c r="QK27" i="5"/>
  <c r="QJ27" i="5"/>
  <c r="QI27" i="5"/>
  <c r="QE27" i="5"/>
  <c r="QD27" i="5"/>
  <c r="QC27" i="5"/>
  <c r="QB27" i="5"/>
  <c r="QA27" i="5"/>
  <c r="PW27" i="5"/>
  <c r="PV27" i="5"/>
  <c r="PU27" i="5"/>
  <c r="PT27" i="5"/>
  <c r="PS27" i="5"/>
  <c r="PO27" i="5"/>
  <c r="PN27" i="5"/>
  <c r="PM27" i="5"/>
  <c r="PL27" i="5"/>
  <c r="PK27" i="5"/>
  <c r="PG27" i="5"/>
  <c r="PF27" i="5"/>
  <c r="PE27" i="5"/>
  <c r="PD27" i="5"/>
  <c r="PC27" i="5"/>
  <c r="OY27" i="5"/>
  <c r="OX27" i="5"/>
  <c r="OW27" i="5"/>
  <c r="OV27" i="5"/>
  <c r="OU27" i="5"/>
  <c r="OQ27" i="5"/>
  <c r="OP27" i="5"/>
  <c r="OO27" i="5"/>
  <c r="ON27" i="5"/>
  <c r="OM27" i="5"/>
  <c r="OI27" i="5"/>
  <c r="OH27" i="5"/>
  <c r="OG27" i="5"/>
  <c r="OF27" i="5"/>
  <c r="OE27" i="5"/>
  <c r="OA27" i="5"/>
  <c r="NZ27" i="5"/>
  <c r="NY27" i="5"/>
  <c r="NX27" i="5"/>
  <c r="NW27" i="5"/>
  <c r="NS27" i="5"/>
  <c r="NR27" i="5"/>
  <c r="NQ27" i="5"/>
  <c r="NP27" i="5"/>
  <c r="NO27" i="5"/>
  <c r="NK27" i="5"/>
  <c r="NJ27" i="5"/>
  <c r="NI27" i="5"/>
  <c r="NH27" i="5"/>
  <c r="NG27" i="5"/>
  <c r="NC27" i="5"/>
  <c r="NB27" i="5"/>
  <c r="NA27" i="5"/>
  <c r="MZ27" i="5"/>
  <c r="MY27" i="5"/>
  <c r="MU27" i="5"/>
  <c r="MT27" i="5"/>
  <c r="MS27" i="5"/>
  <c r="MR27" i="5"/>
  <c r="MQ27" i="5"/>
  <c r="MM27" i="5"/>
  <c r="ML27" i="5"/>
  <c r="MK27" i="5"/>
  <c r="MJ27" i="5"/>
  <c r="MI27" i="5"/>
  <c r="ME27" i="5"/>
  <c r="MD27" i="5"/>
  <c r="MC27" i="5"/>
  <c r="MB27" i="5"/>
  <c r="MA27" i="5"/>
  <c r="LW27" i="5"/>
  <c r="LV27" i="5"/>
  <c r="LU27" i="5"/>
  <c r="LT27" i="5"/>
  <c r="LS27" i="5"/>
  <c r="LO27" i="5"/>
  <c r="LN27" i="5"/>
  <c r="LM27" i="5"/>
  <c r="LL27" i="5"/>
  <c r="LK27" i="5"/>
  <c r="LG27" i="5"/>
  <c r="LF27" i="5"/>
  <c r="LE27" i="5"/>
  <c r="LD27" i="5"/>
  <c r="LC27" i="5"/>
  <c r="KY27" i="5"/>
  <c r="KX27" i="5"/>
  <c r="KW27" i="5"/>
  <c r="KV27" i="5"/>
  <c r="KU27" i="5"/>
  <c r="KQ27" i="5"/>
  <c r="KP27" i="5"/>
  <c r="KO27" i="5"/>
  <c r="KN27" i="5"/>
  <c r="KM27" i="5"/>
  <c r="KI27" i="5"/>
  <c r="KH27" i="5"/>
  <c r="KG27" i="5"/>
  <c r="KF27" i="5"/>
  <c r="KE27" i="5"/>
  <c r="KA27" i="5"/>
  <c r="JZ27" i="5"/>
  <c r="JY27" i="5"/>
  <c r="JX27" i="5"/>
  <c r="JW27" i="5"/>
  <c r="JS27" i="5"/>
  <c r="JR27" i="5"/>
  <c r="JQ27" i="5"/>
  <c r="JP27" i="5"/>
  <c r="JO27" i="5"/>
  <c r="JK27" i="5"/>
  <c r="JJ27" i="5"/>
  <c r="JI27" i="5"/>
  <c r="JH27" i="5"/>
  <c r="JG27" i="5"/>
  <c r="JC27" i="5"/>
  <c r="JB27" i="5"/>
  <c r="JA27" i="5"/>
  <c r="IZ27" i="5"/>
  <c r="IY27" i="5"/>
  <c r="IU27" i="5"/>
  <c r="IT27" i="5"/>
  <c r="IS27" i="5"/>
  <c r="IR27" i="5"/>
  <c r="IQ27" i="5"/>
  <c r="IM27" i="5"/>
  <c r="IL27" i="5"/>
  <c r="IK27" i="5"/>
  <c r="IJ27" i="5"/>
  <c r="II27" i="5"/>
  <c r="IE27" i="5"/>
  <c r="ID27" i="5"/>
  <c r="IC27" i="5"/>
  <c r="IB27" i="5"/>
  <c r="IA27" i="5"/>
  <c r="HW27" i="5"/>
  <c r="HV27" i="5"/>
  <c r="HU27" i="5"/>
  <c r="HT27" i="5"/>
  <c r="HS27" i="5"/>
  <c r="HO27" i="5"/>
  <c r="HN27" i="5"/>
  <c r="HM27" i="5"/>
  <c r="HL27" i="5"/>
  <c r="HK27" i="5"/>
  <c r="HG27" i="5"/>
  <c r="HF27" i="5"/>
  <c r="HE27" i="5"/>
  <c r="HD27" i="5"/>
  <c r="HC27" i="5"/>
  <c r="GY27" i="5"/>
  <c r="GX27" i="5"/>
  <c r="GW27" i="5"/>
  <c r="GV27" i="5"/>
  <c r="GU27" i="5"/>
  <c r="GQ27" i="5"/>
  <c r="GP27" i="5"/>
  <c r="GO27" i="5"/>
  <c r="GN27" i="5"/>
  <c r="GM27" i="5"/>
  <c r="GI27" i="5"/>
  <c r="GH27" i="5"/>
  <c r="GG27" i="5"/>
  <c r="GF27" i="5"/>
  <c r="GE27" i="5"/>
  <c r="GA27" i="5"/>
  <c r="FZ27" i="5"/>
  <c r="FY27" i="5"/>
  <c r="FX27" i="5"/>
  <c r="FW27" i="5"/>
  <c r="FS27" i="5"/>
  <c r="FR27" i="5"/>
  <c r="FQ27" i="5"/>
  <c r="FP27" i="5"/>
  <c r="FO27" i="5"/>
  <c r="FK27" i="5"/>
  <c r="FJ27" i="5"/>
  <c r="FI27" i="5"/>
  <c r="FH27" i="5"/>
  <c r="FG27" i="5"/>
  <c r="FC27" i="5"/>
  <c r="FB27" i="5"/>
  <c r="FA27" i="5"/>
  <c r="EZ27" i="5"/>
  <c r="EY27" i="5"/>
  <c r="EU27" i="5"/>
  <c r="ET27" i="5"/>
  <c r="ES27" i="5"/>
  <c r="ER27" i="5"/>
  <c r="EQ27" i="5"/>
  <c r="EM27" i="5"/>
  <c r="EL27" i="5"/>
  <c r="EK27" i="5"/>
  <c r="EJ27" i="5"/>
  <c r="EI27" i="5"/>
  <c r="EE27" i="5"/>
  <c r="ED27" i="5"/>
  <c r="EC27" i="5"/>
  <c r="EB27" i="5"/>
  <c r="EA27" i="5"/>
  <c r="DW27" i="5"/>
  <c r="DV27" i="5"/>
  <c r="DU27" i="5"/>
  <c r="DT27" i="5"/>
  <c r="DS27" i="5"/>
  <c r="DO27" i="5"/>
  <c r="DN27" i="5"/>
  <c r="DM27" i="5"/>
  <c r="DL27" i="5"/>
  <c r="DK27" i="5"/>
  <c r="DG27" i="5"/>
  <c r="DF27" i="5"/>
  <c r="DE27" i="5"/>
  <c r="DD27" i="5"/>
  <c r="DC27" i="5"/>
  <c r="CY27" i="5"/>
  <c r="CX27" i="5"/>
  <c r="CW27" i="5"/>
  <c r="CV27" i="5"/>
  <c r="CU27" i="5"/>
  <c r="CQ27" i="5"/>
  <c r="CP27" i="5"/>
  <c r="CO27" i="5"/>
  <c r="CN27" i="5"/>
  <c r="CM27" i="5"/>
  <c r="CI27" i="5"/>
  <c r="CH27" i="5"/>
  <c r="CG27" i="5"/>
  <c r="CF27" i="5"/>
  <c r="CE27" i="5"/>
  <c r="CA27" i="5"/>
  <c r="BZ27" i="5"/>
  <c r="BY27" i="5"/>
  <c r="BX27" i="5"/>
  <c r="BW27" i="5"/>
  <c r="BS27" i="5"/>
  <c r="BR27" i="5"/>
  <c r="BQ27" i="5"/>
  <c r="BP27" i="5"/>
  <c r="BO27" i="5"/>
  <c r="BK27" i="5"/>
  <c r="BJ27" i="5"/>
  <c r="BI27" i="5"/>
  <c r="BH27" i="5"/>
  <c r="BG27" i="5"/>
  <c r="BC27" i="5"/>
  <c r="BB27" i="5"/>
  <c r="BA27" i="5"/>
  <c r="AZ27" i="5"/>
  <c r="AY27" i="5"/>
  <c r="AU27" i="5"/>
  <c r="AT27" i="5"/>
  <c r="AS27" i="5"/>
  <c r="AR27" i="5"/>
  <c r="AQ27" i="5"/>
  <c r="AM27" i="5"/>
  <c r="AL27" i="5"/>
  <c r="AK27" i="5"/>
  <c r="AJ27" i="5"/>
  <c r="AI27" i="5"/>
  <c r="AE27" i="5"/>
  <c r="AD27" i="5"/>
  <c r="AC27" i="5"/>
  <c r="AB27" i="5"/>
  <c r="AA27" i="5"/>
  <c r="W27" i="5"/>
  <c r="V27" i="5"/>
  <c r="U27" i="5"/>
  <c r="T27" i="5"/>
  <c r="S27" i="5"/>
  <c r="O27" i="5"/>
  <c r="N27" i="5"/>
  <c r="M27" i="5"/>
  <c r="L27" i="5"/>
  <c r="K27" i="5"/>
  <c r="G27" i="5"/>
  <c r="F27" i="5"/>
  <c r="E27" i="5"/>
  <c r="D27" i="5"/>
  <c r="C27" i="5"/>
  <c r="ADS26" i="5"/>
  <c r="ADR26" i="5"/>
  <c r="ADQ26" i="5"/>
  <c r="ADP26" i="5"/>
  <c r="ADO26" i="5"/>
  <c r="ADK26" i="5"/>
  <c r="ADJ26" i="5"/>
  <c r="ADI26" i="5"/>
  <c r="ADH26" i="5"/>
  <c r="ADG26" i="5"/>
  <c r="ADC26" i="5"/>
  <c r="ADB26" i="5"/>
  <c r="ADA26" i="5"/>
  <c r="ACZ26" i="5"/>
  <c r="ACY26" i="5"/>
  <c r="ACU26" i="5"/>
  <c r="ACT26" i="5"/>
  <c r="ACS26" i="5"/>
  <c r="ACR26" i="5"/>
  <c r="ACQ26" i="5"/>
  <c r="ACM26" i="5"/>
  <c r="ACL26" i="5"/>
  <c r="ACK26" i="5"/>
  <c r="ACJ26" i="5"/>
  <c r="ACI26" i="5"/>
  <c r="ACE26" i="5"/>
  <c r="ACD26" i="5"/>
  <c r="ACC26" i="5"/>
  <c r="ACB26" i="5"/>
  <c r="ACA26" i="5"/>
  <c r="ABW26" i="5"/>
  <c r="ABV26" i="5"/>
  <c r="ABU26" i="5"/>
  <c r="ABT26" i="5"/>
  <c r="ABS26" i="5"/>
  <c r="ABO26" i="5"/>
  <c r="ABN26" i="5"/>
  <c r="ABM26" i="5"/>
  <c r="ABL26" i="5"/>
  <c r="ABK26" i="5"/>
  <c r="ABG26" i="5"/>
  <c r="ABF26" i="5"/>
  <c r="ABE26" i="5"/>
  <c r="ABD26" i="5"/>
  <c r="ABC26" i="5"/>
  <c r="AAY26" i="5"/>
  <c r="AAX26" i="5"/>
  <c r="AAW26" i="5"/>
  <c r="AAV26" i="5"/>
  <c r="AAU26" i="5"/>
  <c r="AAQ26" i="5"/>
  <c r="AAP26" i="5"/>
  <c r="AAO26" i="5"/>
  <c r="AAN26" i="5"/>
  <c r="AAM26" i="5"/>
  <c r="AAI26" i="5"/>
  <c r="AAH26" i="5"/>
  <c r="AAG26" i="5"/>
  <c r="AAF26" i="5"/>
  <c r="AAE26" i="5"/>
  <c r="AAA26" i="5"/>
  <c r="ZZ26" i="5"/>
  <c r="ZY26" i="5"/>
  <c r="ZX26" i="5"/>
  <c r="ZW26" i="5"/>
  <c r="ZS26" i="5"/>
  <c r="ZR26" i="5"/>
  <c r="ZQ26" i="5"/>
  <c r="ZP26" i="5"/>
  <c r="ZO26" i="5"/>
  <c r="ZK26" i="5"/>
  <c r="ZJ26" i="5"/>
  <c r="ZI26" i="5"/>
  <c r="ZH26" i="5"/>
  <c r="ZG26" i="5"/>
  <c r="ZC26" i="5"/>
  <c r="ZB26" i="5"/>
  <c r="ZA26" i="5"/>
  <c r="YZ26" i="5"/>
  <c r="YY26" i="5"/>
  <c r="YU26" i="5"/>
  <c r="YT26" i="5"/>
  <c r="YS26" i="5"/>
  <c r="YR26" i="5"/>
  <c r="YQ26" i="5"/>
  <c r="YM26" i="5"/>
  <c r="YL26" i="5"/>
  <c r="YK26" i="5"/>
  <c r="YJ26" i="5"/>
  <c r="YI26" i="5"/>
  <c r="YE26" i="5"/>
  <c r="YD26" i="5"/>
  <c r="YC26" i="5"/>
  <c r="YB26" i="5"/>
  <c r="YA26" i="5"/>
  <c r="XW26" i="5"/>
  <c r="XV26" i="5"/>
  <c r="XU26" i="5"/>
  <c r="XT26" i="5"/>
  <c r="XS26" i="5"/>
  <c r="XO26" i="5"/>
  <c r="XN26" i="5"/>
  <c r="XM26" i="5"/>
  <c r="XL26" i="5"/>
  <c r="XK26" i="5"/>
  <c r="XG26" i="5"/>
  <c r="XF26" i="5"/>
  <c r="XE26" i="5"/>
  <c r="XD26" i="5"/>
  <c r="XC26" i="5"/>
  <c r="WY26" i="5"/>
  <c r="WX26" i="5"/>
  <c r="WW26" i="5"/>
  <c r="WV26" i="5"/>
  <c r="WU26" i="5"/>
  <c r="WQ26" i="5"/>
  <c r="WP26" i="5"/>
  <c r="WO26" i="5"/>
  <c r="WN26" i="5"/>
  <c r="WM26" i="5"/>
  <c r="WI26" i="5"/>
  <c r="WH26" i="5"/>
  <c r="WG26" i="5"/>
  <c r="WF26" i="5"/>
  <c r="WE26" i="5"/>
  <c r="WA26" i="5"/>
  <c r="VZ26" i="5"/>
  <c r="VY26" i="5"/>
  <c r="VX26" i="5"/>
  <c r="VW26" i="5"/>
  <c r="VS26" i="5"/>
  <c r="VR26" i="5"/>
  <c r="VQ26" i="5"/>
  <c r="VP26" i="5"/>
  <c r="VO26" i="5"/>
  <c r="VK26" i="5"/>
  <c r="VJ26" i="5"/>
  <c r="VI26" i="5"/>
  <c r="VH26" i="5"/>
  <c r="VG26" i="5"/>
  <c r="VC26" i="5"/>
  <c r="VB26" i="5"/>
  <c r="VA26" i="5"/>
  <c r="UZ26" i="5"/>
  <c r="UY26" i="5"/>
  <c r="UU26" i="5"/>
  <c r="UT26" i="5"/>
  <c r="US26" i="5"/>
  <c r="UR26" i="5"/>
  <c r="UQ26" i="5"/>
  <c r="UM26" i="5"/>
  <c r="UL26" i="5"/>
  <c r="UK26" i="5"/>
  <c r="UJ26" i="5"/>
  <c r="UI26" i="5"/>
  <c r="UE26" i="5"/>
  <c r="UD26" i="5"/>
  <c r="UC26" i="5"/>
  <c r="UB26" i="5"/>
  <c r="UA26" i="5"/>
  <c r="TW26" i="5"/>
  <c r="TV26" i="5"/>
  <c r="TU26" i="5"/>
  <c r="TT26" i="5"/>
  <c r="TS26" i="5"/>
  <c r="TO26" i="5"/>
  <c r="TN26" i="5"/>
  <c r="TM26" i="5"/>
  <c r="TL26" i="5"/>
  <c r="TK26" i="5"/>
  <c r="TG26" i="5"/>
  <c r="TF26" i="5"/>
  <c r="TE26" i="5"/>
  <c r="TD26" i="5"/>
  <c r="TC26" i="5"/>
  <c r="SY26" i="5"/>
  <c r="SX26" i="5"/>
  <c r="SW26" i="5"/>
  <c r="SV26" i="5"/>
  <c r="SU26" i="5"/>
  <c r="SQ26" i="5"/>
  <c r="SP26" i="5"/>
  <c r="SO26" i="5"/>
  <c r="SN26" i="5"/>
  <c r="SM26" i="5"/>
  <c r="SI26" i="5"/>
  <c r="SH26" i="5"/>
  <c r="SG26" i="5"/>
  <c r="SF26" i="5"/>
  <c r="SE26" i="5"/>
  <c r="SA26" i="5"/>
  <c r="RZ26" i="5"/>
  <c r="RY26" i="5"/>
  <c r="RX26" i="5"/>
  <c r="RW26" i="5"/>
  <c r="RS26" i="5"/>
  <c r="RR26" i="5"/>
  <c r="RQ26" i="5"/>
  <c r="RP26" i="5"/>
  <c r="RO26" i="5"/>
  <c r="RK26" i="5"/>
  <c r="RJ26" i="5"/>
  <c r="RI26" i="5"/>
  <c r="RH26" i="5"/>
  <c r="RG26" i="5"/>
  <c r="RC26" i="5"/>
  <c r="RB26" i="5"/>
  <c r="RA26" i="5"/>
  <c r="QZ26" i="5"/>
  <c r="QY26" i="5"/>
  <c r="QU26" i="5"/>
  <c r="QT26" i="5"/>
  <c r="QS26" i="5"/>
  <c r="QR26" i="5"/>
  <c r="QQ26" i="5"/>
  <c r="QM26" i="5"/>
  <c r="QL26" i="5"/>
  <c r="QK26" i="5"/>
  <c r="QJ26" i="5"/>
  <c r="QI26" i="5"/>
  <c r="QE26" i="5"/>
  <c r="QD26" i="5"/>
  <c r="QC26" i="5"/>
  <c r="QB26" i="5"/>
  <c r="QA26" i="5"/>
  <c r="PW26" i="5"/>
  <c r="PV26" i="5"/>
  <c r="PU26" i="5"/>
  <c r="PT26" i="5"/>
  <c r="PS26" i="5"/>
  <c r="PO26" i="5"/>
  <c r="PN26" i="5"/>
  <c r="PM26" i="5"/>
  <c r="PL26" i="5"/>
  <c r="PK26" i="5"/>
  <c r="PG26" i="5"/>
  <c r="PF26" i="5"/>
  <c r="PE26" i="5"/>
  <c r="PD26" i="5"/>
  <c r="PC26" i="5"/>
  <c r="OY26" i="5"/>
  <c r="OX26" i="5"/>
  <c r="OW26" i="5"/>
  <c r="OV26" i="5"/>
  <c r="OU26" i="5"/>
  <c r="OQ26" i="5"/>
  <c r="OP26" i="5"/>
  <c r="OO26" i="5"/>
  <c r="ON26" i="5"/>
  <c r="OM26" i="5"/>
  <c r="OI26" i="5"/>
  <c r="OH26" i="5"/>
  <c r="OG26" i="5"/>
  <c r="OF26" i="5"/>
  <c r="OE26" i="5"/>
  <c r="OA26" i="5"/>
  <c r="NZ26" i="5"/>
  <c r="NY26" i="5"/>
  <c r="NX26" i="5"/>
  <c r="NW26" i="5"/>
  <c r="NS26" i="5"/>
  <c r="NR26" i="5"/>
  <c r="NQ26" i="5"/>
  <c r="NP26" i="5"/>
  <c r="NO26" i="5"/>
  <c r="NK26" i="5"/>
  <c r="NJ26" i="5"/>
  <c r="NI26" i="5"/>
  <c r="NH26" i="5"/>
  <c r="NG26" i="5"/>
  <c r="NC26" i="5"/>
  <c r="NB26" i="5"/>
  <c r="NA26" i="5"/>
  <c r="MZ26" i="5"/>
  <c r="MY26" i="5"/>
  <c r="MU26" i="5"/>
  <c r="MT26" i="5"/>
  <c r="MS26" i="5"/>
  <c r="MR26" i="5"/>
  <c r="MQ26" i="5"/>
  <c r="MM26" i="5"/>
  <c r="ML26" i="5"/>
  <c r="MK26" i="5"/>
  <c r="MJ26" i="5"/>
  <c r="MI26" i="5"/>
  <c r="ME26" i="5"/>
  <c r="MD26" i="5"/>
  <c r="MC26" i="5"/>
  <c r="MB26" i="5"/>
  <c r="MA26" i="5"/>
  <c r="LW26" i="5"/>
  <c r="LV26" i="5"/>
  <c r="LU26" i="5"/>
  <c r="LT26" i="5"/>
  <c r="LS26" i="5"/>
  <c r="LO26" i="5"/>
  <c r="LN26" i="5"/>
  <c r="LM26" i="5"/>
  <c r="LL26" i="5"/>
  <c r="LK26" i="5"/>
  <c r="LG26" i="5"/>
  <c r="LF26" i="5"/>
  <c r="LE26" i="5"/>
  <c r="LD26" i="5"/>
  <c r="LC26" i="5"/>
  <c r="KY26" i="5"/>
  <c r="KX26" i="5"/>
  <c r="KW26" i="5"/>
  <c r="KV26" i="5"/>
  <c r="KU26" i="5"/>
  <c r="KQ26" i="5"/>
  <c r="KP26" i="5"/>
  <c r="KO26" i="5"/>
  <c r="KN26" i="5"/>
  <c r="KM26" i="5"/>
  <c r="KI26" i="5"/>
  <c r="KH26" i="5"/>
  <c r="KG26" i="5"/>
  <c r="KF26" i="5"/>
  <c r="KE26" i="5"/>
  <c r="KA26" i="5"/>
  <c r="JZ26" i="5"/>
  <c r="JY26" i="5"/>
  <c r="JX26" i="5"/>
  <c r="JW26" i="5"/>
  <c r="JS26" i="5"/>
  <c r="JR26" i="5"/>
  <c r="JQ26" i="5"/>
  <c r="JP26" i="5"/>
  <c r="JO26" i="5"/>
  <c r="JK26" i="5"/>
  <c r="JJ26" i="5"/>
  <c r="JI26" i="5"/>
  <c r="JH26" i="5"/>
  <c r="JG26" i="5"/>
  <c r="JC26" i="5"/>
  <c r="JB26" i="5"/>
  <c r="JA26" i="5"/>
  <c r="IZ26" i="5"/>
  <c r="IY26" i="5"/>
  <c r="IU26" i="5"/>
  <c r="IT26" i="5"/>
  <c r="IS26" i="5"/>
  <c r="IR26" i="5"/>
  <c r="IQ26" i="5"/>
  <c r="IM26" i="5"/>
  <c r="IL26" i="5"/>
  <c r="IK26" i="5"/>
  <c r="IJ26" i="5"/>
  <c r="II26" i="5"/>
  <c r="IE26" i="5"/>
  <c r="ID26" i="5"/>
  <c r="IC26" i="5"/>
  <c r="IB26" i="5"/>
  <c r="IA26" i="5"/>
  <c r="HW26" i="5"/>
  <c r="HV26" i="5"/>
  <c r="HU26" i="5"/>
  <c r="HT26" i="5"/>
  <c r="HS26" i="5"/>
  <c r="HO26" i="5"/>
  <c r="HN26" i="5"/>
  <c r="HM26" i="5"/>
  <c r="HL26" i="5"/>
  <c r="HK26" i="5"/>
  <c r="HG26" i="5"/>
  <c r="HF26" i="5"/>
  <c r="HE26" i="5"/>
  <c r="HD26" i="5"/>
  <c r="HC26" i="5"/>
  <c r="GY26" i="5"/>
  <c r="GX26" i="5"/>
  <c r="GW26" i="5"/>
  <c r="GV26" i="5"/>
  <c r="GU26" i="5"/>
  <c r="GQ26" i="5"/>
  <c r="GP26" i="5"/>
  <c r="GO26" i="5"/>
  <c r="GN26" i="5"/>
  <c r="GM26" i="5"/>
  <c r="GI26" i="5"/>
  <c r="GH26" i="5"/>
  <c r="GG26" i="5"/>
  <c r="GF26" i="5"/>
  <c r="GE26" i="5"/>
  <c r="GA26" i="5"/>
  <c r="FZ26" i="5"/>
  <c r="FY26" i="5"/>
  <c r="FX26" i="5"/>
  <c r="FW26" i="5"/>
  <c r="FS26" i="5"/>
  <c r="FR26" i="5"/>
  <c r="FQ26" i="5"/>
  <c r="FP26" i="5"/>
  <c r="FO26" i="5"/>
  <c r="FK26" i="5"/>
  <c r="FJ26" i="5"/>
  <c r="FI26" i="5"/>
  <c r="FH26" i="5"/>
  <c r="FG26" i="5"/>
  <c r="FC26" i="5"/>
  <c r="FB26" i="5"/>
  <c r="FA26" i="5"/>
  <c r="EZ26" i="5"/>
  <c r="EY26" i="5"/>
  <c r="EU26" i="5"/>
  <c r="ET26" i="5"/>
  <c r="ES26" i="5"/>
  <c r="ER26" i="5"/>
  <c r="EQ26" i="5"/>
  <c r="EM26" i="5"/>
  <c r="EL26" i="5"/>
  <c r="EK26" i="5"/>
  <c r="EJ26" i="5"/>
  <c r="EI26" i="5"/>
  <c r="EE26" i="5"/>
  <c r="ED26" i="5"/>
  <c r="EC26" i="5"/>
  <c r="EB26" i="5"/>
  <c r="EA26" i="5"/>
  <c r="DW26" i="5"/>
  <c r="DV26" i="5"/>
  <c r="DU26" i="5"/>
  <c r="DT26" i="5"/>
  <c r="DS26" i="5"/>
  <c r="DO26" i="5"/>
  <c r="DN26" i="5"/>
  <c r="DM26" i="5"/>
  <c r="DL26" i="5"/>
  <c r="DK26" i="5"/>
  <c r="DG26" i="5"/>
  <c r="DF26" i="5"/>
  <c r="DE26" i="5"/>
  <c r="DD26" i="5"/>
  <c r="DC26" i="5"/>
  <c r="CY26" i="5"/>
  <c r="CX26" i="5"/>
  <c r="CW26" i="5"/>
  <c r="CV26" i="5"/>
  <c r="CU26" i="5"/>
  <c r="CQ26" i="5"/>
  <c r="CP26" i="5"/>
  <c r="CO26" i="5"/>
  <c r="CN26" i="5"/>
  <c r="CM26" i="5"/>
  <c r="CI26" i="5"/>
  <c r="CH26" i="5"/>
  <c r="CG26" i="5"/>
  <c r="CF26" i="5"/>
  <c r="CE26" i="5"/>
  <c r="CA26" i="5"/>
  <c r="BZ26" i="5"/>
  <c r="BY26" i="5"/>
  <c r="BX26" i="5"/>
  <c r="BW26" i="5"/>
  <c r="BS26" i="5"/>
  <c r="BR26" i="5"/>
  <c r="BQ26" i="5"/>
  <c r="BP26" i="5"/>
  <c r="BO26" i="5"/>
  <c r="BK26" i="5"/>
  <c r="BJ26" i="5"/>
  <c r="BI26" i="5"/>
  <c r="BH26" i="5"/>
  <c r="BG26" i="5"/>
  <c r="BC26" i="5"/>
  <c r="BB26" i="5"/>
  <c r="BA26" i="5"/>
  <c r="AZ26" i="5"/>
  <c r="AY26" i="5"/>
  <c r="AU26" i="5"/>
  <c r="AT26" i="5"/>
  <c r="AS26" i="5"/>
  <c r="AR26" i="5"/>
  <c r="AQ26" i="5"/>
  <c r="AM26" i="5"/>
  <c r="AL26" i="5"/>
  <c r="AK26" i="5"/>
  <c r="AJ26" i="5"/>
  <c r="AI26" i="5"/>
  <c r="AE26" i="5"/>
  <c r="AD26" i="5"/>
  <c r="AC26" i="5"/>
  <c r="AB26" i="5"/>
  <c r="AA26" i="5"/>
  <c r="W26" i="5"/>
  <c r="V26" i="5"/>
  <c r="U26" i="5"/>
  <c r="T26" i="5"/>
  <c r="S26" i="5"/>
  <c r="O26" i="5"/>
  <c r="N26" i="5"/>
  <c r="M26" i="5"/>
  <c r="L26" i="5"/>
  <c r="K26" i="5"/>
  <c r="G26" i="5"/>
  <c r="F26" i="5"/>
  <c r="E26" i="5"/>
  <c r="D26" i="5"/>
  <c r="C26" i="5"/>
  <c r="ADS25" i="5"/>
  <c r="ADR25" i="5"/>
  <c r="ADQ25" i="5"/>
  <c r="ADP25" i="5"/>
  <c r="ADO25" i="5"/>
  <c r="ADK25" i="5"/>
  <c r="ADJ25" i="5"/>
  <c r="ADI25" i="5"/>
  <c r="ADH25" i="5"/>
  <c r="ADG25" i="5"/>
  <c r="ADC25" i="5"/>
  <c r="ADB25" i="5"/>
  <c r="ADA25" i="5"/>
  <c r="ACZ25" i="5"/>
  <c r="ACY25" i="5"/>
  <c r="ACU25" i="5"/>
  <c r="ACT25" i="5"/>
  <c r="ACS25" i="5"/>
  <c r="ACR25" i="5"/>
  <c r="ACQ25" i="5"/>
  <c r="ACM25" i="5"/>
  <c r="ACL25" i="5"/>
  <c r="ACK25" i="5"/>
  <c r="ACJ25" i="5"/>
  <c r="ACI25" i="5"/>
  <c r="ACE25" i="5"/>
  <c r="ACD25" i="5"/>
  <c r="ACC25" i="5"/>
  <c r="ACB25" i="5"/>
  <c r="ACA25" i="5"/>
  <c r="ABW25" i="5"/>
  <c r="ABV25" i="5"/>
  <c r="ABU25" i="5"/>
  <c r="ABT25" i="5"/>
  <c r="ABS25" i="5"/>
  <c r="ABO25" i="5"/>
  <c r="ABN25" i="5"/>
  <c r="ABM25" i="5"/>
  <c r="ABL25" i="5"/>
  <c r="ABK25" i="5"/>
  <c r="ABG25" i="5"/>
  <c r="ABF25" i="5"/>
  <c r="ABE25" i="5"/>
  <c r="ABD25" i="5"/>
  <c r="ABC25" i="5"/>
  <c r="AAY25" i="5"/>
  <c r="AAX25" i="5"/>
  <c r="AAW25" i="5"/>
  <c r="AAV25" i="5"/>
  <c r="AAU25" i="5"/>
  <c r="AAQ25" i="5"/>
  <c r="AAP25" i="5"/>
  <c r="AAO25" i="5"/>
  <c r="AAN25" i="5"/>
  <c r="AAM25" i="5"/>
  <c r="AAI25" i="5"/>
  <c r="AAH25" i="5"/>
  <c r="AAG25" i="5"/>
  <c r="AAF25" i="5"/>
  <c r="AAE25" i="5"/>
  <c r="AAA25" i="5"/>
  <c r="ZZ25" i="5"/>
  <c r="ZY25" i="5"/>
  <c r="ZX25" i="5"/>
  <c r="ZW25" i="5"/>
  <c r="ZS25" i="5"/>
  <c r="ZR25" i="5"/>
  <c r="ZQ25" i="5"/>
  <c r="ZP25" i="5"/>
  <c r="ZO25" i="5"/>
  <c r="ZK25" i="5"/>
  <c r="ZJ25" i="5"/>
  <c r="ZI25" i="5"/>
  <c r="ZH25" i="5"/>
  <c r="ZG25" i="5"/>
  <c r="ZC25" i="5"/>
  <c r="ZB25" i="5"/>
  <c r="ZA25" i="5"/>
  <c r="YZ25" i="5"/>
  <c r="YY25" i="5"/>
  <c r="YU25" i="5"/>
  <c r="YT25" i="5"/>
  <c r="YS25" i="5"/>
  <c r="YR25" i="5"/>
  <c r="YQ25" i="5"/>
  <c r="YM25" i="5"/>
  <c r="YL25" i="5"/>
  <c r="YK25" i="5"/>
  <c r="YJ25" i="5"/>
  <c r="YI25" i="5"/>
  <c r="YE25" i="5"/>
  <c r="YD25" i="5"/>
  <c r="YC25" i="5"/>
  <c r="YB25" i="5"/>
  <c r="YA25" i="5"/>
  <c r="XW25" i="5"/>
  <c r="XV25" i="5"/>
  <c r="XU25" i="5"/>
  <c r="XT25" i="5"/>
  <c r="XS25" i="5"/>
  <c r="XO25" i="5"/>
  <c r="XN25" i="5"/>
  <c r="XM25" i="5"/>
  <c r="XL25" i="5"/>
  <c r="XK25" i="5"/>
  <c r="XG25" i="5"/>
  <c r="XF25" i="5"/>
  <c r="XE25" i="5"/>
  <c r="XD25" i="5"/>
  <c r="XC25" i="5"/>
  <c r="WY25" i="5"/>
  <c r="WX25" i="5"/>
  <c r="WW25" i="5"/>
  <c r="WV25" i="5"/>
  <c r="WU25" i="5"/>
  <c r="WQ25" i="5"/>
  <c r="WP25" i="5"/>
  <c r="WO25" i="5"/>
  <c r="WN25" i="5"/>
  <c r="WM25" i="5"/>
  <c r="WI25" i="5"/>
  <c r="WH25" i="5"/>
  <c r="WG25" i="5"/>
  <c r="WF25" i="5"/>
  <c r="WE25" i="5"/>
  <c r="WA25" i="5"/>
  <c r="VZ25" i="5"/>
  <c r="VY25" i="5"/>
  <c r="VX25" i="5"/>
  <c r="VW25" i="5"/>
  <c r="VS25" i="5"/>
  <c r="VR25" i="5"/>
  <c r="VQ25" i="5"/>
  <c r="VP25" i="5"/>
  <c r="VO25" i="5"/>
  <c r="VK25" i="5"/>
  <c r="VJ25" i="5"/>
  <c r="VI25" i="5"/>
  <c r="VH25" i="5"/>
  <c r="VG25" i="5"/>
  <c r="VC25" i="5"/>
  <c r="VB25" i="5"/>
  <c r="VA25" i="5"/>
  <c r="UZ25" i="5"/>
  <c r="UY25" i="5"/>
  <c r="UU25" i="5"/>
  <c r="UT25" i="5"/>
  <c r="US25" i="5"/>
  <c r="UR25" i="5"/>
  <c r="UQ25" i="5"/>
  <c r="UM25" i="5"/>
  <c r="UL25" i="5"/>
  <c r="UK25" i="5"/>
  <c r="UJ25" i="5"/>
  <c r="UI25" i="5"/>
  <c r="UE25" i="5"/>
  <c r="UD25" i="5"/>
  <c r="UC25" i="5"/>
  <c r="UB25" i="5"/>
  <c r="UA25" i="5"/>
  <c r="TW25" i="5"/>
  <c r="TV25" i="5"/>
  <c r="TU25" i="5"/>
  <c r="TT25" i="5"/>
  <c r="TS25" i="5"/>
  <c r="TO25" i="5"/>
  <c r="TN25" i="5"/>
  <c r="TM25" i="5"/>
  <c r="TL25" i="5"/>
  <c r="TK25" i="5"/>
  <c r="TG25" i="5"/>
  <c r="TF25" i="5"/>
  <c r="TE25" i="5"/>
  <c r="TD25" i="5"/>
  <c r="TC25" i="5"/>
  <c r="SY25" i="5"/>
  <c r="SX25" i="5"/>
  <c r="SW25" i="5"/>
  <c r="SV25" i="5"/>
  <c r="SU25" i="5"/>
  <c r="SQ25" i="5"/>
  <c r="SP25" i="5"/>
  <c r="SO25" i="5"/>
  <c r="SN25" i="5"/>
  <c r="SM25" i="5"/>
  <c r="SI25" i="5"/>
  <c r="SH25" i="5"/>
  <c r="SG25" i="5"/>
  <c r="SF25" i="5"/>
  <c r="SE25" i="5"/>
  <c r="SA25" i="5"/>
  <c r="RZ25" i="5"/>
  <c r="RY25" i="5"/>
  <c r="RX25" i="5"/>
  <c r="RW25" i="5"/>
  <c r="RS25" i="5"/>
  <c r="RR25" i="5"/>
  <c r="RQ25" i="5"/>
  <c r="RP25" i="5"/>
  <c r="RO25" i="5"/>
  <c r="RK25" i="5"/>
  <c r="RJ25" i="5"/>
  <c r="RI25" i="5"/>
  <c r="RH25" i="5"/>
  <c r="RG25" i="5"/>
  <c r="RC25" i="5"/>
  <c r="RB25" i="5"/>
  <c r="RA25" i="5"/>
  <c r="QZ25" i="5"/>
  <c r="QY25" i="5"/>
  <c r="QU25" i="5"/>
  <c r="QT25" i="5"/>
  <c r="QS25" i="5"/>
  <c r="QR25" i="5"/>
  <c r="QQ25" i="5"/>
  <c r="QM25" i="5"/>
  <c r="QL25" i="5"/>
  <c r="QK25" i="5"/>
  <c r="QJ25" i="5"/>
  <c r="QI25" i="5"/>
  <c r="QE25" i="5"/>
  <c r="QD25" i="5"/>
  <c r="QC25" i="5"/>
  <c r="QB25" i="5"/>
  <c r="QA25" i="5"/>
  <c r="PW25" i="5"/>
  <c r="PV25" i="5"/>
  <c r="PU25" i="5"/>
  <c r="PT25" i="5"/>
  <c r="PS25" i="5"/>
  <c r="PO25" i="5"/>
  <c r="PN25" i="5"/>
  <c r="PM25" i="5"/>
  <c r="PL25" i="5"/>
  <c r="PK25" i="5"/>
  <c r="PG25" i="5"/>
  <c r="PF25" i="5"/>
  <c r="PE25" i="5"/>
  <c r="PD25" i="5"/>
  <c r="PC25" i="5"/>
  <c r="OY25" i="5"/>
  <c r="OX25" i="5"/>
  <c r="OW25" i="5"/>
  <c r="OV25" i="5"/>
  <c r="OU25" i="5"/>
  <c r="OQ25" i="5"/>
  <c r="OP25" i="5"/>
  <c r="OO25" i="5"/>
  <c r="ON25" i="5"/>
  <c r="OM25" i="5"/>
  <c r="OI25" i="5"/>
  <c r="OH25" i="5"/>
  <c r="OG25" i="5"/>
  <c r="OF25" i="5"/>
  <c r="OE25" i="5"/>
  <c r="OA25" i="5"/>
  <c r="NZ25" i="5"/>
  <c r="NY25" i="5"/>
  <c r="NX25" i="5"/>
  <c r="NW25" i="5"/>
  <c r="NS25" i="5"/>
  <c r="NR25" i="5"/>
  <c r="NQ25" i="5"/>
  <c r="NP25" i="5"/>
  <c r="NO25" i="5"/>
  <c r="NK25" i="5"/>
  <c r="NJ25" i="5"/>
  <c r="NI25" i="5"/>
  <c r="NH25" i="5"/>
  <c r="NG25" i="5"/>
  <c r="NC25" i="5"/>
  <c r="NB25" i="5"/>
  <c r="NA25" i="5"/>
  <c r="MZ25" i="5"/>
  <c r="MY25" i="5"/>
  <c r="MU25" i="5"/>
  <c r="MT25" i="5"/>
  <c r="MS25" i="5"/>
  <c r="MR25" i="5"/>
  <c r="MQ25" i="5"/>
  <c r="MM25" i="5"/>
  <c r="ML25" i="5"/>
  <c r="MK25" i="5"/>
  <c r="MJ25" i="5"/>
  <c r="MI25" i="5"/>
  <c r="ME25" i="5"/>
  <c r="MD25" i="5"/>
  <c r="MC25" i="5"/>
  <c r="MB25" i="5"/>
  <c r="MA25" i="5"/>
  <c r="LW25" i="5"/>
  <c r="LV25" i="5"/>
  <c r="LU25" i="5"/>
  <c r="LT25" i="5"/>
  <c r="LS25" i="5"/>
  <c r="LO25" i="5"/>
  <c r="LN25" i="5"/>
  <c r="LM25" i="5"/>
  <c r="LL25" i="5"/>
  <c r="LK25" i="5"/>
  <c r="LG25" i="5"/>
  <c r="LF25" i="5"/>
  <c r="LE25" i="5"/>
  <c r="LD25" i="5"/>
  <c r="LC25" i="5"/>
  <c r="KY25" i="5"/>
  <c r="KX25" i="5"/>
  <c r="KW25" i="5"/>
  <c r="KV25" i="5"/>
  <c r="KU25" i="5"/>
  <c r="KQ25" i="5"/>
  <c r="KP25" i="5"/>
  <c r="KO25" i="5"/>
  <c r="KN25" i="5"/>
  <c r="KM25" i="5"/>
  <c r="KI25" i="5"/>
  <c r="KH25" i="5"/>
  <c r="KG25" i="5"/>
  <c r="KF25" i="5"/>
  <c r="KE25" i="5"/>
  <c r="KA25" i="5"/>
  <c r="JZ25" i="5"/>
  <c r="JY25" i="5"/>
  <c r="JX25" i="5"/>
  <c r="JW25" i="5"/>
  <c r="JS25" i="5"/>
  <c r="JR25" i="5"/>
  <c r="JQ25" i="5"/>
  <c r="JP25" i="5"/>
  <c r="JO25" i="5"/>
  <c r="JK25" i="5"/>
  <c r="JJ25" i="5"/>
  <c r="JI25" i="5"/>
  <c r="JH25" i="5"/>
  <c r="JG25" i="5"/>
  <c r="JC25" i="5"/>
  <c r="JB25" i="5"/>
  <c r="JA25" i="5"/>
  <c r="IZ25" i="5"/>
  <c r="IY25" i="5"/>
  <c r="IU25" i="5"/>
  <c r="IT25" i="5"/>
  <c r="IS25" i="5"/>
  <c r="IR25" i="5"/>
  <c r="IQ25" i="5"/>
  <c r="IM25" i="5"/>
  <c r="IL25" i="5"/>
  <c r="IK25" i="5"/>
  <c r="IJ25" i="5"/>
  <c r="II25" i="5"/>
  <c r="IE25" i="5"/>
  <c r="ID25" i="5"/>
  <c r="IC25" i="5"/>
  <c r="IB25" i="5"/>
  <c r="IA25" i="5"/>
  <c r="HW25" i="5"/>
  <c r="HV25" i="5"/>
  <c r="HU25" i="5"/>
  <c r="HT25" i="5"/>
  <c r="HS25" i="5"/>
  <c r="HO25" i="5"/>
  <c r="HN25" i="5"/>
  <c r="HM25" i="5"/>
  <c r="HL25" i="5"/>
  <c r="HK25" i="5"/>
  <c r="HG25" i="5"/>
  <c r="HF25" i="5"/>
  <c r="HE25" i="5"/>
  <c r="HD25" i="5"/>
  <c r="HC25" i="5"/>
  <c r="GY25" i="5"/>
  <c r="GX25" i="5"/>
  <c r="GW25" i="5"/>
  <c r="GV25" i="5"/>
  <c r="GU25" i="5"/>
  <c r="GQ25" i="5"/>
  <c r="GP25" i="5"/>
  <c r="GO25" i="5"/>
  <c r="GN25" i="5"/>
  <c r="GM25" i="5"/>
  <c r="GI25" i="5"/>
  <c r="GH25" i="5"/>
  <c r="GG25" i="5"/>
  <c r="GF25" i="5"/>
  <c r="GE25" i="5"/>
  <c r="GA25" i="5"/>
  <c r="FZ25" i="5"/>
  <c r="FY25" i="5"/>
  <c r="FX25" i="5"/>
  <c r="FW25" i="5"/>
  <c r="FS25" i="5"/>
  <c r="FR25" i="5"/>
  <c r="FQ25" i="5"/>
  <c r="FP25" i="5"/>
  <c r="FO25" i="5"/>
  <c r="FK25" i="5"/>
  <c r="FJ25" i="5"/>
  <c r="FI25" i="5"/>
  <c r="FH25" i="5"/>
  <c r="FG25" i="5"/>
  <c r="FC25" i="5"/>
  <c r="FB25" i="5"/>
  <c r="FA25" i="5"/>
  <c r="EZ25" i="5"/>
  <c r="EY25" i="5"/>
  <c r="EU25" i="5"/>
  <c r="ET25" i="5"/>
  <c r="ES25" i="5"/>
  <c r="ER25" i="5"/>
  <c r="EQ25" i="5"/>
  <c r="EM25" i="5"/>
  <c r="EL25" i="5"/>
  <c r="EK25" i="5"/>
  <c r="EJ25" i="5"/>
  <c r="EI25" i="5"/>
  <c r="EE25" i="5"/>
  <c r="ED25" i="5"/>
  <c r="EC25" i="5"/>
  <c r="EB25" i="5"/>
  <c r="EA25" i="5"/>
  <c r="DW25" i="5"/>
  <c r="DV25" i="5"/>
  <c r="DU25" i="5"/>
  <c r="DT25" i="5"/>
  <c r="DS25" i="5"/>
  <c r="DO25" i="5"/>
  <c r="DN25" i="5"/>
  <c r="DM25" i="5"/>
  <c r="DL25" i="5"/>
  <c r="DK25" i="5"/>
  <c r="DG25" i="5"/>
  <c r="DF25" i="5"/>
  <c r="DE25" i="5"/>
  <c r="DD25" i="5"/>
  <c r="DC25" i="5"/>
  <c r="CY25" i="5"/>
  <c r="CX25" i="5"/>
  <c r="CW25" i="5"/>
  <c r="CV25" i="5"/>
  <c r="CU25" i="5"/>
  <c r="CQ25" i="5"/>
  <c r="CP25" i="5"/>
  <c r="CO25" i="5"/>
  <c r="CN25" i="5"/>
  <c r="CM25" i="5"/>
  <c r="CI25" i="5"/>
  <c r="CH25" i="5"/>
  <c r="CG25" i="5"/>
  <c r="CF25" i="5"/>
  <c r="CE25" i="5"/>
  <c r="CA25" i="5"/>
  <c r="BZ25" i="5"/>
  <c r="BY25" i="5"/>
  <c r="BX25" i="5"/>
  <c r="BW25" i="5"/>
  <c r="BS25" i="5"/>
  <c r="BR25" i="5"/>
  <c r="BQ25" i="5"/>
  <c r="BP25" i="5"/>
  <c r="BO25" i="5"/>
  <c r="BK25" i="5"/>
  <c r="BJ25" i="5"/>
  <c r="BI25" i="5"/>
  <c r="BH25" i="5"/>
  <c r="BG25" i="5"/>
  <c r="BC25" i="5"/>
  <c r="BB25" i="5"/>
  <c r="BA25" i="5"/>
  <c r="AZ25" i="5"/>
  <c r="AY25" i="5"/>
  <c r="AU25" i="5"/>
  <c r="AT25" i="5"/>
  <c r="AS25" i="5"/>
  <c r="AR25" i="5"/>
  <c r="AQ25" i="5"/>
  <c r="AM25" i="5"/>
  <c r="AL25" i="5"/>
  <c r="AK25" i="5"/>
  <c r="AJ25" i="5"/>
  <c r="AI25" i="5"/>
  <c r="AE25" i="5"/>
  <c r="AD25" i="5"/>
  <c r="AC25" i="5"/>
  <c r="AB25" i="5"/>
  <c r="AA25" i="5"/>
  <c r="W25" i="5"/>
  <c r="V25" i="5"/>
  <c r="U25" i="5"/>
  <c r="T25" i="5"/>
  <c r="S25" i="5"/>
  <c r="O25" i="5"/>
  <c r="N25" i="5"/>
  <c r="M25" i="5"/>
  <c r="L25" i="5"/>
  <c r="K25" i="5"/>
  <c r="G25" i="5"/>
  <c r="F25" i="5"/>
  <c r="E25" i="5"/>
  <c r="D25" i="5"/>
  <c r="C25" i="5"/>
  <c r="ADS24" i="5"/>
  <c r="ADR24" i="5"/>
  <c r="ADQ24" i="5"/>
  <c r="ADP24" i="5"/>
  <c r="ADO24" i="5"/>
  <c r="ADK24" i="5"/>
  <c r="ADJ24" i="5"/>
  <c r="ADI24" i="5"/>
  <c r="ADH24" i="5"/>
  <c r="ADG24" i="5"/>
  <c r="ADC24" i="5"/>
  <c r="ADB24" i="5"/>
  <c r="ADA24" i="5"/>
  <c r="ACZ24" i="5"/>
  <c r="ACY24" i="5"/>
  <c r="ACU24" i="5"/>
  <c r="ACT24" i="5"/>
  <c r="ACS24" i="5"/>
  <c r="ACR24" i="5"/>
  <c r="ACQ24" i="5"/>
  <c r="ACM24" i="5"/>
  <c r="ACL24" i="5"/>
  <c r="ACK24" i="5"/>
  <c r="ACJ24" i="5"/>
  <c r="ACI24" i="5"/>
  <c r="ACE24" i="5"/>
  <c r="ACD24" i="5"/>
  <c r="ACC24" i="5"/>
  <c r="ACB24" i="5"/>
  <c r="ACA24" i="5"/>
  <c r="ABW24" i="5"/>
  <c r="ABV24" i="5"/>
  <c r="ABU24" i="5"/>
  <c r="ABT24" i="5"/>
  <c r="ABS24" i="5"/>
  <c r="ABO24" i="5"/>
  <c r="ABN24" i="5"/>
  <c r="ABM24" i="5"/>
  <c r="ABL24" i="5"/>
  <c r="ABK24" i="5"/>
  <c r="ABG24" i="5"/>
  <c r="ABF24" i="5"/>
  <c r="ABE24" i="5"/>
  <c r="ABD24" i="5"/>
  <c r="ABC24" i="5"/>
  <c r="AAY24" i="5"/>
  <c r="AAX24" i="5"/>
  <c r="AAW24" i="5"/>
  <c r="AAV24" i="5"/>
  <c r="AAU24" i="5"/>
  <c r="AAQ24" i="5"/>
  <c r="AAP24" i="5"/>
  <c r="AAO24" i="5"/>
  <c r="AAN24" i="5"/>
  <c r="AAM24" i="5"/>
  <c r="AAI24" i="5"/>
  <c r="AAH24" i="5"/>
  <c r="AAG24" i="5"/>
  <c r="AAF24" i="5"/>
  <c r="AAE24" i="5"/>
  <c r="AAA24" i="5"/>
  <c r="ZZ24" i="5"/>
  <c r="ZY24" i="5"/>
  <c r="ZX24" i="5"/>
  <c r="ZW24" i="5"/>
  <c r="ZS24" i="5"/>
  <c r="ZR24" i="5"/>
  <c r="ZQ24" i="5"/>
  <c r="ZP24" i="5"/>
  <c r="ZO24" i="5"/>
  <c r="ZK24" i="5"/>
  <c r="ZJ24" i="5"/>
  <c r="ZI24" i="5"/>
  <c r="ZH24" i="5"/>
  <c r="ZG24" i="5"/>
  <c r="ZC24" i="5"/>
  <c r="ZB24" i="5"/>
  <c r="ZA24" i="5"/>
  <c r="YZ24" i="5"/>
  <c r="YY24" i="5"/>
  <c r="YU24" i="5"/>
  <c r="YT24" i="5"/>
  <c r="YS24" i="5"/>
  <c r="YR24" i="5"/>
  <c r="YQ24" i="5"/>
  <c r="YM24" i="5"/>
  <c r="YL24" i="5"/>
  <c r="YK24" i="5"/>
  <c r="YJ24" i="5"/>
  <c r="YI24" i="5"/>
  <c r="YE24" i="5"/>
  <c r="YD24" i="5"/>
  <c r="YC24" i="5"/>
  <c r="YB24" i="5"/>
  <c r="YA24" i="5"/>
  <c r="XW24" i="5"/>
  <c r="XV24" i="5"/>
  <c r="XU24" i="5"/>
  <c r="XT24" i="5"/>
  <c r="XS24" i="5"/>
  <c r="XO24" i="5"/>
  <c r="XN24" i="5"/>
  <c r="XM24" i="5"/>
  <c r="XL24" i="5"/>
  <c r="XK24" i="5"/>
  <c r="XG24" i="5"/>
  <c r="XF24" i="5"/>
  <c r="XE24" i="5"/>
  <c r="XD24" i="5"/>
  <c r="XC24" i="5"/>
  <c r="WY24" i="5"/>
  <c r="WX24" i="5"/>
  <c r="WW24" i="5"/>
  <c r="WV24" i="5"/>
  <c r="WU24" i="5"/>
  <c r="WQ24" i="5"/>
  <c r="WP24" i="5"/>
  <c r="WO24" i="5"/>
  <c r="WN24" i="5"/>
  <c r="WM24" i="5"/>
  <c r="WI24" i="5"/>
  <c r="WH24" i="5"/>
  <c r="WG24" i="5"/>
  <c r="WF24" i="5"/>
  <c r="WE24" i="5"/>
  <c r="WA24" i="5"/>
  <c r="VZ24" i="5"/>
  <c r="VY24" i="5"/>
  <c r="VX24" i="5"/>
  <c r="VW24" i="5"/>
  <c r="VS24" i="5"/>
  <c r="VR24" i="5"/>
  <c r="VQ24" i="5"/>
  <c r="VP24" i="5"/>
  <c r="VO24" i="5"/>
  <c r="VK24" i="5"/>
  <c r="VJ24" i="5"/>
  <c r="VI24" i="5"/>
  <c r="VH24" i="5"/>
  <c r="VG24" i="5"/>
  <c r="VC24" i="5"/>
  <c r="VB24" i="5"/>
  <c r="VA24" i="5"/>
  <c r="UZ24" i="5"/>
  <c r="UY24" i="5"/>
  <c r="UU24" i="5"/>
  <c r="UT24" i="5"/>
  <c r="US24" i="5"/>
  <c r="UR24" i="5"/>
  <c r="UQ24" i="5"/>
  <c r="UM24" i="5"/>
  <c r="UL24" i="5"/>
  <c r="UK24" i="5"/>
  <c r="UJ24" i="5"/>
  <c r="UI24" i="5"/>
  <c r="UE24" i="5"/>
  <c r="UD24" i="5"/>
  <c r="UC24" i="5"/>
  <c r="UB24" i="5"/>
  <c r="UA24" i="5"/>
  <c r="TW24" i="5"/>
  <c r="TV24" i="5"/>
  <c r="TU24" i="5"/>
  <c r="TT24" i="5"/>
  <c r="TS24" i="5"/>
  <c r="TO24" i="5"/>
  <c r="TN24" i="5"/>
  <c r="TM24" i="5"/>
  <c r="TL24" i="5"/>
  <c r="TK24" i="5"/>
  <c r="TG24" i="5"/>
  <c r="TF24" i="5"/>
  <c r="TE24" i="5"/>
  <c r="TD24" i="5"/>
  <c r="TC24" i="5"/>
  <c r="SY24" i="5"/>
  <c r="SX24" i="5"/>
  <c r="SW24" i="5"/>
  <c r="SV24" i="5"/>
  <c r="SU24" i="5"/>
  <c r="SQ24" i="5"/>
  <c r="SP24" i="5"/>
  <c r="SO24" i="5"/>
  <c r="SN24" i="5"/>
  <c r="SM24" i="5"/>
  <c r="SI24" i="5"/>
  <c r="SH24" i="5"/>
  <c r="SG24" i="5"/>
  <c r="SF24" i="5"/>
  <c r="SE24" i="5"/>
  <c r="SA24" i="5"/>
  <c r="RZ24" i="5"/>
  <c r="RY24" i="5"/>
  <c r="RX24" i="5"/>
  <c r="RW24" i="5"/>
  <c r="RS24" i="5"/>
  <c r="RR24" i="5"/>
  <c r="RQ24" i="5"/>
  <c r="RP24" i="5"/>
  <c r="RO24" i="5"/>
  <c r="RK24" i="5"/>
  <c r="RJ24" i="5"/>
  <c r="RI24" i="5"/>
  <c r="RH24" i="5"/>
  <c r="RG24" i="5"/>
  <c r="RC24" i="5"/>
  <c r="RB24" i="5"/>
  <c r="RA24" i="5"/>
  <c r="QZ24" i="5"/>
  <c r="QY24" i="5"/>
  <c r="QU24" i="5"/>
  <c r="QT24" i="5"/>
  <c r="QS24" i="5"/>
  <c r="QR24" i="5"/>
  <c r="QQ24" i="5"/>
  <c r="QM24" i="5"/>
  <c r="QL24" i="5"/>
  <c r="QK24" i="5"/>
  <c r="QJ24" i="5"/>
  <c r="QI24" i="5"/>
  <c r="QE24" i="5"/>
  <c r="QD24" i="5"/>
  <c r="QC24" i="5"/>
  <c r="QB24" i="5"/>
  <c r="QA24" i="5"/>
  <c r="PW24" i="5"/>
  <c r="PV24" i="5"/>
  <c r="PU24" i="5"/>
  <c r="PT24" i="5"/>
  <c r="PS24" i="5"/>
  <c r="PO24" i="5"/>
  <c r="PN24" i="5"/>
  <c r="PM24" i="5"/>
  <c r="PL24" i="5"/>
  <c r="PK24" i="5"/>
  <c r="PG24" i="5"/>
  <c r="PF24" i="5"/>
  <c r="PE24" i="5"/>
  <c r="PD24" i="5"/>
  <c r="PC24" i="5"/>
  <c r="OY24" i="5"/>
  <c r="OX24" i="5"/>
  <c r="OW24" i="5"/>
  <c r="OV24" i="5"/>
  <c r="OU24" i="5"/>
  <c r="OQ24" i="5"/>
  <c r="OP24" i="5"/>
  <c r="OO24" i="5"/>
  <c r="ON24" i="5"/>
  <c r="OM24" i="5"/>
  <c r="OI24" i="5"/>
  <c r="OH24" i="5"/>
  <c r="OG24" i="5"/>
  <c r="OF24" i="5"/>
  <c r="OE24" i="5"/>
  <c r="OA24" i="5"/>
  <c r="NZ24" i="5"/>
  <c r="NY24" i="5"/>
  <c r="NX24" i="5"/>
  <c r="NW24" i="5"/>
  <c r="NS24" i="5"/>
  <c r="NR24" i="5"/>
  <c r="NQ24" i="5"/>
  <c r="NP24" i="5"/>
  <c r="NO24" i="5"/>
  <c r="NK24" i="5"/>
  <c r="NJ24" i="5"/>
  <c r="NI24" i="5"/>
  <c r="NH24" i="5"/>
  <c r="NG24" i="5"/>
  <c r="NC24" i="5"/>
  <c r="NB24" i="5"/>
  <c r="NA24" i="5"/>
  <c r="MZ24" i="5"/>
  <c r="MY24" i="5"/>
  <c r="MU24" i="5"/>
  <c r="MT24" i="5"/>
  <c r="MS24" i="5"/>
  <c r="MR24" i="5"/>
  <c r="MQ24" i="5"/>
  <c r="MM24" i="5"/>
  <c r="ML24" i="5"/>
  <c r="MK24" i="5"/>
  <c r="MJ24" i="5"/>
  <c r="MI24" i="5"/>
  <c r="ME24" i="5"/>
  <c r="MD24" i="5"/>
  <c r="MC24" i="5"/>
  <c r="MB24" i="5"/>
  <c r="MA24" i="5"/>
  <c r="LW24" i="5"/>
  <c r="LV24" i="5"/>
  <c r="LU24" i="5"/>
  <c r="LT24" i="5"/>
  <c r="LS24" i="5"/>
  <c r="LO24" i="5"/>
  <c r="LN24" i="5"/>
  <c r="LM24" i="5"/>
  <c r="LL24" i="5"/>
  <c r="LK24" i="5"/>
  <c r="LG24" i="5"/>
  <c r="LF24" i="5"/>
  <c r="LE24" i="5"/>
  <c r="LD24" i="5"/>
  <c r="LC24" i="5"/>
  <c r="KY24" i="5"/>
  <c r="KX24" i="5"/>
  <c r="KW24" i="5"/>
  <c r="KV24" i="5"/>
  <c r="KU24" i="5"/>
  <c r="KQ24" i="5"/>
  <c r="KP24" i="5"/>
  <c r="KO24" i="5"/>
  <c r="KN24" i="5"/>
  <c r="KM24" i="5"/>
  <c r="KI24" i="5"/>
  <c r="KH24" i="5"/>
  <c r="KG24" i="5"/>
  <c r="KF24" i="5"/>
  <c r="KE24" i="5"/>
  <c r="KA24" i="5"/>
  <c r="JZ24" i="5"/>
  <c r="JY24" i="5"/>
  <c r="JX24" i="5"/>
  <c r="JW24" i="5"/>
  <c r="JS24" i="5"/>
  <c r="JR24" i="5"/>
  <c r="JQ24" i="5"/>
  <c r="JP24" i="5"/>
  <c r="JO24" i="5"/>
  <c r="JK24" i="5"/>
  <c r="JJ24" i="5"/>
  <c r="JI24" i="5"/>
  <c r="JH24" i="5"/>
  <c r="JG24" i="5"/>
  <c r="JC24" i="5"/>
  <c r="JB24" i="5"/>
  <c r="JA24" i="5"/>
  <c r="IZ24" i="5"/>
  <c r="IY24" i="5"/>
  <c r="IU24" i="5"/>
  <c r="IT24" i="5"/>
  <c r="IS24" i="5"/>
  <c r="IR24" i="5"/>
  <c r="IQ24" i="5"/>
  <c r="IM24" i="5"/>
  <c r="IL24" i="5"/>
  <c r="IK24" i="5"/>
  <c r="IJ24" i="5"/>
  <c r="II24" i="5"/>
  <c r="IE24" i="5"/>
  <c r="ID24" i="5"/>
  <c r="IC24" i="5"/>
  <c r="IB24" i="5"/>
  <c r="IA24" i="5"/>
  <c r="HW24" i="5"/>
  <c r="HV24" i="5"/>
  <c r="HU24" i="5"/>
  <c r="HT24" i="5"/>
  <c r="HS24" i="5"/>
  <c r="HO24" i="5"/>
  <c r="HN24" i="5"/>
  <c r="HM24" i="5"/>
  <c r="HL24" i="5"/>
  <c r="HK24" i="5"/>
  <c r="HG24" i="5"/>
  <c r="HF24" i="5"/>
  <c r="HE24" i="5"/>
  <c r="HD24" i="5"/>
  <c r="HC24" i="5"/>
  <c r="GY24" i="5"/>
  <c r="GX24" i="5"/>
  <c r="GW24" i="5"/>
  <c r="GV24" i="5"/>
  <c r="GU24" i="5"/>
  <c r="GQ24" i="5"/>
  <c r="GP24" i="5"/>
  <c r="GO24" i="5"/>
  <c r="GN24" i="5"/>
  <c r="GM24" i="5"/>
  <c r="GI24" i="5"/>
  <c r="GH24" i="5"/>
  <c r="GG24" i="5"/>
  <c r="GF24" i="5"/>
  <c r="GE24" i="5"/>
  <c r="GA24" i="5"/>
  <c r="FZ24" i="5"/>
  <c r="FY24" i="5"/>
  <c r="FX24" i="5"/>
  <c r="FW24" i="5"/>
  <c r="FS24" i="5"/>
  <c r="FR24" i="5"/>
  <c r="FQ24" i="5"/>
  <c r="FP24" i="5"/>
  <c r="FO24" i="5"/>
  <c r="FK24" i="5"/>
  <c r="FJ24" i="5"/>
  <c r="FI24" i="5"/>
  <c r="FH24" i="5"/>
  <c r="FG24" i="5"/>
  <c r="FC24" i="5"/>
  <c r="FB24" i="5"/>
  <c r="FA24" i="5"/>
  <c r="EZ24" i="5"/>
  <c r="EY24" i="5"/>
  <c r="EU24" i="5"/>
  <c r="ET24" i="5"/>
  <c r="ES24" i="5"/>
  <c r="ER24" i="5"/>
  <c r="EQ24" i="5"/>
  <c r="EM24" i="5"/>
  <c r="EL24" i="5"/>
  <c r="EK24" i="5"/>
  <c r="EJ24" i="5"/>
  <c r="EI24" i="5"/>
  <c r="EE24" i="5"/>
  <c r="ED24" i="5"/>
  <c r="EC24" i="5"/>
  <c r="EB24" i="5"/>
  <c r="EA24" i="5"/>
  <c r="DW24" i="5"/>
  <c r="DV24" i="5"/>
  <c r="DU24" i="5"/>
  <c r="DT24" i="5"/>
  <c r="DS24" i="5"/>
  <c r="DO24" i="5"/>
  <c r="DN24" i="5"/>
  <c r="DM24" i="5"/>
  <c r="DL24" i="5"/>
  <c r="DK24" i="5"/>
  <c r="DG24" i="5"/>
  <c r="DF24" i="5"/>
  <c r="DE24" i="5"/>
  <c r="DD24" i="5"/>
  <c r="DC24" i="5"/>
  <c r="CY24" i="5"/>
  <c r="CX24" i="5"/>
  <c r="CW24" i="5"/>
  <c r="CV24" i="5"/>
  <c r="CU24" i="5"/>
  <c r="CQ24" i="5"/>
  <c r="CP24" i="5"/>
  <c r="CO24" i="5"/>
  <c r="CN24" i="5"/>
  <c r="CM24" i="5"/>
  <c r="CI24" i="5"/>
  <c r="CH24" i="5"/>
  <c r="CG24" i="5"/>
  <c r="CF24" i="5"/>
  <c r="CE24" i="5"/>
  <c r="CA24" i="5"/>
  <c r="BZ24" i="5"/>
  <c r="BY24" i="5"/>
  <c r="BX24" i="5"/>
  <c r="BW24" i="5"/>
  <c r="BS24" i="5"/>
  <c r="BR24" i="5"/>
  <c r="BQ24" i="5"/>
  <c r="BP24" i="5"/>
  <c r="BO24" i="5"/>
  <c r="BK24" i="5"/>
  <c r="BJ24" i="5"/>
  <c r="BI24" i="5"/>
  <c r="BH24" i="5"/>
  <c r="BG24" i="5"/>
  <c r="BC24" i="5"/>
  <c r="BB24" i="5"/>
  <c r="BA24" i="5"/>
  <c r="AZ24" i="5"/>
  <c r="AY24" i="5"/>
  <c r="AU24" i="5"/>
  <c r="AT24" i="5"/>
  <c r="AS24" i="5"/>
  <c r="AR24" i="5"/>
  <c r="AQ24" i="5"/>
  <c r="AM24" i="5"/>
  <c r="AL24" i="5"/>
  <c r="AK24" i="5"/>
  <c r="AJ24" i="5"/>
  <c r="AI24" i="5"/>
  <c r="AE24" i="5"/>
  <c r="AD24" i="5"/>
  <c r="AC24" i="5"/>
  <c r="AB24" i="5"/>
  <c r="AA24" i="5"/>
  <c r="W24" i="5"/>
  <c r="V24" i="5"/>
  <c r="U24" i="5"/>
  <c r="T24" i="5"/>
  <c r="S24" i="5"/>
  <c r="O24" i="5"/>
  <c r="N24" i="5"/>
  <c r="M24" i="5"/>
  <c r="L24" i="5"/>
  <c r="K24" i="5"/>
  <c r="G24" i="5"/>
  <c r="F24" i="5"/>
  <c r="E24" i="5"/>
  <c r="D24" i="5"/>
  <c r="C24" i="5"/>
  <c r="ADS23" i="5"/>
  <c r="ADR23" i="5"/>
  <c r="ADQ23" i="5"/>
  <c r="ADP23" i="5"/>
  <c r="ADO23" i="5"/>
  <c r="ADK23" i="5"/>
  <c r="ADJ23" i="5"/>
  <c r="ADI23" i="5"/>
  <c r="ADH23" i="5"/>
  <c r="ADG23" i="5"/>
  <c r="ADC23" i="5"/>
  <c r="ADB23" i="5"/>
  <c r="ADA23" i="5"/>
  <c r="ACZ23" i="5"/>
  <c r="ACY23" i="5"/>
  <c r="ACU23" i="5"/>
  <c r="ACT23" i="5"/>
  <c r="ACS23" i="5"/>
  <c r="ACR23" i="5"/>
  <c r="ACQ23" i="5"/>
  <c r="ACM23" i="5"/>
  <c r="ACL23" i="5"/>
  <c r="ACK23" i="5"/>
  <c r="ACJ23" i="5"/>
  <c r="ACI23" i="5"/>
  <c r="ACE23" i="5"/>
  <c r="ACD23" i="5"/>
  <c r="ACC23" i="5"/>
  <c r="ACB23" i="5"/>
  <c r="ACA23" i="5"/>
  <c r="ABW23" i="5"/>
  <c r="ABV23" i="5"/>
  <c r="ABU23" i="5"/>
  <c r="ABT23" i="5"/>
  <c r="ABS23" i="5"/>
  <c r="ABO23" i="5"/>
  <c r="ABN23" i="5"/>
  <c r="ABM23" i="5"/>
  <c r="ABL23" i="5"/>
  <c r="ABK23" i="5"/>
  <c r="ABG23" i="5"/>
  <c r="ABF23" i="5"/>
  <c r="ABE23" i="5"/>
  <c r="ABD23" i="5"/>
  <c r="ABC23" i="5"/>
  <c r="AAY23" i="5"/>
  <c r="AAX23" i="5"/>
  <c r="AAW23" i="5"/>
  <c r="AAV23" i="5"/>
  <c r="AAU23" i="5"/>
  <c r="AAQ23" i="5"/>
  <c r="AAP23" i="5"/>
  <c r="AAO23" i="5"/>
  <c r="AAN23" i="5"/>
  <c r="AAM23" i="5"/>
  <c r="AAI23" i="5"/>
  <c r="AAH23" i="5"/>
  <c r="AAG23" i="5"/>
  <c r="AAF23" i="5"/>
  <c r="AAE23" i="5"/>
  <c r="AAA23" i="5"/>
  <c r="ZZ23" i="5"/>
  <c r="ZY23" i="5"/>
  <c r="ZX23" i="5"/>
  <c r="ZW23" i="5"/>
  <c r="ZS23" i="5"/>
  <c r="ZR23" i="5"/>
  <c r="ZQ23" i="5"/>
  <c r="ZP23" i="5"/>
  <c r="ZO23" i="5"/>
  <c r="ZK23" i="5"/>
  <c r="ZJ23" i="5"/>
  <c r="ZI23" i="5"/>
  <c r="ZH23" i="5"/>
  <c r="ZG23" i="5"/>
  <c r="ZC23" i="5"/>
  <c r="ZB23" i="5"/>
  <c r="ZA23" i="5"/>
  <c r="YZ23" i="5"/>
  <c r="YY23" i="5"/>
  <c r="YU23" i="5"/>
  <c r="YT23" i="5"/>
  <c r="YS23" i="5"/>
  <c r="YR23" i="5"/>
  <c r="YQ23" i="5"/>
  <c r="YM23" i="5"/>
  <c r="YL23" i="5"/>
  <c r="YK23" i="5"/>
  <c r="YJ23" i="5"/>
  <c r="YI23" i="5"/>
  <c r="YE23" i="5"/>
  <c r="YD23" i="5"/>
  <c r="YC23" i="5"/>
  <c r="YB23" i="5"/>
  <c r="YA23" i="5"/>
  <c r="XW23" i="5"/>
  <c r="XV23" i="5"/>
  <c r="XU23" i="5"/>
  <c r="XT23" i="5"/>
  <c r="XS23" i="5"/>
  <c r="XO23" i="5"/>
  <c r="XN23" i="5"/>
  <c r="XM23" i="5"/>
  <c r="XL23" i="5"/>
  <c r="XK23" i="5"/>
  <c r="XG23" i="5"/>
  <c r="XF23" i="5"/>
  <c r="XE23" i="5"/>
  <c r="XD23" i="5"/>
  <c r="XC23" i="5"/>
  <c r="WY23" i="5"/>
  <c r="WX23" i="5"/>
  <c r="WW23" i="5"/>
  <c r="WV23" i="5"/>
  <c r="WU23" i="5"/>
  <c r="WQ23" i="5"/>
  <c r="WP23" i="5"/>
  <c r="WO23" i="5"/>
  <c r="WN23" i="5"/>
  <c r="WM23" i="5"/>
  <c r="WI23" i="5"/>
  <c r="WH23" i="5"/>
  <c r="WG23" i="5"/>
  <c r="WF23" i="5"/>
  <c r="WE23" i="5"/>
  <c r="WA23" i="5"/>
  <c r="VZ23" i="5"/>
  <c r="VY23" i="5"/>
  <c r="VX23" i="5"/>
  <c r="VW23" i="5"/>
  <c r="VS23" i="5"/>
  <c r="VR23" i="5"/>
  <c r="VQ23" i="5"/>
  <c r="VP23" i="5"/>
  <c r="VO23" i="5"/>
  <c r="VK23" i="5"/>
  <c r="VJ23" i="5"/>
  <c r="VI23" i="5"/>
  <c r="VH23" i="5"/>
  <c r="VG23" i="5"/>
  <c r="VC23" i="5"/>
  <c r="VB23" i="5"/>
  <c r="VA23" i="5"/>
  <c r="UZ23" i="5"/>
  <c r="UY23" i="5"/>
  <c r="UU23" i="5"/>
  <c r="UT23" i="5"/>
  <c r="US23" i="5"/>
  <c r="UR23" i="5"/>
  <c r="UQ23" i="5"/>
  <c r="UM23" i="5"/>
  <c r="UL23" i="5"/>
  <c r="UK23" i="5"/>
  <c r="UJ23" i="5"/>
  <c r="UI23" i="5"/>
  <c r="UE23" i="5"/>
  <c r="UD23" i="5"/>
  <c r="UC23" i="5"/>
  <c r="UB23" i="5"/>
  <c r="UA23" i="5"/>
  <c r="TW23" i="5"/>
  <c r="TV23" i="5"/>
  <c r="TU23" i="5"/>
  <c r="TT23" i="5"/>
  <c r="TS23" i="5"/>
  <c r="TO23" i="5"/>
  <c r="TN23" i="5"/>
  <c r="TM23" i="5"/>
  <c r="TL23" i="5"/>
  <c r="TK23" i="5"/>
  <c r="TG23" i="5"/>
  <c r="TF23" i="5"/>
  <c r="TE23" i="5"/>
  <c r="TD23" i="5"/>
  <c r="TC23" i="5"/>
  <c r="SY23" i="5"/>
  <c r="SX23" i="5"/>
  <c r="SW23" i="5"/>
  <c r="SV23" i="5"/>
  <c r="SU23" i="5"/>
  <c r="SQ23" i="5"/>
  <c r="SP23" i="5"/>
  <c r="SO23" i="5"/>
  <c r="SN23" i="5"/>
  <c r="SM23" i="5"/>
  <c r="SI23" i="5"/>
  <c r="SH23" i="5"/>
  <c r="SG23" i="5"/>
  <c r="SF23" i="5"/>
  <c r="SE23" i="5"/>
  <c r="SA23" i="5"/>
  <c r="RZ23" i="5"/>
  <c r="RY23" i="5"/>
  <c r="RX23" i="5"/>
  <c r="RW23" i="5"/>
  <c r="RS23" i="5"/>
  <c r="RR23" i="5"/>
  <c r="RQ23" i="5"/>
  <c r="RP23" i="5"/>
  <c r="RO23" i="5"/>
  <c r="RK23" i="5"/>
  <c r="RJ23" i="5"/>
  <c r="RI23" i="5"/>
  <c r="RH23" i="5"/>
  <c r="RG23" i="5"/>
  <c r="RC23" i="5"/>
  <c r="RB23" i="5"/>
  <c r="RA23" i="5"/>
  <c r="QZ23" i="5"/>
  <c r="QY23" i="5"/>
  <c r="QU23" i="5"/>
  <c r="QT23" i="5"/>
  <c r="QS23" i="5"/>
  <c r="QR23" i="5"/>
  <c r="QQ23" i="5"/>
  <c r="QM23" i="5"/>
  <c r="QL23" i="5"/>
  <c r="QK23" i="5"/>
  <c r="QJ23" i="5"/>
  <c r="QI23" i="5"/>
  <c r="QE23" i="5"/>
  <c r="QD23" i="5"/>
  <c r="QC23" i="5"/>
  <c r="QB23" i="5"/>
  <c r="QA23" i="5"/>
  <c r="PW23" i="5"/>
  <c r="PV23" i="5"/>
  <c r="PU23" i="5"/>
  <c r="PT23" i="5"/>
  <c r="PS23" i="5"/>
  <c r="PO23" i="5"/>
  <c r="PN23" i="5"/>
  <c r="PM23" i="5"/>
  <c r="PL23" i="5"/>
  <c r="PK23" i="5"/>
  <c r="PG23" i="5"/>
  <c r="PF23" i="5"/>
  <c r="PE23" i="5"/>
  <c r="PD23" i="5"/>
  <c r="PC23" i="5"/>
  <c r="OY23" i="5"/>
  <c r="OX23" i="5"/>
  <c r="OW23" i="5"/>
  <c r="OV23" i="5"/>
  <c r="OU23" i="5"/>
  <c r="OQ23" i="5"/>
  <c r="OP23" i="5"/>
  <c r="OO23" i="5"/>
  <c r="ON23" i="5"/>
  <c r="OM23" i="5"/>
  <c r="OI23" i="5"/>
  <c r="OH23" i="5"/>
  <c r="OG23" i="5"/>
  <c r="OF23" i="5"/>
  <c r="OE23" i="5"/>
  <c r="OA23" i="5"/>
  <c r="NZ23" i="5"/>
  <c r="NY23" i="5"/>
  <c r="NX23" i="5"/>
  <c r="NW23" i="5"/>
  <c r="NS23" i="5"/>
  <c r="NR23" i="5"/>
  <c r="NQ23" i="5"/>
  <c r="NP23" i="5"/>
  <c r="NO23" i="5"/>
  <c r="NK23" i="5"/>
  <c r="NJ23" i="5"/>
  <c r="NI23" i="5"/>
  <c r="NH23" i="5"/>
  <c r="NG23" i="5"/>
  <c r="NC23" i="5"/>
  <c r="NB23" i="5"/>
  <c r="NA23" i="5"/>
  <c r="MZ23" i="5"/>
  <c r="MY23" i="5"/>
  <c r="MU23" i="5"/>
  <c r="MT23" i="5"/>
  <c r="MS23" i="5"/>
  <c r="MR23" i="5"/>
  <c r="MQ23" i="5"/>
  <c r="MM23" i="5"/>
  <c r="ML23" i="5"/>
  <c r="MK23" i="5"/>
  <c r="MJ23" i="5"/>
  <c r="MI23" i="5"/>
  <c r="ME23" i="5"/>
  <c r="MD23" i="5"/>
  <c r="MC23" i="5"/>
  <c r="MB23" i="5"/>
  <c r="MA23" i="5"/>
  <c r="LW23" i="5"/>
  <c r="LV23" i="5"/>
  <c r="LU23" i="5"/>
  <c r="LT23" i="5"/>
  <c r="LS23" i="5"/>
  <c r="LO23" i="5"/>
  <c r="LN23" i="5"/>
  <c r="LM23" i="5"/>
  <c r="LL23" i="5"/>
  <c r="LK23" i="5"/>
  <c r="LG23" i="5"/>
  <c r="LF23" i="5"/>
  <c r="LE23" i="5"/>
  <c r="LD23" i="5"/>
  <c r="LC23" i="5"/>
  <c r="KY23" i="5"/>
  <c r="KX23" i="5"/>
  <c r="KW23" i="5"/>
  <c r="KV23" i="5"/>
  <c r="KU23" i="5"/>
  <c r="KQ23" i="5"/>
  <c r="KP23" i="5"/>
  <c r="KO23" i="5"/>
  <c r="KN23" i="5"/>
  <c r="KM23" i="5"/>
  <c r="KI23" i="5"/>
  <c r="KH23" i="5"/>
  <c r="KG23" i="5"/>
  <c r="KF23" i="5"/>
  <c r="KE23" i="5"/>
  <c r="KA23" i="5"/>
  <c r="JZ23" i="5"/>
  <c r="JY23" i="5"/>
  <c r="JX23" i="5"/>
  <c r="JW23" i="5"/>
  <c r="JS23" i="5"/>
  <c r="JR23" i="5"/>
  <c r="JQ23" i="5"/>
  <c r="JP23" i="5"/>
  <c r="JO23" i="5"/>
  <c r="JK23" i="5"/>
  <c r="JJ23" i="5"/>
  <c r="JI23" i="5"/>
  <c r="JH23" i="5"/>
  <c r="JG23" i="5"/>
  <c r="JC23" i="5"/>
  <c r="JB23" i="5"/>
  <c r="JA23" i="5"/>
  <c r="IZ23" i="5"/>
  <c r="IY23" i="5"/>
  <c r="IU23" i="5"/>
  <c r="IT23" i="5"/>
  <c r="IS23" i="5"/>
  <c r="IR23" i="5"/>
  <c r="IQ23" i="5"/>
  <c r="IM23" i="5"/>
  <c r="IL23" i="5"/>
  <c r="IK23" i="5"/>
  <c r="IJ23" i="5"/>
  <c r="II23" i="5"/>
  <c r="IE23" i="5"/>
  <c r="ID23" i="5"/>
  <c r="IC23" i="5"/>
  <c r="IB23" i="5"/>
  <c r="IA23" i="5"/>
  <c r="HW23" i="5"/>
  <c r="HV23" i="5"/>
  <c r="HU23" i="5"/>
  <c r="HT23" i="5"/>
  <c r="HS23" i="5"/>
  <c r="HO23" i="5"/>
  <c r="HN23" i="5"/>
  <c r="HM23" i="5"/>
  <c r="HL23" i="5"/>
  <c r="HK23" i="5"/>
  <c r="HG23" i="5"/>
  <c r="HF23" i="5"/>
  <c r="HE23" i="5"/>
  <c r="HD23" i="5"/>
  <c r="HC23" i="5"/>
  <c r="GY23" i="5"/>
  <c r="GX23" i="5"/>
  <c r="GW23" i="5"/>
  <c r="GV23" i="5"/>
  <c r="GU23" i="5"/>
  <c r="GQ23" i="5"/>
  <c r="GP23" i="5"/>
  <c r="GO23" i="5"/>
  <c r="GN23" i="5"/>
  <c r="GM23" i="5"/>
  <c r="GI23" i="5"/>
  <c r="GH23" i="5"/>
  <c r="GG23" i="5"/>
  <c r="GF23" i="5"/>
  <c r="GE23" i="5"/>
  <c r="GA23" i="5"/>
  <c r="FZ23" i="5"/>
  <c r="FY23" i="5"/>
  <c r="FX23" i="5"/>
  <c r="FW23" i="5"/>
  <c r="FS23" i="5"/>
  <c r="FR23" i="5"/>
  <c r="FQ23" i="5"/>
  <c r="FP23" i="5"/>
  <c r="FO23" i="5"/>
  <c r="FK23" i="5"/>
  <c r="FJ23" i="5"/>
  <c r="FI23" i="5"/>
  <c r="FH23" i="5"/>
  <c r="FG23" i="5"/>
  <c r="FC23" i="5"/>
  <c r="FB23" i="5"/>
  <c r="FA23" i="5"/>
  <c r="EZ23" i="5"/>
  <c r="EY23" i="5"/>
  <c r="EU23" i="5"/>
  <c r="ET23" i="5"/>
  <c r="ES23" i="5"/>
  <c r="ER23" i="5"/>
  <c r="EQ23" i="5"/>
  <c r="EM23" i="5"/>
  <c r="EL23" i="5"/>
  <c r="EK23" i="5"/>
  <c r="EJ23" i="5"/>
  <c r="EI23" i="5"/>
  <c r="EE23" i="5"/>
  <c r="ED23" i="5"/>
  <c r="EC23" i="5"/>
  <c r="EB23" i="5"/>
  <c r="EA23" i="5"/>
  <c r="DW23" i="5"/>
  <c r="DV23" i="5"/>
  <c r="DU23" i="5"/>
  <c r="DT23" i="5"/>
  <c r="DS23" i="5"/>
  <c r="DO23" i="5"/>
  <c r="DN23" i="5"/>
  <c r="DM23" i="5"/>
  <c r="DL23" i="5"/>
  <c r="DK23" i="5"/>
  <c r="DG23" i="5"/>
  <c r="DF23" i="5"/>
  <c r="DE23" i="5"/>
  <c r="DD23" i="5"/>
  <c r="DC23" i="5"/>
  <c r="CY23" i="5"/>
  <c r="CX23" i="5"/>
  <c r="CW23" i="5"/>
  <c r="CV23" i="5"/>
  <c r="CU23" i="5"/>
  <c r="CQ23" i="5"/>
  <c r="CP23" i="5"/>
  <c r="CO23" i="5"/>
  <c r="CN23" i="5"/>
  <c r="CM23" i="5"/>
  <c r="CI23" i="5"/>
  <c r="CH23" i="5"/>
  <c r="CG23" i="5"/>
  <c r="CF23" i="5"/>
  <c r="CE23" i="5"/>
  <c r="CA23" i="5"/>
  <c r="BZ23" i="5"/>
  <c r="BY23" i="5"/>
  <c r="BX23" i="5"/>
  <c r="BW23" i="5"/>
  <c r="BS23" i="5"/>
  <c r="BR23" i="5"/>
  <c r="BQ23" i="5"/>
  <c r="BP23" i="5"/>
  <c r="BO23" i="5"/>
  <c r="BK23" i="5"/>
  <c r="BJ23" i="5"/>
  <c r="BI23" i="5"/>
  <c r="BH23" i="5"/>
  <c r="BG23" i="5"/>
  <c r="BC23" i="5"/>
  <c r="BB23" i="5"/>
  <c r="BA23" i="5"/>
  <c r="AZ23" i="5"/>
  <c r="AY23" i="5"/>
  <c r="AU23" i="5"/>
  <c r="AT23" i="5"/>
  <c r="AS23" i="5"/>
  <c r="AR23" i="5"/>
  <c r="AQ23" i="5"/>
  <c r="AM23" i="5"/>
  <c r="AL23" i="5"/>
  <c r="AK23" i="5"/>
  <c r="AJ23" i="5"/>
  <c r="AI23" i="5"/>
  <c r="AE23" i="5"/>
  <c r="AD23" i="5"/>
  <c r="AC23" i="5"/>
  <c r="AB23" i="5"/>
  <c r="AA23" i="5"/>
  <c r="W23" i="5"/>
  <c r="V23" i="5"/>
  <c r="U23" i="5"/>
  <c r="T23" i="5"/>
  <c r="S23" i="5"/>
  <c r="O23" i="5"/>
  <c r="N23" i="5"/>
  <c r="M23" i="5"/>
  <c r="L23" i="5"/>
  <c r="K23" i="5"/>
  <c r="G23" i="5"/>
  <c r="F23" i="5"/>
  <c r="E23" i="5"/>
  <c r="D23" i="5"/>
  <c r="C23" i="5"/>
  <c r="ADS22" i="5"/>
  <c r="ADR22" i="5"/>
  <c r="ADQ22" i="5"/>
  <c r="ADP22" i="5"/>
  <c r="ADO22" i="5"/>
  <c r="ADK22" i="5"/>
  <c r="ADJ22" i="5"/>
  <c r="ADI22" i="5"/>
  <c r="ADH22" i="5"/>
  <c r="ADG22" i="5"/>
  <c r="ADC22" i="5"/>
  <c r="ADB22" i="5"/>
  <c r="ADA22" i="5"/>
  <c r="ACZ22" i="5"/>
  <c r="ACY22" i="5"/>
  <c r="ACU22" i="5"/>
  <c r="ACT22" i="5"/>
  <c r="ACS22" i="5"/>
  <c r="ACR22" i="5"/>
  <c r="ACQ22" i="5"/>
  <c r="ACM22" i="5"/>
  <c r="ACL22" i="5"/>
  <c r="ACK22" i="5"/>
  <c r="ACJ22" i="5"/>
  <c r="ACI22" i="5"/>
  <c r="ACE22" i="5"/>
  <c r="ACD22" i="5"/>
  <c r="ACC22" i="5"/>
  <c r="ACB22" i="5"/>
  <c r="ACA22" i="5"/>
  <c r="ABW22" i="5"/>
  <c r="ABV22" i="5"/>
  <c r="ABU22" i="5"/>
  <c r="ABT22" i="5"/>
  <c r="ABS22" i="5"/>
  <c r="ABO22" i="5"/>
  <c r="ABN22" i="5"/>
  <c r="ABM22" i="5"/>
  <c r="ABL22" i="5"/>
  <c r="ABK22" i="5"/>
  <c r="ABG22" i="5"/>
  <c r="ABF22" i="5"/>
  <c r="ABE22" i="5"/>
  <c r="ABD22" i="5"/>
  <c r="ABC22" i="5"/>
  <c r="AAY22" i="5"/>
  <c r="AAX22" i="5"/>
  <c r="AAW22" i="5"/>
  <c r="AAV22" i="5"/>
  <c r="AAU22" i="5"/>
  <c r="AAQ22" i="5"/>
  <c r="AAP22" i="5"/>
  <c r="AAO22" i="5"/>
  <c r="AAN22" i="5"/>
  <c r="AAM22" i="5"/>
  <c r="AAI22" i="5"/>
  <c r="AAH22" i="5"/>
  <c r="AAG22" i="5"/>
  <c r="AAF22" i="5"/>
  <c r="AAE22" i="5"/>
  <c r="AAA22" i="5"/>
  <c r="ZZ22" i="5"/>
  <c r="ZY22" i="5"/>
  <c r="ZX22" i="5"/>
  <c r="ZW22" i="5"/>
  <c r="ZS22" i="5"/>
  <c r="ZR22" i="5"/>
  <c r="ZQ22" i="5"/>
  <c r="ZP22" i="5"/>
  <c r="ZO22" i="5"/>
  <c r="ZK22" i="5"/>
  <c r="ZJ22" i="5"/>
  <c r="ZI22" i="5"/>
  <c r="ZH22" i="5"/>
  <c r="ZG22" i="5"/>
  <c r="ZC22" i="5"/>
  <c r="ZB22" i="5"/>
  <c r="ZA22" i="5"/>
  <c r="YZ22" i="5"/>
  <c r="YY22" i="5"/>
  <c r="YU22" i="5"/>
  <c r="YT22" i="5"/>
  <c r="YS22" i="5"/>
  <c r="YR22" i="5"/>
  <c r="YQ22" i="5"/>
  <c r="YM22" i="5"/>
  <c r="YL22" i="5"/>
  <c r="YK22" i="5"/>
  <c r="YJ22" i="5"/>
  <c r="YI22" i="5"/>
  <c r="YE22" i="5"/>
  <c r="YD22" i="5"/>
  <c r="YC22" i="5"/>
  <c r="YB22" i="5"/>
  <c r="YA22" i="5"/>
  <c r="XW22" i="5"/>
  <c r="XV22" i="5"/>
  <c r="XU22" i="5"/>
  <c r="XT22" i="5"/>
  <c r="XS22" i="5"/>
  <c r="XO22" i="5"/>
  <c r="XN22" i="5"/>
  <c r="XM22" i="5"/>
  <c r="XL22" i="5"/>
  <c r="XK22" i="5"/>
  <c r="XG22" i="5"/>
  <c r="XF22" i="5"/>
  <c r="XE22" i="5"/>
  <c r="XD22" i="5"/>
  <c r="XC22" i="5"/>
  <c r="WY22" i="5"/>
  <c r="WX22" i="5"/>
  <c r="WW22" i="5"/>
  <c r="WV22" i="5"/>
  <c r="WU22" i="5"/>
  <c r="WQ22" i="5"/>
  <c r="WP22" i="5"/>
  <c r="WO22" i="5"/>
  <c r="WN22" i="5"/>
  <c r="WM22" i="5"/>
  <c r="WI22" i="5"/>
  <c r="WH22" i="5"/>
  <c r="WG22" i="5"/>
  <c r="WF22" i="5"/>
  <c r="WE22" i="5"/>
  <c r="WA22" i="5"/>
  <c r="VZ22" i="5"/>
  <c r="VY22" i="5"/>
  <c r="VX22" i="5"/>
  <c r="VW22" i="5"/>
  <c r="VS22" i="5"/>
  <c r="VR22" i="5"/>
  <c r="VQ22" i="5"/>
  <c r="VP22" i="5"/>
  <c r="VO22" i="5"/>
  <c r="VK22" i="5"/>
  <c r="VJ22" i="5"/>
  <c r="VI22" i="5"/>
  <c r="VH22" i="5"/>
  <c r="VG22" i="5"/>
  <c r="VC22" i="5"/>
  <c r="VB22" i="5"/>
  <c r="VA22" i="5"/>
  <c r="UZ22" i="5"/>
  <c r="UY22" i="5"/>
  <c r="UU22" i="5"/>
  <c r="UT22" i="5"/>
  <c r="US22" i="5"/>
  <c r="UR22" i="5"/>
  <c r="UQ22" i="5"/>
  <c r="UM22" i="5"/>
  <c r="UL22" i="5"/>
  <c r="UK22" i="5"/>
  <c r="UJ22" i="5"/>
  <c r="UI22" i="5"/>
  <c r="UE22" i="5"/>
  <c r="UD22" i="5"/>
  <c r="UC22" i="5"/>
  <c r="UB22" i="5"/>
  <c r="UA22" i="5"/>
  <c r="TW22" i="5"/>
  <c r="TV22" i="5"/>
  <c r="TU22" i="5"/>
  <c r="TT22" i="5"/>
  <c r="TS22" i="5"/>
  <c r="TO22" i="5"/>
  <c r="TN22" i="5"/>
  <c r="TM22" i="5"/>
  <c r="TL22" i="5"/>
  <c r="TK22" i="5"/>
  <c r="TG22" i="5"/>
  <c r="TF22" i="5"/>
  <c r="TE22" i="5"/>
  <c r="TD22" i="5"/>
  <c r="TC22" i="5"/>
  <c r="SY22" i="5"/>
  <c r="SX22" i="5"/>
  <c r="SW22" i="5"/>
  <c r="SV22" i="5"/>
  <c r="SU22" i="5"/>
  <c r="SQ22" i="5"/>
  <c r="SP22" i="5"/>
  <c r="SO22" i="5"/>
  <c r="SN22" i="5"/>
  <c r="SM22" i="5"/>
  <c r="SI22" i="5"/>
  <c r="SH22" i="5"/>
  <c r="SG22" i="5"/>
  <c r="SF22" i="5"/>
  <c r="SE22" i="5"/>
  <c r="SA22" i="5"/>
  <c r="RZ22" i="5"/>
  <c r="RY22" i="5"/>
  <c r="RX22" i="5"/>
  <c r="RW22" i="5"/>
  <c r="RS22" i="5"/>
  <c r="RR22" i="5"/>
  <c r="RQ22" i="5"/>
  <c r="RP22" i="5"/>
  <c r="RO22" i="5"/>
  <c r="RK22" i="5"/>
  <c r="RJ22" i="5"/>
  <c r="RI22" i="5"/>
  <c r="RH22" i="5"/>
  <c r="RG22" i="5"/>
  <c r="RC22" i="5"/>
  <c r="RB22" i="5"/>
  <c r="RA22" i="5"/>
  <c r="QZ22" i="5"/>
  <c r="QY22" i="5"/>
  <c r="QU22" i="5"/>
  <c r="QT22" i="5"/>
  <c r="QS22" i="5"/>
  <c r="QR22" i="5"/>
  <c r="QQ22" i="5"/>
  <c r="QM22" i="5"/>
  <c r="QL22" i="5"/>
  <c r="QK22" i="5"/>
  <c r="QJ22" i="5"/>
  <c r="QI22" i="5"/>
  <c r="QE22" i="5"/>
  <c r="QD22" i="5"/>
  <c r="QC22" i="5"/>
  <c r="QB22" i="5"/>
  <c r="QA22" i="5"/>
  <c r="PW22" i="5"/>
  <c r="PV22" i="5"/>
  <c r="PU22" i="5"/>
  <c r="PT22" i="5"/>
  <c r="PS22" i="5"/>
  <c r="PO22" i="5"/>
  <c r="PN22" i="5"/>
  <c r="PM22" i="5"/>
  <c r="PL22" i="5"/>
  <c r="PK22" i="5"/>
  <c r="PG22" i="5"/>
  <c r="PF22" i="5"/>
  <c r="PE22" i="5"/>
  <c r="PD22" i="5"/>
  <c r="PC22" i="5"/>
  <c r="OY22" i="5"/>
  <c r="OX22" i="5"/>
  <c r="OW22" i="5"/>
  <c r="OV22" i="5"/>
  <c r="OU22" i="5"/>
  <c r="OQ22" i="5"/>
  <c r="OP22" i="5"/>
  <c r="OO22" i="5"/>
  <c r="ON22" i="5"/>
  <c r="OM22" i="5"/>
  <c r="OI22" i="5"/>
  <c r="OH22" i="5"/>
  <c r="OG22" i="5"/>
  <c r="OF22" i="5"/>
  <c r="OE22" i="5"/>
  <c r="OA22" i="5"/>
  <c r="NZ22" i="5"/>
  <c r="NY22" i="5"/>
  <c r="NX22" i="5"/>
  <c r="NW22" i="5"/>
  <c r="NS22" i="5"/>
  <c r="NR22" i="5"/>
  <c r="NQ22" i="5"/>
  <c r="NP22" i="5"/>
  <c r="NO22" i="5"/>
  <c r="NK22" i="5"/>
  <c r="NJ22" i="5"/>
  <c r="NI22" i="5"/>
  <c r="NH22" i="5"/>
  <c r="NG22" i="5"/>
  <c r="NC22" i="5"/>
  <c r="NB22" i="5"/>
  <c r="NA22" i="5"/>
  <c r="MZ22" i="5"/>
  <c r="MY22" i="5"/>
  <c r="MU22" i="5"/>
  <c r="MT22" i="5"/>
  <c r="MS22" i="5"/>
  <c r="MR22" i="5"/>
  <c r="MQ22" i="5"/>
  <c r="MM22" i="5"/>
  <c r="ML22" i="5"/>
  <c r="MK22" i="5"/>
  <c r="MJ22" i="5"/>
  <c r="MI22" i="5"/>
  <c r="ME22" i="5"/>
  <c r="MD22" i="5"/>
  <c r="MC22" i="5"/>
  <c r="MB22" i="5"/>
  <c r="MA22" i="5"/>
  <c r="LW22" i="5"/>
  <c r="LV22" i="5"/>
  <c r="LU22" i="5"/>
  <c r="LT22" i="5"/>
  <c r="LS22" i="5"/>
  <c r="LO22" i="5"/>
  <c r="LN22" i="5"/>
  <c r="LM22" i="5"/>
  <c r="LL22" i="5"/>
  <c r="LK22" i="5"/>
  <c r="LG22" i="5"/>
  <c r="LF22" i="5"/>
  <c r="LE22" i="5"/>
  <c r="LD22" i="5"/>
  <c r="LC22" i="5"/>
  <c r="KY22" i="5"/>
  <c r="KX22" i="5"/>
  <c r="KW22" i="5"/>
  <c r="KV22" i="5"/>
  <c r="KU22" i="5"/>
  <c r="KQ22" i="5"/>
  <c r="KP22" i="5"/>
  <c r="KO22" i="5"/>
  <c r="KN22" i="5"/>
  <c r="KM22" i="5"/>
  <c r="KI22" i="5"/>
  <c r="KH22" i="5"/>
  <c r="KG22" i="5"/>
  <c r="KF22" i="5"/>
  <c r="KE22" i="5"/>
  <c r="KA22" i="5"/>
  <c r="JZ22" i="5"/>
  <c r="JY22" i="5"/>
  <c r="JX22" i="5"/>
  <c r="JW22" i="5"/>
  <c r="JS22" i="5"/>
  <c r="JR22" i="5"/>
  <c r="JQ22" i="5"/>
  <c r="JP22" i="5"/>
  <c r="JO22" i="5"/>
  <c r="JK22" i="5"/>
  <c r="JJ22" i="5"/>
  <c r="JI22" i="5"/>
  <c r="JH22" i="5"/>
  <c r="JG22" i="5"/>
  <c r="JC22" i="5"/>
  <c r="JB22" i="5"/>
  <c r="JA22" i="5"/>
  <c r="IZ22" i="5"/>
  <c r="IY22" i="5"/>
  <c r="IU22" i="5"/>
  <c r="IT22" i="5"/>
  <c r="IS22" i="5"/>
  <c r="IR22" i="5"/>
  <c r="IQ22" i="5"/>
  <c r="IM22" i="5"/>
  <c r="IL22" i="5"/>
  <c r="IK22" i="5"/>
  <c r="IJ22" i="5"/>
  <c r="II22" i="5"/>
  <c r="IE22" i="5"/>
  <c r="ID22" i="5"/>
  <c r="IC22" i="5"/>
  <c r="IB22" i="5"/>
  <c r="IA22" i="5"/>
  <c r="HW22" i="5"/>
  <c r="HV22" i="5"/>
  <c r="HU22" i="5"/>
  <c r="HT22" i="5"/>
  <c r="HS22" i="5"/>
  <c r="HO22" i="5"/>
  <c r="HN22" i="5"/>
  <c r="HM22" i="5"/>
  <c r="HL22" i="5"/>
  <c r="HK22" i="5"/>
  <c r="HG22" i="5"/>
  <c r="HF22" i="5"/>
  <c r="HE22" i="5"/>
  <c r="HD22" i="5"/>
  <c r="HC22" i="5"/>
  <c r="GY22" i="5"/>
  <c r="GX22" i="5"/>
  <c r="GW22" i="5"/>
  <c r="GV22" i="5"/>
  <c r="GU22" i="5"/>
  <c r="GQ22" i="5"/>
  <c r="GP22" i="5"/>
  <c r="GO22" i="5"/>
  <c r="GN22" i="5"/>
  <c r="GM22" i="5"/>
  <c r="GI22" i="5"/>
  <c r="GH22" i="5"/>
  <c r="GG22" i="5"/>
  <c r="GF22" i="5"/>
  <c r="GE22" i="5"/>
  <c r="GA22" i="5"/>
  <c r="FZ22" i="5"/>
  <c r="FY22" i="5"/>
  <c r="FX22" i="5"/>
  <c r="FW22" i="5"/>
  <c r="FS22" i="5"/>
  <c r="FR22" i="5"/>
  <c r="FQ22" i="5"/>
  <c r="FP22" i="5"/>
  <c r="FO22" i="5"/>
  <c r="FK22" i="5"/>
  <c r="FJ22" i="5"/>
  <c r="FI22" i="5"/>
  <c r="FH22" i="5"/>
  <c r="FG22" i="5"/>
  <c r="FC22" i="5"/>
  <c r="FB22" i="5"/>
  <c r="FA22" i="5"/>
  <c r="EZ22" i="5"/>
  <c r="EY22" i="5"/>
  <c r="EU22" i="5"/>
  <c r="ET22" i="5"/>
  <c r="ES22" i="5"/>
  <c r="ER22" i="5"/>
  <c r="EQ22" i="5"/>
  <c r="EM22" i="5"/>
  <c r="EL22" i="5"/>
  <c r="EK22" i="5"/>
  <c r="EJ22" i="5"/>
  <c r="EI22" i="5"/>
  <c r="EE22" i="5"/>
  <c r="ED22" i="5"/>
  <c r="EC22" i="5"/>
  <c r="EB22" i="5"/>
  <c r="EA22" i="5"/>
  <c r="DW22" i="5"/>
  <c r="DV22" i="5"/>
  <c r="DU22" i="5"/>
  <c r="DT22" i="5"/>
  <c r="DS22" i="5"/>
  <c r="DO22" i="5"/>
  <c r="DN22" i="5"/>
  <c r="DM22" i="5"/>
  <c r="DL22" i="5"/>
  <c r="DK22" i="5"/>
  <c r="DG22" i="5"/>
  <c r="DF22" i="5"/>
  <c r="DE22" i="5"/>
  <c r="DD22" i="5"/>
  <c r="DC22" i="5"/>
  <c r="CY22" i="5"/>
  <c r="CX22" i="5"/>
  <c r="CW22" i="5"/>
  <c r="CV22" i="5"/>
  <c r="CU22" i="5"/>
  <c r="CQ22" i="5"/>
  <c r="CP22" i="5"/>
  <c r="CO22" i="5"/>
  <c r="CN22" i="5"/>
  <c r="CM22" i="5"/>
  <c r="CI22" i="5"/>
  <c r="CH22" i="5"/>
  <c r="CG22" i="5"/>
  <c r="CF22" i="5"/>
  <c r="CE22" i="5"/>
  <c r="CA22" i="5"/>
  <c r="BZ22" i="5"/>
  <c r="BY22" i="5"/>
  <c r="BX22" i="5"/>
  <c r="BW22" i="5"/>
  <c r="BS22" i="5"/>
  <c r="BR22" i="5"/>
  <c r="BQ22" i="5"/>
  <c r="BP22" i="5"/>
  <c r="BO22" i="5"/>
  <c r="BK22" i="5"/>
  <c r="BJ22" i="5"/>
  <c r="BI22" i="5"/>
  <c r="BH22" i="5"/>
  <c r="BG22" i="5"/>
  <c r="BC22" i="5"/>
  <c r="BB22" i="5"/>
  <c r="BA22" i="5"/>
  <c r="AZ22" i="5"/>
  <c r="AY22" i="5"/>
  <c r="AU22" i="5"/>
  <c r="AT22" i="5"/>
  <c r="AS22" i="5"/>
  <c r="AR22" i="5"/>
  <c r="AQ22" i="5"/>
  <c r="AM22" i="5"/>
  <c r="AL22" i="5"/>
  <c r="AK22" i="5"/>
  <c r="AJ22" i="5"/>
  <c r="AI22" i="5"/>
  <c r="AE22" i="5"/>
  <c r="AD22" i="5"/>
  <c r="AC22" i="5"/>
  <c r="AB22" i="5"/>
  <c r="AA22" i="5"/>
  <c r="W22" i="5"/>
  <c r="V22" i="5"/>
  <c r="U22" i="5"/>
  <c r="T22" i="5"/>
  <c r="S22" i="5"/>
  <c r="O22" i="5"/>
  <c r="N22" i="5"/>
  <c r="M22" i="5"/>
  <c r="L22" i="5"/>
  <c r="K22" i="5"/>
  <c r="G22" i="5"/>
  <c r="F22" i="5"/>
  <c r="E22" i="5"/>
  <c r="D22" i="5"/>
  <c r="C22" i="5"/>
  <c r="ADS21" i="5"/>
  <c r="ADR21" i="5"/>
  <c r="ADQ21" i="5"/>
  <c r="ADP21" i="5"/>
  <c r="ADO21" i="5"/>
  <c r="ADK21" i="5"/>
  <c r="ADJ21" i="5"/>
  <c r="ADI21" i="5"/>
  <c r="ADH21" i="5"/>
  <c r="ADG21" i="5"/>
  <c r="ADC21" i="5"/>
  <c r="ADB21" i="5"/>
  <c r="ADA21" i="5"/>
  <c r="ACZ21" i="5"/>
  <c r="ACY21" i="5"/>
  <c r="ACU21" i="5"/>
  <c r="ACT21" i="5"/>
  <c r="ACS21" i="5"/>
  <c r="ACR21" i="5"/>
  <c r="ACQ21" i="5"/>
  <c r="ACM21" i="5"/>
  <c r="ACL21" i="5"/>
  <c r="ACK21" i="5"/>
  <c r="ACJ21" i="5"/>
  <c r="ACI21" i="5"/>
  <c r="ACE21" i="5"/>
  <c r="ACD21" i="5"/>
  <c r="ACC21" i="5"/>
  <c r="ACB21" i="5"/>
  <c r="ACA21" i="5"/>
  <c r="ABW21" i="5"/>
  <c r="ABV21" i="5"/>
  <c r="ABU21" i="5"/>
  <c r="ABT21" i="5"/>
  <c r="ABS21" i="5"/>
  <c r="ABO21" i="5"/>
  <c r="ABN21" i="5"/>
  <c r="ABM21" i="5"/>
  <c r="ABL21" i="5"/>
  <c r="ABK21" i="5"/>
  <c r="ABG21" i="5"/>
  <c r="ABF21" i="5"/>
  <c r="ABE21" i="5"/>
  <c r="ABD21" i="5"/>
  <c r="ABC21" i="5"/>
  <c r="AAY21" i="5"/>
  <c r="AAX21" i="5"/>
  <c r="AAW21" i="5"/>
  <c r="AAV21" i="5"/>
  <c r="AAU21" i="5"/>
  <c r="AAQ21" i="5"/>
  <c r="AAP21" i="5"/>
  <c r="AAO21" i="5"/>
  <c r="AAN21" i="5"/>
  <c r="AAM21" i="5"/>
  <c r="AAI21" i="5"/>
  <c r="AAH21" i="5"/>
  <c r="AAG21" i="5"/>
  <c r="AAF21" i="5"/>
  <c r="AAE21" i="5"/>
  <c r="AAA21" i="5"/>
  <c r="ZZ21" i="5"/>
  <c r="ZY21" i="5"/>
  <c r="ZX21" i="5"/>
  <c r="ZW21" i="5"/>
  <c r="ZS21" i="5"/>
  <c r="ZR21" i="5"/>
  <c r="ZQ21" i="5"/>
  <c r="ZP21" i="5"/>
  <c r="ZO21" i="5"/>
  <c r="ZK21" i="5"/>
  <c r="ZJ21" i="5"/>
  <c r="ZI21" i="5"/>
  <c r="ZH21" i="5"/>
  <c r="ZG21" i="5"/>
  <c r="ZC21" i="5"/>
  <c r="ZB21" i="5"/>
  <c r="ZA21" i="5"/>
  <c r="YZ21" i="5"/>
  <c r="YY21" i="5"/>
  <c r="YU21" i="5"/>
  <c r="YT21" i="5"/>
  <c r="YS21" i="5"/>
  <c r="YR21" i="5"/>
  <c r="YQ21" i="5"/>
  <c r="YM21" i="5"/>
  <c r="YL21" i="5"/>
  <c r="YK21" i="5"/>
  <c r="YJ21" i="5"/>
  <c r="YI21" i="5"/>
  <c r="YE21" i="5"/>
  <c r="YD21" i="5"/>
  <c r="YC21" i="5"/>
  <c r="YB21" i="5"/>
  <c r="YA21" i="5"/>
  <c r="XW21" i="5"/>
  <c r="XV21" i="5"/>
  <c r="XU21" i="5"/>
  <c r="XT21" i="5"/>
  <c r="XS21" i="5"/>
  <c r="XO21" i="5"/>
  <c r="XN21" i="5"/>
  <c r="XM21" i="5"/>
  <c r="XL21" i="5"/>
  <c r="XK21" i="5"/>
  <c r="XG21" i="5"/>
  <c r="XF21" i="5"/>
  <c r="XE21" i="5"/>
  <c r="XD21" i="5"/>
  <c r="XC21" i="5"/>
  <c r="WY21" i="5"/>
  <c r="WX21" i="5"/>
  <c r="WW21" i="5"/>
  <c r="WV21" i="5"/>
  <c r="WU21" i="5"/>
  <c r="WQ21" i="5"/>
  <c r="WP21" i="5"/>
  <c r="WO21" i="5"/>
  <c r="WN21" i="5"/>
  <c r="WM21" i="5"/>
  <c r="WI21" i="5"/>
  <c r="WH21" i="5"/>
  <c r="WG21" i="5"/>
  <c r="WF21" i="5"/>
  <c r="WE21" i="5"/>
  <c r="WA21" i="5"/>
  <c r="VZ21" i="5"/>
  <c r="VY21" i="5"/>
  <c r="VX21" i="5"/>
  <c r="VW21" i="5"/>
  <c r="VS21" i="5"/>
  <c r="VR21" i="5"/>
  <c r="VQ21" i="5"/>
  <c r="VP21" i="5"/>
  <c r="VO21" i="5"/>
  <c r="VK21" i="5"/>
  <c r="VJ21" i="5"/>
  <c r="VI21" i="5"/>
  <c r="VH21" i="5"/>
  <c r="VG21" i="5"/>
  <c r="VC21" i="5"/>
  <c r="VB21" i="5"/>
  <c r="VA21" i="5"/>
  <c r="UZ21" i="5"/>
  <c r="UY21" i="5"/>
  <c r="UU21" i="5"/>
  <c r="UT21" i="5"/>
  <c r="US21" i="5"/>
  <c r="UR21" i="5"/>
  <c r="UQ21" i="5"/>
  <c r="UM21" i="5"/>
  <c r="UL21" i="5"/>
  <c r="UK21" i="5"/>
  <c r="UJ21" i="5"/>
  <c r="UI21" i="5"/>
  <c r="UE21" i="5"/>
  <c r="UD21" i="5"/>
  <c r="UC21" i="5"/>
  <c r="UB21" i="5"/>
  <c r="UA21" i="5"/>
  <c r="TW21" i="5"/>
  <c r="TV21" i="5"/>
  <c r="TU21" i="5"/>
  <c r="TT21" i="5"/>
  <c r="TS21" i="5"/>
  <c r="TO21" i="5"/>
  <c r="TN21" i="5"/>
  <c r="TM21" i="5"/>
  <c r="TL21" i="5"/>
  <c r="TK21" i="5"/>
  <c r="TG21" i="5"/>
  <c r="TF21" i="5"/>
  <c r="TE21" i="5"/>
  <c r="TD21" i="5"/>
  <c r="TC21" i="5"/>
  <c r="SY21" i="5"/>
  <c r="SX21" i="5"/>
  <c r="SW21" i="5"/>
  <c r="SV21" i="5"/>
  <c r="SU21" i="5"/>
  <c r="SQ21" i="5"/>
  <c r="SP21" i="5"/>
  <c r="SO21" i="5"/>
  <c r="SN21" i="5"/>
  <c r="SM21" i="5"/>
  <c r="SI21" i="5"/>
  <c r="SH21" i="5"/>
  <c r="SG21" i="5"/>
  <c r="SF21" i="5"/>
  <c r="SE21" i="5"/>
  <c r="SA21" i="5"/>
  <c r="RZ21" i="5"/>
  <c r="RY21" i="5"/>
  <c r="RX21" i="5"/>
  <c r="RW21" i="5"/>
  <c r="RS21" i="5"/>
  <c r="RR21" i="5"/>
  <c r="RQ21" i="5"/>
  <c r="RP21" i="5"/>
  <c r="RO21" i="5"/>
  <c r="RK21" i="5"/>
  <c r="RJ21" i="5"/>
  <c r="RI21" i="5"/>
  <c r="RH21" i="5"/>
  <c r="RG21" i="5"/>
  <c r="RC21" i="5"/>
  <c r="RB21" i="5"/>
  <c r="RA21" i="5"/>
  <c r="QZ21" i="5"/>
  <c r="QY21" i="5"/>
  <c r="QU21" i="5"/>
  <c r="QT21" i="5"/>
  <c r="QS21" i="5"/>
  <c r="QR21" i="5"/>
  <c r="QQ21" i="5"/>
  <c r="QM21" i="5"/>
  <c r="QL21" i="5"/>
  <c r="QK21" i="5"/>
  <c r="QJ21" i="5"/>
  <c r="QI21" i="5"/>
  <c r="QE21" i="5"/>
  <c r="QD21" i="5"/>
  <c r="QC21" i="5"/>
  <c r="QB21" i="5"/>
  <c r="QA21" i="5"/>
  <c r="PW21" i="5"/>
  <c r="PV21" i="5"/>
  <c r="PU21" i="5"/>
  <c r="PT21" i="5"/>
  <c r="PS21" i="5"/>
  <c r="PO21" i="5"/>
  <c r="PN21" i="5"/>
  <c r="PM21" i="5"/>
  <c r="PL21" i="5"/>
  <c r="PK21" i="5"/>
  <c r="PG21" i="5"/>
  <c r="PF21" i="5"/>
  <c r="PE21" i="5"/>
  <c r="PD21" i="5"/>
  <c r="PC21" i="5"/>
  <c r="OY21" i="5"/>
  <c r="OX21" i="5"/>
  <c r="OW21" i="5"/>
  <c r="OV21" i="5"/>
  <c r="OU21" i="5"/>
  <c r="OQ21" i="5"/>
  <c r="OP21" i="5"/>
  <c r="OO21" i="5"/>
  <c r="ON21" i="5"/>
  <c r="OM21" i="5"/>
  <c r="OI21" i="5"/>
  <c r="OH21" i="5"/>
  <c r="OG21" i="5"/>
  <c r="OF21" i="5"/>
  <c r="OE21" i="5"/>
  <c r="OA21" i="5"/>
  <c r="NZ21" i="5"/>
  <c r="NY21" i="5"/>
  <c r="NX21" i="5"/>
  <c r="NW21" i="5"/>
  <c r="NS21" i="5"/>
  <c r="NR21" i="5"/>
  <c r="NQ21" i="5"/>
  <c r="NP21" i="5"/>
  <c r="NO21" i="5"/>
  <c r="NK21" i="5"/>
  <c r="NJ21" i="5"/>
  <c r="NI21" i="5"/>
  <c r="NH21" i="5"/>
  <c r="NG21" i="5"/>
  <c r="NC21" i="5"/>
  <c r="NB21" i="5"/>
  <c r="NA21" i="5"/>
  <c r="MZ21" i="5"/>
  <c r="MY21" i="5"/>
  <c r="MU21" i="5"/>
  <c r="MT21" i="5"/>
  <c r="MS21" i="5"/>
  <c r="MR21" i="5"/>
  <c r="MQ21" i="5"/>
  <c r="MM21" i="5"/>
  <c r="ML21" i="5"/>
  <c r="MK21" i="5"/>
  <c r="MJ21" i="5"/>
  <c r="MI21" i="5"/>
  <c r="ME21" i="5"/>
  <c r="MD21" i="5"/>
  <c r="MC21" i="5"/>
  <c r="MB21" i="5"/>
  <c r="MA21" i="5"/>
  <c r="LW21" i="5"/>
  <c r="LV21" i="5"/>
  <c r="LU21" i="5"/>
  <c r="LT21" i="5"/>
  <c r="LS21" i="5"/>
  <c r="LO21" i="5"/>
  <c r="LN21" i="5"/>
  <c r="LM21" i="5"/>
  <c r="LL21" i="5"/>
  <c r="LK21" i="5"/>
  <c r="LG21" i="5"/>
  <c r="LF21" i="5"/>
  <c r="LE21" i="5"/>
  <c r="LD21" i="5"/>
  <c r="LC21" i="5"/>
  <c r="KY21" i="5"/>
  <c r="KX21" i="5"/>
  <c r="KW21" i="5"/>
  <c r="KV21" i="5"/>
  <c r="KU21" i="5"/>
  <c r="KQ21" i="5"/>
  <c r="KP21" i="5"/>
  <c r="KO21" i="5"/>
  <c r="KN21" i="5"/>
  <c r="KM21" i="5"/>
  <c r="KI21" i="5"/>
  <c r="KH21" i="5"/>
  <c r="KG21" i="5"/>
  <c r="KF21" i="5"/>
  <c r="KE21" i="5"/>
  <c r="KA21" i="5"/>
  <c r="JZ21" i="5"/>
  <c r="JY21" i="5"/>
  <c r="JX21" i="5"/>
  <c r="JW21" i="5"/>
  <c r="JS21" i="5"/>
  <c r="JR21" i="5"/>
  <c r="JQ21" i="5"/>
  <c r="JP21" i="5"/>
  <c r="JO21" i="5"/>
  <c r="JK21" i="5"/>
  <c r="JJ21" i="5"/>
  <c r="JI21" i="5"/>
  <c r="JH21" i="5"/>
  <c r="JG21" i="5"/>
  <c r="JC21" i="5"/>
  <c r="JB21" i="5"/>
  <c r="JA21" i="5"/>
  <c r="IZ21" i="5"/>
  <c r="IY21" i="5"/>
  <c r="IU21" i="5"/>
  <c r="IT21" i="5"/>
  <c r="IS21" i="5"/>
  <c r="IR21" i="5"/>
  <c r="IQ21" i="5"/>
  <c r="IM21" i="5"/>
  <c r="IL21" i="5"/>
  <c r="IK21" i="5"/>
  <c r="IJ21" i="5"/>
  <c r="II21" i="5"/>
  <c r="IE21" i="5"/>
  <c r="ID21" i="5"/>
  <c r="IC21" i="5"/>
  <c r="IB21" i="5"/>
  <c r="IA21" i="5"/>
  <c r="HW21" i="5"/>
  <c r="HV21" i="5"/>
  <c r="HU21" i="5"/>
  <c r="HT21" i="5"/>
  <c r="HS21" i="5"/>
  <c r="HO21" i="5"/>
  <c r="HN21" i="5"/>
  <c r="HM21" i="5"/>
  <c r="HL21" i="5"/>
  <c r="HK21" i="5"/>
  <c r="HG21" i="5"/>
  <c r="HF21" i="5"/>
  <c r="HE21" i="5"/>
  <c r="HD21" i="5"/>
  <c r="HC21" i="5"/>
  <c r="GY21" i="5"/>
  <c r="GX21" i="5"/>
  <c r="GW21" i="5"/>
  <c r="GV21" i="5"/>
  <c r="GU21" i="5"/>
  <c r="GQ21" i="5"/>
  <c r="GP21" i="5"/>
  <c r="GO21" i="5"/>
  <c r="GN21" i="5"/>
  <c r="GM21" i="5"/>
  <c r="GI21" i="5"/>
  <c r="GH21" i="5"/>
  <c r="GG21" i="5"/>
  <c r="GF21" i="5"/>
  <c r="GE21" i="5"/>
  <c r="GA21" i="5"/>
  <c r="FZ21" i="5"/>
  <c r="FY21" i="5"/>
  <c r="FX21" i="5"/>
  <c r="FW21" i="5"/>
  <c r="FS21" i="5"/>
  <c r="FR21" i="5"/>
  <c r="FQ21" i="5"/>
  <c r="FP21" i="5"/>
  <c r="FO21" i="5"/>
  <c r="FK21" i="5"/>
  <c r="FJ21" i="5"/>
  <c r="FI21" i="5"/>
  <c r="FH21" i="5"/>
  <c r="FG21" i="5"/>
  <c r="FC21" i="5"/>
  <c r="FB21" i="5"/>
  <c r="FA21" i="5"/>
  <c r="EZ21" i="5"/>
  <c r="EY21" i="5"/>
  <c r="EU21" i="5"/>
  <c r="ET21" i="5"/>
  <c r="ES21" i="5"/>
  <c r="ER21" i="5"/>
  <c r="EQ21" i="5"/>
  <c r="EM21" i="5"/>
  <c r="EL21" i="5"/>
  <c r="EK21" i="5"/>
  <c r="EJ21" i="5"/>
  <c r="EI21" i="5"/>
  <c r="EE21" i="5"/>
  <c r="ED21" i="5"/>
  <c r="EC21" i="5"/>
  <c r="EB21" i="5"/>
  <c r="EA21" i="5"/>
  <c r="DW21" i="5"/>
  <c r="DV21" i="5"/>
  <c r="DU21" i="5"/>
  <c r="DT21" i="5"/>
  <c r="DS21" i="5"/>
  <c r="DO21" i="5"/>
  <c r="DN21" i="5"/>
  <c r="DM21" i="5"/>
  <c r="DL21" i="5"/>
  <c r="DK21" i="5"/>
  <c r="DG21" i="5"/>
  <c r="DF21" i="5"/>
  <c r="DE21" i="5"/>
  <c r="DD21" i="5"/>
  <c r="DC21" i="5"/>
  <c r="CY21" i="5"/>
  <c r="CX21" i="5"/>
  <c r="CW21" i="5"/>
  <c r="CV21" i="5"/>
  <c r="CU21" i="5"/>
  <c r="CQ21" i="5"/>
  <c r="CP21" i="5"/>
  <c r="CO21" i="5"/>
  <c r="CN21" i="5"/>
  <c r="CM21" i="5"/>
  <c r="CI21" i="5"/>
  <c r="CH21" i="5"/>
  <c r="CG21" i="5"/>
  <c r="CF21" i="5"/>
  <c r="CE21" i="5"/>
  <c r="CA21" i="5"/>
  <c r="BZ21" i="5"/>
  <c r="BY21" i="5"/>
  <c r="BX21" i="5"/>
  <c r="BW21" i="5"/>
  <c r="BS21" i="5"/>
  <c r="BR21" i="5"/>
  <c r="BQ21" i="5"/>
  <c r="BP21" i="5"/>
  <c r="BO21" i="5"/>
  <c r="BK21" i="5"/>
  <c r="BJ21" i="5"/>
  <c r="BI21" i="5"/>
  <c r="BH21" i="5"/>
  <c r="BG21" i="5"/>
  <c r="BC21" i="5"/>
  <c r="BB21" i="5"/>
  <c r="BA21" i="5"/>
  <c r="AZ21" i="5"/>
  <c r="AY21" i="5"/>
  <c r="AU21" i="5"/>
  <c r="AT21" i="5"/>
  <c r="AS21" i="5"/>
  <c r="AR21" i="5"/>
  <c r="AQ21" i="5"/>
  <c r="AM21" i="5"/>
  <c r="AL21" i="5"/>
  <c r="AK21" i="5"/>
  <c r="AJ21" i="5"/>
  <c r="AI21" i="5"/>
  <c r="AE21" i="5"/>
  <c r="AD21" i="5"/>
  <c r="AC21" i="5"/>
  <c r="AB21" i="5"/>
  <c r="AA21" i="5"/>
  <c r="W21" i="5"/>
  <c r="V21" i="5"/>
  <c r="U21" i="5"/>
  <c r="T21" i="5"/>
  <c r="S21" i="5"/>
  <c r="O21" i="5"/>
  <c r="N21" i="5"/>
  <c r="M21" i="5"/>
  <c r="L21" i="5"/>
  <c r="K21" i="5"/>
  <c r="G21" i="5"/>
  <c r="F21" i="5"/>
  <c r="E21" i="5"/>
  <c r="D21" i="5"/>
  <c r="C21" i="5"/>
  <c r="ADS20" i="5"/>
  <c r="ADR20" i="5"/>
  <c r="ADQ20" i="5"/>
  <c r="ADP20" i="5"/>
  <c r="ADO20" i="5"/>
  <c r="ADK20" i="5"/>
  <c r="ADJ20" i="5"/>
  <c r="ADI20" i="5"/>
  <c r="ADH20" i="5"/>
  <c r="ADG20" i="5"/>
  <c r="ADC20" i="5"/>
  <c r="ADB20" i="5"/>
  <c r="ADA20" i="5"/>
  <c r="ACZ20" i="5"/>
  <c r="ACY20" i="5"/>
  <c r="ACU20" i="5"/>
  <c r="ACT20" i="5"/>
  <c r="ACS20" i="5"/>
  <c r="ACR20" i="5"/>
  <c r="ACQ20" i="5"/>
  <c r="ACM20" i="5"/>
  <c r="ACL20" i="5"/>
  <c r="ACK20" i="5"/>
  <c r="ACJ20" i="5"/>
  <c r="ACI20" i="5"/>
  <c r="ACE20" i="5"/>
  <c r="ACD20" i="5"/>
  <c r="ACC20" i="5"/>
  <c r="ACB20" i="5"/>
  <c r="ACA20" i="5"/>
  <c r="ABW20" i="5"/>
  <c r="ABV20" i="5"/>
  <c r="ABU20" i="5"/>
  <c r="ABT20" i="5"/>
  <c r="ABS20" i="5"/>
  <c r="ABO20" i="5"/>
  <c r="ABN20" i="5"/>
  <c r="ABM20" i="5"/>
  <c r="ABL20" i="5"/>
  <c r="ABK20" i="5"/>
  <c r="ABG20" i="5"/>
  <c r="ABF20" i="5"/>
  <c r="ABE20" i="5"/>
  <c r="ABD20" i="5"/>
  <c r="ABC20" i="5"/>
  <c r="AAY20" i="5"/>
  <c r="AAX20" i="5"/>
  <c r="AAW20" i="5"/>
  <c r="AAV20" i="5"/>
  <c r="AAU20" i="5"/>
  <c r="AAQ20" i="5"/>
  <c r="AAP20" i="5"/>
  <c r="AAO20" i="5"/>
  <c r="AAN20" i="5"/>
  <c r="AAM20" i="5"/>
  <c r="AAI20" i="5"/>
  <c r="AAH20" i="5"/>
  <c r="AAG20" i="5"/>
  <c r="AAF20" i="5"/>
  <c r="AAE20" i="5"/>
  <c r="AAA20" i="5"/>
  <c r="ZZ20" i="5"/>
  <c r="ZY20" i="5"/>
  <c r="ZX20" i="5"/>
  <c r="ZW20" i="5"/>
  <c r="ZS20" i="5"/>
  <c r="ZR20" i="5"/>
  <c r="ZQ20" i="5"/>
  <c r="ZP20" i="5"/>
  <c r="ZO20" i="5"/>
  <c r="ZK20" i="5"/>
  <c r="ZJ20" i="5"/>
  <c r="ZI20" i="5"/>
  <c r="ZH20" i="5"/>
  <c r="ZG20" i="5"/>
  <c r="ZC20" i="5"/>
  <c r="ZB20" i="5"/>
  <c r="ZA20" i="5"/>
  <c r="YZ20" i="5"/>
  <c r="YY20" i="5"/>
  <c r="YU20" i="5"/>
  <c r="YT20" i="5"/>
  <c r="YS20" i="5"/>
  <c r="YR20" i="5"/>
  <c r="YQ20" i="5"/>
  <c r="YM20" i="5"/>
  <c r="YL20" i="5"/>
  <c r="YK20" i="5"/>
  <c r="YJ20" i="5"/>
  <c r="YI20" i="5"/>
  <c r="YE20" i="5"/>
  <c r="YD20" i="5"/>
  <c r="YC20" i="5"/>
  <c r="YB20" i="5"/>
  <c r="YA20" i="5"/>
  <c r="XW20" i="5"/>
  <c r="XV20" i="5"/>
  <c r="XU20" i="5"/>
  <c r="XT20" i="5"/>
  <c r="XS20" i="5"/>
  <c r="XO20" i="5"/>
  <c r="XN20" i="5"/>
  <c r="XM20" i="5"/>
  <c r="XL20" i="5"/>
  <c r="XK20" i="5"/>
  <c r="XG20" i="5"/>
  <c r="XF20" i="5"/>
  <c r="XE20" i="5"/>
  <c r="XD20" i="5"/>
  <c r="XC20" i="5"/>
  <c r="WY20" i="5"/>
  <c r="WX20" i="5"/>
  <c r="WW20" i="5"/>
  <c r="WV20" i="5"/>
  <c r="WU20" i="5"/>
  <c r="WQ20" i="5"/>
  <c r="WP20" i="5"/>
  <c r="WO20" i="5"/>
  <c r="WN20" i="5"/>
  <c r="WM20" i="5"/>
  <c r="WI20" i="5"/>
  <c r="WH20" i="5"/>
  <c r="WG20" i="5"/>
  <c r="WF20" i="5"/>
  <c r="WE20" i="5"/>
  <c r="WA20" i="5"/>
  <c r="VZ20" i="5"/>
  <c r="VY20" i="5"/>
  <c r="VX20" i="5"/>
  <c r="VW20" i="5"/>
  <c r="VS20" i="5"/>
  <c r="VR20" i="5"/>
  <c r="VQ20" i="5"/>
  <c r="VP20" i="5"/>
  <c r="VO20" i="5"/>
  <c r="VK20" i="5"/>
  <c r="VJ20" i="5"/>
  <c r="VI20" i="5"/>
  <c r="VH20" i="5"/>
  <c r="VG20" i="5"/>
  <c r="VC20" i="5"/>
  <c r="VB20" i="5"/>
  <c r="VA20" i="5"/>
  <c r="UZ20" i="5"/>
  <c r="UY20" i="5"/>
  <c r="UU20" i="5"/>
  <c r="UT20" i="5"/>
  <c r="US20" i="5"/>
  <c r="UR20" i="5"/>
  <c r="UQ20" i="5"/>
  <c r="UM20" i="5"/>
  <c r="UL20" i="5"/>
  <c r="UK20" i="5"/>
  <c r="UJ20" i="5"/>
  <c r="UI20" i="5"/>
  <c r="UE20" i="5"/>
  <c r="UD20" i="5"/>
  <c r="UC20" i="5"/>
  <c r="UB20" i="5"/>
  <c r="UA20" i="5"/>
  <c r="TW20" i="5"/>
  <c r="TV20" i="5"/>
  <c r="TU20" i="5"/>
  <c r="TT20" i="5"/>
  <c r="TS20" i="5"/>
  <c r="TO20" i="5"/>
  <c r="TN20" i="5"/>
  <c r="TM20" i="5"/>
  <c r="TL20" i="5"/>
  <c r="TK20" i="5"/>
  <c r="TG20" i="5"/>
  <c r="TF20" i="5"/>
  <c r="TE20" i="5"/>
  <c r="TD20" i="5"/>
  <c r="TC20" i="5"/>
  <c r="SY20" i="5"/>
  <c r="SX20" i="5"/>
  <c r="SW20" i="5"/>
  <c r="SV20" i="5"/>
  <c r="SU20" i="5"/>
  <c r="SQ20" i="5"/>
  <c r="SP20" i="5"/>
  <c r="SO20" i="5"/>
  <c r="SN20" i="5"/>
  <c r="SM20" i="5"/>
  <c r="SI20" i="5"/>
  <c r="SH20" i="5"/>
  <c r="SG20" i="5"/>
  <c r="SF20" i="5"/>
  <c r="SE20" i="5"/>
  <c r="SA20" i="5"/>
  <c r="RZ20" i="5"/>
  <c r="RY20" i="5"/>
  <c r="RX20" i="5"/>
  <c r="RW20" i="5"/>
  <c r="RS20" i="5"/>
  <c r="RR20" i="5"/>
  <c r="RQ20" i="5"/>
  <c r="RP20" i="5"/>
  <c r="RO20" i="5"/>
  <c r="RK20" i="5"/>
  <c r="RJ20" i="5"/>
  <c r="RI20" i="5"/>
  <c r="RH20" i="5"/>
  <c r="RG20" i="5"/>
  <c r="RC20" i="5"/>
  <c r="RB20" i="5"/>
  <c r="RA20" i="5"/>
  <c r="QZ20" i="5"/>
  <c r="QY20" i="5"/>
  <c r="QU20" i="5"/>
  <c r="QT20" i="5"/>
  <c r="QS20" i="5"/>
  <c r="QR20" i="5"/>
  <c r="QQ20" i="5"/>
  <c r="QM20" i="5"/>
  <c r="QL20" i="5"/>
  <c r="QK20" i="5"/>
  <c r="QJ20" i="5"/>
  <c r="QI20" i="5"/>
  <c r="QE20" i="5"/>
  <c r="QD20" i="5"/>
  <c r="QC20" i="5"/>
  <c r="QB20" i="5"/>
  <c r="QA20" i="5"/>
  <c r="PW20" i="5"/>
  <c r="PV20" i="5"/>
  <c r="PU20" i="5"/>
  <c r="PT20" i="5"/>
  <c r="PS20" i="5"/>
  <c r="PO20" i="5"/>
  <c r="PN20" i="5"/>
  <c r="PM20" i="5"/>
  <c r="PL20" i="5"/>
  <c r="PK20" i="5"/>
  <c r="PG20" i="5"/>
  <c r="PF20" i="5"/>
  <c r="PE20" i="5"/>
  <c r="PD20" i="5"/>
  <c r="PC20" i="5"/>
  <c r="OY20" i="5"/>
  <c r="OX20" i="5"/>
  <c r="OW20" i="5"/>
  <c r="OV20" i="5"/>
  <c r="OU20" i="5"/>
  <c r="OQ20" i="5"/>
  <c r="OP20" i="5"/>
  <c r="OO20" i="5"/>
  <c r="ON20" i="5"/>
  <c r="OM20" i="5"/>
  <c r="OI20" i="5"/>
  <c r="OH20" i="5"/>
  <c r="OG20" i="5"/>
  <c r="OF20" i="5"/>
  <c r="OE20" i="5"/>
  <c r="OA20" i="5"/>
  <c r="NZ20" i="5"/>
  <c r="NY20" i="5"/>
  <c r="NX20" i="5"/>
  <c r="NW20" i="5"/>
  <c r="NS20" i="5"/>
  <c r="NR20" i="5"/>
  <c r="NQ20" i="5"/>
  <c r="NP20" i="5"/>
  <c r="NO20" i="5"/>
  <c r="NK20" i="5"/>
  <c r="NJ20" i="5"/>
  <c r="NI20" i="5"/>
  <c r="NH20" i="5"/>
  <c r="NG20" i="5"/>
  <c r="NC20" i="5"/>
  <c r="NB20" i="5"/>
  <c r="NA20" i="5"/>
  <c r="MZ20" i="5"/>
  <c r="MY20" i="5"/>
  <c r="MU20" i="5"/>
  <c r="MT20" i="5"/>
  <c r="MS20" i="5"/>
  <c r="MR20" i="5"/>
  <c r="MQ20" i="5"/>
  <c r="MM20" i="5"/>
  <c r="ML20" i="5"/>
  <c r="MK20" i="5"/>
  <c r="MJ20" i="5"/>
  <c r="MI20" i="5"/>
  <c r="ME20" i="5"/>
  <c r="MD20" i="5"/>
  <c r="MC20" i="5"/>
  <c r="MB20" i="5"/>
  <c r="MA20" i="5"/>
  <c r="LW20" i="5"/>
  <c r="LV20" i="5"/>
  <c r="LU20" i="5"/>
  <c r="LT20" i="5"/>
  <c r="LS20" i="5"/>
  <c r="LO20" i="5"/>
  <c r="LN20" i="5"/>
  <c r="LM20" i="5"/>
  <c r="LL20" i="5"/>
  <c r="LK20" i="5"/>
  <c r="LG20" i="5"/>
  <c r="LF20" i="5"/>
  <c r="LE20" i="5"/>
  <c r="LD20" i="5"/>
  <c r="LC20" i="5"/>
  <c r="KY20" i="5"/>
  <c r="KX20" i="5"/>
  <c r="KW20" i="5"/>
  <c r="KV20" i="5"/>
  <c r="KU20" i="5"/>
  <c r="KQ20" i="5"/>
  <c r="KP20" i="5"/>
  <c r="KO20" i="5"/>
  <c r="KN20" i="5"/>
  <c r="KM20" i="5"/>
  <c r="KI20" i="5"/>
  <c r="KH20" i="5"/>
  <c r="KG20" i="5"/>
  <c r="KF20" i="5"/>
  <c r="KE20" i="5"/>
  <c r="KA20" i="5"/>
  <c r="JZ20" i="5"/>
  <c r="JY20" i="5"/>
  <c r="JX20" i="5"/>
  <c r="JW20" i="5"/>
  <c r="JS20" i="5"/>
  <c r="JR20" i="5"/>
  <c r="JQ20" i="5"/>
  <c r="JP20" i="5"/>
  <c r="JO20" i="5"/>
  <c r="JK20" i="5"/>
  <c r="JJ20" i="5"/>
  <c r="JI20" i="5"/>
  <c r="JH20" i="5"/>
  <c r="JG20" i="5"/>
  <c r="JC20" i="5"/>
  <c r="JB20" i="5"/>
  <c r="JA20" i="5"/>
  <c r="IZ20" i="5"/>
  <c r="IY20" i="5"/>
  <c r="IU20" i="5"/>
  <c r="IT20" i="5"/>
  <c r="IS20" i="5"/>
  <c r="IR20" i="5"/>
  <c r="IQ20" i="5"/>
  <c r="IM20" i="5"/>
  <c r="IL20" i="5"/>
  <c r="IK20" i="5"/>
  <c r="IJ20" i="5"/>
  <c r="II20" i="5"/>
  <c r="IE20" i="5"/>
  <c r="ID20" i="5"/>
  <c r="IC20" i="5"/>
  <c r="IB20" i="5"/>
  <c r="IA20" i="5"/>
  <c r="HW20" i="5"/>
  <c r="HV20" i="5"/>
  <c r="HU20" i="5"/>
  <c r="HT20" i="5"/>
  <c r="HS20" i="5"/>
  <c r="HO20" i="5"/>
  <c r="HN20" i="5"/>
  <c r="HM20" i="5"/>
  <c r="HL20" i="5"/>
  <c r="HK20" i="5"/>
  <c r="HG20" i="5"/>
  <c r="HF20" i="5"/>
  <c r="HE20" i="5"/>
  <c r="HD20" i="5"/>
  <c r="HC20" i="5"/>
  <c r="GY20" i="5"/>
  <c r="GX20" i="5"/>
  <c r="GW20" i="5"/>
  <c r="GV20" i="5"/>
  <c r="GU20" i="5"/>
  <c r="GQ20" i="5"/>
  <c r="GP20" i="5"/>
  <c r="GO20" i="5"/>
  <c r="GN20" i="5"/>
  <c r="GM20" i="5"/>
  <c r="GI20" i="5"/>
  <c r="GH20" i="5"/>
  <c r="GG20" i="5"/>
  <c r="GF20" i="5"/>
  <c r="GE20" i="5"/>
  <c r="GA20" i="5"/>
  <c r="FZ20" i="5"/>
  <c r="FY20" i="5"/>
  <c r="FX20" i="5"/>
  <c r="FW20" i="5"/>
  <c r="FS20" i="5"/>
  <c r="FR20" i="5"/>
  <c r="FQ20" i="5"/>
  <c r="FP20" i="5"/>
  <c r="FO20" i="5"/>
  <c r="FK20" i="5"/>
  <c r="FJ20" i="5"/>
  <c r="FI20" i="5"/>
  <c r="FH20" i="5"/>
  <c r="FG20" i="5"/>
  <c r="FC20" i="5"/>
  <c r="FB20" i="5"/>
  <c r="FA20" i="5"/>
  <c r="EZ20" i="5"/>
  <c r="EY20" i="5"/>
  <c r="EU20" i="5"/>
  <c r="ET20" i="5"/>
  <c r="ES20" i="5"/>
  <c r="ER20" i="5"/>
  <c r="EQ20" i="5"/>
  <c r="EM20" i="5"/>
  <c r="EL20" i="5"/>
  <c r="EK20" i="5"/>
  <c r="EJ20" i="5"/>
  <c r="EI20" i="5"/>
  <c r="EE20" i="5"/>
  <c r="ED20" i="5"/>
  <c r="EC20" i="5"/>
  <c r="EB20" i="5"/>
  <c r="EA20" i="5"/>
  <c r="DW20" i="5"/>
  <c r="DV20" i="5"/>
  <c r="DU20" i="5"/>
  <c r="DT20" i="5"/>
  <c r="DS20" i="5"/>
  <c r="DO20" i="5"/>
  <c r="DN20" i="5"/>
  <c r="DM20" i="5"/>
  <c r="DL20" i="5"/>
  <c r="DK20" i="5"/>
  <c r="DG20" i="5"/>
  <c r="DF20" i="5"/>
  <c r="DE20" i="5"/>
  <c r="DD20" i="5"/>
  <c r="DC20" i="5"/>
  <c r="CY20" i="5"/>
  <c r="CX20" i="5"/>
  <c r="CW20" i="5"/>
  <c r="CV20" i="5"/>
  <c r="CU20" i="5"/>
  <c r="CQ20" i="5"/>
  <c r="CP20" i="5"/>
  <c r="CO20" i="5"/>
  <c r="CN20" i="5"/>
  <c r="CM20" i="5"/>
  <c r="CI20" i="5"/>
  <c r="CH20" i="5"/>
  <c r="CG20" i="5"/>
  <c r="CF20" i="5"/>
  <c r="CE20" i="5"/>
  <c r="CA20" i="5"/>
  <c r="BZ20" i="5"/>
  <c r="BY20" i="5"/>
  <c r="BX20" i="5"/>
  <c r="BW20" i="5"/>
  <c r="BS20" i="5"/>
  <c r="BR20" i="5"/>
  <c r="BQ20" i="5"/>
  <c r="BP20" i="5"/>
  <c r="BO20" i="5"/>
  <c r="BK20" i="5"/>
  <c r="BJ20" i="5"/>
  <c r="BI20" i="5"/>
  <c r="BH20" i="5"/>
  <c r="BG20" i="5"/>
  <c r="BC20" i="5"/>
  <c r="BB20" i="5"/>
  <c r="BA20" i="5"/>
  <c r="AZ20" i="5"/>
  <c r="AY20" i="5"/>
  <c r="AU20" i="5"/>
  <c r="AT20" i="5"/>
  <c r="AS20" i="5"/>
  <c r="AR20" i="5"/>
  <c r="AQ20" i="5"/>
  <c r="AM20" i="5"/>
  <c r="AL20" i="5"/>
  <c r="AK20" i="5"/>
  <c r="AJ20" i="5"/>
  <c r="AI20" i="5"/>
  <c r="AE20" i="5"/>
  <c r="AD20" i="5"/>
  <c r="AC20" i="5"/>
  <c r="AB20" i="5"/>
  <c r="AA20" i="5"/>
  <c r="W20" i="5"/>
  <c r="V20" i="5"/>
  <c r="U20" i="5"/>
  <c r="T20" i="5"/>
  <c r="S20" i="5"/>
  <c r="O20" i="5"/>
  <c r="N20" i="5"/>
  <c r="M20" i="5"/>
  <c r="L20" i="5"/>
  <c r="K20" i="5"/>
  <c r="G20" i="5"/>
  <c r="F20" i="5"/>
  <c r="E20" i="5"/>
  <c r="D20" i="5"/>
  <c r="C20" i="5"/>
  <c r="ADS19" i="5"/>
  <c r="ADR19" i="5"/>
  <c r="ADQ19" i="5"/>
  <c r="ADP19" i="5"/>
  <c r="ADO19" i="5"/>
  <c r="ADK19" i="5"/>
  <c r="ADJ19" i="5"/>
  <c r="ADI19" i="5"/>
  <c r="ADH19" i="5"/>
  <c r="ADG19" i="5"/>
  <c r="ADC19" i="5"/>
  <c r="ADB19" i="5"/>
  <c r="ADA19" i="5"/>
  <c r="ACZ19" i="5"/>
  <c r="ACY19" i="5"/>
  <c r="ACU19" i="5"/>
  <c r="ACT19" i="5"/>
  <c r="ACS19" i="5"/>
  <c r="ACR19" i="5"/>
  <c r="ACQ19" i="5"/>
  <c r="ACM19" i="5"/>
  <c r="ACL19" i="5"/>
  <c r="ACK19" i="5"/>
  <c r="ACJ19" i="5"/>
  <c r="ACI19" i="5"/>
  <c r="ACE19" i="5"/>
  <c r="ACD19" i="5"/>
  <c r="ACC19" i="5"/>
  <c r="ACB19" i="5"/>
  <c r="ACA19" i="5"/>
  <c r="ABW19" i="5"/>
  <c r="ABV19" i="5"/>
  <c r="ABU19" i="5"/>
  <c r="ABT19" i="5"/>
  <c r="ABS19" i="5"/>
  <c r="ABO19" i="5"/>
  <c r="ABN19" i="5"/>
  <c r="ABM19" i="5"/>
  <c r="ABL19" i="5"/>
  <c r="ABK19" i="5"/>
  <c r="ABG19" i="5"/>
  <c r="ABF19" i="5"/>
  <c r="ABE19" i="5"/>
  <c r="ABD19" i="5"/>
  <c r="ABC19" i="5"/>
  <c r="AAY19" i="5"/>
  <c r="AAX19" i="5"/>
  <c r="AAW19" i="5"/>
  <c r="AAV19" i="5"/>
  <c r="AAU19" i="5"/>
  <c r="AAQ19" i="5"/>
  <c r="AAP19" i="5"/>
  <c r="AAO19" i="5"/>
  <c r="AAN19" i="5"/>
  <c r="AAM19" i="5"/>
  <c r="AAI19" i="5"/>
  <c r="AAH19" i="5"/>
  <c r="AAG19" i="5"/>
  <c r="AAF19" i="5"/>
  <c r="AAE19" i="5"/>
  <c r="AAA19" i="5"/>
  <c r="ZZ19" i="5"/>
  <c r="ZY19" i="5"/>
  <c r="ZX19" i="5"/>
  <c r="ZW19" i="5"/>
  <c r="ZS19" i="5"/>
  <c r="ZR19" i="5"/>
  <c r="ZQ19" i="5"/>
  <c r="ZP19" i="5"/>
  <c r="ZO19" i="5"/>
  <c r="ZK19" i="5"/>
  <c r="ZJ19" i="5"/>
  <c r="ZI19" i="5"/>
  <c r="ZH19" i="5"/>
  <c r="ZG19" i="5"/>
  <c r="ZC19" i="5"/>
  <c r="ZB19" i="5"/>
  <c r="ZA19" i="5"/>
  <c r="YZ19" i="5"/>
  <c r="YY19" i="5"/>
  <c r="YU19" i="5"/>
  <c r="YT19" i="5"/>
  <c r="YS19" i="5"/>
  <c r="YR19" i="5"/>
  <c r="YQ19" i="5"/>
  <c r="YM19" i="5"/>
  <c r="YL19" i="5"/>
  <c r="YK19" i="5"/>
  <c r="YJ19" i="5"/>
  <c r="YI19" i="5"/>
  <c r="YE19" i="5"/>
  <c r="YD19" i="5"/>
  <c r="YC19" i="5"/>
  <c r="YB19" i="5"/>
  <c r="YA19" i="5"/>
  <c r="XW19" i="5"/>
  <c r="XV19" i="5"/>
  <c r="XU19" i="5"/>
  <c r="XT19" i="5"/>
  <c r="XS19" i="5"/>
  <c r="XO19" i="5"/>
  <c r="XN19" i="5"/>
  <c r="XM19" i="5"/>
  <c r="XL19" i="5"/>
  <c r="XK19" i="5"/>
  <c r="XG19" i="5"/>
  <c r="XF19" i="5"/>
  <c r="XE19" i="5"/>
  <c r="XD19" i="5"/>
  <c r="XC19" i="5"/>
  <c r="WY19" i="5"/>
  <c r="WX19" i="5"/>
  <c r="WW19" i="5"/>
  <c r="WV19" i="5"/>
  <c r="WU19" i="5"/>
  <c r="WQ19" i="5"/>
  <c r="WP19" i="5"/>
  <c r="WO19" i="5"/>
  <c r="WN19" i="5"/>
  <c r="WM19" i="5"/>
  <c r="WI19" i="5"/>
  <c r="WH19" i="5"/>
  <c r="WG19" i="5"/>
  <c r="WF19" i="5"/>
  <c r="WE19" i="5"/>
  <c r="WA19" i="5"/>
  <c r="VZ19" i="5"/>
  <c r="VY19" i="5"/>
  <c r="VX19" i="5"/>
  <c r="VW19" i="5"/>
  <c r="VS19" i="5"/>
  <c r="VR19" i="5"/>
  <c r="VQ19" i="5"/>
  <c r="VP19" i="5"/>
  <c r="VO19" i="5"/>
  <c r="VK19" i="5"/>
  <c r="VJ19" i="5"/>
  <c r="VI19" i="5"/>
  <c r="VH19" i="5"/>
  <c r="VG19" i="5"/>
  <c r="VC19" i="5"/>
  <c r="VB19" i="5"/>
  <c r="VA19" i="5"/>
  <c r="UZ19" i="5"/>
  <c r="UY19" i="5"/>
  <c r="UU19" i="5"/>
  <c r="UT19" i="5"/>
  <c r="US19" i="5"/>
  <c r="UR19" i="5"/>
  <c r="UQ19" i="5"/>
  <c r="UM19" i="5"/>
  <c r="UL19" i="5"/>
  <c r="UK19" i="5"/>
  <c r="UJ19" i="5"/>
  <c r="UI19" i="5"/>
  <c r="UE19" i="5"/>
  <c r="UD19" i="5"/>
  <c r="UC19" i="5"/>
  <c r="UB19" i="5"/>
  <c r="UA19" i="5"/>
  <c r="TW19" i="5"/>
  <c r="TV19" i="5"/>
  <c r="TU19" i="5"/>
  <c r="TT19" i="5"/>
  <c r="TS19" i="5"/>
  <c r="TO19" i="5"/>
  <c r="TN19" i="5"/>
  <c r="TM19" i="5"/>
  <c r="TL19" i="5"/>
  <c r="TK19" i="5"/>
  <c r="TG19" i="5"/>
  <c r="TF19" i="5"/>
  <c r="TE19" i="5"/>
  <c r="TD19" i="5"/>
  <c r="TC19" i="5"/>
  <c r="SY19" i="5"/>
  <c r="SX19" i="5"/>
  <c r="SW19" i="5"/>
  <c r="SV19" i="5"/>
  <c r="SU19" i="5"/>
  <c r="SQ19" i="5"/>
  <c r="SP19" i="5"/>
  <c r="SO19" i="5"/>
  <c r="SN19" i="5"/>
  <c r="SM19" i="5"/>
  <c r="SI19" i="5"/>
  <c r="SH19" i="5"/>
  <c r="SG19" i="5"/>
  <c r="SF19" i="5"/>
  <c r="SE19" i="5"/>
  <c r="SA19" i="5"/>
  <c r="RZ19" i="5"/>
  <c r="RY19" i="5"/>
  <c r="RX19" i="5"/>
  <c r="RW19" i="5"/>
  <c r="RS19" i="5"/>
  <c r="RR19" i="5"/>
  <c r="RQ19" i="5"/>
  <c r="RP19" i="5"/>
  <c r="RO19" i="5"/>
  <c r="RK19" i="5"/>
  <c r="RJ19" i="5"/>
  <c r="RI19" i="5"/>
  <c r="RH19" i="5"/>
  <c r="RG19" i="5"/>
  <c r="RC19" i="5"/>
  <c r="RB19" i="5"/>
  <c r="RA19" i="5"/>
  <c r="QZ19" i="5"/>
  <c r="QY19" i="5"/>
  <c r="QU19" i="5"/>
  <c r="QT19" i="5"/>
  <c r="QS19" i="5"/>
  <c r="QR19" i="5"/>
  <c r="QQ19" i="5"/>
  <c r="QM19" i="5"/>
  <c r="QL19" i="5"/>
  <c r="QK19" i="5"/>
  <c r="QJ19" i="5"/>
  <c r="QI19" i="5"/>
  <c r="QE19" i="5"/>
  <c r="QD19" i="5"/>
  <c r="QC19" i="5"/>
  <c r="QB19" i="5"/>
  <c r="QA19" i="5"/>
  <c r="PW19" i="5"/>
  <c r="PV19" i="5"/>
  <c r="PU19" i="5"/>
  <c r="PT19" i="5"/>
  <c r="PS19" i="5"/>
  <c r="PO19" i="5"/>
  <c r="PN19" i="5"/>
  <c r="PM19" i="5"/>
  <c r="PL19" i="5"/>
  <c r="PK19" i="5"/>
  <c r="PG19" i="5"/>
  <c r="PF19" i="5"/>
  <c r="PE19" i="5"/>
  <c r="PD19" i="5"/>
  <c r="PC19" i="5"/>
  <c r="OY19" i="5"/>
  <c r="OX19" i="5"/>
  <c r="OW19" i="5"/>
  <c r="OV19" i="5"/>
  <c r="OU19" i="5"/>
  <c r="OQ19" i="5"/>
  <c r="OP19" i="5"/>
  <c r="OO19" i="5"/>
  <c r="ON19" i="5"/>
  <c r="OM19" i="5"/>
  <c r="OI19" i="5"/>
  <c r="OH19" i="5"/>
  <c r="OG19" i="5"/>
  <c r="OF19" i="5"/>
  <c r="OE19" i="5"/>
  <c r="OA19" i="5"/>
  <c r="NZ19" i="5"/>
  <c r="NY19" i="5"/>
  <c r="NX19" i="5"/>
  <c r="NW19" i="5"/>
  <c r="NS19" i="5"/>
  <c r="NR19" i="5"/>
  <c r="NQ19" i="5"/>
  <c r="NP19" i="5"/>
  <c r="NO19" i="5"/>
  <c r="NK19" i="5"/>
  <c r="NJ19" i="5"/>
  <c r="NI19" i="5"/>
  <c r="NH19" i="5"/>
  <c r="NG19" i="5"/>
  <c r="NC19" i="5"/>
  <c r="NB19" i="5"/>
  <c r="NA19" i="5"/>
  <c r="MZ19" i="5"/>
  <c r="MY19" i="5"/>
  <c r="MU19" i="5"/>
  <c r="MT19" i="5"/>
  <c r="MS19" i="5"/>
  <c r="MR19" i="5"/>
  <c r="MQ19" i="5"/>
  <c r="MM19" i="5"/>
  <c r="ML19" i="5"/>
  <c r="MK19" i="5"/>
  <c r="MJ19" i="5"/>
  <c r="MI19" i="5"/>
  <c r="ME19" i="5"/>
  <c r="MD19" i="5"/>
  <c r="MC19" i="5"/>
  <c r="MB19" i="5"/>
  <c r="MA19" i="5"/>
  <c r="LW19" i="5"/>
  <c r="LV19" i="5"/>
  <c r="LU19" i="5"/>
  <c r="LT19" i="5"/>
  <c r="LS19" i="5"/>
  <c r="LO19" i="5"/>
  <c r="LN19" i="5"/>
  <c r="LM19" i="5"/>
  <c r="LL19" i="5"/>
  <c r="LK19" i="5"/>
  <c r="LG19" i="5"/>
  <c r="LF19" i="5"/>
  <c r="LE19" i="5"/>
  <c r="LD19" i="5"/>
  <c r="LC19" i="5"/>
  <c r="KY19" i="5"/>
  <c r="KX19" i="5"/>
  <c r="KW19" i="5"/>
  <c r="KV19" i="5"/>
  <c r="KU19" i="5"/>
  <c r="KQ19" i="5"/>
  <c r="KP19" i="5"/>
  <c r="KO19" i="5"/>
  <c r="KN19" i="5"/>
  <c r="KM19" i="5"/>
  <c r="KI19" i="5"/>
  <c r="KH19" i="5"/>
  <c r="KG19" i="5"/>
  <c r="KF19" i="5"/>
  <c r="KE19" i="5"/>
  <c r="KA19" i="5"/>
  <c r="JZ19" i="5"/>
  <c r="JY19" i="5"/>
  <c r="JX19" i="5"/>
  <c r="JW19" i="5"/>
  <c r="JS19" i="5"/>
  <c r="JR19" i="5"/>
  <c r="JQ19" i="5"/>
  <c r="JP19" i="5"/>
  <c r="JO19" i="5"/>
  <c r="JK19" i="5"/>
  <c r="JJ19" i="5"/>
  <c r="JI19" i="5"/>
  <c r="JH19" i="5"/>
  <c r="JG19" i="5"/>
  <c r="JC19" i="5"/>
  <c r="JB19" i="5"/>
  <c r="JA19" i="5"/>
  <c r="IZ19" i="5"/>
  <c r="IY19" i="5"/>
  <c r="IU19" i="5"/>
  <c r="IT19" i="5"/>
  <c r="IS19" i="5"/>
  <c r="IR19" i="5"/>
  <c r="IQ19" i="5"/>
  <c r="IM19" i="5"/>
  <c r="IL19" i="5"/>
  <c r="IK19" i="5"/>
  <c r="IJ19" i="5"/>
  <c r="II19" i="5"/>
  <c r="IE19" i="5"/>
  <c r="ID19" i="5"/>
  <c r="IC19" i="5"/>
  <c r="IB19" i="5"/>
  <c r="IA19" i="5"/>
  <c r="HW19" i="5"/>
  <c r="HV19" i="5"/>
  <c r="HU19" i="5"/>
  <c r="HT19" i="5"/>
  <c r="HS19" i="5"/>
  <c r="HO19" i="5"/>
  <c r="HN19" i="5"/>
  <c r="HM19" i="5"/>
  <c r="HL19" i="5"/>
  <c r="HK19" i="5"/>
  <c r="HG19" i="5"/>
  <c r="HF19" i="5"/>
  <c r="HE19" i="5"/>
  <c r="HD19" i="5"/>
  <c r="HC19" i="5"/>
  <c r="GY19" i="5"/>
  <c r="GX19" i="5"/>
  <c r="GW19" i="5"/>
  <c r="GV19" i="5"/>
  <c r="GU19" i="5"/>
  <c r="GQ19" i="5"/>
  <c r="GP19" i="5"/>
  <c r="GO19" i="5"/>
  <c r="GN19" i="5"/>
  <c r="GM19" i="5"/>
  <c r="GI19" i="5"/>
  <c r="GH19" i="5"/>
  <c r="GG19" i="5"/>
  <c r="GF19" i="5"/>
  <c r="GE19" i="5"/>
  <c r="GA19" i="5"/>
  <c r="FZ19" i="5"/>
  <c r="FY19" i="5"/>
  <c r="FX19" i="5"/>
  <c r="FW19" i="5"/>
  <c r="FS19" i="5"/>
  <c r="FR19" i="5"/>
  <c r="FQ19" i="5"/>
  <c r="FP19" i="5"/>
  <c r="FO19" i="5"/>
  <c r="FK19" i="5"/>
  <c r="FJ19" i="5"/>
  <c r="FI19" i="5"/>
  <c r="FH19" i="5"/>
  <c r="FG19" i="5"/>
  <c r="FC19" i="5"/>
  <c r="FB19" i="5"/>
  <c r="FA19" i="5"/>
  <c r="EZ19" i="5"/>
  <c r="EY19" i="5"/>
  <c r="EU19" i="5"/>
  <c r="ET19" i="5"/>
  <c r="ES19" i="5"/>
  <c r="ER19" i="5"/>
  <c r="EQ19" i="5"/>
  <c r="EM19" i="5"/>
  <c r="EL19" i="5"/>
  <c r="EK19" i="5"/>
  <c r="EJ19" i="5"/>
  <c r="EI19" i="5"/>
  <c r="EE19" i="5"/>
  <c r="ED19" i="5"/>
  <c r="EC19" i="5"/>
  <c r="EB19" i="5"/>
  <c r="EA19" i="5"/>
  <c r="DW19" i="5"/>
  <c r="DV19" i="5"/>
  <c r="DU19" i="5"/>
  <c r="DT19" i="5"/>
  <c r="DS19" i="5"/>
  <c r="DO19" i="5"/>
  <c r="DN19" i="5"/>
  <c r="DM19" i="5"/>
  <c r="DL19" i="5"/>
  <c r="DK19" i="5"/>
  <c r="DG19" i="5"/>
  <c r="DF19" i="5"/>
  <c r="DE19" i="5"/>
  <c r="DD19" i="5"/>
  <c r="DC19" i="5"/>
  <c r="CY19" i="5"/>
  <c r="CX19" i="5"/>
  <c r="CW19" i="5"/>
  <c r="CV19" i="5"/>
  <c r="CU19" i="5"/>
  <c r="CQ19" i="5"/>
  <c r="CP19" i="5"/>
  <c r="CO19" i="5"/>
  <c r="CN19" i="5"/>
  <c r="CM19" i="5"/>
  <c r="CI19" i="5"/>
  <c r="CH19" i="5"/>
  <c r="CG19" i="5"/>
  <c r="CF19" i="5"/>
  <c r="CE19" i="5"/>
  <c r="CA19" i="5"/>
  <c r="BZ19" i="5"/>
  <c r="BY19" i="5"/>
  <c r="BX19" i="5"/>
  <c r="BW19" i="5"/>
  <c r="BS19" i="5"/>
  <c r="BR19" i="5"/>
  <c r="BQ19" i="5"/>
  <c r="BP19" i="5"/>
  <c r="BO19" i="5"/>
  <c r="BK19" i="5"/>
  <c r="BJ19" i="5"/>
  <c r="BI19" i="5"/>
  <c r="BH19" i="5"/>
  <c r="BG19" i="5"/>
  <c r="BC19" i="5"/>
  <c r="BB19" i="5"/>
  <c r="BA19" i="5"/>
  <c r="AZ19" i="5"/>
  <c r="AY19" i="5"/>
  <c r="AU19" i="5"/>
  <c r="AT19" i="5"/>
  <c r="AS19" i="5"/>
  <c r="AR19" i="5"/>
  <c r="AQ19" i="5"/>
  <c r="AM19" i="5"/>
  <c r="AL19" i="5"/>
  <c r="AK19" i="5"/>
  <c r="AJ19" i="5"/>
  <c r="AI19" i="5"/>
  <c r="AE19" i="5"/>
  <c r="AD19" i="5"/>
  <c r="AC19" i="5"/>
  <c r="AB19" i="5"/>
  <c r="AA19" i="5"/>
  <c r="W19" i="5"/>
  <c r="V19" i="5"/>
  <c r="U19" i="5"/>
  <c r="T19" i="5"/>
  <c r="S19" i="5"/>
  <c r="O19" i="5"/>
  <c r="N19" i="5"/>
  <c r="M19" i="5"/>
  <c r="L19" i="5"/>
  <c r="K19" i="5"/>
  <c r="G19" i="5"/>
  <c r="F19" i="5"/>
  <c r="E19" i="5"/>
  <c r="D19" i="5"/>
  <c r="C19" i="5"/>
  <c r="ADS18" i="5"/>
  <c r="ADR18" i="5"/>
  <c r="ADQ18" i="5"/>
  <c r="ADP18" i="5"/>
  <c r="ADO18" i="5"/>
  <c r="ADK18" i="5"/>
  <c r="ADJ18" i="5"/>
  <c r="ADI18" i="5"/>
  <c r="ADH18" i="5"/>
  <c r="ADG18" i="5"/>
  <c r="ADC18" i="5"/>
  <c r="ADB18" i="5"/>
  <c r="ADA18" i="5"/>
  <c r="ACZ18" i="5"/>
  <c r="ACY18" i="5"/>
  <c r="ACU18" i="5"/>
  <c r="ACT18" i="5"/>
  <c r="ACS18" i="5"/>
  <c r="ACR18" i="5"/>
  <c r="ACQ18" i="5"/>
  <c r="ACM18" i="5"/>
  <c r="ACL18" i="5"/>
  <c r="ACK18" i="5"/>
  <c r="ACJ18" i="5"/>
  <c r="ACI18" i="5"/>
  <c r="ACE18" i="5"/>
  <c r="ACD18" i="5"/>
  <c r="ACC18" i="5"/>
  <c r="ACB18" i="5"/>
  <c r="ACA18" i="5"/>
  <c r="ABW18" i="5"/>
  <c r="ABV18" i="5"/>
  <c r="ABU18" i="5"/>
  <c r="ABT18" i="5"/>
  <c r="ABS18" i="5"/>
  <c r="ABO18" i="5"/>
  <c r="ABN18" i="5"/>
  <c r="ABM18" i="5"/>
  <c r="ABL18" i="5"/>
  <c r="ABK18" i="5"/>
  <c r="ABG18" i="5"/>
  <c r="ABF18" i="5"/>
  <c r="ABE18" i="5"/>
  <c r="ABD18" i="5"/>
  <c r="ABC18" i="5"/>
  <c r="AAY18" i="5"/>
  <c r="AAX18" i="5"/>
  <c r="AAW18" i="5"/>
  <c r="AAV18" i="5"/>
  <c r="AAU18" i="5"/>
  <c r="AAQ18" i="5"/>
  <c r="AAP18" i="5"/>
  <c r="AAO18" i="5"/>
  <c r="AAN18" i="5"/>
  <c r="AAM18" i="5"/>
  <c r="AAI18" i="5"/>
  <c r="AAH18" i="5"/>
  <c r="AAG18" i="5"/>
  <c r="AAF18" i="5"/>
  <c r="AAE18" i="5"/>
  <c r="AAA18" i="5"/>
  <c r="ZZ18" i="5"/>
  <c r="ZY18" i="5"/>
  <c r="ZX18" i="5"/>
  <c r="ZW18" i="5"/>
  <c r="ZS18" i="5"/>
  <c r="ZR18" i="5"/>
  <c r="ZQ18" i="5"/>
  <c r="ZP18" i="5"/>
  <c r="ZO18" i="5"/>
  <c r="ZK18" i="5"/>
  <c r="ZJ18" i="5"/>
  <c r="ZI18" i="5"/>
  <c r="ZH18" i="5"/>
  <c r="ZG18" i="5"/>
  <c r="ZC18" i="5"/>
  <c r="ZB18" i="5"/>
  <c r="ZA18" i="5"/>
  <c r="YZ18" i="5"/>
  <c r="YY18" i="5"/>
  <c r="YU18" i="5"/>
  <c r="YT18" i="5"/>
  <c r="YS18" i="5"/>
  <c r="YR18" i="5"/>
  <c r="YQ18" i="5"/>
  <c r="YM18" i="5"/>
  <c r="YL18" i="5"/>
  <c r="YK18" i="5"/>
  <c r="YJ18" i="5"/>
  <c r="YI18" i="5"/>
  <c r="YE18" i="5"/>
  <c r="YD18" i="5"/>
  <c r="YC18" i="5"/>
  <c r="YB18" i="5"/>
  <c r="YA18" i="5"/>
  <c r="XW18" i="5"/>
  <c r="XV18" i="5"/>
  <c r="XU18" i="5"/>
  <c r="XT18" i="5"/>
  <c r="XS18" i="5"/>
  <c r="XO18" i="5"/>
  <c r="XN18" i="5"/>
  <c r="XM18" i="5"/>
  <c r="XL18" i="5"/>
  <c r="XK18" i="5"/>
  <c r="XG18" i="5"/>
  <c r="XF18" i="5"/>
  <c r="XE18" i="5"/>
  <c r="XD18" i="5"/>
  <c r="XC18" i="5"/>
  <c r="WY18" i="5"/>
  <c r="WX18" i="5"/>
  <c r="WW18" i="5"/>
  <c r="WV18" i="5"/>
  <c r="WU18" i="5"/>
  <c r="WQ18" i="5"/>
  <c r="WP18" i="5"/>
  <c r="WO18" i="5"/>
  <c r="WN18" i="5"/>
  <c r="WM18" i="5"/>
  <c r="WI18" i="5"/>
  <c r="WH18" i="5"/>
  <c r="WG18" i="5"/>
  <c r="WF18" i="5"/>
  <c r="WE18" i="5"/>
  <c r="WA18" i="5"/>
  <c r="VZ18" i="5"/>
  <c r="VY18" i="5"/>
  <c r="VX18" i="5"/>
  <c r="VW18" i="5"/>
  <c r="VS18" i="5"/>
  <c r="VR18" i="5"/>
  <c r="VQ18" i="5"/>
  <c r="VP18" i="5"/>
  <c r="VO18" i="5"/>
  <c r="VK18" i="5"/>
  <c r="VJ18" i="5"/>
  <c r="VI18" i="5"/>
  <c r="VH18" i="5"/>
  <c r="VG18" i="5"/>
  <c r="VC18" i="5"/>
  <c r="VB18" i="5"/>
  <c r="VA18" i="5"/>
  <c r="UZ18" i="5"/>
  <c r="UY18" i="5"/>
  <c r="UU18" i="5"/>
  <c r="UT18" i="5"/>
  <c r="US18" i="5"/>
  <c r="UR18" i="5"/>
  <c r="UQ18" i="5"/>
  <c r="UM18" i="5"/>
  <c r="UL18" i="5"/>
  <c r="UK18" i="5"/>
  <c r="UJ18" i="5"/>
  <c r="UI18" i="5"/>
  <c r="UE18" i="5"/>
  <c r="UD18" i="5"/>
  <c r="UC18" i="5"/>
  <c r="UB18" i="5"/>
  <c r="UA18" i="5"/>
  <c r="TW18" i="5"/>
  <c r="TV18" i="5"/>
  <c r="TU18" i="5"/>
  <c r="TT18" i="5"/>
  <c r="TS18" i="5"/>
  <c r="TO18" i="5"/>
  <c r="TN18" i="5"/>
  <c r="TM18" i="5"/>
  <c r="TL18" i="5"/>
  <c r="TK18" i="5"/>
  <c r="TG18" i="5"/>
  <c r="TF18" i="5"/>
  <c r="TE18" i="5"/>
  <c r="TD18" i="5"/>
  <c r="TC18" i="5"/>
  <c r="SY18" i="5"/>
  <c r="SX18" i="5"/>
  <c r="SW18" i="5"/>
  <c r="SV18" i="5"/>
  <c r="SU18" i="5"/>
  <c r="SQ18" i="5"/>
  <c r="SP18" i="5"/>
  <c r="SO18" i="5"/>
  <c r="SN18" i="5"/>
  <c r="SM18" i="5"/>
  <c r="SI18" i="5"/>
  <c r="SH18" i="5"/>
  <c r="SG18" i="5"/>
  <c r="SF18" i="5"/>
  <c r="SE18" i="5"/>
  <c r="SA18" i="5"/>
  <c r="RZ18" i="5"/>
  <c r="RY18" i="5"/>
  <c r="RX18" i="5"/>
  <c r="RW18" i="5"/>
  <c r="RS18" i="5"/>
  <c r="RR18" i="5"/>
  <c r="RQ18" i="5"/>
  <c r="RP18" i="5"/>
  <c r="RO18" i="5"/>
  <c r="RK18" i="5"/>
  <c r="RJ18" i="5"/>
  <c r="RI18" i="5"/>
  <c r="RH18" i="5"/>
  <c r="RG18" i="5"/>
  <c r="RC18" i="5"/>
  <c r="RB18" i="5"/>
  <c r="RA18" i="5"/>
  <c r="QZ18" i="5"/>
  <c r="QY18" i="5"/>
  <c r="QU18" i="5"/>
  <c r="QT18" i="5"/>
  <c r="QS18" i="5"/>
  <c r="QR18" i="5"/>
  <c r="QQ18" i="5"/>
  <c r="QM18" i="5"/>
  <c r="QL18" i="5"/>
  <c r="QK18" i="5"/>
  <c r="QJ18" i="5"/>
  <c r="QI18" i="5"/>
  <c r="QE18" i="5"/>
  <c r="QD18" i="5"/>
  <c r="QC18" i="5"/>
  <c r="QB18" i="5"/>
  <c r="QA18" i="5"/>
  <c r="PW18" i="5"/>
  <c r="PV18" i="5"/>
  <c r="PU18" i="5"/>
  <c r="PT18" i="5"/>
  <c r="PS18" i="5"/>
  <c r="PO18" i="5"/>
  <c r="PN18" i="5"/>
  <c r="PM18" i="5"/>
  <c r="PL18" i="5"/>
  <c r="PK18" i="5"/>
  <c r="PG18" i="5"/>
  <c r="PF18" i="5"/>
  <c r="PE18" i="5"/>
  <c r="PD18" i="5"/>
  <c r="PC18" i="5"/>
  <c r="OY18" i="5"/>
  <c r="OX18" i="5"/>
  <c r="OW18" i="5"/>
  <c r="OV18" i="5"/>
  <c r="OU18" i="5"/>
  <c r="OQ18" i="5"/>
  <c r="OP18" i="5"/>
  <c r="OO18" i="5"/>
  <c r="ON18" i="5"/>
  <c r="OM18" i="5"/>
  <c r="OI18" i="5"/>
  <c r="OH18" i="5"/>
  <c r="OG18" i="5"/>
  <c r="OF18" i="5"/>
  <c r="OE18" i="5"/>
  <c r="OA18" i="5"/>
  <c r="NZ18" i="5"/>
  <c r="NY18" i="5"/>
  <c r="NX18" i="5"/>
  <c r="NW18" i="5"/>
  <c r="NS18" i="5"/>
  <c r="NR18" i="5"/>
  <c r="NQ18" i="5"/>
  <c r="NP18" i="5"/>
  <c r="NO18" i="5"/>
  <c r="NK18" i="5"/>
  <c r="NJ18" i="5"/>
  <c r="NI18" i="5"/>
  <c r="NH18" i="5"/>
  <c r="NG18" i="5"/>
  <c r="NC18" i="5"/>
  <c r="NB18" i="5"/>
  <c r="NA18" i="5"/>
  <c r="MZ18" i="5"/>
  <c r="MY18" i="5"/>
  <c r="MU18" i="5"/>
  <c r="MT18" i="5"/>
  <c r="MS18" i="5"/>
  <c r="MR18" i="5"/>
  <c r="MQ18" i="5"/>
  <c r="MM18" i="5"/>
  <c r="ML18" i="5"/>
  <c r="MK18" i="5"/>
  <c r="MJ18" i="5"/>
  <c r="MI18" i="5"/>
  <c r="ME18" i="5"/>
  <c r="MD18" i="5"/>
  <c r="MC18" i="5"/>
  <c r="MB18" i="5"/>
  <c r="MA18" i="5"/>
  <c r="LW18" i="5"/>
  <c r="LV18" i="5"/>
  <c r="LU18" i="5"/>
  <c r="LT18" i="5"/>
  <c r="LS18" i="5"/>
  <c r="LO18" i="5"/>
  <c r="LN18" i="5"/>
  <c r="LM18" i="5"/>
  <c r="LL18" i="5"/>
  <c r="LK18" i="5"/>
  <c r="LG18" i="5"/>
  <c r="LF18" i="5"/>
  <c r="LE18" i="5"/>
  <c r="LD18" i="5"/>
  <c r="LC18" i="5"/>
  <c r="KY18" i="5"/>
  <c r="KX18" i="5"/>
  <c r="KW18" i="5"/>
  <c r="KV18" i="5"/>
  <c r="KU18" i="5"/>
  <c r="KQ18" i="5"/>
  <c r="KP18" i="5"/>
  <c r="KO18" i="5"/>
  <c r="KN18" i="5"/>
  <c r="KM18" i="5"/>
  <c r="KI18" i="5"/>
  <c r="KH18" i="5"/>
  <c r="KG18" i="5"/>
  <c r="KF18" i="5"/>
  <c r="KE18" i="5"/>
  <c r="KA18" i="5"/>
  <c r="JZ18" i="5"/>
  <c r="JY18" i="5"/>
  <c r="JX18" i="5"/>
  <c r="JW18" i="5"/>
  <c r="JS18" i="5"/>
  <c r="JR18" i="5"/>
  <c r="JQ18" i="5"/>
  <c r="JP18" i="5"/>
  <c r="JO18" i="5"/>
  <c r="JK18" i="5"/>
  <c r="JJ18" i="5"/>
  <c r="JI18" i="5"/>
  <c r="JH18" i="5"/>
  <c r="JG18" i="5"/>
  <c r="JC18" i="5"/>
  <c r="JB18" i="5"/>
  <c r="JA18" i="5"/>
  <c r="IZ18" i="5"/>
  <c r="IY18" i="5"/>
  <c r="IU18" i="5"/>
  <c r="IT18" i="5"/>
  <c r="IS18" i="5"/>
  <c r="IR18" i="5"/>
  <c r="IQ18" i="5"/>
  <c r="IM18" i="5"/>
  <c r="IL18" i="5"/>
  <c r="IK18" i="5"/>
  <c r="IJ18" i="5"/>
  <c r="II18" i="5"/>
  <c r="IE18" i="5"/>
  <c r="ID18" i="5"/>
  <c r="IC18" i="5"/>
  <c r="IB18" i="5"/>
  <c r="IA18" i="5"/>
  <c r="HW18" i="5"/>
  <c r="HV18" i="5"/>
  <c r="HU18" i="5"/>
  <c r="HT18" i="5"/>
  <c r="HS18" i="5"/>
  <c r="HO18" i="5"/>
  <c r="HN18" i="5"/>
  <c r="HM18" i="5"/>
  <c r="HL18" i="5"/>
  <c r="HK18" i="5"/>
  <c r="HG18" i="5"/>
  <c r="HF18" i="5"/>
  <c r="HE18" i="5"/>
  <c r="HD18" i="5"/>
  <c r="HC18" i="5"/>
  <c r="GY18" i="5"/>
  <c r="GX18" i="5"/>
  <c r="GW18" i="5"/>
  <c r="GV18" i="5"/>
  <c r="GU18" i="5"/>
  <c r="GQ18" i="5"/>
  <c r="GP18" i="5"/>
  <c r="GO18" i="5"/>
  <c r="GN18" i="5"/>
  <c r="GM18" i="5"/>
  <c r="GI18" i="5"/>
  <c r="GH18" i="5"/>
  <c r="GG18" i="5"/>
  <c r="GF18" i="5"/>
  <c r="GE18" i="5"/>
  <c r="GA18" i="5"/>
  <c r="FZ18" i="5"/>
  <c r="FY18" i="5"/>
  <c r="FX18" i="5"/>
  <c r="FW18" i="5"/>
  <c r="FS18" i="5"/>
  <c r="FR18" i="5"/>
  <c r="FQ18" i="5"/>
  <c r="FP18" i="5"/>
  <c r="FO18" i="5"/>
  <c r="FK18" i="5"/>
  <c r="FJ18" i="5"/>
  <c r="FI18" i="5"/>
  <c r="FH18" i="5"/>
  <c r="FG18" i="5"/>
  <c r="FC18" i="5"/>
  <c r="FB18" i="5"/>
  <c r="FA18" i="5"/>
  <c r="EZ18" i="5"/>
  <c r="EY18" i="5"/>
  <c r="EU18" i="5"/>
  <c r="ET18" i="5"/>
  <c r="ES18" i="5"/>
  <c r="ER18" i="5"/>
  <c r="EQ18" i="5"/>
  <c r="EM18" i="5"/>
  <c r="EL18" i="5"/>
  <c r="EK18" i="5"/>
  <c r="EJ18" i="5"/>
  <c r="EI18" i="5"/>
  <c r="EE18" i="5"/>
  <c r="ED18" i="5"/>
  <c r="EC18" i="5"/>
  <c r="EB18" i="5"/>
  <c r="EA18" i="5"/>
  <c r="DW18" i="5"/>
  <c r="DV18" i="5"/>
  <c r="DU18" i="5"/>
  <c r="DT18" i="5"/>
  <c r="DS18" i="5"/>
  <c r="DO18" i="5"/>
  <c r="DN18" i="5"/>
  <c r="DM18" i="5"/>
  <c r="DL18" i="5"/>
  <c r="DK18" i="5"/>
  <c r="DG18" i="5"/>
  <c r="DF18" i="5"/>
  <c r="DE18" i="5"/>
  <c r="DD18" i="5"/>
  <c r="DC18" i="5"/>
  <c r="CY18" i="5"/>
  <c r="CX18" i="5"/>
  <c r="CW18" i="5"/>
  <c r="CV18" i="5"/>
  <c r="CU18" i="5"/>
  <c r="CQ18" i="5"/>
  <c r="CP18" i="5"/>
  <c r="CO18" i="5"/>
  <c r="CN18" i="5"/>
  <c r="CM18" i="5"/>
  <c r="CI18" i="5"/>
  <c r="CH18" i="5"/>
  <c r="CG18" i="5"/>
  <c r="CF18" i="5"/>
  <c r="CE18" i="5"/>
  <c r="CA18" i="5"/>
  <c r="BZ18" i="5"/>
  <c r="BY18" i="5"/>
  <c r="BX18" i="5"/>
  <c r="BW18" i="5"/>
  <c r="BS18" i="5"/>
  <c r="BR18" i="5"/>
  <c r="BQ18" i="5"/>
  <c r="BP18" i="5"/>
  <c r="BO18" i="5"/>
  <c r="BK18" i="5"/>
  <c r="BJ18" i="5"/>
  <c r="BI18" i="5"/>
  <c r="BH18" i="5"/>
  <c r="BG18" i="5"/>
  <c r="BC18" i="5"/>
  <c r="BB18" i="5"/>
  <c r="BA18" i="5"/>
  <c r="AZ18" i="5"/>
  <c r="AY18" i="5"/>
  <c r="AU18" i="5"/>
  <c r="AT18" i="5"/>
  <c r="AS18" i="5"/>
  <c r="AR18" i="5"/>
  <c r="AQ18" i="5"/>
  <c r="AM18" i="5"/>
  <c r="AL18" i="5"/>
  <c r="AK18" i="5"/>
  <c r="AJ18" i="5"/>
  <c r="AI18" i="5"/>
  <c r="AE18" i="5"/>
  <c r="AD18" i="5"/>
  <c r="AC18" i="5"/>
  <c r="AB18" i="5"/>
  <c r="AA18" i="5"/>
  <c r="W18" i="5"/>
  <c r="V18" i="5"/>
  <c r="U18" i="5"/>
  <c r="T18" i="5"/>
  <c r="S18" i="5"/>
  <c r="O18" i="5"/>
  <c r="N18" i="5"/>
  <c r="M18" i="5"/>
  <c r="L18" i="5"/>
  <c r="K18" i="5"/>
  <c r="G18" i="5"/>
  <c r="F18" i="5"/>
  <c r="E18" i="5"/>
  <c r="D18" i="5"/>
  <c r="C18" i="5"/>
  <c r="ADS17" i="5"/>
  <c r="ADR17" i="5"/>
  <c r="ADQ17" i="5"/>
  <c r="ADP17" i="5"/>
  <c r="ADO17" i="5"/>
  <c r="ADK17" i="5"/>
  <c r="ADJ17" i="5"/>
  <c r="ADI17" i="5"/>
  <c r="ADH17" i="5"/>
  <c r="ADG17" i="5"/>
  <c r="ADC17" i="5"/>
  <c r="ADB17" i="5"/>
  <c r="ADA17" i="5"/>
  <c r="ACZ17" i="5"/>
  <c r="ACY17" i="5"/>
  <c r="ACU17" i="5"/>
  <c r="ACT17" i="5"/>
  <c r="ACS17" i="5"/>
  <c r="ACR17" i="5"/>
  <c r="ACQ17" i="5"/>
  <c r="ACM17" i="5"/>
  <c r="ACL17" i="5"/>
  <c r="ACK17" i="5"/>
  <c r="ACJ17" i="5"/>
  <c r="ACI17" i="5"/>
  <c r="ACE17" i="5"/>
  <c r="ACD17" i="5"/>
  <c r="ACC17" i="5"/>
  <c r="ACB17" i="5"/>
  <c r="ACA17" i="5"/>
  <c r="ABW17" i="5"/>
  <c r="ABV17" i="5"/>
  <c r="ABU17" i="5"/>
  <c r="ABT17" i="5"/>
  <c r="ABS17" i="5"/>
  <c r="ABO17" i="5"/>
  <c r="ABN17" i="5"/>
  <c r="ABM17" i="5"/>
  <c r="ABL17" i="5"/>
  <c r="ABK17" i="5"/>
  <c r="ABG17" i="5"/>
  <c r="ABF17" i="5"/>
  <c r="ABE17" i="5"/>
  <c r="ABD17" i="5"/>
  <c r="ABC17" i="5"/>
  <c r="AAY17" i="5"/>
  <c r="AAX17" i="5"/>
  <c r="AAW17" i="5"/>
  <c r="AAV17" i="5"/>
  <c r="AAU17" i="5"/>
  <c r="AAQ17" i="5"/>
  <c r="AAP17" i="5"/>
  <c r="AAO17" i="5"/>
  <c r="AAN17" i="5"/>
  <c r="AAM17" i="5"/>
  <c r="AAI17" i="5"/>
  <c r="AAH17" i="5"/>
  <c r="AAG17" i="5"/>
  <c r="AAF17" i="5"/>
  <c r="AAE17" i="5"/>
  <c r="AAA17" i="5"/>
  <c r="ZZ17" i="5"/>
  <c r="ZY17" i="5"/>
  <c r="ZX17" i="5"/>
  <c r="ZW17" i="5"/>
  <c r="ZS17" i="5"/>
  <c r="ZR17" i="5"/>
  <c r="ZQ17" i="5"/>
  <c r="ZP17" i="5"/>
  <c r="ZO17" i="5"/>
  <c r="ZK17" i="5"/>
  <c r="ZJ17" i="5"/>
  <c r="ZI17" i="5"/>
  <c r="ZH17" i="5"/>
  <c r="ZG17" i="5"/>
  <c r="ZC17" i="5"/>
  <c r="ZB17" i="5"/>
  <c r="ZA17" i="5"/>
  <c r="YZ17" i="5"/>
  <c r="YY17" i="5"/>
  <c r="YU17" i="5"/>
  <c r="YT17" i="5"/>
  <c r="YS17" i="5"/>
  <c r="YR17" i="5"/>
  <c r="YQ17" i="5"/>
  <c r="YM17" i="5"/>
  <c r="YL17" i="5"/>
  <c r="YK17" i="5"/>
  <c r="YJ17" i="5"/>
  <c r="YI17" i="5"/>
  <c r="YE17" i="5"/>
  <c r="YD17" i="5"/>
  <c r="YC17" i="5"/>
  <c r="YB17" i="5"/>
  <c r="YA17" i="5"/>
  <c r="XW17" i="5"/>
  <c r="XV17" i="5"/>
  <c r="XU17" i="5"/>
  <c r="XT17" i="5"/>
  <c r="XS17" i="5"/>
  <c r="XO17" i="5"/>
  <c r="XN17" i="5"/>
  <c r="XM17" i="5"/>
  <c r="XL17" i="5"/>
  <c r="XK17" i="5"/>
  <c r="XG17" i="5"/>
  <c r="XF17" i="5"/>
  <c r="XE17" i="5"/>
  <c r="XD17" i="5"/>
  <c r="XC17" i="5"/>
  <c r="WY17" i="5"/>
  <c r="WX17" i="5"/>
  <c r="WW17" i="5"/>
  <c r="WV17" i="5"/>
  <c r="WU17" i="5"/>
  <c r="WQ17" i="5"/>
  <c r="WP17" i="5"/>
  <c r="WO17" i="5"/>
  <c r="WN17" i="5"/>
  <c r="WM17" i="5"/>
  <c r="WI17" i="5"/>
  <c r="WH17" i="5"/>
  <c r="WG17" i="5"/>
  <c r="WF17" i="5"/>
  <c r="WE17" i="5"/>
  <c r="WA17" i="5"/>
  <c r="VZ17" i="5"/>
  <c r="VY17" i="5"/>
  <c r="VX17" i="5"/>
  <c r="VW17" i="5"/>
  <c r="VS17" i="5"/>
  <c r="VR17" i="5"/>
  <c r="VQ17" i="5"/>
  <c r="VP17" i="5"/>
  <c r="VO17" i="5"/>
  <c r="VK17" i="5"/>
  <c r="VJ17" i="5"/>
  <c r="VI17" i="5"/>
  <c r="VH17" i="5"/>
  <c r="VG17" i="5"/>
  <c r="VC17" i="5"/>
  <c r="VB17" i="5"/>
  <c r="VA17" i="5"/>
  <c r="UZ17" i="5"/>
  <c r="UY17" i="5"/>
  <c r="UU17" i="5"/>
  <c r="UT17" i="5"/>
  <c r="US17" i="5"/>
  <c r="UR17" i="5"/>
  <c r="UQ17" i="5"/>
  <c r="UM17" i="5"/>
  <c r="UL17" i="5"/>
  <c r="UK17" i="5"/>
  <c r="UJ17" i="5"/>
  <c r="UI17" i="5"/>
  <c r="UE17" i="5"/>
  <c r="UD17" i="5"/>
  <c r="UC17" i="5"/>
  <c r="UB17" i="5"/>
  <c r="UA17" i="5"/>
  <c r="TW17" i="5"/>
  <c r="TV17" i="5"/>
  <c r="TU17" i="5"/>
  <c r="TT17" i="5"/>
  <c r="TS17" i="5"/>
  <c r="TO17" i="5"/>
  <c r="TN17" i="5"/>
  <c r="TM17" i="5"/>
  <c r="TL17" i="5"/>
  <c r="TK17" i="5"/>
  <c r="TG17" i="5"/>
  <c r="TF17" i="5"/>
  <c r="TE17" i="5"/>
  <c r="TD17" i="5"/>
  <c r="TC17" i="5"/>
  <c r="SY17" i="5"/>
  <c r="SX17" i="5"/>
  <c r="SW17" i="5"/>
  <c r="SV17" i="5"/>
  <c r="SU17" i="5"/>
  <c r="SQ17" i="5"/>
  <c r="SP17" i="5"/>
  <c r="SO17" i="5"/>
  <c r="SN17" i="5"/>
  <c r="SM17" i="5"/>
  <c r="SI17" i="5"/>
  <c r="SH17" i="5"/>
  <c r="SG17" i="5"/>
  <c r="SF17" i="5"/>
  <c r="SE17" i="5"/>
  <c r="SA17" i="5"/>
  <c r="RZ17" i="5"/>
  <c r="RY17" i="5"/>
  <c r="RX17" i="5"/>
  <c r="RW17" i="5"/>
  <c r="RS17" i="5"/>
  <c r="RR17" i="5"/>
  <c r="RQ17" i="5"/>
  <c r="RP17" i="5"/>
  <c r="RO17" i="5"/>
  <c r="RK17" i="5"/>
  <c r="RJ17" i="5"/>
  <c r="RI17" i="5"/>
  <c r="RH17" i="5"/>
  <c r="RG17" i="5"/>
  <c r="RC17" i="5"/>
  <c r="RB17" i="5"/>
  <c r="RA17" i="5"/>
  <c r="QZ17" i="5"/>
  <c r="QY17" i="5"/>
  <c r="QU17" i="5"/>
  <c r="QT17" i="5"/>
  <c r="QS17" i="5"/>
  <c r="QR17" i="5"/>
  <c r="QQ17" i="5"/>
  <c r="QM17" i="5"/>
  <c r="QL17" i="5"/>
  <c r="QK17" i="5"/>
  <c r="QJ17" i="5"/>
  <c r="QI17" i="5"/>
  <c r="QE17" i="5"/>
  <c r="QD17" i="5"/>
  <c r="QC17" i="5"/>
  <c r="QB17" i="5"/>
  <c r="QA17" i="5"/>
  <c r="PW17" i="5"/>
  <c r="PV17" i="5"/>
  <c r="PU17" i="5"/>
  <c r="PT17" i="5"/>
  <c r="PS17" i="5"/>
  <c r="PO17" i="5"/>
  <c r="PN17" i="5"/>
  <c r="PM17" i="5"/>
  <c r="PL17" i="5"/>
  <c r="PK17" i="5"/>
  <c r="PG17" i="5"/>
  <c r="PF17" i="5"/>
  <c r="PE17" i="5"/>
  <c r="PD17" i="5"/>
  <c r="PC17" i="5"/>
  <c r="OY17" i="5"/>
  <c r="OX17" i="5"/>
  <c r="OW17" i="5"/>
  <c r="OV17" i="5"/>
  <c r="OU17" i="5"/>
  <c r="OQ17" i="5"/>
  <c r="OP17" i="5"/>
  <c r="OO17" i="5"/>
  <c r="ON17" i="5"/>
  <c r="OM17" i="5"/>
  <c r="OI17" i="5"/>
  <c r="OH17" i="5"/>
  <c r="OG17" i="5"/>
  <c r="OF17" i="5"/>
  <c r="OE17" i="5"/>
  <c r="OA17" i="5"/>
  <c r="NZ17" i="5"/>
  <c r="NY17" i="5"/>
  <c r="NX17" i="5"/>
  <c r="NW17" i="5"/>
  <c r="NS17" i="5"/>
  <c r="NR17" i="5"/>
  <c r="NQ17" i="5"/>
  <c r="NP17" i="5"/>
  <c r="NO17" i="5"/>
  <c r="NK17" i="5"/>
  <c r="NJ17" i="5"/>
  <c r="NI17" i="5"/>
  <c r="NH17" i="5"/>
  <c r="NG17" i="5"/>
  <c r="NC17" i="5"/>
  <c r="NB17" i="5"/>
  <c r="NA17" i="5"/>
  <c r="MZ17" i="5"/>
  <c r="MY17" i="5"/>
  <c r="MU17" i="5"/>
  <c r="MT17" i="5"/>
  <c r="MS17" i="5"/>
  <c r="MR17" i="5"/>
  <c r="MQ17" i="5"/>
  <c r="MM17" i="5"/>
  <c r="ML17" i="5"/>
  <c r="MK17" i="5"/>
  <c r="MJ17" i="5"/>
  <c r="MI17" i="5"/>
  <c r="ME17" i="5"/>
  <c r="MD17" i="5"/>
  <c r="MC17" i="5"/>
  <c r="MB17" i="5"/>
  <c r="MA17" i="5"/>
  <c r="LW17" i="5"/>
  <c r="LV17" i="5"/>
  <c r="LU17" i="5"/>
  <c r="LT17" i="5"/>
  <c r="LS17" i="5"/>
  <c r="LO17" i="5"/>
  <c r="LN17" i="5"/>
  <c r="LM17" i="5"/>
  <c r="LL17" i="5"/>
  <c r="LK17" i="5"/>
  <c r="LG17" i="5"/>
  <c r="LF17" i="5"/>
  <c r="LE17" i="5"/>
  <c r="LD17" i="5"/>
  <c r="LC17" i="5"/>
  <c r="KY17" i="5"/>
  <c r="KX17" i="5"/>
  <c r="KW17" i="5"/>
  <c r="KV17" i="5"/>
  <c r="KU17" i="5"/>
  <c r="KQ17" i="5"/>
  <c r="KP17" i="5"/>
  <c r="KO17" i="5"/>
  <c r="KN17" i="5"/>
  <c r="KM17" i="5"/>
  <c r="KI17" i="5"/>
  <c r="KH17" i="5"/>
  <c r="KG17" i="5"/>
  <c r="KF17" i="5"/>
  <c r="KE17" i="5"/>
  <c r="KA17" i="5"/>
  <c r="JZ17" i="5"/>
  <c r="JY17" i="5"/>
  <c r="JX17" i="5"/>
  <c r="JW17" i="5"/>
  <c r="JS17" i="5"/>
  <c r="JR17" i="5"/>
  <c r="JQ17" i="5"/>
  <c r="JP17" i="5"/>
  <c r="JO17" i="5"/>
  <c r="JK17" i="5"/>
  <c r="JJ17" i="5"/>
  <c r="JI17" i="5"/>
  <c r="JH17" i="5"/>
  <c r="JG17" i="5"/>
  <c r="JC17" i="5"/>
  <c r="JB17" i="5"/>
  <c r="JA17" i="5"/>
  <c r="IZ17" i="5"/>
  <c r="IY17" i="5"/>
  <c r="IU17" i="5"/>
  <c r="IT17" i="5"/>
  <c r="IS17" i="5"/>
  <c r="IR17" i="5"/>
  <c r="IQ17" i="5"/>
  <c r="IM17" i="5"/>
  <c r="IL17" i="5"/>
  <c r="IK17" i="5"/>
  <c r="IJ17" i="5"/>
  <c r="II17" i="5"/>
  <c r="IE17" i="5"/>
  <c r="ID17" i="5"/>
  <c r="IC17" i="5"/>
  <c r="IB17" i="5"/>
  <c r="IA17" i="5"/>
  <c r="HW17" i="5"/>
  <c r="HV17" i="5"/>
  <c r="HU17" i="5"/>
  <c r="HT17" i="5"/>
  <c r="HS17" i="5"/>
  <c r="HO17" i="5"/>
  <c r="HN17" i="5"/>
  <c r="HM17" i="5"/>
  <c r="HL17" i="5"/>
  <c r="HK17" i="5"/>
  <c r="HG17" i="5"/>
  <c r="HF17" i="5"/>
  <c r="HE17" i="5"/>
  <c r="HD17" i="5"/>
  <c r="HC17" i="5"/>
  <c r="GY17" i="5"/>
  <c r="GX17" i="5"/>
  <c r="GW17" i="5"/>
  <c r="GV17" i="5"/>
  <c r="GU17" i="5"/>
  <c r="GQ17" i="5"/>
  <c r="GP17" i="5"/>
  <c r="GO17" i="5"/>
  <c r="GN17" i="5"/>
  <c r="GM17" i="5"/>
  <c r="GI17" i="5"/>
  <c r="GH17" i="5"/>
  <c r="GG17" i="5"/>
  <c r="GF17" i="5"/>
  <c r="GE17" i="5"/>
  <c r="GA17" i="5"/>
  <c r="FZ17" i="5"/>
  <c r="FY17" i="5"/>
  <c r="FX17" i="5"/>
  <c r="FW17" i="5"/>
  <c r="FS17" i="5"/>
  <c r="FR17" i="5"/>
  <c r="FQ17" i="5"/>
  <c r="FP17" i="5"/>
  <c r="FO17" i="5"/>
  <c r="FK17" i="5"/>
  <c r="FJ17" i="5"/>
  <c r="FI17" i="5"/>
  <c r="FH17" i="5"/>
  <c r="FG17" i="5"/>
  <c r="FC17" i="5"/>
  <c r="FB17" i="5"/>
  <c r="FA17" i="5"/>
  <c r="EZ17" i="5"/>
  <c r="EY17" i="5"/>
  <c r="EU17" i="5"/>
  <c r="ET17" i="5"/>
  <c r="ES17" i="5"/>
  <c r="ER17" i="5"/>
  <c r="EQ17" i="5"/>
  <c r="EM17" i="5"/>
  <c r="EL17" i="5"/>
  <c r="EK17" i="5"/>
  <c r="EJ17" i="5"/>
  <c r="EI17" i="5"/>
  <c r="EE17" i="5"/>
  <c r="ED17" i="5"/>
  <c r="EC17" i="5"/>
  <c r="EB17" i="5"/>
  <c r="EA17" i="5"/>
  <c r="DW17" i="5"/>
  <c r="DV17" i="5"/>
  <c r="DU17" i="5"/>
  <c r="DT17" i="5"/>
  <c r="DS17" i="5"/>
  <c r="DO17" i="5"/>
  <c r="DN17" i="5"/>
  <c r="DM17" i="5"/>
  <c r="DL17" i="5"/>
  <c r="DK17" i="5"/>
  <c r="DG17" i="5"/>
  <c r="DF17" i="5"/>
  <c r="DE17" i="5"/>
  <c r="DD17" i="5"/>
  <c r="DC17" i="5"/>
  <c r="CY17" i="5"/>
  <c r="CX17" i="5"/>
  <c r="CW17" i="5"/>
  <c r="CV17" i="5"/>
  <c r="CU17" i="5"/>
  <c r="CQ17" i="5"/>
  <c r="CP17" i="5"/>
  <c r="CO17" i="5"/>
  <c r="CN17" i="5"/>
  <c r="CM17" i="5"/>
  <c r="CI17" i="5"/>
  <c r="CH17" i="5"/>
  <c r="CG17" i="5"/>
  <c r="CF17" i="5"/>
  <c r="CE17" i="5"/>
  <c r="CA17" i="5"/>
  <c r="BZ17" i="5"/>
  <c r="BY17" i="5"/>
  <c r="BX17" i="5"/>
  <c r="BW17" i="5"/>
  <c r="BS17" i="5"/>
  <c r="BR17" i="5"/>
  <c r="BQ17" i="5"/>
  <c r="BP17" i="5"/>
  <c r="BO17" i="5"/>
  <c r="BK17" i="5"/>
  <c r="BJ17" i="5"/>
  <c r="BI17" i="5"/>
  <c r="BH17" i="5"/>
  <c r="BG17" i="5"/>
  <c r="BC17" i="5"/>
  <c r="BB17" i="5"/>
  <c r="BA17" i="5"/>
  <c r="AZ17" i="5"/>
  <c r="AY17" i="5"/>
  <c r="AU17" i="5"/>
  <c r="AT17" i="5"/>
  <c r="AS17" i="5"/>
  <c r="AR17" i="5"/>
  <c r="AQ17" i="5"/>
  <c r="AM17" i="5"/>
  <c r="AL17" i="5"/>
  <c r="AK17" i="5"/>
  <c r="AJ17" i="5"/>
  <c r="AI17" i="5"/>
  <c r="AE17" i="5"/>
  <c r="AD17" i="5"/>
  <c r="AC17" i="5"/>
  <c r="AB17" i="5"/>
  <c r="AA17" i="5"/>
  <c r="W17" i="5"/>
  <c r="V17" i="5"/>
  <c r="U17" i="5"/>
  <c r="T17" i="5"/>
  <c r="S17" i="5"/>
  <c r="O17" i="5"/>
  <c r="N17" i="5"/>
  <c r="M17" i="5"/>
  <c r="L17" i="5"/>
  <c r="K17" i="5"/>
  <c r="G17" i="5"/>
  <c r="F17" i="5"/>
  <c r="E17" i="5"/>
  <c r="D17" i="5"/>
  <c r="C17" i="5"/>
  <c r="ADS16" i="5"/>
  <c r="ADR16" i="5"/>
  <c r="ADQ16" i="5"/>
  <c r="ADP16" i="5"/>
  <c r="ADO16" i="5"/>
  <c r="ADK16" i="5"/>
  <c r="ADJ16" i="5"/>
  <c r="ADI16" i="5"/>
  <c r="ADH16" i="5"/>
  <c r="ADG16" i="5"/>
  <c r="ADC16" i="5"/>
  <c r="ADB16" i="5"/>
  <c r="ADA16" i="5"/>
  <c r="ACZ16" i="5"/>
  <c r="ACY16" i="5"/>
  <c r="ACU16" i="5"/>
  <c r="ACT16" i="5"/>
  <c r="ACS16" i="5"/>
  <c r="ACR16" i="5"/>
  <c r="ACQ16" i="5"/>
  <c r="ACM16" i="5"/>
  <c r="ACL16" i="5"/>
  <c r="ACK16" i="5"/>
  <c r="ACJ16" i="5"/>
  <c r="ACI16" i="5"/>
  <c r="ACE16" i="5"/>
  <c r="ACD16" i="5"/>
  <c r="ACC16" i="5"/>
  <c r="ACB16" i="5"/>
  <c r="ACA16" i="5"/>
  <c r="ABW16" i="5"/>
  <c r="ABV16" i="5"/>
  <c r="ABU16" i="5"/>
  <c r="ABT16" i="5"/>
  <c r="ABS16" i="5"/>
  <c r="ABO16" i="5"/>
  <c r="ABN16" i="5"/>
  <c r="ABM16" i="5"/>
  <c r="ABL16" i="5"/>
  <c r="ABK16" i="5"/>
  <c r="ABG16" i="5"/>
  <c r="ABF16" i="5"/>
  <c r="ABE16" i="5"/>
  <c r="ABD16" i="5"/>
  <c r="ABC16" i="5"/>
  <c r="AAY16" i="5"/>
  <c r="AAX16" i="5"/>
  <c r="AAW16" i="5"/>
  <c r="AAV16" i="5"/>
  <c r="AAU16" i="5"/>
  <c r="AAQ16" i="5"/>
  <c r="AAP16" i="5"/>
  <c r="AAO16" i="5"/>
  <c r="AAN16" i="5"/>
  <c r="AAM16" i="5"/>
  <c r="AAI16" i="5"/>
  <c r="AAH16" i="5"/>
  <c r="AAG16" i="5"/>
  <c r="AAF16" i="5"/>
  <c r="AAE16" i="5"/>
  <c r="AAA16" i="5"/>
  <c r="ZZ16" i="5"/>
  <c r="ZY16" i="5"/>
  <c r="ZX16" i="5"/>
  <c r="ZW16" i="5"/>
  <c r="ZS16" i="5"/>
  <c r="ZR16" i="5"/>
  <c r="ZQ16" i="5"/>
  <c r="ZP16" i="5"/>
  <c r="ZO16" i="5"/>
  <c r="ZK16" i="5"/>
  <c r="ZJ16" i="5"/>
  <c r="ZI16" i="5"/>
  <c r="ZH16" i="5"/>
  <c r="ZG16" i="5"/>
  <c r="ZC16" i="5"/>
  <c r="ZB16" i="5"/>
  <c r="ZA16" i="5"/>
  <c r="YZ16" i="5"/>
  <c r="YY16" i="5"/>
  <c r="YU16" i="5"/>
  <c r="YT16" i="5"/>
  <c r="YS16" i="5"/>
  <c r="YR16" i="5"/>
  <c r="YQ16" i="5"/>
  <c r="YM16" i="5"/>
  <c r="YL16" i="5"/>
  <c r="YK16" i="5"/>
  <c r="YJ16" i="5"/>
  <c r="YI16" i="5"/>
  <c r="YE16" i="5"/>
  <c r="YD16" i="5"/>
  <c r="YC16" i="5"/>
  <c r="YB16" i="5"/>
  <c r="YA16" i="5"/>
  <c r="XW16" i="5"/>
  <c r="XV16" i="5"/>
  <c r="XU16" i="5"/>
  <c r="XT16" i="5"/>
  <c r="XS16" i="5"/>
  <c r="XO16" i="5"/>
  <c r="XN16" i="5"/>
  <c r="XM16" i="5"/>
  <c r="XL16" i="5"/>
  <c r="XK16" i="5"/>
  <c r="XG16" i="5"/>
  <c r="XF16" i="5"/>
  <c r="XE16" i="5"/>
  <c r="XD16" i="5"/>
  <c r="XC16" i="5"/>
  <c r="WY16" i="5"/>
  <c r="WX16" i="5"/>
  <c r="WW16" i="5"/>
  <c r="WV16" i="5"/>
  <c r="WU16" i="5"/>
  <c r="WQ16" i="5"/>
  <c r="WP16" i="5"/>
  <c r="WO16" i="5"/>
  <c r="WN16" i="5"/>
  <c r="WM16" i="5"/>
  <c r="WI16" i="5"/>
  <c r="WH16" i="5"/>
  <c r="WG16" i="5"/>
  <c r="WF16" i="5"/>
  <c r="WE16" i="5"/>
  <c r="WA16" i="5"/>
  <c r="VZ16" i="5"/>
  <c r="VY16" i="5"/>
  <c r="VX16" i="5"/>
  <c r="VW16" i="5"/>
  <c r="VS16" i="5"/>
  <c r="VR16" i="5"/>
  <c r="VQ16" i="5"/>
  <c r="VP16" i="5"/>
  <c r="VO16" i="5"/>
  <c r="VK16" i="5"/>
  <c r="VJ16" i="5"/>
  <c r="VI16" i="5"/>
  <c r="VH16" i="5"/>
  <c r="VG16" i="5"/>
  <c r="VC16" i="5"/>
  <c r="VB16" i="5"/>
  <c r="VA16" i="5"/>
  <c r="UZ16" i="5"/>
  <c r="UY16" i="5"/>
  <c r="UU16" i="5"/>
  <c r="UT16" i="5"/>
  <c r="US16" i="5"/>
  <c r="UR16" i="5"/>
  <c r="UQ16" i="5"/>
  <c r="UM16" i="5"/>
  <c r="UL16" i="5"/>
  <c r="UK16" i="5"/>
  <c r="UJ16" i="5"/>
  <c r="UI16" i="5"/>
  <c r="UE16" i="5"/>
  <c r="UD16" i="5"/>
  <c r="UC16" i="5"/>
  <c r="UB16" i="5"/>
  <c r="UA16" i="5"/>
  <c r="TW16" i="5"/>
  <c r="TV16" i="5"/>
  <c r="TU16" i="5"/>
  <c r="TT16" i="5"/>
  <c r="TS16" i="5"/>
  <c r="TO16" i="5"/>
  <c r="TN16" i="5"/>
  <c r="TM16" i="5"/>
  <c r="TL16" i="5"/>
  <c r="TK16" i="5"/>
  <c r="TG16" i="5"/>
  <c r="TF16" i="5"/>
  <c r="TE16" i="5"/>
  <c r="TD16" i="5"/>
  <c r="TC16" i="5"/>
  <c r="SY16" i="5"/>
  <c r="SX16" i="5"/>
  <c r="SW16" i="5"/>
  <c r="SV16" i="5"/>
  <c r="SU16" i="5"/>
  <c r="SQ16" i="5"/>
  <c r="SP16" i="5"/>
  <c r="SO16" i="5"/>
  <c r="SN16" i="5"/>
  <c r="SM16" i="5"/>
  <c r="SI16" i="5"/>
  <c r="SH16" i="5"/>
  <c r="SG16" i="5"/>
  <c r="SF16" i="5"/>
  <c r="SE16" i="5"/>
  <c r="SA16" i="5"/>
  <c r="RZ16" i="5"/>
  <c r="RY16" i="5"/>
  <c r="RX16" i="5"/>
  <c r="RW16" i="5"/>
  <c r="RS16" i="5"/>
  <c r="RR16" i="5"/>
  <c r="RQ16" i="5"/>
  <c r="RP16" i="5"/>
  <c r="RO16" i="5"/>
  <c r="RK16" i="5"/>
  <c r="RJ16" i="5"/>
  <c r="RI16" i="5"/>
  <c r="RH16" i="5"/>
  <c r="RG16" i="5"/>
  <c r="RC16" i="5"/>
  <c r="RB16" i="5"/>
  <c r="RA16" i="5"/>
  <c r="QZ16" i="5"/>
  <c r="QY16" i="5"/>
  <c r="QU16" i="5"/>
  <c r="QT16" i="5"/>
  <c r="QS16" i="5"/>
  <c r="QR16" i="5"/>
  <c r="QQ16" i="5"/>
  <c r="QM16" i="5"/>
  <c r="QL16" i="5"/>
  <c r="QK16" i="5"/>
  <c r="QJ16" i="5"/>
  <c r="QI16" i="5"/>
  <c r="QE16" i="5"/>
  <c r="QD16" i="5"/>
  <c r="QC16" i="5"/>
  <c r="QB16" i="5"/>
  <c r="QA16" i="5"/>
  <c r="PW16" i="5"/>
  <c r="PV16" i="5"/>
  <c r="PU16" i="5"/>
  <c r="PT16" i="5"/>
  <c r="PS16" i="5"/>
  <c r="PO16" i="5"/>
  <c r="PN16" i="5"/>
  <c r="PM16" i="5"/>
  <c r="PL16" i="5"/>
  <c r="PK16" i="5"/>
  <c r="PG16" i="5"/>
  <c r="PF16" i="5"/>
  <c r="PE16" i="5"/>
  <c r="PD16" i="5"/>
  <c r="PC16" i="5"/>
  <c r="OY16" i="5"/>
  <c r="OX16" i="5"/>
  <c r="OW16" i="5"/>
  <c r="OV16" i="5"/>
  <c r="OU16" i="5"/>
  <c r="OQ16" i="5"/>
  <c r="OP16" i="5"/>
  <c r="OO16" i="5"/>
  <c r="ON16" i="5"/>
  <c r="OM16" i="5"/>
  <c r="OI16" i="5"/>
  <c r="OH16" i="5"/>
  <c r="OG16" i="5"/>
  <c r="OF16" i="5"/>
  <c r="OE16" i="5"/>
  <c r="OA16" i="5"/>
  <c r="NZ16" i="5"/>
  <c r="NY16" i="5"/>
  <c r="NX16" i="5"/>
  <c r="NW16" i="5"/>
  <c r="NS16" i="5"/>
  <c r="NR16" i="5"/>
  <c r="NQ16" i="5"/>
  <c r="NP16" i="5"/>
  <c r="NO16" i="5"/>
  <c r="NK16" i="5"/>
  <c r="NJ16" i="5"/>
  <c r="NI16" i="5"/>
  <c r="NH16" i="5"/>
  <c r="NG16" i="5"/>
  <c r="NC16" i="5"/>
  <c r="NB16" i="5"/>
  <c r="NA16" i="5"/>
  <c r="MZ16" i="5"/>
  <c r="MY16" i="5"/>
  <c r="MU16" i="5"/>
  <c r="MT16" i="5"/>
  <c r="MS16" i="5"/>
  <c r="MR16" i="5"/>
  <c r="MQ16" i="5"/>
  <c r="MM16" i="5"/>
  <c r="ML16" i="5"/>
  <c r="MK16" i="5"/>
  <c r="MJ16" i="5"/>
  <c r="MI16" i="5"/>
  <c r="ME16" i="5"/>
  <c r="MD16" i="5"/>
  <c r="MC16" i="5"/>
  <c r="MB16" i="5"/>
  <c r="MA16" i="5"/>
  <c r="LW16" i="5"/>
  <c r="LV16" i="5"/>
  <c r="LU16" i="5"/>
  <c r="LT16" i="5"/>
  <c r="LS16" i="5"/>
  <c r="LO16" i="5"/>
  <c r="LN16" i="5"/>
  <c r="LM16" i="5"/>
  <c r="LL16" i="5"/>
  <c r="LK16" i="5"/>
  <c r="LG16" i="5"/>
  <c r="LF16" i="5"/>
  <c r="LE16" i="5"/>
  <c r="LD16" i="5"/>
  <c r="LC16" i="5"/>
  <c r="KY16" i="5"/>
  <c r="KX16" i="5"/>
  <c r="KW16" i="5"/>
  <c r="KV16" i="5"/>
  <c r="KU16" i="5"/>
  <c r="KQ16" i="5"/>
  <c r="KP16" i="5"/>
  <c r="KO16" i="5"/>
  <c r="KN16" i="5"/>
  <c r="KM16" i="5"/>
  <c r="KI16" i="5"/>
  <c r="KH16" i="5"/>
  <c r="KG16" i="5"/>
  <c r="KF16" i="5"/>
  <c r="KE16" i="5"/>
  <c r="KA16" i="5"/>
  <c r="JZ16" i="5"/>
  <c r="JY16" i="5"/>
  <c r="JX16" i="5"/>
  <c r="JW16" i="5"/>
  <c r="JS16" i="5"/>
  <c r="JR16" i="5"/>
  <c r="JQ16" i="5"/>
  <c r="JP16" i="5"/>
  <c r="JO16" i="5"/>
  <c r="JK16" i="5"/>
  <c r="JJ16" i="5"/>
  <c r="JI16" i="5"/>
  <c r="JH16" i="5"/>
  <c r="JG16" i="5"/>
  <c r="JC16" i="5"/>
  <c r="JB16" i="5"/>
  <c r="JA16" i="5"/>
  <c r="IZ16" i="5"/>
  <c r="IY16" i="5"/>
  <c r="IU16" i="5"/>
  <c r="IT16" i="5"/>
  <c r="IS16" i="5"/>
  <c r="IR16" i="5"/>
  <c r="IQ16" i="5"/>
  <c r="IM16" i="5"/>
  <c r="IL16" i="5"/>
  <c r="IK16" i="5"/>
  <c r="IJ16" i="5"/>
  <c r="II16" i="5"/>
  <c r="IE16" i="5"/>
  <c r="ID16" i="5"/>
  <c r="IC16" i="5"/>
  <c r="IB16" i="5"/>
  <c r="IA16" i="5"/>
  <c r="HW16" i="5"/>
  <c r="HV16" i="5"/>
  <c r="HU16" i="5"/>
  <c r="HT16" i="5"/>
  <c r="HS16" i="5"/>
  <c r="HO16" i="5"/>
  <c r="HN16" i="5"/>
  <c r="HM16" i="5"/>
  <c r="HL16" i="5"/>
  <c r="HK16" i="5"/>
  <c r="HG16" i="5"/>
  <c r="HF16" i="5"/>
  <c r="HE16" i="5"/>
  <c r="HD16" i="5"/>
  <c r="HC16" i="5"/>
  <c r="GY16" i="5"/>
  <c r="GX16" i="5"/>
  <c r="GW16" i="5"/>
  <c r="GV16" i="5"/>
  <c r="GU16" i="5"/>
  <c r="GQ16" i="5"/>
  <c r="GP16" i="5"/>
  <c r="GO16" i="5"/>
  <c r="GN16" i="5"/>
  <c r="GM16" i="5"/>
  <c r="GI16" i="5"/>
  <c r="GH16" i="5"/>
  <c r="GG16" i="5"/>
  <c r="GF16" i="5"/>
  <c r="GE16" i="5"/>
  <c r="GA16" i="5"/>
  <c r="FZ16" i="5"/>
  <c r="FY16" i="5"/>
  <c r="FX16" i="5"/>
  <c r="FW16" i="5"/>
  <c r="FS16" i="5"/>
  <c r="FR16" i="5"/>
  <c r="FQ16" i="5"/>
  <c r="FP16" i="5"/>
  <c r="FO16" i="5"/>
  <c r="FK16" i="5"/>
  <c r="FJ16" i="5"/>
  <c r="FI16" i="5"/>
  <c r="FH16" i="5"/>
  <c r="FG16" i="5"/>
  <c r="FC16" i="5"/>
  <c r="FB16" i="5"/>
  <c r="FA16" i="5"/>
  <c r="EZ16" i="5"/>
  <c r="EY16" i="5"/>
  <c r="EU16" i="5"/>
  <c r="ET16" i="5"/>
  <c r="ES16" i="5"/>
  <c r="ER16" i="5"/>
  <c r="EQ16" i="5"/>
  <c r="EM16" i="5"/>
  <c r="EL16" i="5"/>
  <c r="EK16" i="5"/>
  <c r="EJ16" i="5"/>
  <c r="EI16" i="5"/>
  <c r="EE16" i="5"/>
  <c r="ED16" i="5"/>
  <c r="EC16" i="5"/>
  <c r="EB16" i="5"/>
  <c r="EA16" i="5"/>
  <c r="DW16" i="5"/>
  <c r="DV16" i="5"/>
  <c r="DU16" i="5"/>
  <c r="DT16" i="5"/>
  <c r="DS16" i="5"/>
  <c r="DO16" i="5"/>
  <c r="DN16" i="5"/>
  <c r="DM16" i="5"/>
  <c r="DL16" i="5"/>
  <c r="DK16" i="5"/>
  <c r="DG16" i="5"/>
  <c r="DF16" i="5"/>
  <c r="DE16" i="5"/>
  <c r="DD16" i="5"/>
  <c r="DC16" i="5"/>
  <c r="CY16" i="5"/>
  <c r="CX16" i="5"/>
  <c r="CW16" i="5"/>
  <c r="CV16" i="5"/>
  <c r="CU16" i="5"/>
  <c r="CQ16" i="5"/>
  <c r="CP16" i="5"/>
  <c r="CO16" i="5"/>
  <c r="CN16" i="5"/>
  <c r="CM16" i="5"/>
  <c r="CI16" i="5"/>
  <c r="CH16" i="5"/>
  <c r="CG16" i="5"/>
  <c r="CF16" i="5"/>
  <c r="CE16" i="5"/>
  <c r="CA16" i="5"/>
  <c r="BZ16" i="5"/>
  <c r="BY16" i="5"/>
  <c r="BX16" i="5"/>
  <c r="BW16" i="5"/>
  <c r="BS16" i="5"/>
  <c r="BR16" i="5"/>
  <c r="BQ16" i="5"/>
  <c r="BP16" i="5"/>
  <c r="BO16" i="5"/>
  <c r="BK16" i="5"/>
  <c r="BJ16" i="5"/>
  <c r="BI16" i="5"/>
  <c r="BH16" i="5"/>
  <c r="BG16" i="5"/>
  <c r="BC16" i="5"/>
  <c r="BB16" i="5"/>
  <c r="BA16" i="5"/>
  <c r="AZ16" i="5"/>
  <c r="AY16" i="5"/>
  <c r="AU16" i="5"/>
  <c r="AT16" i="5"/>
  <c r="AS16" i="5"/>
  <c r="AR16" i="5"/>
  <c r="AQ16" i="5"/>
  <c r="AM16" i="5"/>
  <c r="AL16" i="5"/>
  <c r="AK16" i="5"/>
  <c r="AJ16" i="5"/>
  <c r="AI16" i="5"/>
  <c r="AE16" i="5"/>
  <c r="AD16" i="5"/>
  <c r="AC16" i="5"/>
  <c r="AB16" i="5"/>
  <c r="AA16" i="5"/>
  <c r="W16" i="5"/>
  <c r="V16" i="5"/>
  <c r="U16" i="5"/>
  <c r="T16" i="5"/>
  <c r="S16" i="5"/>
  <c r="O16" i="5"/>
  <c r="N16" i="5"/>
  <c r="M16" i="5"/>
  <c r="L16" i="5"/>
  <c r="K16" i="5"/>
  <c r="G16" i="5"/>
  <c r="F16" i="5"/>
  <c r="E16" i="5"/>
  <c r="D16" i="5"/>
  <c r="C16" i="5"/>
  <c r="ADS15" i="5"/>
  <c r="ADR15" i="5"/>
  <c r="ADQ15" i="5"/>
  <c r="ADP15" i="5"/>
  <c r="ADO15" i="5"/>
  <c r="ADK15" i="5"/>
  <c r="ADJ15" i="5"/>
  <c r="ADI15" i="5"/>
  <c r="ADH15" i="5"/>
  <c r="ADG15" i="5"/>
  <c r="ADC15" i="5"/>
  <c r="ADB15" i="5"/>
  <c r="ADA15" i="5"/>
  <c r="ACZ15" i="5"/>
  <c r="ACY15" i="5"/>
  <c r="ACU15" i="5"/>
  <c r="ACT15" i="5"/>
  <c r="ACS15" i="5"/>
  <c r="ACR15" i="5"/>
  <c r="ACQ15" i="5"/>
  <c r="ACM15" i="5"/>
  <c r="ACL15" i="5"/>
  <c r="ACK15" i="5"/>
  <c r="ACJ15" i="5"/>
  <c r="ACI15" i="5"/>
  <c r="ACE15" i="5"/>
  <c r="ACD15" i="5"/>
  <c r="ACC15" i="5"/>
  <c r="ACB15" i="5"/>
  <c r="ACA15" i="5"/>
  <c r="ABW15" i="5"/>
  <c r="ABV15" i="5"/>
  <c r="ABU15" i="5"/>
  <c r="ABT15" i="5"/>
  <c r="ABS15" i="5"/>
  <c r="ABO15" i="5"/>
  <c r="ABN15" i="5"/>
  <c r="ABM15" i="5"/>
  <c r="ABL15" i="5"/>
  <c r="ABK15" i="5"/>
  <c r="ABG15" i="5"/>
  <c r="ABF15" i="5"/>
  <c r="ABE15" i="5"/>
  <c r="ABD15" i="5"/>
  <c r="ABC15" i="5"/>
  <c r="AAY15" i="5"/>
  <c r="AAX15" i="5"/>
  <c r="AAW15" i="5"/>
  <c r="AAV15" i="5"/>
  <c r="AAU15" i="5"/>
  <c r="AAQ15" i="5"/>
  <c r="AAP15" i="5"/>
  <c r="AAO15" i="5"/>
  <c r="AAN15" i="5"/>
  <c r="AAM15" i="5"/>
  <c r="AAI15" i="5"/>
  <c r="AAH15" i="5"/>
  <c r="AAG15" i="5"/>
  <c r="AAF15" i="5"/>
  <c r="AAE15" i="5"/>
  <c r="AAA15" i="5"/>
  <c r="ZZ15" i="5"/>
  <c r="ZY15" i="5"/>
  <c r="ZX15" i="5"/>
  <c r="ZW15" i="5"/>
  <c r="ZS15" i="5"/>
  <c r="ZR15" i="5"/>
  <c r="ZQ15" i="5"/>
  <c r="ZP15" i="5"/>
  <c r="ZO15" i="5"/>
  <c r="ZK15" i="5"/>
  <c r="ZJ15" i="5"/>
  <c r="ZI15" i="5"/>
  <c r="ZH15" i="5"/>
  <c r="ZG15" i="5"/>
  <c r="ZC15" i="5"/>
  <c r="ZB15" i="5"/>
  <c r="ZA15" i="5"/>
  <c r="YZ15" i="5"/>
  <c r="YY15" i="5"/>
  <c r="YU15" i="5"/>
  <c r="YT15" i="5"/>
  <c r="YS15" i="5"/>
  <c r="YR15" i="5"/>
  <c r="YQ15" i="5"/>
  <c r="YM15" i="5"/>
  <c r="YL15" i="5"/>
  <c r="YK15" i="5"/>
  <c r="YJ15" i="5"/>
  <c r="YI15" i="5"/>
  <c r="YE15" i="5"/>
  <c r="YD15" i="5"/>
  <c r="YC15" i="5"/>
  <c r="YB15" i="5"/>
  <c r="YA15" i="5"/>
  <c r="XW15" i="5"/>
  <c r="XV15" i="5"/>
  <c r="XU15" i="5"/>
  <c r="XT15" i="5"/>
  <c r="XS15" i="5"/>
  <c r="XO15" i="5"/>
  <c r="XN15" i="5"/>
  <c r="XM15" i="5"/>
  <c r="XL15" i="5"/>
  <c r="XK15" i="5"/>
  <c r="XG15" i="5"/>
  <c r="XF15" i="5"/>
  <c r="XE15" i="5"/>
  <c r="XD15" i="5"/>
  <c r="XC15" i="5"/>
  <c r="WY15" i="5"/>
  <c r="WX15" i="5"/>
  <c r="WW15" i="5"/>
  <c r="WV15" i="5"/>
  <c r="WU15" i="5"/>
  <c r="WQ15" i="5"/>
  <c r="WP15" i="5"/>
  <c r="WO15" i="5"/>
  <c r="WN15" i="5"/>
  <c r="WM15" i="5"/>
  <c r="WI15" i="5"/>
  <c r="WH15" i="5"/>
  <c r="WG15" i="5"/>
  <c r="WF15" i="5"/>
  <c r="WE15" i="5"/>
  <c r="WA15" i="5"/>
  <c r="VZ15" i="5"/>
  <c r="VY15" i="5"/>
  <c r="VX15" i="5"/>
  <c r="VW15" i="5"/>
  <c r="VS15" i="5"/>
  <c r="VR15" i="5"/>
  <c r="VQ15" i="5"/>
  <c r="VP15" i="5"/>
  <c r="VO15" i="5"/>
  <c r="VK15" i="5"/>
  <c r="VJ15" i="5"/>
  <c r="VI15" i="5"/>
  <c r="VH15" i="5"/>
  <c r="VG15" i="5"/>
  <c r="VC15" i="5"/>
  <c r="VB15" i="5"/>
  <c r="VA15" i="5"/>
  <c r="UZ15" i="5"/>
  <c r="UY15" i="5"/>
  <c r="UU15" i="5"/>
  <c r="UT15" i="5"/>
  <c r="US15" i="5"/>
  <c r="UR15" i="5"/>
  <c r="UQ15" i="5"/>
  <c r="UM15" i="5"/>
  <c r="UL15" i="5"/>
  <c r="UK15" i="5"/>
  <c r="UJ15" i="5"/>
  <c r="UI15" i="5"/>
  <c r="UE15" i="5"/>
  <c r="UD15" i="5"/>
  <c r="UC15" i="5"/>
  <c r="UB15" i="5"/>
  <c r="UA15" i="5"/>
  <c r="TW15" i="5"/>
  <c r="TV15" i="5"/>
  <c r="TU15" i="5"/>
  <c r="TT15" i="5"/>
  <c r="TS15" i="5"/>
  <c r="TO15" i="5"/>
  <c r="TN15" i="5"/>
  <c r="TM15" i="5"/>
  <c r="TL15" i="5"/>
  <c r="TK15" i="5"/>
  <c r="TG15" i="5"/>
  <c r="TF15" i="5"/>
  <c r="TE15" i="5"/>
  <c r="TD15" i="5"/>
  <c r="TC15" i="5"/>
  <c r="SY15" i="5"/>
  <c r="SX15" i="5"/>
  <c r="SW15" i="5"/>
  <c r="SV15" i="5"/>
  <c r="SU15" i="5"/>
  <c r="SQ15" i="5"/>
  <c r="SP15" i="5"/>
  <c r="SO15" i="5"/>
  <c r="SN15" i="5"/>
  <c r="SM15" i="5"/>
  <c r="SI15" i="5"/>
  <c r="SH15" i="5"/>
  <c r="SG15" i="5"/>
  <c r="SF15" i="5"/>
  <c r="SE15" i="5"/>
  <c r="SA15" i="5"/>
  <c r="RZ15" i="5"/>
  <c r="RY15" i="5"/>
  <c r="RX15" i="5"/>
  <c r="RW15" i="5"/>
  <c r="RS15" i="5"/>
  <c r="RR15" i="5"/>
  <c r="RQ15" i="5"/>
  <c r="RP15" i="5"/>
  <c r="RO15" i="5"/>
  <c r="RK15" i="5"/>
  <c r="RJ15" i="5"/>
  <c r="RI15" i="5"/>
  <c r="RH15" i="5"/>
  <c r="RG15" i="5"/>
  <c r="RC15" i="5"/>
  <c r="RB15" i="5"/>
  <c r="RA15" i="5"/>
  <c r="QZ15" i="5"/>
  <c r="QY15" i="5"/>
  <c r="QU15" i="5"/>
  <c r="QT15" i="5"/>
  <c r="QS15" i="5"/>
  <c r="QR15" i="5"/>
  <c r="QQ15" i="5"/>
  <c r="QM15" i="5"/>
  <c r="QL15" i="5"/>
  <c r="QK15" i="5"/>
  <c r="QJ15" i="5"/>
  <c r="QI15" i="5"/>
  <c r="QE15" i="5"/>
  <c r="QD15" i="5"/>
  <c r="QC15" i="5"/>
  <c r="QB15" i="5"/>
  <c r="QA15" i="5"/>
  <c r="PW15" i="5"/>
  <c r="PV15" i="5"/>
  <c r="PU15" i="5"/>
  <c r="PT15" i="5"/>
  <c r="PS15" i="5"/>
  <c r="PO15" i="5"/>
  <c r="PN15" i="5"/>
  <c r="PM15" i="5"/>
  <c r="PL15" i="5"/>
  <c r="PK15" i="5"/>
  <c r="PG15" i="5"/>
  <c r="PF15" i="5"/>
  <c r="PE15" i="5"/>
  <c r="PD15" i="5"/>
  <c r="PC15" i="5"/>
  <c r="OY15" i="5"/>
  <c r="OX15" i="5"/>
  <c r="OW15" i="5"/>
  <c r="OV15" i="5"/>
  <c r="OU15" i="5"/>
  <c r="OQ15" i="5"/>
  <c r="OP15" i="5"/>
  <c r="OO15" i="5"/>
  <c r="ON15" i="5"/>
  <c r="OM15" i="5"/>
  <c r="OI15" i="5"/>
  <c r="OH15" i="5"/>
  <c r="OG15" i="5"/>
  <c r="OF15" i="5"/>
  <c r="OE15" i="5"/>
  <c r="OA15" i="5"/>
  <c r="NZ15" i="5"/>
  <c r="NY15" i="5"/>
  <c r="NX15" i="5"/>
  <c r="NW15" i="5"/>
  <c r="NS15" i="5"/>
  <c r="NR15" i="5"/>
  <c r="NQ15" i="5"/>
  <c r="NP15" i="5"/>
  <c r="NO15" i="5"/>
  <c r="NK15" i="5"/>
  <c r="NJ15" i="5"/>
  <c r="NI15" i="5"/>
  <c r="NH15" i="5"/>
  <c r="NG15" i="5"/>
  <c r="NC15" i="5"/>
  <c r="NB15" i="5"/>
  <c r="NA15" i="5"/>
  <c r="MZ15" i="5"/>
  <c r="MY15" i="5"/>
  <c r="MU15" i="5"/>
  <c r="MT15" i="5"/>
  <c r="MS15" i="5"/>
  <c r="MR15" i="5"/>
  <c r="MQ15" i="5"/>
  <c r="MM15" i="5"/>
  <c r="ML15" i="5"/>
  <c r="MK15" i="5"/>
  <c r="MJ15" i="5"/>
  <c r="MI15" i="5"/>
  <c r="ME15" i="5"/>
  <c r="MD15" i="5"/>
  <c r="MC15" i="5"/>
  <c r="MB15" i="5"/>
  <c r="MA15" i="5"/>
  <c r="LW15" i="5"/>
  <c r="LV15" i="5"/>
  <c r="LU15" i="5"/>
  <c r="LT15" i="5"/>
  <c r="LS15" i="5"/>
  <c r="LO15" i="5"/>
  <c r="LN15" i="5"/>
  <c r="LM15" i="5"/>
  <c r="LL15" i="5"/>
  <c r="LK15" i="5"/>
  <c r="LG15" i="5"/>
  <c r="LF15" i="5"/>
  <c r="LE15" i="5"/>
  <c r="LD15" i="5"/>
  <c r="LC15" i="5"/>
  <c r="KY15" i="5"/>
  <c r="KX15" i="5"/>
  <c r="KW15" i="5"/>
  <c r="KV15" i="5"/>
  <c r="KU15" i="5"/>
  <c r="KQ15" i="5"/>
  <c r="KP15" i="5"/>
  <c r="KO15" i="5"/>
  <c r="KN15" i="5"/>
  <c r="KM15" i="5"/>
  <c r="KI15" i="5"/>
  <c r="KH15" i="5"/>
  <c r="KG15" i="5"/>
  <c r="KF15" i="5"/>
  <c r="KE15" i="5"/>
  <c r="KA15" i="5"/>
  <c r="JZ15" i="5"/>
  <c r="JY15" i="5"/>
  <c r="JX15" i="5"/>
  <c r="JW15" i="5"/>
  <c r="JS15" i="5"/>
  <c r="JR15" i="5"/>
  <c r="JQ15" i="5"/>
  <c r="JP15" i="5"/>
  <c r="JO15" i="5"/>
  <c r="JK15" i="5"/>
  <c r="JJ15" i="5"/>
  <c r="JI15" i="5"/>
  <c r="JH15" i="5"/>
  <c r="JG15" i="5"/>
  <c r="JC15" i="5"/>
  <c r="JB15" i="5"/>
  <c r="JA15" i="5"/>
  <c r="IZ15" i="5"/>
  <c r="IY15" i="5"/>
  <c r="IU15" i="5"/>
  <c r="IT15" i="5"/>
  <c r="IS15" i="5"/>
  <c r="IR15" i="5"/>
  <c r="IQ15" i="5"/>
  <c r="IM15" i="5"/>
  <c r="IL15" i="5"/>
  <c r="IK15" i="5"/>
  <c r="IJ15" i="5"/>
  <c r="II15" i="5"/>
  <c r="IE15" i="5"/>
  <c r="ID15" i="5"/>
  <c r="IC15" i="5"/>
  <c r="IB15" i="5"/>
  <c r="IA15" i="5"/>
  <c r="HW15" i="5"/>
  <c r="HV15" i="5"/>
  <c r="HU15" i="5"/>
  <c r="HT15" i="5"/>
  <c r="HS15" i="5"/>
  <c r="HO15" i="5"/>
  <c r="HN15" i="5"/>
  <c r="HM15" i="5"/>
  <c r="HL15" i="5"/>
  <c r="HK15" i="5"/>
  <c r="HG15" i="5"/>
  <c r="HF15" i="5"/>
  <c r="HE15" i="5"/>
  <c r="HD15" i="5"/>
  <c r="HC15" i="5"/>
  <c r="GY15" i="5"/>
  <c r="GX15" i="5"/>
  <c r="GW15" i="5"/>
  <c r="GV15" i="5"/>
  <c r="GU15" i="5"/>
  <c r="GQ15" i="5"/>
  <c r="GP15" i="5"/>
  <c r="GO15" i="5"/>
  <c r="GN15" i="5"/>
  <c r="GM15" i="5"/>
  <c r="GI15" i="5"/>
  <c r="GH15" i="5"/>
  <c r="GG15" i="5"/>
  <c r="GF15" i="5"/>
  <c r="GE15" i="5"/>
  <c r="GA15" i="5"/>
  <c r="FZ15" i="5"/>
  <c r="FY15" i="5"/>
  <c r="FX15" i="5"/>
  <c r="FW15" i="5"/>
  <c r="FS15" i="5"/>
  <c r="FR15" i="5"/>
  <c r="FQ15" i="5"/>
  <c r="FP15" i="5"/>
  <c r="FO15" i="5"/>
  <c r="FK15" i="5"/>
  <c r="FJ15" i="5"/>
  <c r="FI15" i="5"/>
  <c r="FH15" i="5"/>
  <c r="FG15" i="5"/>
  <c r="FC15" i="5"/>
  <c r="FB15" i="5"/>
  <c r="FA15" i="5"/>
  <c r="EZ15" i="5"/>
  <c r="EY15" i="5"/>
  <c r="EU15" i="5"/>
  <c r="ET15" i="5"/>
  <c r="ES15" i="5"/>
  <c r="ER15" i="5"/>
  <c r="EQ15" i="5"/>
  <c r="EM15" i="5"/>
  <c r="EL15" i="5"/>
  <c r="EK15" i="5"/>
  <c r="EJ15" i="5"/>
  <c r="EI15" i="5"/>
  <c r="EE15" i="5"/>
  <c r="ED15" i="5"/>
  <c r="EC15" i="5"/>
  <c r="EB15" i="5"/>
  <c r="EA15" i="5"/>
  <c r="DW15" i="5"/>
  <c r="DV15" i="5"/>
  <c r="DU15" i="5"/>
  <c r="DT15" i="5"/>
  <c r="DS15" i="5"/>
  <c r="DO15" i="5"/>
  <c r="DN15" i="5"/>
  <c r="DM15" i="5"/>
  <c r="DL15" i="5"/>
  <c r="DK15" i="5"/>
  <c r="DG15" i="5"/>
  <c r="DF15" i="5"/>
  <c r="DE15" i="5"/>
  <c r="DD15" i="5"/>
  <c r="DC15" i="5"/>
  <c r="CY15" i="5"/>
  <c r="CX15" i="5"/>
  <c r="CW15" i="5"/>
  <c r="CV15" i="5"/>
  <c r="CU15" i="5"/>
  <c r="CQ15" i="5"/>
  <c r="CP15" i="5"/>
  <c r="CO15" i="5"/>
  <c r="CN15" i="5"/>
  <c r="CM15" i="5"/>
  <c r="CI15" i="5"/>
  <c r="CH15" i="5"/>
  <c r="CG15" i="5"/>
  <c r="CF15" i="5"/>
  <c r="CE15" i="5"/>
  <c r="CA15" i="5"/>
  <c r="BZ15" i="5"/>
  <c r="BY15" i="5"/>
  <c r="BX15" i="5"/>
  <c r="BW15" i="5"/>
  <c r="BS15" i="5"/>
  <c r="BR15" i="5"/>
  <c r="BQ15" i="5"/>
  <c r="BP15" i="5"/>
  <c r="BO15" i="5"/>
  <c r="BK15" i="5"/>
  <c r="BJ15" i="5"/>
  <c r="BI15" i="5"/>
  <c r="BH15" i="5"/>
  <c r="BG15" i="5"/>
  <c r="BC15" i="5"/>
  <c r="BB15" i="5"/>
  <c r="BA15" i="5"/>
  <c r="AZ15" i="5"/>
  <c r="AY15" i="5"/>
  <c r="AU15" i="5"/>
  <c r="AT15" i="5"/>
  <c r="AS15" i="5"/>
  <c r="AR15" i="5"/>
  <c r="AQ15" i="5"/>
  <c r="AM15" i="5"/>
  <c r="AL15" i="5"/>
  <c r="AK15" i="5"/>
  <c r="AJ15" i="5"/>
  <c r="AI15" i="5"/>
  <c r="AE15" i="5"/>
  <c r="AD15" i="5"/>
  <c r="AC15" i="5"/>
  <c r="AB15" i="5"/>
  <c r="AA15" i="5"/>
  <c r="W15" i="5"/>
  <c r="V15" i="5"/>
  <c r="U15" i="5"/>
  <c r="T15" i="5"/>
  <c r="S15" i="5"/>
  <c r="O15" i="5"/>
  <c r="N15" i="5"/>
  <c r="M15" i="5"/>
  <c r="L15" i="5"/>
  <c r="K15" i="5"/>
  <c r="G15" i="5"/>
  <c r="F15" i="5"/>
  <c r="E15" i="5"/>
  <c r="D15" i="5"/>
  <c r="C15" i="5"/>
  <c r="ADS14" i="5"/>
  <c r="ADR14" i="5"/>
  <c r="ADQ14" i="5"/>
  <c r="ADP14" i="5"/>
  <c r="ADO14" i="5"/>
  <c r="ADK14" i="5"/>
  <c r="ADJ14" i="5"/>
  <c r="ADI14" i="5"/>
  <c r="ADH14" i="5"/>
  <c r="ADG14" i="5"/>
  <c r="ADC14" i="5"/>
  <c r="ADB14" i="5"/>
  <c r="ADA14" i="5"/>
  <c r="ACZ14" i="5"/>
  <c r="ACY14" i="5"/>
  <c r="ACU14" i="5"/>
  <c r="ACT14" i="5"/>
  <c r="ACS14" i="5"/>
  <c r="ACR14" i="5"/>
  <c r="ACQ14" i="5"/>
  <c r="ACM14" i="5"/>
  <c r="ACL14" i="5"/>
  <c r="ACK14" i="5"/>
  <c r="ACJ14" i="5"/>
  <c r="ACI14" i="5"/>
  <c r="ACE14" i="5"/>
  <c r="ACD14" i="5"/>
  <c r="ACC14" i="5"/>
  <c r="ACB14" i="5"/>
  <c r="ACA14" i="5"/>
  <c r="ABW14" i="5"/>
  <c r="ABV14" i="5"/>
  <c r="ABU14" i="5"/>
  <c r="ABT14" i="5"/>
  <c r="ABS14" i="5"/>
  <c r="ABO14" i="5"/>
  <c r="ABN14" i="5"/>
  <c r="ABM14" i="5"/>
  <c r="ABL14" i="5"/>
  <c r="ABK14" i="5"/>
  <c r="ABG14" i="5"/>
  <c r="ABF14" i="5"/>
  <c r="ABE14" i="5"/>
  <c r="ABD14" i="5"/>
  <c r="ABC14" i="5"/>
  <c r="AAY14" i="5"/>
  <c r="AAX14" i="5"/>
  <c r="AAW14" i="5"/>
  <c r="AAV14" i="5"/>
  <c r="AAU14" i="5"/>
  <c r="AAQ14" i="5"/>
  <c r="AAP14" i="5"/>
  <c r="AAO14" i="5"/>
  <c r="AAN14" i="5"/>
  <c r="AAM14" i="5"/>
  <c r="AAI14" i="5"/>
  <c r="AAH14" i="5"/>
  <c r="AAG14" i="5"/>
  <c r="AAF14" i="5"/>
  <c r="AAE14" i="5"/>
  <c r="AAA14" i="5"/>
  <c r="ZZ14" i="5"/>
  <c r="ZY14" i="5"/>
  <c r="ZX14" i="5"/>
  <c r="ZW14" i="5"/>
  <c r="ZS14" i="5"/>
  <c r="ZR14" i="5"/>
  <c r="ZQ14" i="5"/>
  <c r="ZP14" i="5"/>
  <c r="ZO14" i="5"/>
  <c r="ZK14" i="5"/>
  <c r="ZJ14" i="5"/>
  <c r="ZI14" i="5"/>
  <c r="ZH14" i="5"/>
  <c r="ZG14" i="5"/>
  <c r="ZC14" i="5"/>
  <c r="ZB14" i="5"/>
  <c r="ZA14" i="5"/>
  <c r="YZ14" i="5"/>
  <c r="YY14" i="5"/>
  <c r="YU14" i="5"/>
  <c r="YT14" i="5"/>
  <c r="YS14" i="5"/>
  <c r="YR14" i="5"/>
  <c r="YQ14" i="5"/>
  <c r="YM14" i="5"/>
  <c r="YL14" i="5"/>
  <c r="YK14" i="5"/>
  <c r="YJ14" i="5"/>
  <c r="YI14" i="5"/>
  <c r="YE14" i="5"/>
  <c r="YD14" i="5"/>
  <c r="YC14" i="5"/>
  <c r="YB14" i="5"/>
  <c r="YA14" i="5"/>
  <c r="XW14" i="5"/>
  <c r="XV14" i="5"/>
  <c r="XU14" i="5"/>
  <c r="XT14" i="5"/>
  <c r="XS14" i="5"/>
  <c r="XO14" i="5"/>
  <c r="XN14" i="5"/>
  <c r="XM14" i="5"/>
  <c r="XL14" i="5"/>
  <c r="XK14" i="5"/>
  <c r="XG14" i="5"/>
  <c r="XF14" i="5"/>
  <c r="XE14" i="5"/>
  <c r="XD14" i="5"/>
  <c r="XC14" i="5"/>
  <c r="WY14" i="5"/>
  <c r="WX14" i="5"/>
  <c r="WW14" i="5"/>
  <c r="WV14" i="5"/>
  <c r="WU14" i="5"/>
  <c r="WQ14" i="5"/>
  <c r="WP14" i="5"/>
  <c r="WO14" i="5"/>
  <c r="WN14" i="5"/>
  <c r="WM14" i="5"/>
  <c r="WI14" i="5"/>
  <c r="WH14" i="5"/>
  <c r="WG14" i="5"/>
  <c r="WF14" i="5"/>
  <c r="WE14" i="5"/>
  <c r="WA14" i="5"/>
  <c r="VZ14" i="5"/>
  <c r="VY14" i="5"/>
  <c r="VX14" i="5"/>
  <c r="VW14" i="5"/>
  <c r="VS14" i="5"/>
  <c r="VR14" i="5"/>
  <c r="VQ14" i="5"/>
  <c r="VP14" i="5"/>
  <c r="VO14" i="5"/>
  <c r="VK14" i="5"/>
  <c r="VJ14" i="5"/>
  <c r="VI14" i="5"/>
  <c r="VH14" i="5"/>
  <c r="VG14" i="5"/>
  <c r="VC14" i="5"/>
  <c r="VB14" i="5"/>
  <c r="VA14" i="5"/>
  <c r="UZ14" i="5"/>
  <c r="UY14" i="5"/>
  <c r="UU14" i="5"/>
  <c r="UT14" i="5"/>
  <c r="US14" i="5"/>
  <c r="UR14" i="5"/>
  <c r="UQ14" i="5"/>
  <c r="UM14" i="5"/>
  <c r="UL14" i="5"/>
  <c r="UK14" i="5"/>
  <c r="UJ14" i="5"/>
  <c r="UI14" i="5"/>
  <c r="UE14" i="5"/>
  <c r="UD14" i="5"/>
  <c r="UC14" i="5"/>
  <c r="UB14" i="5"/>
  <c r="UA14" i="5"/>
  <c r="TW14" i="5"/>
  <c r="TV14" i="5"/>
  <c r="TU14" i="5"/>
  <c r="TT14" i="5"/>
  <c r="TS14" i="5"/>
  <c r="TO14" i="5"/>
  <c r="TN14" i="5"/>
  <c r="TM14" i="5"/>
  <c r="TL14" i="5"/>
  <c r="TK14" i="5"/>
  <c r="TG14" i="5"/>
  <c r="TF14" i="5"/>
  <c r="TE14" i="5"/>
  <c r="TD14" i="5"/>
  <c r="TC14" i="5"/>
  <c r="SY14" i="5"/>
  <c r="SX14" i="5"/>
  <c r="SW14" i="5"/>
  <c r="SV14" i="5"/>
  <c r="SU14" i="5"/>
  <c r="SQ14" i="5"/>
  <c r="SP14" i="5"/>
  <c r="SO14" i="5"/>
  <c r="SN14" i="5"/>
  <c r="SM14" i="5"/>
  <c r="SI14" i="5"/>
  <c r="SH14" i="5"/>
  <c r="SG14" i="5"/>
  <c r="SF14" i="5"/>
  <c r="SE14" i="5"/>
  <c r="SA14" i="5"/>
  <c r="RZ14" i="5"/>
  <c r="RY14" i="5"/>
  <c r="RX14" i="5"/>
  <c r="RW14" i="5"/>
  <c r="RS14" i="5"/>
  <c r="RR14" i="5"/>
  <c r="RQ14" i="5"/>
  <c r="RP14" i="5"/>
  <c r="RO14" i="5"/>
  <c r="RK14" i="5"/>
  <c r="RJ14" i="5"/>
  <c r="RI14" i="5"/>
  <c r="RH14" i="5"/>
  <c r="RG14" i="5"/>
  <c r="RC14" i="5"/>
  <c r="RB14" i="5"/>
  <c r="RA14" i="5"/>
  <c r="QZ14" i="5"/>
  <c r="QY14" i="5"/>
  <c r="QU14" i="5"/>
  <c r="QT14" i="5"/>
  <c r="QS14" i="5"/>
  <c r="QR14" i="5"/>
  <c r="QQ14" i="5"/>
  <c r="QM14" i="5"/>
  <c r="QL14" i="5"/>
  <c r="QK14" i="5"/>
  <c r="QJ14" i="5"/>
  <c r="QI14" i="5"/>
  <c r="QE14" i="5"/>
  <c r="QD14" i="5"/>
  <c r="QC14" i="5"/>
  <c r="QB14" i="5"/>
  <c r="QA14" i="5"/>
  <c r="PW14" i="5"/>
  <c r="PV14" i="5"/>
  <c r="PU14" i="5"/>
  <c r="PT14" i="5"/>
  <c r="PS14" i="5"/>
  <c r="PO14" i="5"/>
  <c r="PN14" i="5"/>
  <c r="PM14" i="5"/>
  <c r="PL14" i="5"/>
  <c r="PK14" i="5"/>
  <c r="PG14" i="5"/>
  <c r="PF14" i="5"/>
  <c r="PE14" i="5"/>
  <c r="PD14" i="5"/>
  <c r="PC14" i="5"/>
  <c r="OY14" i="5"/>
  <c r="OX14" i="5"/>
  <c r="OW14" i="5"/>
  <c r="OV14" i="5"/>
  <c r="OU14" i="5"/>
  <c r="OQ14" i="5"/>
  <c r="OP14" i="5"/>
  <c r="OO14" i="5"/>
  <c r="ON14" i="5"/>
  <c r="OM14" i="5"/>
  <c r="OI14" i="5"/>
  <c r="OH14" i="5"/>
  <c r="OG14" i="5"/>
  <c r="OF14" i="5"/>
  <c r="OE14" i="5"/>
  <c r="OA14" i="5"/>
  <c r="NZ14" i="5"/>
  <c r="NY14" i="5"/>
  <c r="NX14" i="5"/>
  <c r="NW14" i="5"/>
  <c r="NS14" i="5"/>
  <c r="NR14" i="5"/>
  <c r="NQ14" i="5"/>
  <c r="NP14" i="5"/>
  <c r="NO14" i="5"/>
  <c r="NK14" i="5"/>
  <c r="NJ14" i="5"/>
  <c r="NI14" i="5"/>
  <c r="NH14" i="5"/>
  <c r="NG14" i="5"/>
  <c r="NC14" i="5"/>
  <c r="NB14" i="5"/>
  <c r="NA14" i="5"/>
  <c r="MZ14" i="5"/>
  <c r="MY14" i="5"/>
  <c r="MU14" i="5"/>
  <c r="MT14" i="5"/>
  <c r="MS14" i="5"/>
  <c r="MR14" i="5"/>
  <c r="MQ14" i="5"/>
  <c r="MM14" i="5"/>
  <c r="ML14" i="5"/>
  <c r="MK14" i="5"/>
  <c r="MJ14" i="5"/>
  <c r="MI14" i="5"/>
  <c r="ME14" i="5"/>
  <c r="MD14" i="5"/>
  <c r="MC14" i="5"/>
  <c r="MB14" i="5"/>
  <c r="MA14" i="5"/>
  <c r="LW14" i="5"/>
  <c r="LV14" i="5"/>
  <c r="LU14" i="5"/>
  <c r="LT14" i="5"/>
  <c r="LS14" i="5"/>
  <c r="LO14" i="5"/>
  <c r="LN14" i="5"/>
  <c r="LM14" i="5"/>
  <c r="LL14" i="5"/>
  <c r="LK14" i="5"/>
  <c r="LG14" i="5"/>
  <c r="LF14" i="5"/>
  <c r="LE14" i="5"/>
  <c r="LD14" i="5"/>
  <c r="LC14" i="5"/>
  <c r="KY14" i="5"/>
  <c r="KX14" i="5"/>
  <c r="KW14" i="5"/>
  <c r="KV14" i="5"/>
  <c r="KU14" i="5"/>
  <c r="KQ14" i="5"/>
  <c r="KP14" i="5"/>
  <c r="KO14" i="5"/>
  <c r="KN14" i="5"/>
  <c r="KM14" i="5"/>
  <c r="KI14" i="5"/>
  <c r="KH14" i="5"/>
  <c r="KG14" i="5"/>
  <c r="KF14" i="5"/>
  <c r="KE14" i="5"/>
  <c r="KA14" i="5"/>
  <c r="JZ14" i="5"/>
  <c r="JY14" i="5"/>
  <c r="JX14" i="5"/>
  <c r="JW14" i="5"/>
  <c r="JS14" i="5"/>
  <c r="JR14" i="5"/>
  <c r="JQ14" i="5"/>
  <c r="JP14" i="5"/>
  <c r="JO14" i="5"/>
  <c r="JK14" i="5"/>
  <c r="JJ14" i="5"/>
  <c r="JI14" i="5"/>
  <c r="JH14" i="5"/>
  <c r="JG14" i="5"/>
  <c r="JC14" i="5"/>
  <c r="JB14" i="5"/>
  <c r="JA14" i="5"/>
  <c r="IZ14" i="5"/>
  <c r="IY14" i="5"/>
  <c r="IU14" i="5"/>
  <c r="IT14" i="5"/>
  <c r="IS14" i="5"/>
  <c r="IR14" i="5"/>
  <c r="IQ14" i="5"/>
  <c r="IM14" i="5"/>
  <c r="IL14" i="5"/>
  <c r="IK14" i="5"/>
  <c r="IJ14" i="5"/>
  <c r="II14" i="5"/>
  <c r="IE14" i="5"/>
  <c r="ID14" i="5"/>
  <c r="IC14" i="5"/>
  <c r="IB14" i="5"/>
  <c r="IA14" i="5"/>
  <c r="HW14" i="5"/>
  <c r="HV14" i="5"/>
  <c r="HU14" i="5"/>
  <c r="HT14" i="5"/>
  <c r="HS14" i="5"/>
  <c r="HO14" i="5"/>
  <c r="HN14" i="5"/>
  <c r="HM14" i="5"/>
  <c r="HL14" i="5"/>
  <c r="HK14" i="5"/>
  <c r="HG14" i="5"/>
  <c r="HF14" i="5"/>
  <c r="HE14" i="5"/>
  <c r="HD14" i="5"/>
  <c r="HC14" i="5"/>
  <c r="GY14" i="5"/>
  <c r="GX14" i="5"/>
  <c r="GW14" i="5"/>
  <c r="GV14" i="5"/>
  <c r="GU14" i="5"/>
  <c r="GQ14" i="5"/>
  <c r="GP14" i="5"/>
  <c r="GO14" i="5"/>
  <c r="GN14" i="5"/>
  <c r="GM14" i="5"/>
  <c r="GI14" i="5"/>
  <c r="GH14" i="5"/>
  <c r="GG14" i="5"/>
  <c r="GF14" i="5"/>
  <c r="GE14" i="5"/>
  <c r="GA14" i="5"/>
  <c r="FZ14" i="5"/>
  <c r="FY14" i="5"/>
  <c r="FX14" i="5"/>
  <c r="FW14" i="5"/>
  <c r="FS14" i="5"/>
  <c r="FR14" i="5"/>
  <c r="FQ14" i="5"/>
  <c r="FP14" i="5"/>
  <c r="FO14" i="5"/>
  <c r="FK14" i="5"/>
  <c r="FJ14" i="5"/>
  <c r="FI14" i="5"/>
  <c r="FH14" i="5"/>
  <c r="FG14" i="5"/>
  <c r="FC14" i="5"/>
  <c r="FB14" i="5"/>
  <c r="FA14" i="5"/>
  <c r="EZ14" i="5"/>
  <c r="EY14" i="5"/>
  <c r="EU14" i="5"/>
  <c r="ET14" i="5"/>
  <c r="ES14" i="5"/>
  <c r="ER14" i="5"/>
  <c r="EQ14" i="5"/>
  <c r="EM14" i="5"/>
  <c r="EL14" i="5"/>
  <c r="EK14" i="5"/>
  <c r="EJ14" i="5"/>
  <c r="EI14" i="5"/>
  <c r="EE14" i="5"/>
  <c r="ED14" i="5"/>
  <c r="EC14" i="5"/>
  <c r="EB14" i="5"/>
  <c r="EA14" i="5"/>
  <c r="DW14" i="5"/>
  <c r="DV14" i="5"/>
  <c r="DU14" i="5"/>
  <c r="DT14" i="5"/>
  <c r="DS14" i="5"/>
  <c r="DO14" i="5"/>
  <c r="DN14" i="5"/>
  <c r="DM14" i="5"/>
  <c r="DL14" i="5"/>
  <c r="DK14" i="5"/>
  <c r="DG14" i="5"/>
  <c r="DF14" i="5"/>
  <c r="DE14" i="5"/>
  <c r="DD14" i="5"/>
  <c r="DC14" i="5"/>
  <c r="CY14" i="5"/>
  <c r="CX14" i="5"/>
  <c r="CW14" i="5"/>
  <c r="CV14" i="5"/>
  <c r="CU14" i="5"/>
  <c r="CQ14" i="5"/>
  <c r="CP14" i="5"/>
  <c r="CO14" i="5"/>
  <c r="CN14" i="5"/>
  <c r="CM14" i="5"/>
  <c r="CI14" i="5"/>
  <c r="CH14" i="5"/>
  <c r="CG14" i="5"/>
  <c r="CF14" i="5"/>
  <c r="CE14" i="5"/>
  <c r="CA14" i="5"/>
  <c r="BZ14" i="5"/>
  <c r="BY14" i="5"/>
  <c r="BX14" i="5"/>
  <c r="BW14" i="5"/>
  <c r="BS14" i="5"/>
  <c r="BR14" i="5"/>
  <c r="BQ14" i="5"/>
  <c r="BP14" i="5"/>
  <c r="BO14" i="5"/>
  <c r="BK14" i="5"/>
  <c r="BJ14" i="5"/>
  <c r="BI14" i="5"/>
  <c r="BH14" i="5"/>
  <c r="BG14" i="5"/>
  <c r="BC14" i="5"/>
  <c r="BB14" i="5"/>
  <c r="BA14" i="5"/>
  <c r="AZ14" i="5"/>
  <c r="AY14" i="5"/>
  <c r="AU14" i="5"/>
  <c r="AT14" i="5"/>
  <c r="AS14" i="5"/>
  <c r="AR14" i="5"/>
  <c r="AQ14" i="5"/>
  <c r="AM14" i="5"/>
  <c r="AL14" i="5"/>
  <c r="AK14" i="5"/>
  <c r="AJ14" i="5"/>
  <c r="AI14" i="5"/>
  <c r="AE14" i="5"/>
  <c r="AD14" i="5"/>
  <c r="AC14" i="5"/>
  <c r="AB14" i="5"/>
  <c r="AA14" i="5"/>
  <c r="W14" i="5"/>
  <c r="V14" i="5"/>
  <c r="U14" i="5"/>
  <c r="T14" i="5"/>
  <c r="S14" i="5"/>
  <c r="O14" i="5"/>
  <c r="N14" i="5"/>
  <c r="M14" i="5"/>
  <c r="L14" i="5"/>
  <c r="K14" i="5"/>
  <c r="G14" i="5"/>
  <c r="F14" i="5"/>
  <c r="E14" i="5"/>
  <c r="D14" i="5"/>
  <c r="C14" i="5"/>
  <c r="ADS13" i="5"/>
  <c r="ADR13" i="5"/>
  <c r="ADQ13" i="5"/>
  <c r="ADP13" i="5"/>
  <c r="ADO13" i="5"/>
  <c r="ADK13" i="5"/>
  <c r="ADJ13" i="5"/>
  <c r="ADI13" i="5"/>
  <c r="ADH13" i="5"/>
  <c r="ADG13" i="5"/>
  <c r="ADC13" i="5"/>
  <c r="ADB13" i="5"/>
  <c r="ADA13" i="5"/>
  <c r="ACZ13" i="5"/>
  <c r="ACY13" i="5"/>
  <c r="ACU13" i="5"/>
  <c r="ACT13" i="5"/>
  <c r="ACS13" i="5"/>
  <c r="ACR13" i="5"/>
  <c r="ACQ13" i="5"/>
  <c r="ACM13" i="5"/>
  <c r="ACL13" i="5"/>
  <c r="ACK13" i="5"/>
  <c r="ACJ13" i="5"/>
  <c r="ACI13" i="5"/>
  <c r="ACE13" i="5"/>
  <c r="ACD13" i="5"/>
  <c r="ACC13" i="5"/>
  <c r="ACB13" i="5"/>
  <c r="ACA13" i="5"/>
  <c r="ABW13" i="5"/>
  <c r="ABV13" i="5"/>
  <c r="ABU13" i="5"/>
  <c r="ABT13" i="5"/>
  <c r="ABS13" i="5"/>
  <c r="ABO13" i="5"/>
  <c r="ABN13" i="5"/>
  <c r="ABM13" i="5"/>
  <c r="ABL13" i="5"/>
  <c r="ABK13" i="5"/>
  <c r="ABG13" i="5"/>
  <c r="ABF13" i="5"/>
  <c r="ABE13" i="5"/>
  <c r="ABD13" i="5"/>
  <c r="ABC13" i="5"/>
  <c r="AAY13" i="5"/>
  <c r="AAX13" i="5"/>
  <c r="AAW13" i="5"/>
  <c r="AAV13" i="5"/>
  <c r="AAU13" i="5"/>
  <c r="AAQ13" i="5"/>
  <c r="AAP13" i="5"/>
  <c r="AAO13" i="5"/>
  <c r="AAN13" i="5"/>
  <c r="AAM13" i="5"/>
  <c r="AAI13" i="5"/>
  <c r="AAH13" i="5"/>
  <c r="AAG13" i="5"/>
  <c r="AAF13" i="5"/>
  <c r="AAE13" i="5"/>
  <c r="AAA13" i="5"/>
  <c r="ZZ13" i="5"/>
  <c r="ZY13" i="5"/>
  <c r="ZX13" i="5"/>
  <c r="ZW13" i="5"/>
  <c r="ZS13" i="5"/>
  <c r="ZR13" i="5"/>
  <c r="ZQ13" i="5"/>
  <c r="ZP13" i="5"/>
  <c r="ZO13" i="5"/>
  <c r="ZK13" i="5"/>
  <c r="ZJ13" i="5"/>
  <c r="ZI13" i="5"/>
  <c r="ZH13" i="5"/>
  <c r="ZG13" i="5"/>
  <c r="ZC13" i="5"/>
  <c r="ZB13" i="5"/>
  <c r="ZA13" i="5"/>
  <c r="YZ13" i="5"/>
  <c r="YY13" i="5"/>
  <c r="YU13" i="5"/>
  <c r="YT13" i="5"/>
  <c r="YS13" i="5"/>
  <c r="YR13" i="5"/>
  <c r="YQ13" i="5"/>
  <c r="YM13" i="5"/>
  <c r="YL13" i="5"/>
  <c r="YK13" i="5"/>
  <c r="YJ13" i="5"/>
  <c r="YI13" i="5"/>
  <c r="YE13" i="5"/>
  <c r="YD13" i="5"/>
  <c r="YC13" i="5"/>
  <c r="YB13" i="5"/>
  <c r="YA13" i="5"/>
  <c r="XW13" i="5"/>
  <c r="XV13" i="5"/>
  <c r="XU13" i="5"/>
  <c r="XT13" i="5"/>
  <c r="XS13" i="5"/>
  <c r="XO13" i="5"/>
  <c r="XN13" i="5"/>
  <c r="XM13" i="5"/>
  <c r="XL13" i="5"/>
  <c r="XK13" i="5"/>
  <c r="XG13" i="5"/>
  <c r="XF13" i="5"/>
  <c r="XE13" i="5"/>
  <c r="XD13" i="5"/>
  <c r="XC13" i="5"/>
  <c r="WY13" i="5"/>
  <c r="WX13" i="5"/>
  <c r="WW13" i="5"/>
  <c r="WV13" i="5"/>
  <c r="WU13" i="5"/>
  <c r="WQ13" i="5"/>
  <c r="WP13" i="5"/>
  <c r="WO13" i="5"/>
  <c r="WN13" i="5"/>
  <c r="WM13" i="5"/>
  <c r="WI13" i="5"/>
  <c r="WH13" i="5"/>
  <c r="WG13" i="5"/>
  <c r="WF13" i="5"/>
  <c r="WE13" i="5"/>
  <c r="WA13" i="5"/>
  <c r="VZ13" i="5"/>
  <c r="VY13" i="5"/>
  <c r="VX13" i="5"/>
  <c r="VW13" i="5"/>
  <c r="VS13" i="5"/>
  <c r="VR13" i="5"/>
  <c r="VQ13" i="5"/>
  <c r="VP13" i="5"/>
  <c r="VO13" i="5"/>
  <c r="VK13" i="5"/>
  <c r="VJ13" i="5"/>
  <c r="VI13" i="5"/>
  <c r="VH13" i="5"/>
  <c r="VG13" i="5"/>
  <c r="VC13" i="5"/>
  <c r="VB13" i="5"/>
  <c r="VA13" i="5"/>
  <c r="UZ13" i="5"/>
  <c r="UY13" i="5"/>
  <c r="UU13" i="5"/>
  <c r="UT13" i="5"/>
  <c r="US13" i="5"/>
  <c r="UR13" i="5"/>
  <c r="UQ13" i="5"/>
  <c r="UM13" i="5"/>
  <c r="UL13" i="5"/>
  <c r="UK13" i="5"/>
  <c r="UJ13" i="5"/>
  <c r="UI13" i="5"/>
  <c r="UE13" i="5"/>
  <c r="UD13" i="5"/>
  <c r="UC13" i="5"/>
  <c r="UB13" i="5"/>
  <c r="UA13" i="5"/>
  <c r="TW13" i="5"/>
  <c r="TV13" i="5"/>
  <c r="TU13" i="5"/>
  <c r="TT13" i="5"/>
  <c r="TS13" i="5"/>
  <c r="TO13" i="5"/>
  <c r="TN13" i="5"/>
  <c r="TM13" i="5"/>
  <c r="TL13" i="5"/>
  <c r="TK13" i="5"/>
  <c r="TG13" i="5"/>
  <c r="TF13" i="5"/>
  <c r="TE13" i="5"/>
  <c r="TD13" i="5"/>
  <c r="TC13" i="5"/>
  <c r="SY13" i="5"/>
  <c r="SX13" i="5"/>
  <c r="SW13" i="5"/>
  <c r="SV13" i="5"/>
  <c r="SU13" i="5"/>
  <c r="SQ13" i="5"/>
  <c r="SP13" i="5"/>
  <c r="SO13" i="5"/>
  <c r="SN13" i="5"/>
  <c r="SM13" i="5"/>
  <c r="SI13" i="5"/>
  <c r="SH13" i="5"/>
  <c r="SG13" i="5"/>
  <c r="SF13" i="5"/>
  <c r="SE13" i="5"/>
  <c r="SA13" i="5"/>
  <c r="RZ13" i="5"/>
  <c r="RY13" i="5"/>
  <c r="RX13" i="5"/>
  <c r="RW13" i="5"/>
  <c r="RS13" i="5"/>
  <c r="RR13" i="5"/>
  <c r="RQ13" i="5"/>
  <c r="RP13" i="5"/>
  <c r="RO13" i="5"/>
  <c r="RK13" i="5"/>
  <c r="RJ13" i="5"/>
  <c r="RI13" i="5"/>
  <c r="RH13" i="5"/>
  <c r="RG13" i="5"/>
  <c r="RC13" i="5"/>
  <c r="RB13" i="5"/>
  <c r="RA13" i="5"/>
  <c r="QZ13" i="5"/>
  <c r="QY13" i="5"/>
  <c r="QU13" i="5"/>
  <c r="QT13" i="5"/>
  <c r="QS13" i="5"/>
  <c r="QR13" i="5"/>
  <c r="QQ13" i="5"/>
  <c r="QM13" i="5"/>
  <c r="QL13" i="5"/>
  <c r="QK13" i="5"/>
  <c r="QJ13" i="5"/>
  <c r="QI13" i="5"/>
  <c r="QE13" i="5"/>
  <c r="QD13" i="5"/>
  <c r="QC13" i="5"/>
  <c r="QB13" i="5"/>
  <c r="QA13" i="5"/>
  <c r="PW13" i="5"/>
  <c r="PV13" i="5"/>
  <c r="PU13" i="5"/>
  <c r="PT13" i="5"/>
  <c r="PS13" i="5"/>
  <c r="PO13" i="5"/>
  <c r="PN13" i="5"/>
  <c r="PM13" i="5"/>
  <c r="PL13" i="5"/>
  <c r="PK13" i="5"/>
  <c r="PG13" i="5"/>
  <c r="PF13" i="5"/>
  <c r="PE13" i="5"/>
  <c r="PD13" i="5"/>
  <c r="PC13" i="5"/>
  <c r="OY13" i="5"/>
  <c r="OX13" i="5"/>
  <c r="OW13" i="5"/>
  <c r="OV13" i="5"/>
  <c r="OU13" i="5"/>
  <c r="OQ13" i="5"/>
  <c r="OP13" i="5"/>
  <c r="OO13" i="5"/>
  <c r="ON13" i="5"/>
  <c r="OM13" i="5"/>
  <c r="OI13" i="5"/>
  <c r="OH13" i="5"/>
  <c r="OG13" i="5"/>
  <c r="OF13" i="5"/>
  <c r="OE13" i="5"/>
  <c r="OA13" i="5"/>
  <c r="NZ13" i="5"/>
  <c r="NY13" i="5"/>
  <c r="NX13" i="5"/>
  <c r="NW13" i="5"/>
  <c r="NS13" i="5"/>
  <c r="NR13" i="5"/>
  <c r="NQ13" i="5"/>
  <c r="NP13" i="5"/>
  <c r="NO13" i="5"/>
  <c r="NK13" i="5"/>
  <c r="NJ13" i="5"/>
  <c r="NI13" i="5"/>
  <c r="NH13" i="5"/>
  <c r="NG13" i="5"/>
  <c r="NC13" i="5"/>
  <c r="NB13" i="5"/>
  <c r="NA13" i="5"/>
  <c r="MZ13" i="5"/>
  <c r="MY13" i="5"/>
  <c r="MU13" i="5"/>
  <c r="MT13" i="5"/>
  <c r="MS13" i="5"/>
  <c r="MR13" i="5"/>
  <c r="MQ13" i="5"/>
  <c r="MM13" i="5"/>
  <c r="ML13" i="5"/>
  <c r="MK13" i="5"/>
  <c r="MJ13" i="5"/>
  <c r="MI13" i="5"/>
  <c r="ME13" i="5"/>
  <c r="MD13" i="5"/>
  <c r="MC13" i="5"/>
  <c r="MB13" i="5"/>
  <c r="MA13" i="5"/>
  <c r="LW13" i="5"/>
  <c r="LV13" i="5"/>
  <c r="LU13" i="5"/>
  <c r="LT13" i="5"/>
  <c r="LS13" i="5"/>
  <c r="LO13" i="5"/>
  <c r="LN13" i="5"/>
  <c r="LM13" i="5"/>
  <c r="LL13" i="5"/>
  <c r="LK13" i="5"/>
  <c r="LG13" i="5"/>
  <c r="LF13" i="5"/>
  <c r="LE13" i="5"/>
  <c r="LD13" i="5"/>
  <c r="LC13" i="5"/>
  <c r="KY13" i="5"/>
  <c r="KX13" i="5"/>
  <c r="KW13" i="5"/>
  <c r="KV13" i="5"/>
  <c r="KU13" i="5"/>
  <c r="KQ13" i="5"/>
  <c r="KP13" i="5"/>
  <c r="KO13" i="5"/>
  <c r="KN13" i="5"/>
  <c r="KM13" i="5"/>
  <c r="KI13" i="5"/>
  <c r="KH13" i="5"/>
  <c r="KG13" i="5"/>
  <c r="KF13" i="5"/>
  <c r="KE13" i="5"/>
  <c r="KA13" i="5"/>
  <c r="JZ13" i="5"/>
  <c r="JY13" i="5"/>
  <c r="JX13" i="5"/>
  <c r="JW13" i="5"/>
  <c r="JS13" i="5"/>
  <c r="JR13" i="5"/>
  <c r="JQ13" i="5"/>
  <c r="JP13" i="5"/>
  <c r="JO13" i="5"/>
  <c r="JK13" i="5"/>
  <c r="JJ13" i="5"/>
  <c r="JI13" i="5"/>
  <c r="JH13" i="5"/>
  <c r="JG13" i="5"/>
  <c r="JC13" i="5"/>
  <c r="JB13" i="5"/>
  <c r="JA13" i="5"/>
  <c r="IZ13" i="5"/>
  <c r="IY13" i="5"/>
  <c r="IU13" i="5"/>
  <c r="IT13" i="5"/>
  <c r="IS13" i="5"/>
  <c r="IR13" i="5"/>
  <c r="IQ13" i="5"/>
  <c r="IM13" i="5"/>
  <c r="IL13" i="5"/>
  <c r="IK13" i="5"/>
  <c r="IJ13" i="5"/>
  <c r="II13" i="5"/>
  <c r="IE13" i="5"/>
  <c r="ID13" i="5"/>
  <c r="IC13" i="5"/>
  <c r="IB13" i="5"/>
  <c r="IA13" i="5"/>
  <c r="HW13" i="5"/>
  <c r="HV13" i="5"/>
  <c r="HU13" i="5"/>
  <c r="HT13" i="5"/>
  <c r="HS13" i="5"/>
  <c r="HO13" i="5"/>
  <c r="HN13" i="5"/>
  <c r="HM13" i="5"/>
  <c r="HL13" i="5"/>
  <c r="HK13" i="5"/>
  <c r="HG13" i="5"/>
  <c r="HF13" i="5"/>
  <c r="HE13" i="5"/>
  <c r="HD13" i="5"/>
  <c r="HC13" i="5"/>
  <c r="GY13" i="5"/>
  <c r="GX13" i="5"/>
  <c r="GW13" i="5"/>
  <c r="GV13" i="5"/>
  <c r="GU13" i="5"/>
  <c r="GQ13" i="5"/>
  <c r="GP13" i="5"/>
  <c r="GO13" i="5"/>
  <c r="GN13" i="5"/>
  <c r="GM13" i="5"/>
  <c r="GI13" i="5"/>
  <c r="GH13" i="5"/>
  <c r="GG13" i="5"/>
  <c r="GF13" i="5"/>
  <c r="GE13" i="5"/>
  <c r="GA13" i="5"/>
  <c r="FZ13" i="5"/>
  <c r="FY13" i="5"/>
  <c r="FX13" i="5"/>
  <c r="FW13" i="5"/>
  <c r="FS13" i="5"/>
  <c r="FR13" i="5"/>
  <c r="FQ13" i="5"/>
  <c r="FP13" i="5"/>
  <c r="FO13" i="5"/>
  <c r="FK13" i="5"/>
  <c r="FJ13" i="5"/>
  <c r="FI13" i="5"/>
  <c r="FH13" i="5"/>
  <c r="FG13" i="5"/>
  <c r="FC13" i="5"/>
  <c r="FB13" i="5"/>
  <c r="FA13" i="5"/>
  <c r="EZ13" i="5"/>
  <c r="EY13" i="5"/>
  <c r="EU13" i="5"/>
  <c r="ET13" i="5"/>
  <c r="ES13" i="5"/>
  <c r="ER13" i="5"/>
  <c r="EQ13" i="5"/>
  <c r="EM13" i="5"/>
  <c r="EL13" i="5"/>
  <c r="EK13" i="5"/>
  <c r="EJ13" i="5"/>
  <c r="EI13" i="5"/>
  <c r="EE13" i="5"/>
  <c r="ED13" i="5"/>
  <c r="EC13" i="5"/>
  <c r="EB13" i="5"/>
  <c r="EA13" i="5"/>
  <c r="DW13" i="5"/>
  <c r="DV13" i="5"/>
  <c r="DU13" i="5"/>
  <c r="DT13" i="5"/>
  <c r="DS13" i="5"/>
  <c r="DO13" i="5"/>
  <c r="DN13" i="5"/>
  <c r="DM13" i="5"/>
  <c r="DL13" i="5"/>
  <c r="DK13" i="5"/>
  <c r="DG13" i="5"/>
  <c r="DF13" i="5"/>
  <c r="DE13" i="5"/>
  <c r="DD13" i="5"/>
  <c r="DC13" i="5"/>
  <c r="CY13" i="5"/>
  <c r="CX13" i="5"/>
  <c r="CW13" i="5"/>
  <c r="CV13" i="5"/>
  <c r="CU13" i="5"/>
  <c r="CQ13" i="5"/>
  <c r="CP13" i="5"/>
  <c r="CO13" i="5"/>
  <c r="CN13" i="5"/>
  <c r="CM13" i="5"/>
  <c r="CI13" i="5"/>
  <c r="CH13" i="5"/>
  <c r="CG13" i="5"/>
  <c r="CF13" i="5"/>
  <c r="CE13" i="5"/>
  <c r="CA13" i="5"/>
  <c r="BZ13" i="5"/>
  <c r="BY13" i="5"/>
  <c r="BX13" i="5"/>
  <c r="BW13" i="5"/>
  <c r="BS13" i="5"/>
  <c r="BR13" i="5"/>
  <c r="BQ13" i="5"/>
  <c r="BP13" i="5"/>
  <c r="BO13" i="5"/>
  <c r="BK13" i="5"/>
  <c r="BJ13" i="5"/>
  <c r="BI13" i="5"/>
  <c r="BH13" i="5"/>
  <c r="BG13" i="5"/>
  <c r="BC13" i="5"/>
  <c r="BB13" i="5"/>
  <c r="BA13" i="5"/>
  <c r="AZ13" i="5"/>
  <c r="AY13" i="5"/>
  <c r="AU13" i="5"/>
  <c r="AT13" i="5"/>
  <c r="AS13" i="5"/>
  <c r="AR13" i="5"/>
  <c r="AQ13" i="5"/>
  <c r="AM13" i="5"/>
  <c r="AL13" i="5"/>
  <c r="AK13" i="5"/>
  <c r="AJ13" i="5"/>
  <c r="AI13" i="5"/>
  <c r="AE13" i="5"/>
  <c r="AD13" i="5"/>
  <c r="AC13" i="5"/>
  <c r="AB13" i="5"/>
  <c r="AA13" i="5"/>
  <c r="W13" i="5"/>
  <c r="V13" i="5"/>
  <c r="U13" i="5"/>
  <c r="T13" i="5"/>
  <c r="S13" i="5"/>
  <c r="O13" i="5"/>
  <c r="N13" i="5"/>
  <c r="M13" i="5"/>
  <c r="L13" i="5"/>
  <c r="K13" i="5"/>
  <c r="G13" i="5"/>
  <c r="F13" i="5"/>
  <c r="E13" i="5"/>
  <c r="D13" i="5"/>
  <c r="C13" i="5"/>
  <c r="ADS12" i="5"/>
  <c r="ADR12" i="5"/>
  <c r="ADQ12" i="5"/>
  <c r="ADP12" i="5"/>
  <c r="ADO12" i="5"/>
  <c r="ADK12" i="5"/>
  <c r="ADJ12" i="5"/>
  <c r="ADI12" i="5"/>
  <c r="ADH12" i="5"/>
  <c r="ADG12" i="5"/>
  <c r="ADC12" i="5"/>
  <c r="ADB12" i="5"/>
  <c r="ADA12" i="5"/>
  <c r="ACZ12" i="5"/>
  <c r="ACY12" i="5"/>
  <c r="ACU12" i="5"/>
  <c r="ACT12" i="5"/>
  <c r="ACS12" i="5"/>
  <c r="ACR12" i="5"/>
  <c r="ACQ12" i="5"/>
  <c r="ACM12" i="5"/>
  <c r="ACL12" i="5"/>
  <c r="ACK12" i="5"/>
  <c r="ACJ12" i="5"/>
  <c r="ACI12" i="5"/>
  <c r="ACE12" i="5"/>
  <c r="ACD12" i="5"/>
  <c r="ACC12" i="5"/>
  <c r="ACB12" i="5"/>
  <c r="ACA12" i="5"/>
  <c r="ABW12" i="5"/>
  <c r="ABV12" i="5"/>
  <c r="ABU12" i="5"/>
  <c r="ABT12" i="5"/>
  <c r="ABS12" i="5"/>
  <c r="ABO12" i="5"/>
  <c r="ABN12" i="5"/>
  <c r="ABM12" i="5"/>
  <c r="ABL12" i="5"/>
  <c r="ABK12" i="5"/>
  <c r="ABG12" i="5"/>
  <c r="ABF12" i="5"/>
  <c r="ABE12" i="5"/>
  <c r="ABD12" i="5"/>
  <c r="ABC12" i="5"/>
  <c r="AAY12" i="5"/>
  <c r="AAX12" i="5"/>
  <c r="AAW12" i="5"/>
  <c r="AAV12" i="5"/>
  <c r="AAU12" i="5"/>
  <c r="AAQ12" i="5"/>
  <c r="AAP12" i="5"/>
  <c r="AAO12" i="5"/>
  <c r="AAN12" i="5"/>
  <c r="AAM12" i="5"/>
  <c r="AAI12" i="5"/>
  <c r="AAH12" i="5"/>
  <c r="AAG12" i="5"/>
  <c r="AAF12" i="5"/>
  <c r="AAE12" i="5"/>
  <c r="AAA12" i="5"/>
  <c r="ZZ12" i="5"/>
  <c r="ZY12" i="5"/>
  <c r="ZX12" i="5"/>
  <c r="ZW12" i="5"/>
  <c r="ZS12" i="5"/>
  <c r="ZR12" i="5"/>
  <c r="ZQ12" i="5"/>
  <c r="ZP12" i="5"/>
  <c r="ZO12" i="5"/>
  <c r="ZK12" i="5"/>
  <c r="ZJ12" i="5"/>
  <c r="ZI12" i="5"/>
  <c r="ZH12" i="5"/>
  <c r="ZG12" i="5"/>
  <c r="ZC12" i="5"/>
  <c r="ZB12" i="5"/>
  <c r="ZA12" i="5"/>
  <c r="YZ12" i="5"/>
  <c r="YY12" i="5"/>
  <c r="YU12" i="5"/>
  <c r="YT12" i="5"/>
  <c r="YS12" i="5"/>
  <c r="YR12" i="5"/>
  <c r="YQ12" i="5"/>
  <c r="YM12" i="5"/>
  <c r="YL12" i="5"/>
  <c r="YK12" i="5"/>
  <c r="YJ12" i="5"/>
  <c r="YI12" i="5"/>
  <c r="YE12" i="5"/>
  <c r="YD12" i="5"/>
  <c r="YC12" i="5"/>
  <c r="YB12" i="5"/>
  <c r="YA12" i="5"/>
  <c r="XW12" i="5"/>
  <c r="XV12" i="5"/>
  <c r="XU12" i="5"/>
  <c r="XT12" i="5"/>
  <c r="XS12" i="5"/>
  <c r="XO12" i="5"/>
  <c r="XN12" i="5"/>
  <c r="XM12" i="5"/>
  <c r="XL12" i="5"/>
  <c r="XK12" i="5"/>
  <c r="XG12" i="5"/>
  <c r="XF12" i="5"/>
  <c r="XE12" i="5"/>
  <c r="XD12" i="5"/>
  <c r="XC12" i="5"/>
  <c r="WY12" i="5"/>
  <c r="WX12" i="5"/>
  <c r="WW12" i="5"/>
  <c r="WV12" i="5"/>
  <c r="WU12" i="5"/>
  <c r="WQ12" i="5"/>
  <c r="WP12" i="5"/>
  <c r="WO12" i="5"/>
  <c r="WN12" i="5"/>
  <c r="WM12" i="5"/>
  <c r="WI12" i="5"/>
  <c r="WH12" i="5"/>
  <c r="WG12" i="5"/>
  <c r="WF12" i="5"/>
  <c r="WE12" i="5"/>
  <c r="WA12" i="5"/>
  <c r="VZ12" i="5"/>
  <c r="VY12" i="5"/>
  <c r="VX12" i="5"/>
  <c r="VW12" i="5"/>
  <c r="VS12" i="5"/>
  <c r="VR12" i="5"/>
  <c r="VQ12" i="5"/>
  <c r="VP12" i="5"/>
  <c r="VO12" i="5"/>
  <c r="VK12" i="5"/>
  <c r="VJ12" i="5"/>
  <c r="VI12" i="5"/>
  <c r="VH12" i="5"/>
  <c r="VG12" i="5"/>
  <c r="VC12" i="5"/>
  <c r="VB12" i="5"/>
  <c r="VA12" i="5"/>
  <c r="UZ12" i="5"/>
  <c r="UY12" i="5"/>
  <c r="UU12" i="5"/>
  <c r="UT12" i="5"/>
  <c r="US12" i="5"/>
  <c r="UR12" i="5"/>
  <c r="UQ12" i="5"/>
  <c r="UM12" i="5"/>
  <c r="UL12" i="5"/>
  <c r="UK12" i="5"/>
  <c r="UJ12" i="5"/>
  <c r="UI12" i="5"/>
  <c r="UE12" i="5"/>
  <c r="UD12" i="5"/>
  <c r="UC12" i="5"/>
  <c r="UB12" i="5"/>
  <c r="UA12" i="5"/>
  <c r="TW12" i="5"/>
  <c r="TV12" i="5"/>
  <c r="TU12" i="5"/>
  <c r="TT12" i="5"/>
  <c r="TS12" i="5"/>
  <c r="TO12" i="5"/>
  <c r="TN12" i="5"/>
  <c r="TM12" i="5"/>
  <c r="TL12" i="5"/>
  <c r="TK12" i="5"/>
  <c r="TG12" i="5"/>
  <c r="TF12" i="5"/>
  <c r="TE12" i="5"/>
  <c r="TD12" i="5"/>
  <c r="TC12" i="5"/>
  <c r="SY12" i="5"/>
  <c r="SX12" i="5"/>
  <c r="SW12" i="5"/>
  <c r="SV12" i="5"/>
  <c r="SU12" i="5"/>
  <c r="SQ12" i="5"/>
  <c r="SP12" i="5"/>
  <c r="SO12" i="5"/>
  <c r="SN12" i="5"/>
  <c r="SM12" i="5"/>
  <c r="SI12" i="5"/>
  <c r="SH12" i="5"/>
  <c r="SG12" i="5"/>
  <c r="SF12" i="5"/>
  <c r="SE12" i="5"/>
  <c r="SA12" i="5"/>
  <c r="RZ12" i="5"/>
  <c r="RY12" i="5"/>
  <c r="RX12" i="5"/>
  <c r="RW12" i="5"/>
  <c r="RS12" i="5"/>
  <c r="RR12" i="5"/>
  <c r="RQ12" i="5"/>
  <c r="RP12" i="5"/>
  <c r="RO12" i="5"/>
  <c r="RK12" i="5"/>
  <c r="RJ12" i="5"/>
  <c r="RI12" i="5"/>
  <c r="RH12" i="5"/>
  <c r="RG12" i="5"/>
  <c r="RC12" i="5"/>
  <c r="RB12" i="5"/>
  <c r="RA12" i="5"/>
  <c r="QZ12" i="5"/>
  <c r="QY12" i="5"/>
  <c r="QU12" i="5"/>
  <c r="QT12" i="5"/>
  <c r="QS12" i="5"/>
  <c r="QR12" i="5"/>
  <c r="QQ12" i="5"/>
  <c r="QM12" i="5"/>
  <c r="QL12" i="5"/>
  <c r="QK12" i="5"/>
  <c r="QJ12" i="5"/>
  <c r="QI12" i="5"/>
  <c r="QE12" i="5"/>
  <c r="QD12" i="5"/>
  <c r="QC12" i="5"/>
  <c r="QB12" i="5"/>
  <c r="QA12" i="5"/>
  <c r="PW12" i="5"/>
  <c r="PV12" i="5"/>
  <c r="PU12" i="5"/>
  <c r="PT12" i="5"/>
  <c r="PS12" i="5"/>
  <c r="PO12" i="5"/>
  <c r="PN12" i="5"/>
  <c r="PM12" i="5"/>
  <c r="PL12" i="5"/>
  <c r="PK12" i="5"/>
  <c r="PG12" i="5"/>
  <c r="PF12" i="5"/>
  <c r="PE12" i="5"/>
  <c r="PD12" i="5"/>
  <c r="PC12" i="5"/>
  <c r="OY12" i="5"/>
  <c r="OX12" i="5"/>
  <c r="OW12" i="5"/>
  <c r="OV12" i="5"/>
  <c r="OU12" i="5"/>
  <c r="OQ12" i="5"/>
  <c r="OP12" i="5"/>
  <c r="OO12" i="5"/>
  <c r="ON12" i="5"/>
  <c r="OM12" i="5"/>
  <c r="OI12" i="5"/>
  <c r="OH12" i="5"/>
  <c r="OG12" i="5"/>
  <c r="OF12" i="5"/>
  <c r="OE12" i="5"/>
  <c r="OA12" i="5"/>
  <c r="NZ12" i="5"/>
  <c r="NY12" i="5"/>
  <c r="NX12" i="5"/>
  <c r="NW12" i="5"/>
  <c r="NS12" i="5"/>
  <c r="NR12" i="5"/>
  <c r="NQ12" i="5"/>
  <c r="NP12" i="5"/>
  <c r="NO12" i="5"/>
  <c r="NK12" i="5"/>
  <c r="NJ12" i="5"/>
  <c r="NI12" i="5"/>
  <c r="NH12" i="5"/>
  <c r="NG12" i="5"/>
  <c r="NC12" i="5"/>
  <c r="NB12" i="5"/>
  <c r="NA12" i="5"/>
  <c r="MZ12" i="5"/>
  <c r="MY12" i="5"/>
  <c r="MU12" i="5"/>
  <c r="MT12" i="5"/>
  <c r="MS12" i="5"/>
  <c r="MR12" i="5"/>
  <c r="MQ12" i="5"/>
  <c r="MM12" i="5"/>
  <c r="ML12" i="5"/>
  <c r="MK12" i="5"/>
  <c r="MJ12" i="5"/>
  <c r="MI12" i="5"/>
  <c r="ME12" i="5"/>
  <c r="MD12" i="5"/>
  <c r="MC12" i="5"/>
  <c r="MB12" i="5"/>
  <c r="MA12" i="5"/>
  <c r="LW12" i="5"/>
  <c r="LV12" i="5"/>
  <c r="LU12" i="5"/>
  <c r="LT12" i="5"/>
  <c r="LS12" i="5"/>
  <c r="LO12" i="5"/>
  <c r="LN12" i="5"/>
  <c r="LM12" i="5"/>
  <c r="LL12" i="5"/>
  <c r="LK12" i="5"/>
  <c r="LG12" i="5"/>
  <c r="LF12" i="5"/>
  <c r="LE12" i="5"/>
  <c r="LD12" i="5"/>
  <c r="LC12" i="5"/>
  <c r="KY12" i="5"/>
  <c r="KX12" i="5"/>
  <c r="KW12" i="5"/>
  <c r="KV12" i="5"/>
  <c r="KU12" i="5"/>
  <c r="KQ12" i="5"/>
  <c r="KP12" i="5"/>
  <c r="KO12" i="5"/>
  <c r="KN12" i="5"/>
  <c r="KM12" i="5"/>
  <c r="KI12" i="5"/>
  <c r="KH12" i="5"/>
  <c r="KG12" i="5"/>
  <c r="KF12" i="5"/>
  <c r="KE12" i="5"/>
  <c r="KA12" i="5"/>
  <c r="JZ12" i="5"/>
  <c r="JY12" i="5"/>
  <c r="JX12" i="5"/>
  <c r="JW12" i="5"/>
  <c r="JS12" i="5"/>
  <c r="JR12" i="5"/>
  <c r="JQ12" i="5"/>
  <c r="JP12" i="5"/>
  <c r="JO12" i="5"/>
  <c r="JK12" i="5"/>
  <c r="JJ12" i="5"/>
  <c r="JI12" i="5"/>
  <c r="JH12" i="5"/>
  <c r="JG12" i="5"/>
  <c r="JC12" i="5"/>
  <c r="JB12" i="5"/>
  <c r="JA12" i="5"/>
  <c r="IZ12" i="5"/>
  <c r="IY12" i="5"/>
  <c r="IU12" i="5"/>
  <c r="IT12" i="5"/>
  <c r="IS12" i="5"/>
  <c r="IR12" i="5"/>
  <c r="IQ12" i="5"/>
  <c r="IM12" i="5"/>
  <c r="IL12" i="5"/>
  <c r="IK12" i="5"/>
  <c r="IJ12" i="5"/>
  <c r="II12" i="5"/>
  <c r="IE12" i="5"/>
  <c r="ID12" i="5"/>
  <c r="IC12" i="5"/>
  <c r="IB12" i="5"/>
  <c r="IA12" i="5"/>
  <c r="HW12" i="5"/>
  <c r="HV12" i="5"/>
  <c r="HU12" i="5"/>
  <c r="HT12" i="5"/>
  <c r="HS12" i="5"/>
  <c r="HO12" i="5"/>
  <c r="HN12" i="5"/>
  <c r="HM12" i="5"/>
  <c r="HL12" i="5"/>
  <c r="HK12" i="5"/>
  <c r="HG12" i="5"/>
  <c r="HF12" i="5"/>
  <c r="HE12" i="5"/>
  <c r="HD12" i="5"/>
  <c r="HC12" i="5"/>
  <c r="GY12" i="5"/>
  <c r="GX12" i="5"/>
  <c r="GW12" i="5"/>
  <c r="GV12" i="5"/>
  <c r="GU12" i="5"/>
  <c r="GQ12" i="5"/>
  <c r="GP12" i="5"/>
  <c r="GO12" i="5"/>
  <c r="GN12" i="5"/>
  <c r="GM12" i="5"/>
  <c r="GI12" i="5"/>
  <c r="GH12" i="5"/>
  <c r="GG12" i="5"/>
  <c r="GF12" i="5"/>
  <c r="GE12" i="5"/>
  <c r="GA12" i="5"/>
  <c r="FZ12" i="5"/>
  <c r="FY12" i="5"/>
  <c r="FX12" i="5"/>
  <c r="FW12" i="5"/>
  <c r="FS12" i="5"/>
  <c r="FR12" i="5"/>
  <c r="FQ12" i="5"/>
  <c r="FP12" i="5"/>
  <c r="FO12" i="5"/>
  <c r="FK12" i="5"/>
  <c r="FJ12" i="5"/>
  <c r="FI12" i="5"/>
  <c r="FH12" i="5"/>
  <c r="FG12" i="5"/>
  <c r="FC12" i="5"/>
  <c r="FB12" i="5"/>
  <c r="FA12" i="5"/>
  <c r="EZ12" i="5"/>
  <c r="EY12" i="5"/>
  <c r="EU12" i="5"/>
  <c r="ET12" i="5"/>
  <c r="ES12" i="5"/>
  <c r="ER12" i="5"/>
  <c r="EQ12" i="5"/>
  <c r="EM12" i="5"/>
  <c r="EL12" i="5"/>
  <c r="EK12" i="5"/>
  <c r="EJ12" i="5"/>
  <c r="EI12" i="5"/>
  <c r="EE12" i="5"/>
  <c r="ED12" i="5"/>
  <c r="EC12" i="5"/>
  <c r="EB12" i="5"/>
  <c r="EA12" i="5"/>
  <c r="DW12" i="5"/>
  <c r="DV12" i="5"/>
  <c r="DU12" i="5"/>
  <c r="DT12" i="5"/>
  <c r="DS12" i="5"/>
  <c r="DO12" i="5"/>
  <c r="DN12" i="5"/>
  <c r="DM12" i="5"/>
  <c r="DL12" i="5"/>
  <c r="DK12" i="5"/>
  <c r="DG12" i="5"/>
  <c r="DF12" i="5"/>
  <c r="DE12" i="5"/>
  <c r="DD12" i="5"/>
  <c r="DC12" i="5"/>
  <c r="CY12" i="5"/>
  <c r="CX12" i="5"/>
  <c r="CW12" i="5"/>
  <c r="CV12" i="5"/>
  <c r="CU12" i="5"/>
  <c r="CQ12" i="5"/>
  <c r="CP12" i="5"/>
  <c r="CO12" i="5"/>
  <c r="CN12" i="5"/>
  <c r="CM12" i="5"/>
  <c r="CI12" i="5"/>
  <c r="CH12" i="5"/>
  <c r="CG12" i="5"/>
  <c r="CF12" i="5"/>
  <c r="CE12" i="5"/>
  <c r="CA12" i="5"/>
  <c r="BZ12" i="5"/>
  <c r="BY12" i="5"/>
  <c r="BX12" i="5"/>
  <c r="BW12" i="5"/>
  <c r="BS12" i="5"/>
  <c r="BR12" i="5"/>
  <c r="BQ12" i="5"/>
  <c r="BP12" i="5"/>
  <c r="BO12" i="5"/>
  <c r="BK12" i="5"/>
  <c r="BJ12" i="5"/>
  <c r="BI12" i="5"/>
  <c r="BH12" i="5"/>
  <c r="BG12" i="5"/>
  <c r="BC12" i="5"/>
  <c r="BB12" i="5"/>
  <c r="BA12" i="5"/>
  <c r="AZ12" i="5"/>
  <c r="AY12" i="5"/>
  <c r="AU12" i="5"/>
  <c r="AT12" i="5"/>
  <c r="AS12" i="5"/>
  <c r="AR12" i="5"/>
  <c r="AQ12" i="5"/>
  <c r="AM12" i="5"/>
  <c r="AL12" i="5"/>
  <c r="AK12" i="5"/>
  <c r="AJ12" i="5"/>
  <c r="AI12" i="5"/>
  <c r="AE12" i="5"/>
  <c r="AD12" i="5"/>
  <c r="AC12" i="5"/>
  <c r="AB12" i="5"/>
  <c r="AA12" i="5"/>
  <c r="W12" i="5"/>
  <c r="V12" i="5"/>
  <c r="U12" i="5"/>
  <c r="T12" i="5"/>
  <c r="S12" i="5"/>
  <c r="O12" i="5"/>
  <c r="N12" i="5"/>
  <c r="M12" i="5"/>
  <c r="L12" i="5"/>
  <c r="K12" i="5"/>
  <c r="G12" i="5"/>
  <c r="F12" i="5"/>
  <c r="E12" i="5"/>
  <c r="D12" i="5"/>
  <c r="C12" i="5"/>
  <c r="ADS11" i="5"/>
  <c r="ADR11" i="5"/>
  <c r="ADQ11" i="5"/>
  <c r="ADP11" i="5"/>
  <c r="ADO11" i="5"/>
  <c r="ADK11" i="5"/>
  <c r="ADJ11" i="5"/>
  <c r="ADI11" i="5"/>
  <c r="ADH11" i="5"/>
  <c r="ADG11" i="5"/>
  <c r="ADC11" i="5"/>
  <c r="ADB11" i="5"/>
  <c r="ADA11" i="5"/>
  <c r="ACZ11" i="5"/>
  <c r="ACY11" i="5"/>
  <c r="ACU11" i="5"/>
  <c r="ACT11" i="5"/>
  <c r="ACS11" i="5"/>
  <c r="ACR11" i="5"/>
  <c r="ACQ11" i="5"/>
  <c r="ACM11" i="5"/>
  <c r="ACL11" i="5"/>
  <c r="ACK11" i="5"/>
  <c r="ACJ11" i="5"/>
  <c r="ACI11" i="5"/>
  <c r="ACE11" i="5"/>
  <c r="ACD11" i="5"/>
  <c r="ACC11" i="5"/>
  <c r="ACB11" i="5"/>
  <c r="ACA11" i="5"/>
  <c r="ABW11" i="5"/>
  <c r="ABV11" i="5"/>
  <c r="ABU11" i="5"/>
  <c r="ABT11" i="5"/>
  <c r="ABS11" i="5"/>
  <c r="ABO11" i="5"/>
  <c r="ABN11" i="5"/>
  <c r="ABM11" i="5"/>
  <c r="ABL11" i="5"/>
  <c r="ABK11" i="5"/>
  <c r="ABG11" i="5"/>
  <c r="ABF11" i="5"/>
  <c r="ABE11" i="5"/>
  <c r="ABD11" i="5"/>
  <c r="ABC11" i="5"/>
  <c r="AAY11" i="5"/>
  <c r="AAX11" i="5"/>
  <c r="AAW11" i="5"/>
  <c r="AAV11" i="5"/>
  <c r="AAU11" i="5"/>
  <c r="AAQ11" i="5"/>
  <c r="AAP11" i="5"/>
  <c r="AAO11" i="5"/>
  <c r="AAN11" i="5"/>
  <c r="AAM11" i="5"/>
  <c r="AAI11" i="5"/>
  <c r="AAH11" i="5"/>
  <c r="AAG11" i="5"/>
  <c r="AAF11" i="5"/>
  <c r="AAE11" i="5"/>
  <c r="AAA11" i="5"/>
  <c r="ZZ11" i="5"/>
  <c r="ZY11" i="5"/>
  <c r="ZX11" i="5"/>
  <c r="ZW11" i="5"/>
  <c r="ZS11" i="5"/>
  <c r="ZR11" i="5"/>
  <c r="ZQ11" i="5"/>
  <c r="ZP11" i="5"/>
  <c r="ZO11" i="5"/>
  <c r="ZK11" i="5"/>
  <c r="ZJ11" i="5"/>
  <c r="ZI11" i="5"/>
  <c r="ZH11" i="5"/>
  <c r="ZG11" i="5"/>
  <c r="ZC11" i="5"/>
  <c r="ZB11" i="5"/>
  <c r="ZA11" i="5"/>
  <c r="YZ11" i="5"/>
  <c r="YY11" i="5"/>
  <c r="YU11" i="5"/>
  <c r="YT11" i="5"/>
  <c r="YS11" i="5"/>
  <c r="YR11" i="5"/>
  <c r="YQ11" i="5"/>
  <c r="YM11" i="5"/>
  <c r="YL11" i="5"/>
  <c r="YK11" i="5"/>
  <c r="YJ11" i="5"/>
  <c r="YI11" i="5"/>
  <c r="YE11" i="5"/>
  <c r="YD11" i="5"/>
  <c r="YC11" i="5"/>
  <c r="YB11" i="5"/>
  <c r="YA11" i="5"/>
  <c r="XW11" i="5"/>
  <c r="XV11" i="5"/>
  <c r="XU11" i="5"/>
  <c r="XT11" i="5"/>
  <c r="XS11" i="5"/>
  <c r="XO11" i="5"/>
  <c r="XN11" i="5"/>
  <c r="XM11" i="5"/>
  <c r="XL11" i="5"/>
  <c r="XK11" i="5"/>
  <c r="XG11" i="5"/>
  <c r="XF11" i="5"/>
  <c r="XE11" i="5"/>
  <c r="XD11" i="5"/>
  <c r="XC11" i="5"/>
  <c r="WY11" i="5"/>
  <c r="WX11" i="5"/>
  <c r="WW11" i="5"/>
  <c r="WV11" i="5"/>
  <c r="WU11" i="5"/>
  <c r="WQ11" i="5"/>
  <c r="WP11" i="5"/>
  <c r="WO11" i="5"/>
  <c r="WN11" i="5"/>
  <c r="WM11" i="5"/>
  <c r="WI11" i="5"/>
  <c r="WH11" i="5"/>
  <c r="WG11" i="5"/>
  <c r="WF11" i="5"/>
  <c r="WE11" i="5"/>
  <c r="WA11" i="5"/>
  <c r="VZ11" i="5"/>
  <c r="VY11" i="5"/>
  <c r="VX11" i="5"/>
  <c r="VW11" i="5"/>
  <c r="VS11" i="5"/>
  <c r="VR11" i="5"/>
  <c r="VQ11" i="5"/>
  <c r="VP11" i="5"/>
  <c r="VO11" i="5"/>
  <c r="VK11" i="5"/>
  <c r="VJ11" i="5"/>
  <c r="VI11" i="5"/>
  <c r="VH11" i="5"/>
  <c r="VG11" i="5"/>
  <c r="VC11" i="5"/>
  <c r="VB11" i="5"/>
  <c r="VA11" i="5"/>
  <c r="UZ11" i="5"/>
  <c r="UY11" i="5"/>
  <c r="UU11" i="5"/>
  <c r="UT11" i="5"/>
  <c r="US11" i="5"/>
  <c r="UR11" i="5"/>
  <c r="UQ11" i="5"/>
  <c r="UM11" i="5"/>
  <c r="UL11" i="5"/>
  <c r="UK11" i="5"/>
  <c r="UJ11" i="5"/>
  <c r="UI11" i="5"/>
  <c r="UE11" i="5"/>
  <c r="UD11" i="5"/>
  <c r="UC11" i="5"/>
  <c r="UB11" i="5"/>
  <c r="UA11" i="5"/>
  <c r="TW11" i="5"/>
  <c r="TV11" i="5"/>
  <c r="TU11" i="5"/>
  <c r="TT11" i="5"/>
  <c r="TS11" i="5"/>
  <c r="TO11" i="5"/>
  <c r="TN11" i="5"/>
  <c r="TM11" i="5"/>
  <c r="TL11" i="5"/>
  <c r="TK11" i="5"/>
  <c r="TG11" i="5"/>
  <c r="TF11" i="5"/>
  <c r="TE11" i="5"/>
  <c r="TD11" i="5"/>
  <c r="TC11" i="5"/>
  <c r="SY11" i="5"/>
  <c r="SX11" i="5"/>
  <c r="SW11" i="5"/>
  <c r="SV11" i="5"/>
  <c r="SU11" i="5"/>
  <c r="SQ11" i="5"/>
  <c r="SP11" i="5"/>
  <c r="SO11" i="5"/>
  <c r="SN11" i="5"/>
  <c r="SM11" i="5"/>
  <c r="SI11" i="5"/>
  <c r="SH11" i="5"/>
  <c r="SG11" i="5"/>
  <c r="SF11" i="5"/>
  <c r="SE11" i="5"/>
  <c r="SA11" i="5"/>
  <c r="RZ11" i="5"/>
  <c r="RY11" i="5"/>
  <c r="RX11" i="5"/>
  <c r="RW11" i="5"/>
  <c r="RS11" i="5"/>
  <c r="RR11" i="5"/>
  <c r="RQ11" i="5"/>
  <c r="RP11" i="5"/>
  <c r="RO11" i="5"/>
  <c r="RK11" i="5"/>
  <c r="RJ11" i="5"/>
  <c r="RI11" i="5"/>
  <c r="RH11" i="5"/>
  <c r="RG11" i="5"/>
  <c r="RC11" i="5"/>
  <c r="RB11" i="5"/>
  <c r="RA11" i="5"/>
  <c r="QZ11" i="5"/>
  <c r="QY11" i="5"/>
  <c r="QU11" i="5"/>
  <c r="QT11" i="5"/>
  <c r="QS11" i="5"/>
  <c r="QR11" i="5"/>
  <c r="QQ11" i="5"/>
  <c r="QM11" i="5"/>
  <c r="QL11" i="5"/>
  <c r="QK11" i="5"/>
  <c r="QJ11" i="5"/>
  <c r="QI11" i="5"/>
  <c r="QE11" i="5"/>
  <c r="QD11" i="5"/>
  <c r="QC11" i="5"/>
  <c r="QB11" i="5"/>
  <c r="QA11" i="5"/>
  <c r="PW11" i="5"/>
  <c r="PV11" i="5"/>
  <c r="PU11" i="5"/>
  <c r="PT11" i="5"/>
  <c r="PS11" i="5"/>
  <c r="PO11" i="5"/>
  <c r="PN11" i="5"/>
  <c r="PM11" i="5"/>
  <c r="PL11" i="5"/>
  <c r="PK11" i="5"/>
  <c r="PG11" i="5"/>
  <c r="PF11" i="5"/>
  <c r="PE11" i="5"/>
  <c r="PD11" i="5"/>
  <c r="PC11" i="5"/>
  <c r="OY11" i="5"/>
  <c r="OX11" i="5"/>
  <c r="OW11" i="5"/>
  <c r="OV11" i="5"/>
  <c r="OU11" i="5"/>
  <c r="OQ11" i="5"/>
  <c r="OP11" i="5"/>
  <c r="OO11" i="5"/>
  <c r="ON11" i="5"/>
  <c r="OM11" i="5"/>
  <c r="OI11" i="5"/>
  <c r="OH11" i="5"/>
  <c r="OG11" i="5"/>
  <c r="OF11" i="5"/>
  <c r="OE11" i="5"/>
  <c r="OA11" i="5"/>
  <c r="NZ11" i="5"/>
  <c r="NY11" i="5"/>
  <c r="NX11" i="5"/>
  <c r="NW11" i="5"/>
  <c r="NS11" i="5"/>
  <c r="NR11" i="5"/>
  <c r="NQ11" i="5"/>
  <c r="NP11" i="5"/>
  <c r="NO11" i="5"/>
  <c r="NK11" i="5"/>
  <c r="NJ11" i="5"/>
  <c r="NI11" i="5"/>
  <c r="NH11" i="5"/>
  <c r="NG11" i="5"/>
  <c r="NC11" i="5"/>
  <c r="NB11" i="5"/>
  <c r="NA11" i="5"/>
  <c r="MZ11" i="5"/>
  <c r="MY11" i="5"/>
  <c r="MU11" i="5"/>
  <c r="MT11" i="5"/>
  <c r="MS11" i="5"/>
  <c r="MR11" i="5"/>
  <c r="MQ11" i="5"/>
  <c r="MM11" i="5"/>
  <c r="ML11" i="5"/>
  <c r="MK11" i="5"/>
  <c r="MJ11" i="5"/>
  <c r="MI11" i="5"/>
  <c r="ME11" i="5"/>
  <c r="MD11" i="5"/>
  <c r="MC11" i="5"/>
  <c r="MB11" i="5"/>
  <c r="MA11" i="5"/>
  <c r="LW11" i="5"/>
  <c r="LV11" i="5"/>
  <c r="LU11" i="5"/>
  <c r="LT11" i="5"/>
  <c r="LS11" i="5"/>
  <c r="LO11" i="5"/>
  <c r="LN11" i="5"/>
  <c r="LM11" i="5"/>
  <c r="LL11" i="5"/>
  <c r="LK11" i="5"/>
  <c r="LG11" i="5"/>
  <c r="LF11" i="5"/>
  <c r="LE11" i="5"/>
  <c r="LD11" i="5"/>
  <c r="LC11" i="5"/>
  <c r="KY11" i="5"/>
  <c r="KX11" i="5"/>
  <c r="KW11" i="5"/>
  <c r="KV11" i="5"/>
  <c r="KU11" i="5"/>
  <c r="KQ11" i="5"/>
  <c r="KP11" i="5"/>
  <c r="KO11" i="5"/>
  <c r="KN11" i="5"/>
  <c r="KM11" i="5"/>
  <c r="KI11" i="5"/>
  <c r="KH11" i="5"/>
  <c r="KG11" i="5"/>
  <c r="KF11" i="5"/>
  <c r="KE11" i="5"/>
  <c r="KA11" i="5"/>
  <c r="JZ11" i="5"/>
  <c r="JY11" i="5"/>
  <c r="JX11" i="5"/>
  <c r="JW11" i="5"/>
  <c r="JS11" i="5"/>
  <c r="JR11" i="5"/>
  <c r="JQ11" i="5"/>
  <c r="JP11" i="5"/>
  <c r="JO11" i="5"/>
  <c r="JK11" i="5"/>
  <c r="JJ11" i="5"/>
  <c r="JI11" i="5"/>
  <c r="JH11" i="5"/>
  <c r="JG11" i="5"/>
  <c r="JC11" i="5"/>
  <c r="JB11" i="5"/>
  <c r="JA11" i="5"/>
  <c r="IZ11" i="5"/>
  <c r="IY11" i="5"/>
  <c r="IU11" i="5"/>
  <c r="IT11" i="5"/>
  <c r="IS11" i="5"/>
  <c r="IR11" i="5"/>
  <c r="IQ11" i="5"/>
  <c r="IM11" i="5"/>
  <c r="IL11" i="5"/>
  <c r="IK11" i="5"/>
  <c r="IJ11" i="5"/>
  <c r="II11" i="5"/>
  <c r="IE11" i="5"/>
  <c r="ID11" i="5"/>
  <c r="IC11" i="5"/>
  <c r="IB11" i="5"/>
  <c r="IA11" i="5"/>
  <c r="HW11" i="5"/>
  <c r="HV11" i="5"/>
  <c r="HU11" i="5"/>
  <c r="HT11" i="5"/>
  <c r="HS11" i="5"/>
  <c r="HO11" i="5"/>
  <c r="HN11" i="5"/>
  <c r="HM11" i="5"/>
  <c r="HL11" i="5"/>
  <c r="HK11" i="5"/>
  <c r="HG11" i="5"/>
  <c r="HF11" i="5"/>
  <c r="HE11" i="5"/>
  <c r="HD11" i="5"/>
  <c r="HC11" i="5"/>
  <c r="GY11" i="5"/>
  <c r="GX11" i="5"/>
  <c r="GW11" i="5"/>
  <c r="GV11" i="5"/>
  <c r="GU11" i="5"/>
  <c r="GQ11" i="5"/>
  <c r="GP11" i="5"/>
  <c r="GO11" i="5"/>
  <c r="GN11" i="5"/>
  <c r="GM11" i="5"/>
  <c r="GI11" i="5"/>
  <c r="GH11" i="5"/>
  <c r="GG11" i="5"/>
  <c r="GF11" i="5"/>
  <c r="GE11" i="5"/>
  <c r="GA11" i="5"/>
  <c r="FZ11" i="5"/>
  <c r="FY11" i="5"/>
  <c r="FX11" i="5"/>
  <c r="FW11" i="5"/>
  <c r="FS11" i="5"/>
  <c r="FR11" i="5"/>
  <c r="FQ11" i="5"/>
  <c r="FP11" i="5"/>
  <c r="FO11" i="5"/>
  <c r="FK11" i="5"/>
  <c r="FJ11" i="5"/>
  <c r="FI11" i="5"/>
  <c r="FH11" i="5"/>
  <c r="FG11" i="5"/>
  <c r="FC11" i="5"/>
  <c r="FB11" i="5"/>
  <c r="FA11" i="5"/>
  <c r="EZ11" i="5"/>
  <c r="EY11" i="5"/>
  <c r="EU11" i="5"/>
  <c r="ET11" i="5"/>
  <c r="ES11" i="5"/>
  <c r="ER11" i="5"/>
  <c r="EQ11" i="5"/>
  <c r="EM11" i="5"/>
  <c r="EL11" i="5"/>
  <c r="EK11" i="5"/>
  <c r="EJ11" i="5"/>
  <c r="EI11" i="5"/>
  <c r="EE11" i="5"/>
  <c r="ED11" i="5"/>
  <c r="EC11" i="5"/>
  <c r="EB11" i="5"/>
  <c r="EA11" i="5"/>
  <c r="DW11" i="5"/>
  <c r="DV11" i="5"/>
  <c r="DU11" i="5"/>
  <c r="DT11" i="5"/>
  <c r="DS11" i="5"/>
  <c r="DO11" i="5"/>
  <c r="DN11" i="5"/>
  <c r="DM11" i="5"/>
  <c r="DL11" i="5"/>
  <c r="DK11" i="5"/>
  <c r="DG11" i="5"/>
  <c r="DF11" i="5"/>
  <c r="DE11" i="5"/>
  <c r="DD11" i="5"/>
  <c r="DC11" i="5"/>
  <c r="CY11" i="5"/>
  <c r="CX11" i="5"/>
  <c r="CW11" i="5"/>
  <c r="CV11" i="5"/>
  <c r="CU11" i="5"/>
  <c r="CQ11" i="5"/>
  <c r="CP11" i="5"/>
  <c r="CO11" i="5"/>
  <c r="CN11" i="5"/>
  <c r="CM11" i="5"/>
  <c r="CI11" i="5"/>
  <c r="CH11" i="5"/>
  <c r="CG11" i="5"/>
  <c r="CF11" i="5"/>
  <c r="CE11" i="5"/>
  <c r="CA11" i="5"/>
  <c r="BZ11" i="5"/>
  <c r="BY11" i="5"/>
  <c r="BX11" i="5"/>
  <c r="BW11" i="5"/>
  <c r="BS11" i="5"/>
  <c r="BR11" i="5"/>
  <c r="BQ11" i="5"/>
  <c r="BP11" i="5"/>
  <c r="BO11" i="5"/>
  <c r="BK11" i="5"/>
  <c r="BJ11" i="5"/>
  <c r="BI11" i="5"/>
  <c r="BH11" i="5"/>
  <c r="BG11" i="5"/>
  <c r="BC11" i="5"/>
  <c r="BB11" i="5"/>
  <c r="BA11" i="5"/>
  <c r="AZ11" i="5"/>
  <c r="AY11" i="5"/>
  <c r="AU11" i="5"/>
  <c r="AT11" i="5"/>
  <c r="AS11" i="5"/>
  <c r="AR11" i="5"/>
  <c r="AQ11" i="5"/>
  <c r="AM11" i="5"/>
  <c r="AL11" i="5"/>
  <c r="AK11" i="5"/>
  <c r="AJ11" i="5"/>
  <c r="AI11" i="5"/>
  <c r="AE11" i="5"/>
  <c r="AD11" i="5"/>
  <c r="AC11" i="5"/>
  <c r="AB11" i="5"/>
  <c r="AA11" i="5"/>
  <c r="W11" i="5"/>
  <c r="V11" i="5"/>
  <c r="U11" i="5"/>
  <c r="T11" i="5"/>
  <c r="S11" i="5"/>
  <c r="O11" i="5"/>
  <c r="N11" i="5"/>
  <c r="M11" i="5"/>
  <c r="L11" i="5"/>
  <c r="K11" i="5"/>
  <c r="G11" i="5"/>
  <c r="F11" i="5"/>
  <c r="E11" i="5"/>
  <c r="D11" i="5"/>
  <c r="C11" i="5"/>
  <c r="ADS10" i="5"/>
  <c r="ADR10" i="5"/>
  <c r="ADQ10" i="5"/>
  <c r="ADP10" i="5"/>
  <c r="ADO10" i="5"/>
  <c r="ADK10" i="5"/>
  <c r="ADJ10" i="5"/>
  <c r="ADI10" i="5"/>
  <c r="ADH10" i="5"/>
  <c r="ADG10" i="5"/>
  <c r="ADC10" i="5"/>
  <c r="ADB10" i="5"/>
  <c r="ADA10" i="5"/>
  <c r="ACZ10" i="5"/>
  <c r="ACY10" i="5"/>
  <c r="ACU10" i="5"/>
  <c r="ACT10" i="5"/>
  <c r="ACS10" i="5"/>
  <c r="ACR10" i="5"/>
  <c r="ACQ10" i="5"/>
  <c r="ACM10" i="5"/>
  <c r="ACL10" i="5"/>
  <c r="ACK10" i="5"/>
  <c r="ACJ10" i="5"/>
  <c r="ACI10" i="5"/>
  <c r="ACE10" i="5"/>
  <c r="ACD10" i="5"/>
  <c r="ACC10" i="5"/>
  <c r="ACB10" i="5"/>
  <c r="ACA10" i="5"/>
  <c r="ABW10" i="5"/>
  <c r="ABV10" i="5"/>
  <c r="ABU10" i="5"/>
  <c r="ABT10" i="5"/>
  <c r="ABS10" i="5"/>
  <c r="ABO10" i="5"/>
  <c r="ABN10" i="5"/>
  <c r="ABM10" i="5"/>
  <c r="ABL10" i="5"/>
  <c r="ABK10" i="5"/>
  <c r="ABG10" i="5"/>
  <c r="ABF10" i="5"/>
  <c r="ABE10" i="5"/>
  <c r="ABD10" i="5"/>
  <c r="ABC10" i="5"/>
  <c r="AAY10" i="5"/>
  <c r="AAX10" i="5"/>
  <c r="AAW10" i="5"/>
  <c r="AAV10" i="5"/>
  <c r="AAU10" i="5"/>
  <c r="AAQ10" i="5"/>
  <c r="AAP10" i="5"/>
  <c r="AAO10" i="5"/>
  <c r="AAN10" i="5"/>
  <c r="AAM10" i="5"/>
  <c r="AAI10" i="5"/>
  <c r="AAH10" i="5"/>
  <c r="AAG10" i="5"/>
  <c r="AAF10" i="5"/>
  <c r="AAE10" i="5"/>
  <c r="AAA10" i="5"/>
  <c r="ZZ10" i="5"/>
  <c r="ZY10" i="5"/>
  <c r="ZX10" i="5"/>
  <c r="ZW10" i="5"/>
  <c r="ZS10" i="5"/>
  <c r="ZR10" i="5"/>
  <c r="ZQ10" i="5"/>
  <c r="ZP10" i="5"/>
  <c r="ZO10" i="5"/>
  <c r="ZK10" i="5"/>
  <c r="ZJ10" i="5"/>
  <c r="ZI10" i="5"/>
  <c r="ZH10" i="5"/>
  <c r="ZG10" i="5"/>
  <c r="ZC10" i="5"/>
  <c r="ZB10" i="5"/>
  <c r="ZA10" i="5"/>
  <c r="YZ10" i="5"/>
  <c r="YY10" i="5"/>
  <c r="YU10" i="5"/>
  <c r="YT10" i="5"/>
  <c r="YS10" i="5"/>
  <c r="YR10" i="5"/>
  <c r="YQ10" i="5"/>
  <c r="YM10" i="5"/>
  <c r="YL10" i="5"/>
  <c r="YK10" i="5"/>
  <c r="YJ10" i="5"/>
  <c r="YI10" i="5"/>
  <c r="YE10" i="5"/>
  <c r="YD10" i="5"/>
  <c r="YC10" i="5"/>
  <c r="YB10" i="5"/>
  <c r="YA10" i="5"/>
  <c r="XW10" i="5"/>
  <c r="XV10" i="5"/>
  <c r="XU10" i="5"/>
  <c r="XT10" i="5"/>
  <c r="XS10" i="5"/>
  <c r="XO10" i="5"/>
  <c r="XN10" i="5"/>
  <c r="XM10" i="5"/>
  <c r="XL10" i="5"/>
  <c r="XK10" i="5"/>
  <c r="XG10" i="5"/>
  <c r="XF10" i="5"/>
  <c r="XE10" i="5"/>
  <c r="XD10" i="5"/>
  <c r="XC10" i="5"/>
  <c r="WY10" i="5"/>
  <c r="WX10" i="5"/>
  <c r="WW10" i="5"/>
  <c r="WV10" i="5"/>
  <c r="WU10" i="5"/>
  <c r="WQ10" i="5"/>
  <c r="WP10" i="5"/>
  <c r="WO10" i="5"/>
  <c r="WN10" i="5"/>
  <c r="WM10" i="5"/>
  <c r="WI10" i="5"/>
  <c r="WH10" i="5"/>
  <c r="WG10" i="5"/>
  <c r="WF10" i="5"/>
  <c r="WE10" i="5"/>
  <c r="WA10" i="5"/>
  <c r="VZ10" i="5"/>
  <c r="VY10" i="5"/>
  <c r="VX10" i="5"/>
  <c r="VW10" i="5"/>
  <c r="VS10" i="5"/>
  <c r="VR10" i="5"/>
  <c r="VQ10" i="5"/>
  <c r="VP10" i="5"/>
  <c r="VO10" i="5"/>
  <c r="VK10" i="5"/>
  <c r="VJ10" i="5"/>
  <c r="VI10" i="5"/>
  <c r="VH10" i="5"/>
  <c r="VG10" i="5"/>
  <c r="VC10" i="5"/>
  <c r="VB10" i="5"/>
  <c r="VA10" i="5"/>
  <c r="UZ10" i="5"/>
  <c r="UY10" i="5"/>
  <c r="UU10" i="5"/>
  <c r="UT10" i="5"/>
  <c r="US10" i="5"/>
  <c r="UR10" i="5"/>
  <c r="UQ10" i="5"/>
  <c r="UM10" i="5"/>
  <c r="UL10" i="5"/>
  <c r="UK10" i="5"/>
  <c r="UJ10" i="5"/>
  <c r="UI10" i="5"/>
  <c r="UE10" i="5"/>
  <c r="UD10" i="5"/>
  <c r="UC10" i="5"/>
  <c r="UB10" i="5"/>
  <c r="UA10" i="5"/>
  <c r="TW10" i="5"/>
  <c r="TV10" i="5"/>
  <c r="TU10" i="5"/>
  <c r="TT10" i="5"/>
  <c r="TS10" i="5"/>
  <c r="TO10" i="5"/>
  <c r="TN10" i="5"/>
  <c r="TM10" i="5"/>
  <c r="TL10" i="5"/>
  <c r="TK10" i="5"/>
  <c r="TG10" i="5"/>
  <c r="TF10" i="5"/>
  <c r="TE10" i="5"/>
  <c r="TD10" i="5"/>
  <c r="TC10" i="5"/>
  <c r="SY10" i="5"/>
  <c r="SX10" i="5"/>
  <c r="SW10" i="5"/>
  <c r="SV10" i="5"/>
  <c r="SU10" i="5"/>
  <c r="SQ10" i="5"/>
  <c r="SP10" i="5"/>
  <c r="SO10" i="5"/>
  <c r="SN10" i="5"/>
  <c r="SM10" i="5"/>
  <c r="SI10" i="5"/>
  <c r="SH10" i="5"/>
  <c r="SG10" i="5"/>
  <c r="SF10" i="5"/>
  <c r="SE10" i="5"/>
  <c r="SA10" i="5"/>
  <c r="RZ10" i="5"/>
  <c r="RY10" i="5"/>
  <c r="RX10" i="5"/>
  <c r="RW10" i="5"/>
  <c r="RS10" i="5"/>
  <c r="RR10" i="5"/>
  <c r="RQ10" i="5"/>
  <c r="RP10" i="5"/>
  <c r="RO10" i="5"/>
  <c r="RK10" i="5"/>
  <c r="RJ10" i="5"/>
  <c r="RI10" i="5"/>
  <c r="RH10" i="5"/>
  <c r="RG10" i="5"/>
  <c r="RC10" i="5"/>
  <c r="RB10" i="5"/>
  <c r="RA10" i="5"/>
  <c r="QZ10" i="5"/>
  <c r="QY10" i="5"/>
  <c r="QU10" i="5"/>
  <c r="QT10" i="5"/>
  <c r="QS10" i="5"/>
  <c r="QR10" i="5"/>
  <c r="QQ10" i="5"/>
  <c r="QM10" i="5"/>
  <c r="QL10" i="5"/>
  <c r="QK10" i="5"/>
  <c r="QJ10" i="5"/>
  <c r="QI10" i="5"/>
  <c r="QE10" i="5"/>
  <c r="QD10" i="5"/>
  <c r="QC10" i="5"/>
  <c r="QB10" i="5"/>
  <c r="QA10" i="5"/>
  <c r="PW10" i="5"/>
  <c r="PV10" i="5"/>
  <c r="PU10" i="5"/>
  <c r="PT10" i="5"/>
  <c r="PS10" i="5"/>
  <c r="PO10" i="5"/>
  <c r="PN10" i="5"/>
  <c r="PM10" i="5"/>
  <c r="PL10" i="5"/>
  <c r="PK10" i="5"/>
  <c r="PG10" i="5"/>
  <c r="PF10" i="5"/>
  <c r="PE10" i="5"/>
  <c r="PD10" i="5"/>
  <c r="PC10" i="5"/>
  <c r="OY10" i="5"/>
  <c r="OX10" i="5"/>
  <c r="OW10" i="5"/>
  <c r="OV10" i="5"/>
  <c r="OU10" i="5"/>
  <c r="OQ10" i="5"/>
  <c r="OP10" i="5"/>
  <c r="OO10" i="5"/>
  <c r="ON10" i="5"/>
  <c r="OM10" i="5"/>
  <c r="OI10" i="5"/>
  <c r="OH10" i="5"/>
  <c r="OG10" i="5"/>
  <c r="OF10" i="5"/>
  <c r="OE10" i="5"/>
  <c r="OA10" i="5"/>
  <c r="NZ10" i="5"/>
  <c r="NY10" i="5"/>
  <c r="NX10" i="5"/>
  <c r="NW10" i="5"/>
  <c r="NS10" i="5"/>
  <c r="NR10" i="5"/>
  <c r="NQ10" i="5"/>
  <c r="NP10" i="5"/>
  <c r="NO10" i="5"/>
  <c r="NK10" i="5"/>
  <c r="NJ10" i="5"/>
  <c r="NI10" i="5"/>
  <c r="NH10" i="5"/>
  <c r="NG10" i="5"/>
  <c r="NC10" i="5"/>
  <c r="NB10" i="5"/>
  <c r="NA10" i="5"/>
  <c r="MZ10" i="5"/>
  <c r="MY10" i="5"/>
  <c r="MU10" i="5"/>
  <c r="MT10" i="5"/>
  <c r="MS10" i="5"/>
  <c r="MR10" i="5"/>
  <c r="MQ10" i="5"/>
  <c r="MM10" i="5"/>
  <c r="ML10" i="5"/>
  <c r="MK10" i="5"/>
  <c r="MJ10" i="5"/>
  <c r="MI10" i="5"/>
  <c r="ME10" i="5"/>
  <c r="MD10" i="5"/>
  <c r="MC10" i="5"/>
  <c r="MB10" i="5"/>
  <c r="MA10" i="5"/>
  <c r="LW10" i="5"/>
  <c r="LV10" i="5"/>
  <c r="LU10" i="5"/>
  <c r="LT10" i="5"/>
  <c r="LS10" i="5"/>
  <c r="LO10" i="5"/>
  <c r="LN10" i="5"/>
  <c r="LM10" i="5"/>
  <c r="LL10" i="5"/>
  <c r="LK10" i="5"/>
  <c r="LG10" i="5"/>
  <c r="LF10" i="5"/>
  <c r="LE10" i="5"/>
  <c r="LD10" i="5"/>
  <c r="LC10" i="5"/>
  <c r="KY10" i="5"/>
  <c r="KX10" i="5"/>
  <c r="KW10" i="5"/>
  <c r="KV10" i="5"/>
  <c r="KU10" i="5"/>
  <c r="KQ10" i="5"/>
  <c r="KP10" i="5"/>
  <c r="KO10" i="5"/>
  <c r="KN10" i="5"/>
  <c r="KM10" i="5"/>
  <c r="KI10" i="5"/>
  <c r="KH10" i="5"/>
  <c r="KG10" i="5"/>
  <c r="KF10" i="5"/>
  <c r="KE10" i="5"/>
  <c r="KA10" i="5"/>
  <c r="JZ10" i="5"/>
  <c r="JY10" i="5"/>
  <c r="JX10" i="5"/>
  <c r="JW10" i="5"/>
  <c r="JS10" i="5"/>
  <c r="JR10" i="5"/>
  <c r="JQ10" i="5"/>
  <c r="JP10" i="5"/>
  <c r="JO10" i="5"/>
  <c r="JK10" i="5"/>
  <c r="JJ10" i="5"/>
  <c r="JI10" i="5"/>
  <c r="JH10" i="5"/>
  <c r="JG10" i="5"/>
  <c r="JC10" i="5"/>
  <c r="JB10" i="5"/>
  <c r="JA10" i="5"/>
  <c r="IZ10" i="5"/>
  <c r="IY10" i="5"/>
  <c r="IU10" i="5"/>
  <c r="IT10" i="5"/>
  <c r="IS10" i="5"/>
  <c r="IR10" i="5"/>
  <c r="IQ10" i="5"/>
  <c r="IM10" i="5"/>
  <c r="IL10" i="5"/>
  <c r="IK10" i="5"/>
  <c r="IJ10" i="5"/>
  <c r="II10" i="5"/>
  <c r="IE10" i="5"/>
  <c r="ID10" i="5"/>
  <c r="IC10" i="5"/>
  <c r="IB10" i="5"/>
  <c r="IA10" i="5"/>
  <c r="HW10" i="5"/>
  <c r="HV10" i="5"/>
  <c r="HU10" i="5"/>
  <c r="HT10" i="5"/>
  <c r="HS10" i="5"/>
  <c r="HO10" i="5"/>
  <c r="HN10" i="5"/>
  <c r="HM10" i="5"/>
  <c r="HL10" i="5"/>
  <c r="HK10" i="5"/>
  <c r="HG10" i="5"/>
  <c r="HF10" i="5"/>
  <c r="HE10" i="5"/>
  <c r="HD10" i="5"/>
  <c r="HC10" i="5"/>
  <c r="GY10" i="5"/>
  <c r="GX10" i="5"/>
  <c r="GW10" i="5"/>
  <c r="GV10" i="5"/>
  <c r="GU10" i="5"/>
  <c r="GQ10" i="5"/>
  <c r="GP10" i="5"/>
  <c r="GO10" i="5"/>
  <c r="GN10" i="5"/>
  <c r="GM10" i="5"/>
  <c r="GI10" i="5"/>
  <c r="GH10" i="5"/>
  <c r="GG10" i="5"/>
  <c r="GF10" i="5"/>
  <c r="GE10" i="5"/>
  <c r="GA10" i="5"/>
  <c r="FZ10" i="5"/>
  <c r="FY10" i="5"/>
  <c r="FX10" i="5"/>
  <c r="FW10" i="5"/>
  <c r="FS10" i="5"/>
  <c r="FR10" i="5"/>
  <c r="FQ10" i="5"/>
  <c r="FP10" i="5"/>
  <c r="FO10" i="5"/>
  <c r="FK10" i="5"/>
  <c r="FJ10" i="5"/>
  <c r="FI10" i="5"/>
  <c r="FH10" i="5"/>
  <c r="FG10" i="5"/>
  <c r="FC10" i="5"/>
  <c r="FB10" i="5"/>
  <c r="FA10" i="5"/>
  <c r="EZ10" i="5"/>
  <c r="EY10" i="5"/>
  <c r="EU10" i="5"/>
  <c r="ET10" i="5"/>
  <c r="ES10" i="5"/>
  <c r="ER10" i="5"/>
  <c r="EQ10" i="5"/>
  <c r="EM10" i="5"/>
  <c r="EL10" i="5"/>
  <c r="EK10" i="5"/>
  <c r="EJ10" i="5"/>
  <c r="EI10" i="5"/>
  <c r="EE10" i="5"/>
  <c r="ED10" i="5"/>
  <c r="EC10" i="5"/>
  <c r="EB10" i="5"/>
  <c r="EA10" i="5"/>
  <c r="DW10" i="5"/>
  <c r="DV10" i="5"/>
  <c r="DU10" i="5"/>
  <c r="DT10" i="5"/>
  <c r="DS10" i="5"/>
  <c r="DO10" i="5"/>
  <c r="DN10" i="5"/>
  <c r="DM10" i="5"/>
  <c r="DL10" i="5"/>
  <c r="DK10" i="5"/>
  <c r="DG10" i="5"/>
  <c r="DF10" i="5"/>
  <c r="DE10" i="5"/>
  <c r="DD10" i="5"/>
  <c r="DC10" i="5"/>
  <c r="CY10" i="5"/>
  <c r="CX10" i="5"/>
  <c r="CW10" i="5"/>
  <c r="CV10" i="5"/>
  <c r="CU10" i="5"/>
  <c r="CQ10" i="5"/>
  <c r="CP10" i="5"/>
  <c r="CO10" i="5"/>
  <c r="CN10" i="5"/>
  <c r="CM10" i="5"/>
  <c r="CI10" i="5"/>
  <c r="CH10" i="5"/>
  <c r="CG10" i="5"/>
  <c r="CF10" i="5"/>
  <c r="CE10" i="5"/>
  <c r="CA10" i="5"/>
  <c r="BZ10" i="5"/>
  <c r="BY10" i="5"/>
  <c r="BX10" i="5"/>
  <c r="BW10" i="5"/>
  <c r="BS10" i="5"/>
  <c r="BR10" i="5"/>
  <c r="BQ10" i="5"/>
  <c r="BP10" i="5"/>
  <c r="BO10" i="5"/>
  <c r="BK10" i="5"/>
  <c r="BJ10" i="5"/>
  <c r="BI10" i="5"/>
  <c r="BH10" i="5"/>
  <c r="BG10" i="5"/>
  <c r="BC10" i="5"/>
  <c r="BB10" i="5"/>
  <c r="BA10" i="5"/>
  <c r="AZ10" i="5"/>
  <c r="AY10" i="5"/>
  <c r="AU10" i="5"/>
  <c r="AT10" i="5"/>
  <c r="AS10" i="5"/>
  <c r="AR10" i="5"/>
  <c r="AQ10" i="5"/>
  <c r="AM10" i="5"/>
  <c r="AL10" i="5"/>
  <c r="AK10" i="5"/>
  <c r="AJ10" i="5"/>
  <c r="AI10" i="5"/>
  <c r="AE10" i="5"/>
  <c r="AD10" i="5"/>
  <c r="AC10" i="5"/>
  <c r="AB10" i="5"/>
  <c r="AA10" i="5"/>
  <c r="W10" i="5"/>
  <c r="V10" i="5"/>
  <c r="U10" i="5"/>
  <c r="T10" i="5"/>
  <c r="S10" i="5"/>
  <c r="O10" i="5"/>
  <c r="N10" i="5"/>
  <c r="M10" i="5"/>
  <c r="L10" i="5"/>
  <c r="K10" i="5"/>
  <c r="G10" i="5"/>
  <c r="F10" i="5"/>
  <c r="E10" i="5"/>
  <c r="D10" i="5"/>
  <c r="C10" i="5"/>
  <c r="ADS9" i="5"/>
  <c r="ADR9" i="5"/>
  <c r="ADQ9" i="5"/>
  <c r="ADP9" i="5"/>
  <c r="ADO9" i="5"/>
  <c r="ADK9" i="5"/>
  <c r="ADJ9" i="5"/>
  <c r="ADI9" i="5"/>
  <c r="ADH9" i="5"/>
  <c r="ADG9" i="5"/>
  <c r="ADC9" i="5"/>
  <c r="ADB9" i="5"/>
  <c r="ADA9" i="5"/>
  <c r="ACZ9" i="5"/>
  <c r="ACY9" i="5"/>
  <c r="ACU9" i="5"/>
  <c r="ACT9" i="5"/>
  <c r="ACS9" i="5"/>
  <c r="ACR9" i="5"/>
  <c r="ACQ9" i="5"/>
  <c r="ACM9" i="5"/>
  <c r="ACL9" i="5"/>
  <c r="ACK9" i="5"/>
  <c r="ACJ9" i="5"/>
  <c r="ACI9" i="5"/>
  <c r="ACE9" i="5"/>
  <c r="ACD9" i="5"/>
  <c r="ACC9" i="5"/>
  <c r="ACB9" i="5"/>
  <c r="ACA9" i="5"/>
  <c r="ABW9" i="5"/>
  <c r="ABV9" i="5"/>
  <c r="ABU9" i="5"/>
  <c r="ABT9" i="5"/>
  <c r="ABS9" i="5"/>
  <c r="ABO9" i="5"/>
  <c r="ABN9" i="5"/>
  <c r="ABM9" i="5"/>
  <c r="ABL9" i="5"/>
  <c r="ABK9" i="5"/>
  <c r="ABG9" i="5"/>
  <c r="ABF9" i="5"/>
  <c r="ABE9" i="5"/>
  <c r="ABD9" i="5"/>
  <c r="ABC9" i="5"/>
  <c r="AAY9" i="5"/>
  <c r="AAX9" i="5"/>
  <c r="AAW9" i="5"/>
  <c r="AAV9" i="5"/>
  <c r="AAU9" i="5"/>
  <c r="AAQ9" i="5"/>
  <c r="AAP9" i="5"/>
  <c r="AAO9" i="5"/>
  <c r="AAN9" i="5"/>
  <c r="AAM9" i="5"/>
  <c r="AAI9" i="5"/>
  <c r="AAH9" i="5"/>
  <c r="AAG9" i="5"/>
  <c r="AAF9" i="5"/>
  <c r="AAE9" i="5"/>
  <c r="AAA9" i="5"/>
  <c r="ZZ9" i="5"/>
  <c r="ZY9" i="5"/>
  <c r="ZX9" i="5"/>
  <c r="ZW9" i="5"/>
  <c r="ZS9" i="5"/>
  <c r="ZR9" i="5"/>
  <c r="ZQ9" i="5"/>
  <c r="ZP9" i="5"/>
  <c r="ZO9" i="5"/>
  <c r="ZK9" i="5"/>
  <c r="ZJ9" i="5"/>
  <c r="ZI9" i="5"/>
  <c r="ZH9" i="5"/>
  <c r="ZG9" i="5"/>
  <c r="ZC9" i="5"/>
  <c r="ZB9" i="5"/>
  <c r="ZA9" i="5"/>
  <c r="YZ9" i="5"/>
  <c r="YY9" i="5"/>
  <c r="YU9" i="5"/>
  <c r="YT9" i="5"/>
  <c r="YS9" i="5"/>
  <c r="YR9" i="5"/>
  <c r="YQ9" i="5"/>
  <c r="YM9" i="5"/>
  <c r="YL9" i="5"/>
  <c r="YK9" i="5"/>
  <c r="YJ9" i="5"/>
  <c r="YI9" i="5"/>
  <c r="YE9" i="5"/>
  <c r="YD9" i="5"/>
  <c r="YC9" i="5"/>
  <c r="YB9" i="5"/>
  <c r="YA9" i="5"/>
  <c r="XW9" i="5"/>
  <c r="XV9" i="5"/>
  <c r="XU9" i="5"/>
  <c r="XT9" i="5"/>
  <c r="XS9" i="5"/>
  <c r="XO9" i="5"/>
  <c r="XN9" i="5"/>
  <c r="XM9" i="5"/>
  <c r="XL9" i="5"/>
  <c r="XK9" i="5"/>
  <c r="XG9" i="5"/>
  <c r="XF9" i="5"/>
  <c r="XE9" i="5"/>
  <c r="XD9" i="5"/>
  <c r="XC9" i="5"/>
  <c r="WY9" i="5"/>
  <c r="WX9" i="5"/>
  <c r="WW9" i="5"/>
  <c r="WV9" i="5"/>
  <c r="WU9" i="5"/>
  <c r="WQ9" i="5"/>
  <c r="WP9" i="5"/>
  <c r="WO9" i="5"/>
  <c r="WN9" i="5"/>
  <c r="WM9" i="5"/>
  <c r="WI9" i="5"/>
  <c r="WH9" i="5"/>
  <c r="WG9" i="5"/>
  <c r="WF9" i="5"/>
  <c r="WE9" i="5"/>
  <c r="WA9" i="5"/>
  <c r="VZ9" i="5"/>
  <c r="VY9" i="5"/>
  <c r="VX9" i="5"/>
  <c r="VW9" i="5"/>
  <c r="VS9" i="5"/>
  <c r="VR9" i="5"/>
  <c r="VQ9" i="5"/>
  <c r="VP9" i="5"/>
  <c r="VO9" i="5"/>
  <c r="VK9" i="5"/>
  <c r="VJ9" i="5"/>
  <c r="VI9" i="5"/>
  <c r="VH9" i="5"/>
  <c r="VG9" i="5"/>
  <c r="VC9" i="5"/>
  <c r="VB9" i="5"/>
  <c r="VA9" i="5"/>
  <c r="UZ9" i="5"/>
  <c r="UY9" i="5"/>
  <c r="UU9" i="5"/>
  <c r="UT9" i="5"/>
  <c r="US9" i="5"/>
  <c r="UR9" i="5"/>
  <c r="UQ9" i="5"/>
  <c r="UM9" i="5"/>
  <c r="UL9" i="5"/>
  <c r="UK9" i="5"/>
  <c r="UJ9" i="5"/>
  <c r="UI9" i="5"/>
  <c r="UE9" i="5"/>
  <c r="UD9" i="5"/>
  <c r="UC9" i="5"/>
  <c r="UB9" i="5"/>
  <c r="UA9" i="5"/>
  <c r="TW9" i="5"/>
  <c r="TV9" i="5"/>
  <c r="TU9" i="5"/>
  <c r="TT9" i="5"/>
  <c r="TS9" i="5"/>
  <c r="TO9" i="5"/>
  <c r="TN9" i="5"/>
  <c r="TM9" i="5"/>
  <c r="TL9" i="5"/>
  <c r="TK9" i="5"/>
  <c r="TG9" i="5"/>
  <c r="TF9" i="5"/>
  <c r="TE9" i="5"/>
  <c r="TD9" i="5"/>
  <c r="TC9" i="5"/>
  <c r="SY9" i="5"/>
  <c r="SX9" i="5"/>
  <c r="SW9" i="5"/>
  <c r="SV9" i="5"/>
  <c r="SU9" i="5"/>
  <c r="SQ9" i="5"/>
  <c r="SP9" i="5"/>
  <c r="SO9" i="5"/>
  <c r="SN9" i="5"/>
  <c r="SM9" i="5"/>
  <c r="SI9" i="5"/>
  <c r="SH9" i="5"/>
  <c r="SG9" i="5"/>
  <c r="SF9" i="5"/>
  <c r="SE9" i="5"/>
  <c r="SA9" i="5"/>
  <c r="RZ9" i="5"/>
  <c r="RY9" i="5"/>
  <c r="RX9" i="5"/>
  <c r="RW9" i="5"/>
  <c r="RS9" i="5"/>
  <c r="RR9" i="5"/>
  <c r="RQ9" i="5"/>
  <c r="RP9" i="5"/>
  <c r="RO9" i="5"/>
  <c r="RK9" i="5"/>
  <c r="RJ9" i="5"/>
  <c r="RI9" i="5"/>
  <c r="RH9" i="5"/>
  <c r="RG9" i="5"/>
  <c r="RC9" i="5"/>
  <c r="RB9" i="5"/>
  <c r="RA9" i="5"/>
  <c r="QZ9" i="5"/>
  <c r="QY9" i="5"/>
  <c r="QU9" i="5"/>
  <c r="QT9" i="5"/>
  <c r="QS9" i="5"/>
  <c r="QR9" i="5"/>
  <c r="QQ9" i="5"/>
  <c r="QM9" i="5"/>
  <c r="QL9" i="5"/>
  <c r="QK9" i="5"/>
  <c r="QJ9" i="5"/>
  <c r="QI9" i="5"/>
  <c r="QE9" i="5"/>
  <c r="QD9" i="5"/>
  <c r="QC9" i="5"/>
  <c r="QB9" i="5"/>
  <c r="QA9" i="5"/>
  <c r="PW9" i="5"/>
  <c r="PV9" i="5"/>
  <c r="PU9" i="5"/>
  <c r="PT9" i="5"/>
  <c r="PS9" i="5"/>
  <c r="PO9" i="5"/>
  <c r="PN9" i="5"/>
  <c r="PM9" i="5"/>
  <c r="PL9" i="5"/>
  <c r="PK9" i="5"/>
  <c r="PG9" i="5"/>
  <c r="PF9" i="5"/>
  <c r="PE9" i="5"/>
  <c r="PD9" i="5"/>
  <c r="PC9" i="5"/>
  <c r="OY9" i="5"/>
  <c r="OX9" i="5"/>
  <c r="OW9" i="5"/>
  <c r="OV9" i="5"/>
  <c r="OU9" i="5"/>
  <c r="OQ9" i="5"/>
  <c r="OP9" i="5"/>
  <c r="OO9" i="5"/>
  <c r="ON9" i="5"/>
  <c r="OM9" i="5"/>
  <c r="OI9" i="5"/>
  <c r="OH9" i="5"/>
  <c r="OG9" i="5"/>
  <c r="OF9" i="5"/>
  <c r="OE9" i="5"/>
  <c r="OA9" i="5"/>
  <c r="NZ9" i="5"/>
  <c r="NY9" i="5"/>
  <c r="NX9" i="5"/>
  <c r="NW9" i="5"/>
  <c r="NS9" i="5"/>
  <c r="NR9" i="5"/>
  <c r="NQ9" i="5"/>
  <c r="NP9" i="5"/>
  <c r="NO9" i="5"/>
  <c r="NK9" i="5"/>
  <c r="NJ9" i="5"/>
  <c r="NI9" i="5"/>
  <c r="NH9" i="5"/>
  <c r="NG9" i="5"/>
  <c r="NC9" i="5"/>
  <c r="NB9" i="5"/>
  <c r="NA9" i="5"/>
  <c r="MZ9" i="5"/>
  <c r="MY9" i="5"/>
  <c r="MU9" i="5"/>
  <c r="MT9" i="5"/>
  <c r="MS9" i="5"/>
  <c r="MR9" i="5"/>
  <c r="MQ9" i="5"/>
  <c r="MM9" i="5"/>
  <c r="ML9" i="5"/>
  <c r="MK9" i="5"/>
  <c r="MJ9" i="5"/>
  <c r="MI9" i="5"/>
  <c r="ME9" i="5"/>
  <c r="MD9" i="5"/>
  <c r="MC9" i="5"/>
  <c r="MB9" i="5"/>
  <c r="MA9" i="5"/>
  <c r="LW9" i="5"/>
  <c r="LV9" i="5"/>
  <c r="LU9" i="5"/>
  <c r="LT9" i="5"/>
  <c r="LS9" i="5"/>
  <c r="LO9" i="5"/>
  <c r="LN9" i="5"/>
  <c r="LM9" i="5"/>
  <c r="LL9" i="5"/>
  <c r="LK9" i="5"/>
  <c r="LG9" i="5"/>
  <c r="LF9" i="5"/>
  <c r="LE9" i="5"/>
  <c r="LD9" i="5"/>
  <c r="LC9" i="5"/>
  <c r="KY9" i="5"/>
  <c r="KX9" i="5"/>
  <c r="KW9" i="5"/>
  <c r="KV9" i="5"/>
  <c r="KU9" i="5"/>
  <c r="KQ9" i="5"/>
  <c r="KP9" i="5"/>
  <c r="KO9" i="5"/>
  <c r="KN9" i="5"/>
  <c r="KM9" i="5"/>
  <c r="KI9" i="5"/>
  <c r="KH9" i="5"/>
  <c r="KG9" i="5"/>
  <c r="KF9" i="5"/>
  <c r="KE9" i="5"/>
  <c r="KA9" i="5"/>
  <c r="JZ9" i="5"/>
  <c r="JY9" i="5"/>
  <c r="JX9" i="5"/>
  <c r="JW9" i="5"/>
  <c r="JS9" i="5"/>
  <c r="JR9" i="5"/>
  <c r="JQ9" i="5"/>
  <c r="JP9" i="5"/>
  <c r="JO9" i="5"/>
  <c r="JK9" i="5"/>
  <c r="JJ9" i="5"/>
  <c r="JI9" i="5"/>
  <c r="JH9" i="5"/>
  <c r="JG9" i="5"/>
  <c r="JC9" i="5"/>
  <c r="JB9" i="5"/>
  <c r="JA9" i="5"/>
  <c r="IZ9" i="5"/>
  <c r="IY9" i="5"/>
  <c r="IU9" i="5"/>
  <c r="IT9" i="5"/>
  <c r="IS9" i="5"/>
  <c r="IR9" i="5"/>
  <c r="IQ9" i="5"/>
  <c r="IM9" i="5"/>
  <c r="IL9" i="5"/>
  <c r="IK9" i="5"/>
  <c r="IJ9" i="5"/>
  <c r="II9" i="5"/>
  <c r="IE9" i="5"/>
  <c r="ID9" i="5"/>
  <c r="IC9" i="5"/>
  <c r="IB9" i="5"/>
  <c r="IA9" i="5"/>
  <c r="HW9" i="5"/>
  <c r="HV9" i="5"/>
  <c r="HU9" i="5"/>
  <c r="HT9" i="5"/>
  <c r="HS9" i="5"/>
  <c r="HO9" i="5"/>
  <c r="HN9" i="5"/>
  <c r="HM9" i="5"/>
  <c r="HL9" i="5"/>
  <c r="HK9" i="5"/>
  <c r="HG9" i="5"/>
  <c r="HF9" i="5"/>
  <c r="HE9" i="5"/>
  <c r="HD9" i="5"/>
  <c r="HC9" i="5"/>
  <c r="GY9" i="5"/>
  <c r="GX9" i="5"/>
  <c r="GW9" i="5"/>
  <c r="GV9" i="5"/>
  <c r="GU9" i="5"/>
  <c r="GQ9" i="5"/>
  <c r="GP9" i="5"/>
  <c r="GO9" i="5"/>
  <c r="GN9" i="5"/>
  <c r="GM9" i="5"/>
  <c r="GI9" i="5"/>
  <c r="GH9" i="5"/>
  <c r="GG9" i="5"/>
  <c r="GF9" i="5"/>
  <c r="GE9" i="5"/>
  <c r="GA9" i="5"/>
  <c r="FZ9" i="5"/>
  <c r="FY9" i="5"/>
  <c r="FX9" i="5"/>
  <c r="FW9" i="5"/>
  <c r="FS9" i="5"/>
  <c r="FR9" i="5"/>
  <c r="FQ9" i="5"/>
  <c r="FP9" i="5"/>
  <c r="FO9" i="5"/>
  <c r="FK9" i="5"/>
  <c r="FJ9" i="5"/>
  <c r="FI9" i="5"/>
  <c r="FH9" i="5"/>
  <c r="FG9" i="5"/>
  <c r="FC9" i="5"/>
  <c r="FB9" i="5"/>
  <c r="FA9" i="5"/>
  <c r="EZ9" i="5"/>
  <c r="EY9" i="5"/>
  <c r="EU9" i="5"/>
  <c r="ET9" i="5"/>
  <c r="ES9" i="5"/>
  <c r="ER9" i="5"/>
  <c r="EQ9" i="5"/>
  <c r="EM9" i="5"/>
  <c r="EL9" i="5"/>
  <c r="EK9" i="5"/>
  <c r="EJ9" i="5"/>
  <c r="EI9" i="5"/>
  <c r="EE9" i="5"/>
  <c r="ED9" i="5"/>
  <c r="EC9" i="5"/>
  <c r="EB9" i="5"/>
  <c r="EA9" i="5"/>
  <c r="DW9" i="5"/>
  <c r="DV9" i="5"/>
  <c r="DU9" i="5"/>
  <c r="DT9" i="5"/>
  <c r="DS9" i="5"/>
  <c r="DO9" i="5"/>
  <c r="DN9" i="5"/>
  <c r="DM9" i="5"/>
  <c r="DL9" i="5"/>
  <c r="DK9" i="5"/>
  <c r="DG9" i="5"/>
  <c r="DF9" i="5"/>
  <c r="DE9" i="5"/>
  <c r="DD9" i="5"/>
  <c r="DC9" i="5"/>
  <c r="CY9" i="5"/>
  <c r="CX9" i="5"/>
  <c r="CW9" i="5"/>
  <c r="CV9" i="5"/>
  <c r="CU9" i="5"/>
  <c r="CQ9" i="5"/>
  <c r="CP9" i="5"/>
  <c r="CO9" i="5"/>
  <c r="CN9" i="5"/>
  <c r="CM9" i="5"/>
  <c r="CI9" i="5"/>
  <c r="CH9" i="5"/>
  <c r="CG9" i="5"/>
  <c r="CF9" i="5"/>
  <c r="CE9" i="5"/>
  <c r="CA9" i="5"/>
  <c r="BZ9" i="5"/>
  <c r="BY9" i="5"/>
  <c r="BX9" i="5"/>
  <c r="BW9" i="5"/>
  <c r="BS9" i="5"/>
  <c r="BR9" i="5"/>
  <c r="BQ9" i="5"/>
  <c r="BP9" i="5"/>
  <c r="BO9" i="5"/>
  <c r="BK9" i="5"/>
  <c r="BJ9" i="5"/>
  <c r="BI9" i="5"/>
  <c r="BH9" i="5"/>
  <c r="BG9" i="5"/>
  <c r="BC9" i="5"/>
  <c r="BB9" i="5"/>
  <c r="BA9" i="5"/>
  <c r="AZ9" i="5"/>
  <c r="AY9" i="5"/>
  <c r="AU9" i="5"/>
  <c r="AT9" i="5"/>
  <c r="AS9" i="5"/>
  <c r="AR9" i="5"/>
  <c r="AQ9" i="5"/>
  <c r="AM9" i="5"/>
  <c r="AL9" i="5"/>
  <c r="AK9" i="5"/>
  <c r="AJ9" i="5"/>
  <c r="AI9" i="5"/>
  <c r="AE9" i="5"/>
  <c r="AD9" i="5"/>
  <c r="AC9" i="5"/>
  <c r="AB9" i="5"/>
  <c r="AA9" i="5"/>
  <c r="W9" i="5"/>
  <c r="V9" i="5"/>
  <c r="U9" i="5"/>
  <c r="T9" i="5"/>
  <c r="S9" i="5"/>
  <c r="O9" i="5"/>
  <c r="N9" i="5"/>
  <c r="M9" i="5"/>
  <c r="L9" i="5"/>
  <c r="K9" i="5"/>
  <c r="G9" i="5"/>
  <c r="F9" i="5"/>
  <c r="E9" i="5"/>
  <c r="D9" i="5"/>
  <c r="C9" i="5"/>
  <c r="ADS8" i="5"/>
  <c r="ADR8" i="5"/>
  <c r="ADQ8" i="5"/>
  <c r="ADP8" i="5"/>
  <c r="ADO8" i="5"/>
  <c r="ADK8" i="5"/>
  <c r="ADJ8" i="5"/>
  <c r="ADI8" i="5"/>
  <c r="ADH8" i="5"/>
  <c r="ADG8" i="5"/>
  <c r="ADC8" i="5"/>
  <c r="ADB8" i="5"/>
  <c r="ADA8" i="5"/>
  <c r="ACZ8" i="5"/>
  <c r="ACY8" i="5"/>
  <c r="ACU8" i="5"/>
  <c r="ACT8" i="5"/>
  <c r="ACS8" i="5"/>
  <c r="ACR8" i="5"/>
  <c r="ACQ8" i="5"/>
  <c r="ACM8" i="5"/>
  <c r="ACL8" i="5"/>
  <c r="ACK8" i="5"/>
  <c r="ACJ8" i="5"/>
  <c r="ACI8" i="5"/>
  <c r="ACE8" i="5"/>
  <c r="ACD8" i="5"/>
  <c r="ACC8" i="5"/>
  <c r="ACB8" i="5"/>
  <c r="ACA8" i="5"/>
  <c r="ABW8" i="5"/>
  <c r="ABV8" i="5"/>
  <c r="ABU8" i="5"/>
  <c r="ABT8" i="5"/>
  <c r="ABS8" i="5"/>
  <c r="ABO8" i="5"/>
  <c r="ABN8" i="5"/>
  <c r="ABM8" i="5"/>
  <c r="ABL8" i="5"/>
  <c r="ABK8" i="5"/>
  <c r="ABG8" i="5"/>
  <c r="ABF8" i="5"/>
  <c r="ABE8" i="5"/>
  <c r="ABD8" i="5"/>
  <c r="ABC8" i="5"/>
  <c r="AAY8" i="5"/>
  <c r="AAX8" i="5"/>
  <c r="AAW8" i="5"/>
  <c r="AAV8" i="5"/>
  <c r="AAU8" i="5"/>
  <c r="AAQ8" i="5"/>
  <c r="AAP8" i="5"/>
  <c r="AAO8" i="5"/>
  <c r="AAN8" i="5"/>
  <c r="AAM8" i="5"/>
  <c r="AAI8" i="5"/>
  <c r="AAH8" i="5"/>
  <c r="AAG8" i="5"/>
  <c r="AAF8" i="5"/>
  <c r="AAE8" i="5"/>
  <c r="AAA8" i="5"/>
  <c r="ZZ8" i="5"/>
  <c r="ZY8" i="5"/>
  <c r="ZX8" i="5"/>
  <c r="ZW8" i="5"/>
  <c r="ZS8" i="5"/>
  <c r="ZR8" i="5"/>
  <c r="ZQ8" i="5"/>
  <c r="ZP8" i="5"/>
  <c r="ZO8" i="5"/>
  <c r="ZK8" i="5"/>
  <c r="ZJ8" i="5"/>
  <c r="ZI8" i="5"/>
  <c r="ZH8" i="5"/>
  <c r="ZG8" i="5"/>
  <c r="ZC8" i="5"/>
  <c r="ZB8" i="5"/>
  <c r="ZA8" i="5"/>
  <c r="YZ8" i="5"/>
  <c r="YY8" i="5"/>
  <c r="YU8" i="5"/>
  <c r="YT8" i="5"/>
  <c r="YS8" i="5"/>
  <c r="YR8" i="5"/>
  <c r="YQ8" i="5"/>
  <c r="YM8" i="5"/>
  <c r="YL8" i="5"/>
  <c r="YK8" i="5"/>
  <c r="YJ8" i="5"/>
  <c r="YI8" i="5"/>
  <c r="YE8" i="5"/>
  <c r="YD8" i="5"/>
  <c r="YC8" i="5"/>
  <c r="YB8" i="5"/>
  <c r="YA8" i="5"/>
  <c r="XW8" i="5"/>
  <c r="XV8" i="5"/>
  <c r="XU8" i="5"/>
  <c r="XT8" i="5"/>
  <c r="XS8" i="5"/>
  <c r="XO8" i="5"/>
  <c r="XN8" i="5"/>
  <c r="XM8" i="5"/>
  <c r="XL8" i="5"/>
  <c r="XK8" i="5"/>
  <c r="XG8" i="5"/>
  <c r="XF8" i="5"/>
  <c r="XE8" i="5"/>
  <c r="XD8" i="5"/>
  <c r="XC8" i="5"/>
  <c r="WY8" i="5"/>
  <c r="WX8" i="5"/>
  <c r="WW8" i="5"/>
  <c r="WV8" i="5"/>
  <c r="WU8" i="5"/>
  <c r="WQ8" i="5"/>
  <c r="WP8" i="5"/>
  <c r="WO8" i="5"/>
  <c r="WN8" i="5"/>
  <c r="WM8" i="5"/>
  <c r="WI8" i="5"/>
  <c r="WH8" i="5"/>
  <c r="WG8" i="5"/>
  <c r="WF8" i="5"/>
  <c r="WE8" i="5"/>
  <c r="WA8" i="5"/>
  <c r="VZ8" i="5"/>
  <c r="VY8" i="5"/>
  <c r="VX8" i="5"/>
  <c r="VW8" i="5"/>
  <c r="VS8" i="5"/>
  <c r="VR8" i="5"/>
  <c r="VQ8" i="5"/>
  <c r="VP8" i="5"/>
  <c r="VO8" i="5"/>
  <c r="VK8" i="5"/>
  <c r="VJ8" i="5"/>
  <c r="VI8" i="5"/>
  <c r="VH8" i="5"/>
  <c r="VG8" i="5"/>
  <c r="VC8" i="5"/>
  <c r="VB8" i="5"/>
  <c r="VA8" i="5"/>
  <c r="UZ8" i="5"/>
  <c r="UY8" i="5"/>
  <c r="UU8" i="5"/>
  <c r="UT8" i="5"/>
  <c r="US8" i="5"/>
  <c r="UR8" i="5"/>
  <c r="UQ8" i="5"/>
  <c r="UM8" i="5"/>
  <c r="UL8" i="5"/>
  <c r="UK8" i="5"/>
  <c r="UJ8" i="5"/>
  <c r="UI8" i="5"/>
  <c r="UE8" i="5"/>
  <c r="UD8" i="5"/>
  <c r="UC8" i="5"/>
  <c r="UB8" i="5"/>
  <c r="UA8" i="5"/>
  <c r="TW8" i="5"/>
  <c r="TV8" i="5"/>
  <c r="TU8" i="5"/>
  <c r="TT8" i="5"/>
  <c r="TS8" i="5"/>
  <c r="TO8" i="5"/>
  <c r="TN8" i="5"/>
  <c r="TM8" i="5"/>
  <c r="TL8" i="5"/>
  <c r="TK8" i="5"/>
  <c r="TG8" i="5"/>
  <c r="TF8" i="5"/>
  <c r="TE8" i="5"/>
  <c r="TD8" i="5"/>
  <c r="TC8" i="5"/>
  <c r="SY8" i="5"/>
  <c r="SX8" i="5"/>
  <c r="SW8" i="5"/>
  <c r="SV8" i="5"/>
  <c r="SU8" i="5"/>
  <c r="SQ8" i="5"/>
  <c r="SP8" i="5"/>
  <c r="SO8" i="5"/>
  <c r="SN8" i="5"/>
  <c r="SM8" i="5"/>
  <c r="SI8" i="5"/>
  <c r="SH8" i="5"/>
  <c r="SG8" i="5"/>
  <c r="SF8" i="5"/>
  <c r="SE8" i="5"/>
  <c r="SA8" i="5"/>
  <c r="RZ8" i="5"/>
  <c r="RY8" i="5"/>
  <c r="RX8" i="5"/>
  <c r="RW8" i="5"/>
  <c r="RS8" i="5"/>
  <c r="RR8" i="5"/>
  <c r="RQ8" i="5"/>
  <c r="RP8" i="5"/>
  <c r="RO8" i="5"/>
  <c r="RK8" i="5"/>
  <c r="RJ8" i="5"/>
  <c r="RI8" i="5"/>
  <c r="RH8" i="5"/>
  <c r="RG8" i="5"/>
  <c r="RC8" i="5"/>
  <c r="RB8" i="5"/>
  <c r="RA8" i="5"/>
  <c r="QZ8" i="5"/>
  <c r="QY8" i="5"/>
  <c r="QU8" i="5"/>
  <c r="QT8" i="5"/>
  <c r="QS8" i="5"/>
  <c r="QR8" i="5"/>
  <c r="QQ8" i="5"/>
  <c r="QM8" i="5"/>
  <c r="QL8" i="5"/>
  <c r="QK8" i="5"/>
  <c r="QJ8" i="5"/>
  <c r="QI8" i="5"/>
  <c r="QE8" i="5"/>
  <c r="QD8" i="5"/>
  <c r="QC8" i="5"/>
  <c r="QB8" i="5"/>
  <c r="QA8" i="5"/>
  <c r="PW8" i="5"/>
  <c r="PV8" i="5"/>
  <c r="PU8" i="5"/>
  <c r="PT8" i="5"/>
  <c r="PS8" i="5"/>
  <c r="PO8" i="5"/>
  <c r="PN8" i="5"/>
  <c r="PM8" i="5"/>
  <c r="PL8" i="5"/>
  <c r="PK8" i="5"/>
  <c r="PG8" i="5"/>
  <c r="PF8" i="5"/>
  <c r="PE8" i="5"/>
  <c r="PD8" i="5"/>
  <c r="PC8" i="5"/>
  <c r="OY8" i="5"/>
  <c r="OX8" i="5"/>
  <c r="OW8" i="5"/>
  <c r="OV8" i="5"/>
  <c r="OU8" i="5"/>
  <c r="OQ8" i="5"/>
  <c r="OP8" i="5"/>
  <c r="OO8" i="5"/>
  <c r="ON8" i="5"/>
  <c r="OM8" i="5"/>
  <c r="OI8" i="5"/>
  <c r="OH8" i="5"/>
  <c r="OG8" i="5"/>
  <c r="OF8" i="5"/>
  <c r="OE8" i="5"/>
  <c r="OA8" i="5"/>
  <c r="NZ8" i="5"/>
  <c r="NY8" i="5"/>
  <c r="NX8" i="5"/>
  <c r="NW8" i="5"/>
  <c r="NS8" i="5"/>
  <c r="NR8" i="5"/>
  <c r="NQ8" i="5"/>
  <c r="NP8" i="5"/>
  <c r="NO8" i="5"/>
  <c r="NK8" i="5"/>
  <c r="NJ8" i="5"/>
  <c r="NI8" i="5"/>
  <c r="NH8" i="5"/>
  <c r="NG8" i="5"/>
  <c r="NC8" i="5"/>
  <c r="NB8" i="5"/>
  <c r="NA8" i="5"/>
  <c r="MZ8" i="5"/>
  <c r="MY8" i="5"/>
  <c r="MU8" i="5"/>
  <c r="MT8" i="5"/>
  <c r="MS8" i="5"/>
  <c r="MR8" i="5"/>
  <c r="MQ8" i="5"/>
  <c r="MM8" i="5"/>
  <c r="ML8" i="5"/>
  <c r="MK8" i="5"/>
  <c r="MJ8" i="5"/>
  <c r="MI8" i="5"/>
  <c r="ME8" i="5"/>
  <c r="MD8" i="5"/>
  <c r="MC8" i="5"/>
  <c r="MB8" i="5"/>
  <c r="MA8" i="5"/>
  <c r="LW8" i="5"/>
  <c r="LV8" i="5"/>
  <c r="LU8" i="5"/>
  <c r="LT8" i="5"/>
  <c r="LS8" i="5"/>
  <c r="LO8" i="5"/>
  <c r="LN8" i="5"/>
  <c r="LM8" i="5"/>
  <c r="LL8" i="5"/>
  <c r="LK8" i="5"/>
  <c r="LG8" i="5"/>
  <c r="LF8" i="5"/>
  <c r="LE8" i="5"/>
  <c r="LD8" i="5"/>
  <c r="LC8" i="5"/>
  <c r="KY8" i="5"/>
  <c r="KX8" i="5"/>
  <c r="KW8" i="5"/>
  <c r="KV8" i="5"/>
  <c r="KU8" i="5"/>
  <c r="KQ8" i="5"/>
  <c r="KP8" i="5"/>
  <c r="KO8" i="5"/>
  <c r="KN8" i="5"/>
  <c r="KM8" i="5"/>
  <c r="KI8" i="5"/>
  <c r="KH8" i="5"/>
  <c r="KG8" i="5"/>
  <c r="KF8" i="5"/>
  <c r="KE8" i="5"/>
  <c r="KA8" i="5"/>
  <c r="JZ8" i="5"/>
  <c r="JY8" i="5"/>
  <c r="JX8" i="5"/>
  <c r="JW8" i="5"/>
  <c r="JS8" i="5"/>
  <c r="JR8" i="5"/>
  <c r="JQ8" i="5"/>
  <c r="JP8" i="5"/>
  <c r="JO8" i="5"/>
  <c r="JK8" i="5"/>
  <c r="JJ8" i="5"/>
  <c r="JI8" i="5"/>
  <c r="JH8" i="5"/>
  <c r="JG8" i="5"/>
  <c r="JC8" i="5"/>
  <c r="JB8" i="5"/>
  <c r="JA8" i="5"/>
  <c r="IZ8" i="5"/>
  <c r="IY8" i="5"/>
  <c r="IU8" i="5"/>
  <c r="IT8" i="5"/>
  <c r="IS8" i="5"/>
  <c r="IR8" i="5"/>
  <c r="IQ8" i="5"/>
  <c r="IM8" i="5"/>
  <c r="IL8" i="5"/>
  <c r="IK8" i="5"/>
  <c r="IJ8" i="5"/>
  <c r="II8" i="5"/>
  <c r="IE8" i="5"/>
  <c r="ID8" i="5"/>
  <c r="IC8" i="5"/>
  <c r="IB8" i="5"/>
  <c r="IA8" i="5"/>
  <c r="HW8" i="5"/>
  <c r="HV8" i="5"/>
  <c r="HU8" i="5"/>
  <c r="HT8" i="5"/>
  <c r="HS8" i="5"/>
  <c r="HO8" i="5"/>
  <c r="HN8" i="5"/>
  <c r="HM8" i="5"/>
  <c r="HL8" i="5"/>
  <c r="HK8" i="5"/>
  <c r="HG8" i="5"/>
  <c r="HF8" i="5"/>
  <c r="HE8" i="5"/>
  <c r="HD8" i="5"/>
  <c r="HC8" i="5"/>
  <c r="GY8" i="5"/>
  <c r="GX8" i="5"/>
  <c r="GW8" i="5"/>
  <c r="GV8" i="5"/>
  <c r="GU8" i="5"/>
  <c r="GQ8" i="5"/>
  <c r="GP8" i="5"/>
  <c r="GO8" i="5"/>
  <c r="GN8" i="5"/>
  <c r="GM8" i="5"/>
  <c r="GI8" i="5"/>
  <c r="GH8" i="5"/>
  <c r="GG8" i="5"/>
  <c r="GF8" i="5"/>
  <c r="GE8" i="5"/>
  <c r="GA8" i="5"/>
  <c r="FZ8" i="5"/>
  <c r="FY8" i="5"/>
  <c r="FX8" i="5"/>
  <c r="FW8" i="5"/>
  <c r="FS8" i="5"/>
  <c r="FR8" i="5"/>
  <c r="FQ8" i="5"/>
  <c r="FP8" i="5"/>
  <c r="FO8" i="5"/>
  <c r="FK8" i="5"/>
  <c r="FJ8" i="5"/>
  <c r="FI8" i="5"/>
  <c r="FH8" i="5"/>
  <c r="FG8" i="5"/>
  <c r="FC8" i="5"/>
  <c r="FB8" i="5"/>
  <c r="FA8" i="5"/>
  <c r="EZ8" i="5"/>
  <c r="EY8" i="5"/>
  <c r="EU8" i="5"/>
  <c r="ET8" i="5"/>
  <c r="ES8" i="5"/>
  <c r="ER8" i="5"/>
  <c r="EQ8" i="5"/>
  <c r="EM8" i="5"/>
  <c r="EL8" i="5"/>
  <c r="EK8" i="5"/>
  <c r="EJ8" i="5"/>
  <c r="EI8" i="5"/>
  <c r="EE8" i="5"/>
  <c r="ED8" i="5"/>
  <c r="EC8" i="5"/>
  <c r="EB8" i="5"/>
  <c r="EA8" i="5"/>
  <c r="DW8" i="5"/>
  <c r="DV8" i="5"/>
  <c r="DU8" i="5"/>
  <c r="DT8" i="5"/>
  <c r="DS8" i="5"/>
  <c r="DO8" i="5"/>
  <c r="DN8" i="5"/>
  <c r="DM8" i="5"/>
  <c r="DL8" i="5"/>
  <c r="DK8" i="5"/>
  <c r="DG8" i="5"/>
  <c r="DF8" i="5"/>
  <c r="DE8" i="5"/>
  <c r="DD8" i="5"/>
  <c r="DC8" i="5"/>
  <c r="CY8" i="5"/>
  <c r="CX8" i="5"/>
  <c r="CW8" i="5"/>
  <c r="CV8" i="5"/>
  <c r="CU8" i="5"/>
  <c r="CQ8" i="5"/>
  <c r="CP8" i="5"/>
  <c r="CO8" i="5"/>
  <c r="CN8" i="5"/>
  <c r="CM8" i="5"/>
  <c r="CI8" i="5"/>
  <c r="CH8" i="5"/>
  <c r="CG8" i="5"/>
  <c r="CF8" i="5"/>
  <c r="CE8" i="5"/>
  <c r="CA8" i="5"/>
  <c r="BZ8" i="5"/>
  <c r="BY8" i="5"/>
  <c r="BX8" i="5"/>
  <c r="BW8" i="5"/>
  <c r="BS8" i="5"/>
  <c r="BR8" i="5"/>
  <c r="BQ8" i="5"/>
  <c r="BP8" i="5"/>
  <c r="BO8" i="5"/>
  <c r="BK8" i="5"/>
  <c r="BJ8" i="5"/>
  <c r="BI8" i="5"/>
  <c r="BH8" i="5"/>
  <c r="BG8" i="5"/>
  <c r="BC8" i="5"/>
  <c r="BB8" i="5"/>
  <c r="BA8" i="5"/>
  <c r="AZ8" i="5"/>
  <c r="AY8" i="5"/>
  <c r="AU8" i="5"/>
  <c r="AT8" i="5"/>
  <c r="AS8" i="5"/>
  <c r="AR8" i="5"/>
  <c r="AQ8" i="5"/>
  <c r="AM8" i="5"/>
  <c r="AL8" i="5"/>
  <c r="AK8" i="5"/>
  <c r="AJ8" i="5"/>
  <c r="AI8" i="5"/>
  <c r="AE8" i="5"/>
  <c r="AD8" i="5"/>
  <c r="AC8" i="5"/>
  <c r="AB8" i="5"/>
  <c r="AA8" i="5"/>
  <c r="W8" i="5"/>
  <c r="V8" i="5"/>
  <c r="U8" i="5"/>
  <c r="T8" i="5"/>
  <c r="S8" i="5"/>
  <c r="O8" i="5"/>
  <c r="N8" i="5"/>
  <c r="M8" i="5"/>
  <c r="L8" i="5"/>
  <c r="K8" i="5"/>
  <c r="G8" i="5"/>
  <c r="F8" i="5"/>
  <c r="E8" i="5"/>
  <c r="D8" i="5"/>
  <c r="C8" i="5"/>
  <c r="ADS7" i="5"/>
  <c r="ADR7" i="5"/>
  <c r="ADQ7" i="5"/>
  <c r="ADP7" i="5"/>
  <c r="ADO7" i="5"/>
  <c r="ADK7" i="5"/>
  <c r="ADJ7" i="5"/>
  <c r="ADI7" i="5"/>
  <c r="ADH7" i="5"/>
  <c r="ADG7" i="5"/>
  <c r="ADC7" i="5"/>
  <c r="ADB7" i="5"/>
  <c r="ADA7" i="5"/>
  <c r="ACZ7" i="5"/>
  <c r="ACY7" i="5"/>
  <c r="ACU7" i="5"/>
  <c r="ACT7" i="5"/>
  <c r="ACS7" i="5"/>
  <c r="ACR7" i="5"/>
  <c r="ACQ7" i="5"/>
  <c r="ACM7" i="5"/>
  <c r="ACL7" i="5"/>
  <c r="ACK7" i="5"/>
  <c r="ACJ7" i="5"/>
  <c r="ACI7" i="5"/>
  <c r="ACE7" i="5"/>
  <c r="ACD7" i="5"/>
  <c r="ACC7" i="5"/>
  <c r="ACB7" i="5"/>
  <c r="ACA7" i="5"/>
  <c r="ABW7" i="5"/>
  <c r="ABV7" i="5"/>
  <c r="ABU7" i="5"/>
  <c r="ABT7" i="5"/>
  <c r="ABS7" i="5"/>
  <c r="ABO7" i="5"/>
  <c r="ABN7" i="5"/>
  <c r="ABM7" i="5"/>
  <c r="ABL7" i="5"/>
  <c r="ABK7" i="5"/>
  <c r="ABG7" i="5"/>
  <c r="ABF7" i="5"/>
  <c r="ABE7" i="5"/>
  <c r="ABD7" i="5"/>
  <c r="ABC7" i="5"/>
  <c r="AAY7" i="5"/>
  <c r="AAX7" i="5"/>
  <c r="AAW7" i="5"/>
  <c r="AAV7" i="5"/>
  <c r="AAU7" i="5"/>
  <c r="AAQ7" i="5"/>
  <c r="AAP7" i="5"/>
  <c r="AAO7" i="5"/>
  <c r="AAN7" i="5"/>
  <c r="AAM7" i="5"/>
  <c r="AAI7" i="5"/>
  <c r="AAH7" i="5"/>
  <c r="AAG7" i="5"/>
  <c r="AAF7" i="5"/>
  <c r="AAE7" i="5"/>
  <c r="AAA7" i="5"/>
  <c r="ZZ7" i="5"/>
  <c r="ZY7" i="5"/>
  <c r="ZX7" i="5"/>
  <c r="ZW7" i="5"/>
  <c r="ZS7" i="5"/>
  <c r="ZR7" i="5"/>
  <c r="ZQ7" i="5"/>
  <c r="ZP7" i="5"/>
  <c r="ZO7" i="5"/>
  <c r="ZK7" i="5"/>
  <c r="ZJ7" i="5"/>
  <c r="ZI7" i="5"/>
  <c r="ZH7" i="5"/>
  <c r="ZG7" i="5"/>
  <c r="ZC7" i="5"/>
  <c r="ZB7" i="5"/>
  <c r="ZA7" i="5"/>
  <c r="YZ7" i="5"/>
  <c r="YY7" i="5"/>
  <c r="YU7" i="5"/>
  <c r="YT7" i="5"/>
  <c r="YS7" i="5"/>
  <c r="YR7" i="5"/>
  <c r="YQ7" i="5"/>
  <c r="YM7" i="5"/>
  <c r="YL7" i="5"/>
  <c r="YK7" i="5"/>
  <c r="YJ7" i="5"/>
  <c r="YI7" i="5"/>
  <c r="YE7" i="5"/>
  <c r="YD7" i="5"/>
  <c r="YC7" i="5"/>
  <c r="YB7" i="5"/>
  <c r="YA7" i="5"/>
  <c r="XW7" i="5"/>
  <c r="XV7" i="5"/>
  <c r="XU7" i="5"/>
  <c r="XT7" i="5"/>
  <c r="XS7" i="5"/>
  <c r="XO7" i="5"/>
  <c r="XN7" i="5"/>
  <c r="XM7" i="5"/>
  <c r="XL7" i="5"/>
  <c r="XK7" i="5"/>
  <c r="XG7" i="5"/>
  <c r="XF7" i="5"/>
  <c r="XE7" i="5"/>
  <c r="XD7" i="5"/>
  <c r="XC7" i="5"/>
  <c r="WY7" i="5"/>
  <c r="WX7" i="5"/>
  <c r="WW7" i="5"/>
  <c r="WV7" i="5"/>
  <c r="WU7" i="5"/>
  <c r="WQ7" i="5"/>
  <c r="WP7" i="5"/>
  <c r="WO7" i="5"/>
  <c r="WN7" i="5"/>
  <c r="WM7" i="5"/>
  <c r="WI7" i="5"/>
  <c r="WH7" i="5"/>
  <c r="WG7" i="5"/>
  <c r="WF7" i="5"/>
  <c r="WE7" i="5"/>
  <c r="WA7" i="5"/>
  <c r="VZ7" i="5"/>
  <c r="VY7" i="5"/>
  <c r="VX7" i="5"/>
  <c r="VW7" i="5"/>
  <c r="VS7" i="5"/>
  <c r="VR7" i="5"/>
  <c r="VQ7" i="5"/>
  <c r="VP7" i="5"/>
  <c r="VO7" i="5"/>
  <c r="VK7" i="5"/>
  <c r="VJ7" i="5"/>
  <c r="VI7" i="5"/>
  <c r="VH7" i="5"/>
  <c r="VG7" i="5"/>
  <c r="VC7" i="5"/>
  <c r="VB7" i="5"/>
  <c r="VA7" i="5"/>
  <c r="UZ7" i="5"/>
  <c r="UY7" i="5"/>
  <c r="UU7" i="5"/>
  <c r="UT7" i="5"/>
  <c r="US7" i="5"/>
  <c r="UR7" i="5"/>
  <c r="UQ7" i="5"/>
  <c r="UM7" i="5"/>
  <c r="UL7" i="5"/>
  <c r="UK7" i="5"/>
  <c r="UJ7" i="5"/>
  <c r="UI7" i="5"/>
  <c r="UE7" i="5"/>
  <c r="UD7" i="5"/>
  <c r="UC7" i="5"/>
  <c r="UB7" i="5"/>
  <c r="UA7" i="5"/>
  <c r="TW7" i="5"/>
  <c r="TV7" i="5"/>
  <c r="TU7" i="5"/>
  <c r="TT7" i="5"/>
  <c r="TS7" i="5"/>
  <c r="TO7" i="5"/>
  <c r="TN7" i="5"/>
  <c r="TM7" i="5"/>
  <c r="TL7" i="5"/>
  <c r="TK7" i="5"/>
  <c r="TG7" i="5"/>
  <c r="TF7" i="5"/>
  <c r="TE7" i="5"/>
  <c r="TD7" i="5"/>
  <c r="TC7" i="5"/>
  <c r="SY7" i="5"/>
  <c r="SX7" i="5"/>
  <c r="SW7" i="5"/>
  <c r="SV7" i="5"/>
  <c r="SU7" i="5"/>
  <c r="SQ7" i="5"/>
  <c r="SP7" i="5"/>
  <c r="SO7" i="5"/>
  <c r="SN7" i="5"/>
  <c r="SM7" i="5"/>
  <c r="SI7" i="5"/>
  <c r="SH7" i="5"/>
  <c r="SG7" i="5"/>
  <c r="SF7" i="5"/>
  <c r="SE7" i="5"/>
  <c r="SA7" i="5"/>
  <c r="RZ7" i="5"/>
  <c r="RY7" i="5"/>
  <c r="RX7" i="5"/>
  <c r="RW7" i="5"/>
  <c r="RS7" i="5"/>
  <c r="RR7" i="5"/>
  <c r="RQ7" i="5"/>
  <c r="RP7" i="5"/>
  <c r="RO7" i="5"/>
  <c r="RK7" i="5"/>
  <c r="RJ7" i="5"/>
  <c r="RI7" i="5"/>
  <c r="RH7" i="5"/>
  <c r="RG7" i="5"/>
  <c r="RC7" i="5"/>
  <c r="RB7" i="5"/>
  <c r="RA7" i="5"/>
  <c r="QZ7" i="5"/>
  <c r="QY7" i="5"/>
  <c r="QU7" i="5"/>
  <c r="QT7" i="5"/>
  <c r="QS7" i="5"/>
  <c r="QR7" i="5"/>
  <c r="QQ7" i="5"/>
  <c r="QM7" i="5"/>
  <c r="QL7" i="5"/>
  <c r="QK7" i="5"/>
  <c r="QJ7" i="5"/>
  <c r="QI7" i="5"/>
  <c r="QE7" i="5"/>
  <c r="QD7" i="5"/>
  <c r="QC7" i="5"/>
  <c r="QB7" i="5"/>
  <c r="QA7" i="5"/>
  <c r="PW7" i="5"/>
  <c r="PV7" i="5"/>
  <c r="PU7" i="5"/>
  <c r="PT7" i="5"/>
  <c r="PS7" i="5"/>
  <c r="PO7" i="5"/>
  <c r="PN7" i="5"/>
  <c r="PM7" i="5"/>
  <c r="PL7" i="5"/>
  <c r="PK7" i="5"/>
  <c r="PG7" i="5"/>
  <c r="PF7" i="5"/>
  <c r="PE7" i="5"/>
  <c r="PD7" i="5"/>
  <c r="PC7" i="5"/>
  <c r="OY7" i="5"/>
  <c r="OX7" i="5"/>
  <c r="OW7" i="5"/>
  <c r="OV7" i="5"/>
  <c r="OU7" i="5"/>
  <c r="OQ7" i="5"/>
  <c r="OP7" i="5"/>
  <c r="OO7" i="5"/>
  <c r="ON7" i="5"/>
  <c r="OM7" i="5"/>
  <c r="OI7" i="5"/>
  <c r="OH7" i="5"/>
  <c r="OG7" i="5"/>
  <c r="OF7" i="5"/>
  <c r="OE7" i="5"/>
  <c r="OA7" i="5"/>
  <c r="NZ7" i="5"/>
  <c r="NY7" i="5"/>
  <c r="NX7" i="5"/>
  <c r="NW7" i="5"/>
  <c r="NS7" i="5"/>
  <c r="NR7" i="5"/>
  <c r="NQ7" i="5"/>
  <c r="NP7" i="5"/>
  <c r="NO7" i="5"/>
  <c r="NK7" i="5"/>
  <c r="NJ7" i="5"/>
  <c r="NI7" i="5"/>
  <c r="NH7" i="5"/>
  <c r="NG7" i="5"/>
  <c r="NC7" i="5"/>
  <c r="NB7" i="5"/>
  <c r="NA7" i="5"/>
  <c r="MZ7" i="5"/>
  <c r="MY7" i="5"/>
  <c r="MU7" i="5"/>
  <c r="MT7" i="5"/>
  <c r="MS7" i="5"/>
  <c r="MR7" i="5"/>
  <c r="MQ7" i="5"/>
  <c r="MM7" i="5"/>
  <c r="ML7" i="5"/>
  <c r="MK7" i="5"/>
  <c r="MJ7" i="5"/>
  <c r="MI7" i="5"/>
  <c r="ME7" i="5"/>
  <c r="MD7" i="5"/>
  <c r="MC7" i="5"/>
  <c r="MB7" i="5"/>
  <c r="MA7" i="5"/>
  <c r="LW7" i="5"/>
  <c r="LV7" i="5"/>
  <c r="LU7" i="5"/>
  <c r="LT7" i="5"/>
  <c r="LS7" i="5"/>
  <c r="LO7" i="5"/>
  <c r="LN7" i="5"/>
  <c r="LM7" i="5"/>
  <c r="LL7" i="5"/>
  <c r="LK7" i="5"/>
  <c r="LG7" i="5"/>
  <c r="LF7" i="5"/>
  <c r="LE7" i="5"/>
  <c r="LD7" i="5"/>
  <c r="LC7" i="5"/>
  <c r="KY7" i="5"/>
  <c r="KX7" i="5"/>
  <c r="KW7" i="5"/>
  <c r="KV7" i="5"/>
  <c r="KU7" i="5"/>
  <c r="KQ7" i="5"/>
  <c r="KP7" i="5"/>
  <c r="KO7" i="5"/>
  <c r="KN7" i="5"/>
  <c r="KM7" i="5"/>
  <c r="KI7" i="5"/>
  <c r="KH7" i="5"/>
  <c r="KG7" i="5"/>
  <c r="KF7" i="5"/>
  <c r="KE7" i="5"/>
  <c r="KA7" i="5"/>
  <c r="JZ7" i="5"/>
  <c r="JY7" i="5"/>
  <c r="JX7" i="5"/>
  <c r="JW7" i="5"/>
  <c r="JS7" i="5"/>
  <c r="JR7" i="5"/>
  <c r="JQ7" i="5"/>
  <c r="JP7" i="5"/>
  <c r="JO7" i="5"/>
  <c r="JK7" i="5"/>
  <c r="JJ7" i="5"/>
  <c r="JI7" i="5"/>
  <c r="JH7" i="5"/>
  <c r="JG7" i="5"/>
  <c r="JC7" i="5"/>
  <c r="JB7" i="5"/>
  <c r="JA7" i="5"/>
  <c r="IZ7" i="5"/>
  <c r="IY7" i="5"/>
  <c r="IU7" i="5"/>
  <c r="IT7" i="5"/>
  <c r="IS7" i="5"/>
  <c r="IR7" i="5"/>
  <c r="IQ7" i="5"/>
  <c r="IM7" i="5"/>
  <c r="IL7" i="5"/>
  <c r="IK7" i="5"/>
  <c r="IJ7" i="5"/>
  <c r="II7" i="5"/>
  <c r="IE7" i="5"/>
  <c r="ID7" i="5"/>
  <c r="IC7" i="5"/>
  <c r="IB7" i="5"/>
  <c r="IA7" i="5"/>
  <c r="HW7" i="5"/>
  <c r="HV7" i="5"/>
  <c r="HU7" i="5"/>
  <c r="HT7" i="5"/>
  <c r="HS7" i="5"/>
  <c r="HO7" i="5"/>
  <c r="HN7" i="5"/>
  <c r="HM7" i="5"/>
  <c r="HL7" i="5"/>
  <c r="HK7" i="5"/>
  <c r="HG7" i="5"/>
  <c r="HF7" i="5"/>
  <c r="HE7" i="5"/>
  <c r="HD7" i="5"/>
  <c r="HC7" i="5"/>
  <c r="GY7" i="5"/>
  <c r="GX7" i="5"/>
  <c r="GW7" i="5"/>
  <c r="GV7" i="5"/>
  <c r="GU7" i="5"/>
  <c r="GQ7" i="5"/>
  <c r="GP7" i="5"/>
  <c r="GO7" i="5"/>
  <c r="GN7" i="5"/>
  <c r="GM7" i="5"/>
  <c r="GI7" i="5"/>
  <c r="GH7" i="5"/>
  <c r="GG7" i="5"/>
  <c r="GF7" i="5"/>
  <c r="GE7" i="5"/>
  <c r="GA7" i="5"/>
  <c r="FZ7" i="5"/>
  <c r="FY7" i="5"/>
  <c r="FX7" i="5"/>
  <c r="FW7" i="5"/>
  <c r="FS7" i="5"/>
  <c r="FR7" i="5"/>
  <c r="FQ7" i="5"/>
  <c r="FP7" i="5"/>
  <c r="FO7" i="5"/>
  <c r="FK7" i="5"/>
  <c r="FJ7" i="5"/>
  <c r="FI7" i="5"/>
  <c r="FH7" i="5"/>
  <c r="FG7" i="5"/>
  <c r="FC7" i="5"/>
  <c r="FB7" i="5"/>
  <c r="FA7" i="5"/>
  <c r="EZ7" i="5"/>
  <c r="EY7" i="5"/>
  <c r="EU7" i="5"/>
  <c r="ET7" i="5"/>
  <c r="ES7" i="5"/>
  <c r="ER7" i="5"/>
  <c r="EQ7" i="5"/>
  <c r="EM7" i="5"/>
  <c r="EL7" i="5"/>
  <c r="EK7" i="5"/>
  <c r="EJ7" i="5"/>
  <c r="EI7" i="5"/>
  <c r="EE7" i="5"/>
  <c r="ED7" i="5"/>
  <c r="EC7" i="5"/>
  <c r="EB7" i="5"/>
  <c r="EA7" i="5"/>
  <c r="DW7" i="5"/>
  <c r="DV7" i="5"/>
  <c r="DU7" i="5"/>
  <c r="DT7" i="5"/>
  <c r="DS7" i="5"/>
  <c r="DO7" i="5"/>
  <c r="DN7" i="5"/>
  <c r="DM7" i="5"/>
  <c r="DL7" i="5"/>
  <c r="DK7" i="5"/>
  <c r="DG7" i="5"/>
  <c r="DF7" i="5"/>
  <c r="DE7" i="5"/>
  <c r="DD7" i="5"/>
  <c r="DC7" i="5"/>
  <c r="CY7" i="5"/>
  <c r="CX7" i="5"/>
  <c r="CW7" i="5"/>
  <c r="CV7" i="5"/>
  <c r="CU7" i="5"/>
  <c r="CQ7" i="5"/>
  <c r="CP7" i="5"/>
  <c r="CO7" i="5"/>
  <c r="CN7" i="5"/>
  <c r="CM7" i="5"/>
  <c r="CI7" i="5"/>
  <c r="CH7" i="5"/>
  <c r="CG7" i="5"/>
  <c r="CF7" i="5"/>
  <c r="CE7" i="5"/>
  <c r="CA7" i="5"/>
  <c r="BZ7" i="5"/>
  <c r="BY7" i="5"/>
  <c r="BX7" i="5"/>
  <c r="BW7" i="5"/>
  <c r="BS7" i="5"/>
  <c r="BR7" i="5"/>
  <c r="BQ7" i="5"/>
  <c r="BP7" i="5"/>
  <c r="BO7" i="5"/>
  <c r="BK7" i="5"/>
  <c r="BJ7" i="5"/>
  <c r="BI7" i="5"/>
  <c r="BH7" i="5"/>
  <c r="BG7" i="5"/>
  <c r="BC7" i="5"/>
  <c r="BB7" i="5"/>
  <c r="BA7" i="5"/>
  <c r="AZ7" i="5"/>
  <c r="AY7" i="5"/>
  <c r="AU7" i="5"/>
  <c r="AT7" i="5"/>
  <c r="AS7" i="5"/>
  <c r="AR7" i="5"/>
  <c r="AQ7" i="5"/>
  <c r="AM7" i="5"/>
  <c r="AL7" i="5"/>
  <c r="AK7" i="5"/>
  <c r="AJ7" i="5"/>
  <c r="AI7" i="5"/>
  <c r="AE7" i="5"/>
  <c r="AD7" i="5"/>
  <c r="AC7" i="5"/>
  <c r="AB7" i="5"/>
  <c r="AA7" i="5"/>
  <c r="W7" i="5"/>
  <c r="V7" i="5"/>
  <c r="U7" i="5"/>
  <c r="T7" i="5"/>
  <c r="S7" i="5"/>
  <c r="O7" i="5"/>
  <c r="N7" i="5"/>
  <c r="M7" i="5"/>
  <c r="L7" i="5"/>
  <c r="K7" i="5"/>
  <c r="G7" i="5"/>
  <c r="F7" i="5"/>
  <c r="E7" i="5"/>
  <c r="D7" i="5"/>
  <c r="C7" i="5"/>
  <c r="ADS6" i="5"/>
  <c r="ADR6" i="5"/>
  <c r="ADQ6" i="5"/>
  <c r="ADP6" i="5"/>
  <c r="ADO6" i="5"/>
  <c r="ADK6" i="5"/>
  <c r="ADJ6" i="5"/>
  <c r="ADI6" i="5"/>
  <c r="ADH6" i="5"/>
  <c r="ADG6" i="5"/>
  <c r="ADC6" i="5"/>
  <c r="ADB6" i="5"/>
  <c r="ADA6" i="5"/>
  <c r="ACZ6" i="5"/>
  <c r="ACY6" i="5"/>
  <c r="ACU6" i="5"/>
  <c r="ACT6" i="5"/>
  <c r="ACS6" i="5"/>
  <c r="ACR6" i="5"/>
  <c r="ACQ6" i="5"/>
  <c r="ACM6" i="5"/>
  <c r="ACL6" i="5"/>
  <c r="ACK6" i="5"/>
  <c r="ACJ6" i="5"/>
  <c r="ACI6" i="5"/>
  <c r="ACE6" i="5"/>
  <c r="ACD6" i="5"/>
  <c r="ACC6" i="5"/>
  <c r="ACB6" i="5"/>
  <c r="ACA6" i="5"/>
  <c r="ABW6" i="5"/>
  <c r="ABV6" i="5"/>
  <c r="ABU6" i="5"/>
  <c r="ABT6" i="5"/>
  <c r="ABS6" i="5"/>
  <c r="ABO6" i="5"/>
  <c r="ABN6" i="5"/>
  <c r="ABM6" i="5"/>
  <c r="ABL6" i="5"/>
  <c r="ABK6" i="5"/>
  <c r="ABG6" i="5"/>
  <c r="ABF6" i="5"/>
  <c r="ABE6" i="5"/>
  <c r="ABD6" i="5"/>
  <c r="ABC6" i="5"/>
  <c r="AAY6" i="5"/>
  <c r="AAX6" i="5"/>
  <c r="AAW6" i="5"/>
  <c r="AAV6" i="5"/>
  <c r="AAU6" i="5"/>
  <c r="AAQ6" i="5"/>
  <c r="AAP6" i="5"/>
  <c r="AAO6" i="5"/>
  <c r="AAN6" i="5"/>
  <c r="AAM6" i="5"/>
  <c r="AAI6" i="5"/>
  <c r="AAH6" i="5"/>
  <c r="AAG6" i="5"/>
  <c r="AAF6" i="5"/>
  <c r="AAE6" i="5"/>
  <c r="AAA6" i="5"/>
  <c r="ZZ6" i="5"/>
  <c r="ZY6" i="5"/>
  <c r="ZX6" i="5"/>
  <c r="ZW6" i="5"/>
  <c r="ZS6" i="5"/>
  <c r="ZR6" i="5"/>
  <c r="ZQ6" i="5"/>
  <c r="ZP6" i="5"/>
  <c r="ZO6" i="5"/>
  <c r="ZK6" i="5"/>
  <c r="ZJ6" i="5"/>
  <c r="ZI6" i="5"/>
  <c r="ZH6" i="5"/>
  <c r="ZG6" i="5"/>
  <c r="ZC6" i="5"/>
  <c r="ZB6" i="5"/>
  <c r="ZA6" i="5"/>
  <c r="YZ6" i="5"/>
  <c r="YY6" i="5"/>
  <c r="YU6" i="5"/>
  <c r="YT6" i="5"/>
  <c r="YS6" i="5"/>
  <c r="YR6" i="5"/>
  <c r="YQ6" i="5"/>
  <c r="YM6" i="5"/>
  <c r="YL6" i="5"/>
  <c r="YK6" i="5"/>
  <c r="YJ6" i="5"/>
  <c r="YI6" i="5"/>
  <c r="YE6" i="5"/>
  <c r="YD6" i="5"/>
  <c r="YC6" i="5"/>
  <c r="YB6" i="5"/>
  <c r="YA6" i="5"/>
  <c r="XW6" i="5"/>
  <c r="XV6" i="5"/>
  <c r="XU6" i="5"/>
  <c r="XT6" i="5"/>
  <c r="XS6" i="5"/>
  <c r="XO6" i="5"/>
  <c r="XN6" i="5"/>
  <c r="XM6" i="5"/>
  <c r="XL6" i="5"/>
  <c r="XK6" i="5"/>
  <c r="XG6" i="5"/>
  <c r="XF6" i="5"/>
  <c r="XE6" i="5"/>
  <c r="XD6" i="5"/>
  <c r="XC6" i="5"/>
  <c r="WY6" i="5"/>
  <c r="WX6" i="5"/>
  <c r="WW6" i="5"/>
  <c r="WV6" i="5"/>
  <c r="WU6" i="5"/>
  <c r="WQ6" i="5"/>
  <c r="WP6" i="5"/>
  <c r="WO6" i="5"/>
  <c r="WN6" i="5"/>
  <c r="WM6" i="5"/>
  <c r="WI6" i="5"/>
  <c r="WH6" i="5"/>
  <c r="WG6" i="5"/>
  <c r="WF6" i="5"/>
  <c r="WE6" i="5"/>
  <c r="WA6" i="5"/>
  <c r="VZ6" i="5"/>
  <c r="VY6" i="5"/>
  <c r="VX6" i="5"/>
  <c r="VW6" i="5"/>
  <c r="VS6" i="5"/>
  <c r="VR6" i="5"/>
  <c r="VQ6" i="5"/>
  <c r="VP6" i="5"/>
  <c r="VO6" i="5"/>
  <c r="VK6" i="5"/>
  <c r="VJ6" i="5"/>
  <c r="VI6" i="5"/>
  <c r="VH6" i="5"/>
  <c r="VG6" i="5"/>
  <c r="VC6" i="5"/>
  <c r="VB6" i="5"/>
  <c r="VA6" i="5"/>
  <c r="UZ6" i="5"/>
  <c r="UY6" i="5"/>
  <c r="UU6" i="5"/>
  <c r="UT6" i="5"/>
  <c r="US6" i="5"/>
  <c r="UR6" i="5"/>
  <c r="UQ6" i="5"/>
  <c r="UM6" i="5"/>
  <c r="UL6" i="5"/>
  <c r="UK6" i="5"/>
  <c r="UJ6" i="5"/>
  <c r="UI6" i="5"/>
  <c r="UE6" i="5"/>
  <c r="UD6" i="5"/>
  <c r="UC6" i="5"/>
  <c r="UB6" i="5"/>
  <c r="UA6" i="5"/>
  <c r="TW6" i="5"/>
  <c r="TV6" i="5"/>
  <c r="TU6" i="5"/>
  <c r="TT6" i="5"/>
  <c r="TS6" i="5"/>
  <c r="TO6" i="5"/>
  <c r="TN6" i="5"/>
  <c r="TM6" i="5"/>
  <c r="TL6" i="5"/>
  <c r="TK6" i="5"/>
  <c r="TG6" i="5"/>
  <c r="TF6" i="5"/>
  <c r="TE6" i="5"/>
  <c r="TD6" i="5"/>
  <c r="TC6" i="5"/>
  <c r="SY6" i="5"/>
  <c r="SX6" i="5"/>
  <c r="SW6" i="5"/>
  <c r="SV6" i="5"/>
  <c r="SU6" i="5"/>
  <c r="SQ6" i="5"/>
  <c r="SP6" i="5"/>
  <c r="SO6" i="5"/>
  <c r="SN6" i="5"/>
  <c r="SM6" i="5"/>
  <c r="SI6" i="5"/>
  <c r="SH6" i="5"/>
  <c r="SG6" i="5"/>
  <c r="SF6" i="5"/>
  <c r="SE6" i="5"/>
  <c r="SA6" i="5"/>
  <c r="RZ6" i="5"/>
  <c r="RY6" i="5"/>
  <c r="RX6" i="5"/>
  <c r="RW6" i="5"/>
  <c r="RS6" i="5"/>
  <c r="RR6" i="5"/>
  <c r="RQ6" i="5"/>
  <c r="RP6" i="5"/>
  <c r="RO6" i="5"/>
  <c r="RK6" i="5"/>
  <c r="RJ6" i="5"/>
  <c r="RI6" i="5"/>
  <c r="RH6" i="5"/>
  <c r="RG6" i="5"/>
  <c r="RC6" i="5"/>
  <c r="RB6" i="5"/>
  <c r="RA6" i="5"/>
  <c r="QZ6" i="5"/>
  <c r="QY6" i="5"/>
  <c r="QU6" i="5"/>
  <c r="QT6" i="5"/>
  <c r="QS6" i="5"/>
  <c r="QR6" i="5"/>
  <c r="QQ6" i="5"/>
  <c r="QM6" i="5"/>
  <c r="QL6" i="5"/>
  <c r="QK6" i="5"/>
  <c r="QJ6" i="5"/>
  <c r="QI6" i="5"/>
  <c r="QE6" i="5"/>
  <c r="QD6" i="5"/>
  <c r="QC6" i="5"/>
  <c r="QB6" i="5"/>
  <c r="QA6" i="5"/>
  <c r="PW6" i="5"/>
  <c r="PV6" i="5"/>
  <c r="PU6" i="5"/>
  <c r="PT6" i="5"/>
  <c r="PS6" i="5"/>
  <c r="PO6" i="5"/>
  <c r="PN6" i="5"/>
  <c r="PM6" i="5"/>
  <c r="PL6" i="5"/>
  <c r="PK6" i="5"/>
  <c r="PG6" i="5"/>
  <c r="PF6" i="5"/>
  <c r="PE6" i="5"/>
  <c r="PD6" i="5"/>
  <c r="PC6" i="5"/>
  <c r="OY6" i="5"/>
  <c r="OX6" i="5"/>
  <c r="OW6" i="5"/>
  <c r="OV6" i="5"/>
  <c r="OU6" i="5"/>
  <c r="OQ6" i="5"/>
  <c r="OP6" i="5"/>
  <c r="OO6" i="5"/>
  <c r="ON6" i="5"/>
  <c r="OM6" i="5"/>
  <c r="OI6" i="5"/>
  <c r="OH6" i="5"/>
  <c r="OG6" i="5"/>
  <c r="OF6" i="5"/>
  <c r="OE6" i="5"/>
  <c r="OA6" i="5"/>
  <c r="NZ6" i="5"/>
  <c r="NY6" i="5"/>
  <c r="NX6" i="5"/>
  <c r="NW6" i="5"/>
  <c r="NS6" i="5"/>
  <c r="NR6" i="5"/>
  <c r="NQ6" i="5"/>
  <c r="NP6" i="5"/>
  <c r="NO6" i="5"/>
  <c r="NK6" i="5"/>
  <c r="NJ6" i="5"/>
  <c r="NI6" i="5"/>
  <c r="NH6" i="5"/>
  <c r="NG6" i="5"/>
  <c r="NC6" i="5"/>
  <c r="NB6" i="5"/>
  <c r="NA6" i="5"/>
  <c r="MZ6" i="5"/>
  <c r="MY6" i="5"/>
  <c r="MU6" i="5"/>
  <c r="MT6" i="5"/>
  <c r="MS6" i="5"/>
  <c r="MR6" i="5"/>
  <c r="MQ6" i="5"/>
  <c r="MM6" i="5"/>
  <c r="ML6" i="5"/>
  <c r="MK6" i="5"/>
  <c r="MJ6" i="5"/>
  <c r="MI6" i="5"/>
  <c r="ME6" i="5"/>
  <c r="MD6" i="5"/>
  <c r="MC6" i="5"/>
  <c r="MB6" i="5"/>
  <c r="MA6" i="5"/>
  <c r="LW6" i="5"/>
  <c r="LV6" i="5"/>
  <c r="LU6" i="5"/>
  <c r="LT6" i="5"/>
  <c r="LS6" i="5"/>
  <c r="LO6" i="5"/>
  <c r="LN6" i="5"/>
  <c r="LM6" i="5"/>
  <c r="LL6" i="5"/>
  <c r="LK6" i="5"/>
  <c r="LG6" i="5"/>
  <c r="LF6" i="5"/>
  <c r="LE6" i="5"/>
  <c r="LD6" i="5"/>
  <c r="LC6" i="5"/>
  <c r="KY6" i="5"/>
  <c r="KX6" i="5"/>
  <c r="KW6" i="5"/>
  <c r="KV6" i="5"/>
  <c r="KU6" i="5"/>
  <c r="KQ6" i="5"/>
  <c r="KP6" i="5"/>
  <c r="KO6" i="5"/>
  <c r="KN6" i="5"/>
  <c r="KM6" i="5"/>
  <c r="KI6" i="5"/>
  <c r="KH6" i="5"/>
  <c r="KG6" i="5"/>
  <c r="KF6" i="5"/>
  <c r="KE6" i="5"/>
  <c r="KA6" i="5"/>
  <c r="JZ6" i="5"/>
  <c r="JY6" i="5"/>
  <c r="JX6" i="5"/>
  <c r="JW6" i="5"/>
  <c r="JS6" i="5"/>
  <c r="JR6" i="5"/>
  <c r="JQ6" i="5"/>
  <c r="JP6" i="5"/>
  <c r="JO6" i="5"/>
  <c r="JK6" i="5"/>
  <c r="JJ6" i="5"/>
  <c r="JI6" i="5"/>
  <c r="JH6" i="5"/>
  <c r="JG6" i="5"/>
  <c r="JC6" i="5"/>
  <c r="JB6" i="5"/>
  <c r="JA6" i="5"/>
  <c r="IZ6" i="5"/>
  <c r="IY6" i="5"/>
  <c r="IU6" i="5"/>
  <c r="IT6" i="5"/>
  <c r="IS6" i="5"/>
  <c r="IR6" i="5"/>
  <c r="IQ6" i="5"/>
  <c r="IM6" i="5"/>
  <c r="IL6" i="5"/>
  <c r="IK6" i="5"/>
  <c r="IJ6" i="5"/>
  <c r="II6" i="5"/>
  <c r="IE6" i="5"/>
  <c r="ID6" i="5"/>
  <c r="IC6" i="5"/>
  <c r="IB6" i="5"/>
  <c r="IA6" i="5"/>
  <c r="HW6" i="5"/>
  <c r="HV6" i="5"/>
  <c r="HU6" i="5"/>
  <c r="HT6" i="5"/>
  <c r="HS6" i="5"/>
  <c r="HO6" i="5"/>
  <c r="HN6" i="5"/>
  <c r="HM6" i="5"/>
  <c r="HL6" i="5"/>
  <c r="HK6" i="5"/>
  <c r="HG6" i="5"/>
  <c r="HF6" i="5"/>
  <c r="HE6" i="5"/>
  <c r="HD6" i="5"/>
  <c r="HC6" i="5"/>
  <c r="GY6" i="5"/>
  <c r="GX6" i="5"/>
  <c r="GW6" i="5"/>
  <c r="GV6" i="5"/>
  <c r="GU6" i="5"/>
  <c r="GQ6" i="5"/>
  <c r="GP6" i="5"/>
  <c r="GO6" i="5"/>
  <c r="GN6" i="5"/>
  <c r="GM6" i="5"/>
  <c r="GI6" i="5"/>
  <c r="GH6" i="5"/>
  <c r="GG6" i="5"/>
  <c r="GF6" i="5"/>
  <c r="GE6" i="5"/>
  <c r="GA6" i="5"/>
  <c r="FZ6" i="5"/>
  <c r="FY6" i="5"/>
  <c r="FX6" i="5"/>
  <c r="FW6" i="5"/>
  <c r="FS6" i="5"/>
  <c r="FR6" i="5"/>
  <c r="FQ6" i="5"/>
  <c r="FP6" i="5"/>
  <c r="FO6" i="5"/>
  <c r="FK6" i="5"/>
  <c r="FJ6" i="5"/>
  <c r="FI6" i="5"/>
  <c r="FH6" i="5"/>
  <c r="FG6" i="5"/>
  <c r="FC6" i="5"/>
  <c r="FB6" i="5"/>
  <c r="FA6" i="5"/>
  <c r="EZ6" i="5"/>
  <c r="EY6" i="5"/>
  <c r="EU6" i="5"/>
  <c r="ET6" i="5"/>
  <c r="ES6" i="5"/>
  <c r="ER6" i="5"/>
  <c r="EQ6" i="5"/>
  <c r="EM6" i="5"/>
  <c r="EL6" i="5"/>
  <c r="EK6" i="5"/>
  <c r="EJ6" i="5"/>
  <c r="EI6" i="5"/>
  <c r="EE6" i="5"/>
  <c r="ED6" i="5"/>
  <c r="EC6" i="5"/>
  <c r="EB6" i="5"/>
  <c r="EA6" i="5"/>
  <c r="DW6" i="5"/>
  <c r="DV6" i="5"/>
  <c r="DU6" i="5"/>
  <c r="DT6" i="5"/>
  <c r="DS6" i="5"/>
  <c r="DO6" i="5"/>
  <c r="DN6" i="5"/>
  <c r="DM6" i="5"/>
  <c r="DL6" i="5"/>
  <c r="DK6" i="5"/>
  <c r="DG6" i="5"/>
  <c r="DF6" i="5"/>
  <c r="DE6" i="5"/>
  <c r="DD6" i="5"/>
  <c r="DC6" i="5"/>
  <c r="CY6" i="5"/>
  <c r="CX6" i="5"/>
  <c r="CW6" i="5"/>
  <c r="CV6" i="5"/>
  <c r="CU6" i="5"/>
  <c r="CQ6" i="5"/>
  <c r="CP6" i="5"/>
  <c r="CO6" i="5"/>
  <c r="CN6" i="5"/>
  <c r="CM6" i="5"/>
  <c r="CI6" i="5"/>
  <c r="CH6" i="5"/>
  <c r="CG6" i="5"/>
  <c r="CF6" i="5"/>
  <c r="CE6" i="5"/>
  <c r="CA6" i="5"/>
  <c r="BZ6" i="5"/>
  <c r="BY6" i="5"/>
  <c r="BX6" i="5"/>
  <c r="BW6" i="5"/>
  <c r="BS6" i="5"/>
  <c r="BR6" i="5"/>
  <c r="BQ6" i="5"/>
  <c r="BP6" i="5"/>
  <c r="BO6" i="5"/>
  <c r="BK6" i="5"/>
  <c r="BJ6" i="5"/>
  <c r="BI6" i="5"/>
  <c r="BH6" i="5"/>
  <c r="BG6" i="5"/>
  <c r="BC6" i="5"/>
  <c r="BB6" i="5"/>
  <c r="BA6" i="5"/>
  <c r="AZ6" i="5"/>
  <c r="AY6" i="5"/>
  <c r="AU6" i="5"/>
  <c r="AT6" i="5"/>
  <c r="AS6" i="5"/>
  <c r="AR6" i="5"/>
  <c r="AQ6" i="5"/>
  <c r="AM6" i="5"/>
  <c r="AL6" i="5"/>
  <c r="AK6" i="5"/>
  <c r="AJ6" i="5"/>
  <c r="AI6" i="5"/>
  <c r="AE6" i="5"/>
  <c r="AD6" i="5"/>
  <c r="AC6" i="5"/>
  <c r="AB6" i="5"/>
  <c r="AA6" i="5"/>
  <c r="W6" i="5"/>
  <c r="V6" i="5"/>
  <c r="U6" i="5"/>
  <c r="T6" i="5"/>
  <c r="S6" i="5"/>
  <c r="O6" i="5"/>
  <c r="N6" i="5"/>
  <c r="M6" i="5"/>
  <c r="L6" i="5"/>
  <c r="K6" i="5"/>
  <c r="G6" i="5"/>
  <c r="F6" i="5"/>
  <c r="E6" i="5"/>
  <c r="D6" i="5"/>
  <c r="C6" i="5"/>
  <c r="ADS5" i="5"/>
  <c r="ADR5" i="5"/>
  <c r="ADQ5" i="5"/>
  <c r="ADP5" i="5"/>
  <c r="ADO5" i="5"/>
  <c r="ADK5" i="5"/>
  <c r="ADJ5" i="5"/>
  <c r="ADI5" i="5"/>
  <c r="ADH5" i="5"/>
  <c r="ADG5" i="5"/>
  <c r="ADC5" i="5"/>
  <c r="ADB5" i="5"/>
  <c r="ADA5" i="5"/>
  <c r="ACZ5" i="5"/>
  <c r="ACY5" i="5"/>
  <c r="ACU5" i="5"/>
  <c r="ACT5" i="5"/>
  <c r="ACS5" i="5"/>
  <c r="ACR5" i="5"/>
  <c r="ACQ5" i="5"/>
  <c r="ACM5" i="5"/>
  <c r="ACL5" i="5"/>
  <c r="ACK5" i="5"/>
  <c r="ACJ5" i="5"/>
  <c r="ACI5" i="5"/>
  <c r="ACE5" i="5"/>
  <c r="ACD5" i="5"/>
  <c r="ACC5" i="5"/>
  <c r="ACB5" i="5"/>
  <c r="ACA5" i="5"/>
  <c r="ABW5" i="5"/>
  <c r="ABV5" i="5"/>
  <c r="ABU5" i="5"/>
  <c r="ABT5" i="5"/>
  <c r="ABS5" i="5"/>
  <c r="ABO5" i="5"/>
  <c r="ABN5" i="5"/>
  <c r="ABM5" i="5"/>
  <c r="ABL5" i="5"/>
  <c r="ABK5" i="5"/>
  <c r="ABG5" i="5"/>
  <c r="ABF5" i="5"/>
  <c r="ABE5" i="5"/>
  <c r="ABD5" i="5"/>
  <c r="ABC5" i="5"/>
  <c r="AAY5" i="5"/>
  <c r="AAX5" i="5"/>
  <c r="AAW5" i="5"/>
  <c r="AAV5" i="5"/>
  <c r="AAU5" i="5"/>
  <c r="AAQ5" i="5"/>
  <c r="AAP5" i="5"/>
  <c r="AAO5" i="5"/>
  <c r="AAN5" i="5"/>
  <c r="AAM5" i="5"/>
  <c r="AAI5" i="5"/>
  <c r="AAH5" i="5"/>
  <c r="AAG5" i="5"/>
  <c r="AAF5" i="5"/>
  <c r="AAE5" i="5"/>
  <c r="AAA5" i="5"/>
  <c r="ZZ5" i="5"/>
  <c r="ZY5" i="5"/>
  <c r="ZX5" i="5"/>
  <c r="ZW5" i="5"/>
  <c r="ZS5" i="5"/>
  <c r="ZR5" i="5"/>
  <c r="ZQ5" i="5"/>
  <c r="ZP5" i="5"/>
  <c r="ZO5" i="5"/>
  <c r="ZK5" i="5"/>
  <c r="ZJ5" i="5"/>
  <c r="ZI5" i="5"/>
  <c r="ZH5" i="5"/>
  <c r="ZG5" i="5"/>
  <c r="ZC5" i="5"/>
  <c r="ZB5" i="5"/>
  <c r="ZA5" i="5"/>
  <c r="YZ5" i="5"/>
  <c r="YY5" i="5"/>
  <c r="YU5" i="5"/>
  <c r="YT5" i="5"/>
  <c r="YS5" i="5"/>
  <c r="YR5" i="5"/>
  <c r="YQ5" i="5"/>
  <c r="YM5" i="5"/>
  <c r="YL5" i="5"/>
  <c r="YK5" i="5"/>
  <c r="YJ5" i="5"/>
  <c r="YI5" i="5"/>
  <c r="YE5" i="5"/>
  <c r="YD5" i="5"/>
  <c r="YC5" i="5"/>
  <c r="YB5" i="5"/>
  <c r="YA5" i="5"/>
  <c r="XW5" i="5"/>
  <c r="XV5" i="5"/>
  <c r="XU5" i="5"/>
  <c r="XT5" i="5"/>
  <c r="XS5" i="5"/>
  <c r="XO5" i="5"/>
  <c r="XN5" i="5"/>
  <c r="XM5" i="5"/>
  <c r="XL5" i="5"/>
  <c r="XK5" i="5"/>
  <c r="XG5" i="5"/>
  <c r="XF5" i="5"/>
  <c r="XE5" i="5"/>
  <c r="XD5" i="5"/>
  <c r="XC5" i="5"/>
  <c r="WY5" i="5"/>
  <c r="WX5" i="5"/>
  <c r="WW5" i="5"/>
  <c r="WV5" i="5"/>
  <c r="WU5" i="5"/>
  <c r="WQ5" i="5"/>
  <c r="WP5" i="5"/>
  <c r="WO5" i="5"/>
  <c r="WN5" i="5"/>
  <c r="WM5" i="5"/>
  <c r="WI5" i="5"/>
  <c r="WH5" i="5"/>
  <c r="WG5" i="5"/>
  <c r="WF5" i="5"/>
  <c r="WE5" i="5"/>
  <c r="WA5" i="5"/>
  <c r="VZ5" i="5"/>
  <c r="VY5" i="5"/>
  <c r="VX5" i="5"/>
  <c r="VW5" i="5"/>
  <c r="VS5" i="5"/>
  <c r="VR5" i="5"/>
  <c r="VQ5" i="5"/>
  <c r="VP5" i="5"/>
  <c r="VO5" i="5"/>
  <c r="VK5" i="5"/>
  <c r="VJ5" i="5"/>
  <c r="VI5" i="5"/>
  <c r="VH5" i="5"/>
  <c r="VG5" i="5"/>
  <c r="VC5" i="5"/>
  <c r="VB5" i="5"/>
  <c r="VA5" i="5"/>
  <c r="UZ5" i="5"/>
  <c r="UY5" i="5"/>
  <c r="UU5" i="5"/>
  <c r="UT5" i="5"/>
  <c r="US5" i="5"/>
  <c r="UR5" i="5"/>
  <c r="UQ5" i="5"/>
  <c r="UM5" i="5"/>
  <c r="UL5" i="5"/>
  <c r="UK5" i="5"/>
  <c r="UJ5" i="5"/>
  <c r="UI5" i="5"/>
  <c r="UE5" i="5"/>
  <c r="UD5" i="5"/>
  <c r="UC5" i="5"/>
  <c r="UB5" i="5"/>
  <c r="UA5" i="5"/>
  <c r="TW5" i="5"/>
  <c r="TV5" i="5"/>
  <c r="TU5" i="5"/>
  <c r="TT5" i="5"/>
  <c r="TS5" i="5"/>
  <c r="TO5" i="5"/>
  <c r="TN5" i="5"/>
  <c r="TM5" i="5"/>
  <c r="TL5" i="5"/>
  <c r="TK5" i="5"/>
  <c r="TG5" i="5"/>
  <c r="TF5" i="5"/>
  <c r="TE5" i="5"/>
  <c r="TD5" i="5"/>
  <c r="TC5" i="5"/>
  <c r="SY5" i="5"/>
  <c r="SX5" i="5"/>
  <c r="SW5" i="5"/>
  <c r="SV5" i="5"/>
  <c r="SU5" i="5"/>
  <c r="SQ5" i="5"/>
  <c r="SP5" i="5"/>
  <c r="SO5" i="5"/>
  <c r="SN5" i="5"/>
  <c r="SM5" i="5"/>
  <c r="SI5" i="5"/>
  <c r="SH5" i="5"/>
  <c r="SG5" i="5"/>
  <c r="SF5" i="5"/>
  <c r="SE5" i="5"/>
  <c r="SA5" i="5"/>
  <c r="RZ5" i="5"/>
  <c r="RY5" i="5"/>
  <c r="RX5" i="5"/>
  <c r="RW5" i="5"/>
  <c r="RS5" i="5"/>
  <c r="RR5" i="5"/>
  <c r="RQ5" i="5"/>
  <c r="RP5" i="5"/>
  <c r="RO5" i="5"/>
  <c r="RK5" i="5"/>
  <c r="RJ5" i="5"/>
  <c r="RI5" i="5"/>
  <c r="RH5" i="5"/>
  <c r="RG5" i="5"/>
  <c r="RC5" i="5"/>
  <c r="RB5" i="5"/>
  <c r="RA5" i="5"/>
  <c r="QZ5" i="5"/>
  <c r="QY5" i="5"/>
  <c r="QU5" i="5"/>
  <c r="QT5" i="5"/>
  <c r="QS5" i="5"/>
  <c r="QR5" i="5"/>
  <c r="QQ5" i="5"/>
  <c r="QM5" i="5"/>
  <c r="QL5" i="5"/>
  <c r="QK5" i="5"/>
  <c r="QJ5" i="5"/>
  <c r="QI5" i="5"/>
  <c r="QE5" i="5"/>
  <c r="QD5" i="5"/>
  <c r="QC5" i="5"/>
  <c r="QB5" i="5"/>
  <c r="QA5" i="5"/>
  <c r="PW5" i="5"/>
  <c r="PV5" i="5"/>
  <c r="PU5" i="5"/>
  <c r="PT5" i="5"/>
  <c r="PS5" i="5"/>
  <c r="PO5" i="5"/>
  <c r="PN5" i="5"/>
  <c r="PM5" i="5"/>
  <c r="PL5" i="5"/>
  <c r="PK5" i="5"/>
  <c r="PG5" i="5"/>
  <c r="PF5" i="5"/>
  <c r="PE5" i="5"/>
  <c r="PD5" i="5"/>
  <c r="PC5" i="5"/>
  <c r="OY5" i="5"/>
  <c r="OX5" i="5"/>
  <c r="OW5" i="5"/>
  <c r="OV5" i="5"/>
  <c r="OU5" i="5"/>
  <c r="OQ5" i="5"/>
  <c r="OP5" i="5"/>
  <c r="OO5" i="5"/>
  <c r="ON5" i="5"/>
  <c r="OM5" i="5"/>
  <c r="OI5" i="5"/>
  <c r="OH5" i="5"/>
  <c r="OG5" i="5"/>
  <c r="OF5" i="5"/>
  <c r="OE5" i="5"/>
  <c r="OA5" i="5"/>
  <c r="NZ5" i="5"/>
  <c r="NY5" i="5"/>
  <c r="NX5" i="5"/>
  <c r="NW5" i="5"/>
  <c r="NS5" i="5"/>
  <c r="NR5" i="5"/>
  <c r="NQ5" i="5"/>
  <c r="NP5" i="5"/>
  <c r="NO5" i="5"/>
  <c r="NK5" i="5"/>
  <c r="NJ5" i="5"/>
  <c r="NI5" i="5"/>
  <c r="NH5" i="5"/>
  <c r="NG5" i="5"/>
  <c r="NC5" i="5"/>
  <c r="NB5" i="5"/>
  <c r="NA5" i="5"/>
  <c r="MZ5" i="5"/>
  <c r="MY5" i="5"/>
  <c r="MU5" i="5"/>
  <c r="MT5" i="5"/>
  <c r="MS5" i="5"/>
  <c r="MR5" i="5"/>
  <c r="MQ5" i="5"/>
  <c r="MM5" i="5"/>
  <c r="ML5" i="5"/>
  <c r="MK5" i="5"/>
  <c r="MJ5" i="5"/>
  <c r="MI5" i="5"/>
  <c r="ME5" i="5"/>
  <c r="MD5" i="5"/>
  <c r="MC5" i="5"/>
  <c r="MB5" i="5"/>
  <c r="MA5" i="5"/>
  <c r="LW5" i="5"/>
  <c r="LV5" i="5"/>
  <c r="LU5" i="5"/>
  <c r="LT5" i="5"/>
  <c r="LS5" i="5"/>
  <c r="LO5" i="5"/>
  <c r="LN5" i="5"/>
  <c r="LM5" i="5"/>
  <c r="LL5" i="5"/>
  <c r="LK5" i="5"/>
  <c r="LG5" i="5"/>
  <c r="LF5" i="5"/>
  <c r="LE5" i="5"/>
  <c r="LD5" i="5"/>
  <c r="LC5" i="5"/>
  <c r="KY5" i="5"/>
  <c r="KX5" i="5"/>
  <c r="KW5" i="5"/>
  <c r="KV5" i="5"/>
  <c r="KU5" i="5"/>
  <c r="KQ5" i="5"/>
  <c r="KP5" i="5"/>
  <c r="KO5" i="5"/>
  <c r="KN5" i="5"/>
  <c r="KM5" i="5"/>
  <c r="KI5" i="5"/>
  <c r="KH5" i="5"/>
  <c r="KG5" i="5"/>
  <c r="KF5" i="5"/>
  <c r="KE5" i="5"/>
  <c r="KA5" i="5"/>
  <c r="JZ5" i="5"/>
  <c r="JY5" i="5"/>
  <c r="JX5" i="5"/>
  <c r="JW5" i="5"/>
  <c r="JS5" i="5"/>
  <c r="JR5" i="5"/>
  <c r="JQ5" i="5"/>
  <c r="JP5" i="5"/>
  <c r="JO5" i="5"/>
  <c r="JK5" i="5"/>
  <c r="JJ5" i="5"/>
  <c r="JI5" i="5"/>
  <c r="JH5" i="5"/>
  <c r="JG5" i="5"/>
  <c r="JC5" i="5"/>
  <c r="JB5" i="5"/>
  <c r="JA5" i="5"/>
  <c r="IZ5" i="5"/>
  <c r="IY5" i="5"/>
  <c r="IU5" i="5"/>
  <c r="IT5" i="5"/>
  <c r="IS5" i="5"/>
  <c r="IR5" i="5"/>
  <c r="IQ5" i="5"/>
  <c r="IM5" i="5"/>
  <c r="IL5" i="5"/>
  <c r="IK5" i="5"/>
  <c r="IJ5" i="5"/>
  <c r="II5" i="5"/>
  <c r="IE5" i="5"/>
  <c r="ID5" i="5"/>
  <c r="IC5" i="5"/>
  <c r="IB5" i="5"/>
  <c r="IA5" i="5"/>
  <c r="HW5" i="5"/>
  <c r="HV5" i="5"/>
  <c r="HU5" i="5"/>
  <c r="HT5" i="5"/>
  <c r="HS5" i="5"/>
  <c r="HO5" i="5"/>
  <c r="HN5" i="5"/>
  <c r="HM5" i="5"/>
  <c r="HL5" i="5"/>
  <c r="HK5" i="5"/>
  <c r="HG5" i="5"/>
  <c r="HF5" i="5"/>
  <c r="HE5" i="5"/>
  <c r="HD5" i="5"/>
  <c r="HC5" i="5"/>
  <c r="GY5" i="5"/>
  <c r="GX5" i="5"/>
  <c r="GW5" i="5"/>
  <c r="GV5" i="5"/>
  <c r="GU5" i="5"/>
  <c r="GQ5" i="5"/>
  <c r="GP5" i="5"/>
  <c r="GO5" i="5"/>
  <c r="GN5" i="5"/>
  <c r="GM5" i="5"/>
  <c r="GI5" i="5"/>
  <c r="GH5" i="5"/>
  <c r="GG5" i="5"/>
  <c r="GF5" i="5"/>
  <c r="GE5" i="5"/>
  <c r="GA5" i="5"/>
  <c r="FZ5" i="5"/>
  <c r="FY5" i="5"/>
  <c r="FX5" i="5"/>
  <c r="FW5" i="5"/>
  <c r="FS5" i="5"/>
  <c r="FR5" i="5"/>
  <c r="FQ5" i="5"/>
  <c r="FP5" i="5"/>
  <c r="FO5" i="5"/>
  <c r="FK5" i="5"/>
  <c r="FJ5" i="5"/>
  <c r="FI5" i="5"/>
  <c r="FH5" i="5"/>
  <c r="FG5" i="5"/>
  <c r="FC5" i="5"/>
  <c r="FB5" i="5"/>
  <c r="FA5" i="5"/>
  <c r="EZ5" i="5"/>
  <c r="EY5" i="5"/>
  <c r="EU5" i="5"/>
  <c r="ET5" i="5"/>
  <c r="ES5" i="5"/>
  <c r="ER5" i="5"/>
  <c r="EQ5" i="5"/>
  <c r="EM5" i="5"/>
  <c r="EL5" i="5"/>
  <c r="EK5" i="5"/>
  <c r="EJ5" i="5"/>
  <c r="EI5" i="5"/>
  <c r="EE5" i="5"/>
  <c r="ED5" i="5"/>
  <c r="EC5" i="5"/>
  <c r="EB5" i="5"/>
  <c r="EA5" i="5"/>
  <c r="DW5" i="5"/>
  <c r="DV5" i="5"/>
  <c r="DU5" i="5"/>
  <c r="DT5" i="5"/>
  <c r="DS5" i="5"/>
  <c r="DO5" i="5"/>
  <c r="DN5" i="5"/>
  <c r="DM5" i="5"/>
  <c r="DL5" i="5"/>
  <c r="DK5" i="5"/>
  <c r="DG5" i="5"/>
  <c r="DF5" i="5"/>
  <c r="DE5" i="5"/>
  <c r="DD5" i="5"/>
  <c r="DC5" i="5"/>
  <c r="CY5" i="5"/>
  <c r="CX5" i="5"/>
  <c r="CW5" i="5"/>
  <c r="CV5" i="5"/>
  <c r="CU5" i="5"/>
  <c r="CQ5" i="5"/>
  <c r="CP5" i="5"/>
  <c r="CO5" i="5"/>
  <c r="CN5" i="5"/>
  <c r="CM5" i="5"/>
  <c r="CI5" i="5"/>
  <c r="CH5" i="5"/>
  <c r="CG5" i="5"/>
  <c r="CF5" i="5"/>
  <c r="CE5" i="5"/>
  <c r="CA5" i="5"/>
  <c r="BZ5" i="5"/>
  <c r="BY5" i="5"/>
  <c r="BX5" i="5"/>
  <c r="BW5" i="5"/>
  <c r="BS5" i="5"/>
  <c r="BR5" i="5"/>
  <c r="BQ5" i="5"/>
  <c r="BP5" i="5"/>
  <c r="BO5" i="5"/>
  <c r="BK5" i="5"/>
  <c r="BJ5" i="5"/>
  <c r="BI5" i="5"/>
  <c r="BH5" i="5"/>
  <c r="BG5" i="5"/>
  <c r="BC5" i="5"/>
  <c r="BB5" i="5"/>
  <c r="BA5" i="5"/>
  <c r="AZ5" i="5"/>
  <c r="AY5" i="5"/>
  <c r="AU5" i="5"/>
  <c r="AT5" i="5"/>
  <c r="AS5" i="5"/>
  <c r="AR5" i="5"/>
  <c r="AQ5" i="5"/>
  <c r="AM5" i="5"/>
  <c r="AL5" i="5"/>
  <c r="AK5" i="5"/>
  <c r="AJ5" i="5"/>
  <c r="AI5" i="5"/>
  <c r="AE5" i="5"/>
  <c r="AD5" i="5"/>
  <c r="AC5" i="5"/>
  <c r="AB5" i="5"/>
  <c r="AA5" i="5"/>
  <c r="W5" i="5"/>
  <c r="V5" i="5"/>
  <c r="U5" i="5"/>
  <c r="T5" i="5"/>
  <c r="S5" i="5"/>
  <c r="O5" i="5"/>
  <c r="N5" i="5"/>
  <c r="M5" i="5"/>
  <c r="L5" i="5"/>
  <c r="K5" i="5"/>
  <c r="G5" i="5"/>
  <c r="F5" i="5"/>
  <c r="E5" i="5"/>
  <c r="D5" i="5"/>
  <c r="C5" i="5"/>
  <c r="ADS4" i="5"/>
  <c r="ADR4" i="5"/>
  <c r="ADQ4" i="5"/>
  <c r="ADP4" i="5"/>
  <c r="ADO4" i="5"/>
  <c r="ADK4" i="5"/>
  <c r="ADJ4" i="5"/>
  <c r="ADI4" i="5"/>
  <c r="ADH4" i="5"/>
  <c r="ADG4" i="5"/>
  <c r="ADC4" i="5"/>
  <c r="ADB4" i="5"/>
  <c r="ADA4" i="5"/>
  <c r="ACZ4" i="5"/>
  <c r="ACY4" i="5"/>
  <c r="ACU4" i="5"/>
  <c r="ACT4" i="5"/>
  <c r="ACS4" i="5"/>
  <c r="ACR4" i="5"/>
  <c r="ACQ4" i="5"/>
  <c r="ACM4" i="5"/>
  <c r="ACL4" i="5"/>
  <c r="ACK4" i="5"/>
  <c r="ACJ4" i="5"/>
  <c r="ACI4" i="5"/>
  <c r="ACE4" i="5"/>
  <c r="ACD4" i="5"/>
  <c r="ACC4" i="5"/>
  <c r="ACB4" i="5"/>
  <c r="ACA4" i="5"/>
  <c r="ABW4" i="5"/>
  <c r="ABV4" i="5"/>
  <c r="ABU4" i="5"/>
  <c r="ABT4" i="5"/>
  <c r="ABS4" i="5"/>
  <c r="ABO4" i="5"/>
  <c r="ABN4" i="5"/>
  <c r="ABM4" i="5"/>
  <c r="ABL4" i="5"/>
  <c r="ABK4" i="5"/>
  <c r="ABG4" i="5"/>
  <c r="ABF4" i="5"/>
  <c r="ABE4" i="5"/>
  <c r="ABD4" i="5"/>
  <c r="ABC4" i="5"/>
  <c r="AAY4" i="5"/>
  <c r="AAX4" i="5"/>
  <c r="AAW4" i="5"/>
  <c r="AAV4" i="5"/>
  <c r="AAU4" i="5"/>
  <c r="AAQ4" i="5"/>
  <c r="AAP4" i="5"/>
  <c r="AAO4" i="5"/>
  <c r="AAN4" i="5"/>
  <c r="AAM4" i="5"/>
  <c r="AAI4" i="5"/>
  <c r="AAH4" i="5"/>
  <c r="AAG4" i="5"/>
  <c r="AAF4" i="5"/>
  <c r="AAE4" i="5"/>
  <c r="AAA4" i="5"/>
  <c r="ZZ4" i="5"/>
  <c r="ZY4" i="5"/>
  <c r="ZX4" i="5"/>
  <c r="ZW4" i="5"/>
  <c r="ZS4" i="5"/>
  <c r="ZR4" i="5"/>
  <c r="ZQ4" i="5"/>
  <c r="ZP4" i="5"/>
  <c r="ZO4" i="5"/>
  <c r="ZK4" i="5"/>
  <c r="ZJ4" i="5"/>
  <c r="ZI4" i="5"/>
  <c r="ZH4" i="5"/>
  <c r="ZG4" i="5"/>
  <c r="ZC4" i="5"/>
  <c r="ZB4" i="5"/>
  <c r="ZA4" i="5"/>
  <c r="YZ4" i="5"/>
  <c r="YY4" i="5"/>
  <c r="YU4" i="5"/>
  <c r="YT4" i="5"/>
  <c r="YS4" i="5"/>
  <c r="YR4" i="5"/>
  <c r="YQ4" i="5"/>
  <c r="YM4" i="5"/>
  <c r="YL4" i="5"/>
  <c r="YK4" i="5"/>
  <c r="YJ4" i="5"/>
  <c r="YI4" i="5"/>
  <c r="YE4" i="5"/>
  <c r="YD4" i="5"/>
  <c r="YC4" i="5"/>
  <c r="YB4" i="5"/>
  <c r="YA4" i="5"/>
  <c r="XW4" i="5"/>
  <c r="XV4" i="5"/>
  <c r="XU4" i="5"/>
  <c r="XT4" i="5"/>
  <c r="XS4" i="5"/>
  <c r="XO4" i="5"/>
  <c r="XN4" i="5"/>
  <c r="XM4" i="5"/>
  <c r="XL4" i="5"/>
  <c r="XK4" i="5"/>
  <c r="XG4" i="5"/>
  <c r="XF4" i="5"/>
  <c r="XE4" i="5"/>
  <c r="XD4" i="5"/>
  <c r="XC4" i="5"/>
  <c r="WY4" i="5"/>
  <c r="WX4" i="5"/>
  <c r="WW4" i="5"/>
  <c r="WV4" i="5"/>
  <c r="WU4" i="5"/>
  <c r="WQ4" i="5"/>
  <c r="WP4" i="5"/>
  <c r="WO4" i="5"/>
  <c r="WN4" i="5"/>
  <c r="WM4" i="5"/>
  <c r="WI4" i="5"/>
  <c r="WH4" i="5"/>
  <c r="WG4" i="5"/>
  <c r="WF4" i="5"/>
  <c r="WE4" i="5"/>
  <c r="WA4" i="5"/>
  <c r="VZ4" i="5"/>
  <c r="VY4" i="5"/>
  <c r="VX4" i="5"/>
  <c r="VW4" i="5"/>
  <c r="VS4" i="5"/>
  <c r="VR4" i="5"/>
  <c r="VQ4" i="5"/>
  <c r="VP4" i="5"/>
  <c r="VO4" i="5"/>
  <c r="VK4" i="5"/>
  <c r="VJ4" i="5"/>
  <c r="VI4" i="5"/>
  <c r="VH4" i="5"/>
  <c r="VG4" i="5"/>
  <c r="VC4" i="5"/>
  <c r="VB4" i="5"/>
  <c r="VA4" i="5"/>
  <c r="UZ4" i="5"/>
  <c r="UY4" i="5"/>
  <c r="UU4" i="5"/>
  <c r="UT4" i="5"/>
  <c r="US4" i="5"/>
  <c r="UR4" i="5"/>
  <c r="UQ4" i="5"/>
  <c r="UM4" i="5"/>
  <c r="UL4" i="5"/>
  <c r="UK4" i="5"/>
  <c r="UJ4" i="5"/>
  <c r="UI4" i="5"/>
  <c r="UE4" i="5"/>
  <c r="UD4" i="5"/>
  <c r="UC4" i="5"/>
  <c r="UB4" i="5"/>
  <c r="UA4" i="5"/>
  <c r="TW4" i="5"/>
  <c r="TV4" i="5"/>
  <c r="TU4" i="5"/>
  <c r="TT4" i="5"/>
  <c r="TS4" i="5"/>
  <c r="TO4" i="5"/>
  <c r="TN4" i="5"/>
  <c r="TM4" i="5"/>
  <c r="TL4" i="5"/>
  <c r="TK4" i="5"/>
  <c r="TG4" i="5"/>
  <c r="TF4" i="5"/>
  <c r="TE4" i="5"/>
  <c r="TD4" i="5"/>
  <c r="TC4" i="5"/>
  <c r="SY4" i="5"/>
  <c r="SX4" i="5"/>
  <c r="SW4" i="5"/>
  <c r="SV4" i="5"/>
  <c r="SU4" i="5"/>
  <c r="SQ4" i="5"/>
  <c r="SP4" i="5"/>
  <c r="SO4" i="5"/>
  <c r="SN4" i="5"/>
  <c r="SM4" i="5"/>
  <c r="SI4" i="5"/>
  <c r="SH4" i="5"/>
  <c r="SG4" i="5"/>
  <c r="SF4" i="5"/>
  <c r="SE4" i="5"/>
  <c r="SA4" i="5"/>
  <c r="RZ4" i="5"/>
  <c r="RY4" i="5"/>
  <c r="RX4" i="5"/>
  <c r="RW4" i="5"/>
  <c r="RS4" i="5"/>
  <c r="RR4" i="5"/>
  <c r="RQ4" i="5"/>
  <c r="RP4" i="5"/>
  <c r="RO4" i="5"/>
  <c r="RK4" i="5"/>
  <c r="RJ4" i="5"/>
  <c r="RI4" i="5"/>
  <c r="RH4" i="5"/>
  <c r="RG4" i="5"/>
  <c r="RC4" i="5"/>
  <c r="RB4" i="5"/>
  <c r="RA4" i="5"/>
  <c r="QZ4" i="5"/>
  <c r="QY4" i="5"/>
  <c r="QU4" i="5"/>
  <c r="QT4" i="5"/>
  <c r="QS4" i="5"/>
  <c r="QR4" i="5"/>
  <c r="QQ4" i="5"/>
  <c r="QM4" i="5"/>
  <c r="QL4" i="5"/>
  <c r="QK4" i="5"/>
  <c r="QJ4" i="5"/>
  <c r="QI4" i="5"/>
  <c r="QE4" i="5"/>
  <c r="QD4" i="5"/>
  <c r="QC4" i="5"/>
  <c r="QB4" i="5"/>
  <c r="QA4" i="5"/>
  <c r="PW4" i="5"/>
  <c r="PV4" i="5"/>
  <c r="PU4" i="5"/>
  <c r="PT4" i="5"/>
  <c r="PS4" i="5"/>
  <c r="PO4" i="5"/>
  <c r="PN4" i="5"/>
  <c r="PM4" i="5"/>
  <c r="PL4" i="5"/>
  <c r="PK4" i="5"/>
  <c r="PG4" i="5"/>
  <c r="PF4" i="5"/>
  <c r="PE4" i="5"/>
  <c r="PD4" i="5"/>
  <c r="PC4" i="5"/>
  <c r="OY4" i="5"/>
  <c r="OX4" i="5"/>
  <c r="OW4" i="5"/>
  <c r="OV4" i="5"/>
  <c r="OU4" i="5"/>
  <c r="OQ4" i="5"/>
  <c r="OP4" i="5"/>
  <c r="OO4" i="5"/>
  <c r="ON4" i="5"/>
  <c r="OM4" i="5"/>
  <c r="OI4" i="5"/>
  <c r="OH4" i="5"/>
  <c r="OG4" i="5"/>
  <c r="OF4" i="5"/>
  <c r="OE4" i="5"/>
  <c r="OA4" i="5"/>
  <c r="NZ4" i="5"/>
  <c r="NY4" i="5"/>
  <c r="NX4" i="5"/>
  <c r="NW4" i="5"/>
  <c r="NS4" i="5"/>
  <c r="NR4" i="5"/>
  <c r="NQ4" i="5"/>
  <c r="NP4" i="5"/>
  <c r="NO4" i="5"/>
  <c r="NK4" i="5"/>
  <c r="NJ4" i="5"/>
  <c r="NI4" i="5"/>
  <c r="NH4" i="5"/>
  <c r="NG4" i="5"/>
  <c r="NC4" i="5"/>
  <c r="NB4" i="5"/>
  <c r="NA4" i="5"/>
  <c r="MZ4" i="5"/>
  <c r="MY4" i="5"/>
  <c r="MU4" i="5"/>
  <c r="MT4" i="5"/>
  <c r="MS4" i="5"/>
  <c r="MR4" i="5"/>
  <c r="MQ4" i="5"/>
  <c r="MM4" i="5"/>
  <c r="ML4" i="5"/>
  <c r="MK4" i="5"/>
  <c r="MJ4" i="5"/>
  <c r="MI4" i="5"/>
  <c r="ME4" i="5"/>
  <c r="MD4" i="5"/>
  <c r="MC4" i="5"/>
  <c r="MB4" i="5"/>
  <c r="MA4" i="5"/>
  <c r="LW4" i="5"/>
  <c r="LV4" i="5"/>
  <c r="LU4" i="5"/>
  <c r="LT4" i="5"/>
  <c r="LS4" i="5"/>
  <c r="LO4" i="5"/>
  <c r="LN4" i="5"/>
  <c r="LM4" i="5"/>
  <c r="LL4" i="5"/>
  <c r="LK4" i="5"/>
  <c r="LG4" i="5"/>
  <c r="LF4" i="5"/>
  <c r="LE4" i="5"/>
  <c r="LD4" i="5"/>
  <c r="LC4" i="5"/>
  <c r="KY4" i="5"/>
  <c r="KX4" i="5"/>
  <c r="KW4" i="5"/>
  <c r="KV4" i="5"/>
  <c r="KU4" i="5"/>
  <c r="KQ4" i="5"/>
  <c r="KP4" i="5"/>
  <c r="KO4" i="5"/>
  <c r="KN4" i="5"/>
  <c r="KM4" i="5"/>
  <c r="KI4" i="5"/>
  <c r="KH4" i="5"/>
  <c r="KG4" i="5"/>
  <c r="KF4" i="5"/>
  <c r="KE4" i="5"/>
  <c r="KA4" i="5"/>
  <c r="JZ4" i="5"/>
  <c r="JY4" i="5"/>
  <c r="JX4" i="5"/>
  <c r="JW4" i="5"/>
  <c r="JS4" i="5"/>
  <c r="JR4" i="5"/>
  <c r="JQ4" i="5"/>
  <c r="JP4" i="5"/>
  <c r="JO4" i="5"/>
  <c r="JK4" i="5"/>
  <c r="JJ4" i="5"/>
  <c r="JI4" i="5"/>
  <c r="JH4" i="5"/>
  <c r="JG4" i="5"/>
  <c r="JC4" i="5"/>
  <c r="JB4" i="5"/>
  <c r="JA4" i="5"/>
  <c r="IZ4" i="5"/>
  <c r="IY4" i="5"/>
  <c r="IU4" i="5"/>
  <c r="IT4" i="5"/>
  <c r="IS4" i="5"/>
  <c r="IR4" i="5"/>
  <c r="IQ4" i="5"/>
  <c r="IM4" i="5"/>
  <c r="IL4" i="5"/>
  <c r="IK4" i="5"/>
  <c r="IJ4" i="5"/>
  <c r="II4" i="5"/>
  <c r="IE4" i="5"/>
  <c r="ID4" i="5"/>
  <c r="IC4" i="5"/>
  <c r="IB4" i="5"/>
  <c r="IA4" i="5"/>
  <c r="HW4" i="5"/>
  <c r="HV4" i="5"/>
  <c r="HU4" i="5"/>
  <c r="HT4" i="5"/>
  <c r="HS4" i="5"/>
  <c r="HO4" i="5"/>
  <c r="HN4" i="5"/>
  <c r="HM4" i="5"/>
  <c r="HL4" i="5"/>
  <c r="HK4" i="5"/>
  <c r="HG4" i="5"/>
  <c r="HF4" i="5"/>
  <c r="HE4" i="5"/>
  <c r="HD4" i="5"/>
  <c r="HC4" i="5"/>
  <c r="GY4" i="5"/>
  <c r="GX4" i="5"/>
  <c r="GW4" i="5"/>
  <c r="GV4" i="5"/>
  <c r="GU4" i="5"/>
  <c r="GQ4" i="5"/>
  <c r="GP4" i="5"/>
  <c r="GO4" i="5"/>
  <c r="GN4" i="5"/>
  <c r="GM4" i="5"/>
  <c r="GI4" i="5"/>
  <c r="GH4" i="5"/>
  <c r="GG4" i="5"/>
  <c r="GF4" i="5"/>
  <c r="GE4" i="5"/>
  <c r="GA4" i="5"/>
  <c r="FZ4" i="5"/>
  <c r="FY4" i="5"/>
  <c r="FX4" i="5"/>
  <c r="FW4" i="5"/>
  <c r="FS4" i="5"/>
  <c r="FR4" i="5"/>
  <c r="FQ4" i="5"/>
  <c r="FP4" i="5"/>
  <c r="FO4" i="5"/>
  <c r="FK4" i="5"/>
  <c r="FJ4" i="5"/>
  <c r="FI4" i="5"/>
  <c r="FH4" i="5"/>
  <c r="FG4" i="5"/>
  <c r="FC4" i="5"/>
  <c r="FB4" i="5"/>
  <c r="FA4" i="5"/>
  <c r="EZ4" i="5"/>
  <c r="EY4" i="5"/>
  <c r="EU4" i="5"/>
  <c r="ET4" i="5"/>
  <c r="ES4" i="5"/>
  <c r="ER4" i="5"/>
  <c r="EQ4" i="5"/>
  <c r="EM4" i="5"/>
  <c r="EL4" i="5"/>
  <c r="EK4" i="5"/>
  <c r="EJ4" i="5"/>
  <c r="EI4" i="5"/>
  <c r="EE4" i="5"/>
  <c r="ED4" i="5"/>
  <c r="EC4" i="5"/>
  <c r="EB4" i="5"/>
  <c r="EA4" i="5"/>
  <c r="DW4" i="5"/>
  <c r="DV4" i="5"/>
  <c r="DU4" i="5"/>
  <c r="DT4" i="5"/>
  <c r="DS4" i="5"/>
  <c r="DO4" i="5"/>
  <c r="DN4" i="5"/>
  <c r="DM4" i="5"/>
  <c r="DL4" i="5"/>
  <c r="DK4" i="5"/>
  <c r="DG4" i="5"/>
  <c r="DF4" i="5"/>
  <c r="DE4" i="5"/>
  <c r="DD4" i="5"/>
  <c r="DC4" i="5"/>
  <c r="CY4" i="5"/>
  <c r="CX4" i="5"/>
  <c r="CW4" i="5"/>
  <c r="CV4" i="5"/>
  <c r="CU4" i="5"/>
  <c r="CQ4" i="5"/>
  <c r="CP4" i="5"/>
  <c r="CO4" i="5"/>
  <c r="CN4" i="5"/>
  <c r="CM4" i="5"/>
  <c r="CI4" i="5"/>
  <c r="CH4" i="5"/>
  <c r="CG4" i="5"/>
  <c r="CF4" i="5"/>
  <c r="CE4" i="5"/>
  <c r="CA4" i="5"/>
  <c r="BZ4" i="5"/>
  <c r="BY4" i="5"/>
  <c r="BX4" i="5"/>
  <c r="BW4" i="5"/>
  <c r="BS4" i="5"/>
  <c r="BR4" i="5"/>
  <c r="BQ4" i="5"/>
  <c r="BP4" i="5"/>
  <c r="BO4" i="5"/>
  <c r="BK4" i="5"/>
  <c r="BJ4" i="5"/>
  <c r="BI4" i="5"/>
  <c r="BH4" i="5"/>
  <c r="BG4" i="5"/>
  <c r="BC4" i="5"/>
  <c r="BB4" i="5"/>
  <c r="BA4" i="5"/>
  <c r="AZ4" i="5"/>
  <c r="AY4" i="5"/>
  <c r="AU4" i="5"/>
  <c r="AT4" i="5"/>
  <c r="AS4" i="5"/>
  <c r="AR4" i="5"/>
  <c r="AQ4" i="5"/>
  <c r="AM4" i="5"/>
  <c r="AL4" i="5"/>
  <c r="AK4" i="5"/>
  <c r="AJ4" i="5"/>
  <c r="AI4" i="5"/>
  <c r="AE4" i="5"/>
  <c r="AD4" i="5"/>
  <c r="AC4" i="5"/>
  <c r="AB4" i="5"/>
  <c r="AA4" i="5"/>
  <c r="W4" i="5"/>
  <c r="V4" i="5"/>
  <c r="U4" i="5"/>
  <c r="T4" i="5"/>
  <c r="S4" i="5"/>
  <c r="O4" i="5"/>
  <c r="N4" i="5"/>
  <c r="M4" i="5"/>
  <c r="L4" i="5"/>
  <c r="K4" i="5"/>
  <c r="G4" i="5"/>
  <c r="F4" i="5"/>
  <c r="E4" i="5"/>
  <c r="D4" i="5"/>
  <c r="C4" i="5"/>
  <c r="ADS3" i="5"/>
  <c r="ADR3" i="5"/>
  <c r="ADQ3" i="5"/>
  <c r="ADP3" i="5"/>
  <c r="ADO3" i="5"/>
  <c r="ADK3" i="5"/>
  <c r="ADJ3" i="5"/>
  <c r="ADI3" i="5"/>
  <c r="ADH3" i="5"/>
  <c r="ADG3" i="5"/>
  <c r="ADC3" i="5"/>
  <c r="ADB3" i="5"/>
  <c r="ADA3" i="5"/>
  <c r="ACZ3" i="5"/>
  <c r="ACY3" i="5"/>
  <c r="ACU3" i="5"/>
  <c r="ACT3" i="5"/>
  <c r="ACS3" i="5"/>
  <c r="ACR3" i="5"/>
  <c r="ACQ3" i="5"/>
  <c r="ACM3" i="5"/>
  <c r="ACL3" i="5"/>
  <c r="ACK3" i="5"/>
  <c r="ACJ3" i="5"/>
  <c r="ACI3" i="5"/>
  <c r="ACE3" i="5"/>
  <c r="ACD3" i="5"/>
  <c r="ACC3" i="5"/>
  <c r="ACB3" i="5"/>
  <c r="ACA3" i="5"/>
  <c r="ABW3" i="5"/>
  <c r="ABV3" i="5"/>
  <c r="ABU3" i="5"/>
  <c r="ABT3" i="5"/>
  <c r="ABS3" i="5"/>
  <c r="ABO3" i="5"/>
  <c r="ABN3" i="5"/>
  <c r="ABM3" i="5"/>
  <c r="ABL3" i="5"/>
  <c r="ABK3" i="5"/>
  <c r="ABG3" i="5"/>
  <c r="ABF3" i="5"/>
  <c r="ABE3" i="5"/>
  <c r="ABD3" i="5"/>
  <c r="ABC3" i="5"/>
  <c r="AAY3" i="5"/>
  <c r="AAX3" i="5"/>
  <c r="AAW3" i="5"/>
  <c r="AAV3" i="5"/>
  <c r="AAU3" i="5"/>
  <c r="AAQ3" i="5"/>
  <c r="AAP3" i="5"/>
  <c r="AAO3" i="5"/>
  <c r="AAN3" i="5"/>
  <c r="AAM3" i="5"/>
  <c r="AAI3" i="5"/>
  <c r="AAH3" i="5"/>
  <c r="AAG3" i="5"/>
  <c r="AAF3" i="5"/>
  <c r="AAE3" i="5"/>
  <c r="AAA3" i="5"/>
  <c r="ZZ3" i="5"/>
  <c r="ZY3" i="5"/>
  <c r="ZX3" i="5"/>
  <c r="ZW3" i="5"/>
  <c r="ZS3" i="5"/>
  <c r="ZR3" i="5"/>
  <c r="ZQ3" i="5"/>
  <c r="ZP3" i="5"/>
  <c r="ZO3" i="5"/>
  <c r="ZK3" i="5"/>
  <c r="ZJ3" i="5"/>
  <c r="ZI3" i="5"/>
  <c r="ZH3" i="5"/>
  <c r="ZG3" i="5"/>
  <c r="ZC3" i="5"/>
  <c r="ZB3" i="5"/>
  <c r="ZA3" i="5"/>
  <c r="YZ3" i="5"/>
  <c r="YY3" i="5"/>
  <c r="YU3" i="5"/>
  <c r="YT3" i="5"/>
  <c r="YS3" i="5"/>
  <c r="YR3" i="5"/>
  <c r="YQ3" i="5"/>
  <c r="YM3" i="5"/>
  <c r="YL3" i="5"/>
  <c r="YK3" i="5"/>
  <c r="YJ3" i="5"/>
  <c r="YI3" i="5"/>
  <c r="YE3" i="5"/>
  <c r="YD3" i="5"/>
  <c r="YC3" i="5"/>
  <c r="YB3" i="5"/>
  <c r="YA3" i="5"/>
  <c r="XW3" i="5"/>
  <c r="XV3" i="5"/>
  <c r="XU3" i="5"/>
  <c r="XT3" i="5"/>
  <c r="XS3" i="5"/>
  <c r="XO3" i="5"/>
  <c r="XN3" i="5"/>
  <c r="XM3" i="5"/>
  <c r="XL3" i="5"/>
  <c r="XK3" i="5"/>
  <c r="XG3" i="5"/>
  <c r="XF3" i="5"/>
  <c r="XE3" i="5"/>
  <c r="XD3" i="5"/>
  <c r="XC3" i="5"/>
  <c r="WY3" i="5"/>
  <c r="WX3" i="5"/>
  <c r="WW3" i="5"/>
  <c r="WV3" i="5"/>
  <c r="WU3" i="5"/>
  <c r="WQ3" i="5"/>
  <c r="WP3" i="5"/>
  <c r="WO3" i="5"/>
  <c r="WN3" i="5"/>
  <c r="WM3" i="5"/>
  <c r="WI3" i="5"/>
  <c r="WH3" i="5"/>
  <c r="WG3" i="5"/>
  <c r="WF3" i="5"/>
  <c r="WE3" i="5"/>
  <c r="WA3" i="5"/>
  <c r="VZ3" i="5"/>
  <c r="VY3" i="5"/>
  <c r="VX3" i="5"/>
  <c r="VW3" i="5"/>
  <c r="VS3" i="5"/>
  <c r="VR3" i="5"/>
  <c r="VQ3" i="5"/>
  <c r="VP3" i="5"/>
  <c r="VO3" i="5"/>
  <c r="VK3" i="5"/>
  <c r="VJ3" i="5"/>
  <c r="VI3" i="5"/>
  <c r="VH3" i="5"/>
  <c r="VG3" i="5"/>
  <c r="VC3" i="5"/>
  <c r="VB3" i="5"/>
  <c r="VA3" i="5"/>
  <c r="UZ3" i="5"/>
  <c r="UY3" i="5"/>
  <c r="UU3" i="5"/>
  <c r="UT3" i="5"/>
  <c r="US3" i="5"/>
  <c r="UR3" i="5"/>
  <c r="UQ3" i="5"/>
  <c r="UM3" i="5"/>
  <c r="UL3" i="5"/>
  <c r="UK3" i="5"/>
  <c r="UJ3" i="5"/>
  <c r="UI3" i="5"/>
  <c r="UE3" i="5"/>
  <c r="UD3" i="5"/>
  <c r="UC3" i="5"/>
  <c r="UB3" i="5"/>
  <c r="UA3" i="5"/>
  <c r="TW3" i="5"/>
  <c r="TV3" i="5"/>
  <c r="TU3" i="5"/>
  <c r="TT3" i="5"/>
  <c r="TS3" i="5"/>
  <c r="TO3" i="5"/>
  <c r="TN3" i="5"/>
  <c r="TM3" i="5"/>
  <c r="TL3" i="5"/>
  <c r="TK3" i="5"/>
  <c r="TG3" i="5"/>
  <c r="TF3" i="5"/>
  <c r="TE3" i="5"/>
  <c r="TD3" i="5"/>
  <c r="TC3" i="5"/>
  <c r="SY3" i="5"/>
  <c r="SX3" i="5"/>
  <c r="SW3" i="5"/>
  <c r="SV3" i="5"/>
  <c r="SU3" i="5"/>
  <c r="SQ3" i="5"/>
  <c r="SP3" i="5"/>
  <c r="SO3" i="5"/>
  <c r="SN3" i="5"/>
  <c r="SM3" i="5"/>
  <c r="SI3" i="5"/>
  <c r="SH3" i="5"/>
  <c r="SG3" i="5"/>
  <c r="SF3" i="5"/>
  <c r="SE3" i="5"/>
  <c r="SA3" i="5"/>
  <c r="RZ3" i="5"/>
  <c r="RY3" i="5"/>
  <c r="RX3" i="5"/>
  <c r="RW3" i="5"/>
  <c r="RS3" i="5"/>
  <c r="RR3" i="5"/>
  <c r="RQ3" i="5"/>
  <c r="RP3" i="5"/>
  <c r="RO3" i="5"/>
  <c r="RK3" i="5"/>
  <c r="RJ3" i="5"/>
  <c r="RI3" i="5"/>
  <c r="RH3" i="5"/>
  <c r="RG3" i="5"/>
  <c r="RC3" i="5"/>
  <c r="RB3" i="5"/>
  <c r="RA3" i="5"/>
  <c r="QZ3" i="5"/>
  <c r="QY3" i="5"/>
  <c r="QU3" i="5"/>
  <c r="QT3" i="5"/>
  <c r="QS3" i="5"/>
  <c r="QR3" i="5"/>
  <c r="QQ3" i="5"/>
  <c r="QM3" i="5"/>
  <c r="QL3" i="5"/>
  <c r="QK3" i="5"/>
  <c r="QJ3" i="5"/>
  <c r="QI3" i="5"/>
  <c r="QE3" i="5"/>
  <c r="QD3" i="5"/>
  <c r="QC3" i="5"/>
  <c r="QB3" i="5"/>
  <c r="QA3" i="5"/>
  <c r="PW3" i="5"/>
  <c r="PV3" i="5"/>
  <c r="PU3" i="5"/>
  <c r="PT3" i="5"/>
  <c r="PS3" i="5"/>
  <c r="PO3" i="5"/>
  <c r="PN3" i="5"/>
  <c r="PM3" i="5"/>
  <c r="PL3" i="5"/>
  <c r="PK3" i="5"/>
  <c r="PG3" i="5"/>
  <c r="PF3" i="5"/>
  <c r="PE3" i="5"/>
  <c r="PD3" i="5"/>
  <c r="PC3" i="5"/>
  <c r="OY3" i="5"/>
  <c r="OX3" i="5"/>
  <c r="OW3" i="5"/>
  <c r="OV3" i="5"/>
  <c r="OU3" i="5"/>
  <c r="OQ3" i="5"/>
  <c r="OP3" i="5"/>
  <c r="OO3" i="5"/>
  <c r="ON3" i="5"/>
  <c r="OM3" i="5"/>
  <c r="OI3" i="5"/>
  <c r="OH3" i="5"/>
  <c r="OG3" i="5"/>
  <c r="OF3" i="5"/>
  <c r="OE3" i="5"/>
  <c r="OA3" i="5"/>
  <c r="NZ3" i="5"/>
  <c r="NY3" i="5"/>
  <c r="NX3" i="5"/>
  <c r="NW3" i="5"/>
  <c r="NS3" i="5"/>
  <c r="NR3" i="5"/>
  <c r="NQ3" i="5"/>
  <c r="NP3" i="5"/>
  <c r="NO3" i="5"/>
  <c r="NK3" i="5"/>
  <c r="NJ3" i="5"/>
  <c r="NI3" i="5"/>
  <c r="NH3" i="5"/>
  <c r="NG3" i="5"/>
  <c r="NC3" i="5"/>
  <c r="NB3" i="5"/>
  <c r="NA3" i="5"/>
  <c r="MZ3" i="5"/>
  <c r="MY3" i="5"/>
  <c r="MU3" i="5"/>
  <c r="MT3" i="5"/>
  <c r="MS3" i="5"/>
  <c r="MR3" i="5"/>
  <c r="MQ3" i="5"/>
  <c r="MM3" i="5"/>
  <c r="ML3" i="5"/>
  <c r="MK3" i="5"/>
  <c r="MJ3" i="5"/>
  <c r="MI3" i="5"/>
  <c r="ME3" i="5"/>
  <c r="MD3" i="5"/>
  <c r="MC3" i="5"/>
  <c r="MB3" i="5"/>
  <c r="MA3" i="5"/>
  <c r="LW3" i="5"/>
  <c r="LV3" i="5"/>
  <c r="LU3" i="5"/>
  <c r="LT3" i="5"/>
  <c r="LS3" i="5"/>
  <c r="LO3" i="5"/>
  <c r="LN3" i="5"/>
  <c r="LM3" i="5"/>
  <c r="LL3" i="5"/>
  <c r="LK3" i="5"/>
  <c r="LG3" i="5"/>
  <c r="LF3" i="5"/>
  <c r="LE3" i="5"/>
  <c r="LD3" i="5"/>
  <c r="LC3" i="5"/>
  <c r="KY3" i="5"/>
  <c r="KX3" i="5"/>
  <c r="KW3" i="5"/>
  <c r="KV3" i="5"/>
  <c r="KU3" i="5"/>
  <c r="KQ3" i="5"/>
  <c r="KP3" i="5"/>
  <c r="KO3" i="5"/>
  <c r="KN3" i="5"/>
  <c r="KM3" i="5"/>
  <c r="KI3" i="5"/>
  <c r="KH3" i="5"/>
  <c r="KG3" i="5"/>
  <c r="KF3" i="5"/>
  <c r="KE3" i="5"/>
  <c r="KA3" i="5"/>
  <c r="JZ3" i="5"/>
  <c r="JY3" i="5"/>
  <c r="JX3" i="5"/>
  <c r="JW3" i="5"/>
  <c r="JS3" i="5"/>
  <c r="JR3" i="5"/>
  <c r="JQ3" i="5"/>
  <c r="JP3" i="5"/>
  <c r="JO3" i="5"/>
  <c r="JK3" i="5"/>
  <c r="JJ3" i="5"/>
  <c r="JI3" i="5"/>
  <c r="JH3" i="5"/>
  <c r="JG3" i="5"/>
  <c r="JC3" i="5"/>
  <c r="JB3" i="5"/>
  <c r="JA3" i="5"/>
  <c r="IZ3" i="5"/>
  <c r="IY3" i="5"/>
  <c r="IU3" i="5"/>
  <c r="IT3" i="5"/>
  <c r="IS3" i="5"/>
  <c r="IR3" i="5"/>
  <c r="IQ3" i="5"/>
  <c r="IM3" i="5"/>
  <c r="IL3" i="5"/>
  <c r="IK3" i="5"/>
  <c r="IJ3" i="5"/>
  <c r="II3" i="5"/>
  <c r="IE3" i="5"/>
  <c r="ID3" i="5"/>
  <c r="IC3" i="5"/>
  <c r="IB3" i="5"/>
  <c r="IA3" i="5"/>
  <c r="HW3" i="5"/>
  <c r="HV3" i="5"/>
  <c r="HU3" i="5"/>
  <c r="HT3" i="5"/>
  <c r="HS3" i="5"/>
  <c r="HO3" i="5"/>
  <c r="HN3" i="5"/>
  <c r="HM3" i="5"/>
  <c r="HL3" i="5"/>
  <c r="HK3" i="5"/>
  <c r="HG3" i="5"/>
  <c r="HF3" i="5"/>
  <c r="HE3" i="5"/>
  <c r="HD3" i="5"/>
  <c r="HC3" i="5"/>
  <c r="GY3" i="5"/>
  <c r="GX3" i="5"/>
  <c r="GW3" i="5"/>
  <c r="GV3" i="5"/>
  <c r="GU3" i="5"/>
  <c r="GQ3" i="5"/>
  <c r="GP3" i="5"/>
  <c r="GO3" i="5"/>
  <c r="GN3" i="5"/>
  <c r="GM3" i="5"/>
  <c r="GI3" i="5"/>
  <c r="GH3" i="5"/>
  <c r="GG3" i="5"/>
  <c r="GF3" i="5"/>
  <c r="GE3" i="5"/>
  <c r="GA3" i="5"/>
  <c r="FZ3" i="5"/>
  <c r="FY3" i="5"/>
  <c r="FX3" i="5"/>
  <c r="FW3" i="5"/>
  <c r="FS3" i="5"/>
  <c r="FR3" i="5"/>
  <c r="FQ3" i="5"/>
  <c r="FP3" i="5"/>
  <c r="FO3" i="5"/>
  <c r="FK3" i="5"/>
  <c r="FJ3" i="5"/>
  <c r="FI3" i="5"/>
  <c r="FH3" i="5"/>
  <c r="FG3" i="5"/>
  <c r="FC3" i="5"/>
  <c r="FB3" i="5"/>
  <c r="FA3" i="5"/>
  <c r="EZ3" i="5"/>
  <c r="EY3" i="5"/>
  <c r="EU3" i="5"/>
  <c r="ET3" i="5"/>
  <c r="ES3" i="5"/>
  <c r="ER3" i="5"/>
  <c r="EQ3" i="5"/>
  <c r="EM3" i="5"/>
  <c r="EL3" i="5"/>
  <c r="EK3" i="5"/>
  <c r="EJ3" i="5"/>
  <c r="EI3" i="5"/>
  <c r="EE3" i="5"/>
  <c r="ED3" i="5"/>
  <c r="EC3" i="5"/>
  <c r="EB3" i="5"/>
  <c r="EA3" i="5"/>
  <c r="DW3" i="5"/>
  <c r="DV3" i="5"/>
  <c r="DU3" i="5"/>
  <c r="DT3" i="5"/>
  <c r="DS3" i="5"/>
  <c r="DO3" i="5"/>
  <c r="DN3" i="5"/>
  <c r="DM3" i="5"/>
  <c r="DL3" i="5"/>
  <c r="DK3" i="5"/>
  <c r="DG3" i="5"/>
  <c r="DF3" i="5"/>
  <c r="DE3" i="5"/>
  <c r="DD3" i="5"/>
  <c r="DC3" i="5"/>
  <c r="CY3" i="5"/>
  <c r="CX3" i="5"/>
  <c r="CW3" i="5"/>
  <c r="CV3" i="5"/>
  <c r="CU3" i="5"/>
  <c r="CQ3" i="5"/>
  <c r="CP3" i="5"/>
  <c r="CO3" i="5"/>
  <c r="CN3" i="5"/>
  <c r="CM3" i="5"/>
  <c r="CI3" i="5"/>
  <c r="CH3" i="5"/>
  <c r="CG3" i="5"/>
  <c r="CF3" i="5"/>
  <c r="CE3" i="5"/>
  <c r="CA3" i="5"/>
  <c r="BZ3" i="5"/>
  <c r="BY3" i="5"/>
  <c r="BX3" i="5"/>
  <c r="BW3" i="5"/>
  <c r="BS3" i="5"/>
  <c r="BR3" i="5"/>
  <c r="BQ3" i="5"/>
  <c r="BP3" i="5"/>
  <c r="BO3" i="5"/>
  <c r="BK3" i="5"/>
  <c r="BJ3" i="5"/>
  <c r="BI3" i="5"/>
  <c r="BH3" i="5"/>
  <c r="BG3" i="5"/>
  <c r="BC3" i="5"/>
  <c r="BB3" i="5"/>
  <c r="BA3" i="5"/>
  <c r="AZ3" i="5"/>
  <c r="AY3" i="5"/>
  <c r="AU3" i="5"/>
  <c r="AT3" i="5"/>
  <c r="AS3" i="5"/>
  <c r="AR3" i="5"/>
  <c r="AQ3" i="5"/>
  <c r="AM3" i="5"/>
  <c r="AL3" i="5"/>
  <c r="AK3" i="5"/>
  <c r="AJ3" i="5"/>
  <c r="AI3" i="5"/>
  <c r="AE3" i="5"/>
  <c r="AD3" i="5"/>
  <c r="AC3" i="5"/>
  <c r="AB3" i="5"/>
  <c r="AA3" i="5"/>
  <c r="W3" i="5"/>
  <c r="V3" i="5"/>
  <c r="U3" i="5"/>
  <c r="T3" i="5"/>
  <c r="S3" i="5"/>
  <c r="O3" i="5"/>
  <c r="N3" i="5"/>
  <c r="M3" i="5"/>
  <c r="L3" i="5"/>
  <c r="K3" i="5"/>
  <c r="G3" i="5"/>
  <c r="F3" i="5"/>
  <c r="E3" i="5"/>
  <c r="D3" i="5"/>
  <c r="C3" i="5"/>
  <c r="ADS43" i="4"/>
  <c r="ADR43" i="4"/>
  <c r="ADQ43" i="4"/>
  <c r="ADP43" i="4"/>
  <c r="ADO43" i="4"/>
  <c r="ADK43" i="4"/>
  <c r="ADJ43" i="4"/>
  <c r="ADI43" i="4"/>
  <c r="ADH43" i="4"/>
  <c r="ADG43" i="4"/>
  <c r="ADC43" i="4"/>
  <c r="ADB43" i="4"/>
  <c r="ADA43" i="4"/>
  <c r="ACZ43" i="4"/>
  <c r="ACY43" i="4"/>
  <c r="ACU43" i="4"/>
  <c r="ACT43" i="4"/>
  <c r="ACS43" i="4"/>
  <c r="ACR43" i="4"/>
  <c r="ACQ43" i="4"/>
  <c r="ACM43" i="4"/>
  <c r="ACL43" i="4"/>
  <c r="ACK43" i="4"/>
  <c r="ACJ43" i="4"/>
  <c r="ACI43" i="4"/>
  <c r="ACE43" i="4"/>
  <c r="ACD43" i="4"/>
  <c r="ACC43" i="4"/>
  <c r="ACB43" i="4"/>
  <c r="ACA43" i="4"/>
  <c r="ABW43" i="4"/>
  <c r="ABV43" i="4"/>
  <c r="ABU43" i="4"/>
  <c r="ABT43" i="4"/>
  <c r="ABS43" i="4"/>
  <c r="ABO43" i="4"/>
  <c r="ABN43" i="4"/>
  <c r="ABM43" i="4"/>
  <c r="ABL43" i="4"/>
  <c r="ABK43" i="4"/>
  <c r="ABG43" i="4"/>
  <c r="ABF43" i="4"/>
  <c r="ABE43" i="4"/>
  <c r="ABD43" i="4"/>
  <c r="ABC43" i="4"/>
  <c r="AAY43" i="4"/>
  <c r="AAX43" i="4"/>
  <c r="AAW43" i="4"/>
  <c r="AAV43" i="4"/>
  <c r="AAU43" i="4"/>
  <c r="AAQ43" i="4"/>
  <c r="AAP43" i="4"/>
  <c r="AAO43" i="4"/>
  <c r="AAN43" i="4"/>
  <c r="AAM43" i="4"/>
  <c r="AAI43" i="4"/>
  <c r="AAH43" i="4"/>
  <c r="AAG43" i="4"/>
  <c r="AAF43" i="4"/>
  <c r="AAE43" i="4"/>
  <c r="AAA43" i="4"/>
  <c r="ZZ43" i="4"/>
  <c r="ZY43" i="4"/>
  <c r="ZX43" i="4"/>
  <c r="ZW43" i="4"/>
  <c r="ZS43" i="4"/>
  <c r="ZR43" i="4"/>
  <c r="ZQ43" i="4"/>
  <c r="ZP43" i="4"/>
  <c r="ZO43" i="4"/>
  <c r="ZK43" i="4"/>
  <c r="ZJ43" i="4"/>
  <c r="ZI43" i="4"/>
  <c r="ZH43" i="4"/>
  <c r="ZG43" i="4"/>
  <c r="ZC43" i="4"/>
  <c r="ZB43" i="4"/>
  <c r="ZA43" i="4"/>
  <c r="YZ43" i="4"/>
  <c r="YY43" i="4"/>
  <c r="YU43" i="4"/>
  <c r="YT43" i="4"/>
  <c r="YS43" i="4"/>
  <c r="YR43" i="4"/>
  <c r="YQ43" i="4"/>
  <c r="YM43" i="4"/>
  <c r="YL43" i="4"/>
  <c r="YK43" i="4"/>
  <c r="YJ43" i="4"/>
  <c r="YI43" i="4"/>
  <c r="YE43" i="4"/>
  <c r="YD43" i="4"/>
  <c r="YC43" i="4"/>
  <c r="YB43" i="4"/>
  <c r="YA43" i="4"/>
  <c r="XW43" i="4"/>
  <c r="XV43" i="4"/>
  <c r="XU43" i="4"/>
  <c r="XT43" i="4"/>
  <c r="XS43" i="4"/>
  <c r="XO43" i="4"/>
  <c r="XN43" i="4"/>
  <c r="XM43" i="4"/>
  <c r="XL43" i="4"/>
  <c r="XK43" i="4"/>
  <c r="XG43" i="4"/>
  <c r="XF43" i="4"/>
  <c r="XE43" i="4"/>
  <c r="XD43" i="4"/>
  <c r="XC43" i="4"/>
  <c r="WY43" i="4"/>
  <c r="WX43" i="4"/>
  <c r="WW43" i="4"/>
  <c r="WV43" i="4"/>
  <c r="WU43" i="4"/>
  <c r="WQ43" i="4"/>
  <c r="WP43" i="4"/>
  <c r="WO43" i="4"/>
  <c r="WN43" i="4"/>
  <c r="WM43" i="4"/>
  <c r="WI43" i="4"/>
  <c r="WH43" i="4"/>
  <c r="WG43" i="4"/>
  <c r="WF43" i="4"/>
  <c r="WE43" i="4"/>
  <c r="WA43" i="4"/>
  <c r="VZ43" i="4"/>
  <c r="VY43" i="4"/>
  <c r="VX43" i="4"/>
  <c r="VW43" i="4"/>
  <c r="VS43" i="4"/>
  <c r="VR43" i="4"/>
  <c r="VQ43" i="4"/>
  <c r="VP43" i="4"/>
  <c r="VO43" i="4"/>
  <c r="VK43" i="4"/>
  <c r="VJ43" i="4"/>
  <c r="VI43" i="4"/>
  <c r="VH43" i="4"/>
  <c r="VG43" i="4"/>
  <c r="VC43" i="4"/>
  <c r="VB43" i="4"/>
  <c r="VA43" i="4"/>
  <c r="UZ43" i="4"/>
  <c r="UY43" i="4"/>
  <c r="UU43" i="4"/>
  <c r="UT43" i="4"/>
  <c r="US43" i="4"/>
  <c r="UR43" i="4"/>
  <c r="UQ43" i="4"/>
  <c r="UM43" i="4"/>
  <c r="UL43" i="4"/>
  <c r="UK43" i="4"/>
  <c r="UJ43" i="4"/>
  <c r="UI43" i="4"/>
  <c r="UE43" i="4"/>
  <c r="UD43" i="4"/>
  <c r="UC43" i="4"/>
  <c r="UB43" i="4"/>
  <c r="UA43" i="4"/>
  <c r="TW43" i="4"/>
  <c r="TV43" i="4"/>
  <c r="TU43" i="4"/>
  <c r="TT43" i="4"/>
  <c r="TS43" i="4"/>
  <c r="TO43" i="4"/>
  <c r="TN43" i="4"/>
  <c r="TM43" i="4"/>
  <c r="TL43" i="4"/>
  <c r="TK43" i="4"/>
  <c r="TG43" i="4"/>
  <c r="TF43" i="4"/>
  <c r="TE43" i="4"/>
  <c r="TD43" i="4"/>
  <c r="TC43" i="4"/>
  <c r="SY43" i="4"/>
  <c r="SX43" i="4"/>
  <c r="SW43" i="4"/>
  <c r="SV43" i="4"/>
  <c r="SU43" i="4"/>
  <c r="SQ43" i="4"/>
  <c r="SP43" i="4"/>
  <c r="SO43" i="4"/>
  <c r="SN43" i="4"/>
  <c r="SM43" i="4"/>
  <c r="SI43" i="4"/>
  <c r="SH43" i="4"/>
  <c r="SG43" i="4"/>
  <c r="SF43" i="4"/>
  <c r="SE43" i="4"/>
  <c r="SA43" i="4"/>
  <c r="RZ43" i="4"/>
  <c r="RY43" i="4"/>
  <c r="RX43" i="4"/>
  <c r="RW43" i="4"/>
  <c r="RS43" i="4"/>
  <c r="RR43" i="4"/>
  <c r="RQ43" i="4"/>
  <c r="RP43" i="4"/>
  <c r="RO43" i="4"/>
  <c r="RK43" i="4"/>
  <c r="RJ43" i="4"/>
  <c r="RI43" i="4"/>
  <c r="RH43" i="4"/>
  <c r="RG43" i="4"/>
  <c r="RC43" i="4"/>
  <c r="RB43" i="4"/>
  <c r="RA43" i="4"/>
  <c r="QZ43" i="4"/>
  <c r="QY43" i="4"/>
  <c r="QU43" i="4"/>
  <c r="QT43" i="4"/>
  <c r="QS43" i="4"/>
  <c r="QR43" i="4"/>
  <c r="QQ43" i="4"/>
  <c r="QM43" i="4"/>
  <c r="QL43" i="4"/>
  <c r="QK43" i="4"/>
  <c r="QJ43" i="4"/>
  <c r="QI43" i="4"/>
  <c r="QE43" i="4"/>
  <c r="QD43" i="4"/>
  <c r="QC43" i="4"/>
  <c r="QB43" i="4"/>
  <c r="QA43" i="4"/>
  <c r="PW43" i="4"/>
  <c r="PV43" i="4"/>
  <c r="PU43" i="4"/>
  <c r="PT43" i="4"/>
  <c r="PS43" i="4"/>
  <c r="PO43" i="4"/>
  <c r="PN43" i="4"/>
  <c r="PM43" i="4"/>
  <c r="PL43" i="4"/>
  <c r="PK43" i="4"/>
  <c r="PG43" i="4"/>
  <c r="PF43" i="4"/>
  <c r="PE43" i="4"/>
  <c r="PD43" i="4"/>
  <c r="PC43" i="4"/>
  <c r="OY43" i="4"/>
  <c r="OX43" i="4"/>
  <c r="OW43" i="4"/>
  <c r="OV43" i="4"/>
  <c r="OU43" i="4"/>
  <c r="OQ43" i="4"/>
  <c r="OP43" i="4"/>
  <c r="OO43" i="4"/>
  <c r="ON43" i="4"/>
  <c r="OM43" i="4"/>
  <c r="OI43" i="4"/>
  <c r="OH43" i="4"/>
  <c r="OG43" i="4"/>
  <c r="OF43" i="4"/>
  <c r="OE43" i="4"/>
  <c r="OA43" i="4"/>
  <c r="NZ43" i="4"/>
  <c r="NY43" i="4"/>
  <c r="NX43" i="4"/>
  <c r="NW43" i="4"/>
  <c r="NS43" i="4"/>
  <c r="NR43" i="4"/>
  <c r="NQ43" i="4"/>
  <c r="NP43" i="4"/>
  <c r="NO43" i="4"/>
  <c r="NK43" i="4"/>
  <c r="NJ43" i="4"/>
  <c r="NI43" i="4"/>
  <c r="NH43" i="4"/>
  <c r="NG43" i="4"/>
  <c r="NC43" i="4"/>
  <c r="NB43" i="4"/>
  <c r="NA43" i="4"/>
  <c r="MZ43" i="4"/>
  <c r="MY43" i="4"/>
  <c r="MU43" i="4"/>
  <c r="MT43" i="4"/>
  <c r="MS43" i="4"/>
  <c r="MR43" i="4"/>
  <c r="MQ43" i="4"/>
  <c r="MM43" i="4"/>
  <c r="ML43" i="4"/>
  <c r="MK43" i="4"/>
  <c r="MJ43" i="4"/>
  <c r="MI43" i="4"/>
  <c r="ME43" i="4"/>
  <c r="MD43" i="4"/>
  <c r="MC43" i="4"/>
  <c r="MB43" i="4"/>
  <c r="MA43" i="4"/>
  <c r="LW43" i="4"/>
  <c r="LV43" i="4"/>
  <c r="LU43" i="4"/>
  <c r="LT43" i="4"/>
  <c r="LS43" i="4"/>
  <c r="LO43" i="4"/>
  <c r="LN43" i="4"/>
  <c r="LM43" i="4"/>
  <c r="LL43" i="4"/>
  <c r="LK43" i="4"/>
  <c r="LG43" i="4"/>
  <c r="LF43" i="4"/>
  <c r="LE43" i="4"/>
  <c r="LD43" i="4"/>
  <c r="LC43" i="4"/>
  <c r="KY43" i="4"/>
  <c r="KX43" i="4"/>
  <c r="KW43" i="4"/>
  <c r="KV43" i="4"/>
  <c r="KU43" i="4"/>
  <c r="KQ43" i="4"/>
  <c r="KP43" i="4"/>
  <c r="KO43" i="4"/>
  <c r="KN43" i="4"/>
  <c r="KM43" i="4"/>
  <c r="KI43" i="4"/>
  <c r="KH43" i="4"/>
  <c r="KG43" i="4"/>
  <c r="KF43" i="4"/>
  <c r="KE43" i="4"/>
  <c r="KA43" i="4"/>
  <c r="JZ43" i="4"/>
  <c r="JY43" i="4"/>
  <c r="JX43" i="4"/>
  <c r="JW43" i="4"/>
  <c r="JS43" i="4"/>
  <c r="JR43" i="4"/>
  <c r="JQ43" i="4"/>
  <c r="JP43" i="4"/>
  <c r="JO43" i="4"/>
  <c r="JK43" i="4"/>
  <c r="JJ43" i="4"/>
  <c r="JI43" i="4"/>
  <c r="JH43" i="4"/>
  <c r="JG43" i="4"/>
  <c r="JC43" i="4"/>
  <c r="JB43" i="4"/>
  <c r="JA43" i="4"/>
  <c r="IZ43" i="4"/>
  <c r="IY43" i="4"/>
  <c r="IU43" i="4"/>
  <c r="IT43" i="4"/>
  <c r="IS43" i="4"/>
  <c r="IR43" i="4"/>
  <c r="IQ43" i="4"/>
  <c r="IM43" i="4"/>
  <c r="IL43" i="4"/>
  <c r="IK43" i="4"/>
  <c r="IJ43" i="4"/>
  <c r="II43" i="4"/>
  <c r="IE43" i="4"/>
  <c r="ID43" i="4"/>
  <c r="IC43" i="4"/>
  <c r="IB43" i="4"/>
  <c r="IA43" i="4"/>
  <c r="HW43" i="4"/>
  <c r="HV43" i="4"/>
  <c r="HU43" i="4"/>
  <c r="HT43" i="4"/>
  <c r="HS43" i="4"/>
  <c r="HO43" i="4"/>
  <c r="HN43" i="4"/>
  <c r="HM43" i="4"/>
  <c r="HL43" i="4"/>
  <c r="HK43" i="4"/>
  <c r="HG43" i="4"/>
  <c r="HF43" i="4"/>
  <c r="HE43" i="4"/>
  <c r="HD43" i="4"/>
  <c r="HC43" i="4"/>
  <c r="GY43" i="4"/>
  <c r="GX43" i="4"/>
  <c r="GW43" i="4"/>
  <c r="GV43" i="4"/>
  <c r="GU43" i="4"/>
  <c r="GQ43" i="4"/>
  <c r="GP43" i="4"/>
  <c r="GO43" i="4"/>
  <c r="GN43" i="4"/>
  <c r="GM43" i="4"/>
  <c r="GI43" i="4"/>
  <c r="GH43" i="4"/>
  <c r="GG43" i="4"/>
  <c r="GF43" i="4"/>
  <c r="GE43" i="4"/>
  <c r="GA43" i="4"/>
  <c r="FZ43" i="4"/>
  <c r="FY43" i="4"/>
  <c r="FX43" i="4"/>
  <c r="FW43" i="4"/>
  <c r="FS43" i="4"/>
  <c r="FR43" i="4"/>
  <c r="FQ43" i="4"/>
  <c r="FP43" i="4"/>
  <c r="FO43" i="4"/>
  <c r="FK43" i="4"/>
  <c r="FJ43" i="4"/>
  <c r="FI43" i="4"/>
  <c r="FH43" i="4"/>
  <c r="FG43" i="4"/>
  <c r="FC43" i="4"/>
  <c r="FB43" i="4"/>
  <c r="FA43" i="4"/>
  <c r="EZ43" i="4"/>
  <c r="EY43" i="4"/>
  <c r="EU43" i="4"/>
  <c r="ET43" i="4"/>
  <c r="ES43" i="4"/>
  <c r="ER43" i="4"/>
  <c r="EQ43" i="4"/>
  <c r="EM43" i="4"/>
  <c r="EL43" i="4"/>
  <c r="EK43" i="4"/>
  <c r="EJ43" i="4"/>
  <c r="EI43" i="4"/>
  <c r="EE43" i="4"/>
  <c r="ED43" i="4"/>
  <c r="EC43" i="4"/>
  <c r="EB43" i="4"/>
  <c r="EA43" i="4"/>
  <c r="DW43" i="4"/>
  <c r="DV43" i="4"/>
  <c r="DU43" i="4"/>
  <c r="DT43" i="4"/>
  <c r="DS43" i="4"/>
  <c r="DO43" i="4"/>
  <c r="DN43" i="4"/>
  <c r="DM43" i="4"/>
  <c r="DL43" i="4"/>
  <c r="DK43" i="4"/>
  <c r="DG43" i="4"/>
  <c r="DF43" i="4"/>
  <c r="DE43" i="4"/>
  <c r="DD43" i="4"/>
  <c r="DC43" i="4"/>
  <c r="CY43" i="4"/>
  <c r="CX43" i="4"/>
  <c r="CW43" i="4"/>
  <c r="CV43" i="4"/>
  <c r="CU43" i="4"/>
  <c r="CQ43" i="4"/>
  <c r="CP43" i="4"/>
  <c r="CO43" i="4"/>
  <c r="CN43" i="4"/>
  <c r="CM43" i="4"/>
  <c r="CI43" i="4"/>
  <c r="CH43" i="4"/>
  <c r="CG43" i="4"/>
  <c r="CF43" i="4"/>
  <c r="CE43" i="4"/>
  <c r="CA43" i="4"/>
  <c r="BZ43" i="4"/>
  <c r="BY43" i="4"/>
  <c r="BX43" i="4"/>
  <c r="BW43" i="4"/>
  <c r="BS43" i="4"/>
  <c r="BR43" i="4"/>
  <c r="BQ43" i="4"/>
  <c r="BP43" i="4"/>
  <c r="BO43" i="4"/>
  <c r="BK43" i="4"/>
  <c r="BJ43" i="4"/>
  <c r="BI43" i="4"/>
  <c r="BH43" i="4"/>
  <c r="BG43" i="4"/>
  <c r="BC43" i="4"/>
  <c r="BB43" i="4"/>
  <c r="BA43" i="4"/>
  <c r="AZ43" i="4"/>
  <c r="AY43" i="4"/>
  <c r="AU43" i="4"/>
  <c r="AT43" i="4"/>
  <c r="AS43" i="4"/>
  <c r="AR43" i="4"/>
  <c r="AQ43" i="4"/>
  <c r="AM43" i="4"/>
  <c r="AL43" i="4"/>
  <c r="AK43" i="4"/>
  <c r="AJ43" i="4"/>
  <c r="AI43" i="4"/>
  <c r="AE43" i="4"/>
  <c r="AD43" i="4"/>
  <c r="AC43" i="4"/>
  <c r="AB43" i="4"/>
  <c r="AA43" i="4"/>
  <c r="W43" i="4"/>
  <c r="V43" i="4"/>
  <c r="U43" i="4"/>
  <c r="T43" i="4"/>
  <c r="S43" i="4"/>
  <c r="O43" i="4"/>
  <c r="N43" i="4"/>
  <c r="M43" i="4"/>
  <c r="L43" i="4"/>
  <c r="K43" i="4"/>
  <c r="G43" i="4"/>
  <c r="F43" i="4"/>
  <c r="E43" i="4"/>
  <c r="D43" i="4"/>
  <c r="C43" i="4"/>
  <c r="ADS42" i="4"/>
  <c r="ADR42" i="4"/>
  <c r="ADQ42" i="4"/>
  <c r="ADP42" i="4"/>
  <c r="ADO42" i="4"/>
  <c r="ADK42" i="4"/>
  <c r="ADJ42" i="4"/>
  <c r="ADI42" i="4"/>
  <c r="ADH42" i="4"/>
  <c r="ADG42" i="4"/>
  <c r="ADC42" i="4"/>
  <c r="ADB42" i="4"/>
  <c r="ADA42" i="4"/>
  <c r="ACZ42" i="4"/>
  <c r="ACY42" i="4"/>
  <c r="ACU42" i="4"/>
  <c r="ACT42" i="4"/>
  <c r="ACS42" i="4"/>
  <c r="ACR42" i="4"/>
  <c r="ACQ42" i="4"/>
  <c r="ACM42" i="4"/>
  <c r="ACL42" i="4"/>
  <c r="ACK42" i="4"/>
  <c r="ACJ42" i="4"/>
  <c r="ACI42" i="4"/>
  <c r="ACE42" i="4"/>
  <c r="ACD42" i="4"/>
  <c r="ACC42" i="4"/>
  <c r="ACB42" i="4"/>
  <c r="ACA42" i="4"/>
  <c r="ABW42" i="4"/>
  <c r="ABV42" i="4"/>
  <c r="ABU42" i="4"/>
  <c r="ABT42" i="4"/>
  <c r="ABS42" i="4"/>
  <c r="ABO42" i="4"/>
  <c r="ABN42" i="4"/>
  <c r="ABM42" i="4"/>
  <c r="ABL42" i="4"/>
  <c r="ABK42" i="4"/>
  <c r="ABG42" i="4"/>
  <c r="ABF42" i="4"/>
  <c r="ABE42" i="4"/>
  <c r="ABD42" i="4"/>
  <c r="ABC42" i="4"/>
  <c r="AAY42" i="4"/>
  <c r="AAX42" i="4"/>
  <c r="AAW42" i="4"/>
  <c r="AAV42" i="4"/>
  <c r="AAU42" i="4"/>
  <c r="AAQ42" i="4"/>
  <c r="AAP42" i="4"/>
  <c r="AAO42" i="4"/>
  <c r="AAN42" i="4"/>
  <c r="AAM42" i="4"/>
  <c r="AAI42" i="4"/>
  <c r="AAH42" i="4"/>
  <c r="AAG42" i="4"/>
  <c r="AAF42" i="4"/>
  <c r="AAE42" i="4"/>
  <c r="AAA42" i="4"/>
  <c r="ZZ42" i="4"/>
  <c r="ZY42" i="4"/>
  <c r="ZX42" i="4"/>
  <c r="ZW42" i="4"/>
  <c r="ZS42" i="4"/>
  <c r="ZR42" i="4"/>
  <c r="ZQ42" i="4"/>
  <c r="ZP42" i="4"/>
  <c r="ZO42" i="4"/>
  <c r="ZK42" i="4"/>
  <c r="ZJ42" i="4"/>
  <c r="ZI42" i="4"/>
  <c r="ZH42" i="4"/>
  <c r="ZG42" i="4"/>
  <c r="ZC42" i="4"/>
  <c r="ZB42" i="4"/>
  <c r="ZA42" i="4"/>
  <c r="YZ42" i="4"/>
  <c r="YY42" i="4"/>
  <c r="YU42" i="4"/>
  <c r="YT42" i="4"/>
  <c r="YS42" i="4"/>
  <c r="YR42" i="4"/>
  <c r="YQ42" i="4"/>
  <c r="YM42" i="4"/>
  <c r="YL42" i="4"/>
  <c r="YK42" i="4"/>
  <c r="YJ42" i="4"/>
  <c r="YI42" i="4"/>
  <c r="YE42" i="4"/>
  <c r="YD42" i="4"/>
  <c r="YC42" i="4"/>
  <c r="YB42" i="4"/>
  <c r="YA42" i="4"/>
  <c r="XW42" i="4"/>
  <c r="XV42" i="4"/>
  <c r="XU42" i="4"/>
  <c r="XT42" i="4"/>
  <c r="XS42" i="4"/>
  <c r="XO42" i="4"/>
  <c r="XN42" i="4"/>
  <c r="XM42" i="4"/>
  <c r="XL42" i="4"/>
  <c r="XK42" i="4"/>
  <c r="XG42" i="4"/>
  <c r="XF42" i="4"/>
  <c r="XE42" i="4"/>
  <c r="XD42" i="4"/>
  <c r="XC42" i="4"/>
  <c r="WY42" i="4"/>
  <c r="WX42" i="4"/>
  <c r="WW42" i="4"/>
  <c r="WV42" i="4"/>
  <c r="WU42" i="4"/>
  <c r="WQ42" i="4"/>
  <c r="WP42" i="4"/>
  <c r="WO42" i="4"/>
  <c r="WN42" i="4"/>
  <c r="WM42" i="4"/>
  <c r="WI42" i="4"/>
  <c r="WH42" i="4"/>
  <c r="WG42" i="4"/>
  <c r="WF42" i="4"/>
  <c r="WE42" i="4"/>
  <c r="WA42" i="4"/>
  <c r="VZ42" i="4"/>
  <c r="VY42" i="4"/>
  <c r="VX42" i="4"/>
  <c r="VW42" i="4"/>
  <c r="VS42" i="4"/>
  <c r="VR42" i="4"/>
  <c r="VQ42" i="4"/>
  <c r="VP42" i="4"/>
  <c r="VO42" i="4"/>
  <c r="VK42" i="4"/>
  <c r="VJ42" i="4"/>
  <c r="VI42" i="4"/>
  <c r="VH42" i="4"/>
  <c r="VG42" i="4"/>
  <c r="VC42" i="4"/>
  <c r="VB42" i="4"/>
  <c r="VA42" i="4"/>
  <c r="UZ42" i="4"/>
  <c r="UY42" i="4"/>
  <c r="UU42" i="4"/>
  <c r="UT42" i="4"/>
  <c r="US42" i="4"/>
  <c r="UR42" i="4"/>
  <c r="UQ42" i="4"/>
  <c r="UM42" i="4"/>
  <c r="UL42" i="4"/>
  <c r="UK42" i="4"/>
  <c r="UJ42" i="4"/>
  <c r="UI42" i="4"/>
  <c r="UE42" i="4"/>
  <c r="UD42" i="4"/>
  <c r="UC42" i="4"/>
  <c r="UB42" i="4"/>
  <c r="UA42" i="4"/>
  <c r="TW42" i="4"/>
  <c r="TV42" i="4"/>
  <c r="TU42" i="4"/>
  <c r="TT42" i="4"/>
  <c r="TS42" i="4"/>
  <c r="TO42" i="4"/>
  <c r="TN42" i="4"/>
  <c r="TM42" i="4"/>
  <c r="TL42" i="4"/>
  <c r="TK42" i="4"/>
  <c r="TG42" i="4"/>
  <c r="TF42" i="4"/>
  <c r="TE42" i="4"/>
  <c r="TD42" i="4"/>
  <c r="TC42" i="4"/>
  <c r="SY42" i="4"/>
  <c r="SX42" i="4"/>
  <c r="SW42" i="4"/>
  <c r="SV42" i="4"/>
  <c r="SU42" i="4"/>
  <c r="SQ42" i="4"/>
  <c r="SP42" i="4"/>
  <c r="SO42" i="4"/>
  <c r="SN42" i="4"/>
  <c r="SM42" i="4"/>
  <c r="SI42" i="4"/>
  <c r="SH42" i="4"/>
  <c r="SG42" i="4"/>
  <c r="SF42" i="4"/>
  <c r="SE42" i="4"/>
  <c r="SA42" i="4"/>
  <c r="RZ42" i="4"/>
  <c r="RY42" i="4"/>
  <c r="RX42" i="4"/>
  <c r="RW42" i="4"/>
  <c r="RS42" i="4"/>
  <c r="RR42" i="4"/>
  <c r="RQ42" i="4"/>
  <c r="RP42" i="4"/>
  <c r="RO42" i="4"/>
  <c r="RK42" i="4"/>
  <c r="RJ42" i="4"/>
  <c r="RI42" i="4"/>
  <c r="RH42" i="4"/>
  <c r="RG42" i="4"/>
  <c r="RC42" i="4"/>
  <c r="RB42" i="4"/>
  <c r="RA42" i="4"/>
  <c r="QZ42" i="4"/>
  <c r="QY42" i="4"/>
  <c r="QU42" i="4"/>
  <c r="QT42" i="4"/>
  <c r="QS42" i="4"/>
  <c r="QR42" i="4"/>
  <c r="QQ42" i="4"/>
  <c r="QM42" i="4"/>
  <c r="QL42" i="4"/>
  <c r="QK42" i="4"/>
  <c r="QJ42" i="4"/>
  <c r="QI42" i="4"/>
  <c r="QE42" i="4"/>
  <c r="QD42" i="4"/>
  <c r="QC42" i="4"/>
  <c r="QB42" i="4"/>
  <c r="QA42" i="4"/>
  <c r="PW42" i="4"/>
  <c r="PV42" i="4"/>
  <c r="PU42" i="4"/>
  <c r="PT42" i="4"/>
  <c r="PS42" i="4"/>
  <c r="PO42" i="4"/>
  <c r="PN42" i="4"/>
  <c r="PM42" i="4"/>
  <c r="PL42" i="4"/>
  <c r="PK42" i="4"/>
  <c r="PG42" i="4"/>
  <c r="PF42" i="4"/>
  <c r="PE42" i="4"/>
  <c r="PD42" i="4"/>
  <c r="PC42" i="4"/>
  <c r="OY42" i="4"/>
  <c r="OX42" i="4"/>
  <c r="OW42" i="4"/>
  <c r="OV42" i="4"/>
  <c r="OU42" i="4"/>
  <c r="OQ42" i="4"/>
  <c r="OP42" i="4"/>
  <c r="OO42" i="4"/>
  <c r="ON42" i="4"/>
  <c r="OM42" i="4"/>
  <c r="OI42" i="4"/>
  <c r="OH42" i="4"/>
  <c r="OG42" i="4"/>
  <c r="OF42" i="4"/>
  <c r="OE42" i="4"/>
  <c r="OA42" i="4"/>
  <c r="NZ42" i="4"/>
  <c r="NY42" i="4"/>
  <c r="NX42" i="4"/>
  <c r="NW42" i="4"/>
  <c r="NS42" i="4"/>
  <c r="NR42" i="4"/>
  <c r="NQ42" i="4"/>
  <c r="NP42" i="4"/>
  <c r="NO42" i="4"/>
  <c r="NK42" i="4"/>
  <c r="NJ42" i="4"/>
  <c r="NI42" i="4"/>
  <c r="NH42" i="4"/>
  <c r="NG42" i="4"/>
  <c r="NC42" i="4"/>
  <c r="NB42" i="4"/>
  <c r="NA42" i="4"/>
  <c r="MZ42" i="4"/>
  <c r="MY42" i="4"/>
  <c r="MU42" i="4"/>
  <c r="MT42" i="4"/>
  <c r="MS42" i="4"/>
  <c r="MR42" i="4"/>
  <c r="MQ42" i="4"/>
  <c r="MM42" i="4"/>
  <c r="ML42" i="4"/>
  <c r="MK42" i="4"/>
  <c r="MJ42" i="4"/>
  <c r="MI42" i="4"/>
  <c r="ME42" i="4"/>
  <c r="MD42" i="4"/>
  <c r="MC42" i="4"/>
  <c r="MB42" i="4"/>
  <c r="MA42" i="4"/>
  <c r="LW42" i="4"/>
  <c r="LV42" i="4"/>
  <c r="LU42" i="4"/>
  <c r="LT42" i="4"/>
  <c r="LS42" i="4"/>
  <c r="LO42" i="4"/>
  <c r="LN42" i="4"/>
  <c r="LM42" i="4"/>
  <c r="LL42" i="4"/>
  <c r="LK42" i="4"/>
  <c r="LG42" i="4"/>
  <c r="LF42" i="4"/>
  <c r="LE42" i="4"/>
  <c r="LD42" i="4"/>
  <c r="LC42" i="4"/>
  <c r="KY42" i="4"/>
  <c r="KX42" i="4"/>
  <c r="KW42" i="4"/>
  <c r="KV42" i="4"/>
  <c r="KU42" i="4"/>
  <c r="KQ42" i="4"/>
  <c r="KP42" i="4"/>
  <c r="KO42" i="4"/>
  <c r="KN42" i="4"/>
  <c r="KM42" i="4"/>
  <c r="KI42" i="4"/>
  <c r="KH42" i="4"/>
  <c r="KG42" i="4"/>
  <c r="KF42" i="4"/>
  <c r="KE42" i="4"/>
  <c r="KA42" i="4"/>
  <c r="JZ42" i="4"/>
  <c r="JY42" i="4"/>
  <c r="JX42" i="4"/>
  <c r="JW42" i="4"/>
  <c r="JS42" i="4"/>
  <c r="JR42" i="4"/>
  <c r="JQ42" i="4"/>
  <c r="JP42" i="4"/>
  <c r="JO42" i="4"/>
  <c r="JK42" i="4"/>
  <c r="JJ42" i="4"/>
  <c r="JI42" i="4"/>
  <c r="JH42" i="4"/>
  <c r="JG42" i="4"/>
  <c r="JC42" i="4"/>
  <c r="JB42" i="4"/>
  <c r="JA42" i="4"/>
  <c r="IZ42" i="4"/>
  <c r="IY42" i="4"/>
  <c r="IU42" i="4"/>
  <c r="IT42" i="4"/>
  <c r="IS42" i="4"/>
  <c r="IR42" i="4"/>
  <c r="IQ42" i="4"/>
  <c r="IM42" i="4"/>
  <c r="IL42" i="4"/>
  <c r="IK42" i="4"/>
  <c r="IJ42" i="4"/>
  <c r="II42" i="4"/>
  <c r="IE42" i="4"/>
  <c r="ID42" i="4"/>
  <c r="IC42" i="4"/>
  <c r="IB42" i="4"/>
  <c r="IA42" i="4"/>
  <c r="HW42" i="4"/>
  <c r="HV42" i="4"/>
  <c r="HU42" i="4"/>
  <c r="HT42" i="4"/>
  <c r="HS42" i="4"/>
  <c r="HO42" i="4"/>
  <c r="HN42" i="4"/>
  <c r="HM42" i="4"/>
  <c r="HL42" i="4"/>
  <c r="HK42" i="4"/>
  <c r="HG42" i="4"/>
  <c r="HF42" i="4"/>
  <c r="HE42" i="4"/>
  <c r="HD42" i="4"/>
  <c r="HC42" i="4"/>
  <c r="GY42" i="4"/>
  <c r="GX42" i="4"/>
  <c r="GW42" i="4"/>
  <c r="GV42" i="4"/>
  <c r="GU42" i="4"/>
  <c r="GQ42" i="4"/>
  <c r="GP42" i="4"/>
  <c r="GO42" i="4"/>
  <c r="GN42" i="4"/>
  <c r="GM42" i="4"/>
  <c r="GI42" i="4"/>
  <c r="GH42" i="4"/>
  <c r="GG42" i="4"/>
  <c r="GF42" i="4"/>
  <c r="GE42" i="4"/>
  <c r="GA42" i="4"/>
  <c r="FZ42" i="4"/>
  <c r="FY42" i="4"/>
  <c r="FX42" i="4"/>
  <c r="FW42" i="4"/>
  <c r="FS42" i="4"/>
  <c r="FR42" i="4"/>
  <c r="FQ42" i="4"/>
  <c r="FP42" i="4"/>
  <c r="FO42" i="4"/>
  <c r="FK42" i="4"/>
  <c r="FJ42" i="4"/>
  <c r="FI42" i="4"/>
  <c r="FH42" i="4"/>
  <c r="FG42" i="4"/>
  <c r="FC42" i="4"/>
  <c r="FB42" i="4"/>
  <c r="FA42" i="4"/>
  <c r="EZ42" i="4"/>
  <c r="EY42" i="4"/>
  <c r="EU42" i="4"/>
  <c r="ET42" i="4"/>
  <c r="ES42" i="4"/>
  <c r="ER42" i="4"/>
  <c r="EQ42" i="4"/>
  <c r="EM42" i="4"/>
  <c r="EL42" i="4"/>
  <c r="EK42" i="4"/>
  <c r="EJ42" i="4"/>
  <c r="EI42" i="4"/>
  <c r="EE42" i="4"/>
  <c r="ED42" i="4"/>
  <c r="EC42" i="4"/>
  <c r="EB42" i="4"/>
  <c r="EA42" i="4"/>
  <c r="DW42" i="4"/>
  <c r="DV42" i="4"/>
  <c r="DU42" i="4"/>
  <c r="DT42" i="4"/>
  <c r="DS42" i="4"/>
  <c r="DO42" i="4"/>
  <c r="DN42" i="4"/>
  <c r="DM42" i="4"/>
  <c r="DL42" i="4"/>
  <c r="DK42" i="4"/>
  <c r="DG42" i="4"/>
  <c r="DF42" i="4"/>
  <c r="DE42" i="4"/>
  <c r="DD42" i="4"/>
  <c r="DC42" i="4"/>
  <c r="CY42" i="4"/>
  <c r="CX42" i="4"/>
  <c r="CW42" i="4"/>
  <c r="CV42" i="4"/>
  <c r="CU42" i="4"/>
  <c r="CQ42" i="4"/>
  <c r="CP42" i="4"/>
  <c r="CO42" i="4"/>
  <c r="CN42" i="4"/>
  <c r="CM42" i="4"/>
  <c r="CI42" i="4"/>
  <c r="CH42" i="4"/>
  <c r="CG42" i="4"/>
  <c r="CF42" i="4"/>
  <c r="CE42" i="4"/>
  <c r="CA42" i="4"/>
  <c r="BZ42" i="4"/>
  <c r="BY42" i="4"/>
  <c r="BX42" i="4"/>
  <c r="BW42" i="4"/>
  <c r="BS42" i="4"/>
  <c r="BR42" i="4"/>
  <c r="BQ42" i="4"/>
  <c r="BP42" i="4"/>
  <c r="BO42" i="4"/>
  <c r="BK42" i="4"/>
  <c r="BJ42" i="4"/>
  <c r="BI42" i="4"/>
  <c r="BH42" i="4"/>
  <c r="BG42" i="4"/>
  <c r="BC42" i="4"/>
  <c r="BB42" i="4"/>
  <c r="BA42" i="4"/>
  <c r="AZ42" i="4"/>
  <c r="AY42" i="4"/>
  <c r="AU42" i="4"/>
  <c r="AT42" i="4"/>
  <c r="AS42" i="4"/>
  <c r="AR42" i="4"/>
  <c r="AQ42" i="4"/>
  <c r="AM42" i="4"/>
  <c r="AL42" i="4"/>
  <c r="AK42" i="4"/>
  <c r="AJ42" i="4"/>
  <c r="AI42" i="4"/>
  <c r="AE42" i="4"/>
  <c r="AD42" i="4"/>
  <c r="AC42" i="4"/>
  <c r="AB42" i="4"/>
  <c r="AA42" i="4"/>
  <c r="W42" i="4"/>
  <c r="V42" i="4"/>
  <c r="U42" i="4"/>
  <c r="T42" i="4"/>
  <c r="S42" i="4"/>
  <c r="O42" i="4"/>
  <c r="N42" i="4"/>
  <c r="M42" i="4"/>
  <c r="L42" i="4"/>
  <c r="K42" i="4"/>
  <c r="G42" i="4"/>
  <c r="F42" i="4"/>
  <c r="E42" i="4"/>
  <c r="D42" i="4"/>
  <c r="C42" i="4"/>
  <c r="ADS41" i="4"/>
  <c r="ADR41" i="4"/>
  <c r="ADQ41" i="4"/>
  <c r="ADP41" i="4"/>
  <c r="ADO41" i="4"/>
  <c r="ADK41" i="4"/>
  <c r="ADJ41" i="4"/>
  <c r="ADI41" i="4"/>
  <c r="ADH41" i="4"/>
  <c r="ADG41" i="4"/>
  <c r="ADC41" i="4"/>
  <c r="ADB41" i="4"/>
  <c r="ADA41" i="4"/>
  <c r="ACZ41" i="4"/>
  <c r="ACY41" i="4"/>
  <c r="ACU41" i="4"/>
  <c r="ACT41" i="4"/>
  <c r="ACS41" i="4"/>
  <c r="ACR41" i="4"/>
  <c r="ACQ41" i="4"/>
  <c r="ACM41" i="4"/>
  <c r="ACL41" i="4"/>
  <c r="ACK41" i="4"/>
  <c r="ACJ41" i="4"/>
  <c r="ACI41" i="4"/>
  <c r="ACE41" i="4"/>
  <c r="ACD41" i="4"/>
  <c r="ACC41" i="4"/>
  <c r="ACB41" i="4"/>
  <c r="ACA41" i="4"/>
  <c r="ABW41" i="4"/>
  <c r="ABV41" i="4"/>
  <c r="ABU41" i="4"/>
  <c r="ABT41" i="4"/>
  <c r="ABS41" i="4"/>
  <c r="ABO41" i="4"/>
  <c r="ABN41" i="4"/>
  <c r="ABM41" i="4"/>
  <c r="ABL41" i="4"/>
  <c r="ABK41" i="4"/>
  <c r="ABG41" i="4"/>
  <c r="ABF41" i="4"/>
  <c r="ABE41" i="4"/>
  <c r="ABD41" i="4"/>
  <c r="ABC41" i="4"/>
  <c r="AAY41" i="4"/>
  <c r="AAX41" i="4"/>
  <c r="AAW41" i="4"/>
  <c r="AAV41" i="4"/>
  <c r="AAU41" i="4"/>
  <c r="AAQ41" i="4"/>
  <c r="AAP41" i="4"/>
  <c r="AAO41" i="4"/>
  <c r="AAN41" i="4"/>
  <c r="AAM41" i="4"/>
  <c r="AAI41" i="4"/>
  <c r="AAH41" i="4"/>
  <c r="AAG41" i="4"/>
  <c r="AAF41" i="4"/>
  <c r="AAE41" i="4"/>
  <c r="AAA41" i="4"/>
  <c r="ZZ41" i="4"/>
  <c r="ZY41" i="4"/>
  <c r="ZX41" i="4"/>
  <c r="ZW41" i="4"/>
  <c r="ZS41" i="4"/>
  <c r="ZR41" i="4"/>
  <c r="ZQ41" i="4"/>
  <c r="ZP41" i="4"/>
  <c r="ZO41" i="4"/>
  <c r="ZK41" i="4"/>
  <c r="ZJ41" i="4"/>
  <c r="ZI41" i="4"/>
  <c r="ZH41" i="4"/>
  <c r="ZG41" i="4"/>
  <c r="ZC41" i="4"/>
  <c r="ZB41" i="4"/>
  <c r="ZA41" i="4"/>
  <c r="YZ41" i="4"/>
  <c r="YY41" i="4"/>
  <c r="YU41" i="4"/>
  <c r="YT41" i="4"/>
  <c r="YS41" i="4"/>
  <c r="YR41" i="4"/>
  <c r="YQ41" i="4"/>
  <c r="YM41" i="4"/>
  <c r="YL41" i="4"/>
  <c r="YK41" i="4"/>
  <c r="YJ41" i="4"/>
  <c r="YI41" i="4"/>
  <c r="YE41" i="4"/>
  <c r="YD41" i="4"/>
  <c r="YC41" i="4"/>
  <c r="YB41" i="4"/>
  <c r="YA41" i="4"/>
  <c r="XW41" i="4"/>
  <c r="XV41" i="4"/>
  <c r="XU41" i="4"/>
  <c r="XT41" i="4"/>
  <c r="XS41" i="4"/>
  <c r="XO41" i="4"/>
  <c r="XN41" i="4"/>
  <c r="XM41" i="4"/>
  <c r="XL41" i="4"/>
  <c r="XK41" i="4"/>
  <c r="XG41" i="4"/>
  <c r="XF41" i="4"/>
  <c r="XE41" i="4"/>
  <c r="XD41" i="4"/>
  <c r="XC41" i="4"/>
  <c r="WY41" i="4"/>
  <c r="WX41" i="4"/>
  <c r="WW41" i="4"/>
  <c r="WV41" i="4"/>
  <c r="WU41" i="4"/>
  <c r="WQ41" i="4"/>
  <c r="WP41" i="4"/>
  <c r="WO41" i="4"/>
  <c r="WN41" i="4"/>
  <c r="WM41" i="4"/>
  <c r="WI41" i="4"/>
  <c r="WH41" i="4"/>
  <c r="WG41" i="4"/>
  <c r="WF41" i="4"/>
  <c r="WE41" i="4"/>
  <c r="WA41" i="4"/>
  <c r="VZ41" i="4"/>
  <c r="VY41" i="4"/>
  <c r="VX41" i="4"/>
  <c r="VW41" i="4"/>
  <c r="VS41" i="4"/>
  <c r="VR41" i="4"/>
  <c r="VQ41" i="4"/>
  <c r="VP41" i="4"/>
  <c r="VO41" i="4"/>
  <c r="VK41" i="4"/>
  <c r="VJ41" i="4"/>
  <c r="VI41" i="4"/>
  <c r="VH41" i="4"/>
  <c r="VG41" i="4"/>
  <c r="VC41" i="4"/>
  <c r="VB41" i="4"/>
  <c r="VA41" i="4"/>
  <c r="UZ41" i="4"/>
  <c r="UY41" i="4"/>
  <c r="UU41" i="4"/>
  <c r="UT41" i="4"/>
  <c r="US41" i="4"/>
  <c r="UR41" i="4"/>
  <c r="UQ41" i="4"/>
  <c r="UM41" i="4"/>
  <c r="UL41" i="4"/>
  <c r="UK41" i="4"/>
  <c r="UJ41" i="4"/>
  <c r="UI41" i="4"/>
  <c r="UE41" i="4"/>
  <c r="UD41" i="4"/>
  <c r="UC41" i="4"/>
  <c r="UB41" i="4"/>
  <c r="UA41" i="4"/>
  <c r="TW41" i="4"/>
  <c r="TV41" i="4"/>
  <c r="TU41" i="4"/>
  <c r="TT41" i="4"/>
  <c r="TS41" i="4"/>
  <c r="TO41" i="4"/>
  <c r="TN41" i="4"/>
  <c r="TM41" i="4"/>
  <c r="TL41" i="4"/>
  <c r="TK41" i="4"/>
  <c r="TG41" i="4"/>
  <c r="TF41" i="4"/>
  <c r="TE41" i="4"/>
  <c r="TD41" i="4"/>
  <c r="TC41" i="4"/>
  <c r="SY41" i="4"/>
  <c r="SX41" i="4"/>
  <c r="SW41" i="4"/>
  <c r="SV41" i="4"/>
  <c r="SU41" i="4"/>
  <c r="SQ41" i="4"/>
  <c r="SP41" i="4"/>
  <c r="SO41" i="4"/>
  <c r="SN41" i="4"/>
  <c r="SM41" i="4"/>
  <c r="SI41" i="4"/>
  <c r="SH41" i="4"/>
  <c r="SG41" i="4"/>
  <c r="SF41" i="4"/>
  <c r="SE41" i="4"/>
  <c r="SA41" i="4"/>
  <c r="RZ41" i="4"/>
  <c r="RY41" i="4"/>
  <c r="RX41" i="4"/>
  <c r="RW41" i="4"/>
  <c r="RS41" i="4"/>
  <c r="RR41" i="4"/>
  <c r="RQ41" i="4"/>
  <c r="RP41" i="4"/>
  <c r="RO41" i="4"/>
  <c r="RK41" i="4"/>
  <c r="RJ41" i="4"/>
  <c r="RI41" i="4"/>
  <c r="RH41" i="4"/>
  <c r="RG41" i="4"/>
  <c r="RC41" i="4"/>
  <c r="RB41" i="4"/>
  <c r="RA41" i="4"/>
  <c r="QZ41" i="4"/>
  <c r="QY41" i="4"/>
  <c r="QU41" i="4"/>
  <c r="QT41" i="4"/>
  <c r="QS41" i="4"/>
  <c r="QR41" i="4"/>
  <c r="QQ41" i="4"/>
  <c r="QM41" i="4"/>
  <c r="QL41" i="4"/>
  <c r="QK41" i="4"/>
  <c r="QJ41" i="4"/>
  <c r="QI41" i="4"/>
  <c r="QE41" i="4"/>
  <c r="QD41" i="4"/>
  <c r="QC41" i="4"/>
  <c r="QB41" i="4"/>
  <c r="QA41" i="4"/>
  <c r="PW41" i="4"/>
  <c r="PV41" i="4"/>
  <c r="PU41" i="4"/>
  <c r="PT41" i="4"/>
  <c r="PS41" i="4"/>
  <c r="PO41" i="4"/>
  <c r="PN41" i="4"/>
  <c r="PM41" i="4"/>
  <c r="PL41" i="4"/>
  <c r="PK41" i="4"/>
  <c r="PG41" i="4"/>
  <c r="PF41" i="4"/>
  <c r="PE41" i="4"/>
  <c r="PD41" i="4"/>
  <c r="PC41" i="4"/>
  <c r="OY41" i="4"/>
  <c r="OX41" i="4"/>
  <c r="OW41" i="4"/>
  <c r="OV41" i="4"/>
  <c r="OU41" i="4"/>
  <c r="OQ41" i="4"/>
  <c r="OP41" i="4"/>
  <c r="OO41" i="4"/>
  <c r="ON41" i="4"/>
  <c r="OM41" i="4"/>
  <c r="OI41" i="4"/>
  <c r="OH41" i="4"/>
  <c r="OG41" i="4"/>
  <c r="OF41" i="4"/>
  <c r="OE41" i="4"/>
  <c r="OA41" i="4"/>
  <c r="NZ41" i="4"/>
  <c r="NY41" i="4"/>
  <c r="NX41" i="4"/>
  <c r="NW41" i="4"/>
  <c r="NS41" i="4"/>
  <c r="NR41" i="4"/>
  <c r="NQ41" i="4"/>
  <c r="NP41" i="4"/>
  <c r="NO41" i="4"/>
  <c r="NK41" i="4"/>
  <c r="NJ41" i="4"/>
  <c r="NI41" i="4"/>
  <c r="NH41" i="4"/>
  <c r="NG41" i="4"/>
  <c r="NC41" i="4"/>
  <c r="NB41" i="4"/>
  <c r="NA41" i="4"/>
  <c r="MZ41" i="4"/>
  <c r="MY41" i="4"/>
  <c r="MU41" i="4"/>
  <c r="MT41" i="4"/>
  <c r="MS41" i="4"/>
  <c r="MR41" i="4"/>
  <c r="MQ41" i="4"/>
  <c r="MM41" i="4"/>
  <c r="ML41" i="4"/>
  <c r="MK41" i="4"/>
  <c r="MJ41" i="4"/>
  <c r="MI41" i="4"/>
  <c r="ME41" i="4"/>
  <c r="MD41" i="4"/>
  <c r="MC41" i="4"/>
  <c r="MB41" i="4"/>
  <c r="MA41" i="4"/>
  <c r="LW41" i="4"/>
  <c r="LV41" i="4"/>
  <c r="LU41" i="4"/>
  <c r="LT41" i="4"/>
  <c r="LS41" i="4"/>
  <c r="LO41" i="4"/>
  <c r="LN41" i="4"/>
  <c r="LM41" i="4"/>
  <c r="LL41" i="4"/>
  <c r="LK41" i="4"/>
  <c r="LG41" i="4"/>
  <c r="LF41" i="4"/>
  <c r="LE41" i="4"/>
  <c r="LD41" i="4"/>
  <c r="LC41" i="4"/>
  <c r="KY41" i="4"/>
  <c r="KX41" i="4"/>
  <c r="KW41" i="4"/>
  <c r="KV41" i="4"/>
  <c r="KU41" i="4"/>
  <c r="KQ41" i="4"/>
  <c r="KP41" i="4"/>
  <c r="KO41" i="4"/>
  <c r="KN41" i="4"/>
  <c r="KM41" i="4"/>
  <c r="KI41" i="4"/>
  <c r="KH41" i="4"/>
  <c r="KG41" i="4"/>
  <c r="KF41" i="4"/>
  <c r="KE41" i="4"/>
  <c r="KA41" i="4"/>
  <c r="JZ41" i="4"/>
  <c r="JY41" i="4"/>
  <c r="JX41" i="4"/>
  <c r="JW41" i="4"/>
  <c r="JS41" i="4"/>
  <c r="JR41" i="4"/>
  <c r="JQ41" i="4"/>
  <c r="JP41" i="4"/>
  <c r="JO41" i="4"/>
  <c r="JK41" i="4"/>
  <c r="JJ41" i="4"/>
  <c r="JI41" i="4"/>
  <c r="JH41" i="4"/>
  <c r="JG41" i="4"/>
  <c r="JC41" i="4"/>
  <c r="JB41" i="4"/>
  <c r="JA41" i="4"/>
  <c r="IZ41" i="4"/>
  <c r="IY41" i="4"/>
  <c r="IU41" i="4"/>
  <c r="IT41" i="4"/>
  <c r="IS41" i="4"/>
  <c r="IR41" i="4"/>
  <c r="IQ41" i="4"/>
  <c r="IM41" i="4"/>
  <c r="IL41" i="4"/>
  <c r="IK41" i="4"/>
  <c r="IJ41" i="4"/>
  <c r="II41" i="4"/>
  <c r="IE41" i="4"/>
  <c r="ID41" i="4"/>
  <c r="IC41" i="4"/>
  <c r="IB41" i="4"/>
  <c r="IA41" i="4"/>
  <c r="HW41" i="4"/>
  <c r="HV41" i="4"/>
  <c r="HU41" i="4"/>
  <c r="HT41" i="4"/>
  <c r="HS41" i="4"/>
  <c r="HO41" i="4"/>
  <c r="HN41" i="4"/>
  <c r="HM41" i="4"/>
  <c r="HL41" i="4"/>
  <c r="HK41" i="4"/>
  <c r="HG41" i="4"/>
  <c r="HF41" i="4"/>
  <c r="HE41" i="4"/>
  <c r="HD41" i="4"/>
  <c r="HC41" i="4"/>
  <c r="GY41" i="4"/>
  <c r="GX41" i="4"/>
  <c r="GW41" i="4"/>
  <c r="GV41" i="4"/>
  <c r="GU41" i="4"/>
  <c r="GQ41" i="4"/>
  <c r="GP41" i="4"/>
  <c r="GO41" i="4"/>
  <c r="GN41" i="4"/>
  <c r="GM41" i="4"/>
  <c r="GI41" i="4"/>
  <c r="GH41" i="4"/>
  <c r="GG41" i="4"/>
  <c r="GF41" i="4"/>
  <c r="GE41" i="4"/>
  <c r="GA41" i="4"/>
  <c r="FZ41" i="4"/>
  <c r="FY41" i="4"/>
  <c r="FX41" i="4"/>
  <c r="FW41" i="4"/>
  <c r="FS41" i="4"/>
  <c r="FR41" i="4"/>
  <c r="FQ41" i="4"/>
  <c r="FP41" i="4"/>
  <c r="FO41" i="4"/>
  <c r="FK41" i="4"/>
  <c r="FJ41" i="4"/>
  <c r="FI41" i="4"/>
  <c r="FH41" i="4"/>
  <c r="FG41" i="4"/>
  <c r="FC41" i="4"/>
  <c r="FB41" i="4"/>
  <c r="FA41" i="4"/>
  <c r="EZ41" i="4"/>
  <c r="EY41" i="4"/>
  <c r="EU41" i="4"/>
  <c r="ET41" i="4"/>
  <c r="ES41" i="4"/>
  <c r="ER41" i="4"/>
  <c r="EQ41" i="4"/>
  <c r="EM41" i="4"/>
  <c r="EL41" i="4"/>
  <c r="EK41" i="4"/>
  <c r="EJ41" i="4"/>
  <c r="EI41" i="4"/>
  <c r="EE41" i="4"/>
  <c r="ED41" i="4"/>
  <c r="EC41" i="4"/>
  <c r="EB41" i="4"/>
  <c r="EA41" i="4"/>
  <c r="DW41" i="4"/>
  <c r="DV41" i="4"/>
  <c r="DU41" i="4"/>
  <c r="DT41" i="4"/>
  <c r="DS41" i="4"/>
  <c r="DO41" i="4"/>
  <c r="DN41" i="4"/>
  <c r="DM41" i="4"/>
  <c r="DL41" i="4"/>
  <c r="DK41" i="4"/>
  <c r="DG41" i="4"/>
  <c r="DF41" i="4"/>
  <c r="DE41" i="4"/>
  <c r="DD41" i="4"/>
  <c r="DC41" i="4"/>
  <c r="CY41" i="4"/>
  <c r="CX41" i="4"/>
  <c r="CW41" i="4"/>
  <c r="CV41" i="4"/>
  <c r="CU41" i="4"/>
  <c r="CQ41" i="4"/>
  <c r="CP41" i="4"/>
  <c r="CO41" i="4"/>
  <c r="CN41" i="4"/>
  <c r="CM41" i="4"/>
  <c r="CI41" i="4"/>
  <c r="CH41" i="4"/>
  <c r="CG41" i="4"/>
  <c r="CF41" i="4"/>
  <c r="CE41" i="4"/>
  <c r="CA41" i="4"/>
  <c r="BZ41" i="4"/>
  <c r="BY41" i="4"/>
  <c r="BX41" i="4"/>
  <c r="BW41" i="4"/>
  <c r="BS41" i="4"/>
  <c r="BR41" i="4"/>
  <c r="BQ41" i="4"/>
  <c r="BP41" i="4"/>
  <c r="BO41" i="4"/>
  <c r="BK41" i="4"/>
  <c r="BJ41" i="4"/>
  <c r="BI41" i="4"/>
  <c r="BH41" i="4"/>
  <c r="BG41" i="4"/>
  <c r="BC41" i="4"/>
  <c r="BB41" i="4"/>
  <c r="BA41" i="4"/>
  <c r="AZ41" i="4"/>
  <c r="AY41" i="4"/>
  <c r="AU41" i="4"/>
  <c r="AT41" i="4"/>
  <c r="AS41" i="4"/>
  <c r="AR41" i="4"/>
  <c r="AQ41" i="4"/>
  <c r="AM41" i="4"/>
  <c r="AL41" i="4"/>
  <c r="AK41" i="4"/>
  <c r="AJ41" i="4"/>
  <c r="AI41" i="4"/>
  <c r="AE41" i="4"/>
  <c r="AD41" i="4"/>
  <c r="AC41" i="4"/>
  <c r="AB41" i="4"/>
  <c r="AA41" i="4"/>
  <c r="W41" i="4"/>
  <c r="V41" i="4"/>
  <c r="U41" i="4"/>
  <c r="T41" i="4"/>
  <c r="S41" i="4"/>
  <c r="O41" i="4"/>
  <c r="N41" i="4"/>
  <c r="M41" i="4"/>
  <c r="L41" i="4"/>
  <c r="K41" i="4"/>
  <c r="G41" i="4"/>
  <c r="F41" i="4"/>
  <c r="E41" i="4"/>
  <c r="D41" i="4"/>
  <c r="C41" i="4"/>
  <c r="ADS40" i="4"/>
  <c r="ADR40" i="4"/>
  <c r="ADQ40" i="4"/>
  <c r="ADP40" i="4"/>
  <c r="ADO40" i="4"/>
  <c r="ADK40" i="4"/>
  <c r="ADJ40" i="4"/>
  <c r="ADI40" i="4"/>
  <c r="ADH40" i="4"/>
  <c r="ADG40" i="4"/>
  <c r="ADC40" i="4"/>
  <c r="ADB40" i="4"/>
  <c r="ADA40" i="4"/>
  <c r="ACZ40" i="4"/>
  <c r="ACY40" i="4"/>
  <c r="ACU40" i="4"/>
  <c r="ACT40" i="4"/>
  <c r="ACS40" i="4"/>
  <c r="ACR40" i="4"/>
  <c r="ACQ40" i="4"/>
  <c r="ACM40" i="4"/>
  <c r="ACL40" i="4"/>
  <c r="ACK40" i="4"/>
  <c r="ACJ40" i="4"/>
  <c r="ACI40" i="4"/>
  <c r="ACE40" i="4"/>
  <c r="ACD40" i="4"/>
  <c r="ACC40" i="4"/>
  <c r="ACB40" i="4"/>
  <c r="ACA40" i="4"/>
  <c r="ABW40" i="4"/>
  <c r="ABV40" i="4"/>
  <c r="ABU40" i="4"/>
  <c r="ABT40" i="4"/>
  <c r="ABS40" i="4"/>
  <c r="ABO40" i="4"/>
  <c r="ABN40" i="4"/>
  <c r="ABM40" i="4"/>
  <c r="ABL40" i="4"/>
  <c r="ABK40" i="4"/>
  <c r="ABG40" i="4"/>
  <c r="ABF40" i="4"/>
  <c r="ABE40" i="4"/>
  <c r="ABD40" i="4"/>
  <c r="ABC40" i="4"/>
  <c r="AAY40" i="4"/>
  <c r="AAX40" i="4"/>
  <c r="AAW40" i="4"/>
  <c r="AAV40" i="4"/>
  <c r="AAU40" i="4"/>
  <c r="AAQ40" i="4"/>
  <c r="AAP40" i="4"/>
  <c r="AAO40" i="4"/>
  <c r="AAN40" i="4"/>
  <c r="AAM40" i="4"/>
  <c r="AAI40" i="4"/>
  <c r="AAH40" i="4"/>
  <c r="AAG40" i="4"/>
  <c r="AAF40" i="4"/>
  <c r="AAE40" i="4"/>
  <c r="AAA40" i="4"/>
  <c r="ZZ40" i="4"/>
  <c r="ZY40" i="4"/>
  <c r="ZX40" i="4"/>
  <c r="ZW40" i="4"/>
  <c r="ZS40" i="4"/>
  <c r="ZR40" i="4"/>
  <c r="ZQ40" i="4"/>
  <c r="ZP40" i="4"/>
  <c r="ZO40" i="4"/>
  <c r="ZK40" i="4"/>
  <c r="ZJ40" i="4"/>
  <c r="ZI40" i="4"/>
  <c r="ZH40" i="4"/>
  <c r="ZG40" i="4"/>
  <c r="ZC40" i="4"/>
  <c r="ZB40" i="4"/>
  <c r="ZA40" i="4"/>
  <c r="YZ40" i="4"/>
  <c r="YY40" i="4"/>
  <c r="YU40" i="4"/>
  <c r="YT40" i="4"/>
  <c r="YS40" i="4"/>
  <c r="YR40" i="4"/>
  <c r="YQ40" i="4"/>
  <c r="YM40" i="4"/>
  <c r="YL40" i="4"/>
  <c r="YK40" i="4"/>
  <c r="YJ40" i="4"/>
  <c r="YI40" i="4"/>
  <c r="YE40" i="4"/>
  <c r="YD40" i="4"/>
  <c r="YC40" i="4"/>
  <c r="YB40" i="4"/>
  <c r="YA40" i="4"/>
  <c r="XW40" i="4"/>
  <c r="XV40" i="4"/>
  <c r="XU40" i="4"/>
  <c r="XT40" i="4"/>
  <c r="XS40" i="4"/>
  <c r="XO40" i="4"/>
  <c r="XN40" i="4"/>
  <c r="XM40" i="4"/>
  <c r="XL40" i="4"/>
  <c r="XK40" i="4"/>
  <c r="XG40" i="4"/>
  <c r="XF40" i="4"/>
  <c r="XE40" i="4"/>
  <c r="XD40" i="4"/>
  <c r="XC40" i="4"/>
  <c r="WY40" i="4"/>
  <c r="WX40" i="4"/>
  <c r="WW40" i="4"/>
  <c r="WV40" i="4"/>
  <c r="WU40" i="4"/>
  <c r="WQ40" i="4"/>
  <c r="WP40" i="4"/>
  <c r="WO40" i="4"/>
  <c r="WN40" i="4"/>
  <c r="WM40" i="4"/>
  <c r="WI40" i="4"/>
  <c r="WH40" i="4"/>
  <c r="WG40" i="4"/>
  <c r="WF40" i="4"/>
  <c r="WE40" i="4"/>
  <c r="WA40" i="4"/>
  <c r="VZ40" i="4"/>
  <c r="VY40" i="4"/>
  <c r="VX40" i="4"/>
  <c r="VW40" i="4"/>
  <c r="VS40" i="4"/>
  <c r="VR40" i="4"/>
  <c r="VQ40" i="4"/>
  <c r="VP40" i="4"/>
  <c r="VO40" i="4"/>
  <c r="VK40" i="4"/>
  <c r="VJ40" i="4"/>
  <c r="VI40" i="4"/>
  <c r="VH40" i="4"/>
  <c r="VG40" i="4"/>
  <c r="VC40" i="4"/>
  <c r="VB40" i="4"/>
  <c r="VA40" i="4"/>
  <c r="UZ40" i="4"/>
  <c r="UY40" i="4"/>
  <c r="UU40" i="4"/>
  <c r="UT40" i="4"/>
  <c r="US40" i="4"/>
  <c r="UR40" i="4"/>
  <c r="UQ40" i="4"/>
  <c r="UM40" i="4"/>
  <c r="UL40" i="4"/>
  <c r="UK40" i="4"/>
  <c r="UJ40" i="4"/>
  <c r="UI40" i="4"/>
  <c r="UE40" i="4"/>
  <c r="UD40" i="4"/>
  <c r="UC40" i="4"/>
  <c r="UB40" i="4"/>
  <c r="UA40" i="4"/>
  <c r="TW40" i="4"/>
  <c r="TV40" i="4"/>
  <c r="TU40" i="4"/>
  <c r="TT40" i="4"/>
  <c r="TS40" i="4"/>
  <c r="TO40" i="4"/>
  <c r="TN40" i="4"/>
  <c r="TM40" i="4"/>
  <c r="TL40" i="4"/>
  <c r="TK40" i="4"/>
  <c r="TG40" i="4"/>
  <c r="TF40" i="4"/>
  <c r="TE40" i="4"/>
  <c r="TD40" i="4"/>
  <c r="TC40" i="4"/>
  <c r="SY40" i="4"/>
  <c r="SX40" i="4"/>
  <c r="SW40" i="4"/>
  <c r="SV40" i="4"/>
  <c r="SU40" i="4"/>
  <c r="SQ40" i="4"/>
  <c r="SP40" i="4"/>
  <c r="SO40" i="4"/>
  <c r="SN40" i="4"/>
  <c r="SM40" i="4"/>
  <c r="SI40" i="4"/>
  <c r="SH40" i="4"/>
  <c r="SG40" i="4"/>
  <c r="SF40" i="4"/>
  <c r="SE40" i="4"/>
  <c r="SA40" i="4"/>
  <c r="RZ40" i="4"/>
  <c r="RY40" i="4"/>
  <c r="RX40" i="4"/>
  <c r="RW40" i="4"/>
  <c r="RS40" i="4"/>
  <c r="RR40" i="4"/>
  <c r="RQ40" i="4"/>
  <c r="RP40" i="4"/>
  <c r="RO40" i="4"/>
  <c r="RK40" i="4"/>
  <c r="RJ40" i="4"/>
  <c r="RI40" i="4"/>
  <c r="RH40" i="4"/>
  <c r="RG40" i="4"/>
  <c r="RC40" i="4"/>
  <c r="RB40" i="4"/>
  <c r="RA40" i="4"/>
  <c r="QZ40" i="4"/>
  <c r="QY40" i="4"/>
  <c r="QU40" i="4"/>
  <c r="QT40" i="4"/>
  <c r="QS40" i="4"/>
  <c r="QR40" i="4"/>
  <c r="QQ40" i="4"/>
  <c r="QM40" i="4"/>
  <c r="QL40" i="4"/>
  <c r="QK40" i="4"/>
  <c r="QJ40" i="4"/>
  <c r="QI40" i="4"/>
  <c r="QE40" i="4"/>
  <c r="QD40" i="4"/>
  <c r="QC40" i="4"/>
  <c r="QB40" i="4"/>
  <c r="QA40" i="4"/>
  <c r="PW40" i="4"/>
  <c r="PV40" i="4"/>
  <c r="PU40" i="4"/>
  <c r="PT40" i="4"/>
  <c r="PS40" i="4"/>
  <c r="PO40" i="4"/>
  <c r="PN40" i="4"/>
  <c r="PM40" i="4"/>
  <c r="PL40" i="4"/>
  <c r="PK40" i="4"/>
  <c r="PG40" i="4"/>
  <c r="PF40" i="4"/>
  <c r="PE40" i="4"/>
  <c r="PD40" i="4"/>
  <c r="PC40" i="4"/>
  <c r="OY40" i="4"/>
  <c r="OX40" i="4"/>
  <c r="OW40" i="4"/>
  <c r="OV40" i="4"/>
  <c r="OU40" i="4"/>
  <c r="OQ40" i="4"/>
  <c r="OP40" i="4"/>
  <c r="OO40" i="4"/>
  <c r="ON40" i="4"/>
  <c r="OM40" i="4"/>
  <c r="OI40" i="4"/>
  <c r="OH40" i="4"/>
  <c r="OG40" i="4"/>
  <c r="OF40" i="4"/>
  <c r="OE40" i="4"/>
  <c r="OA40" i="4"/>
  <c r="NZ40" i="4"/>
  <c r="NY40" i="4"/>
  <c r="NX40" i="4"/>
  <c r="NW40" i="4"/>
  <c r="NS40" i="4"/>
  <c r="NR40" i="4"/>
  <c r="NQ40" i="4"/>
  <c r="NP40" i="4"/>
  <c r="NO40" i="4"/>
  <c r="NK40" i="4"/>
  <c r="NJ40" i="4"/>
  <c r="NI40" i="4"/>
  <c r="NH40" i="4"/>
  <c r="NG40" i="4"/>
  <c r="NC40" i="4"/>
  <c r="NB40" i="4"/>
  <c r="NA40" i="4"/>
  <c r="MZ40" i="4"/>
  <c r="MY40" i="4"/>
  <c r="MU40" i="4"/>
  <c r="MT40" i="4"/>
  <c r="MS40" i="4"/>
  <c r="MR40" i="4"/>
  <c r="MQ40" i="4"/>
  <c r="MM40" i="4"/>
  <c r="ML40" i="4"/>
  <c r="MK40" i="4"/>
  <c r="MJ40" i="4"/>
  <c r="MI40" i="4"/>
  <c r="ME40" i="4"/>
  <c r="MD40" i="4"/>
  <c r="MC40" i="4"/>
  <c r="MB40" i="4"/>
  <c r="MA40" i="4"/>
  <c r="LW40" i="4"/>
  <c r="LV40" i="4"/>
  <c r="LU40" i="4"/>
  <c r="LT40" i="4"/>
  <c r="LS40" i="4"/>
  <c r="LO40" i="4"/>
  <c r="LN40" i="4"/>
  <c r="LM40" i="4"/>
  <c r="LL40" i="4"/>
  <c r="LK40" i="4"/>
  <c r="LG40" i="4"/>
  <c r="LF40" i="4"/>
  <c r="LE40" i="4"/>
  <c r="LD40" i="4"/>
  <c r="LC40" i="4"/>
  <c r="KY40" i="4"/>
  <c r="KX40" i="4"/>
  <c r="KW40" i="4"/>
  <c r="KV40" i="4"/>
  <c r="KU40" i="4"/>
  <c r="KQ40" i="4"/>
  <c r="KP40" i="4"/>
  <c r="KO40" i="4"/>
  <c r="KN40" i="4"/>
  <c r="KM40" i="4"/>
  <c r="KI40" i="4"/>
  <c r="KH40" i="4"/>
  <c r="KG40" i="4"/>
  <c r="KF40" i="4"/>
  <c r="KE40" i="4"/>
  <c r="KA40" i="4"/>
  <c r="JZ40" i="4"/>
  <c r="JY40" i="4"/>
  <c r="JX40" i="4"/>
  <c r="JW40" i="4"/>
  <c r="JS40" i="4"/>
  <c r="JR40" i="4"/>
  <c r="JQ40" i="4"/>
  <c r="JP40" i="4"/>
  <c r="JO40" i="4"/>
  <c r="JK40" i="4"/>
  <c r="JJ40" i="4"/>
  <c r="JI40" i="4"/>
  <c r="JH40" i="4"/>
  <c r="JG40" i="4"/>
  <c r="JC40" i="4"/>
  <c r="JB40" i="4"/>
  <c r="JA40" i="4"/>
  <c r="IZ40" i="4"/>
  <c r="IY40" i="4"/>
  <c r="IU40" i="4"/>
  <c r="IT40" i="4"/>
  <c r="IS40" i="4"/>
  <c r="IR40" i="4"/>
  <c r="IQ40" i="4"/>
  <c r="IM40" i="4"/>
  <c r="IL40" i="4"/>
  <c r="IK40" i="4"/>
  <c r="IJ40" i="4"/>
  <c r="II40" i="4"/>
  <c r="IE40" i="4"/>
  <c r="ID40" i="4"/>
  <c r="IC40" i="4"/>
  <c r="IB40" i="4"/>
  <c r="IA40" i="4"/>
  <c r="HW40" i="4"/>
  <c r="HV40" i="4"/>
  <c r="HU40" i="4"/>
  <c r="HT40" i="4"/>
  <c r="HS40" i="4"/>
  <c r="HO40" i="4"/>
  <c r="HN40" i="4"/>
  <c r="HM40" i="4"/>
  <c r="HL40" i="4"/>
  <c r="HK40" i="4"/>
  <c r="HG40" i="4"/>
  <c r="HF40" i="4"/>
  <c r="HE40" i="4"/>
  <c r="HD40" i="4"/>
  <c r="HC40" i="4"/>
  <c r="GY40" i="4"/>
  <c r="GX40" i="4"/>
  <c r="GW40" i="4"/>
  <c r="GV40" i="4"/>
  <c r="GU40" i="4"/>
  <c r="GQ40" i="4"/>
  <c r="GP40" i="4"/>
  <c r="GO40" i="4"/>
  <c r="GN40" i="4"/>
  <c r="GM40" i="4"/>
  <c r="GI40" i="4"/>
  <c r="GH40" i="4"/>
  <c r="GG40" i="4"/>
  <c r="GF40" i="4"/>
  <c r="GE40" i="4"/>
  <c r="GA40" i="4"/>
  <c r="FZ40" i="4"/>
  <c r="FY40" i="4"/>
  <c r="FX40" i="4"/>
  <c r="FW40" i="4"/>
  <c r="FS40" i="4"/>
  <c r="FR40" i="4"/>
  <c r="FQ40" i="4"/>
  <c r="FP40" i="4"/>
  <c r="FO40" i="4"/>
  <c r="FK40" i="4"/>
  <c r="FJ40" i="4"/>
  <c r="FI40" i="4"/>
  <c r="FH40" i="4"/>
  <c r="FG40" i="4"/>
  <c r="FC40" i="4"/>
  <c r="FB40" i="4"/>
  <c r="FA40" i="4"/>
  <c r="EZ40" i="4"/>
  <c r="EY40" i="4"/>
  <c r="EU40" i="4"/>
  <c r="ET40" i="4"/>
  <c r="ES40" i="4"/>
  <c r="ER40" i="4"/>
  <c r="EQ40" i="4"/>
  <c r="EM40" i="4"/>
  <c r="EL40" i="4"/>
  <c r="EK40" i="4"/>
  <c r="EJ40" i="4"/>
  <c r="EI40" i="4"/>
  <c r="EE40" i="4"/>
  <c r="ED40" i="4"/>
  <c r="EC40" i="4"/>
  <c r="EB40" i="4"/>
  <c r="EA40" i="4"/>
  <c r="DW40" i="4"/>
  <c r="DV40" i="4"/>
  <c r="DU40" i="4"/>
  <c r="DT40" i="4"/>
  <c r="DS40" i="4"/>
  <c r="DO40" i="4"/>
  <c r="DN40" i="4"/>
  <c r="DM40" i="4"/>
  <c r="DL40" i="4"/>
  <c r="DK40" i="4"/>
  <c r="DG40" i="4"/>
  <c r="DF40" i="4"/>
  <c r="DE40" i="4"/>
  <c r="DD40" i="4"/>
  <c r="DC40" i="4"/>
  <c r="CY40" i="4"/>
  <c r="CX40" i="4"/>
  <c r="CW40" i="4"/>
  <c r="CV40" i="4"/>
  <c r="CU40" i="4"/>
  <c r="CQ40" i="4"/>
  <c r="CP40" i="4"/>
  <c r="CO40" i="4"/>
  <c r="CN40" i="4"/>
  <c r="CM40" i="4"/>
  <c r="CI40" i="4"/>
  <c r="CH40" i="4"/>
  <c r="CG40" i="4"/>
  <c r="CF40" i="4"/>
  <c r="CE40" i="4"/>
  <c r="CA40" i="4"/>
  <c r="BZ40" i="4"/>
  <c r="BY40" i="4"/>
  <c r="BX40" i="4"/>
  <c r="BW40" i="4"/>
  <c r="BS40" i="4"/>
  <c r="BR40" i="4"/>
  <c r="BQ40" i="4"/>
  <c r="BP40" i="4"/>
  <c r="BO40" i="4"/>
  <c r="BK40" i="4"/>
  <c r="BJ40" i="4"/>
  <c r="BI40" i="4"/>
  <c r="BH40" i="4"/>
  <c r="BG40" i="4"/>
  <c r="BC40" i="4"/>
  <c r="BB40" i="4"/>
  <c r="BA40" i="4"/>
  <c r="AZ40" i="4"/>
  <c r="AY40" i="4"/>
  <c r="AU40" i="4"/>
  <c r="AT40" i="4"/>
  <c r="AS40" i="4"/>
  <c r="AR40" i="4"/>
  <c r="AQ40" i="4"/>
  <c r="AM40" i="4"/>
  <c r="AL40" i="4"/>
  <c r="AK40" i="4"/>
  <c r="AJ40" i="4"/>
  <c r="AI40" i="4"/>
  <c r="AE40" i="4"/>
  <c r="AD40" i="4"/>
  <c r="AC40" i="4"/>
  <c r="AB40" i="4"/>
  <c r="AA40" i="4"/>
  <c r="W40" i="4"/>
  <c r="V40" i="4"/>
  <c r="U40" i="4"/>
  <c r="T40" i="4"/>
  <c r="S40" i="4"/>
  <c r="O40" i="4"/>
  <c r="N40" i="4"/>
  <c r="M40" i="4"/>
  <c r="L40" i="4"/>
  <c r="K40" i="4"/>
  <c r="G40" i="4"/>
  <c r="F40" i="4"/>
  <c r="E40" i="4"/>
  <c r="D40" i="4"/>
  <c r="C40" i="4"/>
  <c r="ADS39" i="4"/>
  <c r="ADR39" i="4"/>
  <c r="ADQ39" i="4"/>
  <c r="ADP39" i="4"/>
  <c r="ADO39" i="4"/>
  <c r="ADK39" i="4"/>
  <c r="ADJ39" i="4"/>
  <c r="ADI39" i="4"/>
  <c r="ADH39" i="4"/>
  <c r="ADG39" i="4"/>
  <c r="ADC39" i="4"/>
  <c r="ADB39" i="4"/>
  <c r="ADA39" i="4"/>
  <c r="ACZ39" i="4"/>
  <c r="ACY39" i="4"/>
  <c r="ACU39" i="4"/>
  <c r="ACT39" i="4"/>
  <c r="ACS39" i="4"/>
  <c r="ACR39" i="4"/>
  <c r="ACQ39" i="4"/>
  <c r="ACM39" i="4"/>
  <c r="ACL39" i="4"/>
  <c r="ACK39" i="4"/>
  <c r="ACJ39" i="4"/>
  <c r="ACI39" i="4"/>
  <c r="ACE39" i="4"/>
  <c r="ACD39" i="4"/>
  <c r="ACC39" i="4"/>
  <c r="ACB39" i="4"/>
  <c r="ACA39" i="4"/>
  <c r="ABW39" i="4"/>
  <c r="ABV39" i="4"/>
  <c r="ABU39" i="4"/>
  <c r="ABT39" i="4"/>
  <c r="ABS39" i="4"/>
  <c r="ABO39" i="4"/>
  <c r="ABN39" i="4"/>
  <c r="ABM39" i="4"/>
  <c r="ABL39" i="4"/>
  <c r="ABK39" i="4"/>
  <c r="ABG39" i="4"/>
  <c r="ABF39" i="4"/>
  <c r="ABE39" i="4"/>
  <c r="ABD39" i="4"/>
  <c r="ABC39" i="4"/>
  <c r="AAY39" i="4"/>
  <c r="AAX39" i="4"/>
  <c r="AAW39" i="4"/>
  <c r="AAV39" i="4"/>
  <c r="AAU39" i="4"/>
  <c r="AAQ39" i="4"/>
  <c r="AAP39" i="4"/>
  <c r="AAO39" i="4"/>
  <c r="AAN39" i="4"/>
  <c r="AAM39" i="4"/>
  <c r="AAI39" i="4"/>
  <c r="AAH39" i="4"/>
  <c r="AAG39" i="4"/>
  <c r="AAF39" i="4"/>
  <c r="AAE39" i="4"/>
  <c r="AAA39" i="4"/>
  <c r="ZZ39" i="4"/>
  <c r="ZY39" i="4"/>
  <c r="ZX39" i="4"/>
  <c r="ZW39" i="4"/>
  <c r="ZS39" i="4"/>
  <c r="ZR39" i="4"/>
  <c r="ZQ39" i="4"/>
  <c r="ZP39" i="4"/>
  <c r="ZO39" i="4"/>
  <c r="ZK39" i="4"/>
  <c r="ZJ39" i="4"/>
  <c r="ZI39" i="4"/>
  <c r="ZH39" i="4"/>
  <c r="ZG39" i="4"/>
  <c r="ZC39" i="4"/>
  <c r="ZB39" i="4"/>
  <c r="ZA39" i="4"/>
  <c r="YZ39" i="4"/>
  <c r="YY39" i="4"/>
  <c r="YU39" i="4"/>
  <c r="YT39" i="4"/>
  <c r="YS39" i="4"/>
  <c r="YR39" i="4"/>
  <c r="YQ39" i="4"/>
  <c r="YM39" i="4"/>
  <c r="YL39" i="4"/>
  <c r="YK39" i="4"/>
  <c r="YJ39" i="4"/>
  <c r="YI39" i="4"/>
  <c r="YE39" i="4"/>
  <c r="YD39" i="4"/>
  <c r="YC39" i="4"/>
  <c r="YB39" i="4"/>
  <c r="YA39" i="4"/>
  <c r="XW39" i="4"/>
  <c r="XV39" i="4"/>
  <c r="XU39" i="4"/>
  <c r="XT39" i="4"/>
  <c r="XS39" i="4"/>
  <c r="XO39" i="4"/>
  <c r="XN39" i="4"/>
  <c r="XM39" i="4"/>
  <c r="XL39" i="4"/>
  <c r="XK39" i="4"/>
  <c r="XG39" i="4"/>
  <c r="XF39" i="4"/>
  <c r="XE39" i="4"/>
  <c r="XD39" i="4"/>
  <c r="XC39" i="4"/>
  <c r="WY39" i="4"/>
  <c r="WX39" i="4"/>
  <c r="WW39" i="4"/>
  <c r="WV39" i="4"/>
  <c r="WU39" i="4"/>
  <c r="WQ39" i="4"/>
  <c r="WP39" i="4"/>
  <c r="WO39" i="4"/>
  <c r="WN39" i="4"/>
  <c r="WM39" i="4"/>
  <c r="WI39" i="4"/>
  <c r="WH39" i="4"/>
  <c r="WG39" i="4"/>
  <c r="WF39" i="4"/>
  <c r="WE39" i="4"/>
  <c r="WA39" i="4"/>
  <c r="VZ39" i="4"/>
  <c r="VY39" i="4"/>
  <c r="VX39" i="4"/>
  <c r="VW39" i="4"/>
  <c r="VS39" i="4"/>
  <c r="VR39" i="4"/>
  <c r="VQ39" i="4"/>
  <c r="VP39" i="4"/>
  <c r="VO39" i="4"/>
  <c r="VK39" i="4"/>
  <c r="VJ39" i="4"/>
  <c r="VI39" i="4"/>
  <c r="VH39" i="4"/>
  <c r="VG39" i="4"/>
  <c r="VC39" i="4"/>
  <c r="VB39" i="4"/>
  <c r="VA39" i="4"/>
  <c r="UZ39" i="4"/>
  <c r="UY39" i="4"/>
  <c r="UU39" i="4"/>
  <c r="UT39" i="4"/>
  <c r="US39" i="4"/>
  <c r="UR39" i="4"/>
  <c r="UQ39" i="4"/>
  <c r="UM39" i="4"/>
  <c r="UL39" i="4"/>
  <c r="UK39" i="4"/>
  <c r="UJ39" i="4"/>
  <c r="UI39" i="4"/>
  <c r="UE39" i="4"/>
  <c r="UD39" i="4"/>
  <c r="UC39" i="4"/>
  <c r="UB39" i="4"/>
  <c r="UA39" i="4"/>
  <c r="TW39" i="4"/>
  <c r="TV39" i="4"/>
  <c r="TU39" i="4"/>
  <c r="TT39" i="4"/>
  <c r="TS39" i="4"/>
  <c r="TO39" i="4"/>
  <c r="TN39" i="4"/>
  <c r="TM39" i="4"/>
  <c r="TL39" i="4"/>
  <c r="TK39" i="4"/>
  <c r="TG39" i="4"/>
  <c r="TF39" i="4"/>
  <c r="TE39" i="4"/>
  <c r="TD39" i="4"/>
  <c r="TC39" i="4"/>
  <c r="SY39" i="4"/>
  <c r="SX39" i="4"/>
  <c r="SW39" i="4"/>
  <c r="SV39" i="4"/>
  <c r="SU39" i="4"/>
  <c r="SQ39" i="4"/>
  <c r="SP39" i="4"/>
  <c r="SO39" i="4"/>
  <c r="SN39" i="4"/>
  <c r="SM39" i="4"/>
  <c r="SI39" i="4"/>
  <c r="SH39" i="4"/>
  <c r="SG39" i="4"/>
  <c r="SF39" i="4"/>
  <c r="SE39" i="4"/>
  <c r="SA39" i="4"/>
  <c r="RZ39" i="4"/>
  <c r="RY39" i="4"/>
  <c r="RX39" i="4"/>
  <c r="RW39" i="4"/>
  <c r="RS39" i="4"/>
  <c r="RR39" i="4"/>
  <c r="RQ39" i="4"/>
  <c r="RP39" i="4"/>
  <c r="RO39" i="4"/>
  <c r="RK39" i="4"/>
  <c r="RJ39" i="4"/>
  <c r="RI39" i="4"/>
  <c r="RH39" i="4"/>
  <c r="RG39" i="4"/>
  <c r="RC39" i="4"/>
  <c r="RB39" i="4"/>
  <c r="RA39" i="4"/>
  <c r="QZ39" i="4"/>
  <c r="QY39" i="4"/>
  <c r="QU39" i="4"/>
  <c r="QT39" i="4"/>
  <c r="QS39" i="4"/>
  <c r="QR39" i="4"/>
  <c r="QQ39" i="4"/>
  <c r="QM39" i="4"/>
  <c r="QL39" i="4"/>
  <c r="QK39" i="4"/>
  <c r="QJ39" i="4"/>
  <c r="QI39" i="4"/>
  <c r="QE39" i="4"/>
  <c r="QD39" i="4"/>
  <c r="QC39" i="4"/>
  <c r="QB39" i="4"/>
  <c r="QA39" i="4"/>
  <c r="PW39" i="4"/>
  <c r="PV39" i="4"/>
  <c r="PU39" i="4"/>
  <c r="PT39" i="4"/>
  <c r="PS39" i="4"/>
  <c r="PO39" i="4"/>
  <c r="PN39" i="4"/>
  <c r="PM39" i="4"/>
  <c r="PL39" i="4"/>
  <c r="PK39" i="4"/>
  <c r="PG39" i="4"/>
  <c r="PF39" i="4"/>
  <c r="PE39" i="4"/>
  <c r="PD39" i="4"/>
  <c r="PC39" i="4"/>
  <c r="OY39" i="4"/>
  <c r="OX39" i="4"/>
  <c r="OW39" i="4"/>
  <c r="OV39" i="4"/>
  <c r="OU39" i="4"/>
  <c r="OQ39" i="4"/>
  <c r="OP39" i="4"/>
  <c r="OO39" i="4"/>
  <c r="ON39" i="4"/>
  <c r="OM39" i="4"/>
  <c r="OI39" i="4"/>
  <c r="OH39" i="4"/>
  <c r="OG39" i="4"/>
  <c r="OF39" i="4"/>
  <c r="OE39" i="4"/>
  <c r="OA39" i="4"/>
  <c r="NZ39" i="4"/>
  <c r="NY39" i="4"/>
  <c r="NX39" i="4"/>
  <c r="NW39" i="4"/>
  <c r="NS39" i="4"/>
  <c r="NR39" i="4"/>
  <c r="NQ39" i="4"/>
  <c r="NP39" i="4"/>
  <c r="NO39" i="4"/>
  <c r="NK39" i="4"/>
  <c r="NJ39" i="4"/>
  <c r="NI39" i="4"/>
  <c r="NH39" i="4"/>
  <c r="NG39" i="4"/>
  <c r="NC39" i="4"/>
  <c r="NB39" i="4"/>
  <c r="NA39" i="4"/>
  <c r="MZ39" i="4"/>
  <c r="MY39" i="4"/>
  <c r="MU39" i="4"/>
  <c r="MT39" i="4"/>
  <c r="MS39" i="4"/>
  <c r="MR39" i="4"/>
  <c r="MQ39" i="4"/>
  <c r="MM39" i="4"/>
  <c r="ML39" i="4"/>
  <c r="MK39" i="4"/>
  <c r="MJ39" i="4"/>
  <c r="MI39" i="4"/>
  <c r="ME39" i="4"/>
  <c r="MD39" i="4"/>
  <c r="MC39" i="4"/>
  <c r="MB39" i="4"/>
  <c r="MA39" i="4"/>
  <c r="LW39" i="4"/>
  <c r="LV39" i="4"/>
  <c r="LU39" i="4"/>
  <c r="LT39" i="4"/>
  <c r="LS39" i="4"/>
  <c r="LO39" i="4"/>
  <c r="LN39" i="4"/>
  <c r="LM39" i="4"/>
  <c r="LL39" i="4"/>
  <c r="LK39" i="4"/>
  <c r="LG39" i="4"/>
  <c r="LF39" i="4"/>
  <c r="LE39" i="4"/>
  <c r="LD39" i="4"/>
  <c r="LC39" i="4"/>
  <c r="KY39" i="4"/>
  <c r="KX39" i="4"/>
  <c r="KW39" i="4"/>
  <c r="KV39" i="4"/>
  <c r="KU39" i="4"/>
  <c r="KQ39" i="4"/>
  <c r="KP39" i="4"/>
  <c r="KO39" i="4"/>
  <c r="KN39" i="4"/>
  <c r="KM39" i="4"/>
  <c r="KI39" i="4"/>
  <c r="KH39" i="4"/>
  <c r="KG39" i="4"/>
  <c r="KF39" i="4"/>
  <c r="KE39" i="4"/>
  <c r="KA39" i="4"/>
  <c r="JZ39" i="4"/>
  <c r="JY39" i="4"/>
  <c r="JX39" i="4"/>
  <c r="JW39" i="4"/>
  <c r="JS39" i="4"/>
  <c r="JR39" i="4"/>
  <c r="JQ39" i="4"/>
  <c r="JP39" i="4"/>
  <c r="JO39" i="4"/>
  <c r="JK39" i="4"/>
  <c r="JJ39" i="4"/>
  <c r="JI39" i="4"/>
  <c r="JH39" i="4"/>
  <c r="JG39" i="4"/>
  <c r="JC39" i="4"/>
  <c r="JB39" i="4"/>
  <c r="JA39" i="4"/>
  <c r="IZ39" i="4"/>
  <c r="IY39" i="4"/>
  <c r="IU39" i="4"/>
  <c r="IT39" i="4"/>
  <c r="IS39" i="4"/>
  <c r="IR39" i="4"/>
  <c r="IQ39" i="4"/>
  <c r="IM39" i="4"/>
  <c r="IL39" i="4"/>
  <c r="IK39" i="4"/>
  <c r="IJ39" i="4"/>
  <c r="II39" i="4"/>
  <c r="IE39" i="4"/>
  <c r="ID39" i="4"/>
  <c r="IC39" i="4"/>
  <c r="IB39" i="4"/>
  <c r="IA39" i="4"/>
  <c r="HW39" i="4"/>
  <c r="HV39" i="4"/>
  <c r="HU39" i="4"/>
  <c r="HT39" i="4"/>
  <c r="HS39" i="4"/>
  <c r="HO39" i="4"/>
  <c r="HN39" i="4"/>
  <c r="HM39" i="4"/>
  <c r="HL39" i="4"/>
  <c r="HK39" i="4"/>
  <c r="HG39" i="4"/>
  <c r="HF39" i="4"/>
  <c r="HE39" i="4"/>
  <c r="HD39" i="4"/>
  <c r="HC39" i="4"/>
  <c r="GY39" i="4"/>
  <c r="GX39" i="4"/>
  <c r="GW39" i="4"/>
  <c r="GV39" i="4"/>
  <c r="GU39" i="4"/>
  <c r="GQ39" i="4"/>
  <c r="GP39" i="4"/>
  <c r="GO39" i="4"/>
  <c r="GN39" i="4"/>
  <c r="GM39" i="4"/>
  <c r="GI39" i="4"/>
  <c r="GH39" i="4"/>
  <c r="GG39" i="4"/>
  <c r="GF39" i="4"/>
  <c r="GE39" i="4"/>
  <c r="GA39" i="4"/>
  <c r="FZ39" i="4"/>
  <c r="FY39" i="4"/>
  <c r="FX39" i="4"/>
  <c r="FW39" i="4"/>
  <c r="FS39" i="4"/>
  <c r="FR39" i="4"/>
  <c r="FQ39" i="4"/>
  <c r="FP39" i="4"/>
  <c r="FO39" i="4"/>
  <c r="FK39" i="4"/>
  <c r="FJ39" i="4"/>
  <c r="FI39" i="4"/>
  <c r="FH39" i="4"/>
  <c r="FG39" i="4"/>
  <c r="FC39" i="4"/>
  <c r="FB39" i="4"/>
  <c r="FA39" i="4"/>
  <c r="EZ39" i="4"/>
  <c r="EY39" i="4"/>
  <c r="EU39" i="4"/>
  <c r="ET39" i="4"/>
  <c r="ES39" i="4"/>
  <c r="ER39" i="4"/>
  <c r="EQ39" i="4"/>
  <c r="EM39" i="4"/>
  <c r="EL39" i="4"/>
  <c r="EK39" i="4"/>
  <c r="EJ39" i="4"/>
  <c r="EI39" i="4"/>
  <c r="EE39" i="4"/>
  <c r="ED39" i="4"/>
  <c r="EC39" i="4"/>
  <c r="EB39" i="4"/>
  <c r="EA39" i="4"/>
  <c r="DW39" i="4"/>
  <c r="DV39" i="4"/>
  <c r="DU39" i="4"/>
  <c r="DT39" i="4"/>
  <c r="DS39" i="4"/>
  <c r="DO39" i="4"/>
  <c r="DN39" i="4"/>
  <c r="DM39" i="4"/>
  <c r="DL39" i="4"/>
  <c r="DK39" i="4"/>
  <c r="DG39" i="4"/>
  <c r="DF39" i="4"/>
  <c r="DE39" i="4"/>
  <c r="DD39" i="4"/>
  <c r="DC39" i="4"/>
  <c r="CY39" i="4"/>
  <c r="CX39" i="4"/>
  <c r="CW39" i="4"/>
  <c r="CV39" i="4"/>
  <c r="CU39" i="4"/>
  <c r="CQ39" i="4"/>
  <c r="CP39" i="4"/>
  <c r="CO39" i="4"/>
  <c r="CN39" i="4"/>
  <c r="CM39" i="4"/>
  <c r="CI39" i="4"/>
  <c r="CH39" i="4"/>
  <c r="CG39" i="4"/>
  <c r="CF39" i="4"/>
  <c r="CE39" i="4"/>
  <c r="CA39" i="4"/>
  <c r="BZ39" i="4"/>
  <c r="BY39" i="4"/>
  <c r="BX39" i="4"/>
  <c r="BW39" i="4"/>
  <c r="BS39" i="4"/>
  <c r="BR39" i="4"/>
  <c r="BQ39" i="4"/>
  <c r="BP39" i="4"/>
  <c r="BO39" i="4"/>
  <c r="BK39" i="4"/>
  <c r="BJ39" i="4"/>
  <c r="BI39" i="4"/>
  <c r="BH39" i="4"/>
  <c r="BG39" i="4"/>
  <c r="BC39" i="4"/>
  <c r="BB39" i="4"/>
  <c r="BA39" i="4"/>
  <c r="AZ39" i="4"/>
  <c r="AY39" i="4"/>
  <c r="AU39" i="4"/>
  <c r="AT39" i="4"/>
  <c r="AS39" i="4"/>
  <c r="AR39" i="4"/>
  <c r="AQ39" i="4"/>
  <c r="AM39" i="4"/>
  <c r="AL39" i="4"/>
  <c r="AK39" i="4"/>
  <c r="AJ39" i="4"/>
  <c r="AI39" i="4"/>
  <c r="AE39" i="4"/>
  <c r="AD39" i="4"/>
  <c r="AC39" i="4"/>
  <c r="AB39" i="4"/>
  <c r="AA39" i="4"/>
  <c r="W39" i="4"/>
  <c r="V39" i="4"/>
  <c r="U39" i="4"/>
  <c r="T39" i="4"/>
  <c r="S39" i="4"/>
  <c r="O39" i="4"/>
  <c r="N39" i="4"/>
  <c r="M39" i="4"/>
  <c r="L39" i="4"/>
  <c r="K39" i="4"/>
  <c r="G39" i="4"/>
  <c r="F39" i="4"/>
  <c r="E39" i="4"/>
  <c r="D39" i="4"/>
  <c r="C39" i="4"/>
  <c r="ADS38" i="4"/>
  <c r="ADR38" i="4"/>
  <c r="ADQ38" i="4"/>
  <c r="ADP38" i="4"/>
  <c r="ADO38" i="4"/>
  <c r="ADK38" i="4"/>
  <c r="ADJ38" i="4"/>
  <c r="ADI38" i="4"/>
  <c r="ADH38" i="4"/>
  <c r="ADG38" i="4"/>
  <c r="ADC38" i="4"/>
  <c r="ADB38" i="4"/>
  <c r="ADA38" i="4"/>
  <c r="ACZ38" i="4"/>
  <c r="ACY38" i="4"/>
  <c r="ACU38" i="4"/>
  <c r="ACT38" i="4"/>
  <c r="ACS38" i="4"/>
  <c r="ACR38" i="4"/>
  <c r="ACQ38" i="4"/>
  <c r="ACM38" i="4"/>
  <c r="ACL38" i="4"/>
  <c r="ACK38" i="4"/>
  <c r="ACJ38" i="4"/>
  <c r="ACI38" i="4"/>
  <c r="ACE38" i="4"/>
  <c r="ACD38" i="4"/>
  <c r="ACC38" i="4"/>
  <c r="ACB38" i="4"/>
  <c r="ACA38" i="4"/>
  <c r="ABW38" i="4"/>
  <c r="ABV38" i="4"/>
  <c r="ABU38" i="4"/>
  <c r="ABT38" i="4"/>
  <c r="ABS38" i="4"/>
  <c r="ABO38" i="4"/>
  <c r="ABN38" i="4"/>
  <c r="ABM38" i="4"/>
  <c r="ABL38" i="4"/>
  <c r="ABK38" i="4"/>
  <c r="ABG38" i="4"/>
  <c r="ABF38" i="4"/>
  <c r="ABE38" i="4"/>
  <c r="ABD38" i="4"/>
  <c r="ABC38" i="4"/>
  <c r="AAY38" i="4"/>
  <c r="AAX38" i="4"/>
  <c r="AAW38" i="4"/>
  <c r="AAV38" i="4"/>
  <c r="AAU38" i="4"/>
  <c r="AAQ38" i="4"/>
  <c r="AAP38" i="4"/>
  <c r="AAO38" i="4"/>
  <c r="AAN38" i="4"/>
  <c r="AAM38" i="4"/>
  <c r="AAI38" i="4"/>
  <c r="AAH38" i="4"/>
  <c r="AAG38" i="4"/>
  <c r="AAF38" i="4"/>
  <c r="AAE38" i="4"/>
  <c r="AAA38" i="4"/>
  <c r="ZZ38" i="4"/>
  <c r="ZY38" i="4"/>
  <c r="ZX38" i="4"/>
  <c r="ZW38" i="4"/>
  <c r="ZS38" i="4"/>
  <c r="ZR38" i="4"/>
  <c r="ZQ38" i="4"/>
  <c r="ZP38" i="4"/>
  <c r="ZO38" i="4"/>
  <c r="ZK38" i="4"/>
  <c r="ZJ38" i="4"/>
  <c r="ZI38" i="4"/>
  <c r="ZH38" i="4"/>
  <c r="ZG38" i="4"/>
  <c r="ZC38" i="4"/>
  <c r="ZB38" i="4"/>
  <c r="ZA38" i="4"/>
  <c r="YZ38" i="4"/>
  <c r="YY38" i="4"/>
  <c r="YU38" i="4"/>
  <c r="YT38" i="4"/>
  <c r="YS38" i="4"/>
  <c r="YR38" i="4"/>
  <c r="YQ38" i="4"/>
  <c r="YM38" i="4"/>
  <c r="YL38" i="4"/>
  <c r="YK38" i="4"/>
  <c r="YJ38" i="4"/>
  <c r="YI38" i="4"/>
  <c r="YE38" i="4"/>
  <c r="YD38" i="4"/>
  <c r="YC38" i="4"/>
  <c r="YB38" i="4"/>
  <c r="YA38" i="4"/>
  <c r="XW38" i="4"/>
  <c r="XV38" i="4"/>
  <c r="XU38" i="4"/>
  <c r="XT38" i="4"/>
  <c r="XS38" i="4"/>
  <c r="XO38" i="4"/>
  <c r="XN38" i="4"/>
  <c r="XM38" i="4"/>
  <c r="XL38" i="4"/>
  <c r="XK38" i="4"/>
  <c r="XG38" i="4"/>
  <c r="XF38" i="4"/>
  <c r="XE38" i="4"/>
  <c r="XD38" i="4"/>
  <c r="XC38" i="4"/>
  <c r="WY38" i="4"/>
  <c r="WX38" i="4"/>
  <c r="WW38" i="4"/>
  <c r="WV38" i="4"/>
  <c r="WU38" i="4"/>
  <c r="WQ38" i="4"/>
  <c r="WP38" i="4"/>
  <c r="WO38" i="4"/>
  <c r="WN38" i="4"/>
  <c r="WM38" i="4"/>
  <c r="WI38" i="4"/>
  <c r="WH38" i="4"/>
  <c r="WG38" i="4"/>
  <c r="WF38" i="4"/>
  <c r="WE38" i="4"/>
  <c r="WA38" i="4"/>
  <c r="VZ38" i="4"/>
  <c r="VY38" i="4"/>
  <c r="VX38" i="4"/>
  <c r="VW38" i="4"/>
  <c r="VS38" i="4"/>
  <c r="VR38" i="4"/>
  <c r="VQ38" i="4"/>
  <c r="VP38" i="4"/>
  <c r="VO38" i="4"/>
  <c r="VK38" i="4"/>
  <c r="VJ38" i="4"/>
  <c r="VI38" i="4"/>
  <c r="VH38" i="4"/>
  <c r="VG38" i="4"/>
  <c r="VC38" i="4"/>
  <c r="VB38" i="4"/>
  <c r="VA38" i="4"/>
  <c r="UZ38" i="4"/>
  <c r="UY38" i="4"/>
  <c r="UU38" i="4"/>
  <c r="UT38" i="4"/>
  <c r="US38" i="4"/>
  <c r="UR38" i="4"/>
  <c r="UQ38" i="4"/>
  <c r="UM38" i="4"/>
  <c r="UL38" i="4"/>
  <c r="UK38" i="4"/>
  <c r="UJ38" i="4"/>
  <c r="UI38" i="4"/>
  <c r="UE38" i="4"/>
  <c r="UD38" i="4"/>
  <c r="UC38" i="4"/>
  <c r="UB38" i="4"/>
  <c r="UA38" i="4"/>
  <c r="TW38" i="4"/>
  <c r="TV38" i="4"/>
  <c r="TU38" i="4"/>
  <c r="TT38" i="4"/>
  <c r="TS38" i="4"/>
  <c r="TO38" i="4"/>
  <c r="TN38" i="4"/>
  <c r="TM38" i="4"/>
  <c r="TL38" i="4"/>
  <c r="TK38" i="4"/>
  <c r="TG38" i="4"/>
  <c r="TF38" i="4"/>
  <c r="TE38" i="4"/>
  <c r="TD38" i="4"/>
  <c r="TC38" i="4"/>
  <c r="SY38" i="4"/>
  <c r="SX38" i="4"/>
  <c r="SW38" i="4"/>
  <c r="SV38" i="4"/>
  <c r="SU38" i="4"/>
  <c r="SQ38" i="4"/>
  <c r="SP38" i="4"/>
  <c r="SO38" i="4"/>
  <c r="SN38" i="4"/>
  <c r="SM38" i="4"/>
  <c r="SI38" i="4"/>
  <c r="SH38" i="4"/>
  <c r="SG38" i="4"/>
  <c r="SF38" i="4"/>
  <c r="SE38" i="4"/>
  <c r="SA38" i="4"/>
  <c r="RZ38" i="4"/>
  <c r="RY38" i="4"/>
  <c r="RX38" i="4"/>
  <c r="RW38" i="4"/>
  <c r="RS38" i="4"/>
  <c r="RR38" i="4"/>
  <c r="RQ38" i="4"/>
  <c r="RP38" i="4"/>
  <c r="RO38" i="4"/>
  <c r="RK38" i="4"/>
  <c r="RJ38" i="4"/>
  <c r="RI38" i="4"/>
  <c r="RH38" i="4"/>
  <c r="RG38" i="4"/>
  <c r="RC38" i="4"/>
  <c r="RB38" i="4"/>
  <c r="RA38" i="4"/>
  <c r="QZ38" i="4"/>
  <c r="QY38" i="4"/>
  <c r="QU38" i="4"/>
  <c r="QT38" i="4"/>
  <c r="QS38" i="4"/>
  <c r="QR38" i="4"/>
  <c r="QQ38" i="4"/>
  <c r="QM38" i="4"/>
  <c r="QL38" i="4"/>
  <c r="QK38" i="4"/>
  <c r="QJ38" i="4"/>
  <c r="QI38" i="4"/>
  <c r="QE38" i="4"/>
  <c r="QD38" i="4"/>
  <c r="QC38" i="4"/>
  <c r="QB38" i="4"/>
  <c r="QA38" i="4"/>
  <c r="PW38" i="4"/>
  <c r="PV38" i="4"/>
  <c r="PU38" i="4"/>
  <c r="PT38" i="4"/>
  <c r="PS38" i="4"/>
  <c r="PO38" i="4"/>
  <c r="PN38" i="4"/>
  <c r="PM38" i="4"/>
  <c r="PL38" i="4"/>
  <c r="PK38" i="4"/>
  <c r="PG38" i="4"/>
  <c r="PF38" i="4"/>
  <c r="PE38" i="4"/>
  <c r="PD38" i="4"/>
  <c r="PC38" i="4"/>
  <c r="OY38" i="4"/>
  <c r="OX38" i="4"/>
  <c r="OW38" i="4"/>
  <c r="OV38" i="4"/>
  <c r="OU38" i="4"/>
  <c r="OQ38" i="4"/>
  <c r="OP38" i="4"/>
  <c r="OO38" i="4"/>
  <c r="ON38" i="4"/>
  <c r="OM38" i="4"/>
  <c r="OI38" i="4"/>
  <c r="OH38" i="4"/>
  <c r="OG38" i="4"/>
  <c r="OF38" i="4"/>
  <c r="OE38" i="4"/>
  <c r="OA38" i="4"/>
  <c r="NZ38" i="4"/>
  <c r="NY38" i="4"/>
  <c r="NX38" i="4"/>
  <c r="NW38" i="4"/>
  <c r="NS38" i="4"/>
  <c r="NR38" i="4"/>
  <c r="NQ38" i="4"/>
  <c r="NP38" i="4"/>
  <c r="NO38" i="4"/>
  <c r="NK38" i="4"/>
  <c r="NJ38" i="4"/>
  <c r="NI38" i="4"/>
  <c r="NH38" i="4"/>
  <c r="NG38" i="4"/>
  <c r="NC38" i="4"/>
  <c r="NB38" i="4"/>
  <c r="NA38" i="4"/>
  <c r="MZ38" i="4"/>
  <c r="MY38" i="4"/>
  <c r="MU38" i="4"/>
  <c r="MT38" i="4"/>
  <c r="MS38" i="4"/>
  <c r="MR38" i="4"/>
  <c r="MQ38" i="4"/>
  <c r="MM38" i="4"/>
  <c r="ML38" i="4"/>
  <c r="MK38" i="4"/>
  <c r="MJ38" i="4"/>
  <c r="MI38" i="4"/>
  <c r="ME38" i="4"/>
  <c r="MD38" i="4"/>
  <c r="MC38" i="4"/>
  <c r="MB38" i="4"/>
  <c r="MA38" i="4"/>
  <c r="LW38" i="4"/>
  <c r="LV38" i="4"/>
  <c r="LU38" i="4"/>
  <c r="LT38" i="4"/>
  <c r="LS38" i="4"/>
  <c r="LO38" i="4"/>
  <c r="LN38" i="4"/>
  <c r="LM38" i="4"/>
  <c r="LL38" i="4"/>
  <c r="LK38" i="4"/>
  <c r="LG38" i="4"/>
  <c r="LF38" i="4"/>
  <c r="LE38" i="4"/>
  <c r="LD38" i="4"/>
  <c r="LC38" i="4"/>
  <c r="KY38" i="4"/>
  <c r="KX38" i="4"/>
  <c r="KW38" i="4"/>
  <c r="KV38" i="4"/>
  <c r="KU38" i="4"/>
  <c r="KQ38" i="4"/>
  <c r="KP38" i="4"/>
  <c r="KO38" i="4"/>
  <c r="KN38" i="4"/>
  <c r="KM38" i="4"/>
  <c r="KI38" i="4"/>
  <c r="KH38" i="4"/>
  <c r="KG38" i="4"/>
  <c r="KF38" i="4"/>
  <c r="KE38" i="4"/>
  <c r="KA38" i="4"/>
  <c r="JZ38" i="4"/>
  <c r="JY38" i="4"/>
  <c r="JX38" i="4"/>
  <c r="JW38" i="4"/>
  <c r="JS38" i="4"/>
  <c r="JR38" i="4"/>
  <c r="JQ38" i="4"/>
  <c r="JP38" i="4"/>
  <c r="JO38" i="4"/>
  <c r="JK38" i="4"/>
  <c r="JJ38" i="4"/>
  <c r="JI38" i="4"/>
  <c r="JH38" i="4"/>
  <c r="JG38" i="4"/>
  <c r="JC38" i="4"/>
  <c r="JB38" i="4"/>
  <c r="JA38" i="4"/>
  <c r="IZ38" i="4"/>
  <c r="IY38" i="4"/>
  <c r="IU38" i="4"/>
  <c r="IT38" i="4"/>
  <c r="IS38" i="4"/>
  <c r="IR38" i="4"/>
  <c r="IQ38" i="4"/>
  <c r="IM38" i="4"/>
  <c r="IL38" i="4"/>
  <c r="IK38" i="4"/>
  <c r="IJ38" i="4"/>
  <c r="II38" i="4"/>
  <c r="IE38" i="4"/>
  <c r="ID38" i="4"/>
  <c r="IC38" i="4"/>
  <c r="IB38" i="4"/>
  <c r="IA38" i="4"/>
  <c r="HW38" i="4"/>
  <c r="HV38" i="4"/>
  <c r="HU38" i="4"/>
  <c r="HT38" i="4"/>
  <c r="HS38" i="4"/>
  <c r="HO38" i="4"/>
  <c r="HN38" i="4"/>
  <c r="HM38" i="4"/>
  <c r="HL38" i="4"/>
  <c r="HK38" i="4"/>
  <c r="HG38" i="4"/>
  <c r="HF38" i="4"/>
  <c r="HE38" i="4"/>
  <c r="HD38" i="4"/>
  <c r="HC38" i="4"/>
  <c r="GY38" i="4"/>
  <c r="GX38" i="4"/>
  <c r="GW38" i="4"/>
  <c r="GV38" i="4"/>
  <c r="GU38" i="4"/>
  <c r="GQ38" i="4"/>
  <c r="GP38" i="4"/>
  <c r="GO38" i="4"/>
  <c r="GN38" i="4"/>
  <c r="GM38" i="4"/>
  <c r="GI38" i="4"/>
  <c r="GH38" i="4"/>
  <c r="GG38" i="4"/>
  <c r="GF38" i="4"/>
  <c r="GE38" i="4"/>
  <c r="GA38" i="4"/>
  <c r="FZ38" i="4"/>
  <c r="FY38" i="4"/>
  <c r="FX38" i="4"/>
  <c r="FW38" i="4"/>
  <c r="FS38" i="4"/>
  <c r="FR38" i="4"/>
  <c r="FQ38" i="4"/>
  <c r="FP38" i="4"/>
  <c r="FO38" i="4"/>
  <c r="FK38" i="4"/>
  <c r="FJ38" i="4"/>
  <c r="FI38" i="4"/>
  <c r="FH38" i="4"/>
  <c r="FG38" i="4"/>
  <c r="FC38" i="4"/>
  <c r="FB38" i="4"/>
  <c r="FA38" i="4"/>
  <c r="EZ38" i="4"/>
  <c r="EY38" i="4"/>
  <c r="EU38" i="4"/>
  <c r="ET38" i="4"/>
  <c r="ES38" i="4"/>
  <c r="ER38" i="4"/>
  <c r="EQ38" i="4"/>
  <c r="EM38" i="4"/>
  <c r="EL38" i="4"/>
  <c r="EK38" i="4"/>
  <c r="EJ38" i="4"/>
  <c r="EI38" i="4"/>
  <c r="EE38" i="4"/>
  <c r="ED38" i="4"/>
  <c r="EC38" i="4"/>
  <c r="EB38" i="4"/>
  <c r="EA38" i="4"/>
  <c r="DW38" i="4"/>
  <c r="DV38" i="4"/>
  <c r="DU38" i="4"/>
  <c r="DT38" i="4"/>
  <c r="DS38" i="4"/>
  <c r="DO38" i="4"/>
  <c r="DN38" i="4"/>
  <c r="DM38" i="4"/>
  <c r="DL38" i="4"/>
  <c r="DK38" i="4"/>
  <c r="DG38" i="4"/>
  <c r="DF38" i="4"/>
  <c r="DE38" i="4"/>
  <c r="DD38" i="4"/>
  <c r="DC38" i="4"/>
  <c r="CY38" i="4"/>
  <c r="CX38" i="4"/>
  <c r="CW38" i="4"/>
  <c r="CV38" i="4"/>
  <c r="CU38" i="4"/>
  <c r="CQ38" i="4"/>
  <c r="CP38" i="4"/>
  <c r="CO38" i="4"/>
  <c r="CN38" i="4"/>
  <c r="CM38" i="4"/>
  <c r="CI38" i="4"/>
  <c r="CH38" i="4"/>
  <c r="CG38" i="4"/>
  <c r="CF38" i="4"/>
  <c r="CE38" i="4"/>
  <c r="CA38" i="4"/>
  <c r="BZ38" i="4"/>
  <c r="BY38" i="4"/>
  <c r="BX38" i="4"/>
  <c r="BW38" i="4"/>
  <c r="BS38" i="4"/>
  <c r="BR38" i="4"/>
  <c r="BQ38" i="4"/>
  <c r="BP38" i="4"/>
  <c r="BO38" i="4"/>
  <c r="BK38" i="4"/>
  <c r="BJ38" i="4"/>
  <c r="BI38" i="4"/>
  <c r="BH38" i="4"/>
  <c r="BG38" i="4"/>
  <c r="BC38" i="4"/>
  <c r="BB38" i="4"/>
  <c r="BA38" i="4"/>
  <c r="AZ38" i="4"/>
  <c r="AY38" i="4"/>
  <c r="AU38" i="4"/>
  <c r="AT38" i="4"/>
  <c r="AS38" i="4"/>
  <c r="AR38" i="4"/>
  <c r="AQ38" i="4"/>
  <c r="AM38" i="4"/>
  <c r="AL38" i="4"/>
  <c r="AK38" i="4"/>
  <c r="AJ38" i="4"/>
  <c r="AI38" i="4"/>
  <c r="AE38" i="4"/>
  <c r="AD38" i="4"/>
  <c r="AC38" i="4"/>
  <c r="AB38" i="4"/>
  <c r="AA38" i="4"/>
  <c r="W38" i="4"/>
  <c r="V38" i="4"/>
  <c r="U38" i="4"/>
  <c r="T38" i="4"/>
  <c r="S38" i="4"/>
  <c r="O38" i="4"/>
  <c r="N38" i="4"/>
  <c r="M38" i="4"/>
  <c r="L38" i="4"/>
  <c r="K38" i="4"/>
  <c r="G38" i="4"/>
  <c r="F38" i="4"/>
  <c r="E38" i="4"/>
  <c r="D38" i="4"/>
  <c r="C38" i="4"/>
  <c r="ADS37" i="4"/>
  <c r="ADR37" i="4"/>
  <c r="ADQ37" i="4"/>
  <c r="ADP37" i="4"/>
  <c r="ADO37" i="4"/>
  <c r="ADK37" i="4"/>
  <c r="ADJ37" i="4"/>
  <c r="ADI37" i="4"/>
  <c r="ADH37" i="4"/>
  <c r="ADG37" i="4"/>
  <c r="ADC37" i="4"/>
  <c r="ADB37" i="4"/>
  <c r="ADA37" i="4"/>
  <c r="ACZ37" i="4"/>
  <c r="ACY37" i="4"/>
  <c r="ACU37" i="4"/>
  <c r="ACT37" i="4"/>
  <c r="ACS37" i="4"/>
  <c r="ACR37" i="4"/>
  <c r="ACQ37" i="4"/>
  <c r="ACM37" i="4"/>
  <c r="ACL37" i="4"/>
  <c r="ACK37" i="4"/>
  <c r="ACJ37" i="4"/>
  <c r="ACI37" i="4"/>
  <c r="ACE37" i="4"/>
  <c r="ACD37" i="4"/>
  <c r="ACC37" i="4"/>
  <c r="ACB37" i="4"/>
  <c r="ACA37" i="4"/>
  <c r="ABW37" i="4"/>
  <c r="ABV37" i="4"/>
  <c r="ABU37" i="4"/>
  <c r="ABT37" i="4"/>
  <c r="ABS37" i="4"/>
  <c r="ABO37" i="4"/>
  <c r="ABN37" i="4"/>
  <c r="ABM37" i="4"/>
  <c r="ABL37" i="4"/>
  <c r="ABK37" i="4"/>
  <c r="ABG37" i="4"/>
  <c r="ABF37" i="4"/>
  <c r="ABE37" i="4"/>
  <c r="ABD37" i="4"/>
  <c r="ABC37" i="4"/>
  <c r="AAY37" i="4"/>
  <c r="AAX37" i="4"/>
  <c r="AAW37" i="4"/>
  <c r="AAV37" i="4"/>
  <c r="AAU37" i="4"/>
  <c r="AAQ37" i="4"/>
  <c r="AAP37" i="4"/>
  <c r="AAO37" i="4"/>
  <c r="AAN37" i="4"/>
  <c r="AAM37" i="4"/>
  <c r="AAI37" i="4"/>
  <c r="AAH37" i="4"/>
  <c r="AAG37" i="4"/>
  <c r="AAF37" i="4"/>
  <c r="AAE37" i="4"/>
  <c r="AAA37" i="4"/>
  <c r="ZZ37" i="4"/>
  <c r="ZY37" i="4"/>
  <c r="ZX37" i="4"/>
  <c r="ZW37" i="4"/>
  <c r="ZS37" i="4"/>
  <c r="ZR37" i="4"/>
  <c r="ZQ37" i="4"/>
  <c r="ZP37" i="4"/>
  <c r="ZO37" i="4"/>
  <c r="ZK37" i="4"/>
  <c r="ZJ37" i="4"/>
  <c r="ZI37" i="4"/>
  <c r="ZH37" i="4"/>
  <c r="ZG37" i="4"/>
  <c r="ZC37" i="4"/>
  <c r="ZB37" i="4"/>
  <c r="ZA37" i="4"/>
  <c r="YZ37" i="4"/>
  <c r="YY37" i="4"/>
  <c r="YU37" i="4"/>
  <c r="YT37" i="4"/>
  <c r="YS37" i="4"/>
  <c r="YR37" i="4"/>
  <c r="YQ37" i="4"/>
  <c r="YM37" i="4"/>
  <c r="YL37" i="4"/>
  <c r="YK37" i="4"/>
  <c r="YJ37" i="4"/>
  <c r="YI37" i="4"/>
  <c r="YE37" i="4"/>
  <c r="YD37" i="4"/>
  <c r="YC37" i="4"/>
  <c r="YB37" i="4"/>
  <c r="YA37" i="4"/>
  <c r="XW37" i="4"/>
  <c r="XV37" i="4"/>
  <c r="XU37" i="4"/>
  <c r="XT37" i="4"/>
  <c r="XS37" i="4"/>
  <c r="XO37" i="4"/>
  <c r="XN37" i="4"/>
  <c r="XM37" i="4"/>
  <c r="XL37" i="4"/>
  <c r="XK37" i="4"/>
  <c r="XG37" i="4"/>
  <c r="XF37" i="4"/>
  <c r="XE37" i="4"/>
  <c r="XD37" i="4"/>
  <c r="XC37" i="4"/>
  <c r="WY37" i="4"/>
  <c r="WX37" i="4"/>
  <c r="WW37" i="4"/>
  <c r="WV37" i="4"/>
  <c r="WU37" i="4"/>
  <c r="WQ37" i="4"/>
  <c r="WP37" i="4"/>
  <c r="WO37" i="4"/>
  <c r="WN37" i="4"/>
  <c r="WM37" i="4"/>
  <c r="WI37" i="4"/>
  <c r="WH37" i="4"/>
  <c r="WG37" i="4"/>
  <c r="WF37" i="4"/>
  <c r="WE37" i="4"/>
  <c r="WA37" i="4"/>
  <c r="VZ37" i="4"/>
  <c r="VY37" i="4"/>
  <c r="VX37" i="4"/>
  <c r="VW37" i="4"/>
  <c r="VS37" i="4"/>
  <c r="VR37" i="4"/>
  <c r="VQ37" i="4"/>
  <c r="VP37" i="4"/>
  <c r="VO37" i="4"/>
  <c r="VK37" i="4"/>
  <c r="VJ37" i="4"/>
  <c r="VI37" i="4"/>
  <c r="VH37" i="4"/>
  <c r="VG37" i="4"/>
  <c r="VC37" i="4"/>
  <c r="VB37" i="4"/>
  <c r="VA37" i="4"/>
  <c r="UZ37" i="4"/>
  <c r="UY37" i="4"/>
  <c r="UU37" i="4"/>
  <c r="UT37" i="4"/>
  <c r="US37" i="4"/>
  <c r="UR37" i="4"/>
  <c r="UQ37" i="4"/>
  <c r="UM37" i="4"/>
  <c r="UL37" i="4"/>
  <c r="UK37" i="4"/>
  <c r="UJ37" i="4"/>
  <c r="UI37" i="4"/>
  <c r="UE37" i="4"/>
  <c r="UD37" i="4"/>
  <c r="UC37" i="4"/>
  <c r="UB37" i="4"/>
  <c r="UA37" i="4"/>
  <c r="TW37" i="4"/>
  <c r="TV37" i="4"/>
  <c r="TU37" i="4"/>
  <c r="TT37" i="4"/>
  <c r="TS37" i="4"/>
  <c r="TO37" i="4"/>
  <c r="TN37" i="4"/>
  <c r="TM37" i="4"/>
  <c r="TL37" i="4"/>
  <c r="TK37" i="4"/>
  <c r="TG37" i="4"/>
  <c r="TF37" i="4"/>
  <c r="TE37" i="4"/>
  <c r="TD37" i="4"/>
  <c r="TC37" i="4"/>
  <c r="SY37" i="4"/>
  <c r="SX37" i="4"/>
  <c r="SW37" i="4"/>
  <c r="SV37" i="4"/>
  <c r="SU37" i="4"/>
  <c r="SQ37" i="4"/>
  <c r="SP37" i="4"/>
  <c r="SO37" i="4"/>
  <c r="SN37" i="4"/>
  <c r="SM37" i="4"/>
  <c r="SI37" i="4"/>
  <c r="SH37" i="4"/>
  <c r="SG37" i="4"/>
  <c r="SF37" i="4"/>
  <c r="SE37" i="4"/>
  <c r="SA37" i="4"/>
  <c r="RZ37" i="4"/>
  <c r="RY37" i="4"/>
  <c r="RX37" i="4"/>
  <c r="RW37" i="4"/>
  <c r="RS37" i="4"/>
  <c r="RR37" i="4"/>
  <c r="RQ37" i="4"/>
  <c r="RP37" i="4"/>
  <c r="RO37" i="4"/>
  <c r="RK37" i="4"/>
  <c r="RJ37" i="4"/>
  <c r="RI37" i="4"/>
  <c r="RH37" i="4"/>
  <c r="RG37" i="4"/>
  <c r="RC37" i="4"/>
  <c r="RB37" i="4"/>
  <c r="RA37" i="4"/>
  <c r="QZ37" i="4"/>
  <c r="QY37" i="4"/>
  <c r="QU37" i="4"/>
  <c r="QT37" i="4"/>
  <c r="QS37" i="4"/>
  <c r="QR37" i="4"/>
  <c r="QQ37" i="4"/>
  <c r="QM37" i="4"/>
  <c r="QL37" i="4"/>
  <c r="QK37" i="4"/>
  <c r="QJ37" i="4"/>
  <c r="QI37" i="4"/>
  <c r="QE37" i="4"/>
  <c r="QD37" i="4"/>
  <c r="QC37" i="4"/>
  <c r="QB37" i="4"/>
  <c r="QA37" i="4"/>
  <c r="PW37" i="4"/>
  <c r="PV37" i="4"/>
  <c r="PU37" i="4"/>
  <c r="PT37" i="4"/>
  <c r="PS37" i="4"/>
  <c r="PO37" i="4"/>
  <c r="PN37" i="4"/>
  <c r="PM37" i="4"/>
  <c r="PL37" i="4"/>
  <c r="PK37" i="4"/>
  <c r="PG37" i="4"/>
  <c r="PF37" i="4"/>
  <c r="PE37" i="4"/>
  <c r="PD37" i="4"/>
  <c r="PC37" i="4"/>
  <c r="OY37" i="4"/>
  <c r="OX37" i="4"/>
  <c r="OW37" i="4"/>
  <c r="OV37" i="4"/>
  <c r="OU37" i="4"/>
  <c r="OQ37" i="4"/>
  <c r="OP37" i="4"/>
  <c r="OO37" i="4"/>
  <c r="ON37" i="4"/>
  <c r="OM37" i="4"/>
  <c r="OI37" i="4"/>
  <c r="OH37" i="4"/>
  <c r="OG37" i="4"/>
  <c r="OF37" i="4"/>
  <c r="OE37" i="4"/>
  <c r="OA37" i="4"/>
  <c r="NZ37" i="4"/>
  <c r="NY37" i="4"/>
  <c r="NX37" i="4"/>
  <c r="NW37" i="4"/>
  <c r="NS37" i="4"/>
  <c r="NR37" i="4"/>
  <c r="NQ37" i="4"/>
  <c r="NP37" i="4"/>
  <c r="NO37" i="4"/>
  <c r="NK37" i="4"/>
  <c r="NJ37" i="4"/>
  <c r="NI37" i="4"/>
  <c r="NH37" i="4"/>
  <c r="NG37" i="4"/>
  <c r="NC37" i="4"/>
  <c r="NB37" i="4"/>
  <c r="NA37" i="4"/>
  <c r="MZ37" i="4"/>
  <c r="MY37" i="4"/>
  <c r="MU37" i="4"/>
  <c r="MT37" i="4"/>
  <c r="MS37" i="4"/>
  <c r="MR37" i="4"/>
  <c r="MQ37" i="4"/>
  <c r="MM37" i="4"/>
  <c r="ML37" i="4"/>
  <c r="MK37" i="4"/>
  <c r="MJ37" i="4"/>
  <c r="MI37" i="4"/>
  <c r="ME37" i="4"/>
  <c r="MD37" i="4"/>
  <c r="MC37" i="4"/>
  <c r="MB37" i="4"/>
  <c r="MA37" i="4"/>
  <c r="LW37" i="4"/>
  <c r="LV37" i="4"/>
  <c r="LU37" i="4"/>
  <c r="LT37" i="4"/>
  <c r="LS37" i="4"/>
  <c r="LO37" i="4"/>
  <c r="LN37" i="4"/>
  <c r="LM37" i="4"/>
  <c r="LL37" i="4"/>
  <c r="LK37" i="4"/>
  <c r="LG37" i="4"/>
  <c r="LF37" i="4"/>
  <c r="LE37" i="4"/>
  <c r="LD37" i="4"/>
  <c r="LC37" i="4"/>
  <c r="KY37" i="4"/>
  <c r="KX37" i="4"/>
  <c r="KW37" i="4"/>
  <c r="KV37" i="4"/>
  <c r="KU37" i="4"/>
  <c r="KQ37" i="4"/>
  <c r="KP37" i="4"/>
  <c r="KO37" i="4"/>
  <c r="KN37" i="4"/>
  <c r="KM37" i="4"/>
  <c r="KI37" i="4"/>
  <c r="KH37" i="4"/>
  <c r="KG37" i="4"/>
  <c r="KF37" i="4"/>
  <c r="KE37" i="4"/>
  <c r="KA37" i="4"/>
  <c r="JZ37" i="4"/>
  <c r="JY37" i="4"/>
  <c r="JX37" i="4"/>
  <c r="JW37" i="4"/>
  <c r="JS37" i="4"/>
  <c r="JR37" i="4"/>
  <c r="JQ37" i="4"/>
  <c r="JP37" i="4"/>
  <c r="JO37" i="4"/>
  <c r="JK37" i="4"/>
  <c r="JJ37" i="4"/>
  <c r="JI37" i="4"/>
  <c r="JH37" i="4"/>
  <c r="JG37" i="4"/>
  <c r="JC37" i="4"/>
  <c r="JB37" i="4"/>
  <c r="JA37" i="4"/>
  <c r="IZ37" i="4"/>
  <c r="IY37" i="4"/>
  <c r="IU37" i="4"/>
  <c r="IT37" i="4"/>
  <c r="IS37" i="4"/>
  <c r="IR37" i="4"/>
  <c r="IQ37" i="4"/>
  <c r="IM37" i="4"/>
  <c r="IL37" i="4"/>
  <c r="IK37" i="4"/>
  <c r="IJ37" i="4"/>
  <c r="II37" i="4"/>
  <c r="IE37" i="4"/>
  <c r="ID37" i="4"/>
  <c r="IC37" i="4"/>
  <c r="IB37" i="4"/>
  <c r="IA37" i="4"/>
  <c r="HW37" i="4"/>
  <c r="HV37" i="4"/>
  <c r="HU37" i="4"/>
  <c r="HT37" i="4"/>
  <c r="HS37" i="4"/>
  <c r="HO37" i="4"/>
  <c r="HN37" i="4"/>
  <c r="HM37" i="4"/>
  <c r="HL37" i="4"/>
  <c r="HK37" i="4"/>
  <c r="HG37" i="4"/>
  <c r="HF37" i="4"/>
  <c r="HE37" i="4"/>
  <c r="HD37" i="4"/>
  <c r="HC37" i="4"/>
  <c r="GY37" i="4"/>
  <c r="GX37" i="4"/>
  <c r="GW37" i="4"/>
  <c r="GV37" i="4"/>
  <c r="GU37" i="4"/>
  <c r="GQ37" i="4"/>
  <c r="GP37" i="4"/>
  <c r="GO37" i="4"/>
  <c r="GN37" i="4"/>
  <c r="GM37" i="4"/>
  <c r="GI37" i="4"/>
  <c r="GH37" i="4"/>
  <c r="GG37" i="4"/>
  <c r="GF37" i="4"/>
  <c r="GE37" i="4"/>
  <c r="GA37" i="4"/>
  <c r="FZ37" i="4"/>
  <c r="FY37" i="4"/>
  <c r="FX37" i="4"/>
  <c r="FW37" i="4"/>
  <c r="FS37" i="4"/>
  <c r="FR37" i="4"/>
  <c r="FQ37" i="4"/>
  <c r="FP37" i="4"/>
  <c r="FO37" i="4"/>
  <c r="FK37" i="4"/>
  <c r="FJ37" i="4"/>
  <c r="FI37" i="4"/>
  <c r="FH37" i="4"/>
  <c r="FG37" i="4"/>
  <c r="FC37" i="4"/>
  <c r="FB37" i="4"/>
  <c r="FA37" i="4"/>
  <c r="EZ37" i="4"/>
  <c r="EY37" i="4"/>
  <c r="EU37" i="4"/>
  <c r="ET37" i="4"/>
  <c r="ES37" i="4"/>
  <c r="ER37" i="4"/>
  <c r="EQ37" i="4"/>
  <c r="EM37" i="4"/>
  <c r="EL37" i="4"/>
  <c r="EK37" i="4"/>
  <c r="EJ37" i="4"/>
  <c r="EI37" i="4"/>
  <c r="EE37" i="4"/>
  <c r="ED37" i="4"/>
  <c r="EC37" i="4"/>
  <c r="EB37" i="4"/>
  <c r="EA37" i="4"/>
  <c r="DW37" i="4"/>
  <c r="DV37" i="4"/>
  <c r="DU37" i="4"/>
  <c r="DT37" i="4"/>
  <c r="DS37" i="4"/>
  <c r="DO37" i="4"/>
  <c r="DN37" i="4"/>
  <c r="DM37" i="4"/>
  <c r="DL37" i="4"/>
  <c r="DK37" i="4"/>
  <c r="DG37" i="4"/>
  <c r="DF37" i="4"/>
  <c r="DE37" i="4"/>
  <c r="DD37" i="4"/>
  <c r="DC37" i="4"/>
  <c r="CY37" i="4"/>
  <c r="CX37" i="4"/>
  <c r="CW37" i="4"/>
  <c r="CV37" i="4"/>
  <c r="CU37" i="4"/>
  <c r="CQ37" i="4"/>
  <c r="CP37" i="4"/>
  <c r="CO37" i="4"/>
  <c r="CN37" i="4"/>
  <c r="CM37" i="4"/>
  <c r="CI37" i="4"/>
  <c r="CH37" i="4"/>
  <c r="CG37" i="4"/>
  <c r="CF37" i="4"/>
  <c r="CE37" i="4"/>
  <c r="CA37" i="4"/>
  <c r="BZ37" i="4"/>
  <c r="BY37" i="4"/>
  <c r="BX37" i="4"/>
  <c r="BW37" i="4"/>
  <c r="BS37" i="4"/>
  <c r="BR37" i="4"/>
  <c r="BQ37" i="4"/>
  <c r="BP37" i="4"/>
  <c r="BO37" i="4"/>
  <c r="BK37" i="4"/>
  <c r="BJ37" i="4"/>
  <c r="BI37" i="4"/>
  <c r="BH37" i="4"/>
  <c r="BG37" i="4"/>
  <c r="BC37" i="4"/>
  <c r="BB37" i="4"/>
  <c r="BA37" i="4"/>
  <c r="AZ37" i="4"/>
  <c r="AY37" i="4"/>
  <c r="AU37" i="4"/>
  <c r="AT37" i="4"/>
  <c r="AS37" i="4"/>
  <c r="AR37" i="4"/>
  <c r="AQ37" i="4"/>
  <c r="AM37" i="4"/>
  <c r="AL37" i="4"/>
  <c r="AK37" i="4"/>
  <c r="AJ37" i="4"/>
  <c r="AI37" i="4"/>
  <c r="AE37" i="4"/>
  <c r="AD37" i="4"/>
  <c r="AC37" i="4"/>
  <c r="AB37" i="4"/>
  <c r="AA37" i="4"/>
  <c r="W37" i="4"/>
  <c r="V37" i="4"/>
  <c r="U37" i="4"/>
  <c r="T37" i="4"/>
  <c r="S37" i="4"/>
  <c r="O37" i="4"/>
  <c r="N37" i="4"/>
  <c r="M37" i="4"/>
  <c r="L37" i="4"/>
  <c r="K37" i="4"/>
  <c r="G37" i="4"/>
  <c r="F37" i="4"/>
  <c r="E37" i="4"/>
  <c r="D37" i="4"/>
  <c r="C37" i="4"/>
  <c r="ADS36" i="4"/>
  <c r="ADR36" i="4"/>
  <c r="ADQ36" i="4"/>
  <c r="ADP36" i="4"/>
  <c r="ADO36" i="4"/>
  <c r="ADK36" i="4"/>
  <c r="ADJ36" i="4"/>
  <c r="ADI36" i="4"/>
  <c r="ADH36" i="4"/>
  <c r="ADG36" i="4"/>
  <c r="ADC36" i="4"/>
  <c r="ADB36" i="4"/>
  <c r="ADA36" i="4"/>
  <c r="ACZ36" i="4"/>
  <c r="ACY36" i="4"/>
  <c r="ACU36" i="4"/>
  <c r="ACT36" i="4"/>
  <c r="ACS36" i="4"/>
  <c r="ACR36" i="4"/>
  <c r="ACQ36" i="4"/>
  <c r="ACM36" i="4"/>
  <c r="ACL36" i="4"/>
  <c r="ACK36" i="4"/>
  <c r="ACJ36" i="4"/>
  <c r="ACI36" i="4"/>
  <c r="ACE36" i="4"/>
  <c r="ACD36" i="4"/>
  <c r="ACC36" i="4"/>
  <c r="ACB36" i="4"/>
  <c r="ACA36" i="4"/>
  <c r="ABW36" i="4"/>
  <c r="ABV36" i="4"/>
  <c r="ABU36" i="4"/>
  <c r="ABT36" i="4"/>
  <c r="ABS36" i="4"/>
  <c r="ABO36" i="4"/>
  <c r="ABN36" i="4"/>
  <c r="ABM36" i="4"/>
  <c r="ABL36" i="4"/>
  <c r="ABK36" i="4"/>
  <c r="ABG36" i="4"/>
  <c r="ABF36" i="4"/>
  <c r="ABE36" i="4"/>
  <c r="ABD36" i="4"/>
  <c r="ABC36" i="4"/>
  <c r="AAY36" i="4"/>
  <c r="AAX36" i="4"/>
  <c r="AAW36" i="4"/>
  <c r="AAV36" i="4"/>
  <c r="AAU36" i="4"/>
  <c r="AAQ36" i="4"/>
  <c r="AAP36" i="4"/>
  <c r="AAO36" i="4"/>
  <c r="AAN36" i="4"/>
  <c r="AAM36" i="4"/>
  <c r="AAI36" i="4"/>
  <c r="AAH36" i="4"/>
  <c r="AAG36" i="4"/>
  <c r="AAF36" i="4"/>
  <c r="AAE36" i="4"/>
  <c r="AAA36" i="4"/>
  <c r="ZZ36" i="4"/>
  <c r="ZY36" i="4"/>
  <c r="ZX36" i="4"/>
  <c r="ZW36" i="4"/>
  <c r="ZS36" i="4"/>
  <c r="ZR36" i="4"/>
  <c r="ZQ36" i="4"/>
  <c r="ZP36" i="4"/>
  <c r="ZO36" i="4"/>
  <c r="ZK36" i="4"/>
  <c r="ZJ36" i="4"/>
  <c r="ZI36" i="4"/>
  <c r="ZH36" i="4"/>
  <c r="ZG36" i="4"/>
  <c r="ZC36" i="4"/>
  <c r="ZB36" i="4"/>
  <c r="ZA36" i="4"/>
  <c r="YZ36" i="4"/>
  <c r="YY36" i="4"/>
  <c r="YU36" i="4"/>
  <c r="YT36" i="4"/>
  <c r="YS36" i="4"/>
  <c r="YR36" i="4"/>
  <c r="YQ36" i="4"/>
  <c r="YM36" i="4"/>
  <c r="YL36" i="4"/>
  <c r="YK36" i="4"/>
  <c r="YJ36" i="4"/>
  <c r="YI36" i="4"/>
  <c r="YE36" i="4"/>
  <c r="YD36" i="4"/>
  <c r="YC36" i="4"/>
  <c r="YB36" i="4"/>
  <c r="YA36" i="4"/>
  <c r="XW36" i="4"/>
  <c r="XV36" i="4"/>
  <c r="XU36" i="4"/>
  <c r="XT36" i="4"/>
  <c r="XS36" i="4"/>
  <c r="XO36" i="4"/>
  <c r="XN36" i="4"/>
  <c r="XM36" i="4"/>
  <c r="XL36" i="4"/>
  <c r="XK36" i="4"/>
  <c r="XG36" i="4"/>
  <c r="XF36" i="4"/>
  <c r="XE36" i="4"/>
  <c r="XD36" i="4"/>
  <c r="XC36" i="4"/>
  <c r="WY36" i="4"/>
  <c r="WX36" i="4"/>
  <c r="WW36" i="4"/>
  <c r="WV36" i="4"/>
  <c r="WU36" i="4"/>
  <c r="WQ36" i="4"/>
  <c r="WP36" i="4"/>
  <c r="WO36" i="4"/>
  <c r="WN36" i="4"/>
  <c r="WM36" i="4"/>
  <c r="WI36" i="4"/>
  <c r="WH36" i="4"/>
  <c r="WG36" i="4"/>
  <c r="WF36" i="4"/>
  <c r="WE36" i="4"/>
  <c r="WA36" i="4"/>
  <c r="VZ36" i="4"/>
  <c r="VY36" i="4"/>
  <c r="VX36" i="4"/>
  <c r="VW36" i="4"/>
  <c r="VS36" i="4"/>
  <c r="VR36" i="4"/>
  <c r="VQ36" i="4"/>
  <c r="VP36" i="4"/>
  <c r="VO36" i="4"/>
  <c r="VK36" i="4"/>
  <c r="VJ36" i="4"/>
  <c r="VI36" i="4"/>
  <c r="VH36" i="4"/>
  <c r="VG36" i="4"/>
  <c r="VC36" i="4"/>
  <c r="VB36" i="4"/>
  <c r="VA36" i="4"/>
  <c r="UZ36" i="4"/>
  <c r="UY36" i="4"/>
  <c r="UU36" i="4"/>
  <c r="UT36" i="4"/>
  <c r="US36" i="4"/>
  <c r="UR36" i="4"/>
  <c r="UQ36" i="4"/>
  <c r="UM36" i="4"/>
  <c r="UL36" i="4"/>
  <c r="UK36" i="4"/>
  <c r="UJ36" i="4"/>
  <c r="UI36" i="4"/>
  <c r="UE36" i="4"/>
  <c r="UD36" i="4"/>
  <c r="UC36" i="4"/>
  <c r="UB36" i="4"/>
  <c r="UA36" i="4"/>
  <c r="TW36" i="4"/>
  <c r="TV36" i="4"/>
  <c r="TU36" i="4"/>
  <c r="TT36" i="4"/>
  <c r="TS36" i="4"/>
  <c r="TO36" i="4"/>
  <c r="TN36" i="4"/>
  <c r="TM36" i="4"/>
  <c r="TL36" i="4"/>
  <c r="TK36" i="4"/>
  <c r="TG36" i="4"/>
  <c r="TF36" i="4"/>
  <c r="TE36" i="4"/>
  <c r="TD36" i="4"/>
  <c r="TC36" i="4"/>
  <c r="SY36" i="4"/>
  <c r="SX36" i="4"/>
  <c r="SW36" i="4"/>
  <c r="SV36" i="4"/>
  <c r="SU36" i="4"/>
  <c r="SQ36" i="4"/>
  <c r="SP36" i="4"/>
  <c r="SO36" i="4"/>
  <c r="SN36" i="4"/>
  <c r="SM36" i="4"/>
  <c r="SI36" i="4"/>
  <c r="SH36" i="4"/>
  <c r="SG36" i="4"/>
  <c r="SF36" i="4"/>
  <c r="SE36" i="4"/>
  <c r="SA36" i="4"/>
  <c r="RZ36" i="4"/>
  <c r="RY36" i="4"/>
  <c r="RX36" i="4"/>
  <c r="RW36" i="4"/>
  <c r="RS36" i="4"/>
  <c r="RR36" i="4"/>
  <c r="RQ36" i="4"/>
  <c r="RP36" i="4"/>
  <c r="RO36" i="4"/>
  <c r="RK36" i="4"/>
  <c r="RJ36" i="4"/>
  <c r="RI36" i="4"/>
  <c r="RH36" i="4"/>
  <c r="RG36" i="4"/>
  <c r="RC36" i="4"/>
  <c r="RB36" i="4"/>
  <c r="RA36" i="4"/>
  <c r="QZ36" i="4"/>
  <c r="QY36" i="4"/>
  <c r="QU36" i="4"/>
  <c r="QT36" i="4"/>
  <c r="QS36" i="4"/>
  <c r="QR36" i="4"/>
  <c r="QQ36" i="4"/>
  <c r="QM36" i="4"/>
  <c r="QL36" i="4"/>
  <c r="QK36" i="4"/>
  <c r="QJ36" i="4"/>
  <c r="QI36" i="4"/>
  <c r="QE36" i="4"/>
  <c r="QD36" i="4"/>
  <c r="QC36" i="4"/>
  <c r="QB36" i="4"/>
  <c r="QA36" i="4"/>
  <c r="PW36" i="4"/>
  <c r="PV36" i="4"/>
  <c r="PU36" i="4"/>
  <c r="PT36" i="4"/>
  <c r="PS36" i="4"/>
  <c r="PO36" i="4"/>
  <c r="PN36" i="4"/>
  <c r="PM36" i="4"/>
  <c r="PL36" i="4"/>
  <c r="PK36" i="4"/>
  <c r="PG36" i="4"/>
  <c r="PF36" i="4"/>
  <c r="PE36" i="4"/>
  <c r="PD36" i="4"/>
  <c r="PC36" i="4"/>
  <c r="OY36" i="4"/>
  <c r="OX36" i="4"/>
  <c r="OW36" i="4"/>
  <c r="OV36" i="4"/>
  <c r="OU36" i="4"/>
  <c r="OQ36" i="4"/>
  <c r="OP36" i="4"/>
  <c r="OO36" i="4"/>
  <c r="ON36" i="4"/>
  <c r="OM36" i="4"/>
  <c r="OI36" i="4"/>
  <c r="OH36" i="4"/>
  <c r="OG36" i="4"/>
  <c r="OF36" i="4"/>
  <c r="OE36" i="4"/>
  <c r="OA36" i="4"/>
  <c r="NZ36" i="4"/>
  <c r="NY36" i="4"/>
  <c r="NX36" i="4"/>
  <c r="NW36" i="4"/>
  <c r="NS36" i="4"/>
  <c r="NR36" i="4"/>
  <c r="NQ36" i="4"/>
  <c r="NP36" i="4"/>
  <c r="NO36" i="4"/>
  <c r="NK36" i="4"/>
  <c r="NJ36" i="4"/>
  <c r="NI36" i="4"/>
  <c r="NH36" i="4"/>
  <c r="NG36" i="4"/>
  <c r="NC36" i="4"/>
  <c r="NB36" i="4"/>
  <c r="NA36" i="4"/>
  <c r="MZ36" i="4"/>
  <c r="MY36" i="4"/>
  <c r="MU36" i="4"/>
  <c r="MT36" i="4"/>
  <c r="MS36" i="4"/>
  <c r="MR36" i="4"/>
  <c r="MQ36" i="4"/>
  <c r="MM36" i="4"/>
  <c r="ML36" i="4"/>
  <c r="MK36" i="4"/>
  <c r="MJ36" i="4"/>
  <c r="MI36" i="4"/>
  <c r="ME36" i="4"/>
  <c r="MD36" i="4"/>
  <c r="MC36" i="4"/>
  <c r="MB36" i="4"/>
  <c r="MA36" i="4"/>
  <c r="LW36" i="4"/>
  <c r="LV36" i="4"/>
  <c r="LU36" i="4"/>
  <c r="LT36" i="4"/>
  <c r="LS36" i="4"/>
  <c r="LO36" i="4"/>
  <c r="LN36" i="4"/>
  <c r="LM36" i="4"/>
  <c r="LL36" i="4"/>
  <c r="LK36" i="4"/>
  <c r="LG36" i="4"/>
  <c r="LF36" i="4"/>
  <c r="LE36" i="4"/>
  <c r="LD36" i="4"/>
  <c r="LC36" i="4"/>
  <c r="KY36" i="4"/>
  <c r="KX36" i="4"/>
  <c r="KW36" i="4"/>
  <c r="KV36" i="4"/>
  <c r="KU36" i="4"/>
  <c r="KQ36" i="4"/>
  <c r="KP36" i="4"/>
  <c r="KO36" i="4"/>
  <c r="KN36" i="4"/>
  <c r="KM36" i="4"/>
  <c r="KI36" i="4"/>
  <c r="KH36" i="4"/>
  <c r="KG36" i="4"/>
  <c r="KF36" i="4"/>
  <c r="KE36" i="4"/>
  <c r="KA36" i="4"/>
  <c r="JZ36" i="4"/>
  <c r="JY36" i="4"/>
  <c r="JX36" i="4"/>
  <c r="JW36" i="4"/>
  <c r="JS36" i="4"/>
  <c r="JR36" i="4"/>
  <c r="JQ36" i="4"/>
  <c r="JP36" i="4"/>
  <c r="JO36" i="4"/>
  <c r="JK36" i="4"/>
  <c r="JJ36" i="4"/>
  <c r="JI36" i="4"/>
  <c r="JH36" i="4"/>
  <c r="JG36" i="4"/>
  <c r="JC36" i="4"/>
  <c r="JB36" i="4"/>
  <c r="JA36" i="4"/>
  <c r="IZ36" i="4"/>
  <c r="IY36" i="4"/>
  <c r="IU36" i="4"/>
  <c r="IT36" i="4"/>
  <c r="IS36" i="4"/>
  <c r="IR36" i="4"/>
  <c r="IQ36" i="4"/>
  <c r="IM36" i="4"/>
  <c r="IL36" i="4"/>
  <c r="IK36" i="4"/>
  <c r="IJ36" i="4"/>
  <c r="II36" i="4"/>
  <c r="IE36" i="4"/>
  <c r="ID36" i="4"/>
  <c r="IC36" i="4"/>
  <c r="IB36" i="4"/>
  <c r="IA36" i="4"/>
  <c r="HW36" i="4"/>
  <c r="HV36" i="4"/>
  <c r="HU36" i="4"/>
  <c r="HT36" i="4"/>
  <c r="HS36" i="4"/>
  <c r="HO36" i="4"/>
  <c r="HN36" i="4"/>
  <c r="HM36" i="4"/>
  <c r="HL36" i="4"/>
  <c r="HK36" i="4"/>
  <c r="HG36" i="4"/>
  <c r="HF36" i="4"/>
  <c r="HE36" i="4"/>
  <c r="HD36" i="4"/>
  <c r="HC36" i="4"/>
  <c r="GY36" i="4"/>
  <c r="GX36" i="4"/>
  <c r="GW36" i="4"/>
  <c r="GV36" i="4"/>
  <c r="GU36" i="4"/>
  <c r="GQ36" i="4"/>
  <c r="GP36" i="4"/>
  <c r="GO36" i="4"/>
  <c r="GN36" i="4"/>
  <c r="GM36" i="4"/>
  <c r="GI36" i="4"/>
  <c r="GH36" i="4"/>
  <c r="GG36" i="4"/>
  <c r="GF36" i="4"/>
  <c r="GE36" i="4"/>
  <c r="GA36" i="4"/>
  <c r="FZ36" i="4"/>
  <c r="FY36" i="4"/>
  <c r="FX36" i="4"/>
  <c r="FW36" i="4"/>
  <c r="FS36" i="4"/>
  <c r="FR36" i="4"/>
  <c r="FQ36" i="4"/>
  <c r="FP36" i="4"/>
  <c r="FO36" i="4"/>
  <c r="FK36" i="4"/>
  <c r="FJ36" i="4"/>
  <c r="FI36" i="4"/>
  <c r="FH36" i="4"/>
  <c r="FG36" i="4"/>
  <c r="FC36" i="4"/>
  <c r="FB36" i="4"/>
  <c r="FA36" i="4"/>
  <c r="EZ36" i="4"/>
  <c r="EY36" i="4"/>
  <c r="EU36" i="4"/>
  <c r="ET36" i="4"/>
  <c r="ES36" i="4"/>
  <c r="ER36" i="4"/>
  <c r="EQ36" i="4"/>
  <c r="EM36" i="4"/>
  <c r="EL36" i="4"/>
  <c r="EK36" i="4"/>
  <c r="EJ36" i="4"/>
  <c r="EI36" i="4"/>
  <c r="EE36" i="4"/>
  <c r="ED36" i="4"/>
  <c r="EC36" i="4"/>
  <c r="EB36" i="4"/>
  <c r="EA36" i="4"/>
  <c r="DW36" i="4"/>
  <c r="DV36" i="4"/>
  <c r="DU36" i="4"/>
  <c r="DT36" i="4"/>
  <c r="DS36" i="4"/>
  <c r="DO36" i="4"/>
  <c r="DN36" i="4"/>
  <c r="DM36" i="4"/>
  <c r="DL36" i="4"/>
  <c r="DK36" i="4"/>
  <c r="DG36" i="4"/>
  <c r="DF36" i="4"/>
  <c r="DE36" i="4"/>
  <c r="DD36" i="4"/>
  <c r="DC36" i="4"/>
  <c r="CY36" i="4"/>
  <c r="CX36" i="4"/>
  <c r="CW36" i="4"/>
  <c r="CV36" i="4"/>
  <c r="CU36" i="4"/>
  <c r="CQ36" i="4"/>
  <c r="CP36" i="4"/>
  <c r="CO36" i="4"/>
  <c r="CN36" i="4"/>
  <c r="CM36" i="4"/>
  <c r="CI36" i="4"/>
  <c r="CH36" i="4"/>
  <c r="CG36" i="4"/>
  <c r="CF36" i="4"/>
  <c r="CE36" i="4"/>
  <c r="CA36" i="4"/>
  <c r="BZ36" i="4"/>
  <c r="BY36" i="4"/>
  <c r="BX36" i="4"/>
  <c r="BW36" i="4"/>
  <c r="BS36" i="4"/>
  <c r="BR36" i="4"/>
  <c r="BQ36" i="4"/>
  <c r="BP36" i="4"/>
  <c r="BO36" i="4"/>
  <c r="BK36" i="4"/>
  <c r="BJ36" i="4"/>
  <c r="BI36" i="4"/>
  <c r="BH36" i="4"/>
  <c r="BG36" i="4"/>
  <c r="BC36" i="4"/>
  <c r="BB36" i="4"/>
  <c r="BA36" i="4"/>
  <c r="AZ36" i="4"/>
  <c r="AY36" i="4"/>
  <c r="AU36" i="4"/>
  <c r="AT36" i="4"/>
  <c r="AS36" i="4"/>
  <c r="AR36" i="4"/>
  <c r="AQ36" i="4"/>
  <c r="AM36" i="4"/>
  <c r="AL36" i="4"/>
  <c r="AK36" i="4"/>
  <c r="AJ36" i="4"/>
  <c r="AI36" i="4"/>
  <c r="AE36" i="4"/>
  <c r="AD36" i="4"/>
  <c r="AC36" i="4"/>
  <c r="AB36" i="4"/>
  <c r="AA36" i="4"/>
  <c r="W36" i="4"/>
  <c r="V36" i="4"/>
  <c r="U36" i="4"/>
  <c r="T36" i="4"/>
  <c r="S36" i="4"/>
  <c r="O36" i="4"/>
  <c r="N36" i="4"/>
  <c r="M36" i="4"/>
  <c r="L36" i="4"/>
  <c r="K36" i="4"/>
  <c r="G36" i="4"/>
  <c r="F36" i="4"/>
  <c r="E36" i="4"/>
  <c r="D36" i="4"/>
  <c r="C36" i="4"/>
  <c r="ADS35" i="4"/>
  <c r="ADR35" i="4"/>
  <c r="ADQ35" i="4"/>
  <c r="ADP35" i="4"/>
  <c r="ADO35" i="4"/>
  <c r="ADK35" i="4"/>
  <c r="ADJ35" i="4"/>
  <c r="ADI35" i="4"/>
  <c r="ADH35" i="4"/>
  <c r="ADG35" i="4"/>
  <c r="ADC35" i="4"/>
  <c r="ADB35" i="4"/>
  <c r="ADA35" i="4"/>
  <c r="ACZ35" i="4"/>
  <c r="ACY35" i="4"/>
  <c r="ACU35" i="4"/>
  <c r="ACT35" i="4"/>
  <c r="ACS35" i="4"/>
  <c r="ACR35" i="4"/>
  <c r="ACQ35" i="4"/>
  <c r="ACM35" i="4"/>
  <c r="ACL35" i="4"/>
  <c r="ACK35" i="4"/>
  <c r="ACJ35" i="4"/>
  <c r="ACI35" i="4"/>
  <c r="ACE35" i="4"/>
  <c r="ACD35" i="4"/>
  <c r="ACC35" i="4"/>
  <c r="ACB35" i="4"/>
  <c r="ACA35" i="4"/>
  <c r="ABW35" i="4"/>
  <c r="ABV35" i="4"/>
  <c r="ABU35" i="4"/>
  <c r="ABT35" i="4"/>
  <c r="ABS35" i="4"/>
  <c r="ABO35" i="4"/>
  <c r="ABN35" i="4"/>
  <c r="ABM35" i="4"/>
  <c r="ABL35" i="4"/>
  <c r="ABK35" i="4"/>
  <c r="ABG35" i="4"/>
  <c r="ABF35" i="4"/>
  <c r="ABE35" i="4"/>
  <c r="ABD35" i="4"/>
  <c r="ABC35" i="4"/>
  <c r="AAY35" i="4"/>
  <c r="AAX35" i="4"/>
  <c r="AAW35" i="4"/>
  <c r="AAV35" i="4"/>
  <c r="AAU35" i="4"/>
  <c r="AAQ35" i="4"/>
  <c r="AAP35" i="4"/>
  <c r="AAO35" i="4"/>
  <c r="AAN35" i="4"/>
  <c r="AAM35" i="4"/>
  <c r="AAI35" i="4"/>
  <c r="AAH35" i="4"/>
  <c r="AAG35" i="4"/>
  <c r="AAF35" i="4"/>
  <c r="AAE35" i="4"/>
  <c r="AAA35" i="4"/>
  <c r="ZZ35" i="4"/>
  <c r="ZY35" i="4"/>
  <c r="ZX35" i="4"/>
  <c r="ZW35" i="4"/>
  <c r="ZS35" i="4"/>
  <c r="ZR35" i="4"/>
  <c r="ZQ35" i="4"/>
  <c r="ZP35" i="4"/>
  <c r="ZO35" i="4"/>
  <c r="ZK35" i="4"/>
  <c r="ZJ35" i="4"/>
  <c r="ZI35" i="4"/>
  <c r="ZH35" i="4"/>
  <c r="ZG35" i="4"/>
  <c r="ZC35" i="4"/>
  <c r="ZB35" i="4"/>
  <c r="ZA35" i="4"/>
  <c r="YZ35" i="4"/>
  <c r="YY35" i="4"/>
  <c r="YU35" i="4"/>
  <c r="YT35" i="4"/>
  <c r="YS35" i="4"/>
  <c r="YR35" i="4"/>
  <c r="YQ35" i="4"/>
  <c r="YM35" i="4"/>
  <c r="YL35" i="4"/>
  <c r="YK35" i="4"/>
  <c r="YJ35" i="4"/>
  <c r="YI35" i="4"/>
  <c r="YE35" i="4"/>
  <c r="YD35" i="4"/>
  <c r="YC35" i="4"/>
  <c r="YB35" i="4"/>
  <c r="YA35" i="4"/>
  <c r="XW35" i="4"/>
  <c r="XV35" i="4"/>
  <c r="XU35" i="4"/>
  <c r="XT35" i="4"/>
  <c r="XS35" i="4"/>
  <c r="XO35" i="4"/>
  <c r="XN35" i="4"/>
  <c r="XM35" i="4"/>
  <c r="XL35" i="4"/>
  <c r="XK35" i="4"/>
  <c r="XG35" i="4"/>
  <c r="XF35" i="4"/>
  <c r="XE35" i="4"/>
  <c r="XD35" i="4"/>
  <c r="XC35" i="4"/>
  <c r="WY35" i="4"/>
  <c r="WX35" i="4"/>
  <c r="WW35" i="4"/>
  <c r="WV35" i="4"/>
  <c r="WU35" i="4"/>
  <c r="WQ35" i="4"/>
  <c r="WP35" i="4"/>
  <c r="WO35" i="4"/>
  <c r="WN35" i="4"/>
  <c r="WM35" i="4"/>
  <c r="WI35" i="4"/>
  <c r="WH35" i="4"/>
  <c r="WG35" i="4"/>
  <c r="WF35" i="4"/>
  <c r="WE35" i="4"/>
  <c r="WA35" i="4"/>
  <c r="VZ35" i="4"/>
  <c r="VY35" i="4"/>
  <c r="VX35" i="4"/>
  <c r="VW35" i="4"/>
  <c r="VS35" i="4"/>
  <c r="VR35" i="4"/>
  <c r="VQ35" i="4"/>
  <c r="VP35" i="4"/>
  <c r="VO35" i="4"/>
  <c r="VK35" i="4"/>
  <c r="VJ35" i="4"/>
  <c r="VI35" i="4"/>
  <c r="VH35" i="4"/>
  <c r="VG35" i="4"/>
  <c r="VC35" i="4"/>
  <c r="VB35" i="4"/>
  <c r="VA35" i="4"/>
  <c r="UZ35" i="4"/>
  <c r="UY35" i="4"/>
  <c r="UU35" i="4"/>
  <c r="UT35" i="4"/>
  <c r="US35" i="4"/>
  <c r="UR35" i="4"/>
  <c r="UQ35" i="4"/>
  <c r="UM35" i="4"/>
  <c r="UL35" i="4"/>
  <c r="UK35" i="4"/>
  <c r="UJ35" i="4"/>
  <c r="UI35" i="4"/>
  <c r="UE35" i="4"/>
  <c r="UD35" i="4"/>
  <c r="UC35" i="4"/>
  <c r="UB35" i="4"/>
  <c r="UA35" i="4"/>
  <c r="TW35" i="4"/>
  <c r="TV35" i="4"/>
  <c r="TU35" i="4"/>
  <c r="TT35" i="4"/>
  <c r="TS35" i="4"/>
  <c r="TO35" i="4"/>
  <c r="TN35" i="4"/>
  <c r="TM35" i="4"/>
  <c r="TL35" i="4"/>
  <c r="TK35" i="4"/>
  <c r="TG35" i="4"/>
  <c r="TF35" i="4"/>
  <c r="TE35" i="4"/>
  <c r="TD35" i="4"/>
  <c r="TC35" i="4"/>
  <c r="SY35" i="4"/>
  <c r="SX35" i="4"/>
  <c r="SW35" i="4"/>
  <c r="SV35" i="4"/>
  <c r="SU35" i="4"/>
  <c r="SQ35" i="4"/>
  <c r="SP35" i="4"/>
  <c r="SO35" i="4"/>
  <c r="SN35" i="4"/>
  <c r="SM35" i="4"/>
  <c r="SI35" i="4"/>
  <c r="SH35" i="4"/>
  <c r="SG35" i="4"/>
  <c r="SF35" i="4"/>
  <c r="SE35" i="4"/>
  <c r="SA35" i="4"/>
  <c r="RZ35" i="4"/>
  <c r="RY35" i="4"/>
  <c r="RX35" i="4"/>
  <c r="RW35" i="4"/>
  <c r="RS35" i="4"/>
  <c r="RR35" i="4"/>
  <c r="RQ35" i="4"/>
  <c r="RP35" i="4"/>
  <c r="RO35" i="4"/>
  <c r="RK35" i="4"/>
  <c r="RJ35" i="4"/>
  <c r="RI35" i="4"/>
  <c r="RH35" i="4"/>
  <c r="RG35" i="4"/>
  <c r="RC35" i="4"/>
  <c r="RB35" i="4"/>
  <c r="RA35" i="4"/>
  <c r="QZ35" i="4"/>
  <c r="QY35" i="4"/>
  <c r="QU35" i="4"/>
  <c r="QT35" i="4"/>
  <c r="QS35" i="4"/>
  <c r="QR35" i="4"/>
  <c r="QQ35" i="4"/>
  <c r="QM35" i="4"/>
  <c r="QL35" i="4"/>
  <c r="QK35" i="4"/>
  <c r="QJ35" i="4"/>
  <c r="QI35" i="4"/>
  <c r="QE35" i="4"/>
  <c r="QD35" i="4"/>
  <c r="QC35" i="4"/>
  <c r="QB35" i="4"/>
  <c r="QA35" i="4"/>
  <c r="PW35" i="4"/>
  <c r="PV35" i="4"/>
  <c r="PU35" i="4"/>
  <c r="PT35" i="4"/>
  <c r="PS35" i="4"/>
  <c r="PO35" i="4"/>
  <c r="PN35" i="4"/>
  <c r="PM35" i="4"/>
  <c r="PL35" i="4"/>
  <c r="PK35" i="4"/>
  <c r="PG35" i="4"/>
  <c r="PF35" i="4"/>
  <c r="PE35" i="4"/>
  <c r="PD35" i="4"/>
  <c r="PC35" i="4"/>
  <c r="OY35" i="4"/>
  <c r="OX35" i="4"/>
  <c r="OW35" i="4"/>
  <c r="OV35" i="4"/>
  <c r="OU35" i="4"/>
  <c r="OQ35" i="4"/>
  <c r="OP35" i="4"/>
  <c r="OO35" i="4"/>
  <c r="ON35" i="4"/>
  <c r="OM35" i="4"/>
  <c r="OI35" i="4"/>
  <c r="OH35" i="4"/>
  <c r="OG35" i="4"/>
  <c r="OF35" i="4"/>
  <c r="OE35" i="4"/>
  <c r="OA35" i="4"/>
  <c r="NZ35" i="4"/>
  <c r="NY35" i="4"/>
  <c r="NX35" i="4"/>
  <c r="NW35" i="4"/>
  <c r="NS35" i="4"/>
  <c r="NR35" i="4"/>
  <c r="NQ35" i="4"/>
  <c r="NP35" i="4"/>
  <c r="NO35" i="4"/>
  <c r="NK35" i="4"/>
  <c r="NJ35" i="4"/>
  <c r="NI35" i="4"/>
  <c r="NH35" i="4"/>
  <c r="NG35" i="4"/>
  <c r="NC35" i="4"/>
  <c r="NB35" i="4"/>
  <c r="NA35" i="4"/>
  <c r="MZ35" i="4"/>
  <c r="MY35" i="4"/>
  <c r="MU35" i="4"/>
  <c r="MT35" i="4"/>
  <c r="MS35" i="4"/>
  <c r="MR35" i="4"/>
  <c r="MQ35" i="4"/>
  <c r="MM35" i="4"/>
  <c r="ML35" i="4"/>
  <c r="MK35" i="4"/>
  <c r="MJ35" i="4"/>
  <c r="MI35" i="4"/>
  <c r="ME35" i="4"/>
  <c r="MD35" i="4"/>
  <c r="MC35" i="4"/>
  <c r="MB35" i="4"/>
  <c r="MA35" i="4"/>
  <c r="LW35" i="4"/>
  <c r="LV35" i="4"/>
  <c r="LU35" i="4"/>
  <c r="LT35" i="4"/>
  <c r="LS35" i="4"/>
  <c r="LO35" i="4"/>
  <c r="LN35" i="4"/>
  <c r="LM35" i="4"/>
  <c r="LL35" i="4"/>
  <c r="LK35" i="4"/>
  <c r="LG35" i="4"/>
  <c r="LF35" i="4"/>
  <c r="LE35" i="4"/>
  <c r="LD35" i="4"/>
  <c r="LC35" i="4"/>
  <c r="KY35" i="4"/>
  <c r="KX35" i="4"/>
  <c r="KW35" i="4"/>
  <c r="KV35" i="4"/>
  <c r="KU35" i="4"/>
  <c r="KQ35" i="4"/>
  <c r="KP35" i="4"/>
  <c r="KO35" i="4"/>
  <c r="KN35" i="4"/>
  <c r="KM35" i="4"/>
  <c r="KI35" i="4"/>
  <c r="KH35" i="4"/>
  <c r="KG35" i="4"/>
  <c r="KF35" i="4"/>
  <c r="KE35" i="4"/>
  <c r="KA35" i="4"/>
  <c r="JZ35" i="4"/>
  <c r="JY35" i="4"/>
  <c r="JX35" i="4"/>
  <c r="JW35" i="4"/>
  <c r="JS35" i="4"/>
  <c r="JR35" i="4"/>
  <c r="JQ35" i="4"/>
  <c r="JP35" i="4"/>
  <c r="JO35" i="4"/>
  <c r="JK35" i="4"/>
  <c r="JJ35" i="4"/>
  <c r="JI35" i="4"/>
  <c r="JH35" i="4"/>
  <c r="JG35" i="4"/>
  <c r="JC35" i="4"/>
  <c r="JB35" i="4"/>
  <c r="JA35" i="4"/>
  <c r="IZ35" i="4"/>
  <c r="IY35" i="4"/>
  <c r="IU35" i="4"/>
  <c r="IT35" i="4"/>
  <c r="IS35" i="4"/>
  <c r="IR35" i="4"/>
  <c r="IQ35" i="4"/>
  <c r="IM35" i="4"/>
  <c r="IL35" i="4"/>
  <c r="IK35" i="4"/>
  <c r="IJ35" i="4"/>
  <c r="II35" i="4"/>
  <c r="IE35" i="4"/>
  <c r="ID35" i="4"/>
  <c r="IC35" i="4"/>
  <c r="IB35" i="4"/>
  <c r="IA35" i="4"/>
  <c r="HW35" i="4"/>
  <c r="HV35" i="4"/>
  <c r="HU35" i="4"/>
  <c r="HT35" i="4"/>
  <c r="HS35" i="4"/>
  <c r="HO35" i="4"/>
  <c r="HN35" i="4"/>
  <c r="HM35" i="4"/>
  <c r="HL35" i="4"/>
  <c r="HK35" i="4"/>
  <c r="HG35" i="4"/>
  <c r="HF35" i="4"/>
  <c r="HE35" i="4"/>
  <c r="HD35" i="4"/>
  <c r="HC35" i="4"/>
  <c r="GY35" i="4"/>
  <c r="GX35" i="4"/>
  <c r="GW35" i="4"/>
  <c r="GV35" i="4"/>
  <c r="GU35" i="4"/>
  <c r="GQ35" i="4"/>
  <c r="GP35" i="4"/>
  <c r="GO35" i="4"/>
  <c r="GN35" i="4"/>
  <c r="GM35" i="4"/>
  <c r="GI35" i="4"/>
  <c r="GH35" i="4"/>
  <c r="GG35" i="4"/>
  <c r="GF35" i="4"/>
  <c r="GE35" i="4"/>
  <c r="GA35" i="4"/>
  <c r="FZ35" i="4"/>
  <c r="FY35" i="4"/>
  <c r="FX35" i="4"/>
  <c r="FW35" i="4"/>
  <c r="FS35" i="4"/>
  <c r="FR35" i="4"/>
  <c r="FQ35" i="4"/>
  <c r="FP35" i="4"/>
  <c r="FO35" i="4"/>
  <c r="FK35" i="4"/>
  <c r="FJ35" i="4"/>
  <c r="FI35" i="4"/>
  <c r="FH35" i="4"/>
  <c r="FG35" i="4"/>
  <c r="FC35" i="4"/>
  <c r="FB35" i="4"/>
  <c r="FA35" i="4"/>
  <c r="EZ35" i="4"/>
  <c r="EY35" i="4"/>
  <c r="EU35" i="4"/>
  <c r="ET35" i="4"/>
  <c r="ES35" i="4"/>
  <c r="ER35" i="4"/>
  <c r="EQ35" i="4"/>
  <c r="EM35" i="4"/>
  <c r="EL35" i="4"/>
  <c r="EK35" i="4"/>
  <c r="EJ35" i="4"/>
  <c r="EI35" i="4"/>
  <c r="EE35" i="4"/>
  <c r="ED35" i="4"/>
  <c r="EC35" i="4"/>
  <c r="EB35" i="4"/>
  <c r="EA35" i="4"/>
  <c r="DW35" i="4"/>
  <c r="DV35" i="4"/>
  <c r="DU35" i="4"/>
  <c r="DT35" i="4"/>
  <c r="DS35" i="4"/>
  <c r="DO35" i="4"/>
  <c r="DN35" i="4"/>
  <c r="DM35" i="4"/>
  <c r="DL35" i="4"/>
  <c r="DK35" i="4"/>
  <c r="DG35" i="4"/>
  <c r="DF35" i="4"/>
  <c r="DE35" i="4"/>
  <c r="DD35" i="4"/>
  <c r="DC35" i="4"/>
  <c r="CY35" i="4"/>
  <c r="CX35" i="4"/>
  <c r="CW35" i="4"/>
  <c r="CV35" i="4"/>
  <c r="CU35" i="4"/>
  <c r="CQ35" i="4"/>
  <c r="CP35" i="4"/>
  <c r="CO35" i="4"/>
  <c r="CN35" i="4"/>
  <c r="CM35" i="4"/>
  <c r="CI35" i="4"/>
  <c r="CH35" i="4"/>
  <c r="CG35" i="4"/>
  <c r="CF35" i="4"/>
  <c r="CE35" i="4"/>
  <c r="CA35" i="4"/>
  <c r="BZ35" i="4"/>
  <c r="BY35" i="4"/>
  <c r="BX35" i="4"/>
  <c r="BW35" i="4"/>
  <c r="BS35" i="4"/>
  <c r="BR35" i="4"/>
  <c r="BQ35" i="4"/>
  <c r="BP35" i="4"/>
  <c r="BO35" i="4"/>
  <c r="BK35" i="4"/>
  <c r="BJ35" i="4"/>
  <c r="BI35" i="4"/>
  <c r="BH35" i="4"/>
  <c r="BG35" i="4"/>
  <c r="BC35" i="4"/>
  <c r="BB35" i="4"/>
  <c r="BA35" i="4"/>
  <c r="AZ35" i="4"/>
  <c r="AY35" i="4"/>
  <c r="AU35" i="4"/>
  <c r="AT35" i="4"/>
  <c r="AS35" i="4"/>
  <c r="AR35" i="4"/>
  <c r="AQ35" i="4"/>
  <c r="AM35" i="4"/>
  <c r="AL35" i="4"/>
  <c r="AK35" i="4"/>
  <c r="AJ35" i="4"/>
  <c r="AI35" i="4"/>
  <c r="AE35" i="4"/>
  <c r="AD35" i="4"/>
  <c r="AC35" i="4"/>
  <c r="AB35" i="4"/>
  <c r="AA35" i="4"/>
  <c r="W35" i="4"/>
  <c r="V35" i="4"/>
  <c r="U35" i="4"/>
  <c r="T35" i="4"/>
  <c r="S35" i="4"/>
  <c r="O35" i="4"/>
  <c r="N35" i="4"/>
  <c r="M35" i="4"/>
  <c r="L35" i="4"/>
  <c r="K35" i="4"/>
  <c r="G35" i="4"/>
  <c r="F35" i="4"/>
  <c r="E35" i="4"/>
  <c r="D35" i="4"/>
  <c r="C35" i="4"/>
  <c r="ADS34" i="4"/>
  <c r="ADR34" i="4"/>
  <c r="ADQ34" i="4"/>
  <c r="ADP34" i="4"/>
  <c r="ADO34" i="4"/>
  <c r="ADK34" i="4"/>
  <c r="ADJ34" i="4"/>
  <c r="ADI34" i="4"/>
  <c r="ADH34" i="4"/>
  <c r="ADG34" i="4"/>
  <c r="ADC34" i="4"/>
  <c r="ADB34" i="4"/>
  <c r="ADA34" i="4"/>
  <c r="ACZ34" i="4"/>
  <c r="ACY34" i="4"/>
  <c r="ACU34" i="4"/>
  <c r="ACT34" i="4"/>
  <c r="ACS34" i="4"/>
  <c r="ACR34" i="4"/>
  <c r="ACQ34" i="4"/>
  <c r="ACM34" i="4"/>
  <c r="ACL34" i="4"/>
  <c r="ACK34" i="4"/>
  <c r="ACJ34" i="4"/>
  <c r="ACI34" i="4"/>
  <c r="ACE34" i="4"/>
  <c r="ACD34" i="4"/>
  <c r="ACC34" i="4"/>
  <c r="ACB34" i="4"/>
  <c r="ACA34" i="4"/>
  <c r="ABW34" i="4"/>
  <c r="ABV34" i="4"/>
  <c r="ABU34" i="4"/>
  <c r="ABT34" i="4"/>
  <c r="ABS34" i="4"/>
  <c r="ABO34" i="4"/>
  <c r="ABN34" i="4"/>
  <c r="ABM34" i="4"/>
  <c r="ABL34" i="4"/>
  <c r="ABK34" i="4"/>
  <c r="ABG34" i="4"/>
  <c r="ABF34" i="4"/>
  <c r="ABE34" i="4"/>
  <c r="ABD34" i="4"/>
  <c r="ABC34" i="4"/>
  <c r="AAY34" i="4"/>
  <c r="AAX34" i="4"/>
  <c r="AAW34" i="4"/>
  <c r="AAV34" i="4"/>
  <c r="AAU34" i="4"/>
  <c r="AAQ34" i="4"/>
  <c r="AAP34" i="4"/>
  <c r="AAO34" i="4"/>
  <c r="AAN34" i="4"/>
  <c r="AAM34" i="4"/>
  <c r="AAI34" i="4"/>
  <c r="AAH34" i="4"/>
  <c r="AAG34" i="4"/>
  <c r="AAF34" i="4"/>
  <c r="AAE34" i="4"/>
  <c r="AAA34" i="4"/>
  <c r="ZZ34" i="4"/>
  <c r="ZY34" i="4"/>
  <c r="ZX34" i="4"/>
  <c r="ZW34" i="4"/>
  <c r="ZS34" i="4"/>
  <c r="ZR34" i="4"/>
  <c r="ZQ34" i="4"/>
  <c r="ZP34" i="4"/>
  <c r="ZO34" i="4"/>
  <c r="ZK34" i="4"/>
  <c r="ZJ34" i="4"/>
  <c r="ZI34" i="4"/>
  <c r="ZH34" i="4"/>
  <c r="ZG34" i="4"/>
  <c r="ZC34" i="4"/>
  <c r="ZB34" i="4"/>
  <c r="ZA34" i="4"/>
  <c r="YZ34" i="4"/>
  <c r="YY34" i="4"/>
  <c r="YU34" i="4"/>
  <c r="YT34" i="4"/>
  <c r="YS34" i="4"/>
  <c r="YR34" i="4"/>
  <c r="YQ34" i="4"/>
  <c r="YM34" i="4"/>
  <c r="YL34" i="4"/>
  <c r="YK34" i="4"/>
  <c r="YJ34" i="4"/>
  <c r="YI34" i="4"/>
  <c r="YE34" i="4"/>
  <c r="YD34" i="4"/>
  <c r="YC34" i="4"/>
  <c r="YB34" i="4"/>
  <c r="YA34" i="4"/>
  <c r="XW34" i="4"/>
  <c r="XV34" i="4"/>
  <c r="XU34" i="4"/>
  <c r="XT34" i="4"/>
  <c r="XS34" i="4"/>
  <c r="XO34" i="4"/>
  <c r="XN34" i="4"/>
  <c r="XM34" i="4"/>
  <c r="XL34" i="4"/>
  <c r="XK34" i="4"/>
  <c r="XG34" i="4"/>
  <c r="XF34" i="4"/>
  <c r="XE34" i="4"/>
  <c r="XD34" i="4"/>
  <c r="XC34" i="4"/>
  <c r="WY34" i="4"/>
  <c r="WX34" i="4"/>
  <c r="WW34" i="4"/>
  <c r="WV34" i="4"/>
  <c r="WU34" i="4"/>
  <c r="WQ34" i="4"/>
  <c r="WP34" i="4"/>
  <c r="WO34" i="4"/>
  <c r="WN34" i="4"/>
  <c r="WM34" i="4"/>
  <c r="WI34" i="4"/>
  <c r="WH34" i="4"/>
  <c r="WG34" i="4"/>
  <c r="WF34" i="4"/>
  <c r="WE34" i="4"/>
  <c r="WA34" i="4"/>
  <c r="VZ34" i="4"/>
  <c r="VY34" i="4"/>
  <c r="VX34" i="4"/>
  <c r="VW34" i="4"/>
  <c r="VS34" i="4"/>
  <c r="VR34" i="4"/>
  <c r="VQ34" i="4"/>
  <c r="VP34" i="4"/>
  <c r="VO34" i="4"/>
  <c r="VK34" i="4"/>
  <c r="VJ34" i="4"/>
  <c r="VI34" i="4"/>
  <c r="VH34" i="4"/>
  <c r="VG34" i="4"/>
  <c r="VC34" i="4"/>
  <c r="VB34" i="4"/>
  <c r="VA34" i="4"/>
  <c r="UZ34" i="4"/>
  <c r="UY34" i="4"/>
  <c r="UU34" i="4"/>
  <c r="UT34" i="4"/>
  <c r="US34" i="4"/>
  <c r="UR34" i="4"/>
  <c r="UQ34" i="4"/>
  <c r="UM34" i="4"/>
  <c r="UL34" i="4"/>
  <c r="UK34" i="4"/>
  <c r="UJ34" i="4"/>
  <c r="UI34" i="4"/>
  <c r="UE34" i="4"/>
  <c r="UD34" i="4"/>
  <c r="UC34" i="4"/>
  <c r="UB34" i="4"/>
  <c r="UA34" i="4"/>
  <c r="TW34" i="4"/>
  <c r="TV34" i="4"/>
  <c r="TU34" i="4"/>
  <c r="TT34" i="4"/>
  <c r="TS34" i="4"/>
  <c r="TO34" i="4"/>
  <c r="TN34" i="4"/>
  <c r="TM34" i="4"/>
  <c r="TL34" i="4"/>
  <c r="TK34" i="4"/>
  <c r="TG34" i="4"/>
  <c r="TF34" i="4"/>
  <c r="TE34" i="4"/>
  <c r="TD34" i="4"/>
  <c r="TC34" i="4"/>
  <c r="SY34" i="4"/>
  <c r="SX34" i="4"/>
  <c r="SW34" i="4"/>
  <c r="SV34" i="4"/>
  <c r="SU34" i="4"/>
  <c r="SQ34" i="4"/>
  <c r="SP34" i="4"/>
  <c r="SO34" i="4"/>
  <c r="SN34" i="4"/>
  <c r="SM34" i="4"/>
  <c r="SI34" i="4"/>
  <c r="SH34" i="4"/>
  <c r="SG34" i="4"/>
  <c r="SF34" i="4"/>
  <c r="SE34" i="4"/>
  <c r="SA34" i="4"/>
  <c r="RZ34" i="4"/>
  <c r="RY34" i="4"/>
  <c r="RX34" i="4"/>
  <c r="RW34" i="4"/>
  <c r="RS34" i="4"/>
  <c r="RR34" i="4"/>
  <c r="RQ34" i="4"/>
  <c r="RP34" i="4"/>
  <c r="RO34" i="4"/>
  <c r="RK34" i="4"/>
  <c r="RJ34" i="4"/>
  <c r="RI34" i="4"/>
  <c r="RH34" i="4"/>
  <c r="RG34" i="4"/>
  <c r="RC34" i="4"/>
  <c r="RB34" i="4"/>
  <c r="RA34" i="4"/>
  <c r="QZ34" i="4"/>
  <c r="QY34" i="4"/>
  <c r="QU34" i="4"/>
  <c r="QT34" i="4"/>
  <c r="QS34" i="4"/>
  <c r="QR34" i="4"/>
  <c r="QQ34" i="4"/>
  <c r="QM34" i="4"/>
  <c r="QL34" i="4"/>
  <c r="QK34" i="4"/>
  <c r="QJ34" i="4"/>
  <c r="QI34" i="4"/>
  <c r="QE34" i="4"/>
  <c r="QD34" i="4"/>
  <c r="QC34" i="4"/>
  <c r="QB34" i="4"/>
  <c r="QA34" i="4"/>
  <c r="PW34" i="4"/>
  <c r="PV34" i="4"/>
  <c r="PU34" i="4"/>
  <c r="PT34" i="4"/>
  <c r="PS34" i="4"/>
  <c r="PO34" i="4"/>
  <c r="PN34" i="4"/>
  <c r="PM34" i="4"/>
  <c r="PL34" i="4"/>
  <c r="PK34" i="4"/>
  <c r="PG34" i="4"/>
  <c r="PF34" i="4"/>
  <c r="PE34" i="4"/>
  <c r="PD34" i="4"/>
  <c r="PC34" i="4"/>
  <c r="OY34" i="4"/>
  <c r="OX34" i="4"/>
  <c r="OW34" i="4"/>
  <c r="OV34" i="4"/>
  <c r="OU34" i="4"/>
  <c r="OQ34" i="4"/>
  <c r="OP34" i="4"/>
  <c r="OO34" i="4"/>
  <c r="ON34" i="4"/>
  <c r="OM34" i="4"/>
  <c r="OI34" i="4"/>
  <c r="OH34" i="4"/>
  <c r="OG34" i="4"/>
  <c r="OF34" i="4"/>
  <c r="OE34" i="4"/>
  <c r="OA34" i="4"/>
  <c r="NZ34" i="4"/>
  <c r="NY34" i="4"/>
  <c r="NX34" i="4"/>
  <c r="NW34" i="4"/>
  <c r="NS34" i="4"/>
  <c r="NR34" i="4"/>
  <c r="NQ34" i="4"/>
  <c r="NP34" i="4"/>
  <c r="NO34" i="4"/>
  <c r="NK34" i="4"/>
  <c r="NJ34" i="4"/>
  <c r="NI34" i="4"/>
  <c r="NH34" i="4"/>
  <c r="NG34" i="4"/>
  <c r="NC34" i="4"/>
  <c r="NB34" i="4"/>
  <c r="NA34" i="4"/>
  <c r="MZ34" i="4"/>
  <c r="MY34" i="4"/>
  <c r="MU34" i="4"/>
  <c r="MT34" i="4"/>
  <c r="MS34" i="4"/>
  <c r="MR34" i="4"/>
  <c r="MQ34" i="4"/>
  <c r="MM34" i="4"/>
  <c r="ML34" i="4"/>
  <c r="MK34" i="4"/>
  <c r="MJ34" i="4"/>
  <c r="MI34" i="4"/>
  <c r="ME34" i="4"/>
  <c r="MD34" i="4"/>
  <c r="MC34" i="4"/>
  <c r="MB34" i="4"/>
  <c r="MA34" i="4"/>
  <c r="LW34" i="4"/>
  <c r="LV34" i="4"/>
  <c r="LU34" i="4"/>
  <c r="LT34" i="4"/>
  <c r="LS34" i="4"/>
  <c r="LO34" i="4"/>
  <c r="LN34" i="4"/>
  <c r="LM34" i="4"/>
  <c r="LL34" i="4"/>
  <c r="LK34" i="4"/>
  <c r="LG34" i="4"/>
  <c r="LF34" i="4"/>
  <c r="LE34" i="4"/>
  <c r="LD34" i="4"/>
  <c r="LC34" i="4"/>
  <c r="KY34" i="4"/>
  <c r="KX34" i="4"/>
  <c r="KW34" i="4"/>
  <c r="KV34" i="4"/>
  <c r="KU34" i="4"/>
  <c r="KQ34" i="4"/>
  <c r="KP34" i="4"/>
  <c r="KO34" i="4"/>
  <c r="KN34" i="4"/>
  <c r="KM34" i="4"/>
  <c r="KI34" i="4"/>
  <c r="KH34" i="4"/>
  <c r="KG34" i="4"/>
  <c r="KF34" i="4"/>
  <c r="KE34" i="4"/>
  <c r="KA34" i="4"/>
  <c r="JZ34" i="4"/>
  <c r="JY34" i="4"/>
  <c r="JX34" i="4"/>
  <c r="JW34" i="4"/>
  <c r="JS34" i="4"/>
  <c r="JR34" i="4"/>
  <c r="JQ34" i="4"/>
  <c r="JP34" i="4"/>
  <c r="JO34" i="4"/>
  <c r="JK34" i="4"/>
  <c r="JJ34" i="4"/>
  <c r="JI34" i="4"/>
  <c r="JH34" i="4"/>
  <c r="JG34" i="4"/>
  <c r="JC34" i="4"/>
  <c r="JB34" i="4"/>
  <c r="JA34" i="4"/>
  <c r="IZ34" i="4"/>
  <c r="IY34" i="4"/>
  <c r="IU34" i="4"/>
  <c r="IT34" i="4"/>
  <c r="IS34" i="4"/>
  <c r="IR34" i="4"/>
  <c r="IQ34" i="4"/>
  <c r="IM34" i="4"/>
  <c r="IL34" i="4"/>
  <c r="IK34" i="4"/>
  <c r="IJ34" i="4"/>
  <c r="II34" i="4"/>
  <c r="IE34" i="4"/>
  <c r="ID34" i="4"/>
  <c r="IC34" i="4"/>
  <c r="IB34" i="4"/>
  <c r="IA34" i="4"/>
  <c r="HW34" i="4"/>
  <c r="HV34" i="4"/>
  <c r="HU34" i="4"/>
  <c r="HT34" i="4"/>
  <c r="HS34" i="4"/>
  <c r="HO34" i="4"/>
  <c r="HN34" i="4"/>
  <c r="HM34" i="4"/>
  <c r="HL34" i="4"/>
  <c r="HK34" i="4"/>
  <c r="HG34" i="4"/>
  <c r="HF34" i="4"/>
  <c r="HE34" i="4"/>
  <c r="HD34" i="4"/>
  <c r="HC34" i="4"/>
  <c r="GY34" i="4"/>
  <c r="GX34" i="4"/>
  <c r="GW34" i="4"/>
  <c r="GV34" i="4"/>
  <c r="GU34" i="4"/>
  <c r="GQ34" i="4"/>
  <c r="GP34" i="4"/>
  <c r="GO34" i="4"/>
  <c r="GN34" i="4"/>
  <c r="GM34" i="4"/>
  <c r="GI34" i="4"/>
  <c r="GH34" i="4"/>
  <c r="GG34" i="4"/>
  <c r="GF34" i="4"/>
  <c r="GE34" i="4"/>
  <c r="GA34" i="4"/>
  <c r="FZ34" i="4"/>
  <c r="FY34" i="4"/>
  <c r="FX34" i="4"/>
  <c r="FW34" i="4"/>
  <c r="FS34" i="4"/>
  <c r="FR34" i="4"/>
  <c r="FQ34" i="4"/>
  <c r="FP34" i="4"/>
  <c r="FO34" i="4"/>
  <c r="FK34" i="4"/>
  <c r="FJ34" i="4"/>
  <c r="FI34" i="4"/>
  <c r="FH34" i="4"/>
  <c r="FG34" i="4"/>
  <c r="FC34" i="4"/>
  <c r="FB34" i="4"/>
  <c r="FA34" i="4"/>
  <c r="EZ34" i="4"/>
  <c r="EY34" i="4"/>
  <c r="EU34" i="4"/>
  <c r="ET34" i="4"/>
  <c r="ES34" i="4"/>
  <c r="ER34" i="4"/>
  <c r="EQ34" i="4"/>
  <c r="EM34" i="4"/>
  <c r="EL34" i="4"/>
  <c r="EK34" i="4"/>
  <c r="EJ34" i="4"/>
  <c r="EI34" i="4"/>
  <c r="EE34" i="4"/>
  <c r="ED34" i="4"/>
  <c r="EC34" i="4"/>
  <c r="EB34" i="4"/>
  <c r="EA34" i="4"/>
  <c r="DW34" i="4"/>
  <c r="DV34" i="4"/>
  <c r="DU34" i="4"/>
  <c r="DT34" i="4"/>
  <c r="DS34" i="4"/>
  <c r="DO34" i="4"/>
  <c r="DN34" i="4"/>
  <c r="DM34" i="4"/>
  <c r="DL34" i="4"/>
  <c r="DK34" i="4"/>
  <c r="DG34" i="4"/>
  <c r="DF34" i="4"/>
  <c r="DE34" i="4"/>
  <c r="DD34" i="4"/>
  <c r="DC34" i="4"/>
  <c r="CY34" i="4"/>
  <c r="CX34" i="4"/>
  <c r="CW34" i="4"/>
  <c r="CV34" i="4"/>
  <c r="CU34" i="4"/>
  <c r="CQ34" i="4"/>
  <c r="CP34" i="4"/>
  <c r="CO34" i="4"/>
  <c r="CN34" i="4"/>
  <c r="CM34" i="4"/>
  <c r="CI34" i="4"/>
  <c r="CH34" i="4"/>
  <c r="CG34" i="4"/>
  <c r="CF34" i="4"/>
  <c r="CE34" i="4"/>
  <c r="CA34" i="4"/>
  <c r="BZ34" i="4"/>
  <c r="BY34" i="4"/>
  <c r="BX34" i="4"/>
  <c r="BW34" i="4"/>
  <c r="BS34" i="4"/>
  <c r="BR34" i="4"/>
  <c r="BQ34" i="4"/>
  <c r="BP34" i="4"/>
  <c r="BO34" i="4"/>
  <c r="BK34" i="4"/>
  <c r="BJ34" i="4"/>
  <c r="BI34" i="4"/>
  <c r="BH34" i="4"/>
  <c r="BG34" i="4"/>
  <c r="BC34" i="4"/>
  <c r="BB34" i="4"/>
  <c r="BA34" i="4"/>
  <c r="AZ34" i="4"/>
  <c r="AY34" i="4"/>
  <c r="AU34" i="4"/>
  <c r="AT34" i="4"/>
  <c r="AS34" i="4"/>
  <c r="AR34" i="4"/>
  <c r="AQ34" i="4"/>
  <c r="AM34" i="4"/>
  <c r="AL34" i="4"/>
  <c r="AK34" i="4"/>
  <c r="AJ34" i="4"/>
  <c r="AI34" i="4"/>
  <c r="AE34" i="4"/>
  <c r="AD34" i="4"/>
  <c r="AC34" i="4"/>
  <c r="AB34" i="4"/>
  <c r="AA34" i="4"/>
  <c r="W34" i="4"/>
  <c r="V34" i="4"/>
  <c r="U34" i="4"/>
  <c r="T34" i="4"/>
  <c r="S34" i="4"/>
  <c r="O34" i="4"/>
  <c r="N34" i="4"/>
  <c r="M34" i="4"/>
  <c r="L34" i="4"/>
  <c r="K34" i="4"/>
  <c r="G34" i="4"/>
  <c r="F34" i="4"/>
  <c r="E34" i="4"/>
  <c r="D34" i="4"/>
  <c r="C34" i="4"/>
  <c r="ADS33" i="4"/>
  <c r="ADR33" i="4"/>
  <c r="ADQ33" i="4"/>
  <c r="ADP33" i="4"/>
  <c r="ADO33" i="4"/>
  <c r="ADK33" i="4"/>
  <c r="ADJ33" i="4"/>
  <c r="ADI33" i="4"/>
  <c r="ADH33" i="4"/>
  <c r="ADG33" i="4"/>
  <c r="ADC33" i="4"/>
  <c r="ADB33" i="4"/>
  <c r="ADA33" i="4"/>
  <c r="ACZ33" i="4"/>
  <c r="ACY33" i="4"/>
  <c r="ACU33" i="4"/>
  <c r="ACT33" i="4"/>
  <c r="ACS33" i="4"/>
  <c r="ACR33" i="4"/>
  <c r="ACQ33" i="4"/>
  <c r="ACM33" i="4"/>
  <c r="ACL33" i="4"/>
  <c r="ACK33" i="4"/>
  <c r="ACJ33" i="4"/>
  <c r="ACI33" i="4"/>
  <c r="ACE33" i="4"/>
  <c r="ACD33" i="4"/>
  <c r="ACC33" i="4"/>
  <c r="ACB33" i="4"/>
  <c r="ACA33" i="4"/>
  <c r="ABW33" i="4"/>
  <c r="ABV33" i="4"/>
  <c r="ABU33" i="4"/>
  <c r="ABT33" i="4"/>
  <c r="ABS33" i="4"/>
  <c r="ABO33" i="4"/>
  <c r="ABN33" i="4"/>
  <c r="ABM33" i="4"/>
  <c r="ABL33" i="4"/>
  <c r="ABK33" i="4"/>
  <c r="ABG33" i="4"/>
  <c r="ABF33" i="4"/>
  <c r="ABE33" i="4"/>
  <c r="ABD33" i="4"/>
  <c r="ABC33" i="4"/>
  <c r="AAY33" i="4"/>
  <c r="AAX33" i="4"/>
  <c r="AAW33" i="4"/>
  <c r="AAV33" i="4"/>
  <c r="AAU33" i="4"/>
  <c r="AAQ33" i="4"/>
  <c r="AAP33" i="4"/>
  <c r="AAO33" i="4"/>
  <c r="AAN33" i="4"/>
  <c r="AAM33" i="4"/>
  <c r="AAI33" i="4"/>
  <c r="AAH33" i="4"/>
  <c r="AAG33" i="4"/>
  <c r="AAF33" i="4"/>
  <c r="AAE33" i="4"/>
  <c r="AAA33" i="4"/>
  <c r="ZZ33" i="4"/>
  <c r="ZY33" i="4"/>
  <c r="ZX33" i="4"/>
  <c r="ZW33" i="4"/>
  <c r="ZS33" i="4"/>
  <c r="ZR33" i="4"/>
  <c r="ZQ33" i="4"/>
  <c r="ZP33" i="4"/>
  <c r="ZO33" i="4"/>
  <c r="ZK33" i="4"/>
  <c r="ZJ33" i="4"/>
  <c r="ZI33" i="4"/>
  <c r="ZH33" i="4"/>
  <c r="ZG33" i="4"/>
  <c r="ZC33" i="4"/>
  <c r="ZB33" i="4"/>
  <c r="ZA33" i="4"/>
  <c r="YZ33" i="4"/>
  <c r="YY33" i="4"/>
  <c r="YU33" i="4"/>
  <c r="YT33" i="4"/>
  <c r="YS33" i="4"/>
  <c r="YR33" i="4"/>
  <c r="YQ33" i="4"/>
  <c r="YM33" i="4"/>
  <c r="YL33" i="4"/>
  <c r="YK33" i="4"/>
  <c r="YJ33" i="4"/>
  <c r="YI33" i="4"/>
  <c r="YE33" i="4"/>
  <c r="YD33" i="4"/>
  <c r="YC33" i="4"/>
  <c r="YB33" i="4"/>
  <c r="YA33" i="4"/>
  <c r="XW33" i="4"/>
  <c r="XV33" i="4"/>
  <c r="XU33" i="4"/>
  <c r="XT33" i="4"/>
  <c r="XS33" i="4"/>
  <c r="XO33" i="4"/>
  <c r="XN33" i="4"/>
  <c r="XM33" i="4"/>
  <c r="XL33" i="4"/>
  <c r="XK33" i="4"/>
  <c r="XG33" i="4"/>
  <c r="XF33" i="4"/>
  <c r="XE33" i="4"/>
  <c r="XD33" i="4"/>
  <c r="XC33" i="4"/>
  <c r="WY33" i="4"/>
  <c r="WX33" i="4"/>
  <c r="WW33" i="4"/>
  <c r="WV33" i="4"/>
  <c r="WU33" i="4"/>
  <c r="WQ33" i="4"/>
  <c r="WP33" i="4"/>
  <c r="WO33" i="4"/>
  <c r="WN33" i="4"/>
  <c r="WM33" i="4"/>
  <c r="WI33" i="4"/>
  <c r="WH33" i="4"/>
  <c r="WG33" i="4"/>
  <c r="WF33" i="4"/>
  <c r="WE33" i="4"/>
  <c r="WA33" i="4"/>
  <c r="VZ33" i="4"/>
  <c r="VY33" i="4"/>
  <c r="VX33" i="4"/>
  <c r="VW33" i="4"/>
  <c r="VS33" i="4"/>
  <c r="VR33" i="4"/>
  <c r="VQ33" i="4"/>
  <c r="VP33" i="4"/>
  <c r="VO33" i="4"/>
  <c r="VK33" i="4"/>
  <c r="VJ33" i="4"/>
  <c r="VI33" i="4"/>
  <c r="VH33" i="4"/>
  <c r="VG33" i="4"/>
  <c r="VC33" i="4"/>
  <c r="VB33" i="4"/>
  <c r="VA33" i="4"/>
  <c r="UZ33" i="4"/>
  <c r="UY33" i="4"/>
  <c r="UU33" i="4"/>
  <c r="UT33" i="4"/>
  <c r="US33" i="4"/>
  <c r="UR33" i="4"/>
  <c r="UQ33" i="4"/>
  <c r="UM33" i="4"/>
  <c r="UL33" i="4"/>
  <c r="UK33" i="4"/>
  <c r="UJ33" i="4"/>
  <c r="UI33" i="4"/>
  <c r="UE33" i="4"/>
  <c r="UD33" i="4"/>
  <c r="UC33" i="4"/>
  <c r="UB33" i="4"/>
  <c r="UA33" i="4"/>
  <c r="TW33" i="4"/>
  <c r="TV33" i="4"/>
  <c r="TU33" i="4"/>
  <c r="TT33" i="4"/>
  <c r="TS33" i="4"/>
  <c r="TO33" i="4"/>
  <c r="TN33" i="4"/>
  <c r="TM33" i="4"/>
  <c r="TL33" i="4"/>
  <c r="TK33" i="4"/>
  <c r="TG33" i="4"/>
  <c r="TF33" i="4"/>
  <c r="TE33" i="4"/>
  <c r="TD33" i="4"/>
  <c r="TC33" i="4"/>
  <c r="SY33" i="4"/>
  <c r="SX33" i="4"/>
  <c r="SW33" i="4"/>
  <c r="SV33" i="4"/>
  <c r="SU33" i="4"/>
  <c r="SQ33" i="4"/>
  <c r="SP33" i="4"/>
  <c r="SO33" i="4"/>
  <c r="SN33" i="4"/>
  <c r="SM33" i="4"/>
  <c r="SI33" i="4"/>
  <c r="SH33" i="4"/>
  <c r="SG33" i="4"/>
  <c r="SF33" i="4"/>
  <c r="SE33" i="4"/>
  <c r="SA33" i="4"/>
  <c r="RZ33" i="4"/>
  <c r="RY33" i="4"/>
  <c r="RX33" i="4"/>
  <c r="RW33" i="4"/>
  <c r="RS33" i="4"/>
  <c r="RR33" i="4"/>
  <c r="RQ33" i="4"/>
  <c r="RP33" i="4"/>
  <c r="RO33" i="4"/>
  <c r="RK33" i="4"/>
  <c r="RJ33" i="4"/>
  <c r="RI33" i="4"/>
  <c r="RH33" i="4"/>
  <c r="RG33" i="4"/>
  <c r="RC33" i="4"/>
  <c r="RB33" i="4"/>
  <c r="RA33" i="4"/>
  <c r="QZ33" i="4"/>
  <c r="QY33" i="4"/>
  <c r="QU33" i="4"/>
  <c r="QT33" i="4"/>
  <c r="QS33" i="4"/>
  <c r="QR33" i="4"/>
  <c r="QQ33" i="4"/>
  <c r="QM33" i="4"/>
  <c r="QL33" i="4"/>
  <c r="QK33" i="4"/>
  <c r="QJ33" i="4"/>
  <c r="QI33" i="4"/>
  <c r="QE33" i="4"/>
  <c r="QD33" i="4"/>
  <c r="QC33" i="4"/>
  <c r="QB33" i="4"/>
  <c r="QA33" i="4"/>
  <c r="PW33" i="4"/>
  <c r="PV33" i="4"/>
  <c r="PU33" i="4"/>
  <c r="PT33" i="4"/>
  <c r="PS33" i="4"/>
  <c r="PO33" i="4"/>
  <c r="PN33" i="4"/>
  <c r="PM33" i="4"/>
  <c r="PL33" i="4"/>
  <c r="PK33" i="4"/>
  <c r="PG33" i="4"/>
  <c r="PF33" i="4"/>
  <c r="PE33" i="4"/>
  <c r="PD33" i="4"/>
  <c r="PC33" i="4"/>
  <c r="OY33" i="4"/>
  <c r="OX33" i="4"/>
  <c r="OW33" i="4"/>
  <c r="OV33" i="4"/>
  <c r="OU33" i="4"/>
  <c r="OQ33" i="4"/>
  <c r="OP33" i="4"/>
  <c r="OO33" i="4"/>
  <c r="ON33" i="4"/>
  <c r="OM33" i="4"/>
  <c r="OI33" i="4"/>
  <c r="OH33" i="4"/>
  <c r="OG33" i="4"/>
  <c r="OF33" i="4"/>
  <c r="OE33" i="4"/>
  <c r="OA33" i="4"/>
  <c r="NZ33" i="4"/>
  <c r="NY33" i="4"/>
  <c r="NX33" i="4"/>
  <c r="NW33" i="4"/>
  <c r="NS33" i="4"/>
  <c r="NR33" i="4"/>
  <c r="NQ33" i="4"/>
  <c r="NP33" i="4"/>
  <c r="NO33" i="4"/>
  <c r="NK33" i="4"/>
  <c r="NJ33" i="4"/>
  <c r="NI33" i="4"/>
  <c r="NH33" i="4"/>
  <c r="NG33" i="4"/>
  <c r="NC33" i="4"/>
  <c r="NB33" i="4"/>
  <c r="NA33" i="4"/>
  <c r="MZ33" i="4"/>
  <c r="MY33" i="4"/>
  <c r="MU33" i="4"/>
  <c r="MT33" i="4"/>
  <c r="MS33" i="4"/>
  <c r="MR33" i="4"/>
  <c r="MQ33" i="4"/>
  <c r="MM33" i="4"/>
  <c r="ML33" i="4"/>
  <c r="MK33" i="4"/>
  <c r="MJ33" i="4"/>
  <c r="MI33" i="4"/>
  <c r="ME33" i="4"/>
  <c r="MD33" i="4"/>
  <c r="MC33" i="4"/>
  <c r="MB33" i="4"/>
  <c r="MA33" i="4"/>
  <c r="LW33" i="4"/>
  <c r="LV33" i="4"/>
  <c r="LU33" i="4"/>
  <c r="LT33" i="4"/>
  <c r="LS33" i="4"/>
  <c r="LO33" i="4"/>
  <c r="LN33" i="4"/>
  <c r="LM33" i="4"/>
  <c r="LL33" i="4"/>
  <c r="LK33" i="4"/>
  <c r="LG33" i="4"/>
  <c r="LF33" i="4"/>
  <c r="LE33" i="4"/>
  <c r="LD33" i="4"/>
  <c r="LC33" i="4"/>
  <c r="KY33" i="4"/>
  <c r="KX33" i="4"/>
  <c r="KW33" i="4"/>
  <c r="KV33" i="4"/>
  <c r="KU33" i="4"/>
  <c r="KQ33" i="4"/>
  <c r="KP33" i="4"/>
  <c r="KO33" i="4"/>
  <c r="KN33" i="4"/>
  <c r="KM33" i="4"/>
  <c r="KI33" i="4"/>
  <c r="KH33" i="4"/>
  <c r="KG33" i="4"/>
  <c r="KF33" i="4"/>
  <c r="KE33" i="4"/>
  <c r="KA33" i="4"/>
  <c r="JZ33" i="4"/>
  <c r="JY33" i="4"/>
  <c r="JX33" i="4"/>
  <c r="JW33" i="4"/>
  <c r="JS33" i="4"/>
  <c r="JR33" i="4"/>
  <c r="JQ33" i="4"/>
  <c r="JP33" i="4"/>
  <c r="JO33" i="4"/>
  <c r="JK33" i="4"/>
  <c r="JJ33" i="4"/>
  <c r="JI33" i="4"/>
  <c r="JH33" i="4"/>
  <c r="JG33" i="4"/>
  <c r="JC33" i="4"/>
  <c r="JB33" i="4"/>
  <c r="JA33" i="4"/>
  <c r="IZ33" i="4"/>
  <c r="IY33" i="4"/>
  <c r="IU33" i="4"/>
  <c r="IT33" i="4"/>
  <c r="IS33" i="4"/>
  <c r="IR33" i="4"/>
  <c r="IQ33" i="4"/>
  <c r="IM33" i="4"/>
  <c r="IL33" i="4"/>
  <c r="IK33" i="4"/>
  <c r="IJ33" i="4"/>
  <c r="II33" i="4"/>
  <c r="IE33" i="4"/>
  <c r="ID33" i="4"/>
  <c r="IC33" i="4"/>
  <c r="IB33" i="4"/>
  <c r="IA33" i="4"/>
  <c r="HW33" i="4"/>
  <c r="HV33" i="4"/>
  <c r="HU33" i="4"/>
  <c r="HT33" i="4"/>
  <c r="HS33" i="4"/>
  <c r="HO33" i="4"/>
  <c r="HN33" i="4"/>
  <c r="HM33" i="4"/>
  <c r="HL33" i="4"/>
  <c r="HK33" i="4"/>
  <c r="HG33" i="4"/>
  <c r="HF33" i="4"/>
  <c r="HE33" i="4"/>
  <c r="HD33" i="4"/>
  <c r="HC33" i="4"/>
  <c r="GY33" i="4"/>
  <c r="GX33" i="4"/>
  <c r="GW33" i="4"/>
  <c r="GV33" i="4"/>
  <c r="GU33" i="4"/>
  <c r="GQ33" i="4"/>
  <c r="GP33" i="4"/>
  <c r="GO33" i="4"/>
  <c r="GN33" i="4"/>
  <c r="GM33" i="4"/>
  <c r="GI33" i="4"/>
  <c r="GH33" i="4"/>
  <c r="GG33" i="4"/>
  <c r="GF33" i="4"/>
  <c r="GE33" i="4"/>
  <c r="GA33" i="4"/>
  <c r="FZ33" i="4"/>
  <c r="FY33" i="4"/>
  <c r="FX33" i="4"/>
  <c r="FW33" i="4"/>
  <c r="FS33" i="4"/>
  <c r="FR33" i="4"/>
  <c r="FQ33" i="4"/>
  <c r="FP33" i="4"/>
  <c r="FO33" i="4"/>
  <c r="FK33" i="4"/>
  <c r="FJ33" i="4"/>
  <c r="FI33" i="4"/>
  <c r="FH33" i="4"/>
  <c r="FG33" i="4"/>
  <c r="FC33" i="4"/>
  <c r="FB33" i="4"/>
  <c r="FA33" i="4"/>
  <c r="EZ33" i="4"/>
  <c r="EY33" i="4"/>
  <c r="EU33" i="4"/>
  <c r="ET33" i="4"/>
  <c r="ES33" i="4"/>
  <c r="ER33" i="4"/>
  <c r="EQ33" i="4"/>
  <c r="EM33" i="4"/>
  <c r="EL33" i="4"/>
  <c r="EK33" i="4"/>
  <c r="EJ33" i="4"/>
  <c r="EI33" i="4"/>
  <c r="EE33" i="4"/>
  <c r="ED33" i="4"/>
  <c r="EC33" i="4"/>
  <c r="EB33" i="4"/>
  <c r="EA33" i="4"/>
  <c r="DW33" i="4"/>
  <c r="DV33" i="4"/>
  <c r="DU33" i="4"/>
  <c r="DT33" i="4"/>
  <c r="DS33" i="4"/>
  <c r="DO33" i="4"/>
  <c r="DN33" i="4"/>
  <c r="DM33" i="4"/>
  <c r="DL33" i="4"/>
  <c r="DK33" i="4"/>
  <c r="DG33" i="4"/>
  <c r="DF33" i="4"/>
  <c r="DE33" i="4"/>
  <c r="DD33" i="4"/>
  <c r="DC33" i="4"/>
  <c r="CY33" i="4"/>
  <c r="CX33" i="4"/>
  <c r="CW33" i="4"/>
  <c r="CV33" i="4"/>
  <c r="CU33" i="4"/>
  <c r="CQ33" i="4"/>
  <c r="CP33" i="4"/>
  <c r="CO33" i="4"/>
  <c r="CN33" i="4"/>
  <c r="CM33" i="4"/>
  <c r="CI33" i="4"/>
  <c r="CH33" i="4"/>
  <c r="CG33" i="4"/>
  <c r="CF33" i="4"/>
  <c r="CE33" i="4"/>
  <c r="CA33" i="4"/>
  <c r="BZ33" i="4"/>
  <c r="BY33" i="4"/>
  <c r="BX33" i="4"/>
  <c r="BW33" i="4"/>
  <c r="BS33" i="4"/>
  <c r="BR33" i="4"/>
  <c r="BQ33" i="4"/>
  <c r="BP33" i="4"/>
  <c r="BO33" i="4"/>
  <c r="BK33" i="4"/>
  <c r="BJ33" i="4"/>
  <c r="BI33" i="4"/>
  <c r="BH33" i="4"/>
  <c r="BG33" i="4"/>
  <c r="BC33" i="4"/>
  <c r="BB33" i="4"/>
  <c r="BA33" i="4"/>
  <c r="AZ33" i="4"/>
  <c r="AY33" i="4"/>
  <c r="AU33" i="4"/>
  <c r="AT33" i="4"/>
  <c r="AS33" i="4"/>
  <c r="AR33" i="4"/>
  <c r="AQ33" i="4"/>
  <c r="AM33" i="4"/>
  <c r="AL33" i="4"/>
  <c r="AK33" i="4"/>
  <c r="AJ33" i="4"/>
  <c r="AI33" i="4"/>
  <c r="AE33" i="4"/>
  <c r="AD33" i="4"/>
  <c r="AC33" i="4"/>
  <c r="AB33" i="4"/>
  <c r="AA33" i="4"/>
  <c r="W33" i="4"/>
  <c r="V33" i="4"/>
  <c r="U33" i="4"/>
  <c r="T33" i="4"/>
  <c r="S33" i="4"/>
  <c r="O33" i="4"/>
  <c r="N33" i="4"/>
  <c r="M33" i="4"/>
  <c r="L33" i="4"/>
  <c r="K33" i="4"/>
  <c r="G33" i="4"/>
  <c r="F33" i="4"/>
  <c r="E33" i="4"/>
  <c r="D33" i="4"/>
  <c r="C33" i="4"/>
  <c r="ADS32" i="4"/>
  <c r="ADR32" i="4"/>
  <c r="ADQ32" i="4"/>
  <c r="ADP32" i="4"/>
  <c r="ADO32" i="4"/>
  <c r="ADK32" i="4"/>
  <c r="ADJ32" i="4"/>
  <c r="ADI32" i="4"/>
  <c r="ADH32" i="4"/>
  <c r="ADG32" i="4"/>
  <c r="ADC32" i="4"/>
  <c r="ADB32" i="4"/>
  <c r="ADA32" i="4"/>
  <c r="ACZ32" i="4"/>
  <c r="ACY32" i="4"/>
  <c r="ACU32" i="4"/>
  <c r="ACT32" i="4"/>
  <c r="ACS32" i="4"/>
  <c r="ACR32" i="4"/>
  <c r="ACQ32" i="4"/>
  <c r="ACM32" i="4"/>
  <c r="ACL32" i="4"/>
  <c r="ACK32" i="4"/>
  <c r="ACJ32" i="4"/>
  <c r="ACI32" i="4"/>
  <c r="ACE32" i="4"/>
  <c r="ACD32" i="4"/>
  <c r="ACC32" i="4"/>
  <c r="ACB32" i="4"/>
  <c r="ACA32" i="4"/>
  <c r="ABW32" i="4"/>
  <c r="ABV32" i="4"/>
  <c r="ABU32" i="4"/>
  <c r="ABT32" i="4"/>
  <c r="ABS32" i="4"/>
  <c r="ABO32" i="4"/>
  <c r="ABN32" i="4"/>
  <c r="ABM32" i="4"/>
  <c r="ABL32" i="4"/>
  <c r="ABK32" i="4"/>
  <c r="ABG32" i="4"/>
  <c r="ABF32" i="4"/>
  <c r="ABE32" i="4"/>
  <c r="ABD32" i="4"/>
  <c r="ABC32" i="4"/>
  <c r="AAY32" i="4"/>
  <c r="AAX32" i="4"/>
  <c r="AAW32" i="4"/>
  <c r="AAV32" i="4"/>
  <c r="AAU32" i="4"/>
  <c r="AAQ32" i="4"/>
  <c r="AAP32" i="4"/>
  <c r="AAO32" i="4"/>
  <c r="AAN32" i="4"/>
  <c r="AAM32" i="4"/>
  <c r="AAI32" i="4"/>
  <c r="AAH32" i="4"/>
  <c r="AAG32" i="4"/>
  <c r="AAF32" i="4"/>
  <c r="AAE32" i="4"/>
  <c r="AAA32" i="4"/>
  <c r="ZZ32" i="4"/>
  <c r="ZY32" i="4"/>
  <c r="ZX32" i="4"/>
  <c r="ZW32" i="4"/>
  <c r="ZS32" i="4"/>
  <c r="ZR32" i="4"/>
  <c r="ZQ32" i="4"/>
  <c r="ZP32" i="4"/>
  <c r="ZO32" i="4"/>
  <c r="ZK32" i="4"/>
  <c r="ZJ32" i="4"/>
  <c r="ZI32" i="4"/>
  <c r="ZH32" i="4"/>
  <c r="ZG32" i="4"/>
  <c r="ZC32" i="4"/>
  <c r="ZB32" i="4"/>
  <c r="ZA32" i="4"/>
  <c r="YZ32" i="4"/>
  <c r="YY32" i="4"/>
  <c r="YU32" i="4"/>
  <c r="YT32" i="4"/>
  <c r="YS32" i="4"/>
  <c r="YR32" i="4"/>
  <c r="YQ32" i="4"/>
  <c r="YM32" i="4"/>
  <c r="YL32" i="4"/>
  <c r="YK32" i="4"/>
  <c r="YJ32" i="4"/>
  <c r="YI32" i="4"/>
  <c r="YE32" i="4"/>
  <c r="YD32" i="4"/>
  <c r="YC32" i="4"/>
  <c r="YB32" i="4"/>
  <c r="YA32" i="4"/>
  <c r="XW32" i="4"/>
  <c r="XV32" i="4"/>
  <c r="XU32" i="4"/>
  <c r="XT32" i="4"/>
  <c r="XS32" i="4"/>
  <c r="XO32" i="4"/>
  <c r="XN32" i="4"/>
  <c r="XM32" i="4"/>
  <c r="XL32" i="4"/>
  <c r="XK32" i="4"/>
  <c r="XG32" i="4"/>
  <c r="XF32" i="4"/>
  <c r="XE32" i="4"/>
  <c r="XD32" i="4"/>
  <c r="XC32" i="4"/>
  <c r="WY32" i="4"/>
  <c r="WX32" i="4"/>
  <c r="WW32" i="4"/>
  <c r="WV32" i="4"/>
  <c r="WU32" i="4"/>
  <c r="WQ32" i="4"/>
  <c r="WP32" i="4"/>
  <c r="WO32" i="4"/>
  <c r="WN32" i="4"/>
  <c r="WM32" i="4"/>
  <c r="WI32" i="4"/>
  <c r="WH32" i="4"/>
  <c r="WG32" i="4"/>
  <c r="WF32" i="4"/>
  <c r="WE32" i="4"/>
  <c r="WA32" i="4"/>
  <c r="VZ32" i="4"/>
  <c r="VY32" i="4"/>
  <c r="VX32" i="4"/>
  <c r="VW32" i="4"/>
  <c r="VS32" i="4"/>
  <c r="VR32" i="4"/>
  <c r="VQ32" i="4"/>
  <c r="VP32" i="4"/>
  <c r="VO32" i="4"/>
  <c r="VK32" i="4"/>
  <c r="VJ32" i="4"/>
  <c r="VI32" i="4"/>
  <c r="VH32" i="4"/>
  <c r="VG32" i="4"/>
  <c r="VC32" i="4"/>
  <c r="VB32" i="4"/>
  <c r="VA32" i="4"/>
  <c r="UZ32" i="4"/>
  <c r="UY32" i="4"/>
  <c r="UU32" i="4"/>
  <c r="UT32" i="4"/>
  <c r="US32" i="4"/>
  <c r="UR32" i="4"/>
  <c r="UQ32" i="4"/>
  <c r="UM32" i="4"/>
  <c r="UL32" i="4"/>
  <c r="UK32" i="4"/>
  <c r="UJ32" i="4"/>
  <c r="UI32" i="4"/>
  <c r="UE32" i="4"/>
  <c r="UD32" i="4"/>
  <c r="UC32" i="4"/>
  <c r="UB32" i="4"/>
  <c r="UA32" i="4"/>
  <c r="TW32" i="4"/>
  <c r="TV32" i="4"/>
  <c r="TU32" i="4"/>
  <c r="TT32" i="4"/>
  <c r="TS32" i="4"/>
  <c r="TO32" i="4"/>
  <c r="TN32" i="4"/>
  <c r="TM32" i="4"/>
  <c r="TL32" i="4"/>
  <c r="TK32" i="4"/>
  <c r="TG32" i="4"/>
  <c r="TF32" i="4"/>
  <c r="TE32" i="4"/>
  <c r="TD32" i="4"/>
  <c r="TC32" i="4"/>
  <c r="SY32" i="4"/>
  <c r="SX32" i="4"/>
  <c r="SW32" i="4"/>
  <c r="SV32" i="4"/>
  <c r="SU32" i="4"/>
  <c r="SQ32" i="4"/>
  <c r="SP32" i="4"/>
  <c r="SO32" i="4"/>
  <c r="SN32" i="4"/>
  <c r="SM32" i="4"/>
  <c r="SI32" i="4"/>
  <c r="SH32" i="4"/>
  <c r="SG32" i="4"/>
  <c r="SF32" i="4"/>
  <c r="SE32" i="4"/>
  <c r="SA32" i="4"/>
  <c r="RZ32" i="4"/>
  <c r="RY32" i="4"/>
  <c r="RX32" i="4"/>
  <c r="RW32" i="4"/>
  <c r="RS32" i="4"/>
  <c r="RR32" i="4"/>
  <c r="RQ32" i="4"/>
  <c r="RP32" i="4"/>
  <c r="RO32" i="4"/>
  <c r="RK32" i="4"/>
  <c r="RJ32" i="4"/>
  <c r="RI32" i="4"/>
  <c r="RH32" i="4"/>
  <c r="RG32" i="4"/>
  <c r="RC32" i="4"/>
  <c r="RB32" i="4"/>
  <c r="RA32" i="4"/>
  <c r="QZ32" i="4"/>
  <c r="QY32" i="4"/>
  <c r="QU32" i="4"/>
  <c r="QT32" i="4"/>
  <c r="QS32" i="4"/>
  <c r="QR32" i="4"/>
  <c r="QQ32" i="4"/>
  <c r="QM32" i="4"/>
  <c r="QL32" i="4"/>
  <c r="QK32" i="4"/>
  <c r="QJ32" i="4"/>
  <c r="QI32" i="4"/>
  <c r="QE32" i="4"/>
  <c r="QD32" i="4"/>
  <c r="QC32" i="4"/>
  <c r="QB32" i="4"/>
  <c r="QA32" i="4"/>
  <c r="PW32" i="4"/>
  <c r="PV32" i="4"/>
  <c r="PU32" i="4"/>
  <c r="PT32" i="4"/>
  <c r="PS32" i="4"/>
  <c r="PO32" i="4"/>
  <c r="PN32" i="4"/>
  <c r="PM32" i="4"/>
  <c r="PL32" i="4"/>
  <c r="PK32" i="4"/>
  <c r="PG32" i="4"/>
  <c r="PF32" i="4"/>
  <c r="PE32" i="4"/>
  <c r="PD32" i="4"/>
  <c r="PC32" i="4"/>
  <c r="OY32" i="4"/>
  <c r="OX32" i="4"/>
  <c r="OW32" i="4"/>
  <c r="OV32" i="4"/>
  <c r="OU32" i="4"/>
  <c r="OQ32" i="4"/>
  <c r="OP32" i="4"/>
  <c r="OO32" i="4"/>
  <c r="ON32" i="4"/>
  <c r="OM32" i="4"/>
  <c r="OI32" i="4"/>
  <c r="OH32" i="4"/>
  <c r="OG32" i="4"/>
  <c r="OF32" i="4"/>
  <c r="OE32" i="4"/>
  <c r="OA32" i="4"/>
  <c r="NZ32" i="4"/>
  <c r="NY32" i="4"/>
  <c r="NX32" i="4"/>
  <c r="NW32" i="4"/>
  <c r="NS32" i="4"/>
  <c r="NR32" i="4"/>
  <c r="NQ32" i="4"/>
  <c r="NP32" i="4"/>
  <c r="NO32" i="4"/>
  <c r="NK32" i="4"/>
  <c r="NJ32" i="4"/>
  <c r="NI32" i="4"/>
  <c r="NH32" i="4"/>
  <c r="NG32" i="4"/>
  <c r="NC32" i="4"/>
  <c r="NB32" i="4"/>
  <c r="NA32" i="4"/>
  <c r="MZ32" i="4"/>
  <c r="MY32" i="4"/>
  <c r="MU32" i="4"/>
  <c r="MT32" i="4"/>
  <c r="MS32" i="4"/>
  <c r="MR32" i="4"/>
  <c r="MQ32" i="4"/>
  <c r="MM32" i="4"/>
  <c r="ML32" i="4"/>
  <c r="MK32" i="4"/>
  <c r="MJ32" i="4"/>
  <c r="MI32" i="4"/>
  <c r="ME32" i="4"/>
  <c r="MD32" i="4"/>
  <c r="MC32" i="4"/>
  <c r="MB32" i="4"/>
  <c r="MA32" i="4"/>
  <c r="LW32" i="4"/>
  <c r="LV32" i="4"/>
  <c r="LU32" i="4"/>
  <c r="LT32" i="4"/>
  <c r="LS32" i="4"/>
  <c r="LO32" i="4"/>
  <c r="LN32" i="4"/>
  <c r="LM32" i="4"/>
  <c r="LL32" i="4"/>
  <c r="LK32" i="4"/>
  <c r="LG32" i="4"/>
  <c r="LF32" i="4"/>
  <c r="LE32" i="4"/>
  <c r="LD32" i="4"/>
  <c r="LC32" i="4"/>
  <c r="KY32" i="4"/>
  <c r="KX32" i="4"/>
  <c r="KW32" i="4"/>
  <c r="KV32" i="4"/>
  <c r="KU32" i="4"/>
  <c r="KQ32" i="4"/>
  <c r="KP32" i="4"/>
  <c r="KO32" i="4"/>
  <c r="KN32" i="4"/>
  <c r="KM32" i="4"/>
  <c r="KI32" i="4"/>
  <c r="KH32" i="4"/>
  <c r="KG32" i="4"/>
  <c r="KF32" i="4"/>
  <c r="KE32" i="4"/>
  <c r="KA32" i="4"/>
  <c r="JZ32" i="4"/>
  <c r="JY32" i="4"/>
  <c r="JX32" i="4"/>
  <c r="JW32" i="4"/>
  <c r="JS32" i="4"/>
  <c r="JR32" i="4"/>
  <c r="JQ32" i="4"/>
  <c r="JP32" i="4"/>
  <c r="JO32" i="4"/>
  <c r="JK32" i="4"/>
  <c r="JJ32" i="4"/>
  <c r="JI32" i="4"/>
  <c r="JH32" i="4"/>
  <c r="JG32" i="4"/>
  <c r="JC32" i="4"/>
  <c r="JB32" i="4"/>
  <c r="JA32" i="4"/>
  <c r="IZ32" i="4"/>
  <c r="IY32" i="4"/>
  <c r="IU32" i="4"/>
  <c r="IT32" i="4"/>
  <c r="IS32" i="4"/>
  <c r="IR32" i="4"/>
  <c r="IQ32" i="4"/>
  <c r="IM32" i="4"/>
  <c r="IL32" i="4"/>
  <c r="IK32" i="4"/>
  <c r="IJ32" i="4"/>
  <c r="II32" i="4"/>
  <c r="IE32" i="4"/>
  <c r="ID32" i="4"/>
  <c r="IC32" i="4"/>
  <c r="IB32" i="4"/>
  <c r="IA32" i="4"/>
  <c r="HW32" i="4"/>
  <c r="HV32" i="4"/>
  <c r="HU32" i="4"/>
  <c r="HT32" i="4"/>
  <c r="HS32" i="4"/>
  <c r="HO32" i="4"/>
  <c r="HN32" i="4"/>
  <c r="HM32" i="4"/>
  <c r="HL32" i="4"/>
  <c r="HK32" i="4"/>
  <c r="HG32" i="4"/>
  <c r="HF32" i="4"/>
  <c r="HE32" i="4"/>
  <c r="HD32" i="4"/>
  <c r="HC32" i="4"/>
  <c r="GY32" i="4"/>
  <c r="GX32" i="4"/>
  <c r="GW32" i="4"/>
  <c r="GV32" i="4"/>
  <c r="GU32" i="4"/>
  <c r="GQ32" i="4"/>
  <c r="GP32" i="4"/>
  <c r="GO32" i="4"/>
  <c r="GN32" i="4"/>
  <c r="GM32" i="4"/>
  <c r="GI32" i="4"/>
  <c r="GH32" i="4"/>
  <c r="GG32" i="4"/>
  <c r="GF32" i="4"/>
  <c r="GE32" i="4"/>
  <c r="GA32" i="4"/>
  <c r="FZ32" i="4"/>
  <c r="FY32" i="4"/>
  <c r="FX32" i="4"/>
  <c r="FW32" i="4"/>
  <c r="FS32" i="4"/>
  <c r="FR32" i="4"/>
  <c r="FQ32" i="4"/>
  <c r="FP32" i="4"/>
  <c r="FO32" i="4"/>
  <c r="FK32" i="4"/>
  <c r="FJ32" i="4"/>
  <c r="FI32" i="4"/>
  <c r="FH32" i="4"/>
  <c r="FG32" i="4"/>
  <c r="FC32" i="4"/>
  <c r="FB32" i="4"/>
  <c r="FA32" i="4"/>
  <c r="EZ32" i="4"/>
  <c r="EY32" i="4"/>
  <c r="EU32" i="4"/>
  <c r="ET32" i="4"/>
  <c r="ES32" i="4"/>
  <c r="ER32" i="4"/>
  <c r="EQ32" i="4"/>
  <c r="EM32" i="4"/>
  <c r="EL32" i="4"/>
  <c r="EK32" i="4"/>
  <c r="EJ32" i="4"/>
  <c r="EI32" i="4"/>
  <c r="EE32" i="4"/>
  <c r="ED32" i="4"/>
  <c r="EC32" i="4"/>
  <c r="EB32" i="4"/>
  <c r="EA32" i="4"/>
  <c r="DW32" i="4"/>
  <c r="DV32" i="4"/>
  <c r="DU32" i="4"/>
  <c r="DT32" i="4"/>
  <c r="DS32" i="4"/>
  <c r="DO32" i="4"/>
  <c r="DN32" i="4"/>
  <c r="DM32" i="4"/>
  <c r="DL32" i="4"/>
  <c r="DK32" i="4"/>
  <c r="DG32" i="4"/>
  <c r="DF32" i="4"/>
  <c r="DE32" i="4"/>
  <c r="DD32" i="4"/>
  <c r="DC32" i="4"/>
  <c r="CY32" i="4"/>
  <c r="CX32" i="4"/>
  <c r="CW32" i="4"/>
  <c r="CV32" i="4"/>
  <c r="CU32" i="4"/>
  <c r="CQ32" i="4"/>
  <c r="CP32" i="4"/>
  <c r="CO32" i="4"/>
  <c r="CN32" i="4"/>
  <c r="CM32" i="4"/>
  <c r="CI32" i="4"/>
  <c r="CH32" i="4"/>
  <c r="CG32" i="4"/>
  <c r="CF32" i="4"/>
  <c r="CE32" i="4"/>
  <c r="CA32" i="4"/>
  <c r="BZ32" i="4"/>
  <c r="BY32" i="4"/>
  <c r="BX32" i="4"/>
  <c r="BW32" i="4"/>
  <c r="BS32" i="4"/>
  <c r="BR32" i="4"/>
  <c r="BQ32" i="4"/>
  <c r="BP32" i="4"/>
  <c r="BO32" i="4"/>
  <c r="BK32" i="4"/>
  <c r="BJ32" i="4"/>
  <c r="BI32" i="4"/>
  <c r="BH32" i="4"/>
  <c r="BG32" i="4"/>
  <c r="BC32" i="4"/>
  <c r="BB32" i="4"/>
  <c r="BA32" i="4"/>
  <c r="AZ32" i="4"/>
  <c r="AY32" i="4"/>
  <c r="AU32" i="4"/>
  <c r="AT32" i="4"/>
  <c r="AS32" i="4"/>
  <c r="AR32" i="4"/>
  <c r="AQ32" i="4"/>
  <c r="AM32" i="4"/>
  <c r="AL32" i="4"/>
  <c r="AK32" i="4"/>
  <c r="AJ32" i="4"/>
  <c r="AI32" i="4"/>
  <c r="AE32" i="4"/>
  <c r="AD32" i="4"/>
  <c r="AC32" i="4"/>
  <c r="AB32" i="4"/>
  <c r="AA32" i="4"/>
  <c r="W32" i="4"/>
  <c r="V32" i="4"/>
  <c r="U32" i="4"/>
  <c r="T32" i="4"/>
  <c r="S32" i="4"/>
  <c r="O32" i="4"/>
  <c r="N32" i="4"/>
  <c r="M32" i="4"/>
  <c r="L32" i="4"/>
  <c r="K32" i="4"/>
  <c r="G32" i="4"/>
  <c r="F32" i="4"/>
  <c r="E32" i="4"/>
  <c r="D32" i="4"/>
  <c r="C32" i="4"/>
  <c r="ADS31" i="4"/>
  <c r="ADR31" i="4"/>
  <c r="ADQ31" i="4"/>
  <c r="ADP31" i="4"/>
  <c r="ADO31" i="4"/>
  <c r="ADK31" i="4"/>
  <c r="ADJ31" i="4"/>
  <c r="ADI31" i="4"/>
  <c r="ADH31" i="4"/>
  <c r="ADG31" i="4"/>
  <c r="ADC31" i="4"/>
  <c r="ADB31" i="4"/>
  <c r="ADA31" i="4"/>
  <c r="ACZ31" i="4"/>
  <c r="ACY31" i="4"/>
  <c r="ACU31" i="4"/>
  <c r="ACT31" i="4"/>
  <c r="ACS31" i="4"/>
  <c r="ACR31" i="4"/>
  <c r="ACQ31" i="4"/>
  <c r="ACM31" i="4"/>
  <c r="ACL31" i="4"/>
  <c r="ACK31" i="4"/>
  <c r="ACJ31" i="4"/>
  <c r="ACI31" i="4"/>
  <c r="ACE31" i="4"/>
  <c r="ACD31" i="4"/>
  <c r="ACC31" i="4"/>
  <c r="ACB31" i="4"/>
  <c r="ACA31" i="4"/>
  <c r="ABW31" i="4"/>
  <c r="ABV31" i="4"/>
  <c r="ABU31" i="4"/>
  <c r="ABT31" i="4"/>
  <c r="ABS31" i="4"/>
  <c r="ABO31" i="4"/>
  <c r="ABN31" i="4"/>
  <c r="ABM31" i="4"/>
  <c r="ABL31" i="4"/>
  <c r="ABK31" i="4"/>
  <c r="ABG31" i="4"/>
  <c r="ABF31" i="4"/>
  <c r="ABE31" i="4"/>
  <c r="ABD31" i="4"/>
  <c r="ABC31" i="4"/>
  <c r="AAY31" i="4"/>
  <c r="AAX31" i="4"/>
  <c r="AAW31" i="4"/>
  <c r="AAV31" i="4"/>
  <c r="AAU31" i="4"/>
  <c r="AAQ31" i="4"/>
  <c r="AAP31" i="4"/>
  <c r="AAO31" i="4"/>
  <c r="AAN31" i="4"/>
  <c r="AAM31" i="4"/>
  <c r="AAI31" i="4"/>
  <c r="AAH31" i="4"/>
  <c r="AAG31" i="4"/>
  <c r="AAF31" i="4"/>
  <c r="AAE31" i="4"/>
  <c r="AAA31" i="4"/>
  <c r="ZZ31" i="4"/>
  <c r="ZY31" i="4"/>
  <c r="ZX31" i="4"/>
  <c r="ZW31" i="4"/>
  <c r="ZS31" i="4"/>
  <c r="ZR31" i="4"/>
  <c r="ZQ31" i="4"/>
  <c r="ZP31" i="4"/>
  <c r="ZO31" i="4"/>
  <c r="ZK31" i="4"/>
  <c r="ZJ31" i="4"/>
  <c r="ZI31" i="4"/>
  <c r="ZH31" i="4"/>
  <c r="ZG31" i="4"/>
  <c r="ZC31" i="4"/>
  <c r="ZB31" i="4"/>
  <c r="ZA31" i="4"/>
  <c r="YZ31" i="4"/>
  <c r="YY31" i="4"/>
  <c r="YU31" i="4"/>
  <c r="YT31" i="4"/>
  <c r="YS31" i="4"/>
  <c r="YR31" i="4"/>
  <c r="YQ31" i="4"/>
  <c r="YL31" i="4"/>
  <c r="YK31" i="4"/>
  <c r="YJ31" i="4"/>
  <c r="YI31" i="4"/>
  <c r="YE31" i="4"/>
  <c r="YD31" i="4"/>
  <c r="YC31" i="4"/>
  <c r="YB31" i="4"/>
  <c r="YA31" i="4"/>
  <c r="XW31" i="4"/>
  <c r="XV31" i="4"/>
  <c r="XU31" i="4"/>
  <c r="XT31" i="4"/>
  <c r="XS31" i="4"/>
  <c r="XO31" i="4"/>
  <c r="XN31" i="4"/>
  <c r="XM31" i="4"/>
  <c r="XL31" i="4"/>
  <c r="XK31" i="4"/>
  <c r="XG31" i="4"/>
  <c r="XF31" i="4"/>
  <c r="XE31" i="4"/>
  <c r="XD31" i="4"/>
  <c r="XC31" i="4"/>
  <c r="WY31" i="4"/>
  <c r="WX31" i="4"/>
  <c r="WW31" i="4"/>
  <c r="WV31" i="4"/>
  <c r="WU31" i="4"/>
  <c r="WQ31" i="4"/>
  <c r="WP31" i="4"/>
  <c r="WO31" i="4"/>
  <c r="WN31" i="4"/>
  <c r="WM31" i="4"/>
  <c r="WI31" i="4"/>
  <c r="WH31" i="4"/>
  <c r="WG31" i="4"/>
  <c r="WF31" i="4"/>
  <c r="WE31" i="4"/>
  <c r="WA31" i="4"/>
  <c r="VZ31" i="4"/>
  <c r="VY31" i="4"/>
  <c r="VX31" i="4"/>
  <c r="VW31" i="4"/>
  <c r="VS31" i="4"/>
  <c r="VR31" i="4"/>
  <c r="VQ31" i="4"/>
  <c r="VP31" i="4"/>
  <c r="VO31" i="4"/>
  <c r="VK31" i="4"/>
  <c r="VJ31" i="4"/>
  <c r="VI31" i="4"/>
  <c r="VH31" i="4"/>
  <c r="VG31" i="4"/>
  <c r="VC31" i="4"/>
  <c r="VB31" i="4"/>
  <c r="VA31" i="4"/>
  <c r="UZ31" i="4"/>
  <c r="UY31" i="4"/>
  <c r="UU31" i="4"/>
  <c r="UT31" i="4"/>
  <c r="US31" i="4"/>
  <c r="UR31" i="4"/>
  <c r="UQ31" i="4"/>
  <c r="UM31" i="4"/>
  <c r="UL31" i="4"/>
  <c r="UK31" i="4"/>
  <c r="UJ31" i="4"/>
  <c r="UI31" i="4"/>
  <c r="UE31" i="4"/>
  <c r="UD31" i="4"/>
  <c r="UC31" i="4"/>
  <c r="UB31" i="4"/>
  <c r="UA31" i="4"/>
  <c r="TW31" i="4"/>
  <c r="TV31" i="4"/>
  <c r="TU31" i="4"/>
  <c r="TT31" i="4"/>
  <c r="TS31" i="4"/>
  <c r="TO31" i="4"/>
  <c r="TN31" i="4"/>
  <c r="TM31" i="4"/>
  <c r="TL31" i="4"/>
  <c r="TK31" i="4"/>
  <c r="TG31" i="4"/>
  <c r="TF31" i="4"/>
  <c r="TE31" i="4"/>
  <c r="TD31" i="4"/>
  <c r="TC31" i="4"/>
  <c r="SY31" i="4"/>
  <c r="SX31" i="4"/>
  <c r="SW31" i="4"/>
  <c r="SV31" i="4"/>
  <c r="SU31" i="4"/>
  <c r="SQ31" i="4"/>
  <c r="SP31" i="4"/>
  <c r="SO31" i="4"/>
  <c r="SN31" i="4"/>
  <c r="SM31" i="4"/>
  <c r="SI31" i="4"/>
  <c r="SH31" i="4"/>
  <c r="SG31" i="4"/>
  <c r="SF31" i="4"/>
  <c r="SE31" i="4"/>
  <c r="SA31" i="4"/>
  <c r="RZ31" i="4"/>
  <c r="RY31" i="4"/>
  <c r="RX31" i="4"/>
  <c r="RW31" i="4"/>
  <c r="RS31" i="4"/>
  <c r="RR31" i="4"/>
  <c r="RQ31" i="4"/>
  <c r="RP31" i="4"/>
  <c r="RO31" i="4"/>
  <c r="RK31" i="4"/>
  <c r="RJ31" i="4"/>
  <c r="RI31" i="4"/>
  <c r="RH31" i="4"/>
  <c r="RG31" i="4"/>
  <c r="RC31" i="4"/>
  <c r="RB31" i="4"/>
  <c r="RA31" i="4"/>
  <c r="QZ31" i="4"/>
  <c r="QY31" i="4"/>
  <c r="QU31" i="4"/>
  <c r="QT31" i="4"/>
  <c r="QS31" i="4"/>
  <c r="QR31" i="4"/>
  <c r="QQ31" i="4"/>
  <c r="QM31" i="4"/>
  <c r="QL31" i="4"/>
  <c r="QK31" i="4"/>
  <c r="QJ31" i="4"/>
  <c r="QI31" i="4"/>
  <c r="QE31" i="4"/>
  <c r="QD31" i="4"/>
  <c r="QC31" i="4"/>
  <c r="QB31" i="4"/>
  <c r="QA31" i="4"/>
  <c r="PW31" i="4"/>
  <c r="PV31" i="4"/>
  <c r="PU31" i="4"/>
  <c r="PT31" i="4"/>
  <c r="PS31" i="4"/>
  <c r="PO31" i="4"/>
  <c r="PN31" i="4"/>
  <c r="PM31" i="4"/>
  <c r="PL31" i="4"/>
  <c r="PK31" i="4"/>
  <c r="PG31" i="4"/>
  <c r="PF31" i="4"/>
  <c r="PE31" i="4"/>
  <c r="PD31" i="4"/>
  <c r="PC31" i="4"/>
  <c r="OY31" i="4"/>
  <c r="OX31" i="4"/>
  <c r="OW31" i="4"/>
  <c r="OV31" i="4"/>
  <c r="OU31" i="4"/>
  <c r="OQ31" i="4"/>
  <c r="OP31" i="4"/>
  <c r="OO31" i="4"/>
  <c r="ON31" i="4"/>
  <c r="OM31" i="4"/>
  <c r="OI31" i="4"/>
  <c r="OH31" i="4"/>
  <c r="OG31" i="4"/>
  <c r="OF31" i="4"/>
  <c r="OE31" i="4"/>
  <c r="OA31" i="4"/>
  <c r="NZ31" i="4"/>
  <c r="NY31" i="4"/>
  <c r="NX31" i="4"/>
  <c r="NW31" i="4"/>
  <c r="NS31" i="4"/>
  <c r="NR31" i="4"/>
  <c r="NQ31" i="4"/>
  <c r="NP31" i="4"/>
  <c r="NO31" i="4"/>
  <c r="NK31" i="4"/>
  <c r="NJ31" i="4"/>
  <c r="NI31" i="4"/>
  <c r="NH31" i="4"/>
  <c r="NG31" i="4"/>
  <c r="NC31" i="4"/>
  <c r="NB31" i="4"/>
  <c r="NA31" i="4"/>
  <c r="MZ31" i="4"/>
  <c r="MY31" i="4"/>
  <c r="MU31" i="4"/>
  <c r="MT31" i="4"/>
  <c r="MS31" i="4"/>
  <c r="MR31" i="4"/>
  <c r="MQ31" i="4"/>
  <c r="MM31" i="4"/>
  <c r="ML31" i="4"/>
  <c r="MK31" i="4"/>
  <c r="MJ31" i="4"/>
  <c r="MI31" i="4"/>
  <c r="ME31" i="4"/>
  <c r="MD31" i="4"/>
  <c r="MC31" i="4"/>
  <c r="MB31" i="4"/>
  <c r="MA31" i="4"/>
  <c r="LW31" i="4"/>
  <c r="LV31" i="4"/>
  <c r="LU31" i="4"/>
  <c r="LT31" i="4"/>
  <c r="LS31" i="4"/>
  <c r="LO31" i="4"/>
  <c r="LN31" i="4"/>
  <c r="LM31" i="4"/>
  <c r="LL31" i="4"/>
  <c r="LK31" i="4"/>
  <c r="LG31" i="4"/>
  <c r="LF31" i="4"/>
  <c r="LE31" i="4"/>
  <c r="LD31" i="4"/>
  <c r="LC31" i="4"/>
  <c r="KY31" i="4"/>
  <c r="KX31" i="4"/>
  <c r="KW31" i="4"/>
  <c r="KV31" i="4"/>
  <c r="KU31" i="4"/>
  <c r="KQ31" i="4"/>
  <c r="KP31" i="4"/>
  <c r="KO31" i="4"/>
  <c r="KN31" i="4"/>
  <c r="KM31" i="4"/>
  <c r="KI31" i="4"/>
  <c r="KH31" i="4"/>
  <c r="KG31" i="4"/>
  <c r="KF31" i="4"/>
  <c r="KE31" i="4"/>
  <c r="KA31" i="4"/>
  <c r="JZ31" i="4"/>
  <c r="JY31" i="4"/>
  <c r="JX31" i="4"/>
  <c r="JW31" i="4"/>
  <c r="JS31" i="4"/>
  <c r="JR31" i="4"/>
  <c r="JQ31" i="4"/>
  <c r="JP31" i="4"/>
  <c r="JO31" i="4"/>
  <c r="JK31" i="4"/>
  <c r="JJ31" i="4"/>
  <c r="JI31" i="4"/>
  <c r="JH31" i="4"/>
  <c r="JG31" i="4"/>
  <c r="JC31" i="4"/>
  <c r="JB31" i="4"/>
  <c r="JA31" i="4"/>
  <c r="IZ31" i="4"/>
  <c r="IY31" i="4"/>
  <c r="IU31" i="4"/>
  <c r="IT31" i="4"/>
  <c r="IS31" i="4"/>
  <c r="IR31" i="4"/>
  <c r="IQ31" i="4"/>
  <c r="IM31" i="4"/>
  <c r="IL31" i="4"/>
  <c r="IK31" i="4"/>
  <c r="IJ31" i="4"/>
  <c r="II31" i="4"/>
  <c r="IE31" i="4"/>
  <c r="ID31" i="4"/>
  <c r="IC31" i="4"/>
  <c r="IB31" i="4"/>
  <c r="IA31" i="4"/>
  <c r="HW31" i="4"/>
  <c r="HV31" i="4"/>
  <c r="HU31" i="4"/>
  <c r="HT31" i="4"/>
  <c r="HS31" i="4"/>
  <c r="HO31" i="4"/>
  <c r="HN31" i="4"/>
  <c r="HM31" i="4"/>
  <c r="HL31" i="4"/>
  <c r="HK31" i="4"/>
  <c r="HG31" i="4"/>
  <c r="HF31" i="4"/>
  <c r="HE31" i="4"/>
  <c r="HD31" i="4"/>
  <c r="HC31" i="4"/>
  <c r="GY31" i="4"/>
  <c r="GX31" i="4"/>
  <c r="GW31" i="4"/>
  <c r="GV31" i="4"/>
  <c r="GU31" i="4"/>
  <c r="GQ31" i="4"/>
  <c r="GP31" i="4"/>
  <c r="GO31" i="4"/>
  <c r="GN31" i="4"/>
  <c r="GM31" i="4"/>
  <c r="GI31" i="4"/>
  <c r="GH31" i="4"/>
  <c r="GG31" i="4"/>
  <c r="GF31" i="4"/>
  <c r="GE31" i="4"/>
  <c r="GA31" i="4"/>
  <c r="FZ31" i="4"/>
  <c r="FY31" i="4"/>
  <c r="FX31" i="4"/>
  <c r="FW31" i="4"/>
  <c r="FS31" i="4"/>
  <c r="FR31" i="4"/>
  <c r="FQ31" i="4"/>
  <c r="FP31" i="4"/>
  <c r="FO31" i="4"/>
  <c r="FK31" i="4"/>
  <c r="FJ31" i="4"/>
  <c r="FI31" i="4"/>
  <c r="FH31" i="4"/>
  <c r="FG31" i="4"/>
  <c r="FC31" i="4"/>
  <c r="FB31" i="4"/>
  <c r="FA31" i="4"/>
  <c r="EZ31" i="4"/>
  <c r="EY31" i="4"/>
  <c r="EU31" i="4"/>
  <c r="ET31" i="4"/>
  <c r="ES31" i="4"/>
  <c r="ER31" i="4"/>
  <c r="EQ31" i="4"/>
  <c r="EM31" i="4"/>
  <c r="EL31" i="4"/>
  <c r="EK31" i="4"/>
  <c r="EJ31" i="4"/>
  <c r="EI31" i="4"/>
  <c r="EE31" i="4"/>
  <c r="ED31" i="4"/>
  <c r="EC31" i="4"/>
  <c r="EB31" i="4"/>
  <c r="EA31" i="4"/>
  <c r="DW31" i="4"/>
  <c r="DV31" i="4"/>
  <c r="DU31" i="4"/>
  <c r="DT31" i="4"/>
  <c r="DS31" i="4"/>
  <c r="DO31" i="4"/>
  <c r="DN31" i="4"/>
  <c r="DM31" i="4"/>
  <c r="DL31" i="4"/>
  <c r="DK31" i="4"/>
  <c r="DG31" i="4"/>
  <c r="DF31" i="4"/>
  <c r="DE31" i="4"/>
  <c r="DD31" i="4"/>
  <c r="DC31" i="4"/>
  <c r="CY31" i="4"/>
  <c r="CX31" i="4"/>
  <c r="CW31" i="4"/>
  <c r="CV31" i="4"/>
  <c r="CU31" i="4"/>
  <c r="CQ31" i="4"/>
  <c r="CP31" i="4"/>
  <c r="CO31" i="4"/>
  <c r="CN31" i="4"/>
  <c r="CM31" i="4"/>
  <c r="CI31" i="4"/>
  <c r="CH31" i="4"/>
  <c r="CG31" i="4"/>
  <c r="CF31" i="4"/>
  <c r="CE31" i="4"/>
  <c r="CA31" i="4"/>
  <c r="BZ31" i="4"/>
  <c r="BY31" i="4"/>
  <c r="BX31" i="4"/>
  <c r="BW31" i="4"/>
  <c r="BS31" i="4"/>
  <c r="BR31" i="4"/>
  <c r="BQ31" i="4"/>
  <c r="BP31" i="4"/>
  <c r="BO31" i="4"/>
  <c r="BK31" i="4"/>
  <c r="BJ31" i="4"/>
  <c r="BI31" i="4"/>
  <c r="BH31" i="4"/>
  <c r="BG31" i="4"/>
  <c r="BC31" i="4"/>
  <c r="BB31" i="4"/>
  <c r="BA31" i="4"/>
  <c r="AZ31" i="4"/>
  <c r="AY31" i="4"/>
  <c r="AU31" i="4"/>
  <c r="AT31" i="4"/>
  <c r="AS31" i="4"/>
  <c r="AR31" i="4"/>
  <c r="AQ31" i="4"/>
  <c r="AM31" i="4"/>
  <c r="AL31" i="4"/>
  <c r="AK31" i="4"/>
  <c r="AJ31" i="4"/>
  <c r="AI31" i="4"/>
  <c r="AE31" i="4"/>
  <c r="AD31" i="4"/>
  <c r="AC31" i="4"/>
  <c r="AB31" i="4"/>
  <c r="AA31" i="4"/>
  <c r="W31" i="4"/>
  <c r="V31" i="4"/>
  <c r="U31" i="4"/>
  <c r="T31" i="4"/>
  <c r="S31" i="4"/>
  <c r="O31" i="4"/>
  <c r="N31" i="4"/>
  <c r="M31" i="4"/>
  <c r="L31" i="4"/>
  <c r="K31" i="4"/>
  <c r="G31" i="4"/>
  <c r="F31" i="4"/>
  <c r="E31" i="4"/>
  <c r="D31" i="4"/>
  <c r="C31" i="4"/>
  <c r="ADS30" i="4"/>
  <c r="ADR30" i="4"/>
  <c r="ADQ30" i="4"/>
  <c r="ADP30" i="4"/>
  <c r="ADO30" i="4"/>
  <c r="ADK30" i="4"/>
  <c r="ADJ30" i="4"/>
  <c r="ADI30" i="4"/>
  <c r="ADH30" i="4"/>
  <c r="ADG30" i="4"/>
  <c r="ADC30" i="4"/>
  <c r="ADB30" i="4"/>
  <c r="ADA30" i="4"/>
  <c r="ACZ30" i="4"/>
  <c r="ACY30" i="4"/>
  <c r="ACU30" i="4"/>
  <c r="ACT30" i="4"/>
  <c r="ACS30" i="4"/>
  <c r="ACR30" i="4"/>
  <c r="ACQ30" i="4"/>
  <c r="ACM30" i="4"/>
  <c r="ACL30" i="4"/>
  <c r="ACK30" i="4"/>
  <c r="ACJ30" i="4"/>
  <c r="ACI30" i="4"/>
  <c r="ACE30" i="4"/>
  <c r="ACD30" i="4"/>
  <c r="ACC30" i="4"/>
  <c r="ACB30" i="4"/>
  <c r="ACA30" i="4"/>
  <c r="ABW30" i="4"/>
  <c r="ABV30" i="4"/>
  <c r="ABU30" i="4"/>
  <c r="ABT30" i="4"/>
  <c r="ABS30" i="4"/>
  <c r="ABO30" i="4"/>
  <c r="ABN30" i="4"/>
  <c r="ABM30" i="4"/>
  <c r="ABL30" i="4"/>
  <c r="ABK30" i="4"/>
  <c r="ABG30" i="4"/>
  <c r="ABF30" i="4"/>
  <c r="ABE30" i="4"/>
  <c r="ABD30" i="4"/>
  <c r="ABC30" i="4"/>
  <c r="AAY30" i="4"/>
  <c r="AAX30" i="4"/>
  <c r="AAW30" i="4"/>
  <c r="AAV30" i="4"/>
  <c r="AAU30" i="4"/>
  <c r="AAQ30" i="4"/>
  <c r="AAP30" i="4"/>
  <c r="AAO30" i="4"/>
  <c r="AAN30" i="4"/>
  <c r="AAM30" i="4"/>
  <c r="AAI30" i="4"/>
  <c r="AAH30" i="4"/>
  <c r="AAG30" i="4"/>
  <c r="AAF30" i="4"/>
  <c r="AAE30" i="4"/>
  <c r="AAA30" i="4"/>
  <c r="ZZ30" i="4"/>
  <c r="ZY30" i="4"/>
  <c r="ZX30" i="4"/>
  <c r="ZW30" i="4"/>
  <c r="ZS30" i="4"/>
  <c r="ZR30" i="4"/>
  <c r="ZQ30" i="4"/>
  <c r="ZP30" i="4"/>
  <c r="ZO30" i="4"/>
  <c r="ZK30" i="4"/>
  <c r="ZJ30" i="4"/>
  <c r="ZI30" i="4"/>
  <c r="ZH30" i="4"/>
  <c r="ZG30" i="4"/>
  <c r="ZC30" i="4"/>
  <c r="ZB30" i="4"/>
  <c r="ZA30" i="4"/>
  <c r="YZ30" i="4"/>
  <c r="YY30" i="4"/>
  <c r="YU30" i="4"/>
  <c r="YT30" i="4"/>
  <c r="YS30" i="4"/>
  <c r="YR30" i="4"/>
  <c r="YQ30" i="4"/>
  <c r="YM30" i="4"/>
  <c r="YL30" i="4"/>
  <c r="YK30" i="4"/>
  <c r="YJ30" i="4"/>
  <c r="YI30" i="4"/>
  <c r="YE30" i="4"/>
  <c r="YD30" i="4"/>
  <c r="YC30" i="4"/>
  <c r="YB30" i="4"/>
  <c r="YA30" i="4"/>
  <c r="XW30" i="4"/>
  <c r="XV30" i="4"/>
  <c r="XU30" i="4"/>
  <c r="XT30" i="4"/>
  <c r="XS30" i="4"/>
  <c r="XO30" i="4"/>
  <c r="XN30" i="4"/>
  <c r="XM30" i="4"/>
  <c r="XL30" i="4"/>
  <c r="XK30" i="4"/>
  <c r="XG30" i="4"/>
  <c r="XF30" i="4"/>
  <c r="XE30" i="4"/>
  <c r="XD30" i="4"/>
  <c r="XC30" i="4"/>
  <c r="WY30" i="4"/>
  <c r="WX30" i="4"/>
  <c r="WW30" i="4"/>
  <c r="WV30" i="4"/>
  <c r="WU30" i="4"/>
  <c r="WQ30" i="4"/>
  <c r="WP30" i="4"/>
  <c r="WO30" i="4"/>
  <c r="WN30" i="4"/>
  <c r="WM30" i="4"/>
  <c r="WI30" i="4"/>
  <c r="WH30" i="4"/>
  <c r="WG30" i="4"/>
  <c r="WF30" i="4"/>
  <c r="WE30" i="4"/>
  <c r="WA30" i="4"/>
  <c r="VZ30" i="4"/>
  <c r="VY30" i="4"/>
  <c r="VX30" i="4"/>
  <c r="VW30" i="4"/>
  <c r="VS30" i="4"/>
  <c r="VR30" i="4"/>
  <c r="VQ30" i="4"/>
  <c r="VP30" i="4"/>
  <c r="VO30" i="4"/>
  <c r="VK30" i="4"/>
  <c r="VJ30" i="4"/>
  <c r="VI30" i="4"/>
  <c r="VH30" i="4"/>
  <c r="VG30" i="4"/>
  <c r="VC30" i="4"/>
  <c r="VB30" i="4"/>
  <c r="VA30" i="4"/>
  <c r="UZ30" i="4"/>
  <c r="UY30" i="4"/>
  <c r="UU30" i="4"/>
  <c r="UT30" i="4"/>
  <c r="US30" i="4"/>
  <c r="UR30" i="4"/>
  <c r="UQ30" i="4"/>
  <c r="UM30" i="4"/>
  <c r="UL30" i="4"/>
  <c r="UK30" i="4"/>
  <c r="UJ30" i="4"/>
  <c r="UI30" i="4"/>
  <c r="UE30" i="4"/>
  <c r="UD30" i="4"/>
  <c r="UC30" i="4"/>
  <c r="UB30" i="4"/>
  <c r="UA30" i="4"/>
  <c r="TW30" i="4"/>
  <c r="TV30" i="4"/>
  <c r="TU30" i="4"/>
  <c r="TT30" i="4"/>
  <c r="TS30" i="4"/>
  <c r="TO30" i="4"/>
  <c r="TN30" i="4"/>
  <c r="TM30" i="4"/>
  <c r="TL30" i="4"/>
  <c r="TK30" i="4"/>
  <c r="TG30" i="4"/>
  <c r="TF30" i="4"/>
  <c r="TE30" i="4"/>
  <c r="TD30" i="4"/>
  <c r="TC30" i="4"/>
  <c r="SY30" i="4"/>
  <c r="SX30" i="4"/>
  <c r="SW30" i="4"/>
  <c r="SV30" i="4"/>
  <c r="SU30" i="4"/>
  <c r="SQ30" i="4"/>
  <c r="SP30" i="4"/>
  <c r="SO30" i="4"/>
  <c r="SN30" i="4"/>
  <c r="SM30" i="4"/>
  <c r="SI30" i="4"/>
  <c r="SH30" i="4"/>
  <c r="SG30" i="4"/>
  <c r="SF30" i="4"/>
  <c r="SE30" i="4"/>
  <c r="SA30" i="4"/>
  <c r="RZ30" i="4"/>
  <c r="RY30" i="4"/>
  <c r="RX30" i="4"/>
  <c r="RW30" i="4"/>
  <c r="RS30" i="4"/>
  <c r="RR30" i="4"/>
  <c r="RQ30" i="4"/>
  <c r="RP30" i="4"/>
  <c r="RO30" i="4"/>
  <c r="RK30" i="4"/>
  <c r="RJ30" i="4"/>
  <c r="RI30" i="4"/>
  <c r="RH30" i="4"/>
  <c r="RG30" i="4"/>
  <c r="RC30" i="4"/>
  <c r="RB30" i="4"/>
  <c r="RA30" i="4"/>
  <c r="QZ30" i="4"/>
  <c r="QY30" i="4"/>
  <c r="QU30" i="4"/>
  <c r="QT30" i="4"/>
  <c r="QS30" i="4"/>
  <c r="QR30" i="4"/>
  <c r="QQ30" i="4"/>
  <c r="QM30" i="4"/>
  <c r="QL30" i="4"/>
  <c r="QK30" i="4"/>
  <c r="QJ30" i="4"/>
  <c r="QI30" i="4"/>
  <c r="QE30" i="4"/>
  <c r="QD30" i="4"/>
  <c r="QC30" i="4"/>
  <c r="QB30" i="4"/>
  <c r="QA30" i="4"/>
  <c r="PW30" i="4"/>
  <c r="PV30" i="4"/>
  <c r="PU30" i="4"/>
  <c r="PT30" i="4"/>
  <c r="PS30" i="4"/>
  <c r="PO30" i="4"/>
  <c r="PN30" i="4"/>
  <c r="PM30" i="4"/>
  <c r="PL30" i="4"/>
  <c r="PK30" i="4"/>
  <c r="PG30" i="4"/>
  <c r="PF30" i="4"/>
  <c r="PE30" i="4"/>
  <c r="PD30" i="4"/>
  <c r="PC30" i="4"/>
  <c r="OY30" i="4"/>
  <c r="OX30" i="4"/>
  <c r="OW30" i="4"/>
  <c r="OV30" i="4"/>
  <c r="OU30" i="4"/>
  <c r="OQ30" i="4"/>
  <c r="OP30" i="4"/>
  <c r="OO30" i="4"/>
  <c r="ON30" i="4"/>
  <c r="OM30" i="4"/>
  <c r="OI30" i="4"/>
  <c r="OH30" i="4"/>
  <c r="OG30" i="4"/>
  <c r="OF30" i="4"/>
  <c r="OE30" i="4"/>
  <c r="OA30" i="4"/>
  <c r="NZ30" i="4"/>
  <c r="NY30" i="4"/>
  <c r="NX30" i="4"/>
  <c r="NW30" i="4"/>
  <c r="NS30" i="4"/>
  <c r="NR30" i="4"/>
  <c r="NQ30" i="4"/>
  <c r="NP30" i="4"/>
  <c r="NO30" i="4"/>
  <c r="NK30" i="4"/>
  <c r="NJ30" i="4"/>
  <c r="NI30" i="4"/>
  <c r="NH30" i="4"/>
  <c r="NG30" i="4"/>
  <c r="NC30" i="4"/>
  <c r="NB30" i="4"/>
  <c r="NA30" i="4"/>
  <c r="MZ30" i="4"/>
  <c r="MY30" i="4"/>
  <c r="MU30" i="4"/>
  <c r="MT30" i="4"/>
  <c r="MS30" i="4"/>
  <c r="MR30" i="4"/>
  <c r="MQ30" i="4"/>
  <c r="MM30" i="4"/>
  <c r="ML30" i="4"/>
  <c r="MK30" i="4"/>
  <c r="MJ30" i="4"/>
  <c r="MI30" i="4"/>
  <c r="ME30" i="4"/>
  <c r="MD30" i="4"/>
  <c r="MC30" i="4"/>
  <c r="MB30" i="4"/>
  <c r="MA30" i="4"/>
  <c r="LW30" i="4"/>
  <c r="LV30" i="4"/>
  <c r="LU30" i="4"/>
  <c r="LT30" i="4"/>
  <c r="LS30" i="4"/>
  <c r="LO30" i="4"/>
  <c r="LN30" i="4"/>
  <c r="LM30" i="4"/>
  <c r="LL30" i="4"/>
  <c r="LK30" i="4"/>
  <c r="LG30" i="4"/>
  <c r="LF30" i="4"/>
  <c r="LE30" i="4"/>
  <c r="LD30" i="4"/>
  <c r="LC30" i="4"/>
  <c r="KY30" i="4"/>
  <c r="KX30" i="4"/>
  <c r="KW30" i="4"/>
  <c r="KV30" i="4"/>
  <c r="KU30" i="4"/>
  <c r="KQ30" i="4"/>
  <c r="KP30" i="4"/>
  <c r="KO30" i="4"/>
  <c r="KN30" i="4"/>
  <c r="KM30" i="4"/>
  <c r="KI30" i="4"/>
  <c r="KH30" i="4"/>
  <c r="KG30" i="4"/>
  <c r="KF30" i="4"/>
  <c r="KE30" i="4"/>
  <c r="KA30" i="4"/>
  <c r="JZ30" i="4"/>
  <c r="JY30" i="4"/>
  <c r="JX30" i="4"/>
  <c r="JW30" i="4"/>
  <c r="JS30" i="4"/>
  <c r="JR30" i="4"/>
  <c r="JQ30" i="4"/>
  <c r="JP30" i="4"/>
  <c r="JO30" i="4"/>
  <c r="JK30" i="4"/>
  <c r="JJ30" i="4"/>
  <c r="JI30" i="4"/>
  <c r="JH30" i="4"/>
  <c r="JG30" i="4"/>
  <c r="JC30" i="4"/>
  <c r="JB30" i="4"/>
  <c r="JA30" i="4"/>
  <c r="IZ30" i="4"/>
  <c r="IY30" i="4"/>
  <c r="IU30" i="4"/>
  <c r="IT30" i="4"/>
  <c r="IS30" i="4"/>
  <c r="IR30" i="4"/>
  <c r="IQ30" i="4"/>
  <c r="IM30" i="4"/>
  <c r="IL30" i="4"/>
  <c r="IK30" i="4"/>
  <c r="IJ30" i="4"/>
  <c r="II30" i="4"/>
  <c r="IE30" i="4"/>
  <c r="ID30" i="4"/>
  <c r="IC30" i="4"/>
  <c r="IB30" i="4"/>
  <c r="IA30" i="4"/>
  <c r="HW30" i="4"/>
  <c r="HV30" i="4"/>
  <c r="HU30" i="4"/>
  <c r="HT30" i="4"/>
  <c r="HS30" i="4"/>
  <c r="HO30" i="4"/>
  <c r="HN30" i="4"/>
  <c r="HM30" i="4"/>
  <c r="HL30" i="4"/>
  <c r="HK30" i="4"/>
  <c r="HG30" i="4"/>
  <c r="HF30" i="4"/>
  <c r="HE30" i="4"/>
  <c r="HD30" i="4"/>
  <c r="HC30" i="4"/>
  <c r="GY30" i="4"/>
  <c r="GX30" i="4"/>
  <c r="GW30" i="4"/>
  <c r="GV30" i="4"/>
  <c r="GU30" i="4"/>
  <c r="GQ30" i="4"/>
  <c r="GP30" i="4"/>
  <c r="GO30" i="4"/>
  <c r="GN30" i="4"/>
  <c r="GM30" i="4"/>
  <c r="GI30" i="4"/>
  <c r="GH30" i="4"/>
  <c r="GG30" i="4"/>
  <c r="GF30" i="4"/>
  <c r="GE30" i="4"/>
  <c r="GA30" i="4"/>
  <c r="FZ30" i="4"/>
  <c r="FY30" i="4"/>
  <c r="FX30" i="4"/>
  <c r="FW30" i="4"/>
  <c r="FS30" i="4"/>
  <c r="FR30" i="4"/>
  <c r="FQ30" i="4"/>
  <c r="FP30" i="4"/>
  <c r="FO30" i="4"/>
  <c r="FK30" i="4"/>
  <c r="FJ30" i="4"/>
  <c r="FI30" i="4"/>
  <c r="FH30" i="4"/>
  <c r="FG30" i="4"/>
  <c r="FC30" i="4"/>
  <c r="FB30" i="4"/>
  <c r="FA30" i="4"/>
  <c r="EZ30" i="4"/>
  <c r="EY30" i="4"/>
  <c r="EU30" i="4"/>
  <c r="ET30" i="4"/>
  <c r="ES30" i="4"/>
  <c r="ER30" i="4"/>
  <c r="EQ30" i="4"/>
  <c r="EM30" i="4"/>
  <c r="EL30" i="4"/>
  <c r="EK30" i="4"/>
  <c r="EJ30" i="4"/>
  <c r="EI30" i="4"/>
  <c r="EE30" i="4"/>
  <c r="ED30" i="4"/>
  <c r="EC30" i="4"/>
  <c r="EB30" i="4"/>
  <c r="EA30" i="4"/>
  <c r="DW30" i="4"/>
  <c r="DV30" i="4"/>
  <c r="DU30" i="4"/>
  <c r="DT30" i="4"/>
  <c r="DS30" i="4"/>
  <c r="DO30" i="4"/>
  <c r="DN30" i="4"/>
  <c r="DM30" i="4"/>
  <c r="DL30" i="4"/>
  <c r="DK30" i="4"/>
  <c r="DG30" i="4"/>
  <c r="DF30" i="4"/>
  <c r="DE30" i="4"/>
  <c r="DD30" i="4"/>
  <c r="DC30" i="4"/>
  <c r="CY30" i="4"/>
  <c r="CX30" i="4"/>
  <c r="CW30" i="4"/>
  <c r="CV30" i="4"/>
  <c r="CU30" i="4"/>
  <c r="CQ30" i="4"/>
  <c r="CP30" i="4"/>
  <c r="CO30" i="4"/>
  <c r="CN30" i="4"/>
  <c r="CM30" i="4"/>
  <c r="CI30" i="4"/>
  <c r="CH30" i="4"/>
  <c r="CG30" i="4"/>
  <c r="CF30" i="4"/>
  <c r="CE30" i="4"/>
  <c r="CA30" i="4"/>
  <c r="BZ30" i="4"/>
  <c r="BY30" i="4"/>
  <c r="BX30" i="4"/>
  <c r="BW30" i="4"/>
  <c r="BS30" i="4"/>
  <c r="BR30" i="4"/>
  <c r="BQ30" i="4"/>
  <c r="BP30" i="4"/>
  <c r="BO30" i="4"/>
  <c r="BK30" i="4"/>
  <c r="BJ30" i="4"/>
  <c r="BI30" i="4"/>
  <c r="BH30" i="4"/>
  <c r="BG30" i="4"/>
  <c r="BC30" i="4"/>
  <c r="BB30" i="4"/>
  <c r="BA30" i="4"/>
  <c r="AZ30" i="4"/>
  <c r="AY30" i="4"/>
  <c r="AU30" i="4"/>
  <c r="AT30" i="4"/>
  <c r="AS30" i="4"/>
  <c r="AR30" i="4"/>
  <c r="AQ30" i="4"/>
  <c r="AM30" i="4"/>
  <c r="AL30" i="4"/>
  <c r="AK30" i="4"/>
  <c r="AJ30" i="4"/>
  <c r="AI30" i="4"/>
  <c r="AE30" i="4"/>
  <c r="AD30" i="4"/>
  <c r="AC30" i="4"/>
  <c r="AB30" i="4"/>
  <c r="AA30" i="4"/>
  <c r="W30" i="4"/>
  <c r="V30" i="4"/>
  <c r="U30" i="4"/>
  <c r="T30" i="4"/>
  <c r="S30" i="4"/>
  <c r="O30" i="4"/>
  <c r="N30" i="4"/>
  <c r="M30" i="4"/>
  <c r="L30" i="4"/>
  <c r="K30" i="4"/>
  <c r="G30" i="4"/>
  <c r="F30" i="4"/>
  <c r="E30" i="4"/>
  <c r="D30" i="4"/>
  <c r="C30" i="4"/>
  <c r="ADS29" i="4"/>
  <c r="ADR29" i="4"/>
  <c r="ADQ29" i="4"/>
  <c r="ADP29" i="4"/>
  <c r="ADO29" i="4"/>
  <c r="ADK29" i="4"/>
  <c r="ADJ29" i="4"/>
  <c r="ADI29" i="4"/>
  <c r="ADH29" i="4"/>
  <c r="ADG29" i="4"/>
  <c r="ADC29" i="4"/>
  <c r="ADB29" i="4"/>
  <c r="ADA29" i="4"/>
  <c r="ACZ29" i="4"/>
  <c r="ACY29" i="4"/>
  <c r="ACU29" i="4"/>
  <c r="ACT29" i="4"/>
  <c r="ACS29" i="4"/>
  <c r="ACR29" i="4"/>
  <c r="ACQ29" i="4"/>
  <c r="ACM29" i="4"/>
  <c r="ACL29" i="4"/>
  <c r="ACK29" i="4"/>
  <c r="ACJ29" i="4"/>
  <c r="ACI29" i="4"/>
  <c r="ACE29" i="4"/>
  <c r="ACD29" i="4"/>
  <c r="ACC29" i="4"/>
  <c r="ACB29" i="4"/>
  <c r="ACA29" i="4"/>
  <c r="ABW29" i="4"/>
  <c r="ABV29" i="4"/>
  <c r="ABU29" i="4"/>
  <c r="ABT29" i="4"/>
  <c r="ABS29" i="4"/>
  <c r="ABO29" i="4"/>
  <c r="ABN29" i="4"/>
  <c r="ABM29" i="4"/>
  <c r="ABL29" i="4"/>
  <c r="ABK29" i="4"/>
  <c r="ABG29" i="4"/>
  <c r="ABF29" i="4"/>
  <c r="ABE29" i="4"/>
  <c r="ABD29" i="4"/>
  <c r="ABC29" i="4"/>
  <c r="AAY29" i="4"/>
  <c r="AAX29" i="4"/>
  <c r="AAW29" i="4"/>
  <c r="AAV29" i="4"/>
  <c r="AAU29" i="4"/>
  <c r="AAQ29" i="4"/>
  <c r="AAP29" i="4"/>
  <c r="AAO29" i="4"/>
  <c r="AAN29" i="4"/>
  <c r="AAM29" i="4"/>
  <c r="AAI29" i="4"/>
  <c r="AAH29" i="4"/>
  <c r="AAG29" i="4"/>
  <c r="AAF29" i="4"/>
  <c r="AAE29" i="4"/>
  <c r="AAA29" i="4"/>
  <c r="ZZ29" i="4"/>
  <c r="ZY29" i="4"/>
  <c r="ZX29" i="4"/>
  <c r="ZW29" i="4"/>
  <c r="ZS29" i="4"/>
  <c r="ZR29" i="4"/>
  <c r="ZQ29" i="4"/>
  <c r="ZP29" i="4"/>
  <c r="ZO29" i="4"/>
  <c r="ZK29" i="4"/>
  <c r="ZJ29" i="4"/>
  <c r="ZI29" i="4"/>
  <c r="ZH29" i="4"/>
  <c r="ZG29" i="4"/>
  <c r="ZC29" i="4"/>
  <c r="ZB29" i="4"/>
  <c r="ZA29" i="4"/>
  <c r="YZ29" i="4"/>
  <c r="YY29" i="4"/>
  <c r="YU29" i="4"/>
  <c r="YT29" i="4"/>
  <c r="YS29" i="4"/>
  <c r="YR29" i="4"/>
  <c r="YQ29" i="4"/>
  <c r="YM29" i="4"/>
  <c r="YL29" i="4"/>
  <c r="YK29" i="4"/>
  <c r="YJ29" i="4"/>
  <c r="YI29" i="4"/>
  <c r="YE29" i="4"/>
  <c r="YD29" i="4"/>
  <c r="YC29" i="4"/>
  <c r="YB29" i="4"/>
  <c r="YA29" i="4"/>
  <c r="XW29" i="4"/>
  <c r="XV29" i="4"/>
  <c r="XU29" i="4"/>
  <c r="XT29" i="4"/>
  <c r="XS29" i="4"/>
  <c r="XO29" i="4"/>
  <c r="XN29" i="4"/>
  <c r="XM29" i="4"/>
  <c r="XL29" i="4"/>
  <c r="XK29" i="4"/>
  <c r="XG29" i="4"/>
  <c r="XF29" i="4"/>
  <c r="XE29" i="4"/>
  <c r="XD29" i="4"/>
  <c r="XC29" i="4"/>
  <c r="WY29" i="4"/>
  <c r="WX29" i="4"/>
  <c r="WW29" i="4"/>
  <c r="WV29" i="4"/>
  <c r="WU29" i="4"/>
  <c r="WQ29" i="4"/>
  <c r="WP29" i="4"/>
  <c r="WO29" i="4"/>
  <c r="WN29" i="4"/>
  <c r="WM29" i="4"/>
  <c r="WI29" i="4"/>
  <c r="WH29" i="4"/>
  <c r="WG29" i="4"/>
  <c r="WF29" i="4"/>
  <c r="WE29" i="4"/>
  <c r="WA29" i="4"/>
  <c r="VZ29" i="4"/>
  <c r="VY29" i="4"/>
  <c r="VX29" i="4"/>
  <c r="VW29" i="4"/>
  <c r="VS29" i="4"/>
  <c r="VR29" i="4"/>
  <c r="VQ29" i="4"/>
  <c r="VP29" i="4"/>
  <c r="VO29" i="4"/>
  <c r="VK29" i="4"/>
  <c r="VJ29" i="4"/>
  <c r="VI29" i="4"/>
  <c r="VH29" i="4"/>
  <c r="VG29" i="4"/>
  <c r="VC29" i="4"/>
  <c r="VB29" i="4"/>
  <c r="VA29" i="4"/>
  <c r="UZ29" i="4"/>
  <c r="UY29" i="4"/>
  <c r="UU29" i="4"/>
  <c r="UT29" i="4"/>
  <c r="US29" i="4"/>
  <c r="UR29" i="4"/>
  <c r="UQ29" i="4"/>
  <c r="UM29" i="4"/>
  <c r="UL29" i="4"/>
  <c r="UK29" i="4"/>
  <c r="UJ29" i="4"/>
  <c r="UI29" i="4"/>
  <c r="UE29" i="4"/>
  <c r="UD29" i="4"/>
  <c r="UC29" i="4"/>
  <c r="UB29" i="4"/>
  <c r="UA29" i="4"/>
  <c r="TW29" i="4"/>
  <c r="TV29" i="4"/>
  <c r="TU29" i="4"/>
  <c r="TT29" i="4"/>
  <c r="TS29" i="4"/>
  <c r="TO29" i="4"/>
  <c r="TN29" i="4"/>
  <c r="TM29" i="4"/>
  <c r="TL29" i="4"/>
  <c r="TK29" i="4"/>
  <c r="TG29" i="4"/>
  <c r="TF29" i="4"/>
  <c r="TE29" i="4"/>
  <c r="TD29" i="4"/>
  <c r="TC29" i="4"/>
  <c r="SY29" i="4"/>
  <c r="SX29" i="4"/>
  <c r="SW29" i="4"/>
  <c r="SV29" i="4"/>
  <c r="SU29" i="4"/>
  <c r="SQ29" i="4"/>
  <c r="SP29" i="4"/>
  <c r="SO29" i="4"/>
  <c r="SN29" i="4"/>
  <c r="SM29" i="4"/>
  <c r="SI29" i="4"/>
  <c r="SH29" i="4"/>
  <c r="SG29" i="4"/>
  <c r="SF29" i="4"/>
  <c r="SE29" i="4"/>
  <c r="SA29" i="4"/>
  <c r="RZ29" i="4"/>
  <c r="RY29" i="4"/>
  <c r="RX29" i="4"/>
  <c r="RW29" i="4"/>
  <c r="RS29" i="4"/>
  <c r="RR29" i="4"/>
  <c r="RQ29" i="4"/>
  <c r="RP29" i="4"/>
  <c r="RO29" i="4"/>
  <c r="RK29" i="4"/>
  <c r="RJ29" i="4"/>
  <c r="RI29" i="4"/>
  <c r="RH29" i="4"/>
  <c r="RG29" i="4"/>
  <c r="RC29" i="4"/>
  <c r="RB29" i="4"/>
  <c r="RA29" i="4"/>
  <c r="QZ29" i="4"/>
  <c r="QY29" i="4"/>
  <c r="QU29" i="4"/>
  <c r="QT29" i="4"/>
  <c r="QS29" i="4"/>
  <c r="QR29" i="4"/>
  <c r="QQ29" i="4"/>
  <c r="QM29" i="4"/>
  <c r="QL29" i="4"/>
  <c r="QK29" i="4"/>
  <c r="QJ29" i="4"/>
  <c r="QI29" i="4"/>
  <c r="QE29" i="4"/>
  <c r="QD29" i="4"/>
  <c r="QC29" i="4"/>
  <c r="QB29" i="4"/>
  <c r="QA29" i="4"/>
  <c r="PW29" i="4"/>
  <c r="PV29" i="4"/>
  <c r="PU29" i="4"/>
  <c r="PT29" i="4"/>
  <c r="PS29" i="4"/>
  <c r="PO29" i="4"/>
  <c r="PN29" i="4"/>
  <c r="PM29" i="4"/>
  <c r="PL29" i="4"/>
  <c r="PK29" i="4"/>
  <c r="PG29" i="4"/>
  <c r="PF29" i="4"/>
  <c r="PE29" i="4"/>
  <c r="PD29" i="4"/>
  <c r="PC29" i="4"/>
  <c r="OY29" i="4"/>
  <c r="OX29" i="4"/>
  <c r="OW29" i="4"/>
  <c r="OV29" i="4"/>
  <c r="OU29" i="4"/>
  <c r="OQ29" i="4"/>
  <c r="OP29" i="4"/>
  <c r="OO29" i="4"/>
  <c r="ON29" i="4"/>
  <c r="OM29" i="4"/>
  <c r="OI29" i="4"/>
  <c r="OH29" i="4"/>
  <c r="OG29" i="4"/>
  <c r="OF29" i="4"/>
  <c r="OE29" i="4"/>
  <c r="OA29" i="4"/>
  <c r="NZ29" i="4"/>
  <c r="NY29" i="4"/>
  <c r="NX29" i="4"/>
  <c r="NW29" i="4"/>
  <c r="NS29" i="4"/>
  <c r="NR29" i="4"/>
  <c r="NQ29" i="4"/>
  <c r="NP29" i="4"/>
  <c r="NO29" i="4"/>
  <c r="NK29" i="4"/>
  <c r="NJ29" i="4"/>
  <c r="NI29" i="4"/>
  <c r="NH29" i="4"/>
  <c r="NG29" i="4"/>
  <c r="NC29" i="4"/>
  <c r="NB29" i="4"/>
  <c r="NA29" i="4"/>
  <c r="MZ29" i="4"/>
  <c r="MY29" i="4"/>
  <c r="MU29" i="4"/>
  <c r="MT29" i="4"/>
  <c r="MS29" i="4"/>
  <c r="MR29" i="4"/>
  <c r="MQ29" i="4"/>
  <c r="MM29" i="4"/>
  <c r="ML29" i="4"/>
  <c r="MK29" i="4"/>
  <c r="MJ29" i="4"/>
  <c r="MI29" i="4"/>
  <c r="ME29" i="4"/>
  <c r="MD29" i="4"/>
  <c r="MC29" i="4"/>
  <c r="MB29" i="4"/>
  <c r="MA29" i="4"/>
  <c r="LW29" i="4"/>
  <c r="LV29" i="4"/>
  <c r="LU29" i="4"/>
  <c r="LT29" i="4"/>
  <c r="LS29" i="4"/>
  <c r="LO29" i="4"/>
  <c r="LN29" i="4"/>
  <c r="LM29" i="4"/>
  <c r="LL29" i="4"/>
  <c r="LK29" i="4"/>
  <c r="LG29" i="4"/>
  <c r="LF29" i="4"/>
  <c r="LE29" i="4"/>
  <c r="LD29" i="4"/>
  <c r="LC29" i="4"/>
  <c r="KY29" i="4"/>
  <c r="KX29" i="4"/>
  <c r="KW29" i="4"/>
  <c r="KV29" i="4"/>
  <c r="KU29" i="4"/>
  <c r="KQ29" i="4"/>
  <c r="KP29" i="4"/>
  <c r="KO29" i="4"/>
  <c r="KN29" i="4"/>
  <c r="KM29" i="4"/>
  <c r="KI29" i="4"/>
  <c r="KH29" i="4"/>
  <c r="KG29" i="4"/>
  <c r="KF29" i="4"/>
  <c r="KE29" i="4"/>
  <c r="KA29" i="4"/>
  <c r="JZ29" i="4"/>
  <c r="JY29" i="4"/>
  <c r="JX29" i="4"/>
  <c r="JW29" i="4"/>
  <c r="JS29" i="4"/>
  <c r="JR29" i="4"/>
  <c r="JQ29" i="4"/>
  <c r="JP29" i="4"/>
  <c r="JO29" i="4"/>
  <c r="JK29" i="4"/>
  <c r="JJ29" i="4"/>
  <c r="JI29" i="4"/>
  <c r="JH29" i="4"/>
  <c r="JG29" i="4"/>
  <c r="JC29" i="4"/>
  <c r="JB29" i="4"/>
  <c r="JA29" i="4"/>
  <c r="IZ29" i="4"/>
  <c r="IY29" i="4"/>
  <c r="IU29" i="4"/>
  <c r="IT29" i="4"/>
  <c r="IS29" i="4"/>
  <c r="IR29" i="4"/>
  <c r="IQ29" i="4"/>
  <c r="IM29" i="4"/>
  <c r="IL29" i="4"/>
  <c r="IK29" i="4"/>
  <c r="IJ29" i="4"/>
  <c r="II29" i="4"/>
  <c r="IE29" i="4"/>
  <c r="ID29" i="4"/>
  <c r="IC29" i="4"/>
  <c r="IB29" i="4"/>
  <c r="IA29" i="4"/>
  <c r="HW29" i="4"/>
  <c r="HV29" i="4"/>
  <c r="HU29" i="4"/>
  <c r="HT29" i="4"/>
  <c r="HS29" i="4"/>
  <c r="HO29" i="4"/>
  <c r="HN29" i="4"/>
  <c r="HM29" i="4"/>
  <c r="HL29" i="4"/>
  <c r="HK29" i="4"/>
  <c r="HG29" i="4"/>
  <c r="HF29" i="4"/>
  <c r="HE29" i="4"/>
  <c r="HD29" i="4"/>
  <c r="HC29" i="4"/>
  <c r="GY29" i="4"/>
  <c r="GX29" i="4"/>
  <c r="GW29" i="4"/>
  <c r="GV29" i="4"/>
  <c r="GU29" i="4"/>
  <c r="GQ29" i="4"/>
  <c r="GP29" i="4"/>
  <c r="GO29" i="4"/>
  <c r="GN29" i="4"/>
  <c r="GM29" i="4"/>
  <c r="GI29" i="4"/>
  <c r="GH29" i="4"/>
  <c r="GG29" i="4"/>
  <c r="GF29" i="4"/>
  <c r="GE29" i="4"/>
  <c r="GA29" i="4"/>
  <c r="FZ29" i="4"/>
  <c r="FY29" i="4"/>
  <c r="FX29" i="4"/>
  <c r="FW29" i="4"/>
  <c r="FS29" i="4"/>
  <c r="FR29" i="4"/>
  <c r="FQ29" i="4"/>
  <c r="FP29" i="4"/>
  <c r="FO29" i="4"/>
  <c r="FK29" i="4"/>
  <c r="FJ29" i="4"/>
  <c r="FI29" i="4"/>
  <c r="FH29" i="4"/>
  <c r="FG29" i="4"/>
  <c r="FC29" i="4"/>
  <c r="FB29" i="4"/>
  <c r="FA29" i="4"/>
  <c r="EZ29" i="4"/>
  <c r="EY29" i="4"/>
  <c r="EU29" i="4"/>
  <c r="ET29" i="4"/>
  <c r="ES29" i="4"/>
  <c r="ER29" i="4"/>
  <c r="EQ29" i="4"/>
  <c r="EM29" i="4"/>
  <c r="EL29" i="4"/>
  <c r="EK29" i="4"/>
  <c r="EJ29" i="4"/>
  <c r="EI29" i="4"/>
  <c r="EE29" i="4"/>
  <c r="ED29" i="4"/>
  <c r="EC29" i="4"/>
  <c r="EB29" i="4"/>
  <c r="EA29" i="4"/>
  <c r="DW29" i="4"/>
  <c r="DV29" i="4"/>
  <c r="DU29" i="4"/>
  <c r="DT29" i="4"/>
  <c r="DS29" i="4"/>
  <c r="DO29" i="4"/>
  <c r="DN29" i="4"/>
  <c r="DM29" i="4"/>
  <c r="DL29" i="4"/>
  <c r="DK29" i="4"/>
  <c r="DG29" i="4"/>
  <c r="DF29" i="4"/>
  <c r="DE29" i="4"/>
  <c r="DD29" i="4"/>
  <c r="DC29" i="4"/>
  <c r="CY29" i="4"/>
  <c r="CX29" i="4"/>
  <c r="CW29" i="4"/>
  <c r="CV29" i="4"/>
  <c r="CU29" i="4"/>
  <c r="CQ29" i="4"/>
  <c r="CP29" i="4"/>
  <c r="CO29" i="4"/>
  <c r="CN29" i="4"/>
  <c r="CM29" i="4"/>
  <c r="CI29" i="4"/>
  <c r="CH29" i="4"/>
  <c r="CG29" i="4"/>
  <c r="CF29" i="4"/>
  <c r="CE29" i="4"/>
  <c r="CA29" i="4"/>
  <c r="BZ29" i="4"/>
  <c r="BY29" i="4"/>
  <c r="BX29" i="4"/>
  <c r="BW29" i="4"/>
  <c r="BS29" i="4"/>
  <c r="BR29" i="4"/>
  <c r="BQ29" i="4"/>
  <c r="BP29" i="4"/>
  <c r="BO29" i="4"/>
  <c r="BK29" i="4"/>
  <c r="BJ29" i="4"/>
  <c r="BI29" i="4"/>
  <c r="BH29" i="4"/>
  <c r="BG29" i="4"/>
  <c r="BC29" i="4"/>
  <c r="BB29" i="4"/>
  <c r="BA29" i="4"/>
  <c r="AZ29" i="4"/>
  <c r="AY29" i="4"/>
  <c r="AU29" i="4"/>
  <c r="AT29" i="4"/>
  <c r="AS29" i="4"/>
  <c r="AR29" i="4"/>
  <c r="AQ29" i="4"/>
  <c r="AM29" i="4"/>
  <c r="AL29" i="4"/>
  <c r="AK29" i="4"/>
  <c r="AJ29" i="4"/>
  <c r="AI29" i="4"/>
  <c r="AE29" i="4"/>
  <c r="AD29" i="4"/>
  <c r="AC29" i="4"/>
  <c r="AB29" i="4"/>
  <c r="AA29" i="4"/>
  <c r="W29" i="4"/>
  <c r="V29" i="4"/>
  <c r="U29" i="4"/>
  <c r="T29" i="4"/>
  <c r="S29" i="4"/>
  <c r="O29" i="4"/>
  <c r="N29" i="4"/>
  <c r="M29" i="4"/>
  <c r="L29" i="4"/>
  <c r="K29" i="4"/>
  <c r="G29" i="4"/>
  <c r="F29" i="4"/>
  <c r="E29" i="4"/>
  <c r="D29" i="4"/>
  <c r="C29" i="4"/>
  <c r="ADS28" i="4"/>
  <c r="ADR28" i="4"/>
  <c r="ADQ28" i="4"/>
  <c r="ADP28" i="4"/>
  <c r="ADO28" i="4"/>
  <c r="ADK28" i="4"/>
  <c r="ADJ28" i="4"/>
  <c r="ADI28" i="4"/>
  <c r="ADH28" i="4"/>
  <c r="ADG28" i="4"/>
  <c r="ADC28" i="4"/>
  <c r="ADB28" i="4"/>
  <c r="ADA28" i="4"/>
  <c r="ACZ28" i="4"/>
  <c r="ACY28" i="4"/>
  <c r="ACU28" i="4"/>
  <c r="ACT28" i="4"/>
  <c r="ACS28" i="4"/>
  <c r="ACR28" i="4"/>
  <c r="ACQ28" i="4"/>
  <c r="ACM28" i="4"/>
  <c r="ACL28" i="4"/>
  <c r="ACK28" i="4"/>
  <c r="ACJ28" i="4"/>
  <c r="ACI28" i="4"/>
  <c r="ACE28" i="4"/>
  <c r="ACD28" i="4"/>
  <c r="ACC28" i="4"/>
  <c r="ACB28" i="4"/>
  <c r="ACA28" i="4"/>
  <c r="ABW28" i="4"/>
  <c r="ABV28" i="4"/>
  <c r="ABU28" i="4"/>
  <c r="ABT28" i="4"/>
  <c r="ABS28" i="4"/>
  <c r="ABO28" i="4"/>
  <c r="ABN28" i="4"/>
  <c r="ABM28" i="4"/>
  <c r="ABL28" i="4"/>
  <c r="ABK28" i="4"/>
  <c r="ABG28" i="4"/>
  <c r="ABF28" i="4"/>
  <c r="ABE28" i="4"/>
  <c r="ABD28" i="4"/>
  <c r="ABC28" i="4"/>
  <c r="AAY28" i="4"/>
  <c r="AAX28" i="4"/>
  <c r="AAW28" i="4"/>
  <c r="AAV28" i="4"/>
  <c r="AAU28" i="4"/>
  <c r="AAQ28" i="4"/>
  <c r="AAP28" i="4"/>
  <c r="AAO28" i="4"/>
  <c r="AAN28" i="4"/>
  <c r="AAM28" i="4"/>
  <c r="AAI28" i="4"/>
  <c r="AAH28" i="4"/>
  <c r="AAG28" i="4"/>
  <c r="AAF28" i="4"/>
  <c r="AAE28" i="4"/>
  <c r="AAA28" i="4"/>
  <c r="ZZ28" i="4"/>
  <c r="ZY28" i="4"/>
  <c r="ZX28" i="4"/>
  <c r="ZW28" i="4"/>
  <c r="ZS28" i="4"/>
  <c r="ZR28" i="4"/>
  <c r="ZQ28" i="4"/>
  <c r="ZP28" i="4"/>
  <c r="ZO28" i="4"/>
  <c r="ZK28" i="4"/>
  <c r="ZJ28" i="4"/>
  <c r="ZI28" i="4"/>
  <c r="ZH28" i="4"/>
  <c r="ZG28" i="4"/>
  <c r="ZC28" i="4"/>
  <c r="ZB28" i="4"/>
  <c r="ZA28" i="4"/>
  <c r="YZ28" i="4"/>
  <c r="YY28" i="4"/>
  <c r="YU28" i="4"/>
  <c r="YT28" i="4"/>
  <c r="YS28" i="4"/>
  <c r="YR28" i="4"/>
  <c r="YQ28" i="4"/>
  <c r="YM28" i="4"/>
  <c r="YL28" i="4"/>
  <c r="YK28" i="4"/>
  <c r="YJ28" i="4"/>
  <c r="YI28" i="4"/>
  <c r="YE28" i="4"/>
  <c r="YD28" i="4"/>
  <c r="YC28" i="4"/>
  <c r="YB28" i="4"/>
  <c r="YA28" i="4"/>
  <c r="XW28" i="4"/>
  <c r="XV28" i="4"/>
  <c r="XU28" i="4"/>
  <c r="XT28" i="4"/>
  <c r="XS28" i="4"/>
  <c r="XO28" i="4"/>
  <c r="XN28" i="4"/>
  <c r="XM28" i="4"/>
  <c r="XL28" i="4"/>
  <c r="XK28" i="4"/>
  <c r="XG28" i="4"/>
  <c r="XF28" i="4"/>
  <c r="XE28" i="4"/>
  <c r="XD28" i="4"/>
  <c r="XC28" i="4"/>
  <c r="WY28" i="4"/>
  <c r="WX28" i="4"/>
  <c r="WW28" i="4"/>
  <c r="WV28" i="4"/>
  <c r="WU28" i="4"/>
  <c r="WQ28" i="4"/>
  <c r="WP28" i="4"/>
  <c r="WO28" i="4"/>
  <c r="WN28" i="4"/>
  <c r="WM28" i="4"/>
  <c r="WI28" i="4"/>
  <c r="WH28" i="4"/>
  <c r="WG28" i="4"/>
  <c r="WF28" i="4"/>
  <c r="WE28" i="4"/>
  <c r="WA28" i="4"/>
  <c r="VZ28" i="4"/>
  <c r="VY28" i="4"/>
  <c r="VX28" i="4"/>
  <c r="VW28" i="4"/>
  <c r="VS28" i="4"/>
  <c r="VR28" i="4"/>
  <c r="VQ28" i="4"/>
  <c r="VP28" i="4"/>
  <c r="VO28" i="4"/>
  <c r="VK28" i="4"/>
  <c r="VJ28" i="4"/>
  <c r="VI28" i="4"/>
  <c r="VH28" i="4"/>
  <c r="VG28" i="4"/>
  <c r="VC28" i="4"/>
  <c r="VB28" i="4"/>
  <c r="VA28" i="4"/>
  <c r="UZ28" i="4"/>
  <c r="UY28" i="4"/>
  <c r="UU28" i="4"/>
  <c r="UT28" i="4"/>
  <c r="US28" i="4"/>
  <c r="UR28" i="4"/>
  <c r="UQ28" i="4"/>
  <c r="UM28" i="4"/>
  <c r="UL28" i="4"/>
  <c r="UK28" i="4"/>
  <c r="UJ28" i="4"/>
  <c r="UI28" i="4"/>
  <c r="UE28" i="4"/>
  <c r="UD28" i="4"/>
  <c r="UC28" i="4"/>
  <c r="UB28" i="4"/>
  <c r="UA28" i="4"/>
  <c r="TW28" i="4"/>
  <c r="TV28" i="4"/>
  <c r="TU28" i="4"/>
  <c r="TT28" i="4"/>
  <c r="TS28" i="4"/>
  <c r="TO28" i="4"/>
  <c r="TN28" i="4"/>
  <c r="TM28" i="4"/>
  <c r="TL28" i="4"/>
  <c r="TK28" i="4"/>
  <c r="TG28" i="4"/>
  <c r="TF28" i="4"/>
  <c r="TE28" i="4"/>
  <c r="TD28" i="4"/>
  <c r="TC28" i="4"/>
  <c r="SY28" i="4"/>
  <c r="SX28" i="4"/>
  <c r="SW28" i="4"/>
  <c r="SV28" i="4"/>
  <c r="SU28" i="4"/>
  <c r="SQ28" i="4"/>
  <c r="SP28" i="4"/>
  <c r="SO28" i="4"/>
  <c r="SN28" i="4"/>
  <c r="SM28" i="4"/>
  <c r="SI28" i="4"/>
  <c r="SH28" i="4"/>
  <c r="SG28" i="4"/>
  <c r="SF28" i="4"/>
  <c r="SE28" i="4"/>
  <c r="SA28" i="4"/>
  <c r="RZ28" i="4"/>
  <c r="RY28" i="4"/>
  <c r="RX28" i="4"/>
  <c r="RW28" i="4"/>
  <c r="RS28" i="4"/>
  <c r="RR28" i="4"/>
  <c r="RQ28" i="4"/>
  <c r="RP28" i="4"/>
  <c r="RO28" i="4"/>
  <c r="RK28" i="4"/>
  <c r="RJ28" i="4"/>
  <c r="RI28" i="4"/>
  <c r="RH28" i="4"/>
  <c r="RG28" i="4"/>
  <c r="RC28" i="4"/>
  <c r="RB28" i="4"/>
  <c r="RA28" i="4"/>
  <c r="QZ28" i="4"/>
  <c r="QY28" i="4"/>
  <c r="QU28" i="4"/>
  <c r="QT28" i="4"/>
  <c r="QS28" i="4"/>
  <c r="QR28" i="4"/>
  <c r="QQ28" i="4"/>
  <c r="QM28" i="4"/>
  <c r="QL28" i="4"/>
  <c r="QK28" i="4"/>
  <c r="QJ28" i="4"/>
  <c r="QI28" i="4"/>
  <c r="QE28" i="4"/>
  <c r="QD28" i="4"/>
  <c r="QC28" i="4"/>
  <c r="QB28" i="4"/>
  <c r="QA28" i="4"/>
  <c r="PW28" i="4"/>
  <c r="PV28" i="4"/>
  <c r="PU28" i="4"/>
  <c r="PT28" i="4"/>
  <c r="PS28" i="4"/>
  <c r="PO28" i="4"/>
  <c r="PN28" i="4"/>
  <c r="PM28" i="4"/>
  <c r="PL28" i="4"/>
  <c r="PK28" i="4"/>
  <c r="PG28" i="4"/>
  <c r="PF28" i="4"/>
  <c r="PE28" i="4"/>
  <c r="PD28" i="4"/>
  <c r="PC28" i="4"/>
  <c r="OY28" i="4"/>
  <c r="OX28" i="4"/>
  <c r="OW28" i="4"/>
  <c r="OV28" i="4"/>
  <c r="OU28" i="4"/>
  <c r="OQ28" i="4"/>
  <c r="OP28" i="4"/>
  <c r="OO28" i="4"/>
  <c r="ON28" i="4"/>
  <c r="OM28" i="4"/>
  <c r="OI28" i="4"/>
  <c r="OH28" i="4"/>
  <c r="OG28" i="4"/>
  <c r="OF28" i="4"/>
  <c r="OE28" i="4"/>
  <c r="OA28" i="4"/>
  <c r="NZ28" i="4"/>
  <c r="NY28" i="4"/>
  <c r="NX28" i="4"/>
  <c r="NW28" i="4"/>
  <c r="NS28" i="4"/>
  <c r="NR28" i="4"/>
  <c r="NQ28" i="4"/>
  <c r="NP28" i="4"/>
  <c r="NO28" i="4"/>
  <c r="NK28" i="4"/>
  <c r="NJ28" i="4"/>
  <c r="NI28" i="4"/>
  <c r="NH28" i="4"/>
  <c r="NG28" i="4"/>
  <c r="NC28" i="4"/>
  <c r="NB28" i="4"/>
  <c r="NA28" i="4"/>
  <c r="MZ28" i="4"/>
  <c r="MY28" i="4"/>
  <c r="MU28" i="4"/>
  <c r="MT28" i="4"/>
  <c r="MS28" i="4"/>
  <c r="MR28" i="4"/>
  <c r="MQ28" i="4"/>
  <c r="MM28" i="4"/>
  <c r="ML28" i="4"/>
  <c r="MK28" i="4"/>
  <c r="MJ28" i="4"/>
  <c r="MI28" i="4"/>
  <c r="ME28" i="4"/>
  <c r="MD28" i="4"/>
  <c r="MC28" i="4"/>
  <c r="MB28" i="4"/>
  <c r="MA28" i="4"/>
  <c r="LW28" i="4"/>
  <c r="LV28" i="4"/>
  <c r="LU28" i="4"/>
  <c r="LT28" i="4"/>
  <c r="LS28" i="4"/>
  <c r="LO28" i="4"/>
  <c r="LN28" i="4"/>
  <c r="LM28" i="4"/>
  <c r="LL28" i="4"/>
  <c r="LK28" i="4"/>
  <c r="LG28" i="4"/>
  <c r="LF28" i="4"/>
  <c r="LE28" i="4"/>
  <c r="LD28" i="4"/>
  <c r="LC28" i="4"/>
  <c r="KY28" i="4"/>
  <c r="KX28" i="4"/>
  <c r="KW28" i="4"/>
  <c r="KV28" i="4"/>
  <c r="KU28" i="4"/>
  <c r="KQ28" i="4"/>
  <c r="KP28" i="4"/>
  <c r="KO28" i="4"/>
  <c r="KN28" i="4"/>
  <c r="KM28" i="4"/>
  <c r="KI28" i="4"/>
  <c r="KH28" i="4"/>
  <c r="KG28" i="4"/>
  <c r="KF28" i="4"/>
  <c r="KE28" i="4"/>
  <c r="KA28" i="4"/>
  <c r="JZ28" i="4"/>
  <c r="JY28" i="4"/>
  <c r="JX28" i="4"/>
  <c r="JW28" i="4"/>
  <c r="JS28" i="4"/>
  <c r="JR28" i="4"/>
  <c r="JQ28" i="4"/>
  <c r="JP28" i="4"/>
  <c r="JO28" i="4"/>
  <c r="JK28" i="4"/>
  <c r="JJ28" i="4"/>
  <c r="JI28" i="4"/>
  <c r="JH28" i="4"/>
  <c r="JG28" i="4"/>
  <c r="JC28" i="4"/>
  <c r="JB28" i="4"/>
  <c r="JA28" i="4"/>
  <c r="IZ28" i="4"/>
  <c r="IY28" i="4"/>
  <c r="IU28" i="4"/>
  <c r="IT28" i="4"/>
  <c r="IS28" i="4"/>
  <c r="IR28" i="4"/>
  <c r="IQ28" i="4"/>
  <c r="IM28" i="4"/>
  <c r="IL28" i="4"/>
  <c r="IK28" i="4"/>
  <c r="IJ28" i="4"/>
  <c r="II28" i="4"/>
  <c r="IE28" i="4"/>
  <c r="ID28" i="4"/>
  <c r="IC28" i="4"/>
  <c r="IB28" i="4"/>
  <c r="IA28" i="4"/>
  <c r="HW28" i="4"/>
  <c r="HV28" i="4"/>
  <c r="HU28" i="4"/>
  <c r="HT28" i="4"/>
  <c r="HS28" i="4"/>
  <c r="HO28" i="4"/>
  <c r="HN28" i="4"/>
  <c r="HM28" i="4"/>
  <c r="HL28" i="4"/>
  <c r="HK28" i="4"/>
  <c r="HG28" i="4"/>
  <c r="HF28" i="4"/>
  <c r="HE28" i="4"/>
  <c r="HD28" i="4"/>
  <c r="HC28" i="4"/>
  <c r="GY28" i="4"/>
  <c r="GX28" i="4"/>
  <c r="GW28" i="4"/>
  <c r="GV28" i="4"/>
  <c r="GU28" i="4"/>
  <c r="GQ28" i="4"/>
  <c r="GP28" i="4"/>
  <c r="GO28" i="4"/>
  <c r="GN28" i="4"/>
  <c r="GM28" i="4"/>
  <c r="GI28" i="4"/>
  <c r="GH28" i="4"/>
  <c r="GG28" i="4"/>
  <c r="GF28" i="4"/>
  <c r="GE28" i="4"/>
  <c r="GA28" i="4"/>
  <c r="FZ28" i="4"/>
  <c r="FY28" i="4"/>
  <c r="FX28" i="4"/>
  <c r="FW28" i="4"/>
  <c r="FS28" i="4"/>
  <c r="FR28" i="4"/>
  <c r="FQ28" i="4"/>
  <c r="FP28" i="4"/>
  <c r="FO28" i="4"/>
  <c r="FK28" i="4"/>
  <c r="FJ28" i="4"/>
  <c r="FI28" i="4"/>
  <c r="FH28" i="4"/>
  <c r="FG28" i="4"/>
  <c r="FC28" i="4"/>
  <c r="FB28" i="4"/>
  <c r="FA28" i="4"/>
  <c r="EZ28" i="4"/>
  <c r="EY28" i="4"/>
  <c r="EU28" i="4"/>
  <c r="ET28" i="4"/>
  <c r="ES28" i="4"/>
  <c r="ER28" i="4"/>
  <c r="EQ28" i="4"/>
  <c r="EM28" i="4"/>
  <c r="EL28" i="4"/>
  <c r="EK28" i="4"/>
  <c r="EJ28" i="4"/>
  <c r="EI28" i="4"/>
  <c r="EE28" i="4"/>
  <c r="ED28" i="4"/>
  <c r="EC28" i="4"/>
  <c r="EB28" i="4"/>
  <c r="EA28" i="4"/>
  <c r="DW28" i="4"/>
  <c r="DV28" i="4"/>
  <c r="DU28" i="4"/>
  <c r="DT28" i="4"/>
  <c r="DS28" i="4"/>
  <c r="DO28" i="4"/>
  <c r="DN28" i="4"/>
  <c r="DM28" i="4"/>
  <c r="DL28" i="4"/>
  <c r="DK28" i="4"/>
  <c r="DG28" i="4"/>
  <c r="DF28" i="4"/>
  <c r="DE28" i="4"/>
  <c r="DD28" i="4"/>
  <c r="DC28" i="4"/>
  <c r="CY28" i="4"/>
  <c r="CX28" i="4"/>
  <c r="CW28" i="4"/>
  <c r="CV28" i="4"/>
  <c r="CU28" i="4"/>
  <c r="CQ28" i="4"/>
  <c r="CP28" i="4"/>
  <c r="CO28" i="4"/>
  <c r="CN28" i="4"/>
  <c r="CM28" i="4"/>
  <c r="CI28" i="4"/>
  <c r="CH28" i="4"/>
  <c r="CG28" i="4"/>
  <c r="CF28" i="4"/>
  <c r="CE28" i="4"/>
  <c r="CA28" i="4"/>
  <c r="BZ28" i="4"/>
  <c r="BY28" i="4"/>
  <c r="BX28" i="4"/>
  <c r="BW28" i="4"/>
  <c r="BS28" i="4"/>
  <c r="BR28" i="4"/>
  <c r="BQ28" i="4"/>
  <c r="BP28" i="4"/>
  <c r="BO28" i="4"/>
  <c r="BK28" i="4"/>
  <c r="BJ28" i="4"/>
  <c r="BI28" i="4"/>
  <c r="BH28" i="4"/>
  <c r="BG28" i="4"/>
  <c r="BC28" i="4"/>
  <c r="BB28" i="4"/>
  <c r="BA28" i="4"/>
  <c r="AZ28" i="4"/>
  <c r="AY28" i="4"/>
  <c r="AU28" i="4"/>
  <c r="AT28" i="4"/>
  <c r="AS28" i="4"/>
  <c r="AR28" i="4"/>
  <c r="AQ28" i="4"/>
  <c r="AM28" i="4"/>
  <c r="AL28" i="4"/>
  <c r="AK28" i="4"/>
  <c r="AJ28" i="4"/>
  <c r="AI28" i="4"/>
  <c r="AE28" i="4"/>
  <c r="AD28" i="4"/>
  <c r="AC28" i="4"/>
  <c r="AB28" i="4"/>
  <c r="AA28" i="4"/>
  <c r="W28" i="4"/>
  <c r="V28" i="4"/>
  <c r="U28" i="4"/>
  <c r="T28" i="4"/>
  <c r="S28" i="4"/>
  <c r="O28" i="4"/>
  <c r="N28" i="4"/>
  <c r="M28" i="4"/>
  <c r="L28" i="4"/>
  <c r="K28" i="4"/>
  <c r="G28" i="4"/>
  <c r="F28" i="4"/>
  <c r="E28" i="4"/>
  <c r="D28" i="4"/>
  <c r="C28" i="4"/>
  <c r="ADS27" i="4"/>
  <c r="ADR27" i="4"/>
  <c r="ADQ27" i="4"/>
  <c r="ADP27" i="4"/>
  <c r="ADO27" i="4"/>
  <c r="ADK27" i="4"/>
  <c r="ADJ27" i="4"/>
  <c r="ADI27" i="4"/>
  <c r="ADH27" i="4"/>
  <c r="ADG27" i="4"/>
  <c r="ADC27" i="4"/>
  <c r="ADB27" i="4"/>
  <c r="ADA27" i="4"/>
  <c r="ACZ27" i="4"/>
  <c r="ACY27" i="4"/>
  <c r="ACU27" i="4"/>
  <c r="ACT27" i="4"/>
  <c r="ACS27" i="4"/>
  <c r="ACR27" i="4"/>
  <c r="ACQ27" i="4"/>
  <c r="ACM27" i="4"/>
  <c r="ACL27" i="4"/>
  <c r="ACK27" i="4"/>
  <c r="ACJ27" i="4"/>
  <c r="ACI27" i="4"/>
  <c r="ACE27" i="4"/>
  <c r="ACD27" i="4"/>
  <c r="ACC27" i="4"/>
  <c r="ACB27" i="4"/>
  <c r="ACA27" i="4"/>
  <c r="ABW27" i="4"/>
  <c r="ABV27" i="4"/>
  <c r="ABU27" i="4"/>
  <c r="ABT27" i="4"/>
  <c r="ABS27" i="4"/>
  <c r="ABO27" i="4"/>
  <c r="ABN27" i="4"/>
  <c r="ABM27" i="4"/>
  <c r="ABL27" i="4"/>
  <c r="ABK27" i="4"/>
  <c r="ABG27" i="4"/>
  <c r="ABF27" i="4"/>
  <c r="ABE27" i="4"/>
  <c r="ABD27" i="4"/>
  <c r="ABC27" i="4"/>
  <c r="AAY27" i="4"/>
  <c r="AAX27" i="4"/>
  <c r="AAW27" i="4"/>
  <c r="AAV27" i="4"/>
  <c r="AAU27" i="4"/>
  <c r="AAQ27" i="4"/>
  <c r="AAP27" i="4"/>
  <c r="AAO27" i="4"/>
  <c r="AAN27" i="4"/>
  <c r="AAM27" i="4"/>
  <c r="AAI27" i="4"/>
  <c r="AAH27" i="4"/>
  <c r="AAG27" i="4"/>
  <c r="AAF27" i="4"/>
  <c r="AAE27" i="4"/>
  <c r="AAA27" i="4"/>
  <c r="ZZ27" i="4"/>
  <c r="ZY27" i="4"/>
  <c r="ZX27" i="4"/>
  <c r="ZW27" i="4"/>
  <c r="ZS27" i="4"/>
  <c r="ZR27" i="4"/>
  <c r="ZQ27" i="4"/>
  <c r="ZP27" i="4"/>
  <c r="ZO27" i="4"/>
  <c r="ZK27" i="4"/>
  <c r="ZJ27" i="4"/>
  <c r="ZI27" i="4"/>
  <c r="ZH27" i="4"/>
  <c r="ZG27" i="4"/>
  <c r="ZC27" i="4"/>
  <c r="ZB27" i="4"/>
  <c r="ZA27" i="4"/>
  <c r="YZ27" i="4"/>
  <c r="YY27" i="4"/>
  <c r="YU27" i="4"/>
  <c r="YT27" i="4"/>
  <c r="YS27" i="4"/>
  <c r="YR27" i="4"/>
  <c r="YQ27" i="4"/>
  <c r="YM27" i="4"/>
  <c r="YL27" i="4"/>
  <c r="YK27" i="4"/>
  <c r="YJ27" i="4"/>
  <c r="YI27" i="4"/>
  <c r="YE27" i="4"/>
  <c r="YD27" i="4"/>
  <c r="YC27" i="4"/>
  <c r="YB27" i="4"/>
  <c r="YA27" i="4"/>
  <c r="XW27" i="4"/>
  <c r="XV27" i="4"/>
  <c r="XU27" i="4"/>
  <c r="XT27" i="4"/>
  <c r="XS27" i="4"/>
  <c r="XO27" i="4"/>
  <c r="XN27" i="4"/>
  <c r="XM27" i="4"/>
  <c r="XL27" i="4"/>
  <c r="XK27" i="4"/>
  <c r="XG27" i="4"/>
  <c r="XF27" i="4"/>
  <c r="XE27" i="4"/>
  <c r="XD27" i="4"/>
  <c r="XC27" i="4"/>
  <c r="WY27" i="4"/>
  <c r="WX27" i="4"/>
  <c r="WW27" i="4"/>
  <c r="WV27" i="4"/>
  <c r="WU27" i="4"/>
  <c r="WQ27" i="4"/>
  <c r="WP27" i="4"/>
  <c r="WO27" i="4"/>
  <c r="WN27" i="4"/>
  <c r="WM27" i="4"/>
  <c r="WI27" i="4"/>
  <c r="WH27" i="4"/>
  <c r="WG27" i="4"/>
  <c r="WF27" i="4"/>
  <c r="WE27" i="4"/>
  <c r="WA27" i="4"/>
  <c r="VZ27" i="4"/>
  <c r="VY27" i="4"/>
  <c r="VX27" i="4"/>
  <c r="VW27" i="4"/>
  <c r="VS27" i="4"/>
  <c r="VR27" i="4"/>
  <c r="VQ27" i="4"/>
  <c r="VP27" i="4"/>
  <c r="VO27" i="4"/>
  <c r="VK27" i="4"/>
  <c r="VJ27" i="4"/>
  <c r="VI27" i="4"/>
  <c r="VH27" i="4"/>
  <c r="VG27" i="4"/>
  <c r="VC27" i="4"/>
  <c r="VB27" i="4"/>
  <c r="VA27" i="4"/>
  <c r="UZ27" i="4"/>
  <c r="UY27" i="4"/>
  <c r="UU27" i="4"/>
  <c r="UT27" i="4"/>
  <c r="US27" i="4"/>
  <c r="UR27" i="4"/>
  <c r="UQ27" i="4"/>
  <c r="UM27" i="4"/>
  <c r="UL27" i="4"/>
  <c r="UK27" i="4"/>
  <c r="UJ27" i="4"/>
  <c r="UI27" i="4"/>
  <c r="UE27" i="4"/>
  <c r="UD27" i="4"/>
  <c r="UC27" i="4"/>
  <c r="UB27" i="4"/>
  <c r="UA27" i="4"/>
  <c r="TW27" i="4"/>
  <c r="TV27" i="4"/>
  <c r="TU27" i="4"/>
  <c r="TT27" i="4"/>
  <c r="TS27" i="4"/>
  <c r="TO27" i="4"/>
  <c r="TN27" i="4"/>
  <c r="TM27" i="4"/>
  <c r="TL27" i="4"/>
  <c r="TK27" i="4"/>
  <c r="TG27" i="4"/>
  <c r="TF27" i="4"/>
  <c r="TE27" i="4"/>
  <c r="TD27" i="4"/>
  <c r="TC27" i="4"/>
  <c r="SY27" i="4"/>
  <c r="SX27" i="4"/>
  <c r="SW27" i="4"/>
  <c r="SV27" i="4"/>
  <c r="SU27" i="4"/>
  <c r="SQ27" i="4"/>
  <c r="SP27" i="4"/>
  <c r="SO27" i="4"/>
  <c r="SN27" i="4"/>
  <c r="SM27" i="4"/>
  <c r="SI27" i="4"/>
  <c r="SH27" i="4"/>
  <c r="SG27" i="4"/>
  <c r="SF27" i="4"/>
  <c r="SE27" i="4"/>
  <c r="SA27" i="4"/>
  <c r="RZ27" i="4"/>
  <c r="RY27" i="4"/>
  <c r="RX27" i="4"/>
  <c r="RW27" i="4"/>
  <c r="RS27" i="4"/>
  <c r="RR27" i="4"/>
  <c r="RQ27" i="4"/>
  <c r="RP27" i="4"/>
  <c r="RO27" i="4"/>
  <c r="RK27" i="4"/>
  <c r="RJ27" i="4"/>
  <c r="RI27" i="4"/>
  <c r="RH27" i="4"/>
  <c r="RG27" i="4"/>
  <c r="RC27" i="4"/>
  <c r="RB27" i="4"/>
  <c r="RA27" i="4"/>
  <c r="QZ27" i="4"/>
  <c r="QY27" i="4"/>
  <c r="QU27" i="4"/>
  <c r="QT27" i="4"/>
  <c r="QS27" i="4"/>
  <c r="QR27" i="4"/>
  <c r="QQ27" i="4"/>
  <c r="QM27" i="4"/>
  <c r="QL27" i="4"/>
  <c r="QK27" i="4"/>
  <c r="QJ27" i="4"/>
  <c r="QI27" i="4"/>
  <c r="QE27" i="4"/>
  <c r="QD27" i="4"/>
  <c r="QC27" i="4"/>
  <c r="QB27" i="4"/>
  <c r="QA27" i="4"/>
  <c r="PW27" i="4"/>
  <c r="PV27" i="4"/>
  <c r="PU27" i="4"/>
  <c r="PT27" i="4"/>
  <c r="PS27" i="4"/>
  <c r="PO27" i="4"/>
  <c r="PN27" i="4"/>
  <c r="PM27" i="4"/>
  <c r="PL27" i="4"/>
  <c r="PK27" i="4"/>
  <c r="PG27" i="4"/>
  <c r="PF27" i="4"/>
  <c r="PE27" i="4"/>
  <c r="PD27" i="4"/>
  <c r="PC27" i="4"/>
  <c r="OY27" i="4"/>
  <c r="OX27" i="4"/>
  <c r="OW27" i="4"/>
  <c r="OV27" i="4"/>
  <c r="OU27" i="4"/>
  <c r="OQ27" i="4"/>
  <c r="OP27" i="4"/>
  <c r="OO27" i="4"/>
  <c r="ON27" i="4"/>
  <c r="OM27" i="4"/>
  <c r="OI27" i="4"/>
  <c r="OH27" i="4"/>
  <c r="OG27" i="4"/>
  <c r="OF27" i="4"/>
  <c r="OE27" i="4"/>
  <c r="OA27" i="4"/>
  <c r="NZ27" i="4"/>
  <c r="NY27" i="4"/>
  <c r="NX27" i="4"/>
  <c r="NW27" i="4"/>
  <c r="NS27" i="4"/>
  <c r="NR27" i="4"/>
  <c r="NQ27" i="4"/>
  <c r="NP27" i="4"/>
  <c r="NO27" i="4"/>
  <c r="NK27" i="4"/>
  <c r="NJ27" i="4"/>
  <c r="NI27" i="4"/>
  <c r="NH27" i="4"/>
  <c r="NG27" i="4"/>
  <c r="NC27" i="4"/>
  <c r="NB27" i="4"/>
  <c r="NA27" i="4"/>
  <c r="MZ27" i="4"/>
  <c r="MY27" i="4"/>
  <c r="MU27" i="4"/>
  <c r="MT27" i="4"/>
  <c r="MS27" i="4"/>
  <c r="MR27" i="4"/>
  <c r="MQ27" i="4"/>
  <c r="MM27" i="4"/>
  <c r="ML27" i="4"/>
  <c r="MK27" i="4"/>
  <c r="MJ27" i="4"/>
  <c r="MI27" i="4"/>
  <c r="ME27" i="4"/>
  <c r="MD27" i="4"/>
  <c r="MC27" i="4"/>
  <c r="MB27" i="4"/>
  <c r="MA27" i="4"/>
  <c r="LW27" i="4"/>
  <c r="LV27" i="4"/>
  <c r="LU27" i="4"/>
  <c r="LT27" i="4"/>
  <c r="LS27" i="4"/>
  <c r="LO27" i="4"/>
  <c r="LN27" i="4"/>
  <c r="LM27" i="4"/>
  <c r="LL27" i="4"/>
  <c r="LK27" i="4"/>
  <c r="LG27" i="4"/>
  <c r="LF27" i="4"/>
  <c r="LE27" i="4"/>
  <c r="LD27" i="4"/>
  <c r="LC27" i="4"/>
  <c r="KY27" i="4"/>
  <c r="KX27" i="4"/>
  <c r="KW27" i="4"/>
  <c r="KV27" i="4"/>
  <c r="KU27" i="4"/>
  <c r="KQ27" i="4"/>
  <c r="KP27" i="4"/>
  <c r="KO27" i="4"/>
  <c r="KN27" i="4"/>
  <c r="KM27" i="4"/>
  <c r="KI27" i="4"/>
  <c r="KH27" i="4"/>
  <c r="KG27" i="4"/>
  <c r="KF27" i="4"/>
  <c r="KE27" i="4"/>
  <c r="KA27" i="4"/>
  <c r="JZ27" i="4"/>
  <c r="JY27" i="4"/>
  <c r="JX27" i="4"/>
  <c r="JW27" i="4"/>
  <c r="JS27" i="4"/>
  <c r="JR27" i="4"/>
  <c r="JQ27" i="4"/>
  <c r="JP27" i="4"/>
  <c r="JO27" i="4"/>
  <c r="JK27" i="4"/>
  <c r="JJ27" i="4"/>
  <c r="JI27" i="4"/>
  <c r="JH27" i="4"/>
  <c r="JG27" i="4"/>
  <c r="JC27" i="4"/>
  <c r="JB27" i="4"/>
  <c r="JA27" i="4"/>
  <c r="IZ27" i="4"/>
  <c r="IY27" i="4"/>
  <c r="IU27" i="4"/>
  <c r="IT27" i="4"/>
  <c r="IS27" i="4"/>
  <c r="IR27" i="4"/>
  <c r="IQ27" i="4"/>
  <c r="IM27" i="4"/>
  <c r="IL27" i="4"/>
  <c r="IK27" i="4"/>
  <c r="IJ27" i="4"/>
  <c r="II27" i="4"/>
  <c r="IE27" i="4"/>
  <c r="ID27" i="4"/>
  <c r="IC27" i="4"/>
  <c r="IB27" i="4"/>
  <c r="IA27" i="4"/>
  <c r="HW27" i="4"/>
  <c r="HV27" i="4"/>
  <c r="HU27" i="4"/>
  <c r="HT27" i="4"/>
  <c r="HS27" i="4"/>
  <c r="HO27" i="4"/>
  <c r="HN27" i="4"/>
  <c r="HM27" i="4"/>
  <c r="HL27" i="4"/>
  <c r="HK27" i="4"/>
  <c r="HG27" i="4"/>
  <c r="HF27" i="4"/>
  <c r="HE27" i="4"/>
  <c r="HD27" i="4"/>
  <c r="HC27" i="4"/>
  <c r="GY27" i="4"/>
  <c r="GX27" i="4"/>
  <c r="GW27" i="4"/>
  <c r="GV27" i="4"/>
  <c r="GU27" i="4"/>
  <c r="GQ27" i="4"/>
  <c r="GP27" i="4"/>
  <c r="GO27" i="4"/>
  <c r="GN27" i="4"/>
  <c r="GM27" i="4"/>
  <c r="GI27" i="4"/>
  <c r="GH27" i="4"/>
  <c r="GG27" i="4"/>
  <c r="GF27" i="4"/>
  <c r="GE27" i="4"/>
  <c r="GA27" i="4"/>
  <c r="FZ27" i="4"/>
  <c r="FY27" i="4"/>
  <c r="FX27" i="4"/>
  <c r="FW27" i="4"/>
  <c r="FS27" i="4"/>
  <c r="FR27" i="4"/>
  <c r="FQ27" i="4"/>
  <c r="FP27" i="4"/>
  <c r="FO27" i="4"/>
  <c r="FK27" i="4"/>
  <c r="FJ27" i="4"/>
  <c r="FI27" i="4"/>
  <c r="FH27" i="4"/>
  <c r="FG27" i="4"/>
  <c r="FC27" i="4"/>
  <c r="FB27" i="4"/>
  <c r="FA27" i="4"/>
  <c r="EZ27" i="4"/>
  <c r="EY27" i="4"/>
  <c r="EU27" i="4"/>
  <c r="ET27" i="4"/>
  <c r="ES27" i="4"/>
  <c r="ER27" i="4"/>
  <c r="EQ27" i="4"/>
  <c r="EM27" i="4"/>
  <c r="EL27" i="4"/>
  <c r="EK27" i="4"/>
  <c r="EJ27" i="4"/>
  <c r="EI27" i="4"/>
  <c r="EE27" i="4"/>
  <c r="ED27" i="4"/>
  <c r="EC27" i="4"/>
  <c r="EB27" i="4"/>
  <c r="EA27" i="4"/>
  <c r="DW27" i="4"/>
  <c r="DV27" i="4"/>
  <c r="DU27" i="4"/>
  <c r="DT27" i="4"/>
  <c r="DS27" i="4"/>
  <c r="DO27" i="4"/>
  <c r="DN27" i="4"/>
  <c r="DM27" i="4"/>
  <c r="DL27" i="4"/>
  <c r="DK27" i="4"/>
  <c r="DG27" i="4"/>
  <c r="DF27" i="4"/>
  <c r="DE27" i="4"/>
  <c r="DD27" i="4"/>
  <c r="DC27" i="4"/>
  <c r="CY27" i="4"/>
  <c r="CX27" i="4"/>
  <c r="CW27" i="4"/>
  <c r="CV27" i="4"/>
  <c r="CU27" i="4"/>
  <c r="CQ27" i="4"/>
  <c r="CP27" i="4"/>
  <c r="CO27" i="4"/>
  <c r="CN27" i="4"/>
  <c r="CM27" i="4"/>
  <c r="CI27" i="4"/>
  <c r="CH27" i="4"/>
  <c r="CG27" i="4"/>
  <c r="CF27" i="4"/>
  <c r="CE27" i="4"/>
  <c r="CA27" i="4"/>
  <c r="BZ27" i="4"/>
  <c r="BY27" i="4"/>
  <c r="BX27" i="4"/>
  <c r="BW27" i="4"/>
  <c r="BS27" i="4"/>
  <c r="BR27" i="4"/>
  <c r="BQ27" i="4"/>
  <c r="BP27" i="4"/>
  <c r="BO27" i="4"/>
  <c r="BK27" i="4"/>
  <c r="BJ27" i="4"/>
  <c r="BI27" i="4"/>
  <c r="BH27" i="4"/>
  <c r="BG27" i="4"/>
  <c r="BC27" i="4"/>
  <c r="BB27" i="4"/>
  <c r="BA27" i="4"/>
  <c r="AZ27" i="4"/>
  <c r="AY27" i="4"/>
  <c r="AU27" i="4"/>
  <c r="AT27" i="4"/>
  <c r="AS27" i="4"/>
  <c r="AR27" i="4"/>
  <c r="AQ27" i="4"/>
  <c r="AM27" i="4"/>
  <c r="AL27" i="4"/>
  <c r="AK27" i="4"/>
  <c r="AJ27" i="4"/>
  <c r="AI27" i="4"/>
  <c r="AE27" i="4"/>
  <c r="AD27" i="4"/>
  <c r="AC27" i="4"/>
  <c r="AB27" i="4"/>
  <c r="AA27" i="4"/>
  <c r="W27" i="4"/>
  <c r="V27" i="4"/>
  <c r="U27" i="4"/>
  <c r="T27" i="4"/>
  <c r="S27" i="4"/>
  <c r="O27" i="4"/>
  <c r="N27" i="4"/>
  <c r="M27" i="4"/>
  <c r="L27" i="4"/>
  <c r="K27" i="4"/>
  <c r="G27" i="4"/>
  <c r="F27" i="4"/>
  <c r="E27" i="4"/>
  <c r="D27" i="4"/>
  <c r="C27" i="4"/>
  <c r="ADS26" i="4"/>
  <c r="ADR26" i="4"/>
  <c r="ADQ26" i="4"/>
  <c r="ADP26" i="4"/>
  <c r="ADO26" i="4"/>
  <c r="ADK26" i="4"/>
  <c r="ADJ26" i="4"/>
  <c r="ADI26" i="4"/>
  <c r="ADH26" i="4"/>
  <c r="ADG26" i="4"/>
  <c r="ADC26" i="4"/>
  <c r="ADB26" i="4"/>
  <c r="ADA26" i="4"/>
  <c r="ACZ26" i="4"/>
  <c r="ACY26" i="4"/>
  <c r="ACU26" i="4"/>
  <c r="ACT26" i="4"/>
  <c r="ACS26" i="4"/>
  <c r="ACR26" i="4"/>
  <c r="ACQ26" i="4"/>
  <c r="ACM26" i="4"/>
  <c r="ACL26" i="4"/>
  <c r="ACK26" i="4"/>
  <c r="ACJ26" i="4"/>
  <c r="ACI26" i="4"/>
  <c r="ACE26" i="4"/>
  <c r="ACD26" i="4"/>
  <c r="ACC26" i="4"/>
  <c r="ACB26" i="4"/>
  <c r="ACA26" i="4"/>
  <c r="ABW26" i="4"/>
  <c r="ABV26" i="4"/>
  <c r="ABU26" i="4"/>
  <c r="ABT26" i="4"/>
  <c r="ABS26" i="4"/>
  <c r="ABO26" i="4"/>
  <c r="ABN26" i="4"/>
  <c r="ABM26" i="4"/>
  <c r="ABL26" i="4"/>
  <c r="ABK26" i="4"/>
  <c r="ABG26" i="4"/>
  <c r="ABF26" i="4"/>
  <c r="ABE26" i="4"/>
  <c r="ABD26" i="4"/>
  <c r="ABC26" i="4"/>
  <c r="AAY26" i="4"/>
  <c r="AAX26" i="4"/>
  <c r="AAW26" i="4"/>
  <c r="AAV26" i="4"/>
  <c r="AAU26" i="4"/>
  <c r="AAQ26" i="4"/>
  <c r="AAP26" i="4"/>
  <c r="AAO26" i="4"/>
  <c r="AAN26" i="4"/>
  <c r="AAM26" i="4"/>
  <c r="AAI26" i="4"/>
  <c r="AAH26" i="4"/>
  <c r="AAG26" i="4"/>
  <c r="AAF26" i="4"/>
  <c r="AAE26" i="4"/>
  <c r="AAA26" i="4"/>
  <c r="ZZ26" i="4"/>
  <c r="ZY26" i="4"/>
  <c r="ZX26" i="4"/>
  <c r="ZW26" i="4"/>
  <c r="ZS26" i="4"/>
  <c r="ZR26" i="4"/>
  <c r="ZQ26" i="4"/>
  <c r="ZP26" i="4"/>
  <c r="ZO26" i="4"/>
  <c r="ZK26" i="4"/>
  <c r="ZJ26" i="4"/>
  <c r="ZI26" i="4"/>
  <c r="ZH26" i="4"/>
  <c r="ZG26" i="4"/>
  <c r="ZC26" i="4"/>
  <c r="ZB26" i="4"/>
  <c r="ZA26" i="4"/>
  <c r="YZ26" i="4"/>
  <c r="YY26" i="4"/>
  <c r="YU26" i="4"/>
  <c r="YT26" i="4"/>
  <c r="YS26" i="4"/>
  <c r="YR26" i="4"/>
  <c r="YQ26" i="4"/>
  <c r="YM26" i="4"/>
  <c r="YL26" i="4"/>
  <c r="YK26" i="4"/>
  <c r="YJ26" i="4"/>
  <c r="YI26" i="4"/>
  <c r="YE26" i="4"/>
  <c r="YD26" i="4"/>
  <c r="YC26" i="4"/>
  <c r="YB26" i="4"/>
  <c r="YA26" i="4"/>
  <c r="XW26" i="4"/>
  <c r="XV26" i="4"/>
  <c r="XU26" i="4"/>
  <c r="XT26" i="4"/>
  <c r="XS26" i="4"/>
  <c r="XO26" i="4"/>
  <c r="XN26" i="4"/>
  <c r="XM26" i="4"/>
  <c r="XL26" i="4"/>
  <c r="XK26" i="4"/>
  <c r="XG26" i="4"/>
  <c r="XF26" i="4"/>
  <c r="XE26" i="4"/>
  <c r="XD26" i="4"/>
  <c r="XC26" i="4"/>
  <c r="WY26" i="4"/>
  <c r="WX26" i="4"/>
  <c r="WW26" i="4"/>
  <c r="WV26" i="4"/>
  <c r="WU26" i="4"/>
  <c r="WQ26" i="4"/>
  <c r="WP26" i="4"/>
  <c r="WO26" i="4"/>
  <c r="WN26" i="4"/>
  <c r="WM26" i="4"/>
  <c r="WI26" i="4"/>
  <c r="WH26" i="4"/>
  <c r="WG26" i="4"/>
  <c r="WF26" i="4"/>
  <c r="WE26" i="4"/>
  <c r="WA26" i="4"/>
  <c r="VZ26" i="4"/>
  <c r="VY26" i="4"/>
  <c r="VX26" i="4"/>
  <c r="VW26" i="4"/>
  <c r="VS26" i="4"/>
  <c r="VR26" i="4"/>
  <c r="VQ26" i="4"/>
  <c r="VP26" i="4"/>
  <c r="VO26" i="4"/>
  <c r="VK26" i="4"/>
  <c r="VJ26" i="4"/>
  <c r="VI26" i="4"/>
  <c r="VH26" i="4"/>
  <c r="VG26" i="4"/>
  <c r="VC26" i="4"/>
  <c r="VB26" i="4"/>
  <c r="VA26" i="4"/>
  <c r="UZ26" i="4"/>
  <c r="UY26" i="4"/>
  <c r="UU26" i="4"/>
  <c r="UT26" i="4"/>
  <c r="US26" i="4"/>
  <c r="UR26" i="4"/>
  <c r="UQ26" i="4"/>
  <c r="UM26" i="4"/>
  <c r="UL26" i="4"/>
  <c r="UK26" i="4"/>
  <c r="UJ26" i="4"/>
  <c r="UI26" i="4"/>
  <c r="UE26" i="4"/>
  <c r="UD26" i="4"/>
  <c r="UC26" i="4"/>
  <c r="UB26" i="4"/>
  <c r="UA26" i="4"/>
  <c r="TW26" i="4"/>
  <c r="TV26" i="4"/>
  <c r="TU26" i="4"/>
  <c r="TT26" i="4"/>
  <c r="TS26" i="4"/>
  <c r="TO26" i="4"/>
  <c r="TN26" i="4"/>
  <c r="TM26" i="4"/>
  <c r="TL26" i="4"/>
  <c r="TK26" i="4"/>
  <c r="TG26" i="4"/>
  <c r="TF26" i="4"/>
  <c r="TE26" i="4"/>
  <c r="TD26" i="4"/>
  <c r="TC26" i="4"/>
  <c r="SY26" i="4"/>
  <c r="SX26" i="4"/>
  <c r="SW26" i="4"/>
  <c r="SV26" i="4"/>
  <c r="SU26" i="4"/>
  <c r="SQ26" i="4"/>
  <c r="SP26" i="4"/>
  <c r="SO26" i="4"/>
  <c r="SN26" i="4"/>
  <c r="SM26" i="4"/>
  <c r="SI26" i="4"/>
  <c r="SH26" i="4"/>
  <c r="SG26" i="4"/>
  <c r="SF26" i="4"/>
  <c r="SE26" i="4"/>
  <c r="SA26" i="4"/>
  <c r="RZ26" i="4"/>
  <c r="RY26" i="4"/>
  <c r="RX26" i="4"/>
  <c r="RW26" i="4"/>
  <c r="RS26" i="4"/>
  <c r="RR26" i="4"/>
  <c r="RQ26" i="4"/>
  <c r="RP26" i="4"/>
  <c r="RO26" i="4"/>
  <c r="RK26" i="4"/>
  <c r="RJ26" i="4"/>
  <c r="RI26" i="4"/>
  <c r="RH26" i="4"/>
  <c r="RG26" i="4"/>
  <c r="RC26" i="4"/>
  <c r="RB26" i="4"/>
  <c r="RA26" i="4"/>
  <c r="QZ26" i="4"/>
  <c r="QY26" i="4"/>
  <c r="QU26" i="4"/>
  <c r="QT26" i="4"/>
  <c r="QS26" i="4"/>
  <c r="QR26" i="4"/>
  <c r="QQ26" i="4"/>
  <c r="QM26" i="4"/>
  <c r="QL26" i="4"/>
  <c r="QK26" i="4"/>
  <c r="QJ26" i="4"/>
  <c r="QI26" i="4"/>
  <c r="QE26" i="4"/>
  <c r="QD26" i="4"/>
  <c r="QC26" i="4"/>
  <c r="QB26" i="4"/>
  <c r="QA26" i="4"/>
  <c r="PW26" i="4"/>
  <c r="PV26" i="4"/>
  <c r="PU26" i="4"/>
  <c r="PT26" i="4"/>
  <c r="PS26" i="4"/>
  <c r="PO26" i="4"/>
  <c r="PN26" i="4"/>
  <c r="PM26" i="4"/>
  <c r="PL26" i="4"/>
  <c r="PK26" i="4"/>
  <c r="PG26" i="4"/>
  <c r="PF26" i="4"/>
  <c r="PE26" i="4"/>
  <c r="PD26" i="4"/>
  <c r="PC26" i="4"/>
  <c r="OY26" i="4"/>
  <c r="OX26" i="4"/>
  <c r="OW26" i="4"/>
  <c r="OV26" i="4"/>
  <c r="OU26" i="4"/>
  <c r="OQ26" i="4"/>
  <c r="OP26" i="4"/>
  <c r="OO26" i="4"/>
  <c r="ON26" i="4"/>
  <c r="OM26" i="4"/>
  <c r="OI26" i="4"/>
  <c r="OH26" i="4"/>
  <c r="OG26" i="4"/>
  <c r="OF26" i="4"/>
  <c r="OE26" i="4"/>
  <c r="OA26" i="4"/>
  <c r="NZ26" i="4"/>
  <c r="NY26" i="4"/>
  <c r="NX26" i="4"/>
  <c r="NW26" i="4"/>
  <c r="NS26" i="4"/>
  <c r="NR26" i="4"/>
  <c r="NQ26" i="4"/>
  <c r="NP26" i="4"/>
  <c r="NO26" i="4"/>
  <c r="NK26" i="4"/>
  <c r="NJ26" i="4"/>
  <c r="NI26" i="4"/>
  <c r="NH26" i="4"/>
  <c r="NG26" i="4"/>
  <c r="NC26" i="4"/>
  <c r="NB26" i="4"/>
  <c r="NA26" i="4"/>
  <c r="MZ26" i="4"/>
  <c r="MY26" i="4"/>
  <c r="MU26" i="4"/>
  <c r="MT26" i="4"/>
  <c r="MS26" i="4"/>
  <c r="MR26" i="4"/>
  <c r="MQ26" i="4"/>
  <c r="MM26" i="4"/>
  <c r="ML26" i="4"/>
  <c r="MK26" i="4"/>
  <c r="MJ26" i="4"/>
  <c r="MI26" i="4"/>
  <c r="ME26" i="4"/>
  <c r="MD26" i="4"/>
  <c r="MC26" i="4"/>
  <c r="MB26" i="4"/>
  <c r="MA26" i="4"/>
  <c r="LW26" i="4"/>
  <c r="LV26" i="4"/>
  <c r="LU26" i="4"/>
  <c r="LT26" i="4"/>
  <c r="LS26" i="4"/>
  <c r="LO26" i="4"/>
  <c r="LN26" i="4"/>
  <c r="LM26" i="4"/>
  <c r="LL26" i="4"/>
  <c r="LK26" i="4"/>
  <c r="LG26" i="4"/>
  <c r="LF26" i="4"/>
  <c r="LE26" i="4"/>
  <c r="LD26" i="4"/>
  <c r="LC26" i="4"/>
  <c r="KY26" i="4"/>
  <c r="KX26" i="4"/>
  <c r="KW26" i="4"/>
  <c r="KV26" i="4"/>
  <c r="KU26" i="4"/>
  <c r="KQ26" i="4"/>
  <c r="KP26" i="4"/>
  <c r="KO26" i="4"/>
  <c r="KN26" i="4"/>
  <c r="KM26" i="4"/>
  <c r="KI26" i="4"/>
  <c r="KH26" i="4"/>
  <c r="KG26" i="4"/>
  <c r="KF26" i="4"/>
  <c r="KE26" i="4"/>
  <c r="KA26" i="4"/>
  <c r="JZ26" i="4"/>
  <c r="JY26" i="4"/>
  <c r="JX26" i="4"/>
  <c r="JW26" i="4"/>
  <c r="JS26" i="4"/>
  <c r="JR26" i="4"/>
  <c r="JQ26" i="4"/>
  <c r="JP26" i="4"/>
  <c r="JO26" i="4"/>
  <c r="JK26" i="4"/>
  <c r="JJ26" i="4"/>
  <c r="JI26" i="4"/>
  <c r="JH26" i="4"/>
  <c r="JG26" i="4"/>
  <c r="JC26" i="4"/>
  <c r="JB26" i="4"/>
  <c r="JA26" i="4"/>
  <c r="IZ26" i="4"/>
  <c r="IY26" i="4"/>
  <c r="IU26" i="4"/>
  <c r="IT26" i="4"/>
  <c r="IS26" i="4"/>
  <c r="IR26" i="4"/>
  <c r="IQ26" i="4"/>
  <c r="IM26" i="4"/>
  <c r="IL26" i="4"/>
  <c r="IK26" i="4"/>
  <c r="IJ26" i="4"/>
  <c r="II26" i="4"/>
  <c r="IE26" i="4"/>
  <c r="ID26" i="4"/>
  <c r="IC26" i="4"/>
  <c r="IB26" i="4"/>
  <c r="IA26" i="4"/>
  <c r="HW26" i="4"/>
  <c r="HV26" i="4"/>
  <c r="HU26" i="4"/>
  <c r="HT26" i="4"/>
  <c r="HS26" i="4"/>
  <c r="HO26" i="4"/>
  <c r="HN26" i="4"/>
  <c r="HM26" i="4"/>
  <c r="HL26" i="4"/>
  <c r="HK26" i="4"/>
  <c r="HG26" i="4"/>
  <c r="HF26" i="4"/>
  <c r="HE26" i="4"/>
  <c r="HD26" i="4"/>
  <c r="HC26" i="4"/>
  <c r="GY26" i="4"/>
  <c r="GX26" i="4"/>
  <c r="GW26" i="4"/>
  <c r="GV26" i="4"/>
  <c r="GU26" i="4"/>
  <c r="GQ26" i="4"/>
  <c r="GP26" i="4"/>
  <c r="GO26" i="4"/>
  <c r="GN26" i="4"/>
  <c r="GM26" i="4"/>
  <c r="GI26" i="4"/>
  <c r="GH26" i="4"/>
  <c r="GG26" i="4"/>
  <c r="GF26" i="4"/>
  <c r="GE26" i="4"/>
  <c r="GA26" i="4"/>
  <c r="FZ26" i="4"/>
  <c r="FY26" i="4"/>
  <c r="FX26" i="4"/>
  <c r="FW26" i="4"/>
  <c r="FS26" i="4"/>
  <c r="FR26" i="4"/>
  <c r="FQ26" i="4"/>
  <c r="FP26" i="4"/>
  <c r="FO26" i="4"/>
  <c r="FK26" i="4"/>
  <c r="FJ26" i="4"/>
  <c r="FI26" i="4"/>
  <c r="FH26" i="4"/>
  <c r="FG26" i="4"/>
  <c r="FC26" i="4"/>
  <c r="FB26" i="4"/>
  <c r="FA26" i="4"/>
  <c r="EZ26" i="4"/>
  <c r="EY26" i="4"/>
  <c r="EU26" i="4"/>
  <c r="ET26" i="4"/>
  <c r="ES26" i="4"/>
  <c r="ER26" i="4"/>
  <c r="EQ26" i="4"/>
  <c r="EM26" i="4"/>
  <c r="EL26" i="4"/>
  <c r="EK26" i="4"/>
  <c r="EJ26" i="4"/>
  <c r="EI26" i="4"/>
  <c r="EE26" i="4"/>
  <c r="ED26" i="4"/>
  <c r="EC26" i="4"/>
  <c r="EB26" i="4"/>
  <c r="EA26" i="4"/>
  <c r="DW26" i="4"/>
  <c r="DV26" i="4"/>
  <c r="DU26" i="4"/>
  <c r="DT26" i="4"/>
  <c r="DS26" i="4"/>
  <c r="DO26" i="4"/>
  <c r="DN26" i="4"/>
  <c r="DM26" i="4"/>
  <c r="DL26" i="4"/>
  <c r="DK26" i="4"/>
  <c r="DG26" i="4"/>
  <c r="DF26" i="4"/>
  <c r="DE26" i="4"/>
  <c r="DD26" i="4"/>
  <c r="DC26" i="4"/>
  <c r="CY26" i="4"/>
  <c r="CX26" i="4"/>
  <c r="CW26" i="4"/>
  <c r="CV26" i="4"/>
  <c r="CU26" i="4"/>
  <c r="CQ26" i="4"/>
  <c r="CP26" i="4"/>
  <c r="CO26" i="4"/>
  <c r="CN26" i="4"/>
  <c r="CM26" i="4"/>
  <c r="CI26" i="4"/>
  <c r="CH26" i="4"/>
  <c r="CG26" i="4"/>
  <c r="CF26" i="4"/>
  <c r="CE26" i="4"/>
  <c r="CA26" i="4"/>
  <c r="BZ26" i="4"/>
  <c r="BY26" i="4"/>
  <c r="BX26" i="4"/>
  <c r="BW26" i="4"/>
  <c r="BS26" i="4"/>
  <c r="BR26" i="4"/>
  <c r="BQ26" i="4"/>
  <c r="BP26" i="4"/>
  <c r="BO26" i="4"/>
  <c r="BK26" i="4"/>
  <c r="BJ26" i="4"/>
  <c r="BI26" i="4"/>
  <c r="BH26" i="4"/>
  <c r="BG26" i="4"/>
  <c r="BC26" i="4"/>
  <c r="BB26" i="4"/>
  <c r="BA26" i="4"/>
  <c r="AZ26" i="4"/>
  <c r="AY26" i="4"/>
  <c r="AU26" i="4"/>
  <c r="AT26" i="4"/>
  <c r="AS26" i="4"/>
  <c r="AR26" i="4"/>
  <c r="AQ26" i="4"/>
  <c r="AM26" i="4"/>
  <c r="AL26" i="4"/>
  <c r="AK26" i="4"/>
  <c r="AJ26" i="4"/>
  <c r="AI26" i="4"/>
  <c r="AE26" i="4"/>
  <c r="AD26" i="4"/>
  <c r="AC26" i="4"/>
  <c r="AB26" i="4"/>
  <c r="AA26" i="4"/>
  <c r="W26" i="4"/>
  <c r="V26" i="4"/>
  <c r="U26" i="4"/>
  <c r="T26" i="4"/>
  <c r="S26" i="4"/>
  <c r="O26" i="4"/>
  <c r="N26" i="4"/>
  <c r="M26" i="4"/>
  <c r="L26" i="4"/>
  <c r="K26" i="4"/>
  <c r="G26" i="4"/>
  <c r="F26" i="4"/>
  <c r="E26" i="4"/>
  <c r="D26" i="4"/>
  <c r="C26" i="4"/>
  <c r="ADS25" i="4"/>
  <c r="ADR25" i="4"/>
  <c r="ADQ25" i="4"/>
  <c r="ADP25" i="4"/>
  <c r="ADO25" i="4"/>
  <c r="ADK25" i="4"/>
  <c r="ADJ25" i="4"/>
  <c r="ADI25" i="4"/>
  <c r="ADH25" i="4"/>
  <c r="ADG25" i="4"/>
  <c r="ADC25" i="4"/>
  <c r="ADB25" i="4"/>
  <c r="ADA25" i="4"/>
  <c r="ACZ25" i="4"/>
  <c r="ACY25" i="4"/>
  <c r="ACU25" i="4"/>
  <c r="ACT25" i="4"/>
  <c r="ACS25" i="4"/>
  <c r="ACR25" i="4"/>
  <c r="ACQ25" i="4"/>
  <c r="ACM25" i="4"/>
  <c r="ACL25" i="4"/>
  <c r="ACK25" i="4"/>
  <c r="ACJ25" i="4"/>
  <c r="ACI25" i="4"/>
  <c r="ACE25" i="4"/>
  <c r="ACD25" i="4"/>
  <c r="ACC25" i="4"/>
  <c r="ACB25" i="4"/>
  <c r="ACA25" i="4"/>
  <c r="ABW25" i="4"/>
  <c r="ABV25" i="4"/>
  <c r="ABU25" i="4"/>
  <c r="ABT25" i="4"/>
  <c r="ABS25" i="4"/>
  <c r="ABO25" i="4"/>
  <c r="ABN25" i="4"/>
  <c r="ABM25" i="4"/>
  <c r="ABL25" i="4"/>
  <c r="ABK25" i="4"/>
  <c r="ABG25" i="4"/>
  <c r="ABF25" i="4"/>
  <c r="ABE25" i="4"/>
  <c r="ABD25" i="4"/>
  <c r="ABC25" i="4"/>
  <c r="AAY25" i="4"/>
  <c r="AAX25" i="4"/>
  <c r="AAW25" i="4"/>
  <c r="AAV25" i="4"/>
  <c r="AAU25" i="4"/>
  <c r="AAQ25" i="4"/>
  <c r="AAP25" i="4"/>
  <c r="AAO25" i="4"/>
  <c r="AAN25" i="4"/>
  <c r="AAM25" i="4"/>
  <c r="AAI25" i="4"/>
  <c r="AAH25" i="4"/>
  <c r="AAG25" i="4"/>
  <c r="AAF25" i="4"/>
  <c r="AAE25" i="4"/>
  <c r="AAA25" i="4"/>
  <c r="ZZ25" i="4"/>
  <c r="ZY25" i="4"/>
  <c r="ZX25" i="4"/>
  <c r="ZW25" i="4"/>
  <c r="ZS25" i="4"/>
  <c r="ZR25" i="4"/>
  <c r="ZQ25" i="4"/>
  <c r="ZP25" i="4"/>
  <c r="ZO25" i="4"/>
  <c r="ZK25" i="4"/>
  <c r="ZJ25" i="4"/>
  <c r="ZI25" i="4"/>
  <c r="ZH25" i="4"/>
  <c r="ZG25" i="4"/>
  <c r="ZC25" i="4"/>
  <c r="ZB25" i="4"/>
  <c r="ZA25" i="4"/>
  <c r="YZ25" i="4"/>
  <c r="YY25" i="4"/>
  <c r="YU25" i="4"/>
  <c r="YT25" i="4"/>
  <c r="YS25" i="4"/>
  <c r="YR25" i="4"/>
  <c r="YQ25" i="4"/>
  <c r="YM25" i="4"/>
  <c r="YL25" i="4"/>
  <c r="YK25" i="4"/>
  <c r="YJ25" i="4"/>
  <c r="YI25" i="4"/>
  <c r="YE25" i="4"/>
  <c r="YD25" i="4"/>
  <c r="YC25" i="4"/>
  <c r="YB25" i="4"/>
  <c r="YA25" i="4"/>
  <c r="XW25" i="4"/>
  <c r="XV25" i="4"/>
  <c r="XU25" i="4"/>
  <c r="XT25" i="4"/>
  <c r="XS25" i="4"/>
  <c r="XO25" i="4"/>
  <c r="XN25" i="4"/>
  <c r="XM25" i="4"/>
  <c r="XL25" i="4"/>
  <c r="XK25" i="4"/>
  <c r="XG25" i="4"/>
  <c r="XF25" i="4"/>
  <c r="XE25" i="4"/>
  <c r="XD25" i="4"/>
  <c r="XC25" i="4"/>
  <c r="WY25" i="4"/>
  <c r="WX25" i="4"/>
  <c r="WW25" i="4"/>
  <c r="WV25" i="4"/>
  <c r="WU25" i="4"/>
  <c r="WQ25" i="4"/>
  <c r="WP25" i="4"/>
  <c r="WO25" i="4"/>
  <c r="WN25" i="4"/>
  <c r="WM25" i="4"/>
  <c r="WI25" i="4"/>
  <c r="WH25" i="4"/>
  <c r="WG25" i="4"/>
  <c r="WF25" i="4"/>
  <c r="WE25" i="4"/>
  <c r="WA25" i="4"/>
  <c r="VZ25" i="4"/>
  <c r="VY25" i="4"/>
  <c r="VX25" i="4"/>
  <c r="VW25" i="4"/>
  <c r="VS25" i="4"/>
  <c r="VR25" i="4"/>
  <c r="VQ25" i="4"/>
  <c r="VP25" i="4"/>
  <c r="VO25" i="4"/>
  <c r="VK25" i="4"/>
  <c r="VJ25" i="4"/>
  <c r="VI25" i="4"/>
  <c r="VH25" i="4"/>
  <c r="VG25" i="4"/>
  <c r="VC25" i="4"/>
  <c r="VB25" i="4"/>
  <c r="VA25" i="4"/>
  <c r="UZ25" i="4"/>
  <c r="UY25" i="4"/>
  <c r="UU25" i="4"/>
  <c r="UT25" i="4"/>
  <c r="US25" i="4"/>
  <c r="UR25" i="4"/>
  <c r="UQ25" i="4"/>
  <c r="UM25" i="4"/>
  <c r="UL25" i="4"/>
  <c r="UK25" i="4"/>
  <c r="UJ25" i="4"/>
  <c r="UI25" i="4"/>
  <c r="UE25" i="4"/>
  <c r="UD25" i="4"/>
  <c r="UC25" i="4"/>
  <c r="UB25" i="4"/>
  <c r="UA25" i="4"/>
  <c r="TW25" i="4"/>
  <c r="TV25" i="4"/>
  <c r="TU25" i="4"/>
  <c r="TT25" i="4"/>
  <c r="TS25" i="4"/>
  <c r="TO25" i="4"/>
  <c r="TN25" i="4"/>
  <c r="TM25" i="4"/>
  <c r="TL25" i="4"/>
  <c r="TK25" i="4"/>
  <c r="TG25" i="4"/>
  <c r="TF25" i="4"/>
  <c r="TE25" i="4"/>
  <c r="TD25" i="4"/>
  <c r="TC25" i="4"/>
  <c r="SY25" i="4"/>
  <c r="SX25" i="4"/>
  <c r="SW25" i="4"/>
  <c r="SV25" i="4"/>
  <c r="SU25" i="4"/>
  <c r="SQ25" i="4"/>
  <c r="SP25" i="4"/>
  <c r="SO25" i="4"/>
  <c r="SN25" i="4"/>
  <c r="SM25" i="4"/>
  <c r="SI25" i="4"/>
  <c r="SH25" i="4"/>
  <c r="SG25" i="4"/>
  <c r="SF25" i="4"/>
  <c r="SE25" i="4"/>
  <c r="SA25" i="4"/>
  <c r="RZ25" i="4"/>
  <c r="RY25" i="4"/>
  <c r="RX25" i="4"/>
  <c r="RW25" i="4"/>
  <c r="RS25" i="4"/>
  <c r="RR25" i="4"/>
  <c r="RQ25" i="4"/>
  <c r="RP25" i="4"/>
  <c r="RO25" i="4"/>
  <c r="RK25" i="4"/>
  <c r="RJ25" i="4"/>
  <c r="RI25" i="4"/>
  <c r="RH25" i="4"/>
  <c r="RG25" i="4"/>
  <c r="RC25" i="4"/>
  <c r="RB25" i="4"/>
  <c r="RA25" i="4"/>
  <c r="QZ25" i="4"/>
  <c r="QY25" i="4"/>
  <c r="QU25" i="4"/>
  <c r="QT25" i="4"/>
  <c r="QS25" i="4"/>
  <c r="QR25" i="4"/>
  <c r="QQ25" i="4"/>
  <c r="QM25" i="4"/>
  <c r="QL25" i="4"/>
  <c r="QK25" i="4"/>
  <c r="QJ25" i="4"/>
  <c r="QI25" i="4"/>
  <c r="QE25" i="4"/>
  <c r="QD25" i="4"/>
  <c r="QC25" i="4"/>
  <c r="QB25" i="4"/>
  <c r="QA25" i="4"/>
  <c r="PW25" i="4"/>
  <c r="PV25" i="4"/>
  <c r="PU25" i="4"/>
  <c r="PT25" i="4"/>
  <c r="PS25" i="4"/>
  <c r="PO25" i="4"/>
  <c r="PN25" i="4"/>
  <c r="PM25" i="4"/>
  <c r="PL25" i="4"/>
  <c r="PK25" i="4"/>
  <c r="PG25" i="4"/>
  <c r="PF25" i="4"/>
  <c r="PE25" i="4"/>
  <c r="PD25" i="4"/>
  <c r="PC25" i="4"/>
  <c r="OY25" i="4"/>
  <c r="OX25" i="4"/>
  <c r="OW25" i="4"/>
  <c r="OV25" i="4"/>
  <c r="OU25" i="4"/>
  <c r="OQ25" i="4"/>
  <c r="OP25" i="4"/>
  <c r="OO25" i="4"/>
  <c r="ON25" i="4"/>
  <c r="OM25" i="4"/>
  <c r="OI25" i="4"/>
  <c r="OH25" i="4"/>
  <c r="OG25" i="4"/>
  <c r="OF25" i="4"/>
  <c r="OE25" i="4"/>
  <c r="OA25" i="4"/>
  <c r="NZ25" i="4"/>
  <c r="NY25" i="4"/>
  <c r="NX25" i="4"/>
  <c r="NW25" i="4"/>
  <c r="NS25" i="4"/>
  <c r="NR25" i="4"/>
  <c r="NQ25" i="4"/>
  <c r="NP25" i="4"/>
  <c r="NO25" i="4"/>
  <c r="NK25" i="4"/>
  <c r="NJ25" i="4"/>
  <c r="NI25" i="4"/>
  <c r="NH25" i="4"/>
  <c r="NG25" i="4"/>
  <c r="NC25" i="4"/>
  <c r="NB25" i="4"/>
  <c r="NA25" i="4"/>
  <c r="MZ25" i="4"/>
  <c r="MY25" i="4"/>
  <c r="MU25" i="4"/>
  <c r="MT25" i="4"/>
  <c r="MS25" i="4"/>
  <c r="MR25" i="4"/>
  <c r="MQ25" i="4"/>
  <c r="MM25" i="4"/>
  <c r="ML25" i="4"/>
  <c r="MK25" i="4"/>
  <c r="MJ25" i="4"/>
  <c r="MI25" i="4"/>
  <c r="ME25" i="4"/>
  <c r="MD25" i="4"/>
  <c r="MC25" i="4"/>
  <c r="MB25" i="4"/>
  <c r="MA25" i="4"/>
  <c r="LW25" i="4"/>
  <c r="LV25" i="4"/>
  <c r="LU25" i="4"/>
  <c r="LT25" i="4"/>
  <c r="LS25" i="4"/>
  <c r="LO25" i="4"/>
  <c r="LN25" i="4"/>
  <c r="LM25" i="4"/>
  <c r="LL25" i="4"/>
  <c r="LK25" i="4"/>
  <c r="LG25" i="4"/>
  <c r="LF25" i="4"/>
  <c r="LE25" i="4"/>
  <c r="LD25" i="4"/>
  <c r="LC25" i="4"/>
  <c r="KY25" i="4"/>
  <c r="KX25" i="4"/>
  <c r="KW25" i="4"/>
  <c r="KV25" i="4"/>
  <c r="KU25" i="4"/>
  <c r="KQ25" i="4"/>
  <c r="KP25" i="4"/>
  <c r="KO25" i="4"/>
  <c r="KN25" i="4"/>
  <c r="KM25" i="4"/>
  <c r="KI25" i="4"/>
  <c r="KH25" i="4"/>
  <c r="KG25" i="4"/>
  <c r="KF25" i="4"/>
  <c r="KE25" i="4"/>
  <c r="KA25" i="4"/>
  <c r="JZ25" i="4"/>
  <c r="JY25" i="4"/>
  <c r="JX25" i="4"/>
  <c r="JW25" i="4"/>
  <c r="JS25" i="4"/>
  <c r="JR25" i="4"/>
  <c r="JQ25" i="4"/>
  <c r="JP25" i="4"/>
  <c r="JO25" i="4"/>
  <c r="JK25" i="4"/>
  <c r="JJ25" i="4"/>
  <c r="JI25" i="4"/>
  <c r="JH25" i="4"/>
  <c r="JG25" i="4"/>
  <c r="JC25" i="4"/>
  <c r="JB25" i="4"/>
  <c r="JA25" i="4"/>
  <c r="IZ25" i="4"/>
  <c r="IY25" i="4"/>
  <c r="IU25" i="4"/>
  <c r="IT25" i="4"/>
  <c r="IS25" i="4"/>
  <c r="IR25" i="4"/>
  <c r="IQ25" i="4"/>
  <c r="IM25" i="4"/>
  <c r="IL25" i="4"/>
  <c r="IK25" i="4"/>
  <c r="IJ25" i="4"/>
  <c r="II25" i="4"/>
  <c r="IE25" i="4"/>
  <c r="ID25" i="4"/>
  <c r="IC25" i="4"/>
  <c r="IB25" i="4"/>
  <c r="IA25" i="4"/>
  <c r="HW25" i="4"/>
  <c r="HV25" i="4"/>
  <c r="HU25" i="4"/>
  <c r="HT25" i="4"/>
  <c r="HS25" i="4"/>
  <c r="HO25" i="4"/>
  <c r="HN25" i="4"/>
  <c r="HM25" i="4"/>
  <c r="HL25" i="4"/>
  <c r="HK25" i="4"/>
  <c r="HG25" i="4"/>
  <c r="HF25" i="4"/>
  <c r="HE25" i="4"/>
  <c r="HD25" i="4"/>
  <c r="HC25" i="4"/>
  <c r="GY25" i="4"/>
  <c r="GX25" i="4"/>
  <c r="GW25" i="4"/>
  <c r="GV25" i="4"/>
  <c r="GU25" i="4"/>
  <c r="GQ25" i="4"/>
  <c r="GP25" i="4"/>
  <c r="GO25" i="4"/>
  <c r="GN25" i="4"/>
  <c r="GM25" i="4"/>
  <c r="GI25" i="4"/>
  <c r="GH25" i="4"/>
  <c r="GG25" i="4"/>
  <c r="GF25" i="4"/>
  <c r="GE25" i="4"/>
  <c r="GA25" i="4"/>
  <c r="FZ25" i="4"/>
  <c r="FY25" i="4"/>
  <c r="FX25" i="4"/>
  <c r="FW25" i="4"/>
  <c r="FS25" i="4"/>
  <c r="FR25" i="4"/>
  <c r="FQ25" i="4"/>
  <c r="FP25" i="4"/>
  <c r="FO25" i="4"/>
  <c r="FK25" i="4"/>
  <c r="FJ25" i="4"/>
  <c r="FI25" i="4"/>
  <c r="FH25" i="4"/>
  <c r="FG25" i="4"/>
  <c r="FC25" i="4"/>
  <c r="FB25" i="4"/>
  <c r="FA25" i="4"/>
  <c r="EZ25" i="4"/>
  <c r="EY25" i="4"/>
  <c r="EU25" i="4"/>
  <c r="ET25" i="4"/>
  <c r="ES25" i="4"/>
  <c r="ER25" i="4"/>
  <c r="EQ25" i="4"/>
  <c r="EM25" i="4"/>
  <c r="EL25" i="4"/>
  <c r="EK25" i="4"/>
  <c r="EJ25" i="4"/>
  <c r="EI25" i="4"/>
  <c r="EE25" i="4"/>
  <c r="ED25" i="4"/>
  <c r="EC25" i="4"/>
  <c r="EB25" i="4"/>
  <c r="EA25" i="4"/>
  <c r="DW25" i="4"/>
  <c r="DV25" i="4"/>
  <c r="DU25" i="4"/>
  <c r="DT25" i="4"/>
  <c r="DS25" i="4"/>
  <c r="DO25" i="4"/>
  <c r="DN25" i="4"/>
  <c r="DM25" i="4"/>
  <c r="DL25" i="4"/>
  <c r="DK25" i="4"/>
  <c r="DG25" i="4"/>
  <c r="DF25" i="4"/>
  <c r="DE25" i="4"/>
  <c r="DD25" i="4"/>
  <c r="DC25" i="4"/>
  <c r="CY25" i="4"/>
  <c r="CX25" i="4"/>
  <c r="CW25" i="4"/>
  <c r="CV25" i="4"/>
  <c r="CU25" i="4"/>
  <c r="CQ25" i="4"/>
  <c r="CP25" i="4"/>
  <c r="CO25" i="4"/>
  <c r="CN25" i="4"/>
  <c r="CM25" i="4"/>
  <c r="CI25" i="4"/>
  <c r="CH25" i="4"/>
  <c r="CG25" i="4"/>
  <c r="CF25" i="4"/>
  <c r="CE25" i="4"/>
  <c r="CA25" i="4"/>
  <c r="BZ25" i="4"/>
  <c r="BY25" i="4"/>
  <c r="BX25" i="4"/>
  <c r="BW25" i="4"/>
  <c r="BS25" i="4"/>
  <c r="BR25" i="4"/>
  <c r="BQ25" i="4"/>
  <c r="BP25" i="4"/>
  <c r="BO25" i="4"/>
  <c r="BK25" i="4"/>
  <c r="BJ25" i="4"/>
  <c r="BI25" i="4"/>
  <c r="BH25" i="4"/>
  <c r="BG25" i="4"/>
  <c r="BC25" i="4"/>
  <c r="BB25" i="4"/>
  <c r="BA25" i="4"/>
  <c r="AZ25" i="4"/>
  <c r="AY25" i="4"/>
  <c r="AU25" i="4"/>
  <c r="AT25" i="4"/>
  <c r="AS25" i="4"/>
  <c r="AR25" i="4"/>
  <c r="AQ25" i="4"/>
  <c r="AM25" i="4"/>
  <c r="AL25" i="4"/>
  <c r="AK25" i="4"/>
  <c r="AJ25" i="4"/>
  <c r="AI25" i="4"/>
  <c r="AE25" i="4"/>
  <c r="AD25" i="4"/>
  <c r="AC25" i="4"/>
  <c r="AB25" i="4"/>
  <c r="AA25" i="4"/>
  <c r="W25" i="4"/>
  <c r="V25" i="4"/>
  <c r="U25" i="4"/>
  <c r="T25" i="4"/>
  <c r="S25" i="4"/>
  <c r="O25" i="4"/>
  <c r="N25" i="4"/>
  <c r="M25" i="4"/>
  <c r="L25" i="4"/>
  <c r="K25" i="4"/>
  <c r="G25" i="4"/>
  <c r="F25" i="4"/>
  <c r="E25" i="4"/>
  <c r="D25" i="4"/>
  <c r="C25" i="4"/>
  <c r="ADS24" i="4"/>
  <c r="ADR24" i="4"/>
  <c r="ADQ24" i="4"/>
  <c r="ADP24" i="4"/>
  <c r="ADO24" i="4"/>
  <c r="ADK24" i="4"/>
  <c r="ADJ24" i="4"/>
  <c r="ADI24" i="4"/>
  <c r="ADH24" i="4"/>
  <c r="ADG24" i="4"/>
  <c r="ADC24" i="4"/>
  <c r="ADB24" i="4"/>
  <c r="ADA24" i="4"/>
  <c r="ACZ24" i="4"/>
  <c r="ACY24" i="4"/>
  <c r="ACU24" i="4"/>
  <c r="ACT24" i="4"/>
  <c r="ACS24" i="4"/>
  <c r="ACR24" i="4"/>
  <c r="ACQ24" i="4"/>
  <c r="ACM24" i="4"/>
  <c r="ACL24" i="4"/>
  <c r="ACK24" i="4"/>
  <c r="ACJ24" i="4"/>
  <c r="ACI24" i="4"/>
  <c r="ACE24" i="4"/>
  <c r="ACD24" i="4"/>
  <c r="ACC24" i="4"/>
  <c r="ACB24" i="4"/>
  <c r="ACA24" i="4"/>
  <c r="ABW24" i="4"/>
  <c r="ABV24" i="4"/>
  <c r="ABU24" i="4"/>
  <c r="ABT24" i="4"/>
  <c r="ABS24" i="4"/>
  <c r="ABO24" i="4"/>
  <c r="ABN24" i="4"/>
  <c r="ABM24" i="4"/>
  <c r="ABL24" i="4"/>
  <c r="ABK24" i="4"/>
  <c r="ABG24" i="4"/>
  <c r="ABF24" i="4"/>
  <c r="ABE24" i="4"/>
  <c r="ABD24" i="4"/>
  <c r="ABC24" i="4"/>
  <c r="AAY24" i="4"/>
  <c r="AAX24" i="4"/>
  <c r="AAW24" i="4"/>
  <c r="AAV24" i="4"/>
  <c r="AAU24" i="4"/>
  <c r="AAQ24" i="4"/>
  <c r="AAP24" i="4"/>
  <c r="AAO24" i="4"/>
  <c r="AAN24" i="4"/>
  <c r="AAM24" i="4"/>
  <c r="AAI24" i="4"/>
  <c r="AAH24" i="4"/>
  <c r="AAG24" i="4"/>
  <c r="AAF24" i="4"/>
  <c r="AAE24" i="4"/>
  <c r="AAA24" i="4"/>
  <c r="ZZ24" i="4"/>
  <c r="ZY24" i="4"/>
  <c r="ZX24" i="4"/>
  <c r="ZW24" i="4"/>
  <c r="ZS24" i="4"/>
  <c r="ZR24" i="4"/>
  <c r="ZQ24" i="4"/>
  <c r="ZP24" i="4"/>
  <c r="ZO24" i="4"/>
  <c r="ZK24" i="4"/>
  <c r="ZJ24" i="4"/>
  <c r="ZI24" i="4"/>
  <c r="ZH24" i="4"/>
  <c r="ZG24" i="4"/>
  <c r="ZC24" i="4"/>
  <c r="ZB24" i="4"/>
  <c r="ZA24" i="4"/>
  <c r="YZ24" i="4"/>
  <c r="YY24" i="4"/>
  <c r="YU24" i="4"/>
  <c r="YT24" i="4"/>
  <c r="YS24" i="4"/>
  <c r="YR24" i="4"/>
  <c r="YQ24" i="4"/>
  <c r="YL24" i="4"/>
  <c r="YK24" i="4"/>
  <c r="YJ24" i="4"/>
  <c r="YI24" i="4"/>
  <c r="YE24" i="4"/>
  <c r="YD24" i="4"/>
  <c r="YC24" i="4"/>
  <c r="YB24" i="4"/>
  <c r="YA24" i="4"/>
  <c r="XW24" i="4"/>
  <c r="XV24" i="4"/>
  <c r="XU24" i="4"/>
  <c r="XT24" i="4"/>
  <c r="XS24" i="4"/>
  <c r="XO24" i="4"/>
  <c r="XN24" i="4"/>
  <c r="XM24" i="4"/>
  <c r="XL24" i="4"/>
  <c r="XK24" i="4"/>
  <c r="XG24" i="4"/>
  <c r="XF24" i="4"/>
  <c r="XE24" i="4"/>
  <c r="XD24" i="4"/>
  <c r="XC24" i="4"/>
  <c r="WY24" i="4"/>
  <c r="WX24" i="4"/>
  <c r="WW24" i="4"/>
  <c r="WV24" i="4"/>
  <c r="WU24" i="4"/>
  <c r="WQ24" i="4"/>
  <c r="WP24" i="4"/>
  <c r="WO24" i="4"/>
  <c r="WN24" i="4"/>
  <c r="WM24" i="4"/>
  <c r="WI24" i="4"/>
  <c r="WH24" i="4"/>
  <c r="WG24" i="4"/>
  <c r="WF24" i="4"/>
  <c r="WE24" i="4"/>
  <c r="WA24" i="4"/>
  <c r="VZ24" i="4"/>
  <c r="VY24" i="4"/>
  <c r="VX24" i="4"/>
  <c r="VW24" i="4"/>
  <c r="VS24" i="4"/>
  <c r="VR24" i="4"/>
  <c r="VQ24" i="4"/>
  <c r="VP24" i="4"/>
  <c r="VO24" i="4"/>
  <c r="VK24" i="4"/>
  <c r="VJ24" i="4"/>
  <c r="VI24" i="4"/>
  <c r="VH24" i="4"/>
  <c r="VG24" i="4"/>
  <c r="VC24" i="4"/>
  <c r="VB24" i="4"/>
  <c r="VA24" i="4"/>
  <c r="UZ24" i="4"/>
  <c r="UY24" i="4"/>
  <c r="UU24" i="4"/>
  <c r="UT24" i="4"/>
  <c r="US24" i="4"/>
  <c r="UR24" i="4"/>
  <c r="UQ24" i="4"/>
  <c r="UM24" i="4"/>
  <c r="UL24" i="4"/>
  <c r="UK24" i="4"/>
  <c r="UJ24" i="4"/>
  <c r="UI24" i="4"/>
  <c r="UE24" i="4"/>
  <c r="UD24" i="4"/>
  <c r="UC24" i="4"/>
  <c r="UB24" i="4"/>
  <c r="UA24" i="4"/>
  <c r="TW24" i="4"/>
  <c r="TV24" i="4"/>
  <c r="TU24" i="4"/>
  <c r="TT24" i="4"/>
  <c r="TS24" i="4"/>
  <c r="TO24" i="4"/>
  <c r="TN24" i="4"/>
  <c r="TM24" i="4"/>
  <c r="TL24" i="4"/>
  <c r="TK24" i="4"/>
  <c r="TG24" i="4"/>
  <c r="TF24" i="4"/>
  <c r="TE24" i="4"/>
  <c r="TD24" i="4"/>
  <c r="TC24" i="4"/>
  <c r="SY24" i="4"/>
  <c r="SX24" i="4"/>
  <c r="SW24" i="4"/>
  <c r="SV24" i="4"/>
  <c r="SU24" i="4"/>
  <c r="SQ24" i="4"/>
  <c r="SP24" i="4"/>
  <c r="SO24" i="4"/>
  <c r="SN24" i="4"/>
  <c r="SM24" i="4"/>
  <c r="SI24" i="4"/>
  <c r="SH24" i="4"/>
  <c r="SG24" i="4"/>
  <c r="SF24" i="4"/>
  <c r="SE24" i="4"/>
  <c r="SA24" i="4"/>
  <c r="RZ24" i="4"/>
  <c r="RY24" i="4"/>
  <c r="RX24" i="4"/>
  <c r="RW24" i="4"/>
  <c r="RS24" i="4"/>
  <c r="RR24" i="4"/>
  <c r="RQ24" i="4"/>
  <c r="RP24" i="4"/>
  <c r="RO24" i="4"/>
  <c r="RK24" i="4"/>
  <c r="RJ24" i="4"/>
  <c r="RI24" i="4"/>
  <c r="RH24" i="4"/>
  <c r="RG24" i="4"/>
  <c r="RC24" i="4"/>
  <c r="RB24" i="4"/>
  <c r="RA24" i="4"/>
  <c r="QZ24" i="4"/>
  <c r="QY24" i="4"/>
  <c r="QU24" i="4"/>
  <c r="QT24" i="4"/>
  <c r="QS24" i="4"/>
  <c r="QR24" i="4"/>
  <c r="QQ24" i="4"/>
  <c r="QM24" i="4"/>
  <c r="QL24" i="4"/>
  <c r="QK24" i="4"/>
  <c r="QJ24" i="4"/>
  <c r="QI24" i="4"/>
  <c r="QE24" i="4"/>
  <c r="QD24" i="4"/>
  <c r="QC24" i="4"/>
  <c r="QB24" i="4"/>
  <c r="QA24" i="4"/>
  <c r="PW24" i="4"/>
  <c r="PV24" i="4"/>
  <c r="PU24" i="4"/>
  <c r="PT24" i="4"/>
  <c r="PS24" i="4"/>
  <c r="PO24" i="4"/>
  <c r="PN24" i="4"/>
  <c r="PM24" i="4"/>
  <c r="PL24" i="4"/>
  <c r="PK24" i="4"/>
  <c r="PG24" i="4"/>
  <c r="PF24" i="4"/>
  <c r="PE24" i="4"/>
  <c r="PD24" i="4"/>
  <c r="PC24" i="4"/>
  <c r="OY24" i="4"/>
  <c r="OX24" i="4"/>
  <c r="OW24" i="4"/>
  <c r="OV24" i="4"/>
  <c r="OU24" i="4"/>
  <c r="OQ24" i="4"/>
  <c r="OP24" i="4"/>
  <c r="OO24" i="4"/>
  <c r="ON24" i="4"/>
  <c r="OM24" i="4"/>
  <c r="OI24" i="4"/>
  <c r="OH24" i="4"/>
  <c r="OG24" i="4"/>
  <c r="OF24" i="4"/>
  <c r="OE24" i="4"/>
  <c r="OA24" i="4"/>
  <c r="NZ24" i="4"/>
  <c r="NY24" i="4"/>
  <c r="NX24" i="4"/>
  <c r="NW24" i="4"/>
  <c r="NS24" i="4"/>
  <c r="NR24" i="4"/>
  <c r="NQ24" i="4"/>
  <c r="NP24" i="4"/>
  <c r="NO24" i="4"/>
  <c r="NK24" i="4"/>
  <c r="NJ24" i="4"/>
  <c r="NI24" i="4"/>
  <c r="NH24" i="4"/>
  <c r="NG24" i="4"/>
  <c r="NC24" i="4"/>
  <c r="NB24" i="4"/>
  <c r="NA24" i="4"/>
  <c r="MZ24" i="4"/>
  <c r="MY24" i="4"/>
  <c r="MU24" i="4"/>
  <c r="MT24" i="4"/>
  <c r="MS24" i="4"/>
  <c r="MR24" i="4"/>
  <c r="MQ24" i="4"/>
  <c r="MM24" i="4"/>
  <c r="ML24" i="4"/>
  <c r="MK24" i="4"/>
  <c r="MJ24" i="4"/>
  <c r="MI24" i="4"/>
  <c r="ME24" i="4"/>
  <c r="MD24" i="4"/>
  <c r="MC24" i="4"/>
  <c r="MB24" i="4"/>
  <c r="MA24" i="4"/>
  <c r="LW24" i="4"/>
  <c r="LV24" i="4"/>
  <c r="LU24" i="4"/>
  <c r="LT24" i="4"/>
  <c r="LS24" i="4"/>
  <c r="LO24" i="4"/>
  <c r="LN24" i="4"/>
  <c r="LM24" i="4"/>
  <c r="LL24" i="4"/>
  <c r="LK24" i="4"/>
  <c r="LG24" i="4"/>
  <c r="LF24" i="4"/>
  <c r="LE24" i="4"/>
  <c r="LD24" i="4"/>
  <c r="LC24" i="4"/>
  <c r="KY24" i="4"/>
  <c r="KX24" i="4"/>
  <c r="KW24" i="4"/>
  <c r="KV24" i="4"/>
  <c r="KU24" i="4"/>
  <c r="KQ24" i="4"/>
  <c r="KP24" i="4"/>
  <c r="KO24" i="4"/>
  <c r="KN24" i="4"/>
  <c r="KM24" i="4"/>
  <c r="KI24" i="4"/>
  <c r="KH24" i="4"/>
  <c r="KG24" i="4"/>
  <c r="KF24" i="4"/>
  <c r="KE24" i="4"/>
  <c r="KA24" i="4"/>
  <c r="JZ24" i="4"/>
  <c r="JY24" i="4"/>
  <c r="JX24" i="4"/>
  <c r="JW24" i="4"/>
  <c r="JS24" i="4"/>
  <c r="JR24" i="4"/>
  <c r="JQ24" i="4"/>
  <c r="JP24" i="4"/>
  <c r="JO24" i="4"/>
  <c r="JK24" i="4"/>
  <c r="JJ24" i="4"/>
  <c r="JI24" i="4"/>
  <c r="JH24" i="4"/>
  <c r="JG24" i="4"/>
  <c r="JC24" i="4"/>
  <c r="JB24" i="4"/>
  <c r="JA24" i="4"/>
  <c r="IZ24" i="4"/>
  <c r="IY24" i="4"/>
  <c r="IU24" i="4"/>
  <c r="IT24" i="4"/>
  <c r="IS24" i="4"/>
  <c r="IR24" i="4"/>
  <c r="IQ24" i="4"/>
  <c r="IM24" i="4"/>
  <c r="IL24" i="4"/>
  <c r="IK24" i="4"/>
  <c r="IJ24" i="4"/>
  <c r="II24" i="4"/>
  <c r="IE24" i="4"/>
  <c r="ID24" i="4"/>
  <c r="IC24" i="4"/>
  <c r="IB24" i="4"/>
  <c r="IA24" i="4"/>
  <c r="HW24" i="4"/>
  <c r="HV24" i="4"/>
  <c r="HU24" i="4"/>
  <c r="HT24" i="4"/>
  <c r="HS24" i="4"/>
  <c r="HO24" i="4"/>
  <c r="HN24" i="4"/>
  <c r="HM24" i="4"/>
  <c r="HL24" i="4"/>
  <c r="HK24" i="4"/>
  <c r="HG24" i="4"/>
  <c r="HF24" i="4"/>
  <c r="HE24" i="4"/>
  <c r="HD24" i="4"/>
  <c r="HC24" i="4"/>
  <c r="GY24" i="4"/>
  <c r="GX24" i="4"/>
  <c r="GW24" i="4"/>
  <c r="GV24" i="4"/>
  <c r="GU24" i="4"/>
  <c r="GQ24" i="4"/>
  <c r="GP24" i="4"/>
  <c r="GO24" i="4"/>
  <c r="GN24" i="4"/>
  <c r="GM24" i="4"/>
  <c r="GI24" i="4"/>
  <c r="GH24" i="4"/>
  <c r="GG24" i="4"/>
  <c r="GF24" i="4"/>
  <c r="GE24" i="4"/>
  <c r="GA24" i="4"/>
  <c r="FZ24" i="4"/>
  <c r="FY24" i="4"/>
  <c r="FX24" i="4"/>
  <c r="FW24" i="4"/>
  <c r="FS24" i="4"/>
  <c r="FR24" i="4"/>
  <c r="FQ24" i="4"/>
  <c r="FP24" i="4"/>
  <c r="FO24" i="4"/>
  <c r="FK24" i="4"/>
  <c r="FJ24" i="4"/>
  <c r="FI24" i="4"/>
  <c r="FH24" i="4"/>
  <c r="FG24" i="4"/>
  <c r="FC24" i="4"/>
  <c r="FB24" i="4"/>
  <c r="FA24" i="4"/>
  <c r="EZ24" i="4"/>
  <c r="EY24" i="4"/>
  <c r="EU24" i="4"/>
  <c r="ET24" i="4"/>
  <c r="ES24" i="4"/>
  <c r="ER24" i="4"/>
  <c r="EQ24" i="4"/>
  <c r="EM24" i="4"/>
  <c r="EL24" i="4"/>
  <c r="EK24" i="4"/>
  <c r="EJ24" i="4"/>
  <c r="EI24" i="4"/>
  <c r="EE24" i="4"/>
  <c r="ED24" i="4"/>
  <c r="EC24" i="4"/>
  <c r="EB24" i="4"/>
  <c r="EA24" i="4"/>
  <c r="DW24" i="4"/>
  <c r="DV24" i="4"/>
  <c r="DU24" i="4"/>
  <c r="DT24" i="4"/>
  <c r="DS24" i="4"/>
  <c r="DO24" i="4"/>
  <c r="DN24" i="4"/>
  <c r="DM24" i="4"/>
  <c r="DL24" i="4"/>
  <c r="DK24" i="4"/>
  <c r="DG24" i="4"/>
  <c r="DF24" i="4"/>
  <c r="DE24" i="4"/>
  <c r="DD24" i="4"/>
  <c r="DC24" i="4"/>
  <c r="CY24" i="4"/>
  <c r="CX24" i="4"/>
  <c r="CW24" i="4"/>
  <c r="CV24" i="4"/>
  <c r="CU24" i="4"/>
  <c r="CQ24" i="4"/>
  <c r="CP24" i="4"/>
  <c r="CO24" i="4"/>
  <c r="CN24" i="4"/>
  <c r="CM24" i="4"/>
  <c r="CI24" i="4"/>
  <c r="CH24" i="4"/>
  <c r="CG24" i="4"/>
  <c r="CF24" i="4"/>
  <c r="CE24" i="4"/>
  <c r="CA24" i="4"/>
  <c r="BZ24" i="4"/>
  <c r="BY24" i="4"/>
  <c r="BX24" i="4"/>
  <c r="BW24" i="4"/>
  <c r="BS24" i="4"/>
  <c r="BR24" i="4"/>
  <c r="BQ24" i="4"/>
  <c r="BP24" i="4"/>
  <c r="BO24" i="4"/>
  <c r="BK24" i="4"/>
  <c r="BJ24" i="4"/>
  <c r="BI24" i="4"/>
  <c r="BH24" i="4"/>
  <c r="BG24" i="4"/>
  <c r="BC24" i="4"/>
  <c r="BB24" i="4"/>
  <c r="BA24" i="4"/>
  <c r="AZ24" i="4"/>
  <c r="AY24" i="4"/>
  <c r="AU24" i="4"/>
  <c r="AT24" i="4"/>
  <c r="AS24" i="4"/>
  <c r="AR24" i="4"/>
  <c r="AQ24" i="4"/>
  <c r="AM24" i="4"/>
  <c r="AL24" i="4"/>
  <c r="AK24" i="4"/>
  <c r="AJ24" i="4"/>
  <c r="AI24" i="4"/>
  <c r="AE24" i="4"/>
  <c r="AD24" i="4"/>
  <c r="AC24" i="4"/>
  <c r="AB24" i="4"/>
  <c r="AA24" i="4"/>
  <c r="W24" i="4"/>
  <c r="V24" i="4"/>
  <c r="U24" i="4"/>
  <c r="T24" i="4"/>
  <c r="S24" i="4"/>
  <c r="O24" i="4"/>
  <c r="N24" i="4"/>
  <c r="M24" i="4"/>
  <c r="L24" i="4"/>
  <c r="K24" i="4"/>
  <c r="G24" i="4"/>
  <c r="F24" i="4"/>
  <c r="E24" i="4"/>
  <c r="D24" i="4"/>
  <c r="C24" i="4"/>
  <c r="ADS23" i="4"/>
  <c r="ADR23" i="4"/>
  <c r="ADQ23" i="4"/>
  <c r="ADP23" i="4"/>
  <c r="ADO23" i="4"/>
  <c r="ADK23" i="4"/>
  <c r="ADJ23" i="4"/>
  <c r="ADI23" i="4"/>
  <c r="ADH23" i="4"/>
  <c r="ADG23" i="4"/>
  <c r="ADC23" i="4"/>
  <c r="ADB23" i="4"/>
  <c r="ADA23" i="4"/>
  <c r="ACZ23" i="4"/>
  <c r="ACY23" i="4"/>
  <c r="ACU23" i="4"/>
  <c r="ACT23" i="4"/>
  <c r="ACS23" i="4"/>
  <c r="ACR23" i="4"/>
  <c r="ACQ23" i="4"/>
  <c r="ACM23" i="4"/>
  <c r="ACL23" i="4"/>
  <c r="ACK23" i="4"/>
  <c r="ACJ23" i="4"/>
  <c r="ACI23" i="4"/>
  <c r="ACE23" i="4"/>
  <c r="ACD23" i="4"/>
  <c r="ACC23" i="4"/>
  <c r="ACB23" i="4"/>
  <c r="ACA23" i="4"/>
  <c r="ABW23" i="4"/>
  <c r="ABV23" i="4"/>
  <c r="ABU23" i="4"/>
  <c r="ABT23" i="4"/>
  <c r="ABS23" i="4"/>
  <c r="ABO23" i="4"/>
  <c r="ABN23" i="4"/>
  <c r="ABM23" i="4"/>
  <c r="ABL23" i="4"/>
  <c r="ABK23" i="4"/>
  <c r="ABG23" i="4"/>
  <c r="ABF23" i="4"/>
  <c r="ABE23" i="4"/>
  <c r="ABD23" i="4"/>
  <c r="ABC23" i="4"/>
  <c r="AAY23" i="4"/>
  <c r="AAX23" i="4"/>
  <c r="AAW23" i="4"/>
  <c r="AAV23" i="4"/>
  <c r="AAU23" i="4"/>
  <c r="AAQ23" i="4"/>
  <c r="AAP23" i="4"/>
  <c r="AAO23" i="4"/>
  <c r="AAN23" i="4"/>
  <c r="AAM23" i="4"/>
  <c r="AAI23" i="4"/>
  <c r="AAH23" i="4"/>
  <c r="AAG23" i="4"/>
  <c r="AAF23" i="4"/>
  <c r="AAE23" i="4"/>
  <c r="AAA23" i="4"/>
  <c r="ZZ23" i="4"/>
  <c r="ZY23" i="4"/>
  <c r="ZX23" i="4"/>
  <c r="ZW23" i="4"/>
  <c r="ZS23" i="4"/>
  <c r="ZR23" i="4"/>
  <c r="ZQ23" i="4"/>
  <c r="ZP23" i="4"/>
  <c r="ZO23" i="4"/>
  <c r="ZK23" i="4"/>
  <c r="ZJ23" i="4"/>
  <c r="ZI23" i="4"/>
  <c r="ZH23" i="4"/>
  <c r="ZG23" i="4"/>
  <c r="ZC23" i="4"/>
  <c r="ZB23" i="4"/>
  <c r="ZA23" i="4"/>
  <c r="YZ23" i="4"/>
  <c r="YY23" i="4"/>
  <c r="YU23" i="4"/>
  <c r="YT23" i="4"/>
  <c r="YS23" i="4"/>
  <c r="YR23" i="4"/>
  <c r="YQ23" i="4"/>
  <c r="YM23" i="4"/>
  <c r="YL23" i="4"/>
  <c r="YK23" i="4"/>
  <c r="YJ23" i="4"/>
  <c r="YI23" i="4"/>
  <c r="YE23" i="4"/>
  <c r="YD23" i="4"/>
  <c r="YC23" i="4"/>
  <c r="YB23" i="4"/>
  <c r="YA23" i="4"/>
  <c r="XW23" i="4"/>
  <c r="XV23" i="4"/>
  <c r="XU23" i="4"/>
  <c r="XT23" i="4"/>
  <c r="XS23" i="4"/>
  <c r="XO23" i="4"/>
  <c r="XN23" i="4"/>
  <c r="XM23" i="4"/>
  <c r="XL23" i="4"/>
  <c r="XK23" i="4"/>
  <c r="XG23" i="4"/>
  <c r="XF23" i="4"/>
  <c r="XE23" i="4"/>
  <c r="XD23" i="4"/>
  <c r="XC23" i="4"/>
  <c r="WY23" i="4"/>
  <c r="WX23" i="4"/>
  <c r="WW23" i="4"/>
  <c r="WV23" i="4"/>
  <c r="WU23" i="4"/>
  <c r="WQ23" i="4"/>
  <c r="WP23" i="4"/>
  <c r="WO23" i="4"/>
  <c r="WN23" i="4"/>
  <c r="WM23" i="4"/>
  <c r="WI23" i="4"/>
  <c r="WH23" i="4"/>
  <c r="WG23" i="4"/>
  <c r="WF23" i="4"/>
  <c r="WE23" i="4"/>
  <c r="WA23" i="4"/>
  <c r="VZ23" i="4"/>
  <c r="VY23" i="4"/>
  <c r="VX23" i="4"/>
  <c r="VW23" i="4"/>
  <c r="VS23" i="4"/>
  <c r="VR23" i="4"/>
  <c r="VQ23" i="4"/>
  <c r="VP23" i="4"/>
  <c r="VO23" i="4"/>
  <c r="VK23" i="4"/>
  <c r="VJ23" i="4"/>
  <c r="VI23" i="4"/>
  <c r="VH23" i="4"/>
  <c r="VG23" i="4"/>
  <c r="VC23" i="4"/>
  <c r="VB23" i="4"/>
  <c r="VA23" i="4"/>
  <c r="UZ23" i="4"/>
  <c r="UY23" i="4"/>
  <c r="UU23" i="4"/>
  <c r="UT23" i="4"/>
  <c r="US23" i="4"/>
  <c r="UR23" i="4"/>
  <c r="UQ23" i="4"/>
  <c r="UM23" i="4"/>
  <c r="UL23" i="4"/>
  <c r="UK23" i="4"/>
  <c r="UJ23" i="4"/>
  <c r="UI23" i="4"/>
  <c r="UE23" i="4"/>
  <c r="UD23" i="4"/>
  <c r="UC23" i="4"/>
  <c r="UB23" i="4"/>
  <c r="UA23" i="4"/>
  <c r="TW23" i="4"/>
  <c r="TV23" i="4"/>
  <c r="TU23" i="4"/>
  <c r="TT23" i="4"/>
  <c r="TS23" i="4"/>
  <c r="TO23" i="4"/>
  <c r="TN23" i="4"/>
  <c r="TM23" i="4"/>
  <c r="TL23" i="4"/>
  <c r="TK23" i="4"/>
  <c r="TG23" i="4"/>
  <c r="TF23" i="4"/>
  <c r="TE23" i="4"/>
  <c r="TD23" i="4"/>
  <c r="TC23" i="4"/>
  <c r="SY23" i="4"/>
  <c r="SX23" i="4"/>
  <c r="SW23" i="4"/>
  <c r="SV23" i="4"/>
  <c r="SU23" i="4"/>
  <c r="SQ23" i="4"/>
  <c r="SP23" i="4"/>
  <c r="SO23" i="4"/>
  <c r="SN23" i="4"/>
  <c r="SM23" i="4"/>
  <c r="SI23" i="4"/>
  <c r="SH23" i="4"/>
  <c r="SG23" i="4"/>
  <c r="SF23" i="4"/>
  <c r="SE23" i="4"/>
  <c r="SA23" i="4"/>
  <c r="RZ23" i="4"/>
  <c r="RY23" i="4"/>
  <c r="RX23" i="4"/>
  <c r="RW23" i="4"/>
  <c r="RS23" i="4"/>
  <c r="RR23" i="4"/>
  <c r="RQ23" i="4"/>
  <c r="RP23" i="4"/>
  <c r="RO23" i="4"/>
  <c r="RK23" i="4"/>
  <c r="RJ23" i="4"/>
  <c r="RI23" i="4"/>
  <c r="RH23" i="4"/>
  <c r="RG23" i="4"/>
  <c r="RC23" i="4"/>
  <c r="RB23" i="4"/>
  <c r="RA23" i="4"/>
  <c r="QZ23" i="4"/>
  <c r="QY23" i="4"/>
  <c r="QU23" i="4"/>
  <c r="QT23" i="4"/>
  <c r="QS23" i="4"/>
  <c r="QR23" i="4"/>
  <c r="QQ23" i="4"/>
  <c r="QM23" i="4"/>
  <c r="QL23" i="4"/>
  <c r="QK23" i="4"/>
  <c r="QJ23" i="4"/>
  <c r="QI23" i="4"/>
  <c r="QE23" i="4"/>
  <c r="QD23" i="4"/>
  <c r="QC23" i="4"/>
  <c r="QB23" i="4"/>
  <c r="QA23" i="4"/>
  <c r="PW23" i="4"/>
  <c r="PV23" i="4"/>
  <c r="PU23" i="4"/>
  <c r="PT23" i="4"/>
  <c r="PS23" i="4"/>
  <c r="PO23" i="4"/>
  <c r="PN23" i="4"/>
  <c r="PM23" i="4"/>
  <c r="PL23" i="4"/>
  <c r="PK23" i="4"/>
  <c r="PG23" i="4"/>
  <c r="PF23" i="4"/>
  <c r="PE23" i="4"/>
  <c r="PD23" i="4"/>
  <c r="PC23" i="4"/>
  <c r="OY23" i="4"/>
  <c r="OX23" i="4"/>
  <c r="OW23" i="4"/>
  <c r="OV23" i="4"/>
  <c r="OU23" i="4"/>
  <c r="OQ23" i="4"/>
  <c r="OP23" i="4"/>
  <c r="OO23" i="4"/>
  <c r="ON23" i="4"/>
  <c r="OM23" i="4"/>
  <c r="OI23" i="4"/>
  <c r="OH23" i="4"/>
  <c r="OG23" i="4"/>
  <c r="OF23" i="4"/>
  <c r="OE23" i="4"/>
  <c r="OA23" i="4"/>
  <c r="NZ23" i="4"/>
  <c r="NY23" i="4"/>
  <c r="NX23" i="4"/>
  <c r="NW23" i="4"/>
  <c r="NS23" i="4"/>
  <c r="NR23" i="4"/>
  <c r="NQ23" i="4"/>
  <c r="NP23" i="4"/>
  <c r="NO23" i="4"/>
  <c r="NK23" i="4"/>
  <c r="NJ23" i="4"/>
  <c r="NI23" i="4"/>
  <c r="NH23" i="4"/>
  <c r="NG23" i="4"/>
  <c r="NC23" i="4"/>
  <c r="NB23" i="4"/>
  <c r="NA23" i="4"/>
  <c r="MZ23" i="4"/>
  <c r="MY23" i="4"/>
  <c r="MU23" i="4"/>
  <c r="MT23" i="4"/>
  <c r="MS23" i="4"/>
  <c r="MR23" i="4"/>
  <c r="MQ23" i="4"/>
  <c r="MM23" i="4"/>
  <c r="ML23" i="4"/>
  <c r="MK23" i="4"/>
  <c r="MJ23" i="4"/>
  <c r="MI23" i="4"/>
  <c r="ME23" i="4"/>
  <c r="MD23" i="4"/>
  <c r="MC23" i="4"/>
  <c r="MB23" i="4"/>
  <c r="MA23" i="4"/>
  <c r="LW23" i="4"/>
  <c r="LV23" i="4"/>
  <c r="LU23" i="4"/>
  <c r="LT23" i="4"/>
  <c r="LS23" i="4"/>
  <c r="LO23" i="4"/>
  <c r="LN23" i="4"/>
  <c r="LM23" i="4"/>
  <c r="LL23" i="4"/>
  <c r="LK23" i="4"/>
  <c r="LG23" i="4"/>
  <c r="LF23" i="4"/>
  <c r="LE23" i="4"/>
  <c r="LD23" i="4"/>
  <c r="LC23" i="4"/>
  <c r="KY23" i="4"/>
  <c r="KX23" i="4"/>
  <c r="KW23" i="4"/>
  <c r="KV23" i="4"/>
  <c r="KU23" i="4"/>
  <c r="KQ23" i="4"/>
  <c r="KP23" i="4"/>
  <c r="KO23" i="4"/>
  <c r="KN23" i="4"/>
  <c r="KM23" i="4"/>
  <c r="KI23" i="4"/>
  <c r="KH23" i="4"/>
  <c r="KG23" i="4"/>
  <c r="KF23" i="4"/>
  <c r="KE23" i="4"/>
  <c r="KA23" i="4"/>
  <c r="JZ23" i="4"/>
  <c r="JY23" i="4"/>
  <c r="JX23" i="4"/>
  <c r="JW23" i="4"/>
  <c r="JS23" i="4"/>
  <c r="JR23" i="4"/>
  <c r="JQ23" i="4"/>
  <c r="JP23" i="4"/>
  <c r="JO23" i="4"/>
  <c r="JK23" i="4"/>
  <c r="JJ23" i="4"/>
  <c r="JI23" i="4"/>
  <c r="JH23" i="4"/>
  <c r="JG23" i="4"/>
  <c r="JC23" i="4"/>
  <c r="JB23" i="4"/>
  <c r="JA23" i="4"/>
  <c r="IZ23" i="4"/>
  <c r="IY23" i="4"/>
  <c r="IU23" i="4"/>
  <c r="IT23" i="4"/>
  <c r="IS23" i="4"/>
  <c r="IR23" i="4"/>
  <c r="IQ23" i="4"/>
  <c r="IM23" i="4"/>
  <c r="IL23" i="4"/>
  <c r="IK23" i="4"/>
  <c r="IJ23" i="4"/>
  <c r="II23" i="4"/>
  <c r="IE23" i="4"/>
  <c r="ID23" i="4"/>
  <c r="IC23" i="4"/>
  <c r="IB23" i="4"/>
  <c r="IA23" i="4"/>
  <c r="HW23" i="4"/>
  <c r="HV23" i="4"/>
  <c r="HU23" i="4"/>
  <c r="HT23" i="4"/>
  <c r="HS23" i="4"/>
  <c r="HO23" i="4"/>
  <c r="HN23" i="4"/>
  <c r="HM23" i="4"/>
  <c r="HL23" i="4"/>
  <c r="HK23" i="4"/>
  <c r="HG23" i="4"/>
  <c r="HF23" i="4"/>
  <c r="HE23" i="4"/>
  <c r="HD23" i="4"/>
  <c r="HC23" i="4"/>
  <c r="GY23" i="4"/>
  <c r="GX23" i="4"/>
  <c r="GW23" i="4"/>
  <c r="GV23" i="4"/>
  <c r="GU23" i="4"/>
  <c r="GQ23" i="4"/>
  <c r="GP23" i="4"/>
  <c r="GO23" i="4"/>
  <c r="GN23" i="4"/>
  <c r="GM23" i="4"/>
  <c r="GI23" i="4"/>
  <c r="GH23" i="4"/>
  <c r="GG23" i="4"/>
  <c r="GF23" i="4"/>
  <c r="GE23" i="4"/>
  <c r="GA23" i="4"/>
  <c r="FZ23" i="4"/>
  <c r="FY23" i="4"/>
  <c r="FX23" i="4"/>
  <c r="FW23" i="4"/>
  <c r="FS23" i="4"/>
  <c r="FR23" i="4"/>
  <c r="FQ23" i="4"/>
  <c r="FP23" i="4"/>
  <c r="FO23" i="4"/>
  <c r="FK23" i="4"/>
  <c r="FJ23" i="4"/>
  <c r="FI23" i="4"/>
  <c r="FH23" i="4"/>
  <c r="FG23" i="4"/>
  <c r="FC23" i="4"/>
  <c r="FB23" i="4"/>
  <c r="FA23" i="4"/>
  <c r="EZ23" i="4"/>
  <c r="EY23" i="4"/>
  <c r="EU23" i="4"/>
  <c r="ET23" i="4"/>
  <c r="ES23" i="4"/>
  <c r="ER23" i="4"/>
  <c r="EQ23" i="4"/>
  <c r="EM23" i="4"/>
  <c r="EL23" i="4"/>
  <c r="EK23" i="4"/>
  <c r="EJ23" i="4"/>
  <c r="EI23" i="4"/>
  <c r="EE23" i="4"/>
  <c r="ED23" i="4"/>
  <c r="EC23" i="4"/>
  <c r="EB23" i="4"/>
  <c r="EA23" i="4"/>
  <c r="DW23" i="4"/>
  <c r="DV23" i="4"/>
  <c r="DU23" i="4"/>
  <c r="DT23" i="4"/>
  <c r="DS23" i="4"/>
  <c r="DO23" i="4"/>
  <c r="DN23" i="4"/>
  <c r="DM23" i="4"/>
  <c r="DL23" i="4"/>
  <c r="DK23" i="4"/>
  <c r="DG23" i="4"/>
  <c r="DF23" i="4"/>
  <c r="DE23" i="4"/>
  <c r="DD23" i="4"/>
  <c r="DC23" i="4"/>
  <c r="CY23" i="4"/>
  <c r="CX23" i="4"/>
  <c r="CW23" i="4"/>
  <c r="CV23" i="4"/>
  <c r="CU23" i="4"/>
  <c r="CQ23" i="4"/>
  <c r="CP23" i="4"/>
  <c r="CO23" i="4"/>
  <c r="CN23" i="4"/>
  <c r="CM23" i="4"/>
  <c r="CI23" i="4"/>
  <c r="CH23" i="4"/>
  <c r="CG23" i="4"/>
  <c r="CF23" i="4"/>
  <c r="CE23" i="4"/>
  <c r="CA23" i="4"/>
  <c r="BZ23" i="4"/>
  <c r="BY23" i="4"/>
  <c r="BX23" i="4"/>
  <c r="BW23" i="4"/>
  <c r="BS23" i="4"/>
  <c r="BR23" i="4"/>
  <c r="BQ23" i="4"/>
  <c r="BP23" i="4"/>
  <c r="BO23" i="4"/>
  <c r="BK23" i="4"/>
  <c r="BJ23" i="4"/>
  <c r="BI23" i="4"/>
  <c r="BH23" i="4"/>
  <c r="BG23" i="4"/>
  <c r="BC23" i="4"/>
  <c r="BB23" i="4"/>
  <c r="BA23" i="4"/>
  <c r="AZ23" i="4"/>
  <c r="AY23" i="4"/>
  <c r="AU23" i="4"/>
  <c r="AT23" i="4"/>
  <c r="AS23" i="4"/>
  <c r="AR23" i="4"/>
  <c r="AQ23" i="4"/>
  <c r="AM23" i="4"/>
  <c r="AL23" i="4"/>
  <c r="AK23" i="4"/>
  <c r="AJ23" i="4"/>
  <c r="AI23" i="4"/>
  <c r="AE23" i="4"/>
  <c r="AD23" i="4"/>
  <c r="AC23" i="4"/>
  <c r="AB23" i="4"/>
  <c r="AA23" i="4"/>
  <c r="W23" i="4"/>
  <c r="V23" i="4"/>
  <c r="U23" i="4"/>
  <c r="T23" i="4"/>
  <c r="S23" i="4"/>
  <c r="O23" i="4"/>
  <c r="N23" i="4"/>
  <c r="M23" i="4"/>
  <c r="L23" i="4"/>
  <c r="K23" i="4"/>
  <c r="G23" i="4"/>
  <c r="F23" i="4"/>
  <c r="E23" i="4"/>
  <c r="D23" i="4"/>
  <c r="C23" i="4"/>
  <c r="ADS22" i="4"/>
  <c r="ADR22" i="4"/>
  <c r="ADQ22" i="4"/>
  <c r="ADP22" i="4"/>
  <c r="ADO22" i="4"/>
  <c r="ADK22" i="4"/>
  <c r="ADJ22" i="4"/>
  <c r="ADI22" i="4"/>
  <c r="ADH22" i="4"/>
  <c r="ADG22" i="4"/>
  <c r="ADC22" i="4"/>
  <c r="ADB22" i="4"/>
  <c r="ADA22" i="4"/>
  <c r="ACZ22" i="4"/>
  <c r="ACY22" i="4"/>
  <c r="ACU22" i="4"/>
  <c r="ACT22" i="4"/>
  <c r="ACS22" i="4"/>
  <c r="ACR22" i="4"/>
  <c r="ACQ22" i="4"/>
  <c r="ACM22" i="4"/>
  <c r="ACL22" i="4"/>
  <c r="ACK22" i="4"/>
  <c r="ACJ22" i="4"/>
  <c r="ACI22" i="4"/>
  <c r="ACE22" i="4"/>
  <c r="ACD22" i="4"/>
  <c r="ACC22" i="4"/>
  <c r="ACB22" i="4"/>
  <c r="ACA22" i="4"/>
  <c r="ABW22" i="4"/>
  <c r="ABV22" i="4"/>
  <c r="ABU22" i="4"/>
  <c r="ABT22" i="4"/>
  <c r="ABS22" i="4"/>
  <c r="ABO22" i="4"/>
  <c r="ABN22" i="4"/>
  <c r="ABM22" i="4"/>
  <c r="ABL22" i="4"/>
  <c r="ABK22" i="4"/>
  <c r="ABG22" i="4"/>
  <c r="ABF22" i="4"/>
  <c r="ABE22" i="4"/>
  <c r="ABD22" i="4"/>
  <c r="ABC22" i="4"/>
  <c r="AAY22" i="4"/>
  <c r="AAX22" i="4"/>
  <c r="AAW22" i="4"/>
  <c r="AAV22" i="4"/>
  <c r="AAU22" i="4"/>
  <c r="AAQ22" i="4"/>
  <c r="AAP22" i="4"/>
  <c r="AAO22" i="4"/>
  <c r="AAN22" i="4"/>
  <c r="AAM22" i="4"/>
  <c r="AAI22" i="4"/>
  <c r="AAH22" i="4"/>
  <c r="AAG22" i="4"/>
  <c r="AAF22" i="4"/>
  <c r="AAE22" i="4"/>
  <c r="AAA22" i="4"/>
  <c r="ZZ22" i="4"/>
  <c r="ZY22" i="4"/>
  <c r="ZX22" i="4"/>
  <c r="ZW22" i="4"/>
  <c r="ZS22" i="4"/>
  <c r="ZR22" i="4"/>
  <c r="ZQ22" i="4"/>
  <c r="ZP22" i="4"/>
  <c r="ZO22" i="4"/>
  <c r="ZK22" i="4"/>
  <c r="ZJ22" i="4"/>
  <c r="ZI22" i="4"/>
  <c r="ZH22" i="4"/>
  <c r="ZG22" i="4"/>
  <c r="ZC22" i="4"/>
  <c r="ZB22" i="4"/>
  <c r="ZA22" i="4"/>
  <c r="YZ22" i="4"/>
  <c r="YY22" i="4"/>
  <c r="YU22" i="4"/>
  <c r="YT22" i="4"/>
  <c r="YS22" i="4"/>
  <c r="YR22" i="4"/>
  <c r="YQ22" i="4"/>
  <c r="YM22" i="4"/>
  <c r="YL22" i="4"/>
  <c r="YK22" i="4"/>
  <c r="YJ22" i="4"/>
  <c r="YI22" i="4"/>
  <c r="YE22" i="4"/>
  <c r="YD22" i="4"/>
  <c r="YC22" i="4"/>
  <c r="YB22" i="4"/>
  <c r="YA22" i="4"/>
  <c r="XW22" i="4"/>
  <c r="XV22" i="4"/>
  <c r="XU22" i="4"/>
  <c r="XT22" i="4"/>
  <c r="XS22" i="4"/>
  <c r="XO22" i="4"/>
  <c r="XN22" i="4"/>
  <c r="XM22" i="4"/>
  <c r="XL22" i="4"/>
  <c r="XK22" i="4"/>
  <c r="XG22" i="4"/>
  <c r="XF22" i="4"/>
  <c r="XE22" i="4"/>
  <c r="XD22" i="4"/>
  <c r="XC22" i="4"/>
  <c r="WY22" i="4"/>
  <c r="WX22" i="4"/>
  <c r="WW22" i="4"/>
  <c r="WV22" i="4"/>
  <c r="WU22" i="4"/>
  <c r="WQ22" i="4"/>
  <c r="WP22" i="4"/>
  <c r="WO22" i="4"/>
  <c r="WN22" i="4"/>
  <c r="WM22" i="4"/>
  <c r="WI22" i="4"/>
  <c r="WH22" i="4"/>
  <c r="WG22" i="4"/>
  <c r="WF22" i="4"/>
  <c r="WE22" i="4"/>
  <c r="WA22" i="4"/>
  <c r="VZ22" i="4"/>
  <c r="VY22" i="4"/>
  <c r="VX22" i="4"/>
  <c r="VW22" i="4"/>
  <c r="VS22" i="4"/>
  <c r="VR22" i="4"/>
  <c r="VQ22" i="4"/>
  <c r="VP22" i="4"/>
  <c r="VO22" i="4"/>
  <c r="VK22" i="4"/>
  <c r="VJ22" i="4"/>
  <c r="VI22" i="4"/>
  <c r="VH22" i="4"/>
  <c r="VG22" i="4"/>
  <c r="VC22" i="4"/>
  <c r="VB22" i="4"/>
  <c r="VA22" i="4"/>
  <c r="UZ22" i="4"/>
  <c r="UY22" i="4"/>
  <c r="UU22" i="4"/>
  <c r="UT22" i="4"/>
  <c r="US22" i="4"/>
  <c r="UR22" i="4"/>
  <c r="UQ22" i="4"/>
  <c r="UM22" i="4"/>
  <c r="UL22" i="4"/>
  <c r="UK22" i="4"/>
  <c r="UJ22" i="4"/>
  <c r="UI22" i="4"/>
  <c r="UE22" i="4"/>
  <c r="UD22" i="4"/>
  <c r="UC22" i="4"/>
  <c r="UB22" i="4"/>
  <c r="UA22" i="4"/>
  <c r="TW22" i="4"/>
  <c r="TV22" i="4"/>
  <c r="TU22" i="4"/>
  <c r="TT22" i="4"/>
  <c r="TS22" i="4"/>
  <c r="TO22" i="4"/>
  <c r="TN22" i="4"/>
  <c r="TM22" i="4"/>
  <c r="TL22" i="4"/>
  <c r="TK22" i="4"/>
  <c r="TG22" i="4"/>
  <c r="TF22" i="4"/>
  <c r="TE22" i="4"/>
  <c r="TD22" i="4"/>
  <c r="TC22" i="4"/>
  <c r="SY22" i="4"/>
  <c r="SX22" i="4"/>
  <c r="SW22" i="4"/>
  <c r="SV22" i="4"/>
  <c r="SU22" i="4"/>
  <c r="SQ22" i="4"/>
  <c r="SP22" i="4"/>
  <c r="SO22" i="4"/>
  <c r="SN22" i="4"/>
  <c r="SM22" i="4"/>
  <c r="SI22" i="4"/>
  <c r="SH22" i="4"/>
  <c r="SG22" i="4"/>
  <c r="SF22" i="4"/>
  <c r="SE22" i="4"/>
  <c r="SA22" i="4"/>
  <c r="RZ22" i="4"/>
  <c r="RY22" i="4"/>
  <c r="RX22" i="4"/>
  <c r="RW22" i="4"/>
  <c r="RS22" i="4"/>
  <c r="RR22" i="4"/>
  <c r="RQ22" i="4"/>
  <c r="RP22" i="4"/>
  <c r="RO22" i="4"/>
  <c r="RK22" i="4"/>
  <c r="RJ22" i="4"/>
  <c r="RI22" i="4"/>
  <c r="RH22" i="4"/>
  <c r="RG22" i="4"/>
  <c r="RC22" i="4"/>
  <c r="RB22" i="4"/>
  <c r="RA22" i="4"/>
  <c r="QZ22" i="4"/>
  <c r="QY22" i="4"/>
  <c r="QU22" i="4"/>
  <c r="QT22" i="4"/>
  <c r="QS22" i="4"/>
  <c r="QR22" i="4"/>
  <c r="QQ22" i="4"/>
  <c r="QM22" i="4"/>
  <c r="QL22" i="4"/>
  <c r="QK22" i="4"/>
  <c r="QJ22" i="4"/>
  <c r="QI22" i="4"/>
  <c r="QE22" i="4"/>
  <c r="QD22" i="4"/>
  <c r="QC22" i="4"/>
  <c r="QB22" i="4"/>
  <c r="QA22" i="4"/>
  <c r="PW22" i="4"/>
  <c r="PV22" i="4"/>
  <c r="PU22" i="4"/>
  <c r="PT22" i="4"/>
  <c r="PS22" i="4"/>
  <c r="PO22" i="4"/>
  <c r="PN22" i="4"/>
  <c r="PM22" i="4"/>
  <c r="PL22" i="4"/>
  <c r="PK22" i="4"/>
  <c r="PG22" i="4"/>
  <c r="PF22" i="4"/>
  <c r="PE22" i="4"/>
  <c r="PD22" i="4"/>
  <c r="PC22" i="4"/>
  <c r="OY22" i="4"/>
  <c r="OX22" i="4"/>
  <c r="OW22" i="4"/>
  <c r="OV22" i="4"/>
  <c r="OU22" i="4"/>
  <c r="OQ22" i="4"/>
  <c r="OP22" i="4"/>
  <c r="OO22" i="4"/>
  <c r="ON22" i="4"/>
  <c r="OM22" i="4"/>
  <c r="OI22" i="4"/>
  <c r="OH22" i="4"/>
  <c r="OG22" i="4"/>
  <c r="OF22" i="4"/>
  <c r="OE22" i="4"/>
  <c r="OA22" i="4"/>
  <c r="NZ22" i="4"/>
  <c r="NY22" i="4"/>
  <c r="NX22" i="4"/>
  <c r="NW22" i="4"/>
  <c r="NS22" i="4"/>
  <c r="NR22" i="4"/>
  <c r="NQ22" i="4"/>
  <c r="NP22" i="4"/>
  <c r="NO22" i="4"/>
  <c r="NK22" i="4"/>
  <c r="NJ22" i="4"/>
  <c r="NI22" i="4"/>
  <c r="NH22" i="4"/>
  <c r="NG22" i="4"/>
  <c r="NC22" i="4"/>
  <c r="NB22" i="4"/>
  <c r="NA22" i="4"/>
  <c r="MZ22" i="4"/>
  <c r="MY22" i="4"/>
  <c r="MU22" i="4"/>
  <c r="MT22" i="4"/>
  <c r="MS22" i="4"/>
  <c r="MR22" i="4"/>
  <c r="MQ22" i="4"/>
  <c r="MM22" i="4"/>
  <c r="ML22" i="4"/>
  <c r="MK22" i="4"/>
  <c r="MJ22" i="4"/>
  <c r="MI22" i="4"/>
  <c r="ME22" i="4"/>
  <c r="MD22" i="4"/>
  <c r="MC22" i="4"/>
  <c r="MB22" i="4"/>
  <c r="MA22" i="4"/>
  <c r="LW22" i="4"/>
  <c r="LV22" i="4"/>
  <c r="LU22" i="4"/>
  <c r="LT22" i="4"/>
  <c r="LS22" i="4"/>
  <c r="LO22" i="4"/>
  <c r="LN22" i="4"/>
  <c r="LM22" i="4"/>
  <c r="LL22" i="4"/>
  <c r="LK22" i="4"/>
  <c r="LG22" i="4"/>
  <c r="LF22" i="4"/>
  <c r="LE22" i="4"/>
  <c r="LD22" i="4"/>
  <c r="LC22" i="4"/>
  <c r="KY22" i="4"/>
  <c r="KX22" i="4"/>
  <c r="KW22" i="4"/>
  <c r="KV22" i="4"/>
  <c r="KU22" i="4"/>
  <c r="KQ22" i="4"/>
  <c r="KP22" i="4"/>
  <c r="KO22" i="4"/>
  <c r="KN22" i="4"/>
  <c r="KM22" i="4"/>
  <c r="KI22" i="4"/>
  <c r="KH22" i="4"/>
  <c r="KG22" i="4"/>
  <c r="KF22" i="4"/>
  <c r="KE22" i="4"/>
  <c r="KA22" i="4"/>
  <c r="JZ22" i="4"/>
  <c r="JY22" i="4"/>
  <c r="JX22" i="4"/>
  <c r="JW22" i="4"/>
  <c r="JS22" i="4"/>
  <c r="JR22" i="4"/>
  <c r="JQ22" i="4"/>
  <c r="JP22" i="4"/>
  <c r="JO22" i="4"/>
  <c r="JK22" i="4"/>
  <c r="JJ22" i="4"/>
  <c r="JI22" i="4"/>
  <c r="JH22" i="4"/>
  <c r="JG22" i="4"/>
  <c r="JC22" i="4"/>
  <c r="JB22" i="4"/>
  <c r="JA22" i="4"/>
  <c r="IZ22" i="4"/>
  <c r="IY22" i="4"/>
  <c r="IU22" i="4"/>
  <c r="IT22" i="4"/>
  <c r="IS22" i="4"/>
  <c r="IR22" i="4"/>
  <c r="IQ22" i="4"/>
  <c r="IM22" i="4"/>
  <c r="IL22" i="4"/>
  <c r="IK22" i="4"/>
  <c r="IJ22" i="4"/>
  <c r="II22" i="4"/>
  <c r="IE22" i="4"/>
  <c r="ID22" i="4"/>
  <c r="IC22" i="4"/>
  <c r="IB22" i="4"/>
  <c r="IA22" i="4"/>
  <c r="HW22" i="4"/>
  <c r="HV22" i="4"/>
  <c r="HU22" i="4"/>
  <c r="HT22" i="4"/>
  <c r="HS22" i="4"/>
  <c r="HO22" i="4"/>
  <c r="HN22" i="4"/>
  <c r="HM22" i="4"/>
  <c r="HL22" i="4"/>
  <c r="HK22" i="4"/>
  <c r="HG22" i="4"/>
  <c r="HF22" i="4"/>
  <c r="HE22" i="4"/>
  <c r="HD22" i="4"/>
  <c r="HC22" i="4"/>
  <c r="GY22" i="4"/>
  <c r="GX22" i="4"/>
  <c r="GW22" i="4"/>
  <c r="GV22" i="4"/>
  <c r="GU22" i="4"/>
  <c r="GQ22" i="4"/>
  <c r="GP22" i="4"/>
  <c r="GO22" i="4"/>
  <c r="GN22" i="4"/>
  <c r="GM22" i="4"/>
  <c r="GI22" i="4"/>
  <c r="GH22" i="4"/>
  <c r="GG22" i="4"/>
  <c r="GF22" i="4"/>
  <c r="GE22" i="4"/>
  <c r="GA22" i="4"/>
  <c r="FZ22" i="4"/>
  <c r="FY22" i="4"/>
  <c r="FX22" i="4"/>
  <c r="FW22" i="4"/>
  <c r="FS22" i="4"/>
  <c r="FR22" i="4"/>
  <c r="FQ22" i="4"/>
  <c r="FP22" i="4"/>
  <c r="FO22" i="4"/>
  <c r="FK22" i="4"/>
  <c r="FJ22" i="4"/>
  <c r="FI22" i="4"/>
  <c r="FH22" i="4"/>
  <c r="FG22" i="4"/>
  <c r="FC22" i="4"/>
  <c r="FB22" i="4"/>
  <c r="FA22" i="4"/>
  <c r="EZ22" i="4"/>
  <c r="EY22" i="4"/>
  <c r="EU22" i="4"/>
  <c r="ET22" i="4"/>
  <c r="ES22" i="4"/>
  <c r="ER22" i="4"/>
  <c r="EQ22" i="4"/>
  <c r="EM22" i="4"/>
  <c r="EL22" i="4"/>
  <c r="EK22" i="4"/>
  <c r="EJ22" i="4"/>
  <c r="EI22" i="4"/>
  <c r="EE22" i="4"/>
  <c r="ED22" i="4"/>
  <c r="EC22" i="4"/>
  <c r="EB22" i="4"/>
  <c r="EA22" i="4"/>
  <c r="DW22" i="4"/>
  <c r="DV22" i="4"/>
  <c r="DU22" i="4"/>
  <c r="DT22" i="4"/>
  <c r="DS22" i="4"/>
  <c r="DO22" i="4"/>
  <c r="DN22" i="4"/>
  <c r="DM22" i="4"/>
  <c r="DL22" i="4"/>
  <c r="DK22" i="4"/>
  <c r="DG22" i="4"/>
  <c r="DF22" i="4"/>
  <c r="DE22" i="4"/>
  <c r="DD22" i="4"/>
  <c r="DC22" i="4"/>
  <c r="CY22" i="4"/>
  <c r="CX22" i="4"/>
  <c r="CW22" i="4"/>
  <c r="CV22" i="4"/>
  <c r="CU22" i="4"/>
  <c r="CQ22" i="4"/>
  <c r="CP22" i="4"/>
  <c r="CO22" i="4"/>
  <c r="CN22" i="4"/>
  <c r="CM22" i="4"/>
  <c r="CI22" i="4"/>
  <c r="CH22" i="4"/>
  <c r="CG22" i="4"/>
  <c r="CF22" i="4"/>
  <c r="CE22" i="4"/>
  <c r="CA22" i="4"/>
  <c r="BZ22" i="4"/>
  <c r="BY22" i="4"/>
  <c r="BX22" i="4"/>
  <c r="BW22" i="4"/>
  <c r="BS22" i="4"/>
  <c r="BR22" i="4"/>
  <c r="BQ22" i="4"/>
  <c r="BP22" i="4"/>
  <c r="BO22" i="4"/>
  <c r="BK22" i="4"/>
  <c r="BJ22" i="4"/>
  <c r="BI22" i="4"/>
  <c r="BH22" i="4"/>
  <c r="BG22" i="4"/>
  <c r="BC22" i="4"/>
  <c r="BB22" i="4"/>
  <c r="BA22" i="4"/>
  <c r="AZ22" i="4"/>
  <c r="AY22" i="4"/>
  <c r="AU22" i="4"/>
  <c r="AT22" i="4"/>
  <c r="AS22" i="4"/>
  <c r="AR22" i="4"/>
  <c r="AQ22" i="4"/>
  <c r="AM22" i="4"/>
  <c r="AL22" i="4"/>
  <c r="AK22" i="4"/>
  <c r="AJ22" i="4"/>
  <c r="AI22" i="4"/>
  <c r="AE22" i="4"/>
  <c r="AD22" i="4"/>
  <c r="AC22" i="4"/>
  <c r="AB22" i="4"/>
  <c r="AA22" i="4"/>
  <c r="W22" i="4"/>
  <c r="V22" i="4"/>
  <c r="U22" i="4"/>
  <c r="T22" i="4"/>
  <c r="S22" i="4"/>
  <c r="O22" i="4"/>
  <c r="N22" i="4"/>
  <c r="M22" i="4"/>
  <c r="L22" i="4"/>
  <c r="K22" i="4"/>
  <c r="G22" i="4"/>
  <c r="F22" i="4"/>
  <c r="E22" i="4"/>
  <c r="D22" i="4"/>
  <c r="C22" i="4"/>
  <c r="ADS21" i="4"/>
  <c r="ADR21" i="4"/>
  <c r="ADQ21" i="4"/>
  <c r="ADP21" i="4"/>
  <c r="ADO21" i="4"/>
  <c r="ADK21" i="4"/>
  <c r="ADJ21" i="4"/>
  <c r="ADI21" i="4"/>
  <c r="ADH21" i="4"/>
  <c r="ADG21" i="4"/>
  <c r="ADC21" i="4"/>
  <c r="ADB21" i="4"/>
  <c r="ADA21" i="4"/>
  <c r="ACZ21" i="4"/>
  <c r="ACY21" i="4"/>
  <c r="ACU21" i="4"/>
  <c r="ACT21" i="4"/>
  <c r="ACS21" i="4"/>
  <c r="ACR21" i="4"/>
  <c r="ACQ21" i="4"/>
  <c r="ACM21" i="4"/>
  <c r="ACL21" i="4"/>
  <c r="ACK21" i="4"/>
  <c r="ACJ21" i="4"/>
  <c r="ACI21" i="4"/>
  <c r="ACE21" i="4"/>
  <c r="ACD21" i="4"/>
  <c r="ACC21" i="4"/>
  <c r="ACB21" i="4"/>
  <c r="ACA21" i="4"/>
  <c r="ABW21" i="4"/>
  <c r="ABV21" i="4"/>
  <c r="ABU21" i="4"/>
  <c r="ABT21" i="4"/>
  <c r="ABS21" i="4"/>
  <c r="ABO21" i="4"/>
  <c r="ABN21" i="4"/>
  <c r="ABM21" i="4"/>
  <c r="ABL21" i="4"/>
  <c r="ABK21" i="4"/>
  <c r="ABG21" i="4"/>
  <c r="ABF21" i="4"/>
  <c r="ABE21" i="4"/>
  <c r="ABD21" i="4"/>
  <c r="ABC21" i="4"/>
  <c r="AAY21" i="4"/>
  <c r="AAX21" i="4"/>
  <c r="AAW21" i="4"/>
  <c r="AAV21" i="4"/>
  <c r="AAU21" i="4"/>
  <c r="AAQ21" i="4"/>
  <c r="AAP21" i="4"/>
  <c r="AAO21" i="4"/>
  <c r="AAN21" i="4"/>
  <c r="AAM21" i="4"/>
  <c r="AAI21" i="4"/>
  <c r="AAH21" i="4"/>
  <c r="AAG21" i="4"/>
  <c r="AAF21" i="4"/>
  <c r="AAE21" i="4"/>
  <c r="AAA21" i="4"/>
  <c r="ZZ21" i="4"/>
  <c r="ZY21" i="4"/>
  <c r="ZX21" i="4"/>
  <c r="ZW21" i="4"/>
  <c r="ZS21" i="4"/>
  <c r="ZR21" i="4"/>
  <c r="ZQ21" i="4"/>
  <c r="ZP21" i="4"/>
  <c r="ZO21" i="4"/>
  <c r="ZK21" i="4"/>
  <c r="ZJ21" i="4"/>
  <c r="ZI21" i="4"/>
  <c r="ZH21" i="4"/>
  <c r="ZG21" i="4"/>
  <c r="ZC21" i="4"/>
  <c r="ZB21" i="4"/>
  <c r="ZA21" i="4"/>
  <c r="YZ21" i="4"/>
  <c r="YY21" i="4"/>
  <c r="YU21" i="4"/>
  <c r="YT21" i="4"/>
  <c r="YS21" i="4"/>
  <c r="YR21" i="4"/>
  <c r="YQ21" i="4"/>
  <c r="YM21" i="4"/>
  <c r="YL21" i="4"/>
  <c r="YK21" i="4"/>
  <c r="YJ21" i="4"/>
  <c r="YI21" i="4"/>
  <c r="YE21" i="4"/>
  <c r="YD21" i="4"/>
  <c r="YC21" i="4"/>
  <c r="YB21" i="4"/>
  <c r="YA21" i="4"/>
  <c r="XW21" i="4"/>
  <c r="XV21" i="4"/>
  <c r="XU21" i="4"/>
  <c r="XT21" i="4"/>
  <c r="XS21" i="4"/>
  <c r="XO21" i="4"/>
  <c r="XN21" i="4"/>
  <c r="XM21" i="4"/>
  <c r="XL21" i="4"/>
  <c r="XK21" i="4"/>
  <c r="XG21" i="4"/>
  <c r="XF21" i="4"/>
  <c r="XE21" i="4"/>
  <c r="XD21" i="4"/>
  <c r="XC21" i="4"/>
  <c r="WY21" i="4"/>
  <c r="WX21" i="4"/>
  <c r="WW21" i="4"/>
  <c r="WV21" i="4"/>
  <c r="WU21" i="4"/>
  <c r="WQ21" i="4"/>
  <c r="WP21" i="4"/>
  <c r="WO21" i="4"/>
  <c r="WN21" i="4"/>
  <c r="WM21" i="4"/>
  <c r="WI21" i="4"/>
  <c r="WH21" i="4"/>
  <c r="WG21" i="4"/>
  <c r="WF21" i="4"/>
  <c r="WE21" i="4"/>
  <c r="WA21" i="4"/>
  <c r="VZ21" i="4"/>
  <c r="VY21" i="4"/>
  <c r="VX21" i="4"/>
  <c r="VW21" i="4"/>
  <c r="VS21" i="4"/>
  <c r="VR21" i="4"/>
  <c r="VQ21" i="4"/>
  <c r="VP21" i="4"/>
  <c r="VO21" i="4"/>
  <c r="VK21" i="4"/>
  <c r="VJ21" i="4"/>
  <c r="VI21" i="4"/>
  <c r="VH21" i="4"/>
  <c r="VG21" i="4"/>
  <c r="VC21" i="4"/>
  <c r="VB21" i="4"/>
  <c r="VA21" i="4"/>
  <c r="UZ21" i="4"/>
  <c r="UY21" i="4"/>
  <c r="UU21" i="4"/>
  <c r="UT21" i="4"/>
  <c r="US21" i="4"/>
  <c r="UR21" i="4"/>
  <c r="UQ21" i="4"/>
  <c r="UM21" i="4"/>
  <c r="UL21" i="4"/>
  <c r="UK21" i="4"/>
  <c r="UJ21" i="4"/>
  <c r="UI21" i="4"/>
  <c r="UE21" i="4"/>
  <c r="UD21" i="4"/>
  <c r="UC21" i="4"/>
  <c r="UB21" i="4"/>
  <c r="UA21" i="4"/>
  <c r="TW21" i="4"/>
  <c r="TV21" i="4"/>
  <c r="TU21" i="4"/>
  <c r="TT21" i="4"/>
  <c r="TS21" i="4"/>
  <c r="TO21" i="4"/>
  <c r="TN21" i="4"/>
  <c r="TM21" i="4"/>
  <c r="TL21" i="4"/>
  <c r="TK21" i="4"/>
  <c r="TG21" i="4"/>
  <c r="TF21" i="4"/>
  <c r="TE21" i="4"/>
  <c r="TD21" i="4"/>
  <c r="TC21" i="4"/>
  <c r="SY21" i="4"/>
  <c r="SX21" i="4"/>
  <c r="SW21" i="4"/>
  <c r="SV21" i="4"/>
  <c r="SU21" i="4"/>
  <c r="SQ21" i="4"/>
  <c r="SP21" i="4"/>
  <c r="SO21" i="4"/>
  <c r="SN21" i="4"/>
  <c r="SM21" i="4"/>
  <c r="SI21" i="4"/>
  <c r="SH21" i="4"/>
  <c r="SG21" i="4"/>
  <c r="SF21" i="4"/>
  <c r="SE21" i="4"/>
  <c r="SA21" i="4"/>
  <c r="RZ21" i="4"/>
  <c r="RY21" i="4"/>
  <c r="RX21" i="4"/>
  <c r="RW21" i="4"/>
  <c r="RS21" i="4"/>
  <c r="RR21" i="4"/>
  <c r="RQ21" i="4"/>
  <c r="RP21" i="4"/>
  <c r="RO21" i="4"/>
  <c r="RK21" i="4"/>
  <c r="RJ21" i="4"/>
  <c r="RI21" i="4"/>
  <c r="RH21" i="4"/>
  <c r="RG21" i="4"/>
  <c r="RC21" i="4"/>
  <c r="RB21" i="4"/>
  <c r="RA21" i="4"/>
  <c r="QZ21" i="4"/>
  <c r="QY21" i="4"/>
  <c r="QU21" i="4"/>
  <c r="QT21" i="4"/>
  <c r="QS21" i="4"/>
  <c r="QR21" i="4"/>
  <c r="QQ21" i="4"/>
  <c r="QM21" i="4"/>
  <c r="QL21" i="4"/>
  <c r="QK21" i="4"/>
  <c r="QJ21" i="4"/>
  <c r="QI21" i="4"/>
  <c r="QE21" i="4"/>
  <c r="QD21" i="4"/>
  <c r="QC21" i="4"/>
  <c r="QB21" i="4"/>
  <c r="QA21" i="4"/>
  <c r="PW21" i="4"/>
  <c r="PV21" i="4"/>
  <c r="PU21" i="4"/>
  <c r="PT21" i="4"/>
  <c r="PS21" i="4"/>
  <c r="PO21" i="4"/>
  <c r="PN21" i="4"/>
  <c r="PM21" i="4"/>
  <c r="PL21" i="4"/>
  <c r="PK21" i="4"/>
  <c r="PG21" i="4"/>
  <c r="PF21" i="4"/>
  <c r="PE21" i="4"/>
  <c r="PD21" i="4"/>
  <c r="PC21" i="4"/>
  <c r="OY21" i="4"/>
  <c r="OX21" i="4"/>
  <c r="OW21" i="4"/>
  <c r="OV21" i="4"/>
  <c r="OU21" i="4"/>
  <c r="OQ21" i="4"/>
  <c r="OP21" i="4"/>
  <c r="OO21" i="4"/>
  <c r="ON21" i="4"/>
  <c r="OM21" i="4"/>
  <c r="OI21" i="4"/>
  <c r="OH21" i="4"/>
  <c r="OG21" i="4"/>
  <c r="OF21" i="4"/>
  <c r="OE21" i="4"/>
  <c r="OA21" i="4"/>
  <c r="NZ21" i="4"/>
  <c r="NY21" i="4"/>
  <c r="NX21" i="4"/>
  <c r="NW21" i="4"/>
  <c r="NS21" i="4"/>
  <c r="NR21" i="4"/>
  <c r="NQ21" i="4"/>
  <c r="NP21" i="4"/>
  <c r="NO21" i="4"/>
  <c r="NK21" i="4"/>
  <c r="NJ21" i="4"/>
  <c r="NI21" i="4"/>
  <c r="NH21" i="4"/>
  <c r="NG21" i="4"/>
  <c r="NC21" i="4"/>
  <c r="NB21" i="4"/>
  <c r="NA21" i="4"/>
  <c r="MZ21" i="4"/>
  <c r="MY21" i="4"/>
  <c r="MU21" i="4"/>
  <c r="MT21" i="4"/>
  <c r="MS21" i="4"/>
  <c r="MR21" i="4"/>
  <c r="MQ21" i="4"/>
  <c r="MM21" i="4"/>
  <c r="ML21" i="4"/>
  <c r="MK21" i="4"/>
  <c r="MJ21" i="4"/>
  <c r="MI21" i="4"/>
  <c r="ME21" i="4"/>
  <c r="MD21" i="4"/>
  <c r="MC21" i="4"/>
  <c r="MB21" i="4"/>
  <c r="MA21" i="4"/>
  <c r="LW21" i="4"/>
  <c r="LV21" i="4"/>
  <c r="LU21" i="4"/>
  <c r="LT21" i="4"/>
  <c r="LS21" i="4"/>
  <c r="LO21" i="4"/>
  <c r="LN21" i="4"/>
  <c r="LM21" i="4"/>
  <c r="LL21" i="4"/>
  <c r="LK21" i="4"/>
  <c r="LG21" i="4"/>
  <c r="LF21" i="4"/>
  <c r="LE21" i="4"/>
  <c r="LD21" i="4"/>
  <c r="LC21" i="4"/>
  <c r="KY21" i="4"/>
  <c r="KX21" i="4"/>
  <c r="KW21" i="4"/>
  <c r="KV21" i="4"/>
  <c r="KU21" i="4"/>
  <c r="KQ21" i="4"/>
  <c r="KP21" i="4"/>
  <c r="KO21" i="4"/>
  <c r="KN21" i="4"/>
  <c r="KM21" i="4"/>
  <c r="KI21" i="4"/>
  <c r="KH21" i="4"/>
  <c r="KG21" i="4"/>
  <c r="KF21" i="4"/>
  <c r="KE21" i="4"/>
  <c r="KA21" i="4"/>
  <c r="JZ21" i="4"/>
  <c r="JY21" i="4"/>
  <c r="JX21" i="4"/>
  <c r="JW21" i="4"/>
  <c r="JS21" i="4"/>
  <c r="JR21" i="4"/>
  <c r="JQ21" i="4"/>
  <c r="JP21" i="4"/>
  <c r="JO21" i="4"/>
  <c r="JK21" i="4"/>
  <c r="JJ21" i="4"/>
  <c r="JI21" i="4"/>
  <c r="JH21" i="4"/>
  <c r="JG21" i="4"/>
  <c r="JC21" i="4"/>
  <c r="JB21" i="4"/>
  <c r="JA21" i="4"/>
  <c r="IZ21" i="4"/>
  <c r="IY21" i="4"/>
  <c r="IU21" i="4"/>
  <c r="IT21" i="4"/>
  <c r="IS21" i="4"/>
  <c r="IR21" i="4"/>
  <c r="IQ21" i="4"/>
  <c r="IM21" i="4"/>
  <c r="IL21" i="4"/>
  <c r="IK21" i="4"/>
  <c r="IJ21" i="4"/>
  <c r="II21" i="4"/>
  <c r="IE21" i="4"/>
  <c r="ID21" i="4"/>
  <c r="IC21" i="4"/>
  <c r="IB21" i="4"/>
  <c r="IA21" i="4"/>
  <c r="HW21" i="4"/>
  <c r="HV21" i="4"/>
  <c r="HU21" i="4"/>
  <c r="HT21" i="4"/>
  <c r="HS21" i="4"/>
  <c r="HO21" i="4"/>
  <c r="HN21" i="4"/>
  <c r="HM21" i="4"/>
  <c r="HL21" i="4"/>
  <c r="HK21" i="4"/>
  <c r="HG21" i="4"/>
  <c r="HF21" i="4"/>
  <c r="HE21" i="4"/>
  <c r="HD21" i="4"/>
  <c r="HC21" i="4"/>
  <c r="GY21" i="4"/>
  <c r="GX21" i="4"/>
  <c r="GW21" i="4"/>
  <c r="GV21" i="4"/>
  <c r="GU21" i="4"/>
  <c r="GQ21" i="4"/>
  <c r="GP21" i="4"/>
  <c r="GO21" i="4"/>
  <c r="GN21" i="4"/>
  <c r="GM21" i="4"/>
  <c r="GI21" i="4"/>
  <c r="GH21" i="4"/>
  <c r="GG21" i="4"/>
  <c r="GF21" i="4"/>
  <c r="GE21" i="4"/>
  <c r="GA21" i="4"/>
  <c r="FZ21" i="4"/>
  <c r="FY21" i="4"/>
  <c r="FX21" i="4"/>
  <c r="FW21" i="4"/>
  <c r="FS21" i="4"/>
  <c r="FR21" i="4"/>
  <c r="FQ21" i="4"/>
  <c r="FP21" i="4"/>
  <c r="FO21" i="4"/>
  <c r="FK21" i="4"/>
  <c r="FJ21" i="4"/>
  <c r="FI21" i="4"/>
  <c r="FH21" i="4"/>
  <c r="FG21" i="4"/>
  <c r="FC21" i="4"/>
  <c r="FB21" i="4"/>
  <c r="FA21" i="4"/>
  <c r="EZ21" i="4"/>
  <c r="EY21" i="4"/>
  <c r="EU21" i="4"/>
  <c r="ET21" i="4"/>
  <c r="ES21" i="4"/>
  <c r="ER21" i="4"/>
  <c r="EQ21" i="4"/>
  <c r="EM21" i="4"/>
  <c r="EL21" i="4"/>
  <c r="EK21" i="4"/>
  <c r="EJ21" i="4"/>
  <c r="EI21" i="4"/>
  <c r="EE21" i="4"/>
  <c r="ED21" i="4"/>
  <c r="EC21" i="4"/>
  <c r="EB21" i="4"/>
  <c r="EA21" i="4"/>
  <c r="DW21" i="4"/>
  <c r="DV21" i="4"/>
  <c r="DU21" i="4"/>
  <c r="DT21" i="4"/>
  <c r="DS21" i="4"/>
  <c r="DO21" i="4"/>
  <c r="DN21" i="4"/>
  <c r="DM21" i="4"/>
  <c r="DL21" i="4"/>
  <c r="DK21" i="4"/>
  <c r="DG21" i="4"/>
  <c r="DF21" i="4"/>
  <c r="DE21" i="4"/>
  <c r="DD21" i="4"/>
  <c r="DC21" i="4"/>
  <c r="CY21" i="4"/>
  <c r="CX21" i="4"/>
  <c r="CW21" i="4"/>
  <c r="CV21" i="4"/>
  <c r="CU21" i="4"/>
  <c r="CQ21" i="4"/>
  <c r="CP21" i="4"/>
  <c r="CO21" i="4"/>
  <c r="CN21" i="4"/>
  <c r="CM21" i="4"/>
  <c r="CI21" i="4"/>
  <c r="CH21" i="4"/>
  <c r="CG21" i="4"/>
  <c r="CF21" i="4"/>
  <c r="CE21" i="4"/>
  <c r="CA21" i="4"/>
  <c r="BZ21" i="4"/>
  <c r="BY21" i="4"/>
  <c r="BX21" i="4"/>
  <c r="BW21" i="4"/>
  <c r="BS21" i="4"/>
  <c r="BR21" i="4"/>
  <c r="BQ21" i="4"/>
  <c r="BP21" i="4"/>
  <c r="BO21" i="4"/>
  <c r="BK21" i="4"/>
  <c r="BJ21" i="4"/>
  <c r="BI21" i="4"/>
  <c r="BH21" i="4"/>
  <c r="BG21" i="4"/>
  <c r="BC21" i="4"/>
  <c r="BB21" i="4"/>
  <c r="BA21" i="4"/>
  <c r="AZ21" i="4"/>
  <c r="AY21" i="4"/>
  <c r="AU21" i="4"/>
  <c r="AT21" i="4"/>
  <c r="AS21" i="4"/>
  <c r="AR21" i="4"/>
  <c r="AQ21" i="4"/>
  <c r="AM21" i="4"/>
  <c r="AL21" i="4"/>
  <c r="AK21" i="4"/>
  <c r="AJ21" i="4"/>
  <c r="AI21" i="4"/>
  <c r="AE21" i="4"/>
  <c r="AD21" i="4"/>
  <c r="AC21" i="4"/>
  <c r="AB21" i="4"/>
  <c r="AA21" i="4"/>
  <c r="W21" i="4"/>
  <c r="V21" i="4"/>
  <c r="U21" i="4"/>
  <c r="T21" i="4"/>
  <c r="S21" i="4"/>
  <c r="O21" i="4"/>
  <c r="N21" i="4"/>
  <c r="M21" i="4"/>
  <c r="L21" i="4"/>
  <c r="K21" i="4"/>
  <c r="G21" i="4"/>
  <c r="F21" i="4"/>
  <c r="E21" i="4"/>
  <c r="D21" i="4"/>
  <c r="C21" i="4"/>
  <c r="ADS20" i="4"/>
  <c r="ADR20" i="4"/>
  <c r="ADQ20" i="4"/>
  <c r="ADP20" i="4"/>
  <c r="ADO20" i="4"/>
  <c r="ADK20" i="4"/>
  <c r="ADJ20" i="4"/>
  <c r="ADI20" i="4"/>
  <c r="ADH20" i="4"/>
  <c r="ADG20" i="4"/>
  <c r="ADC20" i="4"/>
  <c r="ADB20" i="4"/>
  <c r="ADA20" i="4"/>
  <c r="ACZ20" i="4"/>
  <c r="ACY20" i="4"/>
  <c r="ACU20" i="4"/>
  <c r="ACT20" i="4"/>
  <c r="ACS20" i="4"/>
  <c r="ACR20" i="4"/>
  <c r="ACQ20" i="4"/>
  <c r="ACM20" i="4"/>
  <c r="ACL20" i="4"/>
  <c r="ACK20" i="4"/>
  <c r="ACJ20" i="4"/>
  <c r="ACI20" i="4"/>
  <c r="ACE20" i="4"/>
  <c r="ACD20" i="4"/>
  <c r="ACC20" i="4"/>
  <c r="ACB20" i="4"/>
  <c r="ACA20" i="4"/>
  <c r="ABW20" i="4"/>
  <c r="ABV20" i="4"/>
  <c r="ABU20" i="4"/>
  <c r="ABT20" i="4"/>
  <c r="ABS20" i="4"/>
  <c r="ABO20" i="4"/>
  <c r="ABN20" i="4"/>
  <c r="ABM20" i="4"/>
  <c r="ABL20" i="4"/>
  <c r="ABK20" i="4"/>
  <c r="ABG20" i="4"/>
  <c r="ABF20" i="4"/>
  <c r="ABE20" i="4"/>
  <c r="ABD20" i="4"/>
  <c r="ABC20" i="4"/>
  <c r="AAY20" i="4"/>
  <c r="AAX20" i="4"/>
  <c r="AAW20" i="4"/>
  <c r="AAV20" i="4"/>
  <c r="AAU20" i="4"/>
  <c r="AAQ20" i="4"/>
  <c r="AAP20" i="4"/>
  <c r="AAO20" i="4"/>
  <c r="AAN20" i="4"/>
  <c r="AAM20" i="4"/>
  <c r="AAI20" i="4"/>
  <c r="AAH20" i="4"/>
  <c r="AAG20" i="4"/>
  <c r="AAF20" i="4"/>
  <c r="AAE20" i="4"/>
  <c r="AAA20" i="4"/>
  <c r="ZZ20" i="4"/>
  <c r="ZY20" i="4"/>
  <c r="ZX20" i="4"/>
  <c r="ZW20" i="4"/>
  <c r="ZS20" i="4"/>
  <c r="ZR20" i="4"/>
  <c r="ZQ20" i="4"/>
  <c r="ZP20" i="4"/>
  <c r="ZO20" i="4"/>
  <c r="ZK20" i="4"/>
  <c r="ZJ20" i="4"/>
  <c r="ZI20" i="4"/>
  <c r="ZH20" i="4"/>
  <c r="ZG20" i="4"/>
  <c r="ZC20" i="4"/>
  <c r="ZB20" i="4"/>
  <c r="ZA20" i="4"/>
  <c r="YZ20" i="4"/>
  <c r="YY20" i="4"/>
  <c r="YU20" i="4"/>
  <c r="YT20" i="4"/>
  <c r="YS20" i="4"/>
  <c r="YR20" i="4"/>
  <c r="YQ20" i="4"/>
  <c r="YM20" i="4"/>
  <c r="YL20" i="4"/>
  <c r="YK20" i="4"/>
  <c r="YJ20" i="4"/>
  <c r="YI20" i="4"/>
  <c r="YE20" i="4"/>
  <c r="YD20" i="4"/>
  <c r="YC20" i="4"/>
  <c r="YB20" i="4"/>
  <c r="YA20" i="4"/>
  <c r="XW20" i="4"/>
  <c r="XV20" i="4"/>
  <c r="XU20" i="4"/>
  <c r="XT20" i="4"/>
  <c r="XS20" i="4"/>
  <c r="XO20" i="4"/>
  <c r="XN20" i="4"/>
  <c r="XM20" i="4"/>
  <c r="XL20" i="4"/>
  <c r="XK20" i="4"/>
  <c r="XG20" i="4"/>
  <c r="XF20" i="4"/>
  <c r="XE20" i="4"/>
  <c r="XD20" i="4"/>
  <c r="XC20" i="4"/>
  <c r="WY20" i="4"/>
  <c r="WX20" i="4"/>
  <c r="WW20" i="4"/>
  <c r="WV20" i="4"/>
  <c r="WU20" i="4"/>
  <c r="WQ20" i="4"/>
  <c r="WP20" i="4"/>
  <c r="WO20" i="4"/>
  <c r="WN20" i="4"/>
  <c r="WM20" i="4"/>
  <c r="WI20" i="4"/>
  <c r="WH20" i="4"/>
  <c r="WG20" i="4"/>
  <c r="WF20" i="4"/>
  <c r="WE20" i="4"/>
  <c r="WA20" i="4"/>
  <c r="VZ20" i="4"/>
  <c r="VY20" i="4"/>
  <c r="VX20" i="4"/>
  <c r="VW20" i="4"/>
  <c r="VS20" i="4"/>
  <c r="VR20" i="4"/>
  <c r="VQ20" i="4"/>
  <c r="VP20" i="4"/>
  <c r="VO20" i="4"/>
  <c r="VK20" i="4"/>
  <c r="VJ20" i="4"/>
  <c r="VI20" i="4"/>
  <c r="VH20" i="4"/>
  <c r="VG20" i="4"/>
  <c r="VC20" i="4"/>
  <c r="VB20" i="4"/>
  <c r="VA20" i="4"/>
  <c r="UZ20" i="4"/>
  <c r="UY20" i="4"/>
  <c r="UU20" i="4"/>
  <c r="UT20" i="4"/>
  <c r="US20" i="4"/>
  <c r="UR20" i="4"/>
  <c r="UQ20" i="4"/>
  <c r="UM20" i="4"/>
  <c r="UL20" i="4"/>
  <c r="UK20" i="4"/>
  <c r="UJ20" i="4"/>
  <c r="UI20" i="4"/>
  <c r="UE20" i="4"/>
  <c r="UD20" i="4"/>
  <c r="UC20" i="4"/>
  <c r="UB20" i="4"/>
  <c r="UA20" i="4"/>
  <c r="TW20" i="4"/>
  <c r="TV20" i="4"/>
  <c r="TU20" i="4"/>
  <c r="TT20" i="4"/>
  <c r="TS20" i="4"/>
  <c r="TO20" i="4"/>
  <c r="TN20" i="4"/>
  <c r="TM20" i="4"/>
  <c r="TL20" i="4"/>
  <c r="TK20" i="4"/>
  <c r="TG20" i="4"/>
  <c r="TF20" i="4"/>
  <c r="TE20" i="4"/>
  <c r="TD20" i="4"/>
  <c r="TC20" i="4"/>
  <c r="SY20" i="4"/>
  <c r="SX20" i="4"/>
  <c r="SW20" i="4"/>
  <c r="SV20" i="4"/>
  <c r="SU20" i="4"/>
  <c r="SQ20" i="4"/>
  <c r="SP20" i="4"/>
  <c r="SO20" i="4"/>
  <c r="SN20" i="4"/>
  <c r="SM20" i="4"/>
  <c r="SI20" i="4"/>
  <c r="SH20" i="4"/>
  <c r="SG20" i="4"/>
  <c r="SF20" i="4"/>
  <c r="SE20" i="4"/>
  <c r="SA20" i="4"/>
  <c r="RZ20" i="4"/>
  <c r="RY20" i="4"/>
  <c r="RX20" i="4"/>
  <c r="RW20" i="4"/>
  <c r="RS20" i="4"/>
  <c r="RR20" i="4"/>
  <c r="RQ20" i="4"/>
  <c r="RP20" i="4"/>
  <c r="RO20" i="4"/>
  <c r="RK20" i="4"/>
  <c r="RJ20" i="4"/>
  <c r="RI20" i="4"/>
  <c r="RH20" i="4"/>
  <c r="RG20" i="4"/>
  <c r="RC20" i="4"/>
  <c r="RB20" i="4"/>
  <c r="RA20" i="4"/>
  <c r="QZ20" i="4"/>
  <c r="QY20" i="4"/>
  <c r="QU20" i="4"/>
  <c r="QT20" i="4"/>
  <c r="QS20" i="4"/>
  <c r="QR20" i="4"/>
  <c r="QQ20" i="4"/>
  <c r="QM20" i="4"/>
  <c r="QL20" i="4"/>
  <c r="QK20" i="4"/>
  <c r="QJ20" i="4"/>
  <c r="QI20" i="4"/>
  <c r="QE20" i="4"/>
  <c r="QD20" i="4"/>
  <c r="QC20" i="4"/>
  <c r="QB20" i="4"/>
  <c r="QA20" i="4"/>
  <c r="PW20" i="4"/>
  <c r="PV20" i="4"/>
  <c r="PU20" i="4"/>
  <c r="PT20" i="4"/>
  <c r="PS20" i="4"/>
  <c r="PO20" i="4"/>
  <c r="PN20" i="4"/>
  <c r="PM20" i="4"/>
  <c r="PL20" i="4"/>
  <c r="PK20" i="4"/>
  <c r="PG20" i="4"/>
  <c r="PF20" i="4"/>
  <c r="PE20" i="4"/>
  <c r="PD20" i="4"/>
  <c r="PC20" i="4"/>
  <c r="OY20" i="4"/>
  <c r="OX20" i="4"/>
  <c r="OW20" i="4"/>
  <c r="OV20" i="4"/>
  <c r="OU20" i="4"/>
  <c r="OQ20" i="4"/>
  <c r="OP20" i="4"/>
  <c r="OO20" i="4"/>
  <c r="ON20" i="4"/>
  <c r="OM20" i="4"/>
  <c r="OI20" i="4"/>
  <c r="OH20" i="4"/>
  <c r="OG20" i="4"/>
  <c r="OF20" i="4"/>
  <c r="OE20" i="4"/>
  <c r="OA20" i="4"/>
  <c r="NZ20" i="4"/>
  <c r="NY20" i="4"/>
  <c r="NX20" i="4"/>
  <c r="NW20" i="4"/>
  <c r="NS20" i="4"/>
  <c r="NR20" i="4"/>
  <c r="NQ20" i="4"/>
  <c r="NP20" i="4"/>
  <c r="NO20" i="4"/>
  <c r="NK20" i="4"/>
  <c r="NJ20" i="4"/>
  <c r="NI20" i="4"/>
  <c r="NH20" i="4"/>
  <c r="NG20" i="4"/>
  <c r="NC20" i="4"/>
  <c r="NB20" i="4"/>
  <c r="NA20" i="4"/>
  <c r="MZ20" i="4"/>
  <c r="MY20" i="4"/>
  <c r="MU20" i="4"/>
  <c r="MT20" i="4"/>
  <c r="MS20" i="4"/>
  <c r="MR20" i="4"/>
  <c r="MQ20" i="4"/>
  <c r="MM20" i="4"/>
  <c r="ML20" i="4"/>
  <c r="MK20" i="4"/>
  <c r="MJ20" i="4"/>
  <c r="MI20" i="4"/>
  <c r="ME20" i="4"/>
  <c r="MD20" i="4"/>
  <c r="MC20" i="4"/>
  <c r="MB20" i="4"/>
  <c r="MA20" i="4"/>
  <c r="LW20" i="4"/>
  <c r="LV20" i="4"/>
  <c r="LU20" i="4"/>
  <c r="LT20" i="4"/>
  <c r="LS20" i="4"/>
  <c r="LO20" i="4"/>
  <c r="LN20" i="4"/>
  <c r="LM20" i="4"/>
  <c r="LL20" i="4"/>
  <c r="LK20" i="4"/>
  <c r="LG20" i="4"/>
  <c r="LF20" i="4"/>
  <c r="LE20" i="4"/>
  <c r="LD20" i="4"/>
  <c r="LC20" i="4"/>
  <c r="KY20" i="4"/>
  <c r="KX20" i="4"/>
  <c r="KW20" i="4"/>
  <c r="KV20" i="4"/>
  <c r="KU20" i="4"/>
  <c r="KQ20" i="4"/>
  <c r="KP20" i="4"/>
  <c r="KO20" i="4"/>
  <c r="KN20" i="4"/>
  <c r="KM20" i="4"/>
  <c r="KI20" i="4"/>
  <c r="KH20" i="4"/>
  <c r="KG20" i="4"/>
  <c r="KF20" i="4"/>
  <c r="KE20" i="4"/>
  <c r="KA20" i="4"/>
  <c r="JZ20" i="4"/>
  <c r="JY20" i="4"/>
  <c r="JX20" i="4"/>
  <c r="JW20" i="4"/>
  <c r="JS20" i="4"/>
  <c r="JR20" i="4"/>
  <c r="JQ20" i="4"/>
  <c r="JP20" i="4"/>
  <c r="JO20" i="4"/>
  <c r="JK20" i="4"/>
  <c r="JJ20" i="4"/>
  <c r="JI20" i="4"/>
  <c r="JH20" i="4"/>
  <c r="JG20" i="4"/>
  <c r="JC20" i="4"/>
  <c r="JB20" i="4"/>
  <c r="JA20" i="4"/>
  <c r="IZ20" i="4"/>
  <c r="IY20" i="4"/>
  <c r="IU20" i="4"/>
  <c r="IT20" i="4"/>
  <c r="IS20" i="4"/>
  <c r="IR20" i="4"/>
  <c r="IQ20" i="4"/>
  <c r="IM20" i="4"/>
  <c r="IL20" i="4"/>
  <c r="IK20" i="4"/>
  <c r="IJ20" i="4"/>
  <c r="II20" i="4"/>
  <c r="IE20" i="4"/>
  <c r="ID20" i="4"/>
  <c r="IC20" i="4"/>
  <c r="IB20" i="4"/>
  <c r="IA20" i="4"/>
  <c r="HW20" i="4"/>
  <c r="HV20" i="4"/>
  <c r="HU20" i="4"/>
  <c r="HT20" i="4"/>
  <c r="HS20" i="4"/>
  <c r="HO20" i="4"/>
  <c r="HN20" i="4"/>
  <c r="HM20" i="4"/>
  <c r="HL20" i="4"/>
  <c r="HK20" i="4"/>
  <c r="HG20" i="4"/>
  <c r="HF20" i="4"/>
  <c r="HE20" i="4"/>
  <c r="HD20" i="4"/>
  <c r="HC20" i="4"/>
  <c r="GY20" i="4"/>
  <c r="GX20" i="4"/>
  <c r="GW20" i="4"/>
  <c r="GV20" i="4"/>
  <c r="GU20" i="4"/>
  <c r="GQ20" i="4"/>
  <c r="GP20" i="4"/>
  <c r="GO20" i="4"/>
  <c r="GN20" i="4"/>
  <c r="GM20" i="4"/>
  <c r="GI20" i="4"/>
  <c r="GH20" i="4"/>
  <c r="GG20" i="4"/>
  <c r="GF20" i="4"/>
  <c r="GE20" i="4"/>
  <c r="GA20" i="4"/>
  <c r="FZ20" i="4"/>
  <c r="FY20" i="4"/>
  <c r="FX20" i="4"/>
  <c r="FW20" i="4"/>
  <c r="FS20" i="4"/>
  <c r="FR20" i="4"/>
  <c r="FQ20" i="4"/>
  <c r="FP20" i="4"/>
  <c r="FO20" i="4"/>
  <c r="FK20" i="4"/>
  <c r="FJ20" i="4"/>
  <c r="FI20" i="4"/>
  <c r="FH20" i="4"/>
  <c r="FG20" i="4"/>
  <c r="FC20" i="4"/>
  <c r="FB20" i="4"/>
  <c r="FA20" i="4"/>
  <c r="EZ20" i="4"/>
  <c r="EY20" i="4"/>
  <c r="EU20" i="4"/>
  <c r="ET20" i="4"/>
  <c r="ES20" i="4"/>
  <c r="ER20" i="4"/>
  <c r="EQ20" i="4"/>
  <c r="EM20" i="4"/>
  <c r="EL20" i="4"/>
  <c r="EK20" i="4"/>
  <c r="EJ20" i="4"/>
  <c r="EI20" i="4"/>
  <c r="EE20" i="4"/>
  <c r="ED20" i="4"/>
  <c r="EC20" i="4"/>
  <c r="EB20" i="4"/>
  <c r="EA20" i="4"/>
  <c r="DW20" i="4"/>
  <c r="DV20" i="4"/>
  <c r="DU20" i="4"/>
  <c r="DT20" i="4"/>
  <c r="DS20" i="4"/>
  <c r="DO20" i="4"/>
  <c r="DN20" i="4"/>
  <c r="DM20" i="4"/>
  <c r="DL20" i="4"/>
  <c r="DK20" i="4"/>
  <c r="DG20" i="4"/>
  <c r="DF20" i="4"/>
  <c r="DE20" i="4"/>
  <c r="DD20" i="4"/>
  <c r="DC20" i="4"/>
  <c r="CY20" i="4"/>
  <c r="CX20" i="4"/>
  <c r="CW20" i="4"/>
  <c r="CV20" i="4"/>
  <c r="CU20" i="4"/>
  <c r="CQ20" i="4"/>
  <c r="CP20" i="4"/>
  <c r="CO20" i="4"/>
  <c r="CN20" i="4"/>
  <c r="CM20" i="4"/>
  <c r="CI20" i="4"/>
  <c r="CH20" i="4"/>
  <c r="CG20" i="4"/>
  <c r="CF20" i="4"/>
  <c r="CE20" i="4"/>
  <c r="CA20" i="4"/>
  <c r="BZ20" i="4"/>
  <c r="BY20" i="4"/>
  <c r="BX20" i="4"/>
  <c r="BW20" i="4"/>
  <c r="BS20" i="4"/>
  <c r="BR20" i="4"/>
  <c r="BQ20" i="4"/>
  <c r="BP20" i="4"/>
  <c r="BO20" i="4"/>
  <c r="BK20" i="4"/>
  <c r="BJ20" i="4"/>
  <c r="BI20" i="4"/>
  <c r="BH20" i="4"/>
  <c r="BG20" i="4"/>
  <c r="BC20" i="4"/>
  <c r="BB20" i="4"/>
  <c r="BA20" i="4"/>
  <c r="AZ20" i="4"/>
  <c r="AY20" i="4"/>
  <c r="AU20" i="4"/>
  <c r="AT20" i="4"/>
  <c r="AS20" i="4"/>
  <c r="AR20" i="4"/>
  <c r="AQ20" i="4"/>
  <c r="AM20" i="4"/>
  <c r="AL20" i="4"/>
  <c r="AK20" i="4"/>
  <c r="AJ20" i="4"/>
  <c r="AI20" i="4"/>
  <c r="AE20" i="4"/>
  <c r="AD20" i="4"/>
  <c r="AC20" i="4"/>
  <c r="AB20" i="4"/>
  <c r="AA20" i="4"/>
  <c r="W20" i="4"/>
  <c r="V20" i="4"/>
  <c r="U20" i="4"/>
  <c r="T20" i="4"/>
  <c r="S20" i="4"/>
  <c r="O20" i="4"/>
  <c r="N20" i="4"/>
  <c r="M20" i="4"/>
  <c r="L20" i="4"/>
  <c r="K20" i="4"/>
  <c r="G20" i="4"/>
  <c r="F20" i="4"/>
  <c r="E20" i="4"/>
  <c r="D20" i="4"/>
  <c r="C20" i="4"/>
  <c r="ADS19" i="4"/>
  <c r="ADR19" i="4"/>
  <c r="ADQ19" i="4"/>
  <c r="ADP19" i="4"/>
  <c r="ADO19" i="4"/>
  <c r="ADK19" i="4"/>
  <c r="ADJ19" i="4"/>
  <c r="ADI19" i="4"/>
  <c r="ADH19" i="4"/>
  <c r="ADG19" i="4"/>
  <c r="ADC19" i="4"/>
  <c r="ADB19" i="4"/>
  <c r="ADA19" i="4"/>
  <c r="ACZ19" i="4"/>
  <c r="ACY19" i="4"/>
  <c r="ACU19" i="4"/>
  <c r="ACT19" i="4"/>
  <c r="ACS19" i="4"/>
  <c r="ACR19" i="4"/>
  <c r="ACQ19" i="4"/>
  <c r="ACM19" i="4"/>
  <c r="ACL19" i="4"/>
  <c r="ACK19" i="4"/>
  <c r="ACJ19" i="4"/>
  <c r="ACI19" i="4"/>
  <c r="ACE19" i="4"/>
  <c r="ACD19" i="4"/>
  <c r="ACC19" i="4"/>
  <c r="ACB19" i="4"/>
  <c r="ACA19" i="4"/>
  <c r="ABW19" i="4"/>
  <c r="ABV19" i="4"/>
  <c r="ABU19" i="4"/>
  <c r="ABT19" i="4"/>
  <c r="ABS19" i="4"/>
  <c r="ABO19" i="4"/>
  <c r="ABN19" i="4"/>
  <c r="ABM19" i="4"/>
  <c r="ABL19" i="4"/>
  <c r="ABK19" i="4"/>
  <c r="ABG19" i="4"/>
  <c r="ABF19" i="4"/>
  <c r="ABE19" i="4"/>
  <c r="ABD19" i="4"/>
  <c r="ABC19" i="4"/>
  <c r="AAY19" i="4"/>
  <c r="AAX19" i="4"/>
  <c r="AAW19" i="4"/>
  <c r="AAV19" i="4"/>
  <c r="AAU19" i="4"/>
  <c r="AAQ19" i="4"/>
  <c r="AAP19" i="4"/>
  <c r="AAO19" i="4"/>
  <c r="AAN19" i="4"/>
  <c r="AAM19" i="4"/>
  <c r="AAI19" i="4"/>
  <c r="AAH19" i="4"/>
  <c r="AAG19" i="4"/>
  <c r="AAF19" i="4"/>
  <c r="AAE19" i="4"/>
  <c r="AAA19" i="4"/>
  <c r="ZZ19" i="4"/>
  <c r="ZY19" i="4"/>
  <c r="ZX19" i="4"/>
  <c r="ZW19" i="4"/>
  <c r="ZS19" i="4"/>
  <c r="ZR19" i="4"/>
  <c r="ZQ19" i="4"/>
  <c r="ZP19" i="4"/>
  <c r="ZO19" i="4"/>
  <c r="ZK19" i="4"/>
  <c r="ZJ19" i="4"/>
  <c r="ZI19" i="4"/>
  <c r="ZH19" i="4"/>
  <c r="ZG19" i="4"/>
  <c r="ZC19" i="4"/>
  <c r="ZB19" i="4"/>
  <c r="ZA19" i="4"/>
  <c r="YZ19" i="4"/>
  <c r="YY19" i="4"/>
  <c r="YU19" i="4"/>
  <c r="YT19" i="4"/>
  <c r="YS19" i="4"/>
  <c r="YR19" i="4"/>
  <c r="YQ19" i="4"/>
  <c r="YM19" i="4"/>
  <c r="YL19" i="4"/>
  <c r="YK19" i="4"/>
  <c r="YJ19" i="4"/>
  <c r="YI19" i="4"/>
  <c r="YE19" i="4"/>
  <c r="YD19" i="4"/>
  <c r="YC19" i="4"/>
  <c r="YB19" i="4"/>
  <c r="YA19" i="4"/>
  <c r="XW19" i="4"/>
  <c r="XV19" i="4"/>
  <c r="XU19" i="4"/>
  <c r="XT19" i="4"/>
  <c r="XS19" i="4"/>
  <c r="XO19" i="4"/>
  <c r="XN19" i="4"/>
  <c r="XM19" i="4"/>
  <c r="XL19" i="4"/>
  <c r="XK19" i="4"/>
  <c r="XG19" i="4"/>
  <c r="XF19" i="4"/>
  <c r="XE19" i="4"/>
  <c r="XD19" i="4"/>
  <c r="XC19" i="4"/>
  <c r="WY19" i="4"/>
  <c r="WX19" i="4"/>
  <c r="WW19" i="4"/>
  <c r="WV19" i="4"/>
  <c r="WU19" i="4"/>
  <c r="WQ19" i="4"/>
  <c r="WP19" i="4"/>
  <c r="WO19" i="4"/>
  <c r="WN19" i="4"/>
  <c r="WM19" i="4"/>
  <c r="WI19" i="4"/>
  <c r="WH19" i="4"/>
  <c r="WG19" i="4"/>
  <c r="WF19" i="4"/>
  <c r="WE19" i="4"/>
  <c r="WA19" i="4"/>
  <c r="VZ19" i="4"/>
  <c r="VY19" i="4"/>
  <c r="VX19" i="4"/>
  <c r="VW19" i="4"/>
  <c r="VS19" i="4"/>
  <c r="VR19" i="4"/>
  <c r="VQ19" i="4"/>
  <c r="VP19" i="4"/>
  <c r="VO19" i="4"/>
  <c r="VK19" i="4"/>
  <c r="VJ19" i="4"/>
  <c r="VI19" i="4"/>
  <c r="VH19" i="4"/>
  <c r="VG19" i="4"/>
  <c r="VC19" i="4"/>
  <c r="VB19" i="4"/>
  <c r="VA19" i="4"/>
  <c r="UZ19" i="4"/>
  <c r="UY19" i="4"/>
  <c r="UU19" i="4"/>
  <c r="UT19" i="4"/>
  <c r="US19" i="4"/>
  <c r="UR19" i="4"/>
  <c r="UQ19" i="4"/>
  <c r="UM19" i="4"/>
  <c r="UL19" i="4"/>
  <c r="UK19" i="4"/>
  <c r="UJ19" i="4"/>
  <c r="UI19" i="4"/>
  <c r="UE19" i="4"/>
  <c r="UD19" i="4"/>
  <c r="UC19" i="4"/>
  <c r="UB19" i="4"/>
  <c r="UA19" i="4"/>
  <c r="TW19" i="4"/>
  <c r="TV19" i="4"/>
  <c r="TU19" i="4"/>
  <c r="TT19" i="4"/>
  <c r="TS19" i="4"/>
  <c r="TO19" i="4"/>
  <c r="TN19" i="4"/>
  <c r="TM19" i="4"/>
  <c r="TL19" i="4"/>
  <c r="TK19" i="4"/>
  <c r="TG19" i="4"/>
  <c r="TF19" i="4"/>
  <c r="TE19" i="4"/>
  <c r="TD19" i="4"/>
  <c r="TC19" i="4"/>
  <c r="SY19" i="4"/>
  <c r="SX19" i="4"/>
  <c r="SW19" i="4"/>
  <c r="SV19" i="4"/>
  <c r="SU19" i="4"/>
  <c r="SQ19" i="4"/>
  <c r="SP19" i="4"/>
  <c r="SO19" i="4"/>
  <c r="SN19" i="4"/>
  <c r="SM19" i="4"/>
  <c r="SI19" i="4"/>
  <c r="SH19" i="4"/>
  <c r="SG19" i="4"/>
  <c r="SF19" i="4"/>
  <c r="SE19" i="4"/>
  <c r="SA19" i="4"/>
  <c r="RZ19" i="4"/>
  <c r="RY19" i="4"/>
  <c r="RX19" i="4"/>
  <c r="RW19" i="4"/>
  <c r="RS19" i="4"/>
  <c r="RR19" i="4"/>
  <c r="RQ19" i="4"/>
  <c r="RP19" i="4"/>
  <c r="RO19" i="4"/>
  <c r="RK19" i="4"/>
  <c r="RJ19" i="4"/>
  <c r="RI19" i="4"/>
  <c r="RH19" i="4"/>
  <c r="RG19" i="4"/>
  <c r="RC19" i="4"/>
  <c r="RB19" i="4"/>
  <c r="RA19" i="4"/>
  <c r="QZ19" i="4"/>
  <c r="QY19" i="4"/>
  <c r="QU19" i="4"/>
  <c r="QT19" i="4"/>
  <c r="QS19" i="4"/>
  <c r="QR19" i="4"/>
  <c r="QQ19" i="4"/>
  <c r="QM19" i="4"/>
  <c r="QL19" i="4"/>
  <c r="QK19" i="4"/>
  <c r="QJ19" i="4"/>
  <c r="QI19" i="4"/>
  <c r="QE19" i="4"/>
  <c r="QD19" i="4"/>
  <c r="QC19" i="4"/>
  <c r="QB19" i="4"/>
  <c r="QA19" i="4"/>
  <c r="PW19" i="4"/>
  <c r="PV19" i="4"/>
  <c r="PU19" i="4"/>
  <c r="PT19" i="4"/>
  <c r="PS19" i="4"/>
  <c r="PO19" i="4"/>
  <c r="PN19" i="4"/>
  <c r="PM19" i="4"/>
  <c r="PL19" i="4"/>
  <c r="PK19" i="4"/>
  <c r="PG19" i="4"/>
  <c r="PF19" i="4"/>
  <c r="PE19" i="4"/>
  <c r="PD19" i="4"/>
  <c r="PC19" i="4"/>
  <c r="OY19" i="4"/>
  <c r="OX19" i="4"/>
  <c r="OW19" i="4"/>
  <c r="OV19" i="4"/>
  <c r="OU19" i="4"/>
  <c r="OQ19" i="4"/>
  <c r="OP19" i="4"/>
  <c r="OO19" i="4"/>
  <c r="ON19" i="4"/>
  <c r="OM19" i="4"/>
  <c r="OI19" i="4"/>
  <c r="OH19" i="4"/>
  <c r="OG19" i="4"/>
  <c r="OF19" i="4"/>
  <c r="OE19" i="4"/>
  <c r="OA19" i="4"/>
  <c r="NZ19" i="4"/>
  <c r="NY19" i="4"/>
  <c r="NX19" i="4"/>
  <c r="NW19" i="4"/>
  <c r="NS19" i="4"/>
  <c r="NR19" i="4"/>
  <c r="NQ19" i="4"/>
  <c r="NP19" i="4"/>
  <c r="NO19" i="4"/>
  <c r="NK19" i="4"/>
  <c r="NJ19" i="4"/>
  <c r="NI19" i="4"/>
  <c r="NH19" i="4"/>
  <c r="NG19" i="4"/>
  <c r="NC19" i="4"/>
  <c r="NB19" i="4"/>
  <c r="NA19" i="4"/>
  <c r="MZ19" i="4"/>
  <c r="MY19" i="4"/>
  <c r="MU19" i="4"/>
  <c r="MT19" i="4"/>
  <c r="MS19" i="4"/>
  <c r="MR19" i="4"/>
  <c r="MQ19" i="4"/>
  <c r="MM19" i="4"/>
  <c r="ML19" i="4"/>
  <c r="MK19" i="4"/>
  <c r="MJ19" i="4"/>
  <c r="MI19" i="4"/>
  <c r="ME19" i="4"/>
  <c r="MD19" i="4"/>
  <c r="MC19" i="4"/>
  <c r="MB19" i="4"/>
  <c r="MA19" i="4"/>
  <c r="LW19" i="4"/>
  <c r="LV19" i="4"/>
  <c r="LU19" i="4"/>
  <c r="LT19" i="4"/>
  <c r="LS19" i="4"/>
  <c r="LO19" i="4"/>
  <c r="LN19" i="4"/>
  <c r="LM19" i="4"/>
  <c r="LL19" i="4"/>
  <c r="LK19" i="4"/>
  <c r="LG19" i="4"/>
  <c r="LF19" i="4"/>
  <c r="LE19" i="4"/>
  <c r="LD19" i="4"/>
  <c r="LC19" i="4"/>
  <c r="KY19" i="4"/>
  <c r="KX19" i="4"/>
  <c r="KW19" i="4"/>
  <c r="KV19" i="4"/>
  <c r="KU19" i="4"/>
  <c r="KQ19" i="4"/>
  <c r="KP19" i="4"/>
  <c r="KO19" i="4"/>
  <c r="KN19" i="4"/>
  <c r="KM19" i="4"/>
  <c r="KI19" i="4"/>
  <c r="KH19" i="4"/>
  <c r="KG19" i="4"/>
  <c r="KF19" i="4"/>
  <c r="KE19" i="4"/>
  <c r="KA19" i="4"/>
  <c r="JZ19" i="4"/>
  <c r="JY19" i="4"/>
  <c r="JX19" i="4"/>
  <c r="JW19" i="4"/>
  <c r="JS19" i="4"/>
  <c r="JR19" i="4"/>
  <c r="JQ19" i="4"/>
  <c r="JP19" i="4"/>
  <c r="JO19" i="4"/>
  <c r="JK19" i="4"/>
  <c r="JJ19" i="4"/>
  <c r="JI19" i="4"/>
  <c r="JH19" i="4"/>
  <c r="JG19" i="4"/>
  <c r="JC19" i="4"/>
  <c r="JB19" i="4"/>
  <c r="JA19" i="4"/>
  <c r="IZ19" i="4"/>
  <c r="IY19" i="4"/>
  <c r="IU19" i="4"/>
  <c r="IT19" i="4"/>
  <c r="IS19" i="4"/>
  <c r="IR19" i="4"/>
  <c r="IQ19" i="4"/>
  <c r="IM19" i="4"/>
  <c r="IL19" i="4"/>
  <c r="IK19" i="4"/>
  <c r="IJ19" i="4"/>
  <c r="II19" i="4"/>
  <c r="IE19" i="4"/>
  <c r="ID19" i="4"/>
  <c r="IC19" i="4"/>
  <c r="IB19" i="4"/>
  <c r="IA19" i="4"/>
  <c r="HW19" i="4"/>
  <c r="HV19" i="4"/>
  <c r="HU19" i="4"/>
  <c r="HT19" i="4"/>
  <c r="HS19" i="4"/>
  <c r="HO19" i="4"/>
  <c r="HN19" i="4"/>
  <c r="HM19" i="4"/>
  <c r="HL19" i="4"/>
  <c r="HK19" i="4"/>
  <c r="HG19" i="4"/>
  <c r="HF19" i="4"/>
  <c r="HE19" i="4"/>
  <c r="HD19" i="4"/>
  <c r="HC19" i="4"/>
  <c r="GY19" i="4"/>
  <c r="GX19" i="4"/>
  <c r="GW19" i="4"/>
  <c r="GV19" i="4"/>
  <c r="GU19" i="4"/>
  <c r="GQ19" i="4"/>
  <c r="GP19" i="4"/>
  <c r="GO19" i="4"/>
  <c r="GN19" i="4"/>
  <c r="GM19" i="4"/>
  <c r="GI19" i="4"/>
  <c r="GH19" i="4"/>
  <c r="GG19" i="4"/>
  <c r="GF19" i="4"/>
  <c r="GE19" i="4"/>
  <c r="GA19" i="4"/>
  <c r="FZ19" i="4"/>
  <c r="FY19" i="4"/>
  <c r="FX19" i="4"/>
  <c r="FW19" i="4"/>
  <c r="FS19" i="4"/>
  <c r="FR19" i="4"/>
  <c r="FQ19" i="4"/>
  <c r="FP19" i="4"/>
  <c r="FO19" i="4"/>
  <c r="FK19" i="4"/>
  <c r="FJ19" i="4"/>
  <c r="FI19" i="4"/>
  <c r="FH19" i="4"/>
  <c r="FG19" i="4"/>
  <c r="FC19" i="4"/>
  <c r="FB19" i="4"/>
  <c r="FA19" i="4"/>
  <c r="EZ19" i="4"/>
  <c r="EY19" i="4"/>
  <c r="EU19" i="4"/>
  <c r="ET19" i="4"/>
  <c r="ES19" i="4"/>
  <c r="ER19" i="4"/>
  <c r="EQ19" i="4"/>
  <c r="EM19" i="4"/>
  <c r="EL19" i="4"/>
  <c r="EK19" i="4"/>
  <c r="EJ19" i="4"/>
  <c r="EI19" i="4"/>
  <c r="EE19" i="4"/>
  <c r="ED19" i="4"/>
  <c r="EC19" i="4"/>
  <c r="EB19" i="4"/>
  <c r="EA19" i="4"/>
  <c r="DW19" i="4"/>
  <c r="DV19" i="4"/>
  <c r="DU19" i="4"/>
  <c r="DT19" i="4"/>
  <c r="DS19" i="4"/>
  <c r="DO19" i="4"/>
  <c r="DN19" i="4"/>
  <c r="DM19" i="4"/>
  <c r="DL19" i="4"/>
  <c r="DK19" i="4"/>
  <c r="DG19" i="4"/>
  <c r="DF19" i="4"/>
  <c r="DE19" i="4"/>
  <c r="DD19" i="4"/>
  <c r="DC19" i="4"/>
  <c r="CY19" i="4"/>
  <c r="CX19" i="4"/>
  <c r="CW19" i="4"/>
  <c r="CV19" i="4"/>
  <c r="CU19" i="4"/>
  <c r="CQ19" i="4"/>
  <c r="CP19" i="4"/>
  <c r="CO19" i="4"/>
  <c r="CN19" i="4"/>
  <c r="CM19" i="4"/>
  <c r="CI19" i="4"/>
  <c r="CH19" i="4"/>
  <c r="CG19" i="4"/>
  <c r="CF19" i="4"/>
  <c r="CE19" i="4"/>
  <c r="CA19" i="4"/>
  <c r="BZ19" i="4"/>
  <c r="BY19" i="4"/>
  <c r="BX19" i="4"/>
  <c r="BW19" i="4"/>
  <c r="BS19" i="4"/>
  <c r="BR19" i="4"/>
  <c r="BQ19" i="4"/>
  <c r="BP19" i="4"/>
  <c r="BO19" i="4"/>
  <c r="BK19" i="4"/>
  <c r="BJ19" i="4"/>
  <c r="BI19" i="4"/>
  <c r="BH19" i="4"/>
  <c r="BG19" i="4"/>
  <c r="BC19" i="4"/>
  <c r="BB19" i="4"/>
  <c r="BA19" i="4"/>
  <c r="AZ19" i="4"/>
  <c r="AY19" i="4"/>
  <c r="AU19" i="4"/>
  <c r="AT19" i="4"/>
  <c r="AS19" i="4"/>
  <c r="AR19" i="4"/>
  <c r="AQ19" i="4"/>
  <c r="AM19" i="4"/>
  <c r="AL19" i="4"/>
  <c r="AK19" i="4"/>
  <c r="AJ19" i="4"/>
  <c r="AI19" i="4"/>
  <c r="AE19" i="4"/>
  <c r="AD19" i="4"/>
  <c r="AC19" i="4"/>
  <c r="AB19" i="4"/>
  <c r="AA19" i="4"/>
  <c r="W19" i="4"/>
  <c r="V19" i="4"/>
  <c r="U19" i="4"/>
  <c r="T19" i="4"/>
  <c r="S19" i="4"/>
  <c r="O19" i="4"/>
  <c r="N19" i="4"/>
  <c r="M19" i="4"/>
  <c r="L19" i="4"/>
  <c r="K19" i="4"/>
  <c r="G19" i="4"/>
  <c r="F19" i="4"/>
  <c r="E19" i="4"/>
  <c r="D19" i="4"/>
  <c r="C19" i="4"/>
  <c r="ADS18" i="4"/>
  <c r="ADR18" i="4"/>
  <c r="ADQ18" i="4"/>
  <c r="ADP18" i="4"/>
  <c r="ADO18" i="4"/>
  <c r="ADK18" i="4"/>
  <c r="ADJ18" i="4"/>
  <c r="ADI18" i="4"/>
  <c r="ADH18" i="4"/>
  <c r="ADG18" i="4"/>
  <c r="ADC18" i="4"/>
  <c r="ADB18" i="4"/>
  <c r="ADA18" i="4"/>
  <c r="ACZ18" i="4"/>
  <c r="ACY18" i="4"/>
  <c r="ACU18" i="4"/>
  <c r="ACT18" i="4"/>
  <c r="ACS18" i="4"/>
  <c r="ACR18" i="4"/>
  <c r="ACQ18" i="4"/>
  <c r="ACM18" i="4"/>
  <c r="ACL18" i="4"/>
  <c r="ACK18" i="4"/>
  <c r="ACJ18" i="4"/>
  <c r="ACI18" i="4"/>
  <c r="ACE18" i="4"/>
  <c r="ACD18" i="4"/>
  <c r="ACC18" i="4"/>
  <c r="ACB18" i="4"/>
  <c r="ACA18" i="4"/>
  <c r="ABW18" i="4"/>
  <c r="ABV18" i="4"/>
  <c r="ABU18" i="4"/>
  <c r="ABT18" i="4"/>
  <c r="ABS18" i="4"/>
  <c r="ABO18" i="4"/>
  <c r="ABN18" i="4"/>
  <c r="ABM18" i="4"/>
  <c r="ABL18" i="4"/>
  <c r="ABK18" i="4"/>
  <c r="ABG18" i="4"/>
  <c r="ABF18" i="4"/>
  <c r="ABE18" i="4"/>
  <c r="ABD18" i="4"/>
  <c r="ABC18" i="4"/>
  <c r="AAY18" i="4"/>
  <c r="AAX18" i="4"/>
  <c r="AAW18" i="4"/>
  <c r="AAV18" i="4"/>
  <c r="AAU18" i="4"/>
  <c r="AAQ18" i="4"/>
  <c r="AAP18" i="4"/>
  <c r="AAO18" i="4"/>
  <c r="AAN18" i="4"/>
  <c r="AAM18" i="4"/>
  <c r="AAI18" i="4"/>
  <c r="AAH18" i="4"/>
  <c r="AAG18" i="4"/>
  <c r="AAF18" i="4"/>
  <c r="AAE18" i="4"/>
  <c r="AAA18" i="4"/>
  <c r="ZZ18" i="4"/>
  <c r="ZY18" i="4"/>
  <c r="ZX18" i="4"/>
  <c r="ZW18" i="4"/>
  <c r="ZS18" i="4"/>
  <c r="ZR18" i="4"/>
  <c r="ZQ18" i="4"/>
  <c r="ZP18" i="4"/>
  <c r="ZO18" i="4"/>
  <c r="ZK18" i="4"/>
  <c r="ZJ18" i="4"/>
  <c r="ZI18" i="4"/>
  <c r="ZH18" i="4"/>
  <c r="ZG18" i="4"/>
  <c r="ZC18" i="4"/>
  <c r="ZB18" i="4"/>
  <c r="ZA18" i="4"/>
  <c r="YZ18" i="4"/>
  <c r="YY18" i="4"/>
  <c r="YU18" i="4"/>
  <c r="YT18" i="4"/>
  <c r="YS18" i="4"/>
  <c r="YR18" i="4"/>
  <c r="YQ18" i="4"/>
  <c r="YM18" i="4"/>
  <c r="YL18" i="4"/>
  <c r="YK18" i="4"/>
  <c r="YJ18" i="4"/>
  <c r="YI18" i="4"/>
  <c r="YE18" i="4"/>
  <c r="YD18" i="4"/>
  <c r="YC18" i="4"/>
  <c r="YB18" i="4"/>
  <c r="YA18" i="4"/>
  <c r="XW18" i="4"/>
  <c r="XV18" i="4"/>
  <c r="XU18" i="4"/>
  <c r="XT18" i="4"/>
  <c r="XS18" i="4"/>
  <c r="XO18" i="4"/>
  <c r="XN18" i="4"/>
  <c r="XM18" i="4"/>
  <c r="XL18" i="4"/>
  <c r="XK18" i="4"/>
  <c r="XG18" i="4"/>
  <c r="XF18" i="4"/>
  <c r="XE18" i="4"/>
  <c r="XD18" i="4"/>
  <c r="XC18" i="4"/>
  <c r="WY18" i="4"/>
  <c r="WX18" i="4"/>
  <c r="WW18" i="4"/>
  <c r="WV18" i="4"/>
  <c r="WU18" i="4"/>
  <c r="WQ18" i="4"/>
  <c r="WP18" i="4"/>
  <c r="WO18" i="4"/>
  <c r="WN18" i="4"/>
  <c r="WM18" i="4"/>
  <c r="WI18" i="4"/>
  <c r="WH18" i="4"/>
  <c r="WG18" i="4"/>
  <c r="WF18" i="4"/>
  <c r="WE18" i="4"/>
  <c r="WA18" i="4"/>
  <c r="VZ18" i="4"/>
  <c r="VY18" i="4"/>
  <c r="VX18" i="4"/>
  <c r="VW18" i="4"/>
  <c r="VS18" i="4"/>
  <c r="VR18" i="4"/>
  <c r="VQ18" i="4"/>
  <c r="VP18" i="4"/>
  <c r="VO18" i="4"/>
  <c r="VK18" i="4"/>
  <c r="VJ18" i="4"/>
  <c r="VI18" i="4"/>
  <c r="VH18" i="4"/>
  <c r="VG18" i="4"/>
  <c r="VC18" i="4"/>
  <c r="VB18" i="4"/>
  <c r="VA18" i="4"/>
  <c r="UZ18" i="4"/>
  <c r="UY18" i="4"/>
  <c r="UU18" i="4"/>
  <c r="UT18" i="4"/>
  <c r="US18" i="4"/>
  <c r="UR18" i="4"/>
  <c r="UQ18" i="4"/>
  <c r="UM18" i="4"/>
  <c r="UL18" i="4"/>
  <c r="UK18" i="4"/>
  <c r="UJ18" i="4"/>
  <c r="UI18" i="4"/>
  <c r="UE18" i="4"/>
  <c r="UD18" i="4"/>
  <c r="UC18" i="4"/>
  <c r="UB18" i="4"/>
  <c r="UA18" i="4"/>
  <c r="TW18" i="4"/>
  <c r="TV18" i="4"/>
  <c r="TU18" i="4"/>
  <c r="TT18" i="4"/>
  <c r="TS18" i="4"/>
  <c r="TO18" i="4"/>
  <c r="TN18" i="4"/>
  <c r="TM18" i="4"/>
  <c r="TL18" i="4"/>
  <c r="TK18" i="4"/>
  <c r="TG18" i="4"/>
  <c r="TF18" i="4"/>
  <c r="TE18" i="4"/>
  <c r="TD18" i="4"/>
  <c r="TC18" i="4"/>
  <c r="SY18" i="4"/>
  <c r="SX18" i="4"/>
  <c r="SW18" i="4"/>
  <c r="SV18" i="4"/>
  <c r="SU18" i="4"/>
  <c r="SQ18" i="4"/>
  <c r="SP18" i="4"/>
  <c r="SO18" i="4"/>
  <c r="SN18" i="4"/>
  <c r="SM18" i="4"/>
  <c r="SI18" i="4"/>
  <c r="SH18" i="4"/>
  <c r="SG18" i="4"/>
  <c r="SF18" i="4"/>
  <c r="SE18" i="4"/>
  <c r="SA18" i="4"/>
  <c r="RZ18" i="4"/>
  <c r="RY18" i="4"/>
  <c r="RX18" i="4"/>
  <c r="RW18" i="4"/>
  <c r="RS18" i="4"/>
  <c r="RR18" i="4"/>
  <c r="RQ18" i="4"/>
  <c r="RP18" i="4"/>
  <c r="RO18" i="4"/>
  <c r="RK18" i="4"/>
  <c r="RJ18" i="4"/>
  <c r="RI18" i="4"/>
  <c r="RH18" i="4"/>
  <c r="RG18" i="4"/>
  <c r="RC18" i="4"/>
  <c r="RB18" i="4"/>
  <c r="RA18" i="4"/>
  <c r="QZ18" i="4"/>
  <c r="QY18" i="4"/>
  <c r="QU18" i="4"/>
  <c r="QT18" i="4"/>
  <c r="QS18" i="4"/>
  <c r="QR18" i="4"/>
  <c r="QQ18" i="4"/>
  <c r="QM18" i="4"/>
  <c r="QL18" i="4"/>
  <c r="QK18" i="4"/>
  <c r="QJ18" i="4"/>
  <c r="QI18" i="4"/>
  <c r="QE18" i="4"/>
  <c r="QD18" i="4"/>
  <c r="QC18" i="4"/>
  <c r="QB18" i="4"/>
  <c r="QA18" i="4"/>
  <c r="PW18" i="4"/>
  <c r="PV18" i="4"/>
  <c r="PU18" i="4"/>
  <c r="PT18" i="4"/>
  <c r="PS18" i="4"/>
  <c r="PO18" i="4"/>
  <c r="PN18" i="4"/>
  <c r="PM18" i="4"/>
  <c r="PL18" i="4"/>
  <c r="PK18" i="4"/>
  <c r="PG18" i="4"/>
  <c r="PF18" i="4"/>
  <c r="PE18" i="4"/>
  <c r="PD18" i="4"/>
  <c r="PC18" i="4"/>
  <c r="OY18" i="4"/>
  <c r="OX18" i="4"/>
  <c r="OW18" i="4"/>
  <c r="OV18" i="4"/>
  <c r="OU18" i="4"/>
  <c r="OQ18" i="4"/>
  <c r="OP18" i="4"/>
  <c r="OO18" i="4"/>
  <c r="ON18" i="4"/>
  <c r="OM18" i="4"/>
  <c r="OI18" i="4"/>
  <c r="OH18" i="4"/>
  <c r="OG18" i="4"/>
  <c r="OF18" i="4"/>
  <c r="OE18" i="4"/>
  <c r="OA18" i="4"/>
  <c r="NZ18" i="4"/>
  <c r="NY18" i="4"/>
  <c r="NX18" i="4"/>
  <c r="NW18" i="4"/>
  <c r="NS18" i="4"/>
  <c r="NR18" i="4"/>
  <c r="NQ18" i="4"/>
  <c r="NP18" i="4"/>
  <c r="NO18" i="4"/>
  <c r="NK18" i="4"/>
  <c r="NJ18" i="4"/>
  <c r="NI18" i="4"/>
  <c r="NH18" i="4"/>
  <c r="NG18" i="4"/>
  <c r="NC18" i="4"/>
  <c r="NB18" i="4"/>
  <c r="NA18" i="4"/>
  <c r="MZ18" i="4"/>
  <c r="MY18" i="4"/>
  <c r="MU18" i="4"/>
  <c r="MT18" i="4"/>
  <c r="MS18" i="4"/>
  <c r="MR18" i="4"/>
  <c r="MQ18" i="4"/>
  <c r="MM18" i="4"/>
  <c r="ML18" i="4"/>
  <c r="MK18" i="4"/>
  <c r="MJ18" i="4"/>
  <c r="MI18" i="4"/>
  <c r="ME18" i="4"/>
  <c r="MD18" i="4"/>
  <c r="MC18" i="4"/>
  <c r="MB18" i="4"/>
  <c r="MA18" i="4"/>
  <c r="LW18" i="4"/>
  <c r="LV18" i="4"/>
  <c r="LU18" i="4"/>
  <c r="LT18" i="4"/>
  <c r="LS18" i="4"/>
  <c r="LO18" i="4"/>
  <c r="LN18" i="4"/>
  <c r="LM18" i="4"/>
  <c r="LL18" i="4"/>
  <c r="LK18" i="4"/>
  <c r="LG18" i="4"/>
  <c r="LF18" i="4"/>
  <c r="LE18" i="4"/>
  <c r="LD18" i="4"/>
  <c r="LC18" i="4"/>
  <c r="KY18" i="4"/>
  <c r="KX18" i="4"/>
  <c r="KW18" i="4"/>
  <c r="KV18" i="4"/>
  <c r="KU18" i="4"/>
  <c r="KQ18" i="4"/>
  <c r="KP18" i="4"/>
  <c r="KO18" i="4"/>
  <c r="KN18" i="4"/>
  <c r="KM18" i="4"/>
  <c r="KI18" i="4"/>
  <c r="KH18" i="4"/>
  <c r="KG18" i="4"/>
  <c r="KF18" i="4"/>
  <c r="KE18" i="4"/>
  <c r="KA18" i="4"/>
  <c r="JZ18" i="4"/>
  <c r="JY18" i="4"/>
  <c r="JX18" i="4"/>
  <c r="JW18" i="4"/>
  <c r="JS18" i="4"/>
  <c r="JR18" i="4"/>
  <c r="JQ18" i="4"/>
  <c r="JP18" i="4"/>
  <c r="JO18" i="4"/>
  <c r="JK18" i="4"/>
  <c r="JJ18" i="4"/>
  <c r="JI18" i="4"/>
  <c r="JH18" i="4"/>
  <c r="JG18" i="4"/>
  <c r="JC18" i="4"/>
  <c r="JB18" i="4"/>
  <c r="JA18" i="4"/>
  <c r="IZ18" i="4"/>
  <c r="IY18" i="4"/>
  <c r="IU18" i="4"/>
  <c r="IT18" i="4"/>
  <c r="IS18" i="4"/>
  <c r="IR18" i="4"/>
  <c r="IQ18" i="4"/>
  <c r="IM18" i="4"/>
  <c r="IL18" i="4"/>
  <c r="IK18" i="4"/>
  <c r="IJ18" i="4"/>
  <c r="II18" i="4"/>
  <c r="IE18" i="4"/>
  <c r="ID18" i="4"/>
  <c r="IC18" i="4"/>
  <c r="IB18" i="4"/>
  <c r="IA18" i="4"/>
  <c r="HW18" i="4"/>
  <c r="HV18" i="4"/>
  <c r="HU18" i="4"/>
  <c r="HT18" i="4"/>
  <c r="HS18" i="4"/>
  <c r="HO18" i="4"/>
  <c r="HN18" i="4"/>
  <c r="HM18" i="4"/>
  <c r="HL18" i="4"/>
  <c r="HK18" i="4"/>
  <c r="HG18" i="4"/>
  <c r="HF18" i="4"/>
  <c r="HE18" i="4"/>
  <c r="HD18" i="4"/>
  <c r="HC18" i="4"/>
  <c r="GY18" i="4"/>
  <c r="GX18" i="4"/>
  <c r="GW18" i="4"/>
  <c r="GV18" i="4"/>
  <c r="GU18" i="4"/>
  <c r="GQ18" i="4"/>
  <c r="GP18" i="4"/>
  <c r="GO18" i="4"/>
  <c r="GN18" i="4"/>
  <c r="GM18" i="4"/>
  <c r="GI18" i="4"/>
  <c r="GH18" i="4"/>
  <c r="GG18" i="4"/>
  <c r="GF18" i="4"/>
  <c r="GE18" i="4"/>
  <c r="GA18" i="4"/>
  <c r="FZ18" i="4"/>
  <c r="FY18" i="4"/>
  <c r="FX18" i="4"/>
  <c r="FW18" i="4"/>
  <c r="FS18" i="4"/>
  <c r="FR18" i="4"/>
  <c r="FQ18" i="4"/>
  <c r="FP18" i="4"/>
  <c r="FO18" i="4"/>
  <c r="FK18" i="4"/>
  <c r="FJ18" i="4"/>
  <c r="FI18" i="4"/>
  <c r="FH18" i="4"/>
  <c r="FG18" i="4"/>
  <c r="FC18" i="4"/>
  <c r="FB18" i="4"/>
  <c r="FA18" i="4"/>
  <c r="EZ18" i="4"/>
  <c r="EY18" i="4"/>
  <c r="EU18" i="4"/>
  <c r="ET18" i="4"/>
  <c r="ES18" i="4"/>
  <c r="ER18" i="4"/>
  <c r="EQ18" i="4"/>
  <c r="EM18" i="4"/>
  <c r="EL18" i="4"/>
  <c r="EK18" i="4"/>
  <c r="EJ18" i="4"/>
  <c r="EI18" i="4"/>
  <c r="EE18" i="4"/>
  <c r="ED18" i="4"/>
  <c r="EC18" i="4"/>
  <c r="EB18" i="4"/>
  <c r="EA18" i="4"/>
  <c r="DW18" i="4"/>
  <c r="DV18" i="4"/>
  <c r="DU18" i="4"/>
  <c r="DT18" i="4"/>
  <c r="DS18" i="4"/>
  <c r="DO18" i="4"/>
  <c r="DN18" i="4"/>
  <c r="DM18" i="4"/>
  <c r="DL18" i="4"/>
  <c r="DK18" i="4"/>
  <c r="DG18" i="4"/>
  <c r="DF18" i="4"/>
  <c r="DE18" i="4"/>
  <c r="DD18" i="4"/>
  <c r="DC18" i="4"/>
  <c r="CY18" i="4"/>
  <c r="CX18" i="4"/>
  <c r="CW18" i="4"/>
  <c r="CV18" i="4"/>
  <c r="CU18" i="4"/>
  <c r="CQ18" i="4"/>
  <c r="CP18" i="4"/>
  <c r="CO18" i="4"/>
  <c r="CN18" i="4"/>
  <c r="CM18" i="4"/>
  <c r="CI18" i="4"/>
  <c r="CH18" i="4"/>
  <c r="CG18" i="4"/>
  <c r="CF18" i="4"/>
  <c r="CE18" i="4"/>
  <c r="CA18" i="4"/>
  <c r="BZ18" i="4"/>
  <c r="BY18" i="4"/>
  <c r="BX18" i="4"/>
  <c r="BW18" i="4"/>
  <c r="BS18" i="4"/>
  <c r="BR18" i="4"/>
  <c r="BQ18" i="4"/>
  <c r="BP18" i="4"/>
  <c r="BO18" i="4"/>
  <c r="BK18" i="4"/>
  <c r="BJ18" i="4"/>
  <c r="BI18" i="4"/>
  <c r="BH18" i="4"/>
  <c r="BG18" i="4"/>
  <c r="BC18" i="4"/>
  <c r="BB18" i="4"/>
  <c r="BA18" i="4"/>
  <c r="AZ18" i="4"/>
  <c r="AY18" i="4"/>
  <c r="AU18" i="4"/>
  <c r="AT18" i="4"/>
  <c r="AS18" i="4"/>
  <c r="AR18" i="4"/>
  <c r="AQ18" i="4"/>
  <c r="AM18" i="4"/>
  <c r="AL18" i="4"/>
  <c r="AK18" i="4"/>
  <c r="AJ18" i="4"/>
  <c r="AI18" i="4"/>
  <c r="AE18" i="4"/>
  <c r="AD18" i="4"/>
  <c r="AC18" i="4"/>
  <c r="AB18" i="4"/>
  <c r="AA18" i="4"/>
  <c r="W18" i="4"/>
  <c r="V18" i="4"/>
  <c r="U18" i="4"/>
  <c r="T18" i="4"/>
  <c r="S18" i="4"/>
  <c r="O18" i="4"/>
  <c r="N18" i="4"/>
  <c r="M18" i="4"/>
  <c r="L18" i="4"/>
  <c r="K18" i="4"/>
  <c r="G18" i="4"/>
  <c r="F18" i="4"/>
  <c r="E18" i="4"/>
  <c r="D18" i="4"/>
  <c r="C18" i="4"/>
  <c r="ADS17" i="4"/>
  <c r="ADR17" i="4"/>
  <c r="ADQ17" i="4"/>
  <c r="ADP17" i="4"/>
  <c r="ADO17" i="4"/>
  <c r="ADK17" i="4"/>
  <c r="ADJ17" i="4"/>
  <c r="ADI17" i="4"/>
  <c r="ADH17" i="4"/>
  <c r="ADG17" i="4"/>
  <c r="ADC17" i="4"/>
  <c r="ADB17" i="4"/>
  <c r="ADA17" i="4"/>
  <c r="ACZ17" i="4"/>
  <c r="ACY17" i="4"/>
  <c r="ACU17" i="4"/>
  <c r="ACT17" i="4"/>
  <c r="ACS17" i="4"/>
  <c r="ACR17" i="4"/>
  <c r="ACQ17" i="4"/>
  <c r="ACM17" i="4"/>
  <c r="ACL17" i="4"/>
  <c r="ACK17" i="4"/>
  <c r="ACJ17" i="4"/>
  <c r="ACI17" i="4"/>
  <c r="ACE17" i="4"/>
  <c r="ACD17" i="4"/>
  <c r="ACC17" i="4"/>
  <c r="ACB17" i="4"/>
  <c r="ACA17" i="4"/>
  <c r="ABW17" i="4"/>
  <c r="ABV17" i="4"/>
  <c r="ABU17" i="4"/>
  <c r="ABT17" i="4"/>
  <c r="ABS17" i="4"/>
  <c r="ABO17" i="4"/>
  <c r="ABN17" i="4"/>
  <c r="ABM17" i="4"/>
  <c r="ABL17" i="4"/>
  <c r="ABK17" i="4"/>
  <c r="ABG17" i="4"/>
  <c r="ABF17" i="4"/>
  <c r="ABE17" i="4"/>
  <c r="ABD17" i="4"/>
  <c r="ABC17" i="4"/>
  <c r="AAY17" i="4"/>
  <c r="AAX17" i="4"/>
  <c r="AAW17" i="4"/>
  <c r="AAV17" i="4"/>
  <c r="AAU17" i="4"/>
  <c r="AAQ17" i="4"/>
  <c r="AAP17" i="4"/>
  <c r="AAO17" i="4"/>
  <c r="AAN17" i="4"/>
  <c r="AAM17" i="4"/>
  <c r="AAI17" i="4"/>
  <c r="AAH17" i="4"/>
  <c r="AAG17" i="4"/>
  <c r="AAF17" i="4"/>
  <c r="AAE17" i="4"/>
  <c r="AAA17" i="4"/>
  <c r="ZZ17" i="4"/>
  <c r="ZY17" i="4"/>
  <c r="ZX17" i="4"/>
  <c r="ZW17" i="4"/>
  <c r="ZS17" i="4"/>
  <c r="ZR17" i="4"/>
  <c r="ZQ17" i="4"/>
  <c r="ZP17" i="4"/>
  <c r="ZO17" i="4"/>
  <c r="ZK17" i="4"/>
  <c r="ZJ17" i="4"/>
  <c r="ZI17" i="4"/>
  <c r="ZH17" i="4"/>
  <c r="ZG17" i="4"/>
  <c r="ZC17" i="4"/>
  <c r="ZB17" i="4"/>
  <c r="ZA17" i="4"/>
  <c r="YZ17" i="4"/>
  <c r="YY17" i="4"/>
  <c r="YU17" i="4"/>
  <c r="YT17" i="4"/>
  <c r="YS17" i="4"/>
  <c r="YR17" i="4"/>
  <c r="YQ17" i="4"/>
  <c r="YM17" i="4"/>
  <c r="YL17" i="4"/>
  <c r="YK17" i="4"/>
  <c r="YJ17" i="4"/>
  <c r="YI17" i="4"/>
  <c r="YE17" i="4"/>
  <c r="YD17" i="4"/>
  <c r="YC17" i="4"/>
  <c r="YB17" i="4"/>
  <c r="YA17" i="4"/>
  <c r="XW17" i="4"/>
  <c r="XV17" i="4"/>
  <c r="XU17" i="4"/>
  <c r="XT17" i="4"/>
  <c r="XS17" i="4"/>
  <c r="XO17" i="4"/>
  <c r="XN17" i="4"/>
  <c r="XM17" i="4"/>
  <c r="XL17" i="4"/>
  <c r="XK17" i="4"/>
  <c r="XG17" i="4"/>
  <c r="XF17" i="4"/>
  <c r="XE17" i="4"/>
  <c r="XD17" i="4"/>
  <c r="XC17" i="4"/>
  <c r="WY17" i="4"/>
  <c r="WX17" i="4"/>
  <c r="WW17" i="4"/>
  <c r="WV17" i="4"/>
  <c r="WU17" i="4"/>
  <c r="WQ17" i="4"/>
  <c r="WP17" i="4"/>
  <c r="WO17" i="4"/>
  <c r="WN17" i="4"/>
  <c r="WM17" i="4"/>
  <c r="WI17" i="4"/>
  <c r="WH17" i="4"/>
  <c r="WG17" i="4"/>
  <c r="WF17" i="4"/>
  <c r="WE17" i="4"/>
  <c r="WA17" i="4"/>
  <c r="VZ17" i="4"/>
  <c r="VY17" i="4"/>
  <c r="VX17" i="4"/>
  <c r="VW17" i="4"/>
  <c r="VS17" i="4"/>
  <c r="VR17" i="4"/>
  <c r="VQ17" i="4"/>
  <c r="VP17" i="4"/>
  <c r="VO17" i="4"/>
  <c r="VK17" i="4"/>
  <c r="VJ17" i="4"/>
  <c r="VI17" i="4"/>
  <c r="VH17" i="4"/>
  <c r="VG17" i="4"/>
  <c r="VC17" i="4"/>
  <c r="VB17" i="4"/>
  <c r="VA17" i="4"/>
  <c r="UZ17" i="4"/>
  <c r="UY17" i="4"/>
  <c r="UU17" i="4"/>
  <c r="UT17" i="4"/>
  <c r="US17" i="4"/>
  <c r="UR17" i="4"/>
  <c r="UQ17" i="4"/>
  <c r="UM17" i="4"/>
  <c r="UL17" i="4"/>
  <c r="UK17" i="4"/>
  <c r="UJ17" i="4"/>
  <c r="UI17" i="4"/>
  <c r="UE17" i="4"/>
  <c r="UD17" i="4"/>
  <c r="UC17" i="4"/>
  <c r="UB17" i="4"/>
  <c r="UA17" i="4"/>
  <c r="TW17" i="4"/>
  <c r="TV17" i="4"/>
  <c r="TU17" i="4"/>
  <c r="TT17" i="4"/>
  <c r="TS17" i="4"/>
  <c r="TO17" i="4"/>
  <c r="TN17" i="4"/>
  <c r="TM17" i="4"/>
  <c r="TL17" i="4"/>
  <c r="TK17" i="4"/>
  <c r="TG17" i="4"/>
  <c r="TF17" i="4"/>
  <c r="TE17" i="4"/>
  <c r="TD17" i="4"/>
  <c r="TC17" i="4"/>
  <c r="SY17" i="4"/>
  <c r="SX17" i="4"/>
  <c r="SW17" i="4"/>
  <c r="SV17" i="4"/>
  <c r="SU17" i="4"/>
  <c r="SQ17" i="4"/>
  <c r="SP17" i="4"/>
  <c r="SO17" i="4"/>
  <c r="SN17" i="4"/>
  <c r="SM17" i="4"/>
  <c r="SI17" i="4"/>
  <c r="SH17" i="4"/>
  <c r="SG17" i="4"/>
  <c r="SF17" i="4"/>
  <c r="SE17" i="4"/>
  <c r="SA17" i="4"/>
  <c r="RZ17" i="4"/>
  <c r="RY17" i="4"/>
  <c r="RX17" i="4"/>
  <c r="RW17" i="4"/>
  <c r="RS17" i="4"/>
  <c r="RR17" i="4"/>
  <c r="RQ17" i="4"/>
  <c r="RP17" i="4"/>
  <c r="RO17" i="4"/>
  <c r="RK17" i="4"/>
  <c r="RJ17" i="4"/>
  <c r="RI17" i="4"/>
  <c r="RH17" i="4"/>
  <c r="RG17" i="4"/>
  <c r="RC17" i="4"/>
  <c r="RB17" i="4"/>
  <c r="RA17" i="4"/>
  <c r="QZ17" i="4"/>
  <c r="QY17" i="4"/>
  <c r="QU17" i="4"/>
  <c r="QT17" i="4"/>
  <c r="QS17" i="4"/>
  <c r="QR17" i="4"/>
  <c r="QQ17" i="4"/>
  <c r="QM17" i="4"/>
  <c r="QL17" i="4"/>
  <c r="QK17" i="4"/>
  <c r="QJ17" i="4"/>
  <c r="QI17" i="4"/>
  <c r="QE17" i="4"/>
  <c r="QD17" i="4"/>
  <c r="QC17" i="4"/>
  <c r="QB17" i="4"/>
  <c r="QA17" i="4"/>
  <c r="PW17" i="4"/>
  <c r="PV17" i="4"/>
  <c r="PU17" i="4"/>
  <c r="PT17" i="4"/>
  <c r="PS17" i="4"/>
  <c r="PO17" i="4"/>
  <c r="PN17" i="4"/>
  <c r="PM17" i="4"/>
  <c r="PL17" i="4"/>
  <c r="PK17" i="4"/>
  <c r="PG17" i="4"/>
  <c r="PF17" i="4"/>
  <c r="PE17" i="4"/>
  <c r="PD17" i="4"/>
  <c r="PC17" i="4"/>
  <c r="OY17" i="4"/>
  <c r="OX17" i="4"/>
  <c r="OW17" i="4"/>
  <c r="OV17" i="4"/>
  <c r="OU17" i="4"/>
  <c r="OQ17" i="4"/>
  <c r="OP17" i="4"/>
  <c r="OO17" i="4"/>
  <c r="ON17" i="4"/>
  <c r="OM17" i="4"/>
  <c r="OI17" i="4"/>
  <c r="OH17" i="4"/>
  <c r="OG17" i="4"/>
  <c r="OF17" i="4"/>
  <c r="OE17" i="4"/>
  <c r="OA17" i="4"/>
  <c r="NZ17" i="4"/>
  <c r="NY17" i="4"/>
  <c r="NX17" i="4"/>
  <c r="NW17" i="4"/>
  <c r="NS17" i="4"/>
  <c r="NR17" i="4"/>
  <c r="NQ17" i="4"/>
  <c r="NP17" i="4"/>
  <c r="NO17" i="4"/>
  <c r="NK17" i="4"/>
  <c r="NJ17" i="4"/>
  <c r="NI17" i="4"/>
  <c r="NH17" i="4"/>
  <c r="NG17" i="4"/>
  <c r="NC17" i="4"/>
  <c r="NB17" i="4"/>
  <c r="NA17" i="4"/>
  <c r="MZ17" i="4"/>
  <c r="MY17" i="4"/>
  <c r="MU17" i="4"/>
  <c r="MT17" i="4"/>
  <c r="MS17" i="4"/>
  <c r="MR17" i="4"/>
  <c r="MQ17" i="4"/>
  <c r="MM17" i="4"/>
  <c r="ML17" i="4"/>
  <c r="MK17" i="4"/>
  <c r="MJ17" i="4"/>
  <c r="MI17" i="4"/>
  <c r="ME17" i="4"/>
  <c r="MD17" i="4"/>
  <c r="MC17" i="4"/>
  <c r="MB17" i="4"/>
  <c r="MA17" i="4"/>
  <c r="LW17" i="4"/>
  <c r="LV17" i="4"/>
  <c r="LU17" i="4"/>
  <c r="LT17" i="4"/>
  <c r="LS17" i="4"/>
  <c r="LO17" i="4"/>
  <c r="LN17" i="4"/>
  <c r="LM17" i="4"/>
  <c r="LL17" i="4"/>
  <c r="LK17" i="4"/>
  <c r="LG17" i="4"/>
  <c r="LF17" i="4"/>
  <c r="LE17" i="4"/>
  <c r="LD17" i="4"/>
  <c r="LC17" i="4"/>
  <c r="KY17" i="4"/>
  <c r="KX17" i="4"/>
  <c r="KW17" i="4"/>
  <c r="KV17" i="4"/>
  <c r="KU17" i="4"/>
  <c r="KQ17" i="4"/>
  <c r="KP17" i="4"/>
  <c r="KO17" i="4"/>
  <c r="KN17" i="4"/>
  <c r="KM17" i="4"/>
  <c r="KI17" i="4"/>
  <c r="KH17" i="4"/>
  <c r="KG17" i="4"/>
  <c r="KF17" i="4"/>
  <c r="KE17" i="4"/>
  <c r="KA17" i="4"/>
  <c r="JZ17" i="4"/>
  <c r="JY17" i="4"/>
  <c r="JX17" i="4"/>
  <c r="JW17" i="4"/>
  <c r="JS17" i="4"/>
  <c r="JR17" i="4"/>
  <c r="JQ17" i="4"/>
  <c r="JP17" i="4"/>
  <c r="JO17" i="4"/>
  <c r="JK17" i="4"/>
  <c r="JJ17" i="4"/>
  <c r="JI17" i="4"/>
  <c r="JH17" i="4"/>
  <c r="JG17" i="4"/>
  <c r="JC17" i="4"/>
  <c r="JB17" i="4"/>
  <c r="JA17" i="4"/>
  <c r="IZ17" i="4"/>
  <c r="IY17" i="4"/>
  <c r="IU17" i="4"/>
  <c r="IT17" i="4"/>
  <c r="IS17" i="4"/>
  <c r="IR17" i="4"/>
  <c r="IQ17" i="4"/>
  <c r="IM17" i="4"/>
  <c r="IL17" i="4"/>
  <c r="IK17" i="4"/>
  <c r="IJ17" i="4"/>
  <c r="II17" i="4"/>
  <c r="IE17" i="4"/>
  <c r="ID17" i="4"/>
  <c r="IC17" i="4"/>
  <c r="IB17" i="4"/>
  <c r="IA17" i="4"/>
  <c r="HW17" i="4"/>
  <c r="HV17" i="4"/>
  <c r="HU17" i="4"/>
  <c r="HT17" i="4"/>
  <c r="HS17" i="4"/>
  <c r="HO17" i="4"/>
  <c r="HN17" i="4"/>
  <c r="HM17" i="4"/>
  <c r="HL17" i="4"/>
  <c r="HK17" i="4"/>
  <c r="HG17" i="4"/>
  <c r="HF17" i="4"/>
  <c r="HE17" i="4"/>
  <c r="HD17" i="4"/>
  <c r="HC17" i="4"/>
  <c r="GY17" i="4"/>
  <c r="GX17" i="4"/>
  <c r="GW17" i="4"/>
  <c r="GV17" i="4"/>
  <c r="GU17" i="4"/>
  <c r="GQ17" i="4"/>
  <c r="GP17" i="4"/>
  <c r="GO17" i="4"/>
  <c r="GN17" i="4"/>
  <c r="GM17" i="4"/>
  <c r="GI17" i="4"/>
  <c r="GH17" i="4"/>
  <c r="GG17" i="4"/>
  <c r="GF17" i="4"/>
  <c r="GE17" i="4"/>
  <c r="GA17" i="4"/>
  <c r="FZ17" i="4"/>
  <c r="FY17" i="4"/>
  <c r="FX17" i="4"/>
  <c r="FW17" i="4"/>
  <c r="FS17" i="4"/>
  <c r="FR17" i="4"/>
  <c r="FQ17" i="4"/>
  <c r="FP17" i="4"/>
  <c r="FO17" i="4"/>
  <c r="FK17" i="4"/>
  <c r="FJ17" i="4"/>
  <c r="FI17" i="4"/>
  <c r="FH17" i="4"/>
  <c r="FG17" i="4"/>
  <c r="FC17" i="4"/>
  <c r="FB17" i="4"/>
  <c r="FA17" i="4"/>
  <c r="EZ17" i="4"/>
  <c r="EY17" i="4"/>
  <c r="EU17" i="4"/>
  <c r="ET17" i="4"/>
  <c r="ES17" i="4"/>
  <c r="ER17" i="4"/>
  <c r="EQ17" i="4"/>
  <c r="EM17" i="4"/>
  <c r="EL17" i="4"/>
  <c r="EK17" i="4"/>
  <c r="EJ17" i="4"/>
  <c r="EI17" i="4"/>
  <c r="EE17" i="4"/>
  <c r="ED17" i="4"/>
  <c r="EC17" i="4"/>
  <c r="EB17" i="4"/>
  <c r="EA17" i="4"/>
  <c r="DW17" i="4"/>
  <c r="DV17" i="4"/>
  <c r="DU17" i="4"/>
  <c r="DT17" i="4"/>
  <c r="DS17" i="4"/>
  <c r="DO17" i="4"/>
  <c r="DN17" i="4"/>
  <c r="DM17" i="4"/>
  <c r="DL17" i="4"/>
  <c r="DK17" i="4"/>
  <c r="DG17" i="4"/>
  <c r="DF17" i="4"/>
  <c r="DE17" i="4"/>
  <c r="DD17" i="4"/>
  <c r="DC17" i="4"/>
  <c r="CY17" i="4"/>
  <c r="CX17" i="4"/>
  <c r="CW17" i="4"/>
  <c r="CV17" i="4"/>
  <c r="CU17" i="4"/>
  <c r="CQ17" i="4"/>
  <c r="CP17" i="4"/>
  <c r="CO17" i="4"/>
  <c r="CN17" i="4"/>
  <c r="CM17" i="4"/>
  <c r="CI17" i="4"/>
  <c r="CH17" i="4"/>
  <c r="CG17" i="4"/>
  <c r="CF17" i="4"/>
  <c r="CE17" i="4"/>
  <c r="CA17" i="4"/>
  <c r="BZ17" i="4"/>
  <c r="BY17" i="4"/>
  <c r="BX17" i="4"/>
  <c r="BW17" i="4"/>
  <c r="BS17" i="4"/>
  <c r="BR17" i="4"/>
  <c r="BQ17" i="4"/>
  <c r="BP17" i="4"/>
  <c r="BO17" i="4"/>
  <c r="BK17" i="4"/>
  <c r="BJ17" i="4"/>
  <c r="BI17" i="4"/>
  <c r="BH17" i="4"/>
  <c r="BG17" i="4"/>
  <c r="BC17" i="4"/>
  <c r="BB17" i="4"/>
  <c r="BA17" i="4"/>
  <c r="AZ17" i="4"/>
  <c r="AY17" i="4"/>
  <c r="AU17" i="4"/>
  <c r="AT17" i="4"/>
  <c r="AS17" i="4"/>
  <c r="AR17" i="4"/>
  <c r="AQ17" i="4"/>
  <c r="AM17" i="4"/>
  <c r="AL17" i="4"/>
  <c r="AK17" i="4"/>
  <c r="AJ17" i="4"/>
  <c r="AI17" i="4"/>
  <c r="AE17" i="4"/>
  <c r="AD17" i="4"/>
  <c r="AC17" i="4"/>
  <c r="AB17" i="4"/>
  <c r="AA17" i="4"/>
  <c r="W17" i="4"/>
  <c r="V17" i="4"/>
  <c r="U17" i="4"/>
  <c r="T17" i="4"/>
  <c r="S17" i="4"/>
  <c r="O17" i="4"/>
  <c r="N17" i="4"/>
  <c r="M17" i="4"/>
  <c r="L17" i="4"/>
  <c r="K17" i="4"/>
  <c r="G17" i="4"/>
  <c r="F17" i="4"/>
  <c r="E17" i="4"/>
  <c r="D17" i="4"/>
  <c r="C17" i="4"/>
  <c r="ADS16" i="4"/>
  <c r="ADR16" i="4"/>
  <c r="ADQ16" i="4"/>
  <c r="ADP16" i="4"/>
  <c r="ADO16" i="4"/>
  <c r="ADK16" i="4"/>
  <c r="ADJ16" i="4"/>
  <c r="ADI16" i="4"/>
  <c r="ADH16" i="4"/>
  <c r="ADG16" i="4"/>
  <c r="ADC16" i="4"/>
  <c r="ADB16" i="4"/>
  <c r="ADA16" i="4"/>
  <c r="ACZ16" i="4"/>
  <c r="ACY16" i="4"/>
  <c r="ACU16" i="4"/>
  <c r="ACT16" i="4"/>
  <c r="ACS16" i="4"/>
  <c r="ACR16" i="4"/>
  <c r="ACQ16" i="4"/>
  <c r="ACM16" i="4"/>
  <c r="ACL16" i="4"/>
  <c r="ACK16" i="4"/>
  <c r="ACJ16" i="4"/>
  <c r="ACI16" i="4"/>
  <c r="ACE16" i="4"/>
  <c r="ACD16" i="4"/>
  <c r="ACC16" i="4"/>
  <c r="ACB16" i="4"/>
  <c r="ACA16" i="4"/>
  <c r="ABW16" i="4"/>
  <c r="ABV16" i="4"/>
  <c r="ABU16" i="4"/>
  <c r="ABT16" i="4"/>
  <c r="ABS16" i="4"/>
  <c r="ABO16" i="4"/>
  <c r="ABN16" i="4"/>
  <c r="ABM16" i="4"/>
  <c r="ABL16" i="4"/>
  <c r="ABK16" i="4"/>
  <c r="ABG16" i="4"/>
  <c r="ABF16" i="4"/>
  <c r="ABE16" i="4"/>
  <c r="ABD16" i="4"/>
  <c r="ABC16" i="4"/>
  <c r="AAY16" i="4"/>
  <c r="AAX16" i="4"/>
  <c r="AAW16" i="4"/>
  <c r="AAV16" i="4"/>
  <c r="AAU16" i="4"/>
  <c r="AAQ16" i="4"/>
  <c r="AAP16" i="4"/>
  <c r="AAO16" i="4"/>
  <c r="AAN16" i="4"/>
  <c r="AAM16" i="4"/>
  <c r="AAI16" i="4"/>
  <c r="AAH16" i="4"/>
  <c r="AAG16" i="4"/>
  <c r="AAF16" i="4"/>
  <c r="AAE16" i="4"/>
  <c r="AAA16" i="4"/>
  <c r="ZZ16" i="4"/>
  <c r="ZY16" i="4"/>
  <c r="ZX16" i="4"/>
  <c r="ZW16" i="4"/>
  <c r="ZS16" i="4"/>
  <c r="ZR16" i="4"/>
  <c r="ZQ16" i="4"/>
  <c r="ZP16" i="4"/>
  <c r="ZO16" i="4"/>
  <c r="ZK16" i="4"/>
  <c r="ZJ16" i="4"/>
  <c r="ZI16" i="4"/>
  <c r="ZH16" i="4"/>
  <c r="ZG16" i="4"/>
  <c r="ZC16" i="4"/>
  <c r="ZB16" i="4"/>
  <c r="ZA16" i="4"/>
  <c r="YZ16" i="4"/>
  <c r="YY16" i="4"/>
  <c r="YU16" i="4"/>
  <c r="YT16" i="4"/>
  <c r="YS16" i="4"/>
  <c r="YR16" i="4"/>
  <c r="YQ16" i="4"/>
  <c r="YM16" i="4"/>
  <c r="YL16" i="4"/>
  <c r="YK16" i="4"/>
  <c r="YJ16" i="4"/>
  <c r="YI16" i="4"/>
  <c r="YE16" i="4"/>
  <c r="YD16" i="4"/>
  <c r="YC16" i="4"/>
  <c r="YB16" i="4"/>
  <c r="YA16" i="4"/>
  <c r="XW16" i="4"/>
  <c r="XV16" i="4"/>
  <c r="XU16" i="4"/>
  <c r="XT16" i="4"/>
  <c r="XS16" i="4"/>
  <c r="XO16" i="4"/>
  <c r="XN16" i="4"/>
  <c r="XM16" i="4"/>
  <c r="XL16" i="4"/>
  <c r="XK16" i="4"/>
  <c r="XG16" i="4"/>
  <c r="XF16" i="4"/>
  <c r="XE16" i="4"/>
  <c r="XD16" i="4"/>
  <c r="XC16" i="4"/>
  <c r="WY16" i="4"/>
  <c r="WX16" i="4"/>
  <c r="WW16" i="4"/>
  <c r="WV16" i="4"/>
  <c r="WU16" i="4"/>
  <c r="WQ16" i="4"/>
  <c r="WP16" i="4"/>
  <c r="WO16" i="4"/>
  <c r="WN16" i="4"/>
  <c r="WM16" i="4"/>
  <c r="WI16" i="4"/>
  <c r="WH16" i="4"/>
  <c r="WG16" i="4"/>
  <c r="WF16" i="4"/>
  <c r="WE16" i="4"/>
  <c r="WA16" i="4"/>
  <c r="VZ16" i="4"/>
  <c r="VY16" i="4"/>
  <c r="VX16" i="4"/>
  <c r="VW16" i="4"/>
  <c r="VS16" i="4"/>
  <c r="VR16" i="4"/>
  <c r="VQ16" i="4"/>
  <c r="VP16" i="4"/>
  <c r="VO16" i="4"/>
  <c r="VK16" i="4"/>
  <c r="VJ16" i="4"/>
  <c r="VI16" i="4"/>
  <c r="VH16" i="4"/>
  <c r="VG16" i="4"/>
  <c r="VC16" i="4"/>
  <c r="VB16" i="4"/>
  <c r="VA16" i="4"/>
  <c r="UZ16" i="4"/>
  <c r="UY16" i="4"/>
  <c r="UU16" i="4"/>
  <c r="UT16" i="4"/>
  <c r="US16" i="4"/>
  <c r="UR16" i="4"/>
  <c r="UQ16" i="4"/>
  <c r="UM16" i="4"/>
  <c r="UL16" i="4"/>
  <c r="UK16" i="4"/>
  <c r="UJ16" i="4"/>
  <c r="UI16" i="4"/>
  <c r="UE16" i="4"/>
  <c r="UD16" i="4"/>
  <c r="UC16" i="4"/>
  <c r="UB16" i="4"/>
  <c r="UA16" i="4"/>
  <c r="TW16" i="4"/>
  <c r="TV16" i="4"/>
  <c r="TU16" i="4"/>
  <c r="TT16" i="4"/>
  <c r="TS16" i="4"/>
  <c r="TO16" i="4"/>
  <c r="TN16" i="4"/>
  <c r="TM16" i="4"/>
  <c r="TL16" i="4"/>
  <c r="TK16" i="4"/>
  <c r="TG16" i="4"/>
  <c r="TF16" i="4"/>
  <c r="TE16" i="4"/>
  <c r="TD16" i="4"/>
  <c r="TC16" i="4"/>
  <c r="SY16" i="4"/>
  <c r="SX16" i="4"/>
  <c r="SW16" i="4"/>
  <c r="SV16" i="4"/>
  <c r="SU16" i="4"/>
  <c r="SQ16" i="4"/>
  <c r="SP16" i="4"/>
  <c r="SO16" i="4"/>
  <c r="SN16" i="4"/>
  <c r="SM16" i="4"/>
  <c r="SI16" i="4"/>
  <c r="SH16" i="4"/>
  <c r="SG16" i="4"/>
  <c r="SF16" i="4"/>
  <c r="SE16" i="4"/>
  <c r="SA16" i="4"/>
  <c r="RZ16" i="4"/>
  <c r="RY16" i="4"/>
  <c r="RX16" i="4"/>
  <c r="RW16" i="4"/>
  <c r="RS16" i="4"/>
  <c r="RR16" i="4"/>
  <c r="RQ16" i="4"/>
  <c r="RP16" i="4"/>
  <c r="RO16" i="4"/>
  <c r="RK16" i="4"/>
  <c r="RJ16" i="4"/>
  <c r="RI16" i="4"/>
  <c r="RH16" i="4"/>
  <c r="RG16" i="4"/>
  <c r="RC16" i="4"/>
  <c r="RB16" i="4"/>
  <c r="RA16" i="4"/>
  <c r="QZ16" i="4"/>
  <c r="QY16" i="4"/>
  <c r="QU16" i="4"/>
  <c r="QT16" i="4"/>
  <c r="QS16" i="4"/>
  <c r="QR16" i="4"/>
  <c r="QQ16" i="4"/>
  <c r="QM16" i="4"/>
  <c r="QL16" i="4"/>
  <c r="QK16" i="4"/>
  <c r="QJ16" i="4"/>
  <c r="QI16" i="4"/>
  <c r="QE16" i="4"/>
  <c r="QD16" i="4"/>
  <c r="QC16" i="4"/>
  <c r="QB16" i="4"/>
  <c r="QA16" i="4"/>
  <c r="PW16" i="4"/>
  <c r="PV16" i="4"/>
  <c r="PU16" i="4"/>
  <c r="PT16" i="4"/>
  <c r="PS16" i="4"/>
  <c r="PO16" i="4"/>
  <c r="PN16" i="4"/>
  <c r="PM16" i="4"/>
  <c r="PL16" i="4"/>
  <c r="PK16" i="4"/>
  <c r="PG16" i="4"/>
  <c r="PF16" i="4"/>
  <c r="PE16" i="4"/>
  <c r="PD16" i="4"/>
  <c r="PC16" i="4"/>
  <c r="OY16" i="4"/>
  <c r="OX16" i="4"/>
  <c r="OW16" i="4"/>
  <c r="OV16" i="4"/>
  <c r="OU16" i="4"/>
  <c r="OQ16" i="4"/>
  <c r="OP16" i="4"/>
  <c r="OO16" i="4"/>
  <c r="ON16" i="4"/>
  <c r="OM16" i="4"/>
  <c r="OI16" i="4"/>
  <c r="OH16" i="4"/>
  <c r="OG16" i="4"/>
  <c r="OF16" i="4"/>
  <c r="OE16" i="4"/>
  <c r="OA16" i="4"/>
  <c r="NZ16" i="4"/>
  <c r="NY16" i="4"/>
  <c r="NX16" i="4"/>
  <c r="NW16" i="4"/>
  <c r="NS16" i="4"/>
  <c r="NR16" i="4"/>
  <c r="NQ16" i="4"/>
  <c r="NP16" i="4"/>
  <c r="NO16" i="4"/>
  <c r="NK16" i="4"/>
  <c r="NJ16" i="4"/>
  <c r="NI16" i="4"/>
  <c r="NH16" i="4"/>
  <c r="NG16" i="4"/>
  <c r="NC16" i="4"/>
  <c r="NB16" i="4"/>
  <c r="NA16" i="4"/>
  <c r="MZ16" i="4"/>
  <c r="MY16" i="4"/>
  <c r="MU16" i="4"/>
  <c r="MT16" i="4"/>
  <c r="MS16" i="4"/>
  <c r="MR16" i="4"/>
  <c r="MQ16" i="4"/>
  <c r="MM16" i="4"/>
  <c r="ML16" i="4"/>
  <c r="MK16" i="4"/>
  <c r="MJ16" i="4"/>
  <c r="MI16" i="4"/>
  <c r="ME16" i="4"/>
  <c r="MD16" i="4"/>
  <c r="MC16" i="4"/>
  <c r="MB16" i="4"/>
  <c r="MA16" i="4"/>
  <c r="LW16" i="4"/>
  <c r="LV16" i="4"/>
  <c r="LU16" i="4"/>
  <c r="LT16" i="4"/>
  <c r="LS16" i="4"/>
  <c r="LO16" i="4"/>
  <c r="LN16" i="4"/>
  <c r="LM16" i="4"/>
  <c r="LL16" i="4"/>
  <c r="LK16" i="4"/>
  <c r="LG16" i="4"/>
  <c r="LF16" i="4"/>
  <c r="LE16" i="4"/>
  <c r="LD16" i="4"/>
  <c r="LC16" i="4"/>
  <c r="KY16" i="4"/>
  <c r="KX16" i="4"/>
  <c r="KW16" i="4"/>
  <c r="KV16" i="4"/>
  <c r="KU16" i="4"/>
  <c r="KQ16" i="4"/>
  <c r="KP16" i="4"/>
  <c r="KO16" i="4"/>
  <c r="KN16" i="4"/>
  <c r="KM16" i="4"/>
  <c r="KI16" i="4"/>
  <c r="KH16" i="4"/>
  <c r="KG16" i="4"/>
  <c r="KF16" i="4"/>
  <c r="KE16" i="4"/>
  <c r="KA16" i="4"/>
  <c r="JZ16" i="4"/>
  <c r="JY16" i="4"/>
  <c r="JX16" i="4"/>
  <c r="JW16" i="4"/>
  <c r="JS16" i="4"/>
  <c r="JR16" i="4"/>
  <c r="JQ16" i="4"/>
  <c r="JP16" i="4"/>
  <c r="JO16" i="4"/>
  <c r="JK16" i="4"/>
  <c r="JJ16" i="4"/>
  <c r="JI16" i="4"/>
  <c r="JH16" i="4"/>
  <c r="JG16" i="4"/>
  <c r="JC16" i="4"/>
  <c r="JB16" i="4"/>
  <c r="JA16" i="4"/>
  <c r="IZ16" i="4"/>
  <c r="IY16" i="4"/>
  <c r="IU16" i="4"/>
  <c r="IT16" i="4"/>
  <c r="IS16" i="4"/>
  <c r="IR16" i="4"/>
  <c r="IQ16" i="4"/>
  <c r="IM16" i="4"/>
  <c r="IL16" i="4"/>
  <c r="IK16" i="4"/>
  <c r="IJ16" i="4"/>
  <c r="II16" i="4"/>
  <c r="IE16" i="4"/>
  <c r="ID16" i="4"/>
  <c r="IC16" i="4"/>
  <c r="IB16" i="4"/>
  <c r="IA16" i="4"/>
  <c r="HW16" i="4"/>
  <c r="HV16" i="4"/>
  <c r="HU16" i="4"/>
  <c r="HT16" i="4"/>
  <c r="HS16" i="4"/>
  <c r="HO16" i="4"/>
  <c r="HN16" i="4"/>
  <c r="HM16" i="4"/>
  <c r="HL16" i="4"/>
  <c r="HK16" i="4"/>
  <c r="HG16" i="4"/>
  <c r="HF16" i="4"/>
  <c r="HE16" i="4"/>
  <c r="HD16" i="4"/>
  <c r="HC16" i="4"/>
  <c r="GY16" i="4"/>
  <c r="GX16" i="4"/>
  <c r="GW16" i="4"/>
  <c r="GV16" i="4"/>
  <c r="GU16" i="4"/>
  <c r="GQ16" i="4"/>
  <c r="GP16" i="4"/>
  <c r="GO16" i="4"/>
  <c r="GN16" i="4"/>
  <c r="GM16" i="4"/>
  <c r="GI16" i="4"/>
  <c r="GH16" i="4"/>
  <c r="GG16" i="4"/>
  <c r="GF16" i="4"/>
  <c r="GE16" i="4"/>
  <c r="GA16" i="4"/>
  <c r="FZ16" i="4"/>
  <c r="FY16" i="4"/>
  <c r="FX16" i="4"/>
  <c r="FW16" i="4"/>
  <c r="FS16" i="4"/>
  <c r="FR16" i="4"/>
  <c r="FQ16" i="4"/>
  <c r="FP16" i="4"/>
  <c r="FO16" i="4"/>
  <c r="FK16" i="4"/>
  <c r="FJ16" i="4"/>
  <c r="FI16" i="4"/>
  <c r="FH16" i="4"/>
  <c r="FG16" i="4"/>
  <c r="FC16" i="4"/>
  <c r="FB16" i="4"/>
  <c r="FA16" i="4"/>
  <c r="EZ16" i="4"/>
  <c r="EY16" i="4"/>
  <c r="EU16" i="4"/>
  <c r="ET16" i="4"/>
  <c r="ES16" i="4"/>
  <c r="ER16" i="4"/>
  <c r="EQ16" i="4"/>
  <c r="EM16" i="4"/>
  <c r="EL16" i="4"/>
  <c r="EK16" i="4"/>
  <c r="EJ16" i="4"/>
  <c r="EI16" i="4"/>
  <c r="EE16" i="4"/>
  <c r="ED16" i="4"/>
  <c r="EC16" i="4"/>
  <c r="EB16" i="4"/>
  <c r="EA16" i="4"/>
  <c r="DW16" i="4"/>
  <c r="DV16" i="4"/>
  <c r="DU16" i="4"/>
  <c r="DT16" i="4"/>
  <c r="DS16" i="4"/>
  <c r="DO16" i="4"/>
  <c r="DN16" i="4"/>
  <c r="DM16" i="4"/>
  <c r="DL16" i="4"/>
  <c r="DK16" i="4"/>
  <c r="DG16" i="4"/>
  <c r="DF16" i="4"/>
  <c r="DE16" i="4"/>
  <c r="DD16" i="4"/>
  <c r="DC16" i="4"/>
  <c r="CY16" i="4"/>
  <c r="CX16" i="4"/>
  <c r="CW16" i="4"/>
  <c r="CV16" i="4"/>
  <c r="CU16" i="4"/>
  <c r="CQ16" i="4"/>
  <c r="CP16" i="4"/>
  <c r="CO16" i="4"/>
  <c r="CN16" i="4"/>
  <c r="CM16" i="4"/>
  <c r="CI16" i="4"/>
  <c r="CH16" i="4"/>
  <c r="CG16" i="4"/>
  <c r="CF16" i="4"/>
  <c r="CE16" i="4"/>
  <c r="CA16" i="4"/>
  <c r="BZ16" i="4"/>
  <c r="BY16" i="4"/>
  <c r="BX16" i="4"/>
  <c r="BW16" i="4"/>
  <c r="BS16" i="4"/>
  <c r="BR16" i="4"/>
  <c r="BQ16" i="4"/>
  <c r="BP16" i="4"/>
  <c r="BO16" i="4"/>
  <c r="BK16" i="4"/>
  <c r="BJ16" i="4"/>
  <c r="BI16" i="4"/>
  <c r="BH16" i="4"/>
  <c r="BG16" i="4"/>
  <c r="BC16" i="4"/>
  <c r="BB16" i="4"/>
  <c r="BA16" i="4"/>
  <c r="AZ16" i="4"/>
  <c r="AY16" i="4"/>
  <c r="AU16" i="4"/>
  <c r="AT16" i="4"/>
  <c r="AS16" i="4"/>
  <c r="AR16" i="4"/>
  <c r="AQ16" i="4"/>
  <c r="AM16" i="4"/>
  <c r="AL16" i="4"/>
  <c r="AK16" i="4"/>
  <c r="AJ16" i="4"/>
  <c r="AI16" i="4"/>
  <c r="AE16" i="4"/>
  <c r="AD16" i="4"/>
  <c r="AC16" i="4"/>
  <c r="AB16" i="4"/>
  <c r="AA16" i="4"/>
  <c r="W16" i="4"/>
  <c r="V16" i="4"/>
  <c r="U16" i="4"/>
  <c r="T16" i="4"/>
  <c r="S16" i="4"/>
  <c r="O16" i="4"/>
  <c r="N16" i="4"/>
  <c r="M16" i="4"/>
  <c r="L16" i="4"/>
  <c r="K16" i="4"/>
  <c r="G16" i="4"/>
  <c r="F16" i="4"/>
  <c r="E16" i="4"/>
  <c r="D16" i="4"/>
  <c r="C16" i="4"/>
  <c r="ADS15" i="4"/>
  <c r="ADR15" i="4"/>
  <c r="ADQ15" i="4"/>
  <c r="ADP15" i="4"/>
  <c r="ADO15" i="4"/>
  <c r="ADK15" i="4"/>
  <c r="ADJ15" i="4"/>
  <c r="ADI15" i="4"/>
  <c r="ADH15" i="4"/>
  <c r="ADG15" i="4"/>
  <c r="ADC15" i="4"/>
  <c r="ADB15" i="4"/>
  <c r="ADA15" i="4"/>
  <c r="ACZ15" i="4"/>
  <c r="ACY15" i="4"/>
  <c r="ACU15" i="4"/>
  <c r="ACT15" i="4"/>
  <c r="ACS15" i="4"/>
  <c r="ACR15" i="4"/>
  <c r="ACQ15" i="4"/>
  <c r="ACM15" i="4"/>
  <c r="ACL15" i="4"/>
  <c r="ACK15" i="4"/>
  <c r="ACJ15" i="4"/>
  <c r="ACI15" i="4"/>
  <c r="ACE15" i="4"/>
  <c r="ACD15" i="4"/>
  <c r="ACC15" i="4"/>
  <c r="ACB15" i="4"/>
  <c r="ACA15" i="4"/>
  <c r="ABW15" i="4"/>
  <c r="ABV15" i="4"/>
  <c r="ABU15" i="4"/>
  <c r="ABT15" i="4"/>
  <c r="ABS15" i="4"/>
  <c r="ABO15" i="4"/>
  <c r="ABN15" i="4"/>
  <c r="ABM15" i="4"/>
  <c r="ABL15" i="4"/>
  <c r="ABK15" i="4"/>
  <c r="ABG15" i="4"/>
  <c r="ABF15" i="4"/>
  <c r="ABE15" i="4"/>
  <c r="ABD15" i="4"/>
  <c r="ABC15" i="4"/>
  <c r="AAY15" i="4"/>
  <c r="AAX15" i="4"/>
  <c r="AAW15" i="4"/>
  <c r="AAV15" i="4"/>
  <c r="AAU15" i="4"/>
  <c r="AAQ15" i="4"/>
  <c r="AAP15" i="4"/>
  <c r="AAO15" i="4"/>
  <c r="AAN15" i="4"/>
  <c r="AAM15" i="4"/>
  <c r="AAI15" i="4"/>
  <c r="AAH15" i="4"/>
  <c r="AAG15" i="4"/>
  <c r="AAF15" i="4"/>
  <c r="AAE15" i="4"/>
  <c r="AAA15" i="4"/>
  <c r="ZZ15" i="4"/>
  <c r="ZY15" i="4"/>
  <c r="ZX15" i="4"/>
  <c r="ZW15" i="4"/>
  <c r="ZS15" i="4"/>
  <c r="ZR15" i="4"/>
  <c r="ZQ15" i="4"/>
  <c r="ZP15" i="4"/>
  <c r="ZO15" i="4"/>
  <c r="ZK15" i="4"/>
  <c r="ZJ15" i="4"/>
  <c r="ZI15" i="4"/>
  <c r="ZH15" i="4"/>
  <c r="ZG15" i="4"/>
  <c r="ZC15" i="4"/>
  <c r="ZB15" i="4"/>
  <c r="ZA15" i="4"/>
  <c r="YZ15" i="4"/>
  <c r="YY15" i="4"/>
  <c r="YU15" i="4"/>
  <c r="YT15" i="4"/>
  <c r="YS15" i="4"/>
  <c r="YR15" i="4"/>
  <c r="YQ15" i="4"/>
  <c r="YM15" i="4"/>
  <c r="YL15" i="4"/>
  <c r="YK15" i="4"/>
  <c r="YJ15" i="4"/>
  <c r="YI15" i="4"/>
  <c r="YE15" i="4"/>
  <c r="YD15" i="4"/>
  <c r="YC15" i="4"/>
  <c r="YB15" i="4"/>
  <c r="YA15" i="4"/>
  <c r="XW15" i="4"/>
  <c r="XV15" i="4"/>
  <c r="XU15" i="4"/>
  <c r="XT15" i="4"/>
  <c r="XS15" i="4"/>
  <c r="XO15" i="4"/>
  <c r="XN15" i="4"/>
  <c r="XM15" i="4"/>
  <c r="XL15" i="4"/>
  <c r="XK15" i="4"/>
  <c r="XG15" i="4"/>
  <c r="XF15" i="4"/>
  <c r="XE15" i="4"/>
  <c r="XD15" i="4"/>
  <c r="XC15" i="4"/>
  <c r="WY15" i="4"/>
  <c r="WX15" i="4"/>
  <c r="WW15" i="4"/>
  <c r="WV15" i="4"/>
  <c r="WU15" i="4"/>
  <c r="WQ15" i="4"/>
  <c r="WP15" i="4"/>
  <c r="WO15" i="4"/>
  <c r="WN15" i="4"/>
  <c r="WM15" i="4"/>
  <c r="WI15" i="4"/>
  <c r="WH15" i="4"/>
  <c r="WG15" i="4"/>
  <c r="WF15" i="4"/>
  <c r="WE15" i="4"/>
  <c r="WA15" i="4"/>
  <c r="VZ15" i="4"/>
  <c r="VY15" i="4"/>
  <c r="VX15" i="4"/>
  <c r="VW15" i="4"/>
  <c r="VS15" i="4"/>
  <c r="VR15" i="4"/>
  <c r="VQ15" i="4"/>
  <c r="VP15" i="4"/>
  <c r="VO15" i="4"/>
  <c r="VK15" i="4"/>
  <c r="VJ15" i="4"/>
  <c r="VI15" i="4"/>
  <c r="VH15" i="4"/>
  <c r="VG15" i="4"/>
  <c r="VC15" i="4"/>
  <c r="VB15" i="4"/>
  <c r="VA15" i="4"/>
  <c r="UZ15" i="4"/>
  <c r="UY15" i="4"/>
  <c r="UU15" i="4"/>
  <c r="UT15" i="4"/>
  <c r="US15" i="4"/>
  <c r="UR15" i="4"/>
  <c r="UQ15" i="4"/>
  <c r="UM15" i="4"/>
  <c r="UL15" i="4"/>
  <c r="UK15" i="4"/>
  <c r="UJ15" i="4"/>
  <c r="UI15" i="4"/>
  <c r="UE15" i="4"/>
  <c r="UD15" i="4"/>
  <c r="UC15" i="4"/>
  <c r="UB15" i="4"/>
  <c r="UA15" i="4"/>
  <c r="TW15" i="4"/>
  <c r="TV15" i="4"/>
  <c r="TU15" i="4"/>
  <c r="TT15" i="4"/>
  <c r="TS15" i="4"/>
  <c r="TO15" i="4"/>
  <c r="TN15" i="4"/>
  <c r="TM15" i="4"/>
  <c r="TL15" i="4"/>
  <c r="TK15" i="4"/>
  <c r="TG15" i="4"/>
  <c r="TF15" i="4"/>
  <c r="TE15" i="4"/>
  <c r="TD15" i="4"/>
  <c r="TC15" i="4"/>
  <c r="SY15" i="4"/>
  <c r="SX15" i="4"/>
  <c r="SW15" i="4"/>
  <c r="SV15" i="4"/>
  <c r="SU15" i="4"/>
  <c r="SQ15" i="4"/>
  <c r="SP15" i="4"/>
  <c r="SO15" i="4"/>
  <c r="SN15" i="4"/>
  <c r="SM15" i="4"/>
  <c r="SI15" i="4"/>
  <c r="SH15" i="4"/>
  <c r="SG15" i="4"/>
  <c r="SF15" i="4"/>
  <c r="SE15" i="4"/>
  <c r="SA15" i="4"/>
  <c r="RZ15" i="4"/>
  <c r="RY15" i="4"/>
  <c r="RX15" i="4"/>
  <c r="RW15" i="4"/>
  <c r="RS15" i="4"/>
  <c r="RR15" i="4"/>
  <c r="RQ15" i="4"/>
  <c r="RP15" i="4"/>
  <c r="RO15" i="4"/>
  <c r="RK15" i="4"/>
  <c r="RJ15" i="4"/>
  <c r="RI15" i="4"/>
  <c r="RH15" i="4"/>
  <c r="RG15" i="4"/>
  <c r="RC15" i="4"/>
  <c r="RB15" i="4"/>
  <c r="RA15" i="4"/>
  <c r="QZ15" i="4"/>
  <c r="QY15" i="4"/>
  <c r="QU15" i="4"/>
  <c r="QT15" i="4"/>
  <c r="QS15" i="4"/>
  <c r="QR15" i="4"/>
  <c r="QQ15" i="4"/>
  <c r="QM15" i="4"/>
  <c r="QL15" i="4"/>
  <c r="QK15" i="4"/>
  <c r="QJ15" i="4"/>
  <c r="QI15" i="4"/>
  <c r="QE15" i="4"/>
  <c r="QD15" i="4"/>
  <c r="QC15" i="4"/>
  <c r="QB15" i="4"/>
  <c r="QA15" i="4"/>
  <c r="PW15" i="4"/>
  <c r="PV15" i="4"/>
  <c r="PU15" i="4"/>
  <c r="PT15" i="4"/>
  <c r="PS15" i="4"/>
  <c r="PO15" i="4"/>
  <c r="PN15" i="4"/>
  <c r="PM15" i="4"/>
  <c r="PL15" i="4"/>
  <c r="PK15" i="4"/>
  <c r="PG15" i="4"/>
  <c r="PF15" i="4"/>
  <c r="PE15" i="4"/>
  <c r="PD15" i="4"/>
  <c r="PC15" i="4"/>
  <c r="OY15" i="4"/>
  <c r="OX15" i="4"/>
  <c r="OW15" i="4"/>
  <c r="OV15" i="4"/>
  <c r="OU15" i="4"/>
  <c r="OQ15" i="4"/>
  <c r="OP15" i="4"/>
  <c r="OO15" i="4"/>
  <c r="ON15" i="4"/>
  <c r="OM15" i="4"/>
  <c r="OI15" i="4"/>
  <c r="OH15" i="4"/>
  <c r="OG15" i="4"/>
  <c r="OF15" i="4"/>
  <c r="OE15" i="4"/>
  <c r="OA15" i="4"/>
  <c r="NZ15" i="4"/>
  <c r="NY15" i="4"/>
  <c r="NX15" i="4"/>
  <c r="NW15" i="4"/>
  <c r="NS15" i="4"/>
  <c r="NR15" i="4"/>
  <c r="NQ15" i="4"/>
  <c r="NP15" i="4"/>
  <c r="NO15" i="4"/>
  <c r="NK15" i="4"/>
  <c r="NJ15" i="4"/>
  <c r="NI15" i="4"/>
  <c r="NH15" i="4"/>
  <c r="NG15" i="4"/>
  <c r="NC15" i="4"/>
  <c r="NB15" i="4"/>
  <c r="NA15" i="4"/>
  <c r="MZ15" i="4"/>
  <c r="MY15" i="4"/>
  <c r="MU15" i="4"/>
  <c r="MT15" i="4"/>
  <c r="MS15" i="4"/>
  <c r="MR15" i="4"/>
  <c r="MQ15" i="4"/>
  <c r="MM15" i="4"/>
  <c r="ML15" i="4"/>
  <c r="MK15" i="4"/>
  <c r="MJ15" i="4"/>
  <c r="MI15" i="4"/>
  <c r="ME15" i="4"/>
  <c r="MD15" i="4"/>
  <c r="MC15" i="4"/>
  <c r="MB15" i="4"/>
  <c r="MA15" i="4"/>
  <c r="LW15" i="4"/>
  <c r="LV15" i="4"/>
  <c r="LU15" i="4"/>
  <c r="LT15" i="4"/>
  <c r="LS15" i="4"/>
  <c r="LO15" i="4"/>
  <c r="LN15" i="4"/>
  <c r="LM15" i="4"/>
  <c r="LL15" i="4"/>
  <c r="LK15" i="4"/>
  <c r="LG15" i="4"/>
  <c r="LF15" i="4"/>
  <c r="LE15" i="4"/>
  <c r="LD15" i="4"/>
  <c r="LC15" i="4"/>
  <c r="KY15" i="4"/>
  <c r="KX15" i="4"/>
  <c r="KW15" i="4"/>
  <c r="KV15" i="4"/>
  <c r="KU15" i="4"/>
  <c r="KQ15" i="4"/>
  <c r="KP15" i="4"/>
  <c r="KO15" i="4"/>
  <c r="KN15" i="4"/>
  <c r="KM15" i="4"/>
  <c r="KI15" i="4"/>
  <c r="KH15" i="4"/>
  <c r="KG15" i="4"/>
  <c r="KF15" i="4"/>
  <c r="KE15" i="4"/>
  <c r="KA15" i="4"/>
  <c r="JZ15" i="4"/>
  <c r="JY15" i="4"/>
  <c r="JX15" i="4"/>
  <c r="JW15" i="4"/>
  <c r="JS15" i="4"/>
  <c r="JR15" i="4"/>
  <c r="JQ15" i="4"/>
  <c r="JP15" i="4"/>
  <c r="JO15" i="4"/>
  <c r="JK15" i="4"/>
  <c r="JJ15" i="4"/>
  <c r="JI15" i="4"/>
  <c r="JH15" i="4"/>
  <c r="JG15" i="4"/>
  <c r="JC15" i="4"/>
  <c r="JB15" i="4"/>
  <c r="JA15" i="4"/>
  <c r="IZ15" i="4"/>
  <c r="IY15" i="4"/>
  <c r="IU15" i="4"/>
  <c r="IT15" i="4"/>
  <c r="IS15" i="4"/>
  <c r="IR15" i="4"/>
  <c r="IQ15" i="4"/>
  <c r="IM15" i="4"/>
  <c r="IL15" i="4"/>
  <c r="IK15" i="4"/>
  <c r="IJ15" i="4"/>
  <c r="II15" i="4"/>
  <c r="IE15" i="4"/>
  <c r="ID15" i="4"/>
  <c r="IC15" i="4"/>
  <c r="IB15" i="4"/>
  <c r="IA15" i="4"/>
  <c r="HW15" i="4"/>
  <c r="HV15" i="4"/>
  <c r="HU15" i="4"/>
  <c r="HT15" i="4"/>
  <c r="HS15" i="4"/>
  <c r="HO15" i="4"/>
  <c r="HN15" i="4"/>
  <c r="HM15" i="4"/>
  <c r="HL15" i="4"/>
  <c r="HK15" i="4"/>
  <c r="HG15" i="4"/>
  <c r="HF15" i="4"/>
  <c r="HE15" i="4"/>
  <c r="HD15" i="4"/>
  <c r="HC15" i="4"/>
  <c r="GY15" i="4"/>
  <c r="GX15" i="4"/>
  <c r="GW15" i="4"/>
  <c r="GV15" i="4"/>
  <c r="GU15" i="4"/>
  <c r="GQ15" i="4"/>
  <c r="GP15" i="4"/>
  <c r="GO15" i="4"/>
  <c r="GN15" i="4"/>
  <c r="GM15" i="4"/>
  <c r="GI15" i="4"/>
  <c r="GH15" i="4"/>
  <c r="GG15" i="4"/>
  <c r="GF15" i="4"/>
  <c r="GE15" i="4"/>
  <c r="GA15" i="4"/>
  <c r="FZ15" i="4"/>
  <c r="FY15" i="4"/>
  <c r="FX15" i="4"/>
  <c r="FW15" i="4"/>
  <c r="FS15" i="4"/>
  <c r="FR15" i="4"/>
  <c r="FQ15" i="4"/>
  <c r="FP15" i="4"/>
  <c r="FO15" i="4"/>
  <c r="FK15" i="4"/>
  <c r="FJ15" i="4"/>
  <c r="FI15" i="4"/>
  <c r="FH15" i="4"/>
  <c r="FG15" i="4"/>
  <c r="FC15" i="4"/>
  <c r="FB15" i="4"/>
  <c r="FA15" i="4"/>
  <c r="EZ15" i="4"/>
  <c r="EY15" i="4"/>
  <c r="EU15" i="4"/>
  <c r="ET15" i="4"/>
  <c r="ES15" i="4"/>
  <c r="ER15" i="4"/>
  <c r="EQ15" i="4"/>
  <c r="EM15" i="4"/>
  <c r="EL15" i="4"/>
  <c r="EK15" i="4"/>
  <c r="EJ15" i="4"/>
  <c r="EI15" i="4"/>
  <c r="EE15" i="4"/>
  <c r="ED15" i="4"/>
  <c r="EC15" i="4"/>
  <c r="EB15" i="4"/>
  <c r="EA15" i="4"/>
  <c r="DW15" i="4"/>
  <c r="DV15" i="4"/>
  <c r="DU15" i="4"/>
  <c r="DT15" i="4"/>
  <c r="DS15" i="4"/>
  <c r="DO15" i="4"/>
  <c r="DN15" i="4"/>
  <c r="DM15" i="4"/>
  <c r="DL15" i="4"/>
  <c r="DK15" i="4"/>
  <c r="DG15" i="4"/>
  <c r="DF15" i="4"/>
  <c r="DE15" i="4"/>
  <c r="DD15" i="4"/>
  <c r="DC15" i="4"/>
  <c r="CY15" i="4"/>
  <c r="CX15" i="4"/>
  <c r="CW15" i="4"/>
  <c r="CV15" i="4"/>
  <c r="CU15" i="4"/>
  <c r="CQ15" i="4"/>
  <c r="CP15" i="4"/>
  <c r="CO15" i="4"/>
  <c r="CN15" i="4"/>
  <c r="CM15" i="4"/>
  <c r="CI15" i="4"/>
  <c r="CH15" i="4"/>
  <c r="CG15" i="4"/>
  <c r="CF15" i="4"/>
  <c r="CE15" i="4"/>
  <c r="CA15" i="4"/>
  <c r="BZ15" i="4"/>
  <c r="BY15" i="4"/>
  <c r="BX15" i="4"/>
  <c r="BW15" i="4"/>
  <c r="BS15" i="4"/>
  <c r="BR15" i="4"/>
  <c r="BQ15" i="4"/>
  <c r="BP15" i="4"/>
  <c r="BO15" i="4"/>
  <c r="BK15" i="4"/>
  <c r="BJ15" i="4"/>
  <c r="BI15" i="4"/>
  <c r="BH15" i="4"/>
  <c r="BG15" i="4"/>
  <c r="BC15" i="4"/>
  <c r="BB15" i="4"/>
  <c r="BA15" i="4"/>
  <c r="AZ15" i="4"/>
  <c r="AY15" i="4"/>
  <c r="AU15" i="4"/>
  <c r="AT15" i="4"/>
  <c r="AS15" i="4"/>
  <c r="AR15" i="4"/>
  <c r="AQ15" i="4"/>
  <c r="AM15" i="4"/>
  <c r="AL15" i="4"/>
  <c r="AK15" i="4"/>
  <c r="AJ15" i="4"/>
  <c r="AI15" i="4"/>
  <c r="AE15" i="4"/>
  <c r="AD15" i="4"/>
  <c r="AC15" i="4"/>
  <c r="AB15" i="4"/>
  <c r="AA15" i="4"/>
  <c r="W15" i="4"/>
  <c r="V15" i="4"/>
  <c r="U15" i="4"/>
  <c r="T15" i="4"/>
  <c r="S15" i="4"/>
  <c r="O15" i="4"/>
  <c r="N15" i="4"/>
  <c r="M15" i="4"/>
  <c r="L15" i="4"/>
  <c r="K15" i="4"/>
  <c r="G15" i="4"/>
  <c r="F15" i="4"/>
  <c r="E15" i="4"/>
  <c r="D15" i="4"/>
  <c r="C15" i="4"/>
  <c r="ADS14" i="4"/>
  <c r="ADR14" i="4"/>
  <c r="ADQ14" i="4"/>
  <c r="ADP14" i="4"/>
  <c r="ADO14" i="4"/>
  <c r="ADK14" i="4"/>
  <c r="ADJ14" i="4"/>
  <c r="ADI14" i="4"/>
  <c r="ADH14" i="4"/>
  <c r="ADG14" i="4"/>
  <c r="ADC14" i="4"/>
  <c r="ADB14" i="4"/>
  <c r="ADA14" i="4"/>
  <c r="ACZ14" i="4"/>
  <c r="ACY14" i="4"/>
  <c r="ACU14" i="4"/>
  <c r="ACT14" i="4"/>
  <c r="ACS14" i="4"/>
  <c r="ACR14" i="4"/>
  <c r="ACQ14" i="4"/>
  <c r="ACM14" i="4"/>
  <c r="ACL14" i="4"/>
  <c r="ACK14" i="4"/>
  <c r="ACJ14" i="4"/>
  <c r="ACI14" i="4"/>
  <c r="ACE14" i="4"/>
  <c r="ACD14" i="4"/>
  <c r="ACC14" i="4"/>
  <c r="ACB14" i="4"/>
  <c r="ACA14" i="4"/>
  <c r="ABW14" i="4"/>
  <c r="ABV14" i="4"/>
  <c r="ABU14" i="4"/>
  <c r="ABT14" i="4"/>
  <c r="ABS14" i="4"/>
  <c r="ABO14" i="4"/>
  <c r="ABN14" i="4"/>
  <c r="ABM14" i="4"/>
  <c r="ABL14" i="4"/>
  <c r="ABK14" i="4"/>
  <c r="ABG14" i="4"/>
  <c r="ABF14" i="4"/>
  <c r="ABE14" i="4"/>
  <c r="ABD14" i="4"/>
  <c r="ABC14" i="4"/>
  <c r="AAY14" i="4"/>
  <c r="AAX14" i="4"/>
  <c r="AAW14" i="4"/>
  <c r="AAV14" i="4"/>
  <c r="AAU14" i="4"/>
  <c r="AAQ14" i="4"/>
  <c r="AAP14" i="4"/>
  <c r="AAO14" i="4"/>
  <c r="AAN14" i="4"/>
  <c r="AAM14" i="4"/>
  <c r="AAI14" i="4"/>
  <c r="AAH14" i="4"/>
  <c r="AAG14" i="4"/>
  <c r="AAF14" i="4"/>
  <c r="AAE14" i="4"/>
  <c r="AAA14" i="4"/>
  <c r="ZZ14" i="4"/>
  <c r="ZY14" i="4"/>
  <c r="ZX14" i="4"/>
  <c r="ZW14" i="4"/>
  <c r="ZS14" i="4"/>
  <c r="ZR14" i="4"/>
  <c r="ZQ14" i="4"/>
  <c r="ZP14" i="4"/>
  <c r="ZO14" i="4"/>
  <c r="ZK14" i="4"/>
  <c r="ZJ14" i="4"/>
  <c r="ZI14" i="4"/>
  <c r="ZH14" i="4"/>
  <c r="ZG14" i="4"/>
  <c r="ZC14" i="4"/>
  <c r="ZB14" i="4"/>
  <c r="ZA14" i="4"/>
  <c r="YZ14" i="4"/>
  <c r="YY14" i="4"/>
  <c r="YU14" i="4"/>
  <c r="YT14" i="4"/>
  <c r="YS14" i="4"/>
  <c r="YR14" i="4"/>
  <c r="YQ14" i="4"/>
  <c r="YM14" i="4"/>
  <c r="YL14" i="4"/>
  <c r="YK14" i="4"/>
  <c r="YJ14" i="4"/>
  <c r="YI14" i="4"/>
  <c r="YE14" i="4"/>
  <c r="YD14" i="4"/>
  <c r="YC14" i="4"/>
  <c r="YB14" i="4"/>
  <c r="YA14" i="4"/>
  <c r="XW14" i="4"/>
  <c r="XV14" i="4"/>
  <c r="XU14" i="4"/>
  <c r="XT14" i="4"/>
  <c r="XS14" i="4"/>
  <c r="XO14" i="4"/>
  <c r="XN14" i="4"/>
  <c r="XM14" i="4"/>
  <c r="XL14" i="4"/>
  <c r="XK14" i="4"/>
  <c r="XG14" i="4"/>
  <c r="XF14" i="4"/>
  <c r="XE14" i="4"/>
  <c r="XD14" i="4"/>
  <c r="XC14" i="4"/>
  <c r="WY14" i="4"/>
  <c r="WX14" i="4"/>
  <c r="WW14" i="4"/>
  <c r="WV14" i="4"/>
  <c r="WU14" i="4"/>
  <c r="WQ14" i="4"/>
  <c r="WP14" i="4"/>
  <c r="WO14" i="4"/>
  <c r="WN14" i="4"/>
  <c r="WM14" i="4"/>
  <c r="WI14" i="4"/>
  <c r="WH14" i="4"/>
  <c r="WG14" i="4"/>
  <c r="WF14" i="4"/>
  <c r="WE14" i="4"/>
  <c r="WA14" i="4"/>
  <c r="VZ14" i="4"/>
  <c r="VY14" i="4"/>
  <c r="VX14" i="4"/>
  <c r="VW14" i="4"/>
  <c r="VS14" i="4"/>
  <c r="VR14" i="4"/>
  <c r="VQ14" i="4"/>
  <c r="VP14" i="4"/>
  <c r="VO14" i="4"/>
  <c r="VK14" i="4"/>
  <c r="VJ14" i="4"/>
  <c r="VI14" i="4"/>
  <c r="VH14" i="4"/>
  <c r="VG14" i="4"/>
  <c r="VC14" i="4"/>
  <c r="VB14" i="4"/>
  <c r="VA14" i="4"/>
  <c r="UZ14" i="4"/>
  <c r="UY14" i="4"/>
  <c r="UU14" i="4"/>
  <c r="UT14" i="4"/>
  <c r="US14" i="4"/>
  <c r="UR14" i="4"/>
  <c r="UQ14" i="4"/>
  <c r="UM14" i="4"/>
  <c r="UL14" i="4"/>
  <c r="UK14" i="4"/>
  <c r="UJ14" i="4"/>
  <c r="UI14" i="4"/>
  <c r="UE14" i="4"/>
  <c r="UD14" i="4"/>
  <c r="UC14" i="4"/>
  <c r="UB14" i="4"/>
  <c r="UA14" i="4"/>
  <c r="TW14" i="4"/>
  <c r="TV14" i="4"/>
  <c r="TU14" i="4"/>
  <c r="TT14" i="4"/>
  <c r="TS14" i="4"/>
  <c r="TO14" i="4"/>
  <c r="TN14" i="4"/>
  <c r="TM14" i="4"/>
  <c r="TL14" i="4"/>
  <c r="TK14" i="4"/>
  <c r="TG14" i="4"/>
  <c r="TF14" i="4"/>
  <c r="TE14" i="4"/>
  <c r="TD14" i="4"/>
  <c r="TC14" i="4"/>
  <c r="SY14" i="4"/>
  <c r="SX14" i="4"/>
  <c r="SW14" i="4"/>
  <c r="SV14" i="4"/>
  <c r="SU14" i="4"/>
  <c r="SQ14" i="4"/>
  <c r="SP14" i="4"/>
  <c r="SO14" i="4"/>
  <c r="SN14" i="4"/>
  <c r="SM14" i="4"/>
  <c r="SI14" i="4"/>
  <c r="SH14" i="4"/>
  <c r="SG14" i="4"/>
  <c r="SF14" i="4"/>
  <c r="SE14" i="4"/>
  <c r="SA14" i="4"/>
  <c r="RZ14" i="4"/>
  <c r="RY14" i="4"/>
  <c r="RX14" i="4"/>
  <c r="RW14" i="4"/>
  <c r="RS14" i="4"/>
  <c r="RR14" i="4"/>
  <c r="RQ14" i="4"/>
  <c r="RP14" i="4"/>
  <c r="RO14" i="4"/>
  <c r="RK14" i="4"/>
  <c r="RJ14" i="4"/>
  <c r="RI14" i="4"/>
  <c r="RH14" i="4"/>
  <c r="RG14" i="4"/>
  <c r="RC14" i="4"/>
  <c r="RB14" i="4"/>
  <c r="RA14" i="4"/>
  <c r="QZ14" i="4"/>
  <c r="QY14" i="4"/>
  <c r="QU14" i="4"/>
  <c r="QT14" i="4"/>
  <c r="QS14" i="4"/>
  <c r="QR14" i="4"/>
  <c r="QQ14" i="4"/>
  <c r="QM14" i="4"/>
  <c r="QL14" i="4"/>
  <c r="QK14" i="4"/>
  <c r="QJ14" i="4"/>
  <c r="QI14" i="4"/>
  <c r="QE14" i="4"/>
  <c r="QD14" i="4"/>
  <c r="QC14" i="4"/>
  <c r="QB14" i="4"/>
  <c r="QA14" i="4"/>
  <c r="PW14" i="4"/>
  <c r="PV14" i="4"/>
  <c r="PU14" i="4"/>
  <c r="PT14" i="4"/>
  <c r="PS14" i="4"/>
  <c r="PO14" i="4"/>
  <c r="PN14" i="4"/>
  <c r="PM14" i="4"/>
  <c r="PL14" i="4"/>
  <c r="PK14" i="4"/>
  <c r="PG14" i="4"/>
  <c r="PF14" i="4"/>
  <c r="PE14" i="4"/>
  <c r="PD14" i="4"/>
  <c r="PC14" i="4"/>
  <c r="OY14" i="4"/>
  <c r="OX14" i="4"/>
  <c r="OW14" i="4"/>
  <c r="OV14" i="4"/>
  <c r="OU14" i="4"/>
  <c r="OQ14" i="4"/>
  <c r="OP14" i="4"/>
  <c r="OO14" i="4"/>
  <c r="ON14" i="4"/>
  <c r="OM14" i="4"/>
  <c r="OI14" i="4"/>
  <c r="OH14" i="4"/>
  <c r="OG14" i="4"/>
  <c r="OF14" i="4"/>
  <c r="OE14" i="4"/>
  <c r="OA14" i="4"/>
  <c r="NZ14" i="4"/>
  <c r="NY14" i="4"/>
  <c r="NX14" i="4"/>
  <c r="NW14" i="4"/>
  <c r="NS14" i="4"/>
  <c r="NR14" i="4"/>
  <c r="NQ14" i="4"/>
  <c r="NP14" i="4"/>
  <c r="NO14" i="4"/>
  <c r="NK14" i="4"/>
  <c r="NJ14" i="4"/>
  <c r="NI14" i="4"/>
  <c r="NH14" i="4"/>
  <c r="NG14" i="4"/>
  <c r="NC14" i="4"/>
  <c r="NB14" i="4"/>
  <c r="NA14" i="4"/>
  <c r="MZ14" i="4"/>
  <c r="MY14" i="4"/>
  <c r="MU14" i="4"/>
  <c r="MT14" i="4"/>
  <c r="MS14" i="4"/>
  <c r="MR14" i="4"/>
  <c r="MQ14" i="4"/>
  <c r="MM14" i="4"/>
  <c r="ML14" i="4"/>
  <c r="MK14" i="4"/>
  <c r="MJ14" i="4"/>
  <c r="MI14" i="4"/>
  <c r="ME14" i="4"/>
  <c r="MD14" i="4"/>
  <c r="MC14" i="4"/>
  <c r="MB14" i="4"/>
  <c r="MA14" i="4"/>
  <c r="LW14" i="4"/>
  <c r="LV14" i="4"/>
  <c r="LU14" i="4"/>
  <c r="LT14" i="4"/>
  <c r="LS14" i="4"/>
  <c r="LO14" i="4"/>
  <c r="LN14" i="4"/>
  <c r="LM14" i="4"/>
  <c r="LL14" i="4"/>
  <c r="LK14" i="4"/>
  <c r="LG14" i="4"/>
  <c r="LF14" i="4"/>
  <c r="LE14" i="4"/>
  <c r="LD14" i="4"/>
  <c r="LC14" i="4"/>
  <c r="KY14" i="4"/>
  <c r="KX14" i="4"/>
  <c r="KW14" i="4"/>
  <c r="KV14" i="4"/>
  <c r="KU14" i="4"/>
  <c r="KQ14" i="4"/>
  <c r="KP14" i="4"/>
  <c r="KO14" i="4"/>
  <c r="KN14" i="4"/>
  <c r="KM14" i="4"/>
  <c r="KI14" i="4"/>
  <c r="KH14" i="4"/>
  <c r="KG14" i="4"/>
  <c r="KF14" i="4"/>
  <c r="KE14" i="4"/>
  <c r="KA14" i="4"/>
  <c r="JZ14" i="4"/>
  <c r="JY14" i="4"/>
  <c r="JX14" i="4"/>
  <c r="JW14" i="4"/>
  <c r="JS14" i="4"/>
  <c r="JR14" i="4"/>
  <c r="JQ14" i="4"/>
  <c r="JP14" i="4"/>
  <c r="JO14" i="4"/>
  <c r="JK14" i="4"/>
  <c r="JJ14" i="4"/>
  <c r="JI14" i="4"/>
  <c r="JH14" i="4"/>
  <c r="JG14" i="4"/>
  <c r="JC14" i="4"/>
  <c r="JB14" i="4"/>
  <c r="JA14" i="4"/>
  <c r="IZ14" i="4"/>
  <c r="IY14" i="4"/>
  <c r="IU14" i="4"/>
  <c r="IT14" i="4"/>
  <c r="IS14" i="4"/>
  <c r="IR14" i="4"/>
  <c r="IQ14" i="4"/>
  <c r="IM14" i="4"/>
  <c r="IL14" i="4"/>
  <c r="IK14" i="4"/>
  <c r="IJ14" i="4"/>
  <c r="II14" i="4"/>
  <c r="IE14" i="4"/>
  <c r="ID14" i="4"/>
  <c r="IC14" i="4"/>
  <c r="IB14" i="4"/>
  <c r="IA14" i="4"/>
  <c r="HW14" i="4"/>
  <c r="HV14" i="4"/>
  <c r="HU14" i="4"/>
  <c r="HT14" i="4"/>
  <c r="HS14" i="4"/>
  <c r="HO14" i="4"/>
  <c r="HN14" i="4"/>
  <c r="HM14" i="4"/>
  <c r="HL14" i="4"/>
  <c r="HK14" i="4"/>
  <c r="HG14" i="4"/>
  <c r="HF14" i="4"/>
  <c r="HE14" i="4"/>
  <c r="HD14" i="4"/>
  <c r="HC14" i="4"/>
  <c r="GY14" i="4"/>
  <c r="GX14" i="4"/>
  <c r="GW14" i="4"/>
  <c r="GV14" i="4"/>
  <c r="GU14" i="4"/>
  <c r="GQ14" i="4"/>
  <c r="GP14" i="4"/>
  <c r="GO14" i="4"/>
  <c r="GN14" i="4"/>
  <c r="GM14" i="4"/>
  <c r="GI14" i="4"/>
  <c r="GH14" i="4"/>
  <c r="GG14" i="4"/>
  <c r="GF14" i="4"/>
  <c r="GE14" i="4"/>
  <c r="GA14" i="4"/>
  <c r="FZ14" i="4"/>
  <c r="FY14" i="4"/>
  <c r="FX14" i="4"/>
  <c r="FW14" i="4"/>
  <c r="FS14" i="4"/>
  <c r="FR14" i="4"/>
  <c r="FQ14" i="4"/>
  <c r="FP14" i="4"/>
  <c r="FO14" i="4"/>
  <c r="FK14" i="4"/>
  <c r="FJ14" i="4"/>
  <c r="FI14" i="4"/>
  <c r="FH14" i="4"/>
  <c r="FG14" i="4"/>
  <c r="FC14" i="4"/>
  <c r="FB14" i="4"/>
  <c r="FA14" i="4"/>
  <c r="EZ14" i="4"/>
  <c r="EY14" i="4"/>
  <c r="EU14" i="4"/>
  <c r="ET14" i="4"/>
  <c r="ES14" i="4"/>
  <c r="ER14" i="4"/>
  <c r="EQ14" i="4"/>
  <c r="EM14" i="4"/>
  <c r="EL14" i="4"/>
  <c r="EK14" i="4"/>
  <c r="EJ14" i="4"/>
  <c r="EI14" i="4"/>
  <c r="EE14" i="4"/>
  <c r="ED14" i="4"/>
  <c r="EC14" i="4"/>
  <c r="EB14" i="4"/>
  <c r="EA14" i="4"/>
  <c r="DW14" i="4"/>
  <c r="DV14" i="4"/>
  <c r="DU14" i="4"/>
  <c r="DT14" i="4"/>
  <c r="DS14" i="4"/>
  <c r="DO14" i="4"/>
  <c r="DN14" i="4"/>
  <c r="DM14" i="4"/>
  <c r="DL14" i="4"/>
  <c r="DK14" i="4"/>
  <c r="DG14" i="4"/>
  <c r="DF14" i="4"/>
  <c r="DE14" i="4"/>
  <c r="DD14" i="4"/>
  <c r="DC14" i="4"/>
  <c r="CY14" i="4"/>
  <c r="CX14" i="4"/>
  <c r="CW14" i="4"/>
  <c r="CV14" i="4"/>
  <c r="CU14" i="4"/>
  <c r="CQ14" i="4"/>
  <c r="CP14" i="4"/>
  <c r="CO14" i="4"/>
  <c r="CN14" i="4"/>
  <c r="CM14" i="4"/>
  <c r="CI14" i="4"/>
  <c r="CH14" i="4"/>
  <c r="CG14" i="4"/>
  <c r="CF14" i="4"/>
  <c r="CE14" i="4"/>
  <c r="CA14" i="4"/>
  <c r="BZ14" i="4"/>
  <c r="BY14" i="4"/>
  <c r="BX14" i="4"/>
  <c r="BW14" i="4"/>
  <c r="BS14" i="4"/>
  <c r="BR14" i="4"/>
  <c r="BQ14" i="4"/>
  <c r="BP14" i="4"/>
  <c r="BO14" i="4"/>
  <c r="BK14" i="4"/>
  <c r="BJ14" i="4"/>
  <c r="BI14" i="4"/>
  <c r="BH14" i="4"/>
  <c r="BG14" i="4"/>
  <c r="BC14" i="4"/>
  <c r="BB14" i="4"/>
  <c r="BA14" i="4"/>
  <c r="AZ14" i="4"/>
  <c r="AY14" i="4"/>
  <c r="AU14" i="4"/>
  <c r="AT14" i="4"/>
  <c r="AS14" i="4"/>
  <c r="AR14" i="4"/>
  <c r="AQ14" i="4"/>
  <c r="AM14" i="4"/>
  <c r="AL14" i="4"/>
  <c r="AK14" i="4"/>
  <c r="AJ14" i="4"/>
  <c r="AI14" i="4"/>
  <c r="AE14" i="4"/>
  <c r="AD14" i="4"/>
  <c r="AC14" i="4"/>
  <c r="AB14" i="4"/>
  <c r="AA14" i="4"/>
  <c r="W14" i="4"/>
  <c r="V14" i="4"/>
  <c r="U14" i="4"/>
  <c r="T14" i="4"/>
  <c r="S14" i="4"/>
  <c r="O14" i="4"/>
  <c r="N14" i="4"/>
  <c r="M14" i="4"/>
  <c r="L14" i="4"/>
  <c r="K14" i="4"/>
  <c r="G14" i="4"/>
  <c r="F14" i="4"/>
  <c r="E14" i="4"/>
  <c r="D14" i="4"/>
  <c r="C14" i="4"/>
  <c r="ADS13" i="4"/>
  <c r="ADR13" i="4"/>
  <c r="ADQ13" i="4"/>
  <c r="ADP13" i="4"/>
  <c r="ADO13" i="4"/>
  <c r="ADK13" i="4"/>
  <c r="ADJ13" i="4"/>
  <c r="ADI13" i="4"/>
  <c r="ADH13" i="4"/>
  <c r="ADG13" i="4"/>
  <c r="ADC13" i="4"/>
  <c r="ADB13" i="4"/>
  <c r="ADA13" i="4"/>
  <c r="ACZ13" i="4"/>
  <c r="ACY13" i="4"/>
  <c r="ACU13" i="4"/>
  <c r="ACT13" i="4"/>
  <c r="ACS13" i="4"/>
  <c r="ACR13" i="4"/>
  <c r="ACQ13" i="4"/>
  <c r="ACM13" i="4"/>
  <c r="ACL13" i="4"/>
  <c r="ACK13" i="4"/>
  <c r="ACJ13" i="4"/>
  <c r="ACI13" i="4"/>
  <c r="ACE13" i="4"/>
  <c r="ACD13" i="4"/>
  <c r="ACC13" i="4"/>
  <c r="ACB13" i="4"/>
  <c r="ACA13" i="4"/>
  <c r="ABW13" i="4"/>
  <c r="ABV13" i="4"/>
  <c r="ABU13" i="4"/>
  <c r="ABT13" i="4"/>
  <c r="ABS13" i="4"/>
  <c r="ABO13" i="4"/>
  <c r="ABN13" i="4"/>
  <c r="ABM13" i="4"/>
  <c r="ABL13" i="4"/>
  <c r="ABK13" i="4"/>
  <c r="ABG13" i="4"/>
  <c r="ABF13" i="4"/>
  <c r="ABE13" i="4"/>
  <c r="ABD13" i="4"/>
  <c r="ABC13" i="4"/>
  <c r="AAY13" i="4"/>
  <c r="AAX13" i="4"/>
  <c r="AAW13" i="4"/>
  <c r="AAV13" i="4"/>
  <c r="AAU13" i="4"/>
  <c r="AAQ13" i="4"/>
  <c r="AAP13" i="4"/>
  <c r="AAO13" i="4"/>
  <c r="AAN13" i="4"/>
  <c r="AAM13" i="4"/>
  <c r="AAI13" i="4"/>
  <c r="AAH13" i="4"/>
  <c r="AAG13" i="4"/>
  <c r="AAF13" i="4"/>
  <c r="AAE13" i="4"/>
  <c r="AAA13" i="4"/>
  <c r="ZZ13" i="4"/>
  <c r="ZY13" i="4"/>
  <c r="ZX13" i="4"/>
  <c r="ZW13" i="4"/>
  <c r="ZS13" i="4"/>
  <c r="ZR13" i="4"/>
  <c r="ZQ13" i="4"/>
  <c r="ZP13" i="4"/>
  <c r="ZO13" i="4"/>
  <c r="ZK13" i="4"/>
  <c r="ZJ13" i="4"/>
  <c r="ZI13" i="4"/>
  <c r="ZH13" i="4"/>
  <c r="ZG13" i="4"/>
  <c r="ZC13" i="4"/>
  <c r="ZB13" i="4"/>
  <c r="ZA13" i="4"/>
  <c r="YZ13" i="4"/>
  <c r="YY13" i="4"/>
  <c r="YU13" i="4"/>
  <c r="YT13" i="4"/>
  <c r="YS13" i="4"/>
  <c r="YR13" i="4"/>
  <c r="YQ13" i="4"/>
  <c r="YM13" i="4"/>
  <c r="YL13" i="4"/>
  <c r="YK13" i="4"/>
  <c r="YJ13" i="4"/>
  <c r="YI13" i="4"/>
  <c r="YE13" i="4"/>
  <c r="YD13" i="4"/>
  <c r="YC13" i="4"/>
  <c r="YB13" i="4"/>
  <c r="YA13" i="4"/>
  <c r="XW13" i="4"/>
  <c r="XV13" i="4"/>
  <c r="XU13" i="4"/>
  <c r="XT13" i="4"/>
  <c r="XS13" i="4"/>
  <c r="XO13" i="4"/>
  <c r="XN13" i="4"/>
  <c r="XM13" i="4"/>
  <c r="XL13" i="4"/>
  <c r="XK13" i="4"/>
  <c r="XG13" i="4"/>
  <c r="XF13" i="4"/>
  <c r="XE13" i="4"/>
  <c r="XD13" i="4"/>
  <c r="XC13" i="4"/>
  <c r="WY13" i="4"/>
  <c r="WX13" i="4"/>
  <c r="WW13" i="4"/>
  <c r="WV13" i="4"/>
  <c r="WU13" i="4"/>
  <c r="WQ13" i="4"/>
  <c r="WP13" i="4"/>
  <c r="WO13" i="4"/>
  <c r="WN13" i="4"/>
  <c r="WM13" i="4"/>
  <c r="WI13" i="4"/>
  <c r="WH13" i="4"/>
  <c r="WG13" i="4"/>
  <c r="WF13" i="4"/>
  <c r="WE13" i="4"/>
  <c r="WA13" i="4"/>
  <c r="VZ13" i="4"/>
  <c r="VY13" i="4"/>
  <c r="VX13" i="4"/>
  <c r="VW13" i="4"/>
  <c r="VS13" i="4"/>
  <c r="VR13" i="4"/>
  <c r="VQ13" i="4"/>
  <c r="VP13" i="4"/>
  <c r="VO13" i="4"/>
  <c r="VK13" i="4"/>
  <c r="VJ13" i="4"/>
  <c r="VI13" i="4"/>
  <c r="VH13" i="4"/>
  <c r="VG13" i="4"/>
  <c r="VC13" i="4"/>
  <c r="VB13" i="4"/>
  <c r="VA13" i="4"/>
  <c r="UZ13" i="4"/>
  <c r="UY13" i="4"/>
  <c r="UU13" i="4"/>
  <c r="UT13" i="4"/>
  <c r="US13" i="4"/>
  <c r="UR13" i="4"/>
  <c r="UQ13" i="4"/>
  <c r="UM13" i="4"/>
  <c r="UL13" i="4"/>
  <c r="UK13" i="4"/>
  <c r="UJ13" i="4"/>
  <c r="UI13" i="4"/>
  <c r="UE13" i="4"/>
  <c r="UD13" i="4"/>
  <c r="UC13" i="4"/>
  <c r="UB13" i="4"/>
  <c r="UA13" i="4"/>
  <c r="TW13" i="4"/>
  <c r="TV13" i="4"/>
  <c r="TU13" i="4"/>
  <c r="TT13" i="4"/>
  <c r="TS13" i="4"/>
  <c r="TO13" i="4"/>
  <c r="TN13" i="4"/>
  <c r="TM13" i="4"/>
  <c r="TL13" i="4"/>
  <c r="TK13" i="4"/>
  <c r="TG13" i="4"/>
  <c r="TF13" i="4"/>
  <c r="TE13" i="4"/>
  <c r="TD13" i="4"/>
  <c r="TC13" i="4"/>
  <c r="SY13" i="4"/>
  <c r="SX13" i="4"/>
  <c r="SW13" i="4"/>
  <c r="SV13" i="4"/>
  <c r="SU13" i="4"/>
  <c r="SQ13" i="4"/>
  <c r="SP13" i="4"/>
  <c r="SO13" i="4"/>
  <c r="SN13" i="4"/>
  <c r="SM13" i="4"/>
  <c r="SI13" i="4"/>
  <c r="SH13" i="4"/>
  <c r="SG13" i="4"/>
  <c r="SF13" i="4"/>
  <c r="SE13" i="4"/>
  <c r="SA13" i="4"/>
  <c r="RZ13" i="4"/>
  <c r="RY13" i="4"/>
  <c r="RX13" i="4"/>
  <c r="RW13" i="4"/>
  <c r="RS13" i="4"/>
  <c r="RR13" i="4"/>
  <c r="RQ13" i="4"/>
  <c r="RP13" i="4"/>
  <c r="RO13" i="4"/>
  <c r="RK13" i="4"/>
  <c r="RJ13" i="4"/>
  <c r="RI13" i="4"/>
  <c r="RH13" i="4"/>
  <c r="RG13" i="4"/>
  <c r="RC13" i="4"/>
  <c r="RB13" i="4"/>
  <c r="RA13" i="4"/>
  <c r="QZ13" i="4"/>
  <c r="QY13" i="4"/>
  <c r="QU13" i="4"/>
  <c r="QT13" i="4"/>
  <c r="QS13" i="4"/>
  <c r="QR13" i="4"/>
  <c r="QQ13" i="4"/>
  <c r="QM13" i="4"/>
  <c r="QL13" i="4"/>
  <c r="QK13" i="4"/>
  <c r="QJ13" i="4"/>
  <c r="QI13" i="4"/>
  <c r="QE13" i="4"/>
  <c r="QD13" i="4"/>
  <c r="QC13" i="4"/>
  <c r="QB13" i="4"/>
  <c r="QA13" i="4"/>
  <c r="PW13" i="4"/>
  <c r="PV13" i="4"/>
  <c r="PU13" i="4"/>
  <c r="PT13" i="4"/>
  <c r="PS13" i="4"/>
  <c r="PO13" i="4"/>
  <c r="PN13" i="4"/>
  <c r="PM13" i="4"/>
  <c r="PL13" i="4"/>
  <c r="PK13" i="4"/>
  <c r="PG13" i="4"/>
  <c r="PF13" i="4"/>
  <c r="PE13" i="4"/>
  <c r="PD13" i="4"/>
  <c r="PC13" i="4"/>
  <c r="OY13" i="4"/>
  <c r="OX13" i="4"/>
  <c r="OW13" i="4"/>
  <c r="OV13" i="4"/>
  <c r="OU13" i="4"/>
  <c r="OQ13" i="4"/>
  <c r="OP13" i="4"/>
  <c r="OO13" i="4"/>
  <c r="ON13" i="4"/>
  <c r="OM13" i="4"/>
  <c r="OI13" i="4"/>
  <c r="OH13" i="4"/>
  <c r="OG13" i="4"/>
  <c r="OF13" i="4"/>
  <c r="OE13" i="4"/>
  <c r="OA13" i="4"/>
  <c r="NZ13" i="4"/>
  <c r="NY13" i="4"/>
  <c r="NX13" i="4"/>
  <c r="NW13" i="4"/>
  <c r="NS13" i="4"/>
  <c r="NR13" i="4"/>
  <c r="NQ13" i="4"/>
  <c r="NP13" i="4"/>
  <c r="NO13" i="4"/>
  <c r="NK13" i="4"/>
  <c r="NJ13" i="4"/>
  <c r="NI13" i="4"/>
  <c r="NH13" i="4"/>
  <c r="NG13" i="4"/>
  <c r="NC13" i="4"/>
  <c r="NB13" i="4"/>
  <c r="NA13" i="4"/>
  <c r="MZ13" i="4"/>
  <c r="MY13" i="4"/>
  <c r="MU13" i="4"/>
  <c r="MT13" i="4"/>
  <c r="MS13" i="4"/>
  <c r="MR13" i="4"/>
  <c r="MQ13" i="4"/>
  <c r="MM13" i="4"/>
  <c r="ML13" i="4"/>
  <c r="MK13" i="4"/>
  <c r="MJ13" i="4"/>
  <c r="MI13" i="4"/>
  <c r="ME13" i="4"/>
  <c r="MD13" i="4"/>
  <c r="MC13" i="4"/>
  <c r="MB13" i="4"/>
  <c r="MA13" i="4"/>
  <c r="LW13" i="4"/>
  <c r="LV13" i="4"/>
  <c r="LU13" i="4"/>
  <c r="LT13" i="4"/>
  <c r="LS13" i="4"/>
  <c r="LO13" i="4"/>
  <c r="LN13" i="4"/>
  <c r="LM13" i="4"/>
  <c r="LL13" i="4"/>
  <c r="LK13" i="4"/>
  <c r="LG13" i="4"/>
  <c r="LF13" i="4"/>
  <c r="LE13" i="4"/>
  <c r="LD13" i="4"/>
  <c r="LC13" i="4"/>
  <c r="KY13" i="4"/>
  <c r="KX13" i="4"/>
  <c r="KW13" i="4"/>
  <c r="KV13" i="4"/>
  <c r="KU13" i="4"/>
  <c r="KQ13" i="4"/>
  <c r="KP13" i="4"/>
  <c r="KO13" i="4"/>
  <c r="KN13" i="4"/>
  <c r="KM13" i="4"/>
  <c r="KI13" i="4"/>
  <c r="KH13" i="4"/>
  <c r="KG13" i="4"/>
  <c r="KF13" i="4"/>
  <c r="KE13" i="4"/>
  <c r="KA13" i="4"/>
  <c r="JZ13" i="4"/>
  <c r="JY13" i="4"/>
  <c r="JX13" i="4"/>
  <c r="JW13" i="4"/>
  <c r="JS13" i="4"/>
  <c r="JR13" i="4"/>
  <c r="JQ13" i="4"/>
  <c r="JP13" i="4"/>
  <c r="JO13" i="4"/>
  <c r="JK13" i="4"/>
  <c r="JJ13" i="4"/>
  <c r="JI13" i="4"/>
  <c r="JH13" i="4"/>
  <c r="JG13" i="4"/>
  <c r="JC13" i="4"/>
  <c r="JB13" i="4"/>
  <c r="JA13" i="4"/>
  <c r="IZ13" i="4"/>
  <c r="IY13" i="4"/>
  <c r="IU13" i="4"/>
  <c r="IT13" i="4"/>
  <c r="IS13" i="4"/>
  <c r="IR13" i="4"/>
  <c r="IQ13" i="4"/>
  <c r="IM13" i="4"/>
  <c r="IL13" i="4"/>
  <c r="IK13" i="4"/>
  <c r="IJ13" i="4"/>
  <c r="II13" i="4"/>
  <c r="IE13" i="4"/>
  <c r="ID13" i="4"/>
  <c r="IC13" i="4"/>
  <c r="IB13" i="4"/>
  <c r="IA13" i="4"/>
  <c r="HW13" i="4"/>
  <c r="HV13" i="4"/>
  <c r="HU13" i="4"/>
  <c r="HT13" i="4"/>
  <c r="HS13" i="4"/>
  <c r="HO13" i="4"/>
  <c r="HN13" i="4"/>
  <c r="HM13" i="4"/>
  <c r="HL13" i="4"/>
  <c r="HK13" i="4"/>
  <c r="HG13" i="4"/>
  <c r="HF13" i="4"/>
  <c r="HE13" i="4"/>
  <c r="HD13" i="4"/>
  <c r="HC13" i="4"/>
  <c r="GY13" i="4"/>
  <c r="GX13" i="4"/>
  <c r="GW13" i="4"/>
  <c r="GV13" i="4"/>
  <c r="GU13" i="4"/>
  <c r="GQ13" i="4"/>
  <c r="GP13" i="4"/>
  <c r="GO13" i="4"/>
  <c r="GN13" i="4"/>
  <c r="GM13" i="4"/>
  <c r="GI13" i="4"/>
  <c r="GH13" i="4"/>
  <c r="GG13" i="4"/>
  <c r="GF13" i="4"/>
  <c r="GE13" i="4"/>
  <c r="GA13" i="4"/>
  <c r="FZ13" i="4"/>
  <c r="FY13" i="4"/>
  <c r="FX13" i="4"/>
  <c r="FW13" i="4"/>
  <c r="FS13" i="4"/>
  <c r="FR13" i="4"/>
  <c r="FQ13" i="4"/>
  <c r="FP13" i="4"/>
  <c r="FO13" i="4"/>
  <c r="FK13" i="4"/>
  <c r="FJ13" i="4"/>
  <c r="FI13" i="4"/>
  <c r="FH13" i="4"/>
  <c r="FG13" i="4"/>
  <c r="FC13" i="4"/>
  <c r="FB13" i="4"/>
  <c r="FA13" i="4"/>
  <c r="EZ13" i="4"/>
  <c r="EY13" i="4"/>
  <c r="EU13" i="4"/>
  <c r="ET13" i="4"/>
  <c r="ES13" i="4"/>
  <c r="ER13" i="4"/>
  <c r="EQ13" i="4"/>
  <c r="EM13" i="4"/>
  <c r="EL13" i="4"/>
  <c r="EK13" i="4"/>
  <c r="EJ13" i="4"/>
  <c r="EI13" i="4"/>
  <c r="EE13" i="4"/>
  <c r="ED13" i="4"/>
  <c r="EC13" i="4"/>
  <c r="EB13" i="4"/>
  <c r="EA13" i="4"/>
  <c r="DW13" i="4"/>
  <c r="DV13" i="4"/>
  <c r="DU13" i="4"/>
  <c r="DT13" i="4"/>
  <c r="DS13" i="4"/>
  <c r="DO13" i="4"/>
  <c r="DN13" i="4"/>
  <c r="DM13" i="4"/>
  <c r="DL13" i="4"/>
  <c r="DK13" i="4"/>
  <c r="DG13" i="4"/>
  <c r="DF13" i="4"/>
  <c r="DE13" i="4"/>
  <c r="DD13" i="4"/>
  <c r="DC13" i="4"/>
  <c r="CY13" i="4"/>
  <c r="CX13" i="4"/>
  <c r="CW13" i="4"/>
  <c r="CV13" i="4"/>
  <c r="CU13" i="4"/>
  <c r="CQ13" i="4"/>
  <c r="CP13" i="4"/>
  <c r="CO13" i="4"/>
  <c r="CN13" i="4"/>
  <c r="CM13" i="4"/>
  <c r="CI13" i="4"/>
  <c r="CH13" i="4"/>
  <c r="CG13" i="4"/>
  <c r="CF13" i="4"/>
  <c r="CE13" i="4"/>
  <c r="CA13" i="4"/>
  <c r="BZ13" i="4"/>
  <c r="BY13" i="4"/>
  <c r="BX13" i="4"/>
  <c r="BW13" i="4"/>
  <c r="BS13" i="4"/>
  <c r="BR13" i="4"/>
  <c r="BQ13" i="4"/>
  <c r="BP13" i="4"/>
  <c r="BO13" i="4"/>
  <c r="BK13" i="4"/>
  <c r="BJ13" i="4"/>
  <c r="BI13" i="4"/>
  <c r="BH13" i="4"/>
  <c r="BG13" i="4"/>
  <c r="BC13" i="4"/>
  <c r="BB13" i="4"/>
  <c r="BA13" i="4"/>
  <c r="AZ13" i="4"/>
  <c r="AY13" i="4"/>
  <c r="AU13" i="4"/>
  <c r="AT13" i="4"/>
  <c r="AS13" i="4"/>
  <c r="AR13" i="4"/>
  <c r="AQ13" i="4"/>
  <c r="AM13" i="4"/>
  <c r="AL13" i="4"/>
  <c r="AK13" i="4"/>
  <c r="AJ13" i="4"/>
  <c r="AI13" i="4"/>
  <c r="AE13" i="4"/>
  <c r="AD13" i="4"/>
  <c r="AC13" i="4"/>
  <c r="AB13" i="4"/>
  <c r="AA13" i="4"/>
  <c r="W13" i="4"/>
  <c r="V13" i="4"/>
  <c r="U13" i="4"/>
  <c r="T13" i="4"/>
  <c r="S13" i="4"/>
  <c r="O13" i="4"/>
  <c r="N13" i="4"/>
  <c r="M13" i="4"/>
  <c r="L13" i="4"/>
  <c r="K13" i="4"/>
  <c r="G13" i="4"/>
  <c r="F13" i="4"/>
  <c r="E13" i="4"/>
  <c r="D13" i="4"/>
  <c r="C13" i="4"/>
  <c r="ADS12" i="4"/>
  <c r="ADR12" i="4"/>
  <c r="ADQ12" i="4"/>
  <c r="ADP12" i="4"/>
  <c r="ADO12" i="4"/>
  <c r="ADK12" i="4"/>
  <c r="ADJ12" i="4"/>
  <c r="ADI12" i="4"/>
  <c r="ADH12" i="4"/>
  <c r="ADG12" i="4"/>
  <c r="ADC12" i="4"/>
  <c r="ADB12" i="4"/>
  <c r="ADA12" i="4"/>
  <c r="ACZ12" i="4"/>
  <c r="ACY12" i="4"/>
  <c r="ACU12" i="4"/>
  <c r="ACT12" i="4"/>
  <c r="ACS12" i="4"/>
  <c r="ACR12" i="4"/>
  <c r="ACQ12" i="4"/>
  <c r="ACM12" i="4"/>
  <c r="ACL12" i="4"/>
  <c r="ACK12" i="4"/>
  <c r="ACJ12" i="4"/>
  <c r="ACI12" i="4"/>
  <c r="ACE12" i="4"/>
  <c r="ACD12" i="4"/>
  <c r="ACC12" i="4"/>
  <c r="ACB12" i="4"/>
  <c r="ACA12" i="4"/>
  <c r="ABW12" i="4"/>
  <c r="ABV12" i="4"/>
  <c r="ABU12" i="4"/>
  <c r="ABT12" i="4"/>
  <c r="ABS12" i="4"/>
  <c r="ABO12" i="4"/>
  <c r="ABN12" i="4"/>
  <c r="ABM12" i="4"/>
  <c r="ABL12" i="4"/>
  <c r="ABK12" i="4"/>
  <c r="ABG12" i="4"/>
  <c r="ABF12" i="4"/>
  <c r="ABE12" i="4"/>
  <c r="ABD12" i="4"/>
  <c r="ABC12" i="4"/>
  <c r="AAY12" i="4"/>
  <c r="AAX12" i="4"/>
  <c r="AAW12" i="4"/>
  <c r="AAV12" i="4"/>
  <c r="AAU12" i="4"/>
  <c r="AAQ12" i="4"/>
  <c r="AAP12" i="4"/>
  <c r="AAO12" i="4"/>
  <c r="AAN12" i="4"/>
  <c r="AAM12" i="4"/>
  <c r="AAI12" i="4"/>
  <c r="AAH12" i="4"/>
  <c r="AAG12" i="4"/>
  <c r="AAF12" i="4"/>
  <c r="AAE12" i="4"/>
  <c r="AAA12" i="4"/>
  <c r="ZZ12" i="4"/>
  <c r="ZY12" i="4"/>
  <c r="ZX12" i="4"/>
  <c r="ZW12" i="4"/>
  <c r="ZS12" i="4"/>
  <c r="ZR12" i="4"/>
  <c r="ZQ12" i="4"/>
  <c r="ZP12" i="4"/>
  <c r="ZO12" i="4"/>
  <c r="ZK12" i="4"/>
  <c r="ZJ12" i="4"/>
  <c r="ZI12" i="4"/>
  <c r="ZH12" i="4"/>
  <c r="ZG12" i="4"/>
  <c r="ZC12" i="4"/>
  <c r="ZB12" i="4"/>
  <c r="ZA12" i="4"/>
  <c r="YZ12" i="4"/>
  <c r="YY12" i="4"/>
  <c r="YU12" i="4"/>
  <c r="YT12" i="4"/>
  <c r="YS12" i="4"/>
  <c r="YR12" i="4"/>
  <c r="YQ12" i="4"/>
  <c r="YM12" i="4"/>
  <c r="YL12" i="4"/>
  <c r="YK12" i="4"/>
  <c r="YJ12" i="4"/>
  <c r="YI12" i="4"/>
  <c r="YE12" i="4"/>
  <c r="YD12" i="4"/>
  <c r="YC12" i="4"/>
  <c r="YB12" i="4"/>
  <c r="YA12" i="4"/>
  <c r="XW12" i="4"/>
  <c r="XV12" i="4"/>
  <c r="XU12" i="4"/>
  <c r="XT12" i="4"/>
  <c r="XS12" i="4"/>
  <c r="XO12" i="4"/>
  <c r="XN12" i="4"/>
  <c r="XM12" i="4"/>
  <c r="XL12" i="4"/>
  <c r="XK12" i="4"/>
  <c r="XG12" i="4"/>
  <c r="XF12" i="4"/>
  <c r="XE12" i="4"/>
  <c r="XD12" i="4"/>
  <c r="XC12" i="4"/>
  <c r="WY12" i="4"/>
  <c r="WX12" i="4"/>
  <c r="WW12" i="4"/>
  <c r="WV12" i="4"/>
  <c r="WU12" i="4"/>
  <c r="WQ12" i="4"/>
  <c r="WP12" i="4"/>
  <c r="WO12" i="4"/>
  <c r="WN12" i="4"/>
  <c r="WM12" i="4"/>
  <c r="WI12" i="4"/>
  <c r="WH12" i="4"/>
  <c r="WG12" i="4"/>
  <c r="WF12" i="4"/>
  <c r="WE12" i="4"/>
  <c r="WA12" i="4"/>
  <c r="VZ12" i="4"/>
  <c r="VY12" i="4"/>
  <c r="VX12" i="4"/>
  <c r="VW12" i="4"/>
  <c r="VS12" i="4"/>
  <c r="VR12" i="4"/>
  <c r="VQ12" i="4"/>
  <c r="VP12" i="4"/>
  <c r="VO12" i="4"/>
  <c r="VK12" i="4"/>
  <c r="VJ12" i="4"/>
  <c r="VI12" i="4"/>
  <c r="VH12" i="4"/>
  <c r="VG12" i="4"/>
  <c r="VC12" i="4"/>
  <c r="VB12" i="4"/>
  <c r="VA12" i="4"/>
  <c r="UZ12" i="4"/>
  <c r="UY12" i="4"/>
  <c r="UU12" i="4"/>
  <c r="UT12" i="4"/>
  <c r="US12" i="4"/>
  <c r="UR12" i="4"/>
  <c r="UQ12" i="4"/>
  <c r="UM12" i="4"/>
  <c r="UL12" i="4"/>
  <c r="UK12" i="4"/>
  <c r="UJ12" i="4"/>
  <c r="UI12" i="4"/>
  <c r="UE12" i="4"/>
  <c r="UD12" i="4"/>
  <c r="UC12" i="4"/>
  <c r="UB12" i="4"/>
  <c r="UA12" i="4"/>
  <c r="TW12" i="4"/>
  <c r="TV12" i="4"/>
  <c r="TU12" i="4"/>
  <c r="TT12" i="4"/>
  <c r="TS12" i="4"/>
  <c r="TO12" i="4"/>
  <c r="TN12" i="4"/>
  <c r="TM12" i="4"/>
  <c r="TL12" i="4"/>
  <c r="TK12" i="4"/>
  <c r="TG12" i="4"/>
  <c r="TF12" i="4"/>
  <c r="TE12" i="4"/>
  <c r="TD12" i="4"/>
  <c r="TC12" i="4"/>
  <c r="SY12" i="4"/>
  <c r="SX12" i="4"/>
  <c r="SW12" i="4"/>
  <c r="SV12" i="4"/>
  <c r="SU12" i="4"/>
  <c r="SQ12" i="4"/>
  <c r="SP12" i="4"/>
  <c r="SO12" i="4"/>
  <c r="SN12" i="4"/>
  <c r="SM12" i="4"/>
  <c r="SI12" i="4"/>
  <c r="SH12" i="4"/>
  <c r="SG12" i="4"/>
  <c r="SF12" i="4"/>
  <c r="SE12" i="4"/>
  <c r="SA12" i="4"/>
  <c r="RZ12" i="4"/>
  <c r="RY12" i="4"/>
  <c r="RX12" i="4"/>
  <c r="RW12" i="4"/>
  <c r="RS12" i="4"/>
  <c r="RR12" i="4"/>
  <c r="RQ12" i="4"/>
  <c r="RP12" i="4"/>
  <c r="RO12" i="4"/>
  <c r="RK12" i="4"/>
  <c r="RJ12" i="4"/>
  <c r="RI12" i="4"/>
  <c r="RH12" i="4"/>
  <c r="RG12" i="4"/>
  <c r="RC12" i="4"/>
  <c r="RB12" i="4"/>
  <c r="RA12" i="4"/>
  <c r="QZ12" i="4"/>
  <c r="QY12" i="4"/>
  <c r="QU12" i="4"/>
  <c r="QT12" i="4"/>
  <c r="QS12" i="4"/>
  <c r="QR12" i="4"/>
  <c r="QQ12" i="4"/>
  <c r="QM12" i="4"/>
  <c r="QL12" i="4"/>
  <c r="QK12" i="4"/>
  <c r="QJ12" i="4"/>
  <c r="QI12" i="4"/>
  <c r="QE12" i="4"/>
  <c r="QD12" i="4"/>
  <c r="QC12" i="4"/>
  <c r="QB12" i="4"/>
  <c r="QA12" i="4"/>
  <c r="PW12" i="4"/>
  <c r="PV12" i="4"/>
  <c r="PU12" i="4"/>
  <c r="PT12" i="4"/>
  <c r="PS12" i="4"/>
  <c r="PO12" i="4"/>
  <c r="PN12" i="4"/>
  <c r="PM12" i="4"/>
  <c r="PL12" i="4"/>
  <c r="PK12" i="4"/>
  <c r="PG12" i="4"/>
  <c r="PF12" i="4"/>
  <c r="PE12" i="4"/>
  <c r="PD12" i="4"/>
  <c r="PC12" i="4"/>
  <c r="OY12" i="4"/>
  <c r="OX12" i="4"/>
  <c r="OW12" i="4"/>
  <c r="OV12" i="4"/>
  <c r="OU12" i="4"/>
  <c r="OQ12" i="4"/>
  <c r="OP12" i="4"/>
  <c r="OO12" i="4"/>
  <c r="ON12" i="4"/>
  <c r="OM12" i="4"/>
  <c r="OI12" i="4"/>
  <c r="OH12" i="4"/>
  <c r="OG12" i="4"/>
  <c r="OF12" i="4"/>
  <c r="OE12" i="4"/>
  <c r="OA12" i="4"/>
  <c r="NZ12" i="4"/>
  <c r="NY12" i="4"/>
  <c r="NX12" i="4"/>
  <c r="NW12" i="4"/>
  <c r="NS12" i="4"/>
  <c r="NR12" i="4"/>
  <c r="NQ12" i="4"/>
  <c r="NP12" i="4"/>
  <c r="NO12" i="4"/>
  <c r="NK12" i="4"/>
  <c r="NJ12" i="4"/>
  <c r="NI12" i="4"/>
  <c r="NH12" i="4"/>
  <c r="NG12" i="4"/>
  <c r="NC12" i="4"/>
  <c r="NB12" i="4"/>
  <c r="NA12" i="4"/>
  <c r="MZ12" i="4"/>
  <c r="MY12" i="4"/>
  <c r="MU12" i="4"/>
  <c r="MT12" i="4"/>
  <c r="MS12" i="4"/>
  <c r="MR12" i="4"/>
  <c r="MQ12" i="4"/>
  <c r="MM12" i="4"/>
  <c r="ML12" i="4"/>
  <c r="MK12" i="4"/>
  <c r="MJ12" i="4"/>
  <c r="MI12" i="4"/>
  <c r="ME12" i="4"/>
  <c r="MD12" i="4"/>
  <c r="MC12" i="4"/>
  <c r="MB12" i="4"/>
  <c r="MA12" i="4"/>
  <c r="LW12" i="4"/>
  <c r="LV12" i="4"/>
  <c r="LU12" i="4"/>
  <c r="LT12" i="4"/>
  <c r="LS12" i="4"/>
  <c r="LO12" i="4"/>
  <c r="LN12" i="4"/>
  <c r="LM12" i="4"/>
  <c r="LL12" i="4"/>
  <c r="LK12" i="4"/>
  <c r="LG12" i="4"/>
  <c r="LF12" i="4"/>
  <c r="LE12" i="4"/>
  <c r="LD12" i="4"/>
  <c r="LC12" i="4"/>
  <c r="KY12" i="4"/>
  <c r="KX12" i="4"/>
  <c r="KW12" i="4"/>
  <c r="KV12" i="4"/>
  <c r="KU12" i="4"/>
  <c r="KQ12" i="4"/>
  <c r="KP12" i="4"/>
  <c r="KO12" i="4"/>
  <c r="KN12" i="4"/>
  <c r="KM12" i="4"/>
  <c r="KI12" i="4"/>
  <c r="KH12" i="4"/>
  <c r="KG12" i="4"/>
  <c r="KF12" i="4"/>
  <c r="KE12" i="4"/>
  <c r="KA12" i="4"/>
  <c r="JZ12" i="4"/>
  <c r="JY12" i="4"/>
  <c r="JX12" i="4"/>
  <c r="JW12" i="4"/>
  <c r="JS12" i="4"/>
  <c r="JR12" i="4"/>
  <c r="JQ12" i="4"/>
  <c r="JP12" i="4"/>
  <c r="JO12" i="4"/>
  <c r="JK12" i="4"/>
  <c r="JJ12" i="4"/>
  <c r="JI12" i="4"/>
  <c r="JH12" i="4"/>
  <c r="JG12" i="4"/>
  <c r="JC12" i="4"/>
  <c r="JB12" i="4"/>
  <c r="JA12" i="4"/>
  <c r="IZ12" i="4"/>
  <c r="IY12" i="4"/>
  <c r="IU12" i="4"/>
  <c r="IT12" i="4"/>
  <c r="IS12" i="4"/>
  <c r="IR12" i="4"/>
  <c r="IQ12" i="4"/>
  <c r="IM12" i="4"/>
  <c r="IL12" i="4"/>
  <c r="IK12" i="4"/>
  <c r="IJ12" i="4"/>
  <c r="II12" i="4"/>
  <c r="IE12" i="4"/>
  <c r="ID12" i="4"/>
  <c r="IC12" i="4"/>
  <c r="IB12" i="4"/>
  <c r="IA12" i="4"/>
  <c r="HW12" i="4"/>
  <c r="HV12" i="4"/>
  <c r="HU12" i="4"/>
  <c r="HT12" i="4"/>
  <c r="HS12" i="4"/>
  <c r="HO12" i="4"/>
  <c r="HN12" i="4"/>
  <c r="HM12" i="4"/>
  <c r="HL12" i="4"/>
  <c r="HK12" i="4"/>
  <c r="HG12" i="4"/>
  <c r="HF12" i="4"/>
  <c r="HE12" i="4"/>
  <c r="HD12" i="4"/>
  <c r="HC12" i="4"/>
  <c r="GY12" i="4"/>
  <c r="GX12" i="4"/>
  <c r="GW12" i="4"/>
  <c r="GV12" i="4"/>
  <c r="GU12" i="4"/>
  <c r="GQ12" i="4"/>
  <c r="GP12" i="4"/>
  <c r="GO12" i="4"/>
  <c r="GN12" i="4"/>
  <c r="GM12" i="4"/>
  <c r="GI12" i="4"/>
  <c r="GH12" i="4"/>
  <c r="GG12" i="4"/>
  <c r="GF12" i="4"/>
  <c r="GE12" i="4"/>
  <c r="GA12" i="4"/>
  <c r="FZ12" i="4"/>
  <c r="FY12" i="4"/>
  <c r="FX12" i="4"/>
  <c r="FW12" i="4"/>
  <c r="FS12" i="4"/>
  <c r="FR12" i="4"/>
  <c r="FQ12" i="4"/>
  <c r="FP12" i="4"/>
  <c r="FO12" i="4"/>
  <c r="FK12" i="4"/>
  <c r="FJ12" i="4"/>
  <c r="FI12" i="4"/>
  <c r="FH12" i="4"/>
  <c r="FG12" i="4"/>
  <c r="FC12" i="4"/>
  <c r="FB12" i="4"/>
  <c r="FA12" i="4"/>
  <c r="EZ12" i="4"/>
  <c r="EY12" i="4"/>
  <c r="EU12" i="4"/>
  <c r="ET12" i="4"/>
  <c r="ES12" i="4"/>
  <c r="ER12" i="4"/>
  <c r="EQ12" i="4"/>
  <c r="EM12" i="4"/>
  <c r="EL12" i="4"/>
  <c r="EK12" i="4"/>
  <c r="EJ12" i="4"/>
  <c r="EI12" i="4"/>
  <c r="EE12" i="4"/>
  <c r="ED12" i="4"/>
  <c r="EC12" i="4"/>
  <c r="EB12" i="4"/>
  <c r="EA12" i="4"/>
  <c r="DW12" i="4"/>
  <c r="DV12" i="4"/>
  <c r="DU12" i="4"/>
  <c r="DT12" i="4"/>
  <c r="DS12" i="4"/>
  <c r="DO12" i="4"/>
  <c r="DN12" i="4"/>
  <c r="DM12" i="4"/>
  <c r="DL12" i="4"/>
  <c r="DK12" i="4"/>
  <c r="DG12" i="4"/>
  <c r="DF12" i="4"/>
  <c r="DE12" i="4"/>
  <c r="DD12" i="4"/>
  <c r="DC12" i="4"/>
  <c r="CY12" i="4"/>
  <c r="CX12" i="4"/>
  <c r="CW12" i="4"/>
  <c r="CV12" i="4"/>
  <c r="CU12" i="4"/>
  <c r="CQ12" i="4"/>
  <c r="CP12" i="4"/>
  <c r="CO12" i="4"/>
  <c r="CN12" i="4"/>
  <c r="CM12" i="4"/>
  <c r="CI12" i="4"/>
  <c r="CH12" i="4"/>
  <c r="CG12" i="4"/>
  <c r="CF12" i="4"/>
  <c r="CE12" i="4"/>
  <c r="CA12" i="4"/>
  <c r="BZ12" i="4"/>
  <c r="BY12" i="4"/>
  <c r="BX12" i="4"/>
  <c r="BW12" i="4"/>
  <c r="BS12" i="4"/>
  <c r="BR12" i="4"/>
  <c r="BQ12" i="4"/>
  <c r="BP12" i="4"/>
  <c r="BO12" i="4"/>
  <c r="BK12" i="4"/>
  <c r="BJ12" i="4"/>
  <c r="BI12" i="4"/>
  <c r="BH12" i="4"/>
  <c r="BG12" i="4"/>
  <c r="BC12" i="4"/>
  <c r="BB12" i="4"/>
  <c r="BA12" i="4"/>
  <c r="AZ12" i="4"/>
  <c r="AY12" i="4"/>
  <c r="AU12" i="4"/>
  <c r="AT12" i="4"/>
  <c r="AS12" i="4"/>
  <c r="AR12" i="4"/>
  <c r="AQ12" i="4"/>
  <c r="AM12" i="4"/>
  <c r="AL12" i="4"/>
  <c r="AK12" i="4"/>
  <c r="AJ12" i="4"/>
  <c r="AI12" i="4"/>
  <c r="AE12" i="4"/>
  <c r="AD12" i="4"/>
  <c r="AC12" i="4"/>
  <c r="AB12" i="4"/>
  <c r="AA12" i="4"/>
  <c r="W12" i="4"/>
  <c r="V12" i="4"/>
  <c r="U12" i="4"/>
  <c r="T12" i="4"/>
  <c r="S12" i="4"/>
  <c r="O12" i="4"/>
  <c r="N12" i="4"/>
  <c r="M12" i="4"/>
  <c r="L12" i="4"/>
  <c r="K12" i="4"/>
  <c r="G12" i="4"/>
  <c r="F12" i="4"/>
  <c r="E12" i="4"/>
  <c r="D12" i="4"/>
  <c r="C12" i="4"/>
  <c r="ADS11" i="4"/>
  <c r="ADR11" i="4"/>
  <c r="ADQ11" i="4"/>
  <c r="ADP11" i="4"/>
  <c r="ADO11" i="4"/>
  <c r="ADK11" i="4"/>
  <c r="ADJ11" i="4"/>
  <c r="ADI11" i="4"/>
  <c r="ADH11" i="4"/>
  <c r="ADG11" i="4"/>
  <c r="ADC11" i="4"/>
  <c r="ADB11" i="4"/>
  <c r="ADA11" i="4"/>
  <c r="ACZ11" i="4"/>
  <c r="ACY11" i="4"/>
  <c r="ACU11" i="4"/>
  <c r="ACT11" i="4"/>
  <c r="ACS11" i="4"/>
  <c r="ACR11" i="4"/>
  <c r="ACQ11" i="4"/>
  <c r="ACM11" i="4"/>
  <c r="ACL11" i="4"/>
  <c r="ACK11" i="4"/>
  <c r="ACJ11" i="4"/>
  <c r="ACI11" i="4"/>
  <c r="ACE11" i="4"/>
  <c r="ACD11" i="4"/>
  <c r="ACC11" i="4"/>
  <c r="ACB11" i="4"/>
  <c r="ACA11" i="4"/>
  <c r="ABW11" i="4"/>
  <c r="ABV11" i="4"/>
  <c r="ABU11" i="4"/>
  <c r="ABT11" i="4"/>
  <c r="ABS11" i="4"/>
  <c r="ABO11" i="4"/>
  <c r="ABN11" i="4"/>
  <c r="ABM11" i="4"/>
  <c r="ABL11" i="4"/>
  <c r="ABK11" i="4"/>
  <c r="ABG11" i="4"/>
  <c r="ABF11" i="4"/>
  <c r="ABE11" i="4"/>
  <c r="ABD11" i="4"/>
  <c r="ABC11" i="4"/>
  <c r="AAY11" i="4"/>
  <c r="AAX11" i="4"/>
  <c r="AAW11" i="4"/>
  <c r="AAV11" i="4"/>
  <c r="AAU11" i="4"/>
  <c r="AAQ11" i="4"/>
  <c r="AAP11" i="4"/>
  <c r="AAO11" i="4"/>
  <c r="AAN11" i="4"/>
  <c r="AAM11" i="4"/>
  <c r="AAI11" i="4"/>
  <c r="AAH11" i="4"/>
  <c r="AAG11" i="4"/>
  <c r="AAF11" i="4"/>
  <c r="AAE11" i="4"/>
  <c r="AAA11" i="4"/>
  <c r="ZZ11" i="4"/>
  <c r="ZY11" i="4"/>
  <c r="ZX11" i="4"/>
  <c r="ZW11" i="4"/>
  <c r="ZS11" i="4"/>
  <c r="ZR11" i="4"/>
  <c r="ZQ11" i="4"/>
  <c r="ZP11" i="4"/>
  <c r="ZO11" i="4"/>
  <c r="ZK11" i="4"/>
  <c r="ZJ11" i="4"/>
  <c r="ZI11" i="4"/>
  <c r="ZH11" i="4"/>
  <c r="ZG11" i="4"/>
  <c r="ZC11" i="4"/>
  <c r="ZB11" i="4"/>
  <c r="ZA11" i="4"/>
  <c r="YZ11" i="4"/>
  <c r="YY11" i="4"/>
  <c r="YU11" i="4"/>
  <c r="YT11" i="4"/>
  <c r="YS11" i="4"/>
  <c r="YR11" i="4"/>
  <c r="YQ11" i="4"/>
  <c r="YM11" i="4"/>
  <c r="YL11" i="4"/>
  <c r="YK11" i="4"/>
  <c r="YJ11" i="4"/>
  <c r="YI11" i="4"/>
  <c r="YE11" i="4"/>
  <c r="YD11" i="4"/>
  <c r="YC11" i="4"/>
  <c r="YB11" i="4"/>
  <c r="YA11" i="4"/>
  <c r="XW11" i="4"/>
  <c r="XV11" i="4"/>
  <c r="XU11" i="4"/>
  <c r="XT11" i="4"/>
  <c r="XS11" i="4"/>
  <c r="XO11" i="4"/>
  <c r="XN11" i="4"/>
  <c r="XM11" i="4"/>
  <c r="XL11" i="4"/>
  <c r="XK11" i="4"/>
  <c r="XG11" i="4"/>
  <c r="XF11" i="4"/>
  <c r="XE11" i="4"/>
  <c r="XD11" i="4"/>
  <c r="XC11" i="4"/>
  <c r="WY11" i="4"/>
  <c r="WX11" i="4"/>
  <c r="WW11" i="4"/>
  <c r="WV11" i="4"/>
  <c r="WU11" i="4"/>
  <c r="WQ11" i="4"/>
  <c r="WP11" i="4"/>
  <c r="WO11" i="4"/>
  <c r="WN11" i="4"/>
  <c r="WM11" i="4"/>
  <c r="WI11" i="4"/>
  <c r="WH11" i="4"/>
  <c r="WG11" i="4"/>
  <c r="WF11" i="4"/>
  <c r="WE11" i="4"/>
  <c r="WA11" i="4"/>
  <c r="VZ11" i="4"/>
  <c r="VY11" i="4"/>
  <c r="VX11" i="4"/>
  <c r="VW11" i="4"/>
  <c r="VS11" i="4"/>
  <c r="VR11" i="4"/>
  <c r="VQ11" i="4"/>
  <c r="VP11" i="4"/>
  <c r="VO11" i="4"/>
  <c r="VK11" i="4"/>
  <c r="VJ11" i="4"/>
  <c r="VI11" i="4"/>
  <c r="VH11" i="4"/>
  <c r="VG11" i="4"/>
  <c r="VC11" i="4"/>
  <c r="VB11" i="4"/>
  <c r="VA11" i="4"/>
  <c r="UZ11" i="4"/>
  <c r="UY11" i="4"/>
  <c r="UU11" i="4"/>
  <c r="UT11" i="4"/>
  <c r="US11" i="4"/>
  <c r="UR11" i="4"/>
  <c r="UQ11" i="4"/>
  <c r="UM11" i="4"/>
  <c r="UL11" i="4"/>
  <c r="UK11" i="4"/>
  <c r="UJ11" i="4"/>
  <c r="UI11" i="4"/>
  <c r="UE11" i="4"/>
  <c r="UD11" i="4"/>
  <c r="UC11" i="4"/>
  <c r="UB11" i="4"/>
  <c r="UA11" i="4"/>
  <c r="TW11" i="4"/>
  <c r="TV11" i="4"/>
  <c r="TU11" i="4"/>
  <c r="TT11" i="4"/>
  <c r="TS11" i="4"/>
  <c r="TO11" i="4"/>
  <c r="TN11" i="4"/>
  <c r="TM11" i="4"/>
  <c r="TL11" i="4"/>
  <c r="TK11" i="4"/>
  <c r="TG11" i="4"/>
  <c r="TF11" i="4"/>
  <c r="TE11" i="4"/>
  <c r="TD11" i="4"/>
  <c r="TC11" i="4"/>
  <c r="SY11" i="4"/>
  <c r="SX11" i="4"/>
  <c r="SW11" i="4"/>
  <c r="SV11" i="4"/>
  <c r="SU11" i="4"/>
  <c r="SQ11" i="4"/>
  <c r="SP11" i="4"/>
  <c r="SO11" i="4"/>
  <c r="SN11" i="4"/>
  <c r="SM11" i="4"/>
  <c r="SI11" i="4"/>
  <c r="SH11" i="4"/>
  <c r="SG11" i="4"/>
  <c r="SF11" i="4"/>
  <c r="SE11" i="4"/>
  <c r="SA11" i="4"/>
  <c r="RZ11" i="4"/>
  <c r="RY11" i="4"/>
  <c r="RX11" i="4"/>
  <c r="RW11" i="4"/>
  <c r="RS11" i="4"/>
  <c r="RR11" i="4"/>
  <c r="RQ11" i="4"/>
  <c r="RP11" i="4"/>
  <c r="RO11" i="4"/>
  <c r="RK11" i="4"/>
  <c r="RJ11" i="4"/>
  <c r="RI11" i="4"/>
  <c r="RH11" i="4"/>
  <c r="RG11" i="4"/>
  <c r="RC11" i="4"/>
  <c r="RB11" i="4"/>
  <c r="RA11" i="4"/>
  <c r="QZ11" i="4"/>
  <c r="QY11" i="4"/>
  <c r="QU11" i="4"/>
  <c r="QT11" i="4"/>
  <c r="QS11" i="4"/>
  <c r="QR11" i="4"/>
  <c r="QQ11" i="4"/>
  <c r="QM11" i="4"/>
  <c r="QL11" i="4"/>
  <c r="QK11" i="4"/>
  <c r="QJ11" i="4"/>
  <c r="QI11" i="4"/>
  <c r="QE11" i="4"/>
  <c r="QD11" i="4"/>
  <c r="QC11" i="4"/>
  <c r="QB11" i="4"/>
  <c r="QA11" i="4"/>
  <c r="PW11" i="4"/>
  <c r="PV11" i="4"/>
  <c r="PU11" i="4"/>
  <c r="PT11" i="4"/>
  <c r="PS11" i="4"/>
  <c r="PO11" i="4"/>
  <c r="PN11" i="4"/>
  <c r="PM11" i="4"/>
  <c r="PL11" i="4"/>
  <c r="PK11" i="4"/>
  <c r="PG11" i="4"/>
  <c r="PF11" i="4"/>
  <c r="PE11" i="4"/>
  <c r="PD11" i="4"/>
  <c r="PC11" i="4"/>
  <c r="OY11" i="4"/>
  <c r="OX11" i="4"/>
  <c r="OW11" i="4"/>
  <c r="OV11" i="4"/>
  <c r="OU11" i="4"/>
  <c r="OQ11" i="4"/>
  <c r="OP11" i="4"/>
  <c r="OO11" i="4"/>
  <c r="ON11" i="4"/>
  <c r="OM11" i="4"/>
  <c r="OI11" i="4"/>
  <c r="OH11" i="4"/>
  <c r="OG11" i="4"/>
  <c r="OF11" i="4"/>
  <c r="OE11" i="4"/>
  <c r="OA11" i="4"/>
  <c r="NZ11" i="4"/>
  <c r="NY11" i="4"/>
  <c r="NX11" i="4"/>
  <c r="NW11" i="4"/>
  <c r="NS11" i="4"/>
  <c r="NR11" i="4"/>
  <c r="NQ11" i="4"/>
  <c r="NP11" i="4"/>
  <c r="NO11" i="4"/>
  <c r="NK11" i="4"/>
  <c r="NJ11" i="4"/>
  <c r="NI11" i="4"/>
  <c r="NH11" i="4"/>
  <c r="NG11" i="4"/>
  <c r="NC11" i="4"/>
  <c r="NB11" i="4"/>
  <c r="NA11" i="4"/>
  <c r="MZ11" i="4"/>
  <c r="MY11" i="4"/>
  <c r="MU11" i="4"/>
  <c r="MT11" i="4"/>
  <c r="MS11" i="4"/>
  <c r="MR11" i="4"/>
  <c r="MQ11" i="4"/>
  <c r="MM11" i="4"/>
  <c r="ML11" i="4"/>
  <c r="MK11" i="4"/>
  <c r="MJ11" i="4"/>
  <c r="MI11" i="4"/>
  <c r="ME11" i="4"/>
  <c r="MD11" i="4"/>
  <c r="MC11" i="4"/>
  <c r="MB11" i="4"/>
  <c r="MA11" i="4"/>
  <c r="LW11" i="4"/>
  <c r="LV11" i="4"/>
  <c r="LU11" i="4"/>
  <c r="LT11" i="4"/>
  <c r="LS11" i="4"/>
  <c r="LO11" i="4"/>
  <c r="LN11" i="4"/>
  <c r="LM11" i="4"/>
  <c r="LL11" i="4"/>
  <c r="LK11" i="4"/>
  <c r="LG11" i="4"/>
  <c r="LF11" i="4"/>
  <c r="LE11" i="4"/>
  <c r="LD11" i="4"/>
  <c r="LC11" i="4"/>
  <c r="KY11" i="4"/>
  <c r="KX11" i="4"/>
  <c r="KW11" i="4"/>
  <c r="KV11" i="4"/>
  <c r="KU11" i="4"/>
  <c r="KQ11" i="4"/>
  <c r="KP11" i="4"/>
  <c r="KO11" i="4"/>
  <c r="KN11" i="4"/>
  <c r="KM11" i="4"/>
  <c r="KI11" i="4"/>
  <c r="KH11" i="4"/>
  <c r="KG11" i="4"/>
  <c r="KF11" i="4"/>
  <c r="KE11" i="4"/>
  <c r="KA11" i="4"/>
  <c r="JZ11" i="4"/>
  <c r="JY11" i="4"/>
  <c r="JX11" i="4"/>
  <c r="JW11" i="4"/>
  <c r="JS11" i="4"/>
  <c r="JR11" i="4"/>
  <c r="JQ11" i="4"/>
  <c r="JP11" i="4"/>
  <c r="JO11" i="4"/>
  <c r="JK11" i="4"/>
  <c r="JJ11" i="4"/>
  <c r="JI11" i="4"/>
  <c r="JH11" i="4"/>
  <c r="JG11" i="4"/>
  <c r="JC11" i="4"/>
  <c r="JB11" i="4"/>
  <c r="JA11" i="4"/>
  <c r="IZ11" i="4"/>
  <c r="IY11" i="4"/>
  <c r="IU11" i="4"/>
  <c r="IT11" i="4"/>
  <c r="IS11" i="4"/>
  <c r="IR11" i="4"/>
  <c r="IQ11" i="4"/>
  <c r="IM11" i="4"/>
  <c r="IL11" i="4"/>
  <c r="IK11" i="4"/>
  <c r="IJ11" i="4"/>
  <c r="II11" i="4"/>
  <c r="IE11" i="4"/>
  <c r="ID11" i="4"/>
  <c r="IC11" i="4"/>
  <c r="IB11" i="4"/>
  <c r="IA11" i="4"/>
  <c r="HW11" i="4"/>
  <c r="HV11" i="4"/>
  <c r="HU11" i="4"/>
  <c r="HT11" i="4"/>
  <c r="HS11" i="4"/>
  <c r="HO11" i="4"/>
  <c r="HN11" i="4"/>
  <c r="HM11" i="4"/>
  <c r="HL11" i="4"/>
  <c r="HK11" i="4"/>
  <c r="HG11" i="4"/>
  <c r="HF11" i="4"/>
  <c r="HE11" i="4"/>
  <c r="HD11" i="4"/>
  <c r="HC11" i="4"/>
  <c r="GY11" i="4"/>
  <c r="GX11" i="4"/>
  <c r="GW11" i="4"/>
  <c r="GV11" i="4"/>
  <c r="GU11" i="4"/>
  <c r="GQ11" i="4"/>
  <c r="GP11" i="4"/>
  <c r="GO11" i="4"/>
  <c r="GN11" i="4"/>
  <c r="GM11" i="4"/>
  <c r="GI11" i="4"/>
  <c r="GH11" i="4"/>
  <c r="GG11" i="4"/>
  <c r="GF11" i="4"/>
  <c r="GE11" i="4"/>
  <c r="GA11" i="4"/>
  <c r="FZ11" i="4"/>
  <c r="FY11" i="4"/>
  <c r="FX11" i="4"/>
  <c r="FW11" i="4"/>
  <c r="FS11" i="4"/>
  <c r="FR11" i="4"/>
  <c r="FQ11" i="4"/>
  <c r="FP11" i="4"/>
  <c r="FO11" i="4"/>
  <c r="FK11" i="4"/>
  <c r="FJ11" i="4"/>
  <c r="FI11" i="4"/>
  <c r="FH11" i="4"/>
  <c r="FG11" i="4"/>
  <c r="FC11" i="4"/>
  <c r="FB11" i="4"/>
  <c r="FA11" i="4"/>
  <c r="EZ11" i="4"/>
  <c r="EY11" i="4"/>
  <c r="EU11" i="4"/>
  <c r="ET11" i="4"/>
  <c r="ES11" i="4"/>
  <c r="ER11" i="4"/>
  <c r="EQ11" i="4"/>
  <c r="EM11" i="4"/>
  <c r="EL11" i="4"/>
  <c r="EK11" i="4"/>
  <c r="EJ11" i="4"/>
  <c r="EI11" i="4"/>
  <c r="EE11" i="4"/>
  <c r="ED11" i="4"/>
  <c r="EC11" i="4"/>
  <c r="EB11" i="4"/>
  <c r="EA11" i="4"/>
  <c r="DW11" i="4"/>
  <c r="DV11" i="4"/>
  <c r="DU11" i="4"/>
  <c r="DT11" i="4"/>
  <c r="DS11" i="4"/>
  <c r="DO11" i="4"/>
  <c r="DN11" i="4"/>
  <c r="DM11" i="4"/>
  <c r="DL11" i="4"/>
  <c r="DK11" i="4"/>
  <c r="DG11" i="4"/>
  <c r="DF11" i="4"/>
  <c r="DE11" i="4"/>
  <c r="DD11" i="4"/>
  <c r="DC11" i="4"/>
  <c r="CY11" i="4"/>
  <c r="CX11" i="4"/>
  <c r="CW11" i="4"/>
  <c r="CV11" i="4"/>
  <c r="CU11" i="4"/>
  <c r="CQ11" i="4"/>
  <c r="CP11" i="4"/>
  <c r="CO11" i="4"/>
  <c r="CN11" i="4"/>
  <c r="CM11" i="4"/>
  <c r="CI11" i="4"/>
  <c r="CH11" i="4"/>
  <c r="CG11" i="4"/>
  <c r="CF11" i="4"/>
  <c r="CE11" i="4"/>
  <c r="CA11" i="4"/>
  <c r="BZ11" i="4"/>
  <c r="BY11" i="4"/>
  <c r="BX11" i="4"/>
  <c r="BW11" i="4"/>
  <c r="BS11" i="4"/>
  <c r="BR11" i="4"/>
  <c r="BQ11" i="4"/>
  <c r="BP11" i="4"/>
  <c r="BO11" i="4"/>
  <c r="BK11" i="4"/>
  <c r="BJ11" i="4"/>
  <c r="BI11" i="4"/>
  <c r="BH11" i="4"/>
  <c r="BG11" i="4"/>
  <c r="BC11" i="4"/>
  <c r="BB11" i="4"/>
  <c r="BA11" i="4"/>
  <c r="AZ11" i="4"/>
  <c r="AY11" i="4"/>
  <c r="AU11" i="4"/>
  <c r="AT11" i="4"/>
  <c r="AS11" i="4"/>
  <c r="AR11" i="4"/>
  <c r="AQ11" i="4"/>
  <c r="AM11" i="4"/>
  <c r="AL11" i="4"/>
  <c r="AK11" i="4"/>
  <c r="AJ11" i="4"/>
  <c r="AI11" i="4"/>
  <c r="AE11" i="4"/>
  <c r="AD11" i="4"/>
  <c r="AC11" i="4"/>
  <c r="AB11" i="4"/>
  <c r="AA11" i="4"/>
  <c r="W11" i="4"/>
  <c r="V11" i="4"/>
  <c r="U11" i="4"/>
  <c r="T11" i="4"/>
  <c r="S11" i="4"/>
  <c r="O11" i="4"/>
  <c r="N11" i="4"/>
  <c r="M11" i="4"/>
  <c r="L11" i="4"/>
  <c r="K11" i="4"/>
  <c r="G11" i="4"/>
  <c r="F11" i="4"/>
  <c r="E11" i="4"/>
  <c r="D11" i="4"/>
  <c r="C11" i="4"/>
  <c r="ADS10" i="4"/>
  <c r="ADR10" i="4"/>
  <c r="ADQ10" i="4"/>
  <c r="ADP10" i="4"/>
  <c r="ADO10" i="4"/>
  <c r="ADK10" i="4"/>
  <c r="ADJ10" i="4"/>
  <c r="ADI10" i="4"/>
  <c r="ADH10" i="4"/>
  <c r="ADG10" i="4"/>
  <c r="ADC10" i="4"/>
  <c r="ADB10" i="4"/>
  <c r="ADA10" i="4"/>
  <c r="ACZ10" i="4"/>
  <c r="ACY10" i="4"/>
  <c r="ACU10" i="4"/>
  <c r="ACT10" i="4"/>
  <c r="ACS10" i="4"/>
  <c r="ACR10" i="4"/>
  <c r="ACQ10" i="4"/>
  <c r="ACM10" i="4"/>
  <c r="ACL10" i="4"/>
  <c r="ACK10" i="4"/>
  <c r="ACJ10" i="4"/>
  <c r="ACI10" i="4"/>
  <c r="ACE10" i="4"/>
  <c r="ACD10" i="4"/>
  <c r="ACC10" i="4"/>
  <c r="ACB10" i="4"/>
  <c r="ACA10" i="4"/>
  <c r="ABW10" i="4"/>
  <c r="ABV10" i="4"/>
  <c r="ABU10" i="4"/>
  <c r="ABT10" i="4"/>
  <c r="ABS10" i="4"/>
  <c r="ABO10" i="4"/>
  <c r="ABN10" i="4"/>
  <c r="ABM10" i="4"/>
  <c r="ABL10" i="4"/>
  <c r="ABK10" i="4"/>
  <c r="ABG10" i="4"/>
  <c r="ABF10" i="4"/>
  <c r="ABE10" i="4"/>
  <c r="ABD10" i="4"/>
  <c r="ABC10" i="4"/>
  <c r="AAY10" i="4"/>
  <c r="AAX10" i="4"/>
  <c r="AAW10" i="4"/>
  <c r="AAV10" i="4"/>
  <c r="AAU10" i="4"/>
  <c r="AAQ10" i="4"/>
  <c r="AAP10" i="4"/>
  <c r="AAO10" i="4"/>
  <c r="AAN10" i="4"/>
  <c r="AAM10" i="4"/>
  <c r="AAI10" i="4"/>
  <c r="AAH10" i="4"/>
  <c r="AAG10" i="4"/>
  <c r="AAF10" i="4"/>
  <c r="AAE10" i="4"/>
  <c r="AAA10" i="4"/>
  <c r="ZZ10" i="4"/>
  <c r="ZY10" i="4"/>
  <c r="ZX10" i="4"/>
  <c r="ZW10" i="4"/>
  <c r="ZS10" i="4"/>
  <c r="ZR10" i="4"/>
  <c r="ZQ10" i="4"/>
  <c r="ZP10" i="4"/>
  <c r="ZO10" i="4"/>
  <c r="ZK10" i="4"/>
  <c r="ZJ10" i="4"/>
  <c r="ZI10" i="4"/>
  <c r="ZH10" i="4"/>
  <c r="ZG10" i="4"/>
  <c r="ZC10" i="4"/>
  <c r="ZB10" i="4"/>
  <c r="ZA10" i="4"/>
  <c r="YZ10" i="4"/>
  <c r="YY10" i="4"/>
  <c r="YU10" i="4"/>
  <c r="YT10" i="4"/>
  <c r="YS10" i="4"/>
  <c r="YR10" i="4"/>
  <c r="YQ10" i="4"/>
  <c r="YM10" i="4"/>
  <c r="YL10" i="4"/>
  <c r="YK10" i="4"/>
  <c r="YJ10" i="4"/>
  <c r="YI10" i="4"/>
  <c r="YE10" i="4"/>
  <c r="YD10" i="4"/>
  <c r="YC10" i="4"/>
  <c r="YB10" i="4"/>
  <c r="YA10" i="4"/>
  <c r="XW10" i="4"/>
  <c r="XV10" i="4"/>
  <c r="XU10" i="4"/>
  <c r="XT10" i="4"/>
  <c r="XS10" i="4"/>
  <c r="XO10" i="4"/>
  <c r="XN10" i="4"/>
  <c r="XM10" i="4"/>
  <c r="XL10" i="4"/>
  <c r="XK10" i="4"/>
  <c r="XG10" i="4"/>
  <c r="XF10" i="4"/>
  <c r="XE10" i="4"/>
  <c r="XD10" i="4"/>
  <c r="XC10" i="4"/>
  <c r="WY10" i="4"/>
  <c r="WX10" i="4"/>
  <c r="WW10" i="4"/>
  <c r="WV10" i="4"/>
  <c r="WU10" i="4"/>
  <c r="WQ10" i="4"/>
  <c r="WP10" i="4"/>
  <c r="WO10" i="4"/>
  <c r="WN10" i="4"/>
  <c r="WM10" i="4"/>
  <c r="WI10" i="4"/>
  <c r="WH10" i="4"/>
  <c r="WG10" i="4"/>
  <c r="WF10" i="4"/>
  <c r="WE10" i="4"/>
  <c r="WA10" i="4"/>
  <c r="VZ10" i="4"/>
  <c r="VY10" i="4"/>
  <c r="VX10" i="4"/>
  <c r="VW10" i="4"/>
  <c r="VS10" i="4"/>
  <c r="VR10" i="4"/>
  <c r="VQ10" i="4"/>
  <c r="VP10" i="4"/>
  <c r="VO10" i="4"/>
  <c r="VK10" i="4"/>
  <c r="VJ10" i="4"/>
  <c r="VI10" i="4"/>
  <c r="VH10" i="4"/>
  <c r="VG10" i="4"/>
  <c r="VC10" i="4"/>
  <c r="VB10" i="4"/>
  <c r="VA10" i="4"/>
  <c r="UZ10" i="4"/>
  <c r="UY10" i="4"/>
  <c r="UU10" i="4"/>
  <c r="UT10" i="4"/>
  <c r="US10" i="4"/>
  <c r="UR10" i="4"/>
  <c r="UQ10" i="4"/>
  <c r="UM10" i="4"/>
  <c r="UL10" i="4"/>
  <c r="UK10" i="4"/>
  <c r="UJ10" i="4"/>
  <c r="UI10" i="4"/>
  <c r="UE10" i="4"/>
  <c r="UD10" i="4"/>
  <c r="UC10" i="4"/>
  <c r="UB10" i="4"/>
  <c r="UA10" i="4"/>
  <c r="TW10" i="4"/>
  <c r="TV10" i="4"/>
  <c r="TU10" i="4"/>
  <c r="TT10" i="4"/>
  <c r="TS10" i="4"/>
  <c r="TO10" i="4"/>
  <c r="TN10" i="4"/>
  <c r="TM10" i="4"/>
  <c r="TL10" i="4"/>
  <c r="TK10" i="4"/>
  <c r="TG10" i="4"/>
  <c r="TF10" i="4"/>
  <c r="TE10" i="4"/>
  <c r="TD10" i="4"/>
  <c r="TC10" i="4"/>
  <c r="SY10" i="4"/>
  <c r="SX10" i="4"/>
  <c r="SW10" i="4"/>
  <c r="SV10" i="4"/>
  <c r="SU10" i="4"/>
  <c r="SQ10" i="4"/>
  <c r="SP10" i="4"/>
  <c r="SO10" i="4"/>
  <c r="SN10" i="4"/>
  <c r="SM10" i="4"/>
  <c r="SI10" i="4"/>
  <c r="SH10" i="4"/>
  <c r="SG10" i="4"/>
  <c r="SF10" i="4"/>
  <c r="SE10" i="4"/>
  <c r="SA10" i="4"/>
  <c r="RZ10" i="4"/>
  <c r="RY10" i="4"/>
  <c r="RX10" i="4"/>
  <c r="RW10" i="4"/>
  <c r="RS10" i="4"/>
  <c r="RR10" i="4"/>
  <c r="RQ10" i="4"/>
  <c r="RP10" i="4"/>
  <c r="RO10" i="4"/>
  <c r="RK10" i="4"/>
  <c r="RJ10" i="4"/>
  <c r="RI10" i="4"/>
  <c r="RH10" i="4"/>
  <c r="RG10" i="4"/>
  <c r="RC10" i="4"/>
  <c r="RB10" i="4"/>
  <c r="RA10" i="4"/>
  <c r="QZ10" i="4"/>
  <c r="QY10" i="4"/>
  <c r="QU10" i="4"/>
  <c r="QT10" i="4"/>
  <c r="QS10" i="4"/>
  <c r="QR10" i="4"/>
  <c r="QQ10" i="4"/>
  <c r="QM10" i="4"/>
  <c r="QL10" i="4"/>
  <c r="QK10" i="4"/>
  <c r="QJ10" i="4"/>
  <c r="QI10" i="4"/>
  <c r="QE10" i="4"/>
  <c r="QD10" i="4"/>
  <c r="QC10" i="4"/>
  <c r="QB10" i="4"/>
  <c r="QA10" i="4"/>
  <c r="PW10" i="4"/>
  <c r="PV10" i="4"/>
  <c r="PU10" i="4"/>
  <c r="PT10" i="4"/>
  <c r="PS10" i="4"/>
  <c r="PO10" i="4"/>
  <c r="PN10" i="4"/>
  <c r="PM10" i="4"/>
  <c r="PL10" i="4"/>
  <c r="PK10" i="4"/>
  <c r="PG10" i="4"/>
  <c r="PF10" i="4"/>
  <c r="PE10" i="4"/>
  <c r="PD10" i="4"/>
  <c r="PC10" i="4"/>
  <c r="OY10" i="4"/>
  <c r="OX10" i="4"/>
  <c r="OW10" i="4"/>
  <c r="OV10" i="4"/>
  <c r="OU10" i="4"/>
  <c r="OQ10" i="4"/>
  <c r="OP10" i="4"/>
  <c r="OO10" i="4"/>
  <c r="ON10" i="4"/>
  <c r="OM10" i="4"/>
  <c r="OI10" i="4"/>
  <c r="OH10" i="4"/>
  <c r="OG10" i="4"/>
  <c r="OF10" i="4"/>
  <c r="OE10" i="4"/>
  <c r="OA10" i="4"/>
  <c r="NZ10" i="4"/>
  <c r="NY10" i="4"/>
  <c r="NX10" i="4"/>
  <c r="NW10" i="4"/>
  <c r="NS10" i="4"/>
  <c r="NR10" i="4"/>
  <c r="NQ10" i="4"/>
  <c r="NP10" i="4"/>
  <c r="NO10" i="4"/>
  <c r="NK10" i="4"/>
  <c r="NJ10" i="4"/>
  <c r="NI10" i="4"/>
  <c r="NH10" i="4"/>
  <c r="NG10" i="4"/>
  <c r="NC10" i="4"/>
  <c r="NB10" i="4"/>
  <c r="NA10" i="4"/>
  <c r="MZ10" i="4"/>
  <c r="MY10" i="4"/>
  <c r="MU10" i="4"/>
  <c r="MT10" i="4"/>
  <c r="MS10" i="4"/>
  <c r="MR10" i="4"/>
  <c r="MQ10" i="4"/>
  <c r="MM10" i="4"/>
  <c r="ML10" i="4"/>
  <c r="MK10" i="4"/>
  <c r="MJ10" i="4"/>
  <c r="MI10" i="4"/>
  <c r="ME10" i="4"/>
  <c r="MD10" i="4"/>
  <c r="MC10" i="4"/>
  <c r="MB10" i="4"/>
  <c r="MA10" i="4"/>
  <c r="LW10" i="4"/>
  <c r="LV10" i="4"/>
  <c r="LU10" i="4"/>
  <c r="LT10" i="4"/>
  <c r="LS10" i="4"/>
  <c r="LO10" i="4"/>
  <c r="LN10" i="4"/>
  <c r="LM10" i="4"/>
  <c r="LL10" i="4"/>
  <c r="LK10" i="4"/>
  <c r="LG10" i="4"/>
  <c r="LF10" i="4"/>
  <c r="LE10" i="4"/>
  <c r="LD10" i="4"/>
  <c r="LC10" i="4"/>
  <c r="KY10" i="4"/>
  <c r="KX10" i="4"/>
  <c r="KW10" i="4"/>
  <c r="KV10" i="4"/>
  <c r="KU10" i="4"/>
  <c r="KQ10" i="4"/>
  <c r="KP10" i="4"/>
  <c r="KO10" i="4"/>
  <c r="KN10" i="4"/>
  <c r="KM10" i="4"/>
  <c r="KI10" i="4"/>
  <c r="KH10" i="4"/>
  <c r="KG10" i="4"/>
  <c r="KF10" i="4"/>
  <c r="KE10" i="4"/>
  <c r="KA10" i="4"/>
  <c r="JZ10" i="4"/>
  <c r="JY10" i="4"/>
  <c r="JX10" i="4"/>
  <c r="JW10" i="4"/>
  <c r="JS10" i="4"/>
  <c r="JR10" i="4"/>
  <c r="JQ10" i="4"/>
  <c r="JP10" i="4"/>
  <c r="JO10" i="4"/>
  <c r="JK10" i="4"/>
  <c r="JJ10" i="4"/>
  <c r="JI10" i="4"/>
  <c r="JH10" i="4"/>
  <c r="JG10" i="4"/>
  <c r="JC10" i="4"/>
  <c r="JB10" i="4"/>
  <c r="JA10" i="4"/>
  <c r="IZ10" i="4"/>
  <c r="IY10" i="4"/>
  <c r="IU10" i="4"/>
  <c r="IT10" i="4"/>
  <c r="IS10" i="4"/>
  <c r="IR10" i="4"/>
  <c r="IQ10" i="4"/>
  <c r="IM10" i="4"/>
  <c r="IL10" i="4"/>
  <c r="IK10" i="4"/>
  <c r="IJ10" i="4"/>
  <c r="II10" i="4"/>
  <c r="IE10" i="4"/>
  <c r="ID10" i="4"/>
  <c r="IC10" i="4"/>
  <c r="IB10" i="4"/>
  <c r="IA10" i="4"/>
  <c r="HW10" i="4"/>
  <c r="HV10" i="4"/>
  <c r="HU10" i="4"/>
  <c r="HT10" i="4"/>
  <c r="HS10" i="4"/>
  <c r="HO10" i="4"/>
  <c r="HN10" i="4"/>
  <c r="HM10" i="4"/>
  <c r="HL10" i="4"/>
  <c r="HK10" i="4"/>
  <c r="HG10" i="4"/>
  <c r="HF10" i="4"/>
  <c r="HE10" i="4"/>
  <c r="HD10" i="4"/>
  <c r="HC10" i="4"/>
  <c r="GY10" i="4"/>
  <c r="GX10" i="4"/>
  <c r="GW10" i="4"/>
  <c r="GV10" i="4"/>
  <c r="GU10" i="4"/>
  <c r="GQ10" i="4"/>
  <c r="GP10" i="4"/>
  <c r="GO10" i="4"/>
  <c r="GN10" i="4"/>
  <c r="GM10" i="4"/>
  <c r="GI10" i="4"/>
  <c r="GH10" i="4"/>
  <c r="GG10" i="4"/>
  <c r="GF10" i="4"/>
  <c r="GE10" i="4"/>
  <c r="GA10" i="4"/>
  <c r="FZ10" i="4"/>
  <c r="FY10" i="4"/>
  <c r="FX10" i="4"/>
  <c r="FW10" i="4"/>
  <c r="FS10" i="4"/>
  <c r="FR10" i="4"/>
  <c r="FQ10" i="4"/>
  <c r="FP10" i="4"/>
  <c r="FO10" i="4"/>
  <c r="FK10" i="4"/>
  <c r="FJ10" i="4"/>
  <c r="FI10" i="4"/>
  <c r="FH10" i="4"/>
  <c r="FG10" i="4"/>
  <c r="FC10" i="4"/>
  <c r="FB10" i="4"/>
  <c r="FA10" i="4"/>
  <c r="EZ10" i="4"/>
  <c r="EY10" i="4"/>
  <c r="EU10" i="4"/>
  <c r="ET10" i="4"/>
  <c r="ES10" i="4"/>
  <c r="ER10" i="4"/>
  <c r="EQ10" i="4"/>
  <c r="EM10" i="4"/>
  <c r="EL10" i="4"/>
  <c r="EK10" i="4"/>
  <c r="EJ10" i="4"/>
  <c r="EI10" i="4"/>
  <c r="EE10" i="4"/>
  <c r="ED10" i="4"/>
  <c r="EC10" i="4"/>
  <c r="EB10" i="4"/>
  <c r="EA10" i="4"/>
  <c r="DW10" i="4"/>
  <c r="DV10" i="4"/>
  <c r="DU10" i="4"/>
  <c r="DT10" i="4"/>
  <c r="DS10" i="4"/>
  <c r="DO10" i="4"/>
  <c r="DN10" i="4"/>
  <c r="DM10" i="4"/>
  <c r="DL10" i="4"/>
  <c r="DK10" i="4"/>
  <c r="DG10" i="4"/>
  <c r="DF10" i="4"/>
  <c r="DE10" i="4"/>
  <c r="DD10" i="4"/>
  <c r="DC10" i="4"/>
  <c r="CY10" i="4"/>
  <c r="CX10" i="4"/>
  <c r="CW10" i="4"/>
  <c r="CV10" i="4"/>
  <c r="CU10" i="4"/>
  <c r="CQ10" i="4"/>
  <c r="CP10" i="4"/>
  <c r="CO10" i="4"/>
  <c r="CN10" i="4"/>
  <c r="CM10" i="4"/>
  <c r="CI10" i="4"/>
  <c r="CH10" i="4"/>
  <c r="CG10" i="4"/>
  <c r="CF10" i="4"/>
  <c r="CE10" i="4"/>
  <c r="CA10" i="4"/>
  <c r="BZ10" i="4"/>
  <c r="BY10" i="4"/>
  <c r="BX10" i="4"/>
  <c r="BW10" i="4"/>
  <c r="BS10" i="4"/>
  <c r="BR10" i="4"/>
  <c r="BQ10" i="4"/>
  <c r="BP10" i="4"/>
  <c r="BO10" i="4"/>
  <c r="BK10" i="4"/>
  <c r="BJ10" i="4"/>
  <c r="BI10" i="4"/>
  <c r="BH10" i="4"/>
  <c r="BG10" i="4"/>
  <c r="BC10" i="4"/>
  <c r="BB10" i="4"/>
  <c r="BA10" i="4"/>
  <c r="AZ10" i="4"/>
  <c r="AY10" i="4"/>
  <c r="AU10" i="4"/>
  <c r="AT10" i="4"/>
  <c r="AS10" i="4"/>
  <c r="AR10" i="4"/>
  <c r="AQ10" i="4"/>
  <c r="AM10" i="4"/>
  <c r="AL10" i="4"/>
  <c r="AK10" i="4"/>
  <c r="AJ10" i="4"/>
  <c r="AI10" i="4"/>
  <c r="AE10" i="4"/>
  <c r="AD10" i="4"/>
  <c r="AC10" i="4"/>
  <c r="AB10" i="4"/>
  <c r="AA10" i="4"/>
  <c r="W10" i="4"/>
  <c r="V10" i="4"/>
  <c r="U10" i="4"/>
  <c r="T10" i="4"/>
  <c r="S10" i="4"/>
  <c r="O10" i="4"/>
  <c r="N10" i="4"/>
  <c r="M10" i="4"/>
  <c r="L10" i="4"/>
  <c r="K10" i="4"/>
  <c r="G10" i="4"/>
  <c r="F10" i="4"/>
  <c r="E10" i="4"/>
  <c r="D10" i="4"/>
  <c r="C10" i="4"/>
  <c r="ADS9" i="4"/>
  <c r="ADR9" i="4"/>
  <c r="ADQ9" i="4"/>
  <c r="ADP9" i="4"/>
  <c r="ADO9" i="4"/>
  <c r="ADK9" i="4"/>
  <c r="ADJ9" i="4"/>
  <c r="ADI9" i="4"/>
  <c r="ADH9" i="4"/>
  <c r="ADG9" i="4"/>
  <c r="ADC9" i="4"/>
  <c r="ADB9" i="4"/>
  <c r="ADA9" i="4"/>
  <c r="ACZ9" i="4"/>
  <c r="ACY9" i="4"/>
  <c r="ACU9" i="4"/>
  <c r="ACT9" i="4"/>
  <c r="ACS9" i="4"/>
  <c r="ACR9" i="4"/>
  <c r="ACQ9" i="4"/>
  <c r="ACM9" i="4"/>
  <c r="ACL9" i="4"/>
  <c r="ACK9" i="4"/>
  <c r="ACJ9" i="4"/>
  <c r="ACI9" i="4"/>
  <c r="ACE9" i="4"/>
  <c r="ACD9" i="4"/>
  <c r="ACC9" i="4"/>
  <c r="ACB9" i="4"/>
  <c r="ACA9" i="4"/>
  <c r="ABW9" i="4"/>
  <c r="ABV9" i="4"/>
  <c r="ABU9" i="4"/>
  <c r="ABT9" i="4"/>
  <c r="ABS9" i="4"/>
  <c r="ABO9" i="4"/>
  <c r="ABN9" i="4"/>
  <c r="ABM9" i="4"/>
  <c r="ABL9" i="4"/>
  <c r="ABK9" i="4"/>
  <c r="ABG9" i="4"/>
  <c r="ABF9" i="4"/>
  <c r="ABE9" i="4"/>
  <c r="ABD9" i="4"/>
  <c r="ABC9" i="4"/>
  <c r="AAY9" i="4"/>
  <c r="AAX9" i="4"/>
  <c r="AAW9" i="4"/>
  <c r="AAV9" i="4"/>
  <c r="AAU9" i="4"/>
  <c r="AAQ9" i="4"/>
  <c r="AAP9" i="4"/>
  <c r="AAO9" i="4"/>
  <c r="AAN9" i="4"/>
  <c r="AAM9" i="4"/>
  <c r="AAI9" i="4"/>
  <c r="AAH9" i="4"/>
  <c r="AAG9" i="4"/>
  <c r="AAF9" i="4"/>
  <c r="AAE9" i="4"/>
  <c r="AAA9" i="4"/>
  <c r="ZZ9" i="4"/>
  <c r="ZY9" i="4"/>
  <c r="ZX9" i="4"/>
  <c r="ZW9" i="4"/>
  <c r="ZS9" i="4"/>
  <c r="ZR9" i="4"/>
  <c r="ZQ9" i="4"/>
  <c r="ZP9" i="4"/>
  <c r="ZO9" i="4"/>
  <c r="ZK9" i="4"/>
  <c r="ZJ9" i="4"/>
  <c r="ZI9" i="4"/>
  <c r="ZH9" i="4"/>
  <c r="ZG9" i="4"/>
  <c r="ZC9" i="4"/>
  <c r="ZB9" i="4"/>
  <c r="ZA9" i="4"/>
  <c r="YZ9" i="4"/>
  <c r="YY9" i="4"/>
  <c r="YU9" i="4"/>
  <c r="YT9" i="4"/>
  <c r="YS9" i="4"/>
  <c r="YR9" i="4"/>
  <c r="YQ9" i="4"/>
  <c r="YM9" i="4"/>
  <c r="YL9" i="4"/>
  <c r="YK9" i="4"/>
  <c r="YJ9" i="4"/>
  <c r="YI9" i="4"/>
  <c r="YE9" i="4"/>
  <c r="YD9" i="4"/>
  <c r="YC9" i="4"/>
  <c r="YB9" i="4"/>
  <c r="YA9" i="4"/>
  <c r="XW9" i="4"/>
  <c r="XV9" i="4"/>
  <c r="XU9" i="4"/>
  <c r="XT9" i="4"/>
  <c r="XS9" i="4"/>
  <c r="XO9" i="4"/>
  <c r="XN9" i="4"/>
  <c r="XM9" i="4"/>
  <c r="XL9" i="4"/>
  <c r="XK9" i="4"/>
  <c r="XG9" i="4"/>
  <c r="XF9" i="4"/>
  <c r="XE9" i="4"/>
  <c r="XD9" i="4"/>
  <c r="XC9" i="4"/>
  <c r="WY9" i="4"/>
  <c r="WX9" i="4"/>
  <c r="WW9" i="4"/>
  <c r="WV9" i="4"/>
  <c r="WU9" i="4"/>
  <c r="WQ9" i="4"/>
  <c r="WP9" i="4"/>
  <c r="WO9" i="4"/>
  <c r="WN9" i="4"/>
  <c r="WM9" i="4"/>
  <c r="WI9" i="4"/>
  <c r="WH9" i="4"/>
  <c r="WG9" i="4"/>
  <c r="WF9" i="4"/>
  <c r="WE9" i="4"/>
  <c r="WA9" i="4"/>
  <c r="VZ9" i="4"/>
  <c r="VY9" i="4"/>
  <c r="VX9" i="4"/>
  <c r="VW9" i="4"/>
  <c r="VS9" i="4"/>
  <c r="VR9" i="4"/>
  <c r="VQ9" i="4"/>
  <c r="VP9" i="4"/>
  <c r="VO9" i="4"/>
  <c r="VK9" i="4"/>
  <c r="VJ9" i="4"/>
  <c r="VI9" i="4"/>
  <c r="VH9" i="4"/>
  <c r="VG9" i="4"/>
  <c r="VC9" i="4"/>
  <c r="VB9" i="4"/>
  <c r="VA9" i="4"/>
  <c r="UZ9" i="4"/>
  <c r="UY9" i="4"/>
  <c r="UU9" i="4"/>
  <c r="UT9" i="4"/>
  <c r="US9" i="4"/>
  <c r="UR9" i="4"/>
  <c r="UQ9" i="4"/>
  <c r="UM9" i="4"/>
  <c r="UL9" i="4"/>
  <c r="UK9" i="4"/>
  <c r="UJ9" i="4"/>
  <c r="UI9" i="4"/>
  <c r="UE9" i="4"/>
  <c r="UD9" i="4"/>
  <c r="UC9" i="4"/>
  <c r="UB9" i="4"/>
  <c r="UA9" i="4"/>
  <c r="TW9" i="4"/>
  <c r="TV9" i="4"/>
  <c r="TU9" i="4"/>
  <c r="TT9" i="4"/>
  <c r="TS9" i="4"/>
  <c r="TO9" i="4"/>
  <c r="TN9" i="4"/>
  <c r="TM9" i="4"/>
  <c r="TL9" i="4"/>
  <c r="TK9" i="4"/>
  <c r="TG9" i="4"/>
  <c r="TF9" i="4"/>
  <c r="TE9" i="4"/>
  <c r="TD9" i="4"/>
  <c r="TC9" i="4"/>
  <c r="SY9" i="4"/>
  <c r="SX9" i="4"/>
  <c r="SW9" i="4"/>
  <c r="SV9" i="4"/>
  <c r="SU9" i="4"/>
  <c r="SQ9" i="4"/>
  <c r="SP9" i="4"/>
  <c r="SO9" i="4"/>
  <c r="SN9" i="4"/>
  <c r="SM9" i="4"/>
  <c r="SI9" i="4"/>
  <c r="SH9" i="4"/>
  <c r="SG9" i="4"/>
  <c r="SF9" i="4"/>
  <c r="SE9" i="4"/>
  <c r="SA9" i="4"/>
  <c r="RZ9" i="4"/>
  <c r="RY9" i="4"/>
  <c r="RX9" i="4"/>
  <c r="RW9" i="4"/>
  <c r="RS9" i="4"/>
  <c r="RR9" i="4"/>
  <c r="RQ9" i="4"/>
  <c r="RP9" i="4"/>
  <c r="RO9" i="4"/>
  <c r="RK9" i="4"/>
  <c r="RJ9" i="4"/>
  <c r="RI9" i="4"/>
  <c r="RH9" i="4"/>
  <c r="RG9" i="4"/>
  <c r="RC9" i="4"/>
  <c r="RB9" i="4"/>
  <c r="RA9" i="4"/>
  <c r="QZ9" i="4"/>
  <c r="QY9" i="4"/>
  <c r="QU9" i="4"/>
  <c r="QT9" i="4"/>
  <c r="QS9" i="4"/>
  <c r="QR9" i="4"/>
  <c r="QQ9" i="4"/>
  <c r="QM9" i="4"/>
  <c r="QL9" i="4"/>
  <c r="QK9" i="4"/>
  <c r="QJ9" i="4"/>
  <c r="QI9" i="4"/>
  <c r="QE9" i="4"/>
  <c r="QD9" i="4"/>
  <c r="QC9" i="4"/>
  <c r="QB9" i="4"/>
  <c r="QA9" i="4"/>
  <c r="PW9" i="4"/>
  <c r="PV9" i="4"/>
  <c r="PU9" i="4"/>
  <c r="PT9" i="4"/>
  <c r="PS9" i="4"/>
  <c r="PO9" i="4"/>
  <c r="PN9" i="4"/>
  <c r="PM9" i="4"/>
  <c r="PL9" i="4"/>
  <c r="PK9" i="4"/>
  <c r="PG9" i="4"/>
  <c r="PF9" i="4"/>
  <c r="PE9" i="4"/>
  <c r="PD9" i="4"/>
  <c r="PC9" i="4"/>
  <c r="OY9" i="4"/>
  <c r="OX9" i="4"/>
  <c r="OW9" i="4"/>
  <c r="OV9" i="4"/>
  <c r="OU9" i="4"/>
  <c r="OQ9" i="4"/>
  <c r="OP9" i="4"/>
  <c r="OO9" i="4"/>
  <c r="ON9" i="4"/>
  <c r="OM9" i="4"/>
  <c r="OI9" i="4"/>
  <c r="OH9" i="4"/>
  <c r="OG9" i="4"/>
  <c r="OF9" i="4"/>
  <c r="OE9" i="4"/>
  <c r="OA9" i="4"/>
  <c r="NZ9" i="4"/>
  <c r="NY9" i="4"/>
  <c r="NX9" i="4"/>
  <c r="NW9" i="4"/>
  <c r="NS9" i="4"/>
  <c r="NR9" i="4"/>
  <c r="NQ9" i="4"/>
  <c r="NP9" i="4"/>
  <c r="NO9" i="4"/>
  <c r="NK9" i="4"/>
  <c r="NJ9" i="4"/>
  <c r="NI9" i="4"/>
  <c r="NH9" i="4"/>
  <c r="NG9" i="4"/>
  <c r="NC9" i="4"/>
  <c r="NB9" i="4"/>
  <c r="NA9" i="4"/>
  <c r="MZ9" i="4"/>
  <c r="MY9" i="4"/>
  <c r="MU9" i="4"/>
  <c r="MT9" i="4"/>
  <c r="MS9" i="4"/>
  <c r="MR9" i="4"/>
  <c r="MQ9" i="4"/>
  <c r="MM9" i="4"/>
  <c r="ML9" i="4"/>
  <c r="MK9" i="4"/>
  <c r="MJ9" i="4"/>
  <c r="MI9" i="4"/>
  <c r="ME9" i="4"/>
  <c r="MD9" i="4"/>
  <c r="MC9" i="4"/>
  <c r="MB9" i="4"/>
  <c r="MA9" i="4"/>
  <c r="LW9" i="4"/>
  <c r="LV9" i="4"/>
  <c r="LU9" i="4"/>
  <c r="LT9" i="4"/>
  <c r="LS9" i="4"/>
  <c r="LO9" i="4"/>
  <c r="LN9" i="4"/>
  <c r="LM9" i="4"/>
  <c r="LL9" i="4"/>
  <c r="LK9" i="4"/>
  <c r="LG9" i="4"/>
  <c r="LF9" i="4"/>
  <c r="LE9" i="4"/>
  <c r="LD9" i="4"/>
  <c r="LC9" i="4"/>
  <c r="KY9" i="4"/>
  <c r="KX9" i="4"/>
  <c r="KW9" i="4"/>
  <c r="KV9" i="4"/>
  <c r="KU9" i="4"/>
  <c r="KQ9" i="4"/>
  <c r="KP9" i="4"/>
  <c r="KO9" i="4"/>
  <c r="KN9" i="4"/>
  <c r="KM9" i="4"/>
  <c r="KI9" i="4"/>
  <c r="KH9" i="4"/>
  <c r="KG9" i="4"/>
  <c r="KF9" i="4"/>
  <c r="KE9" i="4"/>
  <c r="KA9" i="4"/>
  <c r="JZ9" i="4"/>
  <c r="JY9" i="4"/>
  <c r="JX9" i="4"/>
  <c r="JW9" i="4"/>
  <c r="JS9" i="4"/>
  <c r="JR9" i="4"/>
  <c r="JQ9" i="4"/>
  <c r="JP9" i="4"/>
  <c r="JO9" i="4"/>
  <c r="JK9" i="4"/>
  <c r="JJ9" i="4"/>
  <c r="JI9" i="4"/>
  <c r="JH9" i="4"/>
  <c r="JG9" i="4"/>
  <c r="JC9" i="4"/>
  <c r="JB9" i="4"/>
  <c r="JA9" i="4"/>
  <c r="IZ9" i="4"/>
  <c r="IY9" i="4"/>
  <c r="IU9" i="4"/>
  <c r="IT9" i="4"/>
  <c r="IS9" i="4"/>
  <c r="IR9" i="4"/>
  <c r="IQ9" i="4"/>
  <c r="IM9" i="4"/>
  <c r="IL9" i="4"/>
  <c r="IK9" i="4"/>
  <c r="IJ9" i="4"/>
  <c r="II9" i="4"/>
  <c r="IE9" i="4"/>
  <c r="ID9" i="4"/>
  <c r="IC9" i="4"/>
  <c r="IB9" i="4"/>
  <c r="IA9" i="4"/>
  <c r="HW9" i="4"/>
  <c r="HV9" i="4"/>
  <c r="HU9" i="4"/>
  <c r="HT9" i="4"/>
  <c r="HS9" i="4"/>
  <c r="HO9" i="4"/>
  <c r="HN9" i="4"/>
  <c r="HM9" i="4"/>
  <c r="HL9" i="4"/>
  <c r="HK9" i="4"/>
  <c r="HG9" i="4"/>
  <c r="HF9" i="4"/>
  <c r="HE9" i="4"/>
  <c r="HD9" i="4"/>
  <c r="HC9" i="4"/>
  <c r="GY9" i="4"/>
  <c r="GX9" i="4"/>
  <c r="GW9" i="4"/>
  <c r="GV9" i="4"/>
  <c r="GU9" i="4"/>
  <c r="GQ9" i="4"/>
  <c r="GP9" i="4"/>
  <c r="GO9" i="4"/>
  <c r="GN9" i="4"/>
  <c r="GM9" i="4"/>
  <c r="GI9" i="4"/>
  <c r="GH9" i="4"/>
  <c r="GG9" i="4"/>
  <c r="GF9" i="4"/>
  <c r="GE9" i="4"/>
  <c r="GA9" i="4"/>
  <c r="FZ9" i="4"/>
  <c r="FY9" i="4"/>
  <c r="FX9" i="4"/>
  <c r="FW9" i="4"/>
  <c r="FS9" i="4"/>
  <c r="FR9" i="4"/>
  <c r="FQ9" i="4"/>
  <c r="FP9" i="4"/>
  <c r="FO9" i="4"/>
  <c r="FK9" i="4"/>
  <c r="FJ9" i="4"/>
  <c r="FI9" i="4"/>
  <c r="FH9" i="4"/>
  <c r="FG9" i="4"/>
  <c r="FC9" i="4"/>
  <c r="FB9" i="4"/>
  <c r="FA9" i="4"/>
  <c r="EZ9" i="4"/>
  <c r="EY9" i="4"/>
  <c r="EU9" i="4"/>
  <c r="ET9" i="4"/>
  <c r="ES9" i="4"/>
  <c r="ER9" i="4"/>
  <c r="EQ9" i="4"/>
  <c r="EM9" i="4"/>
  <c r="EL9" i="4"/>
  <c r="EK9" i="4"/>
  <c r="EJ9" i="4"/>
  <c r="EI9" i="4"/>
  <c r="EE9" i="4"/>
  <c r="ED9" i="4"/>
  <c r="EC9" i="4"/>
  <c r="EB9" i="4"/>
  <c r="EA9" i="4"/>
  <c r="DW9" i="4"/>
  <c r="DV9" i="4"/>
  <c r="DU9" i="4"/>
  <c r="DT9" i="4"/>
  <c r="DS9" i="4"/>
  <c r="DO9" i="4"/>
  <c r="DN9" i="4"/>
  <c r="DM9" i="4"/>
  <c r="DL9" i="4"/>
  <c r="DK9" i="4"/>
  <c r="DG9" i="4"/>
  <c r="DF9" i="4"/>
  <c r="DE9" i="4"/>
  <c r="DD9" i="4"/>
  <c r="DC9" i="4"/>
  <c r="CY9" i="4"/>
  <c r="CX9" i="4"/>
  <c r="CW9" i="4"/>
  <c r="CV9" i="4"/>
  <c r="CU9" i="4"/>
  <c r="CQ9" i="4"/>
  <c r="CP9" i="4"/>
  <c r="CO9" i="4"/>
  <c r="CN9" i="4"/>
  <c r="CM9" i="4"/>
  <c r="CI9" i="4"/>
  <c r="CH9" i="4"/>
  <c r="CG9" i="4"/>
  <c r="CF9" i="4"/>
  <c r="CE9" i="4"/>
  <c r="CA9" i="4"/>
  <c r="BZ9" i="4"/>
  <c r="BY9" i="4"/>
  <c r="BX9" i="4"/>
  <c r="BW9" i="4"/>
  <c r="BS9" i="4"/>
  <c r="BR9" i="4"/>
  <c r="BQ9" i="4"/>
  <c r="BP9" i="4"/>
  <c r="BO9" i="4"/>
  <c r="BK9" i="4"/>
  <c r="BJ9" i="4"/>
  <c r="BI9" i="4"/>
  <c r="BH9" i="4"/>
  <c r="BG9" i="4"/>
  <c r="BC9" i="4"/>
  <c r="BB9" i="4"/>
  <c r="BA9" i="4"/>
  <c r="AZ9" i="4"/>
  <c r="AY9" i="4"/>
  <c r="AU9" i="4"/>
  <c r="AT9" i="4"/>
  <c r="AS9" i="4"/>
  <c r="AR9" i="4"/>
  <c r="AQ9" i="4"/>
  <c r="AM9" i="4"/>
  <c r="AL9" i="4"/>
  <c r="AK9" i="4"/>
  <c r="AJ9" i="4"/>
  <c r="AI9" i="4"/>
  <c r="AE9" i="4"/>
  <c r="AD9" i="4"/>
  <c r="AC9" i="4"/>
  <c r="AB9" i="4"/>
  <c r="AA9" i="4"/>
  <c r="W9" i="4"/>
  <c r="V9" i="4"/>
  <c r="U9" i="4"/>
  <c r="T9" i="4"/>
  <c r="S9" i="4"/>
  <c r="O9" i="4"/>
  <c r="N9" i="4"/>
  <c r="M9" i="4"/>
  <c r="L9" i="4"/>
  <c r="K9" i="4"/>
  <c r="G9" i="4"/>
  <c r="F9" i="4"/>
  <c r="E9" i="4"/>
  <c r="D9" i="4"/>
  <c r="C9" i="4"/>
  <c r="ADS8" i="4"/>
  <c r="ADR8" i="4"/>
  <c r="ADQ8" i="4"/>
  <c r="ADP8" i="4"/>
  <c r="ADO8" i="4"/>
  <c r="ADK8" i="4"/>
  <c r="ADJ8" i="4"/>
  <c r="ADI8" i="4"/>
  <c r="ADH8" i="4"/>
  <c r="ADG8" i="4"/>
  <c r="ADC8" i="4"/>
  <c r="ADB8" i="4"/>
  <c r="ADA8" i="4"/>
  <c r="ACZ8" i="4"/>
  <c r="ACY8" i="4"/>
  <c r="ACU8" i="4"/>
  <c r="ACT8" i="4"/>
  <c r="ACS8" i="4"/>
  <c r="ACR8" i="4"/>
  <c r="ACQ8" i="4"/>
  <c r="ACM8" i="4"/>
  <c r="ACL8" i="4"/>
  <c r="ACK8" i="4"/>
  <c r="ACJ8" i="4"/>
  <c r="ACI8" i="4"/>
  <c r="ACE8" i="4"/>
  <c r="ACD8" i="4"/>
  <c r="ACC8" i="4"/>
  <c r="ACB8" i="4"/>
  <c r="ACA8" i="4"/>
  <c r="ABW8" i="4"/>
  <c r="ABV8" i="4"/>
  <c r="ABU8" i="4"/>
  <c r="ABT8" i="4"/>
  <c r="ABS8" i="4"/>
  <c r="ABO8" i="4"/>
  <c r="ABN8" i="4"/>
  <c r="ABM8" i="4"/>
  <c r="ABL8" i="4"/>
  <c r="ABK8" i="4"/>
  <c r="ABG8" i="4"/>
  <c r="ABF8" i="4"/>
  <c r="ABE8" i="4"/>
  <c r="ABD8" i="4"/>
  <c r="ABC8" i="4"/>
  <c r="AAY8" i="4"/>
  <c r="AAX8" i="4"/>
  <c r="AAW8" i="4"/>
  <c r="AAV8" i="4"/>
  <c r="AAU8" i="4"/>
  <c r="AAQ8" i="4"/>
  <c r="AAP8" i="4"/>
  <c r="AAO8" i="4"/>
  <c r="AAN8" i="4"/>
  <c r="AAM8" i="4"/>
  <c r="AAI8" i="4"/>
  <c r="AAH8" i="4"/>
  <c r="AAG8" i="4"/>
  <c r="AAF8" i="4"/>
  <c r="AAE8" i="4"/>
  <c r="AAA8" i="4"/>
  <c r="ZZ8" i="4"/>
  <c r="ZY8" i="4"/>
  <c r="ZX8" i="4"/>
  <c r="ZW8" i="4"/>
  <c r="ZS8" i="4"/>
  <c r="ZR8" i="4"/>
  <c r="ZQ8" i="4"/>
  <c r="ZP8" i="4"/>
  <c r="ZO8" i="4"/>
  <c r="ZK8" i="4"/>
  <c r="ZJ8" i="4"/>
  <c r="ZI8" i="4"/>
  <c r="ZH8" i="4"/>
  <c r="ZG8" i="4"/>
  <c r="ZC8" i="4"/>
  <c r="ZB8" i="4"/>
  <c r="ZA8" i="4"/>
  <c r="YZ8" i="4"/>
  <c r="YY8" i="4"/>
  <c r="YU8" i="4"/>
  <c r="YT8" i="4"/>
  <c r="YS8" i="4"/>
  <c r="YR8" i="4"/>
  <c r="YQ8" i="4"/>
  <c r="YM8" i="4"/>
  <c r="YL8" i="4"/>
  <c r="YK8" i="4"/>
  <c r="YJ8" i="4"/>
  <c r="YI8" i="4"/>
  <c r="YE8" i="4"/>
  <c r="YD8" i="4"/>
  <c r="YC8" i="4"/>
  <c r="YB8" i="4"/>
  <c r="YA8" i="4"/>
  <c r="XW8" i="4"/>
  <c r="XV8" i="4"/>
  <c r="XU8" i="4"/>
  <c r="XT8" i="4"/>
  <c r="XS8" i="4"/>
  <c r="XO8" i="4"/>
  <c r="XN8" i="4"/>
  <c r="XM8" i="4"/>
  <c r="XL8" i="4"/>
  <c r="XK8" i="4"/>
  <c r="XG8" i="4"/>
  <c r="XF8" i="4"/>
  <c r="XE8" i="4"/>
  <c r="XD8" i="4"/>
  <c r="XC8" i="4"/>
  <c r="WY8" i="4"/>
  <c r="WX8" i="4"/>
  <c r="WW8" i="4"/>
  <c r="WV8" i="4"/>
  <c r="WU8" i="4"/>
  <c r="WQ8" i="4"/>
  <c r="WP8" i="4"/>
  <c r="WO8" i="4"/>
  <c r="WN8" i="4"/>
  <c r="WM8" i="4"/>
  <c r="WI8" i="4"/>
  <c r="WH8" i="4"/>
  <c r="WG8" i="4"/>
  <c r="WF8" i="4"/>
  <c r="WE8" i="4"/>
  <c r="WA8" i="4"/>
  <c r="VZ8" i="4"/>
  <c r="VY8" i="4"/>
  <c r="VX8" i="4"/>
  <c r="VW8" i="4"/>
  <c r="VS8" i="4"/>
  <c r="VR8" i="4"/>
  <c r="VQ8" i="4"/>
  <c r="VP8" i="4"/>
  <c r="VO8" i="4"/>
  <c r="VK8" i="4"/>
  <c r="VJ8" i="4"/>
  <c r="VI8" i="4"/>
  <c r="VH8" i="4"/>
  <c r="VG8" i="4"/>
  <c r="VC8" i="4"/>
  <c r="VB8" i="4"/>
  <c r="VA8" i="4"/>
  <c r="UZ8" i="4"/>
  <c r="UY8" i="4"/>
  <c r="UU8" i="4"/>
  <c r="UT8" i="4"/>
  <c r="US8" i="4"/>
  <c r="UR8" i="4"/>
  <c r="UQ8" i="4"/>
  <c r="UM8" i="4"/>
  <c r="UL8" i="4"/>
  <c r="UK8" i="4"/>
  <c r="UJ8" i="4"/>
  <c r="UI8" i="4"/>
  <c r="UE8" i="4"/>
  <c r="UD8" i="4"/>
  <c r="UC8" i="4"/>
  <c r="UB8" i="4"/>
  <c r="UA8" i="4"/>
  <c r="TW8" i="4"/>
  <c r="TV8" i="4"/>
  <c r="TU8" i="4"/>
  <c r="TT8" i="4"/>
  <c r="TS8" i="4"/>
  <c r="TO8" i="4"/>
  <c r="TN8" i="4"/>
  <c r="TM8" i="4"/>
  <c r="TL8" i="4"/>
  <c r="TK8" i="4"/>
  <c r="TG8" i="4"/>
  <c r="TF8" i="4"/>
  <c r="TE8" i="4"/>
  <c r="TD8" i="4"/>
  <c r="TC8" i="4"/>
  <c r="SY8" i="4"/>
  <c r="SX8" i="4"/>
  <c r="SW8" i="4"/>
  <c r="SV8" i="4"/>
  <c r="SU8" i="4"/>
  <c r="SQ8" i="4"/>
  <c r="SP8" i="4"/>
  <c r="SO8" i="4"/>
  <c r="SN8" i="4"/>
  <c r="SM8" i="4"/>
  <c r="SI8" i="4"/>
  <c r="SH8" i="4"/>
  <c r="SG8" i="4"/>
  <c r="SF8" i="4"/>
  <c r="SE8" i="4"/>
  <c r="SA8" i="4"/>
  <c r="RZ8" i="4"/>
  <c r="RY8" i="4"/>
  <c r="RX8" i="4"/>
  <c r="RW8" i="4"/>
  <c r="RS8" i="4"/>
  <c r="RR8" i="4"/>
  <c r="RQ8" i="4"/>
  <c r="RP8" i="4"/>
  <c r="RO8" i="4"/>
  <c r="RK8" i="4"/>
  <c r="RJ8" i="4"/>
  <c r="RI8" i="4"/>
  <c r="RH8" i="4"/>
  <c r="RG8" i="4"/>
  <c r="RC8" i="4"/>
  <c r="RB8" i="4"/>
  <c r="RA8" i="4"/>
  <c r="QZ8" i="4"/>
  <c r="QY8" i="4"/>
  <c r="QU8" i="4"/>
  <c r="QT8" i="4"/>
  <c r="QS8" i="4"/>
  <c r="QR8" i="4"/>
  <c r="QQ8" i="4"/>
  <c r="QM8" i="4"/>
  <c r="QL8" i="4"/>
  <c r="QK8" i="4"/>
  <c r="QJ8" i="4"/>
  <c r="QI8" i="4"/>
  <c r="QE8" i="4"/>
  <c r="QD8" i="4"/>
  <c r="QC8" i="4"/>
  <c r="QB8" i="4"/>
  <c r="QA8" i="4"/>
  <c r="PW8" i="4"/>
  <c r="PV8" i="4"/>
  <c r="PU8" i="4"/>
  <c r="PT8" i="4"/>
  <c r="PS8" i="4"/>
  <c r="PO8" i="4"/>
  <c r="PN8" i="4"/>
  <c r="PM8" i="4"/>
  <c r="PL8" i="4"/>
  <c r="PK8" i="4"/>
  <c r="PG8" i="4"/>
  <c r="PF8" i="4"/>
  <c r="PE8" i="4"/>
  <c r="PD8" i="4"/>
  <c r="PC8" i="4"/>
  <c r="OY8" i="4"/>
  <c r="OX8" i="4"/>
  <c r="OW8" i="4"/>
  <c r="OV8" i="4"/>
  <c r="OU8" i="4"/>
  <c r="OQ8" i="4"/>
  <c r="OP8" i="4"/>
  <c r="OO8" i="4"/>
  <c r="ON8" i="4"/>
  <c r="OM8" i="4"/>
  <c r="OI8" i="4"/>
  <c r="OH8" i="4"/>
  <c r="OG8" i="4"/>
  <c r="OF8" i="4"/>
  <c r="OE8" i="4"/>
  <c r="OA8" i="4"/>
  <c r="NZ8" i="4"/>
  <c r="NY8" i="4"/>
  <c r="NX8" i="4"/>
  <c r="NW8" i="4"/>
  <c r="NS8" i="4"/>
  <c r="NR8" i="4"/>
  <c r="NQ8" i="4"/>
  <c r="NP8" i="4"/>
  <c r="NO8" i="4"/>
  <c r="NK8" i="4"/>
  <c r="NJ8" i="4"/>
  <c r="NI8" i="4"/>
  <c r="NH8" i="4"/>
  <c r="NG8" i="4"/>
  <c r="NC8" i="4"/>
  <c r="NB8" i="4"/>
  <c r="NA8" i="4"/>
  <c r="MZ8" i="4"/>
  <c r="MY8" i="4"/>
  <c r="MU8" i="4"/>
  <c r="MT8" i="4"/>
  <c r="MS8" i="4"/>
  <c r="MR8" i="4"/>
  <c r="MQ8" i="4"/>
  <c r="MM8" i="4"/>
  <c r="ML8" i="4"/>
  <c r="MK8" i="4"/>
  <c r="MJ8" i="4"/>
  <c r="MI8" i="4"/>
  <c r="ME8" i="4"/>
  <c r="MD8" i="4"/>
  <c r="MC8" i="4"/>
  <c r="MB8" i="4"/>
  <c r="MA8" i="4"/>
  <c r="LW8" i="4"/>
  <c r="LV8" i="4"/>
  <c r="LU8" i="4"/>
  <c r="LT8" i="4"/>
  <c r="LS8" i="4"/>
  <c r="LO8" i="4"/>
  <c r="LN8" i="4"/>
  <c r="LM8" i="4"/>
  <c r="LL8" i="4"/>
  <c r="LK8" i="4"/>
  <c r="LG8" i="4"/>
  <c r="LF8" i="4"/>
  <c r="LE8" i="4"/>
  <c r="LD8" i="4"/>
  <c r="LC8" i="4"/>
  <c r="KY8" i="4"/>
  <c r="KX8" i="4"/>
  <c r="KW8" i="4"/>
  <c r="KV8" i="4"/>
  <c r="KU8" i="4"/>
  <c r="KQ8" i="4"/>
  <c r="KP8" i="4"/>
  <c r="KO8" i="4"/>
  <c r="KN8" i="4"/>
  <c r="KM8" i="4"/>
  <c r="KI8" i="4"/>
  <c r="KH8" i="4"/>
  <c r="KG8" i="4"/>
  <c r="KF8" i="4"/>
  <c r="KE8" i="4"/>
  <c r="KA8" i="4"/>
  <c r="JZ8" i="4"/>
  <c r="JY8" i="4"/>
  <c r="JX8" i="4"/>
  <c r="JW8" i="4"/>
  <c r="JS8" i="4"/>
  <c r="JR8" i="4"/>
  <c r="JQ8" i="4"/>
  <c r="JP8" i="4"/>
  <c r="JO8" i="4"/>
  <c r="JK8" i="4"/>
  <c r="JJ8" i="4"/>
  <c r="JI8" i="4"/>
  <c r="JH8" i="4"/>
  <c r="JG8" i="4"/>
  <c r="JC8" i="4"/>
  <c r="JB8" i="4"/>
  <c r="JA8" i="4"/>
  <c r="IZ8" i="4"/>
  <c r="IY8" i="4"/>
  <c r="IU8" i="4"/>
  <c r="IT8" i="4"/>
  <c r="IS8" i="4"/>
  <c r="IR8" i="4"/>
  <c r="IQ8" i="4"/>
  <c r="IM8" i="4"/>
  <c r="IL8" i="4"/>
  <c r="IK8" i="4"/>
  <c r="IJ8" i="4"/>
  <c r="II8" i="4"/>
  <c r="IE8" i="4"/>
  <c r="ID8" i="4"/>
  <c r="IC8" i="4"/>
  <c r="IB8" i="4"/>
  <c r="IA8" i="4"/>
  <c r="HW8" i="4"/>
  <c r="HV8" i="4"/>
  <c r="HU8" i="4"/>
  <c r="HT8" i="4"/>
  <c r="HS8" i="4"/>
  <c r="HO8" i="4"/>
  <c r="HN8" i="4"/>
  <c r="HM8" i="4"/>
  <c r="HL8" i="4"/>
  <c r="HK8" i="4"/>
  <c r="HG8" i="4"/>
  <c r="HF8" i="4"/>
  <c r="HE8" i="4"/>
  <c r="HD8" i="4"/>
  <c r="HC8" i="4"/>
  <c r="GY8" i="4"/>
  <c r="GX8" i="4"/>
  <c r="GW8" i="4"/>
  <c r="GV8" i="4"/>
  <c r="GU8" i="4"/>
  <c r="GQ8" i="4"/>
  <c r="GP8" i="4"/>
  <c r="GO8" i="4"/>
  <c r="GN8" i="4"/>
  <c r="GM8" i="4"/>
  <c r="GI8" i="4"/>
  <c r="GH8" i="4"/>
  <c r="GG8" i="4"/>
  <c r="GF8" i="4"/>
  <c r="GE8" i="4"/>
  <c r="GA8" i="4"/>
  <c r="FZ8" i="4"/>
  <c r="FY8" i="4"/>
  <c r="FX8" i="4"/>
  <c r="FW8" i="4"/>
  <c r="FS8" i="4"/>
  <c r="FR8" i="4"/>
  <c r="FQ8" i="4"/>
  <c r="FP8" i="4"/>
  <c r="FO8" i="4"/>
  <c r="FK8" i="4"/>
  <c r="FJ8" i="4"/>
  <c r="FI8" i="4"/>
  <c r="FH8" i="4"/>
  <c r="FG8" i="4"/>
  <c r="FC8" i="4"/>
  <c r="FB8" i="4"/>
  <c r="FA8" i="4"/>
  <c r="EZ8" i="4"/>
  <c r="EY8" i="4"/>
  <c r="EU8" i="4"/>
  <c r="ET8" i="4"/>
  <c r="ES8" i="4"/>
  <c r="ER8" i="4"/>
  <c r="EQ8" i="4"/>
  <c r="EM8" i="4"/>
  <c r="EL8" i="4"/>
  <c r="EK8" i="4"/>
  <c r="EJ8" i="4"/>
  <c r="EI8" i="4"/>
  <c r="EE8" i="4"/>
  <c r="ED8" i="4"/>
  <c r="EC8" i="4"/>
  <c r="EB8" i="4"/>
  <c r="EA8" i="4"/>
  <c r="DW8" i="4"/>
  <c r="DV8" i="4"/>
  <c r="DU8" i="4"/>
  <c r="DT8" i="4"/>
  <c r="DS8" i="4"/>
  <c r="DO8" i="4"/>
  <c r="DN8" i="4"/>
  <c r="DM8" i="4"/>
  <c r="DL8" i="4"/>
  <c r="DK8" i="4"/>
  <c r="DG8" i="4"/>
  <c r="DF8" i="4"/>
  <c r="DE8" i="4"/>
  <c r="DD8" i="4"/>
  <c r="DC8" i="4"/>
  <c r="CY8" i="4"/>
  <c r="CX8" i="4"/>
  <c r="CW8" i="4"/>
  <c r="CV8" i="4"/>
  <c r="CU8" i="4"/>
  <c r="CQ8" i="4"/>
  <c r="CP8" i="4"/>
  <c r="CO8" i="4"/>
  <c r="CN8" i="4"/>
  <c r="CM8" i="4"/>
  <c r="CI8" i="4"/>
  <c r="CH8" i="4"/>
  <c r="CG8" i="4"/>
  <c r="CF8" i="4"/>
  <c r="CE8" i="4"/>
  <c r="CA8" i="4"/>
  <c r="BZ8" i="4"/>
  <c r="BY8" i="4"/>
  <c r="BX8" i="4"/>
  <c r="BW8" i="4"/>
  <c r="BS8" i="4"/>
  <c r="BR8" i="4"/>
  <c r="BQ8" i="4"/>
  <c r="BP8" i="4"/>
  <c r="BO8" i="4"/>
  <c r="BK8" i="4"/>
  <c r="BJ8" i="4"/>
  <c r="BI8" i="4"/>
  <c r="BH8" i="4"/>
  <c r="BG8" i="4"/>
  <c r="BC8" i="4"/>
  <c r="BB8" i="4"/>
  <c r="BA8" i="4"/>
  <c r="AZ8" i="4"/>
  <c r="AY8" i="4"/>
  <c r="AU8" i="4"/>
  <c r="AT8" i="4"/>
  <c r="AS8" i="4"/>
  <c r="AR8" i="4"/>
  <c r="AQ8" i="4"/>
  <c r="AM8" i="4"/>
  <c r="AL8" i="4"/>
  <c r="AK8" i="4"/>
  <c r="AJ8" i="4"/>
  <c r="AI8" i="4"/>
  <c r="AE8" i="4"/>
  <c r="AD8" i="4"/>
  <c r="AC8" i="4"/>
  <c r="AB8" i="4"/>
  <c r="AA8" i="4"/>
  <c r="W8" i="4"/>
  <c r="V8" i="4"/>
  <c r="U8" i="4"/>
  <c r="T8" i="4"/>
  <c r="S8" i="4"/>
  <c r="O8" i="4"/>
  <c r="N8" i="4"/>
  <c r="M8" i="4"/>
  <c r="L8" i="4"/>
  <c r="K8" i="4"/>
  <c r="G8" i="4"/>
  <c r="F8" i="4"/>
  <c r="E8" i="4"/>
  <c r="D8" i="4"/>
  <c r="C8" i="4"/>
  <c r="ADS7" i="4"/>
  <c r="ADR7" i="4"/>
  <c r="ADQ7" i="4"/>
  <c r="ADP7" i="4"/>
  <c r="ADO7" i="4"/>
  <c r="ADK7" i="4"/>
  <c r="ADJ7" i="4"/>
  <c r="ADI7" i="4"/>
  <c r="ADH7" i="4"/>
  <c r="ADG7" i="4"/>
  <c r="ADC7" i="4"/>
  <c r="ADB7" i="4"/>
  <c r="ADA7" i="4"/>
  <c r="ACZ7" i="4"/>
  <c r="ACY7" i="4"/>
  <c r="ACU7" i="4"/>
  <c r="ACT7" i="4"/>
  <c r="ACS7" i="4"/>
  <c r="ACR7" i="4"/>
  <c r="ACQ7" i="4"/>
  <c r="ACM7" i="4"/>
  <c r="ACL7" i="4"/>
  <c r="ACK7" i="4"/>
  <c r="ACJ7" i="4"/>
  <c r="ACI7" i="4"/>
  <c r="ACE7" i="4"/>
  <c r="ACD7" i="4"/>
  <c r="ACC7" i="4"/>
  <c r="ACB7" i="4"/>
  <c r="ACA7" i="4"/>
  <c r="ABW7" i="4"/>
  <c r="ABV7" i="4"/>
  <c r="ABU7" i="4"/>
  <c r="ABT7" i="4"/>
  <c r="ABS7" i="4"/>
  <c r="ABO7" i="4"/>
  <c r="ABN7" i="4"/>
  <c r="ABM7" i="4"/>
  <c r="ABL7" i="4"/>
  <c r="ABK7" i="4"/>
  <c r="ABG7" i="4"/>
  <c r="ABF7" i="4"/>
  <c r="ABE7" i="4"/>
  <c r="ABD7" i="4"/>
  <c r="ABC7" i="4"/>
  <c r="AAY7" i="4"/>
  <c r="AAX7" i="4"/>
  <c r="AAW7" i="4"/>
  <c r="AAV7" i="4"/>
  <c r="AAU7" i="4"/>
  <c r="AAQ7" i="4"/>
  <c r="AAP7" i="4"/>
  <c r="AAO7" i="4"/>
  <c r="AAN7" i="4"/>
  <c r="AAM7" i="4"/>
  <c r="AAI7" i="4"/>
  <c r="AAH7" i="4"/>
  <c r="AAG7" i="4"/>
  <c r="AAF7" i="4"/>
  <c r="AAE7" i="4"/>
  <c r="AAA7" i="4"/>
  <c r="ZZ7" i="4"/>
  <c r="ZY7" i="4"/>
  <c r="ZX7" i="4"/>
  <c r="ZW7" i="4"/>
  <c r="ZS7" i="4"/>
  <c r="ZR7" i="4"/>
  <c r="ZQ7" i="4"/>
  <c r="ZP7" i="4"/>
  <c r="ZO7" i="4"/>
  <c r="ZK7" i="4"/>
  <c r="ZJ7" i="4"/>
  <c r="ZI7" i="4"/>
  <c r="ZH7" i="4"/>
  <c r="ZG7" i="4"/>
  <c r="ZC7" i="4"/>
  <c r="ZB7" i="4"/>
  <c r="ZA7" i="4"/>
  <c r="YZ7" i="4"/>
  <c r="YY7" i="4"/>
  <c r="YU7" i="4"/>
  <c r="YT7" i="4"/>
  <c r="YS7" i="4"/>
  <c r="YR7" i="4"/>
  <c r="YQ7" i="4"/>
  <c r="YM7" i="4"/>
  <c r="YL7" i="4"/>
  <c r="YK7" i="4"/>
  <c r="YJ7" i="4"/>
  <c r="YI7" i="4"/>
  <c r="YE7" i="4"/>
  <c r="YD7" i="4"/>
  <c r="YC7" i="4"/>
  <c r="YB7" i="4"/>
  <c r="YA7" i="4"/>
  <c r="XW7" i="4"/>
  <c r="XV7" i="4"/>
  <c r="XU7" i="4"/>
  <c r="XT7" i="4"/>
  <c r="XS7" i="4"/>
  <c r="XO7" i="4"/>
  <c r="XN7" i="4"/>
  <c r="XM7" i="4"/>
  <c r="XL7" i="4"/>
  <c r="XK7" i="4"/>
  <c r="XG7" i="4"/>
  <c r="XF7" i="4"/>
  <c r="XE7" i="4"/>
  <c r="XD7" i="4"/>
  <c r="XC7" i="4"/>
  <c r="WY7" i="4"/>
  <c r="WX7" i="4"/>
  <c r="WW7" i="4"/>
  <c r="WV7" i="4"/>
  <c r="WU7" i="4"/>
  <c r="WQ7" i="4"/>
  <c r="WP7" i="4"/>
  <c r="WO7" i="4"/>
  <c r="WN7" i="4"/>
  <c r="WM7" i="4"/>
  <c r="WI7" i="4"/>
  <c r="WH7" i="4"/>
  <c r="WG7" i="4"/>
  <c r="WF7" i="4"/>
  <c r="WE7" i="4"/>
  <c r="WA7" i="4"/>
  <c r="VZ7" i="4"/>
  <c r="VY7" i="4"/>
  <c r="VX7" i="4"/>
  <c r="VW7" i="4"/>
  <c r="VS7" i="4"/>
  <c r="VR7" i="4"/>
  <c r="VQ7" i="4"/>
  <c r="VP7" i="4"/>
  <c r="VO7" i="4"/>
  <c r="VK7" i="4"/>
  <c r="VJ7" i="4"/>
  <c r="VI7" i="4"/>
  <c r="VH7" i="4"/>
  <c r="VG7" i="4"/>
  <c r="VC7" i="4"/>
  <c r="VB7" i="4"/>
  <c r="VA7" i="4"/>
  <c r="UZ7" i="4"/>
  <c r="UY7" i="4"/>
  <c r="UU7" i="4"/>
  <c r="UT7" i="4"/>
  <c r="US7" i="4"/>
  <c r="UR7" i="4"/>
  <c r="UQ7" i="4"/>
  <c r="UM7" i="4"/>
  <c r="UL7" i="4"/>
  <c r="UK7" i="4"/>
  <c r="UJ7" i="4"/>
  <c r="UI7" i="4"/>
  <c r="UE7" i="4"/>
  <c r="UD7" i="4"/>
  <c r="UC7" i="4"/>
  <c r="UB7" i="4"/>
  <c r="UA7" i="4"/>
  <c r="TW7" i="4"/>
  <c r="TV7" i="4"/>
  <c r="TU7" i="4"/>
  <c r="TT7" i="4"/>
  <c r="TS7" i="4"/>
  <c r="TO7" i="4"/>
  <c r="TN7" i="4"/>
  <c r="TM7" i="4"/>
  <c r="TL7" i="4"/>
  <c r="TK7" i="4"/>
  <c r="TG7" i="4"/>
  <c r="TF7" i="4"/>
  <c r="TE7" i="4"/>
  <c r="TD7" i="4"/>
  <c r="TC7" i="4"/>
  <c r="SY7" i="4"/>
  <c r="SX7" i="4"/>
  <c r="SW7" i="4"/>
  <c r="SV7" i="4"/>
  <c r="SU7" i="4"/>
  <c r="SQ7" i="4"/>
  <c r="SP7" i="4"/>
  <c r="SO7" i="4"/>
  <c r="SN7" i="4"/>
  <c r="SM7" i="4"/>
  <c r="SI7" i="4"/>
  <c r="SH7" i="4"/>
  <c r="SG7" i="4"/>
  <c r="SF7" i="4"/>
  <c r="SE7" i="4"/>
  <c r="SA7" i="4"/>
  <c r="RZ7" i="4"/>
  <c r="RY7" i="4"/>
  <c r="RX7" i="4"/>
  <c r="RW7" i="4"/>
  <c r="RS7" i="4"/>
  <c r="RR7" i="4"/>
  <c r="RQ7" i="4"/>
  <c r="RP7" i="4"/>
  <c r="RO7" i="4"/>
  <c r="RK7" i="4"/>
  <c r="RJ7" i="4"/>
  <c r="RI7" i="4"/>
  <c r="RH7" i="4"/>
  <c r="RG7" i="4"/>
  <c r="RC7" i="4"/>
  <c r="RB7" i="4"/>
  <c r="RA7" i="4"/>
  <c r="QZ7" i="4"/>
  <c r="QY7" i="4"/>
  <c r="QU7" i="4"/>
  <c r="QT7" i="4"/>
  <c r="QS7" i="4"/>
  <c r="QR7" i="4"/>
  <c r="QQ7" i="4"/>
  <c r="QM7" i="4"/>
  <c r="QL7" i="4"/>
  <c r="QK7" i="4"/>
  <c r="QJ7" i="4"/>
  <c r="QI7" i="4"/>
  <c r="QE7" i="4"/>
  <c r="QD7" i="4"/>
  <c r="QC7" i="4"/>
  <c r="QB7" i="4"/>
  <c r="QA7" i="4"/>
  <c r="PW7" i="4"/>
  <c r="PV7" i="4"/>
  <c r="PU7" i="4"/>
  <c r="PT7" i="4"/>
  <c r="PS7" i="4"/>
  <c r="PO7" i="4"/>
  <c r="PN7" i="4"/>
  <c r="PM7" i="4"/>
  <c r="PL7" i="4"/>
  <c r="PK7" i="4"/>
  <c r="PG7" i="4"/>
  <c r="PF7" i="4"/>
  <c r="PE7" i="4"/>
  <c r="PD7" i="4"/>
  <c r="PC7" i="4"/>
  <c r="OY7" i="4"/>
  <c r="OX7" i="4"/>
  <c r="OW7" i="4"/>
  <c r="OV7" i="4"/>
  <c r="OU7" i="4"/>
  <c r="OQ7" i="4"/>
  <c r="OP7" i="4"/>
  <c r="OO7" i="4"/>
  <c r="ON7" i="4"/>
  <c r="OM7" i="4"/>
  <c r="OI7" i="4"/>
  <c r="OH7" i="4"/>
  <c r="OG7" i="4"/>
  <c r="OF7" i="4"/>
  <c r="OE7" i="4"/>
  <c r="OA7" i="4"/>
  <c r="NZ7" i="4"/>
  <c r="NY7" i="4"/>
  <c r="NX7" i="4"/>
  <c r="NW7" i="4"/>
  <c r="NS7" i="4"/>
  <c r="NR7" i="4"/>
  <c r="NQ7" i="4"/>
  <c r="NP7" i="4"/>
  <c r="NO7" i="4"/>
  <c r="NK7" i="4"/>
  <c r="NJ7" i="4"/>
  <c r="NI7" i="4"/>
  <c r="NH7" i="4"/>
  <c r="NG7" i="4"/>
  <c r="NC7" i="4"/>
  <c r="NB7" i="4"/>
  <c r="NA7" i="4"/>
  <c r="MZ7" i="4"/>
  <c r="MY7" i="4"/>
  <c r="MU7" i="4"/>
  <c r="MT7" i="4"/>
  <c r="MS7" i="4"/>
  <c r="MR7" i="4"/>
  <c r="MQ7" i="4"/>
  <c r="MM7" i="4"/>
  <c r="ML7" i="4"/>
  <c r="MK7" i="4"/>
  <c r="MJ7" i="4"/>
  <c r="MI7" i="4"/>
  <c r="ME7" i="4"/>
  <c r="MD7" i="4"/>
  <c r="MC7" i="4"/>
  <c r="MB7" i="4"/>
  <c r="MA7" i="4"/>
  <c r="LW7" i="4"/>
  <c r="LV7" i="4"/>
  <c r="LU7" i="4"/>
  <c r="LT7" i="4"/>
  <c r="LS7" i="4"/>
  <c r="LO7" i="4"/>
  <c r="LN7" i="4"/>
  <c r="LM7" i="4"/>
  <c r="LL7" i="4"/>
  <c r="LK7" i="4"/>
  <c r="LG7" i="4"/>
  <c r="LF7" i="4"/>
  <c r="LE7" i="4"/>
  <c r="LD7" i="4"/>
  <c r="LC7" i="4"/>
  <c r="KY7" i="4"/>
  <c r="KX7" i="4"/>
  <c r="KW7" i="4"/>
  <c r="KV7" i="4"/>
  <c r="KU7" i="4"/>
  <c r="KQ7" i="4"/>
  <c r="KP7" i="4"/>
  <c r="KO7" i="4"/>
  <c r="KN7" i="4"/>
  <c r="KM7" i="4"/>
  <c r="KI7" i="4"/>
  <c r="KH7" i="4"/>
  <c r="KG7" i="4"/>
  <c r="KF7" i="4"/>
  <c r="KE7" i="4"/>
  <c r="KA7" i="4"/>
  <c r="JZ7" i="4"/>
  <c r="JY7" i="4"/>
  <c r="JX7" i="4"/>
  <c r="JW7" i="4"/>
  <c r="JS7" i="4"/>
  <c r="JR7" i="4"/>
  <c r="JQ7" i="4"/>
  <c r="JP7" i="4"/>
  <c r="JO7" i="4"/>
  <c r="JK7" i="4"/>
  <c r="JJ7" i="4"/>
  <c r="JI7" i="4"/>
  <c r="JH7" i="4"/>
  <c r="JG7" i="4"/>
  <c r="JC7" i="4"/>
  <c r="JB7" i="4"/>
  <c r="JA7" i="4"/>
  <c r="IZ7" i="4"/>
  <c r="IY7" i="4"/>
  <c r="IU7" i="4"/>
  <c r="IT7" i="4"/>
  <c r="IS7" i="4"/>
  <c r="IR7" i="4"/>
  <c r="IQ7" i="4"/>
  <c r="IM7" i="4"/>
  <c r="IL7" i="4"/>
  <c r="IK7" i="4"/>
  <c r="IJ7" i="4"/>
  <c r="II7" i="4"/>
  <c r="IE7" i="4"/>
  <c r="ID7" i="4"/>
  <c r="IC7" i="4"/>
  <c r="IB7" i="4"/>
  <c r="IA7" i="4"/>
  <c r="HW7" i="4"/>
  <c r="HV7" i="4"/>
  <c r="HU7" i="4"/>
  <c r="HT7" i="4"/>
  <c r="HS7" i="4"/>
  <c r="HO7" i="4"/>
  <c r="HN7" i="4"/>
  <c r="HM7" i="4"/>
  <c r="HL7" i="4"/>
  <c r="HK7" i="4"/>
  <c r="HG7" i="4"/>
  <c r="HF7" i="4"/>
  <c r="HE7" i="4"/>
  <c r="HD7" i="4"/>
  <c r="HC7" i="4"/>
  <c r="GY7" i="4"/>
  <c r="GX7" i="4"/>
  <c r="GW7" i="4"/>
  <c r="GV7" i="4"/>
  <c r="GU7" i="4"/>
  <c r="GQ7" i="4"/>
  <c r="GP7" i="4"/>
  <c r="GO7" i="4"/>
  <c r="GN7" i="4"/>
  <c r="GM7" i="4"/>
  <c r="GI7" i="4"/>
  <c r="GH7" i="4"/>
  <c r="GG7" i="4"/>
  <c r="GF7" i="4"/>
  <c r="GE7" i="4"/>
  <c r="GA7" i="4"/>
  <c r="FZ7" i="4"/>
  <c r="FY7" i="4"/>
  <c r="FX7" i="4"/>
  <c r="FW7" i="4"/>
  <c r="FS7" i="4"/>
  <c r="FR7" i="4"/>
  <c r="FQ7" i="4"/>
  <c r="FP7" i="4"/>
  <c r="FO7" i="4"/>
  <c r="FK7" i="4"/>
  <c r="FJ7" i="4"/>
  <c r="FI7" i="4"/>
  <c r="FH7" i="4"/>
  <c r="FG7" i="4"/>
  <c r="FC7" i="4"/>
  <c r="FB7" i="4"/>
  <c r="FA7" i="4"/>
  <c r="EZ7" i="4"/>
  <c r="EY7" i="4"/>
  <c r="EU7" i="4"/>
  <c r="ET7" i="4"/>
  <c r="ES7" i="4"/>
  <c r="ER7" i="4"/>
  <c r="EQ7" i="4"/>
  <c r="EM7" i="4"/>
  <c r="EL7" i="4"/>
  <c r="EK7" i="4"/>
  <c r="EJ7" i="4"/>
  <c r="EI7" i="4"/>
  <c r="EE7" i="4"/>
  <c r="ED7" i="4"/>
  <c r="EC7" i="4"/>
  <c r="EB7" i="4"/>
  <c r="EA7" i="4"/>
  <c r="DW7" i="4"/>
  <c r="DV7" i="4"/>
  <c r="DU7" i="4"/>
  <c r="DT7" i="4"/>
  <c r="DS7" i="4"/>
  <c r="DO7" i="4"/>
  <c r="DN7" i="4"/>
  <c r="DM7" i="4"/>
  <c r="DL7" i="4"/>
  <c r="DK7" i="4"/>
  <c r="DG7" i="4"/>
  <c r="DF7" i="4"/>
  <c r="DE7" i="4"/>
  <c r="DD7" i="4"/>
  <c r="DC7" i="4"/>
  <c r="CY7" i="4"/>
  <c r="CX7" i="4"/>
  <c r="CW7" i="4"/>
  <c r="CV7" i="4"/>
  <c r="CU7" i="4"/>
  <c r="CQ7" i="4"/>
  <c r="CP7" i="4"/>
  <c r="CO7" i="4"/>
  <c r="CN7" i="4"/>
  <c r="CM7" i="4"/>
  <c r="CI7" i="4"/>
  <c r="CH7" i="4"/>
  <c r="CG7" i="4"/>
  <c r="CF7" i="4"/>
  <c r="CE7" i="4"/>
  <c r="CA7" i="4"/>
  <c r="BZ7" i="4"/>
  <c r="BY7" i="4"/>
  <c r="BX7" i="4"/>
  <c r="BW7" i="4"/>
  <c r="BS7" i="4"/>
  <c r="BR7" i="4"/>
  <c r="BQ7" i="4"/>
  <c r="BP7" i="4"/>
  <c r="BO7" i="4"/>
  <c r="BK7" i="4"/>
  <c r="BJ7" i="4"/>
  <c r="BI7" i="4"/>
  <c r="BH7" i="4"/>
  <c r="BG7" i="4"/>
  <c r="BC7" i="4"/>
  <c r="BB7" i="4"/>
  <c r="BA7" i="4"/>
  <c r="AZ7" i="4"/>
  <c r="AY7" i="4"/>
  <c r="AU7" i="4"/>
  <c r="AT7" i="4"/>
  <c r="AS7" i="4"/>
  <c r="AR7" i="4"/>
  <c r="AQ7" i="4"/>
  <c r="AM7" i="4"/>
  <c r="AL7" i="4"/>
  <c r="AK7" i="4"/>
  <c r="AJ7" i="4"/>
  <c r="AI7" i="4"/>
  <c r="AE7" i="4"/>
  <c r="AD7" i="4"/>
  <c r="AC7" i="4"/>
  <c r="AB7" i="4"/>
  <c r="AA7" i="4"/>
  <c r="W7" i="4"/>
  <c r="V7" i="4"/>
  <c r="U7" i="4"/>
  <c r="T7" i="4"/>
  <c r="S7" i="4"/>
  <c r="O7" i="4"/>
  <c r="N7" i="4"/>
  <c r="M7" i="4"/>
  <c r="L7" i="4"/>
  <c r="K7" i="4"/>
  <c r="G7" i="4"/>
  <c r="F7" i="4"/>
  <c r="E7" i="4"/>
  <c r="D7" i="4"/>
  <c r="C7" i="4"/>
  <c r="ADS6" i="4"/>
  <c r="ADR6" i="4"/>
  <c r="ADQ6" i="4"/>
  <c r="ADP6" i="4"/>
  <c r="ADO6" i="4"/>
  <c r="ADK6" i="4"/>
  <c r="ADJ6" i="4"/>
  <c r="ADI6" i="4"/>
  <c r="ADH6" i="4"/>
  <c r="ADG6" i="4"/>
  <c r="ADC6" i="4"/>
  <c r="ADB6" i="4"/>
  <c r="ADA6" i="4"/>
  <c r="ACZ6" i="4"/>
  <c r="ACY6" i="4"/>
  <c r="ACU6" i="4"/>
  <c r="ACT6" i="4"/>
  <c r="ACS6" i="4"/>
  <c r="ACR6" i="4"/>
  <c r="ACQ6" i="4"/>
  <c r="ACM6" i="4"/>
  <c r="ACL6" i="4"/>
  <c r="ACK6" i="4"/>
  <c r="ACJ6" i="4"/>
  <c r="ACI6" i="4"/>
  <c r="ACE6" i="4"/>
  <c r="ACD6" i="4"/>
  <c r="ACC6" i="4"/>
  <c r="ACB6" i="4"/>
  <c r="ACA6" i="4"/>
  <c r="ABW6" i="4"/>
  <c r="ABV6" i="4"/>
  <c r="ABU6" i="4"/>
  <c r="ABT6" i="4"/>
  <c r="ABS6" i="4"/>
  <c r="ABO6" i="4"/>
  <c r="ABN6" i="4"/>
  <c r="ABM6" i="4"/>
  <c r="ABL6" i="4"/>
  <c r="ABK6" i="4"/>
  <c r="ABG6" i="4"/>
  <c r="ABF6" i="4"/>
  <c r="ABE6" i="4"/>
  <c r="ABD6" i="4"/>
  <c r="ABC6" i="4"/>
  <c r="AAY6" i="4"/>
  <c r="AAX6" i="4"/>
  <c r="AAW6" i="4"/>
  <c r="AAV6" i="4"/>
  <c r="AAU6" i="4"/>
  <c r="AAQ6" i="4"/>
  <c r="AAP6" i="4"/>
  <c r="AAO6" i="4"/>
  <c r="AAN6" i="4"/>
  <c r="AAM6" i="4"/>
  <c r="AAI6" i="4"/>
  <c r="AAH6" i="4"/>
  <c r="AAG6" i="4"/>
  <c r="AAF6" i="4"/>
  <c r="AAE6" i="4"/>
  <c r="AAA6" i="4"/>
  <c r="ZZ6" i="4"/>
  <c r="ZY6" i="4"/>
  <c r="ZX6" i="4"/>
  <c r="ZW6" i="4"/>
  <c r="ZS6" i="4"/>
  <c r="ZR6" i="4"/>
  <c r="ZQ6" i="4"/>
  <c r="ZP6" i="4"/>
  <c r="ZO6" i="4"/>
  <c r="ZK6" i="4"/>
  <c r="ZJ6" i="4"/>
  <c r="ZI6" i="4"/>
  <c r="ZH6" i="4"/>
  <c r="ZG6" i="4"/>
  <c r="ZC6" i="4"/>
  <c r="ZB6" i="4"/>
  <c r="ZA6" i="4"/>
  <c r="YZ6" i="4"/>
  <c r="YY6" i="4"/>
  <c r="YU6" i="4"/>
  <c r="YT6" i="4"/>
  <c r="YS6" i="4"/>
  <c r="YR6" i="4"/>
  <c r="YQ6" i="4"/>
  <c r="YM6" i="4"/>
  <c r="YL6" i="4"/>
  <c r="YK6" i="4"/>
  <c r="YJ6" i="4"/>
  <c r="YI6" i="4"/>
  <c r="YE6" i="4"/>
  <c r="YD6" i="4"/>
  <c r="YC6" i="4"/>
  <c r="YB6" i="4"/>
  <c r="YA6" i="4"/>
  <c r="XW6" i="4"/>
  <c r="XV6" i="4"/>
  <c r="XU6" i="4"/>
  <c r="XT6" i="4"/>
  <c r="XS6" i="4"/>
  <c r="XO6" i="4"/>
  <c r="XN6" i="4"/>
  <c r="XM6" i="4"/>
  <c r="XL6" i="4"/>
  <c r="XK6" i="4"/>
  <c r="XG6" i="4"/>
  <c r="XF6" i="4"/>
  <c r="XE6" i="4"/>
  <c r="XD6" i="4"/>
  <c r="XC6" i="4"/>
  <c r="WY6" i="4"/>
  <c r="WX6" i="4"/>
  <c r="WW6" i="4"/>
  <c r="WV6" i="4"/>
  <c r="WU6" i="4"/>
  <c r="WQ6" i="4"/>
  <c r="WP6" i="4"/>
  <c r="WO6" i="4"/>
  <c r="WN6" i="4"/>
  <c r="WM6" i="4"/>
  <c r="WI6" i="4"/>
  <c r="WH6" i="4"/>
  <c r="WG6" i="4"/>
  <c r="WF6" i="4"/>
  <c r="WE6" i="4"/>
  <c r="WA6" i="4"/>
  <c r="VZ6" i="4"/>
  <c r="VY6" i="4"/>
  <c r="VX6" i="4"/>
  <c r="VW6" i="4"/>
  <c r="VS6" i="4"/>
  <c r="VR6" i="4"/>
  <c r="VQ6" i="4"/>
  <c r="VP6" i="4"/>
  <c r="VO6" i="4"/>
  <c r="VK6" i="4"/>
  <c r="VJ6" i="4"/>
  <c r="VI6" i="4"/>
  <c r="VH6" i="4"/>
  <c r="VG6" i="4"/>
  <c r="VC6" i="4"/>
  <c r="VB6" i="4"/>
  <c r="VA6" i="4"/>
  <c r="UZ6" i="4"/>
  <c r="UY6" i="4"/>
  <c r="UU6" i="4"/>
  <c r="UT6" i="4"/>
  <c r="US6" i="4"/>
  <c r="UR6" i="4"/>
  <c r="UQ6" i="4"/>
  <c r="UM6" i="4"/>
  <c r="UL6" i="4"/>
  <c r="UK6" i="4"/>
  <c r="UJ6" i="4"/>
  <c r="UI6" i="4"/>
  <c r="UE6" i="4"/>
  <c r="UD6" i="4"/>
  <c r="UC6" i="4"/>
  <c r="UB6" i="4"/>
  <c r="UA6" i="4"/>
  <c r="TW6" i="4"/>
  <c r="TV6" i="4"/>
  <c r="TU6" i="4"/>
  <c r="TT6" i="4"/>
  <c r="TS6" i="4"/>
  <c r="TO6" i="4"/>
  <c r="TN6" i="4"/>
  <c r="TM6" i="4"/>
  <c r="TL6" i="4"/>
  <c r="TK6" i="4"/>
  <c r="TG6" i="4"/>
  <c r="TF6" i="4"/>
  <c r="TE6" i="4"/>
  <c r="TD6" i="4"/>
  <c r="TC6" i="4"/>
  <c r="SY6" i="4"/>
  <c r="SX6" i="4"/>
  <c r="SW6" i="4"/>
  <c r="SV6" i="4"/>
  <c r="SU6" i="4"/>
  <c r="SQ6" i="4"/>
  <c r="SP6" i="4"/>
  <c r="SO6" i="4"/>
  <c r="SN6" i="4"/>
  <c r="SM6" i="4"/>
  <c r="SI6" i="4"/>
  <c r="SH6" i="4"/>
  <c r="SG6" i="4"/>
  <c r="SF6" i="4"/>
  <c r="SE6" i="4"/>
  <c r="SA6" i="4"/>
  <c r="RZ6" i="4"/>
  <c r="RY6" i="4"/>
  <c r="RX6" i="4"/>
  <c r="RW6" i="4"/>
  <c r="RS6" i="4"/>
  <c r="RR6" i="4"/>
  <c r="RQ6" i="4"/>
  <c r="RP6" i="4"/>
  <c r="RO6" i="4"/>
  <c r="RK6" i="4"/>
  <c r="RJ6" i="4"/>
  <c r="RI6" i="4"/>
  <c r="RH6" i="4"/>
  <c r="RG6" i="4"/>
  <c r="RC6" i="4"/>
  <c r="RB6" i="4"/>
  <c r="RA6" i="4"/>
  <c r="QZ6" i="4"/>
  <c r="QY6" i="4"/>
  <c r="QU6" i="4"/>
  <c r="QT6" i="4"/>
  <c r="QS6" i="4"/>
  <c r="QR6" i="4"/>
  <c r="QQ6" i="4"/>
  <c r="QM6" i="4"/>
  <c r="QL6" i="4"/>
  <c r="QK6" i="4"/>
  <c r="QJ6" i="4"/>
  <c r="QI6" i="4"/>
  <c r="QE6" i="4"/>
  <c r="QD6" i="4"/>
  <c r="QC6" i="4"/>
  <c r="QB6" i="4"/>
  <c r="QA6" i="4"/>
  <c r="PW6" i="4"/>
  <c r="PV6" i="4"/>
  <c r="PU6" i="4"/>
  <c r="PT6" i="4"/>
  <c r="PS6" i="4"/>
  <c r="PO6" i="4"/>
  <c r="PN6" i="4"/>
  <c r="PM6" i="4"/>
  <c r="PL6" i="4"/>
  <c r="PK6" i="4"/>
  <c r="PG6" i="4"/>
  <c r="PF6" i="4"/>
  <c r="PE6" i="4"/>
  <c r="PD6" i="4"/>
  <c r="PC6" i="4"/>
  <c r="OY6" i="4"/>
  <c r="OX6" i="4"/>
  <c r="OW6" i="4"/>
  <c r="OV6" i="4"/>
  <c r="OU6" i="4"/>
  <c r="OQ6" i="4"/>
  <c r="OP6" i="4"/>
  <c r="OO6" i="4"/>
  <c r="ON6" i="4"/>
  <c r="OM6" i="4"/>
  <c r="OI6" i="4"/>
  <c r="OH6" i="4"/>
  <c r="OG6" i="4"/>
  <c r="OF6" i="4"/>
  <c r="OE6" i="4"/>
  <c r="OA6" i="4"/>
  <c r="NZ6" i="4"/>
  <c r="NY6" i="4"/>
  <c r="NX6" i="4"/>
  <c r="NW6" i="4"/>
  <c r="NS6" i="4"/>
  <c r="NR6" i="4"/>
  <c r="NQ6" i="4"/>
  <c r="NP6" i="4"/>
  <c r="NO6" i="4"/>
  <c r="NK6" i="4"/>
  <c r="NJ6" i="4"/>
  <c r="NI6" i="4"/>
  <c r="NH6" i="4"/>
  <c r="NG6" i="4"/>
  <c r="NC6" i="4"/>
  <c r="NB6" i="4"/>
  <c r="NA6" i="4"/>
  <c r="MZ6" i="4"/>
  <c r="MY6" i="4"/>
  <c r="MU6" i="4"/>
  <c r="MT6" i="4"/>
  <c r="MS6" i="4"/>
  <c r="MR6" i="4"/>
  <c r="MQ6" i="4"/>
  <c r="MM6" i="4"/>
  <c r="ML6" i="4"/>
  <c r="MK6" i="4"/>
  <c r="MJ6" i="4"/>
  <c r="MI6" i="4"/>
  <c r="ME6" i="4"/>
  <c r="MD6" i="4"/>
  <c r="MC6" i="4"/>
  <c r="MB6" i="4"/>
  <c r="MA6" i="4"/>
  <c r="LW6" i="4"/>
  <c r="LV6" i="4"/>
  <c r="LU6" i="4"/>
  <c r="LT6" i="4"/>
  <c r="LS6" i="4"/>
  <c r="LO6" i="4"/>
  <c r="LN6" i="4"/>
  <c r="LM6" i="4"/>
  <c r="LL6" i="4"/>
  <c r="LK6" i="4"/>
  <c r="LG6" i="4"/>
  <c r="LF6" i="4"/>
  <c r="LE6" i="4"/>
  <c r="LD6" i="4"/>
  <c r="LC6" i="4"/>
  <c r="KY6" i="4"/>
  <c r="KX6" i="4"/>
  <c r="KW6" i="4"/>
  <c r="KV6" i="4"/>
  <c r="KU6" i="4"/>
  <c r="KQ6" i="4"/>
  <c r="KP6" i="4"/>
  <c r="KO6" i="4"/>
  <c r="KN6" i="4"/>
  <c r="KM6" i="4"/>
  <c r="KI6" i="4"/>
  <c r="KH6" i="4"/>
  <c r="KG6" i="4"/>
  <c r="KF6" i="4"/>
  <c r="KE6" i="4"/>
  <c r="KA6" i="4"/>
  <c r="JZ6" i="4"/>
  <c r="JY6" i="4"/>
  <c r="JX6" i="4"/>
  <c r="JW6" i="4"/>
  <c r="JS6" i="4"/>
  <c r="JR6" i="4"/>
  <c r="JQ6" i="4"/>
  <c r="JP6" i="4"/>
  <c r="JO6" i="4"/>
  <c r="JK6" i="4"/>
  <c r="JJ6" i="4"/>
  <c r="JI6" i="4"/>
  <c r="JH6" i="4"/>
  <c r="JG6" i="4"/>
  <c r="JC6" i="4"/>
  <c r="JB6" i="4"/>
  <c r="JA6" i="4"/>
  <c r="IZ6" i="4"/>
  <c r="IY6" i="4"/>
  <c r="IU6" i="4"/>
  <c r="IT6" i="4"/>
  <c r="IS6" i="4"/>
  <c r="IR6" i="4"/>
  <c r="IQ6" i="4"/>
  <c r="IM6" i="4"/>
  <c r="IL6" i="4"/>
  <c r="IK6" i="4"/>
  <c r="IJ6" i="4"/>
  <c r="II6" i="4"/>
  <c r="IE6" i="4"/>
  <c r="ID6" i="4"/>
  <c r="IC6" i="4"/>
  <c r="IB6" i="4"/>
  <c r="IA6" i="4"/>
  <c r="HW6" i="4"/>
  <c r="HV6" i="4"/>
  <c r="HU6" i="4"/>
  <c r="HT6" i="4"/>
  <c r="HS6" i="4"/>
  <c r="HO6" i="4"/>
  <c r="HN6" i="4"/>
  <c r="HM6" i="4"/>
  <c r="HL6" i="4"/>
  <c r="HK6" i="4"/>
  <c r="HG6" i="4"/>
  <c r="HF6" i="4"/>
  <c r="HE6" i="4"/>
  <c r="HD6" i="4"/>
  <c r="HC6" i="4"/>
  <c r="GY6" i="4"/>
  <c r="GX6" i="4"/>
  <c r="GW6" i="4"/>
  <c r="GV6" i="4"/>
  <c r="GU6" i="4"/>
  <c r="GQ6" i="4"/>
  <c r="GP6" i="4"/>
  <c r="GO6" i="4"/>
  <c r="GN6" i="4"/>
  <c r="GM6" i="4"/>
  <c r="GI6" i="4"/>
  <c r="GH6" i="4"/>
  <c r="GG6" i="4"/>
  <c r="GF6" i="4"/>
  <c r="GE6" i="4"/>
  <c r="GA6" i="4"/>
  <c r="FZ6" i="4"/>
  <c r="FY6" i="4"/>
  <c r="FX6" i="4"/>
  <c r="FW6" i="4"/>
  <c r="FS6" i="4"/>
  <c r="FR6" i="4"/>
  <c r="FQ6" i="4"/>
  <c r="FP6" i="4"/>
  <c r="FO6" i="4"/>
  <c r="FK6" i="4"/>
  <c r="FJ6" i="4"/>
  <c r="FI6" i="4"/>
  <c r="FH6" i="4"/>
  <c r="FG6" i="4"/>
  <c r="FC6" i="4"/>
  <c r="FB6" i="4"/>
  <c r="FA6" i="4"/>
  <c r="EZ6" i="4"/>
  <c r="EY6" i="4"/>
  <c r="EU6" i="4"/>
  <c r="ET6" i="4"/>
  <c r="ES6" i="4"/>
  <c r="ER6" i="4"/>
  <c r="EQ6" i="4"/>
  <c r="EM6" i="4"/>
  <c r="EL6" i="4"/>
  <c r="EK6" i="4"/>
  <c r="EJ6" i="4"/>
  <c r="EI6" i="4"/>
  <c r="EE6" i="4"/>
  <c r="ED6" i="4"/>
  <c r="EC6" i="4"/>
  <c r="EB6" i="4"/>
  <c r="EA6" i="4"/>
  <c r="DW6" i="4"/>
  <c r="DV6" i="4"/>
  <c r="DU6" i="4"/>
  <c r="DT6" i="4"/>
  <c r="DS6" i="4"/>
  <c r="DO6" i="4"/>
  <c r="DN6" i="4"/>
  <c r="DM6" i="4"/>
  <c r="DL6" i="4"/>
  <c r="DK6" i="4"/>
  <c r="DG6" i="4"/>
  <c r="DF6" i="4"/>
  <c r="DE6" i="4"/>
  <c r="DD6" i="4"/>
  <c r="DC6" i="4"/>
  <c r="CY6" i="4"/>
  <c r="CX6" i="4"/>
  <c r="CW6" i="4"/>
  <c r="CV6" i="4"/>
  <c r="CU6" i="4"/>
  <c r="CQ6" i="4"/>
  <c r="CP6" i="4"/>
  <c r="CO6" i="4"/>
  <c r="CN6" i="4"/>
  <c r="CM6" i="4"/>
  <c r="CI6" i="4"/>
  <c r="CH6" i="4"/>
  <c r="CG6" i="4"/>
  <c r="CF6" i="4"/>
  <c r="CE6" i="4"/>
  <c r="CA6" i="4"/>
  <c r="BZ6" i="4"/>
  <c r="BY6" i="4"/>
  <c r="BX6" i="4"/>
  <c r="BW6" i="4"/>
  <c r="BS6" i="4"/>
  <c r="BR6" i="4"/>
  <c r="BQ6" i="4"/>
  <c r="BP6" i="4"/>
  <c r="BO6" i="4"/>
  <c r="BK6" i="4"/>
  <c r="BJ6" i="4"/>
  <c r="BI6" i="4"/>
  <c r="BH6" i="4"/>
  <c r="BG6" i="4"/>
  <c r="BC6" i="4"/>
  <c r="BB6" i="4"/>
  <c r="BA6" i="4"/>
  <c r="AZ6" i="4"/>
  <c r="AY6" i="4"/>
  <c r="AU6" i="4"/>
  <c r="AT6" i="4"/>
  <c r="AS6" i="4"/>
  <c r="AR6" i="4"/>
  <c r="AQ6" i="4"/>
  <c r="AM6" i="4"/>
  <c r="AL6" i="4"/>
  <c r="AK6" i="4"/>
  <c r="AJ6" i="4"/>
  <c r="AI6" i="4"/>
  <c r="AE6" i="4"/>
  <c r="AD6" i="4"/>
  <c r="AC6" i="4"/>
  <c r="AB6" i="4"/>
  <c r="AA6" i="4"/>
  <c r="W6" i="4"/>
  <c r="V6" i="4"/>
  <c r="U6" i="4"/>
  <c r="T6" i="4"/>
  <c r="S6" i="4"/>
  <c r="O6" i="4"/>
  <c r="N6" i="4"/>
  <c r="M6" i="4"/>
  <c r="L6" i="4"/>
  <c r="K6" i="4"/>
  <c r="G6" i="4"/>
  <c r="F6" i="4"/>
  <c r="E6" i="4"/>
  <c r="D6" i="4"/>
  <c r="C6" i="4"/>
  <c r="ADS5" i="4"/>
  <c r="ADR5" i="4"/>
  <c r="ADQ5" i="4"/>
  <c r="ADP5" i="4"/>
  <c r="ADO5" i="4"/>
  <c r="ADK5" i="4"/>
  <c r="ADJ5" i="4"/>
  <c r="ADI5" i="4"/>
  <c r="ADH5" i="4"/>
  <c r="ADG5" i="4"/>
  <c r="ADC5" i="4"/>
  <c r="ADB5" i="4"/>
  <c r="ADA5" i="4"/>
  <c r="ACZ5" i="4"/>
  <c r="ACY5" i="4"/>
  <c r="ACU5" i="4"/>
  <c r="ACT5" i="4"/>
  <c r="ACS5" i="4"/>
  <c r="ACR5" i="4"/>
  <c r="ACQ5" i="4"/>
  <c r="ACM5" i="4"/>
  <c r="ACL5" i="4"/>
  <c r="ACK5" i="4"/>
  <c r="ACJ5" i="4"/>
  <c r="ACI5" i="4"/>
  <c r="ACE5" i="4"/>
  <c r="ACD5" i="4"/>
  <c r="ACC5" i="4"/>
  <c r="ACB5" i="4"/>
  <c r="ACA5" i="4"/>
  <c r="ABW5" i="4"/>
  <c r="ABV5" i="4"/>
  <c r="ABU5" i="4"/>
  <c r="ABT5" i="4"/>
  <c r="ABS5" i="4"/>
  <c r="ABO5" i="4"/>
  <c r="ABN5" i="4"/>
  <c r="ABM5" i="4"/>
  <c r="ABL5" i="4"/>
  <c r="ABK5" i="4"/>
  <c r="ABG5" i="4"/>
  <c r="ABF5" i="4"/>
  <c r="ABE5" i="4"/>
  <c r="ABD5" i="4"/>
  <c r="ABC5" i="4"/>
  <c r="AAY5" i="4"/>
  <c r="AAX5" i="4"/>
  <c r="AAW5" i="4"/>
  <c r="AAV5" i="4"/>
  <c r="AAU5" i="4"/>
  <c r="AAQ5" i="4"/>
  <c r="AAP5" i="4"/>
  <c r="AAO5" i="4"/>
  <c r="AAN5" i="4"/>
  <c r="AAM5" i="4"/>
  <c r="AAI5" i="4"/>
  <c r="AAH5" i="4"/>
  <c r="AAG5" i="4"/>
  <c r="AAF5" i="4"/>
  <c r="AAE5" i="4"/>
  <c r="AAA5" i="4"/>
  <c r="ZZ5" i="4"/>
  <c r="ZY5" i="4"/>
  <c r="ZX5" i="4"/>
  <c r="ZW5" i="4"/>
  <c r="ZS5" i="4"/>
  <c r="ZR5" i="4"/>
  <c r="ZQ5" i="4"/>
  <c r="ZP5" i="4"/>
  <c r="ZO5" i="4"/>
  <c r="ZK5" i="4"/>
  <c r="ZJ5" i="4"/>
  <c r="ZI5" i="4"/>
  <c r="ZH5" i="4"/>
  <c r="ZG5" i="4"/>
  <c r="ZC5" i="4"/>
  <c r="ZB5" i="4"/>
  <c r="ZA5" i="4"/>
  <c r="YZ5" i="4"/>
  <c r="YY5" i="4"/>
  <c r="YU5" i="4"/>
  <c r="YT5" i="4"/>
  <c r="YS5" i="4"/>
  <c r="YR5" i="4"/>
  <c r="YQ5" i="4"/>
  <c r="YM5" i="4"/>
  <c r="YL5" i="4"/>
  <c r="YK5" i="4"/>
  <c r="YJ5" i="4"/>
  <c r="YI5" i="4"/>
  <c r="YE5" i="4"/>
  <c r="YD5" i="4"/>
  <c r="YC5" i="4"/>
  <c r="YB5" i="4"/>
  <c r="YA5" i="4"/>
  <c r="XW5" i="4"/>
  <c r="XV5" i="4"/>
  <c r="XU5" i="4"/>
  <c r="XT5" i="4"/>
  <c r="XS5" i="4"/>
  <c r="XO5" i="4"/>
  <c r="XN5" i="4"/>
  <c r="XM5" i="4"/>
  <c r="XL5" i="4"/>
  <c r="XK5" i="4"/>
  <c r="XG5" i="4"/>
  <c r="XF5" i="4"/>
  <c r="XE5" i="4"/>
  <c r="XD5" i="4"/>
  <c r="XC5" i="4"/>
  <c r="WY5" i="4"/>
  <c r="WX5" i="4"/>
  <c r="WW5" i="4"/>
  <c r="WV5" i="4"/>
  <c r="WU5" i="4"/>
  <c r="WQ5" i="4"/>
  <c r="WP5" i="4"/>
  <c r="WO5" i="4"/>
  <c r="WN5" i="4"/>
  <c r="WM5" i="4"/>
  <c r="WI5" i="4"/>
  <c r="WH5" i="4"/>
  <c r="WG5" i="4"/>
  <c r="WF5" i="4"/>
  <c r="WE5" i="4"/>
  <c r="WA5" i="4"/>
  <c r="VZ5" i="4"/>
  <c r="VY5" i="4"/>
  <c r="VX5" i="4"/>
  <c r="VW5" i="4"/>
  <c r="VS5" i="4"/>
  <c r="VR5" i="4"/>
  <c r="VQ5" i="4"/>
  <c r="VP5" i="4"/>
  <c r="VO5" i="4"/>
  <c r="VK5" i="4"/>
  <c r="VJ5" i="4"/>
  <c r="VI5" i="4"/>
  <c r="VH5" i="4"/>
  <c r="VG5" i="4"/>
  <c r="VC5" i="4"/>
  <c r="VB5" i="4"/>
  <c r="VA5" i="4"/>
  <c r="UZ5" i="4"/>
  <c r="UY5" i="4"/>
  <c r="UU5" i="4"/>
  <c r="UT5" i="4"/>
  <c r="US5" i="4"/>
  <c r="UR5" i="4"/>
  <c r="UQ5" i="4"/>
  <c r="UM5" i="4"/>
  <c r="UL5" i="4"/>
  <c r="UK5" i="4"/>
  <c r="UJ5" i="4"/>
  <c r="UI5" i="4"/>
  <c r="UE5" i="4"/>
  <c r="UD5" i="4"/>
  <c r="UC5" i="4"/>
  <c r="UB5" i="4"/>
  <c r="UA5" i="4"/>
  <c r="TW5" i="4"/>
  <c r="TV5" i="4"/>
  <c r="TU5" i="4"/>
  <c r="TT5" i="4"/>
  <c r="TS5" i="4"/>
  <c r="TO5" i="4"/>
  <c r="TN5" i="4"/>
  <c r="TM5" i="4"/>
  <c r="TL5" i="4"/>
  <c r="TK5" i="4"/>
  <c r="TG5" i="4"/>
  <c r="TF5" i="4"/>
  <c r="TE5" i="4"/>
  <c r="TD5" i="4"/>
  <c r="TC5" i="4"/>
  <c r="SY5" i="4"/>
  <c r="SX5" i="4"/>
  <c r="SW5" i="4"/>
  <c r="SV5" i="4"/>
  <c r="SU5" i="4"/>
  <c r="SQ5" i="4"/>
  <c r="SP5" i="4"/>
  <c r="SO5" i="4"/>
  <c r="SN5" i="4"/>
  <c r="SM5" i="4"/>
  <c r="SI5" i="4"/>
  <c r="SH5" i="4"/>
  <c r="SG5" i="4"/>
  <c r="SF5" i="4"/>
  <c r="SE5" i="4"/>
  <c r="SA5" i="4"/>
  <c r="RZ5" i="4"/>
  <c r="RY5" i="4"/>
  <c r="RX5" i="4"/>
  <c r="RW5" i="4"/>
  <c r="RS5" i="4"/>
  <c r="RR5" i="4"/>
  <c r="RQ5" i="4"/>
  <c r="RP5" i="4"/>
  <c r="RO5" i="4"/>
  <c r="RK5" i="4"/>
  <c r="RJ5" i="4"/>
  <c r="RI5" i="4"/>
  <c r="RH5" i="4"/>
  <c r="RG5" i="4"/>
  <c r="RC5" i="4"/>
  <c r="RB5" i="4"/>
  <c r="RA5" i="4"/>
  <c r="QZ5" i="4"/>
  <c r="QY5" i="4"/>
  <c r="QU5" i="4"/>
  <c r="QT5" i="4"/>
  <c r="QS5" i="4"/>
  <c r="QR5" i="4"/>
  <c r="QQ5" i="4"/>
  <c r="QM5" i="4"/>
  <c r="QL5" i="4"/>
  <c r="QK5" i="4"/>
  <c r="QJ5" i="4"/>
  <c r="QI5" i="4"/>
  <c r="QE5" i="4"/>
  <c r="QD5" i="4"/>
  <c r="QC5" i="4"/>
  <c r="QB5" i="4"/>
  <c r="QA5" i="4"/>
  <c r="PW5" i="4"/>
  <c r="PV5" i="4"/>
  <c r="PU5" i="4"/>
  <c r="PT5" i="4"/>
  <c r="PS5" i="4"/>
  <c r="PO5" i="4"/>
  <c r="PN5" i="4"/>
  <c r="PM5" i="4"/>
  <c r="PL5" i="4"/>
  <c r="PK5" i="4"/>
  <c r="PG5" i="4"/>
  <c r="PF5" i="4"/>
  <c r="PE5" i="4"/>
  <c r="PD5" i="4"/>
  <c r="PC5" i="4"/>
  <c r="OY5" i="4"/>
  <c r="OX5" i="4"/>
  <c r="OW5" i="4"/>
  <c r="OV5" i="4"/>
  <c r="OU5" i="4"/>
  <c r="OQ5" i="4"/>
  <c r="OP5" i="4"/>
  <c r="OO5" i="4"/>
  <c r="ON5" i="4"/>
  <c r="OM5" i="4"/>
  <c r="OI5" i="4"/>
  <c r="OH5" i="4"/>
  <c r="OG5" i="4"/>
  <c r="OF5" i="4"/>
  <c r="OE5" i="4"/>
  <c r="OA5" i="4"/>
  <c r="NZ5" i="4"/>
  <c r="NY5" i="4"/>
  <c r="NX5" i="4"/>
  <c r="NW5" i="4"/>
  <c r="NS5" i="4"/>
  <c r="NR5" i="4"/>
  <c r="NQ5" i="4"/>
  <c r="NP5" i="4"/>
  <c r="NO5" i="4"/>
  <c r="NK5" i="4"/>
  <c r="NJ5" i="4"/>
  <c r="NI5" i="4"/>
  <c r="NH5" i="4"/>
  <c r="NG5" i="4"/>
  <c r="NC5" i="4"/>
  <c r="NB5" i="4"/>
  <c r="NA5" i="4"/>
  <c r="MZ5" i="4"/>
  <c r="MY5" i="4"/>
  <c r="MU5" i="4"/>
  <c r="MT5" i="4"/>
  <c r="MS5" i="4"/>
  <c r="MR5" i="4"/>
  <c r="MQ5" i="4"/>
  <c r="MM5" i="4"/>
  <c r="ML5" i="4"/>
  <c r="MK5" i="4"/>
  <c r="MJ5" i="4"/>
  <c r="MI5" i="4"/>
  <c r="ME5" i="4"/>
  <c r="MD5" i="4"/>
  <c r="MC5" i="4"/>
  <c r="MB5" i="4"/>
  <c r="MA5" i="4"/>
  <c r="LW5" i="4"/>
  <c r="LV5" i="4"/>
  <c r="LU5" i="4"/>
  <c r="LT5" i="4"/>
  <c r="LS5" i="4"/>
  <c r="LO5" i="4"/>
  <c r="LN5" i="4"/>
  <c r="LM5" i="4"/>
  <c r="LL5" i="4"/>
  <c r="LK5" i="4"/>
  <c r="LG5" i="4"/>
  <c r="LF5" i="4"/>
  <c r="LE5" i="4"/>
  <c r="LD5" i="4"/>
  <c r="LC5" i="4"/>
  <c r="KY5" i="4"/>
  <c r="KX5" i="4"/>
  <c r="KW5" i="4"/>
  <c r="KV5" i="4"/>
  <c r="KU5" i="4"/>
  <c r="KQ5" i="4"/>
  <c r="KP5" i="4"/>
  <c r="KO5" i="4"/>
  <c r="KN5" i="4"/>
  <c r="KM5" i="4"/>
  <c r="KI5" i="4"/>
  <c r="KH5" i="4"/>
  <c r="KG5" i="4"/>
  <c r="KF5" i="4"/>
  <c r="KE5" i="4"/>
  <c r="KA5" i="4"/>
  <c r="JZ5" i="4"/>
  <c r="JY5" i="4"/>
  <c r="JX5" i="4"/>
  <c r="JW5" i="4"/>
  <c r="JS5" i="4"/>
  <c r="JR5" i="4"/>
  <c r="JQ5" i="4"/>
  <c r="JP5" i="4"/>
  <c r="JO5" i="4"/>
  <c r="JK5" i="4"/>
  <c r="JJ5" i="4"/>
  <c r="JI5" i="4"/>
  <c r="JH5" i="4"/>
  <c r="JG5" i="4"/>
  <c r="JC5" i="4"/>
  <c r="JB5" i="4"/>
  <c r="JA5" i="4"/>
  <c r="IZ5" i="4"/>
  <c r="IY5" i="4"/>
  <c r="IU5" i="4"/>
  <c r="IT5" i="4"/>
  <c r="IS5" i="4"/>
  <c r="IR5" i="4"/>
  <c r="IQ5" i="4"/>
  <c r="IM5" i="4"/>
  <c r="IL5" i="4"/>
  <c r="IK5" i="4"/>
  <c r="IJ5" i="4"/>
  <c r="II5" i="4"/>
  <c r="IE5" i="4"/>
  <c r="ID5" i="4"/>
  <c r="IC5" i="4"/>
  <c r="IB5" i="4"/>
  <c r="IA5" i="4"/>
  <c r="HW5" i="4"/>
  <c r="HV5" i="4"/>
  <c r="HU5" i="4"/>
  <c r="HT5" i="4"/>
  <c r="HS5" i="4"/>
  <c r="HO5" i="4"/>
  <c r="HN5" i="4"/>
  <c r="HM5" i="4"/>
  <c r="HL5" i="4"/>
  <c r="HK5" i="4"/>
  <c r="HG5" i="4"/>
  <c r="HF5" i="4"/>
  <c r="HE5" i="4"/>
  <c r="HD5" i="4"/>
  <c r="HC5" i="4"/>
  <c r="GY5" i="4"/>
  <c r="GX5" i="4"/>
  <c r="GW5" i="4"/>
  <c r="GV5" i="4"/>
  <c r="GU5" i="4"/>
  <c r="GQ5" i="4"/>
  <c r="GP5" i="4"/>
  <c r="GO5" i="4"/>
  <c r="GN5" i="4"/>
  <c r="GM5" i="4"/>
  <c r="GI5" i="4"/>
  <c r="GH5" i="4"/>
  <c r="GG5" i="4"/>
  <c r="GF5" i="4"/>
  <c r="GE5" i="4"/>
  <c r="GA5" i="4"/>
  <c r="FZ5" i="4"/>
  <c r="FY5" i="4"/>
  <c r="FX5" i="4"/>
  <c r="FW5" i="4"/>
  <c r="FS5" i="4"/>
  <c r="FR5" i="4"/>
  <c r="FQ5" i="4"/>
  <c r="FP5" i="4"/>
  <c r="FO5" i="4"/>
  <c r="FK5" i="4"/>
  <c r="FJ5" i="4"/>
  <c r="FI5" i="4"/>
  <c r="FH5" i="4"/>
  <c r="FG5" i="4"/>
  <c r="FC5" i="4"/>
  <c r="FB5" i="4"/>
  <c r="FA5" i="4"/>
  <c r="EZ5" i="4"/>
  <c r="EY5" i="4"/>
  <c r="EU5" i="4"/>
  <c r="ET5" i="4"/>
  <c r="ES5" i="4"/>
  <c r="ER5" i="4"/>
  <c r="EQ5" i="4"/>
  <c r="EM5" i="4"/>
  <c r="EL5" i="4"/>
  <c r="EK5" i="4"/>
  <c r="EJ5" i="4"/>
  <c r="EI5" i="4"/>
  <c r="EE5" i="4"/>
  <c r="ED5" i="4"/>
  <c r="EC5" i="4"/>
  <c r="EB5" i="4"/>
  <c r="EA5" i="4"/>
  <c r="DW5" i="4"/>
  <c r="DV5" i="4"/>
  <c r="DU5" i="4"/>
  <c r="DT5" i="4"/>
  <c r="DS5" i="4"/>
  <c r="DO5" i="4"/>
  <c r="DN5" i="4"/>
  <c r="DM5" i="4"/>
  <c r="DL5" i="4"/>
  <c r="DK5" i="4"/>
  <c r="DG5" i="4"/>
  <c r="DF5" i="4"/>
  <c r="DE5" i="4"/>
  <c r="DD5" i="4"/>
  <c r="DC5" i="4"/>
  <c r="CY5" i="4"/>
  <c r="CX5" i="4"/>
  <c r="CW5" i="4"/>
  <c r="CV5" i="4"/>
  <c r="CU5" i="4"/>
  <c r="CQ5" i="4"/>
  <c r="CP5" i="4"/>
  <c r="CO5" i="4"/>
  <c r="CN5" i="4"/>
  <c r="CM5" i="4"/>
  <c r="CI5" i="4"/>
  <c r="CH5" i="4"/>
  <c r="CG5" i="4"/>
  <c r="CF5" i="4"/>
  <c r="CE5" i="4"/>
  <c r="CA5" i="4"/>
  <c r="BZ5" i="4"/>
  <c r="BY5" i="4"/>
  <c r="BX5" i="4"/>
  <c r="BW5" i="4"/>
  <c r="BS5" i="4"/>
  <c r="BR5" i="4"/>
  <c r="BQ5" i="4"/>
  <c r="BP5" i="4"/>
  <c r="BO5" i="4"/>
  <c r="BK5" i="4"/>
  <c r="BJ5" i="4"/>
  <c r="BI5" i="4"/>
  <c r="BH5" i="4"/>
  <c r="BG5" i="4"/>
  <c r="BC5" i="4"/>
  <c r="BB5" i="4"/>
  <c r="BA5" i="4"/>
  <c r="AZ5" i="4"/>
  <c r="AY5" i="4"/>
  <c r="AU5" i="4"/>
  <c r="AT5" i="4"/>
  <c r="AS5" i="4"/>
  <c r="AR5" i="4"/>
  <c r="AQ5" i="4"/>
  <c r="AM5" i="4"/>
  <c r="AL5" i="4"/>
  <c r="AK5" i="4"/>
  <c r="AJ5" i="4"/>
  <c r="AI5" i="4"/>
  <c r="AE5" i="4"/>
  <c r="AD5" i="4"/>
  <c r="AC5" i="4"/>
  <c r="AB5" i="4"/>
  <c r="AA5" i="4"/>
  <c r="W5" i="4"/>
  <c r="V5" i="4"/>
  <c r="U5" i="4"/>
  <c r="T5" i="4"/>
  <c r="S5" i="4"/>
  <c r="O5" i="4"/>
  <c r="N5" i="4"/>
  <c r="M5" i="4"/>
  <c r="L5" i="4"/>
  <c r="K5" i="4"/>
  <c r="G5" i="4"/>
  <c r="F5" i="4"/>
  <c r="E5" i="4"/>
  <c r="D5" i="4"/>
  <c r="C5" i="4"/>
  <c r="ADS4" i="4"/>
  <c r="ADR4" i="4"/>
  <c r="ADQ4" i="4"/>
  <c r="ADP4" i="4"/>
  <c r="ADO4" i="4"/>
  <c r="ADK4" i="4"/>
  <c r="ADJ4" i="4"/>
  <c r="ADI4" i="4"/>
  <c r="ADH4" i="4"/>
  <c r="ADG4" i="4"/>
  <c r="ADC4" i="4"/>
  <c r="ADB4" i="4"/>
  <c r="ADA4" i="4"/>
  <c r="ACZ4" i="4"/>
  <c r="ACY4" i="4"/>
  <c r="ACU4" i="4"/>
  <c r="ACT4" i="4"/>
  <c r="ACS4" i="4"/>
  <c r="ACR4" i="4"/>
  <c r="ACQ4" i="4"/>
  <c r="ACM4" i="4"/>
  <c r="ACL4" i="4"/>
  <c r="ACK4" i="4"/>
  <c r="ACJ4" i="4"/>
  <c r="ACI4" i="4"/>
  <c r="ACE4" i="4"/>
  <c r="ACD4" i="4"/>
  <c r="ACC4" i="4"/>
  <c r="ACB4" i="4"/>
  <c r="ACA4" i="4"/>
  <c r="ABW4" i="4"/>
  <c r="ABV4" i="4"/>
  <c r="ABU4" i="4"/>
  <c r="ABT4" i="4"/>
  <c r="ABS4" i="4"/>
  <c r="ABO4" i="4"/>
  <c r="ABN4" i="4"/>
  <c r="ABM4" i="4"/>
  <c r="ABL4" i="4"/>
  <c r="ABK4" i="4"/>
  <c r="ABG4" i="4"/>
  <c r="ABF4" i="4"/>
  <c r="ABE4" i="4"/>
  <c r="ABD4" i="4"/>
  <c r="ABC4" i="4"/>
  <c r="AAY4" i="4"/>
  <c r="AAX4" i="4"/>
  <c r="AAW4" i="4"/>
  <c r="AAV4" i="4"/>
  <c r="AAU4" i="4"/>
  <c r="AAQ4" i="4"/>
  <c r="AAP4" i="4"/>
  <c r="AAO4" i="4"/>
  <c r="AAN4" i="4"/>
  <c r="AAM4" i="4"/>
  <c r="AAI4" i="4"/>
  <c r="AAH4" i="4"/>
  <c r="AAG4" i="4"/>
  <c r="AAF4" i="4"/>
  <c r="AAE4" i="4"/>
  <c r="AAA4" i="4"/>
  <c r="ZZ4" i="4"/>
  <c r="ZY4" i="4"/>
  <c r="ZX4" i="4"/>
  <c r="ZW4" i="4"/>
  <c r="ZS4" i="4"/>
  <c r="ZR4" i="4"/>
  <c r="ZQ4" i="4"/>
  <c r="ZP4" i="4"/>
  <c r="ZO4" i="4"/>
  <c r="ZK4" i="4"/>
  <c r="ZJ4" i="4"/>
  <c r="ZI4" i="4"/>
  <c r="ZH4" i="4"/>
  <c r="ZG4" i="4"/>
  <c r="ZC4" i="4"/>
  <c r="ZB4" i="4"/>
  <c r="ZA4" i="4"/>
  <c r="YZ4" i="4"/>
  <c r="YY4" i="4"/>
  <c r="YU4" i="4"/>
  <c r="YT4" i="4"/>
  <c r="YS4" i="4"/>
  <c r="YR4" i="4"/>
  <c r="YQ4" i="4"/>
  <c r="YM4" i="4"/>
  <c r="YL4" i="4"/>
  <c r="YK4" i="4"/>
  <c r="YJ4" i="4"/>
  <c r="YI4" i="4"/>
  <c r="YE4" i="4"/>
  <c r="YD4" i="4"/>
  <c r="YC4" i="4"/>
  <c r="YB4" i="4"/>
  <c r="YA4" i="4"/>
  <c r="XW4" i="4"/>
  <c r="XV4" i="4"/>
  <c r="XU4" i="4"/>
  <c r="XT4" i="4"/>
  <c r="XS4" i="4"/>
  <c r="XO4" i="4"/>
  <c r="XN4" i="4"/>
  <c r="XM4" i="4"/>
  <c r="XL4" i="4"/>
  <c r="XK4" i="4"/>
  <c r="XG4" i="4"/>
  <c r="XF4" i="4"/>
  <c r="XE4" i="4"/>
  <c r="XD4" i="4"/>
  <c r="XC4" i="4"/>
  <c r="WY4" i="4"/>
  <c r="WX4" i="4"/>
  <c r="WW4" i="4"/>
  <c r="WV4" i="4"/>
  <c r="WU4" i="4"/>
  <c r="WQ4" i="4"/>
  <c r="WP4" i="4"/>
  <c r="WO4" i="4"/>
  <c r="WN4" i="4"/>
  <c r="WM4" i="4"/>
  <c r="WI4" i="4"/>
  <c r="WH4" i="4"/>
  <c r="WG4" i="4"/>
  <c r="WF4" i="4"/>
  <c r="WE4" i="4"/>
  <c r="WA4" i="4"/>
  <c r="VZ4" i="4"/>
  <c r="VY4" i="4"/>
  <c r="VX4" i="4"/>
  <c r="VW4" i="4"/>
  <c r="VS4" i="4"/>
  <c r="VR4" i="4"/>
  <c r="VQ4" i="4"/>
  <c r="VP4" i="4"/>
  <c r="VO4" i="4"/>
  <c r="VK4" i="4"/>
  <c r="VJ4" i="4"/>
  <c r="VI4" i="4"/>
  <c r="VH4" i="4"/>
  <c r="VG4" i="4"/>
  <c r="VC4" i="4"/>
  <c r="VB4" i="4"/>
  <c r="VA4" i="4"/>
  <c r="UZ4" i="4"/>
  <c r="UY4" i="4"/>
  <c r="UU4" i="4"/>
  <c r="UT4" i="4"/>
  <c r="US4" i="4"/>
  <c r="UR4" i="4"/>
  <c r="UQ4" i="4"/>
  <c r="UM4" i="4"/>
  <c r="UL4" i="4"/>
  <c r="UK4" i="4"/>
  <c r="UJ4" i="4"/>
  <c r="UI4" i="4"/>
  <c r="UE4" i="4"/>
  <c r="UD4" i="4"/>
  <c r="UC4" i="4"/>
  <c r="UB4" i="4"/>
  <c r="UA4" i="4"/>
  <c r="TW4" i="4"/>
  <c r="TV4" i="4"/>
  <c r="TU4" i="4"/>
  <c r="TT4" i="4"/>
  <c r="TS4" i="4"/>
  <c r="TO4" i="4"/>
  <c r="TN4" i="4"/>
  <c r="TM4" i="4"/>
  <c r="TL4" i="4"/>
  <c r="TK4" i="4"/>
  <c r="TG4" i="4"/>
  <c r="TF4" i="4"/>
  <c r="TE4" i="4"/>
  <c r="TD4" i="4"/>
  <c r="TC4" i="4"/>
  <c r="SY4" i="4"/>
  <c r="SX4" i="4"/>
  <c r="SW4" i="4"/>
  <c r="SV4" i="4"/>
  <c r="SU4" i="4"/>
  <c r="SQ4" i="4"/>
  <c r="SP4" i="4"/>
  <c r="SO4" i="4"/>
  <c r="SN4" i="4"/>
  <c r="SM4" i="4"/>
  <c r="SI4" i="4"/>
  <c r="SH4" i="4"/>
  <c r="SG4" i="4"/>
  <c r="SF4" i="4"/>
  <c r="SE4" i="4"/>
  <c r="SA4" i="4"/>
  <c r="RZ4" i="4"/>
  <c r="RY4" i="4"/>
  <c r="RX4" i="4"/>
  <c r="RW4" i="4"/>
  <c r="RS4" i="4"/>
  <c r="RR4" i="4"/>
  <c r="RQ4" i="4"/>
  <c r="RP4" i="4"/>
  <c r="RO4" i="4"/>
  <c r="RK4" i="4"/>
  <c r="RJ4" i="4"/>
  <c r="RI4" i="4"/>
  <c r="RH4" i="4"/>
  <c r="RG4" i="4"/>
  <c r="RC4" i="4"/>
  <c r="RB4" i="4"/>
  <c r="RA4" i="4"/>
  <c r="QZ4" i="4"/>
  <c r="QY4" i="4"/>
  <c r="QU4" i="4"/>
  <c r="QT4" i="4"/>
  <c r="QS4" i="4"/>
  <c r="QR4" i="4"/>
  <c r="QQ4" i="4"/>
  <c r="QM4" i="4"/>
  <c r="QL4" i="4"/>
  <c r="QK4" i="4"/>
  <c r="QJ4" i="4"/>
  <c r="QI4" i="4"/>
  <c r="QE4" i="4"/>
  <c r="QD4" i="4"/>
  <c r="QC4" i="4"/>
  <c r="QB4" i="4"/>
  <c r="QA4" i="4"/>
  <c r="PW4" i="4"/>
  <c r="PV4" i="4"/>
  <c r="PU4" i="4"/>
  <c r="PT4" i="4"/>
  <c r="PS4" i="4"/>
  <c r="PO4" i="4"/>
  <c r="PN4" i="4"/>
  <c r="PM4" i="4"/>
  <c r="PL4" i="4"/>
  <c r="PK4" i="4"/>
  <c r="PG4" i="4"/>
  <c r="PF4" i="4"/>
  <c r="PE4" i="4"/>
  <c r="PD4" i="4"/>
  <c r="PC4" i="4"/>
  <c r="OY4" i="4"/>
  <c r="OX4" i="4"/>
  <c r="OW4" i="4"/>
  <c r="OV4" i="4"/>
  <c r="OU4" i="4"/>
  <c r="OQ4" i="4"/>
  <c r="OP4" i="4"/>
  <c r="OO4" i="4"/>
  <c r="ON4" i="4"/>
  <c r="OM4" i="4"/>
  <c r="OI4" i="4"/>
  <c r="OH4" i="4"/>
  <c r="OG4" i="4"/>
  <c r="OF4" i="4"/>
  <c r="OE4" i="4"/>
  <c r="OA4" i="4"/>
  <c r="NZ4" i="4"/>
  <c r="NY4" i="4"/>
  <c r="NX4" i="4"/>
  <c r="NW4" i="4"/>
  <c r="NS4" i="4"/>
  <c r="NR4" i="4"/>
  <c r="NQ4" i="4"/>
  <c r="NP4" i="4"/>
  <c r="NO4" i="4"/>
  <c r="NK4" i="4"/>
  <c r="NJ4" i="4"/>
  <c r="NI4" i="4"/>
  <c r="NH4" i="4"/>
  <c r="NG4" i="4"/>
  <c r="NC4" i="4"/>
  <c r="NB4" i="4"/>
  <c r="NA4" i="4"/>
  <c r="MZ4" i="4"/>
  <c r="MY4" i="4"/>
  <c r="MU4" i="4"/>
  <c r="MT4" i="4"/>
  <c r="MS4" i="4"/>
  <c r="MR4" i="4"/>
  <c r="MQ4" i="4"/>
  <c r="MM4" i="4"/>
  <c r="ML4" i="4"/>
  <c r="MK4" i="4"/>
  <c r="MJ4" i="4"/>
  <c r="MI4" i="4"/>
  <c r="ME4" i="4"/>
  <c r="MD4" i="4"/>
  <c r="MC4" i="4"/>
  <c r="MB4" i="4"/>
  <c r="MA4" i="4"/>
  <c r="LW4" i="4"/>
  <c r="LV4" i="4"/>
  <c r="LU4" i="4"/>
  <c r="LT4" i="4"/>
  <c r="LS4" i="4"/>
  <c r="LO4" i="4"/>
  <c r="LN4" i="4"/>
  <c r="LM4" i="4"/>
  <c r="LL4" i="4"/>
  <c r="LK4" i="4"/>
  <c r="LG4" i="4"/>
  <c r="LF4" i="4"/>
  <c r="LE4" i="4"/>
  <c r="LD4" i="4"/>
  <c r="LC4" i="4"/>
  <c r="KY4" i="4"/>
  <c r="KX4" i="4"/>
  <c r="KW4" i="4"/>
  <c r="KV4" i="4"/>
  <c r="KU4" i="4"/>
  <c r="KQ4" i="4"/>
  <c r="KP4" i="4"/>
  <c r="KO4" i="4"/>
  <c r="KN4" i="4"/>
  <c r="KM4" i="4"/>
  <c r="KI4" i="4"/>
  <c r="KH4" i="4"/>
  <c r="KG4" i="4"/>
  <c r="KF4" i="4"/>
  <c r="KE4" i="4"/>
  <c r="KA4" i="4"/>
  <c r="JZ4" i="4"/>
  <c r="JY4" i="4"/>
  <c r="JX4" i="4"/>
  <c r="JW4" i="4"/>
  <c r="JS4" i="4"/>
  <c r="JR4" i="4"/>
  <c r="JQ4" i="4"/>
  <c r="JP4" i="4"/>
  <c r="JO4" i="4"/>
  <c r="JK4" i="4"/>
  <c r="JJ4" i="4"/>
  <c r="JI4" i="4"/>
  <c r="JH4" i="4"/>
  <c r="JG4" i="4"/>
  <c r="JC4" i="4"/>
  <c r="JB4" i="4"/>
  <c r="JA4" i="4"/>
  <c r="IZ4" i="4"/>
  <c r="IY4" i="4"/>
  <c r="IU4" i="4"/>
  <c r="IT4" i="4"/>
  <c r="IS4" i="4"/>
  <c r="IR4" i="4"/>
  <c r="IQ4" i="4"/>
  <c r="IM4" i="4"/>
  <c r="IL4" i="4"/>
  <c r="IK4" i="4"/>
  <c r="IJ4" i="4"/>
  <c r="II4" i="4"/>
  <c r="IE4" i="4"/>
  <c r="ID4" i="4"/>
  <c r="IC4" i="4"/>
  <c r="IB4" i="4"/>
  <c r="IA4" i="4"/>
  <c r="HW4" i="4"/>
  <c r="HV4" i="4"/>
  <c r="HU4" i="4"/>
  <c r="HT4" i="4"/>
  <c r="HS4" i="4"/>
  <c r="HO4" i="4"/>
  <c r="HN4" i="4"/>
  <c r="HM4" i="4"/>
  <c r="HL4" i="4"/>
  <c r="HK4" i="4"/>
  <c r="HG4" i="4"/>
  <c r="HF4" i="4"/>
  <c r="HE4" i="4"/>
  <c r="HD4" i="4"/>
  <c r="HC4" i="4"/>
  <c r="GY4" i="4"/>
  <c r="GX4" i="4"/>
  <c r="GW4" i="4"/>
  <c r="GV4" i="4"/>
  <c r="GU4" i="4"/>
  <c r="GQ4" i="4"/>
  <c r="GP4" i="4"/>
  <c r="GO4" i="4"/>
  <c r="GN4" i="4"/>
  <c r="GM4" i="4"/>
  <c r="GI4" i="4"/>
  <c r="GH4" i="4"/>
  <c r="GG4" i="4"/>
  <c r="GF4" i="4"/>
  <c r="GE4" i="4"/>
  <c r="GA4" i="4"/>
  <c r="FZ4" i="4"/>
  <c r="FY4" i="4"/>
  <c r="FX4" i="4"/>
  <c r="FW4" i="4"/>
  <c r="FS4" i="4"/>
  <c r="FR4" i="4"/>
  <c r="FQ4" i="4"/>
  <c r="FP4" i="4"/>
  <c r="FO4" i="4"/>
  <c r="FK4" i="4"/>
  <c r="FJ4" i="4"/>
  <c r="FI4" i="4"/>
  <c r="FH4" i="4"/>
  <c r="FG4" i="4"/>
  <c r="FC4" i="4"/>
  <c r="FB4" i="4"/>
  <c r="FA4" i="4"/>
  <c r="EZ4" i="4"/>
  <c r="EY4" i="4"/>
  <c r="EU4" i="4"/>
  <c r="ET4" i="4"/>
  <c r="ES4" i="4"/>
  <c r="ER4" i="4"/>
  <c r="EQ4" i="4"/>
  <c r="EM4" i="4"/>
  <c r="EL4" i="4"/>
  <c r="EK4" i="4"/>
  <c r="EJ4" i="4"/>
  <c r="EI4" i="4"/>
  <c r="EE4" i="4"/>
  <c r="ED4" i="4"/>
  <c r="EC4" i="4"/>
  <c r="EB4" i="4"/>
  <c r="EA4" i="4"/>
  <c r="DW4" i="4"/>
  <c r="DV4" i="4"/>
  <c r="DU4" i="4"/>
  <c r="DT4" i="4"/>
  <c r="DS4" i="4"/>
  <c r="DO4" i="4"/>
  <c r="DN4" i="4"/>
  <c r="DM4" i="4"/>
  <c r="DL4" i="4"/>
  <c r="DK4" i="4"/>
  <c r="DG4" i="4"/>
  <c r="DF4" i="4"/>
  <c r="DE4" i="4"/>
  <c r="DD4" i="4"/>
  <c r="DC4" i="4"/>
  <c r="CY4" i="4"/>
  <c r="CX4" i="4"/>
  <c r="CW4" i="4"/>
  <c r="CV4" i="4"/>
  <c r="CU4" i="4"/>
  <c r="CQ4" i="4"/>
  <c r="CP4" i="4"/>
  <c r="CO4" i="4"/>
  <c r="CN4" i="4"/>
  <c r="CM4" i="4"/>
  <c r="CI4" i="4"/>
  <c r="CH4" i="4"/>
  <c r="CG4" i="4"/>
  <c r="CF4" i="4"/>
  <c r="CE4" i="4"/>
  <c r="CA4" i="4"/>
  <c r="BZ4" i="4"/>
  <c r="BY4" i="4"/>
  <c r="BX4" i="4"/>
  <c r="BW4" i="4"/>
  <c r="BS4" i="4"/>
  <c r="BR4" i="4"/>
  <c r="BQ4" i="4"/>
  <c r="BP4" i="4"/>
  <c r="BO4" i="4"/>
  <c r="BK4" i="4"/>
  <c r="BJ4" i="4"/>
  <c r="BI4" i="4"/>
  <c r="BH4" i="4"/>
  <c r="BG4" i="4"/>
  <c r="BC4" i="4"/>
  <c r="BB4" i="4"/>
  <c r="BA4" i="4"/>
  <c r="AZ4" i="4"/>
  <c r="AY4" i="4"/>
  <c r="AU4" i="4"/>
  <c r="AT4" i="4"/>
  <c r="AS4" i="4"/>
  <c r="AR4" i="4"/>
  <c r="AQ4" i="4"/>
  <c r="AM4" i="4"/>
  <c r="AL4" i="4"/>
  <c r="AK4" i="4"/>
  <c r="AJ4" i="4"/>
  <c r="AI4" i="4"/>
  <c r="AE4" i="4"/>
  <c r="AD4" i="4"/>
  <c r="AC4" i="4"/>
  <c r="AB4" i="4"/>
  <c r="AA4" i="4"/>
  <c r="W4" i="4"/>
  <c r="V4" i="4"/>
  <c r="U4" i="4"/>
  <c r="T4" i="4"/>
  <c r="S4" i="4"/>
  <c r="O4" i="4"/>
  <c r="N4" i="4"/>
  <c r="M4" i="4"/>
  <c r="L4" i="4"/>
  <c r="K4" i="4"/>
  <c r="G4" i="4"/>
  <c r="F4" i="4"/>
  <c r="E4" i="4"/>
  <c r="D4" i="4"/>
  <c r="C4" i="4"/>
  <c r="ADS3" i="4"/>
  <c r="ADR3" i="4"/>
  <c r="ADQ3" i="4"/>
  <c r="ADP3" i="4"/>
  <c r="ADO3" i="4"/>
  <c r="ADK3" i="4"/>
  <c r="ADJ3" i="4"/>
  <c r="ADI3" i="4"/>
  <c r="ADH3" i="4"/>
  <c r="ADG3" i="4"/>
  <c r="ADC3" i="4"/>
  <c r="ADB3" i="4"/>
  <c r="ADA3" i="4"/>
  <c r="ACZ3" i="4"/>
  <c r="ACY3" i="4"/>
  <c r="ACU3" i="4"/>
  <c r="ACT3" i="4"/>
  <c r="ACS3" i="4"/>
  <c r="ACR3" i="4"/>
  <c r="ACQ3" i="4"/>
  <c r="ACM3" i="4"/>
  <c r="ACL3" i="4"/>
  <c r="ACK3" i="4"/>
  <c r="ACJ3" i="4"/>
  <c r="ACI3" i="4"/>
  <c r="ACE3" i="4"/>
  <c r="ACD3" i="4"/>
  <c r="ACC3" i="4"/>
  <c r="ACB3" i="4"/>
  <c r="ACA3" i="4"/>
  <c r="ABW3" i="4"/>
  <c r="ABV3" i="4"/>
  <c r="ABU3" i="4"/>
  <c r="ABT3" i="4"/>
  <c r="ABS3" i="4"/>
  <c r="ABO3" i="4"/>
  <c r="ABN3" i="4"/>
  <c r="ABM3" i="4"/>
  <c r="ABL3" i="4"/>
  <c r="ABK3" i="4"/>
  <c r="ABG3" i="4"/>
  <c r="ABF3" i="4"/>
  <c r="ABE3" i="4"/>
  <c r="ABD3" i="4"/>
  <c r="ABC3" i="4"/>
  <c r="AAY3" i="4"/>
  <c r="AAX3" i="4"/>
  <c r="AAW3" i="4"/>
  <c r="AAV3" i="4"/>
  <c r="AAU3" i="4"/>
  <c r="AAQ3" i="4"/>
  <c r="AAP3" i="4"/>
  <c r="AAO3" i="4"/>
  <c r="AAN3" i="4"/>
  <c r="AAM3" i="4"/>
  <c r="AAI3" i="4"/>
  <c r="AAH3" i="4"/>
  <c r="AAG3" i="4"/>
  <c r="AAF3" i="4"/>
  <c r="AAE3" i="4"/>
  <c r="AAA3" i="4"/>
  <c r="ZZ3" i="4"/>
  <c r="ZY3" i="4"/>
  <c r="ZX3" i="4"/>
  <c r="ZW3" i="4"/>
  <c r="ZS3" i="4"/>
  <c r="ZR3" i="4"/>
  <c r="ZQ3" i="4"/>
  <c r="ZP3" i="4"/>
  <c r="ZO3" i="4"/>
  <c r="ZK3" i="4"/>
  <c r="ZJ3" i="4"/>
  <c r="ZI3" i="4"/>
  <c r="ZH3" i="4"/>
  <c r="ZG3" i="4"/>
  <c r="ZC3" i="4"/>
  <c r="ZB3" i="4"/>
  <c r="ZA3" i="4"/>
  <c r="YZ3" i="4"/>
  <c r="YY3" i="4"/>
  <c r="YU3" i="4"/>
  <c r="YT3" i="4"/>
  <c r="YS3" i="4"/>
  <c r="YR3" i="4"/>
  <c r="YQ3" i="4"/>
  <c r="YM3" i="4"/>
  <c r="YL3" i="4"/>
  <c r="YK3" i="4"/>
  <c r="YJ3" i="4"/>
  <c r="YI3" i="4"/>
  <c r="YE3" i="4"/>
  <c r="YD3" i="4"/>
  <c r="YC3" i="4"/>
  <c r="YB3" i="4"/>
  <c r="YA3" i="4"/>
  <c r="XW3" i="4"/>
  <c r="XV3" i="4"/>
  <c r="XU3" i="4"/>
  <c r="XT3" i="4"/>
  <c r="XS3" i="4"/>
  <c r="XO3" i="4"/>
  <c r="XN3" i="4"/>
  <c r="XM3" i="4"/>
  <c r="XL3" i="4"/>
  <c r="XK3" i="4"/>
  <c r="XG3" i="4"/>
  <c r="XF3" i="4"/>
  <c r="XE3" i="4"/>
  <c r="XD3" i="4"/>
  <c r="XC3" i="4"/>
  <c r="WY3" i="4"/>
  <c r="WX3" i="4"/>
  <c r="WW3" i="4"/>
  <c r="WV3" i="4"/>
  <c r="WU3" i="4"/>
  <c r="WQ3" i="4"/>
  <c r="WP3" i="4"/>
  <c r="WO3" i="4"/>
  <c r="WN3" i="4"/>
  <c r="WM3" i="4"/>
  <c r="WI3" i="4"/>
  <c r="WH3" i="4"/>
  <c r="WG3" i="4"/>
  <c r="WF3" i="4"/>
  <c r="WE3" i="4"/>
  <c r="WA3" i="4"/>
  <c r="VZ3" i="4"/>
  <c r="VY3" i="4"/>
  <c r="VX3" i="4"/>
  <c r="VW3" i="4"/>
  <c r="VS3" i="4"/>
  <c r="VR3" i="4"/>
  <c r="VQ3" i="4"/>
  <c r="VP3" i="4"/>
  <c r="VO3" i="4"/>
  <c r="VK3" i="4"/>
  <c r="VJ3" i="4"/>
  <c r="VI3" i="4"/>
  <c r="VH3" i="4"/>
  <c r="VG3" i="4"/>
  <c r="VC3" i="4"/>
  <c r="VB3" i="4"/>
  <c r="VA3" i="4"/>
  <c r="UZ3" i="4"/>
  <c r="UY3" i="4"/>
  <c r="UU3" i="4"/>
  <c r="UT3" i="4"/>
  <c r="US3" i="4"/>
  <c r="UR3" i="4"/>
  <c r="UQ3" i="4"/>
  <c r="UM3" i="4"/>
  <c r="UL3" i="4"/>
  <c r="UK3" i="4"/>
  <c r="UJ3" i="4"/>
  <c r="UI3" i="4"/>
  <c r="UE3" i="4"/>
  <c r="UD3" i="4"/>
  <c r="UC3" i="4"/>
  <c r="UB3" i="4"/>
  <c r="UA3" i="4"/>
  <c r="TW3" i="4"/>
  <c r="TV3" i="4"/>
  <c r="TU3" i="4"/>
  <c r="TT3" i="4"/>
  <c r="TS3" i="4"/>
  <c r="TO3" i="4"/>
  <c r="TN3" i="4"/>
  <c r="TM3" i="4"/>
  <c r="TL3" i="4"/>
  <c r="TK3" i="4"/>
  <c r="TG3" i="4"/>
  <c r="TF3" i="4"/>
  <c r="TE3" i="4"/>
  <c r="TD3" i="4"/>
  <c r="TC3" i="4"/>
  <c r="SY3" i="4"/>
  <c r="SX3" i="4"/>
  <c r="SW3" i="4"/>
  <c r="SV3" i="4"/>
  <c r="SU3" i="4"/>
  <c r="SQ3" i="4"/>
  <c r="SP3" i="4"/>
  <c r="SO3" i="4"/>
  <c r="SN3" i="4"/>
  <c r="SM3" i="4"/>
  <c r="SI3" i="4"/>
  <c r="SH3" i="4"/>
  <c r="SG3" i="4"/>
  <c r="SF3" i="4"/>
  <c r="SE3" i="4"/>
  <c r="SA3" i="4"/>
  <c r="RZ3" i="4"/>
  <c r="RY3" i="4"/>
  <c r="RX3" i="4"/>
  <c r="RW3" i="4"/>
  <c r="RS3" i="4"/>
  <c r="RR3" i="4"/>
  <c r="RQ3" i="4"/>
  <c r="RP3" i="4"/>
  <c r="RO3" i="4"/>
  <c r="RK3" i="4"/>
  <c r="RJ3" i="4"/>
  <c r="RI3" i="4"/>
  <c r="RH3" i="4"/>
  <c r="RG3" i="4"/>
  <c r="RC3" i="4"/>
  <c r="RB3" i="4"/>
  <c r="RA3" i="4"/>
  <c r="QZ3" i="4"/>
  <c r="QY3" i="4"/>
  <c r="QU3" i="4"/>
  <c r="QT3" i="4"/>
  <c r="QS3" i="4"/>
  <c r="QR3" i="4"/>
  <c r="QQ3" i="4"/>
  <c r="QM3" i="4"/>
  <c r="QL3" i="4"/>
  <c r="QK3" i="4"/>
  <c r="QJ3" i="4"/>
  <c r="QI3" i="4"/>
  <c r="QE3" i="4"/>
  <c r="QD3" i="4"/>
  <c r="QC3" i="4"/>
  <c r="QB3" i="4"/>
  <c r="QA3" i="4"/>
  <c r="PW3" i="4"/>
  <c r="PV3" i="4"/>
  <c r="PU3" i="4"/>
  <c r="PT3" i="4"/>
  <c r="PS3" i="4"/>
  <c r="PO3" i="4"/>
  <c r="PN3" i="4"/>
  <c r="PM3" i="4"/>
  <c r="PL3" i="4"/>
  <c r="PK3" i="4"/>
  <c r="PG3" i="4"/>
  <c r="PF3" i="4"/>
  <c r="PE3" i="4"/>
  <c r="PD3" i="4"/>
  <c r="PC3" i="4"/>
  <c r="OY3" i="4"/>
  <c r="OX3" i="4"/>
  <c r="OW3" i="4"/>
  <c r="OV3" i="4"/>
  <c r="OU3" i="4"/>
  <c r="OQ3" i="4"/>
  <c r="OP3" i="4"/>
  <c r="OO3" i="4"/>
  <c r="ON3" i="4"/>
  <c r="OM3" i="4"/>
  <c r="OI3" i="4"/>
  <c r="OH3" i="4"/>
  <c r="OG3" i="4"/>
  <c r="OF3" i="4"/>
  <c r="OE3" i="4"/>
  <c r="OA3" i="4"/>
  <c r="NZ3" i="4"/>
  <c r="NY3" i="4"/>
  <c r="NX3" i="4"/>
  <c r="NW3" i="4"/>
  <c r="NS3" i="4"/>
  <c r="NR3" i="4"/>
  <c r="NQ3" i="4"/>
  <c r="NP3" i="4"/>
  <c r="NO3" i="4"/>
  <c r="NK3" i="4"/>
  <c r="NJ3" i="4"/>
  <c r="NI3" i="4"/>
  <c r="NH3" i="4"/>
  <c r="NG3" i="4"/>
  <c r="NC3" i="4"/>
  <c r="NB3" i="4"/>
  <c r="NA3" i="4"/>
  <c r="MZ3" i="4"/>
  <c r="MY3" i="4"/>
  <c r="MU3" i="4"/>
  <c r="MT3" i="4"/>
  <c r="MS3" i="4"/>
  <c r="MR3" i="4"/>
  <c r="MQ3" i="4"/>
  <c r="MM3" i="4"/>
  <c r="ML3" i="4"/>
  <c r="MK3" i="4"/>
  <c r="MJ3" i="4"/>
  <c r="MI3" i="4"/>
  <c r="ME3" i="4"/>
  <c r="MD3" i="4"/>
  <c r="MC3" i="4"/>
  <c r="MB3" i="4"/>
  <c r="MA3" i="4"/>
  <c r="LW3" i="4"/>
  <c r="LV3" i="4"/>
  <c r="LU3" i="4"/>
  <c r="LT3" i="4"/>
  <c r="LS3" i="4"/>
  <c r="LO3" i="4"/>
  <c r="LN3" i="4"/>
  <c r="LM3" i="4"/>
  <c r="LL3" i="4"/>
  <c r="LK3" i="4"/>
  <c r="LG3" i="4"/>
  <c r="LF3" i="4"/>
  <c r="LE3" i="4"/>
  <c r="LD3" i="4"/>
  <c r="LC3" i="4"/>
  <c r="KY3" i="4"/>
  <c r="KX3" i="4"/>
  <c r="KW3" i="4"/>
  <c r="KV3" i="4"/>
  <c r="KU3" i="4"/>
  <c r="KQ3" i="4"/>
  <c r="KP3" i="4"/>
  <c r="KO3" i="4"/>
  <c r="KN3" i="4"/>
  <c r="KM3" i="4"/>
  <c r="KI3" i="4"/>
  <c r="KH3" i="4"/>
  <c r="KG3" i="4"/>
  <c r="KF3" i="4"/>
  <c r="KE3" i="4"/>
  <c r="KA3" i="4"/>
  <c r="JZ3" i="4"/>
  <c r="JY3" i="4"/>
  <c r="JX3" i="4"/>
  <c r="JW3" i="4"/>
  <c r="JS3" i="4"/>
  <c r="JR3" i="4"/>
  <c r="JQ3" i="4"/>
  <c r="JP3" i="4"/>
  <c r="JO3" i="4"/>
  <c r="JK3" i="4"/>
  <c r="JJ3" i="4"/>
  <c r="JI3" i="4"/>
  <c r="JH3" i="4"/>
  <c r="JG3" i="4"/>
  <c r="JC3" i="4"/>
  <c r="JB3" i="4"/>
  <c r="JA3" i="4"/>
  <c r="IZ3" i="4"/>
  <c r="IY3" i="4"/>
  <c r="IU3" i="4"/>
  <c r="IT3" i="4"/>
  <c r="IS3" i="4"/>
  <c r="IR3" i="4"/>
  <c r="IQ3" i="4"/>
  <c r="IM3" i="4"/>
  <c r="IL3" i="4"/>
  <c r="IK3" i="4"/>
  <c r="IJ3" i="4"/>
  <c r="II3" i="4"/>
  <c r="IE3" i="4"/>
  <c r="ID3" i="4"/>
  <c r="IC3" i="4"/>
  <c r="IB3" i="4"/>
  <c r="IA3" i="4"/>
  <c r="HW3" i="4"/>
  <c r="HV3" i="4"/>
  <c r="HU3" i="4"/>
  <c r="HT3" i="4"/>
  <c r="HS3" i="4"/>
  <c r="HO3" i="4"/>
  <c r="HN3" i="4"/>
  <c r="HM3" i="4"/>
  <c r="HL3" i="4"/>
  <c r="HK3" i="4"/>
  <c r="HG3" i="4"/>
  <c r="HF3" i="4"/>
  <c r="HE3" i="4"/>
  <c r="HD3" i="4"/>
  <c r="HC3" i="4"/>
  <c r="GY3" i="4"/>
  <c r="GX3" i="4"/>
  <c r="GW3" i="4"/>
  <c r="GV3" i="4"/>
  <c r="GU3" i="4"/>
  <c r="GQ3" i="4"/>
  <c r="GP3" i="4"/>
  <c r="GO3" i="4"/>
  <c r="GN3" i="4"/>
  <c r="GM3" i="4"/>
  <c r="GI3" i="4"/>
  <c r="GH3" i="4"/>
  <c r="GG3" i="4"/>
  <c r="GF3" i="4"/>
  <c r="GE3" i="4"/>
  <c r="GA3" i="4"/>
  <c r="FZ3" i="4"/>
  <c r="FY3" i="4"/>
  <c r="FX3" i="4"/>
  <c r="FW3" i="4"/>
  <c r="FS3" i="4"/>
  <c r="FR3" i="4"/>
  <c r="FQ3" i="4"/>
  <c r="FP3" i="4"/>
  <c r="FO3" i="4"/>
  <c r="FK3" i="4"/>
  <c r="FJ3" i="4"/>
  <c r="FI3" i="4"/>
  <c r="FH3" i="4"/>
  <c r="FG3" i="4"/>
  <c r="FC3" i="4"/>
  <c r="FB3" i="4"/>
  <c r="FA3" i="4"/>
  <c r="EZ3" i="4"/>
  <c r="EY3" i="4"/>
  <c r="EU3" i="4"/>
  <c r="ET3" i="4"/>
  <c r="ES3" i="4"/>
  <c r="ER3" i="4"/>
  <c r="EQ3" i="4"/>
  <c r="EM3" i="4"/>
  <c r="EL3" i="4"/>
  <c r="EK3" i="4"/>
  <c r="EJ3" i="4"/>
  <c r="EI3" i="4"/>
  <c r="EE3" i="4"/>
  <c r="ED3" i="4"/>
  <c r="EC3" i="4"/>
  <c r="EB3" i="4"/>
  <c r="EA3" i="4"/>
  <c r="DW3" i="4"/>
  <c r="DV3" i="4"/>
  <c r="DU3" i="4"/>
  <c r="DT3" i="4"/>
  <c r="DS3" i="4"/>
  <c r="DO3" i="4"/>
  <c r="DN3" i="4"/>
  <c r="DM3" i="4"/>
  <c r="DL3" i="4"/>
  <c r="DK3" i="4"/>
  <c r="DG3" i="4"/>
  <c r="DF3" i="4"/>
  <c r="DE3" i="4"/>
  <c r="DD3" i="4"/>
  <c r="DC3" i="4"/>
  <c r="CY3" i="4"/>
  <c r="CX3" i="4"/>
  <c r="CW3" i="4"/>
  <c r="CV3" i="4"/>
  <c r="CU3" i="4"/>
  <c r="CQ3" i="4"/>
  <c r="CP3" i="4"/>
  <c r="CO3" i="4"/>
  <c r="CN3" i="4"/>
  <c r="CM3" i="4"/>
  <c r="CI3" i="4"/>
  <c r="CH3" i="4"/>
  <c r="CG3" i="4"/>
  <c r="CF3" i="4"/>
  <c r="CE3" i="4"/>
  <c r="CA3" i="4"/>
  <c r="BZ3" i="4"/>
  <c r="BY3" i="4"/>
  <c r="BX3" i="4"/>
  <c r="BW3" i="4"/>
  <c r="BS3" i="4"/>
  <c r="BR3" i="4"/>
  <c r="BQ3" i="4"/>
  <c r="BP3" i="4"/>
  <c r="BO3" i="4"/>
  <c r="BK3" i="4"/>
  <c r="BJ3" i="4"/>
  <c r="BI3" i="4"/>
  <c r="BH3" i="4"/>
  <c r="BG3" i="4"/>
  <c r="BC3" i="4"/>
  <c r="BB3" i="4"/>
  <c r="BA3" i="4"/>
  <c r="AZ3" i="4"/>
  <c r="AY3" i="4"/>
  <c r="AU3" i="4"/>
  <c r="AT3" i="4"/>
  <c r="AS3" i="4"/>
  <c r="AR3" i="4"/>
  <c r="AQ3" i="4"/>
  <c r="AM3" i="4"/>
  <c r="AL3" i="4"/>
  <c r="AK3" i="4"/>
  <c r="AJ3" i="4"/>
  <c r="AI3" i="4"/>
  <c r="AE3" i="4"/>
  <c r="AD3" i="4"/>
  <c r="AC3" i="4"/>
  <c r="AB3" i="4"/>
  <c r="AA3" i="4"/>
  <c r="W3" i="4"/>
  <c r="V3" i="4"/>
  <c r="U3" i="4"/>
  <c r="T3" i="4"/>
  <c r="S3" i="4"/>
  <c r="O3" i="4"/>
  <c r="N3" i="4"/>
  <c r="M3" i="4"/>
  <c r="L3" i="4"/>
  <c r="K3" i="4"/>
  <c r="G3" i="4"/>
  <c r="F3" i="4"/>
  <c r="E3" i="4"/>
  <c r="D3" i="4"/>
  <c r="C3" i="4"/>
  <c r="I301" i="3"/>
  <c r="I301" i="10" s="1"/>
  <c r="I300" i="3"/>
  <c r="I300" i="10" s="1"/>
  <c r="I299" i="3"/>
  <c r="I299" i="10" s="1"/>
  <c r="I298" i="3"/>
  <c r="I298" i="10" s="1"/>
  <c r="I297" i="3"/>
  <c r="I297" i="10" s="1"/>
  <c r="I296" i="3"/>
  <c r="I296" i="10" s="1"/>
  <c r="I295" i="3"/>
  <c r="I295" i="10" s="1"/>
  <c r="I294" i="3"/>
  <c r="I294" i="10" s="1"/>
  <c r="I293" i="3"/>
  <c r="I293" i="10" s="1"/>
  <c r="I292" i="3"/>
  <c r="I292" i="10" s="1"/>
  <c r="I291" i="3"/>
  <c r="I291" i="10" s="1"/>
  <c r="I290" i="3"/>
  <c r="I290" i="10" s="1"/>
  <c r="I289" i="3"/>
  <c r="I289" i="10" s="1"/>
  <c r="I288" i="3"/>
  <c r="I288" i="10" s="1"/>
  <c r="I287" i="3"/>
  <c r="I287" i="10" s="1"/>
  <c r="I286" i="3"/>
  <c r="I286" i="10" s="1"/>
  <c r="I285" i="3"/>
  <c r="I285" i="10" s="1"/>
  <c r="I284" i="3"/>
  <c r="I284" i="10" s="1"/>
  <c r="I283" i="3"/>
  <c r="I283" i="10" s="1"/>
  <c r="I282" i="3"/>
  <c r="I282" i="10" s="1"/>
  <c r="I281" i="3"/>
  <c r="I281" i="10" s="1"/>
  <c r="I280" i="3"/>
  <c r="I280" i="10" s="1"/>
  <c r="I279" i="3"/>
  <c r="I279" i="10" s="1"/>
  <c r="I278" i="3"/>
  <c r="I278" i="10" s="1"/>
  <c r="I277" i="3"/>
  <c r="I277" i="10" s="1"/>
  <c r="I276" i="3"/>
  <c r="I276" i="10" s="1"/>
  <c r="I275" i="3"/>
  <c r="I275" i="10" s="1"/>
  <c r="I274" i="3"/>
  <c r="I274" i="10" s="1"/>
  <c r="I273" i="3"/>
  <c r="I273" i="10" s="1"/>
  <c r="I272" i="3"/>
  <c r="I272" i="10" s="1"/>
  <c r="I271" i="3"/>
  <c r="I271" i="10" s="1"/>
  <c r="I270" i="3"/>
  <c r="I270" i="10" s="1"/>
  <c r="I269" i="3"/>
  <c r="I269" i="10" s="1"/>
  <c r="I268" i="3"/>
  <c r="I268" i="10" s="1"/>
  <c r="I267" i="3"/>
  <c r="I267" i="10" s="1"/>
  <c r="I266" i="3"/>
  <c r="I266" i="10" s="1"/>
  <c r="I265" i="3"/>
  <c r="I265" i="10" s="1"/>
  <c r="I264" i="3"/>
  <c r="I264" i="10" s="1"/>
  <c r="I263" i="3"/>
  <c r="I263" i="10" s="1"/>
  <c r="I262" i="3"/>
  <c r="I262" i="10" s="1"/>
  <c r="I261" i="3"/>
  <c r="I261" i="10" s="1"/>
  <c r="I260" i="3"/>
  <c r="I260" i="10" s="1"/>
  <c r="I259" i="3"/>
  <c r="I259" i="10" s="1"/>
  <c r="I258" i="3"/>
  <c r="I258" i="10" s="1"/>
  <c r="I257" i="3"/>
  <c r="I257" i="10" s="1"/>
  <c r="I256" i="3"/>
  <c r="I256" i="10" s="1"/>
  <c r="I255" i="3"/>
  <c r="I255" i="10" s="1"/>
  <c r="I254" i="3"/>
  <c r="I254" i="10" s="1"/>
  <c r="I253" i="3"/>
  <c r="I253" i="10" s="1"/>
  <c r="I252" i="3"/>
  <c r="I252" i="10" s="1"/>
  <c r="I251" i="3"/>
  <c r="I251" i="10" s="1"/>
  <c r="I250" i="3"/>
  <c r="I250" i="10" s="1"/>
  <c r="I249" i="3"/>
  <c r="I249" i="10" s="1"/>
  <c r="I248" i="3"/>
  <c r="I248" i="10" s="1"/>
  <c r="I247" i="3"/>
  <c r="I247" i="10" s="1"/>
  <c r="I246" i="3"/>
  <c r="I246" i="10" s="1"/>
  <c r="I245" i="3"/>
  <c r="I245" i="10" s="1"/>
  <c r="I244" i="3"/>
  <c r="I244" i="10" s="1"/>
  <c r="I243" i="3"/>
  <c r="I243" i="10" s="1"/>
  <c r="I242" i="3"/>
  <c r="I242" i="10" s="1"/>
  <c r="I241" i="3"/>
  <c r="I241" i="10" s="1"/>
  <c r="I240" i="3"/>
  <c r="I240" i="10" s="1"/>
  <c r="I239" i="3"/>
  <c r="I239" i="10" s="1"/>
  <c r="I238" i="3"/>
  <c r="I238" i="10" s="1"/>
  <c r="I237" i="3"/>
  <c r="I237" i="10" s="1"/>
  <c r="I236" i="3"/>
  <c r="I236" i="10" s="1"/>
  <c r="I235" i="3"/>
  <c r="I235" i="10" s="1"/>
  <c r="I234" i="3"/>
  <c r="I234" i="10" s="1"/>
  <c r="I233" i="3"/>
  <c r="I233" i="10" s="1"/>
  <c r="I232" i="3"/>
  <c r="I232" i="10" s="1"/>
  <c r="I231" i="3"/>
  <c r="I231" i="10" s="1"/>
  <c r="I230" i="3"/>
  <c r="I230" i="10" s="1"/>
  <c r="I229" i="3"/>
  <c r="I229" i="10" s="1"/>
  <c r="I228" i="3"/>
  <c r="I228" i="10" s="1"/>
  <c r="I227" i="3"/>
  <c r="I227" i="10" s="1"/>
  <c r="I226" i="3"/>
  <c r="I226" i="10" s="1"/>
  <c r="I225" i="3"/>
  <c r="I225" i="10" s="1"/>
  <c r="I224" i="3"/>
  <c r="I224" i="10" s="1"/>
  <c r="I223" i="3"/>
  <c r="I223" i="10" s="1"/>
  <c r="I222" i="3"/>
  <c r="I222" i="10" s="1"/>
  <c r="I221" i="3"/>
  <c r="I221" i="10" s="1"/>
  <c r="I220" i="3"/>
  <c r="I220" i="10" s="1"/>
  <c r="I219" i="3"/>
  <c r="I219" i="10" s="1"/>
  <c r="I218" i="3"/>
  <c r="I218" i="10" s="1"/>
  <c r="I217" i="3"/>
  <c r="I217" i="10" s="1"/>
  <c r="I216" i="3"/>
  <c r="I216" i="10" s="1"/>
  <c r="I215" i="3"/>
  <c r="I215" i="10" s="1"/>
  <c r="I214" i="3"/>
  <c r="I214" i="10" s="1"/>
  <c r="I213" i="3"/>
  <c r="I213" i="10" s="1"/>
  <c r="I212" i="3"/>
  <c r="I212" i="10" s="1"/>
  <c r="I211" i="3"/>
  <c r="I211" i="10" s="1"/>
  <c r="I210" i="3"/>
  <c r="I210" i="10" s="1"/>
  <c r="I209" i="3"/>
  <c r="I209" i="10" s="1"/>
  <c r="I208" i="3"/>
  <c r="I208" i="10" s="1"/>
  <c r="I207" i="3"/>
  <c r="I207" i="10" s="1"/>
  <c r="I206" i="3"/>
  <c r="I206" i="10" s="1"/>
  <c r="I205" i="3"/>
  <c r="I205" i="10" s="1"/>
  <c r="I204" i="3"/>
  <c r="I204" i="10" s="1"/>
  <c r="I203" i="3"/>
  <c r="I203" i="10" s="1"/>
  <c r="I202" i="3"/>
  <c r="I202" i="10" s="1"/>
  <c r="I201" i="3"/>
  <c r="I201" i="10" s="1"/>
  <c r="I200" i="3"/>
  <c r="I200" i="10" s="1"/>
  <c r="I199" i="3"/>
  <c r="I199" i="10" s="1"/>
  <c r="I198" i="3"/>
  <c r="I198" i="10" s="1"/>
  <c r="I197" i="3"/>
  <c r="I197" i="10" s="1"/>
  <c r="I196" i="3"/>
  <c r="I196" i="10" s="1"/>
  <c r="I195" i="3"/>
  <c r="I195" i="10" s="1"/>
  <c r="I194" i="3"/>
  <c r="I194" i="10" s="1"/>
  <c r="I193" i="3"/>
  <c r="I193" i="10" s="1"/>
  <c r="I192" i="3"/>
  <c r="I192" i="10" s="1"/>
  <c r="I191" i="3"/>
  <c r="I191" i="10" s="1"/>
  <c r="I190" i="3"/>
  <c r="I190" i="10" s="1"/>
  <c r="I189" i="3"/>
  <c r="I189" i="10" s="1"/>
  <c r="I188" i="3"/>
  <c r="I188" i="10" s="1"/>
  <c r="I184" i="3"/>
  <c r="I184" i="10" s="1"/>
  <c r="I183" i="3"/>
  <c r="I183" i="10" s="1"/>
  <c r="I182" i="3"/>
  <c r="I182" i="10" s="1"/>
  <c r="E182" i="3"/>
  <c r="I181" i="3"/>
  <c r="I181" i="10" s="1"/>
  <c r="E181" i="3"/>
  <c r="I180" i="3"/>
  <c r="I180" i="10" s="1"/>
  <c r="E180" i="3"/>
  <c r="I179" i="3"/>
  <c r="I179" i="10" s="1"/>
  <c r="E179" i="3"/>
  <c r="I178" i="3"/>
  <c r="I178" i="10" s="1"/>
  <c r="E178" i="3"/>
  <c r="I177" i="3"/>
  <c r="I177" i="10" s="1"/>
  <c r="E177" i="3"/>
  <c r="I176" i="3"/>
  <c r="I176" i="10" s="1"/>
  <c r="E176" i="3"/>
  <c r="I175" i="3"/>
  <c r="I175" i="10" s="1"/>
  <c r="E175" i="3"/>
  <c r="I174" i="3"/>
  <c r="I174" i="10" s="1"/>
  <c r="E174" i="3"/>
  <c r="I173" i="3"/>
  <c r="I173" i="10" s="1"/>
  <c r="E173" i="3"/>
  <c r="I172" i="3"/>
  <c r="I172" i="10" s="1"/>
  <c r="E172" i="3"/>
  <c r="I171" i="3"/>
  <c r="I171" i="10" s="1"/>
  <c r="E171" i="3"/>
  <c r="I170" i="3"/>
  <c r="I170" i="10" s="1"/>
  <c r="E170" i="3"/>
  <c r="I169" i="3"/>
  <c r="I169" i="10" s="1"/>
  <c r="E169" i="3"/>
  <c r="I168" i="3"/>
  <c r="I168" i="10" s="1"/>
  <c r="E168" i="3"/>
  <c r="I167" i="3"/>
  <c r="I167" i="10" s="1"/>
  <c r="E167" i="3"/>
  <c r="I166" i="3"/>
  <c r="I166" i="10" s="1"/>
  <c r="E166" i="3"/>
  <c r="I165" i="3"/>
  <c r="I165" i="10" s="1"/>
  <c r="E165" i="3"/>
  <c r="I164" i="3"/>
  <c r="I164" i="10" s="1"/>
  <c r="E164" i="3"/>
  <c r="I163" i="3"/>
  <c r="I163" i="10" s="1"/>
  <c r="E163" i="3"/>
  <c r="I162" i="3"/>
  <c r="I162" i="10" s="1"/>
  <c r="E162" i="3"/>
  <c r="I161" i="3"/>
  <c r="I161" i="10" s="1"/>
  <c r="E161" i="3"/>
  <c r="I160" i="3"/>
  <c r="I160" i="10" s="1"/>
  <c r="E160" i="3"/>
  <c r="I159" i="3"/>
  <c r="I159" i="10" s="1"/>
  <c r="E159" i="3"/>
  <c r="I158" i="3"/>
  <c r="I158" i="10" s="1"/>
  <c r="E158" i="3"/>
  <c r="I157" i="3"/>
  <c r="I157" i="10" s="1"/>
  <c r="E157" i="3"/>
  <c r="I156" i="3"/>
  <c r="I156" i="10" s="1"/>
  <c r="E156" i="3"/>
  <c r="I155" i="3"/>
  <c r="I155" i="10" s="1"/>
  <c r="E155" i="3"/>
  <c r="I154" i="3"/>
  <c r="I154" i="10" s="1"/>
  <c r="E154" i="3"/>
  <c r="I153" i="3"/>
  <c r="I153" i="10" s="1"/>
  <c r="E153" i="3"/>
  <c r="I152" i="3"/>
  <c r="I152" i="10" s="1"/>
  <c r="E152" i="3"/>
  <c r="I151" i="3"/>
  <c r="I151" i="10" s="1"/>
  <c r="E151" i="3"/>
  <c r="I150" i="3"/>
  <c r="I150" i="10" s="1"/>
  <c r="E150" i="3"/>
  <c r="I149" i="3"/>
  <c r="I149" i="10" s="1"/>
  <c r="E149" i="3"/>
  <c r="I148" i="3"/>
  <c r="I148" i="10" s="1"/>
  <c r="E148" i="3"/>
  <c r="I147" i="3"/>
  <c r="I147" i="10" s="1"/>
  <c r="E147" i="3"/>
  <c r="I146" i="3"/>
  <c r="I146" i="10" s="1"/>
  <c r="E146" i="3"/>
  <c r="I145" i="3"/>
  <c r="I145" i="10" s="1"/>
  <c r="E145" i="3"/>
  <c r="I144" i="3"/>
  <c r="I144" i="10" s="1"/>
  <c r="E144" i="3"/>
  <c r="I143" i="3"/>
  <c r="I143" i="10" s="1"/>
  <c r="E143" i="3"/>
  <c r="I142" i="3"/>
  <c r="I142" i="10" s="1"/>
  <c r="E142" i="3"/>
  <c r="I141" i="3"/>
  <c r="I141" i="10" s="1"/>
  <c r="E141" i="3"/>
  <c r="I140" i="3"/>
  <c r="I140" i="10" s="1"/>
  <c r="E140" i="3"/>
  <c r="I139" i="3"/>
  <c r="I139" i="10" s="1"/>
  <c r="E139" i="3"/>
  <c r="I138" i="3"/>
  <c r="I138" i="10" s="1"/>
  <c r="E138" i="3"/>
  <c r="I137" i="3"/>
  <c r="I137" i="10" s="1"/>
  <c r="E137" i="3"/>
  <c r="I136" i="3"/>
  <c r="I136" i="10" s="1"/>
  <c r="E136" i="3"/>
  <c r="I135" i="3"/>
  <c r="I135" i="10" s="1"/>
  <c r="E135" i="3"/>
  <c r="I134" i="3"/>
  <c r="I134" i="10" s="1"/>
  <c r="E134" i="3"/>
  <c r="I133" i="3"/>
  <c r="I133" i="10" s="1"/>
  <c r="E133" i="3"/>
  <c r="I132" i="3"/>
  <c r="I132" i="10" s="1"/>
  <c r="E132" i="3"/>
  <c r="D132" i="3"/>
  <c r="F132" i="10" s="1"/>
  <c r="I131" i="3"/>
  <c r="I131" i="10" s="1"/>
  <c r="E131" i="3"/>
  <c r="I130" i="3"/>
  <c r="I130" i="10" s="1"/>
  <c r="E130" i="3"/>
  <c r="I129" i="3"/>
  <c r="I129" i="10" s="1"/>
  <c r="E129" i="3"/>
  <c r="I128" i="3"/>
  <c r="I128" i="10" s="1"/>
  <c r="E128" i="3"/>
  <c r="I127" i="3"/>
  <c r="I127" i="10" s="1"/>
  <c r="E127" i="3"/>
  <c r="I126" i="3"/>
  <c r="I126" i="10" s="1"/>
  <c r="E126" i="3"/>
  <c r="I125" i="3"/>
  <c r="I125" i="10" s="1"/>
  <c r="E125" i="3"/>
  <c r="I124" i="3"/>
  <c r="I124" i="10" s="1"/>
  <c r="E124" i="3"/>
  <c r="I123" i="3"/>
  <c r="I123" i="10" s="1"/>
  <c r="E123" i="3"/>
  <c r="I122" i="3"/>
  <c r="I122" i="10" s="1"/>
  <c r="E122" i="3"/>
  <c r="I121" i="3"/>
  <c r="I121" i="10" s="1"/>
  <c r="E121" i="3"/>
  <c r="D121" i="3"/>
  <c r="F121" i="10" s="1"/>
  <c r="I120" i="3"/>
  <c r="I120" i="10" s="1"/>
  <c r="E120" i="3"/>
  <c r="I119" i="3"/>
  <c r="I119" i="10" s="1"/>
  <c r="E119" i="3"/>
  <c r="I118" i="3"/>
  <c r="I118" i="10" s="1"/>
  <c r="E118" i="3"/>
  <c r="I117" i="3"/>
  <c r="I117" i="10" s="1"/>
  <c r="E117" i="3"/>
  <c r="I116" i="3"/>
  <c r="I116" i="10" s="1"/>
  <c r="E116" i="3"/>
  <c r="D116" i="3"/>
  <c r="F116" i="10" s="1"/>
  <c r="I115" i="3"/>
  <c r="I115" i="10" s="1"/>
  <c r="E115" i="3"/>
  <c r="D115" i="3"/>
  <c r="F115" i="10" s="1"/>
  <c r="I114" i="3"/>
  <c r="I114" i="10" s="1"/>
  <c r="E114" i="3"/>
  <c r="I113" i="3"/>
  <c r="I113" i="10" s="1"/>
  <c r="E113" i="3"/>
  <c r="I112" i="3"/>
  <c r="I112" i="10" s="1"/>
  <c r="E112" i="3"/>
  <c r="I111" i="3"/>
  <c r="I111" i="10" s="1"/>
  <c r="E111" i="3"/>
  <c r="I110" i="3"/>
  <c r="I110" i="10" s="1"/>
  <c r="E110" i="3"/>
  <c r="I109" i="3"/>
  <c r="I109" i="10" s="1"/>
  <c r="E109" i="3"/>
  <c r="I108" i="3"/>
  <c r="I108" i="10" s="1"/>
  <c r="E108" i="3"/>
  <c r="I107" i="3"/>
  <c r="I107" i="10" s="1"/>
  <c r="E107" i="3"/>
  <c r="I106" i="3"/>
  <c r="I106" i="10" s="1"/>
  <c r="E106" i="3"/>
  <c r="I105" i="3"/>
  <c r="I105" i="10" s="1"/>
  <c r="E105" i="3"/>
  <c r="I104" i="3"/>
  <c r="I104" i="10" s="1"/>
  <c r="E104" i="3"/>
  <c r="I103" i="3"/>
  <c r="I103" i="10" s="1"/>
  <c r="E103" i="3"/>
  <c r="I102" i="3"/>
  <c r="I102" i="10" s="1"/>
  <c r="E102" i="3"/>
  <c r="I101" i="3"/>
  <c r="E101" i="3"/>
  <c r="I100" i="3"/>
  <c r="E100" i="3"/>
  <c r="I99" i="3"/>
  <c r="E99" i="3"/>
  <c r="D99" i="3"/>
  <c r="I98" i="3"/>
  <c r="E98" i="3"/>
  <c r="D98" i="3"/>
  <c r="I97" i="3"/>
  <c r="E97" i="3"/>
  <c r="D97" i="3"/>
  <c r="I96" i="3"/>
  <c r="E96" i="3"/>
  <c r="I95" i="3"/>
  <c r="E95" i="3"/>
  <c r="I94" i="3"/>
  <c r="E94" i="3"/>
  <c r="I93" i="3"/>
  <c r="E93" i="3"/>
  <c r="I92" i="3"/>
  <c r="E92" i="3"/>
  <c r="I91" i="3"/>
  <c r="E91" i="3"/>
  <c r="I90" i="3"/>
  <c r="E90" i="3"/>
  <c r="I89" i="3"/>
  <c r="E89" i="3"/>
  <c r="I88" i="3"/>
  <c r="E88" i="3"/>
  <c r="I87" i="3"/>
  <c r="E87" i="3"/>
  <c r="I86" i="3"/>
  <c r="E86" i="3"/>
  <c r="I85" i="3"/>
  <c r="E85" i="3"/>
  <c r="I84" i="3"/>
  <c r="E84" i="3"/>
  <c r="I83" i="3"/>
  <c r="E83" i="3"/>
  <c r="I82" i="3"/>
  <c r="E82" i="3"/>
  <c r="I81" i="3"/>
  <c r="E81" i="3"/>
  <c r="I80" i="3"/>
  <c r="E80" i="3"/>
  <c r="D80" i="3"/>
  <c r="I79" i="3"/>
  <c r="E79" i="3"/>
  <c r="D79" i="3"/>
  <c r="I78" i="3"/>
  <c r="E78" i="3"/>
  <c r="D78" i="3"/>
  <c r="I77" i="3"/>
  <c r="E77" i="3"/>
  <c r="D77" i="3"/>
  <c r="I76" i="3"/>
  <c r="E76" i="3"/>
  <c r="D76" i="3"/>
  <c r="I75" i="3"/>
  <c r="E75" i="3"/>
  <c r="D75" i="3"/>
  <c r="I74" i="3"/>
  <c r="E74" i="3"/>
  <c r="D74" i="3"/>
  <c r="I73" i="3"/>
  <c r="E73" i="3"/>
  <c r="D73" i="3"/>
  <c r="I72" i="3"/>
  <c r="E72" i="3"/>
  <c r="D72" i="3"/>
  <c r="I71" i="3"/>
  <c r="E71" i="3"/>
  <c r="I70" i="3"/>
  <c r="E70" i="3"/>
  <c r="I69" i="3"/>
  <c r="E69" i="3"/>
  <c r="I68" i="3"/>
  <c r="I67" i="3"/>
  <c r="I66" i="3"/>
  <c r="E66" i="3"/>
  <c r="I65" i="3"/>
  <c r="I64" i="3"/>
  <c r="I63" i="3"/>
  <c r="I62" i="3"/>
  <c r="E62" i="3"/>
  <c r="I61" i="3"/>
  <c r="E61" i="3"/>
  <c r="I60" i="3"/>
  <c r="E60" i="3"/>
  <c r="D60" i="3"/>
  <c r="I59" i="3"/>
  <c r="E59" i="3"/>
  <c r="D59" i="3"/>
  <c r="I58" i="3"/>
  <c r="E58" i="3"/>
  <c r="D58" i="3"/>
  <c r="I57" i="3"/>
  <c r="E57" i="3"/>
  <c r="D57" i="3"/>
  <c r="I56" i="3"/>
  <c r="E56" i="3"/>
  <c r="D56" i="3"/>
  <c r="I55" i="3"/>
  <c r="E55" i="3"/>
  <c r="D55" i="3"/>
  <c r="I54" i="3"/>
  <c r="E54" i="3"/>
  <c r="D54" i="3"/>
  <c r="I53" i="3"/>
  <c r="E53" i="3"/>
  <c r="D53" i="3"/>
  <c r="I52" i="3"/>
  <c r="E52" i="3"/>
  <c r="D52" i="3"/>
  <c r="I51" i="3"/>
  <c r="E51" i="3"/>
  <c r="D51" i="3"/>
  <c r="I50" i="3"/>
  <c r="E50" i="3"/>
  <c r="D50" i="3"/>
  <c r="I49" i="3"/>
  <c r="E49" i="3"/>
  <c r="D49" i="3"/>
  <c r="I48" i="3"/>
  <c r="E48" i="3"/>
  <c r="D48" i="3"/>
  <c r="I47" i="3"/>
  <c r="E47" i="3"/>
  <c r="D47" i="3"/>
  <c r="I46" i="3"/>
  <c r="E46" i="3"/>
  <c r="D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O202" i="10"/>
  <c r="N103" i="10"/>
  <c r="V103" i="10"/>
  <c r="AC2" i="10" a="1"/>
  <c r="M202" i="10"/>
  <c r="U102" i="10"/>
  <c r="U103" i="10"/>
  <c r="U2" i="10"/>
  <c r="AE3" i="10" a="1"/>
  <c r="T202" i="10"/>
  <c r="X103" i="10"/>
  <c r="N102" i="10"/>
  <c r="V2" i="10"/>
  <c r="X2" i="10"/>
  <c r="P103" i="10"/>
  <c r="AD3" i="10" a="1"/>
  <c r="X102" i="10"/>
  <c r="M103" i="10"/>
  <c r="W106" i="10"/>
  <c r="M102" i="10"/>
  <c r="T103" i="10"/>
  <c r="L105" i="10"/>
  <c r="P2" i="10"/>
  <c r="W2" i="10"/>
  <c r="O2" i="10"/>
  <c r="K102" i="10"/>
  <c r="T102" i="10"/>
  <c r="M2" i="10"/>
  <c r="AF2" i="10" a="1"/>
  <c r="W202" i="10"/>
  <c r="O103" i="10"/>
  <c r="W103" i="10"/>
  <c r="Q103" i="10"/>
  <c r="AD2" i="10" a="1"/>
  <c r="U202" i="10"/>
  <c r="Y103" i="10"/>
  <c r="S102" i="10"/>
  <c r="AG2" i="10" a="1"/>
  <c r="AF2" i="10" l="1"/>
  <c r="AE3" i="10"/>
  <c r="AD2" i="10"/>
  <c r="AD3" i="10"/>
  <c r="AC2" i="10"/>
  <c r="AG2" i="10"/>
  <c r="AA4" i="10"/>
  <c r="B5" i="10"/>
  <c r="B108" i="10"/>
  <c r="C107" i="10"/>
  <c r="C104" i="10"/>
  <c r="B204" i="10"/>
  <c r="C203" i="10"/>
  <c r="W3" i="10"/>
  <c r="S202" i="10"/>
  <c r="N106" i="10"/>
  <c r="AG3" i="10" a="1"/>
  <c r="S3" i="10"/>
  <c r="Q3" i="10"/>
  <c r="W4" i="10"/>
  <c r="P106" i="10"/>
  <c r="K103" i="10"/>
  <c r="Q105" i="10"/>
  <c r="M105" i="10"/>
  <c r="Y106" i="10"/>
  <c r="Y202" i="10"/>
  <c r="N4" i="10"/>
  <c r="AF3" i="10" a="1"/>
  <c r="V202" i="10"/>
  <c r="S106" i="10"/>
  <c r="O106" i="10"/>
  <c r="R2" i="10"/>
  <c r="W102" i="10"/>
  <c r="K3" i="10"/>
  <c r="R103" i="10"/>
  <c r="U105" i="10"/>
  <c r="L102" i="10"/>
  <c r="Q4" i="10"/>
  <c r="Y2" i="10"/>
  <c r="X105" i="10"/>
  <c r="L202" i="10"/>
  <c r="S103" i="10"/>
  <c r="X4" i="10"/>
  <c r="L2" i="10"/>
  <c r="AE2" i="10" a="1"/>
  <c r="M3" i="10"/>
  <c r="P202" i="10"/>
  <c r="Q102" i="10"/>
  <c r="S4" i="10"/>
  <c r="V3" i="10"/>
  <c r="M4" i="10"/>
  <c r="L3" i="10"/>
  <c r="T105" i="10"/>
  <c r="L4" i="10"/>
  <c r="R4" i="10"/>
  <c r="Y3" i="10"/>
  <c r="N2" i="10"/>
  <c r="Y105" i="10"/>
  <c r="T2" i="10"/>
  <c r="T4" i="10"/>
  <c r="K4" i="10"/>
  <c r="U4" i="10"/>
  <c r="O3" i="10"/>
  <c r="X202" i="10"/>
  <c r="AC3" i="10" a="1"/>
  <c r="U106" i="10"/>
  <c r="U3" i="10"/>
  <c r="S2" i="10"/>
  <c r="V106" i="10"/>
  <c r="P105" i="10"/>
  <c r="R202" i="10"/>
  <c r="R3" i="10"/>
  <c r="X3" i="10"/>
  <c r="R105" i="10"/>
  <c r="Q2" i="10"/>
  <c r="K105" i="10"/>
  <c r="N202" i="10"/>
  <c r="L106" i="10"/>
  <c r="P4" i="10"/>
  <c r="Q106" i="10"/>
  <c r="P102" i="10"/>
  <c r="R102" i="10"/>
  <c r="K202" i="10"/>
  <c r="S105" i="10"/>
  <c r="N3" i="10"/>
  <c r="W105" i="10"/>
  <c r="P3" i="10"/>
  <c r="K106" i="10"/>
  <c r="K2" i="10"/>
  <c r="O102" i="10"/>
  <c r="T3" i="10"/>
  <c r="T106" i="10"/>
  <c r="Y4" i="10"/>
  <c r="V102" i="10"/>
  <c r="Y102" i="10"/>
  <c r="L103" i="10"/>
  <c r="V4" i="10"/>
  <c r="M106" i="10"/>
  <c r="V105" i="10"/>
  <c r="N105" i="10"/>
  <c r="O105" i="10"/>
  <c r="R106" i="10"/>
  <c r="Q202" i="10"/>
  <c r="O4" i="10"/>
  <c r="X106" i="10"/>
  <c r="AC3" i="10" l="1"/>
  <c r="Z105" i="10"/>
  <c r="Z2" i="10"/>
  <c r="Z102" i="10"/>
  <c r="Z106" i="10"/>
  <c r="Z4" i="10"/>
  <c r="Z103" i="10"/>
  <c r="Z3" i="10"/>
  <c r="AE2" i="10"/>
  <c r="Z202" i="10"/>
  <c r="AG3" i="10"/>
  <c r="AF3" i="10"/>
  <c r="C5" i="10"/>
  <c r="B6" i="10"/>
  <c r="B205" i="10"/>
  <c r="C204" i="10"/>
  <c r="C108" i="10"/>
  <c r="B109" i="10"/>
  <c r="AB4" i="10"/>
  <c r="AA5" i="10"/>
  <c r="U104" i="10"/>
  <c r="U203" i="10"/>
  <c r="X203" i="10"/>
  <c r="W104" i="10"/>
  <c r="V203" i="10"/>
  <c r="N104" i="10"/>
  <c r="K107" i="10"/>
  <c r="X104" i="10"/>
  <c r="P203" i="10"/>
  <c r="T104" i="10"/>
  <c r="R104" i="10"/>
  <c r="Y104" i="10"/>
  <c r="O203" i="10"/>
  <c r="Y203" i="10"/>
  <c r="K203" i="10"/>
  <c r="L203" i="10"/>
  <c r="S104" i="10"/>
  <c r="M104" i="10"/>
  <c r="Q104" i="10"/>
  <c r="P107" i="10"/>
  <c r="W107" i="10"/>
  <c r="W203" i="10"/>
  <c r="Y107" i="10"/>
  <c r="X107" i="10"/>
  <c r="R107" i="10"/>
  <c r="R203" i="10"/>
  <c r="T203" i="10"/>
  <c r="L104" i="10"/>
  <c r="L107" i="10"/>
  <c r="S107" i="10"/>
  <c r="O107" i="10"/>
  <c r="M107" i="10"/>
  <c r="U107" i="10"/>
  <c r="M203" i="10"/>
  <c r="V107" i="10"/>
  <c r="S203" i="10"/>
  <c r="K104" i="10"/>
  <c r="N203" i="10"/>
  <c r="N107" i="10"/>
  <c r="Q107" i="10"/>
  <c r="T107" i="10"/>
  <c r="O104" i="10"/>
  <c r="V104" i="10"/>
  <c r="Q203" i="10"/>
  <c r="P104" i="10"/>
  <c r="Z104" i="10" l="1"/>
  <c r="Z203" i="10"/>
  <c r="Z107" i="10"/>
  <c r="C6" i="10"/>
  <c r="B7" i="10"/>
  <c r="C205" i="10"/>
  <c r="B206" i="10"/>
  <c r="C109" i="10"/>
  <c r="B110" i="10"/>
  <c r="AB5" i="10"/>
  <c r="AA6" i="10"/>
  <c r="M108" i="10"/>
  <c r="W5" i="10"/>
  <c r="O108" i="10"/>
  <c r="AC4" i="10" a="1"/>
  <c r="N108" i="10"/>
  <c r="Y108" i="10"/>
  <c r="X204" i="10"/>
  <c r="O204" i="10"/>
  <c r="K5" i="10"/>
  <c r="P108" i="10"/>
  <c r="AG4" i="10" a="1"/>
  <c r="V5" i="10"/>
  <c r="AF4" i="10" a="1"/>
  <c r="U108" i="10"/>
  <c r="U204" i="10"/>
  <c r="M5" i="10"/>
  <c r="L108" i="10"/>
  <c r="Y204" i="10"/>
  <c r="T108" i="10"/>
  <c r="P204" i="10"/>
  <c r="AE4" i="10" a="1"/>
  <c r="N204" i="10"/>
  <c r="W204" i="10"/>
  <c r="W108" i="10"/>
  <c r="V204" i="10"/>
  <c r="T204" i="10"/>
  <c r="Q204" i="10"/>
  <c r="Y5" i="10"/>
  <c r="S204" i="10"/>
  <c r="Q108" i="10"/>
  <c r="X5" i="10"/>
  <c r="M204" i="10"/>
  <c r="AD4" i="10" a="1"/>
  <c r="R204" i="10"/>
  <c r="R5" i="10"/>
  <c r="L204" i="10"/>
  <c r="L5" i="10"/>
  <c r="N5" i="10"/>
  <c r="K204" i="10"/>
  <c r="T5" i="10"/>
  <c r="K108" i="10"/>
  <c r="Q5" i="10"/>
  <c r="P5" i="10"/>
  <c r="O5" i="10"/>
  <c r="X108" i="10"/>
  <c r="U5" i="10"/>
  <c r="S108" i="10"/>
  <c r="V108" i="10"/>
  <c r="R108" i="10"/>
  <c r="S5" i="10"/>
  <c r="AE4" i="10" l="1"/>
  <c r="AF4" i="10"/>
  <c r="AC4" i="10"/>
  <c r="Z108" i="10"/>
  <c r="AG4" i="10"/>
  <c r="Z204" i="10"/>
  <c r="AD4" i="10"/>
  <c r="Z5" i="10"/>
  <c r="AB6" i="10"/>
  <c r="AA7" i="10"/>
  <c r="C7" i="10"/>
  <c r="B8" i="10"/>
  <c r="B111" i="10"/>
  <c r="C110" i="10"/>
  <c r="B207" i="10"/>
  <c r="C206" i="10"/>
  <c r="U205" i="10"/>
  <c r="W6" i="10"/>
  <c r="Q109" i="10"/>
  <c r="S205" i="10"/>
  <c r="V109" i="10"/>
  <c r="P109" i="10"/>
  <c r="M6" i="10"/>
  <c r="L6" i="10"/>
  <c r="X6" i="10"/>
  <c r="T109" i="10"/>
  <c r="Q205" i="10"/>
  <c r="O109" i="10"/>
  <c r="T205" i="10"/>
  <c r="AG5" i="10" a="1"/>
  <c r="R109" i="10"/>
  <c r="N205" i="10"/>
  <c r="K109" i="10"/>
  <c r="S6" i="10"/>
  <c r="Q6" i="10"/>
  <c r="T6" i="10"/>
  <c r="M205" i="10"/>
  <c r="O205" i="10"/>
  <c r="L109" i="10"/>
  <c r="L205" i="10"/>
  <c r="N6" i="10"/>
  <c r="X205" i="10"/>
  <c r="O6" i="10"/>
  <c r="V6" i="10"/>
  <c r="K6" i="10"/>
  <c r="W205" i="10"/>
  <c r="AD5" i="10" a="1"/>
  <c r="S109" i="10"/>
  <c r="V205" i="10"/>
  <c r="W109" i="10"/>
  <c r="AF5" i="10" a="1"/>
  <c r="P205" i="10"/>
  <c r="N109" i="10"/>
  <c r="AE5" i="10" a="1"/>
  <c r="R6" i="10"/>
  <c r="R205" i="10"/>
  <c r="AC5" i="10" a="1"/>
  <c r="Y109" i="10"/>
  <c r="Y6" i="10"/>
  <c r="P6" i="10"/>
  <c r="U6" i="10"/>
  <c r="M109" i="10"/>
  <c r="Y205" i="10"/>
  <c r="K205" i="10"/>
  <c r="U109" i="10"/>
  <c r="X109" i="10"/>
  <c r="Z109" i="10" l="1"/>
  <c r="AF5" i="10"/>
  <c r="AC5" i="10"/>
  <c r="AG5" i="10"/>
  <c r="AD5" i="10"/>
  <c r="AE5" i="10"/>
  <c r="Z205" i="10"/>
  <c r="Z6" i="10"/>
  <c r="B9" i="10"/>
  <c r="C8" i="10"/>
  <c r="C111" i="10"/>
  <c r="B112" i="10"/>
  <c r="C207" i="10"/>
  <c r="B208" i="10"/>
  <c r="AB7" i="10"/>
  <c r="AA8" i="10"/>
  <c r="AF6" i="10" a="1"/>
  <c r="AE6" i="10" a="1"/>
  <c r="O206" i="10"/>
  <c r="R206" i="10"/>
  <c r="AG6" i="10" a="1"/>
  <c r="S7" i="10"/>
  <c r="U110" i="10"/>
  <c r="P110" i="10"/>
  <c r="W110" i="10"/>
  <c r="T7" i="10"/>
  <c r="M7" i="10"/>
  <c r="N110" i="10"/>
  <c r="M110" i="10"/>
  <c r="Q7" i="10"/>
  <c r="L110" i="10"/>
  <c r="S110" i="10"/>
  <c r="Y7" i="10"/>
  <c r="K7" i="10"/>
  <c r="V206" i="10"/>
  <c r="U206" i="10"/>
  <c r="X206" i="10"/>
  <c r="P206" i="10"/>
  <c r="Q110" i="10"/>
  <c r="AC6" i="10" a="1"/>
  <c r="Q206" i="10"/>
  <c r="R7" i="10"/>
  <c r="V7" i="10"/>
  <c r="T206" i="10"/>
  <c r="L206" i="10"/>
  <c r="AD6" i="10" a="1"/>
  <c r="R110" i="10"/>
  <c r="L7" i="10"/>
  <c r="X110" i="10"/>
  <c r="N206" i="10"/>
  <c r="N7" i="10"/>
  <c r="U7" i="10"/>
  <c r="O110" i="10"/>
  <c r="Y206" i="10"/>
  <c r="W7" i="10"/>
  <c r="T110" i="10"/>
  <c r="P7" i="10"/>
  <c r="O7" i="10"/>
  <c r="K110" i="10"/>
  <c r="X7" i="10"/>
  <c r="M206" i="10"/>
  <c r="V110" i="10"/>
  <c r="W206" i="10"/>
  <c r="K206" i="10"/>
  <c r="S206" i="10"/>
  <c r="Y110" i="10"/>
  <c r="AG6" i="10" l="1"/>
  <c r="Z206" i="10"/>
  <c r="AC6" i="10"/>
  <c r="Z7" i="10"/>
  <c r="Z110" i="10"/>
  <c r="AD6" i="10"/>
  <c r="AE6" i="10"/>
  <c r="AF6" i="10"/>
  <c r="C208" i="10"/>
  <c r="B209" i="10"/>
  <c r="B113" i="10"/>
  <c r="C112" i="10"/>
  <c r="C9" i="10"/>
  <c r="B10" i="10"/>
  <c r="AA9" i="10"/>
  <c r="AB8" i="10"/>
  <c r="X8" i="10"/>
  <c r="X207" i="10"/>
  <c r="P8" i="10"/>
  <c r="X111" i="10"/>
  <c r="Q8" i="10"/>
  <c r="N8" i="10"/>
  <c r="U8" i="10"/>
  <c r="V111" i="10"/>
  <c r="T8" i="10"/>
  <c r="V207" i="10"/>
  <c r="R8" i="10"/>
  <c r="K207" i="10"/>
  <c r="O8" i="10"/>
  <c r="Y8" i="10"/>
  <c r="O111" i="10"/>
  <c r="W111" i="10"/>
  <c r="Y207" i="10"/>
  <c r="M111" i="10"/>
  <c r="Q207" i="10"/>
  <c r="S111" i="10"/>
  <c r="M8" i="10"/>
  <c r="S207" i="10"/>
  <c r="L111" i="10"/>
  <c r="P207" i="10"/>
  <c r="T207" i="10"/>
  <c r="N207" i="10"/>
  <c r="L207" i="10"/>
  <c r="AC7" i="10" a="1"/>
  <c r="V8" i="10"/>
  <c r="O207" i="10"/>
  <c r="U111" i="10"/>
  <c r="R111" i="10"/>
  <c r="U207" i="10"/>
  <c r="Y111" i="10"/>
  <c r="R207" i="10"/>
  <c r="L8" i="10"/>
  <c r="W207" i="10"/>
  <c r="S8" i="10"/>
  <c r="N111" i="10"/>
  <c r="K8" i="10"/>
  <c r="K111" i="10"/>
  <c r="P111" i="10"/>
  <c r="AE7" i="10" a="1"/>
  <c r="M207" i="10"/>
  <c r="Q111" i="10"/>
  <c r="AF7" i="10" a="1"/>
  <c r="T111" i="10"/>
  <c r="AG7" i="10" a="1"/>
  <c r="AD7" i="10" a="1"/>
  <c r="W8" i="10"/>
  <c r="AG7" i="10" l="1"/>
  <c r="AF7" i="10"/>
  <c r="Z111" i="10"/>
  <c r="AC7" i="10"/>
  <c r="Z207" i="10"/>
  <c r="Z8" i="10"/>
  <c r="AD7" i="10"/>
  <c r="AE7" i="10"/>
  <c r="C10" i="10"/>
  <c r="B11" i="10"/>
  <c r="B114" i="10"/>
  <c r="C113" i="10"/>
  <c r="AA10" i="10"/>
  <c r="AB9" i="10"/>
  <c r="B210" i="10"/>
  <c r="C209" i="10"/>
  <c r="V208" i="10"/>
  <c r="K112" i="10"/>
  <c r="U112" i="10"/>
  <c r="P112" i="10"/>
  <c r="W208" i="10"/>
  <c r="O112" i="10"/>
  <c r="W112" i="10"/>
  <c r="T112" i="10"/>
  <c r="N112" i="10"/>
  <c r="X112" i="10"/>
  <c r="Q208" i="10"/>
  <c r="R208" i="10"/>
  <c r="AD8" i="10" a="1"/>
  <c r="Q112" i="10"/>
  <c r="K9" i="10"/>
  <c r="AE8" i="10" a="1"/>
  <c r="K208" i="10"/>
  <c r="S112" i="10"/>
  <c r="V9" i="10"/>
  <c r="O208" i="10"/>
  <c r="Y9" i="10"/>
  <c r="L208" i="10"/>
  <c r="U9" i="10"/>
  <c r="AG8" i="10" a="1"/>
  <c r="V112" i="10"/>
  <c r="U208" i="10"/>
  <c r="L112" i="10"/>
  <c r="W9" i="10"/>
  <c r="AF8" i="10" a="1"/>
  <c r="P9" i="10"/>
  <c r="M112" i="10"/>
  <c r="Q9" i="10"/>
  <c r="N208" i="10"/>
  <c r="P208" i="10"/>
  <c r="S208" i="10"/>
  <c r="L9" i="10"/>
  <c r="T208" i="10"/>
  <c r="T9" i="10"/>
  <c r="X208" i="10"/>
  <c r="M9" i="10"/>
  <c r="AC8" i="10" a="1"/>
  <c r="Y112" i="10"/>
  <c r="X9" i="10"/>
  <c r="N9" i="10"/>
  <c r="R112" i="10"/>
  <c r="O9" i="10"/>
  <c r="Y208" i="10"/>
  <c r="R9" i="10"/>
  <c r="S9" i="10"/>
  <c r="M208" i="10"/>
  <c r="Z208" i="10" l="1"/>
  <c r="AE8" i="10"/>
  <c r="Z9" i="10"/>
  <c r="AF8" i="10"/>
  <c r="AC8" i="10"/>
  <c r="AD8" i="10"/>
  <c r="Z112" i="10"/>
  <c r="AG8" i="10"/>
  <c r="B12" i="10"/>
  <c r="C11" i="10"/>
  <c r="C114" i="10"/>
  <c r="B115" i="10"/>
  <c r="AB10" i="10"/>
  <c r="AA11" i="10"/>
  <c r="C210" i="10"/>
  <c r="B211" i="10"/>
  <c r="R113" i="10"/>
  <c r="U209" i="10"/>
  <c r="P10" i="10"/>
  <c r="L209" i="10"/>
  <c r="S209" i="10"/>
  <c r="P209" i="10"/>
  <c r="R10" i="10"/>
  <c r="X10" i="10"/>
  <c r="N113" i="10"/>
  <c r="T209" i="10"/>
  <c r="AG9" i="10" a="1"/>
  <c r="AE9" i="10" a="1"/>
  <c r="U10" i="10"/>
  <c r="K209" i="10"/>
  <c r="S113" i="10"/>
  <c r="Y113" i="10"/>
  <c r="V113" i="10"/>
  <c r="Q209" i="10"/>
  <c r="X113" i="10"/>
  <c r="N209" i="10"/>
  <c r="W209" i="10"/>
  <c r="L10" i="10"/>
  <c r="U113" i="10"/>
  <c r="V209" i="10"/>
  <c r="M209" i="10"/>
  <c r="T113" i="10"/>
  <c r="P113" i="10"/>
  <c r="K113" i="10"/>
  <c r="Y209" i="10"/>
  <c r="T10" i="10"/>
  <c r="W10" i="10"/>
  <c r="R209" i="10"/>
  <c r="S10" i="10"/>
  <c r="L113" i="10"/>
  <c r="Y10" i="10"/>
  <c r="M10" i="10"/>
  <c r="X209" i="10"/>
  <c r="O10" i="10"/>
  <c r="Q113" i="10"/>
  <c r="O113" i="10"/>
  <c r="N10" i="10"/>
  <c r="K10" i="10"/>
  <c r="O209" i="10"/>
  <c r="W113" i="10"/>
  <c r="AC9" i="10" a="1"/>
  <c r="AD9" i="10" a="1"/>
  <c r="M113" i="10"/>
  <c r="V10" i="10"/>
  <c r="AF9" i="10" a="1"/>
  <c r="Q10" i="10"/>
  <c r="Z113" i="10" l="1"/>
  <c r="Z209" i="10"/>
  <c r="AC9" i="10"/>
  <c r="Z10" i="10"/>
  <c r="AF9" i="10"/>
  <c r="AE9" i="10"/>
  <c r="AG9" i="10"/>
  <c r="AD9" i="10"/>
  <c r="B13" i="10"/>
  <c r="C12" i="10"/>
  <c r="B116" i="10"/>
  <c r="C115" i="10"/>
  <c r="B212" i="10"/>
  <c r="C211" i="10"/>
  <c r="AB11" i="10"/>
  <c r="AA12" i="10"/>
  <c r="U114" i="10"/>
  <c r="AG10" i="10" a="1"/>
  <c r="N210" i="10"/>
  <c r="L114" i="10"/>
  <c r="R114" i="10"/>
  <c r="Q11" i="10"/>
  <c r="K114" i="10"/>
  <c r="W114" i="10"/>
  <c r="U11" i="10"/>
  <c r="S11" i="10"/>
  <c r="Q114" i="10"/>
  <c r="L210" i="10"/>
  <c r="K11" i="10"/>
  <c r="Q210" i="10"/>
  <c r="V114" i="10"/>
  <c r="AE10" i="10" a="1"/>
  <c r="V210" i="10"/>
  <c r="Y210" i="10"/>
  <c r="AC10" i="10" a="1"/>
  <c r="W11" i="10"/>
  <c r="N114" i="10"/>
  <c r="M11" i="10"/>
  <c r="T210" i="10"/>
  <c r="O11" i="10"/>
  <c r="X11" i="10"/>
  <c r="K210" i="10"/>
  <c r="S114" i="10"/>
  <c r="P210" i="10"/>
  <c r="T114" i="10"/>
  <c r="O210" i="10"/>
  <c r="U210" i="10"/>
  <c r="O114" i="10"/>
  <c r="Y114" i="10"/>
  <c r="X210" i="10"/>
  <c r="P11" i="10"/>
  <c r="P114" i="10"/>
  <c r="AF10" i="10" a="1"/>
  <c r="V11" i="10"/>
  <c r="R210" i="10"/>
  <c r="M114" i="10"/>
  <c r="AD10" i="10" a="1"/>
  <c r="T11" i="10"/>
  <c r="Y11" i="10"/>
  <c r="M210" i="10"/>
  <c r="R11" i="10"/>
  <c r="X114" i="10"/>
  <c r="S210" i="10"/>
  <c r="L11" i="10"/>
  <c r="W210" i="10"/>
  <c r="N11" i="10"/>
  <c r="Z114" i="10" l="1"/>
  <c r="Z210" i="10"/>
  <c r="AC10" i="10"/>
  <c r="AF10" i="10"/>
  <c r="Z11" i="10"/>
  <c r="AD10" i="10"/>
  <c r="AG10" i="10"/>
  <c r="AE10" i="10"/>
  <c r="C13" i="10"/>
  <c r="B14" i="10"/>
  <c r="B213" i="10"/>
  <c r="C212" i="10"/>
  <c r="C116" i="10"/>
  <c r="B117" i="10"/>
  <c r="AA13" i="10"/>
  <c r="AB12" i="10"/>
  <c r="M115" i="10"/>
  <c r="L211" i="10"/>
  <c r="P12" i="10"/>
  <c r="L115" i="10"/>
  <c r="K211" i="10"/>
  <c r="N211" i="10"/>
  <c r="V211" i="10"/>
  <c r="Y211" i="10"/>
  <c r="K115" i="10"/>
  <c r="AD11" i="10" a="1"/>
  <c r="AF11" i="10" a="1"/>
  <c r="O12" i="10"/>
  <c r="K12" i="10"/>
  <c r="S211" i="10"/>
  <c r="N12" i="10"/>
  <c r="V115" i="10"/>
  <c r="X12" i="10"/>
  <c r="S12" i="10"/>
  <c r="AG11" i="10" a="1"/>
  <c r="M211" i="10"/>
  <c r="R12" i="10"/>
  <c r="X115" i="10"/>
  <c r="U211" i="10"/>
  <c r="L12" i="10"/>
  <c r="M12" i="10"/>
  <c r="Q115" i="10"/>
  <c r="O211" i="10"/>
  <c r="P211" i="10"/>
  <c r="W115" i="10"/>
  <c r="T115" i="10"/>
  <c r="V12" i="10"/>
  <c r="U12" i="10"/>
  <c r="R211" i="10"/>
  <c r="P115" i="10"/>
  <c r="AE11" i="10" a="1"/>
  <c r="S115" i="10"/>
  <c r="U115" i="10"/>
  <c r="Q12" i="10"/>
  <c r="Y12" i="10"/>
  <c r="R115" i="10"/>
  <c r="T12" i="10"/>
  <c r="T211" i="10"/>
  <c r="W211" i="10"/>
  <c r="W12" i="10"/>
  <c r="O115" i="10"/>
  <c r="N115" i="10"/>
  <c r="Q211" i="10"/>
  <c r="Y115" i="10"/>
  <c r="AC11" i="10" a="1"/>
  <c r="X211" i="10"/>
  <c r="AG11" i="10" l="1"/>
  <c r="Z211" i="10"/>
  <c r="Z115" i="10"/>
  <c r="Z12" i="10"/>
  <c r="AC11" i="10"/>
  <c r="AD11" i="10"/>
  <c r="AE11" i="10"/>
  <c r="AF11" i="10"/>
  <c r="AA14" i="10"/>
  <c r="AB13" i="10"/>
  <c r="C117" i="10"/>
  <c r="B118" i="10"/>
  <c r="C213" i="10"/>
  <c r="B214" i="10"/>
  <c r="C14" i="10"/>
  <c r="B15" i="10"/>
  <c r="AD12" i="10" a="1"/>
  <c r="P13" i="10"/>
  <c r="N212" i="10"/>
  <c r="U212" i="10"/>
  <c r="O212" i="10"/>
  <c r="T212" i="10"/>
  <c r="R13" i="10"/>
  <c r="X13" i="10"/>
  <c r="T13" i="10"/>
  <c r="AC12" i="10" a="1"/>
  <c r="P116" i="10"/>
  <c r="U13" i="10"/>
  <c r="Q13" i="10"/>
  <c r="R212" i="10"/>
  <c r="S116" i="10"/>
  <c r="V13" i="10"/>
  <c r="Y116" i="10"/>
  <c r="W13" i="10"/>
  <c r="W116" i="10"/>
  <c r="AE12" i="10" a="1"/>
  <c r="K13" i="10"/>
  <c r="L13" i="10"/>
  <c r="X212" i="10"/>
  <c r="R116" i="10"/>
  <c r="U116" i="10"/>
  <c r="S13" i="10"/>
  <c r="AF12" i="10" a="1"/>
  <c r="Y13" i="10"/>
  <c r="K116" i="10"/>
  <c r="N116" i="10"/>
  <c r="P212" i="10"/>
  <c r="Q116" i="10"/>
  <c r="O13" i="10"/>
  <c r="V116" i="10"/>
  <c r="K212" i="10"/>
  <c r="Q212" i="10"/>
  <c r="S212" i="10"/>
  <c r="V212" i="10"/>
  <c r="W212" i="10"/>
  <c r="X116" i="10"/>
  <c r="O116" i="10"/>
  <c r="L212" i="10"/>
  <c r="N13" i="10"/>
  <c r="AG12" i="10" a="1"/>
  <c r="M13" i="10"/>
  <c r="M212" i="10"/>
  <c r="T116" i="10"/>
  <c r="Y212" i="10"/>
  <c r="L116" i="10"/>
  <c r="M116" i="10"/>
  <c r="Z116" i="10" l="1"/>
  <c r="Z13" i="10"/>
  <c r="AE12" i="10"/>
  <c r="AF12" i="10"/>
  <c r="AC12" i="10"/>
  <c r="Z212" i="10"/>
  <c r="AG12" i="10"/>
  <c r="AD12" i="10"/>
  <c r="B215" i="10"/>
  <c r="C214" i="10"/>
  <c r="B119" i="10"/>
  <c r="C118" i="10"/>
  <c r="AB14" i="10"/>
  <c r="AA15" i="10"/>
  <c r="B16" i="10"/>
  <c r="C15" i="10"/>
  <c r="U117" i="10"/>
  <c r="M14" i="10"/>
  <c r="AD13" i="10" a="1"/>
  <c r="T14" i="10"/>
  <c r="AG13" i="10" a="1"/>
  <c r="K14" i="10"/>
  <c r="S117" i="10"/>
  <c r="P14" i="10"/>
  <c r="W213" i="10"/>
  <c r="R117" i="10"/>
  <c r="O117" i="10"/>
  <c r="Q117" i="10"/>
  <c r="W14" i="10"/>
  <c r="T117" i="10"/>
  <c r="O14" i="10"/>
  <c r="Y117" i="10"/>
  <c r="V213" i="10"/>
  <c r="U213" i="10"/>
  <c r="Y14" i="10"/>
  <c r="K213" i="10"/>
  <c r="P117" i="10"/>
  <c r="L14" i="10"/>
  <c r="W117" i="10"/>
  <c r="S213" i="10"/>
  <c r="T213" i="10"/>
  <c r="X117" i="10"/>
  <c r="S14" i="10"/>
  <c r="N14" i="10"/>
  <c r="R14" i="10"/>
  <c r="N213" i="10"/>
  <c r="AF13" i="10" a="1"/>
  <c r="X14" i="10"/>
  <c r="M117" i="10"/>
  <c r="U14" i="10"/>
  <c r="O213" i="10"/>
  <c r="Q14" i="10"/>
  <c r="R213" i="10"/>
  <c r="V14" i="10"/>
  <c r="L213" i="10"/>
  <c r="M213" i="10"/>
  <c r="L117" i="10"/>
  <c r="X213" i="10"/>
  <c r="AE13" i="10" a="1"/>
  <c r="Y213" i="10"/>
  <c r="AC13" i="10" a="1"/>
  <c r="N117" i="10"/>
  <c r="P213" i="10"/>
  <c r="V117" i="10"/>
  <c r="K117" i="10"/>
  <c r="Q213" i="10"/>
  <c r="Z14" i="10" l="1"/>
  <c r="Z117" i="10"/>
  <c r="AG13" i="10"/>
  <c r="AF13" i="10"/>
  <c r="AC13" i="10"/>
  <c r="AD13" i="10"/>
  <c r="Z213" i="10"/>
  <c r="AE13" i="10"/>
  <c r="C119" i="10"/>
  <c r="B120" i="10"/>
  <c r="B17" i="10"/>
  <c r="C16" i="10"/>
  <c r="AB15" i="10"/>
  <c r="AA16" i="10"/>
  <c r="C215" i="10"/>
  <c r="B216" i="10"/>
  <c r="Y118" i="10"/>
  <c r="V15" i="10"/>
  <c r="Q15" i="10"/>
  <c r="P15" i="10"/>
  <c r="M15" i="10"/>
  <c r="X15" i="10"/>
  <c r="W15" i="10"/>
  <c r="AG14" i="10" a="1"/>
  <c r="AD14" i="10" a="1"/>
  <c r="Y214" i="10"/>
  <c r="U118" i="10"/>
  <c r="Y15" i="10"/>
  <c r="O15" i="10"/>
  <c r="Q214" i="10"/>
  <c r="K15" i="10"/>
  <c r="AE14" i="10" a="1"/>
  <c r="N214" i="10"/>
  <c r="R214" i="10"/>
  <c r="AC14" i="10" a="1"/>
  <c r="X214" i="10"/>
  <c r="S118" i="10"/>
  <c r="AF14" i="10" a="1"/>
  <c r="V214" i="10"/>
  <c r="L214" i="10"/>
  <c r="P214" i="10"/>
  <c r="N118" i="10"/>
  <c r="S15" i="10"/>
  <c r="Q118" i="10"/>
  <c r="W118" i="10"/>
  <c r="U15" i="10"/>
  <c r="O214" i="10"/>
  <c r="M214" i="10"/>
  <c r="K214" i="10"/>
  <c r="U214" i="10"/>
  <c r="W214" i="10"/>
  <c r="T214" i="10"/>
  <c r="T118" i="10"/>
  <c r="K118" i="10"/>
  <c r="N15" i="10"/>
  <c r="L15" i="10"/>
  <c r="S214" i="10"/>
  <c r="X118" i="10"/>
  <c r="P118" i="10"/>
  <c r="R15" i="10"/>
  <c r="O118" i="10"/>
  <c r="V118" i="10"/>
  <c r="L118" i="10"/>
  <c r="R118" i="10"/>
  <c r="M118" i="10"/>
  <c r="T15" i="10"/>
  <c r="Z118" i="10" l="1"/>
  <c r="AC14" i="10"/>
  <c r="AD14" i="10"/>
  <c r="Z214" i="10"/>
  <c r="AG14" i="10"/>
  <c r="AE14" i="10"/>
  <c r="AF14" i="10"/>
  <c r="Z15" i="10"/>
  <c r="C17" i="10"/>
  <c r="B18" i="10"/>
  <c r="AB16" i="10"/>
  <c r="AA17" i="10"/>
  <c r="B217" i="10"/>
  <c r="C216" i="10"/>
  <c r="B121" i="10"/>
  <c r="C120" i="10"/>
  <c r="T119" i="10"/>
  <c r="O119" i="10"/>
  <c r="Q215" i="10"/>
  <c r="O16" i="10"/>
  <c r="N119" i="10"/>
  <c r="Q119" i="10"/>
  <c r="M215" i="10"/>
  <c r="M119" i="10"/>
  <c r="N16" i="10"/>
  <c r="P119" i="10"/>
  <c r="W16" i="10"/>
  <c r="X119" i="10"/>
  <c r="T16" i="10"/>
  <c r="AC15" i="10" a="1"/>
  <c r="T215" i="10"/>
  <c r="P16" i="10"/>
  <c r="X16" i="10"/>
  <c r="Y16" i="10"/>
  <c r="AD15" i="10" a="1"/>
  <c r="R215" i="10"/>
  <c r="V16" i="10"/>
  <c r="AE15" i="10" a="1"/>
  <c r="U215" i="10"/>
  <c r="M16" i="10"/>
  <c r="S16" i="10"/>
  <c r="L215" i="10"/>
  <c r="O215" i="10"/>
  <c r="X215" i="10"/>
  <c r="W215" i="10"/>
  <c r="U16" i="10"/>
  <c r="R119" i="10"/>
  <c r="L119" i="10"/>
  <c r="K215" i="10"/>
  <c r="K16" i="10"/>
  <c r="Y215" i="10"/>
  <c r="AF15" i="10" a="1"/>
  <c r="L16" i="10"/>
  <c r="P215" i="10"/>
  <c r="AG15" i="10" a="1"/>
  <c r="W119" i="10"/>
  <c r="R16" i="10"/>
  <c r="K119" i="10"/>
  <c r="U119" i="10"/>
  <c r="Q16" i="10"/>
  <c r="N215" i="10"/>
  <c r="Y119" i="10"/>
  <c r="V119" i="10"/>
  <c r="S215" i="10"/>
  <c r="V215" i="10"/>
  <c r="S119" i="10"/>
  <c r="AE15" i="10" l="1"/>
  <c r="AF15" i="10"/>
  <c r="AC15" i="10"/>
  <c r="AG15" i="10"/>
  <c r="Z119" i="10"/>
  <c r="Z16" i="10"/>
  <c r="AD15" i="10"/>
  <c r="Z215" i="10"/>
  <c r="B122" i="10"/>
  <c r="C121" i="10"/>
  <c r="B218" i="10"/>
  <c r="C217" i="10"/>
  <c r="AA18" i="10"/>
  <c r="AB17" i="10"/>
  <c r="C18" i="10"/>
  <c r="B19" i="10"/>
  <c r="O17" i="10"/>
  <c r="AE16" i="10" a="1"/>
  <c r="S120" i="10"/>
  <c r="V216" i="10"/>
  <c r="AD16" i="10" a="1"/>
  <c r="AG16" i="10" a="1"/>
  <c r="M120" i="10"/>
  <c r="X120" i="10"/>
  <c r="Q17" i="10"/>
  <c r="K17" i="10"/>
  <c r="V17" i="10"/>
  <c r="L120" i="10"/>
  <c r="O216" i="10"/>
  <c r="X216" i="10"/>
  <c r="N120" i="10"/>
  <c r="U120" i="10"/>
  <c r="Q120" i="10"/>
  <c r="U216" i="10"/>
  <c r="AF16" i="10" a="1"/>
  <c r="W216" i="10"/>
  <c r="Q216" i="10"/>
  <c r="V120" i="10"/>
  <c r="S216" i="10"/>
  <c r="M216" i="10"/>
  <c r="N17" i="10"/>
  <c r="T120" i="10"/>
  <c r="Y216" i="10"/>
  <c r="Y120" i="10"/>
  <c r="R120" i="10"/>
  <c r="W17" i="10"/>
  <c r="P120" i="10"/>
  <c r="K216" i="10"/>
  <c r="Y17" i="10"/>
  <c r="N216" i="10"/>
  <c r="S17" i="10"/>
  <c r="R216" i="10"/>
  <c r="L17" i="10"/>
  <c r="L216" i="10"/>
  <c r="R17" i="10"/>
  <c r="T17" i="10"/>
  <c r="P216" i="10"/>
  <c r="AC16" i="10" a="1"/>
  <c r="T216" i="10"/>
  <c r="M17" i="10"/>
  <c r="O120" i="10"/>
  <c r="X17" i="10"/>
  <c r="P17" i="10"/>
  <c r="K120" i="10"/>
  <c r="U17" i="10"/>
  <c r="W120" i="10"/>
  <c r="AC16" i="10" l="1"/>
  <c r="Z17" i="10"/>
  <c r="AG16" i="10"/>
  <c r="AD16" i="10"/>
  <c r="Z120" i="10"/>
  <c r="Z216" i="10"/>
  <c r="AE16" i="10"/>
  <c r="AF16" i="10"/>
  <c r="AB18" i="10"/>
  <c r="AA19" i="10"/>
  <c r="C218" i="10"/>
  <c r="B219" i="10"/>
  <c r="B20" i="10"/>
  <c r="C19" i="10"/>
  <c r="C122" i="10"/>
  <c r="B123" i="10"/>
  <c r="AE17" i="10" a="1"/>
  <c r="Y121" i="10"/>
  <c r="M121" i="10"/>
  <c r="Y18" i="10"/>
  <c r="T121" i="10"/>
  <c r="W217" i="10"/>
  <c r="Q18" i="10"/>
  <c r="L18" i="10"/>
  <c r="R217" i="10"/>
  <c r="M217" i="10"/>
  <c r="R18" i="10"/>
  <c r="P217" i="10"/>
  <c r="Q121" i="10"/>
  <c r="Y217" i="10"/>
  <c r="U121" i="10"/>
  <c r="S18" i="10"/>
  <c r="T217" i="10"/>
  <c r="W121" i="10"/>
  <c r="X121" i="10"/>
  <c r="S217" i="10"/>
  <c r="T18" i="10"/>
  <c r="M18" i="10"/>
  <c r="V121" i="10"/>
  <c r="X18" i="10"/>
  <c r="P121" i="10"/>
  <c r="W18" i="10"/>
  <c r="V18" i="10"/>
  <c r="AF17" i="10" a="1"/>
  <c r="U18" i="10"/>
  <c r="R121" i="10"/>
  <c r="O18" i="10"/>
  <c r="K18" i="10"/>
  <c r="L121" i="10"/>
  <c r="AG17" i="10" a="1"/>
  <c r="U217" i="10"/>
  <c r="L217" i="10"/>
  <c r="N121" i="10"/>
  <c r="O217" i="10"/>
  <c r="N18" i="10"/>
  <c r="O121" i="10"/>
  <c r="AD17" i="10" a="1"/>
  <c r="X217" i="10"/>
  <c r="K121" i="10"/>
  <c r="K217" i="10"/>
  <c r="Q217" i="10"/>
  <c r="V217" i="10"/>
  <c r="S121" i="10"/>
  <c r="N217" i="10"/>
  <c r="P18" i="10"/>
  <c r="AC17" i="10" a="1"/>
  <c r="AC17" i="10" l="1"/>
  <c r="Z121" i="10"/>
  <c r="AF17" i="10"/>
  <c r="Z18" i="10"/>
  <c r="AG17" i="10"/>
  <c r="Z217" i="10"/>
  <c r="AD17" i="10"/>
  <c r="AE17" i="10"/>
  <c r="AB19" i="10"/>
  <c r="AA20" i="10"/>
  <c r="B21" i="10"/>
  <c r="C20" i="10"/>
  <c r="B220" i="10"/>
  <c r="C219" i="10"/>
  <c r="B124" i="10"/>
  <c r="C123" i="10"/>
  <c r="U218" i="10"/>
  <c r="K19" i="10"/>
  <c r="M218" i="10"/>
  <c r="T19" i="10"/>
  <c r="W122" i="10"/>
  <c r="X19" i="10"/>
  <c r="W218" i="10"/>
  <c r="AD18" i="10" a="1"/>
  <c r="Q122" i="10"/>
  <c r="O218" i="10"/>
  <c r="V19" i="10"/>
  <c r="V218" i="10"/>
  <c r="L218" i="10"/>
  <c r="AF18" i="10" a="1"/>
  <c r="AC18" i="10" a="1"/>
  <c r="Q19" i="10"/>
  <c r="Y122" i="10"/>
  <c r="Y19" i="10"/>
  <c r="U122" i="10"/>
  <c r="P218" i="10"/>
  <c r="N19" i="10"/>
  <c r="V122" i="10"/>
  <c r="R218" i="10"/>
  <c r="AG18" i="10" a="1"/>
  <c r="O122" i="10"/>
  <c r="T122" i="10"/>
  <c r="L19" i="10"/>
  <c r="U19" i="10"/>
  <c r="T218" i="10"/>
  <c r="P122" i="10"/>
  <c r="K218" i="10"/>
  <c r="Y218" i="10"/>
  <c r="Q218" i="10"/>
  <c r="AE18" i="10" a="1"/>
  <c r="P19" i="10"/>
  <c r="M19" i="10"/>
  <c r="N218" i="10"/>
  <c r="S218" i="10"/>
  <c r="K122" i="10"/>
  <c r="W19" i="10"/>
  <c r="S19" i="10"/>
  <c r="R122" i="10"/>
  <c r="M122" i="10"/>
  <c r="X218" i="10"/>
  <c r="S122" i="10"/>
  <c r="N122" i="10"/>
  <c r="O19" i="10"/>
  <c r="R19" i="10"/>
  <c r="X122" i="10"/>
  <c r="L122" i="10"/>
  <c r="AC18" i="10" l="1"/>
  <c r="Z122" i="10"/>
  <c r="AD18" i="10"/>
  <c r="AE18" i="10"/>
  <c r="Z218" i="10"/>
  <c r="AF18" i="10"/>
  <c r="Z19" i="10"/>
  <c r="AG18" i="10"/>
  <c r="C220" i="10"/>
  <c r="B221" i="10"/>
  <c r="C124" i="10"/>
  <c r="B125" i="10"/>
  <c r="C21" i="10"/>
  <c r="B22" i="10"/>
  <c r="AB20" i="10"/>
  <c r="AA21" i="10"/>
  <c r="AG19" i="10" a="1"/>
  <c r="V219" i="10"/>
  <c r="AF19" i="10" a="1"/>
  <c r="P219" i="10"/>
  <c r="K219" i="10"/>
  <c r="T219" i="10"/>
  <c r="K123" i="10"/>
  <c r="V123" i="10"/>
  <c r="W219" i="10"/>
  <c r="X20" i="10"/>
  <c r="AE19" i="10" a="1"/>
  <c r="AC19" i="10" a="1"/>
  <c r="R219" i="10"/>
  <c r="O219" i="10"/>
  <c r="Q219" i="10"/>
  <c r="N219" i="10"/>
  <c r="W123" i="10"/>
  <c r="M123" i="10"/>
  <c r="P123" i="10"/>
  <c r="Q20" i="10"/>
  <c r="Y123" i="10"/>
  <c r="M219" i="10"/>
  <c r="L20" i="10"/>
  <c r="P20" i="10"/>
  <c r="X219" i="10"/>
  <c r="Y219" i="10"/>
  <c r="N123" i="10"/>
  <c r="S219" i="10"/>
  <c r="K20" i="10"/>
  <c r="AD19" i="10" a="1"/>
  <c r="L123" i="10"/>
  <c r="U123" i="10"/>
  <c r="R20" i="10"/>
  <c r="U20" i="10"/>
  <c r="R123" i="10"/>
  <c r="V20" i="10"/>
  <c r="Q123" i="10"/>
  <c r="O123" i="10"/>
  <c r="X123" i="10"/>
  <c r="S20" i="10"/>
  <c r="L219" i="10"/>
  <c r="M20" i="10"/>
  <c r="U219" i="10"/>
  <c r="O20" i="10"/>
  <c r="Y20" i="10"/>
  <c r="N20" i="10"/>
  <c r="W20" i="10"/>
  <c r="T123" i="10"/>
  <c r="T20" i="10"/>
  <c r="S123" i="10"/>
  <c r="Z123" i="10" l="1"/>
  <c r="AD19" i="10"/>
  <c r="Z219" i="10"/>
  <c r="AE19" i="10"/>
  <c r="Z20" i="10"/>
  <c r="AF19" i="10"/>
  <c r="AC19" i="10"/>
  <c r="AG19" i="10"/>
  <c r="C22" i="10"/>
  <c r="B23" i="10"/>
  <c r="C125" i="10"/>
  <c r="B126" i="10"/>
  <c r="C221" i="10"/>
  <c r="B222" i="10"/>
  <c r="AA22" i="10"/>
  <c r="AB21" i="10"/>
  <c r="Q124" i="10"/>
  <c r="X124" i="10"/>
  <c r="L124" i="10"/>
  <c r="Q21" i="10"/>
  <c r="S124" i="10"/>
  <c r="O220" i="10"/>
  <c r="Y124" i="10"/>
  <c r="W124" i="10"/>
  <c r="AG20" i="10" a="1"/>
  <c r="K124" i="10"/>
  <c r="S220" i="10"/>
  <c r="M124" i="10"/>
  <c r="T124" i="10"/>
  <c r="X220" i="10"/>
  <c r="M220" i="10"/>
  <c r="O124" i="10"/>
  <c r="Y21" i="10"/>
  <c r="X21" i="10"/>
  <c r="U21" i="10"/>
  <c r="V21" i="10"/>
  <c r="U220" i="10"/>
  <c r="Y220" i="10"/>
  <c r="Q220" i="10"/>
  <c r="O21" i="10"/>
  <c r="W220" i="10"/>
  <c r="N21" i="10"/>
  <c r="U124" i="10"/>
  <c r="T220" i="10"/>
  <c r="L220" i="10"/>
  <c r="S21" i="10"/>
  <c r="P220" i="10"/>
  <c r="R21" i="10"/>
  <c r="AD20" i="10" a="1"/>
  <c r="R124" i="10"/>
  <c r="AC20" i="10" a="1"/>
  <c r="P21" i="10"/>
  <c r="W21" i="10"/>
  <c r="N220" i="10"/>
  <c r="V220" i="10"/>
  <c r="K21" i="10"/>
  <c r="T21" i="10"/>
  <c r="R220" i="10"/>
  <c r="N124" i="10"/>
  <c r="AF20" i="10" a="1"/>
  <c r="AE20" i="10" a="1"/>
  <c r="L21" i="10"/>
  <c r="M21" i="10"/>
  <c r="V124" i="10"/>
  <c r="K220" i="10"/>
  <c r="P124" i="10"/>
  <c r="Z220" i="10" l="1"/>
  <c r="AD20" i="10"/>
  <c r="Z124" i="10"/>
  <c r="AG20" i="10"/>
  <c r="AE20" i="10"/>
  <c r="AC20" i="10"/>
  <c r="AF20" i="10"/>
  <c r="Z21" i="10"/>
  <c r="B223" i="10"/>
  <c r="C222" i="10"/>
  <c r="B127" i="10"/>
  <c r="C126" i="10"/>
  <c r="AB22" i="10"/>
  <c r="AA23" i="10"/>
  <c r="C23" i="10"/>
  <c r="B24" i="10"/>
  <c r="AE21" i="10" a="1"/>
  <c r="U22" i="10"/>
  <c r="M221" i="10"/>
  <c r="O221" i="10"/>
  <c r="AF21" i="10" a="1"/>
  <c r="S221" i="10"/>
  <c r="K125" i="10"/>
  <c r="Q22" i="10"/>
  <c r="N221" i="10"/>
  <c r="R22" i="10"/>
  <c r="W221" i="10"/>
  <c r="M125" i="10"/>
  <c r="L221" i="10"/>
  <c r="Y221" i="10"/>
  <c r="M22" i="10"/>
  <c r="N22" i="10"/>
  <c r="AG21" i="10" a="1"/>
  <c r="X221" i="10"/>
  <c r="AD21" i="10" a="1"/>
  <c r="U125" i="10"/>
  <c r="X125" i="10"/>
  <c r="Q221" i="10"/>
  <c r="L125" i="10"/>
  <c r="S125" i="10"/>
  <c r="O125" i="10"/>
  <c r="V125" i="10"/>
  <c r="U221" i="10"/>
  <c r="Q125" i="10"/>
  <c r="T22" i="10"/>
  <c r="T125" i="10"/>
  <c r="W125" i="10"/>
  <c r="Y125" i="10"/>
  <c r="R125" i="10"/>
  <c r="P221" i="10"/>
  <c r="X22" i="10"/>
  <c r="P22" i="10"/>
  <c r="P125" i="10"/>
  <c r="S22" i="10"/>
  <c r="AC21" i="10" a="1"/>
  <c r="R221" i="10"/>
  <c r="Y22" i="10"/>
  <c r="N125" i="10"/>
  <c r="K22" i="10"/>
  <c r="K221" i="10"/>
  <c r="L22" i="10"/>
  <c r="O22" i="10"/>
  <c r="V22" i="10"/>
  <c r="W22" i="10"/>
  <c r="T221" i="10"/>
  <c r="V221" i="10"/>
  <c r="Z125" i="10" l="1"/>
  <c r="AF21" i="10"/>
  <c r="Z221" i="10"/>
  <c r="AC21" i="10"/>
  <c r="Z22" i="10"/>
  <c r="AG21" i="10"/>
  <c r="AD21" i="10"/>
  <c r="AE21" i="10"/>
  <c r="C223" i="10"/>
  <c r="B224" i="10"/>
  <c r="B128" i="10"/>
  <c r="C127" i="10"/>
  <c r="B25" i="10"/>
  <c r="C24" i="10"/>
  <c r="AB23" i="10"/>
  <c r="AA24" i="10"/>
  <c r="Y222" i="10"/>
  <c r="L126" i="10"/>
  <c r="S126" i="10"/>
  <c r="K126" i="10"/>
  <c r="R222" i="10"/>
  <c r="W23" i="10"/>
  <c r="M126" i="10"/>
  <c r="O222" i="10"/>
  <c r="O126" i="10"/>
  <c r="U222" i="10"/>
  <c r="V23" i="10"/>
  <c r="N23" i="10"/>
  <c r="U23" i="10"/>
  <c r="AG22" i="10" a="1"/>
  <c r="S23" i="10"/>
  <c r="Q126" i="10"/>
  <c r="X126" i="10"/>
  <c r="R23" i="10"/>
  <c r="Y126" i="10"/>
  <c r="Q23" i="10"/>
  <c r="V126" i="10"/>
  <c r="T222" i="10"/>
  <c r="K23" i="10"/>
  <c r="W222" i="10"/>
  <c r="T126" i="10"/>
  <c r="Y23" i="10"/>
  <c r="X23" i="10"/>
  <c r="P23" i="10"/>
  <c r="R126" i="10"/>
  <c r="AC22" i="10" a="1"/>
  <c r="L23" i="10"/>
  <c r="U126" i="10"/>
  <c r="Q222" i="10"/>
  <c r="X222" i="10"/>
  <c r="P222" i="10"/>
  <c r="V222" i="10"/>
  <c r="M23" i="10"/>
  <c r="N126" i="10"/>
  <c r="T23" i="10"/>
  <c r="AE22" i="10" a="1"/>
  <c r="O23" i="10"/>
  <c r="M222" i="10"/>
  <c r="S222" i="10"/>
  <c r="K222" i="10"/>
  <c r="N222" i="10"/>
  <c r="L222" i="10"/>
  <c r="AD22" i="10" a="1"/>
  <c r="P126" i="10"/>
  <c r="AF22" i="10" a="1"/>
  <c r="W126" i="10"/>
  <c r="AC22" i="10" l="1"/>
  <c r="AG22" i="10"/>
  <c r="Z23" i="10"/>
  <c r="Z126" i="10"/>
  <c r="AD22" i="10"/>
  <c r="Z222" i="10"/>
  <c r="AE22" i="10"/>
  <c r="AF22" i="10"/>
  <c r="B129" i="10"/>
  <c r="C128" i="10"/>
  <c r="C25" i="10"/>
  <c r="B26" i="10"/>
  <c r="AB24" i="10"/>
  <c r="AA25" i="10"/>
  <c r="B225" i="10"/>
  <c r="C224" i="10"/>
  <c r="AG23" i="10" a="1"/>
  <c r="Q24" i="10"/>
  <c r="T24" i="10"/>
  <c r="O223" i="10"/>
  <c r="S24" i="10"/>
  <c r="Y223" i="10"/>
  <c r="R24" i="10"/>
  <c r="L223" i="10"/>
  <c r="Y24" i="10"/>
  <c r="O127" i="10"/>
  <c r="K127" i="10"/>
  <c r="X223" i="10"/>
  <c r="R127" i="10"/>
  <c r="AF23" i="10" a="1"/>
  <c r="U24" i="10"/>
  <c r="S127" i="10"/>
  <c r="Q223" i="10"/>
  <c r="N24" i="10"/>
  <c r="AE23" i="10" a="1"/>
  <c r="K223" i="10"/>
  <c r="P24" i="10"/>
  <c r="W223" i="10"/>
  <c r="W127" i="10"/>
  <c r="AC23" i="10" a="1"/>
  <c r="AD23" i="10" a="1"/>
  <c r="U223" i="10"/>
  <c r="V24" i="10"/>
  <c r="Q127" i="10"/>
  <c r="T223" i="10"/>
  <c r="V223" i="10"/>
  <c r="S223" i="10"/>
  <c r="R223" i="10"/>
  <c r="L127" i="10"/>
  <c r="M127" i="10"/>
  <c r="M24" i="10"/>
  <c r="P223" i="10"/>
  <c r="U127" i="10"/>
  <c r="N223" i="10"/>
  <c r="M223" i="10"/>
  <c r="T127" i="10"/>
  <c r="X24" i="10"/>
  <c r="P127" i="10"/>
  <c r="O24" i="10"/>
  <c r="L24" i="10"/>
  <c r="Y127" i="10"/>
  <c r="K24" i="10"/>
  <c r="X127" i="10"/>
  <c r="N127" i="10"/>
  <c r="V127" i="10"/>
  <c r="W24" i="10"/>
  <c r="Z127" i="10" l="1"/>
  <c r="Z223" i="10"/>
  <c r="AD23" i="10"/>
  <c r="AE23" i="10"/>
  <c r="Z24" i="10"/>
  <c r="AF23" i="10"/>
  <c r="AC23" i="10"/>
  <c r="AG23" i="10"/>
  <c r="C129" i="10"/>
  <c r="B130" i="10"/>
  <c r="B226" i="10"/>
  <c r="C225" i="10"/>
  <c r="AA26" i="10"/>
  <c r="AB25" i="10"/>
  <c r="C26" i="10"/>
  <c r="B27" i="10"/>
  <c r="R128" i="10"/>
  <c r="T128" i="10"/>
  <c r="X25" i="10"/>
  <c r="N25" i="10"/>
  <c r="R224" i="10"/>
  <c r="AE24" i="10" a="1"/>
  <c r="W224" i="10"/>
  <c r="V25" i="10"/>
  <c r="O25" i="10"/>
  <c r="U128" i="10"/>
  <c r="Q25" i="10"/>
  <c r="T25" i="10"/>
  <c r="Y224" i="10"/>
  <c r="Y128" i="10"/>
  <c r="S224" i="10"/>
  <c r="Y25" i="10"/>
  <c r="M25" i="10"/>
  <c r="AC24" i="10" a="1"/>
  <c r="W128" i="10"/>
  <c r="O224" i="10"/>
  <c r="K128" i="10"/>
  <c r="U25" i="10"/>
  <c r="AG24" i="10" a="1"/>
  <c r="M224" i="10"/>
  <c r="Q128" i="10"/>
  <c r="R25" i="10"/>
  <c r="V224" i="10"/>
  <c r="AD24" i="10" a="1"/>
  <c r="U224" i="10"/>
  <c r="P224" i="10"/>
  <c r="P25" i="10"/>
  <c r="O128" i="10"/>
  <c r="V128" i="10"/>
  <c r="N224" i="10"/>
  <c r="X224" i="10"/>
  <c r="L224" i="10"/>
  <c r="S25" i="10"/>
  <c r="N128" i="10"/>
  <c r="M128" i="10"/>
  <c r="K25" i="10"/>
  <c r="Q224" i="10"/>
  <c r="P128" i="10"/>
  <c r="L128" i="10"/>
  <c r="AF24" i="10" a="1"/>
  <c r="W25" i="10"/>
  <c r="X128" i="10"/>
  <c r="S128" i="10"/>
  <c r="K224" i="10"/>
  <c r="T224" i="10"/>
  <c r="L25" i="10"/>
  <c r="Z25" i="10" l="1"/>
  <c r="Z128" i="10"/>
  <c r="AE24" i="10"/>
  <c r="AF24" i="10"/>
  <c r="Z224" i="10"/>
  <c r="AC24" i="10"/>
  <c r="AG24" i="10"/>
  <c r="AD24" i="10"/>
  <c r="AB26" i="10"/>
  <c r="AA27" i="10"/>
  <c r="C226" i="10"/>
  <c r="B227" i="10"/>
  <c r="C130" i="10"/>
  <c r="B131" i="10"/>
  <c r="C27" i="10"/>
  <c r="B28" i="10"/>
  <c r="R225" i="10"/>
  <c r="AG25" i="10" a="1"/>
  <c r="M129" i="10"/>
  <c r="S225" i="10"/>
  <c r="P225" i="10"/>
  <c r="V129" i="10"/>
  <c r="R26" i="10"/>
  <c r="V225" i="10"/>
  <c r="K26" i="10"/>
  <c r="N225" i="10"/>
  <c r="O129" i="10"/>
  <c r="T26" i="10"/>
  <c r="AF25" i="10" a="1"/>
  <c r="K225" i="10"/>
  <c r="N26" i="10"/>
  <c r="U26" i="10"/>
  <c r="Y26" i="10"/>
  <c r="AD25" i="10" a="1"/>
  <c r="Q225" i="10"/>
  <c r="S129" i="10"/>
  <c r="L129" i="10"/>
  <c r="W225" i="10"/>
  <c r="O225" i="10"/>
  <c r="W129" i="10"/>
  <c r="Q129" i="10"/>
  <c r="L225" i="10"/>
  <c r="X129" i="10"/>
  <c r="P26" i="10"/>
  <c r="M225" i="10"/>
  <c r="U225" i="10"/>
  <c r="U129" i="10"/>
  <c r="P129" i="10"/>
  <c r="AC25" i="10" a="1"/>
  <c r="W26" i="10"/>
  <c r="L26" i="10"/>
  <c r="K129" i="10"/>
  <c r="R129" i="10"/>
  <c r="Y225" i="10"/>
  <c r="N129" i="10"/>
  <c r="M26" i="10"/>
  <c r="V26" i="10"/>
  <c r="S26" i="10"/>
  <c r="Y129" i="10"/>
  <c r="AE25" i="10" a="1"/>
  <c r="T225" i="10"/>
  <c r="X26" i="10"/>
  <c r="X225" i="10"/>
  <c r="Q26" i="10"/>
  <c r="O26" i="10"/>
  <c r="T129" i="10"/>
  <c r="AE25" i="10" l="1"/>
  <c r="Z129" i="10"/>
  <c r="Z225" i="10"/>
  <c r="AF25" i="10"/>
  <c r="Z26" i="10"/>
  <c r="AC25" i="10"/>
  <c r="AG25" i="10"/>
  <c r="AD25" i="10"/>
  <c r="B228" i="10"/>
  <c r="C227" i="10"/>
  <c r="AB27" i="10"/>
  <c r="AA28" i="10"/>
  <c r="B29" i="10"/>
  <c r="C28" i="10"/>
  <c r="C131" i="10"/>
  <c r="B132" i="10"/>
  <c r="R226" i="10"/>
  <c r="U226" i="10"/>
  <c r="M226" i="10"/>
  <c r="L27" i="10"/>
  <c r="P226" i="10"/>
  <c r="O130" i="10"/>
  <c r="K226" i="10"/>
  <c r="W27" i="10"/>
  <c r="X226" i="10"/>
  <c r="Q226" i="10"/>
  <c r="W226" i="10"/>
  <c r="Y130" i="10"/>
  <c r="T130" i="10"/>
  <c r="K130" i="10"/>
  <c r="U130" i="10"/>
  <c r="P130" i="10"/>
  <c r="S27" i="10"/>
  <c r="V27" i="10"/>
  <c r="AF26" i="10" a="1"/>
  <c r="S130" i="10"/>
  <c r="L226" i="10"/>
  <c r="P27" i="10"/>
  <c r="V130" i="10"/>
  <c r="O27" i="10"/>
  <c r="R27" i="10"/>
  <c r="N27" i="10"/>
  <c r="T226" i="10"/>
  <c r="V226" i="10"/>
  <c r="S226" i="10"/>
  <c r="N226" i="10"/>
  <c r="X27" i="10"/>
  <c r="M130" i="10"/>
  <c r="L130" i="10"/>
  <c r="Y27" i="10"/>
  <c r="O226" i="10"/>
  <c r="AD26" i="10" a="1"/>
  <c r="T27" i="10"/>
  <c r="Q130" i="10"/>
  <c r="W130" i="10"/>
  <c r="Q27" i="10"/>
  <c r="X130" i="10"/>
  <c r="AE26" i="10" a="1"/>
  <c r="M27" i="10"/>
  <c r="AG26" i="10" a="1"/>
  <c r="K27" i="10"/>
  <c r="Y226" i="10"/>
  <c r="N130" i="10"/>
  <c r="R130" i="10"/>
  <c r="U27" i="10"/>
  <c r="AC26" i="10" a="1"/>
  <c r="Z226" i="10" l="1"/>
  <c r="AG26" i="10"/>
  <c r="Z130" i="10"/>
  <c r="AD26" i="10"/>
  <c r="AE26" i="10"/>
  <c r="AF26" i="10"/>
  <c r="AC26" i="10"/>
  <c r="Z27" i="10"/>
  <c r="B133" i="10"/>
  <c r="C132" i="10"/>
  <c r="AB28" i="10"/>
  <c r="AA29" i="10"/>
  <c r="C29" i="10"/>
  <c r="B30" i="10"/>
  <c r="C228" i="10"/>
  <c r="B229" i="10"/>
  <c r="X28" i="10"/>
  <c r="M227" i="10"/>
  <c r="T227" i="10"/>
  <c r="L227" i="10"/>
  <c r="R227" i="10"/>
  <c r="AD27" i="10" a="1"/>
  <c r="T131" i="10"/>
  <c r="Y227" i="10"/>
  <c r="T28" i="10"/>
  <c r="AG27" i="10" a="1"/>
  <c r="AC27" i="10" a="1"/>
  <c r="AF27" i="10" a="1"/>
  <c r="AE27" i="10" a="1"/>
  <c r="Q227" i="10"/>
  <c r="W131" i="10"/>
  <c r="O227" i="10"/>
  <c r="L131" i="10"/>
  <c r="U227" i="10"/>
  <c r="N227" i="10"/>
  <c r="S227" i="10"/>
  <c r="N28" i="10"/>
  <c r="U28" i="10"/>
  <c r="M28" i="10"/>
  <c r="O131" i="10"/>
  <c r="W28" i="10"/>
  <c r="O28" i="10"/>
  <c r="V28" i="10"/>
  <c r="R28" i="10"/>
  <c r="Q28" i="10"/>
  <c r="V227" i="10"/>
  <c r="K227" i="10"/>
  <c r="P28" i="10"/>
  <c r="S28" i="10"/>
  <c r="K28" i="10"/>
  <c r="Y28" i="10"/>
  <c r="X131" i="10"/>
  <c r="P131" i="10"/>
  <c r="M131" i="10"/>
  <c r="W227" i="10"/>
  <c r="L28" i="10"/>
  <c r="K131" i="10"/>
  <c r="Y131" i="10"/>
  <c r="Q131" i="10"/>
  <c r="R131" i="10"/>
  <c r="S131" i="10"/>
  <c r="U131" i="10"/>
  <c r="N131" i="10"/>
  <c r="V131" i="10"/>
  <c r="X227" i="10"/>
  <c r="P227" i="10"/>
  <c r="Z227" i="10" l="1"/>
  <c r="AD27" i="10"/>
  <c r="AE27" i="10"/>
  <c r="AF27" i="10"/>
  <c r="Z28" i="10"/>
  <c r="AC27" i="10"/>
  <c r="Z131" i="10"/>
  <c r="AG27" i="10"/>
  <c r="C30" i="10"/>
  <c r="B31" i="10"/>
  <c r="B134" i="10"/>
  <c r="C133" i="10"/>
  <c r="C229" i="10"/>
  <c r="B230" i="10"/>
  <c r="AA30" i="10"/>
  <c r="AB29" i="10"/>
  <c r="W132" i="10"/>
  <c r="V29" i="10"/>
  <c r="V132" i="10"/>
  <c r="T132" i="10"/>
  <c r="Q29" i="10"/>
  <c r="AC28" i="10" a="1"/>
  <c r="S29" i="10"/>
  <c r="V228" i="10"/>
  <c r="T29" i="10"/>
  <c r="X228" i="10"/>
  <c r="R132" i="10"/>
  <c r="S228" i="10"/>
  <c r="X132" i="10"/>
  <c r="Q132" i="10"/>
  <c r="M29" i="10"/>
  <c r="S132" i="10"/>
  <c r="R228" i="10"/>
  <c r="Q228" i="10"/>
  <c r="P132" i="10"/>
  <c r="W29" i="10"/>
  <c r="O228" i="10"/>
  <c r="N132" i="10"/>
  <c r="Y29" i="10"/>
  <c r="Y228" i="10"/>
  <c r="M132" i="10"/>
  <c r="T228" i="10"/>
  <c r="AG28" i="10" a="1"/>
  <c r="AE28" i="10" a="1"/>
  <c r="L29" i="10"/>
  <c r="O132" i="10"/>
  <c r="U132" i="10"/>
  <c r="U29" i="10"/>
  <c r="X29" i="10"/>
  <c r="P29" i="10"/>
  <c r="K132" i="10"/>
  <c r="P228" i="10"/>
  <c r="Y132" i="10"/>
  <c r="R29" i="10"/>
  <c r="AD28" i="10" a="1"/>
  <c r="W228" i="10"/>
  <c r="N228" i="10"/>
  <c r="O29" i="10"/>
  <c r="N29" i="10"/>
  <c r="M228" i="10"/>
  <c r="U228" i="10"/>
  <c r="AF28" i="10" a="1"/>
  <c r="K29" i="10"/>
  <c r="K228" i="10"/>
  <c r="L132" i="10"/>
  <c r="L228" i="10"/>
  <c r="Z132" i="10" l="1"/>
  <c r="AC28" i="10"/>
  <c r="AG28" i="10"/>
  <c r="AD28" i="10"/>
  <c r="Z228" i="10"/>
  <c r="Z29" i="10"/>
  <c r="AE28" i="10"/>
  <c r="AF28" i="10"/>
  <c r="AA31" i="10"/>
  <c r="AB30" i="10"/>
  <c r="B135" i="10"/>
  <c r="C134" i="10"/>
  <c r="B231" i="10"/>
  <c r="C230" i="10"/>
  <c r="B32" i="10"/>
  <c r="C31" i="10"/>
  <c r="AE29" i="10" a="1"/>
  <c r="W30" i="10"/>
  <c r="S133" i="10"/>
  <c r="L229" i="10"/>
  <c r="AC29" i="10" a="1"/>
  <c r="V229" i="10"/>
  <c r="Y30" i="10"/>
  <c r="W229" i="10"/>
  <c r="U229" i="10"/>
  <c r="S30" i="10"/>
  <c r="X229" i="10"/>
  <c r="T229" i="10"/>
  <c r="Y229" i="10"/>
  <c r="Q30" i="10"/>
  <c r="T30" i="10"/>
  <c r="P30" i="10"/>
  <c r="AF29" i="10" a="1"/>
  <c r="Q229" i="10"/>
  <c r="P133" i="10"/>
  <c r="V30" i="10"/>
  <c r="L30" i="10"/>
  <c r="O229" i="10"/>
  <c r="N133" i="10"/>
  <c r="M30" i="10"/>
  <c r="M133" i="10"/>
  <c r="N30" i="10"/>
  <c r="Y133" i="10"/>
  <c r="U133" i="10"/>
  <c r="Q133" i="10"/>
  <c r="X133" i="10"/>
  <c r="AG29" i="10" a="1"/>
  <c r="R229" i="10"/>
  <c r="V133" i="10"/>
  <c r="O30" i="10"/>
  <c r="P229" i="10"/>
  <c r="U30" i="10"/>
  <c r="T133" i="10"/>
  <c r="AD29" i="10" a="1"/>
  <c r="R30" i="10"/>
  <c r="R133" i="10"/>
  <c r="L133" i="10"/>
  <c r="S229" i="10"/>
  <c r="X30" i="10"/>
  <c r="W133" i="10"/>
  <c r="K133" i="10"/>
  <c r="M229" i="10"/>
  <c r="K30" i="10"/>
  <c r="N229" i="10"/>
  <c r="O133" i="10"/>
  <c r="K229" i="10"/>
  <c r="Z133" i="10" l="1"/>
  <c r="AF29" i="10"/>
  <c r="Z229" i="10"/>
  <c r="AC29" i="10"/>
  <c r="AG29" i="10"/>
  <c r="Z30" i="10"/>
  <c r="AD29" i="10"/>
  <c r="AE29" i="10"/>
  <c r="AA32" i="10"/>
  <c r="AB31" i="10"/>
  <c r="B232" i="10"/>
  <c r="C231" i="10"/>
  <c r="B136" i="10"/>
  <c r="C135" i="10"/>
  <c r="B33" i="10"/>
  <c r="C32" i="10"/>
  <c r="AG30" i="10" a="1"/>
  <c r="L134" i="10"/>
  <c r="T230" i="10"/>
  <c r="AE30" i="10" a="1"/>
  <c r="T31" i="10"/>
  <c r="S230" i="10"/>
  <c r="O230" i="10"/>
  <c r="N230" i="10"/>
  <c r="U134" i="10"/>
  <c r="V230" i="10"/>
  <c r="N134" i="10"/>
  <c r="AF30" i="10" a="1"/>
  <c r="Y134" i="10"/>
  <c r="T134" i="10"/>
  <c r="L230" i="10"/>
  <c r="W31" i="10"/>
  <c r="O31" i="10"/>
  <c r="P31" i="10"/>
  <c r="S31" i="10"/>
  <c r="R134" i="10"/>
  <c r="W134" i="10"/>
  <c r="AD30" i="10" a="1"/>
  <c r="X230" i="10"/>
  <c r="U31" i="10"/>
  <c r="R31" i="10"/>
  <c r="N31" i="10"/>
  <c r="K134" i="10"/>
  <c r="Q31" i="10"/>
  <c r="Q134" i="10"/>
  <c r="O134" i="10"/>
  <c r="P134" i="10"/>
  <c r="S134" i="10"/>
  <c r="X31" i="10"/>
  <c r="X134" i="10"/>
  <c r="L31" i="10"/>
  <c r="R230" i="10"/>
  <c r="K31" i="10"/>
  <c r="M31" i="10"/>
  <c r="V134" i="10"/>
  <c r="W230" i="10"/>
  <c r="M134" i="10"/>
  <c r="K230" i="10"/>
  <c r="U230" i="10"/>
  <c r="M230" i="10"/>
  <c r="V31" i="10"/>
  <c r="P230" i="10"/>
  <c r="Y31" i="10"/>
  <c r="AC30" i="10" a="1"/>
  <c r="Q230" i="10"/>
  <c r="Y230" i="10"/>
  <c r="AC30" i="10" l="1"/>
  <c r="AD30" i="10"/>
  <c r="Z230" i="10"/>
  <c r="AE30" i="10"/>
  <c r="Z31" i="10"/>
  <c r="Z134" i="10"/>
  <c r="AF30" i="10"/>
  <c r="AG30" i="10"/>
  <c r="C136" i="10"/>
  <c r="B137" i="10"/>
  <c r="B233" i="10"/>
  <c r="C232" i="10"/>
  <c r="AA33" i="10"/>
  <c r="AB32" i="10"/>
  <c r="B34" i="10"/>
  <c r="C33" i="10"/>
  <c r="W231" i="10"/>
  <c r="U32" i="10"/>
  <c r="O135" i="10"/>
  <c r="K32" i="10"/>
  <c r="V231" i="10"/>
  <c r="AC31" i="10" a="1"/>
  <c r="M32" i="10"/>
  <c r="N32" i="10"/>
  <c r="P32" i="10"/>
  <c r="L231" i="10"/>
  <c r="K135" i="10"/>
  <c r="Q231" i="10"/>
  <c r="T32" i="10"/>
  <c r="Y135" i="10"/>
  <c r="R231" i="10"/>
  <c r="K231" i="10"/>
  <c r="T135" i="10"/>
  <c r="S231" i="10"/>
  <c r="AD31" i="10" a="1"/>
  <c r="N135" i="10"/>
  <c r="Y32" i="10"/>
  <c r="AF31" i="10" a="1"/>
  <c r="X135" i="10"/>
  <c r="W135" i="10"/>
  <c r="X32" i="10"/>
  <c r="X231" i="10"/>
  <c r="M135" i="10"/>
  <c r="Q135" i="10"/>
  <c r="Q32" i="10"/>
  <c r="AG31" i="10" a="1"/>
  <c r="T231" i="10"/>
  <c r="N231" i="10"/>
  <c r="S135" i="10"/>
  <c r="U231" i="10"/>
  <c r="S32" i="10"/>
  <c r="AE31" i="10" a="1"/>
  <c r="W32" i="10"/>
  <c r="U135" i="10"/>
  <c r="O32" i="10"/>
  <c r="R32" i="10"/>
  <c r="O231" i="10"/>
  <c r="Y231" i="10"/>
  <c r="V135" i="10"/>
  <c r="L135" i="10"/>
  <c r="L32" i="10"/>
  <c r="P231" i="10"/>
  <c r="M231" i="10"/>
  <c r="R135" i="10"/>
  <c r="P135" i="10"/>
  <c r="V32" i="10"/>
  <c r="AG31" i="10" l="1"/>
  <c r="AC31" i="10"/>
  <c r="Z231" i="10"/>
  <c r="AE31" i="10"/>
  <c r="Z32" i="10"/>
  <c r="AD31" i="10"/>
  <c r="AF31" i="10"/>
  <c r="Z135" i="10"/>
  <c r="AB33" i="10"/>
  <c r="AA34" i="10"/>
  <c r="C233" i="10"/>
  <c r="B234" i="10"/>
  <c r="C34" i="10"/>
  <c r="B35" i="10"/>
  <c r="C137" i="10"/>
  <c r="B138" i="10"/>
  <c r="S136" i="10"/>
  <c r="S232" i="10"/>
  <c r="P33" i="10"/>
  <c r="N33" i="10"/>
  <c r="L232" i="10"/>
  <c r="Y232" i="10"/>
  <c r="W136" i="10"/>
  <c r="V33" i="10"/>
  <c r="AG32" i="10" a="1"/>
  <c r="M136" i="10"/>
  <c r="O136" i="10"/>
  <c r="O33" i="10"/>
  <c r="X33" i="10"/>
  <c r="AD32" i="10" a="1"/>
  <c r="T33" i="10"/>
  <c r="K33" i="10"/>
  <c r="R33" i="10"/>
  <c r="M33" i="10"/>
  <c r="T136" i="10"/>
  <c r="T232" i="10"/>
  <c r="Y33" i="10"/>
  <c r="AC32" i="10" a="1"/>
  <c r="S33" i="10"/>
  <c r="W33" i="10"/>
  <c r="R136" i="10"/>
  <c r="Y136" i="10"/>
  <c r="U232" i="10"/>
  <c r="AF32" i="10" a="1"/>
  <c r="Q33" i="10"/>
  <c r="N136" i="10"/>
  <c r="L136" i="10"/>
  <c r="AE32" i="10" a="1"/>
  <c r="M232" i="10"/>
  <c r="K232" i="10"/>
  <c r="O232" i="10"/>
  <c r="W232" i="10"/>
  <c r="K136" i="10"/>
  <c r="X232" i="10"/>
  <c r="P232" i="10"/>
  <c r="Q136" i="10"/>
  <c r="X136" i="10"/>
  <c r="P136" i="10"/>
  <c r="U136" i="10"/>
  <c r="V136" i="10"/>
  <c r="Q232" i="10"/>
  <c r="N232" i="10"/>
  <c r="R232" i="10"/>
  <c r="U33" i="10"/>
  <c r="L33" i="10"/>
  <c r="V232" i="10"/>
  <c r="Z232" i="10" l="1"/>
  <c r="AF32" i="10"/>
  <c r="AG32" i="10"/>
  <c r="Z33" i="10"/>
  <c r="AE32" i="10"/>
  <c r="AC32" i="10"/>
  <c r="AD32" i="10"/>
  <c r="Z136" i="10"/>
  <c r="B139" i="10"/>
  <c r="C138" i="10"/>
  <c r="C35" i="10"/>
  <c r="B36" i="10"/>
  <c r="B235" i="10"/>
  <c r="C234" i="10"/>
  <c r="AA35" i="10"/>
  <c r="AB34" i="10"/>
  <c r="U233" i="10"/>
  <c r="U137" i="10"/>
  <c r="W137" i="10"/>
  <c r="L34" i="10"/>
  <c r="N137" i="10"/>
  <c r="U34" i="10"/>
  <c r="X233" i="10"/>
  <c r="K34" i="10"/>
  <c r="L233" i="10"/>
  <c r="Q137" i="10"/>
  <c r="O137" i="10"/>
  <c r="P34" i="10"/>
  <c r="Y233" i="10"/>
  <c r="Q233" i="10"/>
  <c r="R233" i="10"/>
  <c r="M137" i="10"/>
  <c r="Y34" i="10"/>
  <c r="S233" i="10"/>
  <c r="V34" i="10"/>
  <c r="T137" i="10"/>
  <c r="O233" i="10"/>
  <c r="N233" i="10"/>
  <c r="M233" i="10"/>
  <c r="V233" i="10"/>
  <c r="R137" i="10"/>
  <c r="P137" i="10"/>
  <c r="AG33" i="10" a="1"/>
  <c r="AF33" i="10" a="1"/>
  <c r="K137" i="10"/>
  <c r="W233" i="10"/>
  <c r="AD33" i="10" a="1"/>
  <c r="Y137" i="10"/>
  <c r="X137" i="10"/>
  <c r="W34" i="10"/>
  <c r="M34" i="10"/>
  <c r="V137" i="10"/>
  <c r="AE33" i="10" a="1"/>
  <c r="T34" i="10"/>
  <c r="K233" i="10"/>
  <c r="N34" i="10"/>
  <c r="X34" i="10"/>
  <c r="O34" i="10"/>
  <c r="AC33" i="10" a="1"/>
  <c r="Q34" i="10"/>
  <c r="R34" i="10"/>
  <c r="T233" i="10"/>
  <c r="P233" i="10"/>
  <c r="L137" i="10"/>
  <c r="S137" i="10"/>
  <c r="S34" i="10"/>
  <c r="Z137" i="10" l="1"/>
  <c r="AF33" i="10"/>
  <c r="Z34" i="10"/>
  <c r="AG33" i="10"/>
  <c r="AC33" i="10"/>
  <c r="Z233" i="10"/>
  <c r="AD33" i="10"/>
  <c r="AE33" i="10"/>
  <c r="C36" i="10"/>
  <c r="B37" i="10"/>
  <c r="C235" i="10"/>
  <c r="B236" i="10"/>
  <c r="C139" i="10"/>
  <c r="B140" i="10"/>
  <c r="AA36" i="10"/>
  <c r="AB35" i="10"/>
  <c r="S35" i="10"/>
  <c r="V138" i="10"/>
  <c r="W234" i="10"/>
  <c r="R35" i="10"/>
  <c r="O35" i="10"/>
  <c r="X35" i="10"/>
  <c r="S138" i="10"/>
  <c r="AE34" i="10" a="1"/>
  <c r="O138" i="10"/>
  <c r="S234" i="10"/>
  <c r="W35" i="10"/>
  <c r="K138" i="10"/>
  <c r="U234" i="10"/>
  <c r="O234" i="10"/>
  <c r="Q35" i="10"/>
  <c r="P35" i="10"/>
  <c r="R138" i="10"/>
  <c r="L138" i="10"/>
  <c r="N138" i="10"/>
  <c r="Q234" i="10"/>
  <c r="V35" i="10"/>
  <c r="Y138" i="10"/>
  <c r="R234" i="10"/>
  <c r="V234" i="10"/>
  <c r="N234" i="10"/>
  <c r="M35" i="10"/>
  <c r="AC34" i="10" a="1"/>
  <c r="W138" i="10"/>
  <c r="L234" i="10"/>
  <c r="U35" i="10"/>
  <c r="U138" i="10"/>
  <c r="AF34" i="10" a="1"/>
  <c r="M234" i="10"/>
  <c r="Y234" i="10"/>
  <c r="N35" i="10"/>
  <c r="T35" i="10"/>
  <c r="K35" i="10"/>
  <c r="P234" i="10"/>
  <c r="M138" i="10"/>
  <c r="Q138" i="10"/>
  <c r="T234" i="10"/>
  <c r="AD34" i="10" a="1"/>
  <c r="AG34" i="10" a="1"/>
  <c r="L35" i="10"/>
  <c r="K234" i="10"/>
  <c r="P138" i="10"/>
  <c r="T138" i="10"/>
  <c r="X138" i="10"/>
  <c r="X234" i="10"/>
  <c r="Y35" i="10"/>
  <c r="AC34" i="10" l="1"/>
  <c r="AG34" i="10"/>
  <c r="AD34" i="10"/>
  <c r="AE34" i="10"/>
  <c r="AF34" i="10"/>
  <c r="Z234" i="10"/>
  <c r="Z138" i="10"/>
  <c r="Z35" i="10"/>
  <c r="B38" i="10"/>
  <c r="C37" i="10"/>
  <c r="B141" i="10"/>
  <c r="C140" i="10"/>
  <c r="AA37" i="10"/>
  <c r="AB36" i="10"/>
  <c r="B237" i="10"/>
  <c r="C236" i="10"/>
  <c r="Y36" i="10"/>
  <c r="Q139" i="10"/>
  <c r="T139" i="10"/>
  <c r="S36" i="10"/>
  <c r="L235" i="10"/>
  <c r="AE35" i="10" a="1"/>
  <c r="R139" i="10"/>
  <c r="N235" i="10"/>
  <c r="K139" i="10"/>
  <c r="K235" i="10"/>
  <c r="Q36" i="10"/>
  <c r="R36" i="10"/>
  <c r="M139" i="10"/>
  <c r="P139" i="10"/>
  <c r="R235" i="10"/>
  <c r="W235" i="10"/>
  <c r="S235" i="10"/>
  <c r="U235" i="10"/>
  <c r="Q235" i="10"/>
  <c r="Y139" i="10"/>
  <c r="U36" i="10"/>
  <c r="AC35" i="10" a="1"/>
  <c r="T36" i="10"/>
  <c r="O139" i="10"/>
  <c r="N139" i="10"/>
  <c r="W36" i="10"/>
  <c r="T235" i="10"/>
  <c r="X36" i="10"/>
  <c r="AD35" i="10" a="1"/>
  <c r="S139" i="10"/>
  <c r="Y235" i="10"/>
  <c r="X139" i="10"/>
  <c r="P235" i="10"/>
  <c r="V36" i="10"/>
  <c r="P36" i="10"/>
  <c r="O36" i="10"/>
  <c r="O235" i="10"/>
  <c r="K36" i="10"/>
  <c r="M235" i="10"/>
  <c r="AG35" i="10" a="1"/>
  <c r="L139" i="10"/>
  <c r="U139" i="10"/>
  <c r="X235" i="10"/>
  <c r="M36" i="10"/>
  <c r="V139" i="10"/>
  <c r="W139" i="10"/>
  <c r="N36" i="10"/>
  <c r="L36" i="10"/>
  <c r="V235" i="10"/>
  <c r="AF35" i="10" a="1"/>
  <c r="Z235" i="10" l="1"/>
  <c r="AE35" i="10"/>
  <c r="Z36" i="10"/>
  <c r="AD35" i="10"/>
  <c r="Z139" i="10"/>
  <c r="AF35" i="10"/>
  <c r="AC35" i="10"/>
  <c r="AG35" i="10"/>
  <c r="B238" i="10"/>
  <c r="C237" i="10"/>
  <c r="AA38" i="10"/>
  <c r="AB37" i="10"/>
  <c r="B142" i="10"/>
  <c r="C141" i="10"/>
  <c r="B39" i="10"/>
  <c r="C38" i="10"/>
  <c r="U236" i="10"/>
  <c r="Q140" i="10"/>
  <c r="K37" i="10"/>
  <c r="O140" i="10"/>
  <c r="O236" i="10"/>
  <c r="L37" i="10"/>
  <c r="Y236" i="10"/>
  <c r="W37" i="10"/>
  <c r="N140" i="10"/>
  <c r="AE36" i="10" a="1"/>
  <c r="Q236" i="10"/>
  <c r="T37" i="10"/>
  <c r="L236" i="10"/>
  <c r="K140" i="10"/>
  <c r="K236" i="10"/>
  <c r="V236" i="10"/>
  <c r="M37" i="10"/>
  <c r="V140" i="10"/>
  <c r="O37" i="10"/>
  <c r="U140" i="10"/>
  <c r="M140" i="10"/>
  <c r="X236" i="10"/>
  <c r="S140" i="10"/>
  <c r="R236" i="10"/>
  <c r="T140" i="10"/>
  <c r="X140" i="10"/>
  <c r="V37" i="10"/>
  <c r="W140" i="10"/>
  <c r="P37" i="10"/>
  <c r="R140" i="10"/>
  <c r="P140" i="10"/>
  <c r="R37" i="10"/>
  <c r="T236" i="10"/>
  <c r="Q37" i="10"/>
  <c r="AG36" i="10" a="1"/>
  <c r="AC36" i="10" a="1"/>
  <c r="X37" i="10"/>
  <c r="P236" i="10"/>
  <c r="AD36" i="10" a="1"/>
  <c r="N236" i="10"/>
  <c r="N37" i="10"/>
  <c r="U37" i="10"/>
  <c r="Y37" i="10"/>
  <c r="S37" i="10"/>
  <c r="M236" i="10"/>
  <c r="L140" i="10"/>
  <c r="W236" i="10"/>
  <c r="Y140" i="10"/>
  <c r="AF36" i="10" a="1"/>
  <c r="S236" i="10"/>
  <c r="AE36" i="10" l="1"/>
  <c r="AF36" i="10"/>
  <c r="Z236" i="10"/>
  <c r="AC36" i="10"/>
  <c r="AG36" i="10"/>
  <c r="Z140" i="10"/>
  <c r="AD36" i="10"/>
  <c r="Z37" i="10"/>
  <c r="C142" i="10"/>
  <c r="B143" i="10"/>
  <c r="AA39" i="10"/>
  <c r="AB38" i="10"/>
  <c r="B40" i="10"/>
  <c r="C39" i="10"/>
  <c r="C238" i="10"/>
  <c r="B239" i="10"/>
  <c r="AE37" i="10" a="1"/>
  <c r="P141" i="10"/>
  <c r="AC37" i="10" a="1"/>
  <c r="AG37" i="10" a="1"/>
  <c r="AF37" i="10" a="1"/>
  <c r="Y38" i="10"/>
  <c r="Q141" i="10"/>
  <c r="R141" i="10"/>
  <c r="AD37" i="10" a="1"/>
  <c r="X141" i="10"/>
  <c r="S141" i="10"/>
  <c r="W141" i="10"/>
  <c r="O141" i="10"/>
  <c r="V141" i="10"/>
  <c r="Y141" i="10"/>
  <c r="M141" i="10"/>
  <c r="K141" i="10"/>
  <c r="N38" i="10"/>
  <c r="L38" i="10"/>
  <c r="T141" i="10"/>
  <c r="Y237" i="10"/>
  <c r="L141" i="10"/>
  <c r="U141" i="10"/>
  <c r="M38" i="10"/>
  <c r="R237" i="10"/>
  <c r="U237" i="10"/>
  <c r="Q237" i="10"/>
  <c r="X237" i="10"/>
  <c r="N141" i="10"/>
  <c r="O237" i="10"/>
  <c r="V237" i="10"/>
  <c r="L237" i="10"/>
  <c r="N237" i="10"/>
  <c r="W38" i="10"/>
  <c r="M237" i="10"/>
  <c r="T237" i="10"/>
  <c r="W237" i="10"/>
  <c r="K237" i="10"/>
  <c r="Q38" i="10"/>
  <c r="K38" i="10"/>
  <c r="O38" i="10"/>
  <c r="T38" i="10"/>
  <c r="S237" i="10"/>
  <c r="S38" i="10"/>
  <c r="X38" i="10"/>
  <c r="U38" i="10"/>
  <c r="V38" i="10"/>
  <c r="P237" i="10"/>
  <c r="P38" i="10"/>
  <c r="R38" i="10"/>
  <c r="Z237" i="10" l="1"/>
  <c r="AF37" i="10"/>
  <c r="Z141" i="10"/>
  <c r="AG37" i="10"/>
  <c r="AC37" i="10"/>
  <c r="Z38" i="10"/>
  <c r="AD37" i="10"/>
  <c r="AE37" i="10"/>
  <c r="B41" i="10"/>
  <c r="C40" i="10"/>
  <c r="AA40" i="10"/>
  <c r="AB39" i="10"/>
  <c r="B144" i="10"/>
  <c r="C143" i="10"/>
  <c r="B240" i="10"/>
  <c r="C239" i="10"/>
  <c r="AF38" i="10" a="1"/>
  <c r="R142" i="10"/>
  <c r="Y238" i="10"/>
  <c r="K39" i="10"/>
  <c r="Y39" i="10"/>
  <c r="T142" i="10"/>
  <c r="S142" i="10"/>
  <c r="O39" i="10"/>
  <c r="Y142" i="10"/>
  <c r="P238" i="10"/>
  <c r="U142" i="10"/>
  <c r="X142" i="10"/>
  <c r="K142" i="10"/>
  <c r="N142" i="10"/>
  <c r="P39" i="10"/>
  <c r="U39" i="10"/>
  <c r="T39" i="10"/>
  <c r="P142" i="10"/>
  <c r="V142" i="10"/>
  <c r="Q142" i="10"/>
  <c r="O142" i="10"/>
  <c r="L39" i="10"/>
  <c r="N39" i="10"/>
  <c r="U238" i="10"/>
  <c r="M238" i="10"/>
  <c r="Q39" i="10"/>
  <c r="K238" i="10"/>
  <c r="W238" i="10"/>
  <c r="S39" i="10"/>
  <c r="W39" i="10"/>
  <c r="X39" i="10"/>
  <c r="R238" i="10"/>
  <c r="O238" i="10"/>
  <c r="Q238" i="10"/>
  <c r="X238" i="10"/>
  <c r="R39" i="10"/>
  <c r="AE38" i="10" a="1"/>
  <c r="T238" i="10"/>
  <c r="AD38" i="10" a="1"/>
  <c r="M142" i="10"/>
  <c r="AG38" i="10" a="1"/>
  <c r="L238" i="10"/>
  <c r="M39" i="10"/>
  <c r="V238" i="10"/>
  <c r="V39" i="10"/>
  <c r="W142" i="10"/>
  <c r="AC38" i="10" a="1"/>
  <c r="L142" i="10"/>
  <c r="S238" i="10"/>
  <c r="N238" i="10"/>
  <c r="AC38" i="10" l="1"/>
  <c r="Z39" i="10"/>
  <c r="AD38" i="10"/>
  <c r="AE38" i="10"/>
  <c r="AG38" i="10"/>
  <c r="Z238" i="10"/>
  <c r="Z142" i="10"/>
  <c r="AF38" i="10"/>
  <c r="B42" i="10"/>
  <c r="C41" i="10"/>
  <c r="AA41" i="10"/>
  <c r="AB40" i="10"/>
  <c r="C240" i="10"/>
  <c r="B241" i="10"/>
  <c r="C144" i="10"/>
  <c r="B145" i="10"/>
  <c r="U40" i="10"/>
  <c r="Q239" i="10"/>
  <c r="R40" i="10"/>
  <c r="L239" i="10"/>
  <c r="N40" i="10"/>
  <c r="R143" i="10"/>
  <c r="N143" i="10"/>
  <c r="AC39" i="10" a="1"/>
  <c r="Q40" i="10"/>
  <c r="W40" i="10"/>
  <c r="M143" i="10"/>
  <c r="X239" i="10"/>
  <c r="W143" i="10"/>
  <c r="W239" i="10"/>
  <c r="Q143" i="10"/>
  <c r="AE39" i="10" a="1"/>
  <c r="K239" i="10"/>
  <c r="N239" i="10"/>
  <c r="S40" i="10"/>
  <c r="T239" i="10"/>
  <c r="S143" i="10"/>
  <c r="S239" i="10"/>
  <c r="AD39" i="10" a="1"/>
  <c r="AF39" i="10" a="1"/>
  <c r="V239" i="10"/>
  <c r="Y239" i="10"/>
  <c r="T40" i="10"/>
  <c r="P143" i="10"/>
  <c r="Y143" i="10"/>
  <c r="O143" i="10"/>
  <c r="X40" i="10"/>
  <c r="O239" i="10"/>
  <c r="U239" i="10"/>
  <c r="U143" i="10"/>
  <c r="M239" i="10"/>
  <c r="L143" i="10"/>
  <c r="P40" i="10"/>
  <c r="K143" i="10"/>
  <c r="L40" i="10"/>
  <c r="AG39" i="10" a="1"/>
  <c r="V143" i="10"/>
  <c r="M40" i="10"/>
  <c r="X143" i="10"/>
  <c r="Y40" i="10"/>
  <c r="R239" i="10"/>
  <c r="K40" i="10"/>
  <c r="V40" i="10"/>
  <c r="T143" i="10"/>
  <c r="O40" i="10"/>
  <c r="P239" i="10"/>
  <c r="AE39" i="10" l="1"/>
  <c r="Z239" i="10"/>
  <c r="AD39" i="10"/>
  <c r="AC39" i="10"/>
  <c r="AG39" i="10"/>
  <c r="Z143" i="10"/>
  <c r="AF39" i="10"/>
  <c r="Z40" i="10"/>
  <c r="B43" i="10"/>
  <c r="C42" i="10"/>
  <c r="C145" i="10"/>
  <c r="B146" i="10"/>
  <c r="C241" i="10"/>
  <c r="B242" i="10"/>
  <c r="AA42" i="10"/>
  <c r="AB41" i="10"/>
  <c r="Q144" i="10"/>
  <c r="L144" i="10"/>
  <c r="P144" i="10"/>
  <c r="O144" i="10"/>
  <c r="P41" i="10"/>
  <c r="AF40" i="10" a="1"/>
  <c r="T144" i="10"/>
  <c r="T240" i="10"/>
  <c r="AG40" i="10" a="1"/>
  <c r="Q240" i="10"/>
  <c r="U41" i="10"/>
  <c r="T41" i="10"/>
  <c r="M144" i="10"/>
  <c r="AC40" i="10" a="1"/>
  <c r="S240" i="10"/>
  <c r="R240" i="10"/>
  <c r="K144" i="10"/>
  <c r="S41" i="10"/>
  <c r="N144" i="10"/>
  <c r="U240" i="10"/>
  <c r="M240" i="10"/>
  <c r="X240" i="10"/>
  <c r="AE40" i="10" a="1"/>
  <c r="W240" i="10"/>
  <c r="W144" i="10"/>
  <c r="N240" i="10"/>
  <c r="V144" i="10"/>
  <c r="R144" i="10"/>
  <c r="W41" i="10"/>
  <c r="L41" i="10"/>
  <c r="X144" i="10"/>
  <c r="Q41" i="10"/>
  <c r="P240" i="10"/>
  <c r="R41" i="10"/>
  <c r="K240" i="10"/>
  <c r="O41" i="10"/>
  <c r="AD40" i="10" a="1"/>
  <c r="Y240" i="10"/>
  <c r="X41" i="10"/>
  <c r="L240" i="10"/>
  <c r="U144" i="10"/>
  <c r="V240" i="10"/>
  <c r="V41" i="10"/>
  <c r="N41" i="10"/>
  <c r="O240" i="10"/>
  <c r="K41" i="10"/>
  <c r="Y41" i="10"/>
  <c r="M41" i="10"/>
  <c r="Y144" i="10"/>
  <c r="S144" i="10"/>
  <c r="AG40" i="10" l="1"/>
  <c r="AF40" i="10"/>
  <c r="AD40" i="10"/>
  <c r="Z144" i="10"/>
  <c r="Z240" i="10"/>
  <c r="AC40" i="10"/>
  <c r="Z41" i="10"/>
  <c r="AE40" i="10"/>
  <c r="B243" i="10"/>
  <c r="C242" i="10"/>
  <c r="B147" i="10"/>
  <c r="C146" i="10"/>
  <c r="AA43" i="10"/>
  <c r="AB42" i="10"/>
  <c r="B44" i="10"/>
  <c r="C43" i="10"/>
  <c r="S241" i="10"/>
  <c r="K42" i="10"/>
  <c r="W42" i="10"/>
  <c r="O42" i="10"/>
  <c r="U42" i="10"/>
  <c r="AD41" i="10" a="1"/>
  <c r="T42" i="10"/>
  <c r="M42" i="10"/>
  <c r="L241" i="10"/>
  <c r="Q241" i="10"/>
  <c r="Y42" i="10"/>
  <c r="O241" i="10"/>
  <c r="R241" i="10"/>
  <c r="V42" i="10"/>
  <c r="V241" i="10"/>
  <c r="R42" i="10"/>
  <c r="O145" i="10"/>
  <c r="N42" i="10"/>
  <c r="P42" i="10"/>
  <c r="L42" i="10"/>
  <c r="P145" i="10"/>
  <c r="V145" i="10"/>
  <c r="X42" i="10"/>
  <c r="AG41" i="10" a="1"/>
  <c r="Q42" i="10"/>
  <c r="S145" i="10"/>
  <c r="Q145" i="10"/>
  <c r="W241" i="10"/>
  <c r="L145" i="10"/>
  <c r="X145" i="10"/>
  <c r="R145" i="10"/>
  <c r="N241" i="10"/>
  <c r="W145" i="10"/>
  <c r="M241" i="10"/>
  <c r="U145" i="10"/>
  <c r="T241" i="10"/>
  <c r="P241" i="10"/>
  <c r="K241" i="10"/>
  <c r="Y241" i="10"/>
  <c r="S42" i="10"/>
  <c r="X241" i="10"/>
  <c r="Y145" i="10"/>
  <c r="AC41" i="10" a="1"/>
  <c r="K145" i="10"/>
  <c r="N145" i="10"/>
  <c r="AE41" i="10" a="1"/>
  <c r="U241" i="10"/>
  <c r="AF41" i="10" a="1"/>
  <c r="M145" i="10"/>
  <c r="T145" i="10"/>
  <c r="Z145" i="10" l="1"/>
  <c r="AC41" i="10"/>
  <c r="AD41" i="10"/>
  <c r="AF41" i="10"/>
  <c r="AG41" i="10"/>
  <c r="AE41" i="10"/>
  <c r="Z42" i="10"/>
  <c r="Z241" i="10"/>
  <c r="AA44" i="10"/>
  <c r="AB43" i="10"/>
  <c r="C44" i="10"/>
  <c r="B45" i="10"/>
  <c r="C147" i="10"/>
  <c r="B148" i="10"/>
  <c r="C243" i="10"/>
  <c r="B244" i="10"/>
  <c r="Y146" i="10"/>
  <c r="V43" i="10"/>
  <c r="V242" i="10"/>
  <c r="AF42" i="10" a="1"/>
  <c r="Y242" i="10"/>
  <c r="O146" i="10"/>
  <c r="AD42" i="10" a="1"/>
  <c r="N43" i="10"/>
  <c r="U146" i="10"/>
  <c r="P43" i="10"/>
  <c r="R242" i="10"/>
  <c r="AG42" i="10" a="1"/>
  <c r="U242" i="10"/>
  <c r="R146" i="10"/>
  <c r="L242" i="10"/>
  <c r="W43" i="10"/>
  <c r="O43" i="10"/>
  <c r="O242" i="10"/>
  <c r="AC42" i="10" a="1"/>
  <c r="U43" i="10"/>
  <c r="X43" i="10"/>
  <c r="Y43" i="10"/>
  <c r="Q43" i="10"/>
  <c r="N146" i="10"/>
  <c r="X242" i="10"/>
  <c r="R43" i="10"/>
  <c r="K242" i="10"/>
  <c r="P146" i="10"/>
  <c r="P242" i="10"/>
  <c r="M242" i="10"/>
  <c r="Q242" i="10"/>
  <c r="L146" i="10"/>
  <c r="AE42" i="10" a="1"/>
  <c r="K146" i="10"/>
  <c r="N242" i="10"/>
  <c r="W242" i="10"/>
  <c r="T43" i="10"/>
  <c r="W146" i="10"/>
  <c r="T242" i="10"/>
  <c r="S242" i="10"/>
  <c r="X146" i="10"/>
  <c r="S43" i="10"/>
  <c r="S146" i="10"/>
  <c r="V146" i="10"/>
  <c r="M146" i="10"/>
  <c r="Q146" i="10"/>
  <c r="T146" i="10"/>
  <c r="M43" i="10"/>
  <c r="K43" i="10"/>
  <c r="L43" i="10"/>
  <c r="AD42" i="10" l="1"/>
  <c r="Z146" i="10"/>
  <c r="AE42" i="10"/>
  <c r="Z43" i="10"/>
  <c r="AG42" i="10"/>
  <c r="AF42" i="10"/>
  <c r="AC42" i="10"/>
  <c r="Z242" i="10"/>
  <c r="AA45" i="10"/>
  <c r="AB44" i="10"/>
  <c r="B149" i="10"/>
  <c r="C148" i="10"/>
  <c r="B46" i="10"/>
  <c r="C45" i="10"/>
  <c r="B245" i="10"/>
  <c r="C244" i="10"/>
  <c r="R147" i="10"/>
  <c r="S44" i="10"/>
  <c r="M243" i="10"/>
  <c r="Y44" i="10"/>
  <c r="T147" i="10"/>
  <c r="P44" i="10"/>
  <c r="K147" i="10"/>
  <c r="L147" i="10"/>
  <c r="N147" i="10"/>
  <c r="X147" i="10"/>
  <c r="M147" i="10"/>
  <c r="K243" i="10"/>
  <c r="Q147" i="10"/>
  <c r="Y243" i="10"/>
  <c r="P147" i="10"/>
  <c r="T243" i="10"/>
  <c r="O44" i="10"/>
  <c r="W147" i="10"/>
  <c r="Y147" i="10"/>
  <c r="M44" i="10"/>
  <c r="V243" i="10"/>
  <c r="U147" i="10"/>
  <c r="U243" i="10"/>
  <c r="P243" i="10"/>
  <c r="O147" i="10"/>
  <c r="W243" i="10"/>
  <c r="N44" i="10"/>
  <c r="T44" i="10"/>
  <c r="K44" i="10"/>
  <c r="U44" i="10"/>
  <c r="AG43" i="10" a="1"/>
  <c r="S243" i="10"/>
  <c r="L243" i="10"/>
  <c r="W44" i="10"/>
  <c r="V44" i="10"/>
  <c r="X44" i="10"/>
  <c r="AF43" i="10" a="1"/>
  <c r="R44" i="10"/>
  <c r="S147" i="10"/>
  <c r="AD43" i="10" a="1"/>
  <c r="O243" i="10"/>
  <c r="V147" i="10"/>
  <c r="R243" i="10"/>
  <c r="Q44" i="10"/>
  <c r="AE43" i="10" a="1"/>
  <c r="L44" i="10"/>
  <c r="N243" i="10"/>
  <c r="Q243" i="10"/>
  <c r="X243" i="10"/>
  <c r="AC43" i="10" a="1"/>
  <c r="Z147" i="10" l="1"/>
  <c r="AC43" i="10"/>
  <c r="AF43" i="10"/>
  <c r="AG43" i="10"/>
  <c r="Z44" i="10"/>
  <c r="AD43" i="10"/>
  <c r="Z243" i="10"/>
  <c r="AE43" i="10"/>
  <c r="B246" i="10"/>
  <c r="C245" i="10"/>
  <c r="B47" i="10"/>
  <c r="C46" i="10"/>
  <c r="B150" i="10"/>
  <c r="C149" i="10"/>
  <c r="AB45" i="10"/>
  <c r="AA46" i="10"/>
  <c r="W244" i="10"/>
  <c r="P45" i="10"/>
  <c r="W148" i="10"/>
  <c r="O148" i="10"/>
  <c r="U244" i="10"/>
  <c r="M244" i="10"/>
  <c r="AF44" i="10" a="1"/>
  <c r="K45" i="10"/>
  <c r="S244" i="10"/>
  <c r="L148" i="10"/>
  <c r="S148" i="10"/>
  <c r="K148" i="10"/>
  <c r="Q244" i="10"/>
  <c r="X244" i="10"/>
  <c r="T45" i="10"/>
  <c r="M45" i="10"/>
  <c r="N148" i="10"/>
  <c r="AG44" i="10" a="1"/>
  <c r="AE44" i="10" a="1"/>
  <c r="Q45" i="10"/>
  <c r="L244" i="10"/>
  <c r="Q148" i="10"/>
  <c r="AD44" i="10" a="1"/>
  <c r="S45" i="10"/>
  <c r="W45" i="10"/>
  <c r="T148" i="10"/>
  <c r="P148" i="10"/>
  <c r="R45" i="10"/>
  <c r="V148" i="10"/>
  <c r="Y45" i="10"/>
  <c r="X45" i="10"/>
  <c r="N244" i="10"/>
  <c r="R148" i="10"/>
  <c r="X148" i="10"/>
  <c r="L45" i="10"/>
  <c r="Y148" i="10"/>
  <c r="V244" i="10"/>
  <c r="AC44" i="10" a="1"/>
  <c r="V45" i="10"/>
  <c r="M148" i="10"/>
  <c r="O244" i="10"/>
  <c r="R244" i="10"/>
  <c r="Y244" i="10"/>
  <c r="T244" i="10"/>
  <c r="P244" i="10"/>
  <c r="N45" i="10"/>
  <c r="K244" i="10"/>
  <c r="O45" i="10"/>
  <c r="U45" i="10"/>
  <c r="U148" i="10"/>
  <c r="AF44" i="10" l="1"/>
  <c r="Z45" i="10"/>
  <c r="AG44" i="10"/>
  <c r="AE44" i="10"/>
  <c r="AC44" i="10"/>
  <c r="AD44" i="10"/>
  <c r="Z148" i="10"/>
  <c r="Z244" i="10"/>
  <c r="B247" i="10"/>
  <c r="C246" i="10"/>
  <c r="AA47" i="10"/>
  <c r="AB46" i="10"/>
  <c r="C150" i="10"/>
  <c r="B151" i="10"/>
  <c r="B48" i="10"/>
  <c r="C47" i="10"/>
  <c r="O149" i="10"/>
  <c r="K245" i="10"/>
  <c r="N245" i="10"/>
  <c r="Y149" i="10"/>
  <c r="U245" i="10"/>
  <c r="T149" i="10"/>
  <c r="T245" i="10"/>
  <c r="P46" i="10"/>
  <c r="K46" i="10"/>
  <c r="K149" i="10"/>
  <c r="M46" i="10"/>
  <c r="L149" i="10"/>
  <c r="U149" i="10"/>
  <c r="P149" i="10"/>
  <c r="Y46" i="10"/>
  <c r="Q46" i="10"/>
  <c r="AC45" i="10" a="1"/>
  <c r="O46" i="10"/>
  <c r="V149" i="10"/>
  <c r="P245" i="10"/>
  <c r="T46" i="10"/>
  <c r="S149" i="10"/>
  <c r="S46" i="10"/>
  <c r="W149" i="10"/>
  <c r="N46" i="10"/>
  <c r="U46" i="10"/>
  <c r="R149" i="10"/>
  <c r="Q149" i="10"/>
  <c r="R46" i="10"/>
  <c r="AD45" i="10" a="1"/>
  <c r="AE45" i="10" a="1"/>
  <c r="Y245" i="10"/>
  <c r="AF45" i="10" a="1"/>
  <c r="O245" i="10"/>
  <c r="N149" i="10"/>
  <c r="M149" i="10"/>
  <c r="X245" i="10"/>
  <c r="Q245" i="10"/>
  <c r="M245" i="10"/>
  <c r="AG45" i="10" a="1"/>
  <c r="X149" i="10"/>
  <c r="W245" i="10"/>
  <c r="X46" i="10"/>
  <c r="R245" i="10"/>
  <c r="L46" i="10"/>
  <c r="V46" i="10"/>
  <c r="S245" i="10"/>
  <c r="V245" i="10"/>
  <c r="W46" i="10"/>
  <c r="L245" i="10"/>
  <c r="AC45" i="10" l="1"/>
  <c r="AD45" i="10"/>
  <c r="AG45" i="10"/>
  <c r="AE45" i="10"/>
  <c r="Z245" i="10"/>
  <c r="Z46" i="10"/>
  <c r="AF45" i="10"/>
  <c r="Z149" i="10"/>
  <c r="B152" i="10"/>
  <c r="C151" i="10"/>
  <c r="AA48" i="10"/>
  <c r="AB47" i="10"/>
  <c r="B49" i="10"/>
  <c r="C48" i="10"/>
  <c r="C247" i="10"/>
  <c r="B248" i="10"/>
  <c r="R150" i="10"/>
  <c r="V246" i="10"/>
  <c r="P246" i="10"/>
  <c r="X150" i="10"/>
  <c r="N47" i="10"/>
  <c r="S47" i="10"/>
  <c r="K150" i="10"/>
  <c r="S246" i="10"/>
  <c r="AF46" i="10" a="1"/>
  <c r="N150" i="10"/>
  <c r="Y246" i="10"/>
  <c r="Q47" i="10"/>
  <c r="AD46" i="10" a="1"/>
  <c r="T150" i="10"/>
  <c r="L150" i="10"/>
  <c r="R246" i="10"/>
  <c r="M246" i="10"/>
  <c r="U246" i="10"/>
  <c r="Y47" i="10"/>
  <c r="P47" i="10"/>
  <c r="T246" i="10"/>
  <c r="P150" i="10"/>
  <c r="W150" i="10"/>
  <c r="W246" i="10"/>
  <c r="V150" i="10"/>
  <c r="Q246" i="10"/>
  <c r="R47" i="10"/>
  <c r="W47" i="10"/>
  <c r="X246" i="10"/>
  <c r="AC46" i="10" a="1"/>
  <c r="AG46" i="10" a="1"/>
  <c r="L246" i="10"/>
  <c r="M150" i="10"/>
  <c r="K47" i="10"/>
  <c r="U150" i="10"/>
  <c r="O246" i="10"/>
  <c r="M47" i="10"/>
  <c r="S150" i="10"/>
  <c r="N246" i="10"/>
  <c r="T47" i="10"/>
  <c r="Q150" i="10"/>
  <c r="L47" i="10"/>
  <c r="O47" i="10"/>
  <c r="X47" i="10"/>
  <c r="Y150" i="10"/>
  <c r="AE46" i="10" a="1"/>
  <c r="U47" i="10"/>
  <c r="V47" i="10"/>
  <c r="K246" i="10"/>
  <c r="O150" i="10"/>
  <c r="Z150" i="10" l="1"/>
  <c r="AG46" i="10"/>
  <c r="Z246" i="10"/>
  <c r="AC46" i="10"/>
  <c r="AD46" i="10"/>
  <c r="AE46" i="10"/>
  <c r="AF46" i="10"/>
  <c r="Z47" i="10"/>
  <c r="B50" i="10"/>
  <c r="C49" i="10"/>
  <c r="AA49" i="10"/>
  <c r="AB48" i="10"/>
  <c r="C248" i="10"/>
  <c r="B249" i="10"/>
  <c r="C152" i="10"/>
  <c r="B153" i="10"/>
  <c r="U48" i="10"/>
  <c r="S48" i="10"/>
  <c r="Y247" i="10"/>
  <c r="Q247" i="10"/>
  <c r="V247" i="10"/>
  <c r="M247" i="10"/>
  <c r="U151" i="10"/>
  <c r="S247" i="10"/>
  <c r="W48" i="10"/>
  <c r="T48" i="10"/>
  <c r="K48" i="10"/>
  <c r="R151" i="10"/>
  <c r="U247" i="10"/>
  <c r="Y151" i="10"/>
  <c r="P48" i="10"/>
  <c r="M48" i="10"/>
  <c r="AC47" i="10" a="1"/>
  <c r="R48" i="10"/>
  <c r="Y48" i="10"/>
  <c r="Q48" i="10"/>
  <c r="X48" i="10"/>
  <c r="K247" i="10"/>
  <c r="V48" i="10"/>
  <c r="X151" i="10"/>
  <c r="AF47" i="10" a="1"/>
  <c r="O48" i="10"/>
  <c r="N48" i="10"/>
  <c r="L48" i="10"/>
  <c r="N151" i="10"/>
  <c r="AG47" i="10" a="1"/>
  <c r="T151" i="10"/>
  <c r="P151" i="10"/>
  <c r="AE47" i="10" a="1"/>
  <c r="AD47" i="10" a="1"/>
  <c r="V151" i="10"/>
  <c r="N247" i="10"/>
  <c r="M151" i="10"/>
  <c r="P247" i="10"/>
  <c r="L151" i="10"/>
  <c r="W151" i="10"/>
  <c r="O151" i="10"/>
  <c r="Q151" i="10"/>
  <c r="X247" i="10"/>
  <c r="W247" i="10"/>
  <c r="T247" i="10"/>
  <c r="S151" i="10"/>
  <c r="K151" i="10"/>
  <c r="R247" i="10"/>
  <c r="O247" i="10"/>
  <c r="L247" i="10"/>
  <c r="Z151" i="10" l="1"/>
  <c r="AD47" i="10"/>
  <c r="Z247" i="10"/>
  <c r="AE47" i="10"/>
  <c r="AF47" i="10"/>
  <c r="Z48" i="10"/>
  <c r="AC47" i="10"/>
  <c r="AG47" i="10"/>
  <c r="B51" i="10"/>
  <c r="C50" i="10"/>
  <c r="AA50" i="10"/>
  <c r="AB49" i="10"/>
  <c r="C153" i="10"/>
  <c r="B154" i="10"/>
  <c r="C249" i="10"/>
  <c r="B250" i="10"/>
  <c r="AD48" i="10" a="1"/>
  <c r="AF48" i="10" a="1"/>
  <c r="R152" i="10"/>
  <c r="M152" i="10"/>
  <c r="O49" i="10"/>
  <c r="T248" i="10"/>
  <c r="N49" i="10"/>
  <c r="R248" i="10"/>
  <c r="U152" i="10"/>
  <c r="V49" i="10"/>
  <c r="N248" i="10"/>
  <c r="W152" i="10"/>
  <c r="K152" i="10"/>
  <c r="N152" i="10"/>
  <c r="L152" i="10"/>
  <c r="X152" i="10"/>
  <c r="L248" i="10"/>
  <c r="R49" i="10"/>
  <c r="P152" i="10"/>
  <c r="V248" i="10"/>
  <c r="Y248" i="10"/>
  <c r="K49" i="10"/>
  <c r="P248" i="10"/>
  <c r="V152" i="10"/>
  <c r="K248" i="10"/>
  <c r="U248" i="10"/>
  <c r="W248" i="10"/>
  <c r="U49" i="10"/>
  <c r="Y49" i="10"/>
  <c r="M248" i="10"/>
  <c r="P49" i="10"/>
  <c r="T152" i="10"/>
  <c r="AG48" i="10" a="1"/>
  <c r="S248" i="10"/>
  <c r="X248" i="10"/>
  <c r="AC48" i="10" a="1"/>
  <c r="O152" i="10"/>
  <c r="L49" i="10"/>
  <c r="M49" i="10"/>
  <c r="T49" i="10"/>
  <c r="S152" i="10"/>
  <c r="O248" i="10"/>
  <c r="W49" i="10"/>
  <c r="Y152" i="10"/>
  <c r="S49" i="10"/>
  <c r="Q49" i="10"/>
  <c r="X49" i="10"/>
  <c r="Q248" i="10"/>
  <c r="Q152" i="10"/>
  <c r="AE48" i="10" a="1"/>
  <c r="Z49" i="10" l="1"/>
  <c r="AC48" i="10"/>
  <c r="Z248" i="10"/>
  <c r="AE48" i="10"/>
  <c r="Z152" i="10"/>
  <c r="AF48" i="10"/>
  <c r="AG48" i="10"/>
  <c r="AD48" i="10"/>
  <c r="B52" i="10"/>
  <c r="C51" i="10"/>
  <c r="B155" i="10"/>
  <c r="C154" i="10"/>
  <c r="AA51" i="10"/>
  <c r="AB50" i="10"/>
  <c r="B251" i="10"/>
  <c r="C250" i="10"/>
  <c r="Y50" i="10"/>
  <c r="Q249" i="10"/>
  <c r="Y249" i="10"/>
  <c r="U50" i="10"/>
  <c r="W153" i="10"/>
  <c r="M153" i="10"/>
  <c r="P153" i="10"/>
  <c r="K50" i="10"/>
  <c r="K249" i="10"/>
  <c r="W50" i="10"/>
  <c r="R50" i="10"/>
  <c r="O249" i="10"/>
  <c r="X153" i="10"/>
  <c r="AD49" i="10" a="1"/>
  <c r="L50" i="10"/>
  <c r="L153" i="10"/>
  <c r="AC49" i="10" a="1"/>
  <c r="V50" i="10"/>
  <c r="N153" i="10"/>
  <c r="M50" i="10"/>
  <c r="T249" i="10"/>
  <c r="N50" i="10"/>
  <c r="M249" i="10"/>
  <c r="K153" i="10"/>
  <c r="AF49" i="10" a="1"/>
  <c r="Y153" i="10"/>
  <c r="P50" i="10"/>
  <c r="R249" i="10"/>
  <c r="AG49" i="10" a="1"/>
  <c r="Q50" i="10"/>
  <c r="X249" i="10"/>
  <c r="O50" i="10"/>
  <c r="V249" i="10"/>
  <c r="U153" i="10"/>
  <c r="L249" i="10"/>
  <c r="X50" i="10"/>
  <c r="W249" i="10"/>
  <c r="S50" i="10"/>
  <c r="S249" i="10"/>
  <c r="Q153" i="10"/>
  <c r="S153" i="10"/>
  <c r="P249" i="10"/>
  <c r="V153" i="10"/>
  <c r="N249" i="10"/>
  <c r="T50" i="10"/>
  <c r="T153" i="10"/>
  <c r="O153" i="10"/>
  <c r="U249" i="10"/>
  <c r="R153" i="10"/>
  <c r="AE49" i="10" a="1"/>
  <c r="AD49" i="10" l="1"/>
  <c r="AG49" i="10"/>
  <c r="AE49" i="10"/>
  <c r="AF49" i="10"/>
  <c r="Z153" i="10"/>
  <c r="AC49" i="10"/>
  <c r="Z249" i="10"/>
  <c r="Z50" i="10"/>
  <c r="C52" i="10"/>
  <c r="B53" i="10"/>
  <c r="B252" i="10"/>
  <c r="C251" i="10"/>
  <c r="AA52" i="10"/>
  <c r="AB51" i="10"/>
  <c r="C155" i="10"/>
  <c r="B156" i="10"/>
  <c r="W250" i="10"/>
  <c r="N51" i="10"/>
  <c r="S51" i="10"/>
  <c r="P250" i="10"/>
  <c r="T154" i="10"/>
  <c r="Y250" i="10"/>
  <c r="R51" i="10"/>
  <c r="O154" i="10"/>
  <c r="U51" i="10"/>
  <c r="X250" i="10"/>
  <c r="T250" i="10"/>
  <c r="M51" i="10"/>
  <c r="AG50" i="10" a="1"/>
  <c r="K250" i="10"/>
  <c r="M250" i="10"/>
  <c r="X154" i="10"/>
  <c r="O51" i="10"/>
  <c r="Y154" i="10"/>
  <c r="U250" i="10"/>
  <c r="K154" i="10"/>
  <c r="W154" i="10"/>
  <c r="N250" i="10"/>
  <c r="AD50" i="10" a="1"/>
  <c r="Q250" i="10"/>
  <c r="U154" i="10"/>
  <c r="L250" i="10"/>
  <c r="L51" i="10"/>
  <c r="K51" i="10"/>
  <c r="AE50" i="10" a="1"/>
  <c r="V154" i="10"/>
  <c r="R154" i="10"/>
  <c r="X51" i="10"/>
  <c r="O250" i="10"/>
  <c r="R250" i="10"/>
  <c r="N154" i="10"/>
  <c r="AC50" i="10" a="1"/>
  <c r="Q51" i="10"/>
  <c r="V250" i="10"/>
  <c r="AF50" i="10" a="1"/>
  <c r="T51" i="10"/>
  <c r="W51" i="10"/>
  <c r="S154" i="10"/>
  <c r="Y51" i="10"/>
  <c r="Q154" i="10"/>
  <c r="P154" i="10"/>
  <c r="V51" i="10"/>
  <c r="M154" i="10"/>
  <c r="L154" i="10"/>
  <c r="S250" i="10"/>
  <c r="P51" i="10"/>
  <c r="AD50" i="10" l="1"/>
  <c r="AE50" i="10"/>
  <c r="Z250" i="10"/>
  <c r="AC50" i="10"/>
  <c r="Z51" i="10"/>
  <c r="AG50" i="10"/>
  <c r="Z154" i="10"/>
  <c r="AF50" i="10"/>
  <c r="AA53" i="10"/>
  <c r="AB52" i="10"/>
  <c r="B157" i="10"/>
  <c r="C156" i="10"/>
  <c r="C252" i="10"/>
  <c r="B253" i="10"/>
  <c r="B54" i="10"/>
  <c r="C53" i="10"/>
  <c r="X52" i="10"/>
  <c r="M251" i="10"/>
  <c r="L155" i="10"/>
  <c r="L52" i="10"/>
  <c r="P155" i="10"/>
  <c r="O251" i="10"/>
  <c r="S251" i="10"/>
  <c r="K155" i="10"/>
  <c r="R52" i="10"/>
  <c r="X155" i="10"/>
  <c r="W155" i="10"/>
  <c r="X251" i="10"/>
  <c r="K52" i="10"/>
  <c r="AD51" i="10" a="1"/>
  <c r="T155" i="10"/>
  <c r="M155" i="10"/>
  <c r="V251" i="10"/>
  <c r="U52" i="10"/>
  <c r="AG51" i="10" a="1"/>
  <c r="K251" i="10"/>
  <c r="W52" i="10"/>
  <c r="T251" i="10"/>
  <c r="N52" i="10"/>
  <c r="U251" i="10"/>
  <c r="Q251" i="10"/>
  <c r="O52" i="10"/>
  <c r="O155" i="10"/>
  <c r="S155" i="10"/>
  <c r="P251" i="10"/>
  <c r="Y52" i="10"/>
  <c r="R155" i="10"/>
  <c r="Y251" i="10"/>
  <c r="Q52" i="10"/>
  <c r="W251" i="10"/>
  <c r="Q155" i="10"/>
  <c r="M52" i="10"/>
  <c r="AC51" i="10" a="1"/>
  <c r="V52" i="10"/>
  <c r="AE51" i="10" a="1"/>
  <c r="U155" i="10"/>
  <c r="P52" i="10"/>
  <c r="R251" i="10"/>
  <c r="Y155" i="10"/>
  <c r="T52" i="10"/>
  <c r="V155" i="10"/>
  <c r="N251" i="10"/>
  <c r="L251" i="10"/>
  <c r="S52" i="10"/>
  <c r="N155" i="10"/>
  <c r="AF51" i="10" a="1"/>
  <c r="AD51" i="10" l="1"/>
  <c r="AF51" i="10"/>
  <c r="Z155" i="10"/>
  <c r="Z52" i="10"/>
  <c r="AE51" i="10"/>
  <c r="AC51" i="10"/>
  <c r="Z251" i="10"/>
  <c r="AG51" i="10"/>
  <c r="C253" i="10"/>
  <c r="B254" i="10"/>
  <c r="B158" i="10"/>
  <c r="C157" i="10"/>
  <c r="B55" i="10"/>
  <c r="C54" i="10"/>
  <c r="AB53" i="10"/>
  <c r="AA54" i="10"/>
  <c r="T156" i="10"/>
  <c r="Y252" i="10"/>
  <c r="P252" i="10"/>
  <c r="Q53" i="10"/>
  <c r="N156" i="10"/>
  <c r="K53" i="10"/>
  <c r="S252" i="10"/>
  <c r="M252" i="10"/>
  <c r="AF52" i="10" a="1"/>
  <c r="Q252" i="10"/>
  <c r="X252" i="10"/>
  <c r="L252" i="10"/>
  <c r="P156" i="10"/>
  <c r="V156" i="10"/>
  <c r="Y156" i="10"/>
  <c r="V53" i="10"/>
  <c r="N252" i="10"/>
  <c r="M156" i="10"/>
  <c r="W252" i="10"/>
  <c r="T252" i="10"/>
  <c r="L156" i="10"/>
  <c r="K252" i="10"/>
  <c r="O156" i="10"/>
  <c r="R156" i="10"/>
  <c r="S53" i="10"/>
  <c r="R53" i="10"/>
  <c r="T53" i="10"/>
  <c r="W53" i="10"/>
  <c r="W156" i="10"/>
  <c r="K156" i="10"/>
  <c r="M53" i="10"/>
  <c r="X53" i="10"/>
  <c r="V252" i="10"/>
  <c r="N53" i="10"/>
  <c r="AD52" i="10" a="1"/>
  <c r="P53" i="10"/>
  <c r="S156" i="10"/>
  <c r="U53" i="10"/>
  <c r="Y53" i="10"/>
  <c r="U252" i="10"/>
  <c r="U156" i="10"/>
  <c r="X156" i="10"/>
  <c r="AC52" i="10" a="1"/>
  <c r="O53" i="10"/>
  <c r="L53" i="10"/>
  <c r="AE52" i="10" a="1"/>
  <c r="O252" i="10"/>
  <c r="Q156" i="10"/>
  <c r="R252" i="10"/>
  <c r="AG52" i="10" a="1"/>
  <c r="Z53" i="10" l="1"/>
  <c r="AD52" i="10"/>
  <c r="AE52" i="10"/>
  <c r="AF52" i="10"/>
  <c r="Z156" i="10"/>
  <c r="AG52" i="10"/>
  <c r="Z252" i="10"/>
  <c r="AC52" i="10"/>
  <c r="B56" i="10"/>
  <c r="C55" i="10"/>
  <c r="C158" i="10"/>
  <c r="B159" i="10"/>
  <c r="AA55" i="10"/>
  <c r="AB54" i="10"/>
  <c r="C254" i="10"/>
  <c r="B255" i="10"/>
  <c r="Y54" i="10"/>
  <c r="X157" i="10"/>
  <c r="Q253" i="10"/>
  <c r="R253" i="10"/>
  <c r="V253" i="10"/>
  <c r="N157" i="10"/>
  <c r="K253" i="10"/>
  <c r="Y157" i="10"/>
  <c r="K54" i="10"/>
  <c r="AG53" i="10" a="1"/>
  <c r="T54" i="10"/>
  <c r="T157" i="10"/>
  <c r="M253" i="10"/>
  <c r="V54" i="10"/>
  <c r="O253" i="10"/>
  <c r="N253" i="10"/>
  <c r="T253" i="10"/>
  <c r="AF53" i="10" a="1"/>
  <c r="L157" i="10"/>
  <c r="R157" i="10"/>
  <c r="AE53" i="10" a="1"/>
  <c r="W54" i="10"/>
  <c r="O54" i="10"/>
  <c r="R54" i="10"/>
  <c r="S253" i="10"/>
  <c r="W253" i="10"/>
  <c r="N54" i="10"/>
  <c r="S157" i="10"/>
  <c r="L253" i="10"/>
  <c r="U253" i="10"/>
  <c r="Q157" i="10"/>
  <c r="X54" i="10"/>
  <c r="S54" i="10"/>
  <c r="O157" i="10"/>
  <c r="M54" i="10"/>
  <c r="L54" i="10"/>
  <c r="U157" i="10"/>
  <c r="M157" i="10"/>
  <c r="AD53" i="10" a="1"/>
  <c r="AC53" i="10" a="1"/>
  <c r="K157" i="10"/>
  <c r="P54" i="10"/>
  <c r="X253" i="10"/>
  <c r="Q54" i="10"/>
  <c r="P157" i="10"/>
  <c r="W157" i="10"/>
  <c r="P253" i="10"/>
  <c r="U54" i="10"/>
  <c r="Y253" i="10"/>
  <c r="V157" i="10"/>
  <c r="Z253" i="10" l="1"/>
  <c r="AF53" i="10"/>
  <c r="Z54" i="10"/>
  <c r="Z157" i="10"/>
  <c r="AC53" i="10"/>
  <c r="AD53" i="10"/>
  <c r="AG53" i="10"/>
  <c r="AE53" i="10"/>
  <c r="AA56" i="10"/>
  <c r="AB55" i="10"/>
  <c r="B160" i="10"/>
  <c r="C159" i="10"/>
  <c r="C56" i="10"/>
  <c r="B57" i="10"/>
  <c r="C255" i="10"/>
  <c r="B256" i="10"/>
  <c r="X55" i="10"/>
  <c r="Y254" i="10"/>
  <c r="K254" i="10"/>
  <c r="V158" i="10"/>
  <c r="Y158" i="10"/>
  <c r="T158" i="10"/>
  <c r="Q55" i="10"/>
  <c r="N55" i="10"/>
  <c r="L254" i="10"/>
  <c r="V254" i="10"/>
  <c r="M55" i="10"/>
  <c r="AD54" i="10" a="1"/>
  <c r="W55" i="10"/>
  <c r="N254" i="10"/>
  <c r="K55" i="10"/>
  <c r="Y55" i="10"/>
  <c r="P158" i="10"/>
  <c r="T55" i="10"/>
  <c r="T254" i="10"/>
  <c r="R55" i="10"/>
  <c r="L158" i="10"/>
  <c r="P254" i="10"/>
  <c r="U55" i="10"/>
  <c r="AF54" i="10" a="1"/>
  <c r="M158" i="10"/>
  <c r="S55" i="10"/>
  <c r="V55" i="10"/>
  <c r="O158" i="10"/>
  <c r="P55" i="10"/>
  <c r="K158" i="10"/>
  <c r="O55" i="10"/>
  <c r="U158" i="10"/>
  <c r="AE54" i="10" a="1"/>
  <c r="S158" i="10"/>
  <c r="R254" i="10"/>
  <c r="L55" i="10"/>
  <c r="W158" i="10"/>
  <c r="X254" i="10"/>
  <c r="Q158" i="10"/>
  <c r="X158" i="10"/>
  <c r="U254" i="10"/>
  <c r="AG54" i="10" a="1"/>
  <c r="R158" i="10"/>
  <c r="M254" i="10"/>
  <c r="N158" i="10"/>
  <c r="Q254" i="10"/>
  <c r="W254" i="10"/>
  <c r="S254" i="10"/>
  <c r="O254" i="10"/>
  <c r="AC54" i="10" a="1"/>
  <c r="AC54" i="10" l="1"/>
  <c r="AG54" i="10"/>
  <c r="Z55" i="10"/>
  <c r="AF54" i="10"/>
  <c r="Z158" i="10"/>
  <c r="Z254" i="10"/>
  <c r="AD54" i="10"/>
  <c r="AE54" i="10"/>
  <c r="B257" i="10"/>
  <c r="C256" i="10"/>
  <c r="B58" i="10"/>
  <c r="C57" i="10"/>
  <c r="C160" i="10"/>
  <c r="B161" i="10"/>
  <c r="AA57" i="10"/>
  <c r="AB56" i="10"/>
  <c r="S255" i="10"/>
  <c r="M159" i="10"/>
  <c r="P159" i="10"/>
  <c r="P255" i="10"/>
  <c r="X56" i="10"/>
  <c r="T255" i="10"/>
  <c r="T56" i="10"/>
  <c r="K159" i="10"/>
  <c r="Y255" i="10"/>
  <c r="Q56" i="10"/>
  <c r="L159" i="10"/>
  <c r="M56" i="10"/>
  <c r="M255" i="10"/>
  <c r="O255" i="10"/>
  <c r="X159" i="10"/>
  <c r="Y159" i="10"/>
  <c r="Y56" i="10"/>
  <c r="V255" i="10"/>
  <c r="AD55" i="10" a="1"/>
  <c r="L56" i="10"/>
  <c r="W255" i="10"/>
  <c r="K56" i="10"/>
  <c r="O56" i="10"/>
  <c r="R255" i="10"/>
  <c r="O159" i="10"/>
  <c r="W159" i="10"/>
  <c r="S56" i="10"/>
  <c r="V56" i="10"/>
  <c r="V159" i="10"/>
  <c r="AE55" i="10" a="1"/>
  <c r="U159" i="10"/>
  <c r="N255" i="10"/>
  <c r="Q255" i="10"/>
  <c r="S159" i="10"/>
  <c r="W56" i="10"/>
  <c r="AF55" i="10" a="1"/>
  <c r="Q159" i="10"/>
  <c r="X255" i="10"/>
  <c r="R159" i="10"/>
  <c r="AG55" i="10" a="1"/>
  <c r="N159" i="10"/>
  <c r="K255" i="10"/>
  <c r="U56" i="10"/>
  <c r="T159" i="10"/>
  <c r="AC55" i="10" a="1"/>
  <c r="R56" i="10"/>
  <c r="N56" i="10"/>
  <c r="P56" i="10"/>
  <c r="U255" i="10"/>
  <c r="L255" i="10"/>
  <c r="AF55" i="10" l="1"/>
  <c r="Z56" i="10"/>
  <c r="AE55" i="10"/>
  <c r="Z159" i="10"/>
  <c r="AC55" i="10"/>
  <c r="AG55" i="10"/>
  <c r="AD55" i="10"/>
  <c r="Z255" i="10"/>
  <c r="C161" i="10"/>
  <c r="B162" i="10"/>
  <c r="B59" i="10"/>
  <c r="C58" i="10"/>
  <c r="AB57" i="10"/>
  <c r="AA58" i="10"/>
  <c r="C257" i="10"/>
  <c r="B258" i="10"/>
  <c r="S57" i="10"/>
  <c r="Q256" i="10"/>
  <c r="K160" i="10"/>
  <c r="L57" i="10"/>
  <c r="K256" i="10"/>
  <c r="U160" i="10"/>
  <c r="O256" i="10"/>
  <c r="K57" i="10"/>
  <c r="Q57" i="10"/>
  <c r="N160" i="10"/>
  <c r="R57" i="10"/>
  <c r="Y160" i="10"/>
  <c r="Y57" i="10"/>
  <c r="M256" i="10"/>
  <c r="V160" i="10"/>
  <c r="N256" i="10"/>
  <c r="T57" i="10"/>
  <c r="W256" i="10"/>
  <c r="T256" i="10"/>
  <c r="L160" i="10"/>
  <c r="AE56" i="10" a="1"/>
  <c r="S160" i="10"/>
  <c r="V57" i="10"/>
  <c r="P256" i="10"/>
  <c r="W160" i="10"/>
  <c r="AC56" i="10" a="1"/>
  <c r="X256" i="10"/>
  <c r="AD56" i="10" a="1"/>
  <c r="V256" i="10"/>
  <c r="R256" i="10"/>
  <c r="M57" i="10"/>
  <c r="U57" i="10"/>
  <c r="Q160" i="10"/>
  <c r="L256" i="10"/>
  <c r="Y256" i="10"/>
  <c r="M160" i="10"/>
  <c r="S256" i="10"/>
  <c r="O57" i="10"/>
  <c r="N57" i="10"/>
  <c r="X160" i="10"/>
  <c r="X57" i="10"/>
  <c r="R160" i="10"/>
  <c r="W57" i="10"/>
  <c r="U256" i="10"/>
  <c r="P160" i="10"/>
  <c r="AG56" i="10" a="1"/>
  <c r="AF56" i="10" a="1"/>
  <c r="P57" i="10"/>
  <c r="O160" i="10"/>
  <c r="T160" i="10"/>
  <c r="Z256" i="10" l="1"/>
  <c r="AD56" i="10"/>
  <c r="AF56" i="10"/>
  <c r="AG56" i="10"/>
  <c r="Z160" i="10"/>
  <c r="AE56" i="10"/>
  <c r="AC56" i="10"/>
  <c r="Z57" i="10"/>
  <c r="C59" i="10"/>
  <c r="B60" i="10"/>
  <c r="AA59" i="10"/>
  <c r="AB58" i="10"/>
  <c r="B259" i="10"/>
  <c r="C258" i="10"/>
  <c r="B163" i="10"/>
  <c r="C162" i="10"/>
  <c r="Y58" i="10"/>
  <c r="L257" i="10"/>
  <c r="P58" i="10"/>
  <c r="U257" i="10"/>
  <c r="N58" i="10"/>
  <c r="X161" i="10"/>
  <c r="AF57" i="10" a="1"/>
  <c r="Q161" i="10"/>
  <c r="O161" i="10"/>
  <c r="T58" i="10"/>
  <c r="V257" i="10"/>
  <c r="AD57" i="10" a="1"/>
  <c r="V161" i="10"/>
  <c r="S58" i="10"/>
  <c r="W161" i="10"/>
  <c r="T161" i="10"/>
  <c r="O257" i="10"/>
  <c r="X257" i="10"/>
  <c r="AE57" i="10" a="1"/>
  <c r="S161" i="10"/>
  <c r="S257" i="10"/>
  <c r="R161" i="10"/>
  <c r="Y257" i="10"/>
  <c r="U58" i="10"/>
  <c r="V58" i="10"/>
  <c r="T257" i="10"/>
  <c r="P161" i="10"/>
  <c r="N257" i="10"/>
  <c r="R257" i="10"/>
  <c r="W257" i="10"/>
  <c r="R58" i="10"/>
  <c r="Q257" i="10"/>
  <c r="M58" i="10"/>
  <c r="P257" i="10"/>
  <c r="K161" i="10"/>
  <c r="O58" i="10"/>
  <c r="Y161" i="10"/>
  <c r="U161" i="10"/>
  <c r="K257" i="10"/>
  <c r="Q58" i="10"/>
  <c r="M257" i="10"/>
  <c r="K58" i="10"/>
  <c r="L161" i="10"/>
  <c r="M161" i="10"/>
  <c r="L58" i="10"/>
  <c r="N161" i="10"/>
  <c r="AC57" i="10" a="1"/>
  <c r="AG57" i="10" a="1"/>
  <c r="W58" i="10"/>
  <c r="X58" i="10"/>
  <c r="AF57" i="10" l="1"/>
  <c r="Z257" i="10"/>
  <c r="AC57" i="10"/>
  <c r="Z58" i="10"/>
  <c r="AD57" i="10"/>
  <c r="Z161" i="10"/>
  <c r="AG57" i="10"/>
  <c r="AE57" i="10"/>
  <c r="AA60" i="10"/>
  <c r="AB59" i="10"/>
  <c r="C60" i="10"/>
  <c r="B61" i="10"/>
  <c r="B260" i="10"/>
  <c r="C259" i="10"/>
  <c r="C163" i="10"/>
  <c r="B164" i="10"/>
  <c r="Q59" i="10"/>
  <c r="W162" i="10"/>
  <c r="V162" i="10"/>
  <c r="O59" i="10"/>
  <c r="R162" i="10"/>
  <c r="X258" i="10"/>
  <c r="T258" i="10"/>
  <c r="AG58" i="10" a="1"/>
  <c r="W59" i="10"/>
  <c r="U59" i="10"/>
  <c r="S162" i="10"/>
  <c r="K162" i="10"/>
  <c r="K59" i="10"/>
  <c r="R59" i="10"/>
  <c r="L258" i="10"/>
  <c r="K258" i="10"/>
  <c r="X59" i="10"/>
  <c r="P162" i="10"/>
  <c r="R258" i="10"/>
  <c r="W258" i="10"/>
  <c r="V59" i="10"/>
  <c r="N59" i="10"/>
  <c r="Y59" i="10"/>
  <c r="S59" i="10"/>
  <c r="L162" i="10"/>
  <c r="T59" i="10"/>
  <c r="S258" i="10"/>
  <c r="Y162" i="10"/>
  <c r="Q162" i="10"/>
  <c r="L59" i="10"/>
  <c r="M162" i="10"/>
  <c r="T162" i="10"/>
  <c r="U258" i="10"/>
  <c r="AE58" i="10" a="1"/>
  <c r="P59" i="10"/>
  <c r="N162" i="10"/>
  <c r="U162" i="10"/>
  <c r="X162" i="10"/>
  <c r="AF58" i="10" a="1"/>
  <c r="M258" i="10"/>
  <c r="M59" i="10"/>
  <c r="AD58" i="10" a="1"/>
  <c r="AC58" i="10" a="1"/>
  <c r="Y258" i="10"/>
  <c r="P258" i="10"/>
  <c r="O162" i="10"/>
  <c r="O258" i="10"/>
  <c r="V258" i="10"/>
  <c r="N258" i="10"/>
  <c r="Q258" i="10"/>
  <c r="Z258" i="10" l="1"/>
  <c r="AF58" i="10"/>
  <c r="AC58" i="10"/>
  <c r="AG58" i="10"/>
  <c r="Z59" i="10"/>
  <c r="AD58" i="10"/>
  <c r="Z162" i="10"/>
  <c r="AE58" i="10"/>
  <c r="C260" i="10"/>
  <c r="B261" i="10"/>
  <c r="B62" i="10"/>
  <c r="C61" i="10"/>
  <c r="B165" i="10"/>
  <c r="C164" i="10"/>
  <c r="AB60" i="10"/>
  <c r="AA61" i="10"/>
  <c r="R259" i="10"/>
  <c r="S60" i="10"/>
  <c r="P163" i="10"/>
  <c r="O60" i="10"/>
  <c r="K259" i="10"/>
  <c r="S163" i="10"/>
  <c r="K163" i="10"/>
  <c r="M163" i="10"/>
  <c r="N259" i="10"/>
  <c r="W60" i="10"/>
  <c r="P60" i="10"/>
  <c r="X163" i="10"/>
  <c r="W259" i="10"/>
  <c r="AC59" i="10" a="1"/>
  <c r="V259" i="10"/>
  <c r="M259" i="10"/>
  <c r="P259" i="10"/>
  <c r="L60" i="10"/>
  <c r="Y163" i="10"/>
  <c r="Q259" i="10"/>
  <c r="AE59" i="10" a="1"/>
  <c r="U259" i="10"/>
  <c r="T60" i="10"/>
  <c r="R60" i="10"/>
  <c r="N60" i="10"/>
  <c r="N163" i="10"/>
  <c r="L259" i="10"/>
  <c r="Y60" i="10"/>
  <c r="U60" i="10"/>
  <c r="O259" i="10"/>
  <c r="X60" i="10"/>
  <c r="O163" i="10"/>
  <c r="R163" i="10"/>
  <c r="K60" i="10"/>
  <c r="AF59" i="10" a="1"/>
  <c r="T163" i="10"/>
  <c r="Q60" i="10"/>
  <c r="W163" i="10"/>
  <c r="AG59" i="10" a="1"/>
  <c r="U163" i="10"/>
  <c r="V60" i="10"/>
  <c r="X259" i="10"/>
  <c r="AD59" i="10" a="1"/>
  <c r="L163" i="10"/>
  <c r="M60" i="10"/>
  <c r="T259" i="10"/>
  <c r="Y259" i="10"/>
  <c r="Q163" i="10"/>
  <c r="S259" i="10"/>
  <c r="V163" i="10"/>
  <c r="Z163" i="10" l="1"/>
  <c r="AC59" i="10"/>
  <c r="AG59" i="10"/>
  <c r="Z259" i="10"/>
  <c r="AD59" i="10"/>
  <c r="AE59" i="10"/>
  <c r="AF59" i="10"/>
  <c r="Z60" i="10"/>
  <c r="C165" i="10"/>
  <c r="B166" i="10"/>
  <c r="AA62" i="10"/>
  <c r="AB61" i="10"/>
  <c r="C62" i="10"/>
  <c r="B63" i="10"/>
  <c r="B262" i="10"/>
  <c r="C261" i="10"/>
  <c r="U260" i="10"/>
  <c r="V164" i="10"/>
  <c r="V61" i="10"/>
  <c r="X164" i="10"/>
  <c r="S260" i="10"/>
  <c r="P260" i="10"/>
  <c r="X260" i="10"/>
  <c r="AC60" i="10" a="1"/>
  <c r="Q260" i="10"/>
  <c r="R164" i="10"/>
  <c r="R61" i="10"/>
  <c r="N61" i="10"/>
  <c r="N260" i="10"/>
  <c r="T164" i="10"/>
  <c r="L164" i="10"/>
  <c r="T61" i="10"/>
  <c r="R260" i="10"/>
  <c r="O164" i="10"/>
  <c r="O61" i="10"/>
  <c r="AE60" i="10" a="1"/>
  <c r="P61" i="10"/>
  <c r="M164" i="10"/>
  <c r="P164" i="10"/>
  <c r="W164" i="10"/>
  <c r="K164" i="10"/>
  <c r="K61" i="10"/>
  <c r="AG60" i="10" a="1"/>
  <c r="AF60" i="10" a="1"/>
  <c r="Q164" i="10"/>
  <c r="M61" i="10"/>
  <c r="X61" i="10"/>
  <c r="L61" i="10"/>
  <c r="W61" i="10"/>
  <c r="T260" i="10"/>
  <c r="Y260" i="10"/>
  <c r="Y61" i="10"/>
  <c r="U61" i="10"/>
  <c r="U164" i="10"/>
  <c r="S61" i="10"/>
  <c r="O260" i="10"/>
  <c r="L260" i="10"/>
  <c r="Q61" i="10"/>
  <c r="AD60" i="10" a="1"/>
  <c r="M260" i="10"/>
  <c r="N164" i="10"/>
  <c r="V260" i="10"/>
  <c r="S164" i="10"/>
  <c r="W260" i="10"/>
  <c r="Y164" i="10"/>
  <c r="K260" i="10"/>
  <c r="AC60" i="10" l="1"/>
  <c r="AD60" i="10"/>
  <c r="Z260" i="10"/>
  <c r="AF60" i="10"/>
  <c r="AG60" i="10"/>
  <c r="AE60" i="10"/>
  <c r="Z61" i="10"/>
  <c r="Z164" i="10"/>
  <c r="C262" i="10"/>
  <c r="B263" i="10"/>
  <c r="B167" i="10"/>
  <c r="C166" i="10"/>
  <c r="AA63" i="10"/>
  <c r="AB62" i="10"/>
  <c r="B64" i="10"/>
  <c r="C63" i="10"/>
  <c r="S165" i="10"/>
  <c r="P62" i="10"/>
  <c r="AD61" i="10" a="1"/>
  <c r="N165" i="10"/>
  <c r="P261" i="10"/>
  <c r="W261" i="10"/>
  <c r="AC61" i="10" a="1"/>
  <c r="O261" i="10"/>
  <c r="M62" i="10"/>
  <c r="O165" i="10"/>
  <c r="O62" i="10"/>
  <c r="M261" i="10"/>
  <c r="AF61" i="10" a="1"/>
  <c r="L261" i="10"/>
  <c r="R261" i="10"/>
  <c r="Q261" i="10"/>
  <c r="Y261" i="10"/>
  <c r="Y165" i="10"/>
  <c r="Y62" i="10"/>
  <c r="N261" i="10"/>
  <c r="K165" i="10"/>
  <c r="S62" i="10"/>
  <c r="R165" i="10"/>
  <c r="X62" i="10"/>
  <c r="P165" i="10"/>
  <c r="V261" i="10"/>
  <c r="Q62" i="10"/>
  <c r="T165" i="10"/>
  <c r="V165" i="10"/>
  <c r="S261" i="10"/>
  <c r="W165" i="10"/>
  <c r="K62" i="10"/>
  <c r="M165" i="10"/>
  <c r="T62" i="10"/>
  <c r="U165" i="10"/>
  <c r="Q165" i="10"/>
  <c r="L62" i="10"/>
  <c r="R62" i="10"/>
  <c r="U261" i="10"/>
  <c r="AG61" i="10" a="1"/>
  <c r="X261" i="10"/>
  <c r="AE61" i="10" a="1"/>
  <c r="U62" i="10"/>
  <c r="L165" i="10"/>
  <c r="V62" i="10"/>
  <c r="K261" i="10"/>
  <c r="X165" i="10"/>
  <c r="T261" i="10"/>
  <c r="N62" i="10"/>
  <c r="W62" i="10"/>
  <c r="AC61" i="10" l="1"/>
  <c r="AF61" i="10"/>
  <c r="AG61" i="10"/>
  <c r="Z62" i="10"/>
  <c r="AD61" i="10"/>
  <c r="Z261" i="10"/>
  <c r="Z165" i="10"/>
  <c r="AE61" i="10"/>
  <c r="C64" i="10"/>
  <c r="B65" i="10"/>
  <c r="B168" i="10"/>
  <c r="C167" i="10"/>
  <c r="AA64" i="10"/>
  <c r="AB63" i="10"/>
  <c r="C263" i="10"/>
  <c r="B264" i="10"/>
  <c r="X63" i="10"/>
  <c r="AF62" i="10" a="1"/>
  <c r="N166" i="10"/>
  <c r="S262" i="10"/>
  <c r="R63" i="10"/>
  <c r="X262" i="10"/>
  <c r="X166" i="10"/>
  <c r="K166" i="10"/>
  <c r="U63" i="10"/>
  <c r="R166" i="10"/>
  <c r="O63" i="10"/>
  <c r="P63" i="10"/>
  <c r="P262" i="10"/>
  <c r="V262" i="10"/>
  <c r="M63" i="10"/>
  <c r="Q63" i="10"/>
  <c r="U166" i="10"/>
  <c r="L166" i="10"/>
  <c r="T63" i="10"/>
  <c r="K63" i="10"/>
  <c r="M166" i="10"/>
  <c r="AC62" i="10" a="1"/>
  <c r="L262" i="10"/>
  <c r="W166" i="10"/>
  <c r="R262" i="10"/>
  <c r="AE62" i="10" a="1"/>
  <c r="AD62" i="10" a="1"/>
  <c r="Y63" i="10"/>
  <c r="W262" i="10"/>
  <c r="L63" i="10"/>
  <c r="K262" i="10"/>
  <c r="M262" i="10"/>
  <c r="Q166" i="10"/>
  <c r="P166" i="10"/>
  <c r="S63" i="10"/>
  <c r="O262" i="10"/>
  <c r="V63" i="10"/>
  <c r="O166" i="10"/>
  <c r="U262" i="10"/>
  <c r="T262" i="10"/>
  <c r="T166" i="10"/>
  <c r="S166" i="10"/>
  <c r="AG62" i="10" a="1"/>
  <c r="Y166" i="10"/>
  <c r="V166" i="10"/>
  <c r="W63" i="10"/>
  <c r="N63" i="10"/>
  <c r="Y262" i="10"/>
  <c r="Q262" i="10"/>
  <c r="N262" i="10"/>
  <c r="AC62" i="10" l="1"/>
  <c r="Z166" i="10"/>
  <c r="AG62" i="10"/>
  <c r="AD62" i="10"/>
  <c r="Z63" i="10"/>
  <c r="AE62" i="10"/>
  <c r="AF62" i="10"/>
  <c r="Z262" i="10"/>
  <c r="C168" i="10"/>
  <c r="B169" i="10"/>
  <c r="AA65" i="10"/>
  <c r="AB64" i="10"/>
  <c r="B265" i="10"/>
  <c r="C264" i="10"/>
  <c r="B66" i="10"/>
  <c r="C65" i="10"/>
  <c r="R64" i="10"/>
  <c r="Q64" i="10"/>
  <c r="U64" i="10"/>
  <c r="O64" i="10"/>
  <c r="X64" i="10"/>
  <c r="R263" i="10"/>
  <c r="K167" i="10"/>
  <c r="V64" i="10"/>
  <c r="O263" i="10"/>
  <c r="M64" i="10"/>
  <c r="L64" i="10"/>
  <c r="W167" i="10"/>
  <c r="K64" i="10"/>
  <c r="T64" i="10"/>
  <c r="N64" i="10"/>
  <c r="K263" i="10"/>
  <c r="L263" i="10"/>
  <c r="Q167" i="10"/>
  <c r="P167" i="10"/>
  <c r="R167" i="10"/>
  <c r="O167" i="10"/>
  <c r="T167" i="10"/>
  <c r="S64" i="10"/>
  <c r="Q263" i="10"/>
  <c r="Y263" i="10"/>
  <c r="W64" i="10"/>
  <c r="V167" i="10"/>
  <c r="S167" i="10"/>
  <c r="AF63" i="10" a="1"/>
  <c r="M167" i="10"/>
  <c r="N167" i="10"/>
  <c r="L167" i="10"/>
  <c r="AE63" i="10" a="1"/>
  <c r="U263" i="10"/>
  <c r="M263" i="10"/>
  <c r="AG63" i="10" a="1"/>
  <c r="Y64" i="10"/>
  <c r="AD63" i="10" a="1"/>
  <c r="AC63" i="10" a="1"/>
  <c r="P263" i="10"/>
  <c r="S263" i="10"/>
  <c r="X167" i="10"/>
  <c r="V263" i="10"/>
  <c r="X263" i="10"/>
  <c r="T263" i="10"/>
  <c r="U167" i="10"/>
  <c r="P64" i="10"/>
  <c r="N263" i="10"/>
  <c r="W263" i="10"/>
  <c r="Y167" i="10"/>
  <c r="Z263" i="10" l="1"/>
  <c r="Z167" i="10"/>
  <c r="AG63" i="10"/>
  <c r="AC63" i="10"/>
  <c r="AE63" i="10"/>
  <c r="Z64" i="10"/>
  <c r="AF63" i="10"/>
  <c r="AD63" i="10"/>
  <c r="B266" i="10"/>
  <c r="C265" i="10"/>
  <c r="B170" i="10"/>
  <c r="C169" i="10"/>
  <c r="B67" i="10"/>
  <c r="C66" i="10"/>
  <c r="AB65" i="10"/>
  <c r="AA66" i="10"/>
  <c r="V65" i="10"/>
  <c r="W168" i="10"/>
  <c r="L65" i="10"/>
  <c r="M264" i="10"/>
  <c r="N168" i="10"/>
  <c r="W65" i="10"/>
  <c r="N264" i="10"/>
  <c r="S264" i="10"/>
  <c r="AF64" i="10" a="1"/>
  <c r="R65" i="10"/>
  <c r="AE64" i="10" a="1"/>
  <c r="Q65" i="10"/>
  <c r="X168" i="10"/>
  <c r="Y65" i="10"/>
  <c r="V264" i="10"/>
  <c r="AG64" i="10" a="1"/>
  <c r="L168" i="10"/>
  <c r="K264" i="10"/>
  <c r="X65" i="10"/>
  <c r="R264" i="10"/>
  <c r="N65" i="10"/>
  <c r="O264" i="10"/>
  <c r="O168" i="10"/>
  <c r="AC64" i="10" a="1"/>
  <c r="T264" i="10"/>
  <c r="Q168" i="10"/>
  <c r="M168" i="10"/>
  <c r="U65" i="10"/>
  <c r="P65" i="10"/>
  <c r="Q264" i="10"/>
  <c r="U168" i="10"/>
  <c r="S65" i="10"/>
  <c r="V168" i="10"/>
  <c r="O65" i="10"/>
  <c r="R168" i="10"/>
  <c r="Y264" i="10"/>
  <c r="U264" i="10"/>
  <c r="M65" i="10"/>
  <c r="S168" i="10"/>
  <c r="L264" i="10"/>
  <c r="T65" i="10"/>
  <c r="P168" i="10"/>
  <c r="Y168" i="10"/>
  <c r="K168" i="10"/>
  <c r="P264" i="10"/>
  <c r="K65" i="10"/>
  <c r="AD64" i="10" a="1"/>
  <c r="X264" i="10"/>
  <c r="W264" i="10"/>
  <c r="T168" i="10"/>
  <c r="AF64" i="10" l="1"/>
  <c r="AD64" i="10"/>
  <c r="Z264" i="10"/>
  <c r="AG64" i="10"/>
  <c r="Z65" i="10"/>
  <c r="AC64" i="10"/>
  <c r="AE64" i="10"/>
  <c r="Z168" i="10"/>
  <c r="C266" i="10"/>
  <c r="B267" i="10"/>
  <c r="C67" i="10"/>
  <c r="B68" i="10"/>
  <c r="AB66" i="10"/>
  <c r="AA67" i="10"/>
  <c r="B171" i="10"/>
  <c r="C170" i="10"/>
  <c r="R66" i="10"/>
  <c r="Y66" i="10"/>
  <c r="K66" i="10"/>
  <c r="N66" i="10"/>
  <c r="M169" i="10"/>
  <c r="T265" i="10"/>
  <c r="S265" i="10"/>
  <c r="AD65" i="10" a="1"/>
  <c r="S169" i="10"/>
  <c r="Q265" i="10"/>
  <c r="W169" i="10"/>
  <c r="O169" i="10"/>
  <c r="W66" i="10"/>
  <c r="P169" i="10"/>
  <c r="R169" i="10"/>
  <c r="V265" i="10"/>
  <c r="M66" i="10"/>
  <c r="X169" i="10"/>
  <c r="O66" i="10"/>
  <c r="Q169" i="10"/>
  <c r="L169" i="10"/>
  <c r="V169" i="10"/>
  <c r="U66" i="10"/>
  <c r="W265" i="10"/>
  <c r="X66" i="10"/>
  <c r="AC65" i="10" a="1"/>
  <c r="AF65" i="10" a="1"/>
  <c r="K169" i="10"/>
  <c r="T66" i="10"/>
  <c r="S66" i="10"/>
  <c r="U169" i="10"/>
  <c r="L66" i="10"/>
  <c r="R265" i="10"/>
  <c r="Y265" i="10"/>
  <c r="N169" i="10"/>
  <c r="N265" i="10"/>
  <c r="Y169" i="10"/>
  <c r="M265" i="10"/>
  <c r="Q66" i="10"/>
  <c r="P265" i="10"/>
  <c r="T169" i="10"/>
  <c r="AG65" i="10" a="1"/>
  <c r="X265" i="10"/>
  <c r="K265" i="10"/>
  <c r="L265" i="10"/>
  <c r="AE65" i="10" a="1"/>
  <c r="O265" i="10"/>
  <c r="P66" i="10"/>
  <c r="V66" i="10"/>
  <c r="U265" i="10"/>
  <c r="AE65" i="10" l="1"/>
  <c r="AD65" i="10"/>
  <c r="Z169" i="10"/>
  <c r="Z265" i="10"/>
  <c r="AF65" i="10"/>
  <c r="Z66" i="10"/>
  <c r="AC65" i="10"/>
  <c r="AG65" i="10"/>
  <c r="AA68" i="10"/>
  <c r="AB67" i="10"/>
  <c r="C68" i="10"/>
  <c r="B69" i="10"/>
  <c r="C171" i="10"/>
  <c r="B172" i="10"/>
  <c r="C267" i="10"/>
  <c r="B268" i="10"/>
  <c r="Y170" i="10"/>
  <c r="R67" i="10"/>
  <c r="S170" i="10"/>
  <c r="W170" i="10"/>
  <c r="L67" i="10"/>
  <c r="Q266" i="10"/>
  <c r="T266" i="10"/>
  <c r="O170" i="10"/>
  <c r="R170" i="10"/>
  <c r="X170" i="10"/>
  <c r="P170" i="10"/>
  <c r="M170" i="10"/>
  <c r="K67" i="10"/>
  <c r="X67" i="10"/>
  <c r="N170" i="10"/>
  <c r="AF66" i="10" a="1"/>
  <c r="AE66" i="10" a="1"/>
  <c r="V67" i="10"/>
  <c r="P67" i="10"/>
  <c r="X266" i="10"/>
  <c r="P266" i="10"/>
  <c r="O67" i="10"/>
  <c r="Q170" i="10"/>
  <c r="Y266" i="10"/>
  <c r="U67" i="10"/>
  <c r="V170" i="10"/>
  <c r="W266" i="10"/>
  <c r="S67" i="10"/>
  <c r="AC66" i="10" a="1"/>
  <c r="T170" i="10"/>
  <c r="Q67" i="10"/>
  <c r="U266" i="10"/>
  <c r="T67" i="10"/>
  <c r="K170" i="10"/>
  <c r="AG66" i="10" a="1"/>
  <c r="K266" i="10"/>
  <c r="O266" i="10"/>
  <c r="M67" i="10"/>
  <c r="N266" i="10"/>
  <c r="M266" i="10"/>
  <c r="W67" i="10"/>
  <c r="U170" i="10"/>
  <c r="Y67" i="10"/>
  <c r="L266" i="10"/>
  <c r="L170" i="10"/>
  <c r="AD66" i="10" a="1"/>
  <c r="V266" i="10"/>
  <c r="S266" i="10"/>
  <c r="N67" i="10"/>
  <c r="R266" i="10"/>
  <c r="AE66" i="10" l="1"/>
  <c r="Z266" i="10"/>
  <c r="Z170" i="10"/>
  <c r="AF66" i="10"/>
  <c r="AC66" i="10"/>
  <c r="AG66" i="10"/>
  <c r="Z67" i="10"/>
  <c r="AD66" i="10"/>
  <c r="B70" i="10"/>
  <c r="C69" i="10"/>
  <c r="B269" i="10"/>
  <c r="C268" i="10"/>
  <c r="B173" i="10"/>
  <c r="C172" i="10"/>
  <c r="AB68" i="10"/>
  <c r="AA69" i="10"/>
  <c r="S68" i="10"/>
  <c r="Q267" i="10"/>
  <c r="U171" i="10"/>
  <c r="P267" i="10"/>
  <c r="Y68" i="10"/>
  <c r="R171" i="10"/>
  <c r="U267" i="10"/>
  <c r="T68" i="10"/>
  <c r="X68" i="10"/>
  <c r="W68" i="10"/>
  <c r="R267" i="10"/>
  <c r="L68" i="10"/>
  <c r="L267" i="10"/>
  <c r="M68" i="10"/>
  <c r="Q68" i="10"/>
  <c r="Y267" i="10"/>
  <c r="R68" i="10"/>
  <c r="O68" i="10"/>
  <c r="M267" i="10"/>
  <c r="M171" i="10"/>
  <c r="N68" i="10"/>
  <c r="AE67" i="10" a="1"/>
  <c r="V267" i="10"/>
  <c r="V68" i="10"/>
  <c r="AD67" i="10" a="1"/>
  <c r="K171" i="10"/>
  <c r="V171" i="10"/>
  <c r="AG67" i="10" a="1"/>
  <c r="X171" i="10"/>
  <c r="X267" i="10"/>
  <c r="L171" i="10"/>
  <c r="K267" i="10"/>
  <c r="N267" i="10"/>
  <c r="S171" i="10"/>
  <c r="U68" i="10"/>
  <c r="AC67" i="10" a="1"/>
  <c r="Y171" i="10"/>
  <c r="T171" i="10"/>
  <c r="O267" i="10"/>
  <c r="W171" i="10"/>
  <c r="W267" i="10"/>
  <c r="T267" i="10"/>
  <c r="S267" i="10"/>
  <c r="P68" i="10"/>
  <c r="P171" i="10"/>
  <c r="Q171" i="10"/>
  <c r="O171" i="10"/>
  <c r="AF67" i="10" a="1"/>
  <c r="K68" i="10"/>
  <c r="N171" i="10"/>
  <c r="Z171" i="10" l="1"/>
  <c r="AF67" i="10"/>
  <c r="AC67" i="10"/>
  <c r="Z68" i="10"/>
  <c r="AD67" i="10"/>
  <c r="Z267" i="10"/>
  <c r="AE67" i="10"/>
  <c r="AG67" i="10"/>
  <c r="C173" i="10"/>
  <c r="B174" i="10"/>
  <c r="AB69" i="10"/>
  <c r="AA70" i="10"/>
  <c r="B270" i="10"/>
  <c r="C269" i="10"/>
  <c r="C70" i="10"/>
  <c r="B71" i="10"/>
  <c r="W268" i="10"/>
  <c r="O69" i="10"/>
  <c r="K172" i="10"/>
  <c r="N268" i="10"/>
  <c r="K69" i="10"/>
  <c r="X172" i="10"/>
  <c r="R268" i="10"/>
  <c r="AE68" i="10" a="1"/>
  <c r="P69" i="10"/>
  <c r="N69" i="10"/>
  <c r="Q172" i="10"/>
  <c r="V268" i="10"/>
  <c r="M69" i="10"/>
  <c r="X268" i="10"/>
  <c r="X69" i="10"/>
  <c r="O172" i="10"/>
  <c r="K268" i="10"/>
  <c r="Y268" i="10"/>
  <c r="AF68" i="10" a="1"/>
  <c r="V69" i="10"/>
  <c r="P268" i="10"/>
  <c r="T268" i="10"/>
  <c r="L268" i="10"/>
  <c r="M172" i="10"/>
  <c r="L172" i="10"/>
  <c r="R172" i="10"/>
  <c r="U172" i="10"/>
  <c r="Y172" i="10"/>
  <c r="Q268" i="10"/>
  <c r="S69" i="10"/>
  <c r="L69" i="10"/>
  <c r="W172" i="10"/>
  <c r="AD68" i="10" a="1"/>
  <c r="S172" i="10"/>
  <c r="AG68" i="10" a="1"/>
  <c r="P172" i="10"/>
  <c r="U69" i="10"/>
  <c r="Y69" i="10"/>
  <c r="V172" i="10"/>
  <c r="M268" i="10"/>
  <c r="U268" i="10"/>
  <c r="R69" i="10"/>
  <c r="N172" i="10"/>
  <c r="O268" i="10"/>
  <c r="AC68" i="10" a="1"/>
  <c r="T69" i="10"/>
  <c r="T172" i="10"/>
  <c r="W69" i="10"/>
  <c r="Q69" i="10"/>
  <c r="S268" i="10"/>
  <c r="AG68" i="10" l="1"/>
  <c r="Z69" i="10"/>
  <c r="Z268" i="10"/>
  <c r="AD68" i="10"/>
  <c r="AC68" i="10"/>
  <c r="AE68" i="10"/>
  <c r="Z172" i="10"/>
  <c r="AF68" i="10"/>
  <c r="C174" i="10"/>
  <c r="B175" i="10"/>
  <c r="C270" i="10"/>
  <c r="B271" i="10"/>
  <c r="C71" i="10"/>
  <c r="B72" i="10"/>
  <c r="AA71" i="10"/>
  <c r="AB70" i="10"/>
  <c r="S173" i="10"/>
  <c r="K70" i="10"/>
  <c r="AD69" i="10" a="1"/>
  <c r="Q173" i="10"/>
  <c r="L173" i="10"/>
  <c r="P173" i="10"/>
  <c r="AF69" i="10" a="1"/>
  <c r="T70" i="10"/>
  <c r="L70" i="10"/>
  <c r="O173" i="10"/>
  <c r="R173" i="10"/>
  <c r="Y173" i="10"/>
  <c r="M173" i="10"/>
  <c r="O269" i="10"/>
  <c r="T173" i="10"/>
  <c r="Y70" i="10"/>
  <c r="R269" i="10"/>
  <c r="Q70" i="10"/>
  <c r="X173" i="10"/>
  <c r="Y269" i="10"/>
  <c r="N173" i="10"/>
  <c r="U173" i="10"/>
  <c r="W269" i="10"/>
  <c r="M269" i="10"/>
  <c r="V269" i="10"/>
  <c r="W173" i="10"/>
  <c r="AE69" i="10" a="1"/>
  <c r="AC69" i="10" a="1"/>
  <c r="T269" i="10"/>
  <c r="X269" i="10"/>
  <c r="P269" i="10"/>
  <c r="U269" i="10"/>
  <c r="N70" i="10"/>
  <c r="W70" i="10"/>
  <c r="L269" i="10"/>
  <c r="K173" i="10"/>
  <c r="S269" i="10"/>
  <c r="K269" i="10"/>
  <c r="S70" i="10"/>
  <c r="R70" i="10"/>
  <c r="Q269" i="10"/>
  <c r="V70" i="10"/>
  <c r="V173" i="10"/>
  <c r="X70" i="10"/>
  <c r="P70" i="10"/>
  <c r="U70" i="10"/>
  <c r="AG69" i="10" a="1"/>
  <c r="N269" i="10"/>
  <c r="M70" i="10"/>
  <c r="O70" i="10"/>
  <c r="AF69" i="10" l="1"/>
  <c r="AG69" i="10"/>
  <c r="AE69" i="10"/>
  <c r="Z269" i="10"/>
  <c r="AD69" i="10"/>
  <c r="AC69" i="10"/>
  <c r="Z70" i="10"/>
  <c r="Z173" i="10"/>
  <c r="B176" i="10"/>
  <c r="C175" i="10"/>
  <c r="AA72" i="10"/>
  <c r="AB71" i="10"/>
  <c r="C72" i="10"/>
  <c r="B73" i="10"/>
  <c r="B272" i="10"/>
  <c r="C271" i="10"/>
  <c r="S174" i="10"/>
  <c r="P270" i="10"/>
  <c r="AC70" i="10" a="1"/>
  <c r="R270" i="10"/>
  <c r="L270" i="10"/>
  <c r="T270" i="10"/>
  <c r="X270" i="10"/>
  <c r="O270" i="10"/>
  <c r="AF70" i="10" a="1"/>
  <c r="T174" i="10"/>
  <c r="AD70" i="10" a="1"/>
  <c r="W71" i="10"/>
  <c r="N270" i="10"/>
  <c r="O174" i="10"/>
  <c r="V174" i="10"/>
  <c r="X71" i="10"/>
  <c r="U174" i="10"/>
  <c r="W174" i="10"/>
  <c r="Y270" i="10"/>
  <c r="M174" i="10"/>
  <c r="V71" i="10"/>
  <c r="T71" i="10"/>
  <c r="Q71" i="10"/>
  <c r="S71" i="10"/>
  <c r="R174" i="10"/>
  <c r="M71" i="10"/>
  <c r="Q174" i="10"/>
  <c r="U71" i="10"/>
  <c r="O71" i="10"/>
  <c r="V270" i="10"/>
  <c r="Y71" i="10"/>
  <c r="N174" i="10"/>
  <c r="W270" i="10"/>
  <c r="K71" i="10"/>
  <c r="AG70" i="10" a="1"/>
  <c r="U270" i="10"/>
  <c r="S270" i="10"/>
  <c r="K270" i="10"/>
  <c r="R71" i="10"/>
  <c r="Q270" i="10"/>
  <c r="P71" i="10"/>
  <c r="X174" i="10"/>
  <c r="AE70" i="10" a="1"/>
  <c r="L174" i="10"/>
  <c r="Y174" i="10"/>
  <c r="K174" i="10"/>
  <c r="N71" i="10"/>
  <c r="P174" i="10"/>
  <c r="M270" i="10"/>
  <c r="L71" i="10"/>
  <c r="AE70" i="10" l="1"/>
  <c r="AF70" i="10"/>
  <c r="AC70" i="10"/>
  <c r="AG70" i="10"/>
  <c r="AD70" i="10"/>
  <c r="Z174" i="10"/>
  <c r="Z270" i="10"/>
  <c r="Z71" i="10"/>
  <c r="AB72" i="10"/>
  <c r="AA73" i="10"/>
  <c r="C73" i="10"/>
  <c r="B74" i="10"/>
  <c r="C272" i="10"/>
  <c r="B273" i="10"/>
  <c r="B177" i="10"/>
  <c r="C176" i="10"/>
  <c r="P271" i="10"/>
  <c r="M72" i="10"/>
  <c r="U72" i="10"/>
  <c r="K72" i="10"/>
  <c r="S271" i="10"/>
  <c r="AG71" i="10" a="1"/>
  <c r="AF71" i="10" a="1"/>
  <c r="O72" i="10"/>
  <c r="R72" i="10"/>
  <c r="L271" i="10"/>
  <c r="AE71" i="10" a="1"/>
  <c r="Y175" i="10"/>
  <c r="Q72" i="10"/>
  <c r="W175" i="10"/>
  <c r="U271" i="10"/>
  <c r="M271" i="10"/>
  <c r="AC71" i="10" a="1"/>
  <c r="N271" i="10"/>
  <c r="U175" i="10"/>
  <c r="O271" i="10"/>
  <c r="AD71" i="10" a="1"/>
  <c r="R175" i="10"/>
  <c r="S175" i="10"/>
  <c r="K271" i="10"/>
  <c r="N72" i="10"/>
  <c r="T72" i="10"/>
  <c r="W271" i="10"/>
  <c r="Y271" i="10"/>
  <c r="V271" i="10"/>
  <c r="T271" i="10"/>
  <c r="Y72" i="10"/>
  <c r="O175" i="10"/>
  <c r="P175" i="10"/>
  <c r="P72" i="10"/>
  <c r="X271" i="10"/>
  <c r="R271" i="10"/>
  <c r="X175" i="10"/>
  <c r="Q271" i="10"/>
  <c r="N175" i="10"/>
  <c r="V72" i="10"/>
  <c r="V175" i="10"/>
  <c r="T175" i="10"/>
  <c r="S72" i="10"/>
  <c r="W72" i="10"/>
  <c r="Q175" i="10"/>
  <c r="K175" i="10"/>
  <c r="X72" i="10"/>
  <c r="M175" i="10"/>
  <c r="L72" i="10"/>
  <c r="L175" i="10"/>
  <c r="AF71" i="10" l="1"/>
  <c r="Z271" i="10"/>
  <c r="AG71" i="10"/>
  <c r="Z175" i="10"/>
  <c r="AC71" i="10"/>
  <c r="Z72" i="10"/>
  <c r="AD71" i="10"/>
  <c r="AE71" i="10"/>
  <c r="B75" i="10"/>
  <c r="C74" i="10"/>
  <c r="C273" i="10"/>
  <c r="B274" i="10"/>
  <c r="B178" i="10"/>
  <c r="C177" i="10"/>
  <c r="AB73" i="10"/>
  <c r="AA74" i="10"/>
  <c r="V73" i="10"/>
  <c r="K176" i="10"/>
  <c r="Q73" i="10"/>
  <c r="M272" i="10"/>
  <c r="Q272" i="10"/>
  <c r="P176" i="10"/>
  <c r="X176" i="10"/>
  <c r="Y176" i="10"/>
  <c r="L176" i="10"/>
  <c r="U73" i="10"/>
  <c r="W176" i="10"/>
  <c r="K272" i="10"/>
  <c r="S73" i="10"/>
  <c r="N176" i="10"/>
  <c r="AE72" i="10" a="1"/>
  <c r="AG72" i="10" a="1"/>
  <c r="Q176" i="10"/>
  <c r="O272" i="10"/>
  <c r="T176" i="10"/>
  <c r="AC72" i="10" a="1"/>
  <c r="U272" i="10"/>
  <c r="Y73" i="10"/>
  <c r="AF72" i="10" a="1"/>
  <c r="W272" i="10"/>
  <c r="N272" i="10"/>
  <c r="U176" i="10"/>
  <c r="AD72" i="10" a="1"/>
  <c r="R176" i="10"/>
  <c r="S176" i="10"/>
  <c r="Y272" i="10"/>
  <c r="X73" i="10"/>
  <c r="O176" i="10"/>
  <c r="P73" i="10"/>
  <c r="T73" i="10"/>
  <c r="N73" i="10"/>
  <c r="O73" i="10"/>
  <c r="M176" i="10"/>
  <c r="T272" i="10"/>
  <c r="M73" i="10"/>
  <c r="W73" i="10"/>
  <c r="S272" i="10"/>
  <c r="K73" i="10"/>
  <c r="R73" i="10"/>
  <c r="L272" i="10"/>
  <c r="L73" i="10"/>
  <c r="V176" i="10"/>
  <c r="X272" i="10"/>
  <c r="P272" i="10"/>
  <c r="V272" i="10"/>
  <c r="R272" i="10"/>
  <c r="AG72" i="10" l="1"/>
  <c r="AE72" i="10"/>
  <c r="AF72" i="10"/>
  <c r="Z73" i="10"/>
  <c r="Z272" i="10"/>
  <c r="AC72" i="10"/>
  <c r="Z176" i="10"/>
  <c r="AD72" i="10"/>
  <c r="C75" i="10"/>
  <c r="B76" i="10"/>
  <c r="AA75" i="10"/>
  <c r="AB74" i="10"/>
  <c r="B179" i="10"/>
  <c r="C178" i="10"/>
  <c r="B275" i="10"/>
  <c r="C274" i="10"/>
  <c r="V273" i="10"/>
  <c r="M177" i="10"/>
  <c r="R177" i="10"/>
  <c r="AD73" i="10" a="1"/>
  <c r="O74" i="10"/>
  <c r="V74" i="10"/>
  <c r="W74" i="10"/>
  <c r="S273" i="10"/>
  <c r="AC73" i="10" a="1"/>
  <c r="X273" i="10"/>
  <c r="O177" i="10"/>
  <c r="P273" i="10"/>
  <c r="R273" i="10"/>
  <c r="S74" i="10"/>
  <c r="M273" i="10"/>
  <c r="U74" i="10"/>
  <c r="N177" i="10"/>
  <c r="L74" i="10"/>
  <c r="K273" i="10"/>
  <c r="Q273" i="10"/>
  <c r="Q74" i="10"/>
  <c r="K177" i="10"/>
  <c r="T74" i="10"/>
  <c r="W273" i="10"/>
  <c r="T273" i="10"/>
  <c r="K74" i="10"/>
  <c r="Y74" i="10"/>
  <c r="O273" i="10"/>
  <c r="P177" i="10"/>
  <c r="U177" i="10"/>
  <c r="S177" i="10"/>
  <c r="V177" i="10"/>
  <c r="AG73" i="10" a="1"/>
  <c r="Y177" i="10"/>
  <c r="L273" i="10"/>
  <c r="Y273" i="10"/>
  <c r="L177" i="10"/>
  <c r="AF73" i="10" a="1"/>
  <c r="W177" i="10"/>
  <c r="AE73" i="10" a="1"/>
  <c r="M74" i="10"/>
  <c r="R74" i="10"/>
  <c r="Q177" i="10"/>
  <c r="U273" i="10"/>
  <c r="N74" i="10"/>
  <c r="N273" i="10"/>
  <c r="T177" i="10"/>
  <c r="X177" i="10"/>
  <c r="X74" i="10"/>
  <c r="P74" i="10"/>
  <c r="Z273" i="10" l="1"/>
  <c r="AE73" i="10"/>
  <c r="Z74" i="10"/>
  <c r="AF73" i="10"/>
  <c r="AD73" i="10"/>
  <c r="AC73" i="10"/>
  <c r="AG73" i="10"/>
  <c r="Z177" i="10"/>
  <c r="B180" i="10"/>
  <c r="C179" i="10"/>
  <c r="C275" i="10"/>
  <c r="B276" i="10"/>
  <c r="AB75" i="10"/>
  <c r="AA76" i="10"/>
  <c r="C76" i="10"/>
  <c r="B77" i="10"/>
  <c r="R75" i="10"/>
  <c r="L75" i="10"/>
  <c r="W178" i="10"/>
  <c r="L178" i="10"/>
  <c r="S178" i="10"/>
  <c r="V178" i="10"/>
  <c r="S75" i="10"/>
  <c r="L274" i="10"/>
  <c r="Y178" i="10"/>
  <c r="X75" i="10"/>
  <c r="P178" i="10"/>
  <c r="N178" i="10"/>
  <c r="U178" i="10"/>
  <c r="Q178" i="10"/>
  <c r="O274" i="10"/>
  <c r="K178" i="10"/>
  <c r="AE74" i="10" a="1"/>
  <c r="AC74" i="10" a="1"/>
  <c r="V274" i="10"/>
  <c r="V75" i="10"/>
  <c r="X178" i="10"/>
  <c r="AD74" i="10" a="1"/>
  <c r="O75" i="10"/>
  <c r="M178" i="10"/>
  <c r="T274" i="10"/>
  <c r="T75" i="10"/>
  <c r="P274" i="10"/>
  <c r="T178" i="10"/>
  <c r="Y75" i="10"/>
  <c r="M75" i="10"/>
  <c r="Y274" i="10"/>
  <c r="P75" i="10"/>
  <c r="W75" i="10"/>
  <c r="N75" i="10"/>
  <c r="M274" i="10"/>
  <c r="AF74" i="10" a="1"/>
  <c r="U274" i="10"/>
  <c r="K75" i="10"/>
  <c r="U75" i="10"/>
  <c r="Q75" i="10"/>
  <c r="S274" i="10"/>
  <c r="O178" i="10"/>
  <c r="AG74" i="10" a="1"/>
  <c r="Q274" i="10"/>
  <c r="X274" i="10"/>
  <c r="K274" i="10"/>
  <c r="W274" i="10"/>
  <c r="N274" i="10"/>
  <c r="R274" i="10"/>
  <c r="R178" i="10"/>
  <c r="Z178" i="10" l="1"/>
  <c r="AE74" i="10"/>
  <c r="Z274" i="10"/>
  <c r="AF74" i="10"/>
  <c r="AD74" i="10"/>
  <c r="AC74" i="10"/>
  <c r="Z75" i="10"/>
  <c r="AG74" i="10"/>
  <c r="B181" i="10"/>
  <c r="C180" i="10"/>
  <c r="B277" i="10"/>
  <c r="C276" i="10"/>
  <c r="AB76" i="10"/>
  <c r="AA77" i="10"/>
  <c r="B78" i="10"/>
  <c r="C77" i="10"/>
  <c r="AE75" i="10" a="1"/>
  <c r="T179" i="10"/>
  <c r="AG75" i="10" a="1"/>
  <c r="S179" i="10"/>
  <c r="K275" i="10"/>
  <c r="M275" i="10"/>
  <c r="Q76" i="10"/>
  <c r="X275" i="10"/>
  <c r="M76" i="10"/>
  <c r="L275" i="10"/>
  <c r="AF75" i="10" a="1"/>
  <c r="U275" i="10"/>
  <c r="L76" i="10"/>
  <c r="K179" i="10"/>
  <c r="AD75" i="10" a="1"/>
  <c r="Q179" i="10"/>
  <c r="V275" i="10"/>
  <c r="S275" i="10"/>
  <c r="T76" i="10"/>
  <c r="S76" i="10"/>
  <c r="R275" i="10"/>
  <c r="T275" i="10"/>
  <c r="W179" i="10"/>
  <c r="K76" i="10"/>
  <c r="N275" i="10"/>
  <c r="U76" i="10"/>
  <c r="V179" i="10"/>
  <c r="Y76" i="10"/>
  <c r="P275" i="10"/>
  <c r="M179" i="10"/>
  <c r="V76" i="10"/>
  <c r="N179" i="10"/>
  <c r="O179" i="10"/>
  <c r="Y179" i="10"/>
  <c r="X76" i="10"/>
  <c r="W76" i="10"/>
  <c r="P76" i="10"/>
  <c r="P179" i="10"/>
  <c r="O76" i="10"/>
  <c r="R76" i="10"/>
  <c r="Y275" i="10"/>
  <c r="W275" i="10"/>
  <c r="N76" i="10"/>
  <c r="Q275" i="10"/>
  <c r="L179" i="10"/>
  <c r="U179" i="10"/>
  <c r="R179" i="10"/>
  <c r="X179" i="10"/>
  <c r="O275" i="10"/>
  <c r="AC75" i="10" a="1"/>
  <c r="Z179" i="10" l="1"/>
  <c r="Z275" i="10"/>
  <c r="AC75" i="10"/>
  <c r="AF75" i="10"/>
  <c r="Z76" i="10"/>
  <c r="AG75" i="10"/>
  <c r="AD75" i="10"/>
  <c r="AE75" i="10"/>
  <c r="C181" i="10"/>
  <c r="B182" i="10"/>
  <c r="B278" i="10"/>
  <c r="C277" i="10"/>
  <c r="B79" i="10"/>
  <c r="C78" i="10"/>
  <c r="AB77" i="10"/>
  <c r="AA78" i="10"/>
  <c r="R180" i="10"/>
  <c r="R276" i="10"/>
  <c r="R77" i="10"/>
  <c r="Q180" i="10"/>
  <c r="AE76" i="10" a="1"/>
  <c r="Y77" i="10"/>
  <c r="N276" i="10"/>
  <c r="L77" i="10"/>
  <c r="V77" i="10"/>
  <c r="W180" i="10"/>
  <c r="AF76" i="10" a="1"/>
  <c r="M180" i="10"/>
  <c r="AG76" i="10" a="1"/>
  <c r="U77" i="10"/>
  <c r="L180" i="10"/>
  <c r="P180" i="10"/>
  <c r="V276" i="10"/>
  <c r="Q276" i="10"/>
  <c r="M77" i="10"/>
  <c r="T77" i="10"/>
  <c r="K77" i="10"/>
  <c r="W276" i="10"/>
  <c r="AC76" i="10" a="1"/>
  <c r="O276" i="10"/>
  <c r="K180" i="10"/>
  <c r="Y276" i="10"/>
  <c r="O77" i="10"/>
  <c r="N180" i="10"/>
  <c r="T276" i="10"/>
  <c r="W77" i="10"/>
  <c r="K276" i="10"/>
  <c r="Q77" i="10"/>
  <c r="S77" i="10"/>
  <c r="N77" i="10"/>
  <c r="O180" i="10"/>
  <c r="X180" i="10"/>
  <c r="U180" i="10"/>
  <c r="AD76" i="10" a="1"/>
  <c r="X77" i="10"/>
  <c r="L276" i="10"/>
  <c r="T180" i="10"/>
  <c r="Y180" i="10"/>
  <c r="U276" i="10"/>
  <c r="M276" i="10"/>
  <c r="X276" i="10"/>
  <c r="S276" i="10"/>
  <c r="V180" i="10"/>
  <c r="S180" i="10"/>
  <c r="P276" i="10"/>
  <c r="P77" i="10"/>
  <c r="AF76" i="10" l="1"/>
  <c r="Z180" i="10"/>
  <c r="AE76" i="10"/>
  <c r="AC76" i="10"/>
  <c r="Z276" i="10"/>
  <c r="AG76" i="10"/>
  <c r="AD76" i="10"/>
  <c r="Z77" i="10"/>
  <c r="AB78" i="10"/>
  <c r="AA79" i="10"/>
  <c r="C278" i="10"/>
  <c r="B279" i="10"/>
  <c r="C79" i="10"/>
  <c r="B80" i="10"/>
  <c r="B183" i="10"/>
  <c r="C182" i="10"/>
  <c r="U181" i="10"/>
  <c r="P78" i="10"/>
  <c r="T181" i="10"/>
  <c r="Y181" i="10"/>
  <c r="X181" i="10"/>
  <c r="R277" i="10"/>
  <c r="T277" i="10"/>
  <c r="L181" i="10"/>
  <c r="Q181" i="10"/>
  <c r="M181" i="10"/>
  <c r="O181" i="10"/>
  <c r="AF77" i="10" a="1"/>
  <c r="AD77" i="10" a="1"/>
  <c r="N277" i="10"/>
  <c r="N181" i="10"/>
  <c r="S181" i="10"/>
  <c r="V78" i="10"/>
  <c r="P181" i="10"/>
  <c r="AC77" i="10" a="1"/>
  <c r="M78" i="10"/>
  <c r="O78" i="10"/>
  <c r="K78" i="10"/>
  <c r="K277" i="10"/>
  <c r="W78" i="10"/>
  <c r="AG77" i="10" a="1"/>
  <c r="U78" i="10"/>
  <c r="R78" i="10"/>
  <c r="Q78" i="10"/>
  <c r="V181" i="10"/>
  <c r="L78" i="10"/>
  <c r="X277" i="10"/>
  <c r="N78" i="10"/>
  <c r="S78" i="10"/>
  <c r="O277" i="10"/>
  <c r="K181" i="10"/>
  <c r="R181" i="10"/>
  <c r="Y277" i="10"/>
  <c r="S277" i="10"/>
  <c r="T78" i="10"/>
  <c r="U277" i="10"/>
  <c r="M277" i="10"/>
  <c r="W181" i="10"/>
  <c r="X78" i="10"/>
  <c r="W277" i="10"/>
  <c r="P277" i="10"/>
  <c r="Q277" i="10"/>
  <c r="L277" i="10"/>
  <c r="AE77" i="10" a="1"/>
  <c r="Y78" i="10"/>
  <c r="V277" i="10"/>
  <c r="Z78" i="10" l="1"/>
  <c r="AE77" i="10"/>
  <c r="Z181" i="10"/>
  <c r="AD77" i="10"/>
  <c r="AF77" i="10"/>
  <c r="AC77" i="10"/>
  <c r="Z277" i="10"/>
  <c r="AG77" i="10"/>
  <c r="C80" i="10"/>
  <c r="B81" i="10"/>
  <c r="B280" i="10"/>
  <c r="C279" i="10"/>
  <c r="C183" i="10"/>
  <c r="B184" i="10"/>
  <c r="AB79" i="10"/>
  <c r="AA80" i="10"/>
  <c r="AD78" i="10" a="1"/>
  <c r="O79" i="10"/>
  <c r="W278" i="10"/>
  <c r="R278" i="10"/>
  <c r="W79" i="10"/>
  <c r="Y79" i="10"/>
  <c r="AC78" i="10" a="1"/>
  <c r="L182" i="10"/>
  <c r="V182" i="10"/>
  <c r="R79" i="10"/>
  <c r="Q278" i="10"/>
  <c r="P182" i="10"/>
  <c r="Q79" i="10"/>
  <c r="N79" i="10"/>
  <c r="L278" i="10"/>
  <c r="V79" i="10"/>
  <c r="P79" i="10"/>
  <c r="M182" i="10"/>
  <c r="T79" i="10"/>
  <c r="N278" i="10"/>
  <c r="T278" i="10"/>
  <c r="V278" i="10"/>
  <c r="M79" i="10"/>
  <c r="U182" i="10"/>
  <c r="P278" i="10"/>
  <c r="Y278" i="10"/>
  <c r="S182" i="10"/>
  <c r="K182" i="10"/>
  <c r="O278" i="10"/>
  <c r="W182" i="10"/>
  <c r="S278" i="10"/>
  <c r="AF78" i="10" a="1"/>
  <c r="Q182" i="10"/>
  <c r="Y182" i="10"/>
  <c r="K79" i="10"/>
  <c r="U278" i="10"/>
  <c r="T182" i="10"/>
  <c r="N182" i="10"/>
  <c r="O182" i="10"/>
  <c r="L79" i="10"/>
  <c r="X182" i="10"/>
  <c r="X79" i="10"/>
  <c r="AE78" i="10" a="1"/>
  <c r="U79" i="10"/>
  <c r="AG78" i="10" a="1"/>
  <c r="M278" i="10"/>
  <c r="R182" i="10"/>
  <c r="K278" i="10"/>
  <c r="S79" i="10"/>
  <c r="X278" i="10"/>
  <c r="Z182" i="10" l="1"/>
  <c r="AE78" i="10"/>
  <c r="Z278" i="10"/>
  <c r="Z79" i="10"/>
  <c r="AF78" i="10"/>
  <c r="AC78" i="10"/>
  <c r="AG78" i="10"/>
  <c r="AD78" i="10"/>
  <c r="B281" i="10"/>
  <c r="C280" i="10"/>
  <c r="B82" i="10"/>
  <c r="C81" i="10"/>
  <c r="B185" i="10"/>
  <c r="C184" i="10"/>
  <c r="AB80" i="10"/>
  <c r="AA81" i="10"/>
  <c r="X279" i="10"/>
  <c r="AG79" i="10" a="1"/>
  <c r="Y183" i="10"/>
  <c r="N80" i="10"/>
  <c r="AF79" i="10" a="1"/>
  <c r="AE79" i="10" a="1"/>
  <c r="S183" i="10"/>
  <c r="O183" i="10"/>
  <c r="M80" i="10"/>
  <c r="T279" i="10"/>
  <c r="AD79" i="10" a="1"/>
  <c r="V183" i="10"/>
  <c r="S80" i="10"/>
  <c r="M279" i="10"/>
  <c r="M183" i="10"/>
  <c r="Y80" i="10"/>
  <c r="P80" i="10"/>
  <c r="K183" i="10"/>
  <c r="P279" i="10"/>
  <c r="V80" i="10"/>
  <c r="V279" i="10"/>
  <c r="N279" i="10"/>
  <c r="X80" i="10"/>
  <c r="N183" i="10"/>
  <c r="X183" i="10"/>
  <c r="L279" i="10"/>
  <c r="U80" i="10"/>
  <c r="Q279" i="10"/>
  <c r="K279" i="10"/>
  <c r="U279" i="10"/>
  <c r="Q80" i="10"/>
  <c r="R183" i="10"/>
  <c r="O279" i="10"/>
  <c r="T183" i="10"/>
  <c r="L183" i="10"/>
  <c r="S279" i="10"/>
  <c r="P183" i="10"/>
  <c r="K80" i="10"/>
  <c r="W183" i="10"/>
  <c r="Y279" i="10"/>
  <c r="AC79" i="10" a="1"/>
  <c r="W279" i="10"/>
  <c r="Q183" i="10"/>
  <c r="T80" i="10"/>
  <c r="L80" i="10"/>
  <c r="R80" i="10"/>
  <c r="W80" i="10"/>
  <c r="R279" i="10"/>
  <c r="U183" i="10"/>
  <c r="O80" i="10"/>
  <c r="AE79" i="10" l="1"/>
  <c r="Z279" i="10"/>
  <c r="AF79" i="10"/>
  <c r="AD79" i="10"/>
  <c r="AG79" i="10"/>
  <c r="AC79" i="10"/>
  <c r="Z80" i="10"/>
  <c r="Z183" i="10"/>
  <c r="B282" i="10"/>
  <c r="C281" i="10"/>
  <c r="AB81" i="10"/>
  <c r="AA82" i="10"/>
  <c r="B186" i="10"/>
  <c r="C185" i="10"/>
  <c r="C82" i="10"/>
  <c r="B83" i="10"/>
  <c r="Q280" i="10"/>
  <c r="W280" i="10"/>
  <c r="O280" i="10"/>
  <c r="M81" i="10"/>
  <c r="X184" i="10"/>
  <c r="S81" i="10"/>
  <c r="X81" i="10"/>
  <c r="U280" i="10"/>
  <c r="Y280" i="10"/>
  <c r="R184" i="10"/>
  <c r="S184" i="10"/>
  <c r="X280" i="10"/>
  <c r="P280" i="10"/>
  <c r="V280" i="10"/>
  <c r="AD80" i="10" a="1"/>
  <c r="R280" i="10"/>
  <c r="N280" i="10"/>
  <c r="P184" i="10"/>
  <c r="T81" i="10"/>
  <c r="L81" i="10"/>
  <c r="O81" i="10"/>
  <c r="V184" i="10"/>
  <c r="U184" i="10"/>
  <c r="AG80" i="10" a="1"/>
  <c r="Y81" i="10"/>
  <c r="N184" i="10"/>
  <c r="S280" i="10"/>
  <c r="W184" i="10"/>
  <c r="Q81" i="10"/>
  <c r="Q184" i="10"/>
  <c r="K184" i="10"/>
  <c r="M184" i="10"/>
  <c r="V81" i="10"/>
  <c r="K280" i="10"/>
  <c r="L280" i="10"/>
  <c r="Y184" i="10"/>
  <c r="AE80" i="10" a="1"/>
  <c r="T184" i="10"/>
  <c r="P81" i="10"/>
  <c r="N81" i="10"/>
  <c r="T280" i="10"/>
  <c r="AF80" i="10" a="1"/>
  <c r="AC80" i="10" a="1"/>
  <c r="O184" i="10"/>
  <c r="K81" i="10"/>
  <c r="W81" i="10"/>
  <c r="R81" i="10"/>
  <c r="M280" i="10"/>
  <c r="L184" i="10"/>
  <c r="U81" i="10"/>
  <c r="Z81" i="10" l="1"/>
  <c r="AE80" i="10"/>
  <c r="AF80" i="10"/>
  <c r="Z280" i="10"/>
  <c r="AC80" i="10"/>
  <c r="AD80" i="10"/>
  <c r="AG80" i="10"/>
  <c r="Z184" i="10"/>
  <c r="C83" i="10"/>
  <c r="B84" i="10"/>
  <c r="C186" i="10"/>
  <c r="B187" i="10"/>
  <c r="AA83" i="10"/>
  <c r="AB82" i="10"/>
  <c r="C282" i="10"/>
  <c r="B283" i="10"/>
  <c r="Y185" i="10"/>
  <c r="X185" i="10"/>
  <c r="N82" i="10"/>
  <c r="X281" i="10"/>
  <c r="K185" i="10"/>
  <c r="V185" i="10"/>
  <c r="R185" i="10"/>
  <c r="U185" i="10"/>
  <c r="S185" i="10"/>
  <c r="M185" i="10"/>
  <c r="U82" i="10"/>
  <c r="V281" i="10"/>
  <c r="AF81" i="10" a="1"/>
  <c r="AE81" i="10" a="1"/>
  <c r="AD81" i="10" a="1"/>
  <c r="R82" i="10"/>
  <c r="O281" i="10"/>
  <c r="AG81" i="10" a="1"/>
  <c r="Q281" i="10"/>
  <c r="P82" i="10"/>
  <c r="P281" i="10"/>
  <c r="T281" i="10"/>
  <c r="M281" i="10"/>
  <c r="R281" i="10"/>
  <c r="W281" i="10"/>
  <c r="T82" i="10"/>
  <c r="L281" i="10"/>
  <c r="U281" i="10"/>
  <c r="W185" i="10"/>
  <c r="K82" i="10"/>
  <c r="N281" i="10"/>
  <c r="Y281" i="10"/>
  <c r="V82" i="10"/>
  <c r="S281" i="10"/>
  <c r="K281" i="10"/>
  <c r="T185" i="10"/>
  <c r="AC81" i="10" a="1"/>
  <c r="Q185" i="10"/>
  <c r="X82" i="10"/>
  <c r="P185" i="10"/>
  <c r="Q82" i="10"/>
  <c r="M82" i="10"/>
  <c r="S82" i="10"/>
  <c r="N185" i="10"/>
  <c r="W82" i="10"/>
  <c r="L185" i="10"/>
  <c r="O82" i="10"/>
  <c r="Y82" i="10"/>
  <c r="L82" i="10"/>
  <c r="O185" i="10"/>
  <c r="Z281" i="10" l="1"/>
  <c r="AE81" i="10"/>
  <c r="AF81" i="10"/>
  <c r="Z185" i="10"/>
  <c r="AC81" i="10"/>
  <c r="AG81" i="10"/>
  <c r="AD81" i="10"/>
  <c r="Z82" i="10"/>
  <c r="B188" i="10"/>
  <c r="C187" i="10"/>
  <c r="B284" i="10"/>
  <c r="C283" i="10"/>
  <c r="AB83" i="10"/>
  <c r="AA84" i="10"/>
  <c r="C84" i="10"/>
  <c r="B85" i="10"/>
  <c r="T186" i="10"/>
  <c r="L83" i="10"/>
  <c r="K186" i="10"/>
  <c r="R186" i="10"/>
  <c r="U186" i="10"/>
  <c r="M186" i="10"/>
  <c r="U282" i="10"/>
  <c r="O83" i="10"/>
  <c r="W186" i="10"/>
  <c r="Y83" i="10"/>
  <c r="P186" i="10"/>
  <c r="O186" i="10"/>
  <c r="N186" i="10"/>
  <c r="Y186" i="10"/>
  <c r="T282" i="10"/>
  <c r="Q186" i="10"/>
  <c r="L186" i="10"/>
  <c r="AE82" i="10" a="1"/>
  <c r="R83" i="10"/>
  <c r="X83" i="10"/>
  <c r="P83" i="10"/>
  <c r="W83" i="10"/>
  <c r="V186" i="10"/>
  <c r="L282" i="10"/>
  <c r="V83" i="10"/>
  <c r="U83" i="10"/>
  <c r="S83" i="10"/>
  <c r="Q83" i="10"/>
  <c r="O282" i="10"/>
  <c r="T83" i="10"/>
  <c r="Q282" i="10"/>
  <c r="AD82" i="10" a="1"/>
  <c r="AG82" i="10" a="1"/>
  <c r="AC82" i="10" a="1"/>
  <c r="AF82" i="10" a="1"/>
  <c r="X282" i="10"/>
  <c r="M83" i="10"/>
  <c r="K83" i="10"/>
  <c r="P282" i="10"/>
  <c r="S282" i="10"/>
  <c r="K282" i="10"/>
  <c r="R282" i="10"/>
  <c r="W282" i="10"/>
  <c r="V282" i="10"/>
  <c r="M282" i="10"/>
  <c r="S186" i="10"/>
  <c r="Y282" i="10"/>
  <c r="N83" i="10"/>
  <c r="X186" i="10"/>
  <c r="N282" i="10"/>
  <c r="AF82" i="10" l="1"/>
  <c r="AC82" i="10"/>
  <c r="Z282" i="10"/>
  <c r="AG82" i="10"/>
  <c r="AD82" i="10"/>
  <c r="Z186" i="10"/>
  <c r="AE82" i="10"/>
  <c r="Z83" i="10"/>
  <c r="C188" i="10"/>
  <c r="B189" i="10"/>
  <c r="AB84" i="10"/>
  <c r="AA85" i="10"/>
  <c r="C85" i="10"/>
  <c r="B86" i="10"/>
  <c r="C284" i="10"/>
  <c r="B285" i="10"/>
  <c r="Y84" i="10"/>
  <c r="L283" i="10"/>
  <c r="M84" i="10"/>
  <c r="P187" i="10"/>
  <c r="O283" i="10"/>
  <c r="N187" i="10"/>
  <c r="R187" i="10"/>
  <c r="Y283" i="10"/>
  <c r="S187" i="10"/>
  <c r="S84" i="10"/>
  <c r="X187" i="10"/>
  <c r="M283" i="10"/>
  <c r="AD83" i="10" a="1"/>
  <c r="Q187" i="10"/>
  <c r="R84" i="10"/>
  <c r="K283" i="10"/>
  <c r="U84" i="10"/>
  <c r="V283" i="10"/>
  <c r="L187" i="10"/>
  <c r="W187" i="10"/>
  <c r="N84" i="10"/>
  <c r="AG83" i="10" a="1"/>
  <c r="U187" i="10"/>
  <c r="V187" i="10"/>
  <c r="S283" i="10"/>
  <c r="AF83" i="10" a="1"/>
  <c r="K187" i="10"/>
  <c r="K84" i="10"/>
  <c r="T84" i="10"/>
  <c r="AC83" i="10" a="1"/>
  <c r="P283" i="10"/>
  <c r="V84" i="10"/>
  <c r="M187" i="10"/>
  <c r="O84" i="10"/>
  <c r="O187" i="10"/>
  <c r="X283" i="10"/>
  <c r="X84" i="10"/>
  <c r="L84" i="10"/>
  <c r="Q84" i="10"/>
  <c r="U283" i="10"/>
  <c r="Y187" i="10"/>
  <c r="R283" i="10"/>
  <c r="W84" i="10"/>
  <c r="N283" i="10"/>
  <c r="P84" i="10"/>
  <c r="AE83" i="10" a="1"/>
  <c r="Q283" i="10"/>
  <c r="T187" i="10"/>
  <c r="W283" i="10"/>
  <c r="T283" i="10"/>
  <c r="Z283" i="10" l="1"/>
  <c r="AC83" i="10"/>
  <c r="AG83" i="10"/>
  <c r="Z84" i="10"/>
  <c r="AD83" i="10"/>
  <c r="Z187" i="10"/>
  <c r="AE83" i="10"/>
  <c r="AF83" i="10"/>
  <c r="C285" i="10"/>
  <c r="B286" i="10"/>
  <c r="C86" i="10"/>
  <c r="B87" i="10"/>
  <c r="C189" i="10"/>
  <c r="B190" i="10"/>
  <c r="AB85" i="10"/>
  <c r="AA86" i="10"/>
  <c r="AG84" i="10" a="1"/>
  <c r="U188" i="10"/>
  <c r="O85" i="10"/>
  <c r="U85" i="10"/>
  <c r="O188" i="10"/>
  <c r="N284" i="10"/>
  <c r="K284" i="10"/>
  <c r="R85" i="10"/>
  <c r="AF84" i="10" a="1"/>
  <c r="L188" i="10"/>
  <c r="P284" i="10"/>
  <c r="T85" i="10"/>
  <c r="U284" i="10"/>
  <c r="T284" i="10"/>
  <c r="S284" i="10"/>
  <c r="Y284" i="10"/>
  <c r="AE84" i="10" a="1"/>
  <c r="Q188" i="10"/>
  <c r="W85" i="10"/>
  <c r="X284" i="10"/>
  <c r="X85" i="10"/>
  <c r="W188" i="10"/>
  <c r="W284" i="10"/>
  <c r="Q284" i="10"/>
  <c r="S85" i="10"/>
  <c r="Y188" i="10"/>
  <c r="L85" i="10"/>
  <c r="Q85" i="10"/>
  <c r="AC84" i="10" a="1"/>
  <c r="V85" i="10"/>
  <c r="V284" i="10"/>
  <c r="M284" i="10"/>
  <c r="N188" i="10"/>
  <c r="M188" i="10"/>
  <c r="S188" i="10"/>
  <c r="R284" i="10"/>
  <c r="M85" i="10"/>
  <c r="N85" i="10"/>
  <c r="P188" i="10"/>
  <c r="K85" i="10"/>
  <c r="V188" i="10"/>
  <c r="L284" i="10"/>
  <c r="T188" i="10"/>
  <c r="Y85" i="10"/>
  <c r="AD84" i="10" a="1"/>
  <c r="X188" i="10"/>
  <c r="K188" i="10"/>
  <c r="P85" i="10"/>
  <c r="O284" i="10"/>
  <c r="R188" i="10"/>
  <c r="Z85" i="10" l="1"/>
  <c r="AD84" i="10"/>
  <c r="AE84" i="10"/>
  <c r="AF84" i="10"/>
  <c r="AC84" i="10"/>
  <c r="Z188" i="10"/>
  <c r="Z284" i="10"/>
  <c r="AG84" i="10"/>
  <c r="B287" i="10"/>
  <c r="C286" i="10"/>
  <c r="C87" i="10"/>
  <c r="B88" i="10"/>
  <c r="AB86" i="10"/>
  <c r="AA87" i="10"/>
  <c r="B191" i="10"/>
  <c r="C190" i="10"/>
  <c r="R86" i="10"/>
  <c r="W189" i="10"/>
  <c r="Y189" i="10"/>
  <c r="Q189" i="10"/>
  <c r="O285" i="10"/>
  <c r="R285" i="10"/>
  <c r="AF85" i="10" a="1"/>
  <c r="U285" i="10"/>
  <c r="Y86" i="10"/>
  <c r="M189" i="10"/>
  <c r="Q86" i="10"/>
  <c r="P86" i="10"/>
  <c r="S285" i="10"/>
  <c r="AD85" i="10" a="1"/>
  <c r="S189" i="10"/>
  <c r="K189" i="10"/>
  <c r="N189" i="10"/>
  <c r="L189" i="10"/>
  <c r="U189" i="10"/>
  <c r="L86" i="10"/>
  <c r="K285" i="10"/>
  <c r="V189" i="10"/>
  <c r="P189" i="10"/>
  <c r="AC85" i="10" a="1"/>
  <c r="T86" i="10"/>
  <c r="R189" i="10"/>
  <c r="M285" i="10"/>
  <c r="X86" i="10"/>
  <c r="N285" i="10"/>
  <c r="V86" i="10"/>
  <c r="Y285" i="10"/>
  <c r="AG85" i="10" a="1"/>
  <c r="AE85" i="10" a="1"/>
  <c r="U86" i="10"/>
  <c r="W86" i="10"/>
  <c r="O189" i="10"/>
  <c r="O86" i="10"/>
  <c r="P285" i="10"/>
  <c r="K86" i="10"/>
  <c r="X189" i="10"/>
  <c r="S86" i="10"/>
  <c r="M86" i="10"/>
  <c r="N86" i="10"/>
  <c r="X285" i="10"/>
  <c r="T285" i="10"/>
  <c r="V285" i="10"/>
  <c r="T189" i="10"/>
  <c r="W285" i="10"/>
  <c r="L285" i="10"/>
  <c r="Q285" i="10"/>
  <c r="AF85" i="10" l="1"/>
  <c r="AE85" i="10"/>
  <c r="AC85" i="10"/>
  <c r="Z189" i="10"/>
  <c r="AG85" i="10"/>
  <c r="AD85" i="10"/>
  <c r="Z86" i="10"/>
  <c r="Z285" i="10"/>
  <c r="C88" i="10"/>
  <c r="B89" i="10"/>
  <c r="C191" i="10"/>
  <c r="B192" i="10"/>
  <c r="C287" i="10"/>
  <c r="B288" i="10"/>
  <c r="AB87" i="10"/>
  <c r="AA88" i="10"/>
  <c r="R87" i="10"/>
  <c r="S190" i="10"/>
  <c r="N286" i="10"/>
  <c r="M190" i="10"/>
  <c r="M286" i="10"/>
  <c r="W190" i="10"/>
  <c r="Q87" i="10"/>
  <c r="U190" i="10"/>
  <c r="N87" i="10"/>
  <c r="AC86" i="10" a="1"/>
  <c r="Q286" i="10"/>
  <c r="Y286" i="10"/>
  <c r="U87" i="10"/>
  <c r="T286" i="10"/>
  <c r="Y190" i="10"/>
  <c r="O190" i="10"/>
  <c r="V286" i="10"/>
  <c r="AD86" i="10" a="1"/>
  <c r="S286" i="10"/>
  <c r="X190" i="10"/>
  <c r="T87" i="10"/>
  <c r="U286" i="10"/>
  <c r="T190" i="10"/>
  <c r="L286" i="10"/>
  <c r="O286" i="10"/>
  <c r="O87" i="10"/>
  <c r="L190" i="10"/>
  <c r="S87" i="10"/>
  <c r="P190" i="10"/>
  <c r="AE86" i="10" a="1"/>
  <c r="W286" i="10"/>
  <c r="AG86" i="10" a="1"/>
  <c r="P87" i="10"/>
  <c r="N190" i="10"/>
  <c r="V87" i="10"/>
  <c r="X286" i="10"/>
  <c r="X87" i="10"/>
  <c r="K87" i="10"/>
  <c r="W87" i="10"/>
  <c r="Q190" i="10"/>
  <c r="R286" i="10"/>
  <c r="K190" i="10"/>
  <c r="Y87" i="10"/>
  <c r="V190" i="10"/>
  <c r="L87" i="10"/>
  <c r="M87" i="10"/>
  <c r="R190" i="10"/>
  <c r="K286" i="10"/>
  <c r="AF86" i="10" a="1"/>
  <c r="P286" i="10"/>
  <c r="AE86" i="10" l="1"/>
  <c r="Z190" i="10"/>
  <c r="Z286" i="10"/>
  <c r="AD86" i="10"/>
  <c r="AF86" i="10"/>
  <c r="Z87" i="10"/>
  <c r="AC86" i="10"/>
  <c r="AG86" i="10"/>
  <c r="AB88" i="10"/>
  <c r="AA89" i="10"/>
  <c r="B289" i="10"/>
  <c r="C288" i="10"/>
  <c r="B193" i="10"/>
  <c r="C192" i="10"/>
  <c r="B90" i="10"/>
  <c r="C89" i="10"/>
  <c r="R287" i="10"/>
  <c r="U191" i="10"/>
  <c r="O287" i="10"/>
  <c r="T287" i="10"/>
  <c r="P88" i="10"/>
  <c r="AE87" i="10" a="1"/>
  <c r="M88" i="10"/>
  <c r="X88" i="10"/>
  <c r="M287" i="10"/>
  <c r="Q88" i="10"/>
  <c r="S191" i="10"/>
  <c r="P287" i="10"/>
  <c r="AD87" i="10" a="1"/>
  <c r="Q191" i="10"/>
  <c r="X191" i="10"/>
  <c r="U88" i="10"/>
  <c r="AC87" i="10" a="1"/>
  <c r="K88" i="10"/>
  <c r="P191" i="10"/>
  <c r="L287" i="10"/>
  <c r="T191" i="10"/>
  <c r="V88" i="10"/>
  <c r="N287" i="10"/>
  <c r="L191" i="10"/>
  <c r="W88" i="10"/>
  <c r="X287" i="10"/>
  <c r="V287" i="10"/>
  <c r="R88" i="10"/>
  <c r="L88" i="10"/>
  <c r="K191" i="10"/>
  <c r="O88" i="10"/>
  <c r="Y191" i="10"/>
  <c r="K287" i="10"/>
  <c r="V191" i="10"/>
  <c r="O191" i="10"/>
  <c r="AF87" i="10" a="1"/>
  <c r="Y88" i="10"/>
  <c r="Y287" i="10"/>
  <c r="S88" i="10"/>
  <c r="W287" i="10"/>
  <c r="N191" i="10"/>
  <c r="R191" i="10"/>
  <c r="M191" i="10"/>
  <c r="S287" i="10"/>
  <c r="U287" i="10"/>
  <c r="T88" i="10"/>
  <c r="AG87" i="10" a="1"/>
  <c r="Q287" i="10"/>
  <c r="N88" i="10"/>
  <c r="W191" i="10"/>
  <c r="Z287" i="10" l="1"/>
  <c r="AE87" i="10"/>
  <c r="AD87" i="10"/>
  <c r="AF87" i="10"/>
  <c r="Z191" i="10"/>
  <c r="Z88" i="10"/>
  <c r="AG87" i="10"/>
  <c r="AC87" i="10"/>
  <c r="B194" i="10"/>
  <c r="C193" i="10"/>
  <c r="B290" i="10"/>
  <c r="C289" i="10"/>
  <c r="C90" i="10"/>
  <c r="B91" i="10"/>
  <c r="AA90" i="10"/>
  <c r="AB89" i="10"/>
  <c r="V192" i="10"/>
  <c r="U192" i="10"/>
  <c r="Q192" i="10"/>
  <c r="P192" i="10"/>
  <c r="X288" i="10"/>
  <c r="S89" i="10"/>
  <c r="K89" i="10"/>
  <c r="L192" i="10"/>
  <c r="M288" i="10"/>
  <c r="X192" i="10"/>
  <c r="R192" i="10"/>
  <c r="V288" i="10"/>
  <c r="N288" i="10"/>
  <c r="L89" i="10"/>
  <c r="M89" i="10"/>
  <c r="Y89" i="10"/>
  <c r="AD88" i="10" a="1"/>
  <c r="K192" i="10"/>
  <c r="T192" i="10"/>
  <c r="N192" i="10"/>
  <c r="O288" i="10"/>
  <c r="Y288" i="10"/>
  <c r="Q288" i="10"/>
  <c r="AG88" i="10" a="1"/>
  <c r="AC88" i="10" a="1"/>
  <c r="O89" i="10"/>
  <c r="T288" i="10"/>
  <c r="R288" i="10"/>
  <c r="S192" i="10"/>
  <c r="K288" i="10"/>
  <c r="N89" i="10"/>
  <c r="Q89" i="10"/>
  <c r="AE88" i="10" a="1"/>
  <c r="L288" i="10"/>
  <c r="O192" i="10"/>
  <c r="M192" i="10"/>
  <c r="W288" i="10"/>
  <c r="V89" i="10"/>
  <c r="R89" i="10"/>
  <c r="AF88" i="10" a="1"/>
  <c r="W192" i="10"/>
  <c r="Y192" i="10"/>
  <c r="U288" i="10"/>
  <c r="S288" i="10"/>
  <c r="U89" i="10"/>
  <c r="P288" i="10"/>
  <c r="P89" i="10"/>
  <c r="T89" i="10"/>
  <c r="X89" i="10"/>
  <c r="W89" i="10"/>
  <c r="Z89" i="10" l="1"/>
  <c r="AD88" i="10"/>
  <c r="AC88" i="10"/>
  <c r="AE88" i="10"/>
  <c r="AG88" i="10"/>
  <c r="Z192" i="10"/>
  <c r="AF88" i="10"/>
  <c r="Z288" i="10"/>
  <c r="C290" i="10"/>
  <c r="B291" i="10"/>
  <c r="C194" i="10"/>
  <c r="B195" i="10"/>
  <c r="AB90" i="10"/>
  <c r="AA91" i="10"/>
  <c r="C91" i="10"/>
  <c r="B92" i="10"/>
  <c r="P289" i="10"/>
  <c r="R193" i="10"/>
  <c r="M90" i="10"/>
  <c r="P193" i="10"/>
  <c r="R90" i="10"/>
  <c r="Q289" i="10"/>
  <c r="S193" i="10"/>
  <c r="T193" i="10"/>
  <c r="T90" i="10"/>
  <c r="K289" i="10"/>
  <c r="M193" i="10"/>
  <c r="Y193" i="10"/>
  <c r="X289" i="10"/>
  <c r="Y90" i="10"/>
  <c r="L289" i="10"/>
  <c r="Q90" i="10"/>
  <c r="AF89" i="10" a="1"/>
  <c r="O193" i="10"/>
  <c r="O289" i="10"/>
  <c r="R289" i="10"/>
  <c r="P90" i="10"/>
  <c r="X193" i="10"/>
  <c r="AG89" i="10" a="1"/>
  <c r="Y289" i="10"/>
  <c r="W289" i="10"/>
  <c r="M289" i="10"/>
  <c r="N289" i="10"/>
  <c r="V90" i="10"/>
  <c r="U193" i="10"/>
  <c r="X90" i="10"/>
  <c r="T289" i="10"/>
  <c r="U289" i="10"/>
  <c r="U90" i="10"/>
  <c r="S90" i="10"/>
  <c r="L193" i="10"/>
  <c r="AC89" i="10" a="1"/>
  <c r="W90" i="10"/>
  <c r="W193" i="10"/>
  <c r="AE89" i="10" a="1"/>
  <c r="L90" i="10"/>
  <c r="K90" i="10"/>
  <c r="AD89" i="10" a="1"/>
  <c r="N90" i="10"/>
  <c r="K193" i="10"/>
  <c r="Q193" i="10"/>
  <c r="S289" i="10"/>
  <c r="O90" i="10"/>
  <c r="V289" i="10"/>
  <c r="V193" i="10"/>
  <c r="N193" i="10"/>
  <c r="AG89" i="10" l="1"/>
  <c r="AF89" i="10"/>
  <c r="AC89" i="10"/>
  <c r="AD89" i="10"/>
  <c r="Z90" i="10"/>
  <c r="Z193" i="10"/>
  <c r="AE89" i="10"/>
  <c r="Z289" i="10"/>
  <c r="AB91" i="10"/>
  <c r="AA92" i="10"/>
  <c r="B93" i="10"/>
  <c r="C92" i="10"/>
  <c r="B196" i="10"/>
  <c r="C195" i="10"/>
  <c r="B292" i="10"/>
  <c r="C291" i="10"/>
  <c r="AF90" i="10" a="1"/>
  <c r="P194" i="10"/>
  <c r="L194" i="10"/>
  <c r="M91" i="10"/>
  <c r="U194" i="10"/>
  <c r="P290" i="10"/>
  <c r="P91" i="10"/>
  <c r="Q194" i="10"/>
  <c r="R91" i="10"/>
  <c r="W91" i="10"/>
  <c r="Q91" i="10"/>
  <c r="O290" i="10"/>
  <c r="K290" i="10"/>
  <c r="U91" i="10"/>
  <c r="N194" i="10"/>
  <c r="AD90" i="10" a="1"/>
  <c r="AG90" i="10" a="1"/>
  <c r="AC90" i="10" a="1"/>
  <c r="U290" i="10"/>
  <c r="L91" i="10"/>
  <c r="T194" i="10"/>
  <c r="N91" i="10"/>
  <c r="V194" i="10"/>
  <c r="Q290" i="10"/>
  <c r="O91" i="10"/>
  <c r="T91" i="10"/>
  <c r="S194" i="10"/>
  <c r="K194" i="10"/>
  <c r="R194" i="10"/>
  <c r="W194" i="10"/>
  <c r="O194" i="10"/>
  <c r="X91" i="10"/>
  <c r="W290" i="10"/>
  <c r="K91" i="10"/>
  <c r="M194" i="10"/>
  <c r="Y290" i="10"/>
  <c r="S91" i="10"/>
  <c r="Y194" i="10"/>
  <c r="X194" i="10"/>
  <c r="M290" i="10"/>
  <c r="N290" i="10"/>
  <c r="R290" i="10"/>
  <c r="V91" i="10"/>
  <c r="V290" i="10"/>
  <c r="T290" i="10"/>
  <c r="L290" i="10"/>
  <c r="S290" i="10"/>
  <c r="X290" i="10"/>
  <c r="AE90" i="10" a="1"/>
  <c r="Y91" i="10"/>
  <c r="Z91" i="10" l="1"/>
  <c r="AC90" i="10"/>
  <c r="Z194" i="10"/>
  <c r="AG90" i="10"/>
  <c r="AD90" i="10"/>
  <c r="AE90" i="10"/>
  <c r="Z290" i="10"/>
  <c r="AF90" i="10"/>
  <c r="B94" i="10"/>
  <c r="C93" i="10"/>
  <c r="C292" i="10"/>
  <c r="B293" i="10"/>
  <c r="C196" i="10"/>
  <c r="B197" i="10"/>
  <c r="AB92" i="10"/>
  <c r="AA93" i="10"/>
  <c r="W92" i="10"/>
  <c r="R195" i="10"/>
  <c r="K92" i="10"/>
  <c r="V291" i="10"/>
  <c r="X195" i="10"/>
  <c r="P195" i="10"/>
  <c r="T291" i="10"/>
  <c r="Y92" i="10"/>
  <c r="V92" i="10"/>
  <c r="Q92" i="10"/>
  <c r="O92" i="10"/>
  <c r="O291" i="10"/>
  <c r="Q291" i="10"/>
  <c r="T195" i="10"/>
  <c r="AF91" i="10" a="1"/>
  <c r="O195" i="10"/>
  <c r="X92" i="10"/>
  <c r="P291" i="10"/>
  <c r="M92" i="10"/>
  <c r="Y291" i="10"/>
  <c r="M195" i="10"/>
  <c r="W195" i="10"/>
  <c r="AE91" i="10" a="1"/>
  <c r="U291" i="10"/>
  <c r="L291" i="10"/>
  <c r="W291" i="10"/>
  <c r="U195" i="10"/>
  <c r="Y195" i="10"/>
  <c r="AD91" i="10" a="1"/>
  <c r="R92" i="10"/>
  <c r="K291" i="10"/>
  <c r="V195" i="10"/>
  <c r="R291" i="10"/>
  <c r="K195" i="10"/>
  <c r="T92" i="10"/>
  <c r="L92" i="10"/>
  <c r="P92" i="10"/>
  <c r="N92" i="10"/>
  <c r="S291" i="10"/>
  <c r="Q195" i="10"/>
  <c r="N195" i="10"/>
  <c r="S195" i="10"/>
  <c r="U92" i="10"/>
  <c r="S92" i="10"/>
  <c r="M291" i="10"/>
  <c r="N291" i="10"/>
  <c r="X291" i="10"/>
  <c r="AG91" i="10" a="1"/>
  <c r="L195" i="10"/>
  <c r="AC91" i="10" a="1"/>
  <c r="AE91" i="10" l="1"/>
  <c r="AF91" i="10"/>
  <c r="AD91" i="10"/>
  <c r="Z291" i="10"/>
  <c r="Z195" i="10"/>
  <c r="Z92" i="10"/>
  <c r="AC91" i="10"/>
  <c r="AG91" i="10"/>
  <c r="C94" i="10"/>
  <c r="B95" i="10"/>
  <c r="AA94" i="10"/>
  <c r="AB93" i="10"/>
  <c r="B198" i="10"/>
  <c r="C197" i="10"/>
  <c r="C293" i="10"/>
  <c r="B294" i="10"/>
  <c r="S292" i="10"/>
  <c r="S93" i="10"/>
  <c r="K93" i="10"/>
  <c r="T292" i="10"/>
  <c r="P196" i="10"/>
  <c r="N196" i="10"/>
  <c r="T93" i="10"/>
  <c r="X292" i="10"/>
  <c r="M93" i="10"/>
  <c r="O292" i="10"/>
  <c r="U196" i="10"/>
  <c r="AG92" i="10" a="1"/>
  <c r="V93" i="10"/>
  <c r="N292" i="10"/>
  <c r="K196" i="10"/>
  <c r="AD92" i="10" a="1"/>
  <c r="Q93" i="10"/>
  <c r="X196" i="10"/>
  <c r="R196" i="10"/>
  <c r="W93" i="10"/>
  <c r="S196" i="10"/>
  <c r="V292" i="10"/>
  <c r="Y196" i="10"/>
  <c r="L93" i="10"/>
  <c r="Y93" i="10"/>
  <c r="W196" i="10"/>
  <c r="AC92" i="10" a="1"/>
  <c r="W292" i="10"/>
  <c r="U93" i="10"/>
  <c r="L196" i="10"/>
  <c r="M196" i="10"/>
  <c r="N93" i="10"/>
  <c r="Q196" i="10"/>
  <c r="Q292" i="10"/>
  <c r="O93" i="10"/>
  <c r="X93" i="10"/>
  <c r="K292" i="10"/>
  <c r="R292" i="10"/>
  <c r="T196" i="10"/>
  <c r="V196" i="10"/>
  <c r="L292" i="10"/>
  <c r="AE92" i="10" a="1"/>
  <c r="Y292" i="10"/>
  <c r="U292" i="10"/>
  <c r="M292" i="10"/>
  <c r="P292" i="10"/>
  <c r="R93" i="10"/>
  <c r="AF92" i="10" a="1"/>
  <c r="O196" i="10"/>
  <c r="P93" i="10"/>
  <c r="Z196" i="10" l="1"/>
  <c r="AD92" i="10"/>
  <c r="AE92" i="10"/>
  <c r="AF92" i="10"/>
  <c r="AC92" i="10"/>
  <c r="AG92" i="10"/>
  <c r="Z93" i="10"/>
  <c r="Z292" i="10"/>
  <c r="C95" i="10"/>
  <c r="B96" i="10"/>
  <c r="B199" i="10"/>
  <c r="C198" i="10"/>
  <c r="B295" i="10"/>
  <c r="C294" i="10"/>
  <c r="AB94" i="10"/>
  <c r="AA95" i="10"/>
  <c r="P94" i="10"/>
  <c r="X293" i="10"/>
  <c r="V94" i="10"/>
  <c r="N94" i="10"/>
  <c r="K197" i="10"/>
  <c r="M197" i="10"/>
  <c r="U197" i="10"/>
  <c r="Y94" i="10"/>
  <c r="W293" i="10"/>
  <c r="N197" i="10"/>
  <c r="S293" i="10"/>
  <c r="U293" i="10"/>
  <c r="N293" i="10"/>
  <c r="K94" i="10"/>
  <c r="Q293" i="10"/>
  <c r="AF93" i="10" a="1"/>
  <c r="T94" i="10"/>
  <c r="R293" i="10"/>
  <c r="L293" i="10"/>
  <c r="W94" i="10"/>
  <c r="O94" i="10"/>
  <c r="Y197" i="10"/>
  <c r="U94" i="10"/>
  <c r="R94" i="10"/>
  <c r="S197" i="10"/>
  <c r="AG93" i="10" a="1"/>
  <c r="T293" i="10"/>
  <c r="P197" i="10"/>
  <c r="Q94" i="10"/>
  <c r="L94" i="10"/>
  <c r="P293" i="10"/>
  <c r="AD93" i="10" a="1"/>
  <c r="M94" i="10"/>
  <c r="X94" i="10"/>
  <c r="M293" i="10"/>
  <c r="W197" i="10"/>
  <c r="S94" i="10"/>
  <c r="AE93" i="10" a="1"/>
  <c r="V293" i="10"/>
  <c r="Q197" i="10"/>
  <c r="K293" i="10"/>
  <c r="AC93" i="10" a="1"/>
  <c r="T197" i="10"/>
  <c r="L197" i="10"/>
  <c r="O197" i="10"/>
  <c r="X197" i="10"/>
  <c r="O293" i="10"/>
  <c r="V197" i="10"/>
  <c r="R197" i="10"/>
  <c r="Y293" i="10"/>
  <c r="AC93" i="10" l="1"/>
  <c r="AF93" i="10"/>
  <c r="AG93" i="10"/>
  <c r="Z197" i="10"/>
  <c r="AD93" i="10"/>
  <c r="Z94" i="10"/>
  <c r="Z293" i="10"/>
  <c r="AE93" i="10"/>
  <c r="B200" i="10"/>
  <c r="C199" i="10"/>
  <c r="C295" i="10"/>
  <c r="B296" i="10"/>
  <c r="AB95" i="10"/>
  <c r="AA96" i="10"/>
  <c r="B97" i="10"/>
  <c r="C96" i="10"/>
  <c r="AE94" i="10" a="1"/>
  <c r="X198" i="10"/>
  <c r="R294" i="10"/>
  <c r="AG94" i="10" a="1"/>
  <c r="U95" i="10"/>
  <c r="W198" i="10"/>
  <c r="V198" i="10"/>
  <c r="Y95" i="10"/>
  <c r="T294" i="10"/>
  <c r="P294" i="10"/>
  <c r="M95" i="10"/>
  <c r="K198" i="10"/>
  <c r="O294" i="10"/>
  <c r="P95" i="10"/>
  <c r="P198" i="10"/>
  <c r="X294" i="10"/>
  <c r="U294" i="10"/>
  <c r="V294" i="10"/>
  <c r="AF94" i="10" a="1"/>
  <c r="K294" i="10"/>
  <c r="T95" i="10"/>
  <c r="Y198" i="10"/>
  <c r="L294" i="10"/>
  <c r="W95" i="10"/>
  <c r="Y294" i="10"/>
  <c r="O95" i="10"/>
  <c r="V95" i="10"/>
  <c r="L198" i="10"/>
  <c r="S198" i="10"/>
  <c r="L95" i="10"/>
  <c r="S95" i="10"/>
  <c r="R198" i="10"/>
  <c r="U198" i="10"/>
  <c r="M198" i="10"/>
  <c r="S294" i="10"/>
  <c r="X95" i="10"/>
  <c r="AC94" i="10" a="1"/>
  <c r="K95" i="10"/>
  <c r="O198" i="10"/>
  <c r="Q294" i="10"/>
  <c r="N95" i="10"/>
  <c r="AD94" i="10" a="1"/>
  <c r="N198" i="10"/>
  <c r="M294" i="10"/>
  <c r="Q95" i="10"/>
  <c r="W294" i="10"/>
  <c r="R95" i="10"/>
  <c r="Q198" i="10"/>
  <c r="N294" i="10"/>
  <c r="T198" i="10"/>
  <c r="AF94" i="10" l="1"/>
  <c r="Z95" i="10"/>
  <c r="AC94" i="10"/>
  <c r="AG94" i="10"/>
  <c r="Z198" i="10"/>
  <c r="AD94" i="10"/>
  <c r="Z294" i="10"/>
  <c r="AE94" i="10"/>
  <c r="B297" i="10"/>
  <c r="C296" i="10"/>
  <c r="B201" i="10"/>
  <c r="C201" i="10" s="1"/>
  <c r="C200" i="10"/>
  <c r="B98" i="10"/>
  <c r="C97" i="10"/>
  <c r="AB96" i="10"/>
  <c r="AA97" i="10"/>
  <c r="Q295" i="10"/>
  <c r="N96" i="10"/>
  <c r="W199" i="10"/>
  <c r="T96" i="10"/>
  <c r="X199" i="10"/>
  <c r="L96" i="10"/>
  <c r="T199" i="10"/>
  <c r="S199" i="10"/>
  <c r="W295" i="10"/>
  <c r="X295" i="10"/>
  <c r="M199" i="10"/>
  <c r="X96" i="10"/>
  <c r="W96" i="10"/>
  <c r="S96" i="10"/>
  <c r="Y199" i="10"/>
  <c r="O295" i="10"/>
  <c r="Q199" i="10"/>
  <c r="R199" i="10"/>
  <c r="M96" i="10"/>
  <c r="U96" i="10"/>
  <c r="R96" i="10"/>
  <c r="K295" i="10"/>
  <c r="R295" i="10"/>
  <c r="AF95" i="10" a="1"/>
  <c r="P199" i="10"/>
  <c r="L295" i="10"/>
  <c r="P96" i="10"/>
  <c r="S295" i="10"/>
  <c r="U295" i="10"/>
  <c r="U199" i="10"/>
  <c r="O96" i="10"/>
  <c r="V96" i="10"/>
  <c r="V295" i="10"/>
  <c r="K96" i="10"/>
  <c r="N295" i="10"/>
  <c r="N199" i="10"/>
  <c r="V199" i="10"/>
  <c r="L199" i="10"/>
  <c r="Y96" i="10"/>
  <c r="AD95" i="10" a="1"/>
  <c r="O199" i="10"/>
  <c r="Y295" i="10"/>
  <c r="K199" i="10"/>
  <c r="AC95" i="10" a="1"/>
  <c r="AE95" i="10" a="1"/>
  <c r="T295" i="10"/>
  <c r="Q96" i="10"/>
  <c r="P295" i="10"/>
  <c r="AG95" i="10" a="1"/>
  <c r="M295" i="10"/>
  <c r="Z199" i="10" l="1"/>
  <c r="Z295" i="10"/>
  <c r="AC95" i="10"/>
  <c r="Z96" i="10"/>
  <c r="AG95" i="10"/>
  <c r="AD95" i="10"/>
  <c r="AE95" i="10"/>
  <c r="AF95" i="10"/>
  <c r="B99" i="10"/>
  <c r="C98" i="10"/>
  <c r="AA98" i="10"/>
  <c r="AB97" i="10"/>
  <c r="B298" i="10"/>
  <c r="C297" i="10"/>
  <c r="M200" i="10"/>
  <c r="P97" i="10"/>
  <c r="L296" i="10"/>
  <c r="K296" i="10"/>
  <c r="N200" i="10"/>
  <c r="S201" i="10"/>
  <c r="M201" i="10"/>
  <c r="U200" i="10"/>
  <c r="Y296" i="10"/>
  <c r="R201" i="10"/>
  <c r="P296" i="10"/>
  <c r="S200" i="10"/>
  <c r="K97" i="10"/>
  <c r="V201" i="10"/>
  <c r="AF96" i="10" a="1"/>
  <c r="N97" i="10"/>
  <c r="W200" i="10"/>
  <c r="Q201" i="10"/>
  <c r="R296" i="10"/>
  <c r="R97" i="10"/>
  <c r="O296" i="10"/>
  <c r="Y97" i="10"/>
  <c r="W296" i="10"/>
  <c r="K201" i="10"/>
  <c r="Q296" i="10"/>
  <c r="X97" i="10"/>
  <c r="L200" i="10"/>
  <c r="O200" i="10"/>
  <c r="T201" i="10"/>
  <c r="M97" i="10"/>
  <c r="L97" i="10"/>
  <c r="AG96" i="10" a="1"/>
  <c r="S97" i="10"/>
  <c r="S296" i="10"/>
  <c r="Y200" i="10"/>
  <c r="Q97" i="10"/>
  <c r="V296" i="10"/>
  <c r="V97" i="10"/>
  <c r="K200" i="10"/>
  <c r="O201" i="10"/>
  <c r="T296" i="10"/>
  <c r="V200" i="10"/>
  <c r="U201" i="10"/>
  <c r="P201" i="10"/>
  <c r="AC96" i="10" a="1"/>
  <c r="P200" i="10"/>
  <c r="Y201" i="10"/>
  <c r="M296" i="10"/>
  <c r="W97" i="10"/>
  <c r="N201" i="10"/>
  <c r="AE96" i="10" a="1"/>
  <c r="N296" i="10"/>
  <c r="U296" i="10"/>
  <c r="U97" i="10"/>
  <c r="Q200" i="10"/>
  <c r="X201" i="10"/>
  <c r="R200" i="10"/>
  <c r="L201" i="10"/>
  <c r="O97" i="10"/>
  <c r="W201" i="10"/>
  <c r="AD96" i="10" a="1"/>
  <c r="T200" i="10"/>
  <c r="X296" i="10"/>
  <c r="T97" i="10"/>
  <c r="X200" i="10"/>
  <c r="Z200" i="10" l="1"/>
  <c r="AG96" i="10"/>
  <c r="AD96" i="10"/>
  <c r="AE96" i="10"/>
  <c r="AF96" i="10"/>
  <c r="Z296" i="10"/>
  <c r="Z201" i="10"/>
  <c r="AC96" i="10"/>
  <c r="Z97" i="10"/>
  <c r="C298" i="10"/>
  <c r="B299" i="10"/>
  <c r="B100" i="10"/>
  <c r="C99" i="10"/>
  <c r="AB98" i="10"/>
  <c r="AA99" i="10"/>
  <c r="W98" i="10"/>
  <c r="L297" i="10"/>
  <c r="AC97" i="10" a="1"/>
  <c r="AE97" i="10" a="1"/>
  <c r="Y297" i="10"/>
  <c r="R297" i="10"/>
  <c r="N297" i="10"/>
  <c r="S98" i="10"/>
  <c r="O98" i="10"/>
  <c r="X98" i="10"/>
  <c r="Y98" i="10"/>
  <c r="Q297" i="10"/>
  <c r="W297" i="10"/>
  <c r="AD97" i="10" a="1"/>
  <c r="X297" i="10"/>
  <c r="R98" i="10"/>
  <c r="Q98" i="10"/>
  <c r="AG97" i="10" a="1"/>
  <c r="V98" i="10"/>
  <c r="S297" i="10"/>
  <c r="P297" i="10"/>
  <c r="N98" i="10"/>
  <c r="M98" i="10"/>
  <c r="AF97" i="10" a="1"/>
  <c r="K297" i="10"/>
  <c r="U98" i="10"/>
  <c r="L98" i="10"/>
  <c r="O297" i="10"/>
  <c r="M297" i="10"/>
  <c r="U297" i="10"/>
  <c r="P98" i="10"/>
  <c r="K98" i="10"/>
  <c r="T297" i="10"/>
  <c r="T98" i="10"/>
  <c r="V297" i="10"/>
  <c r="AD97" i="10" l="1"/>
  <c r="AG97" i="10"/>
  <c r="AE97" i="10"/>
  <c r="AC97" i="10"/>
  <c r="Z297" i="10"/>
  <c r="AF97" i="10"/>
  <c r="Z98" i="10"/>
  <c r="AA100" i="10"/>
  <c r="AB99" i="10"/>
  <c r="C100" i="10"/>
  <c r="B101" i="10"/>
  <c r="C101" i="10" s="1"/>
  <c r="B300" i="10"/>
  <c r="C299" i="10"/>
  <c r="U298" i="10"/>
  <c r="M298" i="10"/>
  <c r="T298" i="10"/>
  <c r="U99" i="10"/>
  <c r="V298" i="10"/>
  <c r="R99" i="10"/>
  <c r="Q298" i="10"/>
  <c r="W298" i="10"/>
  <c r="N298" i="10"/>
  <c r="Y99" i="10"/>
  <c r="L99" i="10"/>
  <c r="X298" i="10"/>
  <c r="V99" i="10"/>
  <c r="L298" i="10"/>
  <c r="O298" i="10"/>
  <c r="AF98" i="10" a="1"/>
  <c r="K99" i="10"/>
  <c r="AG98" i="10" a="1"/>
  <c r="P298" i="10"/>
  <c r="K298" i="10"/>
  <c r="S298" i="10"/>
  <c r="M99" i="10"/>
  <c r="Q99" i="10"/>
  <c r="T99" i="10"/>
  <c r="N99" i="10"/>
  <c r="AD98" i="10" a="1"/>
  <c r="S99" i="10"/>
  <c r="W99" i="10"/>
  <c r="X99" i="10"/>
  <c r="P99" i="10"/>
  <c r="AE98" i="10" a="1"/>
  <c r="AC98" i="10" a="1"/>
  <c r="R298" i="10"/>
  <c r="O99" i="10"/>
  <c r="Y298" i="10"/>
  <c r="Z99" i="10" l="1"/>
  <c r="AD98" i="10"/>
  <c r="AF98" i="10"/>
  <c r="AG98" i="10"/>
  <c r="AC98" i="10"/>
  <c r="Z298" i="10"/>
  <c r="AE98" i="10"/>
  <c r="C300" i="10"/>
  <c r="B301" i="10"/>
  <c r="C301" i="10" s="1"/>
  <c r="AA101" i="10"/>
  <c r="AB100" i="10"/>
  <c r="AF99" i="10" a="1"/>
  <c r="S100" i="10"/>
  <c r="K100" i="10"/>
  <c r="M101" i="10"/>
  <c r="N101" i="10"/>
  <c r="P100" i="10"/>
  <c r="N299" i="10"/>
  <c r="X100" i="10"/>
  <c r="Y299" i="10"/>
  <c r="P101" i="10"/>
  <c r="M100" i="10"/>
  <c r="V100" i="10"/>
  <c r="X101" i="10"/>
  <c r="Q100" i="10"/>
  <c r="T100" i="10"/>
  <c r="O299" i="10"/>
  <c r="V299" i="10"/>
  <c r="T101" i="10"/>
  <c r="L299" i="10"/>
  <c r="W299" i="10"/>
  <c r="Y100" i="10"/>
  <c r="U100" i="10"/>
  <c r="O100" i="10"/>
  <c r="R100" i="10"/>
  <c r="Q101" i="10"/>
  <c r="W100" i="10"/>
  <c r="AC99" i="10" a="1"/>
  <c r="R299" i="10"/>
  <c r="L100" i="10"/>
  <c r="Q299" i="10"/>
  <c r="S299" i="10"/>
  <c r="V101" i="10"/>
  <c r="X299" i="10"/>
  <c r="P299" i="10"/>
  <c r="AG99" i="10" a="1"/>
  <c r="L101" i="10"/>
  <c r="T299" i="10"/>
  <c r="K299" i="10"/>
  <c r="N100" i="10"/>
  <c r="AD99" i="10" a="1"/>
  <c r="U101" i="10"/>
  <c r="R101" i="10"/>
  <c r="AE99" i="10" a="1"/>
  <c r="K101" i="10"/>
  <c r="W101" i="10"/>
  <c r="M299" i="10"/>
  <c r="Y101" i="10"/>
  <c r="O101" i="10"/>
  <c r="U299" i="10"/>
  <c r="S101" i="10"/>
  <c r="Z101" i="10" l="1"/>
  <c r="Z299" i="10"/>
  <c r="AE99" i="10"/>
  <c r="AG99" i="10"/>
  <c r="Z100" i="10"/>
  <c r="AC99" i="10"/>
  <c r="AD99" i="10"/>
  <c r="AF99" i="10"/>
  <c r="AB101" i="10"/>
  <c r="AA102" i="10"/>
  <c r="X301" i="10"/>
  <c r="N300" i="10"/>
  <c r="L301" i="10"/>
  <c r="R301" i="10"/>
  <c r="L300" i="10"/>
  <c r="N301" i="10"/>
  <c r="AE100" i="10" a="1"/>
  <c r="M300" i="10"/>
  <c r="AD100" i="10" a="1"/>
  <c r="O301" i="10"/>
  <c r="P300" i="10"/>
  <c r="S301" i="10"/>
  <c r="R300" i="10"/>
  <c r="S300" i="10"/>
  <c r="K301" i="10"/>
  <c r="T301" i="10"/>
  <c r="V301" i="10"/>
  <c r="AC100" i="10" a="1"/>
  <c r="O300" i="10"/>
  <c r="Y301" i="10"/>
  <c r="P301" i="10"/>
  <c r="Q300" i="10"/>
  <c r="W300" i="10"/>
  <c r="AG100" i="10" a="1"/>
  <c r="T300" i="10"/>
  <c r="AF100" i="10" a="1"/>
  <c r="K300" i="10"/>
  <c r="U300" i="10"/>
  <c r="U301" i="10"/>
  <c r="V300" i="10"/>
  <c r="W301" i="10"/>
  <c r="Y300" i="10"/>
  <c r="Q301" i="10"/>
  <c r="M301" i="10"/>
  <c r="X300" i="10"/>
  <c r="AG100" i="10" l="1"/>
  <c r="AC100" i="10"/>
  <c r="AD100" i="10"/>
  <c r="Z300" i="10"/>
  <c r="Z301" i="10"/>
  <c r="AE100" i="10"/>
  <c r="AF100" i="10"/>
  <c r="AA103" i="10"/>
  <c r="AB102" i="10"/>
  <c r="AG101" i="10" a="1"/>
  <c r="AC101" i="10" a="1"/>
  <c r="AE101" i="10" a="1"/>
  <c r="AF101" i="10" a="1"/>
  <c r="AD101" i="10" a="1"/>
  <c r="AD101" i="10" l="1"/>
  <c r="AE101" i="10"/>
  <c r="AF101" i="10"/>
  <c r="AG101" i="10"/>
  <c r="AC101" i="10"/>
  <c r="AB103" i="10"/>
  <c r="AA104" i="10"/>
  <c r="AC102" i="10" a="1"/>
  <c r="AD102" i="10" a="1"/>
  <c r="AG102" i="10" a="1"/>
  <c r="AE102" i="10" a="1"/>
  <c r="AF102" i="10" a="1"/>
  <c r="AF102" i="10" l="1"/>
  <c r="AE102" i="10"/>
  <c r="AG102" i="10"/>
  <c r="AC102" i="10"/>
  <c r="AD102" i="10"/>
  <c r="AB104" i="10"/>
  <c r="AA105" i="10"/>
  <c r="AD103" i="10" a="1"/>
  <c r="AC103" i="10" a="1"/>
  <c r="AG103" i="10" a="1"/>
  <c r="AF103" i="10" a="1"/>
  <c r="AE103" i="10" a="1"/>
  <c r="AF103" i="10" l="1"/>
  <c r="AG103" i="10"/>
  <c r="AC103" i="10"/>
  <c r="AD103" i="10"/>
  <c r="AE103" i="10"/>
  <c r="AA106" i="10"/>
  <c r="AB105" i="10"/>
  <c r="AF104" i="10" a="1"/>
  <c r="AD104" i="10" a="1"/>
  <c r="AE104" i="10" a="1"/>
  <c r="AG104" i="10" a="1"/>
  <c r="AC104" i="10" a="1"/>
  <c r="AC104" i="10" l="1"/>
  <c r="AG104" i="10"/>
  <c r="AD104" i="10"/>
  <c r="AF104" i="10"/>
  <c r="AE104" i="10"/>
  <c r="AB106" i="10"/>
  <c r="AA107" i="10"/>
  <c r="AF105" i="10" a="1"/>
  <c r="AD105" i="10" a="1"/>
  <c r="AC105" i="10" a="1"/>
  <c r="AE105" i="10" a="1"/>
  <c r="AG105" i="10" a="1"/>
  <c r="AC105" i="10" l="1"/>
  <c r="AD105" i="10"/>
  <c r="AE105" i="10"/>
  <c r="AF105" i="10"/>
  <c r="AG105" i="10"/>
  <c r="AA108" i="10"/>
  <c r="AB107" i="10"/>
  <c r="AD106" i="10" a="1"/>
  <c r="AC106" i="10" a="1"/>
  <c r="AG106" i="10" a="1"/>
  <c r="AE106" i="10" a="1"/>
  <c r="AF106" i="10" a="1"/>
  <c r="AF106" i="10" l="1"/>
  <c r="AE106" i="10"/>
  <c r="AC106" i="10"/>
  <c r="AD106" i="10"/>
  <c r="AG106" i="10"/>
  <c r="AA109" i="10"/>
  <c r="AB108" i="10"/>
  <c r="AE107" i="10" a="1"/>
  <c r="AC107" i="10" a="1"/>
  <c r="AG107" i="10" a="1"/>
  <c r="AD107" i="10" a="1"/>
  <c r="AF107" i="10" a="1"/>
  <c r="AC107" i="10" l="1"/>
  <c r="AD107" i="10"/>
  <c r="AG107" i="10"/>
  <c r="AE107" i="10"/>
  <c r="AF107" i="10"/>
  <c r="AB109" i="10"/>
  <c r="AA110" i="10"/>
  <c r="AF108" i="10" a="1"/>
  <c r="AE108" i="10" a="1"/>
  <c r="AD108" i="10" a="1"/>
  <c r="AG108" i="10" a="1"/>
  <c r="AC108" i="10" a="1"/>
  <c r="AG108" i="10" l="1"/>
  <c r="AD108" i="10"/>
  <c r="AE108" i="10"/>
  <c r="AF108" i="10"/>
  <c r="AC108" i="10"/>
  <c r="AA111" i="10"/>
  <c r="AB110" i="10"/>
  <c r="AF109" i="10" a="1"/>
  <c r="AC109" i="10" a="1"/>
  <c r="AG109" i="10" a="1"/>
  <c r="AE109" i="10" a="1"/>
  <c r="AD109" i="10" a="1"/>
  <c r="AD109" i="10" l="1"/>
  <c r="AE109" i="10"/>
  <c r="AG109" i="10"/>
  <c r="AF109" i="10"/>
  <c r="AC109" i="10"/>
  <c r="AB111" i="10"/>
  <c r="AA112" i="10"/>
  <c r="AE110" i="10" a="1"/>
  <c r="AF110" i="10" a="1"/>
  <c r="AG110" i="10" a="1"/>
  <c r="AD110" i="10" a="1"/>
  <c r="AC110" i="10" a="1"/>
  <c r="AC110" i="10" l="1"/>
  <c r="AD110" i="10"/>
  <c r="AG110" i="10"/>
  <c r="AE110" i="10"/>
  <c r="AF110" i="10"/>
  <c r="AB112" i="10"/>
  <c r="AA113" i="10"/>
  <c r="AG111" i="10" a="1"/>
  <c r="AD111" i="10" a="1"/>
  <c r="AE111" i="10" a="1"/>
  <c r="AF111" i="10" a="1"/>
  <c r="AC111" i="10" a="1"/>
  <c r="AC111" i="10" l="1"/>
  <c r="AF111" i="10"/>
  <c r="AD111" i="10"/>
  <c r="AG111" i="10"/>
  <c r="AE111" i="10"/>
  <c r="AA114" i="10"/>
  <c r="AB113" i="10"/>
  <c r="AD112" i="10" a="1"/>
  <c r="AG112" i="10" a="1"/>
  <c r="AE112" i="10" a="1"/>
  <c r="AF112" i="10" a="1"/>
  <c r="AC112" i="10" a="1"/>
  <c r="AC112" i="10" l="1"/>
  <c r="AF112" i="10"/>
  <c r="AG112" i="10"/>
  <c r="AD112" i="10"/>
  <c r="AE112" i="10"/>
  <c r="AB114" i="10"/>
  <c r="AA115" i="10"/>
  <c r="AF113" i="10" a="1"/>
  <c r="AE113" i="10" a="1"/>
  <c r="AC113" i="10" a="1"/>
  <c r="AG113" i="10" a="1"/>
  <c r="AD113" i="10" a="1"/>
  <c r="AD113" i="10" l="1"/>
  <c r="AG113" i="10"/>
  <c r="AE113" i="10"/>
  <c r="AF113" i="10"/>
  <c r="AC113" i="10"/>
  <c r="AA116" i="10"/>
  <c r="AB115" i="10"/>
  <c r="AD114" i="10" a="1"/>
  <c r="AG114" i="10" a="1"/>
  <c r="AE114" i="10" a="1"/>
  <c r="AF114" i="10" a="1"/>
  <c r="AC114" i="10" a="1"/>
  <c r="AC114" i="10" l="1"/>
  <c r="AF114" i="10"/>
  <c r="AG114" i="10"/>
  <c r="AD114" i="10"/>
  <c r="AE114" i="10"/>
  <c r="AA117" i="10"/>
  <c r="AB116" i="10"/>
  <c r="AE115" i="10" a="1"/>
  <c r="AF115" i="10" a="1"/>
  <c r="AD115" i="10" a="1"/>
  <c r="AG115" i="10" a="1"/>
  <c r="AC115" i="10" a="1"/>
  <c r="AC115" i="10" l="1"/>
  <c r="AG115" i="10"/>
  <c r="AD115" i="10"/>
  <c r="AE115" i="10"/>
  <c r="AF115" i="10"/>
  <c r="AB117" i="10"/>
  <c r="AA118" i="10"/>
  <c r="AG116" i="10" a="1"/>
  <c r="AC116" i="10" a="1"/>
  <c r="AF116" i="10" a="1"/>
  <c r="AE116" i="10" a="1"/>
  <c r="AD116" i="10" a="1"/>
  <c r="AD116" i="10" l="1"/>
  <c r="AE116" i="10"/>
  <c r="AF116" i="10"/>
  <c r="AG116" i="10"/>
  <c r="AC116" i="10"/>
  <c r="AA119" i="10"/>
  <c r="AB118" i="10"/>
  <c r="AD117" i="10" a="1"/>
  <c r="AG117" i="10" a="1"/>
  <c r="AF117" i="10" a="1"/>
  <c r="AC117" i="10" a="1"/>
  <c r="AE117" i="10" a="1"/>
  <c r="AE117" i="10" l="1"/>
  <c r="AF117" i="10"/>
  <c r="AG117" i="10"/>
  <c r="AD117" i="10"/>
  <c r="AC117" i="10"/>
  <c r="AB119" i="10"/>
  <c r="AA120" i="10"/>
  <c r="AF118" i="10" a="1"/>
  <c r="AC118" i="10" a="1"/>
  <c r="AG118" i="10" a="1"/>
  <c r="AE118" i="10" a="1"/>
  <c r="AD118" i="10" a="1"/>
  <c r="AD118" i="10" l="1"/>
  <c r="AE118" i="10"/>
  <c r="AC118" i="10"/>
  <c r="AF118" i="10"/>
  <c r="AG118" i="10"/>
  <c r="AB120" i="10"/>
  <c r="AA121" i="10"/>
  <c r="AC119" i="10" a="1"/>
  <c r="AF119" i="10" a="1"/>
  <c r="AG119" i="10" a="1"/>
  <c r="AE119" i="10" a="1"/>
  <c r="AD119" i="10" a="1"/>
  <c r="AD119" i="10" l="1"/>
  <c r="AE119" i="10"/>
  <c r="AF119" i="10"/>
  <c r="AC119" i="10"/>
  <c r="AG119" i="10"/>
  <c r="AA122" i="10"/>
  <c r="AB121" i="10"/>
  <c r="AG120" i="10" a="1"/>
  <c r="AF120" i="10" a="1"/>
  <c r="AE120" i="10" a="1"/>
  <c r="AC120" i="10" a="1"/>
  <c r="AD120" i="10" a="1"/>
  <c r="AD120" i="10" l="1"/>
  <c r="AE120" i="10"/>
  <c r="AF120" i="10"/>
  <c r="AG120" i="10"/>
  <c r="AC120" i="10"/>
  <c r="AB122" i="10"/>
  <c r="AA123" i="10"/>
  <c r="AG121" i="10" a="1"/>
  <c r="AE121" i="10" a="1"/>
  <c r="AC121" i="10" a="1"/>
  <c r="AF121" i="10" a="1"/>
  <c r="AD121" i="10" a="1"/>
  <c r="AF121" i="10" l="1"/>
  <c r="AE121" i="10"/>
  <c r="AC121" i="10"/>
  <c r="AG121" i="10"/>
  <c r="AD121" i="10"/>
  <c r="AA124" i="10"/>
  <c r="AB123" i="10"/>
  <c r="AE122" i="10" a="1"/>
  <c r="AF122" i="10" a="1"/>
  <c r="AC122" i="10" a="1"/>
  <c r="AD122" i="10" a="1"/>
  <c r="AG122" i="10" a="1"/>
  <c r="AF122" i="10" l="1"/>
  <c r="AD122" i="10"/>
  <c r="AC122" i="10"/>
  <c r="AE122" i="10"/>
  <c r="AG122" i="10"/>
  <c r="AA125" i="10"/>
  <c r="AB124" i="10"/>
  <c r="AE123" i="10" a="1"/>
  <c r="AF123" i="10" a="1"/>
  <c r="AD123" i="10" a="1"/>
  <c r="AC123" i="10" a="1"/>
  <c r="AG123" i="10" a="1"/>
  <c r="AG123" i="10" l="1"/>
  <c r="AC123" i="10"/>
  <c r="AD123" i="10"/>
  <c r="AE123" i="10"/>
  <c r="AF123" i="10"/>
  <c r="AB125" i="10"/>
  <c r="AA126" i="10"/>
  <c r="AG124" i="10" a="1"/>
  <c r="AC124" i="10" a="1"/>
  <c r="AE124" i="10" a="1"/>
  <c r="AF124" i="10" a="1"/>
  <c r="AD124" i="10" a="1"/>
  <c r="AF124" i="10" l="1"/>
  <c r="AE124" i="10"/>
  <c r="AC124" i="10"/>
  <c r="AG124" i="10"/>
  <c r="AD124" i="10"/>
  <c r="AA127" i="10"/>
  <c r="AB126" i="10"/>
  <c r="AG125" i="10" a="1"/>
  <c r="AE125" i="10" a="1"/>
  <c r="AC125" i="10" a="1"/>
  <c r="AF125" i="10" a="1"/>
  <c r="AD125" i="10" a="1"/>
  <c r="AD125" i="10" l="1"/>
  <c r="AF125" i="10"/>
  <c r="AC125" i="10"/>
  <c r="AG125" i="10"/>
  <c r="AE125" i="10"/>
  <c r="AB127" i="10"/>
  <c r="AA128" i="10"/>
  <c r="AE126" i="10" a="1"/>
  <c r="AD126" i="10" a="1"/>
  <c r="AC126" i="10" a="1"/>
  <c r="AG126" i="10" a="1"/>
  <c r="AF126" i="10" a="1"/>
  <c r="AG126" i="10" l="1"/>
  <c r="AC126" i="10"/>
  <c r="AD126" i="10"/>
  <c r="AE126" i="10"/>
  <c r="AF126" i="10"/>
  <c r="AA129" i="10"/>
  <c r="AB128" i="10"/>
  <c r="AC127" i="10" a="1"/>
  <c r="AF127" i="10" a="1"/>
  <c r="AD127" i="10" a="1"/>
  <c r="AG127" i="10" a="1"/>
  <c r="AE127" i="10" a="1"/>
  <c r="AG127" i="10" l="1"/>
  <c r="AD127" i="10"/>
  <c r="AF127" i="10"/>
  <c r="AC127" i="10"/>
  <c r="AE127" i="10"/>
  <c r="AB129" i="10"/>
  <c r="AA130" i="10"/>
  <c r="AF128" i="10" a="1"/>
  <c r="AC128" i="10" a="1"/>
  <c r="AE128" i="10" a="1"/>
  <c r="AG128" i="10" a="1"/>
  <c r="AD128" i="10" a="1"/>
  <c r="AD128" i="10" l="1"/>
  <c r="AG128" i="10"/>
  <c r="AE128" i="10"/>
  <c r="AF128" i="10"/>
  <c r="AC128" i="10"/>
  <c r="AA131" i="10"/>
  <c r="AB130" i="10"/>
  <c r="AG129" i="10" a="1"/>
  <c r="AF129" i="10" a="1"/>
  <c r="AC129" i="10" a="1"/>
  <c r="AD129" i="10" a="1"/>
  <c r="AE129" i="10" a="1"/>
  <c r="AE129" i="10" l="1"/>
  <c r="AD129" i="10"/>
  <c r="AF129" i="10"/>
  <c r="AG129" i="10"/>
  <c r="AC129" i="10"/>
  <c r="AB131" i="10"/>
  <c r="AA132" i="10"/>
  <c r="AC130" i="10" a="1"/>
  <c r="AF130" i="10" a="1"/>
  <c r="AE130" i="10" a="1"/>
  <c r="AG130" i="10" a="1"/>
  <c r="AD130" i="10" a="1"/>
  <c r="AD130" i="10" l="1"/>
  <c r="AE130" i="10"/>
  <c r="AF130" i="10"/>
  <c r="AC130" i="10"/>
  <c r="AG130" i="10"/>
  <c r="AB132" i="10"/>
  <c r="AA133" i="10"/>
  <c r="AE131" i="10" a="1"/>
  <c r="AC131" i="10" a="1"/>
  <c r="AG131" i="10" a="1"/>
  <c r="AD131" i="10" a="1"/>
  <c r="AF131" i="10" a="1"/>
  <c r="AF131" i="10" l="1"/>
  <c r="AG131" i="10"/>
  <c r="AC131" i="10"/>
  <c r="AE131" i="10"/>
  <c r="AD131" i="10"/>
  <c r="AA134" i="10"/>
  <c r="AB133" i="10"/>
  <c r="AF132" i="10" a="1"/>
  <c r="AD132" i="10" a="1"/>
  <c r="AE132" i="10" a="1"/>
  <c r="AC132" i="10" a="1"/>
  <c r="AG132" i="10" a="1"/>
  <c r="AG132" i="10" l="1"/>
  <c r="AC132" i="10"/>
  <c r="AD132" i="10"/>
  <c r="AF132" i="10"/>
  <c r="AE132" i="10"/>
  <c r="AB134" i="10"/>
  <c r="AA135" i="10"/>
  <c r="AC133" i="10" a="1"/>
  <c r="AD133" i="10" a="1"/>
  <c r="AE133" i="10" a="1"/>
  <c r="AG133" i="10" a="1"/>
  <c r="AF133" i="10" a="1"/>
  <c r="AG133" i="10" l="1"/>
  <c r="AE133" i="10"/>
  <c r="AD133" i="10"/>
  <c r="AC133" i="10"/>
  <c r="AF133" i="10"/>
  <c r="AA136" i="10"/>
  <c r="AB135" i="10"/>
  <c r="AC134" i="10" a="1"/>
  <c r="AG134" i="10" a="1"/>
  <c r="AF134" i="10" a="1"/>
  <c r="AE134" i="10" a="1"/>
  <c r="AD134" i="10" a="1"/>
  <c r="AD134" i="10" l="1"/>
  <c r="AE134" i="10"/>
  <c r="AF134" i="10"/>
  <c r="AC134" i="10"/>
  <c r="AG134" i="10"/>
  <c r="AA137" i="10"/>
  <c r="AB136" i="10"/>
  <c r="AF135" i="10" a="1"/>
  <c r="AE135" i="10" a="1"/>
  <c r="AG135" i="10" a="1"/>
  <c r="AD135" i="10" a="1"/>
  <c r="AC135" i="10" a="1"/>
  <c r="AD135" i="10" l="1"/>
  <c r="AG135" i="10"/>
  <c r="AE135" i="10"/>
  <c r="AF135" i="10"/>
  <c r="AC135" i="10"/>
  <c r="AB137" i="10"/>
  <c r="AA138" i="10"/>
  <c r="AF136" i="10" a="1"/>
  <c r="AD136" i="10" a="1"/>
  <c r="AG136" i="10" a="1"/>
  <c r="AE136" i="10" a="1"/>
  <c r="AC136" i="10" a="1"/>
  <c r="AD136" i="10" l="1"/>
  <c r="AE136" i="10"/>
  <c r="AG136" i="10"/>
  <c r="AF136" i="10"/>
  <c r="AC136" i="10"/>
  <c r="AA139" i="10"/>
  <c r="AB138" i="10"/>
  <c r="AE137" i="10" a="1"/>
  <c r="AG137" i="10" a="1"/>
  <c r="AF137" i="10" a="1"/>
  <c r="AD137" i="10" a="1"/>
  <c r="AC137" i="10" a="1"/>
  <c r="AD137" i="10" l="1"/>
  <c r="AF137" i="10"/>
  <c r="AG137" i="10"/>
  <c r="AE137" i="10"/>
  <c r="AC137" i="10"/>
  <c r="AB139" i="10"/>
  <c r="AA140" i="10"/>
  <c r="AC138" i="10" a="1"/>
  <c r="AF138" i="10" a="1"/>
  <c r="AD138" i="10" a="1"/>
  <c r="AE138" i="10" a="1"/>
  <c r="AG138" i="10" a="1"/>
  <c r="AE138" i="10" l="1"/>
  <c r="AD138" i="10"/>
  <c r="AF138" i="10"/>
  <c r="AC138" i="10"/>
  <c r="AG138" i="10"/>
  <c r="AB140" i="10"/>
  <c r="AA141" i="10"/>
  <c r="AD139" i="10" a="1"/>
  <c r="AG139" i="10" a="1"/>
  <c r="AC139" i="10" a="1"/>
  <c r="AE139" i="10" a="1"/>
  <c r="AF139" i="10" a="1"/>
  <c r="AF139" i="10" l="1"/>
  <c r="AE139" i="10"/>
  <c r="AC139" i="10"/>
  <c r="AD139" i="10"/>
  <c r="AG139" i="10"/>
  <c r="AA142" i="10"/>
  <c r="AB141" i="10"/>
  <c r="AF140" i="10" a="1"/>
  <c r="AC140" i="10" a="1"/>
  <c r="AG140" i="10" a="1"/>
  <c r="AE140" i="10" a="1"/>
  <c r="AD140" i="10" a="1"/>
  <c r="AD140" i="10" l="1"/>
  <c r="AE140" i="10"/>
  <c r="AG140" i="10"/>
  <c r="AF140" i="10"/>
  <c r="AC140" i="10"/>
  <c r="AB142" i="10"/>
  <c r="AA143" i="10"/>
  <c r="AF141" i="10" a="1"/>
  <c r="AC141" i="10" a="1"/>
  <c r="AD141" i="10" a="1"/>
  <c r="AG141" i="10" a="1"/>
  <c r="AE141" i="10" a="1"/>
  <c r="AE141" i="10" l="1"/>
  <c r="AG141" i="10"/>
  <c r="AD141" i="10"/>
  <c r="AF141" i="10"/>
  <c r="AC141" i="10"/>
  <c r="AA144" i="10"/>
  <c r="AB143" i="10"/>
  <c r="AG142" i="10" a="1"/>
  <c r="AF142" i="10" a="1"/>
  <c r="AE142" i="10" a="1"/>
  <c r="AD142" i="10" a="1"/>
  <c r="AC142" i="10" a="1"/>
  <c r="AD142" i="10" l="1"/>
  <c r="AE142" i="10"/>
  <c r="AF142" i="10"/>
  <c r="AG142" i="10"/>
  <c r="AC142" i="10"/>
  <c r="AA145" i="10"/>
  <c r="AB144" i="10"/>
  <c r="AF143" i="10" a="1"/>
  <c r="AE143" i="10" a="1"/>
  <c r="AC143" i="10" a="1"/>
  <c r="AD143" i="10" a="1"/>
  <c r="AG143" i="10" a="1"/>
  <c r="AD143" i="10" l="1"/>
  <c r="AC143" i="10"/>
  <c r="AE143" i="10"/>
  <c r="AF143" i="10"/>
  <c r="AG143" i="10"/>
  <c r="AB145" i="10"/>
  <c r="AA146" i="10"/>
  <c r="AF144" i="10" a="1"/>
  <c r="AD144" i="10" a="1"/>
  <c r="AE144" i="10" a="1"/>
  <c r="AG144" i="10" a="1"/>
  <c r="AC144" i="10" a="1"/>
  <c r="AC144" i="10" l="1"/>
  <c r="AG144" i="10"/>
  <c r="AE144" i="10"/>
  <c r="AF144" i="10"/>
  <c r="AD144" i="10"/>
  <c r="AA147" i="10"/>
  <c r="AB146" i="10"/>
  <c r="AD145" i="10" a="1"/>
  <c r="AG145" i="10" a="1"/>
  <c r="AE145" i="10" a="1"/>
  <c r="AC145" i="10" a="1"/>
  <c r="AF145" i="10" a="1"/>
  <c r="AF145" i="10" l="1"/>
  <c r="AC145" i="10"/>
  <c r="AG145" i="10"/>
  <c r="AD145" i="10"/>
  <c r="AE145" i="10"/>
  <c r="AB147" i="10"/>
  <c r="AA148" i="10"/>
  <c r="AD146" i="10" a="1"/>
  <c r="AF146" i="10" a="1"/>
  <c r="AE146" i="10" a="1"/>
  <c r="AC146" i="10" a="1"/>
  <c r="AG146" i="10" a="1"/>
  <c r="AC146" i="10" l="1"/>
  <c r="AG146" i="10"/>
  <c r="AE146" i="10"/>
  <c r="AD146" i="10"/>
  <c r="AF146" i="10"/>
  <c r="AB148" i="10"/>
  <c r="AA149" i="10"/>
  <c r="AG147" i="10" a="1"/>
  <c r="AC147" i="10" a="1"/>
  <c r="AD147" i="10" a="1"/>
  <c r="AF147" i="10" a="1"/>
  <c r="AE147" i="10" a="1"/>
  <c r="AF147" i="10" l="1"/>
  <c r="AD147" i="10"/>
  <c r="AC147" i="10"/>
  <c r="AG147" i="10"/>
  <c r="AE147" i="10"/>
  <c r="AA150" i="10"/>
  <c r="AB149" i="10"/>
  <c r="AC148" i="10" a="1"/>
  <c r="AE148" i="10" a="1"/>
  <c r="AF148" i="10" a="1"/>
  <c r="AD148" i="10" a="1"/>
  <c r="AG148" i="10" a="1"/>
  <c r="AG148" i="10" l="1"/>
  <c r="AD148" i="10"/>
  <c r="AF148" i="10"/>
  <c r="AC148" i="10"/>
  <c r="AE148" i="10"/>
  <c r="AB150" i="10"/>
  <c r="AA151" i="10"/>
  <c r="AF149" i="10" a="1"/>
  <c r="AE149" i="10" a="1"/>
  <c r="AG149" i="10" a="1"/>
  <c r="AD149" i="10" a="1"/>
  <c r="AC149" i="10" a="1"/>
  <c r="AD149" i="10" l="1"/>
  <c r="AG149" i="10"/>
  <c r="AE149" i="10"/>
  <c r="AF149" i="10"/>
  <c r="AC149" i="10"/>
  <c r="AA152" i="10"/>
  <c r="AB151" i="10"/>
  <c r="AD150" i="10" a="1"/>
  <c r="AF150" i="10" a="1"/>
  <c r="AC150" i="10" a="1"/>
  <c r="AG150" i="10" a="1"/>
  <c r="AE150" i="10" a="1"/>
  <c r="AG150" i="10" l="1"/>
  <c r="AF150" i="10"/>
  <c r="AC150" i="10"/>
  <c r="AD150" i="10"/>
  <c r="AE150" i="10"/>
  <c r="AA153" i="10"/>
  <c r="AB152" i="10"/>
  <c r="AE151" i="10" a="1"/>
  <c r="AF151" i="10" a="1"/>
  <c r="AD151" i="10" a="1"/>
  <c r="AC151" i="10" a="1"/>
  <c r="AG151" i="10" a="1"/>
  <c r="AG151" i="10" l="1"/>
  <c r="AC151" i="10"/>
  <c r="AD151" i="10"/>
  <c r="AE151" i="10"/>
  <c r="AF151" i="10"/>
  <c r="AB153" i="10"/>
  <c r="AA154" i="10"/>
  <c r="AF152" i="10" a="1"/>
  <c r="AE152" i="10" a="1"/>
  <c r="AD152" i="10" a="1"/>
  <c r="AG152" i="10" a="1"/>
  <c r="AC152" i="10" a="1"/>
  <c r="AG152" i="10" l="1"/>
  <c r="AD152" i="10"/>
  <c r="AE152" i="10"/>
  <c r="AF152" i="10"/>
  <c r="AC152" i="10"/>
  <c r="AA155" i="10"/>
  <c r="AB154" i="10"/>
  <c r="AE153" i="10" a="1"/>
  <c r="AF153" i="10" a="1"/>
  <c r="AD153" i="10" a="1"/>
  <c r="AC153" i="10" a="1"/>
  <c r="AG153" i="10" a="1"/>
  <c r="AG153" i="10" l="1"/>
  <c r="AD153" i="10"/>
  <c r="AF153" i="10"/>
  <c r="AE153" i="10"/>
  <c r="AC153" i="10"/>
  <c r="AB155" i="10"/>
  <c r="AA156" i="10"/>
  <c r="AF154" i="10" a="1"/>
  <c r="AC154" i="10" a="1"/>
  <c r="AD154" i="10" a="1"/>
  <c r="AE154" i="10" a="1"/>
  <c r="AG154" i="10" a="1"/>
  <c r="AD154" i="10" l="1"/>
  <c r="AE154" i="10"/>
  <c r="AC154" i="10"/>
  <c r="AF154" i="10"/>
  <c r="AG154" i="10"/>
  <c r="AB156" i="10"/>
  <c r="AA157" i="10"/>
  <c r="AE155" i="10" a="1"/>
  <c r="AC155" i="10" a="1"/>
  <c r="AG155" i="10" a="1"/>
  <c r="AD155" i="10" a="1"/>
  <c r="AF155" i="10" a="1"/>
  <c r="AF155" i="10" l="1"/>
  <c r="AD155" i="10"/>
  <c r="AC155" i="10"/>
  <c r="AE155" i="10"/>
  <c r="AG155" i="10"/>
  <c r="AA158" i="10"/>
  <c r="AB157" i="10"/>
  <c r="AF156" i="10" a="1"/>
  <c r="AG156" i="10" a="1"/>
  <c r="AE156" i="10" a="1"/>
  <c r="AD156" i="10" a="1"/>
  <c r="AC156" i="10" a="1"/>
  <c r="AG156" i="10" l="1"/>
  <c r="AD156" i="10"/>
  <c r="AE156" i="10"/>
  <c r="AF156" i="10"/>
  <c r="AC156" i="10"/>
  <c r="AB158" i="10"/>
  <c r="AA159" i="10"/>
  <c r="AE157" i="10" a="1"/>
  <c r="AF157" i="10" a="1"/>
  <c r="AG157" i="10" a="1"/>
  <c r="AD157" i="10" a="1"/>
  <c r="AC157" i="10" a="1"/>
  <c r="AD157" i="10" l="1"/>
  <c r="AG157" i="10"/>
  <c r="AF157" i="10"/>
  <c r="AE157" i="10"/>
  <c r="AC157" i="10"/>
  <c r="AA160" i="10"/>
  <c r="AB159" i="10"/>
  <c r="AC158" i="10" a="1"/>
  <c r="AD158" i="10" a="1"/>
  <c r="AE158" i="10" a="1"/>
  <c r="AF158" i="10" a="1"/>
  <c r="AG158" i="10" a="1"/>
  <c r="AF158" i="10" l="1"/>
  <c r="AE158" i="10"/>
  <c r="AD158" i="10"/>
  <c r="AC158" i="10"/>
  <c r="AG158" i="10"/>
  <c r="AA161" i="10"/>
  <c r="AB160" i="10"/>
  <c r="AE159" i="10" a="1"/>
  <c r="AC159" i="10" a="1"/>
  <c r="AG159" i="10" a="1"/>
  <c r="AD159" i="10" a="1"/>
  <c r="AF159" i="10" a="1"/>
  <c r="AD159" i="10" l="1"/>
  <c r="AC159" i="10"/>
  <c r="AG159" i="10"/>
  <c r="AE159" i="10"/>
  <c r="AF159" i="10"/>
  <c r="AB161" i="10"/>
  <c r="AA162" i="10"/>
  <c r="AF160" i="10" a="1"/>
  <c r="AG160" i="10" a="1"/>
  <c r="AC160" i="10" a="1"/>
  <c r="AD160" i="10" a="1"/>
  <c r="AE160" i="10" a="1"/>
  <c r="AE160" i="10" l="1"/>
  <c r="AC160" i="10"/>
  <c r="AG160" i="10"/>
  <c r="AF160" i="10"/>
  <c r="AD160" i="10"/>
  <c r="AA163" i="10"/>
  <c r="AB162" i="10"/>
  <c r="AF161" i="10" a="1"/>
  <c r="AE161" i="10" a="1"/>
  <c r="AD161" i="10" a="1"/>
  <c r="AG161" i="10" a="1"/>
  <c r="AC161" i="10" a="1"/>
  <c r="AG161" i="10" l="1"/>
  <c r="AD161" i="10"/>
  <c r="AE161" i="10"/>
  <c r="AF161" i="10"/>
  <c r="AC161" i="10"/>
  <c r="AB163" i="10"/>
  <c r="AA164" i="10"/>
  <c r="AE162" i="10" a="1"/>
  <c r="AC162" i="10" a="1"/>
  <c r="AD162" i="10" a="1"/>
  <c r="AG162" i="10" a="1"/>
  <c r="AF162" i="10" a="1"/>
  <c r="AC162" i="10" l="1"/>
  <c r="AG162" i="10"/>
  <c r="AD162" i="10"/>
  <c r="AE162" i="10"/>
  <c r="AF162" i="10"/>
  <c r="AA165" i="10"/>
  <c r="AB164" i="10"/>
  <c r="AD163" i="10" a="1"/>
  <c r="AF163" i="10" a="1"/>
  <c r="AC163" i="10" a="1"/>
  <c r="AG163" i="10" a="1"/>
  <c r="AE163" i="10" a="1"/>
  <c r="AG163" i="10" l="1"/>
  <c r="AC163" i="10"/>
  <c r="AF163" i="10"/>
  <c r="AD163" i="10"/>
  <c r="AE163" i="10"/>
  <c r="AA166" i="10"/>
  <c r="AB165" i="10"/>
  <c r="AD164" i="10" a="1"/>
  <c r="AF164" i="10" a="1"/>
  <c r="AC164" i="10" a="1"/>
  <c r="AG164" i="10" a="1"/>
  <c r="AE164" i="10" a="1"/>
  <c r="AG164" i="10" l="1"/>
  <c r="AE164" i="10"/>
  <c r="AF164" i="10"/>
  <c r="AD164" i="10"/>
  <c r="AC164" i="10"/>
  <c r="AA167" i="10"/>
  <c r="AB166" i="10"/>
  <c r="AC165" i="10" a="1"/>
  <c r="AG165" i="10" a="1"/>
  <c r="AF165" i="10" a="1"/>
  <c r="AE165" i="10" a="1"/>
  <c r="AD165" i="10" a="1"/>
  <c r="AE165" i="10" l="1"/>
  <c r="AF165" i="10"/>
  <c r="AG165" i="10"/>
  <c r="AC165" i="10"/>
  <c r="AD165" i="10"/>
  <c r="AA168" i="10"/>
  <c r="AB167" i="10"/>
  <c r="AF166" i="10" a="1"/>
  <c r="AC166" i="10" a="1"/>
  <c r="AG166" i="10" a="1"/>
  <c r="AD166" i="10" a="1"/>
  <c r="AE166" i="10" a="1"/>
  <c r="AG166" i="10" l="1"/>
  <c r="AC166" i="10"/>
  <c r="AD166" i="10"/>
  <c r="AF166" i="10"/>
  <c r="AE166" i="10"/>
  <c r="AB168" i="10"/>
  <c r="AA169" i="10"/>
  <c r="AC167" i="10" a="1"/>
  <c r="AG167" i="10" a="1"/>
  <c r="AF167" i="10" a="1"/>
  <c r="AD167" i="10" a="1"/>
  <c r="AE167" i="10" a="1"/>
  <c r="AD167" i="10" l="1"/>
  <c r="AF167" i="10"/>
  <c r="AG167" i="10"/>
  <c r="AC167" i="10"/>
  <c r="AE167" i="10"/>
  <c r="AB169" i="10"/>
  <c r="AA170" i="10"/>
  <c r="AC168" i="10" a="1"/>
  <c r="AG168" i="10" a="1"/>
  <c r="AD168" i="10" a="1"/>
  <c r="AF168" i="10" a="1"/>
  <c r="AE168" i="10" a="1"/>
  <c r="AF168" i="10" l="1"/>
  <c r="AD168" i="10"/>
  <c r="AG168" i="10"/>
  <c r="AC168" i="10"/>
  <c r="AE168" i="10"/>
  <c r="AA171" i="10"/>
  <c r="AB170" i="10"/>
  <c r="AE169" i="10" a="1"/>
  <c r="AG169" i="10" a="1"/>
  <c r="AD169" i="10" a="1"/>
  <c r="AF169" i="10" a="1"/>
  <c r="AC169" i="10" a="1"/>
  <c r="AF169" i="10" l="1"/>
  <c r="AD169" i="10"/>
  <c r="AG169" i="10"/>
  <c r="AE169" i="10"/>
  <c r="AC169" i="10"/>
  <c r="AB171" i="10"/>
  <c r="AA172" i="10"/>
  <c r="AG170" i="10" a="1"/>
  <c r="AC170" i="10" a="1"/>
  <c r="AF170" i="10" a="1"/>
  <c r="AE170" i="10" a="1"/>
  <c r="AD170" i="10" a="1"/>
  <c r="AC170" i="10" l="1"/>
  <c r="AE170" i="10"/>
  <c r="AF170" i="10"/>
  <c r="AG170" i="10"/>
  <c r="AD170" i="10"/>
  <c r="AA173" i="10"/>
  <c r="AB172" i="10"/>
  <c r="AC171" i="10" a="1"/>
  <c r="AD171" i="10" a="1"/>
  <c r="AG171" i="10" a="1"/>
  <c r="AF171" i="10" a="1"/>
  <c r="AE171" i="10" a="1"/>
  <c r="AD171" i="10" l="1"/>
  <c r="AE171" i="10"/>
  <c r="AF171" i="10"/>
  <c r="AC171" i="10"/>
  <c r="AG171" i="10"/>
  <c r="AA174" i="10"/>
  <c r="AB173" i="10"/>
  <c r="AC172" i="10" a="1"/>
  <c r="AE172" i="10" a="1"/>
  <c r="AD172" i="10" a="1"/>
  <c r="AF172" i="10" a="1"/>
  <c r="AG172" i="10" a="1"/>
  <c r="AE172" i="10" l="1"/>
  <c r="AF172" i="10"/>
  <c r="AD172" i="10"/>
  <c r="AC172" i="10"/>
  <c r="AG172" i="10"/>
  <c r="AB174" i="10"/>
  <c r="AA175" i="10"/>
  <c r="AD173" i="10" a="1"/>
  <c r="AF173" i="10" a="1"/>
  <c r="AG173" i="10" a="1"/>
  <c r="AE173" i="10" a="1"/>
  <c r="AC173" i="10" a="1"/>
  <c r="AE173" i="10" l="1"/>
  <c r="AG173" i="10"/>
  <c r="AF173" i="10"/>
  <c r="AD173" i="10"/>
  <c r="AC173" i="10"/>
  <c r="AA176" i="10"/>
  <c r="AB175" i="10"/>
  <c r="AD174" i="10" a="1"/>
  <c r="AF174" i="10" a="1"/>
  <c r="AE174" i="10" a="1"/>
  <c r="AG174" i="10" a="1"/>
  <c r="AC174" i="10" a="1"/>
  <c r="AE174" i="10" l="1"/>
  <c r="AF174" i="10"/>
  <c r="AG174" i="10"/>
  <c r="AD174" i="10"/>
  <c r="AC174" i="10"/>
  <c r="AB176" i="10"/>
  <c r="AA177" i="10"/>
  <c r="AE175" i="10" a="1"/>
  <c r="AG175" i="10" a="1"/>
  <c r="AC175" i="10" a="1"/>
  <c r="AD175" i="10" a="1"/>
  <c r="AF175" i="10" a="1"/>
  <c r="AD175" i="10" l="1"/>
  <c r="AC175" i="10"/>
  <c r="AG175" i="10"/>
  <c r="AE175" i="10"/>
  <c r="AF175" i="10"/>
  <c r="AA178" i="10"/>
  <c r="AB177" i="10"/>
  <c r="AF176" i="10" a="1"/>
  <c r="AC176" i="10" a="1"/>
  <c r="AE176" i="10" a="1"/>
  <c r="AD176" i="10" a="1"/>
  <c r="AG176" i="10" a="1"/>
  <c r="AG176" i="10" l="1"/>
  <c r="AD176" i="10"/>
  <c r="AE176" i="10"/>
  <c r="AF176" i="10"/>
  <c r="AC176" i="10"/>
  <c r="AB178" i="10"/>
  <c r="AA179" i="10"/>
  <c r="AD177" i="10" a="1"/>
  <c r="AE177" i="10" a="1"/>
  <c r="AC177" i="10" a="1"/>
  <c r="AF177" i="10" a="1"/>
  <c r="AG177" i="10" a="1"/>
  <c r="AG177" i="10" l="1"/>
  <c r="AF177" i="10"/>
  <c r="AC177" i="10"/>
  <c r="AD177" i="10"/>
  <c r="AE177" i="10"/>
  <c r="AB179" i="10"/>
  <c r="AA180" i="10"/>
  <c r="AC178" i="10" a="1"/>
  <c r="AG178" i="10" a="1"/>
  <c r="AE178" i="10" a="1"/>
  <c r="AD178" i="10" a="1"/>
  <c r="AF178" i="10" a="1"/>
  <c r="AF178" i="10" l="1"/>
  <c r="AD178" i="10"/>
  <c r="AE178" i="10"/>
  <c r="AC178" i="10"/>
  <c r="AG178" i="10"/>
  <c r="AA181" i="10"/>
  <c r="AB180" i="10"/>
  <c r="AE179" i="10" a="1"/>
  <c r="AD179" i="10" a="1"/>
  <c r="AC179" i="10" a="1"/>
  <c r="AG179" i="10" a="1"/>
  <c r="AF179" i="10" a="1"/>
  <c r="AD179" i="10" l="1"/>
  <c r="AG179" i="10"/>
  <c r="AC179" i="10"/>
  <c r="AE179" i="10"/>
  <c r="AF179" i="10"/>
  <c r="AB181" i="10"/>
  <c r="AA182" i="10"/>
  <c r="AF180" i="10" a="1"/>
  <c r="AE180" i="10" a="1"/>
  <c r="AC180" i="10" a="1"/>
  <c r="AD180" i="10" a="1"/>
  <c r="AG180" i="10" a="1"/>
  <c r="AD180" i="10" l="1"/>
  <c r="AC180" i="10"/>
  <c r="AE180" i="10"/>
  <c r="AF180" i="10"/>
  <c r="AG180" i="10"/>
  <c r="AA183" i="10"/>
  <c r="AB182" i="10"/>
  <c r="AC181" i="10" a="1"/>
  <c r="AD181" i="10" a="1"/>
  <c r="AG181" i="10" a="1"/>
  <c r="AF181" i="10" a="1"/>
  <c r="AE181" i="10" a="1"/>
  <c r="AF181" i="10" l="1"/>
  <c r="AE181" i="10"/>
  <c r="AD181" i="10"/>
  <c r="AC181" i="10"/>
  <c r="AG181" i="10"/>
  <c r="AB183" i="10"/>
  <c r="AA184" i="10"/>
  <c r="AD182" i="10" a="1"/>
  <c r="AC182" i="10" a="1"/>
  <c r="AE182" i="10" a="1"/>
  <c r="AF182" i="10" a="1"/>
  <c r="AG182" i="10" a="1"/>
  <c r="AC182" i="10" l="1"/>
  <c r="AG182" i="10"/>
  <c r="AE182" i="10"/>
  <c r="AD182" i="10"/>
  <c r="AF182" i="10"/>
  <c r="AB184" i="10"/>
  <c r="AA185" i="10"/>
  <c r="AC183" i="10" a="1"/>
  <c r="AG183" i="10" a="1"/>
  <c r="AD183" i="10" a="1"/>
  <c r="AE183" i="10" a="1"/>
  <c r="AF183" i="10" a="1"/>
  <c r="AE183" i="10" l="1"/>
  <c r="AD183" i="10"/>
  <c r="AG183" i="10"/>
  <c r="AC183" i="10"/>
  <c r="AF183" i="10"/>
  <c r="AA186" i="10"/>
  <c r="AB185" i="10"/>
  <c r="AF184" i="10" a="1"/>
  <c r="AG184" i="10" a="1"/>
  <c r="AD184" i="10" a="1"/>
  <c r="AE184" i="10" a="1"/>
  <c r="AC184" i="10" a="1"/>
  <c r="AG184" i="10" l="1"/>
  <c r="AE184" i="10"/>
  <c r="AD184" i="10"/>
  <c r="AF184" i="10"/>
  <c r="AC184" i="10"/>
  <c r="AB186" i="10"/>
  <c r="AA187" i="10"/>
  <c r="AF185" i="10" a="1"/>
  <c r="AD185" i="10" a="1"/>
  <c r="AC185" i="10" a="1"/>
  <c r="AG185" i="10" a="1"/>
  <c r="AE185" i="10" a="1"/>
  <c r="AD185" i="10" l="1"/>
  <c r="AG185" i="10"/>
  <c r="AC185" i="10"/>
  <c r="AF185" i="10"/>
  <c r="AE185" i="10"/>
  <c r="AA188" i="10"/>
  <c r="AB187" i="10"/>
  <c r="AC186" i="10" a="1"/>
  <c r="AE186" i="10" a="1"/>
  <c r="AF186" i="10" a="1"/>
  <c r="AG186" i="10" a="1"/>
  <c r="AD186" i="10" a="1"/>
  <c r="AD186" i="10" l="1"/>
  <c r="AG186" i="10"/>
  <c r="AF186" i="10"/>
  <c r="AC186" i="10"/>
  <c r="AE186" i="10"/>
  <c r="AA189" i="10"/>
  <c r="AB188" i="10"/>
  <c r="AD187" i="10" a="1"/>
  <c r="AE187" i="10" a="1"/>
  <c r="AC187" i="10" a="1"/>
  <c r="AG187" i="10" a="1"/>
  <c r="AF187" i="10" a="1"/>
  <c r="AG187" i="10" l="1"/>
  <c r="AC187" i="10"/>
  <c r="AE187" i="10"/>
  <c r="AD187" i="10"/>
  <c r="AF187" i="10"/>
  <c r="AB189" i="10"/>
  <c r="AA190" i="10"/>
  <c r="AG188" i="10" a="1"/>
  <c r="AD188" i="10" a="1"/>
  <c r="AC188" i="10" a="1"/>
  <c r="AE188" i="10" a="1"/>
  <c r="AF188" i="10" a="1"/>
  <c r="AF188" i="10" l="1"/>
  <c r="AD188" i="10"/>
  <c r="AE188" i="10"/>
  <c r="AG188" i="10"/>
  <c r="AC188" i="10"/>
  <c r="AA191" i="10"/>
  <c r="AB190" i="10"/>
  <c r="AF189" i="10" a="1"/>
  <c r="AD189" i="10" a="1"/>
  <c r="AG189" i="10" a="1"/>
  <c r="AC189" i="10" a="1"/>
  <c r="AE189" i="10" a="1"/>
  <c r="AD189" i="10" l="1"/>
  <c r="AE189" i="10"/>
  <c r="AC189" i="10"/>
  <c r="AF189" i="10"/>
  <c r="AG189" i="10"/>
  <c r="AB191" i="10"/>
  <c r="AA192" i="10"/>
  <c r="AF190" i="10" a="1"/>
  <c r="AG190" i="10" a="1"/>
  <c r="AC190" i="10" a="1"/>
  <c r="AD190" i="10" a="1"/>
  <c r="AE190" i="10" a="1"/>
  <c r="AE190" i="10" l="1"/>
  <c r="AD190" i="10"/>
  <c r="AC190" i="10"/>
  <c r="AF190" i="10"/>
  <c r="AG190" i="10"/>
  <c r="AB192" i="10"/>
  <c r="AA193" i="10"/>
  <c r="AG191" i="10" a="1"/>
  <c r="AF191" i="10" a="1"/>
  <c r="AD191" i="10" a="1"/>
  <c r="AE191" i="10" a="1"/>
  <c r="AC191" i="10" a="1"/>
  <c r="AE191" i="10" l="1"/>
  <c r="AC191" i="10"/>
  <c r="AD191" i="10"/>
  <c r="AG191" i="10"/>
  <c r="AF191" i="10"/>
  <c r="AA194" i="10"/>
  <c r="AB193" i="10"/>
  <c r="AD192" i="10" a="1"/>
  <c r="AG192" i="10" a="1"/>
  <c r="AF192" i="10" a="1"/>
  <c r="AC192" i="10" a="1"/>
  <c r="AE192" i="10" a="1"/>
  <c r="AC192" i="10" l="1"/>
  <c r="AF192" i="10"/>
  <c r="AG192" i="10"/>
  <c r="AD192" i="10"/>
  <c r="AE192" i="10"/>
  <c r="AB194" i="10"/>
  <c r="AA195" i="10"/>
  <c r="AC193" i="10" a="1"/>
  <c r="AD193" i="10" a="1"/>
  <c r="AE193" i="10" a="1"/>
  <c r="AG193" i="10" a="1"/>
  <c r="AF193" i="10" a="1"/>
  <c r="AG193" i="10" l="1"/>
  <c r="AE193" i="10"/>
  <c r="AD193" i="10"/>
  <c r="AC193" i="10"/>
  <c r="AF193" i="10"/>
  <c r="AA196" i="10"/>
  <c r="AB195" i="10"/>
  <c r="AF194" i="10" a="1"/>
  <c r="AG194" i="10" a="1"/>
  <c r="AE194" i="10" a="1"/>
  <c r="AD194" i="10" a="1"/>
  <c r="AC194" i="10" a="1"/>
  <c r="AD194" i="10" l="1"/>
  <c r="AE194" i="10"/>
  <c r="AG194" i="10"/>
  <c r="AF194" i="10"/>
  <c r="AC194" i="10"/>
  <c r="AB196" i="10"/>
  <c r="AA197" i="10"/>
  <c r="AG195" i="10" a="1"/>
  <c r="AC195" i="10" a="1"/>
  <c r="AD195" i="10" a="1"/>
  <c r="AF195" i="10" a="1"/>
  <c r="AE195" i="10" a="1"/>
  <c r="AC195" i="10" l="1"/>
  <c r="AF195" i="10"/>
  <c r="AD195" i="10"/>
  <c r="AG195" i="10"/>
  <c r="AE195" i="10"/>
  <c r="AB197" i="10"/>
  <c r="AA198" i="10"/>
  <c r="AG196" i="10" a="1"/>
  <c r="AD196" i="10" a="1"/>
  <c r="AC196" i="10" a="1"/>
  <c r="AF196" i="10" a="1"/>
  <c r="AE196" i="10" a="1"/>
  <c r="AF196" i="10" l="1"/>
  <c r="AD196" i="10"/>
  <c r="AC196" i="10"/>
  <c r="AG196" i="10"/>
  <c r="AE196" i="10"/>
  <c r="AB198" i="10"/>
  <c r="AA199" i="10"/>
  <c r="AE197" i="10" a="1"/>
  <c r="AF197" i="10" a="1"/>
  <c r="AC197" i="10" a="1"/>
  <c r="AG197" i="10" a="1"/>
  <c r="AD197" i="10" a="1"/>
  <c r="AF197" i="10" l="1"/>
  <c r="AG197" i="10"/>
  <c r="AC197" i="10"/>
  <c r="AE197" i="10"/>
  <c r="AD197" i="10"/>
  <c r="AB199" i="10"/>
  <c r="AA200" i="10"/>
  <c r="AD198" i="10" a="1"/>
  <c r="AC198" i="10" a="1"/>
  <c r="AE198" i="10" a="1"/>
  <c r="AF198" i="10" a="1"/>
  <c r="AG198" i="10" a="1"/>
  <c r="AF198" i="10" l="1"/>
  <c r="AE198" i="10"/>
  <c r="AC198" i="10"/>
  <c r="AD198" i="10"/>
  <c r="AG198" i="10"/>
  <c r="AA201" i="10"/>
  <c r="AB200" i="10"/>
  <c r="AD199" i="10" a="1"/>
  <c r="AF199" i="10" a="1"/>
  <c r="AG199" i="10" a="1"/>
  <c r="AC199" i="10" a="1"/>
  <c r="AE199" i="10" a="1"/>
  <c r="AE199" i="10" l="1"/>
  <c r="AC199" i="10"/>
  <c r="AG199" i="10"/>
  <c r="AD199" i="10"/>
  <c r="AF199" i="10"/>
  <c r="AA202" i="10"/>
  <c r="AB201" i="10"/>
  <c r="AE200" i="10" a="1"/>
  <c r="AF200" i="10" a="1"/>
  <c r="AC200" i="10" a="1"/>
  <c r="AD200" i="10" a="1"/>
  <c r="AG200" i="10" a="1"/>
  <c r="AC200" i="10" l="1"/>
  <c r="AD200" i="10"/>
  <c r="AF200" i="10"/>
  <c r="AE200" i="10"/>
  <c r="AG200" i="10"/>
  <c r="AB202" i="10"/>
  <c r="AA203" i="10"/>
  <c r="AC201" i="10" a="1"/>
  <c r="AG201" i="10" a="1"/>
  <c r="AF201" i="10" a="1"/>
  <c r="AE201" i="10" a="1"/>
  <c r="AD201" i="10" a="1"/>
  <c r="AD201" i="10" l="1"/>
  <c r="AE201" i="10"/>
  <c r="AF201" i="10"/>
  <c r="AC201" i="10"/>
  <c r="AG201" i="10"/>
  <c r="AB203" i="10"/>
  <c r="AA204" i="10"/>
  <c r="AC202" i="10" a="1"/>
  <c r="AE202" i="10" a="1"/>
  <c r="AF202" i="10" a="1"/>
  <c r="AD202" i="10" a="1"/>
  <c r="AG202" i="10" a="1"/>
  <c r="AE202" i="10" l="1"/>
  <c r="AD202" i="10"/>
  <c r="AF202" i="10"/>
  <c r="AC202" i="10"/>
  <c r="AG202" i="10"/>
  <c r="AA205" i="10"/>
  <c r="AB204" i="10"/>
  <c r="AE203" i="10" a="1"/>
  <c r="AD203" i="10" a="1"/>
  <c r="AF203" i="10" a="1"/>
  <c r="AC203" i="10" a="1"/>
  <c r="AG203" i="10" a="1"/>
  <c r="AG203" i="10" l="1"/>
  <c r="AF203" i="10"/>
  <c r="AD203" i="10"/>
  <c r="AE203" i="10"/>
  <c r="AC203" i="10"/>
  <c r="AB205" i="10"/>
  <c r="AA206" i="10"/>
  <c r="AE204" i="10" a="1"/>
  <c r="AC204" i="10" a="1"/>
  <c r="AD204" i="10" a="1"/>
  <c r="AF204" i="10" a="1"/>
  <c r="AG204" i="10" a="1"/>
  <c r="AG204" i="10" l="1"/>
  <c r="AF204" i="10"/>
  <c r="AD204" i="10"/>
  <c r="AE204" i="10"/>
  <c r="AC204" i="10"/>
  <c r="AA207" i="10"/>
  <c r="AB206" i="10"/>
  <c r="AD205" i="10" a="1"/>
  <c r="AG205" i="10" a="1"/>
  <c r="AE205" i="10" a="1"/>
  <c r="AC205" i="10" a="1"/>
  <c r="AF205" i="10" a="1"/>
  <c r="AF205" i="10" l="1"/>
  <c r="AE205" i="10"/>
  <c r="AG205" i="10"/>
  <c r="AD205" i="10"/>
  <c r="AC205" i="10"/>
  <c r="AA208" i="10"/>
  <c r="AB207" i="10"/>
  <c r="AC206" i="10" a="1"/>
  <c r="AD206" i="10" a="1"/>
  <c r="AG206" i="10" a="1"/>
  <c r="AF206" i="10" a="1"/>
  <c r="AE206" i="10" a="1"/>
  <c r="AD206" i="10" l="1"/>
  <c r="AE206" i="10"/>
  <c r="AF206" i="10"/>
  <c r="AC206" i="10"/>
  <c r="AG206" i="10"/>
  <c r="AB208" i="10"/>
  <c r="AA209" i="10"/>
  <c r="AD207" i="10" a="1"/>
  <c r="AG207" i="10" a="1"/>
  <c r="AC207" i="10" a="1"/>
  <c r="AF207" i="10" a="1"/>
  <c r="AE207" i="10" a="1"/>
  <c r="AE207" i="10" l="1"/>
  <c r="AF207" i="10"/>
  <c r="AC207" i="10"/>
  <c r="AD207" i="10"/>
  <c r="AG207" i="10"/>
  <c r="AA210" i="10"/>
  <c r="AB209" i="10"/>
  <c r="AG208" i="10" a="1"/>
  <c r="AE208" i="10" a="1"/>
  <c r="AD208" i="10" a="1"/>
  <c r="AC208" i="10" a="1"/>
  <c r="AF208" i="10" a="1"/>
  <c r="AF208" i="10" l="1"/>
  <c r="AC208" i="10"/>
  <c r="AD208" i="10"/>
  <c r="AG208" i="10"/>
  <c r="AE208" i="10"/>
  <c r="AB210" i="10"/>
  <c r="AA211" i="10"/>
  <c r="AF209" i="10" a="1"/>
  <c r="AC209" i="10" a="1"/>
  <c r="AG209" i="10" a="1"/>
  <c r="AE209" i="10" a="1"/>
  <c r="AD209" i="10" a="1"/>
  <c r="AD209" i="10" l="1"/>
  <c r="AG209" i="10"/>
  <c r="AC209" i="10"/>
  <c r="AF209" i="10"/>
  <c r="AE209" i="10"/>
  <c r="AB211" i="10"/>
  <c r="AA212" i="10"/>
  <c r="AC210" i="10" a="1"/>
  <c r="AF210" i="10" a="1"/>
  <c r="AD210" i="10" a="1"/>
  <c r="AG210" i="10" a="1"/>
  <c r="AE210" i="10" a="1"/>
  <c r="AG210" i="10" l="1"/>
  <c r="AD210" i="10"/>
  <c r="AF210" i="10"/>
  <c r="AC210" i="10"/>
  <c r="AE210" i="10"/>
  <c r="AA213" i="10"/>
  <c r="AB212" i="10"/>
  <c r="AE211" i="10" a="1"/>
  <c r="AD211" i="10" a="1"/>
  <c r="AG211" i="10" a="1"/>
  <c r="AF211" i="10" a="1"/>
  <c r="AC211" i="10" a="1"/>
  <c r="AC211" i="10" l="1"/>
  <c r="AF211" i="10"/>
  <c r="AG211" i="10"/>
  <c r="AE211" i="10"/>
  <c r="AD211" i="10"/>
  <c r="AB213" i="10"/>
  <c r="AA214" i="10"/>
  <c r="AC212" i="10" a="1"/>
  <c r="AG212" i="10" a="1"/>
  <c r="AF212" i="10" a="1"/>
  <c r="AD212" i="10" a="1"/>
  <c r="AE212" i="10" a="1"/>
  <c r="AD212" i="10" l="1"/>
  <c r="AE212" i="10"/>
  <c r="AG212" i="10"/>
  <c r="AC212" i="10"/>
  <c r="AF212" i="10"/>
  <c r="AA215" i="10"/>
  <c r="AB214" i="10"/>
  <c r="AD213" i="10" a="1"/>
  <c r="AC213" i="10" a="1"/>
  <c r="AG213" i="10" a="1"/>
  <c r="AF213" i="10" a="1"/>
  <c r="AE213" i="10" a="1"/>
  <c r="AC213" i="10" l="1"/>
  <c r="AF213" i="10"/>
  <c r="AG213" i="10"/>
  <c r="AD213" i="10"/>
  <c r="AE213" i="10"/>
  <c r="AB215" i="10"/>
  <c r="AA216" i="10"/>
  <c r="AF214" i="10" a="1"/>
  <c r="AC214" i="10" a="1"/>
  <c r="AE214" i="10" a="1"/>
  <c r="AD214" i="10" a="1"/>
  <c r="AG214" i="10" a="1"/>
  <c r="AG214" i="10" l="1"/>
  <c r="AD214" i="10"/>
  <c r="AE214" i="10"/>
  <c r="AF214" i="10"/>
  <c r="AC214" i="10"/>
  <c r="AB216" i="10"/>
  <c r="AA217" i="10"/>
  <c r="AD215" i="10" a="1"/>
  <c r="AE215" i="10" a="1"/>
  <c r="AG215" i="10" a="1"/>
  <c r="AF215" i="10" a="1"/>
  <c r="AC215" i="10" a="1"/>
  <c r="AC215" i="10" l="1"/>
  <c r="AF215" i="10"/>
  <c r="AG215" i="10"/>
  <c r="AD215" i="10"/>
  <c r="AE215" i="10"/>
  <c r="AA218" i="10"/>
  <c r="AB217" i="10"/>
  <c r="AE216" i="10" a="1"/>
  <c r="AC216" i="10" a="1"/>
  <c r="AG216" i="10" a="1"/>
  <c r="AF216" i="10" a="1"/>
  <c r="AD216" i="10" a="1"/>
  <c r="AF216" i="10" l="1"/>
  <c r="AG216" i="10"/>
  <c r="AC216" i="10"/>
  <c r="AE216" i="10"/>
  <c r="AD216" i="10"/>
  <c r="AB218" i="10"/>
  <c r="AA219" i="10"/>
  <c r="AF217" i="10" a="1"/>
  <c r="AG217" i="10" a="1"/>
  <c r="AC217" i="10" a="1"/>
  <c r="AD217" i="10" a="1"/>
  <c r="AE217" i="10" a="1"/>
  <c r="AE217" i="10" l="1"/>
  <c r="AC217" i="10"/>
  <c r="AG217" i="10"/>
  <c r="AF217" i="10"/>
  <c r="AD217" i="10"/>
  <c r="AA220" i="10"/>
  <c r="AB219" i="10"/>
  <c r="AD218" i="10" a="1"/>
  <c r="AG218" i="10" a="1"/>
  <c r="AF218" i="10" a="1"/>
  <c r="AE218" i="10" a="1"/>
  <c r="AC218" i="10" a="1"/>
  <c r="AG218" i="10" l="1"/>
  <c r="AE218" i="10"/>
  <c r="AF218" i="10"/>
  <c r="AD218" i="10"/>
  <c r="AC218" i="10"/>
  <c r="AA221" i="10"/>
  <c r="AB220" i="10"/>
  <c r="AC219" i="10" a="1"/>
  <c r="AD219" i="10" a="1"/>
  <c r="AF219" i="10" a="1"/>
  <c r="AE219" i="10" a="1"/>
  <c r="AG219" i="10" a="1"/>
  <c r="AD219" i="10" l="1"/>
  <c r="AE219" i="10"/>
  <c r="AF219" i="10"/>
  <c r="AC219" i="10"/>
  <c r="AG219" i="10"/>
  <c r="AB221" i="10"/>
  <c r="AA222" i="10"/>
  <c r="AF220" i="10" a="1"/>
  <c r="AC220" i="10" a="1"/>
  <c r="AD220" i="10" a="1"/>
  <c r="AE220" i="10" a="1"/>
  <c r="AG220" i="10" a="1"/>
  <c r="AE220" i="10" l="1"/>
  <c r="AD220" i="10"/>
  <c r="AC220" i="10"/>
  <c r="AF220" i="10"/>
  <c r="AG220" i="10"/>
  <c r="AA223" i="10"/>
  <c r="AB222" i="10"/>
  <c r="AC221" i="10" a="1"/>
  <c r="AE221" i="10" a="1"/>
  <c r="AD221" i="10" a="1"/>
  <c r="AF221" i="10" a="1"/>
  <c r="AG221" i="10" a="1"/>
  <c r="AG221" i="10" l="1"/>
  <c r="AF221" i="10"/>
  <c r="AD221" i="10"/>
  <c r="AC221" i="10"/>
  <c r="AE221" i="10"/>
  <c r="AB223" i="10"/>
  <c r="AA224" i="10"/>
  <c r="AF222" i="10" a="1"/>
  <c r="AC222" i="10" a="1"/>
  <c r="AD222" i="10" a="1"/>
  <c r="AG222" i="10" a="1"/>
  <c r="AE222" i="10" a="1"/>
  <c r="AG222" i="10" l="1"/>
  <c r="AD222" i="10"/>
  <c r="AC222" i="10"/>
  <c r="AF222" i="10"/>
  <c r="AE222" i="10"/>
  <c r="AB224" i="10"/>
  <c r="AA225" i="10"/>
  <c r="AF223" i="10" a="1"/>
  <c r="AE223" i="10" a="1"/>
  <c r="AC223" i="10" a="1"/>
  <c r="AG223" i="10" a="1"/>
  <c r="AD223" i="10" a="1"/>
  <c r="AD223" i="10" l="1"/>
  <c r="AE223" i="10"/>
  <c r="AC223" i="10"/>
  <c r="AF223" i="10"/>
  <c r="AG223" i="10"/>
  <c r="AA226" i="10"/>
  <c r="AB225" i="10"/>
  <c r="AG224" i="10" a="1"/>
  <c r="AD224" i="10" a="1"/>
  <c r="AC224" i="10" a="1"/>
  <c r="AF224" i="10" a="1"/>
  <c r="AE224" i="10" a="1"/>
  <c r="AE224" i="10" l="1"/>
  <c r="AF224" i="10"/>
  <c r="AC224" i="10"/>
  <c r="AG224" i="10"/>
  <c r="AD224" i="10"/>
  <c r="AB226" i="10"/>
  <c r="AA227" i="10"/>
  <c r="AF225" i="10" a="1"/>
  <c r="AD225" i="10" a="1"/>
  <c r="AE225" i="10" a="1"/>
  <c r="AG225" i="10" a="1"/>
  <c r="AC225" i="10" a="1"/>
  <c r="AG225" i="10" l="1"/>
  <c r="AE225" i="10"/>
  <c r="AD225" i="10"/>
  <c r="AF225" i="10"/>
  <c r="AC225" i="10"/>
  <c r="AA228" i="10"/>
  <c r="AB227" i="10"/>
  <c r="AF226" i="10" a="1"/>
  <c r="AC226" i="10" a="1"/>
  <c r="AD226" i="10" a="1"/>
  <c r="AG226" i="10" a="1"/>
  <c r="AE226" i="10" a="1"/>
  <c r="AE226" i="10" l="1"/>
  <c r="AG226" i="10"/>
  <c r="AD226" i="10"/>
  <c r="AF226" i="10"/>
  <c r="AC226" i="10"/>
  <c r="AA229" i="10"/>
  <c r="AB228" i="10"/>
  <c r="AE227" i="10" a="1"/>
  <c r="AF227" i="10" a="1"/>
  <c r="AG227" i="10" a="1"/>
  <c r="AC227" i="10" a="1"/>
  <c r="AD227" i="10" a="1"/>
  <c r="AD227" i="10" l="1"/>
  <c r="AC227" i="10"/>
  <c r="AG227" i="10"/>
  <c r="AE227" i="10"/>
  <c r="AF227" i="10"/>
  <c r="AA230" i="10"/>
  <c r="AB229" i="10"/>
  <c r="AE228" i="10" a="1"/>
  <c r="AG228" i="10" a="1"/>
  <c r="AD228" i="10" a="1"/>
  <c r="AF228" i="10" a="1"/>
  <c r="AC228" i="10" a="1"/>
  <c r="AF228" i="10" l="1"/>
  <c r="AG228" i="10"/>
  <c r="AD228" i="10"/>
  <c r="AE228" i="10"/>
  <c r="AC228" i="10"/>
  <c r="AB230" i="10"/>
  <c r="AA231" i="10"/>
  <c r="AD229" i="10" a="1"/>
  <c r="AE229" i="10" a="1"/>
  <c r="AG229" i="10" a="1"/>
  <c r="AF229" i="10" a="1"/>
  <c r="AC229" i="10" a="1"/>
  <c r="AC229" i="10" l="1"/>
  <c r="AF229" i="10"/>
  <c r="AG229" i="10"/>
  <c r="AD229" i="10"/>
  <c r="AE229" i="10"/>
  <c r="AB231" i="10"/>
  <c r="AA232" i="10"/>
  <c r="AG230" i="10" a="1"/>
  <c r="AE230" i="10" a="1"/>
  <c r="AC230" i="10" a="1"/>
  <c r="AF230" i="10" a="1"/>
  <c r="AD230" i="10" a="1"/>
  <c r="AD230" i="10" l="1"/>
  <c r="AF230" i="10"/>
  <c r="AC230" i="10"/>
  <c r="AG230" i="10"/>
  <c r="AE230" i="10"/>
  <c r="AA233" i="10"/>
  <c r="AB232" i="10"/>
  <c r="AD231" i="10" a="1"/>
  <c r="AF231" i="10" a="1"/>
  <c r="AC231" i="10" a="1"/>
  <c r="AE231" i="10" a="1"/>
  <c r="AG231" i="10" a="1"/>
  <c r="AE231" i="10" l="1"/>
  <c r="AC231" i="10"/>
  <c r="AF231" i="10"/>
  <c r="AD231" i="10"/>
  <c r="AG231" i="10"/>
  <c r="AA234" i="10"/>
  <c r="AB233" i="10"/>
  <c r="AF232" i="10" a="1"/>
  <c r="AE232" i="10" a="1"/>
  <c r="AG232" i="10" a="1"/>
  <c r="AD232" i="10" a="1"/>
  <c r="AC232" i="10" a="1"/>
  <c r="AD232" i="10" l="1"/>
  <c r="AG232" i="10"/>
  <c r="AE232" i="10"/>
  <c r="AF232" i="10"/>
  <c r="AC232" i="10"/>
  <c r="AA235" i="10"/>
  <c r="AB234" i="10"/>
  <c r="AE233" i="10" a="1"/>
  <c r="AF233" i="10" a="1"/>
  <c r="AD233" i="10" a="1"/>
  <c r="AC233" i="10" a="1"/>
  <c r="AG233" i="10" a="1"/>
  <c r="AG233" i="10" l="1"/>
  <c r="AD233" i="10"/>
  <c r="AF233" i="10"/>
  <c r="AE233" i="10"/>
  <c r="AC233" i="10"/>
  <c r="AB235" i="10"/>
  <c r="AA236" i="10"/>
  <c r="AE234" i="10" a="1"/>
  <c r="AF234" i="10" a="1"/>
  <c r="AD234" i="10" a="1"/>
  <c r="AC234" i="10" a="1"/>
  <c r="AG234" i="10" a="1"/>
  <c r="AF234" i="10" l="1"/>
  <c r="AC234" i="10"/>
  <c r="AD234" i="10"/>
  <c r="AE234" i="10"/>
  <c r="AG234" i="10"/>
  <c r="AB236" i="10"/>
  <c r="AA237" i="10"/>
  <c r="AF235" i="10" a="1"/>
  <c r="AC235" i="10" a="1"/>
  <c r="AD235" i="10" a="1"/>
  <c r="AG235" i="10" a="1"/>
  <c r="AE235" i="10" a="1"/>
  <c r="AC235" i="10" l="1"/>
  <c r="AG235" i="10"/>
  <c r="AD235" i="10"/>
  <c r="AF235" i="10"/>
  <c r="AE235" i="10"/>
  <c r="AA238" i="10"/>
  <c r="AB237" i="10"/>
  <c r="AG236" i="10" a="1"/>
  <c r="AE236" i="10" a="1"/>
  <c r="AF236" i="10" a="1"/>
  <c r="AD236" i="10" a="1"/>
  <c r="AC236" i="10" a="1"/>
  <c r="AE236" i="10" l="1"/>
  <c r="AD236" i="10"/>
  <c r="AF236" i="10"/>
  <c r="AG236" i="10"/>
  <c r="AC236" i="10"/>
  <c r="AB238" i="10"/>
  <c r="AA239" i="10"/>
  <c r="AF237" i="10" a="1"/>
  <c r="AE237" i="10" a="1"/>
  <c r="AD237" i="10" a="1"/>
  <c r="AG237" i="10" a="1"/>
  <c r="AC237" i="10" a="1"/>
  <c r="AC237" i="10" l="1"/>
  <c r="AG237" i="10"/>
  <c r="AE237" i="10"/>
  <c r="AF237" i="10"/>
  <c r="AD237" i="10"/>
  <c r="AA240" i="10"/>
  <c r="AB239" i="10"/>
  <c r="AD238" i="10" a="1"/>
  <c r="AE238" i="10" a="1"/>
  <c r="AF238" i="10" a="1"/>
  <c r="AC238" i="10" a="1"/>
  <c r="AG238" i="10" a="1"/>
  <c r="AC238" i="10" l="1"/>
  <c r="AF238" i="10"/>
  <c r="AE238" i="10"/>
  <c r="AD238" i="10"/>
  <c r="AG238" i="10"/>
  <c r="AA241" i="10"/>
  <c r="AB240" i="10"/>
  <c r="AD239" i="10" a="1"/>
  <c r="AC239" i="10" a="1"/>
  <c r="AE239" i="10" a="1"/>
  <c r="AG239" i="10" a="1"/>
  <c r="AF239" i="10" a="1"/>
  <c r="AG239" i="10" l="1"/>
  <c r="AE239" i="10"/>
  <c r="AC239" i="10"/>
  <c r="AD239" i="10"/>
  <c r="AF239" i="10"/>
  <c r="AB241" i="10"/>
  <c r="AA242" i="10"/>
  <c r="AF240" i="10" a="1"/>
  <c r="AD240" i="10" a="1"/>
  <c r="AC240" i="10" a="1"/>
  <c r="AG240" i="10" a="1"/>
  <c r="AE240" i="10" a="1"/>
  <c r="AE240" i="10" l="1"/>
  <c r="AG240" i="10"/>
  <c r="AD240" i="10"/>
  <c r="AF240" i="10"/>
  <c r="AC240" i="10"/>
  <c r="AA243" i="10"/>
  <c r="AB242" i="10"/>
  <c r="AF241" i="10" a="1"/>
  <c r="AD241" i="10" a="1"/>
  <c r="AC241" i="10" a="1"/>
  <c r="AG241" i="10" a="1"/>
  <c r="AE241" i="10" a="1"/>
  <c r="AG241" i="10" l="1"/>
  <c r="AC241" i="10"/>
  <c r="AD241" i="10"/>
  <c r="AF241" i="10"/>
  <c r="AE241" i="10"/>
  <c r="AB243" i="10"/>
  <c r="AA244" i="10"/>
  <c r="AD242" i="10" a="1"/>
  <c r="AE242" i="10" a="1"/>
  <c r="AC242" i="10" a="1"/>
  <c r="AG242" i="10" a="1"/>
  <c r="AF242" i="10" a="1"/>
  <c r="AG242" i="10" l="1"/>
  <c r="AC242" i="10"/>
  <c r="AE242" i="10"/>
  <c r="AD242" i="10"/>
  <c r="AF242" i="10"/>
  <c r="AB244" i="10"/>
  <c r="AA245" i="10"/>
  <c r="AC243" i="10" a="1"/>
  <c r="AE243" i="10" a="1"/>
  <c r="AF243" i="10" a="1"/>
  <c r="AD243" i="10" a="1"/>
  <c r="AG243" i="10" a="1"/>
  <c r="AD243" i="10" l="1"/>
  <c r="AF243" i="10"/>
  <c r="AE243" i="10"/>
  <c r="AC243" i="10"/>
  <c r="AG243" i="10"/>
  <c r="AA246" i="10"/>
  <c r="AB245" i="10"/>
  <c r="AF244" i="10" a="1"/>
  <c r="AE244" i="10" a="1"/>
  <c r="AC244" i="10" a="1"/>
  <c r="AG244" i="10" a="1"/>
  <c r="AD244" i="10" a="1"/>
  <c r="AD244" i="10" l="1"/>
  <c r="AG244" i="10"/>
  <c r="AE244" i="10"/>
  <c r="AF244" i="10"/>
  <c r="AC244" i="10"/>
  <c r="AA247" i="10"/>
  <c r="AB246" i="10"/>
  <c r="AF245" i="10" a="1"/>
  <c r="AC245" i="10" a="1"/>
  <c r="AE245" i="10" a="1"/>
  <c r="AD245" i="10" a="1"/>
  <c r="AG245" i="10" a="1"/>
  <c r="AG245" i="10" l="1"/>
  <c r="AD245" i="10"/>
  <c r="AE245" i="10"/>
  <c r="AF245" i="10"/>
  <c r="AC245" i="10"/>
  <c r="AA248" i="10"/>
  <c r="AB247" i="10"/>
  <c r="AG246" i="10" a="1"/>
  <c r="AD246" i="10" a="1"/>
  <c r="AF246" i="10" a="1"/>
  <c r="AC246" i="10" a="1"/>
  <c r="AE246" i="10" a="1"/>
  <c r="AC246" i="10" l="1"/>
  <c r="AF246" i="10"/>
  <c r="AD246" i="10"/>
  <c r="AG246" i="10"/>
  <c r="AE246" i="10"/>
  <c r="AA249" i="10"/>
  <c r="AB248" i="10"/>
  <c r="AD247" i="10" a="1"/>
  <c r="AE247" i="10" a="1"/>
  <c r="AF247" i="10" a="1"/>
  <c r="AC247" i="10" a="1"/>
  <c r="AG247" i="10" a="1"/>
  <c r="AG247" i="10" l="1"/>
  <c r="AC247" i="10"/>
  <c r="AF247" i="10"/>
  <c r="AD247" i="10"/>
  <c r="AE247" i="10"/>
  <c r="AB249" i="10"/>
  <c r="AA250" i="10"/>
  <c r="AE248" i="10" a="1"/>
  <c r="AF248" i="10" a="1"/>
  <c r="AD248" i="10" a="1"/>
  <c r="AG248" i="10" a="1"/>
  <c r="AC248" i="10" a="1"/>
  <c r="AC248" i="10" l="1"/>
  <c r="AG248" i="10"/>
  <c r="AD248" i="10"/>
  <c r="AE248" i="10"/>
  <c r="AF248" i="10"/>
  <c r="AB250" i="10"/>
  <c r="AA251" i="10"/>
  <c r="AC249" i="10" a="1"/>
  <c r="AG249" i="10" a="1"/>
  <c r="AD249" i="10" a="1"/>
  <c r="AF249" i="10" a="1"/>
  <c r="AE249" i="10" a="1"/>
  <c r="AE249" i="10" l="1"/>
  <c r="AF249" i="10"/>
  <c r="AG249" i="10"/>
  <c r="AC249" i="10"/>
  <c r="AD249" i="10"/>
  <c r="AA252" i="10"/>
  <c r="AB251" i="10"/>
  <c r="AG250" i="10" a="1"/>
  <c r="AC250" i="10" a="1"/>
  <c r="AF250" i="10" a="1"/>
  <c r="AE250" i="10" a="1"/>
  <c r="AD250" i="10" a="1"/>
  <c r="AE250" i="10" l="1"/>
  <c r="AF250" i="10"/>
  <c r="AC250" i="10"/>
  <c r="AG250" i="10"/>
  <c r="AD250" i="10"/>
  <c r="AB252" i="10"/>
  <c r="AA253" i="10"/>
  <c r="AF251" i="10" a="1"/>
  <c r="AD251" i="10" a="1"/>
  <c r="AE251" i="10" a="1"/>
  <c r="AG251" i="10" a="1"/>
  <c r="AC251" i="10" a="1"/>
  <c r="AG251" i="10" l="1"/>
  <c r="AE251" i="10"/>
  <c r="AD251" i="10"/>
  <c r="AF251" i="10"/>
  <c r="AC251" i="10"/>
  <c r="AA254" i="10"/>
  <c r="AB253" i="10"/>
  <c r="AD252" i="10" a="1"/>
  <c r="AG252" i="10" a="1"/>
  <c r="AC252" i="10" a="1"/>
  <c r="AF252" i="10" a="1"/>
  <c r="AE252" i="10" a="1"/>
  <c r="AE252" i="10" l="1"/>
  <c r="AF252" i="10"/>
  <c r="AC252" i="10"/>
  <c r="AD252" i="10"/>
  <c r="AG252" i="10"/>
  <c r="AA255" i="10"/>
  <c r="AB254" i="10"/>
  <c r="AD253" i="10" a="1"/>
  <c r="AC253" i="10" a="1"/>
  <c r="AE253" i="10" a="1"/>
  <c r="AG253" i="10" a="1"/>
  <c r="AF253" i="10" a="1"/>
  <c r="AC253" i="10" l="1"/>
  <c r="AG253" i="10"/>
  <c r="AE253" i="10"/>
  <c r="AD253" i="10"/>
  <c r="AF253" i="10"/>
  <c r="AB255" i="10"/>
  <c r="AA256" i="10"/>
  <c r="AC254" i="10" a="1"/>
  <c r="AF254" i="10" a="1"/>
  <c r="AG254" i="10" a="1"/>
  <c r="AD254" i="10" a="1"/>
  <c r="AE254" i="10" a="1"/>
  <c r="AE254" i="10" l="1"/>
  <c r="AD254" i="10"/>
  <c r="AF254" i="10"/>
  <c r="AC254" i="10"/>
  <c r="AG254" i="10"/>
  <c r="AA257" i="10"/>
  <c r="AB256" i="10"/>
  <c r="AF255" i="10" a="1"/>
  <c r="AE255" i="10" a="1"/>
  <c r="AG255" i="10" a="1"/>
  <c r="AD255" i="10" a="1"/>
  <c r="AC255" i="10" a="1"/>
  <c r="AD255" i="10" l="1"/>
  <c r="AG255" i="10"/>
  <c r="AE255" i="10"/>
  <c r="AF255" i="10"/>
  <c r="AC255" i="10"/>
  <c r="AB257" i="10"/>
  <c r="AA258" i="10"/>
  <c r="AF256" i="10" a="1"/>
  <c r="AC256" i="10" a="1"/>
  <c r="AE256" i="10" a="1"/>
  <c r="AD256" i="10" a="1"/>
  <c r="AG256" i="10" a="1"/>
  <c r="AD256" i="10" l="1"/>
  <c r="AE256" i="10"/>
  <c r="AC256" i="10"/>
  <c r="AF256" i="10"/>
  <c r="AG256" i="10"/>
  <c r="AB258" i="10"/>
  <c r="AA259" i="10"/>
  <c r="AG257" i="10" a="1"/>
  <c r="AE257" i="10" a="1"/>
  <c r="AD257" i="10" a="1"/>
  <c r="AC257" i="10" a="1"/>
  <c r="AF257" i="10" a="1"/>
  <c r="AF257" i="10" l="1"/>
  <c r="AC257" i="10"/>
  <c r="AD257" i="10"/>
  <c r="AG257" i="10"/>
  <c r="AE257" i="10"/>
  <c r="AA260" i="10"/>
  <c r="AB259" i="10"/>
  <c r="AF258" i="10" a="1"/>
  <c r="AD258" i="10" a="1"/>
  <c r="AE258" i="10" a="1"/>
  <c r="AC258" i="10" a="1"/>
  <c r="AG258" i="10" a="1"/>
  <c r="AG258" i="10" l="1"/>
  <c r="AE258" i="10"/>
  <c r="AD258" i="10"/>
  <c r="AF258" i="10"/>
  <c r="AC258" i="10"/>
  <c r="AB260" i="10"/>
  <c r="AA261" i="10"/>
  <c r="AF259" i="10" a="1"/>
  <c r="AE259" i="10" a="1"/>
  <c r="AC259" i="10" a="1"/>
  <c r="AG259" i="10" a="1"/>
  <c r="AD259" i="10" a="1"/>
  <c r="AD259" i="10" l="1"/>
  <c r="AE259" i="10"/>
  <c r="AG259" i="10"/>
  <c r="AF259" i="10"/>
  <c r="AC259" i="10"/>
  <c r="AA262" i="10"/>
  <c r="AB261" i="10"/>
  <c r="AC260" i="10" a="1"/>
  <c r="AF260" i="10" a="1"/>
  <c r="AD260" i="10" a="1"/>
  <c r="AG260" i="10" a="1"/>
  <c r="AE260" i="10" a="1"/>
  <c r="AF260" i="10" l="1"/>
  <c r="AG260" i="10"/>
  <c r="AD260" i="10"/>
  <c r="AC260" i="10"/>
  <c r="AE260" i="10"/>
  <c r="AA263" i="10"/>
  <c r="AB262" i="10"/>
  <c r="AE261" i="10" a="1"/>
  <c r="AC261" i="10" a="1"/>
  <c r="AD261" i="10" a="1"/>
  <c r="AG261" i="10" a="1"/>
  <c r="AF261" i="10" a="1"/>
  <c r="AG261" i="10" l="1"/>
  <c r="AD261" i="10"/>
  <c r="AC261" i="10"/>
  <c r="AE261" i="10"/>
  <c r="AF261" i="10"/>
  <c r="AB263" i="10"/>
  <c r="AA264" i="10"/>
  <c r="AD262" i="10" a="1"/>
  <c r="AG262" i="10" a="1"/>
  <c r="AF262" i="10" a="1"/>
  <c r="AC262" i="10" a="1"/>
  <c r="AE262" i="10" a="1"/>
  <c r="AG262" i="10" l="1"/>
  <c r="AC262" i="10"/>
  <c r="AF262" i="10"/>
  <c r="AD262" i="10"/>
  <c r="AE262" i="10"/>
  <c r="AB264" i="10"/>
  <c r="AA265" i="10"/>
  <c r="AC263" i="10" a="1"/>
  <c r="AG263" i="10" a="1"/>
  <c r="AF263" i="10" a="1"/>
  <c r="AD263" i="10" a="1"/>
  <c r="AE263" i="10" a="1"/>
  <c r="AE263" i="10" l="1"/>
  <c r="AD263" i="10"/>
  <c r="AF263" i="10"/>
  <c r="AC263" i="10"/>
  <c r="AG263" i="10"/>
  <c r="AA266" i="10"/>
  <c r="AB265" i="10"/>
  <c r="AG264" i="10" a="1"/>
  <c r="AD264" i="10" a="1"/>
  <c r="AC264" i="10" a="1"/>
  <c r="AE264" i="10" a="1"/>
  <c r="AF264" i="10" a="1"/>
  <c r="AF264" i="10" l="1"/>
  <c r="AD264" i="10"/>
  <c r="AE264" i="10"/>
  <c r="AG264" i="10"/>
  <c r="AC264" i="10"/>
  <c r="AB266" i="10"/>
  <c r="AA267" i="10"/>
  <c r="AF265" i="10" a="1"/>
  <c r="AG265" i="10" a="1"/>
  <c r="AC265" i="10" a="1"/>
  <c r="AD265" i="10" a="1"/>
  <c r="AE265" i="10" a="1"/>
  <c r="AE265" i="10" l="1"/>
  <c r="AD265" i="10"/>
  <c r="AC265" i="10"/>
  <c r="AF265" i="10"/>
  <c r="AG265" i="10"/>
  <c r="AA268" i="10"/>
  <c r="AB267" i="10"/>
  <c r="AE266" i="10" a="1"/>
  <c r="AD266" i="10" a="1"/>
  <c r="AG266" i="10" a="1"/>
  <c r="AF266" i="10" a="1"/>
  <c r="AC266" i="10" a="1"/>
  <c r="AF266" i="10" l="1"/>
  <c r="AG266" i="10"/>
  <c r="AD266" i="10"/>
  <c r="AE266" i="10"/>
  <c r="AC266" i="10"/>
  <c r="AB268" i="10"/>
  <c r="AA269" i="10"/>
  <c r="AE267" i="10" a="1"/>
  <c r="AD267" i="10" a="1"/>
  <c r="AC267" i="10" a="1"/>
  <c r="AG267" i="10" a="1"/>
  <c r="AF267" i="10" a="1"/>
  <c r="AD267" i="10" l="1"/>
  <c r="AG267" i="10"/>
  <c r="AC267" i="10"/>
  <c r="AE267" i="10"/>
  <c r="AF267" i="10"/>
  <c r="AA270" i="10"/>
  <c r="AB269" i="10"/>
  <c r="AE268" i="10" a="1"/>
  <c r="AC268" i="10" a="1"/>
  <c r="AG268" i="10" a="1"/>
  <c r="AD268" i="10" a="1"/>
  <c r="AF268" i="10" a="1"/>
  <c r="AD268" i="10" l="1"/>
  <c r="AF268" i="10"/>
  <c r="AG268" i="10"/>
  <c r="AE268" i="10"/>
  <c r="AC268" i="10"/>
  <c r="AB270" i="10"/>
  <c r="AA271" i="10"/>
  <c r="AD269" i="10" a="1"/>
  <c r="AF269" i="10" a="1"/>
  <c r="AE269" i="10" a="1"/>
  <c r="AC269" i="10" a="1"/>
  <c r="AG269" i="10" a="1"/>
  <c r="AG269" i="10" l="1"/>
  <c r="AE269" i="10"/>
  <c r="AF269" i="10"/>
  <c r="AD269" i="10"/>
  <c r="AC269" i="10"/>
  <c r="AA272" i="10"/>
  <c r="AB271" i="10"/>
  <c r="AF270" i="10" a="1"/>
  <c r="AG270" i="10" a="1"/>
  <c r="AD270" i="10" a="1"/>
  <c r="AE270" i="10" a="1"/>
  <c r="AC270" i="10" a="1"/>
  <c r="AE270" i="10" l="1"/>
  <c r="AD270" i="10"/>
  <c r="AG270" i="10"/>
  <c r="AF270" i="10"/>
  <c r="AC270" i="10"/>
  <c r="AA273" i="10"/>
  <c r="AB272" i="10"/>
  <c r="AC271" i="10" a="1"/>
  <c r="AF271" i="10" a="1"/>
  <c r="AG271" i="10" a="1"/>
  <c r="AE271" i="10" a="1"/>
  <c r="AD271" i="10" a="1"/>
  <c r="AD271" i="10" l="1"/>
  <c r="AE271" i="10"/>
  <c r="AF271" i="10"/>
  <c r="AC271" i="10"/>
  <c r="AG271" i="10"/>
  <c r="AB273" i="10"/>
  <c r="AA274" i="10"/>
  <c r="AC272" i="10" a="1"/>
  <c r="AF272" i="10" a="1"/>
  <c r="AG272" i="10" a="1"/>
  <c r="AD272" i="10" a="1"/>
  <c r="AE272" i="10" a="1"/>
  <c r="AE272" i="10" l="1"/>
  <c r="AD272" i="10"/>
  <c r="AF272" i="10"/>
  <c r="AC272" i="10"/>
  <c r="AG272" i="10"/>
  <c r="AA275" i="10"/>
  <c r="AB274" i="10"/>
  <c r="AG273" i="10" a="1"/>
  <c r="AD273" i="10" a="1"/>
  <c r="AC273" i="10" a="1"/>
  <c r="AF273" i="10" a="1"/>
  <c r="AE273" i="10" a="1"/>
  <c r="AF273" i="10" l="1"/>
  <c r="AC273" i="10"/>
  <c r="AD273" i="10"/>
  <c r="AG273" i="10"/>
  <c r="AE273" i="10"/>
  <c r="AB275" i="10"/>
  <c r="AA276" i="10"/>
  <c r="AF274" i="10" a="1"/>
  <c r="AE274" i="10" a="1"/>
  <c r="AG274" i="10" a="1"/>
  <c r="AC274" i="10" a="1"/>
  <c r="AD274" i="10" a="1"/>
  <c r="AD274" i="10" l="1"/>
  <c r="AC274" i="10"/>
  <c r="AG274" i="10"/>
  <c r="AF274" i="10"/>
  <c r="AE274" i="10"/>
  <c r="AB276" i="10"/>
  <c r="AA277" i="10"/>
  <c r="AG275" i="10" a="1"/>
  <c r="AF275" i="10" a="1"/>
  <c r="AE275" i="10" a="1"/>
  <c r="AD275" i="10" a="1"/>
  <c r="AC275" i="10" a="1"/>
  <c r="AF275" i="10" l="1"/>
  <c r="AC275" i="10"/>
  <c r="AD275" i="10"/>
  <c r="AG275" i="10"/>
  <c r="AE275" i="10"/>
  <c r="AA278" i="10"/>
  <c r="AB277" i="10"/>
  <c r="AE276" i="10" a="1"/>
  <c r="AF276" i="10" a="1"/>
  <c r="AC276" i="10" a="1"/>
  <c r="AG276" i="10" a="1"/>
  <c r="AD276" i="10" a="1"/>
  <c r="AG276" i="10" l="1"/>
  <c r="AC276" i="10"/>
  <c r="AF276" i="10"/>
  <c r="AE276" i="10"/>
  <c r="AD276" i="10"/>
  <c r="AB278" i="10"/>
  <c r="AA279" i="10"/>
  <c r="AD277" i="10" a="1"/>
  <c r="AC277" i="10" a="1"/>
  <c r="AF277" i="10" a="1"/>
  <c r="AG277" i="10" a="1"/>
  <c r="AE277" i="10" a="1"/>
  <c r="AG277" i="10" l="1"/>
  <c r="AE277" i="10"/>
  <c r="AF277" i="10"/>
  <c r="AD277" i="10"/>
  <c r="AC277" i="10"/>
  <c r="AA280" i="10"/>
  <c r="AB279" i="10"/>
  <c r="AD278" i="10" a="1"/>
  <c r="AF278" i="10" a="1"/>
  <c r="AC278" i="10" a="1"/>
  <c r="AG278" i="10" a="1"/>
  <c r="AE278" i="10" a="1"/>
  <c r="AE278" i="10" l="1"/>
  <c r="AG278" i="10"/>
  <c r="AF278" i="10"/>
  <c r="AD278" i="10"/>
  <c r="AC278" i="10"/>
  <c r="AB280" i="10"/>
  <c r="AA281" i="10"/>
  <c r="AE279" i="10" a="1"/>
  <c r="AC279" i="10" a="1"/>
  <c r="AD279" i="10" a="1"/>
  <c r="AG279" i="10" a="1"/>
  <c r="AF279" i="10" a="1"/>
  <c r="AG279" i="10" l="1"/>
  <c r="AD279" i="10"/>
  <c r="AC279" i="10"/>
  <c r="AE279" i="10"/>
  <c r="AF279" i="10"/>
  <c r="AA282" i="10"/>
  <c r="AB281" i="10"/>
  <c r="AE280" i="10" a="1"/>
  <c r="AF280" i="10" a="1"/>
  <c r="AC280" i="10" a="1"/>
  <c r="AD280" i="10" a="1"/>
  <c r="AG280" i="10" a="1"/>
  <c r="AG280" i="10" l="1"/>
  <c r="AD280" i="10"/>
  <c r="AC280" i="10"/>
  <c r="AE280" i="10"/>
  <c r="AF280" i="10"/>
  <c r="AB282" i="10"/>
  <c r="AA283" i="10"/>
  <c r="AC281" i="10" a="1"/>
  <c r="AF281" i="10" a="1"/>
  <c r="AG281" i="10" a="1"/>
  <c r="AE281" i="10" a="1"/>
  <c r="AD281" i="10" a="1"/>
  <c r="AD281" i="10" l="1"/>
  <c r="AE281" i="10"/>
  <c r="AF281" i="10"/>
  <c r="AC281" i="10"/>
  <c r="AG281" i="10"/>
  <c r="AA284" i="10"/>
  <c r="AB283" i="10"/>
  <c r="AD282" i="10" a="1"/>
  <c r="AC282" i="10" a="1"/>
  <c r="AE282" i="10" a="1"/>
  <c r="AF282" i="10" a="1"/>
  <c r="AG282" i="10" a="1"/>
  <c r="AG282" i="10" l="1"/>
  <c r="AF282" i="10"/>
  <c r="AE282" i="10"/>
  <c r="AD282" i="10"/>
  <c r="AC282" i="10"/>
  <c r="AA285" i="10"/>
  <c r="AB284" i="10"/>
  <c r="AF283" i="10" a="1"/>
  <c r="AD283" i="10" a="1"/>
  <c r="AC283" i="10" a="1"/>
  <c r="AE283" i="10" a="1"/>
  <c r="AG283" i="10" a="1"/>
  <c r="AE283" i="10" l="1"/>
  <c r="AC283" i="10"/>
  <c r="AD283" i="10"/>
  <c r="AF283" i="10"/>
  <c r="AG283" i="10"/>
  <c r="AB285" i="10"/>
  <c r="AA286" i="10"/>
  <c r="AG284" i="10" a="1"/>
  <c r="AC284" i="10" a="1"/>
  <c r="AF284" i="10" a="1"/>
  <c r="AE284" i="10" a="1"/>
  <c r="AD284" i="10" a="1"/>
  <c r="AE284" i="10" l="1"/>
  <c r="AF284" i="10"/>
  <c r="AC284" i="10"/>
  <c r="AG284" i="10"/>
  <c r="AD284" i="10"/>
  <c r="AA287" i="10"/>
  <c r="AB286" i="10"/>
  <c r="AF285" i="10" a="1"/>
  <c r="AG285" i="10" a="1"/>
  <c r="AC285" i="10" a="1"/>
  <c r="AD285" i="10" a="1"/>
  <c r="AE285" i="10" a="1"/>
  <c r="AC285" i="10" l="1"/>
  <c r="AG285" i="10"/>
  <c r="AE285" i="10"/>
  <c r="AF285" i="10"/>
  <c r="AD285" i="10"/>
  <c r="AB287" i="10"/>
  <c r="AA288" i="10"/>
  <c r="AF286" i="10" a="1"/>
  <c r="AC286" i="10" a="1"/>
  <c r="AD286" i="10" a="1"/>
  <c r="AG286" i="10" a="1"/>
  <c r="AE286" i="10" a="1"/>
  <c r="AD286" i="10" l="1"/>
  <c r="AG286" i="10"/>
  <c r="AC286" i="10"/>
  <c r="AF286" i="10"/>
  <c r="AE286" i="10"/>
  <c r="AB288" i="10"/>
  <c r="AA289" i="10"/>
  <c r="AD287" i="10" a="1"/>
  <c r="AE287" i="10" a="1"/>
  <c r="AG287" i="10" a="1"/>
  <c r="AC287" i="10" a="1"/>
  <c r="AF287" i="10" a="1"/>
  <c r="AF287" i="10" l="1"/>
  <c r="AC287" i="10"/>
  <c r="AG287" i="10"/>
  <c r="AD287" i="10"/>
  <c r="AE287" i="10"/>
  <c r="AA290" i="10"/>
  <c r="AB289" i="10"/>
  <c r="AE288" i="10" a="1"/>
  <c r="AC288" i="10" a="1"/>
  <c r="AF288" i="10" a="1"/>
  <c r="AD288" i="10" a="1"/>
  <c r="AG288" i="10" a="1"/>
  <c r="AG288" i="10" l="1"/>
  <c r="AD288" i="10"/>
  <c r="AF288" i="10"/>
  <c r="AE288" i="10"/>
  <c r="AC288" i="10"/>
  <c r="AB290" i="10"/>
  <c r="AA291" i="10"/>
  <c r="AG289" i="10" a="1"/>
  <c r="AD289" i="10" a="1"/>
  <c r="AC289" i="10" a="1"/>
  <c r="AE289" i="10" a="1"/>
  <c r="AF289" i="10" a="1"/>
  <c r="AF289" i="10" l="1"/>
  <c r="AE289" i="10"/>
  <c r="AC289" i="10"/>
  <c r="AG289" i="10"/>
  <c r="AD289" i="10"/>
  <c r="AA292" i="10"/>
  <c r="AB291" i="10"/>
  <c r="AD290" i="10" a="1"/>
  <c r="AF290" i="10" a="1"/>
  <c r="AE290" i="10" a="1"/>
  <c r="AG290" i="10" a="1"/>
  <c r="AC290" i="10" a="1"/>
  <c r="AF290" i="10" l="1"/>
  <c r="AC290" i="10"/>
  <c r="AG290" i="10"/>
  <c r="AD290" i="10"/>
  <c r="AE290" i="10"/>
  <c r="AA293" i="10"/>
  <c r="AB292" i="10"/>
  <c r="AE291" i="10" a="1"/>
  <c r="AC291" i="10" a="1"/>
  <c r="AG291" i="10" a="1"/>
  <c r="AD291" i="10" a="1"/>
  <c r="AF291" i="10" a="1"/>
  <c r="AD291" i="10" l="1"/>
  <c r="AG291" i="10"/>
  <c r="AC291" i="10"/>
  <c r="AE291" i="10"/>
  <c r="AF291" i="10"/>
  <c r="AB293" i="10"/>
  <c r="AA294" i="10"/>
  <c r="AC292" i="10" a="1"/>
  <c r="AG292" i="10" a="1"/>
  <c r="AD292" i="10" a="1"/>
  <c r="AE292" i="10" a="1"/>
  <c r="AF292" i="10" a="1"/>
  <c r="AG292" i="10" l="1"/>
  <c r="AF292" i="10"/>
  <c r="AE292" i="10"/>
  <c r="AC292" i="10"/>
  <c r="AD292" i="10"/>
  <c r="AA295" i="10"/>
  <c r="AB294" i="10"/>
  <c r="AD293" i="10" a="1"/>
  <c r="AF293" i="10" a="1"/>
  <c r="AG293" i="10" a="1"/>
  <c r="AE293" i="10" a="1"/>
  <c r="AC293" i="10" a="1"/>
  <c r="AE293" i="10" l="1"/>
  <c r="AG293" i="10"/>
  <c r="AF293" i="10"/>
  <c r="AD293" i="10"/>
  <c r="AC293" i="10"/>
  <c r="AB295" i="10"/>
  <c r="AA296" i="10"/>
  <c r="AF294" i="10" a="1"/>
  <c r="AC294" i="10" a="1"/>
  <c r="AG294" i="10" a="1"/>
  <c r="AE294" i="10" a="1"/>
  <c r="AD294" i="10" a="1"/>
  <c r="AD294" i="10" l="1"/>
  <c r="AE294" i="10"/>
  <c r="AC294" i="10"/>
  <c r="AF294" i="10"/>
  <c r="AG294" i="10"/>
  <c r="AB296" i="10"/>
  <c r="AA297" i="10"/>
  <c r="AC295" i="10" a="1"/>
  <c r="AD295" i="10" a="1"/>
  <c r="AE295" i="10" a="1"/>
  <c r="AF295" i="10" a="1"/>
  <c r="AG295" i="10" a="1"/>
  <c r="AF295" i="10" l="1"/>
  <c r="AE295" i="10"/>
  <c r="AD295" i="10"/>
  <c r="AC295" i="10"/>
  <c r="AG295" i="10"/>
  <c r="AA298" i="10"/>
  <c r="AB297" i="10"/>
  <c r="AE296" i="10" a="1"/>
  <c r="AF296" i="10" a="1"/>
  <c r="AD296" i="10" a="1"/>
  <c r="AC296" i="10" a="1"/>
  <c r="AG296" i="10" a="1"/>
  <c r="AG296" i="10" l="1"/>
  <c r="AD296" i="10"/>
  <c r="AF296" i="10"/>
  <c r="AE296" i="10"/>
  <c r="AC296" i="10"/>
  <c r="AB298" i="10"/>
  <c r="AA299" i="10"/>
  <c r="AF297" i="10" a="1"/>
  <c r="AG297" i="10" a="1"/>
  <c r="AD297" i="10" a="1"/>
  <c r="AE297" i="10" a="1"/>
  <c r="AC297" i="10" a="1"/>
  <c r="AE297" i="10" l="1"/>
  <c r="AD297" i="10"/>
  <c r="AG297" i="10"/>
  <c r="AF297" i="10"/>
  <c r="AC297" i="10"/>
  <c r="AA300" i="10"/>
  <c r="AB299" i="10"/>
  <c r="AG298" i="10" a="1"/>
  <c r="AF298" i="10" a="1"/>
  <c r="AE298" i="10" a="1"/>
  <c r="AD298" i="10" a="1"/>
  <c r="AC298" i="10" a="1"/>
  <c r="AF298" i="10" l="1"/>
  <c r="AC298" i="10"/>
  <c r="AD298" i="10"/>
  <c r="AG298" i="10"/>
  <c r="AE298" i="10"/>
  <c r="AA301" i="10"/>
  <c r="AB301" i="10" s="1"/>
  <c r="AB300" i="10"/>
  <c r="AE299" i="10" a="1"/>
  <c r="AG299" i="10" a="1"/>
  <c r="AD299" i="10" a="1"/>
  <c r="AC299" i="10" a="1"/>
  <c r="AF299" i="10" a="1"/>
  <c r="AC299" i="10" l="1"/>
  <c r="AD299" i="10"/>
  <c r="AG299" i="10"/>
  <c r="AE299" i="10"/>
  <c r="AF299" i="10"/>
  <c r="AF300" i="10" a="1"/>
  <c r="AF301" i="10" a="1"/>
  <c r="AC301" i="10" a="1"/>
  <c r="AD301" i="10" a="1"/>
  <c r="AE301" i="10" a="1"/>
  <c r="AG301" i="10" a="1"/>
  <c r="AG300" i="10" a="1"/>
  <c r="AD300" i="10" a="1"/>
  <c r="AC300" i="10" a="1"/>
  <c r="AE300" i="10" a="1"/>
  <c r="AG300" i="10" l="1"/>
  <c r="AE300" i="10"/>
  <c r="AF301" i="10"/>
  <c r="AD300" i="10"/>
  <c r="AG301" i="10"/>
  <c r="AD301" i="10"/>
  <c r="AF300" i="10"/>
  <c r="AE301" i="10"/>
  <c r="AC301" i="10"/>
  <c r="AC300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100-000001000000}">
      <text>
        <r>
          <rPr>
            <sz val="10"/>
            <color rgb="FF000000"/>
            <rFont val="Arial"/>
          </rPr>
          <t>2 collector urchins
	-Ellen van den Brom
_Marked as resolved_
	-Ellen van den Brom
_Re-opened_
.
	-Bulisa Ogonda Masiga</t>
        </r>
      </text>
    </comment>
  </commentList>
</comments>
</file>

<file path=xl/sharedStrings.xml><?xml version="1.0" encoding="utf-8"?>
<sst xmlns="http://schemas.openxmlformats.org/spreadsheetml/2006/main" count="24768" uniqueCount="4430">
  <si>
    <t>ID</t>
  </si>
  <si>
    <t>Location</t>
  </si>
  <si>
    <t>Transect</t>
  </si>
  <si>
    <t>Pilli Pipa</t>
  </si>
  <si>
    <t>(CMA-R-1)</t>
  </si>
  <si>
    <t>(CMA-R-2)</t>
  </si>
  <si>
    <t>(CMA-R-3)</t>
  </si>
  <si>
    <t>(CMA-R-4)</t>
  </si>
  <si>
    <t>(CMA-R-5)</t>
  </si>
  <si>
    <t>(CMA-C-4)</t>
  </si>
  <si>
    <t>(CMA-C-1)</t>
  </si>
  <si>
    <t>(CMA-C-5)</t>
  </si>
  <si>
    <t>(CMA-C-3)</t>
  </si>
  <si>
    <t>(CMA-C-2)</t>
  </si>
  <si>
    <t>(CMA-S-1)</t>
  </si>
  <si>
    <t>(CMA-S-3)</t>
  </si>
  <si>
    <t>(CMA-S-4)</t>
  </si>
  <si>
    <t>(CMA-S-5)</t>
  </si>
  <si>
    <t>(CMA-S-2)</t>
  </si>
  <si>
    <t>(CMA-B-1)</t>
  </si>
  <si>
    <t>(CMA-B-2)</t>
  </si>
  <si>
    <t>(CMA-B-3)</t>
  </si>
  <si>
    <t>(CMA-B-4)</t>
  </si>
  <si>
    <t>(CMA-B-5)</t>
  </si>
  <si>
    <t>(NT-R-1)</t>
  </si>
  <si>
    <t>(NT-R-2)</t>
  </si>
  <si>
    <t>(NT-R-3)</t>
  </si>
  <si>
    <t>(NT-R-4)</t>
  </si>
  <si>
    <t>(NT-R-5)</t>
  </si>
  <si>
    <t>(NT-S-2)</t>
  </si>
  <si>
    <t>(NT-S-5)</t>
  </si>
  <si>
    <t>(NT-S-1)</t>
  </si>
  <si>
    <t>(NT-S-3)</t>
  </si>
  <si>
    <t>(NT-S-4)</t>
  </si>
  <si>
    <t>(NT-C-2)</t>
  </si>
  <si>
    <t>(NT-C-5)</t>
  </si>
  <si>
    <t>(NT-C-4)</t>
  </si>
  <si>
    <t>(NT-C-1)</t>
  </si>
  <si>
    <t>(NT-C-3)</t>
  </si>
  <si>
    <t>(F-C-1)</t>
  </si>
  <si>
    <t>(F-C-3)</t>
  </si>
  <si>
    <t>(F-C-2)</t>
  </si>
  <si>
    <t>(F-C-4)</t>
  </si>
  <si>
    <t>(F-C-5)</t>
  </si>
  <si>
    <t>(F-S-1)</t>
  </si>
  <si>
    <t>(F-S-4)</t>
  </si>
  <si>
    <t>(F-S-3)</t>
  </si>
  <si>
    <t>(F-S-2)</t>
  </si>
  <si>
    <t>(F-S-5)</t>
  </si>
  <si>
    <t>(F-R-1)</t>
  </si>
  <si>
    <t>(F-R-2)</t>
  </si>
  <si>
    <t>(F-R-3)</t>
  </si>
  <si>
    <t>(F-R-4)</t>
  </si>
  <si>
    <t>(F-R-5)</t>
  </si>
  <si>
    <t>Code</t>
  </si>
  <si>
    <t>Species</t>
  </si>
  <si>
    <t>Genus</t>
  </si>
  <si>
    <t>FAMILY</t>
  </si>
  <si>
    <t>Order</t>
  </si>
  <si>
    <t>Class</t>
  </si>
  <si>
    <t>Phylum</t>
  </si>
  <si>
    <t>Group</t>
  </si>
  <si>
    <t>Super group</t>
  </si>
  <si>
    <t>Line transect</t>
  </si>
  <si>
    <t>GPS</t>
  </si>
  <si>
    <t>Reef type</t>
  </si>
  <si>
    <t>Zonation</t>
  </si>
  <si>
    <t>Length (m)</t>
  </si>
  <si>
    <t>Depth (m)</t>
  </si>
  <si>
    <t>Categories hard coral:</t>
  </si>
  <si>
    <t>Data input instruction:</t>
  </si>
  <si>
    <t>aca</t>
  </si>
  <si>
    <t>unknown</t>
  </si>
  <si>
    <t>Acanthastrea</t>
  </si>
  <si>
    <t>LOBOPHYLIIDAE</t>
  </si>
  <si>
    <t>Scleractinia</t>
  </si>
  <si>
    <t>Anthozoa</t>
  </si>
  <si>
    <t>Cnidaria</t>
  </si>
  <si>
    <t>Hard.coral</t>
  </si>
  <si>
    <t>Community Managed Area</t>
  </si>
  <si>
    <t>Healthy</t>
  </si>
  <si>
    <t>Photo: Sc-1</t>
  </si>
  <si>
    <t>acr</t>
  </si>
  <si>
    <t>Acropora</t>
  </si>
  <si>
    <t>ACROPORIDAE</t>
  </si>
  <si>
    <t>Bleached</t>
  </si>
  <si>
    <t>Line intercept surveys are done between permanent markers</t>
  </si>
  <si>
    <t>algae</t>
  </si>
  <si>
    <t>Algae</t>
  </si>
  <si>
    <t>macroalgae</t>
  </si>
  <si>
    <t>Diseased</t>
  </si>
  <si>
    <t>Point intercept surveys are done at random OR near permanent markers, on the natural reef</t>
  </si>
  <si>
    <t>anemone</t>
  </si>
  <si>
    <t>Actiniaria</t>
  </si>
  <si>
    <t>Sea.anemone</t>
  </si>
  <si>
    <t>Broken</t>
  </si>
  <si>
    <t>(Transect)</t>
  </si>
  <si>
    <t>Survey done near the transect, not at the actual transect itself</t>
  </si>
  <si>
    <t>ant</t>
  </si>
  <si>
    <t>Anthelia</t>
  </si>
  <si>
    <t>XENIIDAE</t>
  </si>
  <si>
    <t>Alcyonacea</t>
  </si>
  <si>
    <t>Soft.coral</t>
  </si>
  <si>
    <t>Recently dead</t>
  </si>
  <si>
    <t>ars</t>
  </si>
  <si>
    <t>Artificial.reef.substrate</t>
  </si>
  <si>
    <t>Bare substrate</t>
  </si>
  <si>
    <t>Dead</t>
  </si>
  <si>
    <t>asp tax</t>
  </si>
  <si>
    <t>Asparagopsis taxiformis</t>
  </si>
  <si>
    <t>Asparagopsis</t>
  </si>
  <si>
    <t>Bonnemaisoniaceae</t>
  </si>
  <si>
    <t>Bonnemaisoniales</t>
  </si>
  <si>
    <t>Florideophyceae</t>
  </si>
  <si>
    <t>Rhodophyta</t>
  </si>
  <si>
    <t>Red.algae</t>
  </si>
  <si>
    <t>Macroalgae</t>
  </si>
  <si>
    <t>astreo</t>
  </si>
  <si>
    <t>Astreopora</t>
  </si>
  <si>
    <t>avrai</t>
  </si>
  <si>
    <t>Avrainvillea</t>
  </si>
  <si>
    <t>DICHOTOMOSIPHONACEAE</t>
  </si>
  <si>
    <t>Bryopsidales</t>
  </si>
  <si>
    <t>Ulvophyceae</t>
  </si>
  <si>
    <t>Chlorophyta</t>
  </si>
  <si>
    <t>Green.algae</t>
  </si>
  <si>
    <t>ba</t>
  </si>
  <si>
    <t>Phaeophyceae</t>
  </si>
  <si>
    <t>Ochrophyta</t>
  </si>
  <si>
    <t>Brown.algae</t>
  </si>
  <si>
    <t>bla</t>
  </si>
  <si>
    <t>Blastomussa</t>
  </si>
  <si>
    <t>bryo</t>
  </si>
  <si>
    <t>Bryozoa</t>
  </si>
  <si>
    <t>car</t>
  </si>
  <si>
    <t>Carteriospongia</t>
  </si>
  <si>
    <t>THORECTIDAE</t>
  </si>
  <si>
    <t>Dictyoceratida</t>
  </si>
  <si>
    <t>Demospongiae</t>
  </si>
  <si>
    <t>Porifera</t>
  </si>
  <si>
    <t>Sponge</t>
  </si>
  <si>
    <t>car fol</t>
  </si>
  <si>
    <t>Carteriospongia foliascens</t>
  </si>
  <si>
    <t>caule</t>
  </si>
  <si>
    <t>Caulerpa</t>
  </si>
  <si>
    <t>CAULERPACEAE</t>
  </si>
  <si>
    <t>cca</t>
  </si>
  <si>
    <t>Corallinales</t>
  </si>
  <si>
    <t>Crustose.coralline.algae</t>
  </si>
  <si>
    <t>Crustose coralline algae</t>
  </si>
  <si>
    <t>ces</t>
  </si>
  <si>
    <t>Cespitularia</t>
  </si>
  <si>
    <t>cladi</t>
  </si>
  <si>
    <t>Cladiella</t>
  </si>
  <si>
    <t>ALCYONIIDAE</t>
  </si>
  <si>
    <t>cosc</t>
  </si>
  <si>
    <t>Coscinaraea</t>
  </si>
  <si>
    <t>COSCINARAEIDAE</t>
  </si>
  <si>
    <t>cr</t>
  </si>
  <si>
    <t>Cymodocea rotundata</t>
  </si>
  <si>
    <t>Cymodocea</t>
  </si>
  <si>
    <t>CYMODOCEACEAE</t>
  </si>
  <si>
    <t>Alismatales</t>
  </si>
  <si>
    <t>Monocots</t>
  </si>
  <si>
    <t>Tracheophyta</t>
  </si>
  <si>
    <t>Seagrass</t>
  </si>
  <si>
    <t>cs</t>
  </si>
  <si>
    <t>Cymodocea serrulata</t>
  </si>
  <si>
    <t>No-take Zone</t>
  </si>
  <si>
    <t>cya</t>
  </si>
  <si>
    <t>Cyanobacteria</t>
  </si>
  <si>
    <t>cyph</t>
  </si>
  <si>
    <t>unkown</t>
  </si>
  <si>
    <t>Cyphastrea</t>
  </si>
  <si>
    <t>MERULINIDAE</t>
  </si>
  <si>
    <t>dendro</t>
  </si>
  <si>
    <t>Dendronephthya</t>
  </si>
  <si>
    <t>Nephtheidae</t>
  </si>
  <si>
    <t>dic</t>
  </si>
  <si>
    <t>Dictyota</t>
  </si>
  <si>
    <t>DICTYOTACEAE</t>
  </si>
  <si>
    <t>Dictyotales</t>
  </si>
  <si>
    <t>did gra</t>
  </si>
  <si>
    <t>Didemnum granulatum</t>
  </si>
  <si>
    <t>Didemnum</t>
  </si>
  <si>
    <t>DIDEMNIDAE</t>
  </si>
  <si>
    <t>Aplousobranchia</t>
  </si>
  <si>
    <t>Ascidiacea</t>
  </si>
  <si>
    <t>Chordata</t>
  </si>
  <si>
    <t>Tunicate</t>
  </si>
  <si>
    <t>Tunicates</t>
  </si>
  <si>
    <t>did mol</t>
  </si>
  <si>
    <t>Didemnum molle</t>
  </si>
  <si>
    <t>dip</t>
  </si>
  <si>
    <t>Diploastrea</t>
  </si>
  <si>
    <t>Diploastreidae</t>
  </si>
  <si>
    <t>ea</t>
  </si>
  <si>
    <t>Enhalus acroides</t>
  </si>
  <si>
    <t>Enhalus</t>
  </si>
  <si>
    <t>HYDROCHARITACEAE</t>
  </si>
  <si>
    <t>echpo</t>
  </si>
  <si>
    <t>Echinopora</t>
  </si>
  <si>
    <t>favia</t>
  </si>
  <si>
    <t>Favia</t>
  </si>
  <si>
    <t>MUSSIDAE</t>
  </si>
  <si>
    <t>favit</t>
  </si>
  <si>
    <t>Favites</t>
  </si>
  <si>
    <t>fh</t>
  </si>
  <si>
    <t>Aglaophenia</t>
  </si>
  <si>
    <t>AGLAOPHENIIDAE</t>
  </si>
  <si>
    <t>Leptothecata</t>
  </si>
  <si>
    <t>Hydrozoa</t>
  </si>
  <si>
    <t>Hydroid</t>
  </si>
  <si>
    <t>fungia</t>
  </si>
  <si>
    <t>Fungia</t>
  </si>
  <si>
    <t>FUNGIIDAE</t>
  </si>
  <si>
    <t>ga</t>
  </si>
  <si>
    <t>gal</t>
  </si>
  <si>
    <t>Galaxea</t>
  </si>
  <si>
    <t>EUPHYLLIIDAE</t>
  </si>
  <si>
    <t>Fishing Zone</t>
  </si>
  <si>
    <t>gonia</t>
  </si>
  <si>
    <t>Goniastrea</t>
  </si>
  <si>
    <t>FAVIIDAE</t>
  </si>
  <si>
    <t>gonio</t>
  </si>
  <si>
    <t>Goniopora</t>
  </si>
  <si>
    <t>PORITIDAE</t>
  </si>
  <si>
    <t>hal</t>
  </si>
  <si>
    <t>Halimeda</t>
  </si>
  <si>
    <t>HALIMEDACEAE</t>
  </si>
  <si>
    <t>hc</t>
  </si>
  <si>
    <t>her lim</t>
  </si>
  <si>
    <t>Herpolitha limax</t>
  </si>
  <si>
    <t>Herpolitha</t>
  </si>
  <si>
    <t>herp</t>
  </si>
  <si>
    <t>ho</t>
  </si>
  <si>
    <t>Halophila ovalis</t>
  </si>
  <si>
    <t>Halophila</t>
  </si>
  <si>
    <t>hs</t>
  </si>
  <si>
    <t>Halophila stipulacea</t>
  </si>
  <si>
    <t>hu</t>
  </si>
  <si>
    <t>Halodule uninervis</t>
  </si>
  <si>
    <t>Halodule</t>
  </si>
  <si>
    <t>hydno</t>
  </si>
  <si>
    <t>Hydnophora</t>
  </si>
  <si>
    <t>hydro</t>
  </si>
  <si>
    <t>iso</t>
  </si>
  <si>
    <t>Isopora</t>
  </si>
  <si>
    <t>lep</t>
  </si>
  <si>
    <t>Leptoseris</t>
  </si>
  <si>
    <t>Agariciidae</t>
  </si>
  <si>
    <t>lepta</t>
  </si>
  <si>
    <t>Leptastrea</t>
  </si>
  <si>
    <t>lepto</t>
  </si>
  <si>
    <t>Leptoria</t>
  </si>
  <si>
    <t>lob var</t>
  </si>
  <si>
    <t>Lobophora variegata</t>
  </si>
  <si>
    <t>Lobophora</t>
  </si>
  <si>
    <t>lobo</t>
  </si>
  <si>
    <t>Lobophytum</t>
  </si>
  <si>
    <t>lobop</t>
  </si>
  <si>
    <t>Lobophyllia</t>
  </si>
  <si>
    <t>LOBOPHYLLIIDAE</t>
  </si>
  <si>
    <t>ma</t>
  </si>
  <si>
    <t>mil</t>
  </si>
  <si>
    <t>Millepora</t>
  </si>
  <si>
    <t>MILLEPORIDAE</t>
  </si>
  <si>
    <t>Anthoathecata</t>
  </si>
  <si>
    <t>monta</t>
  </si>
  <si>
    <t>montastrea</t>
  </si>
  <si>
    <t>monti</t>
  </si>
  <si>
    <t>Montipora</t>
  </si>
  <si>
    <t>other</t>
  </si>
  <si>
    <t>Other</t>
  </si>
  <si>
    <t>oul</t>
  </si>
  <si>
    <t>Oulophyllia</t>
  </si>
  <si>
    <t>pachy</t>
  </si>
  <si>
    <t>Pachyseris</t>
  </si>
  <si>
    <t>AGARICIIDAE</t>
  </si>
  <si>
    <t>pad</t>
  </si>
  <si>
    <t>Padina</t>
  </si>
  <si>
    <t>pav</t>
  </si>
  <si>
    <t>Pavona</t>
  </si>
  <si>
    <t>AGRICIIDAE</t>
  </si>
  <si>
    <t>phy</t>
  </si>
  <si>
    <t>Physogyra</t>
  </si>
  <si>
    <t>CARYOPHYLLIIDAE</t>
  </si>
  <si>
    <t>platy</t>
  </si>
  <si>
    <t>Platygyra</t>
  </si>
  <si>
    <t>poc</t>
  </si>
  <si>
    <t>Pocillopora</t>
  </si>
  <si>
    <t>POCILLOPORIDAE</t>
  </si>
  <si>
    <t>poc dam</t>
  </si>
  <si>
    <t>Pocillopora damicornis</t>
  </si>
  <si>
    <t>poc eyd</t>
  </si>
  <si>
    <t>Pocillopora eydouxi</t>
  </si>
  <si>
    <t>poc ver</t>
  </si>
  <si>
    <t>Pocillopora verrucosa</t>
  </si>
  <si>
    <t>por</t>
  </si>
  <si>
    <t>Porites</t>
  </si>
  <si>
    <t>por cyl</t>
  </si>
  <si>
    <t>Porites cylindrica</t>
  </si>
  <si>
    <t>por mas</t>
  </si>
  <si>
    <t>Porites (massive)</t>
  </si>
  <si>
    <t>por rus</t>
  </si>
  <si>
    <t>Porites rus</t>
  </si>
  <si>
    <t>psa</t>
  </si>
  <si>
    <t>Psammocora</t>
  </si>
  <si>
    <t>PSAMMOCORIDAE</t>
  </si>
  <si>
    <t>r</t>
  </si>
  <si>
    <t>Coral.rubble</t>
  </si>
  <si>
    <t>ra</t>
  </si>
  <si>
    <t>rho</t>
  </si>
  <si>
    <t>Rhodactis</t>
  </si>
  <si>
    <t>Discosomidae</t>
  </si>
  <si>
    <t>Corallimorpharia</t>
  </si>
  <si>
    <t>Corallimorph</t>
  </si>
  <si>
    <t>rhy ful</t>
  </si>
  <si>
    <t>Rhytisma fulvum</t>
  </si>
  <si>
    <t>Rhytisma</t>
  </si>
  <si>
    <t>rock</t>
  </si>
  <si>
    <t>Bare.rock</t>
  </si>
  <si>
    <t>s</t>
  </si>
  <si>
    <t>Sand</t>
  </si>
  <si>
    <t>sar</t>
  </si>
  <si>
    <t>Sargassum</t>
  </si>
  <si>
    <t>SARGASSACEAE</t>
  </si>
  <si>
    <t>Fucales</t>
  </si>
  <si>
    <t>sarco</t>
  </si>
  <si>
    <t>Sarcophyton</t>
  </si>
  <si>
    <t>sc</t>
  </si>
  <si>
    <t>ser</t>
  </si>
  <si>
    <t>Seriatopora</t>
  </si>
  <si>
    <t>sg</t>
  </si>
  <si>
    <t>si</t>
  </si>
  <si>
    <t>Syringodium isoetifolium</t>
  </si>
  <si>
    <t>Syringodium</t>
  </si>
  <si>
    <t>sin</t>
  </si>
  <si>
    <t>Sinularia</t>
  </si>
  <si>
    <t>sp</t>
  </si>
  <si>
    <t>styl</t>
  </si>
  <si>
    <t>Stylophora</t>
  </si>
  <si>
    <t>sym</t>
  </si>
  <si>
    <t>Symphyllia</t>
  </si>
  <si>
    <t>tc</t>
  </si>
  <si>
    <t>Thalassodendron ciliatum</t>
  </si>
  <si>
    <t>Thalassondendron</t>
  </si>
  <si>
    <t>th</t>
  </si>
  <si>
    <t>Thalassia hemprichii</t>
  </si>
  <si>
    <t>Thalassia</t>
  </si>
  <si>
    <t>tub mus</t>
  </si>
  <si>
    <t>Tubipora musica</t>
  </si>
  <si>
    <t>Tubipora</t>
  </si>
  <si>
    <t>TUBIPORIDAE</t>
  </si>
  <si>
    <t>tun</t>
  </si>
  <si>
    <t>turb-ba</t>
  </si>
  <si>
    <t>Turbinaria</t>
  </si>
  <si>
    <t>turb-hc</t>
  </si>
  <si>
    <t>DENDROPHYLLIIDAE</t>
  </si>
  <si>
    <t>turf</t>
  </si>
  <si>
    <t>Turf.algae</t>
  </si>
  <si>
    <t>Turf algae</t>
  </si>
  <si>
    <t>udo</t>
  </si>
  <si>
    <t>Udotea</t>
  </si>
  <si>
    <t>UDOTEACEAE</t>
  </si>
  <si>
    <t>ulva</t>
  </si>
  <si>
    <t>Ulva</t>
  </si>
  <si>
    <t>ULVACEAE</t>
  </si>
  <si>
    <t>Ulvales</t>
  </si>
  <si>
    <t>val</t>
  </si>
  <si>
    <t>Valonia ventricosa</t>
  </si>
  <si>
    <t>Valonia</t>
  </si>
  <si>
    <t>VALONIACEAE</t>
  </si>
  <si>
    <t>Cladophorates</t>
  </si>
  <si>
    <t>xe</t>
  </si>
  <si>
    <t>zc</t>
  </si>
  <si>
    <t>Zostera capensis</t>
  </si>
  <si>
    <t>Zostera</t>
  </si>
  <si>
    <t>ZOSTERACEAE</t>
  </si>
  <si>
    <t>zoan</t>
  </si>
  <si>
    <t>Zoanthiniaria</t>
  </si>
  <si>
    <t>Zoanthid</t>
  </si>
  <si>
    <t>Survey</t>
  </si>
  <si>
    <t>Date</t>
  </si>
  <si>
    <t>Observer</t>
  </si>
  <si>
    <t>Time.start</t>
  </si>
  <si>
    <t>Time.end</t>
  </si>
  <si>
    <t>Duration.min</t>
  </si>
  <si>
    <t>Comments</t>
  </si>
  <si>
    <t>Survey.type</t>
  </si>
  <si>
    <t>P001</t>
  </si>
  <si>
    <t>NA</t>
  </si>
  <si>
    <t>Wasini</t>
  </si>
  <si>
    <t>Sophie de Reus</t>
  </si>
  <si>
    <t>Survey not used (not benthic cover)</t>
  </si>
  <si>
    <t>Line</t>
  </si>
  <si>
    <t>P002</t>
  </si>
  <si>
    <t>Giraffe Point</t>
  </si>
  <si>
    <t>P003</t>
  </si>
  <si>
    <t>Outer Kisite</t>
  </si>
  <si>
    <t>P004</t>
  </si>
  <si>
    <t>P005</t>
  </si>
  <si>
    <t>P006</t>
  </si>
  <si>
    <t>P007</t>
  </si>
  <si>
    <t>Inner Kisite</t>
  </si>
  <si>
    <t>P008</t>
  </si>
  <si>
    <t>Survey not used (too much rubble to be representative)</t>
  </si>
  <si>
    <t>P009</t>
  </si>
  <si>
    <t>Dolphin Point</t>
  </si>
  <si>
    <t>P010</t>
  </si>
  <si>
    <t>P011</t>
  </si>
  <si>
    <t>Firefly</t>
  </si>
  <si>
    <t>P012</t>
  </si>
  <si>
    <t>P013</t>
  </si>
  <si>
    <t>Survey not used (too much sand to be representative)</t>
  </si>
  <si>
    <t>P014</t>
  </si>
  <si>
    <t>P015</t>
  </si>
  <si>
    <t>Pilli pipa</t>
  </si>
  <si>
    <t>P016</t>
  </si>
  <si>
    <t>P017</t>
  </si>
  <si>
    <t>Lower Mpunguti</t>
  </si>
  <si>
    <t>P018</t>
  </si>
  <si>
    <t>P019</t>
  </si>
  <si>
    <t>P020</t>
  </si>
  <si>
    <t>P021</t>
  </si>
  <si>
    <t>P022</t>
  </si>
  <si>
    <t>P023</t>
  </si>
  <si>
    <t>P024</t>
  </si>
  <si>
    <t>P025</t>
  </si>
  <si>
    <t>P026</t>
  </si>
  <si>
    <t>P027</t>
  </si>
  <si>
    <t>P028</t>
  </si>
  <si>
    <t>P029</t>
  </si>
  <si>
    <t>P030</t>
  </si>
  <si>
    <t>P031</t>
  </si>
  <si>
    <t>P032</t>
  </si>
  <si>
    <t>P033</t>
  </si>
  <si>
    <t>P034</t>
  </si>
  <si>
    <t>P035</t>
  </si>
  <si>
    <t>P036</t>
  </si>
  <si>
    <t>P037</t>
  </si>
  <si>
    <t>P038</t>
  </si>
  <si>
    <t>P039</t>
  </si>
  <si>
    <t>P040</t>
  </si>
  <si>
    <t>P041</t>
  </si>
  <si>
    <t>P042</t>
  </si>
  <si>
    <t>P043</t>
  </si>
  <si>
    <t>P044</t>
  </si>
  <si>
    <t>P045</t>
  </si>
  <si>
    <t>Ewout Knoester</t>
  </si>
  <si>
    <t>4.0 m depth; 3 morays</t>
  </si>
  <si>
    <t>P046</t>
  </si>
  <si>
    <t>Ellen van den Brom &amp; Mohammed</t>
  </si>
  <si>
    <t>1 moray, 2 shrimp, 1 pipefish, 1 shell</t>
  </si>
  <si>
    <t>P047</t>
  </si>
  <si>
    <t>4.2 m depth. 1 lobster, 1 Halgerda wasinensis, 2 phylldia sp., 1 unidentified snail</t>
  </si>
  <si>
    <t>P048</t>
  </si>
  <si>
    <t>4.3 m depth. 2 pipefish</t>
  </si>
  <si>
    <t>P049</t>
  </si>
  <si>
    <t>4.4 m depth. 1 moray</t>
  </si>
  <si>
    <t>P050</t>
  </si>
  <si>
    <t>Ellen van den Brom</t>
  </si>
  <si>
    <t xml:space="preserve">4.0 m depth. </t>
  </si>
  <si>
    <t>P051</t>
  </si>
  <si>
    <t>Hamadi &amp; Ewout</t>
  </si>
  <si>
    <t>4.5 m depth; 1 Gymnomuraena zebra; 1 moray</t>
  </si>
  <si>
    <t>P052</t>
  </si>
  <si>
    <t>Hamadi Mwamlavya</t>
  </si>
  <si>
    <t>Quite some rubble</t>
  </si>
  <si>
    <t>P053</t>
  </si>
  <si>
    <t>P054</t>
  </si>
  <si>
    <t>3 m depth</t>
  </si>
  <si>
    <t>P055</t>
  </si>
  <si>
    <t>5 m depth</t>
  </si>
  <si>
    <t>P056</t>
  </si>
  <si>
    <t>6 m depth</t>
  </si>
  <si>
    <t>P057</t>
  </si>
  <si>
    <t>Mohammed Tashwishi</t>
  </si>
  <si>
    <t>P058</t>
  </si>
  <si>
    <t>4.8 m depth</t>
  </si>
  <si>
    <t>P059</t>
  </si>
  <si>
    <t>Fanny Koentjes &amp; Mohammed Tashwishi</t>
  </si>
  <si>
    <t>4.5 m depth</t>
  </si>
  <si>
    <t>P060</t>
  </si>
  <si>
    <t>5.6 m depth</t>
  </si>
  <si>
    <t>P061</t>
  </si>
  <si>
    <t>7.7 m depth</t>
  </si>
  <si>
    <t>P062</t>
  </si>
  <si>
    <t>Ewout Knoester &amp; Sophie de Reus</t>
  </si>
  <si>
    <t>Taken from line intercept</t>
  </si>
  <si>
    <t>P063</t>
  </si>
  <si>
    <t>Time estimated; Taken from line intercept</t>
  </si>
  <si>
    <t>P064</t>
  </si>
  <si>
    <t>P065</t>
  </si>
  <si>
    <t>3.9 m depth</t>
  </si>
  <si>
    <t>P066</t>
  </si>
  <si>
    <t>Ewout Knoester &amp; Fanny Koentjes</t>
  </si>
  <si>
    <t>4.2 m depth</t>
  </si>
  <si>
    <t>P067</t>
  </si>
  <si>
    <t>4.3 m depth; moray:1</t>
  </si>
  <si>
    <t>P068</t>
  </si>
  <si>
    <t>Depth 2.8 m; Moray x1</t>
  </si>
  <si>
    <t>P069</t>
  </si>
  <si>
    <t>Depth 2.3 m</t>
  </si>
  <si>
    <t>P070</t>
  </si>
  <si>
    <t>Depth 2.8 m; crown of thorns x 1</t>
  </si>
  <si>
    <t>P071</t>
  </si>
  <si>
    <t>Depth 5.9; bad visibility &amp; tidal current; Mosly in sand and rubble!</t>
  </si>
  <si>
    <t>P072</t>
  </si>
  <si>
    <t>Depth 6.4; bad visibility &amp; tidal current</t>
  </si>
  <si>
    <t>P073</t>
  </si>
  <si>
    <t>Depth 6; low visibility &amp; tidal current</t>
  </si>
  <si>
    <t>P074</t>
  </si>
  <si>
    <t>P075</t>
  </si>
  <si>
    <t>Depth 7.6</t>
  </si>
  <si>
    <t>P076</t>
  </si>
  <si>
    <t>Depth 7</t>
  </si>
  <si>
    <t>P077</t>
  </si>
  <si>
    <t>Depth 7.2</t>
  </si>
  <si>
    <t>P078</t>
  </si>
  <si>
    <t>Depth 8.8</t>
  </si>
  <si>
    <t>P079</t>
  </si>
  <si>
    <t>Hamadi Mwamlavya &amp; Myriam Groenendijk</t>
  </si>
  <si>
    <t>Depth 4.6</t>
  </si>
  <si>
    <t>P080</t>
  </si>
  <si>
    <t>Nienke Klerks, Sofia Kolkman</t>
  </si>
  <si>
    <t>Depth 1.8, good visibility</t>
  </si>
  <si>
    <t>P081</t>
  </si>
  <si>
    <t>Depth 5.3</t>
  </si>
  <si>
    <t>P082</t>
  </si>
  <si>
    <t xml:space="preserve">Depth 2.7, low visibility </t>
  </si>
  <si>
    <t>P083</t>
  </si>
  <si>
    <t>Depth 2.7</t>
  </si>
  <si>
    <t>P084</t>
  </si>
  <si>
    <t>Depth 4.3</t>
  </si>
  <si>
    <t>P085</t>
  </si>
  <si>
    <t xml:space="preserve">Depth 1.6 </t>
  </si>
  <si>
    <t>P086</t>
  </si>
  <si>
    <t>Depth 1.9</t>
  </si>
  <si>
    <t>P087</t>
  </si>
  <si>
    <t>Depth 5.7</t>
  </si>
  <si>
    <t>P088</t>
  </si>
  <si>
    <t>Depth  4.6</t>
  </si>
  <si>
    <t>P089</t>
  </si>
  <si>
    <t>Depth 5.2</t>
  </si>
  <si>
    <t>P090</t>
  </si>
  <si>
    <t>P091</t>
  </si>
  <si>
    <t>Depth 2.5</t>
  </si>
  <si>
    <t>P092</t>
  </si>
  <si>
    <t>Depth 4.8</t>
  </si>
  <si>
    <t>P093</t>
  </si>
  <si>
    <t>P094</t>
  </si>
  <si>
    <t>Curved slightly to get all patches in transect; Taeniura lymma</t>
  </si>
  <si>
    <t>P095</t>
  </si>
  <si>
    <t>Scuticaria tigrina</t>
  </si>
  <si>
    <t>P096</t>
  </si>
  <si>
    <t>Depth 6.7</t>
  </si>
  <si>
    <t>P097</t>
  </si>
  <si>
    <t>P098</t>
  </si>
  <si>
    <t>Depth 6.4</t>
  </si>
  <si>
    <t>P099</t>
  </si>
  <si>
    <t>P100</t>
  </si>
  <si>
    <t>Depth 2.6</t>
  </si>
  <si>
    <t>P101</t>
  </si>
  <si>
    <t xml:space="preserve">Depth 5.0 </t>
  </si>
  <si>
    <t>P102</t>
  </si>
  <si>
    <t>Depth 3.5</t>
  </si>
  <si>
    <t>P103</t>
  </si>
  <si>
    <t>Depth 3.7</t>
  </si>
  <si>
    <t>P104</t>
  </si>
  <si>
    <t>P105</t>
  </si>
  <si>
    <t>Depth 6.6</t>
  </si>
  <si>
    <t>P106</t>
  </si>
  <si>
    <t>Depth 8.2</t>
  </si>
  <si>
    <t>P107</t>
  </si>
  <si>
    <t>Depth 5.8</t>
  </si>
  <si>
    <t>P108</t>
  </si>
  <si>
    <t>Depth 4.1</t>
  </si>
  <si>
    <t>P109</t>
  </si>
  <si>
    <t>Depth 1.7</t>
  </si>
  <si>
    <t>P110</t>
  </si>
  <si>
    <t>Depth 7.3</t>
  </si>
  <si>
    <t>P111</t>
  </si>
  <si>
    <t>Depth 3.6</t>
  </si>
  <si>
    <t>P112</t>
  </si>
  <si>
    <t>Depth 4.2</t>
  </si>
  <si>
    <t>P113</t>
  </si>
  <si>
    <t>P114</t>
  </si>
  <si>
    <t>Depth 2.9</t>
  </si>
  <si>
    <t>P115</t>
  </si>
  <si>
    <t>Depth 3.3</t>
  </si>
  <si>
    <t>P116</t>
  </si>
  <si>
    <t>P117</t>
  </si>
  <si>
    <t>P118</t>
  </si>
  <si>
    <t>Depth 2.8</t>
  </si>
  <si>
    <t>P119</t>
  </si>
  <si>
    <t>Depth 3.8</t>
  </si>
  <si>
    <t>P120</t>
  </si>
  <si>
    <t>Depth 4</t>
  </si>
  <si>
    <t>P121</t>
  </si>
  <si>
    <t>Depth 5.1</t>
  </si>
  <si>
    <t>P122</t>
  </si>
  <si>
    <t>P123</t>
  </si>
  <si>
    <t>Depth 8.5</t>
  </si>
  <si>
    <t>P124</t>
  </si>
  <si>
    <t>Depth 7.9</t>
  </si>
  <si>
    <t>P125</t>
  </si>
  <si>
    <t>Depth 2.2</t>
  </si>
  <si>
    <t>P126</t>
  </si>
  <si>
    <t>Depth 6.8</t>
  </si>
  <si>
    <t>P127</t>
  </si>
  <si>
    <t>Depth 4.9, strong current</t>
  </si>
  <si>
    <t>P128</t>
  </si>
  <si>
    <t>Depth 2.5, strong current</t>
  </si>
  <si>
    <t>P129</t>
  </si>
  <si>
    <t>Depth 4.6, bad visibility</t>
  </si>
  <si>
    <t>P130</t>
  </si>
  <si>
    <t>P131</t>
  </si>
  <si>
    <t>Hamadi Mwamlavya, Mohamed Ahmed</t>
  </si>
  <si>
    <t>P132</t>
  </si>
  <si>
    <t>P133</t>
  </si>
  <si>
    <t>Depth 6.5</t>
  </si>
  <si>
    <t>P134</t>
  </si>
  <si>
    <t>Depth 8.7</t>
  </si>
  <si>
    <t>P135</t>
  </si>
  <si>
    <t xml:space="preserve">Depth 2.3 </t>
  </si>
  <si>
    <t>P136</t>
  </si>
  <si>
    <t>Depth  3.6, a lot of surge</t>
  </si>
  <si>
    <t>P137</t>
  </si>
  <si>
    <t>Depth 5.9</t>
  </si>
  <si>
    <t>P138</t>
  </si>
  <si>
    <t>Depth 7.0</t>
  </si>
  <si>
    <t>P139</t>
  </si>
  <si>
    <t>P140</t>
  </si>
  <si>
    <t>Depth 5.6</t>
  </si>
  <si>
    <t>P141</t>
  </si>
  <si>
    <t>P142</t>
  </si>
  <si>
    <t>P143</t>
  </si>
  <si>
    <t>P144</t>
  </si>
  <si>
    <t>Depth 3.1</t>
  </si>
  <si>
    <t>P145</t>
  </si>
  <si>
    <t>P146</t>
  </si>
  <si>
    <t>P147</t>
  </si>
  <si>
    <t>P148</t>
  </si>
  <si>
    <t>P149</t>
  </si>
  <si>
    <t>P150</t>
  </si>
  <si>
    <t>Mgeni Wamwachai, Cas Dinjens</t>
  </si>
  <si>
    <t>P151</t>
  </si>
  <si>
    <t>P152</t>
  </si>
  <si>
    <t>P153</t>
  </si>
  <si>
    <t>F-C-5</t>
  </si>
  <si>
    <t>P154</t>
  </si>
  <si>
    <t>F-C-4</t>
  </si>
  <si>
    <t>Depth 7.5</t>
  </si>
  <si>
    <t>P155</t>
  </si>
  <si>
    <t>NT-R-3</t>
  </si>
  <si>
    <t>Ewout Knoester, Cas Dinjens</t>
  </si>
  <si>
    <t>De[th 8</t>
  </si>
  <si>
    <t>P156</t>
  </si>
  <si>
    <t>NT-R-2</t>
  </si>
  <si>
    <t>Depth 8.4</t>
  </si>
  <si>
    <t>P157</t>
  </si>
  <si>
    <t>NT-R-1</t>
  </si>
  <si>
    <t>Depth 8</t>
  </si>
  <si>
    <t>P158</t>
  </si>
  <si>
    <t>NT-C-3</t>
  </si>
  <si>
    <t>P159</t>
  </si>
  <si>
    <t>Depth 6.0</t>
  </si>
  <si>
    <t>P160</t>
  </si>
  <si>
    <t>F-R-1</t>
  </si>
  <si>
    <t>Depth 9.2</t>
  </si>
  <si>
    <t>P161</t>
  </si>
  <si>
    <t>F-R-2</t>
  </si>
  <si>
    <t>Depth 11.3</t>
  </si>
  <si>
    <t>P162</t>
  </si>
  <si>
    <t>Cas Dinjens</t>
  </si>
  <si>
    <t>P163</t>
  </si>
  <si>
    <t>Depth 5.5</t>
  </si>
  <si>
    <t>P164</t>
  </si>
  <si>
    <t>NT-R-5</t>
  </si>
  <si>
    <t>P165</t>
  </si>
  <si>
    <t>NT-R-4</t>
  </si>
  <si>
    <t>Depth 8.0</t>
  </si>
  <si>
    <t>P166</t>
  </si>
  <si>
    <t>P167</t>
  </si>
  <si>
    <t>F-R-3</t>
  </si>
  <si>
    <t>Depth 9.4</t>
  </si>
  <si>
    <t>P168</t>
  </si>
  <si>
    <t>Depth 2.4</t>
  </si>
  <si>
    <t>P169</t>
  </si>
  <si>
    <t>Depth 3.3; Quite some rubble</t>
  </si>
  <si>
    <t>P170</t>
  </si>
  <si>
    <t>Depth6.2</t>
  </si>
  <si>
    <t>P171</t>
  </si>
  <si>
    <t>Depth 5.5; brackets added</t>
  </si>
  <si>
    <t>P172</t>
  </si>
  <si>
    <t>F-S-5</t>
  </si>
  <si>
    <t>P173</t>
  </si>
  <si>
    <t>F-S-4</t>
  </si>
  <si>
    <t>P174</t>
  </si>
  <si>
    <t>F-S-3</t>
  </si>
  <si>
    <t>P175</t>
  </si>
  <si>
    <t>F-C-1</t>
  </si>
  <si>
    <t>Depth 8.3</t>
  </si>
  <si>
    <t>P176</t>
  </si>
  <si>
    <t>Depth 3.4</t>
  </si>
  <si>
    <t>P177</t>
  </si>
  <si>
    <t>P178</t>
  </si>
  <si>
    <t>Depth 4.4</t>
  </si>
  <si>
    <t>P179</t>
  </si>
  <si>
    <t>Depth 4.5</t>
  </si>
  <si>
    <t>P180</t>
  </si>
  <si>
    <t>F-R-5</t>
  </si>
  <si>
    <t>P181</t>
  </si>
  <si>
    <t>F-R-4</t>
  </si>
  <si>
    <t>P182</t>
  </si>
  <si>
    <t>P183</t>
  </si>
  <si>
    <t>Peter musila, Ewout knoester</t>
  </si>
  <si>
    <t>Depth 2.0</t>
  </si>
  <si>
    <t>P184</t>
  </si>
  <si>
    <t>Quirijn Schürmann</t>
  </si>
  <si>
    <t>Depth 2.9, bad visibility</t>
  </si>
  <si>
    <t>Circle.10</t>
  </si>
  <si>
    <t>P185</t>
  </si>
  <si>
    <t>NT-COMP-5</t>
  </si>
  <si>
    <t>Depth 6.6, bad visibility</t>
  </si>
  <si>
    <t>P186</t>
  </si>
  <si>
    <t>NT-CAGE-4</t>
  </si>
  <si>
    <t>Depth 5.1, bad visibility</t>
  </si>
  <si>
    <t>P187</t>
  </si>
  <si>
    <t>P188</t>
  </si>
  <si>
    <t>P189</t>
  </si>
  <si>
    <t>P190</t>
  </si>
  <si>
    <t>P191</t>
  </si>
  <si>
    <t>P192</t>
  </si>
  <si>
    <t>Depth 7,7</t>
  </si>
  <si>
    <t>P193</t>
  </si>
  <si>
    <t>Depth 4,4</t>
  </si>
  <si>
    <t>P194</t>
  </si>
  <si>
    <t>NT-CAKE-5</t>
  </si>
  <si>
    <t>Depth 8,3</t>
  </si>
  <si>
    <t>P195</t>
  </si>
  <si>
    <t>Depth 8,2</t>
  </si>
  <si>
    <t>P196</t>
  </si>
  <si>
    <t>F-COMP-1</t>
  </si>
  <si>
    <t>Depth 7,3</t>
  </si>
  <si>
    <t>P197</t>
  </si>
  <si>
    <t>F-CAGE-2</t>
  </si>
  <si>
    <t>Depth 5,9</t>
  </si>
  <si>
    <t>P198</t>
  </si>
  <si>
    <t>NT-BRU-2</t>
  </si>
  <si>
    <t>Depth 8,5</t>
  </si>
  <si>
    <t>P199</t>
  </si>
  <si>
    <t>NT-COMP-2</t>
  </si>
  <si>
    <t>Depth 7,9</t>
  </si>
  <si>
    <t>P200</t>
  </si>
  <si>
    <t>Depth 6,5</t>
  </si>
  <si>
    <t>P201</t>
  </si>
  <si>
    <t>F-BRU-2</t>
  </si>
  <si>
    <t>Depth 5,0</t>
  </si>
  <si>
    <t>P202</t>
  </si>
  <si>
    <t>Depth 2,1</t>
  </si>
  <si>
    <t>P203</t>
  </si>
  <si>
    <t>Depth 9,6</t>
  </si>
  <si>
    <t>P204</t>
  </si>
  <si>
    <t>Depth 4,6; Double?</t>
  </si>
  <si>
    <t>P205</t>
  </si>
  <si>
    <t>F-CAKE-2</t>
  </si>
  <si>
    <t>Depth 3,7</t>
  </si>
  <si>
    <t>P206</t>
  </si>
  <si>
    <t>F-CAKE-1</t>
  </si>
  <si>
    <t>Depth 8,0</t>
  </si>
  <si>
    <t>P207</t>
  </si>
  <si>
    <t>F-BRU-1</t>
  </si>
  <si>
    <t>Depth 7,8</t>
  </si>
  <si>
    <t>P208</t>
  </si>
  <si>
    <t>F-CAGE-1</t>
  </si>
  <si>
    <t>Depth 8,1</t>
  </si>
  <si>
    <t>P209</t>
  </si>
  <si>
    <t>Depth 4,2</t>
  </si>
  <si>
    <t>P210</t>
  </si>
  <si>
    <t>Mgeni &amp; Hamadi</t>
  </si>
  <si>
    <t>Depth 9; Start time: 10:33</t>
  </si>
  <si>
    <t>P211</t>
  </si>
  <si>
    <t>P212</t>
  </si>
  <si>
    <t>Depth 5,4; Start time: 11:15</t>
  </si>
  <si>
    <t>P213</t>
  </si>
  <si>
    <t>P214</t>
  </si>
  <si>
    <t>Depth 6,6; Start time: 10:45</t>
  </si>
  <si>
    <t>P215</t>
  </si>
  <si>
    <t>P216</t>
  </si>
  <si>
    <t>P217</t>
  </si>
  <si>
    <t>Depth 10,7</t>
  </si>
  <si>
    <t>P218</t>
  </si>
  <si>
    <t>Depth 4,4; Start time: 10:17</t>
  </si>
  <si>
    <t>P219</t>
  </si>
  <si>
    <t>N/A</t>
  </si>
  <si>
    <t>Peter &amp; Judy &amp;Cindy</t>
  </si>
  <si>
    <t>Depth 1.5</t>
  </si>
  <si>
    <t>P220</t>
  </si>
  <si>
    <t>Plug Inn</t>
  </si>
  <si>
    <t>P221</t>
  </si>
  <si>
    <t>Coney Islands</t>
  </si>
  <si>
    <t>P222</t>
  </si>
  <si>
    <t>Depth 4.8; Cots bitemarks nearby</t>
  </si>
  <si>
    <t>Circle.20</t>
  </si>
  <si>
    <t>P223</t>
  </si>
  <si>
    <t>Depth 3.9</t>
  </si>
  <si>
    <t>P224</t>
  </si>
  <si>
    <t>Depth 3.5 m</t>
  </si>
  <si>
    <t>P225</t>
  </si>
  <si>
    <t>Depth 6.5 m</t>
  </si>
  <si>
    <t>P226</t>
  </si>
  <si>
    <t>Depth 6.3 m</t>
  </si>
  <si>
    <t>P227</t>
  </si>
  <si>
    <t>Depth 6.2 m</t>
  </si>
  <si>
    <t>P228</t>
  </si>
  <si>
    <t>Depth 5.7 m</t>
  </si>
  <si>
    <t>P229</t>
  </si>
  <si>
    <t>Depth 2.7 m</t>
  </si>
  <si>
    <t>P230</t>
  </si>
  <si>
    <t>Depth 6.2 m; Sepia</t>
  </si>
  <si>
    <t>P231</t>
  </si>
  <si>
    <t>Depth 4.6 m</t>
  </si>
  <si>
    <t>P232</t>
  </si>
  <si>
    <t>Depth 8.2 m; Two harlequin shrimps in Cake</t>
  </si>
  <si>
    <t>P233</t>
  </si>
  <si>
    <t>Depth 7.2 m; Patch used by turtle for belly scrub: lot's of coral loss</t>
  </si>
  <si>
    <t>P234</t>
  </si>
  <si>
    <t>Depth 7.6 m</t>
  </si>
  <si>
    <t>P235</t>
  </si>
  <si>
    <t>Depth 5.5 m</t>
  </si>
  <si>
    <t>P236</t>
  </si>
  <si>
    <t>Depth 6.4 m</t>
  </si>
  <si>
    <t>P237</t>
  </si>
  <si>
    <t>F-COMP-2</t>
  </si>
  <si>
    <t>P238</t>
  </si>
  <si>
    <t>F-CAGE-3</t>
  </si>
  <si>
    <t>P239</t>
  </si>
  <si>
    <t>F-CAGE-4</t>
  </si>
  <si>
    <t>Depth 8.8 m</t>
  </si>
  <si>
    <t>P240</t>
  </si>
  <si>
    <t>Kikuyu House</t>
  </si>
  <si>
    <t>Depth 9.2 m; Quite some coral outcompeted by white aggresive tunicate</t>
  </si>
  <si>
    <t>P241</t>
  </si>
  <si>
    <t>NT-CAGE-5</t>
  </si>
  <si>
    <t>Depth 8.9 m; No mobile inverts</t>
  </si>
  <si>
    <t>P242</t>
  </si>
  <si>
    <t>NT-BRU-5</t>
  </si>
  <si>
    <t>Depth 7.9 m; Mantis shrimp</t>
  </si>
  <si>
    <t>P243</t>
  </si>
  <si>
    <t>Depth 7.4 m</t>
  </si>
  <si>
    <t>P244</t>
  </si>
  <si>
    <t>NT-CAKE-4</t>
  </si>
  <si>
    <t>Depth 9.3 m</t>
  </si>
  <si>
    <t>P245</t>
  </si>
  <si>
    <t>NT-CAGE-3</t>
  </si>
  <si>
    <t>Depth 7.3 m</t>
  </si>
  <si>
    <t>P246</t>
  </si>
  <si>
    <t>Depth 7.9 m</t>
  </si>
  <si>
    <t>P247</t>
  </si>
  <si>
    <t>Depth 6.8 m; Large surge; Squid x4</t>
  </si>
  <si>
    <t>P248</t>
  </si>
  <si>
    <t>F-CAKE-3</t>
  </si>
  <si>
    <t>Depth 7.5 m</t>
  </si>
  <si>
    <t>P249</t>
  </si>
  <si>
    <t>Depth 7.4 m; Quite some Drupella and predation; Mantis shrimp</t>
  </si>
  <si>
    <t>P250</t>
  </si>
  <si>
    <t>F-CAGE-5</t>
  </si>
  <si>
    <t>Depth 10.1 m</t>
  </si>
  <si>
    <t>P251</t>
  </si>
  <si>
    <t>F-CAKE-4</t>
  </si>
  <si>
    <t>Depth 9.8 m</t>
  </si>
  <si>
    <t>P252</t>
  </si>
  <si>
    <t>F-COMP-3</t>
  </si>
  <si>
    <t>P253</t>
  </si>
  <si>
    <t>F-CAKE-5</t>
  </si>
  <si>
    <t>Depth 6.1 m</t>
  </si>
  <si>
    <t>P254</t>
  </si>
  <si>
    <t>F-BRU-3</t>
  </si>
  <si>
    <t>Depth 7.6 m; Sepia x1</t>
  </si>
  <si>
    <t>P255</t>
  </si>
  <si>
    <t>F-COMP-4</t>
  </si>
  <si>
    <t>Depth 8.2 m</t>
  </si>
  <si>
    <t>P256</t>
  </si>
  <si>
    <t>F-BRU-4</t>
  </si>
  <si>
    <t>Depth 7.8 m; Sepia x1; Mantis x1</t>
  </si>
  <si>
    <t>P257</t>
  </si>
  <si>
    <t>F-COMP-5</t>
  </si>
  <si>
    <t>Depth 5.2 m; Mantis x1</t>
  </si>
  <si>
    <t>P258</t>
  </si>
  <si>
    <t>F-BRU-5</t>
  </si>
  <si>
    <t>P259</t>
  </si>
  <si>
    <t>P260</t>
  </si>
  <si>
    <t>P261</t>
  </si>
  <si>
    <t>P262</t>
  </si>
  <si>
    <t>P263</t>
  </si>
  <si>
    <t>P264</t>
  </si>
  <si>
    <t>P265</t>
  </si>
  <si>
    <t>P266</t>
  </si>
  <si>
    <t>P267</t>
  </si>
  <si>
    <t>P268</t>
  </si>
  <si>
    <t>P269</t>
  </si>
  <si>
    <t>P270</t>
  </si>
  <si>
    <t>P271</t>
  </si>
  <si>
    <t>P272</t>
  </si>
  <si>
    <t>P273</t>
  </si>
  <si>
    <t>P274</t>
  </si>
  <si>
    <t>P275</t>
  </si>
  <si>
    <t>P276</t>
  </si>
  <si>
    <t>P277</t>
  </si>
  <si>
    <t>P278</t>
  </si>
  <si>
    <t>P279</t>
  </si>
  <si>
    <t>P280</t>
  </si>
  <si>
    <t>P281</t>
  </si>
  <si>
    <t>P282</t>
  </si>
  <si>
    <t>P283</t>
  </si>
  <si>
    <t>P284</t>
  </si>
  <si>
    <t>P285</t>
  </si>
  <si>
    <t>P286</t>
  </si>
  <si>
    <t>P287</t>
  </si>
  <si>
    <t>P288</t>
  </si>
  <si>
    <t>P289</t>
  </si>
  <si>
    <t>P290</t>
  </si>
  <si>
    <t>P291</t>
  </si>
  <si>
    <t>P292</t>
  </si>
  <si>
    <t>P293</t>
  </si>
  <si>
    <t>P294</t>
  </si>
  <si>
    <t>P295</t>
  </si>
  <si>
    <t>P296</t>
  </si>
  <si>
    <t>P297</t>
  </si>
  <si>
    <t>P298</t>
  </si>
  <si>
    <t>P299</t>
  </si>
  <si>
    <t>P300</t>
  </si>
  <si>
    <t>Survey P1</t>
  </si>
  <si>
    <t>Survey P2</t>
  </si>
  <si>
    <t>Survey P3</t>
  </si>
  <si>
    <t>Survey P4</t>
  </si>
  <si>
    <t>Survey P5</t>
  </si>
  <si>
    <t>Survey P6</t>
  </si>
  <si>
    <t>Survey P7</t>
  </si>
  <si>
    <t>Survey P8</t>
  </si>
  <si>
    <t>Survey P9</t>
  </si>
  <si>
    <t>Survey P10</t>
  </si>
  <si>
    <t>Survey P11</t>
  </si>
  <si>
    <t>Survey P12</t>
  </si>
  <si>
    <t>Survey P13</t>
  </si>
  <si>
    <t>Survey P14</t>
  </si>
  <si>
    <t>Survey P15</t>
  </si>
  <si>
    <t>Survey P16</t>
  </si>
  <si>
    <t>Survey P17</t>
  </si>
  <si>
    <t>Survey P18</t>
  </si>
  <si>
    <t>Survey P19</t>
  </si>
  <si>
    <t>Survey P20</t>
  </si>
  <si>
    <t>Survey P21</t>
  </si>
  <si>
    <t>Survey P22</t>
  </si>
  <si>
    <t>Survey P23</t>
  </si>
  <si>
    <t>Survey P24</t>
  </si>
  <si>
    <t>Survey P25</t>
  </si>
  <si>
    <t>Survey P26</t>
  </si>
  <si>
    <t>Survey P27</t>
  </si>
  <si>
    <t>Survey P28</t>
  </si>
  <si>
    <t>Survey P29</t>
  </si>
  <si>
    <t>Survey P30</t>
  </si>
  <si>
    <t>Survey P31</t>
  </si>
  <si>
    <t>Survey P32</t>
  </si>
  <si>
    <t>Survey P33</t>
  </si>
  <si>
    <t>Survey P34</t>
  </si>
  <si>
    <t>Survey P35</t>
  </si>
  <si>
    <t>Survey P36</t>
  </si>
  <si>
    <t>Survey P37</t>
  </si>
  <si>
    <t>Survey P38</t>
  </si>
  <si>
    <t>Survey P39</t>
  </si>
  <si>
    <t>Survey P40</t>
  </si>
  <si>
    <t>Survey P41</t>
  </si>
  <si>
    <t>Survey P42</t>
  </si>
  <si>
    <t>Survey P43</t>
  </si>
  <si>
    <t>Survey P44</t>
  </si>
  <si>
    <t>Survey P45</t>
  </si>
  <si>
    <t>Survey P46</t>
  </si>
  <si>
    <t>Survey P47</t>
  </si>
  <si>
    <t>Survey P48</t>
  </si>
  <si>
    <t>Survey P49</t>
  </si>
  <si>
    <t>Survey P50</t>
  </si>
  <si>
    <t>Survey P51</t>
  </si>
  <si>
    <t>Survey P52</t>
  </si>
  <si>
    <t>Survey P53</t>
  </si>
  <si>
    <t>Survey P54</t>
  </si>
  <si>
    <t>Survey P55</t>
  </si>
  <si>
    <t>Survey P56</t>
  </si>
  <si>
    <t>Survey P57</t>
  </si>
  <si>
    <t>Survey P58</t>
  </si>
  <si>
    <t>Survey P59</t>
  </si>
  <si>
    <t>Survey P60</t>
  </si>
  <si>
    <t>Survey P61</t>
  </si>
  <si>
    <t>Survey P62</t>
  </si>
  <si>
    <t>Survey P63</t>
  </si>
  <si>
    <t>Survey P64</t>
  </si>
  <si>
    <t>Survey P65</t>
  </si>
  <si>
    <t>Survey P66</t>
  </si>
  <si>
    <t>Survey P67</t>
  </si>
  <si>
    <t>Survey P68</t>
  </si>
  <si>
    <t>Survey P69</t>
  </si>
  <si>
    <t>Survey P70</t>
  </si>
  <si>
    <t>Survey P71</t>
  </si>
  <si>
    <t>Survey P72</t>
  </si>
  <si>
    <t>Survey P73</t>
  </si>
  <si>
    <t>Survey P74</t>
  </si>
  <si>
    <t>Survey P75</t>
  </si>
  <si>
    <t>Survey P76</t>
  </si>
  <si>
    <t>Survey P77</t>
  </si>
  <si>
    <t>Survey P78</t>
  </si>
  <si>
    <t>Survey P79</t>
  </si>
  <si>
    <t>Survey P80</t>
  </si>
  <si>
    <t>Survey P81</t>
  </si>
  <si>
    <t>Survey P82</t>
  </si>
  <si>
    <t>Survey P83</t>
  </si>
  <si>
    <t>Survey P84</t>
  </si>
  <si>
    <t>Survey P85</t>
  </si>
  <si>
    <t>Survey P86</t>
  </si>
  <si>
    <t>Survey P87</t>
  </si>
  <si>
    <t>Survey P88</t>
  </si>
  <si>
    <t>Survey P89</t>
  </si>
  <si>
    <t>Survey P90</t>
  </si>
  <si>
    <t>Survey P91</t>
  </si>
  <si>
    <t>Survey P92</t>
  </si>
  <si>
    <t>Survey P93</t>
  </si>
  <si>
    <t>Survey P94</t>
  </si>
  <si>
    <t>Survey P95</t>
  </si>
  <si>
    <t>Survey P96</t>
  </si>
  <si>
    <t>Survey P97</t>
  </si>
  <si>
    <t>Survey P98</t>
  </si>
  <si>
    <t>Survey P99</t>
  </si>
  <si>
    <t>Survey P100</t>
  </si>
  <si>
    <t>Points.m</t>
  </si>
  <si>
    <t>Code_1</t>
  </si>
  <si>
    <t>Species_1</t>
  </si>
  <si>
    <t>Genus_1</t>
  </si>
  <si>
    <t>Family_1</t>
  </si>
  <si>
    <t>Group_1</t>
  </si>
  <si>
    <t>Super.group_1</t>
  </si>
  <si>
    <t>State_1</t>
  </si>
  <si>
    <t>Comments_1</t>
  </si>
  <si>
    <t>Code_2</t>
  </si>
  <si>
    <t>Species_2</t>
  </si>
  <si>
    <t>Genus_2</t>
  </si>
  <si>
    <t>Family_2</t>
  </si>
  <si>
    <t>Group_2</t>
  </si>
  <si>
    <t>Super.group_2</t>
  </si>
  <si>
    <t>State_2</t>
  </si>
  <si>
    <t>Comments_2</t>
  </si>
  <si>
    <t>Code_3</t>
  </si>
  <si>
    <t>Species_3</t>
  </si>
  <si>
    <t>Genus_3</t>
  </si>
  <si>
    <t>Family_3</t>
  </si>
  <si>
    <t>Group_3</t>
  </si>
  <si>
    <t>Super.group_3</t>
  </si>
  <si>
    <t>State_3</t>
  </si>
  <si>
    <t>Comments_3</t>
  </si>
  <si>
    <t>Code_4</t>
  </si>
  <si>
    <t>Species_4</t>
  </si>
  <si>
    <t>Genus_4</t>
  </si>
  <si>
    <t>Family_4</t>
  </si>
  <si>
    <t>Group_4</t>
  </si>
  <si>
    <t>Super.group_4</t>
  </si>
  <si>
    <t>State_4</t>
  </si>
  <si>
    <t>Comments_4</t>
  </si>
  <si>
    <t>Code_5</t>
  </si>
  <si>
    <t>Species_5</t>
  </si>
  <si>
    <t>Genus_5</t>
  </si>
  <si>
    <t>Family_5</t>
  </si>
  <si>
    <t>Group_5</t>
  </si>
  <si>
    <t>Super.group_5</t>
  </si>
  <si>
    <t>State_5</t>
  </si>
  <si>
    <t>Comments_5</t>
  </si>
  <si>
    <t>Code_6</t>
  </si>
  <si>
    <t>Species_6</t>
  </si>
  <si>
    <t>Genus_6</t>
  </si>
  <si>
    <t>Family_6</t>
  </si>
  <si>
    <t>Group_6</t>
  </si>
  <si>
    <t>Super.group_6</t>
  </si>
  <si>
    <t>State_6</t>
  </si>
  <si>
    <t>Comments_6</t>
  </si>
  <si>
    <t>Code_7</t>
  </si>
  <si>
    <t>Species_7</t>
  </si>
  <si>
    <t>Genus_7</t>
  </si>
  <si>
    <t>Family_7</t>
  </si>
  <si>
    <t>Group_7</t>
  </si>
  <si>
    <t>Super.group_7</t>
  </si>
  <si>
    <t>State_7</t>
  </si>
  <si>
    <t>Comments_7</t>
  </si>
  <si>
    <t>Code_8</t>
  </si>
  <si>
    <t>Species_8</t>
  </si>
  <si>
    <t>Genus_8</t>
  </si>
  <si>
    <t>Family_8</t>
  </si>
  <si>
    <t>Group_8</t>
  </si>
  <si>
    <t>Super.group_8</t>
  </si>
  <si>
    <t>State_8</t>
  </si>
  <si>
    <t>Comments_8</t>
  </si>
  <si>
    <t>Code_9</t>
  </si>
  <si>
    <t>Species_9</t>
  </si>
  <si>
    <t>Genus_9</t>
  </si>
  <si>
    <t>Family_9</t>
  </si>
  <si>
    <t>Group_9</t>
  </si>
  <si>
    <t>Super.group_9</t>
  </si>
  <si>
    <t>State_9</t>
  </si>
  <si>
    <t>Comments_9</t>
  </si>
  <si>
    <t>Code_10</t>
  </si>
  <si>
    <t>Species_10</t>
  </si>
  <si>
    <t>Genus_10</t>
  </si>
  <si>
    <t>Family_10</t>
  </si>
  <si>
    <t>Group_10</t>
  </si>
  <si>
    <t>Super.group_10</t>
  </si>
  <si>
    <t>State_10</t>
  </si>
  <si>
    <t>Comments_10</t>
  </si>
  <si>
    <t>Code_11</t>
  </si>
  <si>
    <t>Species_11</t>
  </si>
  <si>
    <t>Genus_11</t>
  </si>
  <si>
    <t>Family_11</t>
  </si>
  <si>
    <t>Group_11</t>
  </si>
  <si>
    <t>Super.group_11</t>
  </si>
  <si>
    <t>State_11</t>
  </si>
  <si>
    <t>Comments_11</t>
  </si>
  <si>
    <t>Code_12</t>
  </si>
  <si>
    <t>Species_12</t>
  </si>
  <si>
    <t>Genus_12</t>
  </si>
  <si>
    <t>Family_12</t>
  </si>
  <si>
    <t>Group_12</t>
  </si>
  <si>
    <t>Super.group_12</t>
  </si>
  <si>
    <t>State_12</t>
  </si>
  <si>
    <t>Comments_12</t>
  </si>
  <si>
    <t>Code_13</t>
  </si>
  <si>
    <t>Species_13</t>
  </si>
  <si>
    <t>Genus_13</t>
  </si>
  <si>
    <t>Family_13</t>
  </si>
  <si>
    <t>Group_13</t>
  </si>
  <si>
    <t>Super.group_13</t>
  </si>
  <si>
    <t>State_13</t>
  </si>
  <si>
    <t>Comments_13</t>
  </si>
  <si>
    <t>Code_14</t>
  </si>
  <si>
    <t>Species_14</t>
  </si>
  <si>
    <t>Genus_14</t>
  </si>
  <si>
    <t>Family_14</t>
  </si>
  <si>
    <t>Group_14</t>
  </si>
  <si>
    <t>Super.group_14</t>
  </si>
  <si>
    <t>State_14</t>
  </si>
  <si>
    <t>Comments_14</t>
  </si>
  <si>
    <t>Code_15</t>
  </si>
  <si>
    <t>Species_15</t>
  </si>
  <si>
    <t>Genus_15</t>
  </si>
  <si>
    <t>Family_15</t>
  </si>
  <si>
    <t>Group_15</t>
  </si>
  <si>
    <t>Super.group_15</t>
  </si>
  <si>
    <t>State_15</t>
  </si>
  <si>
    <t>Comments_15</t>
  </si>
  <si>
    <t>Code_16</t>
  </si>
  <si>
    <t>Species_16</t>
  </si>
  <si>
    <t>Genus_16</t>
  </si>
  <si>
    <t>Family_16</t>
  </si>
  <si>
    <t>Group_16</t>
  </si>
  <si>
    <t>Super.group_16</t>
  </si>
  <si>
    <t>State_16</t>
  </si>
  <si>
    <t>Comments_16</t>
  </si>
  <si>
    <t>Code_17</t>
  </si>
  <si>
    <t>Species_17</t>
  </si>
  <si>
    <t>Genus_17</t>
  </si>
  <si>
    <t>Family_17</t>
  </si>
  <si>
    <t>Group_17</t>
  </si>
  <si>
    <t>Super.group_17</t>
  </si>
  <si>
    <t>State_17</t>
  </si>
  <si>
    <t>Comments_17</t>
  </si>
  <si>
    <t>Code_18</t>
  </si>
  <si>
    <t>Species_18</t>
  </si>
  <si>
    <t>Genus_18</t>
  </si>
  <si>
    <t>Family_18</t>
  </si>
  <si>
    <t>Group_18</t>
  </si>
  <si>
    <t>Super.group_18</t>
  </si>
  <si>
    <t>State_18</t>
  </si>
  <si>
    <t>Comments_18</t>
  </si>
  <si>
    <t>Code_19</t>
  </si>
  <si>
    <t>Species_19</t>
  </si>
  <si>
    <t>Genus_19</t>
  </si>
  <si>
    <t>Family_19</t>
  </si>
  <si>
    <t>Group_19</t>
  </si>
  <si>
    <t>Super.group_19</t>
  </si>
  <si>
    <t>State_19</t>
  </si>
  <si>
    <t>Comments_19</t>
  </si>
  <si>
    <t>Code_20</t>
  </si>
  <si>
    <t>Species_20</t>
  </si>
  <si>
    <t>Genus_20</t>
  </si>
  <si>
    <t>Family_20</t>
  </si>
  <si>
    <t>Group_20</t>
  </si>
  <si>
    <t>Super.group_20</t>
  </si>
  <si>
    <t>State_20</t>
  </si>
  <si>
    <t>Comments_20</t>
  </si>
  <si>
    <t>Code_21</t>
  </si>
  <si>
    <t>Species_21</t>
  </si>
  <si>
    <t>Genus_21</t>
  </si>
  <si>
    <t>Family_21</t>
  </si>
  <si>
    <t>Group_21</t>
  </si>
  <si>
    <t>Super.group_21</t>
  </si>
  <si>
    <t>State_21</t>
  </si>
  <si>
    <t>Comments_21</t>
  </si>
  <si>
    <t>Code_22</t>
  </si>
  <si>
    <t>Species_22</t>
  </si>
  <si>
    <t>Genus_22</t>
  </si>
  <si>
    <t>Family_22</t>
  </si>
  <si>
    <t>Group_22</t>
  </si>
  <si>
    <t>Super.group_22</t>
  </si>
  <si>
    <t>State_22</t>
  </si>
  <si>
    <t>Comments_22</t>
  </si>
  <si>
    <t>Code_23</t>
  </si>
  <si>
    <t>Species_23</t>
  </si>
  <si>
    <t>Genus_23</t>
  </si>
  <si>
    <t>Family_23</t>
  </si>
  <si>
    <t>Group_23</t>
  </si>
  <si>
    <t>Super.group_23</t>
  </si>
  <si>
    <t>State_23</t>
  </si>
  <si>
    <t>Comments_23</t>
  </si>
  <si>
    <t>Code_24</t>
  </si>
  <si>
    <t>Species_24</t>
  </si>
  <si>
    <t>Genus_24</t>
  </si>
  <si>
    <t>Family_24</t>
  </si>
  <si>
    <t>Group_24</t>
  </si>
  <si>
    <t>Super.group_24</t>
  </si>
  <si>
    <t>State_24</t>
  </si>
  <si>
    <t>Comments_24</t>
  </si>
  <si>
    <t>Code_25</t>
  </si>
  <si>
    <t>Species_25</t>
  </si>
  <si>
    <t>Genus_25</t>
  </si>
  <si>
    <t>Family_25</t>
  </si>
  <si>
    <t>Group_25</t>
  </si>
  <si>
    <t>Super.group_25</t>
  </si>
  <si>
    <t>State_25</t>
  </si>
  <si>
    <t>Comments_25</t>
  </si>
  <si>
    <t>Code_26</t>
  </si>
  <si>
    <t>Species_26</t>
  </si>
  <si>
    <t>Genus_26</t>
  </si>
  <si>
    <t>Family_26</t>
  </si>
  <si>
    <t>Group_26</t>
  </si>
  <si>
    <t>Super.group_26</t>
  </si>
  <si>
    <t>State_26</t>
  </si>
  <si>
    <t>Comments_26</t>
  </si>
  <si>
    <t>Code_27</t>
  </si>
  <si>
    <t>Species_27</t>
  </si>
  <si>
    <t>Genus_27</t>
  </si>
  <si>
    <t>Family_27</t>
  </si>
  <si>
    <t>Group_27</t>
  </si>
  <si>
    <t>Super.group_27</t>
  </si>
  <si>
    <t>State_27</t>
  </si>
  <si>
    <t>Comments_27</t>
  </si>
  <si>
    <t>Code_28</t>
  </si>
  <si>
    <t>Species_28</t>
  </si>
  <si>
    <t>Genus_28</t>
  </si>
  <si>
    <t>Family_28</t>
  </si>
  <si>
    <t>Group_28</t>
  </si>
  <si>
    <t>Super.group_28</t>
  </si>
  <si>
    <t>State_28</t>
  </si>
  <si>
    <t>Comments_28</t>
  </si>
  <si>
    <t>Code_29</t>
  </si>
  <si>
    <t>Species_29</t>
  </si>
  <si>
    <t>Genus_29</t>
  </si>
  <si>
    <t>Family_29</t>
  </si>
  <si>
    <t>Group_29</t>
  </si>
  <si>
    <t>Super.group_29</t>
  </si>
  <si>
    <t>State_29</t>
  </si>
  <si>
    <t>Comments_29</t>
  </si>
  <si>
    <t>Code_30</t>
  </si>
  <si>
    <t>Species_30</t>
  </si>
  <si>
    <t>Genus_30</t>
  </si>
  <si>
    <t>Family_30</t>
  </si>
  <si>
    <t>Group_30</t>
  </si>
  <si>
    <t>Super.group_30</t>
  </si>
  <si>
    <t>State_30</t>
  </si>
  <si>
    <t>Comments_30</t>
  </si>
  <si>
    <t>Code_31</t>
  </si>
  <si>
    <t>Species_31</t>
  </si>
  <si>
    <t>Genus_31</t>
  </si>
  <si>
    <t>Family_31</t>
  </si>
  <si>
    <t>Group_31</t>
  </si>
  <si>
    <t>Super.group_31</t>
  </si>
  <si>
    <t>State_31</t>
  </si>
  <si>
    <t>Comments_31</t>
  </si>
  <si>
    <t>Code_32</t>
  </si>
  <si>
    <t>Species_32</t>
  </si>
  <si>
    <t>Genus_32</t>
  </si>
  <si>
    <t>Family_32</t>
  </si>
  <si>
    <t>Group_32</t>
  </si>
  <si>
    <t>Super.group_32</t>
  </si>
  <si>
    <t>State_32</t>
  </si>
  <si>
    <t>Comments_32</t>
  </si>
  <si>
    <t>Code_33</t>
  </si>
  <si>
    <t>Species_33</t>
  </si>
  <si>
    <t>Genus_33</t>
  </si>
  <si>
    <t>Family_33</t>
  </si>
  <si>
    <t>Group_33</t>
  </si>
  <si>
    <t>Super.group_33</t>
  </si>
  <si>
    <t>State_33</t>
  </si>
  <si>
    <t>Comments_33</t>
  </si>
  <si>
    <t>Code_34</t>
  </si>
  <si>
    <t>Species_34</t>
  </si>
  <si>
    <t>Genus_34</t>
  </si>
  <si>
    <t>Family_34</t>
  </si>
  <si>
    <t>Group_34</t>
  </si>
  <si>
    <t>Super.group_34</t>
  </si>
  <si>
    <t>State_34</t>
  </si>
  <si>
    <t>Comments_34</t>
  </si>
  <si>
    <t>Code_35</t>
  </si>
  <si>
    <t>Species_35</t>
  </si>
  <si>
    <t>Genus_35</t>
  </si>
  <si>
    <t>Family_35</t>
  </si>
  <si>
    <t>Group_35</t>
  </si>
  <si>
    <t>Super.group_35</t>
  </si>
  <si>
    <t>State_35</t>
  </si>
  <si>
    <t>Comments_35</t>
  </si>
  <si>
    <t>Code_36</t>
  </si>
  <si>
    <t>Species_36</t>
  </si>
  <si>
    <t>Genus_36</t>
  </si>
  <si>
    <t>Family_36</t>
  </si>
  <si>
    <t>Group_36</t>
  </si>
  <si>
    <t>Super.group_36</t>
  </si>
  <si>
    <t>State_36</t>
  </si>
  <si>
    <t>Comments_36</t>
  </si>
  <si>
    <t>Code_37</t>
  </si>
  <si>
    <t>Species_37</t>
  </si>
  <si>
    <t>Genus_37</t>
  </si>
  <si>
    <t>Family_37</t>
  </si>
  <si>
    <t>Group_37</t>
  </si>
  <si>
    <t>Super.group_37</t>
  </si>
  <si>
    <t>State_37</t>
  </si>
  <si>
    <t>Comments_37</t>
  </si>
  <si>
    <t>Code_38</t>
  </si>
  <si>
    <t>Species_38</t>
  </si>
  <si>
    <t>Genus_38</t>
  </si>
  <si>
    <t>Family_38</t>
  </si>
  <si>
    <t>Group_38</t>
  </si>
  <si>
    <t>Super.group_38</t>
  </si>
  <si>
    <t>State_38</t>
  </si>
  <si>
    <t>Comments_38</t>
  </si>
  <si>
    <t>Code_39</t>
  </si>
  <si>
    <t>Species_39</t>
  </si>
  <si>
    <t>Genus_39</t>
  </si>
  <si>
    <t>Family_39</t>
  </si>
  <si>
    <t>Group_39</t>
  </si>
  <si>
    <t>Super.group_39</t>
  </si>
  <si>
    <t>State_39</t>
  </si>
  <si>
    <t>Comments_39</t>
  </si>
  <si>
    <t>Code_40</t>
  </si>
  <si>
    <t>Species_40</t>
  </si>
  <si>
    <t>Genus_40</t>
  </si>
  <si>
    <t>Family_40</t>
  </si>
  <si>
    <t>Group_40</t>
  </si>
  <si>
    <t>Super.group_40</t>
  </si>
  <si>
    <t>State_40</t>
  </si>
  <si>
    <t>Comments_40</t>
  </si>
  <si>
    <t>Code_41</t>
  </si>
  <si>
    <t>Species_41</t>
  </si>
  <si>
    <t>Genus_41</t>
  </si>
  <si>
    <t>Family_41</t>
  </si>
  <si>
    <t>Group_41</t>
  </si>
  <si>
    <t>Super.group_41</t>
  </si>
  <si>
    <t>State_41</t>
  </si>
  <si>
    <t>Comments_41</t>
  </si>
  <si>
    <t>Code_42</t>
  </si>
  <si>
    <t>Species_42</t>
  </si>
  <si>
    <t>Genus_42</t>
  </si>
  <si>
    <t>Family_42</t>
  </si>
  <si>
    <t>Group_42</t>
  </si>
  <si>
    <t>Super.group_42</t>
  </si>
  <si>
    <t>State_42</t>
  </si>
  <si>
    <t>Comments_42</t>
  </si>
  <si>
    <t>Code_43</t>
  </si>
  <si>
    <t>Species_43</t>
  </si>
  <si>
    <t>Genus_43</t>
  </si>
  <si>
    <t>Family_43</t>
  </si>
  <si>
    <t>Group_43</t>
  </si>
  <si>
    <t>Super.group_43</t>
  </si>
  <si>
    <t>State_43</t>
  </si>
  <si>
    <t>Comments_43</t>
  </si>
  <si>
    <t>Code_44</t>
  </si>
  <si>
    <t>Species_44</t>
  </si>
  <si>
    <t>Genus_44</t>
  </si>
  <si>
    <t>Family_44</t>
  </si>
  <si>
    <t>Group_44</t>
  </si>
  <si>
    <t>Super.group_44</t>
  </si>
  <si>
    <t>State_44</t>
  </si>
  <si>
    <t>Comments_44</t>
  </si>
  <si>
    <t>Code_45</t>
  </si>
  <si>
    <t>Species_45</t>
  </si>
  <si>
    <t>Genus_45</t>
  </si>
  <si>
    <t>Family_45</t>
  </si>
  <si>
    <t>Group_45</t>
  </si>
  <si>
    <t>Super.group_45</t>
  </si>
  <si>
    <t>State_45</t>
  </si>
  <si>
    <t>Comments_45</t>
  </si>
  <si>
    <t>Code_46</t>
  </si>
  <si>
    <t>Species_46</t>
  </si>
  <si>
    <t>Genus_46</t>
  </si>
  <si>
    <t>Family_46</t>
  </si>
  <si>
    <t>Group_46</t>
  </si>
  <si>
    <t>Super.group_46</t>
  </si>
  <si>
    <t>State_46</t>
  </si>
  <si>
    <t>Comments_46</t>
  </si>
  <si>
    <t>Code_47</t>
  </si>
  <si>
    <t>Species_47</t>
  </si>
  <si>
    <t>Genus_47</t>
  </si>
  <si>
    <t>Family_47</t>
  </si>
  <si>
    <t>Group_47</t>
  </si>
  <si>
    <t>Super.group_47</t>
  </si>
  <si>
    <t>State_47</t>
  </si>
  <si>
    <t>Comments_47</t>
  </si>
  <si>
    <t>Code_48</t>
  </si>
  <si>
    <t>Species_48</t>
  </si>
  <si>
    <t>Genus_48</t>
  </si>
  <si>
    <t>Family_48</t>
  </si>
  <si>
    <t>Group_48</t>
  </si>
  <si>
    <t>Super.group_48</t>
  </si>
  <si>
    <t>State_48</t>
  </si>
  <si>
    <t>Comments_48</t>
  </si>
  <si>
    <t>Code_49</t>
  </si>
  <si>
    <t>Species_49</t>
  </si>
  <si>
    <t>Genus_49</t>
  </si>
  <si>
    <t>Family_49</t>
  </si>
  <si>
    <t>Group_49</t>
  </si>
  <si>
    <t>Super.group_49</t>
  </si>
  <si>
    <t>State_49</t>
  </si>
  <si>
    <t>Comments_49</t>
  </si>
  <si>
    <t>Code_50</t>
  </si>
  <si>
    <t>Species_50</t>
  </si>
  <si>
    <t>Genus_50</t>
  </si>
  <si>
    <t>Family_50</t>
  </si>
  <si>
    <t>Group_50</t>
  </si>
  <si>
    <t>Super.group_50</t>
  </si>
  <si>
    <t>State_50</t>
  </si>
  <si>
    <t>Comments_50</t>
  </si>
  <si>
    <t>Code_51</t>
  </si>
  <si>
    <t>Species_51</t>
  </si>
  <si>
    <t>Genus_51</t>
  </si>
  <si>
    <t>Family_51</t>
  </si>
  <si>
    <t>Group_51</t>
  </si>
  <si>
    <t>Super.group_51</t>
  </si>
  <si>
    <t>State_51</t>
  </si>
  <si>
    <t>Comments_51</t>
  </si>
  <si>
    <t>Code_52</t>
  </si>
  <si>
    <t>Species_52</t>
  </si>
  <si>
    <t>Genus_52</t>
  </si>
  <si>
    <t>Family_52</t>
  </si>
  <si>
    <t>Group_52</t>
  </si>
  <si>
    <t>Super.group_52</t>
  </si>
  <si>
    <t>State_52</t>
  </si>
  <si>
    <t>Comments_52</t>
  </si>
  <si>
    <t>Code_53</t>
  </si>
  <si>
    <t>Species_53</t>
  </si>
  <si>
    <t>Genus_53</t>
  </si>
  <si>
    <t>Family_53</t>
  </si>
  <si>
    <t>Group_53</t>
  </si>
  <si>
    <t>Super.group_53</t>
  </si>
  <si>
    <t>State_53</t>
  </si>
  <si>
    <t>Comments_53</t>
  </si>
  <si>
    <t>Code_54</t>
  </si>
  <si>
    <t>Species_54</t>
  </si>
  <si>
    <t>Genus_54</t>
  </si>
  <si>
    <t>Family_54</t>
  </si>
  <si>
    <t>Group_54</t>
  </si>
  <si>
    <t>Super.group_54</t>
  </si>
  <si>
    <t>State_54</t>
  </si>
  <si>
    <t>Comments_54</t>
  </si>
  <si>
    <t>Code_55</t>
  </si>
  <si>
    <t>Species_55</t>
  </si>
  <si>
    <t>Genus_55</t>
  </si>
  <si>
    <t>Family_55</t>
  </si>
  <si>
    <t>Group_55</t>
  </si>
  <si>
    <t>Super.group_55</t>
  </si>
  <si>
    <t>State_55</t>
  </si>
  <si>
    <t>Comments_55</t>
  </si>
  <si>
    <t>Code_56</t>
  </si>
  <si>
    <t>Species_56</t>
  </si>
  <si>
    <t>Genus_56</t>
  </si>
  <si>
    <t>Family_56</t>
  </si>
  <si>
    <t>Group_56</t>
  </si>
  <si>
    <t>Super.group_56</t>
  </si>
  <si>
    <t>State_56</t>
  </si>
  <si>
    <t>Comments_56</t>
  </si>
  <si>
    <t>Code_57</t>
  </si>
  <si>
    <t>Species_57</t>
  </si>
  <si>
    <t>Genus_57</t>
  </si>
  <si>
    <t>Family_57</t>
  </si>
  <si>
    <t>Group_57</t>
  </si>
  <si>
    <t>Super.group_57</t>
  </si>
  <si>
    <t>State_57</t>
  </si>
  <si>
    <t>Comments_57</t>
  </si>
  <si>
    <t>Code_58</t>
  </si>
  <si>
    <t>Species_58</t>
  </si>
  <si>
    <t>Genus_58</t>
  </si>
  <si>
    <t>Family_58</t>
  </si>
  <si>
    <t>Group_58</t>
  </si>
  <si>
    <t>Super.group_58</t>
  </si>
  <si>
    <t>State_58</t>
  </si>
  <si>
    <t>Comments_58</t>
  </si>
  <si>
    <t>Code_59</t>
  </si>
  <si>
    <t>Species_59</t>
  </si>
  <si>
    <t>Genus_59</t>
  </si>
  <si>
    <t>Family_59</t>
  </si>
  <si>
    <t>Group_59</t>
  </si>
  <si>
    <t>Super.group_59</t>
  </si>
  <si>
    <t>State_59</t>
  </si>
  <si>
    <t>Comments_59</t>
  </si>
  <si>
    <t>Code_60</t>
  </si>
  <si>
    <t>Species_60</t>
  </si>
  <si>
    <t>Genus_60</t>
  </si>
  <si>
    <t>Family_60</t>
  </si>
  <si>
    <t>Group_60</t>
  </si>
  <si>
    <t>Super.group_60</t>
  </si>
  <si>
    <t>State_60</t>
  </si>
  <si>
    <t>Comments_60</t>
  </si>
  <si>
    <t>Code_61</t>
  </si>
  <si>
    <t>Species_61</t>
  </si>
  <si>
    <t>Genus_61</t>
  </si>
  <si>
    <t>Family_61</t>
  </si>
  <si>
    <t>Group_61</t>
  </si>
  <si>
    <t>Super.group_61</t>
  </si>
  <si>
    <t>State_61</t>
  </si>
  <si>
    <t>Comments_61</t>
  </si>
  <si>
    <t>Code_62</t>
  </si>
  <si>
    <t>Species_62</t>
  </si>
  <si>
    <t>Genus_62</t>
  </si>
  <si>
    <t>Family_62</t>
  </si>
  <si>
    <t>Group_62</t>
  </si>
  <si>
    <t>Super.group_62</t>
  </si>
  <si>
    <t>State_62</t>
  </si>
  <si>
    <t>Comments_62</t>
  </si>
  <si>
    <t>Code_63</t>
  </si>
  <si>
    <t>Species_63</t>
  </si>
  <si>
    <t>Genus_63</t>
  </si>
  <si>
    <t>Family_63</t>
  </si>
  <si>
    <t>Group_63</t>
  </si>
  <si>
    <t>Super.group_63</t>
  </si>
  <si>
    <t>State_63</t>
  </si>
  <si>
    <t>Comments_63</t>
  </si>
  <si>
    <t>Code_64</t>
  </si>
  <si>
    <t>Species_64</t>
  </si>
  <si>
    <t>Genus_64</t>
  </si>
  <si>
    <t>Family_64</t>
  </si>
  <si>
    <t>Group_64</t>
  </si>
  <si>
    <t>Super.group_64</t>
  </si>
  <si>
    <t>State_64</t>
  </si>
  <si>
    <t>Comments_64</t>
  </si>
  <si>
    <t>Code_65</t>
  </si>
  <si>
    <t>Species_65</t>
  </si>
  <si>
    <t>Genus_65</t>
  </si>
  <si>
    <t>Family_65</t>
  </si>
  <si>
    <t>Group_65</t>
  </si>
  <si>
    <t>Super.group_65</t>
  </si>
  <si>
    <t>State_65</t>
  </si>
  <si>
    <t>Comments_65</t>
  </si>
  <si>
    <t>Code_66</t>
  </si>
  <si>
    <t>Species_66</t>
  </si>
  <si>
    <t>Genus_66</t>
  </si>
  <si>
    <t>Family_66</t>
  </si>
  <si>
    <t>Group_66</t>
  </si>
  <si>
    <t>Super.group_66</t>
  </si>
  <si>
    <t>State_66</t>
  </si>
  <si>
    <t>Comments_66</t>
  </si>
  <si>
    <t>Code_67</t>
  </si>
  <si>
    <t>Species_67</t>
  </si>
  <si>
    <t>Genus_67</t>
  </si>
  <si>
    <t>Family_67</t>
  </si>
  <si>
    <t>Group_67</t>
  </si>
  <si>
    <t>Super.group_67</t>
  </si>
  <si>
    <t>State_67</t>
  </si>
  <si>
    <t>Comments_67</t>
  </si>
  <si>
    <t>Code_68</t>
  </si>
  <si>
    <t>Species_68</t>
  </si>
  <si>
    <t>Genus_68</t>
  </si>
  <si>
    <t>Family_68</t>
  </si>
  <si>
    <t>Group_68</t>
  </si>
  <si>
    <t>Super.group_68</t>
  </si>
  <si>
    <t>State_68</t>
  </si>
  <si>
    <t>Comments_68</t>
  </si>
  <si>
    <t>Code_69</t>
  </si>
  <si>
    <t>Species_69</t>
  </si>
  <si>
    <t>Genus_69</t>
  </si>
  <si>
    <t>Family_69</t>
  </si>
  <si>
    <t>Group_69</t>
  </si>
  <si>
    <t>Super.group_69</t>
  </si>
  <si>
    <t>State_69</t>
  </si>
  <si>
    <t>Comments_69</t>
  </si>
  <si>
    <t>Code_70</t>
  </si>
  <si>
    <t>Species_70</t>
  </si>
  <si>
    <t>Genus_70</t>
  </si>
  <si>
    <t>Family_70</t>
  </si>
  <si>
    <t>Group_70</t>
  </si>
  <si>
    <t>Super.group_70</t>
  </si>
  <si>
    <t>State_70</t>
  </si>
  <si>
    <t>Comments_70</t>
  </si>
  <si>
    <t>Code_71</t>
  </si>
  <si>
    <t>Species_71</t>
  </si>
  <si>
    <t>Genus_71</t>
  </si>
  <si>
    <t>Family_71</t>
  </si>
  <si>
    <t>Group_71</t>
  </si>
  <si>
    <t>Super.group_71</t>
  </si>
  <si>
    <t>State_71</t>
  </si>
  <si>
    <t>Comments_71</t>
  </si>
  <si>
    <t>Code_72</t>
  </si>
  <si>
    <t>Species_72</t>
  </si>
  <si>
    <t>Genus_72</t>
  </si>
  <si>
    <t>Family_72</t>
  </si>
  <si>
    <t>Group_72</t>
  </si>
  <si>
    <t>Super.group_72</t>
  </si>
  <si>
    <t>State_72</t>
  </si>
  <si>
    <t>Comments_72</t>
  </si>
  <si>
    <t>Code_73</t>
  </si>
  <si>
    <t>Species_73</t>
  </si>
  <si>
    <t>Genus_73</t>
  </si>
  <si>
    <t>Family_73</t>
  </si>
  <si>
    <t>Group_73</t>
  </si>
  <si>
    <t>Super.group_73</t>
  </si>
  <si>
    <t>State_73</t>
  </si>
  <si>
    <t>Comments_73</t>
  </si>
  <si>
    <t>Code_74</t>
  </si>
  <si>
    <t>Species_74</t>
  </si>
  <si>
    <t>Genus_74</t>
  </si>
  <si>
    <t>Family_74</t>
  </si>
  <si>
    <t>Group_74</t>
  </si>
  <si>
    <t>Super.group_74</t>
  </si>
  <si>
    <t>State_74</t>
  </si>
  <si>
    <t>Comments_74</t>
  </si>
  <si>
    <t>Code_75</t>
  </si>
  <si>
    <t>Species_75</t>
  </si>
  <si>
    <t>Genus_75</t>
  </si>
  <si>
    <t>Family_75</t>
  </si>
  <si>
    <t>Group_75</t>
  </si>
  <si>
    <t>Super.group_75</t>
  </si>
  <si>
    <t>State_75</t>
  </si>
  <si>
    <t>Comments_75</t>
  </si>
  <si>
    <t>Code_76</t>
  </si>
  <si>
    <t>Species_76</t>
  </si>
  <si>
    <t>Genus_76</t>
  </si>
  <si>
    <t>Family_76</t>
  </si>
  <si>
    <t>Group_76</t>
  </si>
  <si>
    <t>Super.group_76</t>
  </si>
  <si>
    <t>State_76</t>
  </si>
  <si>
    <t>Comments_76</t>
  </si>
  <si>
    <t>Code_77</t>
  </si>
  <si>
    <t>Species_77</t>
  </si>
  <si>
    <t>Genus_77</t>
  </si>
  <si>
    <t>Family_77</t>
  </si>
  <si>
    <t>Group_77</t>
  </si>
  <si>
    <t>Super.group_77</t>
  </si>
  <si>
    <t>State_77</t>
  </si>
  <si>
    <t>Comments_77</t>
  </si>
  <si>
    <t>Code_78</t>
  </si>
  <si>
    <t>Species_78</t>
  </si>
  <si>
    <t>Genus_78</t>
  </si>
  <si>
    <t>Family_78</t>
  </si>
  <si>
    <t>Group_78</t>
  </si>
  <si>
    <t>Super.group_78</t>
  </si>
  <si>
    <t>State_78</t>
  </si>
  <si>
    <t>Comments_78</t>
  </si>
  <si>
    <t>Code_79</t>
  </si>
  <si>
    <t>Species_79</t>
  </si>
  <si>
    <t>Genus_79</t>
  </si>
  <si>
    <t>Family_79</t>
  </si>
  <si>
    <t>Group_79</t>
  </si>
  <si>
    <t>Super.group_79</t>
  </si>
  <si>
    <t>State_79</t>
  </si>
  <si>
    <t>Comments_79</t>
  </si>
  <si>
    <t>Code_80</t>
  </si>
  <si>
    <t>Species_80</t>
  </si>
  <si>
    <t>Genus_80</t>
  </si>
  <si>
    <t>Family_80</t>
  </si>
  <si>
    <t>Group_80</t>
  </si>
  <si>
    <t>Super.group_80</t>
  </si>
  <si>
    <t>State_80</t>
  </si>
  <si>
    <t>Comments_80</t>
  </si>
  <si>
    <t>Code_81</t>
  </si>
  <si>
    <t>Species_81</t>
  </si>
  <si>
    <t>Genus_81</t>
  </si>
  <si>
    <t>Family_81</t>
  </si>
  <si>
    <t>Group_81</t>
  </si>
  <si>
    <t>Super.group_81</t>
  </si>
  <si>
    <t>State_81</t>
  </si>
  <si>
    <t>Comments_81</t>
  </si>
  <si>
    <t>Code_82</t>
  </si>
  <si>
    <t>Species_82</t>
  </si>
  <si>
    <t>Genus_82</t>
  </si>
  <si>
    <t>Family_82</t>
  </si>
  <si>
    <t>Group_82</t>
  </si>
  <si>
    <t>Super.group_82</t>
  </si>
  <si>
    <t>State_82</t>
  </si>
  <si>
    <t>Comments_82</t>
  </si>
  <si>
    <t>Code_83</t>
  </si>
  <si>
    <t>Species_83</t>
  </si>
  <si>
    <t>Genus_83</t>
  </si>
  <si>
    <t>Family_83</t>
  </si>
  <si>
    <t>Group_83</t>
  </si>
  <si>
    <t>Super.group_83</t>
  </si>
  <si>
    <t>State_83</t>
  </si>
  <si>
    <t>Comments_83</t>
  </si>
  <si>
    <t>Code_84</t>
  </si>
  <si>
    <t>Species_84</t>
  </si>
  <si>
    <t>Genus_84</t>
  </si>
  <si>
    <t>Family_84</t>
  </si>
  <si>
    <t>Group_84</t>
  </si>
  <si>
    <t>Super.group_84</t>
  </si>
  <si>
    <t>State_84</t>
  </si>
  <si>
    <t>Comments_84</t>
  </si>
  <si>
    <t>Code_85</t>
  </si>
  <si>
    <t>Species_85</t>
  </si>
  <si>
    <t>Genus_85</t>
  </si>
  <si>
    <t>Family_85</t>
  </si>
  <si>
    <t>Group_85</t>
  </si>
  <si>
    <t>Super.group_85</t>
  </si>
  <si>
    <t>State_85</t>
  </si>
  <si>
    <t>Comments_85</t>
  </si>
  <si>
    <t>Code_86</t>
  </si>
  <si>
    <t>Species_86</t>
  </si>
  <si>
    <t>Genus_86</t>
  </si>
  <si>
    <t>Family_86</t>
  </si>
  <si>
    <t>Group_86</t>
  </si>
  <si>
    <t>Super.group_86</t>
  </si>
  <si>
    <t>State_86</t>
  </si>
  <si>
    <t>Comments_86</t>
  </si>
  <si>
    <t>Code_87</t>
  </si>
  <si>
    <t>Species_87</t>
  </si>
  <si>
    <t>Genus_87</t>
  </si>
  <si>
    <t>Family_87</t>
  </si>
  <si>
    <t>Group_87</t>
  </si>
  <si>
    <t>Super.group_87</t>
  </si>
  <si>
    <t>State_87</t>
  </si>
  <si>
    <t>Comments_87</t>
  </si>
  <si>
    <t>Code_88</t>
  </si>
  <si>
    <t>Species_88</t>
  </si>
  <si>
    <t>Genus_88</t>
  </si>
  <si>
    <t>Family_88</t>
  </si>
  <si>
    <t>Group_88</t>
  </si>
  <si>
    <t>Super.group_88</t>
  </si>
  <si>
    <t>State_88</t>
  </si>
  <si>
    <t>Comments_88</t>
  </si>
  <si>
    <t>Code_89</t>
  </si>
  <si>
    <t>Species_89</t>
  </si>
  <si>
    <t>Genus_89</t>
  </si>
  <si>
    <t>Family_89</t>
  </si>
  <si>
    <t>Group_89</t>
  </si>
  <si>
    <t>Super.group_89</t>
  </si>
  <si>
    <t>State_89</t>
  </si>
  <si>
    <t>Comments_89</t>
  </si>
  <si>
    <t>Code_90</t>
  </si>
  <si>
    <t>Species_90</t>
  </si>
  <si>
    <t>Genus_90</t>
  </si>
  <si>
    <t>Family_90</t>
  </si>
  <si>
    <t>Group_90</t>
  </si>
  <si>
    <t>Super.group_90</t>
  </si>
  <si>
    <t>State_90</t>
  </si>
  <si>
    <t>Comments_90</t>
  </si>
  <si>
    <t>Code_91</t>
  </si>
  <si>
    <t>Species_91</t>
  </si>
  <si>
    <t>Genus_91</t>
  </si>
  <si>
    <t>Family_91</t>
  </si>
  <si>
    <t>Group_91</t>
  </si>
  <si>
    <t>Super.group_91</t>
  </si>
  <si>
    <t>State_91</t>
  </si>
  <si>
    <t>Comments_91</t>
  </si>
  <si>
    <t>Code_92</t>
  </si>
  <si>
    <t>Species_92</t>
  </si>
  <si>
    <t>Genus_92</t>
  </si>
  <si>
    <t>Family_92</t>
  </si>
  <si>
    <t>Group_92</t>
  </si>
  <si>
    <t>Super.group_92</t>
  </si>
  <si>
    <t>State_92</t>
  </si>
  <si>
    <t>Comments_92</t>
  </si>
  <si>
    <t>Code_93</t>
  </si>
  <si>
    <t>Species_93</t>
  </si>
  <si>
    <t>Genus_93</t>
  </si>
  <si>
    <t>Family_93</t>
  </si>
  <si>
    <t>Group_93</t>
  </si>
  <si>
    <t>Super.group_93</t>
  </si>
  <si>
    <t>State_93</t>
  </si>
  <si>
    <t>Comments_93</t>
  </si>
  <si>
    <t>Code_94</t>
  </si>
  <si>
    <t>Species_94</t>
  </si>
  <si>
    <t>Genus_94</t>
  </si>
  <si>
    <t>Family_94</t>
  </si>
  <si>
    <t>Group_94</t>
  </si>
  <si>
    <t>Super.group_94</t>
  </si>
  <si>
    <t>State_94</t>
  </si>
  <si>
    <t>Comments_94</t>
  </si>
  <si>
    <t>Code_95</t>
  </si>
  <si>
    <t>Species_95</t>
  </si>
  <si>
    <t>Genus_95</t>
  </si>
  <si>
    <t>Family_95</t>
  </si>
  <si>
    <t>Group_95</t>
  </si>
  <si>
    <t>Super.group_95</t>
  </si>
  <si>
    <t>State_95</t>
  </si>
  <si>
    <t>Comments_95</t>
  </si>
  <si>
    <t>Code_96</t>
  </si>
  <si>
    <t>Species_96</t>
  </si>
  <si>
    <t>Genus_96</t>
  </si>
  <si>
    <t>Family_96</t>
  </si>
  <si>
    <t>Group_96</t>
  </si>
  <si>
    <t>Super.group_96</t>
  </si>
  <si>
    <t>State_96</t>
  </si>
  <si>
    <t>Comments_96</t>
  </si>
  <si>
    <t>Code_97</t>
  </si>
  <si>
    <t>Species_97</t>
  </si>
  <si>
    <t>Genus_97</t>
  </si>
  <si>
    <t>Family_97</t>
  </si>
  <si>
    <t>Group_97</t>
  </si>
  <si>
    <t>Super.group_97</t>
  </si>
  <si>
    <t>State_97</t>
  </si>
  <si>
    <t>Comments_97</t>
  </si>
  <si>
    <t>Code_98</t>
  </si>
  <si>
    <t>Species_98</t>
  </si>
  <si>
    <t>Genus_98</t>
  </si>
  <si>
    <t>Family_98</t>
  </si>
  <si>
    <t>Group_98</t>
  </si>
  <si>
    <t>Super.group_98</t>
  </si>
  <si>
    <t>State_98</t>
  </si>
  <si>
    <t>Comments_98</t>
  </si>
  <si>
    <t>Code_99</t>
  </si>
  <si>
    <t>Species_99</t>
  </si>
  <si>
    <t>Genus_99</t>
  </si>
  <si>
    <t>Family_99</t>
  </si>
  <si>
    <t>Group_99</t>
  </si>
  <si>
    <t>Super.group_99</t>
  </si>
  <si>
    <t>State_99</t>
  </si>
  <si>
    <t>Comments_99</t>
  </si>
  <si>
    <t>Code_100</t>
  </si>
  <si>
    <t>Species_100</t>
  </si>
  <si>
    <t>Genus_100</t>
  </si>
  <si>
    <t>Family_100</t>
  </si>
  <si>
    <t>Group_100</t>
  </si>
  <si>
    <t>Super.group_100</t>
  </si>
  <si>
    <t>State_100</t>
  </si>
  <si>
    <t>Comments_100</t>
  </si>
  <si>
    <t>Por</t>
  </si>
  <si>
    <t>healthy</t>
  </si>
  <si>
    <t>dead</t>
  </si>
  <si>
    <t>R</t>
  </si>
  <si>
    <t>GA</t>
  </si>
  <si>
    <t>SC</t>
  </si>
  <si>
    <t>Disease</t>
  </si>
  <si>
    <t>Lobo</t>
  </si>
  <si>
    <t>Turf</t>
  </si>
  <si>
    <t xml:space="preserve">dead </t>
  </si>
  <si>
    <t>ovabunda?</t>
  </si>
  <si>
    <t>diseased</t>
  </si>
  <si>
    <t>BA</t>
  </si>
  <si>
    <t>broken</t>
  </si>
  <si>
    <t>healty</t>
  </si>
  <si>
    <t>S</t>
  </si>
  <si>
    <t>Rhy ful</t>
  </si>
  <si>
    <t>Acr</t>
  </si>
  <si>
    <t>Ga</t>
  </si>
  <si>
    <t>healhty</t>
  </si>
  <si>
    <t>Sc</t>
  </si>
  <si>
    <t>Ba</t>
  </si>
  <si>
    <t>Heatlhy</t>
  </si>
  <si>
    <t>Heahy</t>
  </si>
  <si>
    <t>Gal</t>
  </si>
  <si>
    <t xml:space="preserve">healthy </t>
  </si>
  <si>
    <t>Survey P101</t>
  </si>
  <si>
    <t>Survey P102</t>
  </si>
  <si>
    <t>Survey P103</t>
  </si>
  <si>
    <t>Survey P104</t>
  </si>
  <si>
    <t>Survey P105</t>
  </si>
  <si>
    <t>Survey P106</t>
  </si>
  <si>
    <t>Survey P107</t>
  </si>
  <si>
    <t>Survey P108</t>
  </si>
  <si>
    <t>Survey P109</t>
  </si>
  <si>
    <t>Survey P110</t>
  </si>
  <si>
    <t>Survey P111</t>
  </si>
  <si>
    <t>Survey P112</t>
  </si>
  <si>
    <t>Survey P113</t>
  </si>
  <si>
    <t>Survey P114</t>
  </si>
  <si>
    <t>Survey P115</t>
  </si>
  <si>
    <t>Survey P116</t>
  </si>
  <si>
    <t>Survey P117</t>
  </si>
  <si>
    <t>Survey P118</t>
  </si>
  <si>
    <t>Survey P119</t>
  </si>
  <si>
    <t>Survey P120</t>
  </si>
  <si>
    <t>Survey P121</t>
  </si>
  <si>
    <t>Survey P122</t>
  </si>
  <si>
    <t>Survey P123</t>
  </si>
  <si>
    <t>Survey P124</t>
  </si>
  <si>
    <t>Survey P125</t>
  </si>
  <si>
    <t>Survey P126</t>
  </si>
  <si>
    <t>Survey P127</t>
  </si>
  <si>
    <t>Survey P128</t>
  </si>
  <si>
    <t>Survey P129</t>
  </si>
  <si>
    <t>Survey P130</t>
  </si>
  <si>
    <t>Survey P131</t>
  </si>
  <si>
    <t>Survey P132</t>
  </si>
  <si>
    <t>Survey P133</t>
  </si>
  <si>
    <t>Survey P134</t>
  </si>
  <si>
    <t>Survey P135</t>
  </si>
  <si>
    <t>Survey P136</t>
  </si>
  <si>
    <t>Survey P137</t>
  </si>
  <si>
    <t>Survey P138</t>
  </si>
  <si>
    <t>Survey P139</t>
  </si>
  <si>
    <t>Survey P140</t>
  </si>
  <si>
    <t>Survey P141</t>
  </si>
  <si>
    <t>Survey P142</t>
  </si>
  <si>
    <t>Survey P143</t>
  </si>
  <si>
    <t>Survey P144</t>
  </si>
  <si>
    <t>Survey P145</t>
  </si>
  <si>
    <t>Survey P146</t>
  </si>
  <si>
    <t>Survey P147</t>
  </si>
  <si>
    <t>Survey P148</t>
  </si>
  <si>
    <t>Survey P149</t>
  </si>
  <si>
    <t>Survey P150</t>
  </si>
  <si>
    <t>Survey P151</t>
  </si>
  <si>
    <t>Survey P152</t>
  </si>
  <si>
    <t>Survey P153</t>
  </si>
  <si>
    <t>Survey P154</t>
  </si>
  <si>
    <t>Survey P155</t>
  </si>
  <si>
    <t>Survey P156</t>
  </si>
  <si>
    <t>Survey P157</t>
  </si>
  <si>
    <t>Survey P158</t>
  </si>
  <si>
    <t>Survey P159</t>
  </si>
  <si>
    <t>Survey P160</t>
  </si>
  <si>
    <t>Survey P161</t>
  </si>
  <si>
    <t>Survey P162</t>
  </si>
  <si>
    <t>Survey P163</t>
  </si>
  <si>
    <t>Survey P164</t>
  </si>
  <si>
    <t>Survey P165</t>
  </si>
  <si>
    <t>Survey P166</t>
  </si>
  <si>
    <t>Survey P167</t>
  </si>
  <si>
    <t>Survey P168</t>
  </si>
  <si>
    <t>Survey P169</t>
  </si>
  <si>
    <t>Survey P170</t>
  </si>
  <si>
    <t>Survey P171</t>
  </si>
  <si>
    <t>Survey P172</t>
  </si>
  <si>
    <t>Survey P173</t>
  </si>
  <si>
    <t>Survey P174</t>
  </si>
  <si>
    <t>Survey P175</t>
  </si>
  <si>
    <t>Survey P176</t>
  </si>
  <si>
    <t>Survey P177</t>
  </si>
  <si>
    <t>Survey P178</t>
  </si>
  <si>
    <t>Survey P179</t>
  </si>
  <si>
    <t>Survey P180</t>
  </si>
  <si>
    <t>Survey P181</t>
  </si>
  <si>
    <t>Survey P182</t>
  </si>
  <si>
    <t>Survey P183</t>
  </si>
  <si>
    <t>Survey P184</t>
  </si>
  <si>
    <t>Survey P185</t>
  </si>
  <si>
    <t>Survey P186</t>
  </si>
  <si>
    <t>Survey P187</t>
  </si>
  <si>
    <t>Survey P188</t>
  </si>
  <si>
    <t>Survey P189</t>
  </si>
  <si>
    <t>Survey P190</t>
  </si>
  <si>
    <t>Survey P191</t>
  </si>
  <si>
    <t>Survey P192</t>
  </si>
  <si>
    <t>Survey P193</t>
  </si>
  <si>
    <t>Survey P194</t>
  </si>
  <si>
    <t>Survey P195</t>
  </si>
  <si>
    <t>Survey P196</t>
  </si>
  <si>
    <t>Survey P197</t>
  </si>
  <si>
    <t>Survey P198</t>
  </si>
  <si>
    <t>Survey P199</t>
  </si>
  <si>
    <t>Survey P200</t>
  </si>
  <si>
    <t>Code_101</t>
  </si>
  <si>
    <t>Species_101</t>
  </si>
  <si>
    <t>Genus_101</t>
  </si>
  <si>
    <t>Family_101</t>
  </si>
  <si>
    <t>Group_101</t>
  </si>
  <si>
    <t>Super.group_101</t>
  </si>
  <si>
    <t>State_101</t>
  </si>
  <si>
    <t>Comments_101</t>
  </si>
  <si>
    <t>Code_102</t>
  </si>
  <si>
    <t>Species_102</t>
  </si>
  <si>
    <t>Genus_102</t>
  </si>
  <si>
    <t>Family_102</t>
  </si>
  <si>
    <t>Group_102</t>
  </si>
  <si>
    <t>Super.group_102</t>
  </si>
  <si>
    <t>State_102</t>
  </si>
  <si>
    <t>Comments_102</t>
  </si>
  <si>
    <t>Code_103</t>
  </si>
  <si>
    <t>Species_103</t>
  </si>
  <si>
    <t>Genus_103</t>
  </si>
  <si>
    <t>Family_103</t>
  </si>
  <si>
    <t>Group_103</t>
  </si>
  <si>
    <t>Super.group_103</t>
  </si>
  <si>
    <t>State_103</t>
  </si>
  <si>
    <t>Comments_103</t>
  </si>
  <si>
    <t>Code_104</t>
  </si>
  <si>
    <t>Species_104</t>
  </si>
  <si>
    <t>Genus_104</t>
  </si>
  <si>
    <t>Family_104</t>
  </si>
  <si>
    <t>Group_104</t>
  </si>
  <si>
    <t>Super.group_104</t>
  </si>
  <si>
    <t>State_104</t>
  </si>
  <si>
    <t>Comments_104</t>
  </si>
  <si>
    <t>Code_105</t>
  </si>
  <si>
    <t>Species_105</t>
  </si>
  <si>
    <t>Genus_105</t>
  </si>
  <si>
    <t>Family_105</t>
  </si>
  <si>
    <t>Group_105</t>
  </si>
  <si>
    <t>Super.group_105</t>
  </si>
  <si>
    <t>State_105</t>
  </si>
  <si>
    <t>Comments_105</t>
  </si>
  <si>
    <t>Code_106</t>
  </si>
  <si>
    <t>Species_106</t>
  </si>
  <si>
    <t>Genus_106</t>
  </si>
  <si>
    <t>Family_106</t>
  </si>
  <si>
    <t>Group_106</t>
  </si>
  <si>
    <t>Super.group_106</t>
  </si>
  <si>
    <t>State_106</t>
  </si>
  <si>
    <t>Comments_106</t>
  </si>
  <si>
    <t>Code_107</t>
  </si>
  <si>
    <t>Species_107</t>
  </si>
  <si>
    <t>Genus_107</t>
  </si>
  <si>
    <t>Family_107</t>
  </si>
  <si>
    <t>Group_107</t>
  </si>
  <si>
    <t>Super.group_107</t>
  </si>
  <si>
    <t>State_107</t>
  </si>
  <si>
    <t>Comments_107</t>
  </si>
  <si>
    <t>Code_108</t>
  </si>
  <si>
    <t>Species_108</t>
  </si>
  <si>
    <t>Genus_108</t>
  </si>
  <si>
    <t>Family_108</t>
  </si>
  <si>
    <t>Group_108</t>
  </si>
  <si>
    <t>Super.group_108</t>
  </si>
  <si>
    <t>State_108</t>
  </si>
  <si>
    <t>Comments_108</t>
  </si>
  <si>
    <t>Code_109</t>
  </si>
  <si>
    <t>Species_109</t>
  </si>
  <si>
    <t>Genus_109</t>
  </si>
  <si>
    <t>Family_109</t>
  </si>
  <si>
    <t>Group_109</t>
  </si>
  <si>
    <t>Super.group_109</t>
  </si>
  <si>
    <t>State_109</t>
  </si>
  <si>
    <t>Comments_109</t>
  </si>
  <si>
    <t>Code_110</t>
  </si>
  <si>
    <t>Species_110</t>
  </si>
  <si>
    <t>Genus_110</t>
  </si>
  <si>
    <t>Family_110</t>
  </si>
  <si>
    <t>Group_110</t>
  </si>
  <si>
    <t>Super.group_110</t>
  </si>
  <si>
    <t>State_110</t>
  </si>
  <si>
    <t>Comments_110</t>
  </si>
  <si>
    <t>Code_111</t>
  </si>
  <si>
    <t>Species_111</t>
  </si>
  <si>
    <t>Genus_111</t>
  </si>
  <si>
    <t>Family_111</t>
  </si>
  <si>
    <t>Group_111</t>
  </si>
  <si>
    <t>Super.group_111</t>
  </si>
  <si>
    <t>State_111</t>
  </si>
  <si>
    <t>Comments_111</t>
  </si>
  <si>
    <t>Code_112</t>
  </si>
  <si>
    <t>Species_112</t>
  </si>
  <si>
    <t>Genus_112</t>
  </si>
  <si>
    <t>Family_112</t>
  </si>
  <si>
    <t>Group_112</t>
  </si>
  <si>
    <t>Super.group_112</t>
  </si>
  <si>
    <t>State_112</t>
  </si>
  <si>
    <t>Comments_112</t>
  </si>
  <si>
    <t>Code_113</t>
  </si>
  <si>
    <t>Species_113</t>
  </si>
  <si>
    <t>Genus_113</t>
  </si>
  <si>
    <t>Family_113</t>
  </si>
  <si>
    <t>Group_113</t>
  </si>
  <si>
    <t>Super.group_113</t>
  </si>
  <si>
    <t>State_113</t>
  </si>
  <si>
    <t>Comments_113</t>
  </si>
  <si>
    <t>Code_114</t>
  </si>
  <si>
    <t>Species_114</t>
  </si>
  <si>
    <t>Genus_114</t>
  </si>
  <si>
    <t>Family_114</t>
  </si>
  <si>
    <t>Group_114</t>
  </si>
  <si>
    <t>Super.group_114</t>
  </si>
  <si>
    <t>State_114</t>
  </si>
  <si>
    <t>Comments_114</t>
  </si>
  <si>
    <t>Code_115</t>
  </si>
  <si>
    <t>Species_115</t>
  </si>
  <si>
    <t>Genus_115</t>
  </si>
  <si>
    <t>Family_115</t>
  </si>
  <si>
    <t>Group_115</t>
  </si>
  <si>
    <t>Super.group_115</t>
  </si>
  <si>
    <t>State_115</t>
  </si>
  <si>
    <t>Comments_115</t>
  </si>
  <si>
    <t>Code_116</t>
  </si>
  <si>
    <t>Species_116</t>
  </si>
  <si>
    <t>Genus_116</t>
  </si>
  <si>
    <t>Family_116</t>
  </si>
  <si>
    <t>Group_116</t>
  </si>
  <si>
    <t>Super.group_116</t>
  </si>
  <si>
    <t>State_116</t>
  </si>
  <si>
    <t>Comments_116</t>
  </si>
  <si>
    <t>Code_117</t>
  </si>
  <si>
    <t>Species_117</t>
  </si>
  <si>
    <t>Genus_117</t>
  </si>
  <si>
    <t>Family_117</t>
  </si>
  <si>
    <t>Group_117</t>
  </si>
  <si>
    <t>Super.group_117</t>
  </si>
  <si>
    <t>State_117</t>
  </si>
  <si>
    <t>Comments_117</t>
  </si>
  <si>
    <t>Code_118</t>
  </si>
  <si>
    <t>Species_118</t>
  </si>
  <si>
    <t>Genus_118</t>
  </si>
  <si>
    <t>Family_118</t>
  </si>
  <si>
    <t>Group_118</t>
  </si>
  <si>
    <t>Super.group_118</t>
  </si>
  <si>
    <t>State_118</t>
  </si>
  <si>
    <t>Comments_118</t>
  </si>
  <si>
    <t>Code_119</t>
  </si>
  <si>
    <t>Species_119</t>
  </si>
  <si>
    <t>Genus_119</t>
  </si>
  <si>
    <t>Family_119</t>
  </si>
  <si>
    <t>Group_119</t>
  </si>
  <si>
    <t>Super.group_119</t>
  </si>
  <si>
    <t>State_119</t>
  </si>
  <si>
    <t>Comments_119</t>
  </si>
  <si>
    <t>Code_120</t>
  </si>
  <si>
    <t>Species_120</t>
  </si>
  <si>
    <t>Genus_120</t>
  </si>
  <si>
    <t>Family_120</t>
  </si>
  <si>
    <t>Group_120</t>
  </si>
  <si>
    <t>Super.group_120</t>
  </si>
  <si>
    <t>State_120</t>
  </si>
  <si>
    <t>Comments_120</t>
  </si>
  <si>
    <t>Code_121</t>
  </si>
  <si>
    <t>Species_121</t>
  </si>
  <si>
    <t>Genus_121</t>
  </si>
  <si>
    <t>Family_121</t>
  </si>
  <si>
    <t>Group_121</t>
  </si>
  <si>
    <t>Super.group_121</t>
  </si>
  <si>
    <t>State_121</t>
  </si>
  <si>
    <t>Comments_121</t>
  </si>
  <si>
    <t>Code_122</t>
  </si>
  <si>
    <t>Species_122</t>
  </si>
  <si>
    <t>Genus_122</t>
  </si>
  <si>
    <t>Family_122</t>
  </si>
  <si>
    <t>Group_122</t>
  </si>
  <si>
    <t>Super.group_122</t>
  </si>
  <si>
    <t>State_122</t>
  </si>
  <si>
    <t>Comments_122</t>
  </si>
  <si>
    <t>Code_123</t>
  </si>
  <si>
    <t>Species_123</t>
  </si>
  <si>
    <t>Genus_123</t>
  </si>
  <si>
    <t>Family_123</t>
  </si>
  <si>
    <t>Group_123</t>
  </si>
  <si>
    <t>Super.group_123</t>
  </si>
  <si>
    <t>State_123</t>
  </si>
  <si>
    <t>Comments_123</t>
  </si>
  <si>
    <t>Code_124</t>
  </si>
  <si>
    <t>Species_124</t>
  </si>
  <si>
    <t>Genus_124</t>
  </si>
  <si>
    <t>Family_124</t>
  </si>
  <si>
    <t>Group_124</t>
  </si>
  <si>
    <t>Super.group_124</t>
  </si>
  <si>
    <t>State_124</t>
  </si>
  <si>
    <t>Comments_124</t>
  </si>
  <si>
    <t>Code_125</t>
  </si>
  <si>
    <t>Species_125</t>
  </si>
  <si>
    <t>Genus_125</t>
  </si>
  <si>
    <t>Family_125</t>
  </si>
  <si>
    <t>Group_125</t>
  </si>
  <si>
    <t>Super.group_125</t>
  </si>
  <si>
    <t>State_125</t>
  </si>
  <si>
    <t>Comments_125</t>
  </si>
  <si>
    <t>Code_126</t>
  </si>
  <si>
    <t>Species_126</t>
  </si>
  <si>
    <t>Genus_126</t>
  </si>
  <si>
    <t>Family_126</t>
  </si>
  <si>
    <t>Group_126</t>
  </si>
  <si>
    <t>Super.group_126</t>
  </si>
  <si>
    <t>State_126</t>
  </si>
  <si>
    <t>Comments_126</t>
  </si>
  <si>
    <t>Code_127</t>
  </si>
  <si>
    <t>Species_127</t>
  </si>
  <si>
    <t>Genus_127</t>
  </si>
  <si>
    <t>Family_127</t>
  </si>
  <si>
    <t>Group_127</t>
  </si>
  <si>
    <t>Super.group_127</t>
  </si>
  <si>
    <t>State_127</t>
  </si>
  <si>
    <t>Comments_127</t>
  </si>
  <si>
    <t>Code_128</t>
  </si>
  <si>
    <t>Species_128</t>
  </si>
  <si>
    <t>Genus_128</t>
  </si>
  <si>
    <t>Family_128</t>
  </si>
  <si>
    <t>Group_128</t>
  </si>
  <si>
    <t>Super.group_128</t>
  </si>
  <si>
    <t>State_128</t>
  </si>
  <si>
    <t>Comments_128</t>
  </si>
  <si>
    <t>Code_129</t>
  </si>
  <si>
    <t>Species_129</t>
  </si>
  <si>
    <t>Genus_129</t>
  </si>
  <si>
    <t>Family_129</t>
  </si>
  <si>
    <t>Group_129</t>
  </si>
  <si>
    <t>Super.group_129</t>
  </si>
  <si>
    <t>State_129</t>
  </si>
  <si>
    <t>Comments_129</t>
  </si>
  <si>
    <t>Code_130</t>
  </si>
  <si>
    <t>Species_130</t>
  </si>
  <si>
    <t>Genus_130</t>
  </si>
  <si>
    <t>Family_130</t>
  </si>
  <si>
    <t>Group_130</t>
  </si>
  <si>
    <t>Super.group_130</t>
  </si>
  <si>
    <t>State_130</t>
  </si>
  <si>
    <t>Comments_130</t>
  </si>
  <si>
    <t>Code_131</t>
  </si>
  <si>
    <t>Species_131</t>
  </si>
  <si>
    <t>Genus_131</t>
  </si>
  <si>
    <t>Family_131</t>
  </si>
  <si>
    <t>Group_131</t>
  </si>
  <si>
    <t>Super.group_131</t>
  </si>
  <si>
    <t>State_131</t>
  </si>
  <si>
    <t>Comments_131</t>
  </si>
  <si>
    <t>Code_132</t>
  </si>
  <si>
    <t>Species_132</t>
  </si>
  <si>
    <t>Genus_132</t>
  </si>
  <si>
    <t>Family_132</t>
  </si>
  <si>
    <t>Group_132</t>
  </si>
  <si>
    <t>Super.group_132</t>
  </si>
  <si>
    <t>State_132</t>
  </si>
  <si>
    <t>Comments_132</t>
  </si>
  <si>
    <t>Code_133</t>
  </si>
  <si>
    <t>Species_133</t>
  </si>
  <si>
    <t>Genus_133</t>
  </si>
  <si>
    <t>Family_133</t>
  </si>
  <si>
    <t>Group_133</t>
  </si>
  <si>
    <t>Super.group_133</t>
  </si>
  <si>
    <t>State_133</t>
  </si>
  <si>
    <t>Comments_133</t>
  </si>
  <si>
    <t>Code_134</t>
  </si>
  <si>
    <t>Species_134</t>
  </si>
  <si>
    <t>Genus_134</t>
  </si>
  <si>
    <t>Family_134</t>
  </si>
  <si>
    <t>Group_134</t>
  </si>
  <si>
    <t>Super.group_134</t>
  </si>
  <si>
    <t>State_134</t>
  </si>
  <si>
    <t>Comments_134</t>
  </si>
  <si>
    <t>Code_135</t>
  </si>
  <si>
    <t>Species_135</t>
  </si>
  <si>
    <t>Genus_135</t>
  </si>
  <si>
    <t>Family_135</t>
  </si>
  <si>
    <t>Group_135</t>
  </si>
  <si>
    <t>Super.group_135</t>
  </si>
  <si>
    <t>State_135</t>
  </si>
  <si>
    <t>Comments_135</t>
  </si>
  <si>
    <t>Code_136</t>
  </si>
  <si>
    <t>Species_136</t>
  </si>
  <si>
    <t>Genus_136</t>
  </si>
  <si>
    <t>Family_136</t>
  </si>
  <si>
    <t>Group_136</t>
  </si>
  <si>
    <t>Super.group_136</t>
  </si>
  <si>
    <t>State_136</t>
  </si>
  <si>
    <t>Comments_136</t>
  </si>
  <si>
    <t>Code_137</t>
  </si>
  <si>
    <t>Species_137</t>
  </si>
  <si>
    <t>Genus_137</t>
  </si>
  <si>
    <t>Family_137</t>
  </si>
  <si>
    <t>Group_137</t>
  </si>
  <si>
    <t>Super.group_137</t>
  </si>
  <si>
    <t>State_137</t>
  </si>
  <si>
    <t>Comments_137</t>
  </si>
  <si>
    <t>Code_138</t>
  </si>
  <si>
    <t>Species_138</t>
  </si>
  <si>
    <t>Genus_138</t>
  </si>
  <si>
    <t>Family_138</t>
  </si>
  <si>
    <t>Group_138</t>
  </si>
  <si>
    <t>Super.group_138</t>
  </si>
  <si>
    <t>State_138</t>
  </si>
  <si>
    <t>Comments_138</t>
  </si>
  <si>
    <t>Code_139</t>
  </si>
  <si>
    <t>Species_139</t>
  </si>
  <si>
    <t>Genus_139</t>
  </si>
  <si>
    <t>Family_139</t>
  </si>
  <si>
    <t>Group_139</t>
  </si>
  <si>
    <t>Super.group_139</t>
  </si>
  <si>
    <t>State_139</t>
  </si>
  <si>
    <t>Comments_139</t>
  </si>
  <si>
    <t>Code_140</t>
  </si>
  <si>
    <t>Species_140</t>
  </si>
  <si>
    <t>Genus_140</t>
  </si>
  <si>
    <t>Family_140</t>
  </si>
  <si>
    <t>Group_140</t>
  </si>
  <si>
    <t>Super.group_140</t>
  </si>
  <si>
    <t>State_140</t>
  </si>
  <si>
    <t>Comments_140</t>
  </si>
  <si>
    <t>Code_141</t>
  </si>
  <si>
    <t>Species_141</t>
  </si>
  <si>
    <t>Genus_141</t>
  </si>
  <si>
    <t>Family_141</t>
  </si>
  <si>
    <t>Group_141</t>
  </si>
  <si>
    <t>Super.group_141</t>
  </si>
  <si>
    <t>State_141</t>
  </si>
  <si>
    <t>Comments_141</t>
  </si>
  <si>
    <t>Code_142</t>
  </si>
  <si>
    <t>Species_142</t>
  </si>
  <si>
    <t>Genus_142</t>
  </si>
  <si>
    <t>Family_142</t>
  </si>
  <si>
    <t>Group_142</t>
  </si>
  <si>
    <t>Super.group_142</t>
  </si>
  <si>
    <t>State_142</t>
  </si>
  <si>
    <t>Comments_142</t>
  </si>
  <si>
    <t>Code_143</t>
  </si>
  <si>
    <t>Species_143</t>
  </si>
  <si>
    <t>Genus_143</t>
  </si>
  <si>
    <t>Family_143</t>
  </si>
  <si>
    <t>Group_143</t>
  </si>
  <si>
    <t>Super.group_143</t>
  </si>
  <si>
    <t>State_143</t>
  </si>
  <si>
    <t>Comments_143</t>
  </si>
  <si>
    <t>Code_144</t>
  </si>
  <si>
    <t>Species_144</t>
  </si>
  <si>
    <t>Genus_144</t>
  </si>
  <si>
    <t>Family_144</t>
  </si>
  <si>
    <t>Group_144</t>
  </si>
  <si>
    <t>Super.group_144</t>
  </si>
  <si>
    <t>State_144</t>
  </si>
  <si>
    <t>Comments_144</t>
  </si>
  <si>
    <t>Code_145</t>
  </si>
  <si>
    <t>Species_145</t>
  </si>
  <si>
    <t>Genus_145</t>
  </si>
  <si>
    <t>Family_145</t>
  </si>
  <si>
    <t>Group_145</t>
  </si>
  <si>
    <t>Super.group_145</t>
  </si>
  <si>
    <t>State_145</t>
  </si>
  <si>
    <t>Comments_145</t>
  </si>
  <si>
    <t>Code_146</t>
  </si>
  <si>
    <t>Species_146</t>
  </si>
  <si>
    <t>Genus_146</t>
  </si>
  <si>
    <t>Family_146</t>
  </si>
  <si>
    <t>Group_146</t>
  </si>
  <si>
    <t>Super.group_146</t>
  </si>
  <si>
    <t>State_146</t>
  </si>
  <si>
    <t>Comments_146</t>
  </si>
  <si>
    <t>Code_147</t>
  </si>
  <si>
    <t>Species_147</t>
  </si>
  <si>
    <t>Genus_147</t>
  </si>
  <si>
    <t>Family_147</t>
  </si>
  <si>
    <t>Group_147</t>
  </si>
  <si>
    <t>Super.group_147</t>
  </si>
  <si>
    <t>State_147</t>
  </si>
  <si>
    <t>Comments_147</t>
  </si>
  <si>
    <t>Code_148</t>
  </si>
  <si>
    <t>Species_148</t>
  </si>
  <si>
    <t>Genus_148</t>
  </si>
  <si>
    <t>Family_148</t>
  </si>
  <si>
    <t>Group_148</t>
  </si>
  <si>
    <t>Super.group_148</t>
  </si>
  <si>
    <t>State_148</t>
  </si>
  <si>
    <t>Comments_148</t>
  </si>
  <si>
    <t>Code_149</t>
  </si>
  <si>
    <t>Species_149</t>
  </si>
  <si>
    <t>Genus_149</t>
  </si>
  <si>
    <t>Family_149</t>
  </si>
  <si>
    <t>Group_149</t>
  </si>
  <si>
    <t>Super.group_149</t>
  </si>
  <si>
    <t>State_149</t>
  </si>
  <si>
    <t>Comments_149</t>
  </si>
  <si>
    <t>Code_150</t>
  </si>
  <si>
    <t>Species_150</t>
  </si>
  <si>
    <t>Genus_150</t>
  </si>
  <si>
    <t>Family_150</t>
  </si>
  <si>
    <t>Group_150</t>
  </si>
  <si>
    <t>Super.group_150</t>
  </si>
  <si>
    <t>State_150</t>
  </si>
  <si>
    <t>Comments_150</t>
  </si>
  <si>
    <t>Code_151</t>
  </si>
  <si>
    <t>Species_151</t>
  </si>
  <si>
    <t>Genus_151</t>
  </si>
  <si>
    <t>Family_151</t>
  </si>
  <si>
    <t>Group_151</t>
  </si>
  <si>
    <t>Super.group_151</t>
  </si>
  <si>
    <t>State_151</t>
  </si>
  <si>
    <t>Comments_151</t>
  </si>
  <si>
    <t>Code_152</t>
  </si>
  <si>
    <t>Species_152</t>
  </si>
  <si>
    <t>Genus_152</t>
  </si>
  <si>
    <t>Family_152</t>
  </si>
  <si>
    <t>Group_152</t>
  </si>
  <si>
    <t>Super.group_152</t>
  </si>
  <si>
    <t>State_152</t>
  </si>
  <si>
    <t>Comments_152</t>
  </si>
  <si>
    <t>Code_153</t>
  </si>
  <si>
    <t>Species_153</t>
  </si>
  <si>
    <t>Genus_153</t>
  </si>
  <si>
    <t>Family_153</t>
  </si>
  <si>
    <t>Group_153</t>
  </si>
  <si>
    <t>Super.group_153</t>
  </si>
  <si>
    <t>State_153</t>
  </si>
  <si>
    <t>Comments_153</t>
  </si>
  <si>
    <t>Code_154</t>
  </si>
  <si>
    <t>Species_154</t>
  </si>
  <si>
    <t>Genus_154</t>
  </si>
  <si>
    <t>Family_154</t>
  </si>
  <si>
    <t>Group_154</t>
  </si>
  <si>
    <t>Super.group_154</t>
  </si>
  <si>
    <t>State_154</t>
  </si>
  <si>
    <t>Comments_154</t>
  </si>
  <si>
    <t>Code_155</t>
  </si>
  <si>
    <t>Species_155</t>
  </si>
  <si>
    <t>Genus_155</t>
  </si>
  <si>
    <t>Family_155</t>
  </si>
  <si>
    <t>Group_155</t>
  </si>
  <si>
    <t>Super.group_155</t>
  </si>
  <si>
    <t>State_155</t>
  </si>
  <si>
    <t>Comments_155</t>
  </si>
  <si>
    <t>Code_156</t>
  </si>
  <si>
    <t>Species_156</t>
  </si>
  <si>
    <t>Genus_156</t>
  </si>
  <si>
    <t>Family_156</t>
  </si>
  <si>
    <t>Group_156</t>
  </si>
  <si>
    <t>Super.group_156</t>
  </si>
  <si>
    <t>State_156</t>
  </si>
  <si>
    <t>Comments_156</t>
  </si>
  <si>
    <t>Code_157</t>
  </si>
  <si>
    <t>Species_157</t>
  </si>
  <si>
    <t>Genus_157</t>
  </si>
  <si>
    <t>Family_157</t>
  </si>
  <si>
    <t>Group_157</t>
  </si>
  <si>
    <t>Super.group_157</t>
  </si>
  <si>
    <t>State_157</t>
  </si>
  <si>
    <t>Comments_157</t>
  </si>
  <si>
    <t>Code_158</t>
  </si>
  <si>
    <t>Species_158</t>
  </si>
  <si>
    <t>Genus_158</t>
  </si>
  <si>
    <t>Family_158</t>
  </si>
  <si>
    <t>Group_158</t>
  </si>
  <si>
    <t>Super.group_158</t>
  </si>
  <si>
    <t>State_158</t>
  </si>
  <si>
    <t>Comments_158</t>
  </si>
  <si>
    <t>Code_159</t>
  </si>
  <si>
    <t>Species_159</t>
  </si>
  <si>
    <t>Genus_159</t>
  </si>
  <si>
    <t>Family_159</t>
  </si>
  <si>
    <t>Group_159</t>
  </si>
  <si>
    <t>Super.group_159</t>
  </si>
  <si>
    <t>State_159</t>
  </si>
  <si>
    <t>Comments_159</t>
  </si>
  <si>
    <t>Code_160</t>
  </si>
  <si>
    <t>Species_160</t>
  </si>
  <si>
    <t>Genus_160</t>
  </si>
  <si>
    <t>Family_160</t>
  </si>
  <si>
    <t>Group_160</t>
  </si>
  <si>
    <t>Super.group_160</t>
  </si>
  <si>
    <t>State_160</t>
  </si>
  <si>
    <t>Comments_160</t>
  </si>
  <si>
    <t>Code_161</t>
  </si>
  <si>
    <t>Species_161</t>
  </si>
  <si>
    <t>Genus_161</t>
  </si>
  <si>
    <t>Family_161</t>
  </si>
  <si>
    <t>Group_161</t>
  </si>
  <si>
    <t>Super.group_161</t>
  </si>
  <si>
    <t>State_161</t>
  </si>
  <si>
    <t>Comments_161</t>
  </si>
  <si>
    <t>Code_162</t>
  </si>
  <si>
    <t>Species_162</t>
  </si>
  <si>
    <t>Genus_162</t>
  </si>
  <si>
    <t>Family_162</t>
  </si>
  <si>
    <t>Group_162</t>
  </si>
  <si>
    <t>Super.group_162</t>
  </si>
  <si>
    <t>State_162</t>
  </si>
  <si>
    <t>Comments_162</t>
  </si>
  <si>
    <t>Code_163</t>
  </si>
  <si>
    <t>Species_163</t>
  </si>
  <si>
    <t>Genus_163</t>
  </si>
  <si>
    <t>Family_163</t>
  </si>
  <si>
    <t>Group_163</t>
  </si>
  <si>
    <t>Super.group_163</t>
  </si>
  <si>
    <t>State_163</t>
  </si>
  <si>
    <t>Comments_163</t>
  </si>
  <si>
    <t>Code_164</t>
  </si>
  <si>
    <t>Species_164</t>
  </si>
  <si>
    <t>Genus_164</t>
  </si>
  <si>
    <t>Family_164</t>
  </si>
  <si>
    <t>Group_164</t>
  </si>
  <si>
    <t>Super.group_164</t>
  </si>
  <si>
    <t>State_164</t>
  </si>
  <si>
    <t>Comments_164</t>
  </si>
  <si>
    <t>Code_165</t>
  </si>
  <si>
    <t>Species_165</t>
  </si>
  <si>
    <t>Genus_165</t>
  </si>
  <si>
    <t>Family_165</t>
  </si>
  <si>
    <t>Group_165</t>
  </si>
  <si>
    <t>Super.group_165</t>
  </si>
  <si>
    <t>State_165</t>
  </si>
  <si>
    <t>Comments_165</t>
  </si>
  <si>
    <t>Code_166</t>
  </si>
  <si>
    <t>Species_166</t>
  </si>
  <si>
    <t>Genus_166</t>
  </si>
  <si>
    <t>Family_166</t>
  </si>
  <si>
    <t>Group_166</t>
  </si>
  <si>
    <t>Super.group_166</t>
  </si>
  <si>
    <t>State_166</t>
  </si>
  <si>
    <t>Comments_166</t>
  </si>
  <si>
    <t>Code_167</t>
  </si>
  <si>
    <t>Species_167</t>
  </si>
  <si>
    <t>Genus_167</t>
  </si>
  <si>
    <t>Family_167</t>
  </si>
  <si>
    <t>Group_167</t>
  </si>
  <si>
    <t>Super.group_167</t>
  </si>
  <si>
    <t>State_167</t>
  </si>
  <si>
    <t>Comments_167</t>
  </si>
  <si>
    <t>Code_168</t>
  </si>
  <si>
    <t>Species_168</t>
  </si>
  <si>
    <t>Genus_168</t>
  </si>
  <si>
    <t>Family_168</t>
  </si>
  <si>
    <t>Group_168</t>
  </si>
  <si>
    <t>Super.group_168</t>
  </si>
  <si>
    <t>State_168</t>
  </si>
  <si>
    <t>Comments_168</t>
  </si>
  <si>
    <t>Code_169</t>
  </si>
  <si>
    <t>Species_169</t>
  </si>
  <si>
    <t>Genus_169</t>
  </si>
  <si>
    <t>Family_169</t>
  </si>
  <si>
    <t>Group_169</t>
  </si>
  <si>
    <t>Super.group_169</t>
  </si>
  <si>
    <t>State_169</t>
  </si>
  <si>
    <t>Comments_169</t>
  </si>
  <si>
    <t>Code_170</t>
  </si>
  <si>
    <t>Species_170</t>
  </si>
  <si>
    <t>Genus_170</t>
  </si>
  <si>
    <t>Family_170</t>
  </si>
  <si>
    <t>Group_170</t>
  </si>
  <si>
    <t>Super.group_170</t>
  </si>
  <si>
    <t>State_170</t>
  </si>
  <si>
    <t>Comments_170</t>
  </si>
  <si>
    <t>Code_171</t>
  </si>
  <si>
    <t>Species_171</t>
  </si>
  <si>
    <t>Genus_171</t>
  </si>
  <si>
    <t>Family_171</t>
  </si>
  <si>
    <t>Group_171</t>
  </si>
  <si>
    <t>Super.group_171</t>
  </si>
  <si>
    <t>State_171</t>
  </si>
  <si>
    <t>Comments_171</t>
  </si>
  <si>
    <t>Code_172</t>
  </si>
  <si>
    <t>Species_172</t>
  </si>
  <si>
    <t>Genus_172</t>
  </si>
  <si>
    <t>Family_172</t>
  </si>
  <si>
    <t>Group_172</t>
  </si>
  <si>
    <t>Super.group_172</t>
  </si>
  <si>
    <t>State_172</t>
  </si>
  <si>
    <t>Comments_172</t>
  </si>
  <si>
    <t>Code_173</t>
  </si>
  <si>
    <t>Species_173</t>
  </si>
  <si>
    <t>Genus_173</t>
  </si>
  <si>
    <t>Family_173</t>
  </si>
  <si>
    <t>Group_173</t>
  </si>
  <si>
    <t>Super.group_173</t>
  </si>
  <si>
    <t>State_173</t>
  </si>
  <si>
    <t>Comments_173</t>
  </si>
  <si>
    <t>Code_174</t>
  </si>
  <si>
    <t>Species_174</t>
  </si>
  <si>
    <t>Genus_174</t>
  </si>
  <si>
    <t>Family_174</t>
  </si>
  <si>
    <t>Group_174</t>
  </si>
  <si>
    <t>Super.group_174</t>
  </si>
  <si>
    <t>State_174</t>
  </si>
  <si>
    <t>Comments_174</t>
  </si>
  <si>
    <t>Code_175</t>
  </si>
  <si>
    <t>Species_175</t>
  </si>
  <si>
    <t>Genus_175</t>
  </si>
  <si>
    <t>Family_175</t>
  </si>
  <si>
    <t>Group_175</t>
  </si>
  <si>
    <t>Super.group_175</t>
  </si>
  <si>
    <t>State_175</t>
  </si>
  <si>
    <t>Comments_175</t>
  </si>
  <si>
    <t>Code_176</t>
  </si>
  <si>
    <t>Species_176</t>
  </si>
  <si>
    <t>Genus_176</t>
  </si>
  <si>
    <t>Family_176</t>
  </si>
  <si>
    <t>Group_176</t>
  </si>
  <si>
    <t>Super.group_176</t>
  </si>
  <si>
    <t>State_176</t>
  </si>
  <si>
    <t>Comments_176</t>
  </si>
  <si>
    <t>Code_177</t>
  </si>
  <si>
    <t>Species_177</t>
  </si>
  <si>
    <t>Genus_177</t>
  </si>
  <si>
    <t>Family_177</t>
  </si>
  <si>
    <t>Group_177</t>
  </si>
  <si>
    <t>Super.group_177</t>
  </si>
  <si>
    <t>State_177</t>
  </si>
  <si>
    <t>Comments_177</t>
  </si>
  <si>
    <t>Code_178</t>
  </si>
  <si>
    <t>Species_178</t>
  </si>
  <si>
    <t>Genus_178</t>
  </si>
  <si>
    <t>Family_178</t>
  </si>
  <si>
    <t>Group_178</t>
  </si>
  <si>
    <t>Super.group_178</t>
  </si>
  <si>
    <t>State_178</t>
  </si>
  <si>
    <t>Comments_178</t>
  </si>
  <si>
    <t>Code_179</t>
  </si>
  <si>
    <t>Species_179</t>
  </si>
  <si>
    <t>Genus_179</t>
  </si>
  <si>
    <t>Family_179</t>
  </si>
  <si>
    <t>Group_179</t>
  </si>
  <si>
    <t>Super.group_179</t>
  </si>
  <si>
    <t>State_179</t>
  </si>
  <si>
    <t>Comments_179</t>
  </si>
  <si>
    <t>Code_180</t>
  </si>
  <si>
    <t>Species_180</t>
  </si>
  <si>
    <t>Genus_180</t>
  </si>
  <si>
    <t>Family_180</t>
  </si>
  <si>
    <t>Group_180</t>
  </si>
  <si>
    <t>Super.group_180</t>
  </si>
  <si>
    <t>State_180</t>
  </si>
  <si>
    <t>Comments_180</t>
  </si>
  <si>
    <t>Code_181</t>
  </si>
  <si>
    <t>Species_181</t>
  </si>
  <si>
    <t>Genus_181</t>
  </si>
  <si>
    <t>Family_181</t>
  </si>
  <si>
    <t>Group_181</t>
  </si>
  <si>
    <t>Super.group_181</t>
  </si>
  <si>
    <t>State_181</t>
  </si>
  <si>
    <t>Comments_181</t>
  </si>
  <si>
    <t>Code_182</t>
  </si>
  <si>
    <t>Species_182</t>
  </si>
  <si>
    <t>Genus_182</t>
  </si>
  <si>
    <t>Family_182</t>
  </si>
  <si>
    <t>Group_182</t>
  </si>
  <si>
    <t>Super.group_182</t>
  </si>
  <si>
    <t>State_182</t>
  </si>
  <si>
    <t>Comments_182</t>
  </si>
  <si>
    <t>Code_183</t>
  </si>
  <si>
    <t>Species_183</t>
  </si>
  <si>
    <t>Genus_183</t>
  </si>
  <si>
    <t>Family_183</t>
  </si>
  <si>
    <t>Group_183</t>
  </si>
  <si>
    <t>Super.group_183</t>
  </si>
  <si>
    <t>State_183</t>
  </si>
  <si>
    <t>Comments_183</t>
  </si>
  <si>
    <t>Code_184</t>
  </si>
  <si>
    <t>Species_184</t>
  </si>
  <si>
    <t>Genus_184</t>
  </si>
  <si>
    <t>Family_184</t>
  </si>
  <si>
    <t>Group_184</t>
  </si>
  <si>
    <t>Super.group_184</t>
  </si>
  <si>
    <t>State_184</t>
  </si>
  <si>
    <t>Comments_184</t>
  </si>
  <si>
    <t>Code_185</t>
  </si>
  <si>
    <t>Species_185</t>
  </si>
  <si>
    <t>Genus_185</t>
  </si>
  <si>
    <t>Family_185</t>
  </si>
  <si>
    <t>Group_185</t>
  </si>
  <si>
    <t>Super.group_185</t>
  </si>
  <si>
    <t>State_185</t>
  </si>
  <si>
    <t>Comments_185</t>
  </si>
  <si>
    <t>Code_186</t>
  </si>
  <si>
    <t>Species_186</t>
  </si>
  <si>
    <t>Genus_186</t>
  </si>
  <si>
    <t>Family_186</t>
  </si>
  <si>
    <t>Group_186</t>
  </si>
  <si>
    <t>Super.group_186</t>
  </si>
  <si>
    <t>State_186</t>
  </si>
  <si>
    <t>Comments_186</t>
  </si>
  <si>
    <t>Code_187</t>
  </si>
  <si>
    <t>Species_187</t>
  </si>
  <si>
    <t>Genus_187</t>
  </si>
  <si>
    <t>Family_187</t>
  </si>
  <si>
    <t>Group_187</t>
  </si>
  <si>
    <t>Super.group_187</t>
  </si>
  <si>
    <t>State_187</t>
  </si>
  <si>
    <t>Comments_187</t>
  </si>
  <si>
    <t>Code_188</t>
  </si>
  <si>
    <t>Species_188</t>
  </si>
  <si>
    <t>Genus_188</t>
  </si>
  <si>
    <t>Family_188</t>
  </si>
  <si>
    <t>Group_188</t>
  </si>
  <si>
    <t>Super.group_188</t>
  </si>
  <si>
    <t>State_188</t>
  </si>
  <si>
    <t>Comments_188</t>
  </si>
  <si>
    <t>Code_189</t>
  </si>
  <si>
    <t>Species_189</t>
  </si>
  <si>
    <t>Genus_189</t>
  </si>
  <si>
    <t>Family_189</t>
  </si>
  <si>
    <t>Group_189</t>
  </si>
  <si>
    <t>Super.group_189</t>
  </si>
  <si>
    <t>State_189</t>
  </si>
  <si>
    <t>Comments_189</t>
  </si>
  <si>
    <t>Code_190</t>
  </si>
  <si>
    <t>Species_190</t>
  </si>
  <si>
    <t>Genus_190</t>
  </si>
  <si>
    <t>Family_190</t>
  </si>
  <si>
    <t>Group_190</t>
  </si>
  <si>
    <t>Super.group_190</t>
  </si>
  <si>
    <t>State_190</t>
  </si>
  <si>
    <t>Comments_190</t>
  </si>
  <si>
    <t>Code_191</t>
  </si>
  <si>
    <t>Species_191</t>
  </si>
  <si>
    <t>Genus_191</t>
  </si>
  <si>
    <t>Family_191</t>
  </si>
  <si>
    <t>Group_191</t>
  </si>
  <si>
    <t>Super.group_191</t>
  </si>
  <si>
    <t>State_191</t>
  </si>
  <si>
    <t>Comments_191</t>
  </si>
  <si>
    <t>Code_192</t>
  </si>
  <si>
    <t>Species_192</t>
  </si>
  <si>
    <t>Genus_192</t>
  </si>
  <si>
    <t>Family_192</t>
  </si>
  <si>
    <t>Group_192</t>
  </si>
  <si>
    <t>Super.group_192</t>
  </si>
  <si>
    <t>State_192</t>
  </si>
  <si>
    <t>Comments_192</t>
  </si>
  <si>
    <t>Code_193</t>
  </si>
  <si>
    <t>Species_193</t>
  </si>
  <si>
    <t>Genus_193</t>
  </si>
  <si>
    <t>Family_193</t>
  </si>
  <si>
    <t>Group_193</t>
  </si>
  <si>
    <t>Super.group_193</t>
  </si>
  <si>
    <t>State_193</t>
  </si>
  <si>
    <t>Comments_193</t>
  </si>
  <si>
    <t>Code_194</t>
  </si>
  <si>
    <t>Species_194</t>
  </si>
  <si>
    <t>Genus_194</t>
  </si>
  <si>
    <t>Family_194</t>
  </si>
  <si>
    <t>Group_194</t>
  </si>
  <si>
    <t>Super.group_194</t>
  </si>
  <si>
    <t>State_194</t>
  </si>
  <si>
    <t>Comments_194</t>
  </si>
  <si>
    <t>Code_195</t>
  </si>
  <si>
    <t>Species_195</t>
  </si>
  <si>
    <t>Genus_195</t>
  </si>
  <si>
    <t>Family_195</t>
  </si>
  <si>
    <t>Group_195</t>
  </si>
  <si>
    <t>Super.group_195</t>
  </si>
  <si>
    <t>State_195</t>
  </si>
  <si>
    <t>Comments_195</t>
  </si>
  <si>
    <t>Code_196</t>
  </si>
  <si>
    <t>Species_196</t>
  </si>
  <si>
    <t>Genus_196</t>
  </si>
  <si>
    <t>Family_196</t>
  </si>
  <si>
    <t>Group_196</t>
  </si>
  <si>
    <t>Super.group_196</t>
  </si>
  <si>
    <t>State_196</t>
  </si>
  <si>
    <t>Comments_196</t>
  </si>
  <si>
    <t>Code_197</t>
  </si>
  <si>
    <t>Species_197</t>
  </si>
  <si>
    <t>Genus_197</t>
  </si>
  <si>
    <t>Family_197</t>
  </si>
  <si>
    <t>Group_197</t>
  </si>
  <si>
    <t>Super.group_197</t>
  </si>
  <si>
    <t>State_197</t>
  </si>
  <si>
    <t>Comments_197</t>
  </si>
  <si>
    <t>Code_198</t>
  </si>
  <si>
    <t>Species_198</t>
  </si>
  <si>
    <t>Genus_198</t>
  </si>
  <si>
    <t>Family_198</t>
  </si>
  <si>
    <t>Group_198</t>
  </si>
  <si>
    <t>Super.group_198</t>
  </si>
  <si>
    <t>State_198</t>
  </si>
  <si>
    <t>Comments_198</t>
  </si>
  <si>
    <t>Code_199</t>
  </si>
  <si>
    <t>Species_199</t>
  </si>
  <si>
    <t>Genus_199</t>
  </si>
  <si>
    <t>Family_199</t>
  </si>
  <si>
    <t>Group_199</t>
  </si>
  <si>
    <t>Super.group_199</t>
  </si>
  <si>
    <t>State_199</t>
  </si>
  <si>
    <t>Comments_199</t>
  </si>
  <si>
    <t>Code_200</t>
  </si>
  <si>
    <t>Species_200</t>
  </si>
  <si>
    <t>Genus_200</t>
  </si>
  <si>
    <t>Family_200</t>
  </si>
  <si>
    <t>Group_200</t>
  </si>
  <si>
    <t>Super.group_200</t>
  </si>
  <si>
    <t>State_200</t>
  </si>
  <si>
    <t>Comments_200</t>
  </si>
  <si>
    <t>POR</t>
  </si>
  <si>
    <t>Rock</t>
  </si>
  <si>
    <t>recently dead</t>
  </si>
  <si>
    <t>Car fol</t>
  </si>
  <si>
    <t>Healty</t>
  </si>
  <si>
    <t>heathy</t>
  </si>
  <si>
    <t>with Echinothrix calamaris</t>
  </si>
  <si>
    <t>Monta</t>
  </si>
  <si>
    <t>Monti</t>
  </si>
  <si>
    <t>Tun</t>
  </si>
  <si>
    <t>Bleaching</t>
  </si>
  <si>
    <t>Survey P201</t>
  </si>
  <si>
    <t>Survey P202</t>
  </si>
  <si>
    <t>Survey P203</t>
  </si>
  <si>
    <t>Survey P204</t>
  </si>
  <si>
    <t>Survey P205</t>
  </si>
  <si>
    <t>Survey P206</t>
  </si>
  <si>
    <t>Survey P207</t>
  </si>
  <si>
    <t>Survey P208</t>
  </si>
  <si>
    <t>Survey P209</t>
  </si>
  <si>
    <t>Survey P210</t>
  </si>
  <si>
    <t>Survey P211</t>
  </si>
  <si>
    <t>Survey P212</t>
  </si>
  <si>
    <t>Survey P213</t>
  </si>
  <si>
    <t>Survey P214</t>
  </si>
  <si>
    <t>Survey P215</t>
  </si>
  <si>
    <t>Survey P216</t>
  </si>
  <si>
    <t>Survey P217</t>
  </si>
  <si>
    <t>Survey P218</t>
  </si>
  <si>
    <t>Survey P219</t>
  </si>
  <si>
    <t>Survey P220</t>
  </si>
  <si>
    <t>Survey P221</t>
  </si>
  <si>
    <t>Survey P222</t>
  </si>
  <si>
    <t>Survey P223</t>
  </si>
  <si>
    <t>Survey P224</t>
  </si>
  <si>
    <t>Survey P225</t>
  </si>
  <si>
    <t>Survey P226</t>
  </si>
  <si>
    <t>Survey P227</t>
  </si>
  <si>
    <t>Survey P228</t>
  </si>
  <si>
    <t>Survey P229</t>
  </si>
  <si>
    <t>Survey P230</t>
  </si>
  <si>
    <t>Survey P231</t>
  </si>
  <si>
    <t>Survey P232</t>
  </si>
  <si>
    <t>Survey P233</t>
  </si>
  <si>
    <t>Survey P234</t>
  </si>
  <si>
    <t>Survey P235</t>
  </si>
  <si>
    <t>Survey P236</t>
  </si>
  <si>
    <t>Survey P237</t>
  </si>
  <si>
    <t>Survey P238</t>
  </si>
  <si>
    <t>Survey P239</t>
  </si>
  <si>
    <t>Survey P240</t>
  </si>
  <si>
    <t>Survey P241</t>
  </si>
  <si>
    <t>Survey P242</t>
  </si>
  <si>
    <t>Survey P243</t>
  </si>
  <si>
    <t>Survey P244</t>
  </si>
  <si>
    <t>Survey P245</t>
  </si>
  <si>
    <t>Survey P246</t>
  </si>
  <si>
    <t>Survey P247</t>
  </si>
  <si>
    <t>Survey P248</t>
  </si>
  <si>
    <t>Survey P249</t>
  </si>
  <si>
    <t>Survey P250</t>
  </si>
  <si>
    <t>Survey P251</t>
  </si>
  <si>
    <t>Survey P252</t>
  </si>
  <si>
    <t>Survey P253</t>
  </si>
  <si>
    <t>Survey P254</t>
  </si>
  <si>
    <t>Survey P255</t>
  </si>
  <si>
    <t>Survey P256</t>
  </si>
  <si>
    <t>Survey P257</t>
  </si>
  <si>
    <t>Survey P258</t>
  </si>
  <si>
    <t>Survey P259</t>
  </si>
  <si>
    <t>Survey P260</t>
  </si>
  <si>
    <t>Survey P261</t>
  </si>
  <si>
    <t>Survey P262</t>
  </si>
  <si>
    <t>Survey P263</t>
  </si>
  <si>
    <t>Survey P264</t>
  </si>
  <si>
    <t>Survey P265</t>
  </si>
  <si>
    <t>Survey P266</t>
  </si>
  <si>
    <t>Survey P267</t>
  </si>
  <si>
    <t>Survey P268</t>
  </si>
  <si>
    <t>Survey P269</t>
  </si>
  <si>
    <t>Survey P270</t>
  </si>
  <si>
    <t>Survey P271</t>
  </si>
  <si>
    <t>Survey P272</t>
  </si>
  <si>
    <t>Survey P273</t>
  </si>
  <si>
    <t>Survey P274</t>
  </si>
  <si>
    <t>Survey P275</t>
  </si>
  <si>
    <t>Survey P276</t>
  </si>
  <si>
    <t>Survey P277</t>
  </si>
  <si>
    <t>Survey P278</t>
  </si>
  <si>
    <t>Survey P279</t>
  </si>
  <si>
    <t>Survey P280</t>
  </si>
  <si>
    <t>Survey P281</t>
  </si>
  <si>
    <t>Survey P282</t>
  </si>
  <si>
    <t>Survey P283</t>
  </si>
  <si>
    <t>Survey P284</t>
  </si>
  <si>
    <t>Survey P285</t>
  </si>
  <si>
    <t>Survey P286</t>
  </si>
  <si>
    <t>Survey P287</t>
  </si>
  <si>
    <t>Survey P288</t>
  </si>
  <si>
    <t>Survey P289</t>
  </si>
  <si>
    <t>Survey P290</t>
  </si>
  <si>
    <t>Survey P291</t>
  </si>
  <si>
    <t>Survey P292</t>
  </si>
  <si>
    <t>Survey P293</t>
  </si>
  <si>
    <t>Survey P294</t>
  </si>
  <si>
    <t>Survey P295</t>
  </si>
  <si>
    <t>Survey P296</t>
  </si>
  <si>
    <t>Survey P297</t>
  </si>
  <si>
    <t>Survey P298</t>
  </si>
  <si>
    <t>Survey P299</t>
  </si>
  <si>
    <t>Survey P300</t>
  </si>
  <si>
    <t>Code_201</t>
  </si>
  <si>
    <t>Species_201</t>
  </si>
  <si>
    <t>Genus_201</t>
  </si>
  <si>
    <t>Family_201</t>
  </si>
  <si>
    <t>Group_201</t>
  </si>
  <si>
    <t>Super.group_201</t>
  </si>
  <si>
    <t>State_201</t>
  </si>
  <si>
    <t>Comments_201</t>
  </si>
  <si>
    <t>Code_202</t>
  </si>
  <si>
    <t>Species_202</t>
  </si>
  <si>
    <t>Genus_202</t>
  </si>
  <si>
    <t>Family_202</t>
  </si>
  <si>
    <t>Group_202</t>
  </si>
  <si>
    <t>Super.group_202</t>
  </si>
  <si>
    <t>State_202</t>
  </si>
  <si>
    <t>Comments_202</t>
  </si>
  <si>
    <t>Code_203</t>
  </si>
  <si>
    <t>Species_203</t>
  </si>
  <si>
    <t>Genus_203</t>
  </si>
  <si>
    <t>Family_203</t>
  </si>
  <si>
    <t>Group_203</t>
  </si>
  <si>
    <t>Super.group_203</t>
  </si>
  <si>
    <t>State_203</t>
  </si>
  <si>
    <t>Comments_203</t>
  </si>
  <si>
    <t>Code_204</t>
  </si>
  <si>
    <t>Species_204</t>
  </si>
  <si>
    <t>Genus_204</t>
  </si>
  <si>
    <t>Family_204</t>
  </si>
  <si>
    <t>Group_204</t>
  </si>
  <si>
    <t>Super.group_204</t>
  </si>
  <si>
    <t>State_204</t>
  </si>
  <si>
    <t>Comments_204</t>
  </si>
  <si>
    <t>Code_205</t>
  </si>
  <si>
    <t>Species_205</t>
  </si>
  <si>
    <t>Genus_205</t>
  </si>
  <si>
    <t>Family_205</t>
  </si>
  <si>
    <t>Group_205</t>
  </si>
  <si>
    <t>Super.group_205</t>
  </si>
  <si>
    <t>State_205</t>
  </si>
  <si>
    <t>Comments_205</t>
  </si>
  <si>
    <t>Code_206</t>
  </si>
  <si>
    <t>Species_206</t>
  </si>
  <si>
    <t>Genus_206</t>
  </si>
  <si>
    <t>Family_206</t>
  </si>
  <si>
    <t>Group_206</t>
  </si>
  <si>
    <t>Super.group_206</t>
  </si>
  <si>
    <t>State_206</t>
  </si>
  <si>
    <t>Comments_206</t>
  </si>
  <si>
    <t>Code_207</t>
  </si>
  <si>
    <t>Species_207</t>
  </si>
  <si>
    <t>Genus_207</t>
  </si>
  <si>
    <t>Family_207</t>
  </si>
  <si>
    <t>Group_207</t>
  </si>
  <si>
    <t>Super.group_207</t>
  </si>
  <si>
    <t>State_207</t>
  </si>
  <si>
    <t>Comments_207</t>
  </si>
  <si>
    <t>Code_208</t>
  </si>
  <si>
    <t>Species_208</t>
  </si>
  <si>
    <t>Genus_208</t>
  </si>
  <si>
    <t>Family_208</t>
  </si>
  <si>
    <t>Group_208</t>
  </si>
  <si>
    <t>Super.group_208</t>
  </si>
  <si>
    <t>State_208</t>
  </si>
  <si>
    <t>Comments_208</t>
  </si>
  <si>
    <t>Code_209</t>
  </si>
  <si>
    <t>Species_209</t>
  </si>
  <si>
    <t>Genus_209</t>
  </si>
  <si>
    <t>Family_209</t>
  </si>
  <si>
    <t>Group_209</t>
  </si>
  <si>
    <t>Super.group_209</t>
  </si>
  <si>
    <t>State_209</t>
  </si>
  <si>
    <t>Comments_209</t>
  </si>
  <si>
    <t>Code_210</t>
  </si>
  <si>
    <t>Species_210</t>
  </si>
  <si>
    <t>Genus_210</t>
  </si>
  <si>
    <t>Family_210</t>
  </si>
  <si>
    <t>Group_210</t>
  </si>
  <si>
    <t>Super.group_210</t>
  </si>
  <si>
    <t>State_210</t>
  </si>
  <si>
    <t>Comments_210</t>
  </si>
  <si>
    <t>Code_211</t>
  </si>
  <si>
    <t>Species_211</t>
  </si>
  <si>
    <t>Genus_211</t>
  </si>
  <si>
    <t>Family_211</t>
  </si>
  <si>
    <t>Group_211</t>
  </si>
  <si>
    <t>Super.group_211</t>
  </si>
  <si>
    <t>State_211</t>
  </si>
  <si>
    <t>Comments_211</t>
  </si>
  <si>
    <t>Code_212</t>
  </si>
  <si>
    <t>Species_212</t>
  </si>
  <si>
    <t>Genus_212</t>
  </si>
  <si>
    <t>Family_212</t>
  </si>
  <si>
    <t>Group_212</t>
  </si>
  <si>
    <t>Super.group_212</t>
  </si>
  <si>
    <t>State_212</t>
  </si>
  <si>
    <t>Comments_212</t>
  </si>
  <si>
    <t>Code_213</t>
  </si>
  <si>
    <t>Species_213</t>
  </si>
  <si>
    <t>Genus_213</t>
  </si>
  <si>
    <t>Family_213</t>
  </si>
  <si>
    <t>Group_213</t>
  </si>
  <si>
    <t>Super.group_213</t>
  </si>
  <si>
    <t>State_213</t>
  </si>
  <si>
    <t>Comments_213</t>
  </si>
  <si>
    <t>Code_214</t>
  </si>
  <si>
    <t>Species_214</t>
  </si>
  <si>
    <t>Genus_214</t>
  </si>
  <si>
    <t>Family_214</t>
  </si>
  <si>
    <t>Group_214</t>
  </si>
  <si>
    <t>Super.group_214</t>
  </si>
  <si>
    <t>State_214</t>
  </si>
  <si>
    <t>Comments_214</t>
  </si>
  <si>
    <t>Code_215</t>
  </si>
  <si>
    <t>Species_215</t>
  </si>
  <si>
    <t>Genus_215</t>
  </si>
  <si>
    <t>Family_215</t>
  </si>
  <si>
    <t>Group_215</t>
  </si>
  <si>
    <t>Super.group_215</t>
  </si>
  <si>
    <t>State_215</t>
  </si>
  <si>
    <t>Comments_215</t>
  </si>
  <si>
    <t>Code_216</t>
  </si>
  <si>
    <t>Species_216</t>
  </si>
  <si>
    <t>Genus_216</t>
  </si>
  <si>
    <t>Family_216</t>
  </si>
  <si>
    <t>Group_216</t>
  </si>
  <si>
    <t>Super.group_216</t>
  </si>
  <si>
    <t>State_216</t>
  </si>
  <si>
    <t>Comments_216</t>
  </si>
  <si>
    <t>Code_217</t>
  </si>
  <si>
    <t>Species_217</t>
  </si>
  <si>
    <t>Genus_217</t>
  </si>
  <si>
    <t>Family_217</t>
  </si>
  <si>
    <t>Group_217</t>
  </si>
  <si>
    <t>Super.group_217</t>
  </si>
  <si>
    <t>State_217</t>
  </si>
  <si>
    <t>Comments_217</t>
  </si>
  <si>
    <t>Code_218</t>
  </si>
  <si>
    <t>Species_218</t>
  </si>
  <si>
    <t>Genus_218</t>
  </si>
  <si>
    <t>Family_218</t>
  </si>
  <si>
    <t>Group_218</t>
  </si>
  <si>
    <t>Super.group_218</t>
  </si>
  <si>
    <t>State_218</t>
  </si>
  <si>
    <t>Comments_218</t>
  </si>
  <si>
    <t>Code_219</t>
  </si>
  <si>
    <t>Species_219</t>
  </si>
  <si>
    <t>Genus_219</t>
  </si>
  <si>
    <t>Family_219</t>
  </si>
  <si>
    <t>Group_219</t>
  </si>
  <si>
    <t>Super.group_219</t>
  </si>
  <si>
    <t>State_219</t>
  </si>
  <si>
    <t>Comments_219</t>
  </si>
  <si>
    <t>Code_220</t>
  </si>
  <si>
    <t>Species_220</t>
  </si>
  <si>
    <t>Genus_220</t>
  </si>
  <si>
    <t>Family_220</t>
  </si>
  <si>
    <t>Group_220</t>
  </si>
  <si>
    <t>Super.group_220</t>
  </si>
  <si>
    <t>State_220</t>
  </si>
  <si>
    <t>Comments_220</t>
  </si>
  <si>
    <t>Code_221</t>
  </si>
  <si>
    <t>Species_221</t>
  </si>
  <si>
    <t>Genus_221</t>
  </si>
  <si>
    <t>Family_221</t>
  </si>
  <si>
    <t>Group_221</t>
  </si>
  <si>
    <t>Super.group_221</t>
  </si>
  <si>
    <t>State_221</t>
  </si>
  <si>
    <t>Comments_221</t>
  </si>
  <si>
    <t>Code_222</t>
  </si>
  <si>
    <t>Species_222</t>
  </si>
  <si>
    <t>Genus_222</t>
  </si>
  <si>
    <t>Family_222</t>
  </si>
  <si>
    <t>Group_222</t>
  </si>
  <si>
    <t>Super.group_222</t>
  </si>
  <si>
    <t>State_222</t>
  </si>
  <si>
    <t>Comments_222</t>
  </si>
  <si>
    <t>Code_223</t>
  </si>
  <si>
    <t>Species_223</t>
  </si>
  <si>
    <t>Genus_223</t>
  </si>
  <si>
    <t>Family_223</t>
  </si>
  <si>
    <t>Group_223</t>
  </si>
  <si>
    <t>Super.group_223</t>
  </si>
  <si>
    <t>State_223</t>
  </si>
  <si>
    <t>Comments_223</t>
  </si>
  <si>
    <t>Code_224</t>
  </si>
  <si>
    <t>Species_224</t>
  </si>
  <si>
    <t>Genus_224</t>
  </si>
  <si>
    <t>Family_224</t>
  </si>
  <si>
    <t>Group_224</t>
  </si>
  <si>
    <t>Super.group_224</t>
  </si>
  <si>
    <t>State_224</t>
  </si>
  <si>
    <t>Comments_224</t>
  </si>
  <si>
    <t>Code_225</t>
  </si>
  <si>
    <t>Species_225</t>
  </si>
  <si>
    <t>Genus_225</t>
  </si>
  <si>
    <t>Family_225</t>
  </si>
  <si>
    <t>Group_225</t>
  </si>
  <si>
    <t>Super.group_225</t>
  </si>
  <si>
    <t>State_225</t>
  </si>
  <si>
    <t>Comments_225</t>
  </si>
  <si>
    <t>Code_226</t>
  </si>
  <si>
    <t>Species_226</t>
  </si>
  <si>
    <t>Genus_226</t>
  </si>
  <si>
    <t>Family_226</t>
  </si>
  <si>
    <t>Group_226</t>
  </si>
  <si>
    <t>Super.group_226</t>
  </si>
  <si>
    <t>State_226</t>
  </si>
  <si>
    <t>Comments_226</t>
  </si>
  <si>
    <t>Code_227</t>
  </si>
  <si>
    <t>Species_227</t>
  </si>
  <si>
    <t>Genus_227</t>
  </si>
  <si>
    <t>Family_227</t>
  </si>
  <si>
    <t>Group_227</t>
  </si>
  <si>
    <t>Super.group_227</t>
  </si>
  <si>
    <t>State_227</t>
  </si>
  <si>
    <t>Comments_227</t>
  </si>
  <si>
    <t>Code_228</t>
  </si>
  <si>
    <t>Species_228</t>
  </si>
  <si>
    <t>Genus_228</t>
  </si>
  <si>
    <t>Family_228</t>
  </si>
  <si>
    <t>Group_228</t>
  </si>
  <si>
    <t>Super.group_228</t>
  </si>
  <si>
    <t>State_228</t>
  </si>
  <si>
    <t>Comments_228</t>
  </si>
  <si>
    <t>Code_229</t>
  </si>
  <si>
    <t>Species_229</t>
  </si>
  <si>
    <t>Genus_229</t>
  </si>
  <si>
    <t>Family_229</t>
  </si>
  <si>
    <t>Group_229</t>
  </si>
  <si>
    <t>Super.group_229</t>
  </si>
  <si>
    <t>State_229</t>
  </si>
  <si>
    <t>Comments_229</t>
  </si>
  <si>
    <t>Code_230</t>
  </si>
  <si>
    <t>Species_230</t>
  </si>
  <si>
    <t>Genus_230</t>
  </si>
  <si>
    <t>Family_230</t>
  </si>
  <si>
    <t>Group_230</t>
  </si>
  <si>
    <t>Super.group_230</t>
  </si>
  <si>
    <t>State_230</t>
  </si>
  <si>
    <t>Comments_230</t>
  </si>
  <si>
    <t>Code_231</t>
  </si>
  <si>
    <t>Species_231</t>
  </si>
  <si>
    <t>Genus_231</t>
  </si>
  <si>
    <t>Family_231</t>
  </si>
  <si>
    <t>Group_231</t>
  </si>
  <si>
    <t>Super.group_231</t>
  </si>
  <si>
    <t>State_231</t>
  </si>
  <si>
    <t>Comments_231</t>
  </si>
  <si>
    <t>Code_232</t>
  </si>
  <si>
    <t>Species_232</t>
  </si>
  <si>
    <t>Genus_232</t>
  </si>
  <si>
    <t>Family_232</t>
  </si>
  <si>
    <t>Group_232</t>
  </si>
  <si>
    <t>Super.group_232</t>
  </si>
  <si>
    <t>State_232</t>
  </si>
  <si>
    <t>Comments_232</t>
  </si>
  <si>
    <t>Code_233</t>
  </si>
  <si>
    <t>Species_233</t>
  </si>
  <si>
    <t>Genus_233</t>
  </si>
  <si>
    <t>Family_233</t>
  </si>
  <si>
    <t>Group_233</t>
  </si>
  <si>
    <t>Super.group_233</t>
  </si>
  <si>
    <t>State_233</t>
  </si>
  <si>
    <t>Comments_233</t>
  </si>
  <si>
    <t>Code_234</t>
  </si>
  <si>
    <t>Species_234</t>
  </si>
  <si>
    <t>Genus_234</t>
  </si>
  <si>
    <t>Family_234</t>
  </si>
  <si>
    <t>Group_234</t>
  </si>
  <si>
    <t>Super.group_234</t>
  </si>
  <si>
    <t>State_234</t>
  </si>
  <si>
    <t>Comments_234</t>
  </si>
  <si>
    <t>Code_235</t>
  </si>
  <si>
    <t>Species_235</t>
  </si>
  <si>
    <t>Genus_235</t>
  </si>
  <si>
    <t>Family_235</t>
  </si>
  <si>
    <t>Group_235</t>
  </si>
  <si>
    <t>Super.group_235</t>
  </si>
  <si>
    <t>State_235</t>
  </si>
  <si>
    <t>Comments_235</t>
  </si>
  <si>
    <t>Code_236</t>
  </si>
  <si>
    <t>Species_236</t>
  </si>
  <si>
    <t>Genus_236</t>
  </si>
  <si>
    <t>Family_236</t>
  </si>
  <si>
    <t>Group_236</t>
  </si>
  <si>
    <t>Super.group_236</t>
  </si>
  <si>
    <t>State_236</t>
  </si>
  <si>
    <t>Comments_236</t>
  </si>
  <si>
    <t>Code_237</t>
  </si>
  <si>
    <t>Species_237</t>
  </si>
  <si>
    <t>Genus_237</t>
  </si>
  <si>
    <t>Family_237</t>
  </si>
  <si>
    <t>Group_237</t>
  </si>
  <si>
    <t>Super.group_237</t>
  </si>
  <si>
    <t>State_237</t>
  </si>
  <si>
    <t>Comments_237</t>
  </si>
  <si>
    <t>Code_238</t>
  </si>
  <si>
    <t>Species_238</t>
  </si>
  <si>
    <t>Genus_238</t>
  </si>
  <si>
    <t>Family_238</t>
  </si>
  <si>
    <t>Group_238</t>
  </si>
  <si>
    <t>Super.group_238</t>
  </si>
  <si>
    <t>State_238</t>
  </si>
  <si>
    <t>Comments_238</t>
  </si>
  <si>
    <t>Code_239</t>
  </si>
  <si>
    <t>Species_239</t>
  </si>
  <si>
    <t>Genus_239</t>
  </si>
  <si>
    <t>Family_239</t>
  </si>
  <si>
    <t>Group_239</t>
  </si>
  <si>
    <t>Super.group_239</t>
  </si>
  <si>
    <t>State_239</t>
  </si>
  <si>
    <t>Comments_239</t>
  </si>
  <si>
    <t>Code_240</t>
  </si>
  <si>
    <t>Species_240</t>
  </si>
  <si>
    <t>Genus_240</t>
  </si>
  <si>
    <t>Family_240</t>
  </si>
  <si>
    <t>Group_240</t>
  </si>
  <si>
    <t>Super.group_240</t>
  </si>
  <si>
    <t>State_240</t>
  </si>
  <si>
    <t>Comments_240</t>
  </si>
  <si>
    <t>Code_241</t>
  </si>
  <si>
    <t>Species_241</t>
  </si>
  <si>
    <t>Genus_241</t>
  </si>
  <si>
    <t>Family_241</t>
  </si>
  <si>
    <t>Group_241</t>
  </si>
  <si>
    <t>Super.group_241</t>
  </si>
  <si>
    <t>State_241</t>
  </si>
  <si>
    <t>Comments_241</t>
  </si>
  <si>
    <t>Code_242</t>
  </si>
  <si>
    <t>Species_242</t>
  </si>
  <si>
    <t>Genus_242</t>
  </si>
  <si>
    <t>Family_242</t>
  </si>
  <si>
    <t>Group_242</t>
  </si>
  <si>
    <t>Super.group_242</t>
  </si>
  <si>
    <t>State_242</t>
  </si>
  <si>
    <t>Comments_242</t>
  </si>
  <si>
    <t>Code_243</t>
  </si>
  <si>
    <t>Species_243</t>
  </si>
  <si>
    <t>Genus_243</t>
  </si>
  <si>
    <t>Family_243</t>
  </si>
  <si>
    <t>Group_243</t>
  </si>
  <si>
    <t>Super.group_243</t>
  </si>
  <si>
    <t>State_243</t>
  </si>
  <si>
    <t>Comments_243</t>
  </si>
  <si>
    <t>Code_244</t>
  </si>
  <si>
    <t>Species_244</t>
  </si>
  <si>
    <t>Genus_244</t>
  </si>
  <si>
    <t>Family_244</t>
  </si>
  <si>
    <t>Group_244</t>
  </si>
  <si>
    <t>Super.group_244</t>
  </si>
  <si>
    <t>State_244</t>
  </si>
  <si>
    <t>Comments_244</t>
  </si>
  <si>
    <t>Code_245</t>
  </si>
  <si>
    <t>Species_245</t>
  </si>
  <si>
    <t>Genus_245</t>
  </si>
  <si>
    <t>Family_245</t>
  </si>
  <si>
    <t>Group_245</t>
  </si>
  <si>
    <t>Super.group_245</t>
  </si>
  <si>
    <t>State_245</t>
  </si>
  <si>
    <t>Comments_245</t>
  </si>
  <si>
    <t>Code_246</t>
  </si>
  <si>
    <t>Species_246</t>
  </si>
  <si>
    <t>Genus_246</t>
  </si>
  <si>
    <t>Family_246</t>
  </si>
  <si>
    <t>Group_246</t>
  </si>
  <si>
    <t>Super.group_246</t>
  </si>
  <si>
    <t>State_246</t>
  </si>
  <si>
    <t>Comments_246</t>
  </si>
  <si>
    <t>Code_247</t>
  </si>
  <si>
    <t>Species_247</t>
  </si>
  <si>
    <t>Genus_247</t>
  </si>
  <si>
    <t>Family_247</t>
  </si>
  <si>
    <t>Group_247</t>
  </si>
  <si>
    <t>Super.group_247</t>
  </si>
  <si>
    <t>State_247</t>
  </si>
  <si>
    <t>Comments_247</t>
  </si>
  <si>
    <t>Code_248</t>
  </si>
  <si>
    <t>Species_248</t>
  </si>
  <si>
    <t>Genus_248</t>
  </si>
  <si>
    <t>Family_248</t>
  </si>
  <si>
    <t>Group_248</t>
  </si>
  <si>
    <t>Super.group_248</t>
  </si>
  <si>
    <t>State_248</t>
  </si>
  <si>
    <t>Comments_248</t>
  </si>
  <si>
    <t>Code_249</t>
  </si>
  <si>
    <t>Species_249</t>
  </si>
  <si>
    <t>Genus_249</t>
  </si>
  <si>
    <t>Family_249</t>
  </si>
  <si>
    <t>Group_249</t>
  </si>
  <si>
    <t>Super.group_249</t>
  </si>
  <si>
    <t>State_249</t>
  </si>
  <si>
    <t>Comments_249</t>
  </si>
  <si>
    <t>Code_250</t>
  </si>
  <si>
    <t>Species_250</t>
  </si>
  <si>
    <t>Genus_250</t>
  </si>
  <si>
    <t>Family_250</t>
  </si>
  <si>
    <t>Group_250</t>
  </si>
  <si>
    <t>Super.group_250</t>
  </si>
  <si>
    <t>State_250</t>
  </si>
  <si>
    <t>Comments_250</t>
  </si>
  <si>
    <t>Code_251</t>
  </si>
  <si>
    <t>Species_251</t>
  </si>
  <si>
    <t>Genus_251</t>
  </si>
  <si>
    <t>Family_251</t>
  </si>
  <si>
    <t>Group_251</t>
  </si>
  <si>
    <t>Super.group_251</t>
  </si>
  <si>
    <t>State_251</t>
  </si>
  <si>
    <t>Comments_251</t>
  </si>
  <si>
    <t>Code_252</t>
  </si>
  <si>
    <t>Species_252</t>
  </si>
  <si>
    <t>Genus_252</t>
  </si>
  <si>
    <t>Family_252</t>
  </si>
  <si>
    <t>Group_252</t>
  </si>
  <si>
    <t>Super.group_252</t>
  </si>
  <si>
    <t>State_252</t>
  </si>
  <si>
    <t>Comments_252</t>
  </si>
  <si>
    <t>Code_253</t>
  </si>
  <si>
    <t>Species_253</t>
  </si>
  <si>
    <t>Genus_253</t>
  </si>
  <si>
    <t>Family_253</t>
  </si>
  <si>
    <t>Group_253</t>
  </si>
  <si>
    <t>Super.group_253</t>
  </si>
  <si>
    <t>State_253</t>
  </si>
  <si>
    <t>Comments_253</t>
  </si>
  <si>
    <t>Code_254</t>
  </si>
  <si>
    <t>Species_254</t>
  </si>
  <si>
    <t>Genus_254</t>
  </si>
  <si>
    <t>Family_254</t>
  </si>
  <si>
    <t>Group_254</t>
  </si>
  <si>
    <t>Super.group_254</t>
  </si>
  <si>
    <t>State_254</t>
  </si>
  <si>
    <t>Comments_254</t>
  </si>
  <si>
    <t>Code_255</t>
  </si>
  <si>
    <t>Species_255</t>
  </si>
  <si>
    <t>Genus_255</t>
  </si>
  <si>
    <t>Family_255</t>
  </si>
  <si>
    <t>Group_255</t>
  </si>
  <si>
    <t>Super.group_255</t>
  </si>
  <si>
    <t>State_255</t>
  </si>
  <si>
    <t>Comments_255</t>
  </si>
  <si>
    <t>Code_256</t>
  </si>
  <si>
    <t>Species_256</t>
  </si>
  <si>
    <t>Genus_256</t>
  </si>
  <si>
    <t>Family_256</t>
  </si>
  <si>
    <t>Group_256</t>
  </si>
  <si>
    <t>Super.group_256</t>
  </si>
  <si>
    <t>State_256</t>
  </si>
  <si>
    <t>Comments_256</t>
  </si>
  <si>
    <t>Code_257</t>
  </si>
  <si>
    <t>Species_257</t>
  </si>
  <si>
    <t>Genus_257</t>
  </si>
  <si>
    <t>Family_257</t>
  </si>
  <si>
    <t>Group_257</t>
  </si>
  <si>
    <t>Super.group_257</t>
  </si>
  <si>
    <t>State_257</t>
  </si>
  <si>
    <t>Comments_257</t>
  </si>
  <si>
    <t>Code_258</t>
  </si>
  <si>
    <t>Species_258</t>
  </si>
  <si>
    <t>Genus_258</t>
  </si>
  <si>
    <t>Family_258</t>
  </si>
  <si>
    <t>Group_258</t>
  </si>
  <si>
    <t>Super.group_258</t>
  </si>
  <si>
    <t>State_258</t>
  </si>
  <si>
    <t>Comments_258</t>
  </si>
  <si>
    <t>Code_259</t>
  </si>
  <si>
    <t>Species_259</t>
  </si>
  <si>
    <t>Genus_259</t>
  </si>
  <si>
    <t>Family_259</t>
  </si>
  <si>
    <t>Group_259</t>
  </si>
  <si>
    <t>Super.group_259</t>
  </si>
  <si>
    <t>State_259</t>
  </si>
  <si>
    <t>Comments_259</t>
  </si>
  <si>
    <t>Code_260</t>
  </si>
  <si>
    <t>Species_260</t>
  </si>
  <si>
    <t>Genus_260</t>
  </si>
  <si>
    <t>Family_260</t>
  </si>
  <si>
    <t>Group_260</t>
  </si>
  <si>
    <t>Super.group_260</t>
  </si>
  <si>
    <t>State_260</t>
  </si>
  <si>
    <t>Comments_260</t>
  </si>
  <si>
    <t>Code_261</t>
  </si>
  <si>
    <t>Species_261</t>
  </si>
  <si>
    <t>Genus_261</t>
  </si>
  <si>
    <t>Family_261</t>
  </si>
  <si>
    <t>Group_261</t>
  </si>
  <si>
    <t>Super.group_261</t>
  </si>
  <si>
    <t>State_261</t>
  </si>
  <si>
    <t>Comments_261</t>
  </si>
  <si>
    <t>Code_262</t>
  </si>
  <si>
    <t>Species_262</t>
  </si>
  <si>
    <t>Genus_262</t>
  </si>
  <si>
    <t>Family_262</t>
  </si>
  <si>
    <t>Group_262</t>
  </si>
  <si>
    <t>Super.group_262</t>
  </si>
  <si>
    <t>State_262</t>
  </si>
  <si>
    <t>Comments_262</t>
  </si>
  <si>
    <t>Code_263</t>
  </si>
  <si>
    <t>Species_263</t>
  </si>
  <si>
    <t>Genus_263</t>
  </si>
  <si>
    <t>Family_263</t>
  </si>
  <si>
    <t>Group_263</t>
  </si>
  <si>
    <t>Super.group_263</t>
  </si>
  <si>
    <t>State_263</t>
  </si>
  <si>
    <t>Comments_263</t>
  </si>
  <si>
    <t>Code_264</t>
  </si>
  <si>
    <t>Species_264</t>
  </si>
  <si>
    <t>Genus_264</t>
  </si>
  <si>
    <t>Family_264</t>
  </si>
  <si>
    <t>Group_264</t>
  </si>
  <si>
    <t>Super.group_264</t>
  </si>
  <si>
    <t>State_264</t>
  </si>
  <si>
    <t>Comments_264</t>
  </si>
  <si>
    <t>Code_265</t>
  </si>
  <si>
    <t>Species_265</t>
  </si>
  <si>
    <t>Genus_265</t>
  </si>
  <si>
    <t>Family_265</t>
  </si>
  <si>
    <t>Group_265</t>
  </si>
  <si>
    <t>Super.group_265</t>
  </si>
  <si>
    <t>State_265</t>
  </si>
  <si>
    <t>Comments_265</t>
  </si>
  <si>
    <t>Code_266</t>
  </si>
  <si>
    <t>Species_266</t>
  </si>
  <si>
    <t>Genus_266</t>
  </si>
  <si>
    <t>Family_266</t>
  </si>
  <si>
    <t>Group_266</t>
  </si>
  <si>
    <t>Super.group_266</t>
  </si>
  <si>
    <t>State_266</t>
  </si>
  <si>
    <t>Comments_266</t>
  </si>
  <si>
    <t>Code_267</t>
  </si>
  <si>
    <t>Species_267</t>
  </si>
  <si>
    <t>Genus_267</t>
  </si>
  <si>
    <t>Family_267</t>
  </si>
  <si>
    <t>Group_267</t>
  </si>
  <si>
    <t>Super.group_267</t>
  </si>
  <si>
    <t>State_267</t>
  </si>
  <si>
    <t>Comments_267</t>
  </si>
  <si>
    <t>Code_268</t>
  </si>
  <si>
    <t>Species_268</t>
  </si>
  <si>
    <t>Genus_268</t>
  </si>
  <si>
    <t>Family_268</t>
  </si>
  <si>
    <t>Group_268</t>
  </si>
  <si>
    <t>Super.group_268</t>
  </si>
  <si>
    <t>State_268</t>
  </si>
  <si>
    <t>Comments_268</t>
  </si>
  <si>
    <t>Code_269</t>
  </si>
  <si>
    <t>Species_269</t>
  </si>
  <si>
    <t>Genus_269</t>
  </si>
  <si>
    <t>Family_269</t>
  </si>
  <si>
    <t>Group_269</t>
  </si>
  <si>
    <t>Super.group_269</t>
  </si>
  <si>
    <t>State_269</t>
  </si>
  <si>
    <t>Comments_269</t>
  </si>
  <si>
    <t>Code_270</t>
  </si>
  <si>
    <t>Species_270</t>
  </si>
  <si>
    <t>Genus_270</t>
  </si>
  <si>
    <t>Family_270</t>
  </si>
  <si>
    <t>Group_270</t>
  </si>
  <si>
    <t>Super.group_270</t>
  </si>
  <si>
    <t>State_270</t>
  </si>
  <si>
    <t>Comments_270</t>
  </si>
  <si>
    <t>Code_271</t>
  </si>
  <si>
    <t>Species_271</t>
  </si>
  <si>
    <t>Genus_271</t>
  </si>
  <si>
    <t>Family_271</t>
  </si>
  <si>
    <t>Group_271</t>
  </si>
  <si>
    <t>Super.group_271</t>
  </si>
  <si>
    <t>State_271</t>
  </si>
  <si>
    <t>Comments_271</t>
  </si>
  <si>
    <t>Code_272</t>
  </si>
  <si>
    <t>Species_272</t>
  </si>
  <si>
    <t>Genus_272</t>
  </si>
  <si>
    <t>Family_272</t>
  </si>
  <si>
    <t>Group_272</t>
  </si>
  <si>
    <t>Super.group_272</t>
  </si>
  <si>
    <t>State_272</t>
  </si>
  <si>
    <t>Comments_272</t>
  </si>
  <si>
    <t>Code_273</t>
  </si>
  <si>
    <t>Species_273</t>
  </si>
  <si>
    <t>Genus_273</t>
  </si>
  <si>
    <t>Family_273</t>
  </si>
  <si>
    <t>Group_273</t>
  </si>
  <si>
    <t>Super.group_273</t>
  </si>
  <si>
    <t>State_273</t>
  </si>
  <si>
    <t>Comments_273</t>
  </si>
  <si>
    <t>Code_274</t>
  </si>
  <si>
    <t>Species_274</t>
  </si>
  <si>
    <t>Genus_274</t>
  </si>
  <si>
    <t>Family_274</t>
  </si>
  <si>
    <t>Group_274</t>
  </si>
  <si>
    <t>Super.group_274</t>
  </si>
  <si>
    <t>State_274</t>
  </si>
  <si>
    <t>Comments_274</t>
  </si>
  <si>
    <t>Code_275</t>
  </si>
  <si>
    <t>Species_275</t>
  </si>
  <si>
    <t>Genus_275</t>
  </si>
  <si>
    <t>Family_275</t>
  </si>
  <si>
    <t>Group_275</t>
  </si>
  <si>
    <t>Super.group_275</t>
  </si>
  <si>
    <t>State_275</t>
  </si>
  <si>
    <t>Comments_275</t>
  </si>
  <si>
    <t>Code_276</t>
  </si>
  <si>
    <t>Species_276</t>
  </si>
  <si>
    <t>Genus_276</t>
  </si>
  <si>
    <t>Family_276</t>
  </si>
  <si>
    <t>Group_276</t>
  </si>
  <si>
    <t>Super.group_276</t>
  </si>
  <si>
    <t>State_276</t>
  </si>
  <si>
    <t>Comments_276</t>
  </si>
  <si>
    <t>Code_277</t>
  </si>
  <si>
    <t>Species_277</t>
  </si>
  <si>
    <t>Genus_277</t>
  </si>
  <si>
    <t>Family_277</t>
  </si>
  <si>
    <t>Group_277</t>
  </si>
  <si>
    <t>Super.group_277</t>
  </si>
  <si>
    <t>State_277</t>
  </si>
  <si>
    <t>Comments_277</t>
  </si>
  <si>
    <t>Code_278</t>
  </si>
  <si>
    <t>Species_278</t>
  </si>
  <si>
    <t>Genus_278</t>
  </si>
  <si>
    <t>Family_278</t>
  </si>
  <si>
    <t>Group_278</t>
  </si>
  <si>
    <t>Super.group_278</t>
  </si>
  <si>
    <t>State_278</t>
  </si>
  <si>
    <t>Comments_278</t>
  </si>
  <si>
    <t>Code_279</t>
  </si>
  <si>
    <t>Species_279</t>
  </si>
  <si>
    <t>Genus_279</t>
  </si>
  <si>
    <t>Family_279</t>
  </si>
  <si>
    <t>Group_279</t>
  </si>
  <si>
    <t>Super.group_279</t>
  </si>
  <si>
    <t>State_279</t>
  </si>
  <si>
    <t>Comments_279</t>
  </si>
  <si>
    <t>Code_280</t>
  </si>
  <si>
    <t>Species_280</t>
  </si>
  <si>
    <t>Genus_280</t>
  </si>
  <si>
    <t>Family_280</t>
  </si>
  <si>
    <t>Group_280</t>
  </si>
  <si>
    <t>Super.group_280</t>
  </si>
  <si>
    <t>State_280</t>
  </si>
  <si>
    <t>Comments_280</t>
  </si>
  <si>
    <t>Code_281</t>
  </si>
  <si>
    <t>Species_281</t>
  </si>
  <si>
    <t>Genus_281</t>
  </si>
  <si>
    <t>Family_281</t>
  </si>
  <si>
    <t>Group_281</t>
  </si>
  <si>
    <t>Super.group_281</t>
  </si>
  <si>
    <t>State_281</t>
  </si>
  <si>
    <t>Comments_281</t>
  </si>
  <si>
    <t>Code_282</t>
  </si>
  <si>
    <t>Species_282</t>
  </si>
  <si>
    <t>Genus_282</t>
  </si>
  <si>
    <t>Family_282</t>
  </si>
  <si>
    <t>Group_282</t>
  </si>
  <si>
    <t>Super.group_282</t>
  </si>
  <si>
    <t>State_282</t>
  </si>
  <si>
    <t>Comments_282</t>
  </si>
  <si>
    <t>Code_283</t>
  </si>
  <si>
    <t>Species_283</t>
  </si>
  <si>
    <t>Genus_283</t>
  </si>
  <si>
    <t>Family_283</t>
  </si>
  <si>
    <t>Group_283</t>
  </si>
  <si>
    <t>Super.group_283</t>
  </si>
  <si>
    <t>State_283</t>
  </si>
  <si>
    <t>Comments_283</t>
  </si>
  <si>
    <t>Code_284</t>
  </si>
  <si>
    <t>Species_284</t>
  </si>
  <si>
    <t>Genus_284</t>
  </si>
  <si>
    <t>Family_284</t>
  </si>
  <si>
    <t>Group_284</t>
  </si>
  <si>
    <t>Super.group_284</t>
  </si>
  <si>
    <t>State_284</t>
  </si>
  <si>
    <t>Comments_284</t>
  </si>
  <si>
    <t>Code_285</t>
  </si>
  <si>
    <t>Species_285</t>
  </si>
  <si>
    <t>Genus_285</t>
  </si>
  <si>
    <t>Family_285</t>
  </si>
  <si>
    <t>Group_285</t>
  </si>
  <si>
    <t>Super.group_285</t>
  </si>
  <si>
    <t>State_285</t>
  </si>
  <si>
    <t>Comments_285</t>
  </si>
  <si>
    <t>Code_286</t>
  </si>
  <si>
    <t>Species_286</t>
  </si>
  <si>
    <t>Genus_286</t>
  </si>
  <si>
    <t>Family_286</t>
  </si>
  <si>
    <t>Group_286</t>
  </si>
  <si>
    <t>Super.group_286</t>
  </si>
  <si>
    <t>State_286</t>
  </si>
  <si>
    <t>Comments_286</t>
  </si>
  <si>
    <t>Code_287</t>
  </si>
  <si>
    <t>Species_287</t>
  </si>
  <si>
    <t>Genus_287</t>
  </si>
  <si>
    <t>Family_287</t>
  </si>
  <si>
    <t>Group_287</t>
  </si>
  <si>
    <t>Super.group_287</t>
  </si>
  <si>
    <t>State_287</t>
  </si>
  <si>
    <t>Comments_287</t>
  </si>
  <si>
    <t>Code_288</t>
  </si>
  <si>
    <t>Species_288</t>
  </si>
  <si>
    <t>Genus_288</t>
  </si>
  <si>
    <t>Family_288</t>
  </si>
  <si>
    <t>Group_288</t>
  </si>
  <si>
    <t>Super.group_288</t>
  </si>
  <si>
    <t>State_288</t>
  </si>
  <si>
    <t>Comments_288</t>
  </si>
  <si>
    <t>Code_289</t>
  </si>
  <si>
    <t>Species_289</t>
  </si>
  <si>
    <t>Genus_289</t>
  </si>
  <si>
    <t>Family_289</t>
  </si>
  <si>
    <t>Group_289</t>
  </si>
  <si>
    <t>Super.group_289</t>
  </si>
  <si>
    <t>State_289</t>
  </si>
  <si>
    <t>Comments_289</t>
  </si>
  <si>
    <t>Code_290</t>
  </si>
  <si>
    <t>Species_290</t>
  </si>
  <si>
    <t>Genus_290</t>
  </si>
  <si>
    <t>Family_290</t>
  </si>
  <si>
    <t>Group_290</t>
  </si>
  <si>
    <t>Super.group_290</t>
  </si>
  <si>
    <t>State_290</t>
  </si>
  <si>
    <t>Comments_290</t>
  </si>
  <si>
    <t>Code_291</t>
  </si>
  <si>
    <t>Species_291</t>
  </si>
  <si>
    <t>Genus_291</t>
  </si>
  <si>
    <t>Family_291</t>
  </si>
  <si>
    <t>Group_291</t>
  </si>
  <si>
    <t>Super.group_291</t>
  </si>
  <si>
    <t>State_291</t>
  </si>
  <si>
    <t>Comments_291</t>
  </si>
  <si>
    <t>Code_292</t>
  </si>
  <si>
    <t>Species_292</t>
  </si>
  <si>
    <t>Genus_292</t>
  </si>
  <si>
    <t>Family_292</t>
  </si>
  <si>
    <t>Group_292</t>
  </si>
  <si>
    <t>Super.group_292</t>
  </si>
  <si>
    <t>State_292</t>
  </si>
  <si>
    <t>Comments_292</t>
  </si>
  <si>
    <t>Code_293</t>
  </si>
  <si>
    <t>Species_293</t>
  </si>
  <si>
    <t>Genus_293</t>
  </si>
  <si>
    <t>Family_293</t>
  </si>
  <si>
    <t>Group_293</t>
  </si>
  <si>
    <t>Super.group_293</t>
  </si>
  <si>
    <t>State_293</t>
  </si>
  <si>
    <t>Comments_293</t>
  </si>
  <si>
    <t>Code_294</t>
  </si>
  <si>
    <t>Species_294</t>
  </si>
  <si>
    <t>Genus_294</t>
  </si>
  <si>
    <t>Family_294</t>
  </si>
  <si>
    <t>Group_294</t>
  </si>
  <si>
    <t>Super.group_294</t>
  </si>
  <si>
    <t>State_294</t>
  </si>
  <si>
    <t>Comments_294</t>
  </si>
  <si>
    <t>Code_295</t>
  </si>
  <si>
    <t>Species_295</t>
  </si>
  <si>
    <t>Genus_295</t>
  </si>
  <si>
    <t>Family_295</t>
  </si>
  <si>
    <t>Group_295</t>
  </si>
  <si>
    <t>Super.group_295</t>
  </si>
  <si>
    <t>State_295</t>
  </si>
  <si>
    <t>Comments_295</t>
  </si>
  <si>
    <t>Code_296</t>
  </si>
  <si>
    <t>Species_296</t>
  </si>
  <si>
    <t>Genus_296</t>
  </si>
  <si>
    <t>Family_296</t>
  </si>
  <si>
    <t>Group_296</t>
  </si>
  <si>
    <t>Super.group_296</t>
  </si>
  <si>
    <t>State_296</t>
  </si>
  <si>
    <t>Comments_296</t>
  </si>
  <si>
    <t>Code_297</t>
  </si>
  <si>
    <t>Species_297</t>
  </si>
  <si>
    <t>Genus_297</t>
  </si>
  <si>
    <t>Family_297</t>
  </si>
  <si>
    <t>Group_297</t>
  </si>
  <si>
    <t>Super.group_297</t>
  </si>
  <si>
    <t>State_297</t>
  </si>
  <si>
    <t>Comments_297</t>
  </si>
  <si>
    <t>Code_298</t>
  </si>
  <si>
    <t>Species_298</t>
  </si>
  <si>
    <t>Genus_298</t>
  </si>
  <si>
    <t>Family_298</t>
  </si>
  <si>
    <t>Group_298</t>
  </si>
  <si>
    <t>Super.group_298</t>
  </si>
  <si>
    <t>State_298</t>
  </si>
  <si>
    <t>Comments_298</t>
  </si>
  <si>
    <t>Code_299</t>
  </si>
  <si>
    <t>Species_299</t>
  </si>
  <si>
    <t>Genus_299</t>
  </si>
  <si>
    <t>Family_299</t>
  </si>
  <si>
    <t>Group_299</t>
  </si>
  <si>
    <t>Super.group_299</t>
  </si>
  <si>
    <t>State_299</t>
  </si>
  <si>
    <t>Comments_299</t>
  </si>
  <si>
    <t>Code_300</t>
  </si>
  <si>
    <t>Species_300</t>
  </si>
  <si>
    <t>Genus_300</t>
  </si>
  <si>
    <t>Family_300</t>
  </si>
  <si>
    <t>Group_300</t>
  </si>
  <si>
    <t>Super.group_300</t>
  </si>
  <si>
    <t>State_300</t>
  </si>
  <si>
    <t>Comments_300</t>
  </si>
  <si>
    <t>Recruit</t>
  </si>
  <si>
    <t>Drupella</t>
  </si>
  <si>
    <t>Corallivorous.snails</t>
  </si>
  <si>
    <t>Coralliophila sp.</t>
  </si>
  <si>
    <t>all on Porites</t>
  </si>
  <si>
    <t>On scattered Porites</t>
  </si>
  <si>
    <t>Poc (maybe different type of corallivorous snail, sucked very tight to branch, a bit limpet like)</t>
  </si>
  <si>
    <t>Drupella sp.</t>
  </si>
  <si>
    <t>on Galaxea</t>
  </si>
  <si>
    <t>Acr (6) + Gal (8)</t>
  </si>
  <si>
    <t>On broken acropora pieces in the rubble</t>
  </si>
  <si>
    <t>Quite some recent consumption, including a whole (20 cm) colony</t>
  </si>
  <si>
    <t>Por cyl</t>
  </si>
  <si>
    <t>Crabs</t>
  </si>
  <si>
    <t>CRABS</t>
  </si>
  <si>
    <t>Lobsters</t>
  </si>
  <si>
    <t>LOBSTERS</t>
  </si>
  <si>
    <t>Octopus</t>
  </si>
  <si>
    <t>Octopus sp</t>
  </si>
  <si>
    <t>Seacucumbers</t>
  </si>
  <si>
    <t>Bohadschia atra</t>
  </si>
  <si>
    <t>Bohadschia subrubra</t>
  </si>
  <si>
    <t>Holothuria atra</t>
  </si>
  <si>
    <t>Holothuria edulis</t>
  </si>
  <si>
    <t>Holothuria leucospilota</t>
  </si>
  <si>
    <t>HOLOTHUROIDEA</t>
  </si>
  <si>
    <t>Pearsonothuria graeffei</t>
  </si>
  <si>
    <t>Stichopus chloronotus</t>
  </si>
  <si>
    <t>Stichopus hermanni</t>
  </si>
  <si>
    <t>Synapta sp</t>
  </si>
  <si>
    <t>Seastars</t>
  </si>
  <si>
    <t>Acanthaster planci</t>
  </si>
  <si>
    <t>Eaten about half over the Acropora cover from (previously doing very well) patch</t>
  </si>
  <si>
    <t>Culcita sp.</t>
  </si>
  <si>
    <t>Linckia guildingi</t>
  </si>
  <si>
    <t>Linckia laevigata</t>
  </si>
  <si>
    <t>Linckia multifora</t>
  </si>
  <si>
    <t>Nardoa variolata</t>
  </si>
  <si>
    <t>Pentaceraster mammillatus</t>
  </si>
  <si>
    <t>Unknown</t>
  </si>
  <si>
    <t>Shells</t>
  </si>
  <si>
    <t>Cerithum nodulosum</t>
  </si>
  <si>
    <t>Chicoreus ramosus</t>
  </si>
  <si>
    <t>CONIDAE</t>
  </si>
  <si>
    <t>Cypraea tigris</t>
  </si>
  <si>
    <t>Cypraecassis rufa</t>
  </si>
  <si>
    <t>CYPRAEIDAE</t>
  </si>
  <si>
    <t>GASTROPODA</t>
  </si>
  <si>
    <t>Lambis chiragra arthritica</t>
  </si>
  <si>
    <t>Lambis lambis</t>
  </si>
  <si>
    <t>Lambis sp</t>
  </si>
  <si>
    <t>Murex brevispina</t>
  </si>
  <si>
    <t>Ovula ovum</t>
  </si>
  <si>
    <t>Pleuropoca trapezium</t>
  </si>
  <si>
    <t>Strombus decorus decorus</t>
  </si>
  <si>
    <t>Strombus sp</t>
  </si>
  <si>
    <t>Tridacna sp</t>
  </si>
  <si>
    <t>Tutufa bubo</t>
  </si>
  <si>
    <t>Vasum rhinocerus</t>
  </si>
  <si>
    <t>Vasum sp</t>
  </si>
  <si>
    <t>Vasum turbinellus</t>
  </si>
  <si>
    <t>Volema paradisiaca</t>
  </si>
  <si>
    <t>Urchins</t>
  </si>
  <si>
    <t>Astropyga radiata</t>
  </si>
  <si>
    <t>Diadema savignyi</t>
  </si>
  <si>
    <t>Diadema setosum</t>
  </si>
  <si>
    <t>ECHINOIDEA</t>
  </si>
  <si>
    <t>pic</t>
  </si>
  <si>
    <t>Echinometra mathaei</t>
  </si>
  <si>
    <t>Echinostrephus molaris</t>
  </si>
  <si>
    <t>many</t>
  </si>
  <si>
    <t>Echinotrix calamaris</t>
  </si>
  <si>
    <t>Partially estimated</t>
  </si>
  <si>
    <t>Echinotrix diadema</t>
  </si>
  <si>
    <t>Phyllacanthus imperialis</t>
  </si>
  <si>
    <t>Toxopneustes pileolus</t>
  </si>
  <si>
    <t>Tripneustes gratilla</t>
  </si>
  <si>
    <t>Size (diameter)</t>
  </si>
  <si>
    <t>Predated</t>
  </si>
  <si>
    <t>Unhealthy</t>
  </si>
  <si>
    <t>SUM</t>
  </si>
  <si>
    <t>Marks predation</t>
  </si>
  <si>
    <t>Predator</t>
  </si>
  <si>
    <t>Gastropod</t>
  </si>
  <si>
    <t>Fish</t>
  </si>
  <si>
    <t>7 Gastropod, 30+ Fish</t>
  </si>
  <si>
    <t>30+</t>
  </si>
  <si>
    <t>pavona</t>
  </si>
  <si>
    <t>por!</t>
  </si>
  <si>
    <t>Flatworms</t>
  </si>
  <si>
    <t>astreo?</t>
  </si>
  <si>
    <t>?</t>
  </si>
  <si>
    <t>68+</t>
  </si>
  <si>
    <t>30+ Fish, 38 Worms</t>
  </si>
  <si>
    <t>Worm</t>
  </si>
  <si>
    <t>Fish, gastropod</t>
  </si>
  <si>
    <t>Worms</t>
  </si>
  <si>
    <t>Gastropoda</t>
  </si>
  <si>
    <t>50+</t>
  </si>
  <si>
    <t>CoTS</t>
  </si>
  <si>
    <t>Flatworm</t>
  </si>
  <si>
    <t>Molluscs</t>
  </si>
  <si>
    <t>CHECK</t>
  </si>
  <si>
    <t>Gastropod, fish</t>
  </si>
  <si>
    <t>12, 30+</t>
  </si>
  <si>
    <t>Fish, worms</t>
  </si>
  <si>
    <t>30+, 7, 30+</t>
  </si>
  <si>
    <t>Worms, Gastropod, Fish</t>
  </si>
  <si>
    <t>plesia</t>
  </si>
  <si>
    <t>gard</t>
  </si>
  <si>
    <t>alveo</t>
  </si>
  <si>
    <t>10, 30+</t>
  </si>
  <si>
    <t>11, 18</t>
  </si>
  <si>
    <t>Worm, fish</t>
  </si>
  <si>
    <t>2, 15</t>
  </si>
  <si>
    <t>4, 20</t>
  </si>
  <si>
    <t>8, 30+</t>
  </si>
  <si>
    <t>Worms, fish</t>
  </si>
  <si>
    <t>5, 30+</t>
  </si>
  <si>
    <t>Gastropod, worms</t>
  </si>
  <si>
    <t>30+. 30+</t>
  </si>
  <si>
    <t>30+, 13</t>
  </si>
  <si>
    <t>Fish?, worms</t>
  </si>
  <si>
    <t>30+, 30+</t>
  </si>
  <si>
    <t>fish</t>
  </si>
  <si>
    <t>gonio/alveo</t>
  </si>
  <si>
    <t xml:space="preserve">30+ </t>
  </si>
  <si>
    <t>3, 26</t>
  </si>
  <si>
    <t>Gastropod, worm</t>
  </si>
  <si>
    <t>pr</t>
  </si>
  <si>
    <t>30+, 9</t>
  </si>
  <si>
    <t>Worms, gastropod</t>
  </si>
  <si>
    <t>30+, 11</t>
  </si>
  <si>
    <t>Fish, worm</t>
  </si>
  <si>
    <t>30+, 27</t>
  </si>
  <si>
    <t>30+, 5</t>
  </si>
  <si>
    <t>17, 30+</t>
  </si>
  <si>
    <t>Worm, Fish</t>
  </si>
  <si>
    <t>Fish, Gastropod</t>
  </si>
  <si>
    <t>3, 30+</t>
  </si>
  <si>
    <t>15, 30+</t>
  </si>
  <si>
    <t>30+, 17</t>
  </si>
  <si>
    <t>30+, 16</t>
  </si>
  <si>
    <t>Fish?, gastropod</t>
  </si>
  <si>
    <t>echpo?</t>
  </si>
  <si>
    <t>CHECK, omgevallen</t>
  </si>
  <si>
    <t>8, 21</t>
  </si>
  <si>
    <t>9, 30+</t>
  </si>
  <si>
    <t>30+, 8</t>
  </si>
  <si>
    <t>6, 30+</t>
  </si>
  <si>
    <t>echphy</t>
  </si>
  <si>
    <t>30+, 30+, 30+</t>
  </si>
  <si>
    <t>Fish, gastropod, worms</t>
  </si>
  <si>
    <t>Columnr</t>
  </si>
  <si>
    <t>range</t>
  </si>
  <si>
    <t>Total</t>
  </si>
  <si>
    <t>Depth 5.9; bad visibility &amp; tidal current</t>
  </si>
  <si>
    <t>Kisite</t>
  </si>
  <si>
    <t>Survey_P1</t>
  </si>
  <si>
    <t>Comments_P1</t>
  </si>
  <si>
    <t>Survey_P2</t>
  </si>
  <si>
    <t>Comments_P2</t>
  </si>
  <si>
    <t>Survey_P3</t>
  </si>
  <si>
    <t>Comments_P3</t>
  </si>
  <si>
    <t>Survey_P4</t>
  </si>
  <si>
    <t>Comments_P4</t>
  </si>
  <si>
    <t>Survey_P5</t>
  </si>
  <si>
    <t>Comments_P5</t>
  </si>
  <si>
    <t>Survey_P6</t>
  </si>
  <si>
    <t>Comments_P6</t>
  </si>
  <si>
    <t>Survey_P7</t>
  </si>
  <si>
    <t>Comments_P7</t>
  </si>
  <si>
    <t>Survey_P8</t>
  </si>
  <si>
    <t>Comments_P8</t>
  </si>
  <si>
    <t>Survey_P9</t>
  </si>
  <si>
    <t>Comments_P9</t>
  </si>
  <si>
    <t>Survey_P10</t>
  </si>
  <si>
    <t>Comments_P10</t>
  </si>
  <si>
    <t>Survey_P11</t>
  </si>
  <si>
    <t>Comments_P11</t>
  </si>
  <si>
    <t>Survey_P12</t>
  </si>
  <si>
    <t>Comments_P12</t>
  </si>
  <si>
    <t>Survey_P13</t>
  </si>
  <si>
    <t>Comments_P13</t>
  </si>
  <si>
    <t>Survey_P14</t>
  </si>
  <si>
    <t>Comments_P14</t>
  </si>
  <si>
    <t>Survey_P15</t>
  </si>
  <si>
    <t>Comments_P15</t>
  </si>
  <si>
    <t>Survey_P16</t>
  </si>
  <si>
    <t>Comments_P16</t>
  </si>
  <si>
    <t>Survey_P17</t>
  </si>
  <si>
    <t>Comments_P17</t>
  </si>
  <si>
    <t>Survey_P18</t>
  </si>
  <si>
    <t>Comments_P18</t>
  </si>
  <si>
    <t>Survey_P19</t>
  </si>
  <si>
    <t>Comments_P19</t>
  </si>
  <si>
    <t>Survey_P20</t>
  </si>
  <si>
    <t>Comments_P20</t>
  </si>
  <si>
    <t>Survey_P22</t>
  </si>
  <si>
    <t>Comments_P22</t>
  </si>
  <si>
    <t>Survey_P23</t>
  </si>
  <si>
    <t>Comments_P23</t>
  </si>
  <si>
    <t>Survey_P24</t>
  </si>
  <si>
    <t>Comments_P24</t>
  </si>
  <si>
    <t>Survey_P25</t>
  </si>
  <si>
    <t>Comments_P25</t>
  </si>
  <si>
    <t>Survey_P26</t>
  </si>
  <si>
    <t>Comments_P26</t>
  </si>
  <si>
    <t>Survey_P27</t>
  </si>
  <si>
    <t>Comments_P27</t>
  </si>
  <si>
    <t>Survey_P28</t>
  </si>
  <si>
    <t>Comments_P28</t>
  </si>
  <si>
    <t>Survey_P29</t>
  </si>
  <si>
    <t>Comments_P29</t>
  </si>
  <si>
    <t>Survey_P30</t>
  </si>
  <si>
    <t>Comments_P30</t>
  </si>
  <si>
    <t>Survey_P33</t>
  </si>
  <si>
    <t>Comments_P33</t>
  </si>
  <si>
    <t>Survey_P32</t>
  </si>
  <si>
    <t>Comments_P32</t>
  </si>
  <si>
    <t>Survey_P34</t>
  </si>
  <si>
    <t>Comments_P34</t>
  </si>
  <si>
    <t>Survey_P35</t>
  </si>
  <si>
    <t>Comments_P35</t>
  </si>
  <si>
    <t>Survey_P36</t>
  </si>
  <si>
    <t>Comments_P36</t>
  </si>
  <si>
    <t>Survey_P37</t>
  </si>
  <si>
    <t>Comments_P37</t>
  </si>
  <si>
    <t>Survey_P38</t>
  </si>
  <si>
    <t>Comments_P38</t>
  </si>
  <si>
    <t>Survey_P39</t>
  </si>
  <si>
    <t>Comments_P39</t>
  </si>
  <si>
    <t>Survey_P40</t>
  </si>
  <si>
    <t>Comments_P40</t>
  </si>
  <si>
    <t>Survey_P44</t>
  </si>
  <si>
    <t>Comments_P44</t>
  </si>
  <si>
    <t>Survey_P42</t>
  </si>
  <si>
    <t>Comments_P42</t>
  </si>
  <si>
    <t>Survey_P43</t>
  </si>
  <si>
    <t>Comments_P43</t>
  </si>
  <si>
    <t>Survey_P45</t>
  </si>
  <si>
    <t>Comments_P45</t>
  </si>
  <si>
    <t>Survey_P46</t>
  </si>
  <si>
    <t>Comments_P46</t>
  </si>
  <si>
    <t>Survey_P47</t>
  </si>
  <si>
    <t>Comments_P47</t>
  </si>
  <si>
    <t>Survey_P48</t>
  </si>
  <si>
    <t>Comments_P48</t>
  </si>
  <si>
    <t>Survey_P49</t>
  </si>
  <si>
    <t>Comments_P49</t>
  </si>
  <si>
    <t>Survey_P50</t>
  </si>
  <si>
    <t>Comments_P50</t>
  </si>
  <si>
    <t>Survey_P55</t>
  </si>
  <si>
    <t>Comments_P55</t>
  </si>
  <si>
    <t>Survey_P52</t>
  </si>
  <si>
    <t>Comments_P52</t>
  </si>
  <si>
    <t>Survey_P53</t>
  </si>
  <si>
    <t>Comments_P53</t>
  </si>
  <si>
    <t>Survey_P54</t>
  </si>
  <si>
    <t>Comments_P54</t>
  </si>
  <si>
    <t>Survey_P56</t>
  </si>
  <si>
    <t>Comments_P56</t>
  </si>
  <si>
    <t>Survey_P57</t>
  </si>
  <si>
    <t>Comments_P57</t>
  </si>
  <si>
    <t>Survey_P58</t>
  </si>
  <si>
    <t>Comments_P58</t>
  </si>
  <si>
    <t>Survey_P59</t>
  </si>
  <si>
    <t>Comments_P59</t>
  </si>
  <si>
    <t>Survey_P21</t>
  </si>
  <si>
    <t>Comments_P21</t>
  </si>
  <si>
    <t>Survey_P31</t>
  </si>
  <si>
    <t>Comments_P31</t>
  </si>
  <si>
    <t>Survey_P41</t>
  </si>
  <si>
    <t>Comments_P41</t>
  </si>
  <si>
    <t>Survey_P51</t>
  </si>
  <si>
    <t>Comments_P51</t>
  </si>
  <si>
    <t>Survey_P60</t>
  </si>
  <si>
    <t>Comments_P60</t>
  </si>
  <si>
    <t>Survey_P71</t>
  </si>
  <si>
    <t>Comments_P71</t>
  </si>
  <si>
    <t>Survey_P72</t>
  </si>
  <si>
    <t>Comments_P72</t>
  </si>
  <si>
    <t>Survey_P73</t>
  </si>
  <si>
    <t>Comments_P73</t>
  </si>
  <si>
    <t>Survey_P74</t>
  </si>
  <si>
    <t>Comments_P74</t>
  </si>
  <si>
    <t>Survey_P75</t>
  </si>
  <si>
    <t>Comments_P75</t>
  </si>
  <si>
    <t>Survey_P76</t>
  </si>
  <si>
    <t>Comments_P76</t>
  </si>
  <si>
    <t>Survey_P77</t>
  </si>
  <si>
    <t>Comments_P77</t>
  </si>
  <si>
    <t>Survey_P78</t>
  </si>
  <si>
    <t>Comments_P78</t>
  </si>
  <si>
    <t>Survey_P79</t>
  </si>
  <si>
    <t>Comments_P79</t>
  </si>
  <si>
    <t>Survey_P80</t>
  </si>
  <si>
    <t>Comments_P80</t>
  </si>
  <si>
    <t>Survey_P81</t>
  </si>
  <si>
    <t>Comments_P81</t>
  </si>
  <si>
    <t>Survey_P82</t>
  </si>
  <si>
    <t>Comments_P82</t>
  </si>
  <si>
    <t>Survey_P83</t>
  </si>
  <si>
    <t>Comments_P83</t>
  </si>
  <si>
    <t>Survey_P84</t>
  </si>
  <si>
    <t>Comments_P84</t>
  </si>
  <si>
    <t>Survey_P85</t>
  </si>
  <si>
    <t>Comments_P85</t>
  </si>
  <si>
    <t>Survey_P86</t>
  </si>
  <si>
    <t>Comments_P86</t>
  </si>
  <si>
    <t>Survey_P87</t>
  </si>
  <si>
    <t>Comments_P87</t>
  </si>
  <si>
    <t>Survey_P88</t>
  </si>
  <si>
    <t>Comments_P88</t>
  </si>
  <si>
    <t>Survey_P89</t>
  </si>
  <si>
    <t>Comments_P89</t>
  </si>
  <si>
    <t>Survey_P90</t>
  </si>
  <si>
    <t>Comments_P90</t>
  </si>
  <si>
    <t>Survey_P91</t>
  </si>
  <si>
    <t>Comments_P91</t>
  </si>
  <si>
    <t>Survey_P92</t>
  </si>
  <si>
    <t>Comments_P92</t>
  </si>
  <si>
    <t>Survey_P93</t>
  </si>
  <si>
    <t>Comments_P93</t>
  </si>
  <si>
    <t>Survey_P94</t>
  </si>
  <si>
    <t>Comments_P94</t>
  </si>
  <si>
    <t>Survey_P95</t>
  </si>
  <si>
    <t>Comments_P95</t>
  </si>
  <si>
    <t>Survey_P96</t>
  </si>
  <si>
    <t>Comments_P96</t>
  </si>
  <si>
    <t>Survey_P97</t>
  </si>
  <si>
    <t>Comments_P97</t>
  </si>
  <si>
    <t>Survey_P98</t>
  </si>
  <si>
    <t>Comments_P98</t>
  </si>
  <si>
    <t>Survey_P99</t>
  </si>
  <si>
    <t>Comments_P99</t>
  </si>
  <si>
    <t>Survey_P100</t>
  </si>
  <si>
    <t>Comments_P100</t>
  </si>
  <si>
    <t>Survey_P61</t>
  </si>
  <si>
    <t>Comments_P61</t>
  </si>
  <si>
    <t>Survey_P62</t>
  </si>
  <si>
    <t>Comments_P62</t>
  </si>
  <si>
    <t>Survey_P63</t>
  </si>
  <si>
    <t>Comments_P63</t>
  </si>
  <si>
    <t>Survey_P64</t>
  </si>
  <si>
    <t>Comments_P64</t>
  </si>
  <si>
    <t>Survey_P65</t>
  </si>
  <si>
    <t>Comments_P65</t>
  </si>
  <si>
    <t>Survey_P66</t>
  </si>
  <si>
    <t>Comments_P66</t>
  </si>
  <si>
    <t>Survey_P67</t>
  </si>
  <si>
    <t>Comments_P67</t>
  </si>
  <si>
    <t>Survey_P68</t>
  </si>
  <si>
    <t>Comments_P68</t>
  </si>
  <si>
    <t>Survey_P69</t>
  </si>
  <si>
    <t>Comments_P69</t>
  </si>
  <si>
    <t>Survey_P70</t>
  </si>
  <si>
    <t>Comments_P70</t>
  </si>
  <si>
    <t>Survey_P101</t>
  </si>
  <si>
    <t>Comments_P101</t>
  </si>
  <si>
    <t>Survey_P102</t>
  </si>
  <si>
    <t>Comments_P102</t>
  </si>
  <si>
    <t>Survey_P103</t>
  </si>
  <si>
    <t>Comments_P103</t>
  </si>
  <si>
    <t>Survey_P104</t>
  </si>
  <si>
    <t>Comments_P104</t>
  </si>
  <si>
    <t>Survey_P105</t>
  </si>
  <si>
    <t>Comments_P105</t>
  </si>
  <si>
    <t>Survey_P106</t>
  </si>
  <si>
    <t>Comments_P106</t>
  </si>
  <si>
    <t>Survey_P107</t>
  </si>
  <si>
    <t>Comments_P107</t>
  </si>
  <si>
    <t>Survey_P108</t>
  </si>
  <si>
    <t>Comments_P108</t>
  </si>
  <si>
    <t>Survey_P109</t>
  </si>
  <si>
    <t>Comments_P109</t>
  </si>
  <si>
    <t>Survey_P200</t>
  </si>
  <si>
    <t>Comments_P200</t>
  </si>
  <si>
    <t>Survey_P110</t>
  </si>
  <si>
    <t>Comments_P110</t>
  </si>
  <si>
    <t>Survey_P111</t>
  </si>
  <si>
    <t>Comments_P111</t>
  </si>
  <si>
    <t>Survey_P112</t>
  </si>
  <si>
    <t>Comments_P112</t>
  </si>
  <si>
    <t>Survey_P113</t>
  </si>
  <si>
    <t>Comments_P113</t>
  </si>
  <si>
    <t>Survey_P114</t>
  </si>
  <si>
    <t>Comments_P114</t>
  </si>
  <si>
    <t>Survey_P115</t>
  </si>
  <si>
    <t>Comments_P115</t>
  </si>
  <si>
    <t>Survey_P116</t>
  </si>
  <si>
    <t>Comments_P116</t>
  </si>
  <si>
    <t>Survey_P117</t>
  </si>
  <si>
    <t>Comments_P117</t>
  </si>
  <si>
    <t>Survey_P118</t>
  </si>
  <si>
    <t>Comments_P118</t>
  </si>
  <si>
    <t>Survey_P119</t>
  </si>
  <si>
    <t>Comments_P119</t>
  </si>
  <si>
    <t>Survey_P120</t>
  </si>
  <si>
    <t>Comments_P120</t>
  </si>
  <si>
    <t>Survey_P121</t>
  </si>
  <si>
    <t>Comments_P121</t>
  </si>
  <si>
    <t>Survey_P122</t>
  </si>
  <si>
    <t>Comments_P122</t>
  </si>
  <si>
    <t>Survey_P123</t>
  </si>
  <si>
    <t>Comments_P123</t>
  </si>
  <si>
    <t>Survey_P124</t>
  </si>
  <si>
    <t>Comments_P124</t>
  </si>
  <si>
    <t>Survey_P125</t>
  </si>
  <si>
    <t>Comments_P125</t>
  </si>
  <si>
    <t>Survey_P126</t>
  </si>
  <si>
    <t>Comments_P126</t>
  </si>
  <si>
    <t>Survey_P127</t>
  </si>
  <si>
    <t>Comments_P127</t>
  </si>
  <si>
    <t>Survey_P128</t>
  </si>
  <si>
    <t>Comments_P128</t>
  </si>
  <si>
    <t>Survey_P129</t>
  </si>
  <si>
    <t>Comments_P129</t>
  </si>
  <si>
    <t>Survey_P130</t>
  </si>
  <si>
    <t>Comments_P130</t>
  </si>
  <si>
    <t>Survey_P131</t>
  </si>
  <si>
    <t>Comments_P131</t>
  </si>
  <si>
    <t>Survey_P132</t>
  </si>
  <si>
    <t>Comments_P132</t>
  </si>
  <si>
    <t>Survey_P133</t>
  </si>
  <si>
    <t>Comments_P133</t>
  </si>
  <si>
    <t>Survey_P134</t>
  </si>
  <si>
    <t>Comments_P134</t>
  </si>
  <si>
    <t>Survey_P135</t>
  </si>
  <si>
    <t>Comments_P135</t>
  </si>
  <si>
    <t>Survey_P136</t>
  </si>
  <si>
    <t>Comments_P136</t>
  </si>
  <si>
    <t>Survey_P137</t>
  </si>
  <si>
    <t>Comments_P137</t>
  </si>
  <si>
    <t>Survey_P138</t>
  </si>
  <si>
    <t>Comments_P138</t>
  </si>
  <si>
    <t>Survey_P139</t>
  </si>
  <si>
    <t>Comments_P139</t>
  </si>
  <si>
    <t>Survey_P140</t>
  </si>
  <si>
    <t>Comments_P140</t>
  </si>
  <si>
    <t>Survey_P141</t>
  </si>
  <si>
    <t>Comments_P141</t>
  </si>
  <si>
    <t>Survey_P142</t>
  </si>
  <si>
    <t>Comments_P142</t>
  </si>
  <si>
    <t>Survey_P143</t>
  </si>
  <si>
    <t>Comments_P143</t>
  </si>
  <si>
    <t>Survey_P144</t>
  </si>
  <si>
    <t>Comments_P144</t>
  </si>
  <si>
    <t>Survey_P145</t>
  </si>
  <si>
    <t>Comments_P145</t>
  </si>
  <si>
    <t>Survey_P146</t>
  </si>
  <si>
    <t>Comments_P146</t>
  </si>
  <si>
    <t>Survey_P147</t>
  </si>
  <si>
    <t>Comments_P147</t>
  </si>
  <si>
    <t>Survey_P148</t>
  </si>
  <si>
    <t>Comments_P148</t>
  </si>
  <si>
    <t>Survey_P149</t>
  </si>
  <si>
    <t>Comments_P149</t>
  </si>
  <si>
    <t>Survey_P150</t>
  </si>
  <si>
    <t>Comments_P150</t>
  </si>
  <si>
    <t>Survey_P151</t>
  </si>
  <si>
    <t>Comments_P151</t>
  </si>
  <si>
    <t>Survey_P152</t>
  </si>
  <si>
    <t>Comments_P152</t>
  </si>
  <si>
    <t>Survey_P153</t>
  </si>
  <si>
    <t>Comments_P153</t>
  </si>
  <si>
    <t>Survey_P154</t>
  </si>
  <si>
    <t>Comments_P154</t>
  </si>
  <si>
    <t>Survey_P155</t>
  </si>
  <si>
    <t>Comments_P155</t>
  </si>
  <si>
    <t>Survey_P156</t>
  </si>
  <si>
    <t>Comments_P156</t>
  </si>
  <si>
    <t>Survey_P157</t>
  </si>
  <si>
    <t>Comments_P157</t>
  </si>
  <si>
    <t>Survey_P158</t>
  </si>
  <si>
    <t>Comments_P158</t>
  </si>
  <si>
    <t>Survey_P159</t>
  </si>
  <si>
    <t>Comments_P159</t>
  </si>
  <si>
    <t>Survey_P160</t>
  </si>
  <si>
    <t>Comments_P160</t>
  </si>
  <si>
    <t>Survey_P161</t>
  </si>
  <si>
    <t>Comments_P161</t>
  </si>
  <si>
    <t>Survey_P162</t>
  </si>
  <si>
    <t>Comments_P162</t>
  </si>
  <si>
    <t>Survey_P163</t>
  </si>
  <si>
    <t>Comments_P163</t>
  </si>
  <si>
    <t>Survey_P164</t>
  </si>
  <si>
    <t>Comments_P164</t>
  </si>
  <si>
    <t>Survey_P165</t>
  </si>
  <si>
    <t>Comments_P165</t>
  </si>
  <si>
    <t>Survey_P166</t>
  </si>
  <si>
    <t>Comments_P166</t>
  </si>
  <si>
    <t>Survey_P167</t>
  </si>
  <si>
    <t>Comments_P167</t>
  </si>
  <si>
    <t>Survey_P168</t>
  </si>
  <si>
    <t>Comments_P168</t>
  </si>
  <si>
    <t>Survey_P169</t>
  </si>
  <si>
    <t>Comments_P169</t>
  </si>
  <si>
    <t>Survey_P170</t>
  </si>
  <si>
    <t>Comments_P170</t>
  </si>
  <si>
    <t>Survey_P171</t>
  </si>
  <si>
    <t>Comments_P171</t>
  </si>
  <si>
    <t>Survey_P172</t>
  </si>
  <si>
    <t>Comments_P172</t>
  </si>
  <si>
    <t>Survey_P173</t>
  </si>
  <si>
    <t>Comments_P173</t>
  </si>
  <si>
    <t>Survey_P174</t>
  </si>
  <si>
    <t>Comments_P174</t>
  </si>
  <si>
    <t>Survey_P175</t>
  </si>
  <si>
    <t>Comments_P175</t>
  </si>
  <si>
    <t>Survey_P176</t>
  </si>
  <si>
    <t>Comments_P176</t>
  </si>
  <si>
    <t>Survey_P177</t>
  </si>
  <si>
    <t>Comments_P177</t>
  </si>
  <si>
    <t>Survey_P178</t>
  </si>
  <si>
    <t>Comments_P178</t>
  </si>
  <si>
    <t>Survey_P179</t>
  </si>
  <si>
    <t>Comments_P179</t>
  </si>
  <si>
    <t>Survey_P180</t>
  </si>
  <si>
    <t>Comments_P180</t>
  </si>
  <si>
    <t>Survey_P181</t>
  </si>
  <si>
    <t>Comments_P181</t>
  </si>
  <si>
    <t>Survey_P182</t>
  </si>
  <si>
    <t>Comments_P182</t>
  </si>
  <si>
    <t>Survey_P183</t>
  </si>
  <si>
    <t>Comments_P183</t>
  </si>
  <si>
    <t>Survey_P184</t>
  </si>
  <si>
    <t>Comments_P184</t>
  </si>
  <si>
    <t>Survey_P185</t>
  </si>
  <si>
    <t>Comments_P185</t>
  </si>
  <si>
    <t>Survey_P186</t>
  </si>
  <si>
    <t>Comments_P186</t>
  </si>
  <si>
    <t>Survey_P187</t>
  </si>
  <si>
    <t>Comments_P187</t>
  </si>
  <si>
    <t>Survey_P188</t>
  </si>
  <si>
    <t>Comments_P188</t>
  </si>
  <si>
    <t>Survey_P189</t>
  </si>
  <si>
    <t>Comments_P189</t>
  </si>
  <si>
    <t>Survey_P190</t>
  </si>
  <si>
    <t>Comments_P190</t>
  </si>
  <si>
    <t>Survey_P191</t>
  </si>
  <si>
    <t>Comments_P191</t>
  </si>
  <si>
    <t>Survey_P192</t>
  </si>
  <si>
    <t>Comments_P192</t>
  </si>
  <si>
    <t>Survey_P193</t>
  </si>
  <si>
    <t>Comments_P193</t>
  </si>
  <si>
    <t>Survey_P194</t>
  </si>
  <si>
    <t>Comments_P194</t>
  </si>
  <si>
    <t>Survey_P195</t>
  </si>
  <si>
    <t>Comments_P195</t>
  </si>
  <si>
    <t>Survey_P196</t>
  </si>
  <si>
    <t>Comments_P196</t>
  </si>
  <si>
    <t>Survey_P197</t>
  </si>
  <si>
    <t>Comments_P197</t>
  </si>
  <si>
    <t>Survey_P198</t>
  </si>
  <si>
    <t>Comments_P198</t>
  </si>
  <si>
    <t>Survey_P199</t>
  </si>
  <si>
    <t>Comments_P199</t>
  </si>
  <si>
    <t>Survey_P201</t>
  </si>
  <si>
    <t>Comments_P201</t>
  </si>
  <si>
    <t>Survey_P202</t>
  </si>
  <si>
    <t>Comments_P202</t>
  </si>
  <si>
    <t>Survey_P203</t>
  </si>
  <si>
    <t>Comments_P203</t>
  </si>
  <si>
    <t>Survey_P204</t>
  </si>
  <si>
    <t>Comments_P204</t>
  </si>
  <si>
    <t>Survey_P205</t>
  </si>
  <si>
    <t>Comments_P205</t>
  </si>
  <si>
    <t>Survey_P206</t>
  </si>
  <si>
    <t>Comments_P206</t>
  </si>
  <si>
    <t>Survey_P207</t>
  </si>
  <si>
    <t>Comments_P207</t>
  </si>
  <si>
    <t>Survey_P208</t>
  </si>
  <si>
    <t>Comments_P208</t>
  </si>
  <si>
    <t>Survey_P209</t>
  </si>
  <si>
    <t>Comments_P209</t>
  </si>
  <si>
    <t>Survey_P210</t>
  </si>
  <si>
    <t>Comments_P210</t>
  </si>
  <si>
    <t>Survey_P211</t>
  </si>
  <si>
    <t>Comments_P211</t>
  </si>
  <si>
    <t>Survey_P212</t>
  </si>
  <si>
    <t>Comments_P212</t>
  </si>
  <si>
    <t>Survey_P213</t>
  </si>
  <si>
    <t>Comments_P213</t>
  </si>
  <si>
    <t>Survey_P214</t>
  </si>
  <si>
    <t>Comments_P214</t>
  </si>
  <si>
    <t>Survey_P215</t>
  </si>
  <si>
    <t>Comments_P215</t>
  </si>
  <si>
    <t>Survey_P216</t>
  </si>
  <si>
    <t>Comments_P216</t>
  </si>
  <si>
    <t>Survey_P217</t>
  </si>
  <si>
    <t>Comments_P217</t>
  </si>
  <si>
    <t>Survey_P218</t>
  </si>
  <si>
    <t>Comments_P218</t>
  </si>
  <si>
    <t>Survey_P219</t>
  </si>
  <si>
    <t>Comments_P219</t>
  </si>
  <si>
    <t>Survey_P220</t>
  </si>
  <si>
    <t>Comments_P220</t>
  </si>
  <si>
    <t>Survey_P221</t>
  </si>
  <si>
    <t>Comments_P221</t>
  </si>
  <si>
    <t>Survey_P222</t>
  </si>
  <si>
    <t>Comments_P222</t>
  </si>
  <si>
    <t>Survey_P223</t>
  </si>
  <si>
    <t>Comments_P223</t>
  </si>
  <si>
    <t>Survey_P224</t>
  </si>
  <si>
    <t>Comments_P224</t>
  </si>
  <si>
    <t>Survey_P225</t>
  </si>
  <si>
    <t>Comments_P225</t>
  </si>
  <si>
    <t>Survey_P226</t>
  </si>
  <si>
    <t>Comments_P226</t>
  </si>
  <si>
    <t>Survey_P227</t>
  </si>
  <si>
    <t>Comments_P227</t>
  </si>
  <si>
    <t>Survey_P228</t>
  </si>
  <si>
    <t>Comments_P228</t>
  </si>
  <si>
    <t>Survey_P229</t>
  </si>
  <si>
    <t>Comments_P229</t>
  </si>
  <si>
    <t>Survey_P230</t>
  </si>
  <si>
    <t>Comments_P230</t>
  </si>
  <si>
    <t>Survey_P231</t>
  </si>
  <si>
    <t>Comments_P231</t>
  </si>
  <si>
    <t>Survey_P232</t>
  </si>
  <si>
    <t>Comments_P232</t>
  </si>
  <si>
    <t>Survey_P233</t>
  </si>
  <si>
    <t>Comments_P233</t>
  </si>
  <si>
    <t>Survey_P234</t>
  </si>
  <si>
    <t>Comments_P234</t>
  </si>
  <si>
    <t>Survey_P235</t>
  </si>
  <si>
    <t>Comments_P235</t>
  </si>
  <si>
    <t>Survey_P236</t>
  </si>
  <si>
    <t>Comments_P236</t>
  </si>
  <si>
    <t>Survey_P237</t>
  </si>
  <si>
    <t>Comments_P237</t>
  </si>
  <si>
    <t>Survey_P238</t>
  </si>
  <si>
    <t>Comments_P238</t>
  </si>
  <si>
    <t>Survey_P239</t>
  </si>
  <si>
    <t>Comments_P239</t>
  </si>
  <si>
    <t>Survey_P240</t>
  </si>
  <si>
    <t>Comments_P240</t>
  </si>
  <si>
    <t>Survey_P241</t>
  </si>
  <si>
    <t>Comments_P241</t>
  </si>
  <si>
    <t>Survey_P242</t>
  </si>
  <si>
    <t>Comments_P242</t>
  </si>
  <si>
    <t>Survey_P243</t>
  </si>
  <si>
    <t>Comments_P243</t>
  </si>
  <si>
    <t>Survey_P244</t>
  </si>
  <si>
    <t>Comments_P244</t>
  </si>
  <si>
    <t>Survey_P245</t>
  </si>
  <si>
    <t>Comments_P245</t>
  </si>
  <si>
    <t>Survey_P246</t>
  </si>
  <si>
    <t>Comments_P246</t>
  </si>
  <si>
    <t>Survey_P247</t>
  </si>
  <si>
    <t>Comments_P247</t>
  </si>
  <si>
    <t>Survey_P248</t>
  </si>
  <si>
    <t>Comments_P248</t>
  </si>
  <si>
    <t>Survey_P249</t>
  </si>
  <si>
    <t>Comments_P249</t>
  </si>
  <si>
    <t>Survey_P250</t>
  </si>
  <si>
    <t>Comments_P250</t>
  </si>
  <si>
    <t>Survey_P251</t>
  </si>
  <si>
    <t>Comments_P251</t>
  </si>
  <si>
    <t>Survey_P252</t>
  </si>
  <si>
    <t>Comments_P252</t>
  </si>
  <si>
    <t>Survey_P253</t>
  </si>
  <si>
    <t>Comments_P253</t>
  </si>
  <si>
    <t>Survey_P254</t>
  </si>
  <si>
    <t>Comments_P254</t>
  </si>
  <si>
    <t>Survey_P255</t>
  </si>
  <si>
    <t>Comments_P255</t>
  </si>
  <si>
    <t>Survey_P256</t>
  </si>
  <si>
    <t>Comments_P256</t>
  </si>
  <si>
    <t>Survey_P257</t>
  </si>
  <si>
    <t>Comments_P257</t>
  </si>
  <si>
    <t>Survey_P258</t>
  </si>
  <si>
    <t>Comments_P258</t>
  </si>
  <si>
    <t>Survey_P259</t>
  </si>
  <si>
    <t>Comments_P259</t>
  </si>
  <si>
    <t>Survey_P260</t>
  </si>
  <si>
    <t>Comments_P260</t>
  </si>
  <si>
    <t>Survey_P261</t>
  </si>
  <si>
    <t>Comments_P261</t>
  </si>
  <si>
    <t>Survey_P262</t>
  </si>
  <si>
    <t>Comments_P262</t>
  </si>
  <si>
    <t>Survey_P263</t>
  </si>
  <si>
    <t>Comments_P263</t>
  </si>
  <si>
    <t>Survey_P264</t>
  </si>
  <si>
    <t>Comments_P264</t>
  </si>
  <si>
    <t>Survey_P265</t>
  </si>
  <si>
    <t>Comments_P265</t>
  </si>
  <si>
    <t>Survey_P266</t>
  </si>
  <si>
    <t>Comments_P266</t>
  </si>
  <si>
    <t>Survey_P267</t>
  </si>
  <si>
    <t>Comments_P267</t>
  </si>
  <si>
    <t>Survey_P268</t>
  </si>
  <si>
    <t>Comments_P268</t>
  </si>
  <si>
    <t>Survey_P269</t>
  </si>
  <si>
    <t>Comments_P269</t>
  </si>
  <si>
    <t>Survey_P270</t>
  </si>
  <si>
    <t>Comments_P270</t>
  </si>
  <si>
    <t>Survey_P271</t>
  </si>
  <si>
    <t>Comments_P271</t>
  </si>
  <si>
    <t>Survey_P272</t>
  </si>
  <si>
    <t>Comments_P272</t>
  </si>
  <si>
    <t>Survey_P273</t>
  </si>
  <si>
    <t>Comments_P273</t>
  </si>
  <si>
    <t>Survey_P274</t>
  </si>
  <si>
    <t>Comments_P274</t>
  </si>
  <si>
    <t>Survey_P275</t>
  </si>
  <si>
    <t>Comments_P275</t>
  </si>
  <si>
    <t>Survey_P276</t>
  </si>
  <si>
    <t>Comments_P276</t>
  </si>
  <si>
    <t>Survey_P277</t>
  </si>
  <si>
    <t>Comments_P277</t>
  </si>
  <si>
    <t>Survey_P278</t>
  </si>
  <si>
    <t>Comments_P278</t>
  </si>
  <si>
    <t>Survey_P279</t>
  </si>
  <si>
    <t>Comments_P279</t>
  </si>
  <si>
    <t>Survey_P280</t>
  </si>
  <si>
    <t>Comments_P280</t>
  </si>
  <si>
    <t>Survey_P281</t>
  </si>
  <si>
    <t>Comments_P281</t>
  </si>
  <si>
    <t>Survey_P282</t>
  </si>
  <si>
    <t>Comments_P282</t>
  </si>
  <si>
    <t>Survey_P283</t>
  </si>
  <si>
    <t>Comments_P283</t>
  </si>
  <si>
    <t>Survey_P284</t>
  </si>
  <si>
    <t>Comments_P284</t>
  </si>
  <si>
    <t>Survey_P285</t>
  </si>
  <si>
    <t>Comments_P285</t>
  </si>
  <si>
    <t>Survey_P286</t>
  </si>
  <si>
    <t>Comments_P286</t>
  </si>
  <si>
    <t>Survey_P287</t>
  </si>
  <si>
    <t>Comments_P287</t>
  </si>
  <si>
    <t>Survey_P288</t>
  </si>
  <si>
    <t>Comments_P288</t>
  </si>
  <si>
    <t>Survey_P289</t>
  </si>
  <si>
    <t>Comments_P289</t>
  </si>
  <si>
    <t>Survey_P290</t>
  </si>
  <si>
    <t>Comments_P290</t>
  </si>
  <si>
    <t>Survey_P291</t>
  </si>
  <si>
    <t>Comments_P291</t>
  </si>
  <si>
    <t>Survey_P292</t>
  </si>
  <si>
    <t>Comments_P292</t>
  </si>
  <si>
    <t>Survey_P293</t>
  </si>
  <si>
    <t>Comments_P293</t>
  </si>
  <si>
    <t>Survey_P294</t>
  </si>
  <si>
    <t>Comments_P294</t>
  </si>
  <si>
    <t>Survey_P295</t>
  </si>
  <si>
    <t>Comments_P295</t>
  </si>
  <si>
    <t>Survey_P296</t>
  </si>
  <si>
    <t>Comments_P296</t>
  </si>
  <si>
    <t>Survey_P297</t>
  </si>
  <si>
    <t>Comments_P297</t>
  </si>
  <si>
    <t>Survey_P298</t>
  </si>
  <si>
    <t>Comments_P298</t>
  </si>
  <si>
    <t>Survey_P299</t>
  </si>
  <si>
    <t>Comments_P299</t>
  </si>
  <si>
    <t>Survey_P300</t>
  </si>
  <si>
    <t>Comments_P300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</si>
</sst>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&quot;-&quot;mmm&quot;-&quot;yyyy"/>
    <numFmt numFmtId="165" formatCode="0.0"/>
    <numFmt numFmtId="166" formatCode="d\-mmm\-yyyy"/>
    <numFmt numFmtId="167" formatCode="d\,\ m"/>
  </numFmts>
  <fonts count="30">
    <font>
      <sz val="10"/>
      <color rgb="FF000000"/>
      <name val="Arial"/>
    </font>
    <font>
      <sz val="10"/>
      <name val="Arial"/>
    </font>
    <font>
      <sz val="11"/>
      <name val="Calibri"/>
    </font>
    <font>
      <b/>
      <sz val="12"/>
      <name val="Calibri"/>
    </font>
    <font>
      <b/>
      <sz val="11"/>
      <name val="Calibri"/>
    </font>
    <font>
      <sz val="12"/>
      <name val="Calibri"/>
    </font>
    <font>
      <b/>
      <sz val="10"/>
      <name val="Arial"/>
    </font>
    <font>
      <b/>
      <i/>
      <sz val="10"/>
      <name val="Arial"/>
    </font>
    <font>
      <b/>
      <sz val="11"/>
      <name val="Arial"/>
    </font>
    <font>
      <b/>
      <sz val="12"/>
      <name val="Arial"/>
    </font>
    <font>
      <b/>
      <sz val="13"/>
      <name val="Arial"/>
    </font>
    <font>
      <b/>
      <sz val="18"/>
      <name val="Arial"/>
    </font>
    <font>
      <sz val="11"/>
      <name val="Arial"/>
    </font>
    <font>
      <i/>
      <sz val="11"/>
      <name val="Arial"/>
    </font>
    <font>
      <b/>
      <sz val="11"/>
      <name val="Arial"/>
    </font>
    <font>
      <sz val="11"/>
      <name val="Arial"/>
    </font>
    <font>
      <sz val="10"/>
      <name val="Arial"/>
    </font>
    <font>
      <i/>
      <sz val="11"/>
      <color rgb="FF000000"/>
      <name val="&quot;Linux Libertine&quot;"/>
    </font>
    <font>
      <i/>
      <sz val="11"/>
      <color rgb="FF000000"/>
      <name val="Arial"/>
    </font>
    <font>
      <sz val="11"/>
      <color rgb="FF000000"/>
      <name val="Calibri"/>
    </font>
    <font>
      <b/>
      <sz val="14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4"/>
      <name val="Arial"/>
    </font>
    <font>
      <b/>
      <i/>
      <sz val="12"/>
      <name val="Arial"/>
    </font>
    <font>
      <b/>
      <sz val="10"/>
      <name val="Arial"/>
    </font>
    <font>
      <sz val="10"/>
      <color rgb="FF000000"/>
      <name val="Roboto"/>
    </font>
    <font>
      <b/>
      <sz val="10"/>
      <name val="Calibri"/>
    </font>
    <font>
      <sz val="10"/>
      <name val="Calibri"/>
    </font>
    <font>
      <b/>
      <sz val="11"/>
      <color rgb="FF000000"/>
      <name val="Calibri"/>
    </font>
  </fonts>
  <fills count="15">
    <fill>
      <patternFill patternType="none"/>
    </fill>
    <fill>
      <patternFill patternType="gray125"/>
    </fill>
    <fill>
      <patternFill patternType="solid">
        <fgColor rgb="FF38761D"/>
        <bgColor rgb="FF38761D"/>
      </patternFill>
    </fill>
    <fill>
      <patternFill patternType="solid">
        <fgColor rgb="FFB7E1CD"/>
        <bgColor rgb="FFB7E1CD"/>
      </patternFill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  <fill>
      <patternFill patternType="solid">
        <fgColor rgb="FFFFE599"/>
        <bgColor rgb="FFFFE599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A4C2F4"/>
        <bgColor rgb="FFA4C2F4"/>
      </patternFill>
    </fill>
    <fill>
      <patternFill patternType="solid">
        <fgColor rgb="FF9FC5E8"/>
        <bgColor rgb="FF9FC5E8"/>
      </patternFill>
    </fill>
    <fill>
      <patternFill patternType="solid">
        <fgColor rgb="FFB6D7A8"/>
        <bgColor rgb="FFB6D7A8"/>
      </patternFill>
    </fill>
    <fill>
      <patternFill patternType="solid">
        <fgColor rgb="FF57BB8A"/>
        <bgColor rgb="FF57BB8A"/>
      </patternFill>
    </fill>
    <fill>
      <patternFill patternType="solid">
        <fgColor rgb="FFFCE8B2"/>
        <bgColor rgb="FFFCE8B2"/>
      </patternFill>
    </fill>
    <fill>
      <patternFill patternType="solid">
        <fgColor rgb="FFF4CCCC"/>
        <bgColor rgb="FFF4CCCC"/>
      </patternFill>
    </fill>
  </fills>
  <borders count="19">
    <border>
      <left/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 style="double">
        <color rgb="FF000000"/>
      </right>
      <top/>
      <bottom/>
      <diagonal/>
    </border>
    <border>
      <left style="double">
        <color rgb="FF000000"/>
      </left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/>
      <bottom style="thin">
        <color rgb="FFCCCCCC"/>
      </bottom>
      <diagonal/>
    </border>
    <border>
      <left style="thin">
        <color rgb="FF000000"/>
      </left>
      <right style="thin">
        <color rgb="FFCCCCCC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01">
    <xf numFmtId="0" fontId="0" fillId="0" borderId="0" xfId="0" applyFont="1" applyAlignment="1"/>
    <xf numFmtId="0" fontId="1" fillId="0" borderId="0" xfId="0" applyFont="1" applyAlignment="1"/>
    <xf numFmtId="164" fontId="1" fillId="2" borderId="0" xfId="0" applyNumberFormat="1" applyFont="1" applyFill="1" applyAlignment="1">
      <alignment horizontal="right"/>
    </xf>
    <xf numFmtId="164" fontId="2" fillId="2" borderId="0" xfId="0" applyNumberFormat="1" applyFont="1" applyFill="1" applyAlignment="1">
      <alignment horizontal="right"/>
    </xf>
    <xf numFmtId="0" fontId="3" fillId="0" borderId="0" xfId="0" applyFont="1" applyAlignment="1"/>
    <xf numFmtId="0" fontId="3" fillId="0" borderId="0" xfId="0" applyFont="1" applyAlignment="1"/>
    <xf numFmtId="0" fontId="4" fillId="0" borderId="0" xfId="0" applyFont="1" applyAlignment="1">
      <alignment horizontal="right"/>
    </xf>
    <xf numFmtId="0" fontId="5" fillId="0" borderId="0" xfId="0" applyFont="1" applyAlignment="1"/>
    <xf numFmtId="0" fontId="1" fillId="0" borderId="0" xfId="0" applyFont="1" applyAlignment="1">
      <alignment horizontal="right"/>
    </xf>
    <xf numFmtId="0" fontId="1" fillId="3" borderId="0" xfId="0" applyFont="1" applyFill="1" applyAlignment="1">
      <alignment horizontal="right"/>
    </xf>
    <xf numFmtId="49" fontId="6" fillId="4" borderId="0" xfId="0" applyNumberFormat="1" applyFont="1" applyFill="1" applyAlignment="1"/>
    <xf numFmtId="49" fontId="7" fillId="4" borderId="0" xfId="0" applyNumberFormat="1" applyFont="1" applyFill="1" applyAlignment="1"/>
    <xf numFmtId="49" fontId="8" fillId="4" borderId="0" xfId="0" applyNumberFormat="1" applyFont="1" applyFill="1" applyAlignment="1"/>
    <xf numFmtId="49" fontId="9" fillId="4" borderId="0" xfId="0" applyNumberFormat="1" applyFont="1" applyFill="1" applyAlignment="1"/>
    <xf numFmtId="49" fontId="10" fillId="4" borderId="0" xfId="0" applyNumberFormat="1" applyFont="1" applyFill="1" applyAlignment="1"/>
    <xf numFmtId="49" fontId="11" fillId="4" borderId="0" xfId="0" applyNumberFormat="1" applyFont="1" applyFill="1" applyAlignment="1"/>
    <xf numFmtId="49" fontId="11" fillId="4" borderId="1" xfId="0" applyNumberFormat="1" applyFont="1" applyFill="1" applyBorder="1" applyAlignment="1"/>
    <xf numFmtId="0" fontId="6" fillId="0" borderId="0" xfId="0" applyFont="1"/>
    <xf numFmtId="3" fontId="9" fillId="5" borderId="2" xfId="0" applyNumberFormat="1" applyFont="1" applyFill="1" applyBorder="1" applyAlignment="1"/>
    <xf numFmtId="0" fontId="9" fillId="5" borderId="3" xfId="0" applyFont="1" applyFill="1" applyBorder="1" applyAlignment="1"/>
    <xf numFmtId="2" fontId="9" fillId="5" borderId="3" xfId="0" applyNumberFormat="1" applyFont="1" applyFill="1" applyBorder="1" applyAlignment="1"/>
    <xf numFmtId="2" fontId="9" fillId="5" borderId="4" xfId="0" applyNumberFormat="1" applyFont="1" applyFill="1" applyBorder="1" applyAlignment="1"/>
    <xf numFmtId="0" fontId="8" fillId="6" borderId="5" xfId="0" applyFont="1" applyFill="1" applyBorder="1" applyAlignment="1"/>
    <xf numFmtId="0" fontId="6" fillId="0" borderId="0" xfId="0" applyFont="1" applyAlignment="1"/>
    <xf numFmtId="49" fontId="12" fillId="4" borderId="0" xfId="0" applyNumberFormat="1" applyFont="1" applyFill="1" applyAlignment="1">
      <alignment horizontal="left"/>
    </xf>
    <xf numFmtId="49" fontId="13" fillId="4" borderId="0" xfId="0" applyNumberFormat="1" applyFont="1" applyFill="1" applyAlignment="1">
      <alignment horizontal="left"/>
    </xf>
    <xf numFmtId="49" fontId="14" fillId="4" borderId="0" xfId="0" applyNumberFormat="1" applyFont="1" applyFill="1" applyAlignment="1">
      <alignment horizontal="left"/>
    </xf>
    <xf numFmtId="49" fontId="12" fillId="4" borderId="1" xfId="0" applyNumberFormat="1" applyFont="1" applyFill="1" applyBorder="1" applyAlignment="1">
      <alignment horizontal="left"/>
    </xf>
    <xf numFmtId="49" fontId="12" fillId="0" borderId="0" xfId="0" applyNumberFormat="1" applyFont="1" applyAlignment="1">
      <alignment horizontal="left"/>
    </xf>
    <xf numFmtId="3" fontId="14" fillId="5" borderId="6" xfId="0" applyNumberFormat="1" applyFont="1" applyFill="1" applyBorder="1" applyAlignment="1">
      <alignment horizontal="left"/>
    </xf>
    <xf numFmtId="49" fontId="12" fillId="5" borderId="0" xfId="0" applyNumberFormat="1" applyFont="1" applyFill="1" applyAlignment="1">
      <alignment horizontal="left"/>
    </xf>
    <xf numFmtId="49" fontId="12" fillId="5" borderId="0" xfId="0" applyNumberFormat="1" applyFont="1" applyFill="1" applyAlignment="1">
      <alignment horizontal="left"/>
    </xf>
    <xf numFmtId="2" fontId="12" fillId="5" borderId="0" xfId="0" applyNumberFormat="1" applyFont="1" applyFill="1" applyAlignment="1">
      <alignment horizontal="left"/>
    </xf>
    <xf numFmtId="165" fontId="12" fillId="5" borderId="1" xfId="0" applyNumberFormat="1" applyFont="1" applyFill="1" applyBorder="1" applyAlignment="1">
      <alignment horizontal="left"/>
    </xf>
    <xf numFmtId="49" fontId="12" fillId="6" borderId="7" xfId="0" applyNumberFormat="1" applyFont="1" applyFill="1" applyBorder="1" applyAlignment="1">
      <alignment horizontal="left"/>
    </xf>
    <xf numFmtId="49" fontId="12" fillId="0" borderId="0" xfId="0" applyNumberFormat="1" applyFont="1" applyAlignment="1">
      <alignment horizontal="left"/>
    </xf>
    <xf numFmtId="0" fontId="15" fillId="0" borderId="0" xfId="0" applyFont="1" applyAlignment="1"/>
    <xf numFmtId="0" fontId="15" fillId="6" borderId="7" xfId="0" applyFont="1" applyFill="1" applyBorder="1" applyAlignment="1"/>
    <xf numFmtId="49" fontId="13" fillId="4" borderId="0" xfId="0" applyNumberFormat="1" applyFont="1" applyFill="1" applyAlignment="1">
      <alignment horizontal="left"/>
    </xf>
    <xf numFmtId="49" fontId="12" fillId="4" borderId="0" xfId="0" applyNumberFormat="1" applyFont="1" applyFill="1" applyAlignment="1">
      <alignment horizontal="left"/>
    </xf>
    <xf numFmtId="0" fontId="15" fillId="6" borderId="8" xfId="0" applyFont="1" applyFill="1" applyBorder="1" applyAlignment="1"/>
    <xf numFmtId="0" fontId="16" fillId="0" borderId="0" xfId="0" applyFont="1" applyAlignment="1"/>
    <xf numFmtId="2" fontId="12" fillId="5" borderId="0" xfId="0" applyNumberFormat="1" applyFont="1" applyFill="1" applyAlignment="1">
      <alignment horizontal="left"/>
    </xf>
    <xf numFmtId="165" fontId="12" fillId="5" borderId="1" xfId="0" applyNumberFormat="1" applyFont="1" applyFill="1" applyBorder="1" applyAlignment="1">
      <alignment horizontal="left"/>
    </xf>
    <xf numFmtId="49" fontId="17" fillId="7" borderId="0" xfId="0" applyNumberFormat="1" applyFont="1" applyFill="1" applyAlignment="1"/>
    <xf numFmtId="0" fontId="15" fillId="0" borderId="0" xfId="0" applyFont="1"/>
    <xf numFmtId="49" fontId="18" fillId="4" borderId="0" xfId="0" applyNumberFormat="1" applyFont="1" applyFill="1" applyAlignment="1">
      <alignment horizontal="left"/>
    </xf>
    <xf numFmtId="0" fontId="8" fillId="5" borderId="6" xfId="0" applyFont="1" applyFill="1" applyBorder="1" applyAlignment="1"/>
    <xf numFmtId="0" fontId="16" fillId="5" borderId="0" xfId="0" applyFont="1" applyFill="1"/>
    <xf numFmtId="2" fontId="12" fillId="5" borderId="1" xfId="0" applyNumberFormat="1" applyFont="1" applyFill="1" applyBorder="1" applyAlignment="1">
      <alignment horizontal="left"/>
    </xf>
    <xf numFmtId="0" fontId="8" fillId="5" borderId="9" xfId="0" applyFont="1" applyFill="1" applyBorder="1" applyAlignment="1"/>
    <xf numFmtId="0" fontId="15" fillId="5" borderId="10" xfId="0" applyFont="1" applyFill="1" applyBorder="1" applyAlignment="1"/>
    <xf numFmtId="0" fontId="16" fillId="5" borderId="10" xfId="0" applyFont="1" applyFill="1" applyBorder="1"/>
    <xf numFmtId="49" fontId="12" fillId="5" borderId="10" xfId="0" applyNumberFormat="1" applyFont="1" applyFill="1" applyBorder="1" applyAlignment="1">
      <alignment horizontal="left"/>
    </xf>
    <xf numFmtId="2" fontId="12" fillId="5" borderId="10" xfId="0" applyNumberFormat="1" applyFont="1" applyFill="1" applyBorder="1" applyAlignment="1">
      <alignment horizontal="left"/>
    </xf>
    <xf numFmtId="2" fontId="12" fillId="5" borderId="11" xfId="0" applyNumberFormat="1" applyFont="1" applyFill="1" applyBorder="1" applyAlignment="1">
      <alignment horizontal="left"/>
    </xf>
    <xf numFmtId="2" fontId="16" fillId="0" borderId="0" xfId="0" applyNumberFormat="1" applyFont="1"/>
    <xf numFmtId="3" fontId="14" fillId="0" borderId="0" xfId="0" applyNumberFormat="1" applyFont="1" applyAlignment="1">
      <alignment horizontal="left"/>
    </xf>
    <xf numFmtId="2" fontId="12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49" fontId="12" fillId="4" borderId="1" xfId="0" applyNumberFormat="1" applyFont="1" applyFill="1" applyBorder="1" applyAlignment="1">
      <alignment horizontal="left"/>
    </xf>
    <xf numFmtId="164" fontId="6" fillId="0" borderId="0" xfId="0" applyNumberFormat="1" applyFont="1" applyAlignment="1"/>
    <xf numFmtId="3" fontId="6" fillId="0" borderId="0" xfId="0" applyNumberFormat="1" applyFont="1" applyAlignment="1"/>
    <xf numFmtId="164" fontId="16" fillId="0" borderId="0" xfId="0" applyNumberFormat="1" applyFont="1" applyAlignment="1"/>
    <xf numFmtId="3" fontId="16" fillId="0" borderId="0" xfId="0" applyNumberFormat="1" applyFont="1" applyAlignment="1"/>
    <xf numFmtId="21" fontId="16" fillId="0" borderId="0" xfId="0" applyNumberFormat="1" applyFont="1"/>
    <xf numFmtId="46" fontId="16" fillId="0" borderId="0" xfId="0" applyNumberFormat="1" applyFont="1"/>
    <xf numFmtId="49" fontId="16" fillId="0" borderId="0" xfId="0" applyNumberFormat="1" applyFont="1"/>
    <xf numFmtId="21" fontId="16" fillId="0" borderId="0" xfId="0" applyNumberFormat="1" applyFont="1" applyAlignment="1"/>
    <xf numFmtId="166" fontId="16" fillId="0" borderId="0" xfId="0" applyNumberFormat="1" applyFont="1" applyAlignment="1"/>
    <xf numFmtId="164" fontId="16" fillId="0" borderId="0" xfId="0" applyNumberFormat="1" applyFont="1"/>
    <xf numFmtId="21" fontId="19" fillId="0" borderId="0" xfId="0" applyNumberFormat="1" applyFont="1" applyAlignment="1">
      <alignment horizontal="right"/>
    </xf>
    <xf numFmtId="20" fontId="16" fillId="0" borderId="0" xfId="0" applyNumberFormat="1" applyFont="1" applyAlignment="1"/>
    <xf numFmtId="164" fontId="0" fillId="0" borderId="0" xfId="0" applyNumberFormat="1" applyFont="1" applyAlignment="1">
      <alignment horizontal="right"/>
    </xf>
    <xf numFmtId="3" fontId="0" fillId="8" borderId="0" xfId="0" applyNumberFormat="1" applyFont="1" applyFill="1" applyAlignment="1"/>
    <xf numFmtId="0" fontId="0" fillId="0" borderId="0" xfId="0" applyFont="1" applyAlignment="1"/>
    <xf numFmtId="0" fontId="0" fillId="0" borderId="0" xfId="0" applyFont="1" applyAlignment="1"/>
    <xf numFmtId="21" fontId="0" fillId="0" borderId="0" xfId="0" applyNumberFormat="1" applyFont="1" applyAlignment="1">
      <alignment horizontal="right"/>
    </xf>
    <xf numFmtId="46" fontId="0" fillId="0" borderId="0" xfId="0" applyNumberFormat="1" applyFont="1" applyAlignment="1">
      <alignment horizontal="right"/>
    </xf>
    <xf numFmtId="3" fontId="0" fillId="0" borderId="0" xfId="0" applyNumberFormat="1" applyFont="1" applyAlignment="1"/>
    <xf numFmtId="21" fontId="16" fillId="0" borderId="0" xfId="0" applyNumberFormat="1" applyFont="1" applyAlignment="1"/>
    <xf numFmtId="0" fontId="8" fillId="0" borderId="0" xfId="0" applyFont="1" applyAlignment="1"/>
    <xf numFmtId="0" fontId="6" fillId="0" borderId="12" xfId="0" applyFont="1" applyBorder="1" applyAlignment="1"/>
    <xf numFmtId="165" fontId="15" fillId="0" borderId="0" xfId="0" applyNumberFormat="1" applyFont="1" applyAlignment="1"/>
    <xf numFmtId="0" fontId="16" fillId="0" borderId="12" xfId="0" applyFont="1" applyBorder="1" applyAlignment="1"/>
    <xf numFmtId="49" fontId="16" fillId="0" borderId="0" xfId="0" applyNumberFormat="1" applyFont="1" applyAlignment="1"/>
    <xf numFmtId="0" fontId="16" fillId="0" borderId="0" xfId="0" applyFont="1" applyAlignment="1"/>
    <xf numFmtId="0" fontId="1" fillId="0" borderId="13" xfId="0" applyFont="1" applyBorder="1" applyAlignment="1"/>
    <xf numFmtId="0" fontId="21" fillId="0" borderId="14" xfId="0" applyFont="1" applyBorder="1" applyAlignment="1"/>
    <xf numFmtId="0" fontId="21" fillId="0" borderId="13" xfId="0" applyFont="1" applyBorder="1" applyAlignment="1"/>
    <xf numFmtId="0" fontId="21" fillId="0" borderId="14" xfId="0" applyFont="1" applyBorder="1" applyAlignment="1"/>
    <xf numFmtId="49" fontId="21" fillId="0" borderId="13" xfId="0" applyNumberFormat="1" applyFont="1" applyBorder="1" applyAlignment="1"/>
    <xf numFmtId="0" fontId="21" fillId="0" borderId="15" xfId="0" applyFont="1" applyBorder="1" applyAlignment="1"/>
    <xf numFmtId="49" fontId="21" fillId="0" borderId="15" xfId="0" applyNumberFormat="1" applyFont="1" applyBorder="1" applyAlignment="1"/>
    <xf numFmtId="0" fontId="22" fillId="0" borderId="0" xfId="0" applyFont="1" applyAlignment="1"/>
    <xf numFmtId="0" fontId="16" fillId="8" borderId="12" xfId="0" applyFont="1" applyFill="1" applyBorder="1" applyAlignment="1"/>
    <xf numFmtId="0" fontId="21" fillId="0" borderId="14" xfId="0" applyFont="1" applyBorder="1" applyAlignment="1"/>
    <xf numFmtId="0" fontId="21" fillId="0" borderId="16" xfId="0" applyFont="1" applyBorder="1" applyAlignment="1"/>
    <xf numFmtId="49" fontId="21" fillId="0" borderId="16" xfId="0" applyNumberFormat="1" applyFont="1" applyBorder="1" applyAlignment="1"/>
    <xf numFmtId="0" fontId="15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165" fontId="15" fillId="0" borderId="0" xfId="0" applyNumberFormat="1" applyFont="1" applyAlignment="1">
      <alignment horizontal="left"/>
    </xf>
    <xf numFmtId="0" fontId="21" fillId="0" borderId="13" xfId="0" applyFont="1" applyBorder="1" applyAlignment="1">
      <alignment horizontal="left"/>
    </xf>
    <xf numFmtId="49" fontId="16" fillId="0" borderId="0" xfId="0" applyNumberFormat="1" applyFont="1" applyAlignment="1">
      <alignment horizontal="left"/>
    </xf>
    <xf numFmtId="49" fontId="16" fillId="0" borderId="0" xfId="0" applyNumberFormat="1" applyFont="1" applyAlignment="1">
      <alignment horizontal="left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16" fillId="0" borderId="12" xfId="0" applyFont="1" applyBorder="1" applyAlignment="1">
      <alignment horizontal="left"/>
    </xf>
    <xf numFmtId="0" fontId="1" fillId="0" borderId="12" xfId="0" applyFont="1" applyBorder="1" applyAlignment="1">
      <alignment horizontal="left"/>
    </xf>
    <xf numFmtId="49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17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0" fontId="21" fillId="0" borderId="0" xfId="0" applyFont="1" applyAlignment="1"/>
    <xf numFmtId="0" fontId="21" fillId="0" borderId="15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21" fillId="0" borderId="12" xfId="0" applyFont="1" applyBorder="1" applyAlignment="1">
      <alignment horizontal="left"/>
    </xf>
    <xf numFmtId="0" fontId="21" fillId="0" borderId="12" xfId="0" applyFont="1" applyBorder="1" applyAlignment="1"/>
    <xf numFmtId="0" fontId="21" fillId="0" borderId="16" xfId="0" applyFont="1" applyBorder="1" applyAlignment="1">
      <alignment horizontal="left"/>
    </xf>
    <xf numFmtId="0" fontId="1" fillId="0" borderId="12" xfId="0" applyFont="1" applyBorder="1" applyAlignment="1"/>
    <xf numFmtId="49" fontId="1" fillId="0" borderId="0" xfId="0" applyNumberFormat="1" applyFont="1" applyAlignment="1"/>
    <xf numFmtId="0" fontId="1" fillId="0" borderId="17" xfId="0" applyFont="1" applyBorder="1" applyAlignment="1"/>
    <xf numFmtId="0" fontId="1" fillId="9" borderId="0" xfId="0" applyFont="1" applyFill="1" applyAlignment="1"/>
    <xf numFmtId="0" fontId="1" fillId="0" borderId="12" xfId="0" applyFont="1" applyBorder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49" fontId="1" fillId="0" borderId="18" xfId="0" applyNumberFormat="1" applyFont="1" applyBorder="1" applyAlignment="1"/>
    <xf numFmtId="0" fontId="1" fillId="9" borderId="0" xfId="0" applyFont="1" applyFill="1" applyAlignment="1">
      <alignment horizontal="left"/>
    </xf>
    <xf numFmtId="0" fontId="1" fillId="10" borderId="0" xfId="0" applyFont="1" applyFill="1" applyAlignment="1">
      <alignment horizontal="left"/>
    </xf>
    <xf numFmtId="0" fontId="1" fillId="0" borderId="0" xfId="0" applyFont="1" applyAlignment="1"/>
    <xf numFmtId="0" fontId="1" fillId="0" borderId="17" xfId="0" applyFont="1" applyBorder="1" applyAlignment="1"/>
    <xf numFmtId="0" fontId="15" fillId="8" borderId="0" xfId="0" applyFont="1" applyFill="1" applyAlignment="1"/>
    <xf numFmtId="0" fontId="24" fillId="8" borderId="0" xfId="0" applyFont="1" applyFill="1" applyAlignment="1"/>
    <xf numFmtId="0" fontId="6" fillId="11" borderId="0" xfId="0" applyFont="1" applyFill="1" applyAlignment="1"/>
    <xf numFmtId="0" fontId="16" fillId="11" borderId="0" xfId="0" applyFont="1" applyFill="1" applyAlignment="1"/>
    <xf numFmtId="0" fontId="25" fillId="11" borderId="0" xfId="0" applyFont="1" applyFill="1" applyAlignment="1"/>
    <xf numFmtId="0" fontId="25" fillId="11" borderId="0" xfId="0" applyFont="1" applyFill="1" applyAlignment="1"/>
    <xf numFmtId="0" fontId="25" fillId="8" borderId="0" xfId="0" applyFont="1" applyFill="1" applyAlignment="1"/>
    <xf numFmtId="0" fontId="25" fillId="8" borderId="0" xfId="0" applyFont="1" applyFill="1" applyAlignment="1"/>
    <xf numFmtId="0" fontId="1" fillId="8" borderId="0" xfId="0" applyFont="1" applyFill="1" applyAlignment="1"/>
    <xf numFmtId="0" fontId="25" fillId="8" borderId="17" xfId="0" applyFont="1" applyFill="1" applyBorder="1" applyAlignment="1"/>
    <xf numFmtId="0" fontId="8" fillId="8" borderId="0" xfId="0" applyFont="1" applyFill="1" applyAlignment="1"/>
    <xf numFmtId="0" fontId="6" fillId="12" borderId="12" xfId="0" applyFont="1" applyFill="1" applyBorder="1" applyAlignment="1"/>
    <xf numFmtId="0" fontId="6" fillId="12" borderId="0" xfId="0" applyFont="1" applyFill="1" applyAlignment="1"/>
    <xf numFmtId="0" fontId="16" fillId="8" borderId="12" xfId="0" applyFont="1" applyFill="1" applyBorder="1"/>
    <xf numFmtId="0" fontId="16" fillId="8" borderId="0" xfId="0" applyFont="1" applyFill="1"/>
    <xf numFmtId="0" fontId="16" fillId="8" borderId="0" xfId="0" applyFont="1" applyFill="1" applyAlignment="1"/>
    <xf numFmtId="0" fontId="16" fillId="8" borderId="17" xfId="0" applyFont="1" applyFill="1" applyBorder="1"/>
    <xf numFmtId="0" fontId="16" fillId="8" borderId="12" xfId="0" applyFont="1" applyFill="1" applyBorder="1" applyAlignment="1"/>
    <xf numFmtId="0" fontId="16" fillId="8" borderId="12" xfId="0" applyFont="1" applyFill="1" applyBorder="1"/>
    <xf numFmtId="0" fontId="16" fillId="8" borderId="0" xfId="0" applyFont="1" applyFill="1" applyAlignment="1"/>
    <xf numFmtId="0" fontId="16" fillId="8" borderId="0" xfId="0" applyFont="1" applyFill="1"/>
    <xf numFmtId="0" fontId="16" fillId="0" borderId="12" xfId="0" applyFont="1" applyBorder="1"/>
    <xf numFmtId="0" fontId="16" fillId="8" borderId="17" xfId="0" applyFont="1" applyFill="1" applyBorder="1" applyAlignment="1"/>
    <xf numFmtId="0" fontId="16" fillId="8" borderId="17" xfId="0" applyFont="1" applyFill="1" applyBorder="1"/>
    <xf numFmtId="0" fontId="16" fillId="8" borderId="17" xfId="0" applyFont="1" applyFill="1" applyBorder="1" applyAlignment="1"/>
    <xf numFmtId="0" fontId="1" fillId="0" borderId="12" xfId="0" applyFont="1" applyBorder="1" applyAlignment="1"/>
    <xf numFmtId="0" fontId="21" fillId="0" borderId="0" xfId="0" applyFont="1" applyAlignment="1">
      <alignment horizontal="right"/>
    </xf>
    <xf numFmtId="0" fontId="21" fillId="0" borderId="0" xfId="0" applyFont="1" applyAlignment="1"/>
    <xf numFmtId="0" fontId="21" fillId="0" borderId="17" xfId="0" applyFont="1" applyBorder="1" applyAlignment="1"/>
    <xf numFmtId="0" fontId="21" fillId="0" borderId="0" xfId="0" applyFont="1" applyAlignment="1"/>
    <xf numFmtId="0" fontId="1" fillId="0" borderId="12" xfId="0" applyFont="1" applyBorder="1" applyAlignment="1"/>
    <xf numFmtId="0" fontId="21" fillId="0" borderId="17" xfId="0" applyFont="1" applyBorder="1" applyAlignment="1"/>
    <xf numFmtId="0" fontId="21" fillId="13" borderId="0" xfId="0" applyFont="1" applyFill="1" applyAlignment="1">
      <alignment horizontal="right"/>
    </xf>
    <xf numFmtId="0" fontId="21" fillId="13" borderId="0" xfId="0" applyFont="1" applyFill="1" applyAlignment="1"/>
    <xf numFmtId="0" fontId="21" fillId="13" borderId="17" xfId="0" applyFont="1" applyFill="1" applyBorder="1" applyAlignment="1"/>
    <xf numFmtId="0" fontId="21" fillId="0" borderId="12" xfId="0" applyFont="1" applyBorder="1" applyAlignment="1"/>
    <xf numFmtId="0" fontId="1" fillId="0" borderId="12" xfId="0" applyFont="1" applyBorder="1" applyAlignment="1">
      <alignment horizontal="left"/>
    </xf>
    <xf numFmtId="0" fontId="16" fillId="13" borderId="0" xfId="0" applyFont="1" applyFill="1" applyAlignment="1"/>
    <xf numFmtId="0" fontId="21" fillId="8" borderId="0" xfId="0" applyFont="1" applyFill="1" applyAlignment="1"/>
    <xf numFmtId="0" fontId="1" fillId="0" borderId="12" xfId="0" applyFont="1" applyBorder="1" applyAlignment="1">
      <alignment horizontal="right"/>
    </xf>
    <xf numFmtId="167" fontId="16" fillId="0" borderId="0" xfId="0" applyNumberFormat="1" applyFont="1" applyAlignment="1"/>
    <xf numFmtId="0" fontId="26" fillId="8" borderId="0" xfId="0" applyFont="1" applyFill="1" applyAlignment="1"/>
    <xf numFmtId="0" fontId="27" fillId="4" borderId="0" xfId="0" applyFont="1" applyFill="1" applyAlignment="1"/>
    <xf numFmtId="0" fontId="28" fillId="14" borderId="0" xfId="0" applyFont="1" applyFill="1" applyAlignment="1"/>
    <xf numFmtId="164" fontId="27" fillId="4" borderId="0" xfId="0" applyNumberFormat="1" applyFont="1" applyFill="1" applyAlignment="1"/>
    <xf numFmtId="3" fontId="27" fillId="4" borderId="0" xfId="0" applyNumberFormat="1" applyFont="1" applyFill="1" applyAlignment="1"/>
    <xf numFmtId="0" fontId="27" fillId="5" borderId="0" xfId="0" applyFont="1" applyFill="1" applyAlignment="1"/>
    <xf numFmtId="0" fontId="27" fillId="0" borderId="0" xfId="0" applyFont="1" applyAlignment="1"/>
    <xf numFmtId="3" fontId="28" fillId="14" borderId="0" xfId="0" applyNumberFormat="1" applyFont="1" applyFill="1" applyAlignment="1"/>
    <xf numFmtId="0" fontId="27" fillId="11" borderId="0" xfId="0" applyFont="1" applyFill="1" applyAlignment="1"/>
    <xf numFmtId="1" fontId="28" fillId="14" borderId="0" xfId="0" applyNumberFormat="1" applyFont="1" applyFill="1" applyAlignment="1"/>
    <xf numFmtId="1" fontId="28" fillId="14" borderId="0" xfId="0" applyNumberFormat="1" applyFont="1" applyFill="1"/>
    <xf numFmtId="164" fontId="19" fillId="4" borderId="0" xfId="0" applyNumberFormat="1" applyFont="1" applyFill="1"/>
    <xf numFmtId="164" fontId="29" fillId="4" borderId="0" xfId="0" applyNumberFormat="1" applyFont="1" applyFill="1"/>
    <xf numFmtId="21" fontId="19" fillId="4" borderId="0" xfId="0" applyNumberFormat="1" applyFont="1" applyFill="1"/>
    <xf numFmtId="46" fontId="19" fillId="4" borderId="0" xfId="0" applyNumberFormat="1" applyFont="1" applyFill="1"/>
    <xf numFmtId="1" fontId="28" fillId="0" borderId="0" xfId="0" applyNumberFormat="1" applyFont="1"/>
    <xf numFmtId="2" fontId="27" fillId="0" borderId="0" xfId="0" applyNumberFormat="1" applyFont="1"/>
    <xf numFmtId="3" fontId="28" fillId="14" borderId="0" xfId="0" applyNumberFormat="1" applyFont="1" applyFill="1" applyAlignment="1">
      <alignment horizontal="right"/>
    </xf>
    <xf numFmtId="0" fontId="28" fillId="14" borderId="0" xfId="0" applyFont="1" applyFill="1" applyAlignment="1"/>
    <xf numFmtId="0" fontId="20" fillId="0" borderId="12" xfId="0" applyFont="1" applyBorder="1" applyAlignment="1">
      <alignment horizontal="center"/>
    </xf>
    <xf numFmtId="0" fontId="0" fillId="0" borderId="0" xfId="0" applyFont="1" applyAlignment="1"/>
    <xf numFmtId="49" fontId="20" fillId="0" borderId="12" xfId="0" applyNumberFormat="1" applyFont="1" applyBorder="1" applyAlignment="1">
      <alignment horizontal="center"/>
    </xf>
    <xf numFmtId="0" fontId="20" fillId="0" borderId="12" xfId="0" applyFont="1" applyBorder="1" applyAlignment="1">
      <alignment horizontal="left"/>
    </xf>
    <xf numFmtId="0" fontId="23" fillId="0" borderId="12" xfId="0" applyFont="1" applyBorder="1" applyAlignment="1"/>
    <xf numFmtId="0" fontId="16" fillId="0" borderId="17" xfId="0" applyFont="1" applyBorder="1"/>
    <xf numFmtId="0" fontId="23" fillId="0" borderId="12" xfId="0" applyFont="1" applyBorder="1" applyAlignment="1">
      <alignment horizontal="center"/>
    </xf>
    <xf numFmtId="0" fontId="21" fillId="0" borderId="0" xfId="0" applyFont="1" applyAlignment="1"/>
    <xf numFmtId="0" fontId="21" fillId="13" borderId="0" xfId="0" applyFont="1" applyFill="1" applyAlignment="1"/>
  </cellXfs>
  <cellStyles count="1">
    <cellStyle name="Normal" xfId="0" builtinId="0"/>
  </cellStyles>
  <dxfs count="20">
    <dxf>
      <fill>
        <patternFill patternType="solid">
          <fgColor rgb="FF93C47D"/>
          <bgColor rgb="FF93C47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666666"/>
          <bgColor rgb="FF666666"/>
        </patternFill>
      </fill>
    </dxf>
    <dxf>
      <fill>
        <patternFill patternType="solid">
          <fgColor rgb="FFB7B7B7"/>
          <bgColor rgb="FFB7B7B7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CE8B2"/>
          <bgColor rgb="FFFCE8B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CE8B2"/>
          <bgColor rgb="FFFCE8B2"/>
        </patternFill>
      </fill>
    </dxf>
    <dxf>
      <fill>
        <patternFill patternType="solid">
          <fgColor rgb="FFFCE8B2"/>
          <bgColor rgb="FFFCE8B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CE8B2"/>
          <bgColor rgb="FFFCE8B2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38761D"/>
          <bgColor rgb="FF38761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41B47"/>
    <outlinePr summaryBelow="0" summaryRight="0"/>
  </sheetPr>
  <dimension ref="A1:X53"/>
  <sheetViews>
    <sheetView workbookViewId="0">
      <pane xSplit="3" topLeftCell="D1" activePane="topRight" state="frozen"/>
      <selection pane="topRight" activeCell="E2" sqref="E2"/>
    </sheetView>
  </sheetViews>
  <sheetFormatPr defaultColWidth="14.44140625" defaultRowHeight="15.75" customHeight="1"/>
  <cols>
    <col min="1" max="1" width="14.44140625" hidden="1"/>
  </cols>
  <sheetData>
    <row r="1" spans="1:24" ht="14.4">
      <c r="A1" s="1"/>
      <c r="B1" s="1"/>
      <c r="C1" s="2">
        <v>43009</v>
      </c>
      <c r="D1" s="3">
        <v>43191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15.75" customHeight="1">
      <c r="A2" s="1"/>
      <c r="B2" s="1"/>
      <c r="C2" s="2">
        <v>43100</v>
      </c>
      <c r="D2" s="2">
        <v>43465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5.6">
      <c r="A3" s="4" t="s">
        <v>0</v>
      </c>
      <c r="B3" s="5" t="s">
        <v>1</v>
      </c>
      <c r="C3" s="5" t="s">
        <v>2</v>
      </c>
      <c r="D3" s="6"/>
    </row>
    <row r="4" spans="1:24" ht="15.6">
      <c r="B4" s="5" t="s">
        <v>3</v>
      </c>
      <c r="C4" s="7" t="s">
        <v>4</v>
      </c>
      <c r="D4" s="8">
        <f>COUNTIFS('Metadata POINT'!$B:$B,"&gt;="&amp;D$1, 'Metadata POINT'!$B:$B,"&lt;="&amp;D$2,'Metadata POINT'!$C:$C,$C4,'Metadata POINT'!$D:$D,$B4)</f>
        <v>0</v>
      </c>
    </row>
    <row r="5" spans="1:24" ht="15.6">
      <c r="B5" s="5" t="s">
        <v>3</v>
      </c>
      <c r="C5" s="7" t="s">
        <v>5</v>
      </c>
      <c r="D5" s="8">
        <f>COUNTIFS('Metadata POINT'!$B:$B,"&gt;="&amp;D$1, 'Metadata POINT'!$B:$B,"&lt;="&amp;D$2,'Metadata POINT'!$C:$C,$C5,'Metadata POINT'!$D:$D,$B5)</f>
        <v>1</v>
      </c>
    </row>
    <row r="6" spans="1:24" ht="15.6">
      <c r="B6" s="5" t="s">
        <v>3</v>
      </c>
      <c r="C6" s="7" t="s">
        <v>6</v>
      </c>
      <c r="D6" s="8">
        <f>COUNTIFS('Metadata POINT'!$B:$B,"&gt;="&amp;D$1, 'Metadata POINT'!$B:$B,"&lt;="&amp;D$2,'Metadata POINT'!$C:$C,$C6,'Metadata POINT'!$D:$D,$B6)</f>
        <v>0</v>
      </c>
    </row>
    <row r="7" spans="1:24" ht="15.6">
      <c r="B7" s="5" t="s">
        <v>3</v>
      </c>
      <c r="C7" s="7" t="s">
        <v>7</v>
      </c>
      <c r="D7" s="8">
        <f>COUNTIFS('Metadata POINT'!$B:$B,"&gt;="&amp;D$1, 'Metadata POINT'!$B:$B,"&lt;="&amp;D$2,'Metadata POINT'!$C:$C,$C7,'Metadata POINT'!$D:$D,$B7)</f>
        <v>0</v>
      </c>
    </row>
    <row r="8" spans="1:24" ht="15.6">
      <c r="B8" s="5" t="s">
        <v>3</v>
      </c>
      <c r="C8" s="7" t="s">
        <v>8</v>
      </c>
      <c r="D8" s="8">
        <f>COUNTIFS('Metadata POINT'!$B:$B,"&gt;="&amp;D$1, 'Metadata POINT'!$B:$B,"&lt;="&amp;D$2,'Metadata POINT'!$C:$C,$C8,'Metadata POINT'!$D:$D,$B8)</f>
        <v>0</v>
      </c>
    </row>
    <row r="9" spans="1:24" ht="15.6">
      <c r="B9" s="5" t="s">
        <v>3</v>
      </c>
      <c r="C9" s="7" t="s">
        <v>9</v>
      </c>
      <c r="D9" s="8">
        <f>COUNTIFS('Metadata POINT'!$B:$B,"&gt;="&amp;D$1, 'Metadata POINT'!$B:$B,"&lt;="&amp;D$2,'Metadata POINT'!$C:$C,$C9,'Metadata POINT'!$D:$D,$B9)</f>
        <v>0</v>
      </c>
    </row>
    <row r="10" spans="1:24" ht="15.6">
      <c r="B10" s="5" t="s">
        <v>3</v>
      </c>
      <c r="C10" s="7" t="s">
        <v>10</v>
      </c>
      <c r="D10" s="8">
        <f>COUNTIFS('Metadata POINT'!$B:$B,"&gt;="&amp;D$1, 'Metadata POINT'!$B:$B,"&lt;="&amp;D$2,'Metadata POINT'!$C:$C,$C10,'Metadata POINT'!$D:$D,$B10)</f>
        <v>1</v>
      </c>
    </row>
    <row r="11" spans="1:24" ht="15.6">
      <c r="B11" s="5" t="s">
        <v>3</v>
      </c>
      <c r="C11" s="7" t="s">
        <v>11</v>
      </c>
      <c r="D11" s="8">
        <f>COUNTIFS('Metadata POINT'!$B:$B,"&gt;="&amp;D$1, 'Metadata POINT'!$B:$B,"&lt;="&amp;D$2,'Metadata POINT'!$C:$C,$C11,'Metadata POINT'!$D:$D,$B11)</f>
        <v>0</v>
      </c>
    </row>
    <row r="12" spans="1:24" ht="15.6">
      <c r="B12" s="5" t="s">
        <v>3</v>
      </c>
      <c r="C12" s="7" t="s">
        <v>12</v>
      </c>
      <c r="D12" s="8">
        <f>COUNTIFS('Metadata POINT'!$B:$B,"&gt;="&amp;D$1, 'Metadata POINT'!$B:$B,"&lt;="&amp;D$2,'Metadata POINT'!$C:$C,$C12,'Metadata POINT'!$D:$D,$B12)</f>
        <v>0</v>
      </c>
    </row>
    <row r="13" spans="1:24" ht="15.6">
      <c r="B13" s="5" t="s">
        <v>3</v>
      </c>
      <c r="C13" s="7" t="s">
        <v>13</v>
      </c>
      <c r="D13" s="8">
        <f>COUNTIFS('Metadata POINT'!$B:$B,"&gt;="&amp;D$1, 'Metadata POINT'!$B:$B,"&lt;="&amp;D$2,'Metadata POINT'!$C:$C,$C13,'Metadata POINT'!$D:$D,$B13)</f>
        <v>0</v>
      </c>
    </row>
    <row r="14" spans="1:24" ht="15.6">
      <c r="B14" s="5" t="s">
        <v>3</v>
      </c>
      <c r="C14" s="7" t="s">
        <v>14</v>
      </c>
      <c r="D14" s="8">
        <f>COUNTIFS('Metadata POINT'!$B:$B,"&gt;="&amp;D$1, 'Metadata POINT'!$B:$B,"&lt;="&amp;D$2,'Metadata POINT'!$C:$C,$C14,'Metadata POINT'!$D:$D,$B14)</f>
        <v>1</v>
      </c>
    </row>
    <row r="15" spans="1:24" ht="15.6">
      <c r="B15" s="5" t="s">
        <v>3</v>
      </c>
      <c r="C15" s="7" t="s">
        <v>15</v>
      </c>
      <c r="D15" s="8">
        <f>COUNTIFS('Metadata POINT'!$B:$B,"&gt;="&amp;D$1, 'Metadata POINT'!$B:$B,"&lt;="&amp;D$2,'Metadata POINT'!$C:$C,$C15,'Metadata POINT'!$D:$D,$B15)</f>
        <v>1</v>
      </c>
    </row>
    <row r="16" spans="1:24" ht="15.6">
      <c r="B16" s="5" t="s">
        <v>3</v>
      </c>
      <c r="C16" s="7" t="s">
        <v>16</v>
      </c>
      <c r="D16" s="8">
        <f>COUNTIFS('Metadata POINT'!$B:$B,"&gt;="&amp;D$1, 'Metadata POINT'!$B:$B,"&lt;="&amp;D$2,'Metadata POINT'!$C:$C,$C16,'Metadata POINT'!$D:$D,$B16)</f>
        <v>0</v>
      </c>
    </row>
    <row r="17" spans="2:4" ht="15.6">
      <c r="B17" s="5" t="s">
        <v>3</v>
      </c>
      <c r="C17" s="7" t="s">
        <v>17</v>
      </c>
      <c r="D17" s="8">
        <f>COUNTIFS('Metadata POINT'!$B:$B,"&gt;="&amp;D$1, 'Metadata POINT'!$B:$B,"&lt;="&amp;D$2,'Metadata POINT'!$C:$C,$C17,'Metadata POINT'!$D:$D,$B17)</f>
        <v>1</v>
      </c>
    </row>
    <row r="18" spans="2:4" ht="15.6">
      <c r="B18" s="5" t="s">
        <v>3</v>
      </c>
      <c r="C18" s="7" t="s">
        <v>18</v>
      </c>
      <c r="D18" s="8">
        <f>COUNTIFS('Metadata POINT'!$B:$B,"&gt;="&amp;D$1, 'Metadata POINT'!$B:$B,"&lt;="&amp;D$2,'Metadata POINT'!$C:$C,$C18,'Metadata POINT'!$D:$D,$B18)</f>
        <v>1</v>
      </c>
    </row>
    <row r="19" spans="2:4" ht="15.6">
      <c r="B19" s="5" t="s">
        <v>3</v>
      </c>
      <c r="C19" s="7" t="s">
        <v>19</v>
      </c>
      <c r="D19" s="8">
        <f>COUNTIFS('Metadata POINT'!$B:$B,"&gt;="&amp;D$1, 'Metadata POINT'!$B:$B,"&lt;="&amp;D$2,'Metadata POINT'!$C:$C,$C19,'Metadata POINT'!$D:$D,$B19)</f>
        <v>1</v>
      </c>
    </row>
    <row r="20" spans="2:4" ht="15.6">
      <c r="B20" s="5" t="s">
        <v>3</v>
      </c>
      <c r="C20" s="7" t="s">
        <v>20</v>
      </c>
      <c r="D20" s="8">
        <f>COUNTIFS('Metadata POINT'!$B:$B,"&gt;="&amp;D$1, 'Metadata POINT'!$B:$B,"&lt;="&amp;D$2,'Metadata POINT'!$C:$C,$C20,'Metadata POINT'!$D:$D,$B20)</f>
        <v>1</v>
      </c>
    </row>
    <row r="21" spans="2:4" ht="15.6">
      <c r="B21" s="5" t="s">
        <v>3</v>
      </c>
      <c r="C21" s="7" t="s">
        <v>21</v>
      </c>
      <c r="D21" s="8">
        <f>COUNTIFS('Metadata POINT'!$B:$B,"&gt;="&amp;D$1, 'Metadata POINT'!$B:$B,"&lt;="&amp;D$2,'Metadata POINT'!$C:$C,$C21,'Metadata POINT'!$D:$D,$B21)</f>
        <v>1</v>
      </c>
    </row>
    <row r="22" spans="2:4" ht="15.6">
      <c r="B22" s="5" t="s">
        <v>3</v>
      </c>
      <c r="C22" s="7" t="s">
        <v>22</v>
      </c>
      <c r="D22" s="8">
        <f>COUNTIFS('Metadata POINT'!$B:$B,"&gt;="&amp;D$1, 'Metadata POINT'!$B:$B,"&lt;="&amp;D$2,'Metadata POINT'!$C:$C,$C22,'Metadata POINT'!$D:$D,$B22)</f>
        <v>1</v>
      </c>
    </row>
    <row r="23" spans="2:4" ht="15.6">
      <c r="B23" s="5" t="s">
        <v>3</v>
      </c>
      <c r="C23" s="7" t="s">
        <v>23</v>
      </c>
      <c r="D23" s="8">
        <f>COUNTIFS('Metadata POINT'!$B:$B,"&gt;="&amp;D$1, 'Metadata POINT'!$B:$B,"&lt;="&amp;D$2,'Metadata POINT'!$C:$C,$C23,'Metadata POINT'!$D:$D,$B23)</f>
        <v>1</v>
      </c>
    </row>
    <row r="24" spans="2:4" ht="15.6">
      <c r="B24" s="5" t="s">
        <v>3</v>
      </c>
      <c r="C24" s="7" t="s">
        <v>24</v>
      </c>
      <c r="D24" s="8">
        <f>COUNTIFS('Metadata POINT'!$B:$B,"&gt;="&amp;D$1, 'Metadata POINT'!$B:$B,"&lt;="&amp;D$2,'Metadata POINT'!$C:$C,$C24,'Metadata POINT'!$D:$D,$B24)</f>
        <v>1</v>
      </c>
    </row>
    <row r="25" spans="2:4" ht="15.6">
      <c r="B25" s="5" t="s">
        <v>3</v>
      </c>
      <c r="C25" s="7" t="s">
        <v>25</v>
      </c>
      <c r="D25" s="8">
        <f>COUNTIFS('Metadata POINT'!$B:$B,"&gt;="&amp;D$1, 'Metadata POINT'!$B:$B,"&lt;="&amp;D$2,'Metadata POINT'!$C:$C,$C25,'Metadata POINT'!$D:$D,$B25)</f>
        <v>1</v>
      </c>
    </row>
    <row r="26" spans="2:4" ht="15.6">
      <c r="B26" s="5" t="s">
        <v>3</v>
      </c>
      <c r="C26" s="7" t="s">
        <v>26</v>
      </c>
      <c r="D26" s="8">
        <f>COUNTIFS('Metadata POINT'!$B:$B,"&gt;="&amp;D$1, 'Metadata POINT'!$B:$B,"&lt;="&amp;D$2,'Metadata POINT'!$C:$C,$C26,'Metadata POINT'!$D:$D,$B26)</f>
        <v>1</v>
      </c>
    </row>
    <row r="27" spans="2:4" ht="15.6">
      <c r="B27" s="5" t="s">
        <v>3</v>
      </c>
      <c r="C27" s="7" t="s">
        <v>27</v>
      </c>
      <c r="D27" s="8">
        <f>COUNTIFS('Metadata POINT'!$B:$B,"&gt;="&amp;D$1, 'Metadata POINT'!$B:$B,"&lt;="&amp;D$2,'Metadata POINT'!$C:$C,$C27,'Metadata POINT'!$D:$D,$B27)</f>
        <v>1</v>
      </c>
    </row>
    <row r="28" spans="2:4" ht="15.6">
      <c r="B28" s="5" t="s">
        <v>3</v>
      </c>
      <c r="C28" s="7" t="s">
        <v>28</v>
      </c>
      <c r="D28" s="8">
        <f>COUNTIFS('Metadata POINT'!$B:$B,"&gt;="&amp;D$1, 'Metadata POINT'!$B:$B,"&lt;="&amp;D$2,'Metadata POINT'!$C:$C,$C28,'Metadata POINT'!$D:$D,$B28)</f>
        <v>1</v>
      </c>
    </row>
    <row r="29" spans="2:4" ht="15.6">
      <c r="B29" s="5" t="s">
        <v>3</v>
      </c>
      <c r="C29" s="7" t="s">
        <v>29</v>
      </c>
      <c r="D29" s="8">
        <f>COUNTIFS('Metadata POINT'!$B:$B,"&gt;="&amp;D$1, 'Metadata POINT'!$B:$B,"&lt;="&amp;D$2,'Metadata POINT'!$C:$C,$C29,'Metadata POINT'!$D:$D,$B29)</f>
        <v>1</v>
      </c>
    </row>
    <row r="30" spans="2:4" ht="15.6">
      <c r="B30" s="5" t="s">
        <v>3</v>
      </c>
      <c r="C30" s="7" t="s">
        <v>30</v>
      </c>
      <c r="D30" s="8">
        <f>COUNTIFS('Metadata POINT'!$B:$B,"&gt;="&amp;D$1, 'Metadata POINT'!$B:$B,"&lt;="&amp;D$2,'Metadata POINT'!$C:$C,$C30,'Metadata POINT'!$D:$D,$B30)</f>
        <v>1</v>
      </c>
    </row>
    <row r="31" spans="2:4" ht="15.6">
      <c r="B31" s="5" t="s">
        <v>3</v>
      </c>
      <c r="C31" s="7" t="s">
        <v>31</v>
      </c>
      <c r="D31" s="8">
        <f>COUNTIFS('Metadata POINT'!$B:$B,"&gt;="&amp;D$1, 'Metadata POINT'!$B:$B,"&lt;="&amp;D$2,'Metadata POINT'!$C:$C,$C31,'Metadata POINT'!$D:$D,$B31)</f>
        <v>1</v>
      </c>
    </row>
    <row r="32" spans="2:4" ht="15.6">
      <c r="B32" s="5" t="s">
        <v>3</v>
      </c>
      <c r="C32" s="7" t="s">
        <v>32</v>
      </c>
      <c r="D32" s="8">
        <f>COUNTIFS('Metadata POINT'!$B:$B,"&gt;="&amp;D$1, 'Metadata POINT'!$B:$B,"&lt;="&amp;D$2,'Metadata POINT'!$C:$C,$C32,'Metadata POINT'!$D:$D,$B32)</f>
        <v>1</v>
      </c>
    </row>
    <row r="33" spans="2:4" ht="15.6">
      <c r="B33" s="5" t="s">
        <v>3</v>
      </c>
      <c r="C33" s="7" t="s">
        <v>33</v>
      </c>
      <c r="D33" s="8">
        <f>COUNTIFS('Metadata POINT'!$B:$B,"&gt;="&amp;D$1, 'Metadata POINT'!$B:$B,"&lt;="&amp;D$2,'Metadata POINT'!$C:$C,$C33,'Metadata POINT'!$D:$D,$B33)</f>
        <v>1</v>
      </c>
    </row>
    <row r="34" spans="2:4" ht="15.6">
      <c r="B34" s="5" t="s">
        <v>3</v>
      </c>
      <c r="C34" s="7" t="s">
        <v>34</v>
      </c>
      <c r="D34" s="8">
        <f>COUNTIFS('Metadata POINT'!$B:$B,"&gt;="&amp;D$1, 'Metadata POINT'!$B:$B,"&lt;="&amp;D$2,'Metadata POINT'!$C:$C,$C34,'Metadata POINT'!$D:$D,$B34)</f>
        <v>1</v>
      </c>
    </row>
    <row r="35" spans="2:4" ht="15.6">
      <c r="B35" s="5" t="s">
        <v>3</v>
      </c>
      <c r="C35" s="7" t="s">
        <v>35</v>
      </c>
      <c r="D35" s="8">
        <f>COUNTIFS('Metadata POINT'!$B:$B,"&gt;="&amp;D$1, 'Metadata POINT'!$B:$B,"&lt;="&amp;D$2,'Metadata POINT'!$C:$C,$C35,'Metadata POINT'!$D:$D,$B35)</f>
        <v>1</v>
      </c>
    </row>
    <row r="36" spans="2:4" ht="15.6">
      <c r="B36" s="5" t="s">
        <v>3</v>
      </c>
      <c r="C36" s="7" t="s">
        <v>36</v>
      </c>
      <c r="D36" s="8">
        <f>COUNTIFS('Metadata POINT'!$B:$B,"&gt;="&amp;D$1, 'Metadata POINT'!$B:$B,"&lt;="&amp;D$2,'Metadata POINT'!$C:$C,$C36,'Metadata POINT'!$D:$D,$B36)</f>
        <v>1</v>
      </c>
    </row>
    <row r="37" spans="2:4" ht="15.6">
      <c r="B37" s="5" t="s">
        <v>3</v>
      </c>
      <c r="C37" s="7" t="s">
        <v>37</v>
      </c>
      <c r="D37" s="8">
        <f>COUNTIFS('Metadata POINT'!$B:$B,"&gt;="&amp;D$1, 'Metadata POINT'!$B:$B,"&lt;="&amp;D$2,'Metadata POINT'!$C:$C,$C37,'Metadata POINT'!$D:$D,$B37)</f>
        <v>1</v>
      </c>
    </row>
    <row r="38" spans="2:4" ht="15.6">
      <c r="B38" s="5" t="s">
        <v>3</v>
      </c>
      <c r="C38" s="7" t="s">
        <v>38</v>
      </c>
      <c r="D38" s="8">
        <f>COUNTIFS('Metadata POINT'!$B:$B,"&gt;="&amp;D$1, 'Metadata POINT'!$B:$B,"&lt;="&amp;D$2,'Metadata POINT'!$C:$C,$C38,'Metadata POINT'!$D:$D,$B38)</f>
        <v>1</v>
      </c>
    </row>
    <row r="39" spans="2:4" ht="15.6">
      <c r="B39" s="5" t="s">
        <v>3</v>
      </c>
      <c r="C39" s="7" t="s">
        <v>39</v>
      </c>
      <c r="D39" s="8">
        <f>COUNTIFS('Metadata POINT'!$B:$B,"&gt;="&amp;D$1, 'Metadata POINT'!$B:$B,"&lt;="&amp;D$2,'Metadata POINT'!$C:$C,$C39,'Metadata POINT'!$D:$D,$B39)</f>
        <v>1</v>
      </c>
    </row>
    <row r="40" spans="2:4" ht="15.6">
      <c r="B40" s="5" t="s">
        <v>3</v>
      </c>
      <c r="C40" s="7" t="s">
        <v>40</v>
      </c>
      <c r="D40" s="8">
        <f>COUNTIFS('Metadata POINT'!$B:$B,"&gt;="&amp;D$1, 'Metadata POINT'!$B:$B,"&lt;="&amp;D$2,'Metadata POINT'!$C:$C,$C40,'Metadata POINT'!$D:$D,$B40)</f>
        <v>1</v>
      </c>
    </row>
    <row r="41" spans="2:4" ht="15.6">
      <c r="B41" s="5" t="s">
        <v>3</v>
      </c>
      <c r="C41" s="7" t="s">
        <v>41</v>
      </c>
      <c r="D41" s="9">
        <f>COUNTIFS('Metadata POINT'!$B:$B,"&gt;="&amp;D$1, 'Metadata POINT'!$B:$B,"&lt;="&amp;D$2,'Metadata POINT'!$C:$C,$C41,'Metadata POINT'!$D:$D,$B41)</f>
        <v>1</v>
      </c>
    </row>
    <row r="42" spans="2:4" ht="15.6">
      <c r="B42" s="5" t="s">
        <v>3</v>
      </c>
      <c r="C42" s="7" t="s">
        <v>42</v>
      </c>
      <c r="D42" s="9">
        <f>COUNTIFS('Metadata POINT'!$B:$B,"&gt;="&amp;D$1, 'Metadata POINT'!$B:$B,"&lt;="&amp;D$2,'Metadata POINT'!$C:$C,$C42,'Metadata POINT'!$D:$D,$B42)</f>
        <v>1</v>
      </c>
    </row>
    <row r="43" spans="2:4" ht="15.6">
      <c r="B43" s="5" t="s">
        <v>3</v>
      </c>
      <c r="C43" s="7" t="s">
        <v>43</v>
      </c>
      <c r="D43" s="9">
        <f>COUNTIFS('Metadata POINT'!$B:$B,"&gt;="&amp;D$1, 'Metadata POINT'!$B:$B,"&lt;="&amp;D$2,'Metadata POINT'!$C:$C,$C43,'Metadata POINT'!$D:$D,$B43)</f>
        <v>1</v>
      </c>
    </row>
    <row r="44" spans="2:4" ht="15.6">
      <c r="B44" s="5" t="s">
        <v>3</v>
      </c>
      <c r="C44" s="7" t="s">
        <v>44</v>
      </c>
      <c r="D44" s="8">
        <f>COUNTIFS('Metadata POINT'!$B:$B,"&gt;="&amp;D$1, 'Metadata POINT'!$B:$B,"&lt;="&amp;D$2,'Metadata POINT'!$C:$C,$C44,'Metadata POINT'!$D:$D,$B44)</f>
        <v>1</v>
      </c>
    </row>
    <row r="45" spans="2:4" ht="15.6">
      <c r="B45" s="5" t="s">
        <v>3</v>
      </c>
      <c r="C45" s="7" t="s">
        <v>45</v>
      </c>
      <c r="D45" s="8">
        <f>COUNTIFS('Metadata POINT'!$B:$B,"&gt;="&amp;D$1, 'Metadata POINT'!$B:$B,"&lt;="&amp;D$2,'Metadata POINT'!$C:$C,$C45,'Metadata POINT'!$D:$D,$B45)</f>
        <v>1</v>
      </c>
    </row>
    <row r="46" spans="2:4" ht="15.6">
      <c r="B46" s="5" t="s">
        <v>3</v>
      </c>
      <c r="C46" s="7" t="s">
        <v>46</v>
      </c>
      <c r="D46" s="9">
        <f>COUNTIFS('Metadata POINT'!$B:$B,"&gt;="&amp;D$1, 'Metadata POINT'!$B:$B,"&lt;="&amp;D$2,'Metadata POINT'!$C:$C,$C46,'Metadata POINT'!$D:$D,$B46)</f>
        <v>1</v>
      </c>
    </row>
    <row r="47" spans="2:4" ht="15.6">
      <c r="B47" s="5" t="s">
        <v>3</v>
      </c>
      <c r="C47" s="7" t="s">
        <v>47</v>
      </c>
      <c r="D47" s="9">
        <f>COUNTIFS('Metadata POINT'!$B:$B,"&gt;="&amp;D$1, 'Metadata POINT'!$B:$B,"&lt;="&amp;D$2,'Metadata POINT'!$C:$C,$C47,'Metadata POINT'!$D:$D,$B47)</f>
        <v>1</v>
      </c>
    </row>
    <row r="48" spans="2:4" ht="15.6">
      <c r="B48" s="5" t="s">
        <v>3</v>
      </c>
      <c r="C48" s="7" t="s">
        <v>48</v>
      </c>
      <c r="D48" s="9">
        <f>COUNTIFS('Metadata POINT'!$B:$B,"&gt;="&amp;D$1, 'Metadata POINT'!$B:$B,"&lt;="&amp;D$2,'Metadata POINT'!$C:$C,$C48,'Metadata POINT'!$D:$D,$B48)</f>
        <v>1</v>
      </c>
    </row>
    <row r="49" spans="2:4" ht="15.6">
      <c r="B49" s="5" t="s">
        <v>3</v>
      </c>
      <c r="C49" s="7" t="s">
        <v>49</v>
      </c>
      <c r="D49" s="8">
        <f>COUNTIFS('Metadata POINT'!$B:$B,"&gt;="&amp;D$1, 'Metadata POINT'!$B:$B,"&lt;="&amp;D$2,'Metadata POINT'!$C:$C,$C49,'Metadata POINT'!$D:$D,$B49)</f>
        <v>1</v>
      </c>
    </row>
    <row r="50" spans="2:4" ht="15.6">
      <c r="B50" s="5" t="s">
        <v>3</v>
      </c>
      <c r="C50" s="7" t="s">
        <v>50</v>
      </c>
      <c r="D50" s="9">
        <f>COUNTIFS('Metadata POINT'!$B:$B,"&gt;="&amp;D$1, 'Metadata POINT'!$B:$B,"&lt;="&amp;D$2,'Metadata POINT'!$C:$C,$C50,'Metadata POINT'!$D:$D,$B50)</f>
        <v>1</v>
      </c>
    </row>
    <row r="51" spans="2:4" ht="15.6">
      <c r="B51" s="5" t="s">
        <v>3</v>
      </c>
      <c r="C51" s="7" t="s">
        <v>51</v>
      </c>
      <c r="D51" s="8">
        <f>COUNTIFS('Metadata POINT'!$B:$B,"&gt;="&amp;D$1, 'Metadata POINT'!$B:$B,"&lt;="&amp;D$2,'Metadata POINT'!$C:$C,$C51,'Metadata POINT'!$D:$D,$B51)</f>
        <v>1</v>
      </c>
    </row>
    <row r="52" spans="2:4" ht="15.6">
      <c r="B52" s="5" t="s">
        <v>3</v>
      </c>
      <c r="C52" s="7" t="s">
        <v>52</v>
      </c>
      <c r="D52" s="8">
        <f>COUNTIFS('Metadata POINT'!$B:$B,"&gt;="&amp;D$1, 'Metadata POINT'!$B:$B,"&lt;="&amp;D$2,'Metadata POINT'!$C:$C,$C52,'Metadata POINT'!$D:$D,$B52)</f>
        <v>1</v>
      </c>
    </row>
    <row r="53" spans="2:4" ht="15.6">
      <c r="B53" s="5" t="s">
        <v>3</v>
      </c>
      <c r="C53" s="7" t="s">
        <v>53</v>
      </c>
      <c r="D53" s="8">
        <f>COUNTIFS('Metadata POINT'!$B:$B,"&gt;="&amp;D$1, 'Metadata POINT'!$B:$B,"&lt;="&amp;D$2,'Metadata POINT'!$C:$C,$C53,'Metadata POINT'!$D:$D,$B53)</f>
        <v>1</v>
      </c>
    </row>
  </sheetData>
  <conditionalFormatting sqref="D4:D53">
    <cfRule type="cellIs" dxfId="19" priority="1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outlinePr summaryBelow="0" summaryRight="0"/>
  </sheetPr>
  <dimension ref="A1:AB1000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.75" customHeight="1"/>
  <cols>
    <col min="2" max="2" width="25.6640625" customWidth="1"/>
    <col min="4" max="4" width="28.5546875" customWidth="1"/>
    <col min="5" max="5" width="16.44140625" customWidth="1"/>
    <col min="6" max="6" width="18" customWidth="1"/>
    <col min="8" max="9" width="23" customWidth="1"/>
    <col min="11" max="11" width="15.109375" customWidth="1"/>
    <col min="14" max="14" width="21" customWidth="1"/>
    <col min="15" max="15" width="25.44140625" customWidth="1"/>
    <col min="19" max="19" width="23.5546875" customWidth="1"/>
    <col min="21" max="21" width="21" customWidth="1"/>
  </cols>
  <sheetData>
    <row r="1" spans="1:28" ht="15.75" customHeight="1">
      <c r="A1" s="10" t="s">
        <v>54</v>
      </c>
      <c r="B1" s="11" t="s">
        <v>55</v>
      </c>
      <c r="C1" s="11" t="s">
        <v>56</v>
      </c>
      <c r="D1" s="10" t="s">
        <v>57</v>
      </c>
      <c r="E1" s="12" t="s">
        <v>58</v>
      </c>
      <c r="F1" s="13" t="s">
        <v>59</v>
      </c>
      <c r="G1" s="14" t="s">
        <v>60</v>
      </c>
      <c r="H1" s="15" t="s">
        <v>61</v>
      </c>
      <c r="I1" s="16" t="s">
        <v>62</v>
      </c>
      <c r="J1" s="17"/>
      <c r="K1" s="18" t="s">
        <v>63</v>
      </c>
      <c r="L1" s="19" t="s">
        <v>1</v>
      </c>
      <c r="M1" s="19" t="s">
        <v>64</v>
      </c>
      <c r="N1" s="19" t="s">
        <v>65</v>
      </c>
      <c r="O1" s="19" t="s">
        <v>66</v>
      </c>
      <c r="P1" s="20" t="s">
        <v>67</v>
      </c>
      <c r="Q1" s="21" t="s">
        <v>68</v>
      </c>
      <c r="R1" s="17"/>
      <c r="S1" s="22" t="s">
        <v>69</v>
      </c>
      <c r="T1" s="23"/>
      <c r="U1" s="23" t="s">
        <v>70</v>
      </c>
      <c r="V1" s="17"/>
      <c r="W1" s="17"/>
      <c r="X1" s="17"/>
      <c r="Y1" s="17"/>
      <c r="Z1" s="17"/>
      <c r="AA1" s="17"/>
      <c r="AB1" s="17"/>
    </row>
    <row r="2" spans="1:28" ht="14.4">
      <c r="A2" s="24" t="s">
        <v>71</v>
      </c>
      <c r="B2" s="25" t="s">
        <v>72</v>
      </c>
      <c r="C2" s="25" t="s">
        <v>73</v>
      </c>
      <c r="D2" s="24" t="s">
        <v>74</v>
      </c>
      <c r="E2" s="25" t="s">
        <v>75</v>
      </c>
      <c r="F2" s="24" t="s">
        <v>76</v>
      </c>
      <c r="G2" s="24" t="s">
        <v>77</v>
      </c>
      <c r="H2" s="26" t="s">
        <v>78</v>
      </c>
      <c r="I2" s="27" t="s">
        <v>77</v>
      </c>
      <c r="J2" s="28"/>
      <c r="K2" s="29" t="s">
        <v>4</v>
      </c>
      <c r="L2" s="30" t="s">
        <v>3</v>
      </c>
      <c r="M2" s="31"/>
      <c r="N2" s="31"/>
      <c r="O2" s="30" t="s">
        <v>79</v>
      </c>
      <c r="P2" s="32">
        <v>19.54</v>
      </c>
      <c r="Q2" s="33">
        <v>5.3</v>
      </c>
      <c r="S2" s="34" t="s">
        <v>80</v>
      </c>
      <c r="T2" s="35"/>
      <c r="U2" s="35" t="s">
        <v>81</v>
      </c>
      <c r="V2" s="28"/>
      <c r="W2" s="28"/>
      <c r="X2" s="28"/>
      <c r="Y2" s="28"/>
      <c r="Z2" s="28"/>
      <c r="AA2" s="28"/>
      <c r="AB2" s="28"/>
    </row>
    <row r="3" spans="1:28" ht="14.4">
      <c r="A3" s="24" t="s">
        <v>82</v>
      </c>
      <c r="B3" s="25" t="s">
        <v>72</v>
      </c>
      <c r="C3" s="25" t="s">
        <v>83</v>
      </c>
      <c r="D3" s="24" t="s">
        <v>84</v>
      </c>
      <c r="E3" s="24" t="s">
        <v>75</v>
      </c>
      <c r="F3" s="24" t="s">
        <v>76</v>
      </c>
      <c r="G3" s="24" t="s">
        <v>77</v>
      </c>
      <c r="H3" s="26" t="s">
        <v>78</v>
      </c>
      <c r="I3" s="27" t="s">
        <v>77</v>
      </c>
      <c r="J3" s="28"/>
      <c r="K3" s="29" t="s">
        <v>5</v>
      </c>
      <c r="L3" s="30" t="s">
        <v>3</v>
      </c>
      <c r="M3" s="31"/>
      <c r="N3" s="31"/>
      <c r="O3" s="30" t="s">
        <v>79</v>
      </c>
      <c r="P3" s="32">
        <v>19.89</v>
      </c>
      <c r="Q3" s="33">
        <v>5.0999999999999996</v>
      </c>
      <c r="S3" s="34" t="s">
        <v>85</v>
      </c>
      <c r="T3" s="35"/>
      <c r="U3" s="36" t="s">
        <v>86</v>
      </c>
      <c r="V3" s="28"/>
      <c r="W3" s="28"/>
      <c r="X3" s="28"/>
      <c r="Y3" s="28"/>
      <c r="Z3" s="28"/>
      <c r="AA3" s="28"/>
      <c r="AB3" s="28"/>
    </row>
    <row r="4" spans="1:28" ht="14.4">
      <c r="A4" s="24" t="s">
        <v>87</v>
      </c>
      <c r="B4" s="25" t="s">
        <v>72</v>
      </c>
      <c r="C4" s="25" t="s">
        <v>72</v>
      </c>
      <c r="D4" s="24" t="s">
        <v>72</v>
      </c>
      <c r="E4" s="24" t="s">
        <v>72</v>
      </c>
      <c r="F4" s="24" t="s">
        <v>72</v>
      </c>
      <c r="G4" s="24" t="s">
        <v>72</v>
      </c>
      <c r="H4" s="26" t="s">
        <v>88</v>
      </c>
      <c r="I4" s="27" t="s">
        <v>89</v>
      </c>
      <c r="J4" s="28"/>
      <c r="K4" s="29" t="s">
        <v>6</v>
      </c>
      <c r="L4" s="30" t="s">
        <v>3</v>
      </c>
      <c r="M4" s="31"/>
      <c r="N4" s="31"/>
      <c r="O4" s="30" t="s">
        <v>79</v>
      </c>
      <c r="P4" s="32">
        <v>20.25</v>
      </c>
      <c r="Q4" s="33">
        <v>7</v>
      </c>
      <c r="S4" s="34" t="s">
        <v>90</v>
      </c>
      <c r="T4" s="28"/>
      <c r="U4" s="35" t="s">
        <v>91</v>
      </c>
      <c r="V4" s="28"/>
      <c r="W4" s="28"/>
      <c r="X4" s="28"/>
      <c r="Y4" s="28"/>
      <c r="Z4" s="28"/>
      <c r="AA4" s="28"/>
      <c r="AB4" s="28"/>
    </row>
    <row r="5" spans="1:28" ht="14.4">
      <c r="A5" s="24" t="s">
        <v>92</v>
      </c>
      <c r="B5" s="25" t="s">
        <v>72</v>
      </c>
      <c r="C5" s="25" t="s">
        <v>72</v>
      </c>
      <c r="D5" s="24" t="s">
        <v>72</v>
      </c>
      <c r="E5" s="24" t="s">
        <v>93</v>
      </c>
      <c r="F5" s="24" t="s">
        <v>76</v>
      </c>
      <c r="G5" s="24" t="s">
        <v>77</v>
      </c>
      <c r="H5" s="26" t="s">
        <v>94</v>
      </c>
      <c r="I5" s="27" t="s">
        <v>77</v>
      </c>
      <c r="J5" s="28"/>
      <c r="K5" s="29" t="s">
        <v>7</v>
      </c>
      <c r="L5" s="30" t="s">
        <v>3</v>
      </c>
      <c r="M5" s="31"/>
      <c r="N5" s="31"/>
      <c r="O5" s="30" t="s">
        <v>79</v>
      </c>
      <c r="P5" s="32">
        <v>19.88</v>
      </c>
      <c r="Q5" s="33">
        <v>6.5</v>
      </c>
      <c r="R5" s="28"/>
      <c r="S5" s="34" t="s">
        <v>95</v>
      </c>
      <c r="T5" s="28"/>
      <c r="U5" s="35" t="s">
        <v>96</v>
      </c>
      <c r="V5" s="35" t="s">
        <v>97</v>
      </c>
      <c r="W5" s="35"/>
      <c r="X5" s="28"/>
      <c r="Y5" s="28"/>
      <c r="Z5" s="28"/>
      <c r="AA5" s="28"/>
      <c r="AB5" s="28"/>
    </row>
    <row r="6" spans="1:28" ht="14.4">
      <c r="A6" s="24" t="s">
        <v>98</v>
      </c>
      <c r="B6" s="25" t="s">
        <v>72</v>
      </c>
      <c r="C6" s="25" t="s">
        <v>99</v>
      </c>
      <c r="D6" s="24" t="s">
        <v>100</v>
      </c>
      <c r="E6" s="24" t="s">
        <v>101</v>
      </c>
      <c r="F6" s="24" t="s">
        <v>76</v>
      </c>
      <c r="G6" s="24" t="s">
        <v>77</v>
      </c>
      <c r="H6" s="26" t="s">
        <v>102</v>
      </c>
      <c r="I6" s="27" t="s">
        <v>77</v>
      </c>
      <c r="J6" s="28"/>
      <c r="K6" s="29" t="s">
        <v>8</v>
      </c>
      <c r="L6" s="30" t="s">
        <v>3</v>
      </c>
      <c r="M6" s="31"/>
      <c r="N6" s="31"/>
      <c r="O6" s="30" t="s">
        <v>79</v>
      </c>
      <c r="P6" s="32">
        <v>20.05</v>
      </c>
      <c r="Q6" s="33">
        <v>7.1</v>
      </c>
      <c r="R6" s="28"/>
      <c r="S6" s="37" t="s">
        <v>103</v>
      </c>
      <c r="T6" s="28"/>
      <c r="U6" s="28"/>
      <c r="V6" s="28"/>
      <c r="W6" s="35"/>
      <c r="X6" s="28"/>
      <c r="Y6" s="28"/>
      <c r="Z6" s="28"/>
      <c r="AA6" s="28"/>
      <c r="AB6" s="28"/>
    </row>
    <row r="7" spans="1:28" ht="14.4">
      <c r="A7" s="24" t="s">
        <v>104</v>
      </c>
      <c r="B7" s="38"/>
      <c r="C7" s="38"/>
      <c r="D7" s="39"/>
      <c r="E7" s="39"/>
      <c r="F7" s="39"/>
      <c r="G7" s="39"/>
      <c r="H7" s="26" t="s">
        <v>105</v>
      </c>
      <c r="I7" s="27" t="s">
        <v>106</v>
      </c>
      <c r="J7" s="28"/>
      <c r="K7" s="29" t="s">
        <v>9</v>
      </c>
      <c r="L7" s="30" t="s">
        <v>3</v>
      </c>
      <c r="M7" s="31"/>
      <c r="N7" s="31"/>
      <c r="O7" s="30" t="s">
        <v>79</v>
      </c>
      <c r="P7" s="32">
        <v>19.88</v>
      </c>
      <c r="Q7" s="33">
        <v>6.9</v>
      </c>
      <c r="R7" s="28"/>
      <c r="S7" s="40" t="s">
        <v>107</v>
      </c>
      <c r="T7" s="28"/>
      <c r="U7" s="28"/>
      <c r="V7" s="28"/>
      <c r="W7" s="35"/>
      <c r="X7" s="28"/>
      <c r="Y7" s="28"/>
      <c r="Z7" s="28"/>
      <c r="AA7" s="28"/>
      <c r="AB7" s="28"/>
    </row>
    <row r="8" spans="1:28" ht="14.4">
      <c r="A8" s="24" t="s">
        <v>108</v>
      </c>
      <c r="B8" s="25" t="s">
        <v>109</v>
      </c>
      <c r="C8" s="25" t="s">
        <v>110</v>
      </c>
      <c r="D8" s="24" t="s">
        <v>111</v>
      </c>
      <c r="E8" s="24" t="s">
        <v>112</v>
      </c>
      <c r="F8" s="24" t="s">
        <v>113</v>
      </c>
      <c r="G8" s="24" t="s">
        <v>114</v>
      </c>
      <c r="H8" s="26" t="s">
        <v>115</v>
      </c>
      <c r="I8" s="27" t="s">
        <v>116</v>
      </c>
      <c r="J8" s="28"/>
      <c r="K8" s="29" t="s">
        <v>10</v>
      </c>
      <c r="L8" s="30" t="s">
        <v>3</v>
      </c>
      <c r="M8" s="31"/>
      <c r="N8" s="31"/>
      <c r="O8" s="30" t="s">
        <v>79</v>
      </c>
      <c r="P8" s="32">
        <v>20.07</v>
      </c>
      <c r="Q8" s="33">
        <v>5.9</v>
      </c>
      <c r="R8" s="28"/>
      <c r="T8" s="28"/>
      <c r="U8" s="28"/>
      <c r="V8" s="28"/>
      <c r="W8" s="28"/>
      <c r="X8" s="28"/>
      <c r="Y8" s="28"/>
      <c r="Z8" s="28"/>
      <c r="AA8" s="28"/>
      <c r="AB8" s="28"/>
    </row>
    <row r="9" spans="1:28" ht="14.4">
      <c r="A9" s="24" t="s">
        <v>117</v>
      </c>
      <c r="B9" s="25" t="s">
        <v>72</v>
      </c>
      <c r="C9" s="25" t="s">
        <v>118</v>
      </c>
      <c r="D9" s="24" t="s">
        <v>84</v>
      </c>
      <c r="E9" s="24" t="s">
        <v>75</v>
      </c>
      <c r="F9" s="24" t="s">
        <v>76</v>
      </c>
      <c r="G9" s="24" t="s">
        <v>77</v>
      </c>
      <c r="H9" s="26" t="s">
        <v>78</v>
      </c>
      <c r="I9" s="27" t="s">
        <v>77</v>
      </c>
      <c r="J9" s="28"/>
      <c r="K9" s="29" t="s">
        <v>11</v>
      </c>
      <c r="L9" s="30" t="s">
        <v>3</v>
      </c>
      <c r="M9" s="31"/>
      <c r="N9" s="31"/>
      <c r="O9" s="30" t="s">
        <v>79</v>
      </c>
      <c r="P9" s="32">
        <v>19.989999999999998</v>
      </c>
      <c r="Q9" s="33">
        <v>5.8</v>
      </c>
      <c r="R9" s="28"/>
      <c r="T9" s="35"/>
      <c r="U9" s="28"/>
      <c r="V9" s="28"/>
      <c r="W9" s="28"/>
      <c r="X9" s="28"/>
      <c r="Y9" s="28"/>
      <c r="Z9" s="28"/>
      <c r="AA9" s="28"/>
      <c r="AB9" s="28"/>
    </row>
    <row r="10" spans="1:28" ht="14.4">
      <c r="A10" s="24" t="s">
        <v>119</v>
      </c>
      <c r="B10" s="25" t="s">
        <v>72</v>
      </c>
      <c r="C10" s="25" t="s">
        <v>120</v>
      </c>
      <c r="D10" s="24" t="s">
        <v>121</v>
      </c>
      <c r="E10" s="24" t="s">
        <v>122</v>
      </c>
      <c r="F10" s="24" t="s">
        <v>123</v>
      </c>
      <c r="G10" s="24" t="s">
        <v>124</v>
      </c>
      <c r="H10" s="26" t="s">
        <v>125</v>
      </c>
      <c r="I10" s="27" t="s">
        <v>116</v>
      </c>
      <c r="J10" s="28"/>
      <c r="K10" s="29" t="s">
        <v>12</v>
      </c>
      <c r="L10" s="30" t="s">
        <v>3</v>
      </c>
      <c r="M10" s="31"/>
      <c r="N10" s="31"/>
      <c r="O10" s="30" t="s">
        <v>79</v>
      </c>
      <c r="P10" s="32">
        <v>19.98</v>
      </c>
      <c r="Q10" s="33">
        <v>5.7</v>
      </c>
      <c r="R10" s="28"/>
      <c r="S10" s="41"/>
      <c r="T10" s="35"/>
      <c r="U10" s="28"/>
      <c r="V10" s="28"/>
      <c r="W10" s="28"/>
      <c r="X10" s="28"/>
      <c r="Y10" s="28"/>
      <c r="Z10" s="28"/>
      <c r="AA10" s="28"/>
      <c r="AB10" s="28"/>
    </row>
    <row r="11" spans="1:28" ht="14.4">
      <c r="A11" s="24" t="s">
        <v>126</v>
      </c>
      <c r="B11" s="25" t="s">
        <v>72</v>
      </c>
      <c r="C11" s="25" t="s">
        <v>72</v>
      </c>
      <c r="D11" s="24" t="s">
        <v>72</v>
      </c>
      <c r="E11" s="24" t="s">
        <v>72</v>
      </c>
      <c r="F11" s="24" t="s">
        <v>127</v>
      </c>
      <c r="G11" s="24" t="s">
        <v>128</v>
      </c>
      <c r="H11" s="26" t="s">
        <v>129</v>
      </c>
      <c r="I11" s="27" t="s">
        <v>116</v>
      </c>
      <c r="J11" s="28"/>
      <c r="K11" s="29" t="s">
        <v>13</v>
      </c>
      <c r="L11" s="30" t="s">
        <v>3</v>
      </c>
      <c r="M11" s="31"/>
      <c r="N11" s="31"/>
      <c r="O11" s="30" t="s">
        <v>79</v>
      </c>
      <c r="P11" s="32">
        <v>20.079999999999998</v>
      </c>
      <c r="Q11" s="33">
        <v>5.6</v>
      </c>
      <c r="R11" s="28"/>
      <c r="S11" s="36"/>
      <c r="T11" s="28"/>
      <c r="U11" s="28"/>
      <c r="V11" s="28"/>
      <c r="W11" s="28"/>
      <c r="X11" s="28"/>
      <c r="Y11" s="28"/>
      <c r="Z11" s="28"/>
      <c r="AA11" s="28"/>
      <c r="AB11" s="28"/>
    </row>
    <row r="12" spans="1:28" ht="14.4">
      <c r="A12" s="24" t="s">
        <v>130</v>
      </c>
      <c r="B12" s="25" t="s">
        <v>72</v>
      </c>
      <c r="C12" s="25" t="s">
        <v>131</v>
      </c>
      <c r="D12" s="24" t="s">
        <v>72</v>
      </c>
      <c r="E12" s="24" t="s">
        <v>75</v>
      </c>
      <c r="F12" s="24" t="s">
        <v>76</v>
      </c>
      <c r="G12" s="24" t="s">
        <v>77</v>
      </c>
      <c r="H12" s="26" t="s">
        <v>78</v>
      </c>
      <c r="I12" s="27" t="s">
        <v>77</v>
      </c>
      <c r="J12" s="28"/>
      <c r="K12" s="29" t="s">
        <v>14</v>
      </c>
      <c r="L12" s="30" t="s">
        <v>3</v>
      </c>
      <c r="M12" s="31"/>
      <c r="N12" s="31"/>
      <c r="O12" s="30" t="s">
        <v>79</v>
      </c>
      <c r="P12" s="32">
        <v>19.78</v>
      </c>
      <c r="Q12" s="33">
        <v>6.4</v>
      </c>
      <c r="R12" s="28"/>
      <c r="S12" s="36"/>
      <c r="T12" s="28"/>
      <c r="U12" s="28"/>
      <c r="V12" s="28"/>
      <c r="W12" s="28"/>
      <c r="X12" s="28"/>
      <c r="Y12" s="28"/>
      <c r="Z12" s="28"/>
      <c r="AA12" s="28"/>
      <c r="AB12" s="28"/>
    </row>
    <row r="13" spans="1:28" ht="14.4">
      <c r="A13" s="24" t="s">
        <v>132</v>
      </c>
      <c r="B13" s="25" t="s">
        <v>72</v>
      </c>
      <c r="C13" s="25" t="s">
        <v>72</v>
      </c>
      <c r="D13" s="24" t="s">
        <v>72</v>
      </c>
      <c r="E13" s="24" t="s">
        <v>72</v>
      </c>
      <c r="F13" s="24" t="s">
        <v>72</v>
      </c>
      <c r="G13" s="24" t="s">
        <v>133</v>
      </c>
      <c r="H13" s="26" t="s">
        <v>133</v>
      </c>
      <c r="I13" s="27" t="s">
        <v>133</v>
      </c>
      <c r="J13" s="28"/>
      <c r="K13" s="29" t="s">
        <v>15</v>
      </c>
      <c r="L13" s="30" t="s">
        <v>3</v>
      </c>
      <c r="M13" s="31"/>
      <c r="N13" s="31"/>
      <c r="O13" s="30" t="s">
        <v>79</v>
      </c>
      <c r="P13" s="32">
        <v>19.98</v>
      </c>
      <c r="Q13" s="33">
        <v>6</v>
      </c>
      <c r="R13" s="28"/>
      <c r="S13" s="36"/>
      <c r="T13" s="28"/>
      <c r="U13" s="28"/>
      <c r="V13" s="28"/>
      <c r="W13" s="28"/>
      <c r="X13" s="28"/>
      <c r="Y13" s="28"/>
      <c r="Z13" s="28"/>
      <c r="AA13" s="28"/>
      <c r="AB13" s="28"/>
    </row>
    <row r="14" spans="1:28" ht="14.4">
      <c r="A14" s="24" t="s">
        <v>134</v>
      </c>
      <c r="B14" s="25" t="s">
        <v>72</v>
      </c>
      <c r="C14" s="25" t="s">
        <v>135</v>
      </c>
      <c r="D14" s="24" t="s">
        <v>136</v>
      </c>
      <c r="E14" s="24" t="s">
        <v>137</v>
      </c>
      <c r="F14" s="24" t="s">
        <v>138</v>
      </c>
      <c r="G14" s="24" t="s">
        <v>139</v>
      </c>
      <c r="H14" s="26" t="s">
        <v>140</v>
      </c>
      <c r="I14" s="27" t="s">
        <v>140</v>
      </c>
      <c r="J14" s="28"/>
      <c r="K14" s="29" t="s">
        <v>16</v>
      </c>
      <c r="L14" s="30" t="s">
        <v>3</v>
      </c>
      <c r="M14" s="31"/>
      <c r="N14" s="31"/>
      <c r="O14" s="30" t="s">
        <v>79</v>
      </c>
      <c r="P14" s="32">
        <v>20.02</v>
      </c>
      <c r="Q14" s="33">
        <v>6</v>
      </c>
      <c r="R14" s="28"/>
      <c r="S14" s="35"/>
      <c r="T14" s="28"/>
      <c r="U14" s="28"/>
      <c r="V14" s="28"/>
      <c r="W14" s="28"/>
      <c r="X14" s="28"/>
      <c r="Y14" s="28"/>
      <c r="Z14" s="28"/>
      <c r="AA14" s="28"/>
      <c r="AB14" s="28"/>
    </row>
    <row r="15" spans="1:28" ht="14.4">
      <c r="A15" s="24" t="s">
        <v>141</v>
      </c>
      <c r="B15" s="25" t="s">
        <v>142</v>
      </c>
      <c r="C15" s="25" t="s">
        <v>135</v>
      </c>
      <c r="D15" s="24" t="s">
        <v>136</v>
      </c>
      <c r="E15" s="24" t="s">
        <v>137</v>
      </c>
      <c r="F15" s="24" t="s">
        <v>138</v>
      </c>
      <c r="G15" s="24" t="s">
        <v>139</v>
      </c>
      <c r="H15" s="26" t="s">
        <v>140</v>
      </c>
      <c r="I15" s="27" t="s">
        <v>140</v>
      </c>
      <c r="J15" s="28"/>
      <c r="K15" s="29" t="s">
        <v>17</v>
      </c>
      <c r="L15" s="30" t="s">
        <v>3</v>
      </c>
      <c r="M15" s="31"/>
      <c r="N15" s="31"/>
      <c r="O15" s="30" t="s">
        <v>79</v>
      </c>
      <c r="P15" s="32">
        <v>19.670000000000002</v>
      </c>
      <c r="Q15" s="33">
        <v>6</v>
      </c>
      <c r="R15" s="28"/>
      <c r="S15" s="36"/>
      <c r="T15" s="28"/>
      <c r="U15" s="28"/>
      <c r="V15" s="28"/>
      <c r="W15" s="28"/>
      <c r="X15" s="28"/>
      <c r="Y15" s="28"/>
      <c r="Z15" s="28"/>
      <c r="AA15" s="28"/>
      <c r="AB15" s="28"/>
    </row>
    <row r="16" spans="1:28" ht="14.4">
      <c r="A16" s="24" t="s">
        <v>143</v>
      </c>
      <c r="B16" s="25" t="s">
        <v>72</v>
      </c>
      <c r="C16" s="25" t="s">
        <v>144</v>
      </c>
      <c r="D16" s="24" t="s">
        <v>145</v>
      </c>
      <c r="E16" s="24" t="s">
        <v>122</v>
      </c>
      <c r="F16" s="24" t="s">
        <v>123</v>
      </c>
      <c r="G16" s="24" t="s">
        <v>124</v>
      </c>
      <c r="H16" s="26" t="s">
        <v>125</v>
      </c>
      <c r="I16" s="27" t="s">
        <v>116</v>
      </c>
      <c r="J16" s="28"/>
      <c r="K16" s="29" t="s">
        <v>18</v>
      </c>
      <c r="L16" s="30" t="s">
        <v>3</v>
      </c>
      <c r="M16" s="31"/>
      <c r="N16" s="31"/>
      <c r="O16" s="30" t="s">
        <v>79</v>
      </c>
      <c r="P16" s="32">
        <v>19.89</v>
      </c>
      <c r="Q16" s="33">
        <v>5.4</v>
      </c>
      <c r="R16" s="28"/>
      <c r="S16" s="36"/>
      <c r="T16" s="28"/>
      <c r="U16" s="28"/>
      <c r="V16" s="28"/>
      <c r="W16" s="28"/>
      <c r="X16" s="28"/>
      <c r="Y16" s="28"/>
      <c r="Z16" s="28"/>
      <c r="AA16" s="28"/>
      <c r="AB16" s="28"/>
    </row>
    <row r="17" spans="1:28" ht="14.4">
      <c r="A17" s="24" t="s">
        <v>146</v>
      </c>
      <c r="B17" s="25" t="s">
        <v>72</v>
      </c>
      <c r="C17" s="25" t="s">
        <v>72</v>
      </c>
      <c r="D17" s="24" t="s">
        <v>72</v>
      </c>
      <c r="E17" s="24" t="s">
        <v>147</v>
      </c>
      <c r="F17" s="24" t="s">
        <v>113</v>
      </c>
      <c r="G17" s="24" t="s">
        <v>114</v>
      </c>
      <c r="H17" s="26" t="s">
        <v>148</v>
      </c>
      <c r="I17" s="27" t="s">
        <v>149</v>
      </c>
      <c r="J17" s="28"/>
      <c r="K17" s="29" t="s">
        <v>19</v>
      </c>
      <c r="L17" s="30" t="s">
        <v>3</v>
      </c>
      <c r="M17" s="31"/>
      <c r="N17" s="31"/>
      <c r="O17" s="30" t="s">
        <v>79</v>
      </c>
      <c r="P17" s="32">
        <v>19.88</v>
      </c>
      <c r="Q17" s="33">
        <v>5.6</v>
      </c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</row>
    <row r="18" spans="1:28" ht="14.4">
      <c r="A18" s="24" t="s">
        <v>150</v>
      </c>
      <c r="B18" s="25" t="s">
        <v>72</v>
      </c>
      <c r="C18" s="24" t="s">
        <v>151</v>
      </c>
      <c r="D18" s="24" t="s">
        <v>100</v>
      </c>
      <c r="E18" s="24" t="s">
        <v>101</v>
      </c>
      <c r="F18" s="24" t="s">
        <v>76</v>
      </c>
      <c r="G18" s="24" t="s">
        <v>77</v>
      </c>
      <c r="H18" s="26" t="s">
        <v>102</v>
      </c>
      <c r="I18" s="27" t="s">
        <v>77</v>
      </c>
      <c r="J18" s="28"/>
      <c r="K18" s="29" t="s">
        <v>20</v>
      </c>
      <c r="L18" s="30" t="s">
        <v>3</v>
      </c>
      <c r="M18" s="31"/>
      <c r="N18" s="31"/>
      <c r="O18" s="30" t="s">
        <v>79</v>
      </c>
      <c r="P18" s="32">
        <v>20.05</v>
      </c>
      <c r="Q18" s="33">
        <v>5.4</v>
      </c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</row>
    <row r="19" spans="1:28" ht="14.4">
      <c r="A19" s="24" t="s">
        <v>152</v>
      </c>
      <c r="B19" s="25" t="s">
        <v>72</v>
      </c>
      <c r="C19" s="25" t="s">
        <v>153</v>
      </c>
      <c r="D19" s="24" t="s">
        <v>154</v>
      </c>
      <c r="E19" s="24" t="s">
        <v>101</v>
      </c>
      <c r="F19" s="24" t="s">
        <v>76</v>
      </c>
      <c r="G19" s="24" t="s">
        <v>77</v>
      </c>
      <c r="H19" s="26" t="s">
        <v>102</v>
      </c>
      <c r="I19" s="27" t="s">
        <v>77</v>
      </c>
      <c r="J19" s="28"/>
      <c r="K19" s="29" t="s">
        <v>21</v>
      </c>
      <c r="L19" s="30" t="s">
        <v>3</v>
      </c>
      <c r="M19" s="31"/>
      <c r="N19" s="31"/>
      <c r="O19" s="30" t="s">
        <v>79</v>
      </c>
      <c r="P19" s="32">
        <v>19.86</v>
      </c>
      <c r="Q19" s="33">
        <v>5.5</v>
      </c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</row>
    <row r="20" spans="1:28" ht="14.4">
      <c r="A20" s="24" t="s">
        <v>155</v>
      </c>
      <c r="B20" s="25" t="s">
        <v>72</v>
      </c>
      <c r="C20" s="25" t="s">
        <v>156</v>
      </c>
      <c r="D20" s="24" t="s">
        <v>157</v>
      </c>
      <c r="E20" s="24" t="s">
        <v>75</v>
      </c>
      <c r="F20" s="24" t="s">
        <v>76</v>
      </c>
      <c r="G20" s="24" t="s">
        <v>77</v>
      </c>
      <c r="H20" s="26" t="s">
        <v>78</v>
      </c>
      <c r="I20" s="27" t="s">
        <v>77</v>
      </c>
      <c r="J20" s="28"/>
      <c r="K20" s="29" t="s">
        <v>22</v>
      </c>
      <c r="L20" s="30" t="s">
        <v>3</v>
      </c>
      <c r="M20" s="31"/>
      <c r="N20" s="31"/>
      <c r="O20" s="30" t="s">
        <v>79</v>
      </c>
      <c r="P20" s="32">
        <v>20.03</v>
      </c>
      <c r="Q20" s="33">
        <v>5.6</v>
      </c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</row>
    <row r="21" spans="1:28" ht="14.4">
      <c r="A21" s="24" t="s">
        <v>158</v>
      </c>
      <c r="B21" s="25" t="s">
        <v>159</v>
      </c>
      <c r="C21" s="25" t="s">
        <v>160</v>
      </c>
      <c r="D21" s="24" t="s">
        <v>161</v>
      </c>
      <c r="E21" s="24" t="s">
        <v>162</v>
      </c>
      <c r="F21" s="24" t="s">
        <v>163</v>
      </c>
      <c r="G21" s="24" t="s">
        <v>164</v>
      </c>
      <c r="H21" s="26" t="s">
        <v>165</v>
      </c>
      <c r="I21" s="27" t="s">
        <v>165</v>
      </c>
      <c r="J21" s="28"/>
      <c r="K21" s="29" t="s">
        <v>23</v>
      </c>
      <c r="L21" s="30" t="s">
        <v>3</v>
      </c>
      <c r="M21" s="31"/>
      <c r="N21" s="31"/>
      <c r="O21" s="30" t="s">
        <v>79</v>
      </c>
      <c r="P21" s="32">
        <v>19.7</v>
      </c>
      <c r="Q21" s="33">
        <v>5.7</v>
      </c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</row>
    <row r="22" spans="1:28" ht="14.4">
      <c r="A22" s="24" t="s">
        <v>166</v>
      </c>
      <c r="B22" s="25" t="s">
        <v>167</v>
      </c>
      <c r="C22" s="25" t="s">
        <v>160</v>
      </c>
      <c r="D22" s="24" t="s">
        <v>161</v>
      </c>
      <c r="E22" s="24" t="s">
        <v>162</v>
      </c>
      <c r="F22" s="24" t="s">
        <v>163</v>
      </c>
      <c r="G22" s="24" t="s">
        <v>164</v>
      </c>
      <c r="H22" s="26" t="s">
        <v>165</v>
      </c>
      <c r="I22" s="27" t="s">
        <v>165</v>
      </c>
      <c r="J22" s="28"/>
      <c r="K22" s="29" t="s">
        <v>24</v>
      </c>
      <c r="L22" s="30" t="s">
        <v>3</v>
      </c>
      <c r="M22" s="31"/>
      <c r="N22" s="31"/>
      <c r="O22" s="30" t="s">
        <v>168</v>
      </c>
      <c r="P22" s="32">
        <v>20.05</v>
      </c>
      <c r="Q22" s="33">
        <v>5.6</v>
      </c>
      <c r="R22" s="28"/>
      <c r="S22" s="35"/>
      <c r="T22" s="28"/>
      <c r="U22" s="28"/>
      <c r="V22" s="28"/>
      <c r="W22" s="28"/>
      <c r="X22" s="28"/>
      <c r="Y22" s="28"/>
      <c r="Z22" s="28"/>
      <c r="AA22" s="28"/>
      <c r="AB22" s="28"/>
    </row>
    <row r="23" spans="1:28" ht="14.4">
      <c r="A23" s="24" t="s">
        <v>169</v>
      </c>
      <c r="B23" s="25" t="s">
        <v>72</v>
      </c>
      <c r="C23" s="25" t="s">
        <v>72</v>
      </c>
      <c r="D23" s="24" t="s">
        <v>72</v>
      </c>
      <c r="E23" s="24" t="s">
        <v>72</v>
      </c>
      <c r="F23" s="24" t="s">
        <v>72</v>
      </c>
      <c r="G23" s="24" t="s">
        <v>170</v>
      </c>
      <c r="H23" s="26" t="s">
        <v>170</v>
      </c>
      <c r="I23" s="27" t="s">
        <v>170</v>
      </c>
      <c r="J23" s="28"/>
      <c r="K23" s="29" t="s">
        <v>25</v>
      </c>
      <c r="L23" s="30" t="s">
        <v>3</v>
      </c>
      <c r="M23" s="31"/>
      <c r="N23" s="31"/>
      <c r="O23" s="30" t="s">
        <v>168</v>
      </c>
      <c r="P23" s="42">
        <v>20.100000000000001</v>
      </c>
      <c r="Q23" s="43"/>
      <c r="R23" s="28"/>
      <c r="S23" s="35"/>
      <c r="T23" s="28"/>
      <c r="U23" s="28"/>
      <c r="V23" s="28"/>
      <c r="W23" s="28"/>
      <c r="X23" s="28"/>
      <c r="Y23" s="28"/>
      <c r="Z23" s="28"/>
      <c r="AA23" s="28"/>
      <c r="AB23" s="28"/>
    </row>
    <row r="24" spans="1:28" ht="14.4">
      <c r="A24" s="24" t="s">
        <v>171</v>
      </c>
      <c r="B24" s="25" t="s">
        <v>172</v>
      </c>
      <c r="C24" s="44" t="s">
        <v>173</v>
      </c>
      <c r="D24" s="24" t="s">
        <v>174</v>
      </c>
      <c r="E24" s="24" t="s">
        <v>75</v>
      </c>
      <c r="F24" s="24" t="s">
        <v>76</v>
      </c>
      <c r="G24" s="24" t="s">
        <v>77</v>
      </c>
      <c r="H24" s="26" t="s">
        <v>78</v>
      </c>
      <c r="I24" s="27" t="s">
        <v>77</v>
      </c>
      <c r="J24" s="28"/>
      <c r="K24" s="29" t="s">
        <v>26</v>
      </c>
      <c r="L24" s="30" t="s">
        <v>3</v>
      </c>
      <c r="M24" s="31"/>
      <c r="N24" s="31"/>
      <c r="O24" s="30" t="s">
        <v>168</v>
      </c>
      <c r="P24" s="42">
        <v>20.149999999999999</v>
      </c>
      <c r="Q24" s="43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</row>
    <row r="25" spans="1:28" ht="14.4">
      <c r="A25" s="24" t="s">
        <v>175</v>
      </c>
      <c r="B25" s="25" t="s">
        <v>72</v>
      </c>
      <c r="C25" s="25" t="s">
        <v>176</v>
      </c>
      <c r="D25" s="24" t="s">
        <v>177</v>
      </c>
      <c r="E25" s="24" t="s">
        <v>101</v>
      </c>
      <c r="F25" s="24" t="s">
        <v>76</v>
      </c>
      <c r="G25" s="24" t="s">
        <v>77</v>
      </c>
      <c r="H25" s="26" t="s">
        <v>102</v>
      </c>
      <c r="I25" s="27" t="s">
        <v>77</v>
      </c>
      <c r="J25" s="28"/>
      <c r="K25" s="29" t="s">
        <v>27</v>
      </c>
      <c r="L25" s="30" t="s">
        <v>3</v>
      </c>
      <c r="M25" s="31"/>
      <c r="N25" s="31"/>
      <c r="O25" s="30" t="s">
        <v>168</v>
      </c>
      <c r="P25" s="32">
        <v>20.14</v>
      </c>
      <c r="Q25" s="33">
        <v>5.4</v>
      </c>
      <c r="R25" s="28"/>
      <c r="S25" s="45"/>
      <c r="T25" s="35"/>
      <c r="U25" s="28"/>
      <c r="V25" s="28"/>
      <c r="W25" s="28"/>
      <c r="X25" s="28"/>
      <c r="Y25" s="28"/>
      <c r="Z25" s="28"/>
      <c r="AA25" s="28"/>
      <c r="AB25" s="28"/>
    </row>
    <row r="26" spans="1:28" ht="14.4">
      <c r="A26" s="24" t="s">
        <v>178</v>
      </c>
      <c r="B26" s="25" t="s">
        <v>72</v>
      </c>
      <c r="C26" s="25" t="s">
        <v>179</v>
      </c>
      <c r="D26" s="24" t="s">
        <v>180</v>
      </c>
      <c r="E26" s="24" t="s">
        <v>181</v>
      </c>
      <c r="F26" s="24" t="s">
        <v>127</v>
      </c>
      <c r="G26" s="24" t="s">
        <v>128</v>
      </c>
      <c r="H26" s="26" t="s">
        <v>129</v>
      </c>
      <c r="I26" s="27" t="s">
        <v>116</v>
      </c>
      <c r="J26" s="28"/>
      <c r="K26" s="29" t="s">
        <v>28</v>
      </c>
      <c r="L26" s="30" t="s">
        <v>3</v>
      </c>
      <c r="M26" s="31"/>
      <c r="N26" s="31"/>
      <c r="O26" s="30" t="s">
        <v>168</v>
      </c>
      <c r="P26" s="42">
        <v>20.2</v>
      </c>
      <c r="Q26" s="43"/>
      <c r="R26" s="28"/>
      <c r="S26" s="45"/>
      <c r="T26" s="35"/>
      <c r="U26" s="28"/>
      <c r="V26" s="28"/>
      <c r="W26" s="28"/>
      <c r="X26" s="28"/>
      <c r="Y26" s="28"/>
      <c r="Z26" s="28"/>
      <c r="AA26" s="28"/>
      <c r="AB26" s="28"/>
    </row>
    <row r="27" spans="1:28" ht="14.4">
      <c r="A27" s="24" t="s">
        <v>182</v>
      </c>
      <c r="B27" s="25" t="s">
        <v>183</v>
      </c>
      <c r="C27" s="25" t="s">
        <v>184</v>
      </c>
      <c r="D27" s="24" t="s">
        <v>185</v>
      </c>
      <c r="E27" s="24" t="s">
        <v>186</v>
      </c>
      <c r="F27" s="24" t="s">
        <v>187</v>
      </c>
      <c r="G27" s="24" t="s">
        <v>188</v>
      </c>
      <c r="H27" s="26" t="s">
        <v>189</v>
      </c>
      <c r="I27" s="27" t="s">
        <v>190</v>
      </c>
      <c r="J27" s="28"/>
      <c r="K27" s="29" t="s">
        <v>29</v>
      </c>
      <c r="L27" s="30" t="s">
        <v>3</v>
      </c>
      <c r="M27" s="31"/>
      <c r="N27" s="31"/>
      <c r="O27" s="30" t="s">
        <v>168</v>
      </c>
      <c r="P27" s="42">
        <v>19.27</v>
      </c>
      <c r="Q27" s="43"/>
      <c r="R27" s="28"/>
      <c r="S27" s="45"/>
      <c r="T27" s="35"/>
      <c r="U27" s="28"/>
      <c r="V27" s="28"/>
      <c r="W27" s="28"/>
      <c r="X27" s="28"/>
      <c r="Y27" s="28"/>
      <c r="Z27" s="28"/>
      <c r="AA27" s="28"/>
      <c r="AB27" s="28"/>
    </row>
    <row r="28" spans="1:28" ht="14.4">
      <c r="A28" s="24" t="s">
        <v>191</v>
      </c>
      <c r="B28" s="25" t="s">
        <v>192</v>
      </c>
      <c r="C28" s="25" t="s">
        <v>184</v>
      </c>
      <c r="D28" s="24" t="s">
        <v>185</v>
      </c>
      <c r="E28" s="24" t="s">
        <v>186</v>
      </c>
      <c r="F28" s="24" t="s">
        <v>187</v>
      </c>
      <c r="G28" s="24" t="s">
        <v>188</v>
      </c>
      <c r="H28" s="26" t="s">
        <v>189</v>
      </c>
      <c r="I28" s="27" t="s">
        <v>190</v>
      </c>
      <c r="J28" s="28"/>
      <c r="K28" s="29" t="s">
        <v>30</v>
      </c>
      <c r="L28" s="30" t="s">
        <v>3</v>
      </c>
      <c r="M28" s="31"/>
      <c r="N28" s="31"/>
      <c r="O28" s="30" t="s">
        <v>168</v>
      </c>
      <c r="P28" s="42">
        <v>20.05</v>
      </c>
      <c r="Q28" s="43"/>
      <c r="R28" s="28"/>
      <c r="S28" s="45"/>
      <c r="T28" s="35"/>
      <c r="U28" s="28"/>
      <c r="V28" s="28"/>
      <c r="W28" s="28"/>
      <c r="X28" s="28"/>
      <c r="Y28" s="28"/>
      <c r="Z28" s="28"/>
      <c r="AA28" s="28"/>
      <c r="AB28" s="28"/>
    </row>
    <row r="29" spans="1:28" ht="14.4">
      <c r="A29" s="24" t="s">
        <v>193</v>
      </c>
      <c r="B29" s="25" t="s">
        <v>72</v>
      </c>
      <c r="C29" s="25" t="s">
        <v>194</v>
      </c>
      <c r="D29" s="24" t="s">
        <v>195</v>
      </c>
      <c r="E29" s="24" t="s">
        <v>75</v>
      </c>
      <c r="F29" s="24" t="s">
        <v>76</v>
      </c>
      <c r="G29" s="24" t="s">
        <v>77</v>
      </c>
      <c r="H29" s="26" t="s">
        <v>78</v>
      </c>
      <c r="I29" s="27" t="s">
        <v>77</v>
      </c>
      <c r="J29" s="28"/>
      <c r="K29" s="29" t="s">
        <v>31</v>
      </c>
      <c r="L29" s="30" t="s">
        <v>3</v>
      </c>
      <c r="M29" s="31"/>
      <c r="N29" s="31"/>
      <c r="O29" s="30" t="s">
        <v>168</v>
      </c>
      <c r="P29" s="42">
        <v>20.32</v>
      </c>
      <c r="Q29" s="43"/>
      <c r="R29" s="28"/>
      <c r="S29" s="45"/>
      <c r="T29" s="35"/>
      <c r="U29" s="28"/>
      <c r="V29" s="28"/>
      <c r="W29" s="28"/>
      <c r="X29" s="28"/>
      <c r="Y29" s="28"/>
      <c r="Z29" s="28"/>
      <c r="AA29" s="28"/>
      <c r="AB29" s="28"/>
    </row>
    <row r="30" spans="1:28" ht="14.4">
      <c r="A30" s="24" t="s">
        <v>196</v>
      </c>
      <c r="B30" s="25" t="s">
        <v>197</v>
      </c>
      <c r="C30" s="25" t="s">
        <v>198</v>
      </c>
      <c r="D30" s="24" t="s">
        <v>199</v>
      </c>
      <c r="E30" s="24" t="s">
        <v>162</v>
      </c>
      <c r="F30" s="24" t="s">
        <v>163</v>
      </c>
      <c r="G30" s="24" t="s">
        <v>164</v>
      </c>
      <c r="H30" s="26" t="s">
        <v>165</v>
      </c>
      <c r="I30" s="27" t="s">
        <v>165</v>
      </c>
      <c r="J30" s="28"/>
      <c r="K30" s="29" t="s">
        <v>32</v>
      </c>
      <c r="L30" s="30" t="s">
        <v>3</v>
      </c>
      <c r="M30" s="31"/>
      <c r="N30" s="31"/>
      <c r="O30" s="30" t="s">
        <v>168</v>
      </c>
      <c r="P30" s="42">
        <v>20.010000000000002</v>
      </c>
      <c r="Q30" s="33">
        <v>6.4</v>
      </c>
      <c r="R30" s="28"/>
      <c r="S30" s="45"/>
      <c r="T30" s="28"/>
      <c r="U30" s="28"/>
      <c r="V30" s="28"/>
      <c r="W30" s="28"/>
      <c r="X30" s="28"/>
      <c r="Y30" s="28"/>
      <c r="Z30" s="28"/>
      <c r="AA30" s="28"/>
      <c r="AB30" s="28"/>
    </row>
    <row r="31" spans="1:28" ht="14.4">
      <c r="A31" s="24" t="s">
        <v>200</v>
      </c>
      <c r="B31" s="25" t="s">
        <v>72</v>
      </c>
      <c r="C31" s="25" t="s">
        <v>201</v>
      </c>
      <c r="D31" s="24" t="s">
        <v>174</v>
      </c>
      <c r="E31" s="24" t="s">
        <v>75</v>
      </c>
      <c r="F31" s="24" t="s">
        <v>76</v>
      </c>
      <c r="G31" s="24" t="s">
        <v>77</v>
      </c>
      <c r="H31" s="26" t="s">
        <v>78</v>
      </c>
      <c r="I31" s="27" t="s">
        <v>77</v>
      </c>
      <c r="J31" s="28"/>
      <c r="K31" s="29" t="s">
        <v>33</v>
      </c>
      <c r="L31" s="30" t="s">
        <v>3</v>
      </c>
      <c r="M31" s="31"/>
      <c r="N31" s="31"/>
      <c r="O31" s="30" t="s">
        <v>168</v>
      </c>
      <c r="P31" s="42">
        <v>20.05</v>
      </c>
      <c r="Q31" s="33">
        <v>6.3</v>
      </c>
      <c r="R31" s="28"/>
      <c r="S31" s="45"/>
      <c r="T31" s="28"/>
      <c r="U31" s="28"/>
      <c r="V31" s="28"/>
      <c r="W31" s="28"/>
      <c r="X31" s="28"/>
      <c r="Y31" s="28"/>
      <c r="Z31" s="28"/>
      <c r="AA31" s="28"/>
      <c r="AB31" s="28"/>
    </row>
    <row r="32" spans="1:28" ht="14.4">
      <c r="A32" s="24" t="s">
        <v>202</v>
      </c>
      <c r="B32" s="25" t="s">
        <v>72</v>
      </c>
      <c r="C32" s="25" t="s">
        <v>203</v>
      </c>
      <c r="D32" s="24" t="s">
        <v>204</v>
      </c>
      <c r="E32" s="24" t="s">
        <v>75</v>
      </c>
      <c r="F32" s="24" t="s">
        <v>76</v>
      </c>
      <c r="G32" s="24" t="s">
        <v>77</v>
      </c>
      <c r="H32" s="26" t="s">
        <v>78</v>
      </c>
      <c r="I32" s="27" t="s">
        <v>77</v>
      </c>
      <c r="J32" s="28"/>
      <c r="K32" s="29" t="s">
        <v>34</v>
      </c>
      <c r="L32" s="30" t="s">
        <v>3</v>
      </c>
      <c r="M32" s="31"/>
      <c r="N32" s="31"/>
      <c r="O32" s="30" t="s">
        <v>168</v>
      </c>
      <c r="P32" s="42">
        <v>20.04</v>
      </c>
      <c r="Q32" s="33">
        <v>6</v>
      </c>
      <c r="R32" s="28"/>
      <c r="S32" s="45"/>
      <c r="T32" s="28"/>
      <c r="U32" s="28"/>
      <c r="V32" s="28"/>
      <c r="W32" s="28"/>
      <c r="X32" s="28"/>
      <c r="Y32" s="28"/>
      <c r="Z32" s="28"/>
      <c r="AA32" s="28"/>
      <c r="AB32" s="28"/>
    </row>
    <row r="33" spans="1:28" ht="14.4">
      <c r="A33" s="24" t="s">
        <v>205</v>
      </c>
      <c r="B33" s="25" t="s">
        <v>72</v>
      </c>
      <c r="C33" s="25" t="s">
        <v>206</v>
      </c>
      <c r="D33" s="24" t="s">
        <v>174</v>
      </c>
      <c r="E33" s="24" t="s">
        <v>75</v>
      </c>
      <c r="F33" s="24" t="s">
        <v>76</v>
      </c>
      <c r="G33" s="24" t="s">
        <v>77</v>
      </c>
      <c r="H33" s="26" t="s">
        <v>78</v>
      </c>
      <c r="I33" s="27" t="s">
        <v>77</v>
      </c>
      <c r="J33" s="28"/>
      <c r="K33" s="29" t="s">
        <v>35</v>
      </c>
      <c r="L33" s="30" t="s">
        <v>3</v>
      </c>
      <c r="M33" s="31"/>
      <c r="N33" s="31"/>
      <c r="O33" s="30" t="s">
        <v>168</v>
      </c>
      <c r="P33" s="42">
        <v>20.059999999999999</v>
      </c>
      <c r="Q33" s="33">
        <v>6.9</v>
      </c>
      <c r="R33" s="28"/>
      <c r="S33" s="45"/>
      <c r="T33" s="28"/>
      <c r="U33" s="28"/>
      <c r="V33" s="28"/>
      <c r="W33" s="28"/>
      <c r="X33" s="28"/>
      <c r="Y33" s="28"/>
      <c r="Z33" s="28"/>
      <c r="AA33" s="28"/>
      <c r="AB33" s="28"/>
    </row>
    <row r="34" spans="1:28" ht="14.4">
      <c r="A34" s="24" t="s">
        <v>207</v>
      </c>
      <c r="B34" s="25" t="s">
        <v>72</v>
      </c>
      <c r="C34" s="25" t="s">
        <v>208</v>
      </c>
      <c r="D34" s="24" t="s">
        <v>209</v>
      </c>
      <c r="E34" s="24" t="s">
        <v>210</v>
      </c>
      <c r="F34" s="24" t="s">
        <v>211</v>
      </c>
      <c r="G34" s="24" t="s">
        <v>77</v>
      </c>
      <c r="H34" s="26" t="s">
        <v>212</v>
      </c>
      <c r="I34" s="27" t="s">
        <v>77</v>
      </c>
      <c r="J34" s="28"/>
      <c r="K34" s="29" t="s">
        <v>36</v>
      </c>
      <c r="L34" s="30" t="s">
        <v>3</v>
      </c>
      <c r="M34" s="31"/>
      <c r="N34" s="31"/>
      <c r="O34" s="30" t="s">
        <v>168</v>
      </c>
      <c r="P34" s="42">
        <v>20</v>
      </c>
      <c r="Q34" s="33">
        <v>6.5</v>
      </c>
      <c r="R34" s="28"/>
      <c r="S34" s="45"/>
      <c r="T34" s="35"/>
      <c r="U34" s="28"/>
      <c r="V34" s="28"/>
      <c r="W34" s="28"/>
      <c r="X34" s="28"/>
      <c r="Y34" s="28"/>
      <c r="Z34" s="28"/>
      <c r="AA34" s="28"/>
      <c r="AB34" s="28"/>
    </row>
    <row r="35" spans="1:28" ht="14.4">
      <c r="A35" s="24" t="s">
        <v>213</v>
      </c>
      <c r="B35" s="25" t="s">
        <v>72</v>
      </c>
      <c r="C35" s="25" t="s">
        <v>214</v>
      </c>
      <c r="D35" s="24" t="s">
        <v>215</v>
      </c>
      <c r="E35" s="24" t="s">
        <v>75</v>
      </c>
      <c r="F35" s="24" t="s">
        <v>76</v>
      </c>
      <c r="G35" s="24" t="s">
        <v>77</v>
      </c>
      <c r="H35" s="26" t="s">
        <v>78</v>
      </c>
      <c r="I35" s="27" t="s">
        <v>77</v>
      </c>
      <c r="J35" s="28"/>
      <c r="K35" s="29" t="s">
        <v>37</v>
      </c>
      <c r="L35" s="30" t="s">
        <v>3</v>
      </c>
      <c r="M35" s="31"/>
      <c r="N35" s="31"/>
      <c r="O35" s="30" t="s">
        <v>168</v>
      </c>
      <c r="P35" s="42">
        <v>19.98</v>
      </c>
      <c r="Q35" s="33">
        <v>4.8</v>
      </c>
      <c r="R35" s="28"/>
      <c r="S35" s="45"/>
      <c r="T35" s="35"/>
      <c r="U35" s="28"/>
      <c r="V35" s="28"/>
      <c r="W35" s="28"/>
      <c r="X35" s="28"/>
      <c r="Y35" s="28"/>
      <c r="Z35" s="28"/>
      <c r="AA35" s="28"/>
      <c r="AB35" s="28"/>
    </row>
    <row r="36" spans="1:28" ht="14.4">
      <c r="A36" s="24" t="s">
        <v>216</v>
      </c>
      <c r="B36" s="25" t="s">
        <v>72</v>
      </c>
      <c r="C36" s="25" t="s">
        <v>72</v>
      </c>
      <c r="D36" s="24" t="s">
        <v>72</v>
      </c>
      <c r="E36" s="24" t="s">
        <v>72</v>
      </c>
      <c r="F36" s="24" t="s">
        <v>72</v>
      </c>
      <c r="G36" s="24" t="s">
        <v>72</v>
      </c>
      <c r="H36" s="26" t="s">
        <v>125</v>
      </c>
      <c r="I36" s="27" t="s">
        <v>116</v>
      </c>
      <c r="J36" s="28"/>
      <c r="K36" s="29" t="s">
        <v>38</v>
      </c>
      <c r="L36" s="30" t="s">
        <v>3</v>
      </c>
      <c r="M36" s="31"/>
      <c r="N36" s="31"/>
      <c r="O36" s="30" t="s">
        <v>168</v>
      </c>
      <c r="P36" s="42">
        <v>20</v>
      </c>
      <c r="Q36" s="33">
        <v>6.4</v>
      </c>
      <c r="R36" s="28"/>
      <c r="S36" s="45"/>
      <c r="T36" s="35"/>
      <c r="U36" s="28"/>
      <c r="V36" s="28"/>
      <c r="W36" s="28"/>
      <c r="X36" s="28"/>
      <c r="Y36" s="28"/>
      <c r="Z36" s="28"/>
      <c r="AA36" s="28"/>
      <c r="AB36" s="28"/>
    </row>
    <row r="37" spans="1:28" ht="14.4">
      <c r="A37" s="24" t="s">
        <v>217</v>
      </c>
      <c r="B37" s="25" t="s">
        <v>72</v>
      </c>
      <c r="C37" s="25" t="s">
        <v>218</v>
      </c>
      <c r="D37" s="24" t="s">
        <v>219</v>
      </c>
      <c r="E37" s="24" t="s">
        <v>75</v>
      </c>
      <c r="F37" s="24" t="s">
        <v>76</v>
      </c>
      <c r="G37" s="24" t="s">
        <v>77</v>
      </c>
      <c r="H37" s="26" t="s">
        <v>78</v>
      </c>
      <c r="I37" s="27" t="s">
        <v>77</v>
      </c>
      <c r="J37" s="28"/>
      <c r="K37" s="29" t="s">
        <v>39</v>
      </c>
      <c r="L37" s="30" t="s">
        <v>3</v>
      </c>
      <c r="M37" s="31"/>
      <c r="N37" s="31"/>
      <c r="O37" s="30" t="s">
        <v>220</v>
      </c>
      <c r="P37" s="42">
        <v>20.02</v>
      </c>
      <c r="Q37" s="33">
        <v>4.7</v>
      </c>
      <c r="R37" s="28"/>
      <c r="S37" s="45"/>
      <c r="T37" s="35"/>
      <c r="U37" s="28"/>
      <c r="V37" s="28"/>
      <c r="W37" s="28"/>
      <c r="X37" s="28"/>
      <c r="Y37" s="28"/>
      <c r="Z37" s="28"/>
      <c r="AA37" s="28"/>
      <c r="AB37" s="28"/>
    </row>
    <row r="38" spans="1:28" ht="14.4">
      <c r="A38" s="24" t="s">
        <v>221</v>
      </c>
      <c r="B38" s="25" t="s">
        <v>72</v>
      </c>
      <c r="C38" s="25" t="s">
        <v>222</v>
      </c>
      <c r="D38" s="24" t="s">
        <v>223</v>
      </c>
      <c r="E38" s="24" t="s">
        <v>75</v>
      </c>
      <c r="F38" s="24" t="s">
        <v>76</v>
      </c>
      <c r="G38" s="24" t="s">
        <v>77</v>
      </c>
      <c r="H38" s="26" t="s">
        <v>78</v>
      </c>
      <c r="I38" s="27" t="s">
        <v>77</v>
      </c>
      <c r="J38" s="28"/>
      <c r="K38" s="29" t="s">
        <v>40</v>
      </c>
      <c r="L38" s="30" t="s">
        <v>3</v>
      </c>
      <c r="M38" s="31"/>
      <c r="N38" s="31"/>
      <c r="O38" s="30" t="s">
        <v>220</v>
      </c>
      <c r="P38" s="42">
        <v>19.920000000000002</v>
      </c>
      <c r="Q38" s="33">
        <v>6.5</v>
      </c>
      <c r="R38" s="28"/>
      <c r="S38" s="45"/>
      <c r="T38" s="28"/>
      <c r="U38" s="28"/>
      <c r="V38" s="28"/>
      <c r="W38" s="28"/>
      <c r="X38" s="28"/>
      <c r="Y38" s="28"/>
      <c r="Z38" s="28"/>
      <c r="AA38" s="28"/>
      <c r="AB38" s="28"/>
    </row>
    <row r="39" spans="1:28" ht="14.4">
      <c r="A39" s="24" t="s">
        <v>224</v>
      </c>
      <c r="B39" s="25" t="s">
        <v>72</v>
      </c>
      <c r="C39" s="25" t="s">
        <v>225</v>
      </c>
      <c r="D39" s="24" t="s">
        <v>226</v>
      </c>
      <c r="E39" s="24" t="s">
        <v>75</v>
      </c>
      <c r="F39" s="24" t="s">
        <v>76</v>
      </c>
      <c r="G39" s="24" t="s">
        <v>77</v>
      </c>
      <c r="H39" s="26" t="s">
        <v>78</v>
      </c>
      <c r="I39" s="27" t="s">
        <v>77</v>
      </c>
      <c r="J39" s="28"/>
      <c r="K39" s="29" t="s">
        <v>41</v>
      </c>
      <c r="L39" s="30" t="s">
        <v>3</v>
      </c>
      <c r="M39" s="31"/>
      <c r="N39" s="31"/>
      <c r="O39" s="30" t="s">
        <v>220</v>
      </c>
      <c r="P39" s="42">
        <v>20</v>
      </c>
      <c r="Q39" s="33">
        <v>5.5</v>
      </c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</row>
    <row r="40" spans="1:28" ht="14.4">
      <c r="A40" s="24" t="s">
        <v>227</v>
      </c>
      <c r="B40" s="25" t="s">
        <v>72</v>
      </c>
      <c r="C40" s="25" t="s">
        <v>228</v>
      </c>
      <c r="D40" s="24" t="s">
        <v>229</v>
      </c>
      <c r="E40" s="24" t="s">
        <v>122</v>
      </c>
      <c r="F40" s="24" t="s">
        <v>123</v>
      </c>
      <c r="G40" s="24" t="s">
        <v>124</v>
      </c>
      <c r="H40" s="26" t="s">
        <v>125</v>
      </c>
      <c r="I40" s="27" t="s">
        <v>116</v>
      </c>
      <c r="J40" s="28"/>
      <c r="K40" s="29" t="s">
        <v>42</v>
      </c>
      <c r="L40" s="30" t="s">
        <v>3</v>
      </c>
      <c r="M40" s="31"/>
      <c r="N40" s="31"/>
      <c r="O40" s="30" t="s">
        <v>220</v>
      </c>
      <c r="P40" s="42">
        <v>19.8</v>
      </c>
      <c r="Q40" s="33">
        <v>5.7</v>
      </c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</row>
    <row r="41" spans="1:28" ht="14.4">
      <c r="A41" s="24" t="s">
        <v>230</v>
      </c>
      <c r="B41" s="25" t="s">
        <v>72</v>
      </c>
      <c r="C41" s="25" t="s">
        <v>72</v>
      </c>
      <c r="D41" s="24" t="s">
        <v>72</v>
      </c>
      <c r="E41" s="24" t="s">
        <v>75</v>
      </c>
      <c r="F41" s="24" t="s">
        <v>76</v>
      </c>
      <c r="G41" s="24" t="s">
        <v>77</v>
      </c>
      <c r="H41" s="26" t="s">
        <v>78</v>
      </c>
      <c r="I41" s="27" t="s">
        <v>77</v>
      </c>
      <c r="J41" s="28"/>
      <c r="K41" s="29" t="s">
        <v>43</v>
      </c>
      <c r="L41" s="30" t="s">
        <v>3</v>
      </c>
      <c r="M41" s="31"/>
      <c r="N41" s="31"/>
      <c r="O41" s="30" t="s">
        <v>220</v>
      </c>
      <c r="P41" s="42">
        <v>19.829999999999998</v>
      </c>
      <c r="Q41" s="33">
        <v>6.1</v>
      </c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</row>
    <row r="42" spans="1:28" ht="14.4">
      <c r="A42" s="24" t="s">
        <v>231</v>
      </c>
      <c r="B42" s="25" t="s">
        <v>232</v>
      </c>
      <c r="C42" s="25" t="s">
        <v>233</v>
      </c>
      <c r="D42" s="24" t="s">
        <v>215</v>
      </c>
      <c r="E42" s="24" t="s">
        <v>75</v>
      </c>
      <c r="F42" s="24" t="s">
        <v>76</v>
      </c>
      <c r="G42" s="24" t="s">
        <v>77</v>
      </c>
      <c r="H42" s="26" t="s">
        <v>78</v>
      </c>
      <c r="I42" s="27" t="s">
        <v>77</v>
      </c>
      <c r="J42" s="28"/>
      <c r="K42" s="29" t="s">
        <v>44</v>
      </c>
      <c r="L42" s="30" t="s">
        <v>3</v>
      </c>
      <c r="M42" s="31"/>
      <c r="N42" s="31"/>
      <c r="O42" s="30" t="s">
        <v>220</v>
      </c>
      <c r="P42" s="42">
        <v>20.100000000000001</v>
      </c>
      <c r="Q42" s="33">
        <v>6</v>
      </c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</row>
    <row r="43" spans="1:28" ht="14.4">
      <c r="A43" s="24" t="s">
        <v>234</v>
      </c>
      <c r="B43" s="25" t="s">
        <v>72</v>
      </c>
      <c r="C43" s="25" t="s">
        <v>233</v>
      </c>
      <c r="D43" s="24" t="s">
        <v>215</v>
      </c>
      <c r="E43" s="24" t="s">
        <v>75</v>
      </c>
      <c r="F43" s="24" t="s">
        <v>76</v>
      </c>
      <c r="G43" s="24" t="s">
        <v>77</v>
      </c>
      <c r="H43" s="26" t="s">
        <v>78</v>
      </c>
      <c r="I43" s="27" t="s">
        <v>77</v>
      </c>
      <c r="J43" s="28"/>
      <c r="K43" s="29" t="s">
        <v>45</v>
      </c>
      <c r="L43" s="30" t="s">
        <v>3</v>
      </c>
      <c r="M43" s="31"/>
      <c r="N43" s="31"/>
      <c r="O43" s="30" t="s">
        <v>220</v>
      </c>
      <c r="P43" s="42">
        <v>20.18</v>
      </c>
      <c r="Q43" s="33">
        <v>7.4</v>
      </c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</row>
    <row r="44" spans="1:28" ht="14.4">
      <c r="A44" s="24" t="s">
        <v>235</v>
      </c>
      <c r="B44" s="25" t="s">
        <v>236</v>
      </c>
      <c r="C44" s="46" t="s">
        <v>237</v>
      </c>
      <c r="D44" s="24" t="s">
        <v>199</v>
      </c>
      <c r="E44" s="24" t="s">
        <v>162</v>
      </c>
      <c r="F44" s="24" t="s">
        <v>163</v>
      </c>
      <c r="G44" s="24" t="s">
        <v>164</v>
      </c>
      <c r="H44" s="26" t="s">
        <v>165</v>
      </c>
      <c r="I44" s="27" t="s">
        <v>165</v>
      </c>
      <c r="J44" s="28"/>
      <c r="K44" s="29" t="s">
        <v>46</v>
      </c>
      <c r="L44" s="30" t="s">
        <v>3</v>
      </c>
      <c r="M44" s="31"/>
      <c r="N44" s="31"/>
      <c r="O44" s="30" t="s">
        <v>220</v>
      </c>
      <c r="P44" s="42">
        <v>20.02</v>
      </c>
      <c r="Q44" s="33">
        <v>4</v>
      </c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</row>
    <row r="45" spans="1:28" ht="14.4">
      <c r="A45" s="24" t="s">
        <v>238</v>
      </c>
      <c r="B45" s="25" t="s">
        <v>239</v>
      </c>
      <c r="C45" s="46" t="s">
        <v>237</v>
      </c>
      <c r="D45" s="24" t="s">
        <v>199</v>
      </c>
      <c r="E45" s="24" t="s">
        <v>162</v>
      </c>
      <c r="F45" s="24" t="s">
        <v>163</v>
      </c>
      <c r="G45" s="24" t="s">
        <v>164</v>
      </c>
      <c r="H45" s="26" t="s">
        <v>165</v>
      </c>
      <c r="I45" s="27" t="s">
        <v>165</v>
      </c>
      <c r="J45" s="28"/>
      <c r="K45" s="29"/>
      <c r="L45" s="30"/>
      <c r="M45" s="31"/>
      <c r="N45" s="31"/>
      <c r="O45" s="30"/>
      <c r="P45" s="42"/>
      <c r="Q45" s="33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</row>
    <row r="46" spans="1:28" ht="14.4">
      <c r="A46" s="24" t="s">
        <v>240</v>
      </c>
      <c r="B46" s="25" t="s">
        <v>241</v>
      </c>
      <c r="C46" s="25" t="s">
        <v>242</v>
      </c>
      <c r="D46" s="24" t="s">
        <v>161</v>
      </c>
      <c r="E46" s="24" t="s">
        <v>162</v>
      </c>
      <c r="F46" s="24" t="s">
        <v>163</v>
      </c>
      <c r="G46" s="24" t="s">
        <v>164</v>
      </c>
      <c r="H46" s="26" t="s">
        <v>165</v>
      </c>
      <c r="I46" s="27" t="s">
        <v>165</v>
      </c>
      <c r="J46" s="28"/>
      <c r="K46" s="29" t="s">
        <v>47</v>
      </c>
      <c r="L46" s="30" t="s">
        <v>3</v>
      </c>
      <c r="M46" s="31"/>
      <c r="N46" s="31"/>
      <c r="O46" s="30" t="s">
        <v>220</v>
      </c>
      <c r="P46" s="42">
        <v>19.88</v>
      </c>
      <c r="Q46" s="33">
        <v>5.6</v>
      </c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</row>
    <row r="47" spans="1:28" ht="14.4">
      <c r="A47" s="24" t="s">
        <v>243</v>
      </c>
      <c r="B47" s="25" t="s">
        <v>72</v>
      </c>
      <c r="C47" s="25" t="s">
        <v>244</v>
      </c>
      <c r="D47" s="24" t="s">
        <v>174</v>
      </c>
      <c r="E47" s="24" t="s">
        <v>75</v>
      </c>
      <c r="F47" s="24" t="s">
        <v>76</v>
      </c>
      <c r="G47" s="24" t="s">
        <v>77</v>
      </c>
      <c r="H47" s="26" t="s">
        <v>78</v>
      </c>
      <c r="I47" s="27" t="s">
        <v>77</v>
      </c>
      <c r="J47" s="28"/>
      <c r="K47" s="29" t="s">
        <v>48</v>
      </c>
      <c r="L47" s="30" t="s">
        <v>3</v>
      </c>
      <c r="M47" s="31"/>
      <c r="N47" s="31"/>
      <c r="O47" s="30" t="s">
        <v>220</v>
      </c>
      <c r="P47" s="42">
        <v>19.98</v>
      </c>
      <c r="Q47" s="33">
        <v>5.5</v>
      </c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</row>
    <row r="48" spans="1:28" ht="14.4">
      <c r="A48" s="24" t="s">
        <v>245</v>
      </c>
      <c r="B48" s="25" t="s">
        <v>72</v>
      </c>
      <c r="C48" s="25" t="s">
        <v>72</v>
      </c>
      <c r="D48" s="24" t="s">
        <v>72</v>
      </c>
      <c r="E48" s="24" t="s">
        <v>72</v>
      </c>
      <c r="F48" s="24" t="s">
        <v>211</v>
      </c>
      <c r="G48" s="24" t="s">
        <v>77</v>
      </c>
      <c r="H48" s="26" t="s">
        <v>212</v>
      </c>
      <c r="I48" s="27" t="s">
        <v>77</v>
      </c>
      <c r="J48" s="28"/>
      <c r="K48" s="47" t="s">
        <v>49</v>
      </c>
      <c r="L48" s="30" t="s">
        <v>3</v>
      </c>
      <c r="M48" s="48"/>
      <c r="N48" s="48"/>
      <c r="O48" s="30" t="s">
        <v>220</v>
      </c>
      <c r="P48" s="42">
        <v>20.45</v>
      </c>
      <c r="Q48" s="49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</row>
    <row r="49" spans="1:28" ht="14.4">
      <c r="A49" s="24" t="s">
        <v>246</v>
      </c>
      <c r="B49" s="25" t="s">
        <v>72</v>
      </c>
      <c r="C49" s="25" t="s">
        <v>247</v>
      </c>
      <c r="D49" s="24" t="s">
        <v>84</v>
      </c>
      <c r="E49" s="24" t="s">
        <v>75</v>
      </c>
      <c r="F49" s="24" t="s">
        <v>76</v>
      </c>
      <c r="G49" s="24" t="s">
        <v>77</v>
      </c>
      <c r="H49" s="26" t="s">
        <v>78</v>
      </c>
      <c r="I49" s="27" t="s">
        <v>77</v>
      </c>
      <c r="J49" s="28"/>
      <c r="K49" s="47" t="s">
        <v>50</v>
      </c>
      <c r="L49" s="30" t="s">
        <v>3</v>
      </c>
      <c r="M49" s="48"/>
      <c r="N49" s="48"/>
      <c r="O49" s="30" t="s">
        <v>220</v>
      </c>
      <c r="P49" s="42">
        <v>20.079999999999998</v>
      </c>
      <c r="Q49" s="49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</row>
    <row r="50" spans="1:28" ht="14.4">
      <c r="A50" s="24" t="s">
        <v>248</v>
      </c>
      <c r="B50" s="25" t="s">
        <v>72</v>
      </c>
      <c r="C50" s="25" t="s">
        <v>249</v>
      </c>
      <c r="D50" s="24" t="s">
        <v>250</v>
      </c>
      <c r="E50" s="24" t="s">
        <v>75</v>
      </c>
      <c r="F50" s="24" t="s">
        <v>76</v>
      </c>
      <c r="G50" s="24" t="s">
        <v>77</v>
      </c>
      <c r="H50" s="26" t="s">
        <v>78</v>
      </c>
      <c r="I50" s="27" t="s">
        <v>77</v>
      </c>
      <c r="J50" s="28"/>
      <c r="K50" s="47" t="s">
        <v>51</v>
      </c>
      <c r="L50" s="30" t="s">
        <v>3</v>
      </c>
      <c r="M50" s="48"/>
      <c r="N50" s="48"/>
      <c r="O50" s="30" t="s">
        <v>220</v>
      </c>
      <c r="P50" s="42">
        <v>19.760000000000002</v>
      </c>
      <c r="Q50" s="49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</row>
    <row r="51" spans="1:28" ht="14.4">
      <c r="A51" s="24" t="s">
        <v>251</v>
      </c>
      <c r="B51" s="25" t="s">
        <v>72</v>
      </c>
      <c r="C51" s="25" t="s">
        <v>252</v>
      </c>
      <c r="D51" s="24" t="s">
        <v>223</v>
      </c>
      <c r="E51" s="24" t="s">
        <v>75</v>
      </c>
      <c r="F51" s="24" t="s">
        <v>76</v>
      </c>
      <c r="G51" s="24" t="s">
        <v>77</v>
      </c>
      <c r="H51" s="26" t="s">
        <v>78</v>
      </c>
      <c r="I51" s="27" t="s">
        <v>77</v>
      </c>
      <c r="J51" s="28"/>
      <c r="K51" s="47" t="s">
        <v>52</v>
      </c>
      <c r="L51" s="30" t="s">
        <v>3</v>
      </c>
      <c r="M51" s="48"/>
      <c r="N51" s="48"/>
      <c r="O51" s="30" t="s">
        <v>220</v>
      </c>
      <c r="P51" s="42">
        <v>19.059999999999999</v>
      </c>
      <c r="Q51" s="49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</row>
    <row r="52" spans="1:28" ht="14.4">
      <c r="A52" s="24" t="s">
        <v>253</v>
      </c>
      <c r="B52" s="25" t="s">
        <v>72</v>
      </c>
      <c r="C52" s="25" t="s">
        <v>254</v>
      </c>
      <c r="D52" s="24" t="s">
        <v>174</v>
      </c>
      <c r="E52" s="24" t="s">
        <v>75</v>
      </c>
      <c r="F52" s="24" t="s">
        <v>76</v>
      </c>
      <c r="G52" s="24" t="s">
        <v>77</v>
      </c>
      <c r="H52" s="26" t="s">
        <v>78</v>
      </c>
      <c r="I52" s="27" t="s">
        <v>77</v>
      </c>
      <c r="J52" s="28"/>
      <c r="K52" s="50" t="s">
        <v>53</v>
      </c>
      <c r="L52" s="51" t="s">
        <v>3</v>
      </c>
      <c r="M52" s="52"/>
      <c r="N52" s="52"/>
      <c r="O52" s="53" t="s">
        <v>220</v>
      </c>
      <c r="P52" s="54">
        <v>19.79</v>
      </c>
      <c r="Q52" s="55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</row>
    <row r="53" spans="1:28" ht="14.4">
      <c r="A53" s="24" t="s">
        <v>255</v>
      </c>
      <c r="B53" s="25" t="s">
        <v>256</v>
      </c>
      <c r="C53" s="25" t="s">
        <v>257</v>
      </c>
      <c r="D53" s="24" t="s">
        <v>180</v>
      </c>
      <c r="E53" s="24" t="s">
        <v>181</v>
      </c>
      <c r="F53" s="24" t="s">
        <v>127</v>
      </c>
      <c r="G53" s="24" t="s">
        <v>128</v>
      </c>
      <c r="H53" s="26" t="s">
        <v>129</v>
      </c>
      <c r="I53" s="27" t="s">
        <v>116</v>
      </c>
      <c r="J53" s="28"/>
      <c r="K53" s="17"/>
      <c r="P53" s="56"/>
      <c r="Q53" s="56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</row>
    <row r="54" spans="1:28" ht="14.4">
      <c r="A54" s="24" t="s">
        <v>258</v>
      </c>
      <c r="B54" s="25" t="s">
        <v>72</v>
      </c>
      <c r="C54" s="25" t="s">
        <v>259</v>
      </c>
      <c r="D54" s="24" t="s">
        <v>154</v>
      </c>
      <c r="E54" s="24" t="s">
        <v>101</v>
      </c>
      <c r="F54" s="24" t="s">
        <v>76</v>
      </c>
      <c r="G54" s="24" t="s">
        <v>77</v>
      </c>
      <c r="H54" s="26" t="s">
        <v>102</v>
      </c>
      <c r="I54" s="27" t="s">
        <v>77</v>
      </c>
      <c r="J54" s="28"/>
      <c r="K54" s="17"/>
      <c r="P54" s="56"/>
      <c r="Q54" s="56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</row>
    <row r="55" spans="1:28" ht="14.4">
      <c r="A55" s="24" t="s">
        <v>260</v>
      </c>
      <c r="B55" s="25" t="s">
        <v>72</v>
      </c>
      <c r="C55" s="25" t="s">
        <v>261</v>
      </c>
      <c r="D55" s="24" t="s">
        <v>262</v>
      </c>
      <c r="E55" s="24" t="s">
        <v>75</v>
      </c>
      <c r="F55" s="24" t="s">
        <v>76</v>
      </c>
      <c r="G55" s="24" t="s">
        <v>77</v>
      </c>
      <c r="H55" s="26" t="s">
        <v>78</v>
      </c>
      <c r="I55" s="27" t="s">
        <v>77</v>
      </c>
      <c r="J55" s="28"/>
      <c r="K55" s="17"/>
      <c r="P55" s="56"/>
      <c r="Q55" s="56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</row>
    <row r="56" spans="1:28" ht="14.4">
      <c r="A56" s="24" t="s">
        <v>263</v>
      </c>
      <c r="B56" s="25" t="s">
        <v>72</v>
      </c>
      <c r="C56" s="25" t="s">
        <v>72</v>
      </c>
      <c r="D56" s="24" t="s">
        <v>72</v>
      </c>
      <c r="E56" s="24" t="s">
        <v>72</v>
      </c>
      <c r="F56" s="24" t="s">
        <v>72</v>
      </c>
      <c r="G56" s="24" t="s">
        <v>72</v>
      </c>
      <c r="H56" s="26" t="s">
        <v>72</v>
      </c>
      <c r="I56" s="27" t="s">
        <v>116</v>
      </c>
      <c r="J56" s="28"/>
      <c r="K56" s="17"/>
      <c r="P56" s="56"/>
      <c r="Q56" s="56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</row>
    <row r="57" spans="1:28" ht="14.4">
      <c r="A57" s="24" t="s">
        <v>264</v>
      </c>
      <c r="B57" s="25" t="s">
        <v>72</v>
      </c>
      <c r="C57" s="25" t="s">
        <v>265</v>
      </c>
      <c r="D57" s="24" t="s">
        <v>266</v>
      </c>
      <c r="E57" s="24" t="s">
        <v>267</v>
      </c>
      <c r="F57" s="24" t="s">
        <v>211</v>
      </c>
      <c r="G57" s="24" t="s">
        <v>77</v>
      </c>
      <c r="H57" s="26" t="s">
        <v>212</v>
      </c>
      <c r="I57" s="27" t="s">
        <v>77</v>
      </c>
      <c r="J57" s="28"/>
      <c r="K57" s="17"/>
      <c r="P57" s="56"/>
      <c r="Q57" s="56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</row>
    <row r="58" spans="1:28" ht="14.4">
      <c r="A58" s="24" t="s">
        <v>268</v>
      </c>
      <c r="B58" s="25" t="s">
        <v>72</v>
      </c>
      <c r="C58" s="25" t="s">
        <v>269</v>
      </c>
      <c r="D58" s="24" t="s">
        <v>174</v>
      </c>
      <c r="E58" s="24" t="s">
        <v>75</v>
      </c>
      <c r="F58" s="24" t="s">
        <v>76</v>
      </c>
      <c r="G58" s="24" t="s">
        <v>77</v>
      </c>
      <c r="H58" s="26" t="s">
        <v>78</v>
      </c>
      <c r="I58" s="27" t="s">
        <v>77</v>
      </c>
      <c r="J58" s="28"/>
      <c r="K58" s="17"/>
      <c r="P58" s="56"/>
      <c r="Q58" s="56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</row>
    <row r="59" spans="1:28" ht="14.4">
      <c r="A59" s="24" t="s">
        <v>270</v>
      </c>
      <c r="B59" s="25" t="s">
        <v>72</v>
      </c>
      <c r="C59" s="25" t="s">
        <v>271</v>
      </c>
      <c r="D59" s="24" t="s">
        <v>84</v>
      </c>
      <c r="E59" s="24" t="s">
        <v>75</v>
      </c>
      <c r="F59" s="24" t="s">
        <v>76</v>
      </c>
      <c r="G59" s="24" t="s">
        <v>77</v>
      </c>
      <c r="H59" s="26" t="s">
        <v>78</v>
      </c>
      <c r="I59" s="27" t="s">
        <v>77</v>
      </c>
      <c r="J59" s="28"/>
      <c r="K59" s="17"/>
      <c r="P59" s="56"/>
      <c r="Q59" s="56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</row>
    <row r="60" spans="1:28" ht="14.4">
      <c r="A60" s="24" t="s">
        <v>272</v>
      </c>
      <c r="B60" s="25" t="s">
        <v>72</v>
      </c>
      <c r="C60" s="25" t="s">
        <v>72</v>
      </c>
      <c r="D60" s="24" t="s">
        <v>72</v>
      </c>
      <c r="E60" s="24" t="s">
        <v>72</v>
      </c>
      <c r="F60" s="24" t="s">
        <v>72</v>
      </c>
      <c r="G60" s="24" t="s">
        <v>72</v>
      </c>
      <c r="H60" s="26" t="s">
        <v>273</v>
      </c>
      <c r="I60" s="27" t="s">
        <v>273</v>
      </c>
      <c r="J60" s="28"/>
      <c r="K60" s="17"/>
      <c r="P60" s="56"/>
      <c r="Q60" s="56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</row>
    <row r="61" spans="1:28" ht="14.4">
      <c r="A61" s="24" t="s">
        <v>274</v>
      </c>
      <c r="B61" s="25" t="s">
        <v>72</v>
      </c>
      <c r="C61" s="25" t="s">
        <v>275</v>
      </c>
      <c r="D61" s="24" t="s">
        <v>174</v>
      </c>
      <c r="E61" s="24" t="s">
        <v>75</v>
      </c>
      <c r="F61" s="24" t="s">
        <v>76</v>
      </c>
      <c r="G61" s="24" t="s">
        <v>77</v>
      </c>
      <c r="H61" s="26" t="s">
        <v>78</v>
      </c>
      <c r="I61" s="27" t="s">
        <v>77</v>
      </c>
      <c r="J61" s="28"/>
      <c r="K61" s="17"/>
      <c r="P61" s="56"/>
      <c r="Q61" s="56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</row>
    <row r="62" spans="1:28" ht="14.4">
      <c r="A62" s="24" t="s">
        <v>276</v>
      </c>
      <c r="B62" s="25" t="s">
        <v>72</v>
      </c>
      <c r="C62" s="25" t="s">
        <v>277</v>
      </c>
      <c r="D62" s="24" t="s">
        <v>278</v>
      </c>
      <c r="E62" s="24" t="s">
        <v>75</v>
      </c>
      <c r="F62" s="24" t="s">
        <v>76</v>
      </c>
      <c r="G62" s="24" t="s">
        <v>77</v>
      </c>
      <c r="H62" s="26" t="s">
        <v>78</v>
      </c>
      <c r="I62" s="27" t="s">
        <v>77</v>
      </c>
      <c r="J62" s="28"/>
      <c r="K62" s="17"/>
      <c r="P62" s="56"/>
      <c r="Q62" s="56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</row>
    <row r="63" spans="1:28" ht="14.4">
      <c r="A63" s="24" t="s">
        <v>279</v>
      </c>
      <c r="B63" s="25" t="s">
        <v>72</v>
      </c>
      <c r="C63" s="25" t="s">
        <v>280</v>
      </c>
      <c r="D63" s="24" t="s">
        <v>180</v>
      </c>
      <c r="E63" s="24" t="s">
        <v>181</v>
      </c>
      <c r="F63" s="24" t="s">
        <v>127</v>
      </c>
      <c r="G63" s="24" t="s">
        <v>128</v>
      </c>
      <c r="H63" s="26" t="s">
        <v>129</v>
      </c>
      <c r="I63" s="27" t="s">
        <v>116</v>
      </c>
      <c r="J63" s="28"/>
      <c r="K63" s="17"/>
      <c r="P63" s="56"/>
      <c r="Q63" s="56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</row>
    <row r="64" spans="1:28" ht="14.4">
      <c r="A64" s="24" t="s">
        <v>281</v>
      </c>
      <c r="B64" s="25" t="s">
        <v>72</v>
      </c>
      <c r="C64" s="25" t="s">
        <v>282</v>
      </c>
      <c r="D64" s="24" t="s">
        <v>283</v>
      </c>
      <c r="E64" s="24" t="s">
        <v>75</v>
      </c>
      <c r="F64" s="24" t="s">
        <v>76</v>
      </c>
      <c r="G64" s="24" t="s">
        <v>77</v>
      </c>
      <c r="H64" s="26" t="s">
        <v>78</v>
      </c>
      <c r="I64" s="27" t="s">
        <v>77</v>
      </c>
      <c r="J64" s="28"/>
      <c r="K64" s="17"/>
      <c r="P64" s="56"/>
      <c r="Q64" s="56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</row>
    <row r="65" spans="1:28" ht="14.4">
      <c r="A65" s="24" t="s">
        <v>284</v>
      </c>
      <c r="B65" s="25" t="s">
        <v>72</v>
      </c>
      <c r="C65" s="25" t="s">
        <v>285</v>
      </c>
      <c r="D65" s="24" t="s">
        <v>286</v>
      </c>
      <c r="E65" s="24" t="s">
        <v>75</v>
      </c>
      <c r="F65" s="24" t="s">
        <v>76</v>
      </c>
      <c r="G65" s="24" t="s">
        <v>77</v>
      </c>
      <c r="H65" s="26" t="s">
        <v>78</v>
      </c>
      <c r="I65" s="27" t="s">
        <v>77</v>
      </c>
      <c r="J65" s="28"/>
      <c r="K65" s="17"/>
      <c r="P65" s="56"/>
      <c r="Q65" s="56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</row>
    <row r="66" spans="1:28" ht="14.4">
      <c r="A66" s="24" t="s">
        <v>287</v>
      </c>
      <c r="B66" s="25" t="s">
        <v>72</v>
      </c>
      <c r="C66" s="25" t="s">
        <v>288</v>
      </c>
      <c r="D66" s="24" t="s">
        <v>174</v>
      </c>
      <c r="E66" s="24" t="s">
        <v>75</v>
      </c>
      <c r="F66" s="24" t="s">
        <v>76</v>
      </c>
      <c r="G66" s="24" t="s">
        <v>77</v>
      </c>
      <c r="H66" s="26" t="s">
        <v>78</v>
      </c>
      <c r="I66" s="27" t="s">
        <v>77</v>
      </c>
      <c r="J66" s="28"/>
      <c r="K66" s="17"/>
      <c r="P66" s="56"/>
      <c r="Q66" s="56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</row>
    <row r="67" spans="1:28" ht="14.4">
      <c r="A67" s="24" t="s">
        <v>289</v>
      </c>
      <c r="B67" s="25" t="s">
        <v>72</v>
      </c>
      <c r="C67" s="25" t="s">
        <v>290</v>
      </c>
      <c r="D67" s="24" t="s">
        <v>291</v>
      </c>
      <c r="E67" s="24" t="s">
        <v>75</v>
      </c>
      <c r="F67" s="24" t="s">
        <v>76</v>
      </c>
      <c r="G67" s="24" t="s">
        <v>77</v>
      </c>
      <c r="H67" s="26" t="s">
        <v>78</v>
      </c>
      <c r="I67" s="27" t="s">
        <v>77</v>
      </c>
      <c r="J67" s="28"/>
      <c r="K67" s="17"/>
      <c r="P67" s="56"/>
      <c r="Q67" s="56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</row>
    <row r="68" spans="1:28" ht="14.4">
      <c r="A68" s="24" t="s">
        <v>292</v>
      </c>
      <c r="B68" s="25" t="s">
        <v>293</v>
      </c>
      <c r="C68" s="25" t="s">
        <v>290</v>
      </c>
      <c r="D68" s="24" t="s">
        <v>291</v>
      </c>
      <c r="E68" s="24" t="s">
        <v>75</v>
      </c>
      <c r="F68" s="24" t="s">
        <v>76</v>
      </c>
      <c r="G68" s="24" t="s">
        <v>77</v>
      </c>
      <c r="H68" s="26" t="s">
        <v>78</v>
      </c>
      <c r="I68" s="27" t="s">
        <v>77</v>
      </c>
      <c r="J68" s="28"/>
      <c r="K68" s="17"/>
      <c r="P68" s="56"/>
      <c r="Q68" s="56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</row>
    <row r="69" spans="1:28" ht="14.4">
      <c r="A69" s="24" t="s">
        <v>294</v>
      </c>
      <c r="B69" s="25" t="s">
        <v>295</v>
      </c>
      <c r="C69" s="25" t="s">
        <v>290</v>
      </c>
      <c r="D69" s="24" t="s">
        <v>291</v>
      </c>
      <c r="E69" s="24" t="s">
        <v>75</v>
      </c>
      <c r="F69" s="24" t="s">
        <v>76</v>
      </c>
      <c r="G69" s="24" t="s">
        <v>77</v>
      </c>
      <c r="H69" s="26" t="s">
        <v>78</v>
      </c>
      <c r="I69" s="27" t="s">
        <v>77</v>
      </c>
      <c r="J69" s="28"/>
      <c r="K69" s="17"/>
      <c r="P69" s="56"/>
      <c r="Q69" s="56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</row>
    <row r="70" spans="1:28" ht="14.4">
      <c r="A70" s="24" t="s">
        <v>296</v>
      </c>
      <c r="B70" s="25" t="s">
        <v>297</v>
      </c>
      <c r="C70" s="25" t="s">
        <v>290</v>
      </c>
      <c r="D70" s="24" t="s">
        <v>291</v>
      </c>
      <c r="E70" s="24" t="s">
        <v>75</v>
      </c>
      <c r="F70" s="24" t="s">
        <v>76</v>
      </c>
      <c r="G70" s="24" t="s">
        <v>77</v>
      </c>
      <c r="H70" s="26" t="s">
        <v>78</v>
      </c>
      <c r="I70" s="27" t="s">
        <v>77</v>
      </c>
      <c r="J70" s="28"/>
      <c r="K70" s="17"/>
      <c r="P70" s="56"/>
      <c r="Q70" s="56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</row>
    <row r="71" spans="1:28" ht="14.4">
      <c r="A71" s="24" t="s">
        <v>298</v>
      </c>
      <c r="B71" s="25" t="s">
        <v>72</v>
      </c>
      <c r="C71" s="25" t="s">
        <v>299</v>
      </c>
      <c r="D71" s="24" t="s">
        <v>226</v>
      </c>
      <c r="E71" s="24" t="s">
        <v>75</v>
      </c>
      <c r="F71" s="24" t="s">
        <v>76</v>
      </c>
      <c r="G71" s="24" t="s">
        <v>77</v>
      </c>
      <c r="H71" s="26" t="s">
        <v>78</v>
      </c>
      <c r="I71" s="27" t="s">
        <v>77</v>
      </c>
      <c r="J71" s="28"/>
      <c r="K71" s="17"/>
      <c r="P71" s="56"/>
      <c r="Q71" s="56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</row>
    <row r="72" spans="1:28" ht="14.4">
      <c r="A72" s="24" t="s">
        <v>300</v>
      </c>
      <c r="B72" s="25" t="s">
        <v>301</v>
      </c>
      <c r="C72" s="25" t="s">
        <v>299</v>
      </c>
      <c r="D72" s="24" t="s">
        <v>226</v>
      </c>
      <c r="E72" s="24" t="s">
        <v>75</v>
      </c>
      <c r="F72" s="24" t="s">
        <v>76</v>
      </c>
      <c r="G72" s="24" t="s">
        <v>77</v>
      </c>
      <c r="H72" s="26" t="s">
        <v>78</v>
      </c>
      <c r="I72" s="27" t="s">
        <v>77</v>
      </c>
      <c r="J72" s="28"/>
      <c r="K72" s="17"/>
      <c r="P72" s="56"/>
      <c r="Q72" s="56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</row>
    <row r="73" spans="1:28" ht="14.4">
      <c r="A73" s="24" t="s">
        <v>302</v>
      </c>
      <c r="B73" s="25" t="s">
        <v>72</v>
      </c>
      <c r="C73" s="25" t="s">
        <v>303</v>
      </c>
      <c r="D73" s="24" t="s">
        <v>226</v>
      </c>
      <c r="E73" s="24" t="s">
        <v>75</v>
      </c>
      <c r="F73" s="24" t="s">
        <v>76</v>
      </c>
      <c r="G73" s="24" t="s">
        <v>77</v>
      </c>
      <c r="H73" s="26" t="s">
        <v>78</v>
      </c>
      <c r="I73" s="27" t="s">
        <v>77</v>
      </c>
      <c r="J73" s="28"/>
      <c r="K73" s="17"/>
      <c r="P73" s="56"/>
      <c r="Q73" s="56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</row>
    <row r="74" spans="1:28" ht="14.4">
      <c r="A74" s="24" t="s">
        <v>304</v>
      </c>
      <c r="B74" s="25" t="s">
        <v>305</v>
      </c>
      <c r="C74" s="25" t="s">
        <v>299</v>
      </c>
      <c r="D74" s="24" t="s">
        <v>226</v>
      </c>
      <c r="E74" s="24" t="s">
        <v>75</v>
      </c>
      <c r="F74" s="24" t="s">
        <v>76</v>
      </c>
      <c r="G74" s="24" t="s">
        <v>77</v>
      </c>
      <c r="H74" s="26" t="s">
        <v>78</v>
      </c>
      <c r="I74" s="27" t="s">
        <v>77</v>
      </c>
      <c r="J74" s="28"/>
      <c r="K74" s="17"/>
      <c r="P74" s="56"/>
      <c r="Q74" s="56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</row>
    <row r="75" spans="1:28" ht="14.4">
      <c r="A75" s="24" t="s">
        <v>306</v>
      </c>
      <c r="B75" s="25" t="s">
        <v>72</v>
      </c>
      <c r="C75" s="25" t="s">
        <v>307</v>
      </c>
      <c r="D75" s="24" t="s">
        <v>308</v>
      </c>
      <c r="E75" s="24" t="s">
        <v>75</v>
      </c>
      <c r="F75" s="24" t="s">
        <v>76</v>
      </c>
      <c r="G75" s="24" t="s">
        <v>77</v>
      </c>
      <c r="H75" s="26" t="s">
        <v>78</v>
      </c>
      <c r="I75" s="27" t="s">
        <v>77</v>
      </c>
      <c r="J75" s="28"/>
      <c r="K75" s="17"/>
      <c r="P75" s="56"/>
      <c r="Q75" s="56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</row>
    <row r="76" spans="1:28" ht="14.4">
      <c r="A76" s="24" t="s">
        <v>309</v>
      </c>
      <c r="B76" s="38"/>
      <c r="C76" s="38"/>
      <c r="D76" s="39"/>
      <c r="E76" s="39"/>
      <c r="F76" s="39"/>
      <c r="G76" s="39"/>
      <c r="H76" s="26" t="s">
        <v>310</v>
      </c>
      <c r="I76" s="27" t="s">
        <v>106</v>
      </c>
      <c r="J76" s="28"/>
      <c r="K76" s="57"/>
      <c r="L76" s="28"/>
      <c r="M76" s="28"/>
      <c r="N76" s="28"/>
      <c r="O76" s="28"/>
      <c r="P76" s="58"/>
      <c r="Q76" s="5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</row>
    <row r="77" spans="1:28" ht="14.4">
      <c r="A77" s="24" t="s">
        <v>311</v>
      </c>
      <c r="B77" s="25" t="s">
        <v>72</v>
      </c>
      <c r="C77" s="25" t="s">
        <v>72</v>
      </c>
      <c r="D77" s="24" t="s">
        <v>72</v>
      </c>
      <c r="E77" s="24" t="s">
        <v>72</v>
      </c>
      <c r="F77" s="24" t="s">
        <v>72</v>
      </c>
      <c r="G77" s="24" t="s">
        <v>114</v>
      </c>
      <c r="H77" s="26" t="s">
        <v>115</v>
      </c>
      <c r="I77" s="27" t="s">
        <v>116</v>
      </c>
      <c r="J77" s="28"/>
      <c r="K77" s="57"/>
      <c r="L77" s="28"/>
      <c r="M77" s="28"/>
      <c r="N77" s="28"/>
      <c r="O77" s="28"/>
      <c r="P77" s="58"/>
      <c r="Q77" s="5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</row>
    <row r="78" spans="1:28" ht="14.4">
      <c r="A78" s="24" t="s">
        <v>312</v>
      </c>
      <c r="B78" s="25" t="s">
        <v>72</v>
      </c>
      <c r="C78" s="25" t="s">
        <v>313</v>
      </c>
      <c r="D78" s="24" t="s">
        <v>314</v>
      </c>
      <c r="E78" s="24" t="s">
        <v>315</v>
      </c>
      <c r="F78" s="24" t="s">
        <v>76</v>
      </c>
      <c r="G78" s="24" t="s">
        <v>77</v>
      </c>
      <c r="H78" s="26" t="s">
        <v>316</v>
      </c>
      <c r="I78" s="27" t="s">
        <v>77</v>
      </c>
      <c r="J78" s="28"/>
      <c r="K78" s="57"/>
      <c r="L78" s="28"/>
      <c r="M78" s="28"/>
      <c r="N78" s="28"/>
      <c r="O78" s="28"/>
      <c r="P78" s="58"/>
      <c r="Q78" s="5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</row>
    <row r="79" spans="1:28" ht="14.4">
      <c r="A79" s="24" t="s">
        <v>317</v>
      </c>
      <c r="B79" s="25" t="s">
        <v>318</v>
      </c>
      <c r="C79" s="25" t="s">
        <v>319</v>
      </c>
      <c r="D79" s="24" t="s">
        <v>154</v>
      </c>
      <c r="E79" s="24" t="s">
        <v>101</v>
      </c>
      <c r="F79" s="24" t="s">
        <v>76</v>
      </c>
      <c r="G79" s="24" t="s">
        <v>77</v>
      </c>
      <c r="H79" s="26" t="s">
        <v>102</v>
      </c>
      <c r="I79" s="27" t="s">
        <v>77</v>
      </c>
      <c r="J79" s="28"/>
      <c r="K79" s="57"/>
      <c r="L79" s="28"/>
      <c r="M79" s="28"/>
      <c r="N79" s="28"/>
      <c r="O79" s="28"/>
      <c r="P79" s="58"/>
      <c r="Q79" s="5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</row>
    <row r="80" spans="1:28" ht="14.4">
      <c r="A80" s="24" t="s">
        <v>320</v>
      </c>
      <c r="B80" s="38"/>
      <c r="C80" s="38"/>
      <c r="D80" s="39"/>
      <c r="E80" s="39"/>
      <c r="F80" s="39"/>
      <c r="G80" s="39"/>
      <c r="H80" s="26" t="s">
        <v>321</v>
      </c>
      <c r="I80" s="27" t="s">
        <v>106</v>
      </c>
      <c r="J80" s="28"/>
      <c r="K80" s="57"/>
      <c r="L80" s="28"/>
      <c r="M80" s="28"/>
      <c r="N80" s="28"/>
      <c r="O80" s="28"/>
      <c r="P80" s="58"/>
      <c r="Q80" s="5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</row>
    <row r="81" spans="1:28" ht="14.4">
      <c r="A81" s="24" t="s">
        <v>322</v>
      </c>
      <c r="B81" s="38"/>
      <c r="C81" s="38"/>
      <c r="D81" s="39"/>
      <c r="E81" s="39"/>
      <c r="F81" s="39"/>
      <c r="G81" s="39"/>
      <c r="H81" s="26" t="s">
        <v>323</v>
      </c>
      <c r="I81" s="27" t="s">
        <v>106</v>
      </c>
      <c r="J81" s="28"/>
      <c r="K81" s="57"/>
      <c r="L81" s="28"/>
      <c r="M81" s="28"/>
      <c r="N81" s="28"/>
      <c r="O81" s="28"/>
      <c r="P81" s="58"/>
      <c r="Q81" s="5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</row>
    <row r="82" spans="1:28" ht="14.4">
      <c r="A82" s="24" t="s">
        <v>324</v>
      </c>
      <c r="B82" s="25" t="s">
        <v>72</v>
      </c>
      <c r="C82" s="25" t="s">
        <v>325</v>
      </c>
      <c r="D82" s="24" t="s">
        <v>326</v>
      </c>
      <c r="E82" s="24" t="s">
        <v>327</v>
      </c>
      <c r="F82" s="24" t="s">
        <v>127</v>
      </c>
      <c r="G82" s="24" t="s">
        <v>128</v>
      </c>
      <c r="H82" s="26" t="s">
        <v>129</v>
      </c>
      <c r="I82" s="27" t="s">
        <v>116</v>
      </c>
      <c r="J82" s="28"/>
      <c r="K82" s="57"/>
      <c r="L82" s="28"/>
      <c r="M82" s="28"/>
      <c r="N82" s="28"/>
      <c r="O82" s="28"/>
      <c r="P82" s="58"/>
      <c r="Q82" s="5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</row>
    <row r="83" spans="1:28" ht="14.4">
      <c r="A83" s="24" t="s">
        <v>328</v>
      </c>
      <c r="B83" s="25" t="s">
        <v>72</v>
      </c>
      <c r="C83" s="25" t="s">
        <v>329</v>
      </c>
      <c r="D83" s="24" t="s">
        <v>154</v>
      </c>
      <c r="E83" s="24" t="s">
        <v>101</v>
      </c>
      <c r="F83" s="24" t="s">
        <v>76</v>
      </c>
      <c r="G83" s="24" t="s">
        <v>77</v>
      </c>
      <c r="H83" s="26" t="s">
        <v>102</v>
      </c>
      <c r="I83" s="27" t="s">
        <v>77</v>
      </c>
      <c r="J83" s="28"/>
      <c r="K83" s="57"/>
      <c r="L83" s="28"/>
      <c r="M83" s="28"/>
      <c r="N83" s="28"/>
      <c r="O83" s="28"/>
      <c r="P83" s="58"/>
      <c r="Q83" s="5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</row>
    <row r="84" spans="1:28" ht="14.4">
      <c r="A84" s="24" t="s">
        <v>330</v>
      </c>
      <c r="B84" s="25" t="s">
        <v>72</v>
      </c>
      <c r="C84" s="25" t="s">
        <v>72</v>
      </c>
      <c r="D84" s="24" t="s">
        <v>72</v>
      </c>
      <c r="E84" s="24" t="s">
        <v>101</v>
      </c>
      <c r="F84" s="24" t="s">
        <v>76</v>
      </c>
      <c r="G84" s="24" t="s">
        <v>77</v>
      </c>
      <c r="H84" s="26" t="s">
        <v>102</v>
      </c>
      <c r="I84" s="27" t="s">
        <v>77</v>
      </c>
      <c r="J84" s="28"/>
      <c r="K84" s="57"/>
      <c r="L84" s="28"/>
      <c r="M84" s="28"/>
      <c r="N84" s="28"/>
      <c r="O84" s="28"/>
      <c r="P84" s="58"/>
      <c r="Q84" s="5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</row>
    <row r="85" spans="1:28" ht="14.4">
      <c r="A85" s="24" t="s">
        <v>331</v>
      </c>
      <c r="B85" s="25" t="s">
        <v>72</v>
      </c>
      <c r="C85" s="25" t="s">
        <v>332</v>
      </c>
      <c r="D85" s="24" t="s">
        <v>291</v>
      </c>
      <c r="E85" s="24" t="s">
        <v>75</v>
      </c>
      <c r="F85" s="24" t="s">
        <v>76</v>
      </c>
      <c r="G85" s="24" t="s">
        <v>77</v>
      </c>
      <c r="H85" s="26" t="s">
        <v>78</v>
      </c>
      <c r="I85" s="27" t="s">
        <v>77</v>
      </c>
      <c r="J85" s="28"/>
      <c r="K85" s="57"/>
      <c r="L85" s="28"/>
      <c r="M85" s="28"/>
      <c r="N85" s="28"/>
      <c r="O85" s="28"/>
      <c r="P85" s="58"/>
      <c r="Q85" s="5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</row>
    <row r="86" spans="1:28" ht="14.4">
      <c r="A86" s="24" t="s">
        <v>333</v>
      </c>
      <c r="B86" s="25" t="s">
        <v>72</v>
      </c>
      <c r="C86" s="25" t="s">
        <v>72</v>
      </c>
      <c r="D86" s="24" t="s">
        <v>72</v>
      </c>
      <c r="E86" s="24" t="s">
        <v>162</v>
      </c>
      <c r="F86" s="24" t="s">
        <v>163</v>
      </c>
      <c r="G86" s="24" t="s">
        <v>164</v>
      </c>
      <c r="H86" s="26" t="s">
        <v>165</v>
      </c>
      <c r="I86" s="27" t="s">
        <v>165</v>
      </c>
      <c r="J86" s="28"/>
      <c r="K86" s="57"/>
      <c r="L86" s="28"/>
      <c r="M86" s="28"/>
      <c r="N86" s="28"/>
      <c r="O86" s="28"/>
      <c r="P86" s="58"/>
      <c r="Q86" s="5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</row>
    <row r="87" spans="1:28" ht="14.4">
      <c r="A87" s="24" t="s">
        <v>334</v>
      </c>
      <c r="B87" s="25" t="s">
        <v>335</v>
      </c>
      <c r="C87" s="25" t="s">
        <v>336</v>
      </c>
      <c r="D87" s="24" t="s">
        <v>161</v>
      </c>
      <c r="E87" s="24" t="s">
        <v>162</v>
      </c>
      <c r="F87" s="24" t="s">
        <v>163</v>
      </c>
      <c r="G87" s="24" t="s">
        <v>164</v>
      </c>
      <c r="H87" s="26" t="s">
        <v>165</v>
      </c>
      <c r="I87" s="27" t="s">
        <v>165</v>
      </c>
      <c r="J87" s="28"/>
      <c r="K87" s="57"/>
      <c r="L87" s="28"/>
      <c r="M87" s="28"/>
      <c r="N87" s="28"/>
      <c r="O87" s="28"/>
      <c r="P87" s="58"/>
      <c r="Q87" s="5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</row>
    <row r="88" spans="1:28" ht="14.4">
      <c r="A88" s="24" t="s">
        <v>337</v>
      </c>
      <c r="B88" s="25" t="s">
        <v>72</v>
      </c>
      <c r="C88" s="25" t="s">
        <v>338</v>
      </c>
      <c r="D88" s="24" t="s">
        <v>154</v>
      </c>
      <c r="E88" s="24" t="s">
        <v>101</v>
      </c>
      <c r="F88" s="24" t="s">
        <v>76</v>
      </c>
      <c r="G88" s="24" t="s">
        <v>77</v>
      </c>
      <c r="H88" s="26" t="s">
        <v>102</v>
      </c>
      <c r="I88" s="27" t="s">
        <v>77</v>
      </c>
      <c r="J88" s="28"/>
      <c r="K88" s="57"/>
      <c r="L88" s="28"/>
      <c r="M88" s="28"/>
      <c r="N88" s="28"/>
      <c r="O88" s="28"/>
      <c r="P88" s="58"/>
      <c r="Q88" s="5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</row>
    <row r="89" spans="1:28" ht="14.4">
      <c r="A89" s="24" t="s">
        <v>339</v>
      </c>
      <c r="B89" s="25" t="s">
        <v>72</v>
      </c>
      <c r="C89" s="25" t="s">
        <v>72</v>
      </c>
      <c r="D89" s="24" t="s">
        <v>72</v>
      </c>
      <c r="E89" s="24" t="s">
        <v>72</v>
      </c>
      <c r="F89" s="24" t="s">
        <v>72</v>
      </c>
      <c r="G89" s="24" t="s">
        <v>139</v>
      </c>
      <c r="H89" s="26" t="s">
        <v>140</v>
      </c>
      <c r="I89" s="27" t="s">
        <v>140</v>
      </c>
      <c r="J89" s="28"/>
      <c r="K89" s="57"/>
      <c r="L89" s="28"/>
      <c r="M89" s="28"/>
      <c r="N89" s="28"/>
      <c r="O89" s="28"/>
      <c r="P89" s="58"/>
      <c r="Q89" s="5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</row>
    <row r="90" spans="1:28" ht="14.4">
      <c r="A90" s="24" t="s">
        <v>340</v>
      </c>
      <c r="B90" s="25" t="s">
        <v>72</v>
      </c>
      <c r="C90" s="25" t="s">
        <v>341</v>
      </c>
      <c r="D90" s="24" t="s">
        <v>291</v>
      </c>
      <c r="E90" s="24" t="s">
        <v>75</v>
      </c>
      <c r="F90" s="24" t="s">
        <v>76</v>
      </c>
      <c r="G90" s="24" t="s">
        <v>77</v>
      </c>
      <c r="H90" s="26" t="s">
        <v>78</v>
      </c>
      <c r="I90" s="27" t="s">
        <v>77</v>
      </c>
      <c r="J90" s="28"/>
      <c r="K90" s="57"/>
      <c r="L90" s="28"/>
      <c r="M90" s="28"/>
      <c r="N90" s="28"/>
      <c r="O90" s="28"/>
      <c r="P90" s="58"/>
      <c r="Q90" s="5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</row>
    <row r="91" spans="1:28" ht="14.4">
      <c r="A91" s="24" t="s">
        <v>342</v>
      </c>
      <c r="B91" s="25" t="s">
        <v>72</v>
      </c>
      <c r="C91" s="25" t="s">
        <v>343</v>
      </c>
      <c r="D91" s="24" t="s">
        <v>262</v>
      </c>
      <c r="E91" s="24" t="s">
        <v>75</v>
      </c>
      <c r="F91" s="24" t="s">
        <v>76</v>
      </c>
      <c r="G91" s="24" t="s">
        <v>77</v>
      </c>
      <c r="H91" s="26" t="s">
        <v>78</v>
      </c>
      <c r="I91" s="27" t="s">
        <v>77</v>
      </c>
      <c r="J91" s="28"/>
      <c r="K91" s="57"/>
      <c r="L91" s="28"/>
      <c r="M91" s="28"/>
      <c r="N91" s="28"/>
      <c r="O91" s="28"/>
      <c r="P91" s="58"/>
      <c r="Q91" s="5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</row>
    <row r="92" spans="1:28" ht="14.4">
      <c r="A92" s="24" t="s">
        <v>344</v>
      </c>
      <c r="B92" s="25" t="s">
        <v>345</v>
      </c>
      <c r="C92" s="25" t="s">
        <v>346</v>
      </c>
      <c r="D92" s="24" t="s">
        <v>161</v>
      </c>
      <c r="E92" s="24" t="s">
        <v>162</v>
      </c>
      <c r="F92" s="24" t="s">
        <v>163</v>
      </c>
      <c r="G92" s="24" t="s">
        <v>164</v>
      </c>
      <c r="H92" s="26" t="s">
        <v>165</v>
      </c>
      <c r="I92" s="27" t="s">
        <v>165</v>
      </c>
      <c r="J92" s="28"/>
      <c r="K92" s="57"/>
      <c r="L92" s="28"/>
      <c r="M92" s="28"/>
      <c r="N92" s="28"/>
      <c r="O92" s="28"/>
      <c r="P92" s="58"/>
      <c r="Q92" s="5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</row>
    <row r="93" spans="1:28" ht="14.4">
      <c r="A93" s="24" t="s">
        <v>347</v>
      </c>
      <c r="B93" s="25" t="s">
        <v>348</v>
      </c>
      <c r="C93" s="46" t="s">
        <v>349</v>
      </c>
      <c r="D93" s="24" t="s">
        <v>199</v>
      </c>
      <c r="E93" s="24" t="s">
        <v>162</v>
      </c>
      <c r="F93" s="24" t="s">
        <v>163</v>
      </c>
      <c r="G93" s="24" t="s">
        <v>164</v>
      </c>
      <c r="H93" s="26" t="s">
        <v>165</v>
      </c>
      <c r="I93" s="27" t="s">
        <v>165</v>
      </c>
      <c r="J93" s="28"/>
      <c r="K93" s="57"/>
      <c r="L93" s="28"/>
      <c r="M93" s="28"/>
      <c r="N93" s="28"/>
      <c r="O93" s="28"/>
      <c r="P93" s="58"/>
      <c r="Q93" s="5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</row>
    <row r="94" spans="1:28" ht="14.4">
      <c r="A94" s="24" t="s">
        <v>350</v>
      </c>
      <c r="B94" s="25" t="s">
        <v>351</v>
      </c>
      <c r="C94" s="25" t="s">
        <v>352</v>
      </c>
      <c r="D94" s="24" t="s">
        <v>353</v>
      </c>
      <c r="E94" s="24" t="s">
        <v>101</v>
      </c>
      <c r="F94" s="24" t="s">
        <v>76</v>
      </c>
      <c r="G94" s="24" t="s">
        <v>77</v>
      </c>
      <c r="H94" s="26" t="s">
        <v>102</v>
      </c>
      <c r="I94" s="27" t="s">
        <v>77</v>
      </c>
      <c r="J94" s="28"/>
      <c r="K94" s="57"/>
      <c r="L94" s="28"/>
      <c r="M94" s="28"/>
      <c r="N94" s="28"/>
      <c r="O94" s="28"/>
      <c r="P94" s="58"/>
      <c r="Q94" s="5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</row>
    <row r="95" spans="1:28" ht="14.4">
      <c r="A95" s="24" t="s">
        <v>354</v>
      </c>
      <c r="B95" s="25" t="s">
        <v>72</v>
      </c>
      <c r="C95" s="25" t="s">
        <v>72</v>
      </c>
      <c r="D95" s="24" t="s">
        <v>72</v>
      </c>
      <c r="E95" s="24" t="s">
        <v>72</v>
      </c>
      <c r="F95" s="24" t="s">
        <v>187</v>
      </c>
      <c r="G95" s="24" t="s">
        <v>188</v>
      </c>
      <c r="H95" s="26" t="s">
        <v>189</v>
      </c>
      <c r="I95" s="27" t="s">
        <v>190</v>
      </c>
      <c r="J95" s="28"/>
      <c r="K95" s="57"/>
      <c r="L95" s="28"/>
      <c r="M95" s="28"/>
      <c r="N95" s="28"/>
      <c r="O95" s="28"/>
      <c r="P95" s="58"/>
      <c r="Q95" s="5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</row>
    <row r="96" spans="1:28" ht="14.4">
      <c r="A96" s="24" t="s">
        <v>355</v>
      </c>
      <c r="B96" s="25" t="s">
        <v>72</v>
      </c>
      <c r="C96" s="25" t="s">
        <v>356</v>
      </c>
      <c r="D96" s="24" t="s">
        <v>326</v>
      </c>
      <c r="E96" s="24" t="s">
        <v>327</v>
      </c>
      <c r="F96" s="24" t="s">
        <v>127</v>
      </c>
      <c r="G96" s="24" t="s">
        <v>128</v>
      </c>
      <c r="H96" s="26" t="s">
        <v>129</v>
      </c>
      <c r="I96" s="27" t="s">
        <v>116</v>
      </c>
      <c r="J96" s="28"/>
      <c r="K96" s="57"/>
      <c r="L96" s="28"/>
      <c r="M96" s="28"/>
      <c r="N96" s="28"/>
      <c r="O96" s="28"/>
      <c r="P96" s="58"/>
      <c r="Q96" s="5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</row>
    <row r="97" spans="1:28" ht="14.4">
      <c r="A97" s="24" t="s">
        <v>357</v>
      </c>
      <c r="B97" s="25" t="s">
        <v>72</v>
      </c>
      <c r="C97" s="25" t="s">
        <v>356</v>
      </c>
      <c r="D97" s="24" t="s">
        <v>358</v>
      </c>
      <c r="E97" s="24" t="s">
        <v>75</v>
      </c>
      <c r="F97" s="24" t="s">
        <v>76</v>
      </c>
      <c r="G97" s="24" t="s">
        <v>77</v>
      </c>
      <c r="H97" s="26" t="s">
        <v>78</v>
      </c>
      <c r="I97" s="27" t="s">
        <v>77</v>
      </c>
      <c r="J97" s="28"/>
      <c r="K97" s="57"/>
      <c r="L97" s="28"/>
      <c r="M97" s="28"/>
      <c r="N97" s="28"/>
      <c r="O97" s="28"/>
      <c r="P97" s="58"/>
      <c r="Q97" s="5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</row>
    <row r="98" spans="1:28" ht="14.4">
      <c r="A98" s="24" t="s">
        <v>359</v>
      </c>
      <c r="B98" s="25" t="s">
        <v>72</v>
      </c>
      <c r="C98" s="25" t="s">
        <v>72</v>
      </c>
      <c r="D98" s="24" t="s">
        <v>72</v>
      </c>
      <c r="E98" s="24" t="s">
        <v>72</v>
      </c>
      <c r="F98" s="24" t="s">
        <v>72</v>
      </c>
      <c r="G98" s="24" t="s">
        <v>72</v>
      </c>
      <c r="H98" s="26" t="s">
        <v>360</v>
      </c>
      <c r="I98" s="27" t="s">
        <v>361</v>
      </c>
      <c r="J98" s="28"/>
      <c r="K98" s="57"/>
      <c r="L98" s="28"/>
      <c r="M98" s="28"/>
      <c r="N98" s="28"/>
      <c r="O98" s="28"/>
      <c r="P98" s="58"/>
      <c r="Q98" s="5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</row>
    <row r="99" spans="1:28" ht="14.4">
      <c r="A99" s="24" t="s">
        <v>362</v>
      </c>
      <c r="B99" s="25" t="s">
        <v>72</v>
      </c>
      <c r="C99" s="25" t="s">
        <v>363</v>
      </c>
      <c r="D99" s="24" t="s">
        <v>364</v>
      </c>
      <c r="E99" s="24" t="s">
        <v>122</v>
      </c>
      <c r="F99" s="24" t="s">
        <v>123</v>
      </c>
      <c r="G99" s="24" t="s">
        <v>124</v>
      </c>
      <c r="H99" s="26" t="s">
        <v>125</v>
      </c>
      <c r="I99" s="27" t="s">
        <v>116</v>
      </c>
      <c r="J99" s="28"/>
      <c r="K99" s="57"/>
      <c r="L99" s="28"/>
      <c r="M99" s="28"/>
      <c r="N99" s="28"/>
      <c r="O99" s="28"/>
      <c r="P99" s="58"/>
      <c r="Q99" s="5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</row>
    <row r="100" spans="1:28" ht="14.4">
      <c r="A100" s="24" t="s">
        <v>365</v>
      </c>
      <c r="B100" s="25" t="s">
        <v>72</v>
      </c>
      <c r="C100" s="25" t="s">
        <v>366</v>
      </c>
      <c r="D100" s="24" t="s">
        <v>367</v>
      </c>
      <c r="E100" s="24" t="s">
        <v>368</v>
      </c>
      <c r="F100" s="24" t="s">
        <v>123</v>
      </c>
      <c r="G100" s="24" t="s">
        <v>124</v>
      </c>
      <c r="H100" s="26" t="s">
        <v>125</v>
      </c>
      <c r="I100" s="27" t="s">
        <v>116</v>
      </c>
      <c r="J100" s="28"/>
      <c r="K100" s="57"/>
      <c r="L100" s="28"/>
      <c r="M100" s="28"/>
      <c r="N100" s="28"/>
      <c r="O100" s="28"/>
      <c r="P100" s="58"/>
      <c r="Q100" s="5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</row>
    <row r="101" spans="1:28" ht="14.4">
      <c r="A101" s="24" t="s">
        <v>72</v>
      </c>
      <c r="B101" s="25" t="s">
        <v>72</v>
      </c>
      <c r="C101" s="25" t="s">
        <v>72</v>
      </c>
      <c r="D101" s="24" t="s">
        <v>72</v>
      </c>
      <c r="E101" s="24" t="s">
        <v>72</v>
      </c>
      <c r="F101" s="24" t="s">
        <v>72</v>
      </c>
      <c r="G101" s="24" t="s">
        <v>72</v>
      </c>
      <c r="H101" s="26" t="s">
        <v>72</v>
      </c>
      <c r="I101" s="27" t="s">
        <v>72</v>
      </c>
      <c r="J101" s="28"/>
      <c r="K101" s="57"/>
      <c r="L101" s="28"/>
      <c r="M101" s="28"/>
      <c r="N101" s="28"/>
      <c r="O101" s="28"/>
      <c r="P101" s="58"/>
      <c r="Q101" s="5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</row>
    <row r="102" spans="1:28" ht="14.4">
      <c r="A102" s="24" t="s">
        <v>369</v>
      </c>
      <c r="B102" s="25" t="s">
        <v>370</v>
      </c>
      <c r="C102" s="25" t="s">
        <v>371</v>
      </c>
      <c r="D102" s="24" t="s">
        <v>372</v>
      </c>
      <c r="E102" s="24" t="s">
        <v>373</v>
      </c>
      <c r="F102" s="24" t="s">
        <v>123</v>
      </c>
      <c r="G102" s="24" t="s">
        <v>124</v>
      </c>
      <c r="H102" s="26" t="s">
        <v>125</v>
      </c>
      <c r="I102" s="27" t="s">
        <v>116</v>
      </c>
      <c r="J102" s="28"/>
      <c r="K102" s="57"/>
      <c r="L102" s="28"/>
      <c r="M102" s="28"/>
      <c r="N102" s="28"/>
      <c r="O102" s="28"/>
      <c r="P102" s="58"/>
      <c r="Q102" s="5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</row>
    <row r="103" spans="1:28" ht="14.4">
      <c r="A103" s="24" t="s">
        <v>374</v>
      </c>
      <c r="B103" s="25" t="s">
        <v>72</v>
      </c>
      <c r="C103" s="25" t="s">
        <v>72</v>
      </c>
      <c r="D103" s="24" t="s">
        <v>100</v>
      </c>
      <c r="E103" s="24" t="s">
        <v>101</v>
      </c>
      <c r="F103" s="24" t="s">
        <v>76</v>
      </c>
      <c r="G103" s="24" t="s">
        <v>77</v>
      </c>
      <c r="H103" s="26" t="s">
        <v>102</v>
      </c>
      <c r="I103" s="27" t="s">
        <v>77</v>
      </c>
      <c r="J103" s="28"/>
      <c r="K103" s="57"/>
      <c r="L103" s="28"/>
      <c r="M103" s="28"/>
      <c r="N103" s="28"/>
      <c r="O103" s="28"/>
      <c r="P103" s="58"/>
      <c r="Q103" s="5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</row>
    <row r="104" spans="1:28" ht="14.4">
      <c r="A104" s="24" t="s">
        <v>375</v>
      </c>
      <c r="B104" s="25" t="s">
        <v>376</v>
      </c>
      <c r="C104" s="25" t="s">
        <v>377</v>
      </c>
      <c r="D104" s="24" t="s">
        <v>378</v>
      </c>
      <c r="E104" s="24" t="s">
        <v>162</v>
      </c>
      <c r="F104" s="24" t="s">
        <v>163</v>
      </c>
      <c r="G104" s="24" t="s">
        <v>164</v>
      </c>
      <c r="H104" s="26" t="s">
        <v>165</v>
      </c>
      <c r="I104" s="27" t="s">
        <v>165</v>
      </c>
      <c r="J104" s="28"/>
      <c r="K104" s="57"/>
      <c r="L104" s="28"/>
      <c r="M104" s="28"/>
      <c r="N104" s="28"/>
      <c r="O104" s="28"/>
      <c r="P104" s="58"/>
      <c r="Q104" s="5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</row>
    <row r="105" spans="1:28" ht="14.4">
      <c r="A105" s="24" t="s">
        <v>379</v>
      </c>
      <c r="B105" s="25" t="s">
        <v>72</v>
      </c>
      <c r="C105" s="25" t="s">
        <v>72</v>
      </c>
      <c r="D105" s="24" t="s">
        <v>72</v>
      </c>
      <c r="E105" s="24" t="s">
        <v>380</v>
      </c>
      <c r="F105" s="24" t="s">
        <v>76</v>
      </c>
      <c r="G105" s="24" t="s">
        <v>77</v>
      </c>
      <c r="H105" s="26" t="s">
        <v>381</v>
      </c>
      <c r="I105" s="27" t="s">
        <v>77</v>
      </c>
      <c r="J105" s="28"/>
      <c r="K105" s="57"/>
      <c r="L105" s="28"/>
      <c r="M105" s="28"/>
      <c r="N105" s="28"/>
      <c r="O105" s="28"/>
      <c r="P105" s="58"/>
      <c r="Q105" s="5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</row>
    <row r="106" spans="1:28" ht="14.4">
      <c r="A106" s="39"/>
      <c r="B106" s="38"/>
      <c r="C106" s="38"/>
      <c r="D106" s="39"/>
      <c r="E106" s="39"/>
      <c r="F106" s="39"/>
      <c r="G106" s="39"/>
      <c r="H106" s="59"/>
      <c r="I106" s="60"/>
      <c r="J106" s="28"/>
      <c r="K106" s="57"/>
      <c r="L106" s="28"/>
      <c r="M106" s="28"/>
      <c r="N106" s="28"/>
      <c r="O106" s="28"/>
      <c r="P106" s="58"/>
      <c r="Q106" s="5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</row>
    <row r="107" spans="1:28" ht="14.4">
      <c r="A107" s="39"/>
      <c r="B107" s="38"/>
      <c r="C107" s="38"/>
      <c r="D107" s="39"/>
      <c r="E107" s="39"/>
      <c r="F107" s="39"/>
      <c r="G107" s="39"/>
      <c r="H107" s="59"/>
      <c r="I107" s="60"/>
      <c r="J107" s="28"/>
      <c r="K107" s="57"/>
      <c r="L107" s="28"/>
      <c r="M107" s="28"/>
      <c r="N107" s="28"/>
      <c r="O107" s="28"/>
      <c r="P107" s="58"/>
      <c r="Q107" s="5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</row>
    <row r="108" spans="1:28" ht="14.4">
      <c r="A108" s="39"/>
      <c r="B108" s="38"/>
      <c r="C108" s="38"/>
      <c r="D108" s="39"/>
      <c r="E108" s="39"/>
      <c r="F108" s="39"/>
      <c r="G108" s="39"/>
      <c r="H108" s="59"/>
      <c r="I108" s="60"/>
      <c r="J108" s="28"/>
      <c r="K108" s="57"/>
      <c r="L108" s="28"/>
      <c r="M108" s="28"/>
      <c r="N108" s="28"/>
      <c r="O108" s="28"/>
      <c r="P108" s="58"/>
      <c r="Q108" s="5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</row>
    <row r="109" spans="1:28" ht="14.4">
      <c r="A109" s="39"/>
      <c r="B109" s="38"/>
      <c r="C109" s="38"/>
      <c r="D109" s="39"/>
      <c r="E109" s="39"/>
      <c r="F109" s="39"/>
      <c r="G109" s="39"/>
      <c r="H109" s="59"/>
      <c r="I109" s="60"/>
      <c r="J109" s="28"/>
      <c r="K109" s="57"/>
      <c r="L109" s="28"/>
      <c r="M109" s="28"/>
      <c r="N109" s="28"/>
      <c r="O109" s="28"/>
      <c r="P109" s="58"/>
      <c r="Q109" s="5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</row>
    <row r="110" spans="1:28" ht="14.4">
      <c r="A110" s="39"/>
      <c r="B110" s="38"/>
      <c r="C110" s="38"/>
      <c r="D110" s="39"/>
      <c r="E110" s="39"/>
      <c r="F110" s="39"/>
      <c r="G110" s="39"/>
      <c r="H110" s="59"/>
      <c r="I110" s="60"/>
      <c r="J110" s="28"/>
      <c r="K110" s="57"/>
      <c r="L110" s="28"/>
      <c r="M110" s="28"/>
      <c r="N110" s="28"/>
      <c r="O110" s="28"/>
      <c r="P110" s="58"/>
      <c r="Q110" s="5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</row>
    <row r="111" spans="1:28" ht="14.4">
      <c r="A111" s="39"/>
      <c r="B111" s="38"/>
      <c r="C111" s="38"/>
      <c r="D111" s="39"/>
      <c r="E111" s="39"/>
      <c r="F111" s="39"/>
      <c r="G111" s="39"/>
      <c r="H111" s="59"/>
      <c r="I111" s="60"/>
      <c r="J111" s="28"/>
      <c r="K111" s="57"/>
      <c r="L111" s="28"/>
      <c r="M111" s="28"/>
      <c r="N111" s="28"/>
      <c r="O111" s="28"/>
      <c r="P111" s="58"/>
      <c r="Q111" s="5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</row>
    <row r="112" spans="1:28" ht="14.4">
      <c r="A112" s="39"/>
      <c r="B112" s="38"/>
      <c r="C112" s="38"/>
      <c r="D112" s="39"/>
      <c r="E112" s="39"/>
      <c r="F112" s="39"/>
      <c r="G112" s="39"/>
      <c r="H112" s="59"/>
      <c r="I112" s="60"/>
      <c r="J112" s="28"/>
      <c r="K112" s="57"/>
      <c r="L112" s="28"/>
      <c r="M112" s="28"/>
      <c r="N112" s="28"/>
      <c r="O112" s="28"/>
      <c r="P112" s="58"/>
      <c r="Q112" s="5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</row>
    <row r="113" spans="1:28" ht="14.4">
      <c r="A113" s="39"/>
      <c r="B113" s="38"/>
      <c r="C113" s="38"/>
      <c r="D113" s="39"/>
      <c r="E113" s="39"/>
      <c r="F113" s="39"/>
      <c r="G113" s="39"/>
      <c r="H113" s="59"/>
      <c r="I113" s="60"/>
      <c r="J113" s="28"/>
      <c r="K113" s="57"/>
      <c r="L113" s="28"/>
      <c r="M113" s="28"/>
      <c r="N113" s="28"/>
      <c r="O113" s="28"/>
      <c r="P113" s="58"/>
      <c r="Q113" s="5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</row>
    <row r="114" spans="1:28" ht="14.4">
      <c r="A114" s="39"/>
      <c r="B114" s="38"/>
      <c r="C114" s="38"/>
      <c r="D114" s="39"/>
      <c r="E114" s="39"/>
      <c r="F114" s="39"/>
      <c r="G114" s="39"/>
      <c r="H114" s="59"/>
      <c r="I114" s="60"/>
      <c r="J114" s="28"/>
      <c r="K114" s="57"/>
      <c r="L114" s="28"/>
      <c r="M114" s="28"/>
      <c r="N114" s="28"/>
      <c r="O114" s="28"/>
      <c r="P114" s="58"/>
      <c r="Q114" s="5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 spans="1:28" ht="14.4">
      <c r="A115" s="39"/>
      <c r="B115" s="38"/>
      <c r="C115" s="38"/>
      <c r="D115" s="39"/>
      <c r="E115" s="39"/>
      <c r="F115" s="39"/>
      <c r="G115" s="39"/>
      <c r="H115" s="59"/>
      <c r="I115" s="60"/>
      <c r="J115" s="28"/>
      <c r="K115" s="57"/>
      <c r="L115" s="28"/>
      <c r="M115" s="28"/>
      <c r="N115" s="28"/>
      <c r="O115" s="28"/>
      <c r="P115" s="58"/>
      <c r="Q115" s="5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 spans="1:28" ht="14.4">
      <c r="A116" s="39"/>
      <c r="B116" s="38"/>
      <c r="C116" s="38"/>
      <c r="D116" s="39"/>
      <c r="E116" s="39"/>
      <c r="F116" s="39"/>
      <c r="G116" s="39"/>
      <c r="H116" s="59"/>
      <c r="I116" s="60"/>
      <c r="J116" s="28"/>
      <c r="K116" s="57"/>
      <c r="L116" s="28"/>
      <c r="M116" s="28"/>
      <c r="N116" s="28"/>
      <c r="O116" s="28"/>
      <c r="P116" s="58"/>
      <c r="Q116" s="5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</row>
    <row r="117" spans="1:28" ht="14.4">
      <c r="A117" s="39"/>
      <c r="B117" s="38"/>
      <c r="C117" s="38"/>
      <c r="D117" s="39"/>
      <c r="E117" s="39"/>
      <c r="F117" s="39"/>
      <c r="G117" s="39"/>
      <c r="H117" s="59"/>
      <c r="I117" s="60"/>
      <c r="J117" s="28"/>
      <c r="K117" s="57"/>
      <c r="L117" s="28"/>
      <c r="M117" s="28"/>
      <c r="N117" s="28"/>
      <c r="O117" s="28"/>
      <c r="P117" s="58"/>
      <c r="Q117" s="5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 spans="1:28" ht="14.4">
      <c r="A118" s="39"/>
      <c r="B118" s="38"/>
      <c r="C118" s="38"/>
      <c r="D118" s="39"/>
      <c r="E118" s="39"/>
      <c r="F118" s="39"/>
      <c r="G118" s="39"/>
      <c r="H118" s="59"/>
      <c r="I118" s="60"/>
      <c r="J118" s="28"/>
      <c r="K118" s="57"/>
      <c r="L118" s="28"/>
      <c r="M118" s="28"/>
      <c r="N118" s="28"/>
      <c r="O118" s="28"/>
      <c r="P118" s="58"/>
      <c r="Q118" s="5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 spans="1:28" ht="14.4">
      <c r="A119" s="39"/>
      <c r="B119" s="38"/>
      <c r="C119" s="38"/>
      <c r="D119" s="39"/>
      <c r="E119" s="39"/>
      <c r="F119" s="39"/>
      <c r="G119" s="39"/>
      <c r="H119" s="59"/>
      <c r="I119" s="60"/>
      <c r="J119" s="28"/>
      <c r="K119" s="57"/>
      <c r="L119" s="28"/>
      <c r="M119" s="28"/>
      <c r="N119" s="28"/>
      <c r="O119" s="28"/>
      <c r="P119" s="58"/>
      <c r="Q119" s="5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</row>
    <row r="120" spans="1:28" ht="14.4">
      <c r="A120" s="39"/>
      <c r="B120" s="38"/>
      <c r="C120" s="38"/>
      <c r="D120" s="39"/>
      <c r="E120" s="39"/>
      <c r="F120" s="39"/>
      <c r="G120" s="39"/>
      <c r="H120" s="59"/>
      <c r="I120" s="60"/>
      <c r="J120" s="28"/>
      <c r="K120" s="57"/>
      <c r="L120" s="28"/>
      <c r="M120" s="28"/>
      <c r="N120" s="28"/>
      <c r="O120" s="28"/>
      <c r="P120" s="58"/>
      <c r="Q120" s="5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</row>
    <row r="121" spans="1:28" ht="14.4">
      <c r="A121" s="39"/>
      <c r="B121" s="38"/>
      <c r="C121" s="38"/>
      <c r="D121" s="39"/>
      <c r="E121" s="39"/>
      <c r="F121" s="39"/>
      <c r="G121" s="39"/>
      <c r="H121" s="59"/>
      <c r="I121" s="60"/>
      <c r="J121" s="28"/>
      <c r="K121" s="57"/>
      <c r="L121" s="28"/>
      <c r="M121" s="28"/>
      <c r="N121" s="28"/>
      <c r="O121" s="28"/>
      <c r="P121" s="58"/>
      <c r="Q121" s="5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 spans="1:28" ht="14.4">
      <c r="A122" s="39"/>
      <c r="B122" s="38"/>
      <c r="C122" s="38"/>
      <c r="D122" s="39"/>
      <c r="E122" s="39"/>
      <c r="F122" s="39"/>
      <c r="G122" s="39"/>
      <c r="H122" s="59"/>
      <c r="I122" s="60"/>
      <c r="J122" s="28"/>
      <c r="K122" s="57"/>
      <c r="L122" s="28"/>
      <c r="M122" s="28"/>
      <c r="N122" s="28"/>
      <c r="O122" s="28"/>
      <c r="P122" s="58"/>
      <c r="Q122" s="5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</row>
    <row r="123" spans="1:28" ht="14.4">
      <c r="A123" s="39"/>
      <c r="B123" s="38"/>
      <c r="C123" s="38"/>
      <c r="D123" s="39"/>
      <c r="E123" s="39"/>
      <c r="F123" s="39"/>
      <c r="G123" s="39"/>
      <c r="H123" s="59"/>
      <c r="I123" s="60"/>
      <c r="J123" s="28"/>
      <c r="K123" s="57"/>
      <c r="L123" s="28"/>
      <c r="M123" s="28"/>
      <c r="N123" s="28"/>
      <c r="O123" s="28"/>
      <c r="P123" s="58"/>
      <c r="Q123" s="5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 spans="1:28" ht="14.4">
      <c r="A124" s="39"/>
      <c r="B124" s="38"/>
      <c r="C124" s="38"/>
      <c r="D124" s="39"/>
      <c r="E124" s="39"/>
      <c r="F124" s="39"/>
      <c r="G124" s="39"/>
      <c r="H124" s="59"/>
      <c r="I124" s="60"/>
      <c r="J124" s="28"/>
      <c r="K124" s="57"/>
      <c r="L124" s="28"/>
      <c r="M124" s="28"/>
      <c r="N124" s="28"/>
      <c r="O124" s="28"/>
      <c r="P124" s="58"/>
      <c r="Q124" s="5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 spans="1:28" ht="14.4">
      <c r="A125" s="39"/>
      <c r="B125" s="38"/>
      <c r="C125" s="38"/>
      <c r="D125" s="39"/>
      <c r="E125" s="39"/>
      <c r="F125" s="39"/>
      <c r="G125" s="39"/>
      <c r="H125" s="59"/>
      <c r="I125" s="60"/>
      <c r="J125" s="28"/>
      <c r="K125" s="57"/>
      <c r="L125" s="28"/>
      <c r="M125" s="28"/>
      <c r="N125" s="28"/>
      <c r="O125" s="28"/>
      <c r="P125" s="58"/>
      <c r="Q125" s="5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</row>
    <row r="126" spans="1:28" ht="14.4">
      <c r="A126" s="39"/>
      <c r="B126" s="38"/>
      <c r="C126" s="38"/>
      <c r="D126" s="39"/>
      <c r="E126" s="39"/>
      <c r="F126" s="39"/>
      <c r="G126" s="39"/>
      <c r="H126" s="59"/>
      <c r="I126" s="60"/>
      <c r="J126" s="28"/>
      <c r="K126" s="57"/>
      <c r="L126" s="28"/>
      <c r="M126" s="28"/>
      <c r="N126" s="28"/>
      <c r="O126" s="28"/>
      <c r="P126" s="58"/>
      <c r="Q126" s="5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 spans="1:28" ht="14.4">
      <c r="A127" s="39"/>
      <c r="B127" s="38"/>
      <c r="C127" s="38"/>
      <c r="D127" s="39"/>
      <c r="E127" s="39"/>
      <c r="F127" s="39"/>
      <c r="G127" s="39"/>
      <c r="H127" s="59"/>
      <c r="I127" s="60"/>
      <c r="J127" s="28"/>
      <c r="K127" s="57"/>
      <c r="L127" s="28"/>
      <c r="M127" s="28"/>
      <c r="N127" s="28"/>
      <c r="O127" s="28"/>
      <c r="P127" s="58"/>
      <c r="Q127" s="5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</row>
    <row r="128" spans="1:28" ht="14.4">
      <c r="A128" s="39"/>
      <c r="B128" s="38"/>
      <c r="C128" s="38"/>
      <c r="D128" s="39"/>
      <c r="E128" s="39"/>
      <c r="F128" s="39"/>
      <c r="G128" s="39"/>
      <c r="H128" s="59"/>
      <c r="I128" s="60"/>
      <c r="J128" s="28"/>
      <c r="K128" s="57"/>
      <c r="L128" s="28"/>
      <c r="M128" s="28"/>
      <c r="N128" s="28"/>
      <c r="O128" s="28"/>
      <c r="P128" s="58"/>
      <c r="Q128" s="5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</row>
    <row r="129" spans="1:28" ht="14.4">
      <c r="A129" s="39"/>
      <c r="B129" s="38"/>
      <c r="C129" s="38"/>
      <c r="D129" s="39"/>
      <c r="E129" s="39"/>
      <c r="F129" s="39"/>
      <c r="G129" s="39"/>
      <c r="H129" s="59"/>
      <c r="I129" s="60"/>
      <c r="J129" s="28"/>
      <c r="K129" s="57"/>
      <c r="L129" s="28"/>
      <c r="M129" s="28"/>
      <c r="N129" s="28"/>
      <c r="O129" s="28"/>
      <c r="P129" s="58"/>
      <c r="Q129" s="5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</row>
    <row r="130" spans="1:28" ht="14.4">
      <c r="A130" s="39"/>
      <c r="B130" s="38"/>
      <c r="C130" s="38"/>
      <c r="D130" s="39"/>
      <c r="E130" s="39"/>
      <c r="F130" s="39"/>
      <c r="G130" s="39"/>
      <c r="H130" s="59"/>
      <c r="I130" s="60"/>
      <c r="J130" s="28"/>
      <c r="K130" s="57"/>
      <c r="L130" s="28"/>
      <c r="M130" s="28"/>
      <c r="N130" s="28"/>
      <c r="O130" s="28"/>
      <c r="P130" s="58"/>
      <c r="Q130" s="5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</row>
    <row r="131" spans="1:28" ht="14.4">
      <c r="A131" s="39"/>
      <c r="B131" s="38"/>
      <c r="C131" s="38"/>
      <c r="D131" s="39"/>
      <c r="E131" s="39"/>
      <c r="F131" s="39"/>
      <c r="G131" s="39"/>
      <c r="H131" s="59"/>
      <c r="I131" s="60"/>
      <c r="J131" s="28"/>
      <c r="K131" s="57"/>
      <c r="L131" s="28"/>
      <c r="M131" s="28"/>
      <c r="N131" s="28"/>
      <c r="O131" s="28"/>
      <c r="P131" s="58"/>
      <c r="Q131" s="5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</row>
    <row r="132" spans="1:28" ht="14.4">
      <c r="A132" s="39"/>
      <c r="B132" s="38"/>
      <c r="C132" s="38"/>
      <c r="D132" s="39"/>
      <c r="E132" s="39"/>
      <c r="F132" s="39"/>
      <c r="G132" s="39"/>
      <c r="H132" s="59"/>
      <c r="I132" s="60"/>
      <c r="J132" s="28"/>
      <c r="K132" s="57"/>
      <c r="L132" s="28"/>
      <c r="M132" s="28"/>
      <c r="N132" s="28"/>
      <c r="O132" s="28"/>
      <c r="P132" s="58"/>
      <c r="Q132" s="5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</row>
    <row r="133" spans="1:28" ht="14.4">
      <c r="A133" s="39"/>
      <c r="B133" s="38"/>
      <c r="C133" s="38"/>
      <c r="D133" s="39"/>
      <c r="E133" s="39"/>
      <c r="F133" s="39"/>
      <c r="G133" s="39"/>
      <c r="H133" s="59"/>
      <c r="I133" s="60"/>
      <c r="J133" s="28"/>
      <c r="K133" s="57"/>
      <c r="L133" s="28"/>
      <c r="M133" s="28"/>
      <c r="N133" s="28"/>
      <c r="O133" s="28"/>
      <c r="P133" s="58"/>
      <c r="Q133" s="5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</row>
    <row r="134" spans="1:28" ht="14.4">
      <c r="A134" s="39"/>
      <c r="B134" s="38"/>
      <c r="C134" s="38"/>
      <c r="D134" s="39"/>
      <c r="E134" s="39"/>
      <c r="F134" s="39"/>
      <c r="G134" s="39"/>
      <c r="H134" s="59"/>
      <c r="I134" s="60"/>
      <c r="J134" s="28"/>
      <c r="K134" s="57"/>
      <c r="L134" s="28"/>
      <c r="M134" s="28"/>
      <c r="N134" s="28"/>
      <c r="O134" s="28"/>
      <c r="P134" s="58"/>
      <c r="Q134" s="5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</row>
    <row r="135" spans="1:28" ht="14.4">
      <c r="A135" s="39"/>
      <c r="B135" s="38"/>
      <c r="C135" s="38"/>
      <c r="D135" s="39"/>
      <c r="E135" s="39"/>
      <c r="F135" s="39"/>
      <c r="G135" s="39"/>
      <c r="H135" s="59"/>
      <c r="I135" s="60"/>
      <c r="J135" s="28"/>
      <c r="K135" s="57"/>
      <c r="L135" s="28"/>
      <c r="M135" s="28"/>
      <c r="N135" s="28"/>
      <c r="O135" s="28"/>
      <c r="P135" s="58"/>
      <c r="Q135" s="5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</row>
    <row r="136" spans="1:28" ht="14.4">
      <c r="A136" s="39"/>
      <c r="B136" s="38"/>
      <c r="C136" s="38"/>
      <c r="D136" s="39"/>
      <c r="E136" s="39"/>
      <c r="F136" s="39"/>
      <c r="G136" s="39"/>
      <c r="H136" s="59"/>
      <c r="I136" s="60"/>
      <c r="J136" s="28"/>
      <c r="K136" s="57"/>
      <c r="L136" s="28"/>
      <c r="M136" s="28"/>
      <c r="N136" s="28"/>
      <c r="O136" s="28"/>
      <c r="P136" s="58"/>
      <c r="Q136" s="5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</row>
    <row r="137" spans="1:28" ht="14.4">
      <c r="A137" s="39"/>
      <c r="B137" s="38"/>
      <c r="C137" s="38"/>
      <c r="D137" s="39"/>
      <c r="E137" s="39"/>
      <c r="F137" s="39"/>
      <c r="G137" s="39"/>
      <c r="H137" s="59"/>
      <c r="I137" s="60"/>
      <c r="J137" s="28"/>
      <c r="K137" s="57"/>
      <c r="L137" s="28"/>
      <c r="M137" s="28"/>
      <c r="N137" s="28"/>
      <c r="O137" s="28"/>
      <c r="P137" s="58"/>
      <c r="Q137" s="5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</row>
    <row r="138" spans="1:28" ht="14.4">
      <c r="A138" s="39"/>
      <c r="B138" s="38"/>
      <c r="C138" s="38"/>
      <c r="D138" s="39"/>
      <c r="E138" s="39"/>
      <c r="F138" s="39"/>
      <c r="G138" s="39"/>
      <c r="H138" s="59"/>
      <c r="I138" s="60"/>
      <c r="J138" s="28"/>
      <c r="K138" s="57"/>
      <c r="L138" s="28"/>
      <c r="M138" s="28"/>
      <c r="N138" s="28"/>
      <c r="O138" s="28"/>
      <c r="P138" s="58"/>
      <c r="Q138" s="5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</row>
    <row r="139" spans="1:28" ht="14.4">
      <c r="A139" s="39"/>
      <c r="B139" s="38"/>
      <c r="C139" s="38"/>
      <c r="D139" s="39"/>
      <c r="E139" s="39"/>
      <c r="F139" s="39"/>
      <c r="G139" s="39"/>
      <c r="H139" s="59"/>
      <c r="I139" s="60"/>
      <c r="J139" s="28"/>
      <c r="K139" s="57"/>
      <c r="L139" s="28"/>
      <c r="M139" s="28"/>
      <c r="N139" s="28"/>
      <c r="O139" s="28"/>
      <c r="P139" s="58"/>
      <c r="Q139" s="5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</row>
    <row r="140" spans="1:28" ht="14.4">
      <c r="A140" s="39"/>
      <c r="B140" s="38"/>
      <c r="C140" s="38"/>
      <c r="D140" s="39"/>
      <c r="E140" s="39"/>
      <c r="F140" s="39"/>
      <c r="G140" s="39"/>
      <c r="H140" s="59"/>
      <c r="I140" s="60"/>
      <c r="J140" s="28"/>
      <c r="K140" s="57"/>
      <c r="L140" s="28"/>
      <c r="M140" s="28"/>
      <c r="N140" s="28"/>
      <c r="O140" s="28"/>
      <c r="P140" s="58"/>
      <c r="Q140" s="5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</row>
    <row r="141" spans="1:28" ht="14.4">
      <c r="A141" s="39"/>
      <c r="B141" s="38"/>
      <c r="C141" s="38"/>
      <c r="D141" s="39"/>
      <c r="E141" s="39"/>
      <c r="F141" s="39"/>
      <c r="G141" s="39"/>
      <c r="H141" s="59"/>
      <c r="I141" s="60"/>
      <c r="J141" s="28"/>
      <c r="K141" s="57"/>
      <c r="L141" s="28"/>
      <c r="M141" s="28"/>
      <c r="N141" s="28"/>
      <c r="O141" s="28"/>
      <c r="P141" s="58"/>
      <c r="Q141" s="5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</row>
    <row r="142" spans="1:28" ht="14.4">
      <c r="A142" s="39"/>
      <c r="B142" s="38"/>
      <c r="C142" s="38"/>
      <c r="D142" s="39"/>
      <c r="E142" s="39"/>
      <c r="F142" s="39"/>
      <c r="G142" s="39"/>
      <c r="H142" s="59"/>
      <c r="I142" s="60"/>
      <c r="J142" s="28"/>
      <c r="K142" s="57"/>
      <c r="L142" s="28"/>
      <c r="M142" s="28"/>
      <c r="N142" s="28"/>
      <c r="O142" s="28"/>
      <c r="P142" s="58"/>
      <c r="Q142" s="5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</row>
    <row r="143" spans="1:28" ht="14.4">
      <c r="A143" s="39"/>
      <c r="B143" s="38"/>
      <c r="C143" s="38"/>
      <c r="D143" s="39"/>
      <c r="E143" s="39"/>
      <c r="F143" s="39"/>
      <c r="G143" s="39"/>
      <c r="H143" s="59"/>
      <c r="I143" s="60"/>
      <c r="J143" s="28"/>
      <c r="K143" s="57"/>
      <c r="L143" s="28"/>
      <c r="M143" s="28"/>
      <c r="N143" s="28"/>
      <c r="O143" s="28"/>
      <c r="P143" s="58"/>
      <c r="Q143" s="5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</row>
    <row r="144" spans="1:28" ht="14.4">
      <c r="A144" s="39"/>
      <c r="B144" s="38"/>
      <c r="C144" s="38"/>
      <c r="D144" s="39"/>
      <c r="E144" s="39"/>
      <c r="F144" s="39"/>
      <c r="G144" s="39"/>
      <c r="H144" s="59"/>
      <c r="I144" s="60"/>
      <c r="J144" s="28"/>
      <c r="K144" s="57"/>
      <c r="L144" s="28"/>
      <c r="M144" s="28"/>
      <c r="N144" s="28"/>
      <c r="O144" s="28"/>
      <c r="P144" s="58"/>
      <c r="Q144" s="5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</row>
    <row r="145" spans="1:28" ht="14.4">
      <c r="A145" s="39"/>
      <c r="B145" s="38"/>
      <c r="C145" s="38"/>
      <c r="D145" s="39"/>
      <c r="E145" s="39"/>
      <c r="F145" s="39"/>
      <c r="G145" s="39"/>
      <c r="H145" s="59"/>
      <c r="I145" s="60"/>
      <c r="J145" s="28"/>
      <c r="K145" s="57"/>
      <c r="L145" s="28"/>
      <c r="M145" s="28"/>
      <c r="N145" s="28"/>
      <c r="O145" s="28"/>
      <c r="P145" s="58"/>
      <c r="Q145" s="5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</row>
    <row r="146" spans="1:28" ht="14.4">
      <c r="A146" s="39"/>
      <c r="B146" s="38"/>
      <c r="C146" s="38"/>
      <c r="D146" s="39"/>
      <c r="E146" s="39"/>
      <c r="F146" s="39"/>
      <c r="G146" s="39"/>
      <c r="H146" s="59"/>
      <c r="I146" s="60"/>
      <c r="J146" s="28"/>
      <c r="K146" s="57"/>
      <c r="L146" s="28"/>
      <c r="M146" s="28"/>
      <c r="N146" s="28"/>
      <c r="O146" s="28"/>
      <c r="P146" s="58"/>
      <c r="Q146" s="5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</row>
    <row r="147" spans="1:28" ht="14.4">
      <c r="A147" s="39"/>
      <c r="B147" s="38"/>
      <c r="C147" s="38"/>
      <c r="D147" s="39"/>
      <c r="E147" s="39"/>
      <c r="F147" s="39"/>
      <c r="G147" s="39"/>
      <c r="H147" s="59"/>
      <c r="I147" s="60"/>
      <c r="J147" s="28"/>
      <c r="K147" s="57"/>
      <c r="L147" s="28"/>
      <c r="M147" s="28"/>
      <c r="N147" s="28"/>
      <c r="O147" s="28"/>
      <c r="P147" s="58"/>
      <c r="Q147" s="5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</row>
    <row r="148" spans="1:28" ht="14.4">
      <c r="A148" s="39"/>
      <c r="B148" s="38"/>
      <c r="C148" s="38"/>
      <c r="D148" s="39"/>
      <c r="E148" s="39"/>
      <c r="F148" s="39"/>
      <c r="G148" s="39"/>
      <c r="H148" s="59"/>
      <c r="I148" s="60"/>
      <c r="J148" s="28"/>
      <c r="K148" s="57"/>
      <c r="L148" s="28"/>
      <c r="M148" s="28"/>
      <c r="N148" s="28"/>
      <c r="O148" s="28"/>
      <c r="P148" s="58"/>
      <c r="Q148" s="5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</row>
    <row r="149" spans="1:28" ht="14.4">
      <c r="A149" s="39"/>
      <c r="B149" s="38"/>
      <c r="C149" s="38"/>
      <c r="D149" s="39"/>
      <c r="E149" s="39"/>
      <c r="F149" s="39"/>
      <c r="G149" s="39"/>
      <c r="H149" s="59"/>
      <c r="I149" s="60"/>
      <c r="J149" s="28"/>
      <c r="K149" s="57"/>
      <c r="L149" s="28"/>
      <c r="M149" s="28"/>
      <c r="N149" s="28"/>
      <c r="O149" s="28"/>
      <c r="P149" s="58"/>
      <c r="Q149" s="5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 spans="1:28" ht="14.4">
      <c r="A150" s="39"/>
      <c r="B150" s="38"/>
      <c r="C150" s="38"/>
      <c r="D150" s="39"/>
      <c r="E150" s="39"/>
      <c r="F150" s="39"/>
      <c r="G150" s="39"/>
      <c r="H150" s="59"/>
      <c r="I150" s="60"/>
      <c r="J150" s="28"/>
      <c r="K150" s="57"/>
      <c r="L150" s="28"/>
      <c r="M150" s="28"/>
      <c r="N150" s="28"/>
      <c r="O150" s="28"/>
      <c r="P150" s="58"/>
      <c r="Q150" s="5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 spans="1:28" ht="14.4">
      <c r="A151" s="39"/>
      <c r="B151" s="38"/>
      <c r="C151" s="38"/>
      <c r="D151" s="39"/>
      <c r="E151" s="39"/>
      <c r="F151" s="39"/>
      <c r="G151" s="39"/>
      <c r="H151" s="59"/>
      <c r="I151" s="60"/>
      <c r="J151" s="28"/>
      <c r="K151" s="57"/>
      <c r="L151" s="28"/>
      <c r="M151" s="28"/>
      <c r="N151" s="28"/>
      <c r="O151" s="28"/>
      <c r="P151" s="58"/>
      <c r="Q151" s="5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</row>
    <row r="152" spans="1:28" ht="14.4">
      <c r="A152" s="39"/>
      <c r="B152" s="38"/>
      <c r="C152" s="38"/>
      <c r="D152" s="39"/>
      <c r="E152" s="39"/>
      <c r="F152" s="39"/>
      <c r="G152" s="39"/>
      <c r="H152" s="59"/>
      <c r="I152" s="60"/>
      <c r="J152" s="28"/>
      <c r="K152" s="57"/>
      <c r="L152" s="28"/>
      <c r="M152" s="28"/>
      <c r="N152" s="28"/>
      <c r="O152" s="28"/>
      <c r="P152" s="58"/>
      <c r="Q152" s="5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</row>
    <row r="153" spans="1:28" ht="14.4">
      <c r="A153" s="39"/>
      <c r="B153" s="38"/>
      <c r="C153" s="38"/>
      <c r="D153" s="39"/>
      <c r="E153" s="39"/>
      <c r="F153" s="39"/>
      <c r="G153" s="39"/>
      <c r="H153" s="59"/>
      <c r="I153" s="60"/>
      <c r="J153" s="28"/>
      <c r="K153" s="57"/>
      <c r="L153" s="28"/>
      <c r="M153" s="28"/>
      <c r="N153" s="28"/>
      <c r="O153" s="28"/>
      <c r="P153" s="58"/>
      <c r="Q153" s="5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</row>
    <row r="154" spans="1:28" ht="14.4">
      <c r="A154" s="39"/>
      <c r="B154" s="38"/>
      <c r="C154" s="38"/>
      <c r="D154" s="39"/>
      <c r="E154" s="39"/>
      <c r="F154" s="39"/>
      <c r="G154" s="39"/>
      <c r="H154" s="59"/>
      <c r="I154" s="60"/>
      <c r="J154" s="28"/>
      <c r="K154" s="57"/>
      <c r="L154" s="28"/>
      <c r="M154" s="28"/>
      <c r="N154" s="28"/>
      <c r="O154" s="28"/>
      <c r="P154" s="58"/>
      <c r="Q154" s="5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 spans="1:28" ht="14.4">
      <c r="A155" s="39"/>
      <c r="B155" s="38"/>
      <c r="C155" s="38"/>
      <c r="D155" s="39"/>
      <c r="E155" s="39"/>
      <c r="F155" s="39"/>
      <c r="G155" s="39"/>
      <c r="H155" s="59"/>
      <c r="I155" s="60"/>
      <c r="J155" s="28"/>
      <c r="K155" s="57"/>
      <c r="L155" s="28"/>
      <c r="M155" s="28"/>
      <c r="N155" s="28"/>
      <c r="O155" s="28"/>
      <c r="P155" s="58"/>
      <c r="Q155" s="5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 spans="1:28" ht="14.4">
      <c r="A156" s="39"/>
      <c r="B156" s="38"/>
      <c r="C156" s="38"/>
      <c r="D156" s="39"/>
      <c r="E156" s="39"/>
      <c r="F156" s="39"/>
      <c r="G156" s="39"/>
      <c r="H156" s="59"/>
      <c r="I156" s="60"/>
      <c r="J156" s="28"/>
      <c r="K156" s="57"/>
      <c r="L156" s="28"/>
      <c r="M156" s="28"/>
      <c r="N156" s="28"/>
      <c r="O156" s="28"/>
      <c r="P156" s="58"/>
      <c r="Q156" s="5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 spans="1:28" ht="14.4">
      <c r="A157" s="39"/>
      <c r="B157" s="38"/>
      <c r="C157" s="38"/>
      <c r="D157" s="39"/>
      <c r="E157" s="39"/>
      <c r="F157" s="39"/>
      <c r="G157" s="39"/>
      <c r="H157" s="59"/>
      <c r="I157" s="60"/>
      <c r="J157" s="28"/>
      <c r="K157" s="57"/>
      <c r="L157" s="28"/>
      <c r="M157" s="28"/>
      <c r="N157" s="28"/>
      <c r="O157" s="28"/>
      <c r="P157" s="58"/>
      <c r="Q157" s="5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 spans="1:28" ht="14.4">
      <c r="A158" s="39"/>
      <c r="B158" s="38"/>
      <c r="C158" s="38"/>
      <c r="D158" s="39"/>
      <c r="E158" s="39"/>
      <c r="F158" s="39"/>
      <c r="G158" s="39"/>
      <c r="H158" s="59"/>
      <c r="I158" s="60"/>
      <c r="J158" s="28"/>
      <c r="K158" s="57"/>
      <c r="L158" s="28"/>
      <c r="M158" s="28"/>
      <c r="N158" s="28"/>
      <c r="O158" s="28"/>
      <c r="P158" s="58"/>
      <c r="Q158" s="5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</row>
    <row r="159" spans="1:28" ht="14.4">
      <c r="A159" s="39"/>
      <c r="B159" s="38"/>
      <c r="C159" s="38"/>
      <c r="D159" s="39"/>
      <c r="E159" s="39"/>
      <c r="F159" s="39"/>
      <c r="G159" s="39"/>
      <c r="H159" s="59"/>
      <c r="I159" s="60"/>
      <c r="J159" s="28"/>
      <c r="K159" s="57"/>
      <c r="L159" s="28"/>
      <c r="M159" s="28"/>
      <c r="N159" s="28"/>
      <c r="O159" s="28"/>
      <c r="P159" s="58"/>
      <c r="Q159" s="5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 spans="1:28" ht="14.4">
      <c r="A160" s="39"/>
      <c r="B160" s="38"/>
      <c r="C160" s="38"/>
      <c r="D160" s="39"/>
      <c r="E160" s="39"/>
      <c r="F160" s="39"/>
      <c r="G160" s="39"/>
      <c r="H160" s="59"/>
      <c r="I160" s="60"/>
      <c r="J160" s="28"/>
      <c r="K160" s="57"/>
      <c r="L160" s="28"/>
      <c r="M160" s="28"/>
      <c r="N160" s="28"/>
      <c r="O160" s="28"/>
      <c r="P160" s="58"/>
      <c r="Q160" s="5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 spans="1:28" ht="14.4">
      <c r="A161" s="39"/>
      <c r="B161" s="38"/>
      <c r="C161" s="38"/>
      <c r="D161" s="39"/>
      <c r="E161" s="39"/>
      <c r="F161" s="39"/>
      <c r="G161" s="39"/>
      <c r="H161" s="59"/>
      <c r="I161" s="60"/>
      <c r="J161" s="28"/>
      <c r="K161" s="57"/>
      <c r="L161" s="28"/>
      <c r="M161" s="28"/>
      <c r="N161" s="28"/>
      <c r="O161" s="28"/>
      <c r="P161" s="58"/>
      <c r="Q161" s="5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 spans="1:28" ht="14.4">
      <c r="A162" s="39"/>
      <c r="B162" s="38"/>
      <c r="C162" s="38"/>
      <c r="D162" s="39"/>
      <c r="E162" s="39"/>
      <c r="F162" s="39"/>
      <c r="G162" s="39"/>
      <c r="H162" s="59"/>
      <c r="I162" s="60"/>
      <c r="J162" s="28"/>
      <c r="K162" s="57"/>
      <c r="L162" s="28"/>
      <c r="M162" s="28"/>
      <c r="N162" s="28"/>
      <c r="O162" s="28"/>
      <c r="P162" s="58"/>
      <c r="Q162" s="5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 spans="1:28" ht="14.4">
      <c r="A163" s="39"/>
      <c r="B163" s="38"/>
      <c r="C163" s="38"/>
      <c r="D163" s="39"/>
      <c r="E163" s="39"/>
      <c r="F163" s="39"/>
      <c r="G163" s="39"/>
      <c r="H163" s="59"/>
      <c r="I163" s="60"/>
      <c r="J163" s="28"/>
      <c r="K163" s="57"/>
      <c r="L163" s="28"/>
      <c r="M163" s="28"/>
      <c r="N163" s="28"/>
      <c r="O163" s="28"/>
      <c r="P163" s="58"/>
      <c r="Q163" s="5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 spans="1:28" ht="14.4">
      <c r="A164" s="39"/>
      <c r="B164" s="38"/>
      <c r="C164" s="38"/>
      <c r="D164" s="39"/>
      <c r="E164" s="39"/>
      <c r="F164" s="39"/>
      <c r="G164" s="39"/>
      <c r="H164" s="59"/>
      <c r="I164" s="60"/>
      <c r="J164" s="28"/>
      <c r="K164" s="57"/>
      <c r="L164" s="28"/>
      <c r="M164" s="28"/>
      <c r="N164" s="28"/>
      <c r="O164" s="28"/>
      <c r="P164" s="58"/>
      <c r="Q164" s="5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 spans="1:28" ht="14.4">
      <c r="A165" s="39"/>
      <c r="B165" s="38"/>
      <c r="C165" s="38"/>
      <c r="D165" s="39"/>
      <c r="E165" s="39"/>
      <c r="F165" s="39"/>
      <c r="G165" s="39"/>
      <c r="H165" s="59"/>
      <c r="I165" s="60"/>
      <c r="J165" s="28"/>
      <c r="K165" s="57"/>
      <c r="L165" s="28"/>
      <c r="M165" s="28"/>
      <c r="N165" s="28"/>
      <c r="O165" s="28"/>
      <c r="P165" s="58"/>
      <c r="Q165" s="5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</row>
    <row r="166" spans="1:28" ht="14.4">
      <c r="A166" s="39"/>
      <c r="B166" s="38"/>
      <c r="C166" s="38"/>
      <c r="D166" s="39"/>
      <c r="E166" s="39"/>
      <c r="F166" s="39"/>
      <c r="G166" s="39"/>
      <c r="H166" s="59"/>
      <c r="I166" s="60"/>
      <c r="J166" s="28"/>
      <c r="K166" s="57"/>
      <c r="L166" s="28"/>
      <c r="M166" s="28"/>
      <c r="N166" s="28"/>
      <c r="O166" s="28"/>
      <c r="P166" s="58"/>
      <c r="Q166" s="5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 spans="1:28" ht="14.4">
      <c r="A167" s="39"/>
      <c r="B167" s="38"/>
      <c r="C167" s="38"/>
      <c r="D167" s="39"/>
      <c r="E167" s="39"/>
      <c r="F167" s="39"/>
      <c r="G167" s="39"/>
      <c r="H167" s="59"/>
      <c r="I167" s="60"/>
      <c r="J167" s="28"/>
      <c r="K167" s="57"/>
      <c r="L167" s="28"/>
      <c r="M167" s="28"/>
      <c r="N167" s="28"/>
      <c r="O167" s="28"/>
      <c r="P167" s="58"/>
      <c r="Q167" s="5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 spans="1:28" ht="14.4">
      <c r="A168" s="39"/>
      <c r="B168" s="38"/>
      <c r="C168" s="38"/>
      <c r="D168" s="39"/>
      <c r="E168" s="39"/>
      <c r="F168" s="39"/>
      <c r="G168" s="39"/>
      <c r="H168" s="59"/>
      <c r="I168" s="60"/>
      <c r="J168" s="28"/>
      <c r="K168" s="57"/>
      <c r="L168" s="28"/>
      <c r="M168" s="28"/>
      <c r="N168" s="28"/>
      <c r="O168" s="28"/>
      <c r="P168" s="58"/>
      <c r="Q168" s="5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 spans="1:28" ht="14.4">
      <c r="A169" s="39"/>
      <c r="B169" s="38"/>
      <c r="C169" s="38"/>
      <c r="D169" s="39"/>
      <c r="E169" s="39"/>
      <c r="F169" s="39"/>
      <c r="G169" s="39"/>
      <c r="H169" s="59"/>
      <c r="I169" s="60"/>
      <c r="J169" s="28"/>
      <c r="K169" s="57"/>
      <c r="L169" s="28"/>
      <c r="M169" s="28"/>
      <c r="N169" s="28"/>
      <c r="O169" s="28"/>
      <c r="P169" s="58"/>
      <c r="Q169" s="5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 spans="1:28" ht="14.4">
      <c r="A170" s="39"/>
      <c r="B170" s="38"/>
      <c r="C170" s="38"/>
      <c r="D170" s="39"/>
      <c r="E170" s="39"/>
      <c r="F170" s="39"/>
      <c r="G170" s="39"/>
      <c r="H170" s="59"/>
      <c r="I170" s="60"/>
      <c r="J170" s="28"/>
      <c r="K170" s="57"/>
      <c r="L170" s="28"/>
      <c r="M170" s="28"/>
      <c r="N170" s="28"/>
      <c r="O170" s="28"/>
      <c r="P170" s="58"/>
      <c r="Q170" s="5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 spans="1:28" ht="14.4">
      <c r="A171" s="39"/>
      <c r="B171" s="38"/>
      <c r="C171" s="38"/>
      <c r="D171" s="39"/>
      <c r="E171" s="39"/>
      <c r="F171" s="39"/>
      <c r="G171" s="39"/>
      <c r="H171" s="59"/>
      <c r="I171" s="60"/>
      <c r="J171" s="28"/>
      <c r="K171" s="57"/>
      <c r="L171" s="28"/>
      <c r="M171" s="28"/>
      <c r="N171" s="28"/>
      <c r="O171" s="28"/>
      <c r="P171" s="58"/>
      <c r="Q171" s="5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 spans="1:28" ht="14.4">
      <c r="A172" s="39"/>
      <c r="B172" s="38"/>
      <c r="C172" s="38"/>
      <c r="D172" s="39"/>
      <c r="E172" s="39"/>
      <c r="F172" s="39"/>
      <c r="G172" s="39"/>
      <c r="H172" s="59"/>
      <c r="I172" s="60"/>
      <c r="J172" s="28"/>
      <c r="K172" s="57"/>
      <c r="L172" s="28"/>
      <c r="M172" s="28"/>
      <c r="N172" s="28"/>
      <c r="O172" s="28"/>
      <c r="P172" s="58"/>
      <c r="Q172" s="5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</row>
    <row r="173" spans="1:28" ht="14.4">
      <c r="A173" s="39"/>
      <c r="B173" s="38"/>
      <c r="C173" s="38"/>
      <c r="D173" s="39"/>
      <c r="E173" s="39"/>
      <c r="F173" s="39"/>
      <c r="G173" s="39"/>
      <c r="H173" s="59"/>
      <c r="I173" s="60"/>
      <c r="J173" s="28"/>
      <c r="K173" s="57"/>
      <c r="L173" s="28"/>
      <c r="M173" s="28"/>
      <c r="N173" s="28"/>
      <c r="O173" s="28"/>
      <c r="P173" s="58"/>
      <c r="Q173" s="5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 spans="1:28" ht="14.4">
      <c r="A174" s="39"/>
      <c r="B174" s="38"/>
      <c r="C174" s="38"/>
      <c r="D174" s="39"/>
      <c r="E174" s="39"/>
      <c r="F174" s="39"/>
      <c r="G174" s="39"/>
      <c r="H174" s="59"/>
      <c r="I174" s="60"/>
      <c r="J174" s="28"/>
      <c r="K174" s="57"/>
      <c r="L174" s="28"/>
      <c r="M174" s="28"/>
      <c r="N174" s="28"/>
      <c r="O174" s="28"/>
      <c r="P174" s="58"/>
      <c r="Q174" s="5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 spans="1:28" ht="14.4">
      <c r="A175" s="39"/>
      <c r="B175" s="38"/>
      <c r="C175" s="38"/>
      <c r="D175" s="39"/>
      <c r="E175" s="39"/>
      <c r="F175" s="39"/>
      <c r="G175" s="39"/>
      <c r="H175" s="59"/>
      <c r="I175" s="60"/>
      <c r="J175" s="28"/>
      <c r="K175" s="57"/>
      <c r="L175" s="28"/>
      <c r="M175" s="28"/>
      <c r="N175" s="28"/>
      <c r="O175" s="28"/>
      <c r="P175" s="58"/>
      <c r="Q175" s="5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 spans="1:28" ht="14.4">
      <c r="A176" s="39"/>
      <c r="B176" s="38"/>
      <c r="C176" s="38"/>
      <c r="D176" s="39"/>
      <c r="E176" s="39"/>
      <c r="F176" s="39"/>
      <c r="G176" s="39"/>
      <c r="H176" s="59"/>
      <c r="I176" s="60"/>
      <c r="J176" s="28"/>
      <c r="K176" s="57"/>
      <c r="L176" s="28"/>
      <c r="M176" s="28"/>
      <c r="N176" s="28"/>
      <c r="O176" s="28"/>
      <c r="P176" s="58"/>
      <c r="Q176" s="5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 spans="1:28" ht="14.4">
      <c r="A177" s="39"/>
      <c r="B177" s="38"/>
      <c r="C177" s="38"/>
      <c r="D177" s="39"/>
      <c r="E177" s="39"/>
      <c r="F177" s="39"/>
      <c r="G177" s="39"/>
      <c r="H177" s="59"/>
      <c r="I177" s="60"/>
      <c r="J177" s="28"/>
      <c r="K177" s="57"/>
      <c r="L177" s="28"/>
      <c r="M177" s="28"/>
      <c r="N177" s="28"/>
      <c r="O177" s="28"/>
      <c r="P177" s="58"/>
      <c r="Q177" s="5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 spans="1:28" ht="14.4">
      <c r="A178" s="39"/>
      <c r="B178" s="38"/>
      <c r="C178" s="38"/>
      <c r="D178" s="39"/>
      <c r="E178" s="39"/>
      <c r="F178" s="39"/>
      <c r="G178" s="39"/>
      <c r="H178" s="59"/>
      <c r="I178" s="60"/>
      <c r="J178" s="28"/>
      <c r="K178" s="57"/>
      <c r="L178" s="28"/>
      <c r="M178" s="28"/>
      <c r="N178" s="28"/>
      <c r="O178" s="28"/>
      <c r="P178" s="58"/>
      <c r="Q178" s="5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 spans="1:28" ht="14.4">
      <c r="A179" s="39"/>
      <c r="B179" s="38"/>
      <c r="C179" s="38"/>
      <c r="D179" s="39"/>
      <c r="E179" s="39"/>
      <c r="F179" s="39"/>
      <c r="G179" s="39"/>
      <c r="H179" s="59"/>
      <c r="I179" s="60"/>
      <c r="J179" s="28"/>
      <c r="K179" s="57"/>
      <c r="L179" s="28"/>
      <c r="M179" s="28"/>
      <c r="N179" s="28"/>
      <c r="O179" s="28"/>
      <c r="P179" s="58"/>
      <c r="Q179" s="5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 spans="1:28" ht="14.4">
      <c r="A180" s="39"/>
      <c r="B180" s="38"/>
      <c r="C180" s="38"/>
      <c r="D180" s="39"/>
      <c r="E180" s="39"/>
      <c r="F180" s="39"/>
      <c r="G180" s="39"/>
      <c r="H180" s="59"/>
      <c r="I180" s="60"/>
      <c r="J180" s="28"/>
      <c r="K180" s="57"/>
      <c r="L180" s="28"/>
      <c r="M180" s="28"/>
      <c r="N180" s="28"/>
      <c r="O180" s="28"/>
      <c r="P180" s="58"/>
      <c r="Q180" s="5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 spans="1:28" ht="14.4">
      <c r="A181" s="39"/>
      <c r="B181" s="38"/>
      <c r="C181" s="38"/>
      <c r="D181" s="39"/>
      <c r="E181" s="39"/>
      <c r="F181" s="39"/>
      <c r="G181" s="39"/>
      <c r="H181" s="59"/>
      <c r="I181" s="60"/>
      <c r="J181" s="28"/>
      <c r="K181" s="57"/>
      <c r="L181" s="28"/>
      <c r="M181" s="28"/>
      <c r="N181" s="28"/>
      <c r="O181" s="28"/>
      <c r="P181" s="58"/>
      <c r="Q181" s="5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 spans="1:28" ht="14.4">
      <c r="A182" s="39"/>
      <c r="B182" s="38"/>
      <c r="C182" s="38"/>
      <c r="D182" s="39"/>
      <c r="E182" s="39"/>
      <c r="F182" s="39"/>
      <c r="G182" s="39"/>
      <c r="H182" s="59"/>
      <c r="I182" s="60"/>
      <c r="J182" s="28"/>
      <c r="K182" s="57"/>
      <c r="L182" s="28"/>
      <c r="M182" s="28"/>
      <c r="N182" s="28"/>
      <c r="O182" s="28"/>
      <c r="P182" s="58"/>
      <c r="Q182" s="5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 spans="1:28" ht="14.4">
      <c r="A183" s="39"/>
      <c r="B183" s="38"/>
      <c r="C183" s="38"/>
      <c r="D183" s="39"/>
      <c r="E183" s="39"/>
      <c r="F183" s="39"/>
      <c r="G183" s="39"/>
      <c r="H183" s="59"/>
      <c r="I183" s="60"/>
      <c r="J183" s="28"/>
      <c r="K183" s="57"/>
      <c r="L183" s="28"/>
      <c r="M183" s="28"/>
      <c r="N183" s="28"/>
      <c r="O183" s="28"/>
      <c r="P183" s="58"/>
      <c r="Q183" s="5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 spans="1:28" ht="14.4">
      <c r="A184" s="39"/>
      <c r="B184" s="38"/>
      <c r="C184" s="38"/>
      <c r="D184" s="39"/>
      <c r="E184" s="39"/>
      <c r="F184" s="39"/>
      <c r="G184" s="39"/>
      <c r="H184" s="59"/>
      <c r="I184" s="60"/>
      <c r="J184" s="28"/>
      <c r="K184" s="57"/>
      <c r="L184" s="28"/>
      <c r="M184" s="28"/>
      <c r="N184" s="28"/>
      <c r="O184" s="28"/>
      <c r="P184" s="58"/>
      <c r="Q184" s="5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 spans="1:28" ht="14.4">
      <c r="A185" s="39"/>
      <c r="B185" s="38"/>
      <c r="C185" s="38"/>
      <c r="D185" s="39"/>
      <c r="E185" s="39"/>
      <c r="F185" s="39"/>
      <c r="G185" s="39"/>
      <c r="H185" s="59"/>
      <c r="I185" s="60"/>
      <c r="J185" s="28"/>
      <c r="K185" s="57"/>
      <c r="L185" s="28"/>
      <c r="M185" s="28"/>
      <c r="N185" s="28"/>
      <c r="O185" s="28"/>
      <c r="P185" s="58"/>
      <c r="Q185" s="5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 spans="1:28" ht="14.4">
      <c r="A186" s="39"/>
      <c r="B186" s="38"/>
      <c r="C186" s="38"/>
      <c r="D186" s="39"/>
      <c r="E186" s="39"/>
      <c r="F186" s="39"/>
      <c r="G186" s="39"/>
      <c r="H186" s="59"/>
      <c r="I186" s="60"/>
      <c r="J186" s="28"/>
      <c r="K186" s="57"/>
      <c r="L186" s="28"/>
      <c r="M186" s="28"/>
      <c r="N186" s="28"/>
      <c r="O186" s="28"/>
      <c r="P186" s="58"/>
      <c r="Q186" s="5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 spans="1:28" ht="14.4">
      <c r="A187" s="39"/>
      <c r="B187" s="38"/>
      <c r="C187" s="38"/>
      <c r="D187" s="39"/>
      <c r="E187" s="39"/>
      <c r="F187" s="39"/>
      <c r="G187" s="39"/>
      <c r="H187" s="59"/>
      <c r="I187" s="60"/>
      <c r="J187" s="28"/>
      <c r="K187" s="57"/>
      <c r="L187" s="28"/>
      <c r="M187" s="28"/>
      <c r="N187" s="28"/>
      <c r="O187" s="28"/>
      <c r="P187" s="58"/>
      <c r="Q187" s="5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 spans="1:28" ht="14.4">
      <c r="A188" s="39"/>
      <c r="B188" s="38"/>
      <c r="C188" s="38"/>
      <c r="D188" s="39"/>
      <c r="E188" s="39"/>
      <c r="F188" s="39"/>
      <c r="G188" s="39"/>
      <c r="H188" s="59"/>
      <c r="I188" s="60"/>
      <c r="J188" s="28"/>
      <c r="K188" s="57"/>
      <c r="L188" s="28"/>
      <c r="M188" s="28"/>
      <c r="N188" s="28"/>
      <c r="O188" s="28"/>
      <c r="P188" s="58"/>
      <c r="Q188" s="5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 spans="1:28" ht="14.4">
      <c r="A189" s="39"/>
      <c r="B189" s="38"/>
      <c r="C189" s="38"/>
      <c r="D189" s="39"/>
      <c r="E189" s="39"/>
      <c r="F189" s="39"/>
      <c r="G189" s="39"/>
      <c r="H189" s="59"/>
      <c r="I189" s="60"/>
      <c r="J189" s="28"/>
      <c r="K189" s="57"/>
      <c r="L189" s="28"/>
      <c r="M189" s="28"/>
      <c r="N189" s="28"/>
      <c r="O189" s="28"/>
      <c r="P189" s="58"/>
      <c r="Q189" s="5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 spans="1:28" ht="14.4">
      <c r="A190" s="39"/>
      <c r="B190" s="38"/>
      <c r="C190" s="38"/>
      <c r="D190" s="39"/>
      <c r="E190" s="39"/>
      <c r="F190" s="39"/>
      <c r="G190" s="39"/>
      <c r="H190" s="59"/>
      <c r="I190" s="60"/>
      <c r="J190" s="28"/>
      <c r="K190" s="57"/>
      <c r="L190" s="28"/>
      <c r="M190" s="28"/>
      <c r="N190" s="28"/>
      <c r="O190" s="28"/>
      <c r="P190" s="58"/>
      <c r="Q190" s="5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 spans="1:28" ht="14.4">
      <c r="A191" s="39"/>
      <c r="B191" s="38"/>
      <c r="C191" s="38"/>
      <c r="D191" s="39"/>
      <c r="E191" s="39"/>
      <c r="F191" s="39"/>
      <c r="G191" s="39"/>
      <c r="H191" s="59"/>
      <c r="I191" s="60"/>
      <c r="J191" s="28"/>
      <c r="K191" s="57"/>
      <c r="L191" s="28"/>
      <c r="M191" s="28"/>
      <c r="N191" s="28"/>
      <c r="O191" s="28"/>
      <c r="P191" s="58"/>
      <c r="Q191" s="5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 spans="1:28" ht="14.4">
      <c r="A192" s="39"/>
      <c r="B192" s="38"/>
      <c r="C192" s="38"/>
      <c r="D192" s="39"/>
      <c r="E192" s="39"/>
      <c r="F192" s="39"/>
      <c r="G192" s="39"/>
      <c r="H192" s="59"/>
      <c r="I192" s="60"/>
      <c r="J192" s="28"/>
      <c r="K192" s="57"/>
      <c r="L192" s="28"/>
      <c r="M192" s="28"/>
      <c r="N192" s="28"/>
      <c r="O192" s="28"/>
      <c r="P192" s="58"/>
      <c r="Q192" s="5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 spans="1:28" ht="14.4">
      <c r="A193" s="39"/>
      <c r="B193" s="38"/>
      <c r="C193" s="38"/>
      <c r="D193" s="39"/>
      <c r="E193" s="39"/>
      <c r="F193" s="39"/>
      <c r="G193" s="39"/>
      <c r="H193" s="59"/>
      <c r="I193" s="60"/>
      <c r="J193" s="28"/>
      <c r="K193" s="57"/>
      <c r="L193" s="28"/>
      <c r="M193" s="28"/>
      <c r="N193" s="28"/>
      <c r="O193" s="28"/>
      <c r="P193" s="58"/>
      <c r="Q193" s="5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 spans="1:28" ht="14.4">
      <c r="A194" s="39"/>
      <c r="B194" s="38"/>
      <c r="C194" s="38"/>
      <c r="D194" s="39"/>
      <c r="E194" s="39"/>
      <c r="F194" s="39"/>
      <c r="G194" s="39"/>
      <c r="H194" s="59"/>
      <c r="I194" s="60"/>
      <c r="J194" s="28"/>
      <c r="K194" s="57"/>
      <c r="L194" s="28"/>
      <c r="M194" s="28"/>
      <c r="N194" s="28"/>
      <c r="O194" s="28"/>
      <c r="P194" s="58"/>
      <c r="Q194" s="5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 spans="1:28" ht="14.4">
      <c r="A195" s="39"/>
      <c r="B195" s="38"/>
      <c r="C195" s="38"/>
      <c r="D195" s="39"/>
      <c r="E195" s="39"/>
      <c r="F195" s="39"/>
      <c r="G195" s="39"/>
      <c r="H195" s="59"/>
      <c r="I195" s="60"/>
      <c r="J195" s="28"/>
      <c r="K195" s="57"/>
      <c r="L195" s="28"/>
      <c r="M195" s="28"/>
      <c r="N195" s="28"/>
      <c r="O195" s="28"/>
      <c r="P195" s="58"/>
      <c r="Q195" s="5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 spans="1:28" ht="14.4">
      <c r="A196" s="39"/>
      <c r="B196" s="38"/>
      <c r="C196" s="38"/>
      <c r="D196" s="39"/>
      <c r="E196" s="39"/>
      <c r="F196" s="39"/>
      <c r="G196" s="39"/>
      <c r="H196" s="59"/>
      <c r="I196" s="60"/>
      <c r="J196" s="28"/>
      <c r="K196" s="57"/>
      <c r="L196" s="28"/>
      <c r="M196" s="28"/>
      <c r="N196" s="28"/>
      <c r="O196" s="28"/>
      <c r="P196" s="58"/>
      <c r="Q196" s="5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 spans="1:28" ht="14.4">
      <c r="A197" s="39"/>
      <c r="B197" s="38"/>
      <c r="C197" s="38"/>
      <c r="D197" s="39"/>
      <c r="E197" s="39"/>
      <c r="F197" s="39"/>
      <c r="G197" s="39"/>
      <c r="H197" s="59"/>
      <c r="I197" s="60"/>
      <c r="J197" s="28"/>
      <c r="K197" s="57"/>
      <c r="L197" s="28"/>
      <c r="M197" s="28"/>
      <c r="N197" s="28"/>
      <c r="O197" s="28"/>
      <c r="P197" s="58"/>
      <c r="Q197" s="5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 spans="1:28" ht="14.4">
      <c r="A198" s="39"/>
      <c r="B198" s="38"/>
      <c r="C198" s="38"/>
      <c r="D198" s="39"/>
      <c r="E198" s="39"/>
      <c r="F198" s="39"/>
      <c r="G198" s="39"/>
      <c r="H198" s="59"/>
      <c r="I198" s="60"/>
      <c r="J198" s="28"/>
      <c r="K198" s="57"/>
      <c r="L198" s="28"/>
      <c r="M198" s="28"/>
      <c r="N198" s="28"/>
      <c r="O198" s="28"/>
      <c r="P198" s="58"/>
      <c r="Q198" s="5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</row>
    <row r="199" spans="1:28" ht="14.4">
      <c r="A199" s="39"/>
      <c r="B199" s="38"/>
      <c r="C199" s="38"/>
      <c r="D199" s="39"/>
      <c r="E199" s="39"/>
      <c r="F199" s="39"/>
      <c r="G199" s="39"/>
      <c r="H199" s="59"/>
      <c r="I199" s="60"/>
      <c r="J199" s="28"/>
      <c r="K199" s="57"/>
      <c r="L199" s="28"/>
      <c r="M199" s="28"/>
      <c r="N199" s="28"/>
      <c r="O199" s="28"/>
      <c r="P199" s="58"/>
      <c r="Q199" s="5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</row>
    <row r="200" spans="1:28" ht="14.4">
      <c r="A200" s="39"/>
      <c r="B200" s="38"/>
      <c r="C200" s="38"/>
      <c r="D200" s="39"/>
      <c r="E200" s="39"/>
      <c r="F200" s="39"/>
      <c r="G200" s="39"/>
      <c r="H200" s="59"/>
      <c r="I200" s="60"/>
      <c r="J200" s="28"/>
      <c r="K200" s="57"/>
      <c r="L200" s="28"/>
      <c r="M200" s="28"/>
      <c r="N200" s="28"/>
      <c r="O200" s="28"/>
      <c r="P200" s="58"/>
      <c r="Q200" s="5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</row>
    <row r="201" spans="1:28" ht="14.4">
      <c r="A201" s="39"/>
      <c r="B201" s="38"/>
      <c r="C201" s="38"/>
      <c r="D201" s="39"/>
      <c r="E201" s="39"/>
      <c r="F201" s="39"/>
      <c r="G201" s="39"/>
      <c r="H201" s="59"/>
      <c r="I201" s="60"/>
      <c r="J201" s="28"/>
      <c r="K201" s="57"/>
      <c r="L201" s="28"/>
      <c r="M201" s="28"/>
      <c r="N201" s="28"/>
      <c r="O201" s="28"/>
      <c r="P201" s="58"/>
      <c r="Q201" s="5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</row>
    <row r="202" spans="1:28" ht="14.4">
      <c r="A202" s="39"/>
      <c r="B202" s="38"/>
      <c r="C202" s="38"/>
      <c r="D202" s="39"/>
      <c r="E202" s="39"/>
      <c r="F202" s="39"/>
      <c r="G202" s="39"/>
      <c r="H202" s="59"/>
      <c r="I202" s="60"/>
      <c r="J202" s="28"/>
      <c r="K202" s="57"/>
      <c r="L202" s="28"/>
      <c r="M202" s="28"/>
      <c r="N202" s="28"/>
      <c r="O202" s="28"/>
      <c r="P202" s="58"/>
      <c r="Q202" s="5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</row>
    <row r="203" spans="1:28" ht="14.4">
      <c r="A203" s="39"/>
      <c r="B203" s="38"/>
      <c r="C203" s="38"/>
      <c r="D203" s="39"/>
      <c r="E203" s="39"/>
      <c r="F203" s="39"/>
      <c r="G203" s="39"/>
      <c r="H203" s="59"/>
      <c r="I203" s="60"/>
      <c r="J203" s="28"/>
      <c r="K203" s="57"/>
      <c r="L203" s="28"/>
      <c r="M203" s="28"/>
      <c r="N203" s="28"/>
      <c r="O203" s="28"/>
      <c r="P203" s="58"/>
      <c r="Q203" s="5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</row>
    <row r="204" spans="1:28" ht="14.4">
      <c r="A204" s="39"/>
      <c r="B204" s="38"/>
      <c r="C204" s="38"/>
      <c r="D204" s="39"/>
      <c r="E204" s="39"/>
      <c r="F204" s="39"/>
      <c r="G204" s="39"/>
      <c r="H204" s="59"/>
      <c r="I204" s="60"/>
      <c r="J204" s="28"/>
      <c r="K204" s="57"/>
      <c r="L204" s="28"/>
      <c r="M204" s="28"/>
      <c r="N204" s="28"/>
      <c r="O204" s="28"/>
      <c r="P204" s="58"/>
      <c r="Q204" s="5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</row>
    <row r="205" spans="1:28" ht="14.4">
      <c r="A205" s="39"/>
      <c r="B205" s="38"/>
      <c r="C205" s="38"/>
      <c r="D205" s="39"/>
      <c r="E205" s="39"/>
      <c r="F205" s="39"/>
      <c r="G205" s="39"/>
      <c r="H205" s="59"/>
      <c r="I205" s="60"/>
      <c r="J205" s="28"/>
      <c r="K205" s="57"/>
      <c r="L205" s="28"/>
      <c r="M205" s="28"/>
      <c r="N205" s="28"/>
      <c r="O205" s="28"/>
      <c r="P205" s="58"/>
      <c r="Q205" s="5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</row>
    <row r="206" spans="1:28" ht="14.4">
      <c r="A206" s="39"/>
      <c r="B206" s="38"/>
      <c r="C206" s="38"/>
      <c r="D206" s="39"/>
      <c r="E206" s="39"/>
      <c r="F206" s="39"/>
      <c r="G206" s="39"/>
      <c r="H206" s="59"/>
      <c r="I206" s="60"/>
      <c r="J206" s="28"/>
      <c r="K206" s="57"/>
      <c r="L206" s="28"/>
      <c r="M206" s="28"/>
      <c r="N206" s="28"/>
      <c r="O206" s="28"/>
      <c r="P206" s="58"/>
      <c r="Q206" s="5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</row>
    <row r="207" spans="1:28" ht="14.4">
      <c r="A207" s="39"/>
      <c r="B207" s="38"/>
      <c r="C207" s="38"/>
      <c r="D207" s="39"/>
      <c r="E207" s="39"/>
      <c r="F207" s="39"/>
      <c r="G207" s="39"/>
      <c r="H207" s="59"/>
      <c r="I207" s="60"/>
      <c r="J207" s="28"/>
      <c r="K207" s="57"/>
      <c r="L207" s="28"/>
      <c r="M207" s="28"/>
      <c r="N207" s="28"/>
      <c r="O207" s="28"/>
      <c r="P207" s="58"/>
      <c r="Q207" s="5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 spans="1:28" ht="14.4">
      <c r="A208" s="39"/>
      <c r="B208" s="38"/>
      <c r="C208" s="38"/>
      <c r="D208" s="39"/>
      <c r="E208" s="39"/>
      <c r="F208" s="39"/>
      <c r="G208" s="39"/>
      <c r="H208" s="59"/>
      <c r="I208" s="60"/>
      <c r="J208" s="28"/>
      <c r="K208" s="57"/>
      <c r="L208" s="28"/>
      <c r="M208" s="28"/>
      <c r="N208" s="28"/>
      <c r="O208" s="28"/>
      <c r="P208" s="58"/>
      <c r="Q208" s="5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 spans="1:28" ht="14.4">
      <c r="A209" s="39"/>
      <c r="B209" s="38"/>
      <c r="C209" s="38"/>
      <c r="D209" s="39"/>
      <c r="E209" s="39"/>
      <c r="F209" s="39"/>
      <c r="G209" s="39"/>
      <c r="H209" s="59"/>
      <c r="I209" s="60"/>
      <c r="J209" s="28"/>
      <c r="K209" s="57"/>
      <c r="L209" s="28"/>
      <c r="M209" s="28"/>
      <c r="N209" s="28"/>
      <c r="O209" s="28"/>
      <c r="P209" s="58"/>
      <c r="Q209" s="5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 spans="1:28" ht="14.4">
      <c r="A210" s="39"/>
      <c r="B210" s="38"/>
      <c r="C210" s="38"/>
      <c r="D210" s="39"/>
      <c r="E210" s="39"/>
      <c r="F210" s="39"/>
      <c r="G210" s="39"/>
      <c r="H210" s="59"/>
      <c r="I210" s="60"/>
      <c r="J210" s="28"/>
      <c r="K210" s="57"/>
      <c r="L210" s="28"/>
      <c r="M210" s="28"/>
      <c r="N210" s="28"/>
      <c r="O210" s="28"/>
      <c r="P210" s="58"/>
      <c r="Q210" s="5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 spans="1:28" ht="14.4">
      <c r="A211" s="39"/>
      <c r="B211" s="38"/>
      <c r="C211" s="38"/>
      <c r="D211" s="39"/>
      <c r="E211" s="39"/>
      <c r="F211" s="39"/>
      <c r="G211" s="39"/>
      <c r="H211" s="59"/>
      <c r="I211" s="60"/>
      <c r="J211" s="28"/>
      <c r="K211" s="57"/>
      <c r="L211" s="28"/>
      <c r="M211" s="28"/>
      <c r="N211" s="28"/>
      <c r="O211" s="28"/>
      <c r="P211" s="58"/>
      <c r="Q211" s="5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 spans="1:28" ht="14.4">
      <c r="A212" s="39"/>
      <c r="B212" s="38"/>
      <c r="C212" s="38"/>
      <c r="D212" s="39"/>
      <c r="E212" s="39"/>
      <c r="F212" s="39"/>
      <c r="G212" s="39"/>
      <c r="H212" s="59"/>
      <c r="I212" s="60"/>
      <c r="J212" s="28"/>
      <c r="K212" s="57"/>
      <c r="L212" s="28"/>
      <c r="M212" s="28"/>
      <c r="N212" s="28"/>
      <c r="O212" s="28"/>
      <c r="P212" s="58"/>
      <c r="Q212" s="5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 spans="1:28" ht="14.4">
      <c r="A213" s="39"/>
      <c r="B213" s="38"/>
      <c r="C213" s="38"/>
      <c r="D213" s="39"/>
      <c r="E213" s="39"/>
      <c r="F213" s="39"/>
      <c r="G213" s="39"/>
      <c r="H213" s="59"/>
      <c r="I213" s="60"/>
      <c r="J213" s="28"/>
      <c r="K213" s="57"/>
      <c r="L213" s="28"/>
      <c r="M213" s="28"/>
      <c r="N213" s="28"/>
      <c r="O213" s="28"/>
      <c r="P213" s="58"/>
      <c r="Q213" s="5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</row>
    <row r="214" spans="1:28" ht="14.4">
      <c r="A214" s="39"/>
      <c r="B214" s="38"/>
      <c r="C214" s="38"/>
      <c r="D214" s="39"/>
      <c r="E214" s="39"/>
      <c r="F214" s="39"/>
      <c r="G214" s="39"/>
      <c r="H214" s="59"/>
      <c r="I214" s="60"/>
      <c r="J214" s="28"/>
      <c r="K214" s="57"/>
      <c r="L214" s="28"/>
      <c r="M214" s="28"/>
      <c r="N214" s="28"/>
      <c r="O214" s="28"/>
      <c r="P214" s="58"/>
      <c r="Q214" s="5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</row>
    <row r="215" spans="1:28" ht="14.4">
      <c r="A215" s="39"/>
      <c r="B215" s="38"/>
      <c r="C215" s="38"/>
      <c r="D215" s="39"/>
      <c r="E215" s="39"/>
      <c r="F215" s="39"/>
      <c r="G215" s="39"/>
      <c r="H215" s="59"/>
      <c r="I215" s="60"/>
      <c r="J215" s="28"/>
      <c r="K215" s="57"/>
      <c r="L215" s="28"/>
      <c r="M215" s="28"/>
      <c r="N215" s="28"/>
      <c r="O215" s="28"/>
      <c r="P215" s="58"/>
      <c r="Q215" s="5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</row>
    <row r="216" spans="1:28" ht="14.4">
      <c r="A216" s="39"/>
      <c r="B216" s="38"/>
      <c r="C216" s="38"/>
      <c r="D216" s="39"/>
      <c r="E216" s="39"/>
      <c r="F216" s="39"/>
      <c r="G216" s="39"/>
      <c r="H216" s="59"/>
      <c r="I216" s="60"/>
      <c r="J216" s="28"/>
      <c r="K216" s="57"/>
      <c r="L216" s="28"/>
      <c r="M216" s="28"/>
      <c r="N216" s="28"/>
      <c r="O216" s="28"/>
      <c r="P216" s="58"/>
      <c r="Q216" s="5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 spans="1:28" ht="14.4">
      <c r="A217" s="39"/>
      <c r="B217" s="38"/>
      <c r="C217" s="38"/>
      <c r="D217" s="39"/>
      <c r="E217" s="39"/>
      <c r="F217" s="39"/>
      <c r="G217" s="39"/>
      <c r="H217" s="59"/>
      <c r="I217" s="60"/>
      <c r="J217" s="28"/>
      <c r="K217" s="57"/>
      <c r="L217" s="28"/>
      <c r="M217" s="28"/>
      <c r="N217" s="28"/>
      <c r="O217" s="28"/>
      <c r="P217" s="58"/>
      <c r="Q217" s="5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 spans="1:28" ht="14.4">
      <c r="A218" s="39"/>
      <c r="B218" s="38"/>
      <c r="C218" s="38"/>
      <c r="D218" s="39"/>
      <c r="E218" s="39"/>
      <c r="F218" s="39"/>
      <c r="G218" s="39"/>
      <c r="H218" s="59"/>
      <c r="I218" s="60"/>
      <c r="J218" s="28"/>
      <c r="K218" s="57"/>
      <c r="L218" s="28"/>
      <c r="M218" s="28"/>
      <c r="N218" s="28"/>
      <c r="O218" s="28"/>
      <c r="P218" s="58"/>
      <c r="Q218" s="5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 spans="1:28" ht="14.4">
      <c r="A219" s="39"/>
      <c r="B219" s="38"/>
      <c r="C219" s="38"/>
      <c r="D219" s="39"/>
      <c r="E219" s="39"/>
      <c r="F219" s="39"/>
      <c r="G219" s="39"/>
      <c r="H219" s="59"/>
      <c r="I219" s="60"/>
      <c r="J219" s="28"/>
      <c r="K219" s="57"/>
      <c r="L219" s="28"/>
      <c r="M219" s="28"/>
      <c r="N219" s="28"/>
      <c r="O219" s="28"/>
      <c r="P219" s="58"/>
      <c r="Q219" s="5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 spans="1:28" ht="14.4">
      <c r="A220" s="39"/>
      <c r="B220" s="38"/>
      <c r="C220" s="38"/>
      <c r="D220" s="39"/>
      <c r="E220" s="39"/>
      <c r="F220" s="39"/>
      <c r="G220" s="39"/>
      <c r="H220" s="59"/>
      <c r="I220" s="60"/>
      <c r="J220" s="28"/>
      <c r="K220" s="57"/>
      <c r="L220" s="28"/>
      <c r="M220" s="28"/>
      <c r="N220" s="28"/>
      <c r="O220" s="28"/>
      <c r="P220" s="58"/>
      <c r="Q220" s="5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 spans="1:28" ht="14.4">
      <c r="A221" s="39"/>
      <c r="B221" s="38"/>
      <c r="C221" s="38"/>
      <c r="D221" s="39"/>
      <c r="E221" s="39"/>
      <c r="F221" s="39"/>
      <c r="G221" s="39"/>
      <c r="H221" s="59"/>
      <c r="I221" s="60"/>
      <c r="J221" s="28"/>
      <c r="K221" s="57"/>
      <c r="L221" s="28"/>
      <c r="M221" s="28"/>
      <c r="N221" s="28"/>
      <c r="O221" s="28"/>
      <c r="P221" s="58"/>
      <c r="Q221" s="5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 spans="1:28" ht="14.4">
      <c r="A222" s="39"/>
      <c r="B222" s="38"/>
      <c r="C222" s="38"/>
      <c r="D222" s="39"/>
      <c r="E222" s="39"/>
      <c r="F222" s="39"/>
      <c r="G222" s="39"/>
      <c r="H222" s="59"/>
      <c r="I222" s="60"/>
      <c r="J222" s="28"/>
      <c r="K222" s="57"/>
      <c r="L222" s="28"/>
      <c r="M222" s="28"/>
      <c r="N222" s="28"/>
      <c r="O222" s="28"/>
      <c r="P222" s="58"/>
      <c r="Q222" s="5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 spans="1:28" ht="14.4">
      <c r="A223" s="39"/>
      <c r="B223" s="38"/>
      <c r="C223" s="38"/>
      <c r="D223" s="39"/>
      <c r="E223" s="39"/>
      <c r="F223" s="39"/>
      <c r="G223" s="39"/>
      <c r="H223" s="59"/>
      <c r="I223" s="60"/>
      <c r="J223" s="28"/>
      <c r="K223" s="57"/>
      <c r="L223" s="28"/>
      <c r="M223" s="28"/>
      <c r="N223" s="28"/>
      <c r="O223" s="28"/>
      <c r="P223" s="58"/>
      <c r="Q223" s="5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</row>
    <row r="224" spans="1:28" ht="14.4">
      <c r="A224" s="39"/>
      <c r="B224" s="38"/>
      <c r="C224" s="38"/>
      <c r="D224" s="39"/>
      <c r="E224" s="39"/>
      <c r="F224" s="39"/>
      <c r="G224" s="39"/>
      <c r="H224" s="59"/>
      <c r="I224" s="60"/>
      <c r="J224" s="28"/>
      <c r="K224" s="57"/>
      <c r="L224" s="28"/>
      <c r="M224" s="28"/>
      <c r="N224" s="28"/>
      <c r="O224" s="28"/>
      <c r="P224" s="58"/>
      <c r="Q224" s="5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 spans="1:28" ht="14.4">
      <c r="A225" s="39"/>
      <c r="B225" s="38"/>
      <c r="C225" s="38"/>
      <c r="D225" s="39"/>
      <c r="E225" s="39"/>
      <c r="F225" s="39"/>
      <c r="G225" s="39"/>
      <c r="H225" s="59"/>
      <c r="I225" s="60"/>
      <c r="J225" s="28"/>
      <c r="K225" s="57"/>
      <c r="L225" s="28"/>
      <c r="M225" s="28"/>
      <c r="N225" s="28"/>
      <c r="O225" s="28"/>
      <c r="P225" s="58"/>
      <c r="Q225" s="5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 spans="1:28" ht="14.4">
      <c r="A226" s="39"/>
      <c r="B226" s="38"/>
      <c r="C226" s="38"/>
      <c r="D226" s="39"/>
      <c r="E226" s="39"/>
      <c r="F226" s="39"/>
      <c r="G226" s="39"/>
      <c r="H226" s="59"/>
      <c r="I226" s="60"/>
      <c r="J226" s="28"/>
      <c r="K226" s="57"/>
      <c r="L226" s="28"/>
      <c r="M226" s="28"/>
      <c r="N226" s="28"/>
      <c r="O226" s="28"/>
      <c r="P226" s="58"/>
      <c r="Q226" s="5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 spans="1:28" ht="14.4">
      <c r="A227" s="39"/>
      <c r="B227" s="38"/>
      <c r="C227" s="38"/>
      <c r="D227" s="39"/>
      <c r="E227" s="39"/>
      <c r="F227" s="39"/>
      <c r="G227" s="39"/>
      <c r="H227" s="59"/>
      <c r="I227" s="60"/>
      <c r="J227" s="28"/>
      <c r="K227" s="57"/>
      <c r="L227" s="28"/>
      <c r="M227" s="28"/>
      <c r="N227" s="28"/>
      <c r="O227" s="28"/>
      <c r="P227" s="58"/>
      <c r="Q227" s="5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 spans="1:28" ht="14.4">
      <c r="A228" s="39"/>
      <c r="B228" s="38"/>
      <c r="C228" s="38"/>
      <c r="D228" s="39"/>
      <c r="E228" s="39"/>
      <c r="F228" s="39"/>
      <c r="G228" s="39"/>
      <c r="H228" s="59"/>
      <c r="I228" s="60"/>
      <c r="J228" s="28"/>
      <c r="K228" s="57"/>
      <c r="L228" s="28"/>
      <c r="M228" s="28"/>
      <c r="N228" s="28"/>
      <c r="O228" s="28"/>
      <c r="P228" s="58"/>
      <c r="Q228" s="5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 spans="1:28" ht="14.4">
      <c r="A229" s="39"/>
      <c r="B229" s="38"/>
      <c r="C229" s="38"/>
      <c r="D229" s="39"/>
      <c r="E229" s="39"/>
      <c r="F229" s="39"/>
      <c r="G229" s="39"/>
      <c r="H229" s="59"/>
      <c r="I229" s="60"/>
      <c r="J229" s="28"/>
      <c r="K229" s="57"/>
      <c r="L229" s="28"/>
      <c r="M229" s="28"/>
      <c r="N229" s="28"/>
      <c r="O229" s="28"/>
      <c r="P229" s="58"/>
      <c r="Q229" s="5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 spans="1:28" ht="14.4">
      <c r="A230" s="39"/>
      <c r="B230" s="38"/>
      <c r="C230" s="38"/>
      <c r="D230" s="39"/>
      <c r="E230" s="39"/>
      <c r="F230" s="39"/>
      <c r="G230" s="39"/>
      <c r="H230" s="59"/>
      <c r="I230" s="60"/>
      <c r="J230" s="28"/>
      <c r="K230" s="57"/>
      <c r="L230" s="28"/>
      <c r="M230" s="28"/>
      <c r="N230" s="28"/>
      <c r="O230" s="28"/>
      <c r="P230" s="58"/>
      <c r="Q230" s="5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 spans="1:28" ht="14.4">
      <c r="A231" s="39"/>
      <c r="B231" s="38"/>
      <c r="C231" s="38"/>
      <c r="D231" s="39"/>
      <c r="E231" s="39"/>
      <c r="F231" s="39"/>
      <c r="G231" s="39"/>
      <c r="H231" s="59"/>
      <c r="I231" s="60"/>
      <c r="J231" s="28"/>
      <c r="K231" s="57"/>
      <c r="L231" s="28"/>
      <c r="M231" s="28"/>
      <c r="N231" s="28"/>
      <c r="O231" s="28"/>
      <c r="P231" s="58"/>
      <c r="Q231" s="5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 spans="1:28" ht="14.4">
      <c r="A232" s="39"/>
      <c r="B232" s="38"/>
      <c r="C232" s="38"/>
      <c r="D232" s="39"/>
      <c r="E232" s="39"/>
      <c r="F232" s="39"/>
      <c r="G232" s="39"/>
      <c r="H232" s="59"/>
      <c r="I232" s="60"/>
      <c r="J232" s="28"/>
      <c r="K232" s="57"/>
      <c r="L232" s="28"/>
      <c r="M232" s="28"/>
      <c r="N232" s="28"/>
      <c r="O232" s="28"/>
      <c r="P232" s="58"/>
      <c r="Q232" s="5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 spans="1:28" ht="14.4">
      <c r="A233" s="39"/>
      <c r="B233" s="38"/>
      <c r="C233" s="38"/>
      <c r="D233" s="39"/>
      <c r="E233" s="39"/>
      <c r="F233" s="39"/>
      <c r="G233" s="39"/>
      <c r="H233" s="59"/>
      <c r="I233" s="60"/>
      <c r="J233" s="28"/>
      <c r="K233" s="57"/>
      <c r="L233" s="28"/>
      <c r="M233" s="28"/>
      <c r="N233" s="28"/>
      <c r="O233" s="28"/>
      <c r="P233" s="58"/>
      <c r="Q233" s="5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 spans="1:28" ht="14.4">
      <c r="A234" s="39"/>
      <c r="B234" s="38"/>
      <c r="C234" s="38"/>
      <c r="D234" s="39"/>
      <c r="E234" s="39"/>
      <c r="F234" s="39"/>
      <c r="G234" s="39"/>
      <c r="H234" s="59"/>
      <c r="I234" s="60"/>
      <c r="J234" s="28"/>
      <c r="K234" s="57"/>
      <c r="L234" s="28"/>
      <c r="M234" s="28"/>
      <c r="N234" s="28"/>
      <c r="O234" s="28"/>
      <c r="P234" s="58"/>
      <c r="Q234" s="5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 spans="1:28" ht="14.4">
      <c r="A235" s="39"/>
      <c r="B235" s="38"/>
      <c r="C235" s="38"/>
      <c r="D235" s="39"/>
      <c r="E235" s="39"/>
      <c r="F235" s="39"/>
      <c r="G235" s="39"/>
      <c r="H235" s="59"/>
      <c r="I235" s="60"/>
      <c r="J235" s="28"/>
      <c r="K235" s="57"/>
      <c r="L235" s="28"/>
      <c r="M235" s="28"/>
      <c r="N235" s="28"/>
      <c r="O235" s="28"/>
      <c r="P235" s="58"/>
      <c r="Q235" s="5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 spans="1:28" ht="14.4">
      <c r="A236" s="39"/>
      <c r="B236" s="38"/>
      <c r="C236" s="38"/>
      <c r="D236" s="39"/>
      <c r="E236" s="39"/>
      <c r="F236" s="39"/>
      <c r="G236" s="39"/>
      <c r="H236" s="59"/>
      <c r="I236" s="60"/>
      <c r="J236" s="28"/>
      <c r="K236" s="57"/>
      <c r="L236" s="28"/>
      <c r="M236" s="28"/>
      <c r="N236" s="28"/>
      <c r="O236" s="28"/>
      <c r="P236" s="58"/>
      <c r="Q236" s="5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 spans="1:28" ht="14.4">
      <c r="A237" s="39"/>
      <c r="B237" s="38"/>
      <c r="C237" s="38"/>
      <c r="D237" s="39"/>
      <c r="E237" s="39"/>
      <c r="F237" s="39"/>
      <c r="G237" s="39"/>
      <c r="H237" s="59"/>
      <c r="I237" s="60"/>
      <c r="J237" s="28"/>
      <c r="K237" s="57"/>
      <c r="L237" s="28"/>
      <c r="M237" s="28"/>
      <c r="N237" s="28"/>
      <c r="O237" s="28"/>
      <c r="P237" s="58"/>
      <c r="Q237" s="5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 spans="1:28" ht="14.4">
      <c r="A238" s="39"/>
      <c r="B238" s="38"/>
      <c r="C238" s="38"/>
      <c r="D238" s="39"/>
      <c r="E238" s="39"/>
      <c r="F238" s="39"/>
      <c r="G238" s="39"/>
      <c r="H238" s="59"/>
      <c r="I238" s="60"/>
      <c r="J238" s="28"/>
      <c r="K238" s="57"/>
      <c r="L238" s="28"/>
      <c r="M238" s="28"/>
      <c r="N238" s="28"/>
      <c r="O238" s="28"/>
      <c r="P238" s="58"/>
      <c r="Q238" s="5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 spans="1:28" ht="14.4">
      <c r="A239" s="39"/>
      <c r="B239" s="38"/>
      <c r="C239" s="38"/>
      <c r="D239" s="39"/>
      <c r="E239" s="39"/>
      <c r="F239" s="39"/>
      <c r="G239" s="39"/>
      <c r="H239" s="59"/>
      <c r="I239" s="60"/>
      <c r="J239" s="28"/>
      <c r="K239" s="57"/>
      <c r="L239" s="28"/>
      <c r="M239" s="28"/>
      <c r="N239" s="28"/>
      <c r="O239" s="28"/>
      <c r="P239" s="58"/>
      <c r="Q239" s="5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</row>
    <row r="240" spans="1:28" ht="14.4">
      <c r="A240" s="39"/>
      <c r="B240" s="38"/>
      <c r="C240" s="38"/>
      <c r="D240" s="39"/>
      <c r="E240" s="39"/>
      <c r="F240" s="39"/>
      <c r="G240" s="39"/>
      <c r="H240" s="59"/>
      <c r="I240" s="60"/>
      <c r="J240" s="28"/>
      <c r="K240" s="57"/>
      <c r="L240" s="28"/>
      <c r="M240" s="28"/>
      <c r="N240" s="28"/>
      <c r="O240" s="28"/>
      <c r="P240" s="58"/>
      <c r="Q240" s="5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 spans="1:28" ht="14.4">
      <c r="A241" s="39"/>
      <c r="B241" s="38"/>
      <c r="C241" s="38"/>
      <c r="D241" s="39"/>
      <c r="E241" s="39"/>
      <c r="F241" s="39"/>
      <c r="G241" s="39"/>
      <c r="H241" s="59"/>
      <c r="I241" s="60"/>
      <c r="J241" s="28"/>
      <c r="K241" s="57"/>
      <c r="L241" s="28"/>
      <c r="M241" s="28"/>
      <c r="N241" s="28"/>
      <c r="O241" s="28"/>
      <c r="P241" s="58"/>
      <c r="Q241" s="5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 spans="1:28" ht="14.4">
      <c r="A242" s="39"/>
      <c r="B242" s="38"/>
      <c r="C242" s="38"/>
      <c r="D242" s="39"/>
      <c r="E242" s="39"/>
      <c r="F242" s="39"/>
      <c r="G242" s="39"/>
      <c r="H242" s="59"/>
      <c r="I242" s="60"/>
      <c r="J242" s="28"/>
      <c r="K242" s="57"/>
      <c r="L242" s="28"/>
      <c r="M242" s="28"/>
      <c r="N242" s="28"/>
      <c r="O242" s="28"/>
      <c r="P242" s="58"/>
      <c r="Q242" s="5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</row>
    <row r="243" spans="1:28" ht="14.4">
      <c r="A243" s="39"/>
      <c r="B243" s="38"/>
      <c r="C243" s="38"/>
      <c r="D243" s="39"/>
      <c r="E243" s="39"/>
      <c r="F243" s="39"/>
      <c r="G243" s="39"/>
      <c r="H243" s="59"/>
      <c r="I243" s="60"/>
      <c r="J243" s="28"/>
      <c r="K243" s="57"/>
      <c r="L243" s="28"/>
      <c r="M243" s="28"/>
      <c r="N243" s="28"/>
      <c r="O243" s="28"/>
      <c r="P243" s="58"/>
      <c r="Q243" s="5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 spans="1:28" ht="14.4">
      <c r="A244" s="39"/>
      <c r="B244" s="38"/>
      <c r="C244" s="38"/>
      <c r="D244" s="39"/>
      <c r="E244" s="39"/>
      <c r="F244" s="39"/>
      <c r="G244" s="39"/>
      <c r="H244" s="59"/>
      <c r="I244" s="60"/>
      <c r="J244" s="28"/>
      <c r="K244" s="57"/>
      <c r="L244" s="28"/>
      <c r="M244" s="28"/>
      <c r="N244" s="28"/>
      <c r="O244" s="28"/>
      <c r="P244" s="58"/>
      <c r="Q244" s="5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 spans="1:28" ht="14.4">
      <c r="A245" s="39"/>
      <c r="B245" s="38"/>
      <c r="C245" s="38"/>
      <c r="D245" s="39"/>
      <c r="E245" s="39"/>
      <c r="F245" s="39"/>
      <c r="G245" s="39"/>
      <c r="H245" s="59"/>
      <c r="I245" s="60"/>
      <c r="J245" s="28"/>
      <c r="K245" s="57"/>
      <c r="L245" s="28"/>
      <c r="M245" s="28"/>
      <c r="N245" s="28"/>
      <c r="O245" s="28"/>
      <c r="P245" s="58"/>
      <c r="Q245" s="5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 spans="1:28" ht="14.4">
      <c r="A246" s="39"/>
      <c r="B246" s="38"/>
      <c r="C246" s="38"/>
      <c r="D246" s="39"/>
      <c r="E246" s="39"/>
      <c r="F246" s="39"/>
      <c r="G246" s="39"/>
      <c r="H246" s="59"/>
      <c r="I246" s="60"/>
      <c r="J246" s="28"/>
      <c r="K246" s="57"/>
      <c r="L246" s="28"/>
      <c r="M246" s="28"/>
      <c r="N246" s="28"/>
      <c r="O246" s="28"/>
      <c r="P246" s="58"/>
      <c r="Q246" s="5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 spans="1:28" ht="14.4">
      <c r="A247" s="39"/>
      <c r="B247" s="38"/>
      <c r="C247" s="38"/>
      <c r="D247" s="39"/>
      <c r="E247" s="39"/>
      <c r="F247" s="39"/>
      <c r="G247" s="39"/>
      <c r="H247" s="59"/>
      <c r="I247" s="60"/>
      <c r="J247" s="28"/>
      <c r="K247" s="57"/>
      <c r="L247" s="28"/>
      <c r="M247" s="28"/>
      <c r="N247" s="28"/>
      <c r="O247" s="28"/>
      <c r="P247" s="58"/>
      <c r="Q247" s="5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 spans="1:28" ht="14.4">
      <c r="A248" s="39"/>
      <c r="B248" s="38"/>
      <c r="C248" s="38"/>
      <c r="D248" s="39"/>
      <c r="E248" s="39"/>
      <c r="F248" s="39"/>
      <c r="G248" s="39"/>
      <c r="H248" s="59"/>
      <c r="I248" s="60"/>
      <c r="J248" s="28"/>
      <c r="K248" s="57"/>
      <c r="L248" s="28"/>
      <c r="M248" s="28"/>
      <c r="N248" s="28"/>
      <c r="O248" s="28"/>
      <c r="P248" s="58"/>
      <c r="Q248" s="5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 spans="1:28" ht="14.4">
      <c r="A249" s="39"/>
      <c r="B249" s="38"/>
      <c r="C249" s="38"/>
      <c r="D249" s="39"/>
      <c r="E249" s="39"/>
      <c r="F249" s="39"/>
      <c r="G249" s="39"/>
      <c r="H249" s="59"/>
      <c r="I249" s="60"/>
      <c r="J249" s="28"/>
      <c r="K249" s="57"/>
      <c r="L249" s="28"/>
      <c r="M249" s="28"/>
      <c r="N249" s="28"/>
      <c r="O249" s="28"/>
      <c r="P249" s="58"/>
      <c r="Q249" s="5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 spans="1:28" ht="14.4">
      <c r="A250" s="39"/>
      <c r="B250" s="38"/>
      <c r="C250" s="38"/>
      <c r="D250" s="39"/>
      <c r="E250" s="39"/>
      <c r="F250" s="39"/>
      <c r="G250" s="39"/>
      <c r="H250" s="59"/>
      <c r="I250" s="60"/>
      <c r="J250" s="28"/>
      <c r="K250" s="57"/>
      <c r="L250" s="28"/>
      <c r="M250" s="28"/>
      <c r="N250" s="28"/>
      <c r="O250" s="28"/>
      <c r="P250" s="58"/>
      <c r="Q250" s="5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 spans="1:28" ht="14.4">
      <c r="A251" s="39"/>
      <c r="B251" s="38"/>
      <c r="C251" s="38"/>
      <c r="D251" s="39"/>
      <c r="E251" s="39"/>
      <c r="F251" s="39"/>
      <c r="G251" s="39"/>
      <c r="H251" s="59"/>
      <c r="I251" s="60"/>
      <c r="J251" s="28"/>
      <c r="K251" s="57"/>
      <c r="L251" s="28"/>
      <c r="M251" s="28"/>
      <c r="N251" s="28"/>
      <c r="O251" s="28"/>
      <c r="P251" s="58"/>
      <c r="Q251" s="5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 spans="1:28" ht="14.4">
      <c r="A252" s="39"/>
      <c r="B252" s="38"/>
      <c r="C252" s="38"/>
      <c r="D252" s="39"/>
      <c r="E252" s="39"/>
      <c r="F252" s="39"/>
      <c r="G252" s="39"/>
      <c r="H252" s="59"/>
      <c r="I252" s="60"/>
      <c r="J252" s="28"/>
      <c r="K252" s="57"/>
      <c r="L252" s="28"/>
      <c r="M252" s="28"/>
      <c r="N252" s="28"/>
      <c r="O252" s="28"/>
      <c r="P252" s="58"/>
      <c r="Q252" s="5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 spans="1:28" ht="14.4">
      <c r="A253" s="39"/>
      <c r="B253" s="38"/>
      <c r="C253" s="38"/>
      <c r="D253" s="39"/>
      <c r="E253" s="39"/>
      <c r="F253" s="39"/>
      <c r="G253" s="39"/>
      <c r="H253" s="59"/>
      <c r="I253" s="60"/>
      <c r="J253" s="28"/>
      <c r="K253" s="57"/>
      <c r="L253" s="28"/>
      <c r="M253" s="28"/>
      <c r="N253" s="28"/>
      <c r="O253" s="28"/>
      <c r="P253" s="58"/>
      <c r="Q253" s="5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 spans="1:28" ht="14.4">
      <c r="A254" s="39"/>
      <c r="B254" s="38"/>
      <c r="C254" s="38"/>
      <c r="D254" s="39"/>
      <c r="E254" s="39"/>
      <c r="F254" s="39"/>
      <c r="G254" s="39"/>
      <c r="H254" s="59"/>
      <c r="I254" s="60"/>
      <c r="J254" s="28"/>
      <c r="K254" s="57"/>
      <c r="L254" s="28"/>
      <c r="M254" s="28"/>
      <c r="N254" s="28"/>
      <c r="O254" s="28"/>
      <c r="P254" s="58"/>
      <c r="Q254" s="5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 spans="1:28" ht="14.4">
      <c r="A255" s="39"/>
      <c r="B255" s="38"/>
      <c r="C255" s="38"/>
      <c r="D255" s="39"/>
      <c r="E255" s="39"/>
      <c r="F255" s="39"/>
      <c r="G255" s="39"/>
      <c r="H255" s="59"/>
      <c r="I255" s="60"/>
      <c r="J255" s="28"/>
      <c r="K255" s="57"/>
      <c r="L255" s="28"/>
      <c r="M255" s="28"/>
      <c r="N255" s="28"/>
      <c r="O255" s="28"/>
      <c r="P255" s="58"/>
      <c r="Q255" s="5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 spans="1:28" ht="14.4">
      <c r="A256" s="39"/>
      <c r="B256" s="38"/>
      <c r="C256" s="38"/>
      <c r="D256" s="39"/>
      <c r="E256" s="39"/>
      <c r="F256" s="39"/>
      <c r="G256" s="39"/>
      <c r="H256" s="59"/>
      <c r="I256" s="60"/>
      <c r="J256" s="28"/>
      <c r="K256" s="57"/>
      <c r="L256" s="28"/>
      <c r="M256" s="28"/>
      <c r="N256" s="28"/>
      <c r="O256" s="28"/>
      <c r="P256" s="58"/>
      <c r="Q256" s="5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 spans="1:28" ht="14.4">
      <c r="A257" s="39"/>
      <c r="B257" s="38"/>
      <c r="C257" s="38"/>
      <c r="D257" s="39"/>
      <c r="E257" s="39"/>
      <c r="F257" s="39"/>
      <c r="G257" s="39"/>
      <c r="H257" s="59"/>
      <c r="I257" s="60"/>
      <c r="J257" s="28"/>
      <c r="K257" s="57"/>
      <c r="L257" s="28"/>
      <c r="M257" s="28"/>
      <c r="N257" s="28"/>
      <c r="O257" s="28"/>
      <c r="P257" s="58"/>
      <c r="Q257" s="5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 spans="1:28" ht="14.4">
      <c r="A258" s="39"/>
      <c r="B258" s="38"/>
      <c r="C258" s="38"/>
      <c r="D258" s="39"/>
      <c r="E258" s="39"/>
      <c r="F258" s="39"/>
      <c r="G258" s="39"/>
      <c r="H258" s="59"/>
      <c r="I258" s="60"/>
      <c r="J258" s="28"/>
      <c r="K258" s="57"/>
      <c r="L258" s="28"/>
      <c r="M258" s="28"/>
      <c r="N258" s="28"/>
      <c r="O258" s="28"/>
      <c r="P258" s="58"/>
      <c r="Q258" s="5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 spans="1:28" ht="14.4">
      <c r="A259" s="39"/>
      <c r="B259" s="38"/>
      <c r="C259" s="38"/>
      <c r="D259" s="39"/>
      <c r="E259" s="39"/>
      <c r="F259" s="39"/>
      <c r="G259" s="39"/>
      <c r="H259" s="59"/>
      <c r="I259" s="60"/>
      <c r="J259" s="28"/>
      <c r="K259" s="57"/>
      <c r="L259" s="28"/>
      <c r="M259" s="28"/>
      <c r="N259" s="28"/>
      <c r="O259" s="28"/>
      <c r="P259" s="58"/>
      <c r="Q259" s="5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 spans="1:28" ht="14.4">
      <c r="A260" s="39"/>
      <c r="B260" s="38"/>
      <c r="C260" s="38"/>
      <c r="D260" s="39"/>
      <c r="E260" s="39"/>
      <c r="F260" s="39"/>
      <c r="G260" s="39"/>
      <c r="H260" s="59"/>
      <c r="I260" s="60"/>
      <c r="J260" s="28"/>
      <c r="K260" s="57"/>
      <c r="L260" s="28"/>
      <c r="M260" s="28"/>
      <c r="N260" s="28"/>
      <c r="O260" s="28"/>
      <c r="P260" s="58"/>
      <c r="Q260" s="5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 spans="1:28" ht="14.4">
      <c r="A261" s="39"/>
      <c r="B261" s="38"/>
      <c r="C261" s="38"/>
      <c r="D261" s="39"/>
      <c r="E261" s="39"/>
      <c r="F261" s="39"/>
      <c r="G261" s="39"/>
      <c r="H261" s="59"/>
      <c r="I261" s="60"/>
      <c r="J261" s="28"/>
      <c r="K261" s="57"/>
      <c r="L261" s="28"/>
      <c r="M261" s="28"/>
      <c r="N261" s="28"/>
      <c r="O261" s="28"/>
      <c r="P261" s="58"/>
      <c r="Q261" s="5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 spans="1:28" ht="14.4">
      <c r="A262" s="39"/>
      <c r="B262" s="38"/>
      <c r="C262" s="38"/>
      <c r="D262" s="39"/>
      <c r="E262" s="39"/>
      <c r="F262" s="39"/>
      <c r="G262" s="39"/>
      <c r="H262" s="59"/>
      <c r="I262" s="60"/>
      <c r="J262" s="28"/>
      <c r="K262" s="57"/>
      <c r="L262" s="28"/>
      <c r="M262" s="28"/>
      <c r="N262" s="28"/>
      <c r="O262" s="28"/>
      <c r="P262" s="58"/>
      <c r="Q262" s="5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 spans="1:28" ht="14.4">
      <c r="A263" s="39"/>
      <c r="B263" s="38"/>
      <c r="C263" s="38"/>
      <c r="D263" s="39"/>
      <c r="E263" s="39"/>
      <c r="F263" s="39"/>
      <c r="G263" s="39"/>
      <c r="H263" s="59"/>
      <c r="I263" s="60"/>
      <c r="J263" s="28"/>
      <c r="K263" s="57"/>
      <c r="L263" s="28"/>
      <c r="M263" s="28"/>
      <c r="N263" s="28"/>
      <c r="O263" s="28"/>
      <c r="P263" s="58"/>
      <c r="Q263" s="5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 spans="1:28" ht="14.4">
      <c r="A264" s="39"/>
      <c r="B264" s="38"/>
      <c r="C264" s="38"/>
      <c r="D264" s="39"/>
      <c r="E264" s="39"/>
      <c r="F264" s="39"/>
      <c r="G264" s="39"/>
      <c r="H264" s="59"/>
      <c r="I264" s="60"/>
      <c r="J264" s="28"/>
      <c r="K264" s="57"/>
      <c r="L264" s="28"/>
      <c r="M264" s="28"/>
      <c r="N264" s="28"/>
      <c r="O264" s="28"/>
      <c r="P264" s="58"/>
      <c r="Q264" s="5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 spans="1:28" ht="14.4">
      <c r="A265" s="39"/>
      <c r="B265" s="38"/>
      <c r="C265" s="38"/>
      <c r="D265" s="39"/>
      <c r="E265" s="39"/>
      <c r="F265" s="39"/>
      <c r="G265" s="39"/>
      <c r="H265" s="59"/>
      <c r="I265" s="60"/>
      <c r="J265" s="28"/>
      <c r="K265" s="57"/>
      <c r="L265" s="28"/>
      <c r="M265" s="28"/>
      <c r="N265" s="28"/>
      <c r="O265" s="28"/>
      <c r="P265" s="58"/>
      <c r="Q265" s="5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 spans="1:28" ht="14.4">
      <c r="A266" s="39"/>
      <c r="B266" s="38"/>
      <c r="C266" s="38"/>
      <c r="D266" s="39"/>
      <c r="E266" s="39"/>
      <c r="F266" s="39"/>
      <c r="G266" s="39"/>
      <c r="H266" s="59"/>
      <c r="I266" s="60"/>
      <c r="J266" s="28"/>
      <c r="K266" s="57"/>
      <c r="L266" s="28"/>
      <c r="M266" s="28"/>
      <c r="N266" s="28"/>
      <c r="O266" s="28"/>
      <c r="P266" s="58"/>
      <c r="Q266" s="5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 spans="1:28" ht="14.4">
      <c r="A267" s="39"/>
      <c r="B267" s="38"/>
      <c r="C267" s="38"/>
      <c r="D267" s="39"/>
      <c r="E267" s="39"/>
      <c r="F267" s="39"/>
      <c r="G267" s="39"/>
      <c r="H267" s="59"/>
      <c r="I267" s="60"/>
      <c r="J267" s="28"/>
      <c r="K267" s="57"/>
      <c r="L267" s="28"/>
      <c r="M267" s="28"/>
      <c r="N267" s="28"/>
      <c r="O267" s="28"/>
      <c r="P267" s="58"/>
      <c r="Q267" s="5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 spans="1:28" ht="14.4">
      <c r="A268" s="39"/>
      <c r="B268" s="38"/>
      <c r="C268" s="38"/>
      <c r="D268" s="39"/>
      <c r="E268" s="39"/>
      <c r="F268" s="39"/>
      <c r="G268" s="39"/>
      <c r="H268" s="59"/>
      <c r="I268" s="60"/>
      <c r="J268" s="28"/>
      <c r="K268" s="57"/>
      <c r="L268" s="28"/>
      <c r="M268" s="28"/>
      <c r="N268" s="28"/>
      <c r="O268" s="28"/>
      <c r="P268" s="58"/>
      <c r="Q268" s="5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 spans="1:28" ht="14.4">
      <c r="A269" s="39"/>
      <c r="B269" s="38"/>
      <c r="C269" s="38"/>
      <c r="D269" s="39"/>
      <c r="E269" s="39"/>
      <c r="F269" s="39"/>
      <c r="G269" s="39"/>
      <c r="H269" s="59"/>
      <c r="I269" s="60"/>
      <c r="J269" s="28"/>
      <c r="K269" s="57"/>
      <c r="L269" s="28"/>
      <c r="M269" s="28"/>
      <c r="N269" s="28"/>
      <c r="O269" s="28"/>
      <c r="P269" s="58"/>
      <c r="Q269" s="5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 spans="1:28" ht="14.4">
      <c r="A270" s="39"/>
      <c r="B270" s="38"/>
      <c r="C270" s="38"/>
      <c r="D270" s="39"/>
      <c r="E270" s="39"/>
      <c r="F270" s="39"/>
      <c r="G270" s="39"/>
      <c r="H270" s="59"/>
      <c r="I270" s="60"/>
      <c r="J270" s="28"/>
      <c r="K270" s="57"/>
      <c r="L270" s="28"/>
      <c r="M270" s="28"/>
      <c r="N270" s="28"/>
      <c r="O270" s="28"/>
      <c r="P270" s="58"/>
      <c r="Q270" s="5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 spans="1:28" ht="14.4">
      <c r="A271" s="39"/>
      <c r="B271" s="38"/>
      <c r="C271" s="38"/>
      <c r="D271" s="39"/>
      <c r="E271" s="39"/>
      <c r="F271" s="39"/>
      <c r="G271" s="39"/>
      <c r="H271" s="59"/>
      <c r="I271" s="60"/>
      <c r="J271" s="28"/>
      <c r="K271" s="57"/>
      <c r="L271" s="28"/>
      <c r="M271" s="28"/>
      <c r="N271" s="28"/>
      <c r="O271" s="28"/>
      <c r="P271" s="58"/>
      <c r="Q271" s="5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 spans="1:28" ht="14.4">
      <c r="A272" s="39"/>
      <c r="B272" s="38"/>
      <c r="C272" s="38"/>
      <c r="D272" s="39"/>
      <c r="E272" s="39"/>
      <c r="F272" s="39"/>
      <c r="G272" s="39"/>
      <c r="H272" s="59"/>
      <c r="I272" s="60"/>
      <c r="J272" s="28"/>
      <c r="K272" s="57"/>
      <c r="L272" s="28"/>
      <c r="M272" s="28"/>
      <c r="N272" s="28"/>
      <c r="O272" s="28"/>
      <c r="P272" s="58"/>
      <c r="Q272" s="5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 spans="1:28" ht="14.4">
      <c r="A273" s="39"/>
      <c r="B273" s="38"/>
      <c r="C273" s="38"/>
      <c r="D273" s="39"/>
      <c r="E273" s="39"/>
      <c r="F273" s="39"/>
      <c r="G273" s="39"/>
      <c r="H273" s="59"/>
      <c r="I273" s="60"/>
      <c r="J273" s="28"/>
      <c r="K273" s="57"/>
      <c r="L273" s="28"/>
      <c r="M273" s="28"/>
      <c r="N273" s="28"/>
      <c r="O273" s="28"/>
      <c r="P273" s="58"/>
      <c r="Q273" s="5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</row>
    <row r="274" spans="1:28" ht="14.4">
      <c r="A274" s="39"/>
      <c r="B274" s="38"/>
      <c r="C274" s="38"/>
      <c r="D274" s="39"/>
      <c r="E274" s="39"/>
      <c r="F274" s="39"/>
      <c r="G274" s="39"/>
      <c r="H274" s="59"/>
      <c r="I274" s="60"/>
      <c r="J274" s="28"/>
      <c r="K274" s="57"/>
      <c r="L274" s="28"/>
      <c r="M274" s="28"/>
      <c r="N274" s="28"/>
      <c r="O274" s="28"/>
      <c r="P274" s="58"/>
      <c r="Q274" s="5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 spans="1:28" ht="14.4">
      <c r="A275" s="39"/>
      <c r="B275" s="38"/>
      <c r="C275" s="38"/>
      <c r="D275" s="39"/>
      <c r="E275" s="39"/>
      <c r="F275" s="39"/>
      <c r="G275" s="39"/>
      <c r="H275" s="59"/>
      <c r="I275" s="60"/>
      <c r="J275" s="28"/>
      <c r="K275" s="57"/>
      <c r="L275" s="28"/>
      <c r="M275" s="28"/>
      <c r="N275" s="28"/>
      <c r="O275" s="28"/>
      <c r="P275" s="58"/>
      <c r="Q275" s="5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 spans="1:28" ht="14.4">
      <c r="A276" s="39"/>
      <c r="B276" s="38"/>
      <c r="C276" s="38"/>
      <c r="D276" s="39"/>
      <c r="E276" s="39"/>
      <c r="F276" s="39"/>
      <c r="G276" s="39"/>
      <c r="H276" s="59"/>
      <c r="I276" s="60"/>
      <c r="J276" s="28"/>
      <c r="K276" s="57"/>
      <c r="L276" s="28"/>
      <c r="M276" s="28"/>
      <c r="N276" s="28"/>
      <c r="O276" s="28"/>
      <c r="P276" s="58"/>
      <c r="Q276" s="5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</row>
    <row r="277" spans="1:28" ht="14.4">
      <c r="A277" s="39"/>
      <c r="B277" s="38"/>
      <c r="C277" s="38"/>
      <c r="D277" s="39"/>
      <c r="E277" s="39"/>
      <c r="F277" s="39"/>
      <c r="G277" s="39"/>
      <c r="H277" s="59"/>
      <c r="I277" s="60"/>
      <c r="J277" s="28"/>
      <c r="K277" s="57"/>
      <c r="L277" s="28"/>
      <c r="M277" s="28"/>
      <c r="N277" s="28"/>
      <c r="O277" s="28"/>
      <c r="P277" s="58"/>
      <c r="Q277" s="5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 spans="1:28" ht="14.4">
      <c r="A278" s="39"/>
      <c r="B278" s="38"/>
      <c r="C278" s="38"/>
      <c r="D278" s="39"/>
      <c r="E278" s="39"/>
      <c r="F278" s="39"/>
      <c r="G278" s="39"/>
      <c r="H278" s="59"/>
      <c r="I278" s="60"/>
      <c r="J278" s="28"/>
      <c r="K278" s="57"/>
      <c r="L278" s="28"/>
      <c r="M278" s="28"/>
      <c r="N278" s="28"/>
      <c r="O278" s="28"/>
      <c r="P278" s="58"/>
      <c r="Q278" s="5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 spans="1:28" ht="14.4">
      <c r="A279" s="39"/>
      <c r="B279" s="38"/>
      <c r="C279" s="38"/>
      <c r="D279" s="39"/>
      <c r="E279" s="39"/>
      <c r="F279" s="39"/>
      <c r="G279" s="39"/>
      <c r="H279" s="59"/>
      <c r="I279" s="60"/>
      <c r="J279" s="28"/>
      <c r="K279" s="57"/>
      <c r="L279" s="28"/>
      <c r="M279" s="28"/>
      <c r="N279" s="28"/>
      <c r="O279" s="28"/>
      <c r="P279" s="58"/>
      <c r="Q279" s="5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 spans="1:28" ht="14.4">
      <c r="A280" s="39"/>
      <c r="B280" s="38"/>
      <c r="C280" s="38"/>
      <c r="D280" s="39"/>
      <c r="E280" s="39"/>
      <c r="F280" s="39"/>
      <c r="G280" s="39"/>
      <c r="H280" s="59"/>
      <c r="I280" s="60"/>
      <c r="J280" s="28"/>
      <c r="K280" s="57"/>
      <c r="L280" s="28"/>
      <c r="M280" s="28"/>
      <c r="N280" s="28"/>
      <c r="O280" s="28"/>
      <c r="P280" s="58"/>
      <c r="Q280" s="5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 spans="1:28" ht="14.4">
      <c r="A281" s="39"/>
      <c r="B281" s="38"/>
      <c r="C281" s="38"/>
      <c r="D281" s="39"/>
      <c r="E281" s="39"/>
      <c r="F281" s="39"/>
      <c r="G281" s="39"/>
      <c r="H281" s="59"/>
      <c r="I281" s="60"/>
      <c r="J281" s="28"/>
      <c r="K281" s="57"/>
      <c r="L281" s="28"/>
      <c r="M281" s="28"/>
      <c r="N281" s="28"/>
      <c r="O281" s="28"/>
      <c r="P281" s="58"/>
      <c r="Q281" s="5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 spans="1:28" ht="14.4">
      <c r="A282" s="39"/>
      <c r="B282" s="38"/>
      <c r="C282" s="38"/>
      <c r="D282" s="39"/>
      <c r="E282" s="39"/>
      <c r="F282" s="39"/>
      <c r="G282" s="39"/>
      <c r="H282" s="59"/>
      <c r="I282" s="60"/>
      <c r="J282" s="28"/>
      <c r="K282" s="57"/>
      <c r="L282" s="28"/>
      <c r="M282" s="28"/>
      <c r="N282" s="28"/>
      <c r="O282" s="28"/>
      <c r="P282" s="58"/>
      <c r="Q282" s="5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 spans="1:28" ht="14.4">
      <c r="A283" s="39"/>
      <c r="B283" s="38"/>
      <c r="C283" s="38"/>
      <c r="D283" s="39"/>
      <c r="E283" s="39"/>
      <c r="F283" s="39"/>
      <c r="G283" s="39"/>
      <c r="H283" s="59"/>
      <c r="I283" s="60"/>
      <c r="J283" s="28"/>
      <c r="K283" s="57"/>
      <c r="L283" s="28"/>
      <c r="M283" s="28"/>
      <c r="N283" s="28"/>
      <c r="O283" s="28"/>
      <c r="P283" s="58"/>
      <c r="Q283" s="5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 spans="1:28" ht="14.4">
      <c r="A284" s="39"/>
      <c r="B284" s="38"/>
      <c r="C284" s="38"/>
      <c r="D284" s="39"/>
      <c r="E284" s="39"/>
      <c r="F284" s="39"/>
      <c r="G284" s="39"/>
      <c r="H284" s="59"/>
      <c r="I284" s="60"/>
      <c r="J284" s="28"/>
      <c r="K284" s="57"/>
      <c r="L284" s="28"/>
      <c r="M284" s="28"/>
      <c r="N284" s="28"/>
      <c r="O284" s="28"/>
      <c r="P284" s="58"/>
      <c r="Q284" s="5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 spans="1:28" ht="14.4">
      <c r="A285" s="39"/>
      <c r="B285" s="38"/>
      <c r="C285" s="38"/>
      <c r="D285" s="39"/>
      <c r="E285" s="39"/>
      <c r="F285" s="39"/>
      <c r="G285" s="39"/>
      <c r="H285" s="59"/>
      <c r="I285" s="60"/>
      <c r="J285" s="28"/>
      <c r="K285" s="57"/>
      <c r="L285" s="28"/>
      <c r="M285" s="28"/>
      <c r="N285" s="28"/>
      <c r="O285" s="28"/>
      <c r="P285" s="58"/>
      <c r="Q285" s="5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 spans="1:28" ht="14.4">
      <c r="A286" s="39"/>
      <c r="B286" s="38"/>
      <c r="C286" s="38"/>
      <c r="D286" s="39"/>
      <c r="E286" s="39"/>
      <c r="F286" s="39"/>
      <c r="G286" s="39"/>
      <c r="H286" s="59"/>
      <c r="I286" s="60"/>
      <c r="J286" s="28"/>
      <c r="K286" s="57"/>
      <c r="L286" s="28"/>
      <c r="M286" s="28"/>
      <c r="N286" s="28"/>
      <c r="O286" s="28"/>
      <c r="P286" s="58"/>
      <c r="Q286" s="5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 spans="1:28" ht="14.4">
      <c r="A287" s="39"/>
      <c r="B287" s="38"/>
      <c r="C287" s="38"/>
      <c r="D287" s="39"/>
      <c r="E287" s="39"/>
      <c r="F287" s="39"/>
      <c r="G287" s="39"/>
      <c r="H287" s="59"/>
      <c r="I287" s="60"/>
      <c r="J287" s="28"/>
      <c r="K287" s="57"/>
      <c r="L287" s="28"/>
      <c r="M287" s="28"/>
      <c r="N287" s="28"/>
      <c r="O287" s="28"/>
      <c r="P287" s="58"/>
      <c r="Q287" s="5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 spans="1:28" ht="14.4">
      <c r="A288" s="39"/>
      <c r="B288" s="38"/>
      <c r="C288" s="38"/>
      <c r="D288" s="39"/>
      <c r="E288" s="39"/>
      <c r="F288" s="39"/>
      <c r="G288" s="39"/>
      <c r="H288" s="59"/>
      <c r="I288" s="60"/>
      <c r="J288" s="28"/>
      <c r="K288" s="57"/>
      <c r="L288" s="28"/>
      <c r="M288" s="28"/>
      <c r="N288" s="28"/>
      <c r="O288" s="28"/>
      <c r="P288" s="58"/>
      <c r="Q288" s="5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 spans="1:28" ht="14.4">
      <c r="A289" s="39"/>
      <c r="B289" s="38"/>
      <c r="C289" s="38"/>
      <c r="D289" s="39"/>
      <c r="E289" s="39"/>
      <c r="F289" s="39"/>
      <c r="G289" s="39"/>
      <c r="H289" s="59"/>
      <c r="I289" s="60"/>
      <c r="J289" s="28"/>
      <c r="K289" s="57"/>
      <c r="L289" s="28"/>
      <c r="M289" s="28"/>
      <c r="N289" s="28"/>
      <c r="O289" s="28"/>
      <c r="P289" s="58"/>
      <c r="Q289" s="5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</row>
    <row r="290" spans="1:28" ht="14.4">
      <c r="A290" s="39"/>
      <c r="B290" s="38"/>
      <c r="C290" s="38"/>
      <c r="D290" s="39"/>
      <c r="E290" s="39"/>
      <c r="F290" s="39"/>
      <c r="G290" s="39"/>
      <c r="H290" s="59"/>
      <c r="I290" s="60"/>
      <c r="J290" s="28"/>
      <c r="K290" s="57"/>
      <c r="L290" s="28"/>
      <c r="M290" s="28"/>
      <c r="N290" s="28"/>
      <c r="O290" s="28"/>
      <c r="P290" s="58"/>
      <c r="Q290" s="5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 spans="1:28" ht="14.4">
      <c r="A291" s="39"/>
      <c r="B291" s="38"/>
      <c r="C291" s="38"/>
      <c r="D291" s="39"/>
      <c r="E291" s="39"/>
      <c r="F291" s="39"/>
      <c r="G291" s="39"/>
      <c r="H291" s="59"/>
      <c r="I291" s="60"/>
      <c r="J291" s="28"/>
      <c r="K291" s="57"/>
      <c r="L291" s="28"/>
      <c r="M291" s="28"/>
      <c r="N291" s="28"/>
      <c r="O291" s="28"/>
      <c r="P291" s="58"/>
      <c r="Q291" s="5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 spans="1:28" ht="14.4">
      <c r="A292" s="39"/>
      <c r="B292" s="38"/>
      <c r="C292" s="38"/>
      <c r="D292" s="39"/>
      <c r="E292" s="39"/>
      <c r="F292" s="39"/>
      <c r="G292" s="39"/>
      <c r="H292" s="59"/>
      <c r="I292" s="60"/>
      <c r="J292" s="28"/>
      <c r="K292" s="57"/>
      <c r="L292" s="28"/>
      <c r="M292" s="28"/>
      <c r="N292" s="28"/>
      <c r="O292" s="28"/>
      <c r="P292" s="58"/>
      <c r="Q292" s="5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</row>
    <row r="293" spans="1:28" ht="14.4">
      <c r="A293" s="39"/>
      <c r="B293" s="38"/>
      <c r="C293" s="38"/>
      <c r="D293" s="39"/>
      <c r="E293" s="39"/>
      <c r="F293" s="39"/>
      <c r="G293" s="39"/>
      <c r="H293" s="59"/>
      <c r="I293" s="60"/>
      <c r="J293" s="28"/>
      <c r="K293" s="57"/>
      <c r="L293" s="28"/>
      <c r="M293" s="28"/>
      <c r="N293" s="28"/>
      <c r="O293" s="28"/>
      <c r="P293" s="58"/>
      <c r="Q293" s="5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 spans="1:28" ht="14.4">
      <c r="A294" s="39"/>
      <c r="B294" s="38"/>
      <c r="C294" s="38"/>
      <c r="D294" s="39"/>
      <c r="E294" s="39"/>
      <c r="F294" s="39"/>
      <c r="G294" s="39"/>
      <c r="H294" s="59"/>
      <c r="I294" s="60"/>
      <c r="J294" s="28"/>
      <c r="K294" s="57"/>
      <c r="L294" s="28"/>
      <c r="M294" s="28"/>
      <c r="N294" s="28"/>
      <c r="O294" s="28"/>
      <c r="P294" s="58"/>
      <c r="Q294" s="5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 spans="1:28" ht="14.4">
      <c r="A295" s="39"/>
      <c r="B295" s="38"/>
      <c r="C295" s="38"/>
      <c r="D295" s="39"/>
      <c r="E295" s="39"/>
      <c r="F295" s="39"/>
      <c r="G295" s="39"/>
      <c r="H295" s="59"/>
      <c r="I295" s="60"/>
      <c r="J295" s="28"/>
      <c r="K295" s="57"/>
      <c r="L295" s="28"/>
      <c r="M295" s="28"/>
      <c r="N295" s="28"/>
      <c r="O295" s="28"/>
      <c r="P295" s="58"/>
      <c r="Q295" s="5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 spans="1:28" ht="14.4">
      <c r="A296" s="39"/>
      <c r="B296" s="38"/>
      <c r="C296" s="38"/>
      <c r="D296" s="39"/>
      <c r="E296" s="39"/>
      <c r="F296" s="39"/>
      <c r="G296" s="39"/>
      <c r="H296" s="59"/>
      <c r="I296" s="60"/>
      <c r="J296" s="28"/>
      <c r="K296" s="57"/>
      <c r="L296" s="28"/>
      <c r="M296" s="28"/>
      <c r="N296" s="28"/>
      <c r="O296" s="28"/>
      <c r="P296" s="58"/>
      <c r="Q296" s="5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 spans="1:28" ht="14.4">
      <c r="A297" s="39"/>
      <c r="B297" s="38"/>
      <c r="C297" s="38"/>
      <c r="D297" s="39"/>
      <c r="E297" s="39"/>
      <c r="F297" s="39"/>
      <c r="G297" s="39"/>
      <c r="H297" s="59"/>
      <c r="I297" s="60"/>
      <c r="J297" s="28"/>
      <c r="K297" s="57"/>
      <c r="L297" s="28"/>
      <c r="M297" s="28"/>
      <c r="N297" s="28"/>
      <c r="O297" s="28"/>
      <c r="P297" s="58"/>
      <c r="Q297" s="5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 spans="1:28" ht="14.4">
      <c r="A298" s="39"/>
      <c r="B298" s="38"/>
      <c r="C298" s="38"/>
      <c r="D298" s="39"/>
      <c r="E298" s="39"/>
      <c r="F298" s="39"/>
      <c r="G298" s="39"/>
      <c r="H298" s="59"/>
      <c r="I298" s="60"/>
      <c r="J298" s="28"/>
      <c r="K298" s="57"/>
      <c r="L298" s="28"/>
      <c r="M298" s="28"/>
      <c r="N298" s="28"/>
      <c r="O298" s="28"/>
      <c r="P298" s="58"/>
      <c r="Q298" s="5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 spans="1:28" ht="14.4">
      <c r="A299" s="39"/>
      <c r="B299" s="38"/>
      <c r="C299" s="38"/>
      <c r="D299" s="39"/>
      <c r="E299" s="39"/>
      <c r="F299" s="39"/>
      <c r="G299" s="39"/>
      <c r="H299" s="59"/>
      <c r="I299" s="60"/>
      <c r="J299" s="28"/>
      <c r="K299" s="57"/>
      <c r="L299" s="28"/>
      <c r="M299" s="28"/>
      <c r="N299" s="28"/>
      <c r="O299" s="28"/>
      <c r="P299" s="58"/>
      <c r="Q299" s="5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 spans="1:28" ht="14.4">
      <c r="A300" s="39"/>
      <c r="B300" s="38"/>
      <c r="C300" s="38"/>
      <c r="D300" s="39"/>
      <c r="E300" s="39"/>
      <c r="F300" s="39"/>
      <c r="G300" s="39"/>
      <c r="H300" s="59"/>
      <c r="I300" s="60"/>
      <c r="J300" s="28"/>
      <c r="K300" s="57"/>
      <c r="L300" s="28"/>
      <c r="M300" s="28"/>
      <c r="N300" s="28"/>
      <c r="O300" s="28"/>
      <c r="P300" s="58"/>
      <c r="Q300" s="5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 spans="1:28" ht="14.4">
      <c r="A301" s="39"/>
      <c r="B301" s="38"/>
      <c r="C301" s="38"/>
      <c r="D301" s="39"/>
      <c r="E301" s="39"/>
      <c r="F301" s="39"/>
      <c r="G301" s="39"/>
      <c r="H301" s="59"/>
      <c r="I301" s="60"/>
      <c r="J301" s="28"/>
      <c r="K301" s="57"/>
      <c r="L301" s="28"/>
      <c r="M301" s="28"/>
      <c r="N301" s="28"/>
      <c r="O301" s="28"/>
      <c r="P301" s="58"/>
      <c r="Q301" s="5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 spans="1:28" ht="14.4">
      <c r="A302" s="39"/>
      <c r="B302" s="38"/>
      <c r="C302" s="38"/>
      <c r="D302" s="39"/>
      <c r="E302" s="39"/>
      <c r="F302" s="39"/>
      <c r="G302" s="39"/>
      <c r="H302" s="59"/>
      <c r="I302" s="60"/>
      <c r="J302" s="28"/>
      <c r="K302" s="57"/>
      <c r="L302" s="28"/>
      <c r="M302" s="28"/>
      <c r="N302" s="28"/>
      <c r="O302" s="28"/>
      <c r="P302" s="58"/>
      <c r="Q302" s="5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</row>
    <row r="303" spans="1:28" ht="14.4">
      <c r="A303" s="39"/>
      <c r="B303" s="38"/>
      <c r="C303" s="38"/>
      <c r="D303" s="39"/>
      <c r="E303" s="39"/>
      <c r="F303" s="39"/>
      <c r="G303" s="39"/>
      <c r="H303" s="59"/>
      <c r="I303" s="60"/>
      <c r="J303" s="28"/>
      <c r="K303" s="57"/>
      <c r="L303" s="28"/>
      <c r="M303" s="28"/>
      <c r="N303" s="28"/>
      <c r="O303" s="28"/>
      <c r="P303" s="58"/>
      <c r="Q303" s="5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 spans="1:28" ht="14.4">
      <c r="A304" s="39"/>
      <c r="B304" s="38"/>
      <c r="C304" s="38"/>
      <c r="D304" s="39"/>
      <c r="E304" s="39"/>
      <c r="F304" s="39"/>
      <c r="G304" s="39"/>
      <c r="H304" s="59"/>
      <c r="I304" s="60"/>
      <c r="J304" s="28"/>
      <c r="K304" s="57"/>
      <c r="L304" s="28"/>
      <c r="M304" s="28"/>
      <c r="N304" s="28"/>
      <c r="O304" s="28"/>
      <c r="P304" s="58"/>
      <c r="Q304" s="5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 spans="1:28" ht="14.4">
      <c r="A305" s="39"/>
      <c r="B305" s="38"/>
      <c r="C305" s="38"/>
      <c r="D305" s="39"/>
      <c r="E305" s="39"/>
      <c r="F305" s="39"/>
      <c r="G305" s="39"/>
      <c r="H305" s="59"/>
      <c r="I305" s="60"/>
      <c r="J305" s="28"/>
      <c r="K305" s="57"/>
      <c r="L305" s="28"/>
      <c r="M305" s="28"/>
      <c r="N305" s="28"/>
      <c r="O305" s="28"/>
      <c r="P305" s="58"/>
      <c r="Q305" s="5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</row>
    <row r="306" spans="1:28" ht="14.4">
      <c r="A306" s="39"/>
      <c r="B306" s="38"/>
      <c r="C306" s="38"/>
      <c r="D306" s="39"/>
      <c r="E306" s="39"/>
      <c r="F306" s="39"/>
      <c r="G306" s="39"/>
      <c r="H306" s="59"/>
      <c r="I306" s="60"/>
      <c r="J306" s="28"/>
      <c r="K306" s="57"/>
      <c r="L306" s="28"/>
      <c r="M306" s="28"/>
      <c r="N306" s="28"/>
      <c r="O306" s="28"/>
      <c r="P306" s="58"/>
      <c r="Q306" s="5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 spans="1:28" ht="14.4">
      <c r="A307" s="39"/>
      <c r="B307" s="38"/>
      <c r="C307" s="38"/>
      <c r="D307" s="39"/>
      <c r="E307" s="39"/>
      <c r="F307" s="39"/>
      <c r="G307" s="39"/>
      <c r="H307" s="59"/>
      <c r="I307" s="60"/>
      <c r="J307" s="28"/>
      <c r="K307" s="57"/>
      <c r="L307" s="28"/>
      <c r="M307" s="28"/>
      <c r="N307" s="28"/>
      <c r="O307" s="28"/>
      <c r="P307" s="58"/>
      <c r="Q307" s="5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 spans="1:28" ht="14.4">
      <c r="A308" s="39"/>
      <c r="B308" s="38"/>
      <c r="C308" s="38"/>
      <c r="D308" s="39"/>
      <c r="E308" s="39"/>
      <c r="F308" s="39"/>
      <c r="G308" s="39"/>
      <c r="H308" s="59"/>
      <c r="I308" s="60"/>
      <c r="J308" s="28"/>
      <c r="K308" s="57"/>
      <c r="L308" s="28"/>
      <c r="M308" s="28"/>
      <c r="N308" s="28"/>
      <c r="O308" s="28"/>
      <c r="P308" s="58"/>
      <c r="Q308" s="5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 spans="1:28" ht="14.4">
      <c r="A309" s="39"/>
      <c r="B309" s="38"/>
      <c r="C309" s="38"/>
      <c r="D309" s="39"/>
      <c r="E309" s="39"/>
      <c r="F309" s="39"/>
      <c r="G309" s="39"/>
      <c r="H309" s="59"/>
      <c r="I309" s="60"/>
      <c r="J309" s="28"/>
      <c r="K309" s="57"/>
      <c r="L309" s="28"/>
      <c r="M309" s="28"/>
      <c r="N309" s="28"/>
      <c r="O309" s="28"/>
      <c r="P309" s="58"/>
      <c r="Q309" s="5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 spans="1:28" ht="14.4">
      <c r="A310" s="39"/>
      <c r="B310" s="38"/>
      <c r="C310" s="38"/>
      <c r="D310" s="39"/>
      <c r="E310" s="39"/>
      <c r="F310" s="39"/>
      <c r="G310" s="39"/>
      <c r="H310" s="59"/>
      <c r="I310" s="60"/>
      <c r="J310" s="28"/>
      <c r="K310" s="57"/>
      <c r="L310" s="28"/>
      <c r="M310" s="28"/>
      <c r="N310" s="28"/>
      <c r="O310" s="28"/>
      <c r="P310" s="58"/>
      <c r="Q310" s="5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 spans="1:28" ht="14.4">
      <c r="A311" s="39"/>
      <c r="B311" s="38"/>
      <c r="C311" s="38"/>
      <c r="D311" s="39"/>
      <c r="E311" s="39"/>
      <c r="F311" s="39"/>
      <c r="G311" s="39"/>
      <c r="H311" s="59"/>
      <c r="I311" s="60"/>
      <c r="J311" s="28"/>
      <c r="K311" s="57"/>
      <c r="L311" s="28"/>
      <c r="M311" s="28"/>
      <c r="N311" s="28"/>
      <c r="O311" s="28"/>
      <c r="P311" s="58"/>
      <c r="Q311" s="5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 spans="1:28" ht="14.4">
      <c r="A312" s="39"/>
      <c r="B312" s="38"/>
      <c r="C312" s="38"/>
      <c r="D312" s="39"/>
      <c r="E312" s="39"/>
      <c r="F312" s="39"/>
      <c r="G312" s="39"/>
      <c r="H312" s="59"/>
      <c r="I312" s="60"/>
      <c r="J312" s="28"/>
      <c r="K312" s="57"/>
      <c r="L312" s="28"/>
      <c r="M312" s="28"/>
      <c r="N312" s="28"/>
      <c r="O312" s="28"/>
      <c r="P312" s="58"/>
      <c r="Q312" s="5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 spans="1:28" ht="14.4">
      <c r="A313" s="39"/>
      <c r="B313" s="38"/>
      <c r="C313" s="38"/>
      <c r="D313" s="39"/>
      <c r="E313" s="39"/>
      <c r="F313" s="39"/>
      <c r="G313" s="39"/>
      <c r="H313" s="59"/>
      <c r="I313" s="60"/>
      <c r="J313" s="28"/>
      <c r="K313" s="57"/>
      <c r="L313" s="28"/>
      <c r="M313" s="28"/>
      <c r="N313" s="28"/>
      <c r="O313" s="28"/>
      <c r="P313" s="58"/>
      <c r="Q313" s="5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 spans="1:28" ht="14.4">
      <c r="A314" s="39"/>
      <c r="B314" s="38"/>
      <c r="C314" s="38"/>
      <c r="D314" s="39"/>
      <c r="E314" s="39"/>
      <c r="F314" s="39"/>
      <c r="G314" s="39"/>
      <c r="H314" s="59"/>
      <c r="I314" s="60"/>
      <c r="J314" s="28"/>
      <c r="K314" s="57"/>
      <c r="L314" s="28"/>
      <c r="M314" s="28"/>
      <c r="N314" s="28"/>
      <c r="O314" s="28"/>
      <c r="P314" s="58"/>
      <c r="Q314" s="5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 spans="1:28" ht="14.4">
      <c r="A315" s="39"/>
      <c r="B315" s="38"/>
      <c r="C315" s="38"/>
      <c r="D315" s="39"/>
      <c r="E315" s="39"/>
      <c r="F315" s="39"/>
      <c r="G315" s="39"/>
      <c r="H315" s="59"/>
      <c r="I315" s="60"/>
      <c r="J315" s="28"/>
      <c r="K315" s="57"/>
      <c r="L315" s="28"/>
      <c r="M315" s="28"/>
      <c r="N315" s="28"/>
      <c r="O315" s="28"/>
      <c r="P315" s="58"/>
      <c r="Q315" s="5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 spans="1:28" ht="14.4">
      <c r="A316" s="39"/>
      <c r="B316" s="38"/>
      <c r="C316" s="38"/>
      <c r="D316" s="39"/>
      <c r="E316" s="39"/>
      <c r="F316" s="39"/>
      <c r="G316" s="39"/>
      <c r="H316" s="59"/>
      <c r="I316" s="60"/>
      <c r="J316" s="28"/>
      <c r="K316" s="57"/>
      <c r="L316" s="28"/>
      <c r="M316" s="28"/>
      <c r="N316" s="28"/>
      <c r="O316" s="28"/>
      <c r="P316" s="58"/>
      <c r="Q316" s="5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 spans="1:28" ht="14.4">
      <c r="A317" s="39"/>
      <c r="B317" s="38"/>
      <c r="C317" s="38"/>
      <c r="D317" s="39"/>
      <c r="E317" s="39"/>
      <c r="F317" s="39"/>
      <c r="G317" s="39"/>
      <c r="H317" s="59"/>
      <c r="I317" s="60"/>
      <c r="J317" s="28"/>
      <c r="K317" s="57"/>
      <c r="L317" s="28"/>
      <c r="M317" s="28"/>
      <c r="N317" s="28"/>
      <c r="O317" s="28"/>
      <c r="P317" s="58"/>
      <c r="Q317" s="5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 spans="1:28" ht="14.4">
      <c r="A318" s="39"/>
      <c r="B318" s="38"/>
      <c r="C318" s="38"/>
      <c r="D318" s="39"/>
      <c r="E318" s="39"/>
      <c r="F318" s="39"/>
      <c r="G318" s="39"/>
      <c r="H318" s="59"/>
      <c r="I318" s="60"/>
      <c r="J318" s="28"/>
      <c r="K318" s="57"/>
      <c r="L318" s="28"/>
      <c r="M318" s="28"/>
      <c r="N318" s="28"/>
      <c r="O318" s="28"/>
      <c r="P318" s="58"/>
      <c r="Q318" s="5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 spans="1:28" ht="14.4">
      <c r="A319" s="39"/>
      <c r="B319" s="38"/>
      <c r="C319" s="38"/>
      <c r="D319" s="39"/>
      <c r="E319" s="39"/>
      <c r="F319" s="39"/>
      <c r="G319" s="39"/>
      <c r="H319" s="59"/>
      <c r="I319" s="60"/>
      <c r="J319" s="28"/>
      <c r="K319" s="57"/>
      <c r="L319" s="28"/>
      <c r="M319" s="28"/>
      <c r="N319" s="28"/>
      <c r="O319" s="28"/>
      <c r="P319" s="58"/>
      <c r="Q319" s="5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 spans="1:28" ht="14.4">
      <c r="A320" s="39"/>
      <c r="B320" s="38"/>
      <c r="C320" s="38"/>
      <c r="D320" s="39"/>
      <c r="E320" s="39"/>
      <c r="F320" s="39"/>
      <c r="G320" s="39"/>
      <c r="H320" s="59"/>
      <c r="I320" s="60"/>
      <c r="J320" s="28"/>
      <c r="K320" s="57"/>
      <c r="L320" s="28"/>
      <c r="M320" s="28"/>
      <c r="N320" s="28"/>
      <c r="O320" s="28"/>
      <c r="P320" s="58"/>
      <c r="Q320" s="5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 spans="1:28" ht="14.4">
      <c r="A321" s="39"/>
      <c r="B321" s="38"/>
      <c r="C321" s="38"/>
      <c r="D321" s="39"/>
      <c r="E321" s="39"/>
      <c r="F321" s="39"/>
      <c r="G321" s="39"/>
      <c r="H321" s="59"/>
      <c r="I321" s="60"/>
      <c r="J321" s="28"/>
      <c r="K321" s="57"/>
      <c r="L321" s="28"/>
      <c r="M321" s="28"/>
      <c r="N321" s="28"/>
      <c r="O321" s="28"/>
      <c r="P321" s="58"/>
      <c r="Q321" s="5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 spans="1:28" ht="14.4">
      <c r="A322" s="39"/>
      <c r="B322" s="38"/>
      <c r="C322" s="38"/>
      <c r="D322" s="39"/>
      <c r="E322" s="39"/>
      <c r="F322" s="39"/>
      <c r="G322" s="39"/>
      <c r="H322" s="59"/>
      <c r="I322" s="60"/>
      <c r="J322" s="28"/>
      <c r="K322" s="57"/>
      <c r="L322" s="28"/>
      <c r="M322" s="28"/>
      <c r="N322" s="28"/>
      <c r="O322" s="28"/>
      <c r="P322" s="58"/>
      <c r="Q322" s="5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 spans="1:28" ht="14.4">
      <c r="A323" s="39"/>
      <c r="B323" s="38"/>
      <c r="C323" s="38"/>
      <c r="D323" s="39"/>
      <c r="E323" s="39"/>
      <c r="F323" s="39"/>
      <c r="G323" s="39"/>
      <c r="H323" s="59"/>
      <c r="I323" s="60"/>
      <c r="J323" s="28"/>
      <c r="K323" s="57"/>
      <c r="L323" s="28"/>
      <c r="M323" s="28"/>
      <c r="N323" s="28"/>
      <c r="O323" s="28"/>
      <c r="P323" s="58"/>
      <c r="Q323" s="5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 spans="1:28" ht="14.4">
      <c r="A324" s="39"/>
      <c r="B324" s="38"/>
      <c r="C324" s="38"/>
      <c r="D324" s="39"/>
      <c r="E324" s="39"/>
      <c r="F324" s="39"/>
      <c r="G324" s="39"/>
      <c r="H324" s="59"/>
      <c r="I324" s="60"/>
      <c r="J324" s="28"/>
      <c r="K324" s="57"/>
      <c r="L324" s="28"/>
      <c r="M324" s="28"/>
      <c r="N324" s="28"/>
      <c r="O324" s="28"/>
      <c r="P324" s="58"/>
      <c r="Q324" s="5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</row>
    <row r="325" spans="1:28" ht="14.4">
      <c r="A325" s="39"/>
      <c r="B325" s="38"/>
      <c r="C325" s="38"/>
      <c r="D325" s="39"/>
      <c r="E325" s="39"/>
      <c r="F325" s="39"/>
      <c r="G325" s="39"/>
      <c r="H325" s="59"/>
      <c r="I325" s="60"/>
      <c r="J325" s="28"/>
      <c r="K325" s="57"/>
      <c r="L325" s="28"/>
      <c r="M325" s="28"/>
      <c r="N325" s="28"/>
      <c r="O325" s="28"/>
      <c r="P325" s="58"/>
      <c r="Q325" s="5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 spans="1:28" ht="14.4">
      <c r="A326" s="39"/>
      <c r="B326" s="38"/>
      <c r="C326" s="38"/>
      <c r="D326" s="39"/>
      <c r="E326" s="39"/>
      <c r="F326" s="39"/>
      <c r="G326" s="39"/>
      <c r="H326" s="59"/>
      <c r="I326" s="60"/>
      <c r="J326" s="28"/>
      <c r="K326" s="57"/>
      <c r="L326" s="28"/>
      <c r="M326" s="28"/>
      <c r="N326" s="28"/>
      <c r="O326" s="28"/>
      <c r="P326" s="58"/>
      <c r="Q326" s="5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 spans="1:28" ht="14.4">
      <c r="A327" s="39"/>
      <c r="B327" s="38"/>
      <c r="C327" s="38"/>
      <c r="D327" s="39"/>
      <c r="E327" s="39"/>
      <c r="F327" s="39"/>
      <c r="G327" s="39"/>
      <c r="H327" s="59"/>
      <c r="I327" s="60"/>
      <c r="J327" s="28"/>
      <c r="K327" s="57"/>
      <c r="L327" s="28"/>
      <c r="M327" s="28"/>
      <c r="N327" s="28"/>
      <c r="O327" s="28"/>
      <c r="P327" s="58"/>
      <c r="Q327" s="5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</row>
    <row r="328" spans="1:28" ht="14.4">
      <c r="A328" s="39"/>
      <c r="B328" s="38"/>
      <c r="C328" s="38"/>
      <c r="D328" s="39"/>
      <c r="E328" s="39"/>
      <c r="F328" s="39"/>
      <c r="G328" s="39"/>
      <c r="H328" s="59"/>
      <c r="I328" s="60"/>
      <c r="J328" s="28"/>
      <c r="K328" s="57"/>
      <c r="L328" s="28"/>
      <c r="M328" s="28"/>
      <c r="N328" s="28"/>
      <c r="O328" s="28"/>
      <c r="P328" s="58"/>
      <c r="Q328" s="5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 spans="1:28" ht="14.4">
      <c r="A329" s="39"/>
      <c r="B329" s="38"/>
      <c r="C329" s="38"/>
      <c r="D329" s="39"/>
      <c r="E329" s="39"/>
      <c r="F329" s="39"/>
      <c r="G329" s="39"/>
      <c r="H329" s="59"/>
      <c r="I329" s="60"/>
      <c r="J329" s="28"/>
      <c r="K329" s="57"/>
      <c r="L329" s="28"/>
      <c r="M329" s="28"/>
      <c r="N329" s="28"/>
      <c r="O329" s="28"/>
      <c r="P329" s="58"/>
      <c r="Q329" s="5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 spans="1:28" ht="14.4">
      <c r="A330" s="39"/>
      <c r="B330" s="38"/>
      <c r="C330" s="38"/>
      <c r="D330" s="39"/>
      <c r="E330" s="39"/>
      <c r="F330" s="39"/>
      <c r="G330" s="39"/>
      <c r="H330" s="59"/>
      <c r="I330" s="60"/>
      <c r="J330" s="28"/>
      <c r="K330" s="57"/>
      <c r="L330" s="28"/>
      <c r="M330" s="28"/>
      <c r="N330" s="28"/>
      <c r="O330" s="28"/>
      <c r="P330" s="58"/>
      <c r="Q330" s="5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 spans="1:28" ht="14.4">
      <c r="A331" s="39"/>
      <c r="B331" s="38"/>
      <c r="C331" s="38"/>
      <c r="D331" s="39"/>
      <c r="E331" s="39"/>
      <c r="F331" s="39"/>
      <c r="G331" s="39"/>
      <c r="H331" s="59"/>
      <c r="I331" s="60"/>
      <c r="J331" s="28"/>
      <c r="K331" s="57"/>
      <c r="L331" s="28"/>
      <c r="M331" s="28"/>
      <c r="N331" s="28"/>
      <c r="O331" s="28"/>
      <c r="P331" s="58"/>
      <c r="Q331" s="5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 spans="1:28" ht="14.4">
      <c r="A332" s="39"/>
      <c r="B332" s="38"/>
      <c r="C332" s="38"/>
      <c r="D332" s="39"/>
      <c r="E332" s="39"/>
      <c r="F332" s="39"/>
      <c r="G332" s="39"/>
      <c r="H332" s="59"/>
      <c r="I332" s="60"/>
      <c r="J332" s="28"/>
      <c r="K332" s="57"/>
      <c r="L332" s="28"/>
      <c r="M332" s="28"/>
      <c r="N332" s="28"/>
      <c r="O332" s="28"/>
      <c r="P332" s="58"/>
      <c r="Q332" s="5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 spans="1:28" ht="14.4">
      <c r="A333" s="39"/>
      <c r="B333" s="38"/>
      <c r="C333" s="38"/>
      <c r="D333" s="39"/>
      <c r="E333" s="39"/>
      <c r="F333" s="39"/>
      <c r="G333" s="39"/>
      <c r="H333" s="59"/>
      <c r="I333" s="60"/>
      <c r="J333" s="28"/>
      <c r="K333" s="57"/>
      <c r="L333" s="28"/>
      <c r="M333" s="28"/>
      <c r="N333" s="28"/>
      <c r="O333" s="28"/>
      <c r="P333" s="58"/>
      <c r="Q333" s="5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 spans="1:28" ht="14.4">
      <c r="A334" s="39"/>
      <c r="B334" s="38"/>
      <c r="C334" s="38"/>
      <c r="D334" s="39"/>
      <c r="E334" s="39"/>
      <c r="F334" s="39"/>
      <c r="G334" s="39"/>
      <c r="H334" s="59"/>
      <c r="I334" s="60"/>
      <c r="J334" s="28"/>
      <c r="K334" s="57"/>
      <c r="L334" s="28"/>
      <c r="M334" s="28"/>
      <c r="N334" s="28"/>
      <c r="O334" s="28"/>
      <c r="P334" s="58"/>
      <c r="Q334" s="5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 spans="1:28" ht="14.4">
      <c r="A335" s="39"/>
      <c r="B335" s="38"/>
      <c r="C335" s="38"/>
      <c r="D335" s="39"/>
      <c r="E335" s="39"/>
      <c r="F335" s="39"/>
      <c r="G335" s="39"/>
      <c r="H335" s="59"/>
      <c r="I335" s="60"/>
      <c r="J335" s="28"/>
      <c r="K335" s="57"/>
      <c r="L335" s="28"/>
      <c r="M335" s="28"/>
      <c r="N335" s="28"/>
      <c r="O335" s="28"/>
      <c r="P335" s="58"/>
      <c r="Q335" s="5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 spans="1:28" ht="14.4">
      <c r="A336" s="39"/>
      <c r="B336" s="38"/>
      <c r="C336" s="38"/>
      <c r="D336" s="39"/>
      <c r="E336" s="39"/>
      <c r="F336" s="39"/>
      <c r="G336" s="39"/>
      <c r="H336" s="59"/>
      <c r="I336" s="60"/>
      <c r="J336" s="28"/>
      <c r="K336" s="57"/>
      <c r="L336" s="28"/>
      <c r="M336" s="28"/>
      <c r="N336" s="28"/>
      <c r="O336" s="28"/>
      <c r="P336" s="58"/>
      <c r="Q336" s="5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 spans="1:28" ht="14.4">
      <c r="A337" s="39"/>
      <c r="B337" s="38"/>
      <c r="C337" s="38"/>
      <c r="D337" s="39"/>
      <c r="E337" s="39"/>
      <c r="F337" s="39"/>
      <c r="G337" s="39"/>
      <c r="H337" s="59"/>
      <c r="I337" s="60"/>
      <c r="J337" s="28"/>
      <c r="K337" s="57"/>
      <c r="L337" s="28"/>
      <c r="M337" s="28"/>
      <c r="N337" s="28"/>
      <c r="O337" s="28"/>
      <c r="P337" s="58"/>
      <c r="Q337" s="5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 spans="1:28" ht="14.4">
      <c r="A338" s="39"/>
      <c r="B338" s="38"/>
      <c r="C338" s="38"/>
      <c r="D338" s="39"/>
      <c r="E338" s="39"/>
      <c r="F338" s="39"/>
      <c r="G338" s="39"/>
      <c r="H338" s="59"/>
      <c r="I338" s="60"/>
      <c r="J338" s="28"/>
      <c r="K338" s="57"/>
      <c r="L338" s="28"/>
      <c r="M338" s="28"/>
      <c r="N338" s="28"/>
      <c r="O338" s="28"/>
      <c r="P338" s="58"/>
      <c r="Q338" s="5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 spans="1:28" ht="14.4">
      <c r="A339" s="39"/>
      <c r="B339" s="38"/>
      <c r="C339" s="38"/>
      <c r="D339" s="39"/>
      <c r="E339" s="39"/>
      <c r="F339" s="39"/>
      <c r="G339" s="39"/>
      <c r="H339" s="59"/>
      <c r="I339" s="60"/>
      <c r="J339" s="28"/>
      <c r="K339" s="57"/>
      <c r="L339" s="28"/>
      <c r="M339" s="28"/>
      <c r="N339" s="28"/>
      <c r="O339" s="28"/>
      <c r="P339" s="58"/>
      <c r="Q339" s="5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 spans="1:28" ht="14.4">
      <c r="A340" s="39"/>
      <c r="B340" s="38"/>
      <c r="C340" s="38"/>
      <c r="D340" s="39"/>
      <c r="E340" s="39"/>
      <c r="F340" s="39"/>
      <c r="G340" s="39"/>
      <c r="H340" s="59"/>
      <c r="I340" s="60"/>
      <c r="J340" s="28"/>
      <c r="K340" s="57"/>
      <c r="L340" s="28"/>
      <c r="M340" s="28"/>
      <c r="N340" s="28"/>
      <c r="O340" s="28"/>
      <c r="P340" s="58"/>
      <c r="Q340" s="5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 spans="1:28" ht="14.4">
      <c r="A341" s="39"/>
      <c r="B341" s="38"/>
      <c r="C341" s="38"/>
      <c r="D341" s="39"/>
      <c r="E341" s="39"/>
      <c r="F341" s="39"/>
      <c r="G341" s="39"/>
      <c r="H341" s="59"/>
      <c r="I341" s="60"/>
      <c r="J341" s="28"/>
      <c r="K341" s="57"/>
      <c r="L341" s="28"/>
      <c r="M341" s="28"/>
      <c r="N341" s="28"/>
      <c r="O341" s="28"/>
      <c r="P341" s="58"/>
      <c r="Q341" s="5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 spans="1:28" ht="14.4">
      <c r="A342" s="39"/>
      <c r="B342" s="38"/>
      <c r="C342" s="38"/>
      <c r="D342" s="39"/>
      <c r="E342" s="39"/>
      <c r="F342" s="39"/>
      <c r="G342" s="39"/>
      <c r="H342" s="59"/>
      <c r="I342" s="60"/>
      <c r="J342" s="28"/>
      <c r="K342" s="57"/>
      <c r="L342" s="28"/>
      <c r="M342" s="28"/>
      <c r="N342" s="28"/>
      <c r="O342" s="28"/>
      <c r="P342" s="58"/>
      <c r="Q342" s="5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 spans="1:28" ht="14.4">
      <c r="A343" s="39"/>
      <c r="B343" s="38"/>
      <c r="C343" s="38"/>
      <c r="D343" s="39"/>
      <c r="E343" s="39"/>
      <c r="F343" s="39"/>
      <c r="G343" s="39"/>
      <c r="H343" s="59"/>
      <c r="I343" s="60"/>
      <c r="J343" s="28"/>
      <c r="K343" s="57"/>
      <c r="L343" s="28"/>
      <c r="M343" s="28"/>
      <c r="N343" s="28"/>
      <c r="O343" s="28"/>
      <c r="P343" s="58"/>
      <c r="Q343" s="5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 spans="1:28" ht="14.4">
      <c r="A344" s="39"/>
      <c r="B344" s="38"/>
      <c r="C344" s="38"/>
      <c r="D344" s="39"/>
      <c r="E344" s="39"/>
      <c r="F344" s="39"/>
      <c r="G344" s="39"/>
      <c r="H344" s="59"/>
      <c r="I344" s="60"/>
      <c r="J344" s="28"/>
      <c r="K344" s="57"/>
      <c r="L344" s="28"/>
      <c r="M344" s="28"/>
      <c r="N344" s="28"/>
      <c r="O344" s="28"/>
      <c r="P344" s="58"/>
      <c r="Q344" s="5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 spans="1:28" ht="14.4">
      <c r="A345" s="39"/>
      <c r="B345" s="38"/>
      <c r="C345" s="38"/>
      <c r="D345" s="39"/>
      <c r="E345" s="39"/>
      <c r="F345" s="39"/>
      <c r="G345" s="39"/>
      <c r="H345" s="59"/>
      <c r="I345" s="60"/>
      <c r="J345" s="28"/>
      <c r="K345" s="57"/>
      <c r="L345" s="28"/>
      <c r="M345" s="28"/>
      <c r="N345" s="28"/>
      <c r="O345" s="28"/>
      <c r="P345" s="58"/>
      <c r="Q345" s="5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 spans="1:28" ht="14.4">
      <c r="A346" s="39"/>
      <c r="B346" s="38"/>
      <c r="C346" s="38"/>
      <c r="D346" s="39"/>
      <c r="E346" s="39"/>
      <c r="F346" s="39"/>
      <c r="G346" s="39"/>
      <c r="H346" s="59"/>
      <c r="I346" s="60"/>
      <c r="J346" s="28"/>
      <c r="K346" s="57"/>
      <c r="L346" s="28"/>
      <c r="M346" s="28"/>
      <c r="N346" s="28"/>
      <c r="O346" s="28"/>
      <c r="P346" s="58"/>
      <c r="Q346" s="5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 spans="1:28" ht="14.4">
      <c r="A347" s="39"/>
      <c r="B347" s="38"/>
      <c r="C347" s="38"/>
      <c r="D347" s="39"/>
      <c r="E347" s="39"/>
      <c r="F347" s="39"/>
      <c r="G347" s="39"/>
      <c r="H347" s="59"/>
      <c r="I347" s="60"/>
      <c r="J347" s="28"/>
      <c r="K347" s="57"/>
      <c r="L347" s="28"/>
      <c r="M347" s="28"/>
      <c r="N347" s="28"/>
      <c r="O347" s="28"/>
      <c r="P347" s="58"/>
      <c r="Q347" s="5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 spans="1:28" ht="14.4">
      <c r="A348" s="39"/>
      <c r="B348" s="38"/>
      <c r="C348" s="38"/>
      <c r="D348" s="39"/>
      <c r="E348" s="39"/>
      <c r="F348" s="39"/>
      <c r="G348" s="39"/>
      <c r="H348" s="59"/>
      <c r="I348" s="60"/>
      <c r="J348" s="28"/>
      <c r="K348" s="57"/>
      <c r="L348" s="28"/>
      <c r="M348" s="28"/>
      <c r="N348" s="28"/>
      <c r="O348" s="28"/>
      <c r="P348" s="58"/>
      <c r="Q348" s="5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 spans="1:28" ht="14.4">
      <c r="A349" s="39"/>
      <c r="B349" s="38"/>
      <c r="C349" s="38"/>
      <c r="D349" s="39"/>
      <c r="E349" s="39"/>
      <c r="F349" s="39"/>
      <c r="G349" s="39"/>
      <c r="H349" s="59"/>
      <c r="I349" s="60"/>
      <c r="J349" s="28"/>
      <c r="K349" s="57"/>
      <c r="L349" s="28"/>
      <c r="M349" s="28"/>
      <c r="N349" s="28"/>
      <c r="O349" s="28"/>
      <c r="P349" s="58"/>
      <c r="Q349" s="5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 spans="1:28" ht="14.4">
      <c r="A350" s="39"/>
      <c r="B350" s="38"/>
      <c r="C350" s="38"/>
      <c r="D350" s="39"/>
      <c r="E350" s="39"/>
      <c r="F350" s="39"/>
      <c r="G350" s="39"/>
      <c r="H350" s="59"/>
      <c r="I350" s="60"/>
      <c r="J350" s="28"/>
      <c r="K350" s="57"/>
      <c r="L350" s="28"/>
      <c r="M350" s="28"/>
      <c r="N350" s="28"/>
      <c r="O350" s="28"/>
      <c r="P350" s="58"/>
      <c r="Q350" s="5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 spans="1:28" ht="14.4">
      <c r="A351" s="39"/>
      <c r="B351" s="38"/>
      <c r="C351" s="38"/>
      <c r="D351" s="39"/>
      <c r="E351" s="39"/>
      <c r="F351" s="39"/>
      <c r="G351" s="39"/>
      <c r="H351" s="59"/>
      <c r="I351" s="60"/>
      <c r="J351" s="28"/>
      <c r="K351" s="57"/>
      <c r="L351" s="28"/>
      <c r="M351" s="28"/>
      <c r="N351" s="28"/>
      <c r="O351" s="28"/>
      <c r="P351" s="58"/>
      <c r="Q351" s="5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 spans="1:28" ht="14.4">
      <c r="A352" s="39"/>
      <c r="B352" s="38"/>
      <c r="C352" s="38"/>
      <c r="D352" s="39"/>
      <c r="E352" s="39"/>
      <c r="F352" s="39"/>
      <c r="G352" s="39"/>
      <c r="H352" s="59"/>
      <c r="I352" s="60"/>
      <c r="J352" s="28"/>
      <c r="K352" s="57"/>
      <c r="L352" s="28"/>
      <c r="M352" s="28"/>
      <c r="N352" s="28"/>
      <c r="O352" s="28"/>
      <c r="P352" s="58"/>
      <c r="Q352" s="5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</row>
    <row r="353" spans="1:28" ht="14.4">
      <c r="A353" s="39"/>
      <c r="B353" s="38"/>
      <c r="C353" s="38"/>
      <c r="D353" s="39"/>
      <c r="E353" s="39"/>
      <c r="F353" s="39"/>
      <c r="G353" s="39"/>
      <c r="H353" s="59"/>
      <c r="I353" s="60"/>
      <c r="J353" s="28"/>
      <c r="K353" s="57"/>
      <c r="L353" s="28"/>
      <c r="M353" s="28"/>
      <c r="N353" s="28"/>
      <c r="O353" s="28"/>
      <c r="P353" s="58"/>
      <c r="Q353" s="5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 spans="1:28" ht="14.4">
      <c r="A354" s="39"/>
      <c r="B354" s="38"/>
      <c r="C354" s="38"/>
      <c r="D354" s="39"/>
      <c r="E354" s="39"/>
      <c r="F354" s="39"/>
      <c r="G354" s="39"/>
      <c r="H354" s="59"/>
      <c r="I354" s="60"/>
      <c r="J354" s="28"/>
      <c r="K354" s="57"/>
      <c r="L354" s="28"/>
      <c r="M354" s="28"/>
      <c r="N354" s="28"/>
      <c r="O354" s="28"/>
      <c r="P354" s="58"/>
      <c r="Q354" s="5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 spans="1:28" ht="14.4">
      <c r="A355" s="39"/>
      <c r="B355" s="38"/>
      <c r="C355" s="38"/>
      <c r="D355" s="39"/>
      <c r="E355" s="39"/>
      <c r="F355" s="39"/>
      <c r="G355" s="39"/>
      <c r="H355" s="59"/>
      <c r="I355" s="60"/>
      <c r="J355" s="28"/>
      <c r="K355" s="57"/>
      <c r="L355" s="28"/>
      <c r="M355" s="28"/>
      <c r="N355" s="28"/>
      <c r="O355" s="28"/>
      <c r="P355" s="58"/>
      <c r="Q355" s="5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</row>
    <row r="356" spans="1:28" ht="14.4">
      <c r="A356" s="39"/>
      <c r="B356" s="38"/>
      <c r="C356" s="38"/>
      <c r="D356" s="39"/>
      <c r="E356" s="39"/>
      <c r="F356" s="39"/>
      <c r="G356" s="39"/>
      <c r="H356" s="59"/>
      <c r="I356" s="60"/>
      <c r="J356" s="28"/>
      <c r="K356" s="57"/>
      <c r="L356" s="28"/>
      <c r="M356" s="28"/>
      <c r="N356" s="28"/>
      <c r="O356" s="28"/>
      <c r="P356" s="58"/>
      <c r="Q356" s="5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 spans="1:28" ht="14.4">
      <c r="A357" s="39"/>
      <c r="B357" s="38"/>
      <c r="C357" s="38"/>
      <c r="D357" s="39"/>
      <c r="E357" s="39"/>
      <c r="F357" s="39"/>
      <c r="G357" s="39"/>
      <c r="H357" s="59"/>
      <c r="I357" s="60"/>
      <c r="J357" s="28"/>
      <c r="K357" s="57"/>
      <c r="L357" s="28"/>
      <c r="M357" s="28"/>
      <c r="N357" s="28"/>
      <c r="O357" s="28"/>
      <c r="P357" s="58"/>
      <c r="Q357" s="5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 spans="1:28" ht="14.4">
      <c r="A358" s="39"/>
      <c r="B358" s="38"/>
      <c r="C358" s="38"/>
      <c r="D358" s="39"/>
      <c r="E358" s="39"/>
      <c r="F358" s="39"/>
      <c r="G358" s="39"/>
      <c r="H358" s="59"/>
      <c r="I358" s="60"/>
      <c r="J358" s="28"/>
      <c r="K358" s="57"/>
      <c r="L358" s="28"/>
      <c r="M358" s="28"/>
      <c r="N358" s="28"/>
      <c r="O358" s="28"/>
      <c r="P358" s="58"/>
      <c r="Q358" s="5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 spans="1:28" ht="14.4">
      <c r="A359" s="39"/>
      <c r="B359" s="38"/>
      <c r="C359" s="38"/>
      <c r="D359" s="39"/>
      <c r="E359" s="39"/>
      <c r="F359" s="39"/>
      <c r="G359" s="39"/>
      <c r="H359" s="59"/>
      <c r="I359" s="60"/>
      <c r="J359" s="28"/>
      <c r="K359" s="57"/>
      <c r="L359" s="28"/>
      <c r="M359" s="28"/>
      <c r="N359" s="28"/>
      <c r="O359" s="28"/>
      <c r="P359" s="58"/>
      <c r="Q359" s="5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</row>
    <row r="360" spans="1:28" ht="14.4">
      <c r="A360" s="39"/>
      <c r="B360" s="38"/>
      <c r="C360" s="38"/>
      <c r="D360" s="39"/>
      <c r="E360" s="39"/>
      <c r="F360" s="39"/>
      <c r="G360" s="39"/>
      <c r="H360" s="59"/>
      <c r="I360" s="60"/>
      <c r="J360" s="28"/>
      <c r="K360" s="57"/>
      <c r="L360" s="28"/>
      <c r="M360" s="28"/>
      <c r="N360" s="28"/>
      <c r="O360" s="28"/>
      <c r="P360" s="58"/>
      <c r="Q360" s="5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 spans="1:28" ht="14.4">
      <c r="A361" s="39"/>
      <c r="B361" s="38"/>
      <c r="C361" s="38"/>
      <c r="D361" s="39"/>
      <c r="E361" s="39"/>
      <c r="F361" s="39"/>
      <c r="G361" s="39"/>
      <c r="H361" s="59"/>
      <c r="I361" s="60"/>
      <c r="J361" s="28"/>
      <c r="K361" s="57"/>
      <c r="L361" s="28"/>
      <c r="M361" s="28"/>
      <c r="N361" s="28"/>
      <c r="O361" s="28"/>
      <c r="P361" s="58"/>
      <c r="Q361" s="5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 spans="1:28" ht="14.4">
      <c r="A362" s="39"/>
      <c r="B362" s="38"/>
      <c r="C362" s="38"/>
      <c r="D362" s="39"/>
      <c r="E362" s="39"/>
      <c r="F362" s="39"/>
      <c r="G362" s="39"/>
      <c r="H362" s="59"/>
      <c r="I362" s="60"/>
      <c r="J362" s="28"/>
      <c r="K362" s="57"/>
      <c r="L362" s="28"/>
      <c r="M362" s="28"/>
      <c r="N362" s="28"/>
      <c r="O362" s="28"/>
      <c r="P362" s="58"/>
      <c r="Q362" s="5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</row>
    <row r="363" spans="1:28" ht="14.4">
      <c r="A363" s="39"/>
      <c r="B363" s="38"/>
      <c r="C363" s="38"/>
      <c r="D363" s="39"/>
      <c r="E363" s="39"/>
      <c r="F363" s="39"/>
      <c r="G363" s="39"/>
      <c r="H363" s="59"/>
      <c r="I363" s="60"/>
      <c r="J363" s="28"/>
      <c r="K363" s="57"/>
      <c r="L363" s="28"/>
      <c r="M363" s="28"/>
      <c r="N363" s="28"/>
      <c r="O363" s="28"/>
      <c r="P363" s="58"/>
      <c r="Q363" s="5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 spans="1:28" ht="14.4">
      <c r="A364" s="39"/>
      <c r="B364" s="38"/>
      <c r="C364" s="38"/>
      <c r="D364" s="39"/>
      <c r="E364" s="39"/>
      <c r="F364" s="39"/>
      <c r="G364" s="39"/>
      <c r="H364" s="59"/>
      <c r="I364" s="60"/>
      <c r="J364" s="28"/>
      <c r="K364" s="57"/>
      <c r="L364" s="28"/>
      <c r="M364" s="28"/>
      <c r="N364" s="28"/>
      <c r="O364" s="28"/>
      <c r="P364" s="58"/>
      <c r="Q364" s="5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 spans="1:28" ht="14.4">
      <c r="A365" s="39"/>
      <c r="B365" s="38"/>
      <c r="C365" s="38"/>
      <c r="D365" s="39"/>
      <c r="E365" s="39"/>
      <c r="F365" s="39"/>
      <c r="G365" s="39"/>
      <c r="H365" s="59"/>
      <c r="I365" s="60"/>
      <c r="J365" s="28"/>
      <c r="K365" s="57"/>
      <c r="L365" s="28"/>
      <c r="M365" s="28"/>
      <c r="N365" s="28"/>
      <c r="O365" s="28"/>
      <c r="P365" s="58"/>
      <c r="Q365" s="5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 spans="1:28" ht="14.4">
      <c r="A366" s="39"/>
      <c r="B366" s="38"/>
      <c r="C366" s="38"/>
      <c r="D366" s="39"/>
      <c r="E366" s="39"/>
      <c r="F366" s="39"/>
      <c r="G366" s="39"/>
      <c r="H366" s="59"/>
      <c r="I366" s="60"/>
      <c r="J366" s="28"/>
      <c r="K366" s="57"/>
      <c r="L366" s="28"/>
      <c r="M366" s="28"/>
      <c r="N366" s="28"/>
      <c r="O366" s="28"/>
      <c r="P366" s="58"/>
      <c r="Q366" s="5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</row>
    <row r="367" spans="1:28" ht="14.4">
      <c r="A367" s="39"/>
      <c r="B367" s="38"/>
      <c r="C367" s="38"/>
      <c r="D367" s="39"/>
      <c r="E367" s="39"/>
      <c r="F367" s="39"/>
      <c r="G367" s="39"/>
      <c r="H367" s="59"/>
      <c r="I367" s="60"/>
      <c r="J367" s="28"/>
      <c r="K367" s="57"/>
      <c r="L367" s="28"/>
      <c r="M367" s="28"/>
      <c r="N367" s="28"/>
      <c r="O367" s="28"/>
      <c r="P367" s="58"/>
      <c r="Q367" s="5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 spans="1:28" ht="14.4">
      <c r="A368" s="39"/>
      <c r="B368" s="38"/>
      <c r="C368" s="38"/>
      <c r="D368" s="39"/>
      <c r="E368" s="39"/>
      <c r="F368" s="39"/>
      <c r="G368" s="39"/>
      <c r="H368" s="59"/>
      <c r="I368" s="60"/>
      <c r="J368" s="28"/>
      <c r="K368" s="57"/>
      <c r="L368" s="28"/>
      <c r="M368" s="28"/>
      <c r="N368" s="28"/>
      <c r="O368" s="28"/>
      <c r="P368" s="58"/>
      <c r="Q368" s="5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 spans="1:28" ht="14.4">
      <c r="A369" s="39"/>
      <c r="B369" s="38"/>
      <c r="C369" s="38"/>
      <c r="D369" s="39"/>
      <c r="E369" s="39"/>
      <c r="F369" s="39"/>
      <c r="G369" s="39"/>
      <c r="H369" s="59"/>
      <c r="I369" s="60"/>
      <c r="J369" s="28"/>
      <c r="K369" s="57"/>
      <c r="L369" s="28"/>
      <c r="M369" s="28"/>
      <c r="N369" s="28"/>
      <c r="O369" s="28"/>
      <c r="P369" s="58"/>
      <c r="Q369" s="5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</row>
    <row r="370" spans="1:28" ht="14.4">
      <c r="A370" s="39"/>
      <c r="B370" s="38"/>
      <c r="C370" s="38"/>
      <c r="D370" s="39"/>
      <c r="E370" s="39"/>
      <c r="F370" s="39"/>
      <c r="G370" s="39"/>
      <c r="H370" s="59"/>
      <c r="I370" s="60"/>
      <c r="J370" s="28"/>
      <c r="K370" s="57"/>
      <c r="L370" s="28"/>
      <c r="M370" s="28"/>
      <c r="N370" s="28"/>
      <c r="O370" s="28"/>
      <c r="P370" s="58"/>
      <c r="Q370" s="5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 spans="1:28" ht="14.4">
      <c r="A371" s="39"/>
      <c r="B371" s="38"/>
      <c r="C371" s="38"/>
      <c r="D371" s="39"/>
      <c r="E371" s="39"/>
      <c r="F371" s="39"/>
      <c r="G371" s="39"/>
      <c r="H371" s="59"/>
      <c r="I371" s="60"/>
      <c r="J371" s="28"/>
      <c r="K371" s="57"/>
      <c r="L371" s="28"/>
      <c r="M371" s="28"/>
      <c r="N371" s="28"/>
      <c r="O371" s="28"/>
      <c r="P371" s="58"/>
      <c r="Q371" s="5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 spans="1:28" ht="14.4">
      <c r="A372" s="39"/>
      <c r="B372" s="38"/>
      <c r="C372" s="38"/>
      <c r="D372" s="39"/>
      <c r="E372" s="39"/>
      <c r="F372" s="39"/>
      <c r="G372" s="39"/>
      <c r="H372" s="59"/>
      <c r="I372" s="60"/>
      <c r="J372" s="28"/>
      <c r="K372" s="57"/>
      <c r="L372" s="28"/>
      <c r="M372" s="28"/>
      <c r="N372" s="28"/>
      <c r="O372" s="28"/>
      <c r="P372" s="58"/>
      <c r="Q372" s="5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 spans="1:28" ht="14.4">
      <c r="A373" s="39"/>
      <c r="B373" s="38"/>
      <c r="C373" s="38"/>
      <c r="D373" s="39"/>
      <c r="E373" s="39"/>
      <c r="F373" s="39"/>
      <c r="G373" s="39"/>
      <c r="H373" s="59"/>
      <c r="I373" s="60"/>
      <c r="J373" s="28"/>
      <c r="K373" s="57"/>
      <c r="L373" s="28"/>
      <c r="M373" s="28"/>
      <c r="N373" s="28"/>
      <c r="O373" s="28"/>
      <c r="P373" s="58"/>
      <c r="Q373" s="5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 spans="1:28" ht="14.4">
      <c r="A374" s="39"/>
      <c r="B374" s="38"/>
      <c r="C374" s="38"/>
      <c r="D374" s="39"/>
      <c r="E374" s="39"/>
      <c r="F374" s="39"/>
      <c r="G374" s="39"/>
      <c r="H374" s="59"/>
      <c r="I374" s="60"/>
      <c r="J374" s="28"/>
      <c r="K374" s="57"/>
      <c r="L374" s="28"/>
      <c r="M374" s="28"/>
      <c r="N374" s="28"/>
      <c r="O374" s="28"/>
      <c r="P374" s="58"/>
      <c r="Q374" s="5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 spans="1:28" ht="14.4">
      <c r="A375" s="39"/>
      <c r="B375" s="38"/>
      <c r="C375" s="38"/>
      <c r="D375" s="39"/>
      <c r="E375" s="39"/>
      <c r="F375" s="39"/>
      <c r="G375" s="39"/>
      <c r="H375" s="59"/>
      <c r="I375" s="60"/>
      <c r="J375" s="28"/>
      <c r="K375" s="57"/>
      <c r="L375" s="28"/>
      <c r="M375" s="28"/>
      <c r="N375" s="28"/>
      <c r="O375" s="28"/>
      <c r="P375" s="58"/>
      <c r="Q375" s="5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 spans="1:28" ht="14.4">
      <c r="A376" s="39"/>
      <c r="B376" s="38"/>
      <c r="C376" s="38"/>
      <c r="D376" s="39"/>
      <c r="E376" s="39"/>
      <c r="F376" s="39"/>
      <c r="G376" s="39"/>
      <c r="H376" s="59"/>
      <c r="I376" s="60"/>
      <c r="J376" s="28"/>
      <c r="K376" s="57"/>
      <c r="L376" s="28"/>
      <c r="M376" s="28"/>
      <c r="N376" s="28"/>
      <c r="O376" s="28"/>
      <c r="P376" s="58"/>
      <c r="Q376" s="5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 spans="1:28" ht="14.4">
      <c r="A377" s="39"/>
      <c r="B377" s="38"/>
      <c r="C377" s="38"/>
      <c r="D377" s="39"/>
      <c r="E377" s="39"/>
      <c r="F377" s="39"/>
      <c r="G377" s="39"/>
      <c r="H377" s="59"/>
      <c r="I377" s="60"/>
      <c r="J377" s="28"/>
      <c r="K377" s="57"/>
      <c r="L377" s="28"/>
      <c r="M377" s="28"/>
      <c r="N377" s="28"/>
      <c r="O377" s="28"/>
      <c r="P377" s="58"/>
      <c r="Q377" s="5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 spans="1:28" ht="14.4">
      <c r="A378" s="39"/>
      <c r="B378" s="38"/>
      <c r="C378" s="38"/>
      <c r="D378" s="39"/>
      <c r="E378" s="39"/>
      <c r="F378" s="39"/>
      <c r="G378" s="39"/>
      <c r="H378" s="59"/>
      <c r="I378" s="60"/>
      <c r="J378" s="28"/>
      <c r="K378" s="57"/>
      <c r="L378" s="28"/>
      <c r="M378" s="28"/>
      <c r="N378" s="28"/>
      <c r="O378" s="28"/>
      <c r="P378" s="58"/>
      <c r="Q378" s="5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 spans="1:28" ht="14.4">
      <c r="A379" s="39"/>
      <c r="B379" s="38"/>
      <c r="C379" s="38"/>
      <c r="D379" s="39"/>
      <c r="E379" s="39"/>
      <c r="F379" s="39"/>
      <c r="G379" s="39"/>
      <c r="H379" s="59"/>
      <c r="I379" s="60"/>
      <c r="J379" s="28"/>
      <c r="K379" s="57"/>
      <c r="L379" s="28"/>
      <c r="M379" s="28"/>
      <c r="N379" s="28"/>
      <c r="O379" s="28"/>
      <c r="P379" s="58"/>
      <c r="Q379" s="5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 spans="1:28" ht="14.4">
      <c r="A380" s="39"/>
      <c r="B380" s="38"/>
      <c r="C380" s="38"/>
      <c r="D380" s="39"/>
      <c r="E380" s="39"/>
      <c r="F380" s="39"/>
      <c r="G380" s="39"/>
      <c r="H380" s="59"/>
      <c r="I380" s="60"/>
      <c r="J380" s="28"/>
      <c r="K380" s="57"/>
      <c r="L380" s="28"/>
      <c r="M380" s="28"/>
      <c r="N380" s="28"/>
      <c r="O380" s="28"/>
      <c r="P380" s="58"/>
      <c r="Q380" s="5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 spans="1:28" ht="14.4">
      <c r="A381" s="39"/>
      <c r="B381" s="38"/>
      <c r="C381" s="38"/>
      <c r="D381" s="39"/>
      <c r="E381" s="39"/>
      <c r="F381" s="39"/>
      <c r="G381" s="39"/>
      <c r="H381" s="59"/>
      <c r="I381" s="60"/>
      <c r="J381" s="28"/>
      <c r="K381" s="57"/>
      <c r="L381" s="28"/>
      <c r="M381" s="28"/>
      <c r="N381" s="28"/>
      <c r="O381" s="28"/>
      <c r="P381" s="58"/>
      <c r="Q381" s="5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 spans="1:28" ht="14.4">
      <c r="A382" s="39"/>
      <c r="B382" s="38"/>
      <c r="C382" s="38"/>
      <c r="D382" s="39"/>
      <c r="E382" s="39"/>
      <c r="F382" s="39"/>
      <c r="G382" s="39"/>
      <c r="H382" s="59"/>
      <c r="I382" s="60"/>
      <c r="J382" s="28"/>
      <c r="K382" s="57"/>
      <c r="L382" s="28"/>
      <c r="M382" s="28"/>
      <c r="N382" s="28"/>
      <c r="O382" s="28"/>
      <c r="P382" s="58"/>
      <c r="Q382" s="5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 spans="1:28" ht="14.4">
      <c r="A383" s="39"/>
      <c r="B383" s="38"/>
      <c r="C383" s="38"/>
      <c r="D383" s="39"/>
      <c r="E383" s="39"/>
      <c r="F383" s="39"/>
      <c r="G383" s="39"/>
      <c r="H383" s="59"/>
      <c r="I383" s="60"/>
      <c r="J383" s="28"/>
      <c r="K383" s="57"/>
      <c r="L383" s="28"/>
      <c r="M383" s="28"/>
      <c r="N383" s="28"/>
      <c r="O383" s="28"/>
      <c r="P383" s="58"/>
      <c r="Q383" s="5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 spans="1:28" ht="14.4">
      <c r="A384" s="39"/>
      <c r="B384" s="38"/>
      <c r="C384" s="38"/>
      <c r="D384" s="39"/>
      <c r="E384" s="39"/>
      <c r="F384" s="39"/>
      <c r="G384" s="39"/>
      <c r="H384" s="59"/>
      <c r="I384" s="60"/>
      <c r="J384" s="28"/>
      <c r="K384" s="57"/>
      <c r="L384" s="28"/>
      <c r="M384" s="28"/>
      <c r="N384" s="28"/>
      <c r="O384" s="28"/>
      <c r="P384" s="58"/>
      <c r="Q384" s="5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 spans="1:28" ht="14.4">
      <c r="A385" s="39"/>
      <c r="B385" s="38"/>
      <c r="C385" s="38"/>
      <c r="D385" s="39"/>
      <c r="E385" s="39"/>
      <c r="F385" s="39"/>
      <c r="G385" s="39"/>
      <c r="H385" s="59"/>
      <c r="I385" s="60"/>
      <c r="J385" s="28"/>
      <c r="K385" s="57"/>
      <c r="L385" s="28"/>
      <c r="M385" s="28"/>
      <c r="N385" s="28"/>
      <c r="O385" s="28"/>
      <c r="P385" s="58"/>
      <c r="Q385" s="5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 spans="1:28" ht="14.4">
      <c r="A386" s="39"/>
      <c r="B386" s="38"/>
      <c r="C386" s="38"/>
      <c r="D386" s="39"/>
      <c r="E386" s="39"/>
      <c r="F386" s="39"/>
      <c r="G386" s="39"/>
      <c r="H386" s="59"/>
      <c r="I386" s="60"/>
      <c r="J386" s="28"/>
      <c r="K386" s="57"/>
      <c r="L386" s="28"/>
      <c r="M386" s="28"/>
      <c r="N386" s="28"/>
      <c r="O386" s="28"/>
      <c r="P386" s="58"/>
      <c r="Q386" s="5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 spans="1:28" ht="14.4">
      <c r="A387" s="39"/>
      <c r="B387" s="38"/>
      <c r="C387" s="38"/>
      <c r="D387" s="39"/>
      <c r="E387" s="39"/>
      <c r="F387" s="39"/>
      <c r="G387" s="39"/>
      <c r="H387" s="59"/>
      <c r="I387" s="60"/>
      <c r="J387" s="28"/>
      <c r="K387" s="57"/>
      <c r="L387" s="28"/>
      <c r="M387" s="28"/>
      <c r="N387" s="28"/>
      <c r="O387" s="28"/>
      <c r="P387" s="58"/>
      <c r="Q387" s="5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 spans="1:28" ht="14.4">
      <c r="A388" s="39"/>
      <c r="B388" s="38"/>
      <c r="C388" s="38"/>
      <c r="D388" s="39"/>
      <c r="E388" s="39"/>
      <c r="F388" s="39"/>
      <c r="G388" s="39"/>
      <c r="H388" s="59"/>
      <c r="I388" s="60"/>
      <c r="J388" s="28"/>
      <c r="K388" s="57"/>
      <c r="L388" s="28"/>
      <c r="M388" s="28"/>
      <c r="N388" s="28"/>
      <c r="O388" s="28"/>
      <c r="P388" s="58"/>
      <c r="Q388" s="5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 spans="1:28" ht="14.4">
      <c r="A389" s="39"/>
      <c r="B389" s="38"/>
      <c r="C389" s="38"/>
      <c r="D389" s="39"/>
      <c r="E389" s="39"/>
      <c r="F389" s="39"/>
      <c r="G389" s="39"/>
      <c r="H389" s="59"/>
      <c r="I389" s="60"/>
      <c r="J389" s="28"/>
      <c r="K389" s="57"/>
      <c r="L389" s="28"/>
      <c r="M389" s="28"/>
      <c r="N389" s="28"/>
      <c r="O389" s="28"/>
      <c r="P389" s="58"/>
      <c r="Q389" s="5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 spans="1:28" ht="14.4">
      <c r="A390" s="39"/>
      <c r="B390" s="38"/>
      <c r="C390" s="38"/>
      <c r="D390" s="39"/>
      <c r="E390" s="39"/>
      <c r="F390" s="39"/>
      <c r="G390" s="39"/>
      <c r="H390" s="59"/>
      <c r="I390" s="60"/>
      <c r="J390" s="28"/>
      <c r="K390" s="57"/>
      <c r="L390" s="28"/>
      <c r="M390" s="28"/>
      <c r="N390" s="28"/>
      <c r="O390" s="28"/>
      <c r="P390" s="58"/>
      <c r="Q390" s="5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 spans="1:28" ht="14.4">
      <c r="A391" s="39"/>
      <c r="B391" s="38"/>
      <c r="C391" s="38"/>
      <c r="D391" s="39"/>
      <c r="E391" s="39"/>
      <c r="F391" s="39"/>
      <c r="G391" s="39"/>
      <c r="H391" s="59"/>
      <c r="I391" s="60"/>
      <c r="J391" s="28"/>
      <c r="K391" s="57"/>
      <c r="L391" s="28"/>
      <c r="M391" s="28"/>
      <c r="N391" s="28"/>
      <c r="O391" s="28"/>
      <c r="P391" s="58"/>
      <c r="Q391" s="5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 spans="1:28" ht="14.4">
      <c r="A392" s="39"/>
      <c r="B392" s="38"/>
      <c r="C392" s="38"/>
      <c r="D392" s="39"/>
      <c r="E392" s="39"/>
      <c r="F392" s="39"/>
      <c r="G392" s="39"/>
      <c r="H392" s="59"/>
      <c r="I392" s="60"/>
      <c r="J392" s="28"/>
      <c r="K392" s="57"/>
      <c r="L392" s="28"/>
      <c r="M392" s="28"/>
      <c r="N392" s="28"/>
      <c r="O392" s="28"/>
      <c r="P392" s="58"/>
      <c r="Q392" s="5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 spans="1:28" ht="14.4">
      <c r="A393" s="39"/>
      <c r="B393" s="38"/>
      <c r="C393" s="38"/>
      <c r="D393" s="39"/>
      <c r="E393" s="39"/>
      <c r="F393" s="39"/>
      <c r="G393" s="39"/>
      <c r="H393" s="59"/>
      <c r="I393" s="60"/>
      <c r="J393" s="28"/>
      <c r="K393" s="57"/>
      <c r="L393" s="28"/>
      <c r="M393" s="28"/>
      <c r="N393" s="28"/>
      <c r="O393" s="28"/>
      <c r="P393" s="58"/>
      <c r="Q393" s="5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 spans="1:28" ht="14.4">
      <c r="A394" s="39"/>
      <c r="B394" s="38"/>
      <c r="C394" s="38"/>
      <c r="D394" s="39"/>
      <c r="E394" s="39"/>
      <c r="F394" s="39"/>
      <c r="G394" s="39"/>
      <c r="H394" s="59"/>
      <c r="I394" s="60"/>
      <c r="J394" s="28"/>
      <c r="K394" s="57"/>
      <c r="L394" s="28"/>
      <c r="M394" s="28"/>
      <c r="N394" s="28"/>
      <c r="O394" s="28"/>
      <c r="P394" s="58"/>
      <c r="Q394" s="5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 spans="1:28" ht="14.4">
      <c r="A395" s="39"/>
      <c r="B395" s="38"/>
      <c r="C395" s="38"/>
      <c r="D395" s="39"/>
      <c r="E395" s="39"/>
      <c r="F395" s="39"/>
      <c r="G395" s="39"/>
      <c r="H395" s="59"/>
      <c r="I395" s="60"/>
      <c r="J395" s="28"/>
      <c r="K395" s="57"/>
      <c r="L395" s="28"/>
      <c r="M395" s="28"/>
      <c r="N395" s="28"/>
      <c r="O395" s="28"/>
      <c r="P395" s="58"/>
      <c r="Q395" s="5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 spans="1:28" ht="14.4">
      <c r="A396" s="39"/>
      <c r="B396" s="38"/>
      <c r="C396" s="38"/>
      <c r="D396" s="39"/>
      <c r="E396" s="39"/>
      <c r="F396" s="39"/>
      <c r="G396" s="39"/>
      <c r="H396" s="59"/>
      <c r="I396" s="60"/>
      <c r="J396" s="28"/>
      <c r="K396" s="57"/>
      <c r="L396" s="28"/>
      <c r="M396" s="28"/>
      <c r="N396" s="28"/>
      <c r="O396" s="28"/>
      <c r="P396" s="58"/>
      <c r="Q396" s="5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 spans="1:28" ht="14.4">
      <c r="A397" s="39"/>
      <c r="B397" s="38"/>
      <c r="C397" s="38"/>
      <c r="D397" s="39"/>
      <c r="E397" s="39"/>
      <c r="F397" s="39"/>
      <c r="G397" s="39"/>
      <c r="H397" s="59"/>
      <c r="I397" s="60"/>
      <c r="J397" s="28"/>
      <c r="K397" s="57"/>
      <c r="L397" s="28"/>
      <c r="M397" s="28"/>
      <c r="N397" s="28"/>
      <c r="O397" s="28"/>
      <c r="P397" s="58"/>
      <c r="Q397" s="5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 spans="1:28" ht="14.4">
      <c r="A398" s="39"/>
      <c r="B398" s="38"/>
      <c r="C398" s="38"/>
      <c r="D398" s="39"/>
      <c r="E398" s="39"/>
      <c r="F398" s="39"/>
      <c r="G398" s="39"/>
      <c r="H398" s="59"/>
      <c r="I398" s="60"/>
      <c r="J398" s="28"/>
      <c r="K398" s="57"/>
      <c r="L398" s="28"/>
      <c r="M398" s="28"/>
      <c r="N398" s="28"/>
      <c r="O398" s="28"/>
      <c r="P398" s="58"/>
      <c r="Q398" s="5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 spans="1:28" ht="14.4">
      <c r="A399" s="39"/>
      <c r="B399" s="38"/>
      <c r="C399" s="38"/>
      <c r="D399" s="39"/>
      <c r="E399" s="39"/>
      <c r="F399" s="39"/>
      <c r="G399" s="39"/>
      <c r="H399" s="59"/>
      <c r="I399" s="60"/>
      <c r="J399" s="28"/>
      <c r="K399" s="57"/>
      <c r="L399" s="28"/>
      <c r="M399" s="28"/>
      <c r="N399" s="28"/>
      <c r="O399" s="28"/>
      <c r="P399" s="58"/>
      <c r="Q399" s="5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 spans="1:28" ht="14.4">
      <c r="A400" s="39"/>
      <c r="B400" s="38"/>
      <c r="C400" s="38"/>
      <c r="D400" s="39"/>
      <c r="E400" s="39"/>
      <c r="F400" s="39"/>
      <c r="G400" s="39"/>
      <c r="H400" s="59"/>
      <c r="I400" s="60"/>
      <c r="J400" s="28"/>
      <c r="K400" s="57"/>
      <c r="L400" s="28"/>
      <c r="M400" s="28"/>
      <c r="N400" s="28"/>
      <c r="O400" s="28"/>
      <c r="P400" s="58"/>
      <c r="Q400" s="5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 spans="1:28" ht="14.4">
      <c r="A401" s="39"/>
      <c r="B401" s="38"/>
      <c r="C401" s="38"/>
      <c r="D401" s="39"/>
      <c r="E401" s="39"/>
      <c r="F401" s="39"/>
      <c r="G401" s="39"/>
      <c r="H401" s="59"/>
      <c r="I401" s="60"/>
      <c r="J401" s="28"/>
      <c r="K401" s="57"/>
      <c r="L401" s="28"/>
      <c r="M401" s="28"/>
      <c r="N401" s="28"/>
      <c r="O401" s="28"/>
      <c r="P401" s="58"/>
      <c r="Q401" s="5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 spans="1:28" ht="14.4">
      <c r="A402" s="39"/>
      <c r="B402" s="38"/>
      <c r="C402" s="38"/>
      <c r="D402" s="39"/>
      <c r="E402" s="39"/>
      <c r="F402" s="39"/>
      <c r="G402" s="39"/>
      <c r="H402" s="59"/>
      <c r="I402" s="60"/>
      <c r="J402" s="28"/>
      <c r="K402" s="57"/>
      <c r="L402" s="28"/>
      <c r="M402" s="28"/>
      <c r="N402" s="28"/>
      <c r="O402" s="28"/>
      <c r="P402" s="58"/>
      <c r="Q402" s="5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 spans="1:28" ht="14.4">
      <c r="A403" s="39"/>
      <c r="B403" s="38"/>
      <c r="C403" s="38"/>
      <c r="D403" s="39"/>
      <c r="E403" s="39"/>
      <c r="F403" s="39"/>
      <c r="G403" s="39"/>
      <c r="H403" s="59"/>
      <c r="I403" s="60"/>
      <c r="J403" s="28"/>
      <c r="K403" s="57"/>
      <c r="L403" s="28"/>
      <c r="M403" s="28"/>
      <c r="N403" s="28"/>
      <c r="O403" s="28"/>
      <c r="P403" s="58"/>
      <c r="Q403" s="5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</row>
    <row r="404" spans="1:28" ht="14.4">
      <c r="A404" s="39"/>
      <c r="B404" s="38"/>
      <c r="C404" s="38"/>
      <c r="D404" s="39"/>
      <c r="E404" s="39"/>
      <c r="F404" s="39"/>
      <c r="G404" s="39"/>
      <c r="H404" s="59"/>
      <c r="I404" s="60"/>
      <c r="J404" s="28"/>
      <c r="K404" s="57"/>
      <c r="L404" s="28"/>
      <c r="M404" s="28"/>
      <c r="N404" s="28"/>
      <c r="O404" s="28"/>
      <c r="P404" s="58"/>
      <c r="Q404" s="5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 spans="1:28" ht="14.4">
      <c r="A405" s="39"/>
      <c r="B405" s="38"/>
      <c r="C405" s="38"/>
      <c r="D405" s="39"/>
      <c r="E405" s="39"/>
      <c r="F405" s="39"/>
      <c r="G405" s="39"/>
      <c r="H405" s="59"/>
      <c r="I405" s="60"/>
      <c r="J405" s="28"/>
      <c r="K405" s="57"/>
      <c r="L405" s="28"/>
      <c r="M405" s="28"/>
      <c r="N405" s="28"/>
      <c r="O405" s="28"/>
      <c r="P405" s="58"/>
      <c r="Q405" s="5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 spans="1:28" ht="14.4">
      <c r="A406" s="39"/>
      <c r="B406" s="38"/>
      <c r="C406" s="38"/>
      <c r="D406" s="39"/>
      <c r="E406" s="39"/>
      <c r="F406" s="39"/>
      <c r="G406" s="39"/>
      <c r="H406" s="59"/>
      <c r="I406" s="60"/>
      <c r="J406" s="28"/>
      <c r="K406" s="57"/>
      <c r="L406" s="28"/>
      <c r="M406" s="28"/>
      <c r="N406" s="28"/>
      <c r="O406" s="28"/>
      <c r="P406" s="58"/>
      <c r="Q406" s="5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</row>
    <row r="407" spans="1:28" ht="14.4">
      <c r="A407" s="39"/>
      <c r="B407" s="38"/>
      <c r="C407" s="38"/>
      <c r="D407" s="39"/>
      <c r="E407" s="39"/>
      <c r="F407" s="39"/>
      <c r="G407" s="39"/>
      <c r="H407" s="59"/>
      <c r="I407" s="60"/>
      <c r="J407" s="28"/>
      <c r="K407" s="57"/>
      <c r="L407" s="28"/>
      <c r="M407" s="28"/>
      <c r="N407" s="28"/>
      <c r="O407" s="28"/>
      <c r="P407" s="58"/>
      <c r="Q407" s="5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 spans="1:28" ht="14.4">
      <c r="A408" s="39"/>
      <c r="B408" s="38"/>
      <c r="C408" s="38"/>
      <c r="D408" s="39"/>
      <c r="E408" s="39"/>
      <c r="F408" s="39"/>
      <c r="G408" s="39"/>
      <c r="H408" s="59"/>
      <c r="I408" s="60"/>
      <c r="J408" s="28"/>
      <c r="K408" s="57"/>
      <c r="L408" s="28"/>
      <c r="M408" s="28"/>
      <c r="N408" s="28"/>
      <c r="O408" s="28"/>
      <c r="P408" s="58"/>
      <c r="Q408" s="5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 spans="1:28" ht="14.4">
      <c r="A409" s="39"/>
      <c r="B409" s="38"/>
      <c r="C409" s="38"/>
      <c r="D409" s="39"/>
      <c r="E409" s="39"/>
      <c r="F409" s="39"/>
      <c r="G409" s="39"/>
      <c r="H409" s="59"/>
      <c r="I409" s="60"/>
      <c r="J409" s="28"/>
      <c r="K409" s="57"/>
      <c r="L409" s="28"/>
      <c r="M409" s="28"/>
      <c r="N409" s="28"/>
      <c r="O409" s="28"/>
      <c r="P409" s="58"/>
      <c r="Q409" s="5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 spans="1:28" ht="14.4">
      <c r="A410" s="39"/>
      <c r="B410" s="38"/>
      <c r="C410" s="38"/>
      <c r="D410" s="39"/>
      <c r="E410" s="39"/>
      <c r="F410" s="39"/>
      <c r="G410" s="39"/>
      <c r="H410" s="59"/>
      <c r="I410" s="60"/>
      <c r="J410" s="28"/>
      <c r="K410" s="57"/>
      <c r="L410" s="28"/>
      <c r="M410" s="28"/>
      <c r="N410" s="28"/>
      <c r="O410" s="28"/>
      <c r="P410" s="58"/>
      <c r="Q410" s="5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 spans="1:28" ht="14.4">
      <c r="A411" s="39"/>
      <c r="B411" s="38"/>
      <c r="C411" s="38"/>
      <c r="D411" s="39"/>
      <c r="E411" s="39"/>
      <c r="F411" s="39"/>
      <c r="G411" s="39"/>
      <c r="H411" s="59"/>
      <c r="I411" s="60"/>
      <c r="J411" s="28"/>
      <c r="K411" s="57"/>
      <c r="L411" s="28"/>
      <c r="M411" s="28"/>
      <c r="N411" s="28"/>
      <c r="O411" s="28"/>
      <c r="P411" s="58"/>
      <c r="Q411" s="5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 spans="1:28" ht="14.4">
      <c r="A412" s="39"/>
      <c r="B412" s="38"/>
      <c r="C412" s="38"/>
      <c r="D412" s="39"/>
      <c r="E412" s="39"/>
      <c r="F412" s="39"/>
      <c r="G412" s="39"/>
      <c r="H412" s="59"/>
      <c r="I412" s="60"/>
      <c r="J412" s="28"/>
      <c r="K412" s="57"/>
      <c r="L412" s="28"/>
      <c r="M412" s="28"/>
      <c r="N412" s="28"/>
      <c r="O412" s="28"/>
      <c r="P412" s="58"/>
      <c r="Q412" s="5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 spans="1:28" ht="14.4">
      <c r="A413" s="39"/>
      <c r="B413" s="38"/>
      <c r="C413" s="38"/>
      <c r="D413" s="39"/>
      <c r="E413" s="39"/>
      <c r="F413" s="39"/>
      <c r="G413" s="39"/>
      <c r="H413" s="59"/>
      <c r="I413" s="60"/>
      <c r="J413" s="28"/>
      <c r="K413" s="57"/>
      <c r="L413" s="28"/>
      <c r="M413" s="28"/>
      <c r="N413" s="28"/>
      <c r="O413" s="28"/>
      <c r="P413" s="58"/>
      <c r="Q413" s="5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 spans="1:28" ht="14.4">
      <c r="A414" s="39"/>
      <c r="B414" s="38"/>
      <c r="C414" s="38"/>
      <c r="D414" s="39"/>
      <c r="E414" s="39"/>
      <c r="F414" s="39"/>
      <c r="G414" s="39"/>
      <c r="H414" s="59"/>
      <c r="I414" s="60"/>
      <c r="J414" s="28"/>
      <c r="K414" s="57"/>
      <c r="L414" s="28"/>
      <c r="M414" s="28"/>
      <c r="N414" s="28"/>
      <c r="O414" s="28"/>
      <c r="P414" s="58"/>
      <c r="Q414" s="5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 spans="1:28" ht="14.4">
      <c r="A415" s="39"/>
      <c r="B415" s="38"/>
      <c r="C415" s="38"/>
      <c r="D415" s="39"/>
      <c r="E415" s="39"/>
      <c r="F415" s="39"/>
      <c r="G415" s="39"/>
      <c r="H415" s="59"/>
      <c r="I415" s="60"/>
      <c r="J415" s="28"/>
      <c r="K415" s="57"/>
      <c r="L415" s="28"/>
      <c r="M415" s="28"/>
      <c r="N415" s="28"/>
      <c r="O415" s="28"/>
      <c r="P415" s="58"/>
      <c r="Q415" s="5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 spans="1:28" ht="14.4">
      <c r="A416" s="39"/>
      <c r="B416" s="38"/>
      <c r="C416" s="38"/>
      <c r="D416" s="39"/>
      <c r="E416" s="39"/>
      <c r="F416" s="39"/>
      <c r="G416" s="39"/>
      <c r="H416" s="59"/>
      <c r="I416" s="60"/>
      <c r="J416" s="28"/>
      <c r="K416" s="57"/>
      <c r="L416" s="28"/>
      <c r="M416" s="28"/>
      <c r="N416" s="28"/>
      <c r="O416" s="28"/>
      <c r="P416" s="58"/>
      <c r="Q416" s="5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 spans="1:28" ht="14.4">
      <c r="A417" s="39"/>
      <c r="B417" s="38"/>
      <c r="C417" s="38"/>
      <c r="D417" s="39"/>
      <c r="E417" s="39"/>
      <c r="F417" s="39"/>
      <c r="G417" s="39"/>
      <c r="H417" s="59"/>
      <c r="I417" s="60"/>
      <c r="J417" s="28"/>
      <c r="K417" s="57"/>
      <c r="L417" s="28"/>
      <c r="M417" s="28"/>
      <c r="N417" s="28"/>
      <c r="O417" s="28"/>
      <c r="P417" s="58"/>
      <c r="Q417" s="5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 spans="1:28" ht="14.4">
      <c r="A418" s="39"/>
      <c r="B418" s="38"/>
      <c r="C418" s="38"/>
      <c r="D418" s="39"/>
      <c r="E418" s="39"/>
      <c r="F418" s="39"/>
      <c r="G418" s="39"/>
      <c r="H418" s="59"/>
      <c r="I418" s="60"/>
      <c r="J418" s="28"/>
      <c r="K418" s="57"/>
      <c r="L418" s="28"/>
      <c r="M418" s="28"/>
      <c r="N418" s="28"/>
      <c r="O418" s="28"/>
      <c r="P418" s="58"/>
      <c r="Q418" s="5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 spans="1:28" ht="14.4">
      <c r="A419" s="39"/>
      <c r="B419" s="38"/>
      <c r="C419" s="38"/>
      <c r="D419" s="39"/>
      <c r="E419" s="39"/>
      <c r="F419" s="39"/>
      <c r="G419" s="39"/>
      <c r="H419" s="59"/>
      <c r="I419" s="60"/>
      <c r="J419" s="28"/>
      <c r="K419" s="57"/>
      <c r="L419" s="28"/>
      <c r="M419" s="28"/>
      <c r="N419" s="28"/>
      <c r="O419" s="28"/>
      <c r="P419" s="58"/>
      <c r="Q419" s="5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 spans="1:28" ht="14.4">
      <c r="A420" s="39"/>
      <c r="B420" s="38"/>
      <c r="C420" s="38"/>
      <c r="D420" s="39"/>
      <c r="E420" s="39"/>
      <c r="F420" s="39"/>
      <c r="G420" s="39"/>
      <c r="H420" s="59"/>
      <c r="I420" s="60"/>
      <c r="J420" s="28"/>
      <c r="K420" s="57"/>
      <c r="L420" s="28"/>
      <c r="M420" s="28"/>
      <c r="N420" s="28"/>
      <c r="O420" s="28"/>
      <c r="P420" s="58"/>
      <c r="Q420" s="5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 spans="1:28" ht="14.4">
      <c r="A421" s="39"/>
      <c r="B421" s="38"/>
      <c r="C421" s="38"/>
      <c r="D421" s="39"/>
      <c r="E421" s="39"/>
      <c r="F421" s="39"/>
      <c r="G421" s="39"/>
      <c r="H421" s="59"/>
      <c r="I421" s="60"/>
      <c r="J421" s="28"/>
      <c r="K421" s="57"/>
      <c r="L421" s="28"/>
      <c r="M421" s="28"/>
      <c r="N421" s="28"/>
      <c r="O421" s="28"/>
      <c r="P421" s="58"/>
      <c r="Q421" s="5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 spans="1:28" ht="14.4">
      <c r="A422" s="39"/>
      <c r="B422" s="38"/>
      <c r="C422" s="38"/>
      <c r="D422" s="39"/>
      <c r="E422" s="39"/>
      <c r="F422" s="39"/>
      <c r="G422" s="39"/>
      <c r="H422" s="59"/>
      <c r="I422" s="60"/>
      <c r="J422" s="28"/>
      <c r="K422" s="57"/>
      <c r="L422" s="28"/>
      <c r="M422" s="28"/>
      <c r="N422" s="28"/>
      <c r="O422" s="28"/>
      <c r="P422" s="58"/>
      <c r="Q422" s="5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 spans="1:28" ht="14.4">
      <c r="A423" s="39"/>
      <c r="B423" s="38"/>
      <c r="C423" s="38"/>
      <c r="D423" s="39"/>
      <c r="E423" s="39"/>
      <c r="F423" s="39"/>
      <c r="G423" s="39"/>
      <c r="H423" s="59"/>
      <c r="I423" s="60"/>
      <c r="J423" s="28"/>
      <c r="K423" s="57"/>
      <c r="L423" s="28"/>
      <c r="M423" s="28"/>
      <c r="N423" s="28"/>
      <c r="O423" s="28"/>
      <c r="P423" s="58"/>
      <c r="Q423" s="5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 spans="1:28" ht="14.4">
      <c r="A424" s="39"/>
      <c r="B424" s="38"/>
      <c r="C424" s="38"/>
      <c r="D424" s="39"/>
      <c r="E424" s="39"/>
      <c r="F424" s="39"/>
      <c r="G424" s="39"/>
      <c r="H424" s="59"/>
      <c r="I424" s="60"/>
      <c r="J424" s="28"/>
      <c r="K424" s="57"/>
      <c r="L424" s="28"/>
      <c r="M424" s="28"/>
      <c r="N424" s="28"/>
      <c r="O424" s="28"/>
      <c r="P424" s="58"/>
      <c r="Q424" s="5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 spans="1:28" ht="14.4">
      <c r="A425" s="39"/>
      <c r="B425" s="38"/>
      <c r="C425" s="38"/>
      <c r="D425" s="39"/>
      <c r="E425" s="39"/>
      <c r="F425" s="39"/>
      <c r="G425" s="39"/>
      <c r="H425" s="59"/>
      <c r="I425" s="60"/>
      <c r="J425" s="28"/>
      <c r="K425" s="57"/>
      <c r="L425" s="28"/>
      <c r="M425" s="28"/>
      <c r="N425" s="28"/>
      <c r="O425" s="28"/>
      <c r="P425" s="58"/>
      <c r="Q425" s="5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</row>
    <row r="426" spans="1:28" ht="14.4">
      <c r="A426" s="39"/>
      <c r="B426" s="38"/>
      <c r="C426" s="38"/>
      <c r="D426" s="39"/>
      <c r="E426" s="39"/>
      <c r="F426" s="39"/>
      <c r="G426" s="39"/>
      <c r="H426" s="59"/>
      <c r="I426" s="60"/>
      <c r="J426" s="28"/>
      <c r="K426" s="57"/>
      <c r="L426" s="28"/>
      <c r="M426" s="28"/>
      <c r="N426" s="28"/>
      <c r="O426" s="28"/>
      <c r="P426" s="58"/>
      <c r="Q426" s="5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 spans="1:28" ht="14.4">
      <c r="A427" s="39"/>
      <c r="B427" s="38"/>
      <c r="C427" s="38"/>
      <c r="D427" s="39"/>
      <c r="E427" s="39"/>
      <c r="F427" s="39"/>
      <c r="G427" s="39"/>
      <c r="H427" s="59"/>
      <c r="I427" s="60"/>
      <c r="J427" s="28"/>
      <c r="K427" s="57"/>
      <c r="L427" s="28"/>
      <c r="M427" s="28"/>
      <c r="N427" s="28"/>
      <c r="O427" s="28"/>
      <c r="P427" s="58"/>
      <c r="Q427" s="5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 spans="1:28" ht="14.4">
      <c r="A428" s="39"/>
      <c r="B428" s="38"/>
      <c r="C428" s="38"/>
      <c r="D428" s="39"/>
      <c r="E428" s="39"/>
      <c r="F428" s="39"/>
      <c r="G428" s="39"/>
      <c r="H428" s="59"/>
      <c r="I428" s="60"/>
      <c r="J428" s="28"/>
      <c r="K428" s="57"/>
      <c r="L428" s="28"/>
      <c r="M428" s="28"/>
      <c r="N428" s="28"/>
      <c r="O428" s="28"/>
      <c r="P428" s="58"/>
      <c r="Q428" s="5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</row>
    <row r="429" spans="1:28" ht="14.4">
      <c r="A429" s="39"/>
      <c r="B429" s="38"/>
      <c r="C429" s="38"/>
      <c r="D429" s="39"/>
      <c r="E429" s="39"/>
      <c r="F429" s="39"/>
      <c r="G429" s="39"/>
      <c r="H429" s="59"/>
      <c r="I429" s="60"/>
      <c r="J429" s="28"/>
      <c r="K429" s="57"/>
      <c r="L429" s="28"/>
      <c r="M429" s="28"/>
      <c r="N429" s="28"/>
      <c r="O429" s="28"/>
      <c r="P429" s="58"/>
      <c r="Q429" s="5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 spans="1:28" ht="14.4">
      <c r="A430" s="39"/>
      <c r="B430" s="38"/>
      <c r="C430" s="38"/>
      <c r="D430" s="39"/>
      <c r="E430" s="39"/>
      <c r="F430" s="39"/>
      <c r="G430" s="39"/>
      <c r="H430" s="59"/>
      <c r="I430" s="60"/>
      <c r="J430" s="28"/>
      <c r="K430" s="57"/>
      <c r="L430" s="28"/>
      <c r="M430" s="28"/>
      <c r="N430" s="28"/>
      <c r="O430" s="28"/>
      <c r="P430" s="58"/>
      <c r="Q430" s="5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 spans="1:28" ht="14.4">
      <c r="A431" s="39"/>
      <c r="B431" s="38"/>
      <c r="C431" s="38"/>
      <c r="D431" s="39"/>
      <c r="E431" s="39"/>
      <c r="F431" s="39"/>
      <c r="G431" s="39"/>
      <c r="H431" s="59"/>
      <c r="I431" s="60"/>
      <c r="J431" s="28"/>
      <c r="K431" s="57"/>
      <c r="L431" s="28"/>
      <c r="M431" s="28"/>
      <c r="N431" s="28"/>
      <c r="O431" s="28"/>
      <c r="P431" s="58"/>
      <c r="Q431" s="5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 spans="1:28" ht="14.4">
      <c r="A432" s="39"/>
      <c r="B432" s="38"/>
      <c r="C432" s="38"/>
      <c r="D432" s="39"/>
      <c r="E432" s="39"/>
      <c r="F432" s="39"/>
      <c r="G432" s="39"/>
      <c r="H432" s="59"/>
      <c r="I432" s="60"/>
      <c r="J432" s="28"/>
      <c r="K432" s="57"/>
      <c r="L432" s="28"/>
      <c r="M432" s="28"/>
      <c r="N432" s="28"/>
      <c r="O432" s="28"/>
      <c r="P432" s="58"/>
      <c r="Q432" s="5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 spans="1:28" ht="14.4">
      <c r="A433" s="39"/>
      <c r="B433" s="38"/>
      <c r="C433" s="38"/>
      <c r="D433" s="39"/>
      <c r="E433" s="39"/>
      <c r="F433" s="39"/>
      <c r="G433" s="39"/>
      <c r="H433" s="59"/>
      <c r="I433" s="60"/>
      <c r="J433" s="28"/>
      <c r="K433" s="57"/>
      <c r="L433" s="28"/>
      <c r="M433" s="28"/>
      <c r="N433" s="28"/>
      <c r="O433" s="28"/>
      <c r="P433" s="58"/>
      <c r="Q433" s="5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 spans="1:28" ht="14.4">
      <c r="A434" s="39"/>
      <c r="B434" s="38"/>
      <c r="C434" s="38"/>
      <c r="D434" s="39"/>
      <c r="E434" s="39"/>
      <c r="F434" s="39"/>
      <c r="G434" s="39"/>
      <c r="H434" s="59"/>
      <c r="I434" s="60"/>
      <c r="J434" s="28"/>
      <c r="K434" s="57"/>
      <c r="L434" s="28"/>
      <c r="M434" s="28"/>
      <c r="N434" s="28"/>
      <c r="O434" s="28"/>
      <c r="P434" s="58"/>
      <c r="Q434" s="5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 spans="1:28" ht="14.4">
      <c r="A435" s="39"/>
      <c r="B435" s="38"/>
      <c r="C435" s="38"/>
      <c r="D435" s="39"/>
      <c r="E435" s="39"/>
      <c r="F435" s="39"/>
      <c r="G435" s="39"/>
      <c r="H435" s="59"/>
      <c r="I435" s="60"/>
      <c r="J435" s="28"/>
      <c r="K435" s="57"/>
      <c r="L435" s="28"/>
      <c r="M435" s="28"/>
      <c r="N435" s="28"/>
      <c r="O435" s="28"/>
      <c r="P435" s="58"/>
      <c r="Q435" s="5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 spans="1:28" ht="14.4">
      <c r="A436" s="39"/>
      <c r="B436" s="38"/>
      <c r="C436" s="38"/>
      <c r="D436" s="39"/>
      <c r="E436" s="39"/>
      <c r="F436" s="39"/>
      <c r="G436" s="39"/>
      <c r="H436" s="59"/>
      <c r="I436" s="60"/>
      <c r="J436" s="28"/>
      <c r="K436" s="57"/>
      <c r="L436" s="28"/>
      <c r="M436" s="28"/>
      <c r="N436" s="28"/>
      <c r="O436" s="28"/>
      <c r="P436" s="58"/>
      <c r="Q436" s="5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 spans="1:28" ht="14.4">
      <c r="A437" s="39"/>
      <c r="B437" s="38"/>
      <c r="C437" s="38"/>
      <c r="D437" s="39"/>
      <c r="E437" s="39"/>
      <c r="F437" s="39"/>
      <c r="G437" s="39"/>
      <c r="H437" s="59"/>
      <c r="I437" s="60"/>
      <c r="J437" s="28"/>
      <c r="K437" s="57"/>
      <c r="L437" s="28"/>
      <c r="M437" s="28"/>
      <c r="N437" s="28"/>
      <c r="O437" s="28"/>
      <c r="P437" s="58"/>
      <c r="Q437" s="5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 spans="1:28" ht="14.4">
      <c r="A438" s="39"/>
      <c r="B438" s="38"/>
      <c r="C438" s="38"/>
      <c r="D438" s="39"/>
      <c r="E438" s="39"/>
      <c r="F438" s="39"/>
      <c r="G438" s="39"/>
      <c r="H438" s="59"/>
      <c r="I438" s="60"/>
      <c r="J438" s="28"/>
      <c r="K438" s="57"/>
      <c r="L438" s="28"/>
      <c r="M438" s="28"/>
      <c r="N438" s="28"/>
      <c r="O438" s="28"/>
      <c r="P438" s="58"/>
      <c r="Q438" s="5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 spans="1:28" ht="14.4">
      <c r="A439" s="39"/>
      <c r="B439" s="38"/>
      <c r="C439" s="38"/>
      <c r="D439" s="39"/>
      <c r="E439" s="39"/>
      <c r="F439" s="39"/>
      <c r="G439" s="39"/>
      <c r="H439" s="59"/>
      <c r="I439" s="60"/>
      <c r="J439" s="28"/>
      <c r="K439" s="57"/>
      <c r="L439" s="28"/>
      <c r="M439" s="28"/>
      <c r="N439" s="28"/>
      <c r="O439" s="28"/>
      <c r="P439" s="58"/>
      <c r="Q439" s="5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 spans="1:28" ht="14.4">
      <c r="A440" s="39"/>
      <c r="B440" s="38"/>
      <c r="C440" s="38"/>
      <c r="D440" s="39"/>
      <c r="E440" s="39"/>
      <c r="F440" s="39"/>
      <c r="G440" s="39"/>
      <c r="H440" s="59"/>
      <c r="I440" s="60"/>
      <c r="J440" s="28"/>
      <c r="K440" s="57"/>
      <c r="L440" s="28"/>
      <c r="M440" s="28"/>
      <c r="N440" s="28"/>
      <c r="O440" s="28"/>
      <c r="P440" s="58"/>
      <c r="Q440" s="5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 spans="1:28" ht="14.4">
      <c r="A441" s="39"/>
      <c r="B441" s="38"/>
      <c r="C441" s="38"/>
      <c r="D441" s="39"/>
      <c r="E441" s="39"/>
      <c r="F441" s="39"/>
      <c r="G441" s="39"/>
      <c r="H441" s="59"/>
      <c r="I441" s="60"/>
      <c r="J441" s="28"/>
      <c r="K441" s="57"/>
      <c r="L441" s="28"/>
      <c r="M441" s="28"/>
      <c r="N441" s="28"/>
      <c r="O441" s="28"/>
      <c r="P441" s="58"/>
      <c r="Q441" s="5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</row>
    <row r="442" spans="1:28" ht="14.4">
      <c r="A442" s="39"/>
      <c r="B442" s="38"/>
      <c r="C442" s="38"/>
      <c r="D442" s="39"/>
      <c r="E442" s="39"/>
      <c r="F442" s="39"/>
      <c r="G442" s="39"/>
      <c r="H442" s="59"/>
      <c r="I442" s="60"/>
      <c r="J442" s="28"/>
      <c r="K442" s="57"/>
      <c r="L442" s="28"/>
      <c r="M442" s="28"/>
      <c r="N442" s="28"/>
      <c r="O442" s="28"/>
      <c r="P442" s="58"/>
      <c r="Q442" s="5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 spans="1:28" ht="14.4">
      <c r="A443" s="39"/>
      <c r="B443" s="38"/>
      <c r="C443" s="38"/>
      <c r="D443" s="39"/>
      <c r="E443" s="39"/>
      <c r="F443" s="39"/>
      <c r="G443" s="39"/>
      <c r="H443" s="59"/>
      <c r="I443" s="60"/>
      <c r="J443" s="28"/>
      <c r="K443" s="57"/>
      <c r="L443" s="28"/>
      <c r="M443" s="28"/>
      <c r="N443" s="28"/>
      <c r="O443" s="28"/>
      <c r="P443" s="58"/>
      <c r="Q443" s="5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 spans="1:28" ht="14.4">
      <c r="A444" s="39"/>
      <c r="B444" s="38"/>
      <c r="C444" s="38"/>
      <c r="D444" s="39"/>
      <c r="E444" s="39"/>
      <c r="F444" s="39"/>
      <c r="G444" s="39"/>
      <c r="H444" s="59"/>
      <c r="I444" s="60"/>
      <c r="J444" s="28"/>
      <c r="K444" s="57"/>
      <c r="L444" s="28"/>
      <c r="M444" s="28"/>
      <c r="N444" s="28"/>
      <c r="O444" s="28"/>
      <c r="P444" s="58"/>
      <c r="Q444" s="5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</row>
    <row r="445" spans="1:28" ht="14.4">
      <c r="A445" s="39"/>
      <c r="B445" s="38"/>
      <c r="C445" s="38"/>
      <c r="D445" s="39"/>
      <c r="E445" s="39"/>
      <c r="F445" s="39"/>
      <c r="G445" s="39"/>
      <c r="H445" s="59"/>
      <c r="I445" s="60"/>
      <c r="J445" s="28"/>
      <c r="K445" s="57"/>
      <c r="L445" s="28"/>
      <c r="M445" s="28"/>
      <c r="N445" s="28"/>
      <c r="O445" s="28"/>
      <c r="P445" s="58"/>
      <c r="Q445" s="5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 spans="1:28" ht="14.4">
      <c r="A446" s="39"/>
      <c r="B446" s="38"/>
      <c r="C446" s="38"/>
      <c r="D446" s="39"/>
      <c r="E446" s="39"/>
      <c r="F446" s="39"/>
      <c r="G446" s="39"/>
      <c r="H446" s="59"/>
      <c r="I446" s="60"/>
      <c r="J446" s="28"/>
      <c r="K446" s="57"/>
      <c r="L446" s="28"/>
      <c r="M446" s="28"/>
      <c r="N446" s="28"/>
      <c r="O446" s="28"/>
      <c r="P446" s="58"/>
      <c r="Q446" s="5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 spans="1:28" ht="14.4">
      <c r="A447" s="39"/>
      <c r="B447" s="38"/>
      <c r="C447" s="38"/>
      <c r="D447" s="39"/>
      <c r="E447" s="39"/>
      <c r="F447" s="39"/>
      <c r="G447" s="39"/>
      <c r="H447" s="59"/>
      <c r="I447" s="60"/>
      <c r="J447" s="28"/>
      <c r="K447" s="57"/>
      <c r="L447" s="28"/>
      <c r="M447" s="28"/>
      <c r="N447" s="28"/>
      <c r="O447" s="28"/>
      <c r="P447" s="58"/>
      <c r="Q447" s="5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 spans="1:28" ht="14.4">
      <c r="A448" s="39"/>
      <c r="B448" s="38"/>
      <c r="C448" s="38"/>
      <c r="D448" s="39"/>
      <c r="E448" s="39"/>
      <c r="F448" s="39"/>
      <c r="G448" s="39"/>
      <c r="H448" s="59"/>
      <c r="I448" s="60"/>
      <c r="J448" s="28"/>
      <c r="K448" s="57"/>
      <c r="L448" s="28"/>
      <c r="M448" s="28"/>
      <c r="N448" s="28"/>
      <c r="O448" s="28"/>
      <c r="P448" s="58"/>
      <c r="Q448" s="5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 spans="1:28" ht="14.4">
      <c r="A449" s="39"/>
      <c r="B449" s="38"/>
      <c r="C449" s="38"/>
      <c r="D449" s="39"/>
      <c r="E449" s="39"/>
      <c r="F449" s="39"/>
      <c r="G449" s="39"/>
      <c r="H449" s="59"/>
      <c r="I449" s="60"/>
      <c r="J449" s="28"/>
      <c r="K449" s="57"/>
      <c r="L449" s="28"/>
      <c r="M449" s="28"/>
      <c r="N449" s="28"/>
      <c r="O449" s="28"/>
      <c r="P449" s="58"/>
      <c r="Q449" s="5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 spans="1:28" ht="14.4">
      <c r="A450" s="39"/>
      <c r="B450" s="38"/>
      <c r="C450" s="38"/>
      <c r="D450" s="39"/>
      <c r="E450" s="39"/>
      <c r="F450" s="39"/>
      <c r="G450" s="39"/>
      <c r="H450" s="59"/>
      <c r="I450" s="60"/>
      <c r="J450" s="28"/>
      <c r="K450" s="57"/>
      <c r="L450" s="28"/>
      <c r="M450" s="28"/>
      <c r="N450" s="28"/>
      <c r="O450" s="28"/>
      <c r="P450" s="58"/>
      <c r="Q450" s="5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 spans="1:28" ht="14.4">
      <c r="A451" s="39"/>
      <c r="B451" s="38"/>
      <c r="C451" s="38"/>
      <c r="D451" s="39"/>
      <c r="E451" s="39"/>
      <c r="F451" s="39"/>
      <c r="G451" s="39"/>
      <c r="H451" s="59"/>
      <c r="I451" s="60"/>
      <c r="J451" s="28"/>
      <c r="K451" s="57"/>
      <c r="L451" s="28"/>
      <c r="M451" s="28"/>
      <c r="N451" s="28"/>
      <c r="O451" s="28"/>
      <c r="P451" s="58"/>
      <c r="Q451" s="5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 spans="1:28" ht="14.4">
      <c r="A452" s="39"/>
      <c r="B452" s="38"/>
      <c r="C452" s="38"/>
      <c r="D452" s="39"/>
      <c r="E452" s="39"/>
      <c r="F452" s="39"/>
      <c r="G452" s="39"/>
      <c r="H452" s="59"/>
      <c r="I452" s="60"/>
      <c r="J452" s="28"/>
      <c r="K452" s="57"/>
      <c r="L452" s="28"/>
      <c r="M452" s="28"/>
      <c r="N452" s="28"/>
      <c r="O452" s="28"/>
      <c r="P452" s="58"/>
      <c r="Q452" s="5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 spans="1:28" ht="14.4">
      <c r="A453" s="39"/>
      <c r="B453" s="38"/>
      <c r="C453" s="38"/>
      <c r="D453" s="39"/>
      <c r="E453" s="39"/>
      <c r="F453" s="39"/>
      <c r="G453" s="39"/>
      <c r="H453" s="59"/>
      <c r="I453" s="60"/>
      <c r="J453" s="28"/>
      <c r="K453" s="57"/>
      <c r="L453" s="28"/>
      <c r="M453" s="28"/>
      <c r="N453" s="28"/>
      <c r="O453" s="28"/>
      <c r="P453" s="58"/>
      <c r="Q453" s="5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 spans="1:28" ht="14.4">
      <c r="A454" s="39"/>
      <c r="B454" s="38"/>
      <c r="C454" s="38"/>
      <c r="D454" s="39"/>
      <c r="E454" s="39"/>
      <c r="F454" s="39"/>
      <c r="G454" s="39"/>
      <c r="H454" s="59"/>
      <c r="I454" s="60"/>
      <c r="J454" s="28"/>
      <c r="K454" s="57"/>
      <c r="L454" s="28"/>
      <c r="M454" s="28"/>
      <c r="N454" s="28"/>
      <c r="O454" s="28"/>
      <c r="P454" s="58"/>
      <c r="Q454" s="5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 spans="1:28" ht="14.4">
      <c r="A455" s="39"/>
      <c r="B455" s="38"/>
      <c r="C455" s="38"/>
      <c r="D455" s="39"/>
      <c r="E455" s="39"/>
      <c r="F455" s="39"/>
      <c r="G455" s="39"/>
      <c r="H455" s="59"/>
      <c r="I455" s="60"/>
      <c r="J455" s="28"/>
      <c r="K455" s="57"/>
      <c r="L455" s="28"/>
      <c r="M455" s="28"/>
      <c r="N455" s="28"/>
      <c r="O455" s="28"/>
      <c r="P455" s="58"/>
      <c r="Q455" s="5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 spans="1:28" ht="14.4">
      <c r="A456" s="39"/>
      <c r="B456" s="38"/>
      <c r="C456" s="38"/>
      <c r="D456" s="39"/>
      <c r="E456" s="39"/>
      <c r="F456" s="39"/>
      <c r="G456" s="39"/>
      <c r="H456" s="59"/>
      <c r="I456" s="60"/>
      <c r="J456" s="28"/>
      <c r="K456" s="57"/>
      <c r="L456" s="28"/>
      <c r="M456" s="28"/>
      <c r="N456" s="28"/>
      <c r="O456" s="28"/>
      <c r="P456" s="58"/>
      <c r="Q456" s="5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 spans="1:28" ht="14.4">
      <c r="A457" s="39"/>
      <c r="B457" s="38"/>
      <c r="C457" s="38"/>
      <c r="D457" s="39"/>
      <c r="E457" s="39"/>
      <c r="F457" s="39"/>
      <c r="G457" s="39"/>
      <c r="H457" s="59"/>
      <c r="I457" s="60"/>
      <c r="J457" s="28"/>
      <c r="K457" s="57"/>
      <c r="L457" s="28"/>
      <c r="M457" s="28"/>
      <c r="N457" s="28"/>
      <c r="O457" s="28"/>
      <c r="P457" s="58"/>
      <c r="Q457" s="5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 spans="1:28" ht="14.4">
      <c r="A458" s="39"/>
      <c r="B458" s="38"/>
      <c r="C458" s="38"/>
      <c r="D458" s="39"/>
      <c r="E458" s="39"/>
      <c r="F458" s="39"/>
      <c r="G458" s="39"/>
      <c r="H458" s="59"/>
      <c r="I458" s="60"/>
      <c r="J458" s="28"/>
      <c r="K458" s="57"/>
      <c r="L458" s="28"/>
      <c r="M458" s="28"/>
      <c r="N458" s="28"/>
      <c r="O458" s="28"/>
      <c r="P458" s="58"/>
      <c r="Q458" s="5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 spans="1:28" ht="14.4">
      <c r="A459" s="39"/>
      <c r="B459" s="38"/>
      <c r="C459" s="38"/>
      <c r="D459" s="39"/>
      <c r="E459" s="39"/>
      <c r="F459" s="39"/>
      <c r="G459" s="39"/>
      <c r="H459" s="59"/>
      <c r="I459" s="60"/>
      <c r="J459" s="28"/>
      <c r="K459" s="57"/>
      <c r="L459" s="28"/>
      <c r="M459" s="28"/>
      <c r="N459" s="28"/>
      <c r="O459" s="28"/>
      <c r="P459" s="58"/>
      <c r="Q459" s="5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 spans="1:28" ht="14.4">
      <c r="A460" s="39"/>
      <c r="B460" s="38"/>
      <c r="C460" s="38"/>
      <c r="D460" s="39"/>
      <c r="E460" s="39"/>
      <c r="F460" s="39"/>
      <c r="G460" s="39"/>
      <c r="H460" s="59"/>
      <c r="I460" s="60"/>
      <c r="J460" s="28"/>
      <c r="K460" s="57"/>
      <c r="L460" s="28"/>
      <c r="M460" s="28"/>
      <c r="N460" s="28"/>
      <c r="O460" s="28"/>
      <c r="P460" s="58"/>
      <c r="Q460" s="5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 spans="1:28" ht="14.4">
      <c r="A461" s="39"/>
      <c r="B461" s="38"/>
      <c r="C461" s="38"/>
      <c r="D461" s="39"/>
      <c r="E461" s="39"/>
      <c r="F461" s="39"/>
      <c r="G461" s="39"/>
      <c r="H461" s="59"/>
      <c r="I461" s="60"/>
      <c r="J461" s="28"/>
      <c r="K461" s="57"/>
      <c r="L461" s="28"/>
      <c r="M461" s="28"/>
      <c r="N461" s="28"/>
      <c r="O461" s="28"/>
      <c r="P461" s="58"/>
      <c r="Q461" s="5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 spans="1:28" ht="14.4">
      <c r="A462" s="39"/>
      <c r="B462" s="38"/>
      <c r="C462" s="38"/>
      <c r="D462" s="39"/>
      <c r="E462" s="39"/>
      <c r="F462" s="39"/>
      <c r="G462" s="39"/>
      <c r="H462" s="59"/>
      <c r="I462" s="60"/>
      <c r="J462" s="28"/>
      <c r="K462" s="57"/>
      <c r="L462" s="28"/>
      <c r="M462" s="28"/>
      <c r="N462" s="28"/>
      <c r="O462" s="28"/>
      <c r="P462" s="58"/>
      <c r="Q462" s="5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 spans="1:28" ht="14.4">
      <c r="A463" s="39"/>
      <c r="B463" s="38"/>
      <c r="C463" s="38"/>
      <c r="D463" s="39"/>
      <c r="E463" s="39"/>
      <c r="F463" s="39"/>
      <c r="G463" s="39"/>
      <c r="H463" s="59"/>
      <c r="I463" s="60"/>
      <c r="J463" s="28"/>
      <c r="K463" s="57"/>
      <c r="L463" s="28"/>
      <c r="M463" s="28"/>
      <c r="N463" s="28"/>
      <c r="O463" s="28"/>
      <c r="P463" s="58"/>
      <c r="Q463" s="5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 spans="1:28" ht="14.4">
      <c r="A464" s="39"/>
      <c r="B464" s="38"/>
      <c r="C464" s="38"/>
      <c r="D464" s="39"/>
      <c r="E464" s="39"/>
      <c r="F464" s="39"/>
      <c r="G464" s="39"/>
      <c r="H464" s="59"/>
      <c r="I464" s="60"/>
      <c r="J464" s="28"/>
      <c r="K464" s="57"/>
      <c r="L464" s="28"/>
      <c r="M464" s="28"/>
      <c r="N464" s="28"/>
      <c r="O464" s="28"/>
      <c r="P464" s="58"/>
      <c r="Q464" s="5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 spans="1:28" ht="14.4">
      <c r="A465" s="39"/>
      <c r="B465" s="38"/>
      <c r="C465" s="38"/>
      <c r="D465" s="39"/>
      <c r="E465" s="39"/>
      <c r="F465" s="39"/>
      <c r="G465" s="39"/>
      <c r="H465" s="59"/>
      <c r="I465" s="60"/>
      <c r="J465" s="28"/>
      <c r="K465" s="57"/>
      <c r="L465" s="28"/>
      <c r="M465" s="28"/>
      <c r="N465" s="28"/>
      <c r="O465" s="28"/>
      <c r="P465" s="58"/>
      <c r="Q465" s="5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 spans="1:28" ht="14.4">
      <c r="A466" s="39"/>
      <c r="B466" s="38"/>
      <c r="C466" s="38"/>
      <c r="D466" s="39"/>
      <c r="E466" s="39"/>
      <c r="F466" s="39"/>
      <c r="G466" s="39"/>
      <c r="H466" s="59"/>
      <c r="I466" s="60"/>
      <c r="J466" s="28"/>
      <c r="K466" s="57"/>
      <c r="L466" s="28"/>
      <c r="M466" s="28"/>
      <c r="N466" s="28"/>
      <c r="O466" s="28"/>
      <c r="P466" s="58"/>
      <c r="Q466" s="5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 spans="1:28" ht="14.4">
      <c r="A467" s="39"/>
      <c r="B467" s="38"/>
      <c r="C467" s="38"/>
      <c r="D467" s="39"/>
      <c r="E467" s="39"/>
      <c r="F467" s="39"/>
      <c r="G467" s="39"/>
      <c r="H467" s="59"/>
      <c r="I467" s="60"/>
      <c r="J467" s="28"/>
      <c r="K467" s="57"/>
      <c r="L467" s="28"/>
      <c r="M467" s="28"/>
      <c r="N467" s="28"/>
      <c r="O467" s="28"/>
      <c r="P467" s="58"/>
      <c r="Q467" s="5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 spans="1:28" ht="14.4">
      <c r="A468" s="39"/>
      <c r="B468" s="38"/>
      <c r="C468" s="38"/>
      <c r="D468" s="39"/>
      <c r="E468" s="39"/>
      <c r="F468" s="39"/>
      <c r="G468" s="39"/>
      <c r="H468" s="59"/>
      <c r="I468" s="60"/>
      <c r="J468" s="28"/>
      <c r="K468" s="57"/>
      <c r="L468" s="28"/>
      <c r="M468" s="28"/>
      <c r="N468" s="28"/>
      <c r="O468" s="28"/>
      <c r="P468" s="58"/>
      <c r="Q468" s="5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 spans="1:28" ht="14.4">
      <c r="A469" s="39"/>
      <c r="B469" s="38"/>
      <c r="C469" s="38"/>
      <c r="D469" s="39"/>
      <c r="E469" s="39"/>
      <c r="F469" s="39"/>
      <c r="G469" s="39"/>
      <c r="H469" s="59"/>
      <c r="I469" s="60"/>
      <c r="J469" s="28"/>
      <c r="K469" s="57"/>
      <c r="L469" s="28"/>
      <c r="M469" s="28"/>
      <c r="N469" s="28"/>
      <c r="O469" s="28"/>
      <c r="P469" s="58"/>
      <c r="Q469" s="5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 spans="1:28" ht="14.4">
      <c r="A470" s="39"/>
      <c r="B470" s="38"/>
      <c r="C470" s="38"/>
      <c r="D470" s="39"/>
      <c r="E470" s="39"/>
      <c r="F470" s="39"/>
      <c r="G470" s="39"/>
      <c r="H470" s="59"/>
      <c r="I470" s="60"/>
      <c r="J470" s="28"/>
      <c r="K470" s="57"/>
      <c r="L470" s="28"/>
      <c r="M470" s="28"/>
      <c r="N470" s="28"/>
      <c r="O470" s="28"/>
      <c r="P470" s="58"/>
      <c r="Q470" s="5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 spans="1:28" ht="14.4">
      <c r="A471" s="39"/>
      <c r="B471" s="38"/>
      <c r="C471" s="38"/>
      <c r="D471" s="39"/>
      <c r="E471" s="39"/>
      <c r="F471" s="39"/>
      <c r="G471" s="39"/>
      <c r="H471" s="59"/>
      <c r="I471" s="60"/>
      <c r="J471" s="28"/>
      <c r="K471" s="57"/>
      <c r="L471" s="28"/>
      <c r="M471" s="28"/>
      <c r="N471" s="28"/>
      <c r="O471" s="28"/>
      <c r="P471" s="58"/>
      <c r="Q471" s="5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 spans="1:28" ht="14.4">
      <c r="A472" s="39"/>
      <c r="B472" s="38"/>
      <c r="C472" s="38"/>
      <c r="D472" s="39"/>
      <c r="E472" s="39"/>
      <c r="F472" s="39"/>
      <c r="G472" s="39"/>
      <c r="H472" s="59"/>
      <c r="I472" s="60"/>
      <c r="J472" s="28"/>
      <c r="K472" s="57"/>
      <c r="L472" s="28"/>
      <c r="M472" s="28"/>
      <c r="N472" s="28"/>
      <c r="O472" s="28"/>
      <c r="P472" s="58"/>
      <c r="Q472" s="5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 spans="1:28" ht="14.4">
      <c r="A473" s="39"/>
      <c r="B473" s="38"/>
      <c r="C473" s="38"/>
      <c r="D473" s="39"/>
      <c r="E473" s="39"/>
      <c r="F473" s="39"/>
      <c r="G473" s="39"/>
      <c r="H473" s="59"/>
      <c r="I473" s="60"/>
      <c r="J473" s="28"/>
      <c r="K473" s="57"/>
      <c r="L473" s="28"/>
      <c r="M473" s="28"/>
      <c r="N473" s="28"/>
      <c r="O473" s="28"/>
      <c r="P473" s="58"/>
      <c r="Q473" s="5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 spans="1:28" ht="14.4">
      <c r="A474" s="39"/>
      <c r="B474" s="38"/>
      <c r="C474" s="38"/>
      <c r="D474" s="39"/>
      <c r="E474" s="39"/>
      <c r="F474" s="39"/>
      <c r="G474" s="39"/>
      <c r="H474" s="59"/>
      <c r="I474" s="60"/>
      <c r="J474" s="28"/>
      <c r="K474" s="57"/>
      <c r="L474" s="28"/>
      <c r="M474" s="28"/>
      <c r="N474" s="28"/>
      <c r="O474" s="28"/>
      <c r="P474" s="58"/>
      <c r="Q474" s="5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 spans="1:28" ht="14.4">
      <c r="A475" s="39"/>
      <c r="B475" s="38"/>
      <c r="C475" s="38"/>
      <c r="D475" s="39"/>
      <c r="E475" s="39"/>
      <c r="F475" s="39"/>
      <c r="G475" s="39"/>
      <c r="H475" s="59"/>
      <c r="I475" s="60"/>
      <c r="J475" s="28"/>
      <c r="K475" s="57"/>
      <c r="L475" s="28"/>
      <c r="M475" s="28"/>
      <c r="N475" s="28"/>
      <c r="O475" s="28"/>
      <c r="P475" s="58"/>
      <c r="Q475" s="5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 spans="1:28" ht="14.4">
      <c r="A476" s="39"/>
      <c r="B476" s="38"/>
      <c r="C476" s="38"/>
      <c r="D476" s="39"/>
      <c r="E476" s="39"/>
      <c r="F476" s="39"/>
      <c r="G476" s="39"/>
      <c r="H476" s="59"/>
      <c r="I476" s="60"/>
      <c r="J476" s="28"/>
      <c r="K476" s="57"/>
      <c r="L476" s="28"/>
      <c r="M476" s="28"/>
      <c r="N476" s="28"/>
      <c r="O476" s="28"/>
      <c r="P476" s="58"/>
      <c r="Q476" s="5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 spans="1:28" ht="14.4">
      <c r="A477" s="39"/>
      <c r="B477" s="38"/>
      <c r="C477" s="38"/>
      <c r="D477" s="39"/>
      <c r="E477" s="39"/>
      <c r="F477" s="39"/>
      <c r="G477" s="39"/>
      <c r="H477" s="59"/>
      <c r="I477" s="60"/>
      <c r="J477" s="28"/>
      <c r="K477" s="57"/>
      <c r="L477" s="28"/>
      <c r="M477" s="28"/>
      <c r="N477" s="28"/>
      <c r="O477" s="28"/>
      <c r="P477" s="58"/>
      <c r="Q477" s="5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 spans="1:28" ht="14.4">
      <c r="A478" s="39"/>
      <c r="B478" s="38"/>
      <c r="C478" s="38"/>
      <c r="D478" s="39"/>
      <c r="E478" s="39"/>
      <c r="F478" s="39"/>
      <c r="G478" s="39"/>
      <c r="H478" s="59"/>
      <c r="I478" s="60"/>
      <c r="J478" s="28"/>
      <c r="K478" s="57"/>
      <c r="L478" s="28"/>
      <c r="M478" s="28"/>
      <c r="N478" s="28"/>
      <c r="O478" s="28"/>
      <c r="P478" s="58"/>
      <c r="Q478" s="5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 spans="1:28" ht="14.4">
      <c r="A479" s="39"/>
      <c r="B479" s="38"/>
      <c r="C479" s="38"/>
      <c r="D479" s="39"/>
      <c r="E479" s="39"/>
      <c r="F479" s="39"/>
      <c r="G479" s="39"/>
      <c r="H479" s="59"/>
      <c r="I479" s="60"/>
      <c r="J479" s="28"/>
      <c r="K479" s="57"/>
      <c r="L479" s="28"/>
      <c r="M479" s="28"/>
      <c r="N479" s="28"/>
      <c r="O479" s="28"/>
      <c r="P479" s="58"/>
      <c r="Q479" s="5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 spans="1:28" ht="14.4">
      <c r="A480" s="39"/>
      <c r="B480" s="38"/>
      <c r="C480" s="38"/>
      <c r="D480" s="39"/>
      <c r="E480" s="39"/>
      <c r="F480" s="39"/>
      <c r="G480" s="39"/>
      <c r="H480" s="59"/>
      <c r="I480" s="60"/>
      <c r="J480" s="28"/>
      <c r="K480" s="57"/>
      <c r="L480" s="28"/>
      <c r="M480" s="28"/>
      <c r="N480" s="28"/>
      <c r="O480" s="28"/>
      <c r="P480" s="58"/>
      <c r="Q480" s="5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 spans="1:28" ht="14.4">
      <c r="A481" s="39"/>
      <c r="B481" s="38"/>
      <c r="C481" s="38"/>
      <c r="D481" s="39"/>
      <c r="E481" s="39"/>
      <c r="F481" s="39"/>
      <c r="G481" s="39"/>
      <c r="H481" s="59"/>
      <c r="I481" s="60"/>
      <c r="J481" s="28"/>
      <c r="K481" s="57"/>
      <c r="L481" s="28"/>
      <c r="M481" s="28"/>
      <c r="N481" s="28"/>
      <c r="O481" s="28"/>
      <c r="P481" s="58"/>
      <c r="Q481" s="5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 spans="1:28" ht="14.4">
      <c r="A482" s="39"/>
      <c r="B482" s="38"/>
      <c r="C482" s="38"/>
      <c r="D482" s="39"/>
      <c r="E482" s="39"/>
      <c r="F482" s="39"/>
      <c r="G482" s="39"/>
      <c r="H482" s="59"/>
      <c r="I482" s="60"/>
      <c r="J482" s="28"/>
      <c r="K482" s="57"/>
      <c r="L482" s="28"/>
      <c r="M482" s="28"/>
      <c r="N482" s="28"/>
      <c r="O482" s="28"/>
      <c r="P482" s="58"/>
      <c r="Q482" s="5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 spans="1:28" ht="14.4">
      <c r="A483" s="39"/>
      <c r="B483" s="38"/>
      <c r="C483" s="38"/>
      <c r="D483" s="39"/>
      <c r="E483" s="39"/>
      <c r="F483" s="39"/>
      <c r="G483" s="39"/>
      <c r="H483" s="59"/>
      <c r="I483" s="60"/>
      <c r="J483" s="28"/>
      <c r="K483" s="57"/>
      <c r="L483" s="28"/>
      <c r="M483" s="28"/>
      <c r="N483" s="28"/>
      <c r="O483" s="28"/>
      <c r="P483" s="58"/>
      <c r="Q483" s="5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 spans="1:28" ht="14.4">
      <c r="A484" s="39"/>
      <c r="B484" s="38"/>
      <c r="C484" s="38"/>
      <c r="D484" s="39"/>
      <c r="E484" s="39"/>
      <c r="F484" s="39"/>
      <c r="G484" s="39"/>
      <c r="H484" s="59"/>
      <c r="I484" s="60"/>
      <c r="J484" s="28"/>
      <c r="K484" s="57"/>
      <c r="L484" s="28"/>
      <c r="M484" s="28"/>
      <c r="N484" s="28"/>
      <c r="O484" s="28"/>
      <c r="P484" s="58"/>
      <c r="Q484" s="5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 spans="1:28" ht="14.4">
      <c r="A485" s="39"/>
      <c r="B485" s="38"/>
      <c r="C485" s="38"/>
      <c r="D485" s="39"/>
      <c r="E485" s="39"/>
      <c r="F485" s="39"/>
      <c r="G485" s="39"/>
      <c r="H485" s="59"/>
      <c r="I485" s="60"/>
      <c r="J485" s="28"/>
      <c r="K485" s="57"/>
      <c r="L485" s="28"/>
      <c r="M485" s="28"/>
      <c r="N485" s="28"/>
      <c r="O485" s="28"/>
      <c r="P485" s="58"/>
      <c r="Q485" s="5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 spans="1:28" ht="14.4">
      <c r="A486" s="39"/>
      <c r="B486" s="38"/>
      <c r="C486" s="38"/>
      <c r="D486" s="39"/>
      <c r="E486" s="39"/>
      <c r="F486" s="39"/>
      <c r="G486" s="39"/>
      <c r="H486" s="59"/>
      <c r="I486" s="60"/>
      <c r="J486" s="28"/>
      <c r="K486" s="57"/>
      <c r="L486" s="28"/>
      <c r="M486" s="28"/>
      <c r="N486" s="28"/>
      <c r="O486" s="28"/>
      <c r="P486" s="58"/>
      <c r="Q486" s="5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 spans="1:28" ht="14.4">
      <c r="A487" s="39"/>
      <c r="B487" s="38"/>
      <c r="C487" s="38"/>
      <c r="D487" s="39"/>
      <c r="E487" s="39"/>
      <c r="F487" s="39"/>
      <c r="G487" s="39"/>
      <c r="H487" s="59"/>
      <c r="I487" s="60"/>
      <c r="J487" s="28"/>
      <c r="K487" s="57"/>
      <c r="L487" s="28"/>
      <c r="M487" s="28"/>
      <c r="N487" s="28"/>
      <c r="O487" s="28"/>
      <c r="P487" s="58"/>
      <c r="Q487" s="5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</row>
    <row r="488" spans="1:28" ht="14.4">
      <c r="A488" s="39"/>
      <c r="B488" s="38"/>
      <c r="C488" s="38"/>
      <c r="D488" s="39"/>
      <c r="E488" s="39"/>
      <c r="F488" s="39"/>
      <c r="G488" s="39"/>
      <c r="H488" s="59"/>
      <c r="I488" s="60"/>
      <c r="J488" s="28"/>
      <c r="K488" s="57"/>
      <c r="L488" s="28"/>
      <c r="M488" s="28"/>
      <c r="N488" s="28"/>
      <c r="O488" s="28"/>
      <c r="P488" s="58"/>
      <c r="Q488" s="5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 spans="1:28" ht="14.4">
      <c r="A489" s="39"/>
      <c r="B489" s="38"/>
      <c r="C489" s="38"/>
      <c r="D489" s="39"/>
      <c r="E489" s="39"/>
      <c r="F489" s="39"/>
      <c r="G489" s="39"/>
      <c r="H489" s="59"/>
      <c r="I489" s="60"/>
      <c r="J489" s="28"/>
      <c r="K489" s="57"/>
      <c r="L489" s="28"/>
      <c r="M489" s="28"/>
      <c r="N489" s="28"/>
      <c r="O489" s="28"/>
      <c r="P489" s="58"/>
      <c r="Q489" s="5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 spans="1:28" ht="14.4">
      <c r="A490" s="39"/>
      <c r="B490" s="38"/>
      <c r="C490" s="38"/>
      <c r="D490" s="39"/>
      <c r="E490" s="39"/>
      <c r="F490" s="39"/>
      <c r="G490" s="39"/>
      <c r="H490" s="59"/>
      <c r="I490" s="60"/>
      <c r="J490" s="28"/>
      <c r="K490" s="57"/>
      <c r="L490" s="28"/>
      <c r="M490" s="28"/>
      <c r="N490" s="28"/>
      <c r="O490" s="28"/>
      <c r="P490" s="58"/>
      <c r="Q490" s="5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</row>
    <row r="491" spans="1:28" ht="14.4">
      <c r="A491" s="39"/>
      <c r="B491" s="38"/>
      <c r="C491" s="38"/>
      <c r="D491" s="39"/>
      <c r="E491" s="39"/>
      <c r="F491" s="39"/>
      <c r="G491" s="39"/>
      <c r="H491" s="59"/>
      <c r="I491" s="60"/>
      <c r="J491" s="28"/>
      <c r="K491" s="57"/>
      <c r="L491" s="28"/>
      <c r="M491" s="28"/>
      <c r="N491" s="28"/>
      <c r="O491" s="28"/>
      <c r="P491" s="58"/>
      <c r="Q491" s="5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 spans="1:28" ht="14.4">
      <c r="A492" s="39"/>
      <c r="B492" s="38"/>
      <c r="C492" s="38"/>
      <c r="D492" s="39"/>
      <c r="E492" s="39"/>
      <c r="F492" s="39"/>
      <c r="G492" s="39"/>
      <c r="H492" s="59"/>
      <c r="I492" s="60"/>
      <c r="J492" s="28"/>
      <c r="K492" s="57"/>
      <c r="L492" s="28"/>
      <c r="M492" s="28"/>
      <c r="N492" s="28"/>
      <c r="O492" s="28"/>
      <c r="P492" s="58"/>
      <c r="Q492" s="5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 spans="1:28" ht="14.4">
      <c r="A493" s="39"/>
      <c r="B493" s="38"/>
      <c r="C493" s="38"/>
      <c r="D493" s="39"/>
      <c r="E493" s="39"/>
      <c r="F493" s="39"/>
      <c r="G493" s="39"/>
      <c r="H493" s="59"/>
      <c r="I493" s="60"/>
      <c r="J493" s="28"/>
      <c r="K493" s="57"/>
      <c r="L493" s="28"/>
      <c r="M493" s="28"/>
      <c r="N493" s="28"/>
      <c r="O493" s="28"/>
      <c r="P493" s="58"/>
      <c r="Q493" s="5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 spans="1:28" ht="14.4">
      <c r="A494" s="39"/>
      <c r="B494" s="38"/>
      <c r="C494" s="38"/>
      <c r="D494" s="39"/>
      <c r="E494" s="39"/>
      <c r="F494" s="39"/>
      <c r="G494" s="39"/>
      <c r="H494" s="59"/>
      <c r="I494" s="60"/>
      <c r="J494" s="28"/>
      <c r="K494" s="57"/>
      <c r="L494" s="28"/>
      <c r="M494" s="28"/>
      <c r="N494" s="28"/>
      <c r="O494" s="28"/>
      <c r="P494" s="58"/>
      <c r="Q494" s="5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 spans="1:28" ht="14.4">
      <c r="A495" s="39"/>
      <c r="B495" s="38"/>
      <c r="C495" s="38"/>
      <c r="D495" s="39"/>
      <c r="E495" s="39"/>
      <c r="F495" s="39"/>
      <c r="G495" s="39"/>
      <c r="H495" s="59"/>
      <c r="I495" s="60"/>
      <c r="J495" s="28"/>
      <c r="K495" s="57"/>
      <c r="L495" s="28"/>
      <c r="M495" s="28"/>
      <c r="N495" s="28"/>
      <c r="O495" s="28"/>
      <c r="P495" s="58"/>
      <c r="Q495" s="5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 spans="1:28" ht="14.4">
      <c r="A496" s="39"/>
      <c r="B496" s="38"/>
      <c r="C496" s="38"/>
      <c r="D496" s="39"/>
      <c r="E496" s="39"/>
      <c r="F496" s="39"/>
      <c r="G496" s="39"/>
      <c r="H496" s="59"/>
      <c r="I496" s="60"/>
      <c r="J496" s="28"/>
      <c r="K496" s="57"/>
      <c r="L496" s="28"/>
      <c r="M496" s="28"/>
      <c r="N496" s="28"/>
      <c r="O496" s="28"/>
      <c r="P496" s="58"/>
      <c r="Q496" s="5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 spans="1:28" ht="14.4">
      <c r="A497" s="39"/>
      <c r="B497" s="38"/>
      <c r="C497" s="38"/>
      <c r="D497" s="39"/>
      <c r="E497" s="39"/>
      <c r="F497" s="39"/>
      <c r="G497" s="39"/>
      <c r="H497" s="59"/>
      <c r="I497" s="60"/>
      <c r="J497" s="28"/>
      <c r="K497" s="57"/>
      <c r="L497" s="28"/>
      <c r="M497" s="28"/>
      <c r="N497" s="28"/>
      <c r="O497" s="28"/>
      <c r="P497" s="58"/>
      <c r="Q497" s="5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</row>
    <row r="498" spans="1:28" ht="14.4">
      <c r="A498" s="39"/>
      <c r="B498" s="38"/>
      <c r="C498" s="38"/>
      <c r="D498" s="39"/>
      <c r="E498" s="39"/>
      <c r="F498" s="39"/>
      <c r="G498" s="39"/>
      <c r="H498" s="59"/>
      <c r="I498" s="60"/>
      <c r="J498" s="28"/>
      <c r="K498" s="57"/>
      <c r="L498" s="28"/>
      <c r="M498" s="28"/>
      <c r="N498" s="28"/>
      <c r="O498" s="28"/>
      <c r="P498" s="58"/>
      <c r="Q498" s="5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 spans="1:28" ht="14.4">
      <c r="A499" s="39"/>
      <c r="B499" s="38"/>
      <c r="C499" s="38"/>
      <c r="D499" s="39"/>
      <c r="E499" s="39"/>
      <c r="F499" s="39"/>
      <c r="G499" s="39"/>
      <c r="H499" s="59"/>
      <c r="I499" s="60"/>
      <c r="J499" s="28"/>
      <c r="K499" s="57"/>
      <c r="L499" s="28"/>
      <c r="M499" s="28"/>
      <c r="N499" s="28"/>
      <c r="O499" s="28"/>
      <c r="P499" s="58"/>
      <c r="Q499" s="5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 spans="1:28" ht="14.4">
      <c r="A500" s="39"/>
      <c r="B500" s="38"/>
      <c r="C500" s="38"/>
      <c r="D500" s="39"/>
      <c r="E500" s="39"/>
      <c r="F500" s="39"/>
      <c r="G500" s="39"/>
      <c r="H500" s="59"/>
      <c r="I500" s="60"/>
      <c r="J500" s="28"/>
      <c r="K500" s="57"/>
      <c r="L500" s="28"/>
      <c r="M500" s="28"/>
      <c r="N500" s="28"/>
      <c r="O500" s="28"/>
      <c r="P500" s="58"/>
      <c r="Q500" s="5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</row>
    <row r="501" spans="1:28" ht="14.4">
      <c r="A501" s="39"/>
      <c r="B501" s="38"/>
      <c r="C501" s="38"/>
      <c r="D501" s="39"/>
      <c r="E501" s="39"/>
      <c r="F501" s="39"/>
      <c r="G501" s="39"/>
      <c r="H501" s="59"/>
      <c r="I501" s="60"/>
      <c r="J501" s="28"/>
      <c r="K501" s="57"/>
      <c r="L501" s="28"/>
      <c r="M501" s="28"/>
      <c r="N501" s="28"/>
      <c r="O501" s="28"/>
      <c r="P501" s="58"/>
      <c r="Q501" s="5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 spans="1:28" ht="14.4">
      <c r="A502" s="39"/>
      <c r="B502" s="38"/>
      <c r="C502" s="38"/>
      <c r="D502" s="39"/>
      <c r="E502" s="39"/>
      <c r="F502" s="39"/>
      <c r="G502" s="39"/>
      <c r="H502" s="59"/>
      <c r="I502" s="60"/>
      <c r="J502" s="28"/>
      <c r="K502" s="57"/>
      <c r="L502" s="28"/>
      <c r="M502" s="28"/>
      <c r="N502" s="28"/>
      <c r="O502" s="28"/>
      <c r="P502" s="58"/>
      <c r="Q502" s="5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 spans="1:28" ht="14.4">
      <c r="A503" s="39"/>
      <c r="B503" s="38"/>
      <c r="C503" s="38"/>
      <c r="D503" s="39"/>
      <c r="E503" s="39"/>
      <c r="F503" s="39"/>
      <c r="G503" s="39"/>
      <c r="H503" s="59"/>
      <c r="I503" s="60"/>
      <c r="J503" s="28"/>
      <c r="K503" s="57"/>
      <c r="L503" s="28"/>
      <c r="M503" s="28"/>
      <c r="N503" s="28"/>
      <c r="O503" s="28"/>
      <c r="P503" s="58"/>
      <c r="Q503" s="5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 spans="1:28" ht="14.4">
      <c r="A504" s="39"/>
      <c r="B504" s="38"/>
      <c r="C504" s="38"/>
      <c r="D504" s="39"/>
      <c r="E504" s="39"/>
      <c r="F504" s="39"/>
      <c r="G504" s="39"/>
      <c r="H504" s="59"/>
      <c r="I504" s="60"/>
      <c r="J504" s="28"/>
      <c r="K504" s="57"/>
      <c r="L504" s="28"/>
      <c r="M504" s="28"/>
      <c r="N504" s="28"/>
      <c r="O504" s="28"/>
      <c r="P504" s="58"/>
      <c r="Q504" s="5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</row>
    <row r="505" spans="1:28" ht="14.4">
      <c r="A505" s="39"/>
      <c r="B505" s="38"/>
      <c r="C505" s="38"/>
      <c r="D505" s="39"/>
      <c r="E505" s="39"/>
      <c r="F505" s="39"/>
      <c r="G505" s="39"/>
      <c r="H505" s="59"/>
      <c r="I505" s="60"/>
      <c r="J505" s="28"/>
      <c r="K505" s="57"/>
      <c r="L505" s="28"/>
      <c r="M505" s="28"/>
      <c r="N505" s="28"/>
      <c r="O505" s="28"/>
      <c r="P505" s="58"/>
      <c r="Q505" s="5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 spans="1:28" ht="14.4">
      <c r="A506" s="39"/>
      <c r="B506" s="38"/>
      <c r="C506" s="38"/>
      <c r="D506" s="39"/>
      <c r="E506" s="39"/>
      <c r="F506" s="39"/>
      <c r="G506" s="39"/>
      <c r="H506" s="59"/>
      <c r="I506" s="60"/>
      <c r="J506" s="28"/>
      <c r="K506" s="57"/>
      <c r="L506" s="28"/>
      <c r="M506" s="28"/>
      <c r="N506" s="28"/>
      <c r="O506" s="28"/>
      <c r="P506" s="58"/>
      <c r="Q506" s="5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 spans="1:28" ht="14.4">
      <c r="A507" s="39"/>
      <c r="B507" s="38"/>
      <c r="C507" s="38"/>
      <c r="D507" s="39"/>
      <c r="E507" s="39"/>
      <c r="F507" s="39"/>
      <c r="G507" s="39"/>
      <c r="H507" s="59"/>
      <c r="I507" s="60"/>
      <c r="J507" s="28"/>
      <c r="K507" s="57"/>
      <c r="L507" s="28"/>
      <c r="M507" s="28"/>
      <c r="N507" s="28"/>
      <c r="O507" s="28"/>
      <c r="P507" s="58"/>
      <c r="Q507" s="5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</row>
    <row r="508" spans="1:28" ht="14.4">
      <c r="A508" s="39"/>
      <c r="B508" s="38"/>
      <c r="C508" s="38"/>
      <c r="D508" s="39"/>
      <c r="E508" s="39"/>
      <c r="F508" s="39"/>
      <c r="G508" s="39"/>
      <c r="H508" s="59"/>
      <c r="I508" s="60"/>
      <c r="J508" s="28"/>
      <c r="K508" s="57"/>
      <c r="L508" s="28"/>
      <c r="M508" s="28"/>
      <c r="N508" s="28"/>
      <c r="O508" s="28"/>
      <c r="P508" s="58"/>
      <c r="Q508" s="5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 spans="1:28" ht="14.4">
      <c r="A509" s="39"/>
      <c r="B509" s="38"/>
      <c r="C509" s="38"/>
      <c r="D509" s="39"/>
      <c r="E509" s="39"/>
      <c r="F509" s="39"/>
      <c r="G509" s="39"/>
      <c r="H509" s="59"/>
      <c r="I509" s="60"/>
      <c r="J509" s="28"/>
      <c r="K509" s="57"/>
      <c r="L509" s="28"/>
      <c r="M509" s="28"/>
      <c r="N509" s="28"/>
      <c r="O509" s="28"/>
      <c r="P509" s="58"/>
      <c r="Q509" s="5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 spans="1:28" ht="14.4">
      <c r="A510" s="39"/>
      <c r="B510" s="38"/>
      <c r="C510" s="38"/>
      <c r="D510" s="39"/>
      <c r="E510" s="39"/>
      <c r="F510" s="39"/>
      <c r="G510" s="39"/>
      <c r="H510" s="59"/>
      <c r="I510" s="60"/>
      <c r="J510" s="28"/>
      <c r="K510" s="57"/>
      <c r="L510" s="28"/>
      <c r="M510" s="28"/>
      <c r="N510" s="28"/>
      <c r="O510" s="28"/>
      <c r="P510" s="58"/>
      <c r="Q510" s="5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 spans="1:28" ht="14.4">
      <c r="A511" s="39"/>
      <c r="B511" s="38"/>
      <c r="C511" s="38"/>
      <c r="D511" s="39"/>
      <c r="E511" s="39"/>
      <c r="F511" s="39"/>
      <c r="G511" s="39"/>
      <c r="H511" s="59"/>
      <c r="I511" s="60"/>
      <c r="J511" s="28"/>
      <c r="K511" s="57"/>
      <c r="L511" s="28"/>
      <c r="M511" s="28"/>
      <c r="N511" s="28"/>
      <c r="O511" s="28"/>
      <c r="P511" s="58"/>
      <c r="Q511" s="5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</row>
    <row r="512" spans="1:28" ht="14.4">
      <c r="A512" s="39"/>
      <c r="B512" s="38"/>
      <c r="C512" s="38"/>
      <c r="D512" s="39"/>
      <c r="E512" s="39"/>
      <c r="F512" s="39"/>
      <c r="G512" s="39"/>
      <c r="H512" s="59"/>
      <c r="I512" s="60"/>
      <c r="J512" s="28"/>
      <c r="K512" s="57"/>
      <c r="L512" s="28"/>
      <c r="M512" s="28"/>
      <c r="N512" s="28"/>
      <c r="O512" s="28"/>
      <c r="P512" s="58"/>
      <c r="Q512" s="5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 spans="1:28" ht="14.4">
      <c r="A513" s="39"/>
      <c r="B513" s="38"/>
      <c r="C513" s="38"/>
      <c r="D513" s="39"/>
      <c r="E513" s="39"/>
      <c r="F513" s="39"/>
      <c r="G513" s="39"/>
      <c r="H513" s="59"/>
      <c r="I513" s="60"/>
      <c r="J513" s="28"/>
      <c r="K513" s="57"/>
      <c r="L513" s="28"/>
      <c r="M513" s="28"/>
      <c r="N513" s="28"/>
      <c r="O513" s="28"/>
      <c r="P513" s="58"/>
      <c r="Q513" s="5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 spans="1:28" ht="14.4">
      <c r="A514" s="39"/>
      <c r="B514" s="38"/>
      <c r="C514" s="38"/>
      <c r="D514" s="39"/>
      <c r="E514" s="39"/>
      <c r="F514" s="39"/>
      <c r="G514" s="39"/>
      <c r="H514" s="59"/>
      <c r="I514" s="60"/>
      <c r="J514" s="28"/>
      <c r="K514" s="57"/>
      <c r="L514" s="28"/>
      <c r="M514" s="28"/>
      <c r="N514" s="28"/>
      <c r="O514" s="28"/>
      <c r="P514" s="58"/>
      <c r="Q514" s="5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</row>
    <row r="515" spans="1:28" ht="14.4">
      <c r="A515" s="39"/>
      <c r="B515" s="38"/>
      <c r="C515" s="38"/>
      <c r="D515" s="39"/>
      <c r="E515" s="39"/>
      <c r="F515" s="39"/>
      <c r="G515" s="39"/>
      <c r="H515" s="59"/>
      <c r="I515" s="60"/>
      <c r="J515" s="28"/>
      <c r="K515" s="57"/>
      <c r="L515" s="28"/>
      <c r="M515" s="28"/>
      <c r="N515" s="28"/>
      <c r="O515" s="28"/>
      <c r="P515" s="58"/>
      <c r="Q515" s="5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 spans="1:28" ht="14.4">
      <c r="A516" s="39"/>
      <c r="B516" s="38"/>
      <c r="C516" s="38"/>
      <c r="D516" s="39"/>
      <c r="E516" s="39"/>
      <c r="F516" s="39"/>
      <c r="G516" s="39"/>
      <c r="H516" s="59"/>
      <c r="I516" s="60"/>
      <c r="J516" s="28"/>
      <c r="K516" s="57"/>
      <c r="L516" s="28"/>
      <c r="M516" s="28"/>
      <c r="N516" s="28"/>
      <c r="O516" s="28"/>
      <c r="P516" s="58"/>
      <c r="Q516" s="5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 spans="1:28" ht="14.4">
      <c r="A517" s="39"/>
      <c r="B517" s="38"/>
      <c r="C517" s="38"/>
      <c r="D517" s="39"/>
      <c r="E517" s="39"/>
      <c r="F517" s="39"/>
      <c r="G517" s="39"/>
      <c r="H517" s="59"/>
      <c r="I517" s="60"/>
      <c r="J517" s="28"/>
      <c r="K517" s="57"/>
      <c r="L517" s="28"/>
      <c r="M517" s="28"/>
      <c r="N517" s="28"/>
      <c r="O517" s="28"/>
      <c r="P517" s="58"/>
      <c r="Q517" s="5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 spans="1:28" ht="14.4">
      <c r="A518" s="39"/>
      <c r="B518" s="38"/>
      <c r="C518" s="38"/>
      <c r="D518" s="39"/>
      <c r="E518" s="39"/>
      <c r="F518" s="39"/>
      <c r="G518" s="39"/>
      <c r="H518" s="59"/>
      <c r="I518" s="60"/>
      <c r="J518" s="28"/>
      <c r="K518" s="57"/>
      <c r="L518" s="28"/>
      <c r="M518" s="28"/>
      <c r="N518" s="28"/>
      <c r="O518" s="28"/>
      <c r="P518" s="58"/>
      <c r="Q518" s="5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 spans="1:28" ht="14.4">
      <c r="A519" s="39"/>
      <c r="B519" s="38"/>
      <c r="C519" s="38"/>
      <c r="D519" s="39"/>
      <c r="E519" s="39"/>
      <c r="F519" s="39"/>
      <c r="G519" s="39"/>
      <c r="H519" s="59"/>
      <c r="I519" s="60"/>
      <c r="J519" s="28"/>
      <c r="K519" s="57"/>
      <c r="L519" s="28"/>
      <c r="M519" s="28"/>
      <c r="N519" s="28"/>
      <c r="O519" s="28"/>
      <c r="P519" s="58"/>
      <c r="Q519" s="5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 spans="1:28" ht="14.4">
      <c r="A520" s="39"/>
      <c r="B520" s="38"/>
      <c r="C520" s="38"/>
      <c r="D520" s="39"/>
      <c r="E520" s="39"/>
      <c r="F520" s="39"/>
      <c r="G520" s="39"/>
      <c r="H520" s="59"/>
      <c r="I520" s="60"/>
      <c r="J520" s="28"/>
      <c r="K520" s="57"/>
      <c r="L520" s="28"/>
      <c r="M520" s="28"/>
      <c r="N520" s="28"/>
      <c r="O520" s="28"/>
      <c r="P520" s="58"/>
      <c r="Q520" s="5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 spans="1:28" ht="14.4">
      <c r="A521" s="39"/>
      <c r="B521" s="38"/>
      <c r="C521" s="38"/>
      <c r="D521" s="39"/>
      <c r="E521" s="39"/>
      <c r="F521" s="39"/>
      <c r="G521" s="39"/>
      <c r="H521" s="59"/>
      <c r="I521" s="60"/>
      <c r="J521" s="28"/>
      <c r="K521" s="57"/>
      <c r="L521" s="28"/>
      <c r="M521" s="28"/>
      <c r="N521" s="28"/>
      <c r="O521" s="28"/>
      <c r="P521" s="58"/>
      <c r="Q521" s="5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 spans="1:28" ht="14.4">
      <c r="A522" s="39"/>
      <c r="B522" s="38"/>
      <c r="C522" s="38"/>
      <c r="D522" s="39"/>
      <c r="E522" s="39"/>
      <c r="F522" s="39"/>
      <c r="G522" s="39"/>
      <c r="H522" s="59"/>
      <c r="I522" s="60"/>
      <c r="J522" s="28"/>
      <c r="K522" s="57"/>
      <c r="L522" s="28"/>
      <c r="M522" s="28"/>
      <c r="N522" s="28"/>
      <c r="O522" s="28"/>
      <c r="P522" s="58"/>
      <c r="Q522" s="5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 spans="1:28" ht="14.4">
      <c r="A523" s="39"/>
      <c r="B523" s="38"/>
      <c r="C523" s="38"/>
      <c r="D523" s="39"/>
      <c r="E523" s="39"/>
      <c r="F523" s="39"/>
      <c r="G523" s="39"/>
      <c r="H523" s="59"/>
      <c r="I523" s="60"/>
      <c r="J523" s="28"/>
      <c r="K523" s="57"/>
      <c r="L523" s="28"/>
      <c r="M523" s="28"/>
      <c r="N523" s="28"/>
      <c r="O523" s="28"/>
      <c r="P523" s="58"/>
      <c r="Q523" s="5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 spans="1:28" ht="14.4">
      <c r="A524" s="39"/>
      <c r="B524" s="38"/>
      <c r="C524" s="38"/>
      <c r="D524" s="39"/>
      <c r="E524" s="39"/>
      <c r="F524" s="39"/>
      <c r="G524" s="39"/>
      <c r="H524" s="59"/>
      <c r="I524" s="60"/>
      <c r="J524" s="28"/>
      <c r="K524" s="57"/>
      <c r="L524" s="28"/>
      <c r="M524" s="28"/>
      <c r="N524" s="28"/>
      <c r="O524" s="28"/>
      <c r="P524" s="58"/>
      <c r="Q524" s="5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 spans="1:28" ht="14.4">
      <c r="A525" s="39"/>
      <c r="B525" s="38"/>
      <c r="C525" s="38"/>
      <c r="D525" s="39"/>
      <c r="E525" s="39"/>
      <c r="F525" s="39"/>
      <c r="G525" s="39"/>
      <c r="H525" s="59"/>
      <c r="I525" s="60"/>
      <c r="J525" s="28"/>
      <c r="K525" s="57"/>
      <c r="L525" s="28"/>
      <c r="M525" s="28"/>
      <c r="N525" s="28"/>
      <c r="O525" s="28"/>
      <c r="P525" s="58"/>
      <c r="Q525" s="5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 spans="1:28" ht="14.4">
      <c r="A526" s="39"/>
      <c r="B526" s="38"/>
      <c r="C526" s="38"/>
      <c r="D526" s="39"/>
      <c r="E526" s="39"/>
      <c r="F526" s="39"/>
      <c r="G526" s="39"/>
      <c r="H526" s="59"/>
      <c r="I526" s="60"/>
      <c r="J526" s="28"/>
      <c r="K526" s="57"/>
      <c r="L526" s="28"/>
      <c r="M526" s="28"/>
      <c r="N526" s="28"/>
      <c r="O526" s="28"/>
      <c r="P526" s="58"/>
      <c r="Q526" s="5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 spans="1:28" ht="14.4">
      <c r="A527" s="39"/>
      <c r="B527" s="38"/>
      <c r="C527" s="38"/>
      <c r="D527" s="39"/>
      <c r="E527" s="39"/>
      <c r="F527" s="39"/>
      <c r="G527" s="39"/>
      <c r="H527" s="59"/>
      <c r="I527" s="60"/>
      <c r="J527" s="28"/>
      <c r="K527" s="57"/>
      <c r="L527" s="28"/>
      <c r="M527" s="28"/>
      <c r="N527" s="28"/>
      <c r="O527" s="28"/>
      <c r="P527" s="58"/>
      <c r="Q527" s="5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 spans="1:28" ht="14.4">
      <c r="A528" s="39"/>
      <c r="B528" s="38"/>
      <c r="C528" s="38"/>
      <c r="D528" s="39"/>
      <c r="E528" s="39"/>
      <c r="F528" s="39"/>
      <c r="G528" s="39"/>
      <c r="H528" s="59"/>
      <c r="I528" s="60"/>
      <c r="J528" s="28"/>
      <c r="K528" s="57"/>
      <c r="L528" s="28"/>
      <c r="M528" s="28"/>
      <c r="N528" s="28"/>
      <c r="O528" s="28"/>
      <c r="P528" s="58"/>
      <c r="Q528" s="5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 spans="1:28" ht="14.4">
      <c r="A529" s="39"/>
      <c r="B529" s="38"/>
      <c r="C529" s="38"/>
      <c r="D529" s="39"/>
      <c r="E529" s="39"/>
      <c r="F529" s="39"/>
      <c r="G529" s="39"/>
      <c r="H529" s="59"/>
      <c r="I529" s="60"/>
      <c r="J529" s="28"/>
      <c r="K529" s="57"/>
      <c r="L529" s="28"/>
      <c r="M529" s="28"/>
      <c r="N529" s="28"/>
      <c r="O529" s="28"/>
      <c r="P529" s="58"/>
      <c r="Q529" s="5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 spans="1:28" ht="14.4">
      <c r="A530" s="39"/>
      <c r="B530" s="38"/>
      <c r="C530" s="38"/>
      <c r="D530" s="39"/>
      <c r="E530" s="39"/>
      <c r="F530" s="39"/>
      <c r="G530" s="39"/>
      <c r="H530" s="59"/>
      <c r="I530" s="60"/>
      <c r="J530" s="28"/>
      <c r="K530" s="57"/>
      <c r="L530" s="28"/>
      <c r="M530" s="28"/>
      <c r="N530" s="28"/>
      <c r="O530" s="28"/>
      <c r="P530" s="58"/>
      <c r="Q530" s="5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 spans="1:28" ht="14.4">
      <c r="A531" s="39"/>
      <c r="B531" s="38"/>
      <c r="C531" s="38"/>
      <c r="D531" s="39"/>
      <c r="E531" s="39"/>
      <c r="F531" s="39"/>
      <c r="G531" s="39"/>
      <c r="H531" s="59"/>
      <c r="I531" s="60"/>
      <c r="J531" s="28"/>
      <c r="K531" s="57"/>
      <c r="L531" s="28"/>
      <c r="M531" s="28"/>
      <c r="N531" s="28"/>
      <c r="O531" s="28"/>
      <c r="P531" s="58"/>
      <c r="Q531" s="5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 spans="1:28" ht="14.4">
      <c r="A532" s="39"/>
      <c r="B532" s="38"/>
      <c r="C532" s="38"/>
      <c r="D532" s="39"/>
      <c r="E532" s="39"/>
      <c r="F532" s="39"/>
      <c r="G532" s="39"/>
      <c r="H532" s="59"/>
      <c r="I532" s="60"/>
      <c r="J532" s="28"/>
      <c r="K532" s="57"/>
      <c r="L532" s="28"/>
      <c r="M532" s="28"/>
      <c r="N532" s="28"/>
      <c r="O532" s="28"/>
      <c r="P532" s="58"/>
      <c r="Q532" s="5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 spans="1:28" ht="14.4">
      <c r="A533" s="39"/>
      <c r="B533" s="38"/>
      <c r="C533" s="38"/>
      <c r="D533" s="39"/>
      <c r="E533" s="39"/>
      <c r="F533" s="39"/>
      <c r="G533" s="39"/>
      <c r="H533" s="59"/>
      <c r="I533" s="60"/>
      <c r="J533" s="28"/>
      <c r="K533" s="57"/>
      <c r="L533" s="28"/>
      <c r="M533" s="28"/>
      <c r="N533" s="28"/>
      <c r="O533" s="28"/>
      <c r="P533" s="58"/>
      <c r="Q533" s="5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</row>
    <row r="534" spans="1:28" ht="14.4">
      <c r="A534" s="39"/>
      <c r="B534" s="38"/>
      <c r="C534" s="38"/>
      <c r="D534" s="39"/>
      <c r="E534" s="39"/>
      <c r="F534" s="39"/>
      <c r="G534" s="39"/>
      <c r="H534" s="59"/>
      <c r="I534" s="60"/>
      <c r="J534" s="28"/>
      <c r="K534" s="57"/>
      <c r="L534" s="28"/>
      <c r="M534" s="28"/>
      <c r="N534" s="28"/>
      <c r="O534" s="28"/>
      <c r="P534" s="58"/>
      <c r="Q534" s="5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 spans="1:28" ht="14.4">
      <c r="A535" s="39"/>
      <c r="B535" s="38"/>
      <c r="C535" s="38"/>
      <c r="D535" s="39"/>
      <c r="E535" s="39"/>
      <c r="F535" s="39"/>
      <c r="G535" s="39"/>
      <c r="H535" s="59"/>
      <c r="I535" s="60"/>
      <c r="J535" s="28"/>
      <c r="K535" s="57"/>
      <c r="L535" s="28"/>
      <c r="M535" s="28"/>
      <c r="N535" s="28"/>
      <c r="O535" s="28"/>
      <c r="P535" s="58"/>
      <c r="Q535" s="5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 spans="1:28" ht="14.4">
      <c r="A536" s="39"/>
      <c r="B536" s="38"/>
      <c r="C536" s="38"/>
      <c r="D536" s="39"/>
      <c r="E536" s="39"/>
      <c r="F536" s="39"/>
      <c r="G536" s="39"/>
      <c r="H536" s="59"/>
      <c r="I536" s="60"/>
      <c r="J536" s="28"/>
      <c r="K536" s="57"/>
      <c r="L536" s="28"/>
      <c r="M536" s="28"/>
      <c r="N536" s="28"/>
      <c r="O536" s="28"/>
      <c r="P536" s="58"/>
      <c r="Q536" s="5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</row>
    <row r="537" spans="1:28" ht="14.4">
      <c r="A537" s="39"/>
      <c r="B537" s="38"/>
      <c r="C537" s="38"/>
      <c r="D537" s="39"/>
      <c r="E537" s="39"/>
      <c r="F537" s="39"/>
      <c r="G537" s="39"/>
      <c r="H537" s="59"/>
      <c r="I537" s="60"/>
      <c r="J537" s="28"/>
      <c r="K537" s="57"/>
      <c r="L537" s="28"/>
      <c r="M537" s="28"/>
      <c r="N537" s="28"/>
      <c r="O537" s="28"/>
      <c r="P537" s="58"/>
      <c r="Q537" s="5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 spans="1:28" ht="14.4">
      <c r="A538" s="39"/>
      <c r="B538" s="38"/>
      <c r="C538" s="38"/>
      <c r="D538" s="39"/>
      <c r="E538" s="39"/>
      <c r="F538" s="39"/>
      <c r="G538" s="39"/>
      <c r="H538" s="59"/>
      <c r="I538" s="60"/>
      <c r="J538" s="28"/>
      <c r="K538" s="57"/>
      <c r="L538" s="28"/>
      <c r="M538" s="28"/>
      <c r="N538" s="28"/>
      <c r="O538" s="28"/>
      <c r="P538" s="58"/>
      <c r="Q538" s="5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 spans="1:28" ht="14.4">
      <c r="A539" s="39"/>
      <c r="B539" s="38"/>
      <c r="C539" s="38"/>
      <c r="D539" s="39"/>
      <c r="E539" s="39"/>
      <c r="F539" s="39"/>
      <c r="G539" s="39"/>
      <c r="H539" s="59"/>
      <c r="I539" s="60"/>
      <c r="J539" s="28"/>
      <c r="K539" s="57"/>
      <c r="L539" s="28"/>
      <c r="M539" s="28"/>
      <c r="N539" s="28"/>
      <c r="O539" s="28"/>
      <c r="P539" s="58"/>
      <c r="Q539" s="5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 spans="1:28" ht="14.4">
      <c r="A540" s="39"/>
      <c r="B540" s="38"/>
      <c r="C540" s="38"/>
      <c r="D540" s="39"/>
      <c r="E540" s="39"/>
      <c r="F540" s="39"/>
      <c r="G540" s="39"/>
      <c r="H540" s="59"/>
      <c r="I540" s="60"/>
      <c r="J540" s="28"/>
      <c r="K540" s="57"/>
      <c r="L540" s="28"/>
      <c r="M540" s="28"/>
      <c r="N540" s="28"/>
      <c r="O540" s="28"/>
      <c r="P540" s="58"/>
      <c r="Q540" s="5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 spans="1:28" ht="14.4">
      <c r="A541" s="39"/>
      <c r="B541" s="38"/>
      <c r="C541" s="38"/>
      <c r="D541" s="39"/>
      <c r="E541" s="39"/>
      <c r="F541" s="39"/>
      <c r="G541" s="39"/>
      <c r="H541" s="59"/>
      <c r="I541" s="60"/>
      <c r="J541" s="28"/>
      <c r="K541" s="57"/>
      <c r="L541" s="28"/>
      <c r="M541" s="28"/>
      <c r="N541" s="28"/>
      <c r="O541" s="28"/>
      <c r="P541" s="58"/>
      <c r="Q541" s="5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 spans="1:28" ht="14.4">
      <c r="A542" s="39"/>
      <c r="B542" s="38"/>
      <c r="C542" s="38"/>
      <c r="D542" s="39"/>
      <c r="E542" s="39"/>
      <c r="F542" s="39"/>
      <c r="G542" s="39"/>
      <c r="H542" s="59"/>
      <c r="I542" s="60"/>
      <c r="J542" s="28"/>
      <c r="K542" s="57"/>
      <c r="L542" s="28"/>
      <c r="M542" s="28"/>
      <c r="N542" s="28"/>
      <c r="O542" s="28"/>
      <c r="P542" s="58"/>
      <c r="Q542" s="5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 spans="1:28" ht="14.4">
      <c r="A543" s="39"/>
      <c r="B543" s="38"/>
      <c r="C543" s="38"/>
      <c r="D543" s="39"/>
      <c r="E543" s="39"/>
      <c r="F543" s="39"/>
      <c r="G543" s="39"/>
      <c r="H543" s="59"/>
      <c r="I543" s="60"/>
      <c r="J543" s="28"/>
      <c r="K543" s="57"/>
      <c r="L543" s="28"/>
      <c r="M543" s="28"/>
      <c r="N543" s="28"/>
      <c r="O543" s="28"/>
      <c r="P543" s="58"/>
      <c r="Q543" s="5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 spans="1:28" ht="14.4">
      <c r="A544" s="39"/>
      <c r="B544" s="38"/>
      <c r="C544" s="38"/>
      <c r="D544" s="39"/>
      <c r="E544" s="39"/>
      <c r="F544" s="39"/>
      <c r="G544" s="39"/>
      <c r="H544" s="59"/>
      <c r="I544" s="60"/>
      <c r="J544" s="28"/>
      <c r="K544" s="57"/>
      <c r="L544" s="28"/>
      <c r="M544" s="28"/>
      <c r="N544" s="28"/>
      <c r="O544" s="28"/>
      <c r="P544" s="58"/>
      <c r="Q544" s="5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 spans="1:28" ht="14.4">
      <c r="A545" s="39"/>
      <c r="B545" s="38"/>
      <c r="C545" s="38"/>
      <c r="D545" s="39"/>
      <c r="E545" s="39"/>
      <c r="F545" s="39"/>
      <c r="G545" s="39"/>
      <c r="H545" s="59"/>
      <c r="I545" s="60"/>
      <c r="J545" s="28"/>
      <c r="K545" s="57"/>
      <c r="L545" s="28"/>
      <c r="M545" s="28"/>
      <c r="N545" s="28"/>
      <c r="O545" s="28"/>
      <c r="P545" s="58"/>
      <c r="Q545" s="5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 spans="1:28" ht="14.4">
      <c r="A546" s="39"/>
      <c r="B546" s="38"/>
      <c r="C546" s="38"/>
      <c r="D546" s="39"/>
      <c r="E546" s="39"/>
      <c r="F546" s="39"/>
      <c r="G546" s="39"/>
      <c r="H546" s="59"/>
      <c r="I546" s="60"/>
      <c r="J546" s="28"/>
      <c r="K546" s="57"/>
      <c r="L546" s="28"/>
      <c r="M546" s="28"/>
      <c r="N546" s="28"/>
      <c r="O546" s="28"/>
      <c r="P546" s="58"/>
      <c r="Q546" s="5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</row>
    <row r="547" spans="1:28" ht="14.4">
      <c r="A547" s="39"/>
      <c r="B547" s="38"/>
      <c r="C547" s="38"/>
      <c r="D547" s="39"/>
      <c r="E547" s="39"/>
      <c r="F547" s="39"/>
      <c r="G547" s="39"/>
      <c r="H547" s="59"/>
      <c r="I547" s="60"/>
      <c r="J547" s="28"/>
      <c r="K547" s="57"/>
      <c r="L547" s="28"/>
      <c r="M547" s="28"/>
      <c r="N547" s="28"/>
      <c r="O547" s="28"/>
      <c r="P547" s="58"/>
      <c r="Q547" s="5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 spans="1:28" ht="14.4">
      <c r="A548" s="39"/>
      <c r="B548" s="38"/>
      <c r="C548" s="38"/>
      <c r="D548" s="39"/>
      <c r="E548" s="39"/>
      <c r="F548" s="39"/>
      <c r="G548" s="39"/>
      <c r="H548" s="59"/>
      <c r="I548" s="60"/>
      <c r="J548" s="28"/>
      <c r="K548" s="57"/>
      <c r="L548" s="28"/>
      <c r="M548" s="28"/>
      <c r="N548" s="28"/>
      <c r="O548" s="28"/>
      <c r="P548" s="58"/>
      <c r="Q548" s="5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 spans="1:28" ht="14.4">
      <c r="A549" s="39"/>
      <c r="B549" s="38"/>
      <c r="C549" s="38"/>
      <c r="D549" s="39"/>
      <c r="E549" s="39"/>
      <c r="F549" s="39"/>
      <c r="G549" s="39"/>
      <c r="H549" s="59"/>
      <c r="I549" s="60"/>
      <c r="J549" s="28"/>
      <c r="K549" s="57"/>
      <c r="L549" s="28"/>
      <c r="M549" s="28"/>
      <c r="N549" s="28"/>
      <c r="O549" s="28"/>
      <c r="P549" s="58"/>
      <c r="Q549" s="5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</row>
    <row r="550" spans="1:28" ht="14.4">
      <c r="A550" s="39"/>
      <c r="B550" s="38"/>
      <c r="C550" s="38"/>
      <c r="D550" s="39"/>
      <c r="E550" s="39"/>
      <c r="F550" s="39"/>
      <c r="G550" s="39"/>
      <c r="H550" s="59"/>
      <c r="I550" s="60"/>
      <c r="J550" s="28"/>
      <c r="K550" s="57"/>
      <c r="L550" s="28"/>
      <c r="M550" s="28"/>
      <c r="N550" s="28"/>
      <c r="O550" s="28"/>
      <c r="P550" s="58"/>
      <c r="Q550" s="5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 spans="1:28" ht="14.4">
      <c r="A551" s="39"/>
      <c r="B551" s="38"/>
      <c r="C551" s="38"/>
      <c r="D551" s="39"/>
      <c r="E551" s="39"/>
      <c r="F551" s="39"/>
      <c r="G551" s="39"/>
      <c r="H551" s="59"/>
      <c r="I551" s="60"/>
      <c r="J551" s="28"/>
      <c r="K551" s="57"/>
      <c r="L551" s="28"/>
      <c r="M551" s="28"/>
      <c r="N551" s="28"/>
      <c r="O551" s="28"/>
      <c r="P551" s="58"/>
      <c r="Q551" s="5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 spans="1:28" ht="14.4">
      <c r="A552" s="39"/>
      <c r="B552" s="38"/>
      <c r="C552" s="38"/>
      <c r="D552" s="39"/>
      <c r="E552" s="39"/>
      <c r="F552" s="39"/>
      <c r="G552" s="39"/>
      <c r="H552" s="59"/>
      <c r="I552" s="60"/>
      <c r="J552" s="28"/>
      <c r="K552" s="57"/>
      <c r="L552" s="28"/>
      <c r="M552" s="28"/>
      <c r="N552" s="28"/>
      <c r="O552" s="28"/>
      <c r="P552" s="58"/>
      <c r="Q552" s="5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 spans="1:28" ht="14.4">
      <c r="A553" s="39"/>
      <c r="B553" s="38"/>
      <c r="C553" s="38"/>
      <c r="D553" s="39"/>
      <c r="E553" s="39"/>
      <c r="F553" s="39"/>
      <c r="G553" s="39"/>
      <c r="H553" s="59"/>
      <c r="I553" s="60"/>
      <c r="J553" s="28"/>
      <c r="K553" s="57"/>
      <c r="L553" s="28"/>
      <c r="M553" s="28"/>
      <c r="N553" s="28"/>
      <c r="O553" s="28"/>
      <c r="P553" s="58"/>
      <c r="Q553" s="5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 spans="1:28" ht="14.4">
      <c r="A554" s="39"/>
      <c r="B554" s="38"/>
      <c r="C554" s="38"/>
      <c r="D554" s="39"/>
      <c r="E554" s="39"/>
      <c r="F554" s="39"/>
      <c r="G554" s="39"/>
      <c r="H554" s="59"/>
      <c r="I554" s="60"/>
      <c r="J554" s="28"/>
      <c r="K554" s="57"/>
      <c r="L554" s="28"/>
      <c r="M554" s="28"/>
      <c r="N554" s="28"/>
      <c r="O554" s="28"/>
      <c r="P554" s="58"/>
      <c r="Q554" s="5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 spans="1:28" ht="14.4">
      <c r="A555" s="39"/>
      <c r="B555" s="38"/>
      <c r="C555" s="38"/>
      <c r="D555" s="39"/>
      <c r="E555" s="39"/>
      <c r="F555" s="39"/>
      <c r="G555" s="39"/>
      <c r="H555" s="59"/>
      <c r="I555" s="60"/>
      <c r="J555" s="28"/>
      <c r="K555" s="57"/>
      <c r="L555" s="28"/>
      <c r="M555" s="28"/>
      <c r="N555" s="28"/>
      <c r="O555" s="28"/>
      <c r="P555" s="58"/>
      <c r="Q555" s="5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 spans="1:28" ht="14.4">
      <c r="A556" s="39"/>
      <c r="B556" s="38"/>
      <c r="C556" s="38"/>
      <c r="D556" s="39"/>
      <c r="E556" s="39"/>
      <c r="F556" s="39"/>
      <c r="G556" s="39"/>
      <c r="H556" s="59"/>
      <c r="I556" s="60"/>
      <c r="J556" s="28"/>
      <c r="K556" s="57"/>
      <c r="L556" s="28"/>
      <c r="M556" s="28"/>
      <c r="N556" s="28"/>
      <c r="O556" s="28"/>
      <c r="P556" s="58"/>
      <c r="Q556" s="5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 spans="1:28" ht="14.4">
      <c r="A557" s="39"/>
      <c r="B557" s="38"/>
      <c r="C557" s="38"/>
      <c r="D557" s="39"/>
      <c r="E557" s="39"/>
      <c r="F557" s="39"/>
      <c r="G557" s="39"/>
      <c r="H557" s="59"/>
      <c r="I557" s="60"/>
      <c r="J557" s="28"/>
      <c r="K557" s="57"/>
      <c r="L557" s="28"/>
      <c r="M557" s="28"/>
      <c r="N557" s="28"/>
      <c r="O557" s="28"/>
      <c r="P557" s="58"/>
      <c r="Q557" s="5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 spans="1:28" ht="14.4">
      <c r="A558" s="39"/>
      <c r="B558" s="38"/>
      <c r="C558" s="38"/>
      <c r="D558" s="39"/>
      <c r="E558" s="39"/>
      <c r="F558" s="39"/>
      <c r="G558" s="39"/>
      <c r="H558" s="59"/>
      <c r="I558" s="60"/>
      <c r="J558" s="28"/>
      <c r="K558" s="57"/>
      <c r="L558" s="28"/>
      <c r="M558" s="28"/>
      <c r="N558" s="28"/>
      <c r="O558" s="28"/>
      <c r="P558" s="58"/>
      <c r="Q558" s="5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 spans="1:28" ht="14.4">
      <c r="A559" s="39"/>
      <c r="B559" s="38"/>
      <c r="C559" s="38"/>
      <c r="D559" s="39"/>
      <c r="E559" s="39"/>
      <c r="F559" s="39"/>
      <c r="G559" s="39"/>
      <c r="H559" s="59"/>
      <c r="I559" s="60"/>
      <c r="J559" s="28"/>
      <c r="K559" s="57"/>
      <c r="L559" s="28"/>
      <c r="M559" s="28"/>
      <c r="N559" s="28"/>
      <c r="O559" s="28"/>
      <c r="P559" s="58"/>
      <c r="Q559" s="5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 spans="1:28" ht="14.4">
      <c r="A560" s="39"/>
      <c r="B560" s="38"/>
      <c r="C560" s="38"/>
      <c r="D560" s="39"/>
      <c r="E560" s="39"/>
      <c r="F560" s="39"/>
      <c r="G560" s="39"/>
      <c r="H560" s="59"/>
      <c r="I560" s="60"/>
      <c r="J560" s="28"/>
      <c r="K560" s="57"/>
      <c r="L560" s="28"/>
      <c r="M560" s="28"/>
      <c r="N560" s="28"/>
      <c r="O560" s="28"/>
      <c r="P560" s="58"/>
      <c r="Q560" s="5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 spans="1:28" ht="14.4">
      <c r="A561" s="39"/>
      <c r="B561" s="38"/>
      <c r="C561" s="38"/>
      <c r="D561" s="39"/>
      <c r="E561" s="39"/>
      <c r="F561" s="39"/>
      <c r="G561" s="39"/>
      <c r="H561" s="59"/>
      <c r="I561" s="60"/>
      <c r="J561" s="28"/>
      <c r="K561" s="57"/>
      <c r="L561" s="28"/>
      <c r="M561" s="28"/>
      <c r="N561" s="28"/>
      <c r="O561" s="28"/>
      <c r="P561" s="58"/>
      <c r="Q561" s="5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 spans="1:28" ht="14.4">
      <c r="A562" s="39"/>
      <c r="B562" s="38"/>
      <c r="C562" s="38"/>
      <c r="D562" s="39"/>
      <c r="E562" s="39"/>
      <c r="F562" s="39"/>
      <c r="G562" s="39"/>
      <c r="H562" s="59"/>
      <c r="I562" s="60"/>
      <c r="J562" s="28"/>
      <c r="K562" s="57"/>
      <c r="L562" s="28"/>
      <c r="M562" s="28"/>
      <c r="N562" s="28"/>
      <c r="O562" s="28"/>
      <c r="P562" s="58"/>
      <c r="Q562" s="5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 spans="1:28" ht="14.4">
      <c r="A563" s="39"/>
      <c r="B563" s="38"/>
      <c r="C563" s="38"/>
      <c r="D563" s="39"/>
      <c r="E563" s="39"/>
      <c r="F563" s="39"/>
      <c r="G563" s="39"/>
      <c r="H563" s="59"/>
      <c r="I563" s="60"/>
      <c r="J563" s="28"/>
      <c r="K563" s="57"/>
      <c r="L563" s="28"/>
      <c r="M563" s="28"/>
      <c r="N563" s="28"/>
      <c r="O563" s="28"/>
      <c r="P563" s="58"/>
      <c r="Q563" s="5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 spans="1:28" ht="14.4">
      <c r="A564" s="39"/>
      <c r="B564" s="38"/>
      <c r="C564" s="38"/>
      <c r="D564" s="39"/>
      <c r="E564" s="39"/>
      <c r="F564" s="39"/>
      <c r="G564" s="39"/>
      <c r="H564" s="59"/>
      <c r="I564" s="60"/>
      <c r="J564" s="28"/>
      <c r="K564" s="57"/>
      <c r="L564" s="28"/>
      <c r="M564" s="28"/>
      <c r="N564" s="28"/>
      <c r="O564" s="28"/>
      <c r="P564" s="58"/>
      <c r="Q564" s="5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 spans="1:28" ht="14.4">
      <c r="A565" s="39"/>
      <c r="B565" s="38"/>
      <c r="C565" s="38"/>
      <c r="D565" s="39"/>
      <c r="E565" s="39"/>
      <c r="F565" s="39"/>
      <c r="G565" s="39"/>
      <c r="H565" s="59"/>
      <c r="I565" s="60"/>
      <c r="J565" s="28"/>
      <c r="K565" s="57"/>
      <c r="L565" s="28"/>
      <c r="M565" s="28"/>
      <c r="N565" s="28"/>
      <c r="O565" s="28"/>
      <c r="P565" s="58"/>
      <c r="Q565" s="5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</row>
    <row r="566" spans="1:28" ht="14.4">
      <c r="A566" s="39"/>
      <c r="B566" s="38"/>
      <c r="C566" s="38"/>
      <c r="D566" s="39"/>
      <c r="E566" s="39"/>
      <c r="F566" s="39"/>
      <c r="G566" s="39"/>
      <c r="H566" s="59"/>
      <c r="I566" s="60"/>
      <c r="J566" s="28"/>
      <c r="K566" s="57"/>
      <c r="L566" s="28"/>
      <c r="M566" s="28"/>
      <c r="N566" s="28"/>
      <c r="O566" s="28"/>
      <c r="P566" s="58"/>
      <c r="Q566" s="5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 spans="1:28" ht="14.4">
      <c r="A567" s="39"/>
      <c r="B567" s="38"/>
      <c r="C567" s="38"/>
      <c r="D567" s="39"/>
      <c r="E567" s="39"/>
      <c r="F567" s="39"/>
      <c r="G567" s="39"/>
      <c r="H567" s="59"/>
      <c r="I567" s="60"/>
      <c r="J567" s="28"/>
      <c r="K567" s="57"/>
      <c r="L567" s="28"/>
      <c r="M567" s="28"/>
      <c r="N567" s="28"/>
      <c r="O567" s="28"/>
      <c r="P567" s="58"/>
      <c r="Q567" s="5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 spans="1:28" ht="14.4">
      <c r="A568" s="39"/>
      <c r="B568" s="38"/>
      <c r="C568" s="38"/>
      <c r="D568" s="39"/>
      <c r="E568" s="39"/>
      <c r="F568" s="39"/>
      <c r="G568" s="39"/>
      <c r="H568" s="59"/>
      <c r="I568" s="60"/>
      <c r="J568" s="28"/>
      <c r="K568" s="57"/>
      <c r="L568" s="28"/>
      <c r="M568" s="28"/>
      <c r="N568" s="28"/>
      <c r="O568" s="28"/>
      <c r="P568" s="58"/>
      <c r="Q568" s="5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</row>
    <row r="569" spans="1:28" ht="14.4">
      <c r="A569" s="39"/>
      <c r="B569" s="38"/>
      <c r="C569" s="38"/>
      <c r="D569" s="39"/>
      <c r="E569" s="39"/>
      <c r="F569" s="39"/>
      <c r="G569" s="39"/>
      <c r="H569" s="59"/>
      <c r="I569" s="60"/>
      <c r="J569" s="28"/>
      <c r="K569" s="57"/>
      <c r="L569" s="28"/>
      <c r="M569" s="28"/>
      <c r="N569" s="28"/>
      <c r="O569" s="28"/>
      <c r="P569" s="58"/>
      <c r="Q569" s="5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 spans="1:28" ht="14.4">
      <c r="A570" s="39"/>
      <c r="B570" s="38"/>
      <c r="C570" s="38"/>
      <c r="D570" s="39"/>
      <c r="E570" s="39"/>
      <c r="F570" s="39"/>
      <c r="G570" s="39"/>
      <c r="H570" s="59"/>
      <c r="I570" s="60"/>
      <c r="J570" s="28"/>
      <c r="K570" s="57"/>
      <c r="L570" s="28"/>
      <c r="M570" s="28"/>
      <c r="N570" s="28"/>
      <c r="O570" s="28"/>
      <c r="P570" s="58"/>
      <c r="Q570" s="5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 spans="1:28" ht="14.4">
      <c r="A571" s="39"/>
      <c r="B571" s="38"/>
      <c r="C571" s="38"/>
      <c r="D571" s="39"/>
      <c r="E571" s="39"/>
      <c r="F571" s="39"/>
      <c r="G571" s="39"/>
      <c r="H571" s="59"/>
      <c r="I571" s="60"/>
      <c r="J571" s="28"/>
      <c r="K571" s="57"/>
      <c r="L571" s="28"/>
      <c r="M571" s="28"/>
      <c r="N571" s="28"/>
      <c r="O571" s="28"/>
      <c r="P571" s="58"/>
      <c r="Q571" s="5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 spans="1:28" ht="14.4">
      <c r="A572" s="39"/>
      <c r="B572" s="38"/>
      <c r="C572" s="38"/>
      <c r="D572" s="39"/>
      <c r="E572" s="39"/>
      <c r="F572" s="39"/>
      <c r="G572" s="39"/>
      <c r="H572" s="59"/>
      <c r="I572" s="60"/>
      <c r="J572" s="28"/>
      <c r="K572" s="57"/>
      <c r="L572" s="28"/>
      <c r="M572" s="28"/>
      <c r="N572" s="28"/>
      <c r="O572" s="28"/>
      <c r="P572" s="58"/>
      <c r="Q572" s="5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 spans="1:28" ht="14.4">
      <c r="A573" s="39"/>
      <c r="B573" s="38"/>
      <c r="C573" s="38"/>
      <c r="D573" s="39"/>
      <c r="E573" s="39"/>
      <c r="F573" s="39"/>
      <c r="G573" s="39"/>
      <c r="H573" s="59"/>
      <c r="I573" s="60"/>
      <c r="J573" s="28"/>
      <c r="K573" s="57"/>
      <c r="L573" s="28"/>
      <c r="M573" s="28"/>
      <c r="N573" s="28"/>
      <c r="O573" s="28"/>
      <c r="P573" s="58"/>
      <c r="Q573" s="5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 spans="1:28" ht="14.4">
      <c r="A574" s="39"/>
      <c r="B574" s="38"/>
      <c r="C574" s="38"/>
      <c r="D574" s="39"/>
      <c r="E574" s="39"/>
      <c r="F574" s="39"/>
      <c r="G574" s="39"/>
      <c r="H574" s="59"/>
      <c r="I574" s="60"/>
      <c r="J574" s="28"/>
      <c r="K574" s="57"/>
      <c r="L574" s="28"/>
      <c r="M574" s="28"/>
      <c r="N574" s="28"/>
      <c r="O574" s="28"/>
      <c r="P574" s="58"/>
      <c r="Q574" s="5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 spans="1:28" ht="14.4">
      <c r="A575" s="39"/>
      <c r="B575" s="38"/>
      <c r="C575" s="38"/>
      <c r="D575" s="39"/>
      <c r="E575" s="39"/>
      <c r="F575" s="39"/>
      <c r="G575" s="39"/>
      <c r="H575" s="59"/>
      <c r="I575" s="60"/>
      <c r="J575" s="28"/>
      <c r="K575" s="57"/>
      <c r="L575" s="28"/>
      <c r="M575" s="28"/>
      <c r="N575" s="28"/>
      <c r="O575" s="28"/>
      <c r="P575" s="58"/>
      <c r="Q575" s="5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 spans="1:28" ht="14.4">
      <c r="A576" s="39"/>
      <c r="B576" s="38"/>
      <c r="C576" s="38"/>
      <c r="D576" s="39"/>
      <c r="E576" s="39"/>
      <c r="F576" s="39"/>
      <c r="G576" s="39"/>
      <c r="H576" s="59"/>
      <c r="I576" s="60"/>
      <c r="J576" s="28"/>
      <c r="K576" s="57"/>
      <c r="L576" s="28"/>
      <c r="M576" s="28"/>
      <c r="N576" s="28"/>
      <c r="O576" s="28"/>
      <c r="P576" s="58"/>
      <c r="Q576" s="5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 spans="1:28" ht="14.4">
      <c r="A577" s="39"/>
      <c r="B577" s="38"/>
      <c r="C577" s="38"/>
      <c r="D577" s="39"/>
      <c r="E577" s="39"/>
      <c r="F577" s="39"/>
      <c r="G577" s="39"/>
      <c r="H577" s="59"/>
      <c r="I577" s="60"/>
      <c r="J577" s="28"/>
      <c r="K577" s="57"/>
      <c r="L577" s="28"/>
      <c r="M577" s="28"/>
      <c r="N577" s="28"/>
      <c r="O577" s="28"/>
      <c r="P577" s="58"/>
      <c r="Q577" s="5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 spans="1:28" ht="14.4">
      <c r="A578" s="39"/>
      <c r="B578" s="38"/>
      <c r="C578" s="38"/>
      <c r="D578" s="39"/>
      <c r="E578" s="39"/>
      <c r="F578" s="39"/>
      <c r="G578" s="39"/>
      <c r="H578" s="59"/>
      <c r="I578" s="60"/>
      <c r="J578" s="28"/>
      <c r="K578" s="57"/>
      <c r="L578" s="28"/>
      <c r="M578" s="28"/>
      <c r="N578" s="28"/>
      <c r="O578" s="28"/>
      <c r="P578" s="58"/>
      <c r="Q578" s="5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 spans="1:28" ht="14.4">
      <c r="A579" s="39"/>
      <c r="B579" s="38"/>
      <c r="C579" s="38"/>
      <c r="D579" s="39"/>
      <c r="E579" s="39"/>
      <c r="F579" s="39"/>
      <c r="G579" s="39"/>
      <c r="H579" s="59"/>
      <c r="I579" s="60"/>
      <c r="J579" s="28"/>
      <c r="K579" s="57"/>
      <c r="L579" s="28"/>
      <c r="M579" s="28"/>
      <c r="N579" s="28"/>
      <c r="O579" s="28"/>
      <c r="P579" s="58"/>
      <c r="Q579" s="5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 spans="1:28" ht="14.4">
      <c r="A580" s="39"/>
      <c r="B580" s="38"/>
      <c r="C580" s="38"/>
      <c r="D580" s="39"/>
      <c r="E580" s="39"/>
      <c r="F580" s="39"/>
      <c r="G580" s="39"/>
      <c r="H580" s="59"/>
      <c r="I580" s="60"/>
      <c r="J580" s="28"/>
      <c r="K580" s="57"/>
      <c r="L580" s="28"/>
      <c r="M580" s="28"/>
      <c r="N580" s="28"/>
      <c r="O580" s="28"/>
      <c r="P580" s="58"/>
      <c r="Q580" s="5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 spans="1:28" ht="14.4">
      <c r="A581" s="39"/>
      <c r="B581" s="38"/>
      <c r="C581" s="38"/>
      <c r="D581" s="39"/>
      <c r="E581" s="39"/>
      <c r="F581" s="39"/>
      <c r="G581" s="39"/>
      <c r="H581" s="59"/>
      <c r="I581" s="60"/>
      <c r="J581" s="28"/>
      <c r="K581" s="57"/>
      <c r="L581" s="28"/>
      <c r="M581" s="28"/>
      <c r="N581" s="28"/>
      <c r="O581" s="28"/>
      <c r="P581" s="58"/>
      <c r="Q581" s="5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 spans="1:28" ht="14.4">
      <c r="A582" s="39"/>
      <c r="B582" s="38"/>
      <c r="C582" s="38"/>
      <c r="D582" s="39"/>
      <c r="E582" s="39"/>
      <c r="F582" s="39"/>
      <c r="G582" s="39"/>
      <c r="H582" s="59"/>
      <c r="I582" s="60"/>
      <c r="J582" s="28"/>
      <c r="K582" s="57"/>
      <c r="L582" s="28"/>
      <c r="M582" s="28"/>
      <c r="N582" s="28"/>
      <c r="O582" s="28"/>
      <c r="P582" s="58"/>
      <c r="Q582" s="5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 spans="1:28" ht="14.4">
      <c r="A583" s="39"/>
      <c r="B583" s="38"/>
      <c r="C583" s="38"/>
      <c r="D583" s="39"/>
      <c r="E583" s="39"/>
      <c r="F583" s="39"/>
      <c r="G583" s="39"/>
      <c r="H583" s="59"/>
      <c r="I583" s="60"/>
      <c r="J583" s="28"/>
      <c r="K583" s="57"/>
      <c r="L583" s="28"/>
      <c r="M583" s="28"/>
      <c r="N583" s="28"/>
      <c r="O583" s="28"/>
      <c r="P583" s="58"/>
      <c r="Q583" s="5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 spans="1:28" ht="14.4">
      <c r="A584" s="39"/>
      <c r="B584" s="38"/>
      <c r="C584" s="38"/>
      <c r="D584" s="39"/>
      <c r="E584" s="39"/>
      <c r="F584" s="39"/>
      <c r="G584" s="39"/>
      <c r="H584" s="59"/>
      <c r="I584" s="60"/>
      <c r="J584" s="28"/>
      <c r="K584" s="57"/>
      <c r="L584" s="28"/>
      <c r="M584" s="28"/>
      <c r="N584" s="28"/>
      <c r="O584" s="28"/>
      <c r="P584" s="58"/>
      <c r="Q584" s="5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 spans="1:28" ht="14.4">
      <c r="A585" s="39"/>
      <c r="B585" s="38"/>
      <c r="C585" s="38"/>
      <c r="D585" s="39"/>
      <c r="E585" s="39"/>
      <c r="F585" s="39"/>
      <c r="G585" s="39"/>
      <c r="H585" s="59"/>
      <c r="I585" s="60"/>
      <c r="J585" s="28"/>
      <c r="K585" s="57"/>
      <c r="L585" s="28"/>
      <c r="M585" s="28"/>
      <c r="N585" s="28"/>
      <c r="O585" s="28"/>
      <c r="P585" s="58"/>
      <c r="Q585" s="5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 spans="1:28" ht="14.4">
      <c r="A586" s="39"/>
      <c r="B586" s="38"/>
      <c r="C586" s="38"/>
      <c r="D586" s="39"/>
      <c r="E586" s="39"/>
      <c r="F586" s="39"/>
      <c r="G586" s="39"/>
      <c r="H586" s="59"/>
      <c r="I586" s="60"/>
      <c r="J586" s="28"/>
      <c r="K586" s="57"/>
      <c r="L586" s="28"/>
      <c r="M586" s="28"/>
      <c r="N586" s="28"/>
      <c r="O586" s="28"/>
      <c r="P586" s="58"/>
      <c r="Q586" s="5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 spans="1:28" ht="14.4">
      <c r="A587" s="39"/>
      <c r="B587" s="38"/>
      <c r="C587" s="38"/>
      <c r="D587" s="39"/>
      <c r="E587" s="39"/>
      <c r="F587" s="39"/>
      <c r="G587" s="39"/>
      <c r="H587" s="59"/>
      <c r="I587" s="60"/>
      <c r="J587" s="28"/>
      <c r="K587" s="57"/>
      <c r="L587" s="28"/>
      <c r="M587" s="28"/>
      <c r="N587" s="28"/>
      <c r="O587" s="28"/>
      <c r="P587" s="58"/>
      <c r="Q587" s="5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 spans="1:28" ht="14.4">
      <c r="A588" s="39"/>
      <c r="B588" s="38"/>
      <c r="C588" s="38"/>
      <c r="D588" s="39"/>
      <c r="E588" s="39"/>
      <c r="F588" s="39"/>
      <c r="G588" s="39"/>
      <c r="H588" s="59"/>
      <c r="I588" s="60"/>
      <c r="J588" s="28"/>
      <c r="K588" s="57"/>
      <c r="L588" s="28"/>
      <c r="M588" s="28"/>
      <c r="N588" s="28"/>
      <c r="O588" s="28"/>
      <c r="P588" s="58"/>
      <c r="Q588" s="5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 spans="1:28" ht="14.4">
      <c r="A589" s="39"/>
      <c r="B589" s="38"/>
      <c r="C589" s="38"/>
      <c r="D589" s="39"/>
      <c r="E589" s="39"/>
      <c r="F589" s="39"/>
      <c r="G589" s="39"/>
      <c r="H589" s="59"/>
      <c r="I589" s="60"/>
      <c r="J589" s="28"/>
      <c r="K589" s="57"/>
      <c r="L589" s="28"/>
      <c r="M589" s="28"/>
      <c r="N589" s="28"/>
      <c r="O589" s="28"/>
      <c r="P589" s="58"/>
      <c r="Q589" s="5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 spans="1:28" ht="14.4">
      <c r="A590" s="39"/>
      <c r="B590" s="38"/>
      <c r="C590" s="38"/>
      <c r="D590" s="39"/>
      <c r="E590" s="39"/>
      <c r="F590" s="39"/>
      <c r="G590" s="39"/>
      <c r="H590" s="59"/>
      <c r="I590" s="60"/>
      <c r="J590" s="28"/>
      <c r="K590" s="57"/>
      <c r="L590" s="28"/>
      <c r="M590" s="28"/>
      <c r="N590" s="28"/>
      <c r="O590" s="28"/>
      <c r="P590" s="58"/>
      <c r="Q590" s="5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 spans="1:28" ht="14.4">
      <c r="A591" s="39"/>
      <c r="B591" s="38"/>
      <c r="C591" s="38"/>
      <c r="D591" s="39"/>
      <c r="E591" s="39"/>
      <c r="F591" s="39"/>
      <c r="G591" s="39"/>
      <c r="H591" s="59"/>
      <c r="I591" s="60"/>
      <c r="J591" s="28"/>
      <c r="K591" s="57"/>
      <c r="L591" s="28"/>
      <c r="M591" s="28"/>
      <c r="N591" s="28"/>
      <c r="O591" s="28"/>
      <c r="P591" s="58"/>
      <c r="Q591" s="5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 spans="1:28" ht="14.4">
      <c r="A592" s="39"/>
      <c r="B592" s="38"/>
      <c r="C592" s="38"/>
      <c r="D592" s="39"/>
      <c r="E592" s="39"/>
      <c r="F592" s="39"/>
      <c r="G592" s="39"/>
      <c r="H592" s="59"/>
      <c r="I592" s="60"/>
      <c r="J592" s="28"/>
      <c r="K592" s="57"/>
      <c r="L592" s="28"/>
      <c r="M592" s="28"/>
      <c r="N592" s="28"/>
      <c r="O592" s="28"/>
      <c r="P592" s="58"/>
      <c r="Q592" s="5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 spans="1:28" ht="14.4">
      <c r="A593" s="39"/>
      <c r="B593" s="38"/>
      <c r="C593" s="38"/>
      <c r="D593" s="39"/>
      <c r="E593" s="39"/>
      <c r="F593" s="39"/>
      <c r="G593" s="39"/>
      <c r="H593" s="59"/>
      <c r="I593" s="60"/>
      <c r="J593" s="28"/>
      <c r="K593" s="57"/>
      <c r="L593" s="28"/>
      <c r="M593" s="28"/>
      <c r="N593" s="28"/>
      <c r="O593" s="28"/>
      <c r="P593" s="58"/>
      <c r="Q593" s="5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 spans="1:28" ht="14.4">
      <c r="A594" s="39"/>
      <c r="B594" s="38"/>
      <c r="C594" s="38"/>
      <c r="D594" s="39"/>
      <c r="E594" s="39"/>
      <c r="F594" s="39"/>
      <c r="G594" s="39"/>
      <c r="H594" s="59"/>
      <c r="I594" s="60"/>
      <c r="J594" s="28"/>
      <c r="K594" s="57"/>
      <c r="L594" s="28"/>
      <c r="M594" s="28"/>
      <c r="N594" s="28"/>
      <c r="O594" s="28"/>
      <c r="P594" s="58"/>
      <c r="Q594" s="5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 spans="1:28" ht="14.4">
      <c r="A595" s="39"/>
      <c r="B595" s="38"/>
      <c r="C595" s="38"/>
      <c r="D595" s="39"/>
      <c r="E595" s="39"/>
      <c r="F595" s="39"/>
      <c r="G595" s="39"/>
      <c r="H595" s="59"/>
      <c r="I595" s="60"/>
      <c r="J595" s="28"/>
      <c r="K595" s="57"/>
      <c r="L595" s="28"/>
      <c r="M595" s="28"/>
      <c r="N595" s="28"/>
      <c r="O595" s="28"/>
      <c r="P595" s="58"/>
      <c r="Q595" s="5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 spans="1:28" ht="14.4">
      <c r="A596" s="39"/>
      <c r="B596" s="38"/>
      <c r="C596" s="38"/>
      <c r="D596" s="39"/>
      <c r="E596" s="39"/>
      <c r="F596" s="39"/>
      <c r="G596" s="39"/>
      <c r="H596" s="59"/>
      <c r="I596" s="60"/>
      <c r="J596" s="28"/>
      <c r="K596" s="57"/>
      <c r="L596" s="28"/>
      <c r="M596" s="28"/>
      <c r="N596" s="28"/>
      <c r="O596" s="28"/>
      <c r="P596" s="58"/>
      <c r="Q596" s="5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 spans="1:28" ht="14.4">
      <c r="A597" s="39"/>
      <c r="B597" s="38"/>
      <c r="C597" s="38"/>
      <c r="D597" s="39"/>
      <c r="E597" s="39"/>
      <c r="F597" s="39"/>
      <c r="G597" s="39"/>
      <c r="H597" s="59"/>
      <c r="I597" s="60"/>
      <c r="J597" s="28"/>
      <c r="K597" s="57"/>
      <c r="L597" s="28"/>
      <c r="M597" s="28"/>
      <c r="N597" s="28"/>
      <c r="O597" s="28"/>
      <c r="P597" s="58"/>
      <c r="Q597" s="5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 spans="1:28" ht="14.4">
      <c r="A598" s="39"/>
      <c r="B598" s="38"/>
      <c r="C598" s="38"/>
      <c r="D598" s="39"/>
      <c r="E598" s="39"/>
      <c r="F598" s="39"/>
      <c r="G598" s="39"/>
      <c r="H598" s="59"/>
      <c r="I598" s="60"/>
      <c r="J598" s="28"/>
      <c r="K598" s="57"/>
      <c r="L598" s="28"/>
      <c r="M598" s="28"/>
      <c r="N598" s="28"/>
      <c r="O598" s="28"/>
      <c r="P598" s="58"/>
      <c r="Q598" s="5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 spans="1:28" ht="14.4">
      <c r="A599" s="39"/>
      <c r="B599" s="38"/>
      <c r="C599" s="38"/>
      <c r="D599" s="39"/>
      <c r="E599" s="39"/>
      <c r="F599" s="39"/>
      <c r="G599" s="39"/>
      <c r="H599" s="59"/>
      <c r="I599" s="60"/>
      <c r="J599" s="28"/>
      <c r="K599" s="57"/>
      <c r="L599" s="28"/>
      <c r="M599" s="28"/>
      <c r="N599" s="28"/>
      <c r="O599" s="28"/>
      <c r="P599" s="58"/>
      <c r="Q599" s="5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 spans="1:28" ht="14.4">
      <c r="A600" s="39"/>
      <c r="B600" s="38"/>
      <c r="C600" s="38"/>
      <c r="D600" s="39"/>
      <c r="E600" s="39"/>
      <c r="F600" s="39"/>
      <c r="G600" s="39"/>
      <c r="H600" s="59"/>
      <c r="I600" s="60"/>
      <c r="J600" s="28"/>
      <c r="K600" s="57"/>
      <c r="L600" s="28"/>
      <c r="M600" s="28"/>
      <c r="N600" s="28"/>
      <c r="O600" s="28"/>
      <c r="P600" s="58"/>
      <c r="Q600" s="5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 spans="1:28" ht="14.4">
      <c r="A601" s="39"/>
      <c r="B601" s="38"/>
      <c r="C601" s="38"/>
      <c r="D601" s="39"/>
      <c r="E601" s="39"/>
      <c r="F601" s="39"/>
      <c r="G601" s="39"/>
      <c r="H601" s="59"/>
      <c r="I601" s="60"/>
      <c r="J601" s="28"/>
      <c r="K601" s="57"/>
      <c r="L601" s="28"/>
      <c r="M601" s="28"/>
      <c r="N601" s="28"/>
      <c r="O601" s="28"/>
      <c r="P601" s="58"/>
      <c r="Q601" s="5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 spans="1:28" ht="14.4">
      <c r="A602" s="39"/>
      <c r="B602" s="38"/>
      <c r="C602" s="38"/>
      <c r="D602" s="39"/>
      <c r="E602" s="39"/>
      <c r="F602" s="39"/>
      <c r="G602" s="39"/>
      <c r="H602" s="59"/>
      <c r="I602" s="60"/>
      <c r="J602" s="28"/>
      <c r="K602" s="57"/>
      <c r="L602" s="28"/>
      <c r="M602" s="28"/>
      <c r="N602" s="28"/>
      <c r="O602" s="28"/>
      <c r="P602" s="58"/>
      <c r="Q602" s="5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</row>
    <row r="603" spans="1:28" ht="14.4">
      <c r="A603" s="39"/>
      <c r="B603" s="38"/>
      <c r="C603" s="38"/>
      <c r="D603" s="39"/>
      <c r="E603" s="39"/>
      <c r="F603" s="39"/>
      <c r="G603" s="39"/>
      <c r="H603" s="59"/>
      <c r="I603" s="60"/>
      <c r="J603" s="28"/>
      <c r="K603" s="57"/>
      <c r="L603" s="28"/>
      <c r="M603" s="28"/>
      <c r="N603" s="28"/>
      <c r="O603" s="28"/>
      <c r="P603" s="58"/>
      <c r="Q603" s="5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 spans="1:28" ht="14.4">
      <c r="A604" s="39"/>
      <c r="B604" s="38"/>
      <c r="C604" s="38"/>
      <c r="D604" s="39"/>
      <c r="E604" s="39"/>
      <c r="F604" s="39"/>
      <c r="G604" s="39"/>
      <c r="H604" s="59"/>
      <c r="I604" s="60"/>
      <c r="J604" s="28"/>
      <c r="K604" s="57"/>
      <c r="L604" s="28"/>
      <c r="M604" s="28"/>
      <c r="N604" s="28"/>
      <c r="O604" s="28"/>
      <c r="P604" s="58"/>
      <c r="Q604" s="5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 spans="1:28" ht="14.4">
      <c r="A605" s="39"/>
      <c r="B605" s="38"/>
      <c r="C605" s="38"/>
      <c r="D605" s="39"/>
      <c r="E605" s="39"/>
      <c r="F605" s="39"/>
      <c r="G605" s="39"/>
      <c r="H605" s="59"/>
      <c r="I605" s="60"/>
      <c r="J605" s="28"/>
      <c r="K605" s="57"/>
      <c r="L605" s="28"/>
      <c r="M605" s="28"/>
      <c r="N605" s="28"/>
      <c r="O605" s="28"/>
      <c r="P605" s="58"/>
      <c r="Q605" s="5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</row>
    <row r="606" spans="1:28" ht="14.4">
      <c r="A606" s="39"/>
      <c r="B606" s="38"/>
      <c r="C606" s="38"/>
      <c r="D606" s="39"/>
      <c r="E606" s="39"/>
      <c r="F606" s="39"/>
      <c r="G606" s="39"/>
      <c r="H606" s="59"/>
      <c r="I606" s="60"/>
      <c r="J606" s="28"/>
      <c r="K606" s="57"/>
      <c r="L606" s="28"/>
      <c r="M606" s="28"/>
      <c r="N606" s="28"/>
      <c r="O606" s="28"/>
      <c r="P606" s="58"/>
      <c r="Q606" s="5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 spans="1:28" ht="14.4">
      <c r="A607" s="39"/>
      <c r="B607" s="38"/>
      <c r="C607" s="38"/>
      <c r="D607" s="39"/>
      <c r="E607" s="39"/>
      <c r="F607" s="39"/>
      <c r="G607" s="39"/>
      <c r="H607" s="59"/>
      <c r="I607" s="60"/>
      <c r="J607" s="28"/>
      <c r="K607" s="57"/>
      <c r="L607" s="28"/>
      <c r="M607" s="28"/>
      <c r="N607" s="28"/>
      <c r="O607" s="28"/>
      <c r="P607" s="58"/>
      <c r="Q607" s="5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 spans="1:28" ht="14.4">
      <c r="A608" s="39"/>
      <c r="B608" s="38"/>
      <c r="C608" s="38"/>
      <c r="D608" s="39"/>
      <c r="E608" s="39"/>
      <c r="F608" s="39"/>
      <c r="G608" s="39"/>
      <c r="H608" s="59"/>
      <c r="I608" s="60"/>
      <c r="J608" s="28"/>
      <c r="K608" s="57"/>
      <c r="L608" s="28"/>
      <c r="M608" s="28"/>
      <c r="N608" s="28"/>
      <c r="O608" s="28"/>
      <c r="P608" s="58"/>
      <c r="Q608" s="5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 spans="1:28" ht="14.4">
      <c r="A609" s="39"/>
      <c r="B609" s="38"/>
      <c r="C609" s="38"/>
      <c r="D609" s="39"/>
      <c r="E609" s="39"/>
      <c r="F609" s="39"/>
      <c r="G609" s="39"/>
      <c r="H609" s="59"/>
      <c r="I609" s="60"/>
      <c r="J609" s="28"/>
      <c r="K609" s="57"/>
      <c r="L609" s="28"/>
      <c r="M609" s="28"/>
      <c r="N609" s="28"/>
      <c r="O609" s="28"/>
      <c r="P609" s="58"/>
      <c r="Q609" s="5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 spans="1:28" ht="14.4">
      <c r="A610" s="39"/>
      <c r="B610" s="38"/>
      <c r="C610" s="38"/>
      <c r="D610" s="39"/>
      <c r="E610" s="39"/>
      <c r="F610" s="39"/>
      <c r="G610" s="39"/>
      <c r="H610" s="59"/>
      <c r="I610" s="60"/>
      <c r="J610" s="28"/>
      <c r="K610" s="57"/>
      <c r="L610" s="28"/>
      <c r="M610" s="28"/>
      <c r="N610" s="28"/>
      <c r="O610" s="28"/>
      <c r="P610" s="58"/>
      <c r="Q610" s="5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 spans="1:28" ht="14.4">
      <c r="A611" s="39"/>
      <c r="B611" s="38"/>
      <c r="C611" s="38"/>
      <c r="D611" s="39"/>
      <c r="E611" s="39"/>
      <c r="F611" s="39"/>
      <c r="G611" s="39"/>
      <c r="H611" s="59"/>
      <c r="I611" s="60"/>
      <c r="J611" s="28"/>
      <c r="K611" s="57"/>
      <c r="L611" s="28"/>
      <c r="M611" s="28"/>
      <c r="N611" s="28"/>
      <c r="O611" s="28"/>
      <c r="P611" s="58"/>
      <c r="Q611" s="5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 spans="1:28" ht="14.4">
      <c r="A612" s="39"/>
      <c r="B612" s="38"/>
      <c r="C612" s="38"/>
      <c r="D612" s="39"/>
      <c r="E612" s="39"/>
      <c r="F612" s="39"/>
      <c r="G612" s="39"/>
      <c r="H612" s="59"/>
      <c r="I612" s="60"/>
      <c r="J612" s="28"/>
      <c r="K612" s="57"/>
      <c r="L612" s="28"/>
      <c r="M612" s="28"/>
      <c r="N612" s="28"/>
      <c r="O612" s="28"/>
      <c r="P612" s="58"/>
      <c r="Q612" s="5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 spans="1:28" ht="14.4">
      <c r="A613" s="39"/>
      <c r="B613" s="38"/>
      <c r="C613" s="38"/>
      <c r="D613" s="39"/>
      <c r="E613" s="39"/>
      <c r="F613" s="39"/>
      <c r="G613" s="39"/>
      <c r="H613" s="59"/>
      <c r="I613" s="60"/>
      <c r="J613" s="28"/>
      <c r="K613" s="57"/>
      <c r="L613" s="28"/>
      <c r="M613" s="28"/>
      <c r="N613" s="28"/>
      <c r="O613" s="28"/>
      <c r="P613" s="58"/>
      <c r="Q613" s="5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 spans="1:28" ht="14.4">
      <c r="A614" s="39"/>
      <c r="B614" s="38"/>
      <c r="C614" s="38"/>
      <c r="D614" s="39"/>
      <c r="E614" s="39"/>
      <c r="F614" s="39"/>
      <c r="G614" s="39"/>
      <c r="H614" s="59"/>
      <c r="I614" s="60"/>
      <c r="J614" s="28"/>
      <c r="K614" s="57"/>
      <c r="L614" s="28"/>
      <c r="M614" s="28"/>
      <c r="N614" s="28"/>
      <c r="O614" s="28"/>
      <c r="P614" s="58"/>
      <c r="Q614" s="5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 spans="1:28" ht="14.4">
      <c r="A615" s="39"/>
      <c r="B615" s="38"/>
      <c r="C615" s="38"/>
      <c r="D615" s="39"/>
      <c r="E615" s="39"/>
      <c r="F615" s="39"/>
      <c r="G615" s="39"/>
      <c r="H615" s="59"/>
      <c r="I615" s="60"/>
      <c r="J615" s="28"/>
      <c r="K615" s="57"/>
      <c r="L615" s="28"/>
      <c r="M615" s="28"/>
      <c r="N615" s="28"/>
      <c r="O615" s="28"/>
      <c r="P615" s="58"/>
      <c r="Q615" s="5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 spans="1:28" ht="14.4">
      <c r="A616" s="39"/>
      <c r="B616" s="38"/>
      <c r="C616" s="38"/>
      <c r="D616" s="39"/>
      <c r="E616" s="39"/>
      <c r="F616" s="39"/>
      <c r="G616" s="39"/>
      <c r="H616" s="59"/>
      <c r="I616" s="60"/>
      <c r="J616" s="28"/>
      <c r="K616" s="57"/>
      <c r="L616" s="28"/>
      <c r="M616" s="28"/>
      <c r="N616" s="28"/>
      <c r="O616" s="28"/>
      <c r="P616" s="58"/>
      <c r="Q616" s="5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 spans="1:28" ht="14.4">
      <c r="A617" s="39"/>
      <c r="B617" s="38"/>
      <c r="C617" s="38"/>
      <c r="D617" s="39"/>
      <c r="E617" s="39"/>
      <c r="F617" s="39"/>
      <c r="G617" s="39"/>
      <c r="H617" s="59"/>
      <c r="I617" s="60"/>
      <c r="J617" s="28"/>
      <c r="K617" s="57"/>
      <c r="L617" s="28"/>
      <c r="M617" s="28"/>
      <c r="N617" s="28"/>
      <c r="O617" s="28"/>
      <c r="P617" s="58"/>
      <c r="Q617" s="5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 spans="1:28" ht="14.4">
      <c r="A618" s="39"/>
      <c r="B618" s="38"/>
      <c r="C618" s="38"/>
      <c r="D618" s="39"/>
      <c r="E618" s="39"/>
      <c r="F618" s="39"/>
      <c r="G618" s="39"/>
      <c r="H618" s="59"/>
      <c r="I618" s="60"/>
      <c r="J618" s="28"/>
      <c r="K618" s="57"/>
      <c r="L618" s="28"/>
      <c r="M618" s="28"/>
      <c r="N618" s="28"/>
      <c r="O618" s="28"/>
      <c r="P618" s="58"/>
      <c r="Q618" s="5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 spans="1:28" ht="14.4">
      <c r="A619" s="39"/>
      <c r="B619" s="38"/>
      <c r="C619" s="38"/>
      <c r="D619" s="39"/>
      <c r="E619" s="39"/>
      <c r="F619" s="39"/>
      <c r="G619" s="39"/>
      <c r="H619" s="59"/>
      <c r="I619" s="60"/>
      <c r="J619" s="28"/>
      <c r="K619" s="57"/>
      <c r="L619" s="28"/>
      <c r="M619" s="28"/>
      <c r="N619" s="28"/>
      <c r="O619" s="28"/>
      <c r="P619" s="58"/>
      <c r="Q619" s="5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 spans="1:28" ht="14.4">
      <c r="A620" s="39"/>
      <c r="B620" s="38"/>
      <c r="C620" s="38"/>
      <c r="D620" s="39"/>
      <c r="E620" s="39"/>
      <c r="F620" s="39"/>
      <c r="G620" s="39"/>
      <c r="H620" s="59"/>
      <c r="I620" s="60"/>
      <c r="J620" s="28"/>
      <c r="K620" s="57"/>
      <c r="L620" s="28"/>
      <c r="M620" s="28"/>
      <c r="N620" s="28"/>
      <c r="O620" s="28"/>
      <c r="P620" s="58"/>
      <c r="Q620" s="5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 spans="1:28" ht="14.4">
      <c r="A621" s="39"/>
      <c r="B621" s="38"/>
      <c r="C621" s="38"/>
      <c r="D621" s="39"/>
      <c r="E621" s="39"/>
      <c r="F621" s="39"/>
      <c r="G621" s="39"/>
      <c r="H621" s="59"/>
      <c r="I621" s="60"/>
      <c r="J621" s="28"/>
      <c r="K621" s="57"/>
      <c r="L621" s="28"/>
      <c r="M621" s="28"/>
      <c r="N621" s="28"/>
      <c r="O621" s="28"/>
      <c r="P621" s="58"/>
      <c r="Q621" s="5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 spans="1:28" ht="14.4">
      <c r="A622" s="39"/>
      <c r="B622" s="38"/>
      <c r="C622" s="38"/>
      <c r="D622" s="39"/>
      <c r="E622" s="39"/>
      <c r="F622" s="39"/>
      <c r="G622" s="39"/>
      <c r="H622" s="59"/>
      <c r="I622" s="60"/>
      <c r="J622" s="28"/>
      <c r="K622" s="57"/>
      <c r="L622" s="28"/>
      <c r="M622" s="28"/>
      <c r="N622" s="28"/>
      <c r="O622" s="28"/>
      <c r="P622" s="58"/>
      <c r="Q622" s="5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 spans="1:28" ht="14.4">
      <c r="A623" s="39"/>
      <c r="B623" s="38"/>
      <c r="C623" s="38"/>
      <c r="D623" s="39"/>
      <c r="E623" s="39"/>
      <c r="F623" s="39"/>
      <c r="G623" s="39"/>
      <c r="H623" s="59"/>
      <c r="I623" s="60"/>
      <c r="J623" s="28"/>
      <c r="K623" s="57"/>
      <c r="L623" s="28"/>
      <c r="M623" s="28"/>
      <c r="N623" s="28"/>
      <c r="O623" s="28"/>
      <c r="P623" s="58"/>
      <c r="Q623" s="5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 spans="1:28" ht="14.4">
      <c r="A624" s="39"/>
      <c r="B624" s="38"/>
      <c r="C624" s="38"/>
      <c r="D624" s="39"/>
      <c r="E624" s="39"/>
      <c r="F624" s="39"/>
      <c r="G624" s="39"/>
      <c r="H624" s="59"/>
      <c r="I624" s="60"/>
      <c r="J624" s="28"/>
      <c r="K624" s="57"/>
      <c r="L624" s="28"/>
      <c r="M624" s="28"/>
      <c r="N624" s="28"/>
      <c r="O624" s="28"/>
      <c r="P624" s="58"/>
      <c r="Q624" s="5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 spans="1:28" ht="14.4">
      <c r="A625" s="39"/>
      <c r="B625" s="38"/>
      <c r="C625" s="38"/>
      <c r="D625" s="39"/>
      <c r="E625" s="39"/>
      <c r="F625" s="39"/>
      <c r="G625" s="39"/>
      <c r="H625" s="59"/>
      <c r="I625" s="60"/>
      <c r="J625" s="28"/>
      <c r="K625" s="57"/>
      <c r="L625" s="28"/>
      <c r="M625" s="28"/>
      <c r="N625" s="28"/>
      <c r="O625" s="28"/>
      <c r="P625" s="58"/>
      <c r="Q625" s="5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 spans="1:28" ht="14.4">
      <c r="A626" s="39"/>
      <c r="B626" s="38"/>
      <c r="C626" s="38"/>
      <c r="D626" s="39"/>
      <c r="E626" s="39"/>
      <c r="F626" s="39"/>
      <c r="G626" s="39"/>
      <c r="H626" s="59"/>
      <c r="I626" s="60"/>
      <c r="J626" s="28"/>
      <c r="K626" s="57"/>
      <c r="L626" s="28"/>
      <c r="M626" s="28"/>
      <c r="N626" s="28"/>
      <c r="O626" s="28"/>
      <c r="P626" s="58"/>
      <c r="Q626" s="5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 spans="1:28" ht="14.4">
      <c r="A627" s="39"/>
      <c r="B627" s="38"/>
      <c r="C627" s="38"/>
      <c r="D627" s="39"/>
      <c r="E627" s="39"/>
      <c r="F627" s="39"/>
      <c r="G627" s="39"/>
      <c r="H627" s="59"/>
      <c r="I627" s="60"/>
      <c r="J627" s="28"/>
      <c r="K627" s="57"/>
      <c r="L627" s="28"/>
      <c r="M627" s="28"/>
      <c r="N627" s="28"/>
      <c r="O627" s="28"/>
      <c r="P627" s="58"/>
      <c r="Q627" s="5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 spans="1:28" ht="14.4">
      <c r="A628" s="39"/>
      <c r="B628" s="38"/>
      <c r="C628" s="38"/>
      <c r="D628" s="39"/>
      <c r="E628" s="39"/>
      <c r="F628" s="39"/>
      <c r="G628" s="39"/>
      <c r="H628" s="59"/>
      <c r="I628" s="60"/>
      <c r="J628" s="28"/>
      <c r="K628" s="57"/>
      <c r="L628" s="28"/>
      <c r="M628" s="28"/>
      <c r="N628" s="28"/>
      <c r="O628" s="28"/>
      <c r="P628" s="58"/>
      <c r="Q628" s="5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 spans="1:28" ht="14.4">
      <c r="A629" s="39"/>
      <c r="B629" s="38"/>
      <c r="C629" s="38"/>
      <c r="D629" s="39"/>
      <c r="E629" s="39"/>
      <c r="F629" s="39"/>
      <c r="G629" s="39"/>
      <c r="H629" s="59"/>
      <c r="I629" s="60"/>
      <c r="J629" s="28"/>
      <c r="K629" s="57"/>
      <c r="L629" s="28"/>
      <c r="M629" s="28"/>
      <c r="N629" s="28"/>
      <c r="O629" s="28"/>
      <c r="P629" s="58"/>
      <c r="Q629" s="5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 spans="1:28" ht="14.4">
      <c r="A630" s="39"/>
      <c r="B630" s="38"/>
      <c r="C630" s="38"/>
      <c r="D630" s="39"/>
      <c r="E630" s="39"/>
      <c r="F630" s="39"/>
      <c r="G630" s="39"/>
      <c r="H630" s="59"/>
      <c r="I630" s="60"/>
      <c r="J630" s="28"/>
      <c r="K630" s="57"/>
      <c r="L630" s="28"/>
      <c r="M630" s="28"/>
      <c r="N630" s="28"/>
      <c r="O630" s="28"/>
      <c r="P630" s="58"/>
      <c r="Q630" s="5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1:28" ht="14.4">
      <c r="A631" s="39"/>
      <c r="B631" s="38"/>
      <c r="C631" s="38"/>
      <c r="D631" s="39"/>
      <c r="E631" s="39"/>
      <c r="F631" s="39"/>
      <c r="G631" s="39"/>
      <c r="H631" s="59"/>
      <c r="I631" s="60"/>
      <c r="J631" s="28"/>
      <c r="K631" s="57"/>
      <c r="L631" s="28"/>
      <c r="M631" s="28"/>
      <c r="N631" s="28"/>
      <c r="O631" s="28"/>
      <c r="P631" s="58"/>
      <c r="Q631" s="5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 spans="1:28" ht="14.4">
      <c r="A632" s="39"/>
      <c r="B632" s="38"/>
      <c r="C632" s="38"/>
      <c r="D632" s="39"/>
      <c r="E632" s="39"/>
      <c r="F632" s="39"/>
      <c r="G632" s="39"/>
      <c r="H632" s="59"/>
      <c r="I632" s="60"/>
      <c r="J632" s="28"/>
      <c r="K632" s="57"/>
      <c r="L632" s="28"/>
      <c r="M632" s="28"/>
      <c r="N632" s="28"/>
      <c r="O632" s="28"/>
      <c r="P632" s="58"/>
      <c r="Q632" s="5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 spans="1:28" ht="14.4">
      <c r="A633" s="39"/>
      <c r="B633" s="38"/>
      <c r="C633" s="38"/>
      <c r="D633" s="39"/>
      <c r="E633" s="39"/>
      <c r="F633" s="39"/>
      <c r="G633" s="39"/>
      <c r="H633" s="59"/>
      <c r="I633" s="60"/>
      <c r="J633" s="28"/>
      <c r="K633" s="57"/>
      <c r="L633" s="28"/>
      <c r="M633" s="28"/>
      <c r="N633" s="28"/>
      <c r="O633" s="28"/>
      <c r="P633" s="58"/>
      <c r="Q633" s="5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 spans="1:28" ht="14.4">
      <c r="A634" s="39"/>
      <c r="B634" s="38"/>
      <c r="C634" s="38"/>
      <c r="D634" s="39"/>
      <c r="E634" s="39"/>
      <c r="F634" s="39"/>
      <c r="G634" s="39"/>
      <c r="H634" s="59"/>
      <c r="I634" s="60"/>
      <c r="J634" s="28"/>
      <c r="K634" s="57"/>
      <c r="L634" s="28"/>
      <c r="M634" s="28"/>
      <c r="N634" s="28"/>
      <c r="O634" s="28"/>
      <c r="P634" s="58"/>
      <c r="Q634" s="5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 spans="1:28" ht="14.4">
      <c r="A635" s="39"/>
      <c r="B635" s="38"/>
      <c r="C635" s="38"/>
      <c r="D635" s="39"/>
      <c r="E635" s="39"/>
      <c r="F635" s="39"/>
      <c r="G635" s="39"/>
      <c r="H635" s="59"/>
      <c r="I635" s="60"/>
      <c r="J635" s="28"/>
      <c r="K635" s="57"/>
      <c r="L635" s="28"/>
      <c r="M635" s="28"/>
      <c r="N635" s="28"/>
      <c r="O635" s="28"/>
      <c r="P635" s="58"/>
      <c r="Q635" s="5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 spans="1:28" ht="14.4">
      <c r="A636" s="39"/>
      <c r="B636" s="38"/>
      <c r="C636" s="38"/>
      <c r="D636" s="39"/>
      <c r="E636" s="39"/>
      <c r="F636" s="39"/>
      <c r="G636" s="39"/>
      <c r="H636" s="59"/>
      <c r="I636" s="60"/>
      <c r="J636" s="28"/>
      <c r="K636" s="57"/>
      <c r="L636" s="28"/>
      <c r="M636" s="28"/>
      <c r="N636" s="28"/>
      <c r="O636" s="28"/>
      <c r="P636" s="58"/>
      <c r="Q636" s="5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 spans="1:28" ht="14.4">
      <c r="A637" s="39"/>
      <c r="B637" s="38"/>
      <c r="C637" s="38"/>
      <c r="D637" s="39"/>
      <c r="E637" s="39"/>
      <c r="F637" s="39"/>
      <c r="G637" s="39"/>
      <c r="H637" s="59"/>
      <c r="I637" s="60"/>
      <c r="J637" s="28"/>
      <c r="K637" s="57"/>
      <c r="L637" s="28"/>
      <c r="M637" s="28"/>
      <c r="N637" s="28"/>
      <c r="O637" s="28"/>
      <c r="P637" s="58"/>
      <c r="Q637" s="5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 spans="1:28" ht="14.4">
      <c r="A638" s="39"/>
      <c r="B638" s="38"/>
      <c r="C638" s="38"/>
      <c r="D638" s="39"/>
      <c r="E638" s="39"/>
      <c r="F638" s="39"/>
      <c r="G638" s="39"/>
      <c r="H638" s="59"/>
      <c r="I638" s="60"/>
      <c r="J638" s="28"/>
      <c r="K638" s="57"/>
      <c r="L638" s="28"/>
      <c r="M638" s="28"/>
      <c r="N638" s="28"/>
      <c r="O638" s="28"/>
      <c r="P638" s="58"/>
      <c r="Q638" s="5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 spans="1:28" ht="14.4">
      <c r="A639" s="39"/>
      <c r="B639" s="38"/>
      <c r="C639" s="38"/>
      <c r="D639" s="39"/>
      <c r="E639" s="39"/>
      <c r="F639" s="39"/>
      <c r="G639" s="39"/>
      <c r="H639" s="59"/>
      <c r="I639" s="60"/>
      <c r="J639" s="28"/>
      <c r="K639" s="57"/>
      <c r="L639" s="28"/>
      <c r="M639" s="28"/>
      <c r="N639" s="28"/>
      <c r="O639" s="28"/>
      <c r="P639" s="58"/>
      <c r="Q639" s="5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 spans="1:28" ht="14.4">
      <c r="A640" s="39"/>
      <c r="B640" s="38"/>
      <c r="C640" s="38"/>
      <c r="D640" s="39"/>
      <c r="E640" s="39"/>
      <c r="F640" s="39"/>
      <c r="G640" s="39"/>
      <c r="H640" s="59"/>
      <c r="I640" s="60"/>
      <c r="J640" s="28"/>
      <c r="K640" s="57"/>
      <c r="L640" s="28"/>
      <c r="M640" s="28"/>
      <c r="N640" s="28"/>
      <c r="O640" s="28"/>
      <c r="P640" s="58"/>
      <c r="Q640" s="5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 spans="1:28" ht="14.4">
      <c r="A641" s="39"/>
      <c r="B641" s="38"/>
      <c r="C641" s="38"/>
      <c r="D641" s="39"/>
      <c r="E641" s="39"/>
      <c r="F641" s="39"/>
      <c r="G641" s="39"/>
      <c r="H641" s="59"/>
      <c r="I641" s="60"/>
      <c r="J641" s="28"/>
      <c r="K641" s="57"/>
      <c r="L641" s="28"/>
      <c r="M641" s="28"/>
      <c r="N641" s="28"/>
      <c r="O641" s="28"/>
      <c r="P641" s="58"/>
      <c r="Q641" s="5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 spans="1:28" ht="14.4">
      <c r="A642" s="39"/>
      <c r="B642" s="38"/>
      <c r="C642" s="38"/>
      <c r="D642" s="39"/>
      <c r="E642" s="39"/>
      <c r="F642" s="39"/>
      <c r="G642" s="39"/>
      <c r="H642" s="59"/>
      <c r="I642" s="60"/>
      <c r="J642" s="28"/>
      <c r="K642" s="57"/>
      <c r="L642" s="28"/>
      <c r="M642" s="28"/>
      <c r="N642" s="28"/>
      <c r="O642" s="28"/>
      <c r="P642" s="58"/>
      <c r="Q642" s="5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 spans="1:28" ht="14.4">
      <c r="A643" s="39"/>
      <c r="B643" s="38"/>
      <c r="C643" s="38"/>
      <c r="D643" s="39"/>
      <c r="E643" s="39"/>
      <c r="F643" s="39"/>
      <c r="G643" s="39"/>
      <c r="H643" s="59"/>
      <c r="I643" s="60"/>
      <c r="J643" s="28"/>
      <c r="K643" s="57"/>
      <c r="L643" s="28"/>
      <c r="M643" s="28"/>
      <c r="N643" s="28"/>
      <c r="O643" s="28"/>
      <c r="P643" s="58"/>
      <c r="Q643" s="5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 spans="1:28" ht="14.4">
      <c r="A644" s="39"/>
      <c r="B644" s="38"/>
      <c r="C644" s="38"/>
      <c r="D644" s="39"/>
      <c r="E644" s="39"/>
      <c r="F644" s="39"/>
      <c r="G644" s="39"/>
      <c r="H644" s="59"/>
      <c r="I644" s="60"/>
      <c r="J644" s="28"/>
      <c r="K644" s="57"/>
      <c r="L644" s="28"/>
      <c r="M644" s="28"/>
      <c r="N644" s="28"/>
      <c r="O644" s="28"/>
      <c r="P644" s="58"/>
      <c r="Q644" s="5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 spans="1:28" ht="14.4">
      <c r="A645" s="39"/>
      <c r="B645" s="38"/>
      <c r="C645" s="38"/>
      <c r="D645" s="39"/>
      <c r="E645" s="39"/>
      <c r="F645" s="39"/>
      <c r="G645" s="39"/>
      <c r="H645" s="59"/>
      <c r="I645" s="60"/>
      <c r="J645" s="28"/>
      <c r="K645" s="57"/>
      <c r="L645" s="28"/>
      <c r="M645" s="28"/>
      <c r="N645" s="28"/>
      <c r="O645" s="28"/>
      <c r="P645" s="58"/>
      <c r="Q645" s="5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 spans="1:28" ht="14.4">
      <c r="A646" s="39"/>
      <c r="B646" s="38"/>
      <c r="C646" s="38"/>
      <c r="D646" s="39"/>
      <c r="E646" s="39"/>
      <c r="F646" s="39"/>
      <c r="G646" s="39"/>
      <c r="H646" s="59"/>
      <c r="I646" s="60"/>
      <c r="J646" s="28"/>
      <c r="K646" s="57"/>
      <c r="L646" s="28"/>
      <c r="M646" s="28"/>
      <c r="N646" s="28"/>
      <c r="O646" s="28"/>
      <c r="P646" s="58"/>
      <c r="Q646" s="5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 spans="1:28" ht="14.4">
      <c r="A647" s="39"/>
      <c r="B647" s="38"/>
      <c r="C647" s="38"/>
      <c r="D647" s="39"/>
      <c r="E647" s="39"/>
      <c r="F647" s="39"/>
      <c r="G647" s="39"/>
      <c r="H647" s="59"/>
      <c r="I647" s="60"/>
      <c r="J647" s="28"/>
      <c r="K647" s="57"/>
      <c r="L647" s="28"/>
      <c r="M647" s="28"/>
      <c r="N647" s="28"/>
      <c r="O647" s="28"/>
      <c r="P647" s="58"/>
      <c r="Q647" s="5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 spans="1:28" ht="14.4">
      <c r="A648" s="39"/>
      <c r="B648" s="38"/>
      <c r="C648" s="38"/>
      <c r="D648" s="39"/>
      <c r="E648" s="39"/>
      <c r="F648" s="39"/>
      <c r="G648" s="39"/>
      <c r="H648" s="59"/>
      <c r="I648" s="60"/>
      <c r="J648" s="28"/>
      <c r="K648" s="57"/>
      <c r="L648" s="28"/>
      <c r="M648" s="28"/>
      <c r="N648" s="28"/>
      <c r="O648" s="28"/>
      <c r="P648" s="58"/>
      <c r="Q648" s="5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 spans="1:28" ht="14.4">
      <c r="A649" s="39"/>
      <c r="B649" s="38"/>
      <c r="C649" s="38"/>
      <c r="D649" s="39"/>
      <c r="E649" s="39"/>
      <c r="F649" s="39"/>
      <c r="G649" s="39"/>
      <c r="H649" s="59"/>
      <c r="I649" s="60"/>
      <c r="J649" s="28"/>
      <c r="K649" s="57"/>
      <c r="L649" s="28"/>
      <c r="M649" s="28"/>
      <c r="N649" s="28"/>
      <c r="O649" s="28"/>
      <c r="P649" s="58"/>
      <c r="Q649" s="5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 spans="1:28" ht="14.4">
      <c r="A650" s="39"/>
      <c r="B650" s="38"/>
      <c r="C650" s="38"/>
      <c r="D650" s="39"/>
      <c r="E650" s="39"/>
      <c r="F650" s="39"/>
      <c r="G650" s="39"/>
      <c r="H650" s="59"/>
      <c r="I650" s="60"/>
      <c r="J650" s="28"/>
      <c r="K650" s="57"/>
      <c r="L650" s="28"/>
      <c r="M650" s="28"/>
      <c r="N650" s="28"/>
      <c r="O650" s="28"/>
      <c r="P650" s="58"/>
      <c r="Q650" s="5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 spans="1:28" ht="14.4">
      <c r="A651" s="39"/>
      <c r="B651" s="38"/>
      <c r="C651" s="38"/>
      <c r="D651" s="39"/>
      <c r="E651" s="39"/>
      <c r="F651" s="39"/>
      <c r="G651" s="39"/>
      <c r="H651" s="59"/>
      <c r="I651" s="60"/>
      <c r="J651" s="28"/>
      <c r="K651" s="57"/>
      <c r="L651" s="28"/>
      <c r="M651" s="28"/>
      <c r="N651" s="28"/>
      <c r="O651" s="28"/>
      <c r="P651" s="58"/>
      <c r="Q651" s="5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 spans="1:28" ht="14.4">
      <c r="A652" s="39"/>
      <c r="B652" s="38"/>
      <c r="C652" s="38"/>
      <c r="D652" s="39"/>
      <c r="E652" s="39"/>
      <c r="F652" s="39"/>
      <c r="G652" s="39"/>
      <c r="H652" s="59"/>
      <c r="I652" s="60"/>
      <c r="J652" s="28"/>
      <c r="K652" s="57"/>
      <c r="L652" s="28"/>
      <c r="M652" s="28"/>
      <c r="N652" s="28"/>
      <c r="O652" s="28"/>
      <c r="P652" s="58"/>
      <c r="Q652" s="5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 spans="1:28" ht="14.4">
      <c r="A653" s="39"/>
      <c r="B653" s="38"/>
      <c r="C653" s="38"/>
      <c r="D653" s="39"/>
      <c r="E653" s="39"/>
      <c r="F653" s="39"/>
      <c r="G653" s="39"/>
      <c r="H653" s="59"/>
      <c r="I653" s="60"/>
      <c r="J653" s="28"/>
      <c r="K653" s="57"/>
      <c r="L653" s="28"/>
      <c r="M653" s="28"/>
      <c r="N653" s="28"/>
      <c r="O653" s="28"/>
      <c r="P653" s="58"/>
      <c r="Q653" s="5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 spans="1:28" ht="14.4">
      <c r="A654" s="39"/>
      <c r="B654" s="38"/>
      <c r="C654" s="38"/>
      <c r="D654" s="39"/>
      <c r="E654" s="39"/>
      <c r="F654" s="39"/>
      <c r="G654" s="39"/>
      <c r="H654" s="59"/>
      <c r="I654" s="60"/>
      <c r="J654" s="28"/>
      <c r="K654" s="57"/>
      <c r="L654" s="28"/>
      <c r="M654" s="28"/>
      <c r="N654" s="28"/>
      <c r="O654" s="28"/>
      <c r="P654" s="58"/>
      <c r="Q654" s="5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 spans="1:28" ht="14.4">
      <c r="A655" s="39"/>
      <c r="B655" s="38"/>
      <c r="C655" s="38"/>
      <c r="D655" s="39"/>
      <c r="E655" s="39"/>
      <c r="F655" s="39"/>
      <c r="G655" s="39"/>
      <c r="H655" s="59"/>
      <c r="I655" s="60"/>
      <c r="J655" s="28"/>
      <c r="K655" s="57"/>
      <c r="L655" s="28"/>
      <c r="M655" s="28"/>
      <c r="N655" s="28"/>
      <c r="O655" s="28"/>
      <c r="P655" s="58"/>
      <c r="Q655" s="5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 spans="1:28" ht="14.4">
      <c r="A656" s="39"/>
      <c r="B656" s="38"/>
      <c r="C656" s="38"/>
      <c r="D656" s="39"/>
      <c r="E656" s="39"/>
      <c r="F656" s="39"/>
      <c r="G656" s="39"/>
      <c r="H656" s="59"/>
      <c r="I656" s="60"/>
      <c r="J656" s="28"/>
      <c r="K656" s="57"/>
      <c r="L656" s="28"/>
      <c r="M656" s="28"/>
      <c r="N656" s="28"/>
      <c r="O656" s="28"/>
      <c r="P656" s="58"/>
      <c r="Q656" s="5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 spans="1:28" ht="14.4">
      <c r="A657" s="39"/>
      <c r="B657" s="38"/>
      <c r="C657" s="38"/>
      <c r="D657" s="39"/>
      <c r="E657" s="39"/>
      <c r="F657" s="39"/>
      <c r="G657" s="39"/>
      <c r="H657" s="59"/>
      <c r="I657" s="60"/>
      <c r="J657" s="28"/>
      <c r="K657" s="57"/>
      <c r="L657" s="28"/>
      <c r="M657" s="28"/>
      <c r="N657" s="28"/>
      <c r="O657" s="28"/>
      <c r="P657" s="58"/>
      <c r="Q657" s="5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</row>
    <row r="658" spans="1:28" ht="14.4">
      <c r="A658" s="39"/>
      <c r="B658" s="38"/>
      <c r="C658" s="38"/>
      <c r="D658" s="39"/>
      <c r="E658" s="39"/>
      <c r="F658" s="39"/>
      <c r="G658" s="39"/>
      <c r="H658" s="59"/>
      <c r="I658" s="60"/>
      <c r="J658" s="28"/>
      <c r="K658" s="57"/>
      <c r="L658" s="28"/>
      <c r="M658" s="28"/>
      <c r="N658" s="28"/>
      <c r="O658" s="28"/>
      <c r="P658" s="58"/>
      <c r="Q658" s="5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 spans="1:28" ht="14.4">
      <c r="A659" s="39"/>
      <c r="B659" s="38"/>
      <c r="C659" s="38"/>
      <c r="D659" s="39"/>
      <c r="E659" s="39"/>
      <c r="F659" s="39"/>
      <c r="G659" s="39"/>
      <c r="H659" s="59"/>
      <c r="I659" s="60"/>
      <c r="J659" s="28"/>
      <c r="K659" s="57"/>
      <c r="L659" s="28"/>
      <c r="M659" s="28"/>
      <c r="N659" s="28"/>
      <c r="O659" s="28"/>
      <c r="P659" s="58"/>
      <c r="Q659" s="5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 spans="1:28" ht="14.4">
      <c r="A660" s="39"/>
      <c r="B660" s="38"/>
      <c r="C660" s="38"/>
      <c r="D660" s="39"/>
      <c r="E660" s="39"/>
      <c r="F660" s="39"/>
      <c r="G660" s="39"/>
      <c r="H660" s="59"/>
      <c r="I660" s="60"/>
      <c r="J660" s="28"/>
      <c r="K660" s="57"/>
      <c r="L660" s="28"/>
      <c r="M660" s="28"/>
      <c r="N660" s="28"/>
      <c r="O660" s="28"/>
      <c r="P660" s="58"/>
      <c r="Q660" s="5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</row>
    <row r="661" spans="1:28" ht="14.4">
      <c r="A661" s="39"/>
      <c r="B661" s="38"/>
      <c r="C661" s="38"/>
      <c r="D661" s="39"/>
      <c r="E661" s="39"/>
      <c r="F661" s="39"/>
      <c r="G661" s="39"/>
      <c r="H661" s="59"/>
      <c r="I661" s="60"/>
      <c r="J661" s="28"/>
      <c r="K661" s="57"/>
      <c r="L661" s="28"/>
      <c r="M661" s="28"/>
      <c r="N661" s="28"/>
      <c r="O661" s="28"/>
      <c r="P661" s="58"/>
      <c r="Q661" s="5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 spans="1:28" ht="14.4">
      <c r="A662" s="39"/>
      <c r="B662" s="38"/>
      <c r="C662" s="38"/>
      <c r="D662" s="39"/>
      <c r="E662" s="39"/>
      <c r="F662" s="39"/>
      <c r="G662" s="39"/>
      <c r="H662" s="59"/>
      <c r="I662" s="60"/>
      <c r="J662" s="28"/>
      <c r="K662" s="57"/>
      <c r="L662" s="28"/>
      <c r="M662" s="28"/>
      <c r="N662" s="28"/>
      <c r="O662" s="28"/>
      <c r="P662" s="58"/>
      <c r="Q662" s="5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 spans="1:28" ht="14.4">
      <c r="A663" s="39"/>
      <c r="B663" s="38"/>
      <c r="C663" s="38"/>
      <c r="D663" s="39"/>
      <c r="E663" s="39"/>
      <c r="F663" s="39"/>
      <c r="G663" s="39"/>
      <c r="H663" s="59"/>
      <c r="I663" s="60"/>
      <c r="J663" s="28"/>
      <c r="K663" s="57"/>
      <c r="L663" s="28"/>
      <c r="M663" s="28"/>
      <c r="N663" s="28"/>
      <c r="O663" s="28"/>
      <c r="P663" s="58"/>
      <c r="Q663" s="5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 spans="1:28" ht="14.4">
      <c r="A664" s="39"/>
      <c r="B664" s="38"/>
      <c r="C664" s="38"/>
      <c r="D664" s="39"/>
      <c r="E664" s="39"/>
      <c r="F664" s="39"/>
      <c r="G664" s="39"/>
      <c r="H664" s="59"/>
      <c r="I664" s="60"/>
      <c r="J664" s="28"/>
      <c r="K664" s="57"/>
      <c r="L664" s="28"/>
      <c r="M664" s="28"/>
      <c r="N664" s="28"/>
      <c r="O664" s="28"/>
      <c r="P664" s="58"/>
      <c r="Q664" s="5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 spans="1:28" ht="14.4">
      <c r="A665" s="39"/>
      <c r="B665" s="38"/>
      <c r="C665" s="38"/>
      <c r="D665" s="39"/>
      <c r="E665" s="39"/>
      <c r="F665" s="39"/>
      <c r="G665" s="39"/>
      <c r="H665" s="59"/>
      <c r="I665" s="60"/>
      <c r="J665" s="28"/>
      <c r="K665" s="57"/>
      <c r="L665" s="28"/>
      <c r="M665" s="28"/>
      <c r="N665" s="28"/>
      <c r="O665" s="28"/>
      <c r="P665" s="58"/>
      <c r="Q665" s="5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 spans="1:28" ht="14.4">
      <c r="A666" s="39"/>
      <c r="B666" s="38"/>
      <c r="C666" s="38"/>
      <c r="D666" s="39"/>
      <c r="E666" s="39"/>
      <c r="F666" s="39"/>
      <c r="G666" s="39"/>
      <c r="H666" s="59"/>
      <c r="I666" s="60"/>
      <c r="J666" s="28"/>
      <c r="K666" s="57"/>
      <c r="L666" s="28"/>
      <c r="M666" s="28"/>
      <c r="N666" s="28"/>
      <c r="O666" s="28"/>
      <c r="P666" s="58"/>
      <c r="Q666" s="5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 spans="1:28" ht="14.4">
      <c r="A667" s="39"/>
      <c r="B667" s="38"/>
      <c r="C667" s="38"/>
      <c r="D667" s="39"/>
      <c r="E667" s="39"/>
      <c r="F667" s="39"/>
      <c r="G667" s="39"/>
      <c r="H667" s="59"/>
      <c r="I667" s="60"/>
      <c r="J667" s="28"/>
      <c r="K667" s="57"/>
      <c r="L667" s="28"/>
      <c r="M667" s="28"/>
      <c r="N667" s="28"/>
      <c r="O667" s="28"/>
      <c r="P667" s="58"/>
      <c r="Q667" s="5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 spans="1:28" ht="14.4">
      <c r="A668" s="39"/>
      <c r="B668" s="38"/>
      <c r="C668" s="38"/>
      <c r="D668" s="39"/>
      <c r="E668" s="39"/>
      <c r="F668" s="39"/>
      <c r="G668" s="39"/>
      <c r="H668" s="59"/>
      <c r="I668" s="60"/>
      <c r="J668" s="28"/>
      <c r="K668" s="57"/>
      <c r="L668" s="28"/>
      <c r="M668" s="28"/>
      <c r="N668" s="28"/>
      <c r="O668" s="28"/>
      <c r="P668" s="58"/>
      <c r="Q668" s="5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 spans="1:28" ht="14.4">
      <c r="A669" s="39"/>
      <c r="B669" s="38"/>
      <c r="C669" s="38"/>
      <c r="D669" s="39"/>
      <c r="E669" s="39"/>
      <c r="F669" s="39"/>
      <c r="G669" s="39"/>
      <c r="H669" s="59"/>
      <c r="I669" s="60"/>
      <c r="J669" s="28"/>
      <c r="K669" s="57"/>
      <c r="L669" s="28"/>
      <c r="M669" s="28"/>
      <c r="N669" s="28"/>
      <c r="O669" s="28"/>
      <c r="P669" s="58"/>
      <c r="Q669" s="5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</row>
    <row r="670" spans="1:28" ht="14.4">
      <c r="A670" s="39"/>
      <c r="B670" s="38"/>
      <c r="C670" s="38"/>
      <c r="D670" s="39"/>
      <c r="E670" s="39"/>
      <c r="F670" s="39"/>
      <c r="G670" s="39"/>
      <c r="H670" s="59"/>
      <c r="I670" s="60"/>
      <c r="J670" s="28"/>
      <c r="K670" s="57"/>
      <c r="L670" s="28"/>
      <c r="M670" s="28"/>
      <c r="N670" s="28"/>
      <c r="O670" s="28"/>
      <c r="P670" s="58"/>
      <c r="Q670" s="5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</row>
    <row r="671" spans="1:28" ht="14.4">
      <c r="A671" s="39"/>
      <c r="B671" s="38"/>
      <c r="C671" s="38"/>
      <c r="D671" s="39"/>
      <c r="E671" s="39"/>
      <c r="F671" s="39"/>
      <c r="G671" s="39"/>
      <c r="H671" s="59"/>
      <c r="I671" s="60"/>
      <c r="J671" s="28"/>
      <c r="K671" s="57"/>
      <c r="L671" s="28"/>
      <c r="M671" s="28"/>
      <c r="N671" s="28"/>
      <c r="O671" s="28"/>
      <c r="P671" s="58"/>
      <c r="Q671" s="5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</row>
    <row r="672" spans="1:28" ht="14.4">
      <c r="A672" s="39"/>
      <c r="B672" s="38"/>
      <c r="C672" s="38"/>
      <c r="D672" s="39"/>
      <c r="E672" s="39"/>
      <c r="F672" s="39"/>
      <c r="G672" s="39"/>
      <c r="H672" s="59"/>
      <c r="I672" s="60"/>
      <c r="J672" s="28"/>
      <c r="K672" s="57"/>
      <c r="L672" s="28"/>
      <c r="M672" s="28"/>
      <c r="N672" s="28"/>
      <c r="O672" s="28"/>
      <c r="P672" s="58"/>
      <c r="Q672" s="5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 spans="1:28" ht="14.4">
      <c r="A673" s="39"/>
      <c r="B673" s="38"/>
      <c r="C673" s="38"/>
      <c r="D673" s="39"/>
      <c r="E673" s="39"/>
      <c r="F673" s="39"/>
      <c r="G673" s="39"/>
      <c r="H673" s="59"/>
      <c r="I673" s="60"/>
      <c r="J673" s="28"/>
      <c r="K673" s="57"/>
      <c r="L673" s="28"/>
      <c r="M673" s="28"/>
      <c r="N673" s="28"/>
      <c r="O673" s="28"/>
      <c r="P673" s="58"/>
      <c r="Q673" s="5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 spans="1:28" ht="14.4">
      <c r="A674" s="39"/>
      <c r="B674" s="38"/>
      <c r="C674" s="38"/>
      <c r="D674" s="39"/>
      <c r="E674" s="39"/>
      <c r="F674" s="39"/>
      <c r="G674" s="39"/>
      <c r="H674" s="59"/>
      <c r="I674" s="60"/>
      <c r="J674" s="28"/>
      <c r="K674" s="57"/>
      <c r="L674" s="28"/>
      <c r="M674" s="28"/>
      <c r="N674" s="28"/>
      <c r="O674" s="28"/>
      <c r="P674" s="58"/>
      <c r="Q674" s="5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</row>
    <row r="675" spans="1:28" ht="14.4">
      <c r="A675" s="39"/>
      <c r="B675" s="38"/>
      <c r="C675" s="38"/>
      <c r="D675" s="39"/>
      <c r="E675" s="39"/>
      <c r="F675" s="39"/>
      <c r="G675" s="39"/>
      <c r="H675" s="59"/>
      <c r="I675" s="60"/>
      <c r="J675" s="28"/>
      <c r="K675" s="57"/>
      <c r="L675" s="28"/>
      <c r="M675" s="28"/>
      <c r="N675" s="28"/>
      <c r="O675" s="28"/>
      <c r="P675" s="58"/>
      <c r="Q675" s="5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</row>
    <row r="676" spans="1:28" ht="14.4">
      <c r="A676" s="39"/>
      <c r="B676" s="38"/>
      <c r="C676" s="38"/>
      <c r="D676" s="39"/>
      <c r="E676" s="39"/>
      <c r="F676" s="39"/>
      <c r="G676" s="39"/>
      <c r="H676" s="59"/>
      <c r="I676" s="60"/>
      <c r="J676" s="28"/>
      <c r="K676" s="57"/>
      <c r="L676" s="28"/>
      <c r="M676" s="28"/>
      <c r="N676" s="28"/>
      <c r="O676" s="28"/>
      <c r="P676" s="58"/>
      <c r="Q676" s="5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</row>
    <row r="677" spans="1:28" ht="14.4">
      <c r="A677" s="39"/>
      <c r="B677" s="38"/>
      <c r="C677" s="38"/>
      <c r="D677" s="39"/>
      <c r="E677" s="39"/>
      <c r="F677" s="39"/>
      <c r="G677" s="39"/>
      <c r="H677" s="59"/>
      <c r="I677" s="60"/>
      <c r="J677" s="28"/>
      <c r="K677" s="57"/>
      <c r="L677" s="28"/>
      <c r="M677" s="28"/>
      <c r="N677" s="28"/>
      <c r="O677" s="28"/>
      <c r="P677" s="58"/>
      <c r="Q677" s="5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</row>
    <row r="678" spans="1:28" ht="14.4">
      <c r="A678" s="39"/>
      <c r="B678" s="38"/>
      <c r="C678" s="38"/>
      <c r="D678" s="39"/>
      <c r="E678" s="39"/>
      <c r="F678" s="39"/>
      <c r="G678" s="39"/>
      <c r="H678" s="59"/>
      <c r="I678" s="60"/>
      <c r="J678" s="28"/>
      <c r="K678" s="57"/>
      <c r="L678" s="28"/>
      <c r="M678" s="28"/>
      <c r="N678" s="28"/>
      <c r="O678" s="28"/>
      <c r="P678" s="58"/>
      <c r="Q678" s="5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</row>
    <row r="679" spans="1:28" ht="14.4">
      <c r="A679" s="39"/>
      <c r="B679" s="38"/>
      <c r="C679" s="38"/>
      <c r="D679" s="39"/>
      <c r="E679" s="39"/>
      <c r="F679" s="39"/>
      <c r="G679" s="39"/>
      <c r="H679" s="59"/>
      <c r="I679" s="60"/>
      <c r="J679" s="28"/>
      <c r="K679" s="57"/>
      <c r="L679" s="28"/>
      <c r="M679" s="28"/>
      <c r="N679" s="28"/>
      <c r="O679" s="28"/>
      <c r="P679" s="58"/>
      <c r="Q679" s="5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</row>
    <row r="680" spans="1:28" ht="14.4">
      <c r="A680" s="39"/>
      <c r="B680" s="38"/>
      <c r="C680" s="38"/>
      <c r="D680" s="39"/>
      <c r="E680" s="39"/>
      <c r="F680" s="39"/>
      <c r="G680" s="39"/>
      <c r="H680" s="59"/>
      <c r="I680" s="60"/>
      <c r="J680" s="28"/>
      <c r="K680" s="57"/>
      <c r="L680" s="28"/>
      <c r="M680" s="28"/>
      <c r="N680" s="28"/>
      <c r="O680" s="28"/>
      <c r="P680" s="58"/>
      <c r="Q680" s="5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</row>
    <row r="681" spans="1:28" ht="14.4">
      <c r="A681" s="39"/>
      <c r="B681" s="38"/>
      <c r="C681" s="38"/>
      <c r="D681" s="39"/>
      <c r="E681" s="39"/>
      <c r="F681" s="39"/>
      <c r="G681" s="39"/>
      <c r="H681" s="59"/>
      <c r="I681" s="60"/>
      <c r="J681" s="28"/>
      <c r="K681" s="57"/>
      <c r="L681" s="28"/>
      <c r="M681" s="28"/>
      <c r="N681" s="28"/>
      <c r="O681" s="28"/>
      <c r="P681" s="58"/>
      <c r="Q681" s="5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</row>
    <row r="682" spans="1:28" ht="14.4">
      <c r="A682" s="39"/>
      <c r="B682" s="38"/>
      <c r="C682" s="38"/>
      <c r="D682" s="39"/>
      <c r="E682" s="39"/>
      <c r="F682" s="39"/>
      <c r="G682" s="39"/>
      <c r="H682" s="59"/>
      <c r="I682" s="60"/>
      <c r="J682" s="28"/>
      <c r="K682" s="57"/>
      <c r="L682" s="28"/>
      <c r="M682" s="28"/>
      <c r="N682" s="28"/>
      <c r="O682" s="28"/>
      <c r="P682" s="58"/>
      <c r="Q682" s="5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</row>
    <row r="683" spans="1:28" ht="14.4">
      <c r="A683" s="39"/>
      <c r="B683" s="38"/>
      <c r="C683" s="38"/>
      <c r="D683" s="39"/>
      <c r="E683" s="39"/>
      <c r="F683" s="39"/>
      <c r="G683" s="39"/>
      <c r="H683" s="59"/>
      <c r="I683" s="60"/>
      <c r="J683" s="28"/>
      <c r="K683" s="57"/>
      <c r="L683" s="28"/>
      <c r="M683" s="28"/>
      <c r="N683" s="28"/>
      <c r="O683" s="28"/>
      <c r="P683" s="58"/>
      <c r="Q683" s="5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</row>
    <row r="684" spans="1:28" ht="14.4">
      <c r="A684" s="39"/>
      <c r="B684" s="38"/>
      <c r="C684" s="38"/>
      <c r="D684" s="39"/>
      <c r="E684" s="39"/>
      <c r="F684" s="39"/>
      <c r="G684" s="39"/>
      <c r="H684" s="59"/>
      <c r="I684" s="60"/>
      <c r="J684" s="28"/>
      <c r="K684" s="57"/>
      <c r="L684" s="28"/>
      <c r="M684" s="28"/>
      <c r="N684" s="28"/>
      <c r="O684" s="28"/>
      <c r="P684" s="58"/>
      <c r="Q684" s="5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</row>
    <row r="685" spans="1:28" ht="14.4">
      <c r="A685" s="39"/>
      <c r="B685" s="38"/>
      <c r="C685" s="38"/>
      <c r="D685" s="39"/>
      <c r="E685" s="39"/>
      <c r="F685" s="39"/>
      <c r="G685" s="39"/>
      <c r="H685" s="59"/>
      <c r="I685" s="60"/>
      <c r="J685" s="28"/>
      <c r="K685" s="57"/>
      <c r="L685" s="28"/>
      <c r="M685" s="28"/>
      <c r="N685" s="28"/>
      <c r="O685" s="28"/>
      <c r="P685" s="58"/>
      <c r="Q685" s="5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</row>
    <row r="686" spans="1:28" ht="14.4">
      <c r="A686" s="39"/>
      <c r="B686" s="38"/>
      <c r="C686" s="38"/>
      <c r="D686" s="39"/>
      <c r="E686" s="39"/>
      <c r="F686" s="39"/>
      <c r="G686" s="39"/>
      <c r="H686" s="59"/>
      <c r="I686" s="60"/>
      <c r="J686" s="28"/>
      <c r="K686" s="57"/>
      <c r="L686" s="28"/>
      <c r="M686" s="28"/>
      <c r="N686" s="28"/>
      <c r="O686" s="28"/>
      <c r="P686" s="58"/>
      <c r="Q686" s="5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</row>
    <row r="687" spans="1:28" ht="14.4">
      <c r="A687" s="39"/>
      <c r="B687" s="38"/>
      <c r="C687" s="38"/>
      <c r="D687" s="39"/>
      <c r="E687" s="39"/>
      <c r="F687" s="39"/>
      <c r="G687" s="39"/>
      <c r="H687" s="59"/>
      <c r="I687" s="60"/>
      <c r="J687" s="28"/>
      <c r="K687" s="57"/>
      <c r="L687" s="28"/>
      <c r="M687" s="28"/>
      <c r="N687" s="28"/>
      <c r="O687" s="28"/>
      <c r="P687" s="58"/>
      <c r="Q687" s="5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</row>
    <row r="688" spans="1:28" ht="14.4">
      <c r="A688" s="39"/>
      <c r="B688" s="38"/>
      <c r="C688" s="38"/>
      <c r="D688" s="39"/>
      <c r="E688" s="39"/>
      <c r="F688" s="39"/>
      <c r="G688" s="39"/>
      <c r="H688" s="59"/>
      <c r="I688" s="60"/>
      <c r="J688" s="28"/>
      <c r="K688" s="57"/>
      <c r="L688" s="28"/>
      <c r="M688" s="28"/>
      <c r="N688" s="28"/>
      <c r="O688" s="28"/>
      <c r="P688" s="58"/>
      <c r="Q688" s="5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</row>
    <row r="689" spans="1:28" ht="14.4">
      <c r="A689" s="39"/>
      <c r="B689" s="38"/>
      <c r="C689" s="38"/>
      <c r="D689" s="39"/>
      <c r="E689" s="39"/>
      <c r="F689" s="39"/>
      <c r="G689" s="39"/>
      <c r="H689" s="59"/>
      <c r="I689" s="60"/>
      <c r="J689" s="28"/>
      <c r="K689" s="57"/>
      <c r="L689" s="28"/>
      <c r="M689" s="28"/>
      <c r="N689" s="28"/>
      <c r="O689" s="28"/>
      <c r="P689" s="58"/>
      <c r="Q689" s="5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</row>
    <row r="690" spans="1:28" ht="14.4">
      <c r="A690" s="39"/>
      <c r="B690" s="38"/>
      <c r="C690" s="38"/>
      <c r="D690" s="39"/>
      <c r="E690" s="39"/>
      <c r="F690" s="39"/>
      <c r="G690" s="39"/>
      <c r="H690" s="59"/>
      <c r="I690" s="60"/>
      <c r="J690" s="28"/>
      <c r="K690" s="57"/>
      <c r="L690" s="28"/>
      <c r="M690" s="28"/>
      <c r="N690" s="28"/>
      <c r="O690" s="28"/>
      <c r="P690" s="58"/>
      <c r="Q690" s="5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</row>
    <row r="691" spans="1:28" ht="14.4">
      <c r="A691" s="39"/>
      <c r="B691" s="38"/>
      <c r="C691" s="38"/>
      <c r="D691" s="39"/>
      <c r="E691" s="39"/>
      <c r="F691" s="39"/>
      <c r="G691" s="39"/>
      <c r="H691" s="59"/>
      <c r="I691" s="60"/>
      <c r="J691" s="28"/>
      <c r="K691" s="57"/>
      <c r="L691" s="28"/>
      <c r="M691" s="28"/>
      <c r="N691" s="28"/>
      <c r="O691" s="28"/>
      <c r="P691" s="58"/>
      <c r="Q691" s="5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</row>
    <row r="692" spans="1:28" ht="14.4">
      <c r="A692" s="39"/>
      <c r="B692" s="38"/>
      <c r="C692" s="38"/>
      <c r="D692" s="39"/>
      <c r="E692" s="39"/>
      <c r="F692" s="39"/>
      <c r="G692" s="39"/>
      <c r="H692" s="59"/>
      <c r="I692" s="60"/>
      <c r="J692" s="28"/>
      <c r="K692" s="57"/>
      <c r="L692" s="28"/>
      <c r="M692" s="28"/>
      <c r="N692" s="28"/>
      <c r="O692" s="28"/>
      <c r="P692" s="58"/>
      <c r="Q692" s="5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</row>
    <row r="693" spans="1:28" ht="14.4">
      <c r="A693" s="39"/>
      <c r="B693" s="38"/>
      <c r="C693" s="38"/>
      <c r="D693" s="39"/>
      <c r="E693" s="39"/>
      <c r="F693" s="39"/>
      <c r="G693" s="39"/>
      <c r="H693" s="59"/>
      <c r="I693" s="60"/>
      <c r="J693" s="28"/>
      <c r="K693" s="57"/>
      <c r="L693" s="28"/>
      <c r="M693" s="28"/>
      <c r="N693" s="28"/>
      <c r="O693" s="28"/>
      <c r="P693" s="58"/>
      <c r="Q693" s="5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</row>
    <row r="694" spans="1:28" ht="14.4">
      <c r="A694" s="39"/>
      <c r="B694" s="38"/>
      <c r="C694" s="38"/>
      <c r="D694" s="39"/>
      <c r="E694" s="39"/>
      <c r="F694" s="39"/>
      <c r="G694" s="39"/>
      <c r="H694" s="59"/>
      <c r="I694" s="60"/>
      <c r="J694" s="28"/>
      <c r="K694" s="57"/>
      <c r="L694" s="28"/>
      <c r="M694" s="28"/>
      <c r="N694" s="28"/>
      <c r="O694" s="28"/>
      <c r="P694" s="58"/>
      <c r="Q694" s="5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</row>
    <row r="695" spans="1:28" ht="14.4">
      <c r="A695" s="39"/>
      <c r="B695" s="38"/>
      <c r="C695" s="38"/>
      <c r="D695" s="39"/>
      <c r="E695" s="39"/>
      <c r="F695" s="39"/>
      <c r="G695" s="39"/>
      <c r="H695" s="59"/>
      <c r="I695" s="60"/>
      <c r="J695" s="28"/>
      <c r="K695" s="57"/>
      <c r="L695" s="28"/>
      <c r="M695" s="28"/>
      <c r="N695" s="28"/>
      <c r="O695" s="28"/>
      <c r="P695" s="58"/>
      <c r="Q695" s="5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</row>
    <row r="696" spans="1:28" ht="14.4">
      <c r="A696" s="39"/>
      <c r="B696" s="38"/>
      <c r="C696" s="38"/>
      <c r="D696" s="39"/>
      <c r="E696" s="39"/>
      <c r="F696" s="39"/>
      <c r="G696" s="39"/>
      <c r="H696" s="59"/>
      <c r="I696" s="60"/>
      <c r="J696" s="28"/>
      <c r="K696" s="57"/>
      <c r="L696" s="28"/>
      <c r="M696" s="28"/>
      <c r="N696" s="28"/>
      <c r="O696" s="28"/>
      <c r="P696" s="58"/>
      <c r="Q696" s="5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</row>
    <row r="697" spans="1:28" ht="14.4">
      <c r="A697" s="39"/>
      <c r="B697" s="38"/>
      <c r="C697" s="38"/>
      <c r="D697" s="39"/>
      <c r="E697" s="39"/>
      <c r="F697" s="39"/>
      <c r="G697" s="39"/>
      <c r="H697" s="59"/>
      <c r="I697" s="60"/>
      <c r="J697" s="28"/>
      <c r="K697" s="57"/>
      <c r="L697" s="28"/>
      <c r="M697" s="28"/>
      <c r="N697" s="28"/>
      <c r="O697" s="28"/>
      <c r="P697" s="58"/>
      <c r="Q697" s="5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</row>
    <row r="698" spans="1:28" ht="14.4">
      <c r="A698" s="39"/>
      <c r="B698" s="38"/>
      <c r="C698" s="38"/>
      <c r="D698" s="39"/>
      <c r="E698" s="39"/>
      <c r="F698" s="39"/>
      <c r="G698" s="39"/>
      <c r="H698" s="59"/>
      <c r="I698" s="60"/>
      <c r="J698" s="28"/>
      <c r="K698" s="57"/>
      <c r="L698" s="28"/>
      <c r="M698" s="28"/>
      <c r="N698" s="28"/>
      <c r="O698" s="28"/>
      <c r="P698" s="58"/>
      <c r="Q698" s="5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</row>
    <row r="699" spans="1:28" ht="14.4">
      <c r="A699" s="39"/>
      <c r="B699" s="38"/>
      <c r="C699" s="38"/>
      <c r="D699" s="39"/>
      <c r="E699" s="39"/>
      <c r="F699" s="39"/>
      <c r="G699" s="39"/>
      <c r="H699" s="59"/>
      <c r="I699" s="60"/>
      <c r="J699" s="28"/>
      <c r="K699" s="57"/>
      <c r="L699" s="28"/>
      <c r="M699" s="28"/>
      <c r="N699" s="28"/>
      <c r="O699" s="28"/>
      <c r="P699" s="58"/>
      <c r="Q699" s="5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</row>
    <row r="700" spans="1:28" ht="14.4">
      <c r="A700" s="39"/>
      <c r="B700" s="38"/>
      <c r="C700" s="38"/>
      <c r="D700" s="39"/>
      <c r="E700" s="39"/>
      <c r="F700" s="39"/>
      <c r="G700" s="39"/>
      <c r="H700" s="59"/>
      <c r="I700" s="60"/>
      <c r="J700" s="28"/>
      <c r="K700" s="57"/>
      <c r="L700" s="28"/>
      <c r="M700" s="28"/>
      <c r="N700" s="28"/>
      <c r="O700" s="28"/>
      <c r="P700" s="58"/>
      <c r="Q700" s="5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</row>
    <row r="701" spans="1:28" ht="14.4">
      <c r="A701" s="39"/>
      <c r="B701" s="38"/>
      <c r="C701" s="38"/>
      <c r="D701" s="39"/>
      <c r="E701" s="39"/>
      <c r="F701" s="39"/>
      <c r="G701" s="39"/>
      <c r="H701" s="59"/>
      <c r="I701" s="60"/>
      <c r="J701" s="28"/>
      <c r="K701" s="57"/>
      <c r="L701" s="28"/>
      <c r="M701" s="28"/>
      <c r="N701" s="28"/>
      <c r="O701" s="28"/>
      <c r="P701" s="58"/>
      <c r="Q701" s="5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</row>
    <row r="702" spans="1:28" ht="14.4">
      <c r="A702" s="39"/>
      <c r="B702" s="38"/>
      <c r="C702" s="38"/>
      <c r="D702" s="39"/>
      <c r="E702" s="39"/>
      <c r="F702" s="39"/>
      <c r="G702" s="39"/>
      <c r="H702" s="59"/>
      <c r="I702" s="60"/>
      <c r="J702" s="28"/>
      <c r="K702" s="57"/>
      <c r="L702" s="28"/>
      <c r="M702" s="28"/>
      <c r="N702" s="28"/>
      <c r="O702" s="28"/>
      <c r="P702" s="58"/>
      <c r="Q702" s="5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</row>
    <row r="703" spans="1:28" ht="14.4">
      <c r="A703" s="39"/>
      <c r="B703" s="38"/>
      <c r="C703" s="38"/>
      <c r="D703" s="39"/>
      <c r="E703" s="39"/>
      <c r="F703" s="39"/>
      <c r="G703" s="39"/>
      <c r="H703" s="59"/>
      <c r="I703" s="60"/>
      <c r="J703" s="28"/>
      <c r="K703" s="57"/>
      <c r="L703" s="28"/>
      <c r="M703" s="28"/>
      <c r="N703" s="28"/>
      <c r="O703" s="28"/>
      <c r="P703" s="58"/>
      <c r="Q703" s="5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</row>
    <row r="704" spans="1:28" ht="14.4">
      <c r="A704" s="39"/>
      <c r="B704" s="38"/>
      <c r="C704" s="38"/>
      <c r="D704" s="39"/>
      <c r="E704" s="39"/>
      <c r="F704" s="39"/>
      <c r="G704" s="39"/>
      <c r="H704" s="59"/>
      <c r="I704" s="60"/>
      <c r="J704" s="28"/>
      <c r="K704" s="57"/>
      <c r="L704" s="28"/>
      <c r="M704" s="28"/>
      <c r="N704" s="28"/>
      <c r="O704" s="28"/>
      <c r="P704" s="58"/>
      <c r="Q704" s="5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</row>
    <row r="705" spans="1:28" ht="14.4">
      <c r="A705" s="39"/>
      <c r="B705" s="38"/>
      <c r="C705" s="38"/>
      <c r="D705" s="39"/>
      <c r="E705" s="39"/>
      <c r="F705" s="39"/>
      <c r="G705" s="39"/>
      <c r="H705" s="59"/>
      <c r="I705" s="60"/>
      <c r="J705" s="28"/>
      <c r="K705" s="57"/>
      <c r="L705" s="28"/>
      <c r="M705" s="28"/>
      <c r="N705" s="28"/>
      <c r="O705" s="28"/>
      <c r="P705" s="58"/>
      <c r="Q705" s="5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</row>
    <row r="706" spans="1:28" ht="14.4">
      <c r="A706" s="39"/>
      <c r="B706" s="38"/>
      <c r="C706" s="38"/>
      <c r="D706" s="39"/>
      <c r="E706" s="39"/>
      <c r="F706" s="39"/>
      <c r="G706" s="39"/>
      <c r="H706" s="59"/>
      <c r="I706" s="60"/>
      <c r="J706" s="28"/>
      <c r="K706" s="57"/>
      <c r="L706" s="28"/>
      <c r="M706" s="28"/>
      <c r="N706" s="28"/>
      <c r="O706" s="28"/>
      <c r="P706" s="58"/>
      <c r="Q706" s="5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</row>
    <row r="707" spans="1:28" ht="14.4">
      <c r="A707" s="39"/>
      <c r="B707" s="38"/>
      <c r="C707" s="38"/>
      <c r="D707" s="39"/>
      <c r="E707" s="39"/>
      <c r="F707" s="39"/>
      <c r="G707" s="39"/>
      <c r="H707" s="59"/>
      <c r="I707" s="60"/>
      <c r="J707" s="28"/>
      <c r="K707" s="57"/>
      <c r="L707" s="28"/>
      <c r="M707" s="28"/>
      <c r="N707" s="28"/>
      <c r="O707" s="28"/>
      <c r="P707" s="58"/>
      <c r="Q707" s="5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</row>
    <row r="708" spans="1:28" ht="14.4">
      <c r="A708" s="39"/>
      <c r="B708" s="38"/>
      <c r="C708" s="38"/>
      <c r="D708" s="39"/>
      <c r="E708" s="39"/>
      <c r="F708" s="39"/>
      <c r="G708" s="39"/>
      <c r="H708" s="59"/>
      <c r="I708" s="60"/>
      <c r="J708" s="28"/>
      <c r="K708" s="57"/>
      <c r="L708" s="28"/>
      <c r="M708" s="28"/>
      <c r="N708" s="28"/>
      <c r="O708" s="28"/>
      <c r="P708" s="58"/>
      <c r="Q708" s="5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</row>
    <row r="709" spans="1:28" ht="14.4">
      <c r="A709" s="39"/>
      <c r="B709" s="38"/>
      <c r="C709" s="38"/>
      <c r="D709" s="39"/>
      <c r="E709" s="39"/>
      <c r="F709" s="39"/>
      <c r="G709" s="39"/>
      <c r="H709" s="59"/>
      <c r="I709" s="60"/>
      <c r="J709" s="28"/>
      <c r="K709" s="57"/>
      <c r="L709" s="28"/>
      <c r="M709" s="28"/>
      <c r="N709" s="28"/>
      <c r="O709" s="28"/>
      <c r="P709" s="58"/>
      <c r="Q709" s="5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</row>
    <row r="710" spans="1:28" ht="14.4">
      <c r="A710" s="39"/>
      <c r="B710" s="38"/>
      <c r="C710" s="38"/>
      <c r="D710" s="39"/>
      <c r="E710" s="39"/>
      <c r="F710" s="39"/>
      <c r="G710" s="39"/>
      <c r="H710" s="59"/>
      <c r="I710" s="60"/>
      <c r="J710" s="28"/>
      <c r="K710" s="57"/>
      <c r="L710" s="28"/>
      <c r="M710" s="28"/>
      <c r="N710" s="28"/>
      <c r="O710" s="28"/>
      <c r="P710" s="58"/>
      <c r="Q710" s="5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</row>
    <row r="711" spans="1:28" ht="14.4">
      <c r="A711" s="39"/>
      <c r="B711" s="38"/>
      <c r="C711" s="38"/>
      <c r="D711" s="39"/>
      <c r="E711" s="39"/>
      <c r="F711" s="39"/>
      <c r="G711" s="39"/>
      <c r="H711" s="59"/>
      <c r="I711" s="60"/>
      <c r="J711" s="28"/>
      <c r="K711" s="57"/>
      <c r="L711" s="28"/>
      <c r="M711" s="28"/>
      <c r="N711" s="28"/>
      <c r="O711" s="28"/>
      <c r="P711" s="58"/>
      <c r="Q711" s="5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</row>
    <row r="712" spans="1:28" ht="14.4">
      <c r="A712" s="39"/>
      <c r="B712" s="38"/>
      <c r="C712" s="38"/>
      <c r="D712" s="39"/>
      <c r="E712" s="39"/>
      <c r="F712" s="39"/>
      <c r="G712" s="39"/>
      <c r="H712" s="59"/>
      <c r="I712" s="60"/>
      <c r="J712" s="28"/>
      <c r="K712" s="57"/>
      <c r="L712" s="28"/>
      <c r="M712" s="28"/>
      <c r="N712" s="28"/>
      <c r="O712" s="28"/>
      <c r="P712" s="58"/>
      <c r="Q712" s="5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</row>
    <row r="713" spans="1:28" ht="14.4">
      <c r="A713" s="39"/>
      <c r="B713" s="38"/>
      <c r="C713" s="38"/>
      <c r="D713" s="39"/>
      <c r="E713" s="39"/>
      <c r="F713" s="39"/>
      <c r="G713" s="39"/>
      <c r="H713" s="59"/>
      <c r="I713" s="60"/>
      <c r="J713" s="28"/>
      <c r="K713" s="57"/>
      <c r="L713" s="28"/>
      <c r="M713" s="28"/>
      <c r="N713" s="28"/>
      <c r="O713" s="28"/>
      <c r="P713" s="58"/>
      <c r="Q713" s="5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</row>
    <row r="714" spans="1:28" ht="14.4">
      <c r="A714" s="39"/>
      <c r="B714" s="38"/>
      <c r="C714" s="38"/>
      <c r="D714" s="39"/>
      <c r="E714" s="39"/>
      <c r="F714" s="39"/>
      <c r="G714" s="39"/>
      <c r="H714" s="59"/>
      <c r="I714" s="60"/>
      <c r="J714" s="28"/>
      <c r="K714" s="57"/>
      <c r="L714" s="28"/>
      <c r="M714" s="28"/>
      <c r="N714" s="28"/>
      <c r="O714" s="28"/>
      <c r="P714" s="58"/>
      <c r="Q714" s="5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</row>
    <row r="715" spans="1:28" ht="14.4">
      <c r="A715" s="39"/>
      <c r="B715" s="38"/>
      <c r="C715" s="38"/>
      <c r="D715" s="39"/>
      <c r="E715" s="39"/>
      <c r="F715" s="39"/>
      <c r="G715" s="39"/>
      <c r="H715" s="59"/>
      <c r="I715" s="60"/>
      <c r="J715" s="28"/>
      <c r="K715" s="57"/>
      <c r="L715" s="28"/>
      <c r="M715" s="28"/>
      <c r="N715" s="28"/>
      <c r="O715" s="28"/>
      <c r="P715" s="58"/>
      <c r="Q715" s="5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</row>
    <row r="716" spans="1:28" ht="14.4">
      <c r="A716" s="39"/>
      <c r="B716" s="38"/>
      <c r="C716" s="38"/>
      <c r="D716" s="39"/>
      <c r="E716" s="39"/>
      <c r="F716" s="39"/>
      <c r="G716" s="39"/>
      <c r="H716" s="59"/>
      <c r="I716" s="60"/>
      <c r="J716" s="28"/>
      <c r="K716" s="57"/>
      <c r="L716" s="28"/>
      <c r="M716" s="28"/>
      <c r="N716" s="28"/>
      <c r="O716" s="28"/>
      <c r="P716" s="58"/>
      <c r="Q716" s="5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</row>
    <row r="717" spans="1:28" ht="14.4">
      <c r="A717" s="39"/>
      <c r="B717" s="38"/>
      <c r="C717" s="38"/>
      <c r="D717" s="39"/>
      <c r="E717" s="39"/>
      <c r="F717" s="39"/>
      <c r="G717" s="39"/>
      <c r="H717" s="59"/>
      <c r="I717" s="60"/>
      <c r="J717" s="28"/>
      <c r="K717" s="57"/>
      <c r="L717" s="28"/>
      <c r="M717" s="28"/>
      <c r="N717" s="28"/>
      <c r="O717" s="28"/>
      <c r="P717" s="58"/>
      <c r="Q717" s="5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</row>
    <row r="718" spans="1:28" ht="14.4">
      <c r="A718" s="39"/>
      <c r="B718" s="38"/>
      <c r="C718" s="38"/>
      <c r="D718" s="39"/>
      <c r="E718" s="39"/>
      <c r="F718" s="39"/>
      <c r="G718" s="39"/>
      <c r="H718" s="59"/>
      <c r="I718" s="60"/>
      <c r="J718" s="28"/>
      <c r="K718" s="57"/>
      <c r="L718" s="28"/>
      <c r="M718" s="28"/>
      <c r="N718" s="28"/>
      <c r="O718" s="28"/>
      <c r="P718" s="58"/>
      <c r="Q718" s="5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</row>
    <row r="719" spans="1:28" ht="14.4">
      <c r="A719" s="39"/>
      <c r="B719" s="38"/>
      <c r="C719" s="38"/>
      <c r="D719" s="39"/>
      <c r="E719" s="39"/>
      <c r="F719" s="39"/>
      <c r="G719" s="39"/>
      <c r="H719" s="59"/>
      <c r="I719" s="60"/>
      <c r="J719" s="28"/>
      <c r="K719" s="57"/>
      <c r="L719" s="28"/>
      <c r="M719" s="28"/>
      <c r="N719" s="28"/>
      <c r="O719" s="28"/>
      <c r="P719" s="58"/>
      <c r="Q719" s="5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</row>
    <row r="720" spans="1:28" ht="14.4">
      <c r="A720" s="39"/>
      <c r="B720" s="38"/>
      <c r="C720" s="38"/>
      <c r="D720" s="39"/>
      <c r="E720" s="39"/>
      <c r="F720" s="39"/>
      <c r="G720" s="39"/>
      <c r="H720" s="59"/>
      <c r="I720" s="60"/>
      <c r="J720" s="28"/>
      <c r="K720" s="57"/>
      <c r="L720" s="28"/>
      <c r="M720" s="28"/>
      <c r="N720" s="28"/>
      <c r="O720" s="28"/>
      <c r="P720" s="58"/>
      <c r="Q720" s="5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</row>
    <row r="721" spans="1:28" ht="14.4">
      <c r="A721" s="39"/>
      <c r="B721" s="38"/>
      <c r="C721" s="38"/>
      <c r="D721" s="39"/>
      <c r="E721" s="39"/>
      <c r="F721" s="39"/>
      <c r="G721" s="39"/>
      <c r="H721" s="59"/>
      <c r="I721" s="60"/>
      <c r="J721" s="28"/>
      <c r="K721" s="57"/>
      <c r="L721" s="28"/>
      <c r="M721" s="28"/>
      <c r="N721" s="28"/>
      <c r="O721" s="28"/>
      <c r="P721" s="58"/>
      <c r="Q721" s="5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</row>
    <row r="722" spans="1:28" ht="14.4">
      <c r="A722" s="39"/>
      <c r="B722" s="38"/>
      <c r="C722" s="38"/>
      <c r="D722" s="39"/>
      <c r="E722" s="39"/>
      <c r="F722" s="39"/>
      <c r="G722" s="39"/>
      <c r="H722" s="59"/>
      <c r="I722" s="60"/>
      <c r="J722" s="28"/>
      <c r="K722" s="57"/>
      <c r="L722" s="28"/>
      <c r="M722" s="28"/>
      <c r="N722" s="28"/>
      <c r="O722" s="28"/>
      <c r="P722" s="58"/>
      <c r="Q722" s="5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</row>
    <row r="723" spans="1:28" ht="14.4">
      <c r="A723" s="39"/>
      <c r="B723" s="38"/>
      <c r="C723" s="38"/>
      <c r="D723" s="39"/>
      <c r="E723" s="39"/>
      <c r="F723" s="39"/>
      <c r="G723" s="39"/>
      <c r="H723" s="59"/>
      <c r="I723" s="60"/>
      <c r="J723" s="28"/>
      <c r="K723" s="57"/>
      <c r="L723" s="28"/>
      <c r="M723" s="28"/>
      <c r="N723" s="28"/>
      <c r="O723" s="28"/>
      <c r="P723" s="58"/>
      <c r="Q723" s="5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</row>
    <row r="724" spans="1:28" ht="14.4">
      <c r="A724" s="39"/>
      <c r="B724" s="38"/>
      <c r="C724" s="38"/>
      <c r="D724" s="39"/>
      <c r="E724" s="39"/>
      <c r="F724" s="39"/>
      <c r="G724" s="39"/>
      <c r="H724" s="59"/>
      <c r="I724" s="60"/>
      <c r="J724" s="28"/>
      <c r="K724" s="57"/>
      <c r="L724" s="28"/>
      <c r="M724" s="28"/>
      <c r="N724" s="28"/>
      <c r="O724" s="28"/>
      <c r="P724" s="58"/>
      <c r="Q724" s="5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</row>
    <row r="725" spans="1:28" ht="14.4">
      <c r="A725" s="39"/>
      <c r="B725" s="38"/>
      <c r="C725" s="38"/>
      <c r="D725" s="39"/>
      <c r="E725" s="39"/>
      <c r="F725" s="39"/>
      <c r="G725" s="39"/>
      <c r="H725" s="59"/>
      <c r="I725" s="60"/>
      <c r="J725" s="28"/>
      <c r="K725" s="57"/>
      <c r="L725" s="28"/>
      <c r="M725" s="28"/>
      <c r="N725" s="28"/>
      <c r="O725" s="28"/>
      <c r="P725" s="58"/>
      <c r="Q725" s="5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</row>
    <row r="726" spans="1:28" ht="14.4">
      <c r="A726" s="39"/>
      <c r="B726" s="38"/>
      <c r="C726" s="38"/>
      <c r="D726" s="39"/>
      <c r="E726" s="39"/>
      <c r="F726" s="39"/>
      <c r="G726" s="39"/>
      <c r="H726" s="59"/>
      <c r="I726" s="60"/>
      <c r="J726" s="28"/>
      <c r="K726" s="57"/>
      <c r="L726" s="28"/>
      <c r="M726" s="28"/>
      <c r="N726" s="28"/>
      <c r="O726" s="28"/>
      <c r="P726" s="58"/>
      <c r="Q726" s="5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</row>
    <row r="727" spans="1:28" ht="14.4">
      <c r="A727" s="39"/>
      <c r="B727" s="38"/>
      <c r="C727" s="38"/>
      <c r="D727" s="39"/>
      <c r="E727" s="39"/>
      <c r="F727" s="39"/>
      <c r="G727" s="39"/>
      <c r="H727" s="59"/>
      <c r="I727" s="60"/>
      <c r="J727" s="28"/>
      <c r="K727" s="57"/>
      <c r="L727" s="28"/>
      <c r="M727" s="28"/>
      <c r="N727" s="28"/>
      <c r="O727" s="28"/>
      <c r="P727" s="58"/>
      <c r="Q727" s="5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</row>
    <row r="728" spans="1:28" ht="14.4">
      <c r="A728" s="39"/>
      <c r="B728" s="38"/>
      <c r="C728" s="38"/>
      <c r="D728" s="39"/>
      <c r="E728" s="39"/>
      <c r="F728" s="39"/>
      <c r="G728" s="39"/>
      <c r="H728" s="59"/>
      <c r="I728" s="60"/>
      <c r="J728" s="28"/>
      <c r="K728" s="57"/>
      <c r="L728" s="28"/>
      <c r="M728" s="28"/>
      <c r="N728" s="28"/>
      <c r="O728" s="28"/>
      <c r="P728" s="58"/>
      <c r="Q728" s="5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</row>
    <row r="729" spans="1:28" ht="14.4">
      <c r="A729" s="39"/>
      <c r="B729" s="38"/>
      <c r="C729" s="38"/>
      <c r="D729" s="39"/>
      <c r="E729" s="39"/>
      <c r="F729" s="39"/>
      <c r="G729" s="39"/>
      <c r="H729" s="59"/>
      <c r="I729" s="60"/>
      <c r="J729" s="28"/>
      <c r="K729" s="57"/>
      <c r="L729" s="28"/>
      <c r="M729" s="28"/>
      <c r="N729" s="28"/>
      <c r="O729" s="28"/>
      <c r="P729" s="58"/>
      <c r="Q729" s="5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</row>
    <row r="730" spans="1:28" ht="14.4">
      <c r="A730" s="39"/>
      <c r="B730" s="38"/>
      <c r="C730" s="38"/>
      <c r="D730" s="39"/>
      <c r="E730" s="39"/>
      <c r="F730" s="39"/>
      <c r="G730" s="39"/>
      <c r="H730" s="59"/>
      <c r="I730" s="60"/>
      <c r="J730" s="28"/>
      <c r="K730" s="57"/>
      <c r="L730" s="28"/>
      <c r="M730" s="28"/>
      <c r="N730" s="28"/>
      <c r="O730" s="28"/>
      <c r="P730" s="58"/>
      <c r="Q730" s="5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</row>
    <row r="731" spans="1:28" ht="14.4">
      <c r="A731" s="39"/>
      <c r="B731" s="38"/>
      <c r="C731" s="38"/>
      <c r="D731" s="39"/>
      <c r="E731" s="39"/>
      <c r="F731" s="39"/>
      <c r="G731" s="39"/>
      <c r="H731" s="59"/>
      <c r="I731" s="60"/>
      <c r="J731" s="28"/>
      <c r="K731" s="57"/>
      <c r="L731" s="28"/>
      <c r="M731" s="28"/>
      <c r="N731" s="28"/>
      <c r="O731" s="28"/>
      <c r="P731" s="58"/>
      <c r="Q731" s="5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</row>
    <row r="732" spans="1:28" ht="14.4">
      <c r="A732" s="39"/>
      <c r="B732" s="38"/>
      <c r="C732" s="38"/>
      <c r="D732" s="39"/>
      <c r="E732" s="39"/>
      <c r="F732" s="39"/>
      <c r="G732" s="39"/>
      <c r="H732" s="59"/>
      <c r="I732" s="60"/>
      <c r="J732" s="28"/>
      <c r="K732" s="57"/>
      <c r="L732" s="28"/>
      <c r="M732" s="28"/>
      <c r="N732" s="28"/>
      <c r="O732" s="28"/>
      <c r="P732" s="58"/>
      <c r="Q732" s="5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</row>
    <row r="733" spans="1:28" ht="14.4">
      <c r="A733" s="39"/>
      <c r="B733" s="38"/>
      <c r="C733" s="38"/>
      <c r="D733" s="39"/>
      <c r="E733" s="39"/>
      <c r="F733" s="39"/>
      <c r="G733" s="39"/>
      <c r="H733" s="59"/>
      <c r="I733" s="60"/>
      <c r="J733" s="28"/>
      <c r="K733" s="57"/>
      <c r="L733" s="28"/>
      <c r="M733" s="28"/>
      <c r="N733" s="28"/>
      <c r="O733" s="28"/>
      <c r="P733" s="58"/>
      <c r="Q733" s="5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</row>
    <row r="734" spans="1:28" ht="14.4">
      <c r="A734" s="39"/>
      <c r="B734" s="38"/>
      <c r="C734" s="38"/>
      <c r="D734" s="39"/>
      <c r="E734" s="39"/>
      <c r="F734" s="39"/>
      <c r="G734" s="39"/>
      <c r="H734" s="59"/>
      <c r="I734" s="60"/>
      <c r="J734" s="28"/>
      <c r="K734" s="57"/>
      <c r="L734" s="28"/>
      <c r="M734" s="28"/>
      <c r="N734" s="28"/>
      <c r="O734" s="28"/>
      <c r="P734" s="58"/>
      <c r="Q734" s="5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</row>
    <row r="735" spans="1:28" ht="14.4">
      <c r="A735" s="39"/>
      <c r="B735" s="38"/>
      <c r="C735" s="38"/>
      <c r="D735" s="39"/>
      <c r="E735" s="39"/>
      <c r="F735" s="39"/>
      <c r="G735" s="39"/>
      <c r="H735" s="59"/>
      <c r="I735" s="60"/>
      <c r="J735" s="28"/>
      <c r="K735" s="57"/>
      <c r="L735" s="28"/>
      <c r="M735" s="28"/>
      <c r="N735" s="28"/>
      <c r="O735" s="28"/>
      <c r="P735" s="58"/>
      <c r="Q735" s="5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</row>
    <row r="736" spans="1:28" ht="14.4">
      <c r="A736" s="39"/>
      <c r="B736" s="38"/>
      <c r="C736" s="38"/>
      <c r="D736" s="39"/>
      <c r="E736" s="39"/>
      <c r="F736" s="39"/>
      <c r="G736" s="39"/>
      <c r="H736" s="59"/>
      <c r="I736" s="60"/>
      <c r="J736" s="28"/>
      <c r="K736" s="57"/>
      <c r="L736" s="28"/>
      <c r="M736" s="28"/>
      <c r="N736" s="28"/>
      <c r="O736" s="28"/>
      <c r="P736" s="58"/>
      <c r="Q736" s="5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</row>
    <row r="737" spans="1:28" ht="14.4">
      <c r="A737" s="39"/>
      <c r="B737" s="38"/>
      <c r="C737" s="38"/>
      <c r="D737" s="39"/>
      <c r="E737" s="39"/>
      <c r="F737" s="39"/>
      <c r="G737" s="39"/>
      <c r="H737" s="59"/>
      <c r="I737" s="60"/>
      <c r="J737" s="28"/>
      <c r="K737" s="57"/>
      <c r="L737" s="28"/>
      <c r="M737" s="28"/>
      <c r="N737" s="28"/>
      <c r="O737" s="28"/>
      <c r="P737" s="58"/>
      <c r="Q737" s="5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</row>
    <row r="738" spans="1:28" ht="14.4">
      <c r="A738" s="39"/>
      <c r="B738" s="38"/>
      <c r="C738" s="38"/>
      <c r="D738" s="39"/>
      <c r="E738" s="39"/>
      <c r="F738" s="39"/>
      <c r="G738" s="39"/>
      <c r="H738" s="59"/>
      <c r="I738" s="60"/>
      <c r="J738" s="28"/>
      <c r="K738" s="57"/>
      <c r="L738" s="28"/>
      <c r="M738" s="28"/>
      <c r="N738" s="28"/>
      <c r="O738" s="28"/>
      <c r="P738" s="58"/>
      <c r="Q738" s="5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</row>
    <row r="739" spans="1:28" ht="14.4">
      <c r="A739" s="39"/>
      <c r="B739" s="38"/>
      <c r="C739" s="38"/>
      <c r="D739" s="39"/>
      <c r="E739" s="39"/>
      <c r="F739" s="39"/>
      <c r="G739" s="39"/>
      <c r="H739" s="59"/>
      <c r="I739" s="60"/>
      <c r="J739" s="28"/>
      <c r="K739" s="57"/>
      <c r="L739" s="28"/>
      <c r="M739" s="28"/>
      <c r="N739" s="28"/>
      <c r="O739" s="28"/>
      <c r="P739" s="58"/>
      <c r="Q739" s="5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</row>
    <row r="740" spans="1:28" ht="14.4">
      <c r="A740" s="39"/>
      <c r="B740" s="38"/>
      <c r="C740" s="38"/>
      <c r="D740" s="39"/>
      <c r="E740" s="39"/>
      <c r="F740" s="39"/>
      <c r="G740" s="39"/>
      <c r="H740" s="59"/>
      <c r="I740" s="60"/>
      <c r="J740" s="28"/>
      <c r="K740" s="57"/>
      <c r="L740" s="28"/>
      <c r="M740" s="28"/>
      <c r="N740" s="28"/>
      <c r="O740" s="28"/>
      <c r="P740" s="58"/>
      <c r="Q740" s="5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</row>
    <row r="741" spans="1:28" ht="14.4">
      <c r="A741" s="39"/>
      <c r="B741" s="38"/>
      <c r="C741" s="38"/>
      <c r="D741" s="39"/>
      <c r="E741" s="39"/>
      <c r="F741" s="39"/>
      <c r="G741" s="39"/>
      <c r="H741" s="59"/>
      <c r="I741" s="60"/>
      <c r="J741" s="28"/>
      <c r="K741" s="57"/>
      <c r="L741" s="28"/>
      <c r="M741" s="28"/>
      <c r="N741" s="28"/>
      <c r="O741" s="28"/>
      <c r="P741" s="58"/>
      <c r="Q741" s="5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</row>
    <row r="742" spans="1:28" ht="14.4">
      <c r="A742" s="39"/>
      <c r="B742" s="38"/>
      <c r="C742" s="38"/>
      <c r="D742" s="39"/>
      <c r="E742" s="39"/>
      <c r="F742" s="39"/>
      <c r="G742" s="39"/>
      <c r="H742" s="59"/>
      <c r="I742" s="60"/>
      <c r="J742" s="28"/>
      <c r="K742" s="57"/>
      <c r="L742" s="28"/>
      <c r="M742" s="28"/>
      <c r="N742" s="28"/>
      <c r="O742" s="28"/>
      <c r="P742" s="58"/>
      <c r="Q742" s="5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</row>
    <row r="743" spans="1:28" ht="14.4">
      <c r="A743" s="39"/>
      <c r="B743" s="38"/>
      <c r="C743" s="38"/>
      <c r="D743" s="39"/>
      <c r="E743" s="39"/>
      <c r="F743" s="39"/>
      <c r="G743" s="39"/>
      <c r="H743" s="59"/>
      <c r="I743" s="60"/>
      <c r="J743" s="28"/>
      <c r="K743" s="57"/>
      <c r="L743" s="28"/>
      <c r="M743" s="28"/>
      <c r="N743" s="28"/>
      <c r="O743" s="28"/>
      <c r="P743" s="58"/>
      <c r="Q743" s="5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</row>
    <row r="744" spans="1:28" ht="14.4">
      <c r="A744" s="39"/>
      <c r="B744" s="38"/>
      <c r="C744" s="38"/>
      <c r="D744" s="39"/>
      <c r="E744" s="39"/>
      <c r="F744" s="39"/>
      <c r="G744" s="39"/>
      <c r="H744" s="59"/>
      <c r="I744" s="60"/>
      <c r="J744" s="28"/>
      <c r="K744" s="57"/>
      <c r="L744" s="28"/>
      <c r="M744" s="28"/>
      <c r="N744" s="28"/>
      <c r="O744" s="28"/>
      <c r="P744" s="58"/>
      <c r="Q744" s="5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</row>
    <row r="745" spans="1:28" ht="14.4">
      <c r="A745" s="39"/>
      <c r="B745" s="38"/>
      <c r="C745" s="38"/>
      <c r="D745" s="39"/>
      <c r="E745" s="39"/>
      <c r="F745" s="39"/>
      <c r="G745" s="39"/>
      <c r="H745" s="59"/>
      <c r="I745" s="60"/>
      <c r="J745" s="28"/>
      <c r="K745" s="57"/>
      <c r="L745" s="28"/>
      <c r="M745" s="28"/>
      <c r="N745" s="28"/>
      <c r="O745" s="28"/>
      <c r="P745" s="58"/>
      <c r="Q745" s="5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</row>
    <row r="746" spans="1:28" ht="14.4">
      <c r="A746" s="39"/>
      <c r="B746" s="38"/>
      <c r="C746" s="38"/>
      <c r="D746" s="39"/>
      <c r="E746" s="39"/>
      <c r="F746" s="39"/>
      <c r="G746" s="39"/>
      <c r="H746" s="59"/>
      <c r="I746" s="60"/>
      <c r="J746" s="28"/>
      <c r="K746" s="57"/>
      <c r="L746" s="28"/>
      <c r="M746" s="28"/>
      <c r="N746" s="28"/>
      <c r="O746" s="28"/>
      <c r="P746" s="58"/>
      <c r="Q746" s="5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</row>
    <row r="747" spans="1:28" ht="14.4">
      <c r="A747" s="39"/>
      <c r="B747" s="38"/>
      <c r="C747" s="38"/>
      <c r="D747" s="39"/>
      <c r="E747" s="39"/>
      <c r="F747" s="39"/>
      <c r="G747" s="39"/>
      <c r="H747" s="59"/>
      <c r="I747" s="60"/>
      <c r="J747" s="28"/>
      <c r="K747" s="57"/>
      <c r="L747" s="28"/>
      <c r="M747" s="28"/>
      <c r="N747" s="28"/>
      <c r="O747" s="28"/>
      <c r="P747" s="58"/>
      <c r="Q747" s="5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</row>
    <row r="748" spans="1:28" ht="14.4">
      <c r="A748" s="39"/>
      <c r="B748" s="38"/>
      <c r="C748" s="38"/>
      <c r="D748" s="39"/>
      <c r="E748" s="39"/>
      <c r="F748" s="39"/>
      <c r="G748" s="39"/>
      <c r="H748" s="59"/>
      <c r="I748" s="60"/>
      <c r="J748" s="28"/>
      <c r="K748" s="57"/>
      <c r="L748" s="28"/>
      <c r="M748" s="28"/>
      <c r="N748" s="28"/>
      <c r="O748" s="28"/>
      <c r="P748" s="58"/>
      <c r="Q748" s="5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</row>
    <row r="749" spans="1:28" ht="14.4">
      <c r="A749" s="39"/>
      <c r="B749" s="38"/>
      <c r="C749" s="38"/>
      <c r="D749" s="39"/>
      <c r="E749" s="39"/>
      <c r="F749" s="39"/>
      <c r="G749" s="39"/>
      <c r="H749" s="59"/>
      <c r="I749" s="60"/>
      <c r="J749" s="28"/>
      <c r="K749" s="57"/>
      <c r="L749" s="28"/>
      <c r="M749" s="28"/>
      <c r="N749" s="28"/>
      <c r="O749" s="28"/>
      <c r="P749" s="58"/>
      <c r="Q749" s="5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</row>
    <row r="750" spans="1:28" ht="14.4">
      <c r="A750" s="39"/>
      <c r="B750" s="38"/>
      <c r="C750" s="38"/>
      <c r="D750" s="39"/>
      <c r="E750" s="39"/>
      <c r="F750" s="39"/>
      <c r="G750" s="39"/>
      <c r="H750" s="59"/>
      <c r="I750" s="60"/>
      <c r="J750" s="28"/>
      <c r="K750" s="57"/>
      <c r="L750" s="28"/>
      <c r="M750" s="28"/>
      <c r="N750" s="28"/>
      <c r="O750" s="28"/>
      <c r="P750" s="58"/>
      <c r="Q750" s="5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</row>
    <row r="751" spans="1:28" ht="14.4">
      <c r="A751" s="39"/>
      <c r="B751" s="38"/>
      <c r="C751" s="38"/>
      <c r="D751" s="39"/>
      <c r="E751" s="39"/>
      <c r="F751" s="39"/>
      <c r="G751" s="39"/>
      <c r="H751" s="59"/>
      <c r="I751" s="60"/>
      <c r="J751" s="28"/>
      <c r="K751" s="57"/>
      <c r="L751" s="28"/>
      <c r="M751" s="28"/>
      <c r="N751" s="28"/>
      <c r="O751" s="28"/>
      <c r="P751" s="58"/>
      <c r="Q751" s="5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</row>
    <row r="752" spans="1:28" ht="14.4">
      <c r="A752" s="39"/>
      <c r="B752" s="38"/>
      <c r="C752" s="38"/>
      <c r="D752" s="39"/>
      <c r="E752" s="39"/>
      <c r="F752" s="39"/>
      <c r="G752" s="39"/>
      <c r="H752" s="59"/>
      <c r="I752" s="60"/>
      <c r="J752" s="28"/>
      <c r="K752" s="57"/>
      <c r="L752" s="28"/>
      <c r="M752" s="28"/>
      <c r="N752" s="28"/>
      <c r="O752" s="28"/>
      <c r="P752" s="58"/>
      <c r="Q752" s="5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</row>
    <row r="753" spans="1:28" ht="14.4">
      <c r="A753" s="39"/>
      <c r="B753" s="38"/>
      <c r="C753" s="38"/>
      <c r="D753" s="39"/>
      <c r="E753" s="39"/>
      <c r="F753" s="39"/>
      <c r="G753" s="39"/>
      <c r="H753" s="59"/>
      <c r="I753" s="60"/>
      <c r="J753" s="28"/>
      <c r="K753" s="57"/>
      <c r="L753" s="28"/>
      <c r="M753" s="28"/>
      <c r="N753" s="28"/>
      <c r="O753" s="28"/>
      <c r="P753" s="58"/>
      <c r="Q753" s="5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</row>
    <row r="754" spans="1:28" ht="14.4">
      <c r="A754" s="39"/>
      <c r="B754" s="38"/>
      <c r="C754" s="38"/>
      <c r="D754" s="39"/>
      <c r="E754" s="39"/>
      <c r="F754" s="39"/>
      <c r="G754" s="39"/>
      <c r="H754" s="59"/>
      <c r="I754" s="60"/>
      <c r="J754" s="28"/>
      <c r="K754" s="57"/>
      <c r="L754" s="28"/>
      <c r="M754" s="28"/>
      <c r="N754" s="28"/>
      <c r="O754" s="28"/>
      <c r="P754" s="58"/>
      <c r="Q754" s="5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</row>
    <row r="755" spans="1:28" ht="14.4">
      <c r="A755" s="39"/>
      <c r="B755" s="38"/>
      <c r="C755" s="38"/>
      <c r="D755" s="39"/>
      <c r="E755" s="39"/>
      <c r="F755" s="39"/>
      <c r="G755" s="39"/>
      <c r="H755" s="59"/>
      <c r="I755" s="60"/>
      <c r="J755" s="28"/>
      <c r="K755" s="57"/>
      <c r="L755" s="28"/>
      <c r="M755" s="28"/>
      <c r="N755" s="28"/>
      <c r="O755" s="28"/>
      <c r="P755" s="58"/>
      <c r="Q755" s="5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</row>
    <row r="756" spans="1:28" ht="14.4">
      <c r="A756" s="39"/>
      <c r="B756" s="38"/>
      <c r="C756" s="38"/>
      <c r="D756" s="39"/>
      <c r="E756" s="39"/>
      <c r="F756" s="39"/>
      <c r="G756" s="39"/>
      <c r="H756" s="59"/>
      <c r="I756" s="60"/>
      <c r="J756" s="28"/>
      <c r="K756" s="57"/>
      <c r="L756" s="28"/>
      <c r="M756" s="28"/>
      <c r="N756" s="28"/>
      <c r="O756" s="28"/>
      <c r="P756" s="58"/>
      <c r="Q756" s="5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</row>
    <row r="757" spans="1:28" ht="14.4">
      <c r="A757" s="39"/>
      <c r="B757" s="38"/>
      <c r="C757" s="38"/>
      <c r="D757" s="39"/>
      <c r="E757" s="39"/>
      <c r="F757" s="39"/>
      <c r="G757" s="39"/>
      <c r="H757" s="59"/>
      <c r="I757" s="60"/>
      <c r="J757" s="28"/>
      <c r="K757" s="57"/>
      <c r="L757" s="28"/>
      <c r="M757" s="28"/>
      <c r="N757" s="28"/>
      <c r="O757" s="28"/>
      <c r="P757" s="58"/>
      <c r="Q757" s="5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</row>
    <row r="758" spans="1:28" ht="14.4">
      <c r="A758" s="39"/>
      <c r="B758" s="38"/>
      <c r="C758" s="38"/>
      <c r="D758" s="39"/>
      <c r="E758" s="39"/>
      <c r="F758" s="39"/>
      <c r="G758" s="39"/>
      <c r="H758" s="59"/>
      <c r="I758" s="60"/>
      <c r="J758" s="28"/>
      <c r="K758" s="57"/>
      <c r="L758" s="28"/>
      <c r="M758" s="28"/>
      <c r="N758" s="28"/>
      <c r="O758" s="28"/>
      <c r="P758" s="58"/>
      <c r="Q758" s="5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</row>
    <row r="759" spans="1:28" ht="14.4">
      <c r="A759" s="39"/>
      <c r="B759" s="38"/>
      <c r="C759" s="38"/>
      <c r="D759" s="39"/>
      <c r="E759" s="39"/>
      <c r="F759" s="39"/>
      <c r="G759" s="39"/>
      <c r="H759" s="59"/>
      <c r="I759" s="60"/>
      <c r="J759" s="28"/>
      <c r="K759" s="57"/>
      <c r="L759" s="28"/>
      <c r="M759" s="28"/>
      <c r="N759" s="28"/>
      <c r="O759" s="28"/>
      <c r="P759" s="58"/>
      <c r="Q759" s="5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</row>
    <row r="760" spans="1:28" ht="14.4">
      <c r="A760" s="39"/>
      <c r="B760" s="38"/>
      <c r="C760" s="38"/>
      <c r="D760" s="39"/>
      <c r="E760" s="39"/>
      <c r="F760" s="39"/>
      <c r="G760" s="39"/>
      <c r="H760" s="59"/>
      <c r="I760" s="60"/>
      <c r="J760" s="28"/>
      <c r="K760" s="57"/>
      <c r="L760" s="28"/>
      <c r="M760" s="28"/>
      <c r="N760" s="28"/>
      <c r="O760" s="28"/>
      <c r="P760" s="58"/>
      <c r="Q760" s="5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</row>
    <row r="761" spans="1:28" ht="14.4">
      <c r="A761" s="39"/>
      <c r="B761" s="38"/>
      <c r="C761" s="38"/>
      <c r="D761" s="39"/>
      <c r="E761" s="39"/>
      <c r="F761" s="39"/>
      <c r="G761" s="39"/>
      <c r="H761" s="59"/>
      <c r="I761" s="60"/>
      <c r="J761" s="28"/>
      <c r="K761" s="57"/>
      <c r="L761" s="28"/>
      <c r="M761" s="28"/>
      <c r="N761" s="28"/>
      <c r="O761" s="28"/>
      <c r="P761" s="58"/>
      <c r="Q761" s="5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</row>
    <row r="762" spans="1:28" ht="14.4">
      <c r="A762" s="39"/>
      <c r="B762" s="38"/>
      <c r="C762" s="38"/>
      <c r="D762" s="39"/>
      <c r="E762" s="39"/>
      <c r="F762" s="39"/>
      <c r="G762" s="39"/>
      <c r="H762" s="59"/>
      <c r="I762" s="60"/>
      <c r="J762" s="28"/>
      <c r="K762" s="57"/>
      <c r="L762" s="28"/>
      <c r="M762" s="28"/>
      <c r="N762" s="28"/>
      <c r="O762" s="28"/>
      <c r="P762" s="58"/>
      <c r="Q762" s="5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</row>
    <row r="763" spans="1:28" ht="14.4">
      <c r="A763" s="39"/>
      <c r="B763" s="38"/>
      <c r="C763" s="38"/>
      <c r="D763" s="39"/>
      <c r="E763" s="39"/>
      <c r="F763" s="39"/>
      <c r="G763" s="39"/>
      <c r="H763" s="59"/>
      <c r="I763" s="60"/>
      <c r="J763" s="28"/>
      <c r="K763" s="57"/>
      <c r="L763" s="28"/>
      <c r="M763" s="28"/>
      <c r="N763" s="28"/>
      <c r="O763" s="28"/>
      <c r="P763" s="58"/>
      <c r="Q763" s="5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</row>
    <row r="764" spans="1:28" ht="14.4">
      <c r="A764" s="39"/>
      <c r="B764" s="38"/>
      <c r="C764" s="38"/>
      <c r="D764" s="39"/>
      <c r="E764" s="39"/>
      <c r="F764" s="39"/>
      <c r="G764" s="39"/>
      <c r="H764" s="59"/>
      <c r="I764" s="60"/>
      <c r="J764" s="28"/>
      <c r="K764" s="57"/>
      <c r="L764" s="28"/>
      <c r="M764" s="28"/>
      <c r="N764" s="28"/>
      <c r="O764" s="28"/>
      <c r="P764" s="58"/>
      <c r="Q764" s="5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</row>
    <row r="765" spans="1:28" ht="14.4">
      <c r="A765" s="39"/>
      <c r="B765" s="38"/>
      <c r="C765" s="38"/>
      <c r="D765" s="39"/>
      <c r="E765" s="39"/>
      <c r="F765" s="39"/>
      <c r="G765" s="39"/>
      <c r="H765" s="59"/>
      <c r="I765" s="60"/>
      <c r="J765" s="28"/>
      <c r="K765" s="57"/>
      <c r="L765" s="28"/>
      <c r="M765" s="28"/>
      <c r="N765" s="28"/>
      <c r="O765" s="28"/>
      <c r="P765" s="58"/>
      <c r="Q765" s="5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</row>
    <row r="766" spans="1:28" ht="14.4">
      <c r="A766" s="39"/>
      <c r="B766" s="38"/>
      <c r="C766" s="38"/>
      <c r="D766" s="39"/>
      <c r="E766" s="39"/>
      <c r="F766" s="39"/>
      <c r="G766" s="39"/>
      <c r="H766" s="59"/>
      <c r="I766" s="60"/>
      <c r="J766" s="28"/>
      <c r="K766" s="57"/>
      <c r="L766" s="28"/>
      <c r="M766" s="28"/>
      <c r="N766" s="28"/>
      <c r="O766" s="28"/>
      <c r="P766" s="58"/>
      <c r="Q766" s="5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</row>
    <row r="767" spans="1:28" ht="14.4">
      <c r="A767" s="39"/>
      <c r="B767" s="38"/>
      <c r="C767" s="38"/>
      <c r="D767" s="39"/>
      <c r="E767" s="39"/>
      <c r="F767" s="39"/>
      <c r="G767" s="39"/>
      <c r="H767" s="59"/>
      <c r="I767" s="60"/>
      <c r="J767" s="28"/>
      <c r="K767" s="57"/>
      <c r="L767" s="28"/>
      <c r="M767" s="28"/>
      <c r="N767" s="28"/>
      <c r="O767" s="28"/>
      <c r="P767" s="58"/>
      <c r="Q767" s="5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</row>
    <row r="768" spans="1:28" ht="14.4">
      <c r="A768" s="39"/>
      <c r="B768" s="38"/>
      <c r="C768" s="38"/>
      <c r="D768" s="39"/>
      <c r="E768" s="39"/>
      <c r="F768" s="39"/>
      <c r="G768" s="39"/>
      <c r="H768" s="59"/>
      <c r="I768" s="60"/>
      <c r="J768" s="28"/>
      <c r="K768" s="57"/>
      <c r="L768" s="28"/>
      <c r="M768" s="28"/>
      <c r="N768" s="28"/>
      <c r="O768" s="28"/>
      <c r="P768" s="58"/>
      <c r="Q768" s="5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</row>
    <row r="769" spans="1:28" ht="14.4">
      <c r="A769" s="39"/>
      <c r="B769" s="38"/>
      <c r="C769" s="38"/>
      <c r="D769" s="39"/>
      <c r="E769" s="39"/>
      <c r="F769" s="39"/>
      <c r="G769" s="39"/>
      <c r="H769" s="59"/>
      <c r="I769" s="60"/>
      <c r="J769" s="28"/>
      <c r="K769" s="57"/>
      <c r="L769" s="28"/>
      <c r="M769" s="28"/>
      <c r="N769" s="28"/>
      <c r="O769" s="28"/>
      <c r="P769" s="58"/>
      <c r="Q769" s="5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</row>
    <row r="770" spans="1:28" ht="14.4">
      <c r="A770" s="39"/>
      <c r="B770" s="38"/>
      <c r="C770" s="38"/>
      <c r="D770" s="39"/>
      <c r="E770" s="39"/>
      <c r="F770" s="39"/>
      <c r="G770" s="39"/>
      <c r="H770" s="59"/>
      <c r="I770" s="60"/>
      <c r="J770" s="28"/>
      <c r="K770" s="57"/>
      <c r="L770" s="28"/>
      <c r="M770" s="28"/>
      <c r="N770" s="28"/>
      <c r="O770" s="28"/>
      <c r="P770" s="58"/>
      <c r="Q770" s="5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</row>
    <row r="771" spans="1:28" ht="14.4">
      <c r="A771" s="39"/>
      <c r="B771" s="38"/>
      <c r="C771" s="38"/>
      <c r="D771" s="39"/>
      <c r="E771" s="39"/>
      <c r="F771" s="39"/>
      <c r="G771" s="39"/>
      <c r="H771" s="59"/>
      <c r="I771" s="60"/>
      <c r="J771" s="28"/>
      <c r="K771" s="57"/>
      <c r="L771" s="28"/>
      <c r="M771" s="28"/>
      <c r="N771" s="28"/>
      <c r="O771" s="28"/>
      <c r="P771" s="58"/>
      <c r="Q771" s="5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</row>
    <row r="772" spans="1:28" ht="14.4">
      <c r="A772" s="39"/>
      <c r="B772" s="38"/>
      <c r="C772" s="38"/>
      <c r="D772" s="39"/>
      <c r="E772" s="39"/>
      <c r="F772" s="39"/>
      <c r="G772" s="39"/>
      <c r="H772" s="59"/>
      <c r="I772" s="60"/>
      <c r="J772" s="28"/>
      <c r="K772" s="57"/>
      <c r="L772" s="28"/>
      <c r="M772" s="28"/>
      <c r="N772" s="28"/>
      <c r="O772" s="28"/>
      <c r="P772" s="58"/>
      <c r="Q772" s="5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</row>
    <row r="773" spans="1:28" ht="14.4">
      <c r="A773" s="39"/>
      <c r="B773" s="38"/>
      <c r="C773" s="38"/>
      <c r="D773" s="39"/>
      <c r="E773" s="39"/>
      <c r="F773" s="39"/>
      <c r="G773" s="39"/>
      <c r="H773" s="59"/>
      <c r="I773" s="60"/>
      <c r="J773" s="28"/>
      <c r="K773" s="57"/>
      <c r="L773" s="28"/>
      <c r="M773" s="28"/>
      <c r="N773" s="28"/>
      <c r="O773" s="28"/>
      <c r="P773" s="58"/>
      <c r="Q773" s="5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</row>
    <row r="774" spans="1:28" ht="14.4">
      <c r="A774" s="39"/>
      <c r="B774" s="38"/>
      <c r="C774" s="38"/>
      <c r="D774" s="39"/>
      <c r="E774" s="39"/>
      <c r="F774" s="39"/>
      <c r="G774" s="39"/>
      <c r="H774" s="59"/>
      <c r="I774" s="60"/>
      <c r="J774" s="28"/>
      <c r="K774" s="57"/>
      <c r="L774" s="28"/>
      <c r="M774" s="28"/>
      <c r="N774" s="28"/>
      <c r="O774" s="28"/>
      <c r="P774" s="58"/>
      <c r="Q774" s="5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</row>
    <row r="775" spans="1:28" ht="14.4">
      <c r="A775" s="39"/>
      <c r="B775" s="38"/>
      <c r="C775" s="38"/>
      <c r="D775" s="39"/>
      <c r="E775" s="39"/>
      <c r="F775" s="39"/>
      <c r="G775" s="39"/>
      <c r="H775" s="59"/>
      <c r="I775" s="60"/>
      <c r="J775" s="28"/>
      <c r="K775" s="57"/>
      <c r="L775" s="28"/>
      <c r="M775" s="28"/>
      <c r="N775" s="28"/>
      <c r="O775" s="28"/>
      <c r="P775" s="58"/>
      <c r="Q775" s="5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</row>
    <row r="776" spans="1:28" ht="14.4">
      <c r="A776" s="39"/>
      <c r="B776" s="38"/>
      <c r="C776" s="38"/>
      <c r="D776" s="39"/>
      <c r="E776" s="39"/>
      <c r="F776" s="39"/>
      <c r="G776" s="39"/>
      <c r="H776" s="59"/>
      <c r="I776" s="60"/>
      <c r="J776" s="28"/>
      <c r="K776" s="57"/>
      <c r="L776" s="28"/>
      <c r="M776" s="28"/>
      <c r="N776" s="28"/>
      <c r="O776" s="28"/>
      <c r="P776" s="58"/>
      <c r="Q776" s="5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</row>
    <row r="777" spans="1:28" ht="14.4">
      <c r="A777" s="39"/>
      <c r="B777" s="38"/>
      <c r="C777" s="38"/>
      <c r="D777" s="39"/>
      <c r="E777" s="39"/>
      <c r="F777" s="39"/>
      <c r="G777" s="39"/>
      <c r="H777" s="59"/>
      <c r="I777" s="60"/>
      <c r="J777" s="28"/>
      <c r="K777" s="57"/>
      <c r="L777" s="28"/>
      <c r="M777" s="28"/>
      <c r="N777" s="28"/>
      <c r="O777" s="28"/>
      <c r="P777" s="58"/>
      <c r="Q777" s="5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</row>
    <row r="778" spans="1:28" ht="14.4">
      <c r="A778" s="39"/>
      <c r="B778" s="38"/>
      <c r="C778" s="38"/>
      <c r="D778" s="39"/>
      <c r="E778" s="39"/>
      <c r="F778" s="39"/>
      <c r="G778" s="39"/>
      <c r="H778" s="59"/>
      <c r="I778" s="60"/>
      <c r="J778" s="28"/>
      <c r="K778" s="57"/>
      <c r="L778" s="28"/>
      <c r="M778" s="28"/>
      <c r="N778" s="28"/>
      <c r="O778" s="28"/>
      <c r="P778" s="58"/>
      <c r="Q778" s="5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</row>
    <row r="779" spans="1:28" ht="14.4">
      <c r="A779" s="39"/>
      <c r="B779" s="38"/>
      <c r="C779" s="38"/>
      <c r="D779" s="39"/>
      <c r="E779" s="39"/>
      <c r="F779" s="39"/>
      <c r="G779" s="39"/>
      <c r="H779" s="59"/>
      <c r="I779" s="60"/>
      <c r="J779" s="28"/>
      <c r="K779" s="57"/>
      <c r="L779" s="28"/>
      <c r="M779" s="28"/>
      <c r="N779" s="28"/>
      <c r="O779" s="28"/>
      <c r="P779" s="58"/>
      <c r="Q779" s="5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</row>
    <row r="780" spans="1:28" ht="14.4">
      <c r="A780" s="39"/>
      <c r="B780" s="38"/>
      <c r="C780" s="38"/>
      <c r="D780" s="39"/>
      <c r="E780" s="39"/>
      <c r="F780" s="39"/>
      <c r="G780" s="39"/>
      <c r="H780" s="59"/>
      <c r="I780" s="60"/>
      <c r="J780" s="28"/>
      <c r="K780" s="57"/>
      <c r="L780" s="28"/>
      <c r="M780" s="28"/>
      <c r="N780" s="28"/>
      <c r="O780" s="28"/>
      <c r="P780" s="58"/>
      <c r="Q780" s="5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</row>
    <row r="781" spans="1:28" ht="14.4">
      <c r="A781" s="39"/>
      <c r="B781" s="38"/>
      <c r="C781" s="38"/>
      <c r="D781" s="39"/>
      <c r="E781" s="39"/>
      <c r="F781" s="39"/>
      <c r="G781" s="39"/>
      <c r="H781" s="59"/>
      <c r="I781" s="60"/>
      <c r="J781" s="28"/>
      <c r="K781" s="57"/>
      <c r="L781" s="28"/>
      <c r="M781" s="28"/>
      <c r="N781" s="28"/>
      <c r="O781" s="28"/>
      <c r="P781" s="58"/>
      <c r="Q781" s="5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</row>
    <row r="782" spans="1:28" ht="14.4">
      <c r="A782" s="39"/>
      <c r="B782" s="38"/>
      <c r="C782" s="38"/>
      <c r="D782" s="39"/>
      <c r="E782" s="39"/>
      <c r="F782" s="39"/>
      <c r="G782" s="39"/>
      <c r="H782" s="59"/>
      <c r="I782" s="60"/>
      <c r="J782" s="28"/>
      <c r="K782" s="57"/>
      <c r="L782" s="28"/>
      <c r="M782" s="28"/>
      <c r="N782" s="28"/>
      <c r="O782" s="28"/>
      <c r="P782" s="58"/>
      <c r="Q782" s="5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</row>
    <row r="783" spans="1:28" ht="14.4">
      <c r="A783" s="39"/>
      <c r="B783" s="38"/>
      <c r="C783" s="38"/>
      <c r="D783" s="39"/>
      <c r="E783" s="39"/>
      <c r="F783" s="39"/>
      <c r="G783" s="39"/>
      <c r="H783" s="59"/>
      <c r="I783" s="60"/>
      <c r="J783" s="28"/>
      <c r="K783" s="57"/>
      <c r="L783" s="28"/>
      <c r="M783" s="28"/>
      <c r="N783" s="28"/>
      <c r="O783" s="28"/>
      <c r="P783" s="58"/>
      <c r="Q783" s="5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</row>
    <row r="784" spans="1:28" ht="14.4">
      <c r="A784" s="39"/>
      <c r="B784" s="38"/>
      <c r="C784" s="38"/>
      <c r="D784" s="39"/>
      <c r="E784" s="39"/>
      <c r="F784" s="39"/>
      <c r="G784" s="39"/>
      <c r="H784" s="59"/>
      <c r="I784" s="60"/>
      <c r="J784" s="28"/>
      <c r="K784" s="57"/>
      <c r="L784" s="28"/>
      <c r="M784" s="28"/>
      <c r="N784" s="28"/>
      <c r="O784" s="28"/>
      <c r="P784" s="58"/>
      <c r="Q784" s="5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</row>
    <row r="785" spans="1:28" ht="14.4">
      <c r="A785" s="39"/>
      <c r="B785" s="38"/>
      <c r="C785" s="38"/>
      <c r="D785" s="39"/>
      <c r="E785" s="39"/>
      <c r="F785" s="39"/>
      <c r="G785" s="39"/>
      <c r="H785" s="59"/>
      <c r="I785" s="60"/>
      <c r="J785" s="28"/>
      <c r="K785" s="57"/>
      <c r="L785" s="28"/>
      <c r="M785" s="28"/>
      <c r="N785" s="28"/>
      <c r="O785" s="28"/>
      <c r="P785" s="58"/>
      <c r="Q785" s="5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</row>
    <row r="786" spans="1:28" ht="14.4">
      <c r="A786" s="39"/>
      <c r="B786" s="38"/>
      <c r="C786" s="38"/>
      <c r="D786" s="39"/>
      <c r="E786" s="39"/>
      <c r="F786" s="39"/>
      <c r="G786" s="39"/>
      <c r="H786" s="59"/>
      <c r="I786" s="60"/>
      <c r="J786" s="28"/>
      <c r="K786" s="57"/>
      <c r="L786" s="28"/>
      <c r="M786" s="28"/>
      <c r="N786" s="28"/>
      <c r="O786" s="28"/>
      <c r="P786" s="58"/>
      <c r="Q786" s="5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</row>
    <row r="787" spans="1:28" ht="14.4">
      <c r="A787" s="39"/>
      <c r="B787" s="38"/>
      <c r="C787" s="38"/>
      <c r="D787" s="39"/>
      <c r="E787" s="39"/>
      <c r="F787" s="39"/>
      <c r="G787" s="39"/>
      <c r="H787" s="59"/>
      <c r="I787" s="60"/>
      <c r="J787" s="28"/>
      <c r="K787" s="57"/>
      <c r="L787" s="28"/>
      <c r="M787" s="28"/>
      <c r="N787" s="28"/>
      <c r="O787" s="28"/>
      <c r="P787" s="58"/>
      <c r="Q787" s="5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</row>
    <row r="788" spans="1:28" ht="14.4">
      <c r="A788" s="39"/>
      <c r="B788" s="38"/>
      <c r="C788" s="38"/>
      <c r="D788" s="39"/>
      <c r="E788" s="39"/>
      <c r="F788" s="39"/>
      <c r="G788" s="39"/>
      <c r="H788" s="59"/>
      <c r="I788" s="60"/>
      <c r="J788" s="28"/>
      <c r="K788" s="57"/>
      <c r="L788" s="28"/>
      <c r="M788" s="28"/>
      <c r="N788" s="28"/>
      <c r="O788" s="28"/>
      <c r="P788" s="58"/>
      <c r="Q788" s="5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</row>
    <row r="789" spans="1:28" ht="14.4">
      <c r="A789" s="39"/>
      <c r="B789" s="38"/>
      <c r="C789" s="38"/>
      <c r="D789" s="39"/>
      <c r="E789" s="39"/>
      <c r="F789" s="39"/>
      <c r="G789" s="39"/>
      <c r="H789" s="59"/>
      <c r="I789" s="60"/>
      <c r="J789" s="28"/>
      <c r="K789" s="57"/>
      <c r="L789" s="28"/>
      <c r="M789" s="28"/>
      <c r="N789" s="28"/>
      <c r="O789" s="28"/>
      <c r="P789" s="58"/>
      <c r="Q789" s="5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</row>
    <row r="790" spans="1:28" ht="14.4">
      <c r="A790" s="39"/>
      <c r="B790" s="38"/>
      <c r="C790" s="38"/>
      <c r="D790" s="39"/>
      <c r="E790" s="39"/>
      <c r="F790" s="39"/>
      <c r="G790" s="39"/>
      <c r="H790" s="59"/>
      <c r="I790" s="60"/>
      <c r="J790" s="28"/>
      <c r="K790" s="57"/>
      <c r="L790" s="28"/>
      <c r="M790" s="28"/>
      <c r="N790" s="28"/>
      <c r="O790" s="28"/>
      <c r="P790" s="58"/>
      <c r="Q790" s="5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</row>
    <row r="791" spans="1:28" ht="14.4">
      <c r="A791" s="39"/>
      <c r="B791" s="38"/>
      <c r="C791" s="38"/>
      <c r="D791" s="39"/>
      <c r="E791" s="39"/>
      <c r="F791" s="39"/>
      <c r="G791" s="39"/>
      <c r="H791" s="59"/>
      <c r="I791" s="60"/>
      <c r="J791" s="28"/>
      <c r="K791" s="57"/>
      <c r="L791" s="28"/>
      <c r="M791" s="28"/>
      <c r="N791" s="28"/>
      <c r="O791" s="28"/>
      <c r="P791" s="58"/>
      <c r="Q791" s="5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</row>
    <row r="792" spans="1:28" ht="14.4">
      <c r="A792" s="39"/>
      <c r="B792" s="38"/>
      <c r="C792" s="38"/>
      <c r="D792" s="39"/>
      <c r="E792" s="39"/>
      <c r="F792" s="39"/>
      <c r="G792" s="39"/>
      <c r="H792" s="59"/>
      <c r="I792" s="60"/>
      <c r="J792" s="28"/>
      <c r="K792" s="57"/>
      <c r="L792" s="28"/>
      <c r="M792" s="28"/>
      <c r="N792" s="28"/>
      <c r="O792" s="28"/>
      <c r="P792" s="58"/>
      <c r="Q792" s="5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</row>
    <row r="793" spans="1:28" ht="14.4">
      <c r="A793" s="39"/>
      <c r="B793" s="38"/>
      <c r="C793" s="38"/>
      <c r="D793" s="39"/>
      <c r="E793" s="39"/>
      <c r="F793" s="39"/>
      <c r="G793" s="39"/>
      <c r="H793" s="59"/>
      <c r="I793" s="60"/>
      <c r="J793" s="28"/>
      <c r="K793" s="57"/>
      <c r="L793" s="28"/>
      <c r="M793" s="28"/>
      <c r="N793" s="28"/>
      <c r="O793" s="28"/>
      <c r="P793" s="58"/>
      <c r="Q793" s="5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</row>
    <row r="794" spans="1:28" ht="14.4">
      <c r="A794" s="39"/>
      <c r="B794" s="38"/>
      <c r="C794" s="38"/>
      <c r="D794" s="39"/>
      <c r="E794" s="39"/>
      <c r="F794" s="39"/>
      <c r="G794" s="39"/>
      <c r="H794" s="59"/>
      <c r="I794" s="60"/>
      <c r="J794" s="28"/>
      <c r="K794" s="57"/>
      <c r="L794" s="28"/>
      <c r="M794" s="28"/>
      <c r="N794" s="28"/>
      <c r="O794" s="28"/>
      <c r="P794" s="58"/>
      <c r="Q794" s="5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</row>
    <row r="795" spans="1:28" ht="14.4">
      <c r="A795" s="39"/>
      <c r="B795" s="38"/>
      <c r="C795" s="38"/>
      <c r="D795" s="39"/>
      <c r="E795" s="39"/>
      <c r="F795" s="39"/>
      <c r="G795" s="39"/>
      <c r="H795" s="59"/>
      <c r="I795" s="60"/>
      <c r="J795" s="28"/>
      <c r="K795" s="57"/>
      <c r="L795" s="28"/>
      <c r="M795" s="28"/>
      <c r="N795" s="28"/>
      <c r="O795" s="28"/>
      <c r="P795" s="58"/>
      <c r="Q795" s="5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</row>
    <row r="796" spans="1:28" ht="14.4">
      <c r="A796" s="39"/>
      <c r="B796" s="38"/>
      <c r="C796" s="38"/>
      <c r="D796" s="39"/>
      <c r="E796" s="39"/>
      <c r="F796" s="39"/>
      <c r="G796" s="39"/>
      <c r="H796" s="59"/>
      <c r="I796" s="60"/>
      <c r="J796" s="28"/>
      <c r="K796" s="57"/>
      <c r="L796" s="28"/>
      <c r="M796" s="28"/>
      <c r="N796" s="28"/>
      <c r="O796" s="28"/>
      <c r="P796" s="58"/>
      <c r="Q796" s="5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</row>
    <row r="797" spans="1:28" ht="14.4">
      <c r="A797" s="39"/>
      <c r="B797" s="38"/>
      <c r="C797" s="38"/>
      <c r="D797" s="39"/>
      <c r="E797" s="39"/>
      <c r="F797" s="39"/>
      <c r="G797" s="39"/>
      <c r="H797" s="59"/>
      <c r="I797" s="60"/>
      <c r="J797" s="28"/>
      <c r="K797" s="57"/>
      <c r="L797" s="28"/>
      <c r="M797" s="28"/>
      <c r="N797" s="28"/>
      <c r="O797" s="28"/>
      <c r="P797" s="58"/>
      <c r="Q797" s="5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</row>
    <row r="798" spans="1:28" ht="14.4">
      <c r="A798" s="39"/>
      <c r="B798" s="38"/>
      <c r="C798" s="38"/>
      <c r="D798" s="39"/>
      <c r="E798" s="39"/>
      <c r="F798" s="39"/>
      <c r="G798" s="39"/>
      <c r="H798" s="59"/>
      <c r="I798" s="60"/>
      <c r="J798" s="28"/>
      <c r="K798" s="57"/>
      <c r="L798" s="28"/>
      <c r="M798" s="28"/>
      <c r="N798" s="28"/>
      <c r="O798" s="28"/>
      <c r="P798" s="58"/>
      <c r="Q798" s="5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</row>
    <row r="799" spans="1:28" ht="14.4">
      <c r="A799" s="39"/>
      <c r="B799" s="38"/>
      <c r="C799" s="38"/>
      <c r="D799" s="39"/>
      <c r="E799" s="39"/>
      <c r="F799" s="39"/>
      <c r="G799" s="39"/>
      <c r="H799" s="59"/>
      <c r="I799" s="60"/>
      <c r="J799" s="28"/>
      <c r="K799" s="57"/>
      <c r="L799" s="28"/>
      <c r="M799" s="28"/>
      <c r="N799" s="28"/>
      <c r="O799" s="28"/>
      <c r="P799" s="58"/>
      <c r="Q799" s="5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</row>
    <row r="800" spans="1:28" ht="14.4">
      <c r="A800" s="39"/>
      <c r="B800" s="38"/>
      <c r="C800" s="38"/>
      <c r="D800" s="39"/>
      <c r="E800" s="39"/>
      <c r="F800" s="39"/>
      <c r="G800" s="39"/>
      <c r="H800" s="59"/>
      <c r="I800" s="60"/>
      <c r="J800" s="28"/>
      <c r="K800" s="57"/>
      <c r="L800" s="28"/>
      <c r="M800" s="28"/>
      <c r="N800" s="28"/>
      <c r="O800" s="28"/>
      <c r="P800" s="58"/>
      <c r="Q800" s="5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</row>
    <row r="801" spans="1:28" ht="14.4">
      <c r="A801" s="39"/>
      <c r="B801" s="38"/>
      <c r="C801" s="38"/>
      <c r="D801" s="39"/>
      <c r="E801" s="39"/>
      <c r="F801" s="39"/>
      <c r="G801" s="39"/>
      <c r="H801" s="59"/>
      <c r="I801" s="60"/>
      <c r="J801" s="28"/>
      <c r="K801" s="57"/>
      <c r="L801" s="28"/>
      <c r="M801" s="28"/>
      <c r="N801" s="28"/>
      <c r="O801" s="28"/>
      <c r="P801" s="58"/>
      <c r="Q801" s="5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</row>
    <row r="802" spans="1:28" ht="14.4">
      <c r="A802" s="39"/>
      <c r="B802" s="38"/>
      <c r="C802" s="38"/>
      <c r="D802" s="39"/>
      <c r="E802" s="39"/>
      <c r="F802" s="39"/>
      <c r="G802" s="39"/>
      <c r="H802" s="59"/>
      <c r="I802" s="60"/>
      <c r="J802" s="28"/>
      <c r="K802" s="57"/>
      <c r="L802" s="28"/>
      <c r="M802" s="28"/>
      <c r="N802" s="28"/>
      <c r="O802" s="28"/>
      <c r="P802" s="58"/>
      <c r="Q802" s="5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</row>
    <row r="803" spans="1:28" ht="14.4">
      <c r="A803" s="39"/>
      <c r="B803" s="38"/>
      <c r="C803" s="38"/>
      <c r="D803" s="39"/>
      <c r="E803" s="39"/>
      <c r="F803" s="39"/>
      <c r="G803" s="39"/>
      <c r="H803" s="59"/>
      <c r="I803" s="60"/>
      <c r="J803" s="28"/>
      <c r="K803" s="57"/>
      <c r="L803" s="28"/>
      <c r="M803" s="28"/>
      <c r="N803" s="28"/>
      <c r="O803" s="28"/>
      <c r="P803" s="58"/>
      <c r="Q803" s="5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</row>
    <row r="804" spans="1:28" ht="14.4">
      <c r="A804" s="39"/>
      <c r="B804" s="38"/>
      <c r="C804" s="38"/>
      <c r="D804" s="39"/>
      <c r="E804" s="39"/>
      <c r="F804" s="39"/>
      <c r="G804" s="39"/>
      <c r="H804" s="59"/>
      <c r="I804" s="60"/>
      <c r="J804" s="28"/>
      <c r="K804" s="57"/>
      <c r="L804" s="28"/>
      <c r="M804" s="28"/>
      <c r="N804" s="28"/>
      <c r="O804" s="28"/>
      <c r="P804" s="58"/>
      <c r="Q804" s="5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</row>
    <row r="805" spans="1:28" ht="14.4">
      <c r="A805" s="39"/>
      <c r="B805" s="38"/>
      <c r="C805" s="38"/>
      <c r="D805" s="39"/>
      <c r="E805" s="39"/>
      <c r="F805" s="39"/>
      <c r="G805" s="39"/>
      <c r="H805" s="59"/>
      <c r="I805" s="60"/>
      <c r="J805" s="28"/>
      <c r="K805" s="57"/>
      <c r="L805" s="28"/>
      <c r="M805" s="28"/>
      <c r="N805" s="28"/>
      <c r="O805" s="28"/>
      <c r="P805" s="58"/>
      <c r="Q805" s="5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</row>
    <row r="806" spans="1:28" ht="14.4">
      <c r="A806" s="39"/>
      <c r="B806" s="38"/>
      <c r="C806" s="38"/>
      <c r="D806" s="39"/>
      <c r="E806" s="39"/>
      <c r="F806" s="39"/>
      <c r="G806" s="39"/>
      <c r="H806" s="59"/>
      <c r="I806" s="60"/>
      <c r="J806" s="28"/>
      <c r="K806" s="57"/>
      <c r="L806" s="28"/>
      <c r="M806" s="28"/>
      <c r="N806" s="28"/>
      <c r="O806" s="28"/>
      <c r="P806" s="58"/>
      <c r="Q806" s="5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</row>
    <row r="807" spans="1:28" ht="14.4">
      <c r="A807" s="39"/>
      <c r="B807" s="38"/>
      <c r="C807" s="38"/>
      <c r="D807" s="39"/>
      <c r="E807" s="39"/>
      <c r="F807" s="39"/>
      <c r="G807" s="39"/>
      <c r="H807" s="59"/>
      <c r="I807" s="60"/>
      <c r="J807" s="28"/>
      <c r="K807" s="57"/>
      <c r="L807" s="28"/>
      <c r="M807" s="28"/>
      <c r="N807" s="28"/>
      <c r="O807" s="28"/>
      <c r="P807" s="58"/>
      <c r="Q807" s="5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</row>
    <row r="808" spans="1:28" ht="14.4">
      <c r="A808" s="39"/>
      <c r="B808" s="38"/>
      <c r="C808" s="38"/>
      <c r="D808" s="39"/>
      <c r="E808" s="39"/>
      <c r="F808" s="39"/>
      <c r="G808" s="39"/>
      <c r="H808" s="59"/>
      <c r="I808" s="60"/>
      <c r="J808" s="28"/>
      <c r="K808" s="57"/>
      <c r="L808" s="28"/>
      <c r="M808" s="28"/>
      <c r="N808" s="28"/>
      <c r="O808" s="28"/>
      <c r="P808" s="58"/>
      <c r="Q808" s="5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</row>
    <row r="809" spans="1:28" ht="14.4">
      <c r="A809" s="39"/>
      <c r="B809" s="38"/>
      <c r="C809" s="38"/>
      <c r="D809" s="39"/>
      <c r="E809" s="39"/>
      <c r="F809" s="39"/>
      <c r="G809" s="39"/>
      <c r="H809" s="59"/>
      <c r="I809" s="60"/>
      <c r="J809" s="28"/>
      <c r="K809" s="57"/>
      <c r="L809" s="28"/>
      <c r="M809" s="28"/>
      <c r="N809" s="28"/>
      <c r="O809" s="28"/>
      <c r="P809" s="58"/>
      <c r="Q809" s="5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</row>
    <row r="810" spans="1:28" ht="14.4">
      <c r="A810" s="39"/>
      <c r="B810" s="38"/>
      <c r="C810" s="38"/>
      <c r="D810" s="39"/>
      <c r="E810" s="39"/>
      <c r="F810" s="39"/>
      <c r="G810" s="39"/>
      <c r="H810" s="59"/>
      <c r="I810" s="60"/>
      <c r="J810" s="28"/>
      <c r="K810" s="57"/>
      <c r="L810" s="28"/>
      <c r="M810" s="28"/>
      <c r="N810" s="28"/>
      <c r="O810" s="28"/>
      <c r="P810" s="58"/>
      <c r="Q810" s="5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</row>
    <row r="811" spans="1:28" ht="14.4">
      <c r="A811" s="39"/>
      <c r="B811" s="38"/>
      <c r="C811" s="38"/>
      <c r="D811" s="39"/>
      <c r="E811" s="39"/>
      <c r="F811" s="39"/>
      <c r="G811" s="39"/>
      <c r="H811" s="59"/>
      <c r="I811" s="60"/>
      <c r="J811" s="28"/>
      <c r="K811" s="57"/>
      <c r="L811" s="28"/>
      <c r="M811" s="28"/>
      <c r="N811" s="28"/>
      <c r="O811" s="28"/>
      <c r="P811" s="58"/>
      <c r="Q811" s="5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</row>
    <row r="812" spans="1:28" ht="14.4">
      <c r="A812" s="39"/>
      <c r="B812" s="38"/>
      <c r="C812" s="38"/>
      <c r="D812" s="39"/>
      <c r="E812" s="39"/>
      <c r="F812" s="39"/>
      <c r="G812" s="39"/>
      <c r="H812" s="59"/>
      <c r="I812" s="60"/>
      <c r="J812" s="28"/>
      <c r="K812" s="57"/>
      <c r="L812" s="28"/>
      <c r="M812" s="28"/>
      <c r="N812" s="28"/>
      <c r="O812" s="28"/>
      <c r="P812" s="58"/>
      <c r="Q812" s="5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</row>
    <row r="813" spans="1:28" ht="14.4">
      <c r="A813" s="39"/>
      <c r="B813" s="38"/>
      <c r="C813" s="38"/>
      <c r="D813" s="39"/>
      <c r="E813" s="39"/>
      <c r="F813" s="39"/>
      <c r="G813" s="39"/>
      <c r="H813" s="59"/>
      <c r="I813" s="60"/>
      <c r="J813" s="28"/>
      <c r="K813" s="57"/>
      <c r="L813" s="28"/>
      <c r="M813" s="28"/>
      <c r="N813" s="28"/>
      <c r="O813" s="28"/>
      <c r="P813" s="58"/>
      <c r="Q813" s="5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</row>
    <row r="814" spans="1:28" ht="14.4">
      <c r="A814" s="39"/>
      <c r="B814" s="38"/>
      <c r="C814" s="38"/>
      <c r="D814" s="39"/>
      <c r="E814" s="39"/>
      <c r="F814" s="39"/>
      <c r="G814" s="39"/>
      <c r="H814" s="59"/>
      <c r="I814" s="60"/>
      <c r="J814" s="28"/>
      <c r="K814" s="57"/>
      <c r="L814" s="28"/>
      <c r="M814" s="28"/>
      <c r="N814" s="28"/>
      <c r="O814" s="28"/>
      <c r="P814" s="58"/>
      <c r="Q814" s="5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</row>
    <row r="815" spans="1:28" ht="14.4">
      <c r="A815" s="39"/>
      <c r="B815" s="38"/>
      <c r="C815" s="38"/>
      <c r="D815" s="39"/>
      <c r="E815" s="39"/>
      <c r="F815" s="39"/>
      <c r="G815" s="39"/>
      <c r="H815" s="59"/>
      <c r="I815" s="60"/>
      <c r="J815" s="28"/>
      <c r="K815" s="57"/>
      <c r="L815" s="28"/>
      <c r="M815" s="28"/>
      <c r="N815" s="28"/>
      <c r="O815" s="28"/>
      <c r="P815" s="58"/>
      <c r="Q815" s="5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</row>
    <row r="816" spans="1:28" ht="14.4">
      <c r="A816" s="39"/>
      <c r="B816" s="38"/>
      <c r="C816" s="38"/>
      <c r="D816" s="39"/>
      <c r="E816" s="39"/>
      <c r="F816" s="39"/>
      <c r="G816" s="39"/>
      <c r="H816" s="59"/>
      <c r="I816" s="60"/>
      <c r="J816" s="28"/>
      <c r="K816" s="57"/>
      <c r="L816" s="28"/>
      <c r="M816" s="28"/>
      <c r="N816" s="28"/>
      <c r="O816" s="28"/>
      <c r="P816" s="58"/>
      <c r="Q816" s="5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</row>
    <row r="817" spans="1:28" ht="14.4">
      <c r="A817" s="39"/>
      <c r="B817" s="38"/>
      <c r="C817" s="38"/>
      <c r="D817" s="39"/>
      <c r="E817" s="39"/>
      <c r="F817" s="39"/>
      <c r="G817" s="39"/>
      <c r="H817" s="59"/>
      <c r="I817" s="60"/>
      <c r="J817" s="28"/>
      <c r="K817" s="57"/>
      <c r="L817" s="28"/>
      <c r="M817" s="28"/>
      <c r="N817" s="28"/>
      <c r="O817" s="28"/>
      <c r="P817" s="58"/>
      <c r="Q817" s="5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</row>
    <row r="818" spans="1:28" ht="14.4">
      <c r="A818" s="39"/>
      <c r="B818" s="38"/>
      <c r="C818" s="38"/>
      <c r="D818" s="39"/>
      <c r="E818" s="39"/>
      <c r="F818" s="39"/>
      <c r="G818" s="39"/>
      <c r="H818" s="59"/>
      <c r="I818" s="60"/>
      <c r="J818" s="28"/>
      <c r="K818" s="57"/>
      <c r="L818" s="28"/>
      <c r="M818" s="28"/>
      <c r="N818" s="28"/>
      <c r="O818" s="28"/>
      <c r="P818" s="58"/>
      <c r="Q818" s="5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</row>
    <row r="819" spans="1:28" ht="14.4">
      <c r="A819" s="39"/>
      <c r="B819" s="38"/>
      <c r="C819" s="38"/>
      <c r="D819" s="39"/>
      <c r="E819" s="39"/>
      <c r="F819" s="39"/>
      <c r="G819" s="39"/>
      <c r="H819" s="59"/>
      <c r="I819" s="60"/>
      <c r="J819" s="28"/>
      <c r="K819" s="57"/>
      <c r="L819" s="28"/>
      <c r="M819" s="28"/>
      <c r="N819" s="28"/>
      <c r="O819" s="28"/>
      <c r="P819" s="58"/>
      <c r="Q819" s="5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</row>
    <row r="820" spans="1:28" ht="14.4">
      <c r="A820" s="39"/>
      <c r="B820" s="38"/>
      <c r="C820" s="38"/>
      <c r="D820" s="39"/>
      <c r="E820" s="39"/>
      <c r="F820" s="39"/>
      <c r="G820" s="39"/>
      <c r="H820" s="59"/>
      <c r="I820" s="60"/>
      <c r="J820" s="28"/>
      <c r="K820" s="57"/>
      <c r="L820" s="28"/>
      <c r="M820" s="28"/>
      <c r="N820" s="28"/>
      <c r="O820" s="28"/>
      <c r="P820" s="58"/>
      <c r="Q820" s="5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</row>
    <row r="821" spans="1:28" ht="14.4">
      <c r="A821" s="39"/>
      <c r="B821" s="38"/>
      <c r="C821" s="38"/>
      <c r="D821" s="39"/>
      <c r="E821" s="39"/>
      <c r="F821" s="39"/>
      <c r="G821" s="39"/>
      <c r="H821" s="59"/>
      <c r="I821" s="60"/>
      <c r="J821" s="28"/>
      <c r="K821" s="57"/>
      <c r="L821" s="28"/>
      <c r="M821" s="28"/>
      <c r="N821" s="28"/>
      <c r="O821" s="28"/>
      <c r="P821" s="58"/>
      <c r="Q821" s="5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</row>
    <row r="822" spans="1:28" ht="14.4">
      <c r="A822" s="39"/>
      <c r="B822" s="38"/>
      <c r="C822" s="38"/>
      <c r="D822" s="39"/>
      <c r="E822" s="39"/>
      <c r="F822" s="39"/>
      <c r="G822" s="39"/>
      <c r="H822" s="59"/>
      <c r="I822" s="60"/>
      <c r="J822" s="28"/>
      <c r="K822" s="57"/>
      <c r="L822" s="28"/>
      <c r="M822" s="28"/>
      <c r="N822" s="28"/>
      <c r="O822" s="28"/>
      <c r="P822" s="58"/>
      <c r="Q822" s="5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</row>
    <row r="823" spans="1:28" ht="14.4">
      <c r="A823" s="39"/>
      <c r="B823" s="38"/>
      <c r="C823" s="38"/>
      <c r="D823" s="39"/>
      <c r="E823" s="39"/>
      <c r="F823" s="39"/>
      <c r="G823" s="39"/>
      <c r="H823" s="59"/>
      <c r="I823" s="60"/>
      <c r="J823" s="28"/>
      <c r="K823" s="57"/>
      <c r="L823" s="28"/>
      <c r="M823" s="28"/>
      <c r="N823" s="28"/>
      <c r="O823" s="28"/>
      <c r="P823" s="58"/>
      <c r="Q823" s="5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</row>
    <row r="824" spans="1:28" ht="14.4">
      <c r="A824" s="39"/>
      <c r="B824" s="38"/>
      <c r="C824" s="38"/>
      <c r="D824" s="39"/>
      <c r="E824" s="39"/>
      <c r="F824" s="39"/>
      <c r="G824" s="39"/>
      <c r="H824" s="59"/>
      <c r="I824" s="60"/>
      <c r="J824" s="28"/>
      <c r="K824" s="57"/>
      <c r="L824" s="28"/>
      <c r="M824" s="28"/>
      <c r="N824" s="28"/>
      <c r="O824" s="28"/>
      <c r="P824" s="58"/>
      <c r="Q824" s="5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</row>
    <row r="825" spans="1:28" ht="14.4">
      <c r="A825" s="39"/>
      <c r="B825" s="38"/>
      <c r="C825" s="38"/>
      <c r="D825" s="39"/>
      <c r="E825" s="39"/>
      <c r="F825" s="39"/>
      <c r="G825" s="39"/>
      <c r="H825" s="59"/>
      <c r="I825" s="60"/>
      <c r="J825" s="28"/>
      <c r="K825" s="57"/>
      <c r="L825" s="28"/>
      <c r="M825" s="28"/>
      <c r="N825" s="28"/>
      <c r="O825" s="28"/>
      <c r="P825" s="58"/>
      <c r="Q825" s="5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</row>
    <row r="826" spans="1:28" ht="14.4">
      <c r="A826" s="39"/>
      <c r="B826" s="38"/>
      <c r="C826" s="38"/>
      <c r="D826" s="39"/>
      <c r="E826" s="39"/>
      <c r="F826" s="39"/>
      <c r="G826" s="39"/>
      <c r="H826" s="59"/>
      <c r="I826" s="60"/>
      <c r="J826" s="28"/>
      <c r="K826" s="57"/>
      <c r="L826" s="28"/>
      <c r="M826" s="28"/>
      <c r="N826" s="28"/>
      <c r="O826" s="28"/>
      <c r="P826" s="58"/>
      <c r="Q826" s="5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</row>
    <row r="827" spans="1:28" ht="14.4">
      <c r="A827" s="39"/>
      <c r="B827" s="38"/>
      <c r="C827" s="38"/>
      <c r="D827" s="39"/>
      <c r="E827" s="39"/>
      <c r="F827" s="39"/>
      <c r="G827" s="39"/>
      <c r="H827" s="59"/>
      <c r="I827" s="60"/>
      <c r="J827" s="28"/>
      <c r="K827" s="57"/>
      <c r="L827" s="28"/>
      <c r="M827" s="28"/>
      <c r="N827" s="28"/>
      <c r="O827" s="28"/>
      <c r="P827" s="58"/>
      <c r="Q827" s="5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</row>
    <row r="828" spans="1:28" ht="14.4">
      <c r="A828" s="39"/>
      <c r="B828" s="38"/>
      <c r="C828" s="38"/>
      <c r="D828" s="39"/>
      <c r="E828" s="39"/>
      <c r="F828" s="39"/>
      <c r="G828" s="39"/>
      <c r="H828" s="59"/>
      <c r="I828" s="60"/>
      <c r="J828" s="28"/>
      <c r="K828" s="57"/>
      <c r="L828" s="28"/>
      <c r="M828" s="28"/>
      <c r="N828" s="28"/>
      <c r="O828" s="28"/>
      <c r="P828" s="58"/>
      <c r="Q828" s="5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</row>
    <row r="829" spans="1:28" ht="14.4">
      <c r="A829" s="39"/>
      <c r="B829" s="38"/>
      <c r="C829" s="38"/>
      <c r="D829" s="39"/>
      <c r="E829" s="39"/>
      <c r="F829" s="39"/>
      <c r="G829" s="39"/>
      <c r="H829" s="59"/>
      <c r="I829" s="60"/>
      <c r="J829" s="28"/>
      <c r="K829" s="57"/>
      <c r="L829" s="28"/>
      <c r="M829" s="28"/>
      <c r="N829" s="28"/>
      <c r="O829" s="28"/>
      <c r="P829" s="58"/>
      <c r="Q829" s="5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</row>
    <row r="830" spans="1:28" ht="14.4">
      <c r="A830" s="39"/>
      <c r="B830" s="38"/>
      <c r="C830" s="38"/>
      <c r="D830" s="39"/>
      <c r="E830" s="39"/>
      <c r="F830" s="39"/>
      <c r="G830" s="39"/>
      <c r="H830" s="59"/>
      <c r="I830" s="60"/>
      <c r="J830" s="28"/>
      <c r="K830" s="57"/>
      <c r="L830" s="28"/>
      <c r="M830" s="28"/>
      <c r="N830" s="28"/>
      <c r="O830" s="28"/>
      <c r="P830" s="58"/>
      <c r="Q830" s="5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</row>
    <row r="831" spans="1:28" ht="14.4">
      <c r="A831" s="39"/>
      <c r="B831" s="38"/>
      <c r="C831" s="38"/>
      <c r="D831" s="39"/>
      <c r="E831" s="39"/>
      <c r="F831" s="39"/>
      <c r="G831" s="39"/>
      <c r="H831" s="59"/>
      <c r="I831" s="60"/>
      <c r="J831" s="28"/>
      <c r="K831" s="57"/>
      <c r="L831" s="28"/>
      <c r="M831" s="28"/>
      <c r="N831" s="28"/>
      <c r="O831" s="28"/>
      <c r="P831" s="58"/>
      <c r="Q831" s="5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</row>
    <row r="832" spans="1:28" ht="14.4">
      <c r="A832" s="39"/>
      <c r="B832" s="38"/>
      <c r="C832" s="38"/>
      <c r="D832" s="39"/>
      <c r="E832" s="39"/>
      <c r="F832" s="39"/>
      <c r="G832" s="39"/>
      <c r="H832" s="59"/>
      <c r="I832" s="60"/>
      <c r="J832" s="28"/>
      <c r="K832" s="57"/>
      <c r="L832" s="28"/>
      <c r="M832" s="28"/>
      <c r="N832" s="28"/>
      <c r="O832" s="28"/>
      <c r="P832" s="58"/>
      <c r="Q832" s="5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</row>
    <row r="833" spans="1:28" ht="14.4">
      <c r="A833" s="39"/>
      <c r="B833" s="38"/>
      <c r="C833" s="38"/>
      <c r="D833" s="39"/>
      <c r="E833" s="39"/>
      <c r="F833" s="39"/>
      <c r="G833" s="39"/>
      <c r="H833" s="59"/>
      <c r="I833" s="60"/>
      <c r="J833" s="28"/>
      <c r="K833" s="57"/>
      <c r="L833" s="28"/>
      <c r="M833" s="28"/>
      <c r="N833" s="28"/>
      <c r="O833" s="28"/>
      <c r="P833" s="58"/>
      <c r="Q833" s="5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</row>
    <row r="834" spans="1:28" ht="14.4">
      <c r="A834" s="39"/>
      <c r="B834" s="38"/>
      <c r="C834" s="38"/>
      <c r="D834" s="39"/>
      <c r="E834" s="39"/>
      <c r="F834" s="39"/>
      <c r="G834" s="39"/>
      <c r="H834" s="59"/>
      <c r="I834" s="60"/>
      <c r="J834" s="28"/>
      <c r="K834" s="57"/>
      <c r="L834" s="28"/>
      <c r="M834" s="28"/>
      <c r="N834" s="28"/>
      <c r="O834" s="28"/>
      <c r="P834" s="58"/>
      <c r="Q834" s="5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</row>
    <row r="835" spans="1:28" ht="14.4">
      <c r="A835" s="39"/>
      <c r="B835" s="38"/>
      <c r="C835" s="38"/>
      <c r="D835" s="39"/>
      <c r="E835" s="39"/>
      <c r="F835" s="39"/>
      <c r="G835" s="39"/>
      <c r="H835" s="59"/>
      <c r="I835" s="60"/>
      <c r="J835" s="28"/>
      <c r="K835" s="57"/>
      <c r="L835" s="28"/>
      <c r="M835" s="28"/>
      <c r="N835" s="28"/>
      <c r="O835" s="28"/>
      <c r="P835" s="58"/>
      <c r="Q835" s="5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</row>
    <row r="836" spans="1:28" ht="14.4">
      <c r="A836" s="39"/>
      <c r="B836" s="38"/>
      <c r="C836" s="38"/>
      <c r="D836" s="39"/>
      <c r="E836" s="39"/>
      <c r="F836" s="39"/>
      <c r="G836" s="39"/>
      <c r="H836" s="59"/>
      <c r="I836" s="60"/>
      <c r="J836" s="28"/>
      <c r="K836" s="57"/>
      <c r="L836" s="28"/>
      <c r="M836" s="28"/>
      <c r="N836" s="28"/>
      <c r="O836" s="28"/>
      <c r="P836" s="58"/>
      <c r="Q836" s="5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</row>
    <row r="837" spans="1:28" ht="14.4">
      <c r="A837" s="39"/>
      <c r="B837" s="38"/>
      <c r="C837" s="38"/>
      <c r="D837" s="39"/>
      <c r="E837" s="39"/>
      <c r="F837" s="39"/>
      <c r="G837" s="39"/>
      <c r="H837" s="59"/>
      <c r="I837" s="60"/>
      <c r="J837" s="28"/>
      <c r="K837" s="57"/>
      <c r="L837" s="28"/>
      <c r="M837" s="28"/>
      <c r="N837" s="28"/>
      <c r="O837" s="28"/>
      <c r="P837" s="58"/>
      <c r="Q837" s="5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</row>
    <row r="838" spans="1:28" ht="14.4">
      <c r="A838" s="39"/>
      <c r="B838" s="38"/>
      <c r="C838" s="38"/>
      <c r="D838" s="39"/>
      <c r="E838" s="39"/>
      <c r="F838" s="39"/>
      <c r="G838" s="39"/>
      <c r="H838" s="59"/>
      <c r="I838" s="60"/>
      <c r="J838" s="28"/>
      <c r="K838" s="57"/>
      <c r="L838" s="28"/>
      <c r="M838" s="28"/>
      <c r="N838" s="28"/>
      <c r="O838" s="28"/>
      <c r="P838" s="58"/>
      <c r="Q838" s="5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</row>
    <row r="839" spans="1:28" ht="14.4">
      <c r="A839" s="39"/>
      <c r="B839" s="38"/>
      <c r="C839" s="38"/>
      <c r="D839" s="39"/>
      <c r="E839" s="39"/>
      <c r="F839" s="39"/>
      <c r="G839" s="39"/>
      <c r="H839" s="59"/>
      <c r="I839" s="60"/>
      <c r="J839" s="28"/>
      <c r="K839" s="57"/>
      <c r="L839" s="28"/>
      <c r="M839" s="28"/>
      <c r="N839" s="28"/>
      <c r="O839" s="28"/>
      <c r="P839" s="58"/>
      <c r="Q839" s="5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</row>
    <row r="840" spans="1:28" ht="14.4">
      <c r="A840" s="39"/>
      <c r="B840" s="38"/>
      <c r="C840" s="38"/>
      <c r="D840" s="39"/>
      <c r="E840" s="39"/>
      <c r="F840" s="39"/>
      <c r="G840" s="39"/>
      <c r="H840" s="59"/>
      <c r="I840" s="60"/>
      <c r="J840" s="28"/>
      <c r="K840" s="57"/>
      <c r="L840" s="28"/>
      <c r="M840" s="28"/>
      <c r="N840" s="28"/>
      <c r="O840" s="28"/>
      <c r="P840" s="58"/>
      <c r="Q840" s="5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</row>
    <row r="841" spans="1:28" ht="14.4">
      <c r="A841" s="39"/>
      <c r="B841" s="38"/>
      <c r="C841" s="38"/>
      <c r="D841" s="39"/>
      <c r="E841" s="39"/>
      <c r="F841" s="39"/>
      <c r="G841" s="39"/>
      <c r="H841" s="59"/>
      <c r="I841" s="60"/>
      <c r="J841" s="28"/>
      <c r="K841" s="57"/>
      <c r="L841" s="28"/>
      <c r="M841" s="28"/>
      <c r="N841" s="28"/>
      <c r="O841" s="28"/>
      <c r="P841" s="58"/>
      <c r="Q841" s="5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</row>
    <row r="842" spans="1:28" ht="14.4">
      <c r="A842" s="39"/>
      <c r="B842" s="38"/>
      <c r="C842" s="38"/>
      <c r="D842" s="39"/>
      <c r="E842" s="39"/>
      <c r="F842" s="39"/>
      <c r="G842" s="39"/>
      <c r="H842" s="59"/>
      <c r="I842" s="60"/>
      <c r="J842" s="28"/>
      <c r="K842" s="57"/>
      <c r="L842" s="28"/>
      <c r="M842" s="28"/>
      <c r="N842" s="28"/>
      <c r="O842" s="28"/>
      <c r="P842" s="58"/>
      <c r="Q842" s="5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</row>
    <row r="843" spans="1:28" ht="14.4">
      <c r="A843" s="39"/>
      <c r="B843" s="38"/>
      <c r="C843" s="38"/>
      <c r="D843" s="39"/>
      <c r="E843" s="39"/>
      <c r="F843" s="39"/>
      <c r="G843" s="39"/>
      <c r="H843" s="59"/>
      <c r="I843" s="60"/>
      <c r="J843" s="28"/>
      <c r="K843" s="57"/>
      <c r="L843" s="28"/>
      <c r="M843" s="28"/>
      <c r="N843" s="28"/>
      <c r="O843" s="28"/>
      <c r="P843" s="58"/>
      <c r="Q843" s="5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</row>
    <row r="844" spans="1:28" ht="14.4">
      <c r="A844" s="39"/>
      <c r="B844" s="38"/>
      <c r="C844" s="38"/>
      <c r="D844" s="39"/>
      <c r="E844" s="39"/>
      <c r="F844" s="39"/>
      <c r="G844" s="39"/>
      <c r="H844" s="59"/>
      <c r="I844" s="60"/>
      <c r="J844" s="28"/>
      <c r="K844" s="57"/>
      <c r="L844" s="28"/>
      <c r="M844" s="28"/>
      <c r="N844" s="28"/>
      <c r="O844" s="28"/>
      <c r="P844" s="58"/>
      <c r="Q844" s="5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</row>
    <row r="845" spans="1:28" ht="14.4">
      <c r="A845" s="39"/>
      <c r="B845" s="38"/>
      <c r="C845" s="38"/>
      <c r="D845" s="39"/>
      <c r="E845" s="39"/>
      <c r="F845" s="39"/>
      <c r="G845" s="39"/>
      <c r="H845" s="59"/>
      <c r="I845" s="60"/>
      <c r="J845" s="28"/>
      <c r="K845" s="57"/>
      <c r="L845" s="28"/>
      <c r="M845" s="28"/>
      <c r="N845" s="28"/>
      <c r="O845" s="28"/>
      <c r="P845" s="58"/>
      <c r="Q845" s="5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</row>
    <row r="846" spans="1:28" ht="14.4">
      <c r="A846" s="39"/>
      <c r="B846" s="38"/>
      <c r="C846" s="38"/>
      <c r="D846" s="39"/>
      <c r="E846" s="39"/>
      <c r="F846" s="39"/>
      <c r="G846" s="39"/>
      <c r="H846" s="59"/>
      <c r="I846" s="60"/>
      <c r="J846" s="28"/>
      <c r="K846" s="57"/>
      <c r="L846" s="28"/>
      <c r="M846" s="28"/>
      <c r="N846" s="28"/>
      <c r="O846" s="28"/>
      <c r="P846" s="58"/>
      <c r="Q846" s="5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</row>
    <row r="847" spans="1:28" ht="14.4">
      <c r="A847" s="39"/>
      <c r="B847" s="38"/>
      <c r="C847" s="38"/>
      <c r="D847" s="39"/>
      <c r="E847" s="39"/>
      <c r="F847" s="39"/>
      <c r="G847" s="39"/>
      <c r="H847" s="59"/>
      <c r="I847" s="60"/>
      <c r="J847" s="28"/>
      <c r="K847" s="57"/>
      <c r="L847" s="28"/>
      <c r="M847" s="28"/>
      <c r="N847" s="28"/>
      <c r="O847" s="28"/>
      <c r="P847" s="58"/>
      <c r="Q847" s="5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</row>
    <row r="848" spans="1:28" ht="14.4">
      <c r="A848" s="39"/>
      <c r="B848" s="38"/>
      <c r="C848" s="38"/>
      <c r="D848" s="39"/>
      <c r="E848" s="39"/>
      <c r="F848" s="39"/>
      <c r="G848" s="39"/>
      <c r="H848" s="59"/>
      <c r="I848" s="60"/>
      <c r="J848" s="28"/>
      <c r="K848" s="57"/>
      <c r="L848" s="28"/>
      <c r="M848" s="28"/>
      <c r="N848" s="28"/>
      <c r="O848" s="28"/>
      <c r="P848" s="58"/>
      <c r="Q848" s="5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</row>
    <row r="849" spans="1:28" ht="14.4">
      <c r="A849" s="39"/>
      <c r="B849" s="38"/>
      <c r="C849" s="38"/>
      <c r="D849" s="39"/>
      <c r="E849" s="39"/>
      <c r="F849" s="39"/>
      <c r="G849" s="39"/>
      <c r="H849" s="59"/>
      <c r="I849" s="60"/>
      <c r="J849" s="28"/>
      <c r="K849" s="57"/>
      <c r="L849" s="28"/>
      <c r="M849" s="28"/>
      <c r="N849" s="28"/>
      <c r="O849" s="28"/>
      <c r="P849" s="58"/>
      <c r="Q849" s="5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</row>
    <row r="850" spans="1:28" ht="14.4">
      <c r="A850" s="39"/>
      <c r="B850" s="38"/>
      <c r="C850" s="38"/>
      <c r="D850" s="39"/>
      <c r="E850" s="39"/>
      <c r="F850" s="39"/>
      <c r="G850" s="39"/>
      <c r="H850" s="59"/>
      <c r="I850" s="60"/>
      <c r="J850" s="28"/>
      <c r="K850" s="57"/>
      <c r="L850" s="28"/>
      <c r="M850" s="28"/>
      <c r="N850" s="28"/>
      <c r="O850" s="28"/>
      <c r="P850" s="58"/>
      <c r="Q850" s="5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</row>
    <row r="851" spans="1:28" ht="14.4">
      <c r="A851" s="39"/>
      <c r="B851" s="38"/>
      <c r="C851" s="38"/>
      <c r="D851" s="39"/>
      <c r="E851" s="39"/>
      <c r="F851" s="39"/>
      <c r="G851" s="39"/>
      <c r="H851" s="59"/>
      <c r="I851" s="60"/>
      <c r="J851" s="28"/>
      <c r="K851" s="57"/>
      <c r="L851" s="28"/>
      <c r="M851" s="28"/>
      <c r="N851" s="28"/>
      <c r="O851" s="28"/>
      <c r="P851" s="58"/>
      <c r="Q851" s="5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</row>
    <row r="852" spans="1:28" ht="14.4">
      <c r="A852" s="39"/>
      <c r="B852" s="38"/>
      <c r="C852" s="38"/>
      <c r="D852" s="39"/>
      <c r="E852" s="39"/>
      <c r="F852" s="39"/>
      <c r="G852" s="39"/>
      <c r="H852" s="59"/>
      <c r="I852" s="60"/>
      <c r="J852" s="28"/>
      <c r="K852" s="57"/>
      <c r="L852" s="28"/>
      <c r="M852" s="28"/>
      <c r="N852" s="28"/>
      <c r="O852" s="28"/>
      <c r="P852" s="58"/>
      <c r="Q852" s="5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</row>
    <row r="853" spans="1:28" ht="14.4">
      <c r="A853" s="39"/>
      <c r="B853" s="38"/>
      <c r="C853" s="38"/>
      <c r="D853" s="39"/>
      <c r="E853" s="39"/>
      <c r="F853" s="39"/>
      <c r="G853" s="39"/>
      <c r="H853" s="59"/>
      <c r="I853" s="60"/>
      <c r="J853" s="28"/>
      <c r="K853" s="57"/>
      <c r="L853" s="28"/>
      <c r="M853" s="28"/>
      <c r="N853" s="28"/>
      <c r="O853" s="28"/>
      <c r="P853" s="58"/>
      <c r="Q853" s="5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</row>
    <row r="854" spans="1:28" ht="14.4">
      <c r="A854" s="39"/>
      <c r="B854" s="38"/>
      <c r="C854" s="38"/>
      <c r="D854" s="39"/>
      <c r="E854" s="39"/>
      <c r="F854" s="39"/>
      <c r="G854" s="39"/>
      <c r="H854" s="59"/>
      <c r="I854" s="60"/>
      <c r="J854" s="28"/>
      <c r="K854" s="57"/>
      <c r="L854" s="28"/>
      <c r="M854" s="28"/>
      <c r="N854" s="28"/>
      <c r="O854" s="28"/>
      <c r="P854" s="58"/>
      <c r="Q854" s="5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</row>
    <row r="855" spans="1:28" ht="14.4">
      <c r="A855" s="39"/>
      <c r="B855" s="38"/>
      <c r="C855" s="38"/>
      <c r="D855" s="39"/>
      <c r="E855" s="39"/>
      <c r="F855" s="39"/>
      <c r="G855" s="39"/>
      <c r="H855" s="59"/>
      <c r="I855" s="60"/>
      <c r="J855" s="28"/>
      <c r="K855" s="57"/>
      <c r="L855" s="28"/>
      <c r="M855" s="28"/>
      <c r="N855" s="28"/>
      <c r="O855" s="28"/>
      <c r="P855" s="58"/>
      <c r="Q855" s="5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</row>
    <row r="856" spans="1:28" ht="14.4">
      <c r="A856" s="39"/>
      <c r="B856" s="38"/>
      <c r="C856" s="38"/>
      <c r="D856" s="39"/>
      <c r="E856" s="39"/>
      <c r="F856" s="39"/>
      <c r="G856" s="39"/>
      <c r="H856" s="59"/>
      <c r="I856" s="60"/>
      <c r="J856" s="28"/>
      <c r="K856" s="57"/>
      <c r="L856" s="28"/>
      <c r="M856" s="28"/>
      <c r="N856" s="28"/>
      <c r="O856" s="28"/>
      <c r="P856" s="58"/>
      <c r="Q856" s="5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</row>
    <row r="857" spans="1:28" ht="14.4">
      <c r="A857" s="39"/>
      <c r="B857" s="38"/>
      <c r="C857" s="38"/>
      <c r="D857" s="39"/>
      <c r="E857" s="39"/>
      <c r="F857" s="39"/>
      <c r="G857" s="39"/>
      <c r="H857" s="59"/>
      <c r="I857" s="60"/>
      <c r="J857" s="28"/>
      <c r="K857" s="57"/>
      <c r="L857" s="28"/>
      <c r="M857" s="28"/>
      <c r="N857" s="28"/>
      <c r="O857" s="28"/>
      <c r="P857" s="58"/>
      <c r="Q857" s="5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</row>
    <row r="858" spans="1:28" ht="14.4">
      <c r="A858" s="39"/>
      <c r="B858" s="38"/>
      <c r="C858" s="38"/>
      <c r="D858" s="39"/>
      <c r="E858" s="39"/>
      <c r="F858" s="39"/>
      <c r="G858" s="39"/>
      <c r="H858" s="59"/>
      <c r="I858" s="60"/>
      <c r="J858" s="28"/>
      <c r="K858" s="57"/>
      <c r="L858" s="28"/>
      <c r="M858" s="28"/>
      <c r="N858" s="28"/>
      <c r="O858" s="28"/>
      <c r="P858" s="58"/>
      <c r="Q858" s="5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</row>
    <row r="859" spans="1:28" ht="14.4">
      <c r="A859" s="39"/>
      <c r="B859" s="38"/>
      <c r="C859" s="38"/>
      <c r="D859" s="39"/>
      <c r="E859" s="39"/>
      <c r="F859" s="39"/>
      <c r="G859" s="39"/>
      <c r="H859" s="59"/>
      <c r="I859" s="60"/>
      <c r="J859" s="28"/>
      <c r="K859" s="57"/>
      <c r="L859" s="28"/>
      <c r="M859" s="28"/>
      <c r="N859" s="28"/>
      <c r="O859" s="28"/>
      <c r="P859" s="58"/>
      <c r="Q859" s="5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</row>
    <row r="860" spans="1:28" ht="14.4">
      <c r="A860" s="39"/>
      <c r="B860" s="38"/>
      <c r="C860" s="38"/>
      <c r="D860" s="39"/>
      <c r="E860" s="39"/>
      <c r="F860" s="39"/>
      <c r="G860" s="39"/>
      <c r="H860" s="59"/>
      <c r="I860" s="60"/>
      <c r="J860" s="28"/>
      <c r="K860" s="57"/>
      <c r="L860" s="28"/>
      <c r="M860" s="28"/>
      <c r="N860" s="28"/>
      <c r="O860" s="28"/>
      <c r="P860" s="58"/>
      <c r="Q860" s="5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</row>
    <row r="861" spans="1:28" ht="14.4">
      <c r="A861" s="39"/>
      <c r="B861" s="38"/>
      <c r="C861" s="38"/>
      <c r="D861" s="39"/>
      <c r="E861" s="39"/>
      <c r="F861" s="39"/>
      <c r="G861" s="39"/>
      <c r="H861" s="59"/>
      <c r="I861" s="60"/>
      <c r="J861" s="28"/>
      <c r="K861" s="57"/>
      <c r="L861" s="28"/>
      <c r="M861" s="28"/>
      <c r="N861" s="28"/>
      <c r="O861" s="28"/>
      <c r="P861" s="58"/>
      <c r="Q861" s="5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</row>
    <row r="862" spans="1:28" ht="14.4">
      <c r="A862" s="39"/>
      <c r="B862" s="38"/>
      <c r="C862" s="38"/>
      <c r="D862" s="39"/>
      <c r="E862" s="39"/>
      <c r="F862" s="39"/>
      <c r="G862" s="39"/>
      <c r="H862" s="59"/>
      <c r="I862" s="60"/>
      <c r="J862" s="28"/>
      <c r="K862" s="57"/>
      <c r="L862" s="28"/>
      <c r="M862" s="28"/>
      <c r="N862" s="28"/>
      <c r="O862" s="28"/>
      <c r="P862" s="58"/>
      <c r="Q862" s="5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</row>
    <row r="863" spans="1:28" ht="14.4">
      <c r="A863" s="39"/>
      <c r="B863" s="38"/>
      <c r="C863" s="38"/>
      <c r="D863" s="39"/>
      <c r="E863" s="39"/>
      <c r="F863" s="39"/>
      <c r="G863" s="39"/>
      <c r="H863" s="59"/>
      <c r="I863" s="60"/>
      <c r="J863" s="28"/>
      <c r="K863" s="57"/>
      <c r="L863" s="28"/>
      <c r="M863" s="28"/>
      <c r="N863" s="28"/>
      <c r="O863" s="28"/>
      <c r="P863" s="58"/>
      <c r="Q863" s="5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</row>
    <row r="864" spans="1:28" ht="14.4">
      <c r="A864" s="39"/>
      <c r="B864" s="38"/>
      <c r="C864" s="38"/>
      <c r="D864" s="39"/>
      <c r="E864" s="39"/>
      <c r="F864" s="39"/>
      <c r="G864" s="39"/>
      <c r="H864" s="59"/>
      <c r="I864" s="60"/>
      <c r="J864" s="28"/>
      <c r="K864" s="57"/>
      <c r="L864" s="28"/>
      <c r="M864" s="28"/>
      <c r="N864" s="28"/>
      <c r="O864" s="28"/>
      <c r="P864" s="58"/>
      <c r="Q864" s="5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</row>
    <row r="865" spans="1:28" ht="14.4">
      <c r="A865" s="39"/>
      <c r="B865" s="38"/>
      <c r="C865" s="38"/>
      <c r="D865" s="39"/>
      <c r="E865" s="39"/>
      <c r="F865" s="39"/>
      <c r="G865" s="39"/>
      <c r="H865" s="59"/>
      <c r="I865" s="60"/>
      <c r="J865" s="28"/>
      <c r="K865" s="57"/>
      <c r="L865" s="28"/>
      <c r="M865" s="28"/>
      <c r="N865" s="28"/>
      <c r="O865" s="28"/>
      <c r="P865" s="58"/>
      <c r="Q865" s="5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</row>
    <row r="866" spans="1:28" ht="14.4">
      <c r="A866" s="39"/>
      <c r="B866" s="38"/>
      <c r="C866" s="38"/>
      <c r="D866" s="39"/>
      <c r="E866" s="39"/>
      <c r="F866" s="39"/>
      <c r="G866" s="39"/>
      <c r="H866" s="59"/>
      <c r="I866" s="60"/>
      <c r="J866" s="28"/>
      <c r="K866" s="57"/>
      <c r="L866" s="28"/>
      <c r="M866" s="28"/>
      <c r="N866" s="28"/>
      <c r="O866" s="28"/>
      <c r="P866" s="58"/>
      <c r="Q866" s="5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</row>
    <row r="867" spans="1:28" ht="14.4">
      <c r="A867" s="39"/>
      <c r="B867" s="38"/>
      <c r="C867" s="38"/>
      <c r="D867" s="39"/>
      <c r="E867" s="39"/>
      <c r="F867" s="39"/>
      <c r="G867" s="39"/>
      <c r="H867" s="59"/>
      <c r="I867" s="60"/>
      <c r="J867" s="28"/>
      <c r="K867" s="57"/>
      <c r="L867" s="28"/>
      <c r="M867" s="28"/>
      <c r="N867" s="28"/>
      <c r="O867" s="28"/>
      <c r="P867" s="58"/>
      <c r="Q867" s="5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</row>
    <row r="868" spans="1:28" ht="14.4">
      <c r="A868" s="39"/>
      <c r="B868" s="38"/>
      <c r="C868" s="38"/>
      <c r="D868" s="39"/>
      <c r="E868" s="39"/>
      <c r="F868" s="39"/>
      <c r="G868" s="39"/>
      <c r="H868" s="59"/>
      <c r="I868" s="60"/>
      <c r="J868" s="28"/>
      <c r="K868" s="57"/>
      <c r="L868" s="28"/>
      <c r="M868" s="28"/>
      <c r="N868" s="28"/>
      <c r="O868" s="28"/>
      <c r="P868" s="58"/>
      <c r="Q868" s="5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</row>
    <row r="869" spans="1:28" ht="14.4">
      <c r="A869" s="39"/>
      <c r="B869" s="38"/>
      <c r="C869" s="38"/>
      <c r="D869" s="39"/>
      <c r="E869" s="39"/>
      <c r="F869" s="39"/>
      <c r="G869" s="39"/>
      <c r="H869" s="59"/>
      <c r="I869" s="60"/>
      <c r="J869" s="28"/>
      <c r="K869" s="57"/>
      <c r="L869" s="28"/>
      <c r="M869" s="28"/>
      <c r="N869" s="28"/>
      <c r="O869" s="28"/>
      <c r="P869" s="58"/>
      <c r="Q869" s="5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</row>
    <row r="870" spans="1:28" ht="14.4">
      <c r="A870" s="39"/>
      <c r="B870" s="38"/>
      <c r="C870" s="38"/>
      <c r="D870" s="39"/>
      <c r="E870" s="39"/>
      <c r="F870" s="39"/>
      <c r="G870" s="39"/>
      <c r="H870" s="59"/>
      <c r="I870" s="60"/>
      <c r="J870" s="28"/>
      <c r="K870" s="57"/>
      <c r="L870" s="28"/>
      <c r="M870" s="28"/>
      <c r="N870" s="28"/>
      <c r="O870" s="28"/>
      <c r="P870" s="58"/>
      <c r="Q870" s="5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</row>
    <row r="871" spans="1:28" ht="14.4">
      <c r="A871" s="39"/>
      <c r="B871" s="38"/>
      <c r="C871" s="38"/>
      <c r="D871" s="39"/>
      <c r="E871" s="39"/>
      <c r="F871" s="39"/>
      <c r="G871" s="39"/>
      <c r="H871" s="59"/>
      <c r="I871" s="60"/>
      <c r="J871" s="28"/>
      <c r="K871" s="57"/>
      <c r="L871" s="28"/>
      <c r="M871" s="28"/>
      <c r="N871" s="28"/>
      <c r="O871" s="28"/>
      <c r="P871" s="58"/>
      <c r="Q871" s="5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</row>
    <row r="872" spans="1:28" ht="14.4">
      <c r="A872" s="39"/>
      <c r="B872" s="38"/>
      <c r="C872" s="38"/>
      <c r="D872" s="39"/>
      <c r="E872" s="39"/>
      <c r="F872" s="39"/>
      <c r="G872" s="39"/>
      <c r="H872" s="59"/>
      <c r="I872" s="60"/>
      <c r="J872" s="28"/>
      <c r="K872" s="57"/>
      <c r="L872" s="28"/>
      <c r="M872" s="28"/>
      <c r="N872" s="28"/>
      <c r="O872" s="28"/>
      <c r="P872" s="58"/>
      <c r="Q872" s="5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</row>
    <row r="873" spans="1:28" ht="14.4">
      <c r="A873" s="39"/>
      <c r="B873" s="38"/>
      <c r="C873" s="38"/>
      <c r="D873" s="39"/>
      <c r="E873" s="39"/>
      <c r="F873" s="39"/>
      <c r="G873" s="39"/>
      <c r="H873" s="59"/>
      <c r="I873" s="60"/>
      <c r="J873" s="28"/>
      <c r="K873" s="57"/>
      <c r="L873" s="28"/>
      <c r="M873" s="28"/>
      <c r="N873" s="28"/>
      <c r="O873" s="28"/>
      <c r="P873" s="58"/>
      <c r="Q873" s="5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</row>
    <row r="874" spans="1:28" ht="14.4">
      <c r="A874" s="39"/>
      <c r="B874" s="38"/>
      <c r="C874" s="38"/>
      <c r="D874" s="39"/>
      <c r="E874" s="39"/>
      <c r="F874" s="39"/>
      <c r="G874" s="39"/>
      <c r="H874" s="59"/>
      <c r="I874" s="60"/>
      <c r="J874" s="28"/>
      <c r="K874" s="57"/>
      <c r="L874" s="28"/>
      <c r="M874" s="28"/>
      <c r="N874" s="28"/>
      <c r="O874" s="28"/>
      <c r="P874" s="58"/>
      <c r="Q874" s="5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</row>
    <row r="875" spans="1:28" ht="14.4">
      <c r="A875" s="39"/>
      <c r="B875" s="38"/>
      <c r="C875" s="38"/>
      <c r="D875" s="39"/>
      <c r="E875" s="39"/>
      <c r="F875" s="39"/>
      <c r="G875" s="39"/>
      <c r="H875" s="59"/>
      <c r="I875" s="60"/>
      <c r="J875" s="28"/>
      <c r="K875" s="57"/>
      <c r="L875" s="28"/>
      <c r="M875" s="28"/>
      <c r="N875" s="28"/>
      <c r="O875" s="28"/>
      <c r="P875" s="58"/>
      <c r="Q875" s="5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</row>
    <row r="876" spans="1:28" ht="14.4">
      <c r="A876" s="39"/>
      <c r="B876" s="38"/>
      <c r="C876" s="38"/>
      <c r="D876" s="39"/>
      <c r="E876" s="39"/>
      <c r="F876" s="39"/>
      <c r="G876" s="39"/>
      <c r="H876" s="59"/>
      <c r="I876" s="60"/>
      <c r="J876" s="28"/>
      <c r="K876" s="57"/>
      <c r="L876" s="28"/>
      <c r="M876" s="28"/>
      <c r="N876" s="28"/>
      <c r="O876" s="28"/>
      <c r="P876" s="58"/>
      <c r="Q876" s="5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</row>
    <row r="877" spans="1:28" ht="14.4">
      <c r="A877" s="39"/>
      <c r="B877" s="38"/>
      <c r="C877" s="38"/>
      <c r="D877" s="39"/>
      <c r="E877" s="39"/>
      <c r="F877" s="39"/>
      <c r="G877" s="39"/>
      <c r="H877" s="59"/>
      <c r="I877" s="60"/>
      <c r="J877" s="28"/>
      <c r="K877" s="57"/>
      <c r="L877" s="28"/>
      <c r="M877" s="28"/>
      <c r="N877" s="28"/>
      <c r="O877" s="28"/>
      <c r="P877" s="58"/>
      <c r="Q877" s="5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</row>
    <row r="878" spans="1:28" ht="14.4">
      <c r="A878" s="39"/>
      <c r="B878" s="38"/>
      <c r="C878" s="38"/>
      <c r="D878" s="39"/>
      <c r="E878" s="39"/>
      <c r="F878" s="39"/>
      <c r="G878" s="39"/>
      <c r="H878" s="59"/>
      <c r="I878" s="60"/>
      <c r="J878" s="28"/>
      <c r="K878" s="57"/>
      <c r="L878" s="28"/>
      <c r="M878" s="28"/>
      <c r="N878" s="28"/>
      <c r="O878" s="28"/>
      <c r="P878" s="58"/>
      <c r="Q878" s="5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</row>
    <row r="879" spans="1:28" ht="14.4">
      <c r="A879" s="39"/>
      <c r="B879" s="38"/>
      <c r="C879" s="38"/>
      <c r="D879" s="39"/>
      <c r="E879" s="39"/>
      <c r="F879" s="39"/>
      <c r="G879" s="39"/>
      <c r="H879" s="59"/>
      <c r="I879" s="60"/>
      <c r="J879" s="28"/>
      <c r="K879" s="57"/>
      <c r="L879" s="28"/>
      <c r="M879" s="28"/>
      <c r="N879" s="28"/>
      <c r="O879" s="28"/>
      <c r="P879" s="58"/>
      <c r="Q879" s="5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</row>
    <row r="880" spans="1:28" ht="14.4">
      <c r="A880" s="39"/>
      <c r="B880" s="38"/>
      <c r="C880" s="38"/>
      <c r="D880" s="39"/>
      <c r="E880" s="39"/>
      <c r="F880" s="39"/>
      <c r="G880" s="39"/>
      <c r="H880" s="59"/>
      <c r="I880" s="60"/>
      <c r="J880" s="28"/>
      <c r="K880" s="57"/>
      <c r="L880" s="28"/>
      <c r="M880" s="28"/>
      <c r="N880" s="28"/>
      <c r="O880" s="28"/>
      <c r="P880" s="58"/>
      <c r="Q880" s="5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</row>
    <row r="881" spans="1:28" ht="14.4">
      <c r="A881" s="39"/>
      <c r="B881" s="38"/>
      <c r="C881" s="38"/>
      <c r="D881" s="39"/>
      <c r="E881" s="39"/>
      <c r="F881" s="39"/>
      <c r="G881" s="39"/>
      <c r="H881" s="59"/>
      <c r="I881" s="60"/>
      <c r="J881" s="28"/>
      <c r="K881" s="57"/>
      <c r="L881" s="28"/>
      <c r="M881" s="28"/>
      <c r="N881" s="28"/>
      <c r="O881" s="28"/>
      <c r="P881" s="58"/>
      <c r="Q881" s="5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</row>
    <row r="882" spans="1:28" ht="14.4">
      <c r="A882" s="39"/>
      <c r="B882" s="38"/>
      <c r="C882" s="38"/>
      <c r="D882" s="39"/>
      <c r="E882" s="39"/>
      <c r="F882" s="39"/>
      <c r="G882" s="39"/>
      <c r="H882" s="59"/>
      <c r="I882" s="60"/>
      <c r="J882" s="28"/>
      <c r="K882" s="57"/>
      <c r="L882" s="28"/>
      <c r="M882" s="28"/>
      <c r="N882" s="28"/>
      <c r="O882" s="28"/>
      <c r="P882" s="58"/>
      <c r="Q882" s="5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</row>
    <row r="883" spans="1:28" ht="14.4">
      <c r="A883" s="39"/>
      <c r="B883" s="38"/>
      <c r="C883" s="38"/>
      <c r="D883" s="39"/>
      <c r="E883" s="39"/>
      <c r="F883" s="39"/>
      <c r="G883" s="39"/>
      <c r="H883" s="59"/>
      <c r="I883" s="60"/>
      <c r="J883" s="28"/>
      <c r="K883" s="57"/>
      <c r="L883" s="28"/>
      <c r="M883" s="28"/>
      <c r="N883" s="28"/>
      <c r="O883" s="28"/>
      <c r="P883" s="58"/>
      <c r="Q883" s="5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</row>
    <row r="884" spans="1:28" ht="14.4">
      <c r="A884" s="39"/>
      <c r="B884" s="38"/>
      <c r="C884" s="38"/>
      <c r="D884" s="39"/>
      <c r="E884" s="39"/>
      <c r="F884" s="39"/>
      <c r="G884" s="39"/>
      <c r="H884" s="59"/>
      <c r="I884" s="60"/>
      <c r="J884" s="28"/>
      <c r="K884" s="57"/>
      <c r="L884" s="28"/>
      <c r="M884" s="28"/>
      <c r="N884" s="28"/>
      <c r="O884" s="28"/>
      <c r="P884" s="58"/>
      <c r="Q884" s="5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</row>
    <row r="885" spans="1:28" ht="14.4">
      <c r="A885" s="39"/>
      <c r="B885" s="38"/>
      <c r="C885" s="38"/>
      <c r="D885" s="39"/>
      <c r="E885" s="39"/>
      <c r="F885" s="39"/>
      <c r="G885" s="39"/>
      <c r="H885" s="59"/>
      <c r="I885" s="60"/>
      <c r="J885" s="28"/>
      <c r="K885" s="57"/>
      <c r="L885" s="28"/>
      <c r="M885" s="28"/>
      <c r="N885" s="28"/>
      <c r="O885" s="28"/>
      <c r="P885" s="58"/>
      <c r="Q885" s="5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</row>
    <row r="886" spans="1:28" ht="14.4">
      <c r="A886" s="39"/>
      <c r="B886" s="38"/>
      <c r="C886" s="38"/>
      <c r="D886" s="39"/>
      <c r="E886" s="39"/>
      <c r="F886" s="39"/>
      <c r="G886" s="39"/>
      <c r="H886" s="59"/>
      <c r="I886" s="60"/>
      <c r="J886" s="28"/>
      <c r="K886" s="57"/>
      <c r="L886" s="28"/>
      <c r="M886" s="28"/>
      <c r="N886" s="28"/>
      <c r="O886" s="28"/>
      <c r="P886" s="58"/>
      <c r="Q886" s="5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</row>
    <row r="887" spans="1:28" ht="14.4">
      <c r="A887" s="39"/>
      <c r="B887" s="38"/>
      <c r="C887" s="38"/>
      <c r="D887" s="39"/>
      <c r="E887" s="39"/>
      <c r="F887" s="39"/>
      <c r="G887" s="39"/>
      <c r="H887" s="59"/>
      <c r="I887" s="60"/>
      <c r="J887" s="28"/>
      <c r="K887" s="57"/>
      <c r="L887" s="28"/>
      <c r="M887" s="28"/>
      <c r="N887" s="28"/>
      <c r="O887" s="28"/>
      <c r="P887" s="58"/>
      <c r="Q887" s="5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</row>
    <row r="888" spans="1:28" ht="14.4">
      <c r="A888" s="39"/>
      <c r="B888" s="38"/>
      <c r="C888" s="38"/>
      <c r="D888" s="39"/>
      <c r="E888" s="39"/>
      <c r="F888" s="39"/>
      <c r="G888" s="39"/>
      <c r="H888" s="59"/>
      <c r="I888" s="60"/>
      <c r="J888" s="28"/>
      <c r="K888" s="57"/>
      <c r="L888" s="28"/>
      <c r="M888" s="28"/>
      <c r="N888" s="28"/>
      <c r="O888" s="28"/>
      <c r="P888" s="58"/>
      <c r="Q888" s="5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</row>
    <row r="889" spans="1:28" ht="14.4">
      <c r="A889" s="39"/>
      <c r="B889" s="38"/>
      <c r="C889" s="38"/>
      <c r="D889" s="39"/>
      <c r="E889" s="39"/>
      <c r="F889" s="39"/>
      <c r="G889" s="39"/>
      <c r="H889" s="59"/>
      <c r="I889" s="60"/>
      <c r="J889" s="28"/>
      <c r="K889" s="57"/>
      <c r="L889" s="28"/>
      <c r="M889" s="28"/>
      <c r="N889" s="28"/>
      <c r="O889" s="28"/>
      <c r="P889" s="58"/>
      <c r="Q889" s="5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</row>
    <row r="890" spans="1:28" ht="14.4">
      <c r="A890" s="39"/>
      <c r="B890" s="38"/>
      <c r="C890" s="38"/>
      <c r="D890" s="39"/>
      <c r="E890" s="39"/>
      <c r="F890" s="39"/>
      <c r="G890" s="39"/>
      <c r="H890" s="59"/>
      <c r="I890" s="60"/>
      <c r="J890" s="28"/>
      <c r="K890" s="57"/>
      <c r="L890" s="28"/>
      <c r="M890" s="28"/>
      <c r="N890" s="28"/>
      <c r="O890" s="28"/>
      <c r="P890" s="58"/>
      <c r="Q890" s="5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</row>
    <row r="891" spans="1:28" ht="14.4">
      <c r="A891" s="39"/>
      <c r="B891" s="38"/>
      <c r="C891" s="38"/>
      <c r="D891" s="39"/>
      <c r="E891" s="39"/>
      <c r="F891" s="39"/>
      <c r="G891" s="39"/>
      <c r="H891" s="59"/>
      <c r="I891" s="60"/>
      <c r="J891" s="28"/>
      <c r="K891" s="57"/>
      <c r="L891" s="28"/>
      <c r="M891" s="28"/>
      <c r="N891" s="28"/>
      <c r="O891" s="28"/>
      <c r="P891" s="58"/>
      <c r="Q891" s="5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</row>
    <row r="892" spans="1:28" ht="14.4">
      <c r="A892" s="39"/>
      <c r="B892" s="38"/>
      <c r="C892" s="38"/>
      <c r="D892" s="39"/>
      <c r="E892" s="39"/>
      <c r="F892" s="39"/>
      <c r="G892" s="39"/>
      <c r="H892" s="59"/>
      <c r="I892" s="60"/>
      <c r="J892" s="28"/>
      <c r="K892" s="57"/>
      <c r="L892" s="28"/>
      <c r="M892" s="28"/>
      <c r="N892" s="28"/>
      <c r="O892" s="28"/>
      <c r="P892" s="58"/>
      <c r="Q892" s="5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</row>
    <row r="893" spans="1:28" ht="14.4">
      <c r="A893" s="39"/>
      <c r="B893" s="38"/>
      <c r="C893" s="38"/>
      <c r="D893" s="39"/>
      <c r="E893" s="39"/>
      <c r="F893" s="39"/>
      <c r="G893" s="39"/>
      <c r="H893" s="59"/>
      <c r="I893" s="60"/>
      <c r="J893" s="28"/>
      <c r="K893" s="57"/>
      <c r="L893" s="28"/>
      <c r="M893" s="28"/>
      <c r="N893" s="28"/>
      <c r="O893" s="28"/>
      <c r="P893" s="58"/>
      <c r="Q893" s="5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</row>
    <row r="894" spans="1:28" ht="14.4">
      <c r="A894" s="39"/>
      <c r="B894" s="38"/>
      <c r="C894" s="38"/>
      <c r="D894" s="39"/>
      <c r="E894" s="39"/>
      <c r="F894" s="39"/>
      <c r="G894" s="39"/>
      <c r="H894" s="59"/>
      <c r="I894" s="60"/>
      <c r="J894" s="28"/>
      <c r="K894" s="57"/>
      <c r="L894" s="28"/>
      <c r="M894" s="28"/>
      <c r="N894" s="28"/>
      <c r="O894" s="28"/>
      <c r="P894" s="58"/>
      <c r="Q894" s="5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</row>
    <row r="895" spans="1:28" ht="14.4">
      <c r="A895" s="39"/>
      <c r="B895" s="38"/>
      <c r="C895" s="38"/>
      <c r="D895" s="39"/>
      <c r="E895" s="39"/>
      <c r="F895" s="39"/>
      <c r="G895" s="39"/>
      <c r="H895" s="59"/>
      <c r="I895" s="60"/>
      <c r="J895" s="28"/>
      <c r="K895" s="57"/>
      <c r="L895" s="28"/>
      <c r="M895" s="28"/>
      <c r="N895" s="28"/>
      <c r="O895" s="28"/>
      <c r="P895" s="58"/>
      <c r="Q895" s="5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</row>
    <row r="896" spans="1:28" ht="14.4">
      <c r="A896" s="39"/>
      <c r="B896" s="38"/>
      <c r="C896" s="38"/>
      <c r="D896" s="39"/>
      <c r="E896" s="39"/>
      <c r="F896" s="39"/>
      <c r="G896" s="39"/>
      <c r="H896" s="59"/>
      <c r="I896" s="60"/>
      <c r="J896" s="28"/>
      <c r="K896" s="57"/>
      <c r="L896" s="28"/>
      <c r="M896" s="28"/>
      <c r="N896" s="28"/>
      <c r="O896" s="28"/>
      <c r="P896" s="58"/>
      <c r="Q896" s="5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</row>
    <row r="897" spans="1:28" ht="14.4">
      <c r="A897" s="39"/>
      <c r="B897" s="38"/>
      <c r="C897" s="38"/>
      <c r="D897" s="39"/>
      <c r="E897" s="39"/>
      <c r="F897" s="39"/>
      <c r="G897" s="39"/>
      <c r="H897" s="59"/>
      <c r="I897" s="60"/>
      <c r="J897" s="28"/>
      <c r="K897" s="57"/>
      <c r="L897" s="28"/>
      <c r="M897" s="28"/>
      <c r="N897" s="28"/>
      <c r="O897" s="28"/>
      <c r="P897" s="58"/>
      <c r="Q897" s="5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</row>
    <row r="898" spans="1:28" ht="14.4">
      <c r="A898" s="39"/>
      <c r="B898" s="38"/>
      <c r="C898" s="38"/>
      <c r="D898" s="39"/>
      <c r="E898" s="39"/>
      <c r="F898" s="39"/>
      <c r="G898" s="39"/>
      <c r="H898" s="59"/>
      <c r="I898" s="60"/>
      <c r="J898" s="28"/>
      <c r="K898" s="57"/>
      <c r="L898" s="28"/>
      <c r="M898" s="28"/>
      <c r="N898" s="28"/>
      <c r="O898" s="28"/>
      <c r="P898" s="58"/>
      <c r="Q898" s="5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</row>
    <row r="899" spans="1:28" ht="14.4">
      <c r="A899" s="39"/>
      <c r="B899" s="38"/>
      <c r="C899" s="38"/>
      <c r="D899" s="39"/>
      <c r="E899" s="39"/>
      <c r="F899" s="39"/>
      <c r="G899" s="39"/>
      <c r="H899" s="59"/>
      <c r="I899" s="60"/>
      <c r="J899" s="28"/>
      <c r="K899" s="57"/>
      <c r="L899" s="28"/>
      <c r="M899" s="28"/>
      <c r="N899" s="28"/>
      <c r="O899" s="28"/>
      <c r="P899" s="58"/>
      <c r="Q899" s="5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</row>
    <row r="900" spans="1:28" ht="14.4">
      <c r="A900" s="39"/>
      <c r="B900" s="38"/>
      <c r="C900" s="38"/>
      <c r="D900" s="39"/>
      <c r="E900" s="39"/>
      <c r="F900" s="39"/>
      <c r="G900" s="39"/>
      <c r="H900" s="59"/>
      <c r="I900" s="60"/>
      <c r="J900" s="28"/>
      <c r="K900" s="57"/>
      <c r="L900" s="28"/>
      <c r="M900" s="28"/>
      <c r="N900" s="28"/>
      <c r="O900" s="28"/>
      <c r="P900" s="58"/>
      <c r="Q900" s="5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</row>
    <row r="901" spans="1:28" ht="14.4">
      <c r="A901" s="39"/>
      <c r="B901" s="38"/>
      <c r="C901" s="38"/>
      <c r="D901" s="39"/>
      <c r="E901" s="39"/>
      <c r="F901" s="39"/>
      <c r="G901" s="39"/>
      <c r="H901" s="59"/>
      <c r="I901" s="60"/>
      <c r="J901" s="28"/>
      <c r="K901" s="57"/>
      <c r="L901" s="28"/>
      <c r="M901" s="28"/>
      <c r="N901" s="28"/>
      <c r="O901" s="28"/>
      <c r="P901" s="58"/>
      <c r="Q901" s="5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</row>
    <row r="902" spans="1:28" ht="14.4">
      <c r="A902" s="39"/>
      <c r="B902" s="38"/>
      <c r="C902" s="38"/>
      <c r="D902" s="39"/>
      <c r="E902" s="39"/>
      <c r="F902" s="39"/>
      <c r="G902" s="39"/>
      <c r="H902" s="59"/>
      <c r="I902" s="60"/>
      <c r="J902" s="28"/>
      <c r="K902" s="57"/>
      <c r="L902" s="28"/>
      <c r="M902" s="28"/>
      <c r="N902" s="28"/>
      <c r="O902" s="28"/>
      <c r="P902" s="58"/>
      <c r="Q902" s="5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</row>
    <row r="903" spans="1:28" ht="14.4">
      <c r="A903" s="39"/>
      <c r="B903" s="38"/>
      <c r="C903" s="38"/>
      <c r="D903" s="39"/>
      <c r="E903" s="39"/>
      <c r="F903" s="39"/>
      <c r="G903" s="39"/>
      <c r="H903" s="59"/>
      <c r="I903" s="60"/>
      <c r="J903" s="28"/>
      <c r="K903" s="57"/>
      <c r="L903" s="28"/>
      <c r="M903" s="28"/>
      <c r="N903" s="28"/>
      <c r="O903" s="28"/>
      <c r="P903" s="58"/>
      <c r="Q903" s="5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</row>
    <row r="904" spans="1:28" ht="14.4">
      <c r="A904" s="39"/>
      <c r="B904" s="38"/>
      <c r="C904" s="38"/>
      <c r="D904" s="39"/>
      <c r="E904" s="39"/>
      <c r="F904" s="39"/>
      <c r="G904" s="39"/>
      <c r="H904" s="59"/>
      <c r="I904" s="60"/>
      <c r="J904" s="28"/>
      <c r="K904" s="57"/>
      <c r="L904" s="28"/>
      <c r="M904" s="28"/>
      <c r="N904" s="28"/>
      <c r="O904" s="28"/>
      <c r="P904" s="58"/>
      <c r="Q904" s="5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</row>
    <row r="905" spans="1:28" ht="14.4">
      <c r="A905" s="39"/>
      <c r="B905" s="38"/>
      <c r="C905" s="38"/>
      <c r="D905" s="39"/>
      <c r="E905" s="39"/>
      <c r="F905" s="39"/>
      <c r="G905" s="39"/>
      <c r="H905" s="59"/>
      <c r="I905" s="60"/>
      <c r="J905" s="28"/>
      <c r="K905" s="57"/>
      <c r="L905" s="28"/>
      <c r="M905" s="28"/>
      <c r="N905" s="28"/>
      <c r="O905" s="28"/>
      <c r="P905" s="58"/>
      <c r="Q905" s="5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</row>
    <row r="906" spans="1:28" ht="14.4">
      <c r="A906" s="39"/>
      <c r="B906" s="38"/>
      <c r="C906" s="38"/>
      <c r="D906" s="39"/>
      <c r="E906" s="39"/>
      <c r="F906" s="39"/>
      <c r="G906" s="39"/>
      <c r="H906" s="59"/>
      <c r="I906" s="60"/>
      <c r="J906" s="28"/>
      <c r="K906" s="57"/>
      <c r="L906" s="28"/>
      <c r="M906" s="28"/>
      <c r="N906" s="28"/>
      <c r="O906" s="28"/>
      <c r="P906" s="58"/>
      <c r="Q906" s="5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</row>
    <row r="907" spans="1:28" ht="14.4">
      <c r="A907" s="39"/>
      <c r="B907" s="38"/>
      <c r="C907" s="38"/>
      <c r="D907" s="39"/>
      <c r="E907" s="39"/>
      <c r="F907" s="39"/>
      <c r="G907" s="39"/>
      <c r="H907" s="59"/>
      <c r="I907" s="60"/>
      <c r="J907" s="28"/>
      <c r="K907" s="57"/>
      <c r="L907" s="28"/>
      <c r="M907" s="28"/>
      <c r="N907" s="28"/>
      <c r="O907" s="28"/>
      <c r="P907" s="58"/>
      <c r="Q907" s="5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</row>
    <row r="908" spans="1:28" ht="14.4">
      <c r="A908" s="39"/>
      <c r="B908" s="38"/>
      <c r="C908" s="38"/>
      <c r="D908" s="39"/>
      <c r="E908" s="39"/>
      <c r="F908" s="39"/>
      <c r="G908" s="39"/>
      <c r="H908" s="59"/>
      <c r="I908" s="60"/>
      <c r="J908" s="28"/>
      <c r="K908" s="57"/>
      <c r="L908" s="28"/>
      <c r="M908" s="28"/>
      <c r="N908" s="28"/>
      <c r="O908" s="28"/>
      <c r="P908" s="58"/>
      <c r="Q908" s="5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</row>
    <row r="909" spans="1:28" ht="14.4">
      <c r="A909" s="39"/>
      <c r="B909" s="38"/>
      <c r="C909" s="38"/>
      <c r="D909" s="39"/>
      <c r="E909" s="39"/>
      <c r="F909" s="39"/>
      <c r="G909" s="39"/>
      <c r="H909" s="59"/>
      <c r="I909" s="60"/>
      <c r="J909" s="28"/>
      <c r="K909" s="57"/>
      <c r="L909" s="28"/>
      <c r="M909" s="28"/>
      <c r="N909" s="28"/>
      <c r="O909" s="28"/>
      <c r="P909" s="58"/>
      <c r="Q909" s="5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</row>
    <row r="910" spans="1:28" ht="14.4">
      <c r="A910" s="39"/>
      <c r="B910" s="38"/>
      <c r="C910" s="38"/>
      <c r="D910" s="39"/>
      <c r="E910" s="39"/>
      <c r="F910" s="39"/>
      <c r="G910" s="39"/>
      <c r="H910" s="59"/>
      <c r="I910" s="60"/>
      <c r="J910" s="28"/>
      <c r="K910" s="57"/>
      <c r="L910" s="28"/>
      <c r="M910" s="28"/>
      <c r="N910" s="28"/>
      <c r="O910" s="28"/>
      <c r="P910" s="58"/>
      <c r="Q910" s="5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</row>
    <row r="911" spans="1:28" ht="14.4">
      <c r="A911" s="39"/>
      <c r="B911" s="38"/>
      <c r="C911" s="38"/>
      <c r="D911" s="39"/>
      <c r="E911" s="39"/>
      <c r="F911" s="39"/>
      <c r="G911" s="39"/>
      <c r="H911" s="59"/>
      <c r="I911" s="60"/>
      <c r="J911" s="28"/>
      <c r="K911" s="57"/>
      <c r="L911" s="28"/>
      <c r="M911" s="28"/>
      <c r="N911" s="28"/>
      <c r="O911" s="28"/>
      <c r="P911" s="58"/>
      <c r="Q911" s="5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</row>
    <row r="912" spans="1:28" ht="14.4">
      <c r="A912" s="39"/>
      <c r="B912" s="38"/>
      <c r="C912" s="38"/>
      <c r="D912" s="39"/>
      <c r="E912" s="39"/>
      <c r="F912" s="39"/>
      <c r="G912" s="39"/>
      <c r="H912" s="59"/>
      <c r="I912" s="60"/>
      <c r="J912" s="28"/>
      <c r="K912" s="57"/>
      <c r="L912" s="28"/>
      <c r="M912" s="28"/>
      <c r="N912" s="28"/>
      <c r="O912" s="28"/>
      <c r="P912" s="58"/>
      <c r="Q912" s="5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</row>
    <row r="913" spans="1:28" ht="14.4">
      <c r="A913" s="39"/>
      <c r="B913" s="38"/>
      <c r="C913" s="38"/>
      <c r="D913" s="39"/>
      <c r="E913" s="39"/>
      <c r="F913" s="39"/>
      <c r="G913" s="39"/>
      <c r="H913" s="59"/>
      <c r="I913" s="60"/>
      <c r="J913" s="28"/>
      <c r="K913" s="57"/>
      <c r="L913" s="28"/>
      <c r="M913" s="28"/>
      <c r="N913" s="28"/>
      <c r="O913" s="28"/>
      <c r="P913" s="58"/>
      <c r="Q913" s="5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</row>
    <row r="914" spans="1:28" ht="14.4">
      <c r="A914" s="39"/>
      <c r="B914" s="38"/>
      <c r="C914" s="38"/>
      <c r="D914" s="39"/>
      <c r="E914" s="39"/>
      <c r="F914" s="39"/>
      <c r="G914" s="39"/>
      <c r="H914" s="59"/>
      <c r="I914" s="60"/>
      <c r="J914" s="28"/>
      <c r="K914" s="57"/>
      <c r="L914" s="28"/>
      <c r="M914" s="28"/>
      <c r="N914" s="28"/>
      <c r="O914" s="28"/>
      <c r="P914" s="58"/>
      <c r="Q914" s="5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</row>
    <row r="915" spans="1:28" ht="14.4">
      <c r="A915" s="39"/>
      <c r="B915" s="38"/>
      <c r="C915" s="38"/>
      <c r="D915" s="39"/>
      <c r="E915" s="39"/>
      <c r="F915" s="39"/>
      <c r="G915" s="39"/>
      <c r="H915" s="59"/>
      <c r="I915" s="60"/>
      <c r="J915" s="28"/>
      <c r="K915" s="57"/>
      <c r="L915" s="28"/>
      <c r="M915" s="28"/>
      <c r="N915" s="28"/>
      <c r="O915" s="28"/>
      <c r="P915" s="58"/>
      <c r="Q915" s="5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</row>
    <row r="916" spans="1:28" ht="14.4">
      <c r="A916" s="39"/>
      <c r="B916" s="38"/>
      <c r="C916" s="38"/>
      <c r="D916" s="39"/>
      <c r="E916" s="39"/>
      <c r="F916" s="39"/>
      <c r="G916" s="39"/>
      <c r="H916" s="59"/>
      <c r="I916" s="60"/>
      <c r="J916" s="28"/>
      <c r="K916" s="57"/>
      <c r="L916" s="28"/>
      <c r="M916" s="28"/>
      <c r="N916" s="28"/>
      <c r="O916" s="28"/>
      <c r="P916" s="58"/>
      <c r="Q916" s="5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</row>
    <row r="917" spans="1:28" ht="14.4">
      <c r="A917" s="39"/>
      <c r="B917" s="38"/>
      <c r="C917" s="38"/>
      <c r="D917" s="39"/>
      <c r="E917" s="39"/>
      <c r="F917" s="39"/>
      <c r="G917" s="39"/>
      <c r="H917" s="59"/>
      <c r="I917" s="60"/>
      <c r="J917" s="28"/>
      <c r="K917" s="57"/>
      <c r="L917" s="28"/>
      <c r="M917" s="28"/>
      <c r="N917" s="28"/>
      <c r="O917" s="28"/>
      <c r="P917" s="58"/>
      <c r="Q917" s="5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</row>
    <row r="918" spans="1:28" ht="14.4">
      <c r="A918" s="39"/>
      <c r="B918" s="38"/>
      <c r="C918" s="38"/>
      <c r="D918" s="39"/>
      <c r="E918" s="39"/>
      <c r="F918" s="39"/>
      <c r="G918" s="39"/>
      <c r="H918" s="59"/>
      <c r="I918" s="60"/>
      <c r="J918" s="28"/>
      <c r="K918" s="57"/>
      <c r="L918" s="28"/>
      <c r="M918" s="28"/>
      <c r="N918" s="28"/>
      <c r="O918" s="28"/>
      <c r="P918" s="58"/>
      <c r="Q918" s="5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</row>
    <row r="919" spans="1:28" ht="14.4">
      <c r="A919" s="39"/>
      <c r="B919" s="38"/>
      <c r="C919" s="38"/>
      <c r="D919" s="39"/>
      <c r="E919" s="39"/>
      <c r="F919" s="39"/>
      <c r="G919" s="39"/>
      <c r="H919" s="59"/>
      <c r="I919" s="60"/>
      <c r="J919" s="28"/>
      <c r="K919" s="57"/>
      <c r="L919" s="28"/>
      <c r="M919" s="28"/>
      <c r="N919" s="28"/>
      <c r="O919" s="28"/>
      <c r="P919" s="58"/>
      <c r="Q919" s="5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</row>
    <row r="920" spans="1:28" ht="14.4">
      <c r="A920" s="39"/>
      <c r="B920" s="38"/>
      <c r="C920" s="38"/>
      <c r="D920" s="39"/>
      <c r="E920" s="39"/>
      <c r="F920" s="39"/>
      <c r="G920" s="39"/>
      <c r="H920" s="59"/>
      <c r="I920" s="60"/>
      <c r="J920" s="28"/>
      <c r="K920" s="57"/>
      <c r="L920" s="28"/>
      <c r="M920" s="28"/>
      <c r="N920" s="28"/>
      <c r="O920" s="28"/>
      <c r="P920" s="58"/>
      <c r="Q920" s="5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</row>
    <row r="921" spans="1:28" ht="14.4">
      <c r="A921" s="39"/>
      <c r="B921" s="38"/>
      <c r="C921" s="38"/>
      <c r="D921" s="39"/>
      <c r="E921" s="39"/>
      <c r="F921" s="39"/>
      <c r="G921" s="39"/>
      <c r="H921" s="59"/>
      <c r="I921" s="60"/>
      <c r="J921" s="28"/>
      <c r="K921" s="57"/>
      <c r="L921" s="28"/>
      <c r="M921" s="28"/>
      <c r="N921" s="28"/>
      <c r="O921" s="28"/>
      <c r="P921" s="58"/>
      <c r="Q921" s="5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</row>
    <row r="922" spans="1:28" ht="14.4">
      <c r="A922" s="39"/>
      <c r="B922" s="38"/>
      <c r="C922" s="38"/>
      <c r="D922" s="39"/>
      <c r="E922" s="39"/>
      <c r="F922" s="39"/>
      <c r="G922" s="39"/>
      <c r="H922" s="59"/>
      <c r="I922" s="60"/>
      <c r="J922" s="28"/>
      <c r="K922" s="57"/>
      <c r="L922" s="28"/>
      <c r="M922" s="28"/>
      <c r="N922" s="28"/>
      <c r="O922" s="28"/>
      <c r="P922" s="58"/>
      <c r="Q922" s="5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</row>
    <row r="923" spans="1:28" ht="14.4">
      <c r="A923" s="39"/>
      <c r="B923" s="38"/>
      <c r="C923" s="38"/>
      <c r="D923" s="39"/>
      <c r="E923" s="39"/>
      <c r="F923" s="39"/>
      <c r="G923" s="39"/>
      <c r="H923" s="59"/>
      <c r="I923" s="60"/>
      <c r="J923" s="28"/>
      <c r="K923" s="57"/>
      <c r="L923" s="28"/>
      <c r="M923" s="28"/>
      <c r="N923" s="28"/>
      <c r="O923" s="28"/>
      <c r="P923" s="58"/>
      <c r="Q923" s="5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</row>
    <row r="924" spans="1:28" ht="14.4">
      <c r="A924" s="39"/>
      <c r="B924" s="38"/>
      <c r="C924" s="38"/>
      <c r="D924" s="39"/>
      <c r="E924" s="39"/>
      <c r="F924" s="39"/>
      <c r="G924" s="39"/>
      <c r="H924" s="59"/>
      <c r="I924" s="60"/>
      <c r="J924" s="28"/>
      <c r="K924" s="57"/>
      <c r="L924" s="28"/>
      <c r="M924" s="28"/>
      <c r="N924" s="28"/>
      <c r="O924" s="28"/>
      <c r="P924" s="58"/>
      <c r="Q924" s="5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</row>
    <row r="925" spans="1:28" ht="14.4">
      <c r="A925" s="39"/>
      <c r="B925" s="38"/>
      <c r="C925" s="38"/>
      <c r="D925" s="39"/>
      <c r="E925" s="39"/>
      <c r="F925" s="39"/>
      <c r="G925" s="39"/>
      <c r="H925" s="59"/>
      <c r="I925" s="60"/>
      <c r="J925" s="28"/>
      <c r="K925" s="57"/>
      <c r="L925" s="28"/>
      <c r="M925" s="28"/>
      <c r="N925" s="28"/>
      <c r="O925" s="28"/>
      <c r="P925" s="58"/>
      <c r="Q925" s="5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</row>
    <row r="926" spans="1:28" ht="14.4">
      <c r="A926" s="39"/>
      <c r="B926" s="38"/>
      <c r="C926" s="38"/>
      <c r="D926" s="39"/>
      <c r="E926" s="39"/>
      <c r="F926" s="39"/>
      <c r="G926" s="39"/>
      <c r="H926" s="59"/>
      <c r="I926" s="60"/>
      <c r="J926" s="28"/>
      <c r="K926" s="57"/>
      <c r="L926" s="28"/>
      <c r="M926" s="28"/>
      <c r="N926" s="28"/>
      <c r="O926" s="28"/>
      <c r="P926" s="58"/>
      <c r="Q926" s="5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</row>
    <row r="927" spans="1:28" ht="14.4">
      <c r="A927" s="39"/>
      <c r="B927" s="38"/>
      <c r="C927" s="38"/>
      <c r="D927" s="39"/>
      <c r="E927" s="39"/>
      <c r="F927" s="39"/>
      <c r="G927" s="39"/>
      <c r="H927" s="59"/>
      <c r="I927" s="60"/>
      <c r="J927" s="28"/>
      <c r="K927" s="57"/>
      <c r="L927" s="28"/>
      <c r="M927" s="28"/>
      <c r="N927" s="28"/>
      <c r="O927" s="28"/>
      <c r="P927" s="58"/>
      <c r="Q927" s="5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</row>
    <row r="928" spans="1:28" ht="14.4">
      <c r="A928" s="39"/>
      <c r="B928" s="38"/>
      <c r="C928" s="38"/>
      <c r="D928" s="39"/>
      <c r="E928" s="39"/>
      <c r="F928" s="39"/>
      <c r="G928" s="39"/>
      <c r="H928" s="59"/>
      <c r="I928" s="60"/>
      <c r="J928" s="28"/>
      <c r="K928" s="57"/>
      <c r="L928" s="28"/>
      <c r="M928" s="28"/>
      <c r="N928" s="28"/>
      <c r="O928" s="28"/>
      <c r="P928" s="58"/>
      <c r="Q928" s="5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</row>
    <row r="929" spans="1:28" ht="14.4">
      <c r="A929" s="39"/>
      <c r="B929" s="38"/>
      <c r="C929" s="38"/>
      <c r="D929" s="39"/>
      <c r="E929" s="39"/>
      <c r="F929" s="39"/>
      <c r="G929" s="39"/>
      <c r="H929" s="59"/>
      <c r="I929" s="60"/>
      <c r="J929" s="28"/>
      <c r="K929" s="57"/>
      <c r="L929" s="28"/>
      <c r="M929" s="28"/>
      <c r="N929" s="28"/>
      <c r="O929" s="28"/>
      <c r="P929" s="58"/>
      <c r="Q929" s="5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</row>
    <row r="930" spans="1:28" ht="14.4">
      <c r="A930" s="39"/>
      <c r="B930" s="38"/>
      <c r="C930" s="38"/>
      <c r="D930" s="39"/>
      <c r="E930" s="39"/>
      <c r="F930" s="39"/>
      <c r="G930" s="39"/>
      <c r="H930" s="59"/>
      <c r="I930" s="60"/>
      <c r="J930" s="28"/>
      <c r="K930" s="57"/>
      <c r="L930" s="28"/>
      <c r="M930" s="28"/>
      <c r="N930" s="28"/>
      <c r="O930" s="28"/>
      <c r="P930" s="58"/>
      <c r="Q930" s="5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</row>
    <row r="931" spans="1:28" ht="14.4">
      <c r="A931" s="39"/>
      <c r="B931" s="38"/>
      <c r="C931" s="38"/>
      <c r="D931" s="39"/>
      <c r="E931" s="39"/>
      <c r="F931" s="39"/>
      <c r="G931" s="39"/>
      <c r="H931" s="59"/>
      <c r="I931" s="60"/>
      <c r="J931" s="28"/>
      <c r="K931" s="57"/>
      <c r="L931" s="28"/>
      <c r="M931" s="28"/>
      <c r="N931" s="28"/>
      <c r="O931" s="28"/>
      <c r="P931" s="58"/>
      <c r="Q931" s="5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</row>
    <row r="932" spans="1:28" ht="14.4">
      <c r="A932" s="39"/>
      <c r="B932" s="38"/>
      <c r="C932" s="38"/>
      <c r="D932" s="39"/>
      <c r="E932" s="39"/>
      <c r="F932" s="39"/>
      <c r="G932" s="39"/>
      <c r="H932" s="59"/>
      <c r="I932" s="60"/>
      <c r="J932" s="28"/>
      <c r="K932" s="57"/>
      <c r="L932" s="28"/>
      <c r="M932" s="28"/>
      <c r="N932" s="28"/>
      <c r="O932" s="28"/>
      <c r="P932" s="58"/>
      <c r="Q932" s="5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</row>
    <row r="933" spans="1:28" ht="14.4">
      <c r="A933" s="39"/>
      <c r="B933" s="38"/>
      <c r="C933" s="38"/>
      <c r="D933" s="39"/>
      <c r="E933" s="39"/>
      <c r="F933" s="39"/>
      <c r="G933" s="39"/>
      <c r="H933" s="59"/>
      <c r="I933" s="60"/>
      <c r="J933" s="28"/>
      <c r="K933" s="57"/>
      <c r="L933" s="28"/>
      <c r="M933" s="28"/>
      <c r="N933" s="28"/>
      <c r="O933" s="28"/>
      <c r="P933" s="58"/>
      <c r="Q933" s="5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</row>
    <row r="934" spans="1:28" ht="14.4">
      <c r="A934" s="39"/>
      <c r="B934" s="38"/>
      <c r="C934" s="38"/>
      <c r="D934" s="39"/>
      <c r="E934" s="39"/>
      <c r="F934" s="39"/>
      <c r="G934" s="39"/>
      <c r="H934" s="59"/>
      <c r="I934" s="60"/>
      <c r="J934" s="28"/>
      <c r="K934" s="57"/>
      <c r="L934" s="28"/>
      <c r="M934" s="28"/>
      <c r="N934" s="28"/>
      <c r="O934" s="28"/>
      <c r="P934" s="58"/>
      <c r="Q934" s="5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</row>
    <row r="935" spans="1:28" ht="14.4">
      <c r="A935" s="39"/>
      <c r="B935" s="38"/>
      <c r="C935" s="38"/>
      <c r="D935" s="39"/>
      <c r="E935" s="39"/>
      <c r="F935" s="39"/>
      <c r="G935" s="39"/>
      <c r="H935" s="59"/>
      <c r="I935" s="60"/>
      <c r="J935" s="28"/>
      <c r="K935" s="57"/>
      <c r="L935" s="28"/>
      <c r="M935" s="28"/>
      <c r="N935" s="28"/>
      <c r="O935" s="28"/>
      <c r="P935" s="58"/>
      <c r="Q935" s="5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</row>
    <row r="936" spans="1:28" ht="14.4">
      <c r="A936" s="39"/>
      <c r="B936" s="38"/>
      <c r="C936" s="38"/>
      <c r="D936" s="39"/>
      <c r="E936" s="39"/>
      <c r="F936" s="39"/>
      <c r="G936" s="39"/>
      <c r="H936" s="59"/>
      <c r="I936" s="60"/>
      <c r="J936" s="28"/>
      <c r="K936" s="57"/>
      <c r="L936" s="28"/>
      <c r="M936" s="28"/>
      <c r="N936" s="28"/>
      <c r="O936" s="28"/>
      <c r="P936" s="58"/>
      <c r="Q936" s="5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</row>
    <row r="937" spans="1:28" ht="14.4">
      <c r="A937" s="39"/>
      <c r="B937" s="38"/>
      <c r="C937" s="38"/>
      <c r="D937" s="39"/>
      <c r="E937" s="39"/>
      <c r="F937" s="39"/>
      <c r="G937" s="39"/>
      <c r="H937" s="59"/>
      <c r="I937" s="60"/>
      <c r="J937" s="28"/>
      <c r="K937" s="57"/>
      <c r="L937" s="28"/>
      <c r="M937" s="28"/>
      <c r="N937" s="28"/>
      <c r="O937" s="28"/>
      <c r="P937" s="58"/>
      <c r="Q937" s="5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</row>
    <row r="938" spans="1:28" ht="14.4">
      <c r="A938" s="39"/>
      <c r="B938" s="38"/>
      <c r="C938" s="38"/>
      <c r="D938" s="39"/>
      <c r="E938" s="39"/>
      <c r="F938" s="39"/>
      <c r="G938" s="39"/>
      <c r="H938" s="59"/>
      <c r="I938" s="60"/>
      <c r="J938" s="28"/>
      <c r="K938" s="57"/>
      <c r="L938" s="28"/>
      <c r="M938" s="28"/>
      <c r="N938" s="28"/>
      <c r="O938" s="28"/>
      <c r="P938" s="58"/>
      <c r="Q938" s="5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</row>
    <row r="939" spans="1:28" ht="14.4">
      <c r="A939" s="39"/>
      <c r="B939" s="38"/>
      <c r="C939" s="38"/>
      <c r="D939" s="39"/>
      <c r="E939" s="39"/>
      <c r="F939" s="39"/>
      <c r="G939" s="39"/>
      <c r="H939" s="59"/>
      <c r="I939" s="60"/>
      <c r="J939" s="28"/>
      <c r="K939" s="57"/>
      <c r="L939" s="28"/>
      <c r="M939" s="28"/>
      <c r="N939" s="28"/>
      <c r="O939" s="28"/>
      <c r="P939" s="58"/>
      <c r="Q939" s="5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</row>
    <row r="940" spans="1:28" ht="14.4">
      <c r="A940" s="39"/>
      <c r="B940" s="38"/>
      <c r="C940" s="38"/>
      <c r="D940" s="39"/>
      <c r="E940" s="39"/>
      <c r="F940" s="39"/>
      <c r="G940" s="39"/>
      <c r="H940" s="59"/>
      <c r="I940" s="60"/>
      <c r="J940" s="28"/>
      <c r="K940" s="57"/>
      <c r="L940" s="28"/>
      <c r="M940" s="28"/>
      <c r="N940" s="28"/>
      <c r="O940" s="28"/>
      <c r="P940" s="58"/>
      <c r="Q940" s="5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</row>
    <row r="941" spans="1:28" ht="14.4">
      <c r="A941" s="39"/>
      <c r="B941" s="38"/>
      <c r="C941" s="38"/>
      <c r="D941" s="39"/>
      <c r="E941" s="39"/>
      <c r="F941" s="39"/>
      <c r="G941" s="39"/>
      <c r="H941" s="59"/>
      <c r="I941" s="60"/>
      <c r="J941" s="28"/>
      <c r="K941" s="57"/>
      <c r="L941" s="28"/>
      <c r="M941" s="28"/>
      <c r="N941" s="28"/>
      <c r="O941" s="28"/>
      <c r="P941" s="58"/>
      <c r="Q941" s="5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</row>
    <row r="942" spans="1:28" ht="14.4">
      <c r="A942" s="39"/>
      <c r="B942" s="38"/>
      <c r="C942" s="38"/>
      <c r="D942" s="39"/>
      <c r="E942" s="39"/>
      <c r="F942" s="39"/>
      <c r="G942" s="39"/>
      <c r="H942" s="59"/>
      <c r="I942" s="60"/>
      <c r="J942" s="28"/>
      <c r="K942" s="57"/>
      <c r="L942" s="28"/>
      <c r="M942" s="28"/>
      <c r="N942" s="28"/>
      <c r="O942" s="28"/>
      <c r="P942" s="58"/>
      <c r="Q942" s="5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</row>
    <row r="943" spans="1:28" ht="14.4">
      <c r="A943" s="39"/>
      <c r="B943" s="38"/>
      <c r="C943" s="38"/>
      <c r="D943" s="39"/>
      <c r="E943" s="39"/>
      <c r="F943" s="39"/>
      <c r="G943" s="39"/>
      <c r="H943" s="59"/>
      <c r="I943" s="60"/>
      <c r="J943" s="28"/>
      <c r="K943" s="57"/>
      <c r="L943" s="28"/>
      <c r="M943" s="28"/>
      <c r="N943" s="28"/>
      <c r="O943" s="28"/>
      <c r="P943" s="58"/>
      <c r="Q943" s="5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</row>
    <row r="944" spans="1:28" ht="14.4">
      <c r="A944" s="39"/>
      <c r="B944" s="38"/>
      <c r="C944" s="38"/>
      <c r="D944" s="39"/>
      <c r="E944" s="39"/>
      <c r="F944" s="39"/>
      <c r="G944" s="39"/>
      <c r="H944" s="59"/>
      <c r="I944" s="60"/>
      <c r="J944" s="28"/>
      <c r="K944" s="57"/>
      <c r="L944" s="28"/>
      <c r="M944" s="28"/>
      <c r="N944" s="28"/>
      <c r="O944" s="28"/>
      <c r="P944" s="58"/>
      <c r="Q944" s="5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</row>
    <row r="945" spans="1:28" ht="14.4">
      <c r="A945" s="39"/>
      <c r="B945" s="38"/>
      <c r="C945" s="38"/>
      <c r="D945" s="39"/>
      <c r="E945" s="39"/>
      <c r="F945" s="39"/>
      <c r="G945" s="39"/>
      <c r="H945" s="59"/>
      <c r="I945" s="60"/>
      <c r="J945" s="28"/>
      <c r="K945" s="57"/>
      <c r="L945" s="28"/>
      <c r="M945" s="28"/>
      <c r="N945" s="28"/>
      <c r="O945" s="28"/>
      <c r="P945" s="58"/>
      <c r="Q945" s="5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</row>
    <row r="946" spans="1:28" ht="14.4">
      <c r="A946" s="39"/>
      <c r="B946" s="38"/>
      <c r="C946" s="38"/>
      <c r="D946" s="39"/>
      <c r="E946" s="39"/>
      <c r="F946" s="39"/>
      <c r="G946" s="39"/>
      <c r="H946" s="59"/>
      <c r="I946" s="60"/>
      <c r="J946" s="28"/>
      <c r="K946" s="57"/>
      <c r="L946" s="28"/>
      <c r="M946" s="28"/>
      <c r="N946" s="28"/>
      <c r="O946" s="28"/>
      <c r="P946" s="58"/>
      <c r="Q946" s="5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</row>
    <row r="947" spans="1:28" ht="14.4">
      <c r="A947" s="39"/>
      <c r="B947" s="38"/>
      <c r="C947" s="38"/>
      <c r="D947" s="39"/>
      <c r="E947" s="39"/>
      <c r="F947" s="39"/>
      <c r="G947" s="39"/>
      <c r="H947" s="59"/>
      <c r="I947" s="60"/>
      <c r="J947" s="28"/>
      <c r="K947" s="57"/>
      <c r="L947" s="28"/>
      <c r="M947" s="28"/>
      <c r="N947" s="28"/>
      <c r="O947" s="28"/>
      <c r="P947" s="58"/>
      <c r="Q947" s="5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</row>
    <row r="948" spans="1:28" ht="14.4">
      <c r="A948" s="39"/>
      <c r="B948" s="38"/>
      <c r="C948" s="38"/>
      <c r="D948" s="39"/>
      <c r="E948" s="39"/>
      <c r="F948" s="39"/>
      <c r="G948" s="39"/>
      <c r="H948" s="59"/>
      <c r="I948" s="60"/>
      <c r="J948" s="28"/>
      <c r="K948" s="57"/>
      <c r="L948" s="28"/>
      <c r="M948" s="28"/>
      <c r="N948" s="28"/>
      <c r="O948" s="28"/>
      <c r="P948" s="58"/>
      <c r="Q948" s="5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</row>
    <row r="949" spans="1:28" ht="14.4">
      <c r="A949" s="39"/>
      <c r="B949" s="38"/>
      <c r="C949" s="38"/>
      <c r="D949" s="39"/>
      <c r="E949" s="39"/>
      <c r="F949" s="39"/>
      <c r="G949" s="39"/>
      <c r="H949" s="59"/>
      <c r="I949" s="60"/>
      <c r="J949" s="28"/>
      <c r="K949" s="57"/>
      <c r="L949" s="28"/>
      <c r="M949" s="28"/>
      <c r="N949" s="28"/>
      <c r="O949" s="28"/>
      <c r="P949" s="58"/>
      <c r="Q949" s="5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</row>
    <row r="950" spans="1:28" ht="14.4">
      <c r="A950" s="39"/>
      <c r="B950" s="38"/>
      <c r="C950" s="38"/>
      <c r="D950" s="39"/>
      <c r="E950" s="39"/>
      <c r="F950" s="39"/>
      <c r="G950" s="39"/>
      <c r="H950" s="59"/>
      <c r="I950" s="60"/>
      <c r="J950" s="28"/>
      <c r="K950" s="57"/>
      <c r="L950" s="28"/>
      <c r="M950" s="28"/>
      <c r="N950" s="28"/>
      <c r="O950" s="28"/>
      <c r="P950" s="58"/>
      <c r="Q950" s="5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</row>
    <row r="951" spans="1:28" ht="14.4">
      <c r="A951" s="39"/>
      <c r="B951" s="38"/>
      <c r="C951" s="38"/>
      <c r="D951" s="39"/>
      <c r="E951" s="39"/>
      <c r="F951" s="39"/>
      <c r="G951" s="39"/>
      <c r="H951" s="59"/>
      <c r="I951" s="60"/>
      <c r="J951" s="28"/>
      <c r="K951" s="57"/>
      <c r="L951" s="28"/>
      <c r="M951" s="28"/>
      <c r="N951" s="28"/>
      <c r="O951" s="28"/>
      <c r="P951" s="58"/>
      <c r="Q951" s="5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</row>
    <row r="952" spans="1:28" ht="14.4">
      <c r="A952" s="39"/>
      <c r="B952" s="38"/>
      <c r="C952" s="38"/>
      <c r="D952" s="39"/>
      <c r="E952" s="39"/>
      <c r="F952" s="39"/>
      <c r="G952" s="39"/>
      <c r="H952" s="59"/>
      <c r="I952" s="60"/>
      <c r="J952" s="28"/>
      <c r="K952" s="57"/>
      <c r="L952" s="28"/>
      <c r="M952" s="28"/>
      <c r="N952" s="28"/>
      <c r="O952" s="28"/>
      <c r="P952" s="58"/>
      <c r="Q952" s="5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</row>
    <row r="953" spans="1:28" ht="14.4">
      <c r="A953" s="39"/>
      <c r="B953" s="38"/>
      <c r="C953" s="38"/>
      <c r="D953" s="39"/>
      <c r="E953" s="39"/>
      <c r="F953" s="39"/>
      <c r="G953" s="39"/>
      <c r="H953" s="59"/>
      <c r="I953" s="60"/>
      <c r="J953" s="28"/>
      <c r="K953" s="57"/>
      <c r="L953" s="28"/>
      <c r="M953" s="28"/>
      <c r="N953" s="28"/>
      <c r="O953" s="28"/>
      <c r="P953" s="58"/>
      <c r="Q953" s="5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</row>
    <row r="954" spans="1:28" ht="14.4">
      <c r="A954" s="39"/>
      <c r="B954" s="38"/>
      <c r="C954" s="38"/>
      <c r="D954" s="39"/>
      <c r="E954" s="39"/>
      <c r="F954" s="39"/>
      <c r="G954" s="39"/>
      <c r="H954" s="59"/>
      <c r="I954" s="60"/>
      <c r="J954" s="28"/>
      <c r="K954" s="57"/>
      <c r="L954" s="28"/>
      <c r="M954" s="28"/>
      <c r="N954" s="28"/>
      <c r="O954" s="28"/>
      <c r="P954" s="58"/>
      <c r="Q954" s="5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</row>
    <row r="955" spans="1:28" ht="14.4">
      <c r="A955" s="39"/>
      <c r="B955" s="38"/>
      <c r="C955" s="38"/>
      <c r="D955" s="39"/>
      <c r="E955" s="39"/>
      <c r="F955" s="39"/>
      <c r="G955" s="39"/>
      <c r="H955" s="59"/>
      <c r="I955" s="60"/>
      <c r="J955" s="28"/>
      <c r="K955" s="57"/>
      <c r="L955" s="28"/>
      <c r="M955" s="28"/>
      <c r="N955" s="28"/>
      <c r="O955" s="28"/>
      <c r="P955" s="58"/>
      <c r="Q955" s="5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</row>
    <row r="956" spans="1:28" ht="14.4">
      <c r="A956" s="39"/>
      <c r="B956" s="38"/>
      <c r="C956" s="38"/>
      <c r="D956" s="39"/>
      <c r="E956" s="39"/>
      <c r="F956" s="39"/>
      <c r="G956" s="39"/>
      <c r="H956" s="59"/>
      <c r="I956" s="60"/>
      <c r="J956" s="28"/>
      <c r="K956" s="57"/>
      <c r="L956" s="28"/>
      <c r="M956" s="28"/>
      <c r="N956" s="28"/>
      <c r="O956" s="28"/>
      <c r="P956" s="58"/>
      <c r="Q956" s="5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</row>
    <row r="957" spans="1:28" ht="14.4">
      <c r="A957" s="39"/>
      <c r="B957" s="38"/>
      <c r="C957" s="38"/>
      <c r="D957" s="39"/>
      <c r="E957" s="39"/>
      <c r="F957" s="39"/>
      <c r="G957" s="39"/>
      <c r="H957" s="59"/>
      <c r="I957" s="60"/>
      <c r="J957" s="28"/>
      <c r="K957" s="57"/>
      <c r="L957" s="28"/>
      <c r="M957" s="28"/>
      <c r="N957" s="28"/>
      <c r="O957" s="28"/>
      <c r="P957" s="58"/>
      <c r="Q957" s="5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</row>
    <row r="958" spans="1:28" ht="14.4">
      <c r="A958" s="39"/>
      <c r="B958" s="38"/>
      <c r="C958" s="38"/>
      <c r="D958" s="39"/>
      <c r="E958" s="39"/>
      <c r="F958" s="39"/>
      <c r="G958" s="39"/>
      <c r="H958" s="59"/>
      <c r="I958" s="60"/>
      <c r="J958" s="28"/>
      <c r="K958" s="57"/>
      <c r="L958" s="28"/>
      <c r="M958" s="28"/>
      <c r="N958" s="28"/>
      <c r="O958" s="28"/>
      <c r="P958" s="58"/>
      <c r="Q958" s="5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</row>
    <row r="959" spans="1:28" ht="14.4">
      <c r="A959" s="39"/>
      <c r="B959" s="38"/>
      <c r="C959" s="38"/>
      <c r="D959" s="39"/>
      <c r="E959" s="39"/>
      <c r="F959" s="39"/>
      <c r="G959" s="39"/>
      <c r="H959" s="59"/>
      <c r="I959" s="60"/>
      <c r="J959" s="28"/>
      <c r="K959" s="57"/>
      <c r="L959" s="28"/>
      <c r="M959" s="28"/>
      <c r="N959" s="28"/>
      <c r="O959" s="28"/>
      <c r="P959" s="58"/>
      <c r="Q959" s="5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</row>
    <row r="960" spans="1:28" ht="14.4">
      <c r="A960" s="39"/>
      <c r="B960" s="38"/>
      <c r="C960" s="38"/>
      <c r="D960" s="39"/>
      <c r="E960" s="39"/>
      <c r="F960" s="39"/>
      <c r="G960" s="39"/>
      <c r="H960" s="59"/>
      <c r="I960" s="60"/>
      <c r="J960" s="28"/>
      <c r="K960" s="57"/>
      <c r="L960" s="28"/>
      <c r="M960" s="28"/>
      <c r="N960" s="28"/>
      <c r="O960" s="28"/>
      <c r="P960" s="58"/>
      <c r="Q960" s="5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</row>
    <row r="961" spans="1:28" ht="14.4">
      <c r="A961" s="39"/>
      <c r="B961" s="38"/>
      <c r="C961" s="38"/>
      <c r="D961" s="39"/>
      <c r="E961" s="39"/>
      <c r="F961" s="39"/>
      <c r="G961" s="39"/>
      <c r="H961" s="59"/>
      <c r="I961" s="60"/>
      <c r="J961" s="28"/>
      <c r="K961" s="57"/>
      <c r="L961" s="28"/>
      <c r="M961" s="28"/>
      <c r="N961" s="28"/>
      <c r="O961" s="28"/>
      <c r="P961" s="58"/>
      <c r="Q961" s="5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</row>
    <row r="962" spans="1:28" ht="14.4">
      <c r="A962" s="39"/>
      <c r="B962" s="38"/>
      <c r="C962" s="38"/>
      <c r="D962" s="39"/>
      <c r="E962" s="39"/>
      <c r="F962" s="39"/>
      <c r="G962" s="39"/>
      <c r="H962" s="59"/>
      <c r="I962" s="60"/>
      <c r="J962" s="28"/>
      <c r="K962" s="57"/>
      <c r="L962" s="28"/>
      <c r="M962" s="28"/>
      <c r="N962" s="28"/>
      <c r="O962" s="28"/>
      <c r="P962" s="58"/>
      <c r="Q962" s="5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</row>
    <row r="963" spans="1:28" ht="14.4">
      <c r="A963" s="39"/>
      <c r="B963" s="38"/>
      <c r="C963" s="38"/>
      <c r="D963" s="39"/>
      <c r="E963" s="39"/>
      <c r="F963" s="39"/>
      <c r="G963" s="39"/>
      <c r="H963" s="59"/>
      <c r="I963" s="60"/>
      <c r="J963" s="28"/>
      <c r="K963" s="57"/>
      <c r="L963" s="28"/>
      <c r="M963" s="28"/>
      <c r="N963" s="28"/>
      <c r="O963" s="28"/>
      <c r="P963" s="58"/>
      <c r="Q963" s="5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</row>
    <row r="964" spans="1:28" ht="14.4">
      <c r="A964" s="39"/>
      <c r="B964" s="38"/>
      <c r="C964" s="38"/>
      <c r="D964" s="39"/>
      <c r="E964" s="39"/>
      <c r="F964" s="39"/>
      <c r="G964" s="39"/>
      <c r="H964" s="59"/>
      <c r="I964" s="60"/>
      <c r="J964" s="28"/>
      <c r="K964" s="57"/>
      <c r="L964" s="28"/>
      <c r="M964" s="28"/>
      <c r="N964" s="28"/>
      <c r="O964" s="28"/>
      <c r="P964" s="58"/>
      <c r="Q964" s="5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</row>
    <row r="965" spans="1:28" ht="14.4">
      <c r="A965" s="39"/>
      <c r="B965" s="38"/>
      <c r="C965" s="38"/>
      <c r="D965" s="39"/>
      <c r="E965" s="39"/>
      <c r="F965" s="39"/>
      <c r="G965" s="39"/>
      <c r="H965" s="59"/>
      <c r="I965" s="60"/>
      <c r="J965" s="28"/>
      <c r="K965" s="57"/>
      <c r="L965" s="28"/>
      <c r="M965" s="28"/>
      <c r="N965" s="28"/>
      <c r="O965" s="28"/>
      <c r="P965" s="58"/>
      <c r="Q965" s="5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</row>
    <row r="966" spans="1:28" ht="14.4">
      <c r="A966" s="39"/>
      <c r="B966" s="38"/>
      <c r="C966" s="38"/>
      <c r="D966" s="39"/>
      <c r="E966" s="39"/>
      <c r="F966" s="39"/>
      <c r="G966" s="39"/>
      <c r="H966" s="59"/>
      <c r="I966" s="60"/>
      <c r="J966" s="28"/>
      <c r="K966" s="57"/>
      <c r="L966" s="28"/>
      <c r="M966" s="28"/>
      <c r="N966" s="28"/>
      <c r="O966" s="28"/>
      <c r="P966" s="58"/>
      <c r="Q966" s="5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</row>
    <row r="967" spans="1:28" ht="14.4">
      <c r="A967" s="39"/>
      <c r="B967" s="38"/>
      <c r="C967" s="38"/>
      <c r="D967" s="39"/>
      <c r="E967" s="39"/>
      <c r="F967" s="39"/>
      <c r="G967" s="39"/>
      <c r="H967" s="59"/>
      <c r="I967" s="60"/>
      <c r="J967" s="28"/>
      <c r="K967" s="57"/>
      <c r="L967" s="28"/>
      <c r="M967" s="28"/>
      <c r="N967" s="28"/>
      <c r="O967" s="28"/>
      <c r="P967" s="58"/>
      <c r="Q967" s="5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</row>
    <row r="968" spans="1:28" ht="14.4">
      <c r="A968" s="39"/>
      <c r="B968" s="38"/>
      <c r="C968" s="38"/>
      <c r="D968" s="39"/>
      <c r="E968" s="39"/>
      <c r="F968" s="39"/>
      <c r="G968" s="39"/>
      <c r="H968" s="59"/>
      <c r="I968" s="60"/>
      <c r="J968" s="28"/>
      <c r="K968" s="57"/>
      <c r="L968" s="28"/>
      <c r="M968" s="28"/>
      <c r="N968" s="28"/>
      <c r="O968" s="28"/>
      <c r="P968" s="58"/>
      <c r="Q968" s="5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</row>
    <row r="969" spans="1:28" ht="14.4">
      <c r="A969" s="39"/>
      <c r="B969" s="38"/>
      <c r="C969" s="38"/>
      <c r="D969" s="39"/>
      <c r="E969" s="39"/>
      <c r="F969" s="39"/>
      <c r="G969" s="39"/>
      <c r="H969" s="59"/>
      <c r="I969" s="60"/>
      <c r="J969" s="28"/>
      <c r="K969" s="57"/>
      <c r="L969" s="28"/>
      <c r="M969" s="28"/>
      <c r="N969" s="28"/>
      <c r="O969" s="28"/>
      <c r="P969" s="58"/>
      <c r="Q969" s="5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</row>
    <row r="970" spans="1:28" ht="14.4">
      <c r="A970" s="39"/>
      <c r="B970" s="38"/>
      <c r="C970" s="38"/>
      <c r="D970" s="39"/>
      <c r="E970" s="39"/>
      <c r="F970" s="39"/>
      <c r="G970" s="39"/>
      <c r="H970" s="59"/>
      <c r="I970" s="60"/>
      <c r="J970" s="28"/>
      <c r="K970" s="57"/>
      <c r="L970" s="28"/>
      <c r="M970" s="28"/>
      <c r="N970" s="28"/>
      <c r="O970" s="28"/>
      <c r="P970" s="58"/>
      <c r="Q970" s="5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</row>
    <row r="971" spans="1:28" ht="14.4">
      <c r="A971" s="39"/>
      <c r="B971" s="38"/>
      <c r="C971" s="38"/>
      <c r="D971" s="39"/>
      <c r="E971" s="39"/>
      <c r="F971" s="39"/>
      <c r="G971" s="39"/>
      <c r="H971" s="59"/>
      <c r="I971" s="60"/>
      <c r="J971" s="28"/>
      <c r="K971" s="57"/>
      <c r="L971" s="28"/>
      <c r="M971" s="28"/>
      <c r="N971" s="28"/>
      <c r="O971" s="28"/>
      <c r="P971" s="58"/>
      <c r="Q971" s="5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</row>
    <row r="972" spans="1:28" ht="14.4">
      <c r="A972" s="39"/>
      <c r="B972" s="38"/>
      <c r="C972" s="38"/>
      <c r="D972" s="39"/>
      <c r="E972" s="39"/>
      <c r="F972" s="39"/>
      <c r="G972" s="39"/>
      <c r="H972" s="59"/>
      <c r="I972" s="60"/>
      <c r="J972" s="28"/>
      <c r="K972" s="57"/>
      <c r="L972" s="28"/>
      <c r="M972" s="28"/>
      <c r="N972" s="28"/>
      <c r="O972" s="28"/>
      <c r="P972" s="58"/>
      <c r="Q972" s="5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</row>
    <row r="973" spans="1:28" ht="14.4">
      <c r="A973" s="39"/>
      <c r="B973" s="38"/>
      <c r="C973" s="38"/>
      <c r="D973" s="39"/>
      <c r="E973" s="39"/>
      <c r="F973" s="39"/>
      <c r="G973" s="39"/>
      <c r="H973" s="59"/>
      <c r="I973" s="60"/>
      <c r="J973" s="28"/>
      <c r="K973" s="57"/>
      <c r="L973" s="28"/>
      <c r="M973" s="28"/>
      <c r="N973" s="28"/>
      <c r="O973" s="28"/>
      <c r="P973" s="58"/>
      <c r="Q973" s="5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</row>
    <row r="974" spans="1:28" ht="14.4">
      <c r="A974" s="39"/>
      <c r="B974" s="38"/>
      <c r="C974" s="38"/>
      <c r="D974" s="39"/>
      <c r="E974" s="39"/>
      <c r="F974" s="39"/>
      <c r="G974" s="39"/>
      <c r="H974" s="59"/>
      <c r="I974" s="60"/>
      <c r="J974" s="28"/>
      <c r="K974" s="57"/>
      <c r="L974" s="28"/>
      <c r="M974" s="28"/>
      <c r="N974" s="28"/>
      <c r="O974" s="28"/>
      <c r="P974" s="58"/>
      <c r="Q974" s="5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</row>
    <row r="975" spans="1:28" ht="14.4">
      <c r="A975" s="39"/>
      <c r="B975" s="38"/>
      <c r="C975" s="38"/>
      <c r="D975" s="39"/>
      <c r="E975" s="39"/>
      <c r="F975" s="39"/>
      <c r="G975" s="39"/>
      <c r="H975" s="59"/>
      <c r="I975" s="60"/>
      <c r="J975" s="28"/>
      <c r="K975" s="57"/>
      <c r="L975" s="28"/>
      <c r="M975" s="28"/>
      <c r="N975" s="28"/>
      <c r="O975" s="28"/>
      <c r="P975" s="58"/>
      <c r="Q975" s="5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</row>
    <row r="976" spans="1:28" ht="14.4">
      <c r="A976" s="39"/>
      <c r="B976" s="38"/>
      <c r="C976" s="38"/>
      <c r="D976" s="39"/>
      <c r="E976" s="39"/>
      <c r="F976" s="39"/>
      <c r="G976" s="39"/>
      <c r="H976" s="59"/>
      <c r="I976" s="60"/>
      <c r="J976" s="28"/>
      <c r="K976" s="57"/>
      <c r="L976" s="28"/>
      <c r="M976" s="28"/>
      <c r="N976" s="28"/>
      <c r="O976" s="28"/>
      <c r="P976" s="58"/>
      <c r="Q976" s="5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</row>
    <row r="977" spans="1:28" ht="14.4">
      <c r="A977" s="39"/>
      <c r="B977" s="38"/>
      <c r="C977" s="38"/>
      <c r="D977" s="39"/>
      <c r="E977" s="39"/>
      <c r="F977" s="39"/>
      <c r="G977" s="39"/>
      <c r="H977" s="59"/>
      <c r="I977" s="60"/>
      <c r="J977" s="28"/>
      <c r="K977" s="57"/>
      <c r="L977" s="28"/>
      <c r="M977" s="28"/>
      <c r="N977" s="28"/>
      <c r="O977" s="28"/>
      <c r="P977" s="58"/>
      <c r="Q977" s="5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</row>
    <row r="978" spans="1:28" ht="14.4">
      <c r="A978" s="39"/>
      <c r="B978" s="38"/>
      <c r="C978" s="38"/>
      <c r="D978" s="39"/>
      <c r="E978" s="39"/>
      <c r="F978" s="39"/>
      <c r="G978" s="39"/>
      <c r="H978" s="59"/>
      <c r="I978" s="60"/>
      <c r="J978" s="28"/>
      <c r="K978" s="57"/>
      <c r="L978" s="28"/>
      <c r="M978" s="28"/>
      <c r="N978" s="28"/>
      <c r="O978" s="28"/>
      <c r="P978" s="58"/>
      <c r="Q978" s="5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</row>
    <row r="979" spans="1:28" ht="14.4">
      <c r="A979" s="39"/>
      <c r="B979" s="38"/>
      <c r="C979" s="38"/>
      <c r="D979" s="39"/>
      <c r="E979" s="39"/>
      <c r="F979" s="39"/>
      <c r="G979" s="39"/>
      <c r="H979" s="59"/>
      <c r="I979" s="60"/>
      <c r="J979" s="28"/>
      <c r="K979" s="57"/>
      <c r="L979" s="28"/>
      <c r="M979" s="28"/>
      <c r="N979" s="28"/>
      <c r="O979" s="28"/>
      <c r="P979" s="58"/>
      <c r="Q979" s="5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</row>
    <row r="980" spans="1:28" ht="14.4">
      <c r="A980" s="39"/>
      <c r="B980" s="38"/>
      <c r="C980" s="38"/>
      <c r="D980" s="39"/>
      <c r="E980" s="39"/>
      <c r="F980" s="39"/>
      <c r="G980" s="39"/>
      <c r="H980" s="59"/>
      <c r="I980" s="60"/>
      <c r="J980" s="28"/>
      <c r="K980" s="57"/>
      <c r="L980" s="28"/>
      <c r="M980" s="28"/>
      <c r="N980" s="28"/>
      <c r="O980" s="28"/>
      <c r="P980" s="58"/>
      <c r="Q980" s="5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</row>
    <row r="981" spans="1:28" ht="14.4">
      <c r="A981" s="39"/>
      <c r="B981" s="38"/>
      <c r="C981" s="38"/>
      <c r="D981" s="39"/>
      <c r="E981" s="39"/>
      <c r="F981" s="39"/>
      <c r="G981" s="39"/>
      <c r="H981" s="59"/>
      <c r="I981" s="60"/>
      <c r="J981" s="28"/>
      <c r="K981" s="57"/>
      <c r="L981" s="28"/>
      <c r="M981" s="28"/>
      <c r="N981" s="28"/>
      <c r="O981" s="28"/>
      <c r="P981" s="58"/>
      <c r="Q981" s="5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</row>
    <row r="982" spans="1:28" ht="14.4">
      <c r="A982" s="39"/>
      <c r="B982" s="38"/>
      <c r="C982" s="38"/>
      <c r="D982" s="39"/>
      <c r="E982" s="39"/>
      <c r="F982" s="39"/>
      <c r="G982" s="39"/>
      <c r="H982" s="59"/>
      <c r="I982" s="60"/>
      <c r="J982" s="28"/>
      <c r="K982" s="57"/>
      <c r="L982" s="28"/>
      <c r="M982" s="28"/>
      <c r="N982" s="28"/>
      <c r="O982" s="28"/>
      <c r="P982" s="58"/>
      <c r="Q982" s="5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</row>
    <row r="983" spans="1:28" ht="14.4">
      <c r="A983" s="39"/>
      <c r="B983" s="38"/>
      <c r="C983" s="38"/>
      <c r="D983" s="39"/>
      <c r="E983" s="39"/>
      <c r="F983" s="39"/>
      <c r="G983" s="39"/>
      <c r="H983" s="59"/>
      <c r="I983" s="60"/>
      <c r="J983" s="28"/>
      <c r="K983" s="57"/>
      <c r="L983" s="28"/>
      <c r="M983" s="28"/>
      <c r="N983" s="28"/>
      <c r="O983" s="28"/>
      <c r="P983" s="58"/>
      <c r="Q983" s="5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</row>
    <row r="984" spans="1:28" ht="14.4">
      <c r="A984" s="39"/>
      <c r="B984" s="38"/>
      <c r="C984" s="38"/>
      <c r="D984" s="39"/>
      <c r="E984" s="39"/>
      <c r="F984" s="39"/>
      <c r="G984" s="39"/>
      <c r="H984" s="59"/>
      <c r="I984" s="60"/>
      <c r="J984" s="28"/>
      <c r="K984" s="57"/>
      <c r="L984" s="28"/>
      <c r="M984" s="28"/>
      <c r="N984" s="28"/>
      <c r="O984" s="28"/>
      <c r="P984" s="58"/>
      <c r="Q984" s="5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</row>
    <row r="985" spans="1:28" ht="14.4">
      <c r="A985" s="39"/>
      <c r="B985" s="38"/>
      <c r="C985" s="38"/>
      <c r="D985" s="39"/>
      <c r="E985" s="39"/>
      <c r="F985" s="39"/>
      <c r="G985" s="39"/>
      <c r="H985" s="59"/>
      <c r="I985" s="60"/>
      <c r="J985" s="28"/>
      <c r="K985" s="57"/>
      <c r="L985" s="28"/>
      <c r="M985" s="28"/>
      <c r="N985" s="28"/>
      <c r="O985" s="28"/>
      <c r="P985" s="58"/>
      <c r="Q985" s="5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</row>
    <row r="986" spans="1:28" ht="14.4">
      <c r="A986" s="39"/>
      <c r="B986" s="38"/>
      <c r="C986" s="38"/>
      <c r="D986" s="39"/>
      <c r="E986" s="39"/>
      <c r="F986" s="39"/>
      <c r="G986" s="39"/>
      <c r="H986" s="59"/>
      <c r="I986" s="60"/>
      <c r="J986" s="28"/>
      <c r="K986" s="57"/>
      <c r="L986" s="28"/>
      <c r="M986" s="28"/>
      <c r="N986" s="28"/>
      <c r="O986" s="28"/>
      <c r="P986" s="58"/>
      <c r="Q986" s="5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</row>
    <row r="987" spans="1:28" ht="14.4">
      <c r="A987" s="39"/>
      <c r="B987" s="38"/>
      <c r="C987" s="38"/>
      <c r="D987" s="39"/>
      <c r="E987" s="39"/>
      <c r="F987" s="39"/>
      <c r="G987" s="39"/>
      <c r="H987" s="59"/>
      <c r="I987" s="60"/>
      <c r="J987" s="28"/>
      <c r="K987" s="57"/>
      <c r="L987" s="28"/>
      <c r="M987" s="28"/>
      <c r="N987" s="28"/>
      <c r="O987" s="28"/>
      <c r="P987" s="58"/>
      <c r="Q987" s="5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</row>
    <row r="988" spans="1:28" ht="14.4">
      <c r="A988" s="39"/>
      <c r="B988" s="38"/>
      <c r="C988" s="38"/>
      <c r="D988" s="39"/>
      <c r="E988" s="39"/>
      <c r="F988" s="39"/>
      <c r="G988" s="39"/>
      <c r="H988" s="59"/>
      <c r="I988" s="60"/>
      <c r="J988" s="28"/>
      <c r="K988" s="57"/>
      <c r="L988" s="28"/>
      <c r="M988" s="28"/>
      <c r="N988" s="28"/>
      <c r="O988" s="28"/>
      <c r="P988" s="58"/>
      <c r="Q988" s="5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</row>
    <row r="989" spans="1:28" ht="14.4">
      <c r="A989" s="39"/>
      <c r="B989" s="38"/>
      <c r="C989" s="38"/>
      <c r="D989" s="39"/>
      <c r="E989" s="39"/>
      <c r="F989" s="39"/>
      <c r="G989" s="39"/>
      <c r="H989" s="59"/>
      <c r="I989" s="60"/>
      <c r="J989" s="28"/>
      <c r="K989" s="57"/>
      <c r="L989" s="28"/>
      <c r="M989" s="28"/>
      <c r="N989" s="28"/>
      <c r="O989" s="28"/>
      <c r="P989" s="58"/>
      <c r="Q989" s="5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</row>
    <row r="990" spans="1:28" ht="14.4">
      <c r="A990" s="39"/>
      <c r="B990" s="38"/>
      <c r="C990" s="38"/>
      <c r="D990" s="39"/>
      <c r="E990" s="39"/>
      <c r="F990" s="39"/>
      <c r="G990" s="39"/>
      <c r="H990" s="59"/>
      <c r="I990" s="60"/>
      <c r="J990" s="28"/>
      <c r="K990" s="57"/>
      <c r="L990" s="28"/>
      <c r="M990" s="28"/>
      <c r="N990" s="28"/>
      <c r="O990" s="28"/>
      <c r="P990" s="58"/>
      <c r="Q990" s="5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</row>
    <row r="991" spans="1:28" ht="14.4">
      <c r="A991" s="39"/>
      <c r="B991" s="38"/>
      <c r="C991" s="38"/>
      <c r="D991" s="39"/>
      <c r="E991" s="39"/>
      <c r="F991" s="39"/>
      <c r="G991" s="39"/>
      <c r="H991" s="59"/>
      <c r="I991" s="60"/>
      <c r="J991" s="28"/>
      <c r="K991" s="57"/>
      <c r="L991" s="28"/>
      <c r="M991" s="28"/>
      <c r="N991" s="28"/>
      <c r="O991" s="28"/>
      <c r="P991" s="58"/>
      <c r="Q991" s="5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</row>
    <row r="992" spans="1:28" ht="14.4">
      <c r="A992" s="39"/>
      <c r="B992" s="38"/>
      <c r="C992" s="38"/>
      <c r="D992" s="39"/>
      <c r="E992" s="39"/>
      <c r="F992" s="39"/>
      <c r="G992" s="39"/>
      <c r="H992" s="59"/>
      <c r="I992" s="60"/>
      <c r="J992" s="28"/>
      <c r="K992" s="57"/>
      <c r="L992" s="28"/>
      <c r="M992" s="28"/>
      <c r="N992" s="28"/>
      <c r="O992" s="28"/>
      <c r="P992" s="58"/>
      <c r="Q992" s="5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</row>
    <row r="993" spans="1:28" ht="14.4">
      <c r="A993" s="39"/>
      <c r="B993" s="38"/>
      <c r="C993" s="38"/>
      <c r="D993" s="39"/>
      <c r="E993" s="39"/>
      <c r="F993" s="39"/>
      <c r="G993" s="39"/>
      <c r="H993" s="59"/>
      <c r="I993" s="60"/>
      <c r="J993" s="28"/>
      <c r="K993" s="57"/>
      <c r="L993" s="28"/>
      <c r="M993" s="28"/>
      <c r="N993" s="28"/>
      <c r="O993" s="28"/>
      <c r="P993" s="58"/>
      <c r="Q993" s="5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</row>
    <row r="994" spans="1:28" ht="14.4">
      <c r="A994" s="39"/>
      <c r="B994" s="38"/>
      <c r="C994" s="38"/>
      <c r="D994" s="39"/>
      <c r="E994" s="39"/>
      <c r="F994" s="39"/>
      <c r="G994" s="39"/>
      <c r="H994" s="59"/>
      <c r="I994" s="60"/>
      <c r="J994" s="28"/>
      <c r="K994" s="57"/>
      <c r="L994" s="28"/>
      <c r="M994" s="28"/>
      <c r="N994" s="28"/>
      <c r="O994" s="28"/>
      <c r="P994" s="58"/>
      <c r="Q994" s="5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</row>
    <row r="995" spans="1:28" ht="14.4">
      <c r="A995" s="39"/>
      <c r="B995" s="38"/>
      <c r="C995" s="38"/>
      <c r="D995" s="39"/>
      <c r="E995" s="39"/>
      <c r="F995" s="39"/>
      <c r="G995" s="39"/>
      <c r="H995" s="59"/>
      <c r="I995" s="60"/>
      <c r="J995" s="28"/>
      <c r="K995" s="57"/>
      <c r="L995" s="28"/>
      <c r="M995" s="28"/>
      <c r="N995" s="28"/>
      <c r="O995" s="28"/>
      <c r="P995" s="58"/>
      <c r="Q995" s="5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</row>
    <row r="996" spans="1:28" ht="14.4">
      <c r="A996" s="39"/>
      <c r="B996" s="38"/>
      <c r="C996" s="38"/>
      <c r="D996" s="39"/>
      <c r="E996" s="39"/>
      <c r="F996" s="39"/>
      <c r="G996" s="39"/>
      <c r="H996" s="59"/>
      <c r="I996" s="60"/>
      <c r="J996" s="28"/>
      <c r="K996" s="57"/>
      <c r="L996" s="28"/>
      <c r="M996" s="28"/>
      <c r="N996" s="28"/>
      <c r="O996" s="28"/>
      <c r="P996" s="58"/>
      <c r="Q996" s="5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</row>
    <row r="997" spans="1:28" ht="14.4">
      <c r="A997" s="39"/>
      <c r="B997" s="38"/>
      <c r="C997" s="38"/>
      <c r="D997" s="39"/>
      <c r="E997" s="39"/>
      <c r="F997" s="39"/>
      <c r="G997" s="39"/>
      <c r="H997" s="59"/>
      <c r="I997" s="60"/>
      <c r="J997" s="28"/>
      <c r="K997" s="57"/>
      <c r="L997" s="28"/>
      <c r="M997" s="28"/>
      <c r="N997" s="28"/>
      <c r="O997" s="28"/>
      <c r="P997" s="58"/>
      <c r="Q997" s="5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</row>
    <row r="998" spans="1:28" ht="14.4">
      <c r="A998" s="39"/>
      <c r="B998" s="38"/>
      <c r="C998" s="38"/>
      <c r="D998" s="39"/>
      <c r="E998" s="39"/>
      <c r="F998" s="39"/>
      <c r="G998" s="39"/>
      <c r="H998" s="59"/>
      <c r="I998" s="60"/>
      <c r="J998" s="28"/>
      <c r="K998" s="57"/>
      <c r="L998" s="28"/>
      <c r="M998" s="28"/>
      <c r="N998" s="28"/>
      <c r="O998" s="28"/>
      <c r="P998" s="58"/>
      <c r="Q998" s="5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</row>
    <row r="999" spans="1:28" ht="14.4">
      <c r="A999" s="39"/>
      <c r="B999" s="38"/>
      <c r="C999" s="38"/>
      <c r="D999" s="39"/>
      <c r="E999" s="39"/>
      <c r="F999" s="39"/>
      <c r="G999" s="39"/>
      <c r="H999" s="59"/>
      <c r="I999" s="60"/>
      <c r="J999" s="28"/>
      <c r="K999" s="57"/>
      <c r="L999" s="28"/>
      <c r="M999" s="28"/>
      <c r="N999" s="28"/>
      <c r="O999" s="28"/>
      <c r="P999" s="58"/>
      <c r="Q999" s="5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</row>
    <row r="1000" spans="1:28" ht="14.4">
      <c r="A1000" s="39"/>
      <c r="B1000" s="38"/>
      <c r="C1000" s="38"/>
      <c r="D1000" s="39"/>
      <c r="E1000" s="39"/>
      <c r="F1000" s="39"/>
      <c r="G1000" s="39"/>
      <c r="H1000" s="59"/>
      <c r="I1000" s="60"/>
      <c r="J1000" s="28"/>
      <c r="K1000" s="57"/>
      <c r="L1000" s="28"/>
      <c r="M1000" s="28"/>
      <c r="N1000" s="28"/>
      <c r="O1000" s="28"/>
      <c r="P1000" s="58"/>
      <c r="Q1000" s="5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</row>
  </sheetData>
  <autoFilter ref="A1:I1000" xr:uid="{00000000-0009-0000-0000-000001000000}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73763"/>
    <outlinePr summaryBelow="0" summaryRight="0"/>
  </sheetPr>
  <dimension ref="A1:K30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ColWidth="14.44140625" defaultRowHeight="15.75" customHeight="1"/>
  <cols>
    <col min="1" max="1" width="10.33203125" customWidth="1"/>
    <col min="2" max="2" width="12.88671875" customWidth="1"/>
    <col min="3" max="3" width="15.88671875" customWidth="1"/>
    <col min="4" max="4" width="14.33203125" customWidth="1"/>
    <col min="5" max="5" width="8.44140625" customWidth="1"/>
    <col min="6" max="6" width="29.44140625" customWidth="1"/>
    <col min="7" max="7" width="13" customWidth="1"/>
    <col min="8" max="8" width="12.33203125" customWidth="1"/>
    <col min="9" max="9" width="15.6640625" customWidth="1"/>
    <col min="10" max="10" width="34.88671875" customWidth="1"/>
    <col min="11" max="11" width="23.6640625" customWidth="1"/>
  </cols>
  <sheetData>
    <row r="1" spans="1:11" ht="15.75" customHeight="1">
      <c r="A1" s="23" t="s">
        <v>382</v>
      </c>
      <c r="B1" s="61" t="s">
        <v>383</v>
      </c>
      <c r="C1" s="62" t="s">
        <v>2</v>
      </c>
      <c r="D1" s="23" t="s">
        <v>1</v>
      </c>
      <c r="E1" s="23" t="s">
        <v>64</v>
      </c>
      <c r="F1" s="23" t="s">
        <v>384</v>
      </c>
      <c r="G1" s="23" t="s">
        <v>385</v>
      </c>
      <c r="H1" s="23" t="s">
        <v>386</v>
      </c>
      <c r="I1" s="23" t="s">
        <v>387</v>
      </c>
      <c r="J1" s="23" t="s">
        <v>388</v>
      </c>
      <c r="K1" s="23" t="s">
        <v>389</v>
      </c>
    </row>
    <row r="2" spans="1:11" ht="15.75" customHeight="1">
      <c r="A2" s="23" t="s">
        <v>390</v>
      </c>
      <c r="B2" s="63">
        <v>43073</v>
      </c>
      <c r="C2" s="64" t="s">
        <v>391</v>
      </c>
      <c r="D2" s="41" t="s">
        <v>392</v>
      </c>
      <c r="F2" s="41" t="s">
        <v>393</v>
      </c>
      <c r="G2" s="65"/>
      <c r="H2" s="65"/>
      <c r="I2" s="66">
        <f t="shared" ref="I2:I184" si="0">H2-G2</f>
        <v>0</v>
      </c>
      <c r="J2" s="41" t="s">
        <v>394</v>
      </c>
      <c r="K2" s="41" t="s">
        <v>395</v>
      </c>
    </row>
    <row r="3" spans="1:11" ht="15.75" customHeight="1">
      <c r="A3" s="23" t="s">
        <v>396</v>
      </c>
      <c r="B3" s="63">
        <v>42343</v>
      </c>
      <c r="C3" s="64" t="s">
        <v>391</v>
      </c>
      <c r="D3" s="41" t="s">
        <v>397</v>
      </c>
      <c r="F3" s="41" t="s">
        <v>393</v>
      </c>
      <c r="G3" s="65"/>
      <c r="H3" s="65"/>
      <c r="I3" s="66">
        <f t="shared" si="0"/>
        <v>0</v>
      </c>
      <c r="J3" s="41" t="s">
        <v>394</v>
      </c>
      <c r="K3" s="41" t="s">
        <v>395</v>
      </c>
    </row>
    <row r="4" spans="1:11" ht="15.75" customHeight="1">
      <c r="A4" s="23" t="s">
        <v>398</v>
      </c>
      <c r="B4" s="63">
        <v>43074</v>
      </c>
      <c r="C4" s="64" t="s">
        <v>391</v>
      </c>
      <c r="D4" s="41" t="s">
        <v>399</v>
      </c>
      <c r="F4" s="41" t="s">
        <v>393</v>
      </c>
      <c r="G4" s="65"/>
      <c r="H4" s="65"/>
      <c r="I4" s="66">
        <f t="shared" si="0"/>
        <v>0</v>
      </c>
      <c r="J4" s="41" t="s">
        <v>394</v>
      </c>
      <c r="K4" s="41" t="s">
        <v>395</v>
      </c>
    </row>
    <row r="5" spans="1:11" ht="15.75" customHeight="1">
      <c r="A5" s="23" t="s">
        <v>400</v>
      </c>
      <c r="B5" s="63">
        <v>43075</v>
      </c>
      <c r="C5" s="64" t="s">
        <v>391</v>
      </c>
      <c r="D5" s="41" t="s">
        <v>397</v>
      </c>
      <c r="F5" s="41" t="s">
        <v>393</v>
      </c>
      <c r="G5" s="65"/>
      <c r="H5" s="65"/>
      <c r="I5" s="66">
        <f t="shared" si="0"/>
        <v>0</v>
      </c>
      <c r="K5" s="41" t="s">
        <v>395</v>
      </c>
    </row>
    <row r="6" spans="1:11" ht="15.75" customHeight="1">
      <c r="A6" s="23" t="s">
        <v>401</v>
      </c>
      <c r="B6" s="63">
        <v>43075</v>
      </c>
      <c r="C6" s="64" t="s">
        <v>391</v>
      </c>
      <c r="D6" s="41" t="s">
        <v>397</v>
      </c>
      <c r="F6" s="41" t="s">
        <v>393</v>
      </c>
      <c r="G6" s="65"/>
      <c r="H6" s="65"/>
      <c r="I6" s="66">
        <f t="shared" si="0"/>
        <v>0</v>
      </c>
      <c r="K6" s="41" t="s">
        <v>395</v>
      </c>
    </row>
    <row r="7" spans="1:11" ht="15.75" customHeight="1">
      <c r="A7" s="23" t="s">
        <v>402</v>
      </c>
      <c r="B7" s="63">
        <v>43075</v>
      </c>
      <c r="C7" s="64" t="s">
        <v>391</v>
      </c>
      <c r="D7" s="41" t="s">
        <v>399</v>
      </c>
      <c r="F7" s="41" t="s">
        <v>393</v>
      </c>
      <c r="G7" s="65"/>
      <c r="H7" s="65"/>
      <c r="I7" s="66">
        <f t="shared" si="0"/>
        <v>0</v>
      </c>
      <c r="K7" s="41" t="s">
        <v>395</v>
      </c>
    </row>
    <row r="8" spans="1:11" ht="15.75" customHeight="1">
      <c r="A8" s="23" t="s">
        <v>403</v>
      </c>
      <c r="B8" s="63">
        <v>43081</v>
      </c>
      <c r="C8" s="64" t="s">
        <v>391</v>
      </c>
      <c r="D8" s="41" t="s">
        <v>404</v>
      </c>
      <c r="F8" s="41" t="s">
        <v>393</v>
      </c>
      <c r="G8" s="65"/>
      <c r="H8" s="65"/>
      <c r="I8" s="66">
        <f t="shared" si="0"/>
        <v>0</v>
      </c>
      <c r="K8" s="41" t="s">
        <v>395</v>
      </c>
    </row>
    <row r="9" spans="1:11" ht="15.75" customHeight="1">
      <c r="A9" s="23" t="s">
        <v>405</v>
      </c>
      <c r="B9" s="63">
        <v>43085</v>
      </c>
      <c r="C9" s="64" t="s">
        <v>391</v>
      </c>
      <c r="D9" s="41" t="s">
        <v>3</v>
      </c>
      <c r="F9" s="41" t="s">
        <v>393</v>
      </c>
      <c r="G9" s="65"/>
      <c r="H9" s="65"/>
      <c r="I9" s="66">
        <f t="shared" si="0"/>
        <v>0</v>
      </c>
      <c r="J9" s="41" t="s">
        <v>406</v>
      </c>
      <c r="K9" s="41" t="s">
        <v>395</v>
      </c>
    </row>
    <row r="10" spans="1:11" ht="15.75" customHeight="1">
      <c r="A10" s="23" t="s">
        <v>407</v>
      </c>
      <c r="B10" s="63">
        <v>43086</v>
      </c>
      <c r="C10" s="64" t="s">
        <v>391</v>
      </c>
      <c r="D10" s="41" t="s">
        <v>408</v>
      </c>
      <c r="F10" s="41" t="s">
        <v>393</v>
      </c>
      <c r="G10" s="65"/>
      <c r="H10" s="65"/>
      <c r="I10" s="66">
        <f t="shared" si="0"/>
        <v>0</v>
      </c>
      <c r="K10" s="41" t="s">
        <v>395</v>
      </c>
    </row>
    <row r="11" spans="1:11" ht="15.75" customHeight="1">
      <c r="A11" s="23" t="s">
        <v>409</v>
      </c>
      <c r="B11" s="63">
        <v>43105</v>
      </c>
      <c r="C11" s="64" t="s">
        <v>391</v>
      </c>
      <c r="D11" s="41" t="s">
        <v>3</v>
      </c>
      <c r="F11" s="41" t="s">
        <v>393</v>
      </c>
      <c r="G11" s="65"/>
      <c r="H11" s="65"/>
      <c r="I11" s="66">
        <f t="shared" si="0"/>
        <v>0</v>
      </c>
      <c r="K11" s="41" t="s">
        <v>395</v>
      </c>
    </row>
    <row r="12" spans="1:11" ht="15.75" customHeight="1">
      <c r="A12" s="23" t="s">
        <v>410</v>
      </c>
      <c r="B12" s="63">
        <v>43110</v>
      </c>
      <c r="C12" s="64" t="s">
        <v>391</v>
      </c>
      <c r="D12" s="41" t="s">
        <v>411</v>
      </c>
      <c r="F12" s="41" t="s">
        <v>393</v>
      </c>
      <c r="G12" s="65"/>
      <c r="H12" s="65"/>
      <c r="I12" s="66">
        <f t="shared" si="0"/>
        <v>0</v>
      </c>
      <c r="K12" s="41" t="s">
        <v>395</v>
      </c>
    </row>
    <row r="13" spans="1:11" ht="15.75" customHeight="1">
      <c r="A13" s="23" t="s">
        <v>412</v>
      </c>
      <c r="B13" s="63">
        <v>43114</v>
      </c>
      <c r="C13" s="64" t="s">
        <v>391</v>
      </c>
      <c r="D13" s="41" t="s">
        <v>411</v>
      </c>
      <c r="F13" s="41" t="s">
        <v>393</v>
      </c>
      <c r="G13" s="65"/>
      <c r="H13" s="65"/>
      <c r="I13" s="66">
        <f t="shared" si="0"/>
        <v>0</v>
      </c>
      <c r="K13" s="41" t="s">
        <v>395</v>
      </c>
    </row>
    <row r="14" spans="1:11" ht="15.75" customHeight="1">
      <c r="A14" s="23" t="s">
        <v>413</v>
      </c>
      <c r="B14" s="63">
        <v>43116</v>
      </c>
      <c r="C14" s="64" t="s">
        <v>391</v>
      </c>
      <c r="D14" s="41" t="s">
        <v>392</v>
      </c>
      <c r="F14" s="41" t="s">
        <v>393</v>
      </c>
      <c r="G14" s="65"/>
      <c r="H14" s="65"/>
      <c r="I14" s="66">
        <f t="shared" si="0"/>
        <v>0</v>
      </c>
      <c r="J14" s="41" t="s">
        <v>414</v>
      </c>
      <c r="K14" s="41" t="s">
        <v>395</v>
      </c>
    </row>
    <row r="15" spans="1:11" ht="15.75" customHeight="1">
      <c r="A15" s="23" t="s">
        <v>415</v>
      </c>
      <c r="B15" s="63">
        <v>43117</v>
      </c>
      <c r="C15" s="64" t="s">
        <v>391</v>
      </c>
      <c r="D15" s="41" t="s">
        <v>392</v>
      </c>
      <c r="F15" s="41" t="s">
        <v>393</v>
      </c>
      <c r="G15" s="65"/>
      <c r="H15" s="65"/>
      <c r="I15" s="66">
        <f t="shared" si="0"/>
        <v>0</v>
      </c>
      <c r="K15" s="41" t="s">
        <v>395</v>
      </c>
    </row>
    <row r="16" spans="1:11" ht="15.75" customHeight="1">
      <c r="A16" s="23" t="s">
        <v>416</v>
      </c>
      <c r="B16" s="63">
        <v>43125</v>
      </c>
      <c r="C16" s="64" t="s">
        <v>391</v>
      </c>
      <c r="D16" s="41" t="s">
        <v>417</v>
      </c>
      <c r="F16" s="41" t="s">
        <v>393</v>
      </c>
      <c r="G16" s="65"/>
      <c r="H16" s="65"/>
      <c r="I16" s="66">
        <f t="shared" si="0"/>
        <v>0</v>
      </c>
      <c r="K16" s="41" t="s">
        <v>395</v>
      </c>
    </row>
    <row r="17" spans="1:11" ht="15.75" customHeight="1">
      <c r="A17" s="23" t="s">
        <v>418</v>
      </c>
      <c r="B17" s="63">
        <v>43128</v>
      </c>
      <c r="C17" s="64" t="s">
        <v>391</v>
      </c>
      <c r="D17" s="41" t="s">
        <v>408</v>
      </c>
      <c r="F17" s="41" t="s">
        <v>393</v>
      </c>
      <c r="G17" s="65"/>
      <c r="H17" s="65"/>
      <c r="I17" s="66">
        <f t="shared" si="0"/>
        <v>0</v>
      </c>
      <c r="K17" s="41" t="s">
        <v>395</v>
      </c>
    </row>
    <row r="18" spans="1:11" ht="15.75" customHeight="1">
      <c r="A18" s="23" t="s">
        <v>419</v>
      </c>
      <c r="B18" s="63">
        <v>43128</v>
      </c>
      <c r="C18" s="64" t="s">
        <v>391</v>
      </c>
      <c r="D18" s="41" t="s">
        <v>420</v>
      </c>
      <c r="F18" s="41" t="s">
        <v>393</v>
      </c>
      <c r="G18" s="65"/>
      <c r="H18" s="65"/>
      <c r="I18" s="66">
        <f t="shared" si="0"/>
        <v>0</v>
      </c>
      <c r="K18" s="41" t="s">
        <v>395</v>
      </c>
    </row>
    <row r="19" spans="1:11" ht="15.75" customHeight="1">
      <c r="A19" s="23" t="s">
        <v>421</v>
      </c>
      <c r="B19" s="63">
        <v>43129</v>
      </c>
      <c r="C19" s="64" t="s">
        <v>391</v>
      </c>
      <c r="D19" s="41" t="s">
        <v>392</v>
      </c>
      <c r="F19" s="41" t="s">
        <v>393</v>
      </c>
      <c r="G19" s="65"/>
      <c r="H19" s="65"/>
      <c r="I19" s="66">
        <f t="shared" si="0"/>
        <v>0</v>
      </c>
      <c r="K19" s="41" t="s">
        <v>395</v>
      </c>
    </row>
    <row r="20" spans="1:11" ht="15.75" customHeight="1">
      <c r="A20" s="23" t="s">
        <v>422</v>
      </c>
      <c r="B20" s="63">
        <v>43130</v>
      </c>
      <c r="C20" s="64" t="s">
        <v>391</v>
      </c>
      <c r="D20" s="41" t="s">
        <v>392</v>
      </c>
      <c r="F20" s="41" t="s">
        <v>393</v>
      </c>
      <c r="G20" s="65"/>
      <c r="H20" s="65"/>
      <c r="I20" s="66">
        <f t="shared" si="0"/>
        <v>0</v>
      </c>
      <c r="K20" s="41" t="s">
        <v>395</v>
      </c>
    </row>
    <row r="21" spans="1:11" ht="15.75" customHeight="1">
      <c r="A21" s="23" t="s">
        <v>423</v>
      </c>
      <c r="B21" s="63">
        <v>43132</v>
      </c>
      <c r="C21" s="64" t="s">
        <v>391</v>
      </c>
      <c r="D21" s="41" t="s">
        <v>411</v>
      </c>
      <c r="F21" s="41" t="s">
        <v>393</v>
      </c>
      <c r="G21" s="65"/>
      <c r="H21" s="65"/>
      <c r="I21" s="66">
        <f t="shared" si="0"/>
        <v>0</v>
      </c>
      <c r="K21" s="41" t="s">
        <v>395</v>
      </c>
    </row>
    <row r="22" spans="1:11" ht="15.75" customHeight="1">
      <c r="A22" s="23" t="s">
        <v>424</v>
      </c>
      <c r="B22" s="63">
        <v>43143</v>
      </c>
      <c r="C22" s="64" t="s">
        <v>391</v>
      </c>
      <c r="D22" s="41" t="s">
        <v>408</v>
      </c>
      <c r="F22" s="41" t="s">
        <v>393</v>
      </c>
      <c r="G22" s="65"/>
      <c r="H22" s="65"/>
      <c r="I22" s="66">
        <f t="shared" si="0"/>
        <v>0</v>
      </c>
      <c r="K22" s="41" t="s">
        <v>395</v>
      </c>
    </row>
    <row r="23" spans="1:11" ht="15.75" customHeight="1">
      <c r="A23" s="23" t="s">
        <v>425</v>
      </c>
      <c r="B23" s="63">
        <v>43143</v>
      </c>
      <c r="C23" s="64" t="s">
        <v>391</v>
      </c>
      <c r="D23" s="41" t="s">
        <v>408</v>
      </c>
      <c r="F23" s="41" t="s">
        <v>393</v>
      </c>
      <c r="G23" s="65"/>
      <c r="H23" s="65"/>
      <c r="I23" s="66">
        <f t="shared" si="0"/>
        <v>0</v>
      </c>
      <c r="K23" s="41" t="s">
        <v>395</v>
      </c>
    </row>
    <row r="24" spans="1:11" ht="15.75" customHeight="1">
      <c r="A24" s="23" t="s">
        <v>426</v>
      </c>
      <c r="B24" s="63">
        <v>43143</v>
      </c>
      <c r="C24" s="64" t="s">
        <v>391</v>
      </c>
      <c r="D24" s="41" t="s">
        <v>420</v>
      </c>
      <c r="F24" s="41" t="s">
        <v>393</v>
      </c>
      <c r="G24" s="65"/>
      <c r="H24" s="65"/>
      <c r="I24" s="66">
        <f t="shared" si="0"/>
        <v>0</v>
      </c>
      <c r="J24" s="41" t="s">
        <v>414</v>
      </c>
      <c r="K24" s="41" t="s">
        <v>395</v>
      </c>
    </row>
    <row r="25" spans="1:11" ht="15.75" customHeight="1">
      <c r="A25" s="23" t="s">
        <v>427</v>
      </c>
      <c r="B25" s="63">
        <v>43143</v>
      </c>
      <c r="C25" s="64" t="s">
        <v>391</v>
      </c>
      <c r="D25" s="41" t="s">
        <v>420</v>
      </c>
      <c r="F25" s="41" t="s">
        <v>393</v>
      </c>
      <c r="G25" s="65"/>
      <c r="H25" s="65"/>
      <c r="I25" s="66">
        <f t="shared" si="0"/>
        <v>0</v>
      </c>
      <c r="K25" s="41" t="s">
        <v>395</v>
      </c>
    </row>
    <row r="26" spans="1:11" ht="15.75" customHeight="1">
      <c r="A26" s="23" t="s">
        <v>428</v>
      </c>
      <c r="B26" s="63">
        <v>43144</v>
      </c>
      <c r="C26" s="64" t="s">
        <v>391</v>
      </c>
      <c r="D26" s="41" t="s">
        <v>408</v>
      </c>
      <c r="F26" s="41" t="s">
        <v>393</v>
      </c>
      <c r="G26" s="65"/>
      <c r="H26" s="65"/>
      <c r="I26" s="66">
        <f t="shared" si="0"/>
        <v>0</v>
      </c>
      <c r="J26" s="41" t="s">
        <v>406</v>
      </c>
      <c r="K26" s="41" t="s">
        <v>395</v>
      </c>
    </row>
    <row r="27" spans="1:11" ht="15.75" customHeight="1">
      <c r="A27" s="23" t="s">
        <v>429</v>
      </c>
      <c r="B27" s="63">
        <v>43144</v>
      </c>
      <c r="C27" s="64" t="s">
        <v>391</v>
      </c>
      <c r="D27" s="41" t="s">
        <v>420</v>
      </c>
      <c r="F27" s="41" t="s">
        <v>393</v>
      </c>
      <c r="G27" s="65"/>
      <c r="H27" s="65"/>
      <c r="I27" s="66">
        <f t="shared" si="0"/>
        <v>0</v>
      </c>
      <c r="K27" s="41" t="s">
        <v>395</v>
      </c>
    </row>
    <row r="28" spans="1:11" ht="13.2">
      <c r="A28" s="23" t="s">
        <v>430</v>
      </c>
      <c r="B28" s="63">
        <v>43144</v>
      </c>
      <c r="C28" s="64" t="s">
        <v>391</v>
      </c>
      <c r="D28" s="41" t="s">
        <v>420</v>
      </c>
      <c r="F28" s="41" t="s">
        <v>393</v>
      </c>
      <c r="G28" s="65"/>
      <c r="H28" s="65"/>
      <c r="I28" s="66">
        <f t="shared" si="0"/>
        <v>0</v>
      </c>
      <c r="K28" s="41" t="s">
        <v>395</v>
      </c>
    </row>
    <row r="29" spans="1:11" ht="13.2">
      <c r="A29" s="23" t="s">
        <v>431</v>
      </c>
      <c r="B29" s="63">
        <v>43145</v>
      </c>
      <c r="C29" s="64" t="s">
        <v>391</v>
      </c>
      <c r="D29" s="41" t="s">
        <v>392</v>
      </c>
      <c r="F29" s="41" t="s">
        <v>393</v>
      </c>
      <c r="G29" s="65"/>
      <c r="H29" s="65"/>
      <c r="I29" s="66">
        <f t="shared" si="0"/>
        <v>0</v>
      </c>
      <c r="J29" s="41" t="s">
        <v>414</v>
      </c>
      <c r="K29" s="41" t="s">
        <v>395</v>
      </c>
    </row>
    <row r="30" spans="1:11" ht="13.2">
      <c r="A30" s="23" t="s">
        <v>432</v>
      </c>
      <c r="B30" s="63">
        <v>43145</v>
      </c>
      <c r="C30" s="64" t="s">
        <v>391</v>
      </c>
      <c r="D30" s="41" t="s">
        <v>411</v>
      </c>
      <c r="F30" s="41" t="s">
        <v>393</v>
      </c>
      <c r="G30" s="65"/>
      <c r="H30" s="65"/>
      <c r="I30" s="66">
        <f t="shared" si="0"/>
        <v>0</v>
      </c>
      <c r="K30" s="41" t="s">
        <v>395</v>
      </c>
    </row>
    <row r="31" spans="1:11" ht="13.2">
      <c r="A31" s="23" t="s">
        <v>433</v>
      </c>
      <c r="B31" s="63">
        <v>43146</v>
      </c>
      <c r="C31" s="64" t="s">
        <v>391</v>
      </c>
      <c r="D31" s="41" t="s">
        <v>392</v>
      </c>
      <c r="F31" s="41" t="s">
        <v>393</v>
      </c>
      <c r="G31" s="65"/>
      <c r="H31" s="65"/>
      <c r="I31" s="66">
        <f t="shared" si="0"/>
        <v>0</v>
      </c>
      <c r="K31" s="41" t="s">
        <v>395</v>
      </c>
    </row>
    <row r="32" spans="1:11" ht="13.2">
      <c r="A32" s="23" t="s">
        <v>434</v>
      </c>
      <c r="B32" s="63">
        <v>43146</v>
      </c>
      <c r="C32" s="64" t="s">
        <v>391</v>
      </c>
      <c r="D32" s="41" t="s">
        <v>411</v>
      </c>
      <c r="F32" s="41" t="s">
        <v>393</v>
      </c>
      <c r="G32" s="65"/>
      <c r="H32" s="65"/>
      <c r="I32" s="66">
        <f t="shared" si="0"/>
        <v>0</v>
      </c>
      <c r="K32" s="41" t="s">
        <v>395</v>
      </c>
    </row>
    <row r="33" spans="1:11" ht="13.2">
      <c r="A33" s="23" t="s">
        <v>435</v>
      </c>
      <c r="B33" s="63">
        <v>43147</v>
      </c>
      <c r="C33" s="64" t="s">
        <v>391</v>
      </c>
      <c r="D33" s="41" t="s">
        <v>3</v>
      </c>
      <c r="F33" s="41" t="s">
        <v>393</v>
      </c>
      <c r="G33" s="65"/>
      <c r="H33" s="65"/>
      <c r="I33" s="66">
        <f t="shared" si="0"/>
        <v>0</v>
      </c>
      <c r="J33" s="41" t="s">
        <v>406</v>
      </c>
      <c r="K33" s="41" t="s">
        <v>395</v>
      </c>
    </row>
    <row r="34" spans="1:11" ht="13.2">
      <c r="A34" s="23" t="s">
        <v>436</v>
      </c>
      <c r="B34" s="63">
        <v>43147</v>
      </c>
      <c r="C34" s="64" t="s">
        <v>391</v>
      </c>
      <c r="D34" s="41" t="s">
        <v>3</v>
      </c>
      <c r="F34" s="41" t="s">
        <v>393</v>
      </c>
      <c r="G34" s="65"/>
      <c r="H34" s="65"/>
      <c r="I34" s="66">
        <f t="shared" si="0"/>
        <v>0</v>
      </c>
      <c r="K34" s="41" t="s">
        <v>395</v>
      </c>
    </row>
    <row r="35" spans="1:11" ht="13.2">
      <c r="A35" s="23" t="s">
        <v>437</v>
      </c>
      <c r="B35" s="63">
        <v>43148</v>
      </c>
      <c r="C35" s="64" t="s">
        <v>391</v>
      </c>
      <c r="D35" s="41" t="s">
        <v>399</v>
      </c>
      <c r="F35" s="41" t="s">
        <v>393</v>
      </c>
      <c r="G35" s="65"/>
      <c r="H35" s="65"/>
      <c r="I35" s="66">
        <f t="shared" si="0"/>
        <v>0</v>
      </c>
      <c r="K35" s="41" t="s">
        <v>395</v>
      </c>
    </row>
    <row r="36" spans="1:11" ht="13.2">
      <c r="A36" s="23" t="s">
        <v>438</v>
      </c>
      <c r="B36" s="63">
        <v>43148</v>
      </c>
      <c r="C36" s="64" t="s">
        <v>391</v>
      </c>
      <c r="D36" s="41" t="s">
        <v>404</v>
      </c>
      <c r="F36" s="41" t="s">
        <v>393</v>
      </c>
      <c r="G36" s="65"/>
      <c r="H36" s="65"/>
      <c r="I36" s="66">
        <f t="shared" si="0"/>
        <v>0</v>
      </c>
      <c r="K36" s="41" t="s">
        <v>395</v>
      </c>
    </row>
    <row r="37" spans="1:11" ht="13.2">
      <c r="A37" s="23" t="s">
        <v>439</v>
      </c>
      <c r="B37" s="63">
        <v>43150</v>
      </c>
      <c r="C37" s="64" t="s">
        <v>391</v>
      </c>
      <c r="D37" s="41" t="s">
        <v>411</v>
      </c>
      <c r="F37" s="41" t="s">
        <v>393</v>
      </c>
      <c r="G37" s="65"/>
      <c r="H37" s="65"/>
      <c r="I37" s="66">
        <f t="shared" si="0"/>
        <v>0</v>
      </c>
      <c r="K37" s="41" t="s">
        <v>395</v>
      </c>
    </row>
    <row r="38" spans="1:11" ht="13.2">
      <c r="A38" s="23" t="s">
        <v>440</v>
      </c>
      <c r="B38" s="63">
        <v>43151</v>
      </c>
      <c r="C38" s="64" t="s">
        <v>391</v>
      </c>
      <c r="D38" s="41" t="s">
        <v>404</v>
      </c>
      <c r="F38" s="41" t="s">
        <v>393</v>
      </c>
      <c r="G38" s="65"/>
      <c r="H38" s="65"/>
      <c r="I38" s="66">
        <f t="shared" si="0"/>
        <v>0</v>
      </c>
      <c r="J38" s="41" t="s">
        <v>406</v>
      </c>
      <c r="K38" s="41" t="s">
        <v>395</v>
      </c>
    </row>
    <row r="39" spans="1:11" ht="13.2">
      <c r="A39" s="23" t="s">
        <v>441</v>
      </c>
      <c r="B39" s="63">
        <v>43151</v>
      </c>
      <c r="C39" s="64" t="s">
        <v>391</v>
      </c>
      <c r="D39" s="41" t="s">
        <v>404</v>
      </c>
      <c r="F39" s="41" t="s">
        <v>393</v>
      </c>
      <c r="G39" s="65"/>
      <c r="H39" s="65"/>
      <c r="I39" s="66">
        <f t="shared" si="0"/>
        <v>0</v>
      </c>
      <c r="K39" s="41" t="s">
        <v>395</v>
      </c>
    </row>
    <row r="40" spans="1:11" ht="13.2">
      <c r="A40" s="23" t="s">
        <v>442</v>
      </c>
      <c r="B40" s="63">
        <v>43151</v>
      </c>
      <c r="C40" s="64" t="s">
        <v>391</v>
      </c>
      <c r="D40" s="41" t="s">
        <v>404</v>
      </c>
      <c r="F40" s="41" t="s">
        <v>393</v>
      </c>
      <c r="G40" s="65"/>
      <c r="H40" s="65"/>
      <c r="I40" s="66">
        <f t="shared" si="0"/>
        <v>0</v>
      </c>
      <c r="K40" s="41" t="s">
        <v>395</v>
      </c>
    </row>
    <row r="41" spans="1:11" ht="13.2">
      <c r="A41" s="23" t="s">
        <v>443</v>
      </c>
      <c r="B41" s="63">
        <v>43152</v>
      </c>
      <c r="C41" s="64" t="s">
        <v>391</v>
      </c>
      <c r="D41" s="41" t="s">
        <v>399</v>
      </c>
      <c r="F41" s="41" t="s">
        <v>393</v>
      </c>
      <c r="G41" s="65"/>
      <c r="H41" s="65"/>
      <c r="I41" s="66">
        <f t="shared" si="0"/>
        <v>0</v>
      </c>
      <c r="K41" s="41" t="s">
        <v>395</v>
      </c>
    </row>
    <row r="42" spans="1:11" ht="13.2">
      <c r="A42" s="23" t="s">
        <v>444</v>
      </c>
      <c r="B42" s="63">
        <v>43152</v>
      </c>
      <c r="C42" s="64" t="s">
        <v>391</v>
      </c>
      <c r="D42" s="41" t="s">
        <v>399</v>
      </c>
      <c r="F42" s="41" t="s">
        <v>393</v>
      </c>
      <c r="G42" s="65"/>
      <c r="H42" s="65"/>
      <c r="I42" s="66">
        <f t="shared" si="0"/>
        <v>0</v>
      </c>
      <c r="K42" s="41" t="s">
        <v>395</v>
      </c>
    </row>
    <row r="43" spans="1:11" ht="13.2">
      <c r="A43" s="23" t="s">
        <v>445</v>
      </c>
      <c r="B43" s="63">
        <v>43152</v>
      </c>
      <c r="C43" s="64" t="s">
        <v>391</v>
      </c>
      <c r="D43" s="41" t="s">
        <v>399</v>
      </c>
      <c r="F43" s="41" t="s">
        <v>393</v>
      </c>
      <c r="G43" s="65"/>
      <c r="H43" s="65"/>
      <c r="I43" s="66">
        <f t="shared" si="0"/>
        <v>0</v>
      </c>
      <c r="K43" s="41" t="s">
        <v>395</v>
      </c>
    </row>
    <row r="44" spans="1:11" ht="13.2">
      <c r="A44" s="23" t="s">
        <v>446</v>
      </c>
      <c r="B44" s="63">
        <v>43152</v>
      </c>
      <c r="C44" s="64" t="s">
        <v>391</v>
      </c>
      <c r="D44" s="41" t="s">
        <v>420</v>
      </c>
      <c r="F44" s="41" t="s">
        <v>393</v>
      </c>
      <c r="G44" s="65"/>
      <c r="H44" s="65"/>
      <c r="I44" s="66">
        <f t="shared" si="0"/>
        <v>0</v>
      </c>
      <c r="K44" s="41" t="s">
        <v>395</v>
      </c>
    </row>
    <row r="45" spans="1:11" ht="13.2">
      <c r="A45" s="23" t="s">
        <v>447</v>
      </c>
      <c r="B45" s="63">
        <v>43153</v>
      </c>
      <c r="C45" s="64" t="s">
        <v>391</v>
      </c>
      <c r="D45" s="41" t="s">
        <v>392</v>
      </c>
      <c r="F45" s="41" t="s">
        <v>393</v>
      </c>
      <c r="G45" s="65"/>
      <c r="H45" s="65"/>
      <c r="I45" s="66">
        <f t="shared" si="0"/>
        <v>0</v>
      </c>
      <c r="K45" s="41" t="s">
        <v>395</v>
      </c>
    </row>
    <row r="46" spans="1:11" ht="13.2">
      <c r="A46" s="23" t="s">
        <v>448</v>
      </c>
      <c r="B46" s="63">
        <v>43209</v>
      </c>
      <c r="C46" s="64" t="s">
        <v>40</v>
      </c>
      <c r="D46" s="67" t="str">
        <f>IF(ISBLANK($C46),"",VLOOKUP("*"&amp;$C46&amp;"*",Information!$K$2:$Q$52,2,FALSE))</f>
        <v>Pilli Pipa</v>
      </c>
      <c r="E46" s="67">
        <f>IF(ISBLANK($C46),"",VLOOKUP("*"&amp;$C46&amp;"*",Information!$K$2:$Q$52,3,FALSE))</f>
        <v>0</v>
      </c>
      <c r="F46" s="41" t="s">
        <v>449</v>
      </c>
      <c r="G46" s="68">
        <v>0.50069444444444444</v>
      </c>
      <c r="H46" s="68">
        <v>0.54027777777777775</v>
      </c>
      <c r="I46" s="66">
        <f t="shared" si="0"/>
        <v>3.9583333333333304E-2</v>
      </c>
      <c r="J46" s="41" t="s">
        <v>450</v>
      </c>
      <c r="K46" s="41" t="s">
        <v>395</v>
      </c>
    </row>
    <row r="47" spans="1:11" ht="13.2">
      <c r="A47" s="23" t="s">
        <v>451</v>
      </c>
      <c r="B47" s="63">
        <v>43211</v>
      </c>
      <c r="C47" s="64" t="s">
        <v>39</v>
      </c>
      <c r="D47" s="67" t="str">
        <f>IF(ISBLANK($C47),"",VLOOKUP("*"&amp;$C47&amp;"*",Information!$K$2:$Q$52,2,FALSE))</f>
        <v>Pilli Pipa</v>
      </c>
      <c r="E47" s="67">
        <f>IF(ISBLANK($C47),"",VLOOKUP("*"&amp;$C47&amp;"*",Information!$K$2:$Q$52,3,FALSE))</f>
        <v>0</v>
      </c>
      <c r="F47" s="41" t="s">
        <v>452</v>
      </c>
      <c r="G47" s="68">
        <v>0.5</v>
      </c>
      <c r="H47" s="68">
        <v>0.53819444444444442</v>
      </c>
      <c r="I47" s="66">
        <f t="shared" si="0"/>
        <v>3.819444444444442E-2</v>
      </c>
      <c r="J47" s="41" t="s">
        <v>453</v>
      </c>
      <c r="K47" s="41" t="s">
        <v>395</v>
      </c>
    </row>
    <row r="48" spans="1:11" ht="13.2">
      <c r="A48" s="23" t="s">
        <v>454</v>
      </c>
      <c r="B48" s="63">
        <v>43213</v>
      </c>
      <c r="C48" s="64" t="s">
        <v>36</v>
      </c>
      <c r="D48" s="67" t="str">
        <f>IF(ISBLANK($C48),"",VLOOKUP("*"&amp;$C48&amp;"*",Information!$K$2:$Q$52,2,FALSE))</f>
        <v>Pilli Pipa</v>
      </c>
      <c r="E48" s="67">
        <f>IF(ISBLANK($C48),"",VLOOKUP("*"&amp;$C48&amp;"*",Information!$K$2:$Q$52,3,FALSE))</f>
        <v>0</v>
      </c>
      <c r="F48" s="41" t="s">
        <v>452</v>
      </c>
      <c r="G48" s="68">
        <v>0.43611111111111112</v>
      </c>
      <c r="H48" s="68">
        <v>0.48888888888888887</v>
      </c>
      <c r="I48" s="66">
        <f t="shared" si="0"/>
        <v>5.2777777777777757E-2</v>
      </c>
      <c r="J48" s="41" t="s">
        <v>455</v>
      </c>
      <c r="K48" s="41" t="s">
        <v>395</v>
      </c>
    </row>
    <row r="49" spans="1:11" ht="13.2">
      <c r="A49" s="23" t="s">
        <v>456</v>
      </c>
      <c r="B49" s="63">
        <v>43214</v>
      </c>
      <c r="C49" s="64" t="s">
        <v>35</v>
      </c>
      <c r="D49" s="67" t="str">
        <f>IF(ISBLANK($C49),"",VLOOKUP("*"&amp;$C49&amp;"*",Information!$K$2:$Q$52,2,FALSE))</f>
        <v>Pilli Pipa</v>
      </c>
      <c r="E49" s="67">
        <f>IF(ISBLANK($C49),"",VLOOKUP("*"&amp;$C49&amp;"*",Information!$K$2:$Q$52,3,FALSE))</f>
        <v>0</v>
      </c>
      <c r="F49" s="41" t="s">
        <v>452</v>
      </c>
      <c r="G49" s="68">
        <v>0.40833333333333333</v>
      </c>
      <c r="H49" s="68">
        <v>0.4465277777777778</v>
      </c>
      <c r="I49" s="66">
        <f t="shared" si="0"/>
        <v>3.8194444444444475E-2</v>
      </c>
      <c r="J49" s="41" t="s">
        <v>457</v>
      </c>
      <c r="K49" s="41" t="s">
        <v>395</v>
      </c>
    </row>
    <row r="50" spans="1:11" ht="13.2">
      <c r="A50" s="23" t="s">
        <v>458</v>
      </c>
      <c r="B50" s="63">
        <v>43214</v>
      </c>
      <c r="C50" s="64" t="s">
        <v>33</v>
      </c>
      <c r="D50" s="67" t="str">
        <f>IF(ISBLANK($C50),"",VLOOKUP("*"&amp;$C50&amp;"*",Information!$K$2:$Q$52,2,FALSE))</f>
        <v>Pilli Pipa</v>
      </c>
      <c r="E50" s="67">
        <f>IF(ISBLANK($C50),"",VLOOKUP("*"&amp;$C50&amp;"*",Information!$K$2:$Q$52,3,FALSE))</f>
        <v>0</v>
      </c>
      <c r="F50" s="41" t="s">
        <v>452</v>
      </c>
      <c r="G50" s="68">
        <v>0.52222222222222225</v>
      </c>
      <c r="H50" s="68">
        <v>0.55486111111111114</v>
      </c>
      <c r="I50" s="66">
        <f t="shared" si="0"/>
        <v>3.2638888888888884E-2</v>
      </c>
      <c r="J50" s="41" t="s">
        <v>459</v>
      </c>
      <c r="K50" s="41" t="s">
        <v>395</v>
      </c>
    </row>
    <row r="51" spans="1:11" ht="13.2">
      <c r="A51" s="23" t="s">
        <v>460</v>
      </c>
      <c r="B51" s="63">
        <v>43216</v>
      </c>
      <c r="C51" s="64" t="s">
        <v>34</v>
      </c>
      <c r="D51" s="67" t="str">
        <f>IF(ISBLANK($C51),"",VLOOKUP("*"&amp;$C51&amp;"*",Information!$K$2:$Q$52,2,FALSE))</f>
        <v>Pilli Pipa</v>
      </c>
      <c r="E51" s="67">
        <f>IF(ISBLANK($C51),"",VLOOKUP("*"&amp;$C51&amp;"*",Information!$K$2:$Q$52,3,FALSE))</f>
        <v>0</v>
      </c>
      <c r="F51" s="41" t="s">
        <v>461</v>
      </c>
      <c r="G51" s="68">
        <v>0.45277777777777778</v>
      </c>
      <c r="H51" s="68">
        <v>0.4861111111111111</v>
      </c>
      <c r="I51" s="66">
        <f t="shared" si="0"/>
        <v>3.3333333333333326E-2</v>
      </c>
      <c r="J51" s="41" t="s">
        <v>462</v>
      </c>
      <c r="K51" s="41" t="s">
        <v>395</v>
      </c>
    </row>
    <row r="52" spans="1:11" ht="13.2">
      <c r="A52" s="23" t="s">
        <v>463</v>
      </c>
      <c r="B52" s="63">
        <v>43219</v>
      </c>
      <c r="C52" s="64" t="s">
        <v>31</v>
      </c>
      <c r="D52" s="67" t="str">
        <f>IF(ISBLANK($C52),"",VLOOKUP("*"&amp;$C52&amp;"*",Information!$K$2:$Q$52,2,FALSE))</f>
        <v>Pilli Pipa</v>
      </c>
      <c r="E52" s="67">
        <f>IF(ISBLANK($C52),"",VLOOKUP("*"&amp;$C52&amp;"*",Information!$K$2:$Q$52,3,FALSE))</f>
        <v>0</v>
      </c>
      <c r="F52" s="41" t="s">
        <v>464</v>
      </c>
      <c r="G52" s="68">
        <v>0.45833333333333331</v>
      </c>
      <c r="H52" s="68">
        <v>0.49791666666666667</v>
      </c>
      <c r="I52" s="66">
        <f t="shared" si="0"/>
        <v>3.9583333333333359E-2</v>
      </c>
      <c r="J52" s="41" t="s">
        <v>465</v>
      </c>
      <c r="K52" s="41" t="s">
        <v>395</v>
      </c>
    </row>
    <row r="53" spans="1:11" ht="13.2">
      <c r="A53" s="23" t="s">
        <v>466</v>
      </c>
      <c r="B53" s="63">
        <v>43220</v>
      </c>
      <c r="C53" s="64" t="s">
        <v>26</v>
      </c>
      <c r="D53" s="67" t="str">
        <f>IF(ISBLANK($C53),"",VLOOKUP("*"&amp;$C53&amp;"*",Information!$K$2:$Q$52,2,FALSE))</f>
        <v>Pilli Pipa</v>
      </c>
      <c r="E53" s="67">
        <f>IF(ISBLANK($C53),"",VLOOKUP("*"&amp;$C53&amp;"*",Information!$K$2:$Q$52,3,FALSE))</f>
        <v>0</v>
      </c>
      <c r="F53" s="41" t="s">
        <v>467</v>
      </c>
      <c r="G53" s="68">
        <v>0.43125000000000002</v>
      </c>
      <c r="H53" s="68">
        <v>0.46388888888888891</v>
      </c>
      <c r="I53" s="66">
        <f t="shared" si="0"/>
        <v>3.2638888888888884E-2</v>
      </c>
      <c r="J53" s="41" t="s">
        <v>468</v>
      </c>
      <c r="K53" s="41" t="s">
        <v>395</v>
      </c>
    </row>
    <row r="54" spans="1:11" ht="13.2">
      <c r="A54" s="23" t="s">
        <v>469</v>
      </c>
      <c r="B54" s="63">
        <v>43221</v>
      </c>
      <c r="C54" s="64" t="s">
        <v>29</v>
      </c>
      <c r="D54" s="67" t="str">
        <f>IF(ISBLANK($C54),"",VLOOKUP("*"&amp;$C54&amp;"*",Information!$K$2:$Q$52,2,FALSE))</f>
        <v>Pilli Pipa</v>
      </c>
      <c r="E54" s="67">
        <f>IF(ISBLANK($C54),"",VLOOKUP("*"&amp;$C54&amp;"*",Information!$K$2:$Q$52,3,FALSE))</f>
        <v>0</v>
      </c>
      <c r="F54" s="41" t="s">
        <v>467</v>
      </c>
      <c r="G54" s="68">
        <v>0.40763888888888888</v>
      </c>
      <c r="H54" s="68">
        <v>0.44374999999999998</v>
      </c>
      <c r="I54" s="66">
        <f t="shared" si="0"/>
        <v>3.6111111111111094E-2</v>
      </c>
      <c r="K54" s="41" t="s">
        <v>395</v>
      </c>
    </row>
    <row r="55" spans="1:11" ht="13.2">
      <c r="A55" s="23" t="s">
        <v>470</v>
      </c>
      <c r="B55" s="63">
        <v>43249</v>
      </c>
      <c r="C55" s="64" t="s">
        <v>5</v>
      </c>
      <c r="D55" s="67" t="str">
        <f>IF(ISBLANK($C55),"",VLOOKUP("*"&amp;$C55&amp;"*",Information!$K$2:$Q$52,2,FALSE))</f>
        <v>Pilli Pipa</v>
      </c>
      <c r="E55" s="67">
        <f>IF(ISBLANK($C55),"",VLOOKUP("*"&amp;$C55&amp;"*",Information!$K$2:$Q$52,3,FALSE))</f>
        <v>0</v>
      </c>
      <c r="F55" s="41" t="s">
        <v>467</v>
      </c>
      <c r="G55" s="68">
        <v>0.40902777777777777</v>
      </c>
      <c r="H55" s="68">
        <v>0.43055555555555558</v>
      </c>
      <c r="I55" s="66">
        <f t="shared" si="0"/>
        <v>2.1527777777777812E-2</v>
      </c>
      <c r="J55" s="41" t="s">
        <v>471</v>
      </c>
      <c r="K55" s="41" t="s">
        <v>395</v>
      </c>
    </row>
    <row r="56" spans="1:11" ht="13.2">
      <c r="A56" s="23" t="s">
        <v>472</v>
      </c>
      <c r="B56" s="63">
        <v>43254</v>
      </c>
      <c r="C56" s="64" t="s">
        <v>44</v>
      </c>
      <c r="D56" s="67" t="str">
        <f>IF(ISBLANK($C56),"",VLOOKUP("*"&amp;$C56&amp;"*",Information!$K$2:$Q$52,2,FALSE))</f>
        <v>Pilli Pipa</v>
      </c>
      <c r="E56" s="67">
        <f>IF(ISBLANK($C56),"",VLOOKUP("*"&amp;$C56&amp;"*",Information!$K$2:$Q$52,3,FALSE))</f>
        <v>0</v>
      </c>
      <c r="F56" s="41" t="s">
        <v>467</v>
      </c>
      <c r="G56" s="68">
        <v>0.38472222222222224</v>
      </c>
      <c r="H56" s="68">
        <v>0.41041666666666665</v>
      </c>
      <c r="I56" s="66">
        <f t="shared" si="0"/>
        <v>2.5694444444444409E-2</v>
      </c>
      <c r="J56" s="41" t="s">
        <v>473</v>
      </c>
      <c r="K56" s="41" t="s">
        <v>395</v>
      </c>
    </row>
    <row r="57" spans="1:11" ht="13.2">
      <c r="A57" s="23" t="s">
        <v>474</v>
      </c>
      <c r="B57" s="63">
        <v>43254</v>
      </c>
      <c r="C57" s="64" t="s">
        <v>45</v>
      </c>
      <c r="D57" s="67" t="str">
        <f>IF(ISBLANK($C57),"",VLOOKUP("*"&amp;$C57&amp;"*",Information!$K$2:$Q$52,2,FALSE))</f>
        <v>Pilli Pipa</v>
      </c>
      <c r="E57" s="67">
        <f>IF(ISBLANK($C57),"",VLOOKUP("*"&amp;$C57&amp;"*",Information!$K$2:$Q$52,3,FALSE))</f>
        <v>0</v>
      </c>
      <c r="F57" s="41" t="s">
        <v>467</v>
      </c>
      <c r="G57" s="68">
        <v>0.41666666666666669</v>
      </c>
      <c r="H57" s="68">
        <v>0.42638888888888887</v>
      </c>
      <c r="I57" s="66">
        <f t="shared" si="0"/>
        <v>9.7222222222221877E-3</v>
      </c>
      <c r="J57" s="41" t="s">
        <v>475</v>
      </c>
      <c r="K57" s="41" t="s">
        <v>395</v>
      </c>
    </row>
    <row r="58" spans="1:11" ht="13.2">
      <c r="A58" s="23" t="s">
        <v>476</v>
      </c>
      <c r="B58" s="69">
        <v>43259</v>
      </c>
      <c r="C58" s="64" t="s">
        <v>38</v>
      </c>
      <c r="D58" s="67" t="str">
        <f>IF(ISBLANK($C58),"",VLOOKUP("*"&amp;$C58&amp;"*",Information!$K$2:$Q$52,2,FALSE))</f>
        <v>Pilli Pipa</v>
      </c>
      <c r="E58" s="67">
        <f>IF(ISBLANK($C58),"",VLOOKUP("*"&amp;$C58&amp;"*",Information!$K$2:$Q$52,3,FALSE))</f>
        <v>0</v>
      </c>
      <c r="F58" s="41" t="s">
        <v>477</v>
      </c>
      <c r="G58" s="68">
        <v>0.42708333333333331</v>
      </c>
      <c r="H58" s="68">
        <v>0.46875</v>
      </c>
      <c r="I58" s="66">
        <f t="shared" si="0"/>
        <v>4.1666666666666685E-2</v>
      </c>
      <c r="J58" s="41" t="s">
        <v>473</v>
      </c>
      <c r="K58" s="41" t="s">
        <v>395</v>
      </c>
    </row>
    <row r="59" spans="1:11" ht="13.2">
      <c r="A59" s="23" t="s">
        <v>478</v>
      </c>
      <c r="B59" s="69">
        <v>43259</v>
      </c>
      <c r="C59" s="64" t="s">
        <v>37</v>
      </c>
      <c r="D59" s="67" t="str">
        <f>IF(ISBLANK($C59),"",VLOOKUP("*"&amp;$C59&amp;"*",Information!$K$2:$Q$52,2,FALSE))</f>
        <v>Pilli Pipa</v>
      </c>
      <c r="E59" s="67">
        <f>IF(ISBLANK($C59),"",VLOOKUP("*"&amp;$C59&amp;"*",Information!$K$2:$Q$52,3,FALSE))</f>
        <v>0</v>
      </c>
      <c r="F59" s="41" t="s">
        <v>449</v>
      </c>
      <c r="G59" s="68">
        <v>0.59722222222222221</v>
      </c>
      <c r="H59" s="68">
        <v>0.62847222222222221</v>
      </c>
      <c r="I59" s="66">
        <f t="shared" si="0"/>
        <v>3.125E-2</v>
      </c>
      <c r="J59" s="41" t="s">
        <v>479</v>
      </c>
      <c r="K59" s="41" t="s">
        <v>395</v>
      </c>
    </row>
    <row r="60" spans="1:11" ht="13.2">
      <c r="A60" s="23" t="s">
        <v>480</v>
      </c>
      <c r="B60" s="63">
        <v>43260</v>
      </c>
      <c r="C60" s="64" t="s">
        <v>30</v>
      </c>
      <c r="D60" s="67" t="str">
        <f>IF(ISBLANK($C60),"",VLOOKUP("*"&amp;$C60&amp;"*",Information!$K$2:$Q$52,2,FALSE))</f>
        <v>Pilli Pipa</v>
      </c>
      <c r="E60" s="67">
        <f>IF(ISBLANK($C60),"",VLOOKUP("*"&amp;$C60&amp;"*",Information!$K$2:$Q$52,3,FALSE))</f>
        <v>0</v>
      </c>
      <c r="F60" s="41" t="s">
        <v>481</v>
      </c>
      <c r="G60" s="68">
        <v>0.39583333333333331</v>
      </c>
      <c r="H60" s="68">
        <v>0.47708333333333336</v>
      </c>
      <c r="I60" s="66">
        <f t="shared" si="0"/>
        <v>8.1250000000000044E-2</v>
      </c>
      <c r="J60" s="41" t="s">
        <v>482</v>
      </c>
      <c r="K60" s="41" t="s">
        <v>395</v>
      </c>
    </row>
    <row r="61" spans="1:11" ht="13.2">
      <c r="A61" s="23" t="s">
        <v>483</v>
      </c>
      <c r="B61" s="63">
        <v>43261</v>
      </c>
      <c r="C61" s="64" t="s">
        <v>49</v>
      </c>
      <c r="D61" s="41" t="s">
        <v>3</v>
      </c>
      <c r="E61">
        <f>IF(ISBLANK($C61),"",VLOOKUP("*"&amp;$C61&amp;"*",Information!$K$2:$Q$52,3,FALSE))</f>
        <v>0</v>
      </c>
      <c r="F61" s="41" t="s">
        <v>481</v>
      </c>
      <c r="G61" s="68">
        <v>0.42569444444444443</v>
      </c>
      <c r="H61" s="68">
        <v>0.44583333333333336</v>
      </c>
      <c r="I61" s="66">
        <f t="shared" si="0"/>
        <v>2.0138888888888928E-2</v>
      </c>
      <c r="J61" s="41" t="s">
        <v>484</v>
      </c>
      <c r="K61" s="41" t="s">
        <v>395</v>
      </c>
    </row>
    <row r="62" spans="1:11" ht="13.2">
      <c r="A62" s="23" t="s">
        <v>485</v>
      </c>
      <c r="B62" s="63">
        <v>43261</v>
      </c>
      <c r="C62" s="64" t="s">
        <v>51</v>
      </c>
      <c r="D62" s="41" t="s">
        <v>3</v>
      </c>
      <c r="E62">
        <f>IF(ISBLANK($C62),"",VLOOKUP("*"&amp;$C62&amp;"*",Information!$K$2:$Q$52,3,FALSE))</f>
        <v>0</v>
      </c>
      <c r="F62" s="41" t="s">
        <v>481</v>
      </c>
      <c r="G62" s="68">
        <v>0.45763888888888887</v>
      </c>
      <c r="H62" s="68">
        <v>0.47569444444444442</v>
      </c>
      <c r="I62" s="66">
        <f t="shared" si="0"/>
        <v>1.8055555555555547E-2</v>
      </c>
      <c r="J62" s="41" t="s">
        <v>486</v>
      </c>
      <c r="K62" s="41" t="s">
        <v>395</v>
      </c>
    </row>
    <row r="63" spans="1:11" ht="13.2">
      <c r="A63" s="23" t="s">
        <v>487</v>
      </c>
      <c r="B63" s="63">
        <v>43066</v>
      </c>
      <c r="C63" s="64" t="s">
        <v>391</v>
      </c>
      <c r="D63" s="41" t="s">
        <v>411</v>
      </c>
      <c r="F63" s="41" t="s">
        <v>488</v>
      </c>
      <c r="G63" s="68">
        <v>0.5</v>
      </c>
      <c r="H63" s="68">
        <v>0.52083333333333337</v>
      </c>
      <c r="I63" s="66">
        <f t="shared" si="0"/>
        <v>2.083333333333337E-2</v>
      </c>
      <c r="J63" s="41" t="s">
        <v>489</v>
      </c>
      <c r="K63" s="41" t="s">
        <v>395</v>
      </c>
    </row>
    <row r="64" spans="1:11" ht="13.2">
      <c r="A64" s="23" t="s">
        <v>490</v>
      </c>
      <c r="B64" s="63">
        <v>43068</v>
      </c>
      <c r="C64" s="64" t="s">
        <v>391</v>
      </c>
      <c r="D64" s="41" t="s">
        <v>420</v>
      </c>
      <c r="F64" s="41" t="s">
        <v>488</v>
      </c>
      <c r="G64" s="68">
        <v>0.4375</v>
      </c>
      <c r="H64" s="68">
        <v>0.45833333333333331</v>
      </c>
      <c r="I64" s="66">
        <f t="shared" si="0"/>
        <v>2.0833333333333315E-2</v>
      </c>
      <c r="J64" s="41" t="s">
        <v>491</v>
      </c>
      <c r="K64" s="41" t="s">
        <v>395</v>
      </c>
    </row>
    <row r="65" spans="1:11" ht="13.2">
      <c r="A65" s="23" t="s">
        <v>492</v>
      </c>
      <c r="B65" s="63">
        <v>43068</v>
      </c>
      <c r="C65" s="64" t="s">
        <v>391</v>
      </c>
      <c r="D65" s="41" t="s">
        <v>408</v>
      </c>
      <c r="F65" s="41" t="s">
        <v>488</v>
      </c>
      <c r="G65" s="68">
        <v>0.52083333333333337</v>
      </c>
      <c r="H65" s="68">
        <v>0.54166666666666663</v>
      </c>
      <c r="I65" s="66">
        <f t="shared" si="0"/>
        <v>2.0833333333333259E-2</v>
      </c>
      <c r="J65" s="41" t="s">
        <v>491</v>
      </c>
      <c r="K65" s="41" t="s">
        <v>395</v>
      </c>
    </row>
    <row r="66" spans="1:11" ht="13.2">
      <c r="A66" s="23" t="s">
        <v>493</v>
      </c>
      <c r="B66" s="63">
        <v>43277</v>
      </c>
      <c r="C66" s="64" t="s">
        <v>22</v>
      </c>
      <c r="D66" s="41" t="s">
        <v>3</v>
      </c>
      <c r="E66" s="67">
        <f>IF(ISBLANK($C66),"",VLOOKUP("*"&amp;$C66&amp;"*",Information!$K$2:$Q$52,3,FALSE))</f>
        <v>0</v>
      </c>
      <c r="F66" s="41" t="s">
        <v>481</v>
      </c>
      <c r="G66" s="68">
        <v>0.46250000000000002</v>
      </c>
      <c r="H66" s="68">
        <v>0.48472222222222222</v>
      </c>
      <c r="I66" s="66">
        <f t="shared" si="0"/>
        <v>2.2222222222222199E-2</v>
      </c>
      <c r="J66" s="41" t="s">
        <v>494</v>
      </c>
      <c r="K66" s="41" t="s">
        <v>395</v>
      </c>
    </row>
    <row r="67" spans="1:11" ht="13.2">
      <c r="A67" s="23" t="s">
        <v>495</v>
      </c>
      <c r="B67" s="63">
        <v>43278</v>
      </c>
      <c r="C67" s="64" t="s">
        <v>28</v>
      </c>
      <c r="D67" s="41" t="s">
        <v>3</v>
      </c>
      <c r="F67" s="41" t="s">
        <v>496</v>
      </c>
      <c r="G67" s="68">
        <v>0.44791666666666669</v>
      </c>
      <c r="H67" s="68">
        <v>0.47569444444444442</v>
      </c>
      <c r="I67" s="66">
        <f t="shared" si="0"/>
        <v>2.7777777777777735E-2</v>
      </c>
      <c r="J67" s="41" t="s">
        <v>497</v>
      </c>
      <c r="K67" s="41" t="s">
        <v>395</v>
      </c>
    </row>
    <row r="68" spans="1:11" ht="13.2">
      <c r="A68" s="23" t="s">
        <v>498</v>
      </c>
      <c r="B68" s="63">
        <v>43278</v>
      </c>
      <c r="C68" s="64" t="s">
        <v>27</v>
      </c>
      <c r="D68" s="41" t="s">
        <v>3</v>
      </c>
      <c r="F68" s="41" t="s">
        <v>496</v>
      </c>
      <c r="G68" s="68">
        <v>0.48194444444444445</v>
      </c>
      <c r="H68" s="68">
        <v>0.50138888888888888</v>
      </c>
      <c r="I68" s="66">
        <f t="shared" si="0"/>
        <v>1.9444444444444431E-2</v>
      </c>
      <c r="J68" s="41" t="s">
        <v>499</v>
      </c>
      <c r="K68" s="41" t="s">
        <v>395</v>
      </c>
    </row>
    <row r="69" spans="1:11" ht="13.2">
      <c r="A69" s="23" t="s">
        <v>500</v>
      </c>
      <c r="B69" s="70">
        <v>43278</v>
      </c>
      <c r="C69" s="64" t="s">
        <v>24</v>
      </c>
      <c r="D69" t="s">
        <v>3</v>
      </c>
      <c r="E69" s="67">
        <f>IF(ISBLANK($C69),"",VLOOKUP("*"&amp;$C69&amp;"*",Information!$K$2:$Q$52,3,FALSE))</f>
        <v>0</v>
      </c>
      <c r="F69" s="41" t="s">
        <v>477</v>
      </c>
      <c r="G69" s="68">
        <v>0.4375</v>
      </c>
      <c r="H69" s="68">
        <v>0.47916666666666669</v>
      </c>
      <c r="I69" s="66">
        <f t="shared" si="0"/>
        <v>4.1666666666666685E-2</v>
      </c>
      <c r="J69" s="41" t="s">
        <v>501</v>
      </c>
      <c r="K69" s="41" t="s">
        <v>395</v>
      </c>
    </row>
    <row r="70" spans="1:11" ht="13.2">
      <c r="A70" s="23" t="s">
        <v>502</v>
      </c>
      <c r="B70" s="63">
        <v>43279</v>
      </c>
      <c r="C70" s="64" t="s">
        <v>15</v>
      </c>
      <c r="D70" s="41" t="s">
        <v>3</v>
      </c>
      <c r="E70" s="67">
        <f>IF(ISBLANK($C70),"",VLOOKUP("*"&amp;$C70&amp;"*",Information!$K$2:$Q$52,3,FALSE))</f>
        <v>0</v>
      </c>
      <c r="F70" s="41" t="s">
        <v>481</v>
      </c>
      <c r="G70" s="68">
        <v>0.44097222222222221</v>
      </c>
      <c r="H70" s="68">
        <v>0.45624999999999999</v>
      </c>
      <c r="I70" s="66">
        <f t="shared" si="0"/>
        <v>1.5277777777777779E-2</v>
      </c>
      <c r="J70" s="41" t="s">
        <v>503</v>
      </c>
      <c r="K70" s="41" t="s">
        <v>395</v>
      </c>
    </row>
    <row r="71" spans="1:11" ht="13.2">
      <c r="A71" s="23" t="s">
        <v>504</v>
      </c>
      <c r="B71" s="63">
        <v>43279</v>
      </c>
      <c r="C71" s="64" t="s">
        <v>14</v>
      </c>
      <c r="D71" s="41" t="s">
        <v>3</v>
      </c>
      <c r="E71" s="67">
        <f>IF(ISBLANK($C71),"",VLOOKUP("*"&amp;$C71&amp;"*",Information!$K$2:$Q$52,3,FALSE))</f>
        <v>0</v>
      </c>
      <c r="F71" s="41" t="s">
        <v>481</v>
      </c>
      <c r="G71" s="68">
        <v>0.46875</v>
      </c>
      <c r="H71" s="68">
        <v>0.4861111111111111</v>
      </c>
      <c r="I71" s="66">
        <f t="shared" si="0"/>
        <v>1.7361111111111105E-2</v>
      </c>
      <c r="J71" s="41" t="s">
        <v>505</v>
      </c>
      <c r="K71" s="41" t="s">
        <v>395</v>
      </c>
    </row>
    <row r="72" spans="1:11" ht="13.2">
      <c r="A72" s="23" t="s">
        <v>506</v>
      </c>
      <c r="B72" s="63">
        <v>43326</v>
      </c>
      <c r="C72" s="64" t="s">
        <v>25</v>
      </c>
      <c r="D72" s="67" t="str">
        <f>IF(ISBLANK($C72),"",VLOOKUP("*"&amp;$C72&amp;"*",Information!$K$2:$Q$52,2,FALSE))</f>
        <v>Pilli Pipa</v>
      </c>
      <c r="E72" s="67">
        <f>IF(ISBLANK($C72),"",VLOOKUP("*"&amp;$C72&amp;"*",Information!$K$2:$Q$52,3,FALSE))</f>
        <v>0</v>
      </c>
      <c r="F72" s="41" t="s">
        <v>467</v>
      </c>
      <c r="G72" s="68">
        <v>0.46527777777777779</v>
      </c>
      <c r="H72" s="68">
        <v>0.47569444444444442</v>
      </c>
      <c r="I72" s="66">
        <f t="shared" si="0"/>
        <v>1.041666666666663E-2</v>
      </c>
      <c r="J72" s="41" t="s">
        <v>507</v>
      </c>
      <c r="K72" s="41" t="s">
        <v>395</v>
      </c>
    </row>
    <row r="73" spans="1:11" ht="13.2">
      <c r="A73" s="23" t="s">
        <v>508</v>
      </c>
      <c r="B73" s="63">
        <v>43327</v>
      </c>
      <c r="C73" s="64" t="s">
        <v>23</v>
      </c>
      <c r="D73" s="67" t="str">
        <f>IF(ISBLANK($C73),"",VLOOKUP("*"&amp;$C73&amp;"*",Information!$K$2:$Q$52,2,FALSE))</f>
        <v>Pilli Pipa</v>
      </c>
      <c r="E73" s="67">
        <f>IF(ISBLANK($C73),"",VLOOKUP("*"&amp;$C73&amp;"*",Information!$K$2:$Q$52,3,FALSE))</f>
        <v>0</v>
      </c>
      <c r="F73" s="41" t="s">
        <v>467</v>
      </c>
      <c r="G73" s="68">
        <v>0.44374999999999998</v>
      </c>
      <c r="H73" s="68">
        <v>0.45416666666666666</v>
      </c>
      <c r="I73" s="66">
        <f t="shared" si="0"/>
        <v>1.0416666666666685E-2</v>
      </c>
      <c r="J73" s="41" t="s">
        <v>509</v>
      </c>
      <c r="K73" s="41" t="s">
        <v>395</v>
      </c>
    </row>
    <row r="74" spans="1:11" ht="13.2">
      <c r="A74" s="23" t="s">
        <v>510</v>
      </c>
      <c r="B74" s="63">
        <v>43327</v>
      </c>
      <c r="C74" s="64" t="s">
        <v>21</v>
      </c>
      <c r="D74" s="67" t="str">
        <f>IF(ISBLANK($C74),"",VLOOKUP("*"&amp;$C74&amp;"*",Information!$K$2:$Q$52,2,FALSE))</f>
        <v>Pilli Pipa</v>
      </c>
      <c r="E74" s="67">
        <f>IF(ISBLANK($C74),"",VLOOKUP("*"&amp;$C74&amp;"*",Information!$K$2:$Q$52,3,FALSE))</f>
        <v>0</v>
      </c>
      <c r="F74" s="41" t="s">
        <v>467</v>
      </c>
      <c r="G74" s="68">
        <v>0.46388888888888891</v>
      </c>
      <c r="H74" s="68">
        <v>0.47083333333333333</v>
      </c>
      <c r="I74" s="66">
        <f t="shared" si="0"/>
        <v>6.9444444444444198E-3</v>
      </c>
      <c r="J74" s="41" t="s">
        <v>511</v>
      </c>
      <c r="K74" s="41" t="s">
        <v>395</v>
      </c>
    </row>
    <row r="75" spans="1:11" ht="13.2">
      <c r="A75" s="23" t="s">
        <v>512</v>
      </c>
      <c r="B75" s="63">
        <v>43327</v>
      </c>
      <c r="C75" s="64" t="s">
        <v>20</v>
      </c>
      <c r="D75" s="67" t="str">
        <f>IF(ISBLANK($C75),"",VLOOKUP("*"&amp;$C75&amp;"*",Information!$K$2:$Q$52,2,FALSE))</f>
        <v>Pilli Pipa</v>
      </c>
      <c r="E75" s="67">
        <f>IF(ISBLANK($C75),"",VLOOKUP("*"&amp;$C75&amp;"*",Information!$K$2:$Q$52,3,FALSE))</f>
        <v>0</v>
      </c>
      <c r="F75" s="41" t="s">
        <v>467</v>
      </c>
      <c r="G75" s="68">
        <v>0.47986111111111113</v>
      </c>
      <c r="H75" s="68">
        <v>0.48541666666666666</v>
      </c>
      <c r="I75" s="66">
        <f t="shared" si="0"/>
        <v>5.5555555555555358E-3</v>
      </c>
      <c r="J75" s="41" t="s">
        <v>511</v>
      </c>
      <c r="K75" s="41" t="s">
        <v>395</v>
      </c>
    </row>
    <row r="76" spans="1:11" ht="13.2">
      <c r="A76" s="23" t="s">
        <v>513</v>
      </c>
      <c r="B76" s="63">
        <v>43328</v>
      </c>
      <c r="C76" s="64" t="s">
        <v>19</v>
      </c>
      <c r="D76" s="67" t="str">
        <f>IF(ISBLANK($C76),"",VLOOKUP("*"&amp;$C76&amp;"*",Information!$K$2:$Q$52,2,FALSE))</f>
        <v>Pilli Pipa</v>
      </c>
      <c r="E76" s="67">
        <f>IF(ISBLANK($C76),"",VLOOKUP("*"&amp;$C76&amp;"*",Information!$K$2:$Q$52,3,FALSE))</f>
        <v>0</v>
      </c>
      <c r="F76" s="41" t="s">
        <v>467</v>
      </c>
      <c r="G76" s="68">
        <v>0.44027777777777777</v>
      </c>
      <c r="H76" s="68">
        <v>0.44722222222222224</v>
      </c>
      <c r="I76" s="66">
        <f t="shared" si="0"/>
        <v>6.9444444444444753E-3</v>
      </c>
      <c r="J76" s="41" t="s">
        <v>514</v>
      </c>
      <c r="K76" s="41" t="s">
        <v>395</v>
      </c>
    </row>
    <row r="77" spans="1:11" ht="13.2">
      <c r="A77" s="23" t="s">
        <v>515</v>
      </c>
      <c r="B77" s="63">
        <v>43328</v>
      </c>
      <c r="C77" s="64" t="s">
        <v>18</v>
      </c>
      <c r="D77" s="67" t="str">
        <f>IF(ISBLANK($C77),"",VLOOKUP("*"&amp;$C77&amp;"*",Information!$K$2:$Q$52,2,FALSE))</f>
        <v>Pilli Pipa</v>
      </c>
      <c r="E77" s="67">
        <f>IF(ISBLANK($C77),"",VLOOKUP("*"&amp;$C77&amp;"*",Information!$K$2:$Q$52,3,FALSE))</f>
        <v>0</v>
      </c>
      <c r="F77" s="41" t="s">
        <v>467</v>
      </c>
      <c r="G77" s="68">
        <v>0.45416666666666666</v>
      </c>
      <c r="H77" s="68">
        <v>0.46388888888888891</v>
      </c>
      <c r="I77" s="66">
        <f t="shared" si="0"/>
        <v>9.7222222222222432E-3</v>
      </c>
      <c r="J77" s="41" t="s">
        <v>516</v>
      </c>
      <c r="K77" s="41" t="s">
        <v>395</v>
      </c>
    </row>
    <row r="78" spans="1:11" ht="13.2">
      <c r="A78" s="23" t="s">
        <v>517</v>
      </c>
      <c r="B78" s="63">
        <v>43328</v>
      </c>
      <c r="C78" s="64" t="s">
        <v>17</v>
      </c>
      <c r="D78" s="67" t="str">
        <f>IF(ISBLANK($C78),"",VLOOKUP("*"&amp;$C78&amp;"*",Information!$K$2:$Q$52,2,FALSE))</f>
        <v>Pilli Pipa</v>
      </c>
      <c r="E78" s="67">
        <f>IF(ISBLANK($C78),"",VLOOKUP("*"&amp;$C78&amp;"*",Information!$K$2:$Q$52,3,FALSE))</f>
        <v>0</v>
      </c>
      <c r="F78" s="41" t="s">
        <v>467</v>
      </c>
      <c r="G78" s="68">
        <v>0.46805555555555556</v>
      </c>
      <c r="H78" s="68">
        <v>0.47638888888888886</v>
      </c>
      <c r="I78" s="66">
        <f t="shared" si="0"/>
        <v>8.3333333333333037E-3</v>
      </c>
      <c r="J78" s="41" t="s">
        <v>518</v>
      </c>
      <c r="K78" s="41" t="s">
        <v>395</v>
      </c>
    </row>
    <row r="79" spans="1:11" ht="13.2">
      <c r="A79" s="23" t="s">
        <v>519</v>
      </c>
      <c r="B79" s="63">
        <v>43329</v>
      </c>
      <c r="C79" s="64" t="s">
        <v>10</v>
      </c>
      <c r="D79" s="67" t="str">
        <f>IF(ISBLANK($C79),"",VLOOKUP("*"&amp;$C79&amp;"*",Information!$K$2:$Q$52,2,FALSE))</f>
        <v>Pilli Pipa</v>
      </c>
      <c r="E79" s="67">
        <f>IF(ISBLANK($C79),"",VLOOKUP("*"&amp;$C79&amp;"*",Information!$K$2:$Q$52,3,FALSE))</f>
        <v>0</v>
      </c>
      <c r="F79" s="41" t="s">
        <v>467</v>
      </c>
      <c r="G79" s="68">
        <v>0.4284722222222222</v>
      </c>
      <c r="H79" s="68">
        <v>0.43888888888888888</v>
      </c>
      <c r="I79" s="66">
        <f t="shared" si="0"/>
        <v>1.0416666666666685E-2</v>
      </c>
      <c r="J79" s="41" t="s">
        <v>520</v>
      </c>
      <c r="K79" s="41" t="s">
        <v>395</v>
      </c>
    </row>
    <row r="80" spans="1:11" ht="13.2">
      <c r="A80" s="23" t="s">
        <v>521</v>
      </c>
      <c r="B80" s="63">
        <v>43376</v>
      </c>
      <c r="C80" s="64" t="s">
        <v>32</v>
      </c>
      <c r="D80" s="67" t="str">
        <f>IF(ISBLANK($C80),"",VLOOKUP("*"&amp;$C80&amp;"*",Information!$K$2:$Q$52,2,FALSE))</f>
        <v>Pilli Pipa</v>
      </c>
      <c r="E80" s="67">
        <f>IF(ISBLANK($C80),"",VLOOKUP("*"&amp;$C80&amp;"*",Information!$K$2:$Q$52,3,FALSE))</f>
        <v>0</v>
      </c>
      <c r="F80" s="41" t="s">
        <v>522</v>
      </c>
      <c r="G80" s="68">
        <v>0.46597222222222223</v>
      </c>
      <c r="H80" s="68">
        <v>0.49444444444444446</v>
      </c>
      <c r="I80" s="66">
        <f t="shared" si="0"/>
        <v>2.8472222222222232E-2</v>
      </c>
      <c r="J80" s="41" t="s">
        <v>523</v>
      </c>
      <c r="K80" s="41" t="s">
        <v>395</v>
      </c>
    </row>
    <row r="81" spans="1:11" ht="13.2">
      <c r="A81" s="23" t="s">
        <v>524</v>
      </c>
      <c r="B81" s="63">
        <v>43390</v>
      </c>
      <c r="C81" s="64" t="s">
        <v>391</v>
      </c>
      <c r="D81" s="41" t="s">
        <v>411</v>
      </c>
      <c r="E81" t="e">
        <f>IF(ISBLANK($C81),"",VLOOKUP("*"&amp;$C81&amp;"*",Information!$K$2:$Q$52,3,FALSE))</f>
        <v>#N/A</v>
      </c>
      <c r="F81" s="41" t="s">
        <v>525</v>
      </c>
      <c r="G81" s="68">
        <v>0.63541666666666663</v>
      </c>
      <c r="H81" s="68">
        <v>0.69027777777777777</v>
      </c>
      <c r="I81" s="66">
        <f t="shared" si="0"/>
        <v>5.4861111111111138E-2</v>
      </c>
      <c r="J81" s="41" t="s">
        <v>526</v>
      </c>
      <c r="K81" s="41" t="s">
        <v>395</v>
      </c>
    </row>
    <row r="82" spans="1:11" ht="13.2">
      <c r="A82" s="23" t="s">
        <v>527</v>
      </c>
      <c r="B82" s="63">
        <v>43392</v>
      </c>
      <c r="C82" s="64" t="s">
        <v>391</v>
      </c>
      <c r="D82" s="41" t="s">
        <v>3</v>
      </c>
      <c r="E82" t="e">
        <f>IF(ISBLANK($C82),"",VLOOKUP("*"&amp;$C82&amp;"*",Information!$K$2:$Q$52,3,FALSE))</f>
        <v>#N/A</v>
      </c>
      <c r="F82" s="41" t="s">
        <v>525</v>
      </c>
      <c r="G82" s="68">
        <v>0.44861111111111113</v>
      </c>
      <c r="H82" s="68">
        <v>0.49652777777777779</v>
      </c>
      <c r="I82" s="66">
        <f t="shared" si="0"/>
        <v>4.7916666666666663E-2</v>
      </c>
      <c r="J82" s="41" t="s">
        <v>528</v>
      </c>
      <c r="K82" s="41" t="s">
        <v>395</v>
      </c>
    </row>
    <row r="83" spans="1:11" ht="13.2">
      <c r="A83" s="23" t="s">
        <v>529</v>
      </c>
      <c r="B83" s="63">
        <v>43397</v>
      </c>
      <c r="C83" s="64" t="s">
        <v>391</v>
      </c>
      <c r="D83" s="41" t="s">
        <v>392</v>
      </c>
      <c r="E83" t="e">
        <f>IF(ISBLANK($C83),"",VLOOKUP("*"&amp;$C83&amp;"*",Information!$K$2:$Q$52,3,FALSE))</f>
        <v>#N/A</v>
      </c>
      <c r="F83" s="41" t="s">
        <v>525</v>
      </c>
      <c r="G83" s="68">
        <v>0.39027777777777778</v>
      </c>
      <c r="H83" s="68">
        <v>0.42430555555555555</v>
      </c>
      <c r="I83" s="66">
        <f t="shared" si="0"/>
        <v>3.4027777777777768E-2</v>
      </c>
      <c r="J83" s="41" t="s">
        <v>530</v>
      </c>
      <c r="K83" s="41" t="s">
        <v>395</v>
      </c>
    </row>
    <row r="84" spans="1:11" ht="13.2">
      <c r="A84" s="23" t="s">
        <v>531</v>
      </c>
      <c r="B84" s="63">
        <v>43398</v>
      </c>
      <c r="C84" s="64" t="s">
        <v>391</v>
      </c>
      <c r="D84" s="41" t="s">
        <v>392</v>
      </c>
      <c r="E84" t="e">
        <f>IF(ISBLANK($C84),"",VLOOKUP("*"&amp;$C84&amp;"*",Information!$K$2:$Q$52,3,FALSE))</f>
        <v>#N/A</v>
      </c>
      <c r="F84" s="41" t="s">
        <v>525</v>
      </c>
      <c r="G84" s="68">
        <v>0.40347222222222223</v>
      </c>
      <c r="H84" s="68">
        <v>0.45</v>
      </c>
      <c r="I84" s="66">
        <f t="shared" si="0"/>
        <v>4.6527777777777779E-2</v>
      </c>
      <c r="J84" s="41" t="s">
        <v>532</v>
      </c>
      <c r="K84" s="41" t="s">
        <v>395</v>
      </c>
    </row>
    <row r="85" spans="1:11" ht="14.4">
      <c r="A85" s="23" t="s">
        <v>533</v>
      </c>
      <c r="B85" s="63">
        <v>43404</v>
      </c>
      <c r="C85" s="64" t="s">
        <v>391</v>
      </c>
      <c r="D85" s="41" t="s">
        <v>392</v>
      </c>
      <c r="E85" t="e">
        <f>IF(ISBLANK($C85),"",VLOOKUP("*"&amp;$C85&amp;"*",Information!$K$2:$Q$52,3,FALSE))</f>
        <v>#N/A</v>
      </c>
      <c r="F85" s="41" t="s">
        <v>525</v>
      </c>
      <c r="G85" s="68">
        <v>0.45694444444444443</v>
      </c>
      <c r="H85" s="71">
        <v>0.48749999999999999</v>
      </c>
      <c r="I85" s="66">
        <f t="shared" si="0"/>
        <v>3.0555555555555558E-2</v>
      </c>
      <c r="J85" s="41" t="s">
        <v>534</v>
      </c>
      <c r="K85" s="41" t="s">
        <v>395</v>
      </c>
    </row>
    <row r="86" spans="1:11" ht="14.4">
      <c r="A86" s="23" t="s">
        <v>535</v>
      </c>
      <c r="B86" s="63">
        <v>43404</v>
      </c>
      <c r="C86" s="64" t="s">
        <v>391</v>
      </c>
      <c r="D86" s="41" t="s">
        <v>411</v>
      </c>
      <c r="E86" t="e">
        <f>IF(ISBLANK($C86),"",VLOOKUP("*"&amp;$C86&amp;"*",Information!$K$2:$Q$52,3,FALSE))</f>
        <v>#N/A</v>
      </c>
      <c r="F86" s="41" t="s">
        <v>525</v>
      </c>
      <c r="G86" s="71">
        <v>0.66527777777777775</v>
      </c>
      <c r="H86" s="68">
        <v>0.70416666666666672</v>
      </c>
      <c r="I86" s="66">
        <f t="shared" si="0"/>
        <v>3.8888888888888973E-2</v>
      </c>
      <c r="J86" s="41" t="s">
        <v>536</v>
      </c>
      <c r="K86" s="41" t="s">
        <v>395</v>
      </c>
    </row>
    <row r="87" spans="1:11" ht="13.2">
      <c r="A87" s="23" t="s">
        <v>537</v>
      </c>
      <c r="B87" s="63">
        <v>43405</v>
      </c>
      <c r="C87" s="64" t="s">
        <v>391</v>
      </c>
      <c r="D87" s="41" t="s">
        <v>411</v>
      </c>
      <c r="E87" t="e">
        <f>IF(ISBLANK($C87),"",VLOOKUP("*"&amp;$C87&amp;"*",Information!$K$2:$Q$52,3,FALSE))</f>
        <v>#N/A</v>
      </c>
      <c r="F87" s="41" t="s">
        <v>525</v>
      </c>
      <c r="G87" s="68">
        <v>0.65416666666666667</v>
      </c>
      <c r="H87" s="68">
        <v>0.69791666666666663</v>
      </c>
      <c r="I87" s="66">
        <f t="shared" si="0"/>
        <v>4.3749999999999956E-2</v>
      </c>
      <c r="J87" s="41" t="s">
        <v>538</v>
      </c>
      <c r="K87" s="41" t="s">
        <v>395</v>
      </c>
    </row>
    <row r="88" spans="1:11" ht="13.2">
      <c r="A88" s="23" t="s">
        <v>539</v>
      </c>
      <c r="B88" s="63">
        <v>43406</v>
      </c>
      <c r="C88" s="64" t="s">
        <v>391</v>
      </c>
      <c r="D88" s="41" t="s">
        <v>3</v>
      </c>
      <c r="E88" t="e">
        <f>IF(ISBLANK($C88),"",VLOOKUP("*"&amp;$C88&amp;"*",Information!$K$2:$Q$52,3,FALSE))</f>
        <v>#N/A</v>
      </c>
      <c r="F88" s="41" t="s">
        <v>525</v>
      </c>
      <c r="G88" s="68">
        <v>0.44513888888888886</v>
      </c>
      <c r="H88" s="68">
        <v>0.48819444444444443</v>
      </c>
      <c r="I88" s="66">
        <f t="shared" si="0"/>
        <v>4.3055555555555569E-2</v>
      </c>
      <c r="J88" s="41" t="s">
        <v>540</v>
      </c>
      <c r="K88" s="41" t="s">
        <v>395</v>
      </c>
    </row>
    <row r="89" spans="1:11" ht="13.2">
      <c r="A89" s="23" t="s">
        <v>541</v>
      </c>
      <c r="B89" s="63">
        <v>43410</v>
      </c>
      <c r="C89" s="64" t="s">
        <v>391</v>
      </c>
      <c r="D89" s="41" t="s">
        <v>408</v>
      </c>
      <c r="E89" t="e">
        <f>IF(ISBLANK($C89),"",VLOOKUP("*"&amp;$C89&amp;"*",Information!$K$2:$Q$52,3,FALSE))</f>
        <v>#N/A</v>
      </c>
      <c r="F89" s="41" t="s">
        <v>525</v>
      </c>
      <c r="G89" s="68">
        <v>0.4548611111111111</v>
      </c>
      <c r="H89" s="68">
        <v>0.4909722222222222</v>
      </c>
      <c r="I89" s="66">
        <f t="shared" si="0"/>
        <v>3.6111111111111094E-2</v>
      </c>
      <c r="J89" s="41" t="s">
        <v>542</v>
      </c>
      <c r="K89" s="41" t="s">
        <v>395</v>
      </c>
    </row>
    <row r="90" spans="1:11" ht="13.2">
      <c r="A90" s="23" t="s">
        <v>543</v>
      </c>
      <c r="B90" s="63">
        <v>43410</v>
      </c>
      <c r="C90" s="64" t="s">
        <v>391</v>
      </c>
      <c r="D90" s="41" t="s">
        <v>420</v>
      </c>
      <c r="E90" t="e">
        <f>IF(ISBLANK($C90),"",VLOOKUP("*"&amp;$C90&amp;"*",Information!$K$2:$Q$52,3,FALSE))</f>
        <v>#N/A</v>
      </c>
      <c r="F90" s="41" t="s">
        <v>525</v>
      </c>
      <c r="G90" s="68">
        <v>0.59027777777777779</v>
      </c>
      <c r="H90" s="68">
        <v>0.61736111111111114</v>
      </c>
      <c r="I90" s="66">
        <f t="shared" si="0"/>
        <v>2.7083333333333348E-2</v>
      </c>
      <c r="J90" s="41" t="s">
        <v>544</v>
      </c>
      <c r="K90" s="41" t="s">
        <v>395</v>
      </c>
    </row>
    <row r="91" spans="1:11" ht="13.2">
      <c r="A91" s="23" t="s">
        <v>545</v>
      </c>
      <c r="B91" s="63">
        <v>43411</v>
      </c>
      <c r="C91" s="64" t="s">
        <v>391</v>
      </c>
      <c r="D91" s="41" t="s">
        <v>408</v>
      </c>
      <c r="E91" t="e">
        <f>IF(ISBLANK($C91),"",VLOOKUP("*"&amp;$C91&amp;"*",Information!$K$2:$Q$52,3,FALSE))</f>
        <v>#N/A</v>
      </c>
      <c r="F91" s="41" t="s">
        <v>525</v>
      </c>
      <c r="G91" s="68">
        <v>0.41736111111111113</v>
      </c>
      <c r="H91" s="68">
        <v>0.45694444444444443</v>
      </c>
      <c r="I91" s="66">
        <f t="shared" si="0"/>
        <v>3.9583333333333304E-2</v>
      </c>
      <c r="J91" s="41" t="s">
        <v>534</v>
      </c>
      <c r="K91" s="41" t="s">
        <v>395</v>
      </c>
    </row>
    <row r="92" spans="1:11" ht="13.2">
      <c r="A92" s="23" t="s">
        <v>546</v>
      </c>
      <c r="B92" s="63">
        <v>43411</v>
      </c>
      <c r="C92" s="64" t="s">
        <v>391</v>
      </c>
      <c r="D92" s="41" t="s">
        <v>420</v>
      </c>
      <c r="E92" t="e">
        <f>IF(ISBLANK($C92),"",VLOOKUP("*"&amp;$C92&amp;"*",Information!$K$2:$Q$52,3,FALSE))</f>
        <v>#N/A</v>
      </c>
      <c r="F92" s="41" t="s">
        <v>525</v>
      </c>
      <c r="G92" s="68">
        <v>0.54027777777777775</v>
      </c>
      <c r="H92" s="68">
        <v>0.56388888888888888</v>
      </c>
      <c r="I92" s="66">
        <f t="shared" si="0"/>
        <v>2.3611111111111138E-2</v>
      </c>
      <c r="J92" s="41" t="s">
        <v>547</v>
      </c>
      <c r="K92" s="41" t="s">
        <v>395</v>
      </c>
    </row>
    <row r="93" spans="1:11" ht="13.2">
      <c r="A93" s="23" t="s">
        <v>548</v>
      </c>
      <c r="B93" s="63">
        <v>43416</v>
      </c>
      <c r="C93" s="64" t="s">
        <v>391</v>
      </c>
      <c r="D93" s="41" t="s">
        <v>392</v>
      </c>
      <c r="E93" t="e">
        <f>IF(ISBLANK($C93),"",VLOOKUP("*"&amp;$C93&amp;"*",Information!$K$2:$Q$52,3,FALSE))</f>
        <v>#N/A</v>
      </c>
      <c r="F93" s="41" t="s">
        <v>525</v>
      </c>
      <c r="G93" s="68">
        <v>0.37708333333333333</v>
      </c>
      <c r="H93" s="72">
        <v>0.40833333333333333</v>
      </c>
      <c r="I93" s="66">
        <f t="shared" si="0"/>
        <v>3.125E-2</v>
      </c>
      <c r="J93" s="41" t="s">
        <v>549</v>
      </c>
      <c r="K93" s="41" t="s">
        <v>395</v>
      </c>
    </row>
    <row r="94" spans="1:11" ht="13.2">
      <c r="A94" s="23" t="s">
        <v>550</v>
      </c>
      <c r="B94" s="63">
        <v>43417</v>
      </c>
      <c r="C94" s="64" t="s">
        <v>46</v>
      </c>
      <c r="D94" s="41" t="s">
        <v>3</v>
      </c>
      <c r="E94" s="67">
        <f>IF(ISBLANK($C94),"",VLOOKUP("*"&amp;$C94&amp;"*",Information!$K$2:$Q$52,3,FALSE))</f>
        <v>0</v>
      </c>
      <c r="F94" s="41" t="s">
        <v>449</v>
      </c>
      <c r="G94" s="68">
        <v>0.4284722222222222</v>
      </c>
      <c r="H94" s="68">
        <v>0.45069444444444445</v>
      </c>
      <c r="I94" s="66">
        <f t="shared" si="0"/>
        <v>2.2222222222222254E-2</v>
      </c>
      <c r="K94" s="41" t="s">
        <v>395</v>
      </c>
    </row>
    <row r="95" spans="1:11" ht="13.2">
      <c r="A95" s="23" t="s">
        <v>551</v>
      </c>
      <c r="B95" s="63">
        <v>43417</v>
      </c>
      <c r="C95" s="64" t="s">
        <v>47</v>
      </c>
      <c r="D95" s="41" t="s">
        <v>3</v>
      </c>
      <c r="E95" s="67">
        <f>IF(ISBLANK($C95),"",VLOOKUP("*"&amp;$C95&amp;"*",Information!$K$2:$Q$52,3,FALSE))</f>
        <v>0</v>
      </c>
      <c r="F95" s="41" t="s">
        <v>449</v>
      </c>
      <c r="G95" s="68">
        <v>0.45833333333333331</v>
      </c>
      <c r="H95" s="68">
        <v>0.4861111111111111</v>
      </c>
      <c r="I95" s="66">
        <f t="shared" si="0"/>
        <v>2.777777777777779E-2</v>
      </c>
      <c r="J95" s="41" t="s">
        <v>552</v>
      </c>
      <c r="K95" s="41" t="s">
        <v>395</v>
      </c>
    </row>
    <row r="96" spans="1:11" ht="13.2">
      <c r="A96" s="23" t="s">
        <v>553</v>
      </c>
      <c r="B96" s="63">
        <v>43417</v>
      </c>
      <c r="C96" s="64" t="s">
        <v>48</v>
      </c>
      <c r="D96" s="41" t="s">
        <v>3</v>
      </c>
      <c r="E96" s="67">
        <f>IF(ISBLANK($C96),"",VLOOKUP("*"&amp;$C96&amp;"*",Information!$K$2:$Q$52,3,FALSE))</f>
        <v>0</v>
      </c>
      <c r="F96" s="41" t="s">
        <v>449</v>
      </c>
      <c r="G96" s="68">
        <v>0.4909722222222222</v>
      </c>
      <c r="H96" s="68">
        <v>0.50694444444444442</v>
      </c>
      <c r="I96" s="66">
        <f t="shared" si="0"/>
        <v>1.5972222222222221E-2</v>
      </c>
      <c r="J96" s="41" t="s">
        <v>554</v>
      </c>
      <c r="K96" s="41" t="s">
        <v>395</v>
      </c>
    </row>
    <row r="97" spans="1:11" ht="13.2">
      <c r="A97" s="23" t="s">
        <v>555</v>
      </c>
      <c r="B97" s="63">
        <v>43417</v>
      </c>
      <c r="C97" s="64" t="s">
        <v>42</v>
      </c>
      <c r="D97" s="67" t="str">
        <f>IF(ISBLANK($C97),"",VLOOKUP("*"&amp;$C97&amp;"*",Information!$K$2:$Q$52,2,FALSE))</f>
        <v>Pilli Pipa</v>
      </c>
      <c r="E97" s="67">
        <f>IF(ISBLANK($C97),"",VLOOKUP("*"&amp;$C97&amp;"*",Information!$K$2:$Q$52,3,FALSE))</f>
        <v>0</v>
      </c>
      <c r="F97" s="41" t="s">
        <v>467</v>
      </c>
      <c r="G97" s="68">
        <v>0.41944444444444445</v>
      </c>
      <c r="H97" s="68">
        <v>0.43055555555555558</v>
      </c>
      <c r="I97" s="66">
        <f t="shared" si="0"/>
        <v>1.1111111111111127E-2</v>
      </c>
      <c r="J97" s="41" t="s">
        <v>556</v>
      </c>
      <c r="K97" s="41" t="s">
        <v>395</v>
      </c>
    </row>
    <row r="98" spans="1:11" ht="13.2">
      <c r="A98" s="23" t="s">
        <v>557</v>
      </c>
      <c r="B98" s="63">
        <v>43417</v>
      </c>
      <c r="C98" s="64" t="s">
        <v>43</v>
      </c>
      <c r="D98" s="67" t="str">
        <f>IF(ISBLANK($C98),"",VLOOKUP("*"&amp;$C98&amp;"*",Information!$K$2:$Q$52,2,FALSE))</f>
        <v>Pilli Pipa</v>
      </c>
      <c r="E98" s="67">
        <f>IF(ISBLANK($C98),"",VLOOKUP("*"&amp;$C98&amp;"*",Information!$K$2:$Q$52,3,FALSE))</f>
        <v>0</v>
      </c>
      <c r="F98" s="41" t="s">
        <v>467</v>
      </c>
      <c r="G98" s="68">
        <v>0.43611111111111112</v>
      </c>
      <c r="H98" s="68">
        <v>0.45</v>
      </c>
      <c r="I98" s="66">
        <f t="shared" si="0"/>
        <v>1.3888888888888895E-2</v>
      </c>
      <c r="J98" s="41" t="s">
        <v>556</v>
      </c>
      <c r="K98" s="41" t="s">
        <v>395</v>
      </c>
    </row>
    <row r="99" spans="1:11" ht="13.2">
      <c r="A99" s="23" t="s">
        <v>558</v>
      </c>
      <c r="B99" s="63">
        <v>43417</v>
      </c>
      <c r="C99" s="64" t="s">
        <v>41</v>
      </c>
      <c r="D99" s="67" t="str">
        <f>IF(ISBLANK($C99),"",VLOOKUP("*"&amp;$C99&amp;"*",Information!$K$2:$Q$52,2,FALSE))</f>
        <v>Pilli Pipa</v>
      </c>
      <c r="E99" s="67">
        <f>IF(ISBLANK($C99),"",VLOOKUP("*"&amp;$C99&amp;"*",Information!$K$2:$Q$52,3,FALSE))</f>
        <v>0</v>
      </c>
      <c r="F99" s="41" t="s">
        <v>467</v>
      </c>
      <c r="G99" s="68">
        <v>0.45555555555555555</v>
      </c>
      <c r="H99" s="68">
        <v>0.46388888888888891</v>
      </c>
      <c r="I99" s="66">
        <f t="shared" si="0"/>
        <v>8.3333333333333592E-3</v>
      </c>
      <c r="J99" s="41" t="s">
        <v>559</v>
      </c>
      <c r="K99" s="41" t="s">
        <v>395</v>
      </c>
    </row>
    <row r="100" spans="1:11" ht="13.2">
      <c r="A100" s="23" t="s">
        <v>560</v>
      </c>
      <c r="B100" s="63">
        <v>43419</v>
      </c>
      <c r="C100" s="64" t="s">
        <v>391</v>
      </c>
      <c r="D100" s="41" t="s">
        <v>399</v>
      </c>
      <c r="E100" t="e">
        <f>IF(ISBLANK($C100),"",VLOOKUP("*"&amp;$C100&amp;"*",Information!$K$2:$Q$52,3,FALSE))</f>
        <v>#N/A</v>
      </c>
      <c r="F100" s="41" t="s">
        <v>525</v>
      </c>
      <c r="G100" s="68">
        <v>0.42708333333333331</v>
      </c>
      <c r="H100" s="68">
        <v>0.45902777777777776</v>
      </c>
      <c r="I100" s="66">
        <f t="shared" si="0"/>
        <v>3.1944444444444442E-2</v>
      </c>
      <c r="J100" s="41" t="s">
        <v>518</v>
      </c>
      <c r="K100" s="41" t="s">
        <v>395</v>
      </c>
    </row>
    <row r="101" spans="1:11" ht="13.2">
      <c r="A101" s="23" t="s">
        <v>561</v>
      </c>
      <c r="B101" s="63">
        <v>43419</v>
      </c>
      <c r="C101" s="64" t="s">
        <v>391</v>
      </c>
      <c r="D101" s="41" t="s">
        <v>420</v>
      </c>
      <c r="E101" t="e">
        <f>IF(ISBLANK($C101),"",VLOOKUP("*"&amp;$C101&amp;"*",Information!$K$2:$Q$52,3,FALSE))</f>
        <v>#N/A</v>
      </c>
      <c r="F101" s="41" t="s">
        <v>525</v>
      </c>
      <c r="G101" s="68">
        <v>0.57152777777777775</v>
      </c>
      <c r="H101" s="68">
        <v>0.59930555555555554</v>
      </c>
      <c r="I101" s="66">
        <f t="shared" si="0"/>
        <v>2.777777777777779E-2</v>
      </c>
      <c r="J101" s="41" t="s">
        <v>562</v>
      </c>
      <c r="K101" s="41" t="s">
        <v>395</v>
      </c>
    </row>
    <row r="102" spans="1:11" ht="13.2">
      <c r="A102" s="23" t="s">
        <v>563</v>
      </c>
      <c r="B102" s="63">
        <v>43420</v>
      </c>
      <c r="C102" s="64" t="s">
        <v>391</v>
      </c>
      <c r="D102" s="41" t="s">
        <v>399</v>
      </c>
      <c r="E102" t="e">
        <f>IF(ISBLANK($C102),"",VLOOKUP("*"&amp;$C102&amp;"*",Information!$K$2:$Q$52,3,FALSE))</f>
        <v>#N/A</v>
      </c>
      <c r="F102" s="41" t="s">
        <v>525</v>
      </c>
      <c r="G102" s="68">
        <v>0.3923611111111111</v>
      </c>
      <c r="H102" s="68">
        <v>0.42222222222222222</v>
      </c>
      <c r="I102" s="66">
        <f t="shared" si="0"/>
        <v>2.9861111111111116E-2</v>
      </c>
      <c r="J102" s="41" t="s">
        <v>564</v>
      </c>
      <c r="K102" s="41" t="s">
        <v>395</v>
      </c>
    </row>
    <row r="103" spans="1:11" ht="13.2">
      <c r="A103" s="23" t="s">
        <v>565</v>
      </c>
      <c r="B103" s="63">
        <v>43420</v>
      </c>
      <c r="C103" s="64" t="s">
        <v>391</v>
      </c>
      <c r="D103" s="41" t="s">
        <v>420</v>
      </c>
      <c r="E103" t="e">
        <f>IF(ISBLANK($C103),"",VLOOKUP("*"&amp;$C103&amp;"*",Information!$K$2:$Q$52,3,FALSE))</f>
        <v>#N/A</v>
      </c>
      <c r="F103" s="41" t="s">
        <v>525</v>
      </c>
      <c r="G103" s="68">
        <v>0.53819444444444442</v>
      </c>
      <c r="H103" s="68">
        <v>0.56111111111111112</v>
      </c>
      <c r="I103" s="66">
        <f t="shared" si="0"/>
        <v>2.2916666666666696E-2</v>
      </c>
      <c r="J103" s="41" t="s">
        <v>566</v>
      </c>
      <c r="K103" s="41" t="s">
        <v>395</v>
      </c>
    </row>
    <row r="104" spans="1:11" ht="13.2">
      <c r="A104" s="23" t="s">
        <v>567</v>
      </c>
      <c r="B104" s="63">
        <v>43424</v>
      </c>
      <c r="C104" s="64" t="s">
        <v>391</v>
      </c>
      <c r="D104" s="41" t="s">
        <v>399</v>
      </c>
      <c r="E104" t="e">
        <f>IF(ISBLANK($C104),"",VLOOKUP("*"&amp;$C104&amp;"*",Information!$K$2:$Q$52,3,FALSE))</f>
        <v>#N/A</v>
      </c>
      <c r="F104" s="41" t="s">
        <v>525</v>
      </c>
      <c r="G104" s="68">
        <v>0.43125000000000002</v>
      </c>
      <c r="H104" s="68">
        <v>0.45902777777777776</v>
      </c>
      <c r="I104" s="66">
        <f t="shared" si="0"/>
        <v>2.7777777777777735E-2</v>
      </c>
      <c r="J104" s="41" t="s">
        <v>568</v>
      </c>
      <c r="K104" s="41" t="s">
        <v>395</v>
      </c>
    </row>
    <row r="105" spans="1:11" ht="13.2">
      <c r="A105" s="23" t="s">
        <v>569</v>
      </c>
      <c r="B105" s="63">
        <v>43424</v>
      </c>
      <c r="C105" s="64" t="s">
        <v>391</v>
      </c>
      <c r="D105" s="41" t="s">
        <v>408</v>
      </c>
      <c r="E105" t="e">
        <f>IF(ISBLANK($C105),"",VLOOKUP("*"&amp;$C105&amp;"*",Information!$K$2:$Q$52,3,FALSE))</f>
        <v>#N/A</v>
      </c>
      <c r="F105" s="41" t="s">
        <v>525</v>
      </c>
      <c r="G105" s="68">
        <v>0.57638888888888884</v>
      </c>
      <c r="H105" s="68">
        <v>0.60833333333333328</v>
      </c>
      <c r="I105" s="66">
        <f t="shared" si="0"/>
        <v>3.1944444444444442E-2</v>
      </c>
      <c r="J105" s="41" t="s">
        <v>523</v>
      </c>
      <c r="K105" s="41" t="s">
        <v>395</v>
      </c>
    </row>
    <row r="106" spans="1:11" ht="13.2">
      <c r="A106" s="23" t="s">
        <v>570</v>
      </c>
      <c r="B106" s="63">
        <v>43425</v>
      </c>
      <c r="C106" s="64" t="s">
        <v>391</v>
      </c>
      <c r="D106" s="41" t="s">
        <v>399</v>
      </c>
      <c r="E106" t="e">
        <f>IF(ISBLANK($C106),"",VLOOKUP("*"&amp;$C106&amp;"*",Information!$K$2:$Q$52,3,FALSE))</f>
        <v>#N/A</v>
      </c>
      <c r="F106" s="41" t="s">
        <v>525</v>
      </c>
      <c r="G106" s="68">
        <v>0.41041666666666665</v>
      </c>
      <c r="H106" s="68">
        <v>0.43958333333333333</v>
      </c>
      <c r="I106" s="66">
        <f t="shared" si="0"/>
        <v>2.9166666666666674E-2</v>
      </c>
      <c r="J106" s="41" t="s">
        <v>571</v>
      </c>
      <c r="K106" s="41" t="s">
        <v>395</v>
      </c>
    </row>
    <row r="107" spans="1:11" ht="13.2">
      <c r="A107" s="23" t="s">
        <v>572</v>
      </c>
      <c r="B107" s="63">
        <v>43425</v>
      </c>
      <c r="C107" s="64" t="s">
        <v>391</v>
      </c>
      <c r="D107" s="41" t="s">
        <v>408</v>
      </c>
      <c r="E107" t="e">
        <f>IF(ISBLANK($C107),"",VLOOKUP("*"&amp;$C107&amp;"*",Information!$K$2:$Q$52,3,FALSE))</f>
        <v>#N/A</v>
      </c>
      <c r="F107" s="41" t="s">
        <v>525</v>
      </c>
      <c r="G107" s="68">
        <v>0.55069444444444449</v>
      </c>
      <c r="H107" s="68">
        <v>0.58194444444444449</v>
      </c>
      <c r="I107" s="66">
        <f t="shared" si="0"/>
        <v>3.125E-2</v>
      </c>
      <c r="J107" s="41" t="s">
        <v>573</v>
      </c>
      <c r="K107" s="41" t="s">
        <v>395</v>
      </c>
    </row>
    <row r="108" spans="1:11" ht="13.2">
      <c r="A108" s="23" t="s">
        <v>574</v>
      </c>
      <c r="B108" s="63">
        <v>43432</v>
      </c>
      <c r="C108" s="64" t="s">
        <v>391</v>
      </c>
      <c r="D108" s="41" t="s">
        <v>3</v>
      </c>
      <c r="E108" t="e">
        <f>IF(ISBLANK($C108),"",VLOOKUP("*"&amp;$C108&amp;"*",Information!$K$2:$Q$52,3,FALSE))</f>
        <v>#N/A</v>
      </c>
      <c r="F108" s="41" t="s">
        <v>525</v>
      </c>
      <c r="G108" s="68">
        <v>0.41805555555555557</v>
      </c>
      <c r="H108" s="68">
        <v>0.46041666666666664</v>
      </c>
      <c r="I108" s="66">
        <f t="shared" si="0"/>
        <v>4.2361111111111072E-2</v>
      </c>
      <c r="J108" s="41" t="s">
        <v>575</v>
      </c>
      <c r="K108" s="41" t="s">
        <v>395</v>
      </c>
    </row>
    <row r="109" spans="1:11" ht="13.2">
      <c r="A109" s="23" t="s">
        <v>576</v>
      </c>
      <c r="B109" s="63">
        <v>43433</v>
      </c>
      <c r="C109" s="64" t="s">
        <v>391</v>
      </c>
      <c r="D109" s="41" t="s">
        <v>408</v>
      </c>
      <c r="E109" t="e">
        <f>IF(ISBLANK($C109),"",VLOOKUP("*"&amp;$C109&amp;"*",Information!$K$2:$Q$52,3,FALSE))</f>
        <v>#N/A</v>
      </c>
      <c r="F109" s="41" t="s">
        <v>525</v>
      </c>
      <c r="G109" s="68">
        <v>0.4284722222222222</v>
      </c>
      <c r="H109" s="68">
        <v>0.46180555555555558</v>
      </c>
      <c r="I109" s="66">
        <f t="shared" si="0"/>
        <v>3.3333333333333381E-2</v>
      </c>
      <c r="J109" s="41" t="s">
        <v>577</v>
      </c>
      <c r="K109" s="41" t="s">
        <v>395</v>
      </c>
    </row>
    <row r="110" spans="1:11" ht="13.2">
      <c r="A110" s="23" t="s">
        <v>578</v>
      </c>
      <c r="B110" s="63">
        <v>43433</v>
      </c>
      <c r="C110" s="64" t="s">
        <v>391</v>
      </c>
      <c r="D110" s="41" t="s">
        <v>420</v>
      </c>
      <c r="E110" t="e">
        <f>IF(ISBLANK($C110),"",VLOOKUP("*"&amp;$C110&amp;"*",Information!$K$2:$Q$52,3,FALSE))</f>
        <v>#N/A</v>
      </c>
      <c r="F110" s="41" t="s">
        <v>525</v>
      </c>
      <c r="G110" s="68">
        <v>0.58611111111111114</v>
      </c>
      <c r="H110" s="68">
        <v>0.61250000000000004</v>
      </c>
      <c r="I110" s="66">
        <f t="shared" si="0"/>
        <v>2.6388888888888906E-2</v>
      </c>
      <c r="J110" s="41" t="s">
        <v>579</v>
      </c>
      <c r="K110" s="41" t="s">
        <v>395</v>
      </c>
    </row>
    <row r="111" spans="1:11" ht="13.2">
      <c r="A111" s="23" t="s">
        <v>580</v>
      </c>
      <c r="B111" s="63">
        <v>43434</v>
      </c>
      <c r="C111" s="64" t="s">
        <v>391</v>
      </c>
      <c r="D111" s="41" t="s">
        <v>408</v>
      </c>
      <c r="E111" t="e">
        <f>IF(ISBLANK($C111),"",VLOOKUP("*"&amp;$C111&amp;"*",Information!$K$2:$Q$52,3,FALSE))</f>
        <v>#N/A</v>
      </c>
      <c r="F111" s="41" t="s">
        <v>525</v>
      </c>
      <c r="G111" s="68">
        <v>0.39374999999999999</v>
      </c>
      <c r="H111" s="68">
        <v>0.42777777777777776</v>
      </c>
      <c r="I111" s="66">
        <f t="shared" si="0"/>
        <v>3.4027777777777768E-2</v>
      </c>
      <c r="J111" s="41" t="s">
        <v>581</v>
      </c>
      <c r="K111" s="41" t="s">
        <v>395</v>
      </c>
    </row>
    <row r="112" spans="1:11" ht="13.2">
      <c r="A112" s="23" t="s">
        <v>582</v>
      </c>
      <c r="B112" s="63">
        <v>43434</v>
      </c>
      <c r="C112" s="64" t="s">
        <v>391</v>
      </c>
      <c r="D112" s="41" t="s">
        <v>420</v>
      </c>
      <c r="E112" t="e">
        <f>IF(ISBLANK($C112),"",VLOOKUP("*"&amp;$C112&amp;"*",Information!$K$2:$Q$52,3,FALSE))</f>
        <v>#N/A</v>
      </c>
      <c r="F112" s="41" t="s">
        <v>525</v>
      </c>
      <c r="G112" s="68">
        <v>0.51388888888888884</v>
      </c>
      <c r="H112" s="68">
        <v>0.53888888888888886</v>
      </c>
      <c r="I112" s="66">
        <f t="shared" si="0"/>
        <v>2.5000000000000022E-2</v>
      </c>
      <c r="J112" s="41" t="s">
        <v>583</v>
      </c>
      <c r="K112" s="41" t="s">
        <v>395</v>
      </c>
    </row>
    <row r="113" spans="1:11" ht="13.2">
      <c r="A113" s="23" t="s">
        <v>584</v>
      </c>
      <c r="B113" s="63">
        <v>43438</v>
      </c>
      <c r="C113" s="64" t="s">
        <v>391</v>
      </c>
      <c r="D113" s="41" t="s">
        <v>399</v>
      </c>
      <c r="E113" t="e">
        <f>IF(ISBLANK($C113),"",VLOOKUP("*"&amp;$C113&amp;"*",Information!$K$2:$Q$52,3,FALSE))</f>
        <v>#N/A</v>
      </c>
      <c r="F113" s="41" t="s">
        <v>525</v>
      </c>
      <c r="G113" s="68">
        <v>0.42222222222222222</v>
      </c>
      <c r="H113" s="68">
        <v>0.44791666666666669</v>
      </c>
      <c r="I113" s="66">
        <f t="shared" si="0"/>
        <v>2.5694444444444464E-2</v>
      </c>
      <c r="J113" s="41" t="s">
        <v>585</v>
      </c>
      <c r="K113" s="41" t="s">
        <v>395</v>
      </c>
    </row>
    <row r="114" spans="1:11" ht="13.2">
      <c r="A114" s="23" t="s">
        <v>586</v>
      </c>
      <c r="B114" s="63">
        <v>43438</v>
      </c>
      <c r="C114" s="64" t="s">
        <v>391</v>
      </c>
      <c r="D114" s="41" t="s">
        <v>420</v>
      </c>
      <c r="E114" t="e">
        <f>IF(ISBLANK($C114),"",VLOOKUP("*"&amp;$C114&amp;"*",Information!$K$2:$Q$52,3,FALSE))</f>
        <v>#N/A</v>
      </c>
      <c r="F114" s="41" t="s">
        <v>525</v>
      </c>
      <c r="G114" s="68">
        <v>0.56805555555555554</v>
      </c>
      <c r="H114" s="68">
        <v>0.59236111111111112</v>
      </c>
      <c r="I114" s="66">
        <f t="shared" si="0"/>
        <v>2.430555555555558E-2</v>
      </c>
      <c r="J114" s="41" t="s">
        <v>523</v>
      </c>
      <c r="K114" s="41" t="s">
        <v>395</v>
      </c>
    </row>
    <row r="115" spans="1:11" ht="13.2">
      <c r="A115" s="23" t="s">
        <v>587</v>
      </c>
      <c r="B115" s="63">
        <v>43439</v>
      </c>
      <c r="C115" s="64" t="s">
        <v>52</v>
      </c>
      <c r="D115" s="67" t="str">
        <f>IF(ISBLANK($C115),"",VLOOKUP("*"&amp;$C115&amp;"*",Information!$K$2:$Q$52,2,FALSE))</f>
        <v>Pilli Pipa</v>
      </c>
      <c r="E115">
        <f>IF(ISBLANK($C115),"",VLOOKUP("*"&amp;$C115&amp;"*",Information!$K$2:$Q$52,3,FALSE))</f>
        <v>0</v>
      </c>
      <c r="F115" s="41" t="s">
        <v>467</v>
      </c>
      <c r="G115" s="68">
        <v>0.45763888888888887</v>
      </c>
      <c r="H115" s="68">
        <v>0.4777777777777778</v>
      </c>
      <c r="I115" s="66">
        <f t="shared" si="0"/>
        <v>2.0138888888888928E-2</v>
      </c>
      <c r="J115" s="41" t="s">
        <v>588</v>
      </c>
      <c r="K115" s="41" t="s">
        <v>395</v>
      </c>
    </row>
    <row r="116" spans="1:11" ht="13.2">
      <c r="A116" s="23" t="s">
        <v>589</v>
      </c>
      <c r="B116" s="63">
        <v>43439</v>
      </c>
      <c r="C116" s="64" t="s">
        <v>53</v>
      </c>
      <c r="D116" t="str">
        <f>IF(ISBLANK($C116),"",VLOOKUP("*"&amp;$C116&amp;"*",Information!$K$2:$Q$52,2,FALSE))</f>
        <v>Pilli Pipa</v>
      </c>
      <c r="E116">
        <f>IF(ISBLANK($C116),"",VLOOKUP("*"&amp;$C116&amp;"*",Information!$K$2:$Q$52,3,FALSE))</f>
        <v>0</v>
      </c>
      <c r="F116" s="41" t="s">
        <v>467</v>
      </c>
      <c r="G116" s="68">
        <v>0.46527777777777779</v>
      </c>
      <c r="H116" s="68">
        <v>0.48333333333333334</v>
      </c>
      <c r="I116" s="66">
        <f t="shared" si="0"/>
        <v>1.8055555555555547E-2</v>
      </c>
      <c r="J116" s="41" t="s">
        <v>590</v>
      </c>
      <c r="K116" s="41" t="s">
        <v>395</v>
      </c>
    </row>
    <row r="117" spans="1:11" ht="13.2">
      <c r="A117" s="23" t="s">
        <v>591</v>
      </c>
      <c r="B117" s="63">
        <v>43439</v>
      </c>
      <c r="C117" s="64" t="s">
        <v>391</v>
      </c>
      <c r="D117" s="41" t="s">
        <v>399</v>
      </c>
      <c r="E117" t="e">
        <f>IF(ISBLANK($C117),"",VLOOKUP("*"&amp;$C117&amp;"*",Information!$K$2:$Q$52,3,FALSE))</f>
        <v>#N/A</v>
      </c>
      <c r="F117" s="41" t="s">
        <v>525</v>
      </c>
      <c r="G117" s="68">
        <v>0.4152777777777778</v>
      </c>
      <c r="H117" s="68">
        <v>0.44305555555555554</v>
      </c>
      <c r="I117" s="66">
        <f t="shared" si="0"/>
        <v>2.7777777777777735E-2</v>
      </c>
      <c r="J117" s="41" t="s">
        <v>556</v>
      </c>
      <c r="K117" s="41" t="s">
        <v>395</v>
      </c>
    </row>
    <row r="118" spans="1:11" ht="13.2">
      <c r="A118" s="23" t="s">
        <v>592</v>
      </c>
      <c r="B118" s="63">
        <v>43439</v>
      </c>
      <c r="C118" s="64" t="s">
        <v>391</v>
      </c>
      <c r="D118" s="41" t="s">
        <v>420</v>
      </c>
      <c r="E118" t="e">
        <f>IF(ISBLANK($C118),"",VLOOKUP("*"&amp;$C118&amp;"*",Information!$K$2:$Q$52,3,FALSE))</f>
        <v>#N/A</v>
      </c>
      <c r="F118" s="41" t="s">
        <v>525</v>
      </c>
      <c r="G118" s="68">
        <v>0.52708333333333335</v>
      </c>
      <c r="H118" s="68">
        <v>0.55277777777777781</v>
      </c>
      <c r="I118" s="66">
        <f t="shared" si="0"/>
        <v>2.5694444444444464E-2</v>
      </c>
      <c r="J118" s="41" t="s">
        <v>549</v>
      </c>
      <c r="K118" s="41" t="s">
        <v>395</v>
      </c>
    </row>
    <row r="119" spans="1:11" ht="13.2">
      <c r="A119" s="23" t="s">
        <v>593</v>
      </c>
      <c r="B119" s="63">
        <v>43440</v>
      </c>
      <c r="C119" s="64" t="s">
        <v>391</v>
      </c>
      <c r="D119" s="41" t="s">
        <v>392</v>
      </c>
      <c r="E119" t="e">
        <f>IF(ISBLANK($C119),"",VLOOKUP("*"&amp;$C119&amp;"*",Information!$K$2:$Q$52,3,FALSE))</f>
        <v>#N/A</v>
      </c>
      <c r="F119" s="41" t="s">
        <v>525</v>
      </c>
      <c r="G119" s="68">
        <v>0.36458333333333331</v>
      </c>
      <c r="H119" s="68">
        <v>0.39097222222222222</v>
      </c>
      <c r="I119" s="66">
        <f t="shared" si="0"/>
        <v>2.6388888888888906E-2</v>
      </c>
      <c r="J119" s="41" t="s">
        <v>594</v>
      </c>
      <c r="K119" s="41" t="s">
        <v>395</v>
      </c>
    </row>
    <row r="120" spans="1:11" ht="13.2">
      <c r="A120" s="23" t="s">
        <v>595</v>
      </c>
      <c r="B120" s="63">
        <v>43441</v>
      </c>
      <c r="C120" s="64" t="s">
        <v>391</v>
      </c>
      <c r="D120" s="41" t="s">
        <v>392</v>
      </c>
      <c r="E120" t="e">
        <f>IF(ISBLANK($C120),"",VLOOKUP("*"&amp;$C120&amp;"*",Information!$K$2:$Q$52,3,FALSE))</f>
        <v>#N/A</v>
      </c>
      <c r="F120" s="41" t="s">
        <v>525</v>
      </c>
      <c r="G120" s="68">
        <v>0.35</v>
      </c>
      <c r="H120" s="68">
        <v>0.37569444444444444</v>
      </c>
      <c r="I120" s="66">
        <f t="shared" si="0"/>
        <v>2.5694444444444464E-2</v>
      </c>
      <c r="J120" s="41" t="s">
        <v>596</v>
      </c>
      <c r="K120" s="41" t="s">
        <v>395</v>
      </c>
    </row>
    <row r="121" spans="1:11" ht="13.2">
      <c r="A121" s="23" t="s">
        <v>597</v>
      </c>
      <c r="B121" s="63">
        <v>43440</v>
      </c>
      <c r="C121" s="64" t="s">
        <v>50</v>
      </c>
      <c r="D121" s="67" t="str">
        <f>IF(ISBLANK($C121),"",VLOOKUP("*"&amp;$C121&amp;"*",Information!$K$2:$Q$52,2,FALSE))</f>
        <v>Pilli Pipa</v>
      </c>
      <c r="E121">
        <f>IF(ISBLANK($C121),"",VLOOKUP("*"&amp;$C121&amp;"*",Information!$K$2:$Q$52,3,FALSE))</f>
        <v>0</v>
      </c>
      <c r="F121" s="41" t="s">
        <v>467</v>
      </c>
      <c r="G121" s="68">
        <v>0.42430555555555555</v>
      </c>
      <c r="H121" s="68">
        <v>0.45208333333333334</v>
      </c>
      <c r="I121" s="66">
        <f t="shared" si="0"/>
        <v>2.777777777777779E-2</v>
      </c>
      <c r="J121" s="41" t="s">
        <v>598</v>
      </c>
      <c r="K121" s="41" t="s">
        <v>395</v>
      </c>
    </row>
    <row r="122" spans="1:11" ht="13.2">
      <c r="A122" s="23" t="s">
        <v>599</v>
      </c>
      <c r="B122" s="63">
        <v>43445</v>
      </c>
      <c r="C122" s="64" t="s">
        <v>391</v>
      </c>
      <c r="D122" s="41" t="s">
        <v>399</v>
      </c>
      <c r="E122" t="e">
        <f>IF(ISBLANK($C122),"",VLOOKUP("*"&amp;$C122&amp;"*",Information!$K$2:$Q$52,3,FALSE))</f>
        <v>#N/A</v>
      </c>
      <c r="F122" s="41" t="s">
        <v>525</v>
      </c>
      <c r="G122" s="68">
        <v>0.44374999999999998</v>
      </c>
      <c r="H122" s="68">
        <v>0.47013888888888888</v>
      </c>
      <c r="I122" s="66">
        <f t="shared" si="0"/>
        <v>2.6388888888888906E-2</v>
      </c>
      <c r="J122" s="41" t="s">
        <v>600</v>
      </c>
      <c r="K122" s="41" t="s">
        <v>395</v>
      </c>
    </row>
    <row r="123" spans="1:11" ht="13.2">
      <c r="A123" s="23" t="s">
        <v>601</v>
      </c>
      <c r="B123" s="63">
        <v>43445</v>
      </c>
      <c r="C123" s="64" t="s">
        <v>391</v>
      </c>
      <c r="D123" s="41" t="s">
        <v>408</v>
      </c>
      <c r="E123" t="e">
        <f>IF(ISBLANK($C123),"",VLOOKUP("*"&amp;$C123&amp;"*",Information!$K$2:$Q$52,3,FALSE))</f>
        <v>#N/A</v>
      </c>
      <c r="F123" s="41" t="s">
        <v>525</v>
      </c>
      <c r="G123" s="68">
        <v>0.56736111111111109</v>
      </c>
      <c r="H123" s="68">
        <v>0.59305555555555556</v>
      </c>
      <c r="I123" s="66">
        <f t="shared" si="0"/>
        <v>2.5694444444444464E-2</v>
      </c>
      <c r="J123" s="41" t="s">
        <v>544</v>
      </c>
      <c r="K123" s="41" t="s">
        <v>395</v>
      </c>
    </row>
    <row r="124" spans="1:11" ht="13.2">
      <c r="A124" s="23" t="s">
        <v>602</v>
      </c>
      <c r="B124" s="63">
        <v>43446</v>
      </c>
      <c r="C124" s="64" t="s">
        <v>391</v>
      </c>
      <c r="D124" s="41" t="s">
        <v>399</v>
      </c>
      <c r="E124" t="e">
        <f>IF(ISBLANK($C124),"",VLOOKUP("*"&amp;$C124&amp;"*",Information!$K$2:$Q$52,3,FALSE))</f>
        <v>#N/A</v>
      </c>
      <c r="F124" s="41" t="s">
        <v>525</v>
      </c>
      <c r="G124" s="72">
        <v>0.41041666666666665</v>
      </c>
      <c r="H124" s="68">
        <v>0.43402777777777779</v>
      </c>
      <c r="I124" s="66">
        <f t="shared" si="0"/>
        <v>2.3611111111111138E-2</v>
      </c>
      <c r="J124" s="41" t="s">
        <v>603</v>
      </c>
      <c r="K124" s="41" t="s">
        <v>395</v>
      </c>
    </row>
    <row r="125" spans="1:11" ht="13.2">
      <c r="A125" s="23" t="s">
        <v>604</v>
      </c>
      <c r="B125" s="63">
        <v>43446</v>
      </c>
      <c r="C125" s="64" t="s">
        <v>391</v>
      </c>
      <c r="D125" s="41" t="s">
        <v>408</v>
      </c>
      <c r="E125" t="e">
        <f>IF(ISBLANK($C125),"",VLOOKUP("*"&amp;$C125&amp;"*",Information!$K$2:$Q$52,3,FALSE))</f>
        <v>#N/A</v>
      </c>
      <c r="F125" s="41" t="s">
        <v>525</v>
      </c>
      <c r="G125" s="68">
        <v>0.52638888888888891</v>
      </c>
      <c r="H125" s="68">
        <v>0.54583333333333328</v>
      </c>
      <c r="I125" s="66">
        <f t="shared" si="0"/>
        <v>1.9444444444444375E-2</v>
      </c>
      <c r="J125" s="41" t="s">
        <v>605</v>
      </c>
      <c r="K125" s="41" t="s">
        <v>395</v>
      </c>
    </row>
    <row r="126" spans="1:11" ht="13.2">
      <c r="A126" s="23" t="s">
        <v>606</v>
      </c>
      <c r="B126" s="63">
        <v>43447</v>
      </c>
      <c r="C126" s="64" t="s">
        <v>391</v>
      </c>
      <c r="D126" s="41" t="s">
        <v>411</v>
      </c>
      <c r="E126" t="e">
        <f>IF(ISBLANK($C126),"",VLOOKUP("*"&amp;$C126&amp;"*",Information!$K$2:$Q$52,3,FALSE))</f>
        <v>#N/A</v>
      </c>
      <c r="F126" s="41" t="s">
        <v>525</v>
      </c>
      <c r="G126" s="68">
        <v>0.42986111111111114</v>
      </c>
      <c r="H126" s="68">
        <v>0.45694444444444443</v>
      </c>
      <c r="I126" s="66">
        <f t="shared" si="0"/>
        <v>2.7083333333333293E-2</v>
      </c>
      <c r="J126" s="41" t="s">
        <v>607</v>
      </c>
      <c r="K126" s="41" t="s">
        <v>395</v>
      </c>
    </row>
    <row r="127" spans="1:11" ht="13.2">
      <c r="A127" s="23" t="s">
        <v>608</v>
      </c>
      <c r="B127" s="63">
        <v>43448</v>
      </c>
      <c r="C127" s="64" t="s">
        <v>391</v>
      </c>
      <c r="D127" s="41" t="s">
        <v>3</v>
      </c>
      <c r="E127" t="e">
        <f>IF(ISBLANK($C127),"",VLOOKUP("*"&amp;$C127&amp;"*",Information!$K$2:$Q$52,3,FALSE))</f>
        <v>#N/A</v>
      </c>
      <c r="F127" s="41" t="s">
        <v>525</v>
      </c>
      <c r="G127" s="68">
        <v>0.4375</v>
      </c>
      <c r="H127" s="68">
        <v>0.45347222222222222</v>
      </c>
      <c r="I127" s="66">
        <f t="shared" si="0"/>
        <v>1.5972222222222221E-2</v>
      </c>
      <c r="J127" s="41" t="s">
        <v>609</v>
      </c>
      <c r="K127" s="41" t="s">
        <v>395</v>
      </c>
    </row>
    <row r="128" spans="1:11" ht="13.2">
      <c r="A128" s="23" t="s">
        <v>610</v>
      </c>
      <c r="B128" s="63">
        <v>43452</v>
      </c>
      <c r="C128" s="64" t="s">
        <v>391</v>
      </c>
      <c r="D128" s="41" t="s">
        <v>408</v>
      </c>
      <c r="E128" t="e">
        <f>IF(ISBLANK($C128),"",VLOOKUP("*"&amp;$C128&amp;"*",Information!$K$2:$Q$52,3,FALSE))</f>
        <v>#N/A</v>
      </c>
      <c r="F128" s="41" t="s">
        <v>525</v>
      </c>
      <c r="G128" s="68">
        <v>0.41597222222222224</v>
      </c>
      <c r="H128" s="68">
        <v>0.43958333333333333</v>
      </c>
      <c r="I128" s="66">
        <f t="shared" si="0"/>
        <v>2.3611111111111083E-2</v>
      </c>
      <c r="J128" s="41" t="s">
        <v>611</v>
      </c>
      <c r="K128" s="41" t="s">
        <v>395</v>
      </c>
    </row>
    <row r="129" spans="1:11" ht="13.2">
      <c r="A129" s="23" t="s">
        <v>612</v>
      </c>
      <c r="B129" s="63">
        <v>43452</v>
      </c>
      <c r="C129" s="64" t="s">
        <v>391</v>
      </c>
      <c r="D129" s="41" t="s">
        <v>420</v>
      </c>
      <c r="E129" t="e">
        <f>IF(ISBLANK($C129),"",VLOOKUP("*"&amp;$C129&amp;"*",Information!$K$2:$Q$52,3,FALSE))</f>
        <v>#N/A</v>
      </c>
      <c r="F129" s="41" t="s">
        <v>525</v>
      </c>
      <c r="G129" s="68">
        <v>0.53680555555555554</v>
      </c>
      <c r="H129" s="68">
        <v>0.55347222222222225</v>
      </c>
      <c r="I129" s="66">
        <f t="shared" si="0"/>
        <v>1.6666666666666718E-2</v>
      </c>
      <c r="J129" s="41" t="s">
        <v>613</v>
      </c>
      <c r="K129" s="41" t="s">
        <v>395</v>
      </c>
    </row>
    <row r="130" spans="1:11" ht="13.2">
      <c r="A130" s="23" t="s">
        <v>614</v>
      </c>
      <c r="B130" s="63">
        <v>43454</v>
      </c>
      <c r="C130" s="64" t="s">
        <v>391</v>
      </c>
      <c r="D130" s="41" t="s">
        <v>3</v>
      </c>
      <c r="E130" t="e">
        <f>IF(ISBLANK($C130),"",VLOOKUP("*"&amp;$C130&amp;"*",Information!$K$2:$Q$52,3,FALSE))</f>
        <v>#N/A</v>
      </c>
      <c r="F130" s="41" t="s">
        <v>525</v>
      </c>
      <c r="G130" s="68">
        <v>0.44027777777777777</v>
      </c>
      <c r="H130" s="68">
        <v>0.46805555555555556</v>
      </c>
      <c r="I130" s="66">
        <f t="shared" si="0"/>
        <v>2.777777777777779E-2</v>
      </c>
      <c r="J130" s="41" t="s">
        <v>615</v>
      </c>
      <c r="K130" s="41" t="s">
        <v>395</v>
      </c>
    </row>
    <row r="131" spans="1:11" ht="13.2">
      <c r="A131" s="23" t="s">
        <v>616</v>
      </c>
      <c r="B131" s="63">
        <v>43455</v>
      </c>
      <c r="C131" s="64" t="s">
        <v>391</v>
      </c>
      <c r="D131" s="41" t="s">
        <v>3</v>
      </c>
      <c r="E131" t="e">
        <f>IF(ISBLANK($C131),"",VLOOKUP("*"&amp;$C131&amp;"*",Information!$K$2:$Q$52,3,FALSE))</f>
        <v>#N/A</v>
      </c>
      <c r="F131" s="41" t="s">
        <v>525</v>
      </c>
      <c r="G131" s="68">
        <v>0.41805555555555557</v>
      </c>
      <c r="H131" s="68">
        <v>0.44027777777777777</v>
      </c>
      <c r="I131" s="66">
        <f t="shared" si="0"/>
        <v>2.2222222222222199E-2</v>
      </c>
      <c r="J131" s="41" t="s">
        <v>577</v>
      </c>
      <c r="K131" s="41" t="s">
        <v>395</v>
      </c>
    </row>
    <row r="132" spans="1:11" ht="13.2">
      <c r="A132" s="23" t="s">
        <v>617</v>
      </c>
      <c r="B132" s="63">
        <v>43467</v>
      </c>
      <c r="C132" s="64" t="s">
        <v>13</v>
      </c>
      <c r="D132" s="67" t="str">
        <f>IF(ISBLANK($C132),"",VLOOKUP("*"&amp;$C132&amp;"*",Information!$K$2:$Q$52,2,FALSE))</f>
        <v>Pilli Pipa</v>
      </c>
      <c r="E132" s="67">
        <f>IF(ISBLANK($C132),"",VLOOKUP("*"&amp;$C132&amp;"*",Information!$K$2:$Q$52,3,FALSE))</f>
        <v>0</v>
      </c>
      <c r="F132" s="41" t="s">
        <v>618</v>
      </c>
      <c r="G132" s="68">
        <v>0.47083333333333333</v>
      </c>
      <c r="H132" s="68">
        <v>0.48958333333333331</v>
      </c>
      <c r="I132" s="66">
        <f t="shared" si="0"/>
        <v>1.8749999999999989E-2</v>
      </c>
      <c r="J132" s="41" t="s">
        <v>534</v>
      </c>
      <c r="K132" s="41" t="s">
        <v>395</v>
      </c>
    </row>
    <row r="133" spans="1:11" ht="13.2">
      <c r="A133" s="23" t="s">
        <v>619</v>
      </c>
      <c r="B133" s="63">
        <v>43482</v>
      </c>
      <c r="C133" s="64" t="s">
        <v>391</v>
      </c>
      <c r="D133" s="41" t="s">
        <v>399</v>
      </c>
      <c r="E133" t="e">
        <f>IF(ISBLANK($C133),"",VLOOKUP("*"&amp;$C133&amp;"*",Information!$K$2:$Q$52,3,FALSE))</f>
        <v>#N/A</v>
      </c>
      <c r="F133" s="41" t="s">
        <v>525</v>
      </c>
      <c r="G133" s="68">
        <v>0.41388888888888886</v>
      </c>
      <c r="H133" s="68">
        <v>0.43680555555555556</v>
      </c>
      <c r="I133" s="66">
        <f t="shared" si="0"/>
        <v>2.2916666666666696E-2</v>
      </c>
      <c r="J133" s="41" t="s">
        <v>544</v>
      </c>
      <c r="K133" s="41" t="s">
        <v>395</v>
      </c>
    </row>
    <row r="134" spans="1:11" ht="13.2">
      <c r="A134" s="23" t="s">
        <v>620</v>
      </c>
      <c r="B134" s="63">
        <v>43482</v>
      </c>
      <c r="C134" s="64" t="s">
        <v>391</v>
      </c>
      <c r="D134" s="41" t="s">
        <v>408</v>
      </c>
      <c r="E134" t="e">
        <f>IF(ISBLANK($C134),"",VLOOKUP("*"&amp;$C134&amp;"*",Information!$K$2:$Q$52,3,FALSE))</f>
        <v>#N/A</v>
      </c>
      <c r="F134" s="41" t="s">
        <v>525</v>
      </c>
      <c r="G134" s="68">
        <v>0.51666666666666672</v>
      </c>
      <c r="H134" s="68">
        <v>0.53541666666666665</v>
      </c>
      <c r="I134" s="66">
        <f t="shared" si="0"/>
        <v>1.8749999999999933E-2</v>
      </c>
      <c r="J134" s="41" t="s">
        <v>621</v>
      </c>
      <c r="K134" s="41" t="s">
        <v>395</v>
      </c>
    </row>
    <row r="135" spans="1:11" ht="13.2">
      <c r="A135" s="23" t="s">
        <v>622</v>
      </c>
      <c r="B135" s="63">
        <v>43483</v>
      </c>
      <c r="C135" s="64" t="s">
        <v>391</v>
      </c>
      <c r="D135" s="41" t="s">
        <v>399</v>
      </c>
      <c r="E135" t="e">
        <f>IF(ISBLANK($C135),"",VLOOKUP("*"&amp;$C135&amp;"*",Information!$K$2:$Q$52,3,FALSE))</f>
        <v>#N/A</v>
      </c>
      <c r="F135" s="41" t="s">
        <v>525</v>
      </c>
      <c r="G135" s="68">
        <v>0.40069444444444446</v>
      </c>
      <c r="H135" s="68">
        <v>0.41944444444444445</v>
      </c>
      <c r="I135" s="66">
        <f t="shared" si="0"/>
        <v>1.8749999999999989E-2</v>
      </c>
      <c r="J135" s="41" t="s">
        <v>623</v>
      </c>
      <c r="K135" s="41" t="s">
        <v>395</v>
      </c>
    </row>
    <row r="136" spans="1:11" ht="13.2">
      <c r="A136" s="23" t="s">
        <v>624</v>
      </c>
      <c r="B136" s="63">
        <v>43487</v>
      </c>
      <c r="C136" s="64" t="s">
        <v>391</v>
      </c>
      <c r="D136" s="41" t="s">
        <v>420</v>
      </c>
      <c r="E136" t="e">
        <f>IF(ISBLANK($C136),"",VLOOKUP("*"&amp;$C136&amp;"*",Information!$K$2:$Q$52,3,FALSE))</f>
        <v>#N/A</v>
      </c>
      <c r="F136" s="41" t="s">
        <v>525</v>
      </c>
      <c r="G136" s="68">
        <v>0.44236111111111109</v>
      </c>
      <c r="H136" s="68">
        <v>0.46111111111111114</v>
      </c>
      <c r="I136" s="66">
        <f t="shared" si="0"/>
        <v>1.8750000000000044E-2</v>
      </c>
      <c r="J136" s="41" t="s">
        <v>625</v>
      </c>
      <c r="K136" s="41" t="s">
        <v>395</v>
      </c>
    </row>
    <row r="137" spans="1:11" ht="13.2">
      <c r="A137" s="23" t="s">
        <v>626</v>
      </c>
      <c r="B137" s="63">
        <v>43489</v>
      </c>
      <c r="C137" s="64" t="s">
        <v>391</v>
      </c>
      <c r="D137" s="41" t="s">
        <v>3</v>
      </c>
      <c r="E137" t="e">
        <f>IF(ISBLANK($C137),"",VLOOKUP("*"&amp;$C137&amp;"*",Information!$K$2:$Q$52,3,FALSE))</f>
        <v>#N/A</v>
      </c>
      <c r="F137" s="41" t="s">
        <v>525</v>
      </c>
      <c r="G137" s="68">
        <v>0.44374999999999998</v>
      </c>
      <c r="H137" s="68">
        <v>0.47152777777777777</v>
      </c>
      <c r="I137" s="66">
        <f t="shared" si="0"/>
        <v>2.777777777777779E-2</v>
      </c>
      <c r="J137" s="41" t="s">
        <v>627</v>
      </c>
      <c r="K137" s="41" t="s">
        <v>395</v>
      </c>
    </row>
    <row r="138" spans="1:11" ht="13.2">
      <c r="A138" s="23" t="s">
        <v>628</v>
      </c>
      <c r="B138" s="63">
        <v>43490</v>
      </c>
      <c r="C138" s="64" t="s">
        <v>391</v>
      </c>
      <c r="D138" s="41" t="s">
        <v>3</v>
      </c>
      <c r="E138" t="e">
        <f>IF(ISBLANK($C138),"",VLOOKUP("*"&amp;$C138&amp;"*",Information!$K$2:$Q$52,3,FALSE))</f>
        <v>#N/A</v>
      </c>
      <c r="F138" s="41" t="s">
        <v>525</v>
      </c>
      <c r="G138" s="68">
        <v>0.41736111111111113</v>
      </c>
      <c r="H138" s="68">
        <v>0.43611111111111112</v>
      </c>
      <c r="I138" s="66">
        <f t="shared" si="0"/>
        <v>1.8749999999999989E-2</v>
      </c>
      <c r="J138" s="41" t="s">
        <v>629</v>
      </c>
      <c r="K138" s="41" t="s">
        <v>395</v>
      </c>
    </row>
    <row r="139" spans="1:11" ht="13.2">
      <c r="A139" s="23" t="s">
        <v>630</v>
      </c>
      <c r="B139" s="63">
        <v>43494</v>
      </c>
      <c r="C139" s="64" t="s">
        <v>391</v>
      </c>
      <c r="D139" s="41" t="s">
        <v>3</v>
      </c>
      <c r="E139" t="e">
        <f>IF(ISBLANK($C139),"",VLOOKUP("*"&amp;$C139&amp;"*",Information!$K$2:$Q$52,3,FALSE))</f>
        <v>#N/A</v>
      </c>
      <c r="F139" s="41" t="s">
        <v>525</v>
      </c>
      <c r="G139" s="68">
        <v>0.43263888888888891</v>
      </c>
      <c r="H139" s="68">
        <v>0.4513888888888889</v>
      </c>
      <c r="I139" s="66">
        <f t="shared" si="0"/>
        <v>1.8749999999999989E-2</v>
      </c>
      <c r="J139" s="41" t="s">
        <v>631</v>
      </c>
      <c r="K139" s="41" t="s">
        <v>395</v>
      </c>
    </row>
    <row r="140" spans="1:11" ht="13.2">
      <c r="A140" s="23" t="s">
        <v>632</v>
      </c>
      <c r="B140" s="63">
        <v>43494</v>
      </c>
      <c r="C140" s="64" t="s">
        <v>391</v>
      </c>
      <c r="D140" s="41" t="s">
        <v>411</v>
      </c>
      <c r="E140" t="e">
        <f>IF(ISBLANK($C140),"",VLOOKUP("*"&amp;$C140&amp;"*",Information!$K$2:$Q$52,3,FALSE))</f>
        <v>#N/A</v>
      </c>
      <c r="F140" s="41" t="s">
        <v>525</v>
      </c>
      <c r="G140" s="68">
        <v>0.53472222222222221</v>
      </c>
      <c r="H140" s="68">
        <v>0.55625000000000002</v>
      </c>
      <c r="I140" s="66">
        <f t="shared" si="0"/>
        <v>2.1527777777777812E-2</v>
      </c>
      <c r="J140" s="41" t="s">
        <v>594</v>
      </c>
      <c r="K140" s="41" t="s">
        <v>395</v>
      </c>
    </row>
    <row r="141" spans="1:11" ht="13.2">
      <c r="A141" s="23" t="s">
        <v>633</v>
      </c>
      <c r="B141" s="63">
        <v>43495</v>
      </c>
      <c r="C141" s="64" t="s">
        <v>391</v>
      </c>
      <c r="D141" s="41" t="s">
        <v>3</v>
      </c>
      <c r="E141" t="e">
        <f>IF(ISBLANK($C141),"",VLOOKUP("*"&amp;$C141&amp;"*",Information!$K$2:$Q$52,3,FALSE))</f>
        <v>#N/A</v>
      </c>
      <c r="F141" s="41" t="s">
        <v>525</v>
      </c>
      <c r="G141" s="68">
        <v>0.4284722222222222</v>
      </c>
      <c r="H141" s="68">
        <v>0.44583333333333336</v>
      </c>
      <c r="I141" s="66">
        <f t="shared" si="0"/>
        <v>1.736111111111116E-2</v>
      </c>
      <c r="J141" s="41" t="s">
        <v>634</v>
      </c>
      <c r="K141" s="41" t="s">
        <v>395</v>
      </c>
    </row>
    <row r="142" spans="1:11" ht="13.2">
      <c r="A142" s="23" t="s">
        <v>635</v>
      </c>
      <c r="B142" s="63">
        <v>43495</v>
      </c>
      <c r="C142" s="64" t="s">
        <v>391</v>
      </c>
      <c r="D142" s="41" t="s">
        <v>411</v>
      </c>
      <c r="E142" t="e">
        <f>IF(ISBLANK($C142),"",VLOOKUP("*"&amp;$C142&amp;"*",Information!$K$2:$Q$52,3,FALSE))</f>
        <v>#N/A</v>
      </c>
      <c r="F142" s="41" t="s">
        <v>525</v>
      </c>
      <c r="G142" s="68">
        <v>0.51527777777777772</v>
      </c>
      <c r="H142" s="68">
        <v>0.54236111111111107</v>
      </c>
      <c r="I142" s="66">
        <f t="shared" si="0"/>
        <v>2.7083333333333348E-2</v>
      </c>
      <c r="J142" s="41" t="s">
        <v>562</v>
      </c>
      <c r="K142" s="41" t="s">
        <v>395</v>
      </c>
    </row>
    <row r="143" spans="1:11" ht="13.2">
      <c r="A143" s="23" t="s">
        <v>636</v>
      </c>
      <c r="B143" s="63">
        <v>43496</v>
      </c>
      <c r="C143" s="64" t="s">
        <v>391</v>
      </c>
      <c r="D143" s="41" t="s">
        <v>392</v>
      </c>
      <c r="E143" t="e">
        <f>IF(ISBLANK($C143),"",VLOOKUP("*"&amp;$C143&amp;"*",Information!$K$2:$Q$52,3,FALSE))</f>
        <v>#N/A</v>
      </c>
      <c r="F143" s="41" t="s">
        <v>525</v>
      </c>
      <c r="G143" s="68">
        <v>0.43819444444444444</v>
      </c>
      <c r="H143" s="68">
        <v>0.46388888888888891</v>
      </c>
      <c r="I143" s="66">
        <f t="shared" si="0"/>
        <v>2.5694444444444464E-2</v>
      </c>
      <c r="J143" s="41" t="s">
        <v>577</v>
      </c>
      <c r="K143" s="41" t="s">
        <v>395</v>
      </c>
    </row>
    <row r="144" spans="1:11" ht="13.2">
      <c r="A144" s="23" t="s">
        <v>637</v>
      </c>
      <c r="B144" s="63">
        <v>43496</v>
      </c>
      <c r="C144" s="64" t="s">
        <v>391</v>
      </c>
      <c r="D144" s="41" t="s">
        <v>411</v>
      </c>
      <c r="E144" t="e">
        <f>IF(ISBLANK($C144),"",VLOOKUP("*"&amp;$C144&amp;"*",Information!$K$2:$Q$52,3,FALSE))</f>
        <v>#N/A</v>
      </c>
      <c r="F144" s="41" t="s">
        <v>525</v>
      </c>
      <c r="G144" s="68">
        <v>0.62569444444444444</v>
      </c>
      <c r="H144" s="68">
        <v>0.64861111111111114</v>
      </c>
      <c r="I144" s="66">
        <f t="shared" si="0"/>
        <v>2.2916666666666696E-2</v>
      </c>
      <c r="J144" s="41" t="s">
        <v>532</v>
      </c>
      <c r="K144" s="41" t="s">
        <v>395</v>
      </c>
    </row>
    <row r="145" spans="1:11" ht="13.2">
      <c r="A145" s="23" t="s">
        <v>638</v>
      </c>
      <c r="B145" s="63">
        <v>43497</v>
      </c>
      <c r="C145" s="64" t="s">
        <v>391</v>
      </c>
      <c r="D145" s="41" t="s">
        <v>392</v>
      </c>
      <c r="E145" t="e">
        <f>IF(ISBLANK($C145),"",VLOOKUP("*"&amp;$C145&amp;"*",Information!$K$2:$Q$52,3,FALSE))</f>
        <v>#N/A</v>
      </c>
      <c r="F145" s="41" t="s">
        <v>525</v>
      </c>
      <c r="G145" s="68">
        <v>0.46041666666666664</v>
      </c>
      <c r="H145" s="68">
        <v>0.48125000000000001</v>
      </c>
      <c r="I145" s="66">
        <f t="shared" si="0"/>
        <v>2.083333333333337E-2</v>
      </c>
      <c r="J145" s="41" t="s">
        <v>639</v>
      </c>
      <c r="K145" s="41" t="s">
        <v>395</v>
      </c>
    </row>
    <row r="146" spans="1:11" ht="13.2">
      <c r="A146" s="23" t="s">
        <v>640</v>
      </c>
      <c r="B146" s="63">
        <v>43497</v>
      </c>
      <c r="C146" s="64" t="s">
        <v>391</v>
      </c>
      <c r="D146" s="41" t="s">
        <v>411</v>
      </c>
      <c r="E146" t="e">
        <f>IF(ISBLANK($C146),"",VLOOKUP("*"&amp;$C146&amp;"*",Information!$K$2:$Q$52,3,FALSE))</f>
        <v>#N/A</v>
      </c>
      <c r="F146" s="41" t="s">
        <v>525</v>
      </c>
      <c r="G146" s="68">
        <v>0.59652777777777777</v>
      </c>
      <c r="H146" s="68">
        <v>0.62152777777777779</v>
      </c>
      <c r="I146" s="66">
        <f t="shared" si="0"/>
        <v>2.5000000000000022E-2</v>
      </c>
      <c r="J146" s="41" t="s">
        <v>588</v>
      </c>
      <c r="K146" s="41" t="s">
        <v>395</v>
      </c>
    </row>
    <row r="147" spans="1:11" ht="13.2">
      <c r="A147" s="23" t="s">
        <v>641</v>
      </c>
      <c r="B147" s="63">
        <v>43501</v>
      </c>
      <c r="C147" s="64" t="s">
        <v>391</v>
      </c>
      <c r="D147" s="41" t="s">
        <v>411</v>
      </c>
      <c r="E147" t="e">
        <f>IF(ISBLANK($C147),"",VLOOKUP("*"&amp;$C147&amp;"*",Information!$K$2:$Q$52,3,FALSE))</f>
        <v>#N/A</v>
      </c>
      <c r="F147" s="41" t="s">
        <v>525</v>
      </c>
      <c r="G147" s="68">
        <v>0.6479166666666667</v>
      </c>
      <c r="H147" s="68">
        <v>0.67847222222222225</v>
      </c>
      <c r="I147" s="66">
        <f t="shared" si="0"/>
        <v>3.0555555555555558E-2</v>
      </c>
      <c r="J147" s="41" t="s">
        <v>639</v>
      </c>
      <c r="K147" s="41" t="s">
        <v>395</v>
      </c>
    </row>
    <row r="148" spans="1:11" ht="13.2">
      <c r="A148" s="23" t="s">
        <v>642</v>
      </c>
      <c r="B148" s="63">
        <v>43502</v>
      </c>
      <c r="C148" s="64" t="s">
        <v>391</v>
      </c>
      <c r="D148" s="41" t="s">
        <v>411</v>
      </c>
      <c r="E148" t="e">
        <f>IF(ISBLANK($C148),"",VLOOKUP("*"&amp;$C148&amp;"*",Information!$K$2:$Q$52,3,FALSE))</f>
        <v>#N/A</v>
      </c>
      <c r="F148" s="41" t="s">
        <v>525</v>
      </c>
      <c r="G148" s="68">
        <v>0.64513888888888893</v>
      </c>
      <c r="H148" s="68">
        <v>0.66666666666666663</v>
      </c>
      <c r="I148" s="66">
        <f t="shared" si="0"/>
        <v>2.1527777777777701E-2</v>
      </c>
      <c r="J148" s="41" t="s">
        <v>532</v>
      </c>
      <c r="K148" s="41" t="s">
        <v>395</v>
      </c>
    </row>
    <row r="149" spans="1:11" ht="13.2">
      <c r="A149" s="23" t="s">
        <v>643</v>
      </c>
      <c r="B149" s="63">
        <v>43503</v>
      </c>
      <c r="C149" s="64" t="s">
        <v>391</v>
      </c>
      <c r="D149" s="41" t="s">
        <v>392</v>
      </c>
      <c r="E149" t="e">
        <f>IF(ISBLANK($C149),"",VLOOKUP("*"&amp;$C149&amp;"*",Information!$K$2:$Q$52,3,FALSE))</f>
        <v>#N/A</v>
      </c>
      <c r="F149" s="41" t="s">
        <v>525</v>
      </c>
      <c r="G149" s="68">
        <v>0.4513888888888889</v>
      </c>
      <c r="H149" s="68">
        <v>0.47222222222222221</v>
      </c>
      <c r="I149" s="66">
        <f t="shared" si="0"/>
        <v>2.0833333333333315E-2</v>
      </c>
      <c r="J149" s="41" t="s">
        <v>625</v>
      </c>
      <c r="K149" s="41" t="s">
        <v>395</v>
      </c>
    </row>
    <row r="150" spans="1:11" ht="13.2">
      <c r="A150" s="23" t="s">
        <v>644</v>
      </c>
      <c r="B150" s="63">
        <v>43504</v>
      </c>
      <c r="C150" s="64" t="s">
        <v>391</v>
      </c>
      <c r="D150" s="41" t="s">
        <v>392</v>
      </c>
      <c r="E150" t="e">
        <f>IF(ISBLANK($C150),"",VLOOKUP("*"&amp;$C150&amp;"*",Information!$K$2:$Q$52,3,FALSE))</f>
        <v>#N/A</v>
      </c>
      <c r="F150" s="41" t="s">
        <v>525</v>
      </c>
      <c r="G150" s="68">
        <v>0.43194444444444446</v>
      </c>
      <c r="H150" s="68">
        <v>0.45763888888888887</v>
      </c>
      <c r="I150" s="66">
        <f t="shared" si="0"/>
        <v>2.5694444444444409E-2</v>
      </c>
      <c r="J150" s="41" t="s">
        <v>577</v>
      </c>
      <c r="K150" s="41" t="s">
        <v>395</v>
      </c>
    </row>
    <row r="151" spans="1:11" ht="13.2">
      <c r="A151" s="23" t="s">
        <v>645</v>
      </c>
      <c r="B151" s="63">
        <v>43557</v>
      </c>
      <c r="C151" s="64" t="s">
        <v>391</v>
      </c>
      <c r="D151" s="41" t="s">
        <v>411</v>
      </c>
      <c r="E151" t="e">
        <f>IF(ISBLANK($C151),"",VLOOKUP("*"&amp;$C151&amp;"*",Information!$K$2:$Q$52,3,FALSE))</f>
        <v>#N/A</v>
      </c>
      <c r="F151" s="41" t="s">
        <v>646</v>
      </c>
      <c r="G151" s="68">
        <v>0.625</v>
      </c>
      <c r="H151" s="68">
        <v>0.66805555555555551</v>
      </c>
      <c r="I151" s="66">
        <f t="shared" si="0"/>
        <v>4.3055555555555514E-2</v>
      </c>
      <c r="J151" s="41" t="s">
        <v>639</v>
      </c>
      <c r="K151" s="41" t="s">
        <v>395</v>
      </c>
    </row>
    <row r="152" spans="1:11" ht="13.2">
      <c r="A152" s="23" t="s">
        <v>647</v>
      </c>
      <c r="B152" s="63">
        <v>43558</v>
      </c>
      <c r="C152" s="64" t="s">
        <v>391</v>
      </c>
      <c r="D152" s="41" t="s">
        <v>411</v>
      </c>
      <c r="E152" t="e">
        <f>IF(ISBLANK($C152),"",VLOOKUP("*"&amp;$C152&amp;"*",Information!$K$2:$Q$52,3,FALSE))</f>
        <v>#N/A</v>
      </c>
      <c r="F152" s="41" t="s">
        <v>646</v>
      </c>
      <c r="G152" s="72">
        <v>0.60486111111111107</v>
      </c>
      <c r="H152" s="68">
        <v>0.63958333333333328</v>
      </c>
      <c r="I152" s="66">
        <f t="shared" si="0"/>
        <v>3.472222222222221E-2</v>
      </c>
      <c r="J152" s="41" t="s">
        <v>583</v>
      </c>
      <c r="K152" s="41" t="s">
        <v>395</v>
      </c>
    </row>
    <row r="153" spans="1:11" ht="13.2">
      <c r="A153" s="23" t="s">
        <v>648</v>
      </c>
      <c r="B153" s="63">
        <v>43563</v>
      </c>
      <c r="C153" s="64" t="s">
        <v>39</v>
      </c>
      <c r="D153" s="41" t="s">
        <v>3</v>
      </c>
      <c r="E153" s="67">
        <f>IF(ISBLANK($C153),"",VLOOKUP("*"&amp;$C153&amp;"*",Information!$K$2:$Q$52,3,FALSE))</f>
        <v>0</v>
      </c>
      <c r="F153" s="41" t="s">
        <v>646</v>
      </c>
      <c r="G153" s="68">
        <v>0.4236111111111111</v>
      </c>
      <c r="H153" s="68">
        <v>0.46041666666666664</v>
      </c>
      <c r="I153" s="66">
        <f t="shared" si="0"/>
        <v>3.6805555555555536E-2</v>
      </c>
      <c r="J153" s="41" t="s">
        <v>544</v>
      </c>
      <c r="K153" s="41" t="s">
        <v>395</v>
      </c>
    </row>
    <row r="154" spans="1:11" ht="13.2">
      <c r="A154" s="23" t="s">
        <v>649</v>
      </c>
      <c r="B154" s="63">
        <v>43566</v>
      </c>
      <c r="C154" s="64" t="s">
        <v>650</v>
      </c>
      <c r="D154" s="41" t="s">
        <v>3</v>
      </c>
      <c r="E154" s="67">
        <f>IF(ISBLANK($C154),"",VLOOKUP("*"&amp;$C154&amp;"*",Information!$K$2:$Q$52,3,FALSE))</f>
        <v>0</v>
      </c>
      <c r="F154" s="41" t="s">
        <v>646</v>
      </c>
      <c r="G154" s="68">
        <v>0.63402777777777775</v>
      </c>
      <c r="H154" s="68">
        <v>0.65972222222222221</v>
      </c>
      <c r="I154" s="66">
        <f t="shared" si="0"/>
        <v>2.5694444444444464E-2</v>
      </c>
      <c r="J154" s="41" t="s">
        <v>631</v>
      </c>
      <c r="K154" s="41" t="s">
        <v>395</v>
      </c>
    </row>
    <row r="155" spans="1:11" ht="13.2">
      <c r="A155" s="23" t="s">
        <v>651</v>
      </c>
      <c r="B155" s="63">
        <v>43566</v>
      </c>
      <c r="C155" s="64" t="s">
        <v>652</v>
      </c>
      <c r="D155" s="41" t="s">
        <v>3</v>
      </c>
      <c r="E155" s="67">
        <f>IF(ISBLANK($C155),"",VLOOKUP("*"&amp;$C155&amp;"*",Information!$K$2:$Q$52,3,FALSE))</f>
        <v>0</v>
      </c>
      <c r="F155" s="41" t="s">
        <v>646</v>
      </c>
      <c r="G155" s="68">
        <v>0.66874999999999996</v>
      </c>
      <c r="H155" s="68">
        <v>0.69791666666666663</v>
      </c>
      <c r="I155" s="66">
        <f t="shared" si="0"/>
        <v>2.9166666666666674E-2</v>
      </c>
      <c r="J155" s="41" t="s">
        <v>653</v>
      </c>
      <c r="K155" s="41" t="s">
        <v>395</v>
      </c>
    </row>
    <row r="156" spans="1:11" ht="13.2">
      <c r="A156" s="23" t="s">
        <v>654</v>
      </c>
      <c r="B156" s="63">
        <v>43567</v>
      </c>
      <c r="C156" s="64" t="s">
        <v>655</v>
      </c>
      <c r="D156" s="41" t="s">
        <v>3</v>
      </c>
      <c r="E156" s="67">
        <f>IF(ISBLANK($C156),"",VLOOKUP("*"&amp;$C156&amp;"*",Information!$K$2:$Q$52,3,FALSE))</f>
        <v>0</v>
      </c>
      <c r="F156" s="41" t="s">
        <v>656</v>
      </c>
      <c r="G156" s="68">
        <v>0.41111111111111109</v>
      </c>
      <c r="H156" s="68">
        <v>0.42222222222222222</v>
      </c>
      <c r="I156" s="66">
        <f t="shared" si="0"/>
        <v>1.1111111111111127E-2</v>
      </c>
      <c r="J156" s="41" t="s">
        <v>657</v>
      </c>
      <c r="K156" s="41" t="s">
        <v>395</v>
      </c>
    </row>
    <row r="157" spans="1:11" ht="13.2">
      <c r="A157" s="23" t="s">
        <v>658</v>
      </c>
      <c r="B157" s="63">
        <v>43567</v>
      </c>
      <c r="C157" s="64" t="s">
        <v>659</v>
      </c>
      <c r="D157" s="41" t="s">
        <v>3</v>
      </c>
      <c r="E157" s="67">
        <f>IF(ISBLANK($C157),"",VLOOKUP("*"&amp;$C157&amp;"*",Information!$K$2:$Q$52,3,FALSE))</f>
        <v>0</v>
      </c>
      <c r="F157" s="41" t="s">
        <v>656</v>
      </c>
      <c r="G157" s="68">
        <v>0.42430555555555555</v>
      </c>
      <c r="H157" s="68">
        <v>0.43611111111111112</v>
      </c>
      <c r="I157" s="66">
        <f t="shared" si="0"/>
        <v>1.1805555555555569E-2</v>
      </c>
      <c r="J157" s="41" t="s">
        <v>660</v>
      </c>
      <c r="K157" s="41" t="s">
        <v>395</v>
      </c>
    </row>
    <row r="158" spans="1:11" ht="13.2">
      <c r="A158" s="23" t="s">
        <v>661</v>
      </c>
      <c r="B158" s="63">
        <v>43567</v>
      </c>
      <c r="C158" s="64" t="s">
        <v>662</v>
      </c>
      <c r="D158" s="41" t="s">
        <v>3</v>
      </c>
      <c r="E158" s="67">
        <f>IF(ISBLANK($C158),"",VLOOKUP("*"&amp;$C158&amp;"*",Information!$K$2:$Q$52,3,FALSE))</f>
        <v>0</v>
      </c>
      <c r="F158" s="41" t="s">
        <v>656</v>
      </c>
      <c r="G158" s="68">
        <v>0.43819444444444444</v>
      </c>
      <c r="H158" s="68">
        <v>0.44791666666666669</v>
      </c>
      <c r="I158" s="66">
        <f t="shared" si="0"/>
        <v>9.7222222222222432E-3</v>
      </c>
      <c r="J158" s="41" t="s">
        <v>663</v>
      </c>
      <c r="K158" s="41" t="s">
        <v>395</v>
      </c>
    </row>
    <row r="159" spans="1:11" ht="13.2">
      <c r="A159" s="23" t="s">
        <v>664</v>
      </c>
      <c r="B159" s="63">
        <v>43578</v>
      </c>
      <c r="C159" s="64" t="s">
        <v>665</v>
      </c>
      <c r="D159" s="41" t="s">
        <v>3</v>
      </c>
      <c r="E159" s="67">
        <f>IF(ISBLANK($C159),"",VLOOKUP("*"&amp;$C159&amp;"*",Information!$K$2:$Q$52,3,FALSE))</f>
        <v>0</v>
      </c>
      <c r="F159" s="41" t="s">
        <v>646</v>
      </c>
      <c r="G159" s="68">
        <v>0.40625</v>
      </c>
      <c r="H159" s="68">
        <v>0.42569444444444443</v>
      </c>
      <c r="I159" s="66">
        <f t="shared" si="0"/>
        <v>1.9444444444444431E-2</v>
      </c>
      <c r="J159" s="41" t="s">
        <v>605</v>
      </c>
      <c r="K159" s="41" t="s">
        <v>395</v>
      </c>
    </row>
    <row r="160" spans="1:11" ht="13.2">
      <c r="A160" s="23" t="s">
        <v>666</v>
      </c>
      <c r="B160" s="63">
        <v>43578</v>
      </c>
      <c r="C160" s="64" t="s">
        <v>38</v>
      </c>
      <c r="D160" s="41" t="s">
        <v>3</v>
      </c>
      <c r="E160" s="67">
        <f>IF(ISBLANK($C160),"",VLOOKUP("*"&amp;$C160&amp;"*",Information!$K$2:$Q$52,3,FALSE))</f>
        <v>0</v>
      </c>
      <c r="F160" s="41" t="s">
        <v>646</v>
      </c>
      <c r="G160" s="68">
        <v>0.42916666666666664</v>
      </c>
      <c r="H160" s="68">
        <v>0.45416666666666666</v>
      </c>
      <c r="I160" s="66">
        <f t="shared" si="0"/>
        <v>2.5000000000000022E-2</v>
      </c>
      <c r="J160" s="41" t="s">
        <v>667</v>
      </c>
      <c r="K160" s="41" t="s">
        <v>395</v>
      </c>
    </row>
    <row r="161" spans="1:11" ht="13.2">
      <c r="A161" s="23" t="s">
        <v>668</v>
      </c>
      <c r="B161" s="63">
        <v>43580</v>
      </c>
      <c r="C161" s="64" t="s">
        <v>669</v>
      </c>
      <c r="D161" s="41" t="s">
        <v>3</v>
      </c>
      <c r="E161">
        <f>IF(ISBLANK($C161),"",VLOOKUP("*"&amp;$C161&amp;"*",Information!$K$2:$Q$52,3,FALSE))</f>
        <v>0</v>
      </c>
      <c r="F161" s="41" t="s">
        <v>646</v>
      </c>
      <c r="G161" s="68">
        <v>0.40208333333333335</v>
      </c>
      <c r="H161" s="68">
        <v>0.41805555555555557</v>
      </c>
      <c r="I161" s="66">
        <f t="shared" si="0"/>
        <v>1.5972222222222221E-2</v>
      </c>
      <c r="J161" s="41" t="s">
        <v>670</v>
      </c>
      <c r="K161" s="41" t="s">
        <v>395</v>
      </c>
    </row>
    <row r="162" spans="1:11" ht="13.2">
      <c r="A162" s="23" t="s">
        <v>671</v>
      </c>
      <c r="B162" s="63">
        <v>43580</v>
      </c>
      <c r="C162" s="64" t="s">
        <v>672</v>
      </c>
      <c r="D162" s="41" t="s">
        <v>3</v>
      </c>
      <c r="E162">
        <f>IF(ISBLANK($C162),"",VLOOKUP("*"&amp;$C162&amp;"*",Information!$K$2:$Q$52,3,FALSE))</f>
        <v>0</v>
      </c>
      <c r="F162" s="41" t="s">
        <v>646</v>
      </c>
      <c r="G162" s="68">
        <v>0.42430555555555555</v>
      </c>
      <c r="H162" s="68">
        <v>0.44027777777777777</v>
      </c>
      <c r="I162" s="66">
        <f t="shared" si="0"/>
        <v>1.5972222222222221E-2</v>
      </c>
      <c r="J162" s="41" t="s">
        <v>673</v>
      </c>
      <c r="K162" s="41" t="s">
        <v>395</v>
      </c>
    </row>
    <row r="163" spans="1:11" ht="13.2">
      <c r="A163" s="23" t="s">
        <v>674</v>
      </c>
      <c r="B163" s="63">
        <v>43584</v>
      </c>
      <c r="C163" s="64" t="s">
        <v>36</v>
      </c>
      <c r="D163" s="41" t="s">
        <v>3</v>
      </c>
      <c r="E163" s="67">
        <f>IF(ISBLANK($C163),"",VLOOKUP("*"&amp;$C163&amp;"*",Information!$K$2:$Q$52,3,FALSE))</f>
        <v>0</v>
      </c>
      <c r="F163" s="41" t="s">
        <v>675</v>
      </c>
      <c r="G163" s="68">
        <v>0.55208333333333337</v>
      </c>
      <c r="H163" s="68">
        <v>0.58472222222222225</v>
      </c>
      <c r="I163" s="66">
        <f t="shared" si="0"/>
        <v>3.2638888888888884E-2</v>
      </c>
      <c r="J163" s="41" t="s">
        <v>667</v>
      </c>
      <c r="K163" s="41" t="s">
        <v>395</v>
      </c>
    </row>
    <row r="164" spans="1:11" ht="13.2">
      <c r="A164" s="23" t="s">
        <v>676</v>
      </c>
      <c r="B164" s="63">
        <v>43584</v>
      </c>
      <c r="C164" s="64" t="s">
        <v>35</v>
      </c>
      <c r="D164" s="41" t="s">
        <v>3</v>
      </c>
      <c r="E164" s="67">
        <f>IF(ISBLANK($C164),"",VLOOKUP("*"&amp;$C164&amp;"*",Information!$K$2:$Q$52,3,FALSE))</f>
        <v>0</v>
      </c>
      <c r="F164" s="41" t="s">
        <v>675</v>
      </c>
      <c r="G164" s="68">
        <v>0.59027777777777779</v>
      </c>
      <c r="H164" s="68">
        <v>0.61597222222222225</v>
      </c>
      <c r="I164" s="66">
        <f t="shared" si="0"/>
        <v>2.5694444444444464E-2</v>
      </c>
      <c r="J164" s="41" t="s">
        <v>677</v>
      </c>
      <c r="K164" s="41" t="s">
        <v>395</v>
      </c>
    </row>
    <row r="165" spans="1:11" ht="13.2">
      <c r="A165" s="23" t="s">
        <v>678</v>
      </c>
      <c r="B165" s="63">
        <v>43585</v>
      </c>
      <c r="C165" s="64" t="s">
        <v>679</v>
      </c>
      <c r="D165" s="41" t="s">
        <v>3</v>
      </c>
      <c r="E165" s="67">
        <f>IF(ISBLANK($C165),"",VLOOKUP("*"&amp;$C165&amp;"*",Information!$K$2:$Q$52,3,FALSE))</f>
        <v>0</v>
      </c>
      <c r="F165" s="41" t="s">
        <v>675</v>
      </c>
      <c r="G165" s="68">
        <v>0.61458333333333337</v>
      </c>
      <c r="H165" s="68">
        <v>0.62708333333333333</v>
      </c>
      <c r="I165" s="66">
        <f t="shared" si="0"/>
        <v>1.2499999999999956E-2</v>
      </c>
      <c r="J165" s="41" t="s">
        <v>603</v>
      </c>
      <c r="K165" s="41" t="s">
        <v>395</v>
      </c>
    </row>
    <row r="166" spans="1:11" ht="13.2">
      <c r="A166" s="23" t="s">
        <v>680</v>
      </c>
      <c r="B166" s="63">
        <v>43585</v>
      </c>
      <c r="C166" s="64" t="s">
        <v>681</v>
      </c>
      <c r="D166" s="41" t="s">
        <v>3</v>
      </c>
      <c r="E166" s="67">
        <f>IF(ISBLANK($C166),"",VLOOKUP("*"&amp;$C166&amp;"*",Information!$K$2:$Q$52,3,FALSE))</f>
        <v>0</v>
      </c>
      <c r="F166" s="41" t="s">
        <v>675</v>
      </c>
      <c r="G166" s="68">
        <v>0.6333333333333333</v>
      </c>
      <c r="H166" s="68">
        <v>0.64375000000000004</v>
      </c>
      <c r="I166" s="66">
        <f t="shared" si="0"/>
        <v>1.0416666666666741E-2</v>
      </c>
      <c r="J166" s="41" t="s">
        <v>682</v>
      </c>
      <c r="K166" s="41" t="s">
        <v>395</v>
      </c>
    </row>
    <row r="167" spans="1:11" ht="13.2">
      <c r="A167" s="23" t="s">
        <v>683</v>
      </c>
      <c r="B167" s="63">
        <v>43586</v>
      </c>
      <c r="C167" s="64" t="s">
        <v>28</v>
      </c>
      <c r="D167" s="41" t="s">
        <v>3</v>
      </c>
      <c r="E167" s="67">
        <f>IF(ISBLANK($C167),"",VLOOKUP("*"&amp;$C167&amp;"*",Information!$K$2:$Q$52,3,FALSE))</f>
        <v>0</v>
      </c>
      <c r="F167" s="41" t="s">
        <v>675</v>
      </c>
      <c r="G167" s="68">
        <v>0.60555555555555551</v>
      </c>
      <c r="H167" s="68">
        <v>0.64027777777777772</v>
      </c>
      <c r="I167" s="66">
        <f t="shared" si="0"/>
        <v>3.472222222222221E-2</v>
      </c>
      <c r="J167" s="41" t="s">
        <v>549</v>
      </c>
      <c r="K167" s="41" t="s">
        <v>395</v>
      </c>
    </row>
    <row r="168" spans="1:11" ht="13.2">
      <c r="A168" s="23" t="s">
        <v>684</v>
      </c>
      <c r="B168" s="63">
        <v>43587</v>
      </c>
      <c r="C168" s="64" t="s">
        <v>685</v>
      </c>
      <c r="D168" s="41" t="s">
        <v>3</v>
      </c>
      <c r="E168">
        <f>IF(ISBLANK($C168),"",VLOOKUP("*"&amp;$C168&amp;"*",Information!$K$2:$Q$52,3,FALSE))</f>
        <v>0</v>
      </c>
      <c r="F168" s="41" t="s">
        <v>675</v>
      </c>
      <c r="G168" s="68">
        <v>0.40972222222222221</v>
      </c>
      <c r="H168" s="68">
        <v>0.4201388888888889</v>
      </c>
      <c r="I168" s="66">
        <f t="shared" si="0"/>
        <v>1.0416666666666685E-2</v>
      </c>
      <c r="J168" s="41" t="s">
        <v>686</v>
      </c>
      <c r="K168" s="41" t="s">
        <v>395</v>
      </c>
    </row>
    <row r="169" spans="1:11" ht="13.2">
      <c r="A169" s="23" t="s">
        <v>687</v>
      </c>
      <c r="B169" s="63">
        <v>43587</v>
      </c>
      <c r="C169" s="64" t="s">
        <v>51</v>
      </c>
      <c r="D169" s="41" t="s">
        <v>3</v>
      </c>
      <c r="E169">
        <f>IF(ISBLANK($C169),"",VLOOKUP("*"&amp;$C169&amp;"*",Information!$K$2:$Q$52,3,FALSE))</f>
        <v>0</v>
      </c>
      <c r="F169" s="41" t="s">
        <v>675</v>
      </c>
      <c r="G169" s="68">
        <v>0.4284722222222222</v>
      </c>
      <c r="H169" s="68">
        <v>0.44444444444444442</v>
      </c>
      <c r="I169" s="66">
        <f t="shared" si="0"/>
        <v>1.5972222222222221E-2</v>
      </c>
      <c r="J169" s="41" t="s">
        <v>688</v>
      </c>
      <c r="K169" s="41" t="s">
        <v>395</v>
      </c>
    </row>
    <row r="170" spans="1:11" ht="13.2">
      <c r="A170" s="23" t="s">
        <v>689</v>
      </c>
      <c r="B170" s="63">
        <v>43591</v>
      </c>
      <c r="C170" s="64" t="s">
        <v>27</v>
      </c>
      <c r="D170" s="41" t="s">
        <v>3</v>
      </c>
      <c r="E170" s="67">
        <f>IF(ISBLANK($C170),"",VLOOKUP("*"&amp;$C170&amp;"*",Information!$K$2:$Q$52,3,FALSE))</f>
        <v>0</v>
      </c>
      <c r="F170" s="41" t="s">
        <v>675</v>
      </c>
      <c r="G170" s="72">
        <v>0.52083333333333337</v>
      </c>
      <c r="H170" s="72">
        <v>0.54097222222222219</v>
      </c>
      <c r="I170" s="66">
        <f t="shared" si="0"/>
        <v>2.0138888888888817E-2</v>
      </c>
      <c r="J170" s="41" t="s">
        <v>690</v>
      </c>
      <c r="K170" s="41" t="s">
        <v>395</v>
      </c>
    </row>
    <row r="171" spans="1:11" ht="13.2">
      <c r="A171" s="23" t="s">
        <v>691</v>
      </c>
      <c r="B171" s="63">
        <v>43591</v>
      </c>
      <c r="C171" s="64" t="s">
        <v>24</v>
      </c>
      <c r="D171" s="41" t="s">
        <v>3</v>
      </c>
      <c r="E171" s="67">
        <f>IF(ISBLANK($C171),"",VLOOKUP("*"&amp;$C171&amp;"*",Information!$K$2:$Q$52,3,FALSE))</f>
        <v>0</v>
      </c>
      <c r="F171" s="41" t="s">
        <v>675</v>
      </c>
      <c r="G171" s="68">
        <v>0.55208333333333337</v>
      </c>
      <c r="H171" s="68">
        <v>0.57499999999999996</v>
      </c>
      <c r="I171" s="66">
        <f t="shared" si="0"/>
        <v>2.2916666666666585E-2</v>
      </c>
      <c r="J171" s="41" t="s">
        <v>692</v>
      </c>
      <c r="K171" s="41" t="s">
        <v>395</v>
      </c>
    </row>
    <row r="172" spans="1:11" ht="13.2">
      <c r="A172" s="23" t="s">
        <v>693</v>
      </c>
      <c r="B172" s="63">
        <v>43593</v>
      </c>
      <c r="C172" s="64" t="s">
        <v>46</v>
      </c>
      <c r="D172" s="41" t="s">
        <v>3</v>
      </c>
      <c r="E172" s="67">
        <f>IF(ISBLANK($C172),"",VLOOKUP("*"&amp;$C172&amp;"*",Information!$K$2:$Q$52,3,FALSE))</f>
        <v>0</v>
      </c>
      <c r="F172" s="41" t="s">
        <v>675</v>
      </c>
      <c r="G172" s="68">
        <v>0.40138888888888891</v>
      </c>
      <c r="H172" s="68">
        <v>0.41319444444444442</v>
      </c>
      <c r="I172" s="66">
        <f t="shared" si="0"/>
        <v>1.1805555555555514E-2</v>
      </c>
      <c r="J172" s="41" t="s">
        <v>694</v>
      </c>
      <c r="K172" s="41" t="s">
        <v>395</v>
      </c>
    </row>
    <row r="173" spans="1:11" ht="13.2">
      <c r="A173" s="23" t="s">
        <v>695</v>
      </c>
      <c r="B173" s="63">
        <v>43593</v>
      </c>
      <c r="C173" s="64" t="s">
        <v>696</v>
      </c>
      <c r="D173" s="41" t="s">
        <v>3</v>
      </c>
      <c r="E173" s="67">
        <f>IF(ISBLANK($C173),"",VLOOKUP("*"&amp;$C173&amp;"*",Information!$K$2:$Q$52,3,FALSE))</f>
        <v>0</v>
      </c>
      <c r="F173" s="41" t="s">
        <v>675</v>
      </c>
      <c r="G173" s="68">
        <v>0.41805555555555557</v>
      </c>
      <c r="H173" s="68">
        <v>0.42777777777777776</v>
      </c>
      <c r="I173" s="66">
        <f t="shared" si="0"/>
        <v>9.7222222222221877E-3</v>
      </c>
      <c r="J173" s="41" t="s">
        <v>556</v>
      </c>
      <c r="K173" s="41" t="s">
        <v>395</v>
      </c>
    </row>
    <row r="174" spans="1:11" ht="13.2">
      <c r="A174" s="23" t="s">
        <v>697</v>
      </c>
      <c r="B174" s="63">
        <v>43593</v>
      </c>
      <c r="C174" s="64" t="s">
        <v>698</v>
      </c>
      <c r="D174" s="41" t="s">
        <v>3</v>
      </c>
      <c r="E174" s="67">
        <f>IF(ISBLANK($C174),"",VLOOKUP("*"&amp;$C174&amp;"*",Information!$K$2:$Q$52,3,FALSE))</f>
        <v>0</v>
      </c>
      <c r="F174" s="41" t="s">
        <v>675</v>
      </c>
      <c r="G174" s="68">
        <v>0.43680555555555556</v>
      </c>
      <c r="H174" s="68">
        <v>0.44861111111111113</v>
      </c>
      <c r="I174" s="66">
        <f t="shared" si="0"/>
        <v>1.1805555555555569E-2</v>
      </c>
      <c r="J174" s="41" t="s">
        <v>660</v>
      </c>
      <c r="K174" s="41" t="s">
        <v>395</v>
      </c>
    </row>
    <row r="175" spans="1:11" ht="13.2">
      <c r="A175" s="23" t="s">
        <v>699</v>
      </c>
      <c r="B175" s="63">
        <v>43594</v>
      </c>
      <c r="C175" s="64" t="s">
        <v>700</v>
      </c>
      <c r="D175" s="41" t="s">
        <v>3</v>
      </c>
      <c r="E175" s="67">
        <f>IF(ISBLANK($C175),"",VLOOKUP("*"&amp;$C175&amp;"*",Information!$K$2:$Q$52,3,FALSE))</f>
        <v>0</v>
      </c>
      <c r="F175" s="41" t="s">
        <v>675</v>
      </c>
      <c r="G175" s="68">
        <v>0.40625</v>
      </c>
      <c r="H175" s="68">
        <v>0.4236111111111111</v>
      </c>
      <c r="I175" s="66">
        <f t="shared" si="0"/>
        <v>1.7361111111111105E-2</v>
      </c>
      <c r="J175" s="41" t="s">
        <v>660</v>
      </c>
      <c r="K175" s="41" t="s">
        <v>395</v>
      </c>
    </row>
    <row r="176" spans="1:11" ht="13.2">
      <c r="A176" s="23" t="s">
        <v>701</v>
      </c>
      <c r="B176" s="63">
        <v>43594</v>
      </c>
      <c r="C176" s="64" t="s">
        <v>702</v>
      </c>
      <c r="D176" s="41" t="s">
        <v>3</v>
      </c>
      <c r="E176" s="67">
        <f>IF(ISBLANK($C176),"",VLOOKUP("*"&amp;$C176&amp;"*",Information!$K$2:$Q$52,3,FALSE))</f>
        <v>0</v>
      </c>
      <c r="F176" s="41" t="s">
        <v>675</v>
      </c>
      <c r="G176" s="68">
        <v>0.43125000000000002</v>
      </c>
      <c r="H176" s="68">
        <v>0.44236111111111109</v>
      </c>
      <c r="I176" s="66">
        <f t="shared" si="0"/>
        <v>1.1111111111111072E-2</v>
      </c>
      <c r="J176" s="41" t="s">
        <v>703</v>
      </c>
      <c r="K176" s="41" t="s">
        <v>395</v>
      </c>
    </row>
    <row r="177" spans="1:11" ht="13.2">
      <c r="A177" s="23" t="s">
        <v>704</v>
      </c>
      <c r="B177" s="63">
        <v>43595</v>
      </c>
      <c r="C177" s="64" t="s">
        <v>50</v>
      </c>
      <c r="D177" s="41" t="s">
        <v>3</v>
      </c>
      <c r="E177">
        <f>IF(ISBLANK($C177),"",VLOOKUP("*"&amp;$C177&amp;"*",Information!$K$2:$Q$52,3,FALSE))</f>
        <v>0</v>
      </c>
      <c r="F177" s="41" t="s">
        <v>675</v>
      </c>
      <c r="G177" s="68">
        <v>0.43055555555555558</v>
      </c>
      <c r="H177" s="68">
        <v>0.46250000000000002</v>
      </c>
      <c r="I177" s="66">
        <f t="shared" si="0"/>
        <v>3.1944444444444442E-2</v>
      </c>
      <c r="J177" s="41" t="s">
        <v>705</v>
      </c>
      <c r="K177" s="41" t="s">
        <v>395</v>
      </c>
    </row>
    <row r="178" spans="1:11" ht="13.2">
      <c r="A178" s="23" t="s">
        <v>706</v>
      </c>
      <c r="B178" s="63">
        <v>43599</v>
      </c>
      <c r="C178" s="64" t="s">
        <v>47</v>
      </c>
      <c r="D178" s="41" t="s">
        <v>3</v>
      </c>
      <c r="E178" s="67">
        <f>IF(ISBLANK($C178),"",VLOOKUP("*"&amp;$C178&amp;"*",Information!$K$2:$Q$52,3,FALSE))</f>
        <v>0</v>
      </c>
      <c r="F178" s="41" t="s">
        <v>675</v>
      </c>
      <c r="G178" s="68">
        <v>0.41666666666666669</v>
      </c>
      <c r="H178" s="68">
        <v>0.44097222222222221</v>
      </c>
      <c r="I178" s="66">
        <f t="shared" si="0"/>
        <v>2.4305555555555525E-2</v>
      </c>
      <c r="J178" s="41" t="s">
        <v>667</v>
      </c>
      <c r="K178" s="41" t="s">
        <v>395</v>
      </c>
    </row>
    <row r="179" spans="1:11" ht="13.2">
      <c r="A179" s="23" t="s">
        <v>707</v>
      </c>
      <c r="B179" s="63">
        <v>43599</v>
      </c>
      <c r="C179" s="64" t="s">
        <v>49</v>
      </c>
      <c r="D179" s="41" t="s">
        <v>3</v>
      </c>
      <c r="E179">
        <f>IF(ISBLANK($C179),"",VLOOKUP("*"&amp;$C179&amp;"*",Information!$K$2:$Q$52,3,FALSE))</f>
        <v>0</v>
      </c>
      <c r="F179" s="41" t="s">
        <v>675</v>
      </c>
      <c r="G179" s="68">
        <v>0.4513888888888889</v>
      </c>
      <c r="H179" s="68">
        <v>0.47638888888888886</v>
      </c>
      <c r="I179" s="66">
        <f t="shared" si="0"/>
        <v>2.4999999999999967E-2</v>
      </c>
      <c r="J179" s="41" t="s">
        <v>708</v>
      </c>
      <c r="K179" s="41" t="s">
        <v>395</v>
      </c>
    </row>
    <row r="180" spans="1:11" ht="13.2">
      <c r="A180" s="23" t="s">
        <v>709</v>
      </c>
      <c r="B180" s="63">
        <v>43599</v>
      </c>
      <c r="C180" s="64" t="s">
        <v>52</v>
      </c>
      <c r="D180" s="41" t="s">
        <v>3</v>
      </c>
      <c r="E180">
        <f>IF(ISBLANK($C180),"",VLOOKUP("*"&amp;$C180&amp;"*",Information!$K$2:$Q$52,3,FALSE))</f>
        <v>0</v>
      </c>
      <c r="F180" s="41" t="s">
        <v>675</v>
      </c>
      <c r="G180" s="68">
        <v>0.60347222222222219</v>
      </c>
      <c r="H180" s="68">
        <v>0.62847222222222221</v>
      </c>
      <c r="I180" s="66">
        <f t="shared" si="0"/>
        <v>2.5000000000000022E-2</v>
      </c>
      <c r="J180" s="41" t="s">
        <v>710</v>
      </c>
      <c r="K180" s="41" t="s">
        <v>395</v>
      </c>
    </row>
    <row r="181" spans="1:11" ht="13.2">
      <c r="A181" s="23" t="s">
        <v>711</v>
      </c>
      <c r="B181" s="63">
        <v>43599</v>
      </c>
      <c r="C181" s="64" t="s">
        <v>712</v>
      </c>
      <c r="D181" s="41" t="s">
        <v>3</v>
      </c>
      <c r="E181">
        <f>IF(ISBLANK($C181),"",VLOOKUP("*"&amp;$C181&amp;"*",Information!$K$2:$Q$52,3,FALSE))</f>
        <v>0</v>
      </c>
      <c r="F181" s="41" t="s">
        <v>675</v>
      </c>
      <c r="G181" s="68">
        <v>0.63055555555555554</v>
      </c>
      <c r="H181" s="68">
        <v>0.64097222222222228</v>
      </c>
      <c r="I181" s="66">
        <f t="shared" si="0"/>
        <v>1.0416666666666741E-2</v>
      </c>
      <c r="J181" s="41" t="s">
        <v>581</v>
      </c>
      <c r="K181" s="41" t="s">
        <v>395</v>
      </c>
    </row>
    <row r="182" spans="1:11" ht="13.2">
      <c r="A182" s="23" t="s">
        <v>713</v>
      </c>
      <c r="B182" s="63">
        <v>43599</v>
      </c>
      <c r="C182" s="64" t="s">
        <v>714</v>
      </c>
      <c r="D182" s="41" t="s">
        <v>3</v>
      </c>
      <c r="E182">
        <f>IF(ISBLANK($C182),"",VLOOKUP("*"&amp;$C182&amp;"*",Information!$K$2:$Q$52,3,FALSE))</f>
        <v>0</v>
      </c>
      <c r="F182" s="41" t="s">
        <v>675</v>
      </c>
      <c r="G182" s="68">
        <v>0.64513888888888893</v>
      </c>
      <c r="H182" s="68">
        <v>0.65277777777777779</v>
      </c>
      <c r="I182" s="66">
        <f t="shared" si="0"/>
        <v>7.6388888888888618E-3</v>
      </c>
      <c r="J182" s="41" t="s">
        <v>609</v>
      </c>
      <c r="K182" s="41" t="s">
        <v>395</v>
      </c>
    </row>
    <row r="183" spans="1:11" ht="13.2">
      <c r="A183" s="23" t="s">
        <v>715</v>
      </c>
      <c r="B183" s="63">
        <v>43602</v>
      </c>
      <c r="C183" s="64" t="s">
        <v>53</v>
      </c>
      <c r="D183" s="41" t="s">
        <v>3</v>
      </c>
      <c r="F183" s="41" t="s">
        <v>646</v>
      </c>
      <c r="G183" s="68">
        <v>0.40694444444444444</v>
      </c>
      <c r="H183" s="68">
        <v>0.43333333333333335</v>
      </c>
      <c r="I183" s="66">
        <f t="shared" si="0"/>
        <v>2.6388888888888906E-2</v>
      </c>
      <c r="J183" s="41" t="s">
        <v>625</v>
      </c>
      <c r="K183" s="41" t="s">
        <v>395</v>
      </c>
    </row>
    <row r="184" spans="1:11" ht="13.2">
      <c r="A184" s="23" t="s">
        <v>716</v>
      </c>
      <c r="B184" s="63">
        <v>43687</v>
      </c>
      <c r="C184" s="64" t="s">
        <v>391</v>
      </c>
      <c r="D184" s="41" t="s">
        <v>411</v>
      </c>
      <c r="F184" s="41" t="s">
        <v>717</v>
      </c>
      <c r="G184" s="68">
        <v>0.6166666666666667</v>
      </c>
      <c r="H184" s="68">
        <v>0.66111111111111109</v>
      </c>
      <c r="I184" s="66">
        <f t="shared" si="0"/>
        <v>4.4444444444444398E-2</v>
      </c>
      <c r="J184" s="41" t="s">
        <v>718</v>
      </c>
      <c r="K184" s="41" t="s">
        <v>395</v>
      </c>
    </row>
    <row r="185" spans="1:11" ht="13.2">
      <c r="A185" s="23" t="s">
        <v>719</v>
      </c>
      <c r="B185" s="73">
        <v>43885</v>
      </c>
      <c r="C185" s="74" t="s">
        <v>35</v>
      </c>
      <c r="D185" s="75" t="s">
        <v>3</v>
      </c>
      <c r="E185" s="76"/>
      <c r="F185" s="75" t="s">
        <v>720</v>
      </c>
      <c r="G185" s="77">
        <v>0.41875000000000001</v>
      </c>
      <c r="H185" s="77">
        <v>0.44444444444444442</v>
      </c>
      <c r="I185" s="78">
        <v>1.3194444444444444E-2</v>
      </c>
      <c r="J185" s="75" t="s">
        <v>721</v>
      </c>
      <c r="K185" s="41" t="s">
        <v>722</v>
      </c>
    </row>
    <row r="186" spans="1:11" ht="13.2">
      <c r="A186" s="23" t="s">
        <v>723</v>
      </c>
      <c r="B186" s="73">
        <v>43885</v>
      </c>
      <c r="C186" s="79" t="s">
        <v>724</v>
      </c>
      <c r="D186" s="75" t="s">
        <v>3</v>
      </c>
      <c r="E186" s="76"/>
      <c r="F186" s="75" t="s">
        <v>720</v>
      </c>
      <c r="G186" s="77">
        <v>0.4513888888888889</v>
      </c>
      <c r="H186" s="77">
        <v>0.49861111111111112</v>
      </c>
      <c r="I186" s="78">
        <v>1.7361111111111112E-2</v>
      </c>
      <c r="J186" s="75" t="s">
        <v>725</v>
      </c>
      <c r="K186" s="41" t="s">
        <v>722</v>
      </c>
    </row>
    <row r="187" spans="1:11" ht="13.2">
      <c r="A187" s="23" t="s">
        <v>726</v>
      </c>
      <c r="B187" s="73">
        <v>43885</v>
      </c>
      <c r="C187" s="79" t="s">
        <v>727</v>
      </c>
      <c r="D187" s="75" t="s">
        <v>3</v>
      </c>
      <c r="E187" s="76"/>
      <c r="F187" s="75" t="s">
        <v>720</v>
      </c>
      <c r="G187" s="77">
        <v>0.50694444444444442</v>
      </c>
      <c r="H187" s="77">
        <v>0.52916666666666667</v>
      </c>
      <c r="I187" s="78">
        <v>1.5277777777777777E-2</v>
      </c>
      <c r="J187" s="75" t="s">
        <v>728</v>
      </c>
      <c r="K187" s="41" t="s">
        <v>722</v>
      </c>
    </row>
    <row r="188" spans="1:11" ht="13.2">
      <c r="A188" s="23" t="s">
        <v>729</v>
      </c>
      <c r="B188" s="63">
        <v>43886</v>
      </c>
      <c r="C188" s="64" t="s">
        <v>24</v>
      </c>
      <c r="D188" s="75" t="s">
        <v>3</v>
      </c>
      <c r="F188" s="75" t="s">
        <v>720</v>
      </c>
      <c r="G188" s="68">
        <v>0.36875000000000002</v>
      </c>
      <c r="H188" s="68">
        <v>0.3972222222222222</v>
      </c>
      <c r="I188" s="78">
        <f t="shared" ref="I188:I301" si="1">H188-G188</f>
        <v>2.8472222222222177E-2</v>
      </c>
      <c r="J188" s="41" t="s">
        <v>566</v>
      </c>
      <c r="K188" s="41" t="s">
        <v>722</v>
      </c>
    </row>
    <row r="189" spans="1:11" ht="13.2">
      <c r="A189" s="23" t="s">
        <v>730</v>
      </c>
      <c r="B189" s="63">
        <v>43886</v>
      </c>
      <c r="C189" s="64" t="s">
        <v>27</v>
      </c>
      <c r="D189" s="75" t="s">
        <v>3</v>
      </c>
      <c r="F189" s="75" t="s">
        <v>720</v>
      </c>
      <c r="G189" s="68">
        <v>0.43888888888888888</v>
      </c>
      <c r="H189" s="68">
        <v>0.4777777777777778</v>
      </c>
      <c r="I189" s="78">
        <f t="shared" si="1"/>
        <v>3.8888888888888917E-2</v>
      </c>
      <c r="J189" s="41" t="s">
        <v>568</v>
      </c>
      <c r="K189" s="41" t="s">
        <v>722</v>
      </c>
    </row>
    <row r="190" spans="1:11" ht="13.2">
      <c r="A190" s="23" t="s">
        <v>731</v>
      </c>
      <c r="B190" s="63">
        <v>43886</v>
      </c>
      <c r="C190" s="64" t="s">
        <v>681</v>
      </c>
      <c r="D190" s="75" t="s">
        <v>3</v>
      </c>
      <c r="F190" s="75" t="s">
        <v>720</v>
      </c>
      <c r="G190" s="68">
        <v>0.47569444444444442</v>
      </c>
      <c r="H190" s="68">
        <v>0.48541666666666666</v>
      </c>
      <c r="I190" s="78">
        <f t="shared" si="1"/>
        <v>9.7222222222222432E-3</v>
      </c>
      <c r="J190" s="41" t="s">
        <v>677</v>
      </c>
      <c r="K190" s="41" t="s">
        <v>722</v>
      </c>
    </row>
    <row r="191" spans="1:11" ht="13.2">
      <c r="A191" s="23" t="s">
        <v>732</v>
      </c>
      <c r="B191" s="63">
        <v>43887</v>
      </c>
      <c r="C191" s="64" t="s">
        <v>662</v>
      </c>
      <c r="D191" s="75" t="s">
        <v>3</v>
      </c>
      <c r="F191" s="75" t="s">
        <v>720</v>
      </c>
      <c r="G191" s="68">
        <v>0.44236111111111109</v>
      </c>
      <c r="H191" s="68">
        <v>0.4513888888888889</v>
      </c>
      <c r="I191" s="78">
        <f t="shared" si="1"/>
        <v>9.0277777777778012E-3</v>
      </c>
      <c r="J191" s="41" t="s">
        <v>609</v>
      </c>
      <c r="K191" s="41" t="s">
        <v>722</v>
      </c>
    </row>
    <row r="192" spans="1:11" ht="13.2">
      <c r="A192" s="23" t="s">
        <v>733</v>
      </c>
      <c r="B192" s="69">
        <v>43887</v>
      </c>
      <c r="C192" s="41" t="s">
        <v>659</v>
      </c>
      <c r="D192" s="41" t="s">
        <v>3</v>
      </c>
      <c r="F192" s="75" t="s">
        <v>720</v>
      </c>
      <c r="G192" s="72">
        <v>0.45624999999999999</v>
      </c>
      <c r="H192" s="72">
        <v>0.46527777777777779</v>
      </c>
      <c r="I192" s="78">
        <f t="shared" si="1"/>
        <v>9.0277777777778012E-3</v>
      </c>
      <c r="J192" s="41" t="s">
        <v>571</v>
      </c>
      <c r="K192" s="41" t="s">
        <v>722</v>
      </c>
    </row>
    <row r="193" spans="1:11" ht="13.2">
      <c r="A193" s="23" t="s">
        <v>734</v>
      </c>
      <c r="B193" s="69">
        <v>43892</v>
      </c>
      <c r="C193" s="41" t="s">
        <v>655</v>
      </c>
      <c r="D193" s="75" t="s">
        <v>3</v>
      </c>
      <c r="F193" s="75" t="s">
        <v>720</v>
      </c>
      <c r="G193" s="72">
        <v>0.43958333333333333</v>
      </c>
      <c r="H193" s="72">
        <v>0.45277777777777778</v>
      </c>
      <c r="I193" s="78">
        <f t="shared" si="1"/>
        <v>1.3194444444444453E-2</v>
      </c>
      <c r="J193" s="41" t="s">
        <v>735</v>
      </c>
      <c r="K193" s="41" t="s">
        <v>722</v>
      </c>
    </row>
    <row r="194" spans="1:11" ht="13.2">
      <c r="A194" s="23" t="s">
        <v>736</v>
      </c>
      <c r="B194" s="69">
        <v>43892</v>
      </c>
      <c r="C194" s="41" t="s">
        <v>26</v>
      </c>
      <c r="D194" s="41" t="s">
        <v>3</v>
      </c>
      <c r="F194" s="75" t="s">
        <v>720</v>
      </c>
      <c r="G194" s="72">
        <v>0.45763888888888887</v>
      </c>
      <c r="H194" s="72">
        <v>0.47847222222222224</v>
      </c>
      <c r="I194" s="78">
        <f t="shared" si="1"/>
        <v>2.083333333333337E-2</v>
      </c>
      <c r="J194" s="41" t="s">
        <v>737</v>
      </c>
      <c r="K194" s="41" t="s">
        <v>722</v>
      </c>
    </row>
    <row r="195" spans="1:11" ht="13.2">
      <c r="A195" s="23" t="s">
        <v>738</v>
      </c>
      <c r="B195" s="69">
        <v>43893</v>
      </c>
      <c r="C195" s="41" t="s">
        <v>739</v>
      </c>
      <c r="D195" s="41" t="s">
        <v>3</v>
      </c>
      <c r="F195" s="75" t="s">
        <v>720</v>
      </c>
      <c r="G195" s="72">
        <v>0.4513888888888889</v>
      </c>
      <c r="H195" s="72">
        <v>0.47499999999999998</v>
      </c>
      <c r="I195" s="78">
        <f t="shared" si="1"/>
        <v>2.3611111111111083E-2</v>
      </c>
      <c r="J195" s="41" t="s">
        <v>740</v>
      </c>
      <c r="K195" s="41" t="s">
        <v>722</v>
      </c>
    </row>
    <row r="196" spans="1:11" ht="13.2">
      <c r="A196" s="23" t="s">
        <v>741</v>
      </c>
      <c r="B196" s="69">
        <v>43893</v>
      </c>
      <c r="C196" s="64" t="s">
        <v>665</v>
      </c>
      <c r="D196" s="41" t="s">
        <v>3</v>
      </c>
      <c r="F196" s="75" t="s">
        <v>720</v>
      </c>
      <c r="G196" s="68">
        <v>0.47916666666666669</v>
      </c>
      <c r="H196" s="68">
        <v>0.49027777777777776</v>
      </c>
      <c r="I196" s="78">
        <f t="shared" si="1"/>
        <v>1.1111111111111072E-2</v>
      </c>
      <c r="J196" s="41" t="s">
        <v>742</v>
      </c>
      <c r="K196" s="41" t="s">
        <v>722</v>
      </c>
    </row>
    <row r="197" spans="1:11" ht="13.2">
      <c r="A197" s="23" t="s">
        <v>743</v>
      </c>
      <c r="B197" s="63">
        <v>43894</v>
      </c>
      <c r="C197" s="64" t="s">
        <v>744</v>
      </c>
      <c r="D197" s="41" t="s">
        <v>3</v>
      </c>
      <c r="F197" s="75" t="s">
        <v>720</v>
      </c>
      <c r="G197" s="68">
        <v>0.42222222222222222</v>
      </c>
      <c r="H197" s="68">
        <v>0.44583333333333336</v>
      </c>
      <c r="I197" s="78">
        <f t="shared" si="1"/>
        <v>2.3611111111111138E-2</v>
      </c>
      <c r="J197" s="41" t="s">
        <v>745</v>
      </c>
      <c r="K197" s="41" t="s">
        <v>722</v>
      </c>
    </row>
    <row r="198" spans="1:11" ht="13.2">
      <c r="A198" s="23" t="s">
        <v>746</v>
      </c>
      <c r="B198" s="63">
        <v>43894</v>
      </c>
      <c r="C198" s="64" t="s">
        <v>747</v>
      </c>
      <c r="D198" s="41" t="s">
        <v>3</v>
      </c>
      <c r="F198" s="75" t="s">
        <v>720</v>
      </c>
      <c r="G198" s="68">
        <v>0.45</v>
      </c>
      <c r="H198" s="68">
        <v>0.46736111111111112</v>
      </c>
      <c r="I198" s="78">
        <f t="shared" si="1"/>
        <v>1.7361111111111105E-2</v>
      </c>
      <c r="J198" s="41" t="s">
        <v>748</v>
      </c>
      <c r="K198" s="41" t="s">
        <v>722</v>
      </c>
    </row>
    <row r="199" spans="1:11" ht="13.2">
      <c r="A199" s="23" t="s">
        <v>749</v>
      </c>
      <c r="B199" s="63">
        <v>43895</v>
      </c>
      <c r="C199" s="64" t="s">
        <v>750</v>
      </c>
      <c r="D199" s="41" t="s">
        <v>3</v>
      </c>
      <c r="F199" s="75" t="s">
        <v>720</v>
      </c>
      <c r="G199" s="68">
        <v>0.35069444444444442</v>
      </c>
      <c r="H199" s="68">
        <v>0.36319444444444443</v>
      </c>
      <c r="I199" s="78">
        <f t="shared" si="1"/>
        <v>1.2500000000000011E-2</v>
      </c>
      <c r="J199" s="41" t="s">
        <v>751</v>
      </c>
      <c r="K199" s="41" t="s">
        <v>722</v>
      </c>
    </row>
    <row r="200" spans="1:11" ht="13.2">
      <c r="A200" s="23" t="s">
        <v>752</v>
      </c>
      <c r="B200" s="63">
        <v>43895</v>
      </c>
      <c r="C200" s="64" t="s">
        <v>753</v>
      </c>
      <c r="D200" s="41" t="s">
        <v>3</v>
      </c>
      <c r="F200" s="75" t="s">
        <v>720</v>
      </c>
      <c r="G200" s="68">
        <v>0.36666666666666664</v>
      </c>
      <c r="H200" s="68">
        <v>0.38055555555555554</v>
      </c>
      <c r="I200" s="78">
        <f t="shared" si="1"/>
        <v>1.3888888888888895E-2</v>
      </c>
      <c r="J200" s="41" t="s">
        <v>754</v>
      </c>
      <c r="K200" s="41" t="s">
        <v>722</v>
      </c>
    </row>
    <row r="201" spans="1:11" ht="13.2">
      <c r="A201" s="23" t="s">
        <v>755</v>
      </c>
      <c r="B201" s="63">
        <v>43895</v>
      </c>
      <c r="C201" s="64" t="s">
        <v>28</v>
      </c>
      <c r="D201" s="41" t="s">
        <v>3</v>
      </c>
      <c r="F201" s="75" t="s">
        <v>720</v>
      </c>
      <c r="G201" s="68">
        <v>0.4548611111111111</v>
      </c>
      <c r="H201" s="68">
        <v>0.48680555555555555</v>
      </c>
      <c r="I201" s="78">
        <f t="shared" si="1"/>
        <v>3.1944444444444442E-2</v>
      </c>
      <c r="J201" s="41" t="s">
        <v>756</v>
      </c>
      <c r="K201" s="41" t="s">
        <v>722</v>
      </c>
    </row>
    <row r="202" spans="1:11" ht="13.2">
      <c r="A202" s="23" t="s">
        <v>757</v>
      </c>
      <c r="B202" s="63">
        <v>43899</v>
      </c>
      <c r="C202" s="64" t="s">
        <v>758</v>
      </c>
      <c r="D202" s="41" t="s">
        <v>3</v>
      </c>
      <c r="F202" s="75" t="s">
        <v>720</v>
      </c>
      <c r="G202" s="68">
        <v>0.45624999999999999</v>
      </c>
      <c r="H202" s="68">
        <v>0.47291666666666665</v>
      </c>
      <c r="I202" s="78">
        <f t="shared" si="1"/>
        <v>1.6666666666666663E-2</v>
      </c>
      <c r="J202" s="41" t="s">
        <v>759</v>
      </c>
      <c r="K202" s="41" t="s">
        <v>722</v>
      </c>
    </row>
    <row r="203" spans="1:11" ht="13.2">
      <c r="A203" s="23" t="s">
        <v>760</v>
      </c>
      <c r="B203" s="63">
        <v>43900</v>
      </c>
      <c r="C203" s="64" t="s">
        <v>50</v>
      </c>
      <c r="D203" s="41" t="s">
        <v>3</v>
      </c>
      <c r="F203" s="75" t="s">
        <v>720</v>
      </c>
      <c r="G203" s="68">
        <v>0.43333333333333335</v>
      </c>
      <c r="H203" s="68">
        <v>0.45902777777777776</v>
      </c>
      <c r="I203" s="78">
        <f t="shared" si="1"/>
        <v>2.5694444444444409E-2</v>
      </c>
      <c r="J203" s="41" t="s">
        <v>761</v>
      </c>
      <c r="K203" s="41" t="s">
        <v>722</v>
      </c>
    </row>
    <row r="204" spans="1:11" ht="13.2">
      <c r="A204" s="23" t="s">
        <v>762</v>
      </c>
      <c r="B204" s="63">
        <v>43900</v>
      </c>
      <c r="C204" s="64" t="s">
        <v>672</v>
      </c>
      <c r="D204" s="41" t="s">
        <v>3</v>
      </c>
      <c r="F204" s="75" t="s">
        <v>720</v>
      </c>
      <c r="G204" s="68">
        <v>0.46666666666666667</v>
      </c>
      <c r="H204" s="68">
        <v>0.48055555555555557</v>
      </c>
      <c r="I204" s="78">
        <f t="shared" si="1"/>
        <v>1.3888888888888895E-2</v>
      </c>
      <c r="J204" s="41" t="s">
        <v>763</v>
      </c>
      <c r="K204" s="41" t="s">
        <v>722</v>
      </c>
    </row>
    <row r="205" spans="1:11" ht="13.2">
      <c r="A205" s="23" t="s">
        <v>764</v>
      </c>
      <c r="B205" s="63">
        <v>43901</v>
      </c>
      <c r="C205" s="64" t="s">
        <v>747</v>
      </c>
      <c r="D205" s="41" t="s">
        <v>3</v>
      </c>
      <c r="F205" s="75" t="s">
        <v>720</v>
      </c>
      <c r="G205" s="68">
        <v>0.41736111111111113</v>
      </c>
      <c r="H205" s="68">
        <v>0.43611111111111112</v>
      </c>
      <c r="I205" s="78">
        <f t="shared" si="1"/>
        <v>1.8749999999999989E-2</v>
      </c>
      <c r="J205" s="41" t="s">
        <v>765</v>
      </c>
      <c r="K205" s="41" t="s">
        <v>722</v>
      </c>
    </row>
    <row r="206" spans="1:11" ht="13.2">
      <c r="A206" s="23" t="s">
        <v>766</v>
      </c>
      <c r="B206" s="63">
        <v>43901</v>
      </c>
      <c r="C206" s="64" t="s">
        <v>767</v>
      </c>
      <c r="D206" s="41" t="s">
        <v>3</v>
      </c>
      <c r="F206" s="75" t="s">
        <v>720</v>
      </c>
      <c r="G206" s="68">
        <v>0.44166666666666665</v>
      </c>
      <c r="H206" s="68">
        <v>0.46666666666666667</v>
      </c>
      <c r="I206" s="78">
        <f t="shared" si="1"/>
        <v>2.5000000000000022E-2</v>
      </c>
      <c r="J206" s="41" t="s">
        <v>768</v>
      </c>
      <c r="K206" s="41" t="s">
        <v>722</v>
      </c>
    </row>
    <row r="207" spans="1:11" ht="13.2">
      <c r="A207" s="23" t="s">
        <v>769</v>
      </c>
      <c r="B207" s="69">
        <v>43908</v>
      </c>
      <c r="C207" s="64" t="s">
        <v>770</v>
      </c>
      <c r="D207" s="41" t="s">
        <v>3</v>
      </c>
      <c r="F207" s="75" t="s">
        <v>720</v>
      </c>
      <c r="G207" s="68">
        <v>0.33611111111111114</v>
      </c>
      <c r="H207" s="68">
        <v>0.35486111111111113</v>
      </c>
      <c r="I207" s="78">
        <f t="shared" si="1"/>
        <v>1.8749999999999989E-2</v>
      </c>
      <c r="J207" s="41" t="s">
        <v>771</v>
      </c>
      <c r="K207" s="41" t="s">
        <v>722</v>
      </c>
    </row>
    <row r="208" spans="1:11" ht="13.2">
      <c r="A208" s="23" t="s">
        <v>772</v>
      </c>
      <c r="B208" s="69">
        <v>43908</v>
      </c>
      <c r="C208" s="64" t="s">
        <v>773</v>
      </c>
      <c r="D208" s="41" t="s">
        <v>3</v>
      </c>
      <c r="F208" s="75" t="s">
        <v>720</v>
      </c>
      <c r="G208" s="68">
        <v>0.35972222222222222</v>
      </c>
      <c r="H208" s="68">
        <v>0.37222222222222223</v>
      </c>
      <c r="I208" s="78">
        <f t="shared" si="1"/>
        <v>1.2500000000000011E-2</v>
      </c>
      <c r="J208" s="41" t="s">
        <v>774</v>
      </c>
      <c r="K208" s="41" t="s">
        <v>722</v>
      </c>
    </row>
    <row r="209" spans="1:11" ht="13.2">
      <c r="A209" s="23" t="s">
        <v>775</v>
      </c>
      <c r="B209" s="69">
        <v>43908</v>
      </c>
      <c r="C209" s="64" t="s">
        <v>776</v>
      </c>
      <c r="D209" s="41" t="s">
        <v>3</v>
      </c>
      <c r="F209" s="75" t="s">
        <v>720</v>
      </c>
      <c r="G209" s="68">
        <v>0.46180555555555558</v>
      </c>
      <c r="H209" s="68">
        <v>0.48125000000000001</v>
      </c>
      <c r="I209" s="78">
        <f t="shared" si="1"/>
        <v>1.9444444444444431E-2</v>
      </c>
      <c r="J209" s="41" t="s">
        <v>777</v>
      </c>
      <c r="K209" s="41" t="s">
        <v>722</v>
      </c>
    </row>
    <row r="210" spans="1:11" ht="13.2">
      <c r="A210" s="23" t="s">
        <v>778</v>
      </c>
      <c r="B210" s="63">
        <v>43909</v>
      </c>
      <c r="C210" s="64" t="s">
        <v>38</v>
      </c>
      <c r="D210" s="41" t="s">
        <v>3</v>
      </c>
      <c r="F210" s="75" t="s">
        <v>720</v>
      </c>
      <c r="G210" s="68">
        <v>0.47430555555555554</v>
      </c>
      <c r="H210" s="68">
        <v>0.50694444444444442</v>
      </c>
      <c r="I210" s="78">
        <f t="shared" si="1"/>
        <v>3.2638888888888884E-2</v>
      </c>
      <c r="J210" s="41" t="s">
        <v>779</v>
      </c>
      <c r="K210" s="41" t="s">
        <v>722</v>
      </c>
    </row>
    <row r="211" spans="1:11" ht="13.2">
      <c r="A211" s="23" t="s">
        <v>780</v>
      </c>
      <c r="B211" s="63">
        <v>43922</v>
      </c>
      <c r="C211" s="64" t="s">
        <v>685</v>
      </c>
      <c r="D211" s="41" t="s">
        <v>3</v>
      </c>
      <c r="F211" s="75" t="s">
        <v>781</v>
      </c>
      <c r="G211" s="68"/>
      <c r="I211" s="78">
        <f t="shared" si="1"/>
        <v>0</v>
      </c>
      <c r="J211" s="41" t="s">
        <v>782</v>
      </c>
      <c r="K211" s="41" t="s">
        <v>722</v>
      </c>
    </row>
    <row r="212" spans="1:11" ht="13.2">
      <c r="A212" s="23" t="s">
        <v>783</v>
      </c>
      <c r="B212" s="63">
        <v>43922</v>
      </c>
      <c r="C212" s="64" t="s">
        <v>51</v>
      </c>
      <c r="D212" s="41" t="s">
        <v>3</v>
      </c>
      <c r="F212" s="75" t="s">
        <v>781</v>
      </c>
      <c r="G212" s="68"/>
      <c r="H212" s="68"/>
      <c r="I212" s="78">
        <f t="shared" si="1"/>
        <v>0</v>
      </c>
      <c r="J212" s="41" t="s">
        <v>598</v>
      </c>
      <c r="K212" s="41" t="s">
        <v>722</v>
      </c>
    </row>
    <row r="213" spans="1:11" ht="13.2">
      <c r="A213" s="23" t="s">
        <v>784</v>
      </c>
      <c r="B213" s="63">
        <v>43922</v>
      </c>
      <c r="C213" s="64" t="s">
        <v>714</v>
      </c>
      <c r="D213" s="41" t="s">
        <v>3</v>
      </c>
      <c r="F213" s="75" t="s">
        <v>781</v>
      </c>
      <c r="G213" s="68"/>
      <c r="H213" s="68"/>
      <c r="I213" s="78">
        <f t="shared" si="1"/>
        <v>0</v>
      </c>
      <c r="J213" s="41" t="s">
        <v>785</v>
      </c>
      <c r="K213" s="41" t="s">
        <v>722</v>
      </c>
    </row>
    <row r="214" spans="1:11" ht="13.2">
      <c r="A214" s="23" t="s">
        <v>786</v>
      </c>
      <c r="B214" s="63">
        <v>43922</v>
      </c>
      <c r="C214" s="64" t="s">
        <v>52</v>
      </c>
      <c r="D214" s="41" t="s">
        <v>3</v>
      </c>
      <c r="F214" s="75" t="s">
        <v>781</v>
      </c>
      <c r="G214" s="68"/>
      <c r="H214" s="68"/>
      <c r="I214" s="78">
        <f t="shared" si="1"/>
        <v>0</v>
      </c>
      <c r="J214" s="41" t="s">
        <v>759</v>
      </c>
      <c r="K214" s="41" t="s">
        <v>722</v>
      </c>
    </row>
    <row r="215" spans="1:11" ht="13.2">
      <c r="A215" s="23" t="s">
        <v>787</v>
      </c>
      <c r="B215" s="63">
        <v>43922</v>
      </c>
      <c r="C215" s="64" t="s">
        <v>712</v>
      </c>
      <c r="D215" s="41" t="s">
        <v>3</v>
      </c>
      <c r="F215" s="75" t="s">
        <v>781</v>
      </c>
      <c r="G215" s="68"/>
      <c r="H215" s="68"/>
      <c r="I215" s="78">
        <f t="shared" si="1"/>
        <v>0</v>
      </c>
      <c r="J215" s="41" t="s">
        <v>788</v>
      </c>
      <c r="K215" s="41" t="s">
        <v>722</v>
      </c>
    </row>
    <row r="216" spans="1:11" ht="13.2">
      <c r="A216" s="23" t="s">
        <v>789</v>
      </c>
      <c r="B216" s="63">
        <v>43922</v>
      </c>
      <c r="C216" s="64" t="s">
        <v>53</v>
      </c>
      <c r="D216" s="41" t="s">
        <v>3</v>
      </c>
      <c r="F216" s="75" t="s">
        <v>781</v>
      </c>
      <c r="G216" s="68"/>
      <c r="H216" s="68"/>
      <c r="I216" s="78">
        <f t="shared" si="1"/>
        <v>0</v>
      </c>
      <c r="J216" s="41" t="s">
        <v>598</v>
      </c>
      <c r="K216" s="41" t="s">
        <v>722</v>
      </c>
    </row>
    <row r="217" spans="1:11" ht="13.2">
      <c r="A217" s="23" t="s">
        <v>790</v>
      </c>
      <c r="B217" s="63">
        <v>43929</v>
      </c>
      <c r="C217" s="64" t="s">
        <v>679</v>
      </c>
      <c r="D217" s="41" t="s">
        <v>3</v>
      </c>
      <c r="F217" s="75" t="s">
        <v>781</v>
      </c>
      <c r="G217" s="68">
        <v>0.4236111111111111</v>
      </c>
      <c r="H217" s="68">
        <v>0.44444444444444442</v>
      </c>
      <c r="I217" s="78">
        <f t="shared" si="1"/>
        <v>2.0833333333333315E-2</v>
      </c>
      <c r="J217" s="41" t="s">
        <v>663</v>
      </c>
      <c r="K217" s="41" t="s">
        <v>722</v>
      </c>
    </row>
    <row r="218" spans="1:11" ht="13.2">
      <c r="A218" s="23" t="s">
        <v>791</v>
      </c>
      <c r="B218" s="63">
        <v>43929</v>
      </c>
      <c r="C218" s="64" t="s">
        <v>669</v>
      </c>
      <c r="D218" s="41" t="s">
        <v>3</v>
      </c>
      <c r="F218" s="75" t="s">
        <v>781</v>
      </c>
      <c r="G218" s="68">
        <v>0.65555555555555556</v>
      </c>
      <c r="H218" s="68">
        <v>0.6694444444444444</v>
      </c>
      <c r="I218" s="78">
        <f t="shared" si="1"/>
        <v>1.388888888888884E-2</v>
      </c>
      <c r="J218" s="41" t="s">
        <v>792</v>
      </c>
      <c r="K218" s="41" t="s">
        <v>722</v>
      </c>
    </row>
    <row r="219" spans="1:11" ht="13.2">
      <c r="A219" s="23" t="s">
        <v>793</v>
      </c>
      <c r="B219" s="63">
        <v>43929</v>
      </c>
      <c r="C219" s="64" t="s">
        <v>49</v>
      </c>
      <c r="D219" s="41" t="s">
        <v>3</v>
      </c>
      <c r="F219" s="75" t="s">
        <v>781</v>
      </c>
      <c r="G219" s="68"/>
      <c r="H219" s="68"/>
      <c r="I219" s="78">
        <f t="shared" si="1"/>
        <v>0</v>
      </c>
      <c r="J219" s="41" t="s">
        <v>794</v>
      </c>
      <c r="K219" s="41" t="s">
        <v>722</v>
      </c>
    </row>
    <row r="220" spans="1:11" ht="13.2">
      <c r="A220" s="23" t="s">
        <v>795</v>
      </c>
      <c r="B220" s="63">
        <v>44496</v>
      </c>
      <c r="C220" s="64" t="s">
        <v>796</v>
      </c>
      <c r="D220" s="41" t="s">
        <v>411</v>
      </c>
      <c r="F220" s="75" t="s">
        <v>797</v>
      </c>
      <c r="G220" s="80">
        <v>0.46111111111111114</v>
      </c>
      <c r="H220" s="80">
        <v>0.49583333333333335</v>
      </c>
      <c r="I220" s="78">
        <f t="shared" si="1"/>
        <v>3.472222222222221E-2</v>
      </c>
      <c r="J220" s="41" t="s">
        <v>798</v>
      </c>
      <c r="K220" s="41" t="s">
        <v>722</v>
      </c>
    </row>
    <row r="221" spans="1:11" ht="13.2">
      <c r="A221" s="23" t="s">
        <v>799</v>
      </c>
      <c r="B221" s="63">
        <v>44572</v>
      </c>
      <c r="C221" s="64" t="s">
        <v>800</v>
      </c>
      <c r="D221" s="41" t="s">
        <v>404</v>
      </c>
      <c r="F221" s="75" t="s">
        <v>449</v>
      </c>
      <c r="G221" s="68">
        <v>0.44444444444444442</v>
      </c>
      <c r="H221" s="68">
        <v>0.4548611111111111</v>
      </c>
      <c r="I221" s="78">
        <f t="shared" si="1"/>
        <v>1.0416666666666685E-2</v>
      </c>
      <c r="J221" s="41" t="s">
        <v>566</v>
      </c>
      <c r="K221" s="41" t="s">
        <v>395</v>
      </c>
    </row>
    <row r="222" spans="1:11" ht="13.2">
      <c r="A222" s="23" t="s">
        <v>801</v>
      </c>
      <c r="B222" s="63">
        <v>44574</v>
      </c>
      <c r="C222" s="64" t="s">
        <v>802</v>
      </c>
      <c r="D222" s="41" t="s">
        <v>404</v>
      </c>
      <c r="F222" s="75" t="s">
        <v>449</v>
      </c>
      <c r="G222" s="68">
        <v>0.51388888888888884</v>
      </c>
      <c r="H222" s="68">
        <v>0.52083333333333337</v>
      </c>
      <c r="I222" s="78">
        <f t="shared" si="1"/>
        <v>6.9444444444445308E-3</v>
      </c>
      <c r="J222" s="41" t="s">
        <v>639</v>
      </c>
      <c r="K222" s="41" t="s">
        <v>395</v>
      </c>
    </row>
    <row r="223" spans="1:11" ht="13.2">
      <c r="A223" s="23" t="s">
        <v>803</v>
      </c>
      <c r="B223" s="63">
        <v>44575</v>
      </c>
      <c r="C223" s="64" t="s">
        <v>24</v>
      </c>
      <c r="D223" s="41" t="s">
        <v>3</v>
      </c>
      <c r="F223" s="75" t="s">
        <v>449</v>
      </c>
      <c r="G223" s="68">
        <v>0.43194444444444446</v>
      </c>
      <c r="H223" s="68">
        <v>0.47222222222222221</v>
      </c>
      <c r="I223" s="78">
        <f t="shared" si="1"/>
        <v>4.0277777777777746E-2</v>
      </c>
      <c r="J223" s="41" t="s">
        <v>804</v>
      </c>
      <c r="K223" s="41" t="s">
        <v>805</v>
      </c>
    </row>
    <row r="224" spans="1:11" ht="13.2">
      <c r="A224" s="23" t="s">
        <v>806</v>
      </c>
      <c r="B224" s="63">
        <v>44575</v>
      </c>
      <c r="C224" s="64" t="s">
        <v>25</v>
      </c>
      <c r="D224" s="41" t="s">
        <v>3</v>
      </c>
      <c r="F224" s="75" t="s">
        <v>449</v>
      </c>
      <c r="G224" s="68">
        <v>0.47916666666666669</v>
      </c>
      <c r="H224" s="68">
        <v>0.51180555555555551</v>
      </c>
      <c r="I224" s="78">
        <f t="shared" si="1"/>
        <v>3.2638888888888828E-2</v>
      </c>
      <c r="J224" s="41" t="s">
        <v>807</v>
      </c>
      <c r="K224" s="41" t="s">
        <v>805</v>
      </c>
    </row>
    <row r="225" spans="1:11" ht="13.2">
      <c r="A225" s="23" t="s">
        <v>808</v>
      </c>
      <c r="B225" s="63">
        <v>44593</v>
      </c>
      <c r="C225" s="64" t="s">
        <v>26</v>
      </c>
      <c r="D225" s="41" t="s">
        <v>3</v>
      </c>
      <c r="F225" s="75" t="s">
        <v>449</v>
      </c>
      <c r="G225" s="68">
        <v>0.46597222222222223</v>
      </c>
      <c r="H225" s="68">
        <v>0.49861111111111112</v>
      </c>
      <c r="I225" s="78">
        <f t="shared" si="1"/>
        <v>3.2638888888888884E-2</v>
      </c>
      <c r="J225" s="41" t="s">
        <v>809</v>
      </c>
      <c r="K225" s="41" t="s">
        <v>805</v>
      </c>
    </row>
    <row r="226" spans="1:11" ht="13.2">
      <c r="A226" s="23" t="s">
        <v>810</v>
      </c>
      <c r="B226" s="63">
        <v>44593</v>
      </c>
      <c r="C226" s="64" t="s">
        <v>662</v>
      </c>
      <c r="D226" s="41" t="s">
        <v>3</v>
      </c>
      <c r="F226" s="75" t="s">
        <v>449</v>
      </c>
      <c r="G226" s="68">
        <v>0.42430555555555555</v>
      </c>
      <c r="H226" s="68">
        <v>0.4375</v>
      </c>
      <c r="I226" s="78">
        <f t="shared" si="1"/>
        <v>1.3194444444444453E-2</v>
      </c>
      <c r="J226" s="41" t="s">
        <v>811</v>
      </c>
      <c r="K226" s="41" t="s">
        <v>805</v>
      </c>
    </row>
    <row r="227" spans="1:11" ht="13.2">
      <c r="A227" s="23" t="s">
        <v>812</v>
      </c>
      <c r="B227" s="63">
        <v>44593</v>
      </c>
      <c r="C227" s="64" t="s">
        <v>659</v>
      </c>
      <c r="D227" s="41" t="s">
        <v>3</v>
      </c>
      <c r="F227" s="75" t="s">
        <v>449</v>
      </c>
      <c r="G227" s="68">
        <v>0.44236111111111109</v>
      </c>
      <c r="H227" s="68">
        <v>0.4548611111111111</v>
      </c>
      <c r="I227" s="78">
        <f t="shared" si="1"/>
        <v>1.2500000000000011E-2</v>
      </c>
      <c r="J227" s="41" t="s">
        <v>813</v>
      </c>
      <c r="K227" s="41" t="s">
        <v>805</v>
      </c>
    </row>
    <row r="228" spans="1:11" ht="13.2">
      <c r="A228" s="23" t="s">
        <v>814</v>
      </c>
      <c r="B228" s="63">
        <v>44594</v>
      </c>
      <c r="C228" s="64" t="s">
        <v>655</v>
      </c>
      <c r="D228" s="41" t="s">
        <v>3</v>
      </c>
      <c r="F228" s="75" t="s">
        <v>449</v>
      </c>
      <c r="G228" s="68">
        <v>0.43125000000000002</v>
      </c>
      <c r="H228" s="68">
        <v>0.44236111111111109</v>
      </c>
      <c r="I228" s="78">
        <f t="shared" si="1"/>
        <v>1.1111111111111072E-2</v>
      </c>
      <c r="J228" s="41" t="s">
        <v>815</v>
      </c>
      <c r="K228" s="41" t="s">
        <v>805</v>
      </c>
    </row>
    <row r="229" spans="1:11" ht="13.2">
      <c r="A229" s="23" t="s">
        <v>816</v>
      </c>
      <c r="B229" s="63">
        <v>44594</v>
      </c>
      <c r="C229" s="64" t="s">
        <v>681</v>
      </c>
      <c r="D229" s="41" t="s">
        <v>3</v>
      </c>
      <c r="F229" s="75" t="s">
        <v>449</v>
      </c>
      <c r="G229" s="68">
        <v>0.44722222222222224</v>
      </c>
      <c r="H229" s="68">
        <v>0.45902777777777776</v>
      </c>
      <c r="I229" s="78">
        <f t="shared" si="1"/>
        <v>1.1805555555555514E-2</v>
      </c>
      <c r="J229" s="41" t="s">
        <v>817</v>
      </c>
      <c r="K229" s="41" t="s">
        <v>805</v>
      </c>
    </row>
    <row r="230" spans="1:11" ht="13.2">
      <c r="A230" s="23" t="s">
        <v>818</v>
      </c>
      <c r="B230" s="63">
        <v>44594</v>
      </c>
      <c r="C230" s="64" t="s">
        <v>27</v>
      </c>
      <c r="D230" s="41" t="s">
        <v>3</v>
      </c>
      <c r="F230" s="75" t="s">
        <v>449</v>
      </c>
      <c r="G230" s="68">
        <v>0.46111111111111114</v>
      </c>
      <c r="H230" s="68">
        <v>0.51041666666666663</v>
      </c>
      <c r="I230" s="78">
        <f t="shared" si="1"/>
        <v>4.9305555555555491E-2</v>
      </c>
      <c r="J230" s="41" t="s">
        <v>819</v>
      </c>
      <c r="K230" s="41" t="s">
        <v>805</v>
      </c>
    </row>
    <row r="231" spans="1:11" ht="13.2">
      <c r="A231" s="23" t="s">
        <v>820</v>
      </c>
      <c r="B231" s="63">
        <v>44595</v>
      </c>
      <c r="C231" s="64" t="s">
        <v>679</v>
      </c>
      <c r="D231" s="41" t="s">
        <v>3</v>
      </c>
      <c r="F231" s="75" t="s">
        <v>449</v>
      </c>
      <c r="G231" s="68">
        <v>0.47013888888888888</v>
      </c>
      <c r="H231" s="68">
        <v>0.48333333333333334</v>
      </c>
      <c r="I231" s="78">
        <f t="shared" si="1"/>
        <v>1.3194444444444453E-2</v>
      </c>
      <c r="J231" s="41" t="s">
        <v>821</v>
      </c>
      <c r="K231" s="41" t="s">
        <v>805</v>
      </c>
    </row>
    <row r="232" spans="1:11" ht="13.2">
      <c r="A232" s="23" t="s">
        <v>822</v>
      </c>
      <c r="B232" s="63">
        <v>44595</v>
      </c>
      <c r="C232" s="64" t="s">
        <v>28</v>
      </c>
      <c r="D232" s="41" t="s">
        <v>3</v>
      </c>
      <c r="F232" s="75" t="s">
        <v>449</v>
      </c>
      <c r="G232" s="68">
        <v>0.42638888888888887</v>
      </c>
      <c r="H232" s="68">
        <v>0.46527777777777779</v>
      </c>
      <c r="I232" s="78">
        <f t="shared" si="1"/>
        <v>3.8888888888888917E-2</v>
      </c>
      <c r="J232" s="41" t="s">
        <v>823</v>
      </c>
      <c r="K232" s="41" t="s">
        <v>805</v>
      </c>
    </row>
    <row r="233" spans="1:11" ht="13.2">
      <c r="A233" s="23" t="s">
        <v>824</v>
      </c>
      <c r="B233" s="63">
        <v>44596</v>
      </c>
      <c r="C233" s="64" t="s">
        <v>770</v>
      </c>
      <c r="D233" s="41" t="s">
        <v>3</v>
      </c>
      <c r="F233" s="75" t="s">
        <v>449</v>
      </c>
      <c r="G233" s="68">
        <v>0.43333333333333335</v>
      </c>
      <c r="H233" s="68">
        <v>0.4597222222222222</v>
      </c>
      <c r="I233" s="78">
        <f t="shared" si="1"/>
        <v>2.6388888888888851E-2</v>
      </c>
      <c r="J233" s="41" t="s">
        <v>825</v>
      </c>
      <c r="K233" s="41" t="s">
        <v>805</v>
      </c>
    </row>
    <row r="234" spans="1:11" ht="13.2">
      <c r="A234" s="23" t="s">
        <v>826</v>
      </c>
      <c r="B234" s="63">
        <v>44596</v>
      </c>
      <c r="C234" s="64" t="s">
        <v>773</v>
      </c>
      <c r="D234" s="41" t="s">
        <v>3</v>
      </c>
      <c r="F234" s="75" t="s">
        <v>449</v>
      </c>
      <c r="G234" s="68">
        <v>0.46319444444444446</v>
      </c>
      <c r="H234" s="68">
        <v>0.47430555555555554</v>
      </c>
      <c r="I234" s="78">
        <f t="shared" si="1"/>
        <v>1.1111111111111072E-2</v>
      </c>
      <c r="J234" s="41" t="s">
        <v>827</v>
      </c>
      <c r="K234" s="41" t="s">
        <v>805</v>
      </c>
    </row>
    <row r="235" spans="1:11" ht="13.2">
      <c r="A235" s="23" t="s">
        <v>828</v>
      </c>
      <c r="B235" s="63">
        <v>44596</v>
      </c>
      <c r="C235" s="64" t="s">
        <v>776</v>
      </c>
      <c r="D235" s="41" t="s">
        <v>3</v>
      </c>
      <c r="F235" s="75" t="s">
        <v>449</v>
      </c>
      <c r="G235" s="68">
        <v>0.4777777777777778</v>
      </c>
      <c r="H235" s="68">
        <v>0.49305555555555558</v>
      </c>
      <c r="I235" s="78">
        <f t="shared" si="1"/>
        <v>1.5277777777777779E-2</v>
      </c>
      <c r="J235" s="41" t="s">
        <v>829</v>
      </c>
      <c r="K235" s="41" t="s">
        <v>805</v>
      </c>
    </row>
    <row r="236" spans="1:11" ht="13.2">
      <c r="A236" s="23" t="s">
        <v>830</v>
      </c>
      <c r="B236" s="63">
        <v>44596</v>
      </c>
      <c r="C236" s="64" t="s">
        <v>744</v>
      </c>
      <c r="D236" s="41" t="s">
        <v>3</v>
      </c>
      <c r="F236" s="75" t="s">
        <v>449</v>
      </c>
      <c r="G236" s="68">
        <v>0.49652777777777779</v>
      </c>
      <c r="H236" s="68">
        <v>0.51111111111111107</v>
      </c>
      <c r="I236" s="78">
        <f t="shared" si="1"/>
        <v>1.4583333333333282E-2</v>
      </c>
      <c r="J236" s="41" t="s">
        <v>831</v>
      </c>
      <c r="K236" s="41" t="s">
        <v>805</v>
      </c>
    </row>
    <row r="237" spans="1:11" ht="13.2">
      <c r="A237" s="23" t="s">
        <v>832</v>
      </c>
      <c r="B237" s="63">
        <v>44598</v>
      </c>
      <c r="C237" s="64" t="s">
        <v>747</v>
      </c>
      <c r="D237" s="41" t="s">
        <v>3</v>
      </c>
      <c r="F237" s="75" t="s">
        <v>449</v>
      </c>
      <c r="G237" s="68">
        <v>0.44444444444444442</v>
      </c>
      <c r="H237" s="68">
        <v>0.46250000000000002</v>
      </c>
      <c r="I237" s="78">
        <f t="shared" si="1"/>
        <v>1.8055555555555602E-2</v>
      </c>
      <c r="J237" s="41" t="s">
        <v>833</v>
      </c>
      <c r="K237" s="41" t="s">
        <v>805</v>
      </c>
    </row>
    <row r="238" spans="1:11" ht="13.2">
      <c r="A238" s="23" t="s">
        <v>834</v>
      </c>
      <c r="B238" s="63">
        <v>44598</v>
      </c>
      <c r="C238" s="64" t="s">
        <v>835</v>
      </c>
      <c r="D238" s="41" t="s">
        <v>3</v>
      </c>
      <c r="F238" s="75" t="s">
        <v>449</v>
      </c>
      <c r="G238" s="68">
        <v>0.46597222222222223</v>
      </c>
      <c r="H238" s="68">
        <v>0.4861111111111111</v>
      </c>
      <c r="I238" s="78">
        <f t="shared" si="1"/>
        <v>2.0138888888888873E-2</v>
      </c>
      <c r="J238" s="41" t="s">
        <v>831</v>
      </c>
      <c r="K238" s="41" t="s">
        <v>805</v>
      </c>
    </row>
    <row r="239" spans="1:11" ht="13.2">
      <c r="A239" s="23" t="s">
        <v>836</v>
      </c>
      <c r="B239" s="63">
        <v>44598</v>
      </c>
      <c r="C239" s="64" t="s">
        <v>837</v>
      </c>
      <c r="D239" s="41" t="s">
        <v>3</v>
      </c>
      <c r="F239" s="75" t="s">
        <v>449</v>
      </c>
      <c r="G239" s="68">
        <v>0.49236111111111114</v>
      </c>
      <c r="H239" s="68">
        <v>0.50972222222222219</v>
      </c>
      <c r="I239" s="78">
        <f t="shared" si="1"/>
        <v>1.7361111111111049E-2</v>
      </c>
      <c r="J239" s="41" t="s">
        <v>831</v>
      </c>
      <c r="K239" s="41" t="s">
        <v>805</v>
      </c>
    </row>
    <row r="240" spans="1:11" ht="13.2">
      <c r="A240" s="23" t="s">
        <v>838</v>
      </c>
      <c r="B240" s="63">
        <v>44598</v>
      </c>
      <c r="C240" s="64" t="s">
        <v>839</v>
      </c>
      <c r="D240" s="41" t="s">
        <v>3</v>
      </c>
      <c r="F240" s="75" t="s">
        <v>449</v>
      </c>
      <c r="G240" s="68">
        <v>0.51249999999999996</v>
      </c>
      <c r="H240" s="68">
        <v>0.52222222222222225</v>
      </c>
      <c r="I240" s="78">
        <f t="shared" si="1"/>
        <v>9.7222222222222987E-3</v>
      </c>
      <c r="J240" s="41" t="s">
        <v>840</v>
      </c>
      <c r="K240" s="41" t="s">
        <v>805</v>
      </c>
    </row>
    <row r="241" spans="1:11" ht="13.2">
      <c r="A241" s="23" t="s">
        <v>841</v>
      </c>
      <c r="B241" s="63">
        <v>44600</v>
      </c>
      <c r="C241" s="64" t="s">
        <v>739</v>
      </c>
      <c r="D241" s="41" t="s">
        <v>842</v>
      </c>
      <c r="F241" s="75" t="s">
        <v>449</v>
      </c>
      <c r="G241" s="68">
        <v>0.39444444444444443</v>
      </c>
      <c r="H241" s="68">
        <v>0.41736111111111113</v>
      </c>
      <c r="I241" s="78">
        <f t="shared" si="1"/>
        <v>2.2916666666666696E-2</v>
      </c>
      <c r="J241" s="41" t="s">
        <v>843</v>
      </c>
      <c r="K241" s="41" t="s">
        <v>805</v>
      </c>
    </row>
    <row r="242" spans="1:11" ht="13.2">
      <c r="A242" s="23" t="s">
        <v>844</v>
      </c>
      <c r="B242" s="63">
        <v>44600</v>
      </c>
      <c r="C242" s="64" t="s">
        <v>845</v>
      </c>
      <c r="D242" s="41" t="s">
        <v>842</v>
      </c>
      <c r="F242" s="75" t="s">
        <v>449</v>
      </c>
      <c r="G242" s="68">
        <v>0.42083333333333334</v>
      </c>
      <c r="H242" s="68">
        <v>0.43541666666666667</v>
      </c>
      <c r="I242" s="78">
        <f t="shared" si="1"/>
        <v>1.4583333333333337E-2</v>
      </c>
      <c r="J242" s="41" t="s">
        <v>846</v>
      </c>
      <c r="K242" s="41" t="s">
        <v>805</v>
      </c>
    </row>
    <row r="243" spans="1:11" ht="13.2">
      <c r="A243" s="23" t="s">
        <v>847</v>
      </c>
      <c r="B243" s="63">
        <v>44600</v>
      </c>
      <c r="C243" s="64" t="s">
        <v>848</v>
      </c>
      <c r="D243" s="41" t="s">
        <v>842</v>
      </c>
      <c r="F243" s="75" t="s">
        <v>449</v>
      </c>
      <c r="G243" s="68">
        <v>0.44027777777777777</v>
      </c>
      <c r="H243" s="68">
        <v>0.45694444444444443</v>
      </c>
      <c r="I243" s="78">
        <f t="shared" si="1"/>
        <v>1.6666666666666663E-2</v>
      </c>
      <c r="J243" s="41" t="s">
        <v>849</v>
      </c>
      <c r="K243" s="41" t="s">
        <v>805</v>
      </c>
    </row>
    <row r="244" spans="1:11" ht="13.2">
      <c r="A244" s="23" t="s">
        <v>850</v>
      </c>
      <c r="B244" s="63">
        <v>44600</v>
      </c>
      <c r="C244" s="64" t="s">
        <v>727</v>
      </c>
      <c r="D244" s="41" t="s">
        <v>842</v>
      </c>
      <c r="F244" s="75" t="s">
        <v>449</v>
      </c>
      <c r="G244" s="68">
        <v>0.4597222222222222</v>
      </c>
      <c r="H244" s="68">
        <v>0.48125000000000001</v>
      </c>
      <c r="I244" s="78">
        <f t="shared" si="1"/>
        <v>2.1527777777777812E-2</v>
      </c>
      <c r="J244" s="41" t="s">
        <v>851</v>
      </c>
      <c r="K244" s="41" t="s">
        <v>805</v>
      </c>
    </row>
    <row r="245" spans="1:11" ht="13.2">
      <c r="A245" s="23" t="s">
        <v>852</v>
      </c>
      <c r="B245" s="63">
        <v>44600</v>
      </c>
      <c r="C245" s="64" t="s">
        <v>853</v>
      </c>
      <c r="D245" s="41" t="s">
        <v>842</v>
      </c>
      <c r="F245" s="75" t="s">
        <v>449</v>
      </c>
      <c r="G245" s="68">
        <v>0.49722222222222223</v>
      </c>
      <c r="H245" s="68">
        <v>0.51527777777777772</v>
      </c>
      <c r="I245" s="78">
        <f t="shared" si="1"/>
        <v>1.8055555555555491E-2</v>
      </c>
      <c r="J245" s="41" t="s">
        <v>854</v>
      </c>
      <c r="K245" s="41" t="s">
        <v>805</v>
      </c>
    </row>
    <row r="246" spans="1:11" ht="13.2">
      <c r="A246" s="23" t="s">
        <v>855</v>
      </c>
      <c r="B246" s="63">
        <v>44600</v>
      </c>
      <c r="C246" s="64" t="s">
        <v>856</v>
      </c>
      <c r="D246" s="41" t="s">
        <v>842</v>
      </c>
      <c r="F246" s="75" t="s">
        <v>449</v>
      </c>
      <c r="G246" s="68">
        <v>0.51875000000000004</v>
      </c>
      <c r="H246" s="68">
        <v>0.53888888888888886</v>
      </c>
      <c r="I246" s="78">
        <f t="shared" si="1"/>
        <v>2.0138888888888817E-2</v>
      </c>
      <c r="J246" s="41" t="s">
        <v>857</v>
      </c>
      <c r="K246" s="41" t="s">
        <v>805</v>
      </c>
    </row>
    <row r="247" spans="1:11" ht="13.2">
      <c r="A247" s="23" t="s">
        <v>858</v>
      </c>
      <c r="B247" s="63">
        <v>44600</v>
      </c>
      <c r="C247" s="64" t="s">
        <v>724</v>
      </c>
      <c r="D247" s="41" t="s">
        <v>842</v>
      </c>
      <c r="F247" s="75" t="s">
        <v>449</v>
      </c>
      <c r="G247" s="68">
        <v>0.54374999999999996</v>
      </c>
      <c r="H247" s="68">
        <v>0.55486111111111114</v>
      </c>
      <c r="I247" s="78">
        <f t="shared" si="1"/>
        <v>1.1111111111111183E-2</v>
      </c>
      <c r="J247" s="41" t="s">
        <v>859</v>
      </c>
      <c r="K247" s="41" t="s">
        <v>805</v>
      </c>
    </row>
    <row r="248" spans="1:11" ht="13.2">
      <c r="A248" s="23" t="s">
        <v>860</v>
      </c>
      <c r="B248" s="63">
        <v>44601</v>
      </c>
      <c r="C248" s="64" t="s">
        <v>767</v>
      </c>
      <c r="D248" s="41" t="s">
        <v>842</v>
      </c>
      <c r="F248" s="75" t="s">
        <v>449</v>
      </c>
      <c r="G248" s="68">
        <v>0.32847222222222222</v>
      </c>
      <c r="H248" s="68">
        <v>0.35555555555555557</v>
      </c>
      <c r="I248" s="78">
        <f t="shared" si="1"/>
        <v>2.7083333333333348E-2</v>
      </c>
      <c r="J248" s="41" t="s">
        <v>861</v>
      </c>
      <c r="K248" s="41" t="s">
        <v>805</v>
      </c>
    </row>
    <row r="249" spans="1:11" ht="13.2">
      <c r="A249" s="23" t="s">
        <v>862</v>
      </c>
      <c r="B249" s="63">
        <v>44601</v>
      </c>
      <c r="C249" s="64" t="s">
        <v>863</v>
      </c>
      <c r="D249" s="41" t="s">
        <v>842</v>
      </c>
      <c r="F249" s="75" t="s">
        <v>449</v>
      </c>
      <c r="G249" s="68">
        <v>0.35972222222222222</v>
      </c>
      <c r="H249" s="68">
        <v>0.38124999999999998</v>
      </c>
      <c r="I249" s="78">
        <f t="shared" si="1"/>
        <v>2.1527777777777757E-2</v>
      </c>
      <c r="J249" s="41" t="s">
        <v>864</v>
      </c>
      <c r="K249" s="41" t="s">
        <v>805</v>
      </c>
    </row>
    <row r="250" spans="1:11" ht="13.2">
      <c r="A250" s="23" t="s">
        <v>865</v>
      </c>
      <c r="B250" s="63">
        <v>44601</v>
      </c>
      <c r="C250" s="64" t="s">
        <v>758</v>
      </c>
      <c r="D250" s="41" t="s">
        <v>842</v>
      </c>
      <c r="F250" s="75" t="s">
        <v>449</v>
      </c>
      <c r="G250" s="68">
        <v>0.38611111111111113</v>
      </c>
      <c r="H250" s="68">
        <v>0.40555555555555556</v>
      </c>
      <c r="I250" s="78">
        <f t="shared" si="1"/>
        <v>1.9444444444444431E-2</v>
      </c>
      <c r="J250" s="41" t="s">
        <v>866</v>
      </c>
      <c r="K250" s="41" t="s">
        <v>805</v>
      </c>
    </row>
    <row r="251" spans="1:11" ht="13.2">
      <c r="A251" s="23" t="s">
        <v>867</v>
      </c>
      <c r="B251" s="63">
        <v>44601</v>
      </c>
      <c r="C251" s="64" t="s">
        <v>868</v>
      </c>
      <c r="D251" s="41" t="s">
        <v>842</v>
      </c>
      <c r="F251" s="75" t="s">
        <v>449</v>
      </c>
      <c r="G251" s="68">
        <v>0.44236111111111109</v>
      </c>
      <c r="H251" s="68">
        <v>0.45763888888888887</v>
      </c>
      <c r="I251" s="78">
        <f t="shared" si="1"/>
        <v>1.5277777777777779E-2</v>
      </c>
      <c r="J251" s="41" t="s">
        <v>869</v>
      </c>
      <c r="K251" s="41" t="s">
        <v>805</v>
      </c>
    </row>
    <row r="252" spans="1:11" ht="13.2">
      <c r="A252" s="23" t="s">
        <v>870</v>
      </c>
      <c r="B252" s="63">
        <v>44601</v>
      </c>
      <c r="C252" s="64" t="s">
        <v>871</v>
      </c>
      <c r="D252" s="41" t="s">
        <v>842</v>
      </c>
      <c r="F252" s="75" t="s">
        <v>449</v>
      </c>
      <c r="G252" s="68">
        <v>0.46180555555555558</v>
      </c>
      <c r="H252" s="68">
        <v>0.47916666666666669</v>
      </c>
      <c r="I252" s="78">
        <f t="shared" si="1"/>
        <v>1.7361111111111105E-2</v>
      </c>
      <c r="J252" s="41" t="s">
        <v>872</v>
      </c>
      <c r="K252" s="41" t="s">
        <v>805</v>
      </c>
    </row>
    <row r="253" spans="1:11" ht="13.2">
      <c r="A253" s="23" t="s">
        <v>873</v>
      </c>
      <c r="B253" s="63">
        <v>44601</v>
      </c>
      <c r="C253" s="64" t="s">
        <v>874</v>
      </c>
      <c r="D253" s="41" t="s">
        <v>842</v>
      </c>
      <c r="F253" s="75" t="s">
        <v>449</v>
      </c>
      <c r="G253" s="68">
        <v>0.4826388888888889</v>
      </c>
      <c r="H253" s="68">
        <v>0.5</v>
      </c>
      <c r="I253" s="78">
        <f t="shared" si="1"/>
        <v>1.7361111111111105E-2</v>
      </c>
      <c r="J253" s="41" t="s">
        <v>840</v>
      </c>
      <c r="K253" s="41" t="s">
        <v>805</v>
      </c>
    </row>
    <row r="254" spans="1:11" ht="13.2">
      <c r="A254" s="23" t="s">
        <v>875</v>
      </c>
      <c r="B254" s="63">
        <v>44602</v>
      </c>
      <c r="C254" s="64" t="s">
        <v>876</v>
      </c>
      <c r="D254" s="41" t="s">
        <v>3</v>
      </c>
      <c r="F254" s="75" t="s">
        <v>449</v>
      </c>
      <c r="G254" s="68">
        <v>0.33124999999999999</v>
      </c>
      <c r="H254" s="68">
        <v>0.3576388888888889</v>
      </c>
      <c r="I254" s="78">
        <f t="shared" si="1"/>
        <v>2.6388888888888906E-2</v>
      </c>
      <c r="J254" s="41" t="s">
        <v>877</v>
      </c>
      <c r="K254" s="41" t="s">
        <v>805</v>
      </c>
    </row>
    <row r="255" spans="1:11" ht="13.2">
      <c r="A255" s="23" t="s">
        <v>878</v>
      </c>
      <c r="B255" s="63">
        <v>44602</v>
      </c>
      <c r="C255" s="64" t="s">
        <v>879</v>
      </c>
      <c r="D255" s="41" t="s">
        <v>3</v>
      </c>
      <c r="F255" s="75" t="s">
        <v>449</v>
      </c>
      <c r="G255" s="68">
        <v>0.36180555555555555</v>
      </c>
      <c r="H255" s="68">
        <v>0.37291666666666667</v>
      </c>
      <c r="I255" s="78">
        <f t="shared" si="1"/>
        <v>1.1111111111111127E-2</v>
      </c>
      <c r="J255" s="41" t="s">
        <v>880</v>
      </c>
      <c r="K255" s="41" t="s">
        <v>805</v>
      </c>
    </row>
    <row r="256" spans="1:11" ht="13.2">
      <c r="A256" s="23" t="s">
        <v>881</v>
      </c>
      <c r="B256" s="63">
        <v>44602</v>
      </c>
      <c r="C256" s="64" t="s">
        <v>882</v>
      </c>
      <c r="D256" s="41" t="s">
        <v>3</v>
      </c>
      <c r="F256" s="75" t="s">
        <v>449</v>
      </c>
      <c r="G256" s="68">
        <v>0.37847222222222221</v>
      </c>
      <c r="H256" s="68">
        <v>0.39166666666666666</v>
      </c>
      <c r="I256" s="78">
        <f t="shared" si="1"/>
        <v>1.3194444444444453E-2</v>
      </c>
      <c r="J256" s="41" t="s">
        <v>883</v>
      </c>
      <c r="K256" s="41" t="s">
        <v>805</v>
      </c>
    </row>
    <row r="257" spans="1:11" ht="13.2">
      <c r="A257" s="23" t="s">
        <v>884</v>
      </c>
      <c r="B257" s="63">
        <v>44602</v>
      </c>
      <c r="C257" s="64" t="s">
        <v>885</v>
      </c>
      <c r="D257" s="41" t="s">
        <v>3</v>
      </c>
      <c r="F257" s="75" t="s">
        <v>449</v>
      </c>
      <c r="G257" s="68">
        <v>0.3972222222222222</v>
      </c>
      <c r="H257" s="68">
        <v>0.40902777777777777</v>
      </c>
      <c r="I257" s="78">
        <f t="shared" si="1"/>
        <v>1.1805555555555569E-2</v>
      </c>
      <c r="J257" s="41" t="s">
        <v>886</v>
      </c>
      <c r="K257" s="41" t="s">
        <v>805</v>
      </c>
    </row>
    <row r="258" spans="1:11" ht="13.2">
      <c r="A258" s="23" t="s">
        <v>887</v>
      </c>
      <c r="B258" s="63">
        <v>44602</v>
      </c>
      <c r="C258" s="64" t="s">
        <v>888</v>
      </c>
      <c r="D258" s="41" t="s">
        <v>3</v>
      </c>
      <c r="F258" s="75" t="s">
        <v>449</v>
      </c>
      <c r="G258" s="68">
        <v>0.45416666666666666</v>
      </c>
      <c r="H258" s="68">
        <v>0.47430555555555554</v>
      </c>
      <c r="I258" s="78">
        <f t="shared" si="1"/>
        <v>2.0138888888888873E-2</v>
      </c>
      <c r="J258" s="41" t="s">
        <v>889</v>
      </c>
      <c r="K258" s="41" t="s">
        <v>805</v>
      </c>
    </row>
    <row r="259" spans="1:11" ht="13.2">
      <c r="A259" s="23" t="s">
        <v>890</v>
      </c>
      <c r="B259" s="63">
        <v>44602</v>
      </c>
      <c r="C259" s="64" t="s">
        <v>891</v>
      </c>
      <c r="D259" s="41" t="s">
        <v>3</v>
      </c>
      <c r="F259" s="75" t="s">
        <v>449</v>
      </c>
      <c r="G259" s="68">
        <v>0.47916666666666669</v>
      </c>
      <c r="H259" s="68">
        <v>0.50277777777777777</v>
      </c>
      <c r="I259" s="78">
        <f t="shared" si="1"/>
        <v>2.3611111111111083E-2</v>
      </c>
      <c r="J259" s="41" t="s">
        <v>817</v>
      </c>
      <c r="K259" s="41" t="s">
        <v>805</v>
      </c>
    </row>
    <row r="260" spans="1:11" ht="13.2">
      <c r="A260" s="23" t="s">
        <v>892</v>
      </c>
      <c r="B260" s="63"/>
      <c r="C260" s="64"/>
      <c r="D260" s="41"/>
      <c r="F260" s="75"/>
      <c r="G260" s="68"/>
      <c r="H260" s="68"/>
      <c r="I260" s="78">
        <f t="shared" si="1"/>
        <v>0</v>
      </c>
      <c r="J260" s="41"/>
      <c r="K260" s="41"/>
    </row>
    <row r="261" spans="1:11" ht="13.2">
      <c r="A261" s="23" t="s">
        <v>893</v>
      </c>
      <c r="B261" s="63"/>
      <c r="C261" s="64"/>
      <c r="D261" s="41"/>
      <c r="F261" s="75"/>
      <c r="G261" s="68"/>
      <c r="H261" s="68"/>
      <c r="I261" s="78">
        <f t="shared" si="1"/>
        <v>0</v>
      </c>
      <c r="J261" s="41"/>
      <c r="K261" s="41"/>
    </row>
    <row r="262" spans="1:11" ht="13.2">
      <c r="A262" s="23" t="s">
        <v>894</v>
      </c>
      <c r="B262" s="63"/>
      <c r="C262" s="64"/>
      <c r="D262" s="41"/>
      <c r="F262" s="75"/>
      <c r="G262" s="68"/>
      <c r="H262" s="68"/>
      <c r="I262" s="78">
        <f t="shared" si="1"/>
        <v>0</v>
      </c>
      <c r="J262" s="41"/>
      <c r="K262" s="41"/>
    </row>
    <row r="263" spans="1:11" ht="13.2">
      <c r="A263" s="23" t="s">
        <v>895</v>
      </c>
      <c r="B263" s="63"/>
      <c r="C263" s="64"/>
      <c r="D263" s="41"/>
      <c r="F263" s="75"/>
      <c r="G263" s="68"/>
      <c r="H263" s="68"/>
      <c r="I263" s="78">
        <f t="shared" si="1"/>
        <v>0</v>
      </c>
      <c r="J263" s="41"/>
      <c r="K263" s="41"/>
    </row>
    <row r="264" spans="1:11" ht="13.2">
      <c r="A264" s="23" t="s">
        <v>896</v>
      </c>
      <c r="B264" s="63"/>
      <c r="C264" s="64"/>
      <c r="D264" s="41"/>
      <c r="F264" s="75"/>
      <c r="G264" s="68"/>
      <c r="H264" s="68"/>
      <c r="I264" s="78">
        <f t="shared" si="1"/>
        <v>0</v>
      </c>
      <c r="J264" s="41"/>
      <c r="K264" s="41"/>
    </row>
    <row r="265" spans="1:11" ht="13.2">
      <c r="A265" s="23" t="s">
        <v>897</v>
      </c>
      <c r="B265" s="63"/>
      <c r="C265" s="64"/>
      <c r="D265" s="41"/>
      <c r="F265" s="75"/>
      <c r="G265" s="68"/>
      <c r="H265" s="68"/>
      <c r="I265" s="78">
        <f t="shared" si="1"/>
        <v>0</v>
      </c>
      <c r="J265" s="41"/>
      <c r="K265" s="41"/>
    </row>
    <row r="266" spans="1:11" ht="13.2">
      <c r="A266" s="23" t="s">
        <v>898</v>
      </c>
      <c r="B266" s="63"/>
      <c r="C266" s="64"/>
      <c r="D266" s="41"/>
      <c r="F266" s="75"/>
      <c r="G266" s="68"/>
      <c r="H266" s="68"/>
      <c r="I266" s="78">
        <f t="shared" si="1"/>
        <v>0</v>
      </c>
      <c r="J266" s="41"/>
      <c r="K266" s="41"/>
    </row>
    <row r="267" spans="1:11" ht="13.2">
      <c r="A267" s="23" t="s">
        <v>899</v>
      </c>
      <c r="B267" s="63"/>
      <c r="C267" s="64"/>
      <c r="D267" s="41"/>
      <c r="F267" s="75"/>
      <c r="G267" s="68"/>
      <c r="H267" s="68"/>
      <c r="I267" s="78">
        <f t="shared" si="1"/>
        <v>0</v>
      </c>
      <c r="J267" s="41"/>
      <c r="K267" s="41"/>
    </row>
    <row r="268" spans="1:11" ht="13.2">
      <c r="A268" s="23" t="s">
        <v>900</v>
      </c>
      <c r="B268" s="63"/>
      <c r="C268" s="64"/>
      <c r="D268" s="41"/>
      <c r="F268" s="75"/>
      <c r="G268" s="68"/>
      <c r="H268" s="68"/>
      <c r="I268" s="78">
        <f t="shared" si="1"/>
        <v>0</v>
      </c>
      <c r="J268" s="41"/>
      <c r="K268" s="41"/>
    </row>
    <row r="269" spans="1:11" ht="13.2">
      <c r="A269" s="23" t="s">
        <v>901</v>
      </c>
      <c r="B269" s="63"/>
      <c r="C269" s="64"/>
      <c r="D269" s="41"/>
      <c r="F269" s="75"/>
      <c r="G269" s="68"/>
      <c r="H269" s="68"/>
      <c r="I269" s="78">
        <f t="shared" si="1"/>
        <v>0</v>
      </c>
      <c r="J269" s="41"/>
      <c r="K269" s="41"/>
    </row>
    <row r="270" spans="1:11" ht="13.2">
      <c r="A270" s="23" t="s">
        <v>902</v>
      </c>
      <c r="B270" s="63"/>
      <c r="C270" s="64"/>
      <c r="D270" s="41"/>
      <c r="F270" s="75"/>
      <c r="G270" s="68"/>
      <c r="H270" s="68"/>
      <c r="I270" s="78">
        <f t="shared" si="1"/>
        <v>0</v>
      </c>
      <c r="J270" s="41"/>
      <c r="K270" s="41"/>
    </row>
    <row r="271" spans="1:11" ht="13.2">
      <c r="A271" s="23" t="s">
        <v>903</v>
      </c>
      <c r="B271" s="63"/>
      <c r="C271" s="64"/>
      <c r="D271" s="41"/>
      <c r="F271" s="75"/>
      <c r="G271" s="68"/>
      <c r="H271" s="68"/>
      <c r="I271" s="78">
        <f t="shared" si="1"/>
        <v>0</v>
      </c>
      <c r="J271" s="41"/>
      <c r="K271" s="41"/>
    </row>
    <row r="272" spans="1:11" ht="13.2">
      <c r="A272" s="23" t="s">
        <v>904</v>
      </c>
      <c r="B272" s="63"/>
      <c r="C272" s="64"/>
      <c r="D272" s="41"/>
      <c r="F272" s="75"/>
      <c r="G272" s="68"/>
      <c r="H272" s="68"/>
      <c r="I272" s="78">
        <f t="shared" si="1"/>
        <v>0</v>
      </c>
      <c r="J272" s="41"/>
      <c r="K272" s="41"/>
    </row>
    <row r="273" spans="1:11" ht="13.2">
      <c r="A273" s="23" t="s">
        <v>905</v>
      </c>
      <c r="B273" s="63"/>
      <c r="C273" s="64"/>
      <c r="D273" s="41"/>
      <c r="F273" s="75"/>
      <c r="G273" s="68"/>
      <c r="H273" s="68"/>
      <c r="I273" s="78">
        <f t="shared" si="1"/>
        <v>0</v>
      </c>
      <c r="J273" s="41"/>
      <c r="K273" s="41"/>
    </row>
    <row r="274" spans="1:11" ht="13.2">
      <c r="A274" s="23" t="s">
        <v>906</v>
      </c>
      <c r="B274" s="63"/>
      <c r="C274" s="64"/>
      <c r="D274" s="41"/>
      <c r="F274" s="75"/>
      <c r="G274" s="68"/>
      <c r="H274" s="68"/>
      <c r="I274" s="78">
        <f t="shared" si="1"/>
        <v>0</v>
      </c>
      <c r="J274" s="41"/>
      <c r="K274" s="41"/>
    </row>
    <row r="275" spans="1:11" ht="13.2">
      <c r="A275" s="23" t="s">
        <v>907</v>
      </c>
      <c r="B275" s="63"/>
      <c r="C275" s="64"/>
      <c r="D275" s="41"/>
      <c r="F275" s="75"/>
      <c r="G275" s="68"/>
      <c r="H275" s="68"/>
      <c r="I275" s="78">
        <f t="shared" si="1"/>
        <v>0</v>
      </c>
      <c r="J275" s="41"/>
      <c r="K275" s="41"/>
    </row>
    <row r="276" spans="1:11" ht="13.2">
      <c r="A276" s="23" t="s">
        <v>908</v>
      </c>
      <c r="B276" s="63"/>
      <c r="C276" s="64"/>
      <c r="D276" s="41"/>
      <c r="F276" s="75"/>
      <c r="G276" s="68"/>
      <c r="H276" s="68"/>
      <c r="I276" s="78">
        <f t="shared" si="1"/>
        <v>0</v>
      </c>
      <c r="J276" s="41"/>
      <c r="K276" s="41"/>
    </row>
    <row r="277" spans="1:11" ht="13.2">
      <c r="A277" s="23" t="s">
        <v>909</v>
      </c>
      <c r="B277" s="63"/>
      <c r="C277" s="64"/>
      <c r="D277" s="41"/>
      <c r="F277" s="75"/>
      <c r="G277" s="68"/>
      <c r="H277" s="68"/>
      <c r="I277" s="78">
        <f t="shared" si="1"/>
        <v>0</v>
      </c>
      <c r="J277" s="41"/>
      <c r="K277" s="41"/>
    </row>
    <row r="278" spans="1:11" ht="13.2">
      <c r="A278" s="23" t="s">
        <v>910</v>
      </c>
      <c r="B278" s="63"/>
      <c r="C278" s="64"/>
      <c r="D278" s="41"/>
      <c r="F278" s="75"/>
      <c r="G278" s="68"/>
      <c r="H278" s="68"/>
      <c r="I278" s="78">
        <f t="shared" si="1"/>
        <v>0</v>
      </c>
      <c r="J278" s="41"/>
      <c r="K278" s="41"/>
    </row>
    <row r="279" spans="1:11" ht="13.2">
      <c r="A279" s="23" t="s">
        <v>911</v>
      </c>
      <c r="B279" s="63"/>
      <c r="C279" s="64"/>
      <c r="D279" s="41"/>
      <c r="F279" s="75"/>
      <c r="G279" s="68"/>
      <c r="H279" s="68"/>
      <c r="I279" s="78">
        <f t="shared" si="1"/>
        <v>0</v>
      </c>
      <c r="J279" s="41"/>
      <c r="K279" s="41"/>
    </row>
    <row r="280" spans="1:11" ht="13.2">
      <c r="A280" s="23" t="s">
        <v>912</v>
      </c>
      <c r="B280" s="63"/>
      <c r="C280" s="64"/>
      <c r="D280" s="41"/>
      <c r="F280" s="75"/>
      <c r="G280" s="68"/>
      <c r="H280" s="68"/>
      <c r="I280" s="78">
        <f t="shared" si="1"/>
        <v>0</v>
      </c>
      <c r="J280" s="41"/>
      <c r="K280" s="41"/>
    </row>
    <row r="281" spans="1:11" ht="13.2">
      <c r="A281" s="23" t="s">
        <v>913</v>
      </c>
      <c r="B281" s="63"/>
      <c r="C281" s="64"/>
      <c r="D281" s="41"/>
      <c r="F281" s="75"/>
      <c r="G281" s="68"/>
      <c r="H281" s="68"/>
      <c r="I281" s="78">
        <f t="shared" si="1"/>
        <v>0</v>
      </c>
      <c r="J281" s="41"/>
      <c r="K281" s="41"/>
    </row>
    <row r="282" spans="1:11" ht="13.2">
      <c r="A282" s="23" t="s">
        <v>914</v>
      </c>
      <c r="B282" s="63"/>
      <c r="C282" s="64"/>
      <c r="D282" s="41"/>
      <c r="F282" s="75"/>
      <c r="G282" s="68"/>
      <c r="H282" s="68"/>
      <c r="I282" s="78">
        <f t="shared" si="1"/>
        <v>0</v>
      </c>
      <c r="J282" s="41"/>
      <c r="K282" s="41"/>
    </row>
    <row r="283" spans="1:11" ht="13.2">
      <c r="A283" s="23" t="s">
        <v>915</v>
      </c>
      <c r="B283" s="63"/>
      <c r="C283" s="64"/>
      <c r="D283" s="41"/>
      <c r="F283" s="75"/>
      <c r="G283" s="68"/>
      <c r="H283" s="68"/>
      <c r="I283" s="78">
        <f t="shared" si="1"/>
        <v>0</v>
      </c>
      <c r="J283" s="41"/>
      <c r="K283" s="41"/>
    </row>
    <row r="284" spans="1:11" ht="13.2">
      <c r="A284" s="23" t="s">
        <v>916</v>
      </c>
      <c r="B284" s="63"/>
      <c r="C284" s="64"/>
      <c r="D284" s="41"/>
      <c r="F284" s="75"/>
      <c r="G284" s="68"/>
      <c r="H284" s="68"/>
      <c r="I284" s="78">
        <f t="shared" si="1"/>
        <v>0</v>
      </c>
      <c r="J284" s="41"/>
      <c r="K284" s="41"/>
    </row>
    <row r="285" spans="1:11" ht="13.2">
      <c r="A285" s="23" t="s">
        <v>917</v>
      </c>
      <c r="B285" s="63"/>
      <c r="C285" s="64"/>
      <c r="D285" s="41"/>
      <c r="F285" s="75"/>
      <c r="G285" s="68"/>
      <c r="H285" s="68"/>
      <c r="I285" s="78">
        <f t="shared" si="1"/>
        <v>0</v>
      </c>
      <c r="J285" s="41"/>
      <c r="K285" s="41"/>
    </row>
    <row r="286" spans="1:11" ht="13.2">
      <c r="A286" s="23" t="s">
        <v>918</v>
      </c>
      <c r="B286" s="63"/>
      <c r="C286" s="64"/>
      <c r="D286" s="41"/>
      <c r="F286" s="75"/>
      <c r="G286" s="68"/>
      <c r="H286" s="68"/>
      <c r="I286" s="78">
        <f t="shared" si="1"/>
        <v>0</v>
      </c>
      <c r="J286" s="41"/>
      <c r="K286" s="41"/>
    </row>
    <row r="287" spans="1:11" ht="13.2">
      <c r="A287" s="23" t="s">
        <v>919</v>
      </c>
      <c r="B287" s="63"/>
      <c r="C287" s="64"/>
      <c r="D287" s="41"/>
      <c r="F287" s="75"/>
      <c r="G287" s="68"/>
      <c r="H287" s="68"/>
      <c r="I287" s="78">
        <f t="shared" si="1"/>
        <v>0</v>
      </c>
      <c r="J287" s="41"/>
      <c r="K287" s="41"/>
    </row>
    <row r="288" spans="1:11" ht="13.2">
      <c r="A288" s="23" t="s">
        <v>920</v>
      </c>
      <c r="B288" s="63"/>
      <c r="C288" s="64"/>
      <c r="D288" s="41"/>
      <c r="F288" s="75"/>
      <c r="G288" s="68"/>
      <c r="H288" s="68"/>
      <c r="I288" s="78">
        <f t="shared" si="1"/>
        <v>0</v>
      </c>
      <c r="J288" s="41"/>
      <c r="K288" s="41"/>
    </row>
    <row r="289" spans="1:11" ht="13.2">
      <c r="A289" s="23" t="s">
        <v>921</v>
      </c>
      <c r="B289" s="63"/>
      <c r="C289" s="64"/>
      <c r="D289" s="41"/>
      <c r="F289" s="75"/>
      <c r="G289" s="68"/>
      <c r="H289" s="68"/>
      <c r="I289" s="78">
        <f t="shared" si="1"/>
        <v>0</v>
      </c>
      <c r="J289" s="41"/>
      <c r="K289" s="41"/>
    </row>
    <row r="290" spans="1:11" ht="13.2">
      <c r="A290" s="23" t="s">
        <v>922</v>
      </c>
      <c r="B290" s="63"/>
      <c r="C290" s="64"/>
      <c r="D290" s="41"/>
      <c r="F290" s="75"/>
      <c r="G290" s="68"/>
      <c r="H290" s="68"/>
      <c r="I290" s="78">
        <f t="shared" si="1"/>
        <v>0</v>
      </c>
      <c r="J290" s="41"/>
      <c r="K290" s="41"/>
    </row>
    <row r="291" spans="1:11" ht="13.2">
      <c r="A291" s="23" t="s">
        <v>923</v>
      </c>
      <c r="B291" s="63"/>
      <c r="C291" s="64"/>
      <c r="D291" s="41"/>
      <c r="F291" s="75"/>
      <c r="G291" s="68"/>
      <c r="H291" s="68"/>
      <c r="I291" s="78">
        <f t="shared" si="1"/>
        <v>0</v>
      </c>
      <c r="J291" s="41"/>
      <c r="K291" s="41"/>
    </row>
    <row r="292" spans="1:11" ht="13.2">
      <c r="A292" s="23" t="s">
        <v>924</v>
      </c>
      <c r="B292" s="63"/>
      <c r="C292" s="64"/>
      <c r="D292" s="41"/>
      <c r="F292" s="75"/>
      <c r="G292" s="68"/>
      <c r="H292" s="68"/>
      <c r="I292" s="78">
        <f t="shared" si="1"/>
        <v>0</v>
      </c>
      <c r="J292" s="41"/>
      <c r="K292" s="41"/>
    </row>
    <row r="293" spans="1:11" ht="13.2">
      <c r="A293" s="23" t="s">
        <v>925</v>
      </c>
      <c r="B293" s="63"/>
      <c r="C293" s="64"/>
      <c r="D293" s="41"/>
      <c r="F293" s="75"/>
      <c r="G293" s="68"/>
      <c r="H293" s="68"/>
      <c r="I293" s="78">
        <f t="shared" si="1"/>
        <v>0</v>
      </c>
      <c r="J293" s="41"/>
      <c r="K293" s="41"/>
    </row>
    <row r="294" spans="1:11" ht="13.2">
      <c r="A294" s="23" t="s">
        <v>926</v>
      </c>
      <c r="B294" s="63"/>
      <c r="C294" s="64"/>
      <c r="D294" s="41"/>
      <c r="F294" s="75"/>
      <c r="G294" s="68"/>
      <c r="H294" s="68"/>
      <c r="I294" s="78">
        <f t="shared" si="1"/>
        <v>0</v>
      </c>
      <c r="J294" s="41"/>
      <c r="K294" s="41"/>
    </row>
    <row r="295" spans="1:11" ht="13.2">
      <c r="A295" s="23" t="s">
        <v>927</v>
      </c>
      <c r="B295" s="63"/>
      <c r="C295" s="64"/>
      <c r="D295" s="41"/>
      <c r="F295" s="75"/>
      <c r="G295" s="68"/>
      <c r="H295" s="68"/>
      <c r="I295" s="78">
        <f t="shared" si="1"/>
        <v>0</v>
      </c>
      <c r="J295" s="41"/>
      <c r="K295" s="41"/>
    </row>
    <row r="296" spans="1:11" ht="13.2">
      <c r="A296" s="23" t="s">
        <v>928</v>
      </c>
      <c r="B296" s="63"/>
      <c r="C296" s="64"/>
      <c r="D296" s="41"/>
      <c r="F296" s="75"/>
      <c r="G296" s="68"/>
      <c r="H296" s="68"/>
      <c r="I296" s="78">
        <f t="shared" si="1"/>
        <v>0</v>
      </c>
      <c r="J296" s="41"/>
      <c r="K296" s="41"/>
    </row>
    <row r="297" spans="1:11" ht="13.2">
      <c r="A297" s="23" t="s">
        <v>929</v>
      </c>
      <c r="B297" s="63"/>
      <c r="C297" s="64"/>
      <c r="D297" s="41"/>
      <c r="F297" s="75"/>
      <c r="G297" s="68"/>
      <c r="H297" s="68"/>
      <c r="I297" s="78">
        <f t="shared" si="1"/>
        <v>0</v>
      </c>
      <c r="J297" s="41"/>
      <c r="K297" s="41"/>
    </row>
    <row r="298" spans="1:11" ht="13.2">
      <c r="A298" s="23" t="s">
        <v>930</v>
      </c>
      <c r="B298" s="63"/>
      <c r="C298" s="64"/>
      <c r="D298" s="41"/>
      <c r="F298" s="75"/>
      <c r="G298" s="68"/>
      <c r="H298" s="68"/>
      <c r="I298" s="78">
        <f t="shared" si="1"/>
        <v>0</v>
      </c>
      <c r="J298" s="41"/>
      <c r="K298" s="41"/>
    </row>
    <row r="299" spans="1:11" ht="13.2">
      <c r="A299" s="23" t="s">
        <v>931</v>
      </c>
      <c r="B299" s="63"/>
      <c r="C299" s="64"/>
      <c r="D299" s="41"/>
      <c r="F299" s="75"/>
      <c r="G299" s="68"/>
      <c r="H299" s="68"/>
      <c r="I299" s="78">
        <f t="shared" si="1"/>
        <v>0</v>
      </c>
      <c r="J299" s="41"/>
      <c r="K299" s="41"/>
    </row>
    <row r="300" spans="1:11" ht="13.2">
      <c r="A300" s="23" t="s">
        <v>932</v>
      </c>
      <c r="B300" s="63"/>
      <c r="C300" s="64"/>
      <c r="D300" s="41"/>
      <c r="F300" s="75"/>
      <c r="G300" s="68"/>
      <c r="H300" s="68"/>
      <c r="I300" s="78">
        <f t="shared" si="1"/>
        <v>0</v>
      </c>
      <c r="J300" s="41"/>
      <c r="K300" s="41"/>
    </row>
    <row r="301" spans="1:11" ht="13.2">
      <c r="A301" s="23" t="s">
        <v>933</v>
      </c>
      <c r="B301" s="63"/>
      <c r="C301" s="64"/>
      <c r="D301" s="41"/>
      <c r="F301" s="75"/>
      <c r="G301" s="68"/>
      <c r="H301" s="68"/>
      <c r="I301" s="78">
        <f t="shared" si="1"/>
        <v>0</v>
      </c>
      <c r="J301" s="41"/>
      <c r="K301" s="41"/>
    </row>
  </sheetData>
  <autoFilter ref="A1:K301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73763"/>
    <outlinePr summaryBelow="0" summaryRight="0"/>
  </sheetPr>
  <dimension ref="A1:ADU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4140625" defaultRowHeight="15.75" customHeight="1"/>
  <cols>
    <col min="2" max="2" width="18.6640625" customWidth="1"/>
    <col min="3" max="3" width="20" customWidth="1"/>
    <col min="4" max="4" width="19" customWidth="1"/>
    <col min="5" max="5" width="20.88671875" customWidth="1"/>
    <col min="6" max="8" width="19" customWidth="1"/>
    <col min="9" max="9" width="23.5546875" customWidth="1"/>
    <col min="13" max="13" width="17.5546875" customWidth="1"/>
    <col min="19" max="19" width="15.109375" customWidth="1"/>
    <col min="21" max="21" width="16.44140625" customWidth="1"/>
    <col min="60" max="60" width="15.44140625" customWidth="1"/>
    <col min="242" max="242" width="18.6640625" customWidth="1"/>
    <col min="243" max="243" width="20" customWidth="1"/>
    <col min="244" max="244" width="19" customWidth="1"/>
    <col min="245" max="245" width="20.88671875" customWidth="1"/>
    <col min="246" max="248" width="19" customWidth="1"/>
    <col min="249" max="249" width="23.5546875" customWidth="1"/>
    <col min="253" max="253" width="17.5546875" customWidth="1"/>
    <col min="259" max="259" width="15.109375" customWidth="1"/>
    <col min="261" max="261" width="16.44140625" customWidth="1"/>
    <col min="300" max="300" width="15.44140625" customWidth="1"/>
    <col min="482" max="482" width="18.6640625" customWidth="1"/>
    <col min="483" max="483" width="20" customWidth="1"/>
    <col min="484" max="484" width="19" customWidth="1"/>
    <col min="485" max="485" width="20.88671875" customWidth="1"/>
    <col min="486" max="488" width="19" customWidth="1"/>
    <col min="489" max="489" width="23.5546875" customWidth="1"/>
    <col min="493" max="493" width="17.5546875" customWidth="1"/>
    <col min="499" max="499" width="15.109375" customWidth="1"/>
    <col min="501" max="501" width="16.44140625" customWidth="1"/>
    <col min="540" max="540" width="15.44140625" customWidth="1"/>
    <col min="714" max="714" width="18.6640625" customWidth="1"/>
    <col min="715" max="715" width="20" customWidth="1"/>
    <col min="716" max="716" width="19" customWidth="1"/>
    <col min="717" max="717" width="20.88671875" customWidth="1"/>
    <col min="718" max="720" width="19" customWidth="1"/>
    <col min="721" max="721" width="23.5546875" customWidth="1"/>
    <col min="725" max="725" width="17.5546875" customWidth="1"/>
    <col min="731" max="731" width="15.109375" customWidth="1"/>
    <col min="733" max="733" width="16.44140625" customWidth="1"/>
    <col min="772" max="772" width="15.44140625" customWidth="1"/>
  </cols>
  <sheetData>
    <row r="1" spans="1:801" ht="17.399999999999999">
      <c r="A1" s="45"/>
      <c r="B1" s="192" t="s">
        <v>934</v>
      </c>
      <c r="C1" s="193"/>
      <c r="D1" s="193"/>
      <c r="E1" s="193"/>
      <c r="F1" s="193"/>
      <c r="G1" s="193"/>
      <c r="H1" s="193"/>
      <c r="I1" s="193"/>
      <c r="J1" s="192" t="s">
        <v>935</v>
      </c>
      <c r="K1" s="193"/>
      <c r="L1" s="193"/>
      <c r="M1" s="193"/>
      <c r="N1" s="193"/>
      <c r="O1" s="193"/>
      <c r="P1" s="193"/>
      <c r="Q1" s="193"/>
      <c r="R1" s="192" t="s">
        <v>936</v>
      </c>
      <c r="S1" s="193"/>
      <c r="T1" s="193"/>
      <c r="U1" s="193"/>
      <c r="V1" s="193"/>
      <c r="W1" s="193"/>
      <c r="X1" s="193"/>
      <c r="Y1" s="193"/>
      <c r="Z1" s="192" t="s">
        <v>937</v>
      </c>
      <c r="AA1" s="193"/>
      <c r="AB1" s="193"/>
      <c r="AC1" s="193"/>
      <c r="AD1" s="193"/>
      <c r="AE1" s="193"/>
      <c r="AF1" s="193"/>
      <c r="AG1" s="193"/>
      <c r="AH1" s="192" t="s">
        <v>938</v>
      </c>
      <c r="AI1" s="193"/>
      <c r="AJ1" s="193"/>
      <c r="AK1" s="193"/>
      <c r="AL1" s="193"/>
      <c r="AM1" s="193"/>
      <c r="AN1" s="193"/>
      <c r="AO1" s="193"/>
      <c r="AP1" s="192" t="s">
        <v>939</v>
      </c>
      <c r="AQ1" s="193"/>
      <c r="AR1" s="193"/>
      <c r="AS1" s="193"/>
      <c r="AT1" s="193"/>
      <c r="AU1" s="193"/>
      <c r="AV1" s="193"/>
      <c r="AW1" s="193"/>
      <c r="AX1" s="192" t="s">
        <v>940</v>
      </c>
      <c r="AY1" s="193"/>
      <c r="AZ1" s="193"/>
      <c r="BA1" s="193"/>
      <c r="BB1" s="193"/>
      <c r="BC1" s="193"/>
      <c r="BD1" s="193"/>
      <c r="BE1" s="193"/>
      <c r="BF1" s="192" t="s">
        <v>941</v>
      </c>
      <c r="BG1" s="193"/>
      <c r="BH1" s="193"/>
      <c r="BI1" s="193"/>
      <c r="BJ1" s="193"/>
      <c r="BK1" s="193"/>
      <c r="BL1" s="193"/>
      <c r="BM1" s="193"/>
      <c r="BN1" s="192" t="s">
        <v>942</v>
      </c>
      <c r="BO1" s="193"/>
      <c r="BP1" s="193"/>
      <c r="BQ1" s="193"/>
      <c r="BR1" s="193"/>
      <c r="BS1" s="193"/>
      <c r="BT1" s="193"/>
      <c r="BU1" s="193"/>
      <c r="BV1" s="192" t="s">
        <v>943</v>
      </c>
      <c r="BW1" s="193"/>
      <c r="BX1" s="193"/>
      <c r="BY1" s="193"/>
      <c r="BZ1" s="193"/>
      <c r="CA1" s="193"/>
      <c r="CB1" s="193"/>
      <c r="CC1" s="193"/>
      <c r="CD1" s="192" t="s">
        <v>944</v>
      </c>
      <c r="CE1" s="193"/>
      <c r="CF1" s="193"/>
      <c r="CG1" s="193"/>
      <c r="CH1" s="193"/>
      <c r="CI1" s="193"/>
      <c r="CJ1" s="193"/>
      <c r="CK1" s="193"/>
      <c r="CL1" s="192" t="s">
        <v>945</v>
      </c>
      <c r="CM1" s="193"/>
      <c r="CN1" s="193"/>
      <c r="CO1" s="193"/>
      <c r="CP1" s="193"/>
      <c r="CQ1" s="193"/>
      <c r="CR1" s="193"/>
      <c r="CS1" s="193"/>
      <c r="CT1" s="192" t="s">
        <v>946</v>
      </c>
      <c r="CU1" s="193"/>
      <c r="CV1" s="193"/>
      <c r="CW1" s="193"/>
      <c r="CX1" s="193"/>
      <c r="CY1" s="193"/>
      <c r="CZ1" s="193"/>
      <c r="DA1" s="193"/>
      <c r="DB1" s="192" t="s">
        <v>947</v>
      </c>
      <c r="DC1" s="193"/>
      <c r="DD1" s="193"/>
      <c r="DE1" s="193"/>
      <c r="DF1" s="193"/>
      <c r="DG1" s="193"/>
      <c r="DH1" s="193"/>
      <c r="DI1" s="193"/>
      <c r="DJ1" s="192" t="s">
        <v>948</v>
      </c>
      <c r="DK1" s="193"/>
      <c r="DL1" s="193"/>
      <c r="DM1" s="193"/>
      <c r="DN1" s="193"/>
      <c r="DO1" s="193"/>
      <c r="DP1" s="193"/>
      <c r="DQ1" s="193"/>
      <c r="DR1" s="192" t="s">
        <v>949</v>
      </c>
      <c r="DS1" s="193"/>
      <c r="DT1" s="193"/>
      <c r="DU1" s="193"/>
      <c r="DV1" s="193"/>
      <c r="DW1" s="193"/>
      <c r="DX1" s="193"/>
      <c r="DY1" s="193"/>
      <c r="DZ1" s="192" t="s">
        <v>950</v>
      </c>
      <c r="EA1" s="193"/>
      <c r="EB1" s="193"/>
      <c r="EC1" s="193"/>
      <c r="ED1" s="193"/>
      <c r="EE1" s="193"/>
      <c r="EF1" s="193"/>
      <c r="EG1" s="193"/>
      <c r="EH1" s="192" t="s">
        <v>951</v>
      </c>
      <c r="EI1" s="193"/>
      <c r="EJ1" s="193"/>
      <c r="EK1" s="193"/>
      <c r="EL1" s="193"/>
      <c r="EM1" s="193"/>
      <c r="EN1" s="193"/>
      <c r="EO1" s="193"/>
      <c r="EP1" s="192" t="s">
        <v>952</v>
      </c>
      <c r="EQ1" s="193"/>
      <c r="ER1" s="193"/>
      <c r="ES1" s="193"/>
      <c r="ET1" s="193"/>
      <c r="EU1" s="193"/>
      <c r="EV1" s="193"/>
      <c r="EW1" s="193"/>
      <c r="EX1" s="192" t="s">
        <v>953</v>
      </c>
      <c r="EY1" s="193"/>
      <c r="EZ1" s="193"/>
      <c r="FA1" s="193"/>
      <c r="FB1" s="193"/>
      <c r="FC1" s="193"/>
      <c r="FD1" s="193"/>
      <c r="FE1" s="193"/>
      <c r="FF1" s="192" t="s">
        <v>954</v>
      </c>
      <c r="FG1" s="193"/>
      <c r="FH1" s="193"/>
      <c r="FI1" s="193"/>
      <c r="FJ1" s="193"/>
      <c r="FK1" s="193"/>
      <c r="FL1" s="193"/>
      <c r="FM1" s="193"/>
      <c r="FN1" s="192" t="s">
        <v>955</v>
      </c>
      <c r="FO1" s="193"/>
      <c r="FP1" s="193"/>
      <c r="FQ1" s="193"/>
      <c r="FR1" s="193"/>
      <c r="FS1" s="193"/>
      <c r="FT1" s="193"/>
      <c r="FU1" s="193"/>
      <c r="FV1" s="192" t="s">
        <v>956</v>
      </c>
      <c r="FW1" s="193"/>
      <c r="FX1" s="193"/>
      <c r="FY1" s="193"/>
      <c r="FZ1" s="193"/>
      <c r="GA1" s="193"/>
      <c r="GB1" s="193"/>
      <c r="GC1" s="193"/>
      <c r="GD1" s="192" t="s">
        <v>957</v>
      </c>
      <c r="GE1" s="193"/>
      <c r="GF1" s="193"/>
      <c r="GG1" s="193"/>
      <c r="GH1" s="193"/>
      <c r="GI1" s="193"/>
      <c r="GJ1" s="193"/>
      <c r="GK1" s="193"/>
      <c r="GL1" s="192" t="s">
        <v>958</v>
      </c>
      <c r="GM1" s="193"/>
      <c r="GN1" s="193"/>
      <c r="GO1" s="193"/>
      <c r="GP1" s="193"/>
      <c r="GQ1" s="193"/>
      <c r="GR1" s="193"/>
      <c r="GS1" s="193"/>
      <c r="GT1" s="192" t="s">
        <v>959</v>
      </c>
      <c r="GU1" s="193"/>
      <c r="GV1" s="193"/>
      <c r="GW1" s="193"/>
      <c r="GX1" s="193"/>
      <c r="GY1" s="193"/>
      <c r="GZ1" s="193"/>
      <c r="HA1" s="193"/>
      <c r="HB1" s="192" t="s">
        <v>960</v>
      </c>
      <c r="HC1" s="193"/>
      <c r="HD1" s="193"/>
      <c r="HE1" s="193"/>
      <c r="HF1" s="193"/>
      <c r="HG1" s="193"/>
      <c r="HH1" s="193"/>
      <c r="HI1" s="193"/>
      <c r="HJ1" s="192" t="s">
        <v>961</v>
      </c>
      <c r="HK1" s="193"/>
      <c r="HL1" s="193"/>
      <c r="HM1" s="193"/>
      <c r="HN1" s="193"/>
      <c r="HO1" s="193"/>
      <c r="HP1" s="193"/>
      <c r="HQ1" s="193"/>
      <c r="HR1" s="192" t="s">
        <v>962</v>
      </c>
      <c r="HS1" s="193"/>
      <c r="HT1" s="193"/>
      <c r="HU1" s="193"/>
      <c r="HV1" s="193"/>
      <c r="HW1" s="193"/>
      <c r="HX1" s="193"/>
      <c r="HY1" s="193"/>
      <c r="HZ1" s="192" t="s">
        <v>963</v>
      </c>
      <c r="IA1" s="193"/>
      <c r="IB1" s="193"/>
      <c r="IC1" s="193"/>
      <c r="ID1" s="193"/>
      <c r="IE1" s="193"/>
      <c r="IF1" s="193"/>
      <c r="IG1" s="193"/>
      <c r="IH1" s="192" t="s">
        <v>964</v>
      </c>
      <c r="II1" s="193"/>
      <c r="IJ1" s="193"/>
      <c r="IK1" s="193"/>
      <c r="IL1" s="193"/>
      <c r="IM1" s="193"/>
      <c r="IN1" s="193"/>
      <c r="IO1" s="193"/>
      <c r="IP1" s="192" t="s">
        <v>965</v>
      </c>
      <c r="IQ1" s="193"/>
      <c r="IR1" s="193"/>
      <c r="IS1" s="193"/>
      <c r="IT1" s="193"/>
      <c r="IU1" s="193"/>
      <c r="IV1" s="193"/>
      <c r="IW1" s="193"/>
      <c r="IX1" s="192" t="s">
        <v>966</v>
      </c>
      <c r="IY1" s="193"/>
      <c r="IZ1" s="193"/>
      <c r="JA1" s="193"/>
      <c r="JB1" s="193"/>
      <c r="JC1" s="193"/>
      <c r="JD1" s="193"/>
      <c r="JE1" s="193"/>
      <c r="JF1" s="192" t="s">
        <v>967</v>
      </c>
      <c r="JG1" s="193"/>
      <c r="JH1" s="193"/>
      <c r="JI1" s="193"/>
      <c r="JJ1" s="193"/>
      <c r="JK1" s="193"/>
      <c r="JL1" s="193"/>
      <c r="JM1" s="193"/>
      <c r="JN1" s="192" t="s">
        <v>968</v>
      </c>
      <c r="JO1" s="193"/>
      <c r="JP1" s="193"/>
      <c r="JQ1" s="193"/>
      <c r="JR1" s="193"/>
      <c r="JS1" s="193"/>
      <c r="JT1" s="193"/>
      <c r="JU1" s="193"/>
      <c r="JV1" s="192" t="s">
        <v>969</v>
      </c>
      <c r="JW1" s="193"/>
      <c r="JX1" s="193"/>
      <c r="JY1" s="193"/>
      <c r="JZ1" s="193"/>
      <c r="KA1" s="193"/>
      <c r="KB1" s="193"/>
      <c r="KC1" s="193"/>
      <c r="KD1" s="192" t="s">
        <v>970</v>
      </c>
      <c r="KE1" s="193"/>
      <c r="KF1" s="193"/>
      <c r="KG1" s="193"/>
      <c r="KH1" s="193"/>
      <c r="KI1" s="193"/>
      <c r="KJ1" s="193"/>
      <c r="KK1" s="193"/>
      <c r="KL1" s="192" t="s">
        <v>971</v>
      </c>
      <c r="KM1" s="193"/>
      <c r="KN1" s="193"/>
      <c r="KO1" s="193"/>
      <c r="KP1" s="193"/>
      <c r="KQ1" s="193"/>
      <c r="KR1" s="193"/>
      <c r="KS1" s="193"/>
      <c r="KT1" s="192" t="s">
        <v>972</v>
      </c>
      <c r="KU1" s="193"/>
      <c r="KV1" s="193"/>
      <c r="KW1" s="193"/>
      <c r="KX1" s="193"/>
      <c r="KY1" s="193"/>
      <c r="KZ1" s="193"/>
      <c r="LA1" s="193"/>
      <c r="LB1" s="192" t="s">
        <v>973</v>
      </c>
      <c r="LC1" s="193"/>
      <c r="LD1" s="193"/>
      <c r="LE1" s="193"/>
      <c r="LF1" s="193"/>
      <c r="LG1" s="193"/>
      <c r="LH1" s="193"/>
      <c r="LI1" s="193"/>
      <c r="LJ1" s="192" t="s">
        <v>974</v>
      </c>
      <c r="LK1" s="193"/>
      <c r="LL1" s="193"/>
      <c r="LM1" s="193"/>
      <c r="LN1" s="193"/>
      <c r="LO1" s="193"/>
      <c r="LP1" s="193"/>
      <c r="LQ1" s="193"/>
      <c r="LR1" s="192" t="s">
        <v>975</v>
      </c>
      <c r="LS1" s="193"/>
      <c r="LT1" s="193"/>
      <c r="LU1" s="193"/>
      <c r="LV1" s="193"/>
      <c r="LW1" s="193"/>
      <c r="LX1" s="193"/>
      <c r="LY1" s="193"/>
      <c r="LZ1" s="192" t="s">
        <v>976</v>
      </c>
      <c r="MA1" s="193"/>
      <c r="MB1" s="193"/>
      <c r="MC1" s="193"/>
      <c r="MD1" s="193"/>
      <c r="ME1" s="193"/>
      <c r="MF1" s="193"/>
      <c r="MG1" s="193"/>
      <c r="MH1" s="192" t="s">
        <v>977</v>
      </c>
      <c r="MI1" s="193"/>
      <c r="MJ1" s="193"/>
      <c r="MK1" s="193"/>
      <c r="ML1" s="193"/>
      <c r="MM1" s="193"/>
      <c r="MN1" s="193"/>
      <c r="MO1" s="193"/>
      <c r="MP1" s="192" t="s">
        <v>978</v>
      </c>
      <c r="MQ1" s="193"/>
      <c r="MR1" s="193"/>
      <c r="MS1" s="193"/>
      <c r="MT1" s="193"/>
      <c r="MU1" s="193"/>
      <c r="MV1" s="193"/>
      <c r="MW1" s="193"/>
      <c r="MX1" s="192" t="s">
        <v>979</v>
      </c>
      <c r="MY1" s="193"/>
      <c r="MZ1" s="193"/>
      <c r="NA1" s="193"/>
      <c r="NB1" s="193"/>
      <c r="NC1" s="193"/>
      <c r="ND1" s="193"/>
      <c r="NE1" s="193"/>
      <c r="NF1" s="192" t="s">
        <v>980</v>
      </c>
      <c r="NG1" s="193"/>
      <c r="NH1" s="193"/>
      <c r="NI1" s="193"/>
      <c r="NJ1" s="193"/>
      <c r="NK1" s="193"/>
      <c r="NL1" s="193"/>
      <c r="NM1" s="193"/>
      <c r="NN1" s="192" t="s">
        <v>981</v>
      </c>
      <c r="NO1" s="193"/>
      <c r="NP1" s="193"/>
      <c r="NQ1" s="193"/>
      <c r="NR1" s="193"/>
      <c r="NS1" s="193"/>
      <c r="NT1" s="193"/>
      <c r="NU1" s="193"/>
      <c r="NV1" s="192" t="s">
        <v>982</v>
      </c>
      <c r="NW1" s="193"/>
      <c r="NX1" s="193"/>
      <c r="NY1" s="193"/>
      <c r="NZ1" s="193"/>
      <c r="OA1" s="193"/>
      <c r="OB1" s="193"/>
      <c r="OC1" s="193"/>
      <c r="OD1" s="192" t="s">
        <v>983</v>
      </c>
      <c r="OE1" s="193"/>
      <c r="OF1" s="193"/>
      <c r="OG1" s="193"/>
      <c r="OH1" s="193"/>
      <c r="OI1" s="193"/>
      <c r="OJ1" s="193"/>
      <c r="OK1" s="193"/>
      <c r="OL1" s="192" t="s">
        <v>984</v>
      </c>
      <c r="OM1" s="193"/>
      <c r="ON1" s="193"/>
      <c r="OO1" s="193"/>
      <c r="OP1" s="193"/>
      <c r="OQ1" s="193"/>
      <c r="OR1" s="193"/>
      <c r="OS1" s="193"/>
      <c r="OT1" s="192" t="s">
        <v>985</v>
      </c>
      <c r="OU1" s="193"/>
      <c r="OV1" s="193"/>
      <c r="OW1" s="193"/>
      <c r="OX1" s="193"/>
      <c r="OY1" s="193"/>
      <c r="OZ1" s="193"/>
      <c r="PA1" s="193"/>
      <c r="PB1" s="192" t="s">
        <v>986</v>
      </c>
      <c r="PC1" s="193"/>
      <c r="PD1" s="193"/>
      <c r="PE1" s="193"/>
      <c r="PF1" s="193"/>
      <c r="PG1" s="193"/>
      <c r="PH1" s="193"/>
      <c r="PI1" s="193"/>
      <c r="PJ1" s="192" t="s">
        <v>987</v>
      </c>
      <c r="PK1" s="193"/>
      <c r="PL1" s="193"/>
      <c r="PM1" s="193"/>
      <c r="PN1" s="193"/>
      <c r="PO1" s="193"/>
      <c r="PP1" s="193"/>
      <c r="PQ1" s="193"/>
      <c r="PR1" s="192" t="s">
        <v>988</v>
      </c>
      <c r="PS1" s="193"/>
      <c r="PT1" s="193"/>
      <c r="PU1" s="193"/>
      <c r="PV1" s="193"/>
      <c r="PW1" s="193"/>
      <c r="PX1" s="193"/>
      <c r="PY1" s="193"/>
      <c r="PZ1" s="192" t="s">
        <v>989</v>
      </c>
      <c r="QA1" s="193"/>
      <c r="QB1" s="193"/>
      <c r="QC1" s="193"/>
      <c r="QD1" s="193"/>
      <c r="QE1" s="193"/>
      <c r="QF1" s="193"/>
      <c r="QG1" s="193"/>
      <c r="QH1" s="192" t="s">
        <v>990</v>
      </c>
      <c r="QI1" s="193"/>
      <c r="QJ1" s="193"/>
      <c r="QK1" s="193"/>
      <c r="QL1" s="193"/>
      <c r="QM1" s="193"/>
      <c r="QN1" s="193"/>
      <c r="QO1" s="193"/>
      <c r="QP1" s="192" t="s">
        <v>991</v>
      </c>
      <c r="QQ1" s="193"/>
      <c r="QR1" s="193"/>
      <c r="QS1" s="193"/>
      <c r="QT1" s="193"/>
      <c r="QU1" s="193"/>
      <c r="QV1" s="193"/>
      <c r="QW1" s="193"/>
      <c r="QX1" s="192" t="s">
        <v>992</v>
      </c>
      <c r="QY1" s="193"/>
      <c r="QZ1" s="193"/>
      <c r="RA1" s="193"/>
      <c r="RB1" s="193"/>
      <c r="RC1" s="193"/>
      <c r="RD1" s="193"/>
      <c r="RE1" s="193"/>
      <c r="RF1" s="192" t="s">
        <v>993</v>
      </c>
      <c r="RG1" s="193"/>
      <c r="RH1" s="193"/>
      <c r="RI1" s="193"/>
      <c r="RJ1" s="193"/>
      <c r="RK1" s="193"/>
      <c r="RL1" s="193"/>
      <c r="RM1" s="193"/>
      <c r="RN1" s="192" t="s">
        <v>994</v>
      </c>
      <c r="RO1" s="193"/>
      <c r="RP1" s="193"/>
      <c r="RQ1" s="193"/>
      <c r="RR1" s="193"/>
      <c r="RS1" s="193"/>
      <c r="RT1" s="193"/>
      <c r="RU1" s="193"/>
      <c r="RV1" s="192" t="s">
        <v>995</v>
      </c>
      <c r="RW1" s="193"/>
      <c r="RX1" s="193"/>
      <c r="RY1" s="193"/>
      <c r="RZ1" s="193"/>
      <c r="SA1" s="193"/>
      <c r="SB1" s="193"/>
      <c r="SC1" s="193"/>
      <c r="SD1" s="192" t="s">
        <v>996</v>
      </c>
      <c r="SE1" s="193"/>
      <c r="SF1" s="193"/>
      <c r="SG1" s="193"/>
      <c r="SH1" s="193"/>
      <c r="SI1" s="193"/>
      <c r="SJ1" s="193"/>
      <c r="SK1" s="193"/>
      <c r="SL1" s="192" t="s">
        <v>997</v>
      </c>
      <c r="SM1" s="193"/>
      <c r="SN1" s="193"/>
      <c r="SO1" s="193"/>
      <c r="SP1" s="193"/>
      <c r="SQ1" s="193"/>
      <c r="SR1" s="193"/>
      <c r="SS1" s="193"/>
      <c r="ST1" s="192" t="s">
        <v>998</v>
      </c>
      <c r="SU1" s="193"/>
      <c r="SV1" s="193"/>
      <c r="SW1" s="193"/>
      <c r="SX1" s="193"/>
      <c r="SY1" s="193"/>
      <c r="SZ1" s="193"/>
      <c r="TA1" s="193"/>
      <c r="TB1" s="192" t="s">
        <v>999</v>
      </c>
      <c r="TC1" s="193"/>
      <c r="TD1" s="193"/>
      <c r="TE1" s="193"/>
      <c r="TF1" s="193"/>
      <c r="TG1" s="193"/>
      <c r="TH1" s="193"/>
      <c r="TI1" s="193"/>
      <c r="TJ1" s="192" t="s">
        <v>1000</v>
      </c>
      <c r="TK1" s="193"/>
      <c r="TL1" s="193"/>
      <c r="TM1" s="193"/>
      <c r="TN1" s="193"/>
      <c r="TO1" s="193"/>
      <c r="TP1" s="193"/>
      <c r="TQ1" s="193"/>
      <c r="TR1" s="192" t="s">
        <v>1001</v>
      </c>
      <c r="TS1" s="193"/>
      <c r="TT1" s="193"/>
      <c r="TU1" s="193"/>
      <c r="TV1" s="193"/>
      <c r="TW1" s="193"/>
      <c r="TX1" s="193"/>
      <c r="TY1" s="193"/>
      <c r="TZ1" s="192" t="s">
        <v>1002</v>
      </c>
      <c r="UA1" s="193"/>
      <c r="UB1" s="193"/>
      <c r="UC1" s="193"/>
      <c r="UD1" s="193"/>
      <c r="UE1" s="193"/>
      <c r="UF1" s="193"/>
      <c r="UG1" s="193"/>
      <c r="UH1" s="192" t="s">
        <v>1003</v>
      </c>
      <c r="UI1" s="193"/>
      <c r="UJ1" s="193"/>
      <c r="UK1" s="193"/>
      <c r="UL1" s="193"/>
      <c r="UM1" s="193"/>
      <c r="UN1" s="193"/>
      <c r="UO1" s="193"/>
      <c r="UP1" s="192" t="s">
        <v>1004</v>
      </c>
      <c r="UQ1" s="193"/>
      <c r="UR1" s="193"/>
      <c r="US1" s="193"/>
      <c r="UT1" s="193"/>
      <c r="UU1" s="193"/>
      <c r="UV1" s="193"/>
      <c r="UW1" s="193"/>
      <c r="UX1" s="192" t="s">
        <v>1005</v>
      </c>
      <c r="UY1" s="193"/>
      <c r="UZ1" s="193"/>
      <c r="VA1" s="193"/>
      <c r="VB1" s="193"/>
      <c r="VC1" s="193"/>
      <c r="VD1" s="193"/>
      <c r="VE1" s="193"/>
      <c r="VF1" s="192" t="s">
        <v>1006</v>
      </c>
      <c r="VG1" s="193"/>
      <c r="VH1" s="193"/>
      <c r="VI1" s="193"/>
      <c r="VJ1" s="193"/>
      <c r="VK1" s="193"/>
      <c r="VL1" s="193"/>
      <c r="VM1" s="193"/>
      <c r="VN1" s="192" t="s">
        <v>1007</v>
      </c>
      <c r="VO1" s="193"/>
      <c r="VP1" s="193"/>
      <c r="VQ1" s="193"/>
      <c r="VR1" s="193"/>
      <c r="VS1" s="193"/>
      <c r="VT1" s="193"/>
      <c r="VU1" s="193"/>
      <c r="VV1" s="192" t="s">
        <v>1008</v>
      </c>
      <c r="VW1" s="193"/>
      <c r="VX1" s="193"/>
      <c r="VY1" s="193"/>
      <c r="VZ1" s="193"/>
      <c r="WA1" s="193"/>
      <c r="WB1" s="193"/>
      <c r="WC1" s="193"/>
      <c r="WD1" s="192" t="s">
        <v>1009</v>
      </c>
      <c r="WE1" s="193"/>
      <c r="WF1" s="193"/>
      <c r="WG1" s="193"/>
      <c r="WH1" s="193"/>
      <c r="WI1" s="193"/>
      <c r="WJ1" s="193"/>
      <c r="WK1" s="193"/>
      <c r="WL1" s="192" t="s">
        <v>1010</v>
      </c>
      <c r="WM1" s="193"/>
      <c r="WN1" s="193"/>
      <c r="WO1" s="193"/>
      <c r="WP1" s="193"/>
      <c r="WQ1" s="193"/>
      <c r="WR1" s="193"/>
      <c r="WS1" s="193"/>
      <c r="WT1" s="192" t="s">
        <v>1011</v>
      </c>
      <c r="WU1" s="193"/>
      <c r="WV1" s="193"/>
      <c r="WW1" s="193"/>
      <c r="WX1" s="193"/>
      <c r="WY1" s="193"/>
      <c r="WZ1" s="193"/>
      <c r="XA1" s="193"/>
      <c r="XB1" s="192" t="s">
        <v>1012</v>
      </c>
      <c r="XC1" s="193"/>
      <c r="XD1" s="193"/>
      <c r="XE1" s="193"/>
      <c r="XF1" s="193"/>
      <c r="XG1" s="193"/>
      <c r="XH1" s="193"/>
      <c r="XI1" s="193"/>
      <c r="XJ1" s="192" t="s">
        <v>1013</v>
      </c>
      <c r="XK1" s="193"/>
      <c r="XL1" s="193"/>
      <c r="XM1" s="193"/>
      <c r="XN1" s="193"/>
      <c r="XO1" s="193"/>
      <c r="XP1" s="193"/>
      <c r="XQ1" s="193"/>
      <c r="XR1" s="192" t="s">
        <v>1014</v>
      </c>
      <c r="XS1" s="193"/>
      <c r="XT1" s="193"/>
      <c r="XU1" s="193"/>
      <c r="XV1" s="193"/>
      <c r="XW1" s="193"/>
      <c r="XX1" s="193"/>
      <c r="XY1" s="193"/>
      <c r="XZ1" s="192" t="s">
        <v>1015</v>
      </c>
      <c r="YA1" s="193"/>
      <c r="YB1" s="193"/>
      <c r="YC1" s="193"/>
      <c r="YD1" s="193"/>
      <c r="YE1" s="193"/>
      <c r="YF1" s="193"/>
      <c r="YG1" s="193"/>
      <c r="YH1" s="192" t="s">
        <v>1016</v>
      </c>
      <c r="YI1" s="193"/>
      <c r="YJ1" s="193"/>
      <c r="YK1" s="193"/>
      <c r="YL1" s="193"/>
      <c r="YM1" s="193"/>
      <c r="YN1" s="193"/>
      <c r="YO1" s="193"/>
      <c r="YP1" s="192" t="s">
        <v>1017</v>
      </c>
      <c r="YQ1" s="193"/>
      <c r="YR1" s="193"/>
      <c r="YS1" s="193"/>
      <c r="YT1" s="193"/>
      <c r="YU1" s="193"/>
      <c r="YV1" s="193"/>
      <c r="YW1" s="193"/>
      <c r="YX1" s="192" t="s">
        <v>1018</v>
      </c>
      <c r="YY1" s="193"/>
      <c r="YZ1" s="193"/>
      <c r="ZA1" s="193"/>
      <c r="ZB1" s="193"/>
      <c r="ZC1" s="193"/>
      <c r="ZD1" s="193"/>
      <c r="ZE1" s="193"/>
      <c r="ZF1" s="192" t="s">
        <v>1019</v>
      </c>
      <c r="ZG1" s="193"/>
      <c r="ZH1" s="193"/>
      <c r="ZI1" s="193"/>
      <c r="ZJ1" s="193"/>
      <c r="ZK1" s="193"/>
      <c r="ZL1" s="193"/>
      <c r="ZM1" s="193"/>
      <c r="ZN1" s="192" t="s">
        <v>1020</v>
      </c>
      <c r="ZO1" s="193"/>
      <c r="ZP1" s="193"/>
      <c r="ZQ1" s="193"/>
      <c r="ZR1" s="193"/>
      <c r="ZS1" s="193"/>
      <c r="ZT1" s="193"/>
      <c r="ZU1" s="193"/>
      <c r="ZV1" s="192" t="s">
        <v>1021</v>
      </c>
      <c r="ZW1" s="193"/>
      <c r="ZX1" s="193"/>
      <c r="ZY1" s="193"/>
      <c r="ZZ1" s="193"/>
      <c r="AAA1" s="193"/>
      <c r="AAB1" s="193"/>
      <c r="AAC1" s="193"/>
      <c r="AAD1" s="192" t="s">
        <v>1022</v>
      </c>
      <c r="AAE1" s="193"/>
      <c r="AAF1" s="193"/>
      <c r="AAG1" s="193"/>
      <c r="AAH1" s="193"/>
      <c r="AAI1" s="193"/>
      <c r="AAJ1" s="193"/>
      <c r="AAK1" s="193"/>
      <c r="AAL1" s="192" t="s">
        <v>1023</v>
      </c>
      <c r="AAM1" s="193"/>
      <c r="AAN1" s="193"/>
      <c r="AAO1" s="193"/>
      <c r="AAP1" s="193"/>
      <c r="AAQ1" s="193"/>
      <c r="AAR1" s="193"/>
      <c r="AAS1" s="193"/>
      <c r="AAT1" s="192" t="s">
        <v>1024</v>
      </c>
      <c r="AAU1" s="193"/>
      <c r="AAV1" s="193"/>
      <c r="AAW1" s="193"/>
      <c r="AAX1" s="193"/>
      <c r="AAY1" s="193"/>
      <c r="AAZ1" s="193"/>
      <c r="ABA1" s="193"/>
      <c r="ABB1" s="192" t="s">
        <v>1025</v>
      </c>
      <c r="ABC1" s="193"/>
      <c r="ABD1" s="193"/>
      <c r="ABE1" s="193"/>
      <c r="ABF1" s="193"/>
      <c r="ABG1" s="193"/>
      <c r="ABH1" s="193"/>
      <c r="ABI1" s="193"/>
      <c r="ABJ1" s="192" t="s">
        <v>1026</v>
      </c>
      <c r="ABK1" s="193"/>
      <c r="ABL1" s="193"/>
      <c r="ABM1" s="193"/>
      <c r="ABN1" s="193"/>
      <c r="ABO1" s="193"/>
      <c r="ABP1" s="193"/>
      <c r="ABQ1" s="193"/>
      <c r="ABR1" s="192" t="s">
        <v>1027</v>
      </c>
      <c r="ABS1" s="193"/>
      <c r="ABT1" s="193"/>
      <c r="ABU1" s="193"/>
      <c r="ABV1" s="193"/>
      <c r="ABW1" s="193"/>
      <c r="ABX1" s="193"/>
      <c r="ABY1" s="193"/>
      <c r="ABZ1" s="192" t="s">
        <v>1028</v>
      </c>
      <c r="ACA1" s="193"/>
      <c r="ACB1" s="193"/>
      <c r="ACC1" s="193"/>
      <c r="ACD1" s="193"/>
      <c r="ACE1" s="193"/>
      <c r="ACF1" s="193"/>
      <c r="ACG1" s="193"/>
      <c r="ACH1" s="192" t="s">
        <v>1029</v>
      </c>
      <c r="ACI1" s="193"/>
      <c r="ACJ1" s="193"/>
      <c r="ACK1" s="193"/>
      <c r="ACL1" s="193"/>
      <c r="ACM1" s="193"/>
      <c r="ACN1" s="193"/>
      <c r="ACO1" s="193"/>
      <c r="ACP1" s="192" t="s">
        <v>1030</v>
      </c>
      <c r="ACQ1" s="193"/>
      <c r="ACR1" s="193"/>
      <c r="ACS1" s="193"/>
      <c r="ACT1" s="193"/>
      <c r="ACU1" s="193"/>
      <c r="ACV1" s="193"/>
      <c r="ACW1" s="193"/>
      <c r="ACX1" s="192" t="s">
        <v>1031</v>
      </c>
      <c r="ACY1" s="193"/>
      <c r="ACZ1" s="193"/>
      <c r="ADA1" s="193"/>
      <c r="ADB1" s="193"/>
      <c r="ADC1" s="193"/>
      <c r="ADD1" s="193"/>
      <c r="ADE1" s="193"/>
      <c r="ADF1" s="194" t="s">
        <v>1032</v>
      </c>
      <c r="ADG1" s="193"/>
      <c r="ADH1" s="193"/>
      <c r="ADI1" s="193"/>
      <c r="ADJ1" s="193"/>
      <c r="ADK1" s="193"/>
      <c r="ADL1" s="193"/>
      <c r="ADM1" s="193"/>
      <c r="ADN1" s="194" t="s">
        <v>1033</v>
      </c>
      <c r="ADO1" s="193"/>
      <c r="ADP1" s="193"/>
      <c r="ADQ1" s="193"/>
      <c r="ADR1" s="193"/>
      <c r="ADS1" s="193"/>
      <c r="ADT1" s="193"/>
      <c r="ADU1" s="193"/>
    </row>
    <row r="2" spans="1:801" ht="15.75" customHeight="1">
      <c r="A2" s="81" t="s">
        <v>1034</v>
      </c>
      <c r="B2" s="82" t="s">
        <v>1035</v>
      </c>
      <c r="C2" s="23" t="s">
        <v>1036</v>
      </c>
      <c r="D2" s="23" t="s">
        <v>1037</v>
      </c>
      <c r="E2" s="23" t="s">
        <v>1038</v>
      </c>
      <c r="F2" s="23" t="s">
        <v>1039</v>
      </c>
      <c r="G2" s="23" t="s">
        <v>1040</v>
      </c>
      <c r="H2" s="23" t="s">
        <v>1041</v>
      </c>
      <c r="I2" s="23" t="s">
        <v>1042</v>
      </c>
      <c r="J2" s="82" t="s">
        <v>1043</v>
      </c>
      <c r="K2" s="23" t="s">
        <v>1044</v>
      </c>
      <c r="L2" s="23" t="s">
        <v>1045</v>
      </c>
      <c r="M2" s="23" t="s">
        <v>1046</v>
      </c>
      <c r="N2" s="23" t="s">
        <v>1047</v>
      </c>
      <c r="O2" s="23" t="s">
        <v>1048</v>
      </c>
      <c r="P2" s="23" t="s">
        <v>1049</v>
      </c>
      <c r="Q2" s="23" t="s">
        <v>1050</v>
      </c>
      <c r="R2" s="82" t="s">
        <v>1051</v>
      </c>
      <c r="S2" s="23" t="s">
        <v>1052</v>
      </c>
      <c r="T2" s="23" t="s">
        <v>1053</v>
      </c>
      <c r="U2" s="23" t="s">
        <v>1054</v>
      </c>
      <c r="V2" s="23" t="s">
        <v>1055</v>
      </c>
      <c r="W2" s="23" t="s">
        <v>1056</v>
      </c>
      <c r="X2" s="23" t="s">
        <v>1057</v>
      </c>
      <c r="Y2" s="23" t="s">
        <v>1058</v>
      </c>
      <c r="Z2" s="82" t="s">
        <v>1059</v>
      </c>
      <c r="AA2" s="23" t="s">
        <v>1060</v>
      </c>
      <c r="AB2" s="23" t="s">
        <v>1061</v>
      </c>
      <c r="AC2" s="23" t="s">
        <v>1062</v>
      </c>
      <c r="AD2" s="23" t="s">
        <v>1063</v>
      </c>
      <c r="AE2" s="23" t="s">
        <v>1064</v>
      </c>
      <c r="AF2" s="23" t="s">
        <v>1065</v>
      </c>
      <c r="AG2" s="23" t="s">
        <v>1066</v>
      </c>
      <c r="AH2" s="82" t="s">
        <v>1067</v>
      </c>
      <c r="AI2" s="23" t="s">
        <v>1068</v>
      </c>
      <c r="AJ2" s="23" t="s">
        <v>1069</v>
      </c>
      <c r="AK2" s="23" t="s">
        <v>1070</v>
      </c>
      <c r="AL2" s="23" t="s">
        <v>1071</v>
      </c>
      <c r="AM2" s="23" t="s">
        <v>1072</v>
      </c>
      <c r="AN2" s="23" t="s">
        <v>1073</v>
      </c>
      <c r="AO2" s="23" t="s">
        <v>1074</v>
      </c>
      <c r="AP2" s="82" t="s">
        <v>1075</v>
      </c>
      <c r="AQ2" s="23" t="s">
        <v>1076</v>
      </c>
      <c r="AR2" s="23" t="s">
        <v>1077</v>
      </c>
      <c r="AS2" s="23" t="s">
        <v>1078</v>
      </c>
      <c r="AT2" s="23" t="s">
        <v>1079</v>
      </c>
      <c r="AU2" s="23" t="s">
        <v>1080</v>
      </c>
      <c r="AV2" s="23" t="s">
        <v>1081</v>
      </c>
      <c r="AW2" s="23" t="s">
        <v>1082</v>
      </c>
      <c r="AX2" s="82" t="s">
        <v>1083</v>
      </c>
      <c r="AY2" s="23" t="s">
        <v>1084</v>
      </c>
      <c r="AZ2" s="23" t="s">
        <v>1085</v>
      </c>
      <c r="BA2" s="23" t="s">
        <v>1086</v>
      </c>
      <c r="BB2" s="23" t="s">
        <v>1087</v>
      </c>
      <c r="BC2" s="23" t="s">
        <v>1088</v>
      </c>
      <c r="BD2" s="23" t="s">
        <v>1089</v>
      </c>
      <c r="BE2" s="23" t="s">
        <v>1090</v>
      </c>
      <c r="BF2" s="82" t="s">
        <v>1091</v>
      </c>
      <c r="BG2" s="23" t="s">
        <v>1092</v>
      </c>
      <c r="BH2" s="23" t="s">
        <v>1093</v>
      </c>
      <c r="BI2" s="23" t="s">
        <v>1094</v>
      </c>
      <c r="BJ2" s="23" t="s">
        <v>1095</v>
      </c>
      <c r="BK2" s="23" t="s">
        <v>1096</v>
      </c>
      <c r="BL2" s="23" t="s">
        <v>1097</v>
      </c>
      <c r="BM2" s="23" t="s">
        <v>1098</v>
      </c>
      <c r="BN2" s="82" t="s">
        <v>1099</v>
      </c>
      <c r="BO2" s="23" t="s">
        <v>1100</v>
      </c>
      <c r="BP2" s="23" t="s">
        <v>1101</v>
      </c>
      <c r="BQ2" s="23" t="s">
        <v>1102</v>
      </c>
      <c r="BR2" s="23" t="s">
        <v>1103</v>
      </c>
      <c r="BS2" s="23" t="s">
        <v>1104</v>
      </c>
      <c r="BT2" s="23" t="s">
        <v>1105</v>
      </c>
      <c r="BU2" s="23" t="s">
        <v>1106</v>
      </c>
      <c r="BV2" s="82" t="s">
        <v>1107</v>
      </c>
      <c r="BW2" s="23" t="s">
        <v>1108</v>
      </c>
      <c r="BX2" s="23" t="s">
        <v>1109</v>
      </c>
      <c r="BY2" s="23" t="s">
        <v>1110</v>
      </c>
      <c r="BZ2" s="23" t="s">
        <v>1111</v>
      </c>
      <c r="CA2" s="23" t="s">
        <v>1112</v>
      </c>
      <c r="CB2" s="23" t="s">
        <v>1113</v>
      </c>
      <c r="CC2" s="23" t="s">
        <v>1114</v>
      </c>
      <c r="CD2" s="82" t="s">
        <v>1115</v>
      </c>
      <c r="CE2" s="23" t="s">
        <v>1116</v>
      </c>
      <c r="CF2" s="23" t="s">
        <v>1117</v>
      </c>
      <c r="CG2" s="23" t="s">
        <v>1118</v>
      </c>
      <c r="CH2" s="23" t="s">
        <v>1119</v>
      </c>
      <c r="CI2" s="23" t="s">
        <v>1120</v>
      </c>
      <c r="CJ2" s="23" t="s">
        <v>1121</v>
      </c>
      <c r="CK2" s="23" t="s">
        <v>1122</v>
      </c>
      <c r="CL2" s="82" t="s">
        <v>1123</v>
      </c>
      <c r="CM2" s="23" t="s">
        <v>1124</v>
      </c>
      <c r="CN2" s="23" t="s">
        <v>1125</v>
      </c>
      <c r="CO2" s="23" t="s">
        <v>1126</v>
      </c>
      <c r="CP2" s="23" t="s">
        <v>1127</v>
      </c>
      <c r="CQ2" s="23" t="s">
        <v>1128</v>
      </c>
      <c r="CR2" s="23" t="s">
        <v>1129</v>
      </c>
      <c r="CS2" s="23" t="s">
        <v>1130</v>
      </c>
      <c r="CT2" s="82" t="s">
        <v>1131</v>
      </c>
      <c r="CU2" s="23" t="s">
        <v>1132</v>
      </c>
      <c r="CV2" s="23" t="s">
        <v>1133</v>
      </c>
      <c r="CW2" s="23" t="s">
        <v>1134</v>
      </c>
      <c r="CX2" s="23" t="s">
        <v>1135</v>
      </c>
      <c r="CY2" s="23" t="s">
        <v>1136</v>
      </c>
      <c r="CZ2" s="23" t="s">
        <v>1137</v>
      </c>
      <c r="DA2" s="23" t="s">
        <v>1138</v>
      </c>
      <c r="DB2" s="82" t="s">
        <v>1139</v>
      </c>
      <c r="DC2" s="23" t="s">
        <v>1140</v>
      </c>
      <c r="DD2" s="23" t="s">
        <v>1141</v>
      </c>
      <c r="DE2" s="23" t="s">
        <v>1142</v>
      </c>
      <c r="DF2" s="23" t="s">
        <v>1143</v>
      </c>
      <c r="DG2" s="23" t="s">
        <v>1144</v>
      </c>
      <c r="DH2" s="23" t="s">
        <v>1145</v>
      </c>
      <c r="DI2" s="23" t="s">
        <v>1146</v>
      </c>
      <c r="DJ2" s="82" t="s">
        <v>1147</v>
      </c>
      <c r="DK2" s="23" t="s">
        <v>1148</v>
      </c>
      <c r="DL2" s="23" t="s">
        <v>1149</v>
      </c>
      <c r="DM2" s="23" t="s">
        <v>1150</v>
      </c>
      <c r="DN2" s="23" t="s">
        <v>1151</v>
      </c>
      <c r="DO2" s="23" t="s">
        <v>1152</v>
      </c>
      <c r="DP2" s="23" t="s">
        <v>1153</v>
      </c>
      <c r="DQ2" s="23" t="s">
        <v>1154</v>
      </c>
      <c r="DR2" s="82" t="s">
        <v>1155</v>
      </c>
      <c r="DS2" s="23" t="s">
        <v>1156</v>
      </c>
      <c r="DT2" s="23" t="s">
        <v>1157</v>
      </c>
      <c r="DU2" s="23" t="s">
        <v>1158</v>
      </c>
      <c r="DV2" s="23" t="s">
        <v>1159</v>
      </c>
      <c r="DW2" s="23" t="s">
        <v>1160</v>
      </c>
      <c r="DX2" s="23" t="s">
        <v>1161</v>
      </c>
      <c r="DY2" s="23" t="s">
        <v>1162</v>
      </c>
      <c r="DZ2" s="82" t="s">
        <v>1163</v>
      </c>
      <c r="EA2" s="23" t="s">
        <v>1164</v>
      </c>
      <c r="EB2" s="23" t="s">
        <v>1165</v>
      </c>
      <c r="EC2" s="23" t="s">
        <v>1166</v>
      </c>
      <c r="ED2" s="23" t="s">
        <v>1167</v>
      </c>
      <c r="EE2" s="23" t="s">
        <v>1168</v>
      </c>
      <c r="EF2" s="23" t="s">
        <v>1169</v>
      </c>
      <c r="EG2" s="23" t="s">
        <v>1170</v>
      </c>
      <c r="EH2" s="82" t="s">
        <v>1171</v>
      </c>
      <c r="EI2" s="23" t="s">
        <v>1172</v>
      </c>
      <c r="EJ2" s="23" t="s">
        <v>1173</v>
      </c>
      <c r="EK2" s="23" t="s">
        <v>1174</v>
      </c>
      <c r="EL2" s="23" t="s">
        <v>1175</v>
      </c>
      <c r="EM2" s="23" t="s">
        <v>1176</v>
      </c>
      <c r="EN2" s="23" t="s">
        <v>1177</v>
      </c>
      <c r="EO2" s="23" t="s">
        <v>1178</v>
      </c>
      <c r="EP2" s="82" t="s">
        <v>1179</v>
      </c>
      <c r="EQ2" s="23" t="s">
        <v>1180</v>
      </c>
      <c r="ER2" s="23" t="s">
        <v>1181</v>
      </c>
      <c r="ES2" s="23" t="s">
        <v>1182</v>
      </c>
      <c r="ET2" s="23" t="s">
        <v>1183</v>
      </c>
      <c r="EU2" s="23" t="s">
        <v>1184</v>
      </c>
      <c r="EV2" s="23" t="s">
        <v>1185</v>
      </c>
      <c r="EW2" s="23" t="s">
        <v>1186</v>
      </c>
      <c r="EX2" s="82" t="s">
        <v>1187</v>
      </c>
      <c r="EY2" s="23" t="s">
        <v>1188</v>
      </c>
      <c r="EZ2" s="23" t="s">
        <v>1189</v>
      </c>
      <c r="FA2" s="23" t="s">
        <v>1190</v>
      </c>
      <c r="FB2" s="23" t="s">
        <v>1191</v>
      </c>
      <c r="FC2" s="23" t="s">
        <v>1192</v>
      </c>
      <c r="FD2" s="23" t="s">
        <v>1193</v>
      </c>
      <c r="FE2" s="23" t="s">
        <v>1194</v>
      </c>
      <c r="FF2" s="82" t="s">
        <v>1195</v>
      </c>
      <c r="FG2" s="23" t="s">
        <v>1196</v>
      </c>
      <c r="FH2" s="23" t="s">
        <v>1197</v>
      </c>
      <c r="FI2" s="23" t="s">
        <v>1198</v>
      </c>
      <c r="FJ2" s="23" t="s">
        <v>1199</v>
      </c>
      <c r="FK2" s="23" t="s">
        <v>1200</v>
      </c>
      <c r="FL2" s="23" t="s">
        <v>1201</v>
      </c>
      <c r="FM2" s="23" t="s">
        <v>1202</v>
      </c>
      <c r="FN2" s="82" t="s">
        <v>1203</v>
      </c>
      <c r="FO2" s="23" t="s">
        <v>1204</v>
      </c>
      <c r="FP2" s="23" t="s">
        <v>1205</v>
      </c>
      <c r="FQ2" s="23" t="s">
        <v>1206</v>
      </c>
      <c r="FR2" s="23" t="s">
        <v>1207</v>
      </c>
      <c r="FS2" s="23" t="s">
        <v>1208</v>
      </c>
      <c r="FT2" s="23" t="s">
        <v>1209</v>
      </c>
      <c r="FU2" s="23" t="s">
        <v>1210</v>
      </c>
      <c r="FV2" s="82" t="s">
        <v>1211</v>
      </c>
      <c r="FW2" s="23" t="s">
        <v>1212</v>
      </c>
      <c r="FX2" s="23" t="s">
        <v>1213</v>
      </c>
      <c r="FY2" s="23" t="s">
        <v>1214</v>
      </c>
      <c r="FZ2" s="23" t="s">
        <v>1215</v>
      </c>
      <c r="GA2" s="23" t="s">
        <v>1216</v>
      </c>
      <c r="GB2" s="23" t="s">
        <v>1217</v>
      </c>
      <c r="GC2" s="23" t="s">
        <v>1218</v>
      </c>
      <c r="GD2" s="82" t="s">
        <v>1219</v>
      </c>
      <c r="GE2" s="23" t="s">
        <v>1220</v>
      </c>
      <c r="GF2" s="23" t="s">
        <v>1221</v>
      </c>
      <c r="GG2" s="23" t="s">
        <v>1222</v>
      </c>
      <c r="GH2" s="23" t="s">
        <v>1223</v>
      </c>
      <c r="GI2" s="23" t="s">
        <v>1224</v>
      </c>
      <c r="GJ2" s="23" t="s">
        <v>1225</v>
      </c>
      <c r="GK2" s="23" t="s">
        <v>1226</v>
      </c>
      <c r="GL2" s="82" t="s">
        <v>1227</v>
      </c>
      <c r="GM2" s="23" t="s">
        <v>1228</v>
      </c>
      <c r="GN2" s="23" t="s">
        <v>1229</v>
      </c>
      <c r="GO2" s="23" t="s">
        <v>1230</v>
      </c>
      <c r="GP2" s="23" t="s">
        <v>1231</v>
      </c>
      <c r="GQ2" s="23" t="s">
        <v>1232</v>
      </c>
      <c r="GR2" s="23" t="s">
        <v>1233</v>
      </c>
      <c r="GS2" s="23" t="s">
        <v>1234</v>
      </c>
      <c r="GT2" s="82" t="s">
        <v>1235</v>
      </c>
      <c r="GU2" s="23" t="s">
        <v>1236</v>
      </c>
      <c r="GV2" s="23" t="s">
        <v>1237</v>
      </c>
      <c r="GW2" s="23" t="s">
        <v>1238</v>
      </c>
      <c r="GX2" s="23" t="s">
        <v>1239</v>
      </c>
      <c r="GY2" s="23" t="s">
        <v>1240</v>
      </c>
      <c r="GZ2" s="23" t="s">
        <v>1241</v>
      </c>
      <c r="HA2" s="23" t="s">
        <v>1242</v>
      </c>
      <c r="HB2" s="82" t="s">
        <v>1243</v>
      </c>
      <c r="HC2" s="23" t="s">
        <v>1244</v>
      </c>
      <c r="HD2" s="23" t="s">
        <v>1245</v>
      </c>
      <c r="HE2" s="23" t="s">
        <v>1246</v>
      </c>
      <c r="HF2" s="23" t="s">
        <v>1247</v>
      </c>
      <c r="HG2" s="23" t="s">
        <v>1248</v>
      </c>
      <c r="HH2" s="23" t="s">
        <v>1249</v>
      </c>
      <c r="HI2" s="23" t="s">
        <v>1250</v>
      </c>
      <c r="HJ2" s="82" t="s">
        <v>1251</v>
      </c>
      <c r="HK2" s="23" t="s">
        <v>1252</v>
      </c>
      <c r="HL2" s="23" t="s">
        <v>1253</v>
      </c>
      <c r="HM2" s="23" t="s">
        <v>1254</v>
      </c>
      <c r="HN2" s="23" t="s">
        <v>1255</v>
      </c>
      <c r="HO2" s="23" t="s">
        <v>1256</v>
      </c>
      <c r="HP2" s="23" t="s">
        <v>1257</v>
      </c>
      <c r="HQ2" s="23" t="s">
        <v>1258</v>
      </c>
      <c r="HR2" s="82" t="s">
        <v>1259</v>
      </c>
      <c r="HS2" s="23" t="s">
        <v>1260</v>
      </c>
      <c r="HT2" s="23" t="s">
        <v>1261</v>
      </c>
      <c r="HU2" s="23" t="s">
        <v>1262</v>
      </c>
      <c r="HV2" s="23" t="s">
        <v>1263</v>
      </c>
      <c r="HW2" s="23" t="s">
        <v>1264</v>
      </c>
      <c r="HX2" s="23" t="s">
        <v>1265</v>
      </c>
      <c r="HY2" s="23" t="s">
        <v>1266</v>
      </c>
      <c r="HZ2" s="82" t="s">
        <v>1267</v>
      </c>
      <c r="IA2" s="23" t="s">
        <v>1268</v>
      </c>
      <c r="IB2" s="23" t="s">
        <v>1269</v>
      </c>
      <c r="IC2" s="23" t="s">
        <v>1270</v>
      </c>
      <c r="ID2" s="23" t="s">
        <v>1271</v>
      </c>
      <c r="IE2" s="23" t="s">
        <v>1272</v>
      </c>
      <c r="IF2" s="23" t="s">
        <v>1273</v>
      </c>
      <c r="IG2" s="23" t="s">
        <v>1274</v>
      </c>
      <c r="IH2" s="82" t="s">
        <v>1275</v>
      </c>
      <c r="II2" s="23" t="s">
        <v>1276</v>
      </c>
      <c r="IJ2" s="23" t="s">
        <v>1277</v>
      </c>
      <c r="IK2" s="23" t="s">
        <v>1278</v>
      </c>
      <c r="IL2" s="23" t="s">
        <v>1279</v>
      </c>
      <c r="IM2" s="23" t="s">
        <v>1280</v>
      </c>
      <c r="IN2" s="23" t="s">
        <v>1281</v>
      </c>
      <c r="IO2" s="23" t="s">
        <v>1282</v>
      </c>
      <c r="IP2" s="82" t="s">
        <v>1283</v>
      </c>
      <c r="IQ2" s="23" t="s">
        <v>1284</v>
      </c>
      <c r="IR2" s="23" t="s">
        <v>1285</v>
      </c>
      <c r="IS2" s="23" t="s">
        <v>1286</v>
      </c>
      <c r="IT2" s="23" t="s">
        <v>1287</v>
      </c>
      <c r="IU2" s="23" t="s">
        <v>1288</v>
      </c>
      <c r="IV2" s="23" t="s">
        <v>1289</v>
      </c>
      <c r="IW2" s="23" t="s">
        <v>1290</v>
      </c>
      <c r="IX2" s="82" t="s">
        <v>1291</v>
      </c>
      <c r="IY2" s="23" t="s">
        <v>1292</v>
      </c>
      <c r="IZ2" s="23" t="s">
        <v>1293</v>
      </c>
      <c r="JA2" s="23" t="s">
        <v>1294</v>
      </c>
      <c r="JB2" s="23" t="s">
        <v>1295</v>
      </c>
      <c r="JC2" s="23" t="s">
        <v>1296</v>
      </c>
      <c r="JD2" s="23" t="s">
        <v>1297</v>
      </c>
      <c r="JE2" s="23" t="s">
        <v>1298</v>
      </c>
      <c r="JF2" s="82" t="s">
        <v>1299</v>
      </c>
      <c r="JG2" s="23" t="s">
        <v>1300</v>
      </c>
      <c r="JH2" s="23" t="s">
        <v>1301</v>
      </c>
      <c r="JI2" s="23" t="s">
        <v>1302</v>
      </c>
      <c r="JJ2" s="23" t="s">
        <v>1303</v>
      </c>
      <c r="JK2" s="23" t="s">
        <v>1304</v>
      </c>
      <c r="JL2" s="23" t="s">
        <v>1305</v>
      </c>
      <c r="JM2" s="23" t="s">
        <v>1306</v>
      </c>
      <c r="JN2" s="82" t="s">
        <v>1307</v>
      </c>
      <c r="JO2" s="23" t="s">
        <v>1308</v>
      </c>
      <c r="JP2" s="23" t="s">
        <v>1309</v>
      </c>
      <c r="JQ2" s="23" t="s">
        <v>1310</v>
      </c>
      <c r="JR2" s="23" t="s">
        <v>1311</v>
      </c>
      <c r="JS2" s="23" t="s">
        <v>1312</v>
      </c>
      <c r="JT2" s="23" t="s">
        <v>1313</v>
      </c>
      <c r="JU2" s="23" t="s">
        <v>1314</v>
      </c>
      <c r="JV2" s="82" t="s">
        <v>1315</v>
      </c>
      <c r="JW2" s="23" t="s">
        <v>1316</v>
      </c>
      <c r="JX2" s="23" t="s">
        <v>1317</v>
      </c>
      <c r="JY2" s="23" t="s">
        <v>1318</v>
      </c>
      <c r="JZ2" s="23" t="s">
        <v>1319</v>
      </c>
      <c r="KA2" s="23" t="s">
        <v>1320</v>
      </c>
      <c r="KB2" s="23" t="s">
        <v>1321</v>
      </c>
      <c r="KC2" s="23" t="s">
        <v>1322</v>
      </c>
      <c r="KD2" s="82" t="s">
        <v>1323</v>
      </c>
      <c r="KE2" s="23" t="s">
        <v>1324</v>
      </c>
      <c r="KF2" s="23" t="s">
        <v>1325</v>
      </c>
      <c r="KG2" s="23" t="s">
        <v>1326</v>
      </c>
      <c r="KH2" s="23" t="s">
        <v>1327</v>
      </c>
      <c r="KI2" s="23" t="s">
        <v>1328</v>
      </c>
      <c r="KJ2" s="23" t="s">
        <v>1329</v>
      </c>
      <c r="KK2" s="23" t="s">
        <v>1330</v>
      </c>
      <c r="KL2" s="82" t="s">
        <v>1331</v>
      </c>
      <c r="KM2" s="23" t="s">
        <v>1332</v>
      </c>
      <c r="KN2" s="23" t="s">
        <v>1333</v>
      </c>
      <c r="KO2" s="23" t="s">
        <v>1334</v>
      </c>
      <c r="KP2" s="23" t="s">
        <v>1335</v>
      </c>
      <c r="KQ2" s="23" t="s">
        <v>1336</v>
      </c>
      <c r="KR2" s="23" t="s">
        <v>1337</v>
      </c>
      <c r="KS2" s="23" t="s">
        <v>1338</v>
      </c>
      <c r="KT2" s="82" t="s">
        <v>1339</v>
      </c>
      <c r="KU2" s="23" t="s">
        <v>1340</v>
      </c>
      <c r="KV2" s="23" t="s">
        <v>1341</v>
      </c>
      <c r="KW2" s="23" t="s">
        <v>1342</v>
      </c>
      <c r="KX2" s="23" t="s">
        <v>1343</v>
      </c>
      <c r="KY2" s="23" t="s">
        <v>1344</v>
      </c>
      <c r="KZ2" s="23" t="s">
        <v>1345</v>
      </c>
      <c r="LA2" s="23" t="s">
        <v>1346</v>
      </c>
      <c r="LB2" s="82" t="s">
        <v>1347</v>
      </c>
      <c r="LC2" s="23" t="s">
        <v>1348</v>
      </c>
      <c r="LD2" s="23" t="s">
        <v>1349</v>
      </c>
      <c r="LE2" s="23" t="s">
        <v>1350</v>
      </c>
      <c r="LF2" s="23" t="s">
        <v>1351</v>
      </c>
      <c r="LG2" s="23" t="s">
        <v>1352</v>
      </c>
      <c r="LH2" s="23" t="s">
        <v>1353</v>
      </c>
      <c r="LI2" s="23" t="s">
        <v>1354</v>
      </c>
      <c r="LJ2" s="82" t="s">
        <v>1355</v>
      </c>
      <c r="LK2" s="23" t="s">
        <v>1356</v>
      </c>
      <c r="LL2" s="23" t="s">
        <v>1357</v>
      </c>
      <c r="LM2" s="23" t="s">
        <v>1358</v>
      </c>
      <c r="LN2" s="23" t="s">
        <v>1359</v>
      </c>
      <c r="LO2" s="23" t="s">
        <v>1360</v>
      </c>
      <c r="LP2" s="23" t="s">
        <v>1361</v>
      </c>
      <c r="LQ2" s="23" t="s">
        <v>1362</v>
      </c>
      <c r="LR2" s="82" t="s">
        <v>1363</v>
      </c>
      <c r="LS2" s="23" t="s">
        <v>1364</v>
      </c>
      <c r="LT2" s="23" t="s">
        <v>1365</v>
      </c>
      <c r="LU2" s="23" t="s">
        <v>1366</v>
      </c>
      <c r="LV2" s="23" t="s">
        <v>1367</v>
      </c>
      <c r="LW2" s="23" t="s">
        <v>1368</v>
      </c>
      <c r="LX2" s="23" t="s">
        <v>1369</v>
      </c>
      <c r="LY2" s="23" t="s">
        <v>1370</v>
      </c>
      <c r="LZ2" s="82" t="s">
        <v>1371</v>
      </c>
      <c r="MA2" s="23" t="s">
        <v>1372</v>
      </c>
      <c r="MB2" s="23" t="s">
        <v>1373</v>
      </c>
      <c r="MC2" s="23" t="s">
        <v>1374</v>
      </c>
      <c r="MD2" s="23" t="s">
        <v>1375</v>
      </c>
      <c r="ME2" s="23" t="s">
        <v>1376</v>
      </c>
      <c r="MF2" s="23" t="s">
        <v>1377</v>
      </c>
      <c r="MG2" s="23" t="s">
        <v>1378</v>
      </c>
      <c r="MH2" s="82" t="s">
        <v>1379</v>
      </c>
      <c r="MI2" s="23" t="s">
        <v>1380</v>
      </c>
      <c r="MJ2" s="23" t="s">
        <v>1381</v>
      </c>
      <c r="MK2" s="23" t="s">
        <v>1382</v>
      </c>
      <c r="ML2" s="23" t="s">
        <v>1383</v>
      </c>
      <c r="MM2" s="23" t="s">
        <v>1384</v>
      </c>
      <c r="MN2" s="23" t="s">
        <v>1385</v>
      </c>
      <c r="MO2" s="23" t="s">
        <v>1386</v>
      </c>
      <c r="MP2" s="82" t="s">
        <v>1387</v>
      </c>
      <c r="MQ2" s="23" t="s">
        <v>1388</v>
      </c>
      <c r="MR2" s="23" t="s">
        <v>1389</v>
      </c>
      <c r="MS2" s="23" t="s">
        <v>1390</v>
      </c>
      <c r="MT2" s="23" t="s">
        <v>1391</v>
      </c>
      <c r="MU2" s="23" t="s">
        <v>1392</v>
      </c>
      <c r="MV2" s="23" t="s">
        <v>1393</v>
      </c>
      <c r="MW2" s="23" t="s">
        <v>1394</v>
      </c>
      <c r="MX2" s="82" t="s">
        <v>1395</v>
      </c>
      <c r="MY2" s="23" t="s">
        <v>1396</v>
      </c>
      <c r="MZ2" s="23" t="s">
        <v>1397</v>
      </c>
      <c r="NA2" s="23" t="s">
        <v>1398</v>
      </c>
      <c r="NB2" s="23" t="s">
        <v>1399</v>
      </c>
      <c r="NC2" s="23" t="s">
        <v>1400</v>
      </c>
      <c r="ND2" s="23" t="s">
        <v>1401</v>
      </c>
      <c r="NE2" s="23" t="s">
        <v>1402</v>
      </c>
      <c r="NF2" s="82" t="s">
        <v>1403</v>
      </c>
      <c r="NG2" s="23" t="s">
        <v>1404</v>
      </c>
      <c r="NH2" s="23" t="s">
        <v>1405</v>
      </c>
      <c r="NI2" s="23" t="s">
        <v>1406</v>
      </c>
      <c r="NJ2" s="23" t="s">
        <v>1407</v>
      </c>
      <c r="NK2" s="23" t="s">
        <v>1408</v>
      </c>
      <c r="NL2" s="23" t="s">
        <v>1409</v>
      </c>
      <c r="NM2" s="23" t="s">
        <v>1410</v>
      </c>
      <c r="NN2" s="82" t="s">
        <v>1411</v>
      </c>
      <c r="NO2" s="23" t="s">
        <v>1412</v>
      </c>
      <c r="NP2" s="23" t="s">
        <v>1413</v>
      </c>
      <c r="NQ2" s="23" t="s">
        <v>1414</v>
      </c>
      <c r="NR2" s="23" t="s">
        <v>1415</v>
      </c>
      <c r="NS2" s="23" t="s">
        <v>1416</v>
      </c>
      <c r="NT2" s="23" t="s">
        <v>1417</v>
      </c>
      <c r="NU2" s="23" t="s">
        <v>1418</v>
      </c>
      <c r="NV2" s="82" t="s">
        <v>1419</v>
      </c>
      <c r="NW2" s="23" t="s">
        <v>1420</v>
      </c>
      <c r="NX2" s="23" t="s">
        <v>1421</v>
      </c>
      <c r="NY2" s="23" t="s">
        <v>1422</v>
      </c>
      <c r="NZ2" s="23" t="s">
        <v>1423</v>
      </c>
      <c r="OA2" s="23" t="s">
        <v>1424</v>
      </c>
      <c r="OB2" s="23" t="s">
        <v>1425</v>
      </c>
      <c r="OC2" s="23" t="s">
        <v>1426</v>
      </c>
      <c r="OD2" s="82" t="s">
        <v>1427</v>
      </c>
      <c r="OE2" s="23" t="s">
        <v>1428</v>
      </c>
      <c r="OF2" s="23" t="s">
        <v>1429</v>
      </c>
      <c r="OG2" s="23" t="s">
        <v>1430</v>
      </c>
      <c r="OH2" s="23" t="s">
        <v>1431</v>
      </c>
      <c r="OI2" s="23" t="s">
        <v>1432</v>
      </c>
      <c r="OJ2" s="23" t="s">
        <v>1433</v>
      </c>
      <c r="OK2" s="23" t="s">
        <v>1434</v>
      </c>
      <c r="OL2" s="82" t="s">
        <v>1435</v>
      </c>
      <c r="OM2" s="23" t="s">
        <v>1436</v>
      </c>
      <c r="ON2" s="23" t="s">
        <v>1437</v>
      </c>
      <c r="OO2" s="23" t="s">
        <v>1438</v>
      </c>
      <c r="OP2" s="23" t="s">
        <v>1439</v>
      </c>
      <c r="OQ2" s="23" t="s">
        <v>1440</v>
      </c>
      <c r="OR2" s="23" t="s">
        <v>1441</v>
      </c>
      <c r="OS2" s="23" t="s">
        <v>1442</v>
      </c>
      <c r="OT2" s="82" t="s">
        <v>1443</v>
      </c>
      <c r="OU2" s="23" t="s">
        <v>1444</v>
      </c>
      <c r="OV2" s="23" t="s">
        <v>1445</v>
      </c>
      <c r="OW2" s="23" t="s">
        <v>1446</v>
      </c>
      <c r="OX2" s="23" t="s">
        <v>1447</v>
      </c>
      <c r="OY2" s="23" t="s">
        <v>1448</v>
      </c>
      <c r="OZ2" s="23" t="s">
        <v>1449</v>
      </c>
      <c r="PA2" s="23" t="s">
        <v>1450</v>
      </c>
      <c r="PB2" s="82" t="s">
        <v>1451</v>
      </c>
      <c r="PC2" s="23" t="s">
        <v>1452</v>
      </c>
      <c r="PD2" s="23" t="s">
        <v>1453</v>
      </c>
      <c r="PE2" s="23" t="s">
        <v>1454</v>
      </c>
      <c r="PF2" s="23" t="s">
        <v>1455</v>
      </c>
      <c r="PG2" s="23" t="s">
        <v>1456</v>
      </c>
      <c r="PH2" s="23" t="s">
        <v>1457</v>
      </c>
      <c r="PI2" s="23" t="s">
        <v>1458</v>
      </c>
      <c r="PJ2" s="82" t="s">
        <v>1459</v>
      </c>
      <c r="PK2" s="23" t="s">
        <v>1460</v>
      </c>
      <c r="PL2" s="23" t="s">
        <v>1461</v>
      </c>
      <c r="PM2" s="23" t="s">
        <v>1462</v>
      </c>
      <c r="PN2" s="23" t="s">
        <v>1463</v>
      </c>
      <c r="PO2" s="23" t="s">
        <v>1464</v>
      </c>
      <c r="PP2" s="23" t="s">
        <v>1465</v>
      </c>
      <c r="PQ2" s="23" t="s">
        <v>1466</v>
      </c>
      <c r="PR2" s="82" t="s">
        <v>1467</v>
      </c>
      <c r="PS2" s="23" t="s">
        <v>1468</v>
      </c>
      <c r="PT2" s="23" t="s">
        <v>1469</v>
      </c>
      <c r="PU2" s="23" t="s">
        <v>1470</v>
      </c>
      <c r="PV2" s="23" t="s">
        <v>1471</v>
      </c>
      <c r="PW2" s="23" t="s">
        <v>1472</v>
      </c>
      <c r="PX2" s="23" t="s">
        <v>1473</v>
      </c>
      <c r="PY2" s="23" t="s">
        <v>1474</v>
      </c>
      <c r="PZ2" s="82" t="s">
        <v>1475</v>
      </c>
      <c r="QA2" s="23" t="s">
        <v>1476</v>
      </c>
      <c r="QB2" s="23" t="s">
        <v>1477</v>
      </c>
      <c r="QC2" s="23" t="s">
        <v>1478</v>
      </c>
      <c r="QD2" s="23" t="s">
        <v>1479</v>
      </c>
      <c r="QE2" s="23" t="s">
        <v>1480</v>
      </c>
      <c r="QF2" s="23" t="s">
        <v>1481</v>
      </c>
      <c r="QG2" s="23" t="s">
        <v>1482</v>
      </c>
      <c r="QH2" s="82" t="s">
        <v>1483</v>
      </c>
      <c r="QI2" s="23" t="s">
        <v>1484</v>
      </c>
      <c r="QJ2" s="23" t="s">
        <v>1485</v>
      </c>
      <c r="QK2" s="23" t="s">
        <v>1486</v>
      </c>
      <c r="QL2" s="23" t="s">
        <v>1487</v>
      </c>
      <c r="QM2" s="23" t="s">
        <v>1488</v>
      </c>
      <c r="QN2" s="23" t="s">
        <v>1489</v>
      </c>
      <c r="QO2" s="23" t="s">
        <v>1490</v>
      </c>
      <c r="QP2" s="82" t="s">
        <v>1491</v>
      </c>
      <c r="QQ2" s="23" t="s">
        <v>1492</v>
      </c>
      <c r="QR2" s="23" t="s">
        <v>1493</v>
      </c>
      <c r="QS2" s="23" t="s">
        <v>1494</v>
      </c>
      <c r="QT2" s="23" t="s">
        <v>1495</v>
      </c>
      <c r="QU2" s="23" t="s">
        <v>1496</v>
      </c>
      <c r="QV2" s="23" t="s">
        <v>1497</v>
      </c>
      <c r="QW2" s="23" t="s">
        <v>1498</v>
      </c>
      <c r="QX2" s="82" t="s">
        <v>1499</v>
      </c>
      <c r="QY2" s="23" t="s">
        <v>1500</v>
      </c>
      <c r="QZ2" s="23" t="s">
        <v>1501</v>
      </c>
      <c r="RA2" s="23" t="s">
        <v>1502</v>
      </c>
      <c r="RB2" s="23" t="s">
        <v>1503</v>
      </c>
      <c r="RC2" s="23" t="s">
        <v>1504</v>
      </c>
      <c r="RD2" s="23" t="s">
        <v>1505</v>
      </c>
      <c r="RE2" s="23" t="s">
        <v>1506</v>
      </c>
      <c r="RF2" s="82" t="s">
        <v>1507</v>
      </c>
      <c r="RG2" s="23" t="s">
        <v>1508</v>
      </c>
      <c r="RH2" s="23" t="s">
        <v>1509</v>
      </c>
      <c r="RI2" s="23" t="s">
        <v>1510</v>
      </c>
      <c r="RJ2" s="23" t="s">
        <v>1511</v>
      </c>
      <c r="RK2" s="23" t="s">
        <v>1512</v>
      </c>
      <c r="RL2" s="23" t="s">
        <v>1513</v>
      </c>
      <c r="RM2" s="23" t="s">
        <v>1514</v>
      </c>
      <c r="RN2" s="82" t="s">
        <v>1515</v>
      </c>
      <c r="RO2" s="23" t="s">
        <v>1516</v>
      </c>
      <c r="RP2" s="23" t="s">
        <v>1517</v>
      </c>
      <c r="RQ2" s="23" t="s">
        <v>1518</v>
      </c>
      <c r="RR2" s="23" t="s">
        <v>1519</v>
      </c>
      <c r="RS2" s="23" t="s">
        <v>1520</v>
      </c>
      <c r="RT2" s="23" t="s">
        <v>1521</v>
      </c>
      <c r="RU2" s="23" t="s">
        <v>1522</v>
      </c>
      <c r="RV2" s="82" t="s">
        <v>1523</v>
      </c>
      <c r="RW2" s="23" t="s">
        <v>1524</v>
      </c>
      <c r="RX2" s="23" t="s">
        <v>1525</v>
      </c>
      <c r="RY2" s="23" t="s">
        <v>1526</v>
      </c>
      <c r="RZ2" s="23" t="s">
        <v>1527</v>
      </c>
      <c r="SA2" s="23" t="s">
        <v>1528</v>
      </c>
      <c r="SB2" s="23" t="s">
        <v>1529</v>
      </c>
      <c r="SC2" s="23" t="s">
        <v>1530</v>
      </c>
      <c r="SD2" s="82" t="s">
        <v>1531</v>
      </c>
      <c r="SE2" s="23" t="s">
        <v>1532</v>
      </c>
      <c r="SF2" s="23" t="s">
        <v>1533</v>
      </c>
      <c r="SG2" s="23" t="s">
        <v>1534</v>
      </c>
      <c r="SH2" s="23" t="s">
        <v>1535</v>
      </c>
      <c r="SI2" s="23" t="s">
        <v>1536</v>
      </c>
      <c r="SJ2" s="23" t="s">
        <v>1537</v>
      </c>
      <c r="SK2" s="23" t="s">
        <v>1538</v>
      </c>
      <c r="SL2" s="82" t="s">
        <v>1539</v>
      </c>
      <c r="SM2" s="23" t="s">
        <v>1540</v>
      </c>
      <c r="SN2" s="23" t="s">
        <v>1541</v>
      </c>
      <c r="SO2" s="23" t="s">
        <v>1542</v>
      </c>
      <c r="SP2" s="23" t="s">
        <v>1543</v>
      </c>
      <c r="SQ2" s="23" t="s">
        <v>1544</v>
      </c>
      <c r="SR2" s="23" t="s">
        <v>1545</v>
      </c>
      <c r="SS2" s="23" t="s">
        <v>1546</v>
      </c>
      <c r="ST2" s="82" t="s">
        <v>1547</v>
      </c>
      <c r="SU2" s="23" t="s">
        <v>1548</v>
      </c>
      <c r="SV2" s="23" t="s">
        <v>1549</v>
      </c>
      <c r="SW2" s="23" t="s">
        <v>1550</v>
      </c>
      <c r="SX2" s="23" t="s">
        <v>1551</v>
      </c>
      <c r="SY2" s="23" t="s">
        <v>1552</v>
      </c>
      <c r="SZ2" s="23" t="s">
        <v>1553</v>
      </c>
      <c r="TA2" s="23" t="s">
        <v>1554</v>
      </c>
      <c r="TB2" s="82" t="s">
        <v>1555</v>
      </c>
      <c r="TC2" s="23" t="s">
        <v>1556</v>
      </c>
      <c r="TD2" s="23" t="s">
        <v>1557</v>
      </c>
      <c r="TE2" s="23" t="s">
        <v>1558</v>
      </c>
      <c r="TF2" s="23" t="s">
        <v>1559</v>
      </c>
      <c r="TG2" s="23" t="s">
        <v>1560</v>
      </c>
      <c r="TH2" s="23" t="s">
        <v>1561</v>
      </c>
      <c r="TI2" s="23" t="s">
        <v>1562</v>
      </c>
      <c r="TJ2" s="82" t="s">
        <v>1563</v>
      </c>
      <c r="TK2" s="23" t="s">
        <v>1564</v>
      </c>
      <c r="TL2" s="23" t="s">
        <v>1565</v>
      </c>
      <c r="TM2" s="23" t="s">
        <v>1566</v>
      </c>
      <c r="TN2" s="23" t="s">
        <v>1567</v>
      </c>
      <c r="TO2" s="23" t="s">
        <v>1568</v>
      </c>
      <c r="TP2" s="23" t="s">
        <v>1569</v>
      </c>
      <c r="TQ2" s="23" t="s">
        <v>1570</v>
      </c>
      <c r="TR2" s="82" t="s">
        <v>1571</v>
      </c>
      <c r="TS2" s="23" t="s">
        <v>1572</v>
      </c>
      <c r="TT2" s="23" t="s">
        <v>1573</v>
      </c>
      <c r="TU2" s="23" t="s">
        <v>1574</v>
      </c>
      <c r="TV2" s="23" t="s">
        <v>1575</v>
      </c>
      <c r="TW2" s="23" t="s">
        <v>1576</v>
      </c>
      <c r="TX2" s="23" t="s">
        <v>1577</v>
      </c>
      <c r="TY2" s="23" t="s">
        <v>1578</v>
      </c>
      <c r="TZ2" s="82" t="s">
        <v>1579</v>
      </c>
      <c r="UA2" s="23" t="s">
        <v>1580</v>
      </c>
      <c r="UB2" s="23" t="s">
        <v>1581</v>
      </c>
      <c r="UC2" s="23" t="s">
        <v>1582</v>
      </c>
      <c r="UD2" s="23" t="s">
        <v>1583</v>
      </c>
      <c r="UE2" s="23" t="s">
        <v>1584</v>
      </c>
      <c r="UF2" s="23" t="s">
        <v>1585</v>
      </c>
      <c r="UG2" s="23" t="s">
        <v>1586</v>
      </c>
      <c r="UH2" s="82" t="s">
        <v>1587</v>
      </c>
      <c r="UI2" s="23" t="s">
        <v>1588</v>
      </c>
      <c r="UJ2" s="23" t="s">
        <v>1589</v>
      </c>
      <c r="UK2" s="23" t="s">
        <v>1590</v>
      </c>
      <c r="UL2" s="23" t="s">
        <v>1591</v>
      </c>
      <c r="UM2" s="23" t="s">
        <v>1592</v>
      </c>
      <c r="UN2" s="23" t="s">
        <v>1593</v>
      </c>
      <c r="UO2" s="23" t="s">
        <v>1594</v>
      </c>
      <c r="UP2" s="82" t="s">
        <v>1595</v>
      </c>
      <c r="UQ2" s="23" t="s">
        <v>1596</v>
      </c>
      <c r="UR2" s="23" t="s">
        <v>1597</v>
      </c>
      <c r="US2" s="23" t="s">
        <v>1598</v>
      </c>
      <c r="UT2" s="23" t="s">
        <v>1599</v>
      </c>
      <c r="UU2" s="23" t="s">
        <v>1600</v>
      </c>
      <c r="UV2" s="23" t="s">
        <v>1601</v>
      </c>
      <c r="UW2" s="23" t="s">
        <v>1602</v>
      </c>
      <c r="UX2" s="82" t="s">
        <v>1603</v>
      </c>
      <c r="UY2" s="23" t="s">
        <v>1604</v>
      </c>
      <c r="UZ2" s="23" t="s">
        <v>1605</v>
      </c>
      <c r="VA2" s="23" t="s">
        <v>1606</v>
      </c>
      <c r="VB2" s="23" t="s">
        <v>1607</v>
      </c>
      <c r="VC2" s="23" t="s">
        <v>1608</v>
      </c>
      <c r="VD2" s="23" t="s">
        <v>1609</v>
      </c>
      <c r="VE2" s="23" t="s">
        <v>1610</v>
      </c>
      <c r="VF2" s="82" t="s">
        <v>1611</v>
      </c>
      <c r="VG2" s="23" t="s">
        <v>1612</v>
      </c>
      <c r="VH2" s="23" t="s">
        <v>1613</v>
      </c>
      <c r="VI2" s="23" t="s">
        <v>1614</v>
      </c>
      <c r="VJ2" s="23" t="s">
        <v>1615</v>
      </c>
      <c r="VK2" s="23" t="s">
        <v>1616</v>
      </c>
      <c r="VL2" s="23" t="s">
        <v>1617</v>
      </c>
      <c r="VM2" s="23" t="s">
        <v>1618</v>
      </c>
      <c r="VN2" s="82" t="s">
        <v>1619</v>
      </c>
      <c r="VO2" s="23" t="s">
        <v>1620</v>
      </c>
      <c r="VP2" s="23" t="s">
        <v>1621</v>
      </c>
      <c r="VQ2" s="23" t="s">
        <v>1622</v>
      </c>
      <c r="VR2" s="23" t="s">
        <v>1623</v>
      </c>
      <c r="VS2" s="23" t="s">
        <v>1624</v>
      </c>
      <c r="VT2" s="23" t="s">
        <v>1625</v>
      </c>
      <c r="VU2" s="23" t="s">
        <v>1626</v>
      </c>
      <c r="VV2" s="82" t="s">
        <v>1627</v>
      </c>
      <c r="VW2" s="23" t="s">
        <v>1628</v>
      </c>
      <c r="VX2" s="23" t="s">
        <v>1629</v>
      </c>
      <c r="VY2" s="23" t="s">
        <v>1630</v>
      </c>
      <c r="VZ2" s="23" t="s">
        <v>1631</v>
      </c>
      <c r="WA2" s="23" t="s">
        <v>1632</v>
      </c>
      <c r="WB2" s="23" t="s">
        <v>1633</v>
      </c>
      <c r="WC2" s="23" t="s">
        <v>1634</v>
      </c>
      <c r="WD2" s="82" t="s">
        <v>1635</v>
      </c>
      <c r="WE2" s="23" t="s">
        <v>1636</v>
      </c>
      <c r="WF2" s="23" t="s">
        <v>1637</v>
      </c>
      <c r="WG2" s="23" t="s">
        <v>1638</v>
      </c>
      <c r="WH2" s="23" t="s">
        <v>1639</v>
      </c>
      <c r="WI2" s="23" t="s">
        <v>1640</v>
      </c>
      <c r="WJ2" s="23" t="s">
        <v>1641</v>
      </c>
      <c r="WK2" s="23" t="s">
        <v>1642</v>
      </c>
      <c r="WL2" s="82" t="s">
        <v>1643</v>
      </c>
      <c r="WM2" s="23" t="s">
        <v>1644</v>
      </c>
      <c r="WN2" s="23" t="s">
        <v>1645</v>
      </c>
      <c r="WO2" s="23" t="s">
        <v>1646</v>
      </c>
      <c r="WP2" s="23" t="s">
        <v>1647</v>
      </c>
      <c r="WQ2" s="23" t="s">
        <v>1648</v>
      </c>
      <c r="WR2" s="23" t="s">
        <v>1649</v>
      </c>
      <c r="WS2" s="23" t="s">
        <v>1650</v>
      </c>
      <c r="WT2" s="82" t="s">
        <v>1651</v>
      </c>
      <c r="WU2" s="23" t="s">
        <v>1652</v>
      </c>
      <c r="WV2" s="23" t="s">
        <v>1653</v>
      </c>
      <c r="WW2" s="23" t="s">
        <v>1654</v>
      </c>
      <c r="WX2" s="23" t="s">
        <v>1655</v>
      </c>
      <c r="WY2" s="23" t="s">
        <v>1656</v>
      </c>
      <c r="WZ2" s="23" t="s">
        <v>1657</v>
      </c>
      <c r="XA2" s="23" t="s">
        <v>1658</v>
      </c>
      <c r="XB2" s="82" t="s">
        <v>1659</v>
      </c>
      <c r="XC2" s="23" t="s">
        <v>1660</v>
      </c>
      <c r="XD2" s="23" t="s">
        <v>1661</v>
      </c>
      <c r="XE2" s="23" t="s">
        <v>1662</v>
      </c>
      <c r="XF2" s="23" t="s">
        <v>1663</v>
      </c>
      <c r="XG2" s="23" t="s">
        <v>1664</v>
      </c>
      <c r="XH2" s="23" t="s">
        <v>1665</v>
      </c>
      <c r="XI2" s="23" t="s">
        <v>1666</v>
      </c>
      <c r="XJ2" s="82" t="s">
        <v>1667</v>
      </c>
      <c r="XK2" s="23" t="s">
        <v>1668</v>
      </c>
      <c r="XL2" s="23" t="s">
        <v>1669</v>
      </c>
      <c r="XM2" s="23" t="s">
        <v>1670</v>
      </c>
      <c r="XN2" s="23" t="s">
        <v>1671</v>
      </c>
      <c r="XO2" s="23" t="s">
        <v>1672</v>
      </c>
      <c r="XP2" s="23" t="s">
        <v>1673</v>
      </c>
      <c r="XQ2" s="23" t="s">
        <v>1674</v>
      </c>
      <c r="XR2" s="82" t="s">
        <v>1675</v>
      </c>
      <c r="XS2" s="23" t="s">
        <v>1676</v>
      </c>
      <c r="XT2" s="23" t="s">
        <v>1677</v>
      </c>
      <c r="XU2" s="23" t="s">
        <v>1678</v>
      </c>
      <c r="XV2" s="23" t="s">
        <v>1679</v>
      </c>
      <c r="XW2" s="23" t="s">
        <v>1680</v>
      </c>
      <c r="XX2" s="23" t="s">
        <v>1681</v>
      </c>
      <c r="XY2" s="23" t="s">
        <v>1682</v>
      </c>
      <c r="XZ2" s="82" t="s">
        <v>1683</v>
      </c>
      <c r="YA2" s="23" t="s">
        <v>1684</v>
      </c>
      <c r="YB2" s="23" t="s">
        <v>1685</v>
      </c>
      <c r="YC2" s="23" t="s">
        <v>1686</v>
      </c>
      <c r="YD2" s="23" t="s">
        <v>1687</v>
      </c>
      <c r="YE2" s="23" t="s">
        <v>1688</v>
      </c>
      <c r="YF2" s="23" t="s">
        <v>1689</v>
      </c>
      <c r="YG2" s="23" t="s">
        <v>1690</v>
      </c>
      <c r="YH2" s="82" t="s">
        <v>1691</v>
      </c>
      <c r="YI2" s="23" t="s">
        <v>1692</v>
      </c>
      <c r="YJ2" s="23" t="s">
        <v>1693</v>
      </c>
      <c r="YK2" s="23" t="s">
        <v>1694</v>
      </c>
      <c r="YL2" s="23" t="s">
        <v>1695</v>
      </c>
      <c r="YM2" s="23" t="s">
        <v>1696</v>
      </c>
      <c r="YN2" s="23" t="s">
        <v>1697</v>
      </c>
      <c r="YO2" s="23" t="s">
        <v>1698</v>
      </c>
      <c r="YP2" s="82" t="s">
        <v>1699</v>
      </c>
      <c r="YQ2" s="23" t="s">
        <v>1700</v>
      </c>
      <c r="YR2" s="23" t="s">
        <v>1701</v>
      </c>
      <c r="YS2" s="23" t="s">
        <v>1702</v>
      </c>
      <c r="YT2" s="23" t="s">
        <v>1703</v>
      </c>
      <c r="YU2" s="23" t="s">
        <v>1704</v>
      </c>
      <c r="YV2" s="23" t="s">
        <v>1705</v>
      </c>
      <c r="YW2" s="23" t="s">
        <v>1706</v>
      </c>
      <c r="YX2" s="82" t="s">
        <v>1707</v>
      </c>
      <c r="YY2" s="23" t="s">
        <v>1708</v>
      </c>
      <c r="YZ2" s="23" t="s">
        <v>1709</v>
      </c>
      <c r="ZA2" s="23" t="s">
        <v>1710</v>
      </c>
      <c r="ZB2" s="23" t="s">
        <v>1711</v>
      </c>
      <c r="ZC2" s="23" t="s">
        <v>1712</v>
      </c>
      <c r="ZD2" s="23" t="s">
        <v>1713</v>
      </c>
      <c r="ZE2" s="23" t="s">
        <v>1714</v>
      </c>
      <c r="ZF2" s="82" t="s">
        <v>1715</v>
      </c>
      <c r="ZG2" s="23" t="s">
        <v>1716</v>
      </c>
      <c r="ZH2" s="23" t="s">
        <v>1717</v>
      </c>
      <c r="ZI2" s="23" t="s">
        <v>1718</v>
      </c>
      <c r="ZJ2" s="23" t="s">
        <v>1719</v>
      </c>
      <c r="ZK2" s="23" t="s">
        <v>1720</v>
      </c>
      <c r="ZL2" s="23" t="s">
        <v>1721</v>
      </c>
      <c r="ZM2" s="23" t="s">
        <v>1722</v>
      </c>
      <c r="ZN2" s="82" t="s">
        <v>1723</v>
      </c>
      <c r="ZO2" s="23" t="s">
        <v>1724</v>
      </c>
      <c r="ZP2" s="23" t="s">
        <v>1725</v>
      </c>
      <c r="ZQ2" s="23" t="s">
        <v>1726</v>
      </c>
      <c r="ZR2" s="23" t="s">
        <v>1727</v>
      </c>
      <c r="ZS2" s="23" t="s">
        <v>1728</v>
      </c>
      <c r="ZT2" s="23" t="s">
        <v>1729</v>
      </c>
      <c r="ZU2" s="23" t="s">
        <v>1730</v>
      </c>
      <c r="ZV2" s="82" t="s">
        <v>1731</v>
      </c>
      <c r="ZW2" s="23" t="s">
        <v>1732</v>
      </c>
      <c r="ZX2" s="23" t="s">
        <v>1733</v>
      </c>
      <c r="ZY2" s="23" t="s">
        <v>1734</v>
      </c>
      <c r="ZZ2" s="23" t="s">
        <v>1735</v>
      </c>
      <c r="AAA2" s="23" t="s">
        <v>1736</v>
      </c>
      <c r="AAB2" s="23" t="s">
        <v>1737</v>
      </c>
      <c r="AAC2" s="23" t="s">
        <v>1738</v>
      </c>
      <c r="AAD2" s="82" t="s">
        <v>1739</v>
      </c>
      <c r="AAE2" s="23" t="s">
        <v>1740</v>
      </c>
      <c r="AAF2" s="23" t="s">
        <v>1741</v>
      </c>
      <c r="AAG2" s="23" t="s">
        <v>1742</v>
      </c>
      <c r="AAH2" s="23" t="s">
        <v>1743</v>
      </c>
      <c r="AAI2" s="23" t="s">
        <v>1744</v>
      </c>
      <c r="AAJ2" s="23" t="s">
        <v>1745</v>
      </c>
      <c r="AAK2" s="23" t="s">
        <v>1746</v>
      </c>
      <c r="AAL2" s="82" t="s">
        <v>1747</v>
      </c>
      <c r="AAM2" s="23" t="s">
        <v>1748</v>
      </c>
      <c r="AAN2" s="23" t="s">
        <v>1749</v>
      </c>
      <c r="AAO2" s="23" t="s">
        <v>1750</v>
      </c>
      <c r="AAP2" s="23" t="s">
        <v>1751</v>
      </c>
      <c r="AAQ2" s="23" t="s">
        <v>1752</v>
      </c>
      <c r="AAR2" s="23" t="s">
        <v>1753</v>
      </c>
      <c r="AAS2" s="23" t="s">
        <v>1754</v>
      </c>
      <c r="AAT2" s="82" t="s">
        <v>1755</v>
      </c>
      <c r="AAU2" s="23" t="s">
        <v>1756</v>
      </c>
      <c r="AAV2" s="23" t="s">
        <v>1757</v>
      </c>
      <c r="AAW2" s="23" t="s">
        <v>1758</v>
      </c>
      <c r="AAX2" s="23" t="s">
        <v>1759</v>
      </c>
      <c r="AAY2" s="23" t="s">
        <v>1760</v>
      </c>
      <c r="AAZ2" s="23" t="s">
        <v>1761</v>
      </c>
      <c r="ABA2" s="23" t="s">
        <v>1762</v>
      </c>
      <c r="ABB2" s="82" t="s">
        <v>1763</v>
      </c>
      <c r="ABC2" s="23" t="s">
        <v>1764</v>
      </c>
      <c r="ABD2" s="23" t="s">
        <v>1765</v>
      </c>
      <c r="ABE2" s="23" t="s">
        <v>1766</v>
      </c>
      <c r="ABF2" s="23" t="s">
        <v>1767</v>
      </c>
      <c r="ABG2" s="23" t="s">
        <v>1768</v>
      </c>
      <c r="ABH2" s="23" t="s">
        <v>1769</v>
      </c>
      <c r="ABI2" s="23" t="s">
        <v>1770</v>
      </c>
      <c r="ABJ2" s="82" t="s">
        <v>1771</v>
      </c>
      <c r="ABK2" s="23" t="s">
        <v>1772</v>
      </c>
      <c r="ABL2" s="23" t="s">
        <v>1773</v>
      </c>
      <c r="ABM2" s="23" t="s">
        <v>1774</v>
      </c>
      <c r="ABN2" s="23" t="s">
        <v>1775</v>
      </c>
      <c r="ABO2" s="23" t="s">
        <v>1776</v>
      </c>
      <c r="ABP2" s="23" t="s">
        <v>1777</v>
      </c>
      <c r="ABQ2" s="23" t="s">
        <v>1778</v>
      </c>
      <c r="ABR2" s="82" t="s">
        <v>1779</v>
      </c>
      <c r="ABS2" s="23" t="s">
        <v>1780</v>
      </c>
      <c r="ABT2" s="23" t="s">
        <v>1781</v>
      </c>
      <c r="ABU2" s="23" t="s">
        <v>1782</v>
      </c>
      <c r="ABV2" s="23" t="s">
        <v>1783</v>
      </c>
      <c r="ABW2" s="23" t="s">
        <v>1784</v>
      </c>
      <c r="ABX2" s="23" t="s">
        <v>1785</v>
      </c>
      <c r="ABY2" s="23" t="s">
        <v>1786</v>
      </c>
      <c r="ABZ2" s="82" t="s">
        <v>1787</v>
      </c>
      <c r="ACA2" s="23" t="s">
        <v>1788</v>
      </c>
      <c r="ACB2" s="23" t="s">
        <v>1789</v>
      </c>
      <c r="ACC2" s="23" t="s">
        <v>1790</v>
      </c>
      <c r="ACD2" s="23" t="s">
        <v>1791</v>
      </c>
      <c r="ACE2" s="23" t="s">
        <v>1792</v>
      </c>
      <c r="ACF2" s="23" t="s">
        <v>1793</v>
      </c>
      <c r="ACG2" s="23" t="s">
        <v>1794</v>
      </c>
      <c r="ACH2" s="82" t="s">
        <v>1795</v>
      </c>
      <c r="ACI2" s="23" t="s">
        <v>1796</v>
      </c>
      <c r="ACJ2" s="23" t="s">
        <v>1797</v>
      </c>
      <c r="ACK2" s="23" t="s">
        <v>1798</v>
      </c>
      <c r="ACL2" s="23" t="s">
        <v>1799</v>
      </c>
      <c r="ACM2" s="23" t="s">
        <v>1800</v>
      </c>
      <c r="ACN2" s="23" t="s">
        <v>1801</v>
      </c>
      <c r="ACO2" s="23" t="s">
        <v>1802</v>
      </c>
      <c r="ACP2" s="82" t="s">
        <v>1803</v>
      </c>
      <c r="ACQ2" s="23" t="s">
        <v>1804</v>
      </c>
      <c r="ACR2" s="23" t="s">
        <v>1805</v>
      </c>
      <c r="ACS2" s="23" t="s">
        <v>1806</v>
      </c>
      <c r="ACT2" s="23" t="s">
        <v>1807</v>
      </c>
      <c r="ACU2" s="23" t="s">
        <v>1808</v>
      </c>
      <c r="ACV2" s="23" t="s">
        <v>1809</v>
      </c>
      <c r="ACW2" s="23" t="s">
        <v>1810</v>
      </c>
      <c r="ACX2" s="82" t="s">
        <v>1811</v>
      </c>
      <c r="ACY2" s="23" t="s">
        <v>1812</v>
      </c>
      <c r="ACZ2" s="23" t="s">
        <v>1813</v>
      </c>
      <c r="ADA2" s="23" t="s">
        <v>1814</v>
      </c>
      <c r="ADB2" s="23" t="s">
        <v>1815</v>
      </c>
      <c r="ADC2" s="23" t="s">
        <v>1816</v>
      </c>
      <c r="ADD2" s="23" t="s">
        <v>1817</v>
      </c>
      <c r="ADE2" s="23" t="s">
        <v>1818</v>
      </c>
      <c r="ADF2" s="82" t="s">
        <v>1819</v>
      </c>
      <c r="ADG2" s="23" t="s">
        <v>1820</v>
      </c>
      <c r="ADH2" s="23" t="s">
        <v>1821</v>
      </c>
      <c r="ADI2" s="23" t="s">
        <v>1822</v>
      </c>
      <c r="ADJ2" s="23" t="s">
        <v>1823</v>
      </c>
      <c r="ADK2" s="23" t="s">
        <v>1824</v>
      </c>
      <c r="ADL2" s="23" t="s">
        <v>1825</v>
      </c>
      <c r="ADM2" s="23" t="s">
        <v>1826</v>
      </c>
      <c r="ADN2" s="82" t="s">
        <v>1827</v>
      </c>
      <c r="ADO2" s="23" t="s">
        <v>1828</v>
      </c>
      <c r="ADP2" s="23" t="s">
        <v>1829</v>
      </c>
      <c r="ADQ2" s="23" t="s">
        <v>1830</v>
      </c>
      <c r="ADR2" s="23" t="s">
        <v>1831</v>
      </c>
      <c r="ADS2" s="23" t="s">
        <v>1832</v>
      </c>
      <c r="ADT2" s="23" t="s">
        <v>1833</v>
      </c>
      <c r="ADU2" s="23" t="s">
        <v>1834</v>
      </c>
    </row>
    <row r="3" spans="1:801" ht="15.75" customHeight="1">
      <c r="A3" s="83">
        <v>0</v>
      </c>
      <c r="B3" s="84"/>
      <c r="C3" s="41" t="e">
        <f>VLOOKUP(B3,Information!$A$2:$H$1000,2,FALSE)</f>
        <v>#N/A</v>
      </c>
      <c r="D3" t="e">
        <f>VLOOKUP(B3,Information!$A$2:$H$1000,3,FALSE)</f>
        <v>#N/A</v>
      </c>
      <c r="E3" t="e">
        <f>VLOOKUP(B3,Information!$A$2:$H$1000,4,FALSE)</f>
        <v>#N/A</v>
      </c>
      <c r="F3" t="e">
        <f>VLOOKUP(B3,Information!$A$2:$H$1000,8,FALSE)</f>
        <v>#N/A</v>
      </c>
      <c r="G3" t="e">
        <f>VLOOKUP(B3,Information!$A$2:$I$1000,9,FALSE)</f>
        <v>#N/A</v>
      </c>
      <c r="J3" s="84"/>
      <c r="K3" s="41" t="e">
        <f>VLOOKUP(J3,Information!$A$2:$H$1000,2,FALSE)</f>
        <v>#N/A</v>
      </c>
      <c r="L3" t="e">
        <f>VLOOKUP(J3,Information!$A$2:$H$1000,3,FALSE)</f>
        <v>#N/A</v>
      </c>
      <c r="M3" t="e">
        <f>VLOOKUP(J3,Information!$A$2:$H$1000,4,FALSE)</f>
        <v>#N/A</v>
      </c>
      <c r="N3" t="e">
        <f>VLOOKUP(J3,Information!$A$2:$H$1000,8,FALSE)</f>
        <v>#N/A</v>
      </c>
      <c r="O3" t="e">
        <f>VLOOKUP(J3,Information!$A$2:$I$1000,9,FALSE)</f>
        <v>#N/A</v>
      </c>
      <c r="R3" s="84"/>
      <c r="S3" s="41" t="e">
        <f>VLOOKUP(R3,Information!$A$2:$H$1000,2,FALSE)</f>
        <v>#N/A</v>
      </c>
      <c r="T3" t="e">
        <f>VLOOKUP(R3,Information!$A$2:$H$1000,3,FALSE)</f>
        <v>#N/A</v>
      </c>
      <c r="U3" t="e">
        <f>VLOOKUP(R3,Information!$A$2:$H$1000,4,FALSE)</f>
        <v>#N/A</v>
      </c>
      <c r="V3" t="e">
        <f>VLOOKUP(R3,Information!$A$2:$H$1000,8,FALSE)</f>
        <v>#N/A</v>
      </c>
      <c r="W3" t="e">
        <f>VLOOKUP(R3,Information!$A$2:$I$1000,9,FALSE)</f>
        <v>#N/A</v>
      </c>
      <c r="Z3" s="84" t="s">
        <v>302</v>
      </c>
      <c r="AA3" s="85" t="str">
        <f>VLOOKUP(Z3,Information!$A$2:$H$1000,2,FALSE)</f>
        <v>unknown</v>
      </c>
      <c r="AB3" s="67" t="str">
        <f>VLOOKUP(Z3,Information!$A$2:$H$1000,3,FALSE)</f>
        <v>Porites (massive)</v>
      </c>
      <c r="AC3" s="67" t="str">
        <f>VLOOKUP(Z3,Information!$A$2:$H$1000,4,FALSE)</f>
        <v>PORITIDAE</v>
      </c>
      <c r="AD3" s="67" t="str">
        <f>VLOOKUP(Z3,Information!$A$2:$H$1000,8,FALSE)</f>
        <v>Hard.coral</v>
      </c>
      <c r="AE3" s="67" t="str">
        <f>VLOOKUP(Z3,Information!$A$2:$I$1000,9,FALSE)</f>
        <v>Cnidaria</v>
      </c>
      <c r="AF3" s="41" t="s">
        <v>80</v>
      </c>
      <c r="AH3" s="84" t="s">
        <v>302</v>
      </c>
      <c r="AI3" s="85" t="str">
        <f>VLOOKUP(AH3,Information!$A$2:$H$1000,2,FALSE)</f>
        <v>unknown</v>
      </c>
      <c r="AJ3" s="67" t="str">
        <f>VLOOKUP(AH3,Information!$A$2:$H$1000,3,FALSE)</f>
        <v>Porites (massive)</v>
      </c>
      <c r="AK3" s="67" t="str">
        <f>VLOOKUP(AH3,Information!$A$2:$H$1000,4,FALSE)</f>
        <v>PORITIDAE</v>
      </c>
      <c r="AL3" s="67" t="str">
        <f>VLOOKUP(AH3,Information!$A$2:$H$1000,8,FALSE)</f>
        <v>Hard.coral</v>
      </c>
      <c r="AM3" s="67" t="str">
        <f>VLOOKUP(AH3,Information!$A$2:$I$1000,9,FALSE)</f>
        <v>Cnidaria</v>
      </c>
      <c r="AN3" s="41" t="s">
        <v>80</v>
      </c>
      <c r="AP3" s="84" t="s">
        <v>298</v>
      </c>
      <c r="AQ3" s="85" t="str">
        <f>VLOOKUP(AP3,Information!$A$2:$H$1000,2,FALSE)</f>
        <v>unknown</v>
      </c>
      <c r="AR3" s="67" t="str">
        <f>VLOOKUP(AP3,Information!$A$2:$H$1000,3,FALSE)</f>
        <v>Porites</v>
      </c>
      <c r="AS3" s="67" t="str">
        <f>VLOOKUP(AP3,Information!$A$2:$H$1000,4,FALSE)</f>
        <v>PORITIDAE</v>
      </c>
      <c r="AT3" s="67" t="str">
        <f>VLOOKUP(AP3,Information!$A$2:$H$1000,8,FALSE)</f>
        <v>Hard.coral</v>
      </c>
      <c r="AU3" s="67" t="str">
        <f>VLOOKUP(AP3,Information!$A$2:$I$1000,9,FALSE)</f>
        <v>Cnidaria</v>
      </c>
      <c r="AV3" s="41" t="s">
        <v>80</v>
      </c>
      <c r="AX3" s="84" t="s">
        <v>320</v>
      </c>
      <c r="AY3" s="85">
        <f>VLOOKUP(AX3,Information!$A$2:$H$1000,2,FALSE)</f>
        <v>0</v>
      </c>
      <c r="AZ3" s="67">
        <f>VLOOKUP(AX3,Information!$A$2:$H$1000,3,FALSE)</f>
        <v>0</v>
      </c>
      <c r="BA3" s="67">
        <f>VLOOKUP(AX3,Information!$A$2:$H$1000,4,FALSE)</f>
        <v>0</v>
      </c>
      <c r="BB3" s="67" t="str">
        <f>VLOOKUP(AX3,Information!$A$2:$H$1000,8,FALSE)</f>
        <v>Bare.rock</v>
      </c>
      <c r="BC3" s="67" t="str">
        <f>VLOOKUP(AX3,Information!$A$2:$I$1000,9,FALSE)</f>
        <v>Bare substrate</v>
      </c>
      <c r="BF3" s="84" t="s">
        <v>309</v>
      </c>
      <c r="BG3" s="85">
        <f>VLOOKUP(BF3,Information!$A$2:$H$1000,2,FALSE)</f>
        <v>0</v>
      </c>
      <c r="BH3" s="67">
        <f>VLOOKUP(BF3,Information!$A$2:$H$1000,3,FALSE)</f>
        <v>0</v>
      </c>
      <c r="BI3" s="67">
        <f>VLOOKUP(BF3,Information!$A$2:$H$1000,4,FALSE)</f>
        <v>0</v>
      </c>
      <c r="BJ3" s="67" t="str">
        <f>VLOOKUP(BF3,Information!$A$2:$H$1000,8,FALSE)</f>
        <v>Coral.rubble</v>
      </c>
      <c r="BK3" s="67" t="str">
        <f>VLOOKUP(BF3,Information!$A$2:$I$1000,9,FALSE)</f>
        <v>Bare substrate</v>
      </c>
      <c r="BN3" s="84" t="s">
        <v>230</v>
      </c>
      <c r="BO3" s="85" t="str">
        <f>VLOOKUP(BN3,Information!$A$2:$H$1000,2,FALSE)</f>
        <v>unknown</v>
      </c>
      <c r="BP3" s="67" t="str">
        <f>VLOOKUP(BN3,Information!$A$2:$H$1000,3,FALSE)</f>
        <v>unknown</v>
      </c>
      <c r="BQ3" s="67" t="str">
        <f>VLOOKUP(BN3,Information!$A$2:$H$1000,4,FALSE)</f>
        <v>unknown</v>
      </c>
      <c r="BR3" s="67" t="str">
        <f>VLOOKUP(BN3,Information!$A$2:$H$1000,8,FALSE)</f>
        <v>Hard.coral</v>
      </c>
      <c r="BS3" s="67" t="str">
        <f>VLOOKUP(BN3,Information!$A$2:$I$1000,9,FALSE)</f>
        <v>Cnidaria</v>
      </c>
      <c r="BT3" s="41" t="s">
        <v>80</v>
      </c>
      <c r="BV3" s="84" t="s">
        <v>309</v>
      </c>
      <c r="BW3" s="85">
        <f>VLOOKUP(BV3,Information!$A$2:$H$1000,2,FALSE)</f>
        <v>0</v>
      </c>
      <c r="BX3" s="67">
        <f>VLOOKUP(BV3,Information!$A$2:$H$1000,3,FALSE)</f>
        <v>0</v>
      </c>
      <c r="BY3" s="67">
        <f>VLOOKUP(BV3,Information!$A$2:$H$1000,4,FALSE)</f>
        <v>0</v>
      </c>
      <c r="BZ3" s="67" t="str">
        <f>VLOOKUP(BV3,Information!$A$2:$H$1000,8,FALSE)</f>
        <v>Coral.rubble</v>
      </c>
      <c r="CA3" s="67" t="str">
        <f>VLOOKUP(BV3,Information!$A$2:$I$1000,9,FALSE)</f>
        <v>Bare substrate</v>
      </c>
      <c r="CD3" s="84" t="s">
        <v>320</v>
      </c>
      <c r="CE3" s="85">
        <f>VLOOKUP(CD3,Information!$A$2:$H$1000,2,FALSE)</f>
        <v>0</v>
      </c>
      <c r="CF3" s="67">
        <f>VLOOKUP(CD3,Information!$A$2:$H$1000,3,FALSE)</f>
        <v>0</v>
      </c>
      <c r="CG3" s="67">
        <f>VLOOKUP(CD3,Information!$A$2:$H$1000,4,FALSE)</f>
        <v>0</v>
      </c>
      <c r="CH3" s="67" t="str">
        <f>VLOOKUP(CD3,Information!$A$2:$H$1000,8,FALSE)</f>
        <v>Bare.rock</v>
      </c>
      <c r="CI3" s="67" t="str">
        <f>VLOOKUP(CD3,Information!$A$2:$I$1000,9,FALSE)</f>
        <v>Bare substrate</v>
      </c>
      <c r="CL3" s="84" t="s">
        <v>230</v>
      </c>
      <c r="CM3" s="85" t="str">
        <f>VLOOKUP(CL3,Information!$A$2:$H$1000,2,FALSE)</f>
        <v>unknown</v>
      </c>
      <c r="CN3" s="67" t="str">
        <f>VLOOKUP(CL3,Information!$A$2:$H$1000,3,FALSE)</f>
        <v>unknown</v>
      </c>
      <c r="CO3" s="67" t="str">
        <f>VLOOKUP(CL3,Information!$A$2:$H$1000,4,FALSE)</f>
        <v>unknown</v>
      </c>
      <c r="CP3" s="67" t="str">
        <f>VLOOKUP(CL3,Information!$A$2:$H$1000,8,FALSE)</f>
        <v>Hard.coral</v>
      </c>
      <c r="CQ3" s="67" t="str">
        <f>VLOOKUP(CL3,Information!$A$2:$I$1000,9,FALSE)</f>
        <v>Cnidaria</v>
      </c>
      <c r="CR3" s="41" t="s">
        <v>80</v>
      </c>
      <c r="CT3" s="84" t="s">
        <v>230</v>
      </c>
      <c r="CU3" s="85" t="str">
        <f>VLOOKUP(CT3,Information!$A$2:$H$1000,2,FALSE)</f>
        <v>unknown</v>
      </c>
      <c r="CV3" s="67" t="str">
        <f>VLOOKUP(CT3,Information!$A$2:$H$1000,3,FALSE)</f>
        <v>unknown</v>
      </c>
      <c r="CW3" s="67" t="str">
        <f>VLOOKUP(CT3,Information!$A$2:$H$1000,4,FALSE)</f>
        <v>unknown</v>
      </c>
      <c r="CX3" s="67" t="str">
        <f>VLOOKUP(CT3,Information!$A$2:$H$1000,8,FALSE)</f>
        <v>Hard.coral</v>
      </c>
      <c r="CY3" s="67" t="str">
        <f>VLOOKUP(CT3,Information!$A$2:$I$1000,9,FALSE)</f>
        <v>Cnidaria</v>
      </c>
      <c r="CZ3" s="41" t="s">
        <v>80</v>
      </c>
      <c r="DB3" s="84" t="s">
        <v>230</v>
      </c>
      <c r="DC3" s="85" t="str">
        <f>VLOOKUP(DB3,Information!$A$2:$H$1000,2,FALSE)</f>
        <v>unknown</v>
      </c>
      <c r="DD3" s="67" t="str">
        <f>VLOOKUP(DB3,Information!$A$2:$H$1000,3,FALSE)</f>
        <v>unknown</v>
      </c>
      <c r="DE3" s="67" t="str">
        <f>VLOOKUP(DB3,Information!$A$2:$H$1000,4,FALSE)</f>
        <v>unknown</v>
      </c>
      <c r="DF3" s="67" t="str">
        <f>VLOOKUP(DB3,Information!$A$2:$H$1000,8,FALSE)</f>
        <v>Hard.coral</v>
      </c>
      <c r="DG3" s="67" t="str">
        <f>VLOOKUP(DB3,Information!$A$2:$I$1000,9,FALSE)</f>
        <v>Cnidaria</v>
      </c>
      <c r="DH3" s="41" t="s">
        <v>80</v>
      </c>
      <c r="DJ3" s="84" t="s">
        <v>126</v>
      </c>
      <c r="DK3" s="85" t="str">
        <f>VLOOKUP(DJ3,Information!$A$2:$H$1000,2,FALSE)</f>
        <v>unknown</v>
      </c>
      <c r="DL3" s="67" t="str">
        <f>VLOOKUP(DJ3,Information!$A$2:$H$1000,3,FALSE)</f>
        <v>unknown</v>
      </c>
      <c r="DM3" s="67" t="str">
        <f>VLOOKUP(DJ3,Information!$A$2:$H$1000,4,FALSE)</f>
        <v>unknown</v>
      </c>
      <c r="DN3" s="67" t="str">
        <f>VLOOKUP(DJ3,Information!$A$2:$H$1000,8,FALSE)</f>
        <v>Brown.algae</v>
      </c>
      <c r="DO3" s="67" t="str">
        <f>VLOOKUP(DJ3,Information!$A$2:$I$1000,9,FALSE)</f>
        <v>Macroalgae</v>
      </c>
      <c r="DR3" s="84" t="s">
        <v>230</v>
      </c>
      <c r="DS3" s="85" t="str">
        <f>VLOOKUP(DR3,Information!$A$2:$H$1000,2,FALSE)</f>
        <v>unknown</v>
      </c>
      <c r="DT3" s="67" t="str">
        <f>VLOOKUP(DR3,Information!$A$2:$H$1000,3,FALSE)</f>
        <v>unknown</v>
      </c>
      <c r="DU3" s="67" t="str">
        <f>VLOOKUP(DR3,Information!$A$2:$H$1000,4,FALSE)</f>
        <v>unknown</v>
      </c>
      <c r="DV3" s="67" t="str">
        <f>VLOOKUP(DR3,Information!$A$2:$H$1000,8,FALSE)</f>
        <v>Hard.coral</v>
      </c>
      <c r="DW3" s="67" t="str">
        <f>VLOOKUP(DR3,Information!$A$2:$I$1000,9,FALSE)</f>
        <v>Cnidaria</v>
      </c>
      <c r="DX3" s="41" t="s">
        <v>80</v>
      </c>
      <c r="DZ3" s="84" t="s">
        <v>230</v>
      </c>
      <c r="EA3" s="85" t="str">
        <f>VLOOKUP(DZ3,Information!$A$2:$H$1000,2,FALSE)</f>
        <v>unknown</v>
      </c>
      <c r="EB3" s="67" t="str">
        <f>VLOOKUP(DZ3,Information!$A$2:$H$1000,3,FALSE)</f>
        <v>unknown</v>
      </c>
      <c r="EC3" s="67" t="str">
        <f>VLOOKUP(DZ3,Information!$A$2:$H$1000,4,FALSE)</f>
        <v>unknown</v>
      </c>
      <c r="ED3" s="67" t="str">
        <f>VLOOKUP(DZ3,Information!$A$2:$H$1000,8,FALSE)</f>
        <v>Hard.coral</v>
      </c>
      <c r="EE3" s="67" t="str">
        <f>VLOOKUP(DZ3,Information!$A$2:$I$1000,9,FALSE)</f>
        <v>Cnidaria</v>
      </c>
      <c r="EF3" s="41" t="s">
        <v>80</v>
      </c>
      <c r="EH3" s="84" t="s">
        <v>230</v>
      </c>
      <c r="EI3" s="85" t="str">
        <f>VLOOKUP(EH3,Information!$A$2:$H$1000,2,FALSE)</f>
        <v>unknown</v>
      </c>
      <c r="EJ3" s="67" t="str">
        <f>VLOOKUP(EH3,Information!$A$2:$H$1000,3,FALSE)</f>
        <v>unknown</v>
      </c>
      <c r="EK3" s="67" t="str">
        <f>VLOOKUP(EH3,Information!$A$2:$H$1000,4,FALSE)</f>
        <v>unknown</v>
      </c>
      <c r="EL3" s="67" t="str">
        <f>VLOOKUP(EH3,Information!$A$2:$H$1000,8,FALSE)</f>
        <v>Hard.coral</v>
      </c>
      <c r="EM3" s="67" t="str">
        <f>VLOOKUP(EH3,Information!$A$2:$I$1000,9,FALSE)</f>
        <v>Cnidaria</v>
      </c>
      <c r="EN3" s="41" t="s">
        <v>80</v>
      </c>
      <c r="EP3" s="84" t="s">
        <v>230</v>
      </c>
      <c r="EQ3" s="85" t="str">
        <f>VLOOKUP(EP3,Information!$A$2:$H$1000,2,FALSE)</f>
        <v>unknown</v>
      </c>
      <c r="ER3" s="67" t="str">
        <f>VLOOKUP(EP3,Information!$A$2:$H$1000,3,FALSE)</f>
        <v>unknown</v>
      </c>
      <c r="ES3" s="67" t="str">
        <f>VLOOKUP(EP3,Information!$A$2:$H$1000,4,FALSE)</f>
        <v>unknown</v>
      </c>
      <c r="ET3" s="67" t="str">
        <f>VLOOKUP(EP3,Information!$A$2:$H$1000,8,FALSE)</f>
        <v>Hard.coral</v>
      </c>
      <c r="EU3" s="67" t="str">
        <f>VLOOKUP(EP3,Information!$A$2:$I$1000,9,FALSE)</f>
        <v>Cnidaria</v>
      </c>
      <c r="EV3" s="41" t="s">
        <v>80</v>
      </c>
      <c r="EX3" s="84" t="s">
        <v>230</v>
      </c>
      <c r="EY3" s="85" t="str">
        <f>VLOOKUP(EX3,Information!$A$2:$H$1000,2,FALSE)</f>
        <v>unknown</v>
      </c>
      <c r="EZ3" s="67" t="str">
        <f>VLOOKUP(EX3,Information!$A$2:$H$1000,3,FALSE)</f>
        <v>unknown</v>
      </c>
      <c r="FA3" s="67" t="str">
        <f>VLOOKUP(EX3,Information!$A$2:$H$1000,4,FALSE)</f>
        <v>unknown</v>
      </c>
      <c r="FB3" s="67" t="str">
        <f>VLOOKUP(EX3,Information!$A$2:$H$1000,8,FALSE)</f>
        <v>Hard.coral</v>
      </c>
      <c r="FC3" s="67" t="str">
        <f>VLOOKUP(EX3,Information!$A$2:$I$1000,9,FALSE)</f>
        <v>Cnidaria</v>
      </c>
      <c r="FD3" s="41" t="s">
        <v>80</v>
      </c>
      <c r="FF3" s="84" t="s">
        <v>230</v>
      </c>
      <c r="FG3" s="85" t="str">
        <f>VLOOKUP(FF3,Information!$A$2:$H$1000,2,FALSE)</f>
        <v>unknown</v>
      </c>
      <c r="FH3" s="67" t="str">
        <f>VLOOKUP(FF3,Information!$A$2:$H$1000,3,FALSE)</f>
        <v>unknown</v>
      </c>
      <c r="FI3" s="67" t="str">
        <f>VLOOKUP(FF3,Information!$A$2:$H$1000,4,FALSE)</f>
        <v>unknown</v>
      </c>
      <c r="FJ3" s="67" t="str">
        <f>VLOOKUP(FF3,Information!$A$2:$H$1000,8,FALSE)</f>
        <v>Hard.coral</v>
      </c>
      <c r="FK3" s="67" t="str">
        <f>VLOOKUP(FF3,Information!$A$2:$I$1000,9,FALSE)</f>
        <v>Cnidaria</v>
      </c>
      <c r="FL3" s="41" t="s">
        <v>80</v>
      </c>
      <c r="FN3" s="84" t="s">
        <v>230</v>
      </c>
      <c r="FO3" s="85" t="str">
        <f>VLOOKUP(FN3,Information!$A$2:$H$1000,2,FALSE)</f>
        <v>unknown</v>
      </c>
      <c r="FP3" s="67" t="str">
        <f>VLOOKUP(FN3,Information!$A$2:$H$1000,3,FALSE)</f>
        <v>unknown</v>
      </c>
      <c r="FQ3" s="67" t="str">
        <f>VLOOKUP(FN3,Information!$A$2:$H$1000,4,FALSE)</f>
        <v>unknown</v>
      </c>
      <c r="FR3" s="67" t="str">
        <f>VLOOKUP(FN3,Information!$A$2:$H$1000,8,FALSE)</f>
        <v>Hard.coral</v>
      </c>
      <c r="FS3" s="67" t="str">
        <f>VLOOKUP(FN3,Information!$A$2:$I$1000,9,FALSE)</f>
        <v>Cnidaria</v>
      </c>
      <c r="FT3" s="41" t="s">
        <v>80</v>
      </c>
      <c r="FV3" s="84" t="s">
        <v>230</v>
      </c>
      <c r="FW3" s="85" t="str">
        <f>VLOOKUP(FV3,Information!$A$2:$H$1000,2,FALSE)</f>
        <v>unknown</v>
      </c>
      <c r="FX3" s="67" t="str">
        <f>VLOOKUP(FV3,Information!$A$2:$H$1000,3,FALSE)</f>
        <v>unknown</v>
      </c>
      <c r="FY3" s="67" t="str">
        <f>VLOOKUP(FV3,Information!$A$2:$H$1000,4,FALSE)</f>
        <v>unknown</v>
      </c>
      <c r="FZ3" s="67" t="str">
        <f>VLOOKUP(FV3,Information!$A$2:$H$1000,8,FALSE)</f>
        <v>Hard.coral</v>
      </c>
      <c r="GA3" s="67" t="str">
        <f>VLOOKUP(FV3,Information!$A$2:$I$1000,9,FALSE)</f>
        <v>Cnidaria</v>
      </c>
      <c r="GB3" s="41" t="s">
        <v>80</v>
      </c>
      <c r="GD3" s="84" t="s">
        <v>230</v>
      </c>
      <c r="GE3" s="85" t="str">
        <f>VLOOKUP(GD3,Information!$A$2:$H$1000,2,FALSE)</f>
        <v>unknown</v>
      </c>
      <c r="GF3" s="67" t="str">
        <f>VLOOKUP(GD3,Information!$A$2:$H$1000,3,FALSE)</f>
        <v>unknown</v>
      </c>
      <c r="GG3" s="67" t="str">
        <f>VLOOKUP(GD3,Information!$A$2:$H$1000,4,FALSE)</f>
        <v>unknown</v>
      </c>
      <c r="GH3" s="67" t="str">
        <f>VLOOKUP(GD3,Information!$A$2:$H$1000,8,FALSE)</f>
        <v>Hard.coral</v>
      </c>
      <c r="GI3" s="67" t="str">
        <f>VLOOKUP(GD3,Information!$A$2:$I$1000,9,FALSE)</f>
        <v>Cnidaria</v>
      </c>
      <c r="GJ3" s="41" t="s">
        <v>80</v>
      </c>
      <c r="GL3" s="84" t="s">
        <v>230</v>
      </c>
      <c r="GM3" s="85" t="str">
        <f>VLOOKUP(GL3,Information!$A$2:$H$1000,2,FALSE)</f>
        <v>unknown</v>
      </c>
      <c r="GN3" s="67" t="str">
        <f>VLOOKUP(GL3,Information!$A$2:$H$1000,3,FALSE)</f>
        <v>unknown</v>
      </c>
      <c r="GO3" s="67" t="str">
        <f>VLOOKUP(GL3,Information!$A$2:$H$1000,4,FALSE)</f>
        <v>unknown</v>
      </c>
      <c r="GP3" s="67" t="str">
        <f>VLOOKUP(GL3,Information!$A$2:$H$1000,8,FALSE)</f>
        <v>Hard.coral</v>
      </c>
      <c r="GQ3" s="67" t="str">
        <f>VLOOKUP(GL3,Information!$A$2:$I$1000,9,FALSE)</f>
        <v>Cnidaria</v>
      </c>
      <c r="GR3" s="41" t="s">
        <v>80</v>
      </c>
      <c r="GT3" s="84" t="s">
        <v>320</v>
      </c>
      <c r="GU3" s="85">
        <f>VLOOKUP(GT3,Information!$A$2:$H$1000,2,FALSE)</f>
        <v>0</v>
      </c>
      <c r="GV3" s="67">
        <f>VLOOKUP(GT3,Information!$A$2:$H$1000,3,FALSE)</f>
        <v>0</v>
      </c>
      <c r="GW3" s="67">
        <f>VLOOKUP(GT3,Information!$A$2:$H$1000,4,FALSE)</f>
        <v>0</v>
      </c>
      <c r="GX3" s="67" t="str">
        <f>VLOOKUP(GT3,Information!$A$2:$H$1000,8,FALSE)</f>
        <v>Bare.rock</v>
      </c>
      <c r="GY3" s="67" t="str">
        <f>VLOOKUP(GT3,Information!$A$2:$I$1000,9,FALSE)</f>
        <v>Bare substrate</v>
      </c>
      <c r="HB3" s="84" t="s">
        <v>230</v>
      </c>
      <c r="HC3" s="85" t="str">
        <f>VLOOKUP(HB3,Information!$A$2:$H$1000,2,FALSE)</f>
        <v>unknown</v>
      </c>
      <c r="HD3" s="67" t="str">
        <f>VLOOKUP(HB3,Information!$A$2:$H$1000,3,FALSE)</f>
        <v>unknown</v>
      </c>
      <c r="HE3" s="67" t="str">
        <f>VLOOKUP(HB3,Information!$A$2:$H$1000,4,FALSE)</f>
        <v>unknown</v>
      </c>
      <c r="HF3" s="67" t="str">
        <f>VLOOKUP(HB3,Information!$A$2:$H$1000,8,FALSE)</f>
        <v>Hard.coral</v>
      </c>
      <c r="HG3" s="67" t="str">
        <f>VLOOKUP(HB3,Information!$A$2:$I$1000,9,FALSE)</f>
        <v>Cnidaria</v>
      </c>
      <c r="HH3" s="41" t="s">
        <v>80</v>
      </c>
      <c r="HJ3" s="84" t="s">
        <v>230</v>
      </c>
      <c r="HK3" s="85" t="str">
        <f>VLOOKUP(HJ3,Information!$A$2:$H$1000,2,FALSE)</f>
        <v>unknown</v>
      </c>
      <c r="HL3" s="67" t="str">
        <f>VLOOKUP(HJ3,Information!$A$2:$H$1000,3,FALSE)</f>
        <v>unknown</v>
      </c>
      <c r="HM3" s="67" t="str">
        <f>VLOOKUP(HJ3,Information!$A$2:$H$1000,4,FALSE)</f>
        <v>unknown</v>
      </c>
      <c r="HN3" s="67" t="str">
        <f>VLOOKUP(HJ3,Information!$A$2:$H$1000,8,FALSE)</f>
        <v>Hard.coral</v>
      </c>
      <c r="HO3" s="67" t="str">
        <f>VLOOKUP(HJ3,Information!$A$2:$I$1000,9,FALSE)</f>
        <v>Cnidaria</v>
      </c>
      <c r="HP3" s="41" t="s">
        <v>80</v>
      </c>
      <c r="HR3" s="84" t="s">
        <v>230</v>
      </c>
      <c r="HS3" s="85" t="str">
        <f>VLOOKUP(HR3,Information!$A$2:$H$1000,2,FALSE)</f>
        <v>unknown</v>
      </c>
      <c r="HT3" s="67" t="str">
        <f>VLOOKUP(HR3,Information!$A$2:$H$1000,3,FALSE)</f>
        <v>unknown</v>
      </c>
      <c r="HU3" s="67" t="str">
        <f>VLOOKUP(HR3,Information!$A$2:$H$1000,4,FALSE)</f>
        <v>unknown</v>
      </c>
      <c r="HV3" s="67" t="str">
        <f>VLOOKUP(HR3,Information!$A$2:$H$1000,8,FALSE)</f>
        <v>Hard.coral</v>
      </c>
      <c r="HW3" s="67" t="str">
        <f>VLOOKUP(HR3,Information!$A$2:$I$1000,9,FALSE)</f>
        <v>Cnidaria</v>
      </c>
      <c r="HX3" s="41" t="s">
        <v>80</v>
      </c>
      <c r="HZ3" s="84" t="s">
        <v>92</v>
      </c>
      <c r="IA3" s="85" t="str">
        <f>VLOOKUP(HZ3,Information!$A$2:$H$1000,2,FALSE)</f>
        <v>unknown</v>
      </c>
      <c r="IB3" s="67" t="str">
        <f>VLOOKUP(HZ3,Information!$A$2:$H$1000,3,FALSE)</f>
        <v>unknown</v>
      </c>
      <c r="IC3" s="67" t="str">
        <f>VLOOKUP(HZ3,Information!$A$2:$H$1000,4,FALSE)</f>
        <v>unknown</v>
      </c>
      <c r="ID3" s="67" t="str">
        <f>VLOOKUP(HZ3,Information!$A$2:$H$1000,8,FALSE)</f>
        <v>Sea.anemone</v>
      </c>
      <c r="IE3" s="67" t="str">
        <f>VLOOKUP(HZ3,Information!$A$2:$I$1000,9,FALSE)</f>
        <v>Cnidaria</v>
      </c>
      <c r="IH3" s="84" t="s">
        <v>230</v>
      </c>
      <c r="II3" s="85" t="str">
        <f>VLOOKUP(IH3,Information!$A$2:$H$1000,2,FALSE)</f>
        <v>unknown</v>
      </c>
      <c r="IJ3" s="67" t="str">
        <f>VLOOKUP(IH3,Information!$A$2:$H$1000,3,FALSE)</f>
        <v>unknown</v>
      </c>
      <c r="IK3" s="67" t="str">
        <f>VLOOKUP(IH3,Information!$A$2:$H$1000,4,FALSE)</f>
        <v>unknown</v>
      </c>
      <c r="IL3" s="67" t="str">
        <f>VLOOKUP(IH3,Information!$A$2:$H$1000,8,FALSE)</f>
        <v>Hard.coral</v>
      </c>
      <c r="IM3" s="67" t="str">
        <f>VLOOKUP(IH3,Information!$A$2:$I$1000,9,FALSE)</f>
        <v>Cnidaria</v>
      </c>
      <c r="IN3" s="41" t="s">
        <v>80</v>
      </c>
      <c r="IP3" s="84" t="s">
        <v>330</v>
      </c>
      <c r="IQ3" s="85" t="str">
        <f>VLOOKUP(IP3,Information!$A$2:$H$1000,2,FALSE)</f>
        <v>unknown</v>
      </c>
      <c r="IR3" s="67" t="str">
        <f>VLOOKUP(IP3,Information!$A$2:$H$1000,3,FALSE)</f>
        <v>unknown</v>
      </c>
      <c r="IS3" s="67" t="str">
        <f>VLOOKUP(IP3,Information!$A$2:$H$1000,4,FALSE)</f>
        <v>unknown</v>
      </c>
      <c r="IT3" s="67" t="str">
        <f>VLOOKUP(IP3,Information!$A$2:$H$1000,8,FALSE)</f>
        <v>Soft.coral</v>
      </c>
      <c r="IU3" s="67" t="str">
        <f>VLOOKUP(IP3,Information!$A$2:$I$1000,9,FALSE)</f>
        <v>Cnidaria</v>
      </c>
      <c r="IX3" s="84" t="s">
        <v>230</v>
      </c>
      <c r="IY3" s="85" t="str">
        <f>VLOOKUP(IX3,Information!$A$2:$H$1000,2,FALSE)</f>
        <v>unknown</v>
      </c>
      <c r="IZ3" s="67" t="str">
        <f>VLOOKUP(IX3,Information!$A$2:$H$1000,3,FALSE)</f>
        <v>unknown</v>
      </c>
      <c r="JA3" s="67" t="str">
        <f>VLOOKUP(IX3,Information!$A$2:$H$1000,4,FALSE)</f>
        <v>unknown</v>
      </c>
      <c r="JB3" s="67" t="str">
        <f>VLOOKUP(IX3,Information!$A$2:$H$1000,8,FALSE)</f>
        <v>Hard.coral</v>
      </c>
      <c r="JC3" s="67" t="str">
        <f>VLOOKUP(IX3,Information!$A$2:$I$1000,9,FALSE)</f>
        <v>Cnidaria</v>
      </c>
      <c r="JD3" s="41" t="s">
        <v>80</v>
      </c>
      <c r="JF3" s="84" t="s">
        <v>230</v>
      </c>
      <c r="JG3" s="85" t="str">
        <f>VLOOKUP(JF3,Information!$A$2:$H$1000,2,FALSE)</f>
        <v>unknown</v>
      </c>
      <c r="JH3" s="67" t="str">
        <f>VLOOKUP(JF3,Information!$A$2:$H$1000,3,FALSE)</f>
        <v>unknown</v>
      </c>
      <c r="JI3" s="67" t="str">
        <f>VLOOKUP(JF3,Information!$A$2:$H$1000,4,FALSE)</f>
        <v>unknown</v>
      </c>
      <c r="JJ3" s="67" t="str">
        <f>VLOOKUP(JF3,Information!$A$2:$H$1000,8,FALSE)</f>
        <v>Hard.coral</v>
      </c>
      <c r="JK3" s="67" t="str">
        <f>VLOOKUP(JF3,Information!$A$2:$I$1000,9,FALSE)</f>
        <v>Cnidaria</v>
      </c>
      <c r="JL3" s="41" t="s">
        <v>80</v>
      </c>
      <c r="JN3" s="84" t="s">
        <v>230</v>
      </c>
      <c r="JO3" s="85" t="str">
        <f>VLOOKUP(JN3,Information!$A$2:$H$1000,2,FALSE)</f>
        <v>unknown</v>
      </c>
      <c r="JP3" s="67" t="str">
        <f>VLOOKUP(JN3,Information!$A$2:$H$1000,3,FALSE)</f>
        <v>unknown</v>
      </c>
      <c r="JQ3" s="67" t="str">
        <f>VLOOKUP(JN3,Information!$A$2:$H$1000,4,FALSE)</f>
        <v>unknown</v>
      </c>
      <c r="JR3" s="67" t="str">
        <f>VLOOKUP(JN3,Information!$A$2:$H$1000,8,FALSE)</f>
        <v>Hard.coral</v>
      </c>
      <c r="JS3" s="67" t="str">
        <f>VLOOKUP(JN3,Information!$A$2:$I$1000,9,FALSE)</f>
        <v>Cnidaria</v>
      </c>
      <c r="JT3" s="41" t="s">
        <v>80</v>
      </c>
      <c r="JV3" s="84" t="s">
        <v>230</v>
      </c>
      <c r="JW3" s="85" t="str">
        <f>VLOOKUP(JV3,Information!$A$2:$H$1000,2,FALSE)</f>
        <v>unknown</v>
      </c>
      <c r="JX3" s="67" t="str">
        <f>VLOOKUP(JV3,Information!$A$2:$H$1000,3,FALSE)</f>
        <v>unknown</v>
      </c>
      <c r="JY3" s="67" t="str">
        <f>VLOOKUP(JV3,Information!$A$2:$H$1000,4,FALSE)</f>
        <v>unknown</v>
      </c>
      <c r="JZ3" s="67" t="str">
        <f>VLOOKUP(JV3,Information!$A$2:$H$1000,8,FALSE)</f>
        <v>Hard.coral</v>
      </c>
      <c r="KA3" s="67" t="str">
        <f>VLOOKUP(JV3,Information!$A$2:$I$1000,9,FALSE)</f>
        <v>Cnidaria</v>
      </c>
      <c r="KB3" s="41" t="s">
        <v>80</v>
      </c>
      <c r="KD3" s="84" t="s">
        <v>230</v>
      </c>
      <c r="KE3" s="85" t="str">
        <f>VLOOKUP(KD3,Information!$A$2:$H$1000,2,FALSE)</f>
        <v>unknown</v>
      </c>
      <c r="KF3" s="67" t="str">
        <f>VLOOKUP(KD3,Information!$A$2:$H$1000,3,FALSE)</f>
        <v>unknown</v>
      </c>
      <c r="KG3" s="67" t="str">
        <f>VLOOKUP(KD3,Information!$A$2:$H$1000,4,FALSE)</f>
        <v>unknown</v>
      </c>
      <c r="KH3" s="67" t="str">
        <f>VLOOKUP(KD3,Information!$A$2:$H$1000,8,FALSE)</f>
        <v>Hard.coral</v>
      </c>
      <c r="KI3" s="67" t="str">
        <f>VLOOKUP(KD3,Information!$A$2:$I$1000,9,FALSE)</f>
        <v>Cnidaria</v>
      </c>
      <c r="KJ3" s="41" t="s">
        <v>80</v>
      </c>
      <c r="KL3" s="84" t="s">
        <v>230</v>
      </c>
      <c r="KM3" s="85" t="str">
        <f>VLOOKUP(KL3,Information!$A$2:$H$1000,2,FALSE)</f>
        <v>unknown</v>
      </c>
      <c r="KN3" s="67" t="str">
        <f>VLOOKUP(KL3,Information!$A$2:$H$1000,3,FALSE)</f>
        <v>unknown</v>
      </c>
      <c r="KO3" s="67" t="str">
        <f>VLOOKUP(KL3,Information!$A$2:$H$1000,4,FALSE)</f>
        <v>unknown</v>
      </c>
      <c r="KP3" s="67" t="str">
        <f>VLOOKUP(KL3,Information!$A$2:$H$1000,8,FALSE)</f>
        <v>Hard.coral</v>
      </c>
      <c r="KQ3" s="67" t="str">
        <f>VLOOKUP(KL3,Information!$A$2:$I$1000,9,FALSE)</f>
        <v>Cnidaria</v>
      </c>
      <c r="KR3" s="41" t="s">
        <v>80</v>
      </c>
      <c r="KT3" s="84" t="s">
        <v>230</v>
      </c>
      <c r="KU3" s="85" t="str">
        <f>VLOOKUP(KT3,Information!$A$2:$H$1000,2,FALSE)</f>
        <v>unknown</v>
      </c>
      <c r="KV3" s="67" t="str">
        <f>VLOOKUP(KT3,Information!$A$2:$H$1000,3,FALSE)</f>
        <v>unknown</v>
      </c>
      <c r="KW3" s="67" t="str">
        <f>VLOOKUP(KT3,Information!$A$2:$H$1000,4,FALSE)</f>
        <v>unknown</v>
      </c>
      <c r="KX3" s="67" t="str">
        <f>VLOOKUP(KT3,Information!$A$2:$H$1000,8,FALSE)</f>
        <v>Hard.coral</v>
      </c>
      <c r="KY3" s="67" t="str">
        <f>VLOOKUP(KT3,Information!$A$2:$I$1000,9,FALSE)</f>
        <v>Cnidaria</v>
      </c>
      <c r="KZ3" s="41" t="s">
        <v>80</v>
      </c>
      <c r="LB3" s="84" t="s">
        <v>230</v>
      </c>
      <c r="LC3" s="85" t="str">
        <f>VLOOKUP(LB3,Information!$A$2:$H$1000,2,FALSE)</f>
        <v>unknown</v>
      </c>
      <c r="LD3" s="67" t="str">
        <f>VLOOKUP(LB3,Information!$A$2:$H$1000,3,FALSE)</f>
        <v>unknown</v>
      </c>
      <c r="LE3" s="67" t="str">
        <f>VLOOKUP(LB3,Information!$A$2:$H$1000,4,FALSE)</f>
        <v>unknown</v>
      </c>
      <c r="LF3" s="67" t="str">
        <f>VLOOKUP(LB3,Information!$A$2:$H$1000,8,FALSE)</f>
        <v>Hard.coral</v>
      </c>
      <c r="LG3" s="67" t="str">
        <f>VLOOKUP(LB3,Information!$A$2:$I$1000,9,FALSE)</f>
        <v>Cnidaria</v>
      </c>
      <c r="LH3" s="41" t="s">
        <v>80</v>
      </c>
      <c r="LJ3" s="84" t="s">
        <v>230</v>
      </c>
      <c r="LK3" s="85" t="str">
        <f>VLOOKUP(LJ3,Information!$A$2:$H$1000,2,FALSE)</f>
        <v>unknown</v>
      </c>
      <c r="LL3" s="67" t="str">
        <f>VLOOKUP(LJ3,Information!$A$2:$H$1000,3,FALSE)</f>
        <v>unknown</v>
      </c>
      <c r="LM3" s="67" t="str">
        <f>VLOOKUP(LJ3,Information!$A$2:$H$1000,4,FALSE)</f>
        <v>unknown</v>
      </c>
      <c r="LN3" s="67" t="str">
        <f>VLOOKUP(LJ3,Information!$A$2:$H$1000,8,FALSE)</f>
        <v>Hard.coral</v>
      </c>
      <c r="LO3" s="67" t="str">
        <f>VLOOKUP(LJ3,Information!$A$2:$I$1000,9,FALSE)</f>
        <v>Cnidaria</v>
      </c>
      <c r="LP3" s="41" t="s">
        <v>80</v>
      </c>
      <c r="LR3" s="84" t="s">
        <v>230</v>
      </c>
      <c r="LS3" s="85" t="str">
        <f>VLOOKUP(LR3,Information!$A$2:$H$1000,2,FALSE)</f>
        <v>unknown</v>
      </c>
      <c r="LT3" s="67" t="str">
        <f>VLOOKUP(LR3,Information!$A$2:$H$1000,3,FALSE)</f>
        <v>unknown</v>
      </c>
      <c r="LU3" s="67" t="str">
        <f>VLOOKUP(LR3,Information!$A$2:$H$1000,4,FALSE)</f>
        <v>unknown</v>
      </c>
      <c r="LV3" s="67" t="str">
        <f>VLOOKUP(LR3,Information!$A$2:$H$1000,8,FALSE)</f>
        <v>Hard.coral</v>
      </c>
      <c r="LW3" s="67" t="str">
        <f>VLOOKUP(LR3,Information!$A$2:$I$1000,9,FALSE)</f>
        <v>Cnidaria</v>
      </c>
      <c r="LX3" s="41" t="s">
        <v>80</v>
      </c>
      <c r="LZ3" s="84" t="s">
        <v>230</v>
      </c>
      <c r="MA3" s="85" t="str">
        <f>VLOOKUP(LZ3,Information!$A$2:$H$1000,2,FALSE)</f>
        <v>unknown</v>
      </c>
      <c r="MB3" s="67" t="str">
        <f>VLOOKUP(LZ3,Information!$A$2:$H$1000,3,FALSE)</f>
        <v>unknown</v>
      </c>
      <c r="MC3" s="67" t="str">
        <f>VLOOKUP(LZ3,Information!$A$2:$H$1000,4,FALSE)</f>
        <v>unknown</v>
      </c>
      <c r="MD3" s="67" t="str">
        <f>VLOOKUP(LZ3,Information!$A$2:$H$1000,8,FALSE)</f>
        <v>Hard.coral</v>
      </c>
      <c r="ME3" s="67" t="str">
        <f>VLOOKUP(LZ3,Information!$A$2:$I$1000,9,FALSE)</f>
        <v>Cnidaria</v>
      </c>
      <c r="MF3" s="41" t="s">
        <v>80</v>
      </c>
      <c r="MH3" s="84" t="s">
        <v>230</v>
      </c>
      <c r="MI3" s="85" t="str">
        <f>VLOOKUP(MH3,Information!$A$2:$H$1000,2,FALSE)</f>
        <v>unknown</v>
      </c>
      <c r="MJ3" s="67" t="str">
        <f>VLOOKUP(MH3,Information!$A$2:$H$1000,3,FALSE)</f>
        <v>unknown</v>
      </c>
      <c r="MK3" s="67" t="str">
        <f>VLOOKUP(MH3,Information!$A$2:$H$1000,4,FALSE)</f>
        <v>unknown</v>
      </c>
      <c r="ML3" s="67" t="str">
        <f>VLOOKUP(MH3,Information!$A$2:$H$1000,8,FALSE)</f>
        <v>Hard.coral</v>
      </c>
      <c r="MM3" s="67" t="str">
        <f>VLOOKUP(MH3,Information!$A$2:$I$1000,9,FALSE)</f>
        <v>Cnidaria</v>
      </c>
      <c r="MN3" s="41" t="s">
        <v>80</v>
      </c>
      <c r="MP3" s="84" t="s">
        <v>309</v>
      </c>
      <c r="MQ3" s="85">
        <f>VLOOKUP(MP3,Information!$A$2:$H$1000,2,FALSE)</f>
        <v>0</v>
      </c>
      <c r="MR3" s="67">
        <f>VLOOKUP(MP3,Information!$A$2:$H$1000,3,FALSE)</f>
        <v>0</v>
      </c>
      <c r="MS3" s="67">
        <f>VLOOKUP(MP3,Information!$A$2:$H$1000,4,FALSE)</f>
        <v>0</v>
      </c>
      <c r="MT3" s="67" t="str">
        <f>VLOOKUP(MP3,Information!$A$2:$H$1000,8,FALSE)</f>
        <v>Coral.rubble</v>
      </c>
      <c r="MU3" s="67" t="str">
        <f>VLOOKUP(MP3,Information!$A$2:$I$1000,9,FALSE)</f>
        <v>Bare substrate</v>
      </c>
      <c r="MX3" s="84" t="s">
        <v>309</v>
      </c>
      <c r="MY3" s="85">
        <f>VLOOKUP(MX3,Information!$A$2:$H$1000,2,FALSE)</f>
        <v>0</v>
      </c>
      <c r="MZ3" s="67">
        <f>VLOOKUP(MX3,Information!$A$2:$H$1000,3,FALSE)</f>
        <v>0</v>
      </c>
      <c r="NA3" s="67">
        <f>VLOOKUP(MX3,Information!$A$2:$H$1000,4,FALSE)</f>
        <v>0</v>
      </c>
      <c r="NB3" s="67" t="str">
        <f>VLOOKUP(MX3,Information!$A$2:$H$1000,8,FALSE)</f>
        <v>Coral.rubble</v>
      </c>
      <c r="NC3" s="67" t="str">
        <f>VLOOKUP(MX3,Information!$A$2:$I$1000,9,FALSE)</f>
        <v>Bare substrate</v>
      </c>
      <c r="NF3" s="84" t="s">
        <v>298</v>
      </c>
      <c r="NG3" s="85" t="str">
        <f>VLOOKUP(NF3,Information!$A$2:$H$1000,2,FALSE)</f>
        <v>unknown</v>
      </c>
      <c r="NH3" s="67" t="str">
        <f>VLOOKUP(NF3,Information!$A$2:$H$1000,3,FALSE)</f>
        <v>Porites</v>
      </c>
      <c r="NI3" s="67" t="str">
        <f>VLOOKUP(NF3,Information!$A$2:$H$1000,4,FALSE)</f>
        <v>PORITIDAE</v>
      </c>
      <c r="NJ3" s="67" t="str">
        <f>VLOOKUP(NF3,Information!$A$2:$H$1000,8,FALSE)</f>
        <v>Hard.coral</v>
      </c>
      <c r="NK3" s="67" t="str">
        <f>VLOOKUP(NF3,Information!$A$2:$I$1000,9,FALSE)</f>
        <v>Cnidaria</v>
      </c>
      <c r="NL3" s="41" t="s">
        <v>80</v>
      </c>
      <c r="NN3" s="84" t="s">
        <v>298</v>
      </c>
      <c r="NO3" s="85" t="str">
        <f>VLOOKUP(NN3,Information!$A$2:$H$1000,2,FALSE)</f>
        <v>unknown</v>
      </c>
      <c r="NP3" s="67" t="str">
        <f>VLOOKUP(NN3,Information!$A$2:$H$1000,3,FALSE)</f>
        <v>Porites</v>
      </c>
      <c r="NQ3" s="67" t="str">
        <f>VLOOKUP(NN3,Information!$A$2:$H$1000,4,FALSE)</f>
        <v>PORITIDAE</v>
      </c>
      <c r="NR3" s="67" t="str">
        <f>VLOOKUP(NN3,Information!$A$2:$H$1000,8,FALSE)</f>
        <v>Hard.coral</v>
      </c>
      <c r="NS3" s="67" t="str">
        <f>VLOOKUP(NN3,Information!$A$2:$I$1000,9,FALSE)</f>
        <v>Cnidaria</v>
      </c>
      <c r="NT3" s="41" t="s">
        <v>80</v>
      </c>
      <c r="NV3" s="84" t="s">
        <v>359</v>
      </c>
      <c r="NW3" s="85" t="str">
        <f>VLOOKUP(NV3,Information!$A$2:$H$1000,2,FALSE)</f>
        <v>unknown</v>
      </c>
      <c r="NX3" s="67" t="str">
        <f>VLOOKUP(NV3,Information!$A$2:$H$1000,3,FALSE)</f>
        <v>unknown</v>
      </c>
      <c r="NY3" s="67" t="str">
        <f>VLOOKUP(NV3,Information!$A$2:$H$1000,4,FALSE)</f>
        <v>unknown</v>
      </c>
      <c r="NZ3" s="67" t="str">
        <f>VLOOKUP(NV3,Information!$A$2:$H$1000,8,FALSE)</f>
        <v>Turf.algae</v>
      </c>
      <c r="OA3" s="67" t="str">
        <f>VLOOKUP(NV3,Information!$A$2:$I$1000,9,FALSE)</f>
        <v>Turf algae</v>
      </c>
      <c r="OD3" s="84" t="s">
        <v>309</v>
      </c>
      <c r="OE3" s="85">
        <f>VLOOKUP(OD3,Information!$A$2:$H$1000,2,FALSE)</f>
        <v>0</v>
      </c>
      <c r="OF3" s="67">
        <f>VLOOKUP(OD3,Information!$A$2:$H$1000,3,FALSE)</f>
        <v>0</v>
      </c>
      <c r="OG3" s="67">
        <f>VLOOKUP(OD3,Information!$A$2:$H$1000,4,FALSE)</f>
        <v>0</v>
      </c>
      <c r="OH3" s="67" t="str">
        <f>VLOOKUP(OD3,Information!$A$2:$H$1000,8,FALSE)</f>
        <v>Coral.rubble</v>
      </c>
      <c r="OI3" s="67" t="str">
        <f>VLOOKUP(OD3,Information!$A$2:$I$1000,9,FALSE)</f>
        <v>Bare substrate</v>
      </c>
      <c r="OL3" s="84" t="s">
        <v>309</v>
      </c>
      <c r="OM3" s="85">
        <f>VLOOKUP(OL3,Information!$A$2:$H$1000,2,FALSE)</f>
        <v>0</v>
      </c>
      <c r="ON3" s="67">
        <f>VLOOKUP(OL3,Information!$A$2:$H$1000,3,FALSE)</f>
        <v>0</v>
      </c>
      <c r="OO3" s="67">
        <f>VLOOKUP(OL3,Information!$A$2:$H$1000,4,FALSE)</f>
        <v>0</v>
      </c>
      <c r="OP3" s="67" t="str">
        <f>VLOOKUP(OL3,Information!$A$2:$H$1000,8,FALSE)</f>
        <v>Coral.rubble</v>
      </c>
      <c r="OQ3" s="67" t="str">
        <f>VLOOKUP(OL3,Information!$A$2:$I$1000,9,FALSE)</f>
        <v>Bare substrate</v>
      </c>
      <c r="OT3" s="84" t="s">
        <v>309</v>
      </c>
      <c r="OU3" s="85">
        <f>VLOOKUP(OT3,Information!$A$2:$H$1000,2,FALSE)</f>
        <v>0</v>
      </c>
      <c r="OV3" s="67">
        <f>VLOOKUP(OT3,Information!$A$2:$H$1000,3,FALSE)</f>
        <v>0</v>
      </c>
      <c r="OW3" s="67">
        <f>VLOOKUP(OT3,Information!$A$2:$H$1000,4,FALSE)</f>
        <v>0</v>
      </c>
      <c r="OX3" s="67" t="str">
        <f>VLOOKUP(OT3,Information!$A$2:$H$1000,8,FALSE)</f>
        <v>Coral.rubble</v>
      </c>
      <c r="OY3" s="67" t="str">
        <f>VLOOKUP(OT3,Information!$A$2:$I$1000,9,FALSE)</f>
        <v>Bare substrate</v>
      </c>
      <c r="PB3" s="84" t="s">
        <v>298</v>
      </c>
      <c r="PC3" s="85" t="str">
        <f>VLOOKUP(PB3,Information!$A$2:$H$1000,2,FALSE)</f>
        <v>unknown</v>
      </c>
      <c r="PD3" s="67" t="str">
        <f>VLOOKUP(PB3,Information!$A$2:$H$1000,3,FALSE)</f>
        <v>Porites</v>
      </c>
      <c r="PE3" s="67" t="str">
        <f>VLOOKUP(PB3,Information!$A$2:$H$1000,4,FALSE)</f>
        <v>PORITIDAE</v>
      </c>
      <c r="PF3" s="67" t="str">
        <f>VLOOKUP(PB3,Information!$A$2:$H$1000,8,FALSE)</f>
        <v>Hard.coral</v>
      </c>
      <c r="PG3" s="67" t="str">
        <f>VLOOKUP(PB3,Information!$A$2:$I$1000,9,FALSE)</f>
        <v>Cnidaria</v>
      </c>
      <c r="PH3" s="41" t="s">
        <v>95</v>
      </c>
      <c r="PJ3" s="84" t="s">
        <v>320</v>
      </c>
      <c r="PK3" s="85">
        <f>VLOOKUP(PJ3,Information!$A$2:$H$1000,2,FALSE)</f>
        <v>0</v>
      </c>
      <c r="PL3" s="67">
        <f>VLOOKUP(PJ3,Information!$A$2:$H$1000,3,FALSE)</f>
        <v>0</v>
      </c>
      <c r="PM3" s="67">
        <f>VLOOKUP(PJ3,Information!$A$2:$H$1000,4,FALSE)</f>
        <v>0</v>
      </c>
      <c r="PN3" s="67" t="str">
        <f>VLOOKUP(PJ3,Information!$A$2:$H$1000,8,FALSE)</f>
        <v>Bare.rock</v>
      </c>
      <c r="PO3" s="67" t="str">
        <f>VLOOKUP(PJ3,Information!$A$2:$I$1000,9,FALSE)</f>
        <v>Bare substrate</v>
      </c>
      <c r="PR3" s="84" t="s">
        <v>309</v>
      </c>
      <c r="PS3" s="85">
        <f>VLOOKUP(PR3,Information!$A$2:$H$1000,2,FALSE)</f>
        <v>0</v>
      </c>
      <c r="PT3" s="67">
        <f>VLOOKUP(PR3,Information!$A$2:$H$1000,3,FALSE)</f>
        <v>0</v>
      </c>
      <c r="PU3" s="67">
        <f>VLOOKUP(PR3,Information!$A$2:$H$1000,4,FALSE)</f>
        <v>0</v>
      </c>
      <c r="PV3" s="67" t="str">
        <f>VLOOKUP(PR3,Information!$A$2:$H$1000,8,FALSE)</f>
        <v>Coral.rubble</v>
      </c>
      <c r="PW3" s="67" t="str">
        <f>VLOOKUP(PR3,Information!$A$2:$I$1000,9,FALSE)</f>
        <v>Bare substrate</v>
      </c>
      <c r="PZ3" s="84" t="s">
        <v>298</v>
      </c>
      <c r="QA3" s="85" t="str">
        <f>VLOOKUP(PZ3,Information!$A$2:$H$1000,2,FALSE)</f>
        <v>unknown</v>
      </c>
      <c r="QB3" s="67" t="str">
        <f>VLOOKUP(PZ3,Information!$A$2:$H$1000,3,FALSE)</f>
        <v>Porites</v>
      </c>
      <c r="QC3" s="67" t="str">
        <f>VLOOKUP(PZ3,Information!$A$2:$H$1000,4,FALSE)</f>
        <v>PORITIDAE</v>
      </c>
      <c r="QD3" s="67" t="str">
        <f>VLOOKUP(PZ3,Information!$A$2:$H$1000,8,FALSE)</f>
        <v>Hard.coral</v>
      </c>
      <c r="QE3" s="67" t="str">
        <f>VLOOKUP(PZ3,Information!$A$2:$I$1000,9,FALSE)</f>
        <v>Cnidaria</v>
      </c>
      <c r="QF3" s="41" t="s">
        <v>80</v>
      </c>
      <c r="QH3" s="84" t="s">
        <v>330</v>
      </c>
      <c r="QI3" s="85" t="str">
        <f>VLOOKUP(QH3,Information!$A$2:$H$1000,2,FALSE)</f>
        <v>unknown</v>
      </c>
      <c r="QJ3" s="67" t="str">
        <f>VLOOKUP(QH3,Information!$A$2:$H$1000,3,FALSE)</f>
        <v>unknown</v>
      </c>
      <c r="QK3" s="67" t="str">
        <f>VLOOKUP(QH3,Information!$A$2:$H$1000,4,FALSE)</f>
        <v>unknown</v>
      </c>
      <c r="QL3" s="67" t="str">
        <f>VLOOKUP(QH3,Information!$A$2:$H$1000,8,FALSE)</f>
        <v>Soft.coral</v>
      </c>
      <c r="QM3" s="67" t="str">
        <f>VLOOKUP(QH3,Information!$A$2:$I$1000,9,FALSE)</f>
        <v>Cnidaria</v>
      </c>
      <c r="QP3" s="84" t="s">
        <v>309</v>
      </c>
      <c r="QQ3" s="85">
        <f>VLOOKUP(QP3,Information!$A$2:$H$1000,2,FALSE)</f>
        <v>0</v>
      </c>
      <c r="QR3" s="67">
        <f>VLOOKUP(QP3,Information!$A$2:$H$1000,3,FALSE)</f>
        <v>0</v>
      </c>
      <c r="QS3" s="67">
        <f>VLOOKUP(QP3,Information!$A$2:$H$1000,4,FALSE)</f>
        <v>0</v>
      </c>
      <c r="QT3" s="67" t="str">
        <f>VLOOKUP(QP3,Information!$A$2:$H$1000,8,FALSE)</f>
        <v>Coral.rubble</v>
      </c>
      <c r="QU3" s="67" t="str">
        <f>VLOOKUP(QP3,Information!$A$2:$I$1000,9,FALSE)</f>
        <v>Bare substrate</v>
      </c>
      <c r="QX3" s="84" t="s">
        <v>311</v>
      </c>
      <c r="QY3" s="85" t="str">
        <f>VLOOKUP(QX3,Information!$A$2:$H$1000,2,FALSE)</f>
        <v>unknown</v>
      </c>
      <c r="QZ3" s="67" t="str">
        <f>VLOOKUP(QX3,Information!$A$2:$H$1000,3,FALSE)</f>
        <v>unknown</v>
      </c>
      <c r="RA3" s="67" t="str">
        <f>VLOOKUP(QX3,Information!$A$2:$H$1000,4,FALSE)</f>
        <v>unknown</v>
      </c>
      <c r="RB3" s="67" t="str">
        <f>VLOOKUP(QX3,Information!$A$2:$H$1000,8,FALSE)</f>
        <v>Red.algae</v>
      </c>
      <c r="RC3" s="67" t="str">
        <f>VLOOKUP(QX3,Information!$A$2:$I$1000,9,FALSE)</f>
        <v>Macroalgae</v>
      </c>
      <c r="RF3" s="84" t="s">
        <v>217</v>
      </c>
      <c r="RG3" s="85" t="str">
        <f>VLOOKUP(RF3,Information!$A$2:$H$1000,2,FALSE)</f>
        <v>unknown</v>
      </c>
      <c r="RH3" s="67" t="str">
        <f>VLOOKUP(RF3,Information!$A$2:$H$1000,3,FALSE)</f>
        <v>Galaxea</v>
      </c>
      <c r="RI3" s="67" t="str">
        <f>VLOOKUP(RF3,Information!$A$2:$H$1000,4,FALSE)</f>
        <v>EUPHYLLIIDAE</v>
      </c>
      <c r="RJ3" s="67" t="str">
        <f>VLOOKUP(RF3,Information!$A$2:$H$1000,8,FALSE)</f>
        <v>Hard.coral</v>
      </c>
      <c r="RK3" s="67" t="str">
        <f>VLOOKUP(RF3,Information!$A$2:$I$1000,9,FALSE)</f>
        <v>Cnidaria</v>
      </c>
      <c r="RL3" s="41" t="s">
        <v>80</v>
      </c>
      <c r="RN3" s="84" t="s">
        <v>217</v>
      </c>
      <c r="RO3" s="85" t="str">
        <f>VLOOKUP(RN3,Information!$A$2:$H$1000,2,FALSE)</f>
        <v>unknown</v>
      </c>
      <c r="RP3" s="67" t="str">
        <f>VLOOKUP(RN3,Information!$A$2:$H$1000,3,FALSE)</f>
        <v>Galaxea</v>
      </c>
      <c r="RQ3" s="67" t="str">
        <f>VLOOKUP(RN3,Information!$A$2:$H$1000,4,FALSE)</f>
        <v>EUPHYLLIIDAE</v>
      </c>
      <c r="RR3" s="67" t="str">
        <f>VLOOKUP(RN3,Information!$A$2:$H$1000,8,FALSE)</f>
        <v>Hard.coral</v>
      </c>
      <c r="RS3" s="67" t="str">
        <f>VLOOKUP(RN3,Information!$A$2:$I$1000,9,FALSE)</f>
        <v>Cnidaria</v>
      </c>
      <c r="RT3" s="41" t="s">
        <v>80</v>
      </c>
      <c r="RV3" s="84" t="s">
        <v>240</v>
      </c>
      <c r="RW3" s="85" t="str">
        <f>VLOOKUP(RV3,Information!$A$2:$H$1000,2,FALSE)</f>
        <v>Halodule uninervis</v>
      </c>
      <c r="RX3" s="67" t="str">
        <f>VLOOKUP(RV3,Information!$A$2:$H$1000,3,FALSE)</f>
        <v>Halodule</v>
      </c>
      <c r="RY3" s="67" t="str">
        <f>VLOOKUP(RV3,Information!$A$2:$H$1000,4,FALSE)</f>
        <v>CYMODOCEACEAE</v>
      </c>
      <c r="RZ3" s="67" t="str">
        <f>VLOOKUP(RV3,Information!$A$2:$H$1000,8,FALSE)</f>
        <v>Seagrass</v>
      </c>
      <c r="SA3" s="67" t="str">
        <f>VLOOKUP(RV3,Information!$A$2:$I$1000,9,FALSE)</f>
        <v>Seagrass</v>
      </c>
      <c r="SD3" s="84" t="s">
        <v>320</v>
      </c>
      <c r="SE3" s="85">
        <f>VLOOKUP(SD3,Information!$A$2:$H$1000,2,FALSE)</f>
        <v>0</v>
      </c>
      <c r="SF3" s="67">
        <f>VLOOKUP(SD3,Information!$A$2:$H$1000,3,FALSE)</f>
        <v>0</v>
      </c>
      <c r="SG3" s="67">
        <f>VLOOKUP(SD3,Information!$A$2:$H$1000,4,FALSE)</f>
        <v>0</v>
      </c>
      <c r="SH3" s="67" t="str">
        <f>VLOOKUP(SD3,Information!$A$2:$H$1000,8,FALSE)</f>
        <v>Bare.rock</v>
      </c>
      <c r="SI3" s="67" t="str">
        <f>VLOOKUP(SD3,Information!$A$2:$I$1000,9,FALSE)</f>
        <v>Bare substrate</v>
      </c>
      <c r="SL3" s="84" t="s">
        <v>309</v>
      </c>
      <c r="SM3" s="85">
        <f>VLOOKUP(SL3,Information!$A$2:$H$1000,2,FALSE)</f>
        <v>0</v>
      </c>
      <c r="SN3" s="67">
        <f>VLOOKUP(SL3,Information!$A$2:$H$1000,3,FALSE)</f>
        <v>0</v>
      </c>
      <c r="SO3" s="67">
        <f>VLOOKUP(SL3,Information!$A$2:$H$1000,4,FALSE)</f>
        <v>0</v>
      </c>
      <c r="SP3" s="67" t="str">
        <f>VLOOKUP(SL3,Information!$A$2:$H$1000,8,FALSE)</f>
        <v>Coral.rubble</v>
      </c>
      <c r="SQ3" s="67" t="str">
        <f>VLOOKUP(SL3,Information!$A$2:$I$1000,9,FALSE)</f>
        <v>Bare substrate</v>
      </c>
      <c r="ST3" s="84" t="s">
        <v>1835</v>
      </c>
      <c r="SU3" s="85" t="str">
        <f>VLOOKUP(ST3,Information!$A$2:$H$1000,2,FALSE)</f>
        <v>unknown</v>
      </c>
      <c r="SV3" s="67" t="str">
        <f>VLOOKUP(ST3,Information!$A$2:$H$1000,3,FALSE)</f>
        <v>Porites</v>
      </c>
      <c r="SW3" s="67" t="str">
        <f>VLOOKUP(ST3,Information!$A$2:$H$1000,4,FALSE)</f>
        <v>PORITIDAE</v>
      </c>
      <c r="SX3" s="67" t="str">
        <f>VLOOKUP(ST3,Information!$A$2:$H$1000,8,FALSE)</f>
        <v>Hard.coral</v>
      </c>
      <c r="SY3" s="67" t="str">
        <f>VLOOKUP(ST3,Information!$A$2:$I$1000,9,FALSE)</f>
        <v>Cnidaria</v>
      </c>
      <c r="SZ3" s="86" t="s">
        <v>80</v>
      </c>
      <c r="TB3" s="84" t="s">
        <v>359</v>
      </c>
      <c r="TC3" s="85" t="str">
        <f>VLOOKUP(TB3,Information!$A$2:$H$1000,2,FALSE)</f>
        <v>unknown</v>
      </c>
      <c r="TD3" s="67" t="str">
        <f>VLOOKUP(TB3,Information!$A$2:$H$1000,3,FALSE)</f>
        <v>unknown</v>
      </c>
      <c r="TE3" s="67" t="str">
        <f>VLOOKUP(TB3,Information!$A$2:$H$1000,4,FALSE)</f>
        <v>unknown</v>
      </c>
      <c r="TF3" s="67" t="str">
        <f>VLOOKUP(TB3,Information!$A$2:$H$1000,8,FALSE)</f>
        <v>Turf.algae</v>
      </c>
      <c r="TG3" s="67" t="str">
        <f>VLOOKUP(TB3,Information!$A$2:$I$1000,9,FALSE)</f>
        <v>Turf algae</v>
      </c>
      <c r="TJ3" s="84" t="s">
        <v>320</v>
      </c>
      <c r="TK3" s="85">
        <f>VLOOKUP(TJ3,Information!$A$2:$H$1000,2,FALSE)</f>
        <v>0</v>
      </c>
      <c r="TL3" s="67">
        <f>VLOOKUP(TJ3,Information!$A$2:$H$1000,3,FALSE)</f>
        <v>0</v>
      </c>
      <c r="TM3" s="67">
        <f>VLOOKUP(TJ3,Information!$A$2:$H$1000,4,FALSE)</f>
        <v>0</v>
      </c>
      <c r="TN3" s="67" t="str">
        <f>VLOOKUP(TJ3,Information!$A$2:$H$1000,8,FALSE)</f>
        <v>Bare.rock</v>
      </c>
      <c r="TO3" s="67" t="str">
        <f>VLOOKUP(TJ3,Information!$A$2:$I$1000,9,FALSE)</f>
        <v>Bare substrate</v>
      </c>
      <c r="TR3" s="84" t="s">
        <v>1835</v>
      </c>
      <c r="TS3" s="85" t="str">
        <f>VLOOKUP(TR3,Information!$A$2:$H$1000,2,FALSE)</f>
        <v>unknown</v>
      </c>
      <c r="TT3" s="67" t="str">
        <f>VLOOKUP(TR3,Information!$A$2:$H$1000,3,FALSE)</f>
        <v>Porites</v>
      </c>
      <c r="TU3" s="67" t="str">
        <f>VLOOKUP(TR3,Information!$A$2:$H$1000,4,FALSE)</f>
        <v>PORITIDAE</v>
      </c>
      <c r="TV3" s="67" t="str">
        <f>VLOOKUP(TR3,Information!$A$2:$H$1000,8,FALSE)</f>
        <v>Hard.coral</v>
      </c>
      <c r="TW3" s="67" t="str">
        <f>VLOOKUP(TR3,Information!$A$2:$I$1000,9,FALSE)</f>
        <v>Cnidaria</v>
      </c>
      <c r="TX3" s="41" t="s">
        <v>80</v>
      </c>
      <c r="TZ3" s="84" t="s">
        <v>359</v>
      </c>
      <c r="UA3" s="85" t="str">
        <f>VLOOKUP(TZ3,Information!$A$2:$H$1000,2,FALSE)</f>
        <v>unknown</v>
      </c>
      <c r="UB3" s="67" t="str">
        <f>VLOOKUP(TZ3,Information!$A$2:$H$1000,3,FALSE)</f>
        <v>unknown</v>
      </c>
      <c r="UC3" s="67" t="str">
        <f>VLOOKUP(TZ3,Information!$A$2:$H$1000,4,FALSE)</f>
        <v>unknown</v>
      </c>
      <c r="UD3" s="67" t="str">
        <f>VLOOKUP(TZ3,Information!$A$2:$H$1000,8,FALSE)</f>
        <v>Turf.algae</v>
      </c>
      <c r="UE3" s="67" t="str">
        <f>VLOOKUP(TZ3,Information!$A$2:$I$1000,9,FALSE)</f>
        <v>Turf algae</v>
      </c>
      <c r="UH3" s="84" t="s">
        <v>298</v>
      </c>
      <c r="UI3" s="85" t="str">
        <f>VLOOKUP(UH3,Information!$A$2:$H$1000,2,FALSE)</f>
        <v>unknown</v>
      </c>
      <c r="UJ3" s="67" t="str">
        <f>VLOOKUP(UH3,Information!$A$2:$H$1000,3,FALSE)</f>
        <v>Porites</v>
      </c>
      <c r="UK3" s="67" t="str">
        <f>VLOOKUP(UH3,Information!$A$2:$H$1000,4,FALSE)</f>
        <v>PORITIDAE</v>
      </c>
      <c r="UL3" s="67" t="str">
        <f>VLOOKUP(UH3,Information!$A$2:$H$1000,8,FALSE)</f>
        <v>Hard.coral</v>
      </c>
      <c r="UM3" s="67" t="str">
        <f>VLOOKUP(UH3,Information!$A$2:$I$1000,9,FALSE)</f>
        <v>Cnidaria</v>
      </c>
      <c r="UN3" s="41" t="s">
        <v>80</v>
      </c>
      <c r="UP3" s="84" t="s">
        <v>309</v>
      </c>
      <c r="UQ3" s="85">
        <f>VLOOKUP(UP3,Information!$A$2:$H$1000,2,FALSE)</f>
        <v>0</v>
      </c>
      <c r="UR3" s="67">
        <f>VLOOKUP(UP3,Information!$A$2:$H$1000,3,FALSE)</f>
        <v>0</v>
      </c>
      <c r="US3" s="67">
        <f>VLOOKUP(UP3,Information!$A$2:$H$1000,4,FALSE)</f>
        <v>0</v>
      </c>
      <c r="UT3" s="67" t="str">
        <f>VLOOKUP(UP3,Information!$A$2:$H$1000,8,FALSE)</f>
        <v>Coral.rubble</v>
      </c>
      <c r="UU3" s="67" t="str">
        <f>VLOOKUP(UP3,Information!$A$2:$I$1000,9,FALSE)</f>
        <v>Bare substrate</v>
      </c>
      <c r="UX3" s="84" t="s">
        <v>309</v>
      </c>
      <c r="UY3" s="67">
        <f>VLOOKUP(UX3,Information!$A$2:$H$1000,2,FALSE)</f>
        <v>0</v>
      </c>
      <c r="UZ3" s="67">
        <f>VLOOKUP(UX3,Information!$A$2:$H$1000,3,FALSE)</f>
        <v>0</v>
      </c>
      <c r="VA3" s="67">
        <f>VLOOKUP(UX3,Information!$A$2:$H$1000,4,FALSE)</f>
        <v>0</v>
      </c>
      <c r="VB3" s="67" t="str">
        <f>VLOOKUP(UX3,Information!$A$2:$H$1000,8,FALSE)</f>
        <v>Coral.rubble</v>
      </c>
      <c r="VC3" s="67" t="str">
        <f>VLOOKUP(UX3,Information!$A$2:$I$1000,9,FALSE)</f>
        <v>Bare substrate</v>
      </c>
      <c r="VF3" s="84" t="s">
        <v>309</v>
      </c>
      <c r="VG3" s="85">
        <f>VLOOKUP(VF3,Information!$A$2:$H$1000,2,FALSE)</f>
        <v>0</v>
      </c>
      <c r="VH3" s="67">
        <f>VLOOKUP(VF3,Information!$A$2:$H$1000,3,FALSE)</f>
        <v>0</v>
      </c>
      <c r="VI3" s="67">
        <f>VLOOKUP(VF3,Information!$A$2:$H$1000,4,FALSE)</f>
        <v>0</v>
      </c>
      <c r="VJ3" s="67" t="str">
        <f>VLOOKUP(VF3,Information!$A$2:$H$1000,8,FALSE)</f>
        <v>Coral.rubble</v>
      </c>
      <c r="VK3" s="67" t="str">
        <f>VLOOKUP(VF3,Information!$A$2:$I$1000,9,FALSE)</f>
        <v>Bare substrate</v>
      </c>
      <c r="VN3" s="84" t="s">
        <v>309</v>
      </c>
      <c r="VO3" s="85">
        <f>VLOOKUP(VN3,Information!$A$2:$H$1000,2,FALSE)</f>
        <v>0</v>
      </c>
      <c r="VP3" s="67">
        <f>VLOOKUP(VN3,Information!$A$2:$H$1000,3,FALSE)</f>
        <v>0</v>
      </c>
      <c r="VQ3" s="67">
        <f>VLOOKUP(VN3,Information!$A$2:$H$1000,4,FALSE)</f>
        <v>0</v>
      </c>
      <c r="VR3" s="67" t="str">
        <f>VLOOKUP(VN3,Information!$A$2:$H$1000,8,FALSE)</f>
        <v>Coral.rubble</v>
      </c>
      <c r="VS3" s="67" t="str">
        <f>VLOOKUP(VN3,Information!$A$2:$I$1000,9,FALSE)</f>
        <v>Bare substrate</v>
      </c>
      <c r="VV3" s="84" t="s">
        <v>309</v>
      </c>
      <c r="VW3" s="85">
        <f>VLOOKUP(VV3,Information!$A$2:$H$1000,2,FALSE)</f>
        <v>0</v>
      </c>
      <c r="VX3" s="67">
        <f>VLOOKUP(VV3,Information!$A$2:$H$1000,3,FALSE)</f>
        <v>0</v>
      </c>
      <c r="VY3" s="67">
        <f>VLOOKUP(VV3,Information!$A$2:$H$1000,4,FALSE)</f>
        <v>0</v>
      </c>
      <c r="VZ3" s="67" t="str">
        <f>VLOOKUP(VV3,Information!$A$2:$H$1000,8,FALSE)</f>
        <v>Coral.rubble</v>
      </c>
      <c r="WA3" s="67" t="str">
        <f>VLOOKUP(VV3,Information!$A$2:$I$1000,9,FALSE)</f>
        <v>Bare substrate</v>
      </c>
      <c r="WD3" s="84" t="s">
        <v>309</v>
      </c>
      <c r="WE3" s="85">
        <f>VLOOKUP(WD3,Information!$A$2:$H$1000,2,FALSE)</f>
        <v>0</v>
      </c>
      <c r="WF3" s="67">
        <f>VLOOKUP(WD3,Information!$A$2:$H$1000,3,FALSE)</f>
        <v>0</v>
      </c>
      <c r="WG3" s="67">
        <f>VLOOKUP(WD3,Information!$A$2:$H$1000,4,FALSE)</f>
        <v>0</v>
      </c>
      <c r="WH3" s="67" t="str">
        <f>VLOOKUP(WD3,Information!$A$2:$H$1000,8,FALSE)</f>
        <v>Coral.rubble</v>
      </c>
      <c r="WI3" s="67" t="str">
        <f>VLOOKUP(WD3,Information!$A$2:$I$1000,9,FALSE)</f>
        <v>Bare substrate</v>
      </c>
      <c r="WL3" s="84" t="s">
        <v>309</v>
      </c>
      <c r="WM3" s="85">
        <f>VLOOKUP(WL3,Information!$A$2:$H$1000,2,FALSE)</f>
        <v>0</v>
      </c>
      <c r="WN3" s="67">
        <f>VLOOKUP(WL3,Information!$A$2:$H$1000,3,FALSE)</f>
        <v>0</v>
      </c>
      <c r="WO3" s="67">
        <f>VLOOKUP(WL3,Information!$A$2:$H$1000,4,FALSE)</f>
        <v>0</v>
      </c>
      <c r="WP3" s="67" t="str">
        <f>VLOOKUP(WL3,Information!$A$2:$H$1000,8,FALSE)</f>
        <v>Coral.rubble</v>
      </c>
      <c r="WQ3" s="67" t="str">
        <f>VLOOKUP(WL3,Information!$A$2:$I$1000,9,FALSE)</f>
        <v>Bare substrate</v>
      </c>
      <c r="WT3" s="84" t="s">
        <v>309</v>
      </c>
      <c r="WU3" s="85">
        <f>VLOOKUP(WT3,Information!$A$2:$H$1000,2,FALSE)</f>
        <v>0</v>
      </c>
      <c r="WV3" s="67">
        <f>VLOOKUP(WT3,Information!$A$2:$H$1000,3,FALSE)</f>
        <v>0</v>
      </c>
      <c r="WW3" s="67">
        <f>VLOOKUP(WT3,Information!$A$2:$H$1000,4,FALSE)</f>
        <v>0</v>
      </c>
      <c r="WX3" s="67" t="str">
        <f>VLOOKUP(WT3,Information!$A$2:$H$1000,8,FALSE)</f>
        <v>Coral.rubble</v>
      </c>
      <c r="WY3" s="67" t="str">
        <f>VLOOKUP(WT3,Information!$A$2:$I$1000,9,FALSE)</f>
        <v>Bare substrate</v>
      </c>
      <c r="XB3" s="84" t="s">
        <v>268</v>
      </c>
      <c r="XC3" s="85" t="str">
        <f>VLOOKUP(XB3,Information!$A$2:$H$1000,2,FALSE)</f>
        <v>unknown</v>
      </c>
      <c r="XD3" s="67" t="str">
        <f>VLOOKUP(XB3,Information!$A$2:$H$1000,3,FALSE)</f>
        <v>montastrea</v>
      </c>
      <c r="XE3" s="67" t="str">
        <f>VLOOKUP(XB3,Information!$A$2:$H$1000,4,FALSE)</f>
        <v>MERULINIDAE</v>
      </c>
      <c r="XF3" s="67" t="str">
        <f>VLOOKUP(XB3,Information!$A$2:$H$1000,8,FALSE)</f>
        <v>Hard.coral</v>
      </c>
      <c r="XG3" s="67" t="str">
        <f>VLOOKUP(XB3,Information!$A$2:$I$1000,9,FALSE)</f>
        <v>Cnidaria</v>
      </c>
      <c r="XH3" s="41" t="s">
        <v>80</v>
      </c>
      <c r="XJ3" s="84" t="s">
        <v>359</v>
      </c>
      <c r="XK3" s="85" t="str">
        <f>VLOOKUP(XJ3,Information!$A$2:$H$1000,2,FALSE)</f>
        <v>unknown</v>
      </c>
      <c r="XL3" s="67" t="str">
        <f>VLOOKUP(XJ3,Information!$A$2:$H$1000,3,FALSE)</f>
        <v>unknown</v>
      </c>
      <c r="XM3" s="67" t="str">
        <f>VLOOKUP(XJ3,Information!$A$2:$H$1000,4,FALSE)</f>
        <v>unknown</v>
      </c>
      <c r="XN3" s="67" t="str">
        <f>VLOOKUP(XJ3,Information!$A$2:$H$1000,8,FALSE)</f>
        <v>Turf.algae</v>
      </c>
      <c r="XO3" s="67" t="str">
        <f>VLOOKUP(XJ3,Information!$A$2:$I$1000,9,FALSE)</f>
        <v>Turf algae</v>
      </c>
      <c r="XR3" s="84" t="s">
        <v>317</v>
      </c>
      <c r="XS3" s="85" t="str">
        <f>VLOOKUP(XR3,Information!$A$2:$H$1000,2,FALSE)</f>
        <v>Rhytisma fulvum</v>
      </c>
      <c r="XT3" s="67" t="str">
        <f>VLOOKUP(XR3,Information!$A$2:$H$1000,3,FALSE)</f>
        <v>Rhytisma</v>
      </c>
      <c r="XU3" s="67" t="str">
        <f>VLOOKUP(XR3,Information!$A$2:$H$1000,4,FALSE)</f>
        <v>ALCYONIIDAE</v>
      </c>
      <c r="XV3" s="67" t="str">
        <f>VLOOKUP(XR3,Information!$A$2:$H$1000,8,FALSE)</f>
        <v>Soft.coral</v>
      </c>
      <c r="XW3" s="67" t="str">
        <f>VLOOKUP(XR3,Information!$A$2:$I$1000,9,FALSE)</f>
        <v>Cnidaria</v>
      </c>
      <c r="XZ3" s="84" t="s">
        <v>322</v>
      </c>
      <c r="YA3" s="85">
        <f>VLOOKUP(XZ3,Information!$A$2:$H$1000,2,FALSE)</f>
        <v>0</v>
      </c>
      <c r="YB3" s="67">
        <f>VLOOKUP(XZ3,Information!$A$2:$H$1000,3,FALSE)</f>
        <v>0</v>
      </c>
      <c r="YC3" s="67">
        <f>VLOOKUP(XZ3,Information!$A$2:$H$1000,4,FALSE)</f>
        <v>0</v>
      </c>
      <c r="YD3" s="67" t="str">
        <f>VLOOKUP(XZ3,Information!$A$2:$H$1000,8,FALSE)</f>
        <v>Sand</v>
      </c>
      <c r="YE3" s="67" t="str">
        <f>VLOOKUP(XZ3,Information!$A$2:$I$1000,9,FALSE)</f>
        <v>Bare substrate</v>
      </c>
      <c r="YH3" s="84" t="s">
        <v>82</v>
      </c>
      <c r="YI3" s="85" t="str">
        <f>VLOOKUP(YH3,Information!$A$2:$H$1000,2,FALSE)</f>
        <v>unknown</v>
      </c>
      <c r="YJ3" s="67" t="str">
        <f>VLOOKUP(YH3,Information!$A$2:$H$1000,3,FALSE)</f>
        <v>Acropora</v>
      </c>
      <c r="YK3" s="67" t="str">
        <f>VLOOKUP(YH3,Information!$A$2:$H$1000,4,FALSE)</f>
        <v>ACROPORIDAE</v>
      </c>
      <c r="YL3" s="67" t="str">
        <f>VLOOKUP(YH3,Information!$A$2:$H$1000,8,FALSE)</f>
        <v>Hard.coral</v>
      </c>
      <c r="YM3" s="67" t="str">
        <f>VLOOKUP(YH3,Information!$A$2:$I$1000,9,FALSE)</f>
        <v>Cnidaria</v>
      </c>
      <c r="YN3" s="41" t="s">
        <v>1836</v>
      </c>
      <c r="YP3" s="84" t="s">
        <v>331</v>
      </c>
      <c r="YQ3" s="85" t="str">
        <f>VLOOKUP(YP3,Information!$A$2:$H$1000,2,FALSE)</f>
        <v>unknown</v>
      </c>
      <c r="YR3" s="67" t="str">
        <f>VLOOKUP(YP3,Information!$A$2:$H$1000,3,FALSE)</f>
        <v>Seriatopora</v>
      </c>
      <c r="YS3" s="67" t="str">
        <f>VLOOKUP(YP3,Information!$A$2:$H$1000,4,FALSE)</f>
        <v>POCILLOPORIDAE</v>
      </c>
      <c r="YT3" s="67" t="str">
        <f>VLOOKUP(YP3,Information!$A$2:$H$1000,8,FALSE)</f>
        <v>Hard.coral</v>
      </c>
      <c r="YU3" s="67" t="str">
        <f>VLOOKUP(YP3,Information!$A$2:$I$1000,9,FALSE)</f>
        <v>Cnidaria</v>
      </c>
      <c r="YV3" s="41" t="s">
        <v>1836</v>
      </c>
      <c r="YX3" s="84" t="s">
        <v>340</v>
      </c>
      <c r="YY3" s="85" t="str">
        <f>VLOOKUP(YX3,Information!$A$2:$H$1000,2,FALSE)</f>
        <v>unknown</v>
      </c>
      <c r="YZ3" s="67" t="str">
        <f>VLOOKUP(YX3,Information!$A$2:$H$1000,3,FALSE)</f>
        <v>Stylophora</v>
      </c>
      <c r="ZA3" s="67" t="str">
        <f>VLOOKUP(YX3,Information!$A$2:$H$1000,4,FALSE)</f>
        <v>POCILLOPORIDAE</v>
      </c>
      <c r="ZB3" s="67" t="str">
        <f>VLOOKUP(YX3,Information!$A$2:$H$1000,8,FALSE)</f>
        <v>Hard.coral</v>
      </c>
      <c r="ZC3" s="67" t="str">
        <f>VLOOKUP(YX3,Information!$A$2:$I$1000,9,FALSE)</f>
        <v>Cnidaria</v>
      </c>
      <c r="ZD3" s="41" t="s">
        <v>1836</v>
      </c>
      <c r="ZF3" s="87" t="s">
        <v>334</v>
      </c>
      <c r="ZG3" s="85" t="str">
        <f>VLOOKUP(ZF3,Information!$A$2:$H$1000,2,FALSE)</f>
        <v>Syringodium isoetifolium</v>
      </c>
      <c r="ZH3" s="67" t="str">
        <f>VLOOKUP(ZF3,Information!$A$2:$H$1000,3,FALSE)</f>
        <v>Syringodium</v>
      </c>
      <c r="ZI3" s="67" t="str">
        <f>VLOOKUP(ZF3,Information!$A$2:$H$1000,4,FALSE)</f>
        <v>CYMODOCEACEAE</v>
      </c>
      <c r="ZJ3" s="67" t="str">
        <f>VLOOKUP(ZF3,Information!$A$2:$H$1000,8,FALSE)</f>
        <v>Seagrass</v>
      </c>
      <c r="ZK3" s="67" t="str">
        <f>VLOOKUP(ZF3,Information!$A$2:$I$1000,9,FALSE)</f>
        <v>Seagrass</v>
      </c>
      <c r="ZL3" s="88"/>
      <c r="ZN3" s="89" t="s">
        <v>274</v>
      </c>
      <c r="ZO3" s="85" t="str">
        <f>VLOOKUP(ZN3,Information!$A$2:$H$1000,2,FALSE)</f>
        <v>unknown</v>
      </c>
      <c r="ZP3" s="67" t="str">
        <f>VLOOKUP(ZN3,Information!$A$2:$H$1000,3,FALSE)</f>
        <v>Oulophyllia</v>
      </c>
      <c r="ZQ3" s="67" t="str">
        <f>VLOOKUP(ZN3,Information!$A$2:$H$1000,4,FALSE)</f>
        <v>MERULINIDAE</v>
      </c>
      <c r="ZR3" s="67" t="str">
        <f>VLOOKUP(ZN3,Information!$A$2:$H$1000,8,FALSE)</f>
        <v>Hard.coral</v>
      </c>
      <c r="ZS3" s="67" t="str">
        <f>VLOOKUP(ZN3,Information!$A$2:$I$1000,9,FALSE)</f>
        <v>Cnidaria</v>
      </c>
      <c r="ZT3" s="90" t="s">
        <v>1836</v>
      </c>
      <c r="ZV3" s="89" t="s">
        <v>300</v>
      </c>
      <c r="ZW3" s="85" t="str">
        <f>VLOOKUP(ZV3,Information!$A$2:$H$1000,2,FALSE)</f>
        <v>Porites cylindrica</v>
      </c>
      <c r="ZX3" s="67" t="str">
        <f>VLOOKUP(ZV3,Information!$A$2:$H$1000,3,FALSE)</f>
        <v>Porites</v>
      </c>
      <c r="ZY3" s="67" t="str">
        <f>VLOOKUP(ZV3,Information!$A$2:$H$1000,4,FALSE)</f>
        <v>PORITIDAE</v>
      </c>
      <c r="ZZ3" s="67" t="str">
        <f>VLOOKUP(ZV3,Information!$A$2:$H$1000,8,FALSE)</f>
        <v>Hard.coral</v>
      </c>
      <c r="AAA3" s="67" t="str">
        <f>VLOOKUP(ZV3,Information!$A$2:$I$1000,9,FALSE)</f>
        <v>Cnidaria</v>
      </c>
      <c r="AAB3" s="90" t="s">
        <v>1836</v>
      </c>
      <c r="AAD3" s="89" t="s">
        <v>309</v>
      </c>
      <c r="AAE3" s="85">
        <f>VLOOKUP(AAD3,Information!$A$2:$H$1000,2,FALSE)</f>
        <v>0</v>
      </c>
      <c r="AAF3" s="67">
        <f>VLOOKUP(AAD3,Information!$A$2:$H$1000,3,FALSE)</f>
        <v>0</v>
      </c>
      <c r="AAG3" s="67">
        <f>VLOOKUP(AAD3,Information!$A$2:$H$1000,4,FALSE)</f>
        <v>0</v>
      </c>
      <c r="AAH3" s="67" t="str">
        <f>VLOOKUP(AAD3,Information!$A$2:$H$1000,8,FALSE)</f>
        <v>Coral.rubble</v>
      </c>
      <c r="AAI3" s="67" t="str">
        <f>VLOOKUP(AAD3,Information!$A$2:$I$1000,9,FALSE)</f>
        <v>Bare substrate</v>
      </c>
      <c r="AAJ3" s="88"/>
      <c r="AAL3" s="89" t="s">
        <v>300</v>
      </c>
      <c r="AAM3" s="85" t="str">
        <f>VLOOKUP(AAL3,Information!$A$2:$H$1000,2,FALSE)</f>
        <v>Porites cylindrica</v>
      </c>
      <c r="AAN3" s="67" t="str">
        <f>VLOOKUP(AAL3,Information!$A$2:$H$1000,3,FALSE)</f>
        <v>Porites</v>
      </c>
      <c r="AAO3" s="67" t="str">
        <f>VLOOKUP(AAL3,Information!$A$2:$H$1000,4,FALSE)</f>
        <v>PORITIDAE</v>
      </c>
      <c r="AAP3" s="67" t="str">
        <f>VLOOKUP(AAL3,Information!$A$2:$H$1000,8,FALSE)</f>
        <v>Hard.coral</v>
      </c>
      <c r="AAQ3" s="67" t="str">
        <f>VLOOKUP(AAL3,Information!$A$2:$I$1000,9,FALSE)</f>
        <v>Cnidaria</v>
      </c>
      <c r="AAR3" s="90" t="s">
        <v>1836</v>
      </c>
      <c r="AAT3" s="89" t="s">
        <v>255</v>
      </c>
      <c r="AAU3" s="85" t="str">
        <f>VLOOKUP(AAT3,Information!$A$2:$H$1000,2,FALSE)</f>
        <v>Lobophora variegata</v>
      </c>
      <c r="AAV3" s="67" t="str">
        <f>VLOOKUP(AAT3,Information!$A$2:$H$1000,3,FALSE)</f>
        <v>Lobophora</v>
      </c>
      <c r="AAW3" s="67" t="str">
        <f>VLOOKUP(AAT3,Information!$A$2:$H$1000,4,FALSE)</f>
        <v>DICTYOTACEAE</v>
      </c>
      <c r="AAX3" s="67" t="str">
        <f>VLOOKUP(AAT3,Information!$A$2:$H$1000,8,FALSE)</f>
        <v>Brown.algae</v>
      </c>
      <c r="AAY3" s="67" t="str">
        <f>VLOOKUP(AAT3,Information!$A$2:$I$1000,9,FALSE)</f>
        <v>Macroalgae</v>
      </c>
      <c r="ABB3" s="89" t="s">
        <v>322</v>
      </c>
      <c r="ABC3" s="85">
        <f>VLOOKUP(ABB3,Information!$A$2:$H$1000,2,FALSE)</f>
        <v>0</v>
      </c>
      <c r="ABD3" s="67">
        <f>VLOOKUP(ABB3,Information!$A$2:$H$1000,3,FALSE)</f>
        <v>0</v>
      </c>
      <c r="ABE3" s="67">
        <f>VLOOKUP(ABB3,Information!$A$2:$H$1000,4,FALSE)</f>
        <v>0</v>
      </c>
      <c r="ABF3" s="67" t="str">
        <f>VLOOKUP(ABB3,Information!$A$2:$H$1000,8,FALSE)</f>
        <v>Sand</v>
      </c>
      <c r="ABG3" s="67" t="str">
        <f>VLOOKUP(ABB3,Information!$A$2:$I$1000,9,FALSE)</f>
        <v>Bare substrate</v>
      </c>
      <c r="ABH3" s="88"/>
      <c r="ABJ3" s="84" t="s">
        <v>317</v>
      </c>
      <c r="ABK3" s="85" t="str">
        <f>VLOOKUP(ABJ3,Information!$A$2:$H$1000,2,FALSE)</f>
        <v>Rhytisma fulvum</v>
      </c>
      <c r="ABL3" s="67" t="str">
        <f>VLOOKUP(ABJ3,Information!$A$2:$H$1000,3,FALSE)</f>
        <v>Rhytisma</v>
      </c>
      <c r="ABM3" s="67" t="str">
        <f>VLOOKUP(ABJ3,Information!$A$2:$H$1000,4,FALSE)</f>
        <v>ALCYONIIDAE</v>
      </c>
      <c r="ABN3" s="67" t="str">
        <f>VLOOKUP(ABJ3,Information!$A$2:$H$1000,8,FALSE)</f>
        <v>Soft.coral</v>
      </c>
      <c r="ABO3" s="67" t="str">
        <f>VLOOKUP(ABJ3,Information!$A$2:$I$1000,9,FALSE)</f>
        <v>Cnidaria</v>
      </c>
      <c r="ABR3" s="84" t="s">
        <v>309</v>
      </c>
      <c r="ABS3" s="85">
        <f>VLOOKUP(ABR3,Information!$A$2:$H$1000,2,FALSE)</f>
        <v>0</v>
      </c>
      <c r="ABT3" s="67">
        <f>VLOOKUP(ABR3,Information!$A$2:$H$1000,3,FALSE)</f>
        <v>0</v>
      </c>
      <c r="ABU3" s="67">
        <f>VLOOKUP(ABR3,Information!$A$2:$H$1000,4,FALSE)</f>
        <v>0</v>
      </c>
      <c r="ABV3" s="67" t="str">
        <f>VLOOKUP(ABR3,Information!$A$2:$H$1000,8,FALSE)</f>
        <v>Coral.rubble</v>
      </c>
      <c r="ABW3" s="67" t="str">
        <f>VLOOKUP(ABR3,Information!$A$2:$I$1000,9,FALSE)</f>
        <v>Bare substrate</v>
      </c>
      <c r="ABZ3" s="84" t="s">
        <v>309</v>
      </c>
      <c r="ACA3" s="85">
        <f>VLOOKUP(ABZ3,Information!$A$2:$H$1000,2,FALSE)</f>
        <v>0</v>
      </c>
      <c r="ACB3" s="67">
        <f>VLOOKUP(ABZ3,Information!$A$2:$H$1000,3,FALSE)</f>
        <v>0</v>
      </c>
      <c r="ACC3" s="67">
        <f>VLOOKUP(ABZ3,Information!$A$2:$H$1000,4,FALSE)</f>
        <v>0</v>
      </c>
      <c r="ACD3" s="67" t="str">
        <f>VLOOKUP(ABZ3,Information!$A$2:$H$1000,8,FALSE)</f>
        <v>Coral.rubble</v>
      </c>
      <c r="ACE3" s="67" t="str">
        <f>VLOOKUP(ABZ3,Information!$A$2:$I$1000,9,FALSE)</f>
        <v>Bare substrate</v>
      </c>
      <c r="ACH3" s="89" t="s">
        <v>320</v>
      </c>
      <c r="ACI3" s="85">
        <f>VLOOKUP(ACH3,Information!$A$2:$H$1000,2,FALSE)</f>
        <v>0</v>
      </c>
      <c r="ACJ3" s="67">
        <f>VLOOKUP(ACH3,Information!$A$2:$H$1000,3,FALSE)</f>
        <v>0</v>
      </c>
      <c r="ACK3" s="67">
        <f>VLOOKUP(ACH3,Information!$A$2:$H$1000,4,FALSE)</f>
        <v>0</v>
      </c>
      <c r="ACL3" s="67" t="str">
        <f>VLOOKUP(ACH3,Information!$A$2:$H$1000,8,FALSE)</f>
        <v>Bare.rock</v>
      </c>
      <c r="ACM3" s="67" t="str">
        <f>VLOOKUP(ACH3,Information!$A$2:$I$1000,9,FALSE)</f>
        <v>Bare substrate</v>
      </c>
      <c r="ACP3" s="84" t="s">
        <v>374</v>
      </c>
      <c r="ACQ3" s="85" t="str">
        <f>VLOOKUP(ACP3,Information!$A$2:$H$1000,2,FALSE)</f>
        <v>unknown</v>
      </c>
      <c r="ACR3" s="67" t="str">
        <f>VLOOKUP(ACP3,Information!$A$2:$H$1000,3,FALSE)</f>
        <v>unknown</v>
      </c>
      <c r="ACS3" s="67" t="str">
        <f>VLOOKUP(ACP3,Information!$A$2:$H$1000,4,FALSE)</f>
        <v>XENIIDAE</v>
      </c>
      <c r="ACT3" s="67" t="str">
        <f>VLOOKUP(ACP3,Information!$A$2:$H$1000,8,FALSE)</f>
        <v>Soft.coral</v>
      </c>
      <c r="ACU3" s="67" t="str">
        <f>VLOOKUP(ACP3,Information!$A$2:$I$1000,9,FALSE)</f>
        <v>Cnidaria</v>
      </c>
      <c r="ACX3" s="84" t="s">
        <v>298</v>
      </c>
      <c r="ACY3" s="85" t="str">
        <f>VLOOKUP(ACX3,Information!$A$2:$H$1000,2,FALSE)</f>
        <v>unknown</v>
      </c>
      <c r="ACZ3" s="67" t="str">
        <f>VLOOKUP(ACX3,Information!$A$2:$H$1000,3,FALSE)</f>
        <v>Porites</v>
      </c>
      <c r="ADA3" s="67" t="str">
        <f>VLOOKUP(ACX3,Information!$A$2:$H$1000,4,FALSE)</f>
        <v>PORITIDAE</v>
      </c>
      <c r="ADB3" s="67" t="str">
        <f>VLOOKUP(ACX3,Information!$A$2:$H$1000,8,FALSE)</f>
        <v>Hard.coral</v>
      </c>
      <c r="ADC3" s="67" t="str">
        <f>VLOOKUP(ACX3,Information!$A$2:$I$1000,9,FALSE)</f>
        <v>Cnidaria</v>
      </c>
      <c r="ADF3" s="91" t="s">
        <v>298</v>
      </c>
      <c r="ADG3" s="85" t="str">
        <f>VLOOKUP(ADF3,Information!$A$2:$H$1000,2,FALSE)</f>
        <v>unknown</v>
      </c>
      <c r="ADH3" s="67" t="str">
        <f>VLOOKUP(ADF3,Information!$A$2:$H$1000,3,FALSE)</f>
        <v>Porites</v>
      </c>
      <c r="ADI3" s="67" t="str">
        <f>VLOOKUP(ADF3,Information!$A$2:$H$1000,4,FALSE)</f>
        <v>PORITIDAE</v>
      </c>
      <c r="ADJ3" s="67" t="str">
        <f>VLOOKUP(ADF3,Information!$A$2:$H$1000,8,FALSE)</f>
        <v>Hard.coral</v>
      </c>
      <c r="ADK3" s="67" t="str">
        <f>VLOOKUP(ADF3,Information!$A$2:$I$1000,9,FALSE)</f>
        <v>Cnidaria</v>
      </c>
      <c r="ADL3" s="41" t="s">
        <v>1837</v>
      </c>
      <c r="ADN3" s="91" t="s">
        <v>309</v>
      </c>
      <c r="ADO3" s="85">
        <f>VLOOKUP(ADN3,Information!$A$2:$H$1000,2,FALSE)</f>
        <v>0</v>
      </c>
      <c r="ADP3" s="67">
        <f>VLOOKUP(ADN3,Information!$A$2:$H$1000,3,FALSE)</f>
        <v>0</v>
      </c>
      <c r="ADQ3" s="67">
        <f>VLOOKUP(ADN3,Information!$A$2:$H$1000,4,FALSE)</f>
        <v>0</v>
      </c>
      <c r="ADR3" s="67" t="str">
        <f>VLOOKUP(ADN3,Information!$A$2:$H$1000,8,FALSE)</f>
        <v>Coral.rubble</v>
      </c>
      <c r="ADS3" s="67" t="str">
        <f>VLOOKUP(ADN3,Information!$A$2:$I$1000,9,FALSE)</f>
        <v>Bare substrate</v>
      </c>
    </row>
    <row r="4" spans="1:801" ht="15.75" customHeight="1">
      <c r="A4" s="83">
        <v>0.5</v>
      </c>
      <c r="B4" s="84"/>
      <c r="C4" s="41" t="e">
        <f>VLOOKUP(B4,Information!$A$2:$H$1000,2,FALSE)</f>
        <v>#N/A</v>
      </c>
      <c r="D4" t="e">
        <f>VLOOKUP(B4,Information!$A$2:$H$1000,3,FALSE)</f>
        <v>#N/A</v>
      </c>
      <c r="E4" t="e">
        <f>VLOOKUP(B4,Information!$A$2:$H$1000,4,FALSE)</f>
        <v>#N/A</v>
      </c>
      <c r="F4" t="e">
        <f>VLOOKUP(B4,Information!$A$2:$H$1000,8,FALSE)</f>
        <v>#N/A</v>
      </c>
      <c r="G4" t="e">
        <f>VLOOKUP(B4,Information!$A$2:$I$1000,9,FALSE)</f>
        <v>#N/A</v>
      </c>
      <c r="J4" s="84"/>
      <c r="K4" s="41" t="e">
        <f>VLOOKUP(J4,Information!$A$2:$H$1000,2,FALSE)</f>
        <v>#N/A</v>
      </c>
      <c r="L4" t="e">
        <f>VLOOKUP(J4,Information!$A$2:$H$1000,3,FALSE)</f>
        <v>#N/A</v>
      </c>
      <c r="M4" t="e">
        <f>VLOOKUP(J4,Information!$A$2:$H$1000,4,FALSE)</f>
        <v>#N/A</v>
      </c>
      <c r="N4" t="e">
        <f>VLOOKUP(J4,Information!$A$2:$H$1000,8,FALSE)</f>
        <v>#N/A</v>
      </c>
      <c r="O4" t="e">
        <f>VLOOKUP(J4,Information!$A$2:$I$1000,9,FALSE)</f>
        <v>#N/A</v>
      </c>
      <c r="R4" s="84"/>
      <c r="S4" s="41" t="e">
        <f>VLOOKUP(R4,Information!$A$2:$H$1000,2,FALSE)</f>
        <v>#N/A</v>
      </c>
      <c r="T4" t="e">
        <f>VLOOKUP(R4,Information!$A$2:$H$1000,3,FALSE)</f>
        <v>#N/A</v>
      </c>
      <c r="U4" t="e">
        <f>VLOOKUP(R4,Information!$A$2:$H$1000,4,FALSE)</f>
        <v>#N/A</v>
      </c>
      <c r="V4" t="e">
        <f>VLOOKUP(R4,Information!$A$2:$H$1000,8,FALSE)</f>
        <v>#N/A</v>
      </c>
      <c r="W4" t="e">
        <f>VLOOKUP(R4,Information!$A$2:$I$1000,9,FALSE)</f>
        <v>#N/A</v>
      </c>
      <c r="Z4" s="84" t="s">
        <v>117</v>
      </c>
      <c r="AA4" s="85" t="str">
        <f>VLOOKUP(Z4,Information!$A$2:$H$1000,2,FALSE)</f>
        <v>unknown</v>
      </c>
      <c r="AB4" s="67" t="str">
        <f>VLOOKUP(Z4,Information!$A$2:$H$1000,3,FALSE)</f>
        <v>Astreopora</v>
      </c>
      <c r="AC4" s="67" t="str">
        <f>VLOOKUP(Z4,Information!$A$2:$H$1000,4,FALSE)</f>
        <v>ACROPORIDAE</v>
      </c>
      <c r="AD4" s="67" t="str">
        <f>VLOOKUP(Z4,Information!$A$2:$H$1000,8,FALSE)</f>
        <v>Hard.coral</v>
      </c>
      <c r="AE4" s="67" t="str">
        <f>VLOOKUP(Z4,Information!$A$2:$I$1000,9,FALSE)</f>
        <v>Cnidaria</v>
      </c>
      <c r="AF4" s="41" t="s">
        <v>80</v>
      </c>
      <c r="AH4" s="84" t="s">
        <v>330</v>
      </c>
      <c r="AI4" s="85" t="str">
        <f>VLOOKUP(AH4,Information!$A$2:$H$1000,2,FALSE)</f>
        <v>unknown</v>
      </c>
      <c r="AJ4" s="67" t="str">
        <f>VLOOKUP(AH4,Information!$A$2:$H$1000,3,FALSE)</f>
        <v>unknown</v>
      </c>
      <c r="AK4" s="67" t="str">
        <f>VLOOKUP(AH4,Information!$A$2:$H$1000,4,FALSE)</f>
        <v>unknown</v>
      </c>
      <c r="AL4" s="67" t="str">
        <f>VLOOKUP(AH4,Information!$A$2:$H$1000,8,FALSE)</f>
        <v>Soft.coral</v>
      </c>
      <c r="AM4" s="67" t="str">
        <f>VLOOKUP(AH4,Information!$A$2:$I$1000,9,FALSE)</f>
        <v>Cnidaria</v>
      </c>
      <c r="AP4" s="84" t="s">
        <v>330</v>
      </c>
      <c r="AQ4" s="85" t="str">
        <f>VLOOKUP(AP4,Information!$A$2:$H$1000,2,FALSE)</f>
        <v>unknown</v>
      </c>
      <c r="AR4" s="67" t="str">
        <f>VLOOKUP(AP4,Information!$A$2:$H$1000,3,FALSE)</f>
        <v>unknown</v>
      </c>
      <c r="AS4" s="67" t="str">
        <f>VLOOKUP(AP4,Information!$A$2:$H$1000,4,FALSE)</f>
        <v>unknown</v>
      </c>
      <c r="AT4" s="67" t="str">
        <f>VLOOKUP(AP4,Information!$A$2:$H$1000,8,FALSE)</f>
        <v>Soft.coral</v>
      </c>
      <c r="AU4" s="67" t="str">
        <f>VLOOKUP(AP4,Information!$A$2:$I$1000,9,FALSE)</f>
        <v>Cnidaria</v>
      </c>
      <c r="AX4" s="84" t="s">
        <v>320</v>
      </c>
      <c r="AY4" s="85">
        <f>VLOOKUP(AX4,Information!$A$2:$H$1000,2,FALSE)</f>
        <v>0</v>
      </c>
      <c r="AZ4" s="67">
        <f>VLOOKUP(AX4,Information!$A$2:$H$1000,3,FALSE)</f>
        <v>0</v>
      </c>
      <c r="BA4" s="67">
        <f>VLOOKUP(AX4,Information!$A$2:$H$1000,4,FALSE)</f>
        <v>0</v>
      </c>
      <c r="BB4" s="67" t="str">
        <f>VLOOKUP(AX4,Information!$A$2:$H$1000,8,FALSE)</f>
        <v>Bare.rock</v>
      </c>
      <c r="BC4" s="67" t="str">
        <f>VLOOKUP(AX4,Information!$A$2:$I$1000,9,FALSE)</f>
        <v>Bare substrate</v>
      </c>
      <c r="BF4" s="84" t="s">
        <v>126</v>
      </c>
      <c r="BG4" s="85" t="str">
        <f>VLOOKUP(BF4,Information!$A$2:$H$1000,2,FALSE)</f>
        <v>unknown</v>
      </c>
      <c r="BH4" s="67" t="str">
        <f>VLOOKUP(BF4,Information!$A$2:$H$1000,3,FALSE)</f>
        <v>unknown</v>
      </c>
      <c r="BI4" s="67" t="str">
        <f>VLOOKUP(BF4,Information!$A$2:$H$1000,4,FALSE)</f>
        <v>unknown</v>
      </c>
      <c r="BJ4" s="67" t="str">
        <f>VLOOKUP(BF4,Information!$A$2:$H$1000,8,FALSE)</f>
        <v>Brown.algae</v>
      </c>
      <c r="BK4" s="67" t="str">
        <f>VLOOKUP(BF4,Information!$A$2:$I$1000,9,FALSE)</f>
        <v>Macroalgae</v>
      </c>
      <c r="BN4" s="84" t="s">
        <v>230</v>
      </c>
      <c r="BO4" s="85" t="str">
        <f>VLOOKUP(BN4,Information!$A$2:$H$1000,2,FALSE)</f>
        <v>unknown</v>
      </c>
      <c r="BP4" s="67" t="str">
        <f>VLOOKUP(BN4,Information!$A$2:$H$1000,3,FALSE)</f>
        <v>unknown</v>
      </c>
      <c r="BQ4" s="67" t="str">
        <f>VLOOKUP(BN4,Information!$A$2:$H$1000,4,FALSE)</f>
        <v>unknown</v>
      </c>
      <c r="BR4" s="67" t="str">
        <f>VLOOKUP(BN4,Information!$A$2:$H$1000,8,FALSE)</f>
        <v>Hard.coral</v>
      </c>
      <c r="BS4" s="67" t="str">
        <f>VLOOKUP(BN4,Information!$A$2:$I$1000,9,FALSE)</f>
        <v>Cnidaria</v>
      </c>
      <c r="BT4" s="41" t="s">
        <v>80</v>
      </c>
      <c r="BV4" s="84" t="s">
        <v>309</v>
      </c>
      <c r="BW4" s="85">
        <f>VLOOKUP(BV4,Information!$A$2:$H$1000,2,FALSE)</f>
        <v>0</v>
      </c>
      <c r="BX4" s="67">
        <f>VLOOKUP(BV4,Information!$A$2:$H$1000,3,FALSE)</f>
        <v>0</v>
      </c>
      <c r="BY4" s="67">
        <f>VLOOKUP(BV4,Information!$A$2:$H$1000,4,FALSE)</f>
        <v>0</v>
      </c>
      <c r="BZ4" s="67" t="str">
        <f>VLOOKUP(BV4,Information!$A$2:$H$1000,8,FALSE)</f>
        <v>Coral.rubble</v>
      </c>
      <c r="CA4" s="67" t="str">
        <f>VLOOKUP(BV4,Information!$A$2:$I$1000,9,FALSE)</f>
        <v>Bare substrate</v>
      </c>
      <c r="CD4" s="84" t="s">
        <v>230</v>
      </c>
      <c r="CE4" s="85" t="str">
        <f>VLOOKUP(CD4,Information!$A$2:$H$1000,2,FALSE)</f>
        <v>unknown</v>
      </c>
      <c r="CF4" s="67" t="str">
        <f>VLOOKUP(CD4,Information!$A$2:$H$1000,3,FALSE)</f>
        <v>unknown</v>
      </c>
      <c r="CG4" s="67" t="str">
        <f>VLOOKUP(CD4,Information!$A$2:$H$1000,4,FALSE)</f>
        <v>unknown</v>
      </c>
      <c r="CH4" s="67" t="str">
        <f>VLOOKUP(CD4,Information!$A$2:$H$1000,8,FALSE)</f>
        <v>Hard.coral</v>
      </c>
      <c r="CI4" s="67" t="str">
        <f>VLOOKUP(CD4,Information!$A$2:$I$1000,9,FALSE)</f>
        <v>Cnidaria</v>
      </c>
      <c r="CJ4" s="41" t="s">
        <v>80</v>
      </c>
      <c r="CL4" s="84" t="s">
        <v>230</v>
      </c>
      <c r="CM4" s="85" t="str">
        <f>VLOOKUP(CL4,Information!$A$2:$H$1000,2,FALSE)</f>
        <v>unknown</v>
      </c>
      <c r="CN4" s="67" t="str">
        <f>VLOOKUP(CL4,Information!$A$2:$H$1000,3,FALSE)</f>
        <v>unknown</v>
      </c>
      <c r="CO4" s="67" t="str">
        <f>VLOOKUP(CL4,Information!$A$2:$H$1000,4,FALSE)</f>
        <v>unknown</v>
      </c>
      <c r="CP4" s="67" t="str">
        <f>VLOOKUP(CL4,Information!$A$2:$H$1000,8,FALSE)</f>
        <v>Hard.coral</v>
      </c>
      <c r="CQ4" s="67" t="str">
        <f>VLOOKUP(CL4,Information!$A$2:$I$1000,9,FALSE)</f>
        <v>Cnidaria</v>
      </c>
      <c r="CR4" s="41" t="s">
        <v>80</v>
      </c>
      <c r="CT4" s="84" t="s">
        <v>322</v>
      </c>
      <c r="CU4" s="85">
        <f>VLOOKUP(CT4,Information!$A$2:$H$1000,2,FALSE)</f>
        <v>0</v>
      </c>
      <c r="CV4" s="67">
        <f>VLOOKUP(CT4,Information!$A$2:$H$1000,3,FALSE)</f>
        <v>0</v>
      </c>
      <c r="CW4" s="67">
        <f>VLOOKUP(CT4,Information!$A$2:$H$1000,4,FALSE)</f>
        <v>0</v>
      </c>
      <c r="CX4" s="67" t="str">
        <f>VLOOKUP(CT4,Information!$A$2:$H$1000,8,FALSE)</f>
        <v>Sand</v>
      </c>
      <c r="CY4" s="67" t="str">
        <f>VLOOKUP(CT4,Information!$A$2:$I$1000,9,FALSE)</f>
        <v>Bare substrate</v>
      </c>
      <c r="DB4" s="84" t="s">
        <v>230</v>
      </c>
      <c r="DC4" s="85" t="str">
        <f>VLOOKUP(DB4,Information!$A$2:$H$1000,2,FALSE)</f>
        <v>unknown</v>
      </c>
      <c r="DD4" s="67" t="str">
        <f>VLOOKUP(DB4,Information!$A$2:$H$1000,3,FALSE)</f>
        <v>unknown</v>
      </c>
      <c r="DE4" s="67" t="str">
        <f>VLOOKUP(DB4,Information!$A$2:$H$1000,4,FALSE)</f>
        <v>unknown</v>
      </c>
      <c r="DF4" s="67" t="str">
        <f>VLOOKUP(DB4,Information!$A$2:$H$1000,8,FALSE)</f>
        <v>Hard.coral</v>
      </c>
      <c r="DG4" s="67" t="str">
        <f>VLOOKUP(DB4,Information!$A$2:$I$1000,9,FALSE)</f>
        <v>Cnidaria</v>
      </c>
      <c r="DH4" s="41" t="s">
        <v>103</v>
      </c>
      <c r="DJ4" s="84" t="s">
        <v>320</v>
      </c>
      <c r="DK4" s="85">
        <f>VLOOKUP(DJ4,Information!$A$2:$H$1000,2,FALSE)</f>
        <v>0</v>
      </c>
      <c r="DL4" s="67">
        <f>VLOOKUP(DJ4,Information!$A$2:$H$1000,3,FALSE)</f>
        <v>0</v>
      </c>
      <c r="DM4" s="67">
        <f>VLOOKUP(DJ4,Information!$A$2:$H$1000,4,FALSE)</f>
        <v>0</v>
      </c>
      <c r="DN4" s="67" t="str">
        <f>VLOOKUP(DJ4,Information!$A$2:$H$1000,8,FALSE)</f>
        <v>Bare.rock</v>
      </c>
      <c r="DO4" s="67" t="str">
        <f>VLOOKUP(DJ4,Information!$A$2:$I$1000,9,FALSE)</f>
        <v>Bare substrate</v>
      </c>
      <c r="DR4" s="84" t="s">
        <v>330</v>
      </c>
      <c r="DS4" s="85" t="str">
        <f>VLOOKUP(DR4,Information!$A$2:$H$1000,2,FALSE)</f>
        <v>unknown</v>
      </c>
      <c r="DT4" s="67" t="str">
        <f>VLOOKUP(DR4,Information!$A$2:$H$1000,3,FALSE)</f>
        <v>unknown</v>
      </c>
      <c r="DU4" s="67" t="str">
        <f>VLOOKUP(DR4,Information!$A$2:$H$1000,4,FALSE)</f>
        <v>unknown</v>
      </c>
      <c r="DV4" s="67" t="str">
        <f>VLOOKUP(DR4,Information!$A$2:$H$1000,8,FALSE)</f>
        <v>Soft.coral</v>
      </c>
      <c r="DW4" s="67" t="str">
        <f>VLOOKUP(DR4,Information!$A$2:$I$1000,9,FALSE)</f>
        <v>Cnidaria</v>
      </c>
      <c r="DZ4" s="84" t="s">
        <v>320</v>
      </c>
      <c r="EA4" s="85">
        <f>VLOOKUP(DZ4,Information!$A$2:$H$1000,2,FALSE)</f>
        <v>0</v>
      </c>
      <c r="EB4" s="67">
        <f>VLOOKUP(DZ4,Information!$A$2:$H$1000,3,FALSE)</f>
        <v>0</v>
      </c>
      <c r="EC4" s="67">
        <f>VLOOKUP(DZ4,Information!$A$2:$H$1000,4,FALSE)</f>
        <v>0</v>
      </c>
      <c r="ED4" s="67" t="str">
        <f>VLOOKUP(DZ4,Information!$A$2:$H$1000,8,FALSE)</f>
        <v>Bare.rock</v>
      </c>
      <c r="EE4" s="67" t="str">
        <f>VLOOKUP(DZ4,Information!$A$2:$I$1000,9,FALSE)</f>
        <v>Bare substrate</v>
      </c>
      <c r="EH4" s="84" t="s">
        <v>230</v>
      </c>
      <c r="EI4" s="85" t="str">
        <f>VLOOKUP(EH4,Information!$A$2:$H$1000,2,FALSE)</f>
        <v>unknown</v>
      </c>
      <c r="EJ4" s="67" t="str">
        <f>VLOOKUP(EH4,Information!$A$2:$H$1000,3,FALSE)</f>
        <v>unknown</v>
      </c>
      <c r="EK4" s="67" t="str">
        <f>VLOOKUP(EH4,Information!$A$2:$H$1000,4,FALSE)</f>
        <v>unknown</v>
      </c>
      <c r="EL4" s="67" t="str">
        <f>VLOOKUP(EH4,Information!$A$2:$H$1000,8,FALSE)</f>
        <v>Hard.coral</v>
      </c>
      <c r="EM4" s="67" t="str">
        <f>VLOOKUP(EH4,Information!$A$2:$I$1000,9,FALSE)</f>
        <v>Cnidaria</v>
      </c>
      <c r="EN4" s="41" t="s">
        <v>80</v>
      </c>
      <c r="EP4" s="84" t="s">
        <v>230</v>
      </c>
      <c r="EQ4" s="85" t="str">
        <f>VLOOKUP(EP4,Information!$A$2:$H$1000,2,FALSE)</f>
        <v>unknown</v>
      </c>
      <c r="ER4" s="67" t="str">
        <f>VLOOKUP(EP4,Information!$A$2:$H$1000,3,FALSE)</f>
        <v>unknown</v>
      </c>
      <c r="ES4" s="67" t="str">
        <f>VLOOKUP(EP4,Information!$A$2:$H$1000,4,FALSE)</f>
        <v>unknown</v>
      </c>
      <c r="ET4" s="67" t="str">
        <f>VLOOKUP(EP4,Information!$A$2:$H$1000,8,FALSE)</f>
        <v>Hard.coral</v>
      </c>
      <c r="EU4" s="67" t="str">
        <f>VLOOKUP(EP4,Information!$A$2:$I$1000,9,FALSE)</f>
        <v>Cnidaria</v>
      </c>
      <c r="EV4" s="41" t="s">
        <v>80</v>
      </c>
      <c r="EX4" s="84" t="s">
        <v>230</v>
      </c>
      <c r="EY4" s="85" t="str">
        <f>VLOOKUP(EX4,Information!$A$2:$H$1000,2,FALSE)</f>
        <v>unknown</v>
      </c>
      <c r="EZ4" s="67" t="str">
        <f>VLOOKUP(EX4,Information!$A$2:$H$1000,3,FALSE)</f>
        <v>unknown</v>
      </c>
      <c r="FA4" s="67" t="str">
        <f>VLOOKUP(EX4,Information!$A$2:$H$1000,4,FALSE)</f>
        <v>unknown</v>
      </c>
      <c r="FB4" s="67" t="str">
        <f>VLOOKUP(EX4,Information!$A$2:$H$1000,8,FALSE)</f>
        <v>Hard.coral</v>
      </c>
      <c r="FC4" s="67" t="str">
        <f>VLOOKUP(EX4,Information!$A$2:$I$1000,9,FALSE)</f>
        <v>Cnidaria</v>
      </c>
      <c r="FD4" s="41" t="s">
        <v>80</v>
      </c>
      <c r="FF4" s="84" t="s">
        <v>230</v>
      </c>
      <c r="FG4" s="85" t="str">
        <f>VLOOKUP(FF4,Information!$A$2:$H$1000,2,FALSE)</f>
        <v>unknown</v>
      </c>
      <c r="FH4" s="67" t="str">
        <f>VLOOKUP(FF4,Information!$A$2:$H$1000,3,FALSE)</f>
        <v>unknown</v>
      </c>
      <c r="FI4" s="67" t="str">
        <f>VLOOKUP(FF4,Information!$A$2:$H$1000,4,FALSE)</f>
        <v>unknown</v>
      </c>
      <c r="FJ4" s="67" t="str">
        <f>VLOOKUP(FF4,Information!$A$2:$H$1000,8,FALSE)</f>
        <v>Hard.coral</v>
      </c>
      <c r="FK4" s="67" t="str">
        <f>VLOOKUP(FF4,Information!$A$2:$I$1000,9,FALSE)</f>
        <v>Cnidaria</v>
      </c>
      <c r="FL4" s="41" t="s">
        <v>80</v>
      </c>
      <c r="FN4" s="84" t="s">
        <v>230</v>
      </c>
      <c r="FO4" s="85" t="str">
        <f>VLOOKUP(FN4,Information!$A$2:$H$1000,2,FALSE)</f>
        <v>unknown</v>
      </c>
      <c r="FP4" s="67" t="str">
        <f>VLOOKUP(FN4,Information!$A$2:$H$1000,3,FALSE)</f>
        <v>unknown</v>
      </c>
      <c r="FQ4" s="67" t="str">
        <f>VLOOKUP(FN4,Information!$A$2:$H$1000,4,FALSE)</f>
        <v>unknown</v>
      </c>
      <c r="FR4" s="67" t="str">
        <f>VLOOKUP(FN4,Information!$A$2:$H$1000,8,FALSE)</f>
        <v>Hard.coral</v>
      </c>
      <c r="FS4" s="67" t="str">
        <f>VLOOKUP(FN4,Information!$A$2:$I$1000,9,FALSE)</f>
        <v>Cnidaria</v>
      </c>
      <c r="FT4" s="41" t="s">
        <v>80</v>
      </c>
      <c r="FV4" s="84" t="s">
        <v>322</v>
      </c>
      <c r="FW4" s="85">
        <f>VLOOKUP(FV4,Information!$A$2:$H$1000,2,FALSE)</f>
        <v>0</v>
      </c>
      <c r="FX4" s="67">
        <f>VLOOKUP(FV4,Information!$A$2:$H$1000,3,FALSE)</f>
        <v>0</v>
      </c>
      <c r="FY4" s="67">
        <f>VLOOKUP(FV4,Information!$A$2:$H$1000,4,FALSE)</f>
        <v>0</v>
      </c>
      <c r="FZ4" s="67" t="str">
        <f>VLOOKUP(FV4,Information!$A$2:$H$1000,8,FALSE)</f>
        <v>Sand</v>
      </c>
      <c r="GA4" s="67" t="str">
        <f>VLOOKUP(FV4,Information!$A$2:$I$1000,9,FALSE)</f>
        <v>Bare substrate</v>
      </c>
      <c r="GD4" s="84" t="s">
        <v>230</v>
      </c>
      <c r="GE4" s="85" t="str">
        <f>VLOOKUP(GD4,Information!$A$2:$H$1000,2,FALSE)</f>
        <v>unknown</v>
      </c>
      <c r="GF4" s="67" t="str">
        <f>VLOOKUP(GD4,Information!$A$2:$H$1000,3,FALSE)</f>
        <v>unknown</v>
      </c>
      <c r="GG4" s="67" t="str">
        <f>VLOOKUP(GD4,Information!$A$2:$H$1000,4,FALSE)</f>
        <v>unknown</v>
      </c>
      <c r="GH4" s="67" t="str">
        <f>VLOOKUP(GD4,Information!$A$2:$H$1000,8,FALSE)</f>
        <v>Hard.coral</v>
      </c>
      <c r="GI4" s="67" t="str">
        <f>VLOOKUP(GD4,Information!$A$2:$I$1000,9,FALSE)</f>
        <v>Cnidaria</v>
      </c>
      <c r="GJ4" s="41" t="s">
        <v>80</v>
      </c>
      <c r="GL4" s="84" t="s">
        <v>330</v>
      </c>
      <c r="GM4" s="85" t="str">
        <f>VLOOKUP(GL4,Information!$A$2:$H$1000,2,FALSE)</f>
        <v>unknown</v>
      </c>
      <c r="GN4" s="67" t="str">
        <f>VLOOKUP(GL4,Information!$A$2:$H$1000,3,FALSE)</f>
        <v>unknown</v>
      </c>
      <c r="GO4" s="67" t="str">
        <f>VLOOKUP(GL4,Information!$A$2:$H$1000,4,FALSE)</f>
        <v>unknown</v>
      </c>
      <c r="GP4" s="67" t="str">
        <f>VLOOKUP(GL4,Information!$A$2:$H$1000,8,FALSE)</f>
        <v>Soft.coral</v>
      </c>
      <c r="GQ4" s="67" t="str">
        <f>VLOOKUP(GL4,Information!$A$2:$I$1000,9,FALSE)</f>
        <v>Cnidaria</v>
      </c>
      <c r="GT4" s="84" t="s">
        <v>230</v>
      </c>
      <c r="GU4" s="85" t="str">
        <f>VLOOKUP(GT4,Information!$A$2:$H$1000,2,FALSE)</f>
        <v>unknown</v>
      </c>
      <c r="GV4" s="67" t="str">
        <f>VLOOKUP(GT4,Information!$A$2:$H$1000,3,FALSE)</f>
        <v>unknown</v>
      </c>
      <c r="GW4" s="67" t="str">
        <f>VLOOKUP(GT4,Information!$A$2:$H$1000,4,FALSE)</f>
        <v>unknown</v>
      </c>
      <c r="GX4" s="67" t="str">
        <f>VLOOKUP(GT4,Information!$A$2:$H$1000,8,FALSE)</f>
        <v>Hard.coral</v>
      </c>
      <c r="GY4" s="67" t="str">
        <f>VLOOKUP(GT4,Information!$A$2:$I$1000,9,FALSE)</f>
        <v>Cnidaria</v>
      </c>
      <c r="GZ4" s="41" t="s">
        <v>80</v>
      </c>
      <c r="HB4" s="84" t="s">
        <v>324</v>
      </c>
      <c r="HC4" s="85" t="str">
        <f>VLOOKUP(HB4,Information!$A$2:$H$1000,2,FALSE)</f>
        <v>unknown</v>
      </c>
      <c r="HD4" s="67" t="str">
        <f>VLOOKUP(HB4,Information!$A$2:$H$1000,3,FALSE)</f>
        <v>Sargassum</v>
      </c>
      <c r="HE4" s="67" t="str">
        <f>VLOOKUP(HB4,Information!$A$2:$H$1000,4,FALSE)</f>
        <v>SARGASSACEAE</v>
      </c>
      <c r="HF4" s="67" t="str">
        <f>VLOOKUP(HB4,Information!$A$2:$H$1000,8,FALSE)</f>
        <v>Brown.algae</v>
      </c>
      <c r="HG4" s="67" t="str">
        <f>VLOOKUP(HB4,Information!$A$2:$I$1000,9,FALSE)</f>
        <v>Macroalgae</v>
      </c>
      <c r="HJ4" s="84" t="s">
        <v>320</v>
      </c>
      <c r="HK4" s="85">
        <f>VLOOKUP(HJ4,Information!$A$2:$H$1000,2,FALSE)</f>
        <v>0</v>
      </c>
      <c r="HL4" s="67">
        <f>VLOOKUP(HJ4,Information!$A$2:$H$1000,3,FALSE)</f>
        <v>0</v>
      </c>
      <c r="HM4" s="67">
        <f>VLOOKUP(HJ4,Information!$A$2:$H$1000,4,FALSE)</f>
        <v>0</v>
      </c>
      <c r="HN4" s="67" t="str">
        <f>VLOOKUP(HJ4,Information!$A$2:$H$1000,8,FALSE)</f>
        <v>Bare.rock</v>
      </c>
      <c r="HO4" s="67" t="str">
        <f>VLOOKUP(HJ4,Information!$A$2:$I$1000,9,FALSE)</f>
        <v>Bare substrate</v>
      </c>
      <c r="HR4" s="84" t="s">
        <v>126</v>
      </c>
      <c r="HS4" s="85" t="str">
        <f>VLOOKUP(HR4,Information!$A$2:$H$1000,2,FALSE)</f>
        <v>unknown</v>
      </c>
      <c r="HT4" s="67" t="str">
        <f>VLOOKUP(HR4,Information!$A$2:$H$1000,3,FALSE)</f>
        <v>unknown</v>
      </c>
      <c r="HU4" s="67" t="str">
        <f>VLOOKUP(HR4,Information!$A$2:$H$1000,4,FALSE)</f>
        <v>unknown</v>
      </c>
      <c r="HV4" s="67" t="str">
        <f>VLOOKUP(HR4,Information!$A$2:$H$1000,8,FALSE)</f>
        <v>Brown.algae</v>
      </c>
      <c r="HW4" s="67" t="str">
        <f>VLOOKUP(HR4,Information!$A$2:$I$1000,9,FALSE)</f>
        <v>Macroalgae</v>
      </c>
      <c r="HZ4" s="84" t="s">
        <v>322</v>
      </c>
      <c r="IA4" s="85">
        <f>VLOOKUP(HZ4,Information!$A$2:$H$1000,2,FALSE)</f>
        <v>0</v>
      </c>
      <c r="IB4" s="67">
        <f>VLOOKUP(HZ4,Information!$A$2:$H$1000,3,FALSE)</f>
        <v>0</v>
      </c>
      <c r="IC4" s="67">
        <f>VLOOKUP(HZ4,Information!$A$2:$H$1000,4,FALSE)</f>
        <v>0</v>
      </c>
      <c r="ID4" s="67" t="str">
        <f>VLOOKUP(HZ4,Information!$A$2:$H$1000,8,FALSE)</f>
        <v>Sand</v>
      </c>
      <c r="IE4" s="67" t="str">
        <f>VLOOKUP(HZ4,Information!$A$2:$I$1000,9,FALSE)</f>
        <v>Bare substrate</v>
      </c>
      <c r="IH4" s="84" t="s">
        <v>230</v>
      </c>
      <c r="II4" s="85" t="str">
        <f>VLOOKUP(IH4,Information!$A$2:$H$1000,2,FALSE)</f>
        <v>unknown</v>
      </c>
      <c r="IJ4" s="67" t="str">
        <f>VLOOKUP(IH4,Information!$A$2:$H$1000,3,FALSE)</f>
        <v>unknown</v>
      </c>
      <c r="IK4" s="67" t="str">
        <f>VLOOKUP(IH4,Information!$A$2:$H$1000,4,FALSE)</f>
        <v>unknown</v>
      </c>
      <c r="IL4" s="67" t="str">
        <f>VLOOKUP(IH4,Information!$A$2:$H$1000,8,FALSE)</f>
        <v>Hard.coral</v>
      </c>
      <c r="IM4" s="67" t="str">
        <f>VLOOKUP(IH4,Information!$A$2:$I$1000,9,FALSE)</f>
        <v>Cnidaria</v>
      </c>
      <c r="IN4" s="41" t="s">
        <v>80</v>
      </c>
      <c r="IP4" s="84" t="s">
        <v>309</v>
      </c>
      <c r="IQ4" s="85">
        <f>VLOOKUP(IP4,Information!$A$2:$H$1000,2,FALSE)</f>
        <v>0</v>
      </c>
      <c r="IR4" s="67">
        <f>VLOOKUP(IP4,Information!$A$2:$H$1000,3,FALSE)</f>
        <v>0</v>
      </c>
      <c r="IS4" s="67">
        <f>VLOOKUP(IP4,Information!$A$2:$H$1000,4,FALSE)</f>
        <v>0</v>
      </c>
      <c r="IT4" s="67" t="str">
        <f>VLOOKUP(IP4,Information!$A$2:$H$1000,8,FALSE)</f>
        <v>Coral.rubble</v>
      </c>
      <c r="IU4" s="67" t="str">
        <f>VLOOKUP(IP4,Information!$A$2:$I$1000,9,FALSE)</f>
        <v>Bare substrate</v>
      </c>
      <c r="IX4" s="84" t="s">
        <v>230</v>
      </c>
      <c r="IY4" s="85" t="str">
        <f>VLOOKUP(IX4,Information!$A$2:$H$1000,2,FALSE)</f>
        <v>unknown</v>
      </c>
      <c r="IZ4" s="67" t="str">
        <f>VLOOKUP(IX4,Information!$A$2:$H$1000,3,FALSE)</f>
        <v>unknown</v>
      </c>
      <c r="JA4" s="67" t="str">
        <f>VLOOKUP(IX4,Information!$A$2:$H$1000,4,FALSE)</f>
        <v>unknown</v>
      </c>
      <c r="JB4" s="67" t="str">
        <f>VLOOKUP(IX4,Information!$A$2:$H$1000,8,FALSE)</f>
        <v>Hard.coral</v>
      </c>
      <c r="JC4" s="67" t="str">
        <f>VLOOKUP(IX4,Information!$A$2:$I$1000,9,FALSE)</f>
        <v>Cnidaria</v>
      </c>
      <c r="JD4" s="41" t="s">
        <v>80</v>
      </c>
      <c r="JF4" s="84" t="s">
        <v>330</v>
      </c>
      <c r="JG4" s="85" t="str">
        <f>VLOOKUP(JF4,Information!$A$2:$H$1000,2,FALSE)</f>
        <v>unknown</v>
      </c>
      <c r="JH4" s="67" t="str">
        <f>VLOOKUP(JF4,Information!$A$2:$H$1000,3,FALSE)</f>
        <v>unknown</v>
      </c>
      <c r="JI4" s="67" t="str">
        <f>VLOOKUP(JF4,Information!$A$2:$H$1000,4,FALSE)</f>
        <v>unknown</v>
      </c>
      <c r="JJ4" s="67" t="str">
        <f>VLOOKUP(JF4,Information!$A$2:$H$1000,8,FALSE)</f>
        <v>Soft.coral</v>
      </c>
      <c r="JK4" s="67" t="str">
        <f>VLOOKUP(JF4,Information!$A$2:$I$1000,9,FALSE)</f>
        <v>Cnidaria</v>
      </c>
      <c r="JN4" s="84" t="s">
        <v>230</v>
      </c>
      <c r="JO4" s="85" t="str">
        <f>VLOOKUP(JN4,Information!$A$2:$H$1000,2,FALSE)</f>
        <v>unknown</v>
      </c>
      <c r="JP4" s="67" t="str">
        <f>VLOOKUP(JN4,Information!$A$2:$H$1000,3,FALSE)</f>
        <v>unknown</v>
      </c>
      <c r="JQ4" s="67" t="str">
        <f>VLOOKUP(JN4,Information!$A$2:$H$1000,4,FALSE)</f>
        <v>unknown</v>
      </c>
      <c r="JR4" s="67" t="str">
        <f>VLOOKUP(JN4,Information!$A$2:$H$1000,8,FALSE)</f>
        <v>Hard.coral</v>
      </c>
      <c r="JS4" s="67" t="str">
        <f>VLOOKUP(JN4,Information!$A$2:$I$1000,9,FALSE)</f>
        <v>Cnidaria</v>
      </c>
      <c r="JT4" s="41" t="s">
        <v>80</v>
      </c>
      <c r="JV4" s="84" t="s">
        <v>230</v>
      </c>
      <c r="JW4" s="85" t="str">
        <f>VLOOKUP(JV4,Information!$A$2:$H$1000,2,FALSE)</f>
        <v>unknown</v>
      </c>
      <c r="JX4" s="67" t="str">
        <f>VLOOKUP(JV4,Information!$A$2:$H$1000,3,FALSE)</f>
        <v>unknown</v>
      </c>
      <c r="JY4" s="67" t="str">
        <f>VLOOKUP(JV4,Information!$A$2:$H$1000,4,FALSE)</f>
        <v>unknown</v>
      </c>
      <c r="JZ4" s="67" t="str">
        <f>VLOOKUP(JV4,Information!$A$2:$H$1000,8,FALSE)</f>
        <v>Hard.coral</v>
      </c>
      <c r="KA4" s="67" t="str">
        <f>VLOOKUP(JV4,Information!$A$2:$I$1000,9,FALSE)</f>
        <v>Cnidaria</v>
      </c>
      <c r="KB4" s="41" t="s">
        <v>80</v>
      </c>
      <c r="KD4" s="84" t="s">
        <v>309</v>
      </c>
      <c r="KE4" s="85">
        <f>VLOOKUP(KD4,Information!$A$2:$H$1000,2,FALSE)</f>
        <v>0</v>
      </c>
      <c r="KF4" s="67">
        <f>VLOOKUP(KD4,Information!$A$2:$H$1000,3,FALSE)</f>
        <v>0</v>
      </c>
      <c r="KG4" s="67">
        <f>VLOOKUP(KD4,Information!$A$2:$H$1000,4,FALSE)</f>
        <v>0</v>
      </c>
      <c r="KH4" s="67" t="str">
        <f>VLOOKUP(KD4,Information!$A$2:$H$1000,8,FALSE)</f>
        <v>Coral.rubble</v>
      </c>
      <c r="KI4" s="67" t="str">
        <f>VLOOKUP(KD4,Information!$A$2:$I$1000,9,FALSE)</f>
        <v>Bare substrate</v>
      </c>
      <c r="KL4" s="84" t="s">
        <v>230</v>
      </c>
      <c r="KM4" s="85" t="str">
        <f>VLOOKUP(KL4,Information!$A$2:$H$1000,2,FALSE)</f>
        <v>unknown</v>
      </c>
      <c r="KN4" s="67" t="str">
        <f>VLOOKUP(KL4,Information!$A$2:$H$1000,3,FALSE)</f>
        <v>unknown</v>
      </c>
      <c r="KO4" s="67" t="str">
        <f>VLOOKUP(KL4,Information!$A$2:$H$1000,4,FALSE)</f>
        <v>unknown</v>
      </c>
      <c r="KP4" s="67" t="str">
        <f>VLOOKUP(KL4,Information!$A$2:$H$1000,8,FALSE)</f>
        <v>Hard.coral</v>
      </c>
      <c r="KQ4" s="67" t="str">
        <f>VLOOKUP(KL4,Information!$A$2:$I$1000,9,FALSE)</f>
        <v>Cnidaria</v>
      </c>
      <c r="KR4" s="41" t="s">
        <v>80</v>
      </c>
      <c r="KT4" s="84" t="s">
        <v>230</v>
      </c>
      <c r="KU4" s="85" t="str">
        <f>VLOOKUP(KT4,Information!$A$2:$H$1000,2,FALSE)</f>
        <v>unknown</v>
      </c>
      <c r="KV4" s="67" t="str">
        <f>VLOOKUP(KT4,Information!$A$2:$H$1000,3,FALSE)</f>
        <v>unknown</v>
      </c>
      <c r="KW4" s="67" t="str">
        <f>VLOOKUP(KT4,Information!$A$2:$H$1000,4,FALSE)</f>
        <v>unknown</v>
      </c>
      <c r="KX4" s="67" t="str">
        <f>VLOOKUP(KT4,Information!$A$2:$H$1000,8,FALSE)</f>
        <v>Hard.coral</v>
      </c>
      <c r="KY4" s="67" t="str">
        <f>VLOOKUP(KT4,Information!$A$2:$I$1000,9,FALSE)</f>
        <v>Cnidaria</v>
      </c>
      <c r="KZ4" s="41" t="s">
        <v>80</v>
      </c>
      <c r="LB4" s="84" t="s">
        <v>230</v>
      </c>
      <c r="LC4" s="85" t="str">
        <f>VLOOKUP(LB4,Information!$A$2:$H$1000,2,FALSE)</f>
        <v>unknown</v>
      </c>
      <c r="LD4" s="67" t="str">
        <f>VLOOKUP(LB4,Information!$A$2:$H$1000,3,FALSE)</f>
        <v>unknown</v>
      </c>
      <c r="LE4" s="67" t="str">
        <f>VLOOKUP(LB4,Information!$A$2:$H$1000,4,FALSE)</f>
        <v>unknown</v>
      </c>
      <c r="LF4" s="67" t="str">
        <f>VLOOKUP(LB4,Information!$A$2:$H$1000,8,FALSE)</f>
        <v>Hard.coral</v>
      </c>
      <c r="LG4" s="67" t="str">
        <f>VLOOKUP(LB4,Information!$A$2:$I$1000,9,FALSE)</f>
        <v>Cnidaria</v>
      </c>
      <c r="LH4" s="41" t="s">
        <v>80</v>
      </c>
      <c r="LJ4" s="84" t="s">
        <v>230</v>
      </c>
      <c r="LK4" s="85" t="str">
        <f>VLOOKUP(LJ4,Information!$A$2:$H$1000,2,FALSE)</f>
        <v>unknown</v>
      </c>
      <c r="LL4" s="67" t="str">
        <f>VLOOKUP(LJ4,Information!$A$2:$H$1000,3,FALSE)</f>
        <v>unknown</v>
      </c>
      <c r="LM4" s="67" t="str">
        <f>VLOOKUP(LJ4,Information!$A$2:$H$1000,4,FALSE)</f>
        <v>unknown</v>
      </c>
      <c r="LN4" s="67" t="str">
        <f>VLOOKUP(LJ4,Information!$A$2:$H$1000,8,FALSE)</f>
        <v>Hard.coral</v>
      </c>
      <c r="LO4" s="67" t="str">
        <f>VLOOKUP(LJ4,Information!$A$2:$I$1000,9,FALSE)</f>
        <v>Cnidaria</v>
      </c>
      <c r="LP4" s="41" t="s">
        <v>80</v>
      </c>
      <c r="LR4" s="84" t="s">
        <v>330</v>
      </c>
      <c r="LS4" s="85" t="str">
        <f>VLOOKUP(LR4,Information!$A$2:$H$1000,2,FALSE)</f>
        <v>unknown</v>
      </c>
      <c r="LT4" s="67" t="str">
        <f>VLOOKUP(LR4,Information!$A$2:$H$1000,3,FALSE)</f>
        <v>unknown</v>
      </c>
      <c r="LU4" s="67" t="str">
        <f>VLOOKUP(LR4,Information!$A$2:$H$1000,4,FALSE)</f>
        <v>unknown</v>
      </c>
      <c r="LV4" s="67" t="str">
        <f>VLOOKUP(LR4,Information!$A$2:$H$1000,8,FALSE)</f>
        <v>Soft.coral</v>
      </c>
      <c r="LW4" s="67" t="str">
        <f>VLOOKUP(LR4,Information!$A$2:$I$1000,9,FALSE)</f>
        <v>Cnidaria</v>
      </c>
      <c r="LZ4" s="84" t="s">
        <v>230</v>
      </c>
      <c r="MA4" s="85" t="str">
        <f>VLOOKUP(LZ4,Information!$A$2:$H$1000,2,FALSE)</f>
        <v>unknown</v>
      </c>
      <c r="MB4" s="67" t="str">
        <f>VLOOKUP(LZ4,Information!$A$2:$H$1000,3,FALSE)</f>
        <v>unknown</v>
      </c>
      <c r="MC4" s="67" t="str">
        <f>VLOOKUP(LZ4,Information!$A$2:$H$1000,4,FALSE)</f>
        <v>unknown</v>
      </c>
      <c r="MD4" s="67" t="str">
        <f>VLOOKUP(LZ4,Information!$A$2:$H$1000,8,FALSE)</f>
        <v>Hard.coral</v>
      </c>
      <c r="ME4" s="67" t="str">
        <f>VLOOKUP(LZ4,Information!$A$2:$I$1000,9,FALSE)</f>
        <v>Cnidaria</v>
      </c>
      <c r="MF4" s="41" t="s">
        <v>103</v>
      </c>
      <c r="MH4" s="84" t="s">
        <v>230</v>
      </c>
      <c r="MI4" s="85" t="str">
        <f>VLOOKUP(MH4,Information!$A$2:$H$1000,2,FALSE)</f>
        <v>unknown</v>
      </c>
      <c r="MJ4" s="67" t="str">
        <f>VLOOKUP(MH4,Information!$A$2:$H$1000,3,FALSE)</f>
        <v>unknown</v>
      </c>
      <c r="MK4" s="67" t="str">
        <f>VLOOKUP(MH4,Information!$A$2:$H$1000,4,FALSE)</f>
        <v>unknown</v>
      </c>
      <c r="ML4" s="67" t="str">
        <f>VLOOKUP(MH4,Information!$A$2:$H$1000,8,FALSE)</f>
        <v>Hard.coral</v>
      </c>
      <c r="MM4" s="67" t="str">
        <f>VLOOKUP(MH4,Information!$A$2:$I$1000,9,FALSE)</f>
        <v>Cnidaria</v>
      </c>
      <c r="MN4" s="41" t="s">
        <v>80</v>
      </c>
      <c r="MP4" s="84" t="s">
        <v>322</v>
      </c>
      <c r="MQ4" s="85">
        <f>VLOOKUP(MP4,Information!$A$2:$H$1000,2,FALSE)</f>
        <v>0</v>
      </c>
      <c r="MR4" s="67">
        <f>VLOOKUP(MP4,Information!$A$2:$H$1000,3,FALSE)</f>
        <v>0</v>
      </c>
      <c r="MS4" s="67">
        <f>VLOOKUP(MP4,Information!$A$2:$H$1000,4,FALSE)</f>
        <v>0</v>
      </c>
      <c r="MT4" s="67" t="str">
        <f>VLOOKUP(MP4,Information!$A$2:$H$1000,8,FALSE)</f>
        <v>Sand</v>
      </c>
      <c r="MU4" s="67" t="str">
        <f>VLOOKUP(MP4,Information!$A$2:$I$1000,9,FALSE)</f>
        <v>Bare substrate</v>
      </c>
      <c r="MX4" s="84" t="s">
        <v>298</v>
      </c>
      <c r="MY4" s="85" t="str">
        <f>VLOOKUP(MX4,Information!$A$2:$H$1000,2,FALSE)</f>
        <v>unknown</v>
      </c>
      <c r="MZ4" s="67" t="str">
        <f>VLOOKUP(MX4,Information!$A$2:$H$1000,3,FALSE)</f>
        <v>Porites</v>
      </c>
      <c r="NA4" s="67" t="str">
        <f>VLOOKUP(MX4,Information!$A$2:$H$1000,4,FALSE)</f>
        <v>PORITIDAE</v>
      </c>
      <c r="NB4" s="67" t="str">
        <f>VLOOKUP(MX4,Information!$A$2:$H$1000,8,FALSE)</f>
        <v>Hard.coral</v>
      </c>
      <c r="NC4" s="67" t="str">
        <f>VLOOKUP(MX4,Information!$A$2:$I$1000,9,FALSE)</f>
        <v>Cnidaria</v>
      </c>
      <c r="ND4" s="41" t="s">
        <v>80</v>
      </c>
      <c r="NF4" s="84" t="s">
        <v>328</v>
      </c>
      <c r="NG4" s="85" t="str">
        <f>VLOOKUP(NF4,Information!$A$2:$H$1000,2,FALSE)</f>
        <v>unknown</v>
      </c>
      <c r="NH4" s="67" t="str">
        <f>VLOOKUP(NF4,Information!$A$2:$H$1000,3,FALSE)</f>
        <v>Sarcophyton</v>
      </c>
      <c r="NI4" s="67" t="str">
        <f>VLOOKUP(NF4,Information!$A$2:$H$1000,4,FALSE)</f>
        <v>ALCYONIIDAE</v>
      </c>
      <c r="NJ4" s="67" t="str">
        <f>VLOOKUP(NF4,Information!$A$2:$H$1000,8,FALSE)</f>
        <v>Soft.coral</v>
      </c>
      <c r="NK4" s="67" t="str">
        <f>VLOOKUP(NF4,Information!$A$2:$I$1000,9,FALSE)</f>
        <v>Cnidaria</v>
      </c>
      <c r="NN4" s="84" t="s">
        <v>298</v>
      </c>
      <c r="NO4" s="85" t="str">
        <f>VLOOKUP(NN4,Information!$A$2:$H$1000,2,FALSE)</f>
        <v>unknown</v>
      </c>
      <c r="NP4" s="67" t="str">
        <f>VLOOKUP(NN4,Information!$A$2:$H$1000,3,FALSE)</f>
        <v>Porites</v>
      </c>
      <c r="NQ4" s="67" t="str">
        <f>VLOOKUP(NN4,Information!$A$2:$H$1000,4,FALSE)</f>
        <v>PORITIDAE</v>
      </c>
      <c r="NR4" s="67" t="str">
        <f>VLOOKUP(NN4,Information!$A$2:$H$1000,8,FALSE)</f>
        <v>Hard.coral</v>
      </c>
      <c r="NS4" s="67" t="str">
        <f>VLOOKUP(NN4,Information!$A$2:$I$1000,9,FALSE)</f>
        <v>Cnidaria</v>
      </c>
      <c r="NT4" s="41" t="s">
        <v>80</v>
      </c>
      <c r="NV4" s="84" t="s">
        <v>309</v>
      </c>
      <c r="NW4" s="85">
        <f>VLOOKUP(NV4,Information!$A$2:$H$1000,2,FALSE)</f>
        <v>0</v>
      </c>
      <c r="NX4" s="67">
        <f>VLOOKUP(NV4,Information!$A$2:$H$1000,3,FALSE)</f>
        <v>0</v>
      </c>
      <c r="NY4" s="67">
        <f>VLOOKUP(NV4,Information!$A$2:$H$1000,4,FALSE)</f>
        <v>0</v>
      </c>
      <c r="NZ4" s="67" t="str">
        <f>VLOOKUP(NV4,Information!$A$2:$H$1000,8,FALSE)</f>
        <v>Coral.rubble</v>
      </c>
      <c r="OA4" s="67" t="str">
        <f>VLOOKUP(NV4,Information!$A$2:$I$1000,9,FALSE)</f>
        <v>Bare substrate</v>
      </c>
      <c r="OD4" s="84" t="s">
        <v>207</v>
      </c>
      <c r="OE4" s="85" t="str">
        <f>VLOOKUP(OD4,Information!$A$2:$H$1000,2,FALSE)</f>
        <v>unknown</v>
      </c>
      <c r="OF4" s="67" t="str">
        <f>VLOOKUP(OD4,Information!$A$2:$H$1000,3,FALSE)</f>
        <v>Aglaophenia</v>
      </c>
      <c r="OG4" s="67" t="str">
        <f>VLOOKUP(OD4,Information!$A$2:$H$1000,4,FALSE)</f>
        <v>AGLAOPHENIIDAE</v>
      </c>
      <c r="OH4" s="67" t="str">
        <f>VLOOKUP(OD4,Information!$A$2:$H$1000,8,FALSE)</f>
        <v>Hydroid</v>
      </c>
      <c r="OI4" s="67" t="str">
        <f>VLOOKUP(OD4,Information!$A$2:$I$1000,9,FALSE)</f>
        <v>Cnidaria</v>
      </c>
      <c r="OL4" s="84" t="s">
        <v>317</v>
      </c>
      <c r="OM4" s="85" t="str">
        <f>VLOOKUP(OL4,Information!$A$2:$H$1000,2,FALSE)</f>
        <v>Rhytisma fulvum</v>
      </c>
      <c r="ON4" s="67" t="str">
        <f>VLOOKUP(OL4,Information!$A$2:$H$1000,3,FALSE)</f>
        <v>Rhytisma</v>
      </c>
      <c r="OO4" s="67" t="str">
        <f>VLOOKUP(OL4,Information!$A$2:$H$1000,4,FALSE)</f>
        <v>ALCYONIIDAE</v>
      </c>
      <c r="OP4" s="67" t="str">
        <f>VLOOKUP(OL4,Information!$A$2:$H$1000,8,FALSE)</f>
        <v>Soft.coral</v>
      </c>
      <c r="OQ4" s="67" t="str">
        <f>VLOOKUP(OL4,Information!$A$2:$I$1000,9,FALSE)</f>
        <v>Cnidaria</v>
      </c>
      <c r="OT4" s="84" t="s">
        <v>309</v>
      </c>
      <c r="OU4" s="85">
        <f>VLOOKUP(OT4,Information!$A$2:$H$1000,2,FALSE)</f>
        <v>0</v>
      </c>
      <c r="OV4" s="67">
        <f>VLOOKUP(OT4,Information!$A$2:$H$1000,3,FALSE)</f>
        <v>0</v>
      </c>
      <c r="OW4" s="67">
        <f>VLOOKUP(OT4,Information!$A$2:$H$1000,4,FALSE)</f>
        <v>0</v>
      </c>
      <c r="OX4" s="67" t="str">
        <f>VLOOKUP(OT4,Information!$A$2:$H$1000,8,FALSE)</f>
        <v>Coral.rubble</v>
      </c>
      <c r="OY4" s="67" t="str">
        <f>VLOOKUP(OT4,Information!$A$2:$I$1000,9,FALSE)</f>
        <v>Bare substrate</v>
      </c>
      <c r="PB4" s="84" t="s">
        <v>298</v>
      </c>
      <c r="PC4" s="85" t="str">
        <f>VLOOKUP(PB4,Information!$A$2:$H$1000,2,FALSE)</f>
        <v>unknown</v>
      </c>
      <c r="PD4" s="67" t="str">
        <f>VLOOKUP(PB4,Information!$A$2:$H$1000,3,FALSE)</f>
        <v>Porites</v>
      </c>
      <c r="PE4" s="67" t="str">
        <f>VLOOKUP(PB4,Information!$A$2:$H$1000,4,FALSE)</f>
        <v>PORITIDAE</v>
      </c>
      <c r="PF4" s="67" t="str">
        <f>VLOOKUP(PB4,Information!$A$2:$H$1000,8,FALSE)</f>
        <v>Hard.coral</v>
      </c>
      <c r="PG4" s="67" t="str">
        <f>VLOOKUP(PB4,Information!$A$2:$I$1000,9,FALSE)</f>
        <v>Cnidaria</v>
      </c>
      <c r="PH4" s="41" t="s">
        <v>80</v>
      </c>
      <c r="PJ4" s="84" t="s">
        <v>298</v>
      </c>
      <c r="PK4" s="85" t="str">
        <f>VLOOKUP(PJ4,Information!$A$2:$H$1000,2,FALSE)</f>
        <v>unknown</v>
      </c>
      <c r="PL4" s="67" t="str">
        <f>VLOOKUP(PJ4,Information!$A$2:$H$1000,3,FALSE)</f>
        <v>Porites</v>
      </c>
      <c r="PM4" s="67" t="str">
        <f>VLOOKUP(PJ4,Information!$A$2:$H$1000,4,FALSE)</f>
        <v>PORITIDAE</v>
      </c>
      <c r="PN4" s="67" t="str">
        <f>VLOOKUP(PJ4,Information!$A$2:$H$1000,8,FALSE)</f>
        <v>Hard.coral</v>
      </c>
      <c r="PO4" s="67" t="str">
        <f>VLOOKUP(PJ4,Information!$A$2:$I$1000,9,FALSE)</f>
        <v>Cnidaria</v>
      </c>
      <c r="PP4" s="41" t="s">
        <v>80</v>
      </c>
      <c r="PR4" s="84" t="s">
        <v>322</v>
      </c>
      <c r="PS4" s="85">
        <f>VLOOKUP(PR4,Information!$A$2:$H$1000,2,FALSE)</f>
        <v>0</v>
      </c>
      <c r="PT4" s="67">
        <f>VLOOKUP(PR4,Information!$A$2:$H$1000,3,FALSE)</f>
        <v>0</v>
      </c>
      <c r="PU4" s="67">
        <f>VLOOKUP(PR4,Information!$A$2:$H$1000,4,FALSE)</f>
        <v>0</v>
      </c>
      <c r="PV4" s="67" t="str">
        <f>VLOOKUP(PR4,Information!$A$2:$H$1000,8,FALSE)</f>
        <v>Sand</v>
      </c>
      <c r="PW4" s="67" t="str">
        <f>VLOOKUP(PR4,Information!$A$2:$I$1000,9,FALSE)</f>
        <v>Bare substrate</v>
      </c>
      <c r="PZ4" s="84" t="s">
        <v>374</v>
      </c>
      <c r="QA4" s="85" t="str">
        <f>VLOOKUP(PZ4,Information!$A$2:$H$1000,2,FALSE)</f>
        <v>unknown</v>
      </c>
      <c r="QB4" s="67" t="str">
        <f>VLOOKUP(PZ4,Information!$A$2:$H$1000,3,FALSE)</f>
        <v>unknown</v>
      </c>
      <c r="QC4" s="67" t="str">
        <f>VLOOKUP(PZ4,Information!$A$2:$H$1000,4,FALSE)</f>
        <v>XENIIDAE</v>
      </c>
      <c r="QD4" s="67" t="str">
        <f>VLOOKUP(PZ4,Information!$A$2:$H$1000,8,FALSE)</f>
        <v>Soft.coral</v>
      </c>
      <c r="QE4" s="67" t="str">
        <f>VLOOKUP(PZ4,Information!$A$2:$I$1000,9,FALSE)</f>
        <v>Cnidaria</v>
      </c>
      <c r="QH4" s="84" t="s">
        <v>87</v>
      </c>
      <c r="QI4" s="85" t="str">
        <f>VLOOKUP(QH4,Information!$A$2:$H$1000,2,FALSE)</f>
        <v>unknown</v>
      </c>
      <c r="QJ4" s="67" t="str">
        <f>VLOOKUP(QH4,Information!$A$2:$H$1000,3,FALSE)</f>
        <v>unknown</v>
      </c>
      <c r="QK4" s="67" t="str">
        <f>VLOOKUP(QH4,Information!$A$2:$H$1000,4,FALSE)</f>
        <v>unknown</v>
      </c>
      <c r="QL4" s="67" t="str">
        <f>VLOOKUP(QH4,Information!$A$2:$H$1000,8,FALSE)</f>
        <v>Algae</v>
      </c>
      <c r="QM4" s="67" t="str">
        <f>VLOOKUP(QH4,Information!$A$2:$I$1000,9,FALSE)</f>
        <v>macroalgae</v>
      </c>
      <c r="QP4" s="84" t="s">
        <v>320</v>
      </c>
      <c r="QQ4" s="85">
        <f>VLOOKUP(QP4,Information!$A$2:$H$1000,2,FALSE)</f>
        <v>0</v>
      </c>
      <c r="QR4" s="67">
        <f>VLOOKUP(QP4,Information!$A$2:$H$1000,3,FALSE)</f>
        <v>0</v>
      </c>
      <c r="QS4" s="67">
        <f>VLOOKUP(QP4,Information!$A$2:$H$1000,4,FALSE)</f>
        <v>0</v>
      </c>
      <c r="QT4" s="67" t="str">
        <f>VLOOKUP(QP4,Information!$A$2:$H$1000,8,FALSE)</f>
        <v>Bare.rock</v>
      </c>
      <c r="QU4" s="67" t="str">
        <f>VLOOKUP(QP4,Information!$A$2:$I$1000,9,FALSE)</f>
        <v>Bare substrate</v>
      </c>
      <c r="QX4" s="84" t="s">
        <v>298</v>
      </c>
      <c r="QY4" s="85" t="str">
        <f>VLOOKUP(QX4,Information!$A$2:$H$1000,2,FALSE)</f>
        <v>unknown</v>
      </c>
      <c r="QZ4" s="67" t="str">
        <f>VLOOKUP(QX4,Information!$A$2:$H$1000,3,FALSE)</f>
        <v>Porites</v>
      </c>
      <c r="RA4" s="67" t="str">
        <f>VLOOKUP(QX4,Information!$A$2:$H$1000,4,FALSE)</f>
        <v>PORITIDAE</v>
      </c>
      <c r="RB4" s="67" t="str">
        <f>VLOOKUP(QX4,Information!$A$2:$H$1000,8,FALSE)</f>
        <v>Hard.coral</v>
      </c>
      <c r="RC4" s="67" t="str">
        <f>VLOOKUP(QX4,Information!$A$2:$I$1000,9,FALSE)</f>
        <v>Cnidaria</v>
      </c>
      <c r="RD4" s="41" t="s">
        <v>80</v>
      </c>
      <c r="RF4" s="84" t="s">
        <v>311</v>
      </c>
      <c r="RG4" s="85" t="str">
        <f>VLOOKUP(RF4,Information!$A$2:$H$1000,2,FALSE)</f>
        <v>unknown</v>
      </c>
      <c r="RH4" s="67" t="str">
        <f>VLOOKUP(RF4,Information!$A$2:$H$1000,3,FALSE)</f>
        <v>unknown</v>
      </c>
      <c r="RI4" s="67" t="str">
        <f>VLOOKUP(RF4,Information!$A$2:$H$1000,4,FALSE)</f>
        <v>unknown</v>
      </c>
      <c r="RJ4" s="67" t="str">
        <f>VLOOKUP(RF4,Information!$A$2:$H$1000,8,FALSE)</f>
        <v>Red.algae</v>
      </c>
      <c r="RK4" s="67" t="str">
        <f>VLOOKUP(RF4,Information!$A$2:$I$1000,9,FALSE)</f>
        <v>Macroalgae</v>
      </c>
      <c r="RN4" s="84" t="s">
        <v>217</v>
      </c>
      <c r="RO4" s="85" t="str">
        <f>VLOOKUP(RN4,Information!$A$2:$H$1000,2,FALSE)</f>
        <v>unknown</v>
      </c>
      <c r="RP4" s="67" t="str">
        <f>VLOOKUP(RN4,Information!$A$2:$H$1000,3,FALSE)</f>
        <v>Galaxea</v>
      </c>
      <c r="RQ4" s="67" t="str">
        <f>VLOOKUP(RN4,Information!$A$2:$H$1000,4,FALSE)</f>
        <v>EUPHYLLIIDAE</v>
      </c>
      <c r="RR4" s="67" t="str">
        <f>VLOOKUP(RN4,Information!$A$2:$H$1000,8,FALSE)</f>
        <v>Hard.coral</v>
      </c>
      <c r="RS4" s="67" t="str">
        <f>VLOOKUP(RN4,Information!$A$2:$I$1000,9,FALSE)</f>
        <v>Cnidaria</v>
      </c>
      <c r="RT4" s="41" t="s">
        <v>80</v>
      </c>
      <c r="RV4" s="84" t="s">
        <v>240</v>
      </c>
      <c r="RW4" s="85" t="str">
        <f>VLOOKUP(RV4,Information!$A$2:$H$1000,2,FALSE)</f>
        <v>Halodule uninervis</v>
      </c>
      <c r="RX4" s="67" t="str">
        <f>VLOOKUP(RV4,Information!$A$2:$H$1000,3,FALSE)</f>
        <v>Halodule</v>
      </c>
      <c r="RY4" s="67" t="str">
        <f>VLOOKUP(RV4,Information!$A$2:$H$1000,4,FALSE)</f>
        <v>CYMODOCEACEAE</v>
      </c>
      <c r="RZ4" s="67" t="str">
        <f>VLOOKUP(RV4,Information!$A$2:$H$1000,8,FALSE)</f>
        <v>Seagrass</v>
      </c>
      <c r="SA4" s="67" t="str">
        <f>VLOOKUP(RV4,Information!$A$2:$I$1000,9,FALSE)</f>
        <v>Seagrass</v>
      </c>
      <c r="SD4" s="84" t="s">
        <v>322</v>
      </c>
      <c r="SE4" s="85">
        <f>VLOOKUP(SD4,Information!$A$2:$H$1000,2,FALSE)</f>
        <v>0</v>
      </c>
      <c r="SF4" s="67">
        <f>VLOOKUP(SD4,Information!$A$2:$H$1000,3,FALSE)</f>
        <v>0</v>
      </c>
      <c r="SG4" s="67">
        <f>VLOOKUP(SD4,Information!$A$2:$H$1000,4,FALSE)</f>
        <v>0</v>
      </c>
      <c r="SH4" s="67" t="str">
        <f>VLOOKUP(SD4,Information!$A$2:$H$1000,8,FALSE)</f>
        <v>Sand</v>
      </c>
      <c r="SI4" s="67" t="str">
        <f>VLOOKUP(SD4,Information!$A$2:$I$1000,9,FALSE)</f>
        <v>Bare substrate</v>
      </c>
      <c r="SL4" s="84" t="s">
        <v>320</v>
      </c>
      <c r="SM4" s="85">
        <f>VLOOKUP(SL4,Information!$A$2:$H$1000,2,FALSE)</f>
        <v>0</v>
      </c>
      <c r="SN4" s="67">
        <f>VLOOKUP(SL4,Information!$A$2:$H$1000,3,FALSE)</f>
        <v>0</v>
      </c>
      <c r="SO4" s="67">
        <f>VLOOKUP(SL4,Information!$A$2:$H$1000,4,FALSE)</f>
        <v>0</v>
      </c>
      <c r="SP4" s="67" t="str">
        <f>VLOOKUP(SL4,Information!$A$2:$H$1000,8,FALSE)</f>
        <v>Bare.rock</v>
      </c>
      <c r="SQ4" s="67" t="str">
        <f>VLOOKUP(SL4,Information!$A$2:$I$1000,9,FALSE)</f>
        <v>Bare substrate</v>
      </c>
      <c r="ST4" s="84" t="s">
        <v>1838</v>
      </c>
      <c r="SU4" s="85">
        <f>VLOOKUP(ST4,Information!$A$2:$H$1000,2,FALSE)</f>
        <v>0</v>
      </c>
      <c r="SV4" s="67">
        <f>VLOOKUP(ST4,Information!$A$2:$H$1000,3,FALSE)</f>
        <v>0</v>
      </c>
      <c r="SW4" s="67">
        <f>VLOOKUP(ST4,Information!$A$2:$H$1000,4,FALSE)</f>
        <v>0</v>
      </c>
      <c r="SX4" s="67" t="str">
        <f>VLOOKUP(ST4,Information!$A$2:$H$1000,8,FALSE)</f>
        <v>Coral.rubble</v>
      </c>
      <c r="SY4" s="67" t="str">
        <f>VLOOKUP(ST4,Information!$A$2:$I$1000,9,FALSE)</f>
        <v>Bare substrate</v>
      </c>
      <c r="TB4" s="84" t="s">
        <v>320</v>
      </c>
      <c r="TC4" s="85">
        <f>VLOOKUP(TB4,Information!$A$2:$H$1000,2,FALSE)</f>
        <v>0</v>
      </c>
      <c r="TD4" s="67">
        <f>VLOOKUP(TB4,Information!$A$2:$H$1000,3,FALSE)</f>
        <v>0</v>
      </c>
      <c r="TE4" s="67">
        <f>VLOOKUP(TB4,Information!$A$2:$H$1000,4,FALSE)</f>
        <v>0</v>
      </c>
      <c r="TF4" s="67" t="str">
        <f>VLOOKUP(TB4,Information!$A$2:$H$1000,8,FALSE)</f>
        <v>Bare.rock</v>
      </c>
      <c r="TG4" s="67" t="str">
        <f>VLOOKUP(TB4,Information!$A$2:$I$1000,9,FALSE)</f>
        <v>Bare substrate</v>
      </c>
      <c r="TJ4" s="84" t="s">
        <v>359</v>
      </c>
      <c r="TK4" s="85" t="str">
        <f>VLOOKUP(TJ4,Information!$A$2:$H$1000,2,FALSE)</f>
        <v>unknown</v>
      </c>
      <c r="TL4" s="67" t="str">
        <f>VLOOKUP(TJ4,Information!$A$2:$H$1000,3,FALSE)</f>
        <v>unknown</v>
      </c>
      <c r="TM4" s="67" t="str">
        <f>VLOOKUP(TJ4,Information!$A$2:$H$1000,4,FALSE)</f>
        <v>unknown</v>
      </c>
      <c r="TN4" s="67" t="str">
        <f>VLOOKUP(TJ4,Information!$A$2:$H$1000,8,FALSE)</f>
        <v>Turf.algae</v>
      </c>
      <c r="TO4" s="67" t="str">
        <f>VLOOKUP(TJ4,Information!$A$2:$I$1000,9,FALSE)</f>
        <v>Turf algae</v>
      </c>
      <c r="TR4" s="84" t="s">
        <v>1839</v>
      </c>
      <c r="TS4" s="85" t="str">
        <f>VLOOKUP(TR4,Information!$A$2:$H$1000,2,FALSE)</f>
        <v>unknown</v>
      </c>
      <c r="TT4" s="67" t="str">
        <f>VLOOKUP(TR4,Information!$A$2:$H$1000,3,FALSE)</f>
        <v>unknown</v>
      </c>
      <c r="TU4" s="67" t="str">
        <f>VLOOKUP(TR4,Information!$A$2:$H$1000,4,FALSE)</f>
        <v>unknown</v>
      </c>
      <c r="TV4" s="67" t="str">
        <f>VLOOKUP(TR4,Information!$A$2:$H$1000,8,FALSE)</f>
        <v>Green.algae</v>
      </c>
      <c r="TW4" s="67" t="str">
        <f>VLOOKUP(TR4,Information!$A$2:$I$1000,9,FALSE)</f>
        <v>Macroalgae</v>
      </c>
      <c r="TZ4" s="84" t="s">
        <v>298</v>
      </c>
      <c r="UA4" s="85" t="str">
        <f>VLOOKUP(TZ4,Information!$A$2:$H$1000,2,FALSE)</f>
        <v>unknown</v>
      </c>
      <c r="UB4" s="67" t="str">
        <f>VLOOKUP(TZ4,Information!$A$2:$H$1000,3,FALSE)</f>
        <v>Porites</v>
      </c>
      <c r="UC4" s="67" t="str">
        <f>VLOOKUP(TZ4,Information!$A$2:$H$1000,4,FALSE)</f>
        <v>PORITIDAE</v>
      </c>
      <c r="UD4" s="67" t="str">
        <f>VLOOKUP(TZ4,Information!$A$2:$H$1000,8,FALSE)</f>
        <v>Hard.coral</v>
      </c>
      <c r="UE4" s="67" t="str">
        <f>VLOOKUP(TZ4,Information!$A$2:$I$1000,9,FALSE)</f>
        <v>Cnidaria</v>
      </c>
      <c r="UF4" s="41" t="s">
        <v>80</v>
      </c>
      <c r="UH4" s="84" t="s">
        <v>359</v>
      </c>
      <c r="UI4" s="85" t="str">
        <f>VLOOKUP(UH4,Information!$A$2:$H$1000,2,FALSE)</f>
        <v>unknown</v>
      </c>
      <c r="UJ4" s="67" t="str">
        <f>VLOOKUP(UH4,Information!$A$2:$H$1000,3,FALSE)</f>
        <v>unknown</v>
      </c>
      <c r="UK4" s="67" t="str">
        <f>VLOOKUP(UH4,Information!$A$2:$H$1000,4,FALSE)</f>
        <v>unknown</v>
      </c>
      <c r="UL4" s="67" t="str">
        <f>VLOOKUP(UH4,Information!$A$2:$H$1000,8,FALSE)</f>
        <v>Turf.algae</v>
      </c>
      <c r="UM4" s="67" t="str">
        <f>VLOOKUP(UH4,Information!$A$2:$I$1000,9,FALSE)</f>
        <v>Turf algae</v>
      </c>
      <c r="UP4" s="84" t="s">
        <v>309</v>
      </c>
      <c r="UQ4" s="85">
        <f>VLOOKUP(UP4,Information!$A$2:$H$1000,2,FALSE)</f>
        <v>0</v>
      </c>
      <c r="UR4" s="67">
        <f>VLOOKUP(UP4,Information!$A$2:$H$1000,3,FALSE)</f>
        <v>0</v>
      </c>
      <c r="US4" s="67">
        <f>VLOOKUP(UP4,Information!$A$2:$H$1000,4,FALSE)</f>
        <v>0</v>
      </c>
      <c r="UT4" s="67" t="str">
        <f>VLOOKUP(UP4,Information!$A$2:$H$1000,8,FALSE)</f>
        <v>Coral.rubble</v>
      </c>
      <c r="UU4" s="67" t="str">
        <f>VLOOKUP(UP4,Information!$A$2:$I$1000,9,FALSE)</f>
        <v>Bare substrate</v>
      </c>
      <c r="UX4" s="84" t="s">
        <v>322</v>
      </c>
      <c r="UY4" s="67">
        <f>VLOOKUP(UX4,Information!$A$2:$H$1000,2,FALSE)</f>
        <v>0</v>
      </c>
      <c r="UZ4" s="67">
        <f>VLOOKUP(UX4,Information!$A$2:$H$1000,3,FALSE)</f>
        <v>0</v>
      </c>
      <c r="VA4" s="67">
        <f>VLOOKUP(UX4,Information!$A$2:$H$1000,4,FALSE)</f>
        <v>0</v>
      </c>
      <c r="VB4" s="67" t="str">
        <f>VLOOKUP(UX4,Information!$A$2:$H$1000,8,FALSE)</f>
        <v>Sand</v>
      </c>
      <c r="VC4" s="67" t="str">
        <f>VLOOKUP(UX4,Information!$A$2:$I$1000,9,FALSE)</f>
        <v>Bare substrate</v>
      </c>
      <c r="VF4" s="84" t="s">
        <v>309</v>
      </c>
      <c r="VG4" s="85">
        <f>VLOOKUP(VF4,Information!$A$2:$H$1000,2,FALSE)</f>
        <v>0</v>
      </c>
      <c r="VH4" s="67">
        <f>VLOOKUP(VF4,Information!$A$2:$H$1000,3,FALSE)</f>
        <v>0</v>
      </c>
      <c r="VI4" s="67">
        <f>VLOOKUP(VF4,Information!$A$2:$H$1000,4,FALSE)</f>
        <v>0</v>
      </c>
      <c r="VJ4" s="67" t="str">
        <f>VLOOKUP(VF4,Information!$A$2:$H$1000,8,FALSE)</f>
        <v>Coral.rubble</v>
      </c>
      <c r="VK4" s="67" t="str">
        <f>VLOOKUP(VF4,Information!$A$2:$I$1000,9,FALSE)</f>
        <v>Bare substrate</v>
      </c>
      <c r="VN4" s="84" t="s">
        <v>322</v>
      </c>
      <c r="VO4" s="85">
        <f>VLOOKUP(VN4,Information!$A$2:$H$1000,2,FALSE)</f>
        <v>0</v>
      </c>
      <c r="VP4" s="67">
        <f>VLOOKUP(VN4,Information!$A$2:$H$1000,3,FALSE)</f>
        <v>0</v>
      </c>
      <c r="VQ4" s="67">
        <f>VLOOKUP(VN4,Information!$A$2:$H$1000,4,FALSE)</f>
        <v>0</v>
      </c>
      <c r="VR4" s="67" t="str">
        <f>VLOOKUP(VN4,Information!$A$2:$H$1000,8,FALSE)</f>
        <v>Sand</v>
      </c>
      <c r="VS4" s="67" t="str">
        <f>VLOOKUP(VN4,Information!$A$2:$I$1000,9,FALSE)</f>
        <v>Bare substrate</v>
      </c>
      <c r="VV4" s="84" t="s">
        <v>322</v>
      </c>
      <c r="VW4" s="85">
        <f>VLOOKUP(VV4,Information!$A$2:$H$1000,2,FALSE)</f>
        <v>0</v>
      </c>
      <c r="VX4" s="67">
        <f>VLOOKUP(VV4,Information!$A$2:$H$1000,3,FALSE)</f>
        <v>0</v>
      </c>
      <c r="VY4" s="67">
        <f>VLOOKUP(VV4,Information!$A$2:$H$1000,4,FALSE)</f>
        <v>0</v>
      </c>
      <c r="VZ4" s="67" t="str">
        <f>VLOOKUP(VV4,Information!$A$2:$H$1000,8,FALSE)</f>
        <v>Sand</v>
      </c>
      <c r="WA4" s="67" t="str">
        <f>VLOOKUP(VV4,Information!$A$2:$I$1000,9,FALSE)</f>
        <v>Bare substrate</v>
      </c>
      <c r="WD4" s="84" t="s">
        <v>309</v>
      </c>
      <c r="WE4" s="85">
        <f>VLOOKUP(WD4,Information!$A$2:$H$1000,2,FALSE)</f>
        <v>0</v>
      </c>
      <c r="WF4" s="67">
        <f>VLOOKUP(WD4,Information!$A$2:$H$1000,3,FALSE)</f>
        <v>0</v>
      </c>
      <c r="WG4" s="67">
        <f>VLOOKUP(WD4,Information!$A$2:$H$1000,4,FALSE)</f>
        <v>0</v>
      </c>
      <c r="WH4" s="67" t="str">
        <f>VLOOKUP(WD4,Information!$A$2:$H$1000,8,FALSE)</f>
        <v>Coral.rubble</v>
      </c>
      <c r="WI4" s="67" t="str">
        <f>VLOOKUP(WD4,Information!$A$2:$I$1000,9,FALSE)</f>
        <v>Bare substrate</v>
      </c>
      <c r="WL4" s="84" t="s">
        <v>309</v>
      </c>
      <c r="WM4" s="85">
        <f>VLOOKUP(WL4,Information!$A$2:$H$1000,2,FALSE)</f>
        <v>0</v>
      </c>
      <c r="WN4" s="67">
        <f>VLOOKUP(WL4,Information!$A$2:$H$1000,3,FALSE)</f>
        <v>0</v>
      </c>
      <c r="WO4" s="67">
        <f>VLOOKUP(WL4,Information!$A$2:$H$1000,4,FALSE)</f>
        <v>0</v>
      </c>
      <c r="WP4" s="67" t="str">
        <f>VLOOKUP(WL4,Information!$A$2:$H$1000,8,FALSE)</f>
        <v>Coral.rubble</v>
      </c>
      <c r="WQ4" s="67" t="str">
        <f>VLOOKUP(WL4,Information!$A$2:$I$1000,9,FALSE)</f>
        <v>Bare substrate</v>
      </c>
      <c r="WT4" s="84" t="s">
        <v>322</v>
      </c>
      <c r="WU4" s="85">
        <f>VLOOKUP(WT4,Information!$A$2:$H$1000,2,FALSE)</f>
        <v>0</v>
      </c>
      <c r="WV4" s="67">
        <f>VLOOKUP(WT4,Information!$A$2:$H$1000,3,FALSE)</f>
        <v>0</v>
      </c>
      <c r="WW4" s="67">
        <f>VLOOKUP(WT4,Information!$A$2:$H$1000,4,FALSE)</f>
        <v>0</v>
      </c>
      <c r="WX4" s="67" t="str">
        <f>VLOOKUP(WT4,Information!$A$2:$H$1000,8,FALSE)</f>
        <v>Sand</v>
      </c>
      <c r="WY4" s="67" t="str">
        <f>VLOOKUP(WT4,Information!$A$2:$I$1000,9,FALSE)</f>
        <v>Bare substrate</v>
      </c>
      <c r="XB4" s="84" t="s">
        <v>298</v>
      </c>
      <c r="XC4" s="85" t="str">
        <f>VLOOKUP(XB4,Information!$A$2:$H$1000,2,FALSE)</f>
        <v>unknown</v>
      </c>
      <c r="XD4" s="67" t="str">
        <f>VLOOKUP(XB4,Information!$A$2:$H$1000,3,FALSE)</f>
        <v>Porites</v>
      </c>
      <c r="XE4" s="67" t="str">
        <f>VLOOKUP(XB4,Information!$A$2:$H$1000,4,FALSE)</f>
        <v>PORITIDAE</v>
      </c>
      <c r="XF4" s="67" t="str">
        <f>VLOOKUP(XB4,Information!$A$2:$H$1000,8,FALSE)</f>
        <v>Hard.coral</v>
      </c>
      <c r="XG4" s="67" t="str">
        <f>VLOOKUP(XB4,Information!$A$2:$I$1000,9,FALSE)</f>
        <v>Cnidaria</v>
      </c>
      <c r="XH4" s="41" t="s">
        <v>80</v>
      </c>
      <c r="XJ4" s="84" t="s">
        <v>359</v>
      </c>
      <c r="XK4" s="85" t="str">
        <f>VLOOKUP(XJ4,Information!$A$2:$H$1000,2,FALSE)</f>
        <v>unknown</v>
      </c>
      <c r="XL4" s="67" t="str">
        <f>VLOOKUP(XJ4,Information!$A$2:$H$1000,3,FALSE)</f>
        <v>unknown</v>
      </c>
      <c r="XM4" s="67" t="str">
        <f>VLOOKUP(XJ4,Information!$A$2:$H$1000,4,FALSE)</f>
        <v>unknown</v>
      </c>
      <c r="XN4" s="67" t="str">
        <f>VLOOKUP(XJ4,Information!$A$2:$H$1000,8,FALSE)</f>
        <v>Turf.algae</v>
      </c>
      <c r="XO4" s="67" t="str">
        <f>VLOOKUP(XJ4,Information!$A$2:$I$1000,9,FALSE)</f>
        <v>Turf algae</v>
      </c>
      <c r="XR4" s="84" t="s">
        <v>317</v>
      </c>
      <c r="XS4" s="85" t="str">
        <f>VLOOKUP(XR4,Information!$A$2:$H$1000,2,FALSE)</f>
        <v>Rhytisma fulvum</v>
      </c>
      <c r="XT4" s="67" t="str">
        <f>VLOOKUP(XR4,Information!$A$2:$H$1000,3,FALSE)</f>
        <v>Rhytisma</v>
      </c>
      <c r="XU4" s="67" t="str">
        <f>VLOOKUP(XR4,Information!$A$2:$H$1000,4,FALSE)</f>
        <v>ALCYONIIDAE</v>
      </c>
      <c r="XV4" s="67" t="str">
        <f>VLOOKUP(XR4,Information!$A$2:$H$1000,8,FALSE)</f>
        <v>Soft.coral</v>
      </c>
      <c r="XW4" s="67" t="str">
        <f>VLOOKUP(XR4,Information!$A$2:$I$1000,9,FALSE)</f>
        <v>Cnidaria</v>
      </c>
      <c r="XZ4" s="84" t="s">
        <v>337</v>
      </c>
      <c r="YA4" s="85" t="str">
        <f>VLOOKUP(XZ4,Information!$A$2:$H$1000,2,FALSE)</f>
        <v>unknown</v>
      </c>
      <c r="YB4" s="67" t="str">
        <f>VLOOKUP(XZ4,Information!$A$2:$H$1000,3,FALSE)</f>
        <v>Sinularia</v>
      </c>
      <c r="YC4" s="67" t="str">
        <f>VLOOKUP(XZ4,Information!$A$2:$H$1000,4,FALSE)</f>
        <v>ALCYONIIDAE</v>
      </c>
      <c r="YD4" s="67" t="str">
        <f>VLOOKUP(XZ4,Information!$A$2:$H$1000,8,FALSE)</f>
        <v>Soft.coral</v>
      </c>
      <c r="YE4" s="67" t="str">
        <f>VLOOKUP(XZ4,Information!$A$2:$I$1000,9,FALSE)</f>
        <v>Cnidaria</v>
      </c>
      <c r="YH4" s="84" t="s">
        <v>320</v>
      </c>
      <c r="YI4" s="85">
        <f>VLOOKUP(YH4,Information!$A$2:$H$1000,2,FALSE)</f>
        <v>0</v>
      </c>
      <c r="YJ4" s="67">
        <f>VLOOKUP(YH4,Information!$A$2:$H$1000,3,FALSE)</f>
        <v>0</v>
      </c>
      <c r="YK4" s="67">
        <f>VLOOKUP(YH4,Information!$A$2:$H$1000,4,FALSE)</f>
        <v>0</v>
      </c>
      <c r="YL4" s="67" t="str">
        <f>VLOOKUP(YH4,Information!$A$2:$H$1000,8,FALSE)</f>
        <v>Bare.rock</v>
      </c>
      <c r="YM4" s="67" t="str">
        <f>VLOOKUP(YH4,Information!$A$2:$I$1000,9,FALSE)</f>
        <v>Bare substrate</v>
      </c>
      <c r="YP4" s="84" t="s">
        <v>82</v>
      </c>
      <c r="YQ4" s="85" t="str">
        <f>VLOOKUP(YP4,Information!$A$2:$H$1000,2,FALSE)</f>
        <v>unknown</v>
      </c>
      <c r="YR4" s="67" t="str">
        <f>VLOOKUP(YP4,Information!$A$2:$H$1000,3,FALSE)</f>
        <v>Acropora</v>
      </c>
      <c r="YS4" s="67" t="str">
        <f>VLOOKUP(YP4,Information!$A$2:$H$1000,4,FALSE)</f>
        <v>ACROPORIDAE</v>
      </c>
      <c r="YT4" s="67" t="str">
        <f>VLOOKUP(YP4,Information!$A$2:$H$1000,8,FALSE)</f>
        <v>Hard.coral</v>
      </c>
      <c r="YU4" s="67" t="str">
        <f>VLOOKUP(YP4,Information!$A$2:$I$1000,9,FALSE)</f>
        <v>Cnidaria</v>
      </c>
      <c r="YV4" s="41" t="s">
        <v>1836</v>
      </c>
      <c r="YX4" s="84" t="s">
        <v>359</v>
      </c>
      <c r="YY4" s="85" t="str">
        <f>VLOOKUP(YX4,Information!$A$2:$H$1000,2,FALSE)</f>
        <v>unknown</v>
      </c>
      <c r="YZ4" s="67" t="str">
        <f>VLOOKUP(YX4,Information!$A$2:$H$1000,3,FALSE)</f>
        <v>unknown</v>
      </c>
      <c r="ZA4" s="67" t="str">
        <f>VLOOKUP(YX4,Information!$A$2:$H$1000,4,FALSE)</f>
        <v>unknown</v>
      </c>
      <c r="ZB4" s="67" t="str">
        <f>VLOOKUP(YX4,Information!$A$2:$H$1000,8,FALSE)</f>
        <v>Turf.algae</v>
      </c>
      <c r="ZC4" s="67" t="str">
        <f>VLOOKUP(YX4,Information!$A$2:$I$1000,9,FALSE)</f>
        <v>Turf algae</v>
      </c>
      <c r="ZF4" s="92" t="s">
        <v>302</v>
      </c>
      <c r="ZG4" s="85" t="str">
        <f>VLOOKUP(ZF4,Information!$A$2:$H$1000,2,FALSE)</f>
        <v>unknown</v>
      </c>
      <c r="ZH4" s="67" t="str">
        <f>VLOOKUP(ZF4,Information!$A$2:$H$1000,3,FALSE)</f>
        <v>Porites (massive)</v>
      </c>
      <c r="ZI4" s="67" t="str">
        <f>VLOOKUP(ZF4,Information!$A$2:$H$1000,4,FALSE)</f>
        <v>PORITIDAE</v>
      </c>
      <c r="ZJ4" s="67" t="str">
        <f>VLOOKUP(ZF4,Information!$A$2:$H$1000,8,FALSE)</f>
        <v>Hard.coral</v>
      </c>
      <c r="ZK4" s="67" t="str">
        <f>VLOOKUP(ZF4,Information!$A$2:$I$1000,9,FALSE)</f>
        <v>Cnidaria</v>
      </c>
      <c r="ZL4" s="90" t="s">
        <v>1836</v>
      </c>
      <c r="ZN4" s="92" t="s">
        <v>309</v>
      </c>
      <c r="ZO4" s="85">
        <f>VLOOKUP(ZN4,Information!$A$2:$H$1000,2,FALSE)</f>
        <v>0</v>
      </c>
      <c r="ZP4" s="67">
        <f>VLOOKUP(ZN4,Information!$A$2:$H$1000,3,FALSE)</f>
        <v>0</v>
      </c>
      <c r="ZQ4" s="67">
        <f>VLOOKUP(ZN4,Information!$A$2:$H$1000,4,FALSE)</f>
        <v>0</v>
      </c>
      <c r="ZR4" s="67" t="str">
        <f>VLOOKUP(ZN4,Information!$A$2:$H$1000,8,FALSE)</f>
        <v>Coral.rubble</v>
      </c>
      <c r="ZS4" s="67" t="str">
        <f>VLOOKUP(ZN4,Information!$A$2:$I$1000,9,FALSE)</f>
        <v>Bare substrate</v>
      </c>
      <c r="ZT4" s="88"/>
      <c r="ZV4" s="92" t="s">
        <v>317</v>
      </c>
      <c r="ZW4" s="85" t="str">
        <f>VLOOKUP(ZV4,Information!$A$2:$H$1000,2,FALSE)</f>
        <v>Rhytisma fulvum</v>
      </c>
      <c r="ZX4" s="67" t="str">
        <f>VLOOKUP(ZV4,Information!$A$2:$H$1000,3,FALSE)</f>
        <v>Rhytisma</v>
      </c>
      <c r="ZY4" s="67" t="str">
        <f>VLOOKUP(ZV4,Information!$A$2:$H$1000,4,FALSE)</f>
        <v>ALCYONIIDAE</v>
      </c>
      <c r="ZZ4" s="67" t="str">
        <f>VLOOKUP(ZV4,Information!$A$2:$H$1000,8,FALSE)</f>
        <v>Soft.coral</v>
      </c>
      <c r="AAA4" s="67" t="str">
        <f>VLOOKUP(ZV4,Information!$A$2:$I$1000,9,FALSE)</f>
        <v>Cnidaria</v>
      </c>
      <c r="AAB4" s="88"/>
      <c r="AAD4" s="92" t="s">
        <v>330</v>
      </c>
      <c r="AAE4" s="85" t="str">
        <f>VLOOKUP(AAD4,Information!$A$2:$H$1000,2,FALSE)</f>
        <v>unknown</v>
      </c>
      <c r="AAF4" s="67" t="str">
        <f>VLOOKUP(AAD4,Information!$A$2:$H$1000,3,FALSE)</f>
        <v>unknown</v>
      </c>
      <c r="AAG4" s="67" t="str">
        <f>VLOOKUP(AAD4,Information!$A$2:$H$1000,4,FALSE)</f>
        <v>unknown</v>
      </c>
      <c r="AAH4" s="67" t="str">
        <f>VLOOKUP(AAD4,Information!$A$2:$H$1000,8,FALSE)</f>
        <v>Soft.coral</v>
      </c>
      <c r="AAI4" s="67" t="str">
        <f>VLOOKUP(AAD4,Information!$A$2:$I$1000,9,FALSE)</f>
        <v>Cnidaria</v>
      </c>
      <c r="AAJ4" s="88"/>
      <c r="AAL4" s="92" t="s">
        <v>330</v>
      </c>
      <c r="AAM4" s="85" t="str">
        <f>VLOOKUP(AAL4,Information!$A$2:$H$1000,2,FALSE)</f>
        <v>unknown</v>
      </c>
      <c r="AAN4" s="67" t="str">
        <f>VLOOKUP(AAL4,Information!$A$2:$H$1000,3,FALSE)</f>
        <v>unknown</v>
      </c>
      <c r="AAO4" s="67" t="str">
        <f>VLOOKUP(AAL4,Information!$A$2:$H$1000,4,FALSE)</f>
        <v>unknown</v>
      </c>
      <c r="AAP4" s="67" t="str">
        <f>VLOOKUP(AAL4,Information!$A$2:$H$1000,8,FALSE)</f>
        <v>Soft.coral</v>
      </c>
      <c r="AAQ4" s="67" t="str">
        <f>VLOOKUP(AAL4,Information!$A$2:$I$1000,9,FALSE)</f>
        <v>Cnidaria</v>
      </c>
      <c r="AAR4" s="88"/>
      <c r="AAT4" s="92" t="s">
        <v>324</v>
      </c>
      <c r="AAU4" s="85" t="str">
        <f>VLOOKUP(AAT4,Information!$A$2:$H$1000,2,FALSE)</f>
        <v>unknown</v>
      </c>
      <c r="AAV4" s="67" t="str">
        <f>VLOOKUP(AAT4,Information!$A$2:$H$1000,3,FALSE)</f>
        <v>Sargassum</v>
      </c>
      <c r="AAW4" s="67" t="str">
        <f>VLOOKUP(AAT4,Information!$A$2:$H$1000,4,FALSE)</f>
        <v>SARGASSACEAE</v>
      </c>
      <c r="AAX4" s="67" t="str">
        <f>VLOOKUP(AAT4,Information!$A$2:$H$1000,8,FALSE)</f>
        <v>Brown.algae</v>
      </c>
      <c r="AAY4" s="67" t="str">
        <f>VLOOKUP(AAT4,Information!$A$2:$I$1000,9,FALSE)</f>
        <v>Macroalgae</v>
      </c>
      <c r="ABB4" s="92" t="s">
        <v>322</v>
      </c>
      <c r="ABC4" s="85">
        <f>VLOOKUP(ABB4,Information!$A$2:$H$1000,2,FALSE)</f>
        <v>0</v>
      </c>
      <c r="ABD4" s="67">
        <f>VLOOKUP(ABB4,Information!$A$2:$H$1000,3,FALSE)</f>
        <v>0</v>
      </c>
      <c r="ABE4" s="67">
        <f>VLOOKUP(ABB4,Information!$A$2:$H$1000,4,FALSE)</f>
        <v>0</v>
      </c>
      <c r="ABF4" s="67" t="str">
        <f>VLOOKUP(ABB4,Information!$A$2:$H$1000,8,FALSE)</f>
        <v>Sand</v>
      </c>
      <c r="ABG4" s="67" t="str">
        <f>VLOOKUP(ABB4,Information!$A$2:$I$1000,9,FALSE)</f>
        <v>Bare substrate</v>
      </c>
      <c r="ABH4" s="88"/>
      <c r="ABJ4" s="84" t="s">
        <v>309</v>
      </c>
      <c r="ABK4" s="85">
        <f>VLOOKUP(ABJ4,Information!$A$2:$H$1000,2,FALSE)</f>
        <v>0</v>
      </c>
      <c r="ABL4" s="67">
        <f>VLOOKUP(ABJ4,Information!$A$2:$H$1000,3,FALSE)</f>
        <v>0</v>
      </c>
      <c r="ABM4" s="67">
        <f>VLOOKUP(ABJ4,Information!$A$2:$H$1000,4,FALSE)</f>
        <v>0</v>
      </c>
      <c r="ABN4" s="67" t="str">
        <f>VLOOKUP(ABJ4,Information!$A$2:$H$1000,8,FALSE)</f>
        <v>Coral.rubble</v>
      </c>
      <c r="ABO4" s="67" t="str">
        <f>VLOOKUP(ABJ4,Information!$A$2:$I$1000,9,FALSE)</f>
        <v>Bare substrate</v>
      </c>
      <c r="ABR4" s="84" t="s">
        <v>309</v>
      </c>
      <c r="ABS4" s="85">
        <f>VLOOKUP(ABR4,Information!$A$2:$H$1000,2,FALSE)</f>
        <v>0</v>
      </c>
      <c r="ABT4" s="67">
        <f>VLOOKUP(ABR4,Information!$A$2:$H$1000,3,FALSE)</f>
        <v>0</v>
      </c>
      <c r="ABU4" s="67">
        <f>VLOOKUP(ABR4,Information!$A$2:$H$1000,4,FALSE)</f>
        <v>0</v>
      </c>
      <c r="ABV4" s="67" t="str">
        <f>VLOOKUP(ABR4,Information!$A$2:$H$1000,8,FALSE)</f>
        <v>Coral.rubble</v>
      </c>
      <c r="ABW4" s="67" t="str">
        <f>VLOOKUP(ABR4,Information!$A$2:$I$1000,9,FALSE)</f>
        <v>Bare substrate</v>
      </c>
      <c r="ABZ4" s="84" t="s">
        <v>309</v>
      </c>
      <c r="ACA4" s="85">
        <f>VLOOKUP(ABZ4,Information!$A$2:$H$1000,2,FALSE)</f>
        <v>0</v>
      </c>
      <c r="ACB4" s="67">
        <f>VLOOKUP(ABZ4,Information!$A$2:$H$1000,3,FALSE)</f>
        <v>0</v>
      </c>
      <c r="ACC4" s="67">
        <f>VLOOKUP(ABZ4,Information!$A$2:$H$1000,4,FALSE)</f>
        <v>0</v>
      </c>
      <c r="ACD4" s="67" t="str">
        <f>VLOOKUP(ABZ4,Information!$A$2:$H$1000,8,FALSE)</f>
        <v>Coral.rubble</v>
      </c>
      <c r="ACE4" s="67" t="str">
        <f>VLOOKUP(ABZ4,Information!$A$2:$I$1000,9,FALSE)</f>
        <v>Bare substrate</v>
      </c>
      <c r="ACH4" s="92" t="s">
        <v>191</v>
      </c>
      <c r="ACI4" s="85" t="str">
        <f>VLOOKUP(ACH4,Information!$A$2:$H$1000,2,FALSE)</f>
        <v>Didemnum molle</v>
      </c>
      <c r="ACJ4" s="67" t="str">
        <f>VLOOKUP(ACH4,Information!$A$2:$H$1000,3,FALSE)</f>
        <v>Didemnum</v>
      </c>
      <c r="ACK4" s="67" t="str">
        <f>VLOOKUP(ACH4,Information!$A$2:$H$1000,4,FALSE)</f>
        <v>DIDEMNIDAE</v>
      </c>
      <c r="ACL4" s="67" t="str">
        <f>VLOOKUP(ACH4,Information!$A$2:$H$1000,8,FALSE)</f>
        <v>Tunicate</v>
      </c>
      <c r="ACM4" s="67" t="str">
        <f>VLOOKUP(ACH4,Information!$A$2:$I$1000,9,FALSE)</f>
        <v>Tunicates</v>
      </c>
      <c r="ACP4" s="84" t="s">
        <v>374</v>
      </c>
      <c r="ACQ4" s="85" t="str">
        <f>VLOOKUP(ACP4,Information!$A$2:$H$1000,2,FALSE)</f>
        <v>unknown</v>
      </c>
      <c r="ACR4" s="67" t="str">
        <f>VLOOKUP(ACP4,Information!$A$2:$H$1000,3,FALSE)</f>
        <v>unknown</v>
      </c>
      <c r="ACS4" s="67" t="str">
        <f>VLOOKUP(ACP4,Information!$A$2:$H$1000,4,FALSE)</f>
        <v>XENIIDAE</v>
      </c>
      <c r="ACT4" s="67" t="str">
        <f>VLOOKUP(ACP4,Information!$A$2:$H$1000,8,FALSE)</f>
        <v>Soft.coral</v>
      </c>
      <c r="ACU4" s="67" t="str">
        <f>VLOOKUP(ACP4,Information!$A$2:$I$1000,9,FALSE)</f>
        <v>Cnidaria</v>
      </c>
      <c r="ACX4" s="84" t="s">
        <v>317</v>
      </c>
      <c r="ACY4" s="85" t="str">
        <f>VLOOKUP(ACX4,Information!$A$2:$H$1000,2,FALSE)</f>
        <v>Rhytisma fulvum</v>
      </c>
      <c r="ACZ4" s="67" t="str">
        <f>VLOOKUP(ACX4,Information!$A$2:$H$1000,3,FALSE)</f>
        <v>Rhytisma</v>
      </c>
      <c r="ADA4" s="67" t="str">
        <f>VLOOKUP(ACX4,Information!$A$2:$H$1000,4,FALSE)</f>
        <v>ALCYONIIDAE</v>
      </c>
      <c r="ADB4" s="67" t="str">
        <f>VLOOKUP(ACX4,Information!$A$2:$H$1000,8,FALSE)</f>
        <v>Soft.coral</v>
      </c>
      <c r="ADC4" s="67" t="str">
        <f>VLOOKUP(ACX4,Information!$A$2:$I$1000,9,FALSE)</f>
        <v>Cnidaria</v>
      </c>
      <c r="ADF4" s="93" t="s">
        <v>200</v>
      </c>
      <c r="ADG4" s="85" t="str">
        <f>VLOOKUP(ADF4,Information!$A$2:$H$1000,2,FALSE)</f>
        <v>unknown</v>
      </c>
      <c r="ADH4" s="67" t="str">
        <f>VLOOKUP(ADF4,Information!$A$2:$H$1000,3,FALSE)</f>
        <v>Echinopora</v>
      </c>
      <c r="ADI4" s="67" t="str">
        <f>VLOOKUP(ADF4,Information!$A$2:$H$1000,4,FALSE)</f>
        <v>MERULINIDAE</v>
      </c>
      <c r="ADJ4" s="67" t="str">
        <f>VLOOKUP(ADF4,Information!$A$2:$H$1000,8,FALSE)</f>
        <v>Hard.coral</v>
      </c>
      <c r="ADK4" s="67" t="str">
        <f>VLOOKUP(ADF4,Information!$A$2:$I$1000,9,FALSE)</f>
        <v>Cnidaria</v>
      </c>
      <c r="ADL4" s="41" t="s">
        <v>1837</v>
      </c>
      <c r="ADN4" s="93" t="s">
        <v>300</v>
      </c>
      <c r="ADO4" s="85" t="str">
        <f>VLOOKUP(ADN4,Information!$A$2:$H$1000,2,FALSE)</f>
        <v>Porites cylindrica</v>
      </c>
      <c r="ADP4" s="67" t="str">
        <f>VLOOKUP(ADN4,Information!$A$2:$H$1000,3,FALSE)</f>
        <v>Porites</v>
      </c>
      <c r="ADQ4" s="67" t="str">
        <f>VLOOKUP(ADN4,Information!$A$2:$H$1000,4,FALSE)</f>
        <v>PORITIDAE</v>
      </c>
      <c r="ADR4" s="67" t="str">
        <f>VLOOKUP(ADN4,Information!$A$2:$H$1000,8,FALSE)</f>
        <v>Hard.coral</v>
      </c>
      <c r="ADS4" s="67" t="str">
        <f>VLOOKUP(ADN4,Information!$A$2:$I$1000,9,FALSE)</f>
        <v>Cnidaria</v>
      </c>
      <c r="ADT4" s="41" t="s">
        <v>1836</v>
      </c>
    </row>
    <row r="5" spans="1:801" ht="15.75" customHeight="1">
      <c r="A5" s="83">
        <v>1</v>
      </c>
      <c r="B5" s="84"/>
      <c r="C5" s="41" t="e">
        <f>VLOOKUP(B5,Information!$A$2:$H$1000,2,FALSE)</f>
        <v>#N/A</v>
      </c>
      <c r="D5" t="e">
        <f>VLOOKUP(B5,Information!$A$2:$H$1000,3,FALSE)</f>
        <v>#N/A</v>
      </c>
      <c r="E5" t="e">
        <f>VLOOKUP(B5,Information!$A$2:$H$1000,4,FALSE)</f>
        <v>#N/A</v>
      </c>
      <c r="F5" t="e">
        <f>VLOOKUP(B5,Information!$A$2:$H$1000,8,FALSE)</f>
        <v>#N/A</v>
      </c>
      <c r="G5" t="e">
        <f>VLOOKUP(B5,Information!$A$2:$I$1000,9,FALSE)</f>
        <v>#N/A</v>
      </c>
      <c r="J5" s="84"/>
      <c r="K5" s="41" t="e">
        <f>VLOOKUP(J5,Information!$A$2:$H$1000,2,FALSE)</f>
        <v>#N/A</v>
      </c>
      <c r="L5" t="e">
        <f>VLOOKUP(J5,Information!$A$2:$H$1000,3,FALSE)</f>
        <v>#N/A</v>
      </c>
      <c r="M5" t="e">
        <f>VLOOKUP(J5,Information!$A$2:$H$1000,4,FALSE)</f>
        <v>#N/A</v>
      </c>
      <c r="N5" t="e">
        <f>VLOOKUP(J5,Information!$A$2:$H$1000,8,FALSE)</f>
        <v>#N/A</v>
      </c>
      <c r="O5" t="e">
        <f>VLOOKUP(J5,Information!$A$2:$I$1000,9,FALSE)</f>
        <v>#N/A</v>
      </c>
      <c r="R5" s="84"/>
      <c r="S5" s="41" t="e">
        <f>VLOOKUP(R5,Information!$A$2:$H$1000,2,FALSE)</f>
        <v>#N/A</v>
      </c>
      <c r="T5" t="e">
        <f>VLOOKUP(R5,Information!$A$2:$H$1000,3,FALSE)</f>
        <v>#N/A</v>
      </c>
      <c r="U5" t="e">
        <f>VLOOKUP(R5,Information!$A$2:$H$1000,4,FALSE)</f>
        <v>#N/A</v>
      </c>
      <c r="V5" t="e">
        <f>VLOOKUP(R5,Information!$A$2:$H$1000,8,FALSE)</f>
        <v>#N/A</v>
      </c>
      <c r="W5" t="e">
        <f>VLOOKUP(R5,Information!$A$2:$I$1000,9,FALSE)</f>
        <v>#N/A</v>
      </c>
      <c r="Z5" s="84" t="s">
        <v>322</v>
      </c>
      <c r="AA5" s="85">
        <f>VLOOKUP(Z5,Information!$A$2:$H$1000,2,FALSE)</f>
        <v>0</v>
      </c>
      <c r="AB5" s="67">
        <f>VLOOKUP(Z5,Information!$A$2:$H$1000,3,FALSE)</f>
        <v>0</v>
      </c>
      <c r="AC5" s="67">
        <f>VLOOKUP(Z5,Information!$A$2:$H$1000,4,FALSE)</f>
        <v>0</v>
      </c>
      <c r="AD5" s="67" t="str">
        <f>VLOOKUP(Z5,Information!$A$2:$H$1000,8,FALSE)</f>
        <v>Sand</v>
      </c>
      <c r="AE5" s="67" t="str">
        <f>VLOOKUP(Z5,Information!$A$2:$I$1000,9,FALSE)</f>
        <v>Bare substrate</v>
      </c>
      <c r="AH5" s="84" t="s">
        <v>330</v>
      </c>
      <c r="AI5" s="85" t="str">
        <f>VLOOKUP(AH5,Information!$A$2:$H$1000,2,FALSE)</f>
        <v>unknown</v>
      </c>
      <c r="AJ5" s="67" t="str">
        <f>VLOOKUP(AH5,Information!$A$2:$H$1000,3,FALSE)</f>
        <v>unknown</v>
      </c>
      <c r="AK5" s="67" t="str">
        <f>VLOOKUP(AH5,Information!$A$2:$H$1000,4,FALSE)</f>
        <v>unknown</v>
      </c>
      <c r="AL5" s="67" t="str">
        <f>VLOOKUP(AH5,Information!$A$2:$H$1000,8,FALSE)</f>
        <v>Soft.coral</v>
      </c>
      <c r="AM5" s="67" t="str">
        <f>VLOOKUP(AH5,Information!$A$2:$I$1000,9,FALSE)</f>
        <v>Cnidaria</v>
      </c>
      <c r="AP5" s="84" t="s">
        <v>298</v>
      </c>
      <c r="AQ5" s="85" t="str">
        <f>VLOOKUP(AP5,Information!$A$2:$H$1000,2,FALSE)</f>
        <v>unknown</v>
      </c>
      <c r="AR5" s="67" t="str">
        <f>VLOOKUP(AP5,Information!$A$2:$H$1000,3,FALSE)</f>
        <v>Porites</v>
      </c>
      <c r="AS5" s="67" t="str">
        <f>VLOOKUP(AP5,Information!$A$2:$H$1000,4,FALSE)</f>
        <v>PORITIDAE</v>
      </c>
      <c r="AT5" s="67" t="str">
        <f>VLOOKUP(AP5,Information!$A$2:$H$1000,8,FALSE)</f>
        <v>Hard.coral</v>
      </c>
      <c r="AU5" s="67" t="str">
        <f>VLOOKUP(AP5,Information!$A$2:$I$1000,9,FALSE)</f>
        <v>Cnidaria</v>
      </c>
      <c r="AV5" s="41" t="s">
        <v>103</v>
      </c>
      <c r="AX5" s="84" t="s">
        <v>230</v>
      </c>
      <c r="AY5" s="85" t="str">
        <f>VLOOKUP(AX5,Information!$A$2:$H$1000,2,FALSE)</f>
        <v>unknown</v>
      </c>
      <c r="AZ5" s="67" t="str">
        <f>VLOOKUP(AX5,Information!$A$2:$H$1000,3,FALSE)</f>
        <v>unknown</v>
      </c>
      <c r="BA5" s="67" t="str">
        <f>VLOOKUP(AX5,Information!$A$2:$H$1000,4,FALSE)</f>
        <v>unknown</v>
      </c>
      <c r="BB5" s="67" t="str">
        <f>VLOOKUP(AX5,Information!$A$2:$H$1000,8,FALSE)</f>
        <v>Hard.coral</v>
      </c>
      <c r="BC5" s="67" t="str">
        <f>VLOOKUP(AX5,Information!$A$2:$I$1000,9,FALSE)</f>
        <v>Cnidaria</v>
      </c>
      <c r="BD5" s="41" t="s">
        <v>103</v>
      </c>
      <c r="BF5" s="84" t="s">
        <v>230</v>
      </c>
      <c r="BG5" s="85" t="str">
        <f>VLOOKUP(BF5,Information!$A$2:$H$1000,2,FALSE)</f>
        <v>unknown</v>
      </c>
      <c r="BH5" s="67" t="str">
        <f>VLOOKUP(BF5,Information!$A$2:$H$1000,3,FALSE)</f>
        <v>unknown</v>
      </c>
      <c r="BI5" s="67" t="str">
        <f>VLOOKUP(BF5,Information!$A$2:$H$1000,4,FALSE)</f>
        <v>unknown</v>
      </c>
      <c r="BJ5" s="67" t="str">
        <f>VLOOKUP(BF5,Information!$A$2:$H$1000,8,FALSE)</f>
        <v>Hard.coral</v>
      </c>
      <c r="BK5" s="67" t="str">
        <f>VLOOKUP(BF5,Information!$A$2:$I$1000,9,FALSE)</f>
        <v>Cnidaria</v>
      </c>
      <c r="BL5" s="41" t="s">
        <v>103</v>
      </c>
      <c r="BN5" s="84" t="s">
        <v>322</v>
      </c>
      <c r="BO5" s="85">
        <f>VLOOKUP(BN5,Information!$A$2:$H$1000,2,FALSE)</f>
        <v>0</v>
      </c>
      <c r="BP5" s="67">
        <f>VLOOKUP(BN5,Information!$A$2:$H$1000,3,FALSE)</f>
        <v>0</v>
      </c>
      <c r="BQ5" s="67">
        <f>VLOOKUP(BN5,Information!$A$2:$H$1000,4,FALSE)</f>
        <v>0</v>
      </c>
      <c r="BR5" s="67" t="str">
        <f>VLOOKUP(BN5,Information!$A$2:$H$1000,8,FALSE)</f>
        <v>Sand</v>
      </c>
      <c r="BS5" s="67" t="str">
        <f>VLOOKUP(BN5,Information!$A$2:$I$1000,9,FALSE)</f>
        <v>Bare substrate</v>
      </c>
      <c r="BV5" s="84" t="s">
        <v>330</v>
      </c>
      <c r="BW5" s="85" t="str">
        <f>VLOOKUP(BV5,Information!$A$2:$H$1000,2,FALSE)</f>
        <v>unknown</v>
      </c>
      <c r="BX5" s="67" t="str">
        <f>VLOOKUP(BV5,Information!$A$2:$H$1000,3,FALSE)</f>
        <v>unknown</v>
      </c>
      <c r="BY5" s="67" t="str">
        <f>VLOOKUP(BV5,Information!$A$2:$H$1000,4,FALSE)</f>
        <v>unknown</v>
      </c>
      <c r="BZ5" s="67" t="str">
        <f>VLOOKUP(BV5,Information!$A$2:$H$1000,8,FALSE)</f>
        <v>Soft.coral</v>
      </c>
      <c r="CA5" s="67" t="str">
        <f>VLOOKUP(BV5,Information!$A$2:$I$1000,9,FALSE)</f>
        <v>Cnidaria</v>
      </c>
      <c r="CD5" s="84" t="s">
        <v>230</v>
      </c>
      <c r="CE5" s="85" t="str">
        <f>VLOOKUP(CD5,Information!$A$2:$H$1000,2,FALSE)</f>
        <v>unknown</v>
      </c>
      <c r="CF5" s="67" t="str">
        <f>VLOOKUP(CD5,Information!$A$2:$H$1000,3,FALSE)</f>
        <v>unknown</v>
      </c>
      <c r="CG5" s="67" t="str">
        <f>VLOOKUP(CD5,Information!$A$2:$H$1000,4,FALSE)</f>
        <v>unknown</v>
      </c>
      <c r="CH5" s="67" t="str">
        <f>VLOOKUP(CD5,Information!$A$2:$H$1000,8,FALSE)</f>
        <v>Hard.coral</v>
      </c>
      <c r="CI5" s="67" t="str">
        <f>VLOOKUP(CD5,Information!$A$2:$I$1000,9,FALSE)</f>
        <v>Cnidaria</v>
      </c>
      <c r="CJ5" s="41" t="s">
        <v>80</v>
      </c>
      <c r="CL5" s="84" t="s">
        <v>320</v>
      </c>
      <c r="CM5" s="85">
        <f>VLOOKUP(CL5,Information!$A$2:$H$1000,2,FALSE)</f>
        <v>0</v>
      </c>
      <c r="CN5" s="67">
        <f>VLOOKUP(CL5,Information!$A$2:$H$1000,3,FALSE)</f>
        <v>0</v>
      </c>
      <c r="CO5" s="67">
        <f>VLOOKUP(CL5,Information!$A$2:$H$1000,4,FALSE)</f>
        <v>0</v>
      </c>
      <c r="CP5" s="67" t="str">
        <f>VLOOKUP(CL5,Information!$A$2:$H$1000,8,FALSE)</f>
        <v>Bare.rock</v>
      </c>
      <c r="CQ5" s="67" t="str">
        <f>VLOOKUP(CL5,Information!$A$2:$I$1000,9,FALSE)</f>
        <v>Bare substrate</v>
      </c>
      <c r="CT5" s="84" t="s">
        <v>230</v>
      </c>
      <c r="CU5" s="85" t="str">
        <f>VLOOKUP(CT5,Information!$A$2:$H$1000,2,FALSE)</f>
        <v>unknown</v>
      </c>
      <c r="CV5" s="67" t="str">
        <f>VLOOKUP(CT5,Information!$A$2:$H$1000,3,FALSE)</f>
        <v>unknown</v>
      </c>
      <c r="CW5" s="67" t="str">
        <f>VLOOKUP(CT5,Information!$A$2:$H$1000,4,FALSE)</f>
        <v>unknown</v>
      </c>
      <c r="CX5" s="67" t="str">
        <f>VLOOKUP(CT5,Information!$A$2:$H$1000,8,FALSE)</f>
        <v>Hard.coral</v>
      </c>
      <c r="CY5" s="67" t="str">
        <f>VLOOKUP(CT5,Information!$A$2:$I$1000,9,FALSE)</f>
        <v>Cnidaria</v>
      </c>
      <c r="CZ5" s="41" t="s">
        <v>80</v>
      </c>
      <c r="DB5" s="84" t="s">
        <v>320</v>
      </c>
      <c r="DC5" s="85">
        <f>VLOOKUP(DB5,Information!$A$2:$H$1000,2,FALSE)</f>
        <v>0</v>
      </c>
      <c r="DD5" s="67">
        <f>VLOOKUP(DB5,Information!$A$2:$H$1000,3,FALSE)</f>
        <v>0</v>
      </c>
      <c r="DE5" s="67">
        <f>VLOOKUP(DB5,Information!$A$2:$H$1000,4,FALSE)</f>
        <v>0</v>
      </c>
      <c r="DF5" s="67" t="str">
        <f>VLOOKUP(DB5,Information!$A$2:$H$1000,8,FALSE)</f>
        <v>Bare.rock</v>
      </c>
      <c r="DG5" s="67" t="str">
        <f>VLOOKUP(DB5,Information!$A$2:$I$1000,9,FALSE)</f>
        <v>Bare substrate</v>
      </c>
      <c r="DJ5" s="84" t="s">
        <v>92</v>
      </c>
      <c r="DK5" s="85" t="str">
        <f>VLOOKUP(DJ5,Information!$A$2:$H$1000,2,FALSE)</f>
        <v>unknown</v>
      </c>
      <c r="DL5" s="67" t="str">
        <f>VLOOKUP(DJ5,Information!$A$2:$H$1000,3,FALSE)</f>
        <v>unknown</v>
      </c>
      <c r="DM5" s="67" t="str">
        <f>VLOOKUP(DJ5,Information!$A$2:$H$1000,4,FALSE)</f>
        <v>unknown</v>
      </c>
      <c r="DN5" s="67" t="str">
        <f>VLOOKUP(DJ5,Information!$A$2:$H$1000,8,FALSE)</f>
        <v>Sea.anemone</v>
      </c>
      <c r="DO5" s="67" t="str">
        <f>VLOOKUP(DJ5,Information!$A$2:$I$1000,9,FALSE)</f>
        <v>Cnidaria</v>
      </c>
      <c r="DR5" s="84" t="s">
        <v>230</v>
      </c>
      <c r="DS5" s="85" t="str">
        <f>VLOOKUP(DR5,Information!$A$2:$H$1000,2,FALSE)</f>
        <v>unknown</v>
      </c>
      <c r="DT5" s="67" t="str">
        <f>VLOOKUP(DR5,Information!$A$2:$H$1000,3,FALSE)</f>
        <v>unknown</v>
      </c>
      <c r="DU5" s="67" t="str">
        <f>VLOOKUP(DR5,Information!$A$2:$H$1000,4,FALSE)</f>
        <v>unknown</v>
      </c>
      <c r="DV5" s="67" t="str">
        <f>VLOOKUP(DR5,Information!$A$2:$H$1000,8,FALSE)</f>
        <v>Hard.coral</v>
      </c>
      <c r="DW5" s="67" t="str">
        <f>VLOOKUP(DR5,Information!$A$2:$I$1000,9,FALSE)</f>
        <v>Cnidaria</v>
      </c>
      <c r="DX5" s="41" t="s">
        <v>80</v>
      </c>
      <c r="DZ5" s="84" t="s">
        <v>230</v>
      </c>
      <c r="EA5" s="85" t="str">
        <f>VLOOKUP(DZ5,Information!$A$2:$H$1000,2,FALSE)</f>
        <v>unknown</v>
      </c>
      <c r="EB5" s="67" t="str">
        <f>VLOOKUP(DZ5,Information!$A$2:$H$1000,3,FALSE)</f>
        <v>unknown</v>
      </c>
      <c r="EC5" s="67" t="str">
        <f>VLOOKUP(DZ5,Information!$A$2:$H$1000,4,FALSE)</f>
        <v>unknown</v>
      </c>
      <c r="ED5" s="67" t="str">
        <f>VLOOKUP(DZ5,Information!$A$2:$H$1000,8,FALSE)</f>
        <v>Hard.coral</v>
      </c>
      <c r="EE5" s="67" t="str">
        <f>VLOOKUP(DZ5,Information!$A$2:$I$1000,9,FALSE)</f>
        <v>Cnidaria</v>
      </c>
      <c r="EF5" s="41" t="s">
        <v>80</v>
      </c>
      <c r="EH5" s="84" t="s">
        <v>230</v>
      </c>
      <c r="EI5" s="85" t="str">
        <f>VLOOKUP(EH5,Information!$A$2:$H$1000,2,FALSE)</f>
        <v>unknown</v>
      </c>
      <c r="EJ5" s="67" t="str">
        <f>VLOOKUP(EH5,Information!$A$2:$H$1000,3,FALSE)</f>
        <v>unknown</v>
      </c>
      <c r="EK5" s="67" t="str">
        <f>VLOOKUP(EH5,Information!$A$2:$H$1000,4,FALSE)</f>
        <v>unknown</v>
      </c>
      <c r="EL5" s="67" t="str">
        <f>VLOOKUP(EH5,Information!$A$2:$H$1000,8,FALSE)</f>
        <v>Hard.coral</v>
      </c>
      <c r="EM5" s="67" t="str">
        <f>VLOOKUP(EH5,Information!$A$2:$I$1000,9,FALSE)</f>
        <v>Cnidaria</v>
      </c>
      <c r="EN5" s="41" t="s">
        <v>80</v>
      </c>
      <c r="EP5" s="84" t="s">
        <v>230</v>
      </c>
      <c r="EQ5" s="85" t="str">
        <f>VLOOKUP(EP5,Information!$A$2:$H$1000,2,FALSE)</f>
        <v>unknown</v>
      </c>
      <c r="ER5" s="67" t="str">
        <f>VLOOKUP(EP5,Information!$A$2:$H$1000,3,FALSE)</f>
        <v>unknown</v>
      </c>
      <c r="ES5" s="67" t="str">
        <f>VLOOKUP(EP5,Information!$A$2:$H$1000,4,FALSE)</f>
        <v>unknown</v>
      </c>
      <c r="ET5" s="67" t="str">
        <f>VLOOKUP(EP5,Information!$A$2:$H$1000,8,FALSE)</f>
        <v>Hard.coral</v>
      </c>
      <c r="EU5" s="67" t="str">
        <f>VLOOKUP(EP5,Information!$A$2:$I$1000,9,FALSE)</f>
        <v>Cnidaria</v>
      </c>
      <c r="EV5" s="41" t="s">
        <v>80</v>
      </c>
      <c r="EX5" s="84" t="s">
        <v>230</v>
      </c>
      <c r="EY5" s="85" t="str">
        <f>VLOOKUP(EX5,Information!$A$2:$H$1000,2,FALSE)</f>
        <v>unknown</v>
      </c>
      <c r="EZ5" s="67" t="str">
        <f>VLOOKUP(EX5,Information!$A$2:$H$1000,3,FALSE)</f>
        <v>unknown</v>
      </c>
      <c r="FA5" s="67" t="str">
        <f>VLOOKUP(EX5,Information!$A$2:$H$1000,4,FALSE)</f>
        <v>unknown</v>
      </c>
      <c r="FB5" s="67" t="str">
        <f>VLOOKUP(EX5,Information!$A$2:$H$1000,8,FALSE)</f>
        <v>Hard.coral</v>
      </c>
      <c r="FC5" s="67" t="str">
        <f>VLOOKUP(EX5,Information!$A$2:$I$1000,9,FALSE)</f>
        <v>Cnidaria</v>
      </c>
      <c r="FD5" s="41" t="s">
        <v>80</v>
      </c>
      <c r="FF5" s="84" t="s">
        <v>309</v>
      </c>
      <c r="FG5" s="85">
        <f>VLOOKUP(FF5,Information!$A$2:$H$1000,2,FALSE)</f>
        <v>0</v>
      </c>
      <c r="FH5" s="67">
        <f>VLOOKUP(FF5,Information!$A$2:$H$1000,3,FALSE)</f>
        <v>0</v>
      </c>
      <c r="FI5" s="67">
        <f>VLOOKUP(FF5,Information!$A$2:$H$1000,4,FALSE)</f>
        <v>0</v>
      </c>
      <c r="FJ5" s="67" t="str">
        <f>VLOOKUP(FF5,Information!$A$2:$H$1000,8,FALSE)</f>
        <v>Coral.rubble</v>
      </c>
      <c r="FK5" s="67" t="str">
        <f>VLOOKUP(FF5,Information!$A$2:$I$1000,9,FALSE)</f>
        <v>Bare substrate</v>
      </c>
      <c r="FN5" s="84" t="s">
        <v>230</v>
      </c>
      <c r="FO5" s="85" t="str">
        <f>VLOOKUP(FN5,Information!$A$2:$H$1000,2,FALSE)</f>
        <v>unknown</v>
      </c>
      <c r="FP5" s="67" t="str">
        <f>VLOOKUP(FN5,Information!$A$2:$H$1000,3,FALSE)</f>
        <v>unknown</v>
      </c>
      <c r="FQ5" s="67" t="str">
        <f>VLOOKUP(FN5,Information!$A$2:$H$1000,4,FALSE)</f>
        <v>unknown</v>
      </c>
      <c r="FR5" s="67" t="str">
        <f>VLOOKUP(FN5,Information!$A$2:$H$1000,8,FALSE)</f>
        <v>Hard.coral</v>
      </c>
      <c r="FS5" s="67" t="str">
        <f>VLOOKUP(FN5,Information!$A$2:$I$1000,9,FALSE)</f>
        <v>Cnidaria</v>
      </c>
      <c r="FT5" s="41" t="s">
        <v>80</v>
      </c>
      <c r="FV5" s="84" t="s">
        <v>324</v>
      </c>
      <c r="FW5" s="85" t="str">
        <f>VLOOKUP(FV5,Information!$A$2:$H$1000,2,FALSE)</f>
        <v>unknown</v>
      </c>
      <c r="FX5" s="67" t="str">
        <f>VLOOKUP(FV5,Information!$A$2:$H$1000,3,FALSE)</f>
        <v>Sargassum</v>
      </c>
      <c r="FY5" s="67" t="str">
        <f>VLOOKUP(FV5,Information!$A$2:$H$1000,4,FALSE)</f>
        <v>SARGASSACEAE</v>
      </c>
      <c r="FZ5" s="67" t="str">
        <f>VLOOKUP(FV5,Information!$A$2:$H$1000,8,FALSE)</f>
        <v>Brown.algae</v>
      </c>
      <c r="GA5" s="67" t="str">
        <f>VLOOKUP(FV5,Information!$A$2:$I$1000,9,FALSE)</f>
        <v>Macroalgae</v>
      </c>
      <c r="GD5" s="84" t="s">
        <v>322</v>
      </c>
      <c r="GE5" s="85">
        <f>VLOOKUP(GD5,Information!$A$2:$H$1000,2,FALSE)</f>
        <v>0</v>
      </c>
      <c r="GF5" s="67">
        <f>VLOOKUP(GD5,Information!$A$2:$H$1000,3,FALSE)</f>
        <v>0</v>
      </c>
      <c r="GG5" s="67">
        <f>VLOOKUP(GD5,Information!$A$2:$H$1000,4,FALSE)</f>
        <v>0</v>
      </c>
      <c r="GH5" s="67" t="str">
        <f>VLOOKUP(GD5,Information!$A$2:$H$1000,8,FALSE)</f>
        <v>Sand</v>
      </c>
      <c r="GI5" s="67" t="str">
        <f>VLOOKUP(GD5,Information!$A$2:$I$1000,9,FALSE)</f>
        <v>Bare substrate</v>
      </c>
      <c r="GL5" s="84" t="s">
        <v>309</v>
      </c>
      <c r="GM5" s="85">
        <f>VLOOKUP(GL5,Information!$A$2:$H$1000,2,FALSE)</f>
        <v>0</v>
      </c>
      <c r="GN5" s="67">
        <f>VLOOKUP(GL5,Information!$A$2:$H$1000,3,FALSE)</f>
        <v>0</v>
      </c>
      <c r="GO5" s="67">
        <f>VLOOKUP(GL5,Information!$A$2:$H$1000,4,FALSE)</f>
        <v>0</v>
      </c>
      <c r="GP5" s="67" t="str">
        <f>VLOOKUP(GL5,Information!$A$2:$H$1000,8,FALSE)</f>
        <v>Coral.rubble</v>
      </c>
      <c r="GQ5" s="67" t="str">
        <f>VLOOKUP(GL5,Information!$A$2:$I$1000,9,FALSE)</f>
        <v>Bare substrate</v>
      </c>
      <c r="GT5" s="84" t="s">
        <v>322</v>
      </c>
      <c r="GU5" s="85">
        <f>VLOOKUP(GT5,Information!$A$2:$H$1000,2,FALSE)</f>
        <v>0</v>
      </c>
      <c r="GV5" s="67">
        <f>VLOOKUP(GT5,Information!$A$2:$H$1000,3,FALSE)</f>
        <v>0</v>
      </c>
      <c r="GW5" s="67">
        <f>VLOOKUP(GT5,Information!$A$2:$H$1000,4,FALSE)</f>
        <v>0</v>
      </c>
      <c r="GX5" s="67" t="str">
        <f>VLOOKUP(GT5,Information!$A$2:$H$1000,8,FALSE)</f>
        <v>Sand</v>
      </c>
      <c r="GY5" s="67" t="str">
        <f>VLOOKUP(GT5,Information!$A$2:$I$1000,9,FALSE)</f>
        <v>Bare substrate</v>
      </c>
      <c r="HB5" s="84" t="s">
        <v>230</v>
      </c>
      <c r="HC5" s="85" t="str">
        <f>VLOOKUP(HB5,Information!$A$2:$H$1000,2,FALSE)</f>
        <v>unknown</v>
      </c>
      <c r="HD5" s="67" t="str">
        <f>VLOOKUP(HB5,Information!$A$2:$H$1000,3,FALSE)</f>
        <v>unknown</v>
      </c>
      <c r="HE5" s="67" t="str">
        <f>VLOOKUP(HB5,Information!$A$2:$H$1000,4,FALSE)</f>
        <v>unknown</v>
      </c>
      <c r="HF5" s="67" t="str">
        <f>VLOOKUP(HB5,Information!$A$2:$H$1000,8,FALSE)</f>
        <v>Hard.coral</v>
      </c>
      <c r="HG5" s="67" t="str">
        <f>VLOOKUP(HB5,Information!$A$2:$I$1000,9,FALSE)</f>
        <v>Cnidaria</v>
      </c>
      <c r="HH5" s="41" t="s">
        <v>80</v>
      </c>
      <c r="HJ5" s="84" t="s">
        <v>330</v>
      </c>
      <c r="HK5" s="85" t="str">
        <f>VLOOKUP(HJ5,Information!$A$2:$H$1000,2,FALSE)</f>
        <v>unknown</v>
      </c>
      <c r="HL5" s="67" t="str">
        <f>VLOOKUP(HJ5,Information!$A$2:$H$1000,3,FALSE)</f>
        <v>unknown</v>
      </c>
      <c r="HM5" s="67" t="str">
        <f>VLOOKUP(HJ5,Information!$A$2:$H$1000,4,FALSE)</f>
        <v>unknown</v>
      </c>
      <c r="HN5" s="67" t="str">
        <f>VLOOKUP(HJ5,Information!$A$2:$H$1000,8,FALSE)</f>
        <v>Soft.coral</v>
      </c>
      <c r="HO5" s="67" t="str">
        <f>VLOOKUP(HJ5,Information!$A$2:$I$1000,9,FALSE)</f>
        <v>Cnidaria</v>
      </c>
      <c r="HR5" s="84" t="s">
        <v>230</v>
      </c>
      <c r="HS5" s="85" t="str">
        <f>VLOOKUP(HR5,Information!$A$2:$H$1000,2,FALSE)</f>
        <v>unknown</v>
      </c>
      <c r="HT5" s="67" t="str">
        <f>VLOOKUP(HR5,Information!$A$2:$H$1000,3,FALSE)</f>
        <v>unknown</v>
      </c>
      <c r="HU5" s="67" t="str">
        <f>VLOOKUP(HR5,Information!$A$2:$H$1000,4,FALSE)</f>
        <v>unknown</v>
      </c>
      <c r="HV5" s="67" t="str">
        <f>VLOOKUP(HR5,Information!$A$2:$H$1000,8,FALSE)</f>
        <v>Hard.coral</v>
      </c>
      <c r="HW5" s="67" t="str">
        <f>VLOOKUP(HR5,Information!$A$2:$I$1000,9,FALSE)</f>
        <v>Cnidaria</v>
      </c>
      <c r="HX5" s="41" t="s">
        <v>80</v>
      </c>
      <c r="HZ5" s="84" t="s">
        <v>322</v>
      </c>
      <c r="IA5" s="85">
        <f>VLOOKUP(HZ5,Information!$A$2:$H$1000,2,FALSE)</f>
        <v>0</v>
      </c>
      <c r="IB5" s="67">
        <f>VLOOKUP(HZ5,Information!$A$2:$H$1000,3,FALSE)</f>
        <v>0</v>
      </c>
      <c r="IC5" s="67">
        <f>VLOOKUP(HZ5,Information!$A$2:$H$1000,4,FALSE)</f>
        <v>0</v>
      </c>
      <c r="ID5" s="67" t="str">
        <f>VLOOKUP(HZ5,Information!$A$2:$H$1000,8,FALSE)</f>
        <v>Sand</v>
      </c>
      <c r="IE5" s="67" t="str">
        <f>VLOOKUP(HZ5,Information!$A$2:$I$1000,9,FALSE)</f>
        <v>Bare substrate</v>
      </c>
      <c r="IH5" s="84" t="s">
        <v>230</v>
      </c>
      <c r="II5" s="85" t="str">
        <f>VLOOKUP(IH5,Information!$A$2:$H$1000,2,FALSE)</f>
        <v>unknown</v>
      </c>
      <c r="IJ5" s="67" t="str">
        <f>VLOOKUP(IH5,Information!$A$2:$H$1000,3,FALSE)</f>
        <v>unknown</v>
      </c>
      <c r="IK5" s="67" t="str">
        <f>VLOOKUP(IH5,Information!$A$2:$H$1000,4,FALSE)</f>
        <v>unknown</v>
      </c>
      <c r="IL5" s="67" t="str">
        <f>VLOOKUP(IH5,Information!$A$2:$H$1000,8,FALSE)</f>
        <v>Hard.coral</v>
      </c>
      <c r="IM5" s="67" t="str">
        <f>VLOOKUP(IH5,Information!$A$2:$I$1000,9,FALSE)</f>
        <v>Cnidaria</v>
      </c>
      <c r="IN5" s="41" t="s">
        <v>80</v>
      </c>
      <c r="IP5" s="84" t="s">
        <v>207</v>
      </c>
      <c r="IQ5" s="85" t="str">
        <f>VLOOKUP(IP5,Information!$A$2:$H$1000,2,FALSE)</f>
        <v>unknown</v>
      </c>
      <c r="IR5" s="67" t="str">
        <f>VLOOKUP(IP5,Information!$A$2:$H$1000,3,FALSE)</f>
        <v>Aglaophenia</v>
      </c>
      <c r="IS5" s="67" t="str">
        <f>VLOOKUP(IP5,Information!$A$2:$H$1000,4,FALSE)</f>
        <v>AGLAOPHENIIDAE</v>
      </c>
      <c r="IT5" s="67" t="str">
        <f>VLOOKUP(IP5,Information!$A$2:$H$1000,8,FALSE)</f>
        <v>Hydroid</v>
      </c>
      <c r="IU5" s="67" t="str">
        <f>VLOOKUP(IP5,Information!$A$2:$I$1000,9,FALSE)</f>
        <v>Cnidaria</v>
      </c>
      <c r="IX5" s="84" t="s">
        <v>320</v>
      </c>
      <c r="IY5" s="85">
        <f>VLOOKUP(IX5,Information!$A$2:$H$1000,2,FALSE)</f>
        <v>0</v>
      </c>
      <c r="IZ5" s="67">
        <f>VLOOKUP(IX5,Information!$A$2:$H$1000,3,FALSE)</f>
        <v>0</v>
      </c>
      <c r="JA5" s="67">
        <f>VLOOKUP(IX5,Information!$A$2:$H$1000,4,FALSE)</f>
        <v>0</v>
      </c>
      <c r="JB5" s="67" t="str">
        <f>VLOOKUP(IX5,Information!$A$2:$H$1000,8,FALSE)</f>
        <v>Bare.rock</v>
      </c>
      <c r="JC5" s="67" t="str">
        <f>VLOOKUP(IX5,Information!$A$2:$I$1000,9,FALSE)</f>
        <v>Bare substrate</v>
      </c>
      <c r="JF5" s="84" t="s">
        <v>330</v>
      </c>
      <c r="JG5" s="85" t="str">
        <f>VLOOKUP(JF5,Information!$A$2:$H$1000,2,FALSE)</f>
        <v>unknown</v>
      </c>
      <c r="JH5" s="67" t="str">
        <f>VLOOKUP(JF5,Information!$A$2:$H$1000,3,FALSE)</f>
        <v>unknown</v>
      </c>
      <c r="JI5" s="67" t="str">
        <f>VLOOKUP(JF5,Information!$A$2:$H$1000,4,FALSE)</f>
        <v>unknown</v>
      </c>
      <c r="JJ5" s="67" t="str">
        <f>VLOOKUP(JF5,Information!$A$2:$H$1000,8,FALSE)</f>
        <v>Soft.coral</v>
      </c>
      <c r="JK5" s="67" t="str">
        <f>VLOOKUP(JF5,Information!$A$2:$I$1000,9,FALSE)</f>
        <v>Cnidaria</v>
      </c>
      <c r="JN5" s="84" t="s">
        <v>230</v>
      </c>
      <c r="JO5" s="85" t="str">
        <f>VLOOKUP(JN5,Information!$A$2:$H$1000,2,FALSE)</f>
        <v>unknown</v>
      </c>
      <c r="JP5" s="67" t="str">
        <f>VLOOKUP(JN5,Information!$A$2:$H$1000,3,FALSE)</f>
        <v>unknown</v>
      </c>
      <c r="JQ5" s="67" t="str">
        <f>VLOOKUP(JN5,Information!$A$2:$H$1000,4,FALSE)</f>
        <v>unknown</v>
      </c>
      <c r="JR5" s="67" t="str">
        <f>VLOOKUP(JN5,Information!$A$2:$H$1000,8,FALSE)</f>
        <v>Hard.coral</v>
      </c>
      <c r="JS5" s="67" t="str">
        <f>VLOOKUP(JN5,Information!$A$2:$I$1000,9,FALSE)</f>
        <v>Cnidaria</v>
      </c>
      <c r="JT5" s="41" t="s">
        <v>80</v>
      </c>
      <c r="JV5" s="84" t="s">
        <v>230</v>
      </c>
      <c r="JW5" s="85" t="str">
        <f>VLOOKUP(JV5,Information!$A$2:$H$1000,2,FALSE)</f>
        <v>unknown</v>
      </c>
      <c r="JX5" s="67" t="str">
        <f>VLOOKUP(JV5,Information!$A$2:$H$1000,3,FALSE)</f>
        <v>unknown</v>
      </c>
      <c r="JY5" s="67" t="str">
        <f>VLOOKUP(JV5,Information!$A$2:$H$1000,4,FALSE)</f>
        <v>unknown</v>
      </c>
      <c r="JZ5" s="67" t="str">
        <f>VLOOKUP(JV5,Information!$A$2:$H$1000,8,FALSE)</f>
        <v>Hard.coral</v>
      </c>
      <c r="KA5" s="67" t="str">
        <f>VLOOKUP(JV5,Information!$A$2:$I$1000,9,FALSE)</f>
        <v>Cnidaria</v>
      </c>
      <c r="KB5" s="41" t="s">
        <v>80</v>
      </c>
      <c r="KD5" s="84" t="s">
        <v>309</v>
      </c>
      <c r="KE5" s="85">
        <f>VLOOKUP(KD5,Information!$A$2:$H$1000,2,FALSE)</f>
        <v>0</v>
      </c>
      <c r="KF5" s="67">
        <f>VLOOKUP(KD5,Information!$A$2:$H$1000,3,FALSE)</f>
        <v>0</v>
      </c>
      <c r="KG5" s="67">
        <f>VLOOKUP(KD5,Information!$A$2:$H$1000,4,FALSE)</f>
        <v>0</v>
      </c>
      <c r="KH5" s="67" t="str">
        <f>VLOOKUP(KD5,Information!$A$2:$H$1000,8,FALSE)</f>
        <v>Coral.rubble</v>
      </c>
      <c r="KI5" s="67" t="str">
        <f>VLOOKUP(KD5,Information!$A$2:$I$1000,9,FALSE)</f>
        <v>Bare substrate</v>
      </c>
      <c r="KL5" s="84" t="s">
        <v>230</v>
      </c>
      <c r="KM5" s="85" t="str">
        <f>VLOOKUP(KL5,Information!$A$2:$H$1000,2,FALSE)</f>
        <v>unknown</v>
      </c>
      <c r="KN5" s="67" t="str">
        <f>VLOOKUP(KL5,Information!$A$2:$H$1000,3,FALSE)</f>
        <v>unknown</v>
      </c>
      <c r="KO5" s="67" t="str">
        <f>VLOOKUP(KL5,Information!$A$2:$H$1000,4,FALSE)</f>
        <v>unknown</v>
      </c>
      <c r="KP5" s="67" t="str">
        <f>VLOOKUP(KL5,Information!$A$2:$H$1000,8,FALSE)</f>
        <v>Hard.coral</v>
      </c>
      <c r="KQ5" s="67" t="str">
        <f>VLOOKUP(KL5,Information!$A$2:$I$1000,9,FALSE)</f>
        <v>Cnidaria</v>
      </c>
      <c r="KR5" s="41" t="s">
        <v>80</v>
      </c>
      <c r="KT5" s="84" t="s">
        <v>330</v>
      </c>
      <c r="KU5" s="85" t="str">
        <f>VLOOKUP(KT5,Information!$A$2:$H$1000,2,FALSE)</f>
        <v>unknown</v>
      </c>
      <c r="KV5" s="67" t="str">
        <f>VLOOKUP(KT5,Information!$A$2:$H$1000,3,FALSE)</f>
        <v>unknown</v>
      </c>
      <c r="KW5" s="67" t="str">
        <f>VLOOKUP(KT5,Information!$A$2:$H$1000,4,FALSE)</f>
        <v>unknown</v>
      </c>
      <c r="KX5" s="67" t="str">
        <f>VLOOKUP(KT5,Information!$A$2:$H$1000,8,FALSE)</f>
        <v>Soft.coral</v>
      </c>
      <c r="KY5" s="67" t="str">
        <f>VLOOKUP(KT5,Information!$A$2:$I$1000,9,FALSE)</f>
        <v>Cnidaria</v>
      </c>
      <c r="LB5" s="84" t="s">
        <v>230</v>
      </c>
      <c r="LC5" s="85" t="str">
        <f>VLOOKUP(LB5,Information!$A$2:$H$1000,2,FALSE)</f>
        <v>unknown</v>
      </c>
      <c r="LD5" s="67" t="str">
        <f>VLOOKUP(LB5,Information!$A$2:$H$1000,3,FALSE)</f>
        <v>unknown</v>
      </c>
      <c r="LE5" s="67" t="str">
        <f>VLOOKUP(LB5,Information!$A$2:$H$1000,4,FALSE)</f>
        <v>unknown</v>
      </c>
      <c r="LF5" s="67" t="str">
        <f>VLOOKUP(LB5,Information!$A$2:$H$1000,8,FALSE)</f>
        <v>Hard.coral</v>
      </c>
      <c r="LG5" s="67" t="str">
        <f>VLOOKUP(LB5,Information!$A$2:$I$1000,9,FALSE)</f>
        <v>Cnidaria</v>
      </c>
      <c r="LH5" s="41" t="s">
        <v>80</v>
      </c>
      <c r="LJ5" s="84" t="s">
        <v>309</v>
      </c>
      <c r="LK5" s="85">
        <f>VLOOKUP(LJ5,Information!$A$2:$H$1000,2,FALSE)</f>
        <v>0</v>
      </c>
      <c r="LL5" s="67">
        <f>VLOOKUP(LJ5,Information!$A$2:$H$1000,3,FALSE)</f>
        <v>0</v>
      </c>
      <c r="LM5" s="67">
        <f>VLOOKUP(LJ5,Information!$A$2:$H$1000,4,FALSE)</f>
        <v>0</v>
      </c>
      <c r="LN5" s="67" t="str">
        <f>VLOOKUP(LJ5,Information!$A$2:$H$1000,8,FALSE)</f>
        <v>Coral.rubble</v>
      </c>
      <c r="LO5" s="67" t="str">
        <f>VLOOKUP(LJ5,Information!$A$2:$I$1000,9,FALSE)</f>
        <v>Bare substrate</v>
      </c>
      <c r="LR5" s="84" t="s">
        <v>230</v>
      </c>
      <c r="LS5" s="85" t="str">
        <f>VLOOKUP(LR5,Information!$A$2:$H$1000,2,FALSE)</f>
        <v>unknown</v>
      </c>
      <c r="LT5" s="67" t="str">
        <f>VLOOKUP(LR5,Information!$A$2:$H$1000,3,FALSE)</f>
        <v>unknown</v>
      </c>
      <c r="LU5" s="67" t="str">
        <f>VLOOKUP(LR5,Information!$A$2:$H$1000,4,FALSE)</f>
        <v>unknown</v>
      </c>
      <c r="LV5" s="67" t="str">
        <f>VLOOKUP(LR5,Information!$A$2:$H$1000,8,FALSE)</f>
        <v>Hard.coral</v>
      </c>
      <c r="LW5" s="67" t="str">
        <f>VLOOKUP(LR5,Information!$A$2:$I$1000,9,FALSE)</f>
        <v>Cnidaria</v>
      </c>
      <c r="LX5" s="41" t="s">
        <v>80</v>
      </c>
      <c r="LZ5" s="84" t="s">
        <v>330</v>
      </c>
      <c r="MA5" s="85" t="str">
        <f>VLOOKUP(LZ5,Information!$A$2:$H$1000,2,FALSE)</f>
        <v>unknown</v>
      </c>
      <c r="MB5" s="67" t="str">
        <f>VLOOKUP(LZ5,Information!$A$2:$H$1000,3,FALSE)</f>
        <v>unknown</v>
      </c>
      <c r="MC5" s="67" t="str">
        <f>VLOOKUP(LZ5,Information!$A$2:$H$1000,4,FALSE)</f>
        <v>unknown</v>
      </c>
      <c r="MD5" s="67" t="str">
        <f>VLOOKUP(LZ5,Information!$A$2:$H$1000,8,FALSE)</f>
        <v>Soft.coral</v>
      </c>
      <c r="ME5" s="67" t="str">
        <f>VLOOKUP(LZ5,Information!$A$2:$I$1000,9,FALSE)</f>
        <v>Cnidaria</v>
      </c>
      <c r="MH5" s="84" t="s">
        <v>309</v>
      </c>
      <c r="MI5" s="85">
        <f>VLOOKUP(MH5,Information!$A$2:$H$1000,2,FALSE)</f>
        <v>0</v>
      </c>
      <c r="MJ5" s="67">
        <f>VLOOKUP(MH5,Information!$A$2:$H$1000,3,FALSE)</f>
        <v>0</v>
      </c>
      <c r="MK5" s="67">
        <f>VLOOKUP(MH5,Information!$A$2:$H$1000,4,FALSE)</f>
        <v>0</v>
      </c>
      <c r="ML5" s="67" t="str">
        <f>VLOOKUP(MH5,Information!$A$2:$H$1000,8,FALSE)</f>
        <v>Coral.rubble</v>
      </c>
      <c r="MM5" s="67" t="str">
        <f>VLOOKUP(MH5,Information!$A$2:$I$1000,9,FALSE)</f>
        <v>Bare substrate</v>
      </c>
      <c r="MP5" s="84" t="s">
        <v>302</v>
      </c>
      <c r="MQ5" s="85" t="str">
        <f>VLOOKUP(MP5,Information!$A$2:$H$1000,2,FALSE)</f>
        <v>unknown</v>
      </c>
      <c r="MR5" s="67" t="str">
        <f>VLOOKUP(MP5,Information!$A$2:$H$1000,3,FALSE)</f>
        <v>Porites (massive)</v>
      </c>
      <c r="MS5" s="67" t="str">
        <f>VLOOKUP(MP5,Information!$A$2:$H$1000,4,FALSE)</f>
        <v>PORITIDAE</v>
      </c>
      <c r="MT5" s="67" t="str">
        <f>VLOOKUP(MP5,Information!$A$2:$H$1000,8,FALSE)</f>
        <v>Hard.coral</v>
      </c>
      <c r="MU5" s="67" t="str">
        <f>VLOOKUP(MP5,Information!$A$2:$I$1000,9,FALSE)</f>
        <v>Cnidaria</v>
      </c>
      <c r="MV5" s="41" t="s">
        <v>80</v>
      </c>
      <c r="MX5" s="84" t="s">
        <v>191</v>
      </c>
      <c r="MY5" s="85" t="str">
        <f>VLOOKUP(MX5,Information!$A$2:$H$1000,2,FALSE)</f>
        <v>Didemnum molle</v>
      </c>
      <c r="MZ5" s="67" t="str">
        <f>VLOOKUP(MX5,Information!$A$2:$H$1000,3,FALSE)</f>
        <v>Didemnum</v>
      </c>
      <c r="NA5" s="67" t="str">
        <f>VLOOKUP(MX5,Information!$A$2:$H$1000,4,FALSE)</f>
        <v>DIDEMNIDAE</v>
      </c>
      <c r="NB5" s="67" t="str">
        <f>VLOOKUP(MX5,Information!$A$2:$H$1000,8,FALSE)</f>
        <v>Tunicate</v>
      </c>
      <c r="NC5" s="67" t="str">
        <f>VLOOKUP(MX5,Information!$A$2:$I$1000,9,FALSE)</f>
        <v>Tunicates</v>
      </c>
      <c r="NF5" s="84" t="s">
        <v>359</v>
      </c>
      <c r="NG5" s="85" t="str">
        <f>VLOOKUP(NF5,Information!$A$2:$H$1000,2,FALSE)</f>
        <v>unknown</v>
      </c>
      <c r="NH5" s="67" t="str">
        <f>VLOOKUP(NF5,Information!$A$2:$H$1000,3,FALSE)</f>
        <v>unknown</v>
      </c>
      <c r="NI5" s="67" t="str">
        <f>VLOOKUP(NF5,Information!$A$2:$H$1000,4,FALSE)</f>
        <v>unknown</v>
      </c>
      <c r="NJ5" s="67" t="str">
        <f>VLOOKUP(NF5,Information!$A$2:$H$1000,8,FALSE)</f>
        <v>Turf.algae</v>
      </c>
      <c r="NK5" s="67" t="str">
        <f>VLOOKUP(NF5,Information!$A$2:$I$1000,9,FALSE)</f>
        <v>Turf algae</v>
      </c>
      <c r="NN5" s="84" t="s">
        <v>126</v>
      </c>
      <c r="NO5" s="85" t="str">
        <f>VLOOKUP(NN5,Information!$A$2:$H$1000,2,FALSE)</f>
        <v>unknown</v>
      </c>
      <c r="NP5" s="67" t="str">
        <f>VLOOKUP(NN5,Information!$A$2:$H$1000,3,FALSE)</f>
        <v>unknown</v>
      </c>
      <c r="NQ5" s="67" t="str">
        <f>VLOOKUP(NN5,Information!$A$2:$H$1000,4,FALSE)</f>
        <v>unknown</v>
      </c>
      <c r="NR5" s="67" t="str">
        <f>VLOOKUP(NN5,Information!$A$2:$H$1000,8,FALSE)</f>
        <v>Brown.algae</v>
      </c>
      <c r="NS5" s="67" t="str">
        <f>VLOOKUP(NN5,Information!$A$2:$I$1000,9,FALSE)</f>
        <v>Macroalgae</v>
      </c>
      <c r="NV5" s="84" t="s">
        <v>374</v>
      </c>
      <c r="NW5" s="85" t="str">
        <f>VLOOKUP(NV5,Information!$A$2:$H$1000,2,FALSE)</f>
        <v>unknown</v>
      </c>
      <c r="NX5" s="67" t="str">
        <f>VLOOKUP(NV5,Information!$A$2:$H$1000,3,FALSE)</f>
        <v>unknown</v>
      </c>
      <c r="NY5" s="67" t="str">
        <f>VLOOKUP(NV5,Information!$A$2:$H$1000,4,FALSE)</f>
        <v>XENIIDAE</v>
      </c>
      <c r="NZ5" s="67" t="str">
        <f>VLOOKUP(NV5,Information!$A$2:$H$1000,8,FALSE)</f>
        <v>Soft.coral</v>
      </c>
      <c r="OA5" s="67" t="str">
        <f>VLOOKUP(NV5,Information!$A$2:$I$1000,9,FALSE)</f>
        <v>Cnidaria</v>
      </c>
      <c r="OD5" s="84" t="s">
        <v>202</v>
      </c>
      <c r="OE5" s="85" t="str">
        <f>VLOOKUP(OD5,Information!$A$2:$H$1000,2,FALSE)</f>
        <v>unknown</v>
      </c>
      <c r="OF5" s="67" t="str">
        <f>VLOOKUP(OD5,Information!$A$2:$H$1000,3,FALSE)</f>
        <v>Favia</v>
      </c>
      <c r="OG5" s="67" t="str">
        <f>VLOOKUP(OD5,Information!$A$2:$H$1000,4,FALSE)</f>
        <v>MUSSIDAE</v>
      </c>
      <c r="OH5" s="67" t="str">
        <f>VLOOKUP(OD5,Information!$A$2:$H$1000,8,FALSE)</f>
        <v>Hard.coral</v>
      </c>
      <c r="OI5" s="67" t="str">
        <f>VLOOKUP(OD5,Information!$A$2:$I$1000,9,FALSE)</f>
        <v>Cnidaria</v>
      </c>
      <c r="OJ5" s="41" t="s">
        <v>80</v>
      </c>
      <c r="OL5" s="84" t="s">
        <v>152</v>
      </c>
      <c r="OM5" s="85" t="str">
        <f>VLOOKUP(OL5,Information!$A$2:$H$1000,2,FALSE)</f>
        <v>unknown</v>
      </c>
      <c r="ON5" s="67" t="str">
        <f>VLOOKUP(OL5,Information!$A$2:$H$1000,3,FALSE)</f>
        <v>Cladiella</v>
      </c>
      <c r="OO5" s="67" t="str">
        <f>VLOOKUP(OL5,Information!$A$2:$H$1000,4,FALSE)</f>
        <v>ALCYONIIDAE</v>
      </c>
      <c r="OP5" s="67" t="str">
        <f>VLOOKUP(OL5,Information!$A$2:$H$1000,8,FALSE)</f>
        <v>Soft.coral</v>
      </c>
      <c r="OQ5" s="67" t="str">
        <f>VLOOKUP(OL5,Information!$A$2:$I$1000,9,FALSE)</f>
        <v>Cnidaria</v>
      </c>
      <c r="OT5" s="84" t="s">
        <v>309</v>
      </c>
      <c r="OU5" s="85">
        <f>VLOOKUP(OT5,Information!$A$2:$H$1000,2,FALSE)</f>
        <v>0</v>
      </c>
      <c r="OV5" s="67">
        <f>VLOOKUP(OT5,Information!$A$2:$H$1000,3,FALSE)</f>
        <v>0</v>
      </c>
      <c r="OW5" s="67">
        <f>VLOOKUP(OT5,Information!$A$2:$H$1000,4,FALSE)</f>
        <v>0</v>
      </c>
      <c r="OX5" s="67" t="str">
        <f>VLOOKUP(OT5,Information!$A$2:$H$1000,8,FALSE)</f>
        <v>Coral.rubble</v>
      </c>
      <c r="OY5" s="67" t="str">
        <f>VLOOKUP(OT5,Information!$A$2:$I$1000,9,FALSE)</f>
        <v>Bare substrate</v>
      </c>
      <c r="PB5" s="84" t="s">
        <v>330</v>
      </c>
      <c r="PC5" s="85" t="str">
        <f>VLOOKUP(PB5,Information!$A$2:$H$1000,2,FALSE)</f>
        <v>unknown</v>
      </c>
      <c r="PD5" s="67" t="str">
        <f>VLOOKUP(PB5,Information!$A$2:$H$1000,3,FALSE)</f>
        <v>unknown</v>
      </c>
      <c r="PE5" s="67" t="str">
        <f>VLOOKUP(PB5,Information!$A$2:$H$1000,4,FALSE)</f>
        <v>unknown</v>
      </c>
      <c r="PF5" s="67" t="str">
        <f>VLOOKUP(PB5,Information!$A$2:$H$1000,8,FALSE)</f>
        <v>Soft.coral</v>
      </c>
      <c r="PG5" s="67" t="str">
        <f>VLOOKUP(PB5,Information!$A$2:$I$1000,9,FALSE)</f>
        <v>Cnidaria</v>
      </c>
      <c r="PJ5" s="84" t="s">
        <v>309</v>
      </c>
      <c r="PK5" s="85">
        <f>VLOOKUP(PJ5,Information!$A$2:$H$1000,2,FALSE)</f>
        <v>0</v>
      </c>
      <c r="PL5" s="67">
        <f>VLOOKUP(PJ5,Information!$A$2:$H$1000,3,FALSE)</f>
        <v>0</v>
      </c>
      <c r="PM5" s="67">
        <f>VLOOKUP(PJ5,Information!$A$2:$H$1000,4,FALSE)</f>
        <v>0</v>
      </c>
      <c r="PN5" s="67" t="str">
        <f>VLOOKUP(PJ5,Information!$A$2:$H$1000,8,FALSE)</f>
        <v>Coral.rubble</v>
      </c>
      <c r="PO5" s="67" t="str">
        <f>VLOOKUP(PJ5,Information!$A$2:$I$1000,9,FALSE)</f>
        <v>Bare substrate</v>
      </c>
      <c r="PR5" s="84" t="s">
        <v>309</v>
      </c>
      <c r="PS5" s="85">
        <f>VLOOKUP(PR5,Information!$A$2:$H$1000,2,FALSE)</f>
        <v>0</v>
      </c>
      <c r="PT5" s="67">
        <f>VLOOKUP(PR5,Information!$A$2:$H$1000,3,FALSE)</f>
        <v>0</v>
      </c>
      <c r="PU5" s="67">
        <f>VLOOKUP(PR5,Information!$A$2:$H$1000,4,FALSE)</f>
        <v>0</v>
      </c>
      <c r="PV5" s="67" t="str">
        <f>VLOOKUP(PR5,Information!$A$2:$H$1000,8,FALSE)</f>
        <v>Coral.rubble</v>
      </c>
      <c r="PW5" s="67" t="str">
        <f>VLOOKUP(PR5,Information!$A$2:$I$1000,9,FALSE)</f>
        <v>Bare substrate</v>
      </c>
      <c r="PZ5" s="84" t="s">
        <v>317</v>
      </c>
      <c r="QA5" s="85" t="str">
        <f>VLOOKUP(PZ5,Information!$A$2:$H$1000,2,FALSE)</f>
        <v>Rhytisma fulvum</v>
      </c>
      <c r="QB5" s="67" t="str">
        <f>VLOOKUP(PZ5,Information!$A$2:$H$1000,3,FALSE)</f>
        <v>Rhytisma</v>
      </c>
      <c r="QC5" s="67" t="str">
        <f>VLOOKUP(PZ5,Information!$A$2:$H$1000,4,FALSE)</f>
        <v>ALCYONIIDAE</v>
      </c>
      <c r="QD5" s="67" t="str">
        <f>VLOOKUP(PZ5,Information!$A$2:$H$1000,8,FALSE)</f>
        <v>Soft.coral</v>
      </c>
      <c r="QE5" s="67" t="str">
        <f>VLOOKUP(PZ5,Information!$A$2:$I$1000,9,FALSE)</f>
        <v>Cnidaria</v>
      </c>
      <c r="QH5" s="84" t="s">
        <v>87</v>
      </c>
      <c r="QI5" s="85" t="str">
        <f>VLOOKUP(QH5,Information!$A$2:$H$1000,2,FALSE)</f>
        <v>unknown</v>
      </c>
      <c r="QJ5" s="67" t="str">
        <f>VLOOKUP(QH5,Information!$A$2:$H$1000,3,FALSE)</f>
        <v>unknown</v>
      </c>
      <c r="QK5" s="67" t="str">
        <f>VLOOKUP(QH5,Information!$A$2:$H$1000,4,FALSE)</f>
        <v>unknown</v>
      </c>
      <c r="QL5" s="67" t="str">
        <f>VLOOKUP(QH5,Information!$A$2:$H$1000,8,FALSE)</f>
        <v>Algae</v>
      </c>
      <c r="QM5" s="67" t="str">
        <f>VLOOKUP(QH5,Information!$A$2:$I$1000,9,FALSE)</f>
        <v>macroalgae</v>
      </c>
      <c r="QP5" s="84" t="s">
        <v>320</v>
      </c>
      <c r="QQ5" s="85">
        <f>VLOOKUP(QP5,Information!$A$2:$H$1000,2,FALSE)</f>
        <v>0</v>
      </c>
      <c r="QR5" s="67">
        <f>VLOOKUP(QP5,Information!$A$2:$H$1000,3,FALSE)</f>
        <v>0</v>
      </c>
      <c r="QS5" s="67">
        <f>VLOOKUP(QP5,Information!$A$2:$H$1000,4,FALSE)</f>
        <v>0</v>
      </c>
      <c r="QT5" s="67" t="str">
        <f>VLOOKUP(QP5,Information!$A$2:$H$1000,8,FALSE)</f>
        <v>Bare.rock</v>
      </c>
      <c r="QU5" s="67" t="str">
        <f>VLOOKUP(QP5,Information!$A$2:$I$1000,9,FALSE)</f>
        <v>Bare substrate</v>
      </c>
      <c r="QV5" s="41"/>
      <c r="QX5" s="84" t="s">
        <v>311</v>
      </c>
      <c r="QY5" s="85" t="str">
        <f>VLOOKUP(QX5,Information!$A$2:$H$1000,2,FALSE)</f>
        <v>unknown</v>
      </c>
      <c r="QZ5" s="67" t="str">
        <f>VLOOKUP(QX5,Information!$A$2:$H$1000,3,FALSE)</f>
        <v>unknown</v>
      </c>
      <c r="RA5" s="67" t="str">
        <f>VLOOKUP(QX5,Information!$A$2:$H$1000,4,FALSE)</f>
        <v>unknown</v>
      </c>
      <c r="RB5" s="67" t="str">
        <f>VLOOKUP(QX5,Information!$A$2:$H$1000,8,FALSE)</f>
        <v>Red.algae</v>
      </c>
      <c r="RC5" s="67" t="str">
        <f>VLOOKUP(QX5,Information!$A$2:$I$1000,9,FALSE)</f>
        <v>Macroalgae</v>
      </c>
      <c r="RF5" s="84" t="s">
        <v>217</v>
      </c>
      <c r="RG5" s="85" t="str">
        <f>VLOOKUP(RF5,Information!$A$2:$H$1000,2,FALSE)</f>
        <v>unknown</v>
      </c>
      <c r="RH5" s="67" t="str">
        <f>VLOOKUP(RF5,Information!$A$2:$H$1000,3,FALSE)</f>
        <v>Galaxea</v>
      </c>
      <c r="RI5" s="67" t="str">
        <f>VLOOKUP(RF5,Information!$A$2:$H$1000,4,FALSE)</f>
        <v>EUPHYLLIIDAE</v>
      </c>
      <c r="RJ5" s="67" t="str">
        <f>VLOOKUP(RF5,Information!$A$2:$H$1000,8,FALSE)</f>
        <v>Hard.coral</v>
      </c>
      <c r="RK5" s="67" t="str">
        <f>VLOOKUP(RF5,Information!$A$2:$I$1000,9,FALSE)</f>
        <v>Cnidaria</v>
      </c>
      <c r="RL5" s="41" t="s">
        <v>80</v>
      </c>
      <c r="RN5" s="84" t="s">
        <v>217</v>
      </c>
      <c r="RO5" s="85" t="str">
        <f>VLOOKUP(RN5,Information!$A$2:$H$1000,2,FALSE)</f>
        <v>unknown</v>
      </c>
      <c r="RP5" s="67" t="str">
        <f>VLOOKUP(RN5,Information!$A$2:$H$1000,3,FALSE)</f>
        <v>Galaxea</v>
      </c>
      <c r="RQ5" s="67" t="str">
        <f>VLOOKUP(RN5,Information!$A$2:$H$1000,4,FALSE)</f>
        <v>EUPHYLLIIDAE</v>
      </c>
      <c r="RR5" s="67" t="str">
        <f>VLOOKUP(RN5,Information!$A$2:$H$1000,8,FALSE)</f>
        <v>Hard.coral</v>
      </c>
      <c r="RS5" s="67" t="str">
        <f>VLOOKUP(RN5,Information!$A$2:$I$1000,9,FALSE)</f>
        <v>Cnidaria</v>
      </c>
      <c r="RT5" s="41" t="s">
        <v>80</v>
      </c>
      <c r="RV5" s="84" t="s">
        <v>240</v>
      </c>
      <c r="RW5" s="85" t="str">
        <f>VLOOKUP(RV5,Information!$A$2:$H$1000,2,FALSE)</f>
        <v>Halodule uninervis</v>
      </c>
      <c r="RX5" s="67" t="str">
        <f>VLOOKUP(RV5,Information!$A$2:$H$1000,3,FALSE)</f>
        <v>Halodule</v>
      </c>
      <c r="RY5" s="67" t="str">
        <f>VLOOKUP(RV5,Information!$A$2:$H$1000,4,FALSE)</f>
        <v>CYMODOCEACEAE</v>
      </c>
      <c r="RZ5" s="67" t="str">
        <f>VLOOKUP(RV5,Information!$A$2:$H$1000,8,FALSE)</f>
        <v>Seagrass</v>
      </c>
      <c r="SA5" s="67" t="str">
        <f>VLOOKUP(RV5,Information!$A$2:$I$1000,9,FALSE)</f>
        <v>Seagrass</v>
      </c>
      <c r="SD5" s="84" t="s">
        <v>309</v>
      </c>
      <c r="SE5" s="85">
        <f>VLOOKUP(SD5,Information!$A$2:$H$1000,2,FALSE)</f>
        <v>0</v>
      </c>
      <c r="SF5" s="67">
        <f>VLOOKUP(SD5,Information!$A$2:$H$1000,3,FALSE)</f>
        <v>0</v>
      </c>
      <c r="SG5" s="67">
        <f>VLOOKUP(SD5,Information!$A$2:$H$1000,4,FALSE)</f>
        <v>0</v>
      </c>
      <c r="SH5" s="67" t="str">
        <f>VLOOKUP(SD5,Information!$A$2:$H$1000,8,FALSE)</f>
        <v>Coral.rubble</v>
      </c>
      <c r="SI5" s="67" t="str">
        <f>VLOOKUP(SD5,Information!$A$2:$I$1000,9,FALSE)</f>
        <v>Bare substrate</v>
      </c>
      <c r="SL5" s="84" t="s">
        <v>309</v>
      </c>
      <c r="SM5" s="85">
        <f>VLOOKUP(SL5,Information!$A$2:$H$1000,2,FALSE)</f>
        <v>0</v>
      </c>
      <c r="SN5" s="67">
        <f>VLOOKUP(SL5,Information!$A$2:$H$1000,3,FALSE)</f>
        <v>0</v>
      </c>
      <c r="SO5" s="67">
        <f>VLOOKUP(SL5,Information!$A$2:$H$1000,4,FALSE)</f>
        <v>0</v>
      </c>
      <c r="SP5" s="67" t="str">
        <f>VLOOKUP(SL5,Information!$A$2:$H$1000,8,FALSE)</f>
        <v>Coral.rubble</v>
      </c>
      <c r="SQ5" s="67" t="str">
        <f>VLOOKUP(SL5,Information!$A$2:$I$1000,9,FALSE)</f>
        <v>Bare substrate</v>
      </c>
      <c r="ST5" s="84" t="s">
        <v>1835</v>
      </c>
      <c r="SU5" s="85" t="str">
        <f>VLOOKUP(ST5,Information!$A$2:$H$1000,2,FALSE)</f>
        <v>unknown</v>
      </c>
      <c r="SV5" s="67" t="str">
        <f>VLOOKUP(ST5,Information!$A$2:$H$1000,3,FALSE)</f>
        <v>Porites</v>
      </c>
      <c r="SW5" s="67" t="str">
        <f>VLOOKUP(ST5,Information!$A$2:$H$1000,4,FALSE)</f>
        <v>PORITIDAE</v>
      </c>
      <c r="SX5" s="67" t="str">
        <f>VLOOKUP(ST5,Information!$A$2:$H$1000,8,FALSE)</f>
        <v>Hard.coral</v>
      </c>
      <c r="SY5" s="67" t="str">
        <f>VLOOKUP(ST5,Information!$A$2:$I$1000,9,FALSE)</f>
        <v>Cnidaria</v>
      </c>
      <c r="SZ5" s="86" t="s">
        <v>80</v>
      </c>
      <c r="TB5" s="84" t="s">
        <v>339</v>
      </c>
      <c r="TC5" s="85" t="str">
        <f>VLOOKUP(TB5,Information!$A$2:$H$1000,2,FALSE)</f>
        <v>unknown</v>
      </c>
      <c r="TD5" s="67" t="str">
        <f>VLOOKUP(TB5,Information!$A$2:$H$1000,3,FALSE)</f>
        <v>unknown</v>
      </c>
      <c r="TE5" s="67" t="str">
        <f>VLOOKUP(TB5,Information!$A$2:$H$1000,4,FALSE)</f>
        <v>unknown</v>
      </c>
      <c r="TF5" s="67" t="str">
        <f>VLOOKUP(TB5,Information!$A$2:$H$1000,8,FALSE)</f>
        <v>Sponge</v>
      </c>
      <c r="TG5" s="67" t="str">
        <f>VLOOKUP(TB5,Information!$A$2:$I$1000,9,FALSE)</f>
        <v>Sponge</v>
      </c>
      <c r="TJ5" s="84" t="s">
        <v>300</v>
      </c>
      <c r="TK5" s="85" t="str">
        <f>VLOOKUP(TJ5,Information!$A$2:$H$1000,2,FALSE)</f>
        <v>Porites cylindrica</v>
      </c>
      <c r="TL5" s="67" t="str">
        <f>VLOOKUP(TJ5,Information!$A$2:$H$1000,3,FALSE)</f>
        <v>Porites</v>
      </c>
      <c r="TM5" s="67" t="str">
        <f>VLOOKUP(TJ5,Information!$A$2:$H$1000,4,FALSE)</f>
        <v>PORITIDAE</v>
      </c>
      <c r="TN5" s="67" t="str">
        <f>VLOOKUP(TJ5,Information!$A$2:$H$1000,8,FALSE)</f>
        <v>Hard.coral</v>
      </c>
      <c r="TO5" s="67" t="str">
        <f>VLOOKUP(TJ5,Information!$A$2:$I$1000,9,FALSE)</f>
        <v>Cnidaria</v>
      </c>
      <c r="TP5" s="41" t="s">
        <v>80</v>
      </c>
      <c r="TR5" s="84" t="s">
        <v>1840</v>
      </c>
      <c r="TS5" s="85" t="str">
        <f>VLOOKUP(TR5,Information!$A$2:$H$1000,2,FALSE)</f>
        <v>unknown</v>
      </c>
      <c r="TT5" s="67" t="str">
        <f>VLOOKUP(TR5,Information!$A$2:$H$1000,3,FALSE)</f>
        <v>unknown</v>
      </c>
      <c r="TU5" s="67" t="str">
        <f>VLOOKUP(TR5,Information!$A$2:$H$1000,4,FALSE)</f>
        <v>unknown</v>
      </c>
      <c r="TV5" s="67" t="str">
        <f>VLOOKUP(TR5,Information!$A$2:$H$1000,8,FALSE)</f>
        <v>Soft.coral</v>
      </c>
      <c r="TW5" s="67" t="str">
        <f>VLOOKUP(TR5,Information!$A$2:$I$1000,9,FALSE)</f>
        <v>Cnidaria</v>
      </c>
      <c r="TZ5" s="84" t="s">
        <v>359</v>
      </c>
      <c r="UA5" s="85" t="str">
        <f>VLOOKUP(TZ5,Information!$A$2:$H$1000,2,FALSE)</f>
        <v>unknown</v>
      </c>
      <c r="UB5" s="67" t="str">
        <f>VLOOKUP(TZ5,Information!$A$2:$H$1000,3,FALSE)</f>
        <v>unknown</v>
      </c>
      <c r="UC5" s="67" t="str">
        <f>VLOOKUP(TZ5,Information!$A$2:$H$1000,4,FALSE)</f>
        <v>unknown</v>
      </c>
      <c r="UD5" s="67" t="str">
        <f>VLOOKUP(TZ5,Information!$A$2:$H$1000,8,FALSE)</f>
        <v>Turf.algae</v>
      </c>
      <c r="UE5" s="67" t="str">
        <f>VLOOKUP(TZ5,Information!$A$2:$I$1000,9,FALSE)</f>
        <v>Turf algae</v>
      </c>
      <c r="UH5" s="84" t="s">
        <v>309</v>
      </c>
      <c r="UI5" s="85">
        <f>VLOOKUP(UH5,Information!$A$2:$H$1000,2,FALSE)</f>
        <v>0</v>
      </c>
      <c r="UJ5" s="67">
        <f>VLOOKUP(UH5,Information!$A$2:$H$1000,3,FALSE)</f>
        <v>0</v>
      </c>
      <c r="UK5" s="67">
        <f>VLOOKUP(UH5,Information!$A$2:$H$1000,4,FALSE)</f>
        <v>0</v>
      </c>
      <c r="UL5" s="67" t="str">
        <f>VLOOKUP(UH5,Information!$A$2:$H$1000,8,FALSE)</f>
        <v>Coral.rubble</v>
      </c>
      <c r="UM5" s="67" t="str">
        <f>VLOOKUP(UH5,Information!$A$2:$I$1000,9,FALSE)</f>
        <v>Bare substrate</v>
      </c>
      <c r="UP5" s="84" t="s">
        <v>322</v>
      </c>
      <c r="UQ5" s="85">
        <f>VLOOKUP(UP5,Information!$A$2:$H$1000,2,FALSE)</f>
        <v>0</v>
      </c>
      <c r="UR5" s="67">
        <f>VLOOKUP(UP5,Information!$A$2:$H$1000,3,FALSE)</f>
        <v>0</v>
      </c>
      <c r="US5" s="67">
        <f>VLOOKUP(UP5,Information!$A$2:$H$1000,4,FALSE)</f>
        <v>0</v>
      </c>
      <c r="UT5" s="67" t="str">
        <f>VLOOKUP(UP5,Information!$A$2:$H$1000,8,FALSE)</f>
        <v>Sand</v>
      </c>
      <c r="UU5" s="67" t="str">
        <f>VLOOKUP(UP5,Information!$A$2:$I$1000,9,FALSE)</f>
        <v>Bare substrate</v>
      </c>
      <c r="UX5" s="84" t="s">
        <v>309</v>
      </c>
      <c r="UY5" s="67">
        <f>VLOOKUP(UX5,Information!$A$2:$H$1000,2,FALSE)</f>
        <v>0</v>
      </c>
      <c r="UZ5" s="67">
        <f>VLOOKUP(UX5,Information!$A$2:$H$1000,3,FALSE)</f>
        <v>0</v>
      </c>
      <c r="VA5" s="67">
        <f>VLOOKUP(UX5,Information!$A$2:$H$1000,4,FALSE)</f>
        <v>0</v>
      </c>
      <c r="VB5" s="67" t="str">
        <f>VLOOKUP(UX5,Information!$A$2:$H$1000,8,FALSE)</f>
        <v>Coral.rubble</v>
      </c>
      <c r="VC5" s="67" t="str">
        <f>VLOOKUP(UX5,Information!$A$2:$I$1000,9,FALSE)</f>
        <v>Bare substrate</v>
      </c>
      <c r="VF5" s="84" t="s">
        <v>309</v>
      </c>
      <c r="VG5" s="85">
        <f>VLOOKUP(VF5,Information!$A$2:$H$1000,2,FALSE)</f>
        <v>0</v>
      </c>
      <c r="VH5" s="67">
        <f>VLOOKUP(VF5,Information!$A$2:$H$1000,3,FALSE)</f>
        <v>0</v>
      </c>
      <c r="VI5" s="67">
        <f>VLOOKUP(VF5,Information!$A$2:$H$1000,4,FALSE)</f>
        <v>0</v>
      </c>
      <c r="VJ5" s="67" t="str">
        <f>VLOOKUP(VF5,Information!$A$2:$H$1000,8,FALSE)</f>
        <v>Coral.rubble</v>
      </c>
      <c r="VK5" s="67" t="str">
        <f>VLOOKUP(VF5,Information!$A$2:$I$1000,9,FALSE)</f>
        <v>Bare substrate</v>
      </c>
      <c r="VN5" s="84" t="s">
        <v>322</v>
      </c>
      <c r="VO5" s="85">
        <f>VLOOKUP(VN5,Information!$A$2:$H$1000,2,FALSE)</f>
        <v>0</v>
      </c>
      <c r="VP5" s="67">
        <f>VLOOKUP(VN5,Information!$A$2:$H$1000,3,FALSE)</f>
        <v>0</v>
      </c>
      <c r="VQ5" s="67">
        <f>VLOOKUP(VN5,Information!$A$2:$H$1000,4,FALSE)</f>
        <v>0</v>
      </c>
      <c r="VR5" s="67" t="str">
        <f>VLOOKUP(VN5,Information!$A$2:$H$1000,8,FALSE)</f>
        <v>Sand</v>
      </c>
      <c r="VS5" s="67" t="str">
        <f>VLOOKUP(VN5,Information!$A$2:$I$1000,9,FALSE)</f>
        <v>Bare substrate</v>
      </c>
      <c r="VV5" s="84" t="s">
        <v>322</v>
      </c>
      <c r="VW5" s="85">
        <f>VLOOKUP(VV5,Information!$A$2:$H$1000,2,FALSE)</f>
        <v>0</v>
      </c>
      <c r="VX5" s="67">
        <f>VLOOKUP(VV5,Information!$A$2:$H$1000,3,FALSE)</f>
        <v>0</v>
      </c>
      <c r="VY5" s="67">
        <f>VLOOKUP(VV5,Information!$A$2:$H$1000,4,FALSE)</f>
        <v>0</v>
      </c>
      <c r="VZ5" s="67" t="str">
        <f>VLOOKUP(VV5,Information!$A$2:$H$1000,8,FALSE)</f>
        <v>Sand</v>
      </c>
      <c r="WA5" s="67" t="str">
        <f>VLOOKUP(VV5,Information!$A$2:$I$1000,9,FALSE)</f>
        <v>Bare substrate</v>
      </c>
      <c r="WD5" s="84" t="s">
        <v>309</v>
      </c>
      <c r="WE5" s="85">
        <f>VLOOKUP(WD5,Information!$A$2:$H$1000,2,FALSE)</f>
        <v>0</v>
      </c>
      <c r="WF5" s="67">
        <f>VLOOKUP(WD5,Information!$A$2:$H$1000,3,FALSE)</f>
        <v>0</v>
      </c>
      <c r="WG5" s="67">
        <f>VLOOKUP(WD5,Information!$A$2:$H$1000,4,FALSE)</f>
        <v>0</v>
      </c>
      <c r="WH5" s="67" t="str">
        <f>VLOOKUP(WD5,Information!$A$2:$H$1000,8,FALSE)</f>
        <v>Coral.rubble</v>
      </c>
      <c r="WI5" s="67" t="str">
        <f>VLOOKUP(WD5,Information!$A$2:$I$1000,9,FALSE)</f>
        <v>Bare substrate</v>
      </c>
      <c r="WL5" s="84" t="s">
        <v>322</v>
      </c>
      <c r="WM5" s="85">
        <f>VLOOKUP(WL5,Information!$A$2:$H$1000,2,FALSE)</f>
        <v>0</v>
      </c>
      <c r="WN5" s="67">
        <f>VLOOKUP(WL5,Information!$A$2:$H$1000,3,FALSE)</f>
        <v>0</v>
      </c>
      <c r="WO5" s="67">
        <f>VLOOKUP(WL5,Information!$A$2:$H$1000,4,FALSE)</f>
        <v>0</v>
      </c>
      <c r="WP5" s="67" t="str">
        <f>VLOOKUP(WL5,Information!$A$2:$H$1000,8,FALSE)</f>
        <v>Sand</v>
      </c>
      <c r="WQ5" s="67" t="str">
        <f>VLOOKUP(WL5,Information!$A$2:$I$1000,9,FALSE)</f>
        <v>Bare substrate</v>
      </c>
      <c r="WT5" s="84" t="s">
        <v>309</v>
      </c>
      <c r="WU5" s="85">
        <f>VLOOKUP(WT5,Information!$A$2:$H$1000,2,FALSE)</f>
        <v>0</v>
      </c>
      <c r="WV5" s="67">
        <f>VLOOKUP(WT5,Information!$A$2:$H$1000,3,FALSE)</f>
        <v>0</v>
      </c>
      <c r="WW5" s="67">
        <f>VLOOKUP(WT5,Information!$A$2:$H$1000,4,FALSE)</f>
        <v>0</v>
      </c>
      <c r="WX5" s="67" t="str">
        <f>VLOOKUP(WT5,Information!$A$2:$H$1000,8,FALSE)</f>
        <v>Coral.rubble</v>
      </c>
      <c r="WY5" s="67" t="str">
        <f>VLOOKUP(WT5,Information!$A$2:$I$1000,9,FALSE)</f>
        <v>Bare substrate</v>
      </c>
      <c r="XB5" s="84" t="s">
        <v>270</v>
      </c>
      <c r="XC5" s="85" t="str">
        <f>VLOOKUP(XB5,Information!$A$2:$H$1000,2,FALSE)</f>
        <v>unknown</v>
      </c>
      <c r="XD5" s="67" t="str">
        <f>VLOOKUP(XB5,Information!$A$2:$H$1000,3,FALSE)</f>
        <v>Montipora</v>
      </c>
      <c r="XE5" s="67" t="str">
        <f>VLOOKUP(XB5,Information!$A$2:$H$1000,4,FALSE)</f>
        <v>ACROPORIDAE</v>
      </c>
      <c r="XF5" s="67" t="str">
        <f>VLOOKUP(XB5,Information!$A$2:$H$1000,8,FALSE)</f>
        <v>Hard.coral</v>
      </c>
      <c r="XG5" s="67" t="str">
        <f>VLOOKUP(XB5,Information!$A$2:$I$1000,9,FALSE)</f>
        <v>Cnidaria</v>
      </c>
      <c r="XH5" s="41" t="s">
        <v>80</v>
      </c>
      <c r="XJ5" s="84" t="s">
        <v>302</v>
      </c>
      <c r="XK5" s="85" t="str">
        <f>VLOOKUP(XJ5,Information!$A$2:$H$1000,2,FALSE)</f>
        <v>unknown</v>
      </c>
      <c r="XL5" s="67" t="str">
        <f>VLOOKUP(XJ5,Information!$A$2:$H$1000,3,FALSE)</f>
        <v>Porites (massive)</v>
      </c>
      <c r="XM5" s="67" t="str">
        <f>VLOOKUP(XJ5,Information!$A$2:$H$1000,4,FALSE)</f>
        <v>PORITIDAE</v>
      </c>
      <c r="XN5" s="67" t="str">
        <f>VLOOKUP(XJ5,Information!$A$2:$H$1000,8,FALSE)</f>
        <v>Hard.coral</v>
      </c>
      <c r="XO5" s="67" t="str">
        <f>VLOOKUP(XJ5,Information!$A$2:$I$1000,9,FALSE)</f>
        <v>Cnidaria</v>
      </c>
      <c r="XP5" s="41" t="s">
        <v>1836</v>
      </c>
      <c r="XR5" s="84" t="s">
        <v>359</v>
      </c>
      <c r="XS5" s="85" t="str">
        <f>VLOOKUP(XR5,Information!$A$2:$H$1000,2,FALSE)</f>
        <v>unknown</v>
      </c>
      <c r="XT5" s="67" t="str">
        <f>VLOOKUP(XR5,Information!$A$2:$H$1000,3,FALSE)</f>
        <v>unknown</v>
      </c>
      <c r="XU5" s="67" t="str">
        <f>VLOOKUP(XR5,Information!$A$2:$H$1000,4,FALSE)</f>
        <v>unknown</v>
      </c>
      <c r="XV5" s="67" t="str">
        <f>VLOOKUP(XR5,Information!$A$2:$H$1000,8,FALSE)</f>
        <v>Turf.algae</v>
      </c>
      <c r="XW5" s="67" t="str">
        <f>VLOOKUP(XR5,Information!$A$2:$I$1000,9,FALSE)</f>
        <v>Turf algae</v>
      </c>
      <c r="XZ5" s="84" t="s">
        <v>330</v>
      </c>
      <c r="YA5" s="85" t="str">
        <f>VLOOKUP(XZ5,Information!$A$2:$H$1000,2,FALSE)</f>
        <v>unknown</v>
      </c>
      <c r="YB5" s="67" t="str">
        <f>VLOOKUP(XZ5,Information!$A$2:$H$1000,3,FALSE)</f>
        <v>unknown</v>
      </c>
      <c r="YC5" s="67" t="str">
        <f>VLOOKUP(XZ5,Information!$A$2:$H$1000,4,FALSE)</f>
        <v>unknown</v>
      </c>
      <c r="YD5" s="67" t="str">
        <f>VLOOKUP(XZ5,Information!$A$2:$H$1000,8,FALSE)</f>
        <v>Soft.coral</v>
      </c>
      <c r="YE5" s="67" t="str">
        <f>VLOOKUP(XZ5,Information!$A$2:$I$1000,9,FALSE)</f>
        <v>Cnidaria</v>
      </c>
      <c r="YH5" s="84" t="s">
        <v>359</v>
      </c>
      <c r="YI5" s="85" t="str">
        <f>VLOOKUP(YH5,Information!$A$2:$H$1000,2,FALSE)</f>
        <v>unknown</v>
      </c>
      <c r="YJ5" s="67" t="str">
        <f>VLOOKUP(YH5,Information!$A$2:$H$1000,3,FALSE)</f>
        <v>unknown</v>
      </c>
      <c r="YK5" s="67" t="str">
        <f>VLOOKUP(YH5,Information!$A$2:$H$1000,4,FALSE)</f>
        <v>unknown</v>
      </c>
      <c r="YL5" s="67" t="str">
        <f>VLOOKUP(YH5,Information!$A$2:$H$1000,8,FALSE)</f>
        <v>Turf.algae</v>
      </c>
      <c r="YM5" s="67" t="str">
        <f>VLOOKUP(YH5,Information!$A$2:$I$1000,9,FALSE)</f>
        <v>Turf algae</v>
      </c>
      <c r="YP5" s="84" t="s">
        <v>82</v>
      </c>
      <c r="YQ5" s="85" t="str">
        <f>VLOOKUP(YP5,Information!$A$2:$H$1000,2,FALSE)</f>
        <v>unknown</v>
      </c>
      <c r="YR5" s="67" t="str">
        <f>VLOOKUP(YP5,Information!$A$2:$H$1000,3,FALSE)</f>
        <v>Acropora</v>
      </c>
      <c r="YS5" s="67" t="str">
        <f>VLOOKUP(YP5,Information!$A$2:$H$1000,4,FALSE)</f>
        <v>ACROPORIDAE</v>
      </c>
      <c r="YT5" s="67" t="str">
        <f>VLOOKUP(YP5,Information!$A$2:$H$1000,8,FALSE)</f>
        <v>Hard.coral</v>
      </c>
      <c r="YU5" s="67" t="str">
        <f>VLOOKUP(YP5,Information!$A$2:$I$1000,9,FALSE)</f>
        <v>Cnidaria</v>
      </c>
      <c r="YV5" s="41" t="s">
        <v>1836</v>
      </c>
      <c r="YX5" s="84" t="s">
        <v>205</v>
      </c>
      <c r="YY5" s="85" t="str">
        <f>VLOOKUP(YX5,Information!$A$2:$H$1000,2,FALSE)</f>
        <v>unknown</v>
      </c>
      <c r="YZ5" s="67" t="str">
        <f>VLOOKUP(YX5,Information!$A$2:$H$1000,3,FALSE)</f>
        <v>Favites</v>
      </c>
      <c r="ZA5" s="67" t="str">
        <f>VLOOKUP(YX5,Information!$A$2:$H$1000,4,FALSE)</f>
        <v>MERULINIDAE</v>
      </c>
      <c r="ZB5" s="67" t="str">
        <f>VLOOKUP(YX5,Information!$A$2:$H$1000,8,FALSE)</f>
        <v>Hard.coral</v>
      </c>
      <c r="ZC5" s="67" t="str">
        <f>VLOOKUP(YX5,Information!$A$2:$I$1000,9,FALSE)</f>
        <v>Cnidaria</v>
      </c>
      <c r="ZD5" s="41" t="s">
        <v>1836</v>
      </c>
      <c r="ZF5" s="92" t="s">
        <v>245</v>
      </c>
      <c r="ZG5" s="85" t="str">
        <f>VLOOKUP(ZF5,Information!$A$2:$H$1000,2,FALSE)</f>
        <v>unknown</v>
      </c>
      <c r="ZH5" s="67" t="str">
        <f>VLOOKUP(ZF5,Information!$A$2:$H$1000,3,FALSE)</f>
        <v>unknown</v>
      </c>
      <c r="ZI5" s="67" t="str">
        <f>VLOOKUP(ZF5,Information!$A$2:$H$1000,4,FALSE)</f>
        <v>unknown</v>
      </c>
      <c r="ZJ5" s="67" t="str">
        <f>VLOOKUP(ZF5,Information!$A$2:$H$1000,8,FALSE)</f>
        <v>Hydroid</v>
      </c>
      <c r="ZK5" s="67" t="str">
        <f>VLOOKUP(ZF5,Information!$A$2:$I$1000,9,FALSE)</f>
        <v>Cnidaria</v>
      </c>
      <c r="ZL5" s="88"/>
      <c r="ZN5" s="92" t="s">
        <v>330</v>
      </c>
      <c r="ZO5" s="85" t="str">
        <f>VLOOKUP(ZN5,Information!$A$2:$H$1000,2,FALSE)</f>
        <v>unknown</v>
      </c>
      <c r="ZP5" s="67" t="str">
        <f>VLOOKUP(ZN5,Information!$A$2:$H$1000,3,FALSE)</f>
        <v>unknown</v>
      </c>
      <c r="ZQ5" s="67" t="str">
        <f>VLOOKUP(ZN5,Information!$A$2:$H$1000,4,FALSE)</f>
        <v>unknown</v>
      </c>
      <c r="ZR5" s="67" t="str">
        <f>VLOOKUP(ZN5,Information!$A$2:$H$1000,8,FALSE)</f>
        <v>Soft.coral</v>
      </c>
      <c r="ZS5" s="67" t="str">
        <f>VLOOKUP(ZN5,Information!$A$2:$I$1000,9,FALSE)</f>
        <v>Cnidaria</v>
      </c>
      <c r="ZT5" s="88"/>
      <c r="ZV5" s="92" t="s">
        <v>217</v>
      </c>
      <c r="ZW5" s="85" t="str">
        <f>VLOOKUP(ZV5,Information!$A$2:$H$1000,2,FALSE)</f>
        <v>unknown</v>
      </c>
      <c r="ZX5" s="67" t="str">
        <f>VLOOKUP(ZV5,Information!$A$2:$H$1000,3,FALSE)</f>
        <v>Galaxea</v>
      </c>
      <c r="ZY5" s="67" t="str">
        <f>VLOOKUP(ZV5,Information!$A$2:$H$1000,4,FALSE)</f>
        <v>EUPHYLLIIDAE</v>
      </c>
      <c r="ZZ5" s="67" t="str">
        <f>VLOOKUP(ZV5,Information!$A$2:$H$1000,8,FALSE)</f>
        <v>Hard.coral</v>
      </c>
      <c r="AAA5" s="67" t="str">
        <f>VLOOKUP(ZV5,Information!$A$2:$I$1000,9,FALSE)</f>
        <v>Cnidaria</v>
      </c>
      <c r="AAB5" s="90" t="s">
        <v>1836</v>
      </c>
      <c r="AAD5" s="92" t="s">
        <v>309</v>
      </c>
      <c r="AAE5" s="85">
        <f>VLOOKUP(AAD5,Information!$A$2:$H$1000,2,FALSE)</f>
        <v>0</v>
      </c>
      <c r="AAF5" s="67">
        <f>VLOOKUP(AAD5,Information!$A$2:$H$1000,3,FALSE)</f>
        <v>0</v>
      </c>
      <c r="AAG5" s="67">
        <f>VLOOKUP(AAD5,Information!$A$2:$H$1000,4,FALSE)</f>
        <v>0</v>
      </c>
      <c r="AAH5" s="67" t="str">
        <f>VLOOKUP(AAD5,Information!$A$2:$H$1000,8,FALSE)</f>
        <v>Coral.rubble</v>
      </c>
      <c r="AAI5" s="67" t="str">
        <f>VLOOKUP(AAD5,Information!$A$2:$I$1000,9,FALSE)</f>
        <v>Bare substrate</v>
      </c>
      <c r="AAJ5" s="88"/>
      <c r="AAL5" s="92" t="s">
        <v>317</v>
      </c>
      <c r="AAM5" s="85" t="str">
        <f>VLOOKUP(AAL5,Information!$A$2:$H$1000,2,FALSE)</f>
        <v>Rhytisma fulvum</v>
      </c>
      <c r="AAN5" s="67" t="str">
        <f>VLOOKUP(AAL5,Information!$A$2:$H$1000,3,FALSE)</f>
        <v>Rhytisma</v>
      </c>
      <c r="AAO5" s="67" t="str">
        <f>VLOOKUP(AAL5,Information!$A$2:$H$1000,4,FALSE)</f>
        <v>ALCYONIIDAE</v>
      </c>
      <c r="AAP5" s="67" t="str">
        <f>VLOOKUP(AAL5,Information!$A$2:$H$1000,8,FALSE)</f>
        <v>Soft.coral</v>
      </c>
      <c r="AAQ5" s="67" t="str">
        <f>VLOOKUP(AAL5,Information!$A$2:$I$1000,9,FALSE)</f>
        <v>Cnidaria</v>
      </c>
      <c r="AAR5" s="88"/>
      <c r="AAT5" s="92" t="s">
        <v>324</v>
      </c>
      <c r="AAU5" s="85" t="str">
        <f>VLOOKUP(AAT5,Information!$A$2:$H$1000,2,FALSE)</f>
        <v>unknown</v>
      </c>
      <c r="AAV5" s="67" t="str">
        <f>VLOOKUP(AAT5,Information!$A$2:$H$1000,3,FALSE)</f>
        <v>Sargassum</v>
      </c>
      <c r="AAW5" s="67" t="str">
        <f>VLOOKUP(AAT5,Information!$A$2:$H$1000,4,FALSE)</f>
        <v>SARGASSACEAE</v>
      </c>
      <c r="AAX5" s="67" t="str">
        <f>VLOOKUP(AAT5,Information!$A$2:$H$1000,8,FALSE)</f>
        <v>Brown.algae</v>
      </c>
      <c r="AAY5" s="67" t="str">
        <f>VLOOKUP(AAT5,Information!$A$2:$I$1000,9,FALSE)</f>
        <v>Macroalgae</v>
      </c>
      <c r="ABB5" s="92" t="s">
        <v>82</v>
      </c>
      <c r="ABC5" s="85" t="str">
        <f>VLOOKUP(ABB5,Information!$A$2:$H$1000,2,FALSE)</f>
        <v>unknown</v>
      </c>
      <c r="ABD5" s="67" t="str">
        <f>VLOOKUP(ABB5,Information!$A$2:$H$1000,3,FALSE)</f>
        <v>Acropora</v>
      </c>
      <c r="ABE5" s="67" t="str">
        <f>VLOOKUP(ABB5,Information!$A$2:$H$1000,4,FALSE)</f>
        <v>ACROPORIDAE</v>
      </c>
      <c r="ABF5" s="67" t="str">
        <f>VLOOKUP(ABB5,Information!$A$2:$H$1000,8,FALSE)</f>
        <v>Hard.coral</v>
      </c>
      <c r="ABG5" s="67" t="str">
        <f>VLOOKUP(ABB5,Information!$A$2:$I$1000,9,FALSE)</f>
        <v>Cnidaria</v>
      </c>
      <c r="ABH5" s="90" t="s">
        <v>1836</v>
      </c>
      <c r="ABJ5" s="84" t="s">
        <v>317</v>
      </c>
      <c r="ABK5" s="85" t="str">
        <f>VLOOKUP(ABJ5,Information!$A$2:$H$1000,2,FALSE)</f>
        <v>Rhytisma fulvum</v>
      </c>
      <c r="ABL5" s="67" t="str">
        <f>VLOOKUP(ABJ5,Information!$A$2:$H$1000,3,FALSE)</f>
        <v>Rhytisma</v>
      </c>
      <c r="ABM5" s="67" t="str">
        <f>VLOOKUP(ABJ5,Information!$A$2:$H$1000,4,FALSE)</f>
        <v>ALCYONIIDAE</v>
      </c>
      <c r="ABN5" s="67" t="str">
        <f>VLOOKUP(ABJ5,Information!$A$2:$H$1000,8,FALSE)</f>
        <v>Soft.coral</v>
      </c>
      <c r="ABO5" s="67" t="str">
        <f>VLOOKUP(ABJ5,Information!$A$2:$I$1000,9,FALSE)</f>
        <v>Cnidaria</v>
      </c>
      <c r="ABR5" s="84" t="s">
        <v>309</v>
      </c>
      <c r="ABS5" s="85">
        <f>VLOOKUP(ABR5,Information!$A$2:$H$1000,2,FALSE)</f>
        <v>0</v>
      </c>
      <c r="ABT5" s="67">
        <f>VLOOKUP(ABR5,Information!$A$2:$H$1000,3,FALSE)</f>
        <v>0</v>
      </c>
      <c r="ABU5" s="67">
        <f>VLOOKUP(ABR5,Information!$A$2:$H$1000,4,FALSE)</f>
        <v>0</v>
      </c>
      <c r="ABV5" s="67" t="str">
        <f>VLOOKUP(ABR5,Information!$A$2:$H$1000,8,FALSE)</f>
        <v>Coral.rubble</v>
      </c>
      <c r="ABW5" s="67" t="str">
        <f>VLOOKUP(ABR5,Information!$A$2:$I$1000,9,FALSE)</f>
        <v>Bare substrate</v>
      </c>
      <c r="ABZ5" s="84" t="s">
        <v>309</v>
      </c>
      <c r="ACA5" s="85">
        <f>VLOOKUP(ABZ5,Information!$A$2:$H$1000,2,FALSE)</f>
        <v>0</v>
      </c>
      <c r="ACB5" s="67">
        <f>VLOOKUP(ABZ5,Information!$A$2:$H$1000,3,FALSE)</f>
        <v>0</v>
      </c>
      <c r="ACC5" s="67">
        <f>VLOOKUP(ABZ5,Information!$A$2:$H$1000,4,FALSE)</f>
        <v>0</v>
      </c>
      <c r="ACD5" s="67" t="str">
        <f>VLOOKUP(ABZ5,Information!$A$2:$H$1000,8,FALSE)</f>
        <v>Coral.rubble</v>
      </c>
      <c r="ACE5" s="67" t="str">
        <f>VLOOKUP(ABZ5,Information!$A$2:$I$1000,9,FALSE)</f>
        <v>Bare substrate</v>
      </c>
      <c r="ACH5" s="92" t="s">
        <v>320</v>
      </c>
      <c r="ACI5" s="85">
        <f>VLOOKUP(ACH5,Information!$A$2:$H$1000,2,FALSE)</f>
        <v>0</v>
      </c>
      <c r="ACJ5" s="67">
        <f>VLOOKUP(ACH5,Information!$A$2:$H$1000,3,FALSE)</f>
        <v>0</v>
      </c>
      <c r="ACK5" s="67">
        <f>VLOOKUP(ACH5,Information!$A$2:$H$1000,4,FALSE)</f>
        <v>0</v>
      </c>
      <c r="ACL5" s="67" t="str">
        <f>VLOOKUP(ACH5,Information!$A$2:$H$1000,8,FALSE)</f>
        <v>Bare.rock</v>
      </c>
      <c r="ACM5" s="67" t="str">
        <f>VLOOKUP(ACH5,Information!$A$2:$I$1000,9,FALSE)</f>
        <v>Bare substrate</v>
      </c>
      <c r="ACP5" s="84" t="s">
        <v>374</v>
      </c>
      <c r="ACQ5" s="85" t="str">
        <f>VLOOKUP(ACP5,Information!$A$2:$H$1000,2,FALSE)</f>
        <v>unknown</v>
      </c>
      <c r="ACR5" s="67" t="str">
        <f>VLOOKUP(ACP5,Information!$A$2:$H$1000,3,FALSE)</f>
        <v>unknown</v>
      </c>
      <c r="ACS5" s="67" t="str">
        <f>VLOOKUP(ACP5,Information!$A$2:$H$1000,4,FALSE)</f>
        <v>XENIIDAE</v>
      </c>
      <c r="ACT5" s="67" t="str">
        <f>VLOOKUP(ACP5,Information!$A$2:$H$1000,8,FALSE)</f>
        <v>Soft.coral</v>
      </c>
      <c r="ACU5" s="67" t="str">
        <f>VLOOKUP(ACP5,Information!$A$2:$I$1000,9,FALSE)</f>
        <v>Cnidaria</v>
      </c>
      <c r="ACX5" s="84" t="s">
        <v>374</v>
      </c>
      <c r="ACY5" s="85" t="str">
        <f>VLOOKUP(ACX5,Information!$A$2:$H$1000,2,FALSE)</f>
        <v>unknown</v>
      </c>
      <c r="ACZ5" s="67" t="str">
        <f>VLOOKUP(ACX5,Information!$A$2:$H$1000,3,FALSE)</f>
        <v>unknown</v>
      </c>
      <c r="ADA5" s="67" t="str">
        <f>VLOOKUP(ACX5,Information!$A$2:$H$1000,4,FALSE)</f>
        <v>XENIIDAE</v>
      </c>
      <c r="ADB5" s="67" t="str">
        <f>VLOOKUP(ACX5,Information!$A$2:$H$1000,8,FALSE)</f>
        <v>Soft.coral</v>
      </c>
      <c r="ADC5" s="67" t="str">
        <f>VLOOKUP(ACX5,Information!$A$2:$I$1000,9,FALSE)</f>
        <v>Cnidaria</v>
      </c>
      <c r="ADF5" s="93" t="s">
        <v>200</v>
      </c>
      <c r="ADG5" s="85" t="str">
        <f>VLOOKUP(ADF5,Information!$A$2:$H$1000,2,FALSE)</f>
        <v>unknown</v>
      </c>
      <c r="ADH5" s="67" t="str">
        <f>VLOOKUP(ADF5,Information!$A$2:$H$1000,3,FALSE)</f>
        <v>Echinopora</v>
      </c>
      <c r="ADI5" s="67" t="str">
        <f>VLOOKUP(ADF5,Information!$A$2:$H$1000,4,FALSE)</f>
        <v>MERULINIDAE</v>
      </c>
      <c r="ADJ5" s="67" t="str">
        <f>VLOOKUP(ADF5,Information!$A$2:$H$1000,8,FALSE)</f>
        <v>Hard.coral</v>
      </c>
      <c r="ADK5" s="67" t="str">
        <f>VLOOKUP(ADF5,Information!$A$2:$I$1000,9,FALSE)</f>
        <v>Cnidaria</v>
      </c>
      <c r="ADL5" s="41" t="s">
        <v>1836</v>
      </c>
      <c r="ADN5" s="93" t="s">
        <v>255</v>
      </c>
      <c r="ADO5" s="85" t="str">
        <f>VLOOKUP(ADN5,Information!$A$2:$H$1000,2,FALSE)</f>
        <v>Lobophora variegata</v>
      </c>
      <c r="ADP5" s="67" t="str">
        <f>VLOOKUP(ADN5,Information!$A$2:$H$1000,3,FALSE)</f>
        <v>Lobophora</v>
      </c>
      <c r="ADQ5" s="67" t="str">
        <f>VLOOKUP(ADN5,Information!$A$2:$H$1000,4,FALSE)</f>
        <v>DICTYOTACEAE</v>
      </c>
      <c r="ADR5" s="67" t="str">
        <f>VLOOKUP(ADN5,Information!$A$2:$H$1000,8,FALSE)</f>
        <v>Brown.algae</v>
      </c>
      <c r="ADS5" s="67" t="str">
        <f>VLOOKUP(ADN5,Information!$A$2:$I$1000,9,FALSE)</f>
        <v>Macroalgae</v>
      </c>
    </row>
    <row r="6" spans="1:801" ht="15.75" customHeight="1">
      <c r="A6" s="83">
        <v>1.5</v>
      </c>
      <c r="B6" s="84"/>
      <c r="C6" s="41" t="e">
        <f>VLOOKUP(B6,Information!$A$2:$H$1000,2,FALSE)</f>
        <v>#N/A</v>
      </c>
      <c r="D6" t="e">
        <f>VLOOKUP(B6,Information!$A$2:$H$1000,3,FALSE)</f>
        <v>#N/A</v>
      </c>
      <c r="E6" t="e">
        <f>VLOOKUP(B6,Information!$A$2:$H$1000,4,FALSE)</f>
        <v>#N/A</v>
      </c>
      <c r="F6" t="e">
        <f>VLOOKUP(B6,Information!$A$2:$H$1000,8,FALSE)</f>
        <v>#N/A</v>
      </c>
      <c r="G6" t="e">
        <f>VLOOKUP(B6,Information!$A$2:$I$1000,9,FALSE)</f>
        <v>#N/A</v>
      </c>
      <c r="J6" s="84"/>
      <c r="K6" s="41" t="e">
        <f>VLOOKUP(J6,Information!$A$2:$H$1000,2,FALSE)</f>
        <v>#N/A</v>
      </c>
      <c r="L6" t="e">
        <f>VLOOKUP(J6,Information!$A$2:$H$1000,3,FALSE)</f>
        <v>#N/A</v>
      </c>
      <c r="M6" t="e">
        <f>VLOOKUP(J6,Information!$A$2:$H$1000,4,FALSE)</f>
        <v>#N/A</v>
      </c>
      <c r="N6" t="e">
        <f>VLOOKUP(J6,Information!$A$2:$H$1000,8,FALSE)</f>
        <v>#N/A</v>
      </c>
      <c r="O6" t="e">
        <f>VLOOKUP(J6,Information!$A$2:$I$1000,9,FALSE)</f>
        <v>#N/A</v>
      </c>
      <c r="R6" s="84"/>
      <c r="S6" s="41" t="e">
        <f>VLOOKUP(R6,Information!$A$2:$H$1000,2,FALSE)</f>
        <v>#N/A</v>
      </c>
      <c r="T6" t="e">
        <f>VLOOKUP(R6,Information!$A$2:$H$1000,3,FALSE)</f>
        <v>#N/A</v>
      </c>
      <c r="U6" t="e">
        <f>VLOOKUP(R6,Information!$A$2:$H$1000,4,FALSE)</f>
        <v>#N/A</v>
      </c>
      <c r="V6" t="e">
        <f>VLOOKUP(R6,Information!$A$2:$H$1000,8,FALSE)</f>
        <v>#N/A</v>
      </c>
      <c r="W6" t="e">
        <f>VLOOKUP(R6,Information!$A$2:$I$1000,9,FALSE)</f>
        <v>#N/A</v>
      </c>
      <c r="Z6" s="84" t="s">
        <v>322</v>
      </c>
      <c r="AA6" s="85">
        <f>VLOOKUP(Z6,Information!$A$2:$H$1000,2,FALSE)</f>
        <v>0</v>
      </c>
      <c r="AB6" s="67">
        <f>VLOOKUP(Z6,Information!$A$2:$H$1000,3,FALSE)</f>
        <v>0</v>
      </c>
      <c r="AC6" s="67">
        <f>VLOOKUP(Z6,Information!$A$2:$H$1000,4,FALSE)</f>
        <v>0</v>
      </c>
      <c r="AD6" s="67" t="str">
        <f>VLOOKUP(Z6,Information!$A$2:$H$1000,8,FALSE)</f>
        <v>Sand</v>
      </c>
      <c r="AE6" s="67" t="str">
        <f>VLOOKUP(Z6,Information!$A$2:$I$1000,9,FALSE)</f>
        <v>Bare substrate</v>
      </c>
      <c r="AH6" s="84" t="s">
        <v>330</v>
      </c>
      <c r="AI6" s="85" t="str">
        <f>VLOOKUP(AH6,Information!$A$2:$H$1000,2,FALSE)</f>
        <v>unknown</v>
      </c>
      <c r="AJ6" s="67" t="str">
        <f>VLOOKUP(AH6,Information!$A$2:$H$1000,3,FALSE)</f>
        <v>unknown</v>
      </c>
      <c r="AK6" s="67" t="str">
        <f>VLOOKUP(AH6,Information!$A$2:$H$1000,4,FALSE)</f>
        <v>unknown</v>
      </c>
      <c r="AL6" s="67" t="str">
        <f>VLOOKUP(AH6,Information!$A$2:$H$1000,8,FALSE)</f>
        <v>Soft.coral</v>
      </c>
      <c r="AM6" s="67" t="str">
        <f>VLOOKUP(AH6,Information!$A$2:$I$1000,9,FALSE)</f>
        <v>Cnidaria</v>
      </c>
      <c r="AP6" s="84" t="s">
        <v>330</v>
      </c>
      <c r="AQ6" s="85" t="str">
        <f>VLOOKUP(AP6,Information!$A$2:$H$1000,2,FALSE)</f>
        <v>unknown</v>
      </c>
      <c r="AR6" s="67" t="str">
        <f>VLOOKUP(AP6,Information!$A$2:$H$1000,3,FALSE)</f>
        <v>unknown</v>
      </c>
      <c r="AS6" s="67" t="str">
        <f>VLOOKUP(AP6,Information!$A$2:$H$1000,4,FALSE)</f>
        <v>unknown</v>
      </c>
      <c r="AT6" s="67" t="str">
        <f>VLOOKUP(AP6,Information!$A$2:$H$1000,8,FALSE)</f>
        <v>Soft.coral</v>
      </c>
      <c r="AU6" s="67" t="str">
        <f>VLOOKUP(AP6,Information!$A$2:$I$1000,9,FALSE)</f>
        <v>Cnidaria</v>
      </c>
      <c r="AX6" s="84" t="s">
        <v>298</v>
      </c>
      <c r="AY6" s="85" t="str">
        <f>VLOOKUP(AX6,Information!$A$2:$H$1000,2,FALSE)</f>
        <v>unknown</v>
      </c>
      <c r="AZ6" s="67" t="str">
        <f>VLOOKUP(AX6,Information!$A$2:$H$1000,3,FALSE)</f>
        <v>Porites</v>
      </c>
      <c r="BA6" s="67" t="str">
        <f>VLOOKUP(AX6,Information!$A$2:$H$1000,4,FALSE)</f>
        <v>PORITIDAE</v>
      </c>
      <c r="BB6" s="67" t="str">
        <f>VLOOKUP(AX6,Information!$A$2:$H$1000,8,FALSE)</f>
        <v>Hard.coral</v>
      </c>
      <c r="BC6" s="67" t="str">
        <f>VLOOKUP(AX6,Information!$A$2:$I$1000,9,FALSE)</f>
        <v>Cnidaria</v>
      </c>
      <c r="BD6" s="41" t="s">
        <v>80</v>
      </c>
      <c r="BF6" s="84" t="s">
        <v>320</v>
      </c>
      <c r="BG6" s="85">
        <f>VLOOKUP(BF6,Information!$A$2:$H$1000,2,FALSE)</f>
        <v>0</v>
      </c>
      <c r="BH6" s="67">
        <f>VLOOKUP(BF6,Information!$A$2:$H$1000,3,FALSE)</f>
        <v>0</v>
      </c>
      <c r="BI6" s="67">
        <f>VLOOKUP(BF6,Information!$A$2:$H$1000,4,FALSE)</f>
        <v>0</v>
      </c>
      <c r="BJ6" s="67" t="str">
        <f>VLOOKUP(BF6,Information!$A$2:$H$1000,8,FALSE)</f>
        <v>Bare.rock</v>
      </c>
      <c r="BK6" s="67" t="str">
        <f>VLOOKUP(BF6,Information!$A$2:$I$1000,9,FALSE)</f>
        <v>Bare substrate</v>
      </c>
      <c r="BN6" s="84" t="s">
        <v>230</v>
      </c>
      <c r="BO6" s="85" t="str">
        <f>VLOOKUP(BN6,Information!$A$2:$H$1000,2,FALSE)</f>
        <v>unknown</v>
      </c>
      <c r="BP6" s="67" t="str">
        <f>VLOOKUP(BN6,Information!$A$2:$H$1000,3,FALSE)</f>
        <v>unknown</v>
      </c>
      <c r="BQ6" s="67" t="str">
        <f>VLOOKUP(BN6,Information!$A$2:$H$1000,4,FALSE)</f>
        <v>unknown</v>
      </c>
      <c r="BR6" s="67" t="str">
        <f>VLOOKUP(BN6,Information!$A$2:$H$1000,8,FALSE)</f>
        <v>Hard.coral</v>
      </c>
      <c r="BS6" s="67" t="str">
        <f>VLOOKUP(BN6,Information!$A$2:$I$1000,9,FALSE)</f>
        <v>Cnidaria</v>
      </c>
      <c r="BT6" s="41" t="s">
        <v>80</v>
      </c>
      <c r="BV6" s="84" t="s">
        <v>330</v>
      </c>
      <c r="BW6" s="85" t="str">
        <f>VLOOKUP(BV6,Information!$A$2:$H$1000,2,FALSE)</f>
        <v>unknown</v>
      </c>
      <c r="BX6" s="67" t="str">
        <f>VLOOKUP(BV6,Information!$A$2:$H$1000,3,FALSE)</f>
        <v>unknown</v>
      </c>
      <c r="BY6" s="67" t="str">
        <f>VLOOKUP(BV6,Information!$A$2:$H$1000,4,FALSE)</f>
        <v>unknown</v>
      </c>
      <c r="BZ6" s="67" t="str">
        <f>VLOOKUP(BV6,Information!$A$2:$H$1000,8,FALSE)</f>
        <v>Soft.coral</v>
      </c>
      <c r="CA6" s="67" t="str">
        <f>VLOOKUP(BV6,Information!$A$2:$I$1000,9,FALSE)</f>
        <v>Cnidaria</v>
      </c>
      <c r="CD6" s="84" t="s">
        <v>230</v>
      </c>
      <c r="CE6" s="85" t="str">
        <f>VLOOKUP(CD6,Information!$A$2:$H$1000,2,FALSE)</f>
        <v>unknown</v>
      </c>
      <c r="CF6" s="67" t="str">
        <f>VLOOKUP(CD6,Information!$A$2:$H$1000,3,FALSE)</f>
        <v>unknown</v>
      </c>
      <c r="CG6" s="67" t="str">
        <f>VLOOKUP(CD6,Information!$A$2:$H$1000,4,FALSE)</f>
        <v>unknown</v>
      </c>
      <c r="CH6" s="67" t="str">
        <f>VLOOKUP(CD6,Information!$A$2:$H$1000,8,FALSE)</f>
        <v>Hard.coral</v>
      </c>
      <c r="CI6" s="67" t="str">
        <f>VLOOKUP(CD6,Information!$A$2:$I$1000,9,FALSE)</f>
        <v>Cnidaria</v>
      </c>
      <c r="CJ6" s="41" t="s">
        <v>80</v>
      </c>
      <c r="CL6" s="84" t="s">
        <v>320</v>
      </c>
      <c r="CM6" s="85">
        <f>VLOOKUP(CL6,Information!$A$2:$H$1000,2,FALSE)</f>
        <v>0</v>
      </c>
      <c r="CN6" s="67">
        <f>VLOOKUP(CL6,Information!$A$2:$H$1000,3,FALSE)</f>
        <v>0</v>
      </c>
      <c r="CO6" s="67">
        <f>VLOOKUP(CL6,Information!$A$2:$H$1000,4,FALSE)</f>
        <v>0</v>
      </c>
      <c r="CP6" s="67" t="str">
        <f>VLOOKUP(CL6,Information!$A$2:$H$1000,8,FALSE)</f>
        <v>Bare.rock</v>
      </c>
      <c r="CQ6" s="67" t="str">
        <f>VLOOKUP(CL6,Information!$A$2:$I$1000,9,FALSE)</f>
        <v>Bare substrate</v>
      </c>
      <c r="CT6" s="84" t="s">
        <v>322</v>
      </c>
      <c r="CU6" s="85">
        <f>VLOOKUP(CT6,Information!$A$2:$H$1000,2,FALSE)</f>
        <v>0</v>
      </c>
      <c r="CV6" s="67">
        <f>VLOOKUP(CT6,Information!$A$2:$H$1000,3,FALSE)</f>
        <v>0</v>
      </c>
      <c r="CW6" s="67">
        <f>VLOOKUP(CT6,Information!$A$2:$H$1000,4,FALSE)</f>
        <v>0</v>
      </c>
      <c r="CX6" s="67" t="str">
        <f>VLOOKUP(CT6,Information!$A$2:$H$1000,8,FALSE)</f>
        <v>Sand</v>
      </c>
      <c r="CY6" s="67" t="str">
        <f>VLOOKUP(CT6,Information!$A$2:$I$1000,9,FALSE)</f>
        <v>Bare substrate</v>
      </c>
      <c r="DB6" s="84" t="s">
        <v>320</v>
      </c>
      <c r="DC6" s="85">
        <f>VLOOKUP(DB6,Information!$A$2:$H$1000,2,FALSE)</f>
        <v>0</v>
      </c>
      <c r="DD6" s="67">
        <f>VLOOKUP(DB6,Information!$A$2:$H$1000,3,FALSE)</f>
        <v>0</v>
      </c>
      <c r="DE6" s="67">
        <f>VLOOKUP(DB6,Information!$A$2:$H$1000,4,FALSE)</f>
        <v>0</v>
      </c>
      <c r="DF6" s="67" t="str">
        <f>VLOOKUP(DB6,Information!$A$2:$H$1000,8,FALSE)</f>
        <v>Bare.rock</v>
      </c>
      <c r="DG6" s="67" t="str">
        <f>VLOOKUP(DB6,Information!$A$2:$I$1000,9,FALSE)</f>
        <v>Bare substrate</v>
      </c>
      <c r="DJ6" s="84" t="s">
        <v>320</v>
      </c>
      <c r="DK6" s="85">
        <f>VLOOKUP(DJ6,Information!$A$2:$H$1000,2,FALSE)</f>
        <v>0</v>
      </c>
      <c r="DL6" s="67">
        <f>VLOOKUP(DJ6,Information!$A$2:$H$1000,3,FALSE)</f>
        <v>0</v>
      </c>
      <c r="DM6" s="67">
        <f>VLOOKUP(DJ6,Information!$A$2:$H$1000,4,FALSE)</f>
        <v>0</v>
      </c>
      <c r="DN6" s="67" t="str">
        <f>VLOOKUP(DJ6,Information!$A$2:$H$1000,8,FALSE)</f>
        <v>Bare.rock</v>
      </c>
      <c r="DO6" s="67" t="str">
        <f>VLOOKUP(DJ6,Information!$A$2:$I$1000,9,FALSE)</f>
        <v>Bare substrate</v>
      </c>
      <c r="DR6" s="84" t="s">
        <v>330</v>
      </c>
      <c r="DS6" s="85" t="str">
        <f>VLOOKUP(DR6,Information!$A$2:$H$1000,2,FALSE)</f>
        <v>unknown</v>
      </c>
      <c r="DT6" s="67" t="str">
        <f>VLOOKUP(DR6,Information!$A$2:$H$1000,3,FALSE)</f>
        <v>unknown</v>
      </c>
      <c r="DU6" s="67" t="str">
        <f>VLOOKUP(DR6,Information!$A$2:$H$1000,4,FALSE)</f>
        <v>unknown</v>
      </c>
      <c r="DV6" s="67" t="str">
        <f>VLOOKUP(DR6,Information!$A$2:$H$1000,8,FALSE)</f>
        <v>Soft.coral</v>
      </c>
      <c r="DW6" s="67" t="str">
        <f>VLOOKUP(DR6,Information!$A$2:$I$1000,9,FALSE)</f>
        <v>Cnidaria</v>
      </c>
      <c r="DZ6" s="84" t="s">
        <v>322</v>
      </c>
      <c r="EA6" s="85">
        <f>VLOOKUP(DZ6,Information!$A$2:$H$1000,2,FALSE)</f>
        <v>0</v>
      </c>
      <c r="EB6" s="67">
        <f>VLOOKUP(DZ6,Information!$A$2:$H$1000,3,FALSE)</f>
        <v>0</v>
      </c>
      <c r="EC6" s="67">
        <f>VLOOKUP(DZ6,Information!$A$2:$H$1000,4,FALSE)</f>
        <v>0</v>
      </c>
      <c r="ED6" s="67" t="str">
        <f>VLOOKUP(DZ6,Information!$A$2:$H$1000,8,FALSE)</f>
        <v>Sand</v>
      </c>
      <c r="EE6" s="67" t="str">
        <f>VLOOKUP(DZ6,Information!$A$2:$I$1000,9,FALSE)</f>
        <v>Bare substrate</v>
      </c>
      <c r="EH6" s="84" t="s">
        <v>322</v>
      </c>
      <c r="EI6" s="85">
        <f>VLOOKUP(EH6,Information!$A$2:$H$1000,2,FALSE)</f>
        <v>0</v>
      </c>
      <c r="EJ6" s="67">
        <f>VLOOKUP(EH6,Information!$A$2:$H$1000,3,FALSE)</f>
        <v>0</v>
      </c>
      <c r="EK6" s="67">
        <f>VLOOKUP(EH6,Information!$A$2:$H$1000,4,FALSE)</f>
        <v>0</v>
      </c>
      <c r="EL6" s="67" t="str">
        <f>VLOOKUP(EH6,Information!$A$2:$H$1000,8,FALSE)</f>
        <v>Sand</v>
      </c>
      <c r="EM6" s="67" t="str">
        <f>VLOOKUP(EH6,Information!$A$2:$I$1000,9,FALSE)</f>
        <v>Bare substrate</v>
      </c>
      <c r="EP6" s="84" t="s">
        <v>230</v>
      </c>
      <c r="EQ6" s="85" t="str">
        <f>VLOOKUP(EP6,Information!$A$2:$H$1000,2,FALSE)</f>
        <v>unknown</v>
      </c>
      <c r="ER6" s="67" t="str">
        <f>VLOOKUP(EP6,Information!$A$2:$H$1000,3,FALSE)</f>
        <v>unknown</v>
      </c>
      <c r="ES6" s="67" t="str">
        <f>VLOOKUP(EP6,Information!$A$2:$H$1000,4,FALSE)</f>
        <v>unknown</v>
      </c>
      <c r="ET6" s="67" t="str">
        <f>VLOOKUP(EP6,Information!$A$2:$H$1000,8,FALSE)</f>
        <v>Hard.coral</v>
      </c>
      <c r="EU6" s="67" t="str">
        <f>VLOOKUP(EP6,Information!$A$2:$I$1000,9,FALSE)</f>
        <v>Cnidaria</v>
      </c>
      <c r="EV6" s="41" t="s">
        <v>80</v>
      </c>
      <c r="EX6" s="84" t="s">
        <v>230</v>
      </c>
      <c r="EY6" s="85" t="str">
        <f>VLOOKUP(EX6,Information!$A$2:$H$1000,2,FALSE)</f>
        <v>unknown</v>
      </c>
      <c r="EZ6" s="67" t="str">
        <f>VLOOKUP(EX6,Information!$A$2:$H$1000,3,FALSE)</f>
        <v>unknown</v>
      </c>
      <c r="FA6" s="67" t="str">
        <f>VLOOKUP(EX6,Information!$A$2:$H$1000,4,FALSE)</f>
        <v>unknown</v>
      </c>
      <c r="FB6" s="67" t="str">
        <f>VLOOKUP(EX6,Information!$A$2:$H$1000,8,FALSE)</f>
        <v>Hard.coral</v>
      </c>
      <c r="FC6" s="67" t="str">
        <f>VLOOKUP(EX6,Information!$A$2:$I$1000,9,FALSE)</f>
        <v>Cnidaria</v>
      </c>
      <c r="FD6" s="41" t="s">
        <v>80</v>
      </c>
      <c r="FF6" s="84" t="s">
        <v>230</v>
      </c>
      <c r="FG6" s="85" t="str">
        <f>VLOOKUP(FF6,Information!$A$2:$H$1000,2,FALSE)</f>
        <v>unknown</v>
      </c>
      <c r="FH6" s="67" t="str">
        <f>VLOOKUP(FF6,Information!$A$2:$H$1000,3,FALSE)</f>
        <v>unknown</v>
      </c>
      <c r="FI6" s="67" t="str">
        <f>VLOOKUP(FF6,Information!$A$2:$H$1000,4,FALSE)</f>
        <v>unknown</v>
      </c>
      <c r="FJ6" s="67" t="str">
        <f>VLOOKUP(FF6,Information!$A$2:$H$1000,8,FALSE)</f>
        <v>Hard.coral</v>
      </c>
      <c r="FK6" s="67" t="str">
        <f>VLOOKUP(FF6,Information!$A$2:$I$1000,9,FALSE)</f>
        <v>Cnidaria</v>
      </c>
      <c r="FL6" s="41" t="s">
        <v>80</v>
      </c>
      <c r="FN6" s="84" t="s">
        <v>126</v>
      </c>
      <c r="FO6" s="85" t="str">
        <f>VLOOKUP(FN6,Information!$A$2:$H$1000,2,FALSE)</f>
        <v>unknown</v>
      </c>
      <c r="FP6" s="67" t="str">
        <f>VLOOKUP(FN6,Information!$A$2:$H$1000,3,FALSE)</f>
        <v>unknown</v>
      </c>
      <c r="FQ6" s="67" t="str">
        <f>VLOOKUP(FN6,Information!$A$2:$H$1000,4,FALSE)</f>
        <v>unknown</v>
      </c>
      <c r="FR6" s="67" t="str">
        <f>VLOOKUP(FN6,Information!$A$2:$H$1000,8,FALSE)</f>
        <v>Brown.algae</v>
      </c>
      <c r="FS6" s="67" t="str">
        <f>VLOOKUP(FN6,Information!$A$2:$I$1000,9,FALSE)</f>
        <v>Macroalgae</v>
      </c>
      <c r="FV6" s="84" t="s">
        <v>230</v>
      </c>
      <c r="FW6" s="85" t="str">
        <f>VLOOKUP(FV6,Information!$A$2:$H$1000,2,FALSE)</f>
        <v>unknown</v>
      </c>
      <c r="FX6" s="67" t="str">
        <f>VLOOKUP(FV6,Information!$A$2:$H$1000,3,FALSE)</f>
        <v>unknown</v>
      </c>
      <c r="FY6" s="67" t="str">
        <f>VLOOKUP(FV6,Information!$A$2:$H$1000,4,FALSE)</f>
        <v>unknown</v>
      </c>
      <c r="FZ6" s="67" t="str">
        <f>VLOOKUP(FV6,Information!$A$2:$H$1000,8,FALSE)</f>
        <v>Hard.coral</v>
      </c>
      <c r="GA6" s="67" t="str">
        <f>VLOOKUP(FV6,Information!$A$2:$I$1000,9,FALSE)</f>
        <v>Cnidaria</v>
      </c>
      <c r="GB6" s="41" t="s">
        <v>80</v>
      </c>
      <c r="GD6" s="84" t="s">
        <v>322</v>
      </c>
      <c r="GE6" s="85">
        <f>VLOOKUP(GD6,Information!$A$2:$H$1000,2,FALSE)</f>
        <v>0</v>
      </c>
      <c r="GF6" s="67">
        <f>VLOOKUP(GD6,Information!$A$2:$H$1000,3,FALSE)</f>
        <v>0</v>
      </c>
      <c r="GG6" s="67">
        <f>VLOOKUP(GD6,Information!$A$2:$H$1000,4,FALSE)</f>
        <v>0</v>
      </c>
      <c r="GH6" s="67" t="str">
        <f>VLOOKUP(GD6,Information!$A$2:$H$1000,8,FALSE)</f>
        <v>Sand</v>
      </c>
      <c r="GI6" s="67" t="str">
        <f>VLOOKUP(GD6,Information!$A$2:$I$1000,9,FALSE)</f>
        <v>Bare substrate</v>
      </c>
      <c r="GL6" s="84" t="s">
        <v>309</v>
      </c>
      <c r="GM6" s="85">
        <f>VLOOKUP(GL6,Information!$A$2:$H$1000,2,FALSE)</f>
        <v>0</v>
      </c>
      <c r="GN6" s="67">
        <f>VLOOKUP(GL6,Information!$A$2:$H$1000,3,FALSE)</f>
        <v>0</v>
      </c>
      <c r="GO6" s="67">
        <f>VLOOKUP(GL6,Information!$A$2:$H$1000,4,FALSE)</f>
        <v>0</v>
      </c>
      <c r="GP6" s="67" t="str">
        <f>VLOOKUP(GL6,Information!$A$2:$H$1000,8,FALSE)</f>
        <v>Coral.rubble</v>
      </c>
      <c r="GQ6" s="67" t="str">
        <f>VLOOKUP(GL6,Information!$A$2:$I$1000,9,FALSE)</f>
        <v>Bare substrate</v>
      </c>
      <c r="GT6" s="84" t="s">
        <v>324</v>
      </c>
      <c r="GU6" s="85" t="str">
        <f>VLOOKUP(GT6,Information!$A$2:$H$1000,2,FALSE)</f>
        <v>unknown</v>
      </c>
      <c r="GV6" s="67" t="str">
        <f>VLOOKUP(GT6,Information!$A$2:$H$1000,3,FALSE)</f>
        <v>Sargassum</v>
      </c>
      <c r="GW6" s="67" t="str">
        <f>VLOOKUP(GT6,Information!$A$2:$H$1000,4,FALSE)</f>
        <v>SARGASSACEAE</v>
      </c>
      <c r="GX6" s="67" t="str">
        <f>VLOOKUP(GT6,Information!$A$2:$H$1000,8,FALSE)</f>
        <v>Brown.algae</v>
      </c>
      <c r="GY6" s="67" t="str">
        <f>VLOOKUP(GT6,Information!$A$2:$I$1000,9,FALSE)</f>
        <v>Macroalgae</v>
      </c>
      <c r="HB6" s="84" t="s">
        <v>230</v>
      </c>
      <c r="HC6" s="85" t="str">
        <f>VLOOKUP(HB6,Information!$A$2:$H$1000,2,FALSE)</f>
        <v>unknown</v>
      </c>
      <c r="HD6" s="67" t="str">
        <f>VLOOKUP(HB6,Information!$A$2:$H$1000,3,FALSE)</f>
        <v>unknown</v>
      </c>
      <c r="HE6" s="67" t="str">
        <f>VLOOKUP(HB6,Information!$A$2:$H$1000,4,FALSE)</f>
        <v>unknown</v>
      </c>
      <c r="HF6" s="67" t="str">
        <f>VLOOKUP(HB6,Information!$A$2:$H$1000,8,FALSE)</f>
        <v>Hard.coral</v>
      </c>
      <c r="HG6" s="67" t="str">
        <f>VLOOKUP(HB6,Information!$A$2:$I$1000,9,FALSE)</f>
        <v>Cnidaria</v>
      </c>
      <c r="HH6" s="41" t="s">
        <v>80</v>
      </c>
      <c r="HJ6" s="84" t="s">
        <v>330</v>
      </c>
      <c r="HK6" s="85" t="str">
        <f>VLOOKUP(HJ6,Information!$A$2:$H$1000,2,FALSE)</f>
        <v>unknown</v>
      </c>
      <c r="HL6" s="67" t="str">
        <f>VLOOKUP(HJ6,Information!$A$2:$H$1000,3,FALSE)</f>
        <v>unknown</v>
      </c>
      <c r="HM6" s="67" t="str">
        <f>VLOOKUP(HJ6,Information!$A$2:$H$1000,4,FALSE)</f>
        <v>unknown</v>
      </c>
      <c r="HN6" s="67" t="str">
        <f>VLOOKUP(HJ6,Information!$A$2:$H$1000,8,FALSE)</f>
        <v>Soft.coral</v>
      </c>
      <c r="HO6" s="67" t="str">
        <f>VLOOKUP(HJ6,Information!$A$2:$I$1000,9,FALSE)</f>
        <v>Cnidaria</v>
      </c>
      <c r="HR6" s="84" t="s">
        <v>230</v>
      </c>
      <c r="HS6" s="85" t="str">
        <f>VLOOKUP(HR6,Information!$A$2:$H$1000,2,FALSE)</f>
        <v>unknown</v>
      </c>
      <c r="HT6" s="67" t="str">
        <f>VLOOKUP(HR6,Information!$A$2:$H$1000,3,FALSE)</f>
        <v>unknown</v>
      </c>
      <c r="HU6" s="67" t="str">
        <f>VLOOKUP(HR6,Information!$A$2:$H$1000,4,FALSE)</f>
        <v>unknown</v>
      </c>
      <c r="HV6" s="67" t="str">
        <f>VLOOKUP(HR6,Information!$A$2:$H$1000,8,FALSE)</f>
        <v>Hard.coral</v>
      </c>
      <c r="HW6" s="67" t="str">
        <f>VLOOKUP(HR6,Information!$A$2:$I$1000,9,FALSE)</f>
        <v>Cnidaria</v>
      </c>
      <c r="HX6" s="41" t="s">
        <v>80</v>
      </c>
      <c r="HZ6" s="84" t="s">
        <v>322</v>
      </c>
      <c r="IA6" s="85">
        <f>VLOOKUP(HZ6,Information!$A$2:$H$1000,2,FALSE)</f>
        <v>0</v>
      </c>
      <c r="IB6" s="67">
        <f>VLOOKUP(HZ6,Information!$A$2:$H$1000,3,FALSE)</f>
        <v>0</v>
      </c>
      <c r="IC6" s="67">
        <f>VLOOKUP(HZ6,Information!$A$2:$H$1000,4,FALSE)</f>
        <v>0</v>
      </c>
      <c r="ID6" s="67" t="str">
        <f>VLOOKUP(HZ6,Information!$A$2:$H$1000,8,FALSE)</f>
        <v>Sand</v>
      </c>
      <c r="IE6" s="67" t="str">
        <f>VLOOKUP(HZ6,Information!$A$2:$I$1000,9,FALSE)</f>
        <v>Bare substrate</v>
      </c>
      <c r="IH6" s="84" t="s">
        <v>230</v>
      </c>
      <c r="II6" s="85" t="str">
        <f>VLOOKUP(IH6,Information!$A$2:$H$1000,2,FALSE)</f>
        <v>unknown</v>
      </c>
      <c r="IJ6" s="67" t="str">
        <f>VLOOKUP(IH6,Information!$A$2:$H$1000,3,FALSE)</f>
        <v>unknown</v>
      </c>
      <c r="IK6" s="67" t="str">
        <f>VLOOKUP(IH6,Information!$A$2:$H$1000,4,FALSE)</f>
        <v>unknown</v>
      </c>
      <c r="IL6" s="67" t="str">
        <f>VLOOKUP(IH6,Information!$A$2:$H$1000,8,FALSE)</f>
        <v>Hard.coral</v>
      </c>
      <c r="IM6" s="67" t="str">
        <f>VLOOKUP(IH6,Information!$A$2:$I$1000,9,FALSE)</f>
        <v>Cnidaria</v>
      </c>
      <c r="IN6" s="41" t="s">
        <v>80</v>
      </c>
      <c r="IP6" s="84" t="s">
        <v>330</v>
      </c>
      <c r="IQ6" s="85" t="str">
        <f>VLOOKUP(IP6,Information!$A$2:$H$1000,2,FALSE)</f>
        <v>unknown</v>
      </c>
      <c r="IR6" s="67" t="str">
        <f>VLOOKUP(IP6,Information!$A$2:$H$1000,3,FALSE)</f>
        <v>unknown</v>
      </c>
      <c r="IS6" s="67" t="str">
        <f>VLOOKUP(IP6,Information!$A$2:$H$1000,4,FALSE)</f>
        <v>unknown</v>
      </c>
      <c r="IT6" s="67" t="str">
        <f>VLOOKUP(IP6,Information!$A$2:$H$1000,8,FALSE)</f>
        <v>Soft.coral</v>
      </c>
      <c r="IU6" s="67" t="str">
        <f>VLOOKUP(IP6,Information!$A$2:$I$1000,9,FALSE)</f>
        <v>Cnidaria</v>
      </c>
      <c r="IX6" s="84" t="s">
        <v>320</v>
      </c>
      <c r="IY6" s="85">
        <f>VLOOKUP(IX6,Information!$A$2:$H$1000,2,FALSE)</f>
        <v>0</v>
      </c>
      <c r="IZ6" s="67">
        <f>VLOOKUP(IX6,Information!$A$2:$H$1000,3,FALSE)</f>
        <v>0</v>
      </c>
      <c r="JA6" s="67">
        <f>VLOOKUP(IX6,Information!$A$2:$H$1000,4,FALSE)</f>
        <v>0</v>
      </c>
      <c r="JB6" s="67" t="str">
        <f>VLOOKUP(IX6,Information!$A$2:$H$1000,8,FALSE)</f>
        <v>Bare.rock</v>
      </c>
      <c r="JC6" s="67" t="str">
        <f>VLOOKUP(IX6,Information!$A$2:$I$1000,9,FALSE)</f>
        <v>Bare substrate</v>
      </c>
      <c r="JF6" s="84" t="s">
        <v>230</v>
      </c>
      <c r="JG6" s="85" t="str">
        <f>VLOOKUP(JF6,Information!$A$2:$H$1000,2,FALSE)</f>
        <v>unknown</v>
      </c>
      <c r="JH6" s="67" t="str">
        <f>VLOOKUP(JF6,Information!$A$2:$H$1000,3,FALSE)</f>
        <v>unknown</v>
      </c>
      <c r="JI6" s="67" t="str">
        <f>VLOOKUP(JF6,Information!$A$2:$H$1000,4,FALSE)</f>
        <v>unknown</v>
      </c>
      <c r="JJ6" s="67" t="str">
        <f>VLOOKUP(JF6,Information!$A$2:$H$1000,8,FALSE)</f>
        <v>Hard.coral</v>
      </c>
      <c r="JK6" s="67" t="str">
        <f>VLOOKUP(JF6,Information!$A$2:$I$1000,9,FALSE)</f>
        <v>Cnidaria</v>
      </c>
      <c r="JL6" s="41" t="s">
        <v>80</v>
      </c>
      <c r="JN6" s="84" t="s">
        <v>230</v>
      </c>
      <c r="JO6" s="85" t="str">
        <f>VLOOKUP(JN6,Information!$A$2:$H$1000,2,FALSE)</f>
        <v>unknown</v>
      </c>
      <c r="JP6" s="67" t="str">
        <f>VLOOKUP(JN6,Information!$A$2:$H$1000,3,FALSE)</f>
        <v>unknown</v>
      </c>
      <c r="JQ6" s="67" t="str">
        <f>VLOOKUP(JN6,Information!$A$2:$H$1000,4,FALSE)</f>
        <v>unknown</v>
      </c>
      <c r="JR6" s="67" t="str">
        <f>VLOOKUP(JN6,Information!$A$2:$H$1000,8,FALSE)</f>
        <v>Hard.coral</v>
      </c>
      <c r="JS6" s="67" t="str">
        <f>VLOOKUP(JN6,Information!$A$2:$I$1000,9,FALSE)</f>
        <v>Cnidaria</v>
      </c>
      <c r="JT6" s="41" t="s">
        <v>80</v>
      </c>
      <c r="JV6" s="84" t="s">
        <v>320</v>
      </c>
      <c r="JW6" s="85">
        <f>VLOOKUP(JV6,Information!$A$2:$H$1000,2,FALSE)</f>
        <v>0</v>
      </c>
      <c r="JX6" s="67">
        <f>VLOOKUP(JV6,Information!$A$2:$H$1000,3,FALSE)</f>
        <v>0</v>
      </c>
      <c r="JY6" s="67">
        <f>VLOOKUP(JV6,Information!$A$2:$H$1000,4,FALSE)</f>
        <v>0</v>
      </c>
      <c r="JZ6" s="67" t="str">
        <f>VLOOKUP(JV6,Information!$A$2:$H$1000,8,FALSE)</f>
        <v>Bare.rock</v>
      </c>
      <c r="KA6" s="67" t="str">
        <f>VLOOKUP(JV6,Information!$A$2:$I$1000,9,FALSE)</f>
        <v>Bare substrate</v>
      </c>
      <c r="KD6" s="84" t="s">
        <v>309</v>
      </c>
      <c r="KE6" s="85">
        <f>VLOOKUP(KD6,Information!$A$2:$H$1000,2,FALSE)</f>
        <v>0</v>
      </c>
      <c r="KF6" s="67">
        <f>VLOOKUP(KD6,Information!$A$2:$H$1000,3,FALSE)</f>
        <v>0</v>
      </c>
      <c r="KG6" s="67">
        <f>VLOOKUP(KD6,Information!$A$2:$H$1000,4,FALSE)</f>
        <v>0</v>
      </c>
      <c r="KH6" s="67" t="str">
        <f>VLOOKUP(KD6,Information!$A$2:$H$1000,8,FALSE)</f>
        <v>Coral.rubble</v>
      </c>
      <c r="KI6" s="67" t="str">
        <f>VLOOKUP(KD6,Information!$A$2:$I$1000,9,FALSE)</f>
        <v>Bare substrate</v>
      </c>
      <c r="KL6" s="84" t="s">
        <v>230</v>
      </c>
      <c r="KM6" s="85" t="str">
        <f>VLOOKUP(KL6,Information!$A$2:$H$1000,2,FALSE)</f>
        <v>unknown</v>
      </c>
      <c r="KN6" s="67" t="str">
        <f>VLOOKUP(KL6,Information!$A$2:$H$1000,3,FALSE)</f>
        <v>unknown</v>
      </c>
      <c r="KO6" s="67" t="str">
        <f>VLOOKUP(KL6,Information!$A$2:$H$1000,4,FALSE)</f>
        <v>unknown</v>
      </c>
      <c r="KP6" s="67" t="str">
        <f>VLOOKUP(KL6,Information!$A$2:$H$1000,8,FALSE)</f>
        <v>Hard.coral</v>
      </c>
      <c r="KQ6" s="67" t="str">
        <f>VLOOKUP(KL6,Information!$A$2:$I$1000,9,FALSE)</f>
        <v>Cnidaria</v>
      </c>
      <c r="KR6" s="41" t="s">
        <v>80</v>
      </c>
      <c r="KT6" s="84" t="s">
        <v>320</v>
      </c>
      <c r="KU6" s="85">
        <f>VLOOKUP(KT6,Information!$A$2:$H$1000,2,FALSE)</f>
        <v>0</v>
      </c>
      <c r="KV6" s="67">
        <f>VLOOKUP(KT6,Information!$A$2:$H$1000,3,FALSE)</f>
        <v>0</v>
      </c>
      <c r="KW6" s="67">
        <f>VLOOKUP(KT6,Information!$A$2:$H$1000,4,FALSE)</f>
        <v>0</v>
      </c>
      <c r="KX6" s="67" t="str">
        <f>VLOOKUP(KT6,Information!$A$2:$H$1000,8,FALSE)</f>
        <v>Bare.rock</v>
      </c>
      <c r="KY6" s="67" t="str">
        <f>VLOOKUP(KT6,Information!$A$2:$I$1000,9,FALSE)</f>
        <v>Bare substrate</v>
      </c>
      <c r="LB6" s="84" t="s">
        <v>230</v>
      </c>
      <c r="LC6" s="85" t="str">
        <f>VLOOKUP(LB6,Information!$A$2:$H$1000,2,FALSE)</f>
        <v>unknown</v>
      </c>
      <c r="LD6" s="67" t="str">
        <f>VLOOKUP(LB6,Information!$A$2:$H$1000,3,FALSE)</f>
        <v>unknown</v>
      </c>
      <c r="LE6" s="67" t="str">
        <f>VLOOKUP(LB6,Information!$A$2:$H$1000,4,FALSE)</f>
        <v>unknown</v>
      </c>
      <c r="LF6" s="67" t="str">
        <f>VLOOKUP(LB6,Information!$A$2:$H$1000,8,FALSE)</f>
        <v>Hard.coral</v>
      </c>
      <c r="LG6" s="67" t="str">
        <f>VLOOKUP(LB6,Information!$A$2:$I$1000,9,FALSE)</f>
        <v>Cnidaria</v>
      </c>
      <c r="LH6" s="41" t="s">
        <v>80</v>
      </c>
      <c r="LJ6" s="84" t="s">
        <v>330</v>
      </c>
      <c r="LK6" s="85" t="str">
        <f>VLOOKUP(LJ6,Information!$A$2:$H$1000,2,FALSE)</f>
        <v>unknown</v>
      </c>
      <c r="LL6" s="67" t="str">
        <f>VLOOKUP(LJ6,Information!$A$2:$H$1000,3,FALSE)</f>
        <v>unknown</v>
      </c>
      <c r="LM6" s="67" t="str">
        <f>VLOOKUP(LJ6,Information!$A$2:$H$1000,4,FALSE)</f>
        <v>unknown</v>
      </c>
      <c r="LN6" s="67" t="str">
        <f>VLOOKUP(LJ6,Information!$A$2:$H$1000,8,FALSE)</f>
        <v>Soft.coral</v>
      </c>
      <c r="LO6" s="67" t="str">
        <f>VLOOKUP(LJ6,Information!$A$2:$I$1000,9,FALSE)</f>
        <v>Cnidaria</v>
      </c>
      <c r="LR6" s="84" t="s">
        <v>309</v>
      </c>
      <c r="LS6" s="85">
        <f>VLOOKUP(LR6,Information!$A$2:$H$1000,2,FALSE)</f>
        <v>0</v>
      </c>
      <c r="LT6" s="67">
        <f>VLOOKUP(LR6,Information!$A$2:$H$1000,3,FALSE)</f>
        <v>0</v>
      </c>
      <c r="LU6" s="67">
        <f>VLOOKUP(LR6,Information!$A$2:$H$1000,4,FALSE)</f>
        <v>0</v>
      </c>
      <c r="LV6" s="67" t="str">
        <f>VLOOKUP(LR6,Information!$A$2:$H$1000,8,FALSE)</f>
        <v>Coral.rubble</v>
      </c>
      <c r="LW6" s="67" t="str">
        <f>VLOOKUP(LR6,Information!$A$2:$I$1000,9,FALSE)</f>
        <v>Bare substrate</v>
      </c>
      <c r="LZ6" s="84" t="s">
        <v>324</v>
      </c>
      <c r="MA6" s="85" t="str">
        <f>VLOOKUP(LZ6,Information!$A$2:$H$1000,2,FALSE)</f>
        <v>unknown</v>
      </c>
      <c r="MB6" s="67" t="str">
        <f>VLOOKUP(LZ6,Information!$A$2:$H$1000,3,FALSE)</f>
        <v>Sargassum</v>
      </c>
      <c r="MC6" s="67" t="str">
        <f>VLOOKUP(LZ6,Information!$A$2:$H$1000,4,FALSE)</f>
        <v>SARGASSACEAE</v>
      </c>
      <c r="MD6" s="67" t="str">
        <f>VLOOKUP(LZ6,Information!$A$2:$H$1000,8,FALSE)</f>
        <v>Brown.algae</v>
      </c>
      <c r="ME6" s="67" t="str">
        <f>VLOOKUP(LZ6,Information!$A$2:$I$1000,9,FALSE)</f>
        <v>Macroalgae</v>
      </c>
      <c r="MH6" s="84" t="s">
        <v>230</v>
      </c>
      <c r="MI6" s="85" t="str">
        <f>VLOOKUP(MH6,Information!$A$2:$H$1000,2,FALSE)</f>
        <v>unknown</v>
      </c>
      <c r="MJ6" s="67" t="str">
        <f>VLOOKUP(MH6,Information!$A$2:$H$1000,3,FALSE)</f>
        <v>unknown</v>
      </c>
      <c r="MK6" s="67" t="str">
        <f>VLOOKUP(MH6,Information!$A$2:$H$1000,4,FALSE)</f>
        <v>unknown</v>
      </c>
      <c r="ML6" s="67" t="str">
        <f>VLOOKUP(MH6,Information!$A$2:$H$1000,8,FALSE)</f>
        <v>Hard.coral</v>
      </c>
      <c r="MM6" s="67" t="str">
        <f>VLOOKUP(MH6,Information!$A$2:$I$1000,9,FALSE)</f>
        <v>Cnidaria</v>
      </c>
      <c r="MN6" s="41" t="s">
        <v>80</v>
      </c>
      <c r="MP6" s="84" t="s">
        <v>150</v>
      </c>
      <c r="MQ6" s="85" t="str">
        <f>VLOOKUP(MP6,Information!$A$2:$H$1000,2,FALSE)</f>
        <v>unknown</v>
      </c>
      <c r="MR6" s="67" t="str">
        <f>VLOOKUP(MP6,Information!$A$2:$H$1000,3,FALSE)</f>
        <v>Cespitularia</v>
      </c>
      <c r="MS6" s="67" t="str">
        <f>VLOOKUP(MP6,Information!$A$2:$H$1000,4,FALSE)</f>
        <v>XENIIDAE</v>
      </c>
      <c r="MT6" s="67" t="str">
        <f>VLOOKUP(MP6,Information!$A$2:$H$1000,8,FALSE)</f>
        <v>Soft.coral</v>
      </c>
      <c r="MU6" s="67" t="str">
        <f>VLOOKUP(MP6,Information!$A$2:$I$1000,9,FALSE)</f>
        <v>Cnidaria</v>
      </c>
      <c r="MX6" s="84" t="s">
        <v>298</v>
      </c>
      <c r="MY6" s="85" t="str">
        <f>VLOOKUP(MX6,Information!$A$2:$H$1000,2,FALSE)</f>
        <v>unknown</v>
      </c>
      <c r="MZ6" s="67" t="str">
        <f>VLOOKUP(MX6,Information!$A$2:$H$1000,3,FALSE)</f>
        <v>Porites</v>
      </c>
      <c r="NA6" s="67" t="str">
        <f>VLOOKUP(MX6,Information!$A$2:$H$1000,4,FALSE)</f>
        <v>PORITIDAE</v>
      </c>
      <c r="NB6" s="67" t="str">
        <f>VLOOKUP(MX6,Information!$A$2:$H$1000,8,FALSE)</f>
        <v>Hard.coral</v>
      </c>
      <c r="NC6" s="67" t="str">
        <f>VLOOKUP(MX6,Information!$A$2:$I$1000,9,FALSE)</f>
        <v>Cnidaria</v>
      </c>
      <c r="ND6" s="41" t="s">
        <v>80</v>
      </c>
      <c r="NF6" s="84" t="s">
        <v>298</v>
      </c>
      <c r="NG6" s="85" t="str">
        <f>VLOOKUP(NF6,Information!$A$2:$H$1000,2,FALSE)</f>
        <v>unknown</v>
      </c>
      <c r="NH6" s="67" t="str">
        <f>VLOOKUP(NF6,Information!$A$2:$H$1000,3,FALSE)</f>
        <v>Porites</v>
      </c>
      <c r="NI6" s="67" t="str">
        <f>VLOOKUP(NF6,Information!$A$2:$H$1000,4,FALSE)</f>
        <v>PORITIDAE</v>
      </c>
      <c r="NJ6" s="67" t="str">
        <f>VLOOKUP(NF6,Information!$A$2:$H$1000,8,FALSE)</f>
        <v>Hard.coral</v>
      </c>
      <c r="NK6" s="67" t="str">
        <f>VLOOKUP(NF6,Information!$A$2:$I$1000,9,FALSE)</f>
        <v>Cnidaria</v>
      </c>
      <c r="NL6" s="41" t="s">
        <v>80</v>
      </c>
      <c r="NN6" s="84" t="s">
        <v>202</v>
      </c>
      <c r="NO6" s="85" t="str">
        <f>VLOOKUP(NN6,Information!$A$2:$H$1000,2,FALSE)</f>
        <v>unknown</v>
      </c>
      <c r="NP6" s="67" t="str">
        <f>VLOOKUP(NN6,Information!$A$2:$H$1000,3,FALSE)</f>
        <v>Favia</v>
      </c>
      <c r="NQ6" s="67" t="str">
        <f>VLOOKUP(NN6,Information!$A$2:$H$1000,4,FALSE)</f>
        <v>MUSSIDAE</v>
      </c>
      <c r="NR6" s="67" t="str">
        <f>VLOOKUP(NN6,Information!$A$2:$H$1000,8,FALSE)</f>
        <v>Hard.coral</v>
      </c>
      <c r="NS6" s="67" t="str">
        <f>VLOOKUP(NN6,Information!$A$2:$I$1000,9,FALSE)</f>
        <v>Cnidaria</v>
      </c>
      <c r="NT6" s="41" t="s">
        <v>1841</v>
      </c>
      <c r="NV6" s="84" t="s">
        <v>207</v>
      </c>
      <c r="NW6" s="85" t="str">
        <f>VLOOKUP(NV6,Information!$A$2:$H$1000,2,FALSE)</f>
        <v>unknown</v>
      </c>
      <c r="NX6" s="67" t="str">
        <f>VLOOKUP(NV6,Information!$A$2:$H$1000,3,FALSE)</f>
        <v>Aglaophenia</v>
      </c>
      <c r="NY6" s="67" t="str">
        <f>VLOOKUP(NV6,Information!$A$2:$H$1000,4,FALSE)</f>
        <v>AGLAOPHENIIDAE</v>
      </c>
      <c r="NZ6" s="67" t="str">
        <f>VLOOKUP(NV6,Information!$A$2:$H$1000,8,FALSE)</f>
        <v>Hydroid</v>
      </c>
      <c r="OA6" s="67" t="str">
        <f>VLOOKUP(NV6,Information!$A$2:$I$1000,9,FALSE)</f>
        <v>Cnidaria</v>
      </c>
      <c r="OD6" s="84" t="s">
        <v>298</v>
      </c>
      <c r="OE6" s="85" t="str">
        <f>VLOOKUP(OD6,Information!$A$2:$H$1000,2,FALSE)</f>
        <v>unknown</v>
      </c>
      <c r="OF6" s="67" t="str">
        <f>VLOOKUP(OD6,Information!$A$2:$H$1000,3,FALSE)</f>
        <v>Porites</v>
      </c>
      <c r="OG6" s="67" t="str">
        <f>VLOOKUP(OD6,Information!$A$2:$H$1000,4,FALSE)</f>
        <v>PORITIDAE</v>
      </c>
      <c r="OH6" s="67" t="str">
        <f>VLOOKUP(OD6,Information!$A$2:$H$1000,8,FALSE)</f>
        <v>Hard.coral</v>
      </c>
      <c r="OI6" s="67" t="str">
        <f>VLOOKUP(OD6,Information!$A$2:$I$1000,9,FALSE)</f>
        <v>Cnidaria</v>
      </c>
      <c r="OJ6" s="41" t="s">
        <v>1841</v>
      </c>
      <c r="OL6" s="84" t="s">
        <v>207</v>
      </c>
      <c r="OM6" s="85" t="str">
        <f>VLOOKUP(OL6,Information!$A$2:$H$1000,2,FALSE)</f>
        <v>unknown</v>
      </c>
      <c r="ON6" s="67" t="str">
        <f>VLOOKUP(OL6,Information!$A$2:$H$1000,3,FALSE)</f>
        <v>Aglaophenia</v>
      </c>
      <c r="OO6" s="67" t="str">
        <f>VLOOKUP(OL6,Information!$A$2:$H$1000,4,FALSE)</f>
        <v>AGLAOPHENIIDAE</v>
      </c>
      <c r="OP6" s="67" t="str">
        <f>VLOOKUP(OL6,Information!$A$2:$H$1000,8,FALSE)</f>
        <v>Hydroid</v>
      </c>
      <c r="OQ6" s="67" t="str">
        <f>VLOOKUP(OL6,Information!$A$2:$I$1000,9,FALSE)</f>
        <v>Cnidaria</v>
      </c>
      <c r="OT6" s="84" t="s">
        <v>309</v>
      </c>
      <c r="OU6" s="85">
        <f>VLOOKUP(OT6,Information!$A$2:$H$1000,2,FALSE)</f>
        <v>0</v>
      </c>
      <c r="OV6" s="67">
        <f>VLOOKUP(OT6,Information!$A$2:$H$1000,3,FALSE)</f>
        <v>0</v>
      </c>
      <c r="OW6" s="67">
        <f>VLOOKUP(OT6,Information!$A$2:$H$1000,4,FALSE)</f>
        <v>0</v>
      </c>
      <c r="OX6" s="67" t="str">
        <f>VLOOKUP(OT6,Information!$A$2:$H$1000,8,FALSE)</f>
        <v>Coral.rubble</v>
      </c>
      <c r="OY6" s="67" t="str">
        <f>VLOOKUP(OT6,Information!$A$2:$I$1000,9,FALSE)</f>
        <v>Bare substrate</v>
      </c>
      <c r="PB6" s="84" t="s">
        <v>374</v>
      </c>
      <c r="PC6" s="85" t="str">
        <f>VLOOKUP(PB6,Information!$A$2:$H$1000,2,FALSE)</f>
        <v>unknown</v>
      </c>
      <c r="PD6" s="67" t="str">
        <f>VLOOKUP(PB6,Information!$A$2:$H$1000,3,FALSE)</f>
        <v>unknown</v>
      </c>
      <c r="PE6" s="67" t="str">
        <f>VLOOKUP(PB6,Information!$A$2:$H$1000,4,FALSE)</f>
        <v>XENIIDAE</v>
      </c>
      <c r="PF6" s="67" t="str">
        <f>VLOOKUP(PB6,Information!$A$2:$H$1000,8,FALSE)</f>
        <v>Soft.coral</v>
      </c>
      <c r="PG6" s="67" t="str">
        <f>VLOOKUP(PB6,Information!$A$2:$I$1000,9,FALSE)</f>
        <v>Cnidaria</v>
      </c>
      <c r="PJ6" s="84" t="s">
        <v>309</v>
      </c>
      <c r="PK6" s="85">
        <f>VLOOKUP(PJ6,Information!$A$2:$H$1000,2,FALSE)</f>
        <v>0</v>
      </c>
      <c r="PL6" s="67">
        <f>VLOOKUP(PJ6,Information!$A$2:$H$1000,3,FALSE)</f>
        <v>0</v>
      </c>
      <c r="PM6" s="67">
        <f>VLOOKUP(PJ6,Information!$A$2:$H$1000,4,FALSE)</f>
        <v>0</v>
      </c>
      <c r="PN6" s="67" t="str">
        <f>VLOOKUP(PJ6,Information!$A$2:$H$1000,8,FALSE)</f>
        <v>Coral.rubble</v>
      </c>
      <c r="PO6" s="67" t="str">
        <f>VLOOKUP(PJ6,Information!$A$2:$I$1000,9,FALSE)</f>
        <v>Bare substrate</v>
      </c>
      <c r="PR6" s="84" t="s">
        <v>309</v>
      </c>
      <c r="PS6" s="85">
        <f>VLOOKUP(PR6,Information!$A$2:$H$1000,2,FALSE)</f>
        <v>0</v>
      </c>
      <c r="PT6" s="67">
        <f>VLOOKUP(PR6,Information!$A$2:$H$1000,3,FALSE)</f>
        <v>0</v>
      </c>
      <c r="PU6" s="67">
        <f>VLOOKUP(PR6,Information!$A$2:$H$1000,4,FALSE)</f>
        <v>0</v>
      </c>
      <c r="PV6" s="67" t="str">
        <f>VLOOKUP(PR6,Information!$A$2:$H$1000,8,FALSE)</f>
        <v>Coral.rubble</v>
      </c>
      <c r="PW6" s="67" t="str">
        <f>VLOOKUP(PR6,Information!$A$2:$I$1000,9,FALSE)</f>
        <v>Bare substrate</v>
      </c>
      <c r="PZ6" s="84" t="s">
        <v>374</v>
      </c>
      <c r="QA6" s="85" t="str">
        <f>VLOOKUP(PZ6,Information!$A$2:$H$1000,2,FALSE)</f>
        <v>unknown</v>
      </c>
      <c r="QB6" s="67" t="str">
        <f>VLOOKUP(PZ6,Information!$A$2:$H$1000,3,FALSE)</f>
        <v>unknown</v>
      </c>
      <c r="QC6" s="67" t="str">
        <f>VLOOKUP(PZ6,Information!$A$2:$H$1000,4,FALSE)</f>
        <v>XENIIDAE</v>
      </c>
      <c r="QD6" s="67" t="str">
        <f>VLOOKUP(PZ6,Information!$A$2:$H$1000,8,FALSE)</f>
        <v>Soft.coral</v>
      </c>
      <c r="QE6" s="67" t="str">
        <f>VLOOKUP(PZ6,Information!$A$2:$I$1000,9,FALSE)</f>
        <v>Cnidaria</v>
      </c>
      <c r="QH6" s="84" t="s">
        <v>298</v>
      </c>
      <c r="QI6" s="85" t="str">
        <f>VLOOKUP(QH6,Information!$A$2:$H$1000,2,FALSE)</f>
        <v>unknown</v>
      </c>
      <c r="QJ6" s="67" t="str">
        <f>VLOOKUP(QH6,Information!$A$2:$H$1000,3,FALSE)</f>
        <v>Porites</v>
      </c>
      <c r="QK6" s="67" t="str">
        <f>VLOOKUP(QH6,Information!$A$2:$H$1000,4,FALSE)</f>
        <v>PORITIDAE</v>
      </c>
      <c r="QL6" s="67" t="str">
        <f>VLOOKUP(QH6,Information!$A$2:$H$1000,8,FALSE)</f>
        <v>Hard.coral</v>
      </c>
      <c r="QM6" s="67" t="str">
        <f>VLOOKUP(QH6,Information!$A$2:$I$1000,9,FALSE)</f>
        <v>Cnidaria</v>
      </c>
      <c r="QN6" s="41" t="s">
        <v>1836</v>
      </c>
      <c r="QP6" s="84" t="s">
        <v>320</v>
      </c>
      <c r="QQ6" s="85">
        <f>VLOOKUP(QP6,Information!$A$2:$H$1000,2,FALSE)</f>
        <v>0</v>
      </c>
      <c r="QR6" s="67">
        <f>VLOOKUP(QP6,Information!$A$2:$H$1000,3,FALSE)</f>
        <v>0</v>
      </c>
      <c r="QS6" s="67">
        <f>VLOOKUP(QP6,Information!$A$2:$H$1000,4,FALSE)</f>
        <v>0</v>
      </c>
      <c r="QT6" s="67" t="str">
        <f>VLOOKUP(QP6,Information!$A$2:$H$1000,8,FALSE)</f>
        <v>Bare.rock</v>
      </c>
      <c r="QU6" s="67" t="str">
        <f>VLOOKUP(QP6,Information!$A$2:$I$1000,9,FALSE)</f>
        <v>Bare substrate</v>
      </c>
      <c r="QX6" s="84" t="s">
        <v>298</v>
      </c>
      <c r="QY6" s="85" t="str">
        <f>VLOOKUP(QX6,Information!$A$2:$H$1000,2,FALSE)</f>
        <v>unknown</v>
      </c>
      <c r="QZ6" s="67" t="str">
        <f>VLOOKUP(QX6,Information!$A$2:$H$1000,3,FALSE)</f>
        <v>Porites</v>
      </c>
      <c r="RA6" s="67" t="str">
        <f>VLOOKUP(QX6,Information!$A$2:$H$1000,4,FALSE)</f>
        <v>PORITIDAE</v>
      </c>
      <c r="RB6" s="67" t="str">
        <f>VLOOKUP(QX6,Information!$A$2:$H$1000,8,FALSE)</f>
        <v>Hard.coral</v>
      </c>
      <c r="RC6" s="67" t="str">
        <f>VLOOKUP(QX6,Information!$A$2:$I$1000,9,FALSE)</f>
        <v>Cnidaria</v>
      </c>
      <c r="RD6" s="41" t="s">
        <v>80</v>
      </c>
      <c r="RF6" s="84" t="s">
        <v>217</v>
      </c>
      <c r="RG6" s="85" t="str">
        <f>VLOOKUP(RF6,Information!$A$2:$H$1000,2,FALSE)</f>
        <v>unknown</v>
      </c>
      <c r="RH6" s="67" t="str">
        <f>VLOOKUP(RF6,Information!$A$2:$H$1000,3,FALSE)</f>
        <v>Galaxea</v>
      </c>
      <c r="RI6" s="67" t="str">
        <f>VLOOKUP(RF6,Information!$A$2:$H$1000,4,FALSE)</f>
        <v>EUPHYLLIIDAE</v>
      </c>
      <c r="RJ6" s="67" t="str">
        <f>VLOOKUP(RF6,Information!$A$2:$H$1000,8,FALSE)</f>
        <v>Hard.coral</v>
      </c>
      <c r="RK6" s="67" t="str">
        <f>VLOOKUP(RF6,Information!$A$2:$I$1000,9,FALSE)</f>
        <v>Cnidaria</v>
      </c>
      <c r="RL6" s="41" t="s">
        <v>80</v>
      </c>
      <c r="RN6" s="84" t="s">
        <v>217</v>
      </c>
      <c r="RO6" s="85" t="str">
        <f>VLOOKUP(RN6,Information!$A$2:$H$1000,2,FALSE)</f>
        <v>unknown</v>
      </c>
      <c r="RP6" s="67" t="str">
        <f>VLOOKUP(RN6,Information!$A$2:$H$1000,3,FALSE)</f>
        <v>Galaxea</v>
      </c>
      <c r="RQ6" s="67" t="str">
        <f>VLOOKUP(RN6,Information!$A$2:$H$1000,4,FALSE)</f>
        <v>EUPHYLLIIDAE</v>
      </c>
      <c r="RR6" s="67" t="str">
        <f>VLOOKUP(RN6,Information!$A$2:$H$1000,8,FALSE)</f>
        <v>Hard.coral</v>
      </c>
      <c r="RS6" s="67" t="str">
        <f>VLOOKUP(RN6,Information!$A$2:$I$1000,9,FALSE)</f>
        <v>Cnidaria</v>
      </c>
      <c r="RT6" s="41" t="s">
        <v>107</v>
      </c>
      <c r="RV6" s="84" t="s">
        <v>320</v>
      </c>
      <c r="RW6" s="85">
        <f>VLOOKUP(RV6,Information!$A$2:$H$1000,2,FALSE)</f>
        <v>0</v>
      </c>
      <c r="RX6" s="67">
        <f>VLOOKUP(RV6,Information!$A$2:$H$1000,3,FALSE)</f>
        <v>0</v>
      </c>
      <c r="RY6" s="67">
        <f>VLOOKUP(RV6,Information!$A$2:$H$1000,4,FALSE)</f>
        <v>0</v>
      </c>
      <c r="RZ6" s="67" t="str">
        <f>VLOOKUP(RV6,Information!$A$2:$H$1000,8,FALSE)</f>
        <v>Bare.rock</v>
      </c>
      <c r="SA6" s="67" t="str">
        <f>VLOOKUP(RV6,Information!$A$2:$I$1000,9,FALSE)</f>
        <v>Bare substrate</v>
      </c>
      <c r="SD6" s="84" t="s">
        <v>322</v>
      </c>
      <c r="SE6" s="85">
        <f>VLOOKUP(SD6,Information!$A$2:$H$1000,2,FALSE)</f>
        <v>0</v>
      </c>
      <c r="SF6" s="67">
        <f>VLOOKUP(SD6,Information!$A$2:$H$1000,3,FALSE)</f>
        <v>0</v>
      </c>
      <c r="SG6" s="67">
        <f>VLOOKUP(SD6,Information!$A$2:$H$1000,4,FALSE)</f>
        <v>0</v>
      </c>
      <c r="SH6" s="67" t="str">
        <f>VLOOKUP(SD6,Information!$A$2:$H$1000,8,FALSE)</f>
        <v>Sand</v>
      </c>
      <c r="SI6" s="67" t="str">
        <f>VLOOKUP(SD6,Information!$A$2:$I$1000,9,FALSE)</f>
        <v>Bare substrate</v>
      </c>
      <c r="SL6" s="84" t="s">
        <v>322</v>
      </c>
      <c r="SM6" s="85">
        <f>VLOOKUP(SL6,Information!$A$2:$H$1000,2,FALSE)</f>
        <v>0</v>
      </c>
      <c r="SN6" s="67">
        <f>VLOOKUP(SL6,Information!$A$2:$H$1000,3,FALSE)</f>
        <v>0</v>
      </c>
      <c r="SO6" s="67">
        <f>VLOOKUP(SL6,Information!$A$2:$H$1000,4,FALSE)</f>
        <v>0</v>
      </c>
      <c r="SP6" s="67" t="str">
        <f>VLOOKUP(SL6,Information!$A$2:$H$1000,8,FALSE)</f>
        <v>Sand</v>
      </c>
      <c r="SQ6" s="67" t="str">
        <f>VLOOKUP(SL6,Information!$A$2:$I$1000,9,FALSE)</f>
        <v>Bare substrate</v>
      </c>
      <c r="ST6" s="84" t="s">
        <v>1835</v>
      </c>
      <c r="SU6" s="85" t="str">
        <f>VLOOKUP(ST6,Information!$A$2:$H$1000,2,FALSE)</f>
        <v>unknown</v>
      </c>
      <c r="SV6" s="67" t="str">
        <f>VLOOKUP(ST6,Information!$A$2:$H$1000,3,FALSE)</f>
        <v>Porites</v>
      </c>
      <c r="SW6" s="67" t="str">
        <f>VLOOKUP(ST6,Information!$A$2:$H$1000,4,FALSE)</f>
        <v>PORITIDAE</v>
      </c>
      <c r="SX6" s="67" t="str">
        <f>VLOOKUP(ST6,Information!$A$2:$H$1000,8,FALSE)</f>
        <v>Hard.coral</v>
      </c>
      <c r="SY6" s="67" t="str">
        <f>VLOOKUP(ST6,Information!$A$2:$I$1000,9,FALSE)</f>
        <v>Cnidaria</v>
      </c>
      <c r="SZ6" s="86" t="s">
        <v>80</v>
      </c>
      <c r="TB6" s="84" t="s">
        <v>126</v>
      </c>
      <c r="TC6" s="85" t="str">
        <f>VLOOKUP(TB6,Information!$A$2:$H$1000,2,FALSE)</f>
        <v>unknown</v>
      </c>
      <c r="TD6" s="67" t="str">
        <f>VLOOKUP(TB6,Information!$A$2:$H$1000,3,FALSE)</f>
        <v>unknown</v>
      </c>
      <c r="TE6" s="67" t="str">
        <f>VLOOKUP(TB6,Information!$A$2:$H$1000,4,FALSE)</f>
        <v>unknown</v>
      </c>
      <c r="TF6" s="67" t="str">
        <f>VLOOKUP(TB6,Information!$A$2:$H$1000,8,FALSE)</f>
        <v>Brown.algae</v>
      </c>
      <c r="TG6" s="67" t="str">
        <f>VLOOKUP(TB6,Information!$A$2:$I$1000,9,FALSE)</f>
        <v>Macroalgae</v>
      </c>
      <c r="TJ6" s="84" t="s">
        <v>320</v>
      </c>
      <c r="TK6" s="85">
        <f>VLOOKUP(TJ6,Information!$A$2:$H$1000,2,FALSE)</f>
        <v>0</v>
      </c>
      <c r="TL6" s="67">
        <f>VLOOKUP(TJ6,Information!$A$2:$H$1000,3,FALSE)</f>
        <v>0</v>
      </c>
      <c r="TM6" s="67">
        <f>VLOOKUP(TJ6,Information!$A$2:$H$1000,4,FALSE)</f>
        <v>0</v>
      </c>
      <c r="TN6" s="67" t="str">
        <f>VLOOKUP(TJ6,Information!$A$2:$H$1000,8,FALSE)</f>
        <v>Bare.rock</v>
      </c>
      <c r="TO6" s="67" t="str">
        <f>VLOOKUP(TJ6,Information!$A$2:$I$1000,9,FALSE)</f>
        <v>Bare substrate</v>
      </c>
      <c r="TR6" s="84" t="s">
        <v>1840</v>
      </c>
      <c r="TS6" s="85" t="str">
        <f>VLOOKUP(TR6,Information!$A$2:$H$1000,2,FALSE)</f>
        <v>unknown</v>
      </c>
      <c r="TT6" s="67" t="str">
        <f>VLOOKUP(TR6,Information!$A$2:$H$1000,3,FALSE)</f>
        <v>unknown</v>
      </c>
      <c r="TU6" s="67" t="str">
        <f>VLOOKUP(TR6,Information!$A$2:$H$1000,4,FALSE)</f>
        <v>unknown</v>
      </c>
      <c r="TV6" s="67" t="str">
        <f>VLOOKUP(TR6,Information!$A$2:$H$1000,8,FALSE)</f>
        <v>Soft.coral</v>
      </c>
      <c r="TW6" s="67" t="str">
        <f>VLOOKUP(TR6,Information!$A$2:$I$1000,9,FALSE)</f>
        <v>Cnidaria</v>
      </c>
      <c r="TZ6" s="84" t="s">
        <v>287</v>
      </c>
      <c r="UA6" s="85" t="str">
        <f>VLOOKUP(TZ6,Information!$A$2:$H$1000,2,FALSE)</f>
        <v>unknown</v>
      </c>
      <c r="UB6" s="67" t="str">
        <f>VLOOKUP(TZ6,Information!$A$2:$H$1000,3,FALSE)</f>
        <v>Platygyra</v>
      </c>
      <c r="UC6" s="67" t="str">
        <f>VLOOKUP(TZ6,Information!$A$2:$H$1000,4,FALSE)</f>
        <v>MERULINIDAE</v>
      </c>
      <c r="UD6" s="67" t="str">
        <f>VLOOKUP(TZ6,Information!$A$2:$H$1000,8,FALSE)</f>
        <v>Hard.coral</v>
      </c>
      <c r="UE6" s="67" t="str">
        <f>VLOOKUP(TZ6,Information!$A$2:$I$1000,9,FALSE)</f>
        <v>Cnidaria</v>
      </c>
      <c r="UF6" s="41" t="s">
        <v>80</v>
      </c>
      <c r="UH6" s="84" t="s">
        <v>298</v>
      </c>
      <c r="UI6" s="85" t="str">
        <f>VLOOKUP(UH6,Information!$A$2:$H$1000,2,FALSE)</f>
        <v>unknown</v>
      </c>
      <c r="UJ6" s="67" t="str">
        <f>VLOOKUP(UH6,Information!$A$2:$H$1000,3,FALSE)</f>
        <v>Porites</v>
      </c>
      <c r="UK6" s="67" t="str">
        <f>VLOOKUP(UH6,Information!$A$2:$H$1000,4,FALSE)</f>
        <v>PORITIDAE</v>
      </c>
      <c r="UL6" s="67" t="str">
        <f>VLOOKUP(UH6,Information!$A$2:$H$1000,8,FALSE)</f>
        <v>Hard.coral</v>
      </c>
      <c r="UM6" s="67" t="str">
        <f>VLOOKUP(UH6,Information!$A$2:$I$1000,9,FALSE)</f>
        <v>Cnidaria</v>
      </c>
      <c r="UN6" s="41" t="s">
        <v>80</v>
      </c>
      <c r="UP6" s="84" t="s">
        <v>309</v>
      </c>
      <c r="UQ6" s="85">
        <f>VLOOKUP(UP6,Information!$A$2:$H$1000,2,FALSE)</f>
        <v>0</v>
      </c>
      <c r="UR6" s="67">
        <f>VLOOKUP(UP6,Information!$A$2:$H$1000,3,FALSE)</f>
        <v>0</v>
      </c>
      <c r="US6" s="67">
        <f>VLOOKUP(UP6,Information!$A$2:$H$1000,4,FALSE)</f>
        <v>0</v>
      </c>
      <c r="UT6" s="67" t="str">
        <f>VLOOKUP(UP6,Information!$A$2:$H$1000,8,FALSE)</f>
        <v>Coral.rubble</v>
      </c>
      <c r="UU6" s="67" t="str">
        <f>VLOOKUP(UP6,Information!$A$2:$I$1000,9,FALSE)</f>
        <v>Bare substrate</v>
      </c>
      <c r="UX6" s="84" t="s">
        <v>309</v>
      </c>
      <c r="UY6" s="67">
        <f>VLOOKUP(UX6,Information!$A$2:$H$1000,2,FALSE)</f>
        <v>0</v>
      </c>
      <c r="UZ6" s="67">
        <f>VLOOKUP(UX6,Information!$A$2:$H$1000,3,FALSE)</f>
        <v>0</v>
      </c>
      <c r="VA6" s="67">
        <f>VLOOKUP(UX6,Information!$A$2:$H$1000,4,FALSE)</f>
        <v>0</v>
      </c>
      <c r="VB6" s="67" t="str">
        <f>VLOOKUP(UX6,Information!$A$2:$H$1000,8,FALSE)</f>
        <v>Coral.rubble</v>
      </c>
      <c r="VC6" s="67" t="str">
        <f>VLOOKUP(UX6,Information!$A$2:$I$1000,9,FALSE)</f>
        <v>Bare substrate</v>
      </c>
      <c r="VF6" s="84" t="s">
        <v>309</v>
      </c>
      <c r="VG6" s="85">
        <f>VLOOKUP(VF6,Information!$A$2:$H$1000,2,FALSE)</f>
        <v>0</v>
      </c>
      <c r="VH6" s="67">
        <f>VLOOKUP(VF6,Information!$A$2:$H$1000,3,FALSE)</f>
        <v>0</v>
      </c>
      <c r="VI6" s="67">
        <f>VLOOKUP(VF6,Information!$A$2:$H$1000,4,FALSE)</f>
        <v>0</v>
      </c>
      <c r="VJ6" s="67" t="str">
        <f>VLOOKUP(VF6,Information!$A$2:$H$1000,8,FALSE)</f>
        <v>Coral.rubble</v>
      </c>
      <c r="VK6" s="67" t="str">
        <f>VLOOKUP(VF6,Information!$A$2:$I$1000,9,FALSE)</f>
        <v>Bare substrate</v>
      </c>
      <c r="VN6" s="84" t="s">
        <v>309</v>
      </c>
      <c r="VO6" s="85">
        <f>VLOOKUP(VN6,Information!$A$2:$H$1000,2,FALSE)</f>
        <v>0</v>
      </c>
      <c r="VP6" s="67">
        <f>VLOOKUP(VN6,Information!$A$2:$H$1000,3,FALSE)</f>
        <v>0</v>
      </c>
      <c r="VQ6" s="67">
        <f>VLOOKUP(VN6,Information!$A$2:$H$1000,4,FALSE)</f>
        <v>0</v>
      </c>
      <c r="VR6" s="67" t="str">
        <f>VLOOKUP(VN6,Information!$A$2:$H$1000,8,FALSE)</f>
        <v>Coral.rubble</v>
      </c>
      <c r="VS6" s="67" t="str">
        <f>VLOOKUP(VN6,Information!$A$2:$I$1000,9,FALSE)</f>
        <v>Bare substrate</v>
      </c>
      <c r="VV6" s="84" t="s">
        <v>322</v>
      </c>
      <c r="VW6" s="85">
        <f>VLOOKUP(VV6,Information!$A$2:$H$1000,2,FALSE)</f>
        <v>0</v>
      </c>
      <c r="VX6" s="67">
        <f>VLOOKUP(VV6,Information!$A$2:$H$1000,3,FALSE)</f>
        <v>0</v>
      </c>
      <c r="VY6" s="67">
        <f>VLOOKUP(VV6,Information!$A$2:$H$1000,4,FALSE)</f>
        <v>0</v>
      </c>
      <c r="VZ6" s="67" t="str">
        <f>VLOOKUP(VV6,Information!$A$2:$H$1000,8,FALSE)</f>
        <v>Sand</v>
      </c>
      <c r="WA6" s="67" t="str">
        <f>VLOOKUP(VV6,Information!$A$2:$I$1000,9,FALSE)</f>
        <v>Bare substrate</v>
      </c>
      <c r="WD6" s="84" t="s">
        <v>309</v>
      </c>
      <c r="WE6" s="85">
        <f>VLOOKUP(WD6,Information!$A$2:$H$1000,2,FALSE)</f>
        <v>0</v>
      </c>
      <c r="WF6" s="67">
        <f>VLOOKUP(WD6,Information!$A$2:$H$1000,3,FALSE)</f>
        <v>0</v>
      </c>
      <c r="WG6" s="67">
        <f>VLOOKUP(WD6,Information!$A$2:$H$1000,4,FALSE)</f>
        <v>0</v>
      </c>
      <c r="WH6" s="67" t="str">
        <f>VLOOKUP(WD6,Information!$A$2:$H$1000,8,FALSE)</f>
        <v>Coral.rubble</v>
      </c>
      <c r="WI6" s="67" t="str">
        <f>VLOOKUP(WD6,Information!$A$2:$I$1000,9,FALSE)</f>
        <v>Bare substrate</v>
      </c>
      <c r="WL6" s="84" t="s">
        <v>322</v>
      </c>
      <c r="WM6" s="85">
        <f>VLOOKUP(WL6,Information!$A$2:$H$1000,2,FALSE)</f>
        <v>0</v>
      </c>
      <c r="WN6" s="67">
        <f>VLOOKUP(WL6,Information!$A$2:$H$1000,3,FALSE)</f>
        <v>0</v>
      </c>
      <c r="WO6" s="67">
        <f>VLOOKUP(WL6,Information!$A$2:$H$1000,4,FALSE)</f>
        <v>0</v>
      </c>
      <c r="WP6" s="67" t="str">
        <f>VLOOKUP(WL6,Information!$A$2:$H$1000,8,FALSE)</f>
        <v>Sand</v>
      </c>
      <c r="WQ6" s="67" t="str">
        <f>VLOOKUP(WL6,Information!$A$2:$I$1000,9,FALSE)</f>
        <v>Bare substrate</v>
      </c>
      <c r="WT6" s="84" t="s">
        <v>322</v>
      </c>
      <c r="WU6" s="85">
        <f>VLOOKUP(WT6,Information!$A$2:$H$1000,2,FALSE)</f>
        <v>0</v>
      </c>
      <c r="WV6" s="67">
        <f>VLOOKUP(WT6,Information!$A$2:$H$1000,3,FALSE)</f>
        <v>0</v>
      </c>
      <c r="WW6" s="67">
        <f>VLOOKUP(WT6,Information!$A$2:$H$1000,4,FALSE)</f>
        <v>0</v>
      </c>
      <c r="WX6" s="67" t="str">
        <f>VLOOKUP(WT6,Information!$A$2:$H$1000,8,FALSE)</f>
        <v>Sand</v>
      </c>
      <c r="WY6" s="67" t="str">
        <f>VLOOKUP(WT6,Information!$A$2:$I$1000,9,FALSE)</f>
        <v>Bare substrate</v>
      </c>
      <c r="XB6" s="84" t="s">
        <v>298</v>
      </c>
      <c r="XC6" s="85" t="str">
        <f>VLOOKUP(XB6,Information!$A$2:$H$1000,2,FALSE)</f>
        <v>unknown</v>
      </c>
      <c r="XD6" s="67" t="str">
        <f>VLOOKUP(XB6,Information!$A$2:$H$1000,3,FALSE)</f>
        <v>Porites</v>
      </c>
      <c r="XE6" s="67" t="str">
        <f>VLOOKUP(XB6,Information!$A$2:$H$1000,4,FALSE)</f>
        <v>PORITIDAE</v>
      </c>
      <c r="XF6" s="67" t="str">
        <f>VLOOKUP(XB6,Information!$A$2:$H$1000,8,FALSE)</f>
        <v>Hard.coral</v>
      </c>
      <c r="XG6" s="67" t="str">
        <f>VLOOKUP(XB6,Information!$A$2:$I$1000,9,FALSE)</f>
        <v>Cnidaria</v>
      </c>
      <c r="XH6" s="41" t="s">
        <v>80</v>
      </c>
      <c r="XJ6" s="84" t="s">
        <v>300</v>
      </c>
      <c r="XK6" s="85" t="str">
        <f>VLOOKUP(XJ6,Information!$A$2:$H$1000,2,FALSE)</f>
        <v>Porites cylindrica</v>
      </c>
      <c r="XL6" s="67" t="str">
        <f>VLOOKUP(XJ6,Information!$A$2:$H$1000,3,FALSE)</f>
        <v>Porites</v>
      </c>
      <c r="XM6" s="67" t="str">
        <f>VLOOKUP(XJ6,Information!$A$2:$H$1000,4,FALSE)</f>
        <v>PORITIDAE</v>
      </c>
      <c r="XN6" s="67" t="str">
        <f>VLOOKUP(XJ6,Information!$A$2:$H$1000,8,FALSE)</f>
        <v>Hard.coral</v>
      </c>
      <c r="XO6" s="67" t="str">
        <f>VLOOKUP(XJ6,Information!$A$2:$I$1000,9,FALSE)</f>
        <v>Cnidaria</v>
      </c>
      <c r="XP6" s="41" t="s">
        <v>1836</v>
      </c>
      <c r="XR6" s="84" t="s">
        <v>300</v>
      </c>
      <c r="XS6" s="85" t="str">
        <f>VLOOKUP(XR6,Information!$A$2:$H$1000,2,FALSE)</f>
        <v>Porites cylindrica</v>
      </c>
      <c r="XT6" s="67" t="str">
        <f>VLOOKUP(XR6,Information!$A$2:$H$1000,3,FALSE)</f>
        <v>Porites</v>
      </c>
      <c r="XU6" s="67" t="str">
        <f>VLOOKUP(XR6,Information!$A$2:$H$1000,4,FALSE)</f>
        <v>PORITIDAE</v>
      </c>
      <c r="XV6" s="67" t="str">
        <f>VLOOKUP(XR6,Information!$A$2:$H$1000,8,FALSE)</f>
        <v>Hard.coral</v>
      </c>
      <c r="XW6" s="67" t="str">
        <f>VLOOKUP(XR6,Information!$A$2:$I$1000,9,FALSE)</f>
        <v>Cnidaria</v>
      </c>
      <c r="XX6" s="41" t="s">
        <v>1836</v>
      </c>
      <c r="XZ6" s="84" t="s">
        <v>337</v>
      </c>
      <c r="YA6" s="85" t="str">
        <f>VLOOKUP(XZ6,Information!$A$2:$H$1000,2,FALSE)</f>
        <v>unknown</v>
      </c>
      <c r="YB6" s="67" t="str">
        <f>VLOOKUP(XZ6,Information!$A$2:$H$1000,3,FALSE)</f>
        <v>Sinularia</v>
      </c>
      <c r="YC6" s="67" t="str">
        <f>VLOOKUP(XZ6,Information!$A$2:$H$1000,4,FALSE)</f>
        <v>ALCYONIIDAE</v>
      </c>
      <c r="YD6" s="67" t="str">
        <f>VLOOKUP(XZ6,Information!$A$2:$H$1000,8,FALSE)</f>
        <v>Soft.coral</v>
      </c>
      <c r="YE6" s="67" t="str">
        <f>VLOOKUP(XZ6,Information!$A$2:$I$1000,9,FALSE)</f>
        <v>Cnidaria</v>
      </c>
      <c r="YH6" s="84" t="s">
        <v>340</v>
      </c>
      <c r="YI6" s="85" t="str">
        <f>VLOOKUP(YH6,Information!$A$2:$H$1000,2,FALSE)</f>
        <v>unknown</v>
      </c>
      <c r="YJ6" s="67" t="str">
        <f>VLOOKUP(YH6,Information!$A$2:$H$1000,3,FALSE)</f>
        <v>Stylophora</v>
      </c>
      <c r="YK6" s="67" t="str">
        <f>VLOOKUP(YH6,Information!$A$2:$H$1000,4,FALSE)</f>
        <v>POCILLOPORIDAE</v>
      </c>
      <c r="YL6" s="67" t="str">
        <f>VLOOKUP(YH6,Information!$A$2:$H$1000,8,FALSE)</f>
        <v>Hard.coral</v>
      </c>
      <c r="YM6" s="67" t="str">
        <f>VLOOKUP(YH6,Information!$A$2:$I$1000,9,FALSE)</f>
        <v>Cnidaria</v>
      </c>
      <c r="YN6" s="41" t="s">
        <v>1836</v>
      </c>
      <c r="YP6" s="84" t="s">
        <v>82</v>
      </c>
      <c r="YQ6" s="85" t="str">
        <f>VLOOKUP(YP6,Information!$A$2:$H$1000,2,FALSE)</f>
        <v>unknown</v>
      </c>
      <c r="YR6" s="67" t="str">
        <f>VLOOKUP(YP6,Information!$A$2:$H$1000,3,FALSE)</f>
        <v>Acropora</v>
      </c>
      <c r="YS6" s="67" t="str">
        <f>VLOOKUP(YP6,Information!$A$2:$H$1000,4,FALSE)</f>
        <v>ACROPORIDAE</v>
      </c>
      <c r="YT6" s="67" t="str">
        <f>VLOOKUP(YP6,Information!$A$2:$H$1000,8,FALSE)</f>
        <v>Hard.coral</v>
      </c>
      <c r="YU6" s="67" t="str">
        <f>VLOOKUP(YP6,Information!$A$2:$I$1000,9,FALSE)</f>
        <v>Cnidaria</v>
      </c>
      <c r="YV6" s="41" t="s">
        <v>1836</v>
      </c>
      <c r="YX6" s="84" t="s">
        <v>270</v>
      </c>
      <c r="YY6" s="85" t="str">
        <f>VLOOKUP(YX6,Information!$A$2:$H$1000,2,FALSE)</f>
        <v>unknown</v>
      </c>
      <c r="YZ6" s="67" t="str">
        <f>VLOOKUP(YX6,Information!$A$2:$H$1000,3,FALSE)</f>
        <v>Montipora</v>
      </c>
      <c r="ZA6" s="67" t="str">
        <f>VLOOKUP(YX6,Information!$A$2:$H$1000,4,FALSE)</f>
        <v>ACROPORIDAE</v>
      </c>
      <c r="ZB6" s="67" t="str">
        <f>VLOOKUP(YX6,Information!$A$2:$H$1000,8,FALSE)</f>
        <v>Hard.coral</v>
      </c>
      <c r="ZC6" s="67" t="str">
        <f>VLOOKUP(YX6,Information!$A$2:$I$1000,9,FALSE)</f>
        <v>Cnidaria</v>
      </c>
      <c r="ZD6" s="41" t="s">
        <v>1836</v>
      </c>
      <c r="ZF6" s="92" t="s">
        <v>245</v>
      </c>
      <c r="ZG6" s="85" t="str">
        <f>VLOOKUP(ZF6,Information!$A$2:$H$1000,2,FALSE)</f>
        <v>unknown</v>
      </c>
      <c r="ZH6" s="67" t="str">
        <f>VLOOKUP(ZF6,Information!$A$2:$H$1000,3,FALSE)</f>
        <v>unknown</v>
      </c>
      <c r="ZI6" s="67" t="str">
        <f>VLOOKUP(ZF6,Information!$A$2:$H$1000,4,FALSE)</f>
        <v>unknown</v>
      </c>
      <c r="ZJ6" s="67" t="str">
        <f>VLOOKUP(ZF6,Information!$A$2:$H$1000,8,FALSE)</f>
        <v>Hydroid</v>
      </c>
      <c r="ZK6" s="67" t="str">
        <f>VLOOKUP(ZF6,Information!$A$2:$I$1000,9,FALSE)</f>
        <v>Cnidaria</v>
      </c>
      <c r="ZL6" s="88"/>
      <c r="ZN6" s="92" t="s">
        <v>359</v>
      </c>
      <c r="ZO6" s="85" t="str">
        <f>VLOOKUP(ZN6,Information!$A$2:$H$1000,2,FALSE)</f>
        <v>unknown</v>
      </c>
      <c r="ZP6" s="67" t="str">
        <f>VLOOKUP(ZN6,Information!$A$2:$H$1000,3,FALSE)</f>
        <v>unknown</v>
      </c>
      <c r="ZQ6" s="67" t="str">
        <f>VLOOKUP(ZN6,Information!$A$2:$H$1000,4,FALSE)</f>
        <v>unknown</v>
      </c>
      <c r="ZR6" s="67" t="str">
        <f>VLOOKUP(ZN6,Information!$A$2:$H$1000,8,FALSE)</f>
        <v>Turf.algae</v>
      </c>
      <c r="ZS6" s="67" t="str">
        <f>VLOOKUP(ZN6,Information!$A$2:$I$1000,9,FALSE)</f>
        <v>Turf algae</v>
      </c>
      <c r="ZT6" s="88"/>
      <c r="ZV6" s="92" t="s">
        <v>309</v>
      </c>
      <c r="ZW6" s="85">
        <f>VLOOKUP(ZV6,Information!$A$2:$H$1000,2,FALSE)</f>
        <v>0</v>
      </c>
      <c r="ZX6" s="67">
        <f>VLOOKUP(ZV6,Information!$A$2:$H$1000,3,FALSE)</f>
        <v>0</v>
      </c>
      <c r="ZY6" s="67">
        <f>VLOOKUP(ZV6,Information!$A$2:$H$1000,4,FALSE)</f>
        <v>0</v>
      </c>
      <c r="ZZ6" s="67" t="str">
        <f>VLOOKUP(ZV6,Information!$A$2:$H$1000,8,FALSE)</f>
        <v>Coral.rubble</v>
      </c>
      <c r="AAA6" s="67" t="str">
        <f>VLOOKUP(ZV6,Information!$A$2:$I$1000,9,FALSE)</f>
        <v>Bare substrate</v>
      </c>
      <c r="AAB6" s="88"/>
      <c r="AAD6" s="92" t="s">
        <v>322</v>
      </c>
      <c r="AAE6" s="85">
        <f>VLOOKUP(AAD6,Information!$A$2:$H$1000,2,FALSE)</f>
        <v>0</v>
      </c>
      <c r="AAF6" s="67">
        <f>VLOOKUP(AAD6,Information!$A$2:$H$1000,3,FALSE)</f>
        <v>0</v>
      </c>
      <c r="AAG6" s="67">
        <f>VLOOKUP(AAD6,Information!$A$2:$H$1000,4,FALSE)</f>
        <v>0</v>
      </c>
      <c r="AAH6" s="67" t="str">
        <f>VLOOKUP(AAD6,Information!$A$2:$H$1000,8,FALSE)</f>
        <v>Sand</v>
      </c>
      <c r="AAI6" s="67" t="str">
        <f>VLOOKUP(AAD6,Information!$A$2:$I$1000,9,FALSE)</f>
        <v>Bare substrate</v>
      </c>
      <c r="AAJ6" s="88"/>
      <c r="AAL6" s="92" t="s">
        <v>205</v>
      </c>
      <c r="AAM6" s="85" t="str">
        <f>VLOOKUP(AAL6,Information!$A$2:$H$1000,2,FALSE)</f>
        <v>unknown</v>
      </c>
      <c r="AAN6" s="67" t="str">
        <f>VLOOKUP(AAL6,Information!$A$2:$H$1000,3,FALSE)</f>
        <v>Favites</v>
      </c>
      <c r="AAO6" s="67" t="str">
        <f>VLOOKUP(AAL6,Information!$A$2:$H$1000,4,FALSE)</f>
        <v>MERULINIDAE</v>
      </c>
      <c r="AAP6" s="67" t="str">
        <f>VLOOKUP(AAL6,Information!$A$2:$H$1000,8,FALSE)</f>
        <v>Hard.coral</v>
      </c>
      <c r="AAQ6" s="67" t="str">
        <f>VLOOKUP(AAL6,Information!$A$2:$I$1000,9,FALSE)</f>
        <v>Cnidaria</v>
      </c>
      <c r="AAR6" s="90" t="s">
        <v>1836</v>
      </c>
      <c r="AAT6" s="92" t="s">
        <v>309</v>
      </c>
      <c r="AAU6" s="85">
        <f>VLOOKUP(AAT6,Information!$A$2:$H$1000,2,FALSE)</f>
        <v>0</v>
      </c>
      <c r="AAV6" s="67">
        <f>VLOOKUP(AAT6,Information!$A$2:$H$1000,3,FALSE)</f>
        <v>0</v>
      </c>
      <c r="AAW6" s="67">
        <f>VLOOKUP(AAT6,Information!$A$2:$H$1000,4,FALSE)</f>
        <v>0</v>
      </c>
      <c r="AAX6" s="67" t="str">
        <f>VLOOKUP(AAT6,Information!$A$2:$H$1000,8,FALSE)</f>
        <v>Coral.rubble</v>
      </c>
      <c r="AAY6" s="67" t="str">
        <f>VLOOKUP(AAT6,Information!$A$2:$I$1000,9,FALSE)</f>
        <v>Bare substrate</v>
      </c>
      <c r="ABB6" s="92" t="s">
        <v>302</v>
      </c>
      <c r="ABC6" s="85" t="str">
        <f>VLOOKUP(ABB6,Information!$A$2:$H$1000,2,FALSE)</f>
        <v>unknown</v>
      </c>
      <c r="ABD6" s="67" t="str">
        <f>VLOOKUP(ABB6,Information!$A$2:$H$1000,3,FALSE)</f>
        <v>Porites (massive)</v>
      </c>
      <c r="ABE6" s="67" t="str">
        <f>VLOOKUP(ABB6,Information!$A$2:$H$1000,4,FALSE)</f>
        <v>PORITIDAE</v>
      </c>
      <c r="ABF6" s="67" t="str">
        <f>VLOOKUP(ABB6,Information!$A$2:$H$1000,8,FALSE)</f>
        <v>Hard.coral</v>
      </c>
      <c r="ABG6" s="67" t="str">
        <f>VLOOKUP(ABB6,Information!$A$2:$I$1000,9,FALSE)</f>
        <v>Cnidaria</v>
      </c>
      <c r="ABH6" s="90" t="s">
        <v>1836</v>
      </c>
      <c r="ABJ6" s="84" t="s">
        <v>317</v>
      </c>
      <c r="ABK6" s="85" t="str">
        <f>VLOOKUP(ABJ6,Information!$A$2:$H$1000,2,FALSE)</f>
        <v>Rhytisma fulvum</v>
      </c>
      <c r="ABL6" s="67" t="str">
        <f>VLOOKUP(ABJ6,Information!$A$2:$H$1000,3,FALSE)</f>
        <v>Rhytisma</v>
      </c>
      <c r="ABM6" s="67" t="str">
        <f>VLOOKUP(ABJ6,Information!$A$2:$H$1000,4,FALSE)</f>
        <v>ALCYONIIDAE</v>
      </c>
      <c r="ABN6" s="67" t="str">
        <f>VLOOKUP(ABJ6,Information!$A$2:$H$1000,8,FALSE)</f>
        <v>Soft.coral</v>
      </c>
      <c r="ABO6" s="67" t="str">
        <f>VLOOKUP(ABJ6,Information!$A$2:$I$1000,9,FALSE)</f>
        <v>Cnidaria</v>
      </c>
      <c r="ABR6" s="84" t="s">
        <v>309</v>
      </c>
      <c r="ABS6" s="85">
        <f>VLOOKUP(ABR6,Information!$A$2:$H$1000,2,FALSE)</f>
        <v>0</v>
      </c>
      <c r="ABT6" s="67">
        <f>VLOOKUP(ABR6,Information!$A$2:$H$1000,3,FALSE)</f>
        <v>0</v>
      </c>
      <c r="ABU6" s="67">
        <f>VLOOKUP(ABR6,Information!$A$2:$H$1000,4,FALSE)</f>
        <v>0</v>
      </c>
      <c r="ABV6" s="67" t="str">
        <f>VLOOKUP(ABR6,Information!$A$2:$H$1000,8,FALSE)</f>
        <v>Coral.rubble</v>
      </c>
      <c r="ABW6" s="67" t="str">
        <f>VLOOKUP(ABR6,Information!$A$2:$I$1000,9,FALSE)</f>
        <v>Bare substrate</v>
      </c>
      <c r="ABZ6" s="84" t="s">
        <v>309</v>
      </c>
      <c r="ACA6" s="85">
        <f>VLOOKUP(ABZ6,Information!$A$2:$H$1000,2,FALSE)</f>
        <v>0</v>
      </c>
      <c r="ACB6" s="67">
        <f>VLOOKUP(ABZ6,Information!$A$2:$H$1000,3,FALSE)</f>
        <v>0</v>
      </c>
      <c r="ACC6" s="67">
        <f>VLOOKUP(ABZ6,Information!$A$2:$H$1000,4,FALSE)</f>
        <v>0</v>
      </c>
      <c r="ACD6" s="67" t="str">
        <f>VLOOKUP(ABZ6,Information!$A$2:$H$1000,8,FALSE)</f>
        <v>Coral.rubble</v>
      </c>
      <c r="ACE6" s="67" t="str">
        <f>VLOOKUP(ABZ6,Information!$A$2:$I$1000,9,FALSE)</f>
        <v>Bare substrate</v>
      </c>
      <c r="ACH6" s="92" t="s">
        <v>117</v>
      </c>
      <c r="ACI6" s="85" t="str">
        <f>VLOOKUP(ACH6,Information!$A$2:$H$1000,2,FALSE)</f>
        <v>unknown</v>
      </c>
      <c r="ACJ6" s="67" t="str">
        <f>VLOOKUP(ACH6,Information!$A$2:$H$1000,3,FALSE)</f>
        <v>Astreopora</v>
      </c>
      <c r="ACK6" s="67" t="str">
        <f>VLOOKUP(ACH6,Information!$A$2:$H$1000,4,FALSE)</f>
        <v>ACROPORIDAE</v>
      </c>
      <c r="ACL6" s="67" t="str">
        <f>VLOOKUP(ACH6,Information!$A$2:$H$1000,8,FALSE)</f>
        <v>Hard.coral</v>
      </c>
      <c r="ACM6" s="67" t="str">
        <f>VLOOKUP(ACH6,Information!$A$2:$I$1000,9,FALSE)</f>
        <v>Cnidaria</v>
      </c>
      <c r="ACN6" s="41" t="s">
        <v>80</v>
      </c>
      <c r="ACP6" s="84" t="s">
        <v>309</v>
      </c>
      <c r="ACQ6" s="85">
        <f>VLOOKUP(ACP6,Information!$A$2:$H$1000,2,FALSE)</f>
        <v>0</v>
      </c>
      <c r="ACR6" s="67">
        <f>VLOOKUP(ACP6,Information!$A$2:$H$1000,3,FALSE)</f>
        <v>0</v>
      </c>
      <c r="ACS6" s="67">
        <f>VLOOKUP(ACP6,Information!$A$2:$H$1000,4,FALSE)</f>
        <v>0</v>
      </c>
      <c r="ACT6" s="67" t="str">
        <f>VLOOKUP(ACP6,Information!$A$2:$H$1000,8,FALSE)</f>
        <v>Coral.rubble</v>
      </c>
      <c r="ACU6" s="67" t="str">
        <f>VLOOKUP(ACP6,Information!$A$2:$I$1000,9,FALSE)</f>
        <v>Bare substrate</v>
      </c>
      <c r="ACX6" s="84" t="s">
        <v>374</v>
      </c>
      <c r="ACY6" s="85" t="str">
        <f>VLOOKUP(ACX6,Information!$A$2:$H$1000,2,FALSE)</f>
        <v>unknown</v>
      </c>
      <c r="ACZ6" s="67" t="str">
        <f>VLOOKUP(ACX6,Information!$A$2:$H$1000,3,FALSE)</f>
        <v>unknown</v>
      </c>
      <c r="ADA6" s="67" t="str">
        <f>VLOOKUP(ACX6,Information!$A$2:$H$1000,4,FALSE)</f>
        <v>XENIIDAE</v>
      </c>
      <c r="ADB6" s="67" t="str">
        <f>VLOOKUP(ACX6,Information!$A$2:$H$1000,8,FALSE)</f>
        <v>Soft.coral</v>
      </c>
      <c r="ADC6" s="67" t="str">
        <f>VLOOKUP(ACX6,Information!$A$2:$I$1000,9,FALSE)</f>
        <v>Cnidaria</v>
      </c>
      <c r="ADF6" s="93" t="s">
        <v>304</v>
      </c>
      <c r="ADG6" s="85" t="str">
        <f>VLOOKUP(ADF6,Information!$A$2:$H$1000,2,FALSE)</f>
        <v>Porites rus</v>
      </c>
      <c r="ADH6" s="67" t="str">
        <f>VLOOKUP(ADF6,Information!$A$2:$H$1000,3,FALSE)</f>
        <v>Porites</v>
      </c>
      <c r="ADI6" s="67" t="str">
        <f>VLOOKUP(ADF6,Information!$A$2:$H$1000,4,FALSE)</f>
        <v>PORITIDAE</v>
      </c>
      <c r="ADJ6" s="67" t="str">
        <f>VLOOKUP(ADF6,Information!$A$2:$H$1000,8,FALSE)</f>
        <v>Hard.coral</v>
      </c>
      <c r="ADK6" s="67" t="str">
        <f>VLOOKUP(ADF6,Information!$A$2:$I$1000,9,FALSE)</f>
        <v>Cnidaria</v>
      </c>
      <c r="ADL6" s="41" t="s">
        <v>1836</v>
      </c>
      <c r="ADN6" s="93" t="s">
        <v>311</v>
      </c>
      <c r="ADO6" s="85" t="str">
        <f>VLOOKUP(ADN6,Information!$A$2:$H$1000,2,FALSE)</f>
        <v>unknown</v>
      </c>
      <c r="ADP6" s="67" t="str">
        <f>VLOOKUP(ADN6,Information!$A$2:$H$1000,3,FALSE)</f>
        <v>unknown</v>
      </c>
      <c r="ADQ6" s="67" t="str">
        <f>VLOOKUP(ADN6,Information!$A$2:$H$1000,4,FALSE)</f>
        <v>unknown</v>
      </c>
      <c r="ADR6" s="67" t="str">
        <f>VLOOKUP(ADN6,Information!$A$2:$H$1000,8,FALSE)</f>
        <v>Red.algae</v>
      </c>
      <c r="ADS6" s="67" t="str">
        <f>VLOOKUP(ADN6,Information!$A$2:$I$1000,9,FALSE)</f>
        <v>Macroalgae</v>
      </c>
    </row>
    <row r="7" spans="1:801" ht="15.75" customHeight="1">
      <c r="A7" s="83">
        <v>2</v>
      </c>
      <c r="B7" s="84"/>
      <c r="C7" s="41" t="e">
        <f>VLOOKUP(B7,Information!$A$2:$H$1000,2,FALSE)</f>
        <v>#N/A</v>
      </c>
      <c r="D7" t="e">
        <f>VLOOKUP(B7,Information!$A$2:$H$1000,3,FALSE)</f>
        <v>#N/A</v>
      </c>
      <c r="E7" t="e">
        <f>VLOOKUP(B7,Information!$A$2:$H$1000,4,FALSE)</f>
        <v>#N/A</v>
      </c>
      <c r="F7" t="e">
        <f>VLOOKUP(B7,Information!$A$2:$H$1000,8,FALSE)</f>
        <v>#N/A</v>
      </c>
      <c r="G7" t="e">
        <f>VLOOKUP(B7,Information!$A$2:$I$1000,9,FALSE)</f>
        <v>#N/A</v>
      </c>
      <c r="J7" s="84"/>
      <c r="K7" s="41" t="e">
        <f>VLOOKUP(J7,Information!$A$2:$H$1000,2,FALSE)</f>
        <v>#N/A</v>
      </c>
      <c r="L7" t="e">
        <f>VLOOKUP(J7,Information!$A$2:$H$1000,3,FALSE)</f>
        <v>#N/A</v>
      </c>
      <c r="M7" t="e">
        <f>VLOOKUP(J7,Information!$A$2:$H$1000,4,FALSE)</f>
        <v>#N/A</v>
      </c>
      <c r="N7" t="e">
        <f>VLOOKUP(J7,Information!$A$2:$H$1000,8,FALSE)</f>
        <v>#N/A</v>
      </c>
      <c r="O7" t="e">
        <f>VLOOKUP(J7,Information!$A$2:$I$1000,9,FALSE)</f>
        <v>#N/A</v>
      </c>
      <c r="R7" s="84"/>
      <c r="S7" s="41" t="e">
        <f>VLOOKUP(R7,Information!$A$2:$H$1000,2,FALSE)</f>
        <v>#N/A</v>
      </c>
      <c r="T7" t="e">
        <f>VLOOKUP(R7,Information!$A$2:$H$1000,3,FALSE)</f>
        <v>#N/A</v>
      </c>
      <c r="U7" t="e">
        <f>VLOOKUP(R7,Information!$A$2:$H$1000,4,FALSE)</f>
        <v>#N/A</v>
      </c>
      <c r="V7" t="e">
        <f>VLOOKUP(R7,Information!$A$2:$H$1000,8,FALSE)</f>
        <v>#N/A</v>
      </c>
      <c r="W7" t="e">
        <f>VLOOKUP(R7,Information!$A$2:$I$1000,9,FALSE)</f>
        <v>#N/A</v>
      </c>
      <c r="Z7" s="84" t="s">
        <v>322</v>
      </c>
      <c r="AA7" s="85">
        <f>VLOOKUP(Z7,Information!$A$2:$H$1000,2,FALSE)</f>
        <v>0</v>
      </c>
      <c r="AB7" s="67">
        <f>VLOOKUP(Z7,Information!$A$2:$H$1000,3,FALSE)</f>
        <v>0</v>
      </c>
      <c r="AC7" s="67">
        <f>VLOOKUP(Z7,Information!$A$2:$H$1000,4,FALSE)</f>
        <v>0</v>
      </c>
      <c r="AD7" s="67" t="str">
        <f>VLOOKUP(Z7,Information!$A$2:$H$1000,8,FALSE)</f>
        <v>Sand</v>
      </c>
      <c r="AE7" s="67" t="str">
        <f>VLOOKUP(Z7,Information!$A$2:$I$1000,9,FALSE)</f>
        <v>Bare substrate</v>
      </c>
      <c r="AH7" s="84" t="s">
        <v>322</v>
      </c>
      <c r="AI7" s="85">
        <f>VLOOKUP(AH7,Information!$A$2:$H$1000,2,FALSE)</f>
        <v>0</v>
      </c>
      <c r="AJ7" s="67">
        <f>VLOOKUP(AH7,Information!$A$2:$H$1000,3,FALSE)</f>
        <v>0</v>
      </c>
      <c r="AK7" s="67">
        <f>VLOOKUP(AH7,Information!$A$2:$H$1000,4,FALSE)</f>
        <v>0</v>
      </c>
      <c r="AL7" s="67" t="str">
        <f>VLOOKUP(AH7,Information!$A$2:$H$1000,8,FALSE)</f>
        <v>Sand</v>
      </c>
      <c r="AM7" s="67" t="str">
        <f>VLOOKUP(AH7,Information!$A$2:$I$1000,9,FALSE)</f>
        <v>Bare substrate</v>
      </c>
      <c r="AP7" s="84" t="s">
        <v>330</v>
      </c>
      <c r="AQ7" s="85" t="str">
        <f>VLOOKUP(AP7,Information!$A$2:$H$1000,2,FALSE)</f>
        <v>unknown</v>
      </c>
      <c r="AR7" s="67" t="str">
        <f>VLOOKUP(AP7,Information!$A$2:$H$1000,3,FALSE)</f>
        <v>unknown</v>
      </c>
      <c r="AS7" s="67" t="str">
        <f>VLOOKUP(AP7,Information!$A$2:$H$1000,4,FALSE)</f>
        <v>unknown</v>
      </c>
      <c r="AT7" s="67" t="str">
        <f>VLOOKUP(AP7,Information!$A$2:$H$1000,8,FALSE)</f>
        <v>Soft.coral</v>
      </c>
      <c r="AU7" s="67" t="str">
        <f>VLOOKUP(AP7,Information!$A$2:$I$1000,9,FALSE)</f>
        <v>Cnidaria</v>
      </c>
      <c r="AX7" s="84" t="s">
        <v>230</v>
      </c>
      <c r="AY7" s="85" t="str">
        <f>VLOOKUP(AX7,Information!$A$2:$H$1000,2,FALSE)</f>
        <v>unknown</v>
      </c>
      <c r="AZ7" s="67" t="str">
        <f>VLOOKUP(AX7,Information!$A$2:$H$1000,3,FALSE)</f>
        <v>unknown</v>
      </c>
      <c r="BA7" s="67" t="str">
        <f>VLOOKUP(AX7,Information!$A$2:$H$1000,4,FALSE)</f>
        <v>unknown</v>
      </c>
      <c r="BB7" s="67" t="str">
        <f>VLOOKUP(AX7,Information!$A$2:$H$1000,8,FALSE)</f>
        <v>Hard.coral</v>
      </c>
      <c r="BC7" s="67" t="str">
        <f>VLOOKUP(AX7,Information!$A$2:$I$1000,9,FALSE)</f>
        <v>Cnidaria</v>
      </c>
      <c r="BD7" s="41" t="s">
        <v>80</v>
      </c>
      <c r="BF7" s="84" t="s">
        <v>309</v>
      </c>
      <c r="BG7" s="85">
        <f>VLOOKUP(BF7,Information!$A$2:$H$1000,2,FALSE)</f>
        <v>0</v>
      </c>
      <c r="BH7" s="67">
        <f>VLOOKUP(BF7,Information!$A$2:$H$1000,3,FALSE)</f>
        <v>0</v>
      </c>
      <c r="BI7" s="67">
        <f>VLOOKUP(BF7,Information!$A$2:$H$1000,4,FALSE)</f>
        <v>0</v>
      </c>
      <c r="BJ7" s="67" t="str">
        <f>VLOOKUP(BF7,Information!$A$2:$H$1000,8,FALSE)</f>
        <v>Coral.rubble</v>
      </c>
      <c r="BK7" s="67" t="str">
        <f>VLOOKUP(BF7,Information!$A$2:$I$1000,9,FALSE)</f>
        <v>Bare substrate</v>
      </c>
      <c r="BN7" s="84" t="s">
        <v>230</v>
      </c>
      <c r="BO7" s="85" t="str">
        <f>VLOOKUP(BN7,Information!$A$2:$H$1000,2,FALSE)</f>
        <v>unknown</v>
      </c>
      <c r="BP7" s="67" t="str">
        <f>VLOOKUP(BN7,Information!$A$2:$H$1000,3,FALSE)</f>
        <v>unknown</v>
      </c>
      <c r="BQ7" s="67" t="str">
        <f>VLOOKUP(BN7,Information!$A$2:$H$1000,4,FALSE)</f>
        <v>unknown</v>
      </c>
      <c r="BR7" s="67" t="str">
        <f>VLOOKUP(BN7,Information!$A$2:$H$1000,8,FALSE)</f>
        <v>Hard.coral</v>
      </c>
      <c r="BS7" s="67" t="str">
        <f>VLOOKUP(BN7,Information!$A$2:$I$1000,9,FALSE)</f>
        <v>Cnidaria</v>
      </c>
      <c r="BT7" s="41" t="s">
        <v>80</v>
      </c>
      <c r="BV7" s="84" t="s">
        <v>309</v>
      </c>
      <c r="BW7" s="85">
        <f>VLOOKUP(BV7,Information!$A$2:$H$1000,2,FALSE)</f>
        <v>0</v>
      </c>
      <c r="BX7" s="67">
        <f>VLOOKUP(BV7,Information!$A$2:$H$1000,3,FALSE)</f>
        <v>0</v>
      </c>
      <c r="BY7" s="67">
        <f>VLOOKUP(BV7,Information!$A$2:$H$1000,4,FALSE)</f>
        <v>0</v>
      </c>
      <c r="BZ7" s="67" t="str">
        <f>VLOOKUP(BV7,Information!$A$2:$H$1000,8,FALSE)</f>
        <v>Coral.rubble</v>
      </c>
      <c r="CA7" s="67" t="str">
        <f>VLOOKUP(BV7,Information!$A$2:$I$1000,9,FALSE)</f>
        <v>Bare substrate</v>
      </c>
      <c r="CD7" s="84" t="s">
        <v>320</v>
      </c>
      <c r="CE7" s="85">
        <f>VLOOKUP(CD7,Information!$A$2:$H$1000,2,FALSE)</f>
        <v>0</v>
      </c>
      <c r="CF7" s="67">
        <f>VLOOKUP(CD7,Information!$A$2:$H$1000,3,FALSE)</f>
        <v>0</v>
      </c>
      <c r="CG7" s="67">
        <f>VLOOKUP(CD7,Information!$A$2:$H$1000,4,FALSE)</f>
        <v>0</v>
      </c>
      <c r="CH7" s="67" t="str">
        <f>VLOOKUP(CD7,Information!$A$2:$H$1000,8,FALSE)</f>
        <v>Bare.rock</v>
      </c>
      <c r="CI7" s="67" t="str">
        <f>VLOOKUP(CD7,Information!$A$2:$I$1000,9,FALSE)</f>
        <v>Bare substrate</v>
      </c>
      <c r="CL7" s="84" t="s">
        <v>309</v>
      </c>
      <c r="CM7" s="85">
        <f>VLOOKUP(CL7,Information!$A$2:$H$1000,2,FALSE)</f>
        <v>0</v>
      </c>
      <c r="CN7" s="67">
        <f>VLOOKUP(CL7,Information!$A$2:$H$1000,3,FALSE)</f>
        <v>0</v>
      </c>
      <c r="CO7" s="67">
        <f>VLOOKUP(CL7,Information!$A$2:$H$1000,4,FALSE)</f>
        <v>0</v>
      </c>
      <c r="CP7" s="67" t="str">
        <f>VLOOKUP(CL7,Information!$A$2:$H$1000,8,FALSE)</f>
        <v>Coral.rubble</v>
      </c>
      <c r="CQ7" s="67" t="str">
        <f>VLOOKUP(CL7,Information!$A$2:$I$1000,9,FALSE)</f>
        <v>Bare substrate</v>
      </c>
      <c r="CT7" s="84" t="s">
        <v>322</v>
      </c>
      <c r="CU7" s="85">
        <f>VLOOKUP(CT7,Information!$A$2:$H$1000,2,FALSE)</f>
        <v>0</v>
      </c>
      <c r="CV7" s="67">
        <f>VLOOKUP(CT7,Information!$A$2:$H$1000,3,FALSE)</f>
        <v>0</v>
      </c>
      <c r="CW7" s="67">
        <f>VLOOKUP(CT7,Information!$A$2:$H$1000,4,FALSE)</f>
        <v>0</v>
      </c>
      <c r="CX7" s="67" t="str">
        <f>VLOOKUP(CT7,Information!$A$2:$H$1000,8,FALSE)</f>
        <v>Sand</v>
      </c>
      <c r="CY7" s="67" t="str">
        <f>VLOOKUP(CT7,Information!$A$2:$I$1000,9,FALSE)</f>
        <v>Bare substrate</v>
      </c>
      <c r="DB7" s="84" t="s">
        <v>126</v>
      </c>
      <c r="DC7" s="85" t="str">
        <f>VLOOKUP(DB7,Information!$A$2:$H$1000,2,FALSE)</f>
        <v>unknown</v>
      </c>
      <c r="DD7" s="67" t="str">
        <f>VLOOKUP(DB7,Information!$A$2:$H$1000,3,FALSE)</f>
        <v>unknown</v>
      </c>
      <c r="DE7" s="67" t="str">
        <f>VLOOKUP(DB7,Information!$A$2:$H$1000,4,FALSE)</f>
        <v>unknown</v>
      </c>
      <c r="DF7" s="67" t="str">
        <f>VLOOKUP(DB7,Information!$A$2:$H$1000,8,FALSE)</f>
        <v>Brown.algae</v>
      </c>
      <c r="DG7" s="67" t="str">
        <f>VLOOKUP(DB7,Information!$A$2:$I$1000,9,FALSE)</f>
        <v>Macroalgae</v>
      </c>
      <c r="DJ7" s="84" t="s">
        <v>320</v>
      </c>
      <c r="DK7" s="85">
        <f>VLOOKUP(DJ7,Information!$A$2:$H$1000,2,FALSE)</f>
        <v>0</v>
      </c>
      <c r="DL7" s="67">
        <f>VLOOKUP(DJ7,Information!$A$2:$H$1000,3,FALSE)</f>
        <v>0</v>
      </c>
      <c r="DM7" s="67">
        <f>VLOOKUP(DJ7,Information!$A$2:$H$1000,4,FALSE)</f>
        <v>0</v>
      </c>
      <c r="DN7" s="67" t="str">
        <f>VLOOKUP(DJ7,Information!$A$2:$H$1000,8,FALSE)</f>
        <v>Bare.rock</v>
      </c>
      <c r="DO7" s="67" t="str">
        <f>VLOOKUP(DJ7,Information!$A$2:$I$1000,9,FALSE)</f>
        <v>Bare substrate</v>
      </c>
      <c r="DR7" s="84" t="s">
        <v>330</v>
      </c>
      <c r="DS7" s="85" t="str">
        <f>VLOOKUP(DR7,Information!$A$2:$H$1000,2,FALSE)</f>
        <v>unknown</v>
      </c>
      <c r="DT7" s="67" t="str">
        <f>VLOOKUP(DR7,Information!$A$2:$H$1000,3,FALSE)</f>
        <v>unknown</v>
      </c>
      <c r="DU7" s="67" t="str">
        <f>VLOOKUP(DR7,Information!$A$2:$H$1000,4,FALSE)</f>
        <v>unknown</v>
      </c>
      <c r="DV7" s="67" t="str">
        <f>VLOOKUP(DR7,Information!$A$2:$H$1000,8,FALSE)</f>
        <v>Soft.coral</v>
      </c>
      <c r="DW7" s="67" t="str">
        <f>VLOOKUP(DR7,Information!$A$2:$I$1000,9,FALSE)</f>
        <v>Cnidaria</v>
      </c>
      <c r="DZ7" s="84" t="s">
        <v>230</v>
      </c>
      <c r="EA7" s="85" t="str">
        <f>VLOOKUP(DZ7,Information!$A$2:$H$1000,2,FALSE)</f>
        <v>unknown</v>
      </c>
      <c r="EB7" s="67" t="str">
        <f>VLOOKUP(DZ7,Information!$A$2:$H$1000,3,FALSE)</f>
        <v>unknown</v>
      </c>
      <c r="EC7" s="67" t="str">
        <f>VLOOKUP(DZ7,Information!$A$2:$H$1000,4,FALSE)</f>
        <v>unknown</v>
      </c>
      <c r="ED7" s="67" t="str">
        <f>VLOOKUP(DZ7,Information!$A$2:$H$1000,8,FALSE)</f>
        <v>Hard.coral</v>
      </c>
      <c r="EE7" s="67" t="str">
        <f>VLOOKUP(DZ7,Information!$A$2:$I$1000,9,FALSE)</f>
        <v>Cnidaria</v>
      </c>
      <c r="EF7" s="41" t="s">
        <v>80</v>
      </c>
      <c r="EH7" s="84" t="s">
        <v>322</v>
      </c>
      <c r="EI7" s="85">
        <f>VLOOKUP(EH7,Information!$A$2:$H$1000,2,FALSE)</f>
        <v>0</v>
      </c>
      <c r="EJ7" s="67">
        <f>VLOOKUP(EH7,Information!$A$2:$H$1000,3,FALSE)</f>
        <v>0</v>
      </c>
      <c r="EK7" s="67">
        <f>VLOOKUP(EH7,Information!$A$2:$H$1000,4,FALSE)</f>
        <v>0</v>
      </c>
      <c r="EL7" s="67" t="str">
        <f>VLOOKUP(EH7,Information!$A$2:$H$1000,8,FALSE)</f>
        <v>Sand</v>
      </c>
      <c r="EM7" s="67" t="str">
        <f>VLOOKUP(EH7,Information!$A$2:$I$1000,9,FALSE)</f>
        <v>Bare substrate</v>
      </c>
      <c r="EP7" s="84" t="s">
        <v>126</v>
      </c>
      <c r="EQ7" s="85" t="str">
        <f>VLOOKUP(EP7,Information!$A$2:$H$1000,2,FALSE)</f>
        <v>unknown</v>
      </c>
      <c r="ER7" s="67" t="str">
        <f>VLOOKUP(EP7,Information!$A$2:$H$1000,3,FALSE)</f>
        <v>unknown</v>
      </c>
      <c r="ES7" s="67" t="str">
        <f>VLOOKUP(EP7,Information!$A$2:$H$1000,4,FALSE)</f>
        <v>unknown</v>
      </c>
      <c r="ET7" s="67" t="str">
        <f>VLOOKUP(EP7,Information!$A$2:$H$1000,8,FALSE)</f>
        <v>Brown.algae</v>
      </c>
      <c r="EU7" s="67" t="str">
        <f>VLOOKUP(EP7,Information!$A$2:$I$1000,9,FALSE)</f>
        <v>Macroalgae</v>
      </c>
      <c r="EX7" s="84" t="s">
        <v>230</v>
      </c>
      <c r="EY7" s="85" t="str">
        <f>VLOOKUP(EX7,Information!$A$2:$H$1000,2,FALSE)</f>
        <v>unknown</v>
      </c>
      <c r="EZ7" s="67" t="str">
        <f>VLOOKUP(EX7,Information!$A$2:$H$1000,3,FALSE)</f>
        <v>unknown</v>
      </c>
      <c r="FA7" s="67" t="str">
        <f>VLOOKUP(EX7,Information!$A$2:$H$1000,4,FALSE)</f>
        <v>unknown</v>
      </c>
      <c r="FB7" s="67" t="str">
        <f>VLOOKUP(EX7,Information!$A$2:$H$1000,8,FALSE)</f>
        <v>Hard.coral</v>
      </c>
      <c r="FC7" s="67" t="str">
        <f>VLOOKUP(EX7,Information!$A$2:$I$1000,9,FALSE)</f>
        <v>Cnidaria</v>
      </c>
      <c r="FD7" s="41" t="s">
        <v>80</v>
      </c>
      <c r="FF7" s="84" t="s">
        <v>330</v>
      </c>
      <c r="FG7" s="85" t="str">
        <f>VLOOKUP(FF7,Information!$A$2:$H$1000,2,FALSE)</f>
        <v>unknown</v>
      </c>
      <c r="FH7" s="67" t="str">
        <f>VLOOKUP(FF7,Information!$A$2:$H$1000,3,FALSE)</f>
        <v>unknown</v>
      </c>
      <c r="FI7" s="67" t="str">
        <f>VLOOKUP(FF7,Information!$A$2:$H$1000,4,FALSE)</f>
        <v>unknown</v>
      </c>
      <c r="FJ7" s="67" t="str">
        <f>VLOOKUP(FF7,Information!$A$2:$H$1000,8,FALSE)</f>
        <v>Soft.coral</v>
      </c>
      <c r="FK7" s="67" t="str">
        <f>VLOOKUP(FF7,Information!$A$2:$I$1000,9,FALSE)</f>
        <v>Cnidaria</v>
      </c>
      <c r="FN7" s="84" t="s">
        <v>309</v>
      </c>
      <c r="FO7" s="85">
        <f>VLOOKUP(FN7,Information!$A$2:$H$1000,2,FALSE)</f>
        <v>0</v>
      </c>
      <c r="FP7" s="67">
        <f>VLOOKUP(FN7,Information!$A$2:$H$1000,3,FALSE)</f>
        <v>0</v>
      </c>
      <c r="FQ7" s="67">
        <f>VLOOKUP(FN7,Information!$A$2:$H$1000,4,FALSE)</f>
        <v>0</v>
      </c>
      <c r="FR7" s="67" t="str">
        <f>VLOOKUP(FN7,Information!$A$2:$H$1000,8,FALSE)</f>
        <v>Coral.rubble</v>
      </c>
      <c r="FS7" s="67" t="str">
        <f>VLOOKUP(FN7,Information!$A$2:$I$1000,9,FALSE)</f>
        <v>Bare substrate</v>
      </c>
      <c r="FV7" s="84" t="s">
        <v>322</v>
      </c>
      <c r="FW7" s="85">
        <f>VLOOKUP(FV7,Information!$A$2:$H$1000,2,FALSE)</f>
        <v>0</v>
      </c>
      <c r="FX7" s="67">
        <f>VLOOKUP(FV7,Information!$A$2:$H$1000,3,FALSE)</f>
        <v>0</v>
      </c>
      <c r="FY7" s="67">
        <f>VLOOKUP(FV7,Information!$A$2:$H$1000,4,FALSE)</f>
        <v>0</v>
      </c>
      <c r="FZ7" s="67" t="str">
        <f>VLOOKUP(FV7,Information!$A$2:$H$1000,8,FALSE)</f>
        <v>Sand</v>
      </c>
      <c r="GA7" s="67" t="str">
        <f>VLOOKUP(FV7,Information!$A$2:$I$1000,9,FALSE)</f>
        <v>Bare substrate</v>
      </c>
      <c r="GD7" s="84" t="s">
        <v>320</v>
      </c>
      <c r="GE7" s="85">
        <f>VLOOKUP(GD7,Information!$A$2:$H$1000,2,FALSE)</f>
        <v>0</v>
      </c>
      <c r="GF7" s="67">
        <f>VLOOKUP(GD7,Information!$A$2:$H$1000,3,FALSE)</f>
        <v>0</v>
      </c>
      <c r="GG7" s="67">
        <f>VLOOKUP(GD7,Information!$A$2:$H$1000,4,FALSE)</f>
        <v>0</v>
      </c>
      <c r="GH7" s="67" t="str">
        <f>VLOOKUP(GD7,Information!$A$2:$H$1000,8,FALSE)</f>
        <v>Bare.rock</v>
      </c>
      <c r="GI7" s="67" t="str">
        <f>VLOOKUP(GD7,Information!$A$2:$I$1000,9,FALSE)</f>
        <v>Bare substrate</v>
      </c>
      <c r="GL7" s="84" t="s">
        <v>309</v>
      </c>
      <c r="GM7" s="85">
        <f>VLOOKUP(GL7,Information!$A$2:$H$1000,2,FALSE)</f>
        <v>0</v>
      </c>
      <c r="GN7" s="67">
        <f>VLOOKUP(GL7,Information!$A$2:$H$1000,3,FALSE)</f>
        <v>0</v>
      </c>
      <c r="GO7" s="67">
        <f>VLOOKUP(GL7,Information!$A$2:$H$1000,4,FALSE)</f>
        <v>0</v>
      </c>
      <c r="GP7" s="67" t="str">
        <f>VLOOKUP(GL7,Information!$A$2:$H$1000,8,FALSE)</f>
        <v>Coral.rubble</v>
      </c>
      <c r="GQ7" s="67" t="str">
        <f>VLOOKUP(GL7,Information!$A$2:$I$1000,9,FALSE)</f>
        <v>Bare substrate</v>
      </c>
      <c r="GT7" s="84" t="s">
        <v>230</v>
      </c>
      <c r="GU7" s="85" t="str">
        <f>VLOOKUP(GT7,Information!$A$2:$H$1000,2,FALSE)</f>
        <v>unknown</v>
      </c>
      <c r="GV7" s="67" t="str">
        <f>VLOOKUP(GT7,Information!$A$2:$H$1000,3,FALSE)</f>
        <v>unknown</v>
      </c>
      <c r="GW7" s="67" t="str">
        <f>VLOOKUP(GT7,Information!$A$2:$H$1000,4,FALSE)</f>
        <v>unknown</v>
      </c>
      <c r="GX7" s="67" t="str">
        <f>VLOOKUP(GT7,Information!$A$2:$H$1000,8,FALSE)</f>
        <v>Hard.coral</v>
      </c>
      <c r="GY7" s="67" t="str">
        <f>VLOOKUP(GT7,Information!$A$2:$I$1000,9,FALSE)</f>
        <v>Cnidaria</v>
      </c>
      <c r="GZ7" s="41" t="s">
        <v>80</v>
      </c>
      <c r="HB7" s="84" t="s">
        <v>330</v>
      </c>
      <c r="HC7" s="85" t="str">
        <f>VLOOKUP(HB7,Information!$A$2:$H$1000,2,FALSE)</f>
        <v>unknown</v>
      </c>
      <c r="HD7" s="67" t="str">
        <f>VLOOKUP(HB7,Information!$A$2:$H$1000,3,FALSE)</f>
        <v>unknown</v>
      </c>
      <c r="HE7" s="67" t="str">
        <f>VLOOKUP(HB7,Information!$A$2:$H$1000,4,FALSE)</f>
        <v>unknown</v>
      </c>
      <c r="HF7" s="67" t="str">
        <f>VLOOKUP(HB7,Information!$A$2:$H$1000,8,FALSE)</f>
        <v>Soft.coral</v>
      </c>
      <c r="HG7" s="67" t="str">
        <f>VLOOKUP(HB7,Information!$A$2:$I$1000,9,FALSE)</f>
        <v>Cnidaria</v>
      </c>
      <c r="HJ7" s="84" t="s">
        <v>322</v>
      </c>
      <c r="HK7" s="85">
        <f>VLOOKUP(HJ7,Information!$A$2:$H$1000,2,FALSE)</f>
        <v>0</v>
      </c>
      <c r="HL7" s="67">
        <f>VLOOKUP(HJ7,Information!$A$2:$H$1000,3,FALSE)</f>
        <v>0</v>
      </c>
      <c r="HM7" s="67">
        <f>VLOOKUP(HJ7,Information!$A$2:$H$1000,4,FALSE)</f>
        <v>0</v>
      </c>
      <c r="HN7" s="67" t="str">
        <f>VLOOKUP(HJ7,Information!$A$2:$H$1000,8,FALSE)</f>
        <v>Sand</v>
      </c>
      <c r="HO7" s="67" t="str">
        <f>VLOOKUP(HJ7,Information!$A$2:$I$1000,9,FALSE)</f>
        <v>Bare substrate</v>
      </c>
      <c r="HR7" s="84" t="s">
        <v>230</v>
      </c>
      <c r="HS7" s="85" t="str">
        <f>VLOOKUP(HR7,Information!$A$2:$H$1000,2,FALSE)</f>
        <v>unknown</v>
      </c>
      <c r="HT7" s="67" t="str">
        <f>VLOOKUP(HR7,Information!$A$2:$H$1000,3,FALSE)</f>
        <v>unknown</v>
      </c>
      <c r="HU7" s="67" t="str">
        <f>VLOOKUP(HR7,Information!$A$2:$H$1000,4,FALSE)</f>
        <v>unknown</v>
      </c>
      <c r="HV7" s="67" t="str">
        <f>VLOOKUP(HR7,Information!$A$2:$H$1000,8,FALSE)</f>
        <v>Hard.coral</v>
      </c>
      <c r="HW7" s="67" t="str">
        <f>VLOOKUP(HR7,Information!$A$2:$I$1000,9,FALSE)</f>
        <v>Cnidaria</v>
      </c>
      <c r="HX7" s="41" t="s">
        <v>80</v>
      </c>
      <c r="HZ7" s="84" t="s">
        <v>230</v>
      </c>
      <c r="IA7" s="85" t="str">
        <f>VLOOKUP(HZ7,Information!$A$2:$H$1000,2,FALSE)</f>
        <v>unknown</v>
      </c>
      <c r="IB7" s="67" t="str">
        <f>VLOOKUP(HZ7,Information!$A$2:$H$1000,3,FALSE)</f>
        <v>unknown</v>
      </c>
      <c r="IC7" s="67" t="str">
        <f>VLOOKUP(HZ7,Information!$A$2:$H$1000,4,FALSE)</f>
        <v>unknown</v>
      </c>
      <c r="ID7" s="67" t="str">
        <f>VLOOKUP(HZ7,Information!$A$2:$H$1000,8,FALSE)</f>
        <v>Hard.coral</v>
      </c>
      <c r="IE7" s="67" t="str">
        <f>VLOOKUP(HZ7,Information!$A$2:$I$1000,9,FALSE)</f>
        <v>Cnidaria</v>
      </c>
      <c r="IF7" s="41" t="s">
        <v>80</v>
      </c>
      <c r="IH7" s="84" t="s">
        <v>230</v>
      </c>
      <c r="II7" s="85" t="str">
        <f>VLOOKUP(IH7,Information!$A$2:$H$1000,2,FALSE)</f>
        <v>unknown</v>
      </c>
      <c r="IJ7" s="67" t="str">
        <f>VLOOKUP(IH7,Information!$A$2:$H$1000,3,FALSE)</f>
        <v>unknown</v>
      </c>
      <c r="IK7" s="67" t="str">
        <f>VLOOKUP(IH7,Information!$A$2:$H$1000,4,FALSE)</f>
        <v>unknown</v>
      </c>
      <c r="IL7" s="67" t="str">
        <f>VLOOKUP(IH7,Information!$A$2:$H$1000,8,FALSE)</f>
        <v>Hard.coral</v>
      </c>
      <c r="IM7" s="67" t="str">
        <f>VLOOKUP(IH7,Information!$A$2:$I$1000,9,FALSE)</f>
        <v>Cnidaria</v>
      </c>
      <c r="IN7" s="41" t="s">
        <v>80</v>
      </c>
      <c r="IP7" s="84" t="s">
        <v>309</v>
      </c>
      <c r="IQ7" s="85">
        <f>VLOOKUP(IP7,Information!$A$2:$H$1000,2,FALSE)</f>
        <v>0</v>
      </c>
      <c r="IR7" s="67">
        <f>VLOOKUP(IP7,Information!$A$2:$H$1000,3,FALSE)</f>
        <v>0</v>
      </c>
      <c r="IS7" s="67">
        <f>VLOOKUP(IP7,Information!$A$2:$H$1000,4,FALSE)</f>
        <v>0</v>
      </c>
      <c r="IT7" s="67" t="str">
        <f>VLOOKUP(IP7,Information!$A$2:$H$1000,8,FALSE)</f>
        <v>Coral.rubble</v>
      </c>
      <c r="IU7" s="67" t="str">
        <f>VLOOKUP(IP7,Information!$A$2:$I$1000,9,FALSE)</f>
        <v>Bare substrate</v>
      </c>
      <c r="IX7" s="84" t="s">
        <v>230</v>
      </c>
      <c r="IY7" s="85" t="str">
        <f>VLOOKUP(IX7,Information!$A$2:$H$1000,2,FALSE)</f>
        <v>unknown</v>
      </c>
      <c r="IZ7" s="67" t="str">
        <f>VLOOKUP(IX7,Information!$A$2:$H$1000,3,FALSE)</f>
        <v>unknown</v>
      </c>
      <c r="JA7" s="67" t="str">
        <f>VLOOKUP(IX7,Information!$A$2:$H$1000,4,FALSE)</f>
        <v>unknown</v>
      </c>
      <c r="JB7" s="67" t="str">
        <f>VLOOKUP(IX7,Information!$A$2:$H$1000,8,FALSE)</f>
        <v>Hard.coral</v>
      </c>
      <c r="JC7" s="67" t="str">
        <f>VLOOKUP(IX7,Information!$A$2:$I$1000,9,FALSE)</f>
        <v>Cnidaria</v>
      </c>
      <c r="JD7" s="41" t="s">
        <v>80</v>
      </c>
      <c r="JF7" s="84" t="s">
        <v>309</v>
      </c>
      <c r="JG7" s="85">
        <f>VLOOKUP(JF7,Information!$A$2:$H$1000,2,FALSE)</f>
        <v>0</v>
      </c>
      <c r="JH7" s="67">
        <f>VLOOKUP(JF7,Information!$A$2:$H$1000,3,FALSE)</f>
        <v>0</v>
      </c>
      <c r="JI7" s="67">
        <f>VLOOKUP(JF7,Information!$A$2:$H$1000,4,FALSE)</f>
        <v>0</v>
      </c>
      <c r="JJ7" s="67" t="str">
        <f>VLOOKUP(JF7,Information!$A$2:$H$1000,8,FALSE)</f>
        <v>Coral.rubble</v>
      </c>
      <c r="JK7" s="67" t="str">
        <f>VLOOKUP(JF7,Information!$A$2:$I$1000,9,FALSE)</f>
        <v>Bare substrate</v>
      </c>
      <c r="JN7" s="84" t="s">
        <v>339</v>
      </c>
      <c r="JO7" s="85" t="str">
        <f>VLOOKUP(JN7,Information!$A$2:$H$1000,2,FALSE)</f>
        <v>unknown</v>
      </c>
      <c r="JP7" s="67" t="str">
        <f>VLOOKUP(JN7,Information!$A$2:$H$1000,3,FALSE)</f>
        <v>unknown</v>
      </c>
      <c r="JQ7" s="67" t="str">
        <f>VLOOKUP(JN7,Information!$A$2:$H$1000,4,FALSE)</f>
        <v>unknown</v>
      </c>
      <c r="JR7" s="67" t="str">
        <f>VLOOKUP(JN7,Information!$A$2:$H$1000,8,FALSE)</f>
        <v>Sponge</v>
      </c>
      <c r="JS7" s="67" t="str">
        <f>VLOOKUP(JN7,Information!$A$2:$I$1000,9,FALSE)</f>
        <v>Sponge</v>
      </c>
      <c r="JV7" s="84" t="s">
        <v>230</v>
      </c>
      <c r="JW7" s="85" t="str">
        <f>VLOOKUP(JV7,Information!$A$2:$H$1000,2,FALSE)</f>
        <v>unknown</v>
      </c>
      <c r="JX7" s="67" t="str">
        <f>VLOOKUP(JV7,Information!$A$2:$H$1000,3,FALSE)</f>
        <v>unknown</v>
      </c>
      <c r="JY7" s="67" t="str">
        <f>VLOOKUP(JV7,Information!$A$2:$H$1000,4,FALSE)</f>
        <v>unknown</v>
      </c>
      <c r="JZ7" s="67" t="str">
        <f>VLOOKUP(JV7,Information!$A$2:$H$1000,8,FALSE)</f>
        <v>Hard.coral</v>
      </c>
      <c r="KA7" s="67" t="str">
        <f>VLOOKUP(JV7,Information!$A$2:$I$1000,9,FALSE)</f>
        <v>Cnidaria</v>
      </c>
      <c r="KB7" s="41" t="s">
        <v>80</v>
      </c>
      <c r="KD7" s="84" t="s">
        <v>309</v>
      </c>
      <c r="KE7" s="85">
        <f>VLOOKUP(KD7,Information!$A$2:$H$1000,2,FALSE)</f>
        <v>0</v>
      </c>
      <c r="KF7" s="67">
        <f>VLOOKUP(KD7,Information!$A$2:$H$1000,3,FALSE)</f>
        <v>0</v>
      </c>
      <c r="KG7" s="67">
        <f>VLOOKUP(KD7,Information!$A$2:$H$1000,4,FALSE)</f>
        <v>0</v>
      </c>
      <c r="KH7" s="67" t="str">
        <f>VLOOKUP(KD7,Information!$A$2:$H$1000,8,FALSE)</f>
        <v>Coral.rubble</v>
      </c>
      <c r="KI7" s="67" t="str">
        <f>VLOOKUP(KD7,Information!$A$2:$I$1000,9,FALSE)</f>
        <v>Bare substrate</v>
      </c>
      <c r="KL7" s="84" t="s">
        <v>230</v>
      </c>
      <c r="KM7" s="85" t="str">
        <f>VLOOKUP(KL7,Information!$A$2:$H$1000,2,FALSE)</f>
        <v>unknown</v>
      </c>
      <c r="KN7" s="67" t="str">
        <f>VLOOKUP(KL7,Information!$A$2:$H$1000,3,FALSE)</f>
        <v>unknown</v>
      </c>
      <c r="KO7" s="67" t="str">
        <f>VLOOKUP(KL7,Information!$A$2:$H$1000,4,FALSE)</f>
        <v>unknown</v>
      </c>
      <c r="KP7" s="67" t="str">
        <f>VLOOKUP(KL7,Information!$A$2:$H$1000,8,FALSE)</f>
        <v>Hard.coral</v>
      </c>
      <c r="KQ7" s="67" t="str">
        <f>VLOOKUP(KL7,Information!$A$2:$I$1000,9,FALSE)</f>
        <v>Cnidaria</v>
      </c>
      <c r="KR7" s="41" t="s">
        <v>80</v>
      </c>
      <c r="KT7" s="84" t="s">
        <v>230</v>
      </c>
      <c r="KU7" s="85" t="str">
        <f>VLOOKUP(KT7,Information!$A$2:$H$1000,2,FALSE)</f>
        <v>unknown</v>
      </c>
      <c r="KV7" s="67" t="str">
        <f>VLOOKUP(KT7,Information!$A$2:$H$1000,3,FALSE)</f>
        <v>unknown</v>
      </c>
      <c r="KW7" s="67" t="str">
        <f>VLOOKUP(KT7,Information!$A$2:$H$1000,4,FALSE)</f>
        <v>unknown</v>
      </c>
      <c r="KX7" s="67" t="str">
        <f>VLOOKUP(KT7,Information!$A$2:$H$1000,8,FALSE)</f>
        <v>Hard.coral</v>
      </c>
      <c r="KY7" s="67" t="str">
        <f>VLOOKUP(KT7,Information!$A$2:$I$1000,9,FALSE)</f>
        <v>Cnidaria</v>
      </c>
      <c r="KZ7" s="41" t="s">
        <v>80</v>
      </c>
      <c r="LB7" s="84" t="s">
        <v>230</v>
      </c>
      <c r="LC7" s="85" t="str">
        <f>VLOOKUP(LB7,Information!$A$2:$H$1000,2,FALSE)</f>
        <v>unknown</v>
      </c>
      <c r="LD7" s="67" t="str">
        <f>VLOOKUP(LB7,Information!$A$2:$H$1000,3,FALSE)</f>
        <v>unknown</v>
      </c>
      <c r="LE7" s="67" t="str">
        <f>VLOOKUP(LB7,Information!$A$2:$H$1000,4,FALSE)</f>
        <v>unknown</v>
      </c>
      <c r="LF7" s="67" t="str">
        <f>VLOOKUP(LB7,Information!$A$2:$H$1000,8,FALSE)</f>
        <v>Hard.coral</v>
      </c>
      <c r="LG7" s="67" t="str">
        <f>VLOOKUP(LB7,Information!$A$2:$I$1000,9,FALSE)</f>
        <v>Cnidaria</v>
      </c>
      <c r="LH7" s="41" t="s">
        <v>80</v>
      </c>
      <c r="LJ7" s="84" t="s">
        <v>330</v>
      </c>
      <c r="LK7" s="85" t="str">
        <f>VLOOKUP(LJ7,Information!$A$2:$H$1000,2,FALSE)</f>
        <v>unknown</v>
      </c>
      <c r="LL7" s="67" t="str">
        <f>VLOOKUP(LJ7,Information!$A$2:$H$1000,3,FALSE)</f>
        <v>unknown</v>
      </c>
      <c r="LM7" s="67" t="str">
        <f>VLOOKUP(LJ7,Information!$A$2:$H$1000,4,FALSE)</f>
        <v>unknown</v>
      </c>
      <c r="LN7" s="67" t="str">
        <f>VLOOKUP(LJ7,Information!$A$2:$H$1000,8,FALSE)</f>
        <v>Soft.coral</v>
      </c>
      <c r="LO7" s="67" t="str">
        <f>VLOOKUP(LJ7,Information!$A$2:$I$1000,9,FALSE)</f>
        <v>Cnidaria</v>
      </c>
      <c r="LR7" s="84" t="s">
        <v>330</v>
      </c>
      <c r="LS7" s="85" t="str">
        <f>VLOOKUP(LR7,Information!$A$2:$H$1000,2,FALSE)</f>
        <v>unknown</v>
      </c>
      <c r="LT7" s="67" t="str">
        <f>VLOOKUP(LR7,Information!$A$2:$H$1000,3,FALSE)</f>
        <v>unknown</v>
      </c>
      <c r="LU7" s="67" t="str">
        <f>VLOOKUP(LR7,Information!$A$2:$H$1000,4,FALSE)</f>
        <v>unknown</v>
      </c>
      <c r="LV7" s="67" t="str">
        <f>VLOOKUP(LR7,Information!$A$2:$H$1000,8,FALSE)</f>
        <v>Soft.coral</v>
      </c>
      <c r="LW7" s="67" t="str">
        <f>VLOOKUP(LR7,Information!$A$2:$I$1000,9,FALSE)</f>
        <v>Cnidaria</v>
      </c>
      <c r="LZ7" s="84" t="s">
        <v>320</v>
      </c>
      <c r="MA7" s="85">
        <f>VLOOKUP(LZ7,Information!$A$2:$H$1000,2,FALSE)</f>
        <v>0</v>
      </c>
      <c r="MB7" s="67">
        <f>VLOOKUP(LZ7,Information!$A$2:$H$1000,3,FALSE)</f>
        <v>0</v>
      </c>
      <c r="MC7" s="67">
        <f>VLOOKUP(LZ7,Information!$A$2:$H$1000,4,FALSE)</f>
        <v>0</v>
      </c>
      <c r="MD7" s="67" t="str">
        <f>VLOOKUP(LZ7,Information!$A$2:$H$1000,8,FALSE)</f>
        <v>Bare.rock</v>
      </c>
      <c r="ME7" s="67" t="str">
        <f>VLOOKUP(LZ7,Information!$A$2:$I$1000,9,FALSE)</f>
        <v>Bare substrate</v>
      </c>
      <c r="MH7" s="84" t="s">
        <v>309</v>
      </c>
      <c r="MI7" s="85">
        <f>VLOOKUP(MH7,Information!$A$2:$H$1000,2,FALSE)</f>
        <v>0</v>
      </c>
      <c r="MJ7" s="67">
        <f>VLOOKUP(MH7,Information!$A$2:$H$1000,3,FALSE)</f>
        <v>0</v>
      </c>
      <c r="MK7" s="67">
        <f>VLOOKUP(MH7,Information!$A$2:$H$1000,4,FALSE)</f>
        <v>0</v>
      </c>
      <c r="ML7" s="67" t="str">
        <f>VLOOKUP(MH7,Information!$A$2:$H$1000,8,FALSE)</f>
        <v>Coral.rubble</v>
      </c>
      <c r="MM7" s="67" t="str">
        <f>VLOOKUP(MH7,Information!$A$2:$I$1000,9,FALSE)</f>
        <v>Bare substrate</v>
      </c>
      <c r="MP7" s="84" t="s">
        <v>322</v>
      </c>
      <c r="MQ7" s="85">
        <f>VLOOKUP(MP7,Information!$A$2:$H$1000,2,FALSE)</f>
        <v>0</v>
      </c>
      <c r="MR7" s="67">
        <f>VLOOKUP(MP7,Information!$A$2:$H$1000,3,FALSE)</f>
        <v>0</v>
      </c>
      <c r="MS7" s="67">
        <f>VLOOKUP(MP7,Information!$A$2:$H$1000,4,FALSE)</f>
        <v>0</v>
      </c>
      <c r="MT7" s="67" t="str">
        <f>VLOOKUP(MP7,Information!$A$2:$H$1000,8,FALSE)</f>
        <v>Sand</v>
      </c>
      <c r="MU7" s="67" t="str">
        <f>VLOOKUP(MP7,Information!$A$2:$I$1000,9,FALSE)</f>
        <v>Bare substrate</v>
      </c>
      <c r="MX7" s="84" t="s">
        <v>298</v>
      </c>
      <c r="MY7" s="85" t="str">
        <f>VLOOKUP(MX7,Information!$A$2:$H$1000,2,FALSE)</f>
        <v>unknown</v>
      </c>
      <c r="MZ7" s="67" t="str">
        <f>VLOOKUP(MX7,Information!$A$2:$H$1000,3,FALSE)</f>
        <v>Porites</v>
      </c>
      <c r="NA7" s="67" t="str">
        <f>VLOOKUP(MX7,Information!$A$2:$H$1000,4,FALSE)</f>
        <v>PORITIDAE</v>
      </c>
      <c r="NB7" s="67" t="str">
        <f>VLOOKUP(MX7,Information!$A$2:$H$1000,8,FALSE)</f>
        <v>Hard.coral</v>
      </c>
      <c r="NC7" s="67" t="str">
        <f>VLOOKUP(MX7,Information!$A$2:$I$1000,9,FALSE)</f>
        <v>Cnidaria</v>
      </c>
      <c r="ND7" s="41" t="s">
        <v>80</v>
      </c>
      <c r="NF7" s="84" t="s">
        <v>207</v>
      </c>
      <c r="NG7" s="85" t="str">
        <f>VLOOKUP(NF7,Information!$A$2:$H$1000,2,FALSE)</f>
        <v>unknown</v>
      </c>
      <c r="NH7" s="67" t="str">
        <f>VLOOKUP(NF7,Information!$A$2:$H$1000,3,FALSE)</f>
        <v>Aglaophenia</v>
      </c>
      <c r="NI7" s="67" t="str">
        <f>VLOOKUP(NF7,Information!$A$2:$H$1000,4,FALSE)</f>
        <v>AGLAOPHENIIDAE</v>
      </c>
      <c r="NJ7" s="67" t="str">
        <f>VLOOKUP(NF7,Information!$A$2:$H$1000,8,FALSE)</f>
        <v>Hydroid</v>
      </c>
      <c r="NK7" s="67" t="str">
        <f>VLOOKUP(NF7,Information!$A$2:$I$1000,9,FALSE)</f>
        <v>Cnidaria</v>
      </c>
      <c r="NN7" s="84" t="s">
        <v>298</v>
      </c>
      <c r="NO7" s="85" t="str">
        <f>VLOOKUP(NN7,Information!$A$2:$H$1000,2,FALSE)</f>
        <v>unknown</v>
      </c>
      <c r="NP7" s="67" t="str">
        <f>VLOOKUP(NN7,Information!$A$2:$H$1000,3,FALSE)</f>
        <v>Porites</v>
      </c>
      <c r="NQ7" s="67" t="str">
        <f>VLOOKUP(NN7,Information!$A$2:$H$1000,4,FALSE)</f>
        <v>PORITIDAE</v>
      </c>
      <c r="NR7" s="67" t="str">
        <f>VLOOKUP(NN7,Information!$A$2:$H$1000,8,FALSE)</f>
        <v>Hard.coral</v>
      </c>
      <c r="NS7" s="67" t="str">
        <f>VLOOKUP(NN7,Information!$A$2:$I$1000,9,FALSE)</f>
        <v>Cnidaria</v>
      </c>
      <c r="NT7" s="41" t="s">
        <v>80</v>
      </c>
      <c r="NV7" s="84" t="s">
        <v>126</v>
      </c>
      <c r="NW7" s="85" t="str">
        <f>VLOOKUP(NV7,Information!$A$2:$H$1000,2,FALSE)</f>
        <v>unknown</v>
      </c>
      <c r="NX7" s="67" t="str">
        <f>VLOOKUP(NV7,Information!$A$2:$H$1000,3,FALSE)</f>
        <v>unknown</v>
      </c>
      <c r="NY7" s="67" t="str">
        <f>VLOOKUP(NV7,Information!$A$2:$H$1000,4,FALSE)</f>
        <v>unknown</v>
      </c>
      <c r="NZ7" s="67" t="str">
        <f>VLOOKUP(NV7,Information!$A$2:$H$1000,8,FALSE)</f>
        <v>Brown.algae</v>
      </c>
      <c r="OA7" s="67" t="str">
        <f>VLOOKUP(NV7,Information!$A$2:$I$1000,9,FALSE)</f>
        <v>Macroalgae</v>
      </c>
      <c r="OD7" s="84" t="s">
        <v>298</v>
      </c>
      <c r="OE7" s="85" t="str">
        <f>VLOOKUP(OD7,Information!$A$2:$H$1000,2,FALSE)</f>
        <v>unknown</v>
      </c>
      <c r="OF7" s="67" t="str">
        <f>VLOOKUP(OD7,Information!$A$2:$H$1000,3,FALSE)</f>
        <v>Porites</v>
      </c>
      <c r="OG7" s="67" t="str">
        <f>VLOOKUP(OD7,Information!$A$2:$H$1000,4,FALSE)</f>
        <v>PORITIDAE</v>
      </c>
      <c r="OH7" s="67" t="str">
        <f>VLOOKUP(OD7,Information!$A$2:$H$1000,8,FALSE)</f>
        <v>Hard.coral</v>
      </c>
      <c r="OI7" s="67" t="str">
        <f>VLOOKUP(OD7,Information!$A$2:$I$1000,9,FALSE)</f>
        <v>Cnidaria</v>
      </c>
      <c r="OJ7" s="41" t="s">
        <v>1841</v>
      </c>
      <c r="OL7" s="84" t="s">
        <v>359</v>
      </c>
      <c r="OM7" s="85" t="str">
        <f>VLOOKUP(OL7,Information!$A$2:$H$1000,2,FALSE)</f>
        <v>unknown</v>
      </c>
      <c r="ON7" s="67" t="str">
        <f>VLOOKUP(OL7,Information!$A$2:$H$1000,3,FALSE)</f>
        <v>unknown</v>
      </c>
      <c r="OO7" s="67" t="str">
        <f>VLOOKUP(OL7,Information!$A$2:$H$1000,4,FALSE)</f>
        <v>unknown</v>
      </c>
      <c r="OP7" s="67" t="str">
        <f>VLOOKUP(OL7,Information!$A$2:$H$1000,8,FALSE)</f>
        <v>Turf.algae</v>
      </c>
      <c r="OQ7" s="67" t="str">
        <f>VLOOKUP(OL7,Information!$A$2:$I$1000,9,FALSE)</f>
        <v>Turf algae</v>
      </c>
      <c r="OT7" s="84" t="s">
        <v>309</v>
      </c>
      <c r="OU7" s="85">
        <f>VLOOKUP(OT7,Information!$A$2:$H$1000,2,FALSE)</f>
        <v>0</v>
      </c>
      <c r="OV7" s="67">
        <f>VLOOKUP(OT7,Information!$A$2:$H$1000,3,FALSE)</f>
        <v>0</v>
      </c>
      <c r="OW7" s="67">
        <f>VLOOKUP(OT7,Information!$A$2:$H$1000,4,FALSE)</f>
        <v>0</v>
      </c>
      <c r="OX7" s="67" t="str">
        <f>VLOOKUP(OT7,Information!$A$2:$H$1000,8,FALSE)</f>
        <v>Coral.rubble</v>
      </c>
      <c r="OY7" s="67" t="str">
        <f>VLOOKUP(OT7,Information!$A$2:$I$1000,9,FALSE)</f>
        <v>Bare substrate</v>
      </c>
      <c r="PB7" s="84" t="s">
        <v>320</v>
      </c>
      <c r="PC7" s="85">
        <f>VLOOKUP(PB7,Information!$A$2:$H$1000,2,FALSE)</f>
        <v>0</v>
      </c>
      <c r="PD7" s="67">
        <f>VLOOKUP(PB7,Information!$A$2:$H$1000,3,FALSE)</f>
        <v>0</v>
      </c>
      <c r="PE7" s="67">
        <f>VLOOKUP(PB7,Information!$A$2:$H$1000,4,FALSE)</f>
        <v>0</v>
      </c>
      <c r="PF7" s="67" t="str">
        <f>VLOOKUP(PB7,Information!$A$2:$H$1000,8,FALSE)</f>
        <v>Bare.rock</v>
      </c>
      <c r="PG7" s="67" t="str">
        <f>VLOOKUP(PB7,Information!$A$2:$I$1000,9,FALSE)</f>
        <v>Bare substrate</v>
      </c>
      <c r="PJ7" s="84" t="s">
        <v>298</v>
      </c>
      <c r="PK7" s="85" t="str">
        <f>VLOOKUP(PJ7,Information!$A$2:$H$1000,2,FALSE)</f>
        <v>unknown</v>
      </c>
      <c r="PL7" s="67" t="str">
        <f>VLOOKUP(PJ7,Information!$A$2:$H$1000,3,FALSE)</f>
        <v>Porites</v>
      </c>
      <c r="PM7" s="67" t="str">
        <f>VLOOKUP(PJ7,Information!$A$2:$H$1000,4,FALSE)</f>
        <v>PORITIDAE</v>
      </c>
      <c r="PN7" s="67" t="str">
        <f>VLOOKUP(PJ7,Information!$A$2:$H$1000,8,FALSE)</f>
        <v>Hard.coral</v>
      </c>
      <c r="PO7" s="67" t="str">
        <f>VLOOKUP(PJ7,Information!$A$2:$I$1000,9,FALSE)</f>
        <v>Cnidaria</v>
      </c>
      <c r="PP7" s="41" t="s">
        <v>80</v>
      </c>
      <c r="PR7" s="84" t="s">
        <v>309</v>
      </c>
      <c r="PS7" s="85">
        <f>VLOOKUP(PR7,Information!$A$2:$H$1000,2,FALSE)</f>
        <v>0</v>
      </c>
      <c r="PT7" s="67">
        <f>VLOOKUP(PR7,Information!$A$2:$H$1000,3,FALSE)</f>
        <v>0</v>
      </c>
      <c r="PU7" s="67">
        <f>VLOOKUP(PR7,Information!$A$2:$H$1000,4,FALSE)</f>
        <v>0</v>
      </c>
      <c r="PV7" s="67" t="str">
        <f>VLOOKUP(PR7,Information!$A$2:$H$1000,8,FALSE)</f>
        <v>Coral.rubble</v>
      </c>
      <c r="PW7" s="67" t="str">
        <f>VLOOKUP(PR7,Information!$A$2:$I$1000,9,FALSE)</f>
        <v>Bare substrate</v>
      </c>
      <c r="PZ7" s="84" t="s">
        <v>374</v>
      </c>
      <c r="QA7" s="85" t="str">
        <f>VLOOKUP(PZ7,Information!$A$2:$H$1000,2,FALSE)</f>
        <v>unknown</v>
      </c>
      <c r="QB7" s="67" t="str">
        <f>VLOOKUP(PZ7,Information!$A$2:$H$1000,3,FALSE)</f>
        <v>unknown</v>
      </c>
      <c r="QC7" s="67" t="str">
        <f>VLOOKUP(PZ7,Information!$A$2:$H$1000,4,FALSE)</f>
        <v>XENIIDAE</v>
      </c>
      <c r="QD7" s="67" t="str">
        <f>VLOOKUP(PZ7,Information!$A$2:$H$1000,8,FALSE)</f>
        <v>Soft.coral</v>
      </c>
      <c r="QE7" s="67" t="str">
        <f>VLOOKUP(PZ7,Information!$A$2:$I$1000,9,FALSE)</f>
        <v>Cnidaria</v>
      </c>
      <c r="QH7" s="84" t="s">
        <v>322</v>
      </c>
      <c r="QI7" s="85">
        <f>VLOOKUP(QH7,Information!$A$2:$H$1000,2,FALSE)</f>
        <v>0</v>
      </c>
      <c r="QJ7" s="67">
        <f>VLOOKUP(QH7,Information!$A$2:$H$1000,3,FALSE)</f>
        <v>0</v>
      </c>
      <c r="QK7" s="67">
        <f>VLOOKUP(QH7,Information!$A$2:$H$1000,4,FALSE)</f>
        <v>0</v>
      </c>
      <c r="QL7" s="67" t="str">
        <f>VLOOKUP(QH7,Information!$A$2:$H$1000,8,FALSE)</f>
        <v>Sand</v>
      </c>
      <c r="QM7" s="67" t="str">
        <f>VLOOKUP(QH7,Information!$A$2:$I$1000,9,FALSE)</f>
        <v>Bare substrate</v>
      </c>
      <c r="QP7" s="84" t="s">
        <v>359</v>
      </c>
      <c r="QQ7" s="85" t="str">
        <f>VLOOKUP(QP7,Information!$A$2:$H$1000,2,FALSE)</f>
        <v>unknown</v>
      </c>
      <c r="QR7" s="67" t="str">
        <f>VLOOKUP(QP7,Information!$A$2:$H$1000,3,FALSE)</f>
        <v>unknown</v>
      </c>
      <c r="QS7" s="67" t="str">
        <f>VLOOKUP(QP7,Information!$A$2:$H$1000,4,FALSE)</f>
        <v>unknown</v>
      </c>
      <c r="QT7" s="67" t="str">
        <f>VLOOKUP(QP7,Information!$A$2:$H$1000,8,FALSE)</f>
        <v>Turf.algae</v>
      </c>
      <c r="QU7" s="67" t="str">
        <f>VLOOKUP(QP7,Information!$A$2:$I$1000,9,FALSE)</f>
        <v>Turf algae</v>
      </c>
      <c r="QX7" s="84" t="s">
        <v>87</v>
      </c>
      <c r="QY7" s="85" t="str">
        <f>VLOOKUP(QX7,Information!$A$2:$H$1000,2,FALSE)</f>
        <v>unknown</v>
      </c>
      <c r="QZ7" s="67" t="str">
        <f>VLOOKUP(QX7,Information!$A$2:$H$1000,3,FALSE)</f>
        <v>unknown</v>
      </c>
      <c r="RA7" s="67" t="str">
        <f>VLOOKUP(QX7,Information!$A$2:$H$1000,4,FALSE)</f>
        <v>unknown</v>
      </c>
      <c r="RB7" s="67" t="str">
        <f>VLOOKUP(QX7,Information!$A$2:$H$1000,8,FALSE)</f>
        <v>Algae</v>
      </c>
      <c r="RC7" s="67" t="str">
        <f>VLOOKUP(QX7,Information!$A$2:$I$1000,9,FALSE)</f>
        <v>macroalgae</v>
      </c>
      <c r="RF7" s="84" t="s">
        <v>217</v>
      </c>
      <c r="RG7" s="85" t="str">
        <f>VLOOKUP(RF7,Information!$A$2:$H$1000,2,FALSE)</f>
        <v>unknown</v>
      </c>
      <c r="RH7" s="67" t="str">
        <f>VLOOKUP(RF7,Information!$A$2:$H$1000,3,FALSE)</f>
        <v>Galaxea</v>
      </c>
      <c r="RI7" s="67" t="str">
        <f>VLOOKUP(RF7,Information!$A$2:$H$1000,4,FALSE)</f>
        <v>EUPHYLLIIDAE</v>
      </c>
      <c r="RJ7" s="67" t="str">
        <f>VLOOKUP(RF7,Information!$A$2:$H$1000,8,FALSE)</f>
        <v>Hard.coral</v>
      </c>
      <c r="RK7" s="67" t="str">
        <f>VLOOKUP(RF7,Information!$A$2:$I$1000,9,FALSE)</f>
        <v>Cnidaria</v>
      </c>
      <c r="RL7" s="41" t="s">
        <v>80</v>
      </c>
      <c r="RN7" s="84" t="s">
        <v>217</v>
      </c>
      <c r="RO7" s="85" t="str">
        <f>VLOOKUP(RN7,Information!$A$2:$H$1000,2,FALSE)</f>
        <v>unknown</v>
      </c>
      <c r="RP7" s="67" t="str">
        <f>VLOOKUP(RN7,Information!$A$2:$H$1000,3,FALSE)</f>
        <v>Galaxea</v>
      </c>
      <c r="RQ7" s="67" t="str">
        <f>VLOOKUP(RN7,Information!$A$2:$H$1000,4,FALSE)</f>
        <v>EUPHYLLIIDAE</v>
      </c>
      <c r="RR7" s="67" t="str">
        <f>VLOOKUP(RN7,Information!$A$2:$H$1000,8,FALSE)</f>
        <v>Hard.coral</v>
      </c>
      <c r="RS7" s="67" t="str">
        <f>VLOOKUP(RN7,Information!$A$2:$I$1000,9,FALSE)</f>
        <v>Cnidaria</v>
      </c>
      <c r="RT7" s="41" t="s">
        <v>107</v>
      </c>
      <c r="RV7" s="84" t="s">
        <v>320</v>
      </c>
      <c r="RW7" s="85">
        <f>VLOOKUP(RV7,Information!$A$2:$H$1000,2,FALSE)</f>
        <v>0</v>
      </c>
      <c r="RX7" s="67">
        <f>VLOOKUP(RV7,Information!$A$2:$H$1000,3,FALSE)</f>
        <v>0</v>
      </c>
      <c r="RY7" s="67">
        <f>VLOOKUP(RV7,Information!$A$2:$H$1000,4,FALSE)</f>
        <v>0</v>
      </c>
      <c r="RZ7" s="67" t="str">
        <f>VLOOKUP(RV7,Information!$A$2:$H$1000,8,FALSE)</f>
        <v>Bare.rock</v>
      </c>
      <c r="SA7" s="67" t="str">
        <f>VLOOKUP(RV7,Information!$A$2:$I$1000,9,FALSE)</f>
        <v>Bare substrate</v>
      </c>
      <c r="SD7" s="84" t="s">
        <v>322</v>
      </c>
      <c r="SE7" s="85">
        <f>VLOOKUP(SD7,Information!$A$2:$H$1000,2,FALSE)</f>
        <v>0</v>
      </c>
      <c r="SF7" s="67">
        <f>VLOOKUP(SD7,Information!$A$2:$H$1000,3,FALSE)</f>
        <v>0</v>
      </c>
      <c r="SG7" s="67">
        <f>VLOOKUP(SD7,Information!$A$2:$H$1000,4,FALSE)</f>
        <v>0</v>
      </c>
      <c r="SH7" s="67" t="str">
        <f>VLOOKUP(SD7,Information!$A$2:$H$1000,8,FALSE)</f>
        <v>Sand</v>
      </c>
      <c r="SI7" s="67" t="str">
        <f>VLOOKUP(SD7,Information!$A$2:$I$1000,9,FALSE)</f>
        <v>Bare substrate</v>
      </c>
      <c r="SL7" s="84" t="s">
        <v>339</v>
      </c>
      <c r="SM7" s="85" t="str">
        <f>VLOOKUP(SL7,Information!$A$2:$H$1000,2,FALSE)</f>
        <v>unknown</v>
      </c>
      <c r="SN7" s="67" t="str">
        <f>VLOOKUP(SL7,Information!$A$2:$H$1000,3,FALSE)</f>
        <v>unknown</v>
      </c>
      <c r="SO7" s="67" t="str">
        <f>VLOOKUP(SL7,Information!$A$2:$H$1000,4,FALSE)</f>
        <v>unknown</v>
      </c>
      <c r="SP7" s="67" t="str">
        <f>VLOOKUP(SL7,Information!$A$2:$H$1000,8,FALSE)</f>
        <v>Sponge</v>
      </c>
      <c r="SQ7" s="67" t="str">
        <f>VLOOKUP(SL7,Information!$A$2:$I$1000,9,FALSE)</f>
        <v>Sponge</v>
      </c>
      <c r="ST7" s="84" t="s">
        <v>1835</v>
      </c>
      <c r="SU7" s="85" t="str">
        <f>VLOOKUP(ST7,Information!$A$2:$H$1000,2,FALSE)</f>
        <v>unknown</v>
      </c>
      <c r="SV7" s="67" t="str">
        <f>VLOOKUP(ST7,Information!$A$2:$H$1000,3,FALSE)</f>
        <v>Porites</v>
      </c>
      <c r="SW7" s="67" t="str">
        <f>VLOOKUP(ST7,Information!$A$2:$H$1000,4,FALSE)</f>
        <v>PORITIDAE</v>
      </c>
      <c r="SX7" s="67" t="str">
        <f>VLOOKUP(ST7,Information!$A$2:$H$1000,8,FALSE)</f>
        <v>Hard.coral</v>
      </c>
      <c r="SY7" s="67" t="str">
        <f>VLOOKUP(ST7,Information!$A$2:$I$1000,9,FALSE)</f>
        <v>Cnidaria</v>
      </c>
      <c r="SZ7" s="86" t="s">
        <v>80</v>
      </c>
      <c r="TB7" s="84" t="s">
        <v>320</v>
      </c>
      <c r="TC7" s="85">
        <f>VLOOKUP(TB7,Information!$A$2:$H$1000,2,FALSE)</f>
        <v>0</v>
      </c>
      <c r="TD7" s="67">
        <f>VLOOKUP(TB7,Information!$A$2:$H$1000,3,FALSE)</f>
        <v>0</v>
      </c>
      <c r="TE7" s="67">
        <f>VLOOKUP(TB7,Information!$A$2:$H$1000,4,FALSE)</f>
        <v>0</v>
      </c>
      <c r="TF7" s="67" t="str">
        <f>VLOOKUP(TB7,Information!$A$2:$H$1000,8,FALSE)</f>
        <v>Bare.rock</v>
      </c>
      <c r="TG7" s="67" t="str">
        <f>VLOOKUP(TB7,Information!$A$2:$I$1000,9,FALSE)</f>
        <v>Bare substrate</v>
      </c>
      <c r="TJ7" s="84" t="s">
        <v>320</v>
      </c>
      <c r="TK7" s="85">
        <f>VLOOKUP(TJ7,Information!$A$2:$H$1000,2,FALSE)</f>
        <v>0</v>
      </c>
      <c r="TL7" s="67">
        <f>VLOOKUP(TJ7,Information!$A$2:$H$1000,3,FALSE)</f>
        <v>0</v>
      </c>
      <c r="TM7" s="67">
        <f>VLOOKUP(TJ7,Information!$A$2:$H$1000,4,FALSE)</f>
        <v>0</v>
      </c>
      <c r="TN7" s="67" t="str">
        <f>VLOOKUP(TJ7,Information!$A$2:$H$1000,8,FALSE)</f>
        <v>Bare.rock</v>
      </c>
      <c r="TO7" s="67" t="str">
        <f>VLOOKUP(TJ7,Information!$A$2:$I$1000,9,FALSE)</f>
        <v>Bare substrate</v>
      </c>
      <c r="TR7" s="84" t="s">
        <v>1840</v>
      </c>
      <c r="TS7" s="85" t="str">
        <f>VLOOKUP(TR7,Information!$A$2:$H$1000,2,FALSE)</f>
        <v>unknown</v>
      </c>
      <c r="TT7" s="67" t="str">
        <f>VLOOKUP(TR7,Information!$A$2:$H$1000,3,FALSE)</f>
        <v>unknown</v>
      </c>
      <c r="TU7" s="67" t="str">
        <f>VLOOKUP(TR7,Information!$A$2:$H$1000,4,FALSE)</f>
        <v>unknown</v>
      </c>
      <c r="TV7" s="67" t="str">
        <f>VLOOKUP(TR7,Information!$A$2:$H$1000,8,FALSE)</f>
        <v>Soft.coral</v>
      </c>
      <c r="TW7" s="67" t="str">
        <f>VLOOKUP(TR7,Information!$A$2:$I$1000,9,FALSE)</f>
        <v>Cnidaria</v>
      </c>
      <c r="TZ7" s="84" t="s">
        <v>298</v>
      </c>
      <c r="UA7" s="85" t="str">
        <f>VLOOKUP(TZ7,Information!$A$2:$H$1000,2,FALSE)</f>
        <v>unknown</v>
      </c>
      <c r="UB7" s="67" t="str">
        <f>VLOOKUP(TZ7,Information!$A$2:$H$1000,3,FALSE)</f>
        <v>Porites</v>
      </c>
      <c r="UC7" s="67" t="str">
        <f>VLOOKUP(TZ7,Information!$A$2:$H$1000,4,FALSE)</f>
        <v>PORITIDAE</v>
      </c>
      <c r="UD7" s="67" t="str">
        <f>VLOOKUP(TZ7,Information!$A$2:$H$1000,8,FALSE)</f>
        <v>Hard.coral</v>
      </c>
      <c r="UE7" s="67" t="str">
        <f>VLOOKUP(TZ7,Information!$A$2:$I$1000,9,FALSE)</f>
        <v>Cnidaria</v>
      </c>
      <c r="UF7" s="41" t="s">
        <v>80</v>
      </c>
      <c r="UH7" s="84" t="s">
        <v>359</v>
      </c>
      <c r="UI7" s="85" t="str">
        <f>VLOOKUP(UH7,Information!$A$2:$H$1000,2,FALSE)</f>
        <v>unknown</v>
      </c>
      <c r="UJ7" s="67" t="str">
        <f>VLOOKUP(UH7,Information!$A$2:$H$1000,3,FALSE)</f>
        <v>unknown</v>
      </c>
      <c r="UK7" s="67" t="str">
        <f>VLOOKUP(UH7,Information!$A$2:$H$1000,4,FALSE)</f>
        <v>unknown</v>
      </c>
      <c r="UL7" s="67" t="str">
        <f>VLOOKUP(UH7,Information!$A$2:$H$1000,8,FALSE)</f>
        <v>Turf.algae</v>
      </c>
      <c r="UM7" s="67" t="str">
        <f>VLOOKUP(UH7,Information!$A$2:$I$1000,9,FALSE)</f>
        <v>Turf algae</v>
      </c>
      <c r="UP7" s="84" t="s">
        <v>322</v>
      </c>
      <c r="UQ7" s="85">
        <f>VLOOKUP(UP7,Information!$A$2:$H$1000,2,FALSE)</f>
        <v>0</v>
      </c>
      <c r="UR7" s="67">
        <f>VLOOKUP(UP7,Information!$A$2:$H$1000,3,FALSE)</f>
        <v>0</v>
      </c>
      <c r="US7" s="67">
        <f>VLOOKUP(UP7,Information!$A$2:$H$1000,4,FALSE)</f>
        <v>0</v>
      </c>
      <c r="UT7" s="67" t="str">
        <f>VLOOKUP(UP7,Information!$A$2:$H$1000,8,FALSE)</f>
        <v>Sand</v>
      </c>
      <c r="UU7" s="67" t="str">
        <f>VLOOKUP(UP7,Information!$A$2:$I$1000,9,FALSE)</f>
        <v>Bare substrate</v>
      </c>
      <c r="UX7" s="84" t="s">
        <v>309</v>
      </c>
      <c r="UY7" s="67">
        <f>VLOOKUP(UX7,Information!$A$2:$H$1000,2,FALSE)</f>
        <v>0</v>
      </c>
      <c r="UZ7" s="67">
        <f>VLOOKUP(UX7,Information!$A$2:$H$1000,3,FALSE)</f>
        <v>0</v>
      </c>
      <c r="VA7" s="67">
        <f>VLOOKUP(UX7,Information!$A$2:$H$1000,4,FALSE)</f>
        <v>0</v>
      </c>
      <c r="VB7" s="67" t="str">
        <f>VLOOKUP(UX7,Information!$A$2:$H$1000,8,FALSE)</f>
        <v>Coral.rubble</v>
      </c>
      <c r="VC7" s="67" t="str">
        <f>VLOOKUP(UX7,Information!$A$2:$I$1000,9,FALSE)</f>
        <v>Bare substrate</v>
      </c>
      <c r="VF7" s="84" t="s">
        <v>309</v>
      </c>
      <c r="VG7" s="85">
        <f>VLOOKUP(VF7,Information!$A$2:$H$1000,2,FALSE)</f>
        <v>0</v>
      </c>
      <c r="VH7" s="67">
        <f>VLOOKUP(VF7,Information!$A$2:$H$1000,3,FALSE)</f>
        <v>0</v>
      </c>
      <c r="VI7" s="67">
        <f>VLOOKUP(VF7,Information!$A$2:$H$1000,4,FALSE)</f>
        <v>0</v>
      </c>
      <c r="VJ7" s="67" t="str">
        <f>VLOOKUP(VF7,Information!$A$2:$H$1000,8,FALSE)</f>
        <v>Coral.rubble</v>
      </c>
      <c r="VK7" s="67" t="str">
        <f>VLOOKUP(VF7,Information!$A$2:$I$1000,9,FALSE)</f>
        <v>Bare substrate</v>
      </c>
      <c r="VN7" s="84" t="s">
        <v>309</v>
      </c>
      <c r="VO7" s="85">
        <f>VLOOKUP(VN7,Information!$A$2:$H$1000,2,FALSE)</f>
        <v>0</v>
      </c>
      <c r="VP7" s="67">
        <f>VLOOKUP(VN7,Information!$A$2:$H$1000,3,FALSE)</f>
        <v>0</v>
      </c>
      <c r="VQ7" s="67">
        <f>VLOOKUP(VN7,Information!$A$2:$H$1000,4,FALSE)</f>
        <v>0</v>
      </c>
      <c r="VR7" s="67" t="str">
        <f>VLOOKUP(VN7,Information!$A$2:$H$1000,8,FALSE)</f>
        <v>Coral.rubble</v>
      </c>
      <c r="VS7" s="67" t="str">
        <f>VLOOKUP(VN7,Information!$A$2:$I$1000,9,FALSE)</f>
        <v>Bare substrate</v>
      </c>
      <c r="VV7" s="84" t="s">
        <v>309</v>
      </c>
      <c r="VW7" s="85">
        <f>VLOOKUP(VV7,Information!$A$2:$H$1000,2,FALSE)</f>
        <v>0</v>
      </c>
      <c r="VX7" s="67">
        <f>VLOOKUP(VV7,Information!$A$2:$H$1000,3,FALSE)</f>
        <v>0</v>
      </c>
      <c r="VY7" s="67">
        <f>VLOOKUP(VV7,Information!$A$2:$H$1000,4,FALSE)</f>
        <v>0</v>
      </c>
      <c r="VZ7" s="67" t="str">
        <f>VLOOKUP(VV7,Information!$A$2:$H$1000,8,FALSE)</f>
        <v>Coral.rubble</v>
      </c>
      <c r="WA7" s="67" t="str">
        <f>VLOOKUP(VV7,Information!$A$2:$I$1000,9,FALSE)</f>
        <v>Bare substrate</v>
      </c>
      <c r="WD7" s="84" t="s">
        <v>324</v>
      </c>
      <c r="WE7" s="85" t="str">
        <f>VLOOKUP(WD7,Information!$A$2:$H$1000,2,FALSE)</f>
        <v>unknown</v>
      </c>
      <c r="WF7" s="67" t="str">
        <f>VLOOKUP(WD7,Information!$A$2:$H$1000,3,FALSE)</f>
        <v>Sargassum</v>
      </c>
      <c r="WG7" s="67" t="str">
        <f>VLOOKUP(WD7,Information!$A$2:$H$1000,4,FALSE)</f>
        <v>SARGASSACEAE</v>
      </c>
      <c r="WH7" s="67" t="str">
        <f>VLOOKUP(WD7,Information!$A$2:$H$1000,8,FALSE)</f>
        <v>Brown.algae</v>
      </c>
      <c r="WI7" s="67" t="str">
        <f>VLOOKUP(WD7,Information!$A$2:$I$1000,9,FALSE)</f>
        <v>Macroalgae</v>
      </c>
      <c r="WL7" s="84" t="s">
        <v>309</v>
      </c>
      <c r="WM7" s="85">
        <f>VLOOKUP(WL7,Information!$A$2:$H$1000,2,FALSE)</f>
        <v>0</v>
      </c>
      <c r="WN7" s="67">
        <f>VLOOKUP(WL7,Information!$A$2:$H$1000,3,FALSE)</f>
        <v>0</v>
      </c>
      <c r="WO7" s="67">
        <f>VLOOKUP(WL7,Information!$A$2:$H$1000,4,FALSE)</f>
        <v>0</v>
      </c>
      <c r="WP7" s="67" t="str">
        <f>VLOOKUP(WL7,Information!$A$2:$H$1000,8,FALSE)</f>
        <v>Coral.rubble</v>
      </c>
      <c r="WQ7" s="67" t="str">
        <f>VLOOKUP(WL7,Information!$A$2:$I$1000,9,FALSE)</f>
        <v>Bare substrate</v>
      </c>
      <c r="WT7" s="84" t="s">
        <v>309</v>
      </c>
      <c r="WU7" s="85">
        <f>VLOOKUP(WT7,Information!$A$2:$H$1000,2,FALSE)</f>
        <v>0</v>
      </c>
      <c r="WV7" s="67">
        <f>VLOOKUP(WT7,Information!$A$2:$H$1000,3,FALSE)</f>
        <v>0</v>
      </c>
      <c r="WW7" s="67">
        <f>VLOOKUP(WT7,Information!$A$2:$H$1000,4,FALSE)</f>
        <v>0</v>
      </c>
      <c r="WX7" s="67" t="str">
        <f>VLOOKUP(WT7,Information!$A$2:$H$1000,8,FALSE)</f>
        <v>Coral.rubble</v>
      </c>
      <c r="WY7" s="67" t="str">
        <f>VLOOKUP(WT7,Information!$A$2:$I$1000,9,FALSE)</f>
        <v>Bare substrate</v>
      </c>
      <c r="XB7" s="84" t="s">
        <v>298</v>
      </c>
      <c r="XC7" s="85" t="str">
        <f>VLOOKUP(XB7,Information!$A$2:$H$1000,2,FALSE)</f>
        <v>unknown</v>
      </c>
      <c r="XD7" s="67" t="str">
        <f>VLOOKUP(XB7,Information!$A$2:$H$1000,3,FALSE)</f>
        <v>Porites</v>
      </c>
      <c r="XE7" s="67" t="str">
        <f>VLOOKUP(XB7,Information!$A$2:$H$1000,4,FALSE)</f>
        <v>PORITIDAE</v>
      </c>
      <c r="XF7" s="67" t="str">
        <f>VLOOKUP(XB7,Information!$A$2:$H$1000,8,FALSE)</f>
        <v>Hard.coral</v>
      </c>
      <c r="XG7" s="67" t="str">
        <f>VLOOKUP(XB7,Information!$A$2:$I$1000,9,FALSE)</f>
        <v>Cnidaria</v>
      </c>
      <c r="XH7" s="41" t="s">
        <v>80</v>
      </c>
      <c r="XJ7" s="84" t="s">
        <v>309</v>
      </c>
      <c r="XK7" s="85">
        <f>VLOOKUP(XJ7,Information!$A$2:$H$1000,2,FALSE)</f>
        <v>0</v>
      </c>
      <c r="XL7" s="67">
        <f>VLOOKUP(XJ7,Information!$A$2:$H$1000,3,FALSE)</f>
        <v>0</v>
      </c>
      <c r="XM7" s="67">
        <f>VLOOKUP(XJ7,Information!$A$2:$H$1000,4,FALSE)</f>
        <v>0</v>
      </c>
      <c r="XN7" s="67" t="str">
        <f>VLOOKUP(XJ7,Information!$A$2:$H$1000,8,FALSE)</f>
        <v>Coral.rubble</v>
      </c>
      <c r="XO7" s="67" t="str">
        <f>VLOOKUP(XJ7,Information!$A$2:$I$1000,9,FALSE)</f>
        <v>Bare substrate</v>
      </c>
      <c r="XR7" s="84" t="s">
        <v>320</v>
      </c>
      <c r="XS7" s="85">
        <f>VLOOKUP(XR7,Information!$A$2:$H$1000,2,FALSE)</f>
        <v>0</v>
      </c>
      <c r="XT7" s="67">
        <f>VLOOKUP(XR7,Information!$A$2:$H$1000,3,FALSE)</f>
        <v>0</v>
      </c>
      <c r="XU7" s="67">
        <f>VLOOKUP(XR7,Information!$A$2:$H$1000,4,FALSE)</f>
        <v>0</v>
      </c>
      <c r="XV7" s="67" t="str">
        <f>VLOOKUP(XR7,Information!$A$2:$H$1000,8,FALSE)</f>
        <v>Bare.rock</v>
      </c>
      <c r="XW7" s="67" t="str">
        <f>VLOOKUP(XR7,Information!$A$2:$I$1000,9,FALSE)</f>
        <v>Bare substrate</v>
      </c>
      <c r="XZ7" s="84" t="s">
        <v>337</v>
      </c>
      <c r="YA7" s="85" t="str">
        <f>VLOOKUP(XZ7,Information!$A$2:$H$1000,2,FALSE)</f>
        <v>unknown</v>
      </c>
      <c r="YB7" s="67" t="str">
        <f>VLOOKUP(XZ7,Information!$A$2:$H$1000,3,FALSE)</f>
        <v>Sinularia</v>
      </c>
      <c r="YC7" s="67" t="str">
        <f>VLOOKUP(XZ7,Information!$A$2:$H$1000,4,FALSE)</f>
        <v>ALCYONIIDAE</v>
      </c>
      <c r="YD7" s="67" t="str">
        <f>VLOOKUP(XZ7,Information!$A$2:$H$1000,8,FALSE)</f>
        <v>Soft.coral</v>
      </c>
      <c r="YE7" s="67" t="str">
        <f>VLOOKUP(XZ7,Information!$A$2:$I$1000,9,FALSE)</f>
        <v>Cnidaria</v>
      </c>
      <c r="YH7" s="84" t="s">
        <v>245</v>
      </c>
      <c r="YI7" s="85" t="str">
        <f>VLOOKUP(YH7,Information!$A$2:$H$1000,2,FALSE)</f>
        <v>unknown</v>
      </c>
      <c r="YJ7" s="67" t="str">
        <f>VLOOKUP(YH7,Information!$A$2:$H$1000,3,FALSE)</f>
        <v>unknown</v>
      </c>
      <c r="YK7" s="67" t="str">
        <f>VLOOKUP(YH7,Information!$A$2:$H$1000,4,FALSE)</f>
        <v>unknown</v>
      </c>
      <c r="YL7" s="67" t="str">
        <f>VLOOKUP(YH7,Information!$A$2:$H$1000,8,FALSE)</f>
        <v>Hydroid</v>
      </c>
      <c r="YM7" s="67" t="str">
        <f>VLOOKUP(YH7,Information!$A$2:$I$1000,9,FALSE)</f>
        <v>Cnidaria</v>
      </c>
      <c r="YP7" s="84" t="s">
        <v>309</v>
      </c>
      <c r="YQ7" s="85">
        <f>VLOOKUP(YP7,Information!$A$2:$H$1000,2,FALSE)</f>
        <v>0</v>
      </c>
      <c r="YR7" s="67">
        <f>VLOOKUP(YP7,Information!$A$2:$H$1000,3,FALSE)</f>
        <v>0</v>
      </c>
      <c r="YS7" s="67">
        <f>VLOOKUP(YP7,Information!$A$2:$H$1000,4,FALSE)</f>
        <v>0</v>
      </c>
      <c r="YT7" s="67" t="str">
        <f>VLOOKUP(YP7,Information!$A$2:$H$1000,8,FALSE)</f>
        <v>Coral.rubble</v>
      </c>
      <c r="YU7" s="67" t="str">
        <f>VLOOKUP(YP7,Information!$A$2:$I$1000,9,FALSE)</f>
        <v>Bare substrate</v>
      </c>
      <c r="YX7" s="84" t="s">
        <v>200</v>
      </c>
      <c r="YY7" s="85" t="str">
        <f>VLOOKUP(YX7,Information!$A$2:$H$1000,2,FALSE)</f>
        <v>unknown</v>
      </c>
      <c r="YZ7" s="67" t="str">
        <f>VLOOKUP(YX7,Information!$A$2:$H$1000,3,FALSE)</f>
        <v>Echinopora</v>
      </c>
      <c r="ZA7" s="67" t="str">
        <f>VLOOKUP(YX7,Information!$A$2:$H$1000,4,FALSE)</f>
        <v>MERULINIDAE</v>
      </c>
      <c r="ZB7" s="67" t="str">
        <f>VLOOKUP(YX7,Information!$A$2:$H$1000,8,FALSE)</f>
        <v>Hard.coral</v>
      </c>
      <c r="ZC7" s="67" t="str">
        <f>VLOOKUP(YX7,Information!$A$2:$I$1000,9,FALSE)</f>
        <v>Cnidaria</v>
      </c>
      <c r="ZD7" s="41" t="s">
        <v>1836</v>
      </c>
      <c r="ZF7" s="92" t="s">
        <v>71</v>
      </c>
      <c r="ZG7" s="85" t="str">
        <f>VLOOKUP(ZF7,Information!$A$2:$H$1000,2,FALSE)</f>
        <v>unknown</v>
      </c>
      <c r="ZH7" s="67" t="str">
        <f>VLOOKUP(ZF7,Information!$A$2:$H$1000,3,FALSE)</f>
        <v>Acanthastrea</v>
      </c>
      <c r="ZI7" s="67" t="str">
        <f>VLOOKUP(ZF7,Information!$A$2:$H$1000,4,FALSE)</f>
        <v>LOBOPHYLIIDAE</v>
      </c>
      <c r="ZJ7" s="67" t="str">
        <f>VLOOKUP(ZF7,Information!$A$2:$H$1000,8,FALSE)</f>
        <v>Hard.coral</v>
      </c>
      <c r="ZK7" s="67" t="str">
        <f>VLOOKUP(ZF7,Information!$A$2:$I$1000,9,FALSE)</f>
        <v>Cnidaria</v>
      </c>
      <c r="ZL7" s="90" t="s">
        <v>1836</v>
      </c>
      <c r="ZN7" s="92" t="s">
        <v>359</v>
      </c>
      <c r="ZO7" s="85" t="str">
        <f>VLOOKUP(ZN7,Information!$A$2:$H$1000,2,FALSE)</f>
        <v>unknown</v>
      </c>
      <c r="ZP7" s="67" t="str">
        <f>VLOOKUP(ZN7,Information!$A$2:$H$1000,3,FALSE)</f>
        <v>unknown</v>
      </c>
      <c r="ZQ7" s="67" t="str">
        <f>VLOOKUP(ZN7,Information!$A$2:$H$1000,4,FALSE)</f>
        <v>unknown</v>
      </c>
      <c r="ZR7" s="67" t="str">
        <f>VLOOKUP(ZN7,Information!$A$2:$H$1000,8,FALSE)</f>
        <v>Turf.algae</v>
      </c>
      <c r="ZS7" s="67" t="str">
        <f>VLOOKUP(ZN7,Information!$A$2:$I$1000,9,FALSE)</f>
        <v>Turf algae</v>
      </c>
      <c r="ZT7" s="90"/>
      <c r="ZV7" s="92" t="s">
        <v>359</v>
      </c>
      <c r="ZW7" s="85" t="str">
        <f>VLOOKUP(ZV7,Information!$A$2:$H$1000,2,FALSE)</f>
        <v>unknown</v>
      </c>
      <c r="ZX7" s="67" t="str">
        <f>VLOOKUP(ZV7,Information!$A$2:$H$1000,3,FALSE)</f>
        <v>unknown</v>
      </c>
      <c r="ZY7" s="67" t="str">
        <f>VLOOKUP(ZV7,Information!$A$2:$H$1000,4,FALSE)</f>
        <v>unknown</v>
      </c>
      <c r="ZZ7" s="67" t="str">
        <f>VLOOKUP(ZV7,Information!$A$2:$H$1000,8,FALSE)</f>
        <v>Turf.algae</v>
      </c>
      <c r="AAA7" s="67" t="str">
        <f>VLOOKUP(ZV7,Information!$A$2:$I$1000,9,FALSE)</f>
        <v>Turf algae</v>
      </c>
      <c r="AAB7" s="88"/>
      <c r="AAD7" s="92" t="s">
        <v>216</v>
      </c>
      <c r="AAE7" s="85" t="str">
        <f>VLOOKUP(AAD7,Information!$A$2:$H$1000,2,FALSE)</f>
        <v>unknown</v>
      </c>
      <c r="AAF7" s="67" t="str">
        <f>VLOOKUP(AAD7,Information!$A$2:$H$1000,3,FALSE)</f>
        <v>unknown</v>
      </c>
      <c r="AAG7" s="67" t="str">
        <f>VLOOKUP(AAD7,Information!$A$2:$H$1000,4,FALSE)</f>
        <v>unknown</v>
      </c>
      <c r="AAH7" s="67" t="str">
        <f>VLOOKUP(AAD7,Information!$A$2:$H$1000,8,FALSE)</f>
        <v>Green.algae</v>
      </c>
      <c r="AAI7" s="67" t="str">
        <f>VLOOKUP(AAD7,Information!$A$2:$I$1000,9,FALSE)</f>
        <v>Macroalgae</v>
      </c>
      <c r="AAJ7" s="88"/>
      <c r="AAL7" s="92" t="s">
        <v>298</v>
      </c>
      <c r="AAM7" s="85" t="str">
        <f>VLOOKUP(AAL7,Information!$A$2:$H$1000,2,FALSE)</f>
        <v>unknown</v>
      </c>
      <c r="AAN7" s="67" t="str">
        <f>VLOOKUP(AAL7,Information!$A$2:$H$1000,3,FALSE)</f>
        <v>Porites</v>
      </c>
      <c r="AAO7" s="67" t="str">
        <f>VLOOKUP(AAL7,Information!$A$2:$H$1000,4,FALSE)</f>
        <v>PORITIDAE</v>
      </c>
      <c r="AAP7" s="67" t="str">
        <f>VLOOKUP(AAL7,Information!$A$2:$H$1000,8,FALSE)</f>
        <v>Hard.coral</v>
      </c>
      <c r="AAQ7" s="67" t="str">
        <f>VLOOKUP(AAL7,Information!$A$2:$I$1000,9,FALSE)</f>
        <v>Cnidaria</v>
      </c>
      <c r="AAR7" s="90" t="s">
        <v>1836</v>
      </c>
      <c r="AAT7" s="92" t="s">
        <v>324</v>
      </c>
      <c r="AAU7" s="85" t="str">
        <f>VLOOKUP(AAT7,Information!$A$2:$H$1000,2,FALSE)</f>
        <v>unknown</v>
      </c>
      <c r="AAV7" s="67" t="str">
        <f>VLOOKUP(AAT7,Information!$A$2:$H$1000,3,FALSE)</f>
        <v>Sargassum</v>
      </c>
      <c r="AAW7" s="67" t="str">
        <f>VLOOKUP(AAT7,Information!$A$2:$H$1000,4,FALSE)</f>
        <v>SARGASSACEAE</v>
      </c>
      <c r="AAX7" s="67" t="str">
        <f>VLOOKUP(AAT7,Information!$A$2:$H$1000,8,FALSE)</f>
        <v>Brown.algae</v>
      </c>
      <c r="AAY7" s="67" t="str">
        <f>VLOOKUP(AAT7,Information!$A$2:$I$1000,9,FALSE)</f>
        <v>Macroalgae</v>
      </c>
      <c r="ABB7" s="92" t="s">
        <v>302</v>
      </c>
      <c r="ABC7" s="85" t="str">
        <f>VLOOKUP(ABB7,Information!$A$2:$H$1000,2,FALSE)</f>
        <v>unknown</v>
      </c>
      <c r="ABD7" s="67" t="str">
        <f>VLOOKUP(ABB7,Information!$A$2:$H$1000,3,FALSE)</f>
        <v>Porites (massive)</v>
      </c>
      <c r="ABE7" s="67" t="str">
        <f>VLOOKUP(ABB7,Information!$A$2:$H$1000,4,FALSE)</f>
        <v>PORITIDAE</v>
      </c>
      <c r="ABF7" s="67" t="str">
        <f>VLOOKUP(ABB7,Information!$A$2:$H$1000,8,FALSE)</f>
        <v>Hard.coral</v>
      </c>
      <c r="ABG7" s="67" t="str">
        <f>VLOOKUP(ABB7,Information!$A$2:$I$1000,9,FALSE)</f>
        <v>Cnidaria</v>
      </c>
      <c r="ABH7" s="90" t="s">
        <v>1836</v>
      </c>
      <c r="ABJ7" s="84" t="s">
        <v>309</v>
      </c>
      <c r="ABK7" s="85">
        <f>VLOOKUP(ABJ7,Information!$A$2:$H$1000,2,FALSE)</f>
        <v>0</v>
      </c>
      <c r="ABL7" s="67">
        <f>VLOOKUP(ABJ7,Information!$A$2:$H$1000,3,FALSE)</f>
        <v>0</v>
      </c>
      <c r="ABM7" s="67">
        <f>VLOOKUP(ABJ7,Information!$A$2:$H$1000,4,FALSE)</f>
        <v>0</v>
      </c>
      <c r="ABN7" s="67" t="str">
        <f>VLOOKUP(ABJ7,Information!$A$2:$H$1000,8,FALSE)</f>
        <v>Coral.rubble</v>
      </c>
      <c r="ABO7" s="67" t="str">
        <f>VLOOKUP(ABJ7,Information!$A$2:$I$1000,9,FALSE)</f>
        <v>Bare substrate</v>
      </c>
      <c r="ABR7" s="84" t="s">
        <v>207</v>
      </c>
      <c r="ABS7" s="85" t="str">
        <f>VLOOKUP(ABR7,Information!$A$2:$H$1000,2,FALSE)</f>
        <v>unknown</v>
      </c>
      <c r="ABT7" s="67" t="str">
        <f>VLOOKUP(ABR7,Information!$A$2:$H$1000,3,FALSE)</f>
        <v>Aglaophenia</v>
      </c>
      <c r="ABU7" s="67" t="str">
        <f>VLOOKUP(ABR7,Information!$A$2:$H$1000,4,FALSE)</f>
        <v>AGLAOPHENIIDAE</v>
      </c>
      <c r="ABV7" s="67" t="str">
        <f>VLOOKUP(ABR7,Information!$A$2:$H$1000,8,FALSE)</f>
        <v>Hydroid</v>
      </c>
      <c r="ABW7" s="67" t="str">
        <f>VLOOKUP(ABR7,Information!$A$2:$I$1000,9,FALSE)</f>
        <v>Cnidaria</v>
      </c>
      <c r="ABZ7" s="84" t="s">
        <v>302</v>
      </c>
      <c r="ACA7" s="85" t="str">
        <f>VLOOKUP(ABZ7,Information!$A$2:$H$1000,2,FALSE)</f>
        <v>unknown</v>
      </c>
      <c r="ACB7" s="67" t="str">
        <f>VLOOKUP(ABZ7,Information!$A$2:$H$1000,3,FALSE)</f>
        <v>Porites (massive)</v>
      </c>
      <c r="ACC7" s="67" t="str">
        <f>VLOOKUP(ABZ7,Information!$A$2:$H$1000,4,FALSE)</f>
        <v>PORITIDAE</v>
      </c>
      <c r="ACD7" s="67" t="str">
        <f>VLOOKUP(ABZ7,Information!$A$2:$H$1000,8,FALSE)</f>
        <v>Hard.coral</v>
      </c>
      <c r="ACE7" s="67" t="str">
        <f>VLOOKUP(ABZ7,Information!$A$2:$I$1000,9,FALSE)</f>
        <v>Cnidaria</v>
      </c>
      <c r="ACF7" s="41" t="s">
        <v>1836</v>
      </c>
      <c r="ACH7" s="92" t="s">
        <v>374</v>
      </c>
      <c r="ACI7" s="85" t="str">
        <f>VLOOKUP(ACH7,Information!$A$2:$H$1000,2,FALSE)</f>
        <v>unknown</v>
      </c>
      <c r="ACJ7" s="67" t="str">
        <f>VLOOKUP(ACH7,Information!$A$2:$H$1000,3,FALSE)</f>
        <v>unknown</v>
      </c>
      <c r="ACK7" s="67" t="str">
        <f>VLOOKUP(ACH7,Information!$A$2:$H$1000,4,FALSE)</f>
        <v>XENIIDAE</v>
      </c>
      <c r="ACL7" s="67" t="str">
        <f>VLOOKUP(ACH7,Information!$A$2:$H$1000,8,FALSE)</f>
        <v>Soft.coral</v>
      </c>
      <c r="ACM7" s="67" t="str">
        <f>VLOOKUP(ACH7,Information!$A$2:$I$1000,9,FALSE)</f>
        <v>Cnidaria</v>
      </c>
      <c r="ACP7" s="84" t="s">
        <v>309</v>
      </c>
      <c r="ACQ7" s="85">
        <f>VLOOKUP(ACP7,Information!$A$2:$H$1000,2,FALSE)</f>
        <v>0</v>
      </c>
      <c r="ACR7" s="67">
        <f>VLOOKUP(ACP7,Information!$A$2:$H$1000,3,FALSE)</f>
        <v>0</v>
      </c>
      <c r="ACS7" s="67">
        <f>VLOOKUP(ACP7,Information!$A$2:$H$1000,4,FALSE)</f>
        <v>0</v>
      </c>
      <c r="ACT7" s="67" t="str">
        <f>VLOOKUP(ACP7,Information!$A$2:$H$1000,8,FALSE)</f>
        <v>Coral.rubble</v>
      </c>
      <c r="ACU7" s="67" t="str">
        <f>VLOOKUP(ACP7,Information!$A$2:$I$1000,9,FALSE)</f>
        <v>Bare substrate</v>
      </c>
      <c r="ACX7" s="84" t="s">
        <v>374</v>
      </c>
      <c r="ACY7" s="85" t="str">
        <f>VLOOKUP(ACX7,Information!$A$2:$H$1000,2,FALSE)</f>
        <v>unknown</v>
      </c>
      <c r="ACZ7" s="67" t="str">
        <f>VLOOKUP(ACX7,Information!$A$2:$H$1000,3,FALSE)</f>
        <v>unknown</v>
      </c>
      <c r="ADA7" s="67" t="str">
        <f>VLOOKUP(ACX7,Information!$A$2:$H$1000,4,FALSE)</f>
        <v>XENIIDAE</v>
      </c>
      <c r="ADB7" s="67" t="str">
        <f>VLOOKUP(ACX7,Information!$A$2:$H$1000,8,FALSE)</f>
        <v>Soft.coral</v>
      </c>
      <c r="ADC7" s="67" t="str">
        <f>VLOOKUP(ACX7,Information!$A$2:$I$1000,9,FALSE)</f>
        <v>Cnidaria</v>
      </c>
      <c r="ADF7" s="93" t="s">
        <v>304</v>
      </c>
      <c r="ADG7" s="85" t="str">
        <f>VLOOKUP(ADF7,Information!$A$2:$H$1000,2,FALSE)</f>
        <v>Porites rus</v>
      </c>
      <c r="ADH7" s="67" t="str">
        <f>VLOOKUP(ADF7,Information!$A$2:$H$1000,3,FALSE)</f>
        <v>Porites</v>
      </c>
      <c r="ADI7" s="67" t="str">
        <f>VLOOKUP(ADF7,Information!$A$2:$H$1000,4,FALSE)</f>
        <v>PORITIDAE</v>
      </c>
      <c r="ADJ7" s="67" t="str">
        <f>VLOOKUP(ADF7,Information!$A$2:$H$1000,8,FALSE)</f>
        <v>Hard.coral</v>
      </c>
      <c r="ADK7" s="67" t="str">
        <f>VLOOKUP(ADF7,Information!$A$2:$I$1000,9,FALSE)</f>
        <v>Cnidaria</v>
      </c>
      <c r="ADL7" s="41" t="s">
        <v>1836</v>
      </c>
      <c r="ADN7" s="93" t="s">
        <v>311</v>
      </c>
      <c r="ADO7" s="85" t="str">
        <f>VLOOKUP(ADN7,Information!$A$2:$H$1000,2,FALSE)</f>
        <v>unknown</v>
      </c>
      <c r="ADP7" s="67" t="str">
        <f>VLOOKUP(ADN7,Information!$A$2:$H$1000,3,FALSE)</f>
        <v>unknown</v>
      </c>
      <c r="ADQ7" s="67" t="str">
        <f>VLOOKUP(ADN7,Information!$A$2:$H$1000,4,FALSE)</f>
        <v>unknown</v>
      </c>
      <c r="ADR7" s="67" t="str">
        <f>VLOOKUP(ADN7,Information!$A$2:$H$1000,8,FALSE)</f>
        <v>Red.algae</v>
      </c>
      <c r="ADS7" s="67" t="str">
        <f>VLOOKUP(ADN7,Information!$A$2:$I$1000,9,FALSE)</f>
        <v>Macroalgae</v>
      </c>
    </row>
    <row r="8" spans="1:801" ht="15.75" customHeight="1">
      <c r="A8" s="83">
        <v>2.5</v>
      </c>
      <c r="B8" s="84"/>
      <c r="C8" s="41" t="e">
        <f>VLOOKUP(B8,Information!$A$2:$H$1000,2,FALSE)</f>
        <v>#N/A</v>
      </c>
      <c r="D8" t="e">
        <f>VLOOKUP(B8,Information!$A$2:$H$1000,3,FALSE)</f>
        <v>#N/A</v>
      </c>
      <c r="E8" t="e">
        <f>VLOOKUP(B8,Information!$A$2:$H$1000,4,FALSE)</f>
        <v>#N/A</v>
      </c>
      <c r="F8" t="e">
        <f>VLOOKUP(B8,Information!$A$2:$H$1000,8,FALSE)</f>
        <v>#N/A</v>
      </c>
      <c r="G8" t="e">
        <f>VLOOKUP(B8,Information!$A$2:$I$1000,9,FALSE)</f>
        <v>#N/A</v>
      </c>
      <c r="J8" s="84"/>
      <c r="K8" s="41" t="e">
        <f>VLOOKUP(J8,Information!$A$2:$H$1000,2,FALSE)</f>
        <v>#N/A</v>
      </c>
      <c r="L8" t="e">
        <f>VLOOKUP(J8,Information!$A$2:$H$1000,3,FALSE)</f>
        <v>#N/A</v>
      </c>
      <c r="M8" t="e">
        <f>VLOOKUP(J8,Information!$A$2:$H$1000,4,FALSE)</f>
        <v>#N/A</v>
      </c>
      <c r="N8" t="e">
        <f>VLOOKUP(J8,Information!$A$2:$H$1000,8,FALSE)</f>
        <v>#N/A</v>
      </c>
      <c r="O8" t="e">
        <f>VLOOKUP(J8,Information!$A$2:$I$1000,9,FALSE)</f>
        <v>#N/A</v>
      </c>
      <c r="R8" s="84"/>
      <c r="S8" s="41" t="e">
        <f>VLOOKUP(R8,Information!$A$2:$H$1000,2,FALSE)</f>
        <v>#N/A</v>
      </c>
      <c r="T8" t="e">
        <f>VLOOKUP(R8,Information!$A$2:$H$1000,3,FALSE)</f>
        <v>#N/A</v>
      </c>
      <c r="U8" t="e">
        <f>VLOOKUP(R8,Information!$A$2:$H$1000,4,FALSE)</f>
        <v>#N/A</v>
      </c>
      <c r="V8" t="e">
        <f>VLOOKUP(R8,Information!$A$2:$H$1000,8,FALSE)</f>
        <v>#N/A</v>
      </c>
      <c r="W8" t="e">
        <f>VLOOKUP(R8,Information!$A$2:$I$1000,9,FALSE)</f>
        <v>#N/A</v>
      </c>
      <c r="Z8" s="84" t="s">
        <v>322</v>
      </c>
      <c r="AA8" s="85">
        <f>VLOOKUP(Z8,Information!$A$2:$H$1000,2,FALSE)</f>
        <v>0</v>
      </c>
      <c r="AB8" s="67">
        <f>VLOOKUP(Z8,Information!$A$2:$H$1000,3,FALSE)</f>
        <v>0</v>
      </c>
      <c r="AC8" s="67">
        <f>VLOOKUP(Z8,Information!$A$2:$H$1000,4,FALSE)</f>
        <v>0</v>
      </c>
      <c r="AD8" s="67" t="str">
        <f>VLOOKUP(Z8,Information!$A$2:$H$1000,8,FALSE)</f>
        <v>Sand</v>
      </c>
      <c r="AE8" s="67" t="str">
        <f>VLOOKUP(Z8,Information!$A$2:$I$1000,9,FALSE)</f>
        <v>Bare substrate</v>
      </c>
      <c r="AH8" s="84" t="s">
        <v>320</v>
      </c>
      <c r="AI8" s="85">
        <f>VLOOKUP(AH8,Information!$A$2:$H$1000,2,FALSE)</f>
        <v>0</v>
      </c>
      <c r="AJ8" s="67">
        <f>VLOOKUP(AH8,Information!$A$2:$H$1000,3,FALSE)</f>
        <v>0</v>
      </c>
      <c r="AK8" s="67">
        <f>VLOOKUP(AH8,Information!$A$2:$H$1000,4,FALSE)</f>
        <v>0</v>
      </c>
      <c r="AL8" s="67" t="str">
        <f>VLOOKUP(AH8,Information!$A$2:$H$1000,8,FALSE)</f>
        <v>Bare.rock</v>
      </c>
      <c r="AM8" s="67" t="str">
        <f>VLOOKUP(AH8,Information!$A$2:$I$1000,9,FALSE)</f>
        <v>Bare substrate</v>
      </c>
      <c r="AP8" s="84" t="s">
        <v>330</v>
      </c>
      <c r="AQ8" s="85" t="str">
        <f>VLOOKUP(AP8,Information!$A$2:$H$1000,2,FALSE)</f>
        <v>unknown</v>
      </c>
      <c r="AR8" s="67" t="str">
        <f>VLOOKUP(AP8,Information!$A$2:$H$1000,3,FALSE)</f>
        <v>unknown</v>
      </c>
      <c r="AS8" s="67" t="str">
        <f>VLOOKUP(AP8,Information!$A$2:$H$1000,4,FALSE)</f>
        <v>unknown</v>
      </c>
      <c r="AT8" s="67" t="str">
        <f>VLOOKUP(AP8,Information!$A$2:$H$1000,8,FALSE)</f>
        <v>Soft.coral</v>
      </c>
      <c r="AU8" s="67" t="str">
        <f>VLOOKUP(AP8,Information!$A$2:$I$1000,9,FALSE)</f>
        <v>Cnidaria</v>
      </c>
      <c r="AX8" s="84" t="s">
        <v>230</v>
      </c>
      <c r="AY8" s="85" t="str">
        <f>VLOOKUP(AX8,Information!$A$2:$H$1000,2,FALSE)</f>
        <v>unknown</v>
      </c>
      <c r="AZ8" s="67" t="str">
        <f>VLOOKUP(AX8,Information!$A$2:$H$1000,3,FALSE)</f>
        <v>unknown</v>
      </c>
      <c r="BA8" s="67" t="str">
        <f>VLOOKUP(AX8,Information!$A$2:$H$1000,4,FALSE)</f>
        <v>unknown</v>
      </c>
      <c r="BB8" s="67" t="str">
        <f>VLOOKUP(AX8,Information!$A$2:$H$1000,8,FALSE)</f>
        <v>Hard.coral</v>
      </c>
      <c r="BC8" s="67" t="str">
        <f>VLOOKUP(AX8,Information!$A$2:$I$1000,9,FALSE)</f>
        <v>Cnidaria</v>
      </c>
      <c r="BD8" s="41" t="s">
        <v>80</v>
      </c>
      <c r="BF8" s="84" t="s">
        <v>230</v>
      </c>
      <c r="BG8" s="85" t="str">
        <f>VLOOKUP(BF8,Information!$A$2:$H$1000,2,FALSE)</f>
        <v>unknown</v>
      </c>
      <c r="BH8" s="67" t="str">
        <f>VLOOKUP(BF8,Information!$A$2:$H$1000,3,FALSE)</f>
        <v>unknown</v>
      </c>
      <c r="BI8" s="67" t="str">
        <f>VLOOKUP(BF8,Information!$A$2:$H$1000,4,FALSE)</f>
        <v>unknown</v>
      </c>
      <c r="BJ8" s="67" t="str">
        <f>VLOOKUP(BF8,Information!$A$2:$H$1000,8,FALSE)</f>
        <v>Hard.coral</v>
      </c>
      <c r="BK8" s="67" t="str">
        <f>VLOOKUP(BF8,Information!$A$2:$I$1000,9,FALSE)</f>
        <v>Cnidaria</v>
      </c>
      <c r="BL8" s="41" t="s">
        <v>80</v>
      </c>
      <c r="BN8" s="84" t="s">
        <v>330</v>
      </c>
      <c r="BO8" s="85" t="str">
        <f>VLOOKUP(BN8,Information!$A$2:$H$1000,2,FALSE)</f>
        <v>unknown</v>
      </c>
      <c r="BP8" s="67" t="str">
        <f>VLOOKUP(BN8,Information!$A$2:$H$1000,3,FALSE)</f>
        <v>unknown</v>
      </c>
      <c r="BQ8" s="67" t="str">
        <f>VLOOKUP(BN8,Information!$A$2:$H$1000,4,FALSE)</f>
        <v>unknown</v>
      </c>
      <c r="BR8" s="67" t="str">
        <f>VLOOKUP(BN8,Information!$A$2:$H$1000,8,FALSE)</f>
        <v>Soft.coral</v>
      </c>
      <c r="BS8" s="67" t="str">
        <f>VLOOKUP(BN8,Information!$A$2:$I$1000,9,FALSE)</f>
        <v>Cnidaria</v>
      </c>
      <c r="BV8" s="84" t="s">
        <v>126</v>
      </c>
      <c r="BW8" s="85" t="str">
        <f>VLOOKUP(BV8,Information!$A$2:$H$1000,2,FALSE)</f>
        <v>unknown</v>
      </c>
      <c r="BX8" s="67" t="str">
        <f>VLOOKUP(BV8,Information!$A$2:$H$1000,3,FALSE)</f>
        <v>unknown</v>
      </c>
      <c r="BY8" s="67" t="str">
        <f>VLOOKUP(BV8,Information!$A$2:$H$1000,4,FALSE)</f>
        <v>unknown</v>
      </c>
      <c r="BZ8" s="67" t="str">
        <f>VLOOKUP(BV8,Information!$A$2:$H$1000,8,FALSE)</f>
        <v>Brown.algae</v>
      </c>
      <c r="CA8" s="67" t="str">
        <f>VLOOKUP(BV8,Information!$A$2:$I$1000,9,FALSE)</f>
        <v>Macroalgae</v>
      </c>
      <c r="CD8" s="84" t="s">
        <v>330</v>
      </c>
      <c r="CE8" s="85" t="str">
        <f>VLOOKUP(CD8,Information!$A$2:$H$1000,2,FALSE)</f>
        <v>unknown</v>
      </c>
      <c r="CF8" s="67" t="str">
        <f>VLOOKUP(CD8,Information!$A$2:$H$1000,3,FALSE)</f>
        <v>unknown</v>
      </c>
      <c r="CG8" s="67" t="str">
        <f>VLOOKUP(CD8,Information!$A$2:$H$1000,4,FALSE)</f>
        <v>unknown</v>
      </c>
      <c r="CH8" s="67" t="str">
        <f>VLOOKUP(CD8,Information!$A$2:$H$1000,8,FALSE)</f>
        <v>Soft.coral</v>
      </c>
      <c r="CI8" s="67" t="str">
        <f>VLOOKUP(CD8,Information!$A$2:$I$1000,9,FALSE)</f>
        <v>Cnidaria</v>
      </c>
      <c r="CL8" s="84" t="s">
        <v>309</v>
      </c>
      <c r="CM8" s="85">
        <f>VLOOKUP(CL8,Information!$A$2:$H$1000,2,FALSE)</f>
        <v>0</v>
      </c>
      <c r="CN8" s="67">
        <f>VLOOKUP(CL8,Information!$A$2:$H$1000,3,FALSE)</f>
        <v>0</v>
      </c>
      <c r="CO8" s="67">
        <f>VLOOKUP(CL8,Information!$A$2:$H$1000,4,FALSE)</f>
        <v>0</v>
      </c>
      <c r="CP8" s="67" t="str">
        <f>VLOOKUP(CL8,Information!$A$2:$H$1000,8,FALSE)</f>
        <v>Coral.rubble</v>
      </c>
      <c r="CQ8" s="67" t="str">
        <f>VLOOKUP(CL8,Information!$A$2:$I$1000,9,FALSE)</f>
        <v>Bare substrate</v>
      </c>
      <c r="CT8" s="84" t="s">
        <v>322</v>
      </c>
      <c r="CU8" s="85">
        <f>VLOOKUP(CT8,Information!$A$2:$H$1000,2,FALSE)</f>
        <v>0</v>
      </c>
      <c r="CV8" s="67">
        <f>VLOOKUP(CT8,Information!$A$2:$H$1000,3,FALSE)</f>
        <v>0</v>
      </c>
      <c r="CW8" s="67">
        <f>VLOOKUP(CT8,Information!$A$2:$H$1000,4,FALSE)</f>
        <v>0</v>
      </c>
      <c r="CX8" s="67" t="str">
        <f>VLOOKUP(CT8,Information!$A$2:$H$1000,8,FALSE)</f>
        <v>Sand</v>
      </c>
      <c r="CY8" s="67" t="str">
        <f>VLOOKUP(CT8,Information!$A$2:$I$1000,9,FALSE)</f>
        <v>Bare substrate</v>
      </c>
      <c r="DB8" s="84" t="s">
        <v>322</v>
      </c>
      <c r="DC8" s="85">
        <f>VLOOKUP(DB8,Information!$A$2:$H$1000,2,FALSE)</f>
        <v>0</v>
      </c>
      <c r="DD8" s="67">
        <f>VLOOKUP(DB8,Information!$A$2:$H$1000,3,FALSE)</f>
        <v>0</v>
      </c>
      <c r="DE8" s="67">
        <f>VLOOKUP(DB8,Information!$A$2:$H$1000,4,FALSE)</f>
        <v>0</v>
      </c>
      <c r="DF8" s="67" t="str">
        <f>VLOOKUP(DB8,Information!$A$2:$H$1000,8,FALSE)</f>
        <v>Sand</v>
      </c>
      <c r="DG8" s="67" t="str">
        <f>VLOOKUP(DB8,Information!$A$2:$I$1000,9,FALSE)</f>
        <v>Bare substrate</v>
      </c>
      <c r="DJ8" s="84" t="s">
        <v>320</v>
      </c>
      <c r="DK8" s="85">
        <f>VLOOKUP(DJ8,Information!$A$2:$H$1000,2,FALSE)</f>
        <v>0</v>
      </c>
      <c r="DL8" s="67">
        <f>VLOOKUP(DJ8,Information!$A$2:$H$1000,3,FALSE)</f>
        <v>0</v>
      </c>
      <c r="DM8" s="67">
        <f>VLOOKUP(DJ8,Information!$A$2:$H$1000,4,FALSE)</f>
        <v>0</v>
      </c>
      <c r="DN8" s="67" t="str">
        <f>VLOOKUP(DJ8,Information!$A$2:$H$1000,8,FALSE)</f>
        <v>Bare.rock</v>
      </c>
      <c r="DO8" s="67" t="str">
        <f>VLOOKUP(DJ8,Information!$A$2:$I$1000,9,FALSE)</f>
        <v>Bare substrate</v>
      </c>
      <c r="DR8" s="84" t="s">
        <v>330</v>
      </c>
      <c r="DS8" s="85" t="str">
        <f>VLOOKUP(DR8,Information!$A$2:$H$1000,2,FALSE)</f>
        <v>unknown</v>
      </c>
      <c r="DT8" s="67" t="str">
        <f>VLOOKUP(DR8,Information!$A$2:$H$1000,3,FALSE)</f>
        <v>unknown</v>
      </c>
      <c r="DU8" s="67" t="str">
        <f>VLOOKUP(DR8,Information!$A$2:$H$1000,4,FALSE)</f>
        <v>unknown</v>
      </c>
      <c r="DV8" s="67" t="str">
        <f>VLOOKUP(DR8,Information!$A$2:$H$1000,8,FALSE)</f>
        <v>Soft.coral</v>
      </c>
      <c r="DW8" s="67" t="str">
        <f>VLOOKUP(DR8,Information!$A$2:$I$1000,9,FALSE)</f>
        <v>Cnidaria</v>
      </c>
      <c r="DZ8" s="84" t="s">
        <v>230</v>
      </c>
      <c r="EA8" s="85" t="str">
        <f>VLOOKUP(DZ8,Information!$A$2:$H$1000,2,FALSE)</f>
        <v>unknown</v>
      </c>
      <c r="EB8" s="67" t="str">
        <f>VLOOKUP(DZ8,Information!$A$2:$H$1000,3,FALSE)</f>
        <v>unknown</v>
      </c>
      <c r="EC8" s="67" t="str">
        <f>VLOOKUP(DZ8,Information!$A$2:$H$1000,4,FALSE)</f>
        <v>unknown</v>
      </c>
      <c r="ED8" s="67" t="str">
        <f>VLOOKUP(DZ8,Information!$A$2:$H$1000,8,FALSE)</f>
        <v>Hard.coral</v>
      </c>
      <c r="EE8" s="67" t="str">
        <f>VLOOKUP(DZ8,Information!$A$2:$I$1000,9,FALSE)</f>
        <v>Cnidaria</v>
      </c>
      <c r="EF8" s="41" t="s">
        <v>80</v>
      </c>
      <c r="EH8" s="84" t="s">
        <v>322</v>
      </c>
      <c r="EI8" s="85">
        <f>VLOOKUP(EH8,Information!$A$2:$H$1000,2,FALSE)</f>
        <v>0</v>
      </c>
      <c r="EJ8" s="67">
        <f>VLOOKUP(EH8,Information!$A$2:$H$1000,3,FALSE)</f>
        <v>0</v>
      </c>
      <c r="EK8" s="67">
        <f>VLOOKUP(EH8,Information!$A$2:$H$1000,4,FALSE)</f>
        <v>0</v>
      </c>
      <c r="EL8" s="67" t="str">
        <f>VLOOKUP(EH8,Information!$A$2:$H$1000,8,FALSE)</f>
        <v>Sand</v>
      </c>
      <c r="EM8" s="67" t="str">
        <f>VLOOKUP(EH8,Information!$A$2:$I$1000,9,FALSE)</f>
        <v>Bare substrate</v>
      </c>
      <c r="EP8" s="84" t="s">
        <v>322</v>
      </c>
      <c r="EQ8" s="85">
        <f>VLOOKUP(EP8,Information!$A$2:$H$1000,2,FALSE)</f>
        <v>0</v>
      </c>
      <c r="ER8" s="67">
        <f>VLOOKUP(EP8,Information!$A$2:$H$1000,3,FALSE)</f>
        <v>0</v>
      </c>
      <c r="ES8" s="67">
        <f>VLOOKUP(EP8,Information!$A$2:$H$1000,4,FALSE)</f>
        <v>0</v>
      </c>
      <c r="ET8" s="67" t="str">
        <f>VLOOKUP(EP8,Information!$A$2:$H$1000,8,FALSE)</f>
        <v>Sand</v>
      </c>
      <c r="EU8" s="67" t="str">
        <f>VLOOKUP(EP8,Information!$A$2:$I$1000,9,FALSE)</f>
        <v>Bare substrate</v>
      </c>
      <c r="EX8" s="84" t="s">
        <v>230</v>
      </c>
      <c r="EY8" s="85" t="str">
        <f>VLOOKUP(EX8,Information!$A$2:$H$1000,2,FALSE)</f>
        <v>unknown</v>
      </c>
      <c r="EZ8" s="67" t="str">
        <f>VLOOKUP(EX8,Information!$A$2:$H$1000,3,FALSE)</f>
        <v>unknown</v>
      </c>
      <c r="FA8" s="67" t="str">
        <f>VLOOKUP(EX8,Information!$A$2:$H$1000,4,FALSE)</f>
        <v>unknown</v>
      </c>
      <c r="FB8" s="67" t="str">
        <f>VLOOKUP(EX8,Information!$A$2:$H$1000,8,FALSE)</f>
        <v>Hard.coral</v>
      </c>
      <c r="FC8" s="67" t="str">
        <f>VLOOKUP(EX8,Information!$A$2:$I$1000,9,FALSE)</f>
        <v>Cnidaria</v>
      </c>
      <c r="FD8" s="41" t="s">
        <v>80</v>
      </c>
      <c r="FF8" s="84" t="s">
        <v>230</v>
      </c>
      <c r="FG8" s="85" t="str">
        <f>VLOOKUP(FF8,Information!$A$2:$H$1000,2,FALSE)</f>
        <v>unknown</v>
      </c>
      <c r="FH8" s="67" t="str">
        <f>VLOOKUP(FF8,Information!$A$2:$H$1000,3,FALSE)</f>
        <v>unknown</v>
      </c>
      <c r="FI8" s="67" t="str">
        <f>VLOOKUP(FF8,Information!$A$2:$H$1000,4,FALSE)</f>
        <v>unknown</v>
      </c>
      <c r="FJ8" s="67" t="str">
        <f>VLOOKUP(FF8,Information!$A$2:$H$1000,8,FALSE)</f>
        <v>Hard.coral</v>
      </c>
      <c r="FK8" s="67" t="str">
        <f>VLOOKUP(FF8,Information!$A$2:$I$1000,9,FALSE)</f>
        <v>Cnidaria</v>
      </c>
      <c r="FL8" s="41" t="s">
        <v>80</v>
      </c>
      <c r="FN8" s="84" t="s">
        <v>230</v>
      </c>
      <c r="FO8" s="85" t="str">
        <f>VLOOKUP(FN8,Information!$A$2:$H$1000,2,FALSE)</f>
        <v>unknown</v>
      </c>
      <c r="FP8" s="67" t="str">
        <f>VLOOKUP(FN8,Information!$A$2:$H$1000,3,FALSE)</f>
        <v>unknown</v>
      </c>
      <c r="FQ8" s="67" t="str">
        <f>VLOOKUP(FN8,Information!$A$2:$H$1000,4,FALSE)</f>
        <v>unknown</v>
      </c>
      <c r="FR8" s="67" t="str">
        <f>VLOOKUP(FN8,Information!$A$2:$H$1000,8,FALSE)</f>
        <v>Hard.coral</v>
      </c>
      <c r="FS8" s="67" t="str">
        <f>VLOOKUP(FN8,Information!$A$2:$I$1000,9,FALSE)</f>
        <v>Cnidaria</v>
      </c>
      <c r="FT8" s="41" t="s">
        <v>80</v>
      </c>
      <c r="FV8" s="84" t="s">
        <v>324</v>
      </c>
      <c r="FW8" s="85" t="str">
        <f>VLOOKUP(FV8,Information!$A$2:$H$1000,2,FALSE)</f>
        <v>unknown</v>
      </c>
      <c r="FX8" s="67" t="str">
        <f>VLOOKUP(FV8,Information!$A$2:$H$1000,3,FALSE)</f>
        <v>Sargassum</v>
      </c>
      <c r="FY8" s="67" t="str">
        <f>VLOOKUP(FV8,Information!$A$2:$H$1000,4,FALSE)</f>
        <v>SARGASSACEAE</v>
      </c>
      <c r="FZ8" s="67" t="str">
        <f>VLOOKUP(FV8,Information!$A$2:$H$1000,8,FALSE)</f>
        <v>Brown.algae</v>
      </c>
      <c r="GA8" s="67" t="str">
        <f>VLOOKUP(FV8,Information!$A$2:$I$1000,9,FALSE)</f>
        <v>Macroalgae</v>
      </c>
      <c r="GD8" s="84" t="s">
        <v>322</v>
      </c>
      <c r="GE8" s="85">
        <f>VLOOKUP(GD8,Information!$A$2:$H$1000,2,FALSE)</f>
        <v>0</v>
      </c>
      <c r="GF8" s="67">
        <f>VLOOKUP(GD8,Information!$A$2:$H$1000,3,FALSE)</f>
        <v>0</v>
      </c>
      <c r="GG8" s="67">
        <f>VLOOKUP(GD8,Information!$A$2:$H$1000,4,FALSE)</f>
        <v>0</v>
      </c>
      <c r="GH8" s="67" t="str">
        <f>VLOOKUP(GD8,Information!$A$2:$H$1000,8,FALSE)</f>
        <v>Sand</v>
      </c>
      <c r="GI8" s="67" t="str">
        <f>VLOOKUP(GD8,Information!$A$2:$I$1000,9,FALSE)</f>
        <v>Bare substrate</v>
      </c>
      <c r="GL8" s="84" t="s">
        <v>330</v>
      </c>
      <c r="GM8" s="85" t="str">
        <f>VLOOKUP(GL8,Information!$A$2:$H$1000,2,FALSE)</f>
        <v>unknown</v>
      </c>
      <c r="GN8" s="67" t="str">
        <f>VLOOKUP(GL8,Information!$A$2:$H$1000,3,FALSE)</f>
        <v>unknown</v>
      </c>
      <c r="GO8" s="67" t="str">
        <f>VLOOKUP(GL8,Information!$A$2:$H$1000,4,FALSE)</f>
        <v>unknown</v>
      </c>
      <c r="GP8" s="67" t="str">
        <f>VLOOKUP(GL8,Information!$A$2:$H$1000,8,FALSE)</f>
        <v>Soft.coral</v>
      </c>
      <c r="GQ8" s="67" t="str">
        <f>VLOOKUP(GL8,Information!$A$2:$I$1000,9,FALSE)</f>
        <v>Cnidaria</v>
      </c>
      <c r="GT8" s="84" t="s">
        <v>320</v>
      </c>
      <c r="GU8" s="85">
        <f>VLOOKUP(GT8,Information!$A$2:$H$1000,2,FALSE)</f>
        <v>0</v>
      </c>
      <c r="GV8" s="67">
        <f>VLOOKUP(GT8,Information!$A$2:$H$1000,3,FALSE)</f>
        <v>0</v>
      </c>
      <c r="GW8" s="67">
        <f>VLOOKUP(GT8,Information!$A$2:$H$1000,4,FALSE)</f>
        <v>0</v>
      </c>
      <c r="GX8" s="67" t="str">
        <f>VLOOKUP(GT8,Information!$A$2:$H$1000,8,FALSE)</f>
        <v>Bare.rock</v>
      </c>
      <c r="GY8" s="67" t="str">
        <f>VLOOKUP(GT8,Information!$A$2:$I$1000,9,FALSE)</f>
        <v>Bare substrate</v>
      </c>
      <c r="HB8" s="84" t="s">
        <v>324</v>
      </c>
      <c r="HC8" s="85" t="str">
        <f>VLOOKUP(HB8,Information!$A$2:$H$1000,2,FALSE)</f>
        <v>unknown</v>
      </c>
      <c r="HD8" s="67" t="str">
        <f>VLOOKUP(HB8,Information!$A$2:$H$1000,3,FALSE)</f>
        <v>Sargassum</v>
      </c>
      <c r="HE8" s="67" t="str">
        <f>VLOOKUP(HB8,Information!$A$2:$H$1000,4,FALSE)</f>
        <v>SARGASSACEAE</v>
      </c>
      <c r="HF8" s="67" t="str">
        <f>VLOOKUP(HB8,Information!$A$2:$H$1000,8,FALSE)</f>
        <v>Brown.algae</v>
      </c>
      <c r="HG8" s="67" t="str">
        <f>VLOOKUP(HB8,Information!$A$2:$I$1000,9,FALSE)</f>
        <v>Macroalgae</v>
      </c>
      <c r="HJ8" s="84" t="s">
        <v>230</v>
      </c>
      <c r="HK8" s="85" t="str">
        <f>VLOOKUP(HJ8,Information!$A$2:$H$1000,2,FALSE)</f>
        <v>unknown</v>
      </c>
      <c r="HL8" s="67" t="str">
        <f>VLOOKUP(HJ8,Information!$A$2:$H$1000,3,FALSE)</f>
        <v>unknown</v>
      </c>
      <c r="HM8" s="67" t="str">
        <f>VLOOKUP(HJ8,Information!$A$2:$H$1000,4,FALSE)</f>
        <v>unknown</v>
      </c>
      <c r="HN8" s="67" t="str">
        <f>VLOOKUP(HJ8,Information!$A$2:$H$1000,8,FALSE)</f>
        <v>Hard.coral</v>
      </c>
      <c r="HO8" s="67" t="str">
        <f>VLOOKUP(HJ8,Information!$A$2:$I$1000,9,FALSE)</f>
        <v>Cnidaria</v>
      </c>
      <c r="HP8" s="41" t="s">
        <v>80</v>
      </c>
      <c r="HR8" s="84" t="s">
        <v>126</v>
      </c>
      <c r="HS8" s="85" t="str">
        <f>VLOOKUP(HR8,Information!$A$2:$H$1000,2,FALSE)</f>
        <v>unknown</v>
      </c>
      <c r="HT8" s="67" t="str">
        <f>VLOOKUP(HR8,Information!$A$2:$H$1000,3,FALSE)</f>
        <v>unknown</v>
      </c>
      <c r="HU8" s="67" t="str">
        <f>VLOOKUP(HR8,Information!$A$2:$H$1000,4,FALSE)</f>
        <v>unknown</v>
      </c>
      <c r="HV8" s="67" t="str">
        <f>VLOOKUP(HR8,Information!$A$2:$H$1000,8,FALSE)</f>
        <v>Brown.algae</v>
      </c>
      <c r="HW8" s="67" t="str">
        <f>VLOOKUP(HR8,Information!$A$2:$I$1000,9,FALSE)</f>
        <v>Macroalgae</v>
      </c>
      <c r="HZ8" s="84" t="s">
        <v>330</v>
      </c>
      <c r="IA8" s="85" t="str">
        <f>VLOOKUP(HZ8,Information!$A$2:$H$1000,2,FALSE)</f>
        <v>unknown</v>
      </c>
      <c r="IB8" s="67" t="str">
        <f>VLOOKUP(HZ8,Information!$A$2:$H$1000,3,FALSE)</f>
        <v>unknown</v>
      </c>
      <c r="IC8" s="67" t="str">
        <f>VLOOKUP(HZ8,Information!$A$2:$H$1000,4,FALSE)</f>
        <v>unknown</v>
      </c>
      <c r="ID8" s="67" t="str">
        <f>VLOOKUP(HZ8,Information!$A$2:$H$1000,8,FALSE)</f>
        <v>Soft.coral</v>
      </c>
      <c r="IE8" s="67" t="str">
        <f>VLOOKUP(HZ8,Information!$A$2:$I$1000,9,FALSE)</f>
        <v>Cnidaria</v>
      </c>
      <c r="IH8" s="84" t="s">
        <v>320</v>
      </c>
      <c r="II8" s="85">
        <f>VLOOKUP(IH8,Information!$A$2:$H$1000,2,FALSE)</f>
        <v>0</v>
      </c>
      <c r="IJ8" s="67">
        <f>VLOOKUP(IH8,Information!$A$2:$H$1000,3,FALSE)</f>
        <v>0</v>
      </c>
      <c r="IK8" s="67">
        <f>VLOOKUP(IH8,Information!$A$2:$H$1000,4,FALSE)</f>
        <v>0</v>
      </c>
      <c r="IL8" s="67" t="str">
        <f>VLOOKUP(IH8,Information!$A$2:$H$1000,8,FALSE)</f>
        <v>Bare.rock</v>
      </c>
      <c r="IM8" s="67" t="str">
        <f>VLOOKUP(IH8,Information!$A$2:$I$1000,9,FALSE)</f>
        <v>Bare substrate</v>
      </c>
      <c r="IP8" s="84" t="s">
        <v>207</v>
      </c>
      <c r="IQ8" s="85" t="str">
        <f>VLOOKUP(IP8,Information!$A$2:$H$1000,2,FALSE)</f>
        <v>unknown</v>
      </c>
      <c r="IR8" s="67" t="str">
        <f>VLOOKUP(IP8,Information!$A$2:$H$1000,3,FALSE)</f>
        <v>Aglaophenia</v>
      </c>
      <c r="IS8" s="67" t="str">
        <f>VLOOKUP(IP8,Information!$A$2:$H$1000,4,FALSE)</f>
        <v>AGLAOPHENIIDAE</v>
      </c>
      <c r="IT8" s="67" t="str">
        <f>VLOOKUP(IP8,Information!$A$2:$H$1000,8,FALSE)</f>
        <v>Hydroid</v>
      </c>
      <c r="IU8" s="67" t="str">
        <f>VLOOKUP(IP8,Information!$A$2:$I$1000,9,FALSE)</f>
        <v>Cnidaria</v>
      </c>
      <c r="IX8" s="84" t="s">
        <v>126</v>
      </c>
      <c r="IY8" s="85" t="str">
        <f>VLOOKUP(IX8,Information!$A$2:$H$1000,2,FALSE)</f>
        <v>unknown</v>
      </c>
      <c r="IZ8" s="67" t="str">
        <f>VLOOKUP(IX8,Information!$A$2:$H$1000,3,FALSE)</f>
        <v>unknown</v>
      </c>
      <c r="JA8" s="67" t="str">
        <f>VLOOKUP(IX8,Information!$A$2:$H$1000,4,FALSE)</f>
        <v>unknown</v>
      </c>
      <c r="JB8" s="67" t="str">
        <f>VLOOKUP(IX8,Information!$A$2:$H$1000,8,FALSE)</f>
        <v>Brown.algae</v>
      </c>
      <c r="JC8" s="67" t="str">
        <f>VLOOKUP(IX8,Information!$A$2:$I$1000,9,FALSE)</f>
        <v>Macroalgae</v>
      </c>
      <c r="JF8" s="84" t="s">
        <v>309</v>
      </c>
      <c r="JG8" s="85">
        <f>VLOOKUP(JF8,Information!$A$2:$H$1000,2,FALSE)</f>
        <v>0</v>
      </c>
      <c r="JH8" s="67">
        <f>VLOOKUP(JF8,Information!$A$2:$H$1000,3,FALSE)</f>
        <v>0</v>
      </c>
      <c r="JI8" s="67">
        <f>VLOOKUP(JF8,Information!$A$2:$H$1000,4,FALSE)</f>
        <v>0</v>
      </c>
      <c r="JJ8" s="67" t="str">
        <f>VLOOKUP(JF8,Information!$A$2:$H$1000,8,FALSE)</f>
        <v>Coral.rubble</v>
      </c>
      <c r="JK8" s="67" t="str">
        <f>VLOOKUP(JF8,Information!$A$2:$I$1000,9,FALSE)</f>
        <v>Bare substrate</v>
      </c>
      <c r="JN8" s="84" t="s">
        <v>322</v>
      </c>
      <c r="JO8" s="85">
        <f>VLOOKUP(JN8,Information!$A$2:$H$1000,2,FALSE)</f>
        <v>0</v>
      </c>
      <c r="JP8" s="67">
        <f>VLOOKUP(JN8,Information!$A$2:$H$1000,3,FALSE)</f>
        <v>0</v>
      </c>
      <c r="JQ8" s="67">
        <f>VLOOKUP(JN8,Information!$A$2:$H$1000,4,FALSE)</f>
        <v>0</v>
      </c>
      <c r="JR8" s="67" t="str">
        <f>VLOOKUP(JN8,Information!$A$2:$H$1000,8,FALSE)</f>
        <v>Sand</v>
      </c>
      <c r="JS8" s="67" t="str">
        <f>VLOOKUP(JN8,Information!$A$2:$I$1000,9,FALSE)</f>
        <v>Bare substrate</v>
      </c>
      <c r="JV8" s="84" t="s">
        <v>320</v>
      </c>
      <c r="JW8" s="85">
        <f>VLOOKUP(JV8,Information!$A$2:$H$1000,2,FALSE)</f>
        <v>0</v>
      </c>
      <c r="JX8" s="67">
        <f>VLOOKUP(JV8,Information!$A$2:$H$1000,3,FALSE)</f>
        <v>0</v>
      </c>
      <c r="JY8" s="67">
        <f>VLOOKUP(JV8,Information!$A$2:$H$1000,4,FALSE)</f>
        <v>0</v>
      </c>
      <c r="JZ8" s="67" t="str">
        <f>VLOOKUP(JV8,Information!$A$2:$H$1000,8,FALSE)</f>
        <v>Bare.rock</v>
      </c>
      <c r="KA8" s="67" t="str">
        <f>VLOOKUP(JV8,Information!$A$2:$I$1000,9,FALSE)</f>
        <v>Bare substrate</v>
      </c>
      <c r="KD8" s="84" t="s">
        <v>309</v>
      </c>
      <c r="KE8" s="85">
        <f>VLOOKUP(KD8,Information!$A$2:$H$1000,2,FALSE)</f>
        <v>0</v>
      </c>
      <c r="KF8" s="67">
        <f>VLOOKUP(KD8,Information!$A$2:$H$1000,3,FALSE)</f>
        <v>0</v>
      </c>
      <c r="KG8" s="67">
        <f>VLOOKUP(KD8,Information!$A$2:$H$1000,4,FALSE)</f>
        <v>0</v>
      </c>
      <c r="KH8" s="67" t="str">
        <f>VLOOKUP(KD8,Information!$A$2:$H$1000,8,FALSE)</f>
        <v>Coral.rubble</v>
      </c>
      <c r="KI8" s="67" t="str">
        <f>VLOOKUP(KD8,Information!$A$2:$I$1000,9,FALSE)</f>
        <v>Bare substrate</v>
      </c>
      <c r="KL8" s="84" t="s">
        <v>309</v>
      </c>
      <c r="KM8" s="85">
        <f>VLOOKUP(KL8,Information!$A$2:$H$1000,2,FALSE)</f>
        <v>0</v>
      </c>
      <c r="KN8" s="67">
        <f>VLOOKUP(KL8,Information!$A$2:$H$1000,3,FALSE)</f>
        <v>0</v>
      </c>
      <c r="KO8" s="67">
        <f>VLOOKUP(KL8,Information!$A$2:$H$1000,4,FALSE)</f>
        <v>0</v>
      </c>
      <c r="KP8" s="67" t="str">
        <f>VLOOKUP(KL8,Information!$A$2:$H$1000,8,FALSE)</f>
        <v>Coral.rubble</v>
      </c>
      <c r="KQ8" s="67" t="str">
        <f>VLOOKUP(KL8,Information!$A$2:$I$1000,9,FALSE)</f>
        <v>Bare substrate</v>
      </c>
      <c r="KT8" s="84" t="s">
        <v>322</v>
      </c>
      <c r="KU8" s="85">
        <f>VLOOKUP(KT8,Information!$A$2:$H$1000,2,FALSE)</f>
        <v>0</v>
      </c>
      <c r="KV8" s="67">
        <f>VLOOKUP(KT8,Information!$A$2:$H$1000,3,FALSE)</f>
        <v>0</v>
      </c>
      <c r="KW8" s="67">
        <f>VLOOKUP(KT8,Information!$A$2:$H$1000,4,FALSE)</f>
        <v>0</v>
      </c>
      <c r="KX8" s="67" t="str">
        <f>VLOOKUP(KT8,Information!$A$2:$H$1000,8,FALSE)</f>
        <v>Sand</v>
      </c>
      <c r="KY8" s="67" t="str">
        <f>VLOOKUP(KT8,Information!$A$2:$I$1000,9,FALSE)</f>
        <v>Bare substrate</v>
      </c>
      <c r="LB8" s="84" t="s">
        <v>330</v>
      </c>
      <c r="LC8" s="85" t="str">
        <f>VLOOKUP(LB8,Information!$A$2:$H$1000,2,FALSE)</f>
        <v>unknown</v>
      </c>
      <c r="LD8" s="67" t="str">
        <f>VLOOKUP(LB8,Information!$A$2:$H$1000,3,FALSE)</f>
        <v>unknown</v>
      </c>
      <c r="LE8" s="67" t="str">
        <f>VLOOKUP(LB8,Information!$A$2:$H$1000,4,FALSE)</f>
        <v>unknown</v>
      </c>
      <c r="LF8" s="67" t="str">
        <f>VLOOKUP(LB8,Information!$A$2:$H$1000,8,FALSE)</f>
        <v>Soft.coral</v>
      </c>
      <c r="LG8" s="67" t="str">
        <f>VLOOKUP(LB8,Information!$A$2:$I$1000,9,FALSE)</f>
        <v>Cnidaria</v>
      </c>
      <c r="LJ8" s="84" t="s">
        <v>330</v>
      </c>
      <c r="LK8" s="85" t="str">
        <f>VLOOKUP(LJ8,Information!$A$2:$H$1000,2,FALSE)</f>
        <v>unknown</v>
      </c>
      <c r="LL8" s="67" t="str">
        <f>VLOOKUP(LJ8,Information!$A$2:$H$1000,3,FALSE)</f>
        <v>unknown</v>
      </c>
      <c r="LM8" s="67" t="str">
        <f>VLOOKUP(LJ8,Information!$A$2:$H$1000,4,FALSE)</f>
        <v>unknown</v>
      </c>
      <c r="LN8" s="67" t="str">
        <f>VLOOKUP(LJ8,Information!$A$2:$H$1000,8,FALSE)</f>
        <v>Soft.coral</v>
      </c>
      <c r="LO8" s="67" t="str">
        <f>VLOOKUP(LJ8,Information!$A$2:$I$1000,9,FALSE)</f>
        <v>Cnidaria</v>
      </c>
      <c r="LR8" s="84" t="s">
        <v>330</v>
      </c>
      <c r="LS8" s="85" t="str">
        <f>VLOOKUP(LR8,Information!$A$2:$H$1000,2,FALSE)</f>
        <v>unknown</v>
      </c>
      <c r="LT8" s="67" t="str">
        <f>VLOOKUP(LR8,Information!$A$2:$H$1000,3,FALSE)</f>
        <v>unknown</v>
      </c>
      <c r="LU8" s="67" t="str">
        <f>VLOOKUP(LR8,Information!$A$2:$H$1000,4,FALSE)</f>
        <v>unknown</v>
      </c>
      <c r="LV8" s="67" t="str">
        <f>VLOOKUP(LR8,Information!$A$2:$H$1000,8,FALSE)</f>
        <v>Soft.coral</v>
      </c>
      <c r="LW8" s="67" t="str">
        <f>VLOOKUP(LR8,Information!$A$2:$I$1000,9,FALSE)</f>
        <v>Cnidaria</v>
      </c>
      <c r="LZ8" s="84" t="s">
        <v>320</v>
      </c>
      <c r="MA8" s="85">
        <f>VLOOKUP(LZ8,Information!$A$2:$H$1000,2,FALSE)</f>
        <v>0</v>
      </c>
      <c r="MB8" s="67">
        <f>VLOOKUP(LZ8,Information!$A$2:$H$1000,3,FALSE)</f>
        <v>0</v>
      </c>
      <c r="MC8" s="67">
        <f>VLOOKUP(LZ8,Information!$A$2:$H$1000,4,FALSE)</f>
        <v>0</v>
      </c>
      <c r="MD8" s="67" t="str">
        <f>VLOOKUP(LZ8,Information!$A$2:$H$1000,8,FALSE)</f>
        <v>Bare.rock</v>
      </c>
      <c r="ME8" s="67" t="str">
        <f>VLOOKUP(LZ8,Information!$A$2:$I$1000,9,FALSE)</f>
        <v>Bare substrate</v>
      </c>
      <c r="MH8" s="84" t="s">
        <v>309</v>
      </c>
      <c r="MI8" s="85">
        <f>VLOOKUP(MH8,Information!$A$2:$H$1000,2,FALSE)</f>
        <v>0</v>
      </c>
      <c r="MJ8" s="67">
        <f>VLOOKUP(MH8,Information!$A$2:$H$1000,3,FALSE)</f>
        <v>0</v>
      </c>
      <c r="MK8" s="67">
        <f>VLOOKUP(MH8,Information!$A$2:$H$1000,4,FALSE)</f>
        <v>0</v>
      </c>
      <c r="ML8" s="67" t="str">
        <f>VLOOKUP(MH8,Information!$A$2:$H$1000,8,FALSE)</f>
        <v>Coral.rubble</v>
      </c>
      <c r="MM8" s="67" t="str">
        <f>VLOOKUP(MH8,Information!$A$2:$I$1000,9,FALSE)</f>
        <v>Bare substrate</v>
      </c>
      <c r="MP8" s="84" t="s">
        <v>309</v>
      </c>
      <c r="MQ8" s="85">
        <f>VLOOKUP(MP8,Information!$A$2:$H$1000,2,FALSE)</f>
        <v>0</v>
      </c>
      <c r="MR8" s="67">
        <f>VLOOKUP(MP8,Information!$A$2:$H$1000,3,FALSE)</f>
        <v>0</v>
      </c>
      <c r="MS8" s="67">
        <f>VLOOKUP(MP8,Information!$A$2:$H$1000,4,FALSE)</f>
        <v>0</v>
      </c>
      <c r="MT8" s="67" t="str">
        <f>VLOOKUP(MP8,Information!$A$2:$H$1000,8,FALSE)</f>
        <v>Coral.rubble</v>
      </c>
      <c r="MU8" s="67" t="str">
        <f>VLOOKUP(MP8,Information!$A$2:$I$1000,9,FALSE)</f>
        <v>Bare substrate</v>
      </c>
      <c r="MX8" s="84" t="s">
        <v>298</v>
      </c>
      <c r="MY8" s="85" t="str">
        <f>VLOOKUP(MX8,Information!$A$2:$H$1000,2,FALSE)</f>
        <v>unknown</v>
      </c>
      <c r="MZ8" s="67" t="str">
        <f>VLOOKUP(MX8,Information!$A$2:$H$1000,3,FALSE)</f>
        <v>Porites</v>
      </c>
      <c r="NA8" s="67" t="str">
        <f>VLOOKUP(MX8,Information!$A$2:$H$1000,4,FALSE)</f>
        <v>PORITIDAE</v>
      </c>
      <c r="NB8" s="67" t="str">
        <f>VLOOKUP(MX8,Information!$A$2:$H$1000,8,FALSE)</f>
        <v>Hard.coral</v>
      </c>
      <c r="NC8" s="67" t="str">
        <f>VLOOKUP(MX8,Information!$A$2:$I$1000,9,FALSE)</f>
        <v>Cnidaria</v>
      </c>
      <c r="ND8" s="41" t="s">
        <v>80</v>
      </c>
      <c r="NF8" s="84" t="s">
        <v>207</v>
      </c>
      <c r="NG8" s="85" t="str">
        <f>VLOOKUP(NF8,Information!$A$2:$H$1000,2,FALSE)</f>
        <v>unknown</v>
      </c>
      <c r="NH8" s="67" t="str">
        <f>VLOOKUP(NF8,Information!$A$2:$H$1000,3,FALSE)</f>
        <v>Aglaophenia</v>
      </c>
      <c r="NI8" s="67" t="str">
        <f>VLOOKUP(NF8,Information!$A$2:$H$1000,4,FALSE)</f>
        <v>AGLAOPHENIIDAE</v>
      </c>
      <c r="NJ8" s="67" t="str">
        <f>VLOOKUP(NF8,Information!$A$2:$H$1000,8,FALSE)</f>
        <v>Hydroid</v>
      </c>
      <c r="NK8" s="67" t="str">
        <f>VLOOKUP(NF8,Information!$A$2:$I$1000,9,FALSE)</f>
        <v>Cnidaria</v>
      </c>
      <c r="NN8" s="84" t="s">
        <v>324</v>
      </c>
      <c r="NO8" s="85" t="str">
        <f>VLOOKUP(NN8,Information!$A$2:$H$1000,2,FALSE)</f>
        <v>unknown</v>
      </c>
      <c r="NP8" s="67" t="str">
        <f>VLOOKUP(NN8,Information!$A$2:$H$1000,3,FALSE)</f>
        <v>Sargassum</v>
      </c>
      <c r="NQ8" s="67" t="str">
        <f>VLOOKUP(NN8,Information!$A$2:$H$1000,4,FALSE)</f>
        <v>SARGASSACEAE</v>
      </c>
      <c r="NR8" s="67" t="str">
        <f>VLOOKUP(NN8,Information!$A$2:$H$1000,8,FALSE)</f>
        <v>Brown.algae</v>
      </c>
      <c r="NS8" s="67" t="str">
        <f>VLOOKUP(NN8,Information!$A$2:$I$1000,9,FALSE)</f>
        <v>Macroalgae</v>
      </c>
      <c r="NV8" s="84" t="s">
        <v>312</v>
      </c>
      <c r="NW8" s="85" t="str">
        <f>VLOOKUP(NV8,Information!$A$2:$H$1000,2,FALSE)</f>
        <v>unknown</v>
      </c>
      <c r="NX8" s="67" t="str">
        <f>VLOOKUP(NV8,Information!$A$2:$H$1000,3,FALSE)</f>
        <v>Rhodactis</v>
      </c>
      <c r="NY8" s="67" t="str">
        <f>VLOOKUP(NV8,Information!$A$2:$H$1000,4,FALSE)</f>
        <v>Discosomidae</v>
      </c>
      <c r="NZ8" s="67" t="str">
        <f>VLOOKUP(NV8,Information!$A$2:$H$1000,8,FALSE)</f>
        <v>Corallimorph</v>
      </c>
      <c r="OA8" s="67" t="str">
        <f>VLOOKUP(NV8,Information!$A$2:$I$1000,9,FALSE)</f>
        <v>Cnidaria</v>
      </c>
      <c r="OD8" s="84" t="s">
        <v>298</v>
      </c>
      <c r="OE8" s="85" t="str">
        <f>VLOOKUP(OD8,Information!$A$2:$H$1000,2,FALSE)</f>
        <v>unknown</v>
      </c>
      <c r="OF8" s="67" t="str">
        <f>VLOOKUP(OD8,Information!$A$2:$H$1000,3,FALSE)</f>
        <v>Porites</v>
      </c>
      <c r="OG8" s="67" t="str">
        <f>VLOOKUP(OD8,Information!$A$2:$H$1000,4,FALSE)</f>
        <v>PORITIDAE</v>
      </c>
      <c r="OH8" s="67" t="str">
        <f>VLOOKUP(OD8,Information!$A$2:$H$1000,8,FALSE)</f>
        <v>Hard.coral</v>
      </c>
      <c r="OI8" s="67" t="str">
        <f>VLOOKUP(OD8,Information!$A$2:$I$1000,9,FALSE)</f>
        <v>Cnidaria</v>
      </c>
      <c r="OJ8" s="41" t="s">
        <v>1841</v>
      </c>
      <c r="OL8" s="84" t="s">
        <v>207</v>
      </c>
      <c r="OM8" s="85" t="str">
        <f>VLOOKUP(OL8,Information!$A$2:$H$1000,2,FALSE)</f>
        <v>unknown</v>
      </c>
      <c r="ON8" s="67" t="str">
        <f>VLOOKUP(OL8,Information!$A$2:$H$1000,3,FALSE)</f>
        <v>Aglaophenia</v>
      </c>
      <c r="OO8" s="67" t="str">
        <f>VLOOKUP(OL8,Information!$A$2:$H$1000,4,FALSE)</f>
        <v>AGLAOPHENIIDAE</v>
      </c>
      <c r="OP8" s="67" t="str">
        <f>VLOOKUP(OL8,Information!$A$2:$H$1000,8,FALSE)</f>
        <v>Hydroid</v>
      </c>
      <c r="OQ8" s="67" t="str">
        <f>VLOOKUP(OL8,Information!$A$2:$I$1000,9,FALSE)</f>
        <v>Cnidaria</v>
      </c>
      <c r="OT8" s="84" t="s">
        <v>317</v>
      </c>
      <c r="OU8" s="85" t="str">
        <f>VLOOKUP(OT8,Information!$A$2:$H$1000,2,FALSE)</f>
        <v>Rhytisma fulvum</v>
      </c>
      <c r="OV8" s="67" t="str">
        <f>VLOOKUP(OT8,Information!$A$2:$H$1000,3,FALSE)</f>
        <v>Rhytisma</v>
      </c>
      <c r="OW8" s="67" t="str">
        <f>VLOOKUP(OT8,Information!$A$2:$H$1000,4,FALSE)</f>
        <v>ALCYONIIDAE</v>
      </c>
      <c r="OX8" s="67" t="str">
        <f>VLOOKUP(OT8,Information!$A$2:$H$1000,8,FALSE)</f>
        <v>Soft.coral</v>
      </c>
      <c r="OY8" s="67" t="str">
        <f>VLOOKUP(OT8,Information!$A$2:$I$1000,9,FALSE)</f>
        <v>Cnidaria</v>
      </c>
      <c r="PB8" s="84" t="s">
        <v>298</v>
      </c>
      <c r="PC8" s="85" t="str">
        <f>VLOOKUP(PB8,Information!$A$2:$H$1000,2,FALSE)</f>
        <v>unknown</v>
      </c>
      <c r="PD8" s="67" t="str">
        <f>VLOOKUP(PB8,Information!$A$2:$H$1000,3,FALSE)</f>
        <v>Porites</v>
      </c>
      <c r="PE8" s="67" t="str">
        <f>VLOOKUP(PB8,Information!$A$2:$H$1000,4,FALSE)</f>
        <v>PORITIDAE</v>
      </c>
      <c r="PF8" s="67" t="str">
        <f>VLOOKUP(PB8,Information!$A$2:$H$1000,8,FALSE)</f>
        <v>Hard.coral</v>
      </c>
      <c r="PG8" s="67" t="str">
        <f>VLOOKUP(PB8,Information!$A$2:$I$1000,9,FALSE)</f>
        <v>Cnidaria</v>
      </c>
      <c r="PH8" s="41" t="s">
        <v>107</v>
      </c>
      <c r="PJ8" s="84" t="s">
        <v>298</v>
      </c>
      <c r="PK8" s="85" t="str">
        <f>VLOOKUP(PJ8,Information!$A$2:$H$1000,2,FALSE)</f>
        <v>unknown</v>
      </c>
      <c r="PL8" s="67" t="str">
        <f>VLOOKUP(PJ8,Information!$A$2:$H$1000,3,FALSE)</f>
        <v>Porites</v>
      </c>
      <c r="PM8" s="67" t="str">
        <f>VLOOKUP(PJ8,Information!$A$2:$H$1000,4,FALSE)</f>
        <v>PORITIDAE</v>
      </c>
      <c r="PN8" s="67" t="str">
        <f>VLOOKUP(PJ8,Information!$A$2:$H$1000,8,FALSE)</f>
        <v>Hard.coral</v>
      </c>
      <c r="PO8" s="67" t="str">
        <f>VLOOKUP(PJ8,Information!$A$2:$I$1000,9,FALSE)</f>
        <v>Cnidaria</v>
      </c>
      <c r="PP8" s="41" t="s">
        <v>80</v>
      </c>
      <c r="PR8" s="84" t="s">
        <v>309</v>
      </c>
      <c r="PS8" s="85">
        <f>VLOOKUP(PR8,Information!$A$2:$H$1000,2,FALSE)</f>
        <v>0</v>
      </c>
      <c r="PT8" s="67">
        <f>VLOOKUP(PR8,Information!$A$2:$H$1000,3,FALSE)</f>
        <v>0</v>
      </c>
      <c r="PU8" s="67">
        <f>VLOOKUP(PR8,Information!$A$2:$H$1000,4,FALSE)</f>
        <v>0</v>
      </c>
      <c r="PV8" s="67" t="str">
        <f>VLOOKUP(PR8,Information!$A$2:$H$1000,8,FALSE)</f>
        <v>Coral.rubble</v>
      </c>
      <c r="PW8" s="67" t="str">
        <f>VLOOKUP(PR8,Information!$A$2:$I$1000,9,FALSE)</f>
        <v>Bare substrate</v>
      </c>
      <c r="PZ8" s="84" t="s">
        <v>309</v>
      </c>
      <c r="QA8" s="85">
        <f>VLOOKUP(PZ8,Information!$A$2:$H$1000,2,FALSE)</f>
        <v>0</v>
      </c>
      <c r="QB8" s="67">
        <f>VLOOKUP(PZ8,Information!$A$2:$H$1000,3,FALSE)</f>
        <v>0</v>
      </c>
      <c r="QC8" s="67">
        <f>VLOOKUP(PZ8,Information!$A$2:$H$1000,4,FALSE)</f>
        <v>0</v>
      </c>
      <c r="QD8" s="67" t="str">
        <f>VLOOKUP(PZ8,Information!$A$2:$H$1000,8,FALSE)</f>
        <v>Coral.rubble</v>
      </c>
      <c r="QE8" s="67" t="str">
        <f>VLOOKUP(PZ8,Information!$A$2:$I$1000,9,FALSE)</f>
        <v>Bare substrate</v>
      </c>
      <c r="QH8" s="84" t="s">
        <v>298</v>
      </c>
      <c r="QI8" s="85" t="str">
        <f>VLOOKUP(QH8,Information!$A$2:$H$1000,2,FALSE)</f>
        <v>unknown</v>
      </c>
      <c r="QJ8" s="67" t="str">
        <f>VLOOKUP(QH8,Information!$A$2:$H$1000,3,FALSE)</f>
        <v>Porites</v>
      </c>
      <c r="QK8" s="67" t="str">
        <f>VLOOKUP(QH8,Information!$A$2:$H$1000,4,FALSE)</f>
        <v>PORITIDAE</v>
      </c>
      <c r="QL8" s="67" t="str">
        <f>VLOOKUP(QH8,Information!$A$2:$H$1000,8,FALSE)</f>
        <v>Hard.coral</v>
      </c>
      <c r="QM8" s="67" t="str">
        <f>VLOOKUP(QH8,Information!$A$2:$I$1000,9,FALSE)</f>
        <v>Cnidaria</v>
      </c>
      <c r="QN8" s="41" t="s">
        <v>1836</v>
      </c>
      <c r="QP8" s="84" t="s">
        <v>178</v>
      </c>
      <c r="QQ8" s="85" t="str">
        <f>VLOOKUP(QP8,Information!$A$2:$H$1000,2,FALSE)</f>
        <v>unknown</v>
      </c>
      <c r="QR8" s="67" t="str">
        <f>VLOOKUP(QP8,Information!$A$2:$H$1000,3,FALSE)</f>
        <v>Dictyota</v>
      </c>
      <c r="QS8" s="67" t="str">
        <f>VLOOKUP(QP8,Information!$A$2:$H$1000,4,FALSE)</f>
        <v>DICTYOTACEAE</v>
      </c>
      <c r="QT8" s="67" t="str">
        <f>VLOOKUP(QP8,Information!$A$2:$H$1000,8,FALSE)</f>
        <v>Brown.algae</v>
      </c>
      <c r="QU8" s="67" t="str">
        <f>VLOOKUP(QP8,Information!$A$2:$I$1000,9,FALSE)</f>
        <v>Macroalgae</v>
      </c>
      <c r="QX8" s="84" t="s">
        <v>87</v>
      </c>
      <c r="QY8" s="85" t="str">
        <f>VLOOKUP(QX8,Information!$A$2:$H$1000,2,FALSE)</f>
        <v>unknown</v>
      </c>
      <c r="QZ8" s="67" t="str">
        <f>VLOOKUP(QX8,Information!$A$2:$H$1000,3,FALSE)</f>
        <v>unknown</v>
      </c>
      <c r="RA8" s="67" t="str">
        <f>VLOOKUP(QX8,Information!$A$2:$H$1000,4,FALSE)</f>
        <v>unknown</v>
      </c>
      <c r="RB8" s="67" t="str">
        <f>VLOOKUP(QX8,Information!$A$2:$H$1000,8,FALSE)</f>
        <v>Algae</v>
      </c>
      <c r="RC8" s="67" t="str">
        <f>VLOOKUP(QX8,Information!$A$2:$I$1000,9,FALSE)</f>
        <v>macroalgae</v>
      </c>
      <c r="RF8" s="84" t="s">
        <v>217</v>
      </c>
      <c r="RG8" s="85" t="str">
        <f>VLOOKUP(RF8,Information!$A$2:$H$1000,2,FALSE)</f>
        <v>unknown</v>
      </c>
      <c r="RH8" s="67" t="str">
        <f>VLOOKUP(RF8,Information!$A$2:$H$1000,3,FALSE)</f>
        <v>Galaxea</v>
      </c>
      <c r="RI8" s="67" t="str">
        <f>VLOOKUP(RF8,Information!$A$2:$H$1000,4,FALSE)</f>
        <v>EUPHYLLIIDAE</v>
      </c>
      <c r="RJ8" s="67" t="str">
        <f>VLOOKUP(RF8,Information!$A$2:$H$1000,8,FALSE)</f>
        <v>Hard.coral</v>
      </c>
      <c r="RK8" s="67" t="str">
        <f>VLOOKUP(RF8,Information!$A$2:$I$1000,9,FALSE)</f>
        <v>Cnidaria</v>
      </c>
      <c r="RL8" s="41" t="s">
        <v>107</v>
      </c>
      <c r="RN8" s="84" t="s">
        <v>217</v>
      </c>
      <c r="RO8" s="85" t="str">
        <f>VLOOKUP(RN8,Information!$A$2:$H$1000,2,FALSE)</f>
        <v>unknown</v>
      </c>
      <c r="RP8" s="67" t="str">
        <f>VLOOKUP(RN8,Information!$A$2:$H$1000,3,FALSE)</f>
        <v>Galaxea</v>
      </c>
      <c r="RQ8" s="67" t="str">
        <f>VLOOKUP(RN8,Information!$A$2:$H$1000,4,FALSE)</f>
        <v>EUPHYLLIIDAE</v>
      </c>
      <c r="RR8" s="67" t="str">
        <f>VLOOKUP(RN8,Information!$A$2:$H$1000,8,FALSE)</f>
        <v>Hard.coral</v>
      </c>
      <c r="RS8" s="67" t="str">
        <f>VLOOKUP(RN8,Information!$A$2:$I$1000,9,FALSE)</f>
        <v>Cnidaria</v>
      </c>
      <c r="RT8" s="41" t="s">
        <v>80</v>
      </c>
      <c r="RV8" s="84" t="s">
        <v>300</v>
      </c>
      <c r="RW8" s="85" t="str">
        <f>VLOOKUP(RV8,Information!$A$2:$H$1000,2,FALSE)</f>
        <v>Porites cylindrica</v>
      </c>
      <c r="RX8" s="67" t="str">
        <f>VLOOKUP(RV8,Information!$A$2:$H$1000,3,FALSE)</f>
        <v>Porites</v>
      </c>
      <c r="RY8" s="67" t="str">
        <f>VLOOKUP(RV8,Information!$A$2:$H$1000,4,FALSE)</f>
        <v>PORITIDAE</v>
      </c>
      <c r="RZ8" s="67" t="str">
        <f>VLOOKUP(RV8,Information!$A$2:$H$1000,8,FALSE)</f>
        <v>Hard.coral</v>
      </c>
      <c r="SA8" s="67" t="str">
        <f>VLOOKUP(RV8,Information!$A$2:$I$1000,9,FALSE)</f>
        <v>Cnidaria</v>
      </c>
      <c r="SB8" s="41" t="s">
        <v>80</v>
      </c>
      <c r="SD8" s="84" t="s">
        <v>322</v>
      </c>
      <c r="SE8" s="85">
        <f>VLOOKUP(SD8,Information!$A$2:$H$1000,2,FALSE)</f>
        <v>0</v>
      </c>
      <c r="SF8" s="67">
        <f>VLOOKUP(SD8,Information!$A$2:$H$1000,3,FALSE)</f>
        <v>0</v>
      </c>
      <c r="SG8" s="67">
        <f>VLOOKUP(SD8,Information!$A$2:$H$1000,4,FALSE)</f>
        <v>0</v>
      </c>
      <c r="SH8" s="67" t="str">
        <f>VLOOKUP(SD8,Information!$A$2:$H$1000,8,FALSE)</f>
        <v>Sand</v>
      </c>
      <c r="SI8" s="67" t="str">
        <f>VLOOKUP(SD8,Information!$A$2:$I$1000,9,FALSE)</f>
        <v>Bare substrate</v>
      </c>
      <c r="SL8" s="84" t="s">
        <v>374</v>
      </c>
      <c r="SM8" s="85" t="str">
        <f>VLOOKUP(SL8,Information!$A$2:$H$1000,2,FALSE)</f>
        <v>unknown</v>
      </c>
      <c r="SN8" s="67" t="str">
        <f>VLOOKUP(SL8,Information!$A$2:$H$1000,3,FALSE)</f>
        <v>unknown</v>
      </c>
      <c r="SO8" s="67" t="str">
        <f>VLOOKUP(SL8,Information!$A$2:$H$1000,4,FALSE)</f>
        <v>XENIIDAE</v>
      </c>
      <c r="SP8" s="67" t="str">
        <f>VLOOKUP(SL8,Information!$A$2:$H$1000,8,FALSE)</f>
        <v>Soft.coral</v>
      </c>
      <c r="SQ8" s="67" t="str">
        <f>VLOOKUP(SL8,Information!$A$2:$I$1000,9,FALSE)</f>
        <v>Cnidaria</v>
      </c>
      <c r="ST8" s="84" t="s">
        <v>1842</v>
      </c>
      <c r="SU8" s="85" t="str">
        <f>VLOOKUP(ST8,Information!$A$2:$H$1000,2,FALSE)</f>
        <v>unknown</v>
      </c>
      <c r="SV8" s="67" t="str">
        <f>VLOOKUP(ST8,Information!$A$2:$H$1000,3,FALSE)</f>
        <v>Lobophytum</v>
      </c>
      <c r="SW8" s="67" t="str">
        <f>VLOOKUP(ST8,Information!$A$2:$H$1000,4,FALSE)</f>
        <v>ALCYONIIDAE</v>
      </c>
      <c r="SX8" s="67" t="str">
        <f>VLOOKUP(ST8,Information!$A$2:$H$1000,8,FALSE)</f>
        <v>Soft.coral</v>
      </c>
      <c r="SY8" s="67" t="str">
        <f>VLOOKUP(ST8,Information!$A$2:$I$1000,9,FALSE)</f>
        <v>Cnidaria</v>
      </c>
      <c r="TB8" s="84" t="s">
        <v>320</v>
      </c>
      <c r="TC8" s="85">
        <f>VLOOKUP(TB8,Information!$A$2:$H$1000,2,FALSE)</f>
        <v>0</v>
      </c>
      <c r="TD8" s="67">
        <f>VLOOKUP(TB8,Information!$A$2:$H$1000,3,FALSE)</f>
        <v>0</v>
      </c>
      <c r="TE8" s="67">
        <f>VLOOKUP(TB8,Information!$A$2:$H$1000,4,FALSE)</f>
        <v>0</v>
      </c>
      <c r="TF8" s="67" t="str">
        <f>VLOOKUP(TB8,Information!$A$2:$H$1000,8,FALSE)</f>
        <v>Bare.rock</v>
      </c>
      <c r="TG8" s="67" t="str">
        <f>VLOOKUP(TB8,Information!$A$2:$I$1000,9,FALSE)</f>
        <v>Bare substrate</v>
      </c>
      <c r="TJ8" s="84" t="s">
        <v>300</v>
      </c>
      <c r="TK8" s="85" t="str">
        <f>VLOOKUP(TJ8,Information!$A$2:$H$1000,2,FALSE)</f>
        <v>Porites cylindrica</v>
      </c>
      <c r="TL8" s="67" t="str">
        <f>VLOOKUP(TJ8,Information!$A$2:$H$1000,3,FALSE)</f>
        <v>Porites</v>
      </c>
      <c r="TM8" s="67" t="str">
        <f>VLOOKUP(TJ8,Information!$A$2:$H$1000,4,FALSE)</f>
        <v>PORITIDAE</v>
      </c>
      <c r="TN8" s="67" t="str">
        <f>VLOOKUP(TJ8,Information!$A$2:$H$1000,8,FALSE)</f>
        <v>Hard.coral</v>
      </c>
      <c r="TO8" s="67" t="str">
        <f>VLOOKUP(TJ8,Information!$A$2:$I$1000,9,FALSE)</f>
        <v>Cnidaria</v>
      </c>
      <c r="TP8" s="41" t="s">
        <v>80</v>
      </c>
      <c r="TR8" s="84" t="s">
        <v>1843</v>
      </c>
      <c r="TS8" s="85" t="str">
        <f>VLOOKUP(TR8,Information!$A$2:$H$1000,2,FALSE)</f>
        <v>unknown</v>
      </c>
      <c r="TT8" s="67" t="str">
        <f>VLOOKUP(TR8,Information!$A$2:$H$1000,3,FALSE)</f>
        <v>unknown</v>
      </c>
      <c r="TU8" s="67" t="str">
        <f>VLOOKUP(TR8,Information!$A$2:$H$1000,4,FALSE)</f>
        <v>unknown</v>
      </c>
      <c r="TV8" s="67" t="str">
        <f>VLOOKUP(TR8,Information!$A$2:$H$1000,8,FALSE)</f>
        <v>Turf.algae</v>
      </c>
      <c r="TW8" s="67" t="str">
        <f>VLOOKUP(TR8,Information!$A$2:$I$1000,9,FALSE)</f>
        <v>Turf algae</v>
      </c>
      <c r="TZ8" s="84" t="s">
        <v>289</v>
      </c>
      <c r="UA8" s="85" t="str">
        <f>VLOOKUP(TZ8,Information!$A$2:$H$1000,2,FALSE)</f>
        <v>unknown</v>
      </c>
      <c r="UB8" s="67" t="str">
        <f>VLOOKUP(TZ8,Information!$A$2:$H$1000,3,FALSE)</f>
        <v>Pocillopora</v>
      </c>
      <c r="UC8" s="67" t="str">
        <f>VLOOKUP(TZ8,Information!$A$2:$H$1000,4,FALSE)</f>
        <v>POCILLOPORIDAE</v>
      </c>
      <c r="UD8" s="67" t="str">
        <f>VLOOKUP(TZ8,Information!$A$2:$H$1000,8,FALSE)</f>
        <v>Hard.coral</v>
      </c>
      <c r="UE8" s="67" t="str">
        <f>VLOOKUP(TZ8,Information!$A$2:$I$1000,9,FALSE)</f>
        <v>Cnidaria</v>
      </c>
      <c r="UF8" s="41" t="s">
        <v>80</v>
      </c>
      <c r="UH8" s="84" t="s">
        <v>359</v>
      </c>
      <c r="UI8" s="85" t="str">
        <f>VLOOKUP(UH8,Information!$A$2:$H$1000,2,FALSE)</f>
        <v>unknown</v>
      </c>
      <c r="UJ8" s="67" t="str">
        <f>VLOOKUP(UH8,Information!$A$2:$H$1000,3,FALSE)</f>
        <v>unknown</v>
      </c>
      <c r="UK8" s="67" t="str">
        <f>VLOOKUP(UH8,Information!$A$2:$H$1000,4,FALSE)</f>
        <v>unknown</v>
      </c>
      <c r="UL8" s="67" t="str">
        <f>VLOOKUP(UH8,Information!$A$2:$H$1000,8,FALSE)</f>
        <v>Turf.algae</v>
      </c>
      <c r="UM8" s="67" t="str">
        <f>VLOOKUP(UH8,Information!$A$2:$I$1000,9,FALSE)</f>
        <v>Turf algae</v>
      </c>
      <c r="UP8" s="84" t="s">
        <v>117</v>
      </c>
      <c r="UQ8" s="85" t="str">
        <f>VLOOKUP(UP8,Information!$A$2:$H$1000,2,FALSE)</f>
        <v>unknown</v>
      </c>
      <c r="UR8" s="67" t="str">
        <f>VLOOKUP(UP8,Information!$A$2:$H$1000,3,FALSE)</f>
        <v>Astreopora</v>
      </c>
      <c r="US8" s="67" t="str">
        <f>VLOOKUP(UP8,Information!$A$2:$H$1000,4,FALSE)</f>
        <v>ACROPORIDAE</v>
      </c>
      <c r="UT8" s="67" t="str">
        <f>VLOOKUP(UP8,Information!$A$2:$H$1000,8,FALSE)</f>
        <v>Hard.coral</v>
      </c>
      <c r="UU8" s="67" t="str">
        <f>VLOOKUP(UP8,Information!$A$2:$I$1000,9,FALSE)</f>
        <v>Cnidaria</v>
      </c>
      <c r="UV8" s="41" t="s">
        <v>80</v>
      </c>
      <c r="UX8" s="84" t="s">
        <v>322</v>
      </c>
      <c r="UY8" s="67">
        <f>VLOOKUP(UX8,Information!$A$2:$H$1000,2,FALSE)</f>
        <v>0</v>
      </c>
      <c r="UZ8" s="67">
        <f>VLOOKUP(UX8,Information!$A$2:$H$1000,3,FALSE)</f>
        <v>0</v>
      </c>
      <c r="VA8" s="67">
        <f>VLOOKUP(UX8,Information!$A$2:$H$1000,4,FALSE)</f>
        <v>0</v>
      </c>
      <c r="VB8" s="67" t="str">
        <f>VLOOKUP(UX8,Information!$A$2:$H$1000,8,FALSE)</f>
        <v>Sand</v>
      </c>
      <c r="VC8" s="67" t="str">
        <f>VLOOKUP(UX8,Information!$A$2:$I$1000,9,FALSE)</f>
        <v>Bare substrate</v>
      </c>
      <c r="VF8" s="84" t="s">
        <v>309</v>
      </c>
      <c r="VG8" s="85">
        <f>VLOOKUP(VF8,Information!$A$2:$H$1000,2,FALSE)</f>
        <v>0</v>
      </c>
      <c r="VH8" s="67">
        <f>VLOOKUP(VF8,Information!$A$2:$H$1000,3,FALSE)</f>
        <v>0</v>
      </c>
      <c r="VI8" s="67">
        <f>VLOOKUP(VF8,Information!$A$2:$H$1000,4,FALSE)</f>
        <v>0</v>
      </c>
      <c r="VJ8" s="67" t="str">
        <f>VLOOKUP(VF8,Information!$A$2:$H$1000,8,FALSE)</f>
        <v>Coral.rubble</v>
      </c>
      <c r="VK8" s="67" t="str">
        <f>VLOOKUP(VF8,Information!$A$2:$I$1000,9,FALSE)</f>
        <v>Bare substrate</v>
      </c>
      <c r="VN8" s="84" t="s">
        <v>309</v>
      </c>
      <c r="VO8" s="85">
        <f>VLOOKUP(VN8,Information!$A$2:$H$1000,2,FALSE)</f>
        <v>0</v>
      </c>
      <c r="VP8" s="67">
        <f>VLOOKUP(VN8,Information!$A$2:$H$1000,3,FALSE)</f>
        <v>0</v>
      </c>
      <c r="VQ8" s="67">
        <f>VLOOKUP(VN8,Information!$A$2:$H$1000,4,FALSE)</f>
        <v>0</v>
      </c>
      <c r="VR8" s="67" t="str">
        <f>VLOOKUP(VN8,Information!$A$2:$H$1000,8,FALSE)</f>
        <v>Coral.rubble</v>
      </c>
      <c r="VS8" s="67" t="str">
        <f>VLOOKUP(VN8,Information!$A$2:$I$1000,9,FALSE)</f>
        <v>Bare substrate</v>
      </c>
      <c r="VV8" s="84" t="s">
        <v>322</v>
      </c>
      <c r="VW8" s="85">
        <f>VLOOKUP(VV8,Information!$A$2:$H$1000,2,FALSE)</f>
        <v>0</v>
      </c>
      <c r="VX8" s="67">
        <f>VLOOKUP(VV8,Information!$A$2:$H$1000,3,FALSE)</f>
        <v>0</v>
      </c>
      <c r="VY8" s="67">
        <f>VLOOKUP(VV8,Information!$A$2:$H$1000,4,FALSE)</f>
        <v>0</v>
      </c>
      <c r="VZ8" s="67" t="str">
        <f>VLOOKUP(VV8,Information!$A$2:$H$1000,8,FALSE)</f>
        <v>Sand</v>
      </c>
      <c r="WA8" s="67" t="str">
        <f>VLOOKUP(VV8,Information!$A$2:$I$1000,9,FALSE)</f>
        <v>Bare substrate</v>
      </c>
      <c r="WD8" s="84" t="s">
        <v>309</v>
      </c>
      <c r="WE8" s="85">
        <f>VLOOKUP(WD8,Information!$A$2:$H$1000,2,FALSE)</f>
        <v>0</v>
      </c>
      <c r="WF8" s="67">
        <f>VLOOKUP(WD8,Information!$A$2:$H$1000,3,FALSE)</f>
        <v>0</v>
      </c>
      <c r="WG8" s="67">
        <f>VLOOKUP(WD8,Information!$A$2:$H$1000,4,FALSE)</f>
        <v>0</v>
      </c>
      <c r="WH8" s="67" t="str">
        <f>VLOOKUP(WD8,Information!$A$2:$H$1000,8,FALSE)</f>
        <v>Coral.rubble</v>
      </c>
      <c r="WI8" s="67" t="str">
        <f>VLOOKUP(WD8,Information!$A$2:$I$1000,9,FALSE)</f>
        <v>Bare substrate</v>
      </c>
      <c r="WL8" s="84" t="s">
        <v>322</v>
      </c>
      <c r="WM8" s="85">
        <f>VLOOKUP(WL8,Information!$A$2:$H$1000,2,FALSE)</f>
        <v>0</v>
      </c>
      <c r="WN8" s="67">
        <f>VLOOKUP(WL8,Information!$A$2:$H$1000,3,FALSE)</f>
        <v>0</v>
      </c>
      <c r="WO8" s="67">
        <f>VLOOKUP(WL8,Information!$A$2:$H$1000,4,FALSE)</f>
        <v>0</v>
      </c>
      <c r="WP8" s="67" t="str">
        <f>VLOOKUP(WL8,Information!$A$2:$H$1000,8,FALSE)</f>
        <v>Sand</v>
      </c>
      <c r="WQ8" s="67" t="str">
        <f>VLOOKUP(WL8,Information!$A$2:$I$1000,9,FALSE)</f>
        <v>Bare substrate</v>
      </c>
      <c r="WT8" s="84" t="s">
        <v>309</v>
      </c>
      <c r="WU8" s="85">
        <f>VLOOKUP(WT8,Information!$A$2:$H$1000,2,FALSE)</f>
        <v>0</v>
      </c>
      <c r="WV8" s="67">
        <f>VLOOKUP(WT8,Information!$A$2:$H$1000,3,FALSE)</f>
        <v>0</v>
      </c>
      <c r="WW8" s="67">
        <f>VLOOKUP(WT8,Information!$A$2:$H$1000,4,FALSE)</f>
        <v>0</v>
      </c>
      <c r="WX8" s="67" t="str">
        <f>VLOOKUP(WT8,Information!$A$2:$H$1000,8,FALSE)</f>
        <v>Coral.rubble</v>
      </c>
      <c r="WY8" s="67" t="str">
        <f>VLOOKUP(WT8,Information!$A$2:$I$1000,9,FALSE)</f>
        <v>Bare substrate</v>
      </c>
      <c r="XB8" s="84" t="s">
        <v>298</v>
      </c>
      <c r="XC8" s="85" t="str">
        <f>VLOOKUP(XB8,Information!$A$2:$H$1000,2,FALSE)</f>
        <v>unknown</v>
      </c>
      <c r="XD8" s="67" t="str">
        <f>VLOOKUP(XB8,Information!$A$2:$H$1000,3,FALSE)</f>
        <v>Porites</v>
      </c>
      <c r="XE8" s="67" t="str">
        <f>VLOOKUP(XB8,Information!$A$2:$H$1000,4,FALSE)</f>
        <v>PORITIDAE</v>
      </c>
      <c r="XF8" s="67" t="str">
        <f>VLOOKUP(XB8,Information!$A$2:$H$1000,8,FALSE)</f>
        <v>Hard.coral</v>
      </c>
      <c r="XG8" s="67" t="str">
        <f>VLOOKUP(XB8,Information!$A$2:$I$1000,9,FALSE)</f>
        <v>Cnidaria</v>
      </c>
      <c r="XH8" s="41" t="s">
        <v>80</v>
      </c>
      <c r="XJ8" s="84" t="s">
        <v>300</v>
      </c>
      <c r="XK8" s="85" t="str">
        <f>VLOOKUP(XJ8,Information!$A$2:$H$1000,2,FALSE)</f>
        <v>Porites cylindrica</v>
      </c>
      <c r="XL8" s="67" t="str">
        <f>VLOOKUP(XJ8,Information!$A$2:$H$1000,3,FALSE)</f>
        <v>Porites</v>
      </c>
      <c r="XM8" s="67" t="str">
        <f>VLOOKUP(XJ8,Information!$A$2:$H$1000,4,FALSE)</f>
        <v>PORITIDAE</v>
      </c>
      <c r="XN8" s="67" t="str">
        <f>VLOOKUP(XJ8,Information!$A$2:$H$1000,8,FALSE)</f>
        <v>Hard.coral</v>
      </c>
      <c r="XO8" s="67" t="str">
        <f>VLOOKUP(XJ8,Information!$A$2:$I$1000,9,FALSE)</f>
        <v>Cnidaria</v>
      </c>
      <c r="XP8" s="41" t="s">
        <v>1844</v>
      </c>
      <c r="XR8" s="84" t="s">
        <v>359</v>
      </c>
      <c r="XS8" s="85" t="str">
        <f>VLOOKUP(XR8,Information!$A$2:$H$1000,2,FALSE)</f>
        <v>unknown</v>
      </c>
      <c r="XT8" s="67" t="str">
        <f>VLOOKUP(XR8,Information!$A$2:$H$1000,3,FALSE)</f>
        <v>unknown</v>
      </c>
      <c r="XU8" s="67" t="str">
        <f>VLOOKUP(XR8,Information!$A$2:$H$1000,4,FALSE)</f>
        <v>unknown</v>
      </c>
      <c r="XV8" s="67" t="str">
        <f>VLOOKUP(XR8,Information!$A$2:$H$1000,8,FALSE)</f>
        <v>Turf.algae</v>
      </c>
      <c r="XW8" s="67" t="str">
        <f>VLOOKUP(XR8,Information!$A$2:$I$1000,9,FALSE)</f>
        <v>Turf algae</v>
      </c>
      <c r="XZ8" s="84" t="s">
        <v>330</v>
      </c>
      <c r="YA8" s="85" t="str">
        <f>VLOOKUP(XZ8,Information!$A$2:$H$1000,2,FALSE)</f>
        <v>unknown</v>
      </c>
      <c r="YB8" s="67" t="str">
        <f>VLOOKUP(XZ8,Information!$A$2:$H$1000,3,FALSE)</f>
        <v>unknown</v>
      </c>
      <c r="YC8" s="67" t="str">
        <f>VLOOKUP(XZ8,Information!$A$2:$H$1000,4,FALSE)</f>
        <v>unknown</v>
      </c>
      <c r="YD8" s="67" t="str">
        <f>VLOOKUP(XZ8,Information!$A$2:$H$1000,8,FALSE)</f>
        <v>Soft.coral</v>
      </c>
      <c r="YE8" s="67" t="str">
        <f>VLOOKUP(XZ8,Information!$A$2:$I$1000,9,FALSE)</f>
        <v>Cnidaria</v>
      </c>
      <c r="YH8" s="84" t="s">
        <v>287</v>
      </c>
      <c r="YI8" s="85" t="str">
        <f>VLOOKUP(YH8,Information!$A$2:$H$1000,2,FALSE)</f>
        <v>unknown</v>
      </c>
      <c r="YJ8" s="67" t="str">
        <f>VLOOKUP(YH8,Information!$A$2:$H$1000,3,FALSE)</f>
        <v>Platygyra</v>
      </c>
      <c r="YK8" s="67" t="str">
        <f>VLOOKUP(YH8,Information!$A$2:$H$1000,4,FALSE)</f>
        <v>MERULINIDAE</v>
      </c>
      <c r="YL8" s="67" t="str">
        <f>VLOOKUP(YH8,Information!$A$2:$H$1000,8,FALSE)</f>
        <v>Hard.coral</v>
      </c>
      <c r="YM8" s="67" t="str">
        <f>VLOOKUP(YH8,Information!$A$2:$I$1000,9,FALSE)</f>
        <v>Cnidaria</v>
      </c>
      <c r="YN8" s="41" t="s">
        <v>1836</v>
      </c>
      <c r="YP8" s="84" t="s">
        <v>311</v>
      </c>
      <c r="YQ8" s="85" t="str">
        <f>VLOOKUP(YP8,Information!$A$2:$H$1000,2,FALSE)</f>
        <v>unknown</v>
      </c>
      <c r="YR8" s="67" t="str">
        <f>VLOOKUP(YP8,Information!$A$2:$H$1000,3,FALSE)</f>
        <v>unknown</v>
      </c>
      <c r="YS8" s="67" t="str">
        <f>VLOOKUP(YP8,Information!$A$2:$H$1000,4,FALSE)</f>
        <v>unknown</v>
      </c>
      <c r="YT8" s="67" t="str">
        <f>VLOOKUP(YP8,Information!$A$2:$H$1000,8,FALSE)</f>
        <v>Red.algae</v>
      </c>
      <c r="YU8" s="67" t="str">
        <f>VLOOKUP(YP8,Information!$A$2:$I$1000,9,FALSE)</f>
        <v>Macroalgae</v>
      </c>
      <c r="YX8" s="84" t="s">
        <v>300</v>
      </c>
      <c r="YY8" s="85" t="str">
        <f>VLOOKUP(YX8,Information!$A$2:$H$1000,2,FALSE)</f>
        <v>Porites cylindrica</v>
      </c>
      <c r="YZ8" s="67" t="str">
        <f>VLOOKUP(YX8,Information!$A$2:$H$1000,3,FALSE)</f>
        <v>Porites</v>
      </c>
      <c r="ZA8" s="67" t="str">
        <f>VLOOKUP(YX8,Information!$A$2:$H$1000,4,FALSE)</f>
        <v>PORITIDAE</v>
      </c>
      <c r="ZB8" s="67" t="str">
        <f>VLOOKUP(YX8,Information!$A$2:$H$1000,8,FALSE)</f>
        <v>Hard.coral</v>
      </c>
      <c r="ZC8" s="67" t="str">
        <f>VLOOKUP(YX8,Information!$A$2:$I$1000,9,FALSE)</f>
        <v>Cnidaria</v>
      </c>
      <c r="ZD8" s="41" t="s">
        <v>1837</v>
      </c>
      <c r="ZF8" s="92" t="s">
        <v>320</v>
      </c>
      <c r="ZG8" s="85">
        <f>VLOOKUP(ZF8,Information!$A$2:$H$1000,2,FALSE)</f>
        <v>0</v>
      </c>
      <c r="ZH8" s="67">
        <f>VLOOKUP(ZF8,Information!$A$2:$H$1000,3,FALSE)</f>
        <v>0</v>
      </c>
      <c r="ZI8" s="67">
        <f>VLOOKUP(ZF8,Information!$A$2:$H$1000,4,FALSE)</f>
        <v>0</v>
      </c>
      <c r="ZJ8" s="67" t="str">
        <f>VLOOKUP(ZF8,Information!$A$2:$H$1000,8,FALSE)</f>
        <v>Bare.rock</v>
      </c>
      <c r="ZK8" s="67" t="str">
        <f>VLOOKUP(ZF8,Information!$A$2:$I$1000,9,FALSE)</f>
        <v>Bare substrate</v>
      </c>
      <c r="ZL8" s="88"/>
      <c r="ZN8" s="92" t="s">
        <v>200</v>
      </c>
      <c r="ZO8" s="85" t="str">
        <f>VLOOKUP(ZN8,Information!$A$2:$H$1000,2,FALSE)</f>
        <v>unknown</v>
      </c>
      <c r="ZP8" s="67" t="str">
        <f>VLOOKUP(ZN8,Information!$A$2:$H$1000,3,FALSE)</f>
        <v>Echinopora</v>
      </c>
      <c r="ZQ8" s="67" t="str">
        <f>VLOOKUP(ZN8,Information!$A$2:$H$1000,4,FALSE)</f>
        <v>MERULINIDAE</v>
      </c>
      <c r="ZR8" s="67" t="str">
        <f>VLOOKUP(ZN8,Information!$A$2:$H$1000,8,FALSE)</f>
        <v>Hard.coral</v>
      </c>
      <c r="ZS8" s="67" t="str">
        <f>VLOOKUP(ZN8,Information!$A$2:$I$1000,9,FALSE)</f>
        <v>Cnidaria</v>
      </c>
      <c r="ZT8" s="90" t="s">
        <v>1836</v>
      </c>
      <c r="ZV8" s="92" t="s">
        <v>200</v>
      </c>
      <c r="ZW8" s="85" t="str">
        <f>VLOOKUP(ZV8,Information!$A$2:$H$1000,2,FALSE)</f>
        <v>unknown</v>
      </c>
      <c r="ZX8" s="67" t="str">
        <f>VLOOKUP(ZV8,Information!$A$2:$H$1000,3,FALSE)</f>
        <v>Echinopora</v>
      </c>
      <c r="ZY8" s="67" t="str">
        <f>VLOOKUP(ZV8,Information!$A$2:$H$1000,4,FALSE)</f>
        <v>MERULINIDAE</v>
      </c>
      <c r="ZZ8" s="67" t="str">
        <f>VLOOKUP(ZV8,Information!$A$2:$H$1000,8,FALSE)</f>
        <v>Hard.coral</v>
      </c>
      <c r="AAA8" s="67" t="str">
        <f>VLOOKUP(ZV8,Information!$A$2:$I$1000,9,FALSE)</f>
        <v>Cnidaria</v>
      </c>
      <c r="AAB8" s="90" t="s">
        <v>1836</v>
      </c>
      <c r="AAD8" s="92" t="s">
        <v>359</v>
      </c>
      <c r="AAE8" s="85" t="str">
        <f>VLOOKUP(AAD8,Information!$A$2:$H$1000,2,FALSE)</f>
        <v>unknown</v>
      </c>
      <c r="AAF8" s="67" t="str">
        <f>VLOOKUP(AAD8,Information!$A$2:$H$1000,3,FALSE)</f>
        <v>unknown</v>
      </c>
      <c r="AAG8" s="67" t="str">
        <f>VLOOKUP(AAD8,Information!$A$2:$H$1000,4,FALSE)</f>
        <v>unknown</v>
      </c>
      <c r="AAH8" s="67" t="str">
        <f>VLOOKUP(AAD8,Information!$A$2:$H$1000,8,FALSE)</f>
        <v>Turf.algae</v>
      </c>
      <c r="AAI8" s="67" t="str">
        <f>VLOOKUP(AAD8,Information!$A$2:$I$1000,9,FALSE)</f>
        <v>Turf algae</v>
      </c>
      <c r="AAJ8" s="88"/>
      <c r="AAL8" s="92" t="s">
        <v>317</v>
      </c>
      <c r="AAM8" s="85" t="str">
        <f>VLOOKUP(AAL8,Information!$A$2:$H$1000,2,FALSE)</f>
        <v>Rhytisma fulvum</v>
      </c>
      <c r="AAN8" s="67" t="str">
        <f>VLOOKUP(AAL8,Information!$A$2:$H$1000,3,FALSE)</f>
        <v>Rhytisma</v>
      </c>
      <c r="AAO8" s="67" t="str">
        <f>VLOOKUP(AAL8,Information!$A$2:$H$1000,4,FALSE)</f>
        <v>ALCYONIIDAE</v>
      </c>
      <c r="AAP8" s="67" t="str">
        <f>VLOOKUP(AAL8,Information!$A$2:$H$1000,8,FALSE)</f>
        <v>Soft.coral</v>
      </c>
      <c r="AAQ8" s="67" t="str">
        <f>VLOOKUP(AAL8,Information!$A$2:$I$1000,9,FALSE)</f>
        <v>Cnidaria</v>
      </c>
      <c r="AAR8" s="88"/>
      <c r="AAT8" s="92" t="s">
        <v>324</v>
      </c>
      <c r="AAU8" s="85" t="str">
        <f>VLOOKUP(AAT8,Information!$A$2:$H$1000,2,FALSE)</f>
        <v>unknown</v>
      </c>
      <c r="AAV8" s="67" t="str">
        <f>VLOOKUP(AAT8,Information!$A$2:$H$1000,3,FALSE)</f>
        <v>Sargassum</v>
      </c>
      <c r="AAW8" s="67" t="str">
        <f>VLOOKUP(AAT8,Information!$A$2:$H$1000,4,FALSE)</f>
        <v>SARGASSACEAE</v>
      </c>
      <c r="AAX8" s="67" t="str">
        <f>VLOOKUP(AAT8,Information!$A$2:$H$1000,8,FALSE)</f>
        <v>Brown.algae</v>
      </c>
      <c r="AAY8" s="67" t="str">
        <f>VLOOKUP(AAT8,Information!$A$2:$I$1000,9,FALSE)</f>
        <v>Macroalgae</v>
      </c>
      <c r="ABB8" s="92" t="s">
        <v>359</v>
      </c>
      <c r="ABC8" s="85" t="str">
        <f>VLOOKUP(ABB8,Information!$A$2:$H$1000,2,FALSE)</f>
        <v>unknown</v>
      </c>
      <c r="ABD8" s="67" t="str">
        <f>VLOOKUP(ABB8,Information!$A$2:$H$1000,3,FALSE)</f>
        <v>unknown</v>
      </c>
      <c r="ABE8" s="67" t="str">
        <f>VLOOKUP(ABB8,Information!$A$2:$H$1000,4,FALSE)</f>
        <v>unknown</v>
      </c>
      <c r="ABF8" s="67" t="str">
        <f>VLOOKUP(ABB8,Information!$A$2:$H$1000,8,FALSE)</f>
        <v>Turf.algae</v>
      </c>
      <c r="ABG8" s="67" t="str">
        <f>VLOOKUP(ABB8,Information!$A$2:$I$1000,9,FALSE)</f>
        <v>Turf algae</v>
      </c>
      <c r="ABH8" s="88"/>
      <c r="ABJ8" s="84" t="s">
        <v>309</v>
      </c>
      <c r="ABK8" s="85">
        <f>VLOOKUP(ABJ8,Information!$A$2:$H$1000,2,FALSE)</f>
        <v>0</v>
      </c>
      <c r="ABL8" s="67">
        <f>VLOOKUP(ABJ8,Information!$A$2:$H$1000,3,FALSE)</f>
        <v>0</v>
      </c>
      <c r="ABM8" s="67">
        <f>VLOOKUP(ABJ8,Information!$A$2:$H$1000,4,FALSE)</f>
        <v>0</v>
      </c>
      <c r="ABN8" s="67" t="str">
        <f>VLOOKUP(ABJ8,Information!$A$2:$H$1000,8,FALSE)</f>
        <v>Coral.rubble</v>
      </c>
      <c r="ABO8" s="67" t="str">
        <f>VLOOKUP(ABJ8,Information!$A$2:$I$1000,9,FALSE)</f>
        <v>Bare substrate</v>
      </c>
      <c r="ABR8" s="84" t="s">
        <v>302</v>
      </c>
      <c r="ABS8" s="85" t="str">
        <f>VLOOKUP(ABR8,Information!$A$2:$H$1000,2,FALSE)</f>
        <v>unknown</v>
      </c>
      <c r="ABT8" s="67" t="str">
        <f>VLOOKUP(ABR8,Information!$A$2:$H$1000,3,FALSE)</f>
        <v>Porites (massive)</v>
      </c>
      <c r="ABU8" s="67" t="str">
        <f>VLOOKUP(ABR8,Information!$A$2:$H$1000,4,FALSE)</f>
        <v>PORITIDAE</v>
      </c>
      <c r="ABV8" s="67" t="str">
        <f>VLOOKUP(ABR8,Information!$A$2:$H$1000,8,FALSE)</f>
        <v>Hard.coral</v>
      </c>
      <c r="ABW8" s="67" t="str">
        <f>VLOOKUP(ABR8,Information!$A$2:$I$1000,9,FALSE)</f>
        <v>Cnidaria</v>
      </c>
      <c r="ABX8" s="41" t="s">
        <v>1836</v>
      </c>
      <c r="ABZ8" s="84" t="s">
        <v>302</v>
      </c>
      <c r="ACA8" s="85" t="str">
        <f>VLOOKUP(ABZ8,Information!$A$2:$H$1000,2,FALSE)</f>
        <v>unknown</v>
      </c>
      <c r="ACB8" s="67" t="str">
        <f>VLOOKUP(ABZ8,Information!$A$2:$H$1000,3,FALSE)</f>
        <v>Porites (massive)</v>
      </c>
      <c r="ACC8" s="67" t="str">
        <f>VLOOKUP(ABZ8,Information!$A$2:$H$1000,4,FALSE)</f>
        <v>PORITIDAE</v>
      </c>
      <c r="ACD8" s="67" t="str">
        <f>VLOOKUP(ABZ8,Information!$A$2:$H$1000,8,FALSE)</f>
        <v>Hard.coral</v>
      </c>
      <c r="ACE8" s="67" t="str">
        <f>VLOOKUP(ABZ8,Information!$A$2:$I$1000,9,FALSE)</f>
        <v>Cnidaria</v>
      </c>
      <c r="ACF8" s="41" t="s">
        <v>1836</v>
      </c>
      <c r="ACH8" s="92" t="s">
        <v>374</v>
      </c>
      <c r="ACI8" s="85" t="str">
        <f>VLOOKUP(ACH8,Information!$A$2:$H$1000,2,FALSE)</f>
        <v>unknown</v>
      </c>
      <c r="ACJ8" s="67" t="str">
        <f>VLOOKUP(ACH8,Information!$A$2:$H$1000,3,FALSE)</f>
        <v>unknown</v>
      </c>
      <c r="ACK8" s="67" t="str">
        <f>VLOOKUP(ACH8,Information!$A$2:$H$1000,4,FALSE)</f>
        <v>XENIIDAE</v>
      </c>
      <c r="ACL8" s="67" t="str">
        <f>VLOOKUP(ACH8,Information!$A$2:$H$1000,8,FALSE)</f>
        <v>Soft.coral</v>
      </c>
      <c r="ACM8" s="67" t="str">
        <f>VLOOKUP(ACH8,Information!$A$2:$I$1000,9,FALSE)</f>
        <v>Cnidaria</v>
      </c>
      <c r="ACP8" s="84" t="s">
        <v>374</v>
      </c>
      <c r="ACQ8" s="85" t="str">
        <f>VLOOKUP(ACP8,Information!$A$2:$H$1000,2,FALSE)</f>
        <v>unknown</v>
      </c>
      <c r="ACR8" s="67" t="str">
        <f>VLOOKUP(ACP8,Information!$A$2:$H$1000,3,FALSE)</f>
        <v>unknown</v>
      </c>
      <c r="ACS8" s="67" t="str">
        <f>VLOOKUP(ACP8,Information!$A$2:$H$1000,4,FALSE)</f>
        <v>XENIIDAE</v>
      </c>
      <c r="ACT8" s="67" t="str">
        <f>VLOOKUP(ACP8,Information!$A$2:$H$1000,8,FALSE)</f>
        <v>Soft.coral</v>
      </c>
      <c r="ACU8" s="67" t="str">
        <f>VLOOKUP(ACP8,Information!$A$2:$I$1000,9,FALSE)</f>
        <v>Cnidaria</v>
      </c>
      <c r="ACX8" s="84" t="s">
        <v>309</v>
      </c>
      <c r="ACY8" s="85">
        <f>VLOOKUP(ACX8,Information!$A$2:$H$1000,2,FALSE)</f>
        <v>0</v>
      </c>
      <c r="ACZ8" s="67">
        <f>VLOOKUP(ACX8,Information!$A$2:$H$1000,3,FALSE)</f>
        <v>0</v>
      </c>
      <c r="ADA8" s="67">
        <f>VLOOKUP(ACX8,Information!$A$2:$H$1000,4,FALSE)</f>
        <v>0</v>
      </c>
      <c r="ADB8" s="67" t="str">
        <f>VLOOKUP(ACX8,Information!$A$2:$H$1000,8,FALSE)</f>
        <v>Coral.rubble</v>
      </c>
      <c r="ADC8" s="67" t="str">
        <f>VLOOKUP(ACX8,Information!$A$2:$I$1000,9,FALSE)</f>
        <v>Bare substrate</v>
      </c>
      <c r="ADF8" s="93" t="s">
        <v>330</v>
      </c>
      <c r="ADG8" s="85" t="str">
        <f>VLOOKUP(ADF8,Information!$A$2:$H$1000,2,FALSE)</f>
        <v>unknown</v>
      </c>
      <c r="ADH8" s="67" t="str">
        <f>VLOOKUP(ADF8,Information!$A$2:$H$1000,3,FALSE)</f>
        <v>unknown</v>
      </c>
      <c r="ADI8" s="67" t="str">
        <f>VLOOKUP(ADF8,Information!$A$2:$H$1000,4,FALSE)</f>
        <v>unknown</v>
      </c>
      <c r="ADJ8" s="67" t="str">
        <f>VLOOKUP(ADF8,Information!$A$2:$H$1000,8,FALSE)</f>
        <v>Soft.coral</v>
      </c>
      <c r="ADK8" s="67" t="str">
        <f>VLOOKUP(ADF8,Information!$A$2:$I$1000,9,FALSE)</f>
        <v>Cnidaria</v>
      </c>
      <c r="ADN8" s="93" t="s">
        <v>322</v>
      </c>
      <c r="ADO8" s="85">
        <f>VLOOKUP(ADN8,Information!$A$2:$H$1000,2,FALSE)</f>
        <v>0</v>
      </c>
      <c r="ADP8" s="67">
        <f>VLOOKUP(ADN8,Information!$A$2:$H$1000,3,FALSE)</f>
        <v>0</v>
      </c>
      <c r="ADQ8" s="67">
        <f>VLOOKUP(ADN8,Information!$A$2:$H$1000,4,FALSE)</f>
        <v>0</v>
      </c>
      <c r="ADR8" s="67" t="str">
        <f>VLOOKUP(ADN8,Information!$A$2:$H$1000,8,FALSE)</f>
        <v>Sand</v>
      </c>
      <c r="ADS8" s="67" t="str">
        <f>VLOOKUP(ADN8,Information!$A$2:$I$1000,9,FALSE)</f>
        <v>Bare substrate</v>
      </c>
    </row>
    <row r="9" spans="1:801" ht="15.75" customHeight="1">
      <c r="A9" s="83">
        <v>3</v>
      </c>
      <c r="B9" s="84"/>
      <c r="C9" s="41" t="e">
        <f>VLOOKUP(B9,Information!$A$2:$H$1000,2,FALSE)</f>
        <v>#N/A</v>
      </c>
      <c r="D9" t="e">
        <f>VLOOKUP(B9,Information!$A$2:$H$1000,3,FALSE)</f>
        <v>#N/A</v>
      </c>
      <c r="E9" t="e">
        <f>VLOOKUP(B9,Information!$A$2:$H$1000,4,FALSE)</f>
        <v>#N/A</v>
      </c>
      <c r="F9" t="e">
        <f>VLOOKUP(B9,Information!$A$2:$H$1000,8,FALSE)</f>
        <v>#N/A</v>
      </c>
      <c r="G9" t="e">
        <f>VLOOKUP(B9,Information!$A$2:$I$1000,9,FALSE)</f>
        <v>#N/A</v>
      </c>
      <c r="J9" s="84"/>
      <c r="K9" s="41" t="e">
        <f>VLOOKUP(J9,Information!$A$2:$H$1000,2,FALSE)</f>
        <v>#N/A</v>
      </c>
      <c r="L9" t="e">
        <f>VLOOKUP(J9,Information!$A$2:$H$1000,3,FALSE)</f>
        <v>#N/A</v>
      </c>
      <c r="M9" t="e">
        <f>VLOOKUP(J9,Information!$A$2:$H$1000,4,FALSE)</f>
        <v>#N/A</v>
      </c>
      <c r="N9" t="e">
        <f>VLOOKUP(J9,Information!$A$2:$H$1000,8,FALSE)</f>
        <v>#N/A</v>
      </c>
      <c r="O9" t="e">
        <f>VLOOKUP(J9,Information!$A$2:$I$1000,9,FALSE)</f>
        <v>#N/A</v>
      </c>
      <c r="R9" s="84"/>
      <c r="S9" s="41" t="e">
        <f>VLOOKUP(R9,Information!$A$2:$H$1000,2,FALSE)</f>
        <v>#N/A</v>
      </c>
      <c r="T9" t="e">
        <f>VLOOKUP(R9,Information!$A$2:$H$1000,3,FALSE)</f>
        <v>#N/A</v>
      </c>
      <c r="U9" t="e">
        <f>VLOOKUP(R9,Information!$A$2:$H$1000,4,FALSE)</f>
        <v>#N/A</v>
      </c>
      <c r="V9" t="e">
        <f>VLOOKUP(R9,Information!$A$2:$H$1000,8,FALSE)</f>
        <v>#N/A</v>
      </c>
      <c r="W9" t="e">
        <f>VLOOKUP(R9,Information!$A$2:$I$1000,9,FALSE)</f>
        <v>#N/A</v>
      </c>
      <c r="Z9" s="84" t="s">
        <v>322</v>
      </c>
      <c r="AA9" s="85">
        <f>VLOOKUP(Z9,Information!$A$2:$H$1000,2,FALSE)</f>
        <v>0</v>
      </c>
      <c r="AB9" s="67">
        <f>VLOOKUP(Z9,Information!$A$2:$H$1000,3,FALSE)</f>
        <v>0</v>
      </c>
      <c r="AC9" s="67">
        <f>VLOOKUP(Z9,Information!$A$2:$H$1000,4,FALSE)</f>
        <v>0</v>
      </c>
      <c r="AD9" s="67" t="str">
        <f>VLOOKUP(Z9,Information!$A$2:$H$1000,8,FALSE)</f>
        <v>Sand</v>
      </c>
      <c r="AE9" s="67" t="str">
        <f>VLOOKUP(Z9,Information!$A$2:$I$1000,9,FALSE)</f>
        <v>Bare substrate</v>
      </c>
      <c r="AH9" s="84" t="s">
        <v>322</v>
      </c>
      <c r="AI9" s="85">
        <f>VLOOKUP(AH9,Information!$A$2:$H$1000,2,FALSE)</f>
        <v>0</v>
      </c>
      <c r="AJ9" s="67">
        <f>VLOOKUP(AH9,Information!$A$2:$H$1000,3,FALSE)</f>
        <v>0</v>
      </c>
      <c r="AK9" s="67">
        <f>VLOOKUP(AH9,Information!$A$2:$H$1000,4,FALSE)</f>
        <v>0</v>
      </c>
      <c r="AL9" s="67" t="str">
        <f>VLOOKUP(AH9,Information!$A$2:$H$1000,8,FALSE)</f>
        <v>Sand</v>
      </c>
      <c r="AM9" s="67" t="str">
        <f>VLOOKUP(AH9,Information!$A$2:$I$1000,9,FALSE)</f>
        <v>Bare substrate</v>
      </c>
      <c r="AP9" s="84" t="s">
        <v>330</v>
      </c>
      <c r="AQ9" s="85" t="str">
        <f>VLOOKUP(AP9,Information!$A$2:$H$1000,2,FALSE)</f>
        <v>unknown</v>
      </c>
      <c r="AR9" s="67" t="str">
        <f>VLOOKUP(AP9,Information!$A$2:$H$1000,3,FALSE)</f>
        <v>unknown</v>
      </c>
      <c r="AS9" s="67" t="str">
        <f>VLOOKUP(AP9,Information!$A$2:$H$1000,4,FALSE)</f>
        <v>unknown</v>
      </c>
      <c r="AT9" s="67" t="str">
        <f>VLOOKUP(AP9,Information!$A$2:$H$1000,8,FALSE)</f>
        <v>Soft.coral</v>
      </c>
      <c r="AU9" s="67" t="str">
        <f>VLOOKUP(AP9,Information!$A$2:$I$1000,9,FALSE)</f>
        <v>Cnidaria</v>
      </c>
      <c r="AX9" s="84" t="s">
        <v>309</v>
      </c>
      <c r="AY9" s="85">
        <f>VLOOKUP(AX9,Information!$A$2:$H$1000,2,FALSE)</f>
        <v>0</v>
      </c>
      <c r="AZ9" s="67">
        <f>VLOOKUP(AX9,Information!$A$2:$H$1000,3,FALSE)</f>
        <v>0</v>
      </c>
      <c r="BA9" s="67">
        <f>VLOOKUP(AX9,Information!$A$2:$H$1000,4,FALSE)</f>
        <v>0</v>
      </c>
      <c r="BB9" s="67" t="str">
        <f>VLOOKUP(AX9,Information!$A$2:$H$1000,8,FALSE)</f>
        <v>Coral.rubble</v>
      </c>
      <c r="BC9" s="67" t="str">
        <f>VLOOKUP(AX9,Information!$A$2:$I$1000,9,FALSE)</f>
        <v>Bare substrate</v>
      </c>
      <c r="BF9" s="84" t="s">
        <v>126</v>
      </c>
      <c r="BG9" s="85" t="str">
        <f>VLOOKUP(BF9,Information!$A$2:$H$1000,2,FALSE)</f>
        <v>unknown</v>
      </c>
      <c r="BH9" s="67" t="str">
        <f>VLOOKUP(BF9,Information!$A$2:$H$1000,3,FALSE)</f>
        <v>unknown</v>
      </c>
      <c r="BI9" s="67" t="str">
        <f>VLOOKUP(BF9,Information!$A$2:$H$1000,4,FALSE)</f>
        <v>unknown</v>
      </c>
      <c r="BJ9" s="67" t="str">
        <f>VLOOKUP(BF9,Information!$A$2:$H$1000,8,FALSE)</f>
        <v>Brown.algae</v>
      </c>
      <c r="BK9" s="67" t="str">
        <f>VLOOKUP(BF9,Information!$A$2:$I$1000,9,FALSE)</f>
        <v>Macroalgae</v>
      </c>
      <c r="BN9" s="84" t="s">
        <v>330</v>
      </c>
      <c r="BO9" s="85" t="str">
        <f>VLOOKUP(BN9,Information!$A$2:$H$1000,2,FALSE)</f>
        <v>unknown</v>
      </c>
      <c r="BP9" s="67" t="str">
        <f>VLOOKUP(BN9,Information!$A$2:$H$1000,3,FALSE)</f>
        <v>unknown</v>
      </c>
      <c r="BQ9" s="67" t="str">
        <f>VLOOKUP(BN9,Information!$A$2:$H$1000,4,FALSE)</f>
        <v>unknown</v>
      </c>
      <c r="BR9" s="67" t="str">
        <f>VLOOKUP(BN9,Information!$A$2:$H$1000,8,FALSE)</f>
        <v>Soft.coral</v>
      </c>
      <c r="BS9" s="67" t="str">
        <f>VLOOKUP(BN9,Information!$A$2:$I$1000,9,FALSE)</f>
        <v>Cnidaria</v>
      </c>
      <c r="BV9" s="84" t="s">
        <v>309</v>
      </c>
      <c r="BW9" s="85">
        <f>VLOOKUP(BV9,Information!$A$2:$H$1000,2,FALSE)</f>
        <v>0</v>
      </c>
      <c r="BX9" s="67">
        <f>VLOOKUP(BV9,Information!$A$2:$H$1000,3,FALSE)</f>
        <v>0</v>
      </c>
      <c r="BY9" s="67">
        <f>VLOOKUP(BV9,Information!$A$2:$H$1000,4,FALSE)</f>
        <v>0</v>
      </c>
      <c r="BZ9" s="67" t="str">
        <f>VLOOKUP(BV9,Information!$A$2:$H$1000,8,FALSE)</f>
        <v>Coral.rubble</v>
      </c>
      <c r="CA9" s="67" t="str">
        <f>VLOOKUP(BV9,Information!$A$2:$I$1000,9,FALSE)</f>
        <v>Bare substrate</v>
      </c>
      <c r="CD9" s="84" t="s">
        <v>230</v>
      </c>
      <c r="CE9" s="85" t="str">
        <f>VLOOKUP(CD9,Information!$A$2:$H$1000,2,FALSE)</f>
        <v>unknown</v>
      </c>
      <c r="CF9" s="67" t="str">
        <f>VLOOKUP(CD9,Information!$A$2:$H$1000,3,FALSE)</f>
        <v>unknown</v>
      </c>
      <c r="CG9" s="67" t="str">
        <f>VLOOKUP(CD9,Information!$A$2:$H$1000,4,FALSE)</f>
        <v>unknown</v>
      </c>
      <c r="CH9" s="67" t="str">
        <f>VLOOKUP(CD9,Information!$A$2:$H$1000,8,FALSE)</f>
        <v>Hard.coral</v>
      </c>
      <c r="CI9" s="67" t="str">
        <f>VLOOKUP(CD9,Information!$A$2:$I$1000,9,FALSE)</f>
        <v>Cnidaria</v>
      </c>
      <c r="CJ9" s="41" t="s">
        <v>80</v>
      </c>
      <c r="CL9" s="84" t="s">
        <v>309</v>
      </c>
      <c r="CM9" s="85">
        <f>VLOOKUP(CL9,Information!$A$2:$H$1000,2,FALSE)</f>
        <v>0</v>
      </c>
      <c r="CN9" s="67">
        <f>VLOOKUP(CL9,Information!$A$2:$H$1000,3,FALSE)</f>
        <v>0</v>
      </c>
      <c r="CO9" s="67">
        <f>VLOOKUP(CL9,Information!$A$2:$H$1000,4,FALSE)</f>
        <v>0</v>
      </c>
      <c r="CP9" s="67" t="str">
        <f>VLOOKUP(CL9,Information!$A$2:$H$1000,8,FALSE)</f>
        <v>Coral.rubble</v>
      </c>
      <c r="CQ9" s="67" t="str">
        <f>VLOOKUP(CL9,Information!$A$2:$I$1000,9,FALSE)</f>
        <v>Bare substrate</v>
      </c>
      <c r="CT9" s="84" t="s">
        <v>230</v>
      </c>
      <c r="CU9" s="85" t="str">
        <f>VLOOKUP(CT9,Information!$A$2:$H$1000,2,FALSE)</f>
        <v>unknown</v>
      </c>
      <c r="CV9" s="67" t="str">
        <f>VLOOKUP(CT9,Information!$A$2:$H$1000,3,FALSE)</f>
        <v>unknown</v>
      </c>
      <c r="CW9" s="67" t="str">
        <f>VLOOKUP(CT9,Information!$A$2:$H$1000,4,FALSE)</f>
        <v>unknown</v>
      </c>
      <c r="CX9" s="67" t="str">
        <f>VLOOKUP(CT9,Information!$A$2:$H$1000,8,FALSE)</f>
        <v>Hard.coral</v>
      </c>
      <c r="CY9" s="67" t="str">
        <f>VLOOKUP(CT9,Information!$A$2:$I$1000,9,FALSE)</f>
        <v>Cnidaria</v>
      </c>
      <c r="CZ9" s="41" t="s">
        <v>80</v>
      </c>
      <c r="DB9" s="84" t="s">
        <v>230</v>
      </c>
      <c r="DC9" s="85" t="str">
        <f>VLOOKUP(DB9,Information!$A$2:$H$1000,2,FALSE)</f>
        <v>unknown</v>
      </c>
      <c r="DD9" s="67" t="str">
        <f>VLOOKUP(DB9,Information!$A$2:$H$1000,3,FALSE)</f>
        <v>unknown</v>
      </c>
      <c r="DE9" s="67" t="str">
        <f>VLOOKUP(DB9,Information!$A$2:$H$1000,4,FALSE)</f>
        <v>unknown</v>
      </c>
      <c r="DF9" s="67" t="str">
        <f>VLOOKUP(DB9,Information!$A$2:$H$1000,8,FALSE)</f>
        <v>Hard.coral</v>
      </c>
      <c r="DG9" s="67" t="str">
        <f>VLOOKUP(DB9,Information!$A$2:$I$1000,9,FALSE)</f>
        <v>Cnidaria</v>
      </c>
      <c r="DH9" s="41" t="s">
        <v>103</v>
      </c>
      <c r="DJ9" s="84" t="s">
        <v>126</v>
      </c>
      <c r="DK9" s="85" t="str">
        <f>VLOOKUP(DJ9,Information!$A$2:$H$1000,2,FALSE)</f>
        <v>unknown</v>
      </c>
      <c r="DL9" s="67" t="str">
        <f>VLOOKUP(DJ9,Information!$A$2:$H$1000,3,FALSE)</f>
        <v>unknown</v>
      </c>
      <c r="DM9" s="67" t="str">
        <f>VLOOKUP(DJ9,Information!$A$2:$H$1000,4,FALSE)</f>
        <v>unknown</v>
      </c>
      <c r="DN9" s="67" t="str">
        <f>VLOOKUP(DJ9,Information!$A$2:$H$1000,8,FALSE)</f>
        <v>Brown.algae</v>
      </c>
      <c r="DO9" s="67" t="str">
        <f>VLOOKUP(DJ9,Information!$A$2:$I$1000,9,FALSE)</f>
        <v>Macroalgae</v>
      </c>
      <c r="DR9" s="84" t="s">
        <v>230</v>
      </c>
      <c r="DS9" s="85" t="str">
        <f>VLOOKUP(DR9,Information!$A$2:$H$1000,2,FALSE)</f>
        <v>unknown</v>
      </c>
      <c r="DT9" s="67" t="str">
        <f>VLOOKUP(DR9,Information!$A$2:$H$1000,3,FALSE)</f>
        <v>unknown</v>
      </c>
      <c r="DU9" s="67" t="str">
        <f>VLOOKUP(DR9,Information!$A$2:$H$1000,4,FALSE)</f>
        <v>unknown</v>
      </c>
      <c r="DV9" s="67" t="str">
        <f>VLOOKUP(DR9,Information!$A$2:$H$1000,8,FALSE)</f>
        <v>Hard.coral</v>
      </c>
      <c r="DW9" s="67" t="str">
        <f>VLOOKUP(DR9,Information!$A$2:$I$1000,9,FALSE)</f>
        <v>Cnidaria</v>
      </c>
      <c r="DX9" s="41" t="s">
        <v>80</v>
      </c>
      <c r="DZ9" s="84" t="s">
        <v>230</v>
      </c>
      <c r="EA9" s="85" t="str">
        <f>VLOOKUP(DZ9,Information!$A$2:$H$1000,2,FALSE)</f>
        <v>unknown</v>
      </c>
      <c r="EB9" s="67" t="str">
        <f>VLOOKUP(DZ9,Information!$A$2:$H$1000,3,FALSE)</f>
        <v>unknown</v>
      </c>
      <c r="EC9" s="67" t="str">
        <f>VLOOKUP(DZ9,Information!$A$2:$H$1000,4,FALSE)</f>
        <v>unknown</v>
      </c>
      <c r="ED9" s="67" t="str">
        <f>VLOOKUP(DZ9,Information!$A$2:$H$1000,8,FALSE)</f>
        <v>Hard.coral</v>
      </c>
      <c r="EE9" s="67" t="str">
        <f>VLOOKUP(DZ9,Information!$A$2:$I$1000,9,FALSE)</f>
        <v>Cnidaria</v>
      </c>
      <c r="EF9" s="41" t="s">
        <v>80</v>
      </c>
      <c r="EH9" s="84" t="s">
        <v>230</v>
      </c>
      <c r="EI9" s="85" t="str">
        <f>VLOOKUP(EH9,Information!$A$2:$H$1000,2,FALSE)</f>
        <v>unknown</v>
      </c>
      <c r="EJ9" s="67" t="str">
        <f>VLOOKUP(EH9,Information!$A$2:$H$1000,3,FALSE)</f>
        <v>unknown</v>
      </c>
      <c r="EK9" s="67" t="str">
        <f>VLOOKUP(EH9,Information!$A$2:$H$1000,4,FALSE)</f>
        <v>unknown</v>
      </c>
      <c r="EL9" s="67" t="str">
        <f>VLOOKUP(EH9,Information!$A$2:$H$1000,8,FALSE)</f>
        <v>Hard.coral</v>
      </c>
      <c r="EM9" s="67" t="str">
        <f>VLOOKUP(EH9,Information!$A$2:$I$1000,9,FALSE)</f>
        <v>Cnidaria</v>
      </c>
      <c r="EN9" s="41" t="s">
        <v>80</v>
      </c>
      <c r="EP9" s="84" t="s">
        <v>126</v>
      </c>
      <c r="EQ9" s="85" t="str">
        <f>VLOOKUP(EP9,Information!$A$2:$H$1000,2,FALSE)</f>
        <v>unknown</v>
      </c>
      <c r="ER9" s="67" t="str">
        <f>VLOOKUP(EP9,Information!$A$2:$H$1000,3,FALSE)</f>
        <v>unknown</v>
      </c>
      <c r="ES9" s="67" t="str">
        <f>VLOOKUP(EP9,Information!$A$2:$H$1000,4,FALSE)</f>
        <v>unknown</v>
      </c>
      <c r="ET9" s="67" t="str">
        <f>VLOOKUP(EP9,Information!$A$2:$H$1000,8,FALSE)</f>
        <v>Brown.algae</v>
      </c>
      <c r="EU9" s="67" t="str">
        <f>VLOOKUP(EP9,Information!$A$2:$I$1000,9,FALSE)</f>
        <v>Macroalgae</v>
      </c>
      <c r="EX9" s="84" t="s">
        <v>230</v>
      </c>
      <c r="EY9" s="85" t="str">
        <f>VLOOKUP(EX9,Information!$A$2:$H$1000,2,FALSE)</f>
        <v>unknown</v>
      </c>
      <c r="EZ9" s="67" t="str">
        <f>VLOOKUP(EX9,Information!$A$2:$H$1000,3,FALSE)</f>
        <v>unknown</v>
      </c>
      <c r="FA9" s="67" t="str">
        <f>VLOOKUP(EX9,Information!$A$2:$H$1000,4,FALSE)</f>
        <v>unknown</v>
      </c>
      <c r="FB9" s="67" t="str">
        <f>VLOOKUP(EX9,Information!$A$2:$H$1000,8,FALSE)</f>
        <v>Hard.coral</v>
      </c>
      <c r="FC9" s="67" t="str">
        <f>VLOOKUP(EX9,Information!$A$2:$I$1000,9,FALSE)</f>
        <v>Cnidaria</v>
      </c>
      <c r="FD9" s="41" t="s">
        <v>80</v>
      </c>
      <c r="FF9" s="84" t="s">
        <v>230</v>
      </c>
      <c r="FG9" s="85" t="str">
        <f>VLOOKUP(FF9,Information!$A$2:$H$1000,2,FALSE)</f>
        <v>unknown</v>
      </c>
      <c r="FH9" s="67" t="str">
        <f>VLOOKUP(FF9,Information!$A$2:$H$1000,3,FALSE)</f>
        <v>unknown</v>
      </c>
      <c r="FI9" s="67" t="str">
        <f>VLOOKUP(FF9,Information!$A$2:$H$1000,4,FALSE)</f>
        <v>unknown</v>
      </c>
      <c r="FJ9" s="67" t="str">
        <f>VLOOKUP(FF9,Information!$A$2:$H$1000,8,FALSE)</f>
        <v>Hard.coral</v>
      </c>
      <c r="FK9" s="67" t="str">
        <f>VLOOKUP(FF9,Information!$A$2:$I$1000,9,FALSE)</f>
        <v>Cnidaria</v>
      </c>
      <c r="FL9" s="41" t="s">
        <v>80</v>
      </c>
      <c r="FN9" s="84" t="s">
        <v>330</v>
      </c>
      <c r="FO9" s="85" t="str">
        <f>VLOOKUP(FN9,Information!$A$2:$H$1000,2,FALSE)</f>
        <v>unknown</v>
      </c>
      <c r="FP9" s="67" t="str">
        <f>VLOOKUP(FN9,Information!$A$2:$H$1000,3,FALSE)</f>
        <v>unknown</v>
      </c>
      <c r="FQ9" s="67" t="str">
        <f>VLOOKUP(FN9,Information!$A$2:$H$1000,4,FALSE)</f>
        <v>unknown</v>
      </c>
      <c r="FR9" s="67" t="str">
        <f>VLOOKUP(FN9,Information!$A$2:$H$1000,8,FALSE)</f>
        <v>Soft.coral</v>
      </c>
      <c r="FS9" s="67" t="str">
        <f>VLOOKUP(FN9,Information!$A$2:$I$1000,9,FALSE)</f>
        <v>Cnidaria</v>
      </c>
      <c r="FV9" s="84" t="s">
        <v>324</v>
      </c>
      <c r="FW9" s="85" t="str">
        <f>VLOOKUP(FV9,Information!$A$2:$H$1000,2,FALSE)</f>
        <v>unknown</v>
      </c>
      <c r="FX9" s="67" t="str">
        <f>VLOOKUP(FV9,Information!$A$2:$H$1000,3,FALSE)</f>
        <v>Sargassum</v>
      </c>
      <c r="FY9" s="67" t="str">
        <f>VLOOKUP(FV9,Information!$A$2:$H$1000,4,FALSE)</f>
        <v>SARGASSACEAE</v>
      </c>
      <c r="FZ9" s="67" t="str">
        <f>VLOOKUP(FV9,Information!$A$2:$H$1000,8,FALSE)</f>
        <v>Brown.algae</v>
      </c>
      <c r="GA9" s="67" t="str">
        <f>VLOOKUP(FV9,Information!$A$2:$I$1000,9,FALSE)</f>
        <v>Macroalgae</v>
      </c>
      <c r="GD9" s="84" t="s">
        <v>324</v>
      </c>
      <c r="GE9" s="85" t="str">
        <f>VLOOKUP(GD9,Information!$A$2:$H$1000,2,FALSE)</f>
        <v>unknown</v>
      </c>
      <c r="GF9" s="67" t="str">
        <f>VLOOKUP(GD9,Information!$A$2:$H$1000,3,FALSE)</f>
        <v>Sargassum</v>
      </c>
      <c r="GG9" s="67" t="str">
        <f>VLOOKUP(GD9,Information!$A$2:$H$1000,4,FALSE)</f>
        <v>SARGASSACEAE</v>
      </c>
      <c r="GH9" s="67" t="str">
        <f>VLOOKUP(GD9,Information!$A$2:$H$1000,8,FALSE)</f>
        <v>Brown.algae</v>
      </c>
      <c r="GI9" s="67" t="str">
        <f>VLOOKUP(GD9,Information!$A$2:$I$1000,9,FALSE)</f>
        <v>Macroalgae</v>
      </c>
      <c r="GL9" s="84" t="s">
        <v>230</v>
      </c>
      <c r="GM9" s="85" t="str">
        <f>VLOOKUP(GL9,Information!$A$2:$H$1000,2,FALSE)</f>
        <v>unknown</v>
      </c>
      <c r="GN9" s="67" t="str">
        <f>VLOOKUP(GL9,Information!$A$2:$H$1000,3,FALSE)</f>
        <v>unknown</v>
      </c>
      <c r="GO9" s="67" t="str">
        <f>VLOOKUP(GL9,Information!$A$2:$H$1000,4,FALSE)</f>
        <v>unknown</v>
      </c>
      <c r="GP9" s="67" t="str">
        <f>VLOOKUP(GL9,Information!$A$2:$H$1000,8,FALSE)</f>
        <v>Hard.coral</v>
      </c>
      <c r="GQ9" s="67" t="str">
        <f>VLOOKUP(GL9,Information!$A$2:$I$1000,9,FALSE)</f>
        <v>Cnidaria</v>
      </c>
      <c r="GR9" s="41" t="s">
        <v>80</v>
      </c>
      <c r="GT9" s="84" t="s">
        <v>324</v>
      </c>
      <c r="GU9" s="85" t="str">
        <f>VLOOKUP(GT9,Information!$A$2:$H$1000,2,FALSE)</f>
        <v>unknown</v>
      </c>
      <c r="GV9" s="67" t="str">
        <f>VLOOKUP(GT9,Information!$A$2:$H$1000,3,FALSE)</f>
        <v>Sargassum</v>
      </c>
      <c r="GW9" s="67" t="str">
        <f>VLOOKUP(GT9,Information!$A$2:$H$1000,4,FALSE)</f>
        <v>SARGASSACEAE</v>
      </c>
      <c r="GX9" s="67" t="str">
        <f>VLOOKUP(GT9,Information!$A$2:$H$1000,8,FALSE)</f>
        <v>Brown.algae</v>
      </c>
      <c r="GY9" s="67" t="str">
        <f>VLOOKUP(GT9,Information!$A$2:$I$1000,9,FALSE)</f>
        <v>Macroalgae</v>
      </c>
      <c r="HB9" s="84" t="s">
        <v>322</v>
      </c>
      <c r="HC9" s="85">
        <f>VLOOKUP(HB9,Information!$A$2:$H$1000,2,FALSE)</f>
        <v>0</v>
      </c>
      <c r="HD9" s="67">
        <f>VLOOKUP(HB9,Information!$A$2:$H$1000,3,FALSE)</f>
        <v>0</v>
      </c>
      <c r="HE9" s="67">
        <f>VLOOKUP(HB9,Information!$A$2:$H$1000,4,FALSE)</f>
        <v>0</v>
      </c>
      <c r="HF9" s="67" t="str">
        <f>VLOOKUP(HB9,Information!$A$2:$H$1000,8,FALSE)</f>
        <v>Sand</v>
      </c>
      <c r="HG9" s="67" t="str">
        <f>VLOOKUP(HB9,Information!$A$2:$I$1000,9,FALSE)</f>
        <v>Bare substrate</v>
      </c>
      <c r="HJ9" s="84" t="s">
        <v>230</v>
      </c>
      <c r="HK9" s="85" t="str">
        <f>VLOOKUP(HJ9,Information!$A$2:$H$1000,2,FALSE)</f>
        <v>unknown</v>
      </c>
      <c r="HL9" s="67" t="str">
        <f>VLOOKUP(HJ9,Information!$A$2:$H$1000,3,FALSE)</f>
        <v>unknown</v>
      </c>
      <c r="HM9" s="67" t="str">
        <f>VLOOKUP(HJ9,Information!$A$2:$H$1000,4,FALSE)</f>
        <v>unknown</v>
      </c>
      <c r="HN9" s="67" t="str">
        <f>VLOOKUP(HJ9,Information!$A$2:$H$1000,8,FALSE)</f>
        <v>Hard.coral</v>
      </c>
      <c r="HO9" s="67" t="str">
        <f>VLOOKUP(HJ9,Information!$A$2:$I$1000,9,FALSE)</f>
        <v>Cnidaria</v>
      </c>
      <c r="HP9" s="41" t="s">
        <v>80</v>
      </c>
      <c r="HR9" s="84" t="s">
        <v>230</v>
      </c>
      <c r="HS9" s="85" t="str">
        <f>VLOOKUP(HR9,Information!$A$2:$H$1000,2,FALSE)</f>
        <v>unknown</v>
      </c>
      <c r="HT9" s="67" t="str">
        <f>VLOOKUP(HR9,Information!$A$2:$H$1000,3,FALSE)</f>
        <v>unknown</v>
      </c>
      <c r="HU9" s="67" t="str">
        <f>VLOOKUP(HR9,Information!$A$2:$H$1000,4,FALSE)</f>
        <v>unknown</v>
      </c>
      <c r="HV9" s="67" t="str">
        <f>VLOOKUP(HR9,Information!$A$2:$H$1000,8,FALSE)</f>
        <v>Hard.coral</v>
      </c>
      <c r="HW9" s="67" t="str">
        <f>VLOOKUP(HR9,Information!$A$2:$I$1000,9,FALSE)</f>
        <v>Cnidaria</v>
      </c>
      <c r="HX9" s="41" t="s">
        <v>80</v>
      </c>
      <c r="HZ9" s="84" t="s">
        <v>322</v>
      </c>
      <c r="IA9" s="85">
        <f>VLOOKUP(HZ9,Information!$A$2:$H$1000,2,FALSE)</f>
        <v>0</v>
      </c>
      <c r="IB9" s="67">
        <f>VLOOKUP(HZ9,Information!$A$2:$H$1000,3,FALSE)</f>
        <v>0</v>
      </c>
      <c r="IC9" s="67">
        <f>VLOOKUP(HZ9,Information!$A$2:$H$1000,4,FALSE)</f>
        <v>0</v>
      </c>
      <c r="ID9" s="67" t="str">
        <f>VLOOKUP(HZ9,Information!$A$2:$H$1000,8,FALSE)</f>
        <v>Sand</v>
      </c>
      <c r="IE9" s="67" t="str">
        <f>VLOOKUP(HZ9,Information!$A$2:$I$1000,9,FALSE)</f>
        <v>Bare substrate</v>
      </c>
      <c r="IH9" s="84" t="s">
        <v>309</v>
      </c>
      <c r="II9" s="85">
        <f>VLOOKUP(IH9,Information!$A$2:$H$1000,2,FALSE)</f>
        <v>0</v>
      </c>
      <c r="IJ9" s="67">
        <f>VLOOKUP(IH9,Information!$A$2:$H$1000,3,FALSE)</f>
        <v>0</v>
      </c>
      <c r="IK9" s="67">
        <f>VLOOKUP(IH9,Information!$A$2:$H$1000,4,FALSE)</f>
        <v>0</v>
      </c>
      <c r="IL9" s="67" t="str">
        <f>VLOOKUP(IH9,Information!$A$2:$H$1000,8,FALSE)</f>
        <v>Coral.rubble</v>
      </c>
      <c r="IM9" s="67" t="str">
        <f>VLOOKUP(IH9,Information!$A$2:$I$1000,9,FALSE)</f>
        <v>Bare substrate</v>
      </c>
      <c r="IP9" s="84" t="s">
        <v>207</v>
      </c>
      <c r="IQ9" s="85" t="str">
        <f>VLOOKUP(IP9,Information!$A$2:$H$1000,2,FALSE)</f>
        <v>unknown</v>
      </c>
      <c r="IR9" s="67" t="str">
        <f>VLOOKUP(IP9,Information!$A$2:$H$1000,3,FALSE)</f>
        <v>Aglaophenia</v>
      </c>
      <c r="IS9" s="67" t="str">
        <f>VLOOKUP(IP9,Information!$A$2:$H$1000,4,FALSE)</f>
        <v>AGLAOPHENIIDAE</v>
      </c>
      <c r="IT9" s="67" t="str">
        <f>VLOOKUP(IP9,Information!$A$2:$H$1000,8,FALSE)</f>
        <v>Hydroid</v>
      </c>
      <c r="IU9" s="67" t="str">
        <f>VLOOKUP(IP9,Information!$A$2:$I$1000,9,FALSE)</f>
        <v>Cnidaria</v>
      </c>
      <c r="IX9" s="84" t="s">
        <v>230</v>
      </c>
      <c r="IY9" s="85" t="str">
        <f>VLOOKUP(IX9,Information!$A$2:$H$1000,2,FALSE)</f>
        <v>unknown</v>
      </c>
      <c r="IZ9" s="67" t="str">
        <f>VLOOKUP(IX9,Information!$A$2:$H$1000,3,FALSE)</f>
        <v>unknown</v>
      </c>
      <c r="JA9" s="67" t="str">
        <f>VLOOKUP(IX9,Information!$A$2:$H$1000,4,FALSE)</f>
        <v>unknown</v>
      </c>
      <c r="JB9" s="67" t="str">
        <f>VLOOKUP(IX9,Information!$A$2:$H$1000,8,FALSE)</f>
        <v>Hard.coral</v>
      </c>
      <c r="JC9" s="67" t="str">
        <f>VLOOKUP(IX9,Information!$A$2:$I$1000,9,FALSE)</f>
        <v>Cnidaria</v>
      </c>
      <c r="JD9" s="41" t="s">
        <v>80</v>
      </c>
      <c r="JF9" s="84" t="s">
        <v>309</v>
      </c>
      <c r="JG9" s="85">
        <f>VLOOKUP(JF9,Information!$A$2:$H$1000,2,FALSE)</f>
        <v>0</v>
      </c>
      <c r="JH9" s="67">
        <f>VLOOKUP(JF9,Information!$A$2:$H$1000,3,FALSE)</f>
        <v>0</v>
      </c>
      <c r="JI9" s="67">
        <f>VLOOKUP(JF9,Information!$A$2:$H$1000,4,FALSE)</f>
        <v>0</v>
      </c>
      <c r="JJ9" s="67" t="str">
        <f>VLOOKUP(JF9,Information!$A$2:$H$1000,8,FALSE)</f>
        <v>Coral.rubble</v>
      </c>
      <c r="JK9" s="67" t="str">
        <f>VLOOKUP(JF9,Information!$A$2:$I$1000,9,FALSE)</f>
        <v>Bare substrate</v>
      </c>
      <c r="JN9" s="84" t="s">
        <v>330</v>
      </c>
      <c r="JO9" s="85" t="str">
        <f>VLOOKUP(JN9,Information!$A$2:$H$1000,2,FALSE)</f>
        <v>unknown</v>
      </c>
      <c r="JP9" s="67" t="str">
        <f>VLOOKUP(JN9,Information!$A$2:$H$1000,3,FALSE)</f>
        <v>unknown</v>
      </c>
      <c r="JQ9" s="67" t="str">
        <f>VLOOKUP(JN9,Information!$A$2:$H$1000,4,FALSE)</f>
        <v>unknown</v>
      </c>
      <c r="JR9" s="67" t="str">
        <f>VLOOKUP(JN9,Information!$A$2:$H$1000,8,FALSE)</f>
        <v>Soft.coral</v>
      </c>
      <c r="JS9" s="67" t="str">
        <f>VLOOKUP(JN9,Information!$A$2:$I$1000,9,FALSE)</f>
        <v>Cnidaria</v>
      </c>
      <c r="JV9" s="84" t="s">
        <v>230</v>
      </c>
      <c r="JW9" s="85" t="str">
        <f>VLOOKUP(JV9,Information!$A$2:$H$1000,2,FALSE)</f>
        <v>unknown</v>
      </c>
      <c r="JX9" s="67" t="str">
        <f>VLOOKUP(JV9,Information!$A$2:$H$1000,3,FALSE)</f>
        <v>unknown</v>
      </c>
      <c r="JY9" s="67" t="str">
        <f>VLOOKUP(JV9,Information!$A$2:$H$1000,4,FALSE)</f>
        <v>unknown</v>
      </c>
      <c r="JZ9" s="67" t="str">
        <f>VLOOKUP(JV9,Information!$A$2:$H$1000,8,FALSE)</f>
        <v>Hard.coral</v>
      </c>
      <c r="KA9" s="67" t="str">
        <f>VLOOKUP(JV9,Information!$A$2:$I$1000,9,FALSE)</f>
        <v>Cnidaria</v>
      </c>
      <c r="KB9" s="41" t="s">
        <v>80</v>
      </c>
      <c r="KD9" s="84" t="s">
        <v>230</v>
      </c>
      <c r="KE9" s="85" t="str">
        <f>VLOOKUP(KD9,Information!$A$2:$H$1000,2,FALSE)</f>
        <v>unknown</v>
      </c>
      <c r="KF9" s="67" t="str">
        <f>VLOOKUP(KD9,Information!$A$2:$H$1000,3,FALSE)</f>
        <v>unknown</v>
      </c>
      <c r="KG9" s="67" t="str">
        <f>VLOOKUP(KD9,Information!$A$2:$H$1000,4,FALSE)</f>
        <v>unknown</v>
      </c>
      <c r="KH9" s="67" t="str">
        <f>VLOOKUP(KD9,Information!$A$2:$H$1000,8,FALSE)</f>
        <v>Hard.coral</v>
      </c>
      <c r="KI9" s="67" t="str">
        <f>VLOOKUP(KD9,Information!$A$2:$I$1000,9,FALSE)</f>
        <v>Cnidaria</v>
      </c>
      <c r="KJ9" s="41" t="s">
        <v>80</v>
      </c>
      <c r="KL9" s="84" t="s">
        <v>309</v>
      </c>
      <c r="KM9" s="85">
        <f>VLOOKUP(KL9,Information!$A$2:$H$1000,2,FALSE)</f>
        <v>0</v>
      </c>
      <c r="KN9" s="67">
        <f>VLOOKUP(KL9,Information!$A$2:$H$1000,3,FALSE)</f>
        <v>0</v>
      </c>
      <c r="KO9" s="67">
        <f>VLOOKUP(KL9,Information!$A$2:$H$1000,4,FALSE)</f>
        <v>0</v>
      </c>
      <c r="KP9" s="67" t="str">
        <f>VLOOKUP(KL9,Information!$A$2:$H$1000,8,FALSE)</f>
        <v>Coral.rubble</v>
      </c>
      <c r="KQ9" s="67" t="str">
        <f>VLOOKUP(KL9,Information!$A$2:$I$1000,9,FALSE)</f>
        <v>Bare substrate</v>
      </c>
      <c r="KT9" s="84" t="s">
        <v>322</v>
      </c>
      <c r="KU9" s="85">
        <f>VLOOKUP(KT9,Information!$A$2:$H$1000,2,FALSE)</f>
        <v>0</v>
      </c>
      <c r="KV9" s="67">
        <f>VLOOKUP(KT9,Information!$A$2:$H$1000,3,FALSE)</f>
        <v>0</v>
      </c>
      <c r="KW9" s="67">
        <f>VLOOKUP(KT9,Information!$A$2:$H$1000,4,FALSE)</f>
        <v>0</v>
      </c>
      <c r="KX9" s="67" t="str">
        <f>VLOOKUP(KT9,Information!$A$2:$H$1000,8,FALSE)</f>
        <v>Sand</v>
      </c>
      <c r="KY9" s="67" t="str">
        <f>VLOOKUP(KT9,Information!$A$2:$I$1000,9,FALSE)</f>
        <v>Bare substrate</v>
      </c>
      <c r="LB9" s="84" t="s">
        <v>330</v>
      </c>
      <c r="LC9" s="85" t="str">
        <f>VLOOKUP(LB9,Information!$A$2:$H$1000,2,FALSE)</f>
        <v>unknown</v>
      </c>
      <c r="LD9" s="67" t="str">
        <f>VLOOKUP(LB9,Information!$A$2:$H$1000,3,FALSE)</f>
        <v>unknown</v>
      </c>
      <c r="LE9" s="67" t="str">
        <f>VLOOKUP(LB9,Information!$A$2:$H$1000,4,FALSE)</f>
        <v>unknown</v>
      </c>
      <c r="LF9" s="67" t="str">
        <f>VLOOKUP(LB9,Information!$A$2:$H$1000,8,FALSE)</f>
        <v>Soft.coral</v>
      </c>
      <c r="LG9" s="67" t="str">
        <f>VLOOKUP(LB9,Information!$A$2:$I$1000,9,FALSE)</f>
        <v>Cnidaria</v>
      </c>
      <c r="LJ9" s="84" t="s">
        <v>230</v>
      </c>
      <c r="LK9" s="85" t="str">
        <f>VLOOKUP(LJ9,Information!$A$2:$H$1000,2,FALSE)</f>
        <v>unknown</v>
      </c>
      <c r="LL9" s="67" t="str">
        <f>VLOOKUP(LJ9,Information!$A$2:$H$1000,3,FALSE)</f>
        <v>unknown</v>
      </c>
      <c r="LM9" s="67" t="str">
        <f>VLOOKUP(LJ9,Information!$A$2:$H$1000,4,FALSE)</f>
        <v>unknown</v>
      </c>
      <c r="LN9" s="67" t="str">
        <f>VLOOKUP(LJ9,Information!$A$2:$H$1000,8,FALSE)</f>
        <v>Hard.coral</v>
      </c>
      <c r="LO9" s="67" t="str">
        <f>VLOOKUP(LJ9,Information!$A$2:$I$1000,9,FALSE)</f>
        <v>Cnidaria</v>
      </c>
      <c r="LP9" s="41" t="s">
        <v>80</v>
      </c>
      <c r="LR9" s="84" t="s">
        <v>330</v>
      </c>
      <c r="LS9" s="85" t="str">
        <f>VLOOKUP(LR9,Information!$A$2:$H$1000,2,FALSE)</f>
        <v>unknown</v>
      </c>
      <c r="LT9" s="67" t="str">
        <f>VLOOKUP(LR9,Information!$A$2:$H$1000,3,FALSE)</f>
        <v>unknown</v>
      </c>
      <c r="LU9" s="67" t="str">
        <f>VLOOKUP(LR9,Information!$A$2:$H$1000,4,FALSE)</f>
        <v>unknown</v>
      </c>
      <c r="LV9" s="67" t="str">
        <f>VLOOKUP(LR9,Information!$A$2:$H$1000,8,FALSE)</f>
        <v>Soft.coral</v>
      </c>
      <c r="LW9" s="67" t="str">
        <f>VLOOKUP(LR9,Information!$A$2:$I$1000,9,FALSE)</f>
        <v>Cnidaria</v>
      </c>
      <c r="LZ9" s="84" t="s">
        <v>320</v>
      </c>
      <c r="MA9" s="85">
        <f>VLOOKUP(LZ9,Information!$A$2:$H$1000,2,FALSE)</f>
        <v>0</v>
      </c>
      <c r="MB9" s="67">
        <f>VLOOKUP(LZ9,Information!$A$2:$H$1000,3,FALSE)</f>
        <v>0</v>
      </c>
      <c r="MC9" s="67">
        <f>VLOOKUP(LZ9,Information!$A$2:$H$1000,4,FALSE)</f>
        <v>0</v>
      </c>
      <c r="MD9" s="67" t="str">
        <f>VLOOKUP(LZ9,Information!$A$2:$H$1000,8,FALSE)</f>
        <v>Bare.rock</v>
      </c>
      <c r="ME9" s="67" t="str">
        <f>VLOOKUP(LZ9,Information!$A$2:$I$1000,9,FALSE)</f>
        <v>Bare substrate</v>
      </c>
      <c r="MH9" s="84" t="s">
        <v>309</v>
      </c>
      <c r="MI9" s="85">
        <f>VLOOKUP(MH9,Information!$A$2:$H$1000,2,FALSE)</f>
        <v>0</v>
      </c>
      <c r="MJ9" s="67">
        <f>VLOOKUP(MH9,Information!$A$2:$H$1000,3,FALSE)</f>
        <v>0</v>
      </c>
      <c r="MK9" s="67">
        <f>VLOOKUP(MH9,Information!$A$2:$H$1000,4,FALSE)</f>
        <v>0</v>
      </c>
      <c r="ML9" s="67" t="str">
        <f>VLOOKUP(MH9,Information!$A$2:$H$1000,8,FALSE)</f>
        <v>Coral.rubble</v>
      </c>
      <c r="MM9" s="67" t="str">
        <f>VLOOKUP(MH9,Information!$A$2:$I$1000,9,FALSE)</f>
        <v>Bare substrate</v>
      </c>
      <c r="MP9" s="84" t="s">
        <v>379</v>
      </c>
      <c r="MQ9" s="85" t="str">
        <f>VLOOKUP(MP9,Information!$A$2:$H$1000,2,FALSE)</f>
        <v>unknown</v>
      </c>
      <c r="MR9" s="67" t="str">
        <f>VLOOKUP(MP9,Information!$A$2:$H$1000,3,FALSE)</f>
        <v>unknown</v>
      </c>
      <c r="MS9" s="67" t="str">
        <f>VLOOKUP(MP9,Information!$A$2:$H$1000,4,FALSE)</f>
        <v>unknown</v>
      </c>
      <c r="MT9" s="67" t="str">
        <f>VLOOKUP(MP9,Information!$A$2:$H$1000,8,FALSE)</f>
        <v>Zoanthid</v>
      </c>
      <c r="MU9" s="67" t="str">
        <f>VLOOKUP(MP9,Information!$A$2:$I$1000,9,FALSE)</f>
        <v>Cnidaria</v>
      </c>
      <c r="MX9" s="84" t="s">
        <v>298</v>
      </c>
      <c r="MY9" s="85" t="str">
        <f>VLOOKUP(MX9,Information!$A$2:$H$1000,2,FALSE)</f>
        <v>unknown</v>
      </c>
      <c r="MZ9" s="67" t="str">
        <f>VLOOKUP(MX9,Information!$A$2:$H$1000,3,FALSE)</f>
        <v>Porites</v>
      </c>
      <c r="NA9" s="67" t="str">
        <f>VLOOKUP(MX9,Information!$A$2:$H$1000,4,FALSE)</f>
        <v>PORITIDAE</v>
      </c>
      <c r="NB9" s="67" t="str">
        <f>VLOOKUP(MX9,Information!$A$2:$H$1000,8,FALSE)</f>
        <v>Hard.coral</v>
      </c>
      <c r="NC9" s="67" t="str">
        <f>VLOOKUP(MX9,Information!$A$2:$I$1000,9,FALSE)</f>
        <v>Cnidaria</v>
      </c>
      <c r="ND9" s="41" t="s">
        <v>80</v>
      </c>
      <c r="NF9" s="84" t="s">
        <v>369</v>
      </c>
      <c r="NG9" s="85" t="str">
        <f>VLOOKUP(NF9,Information!$A$2:$H$1000,2,FALSE)</f>
        <v>Valonia ventricosa</v>
      </c>
      <c r="NH9" s="67" t="str">
        <f>VLOOKUP(NF9,Information!$A$2:$H$1000,3,FALSE)</f>
        <v>Valonia</v>
      </c>
      <c r="NI9" s="67" t="str">
        <f>VLOOKUP(NF9,Information!$A$2:$H$1000,4,FALSE)</f>
        <v>VALONIACEAE</v>
      </c>
      <c r="NJ9" s="67" t="str">
        <f>VLOOKUP(NF9,Information!$A$2:$H$1000,8,FALSE)</f>
        <v>Green.algae</v>
      </c>
      <c r="NK9" s="67" t="str">
        <f>VLOOKUP(NF9,Information!$A$2:$I$1000,9,FALSE)</f>
        <v>Macroalgae</v>
      </c>
      <c r="NN9" s="84" t="s">
        <v>298</v>
      </c>
      <c r="NO9" s="85" t="str">
        <f>VLOOKUP(NN9,Information!$A$2:$H$1000,2,FALSE)</f>
        <v>unknown</v>
      </c>
      <c r="NP9" s="67" t="str">
        <f>VLOOKUP(NN9,Information!$A$2:$H$1000,3,FALSE)</f>
        <v>Porites</v>
      </c>
      <c r="NQ9" s="67" t="str">
        <f>VLOOKUP(NN9,Information!$A$2:$H$1000,4,FALSE)</f>
        <v>PORITIDAE</v>
      </c>
      <c r="NR9" s="67" t="str">
        <f>VLOOKUP(NN9,Information!$A$2:$H$1000,8,FALSE)</f>
        <v>Hard.coral</v>
      </c>
      <c r="NS9" s="67" t="str">
        <f>VLOOKUP(NN9,Information!$A$2:$I$1000,9,FALSE)</f>
        <v>Cnidaria</v>
      </c>
      <c r="NT9" s="41" t="s">
        <v>80</v>
      </c>
      <c r="NV9" s="84" t="s">
        <v>298</v>
      </c>
      <c r="NW9" s="85" t="str">
        <f>VLOOKUP(NV9:NV10,Information!$A$2:$H$1000,2,FALSE)</f>
        <v>unknown</v>
      </c>
      <c r="NX9" s="67" t="str">
        <f>VLOOKUP(NV9:NV10,Information!$A$2:$H$1000,3,FALSE)</f>
        <v>Porites</v>
      </c>
      <c r="NY9" s="67" t="str">
        <f>VLOOKUP(NV9:NV10,Information!$A$2:$H$1000,4,FALSE)</f>
        <v>PORITIDAE</v>
      </c>
      <c r="NZ9" s="67" t="str">
        <f>VLOOKUP(NV9:NV10,Information!$A$2:$H$1000,8,FALSE)</f>
        <v>Hard.coral</v>
      </c>
      <c r="OA9" s="67" t="str">
        <f>VLOOKUP(NV9:NV10,Information!$A$2:$I$1000,9,FALSE)</f>
        <v>Cnidaria</v>
      </c>
      <c r="OB9" s="41" t="s">
        <v>1841</v>
      </c>
      <c r="OD9" s="84" t="s">
        <v>298</v>
      </c>
      <c r="OE9" s="85" t="str">
        <f>VLOOKUP(OD9,Information!$A$2:$H$1000,2,FALSE)</f>
        <v>unknown</v>
      </c>
      <c r="OF9" s="67" t="str">
        <f>VLOOKUP(OD9,Information!$A$2:$H$1000,3,FALSE)</f>
        <v>Porites</v>
      </c>
      <c r="OG9" s="67" t="str">
        <f>VLOOKUP(OD9,Information!$A$2:$H$1000,4,FALSE)</f>
        <v>PORITIDAE</v>
      </c>
      <c r="OH9" s="67" t="str">
        <f>VLOOKUP(OD9,Information!$A$2:$H$1000,8,FALSE)</f>
        <v>Hard.coral</v>
      </c>
      <c r="OI9" s="67" t="str">
        <f>VLOOKUP(OD9,Information!$A$2:$I$1000,9,FALSE)</f>
        <v>Cnidaria</v>
      </c>
      <c r="OJ9" s="41" t="s">
        <v>1841</v>
      </c>
      <c r="OL9" s="84" t="s">
        <v>207</v>
      </c>
      <c r="OM9" s="85" t="str">
        <f>VLOOKUP(OL9,Information!$A$2:$H$1000,2,FALSE)</f>
        <v>unknown</v>
      </c>
      <c r="ON9" s="67" t="str">
        <f>VLOOKUP(OL9,Information!$A$2:$H$1000,3,FALSE)</f>
        <v>Aglaophenia</v>
      </c>
      <c r="OO9" s="67" t="str">
        <f>VLOOKUP(OL9,Information!$A$2:$H$1000,4,FALSE)</f>
        <v>AGLAOPHENIIDAE</v>
      </c>
      <c r="OP9" s="67" t="str">
        <f>VLOOKUP(OL9,Information!$A$2:$H$1000,8,FALSE)</f>
        <v>Hydroid</v>
      </c>
      <c r="OQ9" s="67" t="str">
        <f>VLOOKUP(OL9,Information!$A$2:$I$1000,9,FALSE)</f>
        <v>Cnidaria</v>
      </c>
      <c r="OT9" s="84" t="s">
        <v>224</v>
      </c>
      <c r="OU9" s="85" t="str">
        <f>VLOOKUP(OT9,Information!$A$2:$H$1000,2,FALSE)</f>
        <v>unknown</v>
      </c>
      <c r="OV9" s="67" t="str">
        <f>VLOOKUP(OT9,Information!$A$2:$H$1000,3,FALSE)</f>
        <v>Goniopora</v>
      </c>
      <c r="OW9" s="67" t="str">
        <f>VLOOKUP(OT9,Information!$A$2:$H$1000,4,FALSE)</f>
        <v>PORITIDAE</v>
      </c>
      <c r="OX9" s="67" t="str">
        <f>VLOOKUP(OT9,Information!$A$2:$H$1000,8,FALSE)</f>
        <v>Hard.coral</v>
      </c>
      <c r="OY9" s="67" t="str">
        <f>VLOOKUP(OT9,Information!$A$2:$I$1000,9,FALSE)</f>
        <v>Cnidaria</v>
      </c>
      <c r="OZ9" s="41" t="s">
        <v>80</v>
      </c>
      <c r="PB9" s="84" t="s">
        <v>298</v>
      </c>
      <c r="PC9" s="85" t="str">
        <f>VLOOKUP(PB9,Information!$A$2:$H$1000,2,FALSE)</f>
        <v>unknown</v>
      </c>
      <c r="PD9" s="67" t="str">
        <f>VLOOKUP(PB9,Information!$A$2:$H$1000,3,FALSE)</f>
        <v>Porites</v>
      </c>
      <c r="PE9" s="67" t="str">
        <f>VLOOKUP(PB9,Information!$A$2:$H$1000,4,FALSE)</f>
        <v>PORITIDAE</v>
      </c>
      <c r="PF9" s="67" t="str">
        <f>VLOOKUP(PB9,Information!$A$2:$H$1000,8,FALSE)</f>
        <v>Hard.coral</v>
      </c>
      <c r="PG9" s="67" t="str">
        <f>VLOOKUP(PB9,Information!$A$2:$I$1000,9,FALSE)</f>
        <v>Cnidaria</v>
      </c>
      <c r="PH9" s="41" t="s">
        <v>80</v>
      </c>
      <c r="PJ9" s="84" t="s">
        <v>298</v>
      </c>
      <c r="PK9" s="85" t="str">
        <f>VLOOKUP(PJ9,Information!$A$2:$H$1000,2,FALSE)</f>
        <v>unknown</v>
      </c>
      <c r="PL9" s="67" t="str">
        <f>VLOOKUP(PJ9,Information!$A$2:$H$1000,3,FALSE)</f>
        <v>Porites</v>
      </c>
      <c r="PM9" s="67" t="str">
        <f>VLOOKUP(PJ9,Information!$A$2:$H$1000,4,FALSE)</f>
        <v>PORITIDAE</v>
      </c>
      <c r="PN9" s="67" t="str">
        <f>VLOOKUP(PJ9,Information!$A$2:$H$1000,8,FALSE)</f>
        <v>Hard.coral</v>
      </c>
      <c r="PO9" s="67" t="str">
        <f>VLOOKUP(PJ9,Information!$A$2:$I$1000,9,FALSE)</f>
        <v>Cnidaria</v>
      </c>
      <c r="PP9" s="41" t="s">
        <v>107</v>
      </c>
      <c r="PR9" s="84" t="s">
        <v>309</v>
      </c>
      <c r="PS9" s="85">
        <f>VLOOKUP(PR9,Information!$A$2:$H$1000,2,FALSE)</f>
        <v>0</v>
      </c>
      <c r="PT9" s="67">
        <f>VLOOKUP(PR9,Information!$A$2:$H$1000,3,FALSE)</f>
        <v>0</v>
      </c>
      <c r="PU9" s="67">
        <f>VLOOKUP(PR9,Information!$A$2:$H$1000,4,FALSE)</f>
        <v>0</v>
      </c>
      <c r="PV9" s="67" t="str">
        <f>VLOOKUP(PR9,Information!$A$2:$H$1000,8,FALSE)</f>
        <v>Coral.rubble</v>
      </c>
      <c r="PW9" s="67" t="str">
        <f>VLOOKUP(PR9,Information!$A$2:$I$1000,9,FALSE)</f>
        <v>Bare substrate</v>
      </c>
      <c r="PZ9" s="84" t="s">
        <v>374</v>
      </c>
      <c r="QA9" s="85" t="str">
        <f>VLOOKUP(PZ9,Information!$A$2:$H$1000,2,FALSE)</f>
        <v>unknown</v>
      </c>
      <c r="QB9" s="67" t="str">
        <f>VLOOKUP(PZ9,Information!$A$2:$H$1000,3,FALSE)</f>
        <v>unknown</v>
      </c>
      <c r="QC9" s="67" t="str">
        <f>VLOOKUP(PZ9,Information!$A$2:$H$1000,4,FALSE)</f>
        <v>XENIIDAE</v>
      </c>
      <c r="QD9" s="67" t="str">
        <f>VLOOKUP(PZ9,Information!$A$2:$H$1000,8,FALSE)</f>
        <v>Soft.coral</v>
      </c>
      <c r="QE9" s="67" t="str">
        <f>VLOOKUP(PZ9,Information!$A$2:$I$1000,9,FALSE)</f>
        <v>Cnidaria</v>
      </c>
      <c r="QG9" s="41" t="s">
        <v>1845</v>
      </c>
      <c r="QH9" s="84" t="s">
        <v>298</v>
      </c>
      <c r="QI9" s="85" t="str">
        <f>VLOOKUP(QH9,Information!$A$2:$H$1000,2,FALSE)</f>
        <v>unknown</v>
      </c>
      <c r="QJ9" s="67" t="str">
        <f>VLOOKUP(QH9,Information!$A$2:$H$1000,3,FALSE)</f>
        <v>Porites</v>
      </c>
      <c r="QK9" s="67" t="str">
        <f>VLOOKUP(QH9,Information!$A$2:$H$1000,4,FALSE)</f>
        <v>PORITIDAE</v>
      </c>
      <c r="QL9" s="67" t="str">
        <f>VLOOKUP(QH9,Information!$A$2:$H$1000,8,FALSE)</f>
        <v>Hard.coral</v>
      </c>
      <c r="QM9" s="67" t="str">
        <f>VLOOKUP(QH9,Information!$A$2:$I$1000,9,FALSE)</f>
        <v>Cnidaria</v>
      </c>
      <c r="QN9" s="41" t="s">
        <v>1836</v>
      </c>
      <c r="QP9" s="84" t="s">
        <v>309</v>
      </c>
      <c r="QQ9" s="85">
        <f>VLOOKUP(QP9,Information!$A$2:$H$1000,2,FALSE)</f>
        <v>0</v>
      </c>
      <c r="QR9" s="67">
        <f>VLOOKUP(QP9,Information!$A$2:$H$1000,3,FALSE)</f>
        <v>0</v>
      </c>
      <c r="QS9" s="67">
        <f>VLOOKUP(QP9,Information!$A$2:$H$1000,4,FALSE)</f>
        <v>0</v>
      </c>
      <c r="QT9" s="67" t="str">
        <f>VLOOKUP(QP9,Information!$A$2:$H$1000,8,FALSE)</f>
        <v>Coral.rubble</v>
      </c>
      <c r="QU9" s="67" t="str">
        <f>VLOOKUP(QP9,Information!$A$2:$I$1000,9,FALSE)</f>
        <v>Bare substrate</v>
      </c>
      <c r="QX9" s="84" t="s">
        <v>298</v>
      </c>
      <c r="QY9" s="85" t="str">
        <f>VLOOKUP(QX9,Information!$A$2:$H$1000,2,FALSE)</f>
        <v>unknown</v>
      </c>
      <c r="QZ9" s="67" t="str">
        <f>VLOOKUP(QX9,Information!$A$2:$H$1000,3,FALSE)</f>
        <v>Porites</v>
      </c>
      <c r="RA9" s="67" t="str">
        <f>VLOOKUP(QX9,Information!$A$2:$H$1000,4,FALSE)</f>
        <v>PORITIDAE</v>
      </c>
      <c r="RB9" s="67" t="str">
        <f>VLOOKUP(QX9,Information!$A$2:$H$1000,8,FALSE)</f>
        <v>Hard.coral</v>
      </c>
      <c r="RC9" s="67" t="str">
        <f>VLOOKUP(QX9,Information!$A$2:$I$1000,9,FALSE)</f>
        <v>Cnidaria</v>
      </c>
      <c r="RD9" s="41" t="s">
        <v>80</v>
      </c>
      <c r="RF9" s="84" t="s">
        <v>126</v>
      </c>
      <c r="RG9" s="85" t="str">
        <f>VLOOKUP(RF9,Information!$A$2:$H$1000,2,FALSE)</f>
        <v>unknown</v>
      </c>
      <c r="RH9" s="67" t="str">
        <f>VLOOKUP(RF9,Information!$A$2:$H$1000,3,FALSE)</f>
        <v>unknown</v>
      </c>
      <c r="RI9" s="67" t="str">
        <f>VLOOKUP(RF9,Information!$A$2:$H$1000,4,FALSE)</f>
        <v>unknown</v>
      </c>
      <c r="RJ9" s="67" t="str">
        <f>VLOOKUP(RF9,Information!$A$2:$H$1000,8,FALSE)</f>
        <v>Brown.algae</v>
      </c>
      <c r="RK9" s="67" t="str">
        <f>VLOOKUP(RF9,Information!$A$2:$I$1000,9,FALSE)</f>
        <v>Macroalgae</v>
      </c>
      <c r="RN9" s="84" t="s">
        <v>322</v>
      </c>
      <c r="RO9" s="85">
        <f>VLOOKUP(RN9,Information!$A$2:$H$1000,2,FALSE)</f>
        <v>0</v>
      </c>
      <c r="RP9" s="67">
        <f>VLOOKUP(RN9,Information!$A$2:$H$1000,3,FALSE)</f>
        <v>0</v>
      </c>
      <c r="RQ9" s="67">
        <f>VLOOKUP(RN9,Information!$A$2:$H$1000,4,FALSE)</f>
        <v>0</v>
      </c>
      <c r="RR9" s="67" t="str">
        <f>VLOOKUP(RN9,Information!$A$2:$H$1000,8,FALSE)</f>
        <v>Sand</v>
      </c>
      <c r="RS9" s="67" t="str">
        <f>VLOOKUP(RN9,Information!$A$2:$I$1000,9,FALSE)</f>
        <v>Bare substrate</v>
      </c>
      <c r="RV9" s="84" t="s">
        <v>320</v>
      </c>
      <c r="RW9" s="85">
        <f>VLOOKUP(RV9,Information!$A$2:$H$1000,2,FALSE)</f>
        <v>0</v>
      </c>
      <c r="RX9" s="67">
        <f>VLOOKUP(RV9,Information!$A$2:$H$1000,3,FALSE)</f>
        <v>0</v>
      </c>
      <c r="RY9" s="67">
        <f>VLOOKUP(RV9,Information!$A$2:$H$1000,4,FALSE)</f>
        <v>0</v>
      </c>
      <c r="RZ9" s="67" t="str">
        <f>VLOOKUP(RV9,Information!$A$2:$H$1000,8,FALSE)</f>
        <v>Bare.rock</v>
      </c>
      <c r="SA9" s="67" t="str">
        <f>VLOOKUP(RV9,Information!$A$2:$I$1000,9,FALSE)</f>
        <v>Bare substrate</v>
      </c>
      <c r="SD9" s="84" t="s">
        <v>309</v>
      </c>
      <c r="SE9" s="85">
        <f>VLOOKUP(SD9,Information!$A$2:$H$1000,2,FALSE)</f>
        <v>0</v>
      </c>
      <c r="SF9" s="67">
        <f>VLOOKUP(SD9,Information!$A$2:$H$1000,3,FALSE)</f>
        <v>0</v>
      </c>
      <c r="SG9" s="67">
        <f>VLOOKUP(SD9,Information!$A$2:$H$1000,4,FALSE)</f>
        <v>0</v>
      </c>
      <c r="SH9" s="67" t="str">
        <f>VLOOKUP(SD9,Information!$A$2:$H$1000,8,FALSE)</f>
        <v>Coral.rubble</v>
      </c>
      <c r="SI9" s="67" t="str">
        <f>VLOOKUP(SD9,Information!$A$2:$I$1000,9,FALSE)</f>
        <v>Bare substrate</v>
      </c>
      <c r="SL9" s="84" t="s">
        <v>374</v>
      </c>
      <c r="SM9" s="85" t="str">
        <f>VLOOKUP(SL9,Information!$A$2:$H$1000,2,FALSE)</f>
        <v>unknown</v>
      </c>
      <c r="SN9" s="67" t="str">
        <f>VLOOKUP(SL9,Information!$A$2:$H$1000,3,FALSE)</f>
        <v>unknown</v>
      </c>
      <c r="SO9" s="67" t="str">
        <f>VLOOKUP(SL9,Information!$A$2:$H$1000,4,FALSE)</f>
        <v>XENIIDAE</v>
      </c>
      <c r="SP9" s="67" t="str">
        <f>VLOOKUP(SL9,Information!$A$2:$H$1000,8,FALSE)</f>
        <v>Soft.coral</v>
      </c>
      <c r="SQ9" s="67" t="str">
        <f>VLOOKUP(SL9,Information!$A$2:$I$1000,9,FALSE)</f>
        <v>Cnidaria</v>
      </c>
      <c r="ST9" s="84" t="s">
        <v>1838</v>
      </c>
      <c r="SU9" s="85">
        <f>VLOOKUP(ST9,Information!$A$2:$H$1000,2,FALSE)</f>
        <v>0</v>
      </c>
      <c r="SV9" s="67">
        <f>VLOOKUP(ST9,Information!$A$2:$H$1000,3,FALSE)</f>
        <v>0</v>
      </c>
      <c r="SW9" s="67">
        <f>VLOOKUP(ST9,Information!$A$2:$H$1000,4,FALSE)</f>
        <v>0</v>
      </c>
      <c r="SX9" s="67" t="str">
        <f>VLOOKUP(ST9,Information!$A$2:$H$1000,8,FALSE)</f>
        <v>Coral.rubble</v>
      </c>
      <c r="SY9" s="67" t="str">
        <f>VLOOKUP(ST9,Information!$A$2:$I$1000,9,FALSE)</f>
        <v>Bare substrate</v>
      </c>
      <c r="TB9" s="84" t="s">
        <v>317</v>
      </c>
      <c r="TC9" s="85" t="str">
        <f>VLOOKUP(TB9,Information!$A$2:$H$1000,2,FALSE)</f>
        <v>Rhytisma fulvum</v>
      </c>
      <c r="TD9" s="67" t="str">
        <f>VLOOKUP(TB9,Information!$A$2:$H$1000,3,FALSE)</f>
        <v>Rhytisma</v>
      </c>
      <c r="TE9" s="67" t="str">
        <f>VLOOKUP(TB9,Information!$A$2:$H$1000,4,FALSE)</f>
        <v>ALCYONIIDAE</v>
      </c>
      <c r="TF9" s="67" t="str">
        <f>VLOOKUP(TB9,Information!$A$2:$H$1000,8,FALSE)</f>
        <v>Soft.coral</v>
      </c>
      <c r="TG9" s="67" t="str">
        <f>VLOOKUP(TB9,Information!$A$2:$I$1000,9,FALSE)</f>
        <v>Cnidaria</v>
      </c>
      <c r="TJ9" s="84" t="s">
        <v>320</v>
      </c>
      <c r="TK9" s="85">
        <f>VLOOKUP(TJ9,Information!$A$2:$H$1000,2,FALSE)</f>
        <v>0</v>
      </c>
      <c r="TL9" s="67">
        <f>VLOOKUP(TJ9,Information!$A$2:$H$1000,3,FALSE)</f>
        <v>0</v>
      </c>
      <c r="TM9" s="67">
        <f>VLOOKUP(TJ9,Information!$A$2:$H$1000,4,FALSE)</f>
        <v>0</v>
      </c>
      <c r="TN9" s="67" t="str">
        <f>VLOOKUP(TJ9,Information!$A$2:$H$1000,8,FALSE)</f>
        <v>Bare.rock</v>
      </c>
      <c r="TO9" s="67" t="str">
        <f>VLOOKUP(TJ9,Information!$A$2:$I$1000,9,FALSE)</f>
        <v>Bare substrate</v>
      </c>
      <c r="TR9" s="84" t="s">
        <v>1843</v>
      </c>
      <c r="TS9" s="85" t="str">
        <f>VLOOKUP(TR9,Information!$A$2:$H$1000,2,FALSE)</f>
        <v>unknown</v>
      </c>
      <c r="TT9" s="67" t="str">
        <f>VLOOKUP(TR9,Information!$A$2:$H$1000,3,FALSE)</f>
        <v>unknown</v>
      </c>
      <c r="TU9" s="67" t="str">
        <f>VLOOKUP(TR9,Information!$A$2:$H$1000,4,FALSE)</f>
        <v>unknown</v>
      </c>
      <c r="TV9" s="67" t="str">
        <f>VLOOKUP(TR9,Information!$A$2:$H$1000,8,FALSE)</f>
        <v>Turf.algae</v>
      </c>
      <c r="TW9" s="67" t="str">
        <f>VLOOKUP(TR9,Information!$A$2:$I$1000,9,FALSE)</f>
        <v>Turf algae</v>
      </c>
      <c r="TZ9" s="84" t="s">
        <v>309</v>
      </c>
      <c r="UA9" s="85">
        <f>VLOOKUP(TZ9,Information!$A$2:$H$1000,2,FALSE)</f>
        <v>0</v>
      </c>
      <c r="UB9" s="67">
        <f>VLOOKUP(TZ9,Information!$A$2:$H$1000,3,FALSE)</f>
        <v>0</v>
      </c>
      <c r="UC9" s="67">
        <f>VLOOKUP(TZ9,Information!$A$2:$H$1000,4,FALSE)</f>
        <v>0</v>
      </c>
      <c r="UD9" s="67" t="str">
        <f>VLOOKUP(TZ9,Information!$A$2:$H$1000,8,FALSE)</f>
        <v>Coral.rubble</v>
      </c>
      <c r="UE9" s="67" t="str">
        <f>VLOOKUP(TZ9,Information!$A$2:$I$1000,9,FALSE)</f>
        <v>Bare substrate</v>
      </c>
      <c r="UH9" s="84" t="s">
        <v>330</v>
      </c>
      <c r="UI9" s="85" t="str">
        <f>VLOOKUP(UH9,Information!$A$2:$H$1000,2,FALSE)</f>
        <v>unknown</v>
      </c>
      <c r="UJ9" s="67" t="str">
        <f>VLOOKUP(UH9,Information!$A$2:$H$1000,3,FALSE)</f>
        <v>unknown</v>
      </c>
      <c r="UK9" s="67" t="str">
        <f>VLOOKUP(UH9,Information!$A$2:$H$1000,4,FALSE)</f>
        <v>unknown</v>
      </c>
      <c r="UL9" s="67" t="str">
        <f>VLOOKUP(UH9,Information!$A$2:$H$1000,8,FALSE)</f>
        <v>Soft.coral</v>
      </c>
      <c r="UM9" s="67" t="str">
        <f>VLOOKUP(UH9,Information!$A$2:$I$1000,9,FALSE)</f>
        <v>Cnidaria</v>
      </c>
      <c r="UP9" s="84" t="s">
        <v>309</v>
      </c>
      <c r="UQ9" s="85">
        <f>VLOOKUP(UP9,Information!$A$2:$H$1000,2,FALSE)</f>
        <v>0</v>
      </c>
      <c r="UR9" s="67">
        <f>VLOOKUP(UP9,Information!$A$2:$H$1000,3,FALSE)</f>
        <v>0</v>
      </c>
      <c r="US9" s="67">
        <f>VLOOKUP(UP9,Information!$A$2:$H$1000,4,FALSE)</f>
        <v>0</v>
      </c>
      <c r="UT9" s="67" t="str">
        <f>VLOOKUP(UP9,Information!$A$2:$H$1000,8,FALSE)</f>
        <v>Coral.rubble</v>
      </c>
      <c r="UU9" s="67" t="str">
        <f>VLOOKUP(UP9,Information!$A$2:$I$1000,9,FALSE)</f>
        <v>Bare substrate</v>
      </c>
      <c r="UX9" s="84" t="s">
        <v>309</v>
      </c>
      <c r="UY9" s="67">
        <f>VLOOKUP(UX9,Information!$A$2:$H$1000,2,FALSE)</f>
        <v>0</v>
      </c>
      <c r="UZ9" s="67">
        <f>VLOOKUP(UX9,Information!$A$2:$H$1000,3,FALSE)</f>
        <v>0</v>
      </c>
      <c r="VA9" s="67">
        <f>VLOOKUP(UX9,Information!$A$2:$H$1000,4,FALSE)</f>
        <v>0</v>
      </c>
      <c r="VB9" s="67" t="str">
        <f>VLOOKUP(UX9,Information!$A$2:$H$1000,8,FALSE)</f>
        <v>Coral.rubble</v>
      </c>
      <c r="VC9" s="67" t="str">
        <f>VLOOKUP(UX9,Information!$A$2:$I$1000,9,FALSE)</f>
        <v>Bare substrate</v>
      </c>
      <c r="VF9" s="84" t="s">
        <v>309</v>
      </c>
      <c r="VG9" s="85">
        <f>VLOOKUP(VF9,Information!$A$2:$H$1000,2,FALSE)</f>
        <v>0</v>
      </c>
      <c r="VH9" s="67">
        <f>VLOOKUP(VF9,Information!$A$2:$H$1000,3,FALSE)</f>
        <v>0</v>
      </c>
      <c r="VI9" s="67">
        <f>VLOOKUP(VF9,Information!$A$2:$H$1000,4,FALSE)</f>
        <v>0</v>
      </c>
      <c r="VJ9" s="67" t="str">
        <f>VLOOKUP(VF9,Information!$A$2:$H$1000,8,FALSE)</f>
        <v>Coral.rubble</v>
      </c>
      <c r="VK9" s="67" t="str">
        <f>VLOOKUP(VF9,Information!$A$2:$I$1000,9,FALSE)</f>
        <v>Bare substrate</v>
      </c>
      <c r="VN9" s="84" t="s">
        <v>322</v>
      </c>
      <c r="VO9" s="85">
        <f>VLOOKUP(VN9,Information!$A$2:$H$1000,2,FALSE)</f>
        <v>0</v>
      </c>
      <c r="VP9" s="67">
        <f>VLOOKUP(VN9,Information!$A$2:$H$1000,3,FALSE)</f>
        <v>0</v>
      </c>
      <c r="VQ9" s="67">
        <f>VLOOKUP(VN9,Information!$A$2:$H$1000,4,FALSE)</f>
        <v>0</v>
      </c>
      <c r="VR9" s="67" t="str">
        <f>VLOOKUP(VN9,Information!$A$2:$H$1000,8,FALSE)</f>
        <v>Sand</v>
      </c>
      <c r="VS9" s="67" t="str">
        <f>VLOOKUP(VN9,Information!$A$2:$I$1000,9,FALSE)</f>
        <v>Bare substrate</v>
      </c>
      <c r="VV9" s="84" t="s">
        <v>322</v>
      </c>
      <c r="VW9" s="85">
        <f>VLOOKUP(VV9,Information!$A$2:$H$1000,2,FALSE)</f>
        <v>0</v>
      </c>
      <c r="VX9" s="67">
        <f>VLOOKUP(VV9,Information!$A$2:$H$1000,3,FALSE)</f>
        <v>0</v>
      </c>
      <c r="VY9" s="67">
        <f>VLOOKUP(VV9,Information!$A$2:$H$1000,4,FALSE)</f>
        <v>0</v>
      </c>
      <c r="VZ9" s="67" t="str">
        <f>VLOOKUP(VV9,Information!$A$2:$H$1000,8,FALSE)</f>
        <v>Sand</v>
      </c>
      <c r="WA9" s="67" t="str">
        <f>VLOOKUP(VV9,Information!$A$2:$I$1000,9,FALSE)</f>
        <v>Bare substrate</v>
      </c>
      <c r="WD9" s="84" t="s">
        <v>309</v>
      </c>
      <c r="WE9" s="85">
        <f>VLOOKUP(WD9,Information!$A$2:$H$1000,2,FALSE)</f>
        <v>0</v>
      </c>
      <c r="WF9" s="67">
        <f>VLOOKUP(WD9,Information!$A$2:$H$1000,3,FALSE)</f>
        <v>0</v>
      </c>
      <c r="WG9" s="67">
        <f>VLOOKUP(WD9,Information!$A$2:$H$1000,4,FALSE)</f>
        <v>0</v>
      </c>
      <c r="WH9" s="67" t="str">
        <f>VLOOKUP(WD9,Information!$A$2:$H$1000,8,FALSE)</f>
        <v>Coral.rubble</v>
      </c>
      <c r="WI9" s="67" t="str">
        <f>VLOOKUP(WD9,Information!$A$2:$I$1000,9,FALSE)</f>
        <v>Bare substrate</v>
      </c>
      <c r="WL9" s="84" t="s">
        <v>309</v>
      </c>
      <c r="WM9" s="85">
        <f>VLOOKUP(WL9,Information!$A$2:$H$1000,2,FALSE)</f>
        <v>0</v>
      </c>
      <c r="WN9" s="67">
        <f>VLOOKUP(WL9,Information!$A$2:$H$1000,3,FALSE)</f>
        <v>0</v>
      </c>
      <c r="WO9" s="67">
        <f>VLOOKUP(WL9,Information!$A$2:$H$1000,4,FALSE)</f>
        <v>0</v>
      </c>
      <c r="WP9" s="67" t="str">
        <f>VLOOKUP(WL9,Information!$A$2:$H$1000,8,FALSE)</f>
        <v>Coral.rubble</v>
      </c>
      <c r="WQ9" s="67" t="str">
        <f>VLOOKUP(WL9,Information!$A$2:$I$1000,9,FALSE)</f>
        <v>Bare substrate</v>
      </c>
      <c r="WT9" s="84" t="s">
        <v>309</v>
      </c>
      <c r="WU9" s="85">
        <f>VLOOKUP(WT9,Information!$A$2:$H$1000,2,FALSE)</f>
        <v>0</v>
      </c>
      <c r="WV9" s="67">
        <f>VLOOKUP(WT9,Information!$A$2:$H$1000,3,FALSE)</f>
        <v>0</v>
      </c>
      <c r="WW9" s="67">
        <f>VLOOKUP(WT9,Information!$A$2:$H$1000,4,FALSE)</f>
        <v>0</v>
      </c>
      <c r="WX9" s="67" t="str">
        <f>VLOOKUP(WT9,Information!$A$2:$H$1000,8,FALSE)</f>
        <v>Coral.rubble</v>
      </c>
      <c r="WY9" s="67" t="str">
        <f>VLOOKUP(WT9,Information!$A$2:$I$1000,9,FALSE)</f>
        <v>Bare substrate</v>
      </c>
      <c r="XB9" s="84" t="s">
        <v>309</v>
      </c>
      <c r="XC9" s="85">
        <f>VLOOKUP(XB9,Information!$A$2:$H$1000,2,FALSE)</f>
        <v>0</v>
      </c>
      <c r="XD9" s="67">
        <f>VLOOKUP(XB9,Information!$A$2:$H$1000,3,FALSE)</f>
        <v>0</v>
      </c>
      <c r="XE9" s="67">
        <f>VLOOKUP(XB9,Information!$A$2:$H$1000,4,FALSE)</f>
        <v>0</v>
      </c>
      <c r="XF9" s="67" t="str">
        <f>VLOOKUP(XB9,Information!$A$2:$H$1000,8,FALSE)</f>
        <v>Coral.rubble</v>
      </c>
      <c r="XG9" s="67" t="str">
        <f>VLOOKUP(XB9,Information!$A$2:$I$1000,9,FALSE)</f>
        <v>Bare substrate</v>
      </c>
      <c r="XJ9" s="84" t="s">
        <v>300</v>
      </c>
      <c r="XK9" s="85" t="str">
        <f>VLOOKUP(XJ9,Information!$A$2:$H$1000,2,FALSE)</f>
        <v>Porites cylindrica</v>
      </c>
      <c r="XL9" s="67" t="str">
        <f>VLOOKUP(XJ9,Information!$A$2:$H$1000,3,FALSE)</f>
        <v>Porites</v>
      </c>
      <c r="XM9" s="67" t="str">
        <f>VLOOKUP(XJ9,Information!$A$2:$H$1000,4,FALSE)</f>
        <v>PORITIDAE</v>
      </c>
      <c r="XN9" s="67" t="str">
        <f>VLOOKUP(XJ9,Information!$A$2:$H$1000,8,FALSE)</f>
        <v>Hard.coral</v>
      </c>
      <c r="XO9" s="67" t="str">
        <f>VLOOKUP(XJ9,Information!$A$2:$I$1000,9,FALSE)</f>
        <v>Cnidaria</v>
      </c>
      <c r="XP9" s="41" t="s">
        <v>1836</v>
      </c>
      <c r="XR9" s="84" t="s">
        <v>245</v>
      </c>
      <c r="XS9" s="85" t="str">
        <f>VLOOKUP(XR9,Information!$A$2:$H$1000,2,FALSE)</f>
        <v>unknown</v>
      </c>
      <c r="XT9" s="67" t="str">
        <f>VLOOKUP(XR9,Information!$A$2:$H$1000,3,FALSE)</f>
        <v>unknown</v>
      </c>
      <c r="XU9" s="67" t="str">
        <f>VLOOKUP(XR9,Information!$A$2:$H$1000,4,FALSE)</f>
        <v>unknown</v>
      </c>
      <c r="XV9" s="67" t="str">
        <f>VLOOKUP(XR9,Information!$A$2:$H$1000,8,FALSE)</f>
        <v>Hydroid</v>
      </c>
      <c r="XW9" s="67" t="str">
        <f>VLOOKUP(XR9,Information!$A$2:$I$1000,9,FALSE)</f>
        <v>Cnidaria</v>
      </c>
      <c r="XZ9" s="84" t="s">
        <v>359</v>
      </c>
      <c r="YA9" s="85" t="str">
        <f>VLOOKUP(XZ9,Information!$A$2:$H$1000,2,FALSE)</f>
        <v>unknown</v>
      </c>
      <c r="YB9" s="67" t="str">
        <f>VLOOKUP(XZ9,Information!$A$2:$H$1000,3,FALSE)</f>
        <v>unknown</v>
      </c>
      <c r="YC9" s="67" t="str">
        <f>VLOOKUP(XZ9,Information!$A$2:$H$1000,4,FALSE)</f>
        <v>unknown</v>
      </c>
      <c r="YD9" s="67" t="str">
        <f>VLOOKUP(XZ9,Information!$A$2:$H$1000,8,FALSE)</f>
        <v>Turf.algae</v>
      </c>
      <c r="YE9" s="67" t="str">
        <f>VLOOKUP(XZ9,Information!$A$2:$I$1000,9,FALSE)</f>
        <v>Turf algae</v>
      </c>
      <c r="YH9" s="84" t="s">
        <v>287</v>
      </c>
      <c r="YI9" s="85" t="str">
        <f>VLOOKUP(YH9,Information!$A$2:$H$1000,2,FALSE)</f>
        <v>unknown</v>
      </c>
      <c r="YJ9" s="67" t="str">
        <f>VLOOKUP(YH9,Information!$A$2:$H$1000,3,FALSE)</f>
        <v>Platygyra</v>
      </c>
      <c r="YK9" s="67" t="str">
        <f>VLOOKUP(YH9,Information!$A$2:$H$1000,4,FALSE)</f>
        <v>MERULINIDAE</v>
      </c>
      <c r="YL9" s="67" t="str">
        <f>VLOOKUP(YH9,Information!$A$2:$H$1000,8,FALSE)</f>
        <v>Hard.coral</v>
      </c>
      <c r="YM9" s="67" t="str">
        <f>VLOOKUP(YH9,Information!$A$2:$I$1000,9,FALSE)</f>
        <v>Cnidaria</v>
      </c>
      <c r="YN9" s="41" t="s">
        <v>1836</v>
      </c>
      <c r="YP9" s="84" t="s">
        <v>330</v>
      </c>
      <c r="YQ9" s="85" t="str">
        <f>VLOOKUP(YP9,Information!$A$2:$H$1000,2,FALSE)</f>
        <v>unknown</v>
      </c>
      <c r="YR9" s="67" t="str">
        <f>VLOOKUP(YP9,Information!$A$2:$H$1000,3,FALSE)</f>
        <v>unknown</v>
      </c>
      <c r="YS9" s="67" t="str">
        <f>VLOOKUP(YP9,Information!$A$2:$H$1000,4,FALSE)</f>
        <v>unknown</v>
      </c>
      <c r="YT9" s="67" t="str">
        <f>VLOOKUP(YP9,Information!$A$2:$H$1000,8,FALSE)</f>
        <v>Soft.coral</v>
      </c>
      <c r="YU9" s="67" t="str">
        <f>VLOOKUP(YP9,Information!$A$2:$I$1000,9,FALSE)</f>
        <v>Cnidaria</v>
      </c>
      <c r="YX9" s="84" t="s">
        <v>200</v>
      </c>
      <c r="YY9" s="85" t="str">
        <f>VLOOKUP(YX9,Information!$A$2:$H$1000,2,FALSE)</f>
        <v>unknown</v>
      </c>
      <c r="YZ9" s="67" t="str">
        <f>VLOOKUP(YX9,Information!$A$2:$H$1000,3,FALSE)</f>
        <v>Echinopora</v>
      </c>
      <c r="ZA9" s="67" t="str">
        <f>VLOOKUP(YX9,Information!$A$2:$H$1000,4,FALSE)</f>
        <v>MERULINIDAE</v>
      </c>
      <c r="ZB9" s="67" t="str">
        <f>VLOOKUP(YX9,Information!$A$2:$H$1000,8,FALSE)</f>
        <v>Hard.coral</v>
      </c>
      <c r="ZC9" s="67" t="str">
        <f>VLOOKUP(YX9,Information!$A$2:$I$1000,9,FALSE)</f>
        <v>Cnidaria</v>
      </c>
      <c r="ZD9" s="41" t="s">
        <v>1836</v>
      </c>
      <c r="ZF9" s="92" t="s">
        <v>330</v>
      </c>
      <c r="ZG9" s="85" t="str">
        <f>VLOOKUP(ZF9,Information!$A$2:$H$1000,2,FALSE)</f>
        <v>unknown</v>
      </c>
      <c r="ZH9" s="67" t="str">
        <f>VLOOKUP(ZF9,Information!$A$2:$H$1000,3,FALSE)</f>
        <v>unknown</v>
      </c>
      <c r="ZI9" s="67" t="str">
        <f>VLOOKUP(ZF9,Information!$A$2:$H$1000,4,FALSE)</f>
        <v>unknown</v>
      </c>
      <c r="ZJ9" s="67" t="str">
        <f>VLOOKUP(ZF9,Information!$A$2:$H$1000,8,FALSE)</f>
        <v>Soft.coral</v>
      </c>
      <c r="ZK9" s="67" t="str">
        <f>VLOOKUP(ZF9,Information!$A$2:$I$1000,9,FALSE)</f>
        <v>Cnidaria</v>
      </c>
      <c r="ZL9" s="88"/>
      <c r="ZN9" s="92" t="s">
        <v>200</v>
      </c>
      <c r="ZO9" s="85" t="str">
        <f>VLOOKUP(ZN9,Information!$A$2:$H$1000,2,FALSE)</f>
        <v>unknown</v>
      </c>
      <c r="ZP9" s="67" t="str">
        <f>VLOOKUP(ZN9,Information!$A$2:$H$1000,3,FALSE)</f>
        <v>Echinopora</v>
      </c>
      <c r="ZQ9" s="67" t="str">
        <f>VLOOKUP(ZN9,Information!$A$2:$H$1000,4,FALSE)</f>
        <v>MERULINIDAE</v>
      </c>
      <c r="ZR9" s="67" t="str">
        <f>VLOOKUP(ZN9,Information!$A$2:$H$1000,8,FALSE)</f>
        <v>Hard.coral</v>
      </c>
      <c r="ZS9" s="67" t="str">
        <f>VLOOKUP(ZN9,Information!$A$2:$I$1000,9,FALSE)</f>
        <v>Cnidaria</v>
      </c>
      <c r="ZT9" s="90" t="s">
        <v>1836</v>
      </c>
      <c r="ZV9" s="92" t="s">
        <v>309</v>
      </c>
      <c r="ZW9" s="85">
        <f>VLOOKUP(ZV9,Information!$A$2:$H$1000,2,FALSE)</f>
        <v>0</v>
      </c>
      <c r="ZX9" s="67">
        <f>VLOOKUP(ZV9,Information!$A$2:$H$1000,3,FALSE)</f>
        <v>0</v>
      </c>
      <c r="ZY9" s="67">
        <f>VLOOKUP(ZV9,Information!$A$2:$H$1000,4,FALSE)</f>
        <v>0</v>
      </c>
      <c r="ZZ9" s="67" t="str">
        <f>VLOOKUP(ZV9,Information!$A$2:$H$1000,8,FALSE)</f>
        <v>Coral.rubble</v>
      </c>
      <c r="AAA9" s="67" t="str">
        <f>VLOOKUP(ZV9,Information!$A$2:$I$1000,9,FALSE)</f>
        <v>Bare substrate</v>
      </c>
      <c r="AAB9" s="90"/>
      <c r="AAD9" s="92" t="s">
        <v>322</v>
      </c>
      <c r="AAE9" s="85">
        <f>VLOOKUP(AAD9,Information!$A$2:$H$1000,2,FALSE)</f>
        <v>0</v>
      </c>
      <c r="AAF9" s="67">
        <f>VLOOKUP(AAD9,Information!$A$2:$H$1000,3,FALSE)</f>
        <v>0</v>
      </c>
      <c r="AAG9" s="67">
        <f>VLOOKUP(AAD9,Information!$A$2:$H$1000,4,FALSE)</f>
        <v>0</v>
      </c>
      <c r="AAH9" s="67" t="str">
        <f>VLOOKUP(AAD9,Information!$A$2:$H$1000,8,FALSE)</f>
        <v>Sand</v>
      </c>
      <c r="AAI9" s="67" t="str">
        <f>VLOOKUP(AAD9,Information!$A$2:$I$1000,9,FALSE)</f>
        <v>Bare substrate</v>
      </c>
      <c r="AAJ9" s="88"/>
      <c r="AAL9" s="92" t="s">
        <v>300</v>
      </c>
      <c r="AAM9" s="85" t="str">
        <f>VLOOKUP(AAL9,Information!$A$2:$H$1000,2,FALSE)</f>
        <v>Porites cylindrica</v>
      </c>
      <c r="AAN9" s="67" t="str">
        <f>VLOOKUP(AAL9,Information!$A$2:$H$1000,3,FALSE)</f>
        <v>Porites</v>
      </c>
      <c r="AAO9" s="67" t="str">
        <f>VLOOKUP(AAL9,Information!$A$2:$H$1000,4,FALSE)</f>
        <v>PORITIDAE</v>
      </c>
      <c r="AAP9" s="67" t="str">
        <f>VLOOKUP(AAL9,Information!$A$2:$H$1000,8,FALSE)</f>
        <v>Hard.coral</v>
      </c>
      <c r="AAQ9" s="67" t="str">
        <f>VLOOKUP(AAL9,Information!$A$2:$I$1000,9,FALSE)</f>
        <v>Cnidaria</v>
      </c>
      <c r="AAR9" s="90" t="s">
        <v>1836</v>
      </c>
      <c r="AAT9" s="92" t="s">
        <v>359</v>
      </c>
      <c r="AAU9" s="85" t="str">
        <f>VLOOKUP(AAT9,Information!$A$2:$H$1000,2,FALSE)</f>
        <v>unknown</v>
      </c>
      <c r="AAV9" s="67" t="str">
        <f>VLOOKUP(AAT9,Information!$A$2:$H$1000,3,FALSE)</f>
        <v>unknown</v>
      </c>
      <c r="AAW9" s="67" t="str">
        <f>VLOOKUP(AAT9,Information!$A$2:$H$1000,4,FALSE)</f>
        <v>unknown</v>
      </c>
      <c r="AAX9" s="67" t="str">
        <f>VLOOKUP(AAT9,Information!$A$2:$H$1000,8,FALSE)</f>
        <v>Turf.algae</v>
      </c>
      <c r="AAY9" s="67" t="str">
        <f>VLOOKUP(AAT9,Information!$A$2:$I$1000,9,FALSE)</f>
        <v>Turf algae</v>
      </c>
      <c r="ABB9" s="92" t="s">
        <v>82</v>
      </c>
      <c r="ABC9" s="85" t="str">
        <f>VLOOKUP(ABB9,Information!$A$2:$H$1000,2,FALSE)</f>
        <v>unknown</v>
      </c>
      <c r="ABD9" s="67" t="str">
        <f>VLOOKUP(ABB9,Information!$A$2:$H$1000,3,FALSE)</f>
        <v>Acropora</v>
      </c>
      <c r="ABE9" s="67" t="str">
        <f>VLOOKUP(ABB9,Information!$A$2:$H$1000,4,FALSE)</f>
        <v>ACROPORIDAE</v>
      </c>
      <c r="ABF9" s="67" t="str">
        <f>VLOOKUP(ABB9,Information!$A$2:$H$1000,8,FALSE)</f>
        <v>Hard.coral</v>
      </c>
      <c r="ABG9" s="67" t="str">
        <f>VLOOKUP(ABB9,Information!$A$2:$I$1000,9,FALSE)</f>
        <v>Cnidaria</v>
      </c>
      <c r="ABH9" s="90" t="s">
        <v>1836</v>
      </c>
      <c r="ABJ9" s="84" t="s">
        <v>322</v>
      </c>
      <c r="ABK9" s="85">
        <f>VLOOKUP(ABJ9,Information!$A$2:$H$1000,2,FALSE)</f>
        <v>0</v>
      </c>
      <c r="ABL9" s="67">
        <f>VLOOKUP(ABJ9,Information!$A$2:$H$1000,3,FALSE)</f>
        <v>0</v>
      </c>
      <c r="ABM9" s="67">
        <f>VLOOKUP(ABJ9,Information!$A$2:$H$1000,4,FALSE)</f>
        <v>0</v>
      </c>
      <c r="ABN9" s="67" t="str">
        <f>VLOOKUP(ABJ9,Information!$A$2:$H$1000,8,FALSE)</f>
        <v>Sand</v>
      </c>
      <c r="ABO9" s="67" t="str">
        <f>VLOOKUP(ABJ9,Information!$A$2:$I$1000,9,FALSE)</f>
        <v>Bare substrate</v>
      </c>
      <c r="ABR9" s="84" t="s">
        <v>302</v>
      </c>
      <c r="ABS9" s="85" t="str">
        <f>VLOOKUP(ABR9,Information!$A$2:$H$1000,2,FALSE)</f>
        <v>unknown</v>
      </c>
      <c r="ABT9" s="67" t="str">
        <f>VLOOKUP(ABR9,Information!$A$2:$H$1000,3,FALSE)</f>
        <v>Porites (massive)</v>
      </c>
      <c r="ABU9" s="67" t="str">
        <f>VLOOKUP(ABR9,Information!$A$2:$H$1000,4,FALSE)</f>
        <v>PORITIDAE</v>
      </c>
      <c r="ABV9" s="67" t="str">
        <f>VLOOKUP(ABR9,Information!$A$2:$H$1000,8,FALSE)</f>
        <v>Hard.coral</v>
      </c>
      <c r="ABW9" s="67" t="str">
        <f>VLOOKUP(ABR9,Information!$A$2:$I$1000,9,FALSE)</f>
        <v>Cnidaria</v>
      </c>
      <c r="ABX9" s="41" t="s">
        <v>1836</v>
      </c>
      <c r="ABZ9" s="84" t="s">
        <v>302</v>
      </c>
      <c r="ACA9" s="85" t="str">
        <f>VLOOKUP(ABZ9,Information!$A$2:$H$1000,2,FALSE)</f>
        <v>unknown</v>
      </c>
      <c r="ACB9" s="67" t="str">
        <f>VLOOKUP(ABZ9,Information!$A$2:$H$1000,3,FALSE)</f>
        <v>Porites (massive)</v>
      </c>
      <c r="ACC9" s="67" t="str">
        <f>VLOOKUP(ABZ9,Information!$A$2:$H$1000,4,FALSE)</f>
        <v>PORITIDAE</v>
      </c>
      <c r="ACD9" s="67" t="str">
        <f>VLOOKUP(ABZ9,Information!$A$2:$H$1000,8,FALSE)</f>
        <v>Hard.coral</v>
      </c>
      <c r="ACE9" s="67" t="str">
        <f>VLOOKUP(ABZ9,Information!$A$2:$I$1000,9,FALSE)</f>
        <v>Cnidaria</v>
      </c>
      <c r="ACF9" s="41" t="s">
        <v>1836</v>
      </c>
      <c r="ACH9" s="92" t="s">
        <v>317</v>
      </c>
      <c r="ACI9" s="85" t="str">
        <f>VLOOKUP(ACH9,Information!$A$2:$H$1000,2,FALSE)</f>
        <v>Rhytisma fulvum</v>
      </c>
      <c r="ACJ9" s="67" t="str">
        <f>VLOOKUP(ACH9,Information!$A$2:$H$1000,3,FALSE)</f>
        <v>Rhytisma</v>
      </c>
      <c r="ACK9" s="67" t="str">
        <f>VLOOKUP(ACH9,Information!$A$2:$H$1000,4,FALSE)</f>
        <v>ALCYONIIDAE</v>
      </c>
      <c r="ACL9" s="67" t="str">
        <f>VLOOKUP(ACH9,Information!$A$2:$H$1000,8,FALSE)</f>
        <v>Soft.coral</v>
      </c>
      <c r="ACM9" s="67" t="str">
        <f>VLOOKUP(ACH9,Information!$A$2:$I$1000,9,FALSE)</f>
        <v>Cnidaria</v>
      </c>
      <c r="ACP9" s="84" t="s">
        <v>309</v>
      </c>
      <c r="ACQ9" s="85">
        <f>VLOOKUP(ACP9,Information!$A$2:$H$1000,2,FALSE)</f>
        <v>0</v>
      </c>
      <c r="ACR9" s="67">
        <f>VLOOKUP(ACP9,Information!$A$2:$H$1000,3,FALSE)</f>
        <v>0</v>
      </c>
      <c r="ACS9" s="67">
        <f>VLOOKUP(ACP9,Information!$A$2:$H$1000,4,FALSE)</f>
        <v>0</v>
      </c>
      <c r="ACT9" s="67" t="str">
        <f>VLOOKUP(ACP9,Information!$A$2:$H$1000,8,FALSE)</f>
        <v>Coral.rubble</v>
      </c>
      <c r="ACU9" s="67" t="str">
        <f>VLOOKUP(ACP9,Information!$A$2:$I$1000,9,FALSE)</f>
        <v>Bare substrate</v>
      </c>
      <c r="ACX9" s="84" t="s">
        <v>309</v>
      </c>
      <c r="ACY9" s="85">
        <f>VLOOKUP(ACX9,Information!$A$2:$H$1000,2,FALSE)</f>
        <v>0</v>
      </c>
      <c r="ACZ9" s="67">
        <f>VLOOKUP(ACX9,Information!$A$2:$H$1000,3,FALSE)</f>
        <v>0</v>
      </c>
      <c r="ADA9" s="67">
        <f>VLOOKUP(ACX9,Information!$A$2:$H$1000,4,FALSE)</f>
        <v>0</v>
      </c>
      <c r="ADB9" s="67" t="str">
        <f>VLOOKUP(ACX9,Information!$A$2:$H$1000,8,FALSE)</f>
        <v>Coral.rubble</v>
      </c>
      <c r="ADC9" s="67" t="str">
        <f>VLOOKUP(ACX9,Information!$A$2:$I$1000,9,FALSE)</f>
        <v>Bare substrate</v>
      </c>
      <c r="ADF9" s="93" t="s">
        <v>304</v>
      </c>
      <c r="ADG9" s="85" t="str">
        <f>VLOOKUP(ADF9,Information!$A$2:$H$1000,2,FALSE)</f>
        <v>Porites rus</v>
      </c>
      <c r="ADH9" s="67" t="str">
        <f>VLOOKUP(ADF9,Information!$A$2:$H$1000,3,FALSE)</f>
        <v>Porites</v>
      </c>
      <c r="ADI9" s="67" t="str">
        <f>VLOOKUP(ADF9,Information!$A$2:$H$1000,4,FALSE)</f>
        <v>PORITIDAE</v>
      </c>
      <c r="ADJ9" s="67" t="str">
        <f>VLOOKUP(ADF9,Information!$A$2:$H$1000,8,FALSE)</f>
        <v>Hard.coral</v>
      </c>
      <c r="ADK9" s="67" t="str">
        <f>VLOOKUP(ADF9,Information!$A$2:$I$1000,9,FALSE)</f>
        <v>Cnidaria</v>
      </c>
      <c r="ADL9" s="41" t="s">
        <v>1836</v>
      </c>
      <c r="ADN9" s="93" t="s">
        <v>324</v>
      </c>
      <c r="ADO9" s="85" t="str">
        <f>VLOOKUP(ADN9,Information!$A$2:$H$1000,2,FALSE)</f>
        <v>unknown</v>
      </c>
      <c r="ADP9" s="67" t="str">
        <f>VLOOKUP(ADN9,Information!$A$2:$H$1000,3,FALSE)</f>
        <v>Sargassum</v>
      </c>
      <c r="ADQ9" s="67" t="str">
        <f>VLOOKUP(ADN9,Information!$A$2:$H$1000,4,FALSE)</f>
        <v>SARGASSACEAE</v>
      </c>
      <c r="ADR9" s="67" t="str">
        <f>VLOOKUP(ADN9,Information!$A$2:$H$1000,8,FALSE)</f>
        <v>Brown.algae</v>
      </c>
      <c r="ADS9" s="67" t="str">
        <f>VLOOKUP(ADN9,Information!$A$2:$I$1000,9,FALSE)</f>
        <v>Macroalgae</v>
      </c>
    </row>
    <row r="10" spans="1:801" ht="15.75" customHeight="1">
      <c r="A10" s="83">
        <v>3.5</v>
      </c>
      <c r="B10" s="84"/>
      <c r="C10" s="41" t="e">
        <f>VLOOKUP(B10,Information!$A$2:$H$1000,2,FALSE)</f>
        <v>#N/A</v>
      </c>
      <c r="D10" t="e">
        <f>VLOOKUP(B10,Information!$A$2:$H$1000,3,FALSE)</f>
        <v>#N/A</v>
      </c>
      <c r="E10" t="e">
        <f>VLOOKUP(B10,Information!$A$2:$H$1000,4,FALSE)</f>
        <v>#N/A</v>
      </c>
      <c r="F10" t="e">
        <f>VLOOKUP(B10,Information!$A$2:$H$1000,8,FALSE)</f>
        <v>#N/A</v>
      </c>
      <c r="G10" t="e">
        <f>VLOOKUP(B10,Information!$A$2:$I$1000,9,FALSE)</f>
        <v>#N/A</v>
      </c>
      <c r="J10" s="84"/>
      <c r="K10" s="41" t="e">
        <f>VLOOKUP(J10,Information!$A$2:$H$1000,2,FALSE)</f>
        <v>#N/A</v>
      </c>
      <c r="L10" t="e">
        <f>VLOOKUP(J10,Information!$A$2:$H$1000,3,FALSE)</f>
        <v>#N/A</v>
      </c>
      <c r="M10" t="e">
        <f>VLOOKUP(J10,Information!$A$2:$H$1000,4,FALSE)</f>
        <v>#N/A</v>
      </c>
      <c r="N10" t="e">
        <f>VLOOKUP(J10,Information!$A$2:$H$1000,8,FALSE)</f>
        <v>#N/A</v>
      </c>
      <c r="O10" t="e">
        <f>VLOOKUP(J10,Information!$A$2:$I$1000,9,FALSE)</f>
        <v>#N/A</v>
      </c>
      <c r="R10" s="84"/>
      <c r="S10" s="41" t="e">
        <f>VLOOKUP(R10,Information!$A$2:$H$1000,2,FALSE)</f>
        <v>#N/A</v>
      </c>
      <c r="T10" t="e">
        <f>VLOOKUP(R10,Information!$A$2:$H$1000,3,FALSE)</f>
        <v>#N/A</v>
      </c>
      <c r="U10" t="e">
        <f>VLOOKUP(R10,Information!$A$2:$H$1000,4,FALSE)</f>
        <v>#N/A</v>
      </c>
      <c r="V10" t="e">
        <f>VLOOKUP(R10,Information!$A$2:$H$1000,8,FALSE)</f>
        <v>#N/A</v>
      </c>
      <c r="W10" t="e">
        <f>VLOOKUP(R10,Information!$A$2:$I$1000,9,FALSE)</f>
        <v>#N/A</v>
      </c>
      <c r="Z10" s="84" t="s">
        <v>322</v>
      </c>
      <c r="AA10" s="85">
        <f>VLOOKUP(Z10,Information!$A$2:$H$1000,2,FALSE)</f>
        <v>0</v>
      </c>
      <c r="AB10" s="67">
        <f>VLOOKUP(Z10,Information!$A$2:$H$1000,3,FALSE)</f>
        <v>0</v>
      </c>
      <c r="AC10" s="67">
        <f>VLOOKUP(Z10,Information!$A$2:$H$1000,4,FALSE)</f>
        <v>0</v>
      </c>
      <c r="AD10" s="67" t="str">
        <f>VLOOKUP(Z10,Information!$A$2:$H$1000,8,FALSE)</f>
        <v>Sand</v>
      </c>
      <c r="AE10" s="67" t="str">
        <f>VLOOKUP(Z10,Information!$A$2:$I$1000,9,FALSE)</f>
        <v>Bare substrate</v>
      </c>
      <c r="AH10" s="84" t="s">
        <v>309</v>
      </c>
      <c r="AI10" s="85">
        <f>VLOOKUP(AH10,Information!$A$2:$H$1000,2,FALSE)</f>
        <v>0</v>
      </c>
      <c r="AJ10" s="67">
        <f>VLOOKUP(AH10,Information!$A$2:$H$1000,3,FALSE)</f>
        <v>0</v>
      </c>
      <c r="AK10" s="67">
        <f>VLOOKUP(AH10,Information!$A$2:$H$1000,4,FALSE)</f>
        <v>0</v>
      </c>
      <c r="AL10" s="67" t="str">
        <f>VLOOKUP(AH10,Information!$A$2:$H$1000,8,FALSE)</f>
        <v>Coral.rubble</v>
      </c>
      <c r="AM10" s="67" t="str">
        <f>VLOOKUP(AH10,Information!$A$2:$I$1000,9,FALSE)</f>
        <v>Bare substrate</v>
      </c>
      <c r="AP10" s="84" t="s">
        <v>298</v>
      </c>
      <c r="AQ10" s="85" t="str">
        <f>VLOOKUP(AP10,Information!$A$2:$H$1000,2,FALSE)</f>
        <v>unknown</v>
      </c>
      <c r="AR10" s="67" t="str">
        <f>VLOOKUP(AP10,Information!$A$2:$H$1000,3,FALSE)</f>
        <v>Porites</v>
      </c>
      <c r="AS10" s="67" t="str">
        <f>VLOOKUP(AP10,Information!$A$2:$H$1000,4,FALSE)</f>
        <v>PORITIDAE</v>
      </c>
      <c r="AT10" s="67" t="str">
        <f>VLOOKUP(AP10,Information!$A$2:$H$1000,8,FALSE)</f>
        <v>Hard.coral</v>
      </c>
      <c r="AU10" s="67" t="str">
        <f>VLOOKUP(AP10,Information!$A$2:$I$1000,9,FALSE)</f>
        <v>Cnidaria</v>
      </c>
      <c r="AV10" s="41" t="s">
        <v>80</v>
      </c>
      <c r="AX10" s="84" t="s">
        <v>309</v>
      </c>
      <c r="AY10" s="85">
        <f>VLOOKUP(AX10,Information!$A$2:$H$1000,2,FALSE)</f>
        <v>0</v>
      </c>
      <c r="AZ10" s="67">
        <f>VLOOKUP(AX10,Information!$A$2:$H$1000,3,FALSE)</f>
        <v>0</v>
      </c>
      <c r="BA10" s="67">
        <f>VLOOKUP(AX10,Information!$A$2:$H$1000,4,FALSE)</f>
        <v>0</v>
      </c>
      <c r="BB10" s="67" t="str">
        <f>VLOOKUP(AX10,Information!$A$2:$H$1000,8,FALSE)</f>
        <v>Coral.rubble</v>
      </c>
      <c r="BC10" s="67" t="str">
        <f>VLOOKUP(AX10,Information!$A$2:$I$1000,9,FALSE)</f>
        <v>Bare substrate</v>
      </c>
      <c r="BF10" s="84" t="s">
        <v>126</v>
      </c>
      <c r="BG10" s="85" t="str">
        <f>VLOOKUP(BF10,Information!$A$2:$H$1000,2,FALSE)</f>
        <v>unknown</v>
      </c>
      <c r="BH10" s="67" t="str">
        <f>VLOOKUP(BF10,Information!$A$2:$H$1000,3,FALSE)</f>
        <v>unknown</v>
      </c>
      <c r="BI10" s="67" t="str">
        <f>VLOOKUP(BF10,Information!$A$2:$H$1000,4,FALSE)</f>
        <v>unknown</v>
      </c>
      <c r="BJ10" s="67" t="str">
        <f>VLOOKUP(BF10,Information!$A$2:$H$1000,8,FALSE)</f>
        <v>Brown.algae</v>
      </c>
      <c r="BK10" s="67" t="str">
        <f>VLOOKUP(BF10,Information!$A$2:$I$1000,9,FALSE)</f>
        <v>Macroalgae</v>
      </c>
      <c r="BN10" s="84" t="s">
        <v>330</v>
      </c>
      <c r="BO10" s="85" t="str">
        <f>VLOOKUP(BN10,Information!$A$2:$H$1000,2,FALSE)</f>
        <v>unknown</v>
      </c>
      <c r="BP10" s="67" t="str">
        <f>VLOOKUP(BN10,Information!$A$2:$H$1000,3,FALSE)</f>
        <v>unknown</v>
      </c>
      <c r="BQ10" s="67" t="str">
        <f>VLOOKUP(BN10,Information!$A$2:$H$1000,4,FALSE)</f>
        <v>unknown</v>
      </c>
      <c r="BR10" s="67" t="str">
        <f>VLOOKUP(BN10,Information!$A$2:$H$1000,8,FALSE)</f>
        <v>Soft.coral</v>
      </c>
      <c r="BS10" s="67" t="str">
        <f>VLOOKUP(BN10,Information!$A$2:$I$1000,9,FALSE)</f>
        <v>Cnidaria</v>
      </c>
      <c r="BV10" s="84" t="s">
        <v>309</v>
      </c>
      <c r="BW10" s="85">
        <f>VLOOKUP(BV10,Information!$A$2:$H$1000,2,FALSE)</f>
        <v>0</v>
      </c>
      <c r="BX10" s="67">
        <f>VLOOKUP(BV10,Information!$A$2:$H$1000,3,FALSE)</f>
        <v>0</v>
      </c>
      <c r="BY10" s="67">
        <f>VLOOKUP(BV10,Information!$A$2:$H$1000,4,FALSE)</f>
        <v>0</v>
      </c>
      <c r="BZ10" s="67" t="str">
        <f>VLOOKUP(BV10,Information!$A$2:$H$1000,8,FALSE)</f>
        <v>Coral.rubble</v>
      </c>
      <c r="CA10" s="67" t="str">
        <f>VLOOKUP(BV10,Information!$A$2:$I$1000,9,FALSE)</f>
        <v>Bare substrate</v>
      </c>
      <c r="CD10" s="84" t="s">
        <v>230</v>
      </c>
      <c r="CE10" s="85" t="str">
        <f>VLOOKUP(CD10,Information!$A$2:$H$1000,2,FALSE)</f>
        <v>unknown</v>
      </c>
      <c r="CF10" s="67" t="str">
        <f>VLOOKUP(CD10,Information!$A$2:$H$1000,3,FALSE)</f>
        <v>unknown</v>
      </c>
      <c r="CG10" s="67" t="str">
        <f>VLOOKUP(CD10,Information!$A$2:$H$1000,4,FALSE)</f>
        <v>unknown</v>
      </c>
      <c r="CH10" s="67" t="str">
        <f>VLOOKUP(CD10,Information!$A$2:$H$1000,8,FALSE)</f>
        <v>Hard.coral</v>
      </c>
      <c r="CI10" s="67" t="str">
        <f>VLOOKUP(CD10,Information!$A$2:$I$1000,9,FALSE)</f>
        <v>Cnidaria</v>
      </c>
      <c r="CJ10" s="41" t="s">
        <v>80</v>
      </c>
      <c r="CL10" s="84" t="s">
        <v>322</v>
      </c>
      <c r="CM10" s="85">
        <f>VLOOKUP(CL10,Information!$A$2:$H$1000,2,FALSE)</f>
        <v>0</v>
      </c>
      <c r="CN10" s="67">
        <f>VLOOKUP(CL10,Information!$A$2:$H$1000,3,FALSE)</f>
        <v>0</v>
      </c>
      <c r="CO10" s="67">
        <f>VLOOKUP(CL10,Information!$A$2:$H$1000,4,FALSE)</f>
        <v>0</v>
      </c>
      <c r="CP10" s="67" t="str">
        <f>VLOOKUP(CL10,Information!$A$2:$H$1000,8,FALSE)</f>
        <v>Sand</v>
      </c>
      <c r="CQ10" s="67" t="str">
        <f>VLOOKUP(CL10,Information!$A$2:$I$1000,9,FALSE)</f>
        <v>Bare substrate</v>
      </c>
      <c r="CT10" s="84" t="s">
        <v>322</v>
      </c>
      <c r="CU10" s="85">
        <f>VLOOKUP(CT10,Information!$A$2:$H$1000,2,FALSE)</f>
        <v>0</v>
      </c>
      <c r="CV10" s="67">
        <f>VLOOKUP(CT10,Information!$A$2:$H$1000,3,FALSE)</f>
        <v>0</v>
      </c>
      <c r="CW10" s="67">
        <f>VLOOKUP(CT10,Information!$A$2:$H$1000,4,FALSE)</f>
        <v>0</v>
      </c>
      <c r="CX10" s="67" t="str">
        <f>VLOOKUP(CT10,Information!$A$2:$H$1000,8,FALSE)</f>
        <v>Sand</v>
      </c>
      <c r="CY10" s="67" t="str">
        <f>VLOOKUP(CT10,Information!$A$2:$I$1000,9,FALSE)</f>
        <v>Bare substrate</v>
      </c>
      <c r="DB10" s="84" t="s">
        <v>322</v>
      </c>
      <c r="DC10" s="85">
        <f>VLOOKUP(DB10,Information!$A$2:$H$1000,2,FALSE)</f>
        <v>0</v>
      </c>
      <c r="DD10" s="67">
        <f>VLOOKUP(DB10,Information!$A$2:$H$1000,3,FALSE)</f>
        <v>0</v>
      </c>
      <c r="DE10" s="67">
        <f>VLOOKUP(DB10,Information!$A$2:$H$1000,4,FALSE)</f>
        <v>0</v>
      </c>
      <c r="DF10" s="67" t="str">
        <f>VLOOKUP(DB10,Information!$A$2:$H$1000,8,FALSE)</f>
        <v>Sand</v>
      </c>
      <c r="DG10" s="67" t="str">
        <f>VLOOKUP(DB10,Information!$A$2:$I$1000,9,FALSE)</f>
        <v>Bare substrate</v>
      </c>
      <c r="DJ10" s="84" t="s">
        <v>320</v>
      </c>
      <c r="DK10" s="85">
        <f>VLOOKUP(DJ10,Information!$A$2:$H$1000,2,FALSE)</f>
        <v>0</v>
      </c>
      <c r="DL10" s="67">
        <f>VLOOKUP(DJ10,Information!$A$2:$H$1000,3,FALSE)</f>
        <v>0</v>
      </c>
      <c r="DM10" s="67">
        <f>VLOOKUP(DJ10,Information!$A$2:$H$1000,4,FALSE)</f>
        <v>0</v>
      </c>
      <c r="DN10" s="67" t="str">
        <f>VLOOKUP(DJ10,Information!$A$2:$H$1000,8,FALSE)</f>
        <v>Bare.rock</v>
      </c>
      <c r="DO10" s="67" t="str">
        <f>VLOOKUP(DJ10,Information!$A$2:$I$1000,9,FALSE)</f>
        <v>Bare substrate</v>
      </c>
      <c r="DR10" s="84" t="s">
        <v>330</v>
      </c>
      <c r="DS10" s="85" t="str">
        <f>VLOOKUP(DR10,Information!$A$2:$H$1000,2,FALSE)</f>
        <v>unknown</v>
      </c>
      <c r="DT10" s="67" t="str">
        <f>VLOOKUP(DR10,Information!$A$2:$H$1000,3,FALSE)</f>
        <v>unknown</v>
      </c>
      <c r="DU10" s="67" t="str">
        <f>VLOOKUP(DR10,Information!$A$2:$H$1000,4,FALSE)</f>
        <v>unknown</v>
      </c>
      <c r="DV10" s="67" t="str">
        <f>VLOOKUP(DR10,Information!$A$2:$H$1000,8,FALSE)</f>
        <v>Soft.coral</v>
      </c>
      <c r="DW10" s="67" t="str">
        <f>VLOOKUP(DR10,Information!$A$2:$I$1000,9,FALSE)</f>
        <v>Cnidaria</v>
      </c>
      <c r="DZ10" s="84" t="s">
        <v>230</v>
      </c>
      <c r="EA10" s="85" t="str">
        <f>VLOOKUP(DZ10,Information!$A$2:$H$1000,2,FALSE)</f>
        <v>unknown</v>
      </c>
      <c r="EB10" s="67" t="str">
        <f>VLOOKUP(DZ10,Information!$A$2:$H$1000,3,FALSE)</f>
        <v>unknown</v>
      </c>
      <c r="EC10" s="67" t="str">
        <f>VLOOKUP(DZ10,Information!$A$2:$H$1000,4,FALSE)</f>
        <v>unknown</v>
      </c>
      <c r="ED10" s="67" t="str">
        <f>VLOOKUP(DZ10,Information!$A$2:$H$1000,8,FALSE)</f>
        <v>Hard.coral</v>
      </c>
      <c r="EE10" s="67" t="str">
        <f>VLOOKUP(DZ10,Information!$A$2:$I$1000,9,FALSE)</f>
        <v>Cnidaria</v>
      </c>
      <c r="EF10" s="41" t="s">
        <v>80</v>
      </c>
      <c r="EH10" s="84" t="s">
        <v>230</v>
      </c>
      <c r="EI10" s="85" t="str">
        <f>VLOOKUP(EH10,Information!$A$2:$H$1000,2,FALSE)</f>
        <v>unknown</v>
      </c>
      <c r="EJ10" s="67" t="str">
        <f>VLOOKUP(EH10,Information!$A$2:$H$1000,3,FALSE)</f>
        <v>unknown</v>
      </c>
      <c r="EK10" s="67" t="str">
        <f>VLOOKUP(EH10,Information!$A$2:$H$1000,4,FALSE)</f>
        <v>unknown</v>
      </c>
      <c r="EL10" s="67" t="str">
        <f>VLOOKUP(EH10,Information!$A$2:$H$1000,8,FALSE)</f>
        <v>Hard.coral</v>
      </c>
      <c r="EM10" s="67" t="str">
        <f>VLOOKUP(EH10,Information!$A$2:$I$1000,9,FALSE)</f>
        <v>Cnidaria</v>
      </c>
      <c r="EN10" s="41" t="s">
        <v>80</v>
      </c>
      <c r="EP10" s="84" t="s">
        <v>126</v>
      </c>
      <c r="EQ10" s="85" t="str">
        <f>VLOOKUP(EP10,Information!$A$2:$H$1000,2,FALSE)</f>
        <v>unknown</v>
      </c>
      <c r="ER10" s="67" t="str">
        <f>VLOOKUP(EP10,Information!$A$2:$H$1000,3,FALSE)</f>
        <v>unknown</v>
      </c>
      <c r="ES10" s="67" t="str">
        <f>VLOOKUP(EP10,Information!$A$2:$H$1000,4,FALSE)</f>
        <v>unknown</v>
      </c>
      <c r="ET10" s="67" t="str">
        <f>VLOOKUP(EP10,Information!$A$2:$H$1000,8,FALSE)</f>
        <v>Brown.algae</v>
      </c>
      <c r="EU10" s="67" t="str">
        <f>VLOOKUP(EP10,Information!$A$2:$I$1000,9,FALSE)</f>
        <v>Macroalgae</v>
      </c>
      <c r="EX10" s="84" t="s">
        <v>230</v>
      </c>
      <c r="EY10" s="85" t="str">
        <f>VLOOKUP(EX10,Information!$A$2:$H$1000,2,FALSE)</f>
        <v>unknown</v>
      </c>
      <c r="EZ10" s="67" t="str">
        <f>VLOOKUP(EX10,Information!$A$2:$H$1000,3,FALSE)</f>
        <v>unknown</v>
      </c>
      <c r="FA10" s="67" t="str">
        <f>VLOOKUP(EX10,Information!$A$2:$H$1000,4,FALSE)</f>
        <v>unknown</v>
      </c>
      <c r="FB10" s="67" t="str">
        <f>VLOOKUP(EX10,Information!$A$2:$H$1000,8,FALSE)</f>
        <v>Hard.coral</v>
      </c>
      <c r="FC10" s="67" t="str">
        <f>VLOOKUP(EX10,Information!$A$2:$I$1000,9,FALSE)</f>
        <v>Cnidaria</v>
      </c>
      <c r="FD10" s="41" t="s">
        <v>80</v>
      </c>
      <c r="FF10" s="84" t="s">
        <v>230</v>
      </c>
      <c r="FG10" s="85" t="str">
        <f>VLOOKUP(FF10,Information!$A$2:$H$1000,2,FALSE)</f>
        <v>unknown</v>
      </c>
      <c r="FH10" s="67" t="str">
        <f>VLOOKUP(FF10,Information!$A$2:$H$1000,3,FALSE)</f>
        <v>unknown</v>
      </c>
      <c r="FI10" s="67" t="str">
        <f>VLOOKUP(FF10,Information!$A$2:$H$1000,4,FALSE)</f>
        <v>unknown</v>
      </c>
      <c r="FJ10" s="67" t="str">
        <f>VLOOKUP(FF10,Information!$A$2:$H$1000,8,FALSE)</f>
        <v>Hard.coral</v>
      </c>
      <c r="FK10" s="67" t="str">
        <f>VLOOKUP(FF10,Information!$A$2:$I$1000,9,FALSE)</f>
        <v>Cnidaria</v>
      </c>
      <c r="FL10" s="41" t="s">
        <v>80</v>
      </c>
      <c r="FN10" s="84" t="s">
        <v>230</v>
      </c>
      <c r="FO10" s="85" t="str">
        <f>VLOOKUP(FN10,Information!$A$2:$H$1000,2,FALSE)</f>
        <v>unknown</v>
      </c>
      <c r="FP10" s="67" t="str">
        <f>VLOOKUP(FN10,Information!$A$2:$H$1000,3,FALSE)</f>
        <v>unknown</v>
      </c>
      <c r="FQ10" s="67" t="str">
        <f>VLOOKUP(FN10,Information!$A$2:$H$1000,4,FALSE)</f>
        <v>unknown</v>
      </c>
      <c r="FR10" s="67" t="str">
        <f>VLOOKUP(FN10,Information!$A$2:$H$1000,8,FALSE)</f>
        <v>Hard.coral</v>
      </c>
      <c r="FS10" s="67" t="str">
        <f>VLOOKUP(FN10,Information!$A$2:$I$1000,9,FALSE)</f>
        <v>Cnidaria</v>
      </c>
      <c r="FT10" s="41" t="s">
        <v>80</v>
      </c>
      <c r="FV10" s="84" t="s">
        <v>322</v>
      </c>
      <c r="FW10" s="85">
        <f>VLOOKUP(FV10,Information!$A$2:$H$1000,2,FALSE)</f>
        <v>0</v>
      </c>
      <c r="FX10" s="67">
        <f>VLOOKUP(FV10,Information!$A$2:$H$1000,3,FALSE)</f>
        <v>0</v>
      </c>
      <c r="FY10" s="67">
        <f>VLOOKUP(FV10,Information!$A$2:$H$1000,4,FALSE)</f>
        <v>0</v>
      </c>
      <c r="FZ10" s="67" t="str">
        <f>VLOOKUP(FV10,Information!$A$2:$H$1000,8,FALSE)</f>
        <v>Sand</v>
      </c>
      <c r="GA10" s="67" t="str">
        <f>VLOOKUP(FV10,Information!$A$2:$I$1000,9,FALSE)</f>
        <v>Bare substrate</v>
      </c>
      <c r="GD10" s="84" t="s">
        <v>322</v>
      </c>
      <c r="GE10" s="85">
        <f>VLOOKUP(GD10,Information!$A$2:$H$1000,2,FALSE)</f>
        <v>0</v>
      </c>
      <c r="GF10" s="67">
        <f>VLOOKUP(GD10,Information!$A$2:$H$1000,3,FALSE)</f>
        <v>0</v>
      </c>
      <c r="GG10" s="67">
        <f>VLOOKUP(GD10,Information!$A$2:$H$1000,4,FALSE)</f>
        <v>0</v>
      </c>
      <c r="GH10" s="67" t="str">
        <f>VLOOKUP(GD10,Information!$A$2:$H$1000,8,FALSE)</f>
        <v>Sand</v>
      </c>
      <c r="GI10" s="67" t="str">
        <f>VLOOKUP(GD10,Information!$A$2:$I$1000,9,FALSE)</f>
        <v>Bare substrate</v>
      </c>
      <c r="GL10" s="84" t="s">
        <v>309</v>
      </c>
      <c r="GM10" s="85">
        <f>VLOOKUP(GL10,Information!$A$2:$H$1000,2,FALSE)</f>
        <v>0</v>
      </c>
      <c r="GN10" s="67">
        <f>VLOOKUP(GL10,Information!$A$2:$H$1000,3,FALSE)</f>
        <v>0</v>
      </c>
      <c r="GO10" s="67">
        <f>VLOOKUP(GL10,Information!$A$2:$H$1000,4,FALSE)</f>
        <v>0</v>
      </c>
      <c r="GP10" s="67" t="str">
        <f>VLOOKUP(GL10,Information!$A$2:$H$1000,8,FALSE)</f>
        <v>Coral.rubble</v>
      </c>
      <c r="GQ10" s="67" t="str">
        <f>VLOOKUP(GL10,Information!$A$2:$I$1000,9,FALSE)</f>
        <v>Bare substrate</v>
      </c>
      <c r="GT10" s="84" t="s">
        <v>324</v>
      </c>
      <c r="GU10" s="85" t="str">
        <f>VLOOKUP(GT10,Information!$A$2:$H$1000,2,FALSE)</f>
        <v>unknown</v>
      </c>
      <c r="GV10" s="67" t="str">
        <f>VLOOKUP(GT10,Information!$A$2:$H$1000,3,FALSE)</f>
        <v>Sargassum</v>
      </c>
      <c r="GW10" s="67" t="str">
        <f>VLOOKUP(GT10,Information!$A$2:$H$1000,4,FALSE)</f>
        <v>SARGASSACEAE</v>
      </c>
      <c r="GX10" s="67" t="str">
        <f>VLOOKUP(GT10,Information!$A$2:$H$1000,8,FALSE)</f>
        <v>Brown.algae</v>
      </c>
      <c r="GY10" s="67" t="str">
        <f>VLOOKUP(GT10,Information!$A$2:$I$1000,9,FALSE)</f>
        <v>Macroalgae</v>
      </c>
      <c r="HB10" s="84" t="s">
        <v>324</v>
      </c>
      <c r="HC10" s="85" t="str">
        <f>VLOOKUP(HB10,Information!$A$2:$H$1000,2,FALSE)</f>
        <v>unknown</v>
      </c>
      <c r="HD10" s="67" t="str">
        <f>VLOOKUP(HB10,Information!$A$2:$H$1000,3,FALSE)</f>
        <v>Sargassum</v>
      </c>
      <c r="HE10" s="67" t="str">
        <f>VLOOKUP(HB10,Information!$A$2:$H$1000,4,FALSE)</f>
        <v>SARGASSACEAE</v>
      </c>
      <c r="HF10" s="67" t="str">
        <f>VLOOKUP(HB10,Information!$A$2:$H$1000,8,FALSE)</f>
        <v>Brown.algae</v>
      </c>
      <c r="HG10" s="67" t="str">
        <f>VLOOKUP(HB10,Information!$A$2:$I$1000,9,FALSE)</f>
        <v>Macroalgae</v>
      </c>
      <c r="HJ10" s="84" t="s">
        <v>322</v>
      </c>
      <c r="HK10" s="85">
        <f>VLOOKUP(HJ10,Information!$A$2:$H$1000,2,FALSE)</f>
        <v>0</v>
      </c>
      <c r="HL10" s="67">
        <f>VLOOKUP(HJ10,Information!$A$2:$H$1000,3,FALSE)</f>
        <v>0</v>
      </c>
      <c r="HM10" s="67">
        <f>VLOOKUP(HJ10,Information!$A$2:$H$1000,4,FALSE)</f>
        <v>0</v>
      </c>
      <c r="HN10" s="67" t="str">
        <f>VLOOKUP(HJ10,Information!$A$2:$H$1000,8,FALSE)</f>
        <v>Sand</v>
      </c>
      <c r="HO10" s="67" t="str">
        <f>VLOOKUP(HJ10,Information!$A$2:$I$1000,9,FALSE)</f>
        <v>Bare substrate</v>
      </c>
      <c r="HR10" s="84" t="s">
        <v>126</v>
      </c>
      <c r="HS10" s="85" t="str">
        <f>VLOOKUP(HR10,Information!$A$2:$H$1000,2,FALSE)</f>
        <v>unknown</v>
      </c>
      <c r="HT10" s="67" t="str">
        <f>VLOOKUP(HR10,Information!$A$2:$H$1000,3,FALSE)</f>
        <v>unknown</v>
      </c>
      <c r="HU10" s="67" t="str">
        <f>VLOOKUP(HR10,Information!$A$2:$H$1000,4,FALSE)</f>
        <v>unknown</v>
      </c>
      <c r="HV10" s="67" t="str">
        <f>VLOOKUP(HR10,Information!$A$2:$H$1000,8,FALSE)</f>
        <v>Brown.algae</v>
      </c>
      <c r="HW10" s="67" t="str">
        <f>VLOOKUP(HR10,Information!$A$2:$I$1000,9,FALSE)</f>
        <v>Macroalgae</v>
      </c>
      <c r="HZ10" s="84" t="s">
        <v>322</v>
      </c>
      <c r="IA10" s="85">
        <f>VLOOKUP(HZ10,Information!$A$2:$H$1000,2,FALSE)</f>
        <v>0</v>
      </c>
      <c r="IB10" s="67">
        <f>VLOOKUP(HZ10,Information!$A$2:$H$1000,3,FALSE)</f>
        <v>0</v>
      </c>
      <c r="IC10" s="67">
        <f>VLOOKUP(HZ10,Information!$A$2:$H$1000,4,FALSE)</f>
        <v>0</v>
      </c>
      <c r="ID10" s="67" t="str">
        <f>VLOOKUP(HZ10,Information!$A$2:$H$1000,8,FALSE)</f>
        <v>Sand</v>
      </c>
      <c r="IE10" s="67" t="str">
        <f>VLOOKUP(HZ10,Information!$A$2:$I$1000,9,FALSE)</f>
        <v>Bare substrate</v>
      </c>
      <c r="IH10" s="84" t="s">
        <v>126</v>
      </c>
      <c r="II10" s="85" t="str">
        <f>VLOOKUP(IH10,Information!$A$2:$H$1000,2,FALSE)</f>
        <v>unknown</v>
      </c>
      <c r="IJ10" s="67" t="str">
        <f>VLOOKUP(IH10,Information!$A$2:$H$1000,3,FALSE)</f>
        <v>unknown</v>
      </c>
      <c r="IK10" s="67" t="str">
        <f>VLOOKUP(IH10,Information!$A$2:$H$1000,4,FALSE)</f>
        <v>unknown</v>
      </c>
      <c r="IL10" s="67" t="str">
        <f>VLOOKUP(IH10,Information!$A$2:$H$1000,8,FALSE)</f>
        <v>Brown.algae</v>
      </c>
      <c r="IM10" s="67" t="str">
        <f>VLOOKUP(IH10,Information!$A$2:$I$1000,9,FALSE)</f>
        <v>Macroalgae</v>
      </c>
      <c r="IP10" s="84" t="s">
        <v>230</v>
      </c>
      <c r="IQ10" s="85" t="str">
        <f>VLOOKUP(IP10,Information!$A$2:$H$1000,2,FALSE)</f>
        <v>unknown</v>
      </c>
      <c r="IR10" s="67" t="str">
        <f>VLOOKUP(IP10,Information!$A$2:$H$1000,3,FALSE)</f>
        <v>unknown</v>
      </c>
      <c r="IS10" s="67" t="str">
        <f>VLOOKUP(IP10,Information!$A$2:$H$1000,4,FALSE)</f>
        <v>unknown</v>
      </c>
      <c r="IT10" s="67" t="str">
        <f>VLOOKUP(IP10,Information!$A$2:$H$1000,8,FALSE)</f>
        <v>Hard.coral</v>
      </c>
      <c r="IU10" s="67" t="str">
        <f>VLOOKUP(IP10,Information!$A$2:$I$1000,9,FALSE)</f>
        <v>Cnidaria</v>
      </c>
      <c r="IV10" s="41" t="s">
        <v>80</v>
      </c>
      <c r="IX10" s="84" t="s">
        <v>320</v>
      </c>
      <c r="IY10" s="85">
        <f>VLOOKUP(IX10,Information!$A$2:$H$1000,2,FALSE)</f>
        <v>0</v>
      </c>
      <c r="IZ10" s="67">
        <f>VLOOKUP(IX10,Information!$A$2:$H$1000,3,FALSE)</f>
        <v>0</v>
      </c>
      <c r="JA10" s="67">
        <f>VLOOKUP(IX10,Information!$A$2:$H$1000,4,FALSE)</f>
        <v>0</v>
      </c>
      <c r="JB10" s="67" t="str">
        <f>VLOOKUP(IX10,Information!$A$2:$H$1000,8,FALSE)</f>
        <v>Bare.rock</v>
      </c>
      <c r="JC10" s="67" t="str">
        <f>VLOOKUP(IX10,Information!$A$2:$I$1000,9,FALSE)</f>
        <v>Bare substrate</v>
      </c>
      <c r="JF10" s="84" t="s">
        <v>309</v>
      </c>
      <c r="JG10" s="85">
        <f>VLOOKUP(JF10,Information!$A$2:$H$1000,2,FALSE)</f>
        <v>0</v>
      </c>
      <c r="JH10" s="67">
        <f>VLOOKUP(JF10,Information!$A$2:$H$1000,3,FALSE)</f>
        <v>0</v>
      </c>
      <c r="JI10" s="67">
        <f>VLOOKUP(JF10,Information!$A$2:$H$1000,4,FALSE)</f>
        <v>0</v>
      </c>
      <c r="JJ10" s="67" t="str">
        <f>VLOOKUP(JF10,Information!$A$2:$H$1000,8,FALSE)</f>
        <v>Coral.rubble</v>
      </c>
      <c r="JK10" s="67" t="str">
        <f>VLOOKUP(JF10,Information!$A$2:$I$1000,9,FALSE)</f>
        <v>Bare substrate</v>
      </c>
      <c r="JN10" s="84" t="s">
        <v>309</v>
      </c>
      <c r="JO10" s="85">
        <f>VLOOKUP(JN10,Information!$A$2:$H$1000,2,FALSE)</f>
        <v>0</v>
      </c>
      <c r="JP10" s="67">
        <f>VLOOKUP(JN10,Information!$A$2:$H$1000,3,FALSE)</f>
        <v>0</v>
      </c>
      <c r="JQ10" s="67">
        <f>VLOOKUP(JN10,Information!$A$2:$H$1000,4,FALSE)</f>
        <v>0</v>
      </c>
      <c r="JR10" s="67" t="str">
        <f>VLOOKUP(JN10,Information!$A$2:$H$1000,8,FALSE)</f>
        <v>Coral.rubble</v>
      </c>
      <c r="JS10" s="67" t="str">
        <f>VLOOKUP(JN10,Information!$A$2:$I$1000,9,FALSE)</f>
        <v>Bare substrate</v>
      </c>
      <c r="JV10" s="84" t="s">
        <v>230</v>
      </c>
      <c r="JW10" s="85" t="str">
        <f>VLOOKUP(JV10,Information!$A$2:$H$1000,2,FALSE)</f>
        <v>unknown</v>
      </c>
      <c r="JX10" s="67" t="str">
        <f>VLOOKUP(JV10,Information!$A$2:$H$1000,3,FALSE)</f>
        <v>unknown</v>
      </c>
      <c r="JY10" s="67" t="str">
        <f>VLOOKUP(JV10,Information!$A$2:$H$1000,4,FALSE)</f>
        <v>unknown</v>
      </c>
      <c r="JZ10" s="67" t="str">
        <f>VLOOKUP(JV10,Information!$A$2:$H$1000,8,FALSE)</f>
        <v>Hard.coral</v>
      </c>
      <c r="KA10" s="67" t="str">
        <f>VLOOKUP(JV10,Information!$A$2:$I$1000,9,FALSE)</f>
        <v>Cnidaria</v>
      </c>
      <c r="KB10" s="41" t="s">
        <v>80</v>
      </c>
      <c r="KD10" s="84" t="s">
        <v>309</v>
      </c>
      <c r="KE10" s="85">
        <f>VLOOKUP(KD10,Information!$A$2:$H$1000,2,FALSE)</f>
        <v>0</v>
      </c>
      <c r="KF10" s="67">
        <f>VLOOKUP(KD10,Information!$A$2:$H$1000,3,FALSE)</f>
        <v>0</v>
      </c>
      <c r="KG10" s="67">
        <f>VLOOKUP(KD10,Information!$A$2:$H$1000,4,FALSE)</f>
        <v>0</v>
      </c>
      <c r="KH10" s="67" t="str">
        <f>VLOOKUP(KD10,Information!$A$2:$H$1000,8,FALSE)</f>
        <v>Coral.rubble</v>
      </c>
      <c r="KI10" s="67" t="str">
        <f>VLOOKUP(KD10,Information!$A$2:$I$1000,9,FALSE)</f>
        <v>Bare substrate</v>
      </c>
      <c r="KL10" s="84" t="s">
        <v>309</v>
      </c>
      <c r="KM10" s="85">
        <f>VLOOKUP(KL10,Information!$A$2:$H$1000,2,FALSE)</f>
        <v>0</v>
      </c>
      <c r="KN10" s="67">
        <f>VLOOKUP(KL10,Information!$A$2:$H$1000,3,FALSE)</f>
        <v>0</v>
      </c>
      <c r="KO10" s="67">
        <f>VLOOKUP(KL10,Information!$A$2:$H$1000,4,FALSE)</f>
        <v>0</v>
      </c>
      <c r="KP10" s="67" t="str">
        <f>VLOOKUP(KL10,Information!$A$2:$H$1000,8,FALSE)</f>
        <v>Coral.rubble</v>
      </c>
      <c r="KQ10" s="67" t="str">
        <f>VLOOKUP(KL10,Information!$A$2:$I$1000,9,FALSE)</f>
        <v>Bare substrate</v>
      </c>
      <c r="KT10" s="84" t="s">
        <v>126</v>
      </c>
      <c r="KU10" s="85" t="str">
        <f>VLOOKUP(KT10,Information!$A$2:$H$1000,2,FALSE)</f>
        <v>unknown</v>
      </c>
      <c r="KV10" s="67" t="str">
        <f>VLOOKUP(KT10,Information!$A$2:$H$1000,3,FALSE)</f>
        <v>unknown</v>
      </c>
      <c r="KW10" s="67" t="str">
        <f>VLOOKUP(KT10,Information!$A$2:$H$1000,4,FALSE)</f>
        <v>unknown</v>
      </c>
      <c r="KX10" s="67" t="str">
        <f>VLOOKUP(KT10,Information!$A$2:$H$1000,8,FALSE)</f>
        <v>Brown.algae</v>
      </c>
      <c r="KY10" s="67" t="str">
        <f>VLOOKUP(KT10,Information!$A$2:$I$1000,9,FALSE)</f>
        <v>Macroalgae</v>
      </c>
      <c r="LB10" s="84" t="s">
        <v>230</v>
      </c>
      <c r="LC10" s="85" t="str">
        <f>VLOOKUP(LB10,Information!$A$2:$H$1000,2,FALSE)</f>
        <v>unknown</v>
      </c>
      <c r="LD10" s="67" t="str">
        <f>VLOOKUP(LB10,Information!$A$2:$H$1000,3,FALSE)</f>
        <v>unknown</v>
      </c>
      <c r="LE10" s="67" t="str">
        <f>VLOOKUP(LB10,Information!$A$2:$H$1000,4,FALSE)</f>
        <v>unknown</v>
      </c>
      <c r="LF10" s="67" t="str">
        <f>VLOOKUP(LB10,Information!$A$2:$H$1000,8,FALSE)</f>
        <v>Hard.coral</v>
      </c>
      <c r="LG10" s="67" t="str">
        <f>VLOOKUP(LB10,Information!$A$2:$I$1000,9,FALSE)</f>
        <v>Cnidaria</v>
      </c>
      <c r="LH10" s="41" t="s">
        <v>80</v>
      </c>
      <c r="LJ10" s="84" t="s">
        <v>230</v>
      </c>
      <c r="LK10" s="85" t="str">
        <f>VLOOKUP(LJ10,Information!$A$2:$H$1000,2,FALSE)</f>
        <v>unknown</v>
      </c>
      <c r="LL10" s="67" t="str">
        <f>VLOOKUP(LJ10,Information!$A$2:$H$1000,3,FALSE)</f>
        <v>unknown</v>
      </c>
      <c r="LM10" s="67" t="str">
        <f>VLOOKUP(LJ10,Information!$A$2:$H$1000,4,FALSE)</f>
        <v>unknown</v>
      </c>
      <c r="LN10" s="67" t="str">
        <f>VLOOKUP(LJ10,Information!$A$2:$H$1000,8,FALSE)</f>
        <v>Hard.coral</v>
      </c>
      <c r="LO10" s="67" t="str">
        <f>VLOOKUP(LJ10,Information!$A$2:$I$1000,9,FALSE)</f>
        <v>Cnidaria</v>
      </c>
      <c r="LP10" s="41" t="s">
        <v>80</v>
      </c>
      <c r="LR10" s="84" t="s">
        <v>330</v>
      </c>
      <c r="LS10" s="85" t="str">
        <f>VLOOKUP(LR10,Information!$A$2:$H$1000,2,FALSE)</f>
        <v>unknown</v>
      </c>
      <c r="LT10" s="67" t="str">
        <f>VLOOKUP(LR10,Information!$A$2:$H$1000,3,FALSE)</f>
        <v>unknown</v>
      </c>
      <c r="LU10" s="67" t="str">
        <f>VLOOKUP(LR10,Information!$A$2:$H$1000,4,FALSE)</f>
        <v>unknown</v>
      </c>
      <c r="LV10" s="67" t="str">
        <f>VLOOKUP(LR10,Information!$A$2:$H$1000,8,FALSE)</f>
        <v>Soft.coral</v>
      </c>
      <c r="LW10" s="67" t="str">
        <f>VLOOKUP(LR10,Information!$A$2:$I$1000,9,FALSE)</f>
        <v>Cnidaria</v>
      </c>
      <c r="LZ10" s="84" t="s">
        <v>207</v>
      </c>
      <c r="MA10" s="85" t="str">
        <f>VLOOKUP(LZ10,Information!$A$2:$H$1000,2,FALSE)</f>
        <v>unknown</v>
      </c>
      <c r="MB10" s="67" t="str">
        <f>VLOOKUP(LZ10,Information!$A$2:$H$1000,3,FALSE)</f>
        <v>Aglaophenia</v>
      </c>
      <c r="MC10" s="67" t="str">
        <f>VLOOKUP(LZ10,Information!$A$2:$H$1000,4,FALSE)</f>
        <v>AGLAOPHENIIDAE</v>
      </c>
      <c r="MD10" s="67" t="str">
        <f>VLOOKUP(LZ10,Information!$A$2:$H$1000,8,FALSE)</f>
        <v>Hydroid</v>
      </c>
      <c r="ME10" s="67" t="str">
        <f>VLOOKUP(LZ10,Information!$A$2:$I$1000,9,FALSE)</f>
        <v>Cnidaria</v>
      </c>
      <c r="MH10" s="84" t="s">
        <v>264</v>
      </c>
      <c r="MI10" s="85" t="str">
        <f>VLOOKUP(MH10,Information!$A$2:$H$1000,2,FALSE)</f>
        <v>unknown</v>
      </c>
      <c r="MJ10" s="67" t="str">
        <f>VLOOKUP(MH10,Information!$A$2:$H$1000,3,FALSE)</f>
        <v>Millepora</v>
      </c>
      <c r="MK10" s="67" t="str">
        <f>VLOOKUP(MH10,Information!$A$2:$H$1000,4,FALSE)</f>
        <v>MILLEPORIDAE</v>
      </c>
      <c r="ML10" s="67" t="str">
        <f>VLOOKUP(MH10,Information!$A$2:$H$1000,8,FALSE)</f>
        <v>Hydroid</v>
      </c>
      <c r="MM10" s="67" t="str">
        <f>VLOOKUP(MH10,Information!$A$2:$I$1000,9,FALSE)</f>
        <v>Cnidaria</v>
      </c>
      <c r="MP10" s="84" t="s">
        <v>320</v>
      </c>
      <c r="MQ10" s="85">
        <f>VLOOKUP(MP10,Information!$A$2:$H$1000,2,FALSE)</f>
        <v>0</v>
      </c>
      <c r="MR10" s="67">
        <f>VLOOKUP(MP10,Information!$A$2:$H$1000,3,FALSE)</f>
        <v>0</v>
      </c>
      <c r="MS10" s="67">
        <f>VLOOKUP(MP10,Information!$A$2:$H$1000,4,FALSE)</f>
        <v>0</v>
      </c>
      <c r="MT10" s="67" t="str">
        <f>VLOOKUP(MP10,Information!$A$2:$H$1000,8,FALSE)</f>
        <v>Bare.rock</v>
      </c>
      <c r="MU10" s="67" t="str">
        <f>VLOOKUP(MP10,Information!$A$2:$I$1000,9,FALSE)</f>
        <v>Bare substrate</v>
      </c>
      <c r="MX10" s="84" t="s">
        <v>309</v>
      </c>
      <c r="MY10" s="85">
        <f>VLOOKUP(MX10,Information!$A$2:$H$1000,2,FALSE)</f>
        <v>0</v>
      </c>
      <c r="MZ10" s="67">
        <f>VLOOKUP(MX10,Information!$A$2:$H$1000,3,FALSE)</f>
        <v>0</v>
      </c>
      <c r="NA10" s="67">
        <f>VLOOKUP(MX10,Information!$A$2:$H$1000,4,FALSE)</f>
        <v>0</v>
      </c>
      <c r="NB10" s="67" t="str">
        <f>VLOOKUP(MX10,Information!$A$2:$H$1000,8,FALSE)</f>
        <v>Coral.rubble</v>
      </c>
      <c r="NC10" s="67" t="str">
        <f>VLOOKUP(MX10,Information!$A$2:$I$1000,9,FALSE)</f>
        <v>Bare substrate</v>
      </c>
      <c r="NF10" s="84" t="s">
        <v>298</v>
      </c>
      <c r="NG10" s="85" t="str">
        <f>VLOOKUP(NF10,Information!$A$2:$H$1000,2,FALSE)</f>
        <v>unknown</v>
      </c>
      <c r="NH10" s="67" t="str">
        <f>VLOOKUP(NF10,Information!$A$2:$H$1000,3,FALSE)</f>
        <v>Porites</v>
      </c>
      <c r="NI10" s="67" t="str">
        <f>VLOOKUP(NF10,Information!$A$2:$H$1000,4,FALSE)</f>
        <v>PORITIDAE</v>
      </c>
      <c r="NJ10" s="67" t="str">
        <f>VLOOKUP(NF10,Information!$A$2:$H$1000,8,FALSE)</f>
        <v>Hard.coral</v>
      </c>
      <c r="NK10" s="67" t="str">
        <f>VLOOKUP(NF10,Information!$A$2:$I$1000,9,FALSE)</f>
        <v>Cnidaria</v>
      </c>
      <c r="NL10" s="41" t="s">
        <v>80</v>
      </c>
      <c r="NN10" s="84" t="s">
        <v>312</v>
      </c>
      <c r="NO10" s="85" t="str">
        <f>VLOOKUP(NN10,Information!$A$2:$H$1000,2,FALSE)</f>
        <v>unknown</v>
      </c>
      <c r="NP10" s="67" t="str">
        <f>VLOOKUP(NN10,Information!$A$2:$H$1000,3,FALSE)</f>
        <v>Rhodactis</v>
      </c>
      <c r="NQ10" s="67" t="str">
        <f>VLOOKUP(NN10,Information!$A$2:$H$1000,4,FALSE)</f>
        <v>Discosomidae</v>
      </c>
      <c r="NR10" s="67" t="str">
        <f>VLOOKUP(NN10,Information!$A$2:$H$1000,8,FALSE)</f>
        <v>Corallimorph</v>
      </c>
      <c r="NS10" s="67" t="str">
        <f>VLOOKUP(NN10,Information!$A$2:$I$1000,9,FALSE)</f>
        <v>Cnidaria</v>
      </c>
      <c r="NV10" s="84" t="s">
        <v>320</v>
      </c>
      <c r="NW10" s="85">
        <f>VLOOKUP(NV10:NV11,Information!$A$2:$H$1000,2,FALSE)</f>
        <v>0</v>
      </c>
      <c r="NX10" s="67">
        <f>VLOOKUP(NV10:NV11,Information!$A$2:$H$1000,3,FALSE)</f>
        <v>0</v>
      </c>
      <c r="NY10" s="67">
        <f>VLOOKUP(NV10:NV11,Information!$A$2:$H$1000,4,FALSE)</f>
        <v>0</v>
      </c>
      <c r="NZ10" s="67" t="str">
        <f>VLOOKUP(NV10:NV11,Information!$A$2:$H$1000,8,FALSE)</f>
        <v>Bare.rock</v>
      </c>
      <c r="OA10" s="67" t="str">
        <f>VLOOKUP(NV10:NV11,Information!$A$2:$I$1000,9,FALSE)</f>
        <v>Bare substrate</v>
      </c>
      <c r="OD10" s="84" t="s">
        <v>320</v>
      </c>
      <c r="OE10" s="85">
        <f>VLOOKUP(OD10,Information!$A$2:$H$1000,2,FALSE)</f>
        <v>0</v>
      </c>
      <c r="OF10" s="67">
        <f>VLOOKUP(OD10,Information!$A$2:$H$1000,3,FALSE)</f>
        <v>0</v>
      </c>
      <c r="OG10" s="67">
        <f>VLOOKUP(OD10,Information!$A$2:$H$1000,4,FALSE)</f>
        <v>0</v>
      </c>
      <c r="OH10" s="67" t="str">
        <f>VLOOKUP(OD10,Information!$A$2:$H$1000,8,FALSE)</f>
        <v>Bare.rock</v>
      </c>
      <c r="OI10" s="67" t="str">
        <f>VLOOKUP(OD10,Information!$A$2:$I$1000,9,FALSE)</f>
        <v>Bare substrate</v>
      </c>
      <c r="OL10" s="84" t="s">
        <v>298</v>
      </c>
      <c r="OM10" s="85" t="str">
        <f>VLOOKUP(OL10,Information!$A$2:$H$1000,2,FALSE)</f>
        <v>unknown</v>
      </c>
      <c r="ON10" s="67" t="str">
        <f>VLOOKUP(OL10,Information!$A$2:$H$1000,3,FALSE)</f>
        <v>Porites</v>
      </c>
      <c r="OO10" s="67" t="str">
        <f>VLOOKUP(OL10,Information!$A$2:$H$1000,4,FALSE)</f>
        <v>PORITIDAE</v>
      </c>
      <c r="OP10" s="67" t="str">
        <f>VLOOKUP(OL10,Information!$A$2:$H$1000,8,FALSE)</f>
        <v>Hard.coral</v>
      </c>
      <c r="OQ10" s="67" t="str">
        <f>VLOOKUP(OL10,Information!$A$2:$I$1000,9,FALSE)</f>
        <v>Cnidaria</v>
      </c>
      <c r="OR10" s="41" t="s">
        <v>80</v>
      </c>
      <c r="OT10" s="84" t="s">
        <v>309</v>
      </c>
      <c r="OU10" s="85">
        <f>VLOOKUP(OT10,Information!$A$2:$H$1000,2,FALSE)</f>
        <v>0</v>
      </c>
      <c r="OV10" s="67">
        <f>VLOOKUP(OT10,Information!$A$2:$H$1000,3,FALSE)</f>
        <v>0</v>
      </c>
      <c r="OW10" s="67">
        <f>VLOOKUP(OT10,Information!$A$2:$H$1000,4,FALSE)</f>
        <v>0</v>
      </c>
      <c r="OX10" s="67" t="str">
        <f>VLOOKUP(OT10,Information!$A$2:$H$1000,8,FALSE)</f>
        <v>Coral.rubble</v>
      </c>
      <c r="OY10" s="67" t="str">
        <f>VLOOKUP(OT10,Information!$A$2:$I$1000,9,FALSE)</f>
        <v>Bare substrate</v>
      </c>
      <c r="PB10" s="84" t="s">
        <v>298</v>
      </c>
      <c r="PC10" s="85" t="str">
        <f>VLOOKUP(PB10,Information!$A$2:$H$1000,2,FALSE)</f>
        <v>unknown</v>
      </c>
      <c r="PD10" s="67" t="str">
        <f>VLOOKUP(PB10,Information!$A$2:$H$1000,3,FALSE)</f>
        <v>Porites</v>
      </c>
      <c r="PE10" s="67" t="str">
        <f>VLOOKUP(PB10,Information!$A$2:$H$1000,4,FALSE)</f>
        <v>PORITIDAE</v>
      </c>
      <c r="PF10" s="67" t="str">
        <f>VLOOKUP(PB10,Information!$A$2:$H$1000,8,FALSE)</f>
        <v>Hard.coral</v>
      </c>
      <c r="PG10" s="67" t="str">
        <f>VLOOKUP(PB10,Information!$A$2:$I$1000,9,FALSE)</f>
        <v>Cnidaria</v>
      </c>
      <c r="PH10" s="41" t="s">
        <v>80</v>
      </c>
      <c r="PJ10" s="84" t="s">
        <v>298</v>
      </c>
      <c r="PK10" s="85" t="str">
        <f>VLOOKUP(PJ10,Information!$A$2:$H$1000,2,FALSE)</f>
        <v>unknown</v>
      </c>
      <c r="PL10" s="67" t="str">
        <f>VLOOKUP(PJ10,Information!$A$2:$H$1000,3,FALSE)</f>
        <v>Porites</v>
      </c>
      <c r="PM10" s="67" t="str">
        <f>VLOOKUP(PJ10,Information!$A$2:$H$1000,4,FALSE)</f>
        <v>PORITIDAE</v>
      </c>
      <c r="PN10" s="67" t="str">
        <f>VLOOKUP(PJ10,Information!$A$2:$H$1000,8,FALSE)</f>
        <v>Hard.coral</v>
      </c>
      <c r="PO10" s="67" t="str">
        <f>VLOOKUP(PJ10,Information!$A$2:$I$1000,9,FALSE)</f>
        <v>Cnidaria</v>
      </c>
      <c r="PP10" s="41" t="s">
        <v>80</v>
      </c>
      <c r="PR10" s="84" t="s">
        <v>309</v>
      </c>
      <c r="PS10" s="85">
        <f>VLOOKUP(PR10,Information!$A$2:$H$1000,2,FALSE)</f>
        <v>0</v>
      </c>
      <c r="PT10" s="67">
        <f>VLOOKUP(PR10,Information!$A$2:$H$1000,3,FALSE)</f>
        <v>0</v>
      </c>
      <c r="PU10" s="67">
        <f>VLOOKUP(PR10,Information!$A$2:$H$1000,4,FALSE)</f>
        <v>0</v>
      </c>
      <c r="PV10" s="67" t="str">
        <f>VLOOKUP(PR10,Information!$A$2:$H$1000,8,FALSE)</f>
        <v>Coral.rubble</v>
      </c>
      <c r="PW10" s="67" t="str">
        <f>VLOOKUP(PR10,Information!$A$2:$I$1000,9,FALSE)</f>
        <v>Bare substrate</v>
      </c>
      <c r="PZ10" s="84" t="s">
        <v>374</v>
      </c>
      <c r="QA10" s="85" t="str">
        <f>VLOOKUP(PZ10,Information!$A$2:$H$1000,2,FALSE)</f>
        <v>unknown</v>
      </c>
      <c r="QB10" s="67" t="str">
        <f>VLOOKUP(PZ10,Information!$A$2:$H$1000,3,FALSE)</f>
        <v>unknown</v>
      </c>
      <c r="QC10" s="67" t="str">
        <f>VLOOKUP(PZ10,Information!$A$2:$H$1000,4,FALSE)</f>
        <v>XENIIDAE</v>
      </c>
      <c r="QD10" s="67" t="str">
        <f>VLOOKUP(PZ10,Information!$A$2:$H$1000,8,FALSE)</f>
        <v>Soft.coral</v>
      </c>
      <c r="QE10" s="67" t="str">
        <f>VLOOKUP(PZ10,Information!$A$2:$I$1000,9,FALSE)</f>
        <v>Cnidaria</v>
      </c>
      <c r="QG10" s="41" t="s">
        <v>1845</v>
      </c>
      <c r="QH10" s="84" t="s">
        <v>298</v>
      </c>
      <c r="QI10" s="85" t="str">
        <f>VLOOKUP(QH10,Information!$A$2:$H$1000,2,FALSE)</f>
        <v>unknown</v>
      </c>
      <c r="QJ10" s="67" t="str">
        <f>VLOOKUP(QH10,Information!$A$2:$H$1000,3,FALSE)</f>
        <v>Porites</v>
      </c>
      <c r="QK10" s="67" t="str">
        <f>VLOOKUP(QH10,Information!$A$2:$H$1000,4,FALSE)</f>
        <v>PORITIDAE</v>
      </c>
      <c r="QL10" s="67" t="str">
        <f>VLOOKUP(QH10,Information!$A$2:$H$1000,8,FALSE)</f>
        <v>Hard.coral</v>
      </c>
      <c r="QM10" s="67" t="str">
        <f>VLOOKUP(QH10,Information!$A$2:$I$1000,9,FALSE)</f>
        <v>Cnidaria</v>
      </c>
      <c r="QN10" s="41" t="s">
        <v>1836</v>
      </c>
      <c r="QP10" s="84" t="s">
        <v>309</v>
      </c>
      <c r="QQ10" s="85">
        <f>VLOOKUP(QP10,Information!$A$2:$H$1000,2,FALSE)</f>
        <v>0</v>
      </c>
      <c r="QR10" s="67">
        <f>VLOOKUP(QP10,Information!$A$2:$H$1000,3,FALSE)</f>
        <v>0</v>
      </c>
      <c r="QS10" s="67">
        <f>VLOOKUP(QP10,Information!$A$2:$H$1000,4,FALSE)</f>
        <v>0</v>
      </c>
      <c r="QT10" s="67" t="str">
        <f>VLOOKUP(QP10,Information!$A$2:$H$1000,8,FALSE)</f>
        <v>Coral.rubble</v>
      </c>
      <c r="QU10" s="67" t="str">
        <f>VLOOKUP(QP10,Information!$A$2:$I$1000,9,FALSE)</f>
        <v>Bare substrate</v>
      </c>
      <c r="QX10" s="84" t="s">
        <v>322</v>
      </c>
      <c r="QY10" s="85">
        <f>VLOOKUP(QX10,Information!$A$2:$H$1000,2,FALSE)</f>
        <v>0</v>
      </c>
      <c r="QZ10" s="67">
        <f>VLOOKUP(QX10,Information!$A$2:$H$1000,3,FALSE)</f>
        <v>0</v>
      </c>
      <c r="RA10" s="67">
        <f>VLOOKUP(QX10,Information!$A$2:$H$1000,4,FALSE)</f>
        <v>0</v>
      </c>
      <c r="RB10" s="67" t="str">
        <f>VLOOKUP(QX10,Information!$A$2:$H$1000,8,FALSE)</f>
        <v>Sand</v>
      </c>
      <c r="RC10" s="67" t="str">
        <f>VLOOKUP(QX10,Information!$A$2:$I$1000,9,FALSE)</f>
        <v>Bare substrate</v>
      </c>
      <c r="RF10" s="84" t="s">
        <v>311</v>
      </c>
      <c r="RG10" s="85" t="str">
        <f>VLOOKUP(RF10,Information!$A$2:$H$1000,2,FALSE)</f>
        <v>unknown</v>
      </c>
      <c r="RH10" s="67" t="str">
        <f>VLOOKUP(RF10,Information!$A$2:$H$1000,3,FALSE)</f>
        <v>unknown</v>
      </c>
      <c r="RI10" s="67" t="str">
        <f>VLOOKUP(RF10,Information!$A$2:$H$1000,4,FALSE)</f>
        <v>unknown</v>
      </c>
      <c r="RJ10" s="67" t="str">
        <f>VLOOKUP(RF10,Information!$A$2:$H$1000,8,FALSE)</f>
        <v>Red.algae</v>
      </c>
      <c r="RK10" s="67" t="str">
        <f>VLOOKUP(RF10,Information!$A$2:$I$1000,9,FALSE)</f>
        <v>Macroalgae</v>
      </c>
      <c r="RN10" s="84" t="s">
        <v>217</v>
      </c>
      <c r="RO10" s="85" t="str">
        <f>VLOOKUP(RN10,Information!$A$2:$H$1000,2,FALSE)</f>
        <v>unknown</v>
      </c>
      <c r="RP10" s="67" t="str">
        <f>VLOOKUP(RN10,Information!$A$2:$H$1000,3,FALSE)</f>
        <v>Galaxea</v>
      </c>
      <c r="RQ10" s="67" t="str">
        <f>VLOOKUP(RN10,Information!$A$2:$H$1000,4,FALSE)</f>
        <v>EUPHYLLIIDAE</v>
      </c>
      <c r="RR10" s="67" t="str">
        <f>VLOOKUP(RN10,Information!$A$2:$H$1000,8,FALSE)</f>
        <v>Hard.coral</v>
      </c>
      <c r="RS10" s="67" t="str">
        <f>VLOOKUP(RN10,Information!$A$2:$I$1000,9,FALSE)</f>
        <v>Cnidaria</v>
      </c>
      <c r="RT10" s="41" t="s">
        <v>80</v>
      </c>
      <c r="RV10" s="84" t="s">
        <v>302</v>
      </c>
      <c r="RW10" s="85" t="str">
        <f>VLOOKUP(RV10,Information!$A$2:$H$1000,2,FALSE)</f>
        <v>unknown</v>
      </c>
      <c r="RX10" s="67" t="str">
        <f>VLOOKUP(RV10,Information!$A$2:$H$1000,3,FALSE)</f>
        <v>Porites (massive)</v>
      </c>
      <c r="RY10" s="67" t="str">
        <f>VLOOKUP(RV10,Information!$A$2:$H$1000,4,FALSE)</f>
        <v>PORITIDAE</v>
      </c>
      <c r="RZ10" s="67" t="str">
        <f>VLOOKUP(RV10,Information!$A$2:$H$1000,8,FALSE)</f>
        <v>Hard.coral</v>
      </c>
      <c r="SA10" s="67" t="str">
        <f>VLOOKUP(RV10,Information!$A$2:$I$1000,9,FALSE)</f>
        <v>Cnidaria</v>
      </c>
      <c r="SB10" s="41" t="s">
        <v>80</v>
      </c>
      <c r="SD10" s="84" t="s">
        <v>320</v>
      </c>
      <c r="SE10" s="85">
        <f>VLOOKUP(SD10,Information!$A$2:$H$1000,2,FALSE)</f>
        <v>0</v>
      </c>
      <c r="SF10" s="67">
        <f>VLOOKUP(SD10,Information!$A$2:$H$1000,3,FALSE)</f>
        <v>0</v>
      </c>
      <c r="SG10" s="67">
        <f>VLOOKUP(SD10,Information!$A$2:$H$1000,4,FALSE)</f>
        <v>0</v>
      </c>
      <c r="SH10" s="67" t="str">
        <f>VLOOKUP(SD10,Information!$A$2:$H$1000,8,FALSE)</f>
        <v>Bare.rock</v>
      </c>
      <c r="SI10" s="67" t="str">
        <f>VLOOKUP(SD10,Information!$A$2:$I$1000,9,FALSE)</f>
        <v>Bare substrate</v>
      </c>
      <c r="SL10" s="84" t="s">
        <v>330</v>
      </c>
      <c r="SM10" s="85" t="str">
        <f>VLOOKUP(SL10,Information!$A$2:$H$1000,2,FALSE)</f>
        <v>unknown</v>
      </c>
      <c r="SN10" s="67" t="str">
        <f>VLOOKUP(SL10,Information!$A$2:$H$1000,3,FALSE)</f>
        <v>unknown</v>
      </c>
      <c r="SO10" s="67" t="str">
        <f>VLOOKUP(SL10,Information!$A$2:$H$1000,4,FALSE)</f>
        <v>unknown</v>
      </c>
      <c r="SP10" s="67" t="str">
        <f>VLOOKUP(SL10,Information!$A$2:$H$1000,8,FALSE)</f>
        <v>Soft.coral</v>
      </c>
      <c r="SQ10" s="67" t="str">
        <f>VLOOKUP(SL10,Information!$A$2:$I$1000,9,FALSE)</f>
        <v>Cnidaria</v>
      </c>
      <c r="ST10" s="84" t="s">
        <v>1835</v>
      </c>
      <c r="SU10" s="85" t="str">
        <f>VLOOKUP(ST10,Information!$A$2:$H$1000,2,FALSE)</f>
        <v>unknown</v>
      </c>
      <c r="SV10" s="67" t="str">
        <f>VLOOKUP(ST10,Information!$A$2:$H$1000,3,FALSE)</f>
        <v>Porites</v>
      </c>
      <c r="SW10" s="67" t="str">
        <f>VLOOKUP(ST10,Information!$A$2:$H$1000,4,FALSE)</f>
        <v>PORITIDAE</v>
      </c>
      <c r="SX10" s="67" t="str">
        <f>VLOOKUP(ST10,Information!$A$2:$H$1000,8,FALSE)</f>
        <v>Hard.coral</v>
      </c>
      <c r="SY10" s="67" t="str">
        <f>VLOOKUP(ST10,Information!$A$2:$I$1000,9,FALSE)</f>
        <v>Cnidaria</v>
      </c>
      <c r="SZ10" s="86" t="s">
        <v>80</v>
      </c>
      <c r="TB10" s="84" t="s">
        <v>320</v>
      </c>
      <c r="TC10" s="85">
        <f>VLOOKUP(TB10,Information!$A$2:$H$1000,2,FALSE)</f>
        <v>0</v>
      </c>
      <c r="TD10" s="67">
        <f>VLOOKUP(TB10,Information!$A$2:$H$1000,3,FALSE)</f>
        <v>0</v>
      </c>
      <c r="TE10" s="67">
        <f>VLOOKUP(TB10,Information!$A$2:$H$1000,4,FALSE)</f>
        <v>0</v>
      </c>
      <c r="TF10" s="67" t="str">
        <f>VLOOKUP(TB10,Information!$A$2:$H$1000,8,FALSE)</f>
        <v>Bare.rock</v>
      </c>
      <c r="TG10" s="67" t="str">
        <f>VLOOKUP(TB10,Information!$A$2:$I$1000,9,FALSE)</f>
        <v>Bare substrate</v>
      </c>
      <c r="TJ10" s="84" t="s">
        <v>359</v>
      </c>
      <c r="TK10" s="85" t="str">
        <f>VLOOKUP(TJ10,Information!$A$2:$H$1000,2,FALSE)</f>
        <v>unknown</v>
      </c>
      <c r="TL10" s="67" t="str">
        <f>VLOOKUP(TJ10,Information!$A$2:$H$1000,3,FALSE)</f>
        <v>unknown</v>
      </c>
      <c r="TM10" s="67" t="str">
        <f>VLOOKUP(TJ10,Information!$A$2:$H$1000,4,FALSE)</f>
        <v>unknown</v>
      </c>
      <c r="TN10" s="67" t="str">
        <f>VLOOKUP(TJ10,Information!$A$2:$H$1000,8,FALSE)</f>
        <v>Turf.algae</v>
      </c>
      <c r="TO10" s="67" t="str">
        <f>VLOOKUP(TJ10,Information!$A$2:$I$1000,9,FALSE)</f>
        <v>Turf algae</v>
      </c>
      <c r="TR10" s="84" t="s">
        <v>1843</v>
      </c>
      <c r="TS10" s="85" t="str">
        <f>VLOOKUP(TR10,Information!$A$2:$H$1000,2,FALSE)</f>
        <v>unknown</v>
      </c>
      <c r="TT10" s="67" t="str">
        <f>VLOOKUP(TR10,Information!$A$2:$H$1000,3,FALSE)</f>
        <v>unknown</v>
      </c>
      <c r="TU10" s="67" t="str">
        <f>VLOOKUP(TR10,Information!$A$2:$H$1000,4,FALSE)</f>
        <v>unknown</v>
      </c>
      <c r="TV10" s="67" t="str">
        <f>VLOOKUP(TR10,Information!$A$2:$H$1000,8,FALSE)</f>
        <v>Turf.algae</v>
      </c>
      <c r="TW10" s="67" t="str">
        <f>VLOOKUP(TR10,Information!$A$2:$I$1000,9,FALSE)</f>
        <v>Turf algae</v>
      </c>
      <c r="TZ10" s="84" t="s">
        <v>82</v>
      </c>
      <c r="UA10" s="85" t="str">
        <f>VLOOKUP(TZ10,Information!$A$2:$H$1000,2,FALSE)</f>
        <v>unknown</v>
      </c>
      <c r="UB10" s="67" t="str">
        <f>VLOOKUP(TZ10,Information!$A$2:$H$1000,3,FALSE)</f>
        <v>Acropora</v>
      </c>
      <c r="UC10" s="67" t="str">
        <f>VLOOKUP(TZ10,Information!$A$2:$H$1000,4,FALSE)</f>
        <v>ACROPORIDAE</v>
      </c>
      <c r="UD10" s="67" t="str">
        <f>VLOOKUP(TZ10,Information!$A$2:$H$1000,8,FALSE)</f>
        <v>Hard.coral</v>
      </c>
      <c r="UE10" s="67" t="str">
        <f>VLOOKUP(TZ10,Information!$A$2:$I$1000,9,FALSE)</f>
        <v>Cnidaria</v>
      </c>
      <c r="UF10" s="41" t="s">
        <v>107</v>
      </c>
      <c r="UH10" s="84" t="s">
        <v>298</v>
      </c>
      <c r="UI10" s="85" t="str">
        <f>VLOOKUP(UH10,Information!$A$2:$H$1000,2,FALSE)</f>
        <v>unknown</v>
      </c>
      <c r="UJ10" s="67" t="str">
        <f>VLOOKUP(UH10,Information!$A$2:$H$1000,3,FALSE)</f>
        <v>Porites</v>
      </c>
      <c r="UK10" s="67" t="str">
        <f>VLOOKUP(UH10,Information!$A$2:$H$1000,4,FALSE)</f>
        <v>PORITIDAE</v>
      </c>
      <c r="UL10" s="67" t="str">
        <f>VLOOKUP(UH10,Information!$A$2:$H$1000,8,FALSE)</f>
        <v>Hard.coral</v>
      </c>
      <c r="UM10" s="67" t="str">
        <f>VLOOKUP(UH10,Information!$A$2:$I$1000,9,FALSE)</f>
        <v>Cnidaria</v>
      </c>
      <c r="UN10" s="41" t="s">
        <v>80</v>
      </c>
      <c r="UP10" s="84" t="s">
        <v>322</v>
      </c>
      <c r="UQ10" s="85">
        <f>VLOOKUP(UP10,Information!$A$2:$H$1000,2,FALSE)</f>
        <v>0</v>
      </c>
      <c r="UR10" s="67">
        <f>VLOOKUP(UP10,Information!$A$2:$H$1000,3,FALSE)</f>
        <v>0</v>
      </c>
      <c r="US10" s="67">
        <f>VLOOKUP(UP10,Information!$A$2:$H$1000,4,FALSE)</f>
        <v>0</v>
      </c>
      <c r="UT10" s="67" t="str">
        <f>VLOOKUP(UP10,Information!$A$2:$H$1000,8,FALSE)</f>
        <v>Sand</v>
      </c>
      <c r="UU10" s="67" t="str">
        <f>VLOOKUP(UP10,Information!$A$2:$I$1000,9,FALSE)</f>
        <v>Bare substrate</v>
      </c>
      <c r="UX10" s="84" t="s">
        <v>322</v>
      </c>
      <c r="UY10" s="67">
        <f>VLOOKUP(UX10,Information!$A$2:$H$1000,2,FALSE)</f>
        <v>0</v>
      </c>
      <c r="UZ10" s="67">
        <f>VLOOKUP(UX10,Information!$A$2:$H$1000,3,FALSE)</f>
        <v>0</v>
      </c>
      <c r="VA10" s="67">
        <f>VLOOKUP(UX10,Information!$A$2:$H$1000,4,FALSE)</f>
        <v>0</v>
      </c>
      <c r="VB10" s="67" t="str">
        <f>VLOOKUP(UX10,Information!$A$2:$H$1000,8,FALSE)</f>
        <v>Sand</v>
      </c>
      <c r="VC10" s="67" t="str">
        <f>VLOOKUP(UX10,Information!$A$2:$I$1000,9,FALSE)</f>
        <v>Bare substrate</v>
      </c>
      <c r="VF10" s="84" t="s">
        <v>309</v>
      </c>
      <c r="VG10" s="85">
        <f>VLOOKUP(VF10,Information!$A$2:$H$1000,2,FALSE)</f>
        <v>0</v>
      </c>
      <c r="VH10" s="67">
        <f>VLOOKUP(VF10,Information!$A$2:$H$1000,3,FALSE)</f>
        <v>0</v>
      </c>
      <c r="VI10" s="67">
        <f>VLOOKUP(VF10,Information!$A$2:$H$1000,4,FALSE)</f>
        <v>0</v>
      </c>
      <c r="VJ10" s="67" t="str">
        <f>VLOOKUP(VF10,Information!$A$2:$H$1000,8,FALSE)</f>
        <v>Coral.rubble</v>
      </c>
      <c r="VK10" s="67" t="str">
        <f>VLOOKUP(VF10,Information!$A$2:$I$1000,9,FALSE)</f>
        <v>Bare substrate</v>
      </c>
      <c r="VN10" s="84" t="s">
        <v>322</v>
      </c>
      <c r="VO10" s="85">
        <f>VLOOKUP(VN10,Information!$A$2:$H$1000,2,FALSE)</f>
        <v>0</v>
      </c>
      <c r="VP10" s="67">
        <f>VLOOKUP(VN10,Information!$A$2:$H$1000,3,FALSE)</f>
        <v>0</v>
      </c>
      <c r="VQ10" s="67">
        <f>VLOOKUP(VN10,Information!$A$2:$H$1000,4,FALSE)</f>
        <v>0</v>
      </c>
      <c r="VR10" s="67" t="str">
        <f>VLOOKUP(VN10,Information!$A$2:$H$1000,8,FALSE)</f>
        <v>Sand</v>
      </c>
      <c r="VS10" s="67" t="str">
        <f>VLOOKUP(VN10,Information!$A$2:$I$1000,9,FALSE)</f>
        <v>Bare substrate</v>
      </c>
      <c r="VV10" s="84" t="s">
        <v>322</v>
      </c>
      <c r="VW10" s="85">
        <f>VLOOKUP(VV10,Information!$A$2:$H$1000,2,FALSE)</f>
        <v>0</v>
      </c>
      <c r="VX10" s="67">
        <f>VLOOKUP(VV10,Information!$A$2:$H$1000,3,FALSE)</f>
        <v>0</v>
      </c>
      <c r="VY10" s="67">
        <f>VLOOKUP(VV10,Information!$A$2:$H$1000,4,FALSE)</f>
        <v>0</v>
      </c>
      <c r="VZ10" s="67" t="str">
        <f>VLOOKUP(VV10,Information!$A$2:$H$1000,8,FALSE)</f>
        <v>Sand</v>
      </c>
      <c r="WA10" s="67" t="str">
        <f>VLOOKUP(VV10,Information!$A$2:$I$1000,9,FALSE)</f>
        <v>Bare substrate</v>
      </c>
      <c r="WD10" s="84" t="s">
        <v>309</v>
      </c>
      <c r="WE10" s="85">
        <f>VLOOKUP(WD10,Information!$A$2:$H$1000,2,FALSE)</f>
        <v>0</v>
      </c>
      <c r="WF10" s="67">
        <f>VLOOKUP(WD10,Information!$A$2:$H$1000,3,FALSE)</f>
        <v>0</v>
      </c>
      <c r="WG10" s="67">
        <f>VLOOKUP(WD10,Information!$A$2:$H$1000,4,FALSE)</f>
        <v>0</v>
      </c>
      <c r="WH10" s="67" t="str">
        <f>VLOOKUP(WD10,Information!$A$2:$H$1000,8,FALSE)</f>
        <v>Coral.rubble</v>
      </c>
      <c r="WI10" s="67" t="str">
        <f>VLOOKUP(WD10,Information!$A$2:$I$1000,9,FALSE)</f>
        <v>Bare substrate</v>
      </c>
      <c r="WL10" s="84" t="s">
        <v>309</v>
      </c>
      <c r="WM10" s="85">
        <f>VLOOKUP(WL10,Information!$A$2:$H$1000,2,FALSE)</f>
        <v>0</v>
      </c>
      <c r="WN10" s="67">
        <f>VLOOKUP(WL10,Information!$A$2:$H$1000,3,FALSE)</f>
        <v>0</v>
      </c>
      <c r="WO10" s="67">
        <f>VLOOKUP(WL10,Information!$A$2:$H$1000,4,FALSE)</f>
        <v>0</v>
      </c>
      <c r="WP10" s="67" t="str">
        <f>VLOOKUP(WL10,Information!$A$2:$H$1000,8,FALSE)</f>
        <v>Coral.rubble</v>
      </c>
      <c r="WQ10" s="67" t="str">
        <f>VLOOKUP(WL10,Information!$A$2:$I$1000,9,FALSE)</f>
        <v>Bare substrate</v>
      </c>
      <c r="WT10" s="84" t="s">
        <v>322</v>
      </c>
      <c r="WU10" s="85">
        <f>VLOOKUP(WT10,Information!$A$2:$H$1000,2,FALSE)</f>
        <v>0</v>
      </c>
      <c r="WV10" s="67">
        <f>VLOOKUP(WT10,Information!$A$2:$H$1000,3,FALSE)</f>
        <v>0</v>
      </c>
      <c r="WW10" s="67">
        <f>VLOOKUP(WT10,Information!$A$2:$H$1000,4,FALSE)</f>
        <v>0</v>
      </c>
      <c r="WX10" s="67" t="str">
        <f>VLOOKUP(WT10,Information!$A$2:$H$1000,8,FALSE)</f>
        <v>Sand</v>
      </c>
      <c r="WY10" s="67" t="str">
        <f>VLOOKUP(WT10,Information!$A$2:$I$1000,9,FALSE)</f>
        <v>Bare substrate</v>
      </c>
      <c r="XB10" s="84" t="s">
        <v>298</v>
      </c>
      <c r="XC10" s="85" t="str">
        <f>VLOOKUP(XB10,Information!$A$2:$H$1000,2,FALSE)</f>
        <v>unknown</v>
      </c>
      <c r="XD10" s="67" t="str">
        <f>VLOOKUP(XB10,Information!$A$2:$H$1000,3,FALSE)</f>
        <v>Porites</v>
      </c>
      <c r="XE10" s="67" t="str">
        <f>VLOOKUP(XB10,Information!$A$2:$H$1000,4,FALSE)</f>
        <v>PORITIDAE</v>
      </c>
      <c r="XF10" s="67" t="str">
        <f>VLOOKUP(XB10,Information!$A$2:$H$1000,8,FALSE)</f>
        <v>Hard.coral</v>
      </c>
      <c r="XG10" s="67" t="str">
        <f>VLOOKUP(XB10,Information!$A$2:$I$1000,9,FALSE)</f>
        <v>Cnidaria</v>
      </c>
      <c r="XH10" s="41" t="s">
        <v>80</v>
      </c>
      <c r="XJ10" s="84" t="s">
        <v>82</v>
      </c>
      <c r="XK10" s="85" t="str">
        <f>VLOOKUP(XJ10,Information!$A$2:$H$1000,2,FALSE)</f>
        <v>unknown</v>
      </c>
      <c r="XL10" s="67" t="str">
        <f>VLOOKUP(XJ10,Information!$A$2:$H$1000,3,FALSE)</f>
        <v>Acropora</v>
      </c>
      <c r="XM10" s="67" t="str">
        <f>VLOOKUP(XJ10,Information!$A$2:$H$1000,4,FALSE)</f>
        <v>ACROPORIDAE</v>
      </c>
      <c r="XN10" s="67" t="str">
        <f>VLOOKUP(XJ10,Information!$A$2:$H$1000,8,FALSE)</f>
        <v>Hard.coral</v>
      </c>
      <c r="XO10" s="67" t="str">
        <f>VLOOKUP(XJ10,Information!$A$2:$I$1000,9,FALSE)</f>
        <v>Cnidaria</v>
      </c>
      <c r="XP10" s="41" t="s">
        <v>1836</v>
      </c>
      <c r="XR10" s="84" t="s">
        <v>255</v>
      </c>
      <c r="XS10" s="85" t="str">
        <f>VLOOKUP(XR10,Information!$A$2:$H$1000,2,FALSE)</f>
        <v>Lobophora variegata</v>
      </c>
      <c r="XT10" s="67" t="str">
        <f>VLOOKUP(XR10,Information!$A$2:$H$1000,3,FALSE)</f>
        <v>Lobophora</v>
      </c>
      <c r="XU10" s="67" t="str">
        <f>VLOOKUP(XR10,Information!$A$2:$H$1000,4,FALSE)</f>
        <v>DICTYOTACEAE</v>
      </c>
      <c r="XV10" s="67" t="str">
        <f>VLOOKUP(XR10,Information!$A$2:$H$1000,8,FALSE)</f>
        <v>Brown.algae</v>
      </c>
      <c r="XW10" s="67" t="str">
        <f>VLOOKUP(XR10,Information!$A$2:$I$1000,9,FALSE)</f>
        <v>Macroalgae</v>
      </c>
      <c r="XZ10" s="84" t="s">
        <v>287</v>
      </c>
      <c r="YA10" s="85" t="str">
        <f>VLOOKUP(XZ10,Information!$A$2:$H$1000,2,FALSE)</f>
        <v>unknown</v>
      </c>
      <c r="YB10" s="67" t="str">
        <f>VLOOKUP(XZ10,Information!$A$2:$H$1000,3,FALSE)</f>
        <v>Platygyra</v>
      </c>
      <c r="YC10" s="67" t="str">
        <f>VLOOKUP(XZ10,Information!$A$2:$H$1000,4,FALSE)</f>
        <v>MERULINIDAE</v>
      </c>
      <c r="YD10" s="67" t="str">
        <f>VLOOKUP(XZ10,Information!$A$2:$H$1000,8,FALSE)</f>
        <v>Hard.coral</v>
      </c>
      <c r="YE10" s="67" t="str">
        <f>VLOOKUP(XZ10,Information!$A$2:$I$1000,9,FALSE)</f>
        <v>Cnidaria</v>
      </c>
      <c r="YF10" s="41" t="s">
        <v>1836</v>
      </c>
      <c r="YH10" s="84" t="s">
        <v>302</v>
      </c>
      <c r="YI10" s="85" t="str">
        <f>VLOOKUP(YH10,Information!$A$2:$H$1000,2,FALSE)</f>
        <v>unknown</v>
      </c>
      <c r="YJ10" s="67" t="str">
        <f>VLOOKUP(YH10,Information!$A$2:$H$1000,3,FALSE)</f>
        <v>Porites (massive)</v>
      </c>
      <c r="YK10" s="67" t="str">
        <f>VLOOKUP(YH10,Information!$A$2:$H$1000,4,FALSE)</f>
        <v>PORITIDAE</v>
      </c>
      <c r="YL10" s="67" t="str">
        <f>VLOOKUP(YH10,Information!$A$2:$H$1000,8,FALSE)</f>
        <v>Hard.coral</v>
      </c>
      <c r="YM10" s="67" t="str">
        <f>VLOOKUP(YH10,Information!$A$2:$I$1000,9,FALSE)</f>
        <v>Cnidaria</v>
      </c>
      <c r="YN10" s="41" t="s">
        <v>1836</v>
      </c>
      <c r="YP10" s="84" t="s">
        <v>330</v>
      </c>
      <c r="YQ10" s="85" t="str">
        <f>VLOOKUP(YP10,Information!$A$2:$H$1000,2,FALSE)</f>
        <v>unknown</v>
      </c>
      <c r="YR10" s="67" t="str">
        <f>VLOOKUP(YP10,Information!$A$2:$H$1000,3,FALSE)</f>
        <v>unknown</v>
      </c>
      <c r="YS10" s="67" t="str">
        <f>VLOOKUP(YP10,Information!$A$2:$H$1000,4,FALSE)</f>
        <v>unknown</v>
      </c>
      <c r="YT10" s="67" t="str">
        <f>VLOOKUP(YP10,Information!$A$2:$H$1000,8,FALSE)</f>
        <v>Soft.coral</v>
      </c>
      <c r="YU10" s="67" t="str">
        <f>VLOOKUP(YP10,Information!$A$2:$I$1000,9,FALSE)</f>
        <v>Cnidaria</v>
      </c>
      <c r="YX10" s="84" t="s">
        <v>200</v>
      </c>
      <c r="YY10" s="85" t="str">
        <f>VLOOKUP(YX10,Information!$A$2:$H$1000,2,FALSE)</f>
        <v>unknown</v>
      </c>
      <c r="YZ10" s="67" t="str">
        <f>VLOOKUP(YX10,Information!$A$2:$H$1000,3,FALSE)</f>
        <v>Echinopora</v>
      </c>
      <c r="ZA10" s="67" t="str">
        <f>VLOOKUP(YX10,Information!$A$2:$H$1000,4,FALSE)</f>
        <v>MERULINIDAE</v>
      </c>
      <c r="ZB10" s="67" t="str">
        <f>VLOOKUP(YX10,Information!$A$2:$H$1000,8,FALSE)</f>
        <v>Hard.coral</v>
      </c>
      <c r="ZC10" s="67" t="str">
        <f>VLOOKUP(YX10,Information!$A$2:$I$1000,9,FALSE)</f>
        <v>Cnidaria</v>
      </c>
      <c r="ZD10" s="41" t="s">
        <v>1836</v>
      </c>
      <c r="ZF10" s="92" t="s">
        <v>359</v>
      </c>
      <c r="ZG10" s="85" t="str">
        <f>VLOOKUP(ZF10,Information!$A$2:$H$1000,2,FALSE)</f>
        <v>unknown</v>
      </c>
      <c r="ZH10" s="67" t="str">
        <f>VLOOKUP(ZF10,Information!$A$2:$H$1000,3,FALSE)</f>
        <v>unknown</v>
      </c>
      <c r="ZI10" s="67" t="str">
        <f>VLOOKUP(ZF10,Information!$A$2:$H$1000,4,FALSE)</f>
        <v>unknown</v>
      </c>
      <c r="ZJ10" s="67" t="str">
        <f>VLOOKUP(ZF10,Information!$A$2:$H$1000,8,FALSE)</f>
        <v>Turf.algae</v>
      </c>
      <c r="ZK10" s="67" t="str">
        <f>VLOOKUP(ZF10,Information!$A$2:$I$1000,9,FALSE)</f>
        <v>Turf algae</v>
      </c>
      <c r="ZL10" s="88"/>
      <c r="ZN10" s="92" t="s">
        <v>309</v>
      </c>
      <c r="ZO10" s="85">
        <f>VLOOKUP(ZN10,Information!$A$2:$H$1000,2,FALSE)</f>
        <v>0</v>
      </c>
      <c r="ZP10" s="67">
        <f>VLOOKUP(ZN10,Information!$A$2:$H$1000,3,FALSE)</f>
        <v>0</v>
      </c>
      <c r="ZQ10" s="67">
        <f>VLOOKUP(ZN10,Information!$A$2:$H$1000,4,FALSE)</f>
        <v>0</v>
      </c>
      <c r="ZR10" s="67" t="str">
        <f>VLOOKUP(ZN10,Information!$A$2:$H$1000,8,FALSE)</f>
        <v>Coral.rubble</v>
      </c>
      <c r="ZS10" s="67" t="str">
        <f>VLOOKUP(ZN10,Information!$A$2:$I$1000,9,FALSE)</f>
        <v>Bare substrate</v>
      </c>
      <c r="ZT10" s="88"/>
      <c r="ZV10" s="92" t="s">
        <v>320</v>
      </c>
      <c r="ZW10" s="85">
        <f>VLOOKUP(ZV10,Information!$A$2:$H$1000,2,FALSE)</f>
        <v>0</v>
      </c>
      <c r="ZX10" s="67">
        <f>VLOOKUP(ZV10,Information!$A$2:$H$1000,3,FALSE)</f>
        <v>0</v>
      </c>
      <c r="ZY10" s="67">
        <f>VLOOKUP(ZV10,Information!$A$2:$H$1000,4,FALSE)</f>
        <v>0</v>
      </c>
      <c r="ZZ10" s="67" t="str">
        <f>VLOOKUP(ZV10,Information!$A$2:$H$1000,8,FALSE)</f>
        <v>Bare.rock</v>
      </c>
      <c r="AAA10" s="67" t="str">
        <f>VLOOKUP(ZV10,Information!$A$2:$I$1000,9,FALSE)</f>
        <v>Bare substrate</v>
      </c>
      <c r="AAB10" s="88"/>
      <c r="AAD10" s="92" t="s">
        <v>309</v>
      </c>
      <c r="AAE10" s="85">
        <f>VLOOKUP(AAD10,Information!$A$2:$H$1000,2,FALSE)</f>
        <v>0</v>
      </c>
      <c r="AAF10" s="67">
        <f>VLOOKUP(AAD10,Information!$A$2:$H$1000,3,FALSE)</f>
        <v>0</v>
      </c>
      <c r="AAG10" s="67">
        <f>VLOOKUP(AAD10,Information!$A$2:$H$1000,4,FALSE)</f>
        <v>0</v>
      </c>
      <c r="AAH10" s="67" t="str">
        <f>VLOOKUP(AAD10,Information!$A$2:$H$1000,8,FALSE)</f>
        <v>Coral.rubble</v>
      </c>
      <c r="AAI10" s="67" t="str">
        <f>VLOOKUP(AAD10,Information!$A$2:$I$1000,9,FALSE)</f>
        <v>Bare substrate</v>
      </c>
      <c r="AAJ10" s="88"/>
      <c r="AAL10" s="92" t="s">
        <v>309</v>
      </c>
      <c r="AAM10" s="85">
        <f>VLOOKUP(AAL10,Information!$A$2:$H$1000,2,FALSE)</f>
        <v>0</v>
      </c>
      <c r="AAN10" s="67">
        <f>VLOOKUP(AAL10,Information!$A$2:$H$1000,3,FALSE)</f>
        <v>0</v>
      </c>
      <c r="AAO10" s="67">
        <f>VLOOKUP(AAL10,Information!$A$2:$H$1000,4,FALSE)</f>
        <v>0</v>
      </c>
      <c r="AAP10" s="67" t="str">
        <f>VLOOKUP(AAL10,Information!$A$2:$H$1000,8,FALSE)</f>
        <v>Coral.rubble</v>
      </c>
      <c r="AAQ10" s="67" t="str">
        <f>VLOOKUP(AAL10,Information!$A$2:$I$1000,9,FALSE)</f>
        <v>Bare substrate</v>
      </c>
      <c r="AAR10" s="88"/>
      <c r="AAT10" s="94" t="s">
        <v>255</v>
      </c>
      <c r="AAU10" s="85" t="str">
        <f>VLOOKUP(AAT10,Information!$A$2:$H$1000,2,FALSE)</f>
        <v>Lobophora variegata</v>
      </c>
      <c r="AAV10" s="67" t="str">
        <f>VLOOKUP(AAT10,Information!$A$2:$H$1000,3,FALSE)</f>
        <v>Lobophora</v>
      </c>
      <c r="AAW10" s="67" t="str">
        <f>VLOOKUP(AAT10,Information!$A$2:$H$1000,4,FALSE)</f>
        <v>DICTYOTACEAE</v>
      </c>
      <c r="AAX10" s="67" t="str">
        <f>VLOOKUP(AAT10,Information!$A$2:$H$1000,8,FALSE)</f>
        <v>Brown.algae</v>
      </c>
      <c r="AAY10" s="67" t="str">
        <f>VLOOKUP(AAT10,Information!$A$2:$I$1000,9,FALSE)</f>
        <v>Macroalgae</v>
      </c>
      <c r="ABB10" s="92" t="s">
        <v>287</v>
      </c>
      <c r="ABC10" s="85" t="str">
        <f>VLOOKUP(ABB10,Information!$A$2:$H$1000,2,FALSE)</f>
        <v>unknown</v>
      </c>
      <c r="ABD10" s="67" t="str">
        <f>VLOOKUP(ABB10,Information!$A$2:$H$1000,3,FALSE)</f>
        <v>Platygyra</v>
      </c>
      <c r="ABE10" s="67" t="str">
        <f>VLOOKUP(ABB10,Information!$A$2:$H$1000,4,FALSE)</f>
        <v>MERULINIDAE</v>
      </c>
      <c r="ABF10" s="67" t="str">
        <f>VLOOKUP(ABB10,Information!$A$2:$H$1000,8,FALSE)</f>
        <v>Hard.coral</v>
      </c>
      <c r="ABG10" s="67" t="str">
        <f>VLOOKUP(ABB10,Information!$A$2:$I$1000,9,FALSE)</f>
        <v>Cnidaria</v>
      </c>
      <c r="ABH10" s="90" t="s">
        <v>1836</v>
      </c>
      <c r="ABJ10" s="84" t="s">
        <v>309</v>
      </c>
      <c r="ABK10" s="85">
        <f>VLOOKUP(ABJ10,Information!$A$2:$H$1000,2,FALSE)</f>
        <v>0</v>
      </c>
      <c r="ABL10" s="67">
        <f>VLOOKUP(ABJ10,Information!$A$2:$H$1000,3,FALSE)</f>
        <v>0</v>
      </c>
      <c r="ABM10" s="67">
        <f>VLOOKUP(ABJ10,Information!$A$2:$H$1000,4,FALSE)</f>
        <v>0</v>
      </c>
      <c r="ABN10" s="67" t="str">
        <f>VLOOKUP(ABJ10,Information!$A$2:$H$1000,8,FALSE)</f>
        <v>Coral.rubble</v>
      </c>
      <c r="ABO10" s="67" t="str">
        <f>VLOOKUP(ABJ10,Information!$A$2:$I$1000,9,FALSE)</f>
        <v>Bare substrate</v>
      </c>
      <c r="ABR10" s="84" t="s">
        <v>302</v>
      </c>
      <c r="ABS10" s="85" t="str">
        <f>VLOOKUP(ABR10,Information!$A$2:$H$1000,2,FALSE)</f>
        <v>unknown</v>
      </c>
      <c r="ABT10" s="67" t="str">
        <f>VLOOKUP(ABR10,Information!$A$2:$H$1000,3,FALSE)</f>
        <v>Porites (massive)</v>
      </c>
      <c r="ABU10" s="67" t="str">
        <f>VLOOKUP(ABR10,Information!$A$2:$H$1000,4,FALSE)</f>
        <v>PORITIDAE</v>
      </c>
      <c r="ABV10" s="67" t="str">
        <f>VLOOKUP(ABR10,Information!$A$2:$H$1000,8,FALSE)</f>
        <v>Hard.coral</v>
      </c>
      <c r="ABW10" s="67" t="str">
        <f>VLOOKUP(ABR10,Information!$A$2:$I$1000,9,FALSE)</f>
        <v>Cnidaria</v>
      </c>
      <c r="ABX10" s="41" t="s">
        <v>1846</v>
      </c>
      <c r="ABZ10" s="84" t="s">
        <v>207</v>
      </c>
      <c r="ACA10" s="85" t="str">
        <f>VLOOKUP(ABZ10,Information!$A$2:$H$1000,2,FALSE)</f>
        <v>unknown</v>
      </c>
      <c r="ACB10" s="67" t="str">
        <f>VLOOKUP(ABZ10,Information!$A$2:$H$1000,3,FALSE)</f>
        <v>Aglaophenia</v>
      </c>
      <c r="ACC10" s="67" t="str">
        <f>VLOOKUP(ABZ10,Information!$A$2:$H$1000,4,FALSE)</f>
        <v>AGLAOPHENIIDAE</v>
      </c>
      <c r="ACD10" s="67" t="str">
        <f>VLOOKUP(ABZ10,Information!$A$2:$H$1000,8,FALSE)</f>
        <v>Hydroid</v>
      </c>
      <c r="ACE10" s="67" t="str">
        <f>VLOOKUP(ABZ10,Information!$A$2:$I$1000,9,FALSE)</f>
        <v>Cnidaria</v>
      </c>
      <c r="ACH10" s="92" t="s">
        <v>309</v>
      </c>
      <c r="ACI10" s="85">
        <f>VLOOKUP(ACH10,Information!$A$2:$H$1000,2,FALSE)</f>
        <v>0</v>
      </c>
      <c r="ACJ10" s="67">
        <f>VLOOKUP(ACH10,Information!$A$2:$H$1000,3,FALSE)</f>
        <v>0</v>
      </c>
      <c r="ACK10" s="67">
        <f>VLOOKUP(ACH10,Information!$A$2:$H$1000,4,FALSE)</f>
        <v>0</v>
      </c>
      <c r="ACL10" s="67" t="str">
        <f>VLOOKUP(ACH10,Information!$A$2:$H$1000,8,FALSE)</f>
        <v>Coral.rubble</v>
      </c>
      <c r="ACM10" s="67" t="str">
        <f>VLOOKUP(ACH10,Information!$A$2:$I$1000,9,FALSE)</f>
        <v>Bare substrate</v>
      </c>
      <c r="ACP10" s="84" t="s">
        <v>374</v>
      </c>
      <c r="ACQ10" s="85" t="str">
        <f>VLOOKUP(ACP10,Information!$A$2:$H$1000,2,FALSE)</f>
        <v>unknown</v>
      </c>
      <c r="ACR10" s="67" t="str">
        <f>VLOOKUP(ACP10,Information!$A$2:$H$1000,3,FALSE)</f>
        <v>unknown</v>
      </c>
      <c r="ACS10" s="67" t="str">
        <f>VLOOKUP(ACP10,Information!$A$2:$H$1000,4,FALSE)</f>
        <v>XENIIDAE</v>
      </c>
      <c r="ACT10" s="67" t="str">
        <f>VLOOKUP(ACP10,Information!$A$2:$H$1000,8,FALSE)</f>
        <v>Soft.coral</v>
      </c>
      <c r="ACU10" s="67" t="str">
        <f>VLOOKUP(ACP10,Information!$A$2:$I$1000,9,FALSE)</f>
        <v>Cnidaria</v>
      </c>
      <c r="ACX10" s="84" t="s">
        <v>374</v>
      </c>
      <c r="ACY10" s="85" t="str">
        <f>VLOOKUP(ACX10,Information!$A$2:$H$1000,2,FALSE)</f>
        <v>unknown</v>
      </c>
      <c r="ACZ10" s="67" t="str">
        <f>VLOOKUP(ACX10,Information!$A$2:$H$1000,3,FALSE)</f>
        <v>unknown</v>
      </c>
      <c r="ADA10" s="67" t="str">
        <f>VLOOKUP(ACX10,Information!$A$2:$H$1000,4,FALSE)</f>
        <v>XENIIDAE</v>
      </c>
      <c r="ADB10" s="67" t="str">
        <f>VLOOKUP(ACX10,Information!$A$2:$H$1000,8,FALSE)</f>
        <v>Soft.coral</v>
      </c>
      <c r="ADC10" s="67" t="str">
        <f>VLOOKUP(ACX10,Information!$A$2:$I$1000,9,FALSE)</f>
        <v>Cnidaria</v>
      </c>
      <c r="ADF10" s="93" t="s">
        <v>317</v>
      </c>
      <c r="ADG10" s="85" t="str">
        <f>VLOOKUP(ADF10,Information!$A$2:$H$1000,2,FALSE)</f>
        <v>Rhytisma fulvum</v>
      </c>
      <c r="ADH10" s="67" t="str">
        <f>VLOOKUP(ADF10,Information!$A$2:$H$1000,3,FALSE)</f>
        <v>Rhytisma</v>
      </c>
      <c r="ADI10" s="67" t="str">
        <f>VLOOKUP(ADF10,Information!$A$2:$H$1000,4,FALSE)</f>
        <v>ALCYONIIDAE</v>
      </c>
      <c r="ADJ10" s="67" t="str">
        <f>VLOOKUP(ADF10,Information!$A$2:$H$1000,8,FALSE)</f>
        <v>Soft.coral</v>
      </c>
      <c r="ADK10" s="67" t="str">
        <f>VLOOKUP(ADF10,Information!$A$2:$I$1000,9,FALSE)</f>
        <v>Cnidaria</v>
      </c>
      <c r="ADN10" s="93" t="s">
        <v>322</v>
      </c>
      <c r="ADO10" s="85">
        <f>VLOOKUP(ADN10,Information!$A$2:$H$1000,2,FALSE)</f>
        <v>0</v>
      </c>
      <c r="ADP10" s="67">
        <f>VLOOKUP(ADN10,Information!$A$2:$H$1000,3,FALSE)</f>
        <v>0</v>
      </c>
      <c r="ADQ10" s="67">
        <f>VLOOKUP(ADN10,Information!$A$2:$H$1000,4,FALSE)</f>
        <v>0</v>
      </c>
      <c r="ADR10" s="67" t="str">
        <f>VLOOKUP(ADN10,Information!$A$2:$H$1000,8,FALSE)</f>
        <v>Sand</v>
      </c>
      <c r="ADS10" s="67" t="str">
        <f>VLOOKUP(ADN10,Information!$A$2:$I$1000,9,FALSE)</f>
        <v>Bare substrate</v>
      </c>
    </row>
    <row r="11" spans="1:801" ht="15.75" customHeight="1">
      <c r="A11" s="83">
        <v>4</v>
      </c>
      <c r="B11" s="84"/>
      <c r="C11" s="41" t="e">
        <f>VLOOKUP(B11,Information!$A$2:$H$1000,2,FALSE)</f>
        <v>#N/A</v>
      </c>
      <c r="D11" t="e">
        <f>VLOOKUP(B11,Information!$A$2:$H$1000,3,FALSE)</f>
        <v>#N/A</v>
      </c>
      <c r="E11" t="e">
        <f>VLOOKUP(B11,Information!$A$2:$H$1000,4,FALSE)</f>
        <v>#N/A</v>
      </c>
      <c r="F11" t="e">
        <f>VLOOKUP(B11,Information!$A$2:$H$1000,8,FALSE)</f>
        <v>#N/A</v>
      </c>
      <c r="G11" t="e">
        <f>VLOOKUP(B11,Information!$A$2:$I$1000,9,FALSE)</f>
        <v>#N/A</v>
      </c>
      <c r="J11" s="84"/>
      <c r="K11" s="41" t="e">
        <f>VLOOKUP(J11,Information!$A$2:$H$1000,2,FALSE)</f>
        <v>#N/A</v>
      </c>
      <c r="L11" t="e">
        <f>VLOOKUP(J11,Information!$A$2:$H$1000,3,FALSE)</f>
        <v>#N/A</v>
      </c>
      <c r="M11" t="e">
        <f>VLOOKUP(J11,Information!$A$2:$H$1000,4,FALSE)</f>
        <v>#N/A</v>
      </c>
      <c r="N11" t="e">
        <f>VLOOKUP(J11,Information!$A$2:$H$1000,8,FALSE)</f>
        <v>#N/A</v>
      </c>
      <c r="O11" t="e">
        <f>VLOOKUP(J11,Information!$A$2:$I$1000,9,FALSE)</f>
        <v>#N/A</v>
      </c>
      <c r="R11" s="84"/>
      <c r="S11" s="41" t="e">
        <f>VLOOKUP(R11,Information!$A$2:$H$1000,2,FALSE)</f>
        <v>#N/A</v>
      </c>
      <c r="T11" t="e">
        <f>VLOOKUP(R11,Information!$A$2:$H$1000,3,FALSE)</f>
        <v>#N/A</v>
      </c>
      <c r="U11" t="e">
        <f>VLOOKUP(R11,Information!$A$2:$H$1000,4,FALSE)</f>
        <v>#N/A</v>
      </c>
      <c r="V11" t="e">
        <f>VLOOKUP(R11,Information!$A$2:$H$1000,8,FALSE)</f>
        <v>#N/A</v>
      </c>
      <c r="W11" t="e">
        <f>VLOOKUP(R11,Information!$A$2:$I$1000,9,FALSE)</f>
        <v>#N/A</v>
      </c>
      <c r="Z11" s="84" t="s">
        <v>322</v>
      </c>
      <c r="AA11" s="85">
        <f>VLOOKUP(Z11,Information!$A$2:$H$1000,2,FALSE)</f>
        <v>0</v>
      </c>
      <c r="AB11" s="67">
        <f>VLOOKUP(Z11,Information!$A$2:$H$1000,3,FALSE)</f>
        <v>0</v>
      </c>
      <c r="AC11" s="67">
        <f>VLOOKUP(Z11,Information!$A$2:$H$1000,4,FALSE)</f>
        <v>0</v>
      </c>
      <c r="AD11" s="67" t="str">
        <f>VLOOKUP(Z11,Information!$A$2:$H$1000,8,FALSE)</f>
        <v>Sand</v>
      </c>
      <c r="AE11" s="67" t="str">
        <f>VLOOKUP(Z11,Information!$A$2:$I$1000,9,FALSE)</f>
        <v>Bare substrate</v>
      </c>
      <c r="AH11" s="84" t="s">
        <v>322</v>
      </c>
      <c r="AI11" s="85">
        <f>VLOOKUP(AH11,Information!$A$2:$H$1000,2,FALSE)</f>
        <v>0</v>
      </c>
      <c r="AJ11" s="67">
        <f>VLOOKUP(AH11,Information!$A$2:$H$1000,3,FALSE)</f>
        <v>0</v>
      </c>
      <c r="AK11" s="67">
        <f>VLOOKUP(AH11,Information!$A$2:$H$1000,4,FALSE)</f>
        <v>0</v>
      </c>
      <c r="AL11" s="67" t="str">
        <f>VLOOKUP(AH11,Information!$A$2:$H$1000,8,FALSE)</f>
        <v>Sand</v>
      </c>
      <c r="AM11" s="67" t="str">
        <f>VLOOKUP(AH11,Information!$A$2:$I$1000,9,FALSE)</f>
        <v>Bare substrate</v>
      </c>
      <c r="AP11" s="84" t="s">
        <v>330</v>
      </c>
      <c r="AQ11" s="85" t="str">
        <f>VLOOKUP(AP11,Information!$A$2:$H$1000,2,FALSE)</f>
        <v>unknown</v>
      </c>
      <c r="AR11" s="67" t="str">
        <f>VLOOKUP(AP11,Information!$A$2:$H$1000,3,FALSE)</f>
        <v>unknown</v>
      </c>
      <c r="AS11" s="67" t="str">
        <f>VLOOKUP(AP11,Information!$A$2:$H$1000,4,FALSE)</f>
        <v>unknown</v>
      </c>
      <c r="AT11" s="67" t="str">
        <f>VLOOKUP(AP11,Information!$A$2:$H$1000,8,FALSE)</f>
        <v>Soft.coral</v>
      </c>
      <c r="AU11" s="67" t="str">
        <f>VLOOKUP(AP11,Information!$A$2:$I$1000,9,FALSE)</f>
        <v>Cnidaria</v>
      </c>
      <c r="AX11" s="84" t="s">
        <v>309</v>
      </c>
      <c r="AY11" s="85">
        <f>VLOOKUP(AX11,Information!$A$2:$H$1000,2,FALSE)</f>
        <v>0</v>
      </c>
      <c r="AZ11" s="67">
        <f>VLOOKUP(AX11,Information!$A$2:$H$1000,3,FALSE)</f>
        <v>0</v>
      </c>
      <c r="BA11" s="67">
        <f>VLOOKUP(AX11,Information!$A$2:$H$1000,4,FALSE)</f>
        <v>0</v>
      </c>
      <c r="BB11" s="67" t="str">
        <f>VLOOKUP(AX11,Information!$A$2:$H$1000,8,FALSE)</f>
        <v>Coral.rubble</v>
      </c>
      <c r="BC11" s="67" t="str">
        <f>VLOOKUP(AX11,Information!$A$2:$I$1000,9,FALSE)</f>
        <v>Bare substrate</v>
      </c>
      <c r="BF11" s="84" t="s">
        <v>230</v>
      </c>
      <c r="BG11" s="85" t="str">
        <f>VLOOKUP(BF11,Information!$A$2:$H$1000,2,FALSE)</f>
        <v>unknown</v>
      </c>
      <c r="BH11" s="67" t="str">
        <f>VLOOKUP(BF11,Information!$A$2:$H$1000,3,FALSE)</f>
        <v>unknown</v>
      </c>
      <c r="BI11" s="67" t="str">
        <f>VLOOKUP(BF11,Information!$A$2:$H$1000,4,FALSE)</f>
        <v>unknown</v>
      </c>
      <c r="BJ11" s="67" t="str">
        <f>VLOOKUP(BF11,Information!$A$2:$H$1000,8,FALSE)</f>
        <v>Hard.coral</v>
      </c>
      <c r="BK11" s="67" t="str">
        <f>VLOOKUP(BF11,Information!$A$2:$I$1000,9,FALSE)</f>
        <v>Cnidaria</v>
      </c>
      <c r="BL11" s="41" t="s">
        <v>80</v>
      </c>
      <c r="BN11" s="84" t="s">
        <v>330</v>
      </c>
      <c r="BO11" s="85" t="str">
        <f>VLOOKUP(BN11,Information!$A$2:$H$1000,2,FALSE)</f>
        <v>unknown</v>
      </c>
      <c r="BP11" s="67" t="str">
        <f>VLOOKUP(BN11,Information!$A$2:$H$1000,3,FALSE)</f>
        <v>unknown</v>
      </c>
      <c r="BQ11" s="67" t="str">
        <f>VLOOKUP(BN11,Information!$A$2:$H$1000,4,FALSE)</f>
        <v>unknown</v>
      </c>
      <c r="BR11" s="67" t="str">
        <f>VLOOKUP(BN11,Information!$A$2:$H$1000,8,FALSE)</f>
        <v>Soft.coral</v>
      </c>
      <c r="BS11" s="67" t="str">
        <f>VLOOKUP(BN11,Information!$A$2:$I$1000,9,FALSE)</f>
        <v>Cnidaria</v>
      </c>
      <c r="BV11" s="84" t="s">
        <v>309</v>
      </c>
      <c r="BW11" s="85">
        <f>VLOOKUP(BV11,Information!$A$2:$H$1000,2,FALSE)</f>
        <v>0</v>
      </c>
      <c r="BX11" s="67">
        <f>VLOOKUP(BV11,Information!$A$2:$H$1000,3,FALSE)</f>
        <v>0</v>
      </c>
      <c r="BY11" s="67">
        <f>VLOOKUP(BV11,Information!$A$2:$H$1000,4,FALSE)</f>
        <v>0</v>
      </c>
      <c r="BZ11" s="67" t="str">
        <f>VLOOKUP(BV11,Information!$A$2:$H$1000,8,FALSE)</f>
        <v>Coral.rubble</v>
      </c>
      <c r="CA11" s="67" t="str">
        <f>VLOOKUP(BV11,Information!$A$2:$I$1000,9,FALSE)</f>
        <v>Bare substrate</v>
      </c>
      <c r="CD11" s="84" t="s">
        <v>230</v>
      </c>
      <c r="CE11" s="85" t="str">
        <f>VLOOKUP(CD11,Information!$A$2:$H$1000,2,FALSE)</f>
        <v>unknown</v>
      </c>
      <c r="CF11" s="67" t="str">
        <f>VLOOKUP(CD11,Information!$A$2:$H$1000,3,FALSE)</f>
        <v>unknown</v>
      </c>
      <c r="CG11" s="67" t="str">
        <f>VLOOKUP(CD11,Information!$A$2:$H$1000,4,FALSE)</f>
        <v>unknown</v>
      </c>
      <c r="CH11" s="67" t="str">
        <f>VLOOKUP(CD11,Information!$A$2:$H$1000,8,FALSE)</f>
        <v>Hard.coral</v>
      </c>
      <c r="CI11" s="67" t="str">
        <f>VLOOKUP(CD11,Information!$A$2:$I$1000,9,FALSE)</f>
        <v>Cnidaria</v>
      </c>
      <c r="CJ11" s="41" t="s">
        <v>80</v>
      </c>
      <c r="CL11" s="84" t="s">
        <v>230</v>
      </c>
      <c r="CM11" s="85" t="str">
        <f>VLOOKUP(CL11,Information!$A$2:$H$1000,2,FALSE)</f>
        <v>unknown</v>
      </c>
      <c r="CN11" s="67" t="str">
        <f>VLOOKUP(CL11,Information!$A$2:$H$1000,3,FALSE)</f>
        <v>unknown</v>
      </c>
      <c r="CO11" s="67" t="str">
        <f>VLOOKUP(CL11,Information!$A$2:$H$1000,4,FALSE)</f>
        <v>unknown</v>
      </c>
      <c r="CP11" s="67" t="str">
        <f>VLOOKUP(CL11,Information!$A$2:$H$1000,8,FALSE)</f>
        <v>Hard.coral</v>
      </c>
      <c r="CQ11" s="67" t="str">
        <f>VLOOKUP(CL11,Information!$A$2:$I$1000,9,FALSE)</f>
        <v>Cnidaria</v>
      </c>
      <c r="CR11" s="41" t="s">
        <v>80</v>
      </c>
      <c r="CT11" s="84" t="s">
        <v>322</v>
      </c>
      <c r="CU11" s="85">
        <f>VLOOKUP(CT11,Information!$A$2:$H$1000,2,FALSE)</f>
        <v>0</v>
      </c>
      <c r="CV11" s="67">
        <f>VLOOKUP(CT11,Information!$A$2:$H$1000,3,FALSE)</f>
        <v>0</v>
      </c>
      <c r="CW11" s="67">
        <f>VLOOKUP(CT11,Information!$A$2:$H$1000,4,FALSE)</f>
        <v>0</v>
      </c>
      <c r="CX11" s="67" t="str">
        <f>VLOOKUP(CT11,Information!$A$2:$H$1000,8,FALSE)</f>
        <v>Sand</v>
      </c>
      <c r="CY11" s="67" t="str">
        <f>VLOOKUP(CT11,Information!$A$2:$I$1000,9,FALSE)</f>
        <v>Bare substrate</v>
      </c>
      <c r="DB11" s="84" t="s">
        <v>330</v>
      </c>
      <c r="DC11" s="85" t="str">
        <f>VLOOKUP(DB11,Information!$A$2:$H$1000,2,FALSE)</f>
        <v>unknown</v>
      </c>
      <c r="DD11" s="67" t="str">
        <f>VLOOKUP(DB11,Information!$A$2:$H$1000,3,FALSE)</f>
        <v>unknown</v>
      </c>
      <c r="DE11" s="67" t="str">
        <f>VLOOKUP(DB11,Information!$A$2:$H$1000,4,FALSE)</f>
        <v>unknown</v>
      </c>
      <c r="DF11" s="67" t="str">
        <f>VLOOKUP(DB11,Information!$A$2:$H$1000,8,FALSE)</f>
        <v>Soft.coral</v>
      </c>
      <c r="DG11" s="67" t="str">
        <f>VLOOKUP(DB11,Information!$A$2:$I$1000,9,FALSE)</f>
        <v>Cnidaria</v>
      </c>
      <c r="DJ11" s="84" t="s">
        <v>309</v>
      </c>
      <c r="DK11" s="85">
        <f>VLOOKUP(DJ11,Information!$A$2:$H$1000,2,FALSE)</f>
        <v>0</v>
      </c>
      <c r="DL11" s="67">
        <f>VLOOKUP(DJ11,Information!$A$2:$H$1000,3,FALSE)</f>
        <v>0</v>
      </c>
      <c r="DM11" s="67">
        <f>VLOOKUP(DJ11,Information!$A$2:$H$1000,4,FALSE)</f>
        <v>0</v>
      </c>
      <c r="DN11" s="67" t="str">
        <f>VLOOKUP(DJ11,Information!$A$2:$H$1000,8,FALSE)</f>
        <v>Coral.rubble</v>
      </c>
      <c r="DO11" s="67" t="str">
        <f>VLOOKUP(DJ11,Information!$A$2:$I$1000,9,FALSE)</f>
        <v>Bare substrate</v>
      </c>
      <c r="DR11" s="84" t="s">
        <v>322</v>
      </c>
      <c r="DS11" s="85">
        <f>VLOOKUP(DR11,Information!$A$2:$H$1000,2,FALSE)</f>
        <v>0</v>
      </c>
      <c r="DT11" s="67">
        <f>VLOOKUP(DR11,Information!$A$2:$H$1000,3,FALSE)</f>
        <v>0</v>
      </c>
      <c r="DU11" s="67">
        <f>VLOOKUP(DR11,Information!$A$2:$H$1000,4,FALSE)</f>
        <v>0</v>
      </c>
      <c r="DV11" s="67" t="str">
        <f>VLOOKUP(DR11,Information!$A$2:$H$1000,8,FALSE)</f>
        <v>Sand</v>
      </c>
      <c r="DW11" s="67" t="str">
        <f>VLOOKUP(DR11,Information!$A$2:$I$1000,9,FALSE)</f>
        <v>Bare substrate</v>
      </c>
      <c r="DZ11" s="84" t="s">
        <v>309</v>
      </c>
      <c r="EA11" s="85">
        <f>VLOOKUP(DZ11,Information!$A$2:$H$1000,2,FALSE)</f>
        <v>0</v>
      </c>
      <c r="EB11" s="67">
        <f>VLOOKUP(DZ11,Information!$A$2:$H$1000,3,FALSE)</f>
        <v>0</v>
      </c>
      <c r="EC11" s="67">
        <f>VLOOKUP(DZ11,Information!$A$2:$H$1000,4,FALSE)</f>
        <v>0</v>
      </c>
      <c r="ED11" s="67" t="str">
        <f>VLOOKUP(DZ11,Information!$A$2:$H$1000,8,FALSE)</f>
        <v>Coral.rubble</v>
      </c>
      <c r="EE11" s="67" t="str">
        <f>VLOOKUP(DZ11,Information!$A$2:$I$1000,9,FALSE)</f>
        <v>Bare substrate</v>
      </c>
      <c r="EH11" s="84" t="s">
        <v>126</v>
      </c>
      <c r="EI11" s="85" t="str">
        <f>VLOOKUP(EH11,Information!$A$2:$H$1000,2,FALSE)</f>
        <v>unknown</v>
      </c>
      <c r="EJ11" s="67" t="str">
        <f>VLOOKUP(EH11,Information!$A$2:$H$1000,3,FALSE)</f>
        <v>unknown</v>
      </c>
      <c r="EK11" s="67" t="str">
        <f>VLOOKUP(EH11,Information!$A$2:$H$1000,4,FALSE)</f>
        <v>unknown</v>
      </c>
      <c r="EL11" s="67" t="str">
        <f>VLOOKUP(EH11,Information!$A$2:$H$1000,8,FALSE)</f>
        <v>Brown.algae</v>
      </c>
      <c r="EM11" s="67" t="str">
        <f>VLOOKUP(EH11,Information!$A$2:$I$1000,9,FALSE)</f>
        <v>Macroalgae</v>
      </c>
      <c r="EP11" s="84" t="s">
        <v>322</v>
      </c>
      <c r="EQ11" s="85">
        <f>VLOOKUP(EP11,Information!$A$2:$H$1000,2,FALSE)</f>
        <v>0</v>
      </c>
      <c r="ER11" s="67">
        <f>VLOOKUP(EP11,Information!$A$2:$H$1000,3,FALSE)</f>
        <v>0</v>
      </c>
      <c r="ES11" s="67">
        <f>VLOOKUP(EP11,Information!$A$2:$H$1000,4,FALSE)</f>
        <v>0</v>
      </c>
      <c r="ET11" s="67" t="str">
        <f>VLOOKUP(EP11,Information!$A$2:$H$1000,8,FALSE)</f>
        <v>Sand</v>
      </c>
      <c r="EU11" s="67" t="str">
        <f>VLOOKUP(EP11,Information!$A$2:$I$1000,9,FALSE)</f>
        <v>Bare substrate</v>
      </c>
      <c r="EX11" s="84" t="s">
        <v>230</v>
      </c>
      <c r="EY11" s="85" t="str">
        <f>VLOOKUP(EX11,Information!$A$2:$H$1000,2,FALSE)</f>
        <v>unknown</v>
      </c>
      <c r="EZ11" s="67" t="str">
        <f>VLOOKUP(EX11,Information!$A$2:$H$1000,3,FALSE)</f>
        <v>unknown</v>
      </c>
      <c r="FA11" s="67" t="str">
        <f>VLOOKUP(EX11,Information!$A$2:$H$1000,4,FALSE)</f>
        <v>unknown</v>
      </c>
      <c r="FB11" s="67" t="str">
        <f>VLOOKUP(EX11,Information!$A$2:$H$1000,8,FALSE)</f>
        <v>Hard.coral</v>
      </c>
      <c r="FC11" s="67" t="str">
        <f>VLOOKUP(EX11,Information!$A$2:$I$1000,9,FALSE)</f>
        <v>Cnidaria</v>
      </c>
      <c r="FD11" s="41" t="s">
        <v>80</v>
      </c>
      <c r="FF11" s="84" t="s">
        <v>309</v>
      </c>
      <c r="FG11" s="85">
        <f>VLOOKUP(FF11,Information!$A$2:$H$1000,2,FALSE)</f>
        <v>0</v>
      </c>
      <c r="FH11" s="67">
        <f>VLOOKUP(FF11,Information!$A$2:$H$1000,3,FALSE)</f>
        <v>0</v>
      </c>
      <c r="FI11" s="67">
        <f>VLOOKUP(FF11,Information!$A$2:$H$1000,4,FALSE)</f>
        <v>0</v>
      </c>
      <c r="FJ11" s="67" t="str">
        <f>VLOOKUP(FF11,Information!$A$2:$H$1000,8,FALSE)</f>
        <v>Coral.rubble</v>
      </c>
      <c r="FK11" s="67" t="str">
        <f>VLOOKUP(FF11,Information!$A$2:$I$1000,9,FALSE)</f>
        <v>Bare substrate</v>
      </c>
      <c r="FN11" s="84" t="s">
        <v>230</v>
      </c>
      <c r="FO11" s="85" t="str">
        <f>VLOOKUP(FN11,Information!$A$2:$H$1000,2,FALSE)</f>
        <v>unknown</v>
      </c>
      <c r="FP11" s="67" t="str">
        <f>VLOOKUP(FN11,Information!$A$2:$H$1000,3,FALSE)</f>
        <v>unknown</v>
      </c>
      <c r="FQ11" s="67" t="str">
        <f>VLOOKUP(FN11,Information!$A$2:$H$1000,4,FALSE)</f>
        <v>unknown</v>
      </c>
      <c r="FR11" s="67" t="str">
        <f>VLOOKUP(FN11,Information!$A$2:$H$1000,8,FALSE)</f>
        <v>Hard.coral</v>
      </c>
      <c r="FS11" s="67" t="str">
        <f>VLOOKUP(FN11,Information!$A$2:$I$1000,9,FALSE)</f>
        <v>Cnidaria</v>
      </c>
      <c r="FT11" s="41" t="s">
        <v>80</v>
      </c>
      <c r="FV11" s="84" t="s">
        <v>324</v>
      </c>
      <c r="FW11" s="85" t="str">
        <f>VLOOKUP(FV11,Information!$A$2:$H$1000,2,FALSE)</f>
        <v>unknown</v>
      </c>
      <c r="FX11" s="67" t="str">
        <f>VLOOKUP(FV11,Information!$A$2:$H$1000,3,FALSE)</f>
        <v>Sargassum</v>
      </c>
      <c r="FY11" s="67" t="str">
        <f>VLOOKUP(FV11,Information!$A$2:$H$1000,4,FALSE)</f>
        <v>SARGASSACEAE</v>
      </c>
      <c r="FZ11" s="67" t="str">
        <f>VLOOKUP(FV11,Information!$A$2:$H$1000,8,FALSE)</f>
        <v>Brown.algae</v>
      </c>
      <c r="GA11" s="67" t="str">
        <f>VLOOKUP(FV11,Information!$A$2:$I$1000,9,FALSE)</f>
        <v>Macroalgae</v>
      </c>
      <c r="GD11" s="84" t="s">
        <v>324</v>
      </c>
      <c r="GE11" s="85" t="str">
        <f>VLOOKUP(GD11,Information!$A$2:$H$1000,2,FALSE)</f>
        <v>unknown</v>
      </c>
      <c r="GF11" s="67" t="str">
        <f>VLOOKUP(GD11,Information!$A$2:$H$1000,3,FALSE)</f>
        <v>Sargassum</v>
      </c>
      <c r="GG11" s="67" t="str">
        <f>VLOOKUP(GD11,Information!$A$2:$H$1000,4,FALSE)</f>
        <v>SARGASSACEAE</v>
      </c>
      <c r="GH11" s="67" t="str">
        <f>VLOOKUP(GD11,Information!$A$2:$H$1000,8,FALSE)</f>
        <v>Brown.algae</v>
      </c>
      <c r="GI11" s="67" t="str">
        <f>VLOOKUP(GD11,Information!$A$2:$I$1000,9,FALSE)</f>
        <v>Macroalgae</v>
      </c>
      <c r="GL11" s="84" t="s">
        <v>330</v>
      </c>
      <c r="GM11" s="85" t="str">
        <f>VLOOKUP(GL11,Information!$A$2:$H$1000,2,FALSE)</f>
        <v>unknown</v>
      </c>
      <c r="GN11" s="67" t="str">
        <f>VLOOKUP(GL11,Information!$A$2:$H$1000,3,FALSE)</f>
        <v>unknown</v>
      </c>
      <c r="GO11" s="67" t="str">
        <f>VLOOKUP(GL11,Information!$A$2:$H$1000,4,FALSE)</f>
        <v>unknown</v>
      </c>
      <c r="GP11" s="67" t="str">
        <f>VLOOKUP(GL11,Information!$A$2:$H$1000,8,FALSE)</f>
        <v>Soft.coral</v>
      </c>
      <c r="GQ11" s="67" t="str">
        <f>VLOOKUP(GL11,Information!$A$2:$I$1000,9,FALSE)</f>
        <v>Cnidaria</v>
      </c>
      <c r="GT11" s="84" t="s">
        <v>309</v>
      </c>
      <c r="GU11" s="85">
        <f>VLOOKUP(GT11,Information!$A$2:$H$1000,2,FALSE)</f>
        <v>0</v>
      </c>
      <c r="GV11" s="67">
        <f>VLOOKUP(GT11,Information!$A$2:$H$1000,3,FALSE)</f>
        <v>0</v>
      </c>
      <c r="GW11" s="67">
        <f>VLOOKUP(GT11,Information!$A$2:$H$1000,4,FALSE)</f>
        <v>0</v>
      </c>
      <c r="GX11" s="67" t="str">
        <f>VLOOKUP(GT11,Information!$A$2:$H$1000,8,FALSE)</f>
        <v>Coral.rubble</v>
      </c>
      <c r="GY11" s="67" t="str">
        <f>VLOOKUP(GT11,Information!$A$2:$I$1000,9,FALSE)</f>
        <v>Bare substrate</v>
      </c>
      <c r="HB11" s="84" t="s">
        <v>324</v>
      </c>
      <c r="HC11" s="85" t="str">
        <f>VLOOKUP(HB11,Information!$A$2:$H$1000,2,FALSE)</f>
        <v>unknown</v>
      </c>
      <c r="HD11" s="67" t="str">
        <f>VLOOKUP(HB11,Information!$A$2:$H$1000,3,FALSE)</f>
        <v>Sargassum</v>
      </c>
      <c r="HE11" s="67" t="str">
        <f>VLOOKUP(HB11,Information!$A$2:$H$1000,4,FALSE)</f>
        <v>SARGASSACEAE</v>
      </c>
      <c r="HF11" s="67" t="str">
        <f>VLOOKUP(HB11,Information!$A$2:$H$1000,8,FALSE)</f>
        <v>Brown.algae</v>
      </c>
      <c r="HG11" s="67" t="str">
        <f>VLOOKUP(HB11,Information!$A$2:$I$1000,9,FALSE)</f>
        <v>Macroalgae</v>
      </c>
      <c r="HJ11" s="84" t="s">
        <v>230</v>
      </c>
      <c r="HK11" s="85" t="str">
        <f>VLOOKUP(HJ11,Information!$A$2:$H$1000,2,FALSE)</f>
        <v>unknown</v>
      </c>
      <c r="HL11" s="67" t="str">
        <f>VLOOKUP(HJ11,Information!$A$2:$H$1000,3,FALSE)</f>
        <v>unknown</v>
      </c>
      <c r="HM11" s="67" t="str">
        <f>VLOOKUP(HJ11,Information!$A$2:$H$1000,4,FALSE)</f>
        <v>unknown</v>
      </c>
      <c r="HN11" s="67" t="str">
        <f>VLOOKUP(HJ11,Information!$A$2:$H$1000,8,FALSE)</f>
        <v>Hard.coral</v>
      </c>
      <c r="HO11" s="67" t="str">
        <f>VLOOKUP(HJ11,Information!$A$2:$I$1000,9,FALSE)</f>
        <v>Cnidaria</v>
      </c>
      <c r="HP11" s="41" t="s">
        <v>80</v>
      </c>
      <c r="HR11" s="84" t="s">
        <v>126</v>
      </c>
      <c r="HS11" s="85" t="str">
        <f>VLOOKUP(HR11,Information!$A$2:$H$1000,2,FALSE)</f>
        <v>unknown</v>
      </c>
      <c r="HT11" s="67" t="str">
        <f>VLOOKUP(HR11,Information!$A$2:$H$1000,3,FALSE)</f>
        <v>unknown</v>
      </c>
      <c r="HU11" s="67" t="str">
        <f>VLOOKUP(HR11,Information!$A$2:$H$1000,4,FALSE)</f>
        <v>unknown</v>
      </c>
      <c r="HV11" s="67" t="str">
        <f>VLOOKUP(HR11,Information!$A$2:$H$1000,8,FALSE)</f>
        <v>Brown.algae</v>
      </c>
      <c r="HW11" s="67" t="str">
        <f>VLOOKUP(HR11,Information!$A$2:$I$1000,9,FALSE)</f>
        <v>Macroalgae</v>
      </c>
      <c r="HZ11" s="84" t="s">
        <v>322</v>
      </c>
      <c r="IA11" s="85">
        <f>VLOOKUP(HZ11,Information!$A$2:$H$1000,2,FALSE)</f>
        <v>0</v>
      </c>
      <c r="IB11" s="67">
        <f>VLOOKUP(HZ11,Information!$A$2:$H$1000,3,FALSE)</f>
        <v>0</v>
      </c>
      <c r="IC11" s="67">
        <f>VLOOKUP(HZ11,Information!$A$2:$H$1000,4,FALSE)</f>
        <v>0</v>
      </c>
      <c r="ID11" s="67" t="str">
        <f>VLOOKUP(HZ11,Information!$A$2:$H$1000,8,FALSE)</f>
        <v>Sand</v>
      </c>
      <c r="IE11" s="67" t="str">
        <f>VLOOKUP(HZ11,Information!$A$2:$I$1000,9,FALSE)</f>
        <v>Bare substrate</v>
      </c>
      <c r="IH11" s="84" t="s">
        <v>230</v>
      </c>
      <c r="II11" s="85" t="str">
        <f>VLOOKUP(IH11,Information!$A$2:$H$1000,2,FALSE)</f>
        <v>unknown</v>
      </c>
      <c r="IJ11" s="67" t="str">
        <f>VLOOKUP(IH11,Information!$A$2:$H$1000,3,FALSE)</f>
        <v>unknown</v>
      </c>
      <c r="IK11" s="67" t="str">
        <f>VLOOKUP(IH11,Information!$A$2:$H$1000,4,FALSE)</f>
        <v>unknown</v>
      </c>
      <c r="IL11" s="67" t="str">
        <f>VLOOKUP(IH11,Information!$A$2:$H$1000,8,FALSE)</f>
        <v>Hard.coral</v>
      </c>
      <c r="IM11" s="67" t="str">
        <f>VLOOKUP(IH11,Information!$A$2:$I$1000,9,FALSE)</f>
        <v>Cnidaria</v>
      </c>
      <c r="IN11" s="41" t="s">
        <v>80</v>
      </c>
      <c r="IP11" s="84" t="s">
        <v>230</v>
      </c>
      <c r="IQ11" s="85" t="str">
        <f>VLOOKUP(IP11,Information!$A$2:$H$1000,2,FALSE)</f>
        <v>unknown</v>
      </c>
      <c r="IR11" s="67" t="str">
        <f>VLOOKUP(IP11,Information!$A$2:$H$1000,3,FALSE)</f>
        <v>unknown</v>
      </c>
      <c r="IS11" s="67" t="str">
        <f>VLOOKUP(IP11,Information!$A$2:$H$1000,4,FALSE)</f>
        <v>unknown</v>
      </c>
      <c r="IT11" s="67" t="str">
        <f>VLOOKUP(IP11,Information!$A$2:$H$1000,8,FALSE)</f>
        <v>Hard.coral</v>
      </c>
      <c r="IU11" s="67" t="str">
        <f>VLOOKUP(IP11,Information!$A$2:$I$1000,9,FALSE)</f>
        <v>Cnidaria</v>
      </c>
      <c r="IV11" s="41" t="s">
        <v>80</v>
      </c>
      <c r="IX11" s="84" t="s">
        <v>207</v>
      </c>
      <c r="IY11" s="85" t="str">
        <f>VLOOKUP(IX11,Information!$A$2:$H$1000,2,FALSE)</f>
        <v>unknown</v>
      </c>
      <c r="IZ11" s="67" t="str">
        <f>VLOOKUP(IX11,Information!$A$2:$H$1000,3,FALSE)</f>
        <v>Aglaophenia</v>
      </c>
      <c r="JA11" s="67" t="str">
        <f>VLOOKUP(IX11,Information!$A$2:$H$1000,4,FALSE)</f>
        <v>AGLAOPHENIIDAE</v>
      </c>
      <c r="JB11" s="67" t="str">
        <f>VLOOKUP(IX11,Information!$A$2:$H$1000,8,FALSE)</f>
        <v>Hydroid</v>
      </c>
      <c r="JC11" s="67" t="str">
        <f>VLOOKUP(IX11,Information!$A$2:$I$1000,9,FALSE)</f>
        <v>Cnidaria</v>
      </c>
      <c r="JF11" s="84" t="s">
        <v>230</v>
      </c>
      <c r="JG11" s="85" t="str">
        <f>VLOOKUP(JF11,Information!$A$2:$H$1000,2,FALSE)</f>
        <v>unknown</v>
      </c>
      <c r="JH11" s="67" t="str">
        <f>VLOOKUP(JF11,Information!$A$2:$H$1000,3,FALSE)</f>
        <v>unknown</v>
      </c>
      <c r="JI11" s="67" t="str">
        <f>VLOOKUP(JF11,Information!$A$2:$H$1000,4,FALSE)</f>
        <v>unknown</v>
      </c>
      <c r="JJ11" s="67" t="str">
        <f>VLOOKUP(JF11,Information!$A$2:$H$1000,8,FALSE)</f>
        <v>Hard.coral</v>
      </c>
      <c r="JK11" s="67" t="str">
        <f>VLOOKUP(JF11,Information!$A$2:$I$1000,9,FALSE)</f>
        <v>Cnidaria</v>
      </c>
      <c r="JL11" s="41" t="s">
        <v>103</v>
      </c>
      <c r="JN11" s="84" t="s">
        <v>230</v>
      </c>
      <c r="JO11" s="85" t="str">
        <f>VLOOKUP(JN11,Information!$A$2:$H$1000,2,FALSE)</f>
        <v>unknown</v>
      </c>
      <c r="JP11" s="67" t="str">
        <f>VLOOKUP(JN11,Information!$A$2:$H$1000,3,FALSE)</f>
        <v>unknown</v>
      </c>
      <c r="JQ11" s="67" t="str">
        <f>VLOOKUP(JN11,Information!$A$2:$H$1000,4,FALSE)</f>
        <v>unknown</v>
      </c>
      <c r="JR11" s="67" t="str">
        <f>VLOOKUP(JN11,Information!$A$2:$H$1000,8,FALSE)</f>
        <v>Hard.coral</v>
      </c>
      <c r="JS11" s="67" t="str">
        <f>VLOOKUP(JN11,Information!$A$2:$I$1000,9,FALSE)</f>
        <v>Cnidaria</v>
      </c>
      <c r="JT11" s="41" t="s">
        <v>80</v>
      </c>
      <c r="JV11" s="84" t="s">
        <v>230</v>
      </c>
      <c r="JW11" s="85" t="str">
        <f>VLOOKUP(JV11,Information!$A$2:$H$1000,2,FALSE)</f>
        <v>unknown</v>
      </c>
      <c r="JX11" s="67" t="str">
        <f>VLOOKUP(JV11,Information!$A$2:$H$1000,3,FALSE)</f>
        <v>unknown</v>
      </c>
      <c r="JY11" s="67" t="str">
        <f>VLOOKUP(JV11,Information!$A$2:$H$1000,4,FALSE)</f>
        <v>unknown</v>
      </c>
      <c r="JZ11" s="67" t="str">
        <f>VLOOKUP(JV11,Information!$A$2:$H$1000,8,FALSE)</f>
        <v>Hard.coral</v>
      </c>
      <c r="KA11" s="67" t="str">
        <f>VLOOKUP(JV11,Information!$A$2:$I$1000,9,FALSE)</f>
        <v>Cnidaria</v>
      </c>
      <c r="KB11" s="41" t="s">
        <v>80</v>
      </c>
      <c r="KD11" s="84" t="s">
        <v>230</v>
      </c>
      <c r="KE11" s="85" t="str">
        <f>VLOOKUP(KD11,Information!$A$2:$H$1000,2,FALSE)</f>
        <v>unknown</v>
      </c>
      <c r="KF11" s="67" t="str">
        <f>VLOOKUP(KD11,Information!$A$2:$H$1000,3,FALSE)</f>
        <v>unknown</v>
      </c>
      <c r="KG11" s="67" t="str">
        <f>VLOOKUP(KD11,Information!$A$2:$H$1000,4,FALSE)</f>
        <v>unknown</v>
      </c>
      <c r="KH11" s="67" t="str">
        <f>VLOOKUP(KD11,Information!$A$2:$H$1000,8,FALSE)</f>
        <v>Hard.coral</v>
      </c>
      <c r="KI11" s="67" t="str">
        <f>VLOOKUP(KD11,Information!$A$2:$I$1000,9,FALSE)</f>
        <v>Cnidaria</v>
      </c>
      <c r="KJ11" s="41" t="s">
        <v>80</v>
      </c>
      <c r="KL11" s="84" t="s">
        <v>230</v>
      </c>
      <c r="KM11" s="85" t="str">
        <f>VLOOKUP(KL11,Information!$A$2:$H$1000,2,FALSE)</f>
        <v>unknown</v>
      </c>
      <c r="KN11" s="67" t="str">
        <f>VLOOKUP(KL11,Information!$A$2:$H$1000,3,FALSE)</f>
        <v>unknown</v>
      </c>
      <c r="KO11" s="67" t="str">
        <f>VLOOKUP(KL11,Information!$A$2:$H$1000,4,FALSE)</f>
        <v>unknown</v>
      </c>
      <c r="KP11" s="67" t="str">
        <f>VLOOKUP(KL11,Information!$A$2:$H$1000,8,FALSE)</f>
        <v>Hard.coral</v>
      </c>
      <c r="KQ11" s="67" t="str">
        <f>VLOOKUP(KL11,Information!$A$2:$I$1000,9,FALSE)</f>
        <v>Cnidaria</v>
      </c>
      <c r="KR11" s="41" t="s">
        <v>80</v>
      </c>
      <c r="KT11" s="84" t="s">
        <v>126</v>
      </c>
      <c r="KU11" s="85" t="str">
        <f>VLOOKUP(KT11,Information!$A$2:$H$1000,2,FALSE)</f>
        <v>unknown</v>
      </c>
      <c r="KV11" s="67" t="str">
        <f>VLOOKUP(KT11,Information!$A$2:$H$1000,3,FALSE)</f>
        <v>unknown</v>
      </c>
      <c r="KW11" s="67" t="str">
        <f>VLOOKUP(KT11,Information!$A$2:$H$1000,4,FALSE)</f>
        <v>unknown</v>
      </c>
      <c r="KX11" s="67" t="str">
        <f>VLOOKUP(KT11,Information!$A$2:$H$1000,8,FALSE)</f>
        <v>Brown.algae</v>
      </c>
      <c r="KY11" s="67" t="str">
        <f>VLOOKUP(KT11,Information!$A$2:$I$1000,9,FALSE)</f>
        <v>Macroalgae</v>
      </c>
      <c r="LB11" s="84" t="s">
        <v>230</v>
      </c>
      <c r="LC11" s="85" t="str">
        <f>VLOOKUP(LB11,Information!$A$2:$H$1000,2,FALSE)</f>
        <v>unknown</v>
      </c>
      <c r="LD11" s="67" t="str">
        <f>VLOOKUP(LB11,Information!$A$2:$H$1000,3,FALSE)</f>
        <v>unknown</v>
      </c>
      <c r="LE11" s="67" t="str">
        <f>VLOOKUP(LB11,Information!$A$2:$H$1000,4,FALSE)</f>
        <v>unknown</v>
      </c>
      <c r="LF11" s="67" t="str">
        <f>VLOOKUP(LB11,Information!$A$2:$H$1000,8,FALSE)</f>
        <v>Hard.coral</v>
      </c>
      <c r="LG11" s="67" t="str">
        <f>VLOOKUP(LB11,Information!$A$2:$I$1000,9,FALSE)</f>
        <v>Cnidaria</v>
      </c>
      <c r="LH11" s="41" t="s">
        <v>80</v>
      </c>
      <c r="LJ11" s="84" t="s">
        <v>230</v>
      </c>
      <c r="LK11" s="85" t="str">
        <f>VLOOKUP(LJ11,Information!$A$2:$H$1000,2,FALSE)</f>
        <v>unknown</v>
      </c>
      <c r="LL11" s="67" t="str">
        <f>VLOOKUP(LJ11,Information!$A$2:$H$1000,3,FALSE)</f>
        <v>unknown</v>
      </c>
      <c r="LM11" s="67" t="str">
        <f>VLOOKUP(LJ11,Information!$A$2:$H$1000,4,FALSE)</f>
        <v>unknown</v>
      </c>
      <c r="LN11" s="67" t="str">
        <f>VLOOKUP(LJ11,Information!$A$2:$H$1000,8,FALSE)</f>
        <v>Hard.coral</v>
      </c>
      <c r="LO11" s="67" t="str">
        <f>VLOOKUP(LJ11,Information!$A$2:$I$1000,9,FALSE)</f>
        <v>Cnidaria</v>
      </c>
      <c r="LP11" s="41" t="s">
        <v>80</v>
      </c>
      <c r="LR11" s="84" t="s">
        <v>330</v>
      </c>
      <c r="LS11" s="85" t="str">
        <f>VLOOKUP(LR11,Information!$A$2:$H$1000,2,FALSE)</f>
        <v>unknown</v>
      </c>
      <c r="LT11" s="67" t="str">
        <f>VLOOKUP(LR11,Information!$A$2:$H$1000,3,FALSE)</f>
        <v>unknown</v>
      </c>
      <c r="LU11" s="67" t="str">
        <f>VLOOKUP(LR11,Information!$A$2:$H$1000,4,FALSE)</f>
        <v>unknown</v>
      </c>
      <c r="LV11" s="67" t="str">
        <f>VLOOKUP(LR11,Information!$A$2:$H$1000,8,FALSE)</f>
        <v>Soft.coral</v>
      </c>
      <c r="LW11" s="67" t="str">
        <f>VLOOKUP(LR11,Information!$A$2:$I$1000,9,FALSE)</f>
        <v>Cnidaria</v>
      </c>
      <c r="LZ11" s="84" t="s">
        <v>322</v>
      </c>
      <c r="MA11" s="85">
        <f>VLOOKUP(LZ11,Information!$A$2:$H$1000,2,FALSE)</f>
        <v>0</v>
      </c>
      <c r="MB11" s="67">
        <f>VLOOKUP(LZ11,Information!$A$2:$H$1000,3,FALSE)</f>
        <v>0</v>
      </c>
      <c r="MC11" s="67">
        <f>VLOOKUP(LZ11,Information!$A$2:$H$1000,4,FALSE)</f>
        <v>0</v>
      </c>
      <c r="MD11" s="67" t="str">
        <f>VLOOKUP(LZ11,Information!$A$2:$H$1000,8,FALSE)</f>
        <v>Sand</v>
      </c>
      <c r="ME11" s="67" t="str">
        <f>VLOOKUP(LZ11,Information!$A$2:$I$1000,9,FALSE)</f>
        <v>Bare substrate</v>
      </c>
      <c r="MH11" s="84" t="s">
        <v>230</v>
      </c>
      <c r="MI11" s="85" t="str">
        <f>VLOOKUP(MH11,Information!$A$2:$H$1000,2,FALSE)</f>
        <v>unknown</v>
      </c>
      <c r="MJ11" s="67" t="str">
        <f>VLOOKUP(MH11,Information!$A$2:$H$1000,3,FALSE)</f>
        <v>unknown</v>
      </c>
      <c r="MK11" s="67" t="str">
        <f>VLOOKUP(MH11,Information!$A$2:$H$1000,4,FALSE)</f>
        <v>unknown</v>
      </c>
      <c r="ML11" s="67" t="str">
        <f>VLOOKUP(MH11,Information!$A$2:$H$1000,8,FALSE)</f>
        <v>Hard.coral</v>
      </c>
      <c r="MM11" s="67" t="str">
        <f>VLOOKUP(MH11,Information!$A$2:$I$1000,9,FALSE)</f>
        <v>Cnidaria</v>
      </c>
      <c r="MN11" s="41" t="s">
        <v>80</v>
      </c>
      <c r="MP11" s="84" t="s">
        <v>309</v>
      </c>
      <c r="MQ11" s="85">
        <f>VLOOKUP(MP11,Information!$A$2:$H$1000,2,FALSE)</f>
        <v>0</v>
      </c>
      <c r="MR11" s="67">
        <f>VLOOKUP(MP11,Information!$A$2:$H$1000,3,FALSE)</f>
        <v>0</v>
      </c>
      <c r="MS11" s="67">
        <f>VLOOKUP(MP11,Information!$A$2:$H$1000,4,FALSE)</f>
        <v>0</v>
      </c>
      <c r="MT11" s="67" t="str">
        <f>VLOOKUP(MP11,Information!$A$2:$H$1000,8,FALSE)</f>
        <v>Coral.rubble</v>
      </c>
      <c r="MU11" s="67" t="str">
        <f>VLOOKUP(MP11,Information!$A$2:$I$1000,9,FALSE)</f>
        <v>Bare substrate</v>
      </c>
      <c r="MX11" s="84" t="s">
        <v>322</v>
      </c>
      <c r="MY11" s="85">
        <f>VLOOKUP(MX11,Information!$A$2:$H$1000,2,FALSE)</f>
        <v>0</v>
      </c>
      <c r="MZ11" s="67">
        <f>VLOOKUP(MX11,Information!$A$2:$H$1000,3,FALSE)</f>
        <v>0</v>
      </c>
      <c r="NA11" s="67">
        <f>VLOOKUP(MX11,Information!$A$2:$H$1000,4,FALSE)</f>
        <v>0</v>
      </c>
      <c r="NB11" s="67" t="str">
        <f>VLOOKUP(MX11,Information!$A$2:$H$1000,8,FALSE)</f>
        <v>Sand</v>
      </c>
      <c r="NC11" s="67" t="str">
        <f>VLOOKUP(MX11,Information!$A$2:$I$1000,9,FALSE)</f>
        <v>Bare substrate</v>
      </c>
      <c r="NF11" s="84" t="s">
        <v>330</v>
      </c>
      <c r="NG11" s="85" t="str">
        <f>VLOOKUP(NF11,Information!$A$2:$H$1000,2,FALSE)</f>
        <v>unknown</v>
      </c>
      <c r="NH11" s="67" t="str">
        <f>VLOOKUP(NF11,Information!$A$2:$H$1000,3,FALSE)</f>
        <v>unknown</v>
      </c>
      <c r="NI11" s="67" t="str">
        <f>VLOOKUP(NF11,Information!$A$2:$H$1000,4,FALSE)</f>
        <v>unknown</v>
      </c>
      <c r="NJ11" s="67" t="str">
        <f>VLOOKUP(NF11,Information!$A$2:$H$1000,8,FALSE)</f>
        <v>Soft.coral</v>
      </c>
      <c r="NK11" s="67" t="str">
        <f>VLOOKUP(NF11,Information!$A$2:$I$1000,9,FALSE)</f>
        <v>Cnidaria</v>
      </c>
      <c r="NN11" s="84" t="s">
        <v>320</v>
      </c>
      <c r="NO11" s="85">
        <f>VLOOKUP(NN11,Information!$A$2:$H$1000,2,FALSE)</f>
        <v>0</v>
      </c>
      <c r="NP11" s="67">
        <f>VLOOKUP(NN11,Information!$A$2:$H$1000,3,FALSE)</f>
        <v>0</v>
      </c>
      <c r="NQ11" s="67">
        <f>VLOOKUP(NN11,Information!$A$2:$H$1000,4,FALSE)</f>
        <v>0</v>
      </c>
      <c r="NR11" s="67" t="str">
        <f>VLOOKUP(NN11,Information!$A$2:$H$1000,8,FALSE)</f>
        <v>Bare.rock</v>
      </c>
      <c r="NS11" s="67" t="str">
        <f>VLOOKUP(NN11,Information!$A$2:$I$1000,9,FALSE)</f>
        <v>Bare substrate</v>
      </c>
      <c r="NV11" s="84" t="s">
        <v>298</v>
      </c>
      <c r="NW11" s="85" t="str">
        <f>VLOOKUP(NV11:NV12,Information!$A$2:$H$1000,2,FALSE)</f>
        <v>unknown</v>
      </c>
      <c r="NX11" s="67" t="str">
        <f>VLOOKUP(NV11:NV12,Information!$A$2:$H$1000,3,FALSE)</f>
        <v>Porites</v>
      </c>
      <c r="NY11" s="67" t="str">
        <f>VLOOKUP(NV11:NV12,Information!$A$2:$H$1000,4,FALSE)</f>
        <v>PORITIDAE</v>
      </c>
      <c r="NZ11" s="67" t="str">
        <f>VLOOKUP(NV11:NV12,Information!$A$2:$H$1000,8,FALSE)</f>
        <v>Hard.coral</v>
      </c>
      <c r="OA11" s="67" t="str">
        <f>VLOOKUP(NV11:NV12,Information!$A$2:$I$1000,9,FALSE)</f>
        <v>Cnidaria</v>
      </c>
      <c r="OB11" s="41" t="s">
        <v>80</v>
      </c>
      <c r="OD11" s="84" t="s">
        <v>141</v>
      </c>
      <c r="OE11" s="85" t="str">
        <f>VLOOKUP(OD11,Information!$A$2:$H$1000,2,FALSE)</f>
        <v>Carteriospongia foliascens</v>
      </c>
      <c r="OF11" s="67" t="str">
        <f>VLOOKUP(OD11,Information!$A$2:$H$1000,3,FALSE)</f>
        <v>Carteriospongia</v>
      </c>
      <c r="OG11" s="67" t="str">
        <f>VLOOKUP(OD11,Information!$A$2:$H$1000,4,FALSE)</f>
        <v>THORECTIDAE</v>
      </c>
      <c r="OH11" s="67" t="str">
        <f>VLOOKUP(OD11,Information!$A$2:$H$1000,8,FALSE)</f>
        <v>Sponge</v>
      </c>
      <c r="OI11" s="67" t="str">
        <f>VLOOKUP(OD11,Information!$A$2:$I$1000,9,FALSE)</f>
        <v>Sponge</v>
      </c>
      <c r="OL11" s="84" t="s">
        <v>359</v>
      </c>
      <c r="OM11" s="85" t="str">
        <f>VLOOKUP(OL11,Information!$A$2:$H$1000,2,FALSE)</f>
        <v>unknown</v>
      </c>
      <c r="ON11" s="67" t="str">
        <f>VLOOKUP(OL11,Information!$A$2:$H$1000,3,FALSE)</f>
        <v>unknown</v>
      </c>
      <c r="OO11" s="67" t="str">
        <f>VLOOKUP(OL11,Information!$A$2:$H$1000,4,FALSE)</f>
        <v>unknown</v>
      </c>
      <c r="OP11" s="67" t="str">
        <f>VLOOKUP(OL11,Information!$A$2:$H$1000,8,FALSE)</f>
        <v>Turf.algae</v>
      </c>
      <c r="OQ11" s="67" t="str">
        <f>VLOOKUP(OL11,Information!$A$2:$I$1000,9,FALSE)</f>
        <v>Turf algae</v>
      </c>
      <c r="OT11" s="84" t="s">
        <v>298</v>
      </c>
      <c r="OU11" s="85" t="str">
        <f>VLOOKUP(OT11,Information!$A$2:$H$1000,2,FALSE)</f>
        <v>unknown</v>
      </c>
      <c r="OV11" s="67" t="str">
        <f>VLOOKUP(OT11,Information!$A$2:$H$1000,3,FALSE)</f>
        <v>Porites</v>
      </c>
      <c r="OW11" s="67" t="str">
        <f>VLOOKUP(OT11,Information!$A$2:$H$1000,4,FALSE)</f>
        <v>PORITIDAE</v>
      </c>
      <c r="OX11" s="67" t="str">
        <f>VLOOKUP(OT11,Information!$A$2:$H$1000,8,FALSE)</f>
        <v>Hard.coral</v>
      </c>
      <c r="OY11" s="67" t="str">
        <f>VLOOKUP(OT11,Information!$A$2:$I$1000,9,FALSE)</f>
        <v>Cnidaria</v>
      </c>
      <c r="OZ11" s="41" t="s">
        <v>80</v>
      </c>
      <c r="PB11" s="84" t="s">
        <v>320</v>
      </c>
      <c r="PC11" s="85">
        <f>VLOOKUP(PB11,Information!$A$2:$H$1000,2,FALSE)</f>
        <v>0</v>
      </c>
      <c r="PD11" s="67">
        <f>VLOOKUP(PB11,Information!$A$2:$H$1000,3,FALSE)</f>
        <v>0</v>
      </c>
      <c r="PE11" s="67">
        <f>VLOOKUP(PB11,Information!$A$2:$H$1000,4,FALSE)</f>
        <v>0</v>
      </c>
      <c r="PF11" s="67" t="str">
        <f>VLOOKUP(PB11,Information!$A$2:$H$1000,8,FALSE)</f>
        <v>Bare.rock</v>
      </c>
      <c r="PG11" s="67" t="str">
        <f>VLOOKUP(PB11,Information!$A$2:$I$1000,9,FALSE)</f>
        <v>Bare substrate</v>
      </c>
      <c r="PJ11" s="84" t="s">
        <v>330</v>
      </c>
      <c r="PK11" s="85" t="str">
        <f>VLOOKUP(PJ11,Information!$A$2:$H$1000,2,FALSE)</f>
        <v>unknown</v>
      </c>
      <c r="PL11" s="67" t="str">
        <f>VLOOKUP(PJ11,Information!$A$2:$H$1000,3,FALSE)</f>
        <v>unknown</v>
      </c>
      <c r="PM11" s="67" t="str">
        <f>VLOOKUP(PJ11,Information!$A$2:$H$1000,4,FALSE)</f>
        <v>unknown</v>
      </c>
      <c r="PN11" s="67" t="str">
        <f>VLOOKUP(PJ11,Information!$A$2:$H$1000,8,FALSE)</f>
        <v>Soft.coral</v>
      </c>
      <c r="PO11" s="67" t="str">
        <f>VLOOKUP(PJ11,Information!$A$2:$I$1000,9,FALSE)</f>
        <v>Cnidaria</v>
      </c>
      <c r="PR11" s="84" t="s">
        <v>309</v>
      </c>
      <c r="PS11" s="85">
        <f>VLOOKUP(PR11,Information!$A$2:$H$1000,2,FALSE)</f>
        <v>0</v>
      </c>
      <c r="PT11" s="67">
        <f>VLOOKUP(PR11,Information!$A$2:$H$1000,3,FALSE)</f>
        <v>0</v>
      </c>
      <c r="PU11" s="67">
        <f>VLOOKUP(PR11,Information!$A$2:$H$1000,4,FALSE)</f>
        <v>0</v>
      </c>
      <c r="PV11" s="67" t="str">
        <f>VLOOKUP(PR11,Information!$A$2:$H$1000,8,FALSE)</f>
        <v>Coral.rubble</v>
      </c>
      <c r="PW11" s="67" t="str">
        <f>VLOOKUP(PR11,Information!$A$2:$I$1000,9,FALSE)</f>
        <v>Bare substrate</v>
      </c>
      <c r="PZ11" s="84" t="s">
        <v>309</v>
      </c>
      <c r="QA11" s="85">
        <f>VLOOKUP(PZ11,Information!$A$2:$H$1000,2,FALSE)</f>
        <v>0</v>
      </c>
      <c r="QB11" s="67">
        <f>VLOOKUP(PZ11,Information!$A$2:$H$1000,3,FALSE)</f>
        <v>0</v>
      </c>
      <c r="QC11" s="67">
        <f>VLOOKUP(PZ11,Information!$A$2:$H$1000,4,FALSE)</f>
        <v>0</v>
      </c>
      <c r="QD11" s="67" t="str">
        <f>VLOOKUP(PZ11,Information!$A$2:$H$1000,8,FALSE)</f>
        <v>Coral.rubble</v>
      </c>
      <c r="QE11" s="67" t="str">
        <f>VLOOKUP(PZ11,Information!$A$2:$I$1000,9,FALSE)</f>
        <v>Bare substrate</v>
      </c>
      <c r="QH11" s="84" t="s">
        <v>82</v>
      </c>
      <c r="QI11" s="85" t="str">
        <f>VLOOKUP(QH11,Information!$A$2:$H$1000,2,FALSE)</f>
        <v>unknown</v>
      </c>
      <c r="QJ11" s="67" t="str">
        <f>VLOOKUP(QH11,Information!$A$2:$H$1000,3,FALSE)</f>
        <v>Acropora</v>
      </c>
      <c r="QK11" s="67" t="str">
        <f>VLOOKUP(QH11,Information!$A$2:$H$1000,4,FALSE)</f>
        <v>ACROPORIDAE</v>
      </c>
      <c r="QL11" s="67" t="str">
        <f>VLOOKUP(QH11,Information!$A$2:$H$1000,8,FALSE)</f>
        <v>Hard.coral</v>
      </c>
      <c r="QM11" s="67" t="str">
        <f>VLOOKUP(QH11,Information!$A$2:$I$1000,9,FALSE)</f>
        <v>Cnidaria</v>
      </c>
      <c r="QN11" s="41" t="s">
        <v>1836</v>
      </c>
      <c r="QP11" s="84" t="s">
        <v>309</v>
      </c>
      <c r="QQ11" s="85">
        <f>VLOOKUP(QP11,Information!$A$2:$H$1000,2,FALSE)</f>
        <v>0</v>
      </c>
      <c r="QR11" s="67">
        <f>VLOOKUP(QP11,Information!$A$2:$H$1000,3,FALSE)</f>
        <v>0</v>
      </c>
      <c r="QS11" s="67">
        <f>VLOOKUP(QP11,Information!$A$2:$H$1000,4,FALSE)</f>
        <v>0</v>
      </c>
      <c r="QT11" s="67" t="str">
        <f>VLOOKUP(QP11,Information!$A$2:$H$1000,8,FALSE)</f>
        <v>Coral.rubble</v>
      </c>
      <c r="QU11" s="67" t="str">
        <f>VLOOKUP(QP11,Information!$A$2:$I$1000,9,FALSE)</f>
        <v>Bare substrate</v>
      </c>
      <c r="QX11" s="84" t="s">
        <v>311</v>
      </c>
      <c r="QY11" s="85" t="str">
        <f>VLOOKUP(QX11,Information!$A$2:$H$1000,2,FALSE)</f>
        <v>unknown</v>
      </c>
      <c r="QZ11" s="67" t="str">
        <f>VLOOKUP(QX11,Information!$A$2:$H$1000,3,FALSE)</f>
        <v>unknown</v>
      </c>
      <c r="RA11" s="67" t="str">
        <f>VLOOKUP(QX11,Information!$A$2:$H$1000,4,FALSE)</f>
        <v>unknown</v>
      </c>
      <c r="RB11" s="67" t="str">
        <f>VLOOKUP(QX11,Information!$A$2:$H$1000,8,FALSE)</f>
        <v>Red.algae</v>
      </c>
      <c r="RC11" s="67" t="str">
        <f>VLOOKUP(QX11,Information!$A$2:$I$1000,9,FALSE)</f>
        <v>Macroalgae</v>
      </c>
      <c r="RF11" s="84" t="s">
        <v>217</v>
      </c>
      <c r="RG11" s="85" t="str">
        <f>VLOOKUP(RF11,Information!$A$2:$H$1000,2,FALSE)</f>
        <v>unknown</v>
      </c>
      <c r="RH11" s="67" t="str">
        <f>VLOOKUP(RF11,Information!$A$2:$H$1000,3,FALSE)</f>
        <v>Galaxea</v>
      </c>
      <c r="RI11" s="67" t="str">
        <f>VLOOKUP(RF11,Information!$A$2:$H$1000,4,FALSE)</f>
        <v>EUPHYLLIIDAE</v>
      </c>
      <c r="RJ11" s="67" t="str">
        <f>VLOOKUP(RF11,Information!$A$2:$H$1000,8,FALSE)</f>
        <v>Hard.coral</v>
      </c>
      <c r="RK11" s="67" t="str">
        <f>VLOOKUP(RF11,Information!$A$2:$I$1000,9,FALSE)</f>
        <v>Cnidaria</v>
      </c>
      <c r="RL11" s="41" t="s">
        <v>80</v>
      </c>
      <c r="RN11" s="84" t="s">
        <v>217</v>
      </c>
      <c r="RO11" s="85" t="str">
        <f>VLOOKUP(RN11,Information!$A$2:$H$1000,2,FALSE)</f>
        <v>unknown</v>
      </c>
      <c r="RP11" s="67" t="str">
        <f>VLOOKUP(RN11,Information!$A$2:$H$1000,3,FALSE)</f>
        <v>Galaxea</v>
      </c>
      <c r="RQ11" s="67" t="str">
        <f>VLOOKUP(RN11,Information!$A$2:$H$1000,4,FALSE)</f>
        <v>EUPHYLLIIDAE</v>
      </c>
      <c r="RR11" s="67" t="str">
        <f>VLOOKUP(RN11,Information!$A$2:$H$1000,8,FALSE)</f>
        <v>Hard.coral</v>
      </c>
      <c r="RS11" s="67" t="str">
        <f>VLOOKUP(RN11,Information!$A$2:$I$1000,9,FALSE)</f>
        <v>Cnidaria</v>
      </c>
      <c r="RT11" s="41" t="s">
        <v>107</v>
      </c>
      <c r="RV11" s="84" t="s">
        <v>300</v>
      </c>
      <c r="RW11" s="85" t="str">
        <f>VLOOKUP(RV11,Information!$A$2:$H$1000,2,FALSE)</f>
        <v>Porites cylindrica</v>
      </c>
      <c r="RX11" s="67" t="str">
        <f>VLOOKUP(RV11,Information!$A$2:$H$1000,3,FALSE)</f>
        <v>Porites</v>
      </c>
      <c r="RY11" s="67" t="str">
        <f>VLOOKUP(RV11,Information!$A$2:$H$1000,4,FALSE)</f>
        <v>PORITIDAE</v>
      </c>
      <c r="RZ11" s="67" t="str">
        <f>VLOOKUP(RV11,Information!$A$2:$H$1000,8,FALSE)</f>
        <v>Hard.coral</v>
      </c>
      <c r="SA11" s="67" t="str">
        <f>VLOOKUP(RV11,Information!$A$2:$I$1000,9,FALSE)</f>
        <v>Cnidaria</v>
      </c>
      <c r="SB11" s="41" t="s">
        <v>80</v>
      </c>
      <c r="SD11" s="84" t="s">
        <v>255</v>
      </c>
      <c r="SE11" s="85" t="str">
        <f>VLOOKUP(SD11,Information!$A$2:$H$1000,2,FALSE)</f>
        <v>Lobophora variegata</v>
      </c>
      <c r="SF11" s="67" t="str">
        <f>VLOOKUP(SD11,Information!$A$2:$H$1000,3,FALSE)</f>
        <v>Lobophora</v>
      </c>
      <c r="SG11" s="67" t="str">
        <f>VLOOKUP(SD11,Information!$A$2:$H$1000,4,FALSE)</f>
        <v>DICTYOTACEAE</v>
      </c>
      <c r="SH11" s="67" t="str">
        <f>VLOOKUP(SD11,Information!$A$2:$H$1000,8,FALSE)</f>
        <v>Brown.algae</v>
      </c>
      <c r="SI11" s="67" t="str">
        <f>VLOOKUP(SD11,Information!$A$2:$I$1000,9,FALSE)</f>
        <v>Macroalgae</v>
      </c>
      <c r="SL11" s="84" t="s">
        <v>302</v>
      </c>
      <c r="SM11" s="85" t="str">
        <f>VLOOKUP(SL11,Information!$A$2:$H$1000,2,FALSE)</f>
        <v>unknown</v>
      </c>
      <c r="SN11" s="67" t="str">
        <f>VLOOKUP(SL11,Information!$A$2:$H$1000,3,FALSE)</f>
        <v>Porites (massive)</v>
      </c>
      <c r="SO11" s="67" t="str">
        <f>VLOOKUP(SL11,Information!$A$2:$H$1000,4,FALSE)</f>
        <v>PORITIDAE</v>
      </c>
      <c r="SP11" s="67" t="str">
        <f>VLOOKUP(SL11,Information!$A$2:$H$1000,8,FALSE)</f>
        <v>Hard.coral</v>
      </c>
      <c r="SQ11" s="67" t="str">
        <f>VLOOKUP(SL11,Information!$A$2:$I$1000,9,FALSE)</f>
        <v>Cnidaria</v>
      </c>
      <c r="SR11" s="41" t="s">
        <v>80</v>
      </c>
      <c r="ST11" s="84" t="s">
        <v>1835</v>
      </c>
      <c r="SU11" s="85" t="str">
        <f>VLOOKUP(ST11,Information!$A$2:$H$1000,2,FALSE)</f>
        <v>unknown</v>
      </c>
      <c r="SV11" s="67" t="str">
        <f>VLOOKUP(ST11,Information!$A$2:$H$1000,3,FALSE)</f>
        <v>Porites</v>
      </c>
      <c r="SW11" s="67" t="str">
        <f>VLOOKUP(ST11,Information!$A$2:$H$1000,4,FALSE)</f>
        <v>PORITIDAE</v>
      </c>
      <c r="SX11" s="67" t="str">
        <f>VLOOKUP(ST11,Information!$A$2:$H$1000,8,FALSE)</f>
        <v>Hard.coral</v>
      </c>
      <c r="SY11" s="67" t="str">
        <f>VLOOKUP(ST11,Information!$A$2:$I$1000,9,FALSE)</f>
        <v>Cnidaria</v>
      </c>
      <c r="SZ11" s="86" t="s">
        <v>80</v>
      </c>
      <c r="TB11" s="84" t="s">
        <v>320</v>
      </c>
      <c r="TC11" s="85">
        <f>VLOOKUP(TB11,Information!$A$2:$H$1000,2,FALSE)</f>
        <v>0</v>
      </c>
      <c r="TD11" s="67">
        <f>VLOOKUP(TB11,Information!$A$2:$H$1000,3,FALSE)</f>
        <v>0</v>
      </c>
      <c r="TE11" s="67">
        <f>VLOOKUP(TB11,Information!$A$2:$H$1000,4,FALSE)</f>
        <v>0</v>
      </c>
      <c r="TF11" s="67" t="str">
        <f>VLOOKUP(TB11,Information!$A$2:$H$1000,8,FALSE)</f>
        <v>Bare.rock</v>
      </c>
      <c r="TG11" s="67" t="str">
        <f>VLOOKUP(TB11,Information!$A$2:$I$1000,9,FALSE)</f>
        <v>Bare substrate</v>
      </c>
      <c r="TJ11" s="84" t="s">
        <v>255</v>
      </c>
      <c r="TK11" s="85" t="str">
        <f>VLOOKUP(TJ11,Information!$A$2:$H$1000,2,FALSE)</f>
        <v>Lobophora variegata</v>
      </c>
      <c r="TL11" s="67" t="str">
        <f>VLOOKUP(TJ11,Information!$A$2:$H$1000,3,FALSE)</f>
        <v>Lobophora</v>
      </c>
      <c r="TM11" s="67" t="str">
        <f>VLOOKUP(TJ11,Information!$A$2:$H$1000,4,FALSE)</f>
        <v>DICTYOTACEAE</v>
      </c>
      <c r="TN11" s="67" t="str">
        <f>VLOOKUP(TJ11,Information!$A$2:$H$1000,8,FALSE)</f>
        <v>Brown.algae</v>
      </c>
      <c r="TO11" s="67" t="str">
        <f>VLOOKUP(TJ11,Information!$A$2:$I$1000,9,FALSE)</f>
        <v>Macroalgae</v>
      </c>
      <c r="TR11" s="84" t="s">
        <v>1847</v>
      </c>
      <c r="TS11" s="85" t="str">
        <f>VLOOKUP(TR11,Information!$A$2:$H$1000,2,FALSE)</f>
        <v>unknown</v>
      </c>
      <c r="TT11" s="67" t="str">
        <f>VLOOKUP(TR11,Information!$A$2:$H$1000,3,FALSE)</f>
        <v>unknown</v>
      </c>
      <c r="TU11" s="67" t="str">
        <f>VLOOKUP(TR11,Information!$A$2:$H$1000,4,FALSE)</f>
        <v>unknown</v>
      </c>
      <c r="TV11" s="67" t="str">
        <f>VLOOKUP(TR11,Information!$A$2:$H$1000,8,FALSE)</f>
        <v>Brown.algae</v>
      </c>
      <c r="TW11" s="67" t="str">
        <f>VLOOKUP(TR11,Information!$A$2:$I$1000,9,FALSE)</f>
        <v>Macroalgae</v>
      </c>
      <c r="TZ11" s="84" t="s">
        <v>298</v>
      </c>
      <c r="UA11" s="85" t="str">
        <f>VLOOKUP(TZ11,Information!$A$2:$H$1000,2,FALSE)</f>
        <v>unknown</v>
      </c>
      <c r="UB11" s="67" t="str">
        <f>VLOOKUP(TZ11,Information!$A$2:$H$1000,3,FALSE)</f>
        <v>Porites</v>
      </c>
      <c r="UC11" s="67" t="str">
        <f>VLOOKUP(TZ11,Information!$A$2:$H$1000,4,FALSE)</f>
        <v>PORITIDAE</v>
      </c>
      <c r="UD11" s="67" t="str">
        <f>VLOOKUP(TZ11,Information!$A$2:$H$1000,8,FALSE)</f>
        <v>Hard.coral</v>
      </c>
      <c r="UE11" s="67" t="str">
        <f>VLOOKUP(TZ11,Information!$A$2:$I$1000,9,FALSE)</f>
        <v>Cnidaria</v>
      </c>
      <c r="UF11" s="41" t="s">
        <v>80</v>
      </c>
      <c r="UH11" s="84" t="s">
        <v>322</v>
      </c>
      <c r="UI11" s="85">
        <f>VLOOKUP(UH11,Information!$A$2:$H$1000,2,FALSE)</f>
        <v>0</v>
      </c>
      <c r="UJ11" s="67">
        <f>VLOOKUP(UH11,Information!$A$2:$H$1000,3,FALSE)</f>
        <v>0</v>
      </c>
      <c r="UK11" s="67">
        <f>VLOOKUP(UH11,Information!$A$2:$H$1000,4,FALSE)</f>
        <v>0</v>
      </c>
      <c r="UL11" s="67" t="str">
        <f>VLOOKUP(UH11,Information!$A$2:$H$1000,8,FALSE)</f>
        <v>Sand</v>
      </c>
      <c r="UM11" s="67" t="str">
        <f>VLOOKUP(UH11,Information!$A$2:$I$1000,9,FALSE)</f>
        <v>Bare substrate</v>
      </c>
      <c r="UP11" s="84" t="s">
        <v>322</v>
      </c>
      <c r="UQ11" s="85">
        <f>VLOOKUP(UP11,Information!$A$2:$H$1000,2,FALSE)</f>
        <v>0</v>
      </c>
      <c r="UR11" s="67">
        <f>VLOOKUP(UP11,Information!$A$2:$H$1000,3,FALSE)</f>
        <v>0</v>
      </c>
      <c r="US11" s="67">
        <f>VLOOKUP(UP11,Information!$A$2:$H$1000,4,FALSE)</f>
        <v>0</v>
      </c>
      <c r="UT11" s="67" t="str">
        <f>VLOOKUP(UP11,Information!$A$2:$H$1000,8,FALSE)</f>
        <v>Sand</v>
      </c>
      <c r="UU11" s="67" t="str">
        <f>VLOOKUP(UP11,Information!$A$2:$I$1000,9,FALSE)</f>
        <v>Bare substrate</v>
      </c>
      <c r="UX11" s="84" t="s">
        <v>309</v>
      </c>
      <c r="UY11" s="67">
        <f>VLOOKUP(UX11,Information!$A$2:$H$1000,2,FALSE)</f>
        <v>0</v>
      </c>
      <c r="UZ11" s="67">
        <f>VLOOKUP(UX11,Information!$A$2:$H$1000,3,FALSE)</f>
        <v>0</v>
      </c>
      <c r="VA11" s="67">
        <f>VLOOKUP(UX11,Information!$A$2:$H$1000,4,FALSE)</f>
        <v>0</v>
      </c>
      <c r="VB11" s="67" t="str">
        <f>VLOOKUP(UX11,Information!$A$2:$H$1000,8,FALSE)</f>
        <v>Coral.rubble</v>
      </c>
      <c r="VC11" s="67" t="str">
        <f>VLOOKUP(UX11,Information!$A$2:$I$1000,9,FALSE)</f>
        <v>Bare substrate</v>
      </c>
      <c r="VF11" s="84" t="s">
        <v>309</v>
      </c>
      <c r="VG11" s="85">
        <f>VLOOKUP(VF11,Information!$A$2:$H$1000,2,FALSE)</f>
        <v>0</v>
      </c>
      <c r="VH11" s="67">
        <f>VLOOKUP(VF11,Information!$A$2:$H$1000,3,FALSE)</f>
        <v>0</v>
      </c>
      <c r="VI11" s="67">
        <f>VLOOKUP(VF11,Information!$A$2:$H$1000,4,FALSE)</f>
        <v>0</v>
      </c>
      <c r="VJ11" s="67" t="str">
        <f>VLOOKUP(VF11,Information!$A$2:$H$1000,8,FALSE)</f>
        <v>Coral.rubble</v>
      </c>
      <c r="VK11" s="67" t="str">
        <f>VLOOKUP(VF11,Information!$A$2:$I$1000,9,FALSE)</f>
        <v>Bare substrate</v>
      </c>
      <c r="VN11" s="84" t="s">
        <v>309</v>
      </c>
      <c r="VO11" s="85">
        <f>VLOOKUP(VN11,Information!$A$2:$H$1000,2,FALSE)</f>
        <v>0</v>
      </c>
      <c r="VP11" s="67">
        <f>VLOOKUP(VN11,Information!$A$2:$H$1000,3,FALSE)</f>
        <v>0</v>
      </c>
      <c r="VQ11" s="67">
        <f>VLOOKUP(VN11,Information!$A$2:$H$1000,4,FALSE)</f>
        <v>0</v>
      </c>
      <c r="VR11" s="67" t="str">
        <f>VLOOKUP(VN11,Information!$A$2:$H$1000,8,FALSE)</f>
        <v>Coral.rubble</v>
      </c>
      <c r="VS11" s="67" t="str">
        <f>VLOOKUP(VN11,Information!$A$2:$I$1000,9,FALSE)</f>
        <v>Bare substrate</v>
      </c>
      <c r="VV11" s="84" t="s">
        <v>309</v>
      </c>
      <c r="VW11" s="85">
        <f>VLOOKUP(VV11,Information!$A$2:$H$1000,2,FALSE)</f>
        <v>0</v>
      </c>
      <c r="VX11" s="67">
        <f>VLOOKUP(VV11,Information!$A$2:$H$1000,3,FALSE)</f>
        <v>0</v>
      </c>
      <c r="VY11" s="67">
        <f>VLOOKUP(VV11,Information!$A$2:$H$1000,4,FALSE)</f>
        <v>0</v>
      </c>
      <c r="VZ11" s="67" t="str">
        <f>VLOOKUP(VV11,Information!$A$2:$H$1000,8,FALSE)</f>
        <v>Coral.rubble</v>
      </c>
      <c r="WA11" s="67" t="str">
        <f>VLOOKUP(VV11,Information!$A$2:$I$1000,9,FALSE)</f>
        <v>Bare substrate</v>
      </c>
      <c r="WD11" s="84" t="s">
        <v>309</v>
      </c>
      <c r="WE11" s="85">
        <f>VLOOKUP(WD11,Information!$A$2:$H$1000,2,FALSE)</f>
        <v>0</v>
      </c>
      <c r="WF11" s="67">
        <f>VLOOKUP(WD11,Information!$A$2:$H$1000,3,FALSE)</f>
        <v>0</v>
      </c>
      <c r="WG11" s="67">
        <f>VLOOKUP(WD11,Information!$A$2:$H$1000,4,FALSE)</f>
        <v>0</v>
      </c>
      <c r="WH11" s="67" t="str">
        <f>VLOOKUP(WD11,Information!$A$2:$H$1000,8,FALSE)</f>
        <v>Coral.rubble</v>
      </c>
      <c r="WI11" s="67" t="str">
        <f>VLOOKUP(WD11,Information!$A$2:$I$1000,9,FALSE)</f>
        <v>Bare substrate</v>
      </c>
      <c r="WL11" s="84" t="s">
        <v>322</v>
      </c>
      <c r="WM11" s="85">
        <f>VLOOKUP(WL11,Information!$A$2:$H$1000,2,FALSE)</f>
        <v>0</v>
      </c>
      <c r="WN11" s="67">
        <f>VLOOKUP(WL11,Information!$A$2:$H$1000,3,FALSE)</f>
        <v>0</v>
      </c>
      <c r="WO11" s="67">
        <f>VLOOKUP(WL11,Information!$A$2:$H$1000,4,FALSE)</f>
        <v>0</v>
      </c>
      <c r="WP11" s="67" t="str">
        <f>VLOOKUP(WL11,Information!$A$2:$H$1000,8,FALSE)</f>
        <v>Sand</v>
      </c>
      <c r="WQ11" s="67" t="str">
        <f>VLOOKUP(WL11,Information!$A$2:$I$1000,9,FALSE)</f>
        <v>Bare substrate</v>
      </c>
      <c r="WT11" s="84" t="s">
        <v>309</v>
      </c>
      <c r="WU11" s="85">
        <f>VLOOKUP(WT11,Information!$A$2:$H$1000,2,FALSE)</f>
        <v>0</v>
      </c>
      <c r="WV11" s="67">
        <f>VLOOKUP(WT11,Information!$A$2:$H$1000,3,FALSE)</f>
        <v>0</v>
      </c>
      <c r="WW11" s="67">
        <f>VLOOKUP(WT11,Information!$A$2:$H$1000,4,FALSE)</f>
        <v>0</v>
      </c>
      <c r="WX11" s="67" t="str">
        <f>VLOOKUP(WT11,Information!$A$2:$H$1000,8,FALSE)</f>
        <v>Coral.rubble</v>
      </c>
      <c r="WY11" s="67" t="str">
        <f>VLOOKUP(WT11,Information!$A$2:$I$1000,9,FALSE)</f>
        <v>Bare substrate</v>
      </c>
      <c r="XB11" s="84" t="s">
        <v>298</v>
      </c>
      <c r="XC11" s="85" t="str">
        <f>VLOOKUP(XB11,Information!$A$2:$H$1000,2,FALSE)</f>
        <v>unknown</v>
      </c>
      <c r="XD11" s="67" t="str">
        <f>VLOOKUP(XB11,Information!$A$2:$H$1000,3,FALSE)</f>
        <v>Porites</v>
      </c>
      <c r="XE11" s="67" t="str">
        <f>VLOOKUP(XB11,Information!$A$2:$H$1000,4,FALSE)</f>
        <v>PORITIDAE</v>
      </c>
      <c r="XF11" s="67" t="str">
        <f>VLOOKUP(XB11,Information!$A$2:$H$1000,8,FALSE)</f>
        <v>Hard.coral</v>
      </c>
      <c r="XG11" s="67" t="str">
        <f>VLOOKUP(XB11,Information!$A$2:$I$1000,9,FALSE)</f>
        <v>Cnidaria</v>
      </c>
      <c r="XH11" s="41" t="s">
        <v>80</v>
      </c>
      <c r="XJ11" s="84" t="s">
        <v>117</v>
      </c>
      <c r="XK11" s="85" t="str">
        <f>VLOOKUP(XJ11,Information!$A$2:$H$1000,2,FALSE)</f>
        <v>unknown</v>
      </c>
      <c r="XL11" s="67" t="str">
        <f>VLOOKUP(XJ11,Information!$A$2:$H$1000,3,FALSE)</f>
        <v>Astreopora</v>
      </c>
      <c r="XM11" s="67" t="str">
        <f>VLOOKUP(XJ11,Information!$A$2:$H$1000,4,FALSE)</f>
        <v>ACROPORIDAE</v>
      </c>
      <c r="XN11" s="67" t="str">
        <f>VLOOKUP(XJ11,Information!$A$2:$H$1000,8,FALSE)</f>
        <v>Hard.coral</v>
      </c>
      <c r="XO11" s="67" t="str">
        <f>VLOOKUP(XJ11,Information!$A$2:$I$1000,9,FALSE)</f>
        <v>Cnidaria</v>
      </c>
      <c r="XP11" s="41" t="s">
        <v>1836</v>
      </c>
      <c r="XR11" s="84" t="s">
        <v>82</v>
      </c>
      <c r="XS11" s="85" t="str">
        <f>VLOOKUP(XR11,Information!$A$2:$H$1000,2,FALSE)</f>
        <v>unknown</v>
      </c>
      <c r="XT11" s="67" t="str">
        <f>VLOOKUP(XR11,Information!$A$2:$H$1000,3,FALSE)</f>
        <v>Acropora</v>
      </c>
      <c r="XU11" s="67" t="str">
        <f>VLOOKUP(XR11,Information!$A$2:$H$1000,4,FALSE)</f>
        <v>ACROPORIDAE</v>
      </c>
      <c r="XV11" s="67" t="str">
        <f>VLOOKUP(XR11,Information!$A$2:$H$1000,8,FALSE)</f>
        <v>Hard.coral</v>
      </c>
      <c r="XW11" s="67" t="str">
        <f>VLOOKUP(XR11,Information!$A$2:$I$1000,9,FALSE)</f>
        <v>Cnidaria</v>
      </c>
      <c r="XX11" s="41" t="s">
        <v>1836</v>
      </c>
      <c r="XZ11" s="84" t="s">
        <v>359</v>
      </c>
      <c r="YA11" s="85" t="str">
        <f>VLOOKUP(XZ11,Information!$A$2:$H$1000,2,FALSE)</f>
        <v>unknown</v>
      </c>
      <c r="YB11" s="67" t="str">
        <f>VLOOKUP(XZ11,Information!$A$2:$H$1000,3,FALSE)</f>
        <v>unknown</v>
      </c>
      <c r="YC11" s="67" t="str">
        <f>VLOOKUP(XZ11,Information!$A$2:$H$1000,4,FALSE)</f>
        <v>unknown</v>
      </c>
      <c r="YD11" s="67" t="str">
        <f>VLOOKUP(XZ11,Information!$A$2:$H$1000,8,FALSE)</f>
        <v>Turf.algae</v>
      </c>
      <c r="YE11" s="67" t="str">
        <f>VLOOKUP(XZ11,Information!$A$2:$I$1000,9,FALSE)</f>
        <v>Turf algae</v>
      </c>
      <c r="YH11" s="84" t="s">
        <v>302</v>
      </c>
      <c r="YI11" s="85" t="str">
        <f>VLOOKUP(YH11,Information!$A$2:$H$1000,2,FALSE)</f>
        <v>unknown</v>
      </c>
      <c r="YJ11" s="67" t="str">
        <f>VLOOKUP(YH11,Information!$A$2:$H$1000,3,FALSE)</f>
        <v>Porites (massive)</v>
      </c>
      <c r="YK11" s="67" t="str">
        <f>VLOOKUP(YH11,Information!$A$2:$H$1000,4,FALSE)</f>
        <v>PORITIDAE</v>
      </c>
      <c r="YL11" s="67" t="str">
        <f>VLOOKUP(YH11,Information!$A$2:$H$1000,8,FALSE)</f>
        <v>Hard.coral</v>
      </c>
      <c r="YM11" s="67" t="str">
        <f>VLOOKUP(YH11,Information!$A$2:$I$1000,9,FALSE)</f>
        <v>Cnidaria</v>
      </c>
      <c r="YN11" s="41" t="s">
        <v>1836</v>
      </c>
      <c r="YP11" s="84" t="s">
        <v>309</v>
      </c>
      <c r="YQ11" s="85">
        <f>VLOOKUP(YP11,Information!$A$2:$H$1000,2,FALSE)</f>
        <v>0</v>
      </c>
      <c r="YR11" s="67">
        <f>VLOOKUP(YP11,Information!$A$2:$H$1000,3,FALSE)</f>
        <v>0</v>
      </c>
      <c r="YS11" s="67">
        <f>VLOOKUP(YP11,Information!$A$2:$H$1000,4,FALSE)</f>
        <v>0</v>
      </c>
      <c r="YT11" s="67" t="str">
        <f>VLOOKUP(YP11,Information!$A$2:$H$1000,8,FALSE)</f>
        <v>Coral.rubble</v>
      </c>
      <c r="YU11" s="67" t="str">
        <f>VLOOKUP(YP11,Information!$A$2:$I$1000,9,FALSE)</f>
        <v>Bare substrate</v>
      </c>
      <c r="YX11" s="84" t="s">
        <v>359</v>
      </c>
      <c r="YY11" s="85" t="str">
        <f>VLOOKUP(YX11,Information!$A$2:$H$1000,2,FALSE)</f>
        <v>unknown</v>
      </c>
      <c r="YZ11" s="67" t="str">
        <f>VLOOKUP(YX11,Information!$A$2:$H$1000,3,FALSE)</f>
        <v>unknown</v>
      </c>
      <c r="ZA11" s="67" t="str">
        <f>VLOOKUP(YX11,Information!$A$2:$H$1000,4,FALSE)</f>
        <v>unknown</v>
      </c>
      <c r="ZB11" s="67" t="str">
        <f>VLOOKUP(YX11,Information!$A$2:$H$1000,8,FALSE)</f>
        <v>Turf.algae</v>
      </c>
      <c r="ZC11" s="67" t="str">
        <f>VLOOKUP(YX11,Information!$A$2:$I$1000,9,FALSE)</f>
        <v>Turf algae</v>
      </c>
      <c r="ZF11" s="92" t="s">
        <v>309</v>
      </c>
      <c r="ZG11" s="85">
        <f>VLOOKUP(ZF11,Information!$A$2:$H$1000,2,FALSE)</f>
        <v>0</v>
      </c>
      <c r="ZH11" s="67">
        <f>VLOOKUP(ZF11,Information!$A$2:$H$1000,3,FALSE)</f>
        <v>0</v>
      </c>
      <c r="ZI11" s="67">
        <f>VLOOKUP(ZF11,Information!$A$2:$H$1000,4,FALSE)</f>
        <v>0</v>
      </c>
      <c r="ZJ11" s="67" t="str">
        <f>VLOOKUP(ZF11,Information!$A$2:$H$1000,8,FALSE)</f>
        <v>Coral.rubble</v>
      </c>
      <c r="ZK11" s="67" t="str">
        <f>VLOOKUP(ZF11,Information!$A$2:$I$1000,9,FALSE)</f>
        <v>Bare substrate</v>
      </c>
      <c r="ZL11" s="88"/>
      <c r="ZN11" s="92" t="s">
        <v>245</v>
      </c>
      <c r="ZO11" s="85" t="str">
        <f>VLOOKUP(ZN11,Information!$A$2:$H$1000,2,FALSE)</f>
        <v>unknown</v>
      </c>
      <c r="ZP11" s="67" t="str">
        <f>VLOOKUP(ZN11,Information!$A$2:$H$1000,3,FALSE)</f>
        <v>unknown</v>
      </c>
      <c r="ZQ11" s="67" t="str">
        <f>VLOOKUP(ZN11,Information!$A$2:$H$1000,4,FALSE)</f>
        <v>unknown</v>
      </c>
      <c r="ZR11" s="67" t="str">
        <f>VLOOKUP(ZN11,Information!$A$2:$H$1000,8,FALSE)</f>
        <v>Hydroid</v>
      </c>
      <c r="ZS11" s="67" t="str">
        <f>VLOOKUP(ZN11,Information!$A$2:$I$1000,9,FALSE)</f>
        <v>Cnidaria</v>
      </c>
      <c r="ZT11" s="88"/>
      <c r="ZV11" s="92" t="s">
        <v>330</v>
      </c>
      <c r="ZW11" s="85" t="str">
        <f>VLOOKUP(ZV11,Information!$A$2:$H$1000,2,FALSE)</f>
        <v>unknown</v>
      </c>
      <c r="ZX11" s="67" t="str">
        <f>VLOOKUP(ZV11,Information!$A$2:$H$1000,3,FALSE)</f>
        <v>unknown</v>
      </c>
      <c r="ZY11" s="67" t="str">
        <f>VLOOKUP(ZV11,Information!$A$2:$H$1000,4,FALSE)</f>
        <v>unknown</v>
      </c>
      <c r="ZZ11" s="67" t="str">
        <f>VLOOKUP(ZV11,Information!$A$2:$H$1000,8,FALSE)</f>
        <v>Soft.coral</v>
      </c>
      <c r="AAA11" s="67" t="str">
        <f>VLOOKUP(ZV11,Information!$A$2:$I$1000,9,FALSE)</f>
        <v>Cnidaria</v>
      </c>
      <c r="AAB11" s="88"/>
      <c r="AAD11" s="92" t="s">
        <v>302</v>
      </c>
      <c r="AAE11" s="85" t="str">
        <f>VLOOKUP(AAD11,Information!$A$2:$H$1000,2,FALSE)</f>
        <v>unknown</v>
      </c>
      <c r="AAF11" s="67" t="str">
        <f>VLOOKUP(AAD11,Information!$A$2:$H$1000,3,FALSE)</f>
        <v>Porites (massive)</v>
      </c>
      <c r="AAG11" s="67" t="str">
        <f>VLOOKUP(AAD11,Information!$A$2:$H$1000,4,FALSE)</f>
        <v>PORITIDAE</v>
      </c>
      <c r="AAH11" s="67" t="str">
        <f>VLOOKUP(AAD11,Information!$A$2:$H$1000,8,FALSE)</f>
        <v>Hard.coral</v>
      </c>
      <c r="AAI11" s="67" t="str">
        <f>VLOOKUP(AAD11,Information!$A$2:$I$1000,9,FALSE)</f>
        <v>Cnidaria</v>
      </c>
      <c r="AAJ11" s="90" t="s">
        <v>1836</v>
      </c>
      <c r="AAL11" s="92" t="s">
        <v>287</v>
      </c>
      <c r="AAM11" s="85" t="str">
        <f>VLOOKUP(AAL11,Information!$A$2:$H$1000,2,FALSE)</f>
        <v>unknown</v>
      </c>
      <c r="AAN11" s="67" t="str">
        <f>VLOOKUP(AAL11,Information!$A$2:$H$1000,3,FALSE)</f>
        <v>Platygyra</v>
      </c>
      <c r="AAO11" s="67" t="str">
        <f>VLOOKUP(AAL11,Information!$A$2:$H$1000,4,FALSE)</f>
        <v>MERULINIDAE</v>
      </c>
      <c r="AAP11" s="67" t="str">
        <f>VLOOKUP(AAL11,Information!$A$2:$H$1000,8,FALSE)</f>
        <v>Hard.coral</v>
      </c>
      <c r="AAQ11" s="67" t="str">
        <f>VLOOKUP(AAL11,Information!$A$2:$I$1000,9,FALSE)</f>
        <v>Cnidaria</v>
      </c>
      <c r="AAR11" s="90" t="s">
        <v>1836</v>
      </c>
      <c r="AAT11" s="89" t="s">
        <v>324</v>
      </c>
      <c r="AAU11" s="85" t="str">
        <f>VLOOKUP(AAT11,Information!$A$2:$H$1000,2,FALSE)</f>
        <v>unknown</v>
      </c>
      <c r="AAV11" s="67" t="str">
        <f>VLOOKUP(AAT11,Information!$A$2:$H$1000,3,FALSE)</f>
        <v>Sargassum</v>
      </c>
      <c r="AAW11" s="67" t="str">
        <f>VLOOKUP(AAT11,Information!$A$2:$H$1000,4,FALSE)</f>
        <v>SARGASSACEAE</v>
      </c>
      <c r="AAX11" s="67" t="str">
        <f>VLOOKUP(AAT11,Information!$A$2:$H$1000,8,FALSE)</f>
        <v>Brown.algae</v>
      </c>
      <c r="AAY11" s="67" t="str">
        <f>VLOOKUP(AAT11,Information!$A$2:$I$1000,9,FALSE)</f>
        <v>Macroalgae</v>
      </c>
      <c r="ABB11" s="92" t="s">
        <v>302</v>
      </c>
      <c r="ABC11" s="85" t="str">
        <f>VLOOKUP(ABB11,Information!$A$2:$H$1000,2,FALSE)</f>
        <v>unknown</v>
      </c>
      <c r="ABD11" s="67" t="str">
        <f>VLOOKUP(ABB11,Information!$A$2:$H$1000,3,FALSE)</f>
        <v>Porites (massive)</v>
      </c>
      <c r="ABE11" s="67" t="str">
        <f>VLOOKUP(ABB11,Information!$A$2:$H$1000,4,FALSE)</f>
        <v>PORITIDAE</v>
      </c>
      <c r="ABF11" s="67" t="str">
        <f>VLOOKUP(ABB11,Information!$A$2:$H$1000,8,FALSE)</f>
        <v>Hard.coral</v>
      </c>
      <c r="ABG11" s="67" t="str">
        <f>VLOOKUP(ABB11,Information!$A$2:$I$1000,9,FALSE)</f>
        <v>Cnidaria</v>
      </c>
      <c r="ABH11" s="90" t="s">
        <v>1836</v>
      </c>
      <c r="ABJ11" s="84" t="s">
        <v>150</v>
      </c>
      <c r="ABK11" s="85" t="str">
        <f>VLOOKUP(ABJ11,Information!$A$2:$H$1000,2,FALSE)</f>
        <v>unknown</v>
      </c>
      <c r="ABL11" s="67" t="str">
        <f>VLOOKUP(ABJ11,Information!$A$2:$H$1000,3,FALSE)</f>
        <v>Cespitularia</v>
      </c>
      <c r="ABM11" s="67" t="str">
        <f>VLOOKUP(ABJ11,Information!$A$2:$H$1000,4,FALSE)</f>
        <v>XENIIDAE</v>
      </c>
      <c r="ABN11" s="67" t="str">
        <f>VLOOKUP(ABJ11,Information!$A$2:$H$1000,8,FALSE)</f>
        <v>Soft.coral</v>
      </c>
      <c r="ABO11" s="67" t="str">
        <f>VLOOKUP(ABJ11,Information!$A$2:$I$1000,9,FALSE)</f>
        <v>Cnidaria</v>
      </c>
      <c r="ABR11" s="84" t="s">
        <v>309</v>
      </c>
      <c r="ABS11" s="85">
        <f>VLOOKUP(ABR11,Information!$A$2:$H$1000,2,FALSE)</f>
        <v>0</v>
      </c>
      <c r="ABT11" s="67">
        <f>VLOOKUP(ABR11,Information!$A$2:$H$1000,3,FALSE)</f>
        <v>0</v>
      </c>
      <c r="ABU11" s="67">
        <f>VLOOKUP(ABR11,Information!$A$2:$H$1000,4,FALSE)</f>
        <v>0</v>
      </c>
      <c r="ABV11" s="67" t="str">
        <f>VLOOKUP(ABR11,Information!$A$2:$H$1000,8,FALSE)</f>
        <v>Coral.rubble</v>
      </c>
      <c r="ABW11" s="67" t="str">
        <f>VLOOKUP(ABR11,Information!$A$2:$I$1000,9,FALSE)</f>
        <v>Bare substrate</v>
      </c>
      <c r="ABZ11" s="84" t="s">
        <v>374</v>
      </c>
      <c r="ACA11" s="85" t="str">
        <f>VLOOKUP(ABZ11,Information!$A$2:$H$1000,2,FALSE)</f>
        <v>unknown</v>
      </c>
      <c r="ACB11" s="67" t="str">
        <f>VLOOKUP(ABZ11,Information!$A$2:$H$1000,3,FALSE)</f>
        <v>unknown</v>
      </c>
      <c r="ACC11" s="67" t="str">
        <f>VLOOKUP(ABZ11,Information!$A$2:$H$1000,4,FALSE)</f>
        <v>XENIIDAE</v>
      </c>
      <c r="ACD11" s="67" t="str">
        <f>VLOOKUP(ABZ11,Information!$A$2:$H$1000,8,FALSE)</f>
        <v>Soft.coral</v>
      </c>
      <c r="ACE11" s="67" t="str">
        <f>VLOOKUP(ABZ11,Information!$A$2:$I$1000,9,FALSE)</f>
        <v>Cnidaria</v>
      </c>
      <c r="ACH11" s="92" t="s">
        <v>309</v>
      </c>
      <c r="ACI11" s="85">
        <f>VLOOKUP(ACH11,Information!$A$2:$H$1000,2,FALSE)</f>
        <v>0</v>
      </c>
      <c r="ACJ11" s="67">
        <f>VLOOKUP(ACH11,Information!$A$2:$H$1000,3,FALSE)</f>
        <v>0</v>
      </c>
      <c r="ACK11" s="67">
        <f>VLOOKUP(ACH11,Information!$A$2:$H$1000,4,FALSE)</f>
        <v>0</v>
      </c>
      <c r="ACL11" s="67" t="str">
        <f>VLOOKUP(ACH11,Information!$A$2:$H$1000,8,FALSE)</f>
        <v>Coral.rubble</v>
      </c>
      <c r="ACM11" s="67" t="str">
        <f>VLOOKUP(ACH11,Information!$A$2:$I$1000,9,FALSE)</f>
        <v>Bare substrate</v>
      </c>
      <c r="ACP11" s="84" t="s">
        <v>374</v>
      </c>
      <c r="ACQ11" s="85" t="str">
        <f>VLOOKUP(ACP11,Information!$A$2:$H$1000,2,FALSE)</f>
        <v>unknown</v>
      </c>
      <c r="ACR11" s="67" t="str">
        <f>VLOOKUP(ACP11,Information!$A$2:$H$1000,3,FALSE)</f>
        <v>unknown</v>
      </c>
      <c r="ACS11" s="67" t="str">
        <f>VLOOKUP(ACP11,Information!$A$2:$H$1000,4,FALSE)</f>
        <v>XENIIDAE</v>
      </c>
      <c r="ACT11" s="67" t="str">
        <f>VLOOKUP(ACP11,Information!$A$2:$H$1000,8,FALSE)</f>
        <v>Soft.coral</v>
      </c>
      <c r="ACU11" s="67" t="str">
        <f>VLOOKUP(ACP11,Information!$A$2:$I$1000,9,FALSE)</f>
        <v>Cnidaria</v>
      </c>
      <c r="ACX11" s="84" t="s">
        <v>238</v>
      </c>
      <c r="ACY11" s="85" t="str">
        <f>VLOOKUP(ACX11,Information!$A$2:$H$1000,2,FALSE)</f>
        <v>Halophila stipulacea</v>
      </c>
      <c r="ACZ11" s="67" t="str">
        <f>VLOOKUP(ACX11,Information!$A$2:$H$1000,3,FALSE)</f>
        <v>Halophila</v>
      </c>
      <c r="ADA11" s="67" t="str">
        <f>VLOOKUP(ACX11,Information!$A$2:$H$1000,4,FALSE)</f>
        <v>HYDROCHARITACEAE</v>
      </c>
      <c r="ADB11" s="67" t="str">
        <f>VLOOKUP(ACX11,Information!$A$2:$H$1000,8,FALSE)</f>
        <v>Seagrass</v>
      </c>
      <c r="ADC11" s="67" t="str">
        <f>VLOOKUP(ACX11,Information!$A$2:$I$1000,9,FALSE)</f>
        <v>Seagrass</v>
      </c>
      <c r="ADF11" s="93" t="s">
        <v>304</v>
      </c>
      <c r="ADG11" s="85" t="str">
        <f>VLOOKUP(ADF11,Information!$A$2:$H$1000,2,FALSE)</f>
        <v>Porites rus</v>
      </c>
      <c r="ADH11" s="67" t="str">
        <f>VLOOKUP(ADF11,Information!$A$2:$H$1000,3,FALSE)</f>
        <v>Porites</v>
      </c>
      <c r="ADI11" s="67" t="str">
        <f>VLOOKUP(ADF11,Information!$A$2:$H$1000,4,FALSE)</f>
        <v>PORITIDAE</v>
      </c>
      <c r="ADJ11" s="67" t="str">
        <f>VLOOKUP(ADF11,Information!$A$2:$H$1000,8,FALSE)</f>
        <v>Hard.coral</v>
      </c>
      <c r="ADK11" s="67" t="str">
        <f>VLOOKUP(ADF11,Information!$A$2:$I$1000,9,FALSE)</f>
        <v>Cnidaria</v>
      </c>
      <c r="ADL11" s="41" t="s">
        <v>1836</v>
      </c>
      <c r="ADN11" s="93" t="s">
        <v>359</v>
      </c>
      <c r="ADO11" s="85" t="str">
        <f>VLOOKUP(ADN11,Information!$A$2:$H$1000,2,FALSE)</f>
        <v>unknown</v>
      </c>
      <c r="ADP11" s="67" t="str">
        <f>VLOOKUP(ADN11,Information!$A$2:$H$1000,3,FALSE)</f>
        <v>unknown</v>
      </c>
      <c r="ADQ11" s="67" t="str">
        <f>VLOOKUP(ADN11,Information!$A$2:$H$1000,4,FALSE)</f>
        <v>unknown</v>
      </c>
      <c r="ADR11" s="67" t="str">
        <f>VLOOKUP(ADN11,Information!$A$2:$H$1000,8,FALSE)</f>
        <v>Turf.algae</v>
      </c>
      <c r="ADS11" s="67" t="str">
        <f>VLOOKUP(ADN11,Information!$A$2:$I$1000,9,FALSE)</f>
        <v>Turf algae</v>
      </c>
    </row>
    <row r="12" spans="1:801" ht="15.75" customHeight="1">
      <c r="A12" s="83">
        <v>4.5</v>
      </c>
      <c r="B12" s="84"/>
      <c r="C12" s="41" t="e">
        <f>VLOOKUP(B12,Information!$A$2:$H$1000,2,FALSE)</f>
        <v>#N/A</v>
      </c>
      <c r="D12" t="e">
        <f>VLOOKUP(B12,Information!$A$2:$H$1000,3,FALSE)</f>
        <v>#N/A</v>
      </c>
      <c r="E12" t="e">
        <f>VLOOKUP(B12,Information!$A$2:$H$1000,4,FALSE)</f>
        <v>#N/A</v>
      </c>
      <c r="F12" t="e">
        <f>VLOOKUP(B12,Information!$A$2:$H$1000,8,FALSE)</f>
        <v>#N/A</v>
      </c>
      <c r="G12" t="e">
        <f>VLOOKUP(B12,Information!$A$2:$I$1000,9,FALSE)</f>
        <v>#N/A</v>
      </c>
      <c r="J12" s="84"/>
      <c r="K12" s="41" t="e">
        <f>VLOOKUP(J12,Information!$A$2:$H$1000,2,FALSE)</f>
        <v>#N/A</v>
      </c>
      <c r="L12" t="e">
        <f>VLOOKUP(J12,Information!$A$2:$H$1000,3,FALSE)</f>
        <v>#N/A</v>
      </c>
      <c r="M12" t="e">
        <f>VLOOKUP(J12,Information!$A$2:$H$1000,4,FALSE)</f>
        <v>#N/A</v>
      </c>
      <c r="N12" t="e">
        <f>VLOOKUP(J12,Information!$A$2:$H$1000,8,FALSE)</f>
        <v>#N/A</v>
      </c>
      <c r="O12" t="e">
        <f>VLOOKUP(J12,Information!$A$2:$I$1000,9,FALSE)</f>
        <v>#N/A</v>
      </c>
      <c r="R12" s="84"/>
      <c r="S12" s="41" t="e">
        <f>VLOOKUP(R12,Information!$A$2:$H$1000,2,FALSE)</f>
        <v>#N/A</v>
      </c>
      <c r="T12" t="e">
        <f>VLOOKUP(R12,Information!$A$2:$H$1000,3,FALSE)</f>
        <v>#N/A</v>
      </c>
      <c r="U12" t="e">
        <f>VLOOKUP(R12,Information!$A$2:$H$1000,4,FALSE)</f>
        <v>#N/A</v>
      </c>
      <c r="V12" t="e">
        <f>VLOOKUP(R12,Information!$A$2:$H$1000,8,FALSE)</f>
        <v>#N/A</v>
      </c>
      <c r="W12" t="e">
        <f>VLOOKUP(R12,Information!$A$2:$I$1000,9,FALSE)</f>
        <v>#N/A</v>
      </c>
      <c r="Z12" s="84" t="s">
        <v>322</v>
      </c>
      <c r="AA12" s="85">
        <f>VLOOKUP(Z12,Information!$A$2:$H$1000,2,FALSE)</f>
        <v>0</v>
      </c>
      <c r="AB12" s="67">
        <f>VLOOKUP(Z12,Information!$A$2:$H$1000,3,FALSE)</f>
        <v>0</v>
      </c>
      <c r="AC12" s="67">
        <f>VLOOKUP(Z12,Information!$A$2:$H$1000,4,FALSE)</f>
        <v>0</v>
      </c>
      <c r="AD12" s="67" t="str">
        <f>VLOOKUP(Z12,Information!$A$2:$H$1000,8,FALSE)</f>
        <v>Sand</v>
      </c>
      <c r="AE12" s="67" t="str">
        <f>VLOOKUP(Z12,Information!$A$2:$I$1000,9,FALSE)</f>
        <v>Bare substrate</v>
      </c>
      <c r="AH12" s="84" t="s">
        <v>330</v>
      </c>
      <c r="AI12" s="85" t="str">
        <f>VLOOKUP(AH12,Information!$A$2:$H$1000,2,FALSE)</f>
        <v>unknown</v>
      </c>
      <c r="AJ12" s="67" t="str">
        <f>VLOOKUP(AH12,Information!$A$2:$H$1000,3,FALSE)</f>
        <v>unknown</v>
      </c>
      <c r="AK12" s="67" t="str">
        <f>VLOOKUP(AH12,Information!$A$2:$H$1000,4,FALSE)</f>
        <v>unknown</v>
      </c>
      <c r="AL12" s="67" t="str">
        <f>VLOOKUP(AH12,Information!$A$2:$H$1000,8,FALSE)</f>
        <v>Soft.coral</v>
      </c>
      <c r="AM12" s="67" t="str">
        <f>VLOOKUP(AH12,Information!$A$2:$I$1000,9,FALSE)</f>
        <v>Cnidaria</v>
      </c>
      <c r="AP12" s="84" t="s">
        <v>320</v>
      </c>
      <c r="AQ12" s="85">
        <f>VLOOKUP(AP12,Information!$A$2:$H$1000,2,FALSE)</f>
        <v>0</v>
      </c>
      <c r="AR12" s="67">
        <f>VLOOKUP(AP12,Information!$A$2:$H$1000,3,FALSE)</f>
        <v>0</v>
      </c>
      <c r="AS12" s="67">
        <f>VLOOKUP(AP12,Information!$A$2:$H$1000,4,FALSE)</f>
        <v>0</v>
      </c>
      <c r="AT12" s="67" t="str">
        <f>VLOOKUP(AP12,Information!$A$2:$H$1000,8,FALSE)</f>
        <v>Bare.rock</v>
      </c>
      <c r="AU12" s="67" t="str">
        <f>VLOOKUP(AP12,Information!$A$2:$I$1000,9,FALSE)</f>
        <v>Bare substrate</v>
      </c>
      <c r="AX12" s="84" t="s">
        <v>309</v>
      </c>
      <c r="AY12" s="85">
        <f>VLOOKUP(AX12,Information!$A$2:$H$1000,2,FALSE)</f>
        <v>0</v>
      </c>
      <c r="AZ12" s="67">
        <f>VLOOKUP(AX12,Information!$A$2:$H$1000,3,FALSE)</f>
        <v>0</v>
      </c>
      <c r="BA12" s="67">
        <f>VLOOKUP(AX12,Information!$A$2:$H$1000,4,FALSE)</f>
        <v>0</v>
      </c>
      <c r="BB12" s="67" t="str">
        <f>VLOOKUP(AX12,Information!$A$2:$H$1000,8,FALSE)</f>
        <v>Coral.rubble</v>
      </c>
      <c r="BC12" s="67" t="str">
        <f>VLOOKUP(AX12,Information!$A$2:$I$1000,9,FALSE)</f>
        <v>Bare substrate</v>
      </c>
      <c r="BF12" s="84" t="s">
        <v>309</v>
      </c>
      <c r="BG12" s="85">
        <f>VLOOKUP(BF12,Information!$A$2:$H$1000,2,FALSE)</f>
        <v>0</v>
      </c>
      <c r="BH12" s="67">
        <f>VLOOKUP(BF12,Information!$A$2:$H$1000,3,FALSE)</f>
        <v>0</v>
      </c>
      <c r="BI12" s="67">
        <f>VLOOKUP(BF12,Information!$A$2:$H$1000,4,FALSE)</f>
        <v>0</v>
      </c>
      <c r="BJ12" s="67" t="str">
        <f>VLOOKUP(BF12,Information!$A$2:$H$1000,8,FALSE)</f>
        <v>Coral.rubble</v>
      </c>
      <c r="BK12" s="67" t="str">
        <f>VLOOKUP(BF12,Information!$A$2:$I$1000,9,FALSE)</f>
        <v>Bare substrate</v>
      </c>
      <c r="BN12" s="84" t="s">
        <v>330</v>
      </c>
      <c r="BO12" s="85" t="str">
        <f>VLOOKUP(BN12,Information!$A$2:$H$1000,2,FALSE)</f>
        <v>unknown</v>
      </c>
      <c r="BP12" s="67" t="str">
        <f>VLOOKUP(BN12,Information!$A$2:$H$1000,3,FALSE)</f>
        <v>unknown</v>
      </c>
      <c r="BQ12" s="67" t="str">
        <f>VLOOKUP(BN12,Information!$A$2:$H$1000,4,FALSE)</f>
        <v>unknown</v>
      </c>
      <c r="BR12" s="67" t="str">
        <f>VLOOKUP(BN12,Information!$A$2:$H$1000,8,FALSE)</f>
        <v>Soft.coral</v>
      </c>
      <c r="BS12" s="67" t="str">
        <f>VLOOKUP(BN12,Information!$A$2:$I$1000,9,FALSE)</f>
        <v>Cnidaria</v>
      </c>
      <c r="BV12" s="84" t="s">
        <v>309</v>
      </c>
      <c r="BW12" s="85">
        <f>VLOOKUP(BV12,Information!$A$2:$H$1000,2,FALSE)</f>
        <v>0</v>
      </c>
      <c r="BX12" s="67">
        <f>VLOOKUP(BV12,Information!$A$2:$H$1000,3,FALSE)</f>
        <v>0</v>
      </c>
      <c r="BY12" s="67">
        <f>VLOOKUP(BV12,Information!$A$2:$H$1000,4,FALSE)</f>
        <v>0</v>
      </c>
      <c r="BZ12" s="67" t="str">
        <f>VLOOKUP(BV12,Information!$A$2:$H$1000,8,FALSE)</f>
        <v>Coral.rubble</v>
      </c>
      <c r="CA12" s="67" t="str">
        <f>VLOOKUP(BV12,Information!$A$2:$I$1000,9,FALSE)</f>
        <v>Bare substrate</v>
      </c>
      <c r="CD12" s="84" t="s">
        <v>230</v>
      </c>
      <c r="CE12" s="85" t="str">
        <f>VLOOKUP(CD12,Information!$A$2:$H$1000,2,FALSE)</f>
        <v>unknown</v>
      </c>
      <c r="CF12" s="67" t="str">
        <f>VLOOKUP(CD12,Information!$A$2:$H$1000,3,FALSE)</f>
        <v>unknown</v>
      </c>
      <c r="CG12" s="67" t="str">
        <f>VLOOKUP(CD12,Information!$A$2:$H$1000,4,FALSE)</f>
        <v>unknown</v>
      </c>
      <c r="CH12" s="67" t="str">
        <f>VLOOKUP(CD12,Information!$A$2:$H$1000,8,FALSE)</f>
        <v>Hard.coral</v>
      </c>
      <c r="CI12" s="67" t="str">
        <f>VLOOKUP(CD12,Information!$A$2:$I$1000,9,FALSE)</f>
        <v>Cnidaria</v>
      </c>
      <c r="CJ12" s="41" t="s">
        <v>80</v>
      </c>
      <c r="CL12" s="84" t="s">
        <v>230</v>
      </c>
      <c r="CM12" s="85" t="str">
        <f>VLOOKUP(CL12,Information!$A$2:$H$1000,2,FALSE)</f>
        <v>unknown</v>
      </c>
      <c r="CN12" s="67" t="str">
        <f>VLOOKUP(CL12,Information!$A$2:$H$1000,3,FALSE)</f>
        <v>unknown</v>
      </c>
      <c r="CO12" s="67" t="str">
        <f>VLOOKUP(CL12,Information!$A$2:$H$1000,4,FALSE)</f>
        <v>unknown</v>
      </c>
      <c r="CP12" s="67" t="str">
        <f>VLOOKUP(CL12,Information!$A$2:$H$1000,8,FALSE)</f>
        <v>Hard.coral</v>
      </c>
      <c r="CQ12" s="67" t="str">
        <f>VLOOKUP(CL12,Information!$A$2:$I$1000,9,FALSE)</f>
        <v>Cnidaria</v>
      </c>
      <c r="CR12" s="41" t="s">
        <v>80</v>
      </c>
      <c r="CT12" s="84" t="s">
        <v>322</v>
      </c>
      <c r="CU12" s="85">
        <f>VLOOKUP(CT12,Information!$A$2:$H$1000,2,FALSE)</f>
        <v>0</v>
      </c>
      <c r="CV12" s="67">
        <f>VLOOKUP(CT12,Information!$A$2:$H$1000,3,FALSE)</f>
        <v>0</v>
      </c>
      <c r="CW12" s="67">
        <f>VLOOKUP(CT12,Information!$A$2:$H$1000,4,FALSE)</f>
        <v>0</v>
      </c>
      <c r="CX12" s="67" t="str">
        <f>VLOOKUP(CT12,Information!$A$2:$H$1000,8,FALSE)</f>
        <v>Sand</v>
      </c>
      <c r="CY12" s="67" t="str">
        <f>VLOOKUP(CT12,Information!$A$2:$I$1000,9,FALSE)</f>
        <v>Bare substrate</v>
      </c>
      <c r="DB12" s="84" t="s">
        <v>330</v>
      </c>
      <c r="DC12" s="85" t="str">
        <f>VLOOKUP(DB12,Information!$A$2:$H$1000,2,FALSE)</f>
        <v>unknown</v>
      </c>
      <c r="DD12" s="67" t="str">
        <f>VLOOKUP(DB12,Information!$A$2:$H$1000,3,FALSE)</f>
        <v>unknown</v>
      </c>
      <c r="DE12" s="67" t="str">
        <f>VLOOKUP(DB12,Information!$A$2:$H$1000,4,FALSE)</f>
        <v>unknown</v>
      </c>
      <c r="DF12" s="67" t="str">
        <f>VLOOKUP(DB12,Information!$A$2:$H$1000,8,FALSE)</f>
        <v>Soft.coral</v>
      </c>
      <c r="DG12" s="67" t="str">
        <f>VLOOKUP(DB12,Information!$A$2:$I$1000,9,FALSE)</f>
        <v>Cnidaria</v>
      </c>
      <c r="DJ12" s="84" t="s">
        <v>320</v>
      </c>
      <c r="DK12" s="85">
        <f>VLOOKUP(DJ12,Information!$A$2:$H$1000,2,FALSE)</f>
        <v>0</v>
      </c>
      <c r="DL12" s="67">
        <f>VLOOKUP(DJ12,Information!$A$2:$H$1000,3,FALSE)</f>
        <v>0</v>
      </c>
      <c r="DM12" s="67">
        <f>VLOOKUP(DJ12,Information!$A$2:$H$1000,4,FALSE)</f>
        <v>0</v>
      </c>
      <c r="DN12" s="67" t="str">
        <f>VLOOKUP(DJ12,Information!$A$2:$H$1000,8,FALSE)</f>
        <v>Bare.rock</v>
      </c>
      <c r="DO12" s="67" t="str">
        <f>VLOOKUP(DJ12,Information!$A$2:$I$1000,9,FALSE)</f>
        <v>Bare substrate</v>
      </c>
      <c r="DR12" s="84" t="s">
        <v>330</v>
      </c>
      <c r="DS12" s="85" t="str">
        <f>VLOOKUP(DR12,Information!$A$2:$H$1000,2,FALSE)</f>
        <v>unknown</v>
      </c>
      <c r="DT12" s="67" t="str">
        <f>VLOOKUP(DR12,Information!$A$2:$H$1000,3,FALSE)</f>
        <v>unknown</v>
      </c>
      <c r="DU12" s="67" t="str">
        <f>VLOOKUP(DR12,Information!$A$2:$H$1000,4,FALSE)</f>
        <v>unknown</v>
      </c>
      <c r="DV12" s="67" t="str">
        <f>VLOOKUP(DR12,Information!$A$2:$H$1000,8,FALSE)</f>
        <v>Soft.coral</v>
      </c>
      <c r="DW12" s="67" t="str">
        <f>VLOOKUP(DR12,Information!$A$2:$I$1000,9,FALSE)</f>
        <v>Cnidaria</v>
      </c>
      <c r="DZ12" s="84" t="s">
        <v>320</v>
      </c>
      <c r="EA12" s="85">
        <f>VLOOKUP(DZ12,Information!$A$2:$H$1000,2,FALSE)</f>
        <v>0</v>
      </c>
      <c r="EB12" s="67">
        <f>VLOOKUP(DZ12,Information!$A$2:$H$1000,3,FALSE)</f>
        <v>0</v>
      </c>
      <c r="EC12" s="67">
        <f>VLOOKUP(DZ12,Information!$A$2:$H$1000,4,FALSE)</f>
        <v>0</v>
      </c>
      <c r="ED12" s="67" t="str">
        <f>VLOOKUP(DZ12,Information!$A$2:$H$1000,8,FALSE)</f>
        <v>Bare.rock</v>
      </c>
      <c r="EE12" s="67" t="str">
        <f>VLOOKUP(DZ12,Information!$A$2:$I$1000,9,FALSE)</f>
        <v>Bare substrate</v>
      </c>
      <c r="EH12" s="84" t="s">
        <v>309</v>
      </c>
      <c r="EI12" s="85">
        <f>VLOOKUP(EH12,Information!$A$2:$H$1000,2,FALSE)</f>
        <v>0</v>
      </c>
      <c r="EJ12" s="67">
        <f>VLOOKUP(EH12,Information!$A$2:$H$1000,3,FALSE)</f>
        <v>0</v>
      </c>
      <c r="EK12" s="67">
        <f>VLOOKUP(EH12,Information!$A$2:$H$1000,4,FALSE)</f>
        <v>0</v>
      </c>
      <c r="EL12" s="67" t="str">
        <f>VLOOKUP(EH12,Information!$A$2:$H$1000,8,FALSE)</f>
        <v>Coral.rubble</v>
      </c>
      <c r="EM12" s="67" t="str">
        <f>VLOOKUP(EH12,Information!$A$2:$I$1000,9,FALSE)</f>
        <v>Bare substrate</v>
      </c>
      <c r="EP12" s="84" t="s">
        <v>230</v>
      </c>
      <c r="EQ12" s="85" t="str">
        <f>VLOOKUP(EP12,Information!$A$2:$H$1000,2,FALSE)</f>
        <v>unknown</v>
      </c>
      <c r="ER12" s="67" t="str">
        <f>VLOOKUP(EP12,Information!$A$2:$H$1000,3,FALSE)</f>
        <v>unknown</v>
      </c>
      <c r="ES12" s="67" t="str">
        <f>VLOOKUP(EP12,Information!$A$2:$H$1000,4,FALSE)</f>
        <v>unknown</v>
      </c>
      <c r="ET12" s="67" t="str">
        <f>VLOOKUP(EP12,Information!$A$2:$H$1000,8,FALSE)</f>
        <v>Hard.coral</v>
      </c>
      <c r="EU12" s="67" t="str">
        <f>VLOOKUP(EP12,Information!$A$2:$I$1000,9,FALSE)</f>
        <v>Cnidaria</v>
      </c>
      <c r="EV12" s="41" t="s">
        <v>80</v>
      </c>
      <c r="EX12" s="84" t="s">
        <v>230</v>
      </c>
      <c r="EY12" s="85" t="str">
        <f>VLOOKUP(EX12,Information!$A$2:$H$1000,2,FALSE)</f>
        <v>unknown</v>
      </c>
      <c r="EZ12" s="67" t="str">
        <f>VLOOKUP(EX12,Information!$A$2:$H$1000,3,FALSE)</f>
        <v>unknown</v>
      </c>
      <c r="FA12" s="67" t="str">
        <f>VLOOKUP(EX12,Information!$A$2:$H$1000,4,FALSE)</f>
        <v>unknown</v>
      </c>
      <c r="FB12" s="67" t="str">
        <f>VLOOKUP(EX12,Information!$A$2:$H$1000,8,FALSE)</f>
        <v>Hard.coral</v>
      </c>
      <c r="FC12" s="67" t="str">
        <f>VLOOKUP(EX12,Information!$A$2:$I$1000,9,FALSE)</f>
        <v>Cnidaria</v>
      </c>
      <c r="FD12" s="41" t="s">
        <v>80</v>
      </c>
      <c r="FF12" s="84" t="s">
        <v>92</v>
      </c>
      <c r="FG12" s="85" t="str">
        <f>VLOOKUP(FF12,Information!$A$2:$H$1000,2,FALSE)</f>
        <v>unknown</v>
      </c>
      <c r="FH12" s="67" t="str">
        <f>VLOOKUP(FF12,Information!$A$2:$H$1000,3,FALSE)</f>
        <v>unknown</v>
      </c>
      <c r="FI12" s="67" t="str">
        <f>VLOOKUP(FF12,Information!$A$2:$H$1000,4,FALSE)</f>
        <v>unknown</v>
      </c>
      <c r="FJ12" s="67" t="str">
        <f>VLOOKUP(FF12,Information!$A$2:$H$1000,8,FALSE)</f>
        <v>Sea.anemone</v>
      </c>
      <c r="FK12" s="67" t="str">
        <f>VLOOKUP(FF12,Information!$A$2:$I$1000,9,FALSE)</f>
        <v>Cnidaria</v>
      </c>
      <c r="FN12" s="84" t="s">
        <v>320</v>
      </c>
      <c r="FO12" s="85">
        <f>VLOOKUP(FN12,Information!$A$2:$H$1000,2,FALSE)</f>
        <v>0</v>
      </c>
      <c r="FP12" s="67">
        <f>VLOOKUP(FN12,Information!$A$2:$H$1000,3,FALSE)</f>
        <v>0</v>
      </c>
      <c r="FQ12" s="67">
        <f>VLOOKUP(FN12,Information!$A$2:$H$1000,4,FALSE)</f>
        <v>0</v>
      </c>
      <c r="FR12" s="67" t="str">
        <f>VLOOKUP(FN12,Information!$A$2:$H$1000,8,FALSE)</f>
        <v>Bare.rock</v>
      </c>
      <c r="FS12" s="67" t="str">
        <f>VLOOKUP(FN12,Information!$A$2:$I$1000,9,FALSE)</f>
        <v>Bare substrate</v>
      </c>
      <c r="FV12" s="84" t="s">
        <v>324</v>
      </c>
      <c r="FW12" s="85" t="str">
        <f>VLOOKUP(FV12,Information!$A$2:$H$1000,2,FALSE)</f>
        <v>unknown</v>
      </c>
      <c r="FX12" s="67" t="str">
        <f>VLOOKUP(FV12,Information!$A$2:$H$1000,3,FALSE)</f>
        <v>Sargassum</v>
      </c>
      <c r="FY12" s="67" t="str">
        <f>VLOOKUP(FV12,Information!$A$2:$H$1000,4,FALSE)</f>
        <v>SARGASSACEAE</v>
      </c>
      <c r="FZ12" s="67" t="str">
        <f>VLOOKUP(FV12,Information!$A$2:$H$1000,8,FALSE)</f>
        <v>Brown.algae</v>
      </c>
      <c r="GA12" s="67" t="str">
        <f>VLOOKUP(FV12,Information!$A$2:$I$1000,9,FALSE)</f>
        <v>Macroalgae</v>
      </c>
      <c r="GD12" s="84" t="s">
        <v>330</v>
      </c>
      <c r="GE12" s="85" t="str">
        <f>VLOOKUP(GD12,Information!$A$2:$H$1000,2,FALSE)</f>
        <v>unknown</v>
      </c>
      <c r="GF12" s="67" t="str">
        <f>VLOOKUP(GD12,Information!$A$2:$H$1000,3,FALSE)</f>
        <v>unknown</v>
      </c>
      <c r="GG12" s="67" t="str">
        <f>VLOOKUP(GD12,Information!$A$2:$H$1000,4,FALSE)</f>
        <v>unknown</v>
      </c>
      <c r="GH12" s="67" t="str">
        <f>VLOOKUP(GD12,Information!$A$2:$H$1000,8,FALSE)</f>
        <v>Soft.coral</v>
      </c>
      <c r="GI12" s="67" t="str">
        <f>VLOOKUP(GD12,Information!$A$2:$I$1000,9,FALSE)</f>
        <v>Cnidaria</v>
      </c>
      <c r="GL12" s="84" t="s">
        <v>330</v>
      </c>
      <c r="GM12" s="85" t="str">
        <f>VLOOKUP(GL12,Information!$A$2:$H$1000,2,FALSE)</f>
        <v>unknown</v>
      </c>
      <c r="GN12" s="67" t="str">
        <f>VLOOKUP(GL12,Information!$A$2:$H$1000,3,FALSE)</f>
        <v>unknown</v>
      </c>
      <c r="GO12" s="67" t="str">
        <f>VLOOKUP(GL12,Information!$A$2:$H$1000,4,FALSE)</f>
        <v>unknown</v>
      </c>
      <c r="GP12" s="67" t="str">
        <f>VLOOKUP(GL12,Information!$A$2:$H$1000,8,FALSE)</f>
        <v>Soft.coral</v>
      </c>
      <c r="GQ12" s="67" t="str">
        <f>VLOOKUP(GL12,Information!$A$2:$I$1000,9,FALSE)</f>
        <v>Cnidaria</v>
      </c>
      <c r="GT12" s="84" t="s">
        <v>322</v>
      </c>
      <c r="GU12" s="85">
        <f>VLOOKUP(GT12,Information!$A$2:$H$1000,2,FALSE)</f>
        <v>0</v>
      </c>
      <c r="GV12" s="67">
        <f>VLOOKUP(GT12,Information!$A$2:$H$1000,3,FALSE)</f>
        <v>0</v>
      </c>
      <c r="GW12" s="67">
        <f>VLOOKUP(GT12,Information!$A$2:$H$1000,4,FALSE)</f>
        <v>0</v>
      </c>
      <c r="GX12" s="67" t="str">
        <f>VLOOKUP(GT12,Information!$A$2:$H$1000,8,FALSE)</f>
        <v>Sand</v>
      </c>
      <c r="GY12" s="67" t="str">
        <f>VLOOKUP(GT12,Information!$A$2:$I$1000,9,FALSE)</f>
        <v>Bare substrate</v>
      </c>
      <c r="HB12" s="84" t="s">
        <v>230</v>
      </c>
      <c r="HC12" s="85" t="str">
        <f>VLOOKUP(HB12,Information!$A$2:$H$1000,2,FALSE)</f>
        <v>unknown</v>
      </c>
      <c r="HD12" s="67" t="str">
        <f>VLOOKUP(HB12,Information!$A$2:$H$1000,3,FALSE)</f>
        <v>unknown</v>
      </c>
      <c r="HE12" s="67" t="str">
        <f>VLOOKUP(HB12,Information!$A$2:$H$1000,4,FALSE)</f>
        <v>unknown</v>
      </c>
      <c r="HF12" s="67" t="str">
        <f>VLOOKUP(HB12,Information!$A$2:$H$1000,8,FALSE)</f>
        <v>Hard.coral</v>
      </c>
      <c r="HG12" s="67" t="str">
        <f>VLOOKUP(HB12,Information!$A$2:$I$1000,9,FALSE)</f>
        <v>Cnidaria</v>
      </c>
      <c r="HH12" s="41" t="s">
        <v>80</v>
      </c>
      <c r="HJ12" s="84" t="s">
        <v>322</v>
      </c>
      <c r="HK12" s="85">
        <f>VLOOKUP(HJ12,Information!$A$2:$H$1000,2,FALSE)</f>
        <v>0</v>
      </c>
      <c r="HL12" s="67">
        <f>VLOOKUP(HJ12,Information!$A$2:$H$1000,3,FALSE)</f>
        <v>0</v>
      </c>
      <c r="HM12" s="67">
        <f>VLOOKUP(HJ12,Information!$A$2:$H$1000,4,FALSE)</f>
        <v>0</v>
      </c>
      <c r="HN12" s="67" t="str">
        <f>VLOOKUP(HJ12,Information!$A$2:$H$1000,8,FALSE)</f>
        <v>Sand</v>
      </c>
      <c r="HO12" s="67" t="str">
        <f>VLOOKUP(HJ12,Information!$A$2:$I$1000,9,FALSE)</f>
        <v>Bare substrate</v>
      </c>
      <c r="HR12" s="84" t="s">
        <v>230</v>
      </c>
      <c r="HS12" s="85" t="str">
        <f>VLOOKUP(HR12,Information!$A$2:$H$1000,2,FALSE)</f>
        <v>unknown</v>
      </c>
      <c r="HT12" s="67" t="str">
        <f>VLOOKUP(HR12,Information!$A$2:$H$1000,3,FALSE)</f>
        <v>unknown</v>
      </c>
      <c r="HU12" s="67" t="str">
        <f>VLOOKUP(HR12,Information!$A$2:$H$1000,4,FALSE)</f>
        <v>unknown</v>
      </c>
      <c r="HV12" s="67" t="str">
        <f>VLOOKUP(HR12,Information!$A$2:$H$1000,8,FALSE)</f>
        <v>Hard.coral</v>
      </c>
      <c r="HW12" s="67" t="str">
        <f>VLOOKUP(HR12,Information!$A$2:$I$1000,9,FALSE)</f>
        <v>Cnidaria</v>
      </c>
      <c r="HX12" s="41" t="s">
        <v>80</v>
      </c>
      <c r="HZ12" s="84" t="s">
        <v>322</v>
      </c>
      <c r="IA12" s="85">
        <f>VLOOKUP(HZ12,Information!$A$2:$H$1000,2,FALSE)</f>
        <v>0</v>
      </c>
      <c r="IB12" s="67">
        <f>VLOOKUP(HZ12,Information!$A$2:$H$1000,3,FALSE)</f>
        <v>0</v>
      </c>
      <c r="IC12" s="67">
        <f>VLOOKUP(HZ12,Information!$A$2:$H$1000,4,FALSE)</f>
        <v>0</v>
      </c>
      <c r="ID12" s="67" t="str">
        <f>VLOOKUP(HZ12,Information!$A$2:$H$1000,8,FALSE)</f>
        <v>Sand</v>
      </c>
      <c r="IE12" s="67" t="str">
        <f>VLOOKUP(HZ12,Information!$A$2:$I$1000,9,FALSE)</f>
        <v>Bare substrate</v>
      </c>
      <c r="IH12" s="84" t="s">
        <v>230</v>
      </c>
      <c r="II12" s="85" t="str">
        <f>VLOOKUP(IH12,Information!$A$2:$H$1000,2,FALSE)</f>
        <v>unknown</v>
      </c>
      <c r="IJ12" s="67" t="str">
        <f>VLOOKUP(IH12,Information!$A$2:$H$1000,3,FALSE)</f>
        <v>unknown</v>
      </c>
      <c r="IK12" s="67" t="str">
        <f>VLOOKUP(IH12,Information!$A$2:$H$1000,4,FALSE)</f>
        <v>unknown</v>
      </c>
      <c r="IL12" s="67" t="str">
        <f>VLOOKUP(IH12,Information!$A$2:$H$1000,8,FALSE)</f>
        <v>Hard.coral</v>
      </c>
      <c r="IM12" s="67" t="str">
        <f>VLOOKUP(IH12,Information!$A$2:$I$1000,9,FALSE)</f>
        <v>Cnidaria</v>
      </c>
      <c r="IN12" s="41" t="s">
        <v>80</v>
      </c>
      <c r="IP12" s="84" t="s">
        <v>230</v>
      </c>
      <c r="IQ12" s="85" t="str">
        <f>VLOOKUP(IP12,Information!$A$2:$H$1000,2,FALSE)</f>
        <v>unknown</v>
      </c>
      <c r="IR12" s="67" t="str">
        <f>VLOOKUP(IP12,Information!$A$2:$H$1000,3,FALSE)</f>
        <v>unknown</v>
      </c>
      <c r="IS12" s="67" t="str">
        <f>VLOOKUP(IP12,Information!$A$2:$H$1000,4,FALSE)</f>
        <v>unknown</v>
      </c>
      <c r="IT12" s="67" t="str">
        <f>VLOOKUP(IP12,Information!$A$2:$H$1000,8,FALSE)</f>
        <v>Hard.coral</v>
      </c>
      <c r="IU12" s="67" t="str">
        <f>VLOOKUP(IP12,Information!$A$2:$I$1000,9,FALSE)</f>
        <v>Cnidaria</v>
      </c>
      <c r="IV12" s="41" t="s">
        <v>80</v>
      </c>
      <c r="IX12" s="84" t="s">
        <v>230</v>
      </c>
      <c r="IY12" s="85" t="str">
        <f>VLOOKUP(IX12,Information!$A$2:$H$1000,2,FALSE)</f>
        <v>unknown</v>
      </c>
      <c r="IZ12" s="67" t="str">
        <f>VLOOKUP(IX12,Information!$A$2:$H$1000,3,FALSE)</f>
        <v>unknown</v>
      </c>
      <c r="JA12" s="67" t="str">
        <f>VLOOKUP(IX12,Information!$A$2:$H$1000,4,FALSE)</f>
        <v>unknown</v>
      </c>
      <c r="JB12" s="67" t="str">
        <f>VLOOKUP(IX12,Information!$A$2:$H$1000,8,FALSE)</f>
        <v>Hard.coral</v>
      </c>
      <c r="JC12" s="67" t="str">
        <f>VLOOKUP(IX12,Information!$A$2:$I$1000,9,FALSE)</f>
        <v>Cnidaria</v>
      </c>
      <c r="JD12" s="41" t="s">
        <v>80</v>
      </c>
      <c r="JF12" s="84" t="s">
        <v>330</v>
      </c>
      <c r="JG12" s="85" t="str">
        <f>VLOOKUP(JF12,Information!$A$2:$H$1000,2,FALSE)</f>
        <v>unknown</v>
      </c>
      <c r="JH12" s="67" t="str">
        <f>VLOOKUP(JF12,Information!$A$2:$H$1000,3,FALSE)</f>
        <v>unknown</v>
      </c>
      <c r="JI12" s="67" t="str">
        <f>VLOOKUP(JF12,Information!$A$2:$H$1000,4,FALSE)</f>
        <v>unknown</v>
      </c>
      <c r="JJ12" s="67" t="str">
        <f>VLOOKUP(JF12,Information!$A$2:$H$1000,8,FALSE)</f>
        <v>Soft.coral</v>
      </c>
      <c r="JK12" s="67" t="str">
        <f>VLOOKUP(JF12,Information!$A$2:$I$1000,9,FALSE)</f>
        <v>Cnidaria</v>
      </c>
      <c r="JN12" s="84" t="s">
        <v>230</v>
      </c>
      <c r="JO12" s="85" t="str">
        <f>VLOOKUP(JN12,Information!$A$2:$H$1000,2,FALSE)</f>
        <v>unknown</v>
      </c>
      <c r="JP12" s="67" t="str">
        <f>VLOOKUP(JN12,Information!$A$2:$H$1000,3,FALSE)</f>
        <v>unknown</v>
      </c>
      <c r="JQ12" s="67" t="str">
        <f>VLOOKUP(JN12,Information!$A$2:$H$1000,4,FALSE)</f>
        <v>unknown</v>
      </c>
      <c r="JR12" s="67" t="str">
        <f>VLOOKUP(JN12,Information!$A$2:$H$1000,8,FALSE)</f>
        <v>Hard.coral</v>
      </c>
      <c r="JS12" s="67" t="str">
        <f>VLOOKUP(JN12,Information!$A$2:$I$1000,9,FALSE)</f>
        <v>Cnidaria</v>
      </c>
      <c r="JT12" s="41" t="s">
        <v>80</v>
      </c>
      <c r="JV12" s="84" t="s">
        <v>322</v>
      </c>
      <c r="JW12" s="85">
        <f>VLOOKUP(JV12,Information!$A$2:$H$1000,2,FALSE)</f>
        <v>0</v>
      </c>
      <c r="JX12" s="67">
        <f>VLOOKUP(JV12,Information!$A$2:$H$1000,3,FALSE)</f>
        <v>0</v>
      </c>
      <c r="JY12" s="67">
        <f>VLOOKUP(JV12,Information!$A$2:$H$1000,4,FALSE)</f>
        <v>0</v>
      </c>
      <c r="JZ12" s="67" t="str">
        <f>VLOOKUP(JV12,Information!$A$2:$H$1000,8,FALSE)</f>
        <v>Sand</v>
      </c>
      <c r="KA12" s="67" t="str">
        <f>VLOOKUP(JV12,Information!$A$2:$I$1000,9,FALSE)</f>
        <v>Bare substrate</v>
      </c>
      <c r="KD12" s="84" t="s">
        <v>309</v>
      </c>
      <c r="KE12" s="85">
        <f>VLOOKUP(KD12,Information!$A$2:$H$1000,2,FALSE)</f>
        <v>0</v>
      </c>
      <c r="KF12" s="67">
        <f>VLOOKUP(KD12,Information!$A$2:$H$1000,3,FALSE)</f>
        <v>0</v>
      </c>
      <c r="KG12" s="67">
        <f>VLOOKUP(KD12,Information!$A$2:$H$1000,4,FALSE)</f>
        <v>0</v>
      </c>
      <c r="KH12" s="67" t="str">
        <f>VLOOKUP(KD12,Information!$A$2:$H$1000,8,FALSE)</f>
        <v>Coral.rubble</v>
      </c>
      <c r="KI12" s="67" t="str">
        <f>VLOOKUP(KD12,Information!$A$2:$I$1000,9,FALSE)</f>
        <v>Bare substrate</v>
      </c>
      <c r="KL12" s="84" t="s">
        <v>230</v>
      </c>
      <c r="KM12" s="85" t="str">
        <f>VLOOKUP(KL12,Information!$A$2:$H$1000,2,FALSE)</f>
        <v>unknown</v>
      </c>
      <c r="KN12" s="67" t="str">
        <f>VLOOKUP(KL12,Information!$A$2:$H$1000,3,FALSE)</f>
        <v>unknown</v>
      </c>
      <c r="KO12" s="67" t="str">
        <f>VLOOKUP(KL12,Information!$A$2:$H$1000,4,FALSE)</f>
        <v>unknown</v>
      </c>
      <c r="KP12" s="67" t="str">
        <f>VLOOKUP(KL12,Information!$A$2:$H$1000,8,FALSE)</f>
        <v>Hard.coral</v>
      </c>
      <c r="KQ12" s="67" t="str">
        <f>VLOOKUP(KL12,Information!$A$2:$I$1000,9,FALSE)</f>
        <v>Cnidaria</v>
      </c>
      <c r="KR12" s="41" t="s">
        <v>80</v>
      </c>
      <c r="KT12" s="84" t="s">
        <v>126</v>
      </c>
      <c r="KU12" s="85" t="str">
        <f>VLOOKUP(KT12,Information!$A$2:$H$1000,2,FALSE)</f>
        <v>unknown</v>
      </c>
      <c r="KV12" s="67" t="str">
        <f>VLOOKUP(KT12,Information!$A$2:$H$1000,3,FALSE)</f>
        <v>unknown</v>
      </c>
      <c r="KW12" s="67" t="str">
        <f>VLOOKUP(KT12,Information!$A$2:$H$1000,4,FALSE)</f>
        <v>unknown</v>
      </c>
      <c r="KX12" s="67" t="str">
        <f>VLOOKUP(KT12,Information!$A$2:$H$1000,8,FALSE)</f>
        <v>Brown.algae</v>
      </c>
      <c r="KY12" s="67" t="str">
        <f>VLOOKUP(KT12,Information!$A$2:$I$1000,9,FALSE)</f>
        <v>Macroalgae</v>
      </c>
      <c r="LB12" s="84" t="s">
        <v>230</v>
      </c>
      <c r="LC12" s="85" t="str">
        <f>VLOOKUP(LB12,Information!$A$2:$H$1000,2,FALSE)</f>
        <v>unknown</v>
      </c>
      <c r="LD12" s="67" t="str">
        <f>VLOOKUP(LB12,Information!$A$2:$H$1000,3,FALSE)</f>
        <v>unknown</v>
      </c>
      <c r="LE12" s="67" t="str">
        <f>VLOOKUP(LB12,Information!$A$2:$H$1000,4,FALSE)</f>
        <v>unknown</v>
      </c>
      <c r="LF12" s="67" t="str">
        <f>VLOOKUP(LB12,Information!$A$2:$H$1000,8,FALSE)</f>
        <v>Hard.coral</v>
      </c>
      <c r="LG12" s="67" t="str">
        <f>VLOOKUP(LB12,Information!$A$2:$I$1000,9,FALSE)</f>
        <v>Cnidaria</v>
      </c>
      <c r="LH12" s="41" t="s">
        <v>80</v>
      </c>
      <c r="LJ12" s="84" t="s">
        <v>330</v>
      </c>
      <c r="LK12" s="85" t="str">
        <f>VLOOKUP(LJ12,Information!$A$2:$H$1000,2,FALSE)</f>
        <v>unknown</v>
      </c>
      <c r="LL12" s="67" t="str">
        <f>VLOOKUP(LJ12,Information!$A$2:$H$1000,3,FALSE)</f>
        <v>unknown</v>
      </c>
      <c r="LM12" s="67" t="str">
        <f>VLOOKUP(LJ12,Information!$A$2:$H$1000,4,FALSE)</f>
        <v>unknown</v>
      </c>
      <c r="LN12" s="67" t="str">
        <f>VLOOKUP(LJ12,Information!$A$2:$H$1000,8,FALSE)</f>
        <v>Soft.coral</v>
      </c>
      <c r="LO12" s="67" t="str">
        <f>VLOOKUP(LJ12,Information!$A$2:$I$1000,9,FALSE)</f>
        <v>Cnidaria</v>
      </c>
      <c r="LR12" s="84" t="s">
        <v>230</v>
      </c>
      <c r="LS12" s="85" t="str">
        <f>VLOOKUP(LR12,Information!$A$2:$H$1000,2,FALSE)</f>
        <v>unknown</v>
      </c>
      <c r="LT12" s="67" t="str">
        <f>VLOOKUP(LR12,Information!$A$2:$H$1000,3,FALSE)</f>
        <v>unknown</v>
      </c>
      <c r="LU12" s="67" t="str">
        <f>VLOOKUP(LR12,Information!$A$2:$H$1000,4,FALSE)</f>
        <v>unknown</v>
      </c>
      <c r="LV12" s="67" t="str">
        <f>VLOOKUP(LR12,Information!$A$2:$H$1000,8,FALSE)</f>
        <v>Hard.coral</v>
      </c>
      <c r="LW12" s="67" t="str">
        <f>VLOOKUP(LR12,Information!$A$2:$I$1000,9,FALSE)</f>
        <v>Cnidaria</v>
      </c>
      <c r="LX12" s="41" t="s">
        <v>80</v>
      </c>
      <c r="LZ12" s="84" t="s">
        <v>324</v>
      </c>
      <c r="MA12" s="85" t="str">
        <f>VLOOKUP(LZ12,Information!$A$2:$H$1000,2,FALSE)</f>
        <v>unknown</v>
      </c>
      <c r="MB12" s="67" t="str">
        <f>VLOOKUP(LZ12,Information!$A$2:$H$1000,3,FALSE)</f>
        <v>Sargassum</v>
      </c>
      <c r="MC12" s="67" t="str">
        <f>VLOOKUP(LZ12,Information!$A$2:$H$1000,4,FALSE)</f>
        <v>SARGASSACEAE</v>
      </c>
      <c r="MD12" s="67" t="str">
        <f>VLOOKUP(LZ12,Information!$A$2:$H$1000,8,FALSE)</f>
        <v>Brown.algae</v>
      </c>
      <c r="ME12" s="67" t="str">
        <f>VLOOKUP(LZ12,Information!$A$2:$I$1000,9,FALSE)</f>
        <v>Macroalgae</v>
      </c>
      <c r="MH12" s="84" t="s">
        <v>230</v>
      </c>
      <c r="MI12" s="85" t="str">
        <f>VLOOKUP(MH12,Information!$A$2:$H$1000,2,FALSE)</f>
        <v>unknown</v>
      </c>
      <c r="MJ12" s="67" t="str">
        <f>VLOOKUP(MH12,Information!$A$2:$H$1000,3,FALSE)</f>
        <v>unknown</v>
      </c>
      <c r="MK12" s="67" t="str">
        <f>VLOOKUP(MH12,Information!$A$2:$H$1000,4,FALSE)</f>
        <v>unknown</v>
      </c>
      <c r="ML12" s="67" t="str">
        <f>VLOOKUP(MH12,Information!$A$2:$H$1000,8,FALSE)</f>
        <v>Hard.coral</v>
      </c>
      <c r="MM12" s="67" t="str">
        <f>VLOOKUP(MH12,Information!$A$2:$I$1000,9,FALSE)</f>
        <v>Cnidaria</v>
      </c>
      <c r="MN12" s="41" t="s">
        <v>80</v>
      </c>
      <c r="MP12" s="84" t="s">
        <v>302</v>
      </c>
      <c r="MQ12" s="85" t="str">
        <f>VLOOKUP(MP12,Information!$A$2:$H$1000,2,FALSE)</f>
        <v>unknown</v>
      </c>
      <c r="MR12" s="67" t="str">
        <f>VLOOKUP(MP12,Information!$A$2:$H$1000,3,FALSE)</f>
        <v>Porites (massive)</v>
      </c>
      <c r="MS12" s="67" t="str">
        <f>VLOOKUP(MP12,Information!$A$2:$H$1000,4,FALSE)</f>
        <v>PORITIDAE</v>
      </c>
      <c r="MT12" s="67" t="str">
        <f>VLOOKUP(MP12,Information!$A$2:$H$1000,8,FALSE)</f>
        <v>Hard.coral</v>
      </c>
      <c r="MU12" s="67" t="str">
        <f>VLOOKUP(MP12,Information!$A$2:$I$1000,9,FALSE)</f>
        <v>Cnidaria</v>
      </c>
      <c r="MV12" s="41" t="s">
        <v>80</v>
      </c>
      <c r="MX12" s="84" t="s">
        <v>309</v>
      </c>
      <c r="MY12" s="85">
        <f>VLOOKUP(MX12,Information!$A$2:$H$1000,2,FALSE)</f>
        <v>0</v>
      </c>
      <c r="MZ12" s="67">
        <f>VLOOKUP(MX12,Information!$A$2:$H$1000,3,FALSE)</f>
        <v>0</v>
      </c>
      <c r="NA12" s="67">
        <f>VLOOKUP(MX12,Information!$A$2:$H$1000,4,FALSE)</f>
        <v>0</v>
      </c>
      <c r="NB12" s="67" t="str">
        <f>VLOOKUP(MX12,Information!$A$2:$H$1000,8,FALSE)</f>
        <v>Coral.rubble</v>
      </c>
      <c r="NC12" s="67" t="str">
        <f>VLOOKUP(MX12,Information!$A$2:$I$1000,9,FALSE)</f>
        <v>Bare substrate</v>
      </c>
      <c r="NF12" s="84" t="s">
        <v>309</v>
      </c>
      <c r="NG12" s="85">
        <f>VLOOKUP(NF12,Information!$A$2:$H$1000,2,FALSE)</f>
        <v>0</v>
      </c>
      <c r="NH12" s="67">
        <f>VLOOKUP(NF12,Information!$A$2:$H$1000,3,FALSE)</f>
        <v>0</v>
      </c>
      <c r="NI12" s="67">
        <f>VLOOKUP(NF12,Information!$A$2:$H$1000,4,FALSE)</f>
        <v>0</v>
      </c>
      <c r="NJ12" s="67" t="str">
        <f>VLOOKUP(NF12,Information!$A$2:$H$1000,8,FALSE)</f>
        <v>Coral.rubble</v>
      </c>
      <c r="NK12" s="67" t="str">
        <f>VLOOKUP(NF12,Information!$A$2:$I$1000,9,FALSE)</f>
        <v>Bare substrate</v>
      </c>
      <c r="NN12" s="84" t="s">
        <v>126</v>
      </c>
      <c r="NO12" s="85" t="str">
        <f>VLOOKUP(NN12,Information!$A$2:$H$1000,2,FALSE)</f>
        <v>unknown</v>
      </c>
      <c r="NP12" s="67" t="str">
        <f>VLOOKUP(NN12,Information!$A$2:$H$1000,3,FALSE)</f>
        <v>unknown</v>
      </c>
      <c r="NQ12" s="67" t="str">
        <f>VLOOKUP(NN12,Information!$A$2:$H$1000,4,FALSE)</f>
        <v>unknown</v>
      </c>
      <c r="NR12" s="67" t="str">
        <f>VLOOKUP(NN12,Information!$A$2:$H$1000,8,FALSE)</f>
        <v>Brown.algae</v>
      </c>
      <c r="NS12" s="67" t="str">
        <f>VLOOKUP(NN12,Information!$A$2:$I$1000,9,FALSE)</f>
        <v>Macroalgae</v>
      </c>
      <c r="NV12" s="84" t="s">
        <v>289</v>
      </c>
      <c r="NW12" s="85" t="str">
        <f>VLOOKUP(NV12:NV13,Information!$A$2:$H$1000,2,FALSE)</f>
        <v>unknown</v>
      </c>
      <c r="NX12" s="67" t="str">
        <f>VLOOKUP(NV12:NV13,Information!$A$2:$H$1000,3,FALSE)</f>
        <v>Pocillopora</v>
      </c>
      <c r="NY12" s="67" t="str">
        <f>VLOOKUP(NV12:NV13,Information!$A$2:$H$1000,4,FALSE)</f>
        <v>POCILLOPORIDAE</v>
      </c>
      <c r="NZ12" s="67" t="str">
        <f>VLOOKUP(NV12:NV13,Information!$A$2:$H$1000,8,FALSE)</f>
        <v>Hard.coral</v>
      </c>
      <c r="OA12" s="67" t="str">
        <f>VLOOKUP(NV12:NV13,Information!$A$2:$I$1000,9,FALSE)</f>
        <v>Cnidaria</v>
      </c>
      <c r="OB12" s="41" t="s">
        <v>80</v>
      </c>
      <c r="OD12" s="84" t="s">
        <v>217</v>
      </c>
      <c r="OE12" s="85" t="str">
        <f>VLOOKUP(OD12,Information!$A$2:$H$1000,2,FALSE)</f>
        <v>unknown</v>
      </c>
      <c r="OF12" s="67" t="str">
        <f>VLOOKUP(OD12,Information!$A$2:$H$1000,3,FALSE)</f>
        <v>Galaxea</v>
      </c>
      <c r="OG12" s="67" t="str">
        <f>VLOOKUP(OD12,Information!$A$2:$H$1000,4,FALSE)</f>
        <v>EUPHYLLIIDAE</v>
      </c>
      <c r="OH12" s="67" t="str">
        <f>VLOOKUP(OD12,Information!$A$2:$H$1000,8,FALSE)</f>
        <v>Hard.coral</v>
      </c>
      <c r="OI12" s="67" t="str">
        <f>VLOOKUP(OD12,Information!$A$2:$I$1000,9,FALSE)</f>
        <v>Cnidaria</v>
      </c>
      <c r="OJ12" s="41" t="s">
        <v>80</v>
      </c>
      <c r="OL12" s="84" t="s">
        <v>359</v>
      </c>
      <c r="OM12" s="85" t="str">
        <f>VLOOKUP(OL12,Information!$A$2:$H$1000,2,FALSE)</f>
        <v>unknown</v>
      </c>
      <c r="ON12" s="67" t="str">
        <f>VLOOKUP(OL12,Information!$A$2:$H$1000,3,FALSE)</f>
        <v>unknown</v>
      </c>
      <c r="OO12" s="67" t="str">
        <f>VLOOKUP(OL12,Information!$A$2:$H$1000,4,FALSE)</f>
        <v>unknown</v>
      </c>
      <c r="OP12" s="67" t="str">
        <f>VLOOKUP(OL12,Information!$A$2:$H$1000,8,FALSE)</f>
        <v>Turf.algae</v>
      </c>
      <c r="OQ12" s="67" t="str">
        <f>VLOOKUP(OL12,Information!$A$2:$I$1000,9,FALSE)</f>
        <v>Turf algae</v>
      </c>
      <c r="OT12" s="84" t="s">
        <v>317</v>
      </c>
      <c r="OU12" s="85" t="str">
        <f>VLOOKUP(OT12,Information!$A$2:$H$1000,2,FALSE)</f>
        <v>Rhytisma fulvum</v>
      </c>
      <c r="OV12" s="67" t="str">
        <f>VLOOKUP(OT12,Information!$A$2:$H$1000,3,FALSE)</f>
        <v>Rhytisma</v>
      </c>
      <c r="OW12" s="67" t="str">
        <f>VLOOKUP(OT12,Information!$A$2:$H$1000,4,FALSE)</f>
        <v>ALCYONIIDAE</v>
      </c>
      <c r="OX12" s="67" t="str">
        <f>VLOOKUP(OT12,Information!$A$2:$H$1000,8,FALSE)</f>
        <v>Soft.coral</v>
      </c>
      <c r="OY12" s="67" t="str">
        <f>VLOOKUP(OT12,Information!$A$2:$I$1000,9,FALSE)</f>
        <v>Cnidaria</v>
      </c>
      <c r="PB12" s="84" t="s">
        <v>207</v>
      </c>
      <c r="PC12" s="85" t="str">
        <f>VLOOKUP(PB12,Information!$A$2:$H$1000,2,FALSE)</f>
        <v>unknown</v>
      </c>
      <c r="PD12" s="67" t="str">
        <f>VLOOKUP(PB12,Information!$A$2:$H$1000,3,FALSE)</f>
        <v>Aglaophenia</v>
      </c>
      <c r="PE12" s="67" t="str">
        <f>VLOOKUP(PB12,Information!$A$2:$H$1000,4,FALSE)</f>
        <v>AGLAOPHENIIDAE</v>
      </c>
      <c r="PF12" s="67" t="str">
        <f>VLOOKUP(PB12,Information!$A$2:$H$1000,8,FALSE)</f>
        <v>Hydroid</v>
      </c>
      <c r="PG12" s="67" t="str">
        <f>VLOOKUP(PB12,Information!$A$2:$I$1000,9,FALSE)</f>
        <v>Cnidaria</v>
      </c>
      <c r="PJ12" s="84" t="s">
        <v>317</v>
      </c>
      <c r="PK12" s="85" t="str">
        <f>VLOOKUP(PJ12,Information!$A$2:$H$1000,2,FALSE)</f>
        <v>Rhytisma fulvum</v>
      </c>
      <c r="PL12" s="67" t="str">
        <f>VLOOKUP(PJ12,Information!$A$2:$H$1000,3,FALSE)</f>
        <v>Rhytisma</v>
      </c>
      <c r="PM12" s="67" t="str">
        <f>VLOOKUP(PJ12,Information!$A$2:$H$1000,4,FALSE)</f>
        <v>ALCYONIIDAE</v>
      </c>
      <c r="PN12" s="67" t="str">
        <f>VLOOKUP(PJ12,Information!$A$2:$H$1000,8,FALSE)</f>
        <v>Soft.coral</v>
      </c>
      <c r="PO12" s="67" t="str">
        <f>VLOOKUP(PJ12,Information!$A$2:$I$1000,9,FALSE)</f>
        <v>Cnidaria</v>
      </c>
      <c r="PR12" s="84" t="s">
        <v>320</v>
      </c>
      <c r="PS12" s="85">
        <f>VLOOKUP(PR12,Information!$A$2:$H$1000,2,FALSE)</f>
        <v>0</v>
      </c>
      <c r="PT12" s="67">
        <f>VLOOKUP(PR12,Information!$A$2:$H$1000,3,FALSE)</f>
        <v>0</v>
      </c>
      <c r="PU12" s="67">
        <f>VLOOKUP(PR12,Information!$A$2:$H$1000,4,FALSE)</f>
        <v>0</v>
      </c>
      <c r="PV12" s="67" t="str">
        <f>VLOOKUP(PR12,Information!$A$2:$H$1000,8,FALSE)</f>
        <v>Bare.rock</v>
      </c>
      <c r="PW12" s="67" t="str">
        <f>VLOOKUP(PR12,Information!$A$2:$I$1000,9,FALSE)</f>
        <v>Bare substrate</v>
      </c>
      <c r="PZ12" s="84" t="s">
        <v>309</v>
      </c>
      <c r="QA12" s="85">
        <f>VLOOKUP(PZ12,Information!$A$2:$H$1000,2,FALSE)</f>
        <v>0</v>
      </c>
      <c r="QB12" s="67">
        <f>VLOOKUP(PZ12,Information!$A$2:$H$1000,3,FALSE)</f>
        <v>0</v>
      </c>
      <c r="QC12" s="67">
        <f>VLOOKUP(PZ12,Information!$A$2:$H$1000,4,FALSE)</f>
        <v>0</v>
      </c>
      <c r="QD12" s="67" t="str">
        <f>VLOOKUP(PZ12,Information!$A$2:$H$1000,8,FALSE)</f>
        <v>Coral.rubble</v>
      </c>
      <c r="QE12" s="67" t="str">
        <f>VLOOKUP(PZ12,Information!$A$2:$I$1000,9,FALSE)</f>
        <v>Bare substrate</v>
      </c>
      <c r="QH12" s="84" t="s">
        <v>309</v>
      </c>
      <c r="QI12" s="85">
        <f>VLOOKUP(QH12,Information!$A$2:$H$1000,2,FALSE)</f>
        <v>0</v>
      </c>
      <c r="QJ12" s="67">
        <f>VLOOKUP(QH12,Information!$A$2:$H$1000,3,FALSE)</f>
        <v>0</v>
      </c>
      <c r="QK12" s="67">
        <f>VLOOKUP(QH12,Information!$A$2:$H$1000,4,FALSE)</f>
        <v>0</v>
      </c>
      <c r="QL12" s="67" t="str">
        <f>VLOOKUP(QH12,Information!$A$2:$H$1000,8,FALSE)</f>
        <v>Coral.rubble</v>
      </c>
      <c r="QM12" s="67" t="str">
        <f>VLOOKUP(QH12,Information!$A$2:$I$1000,9,FALSE)</f>
        <v>Bare substrate</v>
      </c>
      <c r="QP12" s="84" t="s">
        <v>359</v>
      </c>
      <c r="QQ12" s="85" t="str">
        <f>VLOOKUP(QP12,Information!$A$2:$H$1000,2,FALSE)</f>
        <v>unknown</v>
      </c>
      <c r="QR12" s="67" t="str">
        <f>VLOOKUP(QP12,Information!$A$2:$H$1000,3,FALSE)</f>
        <v>unknown</v>
      </c>
      <c r="QS12" s="67" t="str">
        <f>VLOOKUP(QP12,Information!$A$2:$H$1000,4,FALSE)</f>
        <v>unknown</v>
      </c>
      <c r="QT12" s="67" t="str">
        <f>VLOOKUP(QP12,Information!$A$2:$H$1000,8,FALSE)</f>
        <v>Turf.algae</v>
      </c>
      <c r="QU12" s="67" t="str">
        <f>VLOOKUP(QP12,Information!$A$2:$I$1000,9,FALSE)</f>
        <v>Turf algae</v>
      </c>
      <c r="QV12" s="41"/>
      <c r="QX12" s="84" t="s">
        <v>330</v>
      </c>
      <c r="QY12" s="85" t="str">
        <f>VLOOKUP(QX12,Information!$A$2:$H$1000,2,FALSE)</f>
        <v>unknown</v>
      </c>
      <c r="QZ12" s="67" t="str">
        <f>VLOOKUP(QX12,Information!$A$2:$H$1000,3,FALSE)</f>
        <v>unknown</v>
      </c>
      <c r="RA12" s="67" t="str">
        <f>VLOOKUP(QX12,Information!$A$2:$H$1000,4,FALSE)</f>
        <v>unknown</v>
      </c>
      <c r="RB12" s="67" t="str">
        <f>VLOOKUP(QX12,Information!$A$2:$H$1000,8,FALSE)</f>
        <v>Soft.coral</v>
      </c>
      <c r="RC12" s="67" t="str">
        <f>VLOOKUP(QX12,Information!$A$2:$I$1000,9,FALSE)</f>
        <v>Cnidaria</v>
      </c>
      <c r="RF12" s="84" t="s">
        <v>217</v>
      </c>
      <c r="RG12" s="85" t="str">
        <f>VLOOKUP(RF12,Information!$A$2:$H$1000,2,FALSE)</f>
        <v>unknown</v>
      </c>
      <c r="RH12" s="67" t="str">
        <f>VLOOKUP(RF12,Information!$A$2:$H$1000,3,FALSE)</f>
        <v>Galaxea</v>
      </c>
      <c r="RI12" s="67" t="str">
        <f>VLOOKUP(RF12,Information!$A$2:$H$1000,4,FALSE)</f>
        <v>EUPHYLLIIDAE</v>
      </c>
      <c r="RJ12" s="67" t="str">
        <f>VLOOKUP(RF12,Information!$A$2:$H$1000,8,FALSE)</f>
        <v>Hard.coral</v>
      </c>
      <c r="RK12" s="67" t="str">
        <f>VLOOKUP(RF12,Information!$A$2:$I$1000,9,FALSE)</f>
        <v>Cnidaria</v>
      </c>
      <c r="RL12" s="41" t="s">
        <v>107</v>
      </c>
      <c r="RN12" s="84" t="s">
        <v>217</v>
      </c>
      <c r="RO12" s="85" t="str">
        <f>VLOOKUP(RN12,Information!$A$2:$H$1000,2,FALSE)</f>
        <v>unknown</v>
      </c>
      <c r="RP12" s="67" t="str">
        <f>VLOOKUP(RN12,Information!$A$2:$H$1000,3,FALSE)</f>
        <v>Galaxea</v>
      </c>
      <c r="RQ12" s="67" t="str">
        <f>VLOOKUP(RN12,Information!$A$2:$H$1000,4,FALSE)</f>
        <v>EUPHYLLIIDAE</v>
      </c>
      <c r="RR12" s="67" t="str">
        <f>VLOOKUP(RN12,Information!$A$2:$H$1000,8,FALSE)</f>
        <v>Hard.coral</v>
      </c>
      <c r="RS12" s="67" t="str">
        <f>VLOOKUP(RN12,Information!$A$2:$I$1000,9,FALSE)</f>
        <v>Cnidaria</v>
      </c>
      <c r="RT12" s="41" t="s">
        <v>107</v>
      </c>
      <c r="RV12" s="84" t="s">
        <v>302</v>
      </c>
      <c r="RW12" s="85" t="str">
        <f>VLOOKUP(RV12,Information!$A$2:$H$1000,2,FALSE)</f>
        <v>unknown</v>
      </c>
      <c r="RX12" s="67" t="str">
        <f>VLOOKUP(RV12,Information!$A$2:$H$1000,3,FALSE)</f>
        <v>Porites (massive)</v>
      </c>
      <c r="RY12" s="67" t="str">
        <f>VLOOKUP(RV12,Information!$A$2:$H$1000,4,FALSE)</f>
        <v>PORITIDAE</v>
      </c>
      <c r="RZ12" s="67" t="str">
        <f>VLOOKUP(RV12,Information!$A$2:$H$1000,8,FALSE)</f>
        <v>Hard.coral</v>
      </c>
      <c r="SA12" s="67" t="str">
        <f>VLOOKUP(RV12,Information!$A$2:$I$1000,9,FALSE)</f>
        <v>Cnidaria</v>
      </c>
      <c r="SB12" s="41" t="s">
        <v>80</v>
      </c>
      <c r="SD12" s="84" t="s">
        <v>207</v>
      </c>
      <c r="SE12" s="85" t="str">
        <f>VLOOKUP(SD12,Information!$A$2:$H$1000,2,FALSE)</f>
        <v>unknown</v>
      </c>
      <c r="SF12" s="67" t="str">
        <f>VLOOKUP(SD12,Information!$A$2:$H$1000,3,FALSE)</f>
        <v>Aglaophenia</v>
      </c>
      <c r="SG12" s="67" t="str">
        <f>VLOOKUP(SD12,Information!$A$2:$H$1000,4,FALSE)</f>
        <v>AGLAOPHENIIDAE</v>
      </c>
      <c r="SH12" s="67" t="str">
        <f>VLOOKUP(SD12,Information!$A$2:$H$1000,8,FALSE)</f>
        <v>Hydroid</v>
      </c>
      <c r="SI12" s="67" t="str">
        <f>VLOOKUP(SD12,Information!$A$2:$I$1000,9,FALSE)</f>
        <v>Cnidaria</v>
      </c>
      <c r="SL12" s="84" t="s">
        <v>309</v>
      </c>
      <c r="SM12" s="85">
        <f>VLOOKUP(SL12,Information!$A$2:$H$1000,2,FALSE)</f>
        <v>0</v>
      </c>
      <c r="SN12" s="67">
        <f>VLOOKUP(SL12,Information!$A$2:$H$1000,3,FALSE)</f>
        <v>0</v>
      </c>
      <c r="SO12" s="67">
        <f>VLOOKUP(SL12,Information!$A$2:$H$1000,4,FALSE)</f>
        <v>0</v>
      </c>
      <c r="SP12" s="67" t="str">
        <f>VLOOKUP(SL12,Information!$A$2:$H$1000,8,FALSE)</f>
        <v>Coral.rubble</v>
      </c>
      <c r="SQ12" s="67" t="str">
        <f>VLOOKUP(SL12,Information!$A$2:$I$1000,9,FALSE)</f>
        <v>Bare substrate</v>
      </c>
      <c r="ST12" s="84" t="s">
        <v>1838</v>
      </c>
      <c r="SU12" s="85">
        <f>VLOOKUP(ST12,Information!$A$2:$H$1000,2,FALSE)</f>
        <v>0</v>
      </c>
      <c r="SV12" s="67">
        <f>VLOOKUP(ST12,Information!$A$2:$H$1000,3,FALSE)</f>
        <v>0</v>
      </c>
      <c r="SW12" s="67">
        <f>VLOOKUP(ST12,Information!$A$2:$H$1000,4,FALSE)</f>
        <v>0</v>
      </c>
      <c r="SX12" s="67" t="str">
        <f>VLOOKUP(ST12,Information!$A$2:$H$1000,8,FALSE)</f>
        <v>Coral.rubble</v>
      </c>
      <c r="SY12" s="67" t="str">
        <f>VLOOKUP(ST12,Information!$A$2:$I$1000,9,FALSE)</f>
        <v>Bare substrate</v>
      </c>
      <c r="TB12" s="84" t="s">
        <v>178</v>
      </c>
      <c r="TC12" s="85" t="str">
        <f>VLOOKUP(TB12,Information!$A$2:$H$1000,2,FALSE)</f>
        <v>unknown</v>
      </c>
      <c r="TD12" s="67" t="str">
        <f>VLOOKUP(TB12,Information!$A$2:$H$1000,3,FALSE)</f>
        <v>Dictyota</v>
      </c>
      <c r="TE12" s="67" t="str">
        <f>VLOOKUP(TB12,Information!$A$2:$H$1000,4,FALSE)</f>
        <v>DICTYOTACEAE</v>
      </c>
      <c r="TF12" s="67" t="str">
        <f>VLOOKUP(TB12,Information!$A$2:$H$1000,8,FALSE)</f>
        <v>Brown.algae</v>
      </c>
      <c r="TG12" s="67" t="str">
        <f>VLOOKUP(TB12,Information!$A$2:$I$1000,9,FALSE)</f>
        <v>Macroalgae</v>
      </c>
      <c r="TJ12" s="84" t="s">
        <v>359</v>
      </c>
      <c r="TK12" s="85" t="str">
        <f>VLOOKUP(TJ12,Information!$A$2:$H$1000,2,FALSE)</f>
        <v>unknown</v>
      </c>
      <c r="TL12" s="67" t="str">
        <f>VLOOKUP(TJ12,Information!$A$2:$H$1000,3,FALSE)</f>
        <v>unknown</v>
      </c>
      <c r="TM12" s="67" t="str">
        <f>VLOOKUP(TJ12,Information!$A$2:$H$1000,4,FALSE)</f>
        <v>unknown</v>
      </c>
      <c r="TN12" s="67" t="str">
        <f>VLOOKUP(TJ12,Information!$A$2:$H$1000,8,FALSE)</f>
        <v>Turf.algae</v>
      </c>
      <c r="TO12" s="67" t="str">
        <f>VLOOKUP(TJ12,Information!$A$2:$I$1000,9,FALSE)</f>
        <v>Turf algae</v>
      </c>
      <c r="TR12" s="84" t="s">
        <v>1840</v>
      </c>
      <c r="TS12" s="85" t="str">
        <f>VLOOKUP(TR12,Information!$A$2:$H$1000,2,FALSE)</f>
        <v>unknown</v>
      </c>
      <c r="TT12" s="67" t="str">
        <f>VLOOKUP(TR12,Information!$A$2:$H$1000,3,FALSE)</f>
        <v>unknown</v>
      </c>
      <c r="TU12" s="67" t="str">
        <f>VLOOKUP(TR12,Information!$A$2:$H$1000,4,FALSE)</f>
        <v>unknown</v>
      </c>
      <c r="TV12" s="67" t="str">
        <f>VLOOKUP(TR12,Information!$A$2:$H$1000,8,FALSE)</f>
        <v>Soft.coral</v>
      </c>
      <c r="TW12" s="67" t="str">
        <f>VLOOKUP(TR12,Information!$A$2:$I$1000,9,FALSE)</f>
        <v>Cnidaria</v>
      </c>
      <c r="TZ12" s="84" t="s">
        <v>330</v>
      </c>
      <c r="UA12" s="85" t="str">
        <f>VLOOKUP(TZ12,Information!$A$2:$H$1000,2,FALSE)</f>
        <v>unknown</v>
      </c>
      <c r="UB12" s="67" t="str">
        <f>VLOOKUP(TZ12,Information!$A$2:$H$1000,3,FALSE)</f>
        <v>unknown</v>
      </c>
      <c r="UC12" s="67" t="str">
        <f>VLOOKUP(TZ12,Information!$A$2:$H$1000,4,FALSE)</f>
        <v>unknown</v>
      </c>
      <c r="UD12" s="67" t="str">
        <f>VLOOKUP(TZ12,Information!$A$2:$H$1000,8,FALSE)</f>
        <v>Soft.coral</v>
      </c>
      <c r="UE12" s="67" t="str">
        <f>VLOOKUP(TZ12,Information!$A$2:$I$1000,9,FALSE)</f>
        <v>Cnidaria</v>
      </c>
      <c r="UH12" s="84" t="s">
        <v>330</v>
      </c>
      <c r="UI12" s="85" t="str">
        <f>VLOOKUP(UH12,Information!$A$2:$H$1000,2,FALSE)</f>
        <v>unknown</v>
      </c>
      <c r="UJ12" s="67" t="str">
        <f>VLOOKUP(UH12,Information!$A$2:$H$1000,3,FALSE)</f>
        <v>unknown</v>
      </c>
      <c r="UK12" s="67" t="str">
        <f>VLOOKUP(UH12,Information!$A$2:$H$1000,4,FALSE)</f>
        <v>unknown</v>
      </c>
      <c r="UL12" s="67" t="str">
        <f>VLOOKUP(UH12,Information!$A$2:$H$1000,8,FALSE)</f>
        <v>Soft.coral</v>
      </c>
      <c r="UM12" s="67" t="str">
        <f>VLOOKUP(UH12,Information!$A$2:$I$1000,9,FALSE)</f>
        <v>Cnidaria</v>
      </c>
      <c r="UP12" s="84" t="s">
        <v>322</v>
      </c>
      <c r="UQ12" s="85">
        <f>VLOOKUP(UP12,Information!$A$2:$H$1000,2,FALSE)</f>
        <v>0</v>
      </c>
      <c r="UR12" s="67">
        <f>VLOOKUP(UP12,Information!$A$2:$H$1000,3,FALSE)</f>
        <v>0</v>
      </c>
      <c r="US12" s="67">
        <f>VLOOKUP(UP12,Information!$A$2:$H$1000,4,FALSE)</f>
        <v>0</v>
      </c>
      <c r="UT12" s="67" t="str">
        <f>VLOOKUP(UP12,Information!$A$2:$H$1000,8,FALSE)</f>
        <v>Sand</v>
      </c>
      <c r="UU12" s="67" t="str">
        <f>VLOOKUP(UP12,Information!$A$2:$I$1000,9,FALSE)</f>
        <v>Bare substrate</v>
      </c>
      <c r="UX12" s="84" t="s">
        <v>322</v>
      </c>
      <c r="UY12" s="67">
        <f>VLOOKUP(UX12,Information!$A$2:$H$1000,2,FALSE)</f>
        <v>0</v>
      </c>
      <c r="UZ12" s="67">
        <f>VLOOKUP(UX12,Information!$A$2:$H$1000,3,FALSE)</f>
        <v>0</v>
      </c>
      <c r="VA12" s="67">
        <f>VLOOKUP(UX12,Information!$A$2:$H$1000,4,FALSE)</f>
        <v>0</v>
      </c>
      <c r="VB12" s="67" t="str">
        <f>VLOOKUP(UX12,Information!$A$2:$H$1000,8,FALSE)</f>
        <v>Sand</v>
      </c>
      <c r="VC12" s="67" t="str">
        <f>VLOOKUP(UX12,Information!$A$2:$I$1000,9,FALSE)</f>
        <v>Bare substrate</v>
      </c>
      <c r="VF12" s="84" t="s">
        <v>309</v>
      </c>
      <c r="VG12" s="85">
        <f>VLOOKUP(VF12,Information!$A$2:$H$1000,2,FALSE)</f>
        <v>0</v>
      </c>
      <c r="VH12" s="67">
        <f>VLOOKUP(VF12,Information!$A$2:$H$1000,3,FALSE)</f>
        <v>0</v>
      </c>
      <c r="VI12" s="67">
        <f>VLOOKUP(VF12,Information!$A$2:$H$1000,4,FALSE)</f>
        <v>0</v>
      </c>
      <c r="VJ12" s="67" t="str">
        <f>VLOOKUP(VF12,Information!$A$2:$H$1000,8,FALSE)</f>
        <v>Coral.rubble</v>
      </c>
      <c r="VK12" s="67" t="str">
        <f>VLOOKUP(VF12,Information!$A$2:$I$1000,9,FALSE)</f>
        <v>Bare substrate</v>
      </c>
      <c r="VN12" s="84" t="s">
        <v>322</v>
      </c>
      <c r="VO12" s="85">
        <f>VLOOKUP(VN12,Information!$A$2:$H$1000,2,FALSE)</f>
        <v>0</v>
      </c>
      <c r="VP12" s="67">
        <f>VLOOKUP(VN12,Information!$A$2:$H$1000,3,FALSE)</f>
        <v>0</v>
      </c>
      <c r="VQ12" s="67">
        <f>VLOOKUP(VN12,Information!$A$2:$H$1000,4,FALSE)</f>
        <v>0</v>
      </c>
      <c r="VR12" s="67" t="str">
        <f>VLOOKUP(VN12,Information!$A$2:$H$1000,8,FALSE)</f>
        <v>Sand</v>
      </c>
      <c r="VS12" s="67" t="str">
        <f>VLOOKUP(VN12,Information!$A$2:$I$1000,9,FALSE)</f>
        <v>Bare substrate</v>
      </c>
      <c r="VV12" s="84" t="s">
        <v>309</v>
      </c>
      <c r="VW12" s="85">
        <f>VLOOKUP(VV12,Information!$A$2:$H$1000,2,FALSE)</f>
        <v>0</v>
      </c>
      <c r="VX12" s="67">
        <f>VLOOKUP(VV12,Information!$A$2:$H$1000,3,FALSE)</f>
        <v>0</v>
      </c>
      <c r="VY12" s="67">
        <f>VLOOKUP(VV12,Information!$A$2:$H$1000,4,FALSE)</f>
        <v>0</v>
      </c>
      <c r="VZ12" s="67" t="str">
        <f>VLOOKUP(VV12,Information!$A$2:$H$1000,8,FALSE)</f>
        <v>Coral.rubble</v>
      </c>
      <c r="WA12" s="67" t="str">
        <f>VLOOKUP(VV12,Information!$A$2:$I$1000,9,FALSE)</f>
        <v>Bare substrate</v>
      </c>
      <c r="WD12" s="84" t="s">
        <v>309</v>
      </c>
      <c r="WE12" s="85">
        <f>VLOOKUP(WD12,Information!$A$2:$H$1000,2,FALSE)</f>
        <v>0</v>
      </c>
      <c r="WF12" s="67">
        <f>VLOOKUP(WD12,Information!$A$2:$H$1000,3,FALSE)</f>
        <v>0</v>
      </c>
      <c r="WG12" s="67">
        <f>VLOOKUP(WD12,Information!$A$2:$H$1000,4,FALSE)</f>
        <v>0</v>
      </c>
      <c r="WH12" s="67" t="str">
        <f>VLOOKUP(WD12,Information!$A$2:$H$1000,8,FALSE)</f>
        <v>Coral.rubble</v>
      </c>
      <c r="WI12" s="67" t="str">
        <f>VLOOKUP(WD12,Information!$A$2:$I$1000,9,FALSE)</f>
        <v>Bare substrate</v>
      </c>
      <c r="WL12" s="84" t="s">
        <v>330</v>
      </c>
      <c r="WM12" s="85" t="str">
        <f>VLOOKUP(WL12,Information!$A$2:$H$1000,2,FALSE)</f>
        <v>unknown</v>
      </c>
      <c r="WN12" s="67" t="str">
        <f>VLOOKUP(WL12,Information!$A$2:$H$1000,3,FALSE)</f>
        <v>unknown</v>
      </c>
      <c r="WO12" s="67" t="str">
        <f>VLOOKUP(WL12,Information!$A$2:$H$1000,4,FALSE)</f>
        <v>unknown</v>
      </c>
      <c r="WP12" s="67" t="str">
        <f>VLOOKUP(WL12,Information!$A$2:$H$1000,8,FALSE)</f>
        <v>Soft.coral</v>
      </c>
      <c r="WQ12" s="67" t="str">
        <f>VLOOKUP(WL12,Information!$A$2:$I$1000,9,FALSE)</f>
        <v>Cnidaria</v>
      </c>
      <c r="WT12" s="84" t="s">
        <v>322</v>
      </c>
      <c r="WU12" s="85">
        <f>VLOOKUP(WT12,Information!$A$2:$H$1000,2,FALSE)</f>
        <v>0</v>
      </c>
      <c r="WV12" s="67">
        <f>VLOOKUP(WT12,Information!$A$2:$H$1000,3,FALSE)</f>
        <v>0</v>
      </c>
      <c r="WW12" s="67">
        <f>VLOOKUP(WT12,Information!$A$2:$H$1000,4,FALSE)</f>
        <v>0</v>
      </c>
      <c r="WX12" s="67" t="str">
        <f>VLOOKUP(WT12,Information!$A$2:$H$1000,8,FALSE)</f>
        <v>Sand</v>
      </c>
      <c r="WY12" s="67" t="str">
        <f>VLOOKUP(WT12,Information!$A$2:$I$1000,9,FALSE)</f>
        <v>Bare substrate</v>
      </c>
      <c r="XB12" s="84" t="s">
        <v>309</v>
      </c>
      <c r="XC12" s="85">
        <f>VLOOKUP(XB12,Information!$A$2:$H$1000,2,FALSE)</f>
        <v>0</v>
      </c>
      <c r="XD12" s="67">
        <f>VLOOKUP(XB12,Information!$A$2:$H$1000,3,FALSE)</f>
        <v>0</v>
      </c>
      <c r="XE12" s="67">
        <f>VLOOKUP(XB12,Information!$A$2:$H$1000,4,FALSE)</f>
        <v>0</v>
      </c>
      <c r="XF12" s="67" t="str">
        <f>VLOOKUP(XB12,Information!$A$2:$H$1000,8,FALSE)</f>
        <v>Coral.rubble</v>
      </c>
      <c r="XG12" s="67" t="str">
        <f>VLOOKUP(XB12,Information!$A$2:$I$1000,9,FALSE)</f>
        <v>Bare substrate</v>
      </c>
      <c r="XJ12" s="84" t="s">
        <v>359</v>
      </c>
      <c r="XK12" s="85" t="str">
        <f>VLOOKUP(XJ12,Information!$A$2:$H$1000,2,FALSE)</f>
        <v>unknown</v>
      </c>
      <c r="XL12" s="67" t="str">
        <f>VLOOKUP(XJ12,Information!$A$2:$H$1000,3,FALSE)</f>
        <v>unknown</v>
      </c>
      <c r="XM12" s="67" t="str">
        <f>VLOOKUP(XJ12,Information!$A$2:$H$1000,4,FALSE)</f>
        <v>unknown</v>
      </c>
      <c r="XN12" s="67" t="str">
        <f>VLOOKUP(XJ12,Information!$A$2:$H$1000,8,FALSE)</f>
        <v>Turf.algae</v>
      </c>
      <c r="XO12" s="67" t="str">
        <f>VLOOKUP(XJ12,Information!$A$2:$I$1000,9,FALSE)</f>
        <v>Turf algae</v>
      </c>
      <c r="XR12" s="84" t="s">
        <v>141</v>
      </c>
      <c r="XS12" s="85" t="str">
        <f>VLOOKUP(XR12,Information!$A$2:$H$1000,2,FALSE)</f>
        <v>Carteriospongia foliascens</v>
      </c>
      <c r="XT12" s="67" t="str">
        <f>VLOOKUP(XR12,Information!$A$2:$H$1000,3,FALSE)</f>
        <v>Carteriospongia</v>
      </c>
      <c r="XU12" s="67" t="str">
        <f>VLOOKUP(XR12,Information!$A$2:$H$1000,4,FALSE)</f>
        <v>THORECTIDAE</v>
      </c>
      <c r="XV12" s="67" t="str">
        <f>VLOOKUP(XR12,Information!$A$2:$H$1000,8,FALSE)</f>
        <v>Sponge</v>
      </c>
      <c r="XW12" s="67" t="str">
        <f>VLOOKUP(XR12,Information!$A$2:$I$1000,9,FALSE)</f>
        <v>Sponge</v>
      </c>
      <c r="XZ12" s="84" t="s">
        <v>245</v>
      </c>
      <c r="YA12" s="85" t="str">
        <f>VLOOKUP(XZ12,Information!$A$2:$H$1000,2,FALSE)</f>
        <v>unknown</v>
      </c>
      <c r="YB12" s="67" t="str">
        <f>VLOOKUP(XZ12,Information!$A$2:$H$1000,3,FALSE)</f>
        <v>unknown</v>
      </c>
      <c r="YC12" s="67" t="str">
        <f>VLOOKUP(XZ12,Information!$A$2:$H$1000,4,FALSE)</f>
        <v>unknown</v>
      </c>
      <c r="YD12" s="67" t="str">
        <f>VLOOKUP(XZ12,Information!$A$2:$H$1000,8,FALSE)</f>
        <v>Hydroid</v>
      </c>
      <c r="YE12" s="67" t="str">
        <f>VLOOKUP(XZ12,Information!$A$2:$I$1000,9,FALSE)</f>
        <v>Cnidaria</v>
      </c>
      <c r="YH12" s="84" t="s">
        <v>281</v>
      </c>
      <c r="YI12" s="85" t="str">
        <f>VLOOKUP(YH12,Information!$A$2:$H$1000,2,FALSE)</f>
        <v>unknown</v>
      </c>
      <c r="YJ12" s="67" t="str">
        <f>VLOOKUP(YH12,Information!$A$2:$H$1000,3,FALSE)</f>
        <v>Pavona</v>
      </c>
      <c r="YK12" s="67" t="str">
        <f>VLOOKUP(YH12,Information!$A$2:$H$1000,4,FALSE)</f>
        <v>AGRICIIDAE</v>
      </c>
      <c r="YL12" s="67" t="str">
        <f>VLOOKUP(YH12,Information!$A$2:$H$1000,8,FALSE)</f>
        <v>Hard.coral</v>
      </c>
      <c r="YM12" s="67" t="str">
        <f>VLOOKUP(YH12,Information!$A$2:$I$1000,9,FALSE)</f>
        <v>Cnidaria</v>
      </c>
      <c r="YN12" s="41" t="s">
        <v>1836</v>
      </c>
      <c r="YP12" s="84" t="s">
        <v>330</v>
      </c>
      <c r="YQ12" s="85" t="str">
        <f>VLOOKUP(YP12,Information!$A$2:$H$1000,2,FALSE)</f>
        <v>unknown</v>
      </c>
      <c r="YR12" s="67" t="str">
        <f>VLOOKUP(YP12,Information!$A$2:$H$1000,3,FALSE)</f>
        <v>unknown</v>
      </c>
      <c r="YS12" s="67" t="str">
        <f>VLOOKUP(YP12,Information!$A$2:$H$1000,4,FALSE)</f>
        <v>unknown</v>
      </c>
      <c r="YT12" s="67" t="str">
        <f>VLOOKUP(YP12,Information!$A$2:$H$1000,8,FALSE)</f>
        <v>Soft.coral</v>
      </c>
      <c r="YU12" s="67" t="str">
        <f>VLOOKUP(YP12,Information!$A$2:$I$1000,9,FALSE)</f>
        <v>Cnidaria</v>
      </c>
      <c r="YX12" s="84" t="s">
        <v>309</v>
      </c>
      <c r="YY12" s="85">
        <f>VLOOKUP(YX12,Information!$A$2:$H$1000,2,FALSE)</f>
        <v>0</v>
      </c>
      <c r="YZ12" s="67">
        <f>VLOOKUP(YX12,Information!$A$2:$H$1000,3,FALSE)</f>
        <v>0</v>
      </c>
      <c r="ZA12" s="67">
        <f>VLOOKUP(YX12,Information!$A$2:$H$1000,4,FALSE)</f>
        <v>0</v>
      </c>
      <c r="ZB12" s="67" t="str">
        <f>VLOOKUP(YX12,Information!$A$2:$H$1000,8,FALSE)</f>
        <v>Coral.rubble</v>
      </c>
      <c r="ZC12" s="67" t="str">
        <f>VLOOKUP(YX12,Information!$A$2:$I$1000,9,FALSE)</f>
        <v>Bare substrate</v>
      </c>
      <c r="ZF12" s="92" t="s">
        <v>300</v>
      </c>
      <c r="ZG12" s="85" t="str">
        <f>VLOOKUP(ZF12,Information!$A$2:$H$1000,2,FALSE)</f>
        <v>Porites cylindrica</v>
      </c>
      <c r="ZH12" s="67" t="str">
        <f>VLOOKUP(ZF12,Information!$A$2:$H$1000,3,FALSE)</f>
        <v>Porites</v>
      </c>
      <c r="ZI12" s="67" t="str">
        <f>VLOOKUP(ZF12,Information!$A$2:$H$1000,4,FALSE)</f>
        <v>PORITIDAE</v>
      </c>
      <c r="ZJ12" s="67" t="str">
        <f>VLOOKUP(ZF12,Information!$A$2:$H$1000,8,FALSE)</f>
        <v>Hard.coral</v>
      </c>
      <c r="ZK12" s="67" t="str">
        <f>VLOOKUP(ZF12,Information!$A$2:$I$1000,9,FALSE)</f>
        <v>Cnidaria</v>
      </c>
      <c r="ZL12" s="90" t="s">
        <v>1836</v>
      </c>
      <c r="ZN12" s="92" t="s">
        <v>359</v>
      </c>
      <c r="ZO12" s="85" t="str">
        <f>VLOOKUP(ZN12,Information!$A$2:$H$1000,2,FALSE)</f>
        <v>unknown</v>
      </c>
      <c r="ZP12" s="67" t="str">
        <f>VLOOKUP(ZN12,Information!$A$2:$H$1000,3,FALSE)</f>
        <v>unknown</v>
      </c>
      <c r="ZQ12" s="67" t="str">
        <f>VLOOKUP(ZN12,Information!$A$2:$H$1000,4,FALSE)</f>
        <v>unknown</v>
      </c>
      <c r="ZR12" s="67" t="str">
        <f>VLOOKUP(ZN12,Information!$A$2:$H$1000,8,FALSE)</f>
        <v>Turf.algae</v>
      </c>
      <c r="ZS12" s="67" t="str">
        <f>VLOOKUP(ZN12,Information!$A$2:$I$1000,9,FALSE)</f>
        <v>Turf algae</v>
      </c>
      <c r="ZT12" s="88"/>
      <c r="ZV12" s="92" t="s">
        <v>330</v>
      </c>
      <c r="ZW12" s="85" t="str">
        <f>VLOOKUP(ZV12,Information!$A$2:$H$1000,2,FALSE)</f>
        <v>unknown</v>
      </c>
      <c r="ZX12" s="67" t="str">
        <f>VLOOKUP(ZV12,Information!$A$2:$H$1000,3,FALSE)</f>
        <v>unknown</v>
      </c>
      <c r="ZY12" s="67" t="str">
        <f>VLOOKUP(ZV12,Information!$A$2:$H$1000,4,FALSE)</f>
        <v>unknown</v>
      </c>
      <c r="ZZ12" s="67" t="str">
        <f>VLOOKUP(ZV12,Information!$A$2:$H$1000,8,FALSE)</f>
        <v>Soft.coral</v>
      </c>
      <c r="AAA12" s="67" t="str">
        <f>VLOOKUP(ZV12,Information!$A$2:$I$1000,9,FALSE)</f>
        <v>Cnidaria</v>
      </c>
      <c r="AAB12" s="88"/>
      <c r="AAD12" s="92" t="s">
        <v>255</v>
      </c>
      <c r="AAE12" s="85" t="str">
        <f>VLOOKUP(AAD12,Information!$A$2:$H$1000,2,FALSE)</f>
        <v>Lobophora variegata</v>
      </c>
      <c r="AAF12" s="67" t="str">
        <f>VLOOKUP(AAD12,Information!$A$2:$H$1000,3,FALSE)</f>
        <v>Lobophora</v>
      </c>
      <c r="AAG12" s="67" t="str">
        <f>VLOOKUP(AAD12,Information!$A$2:$H$1000,4,FALSE)</f>
        <v>DICTYOTACEAE</v>
      </c>
      <c r="AAH12" s="67" t="str">
        <f>VLOOKUP(AAD12,Information!$A$2:$H$1000,8,FALSE)</f>
        <v>Brown.algae</v>
      </c>
      <c r="AAI12" s="67" t="str">
        <f>VLOOKUP(AAD12,Information!$A$2:$I$1000,9,FALSE)</f>
        <v>Macroalgae</v>
      </c>
      <c r="AAJ12" s="88"/>
      <c r="AAL12" s="92" t="s">
        <v>317</v>
      </c>
      <c r="AAM12" s="85" t="str">
        <f>VLOOKUP(AAL12,Information!$A$2:$H$1000,2,FALSE)</f>
        <v>Rhytisma fulvum</v>
      </c>
      <c r="AAN12" s="67" t="str">
        <f>VLOOKUP(AAL12,Information!$A$2:$H$1000,3,FALSE)</f>
        <v>Rhytisma</v>
      </c>
      <c r="AAO12" s="67" t="str">
        <f>VLOOKUP(AAL12,Information!$A$2:$H$1000,4,FALSE)</f>
        <v>ALCYONIIDAE</v>
      </c>
      <c r="AAP12" s="67" t="str">
        <f>VLOOKUP(AAL12,Information!$A$2:$H$1000,8,FALSE)</f>
        <v>Soft.coral</v>
      </c>
      <c r="AAQ12" s="67" t="str">
        <f>VLOOKUP(AAL12,Information!$A$2:$I$1000,9,FALSE)</f>
        <v>Cnidaria</v>
      </c>
      <c r="AAR12" s="88"/>
      <c r="AAT12" s="92" t="s">
        <v>359</v>
      </c>
      <c r="AAU12" s="85" t="str">
        <f>VLOOKUP(AAT12,Information!$A$2:$H$1000,2,FALSE)</f>
        <v>unknown</v>
      </c>
      <c r="AAV12" s="67" t="str">
        <f>VLOOKUP(AAT12,Information!$A$2:$H$1000,3,FALSE)</f>
        <v>unknown</v>
      </c>
      <c r="AAW12" s="67" t="str">
        <f>VLOOKUP(AAT12,Information!$A$2:$H$1000,4,FALSE)</f>
        <v>unknown</v>
      </c>
      <c r="AAX12" s="67" t="str">
        <f>VLOOKUP(AAT12,Information!$A$2:$H$1000,8,FALSE)</f>
        <v>Turf.algae</v>
      </c>
      <c r="AAY12" s="67" t="str">
        <f>VLOOKUP(AAT12,Information!$A$2:$I$1000,9,FALSE)</f>
        <v>Turf algae</v>
      </c>
      <c r="ABB12" s="92" t="s">
        <v>302</v>
      </c>
      <c r="ABC12" s="85" t="str">
        <f>VLOOKUP(ABB12,Information!$A$2:$H$1000,2,FALSE)</f>
        <v>unknown</v>
      </c>
      <c r="ABD12" s="67" t="str">
        <f>VLOOKUP(ABB12,Information!$A$2:$H$1000,3,FALSE)</f>
        <v>Porites (massive)</v>
      </c>
      <c r="ABE12" s="67" t="str">
        <f>VLOOKUP(ABB12,Information!$A$2:$H$1000,4,FALSE)</f>
        <v>PORITIDAE</v>
      </c>
      <c r="ABF12" s="67" t="str">
        <f>VLOOKUP(ABB12,Information!$A$2:$H$1000,8,FALSE)</f>
        <v>Hard.coral</v>
      </c>
      <c r="ABG12" s="67" t="str">
        <f>VLOOKUP(ABB12,Information!$A$2:$I$1000,9,FALSE)</f>
        <v>Cnidaria</v>
      </c>
      <c r="ABH12" s="90" t="s">
        <v>1836</v>
      </c>
      <c r="ABJ12" s="84" t="s">
        <v>317</v>
      </c>
      <c r="ABK12" s="85" t="str">
        <f>VLOOKUP(ABJ12,Information!$A$2:$H$1000,2,FALSE)</f>
        <v>Rhytisma fulvum</v>
      </c>
      <c r="ABL12" s="67" t="str">
        <f>VLOOKUP(ABJ12,Information!$A$2:$H$1000,3,FALSE)</f>
        <v>Rhytisma</v>
      </c>
      <c r="ABM12" s="67" t="str">
        <f>VLOOKUP(ABJ12,Information!$A$2:$H$1000,4,FALSE)</f>
        <v>ALCYONIIDAE</v>
      </c>
      <c r="ABN12" s="67" t="str">
        <f>VLOOKUP(ABJ12,Information!$A$2:$H$1000,8,FALSE)</f>
        <v>Soft.coral</v>
      </c>
      <c r="ABO12" s="67" t="str">
        <f>VLOOKUP(ABJ12,Information!$A$2:$I$1000,9,FALSE)</f>
        <v>Cnidaria</v>
      </c>
      <c r="ABR12" s="84" t="s">
        <v>320</v>
      </c>
      <c r="ABS12" s="85">
        <f>VLOOKUP(ABR12,Information!$A$2:$H$1000,2,FALSE)</f>
        <v>0</v>
      </c>
      <c r="ABT12" s="67">
        <f>VLOOKUP(ABR12,Information!$A$2:$H$1000,3,FALSE)</f>
        <v>0</v>
      </c>
      <c r="ABU12" s="67">
        <f>VLOOKUP(ABR12,Information!$A$2:$H$1000,4,FALSE)</f>
        <v>0</v>
      </c>
      <c r="ABV12" s="67" t="str">
        <f>VLOOKUP(ABR12,Information!$A$2:$H$1000,8,FALSE)</f>
        <v>Bare.rock</v>
      </c>
      <c r="ABW12" s="67" t="str">
        <f>VLOOKUP(ABR12,Information!$A$2:$I$1000,9,FALSE)</f>
        <v>Bare substrate</v>
      </c>
      <c r="ABZ12" s="84" t="s">
        <v>320</v>
      </c>
      <c r="ACA12" s="85">
        <f>VLOOKUP(ABZ12,Information!$A$2:$H$1000,2,FALSE)</f>
        <v>0</v>
      </c>
      <c r="ACB12" s="67">
        <f>VLOOKUP(ABZ12,Information!$A$2:$H$1000,3,FALSE)</f>
        <v>0</v>
      </c>
      <c r="ACC12" s="67">
        <f>VLOOKUP(ABZ12,Information!$A$2:$H$1000,4,FALSE)</f>
        <v>0</v>
      </c>
      <c r="ACD12" s="67" t="str">
        <f>VLOOKUP(ABZ12,Information!$A$2:$H$1000,8,FALSE)</f>
        <v>Bare.rock</v>
      </c>
      <c r="ACE12" s="67" t="str">
        <f>VLOOKUP(ABZ12,Information!$A$2:$I$1000,9,FALSE)</f>
        <v>Bare substrate</v>
      </c>
      <c r="ACH12" s="92" t="s">
        <v>309</v>
      </c>
      <c r="ACI12" s="85">
        <f>VLOOKUP(ACH12,Information!$A$2:$H$1000,2,FALSE)</f>
        <v>0</v>
      </c>
      <c r="ACJ12" s="67">
        <f>VLOOKUP(ACH12,Information!$A$2:$H$1000,3,FALSE)</f>
        <v>0</v>
      </c>
      <c r="ACK12" s="67">
        <f>VLOOKUP(ACH12,Information!$A$2:$H$1000,4,FALSE)</f>
        <v>0</v>
      </c>
      <c r="ACL12" s="67" t="str">
        <f>VLOOKUP(ACH12,Information!$A$2:$H$1000,8,FALSE)</f>
        <v>Coral.rubble</v>
      </c>
      <c r="ACM12" s="67" t="str">
        <f>VLOOKUP(ACH12,Information!$A$2:$I$1000,9,FALSE)</f>
        <v>Bare substrate</v>
      </c>
      <c r="ACP12" s="84" t="s">
        <v>309</v>
      </c>
      <c r="ACQ12" s="85">
        <f>VLOOKUP(ACP12,Information!$A$2:$H$1000,2,FALSE)</f>
        <v>0</v>
      </c>
      <c r="ACR12" s="67">
        <f>VLOOKUP(ACP12,Information!$A$2:$H$1000,3,FALSE)</f>
        <v>0</v>
      </c>
      <c r="ACS12" s="67">
        <f>VLOOKUP(ACP12,Information!$A$2:$H$1000,4,FALSE)</f>
        <v>0</v>
      </c>
      <c r="ACT12" s="67" t="str">
        <f>VLOOKUP(ACP12,Information!$A$2:$H$1000,8,FALSE)</f>
        <v>Coral.rubble</v>
      </c>
      <c r="ACU12" s="67" t="str">
        <f>VLOOKUP(ACP12,Information!$A$2:$I$1000,9,FALSE)</f>
        <v>Bare substrate</v>
      </c>
      <c r="ACX12" s="84" t="s">
        <v>374</v>
      </c>
      <c r="ACY12" s="85" t="str">
        <f>VLOOKUP(ACX12,Information!$A$2:$H$1000,2,FALSE)</f>
        <v>unknown</v>
      </c>
      <c r="ACZ12" s="67" t="str">
        <f>VLOOKUP(ACX12,Information!$A$2:$H$1000,3,FALSE)</f>
        <v>unknown</v>
      </c>
      <c r="ADA12" s="67" t="str">
        <f>VLOOKUP(ACX12,Information!$A$2:$H$1000,4,FALSE)</f>
        <v>XENIIDAE</v>
      </c>
      <c r="ADB12" s="67" t="str">
        <f>VLOOKUP(ACX12,Information!$A$2:$H$1000,8,FALSE)</f>
        <v>Soft.coral</v>
      </c>
      <c r="ADC12" s="67" t="str">
        <f>VLOOKUP(ACX12,Information!$A$2:$I$1000,9,FALSE)</f>
        <v>Cnidaria</v>
      </c>
      <c r="ADF12" s="93" t="s">
        <v>304</v>
      </c>
      <c r="ADG12" s="85" t="str">
        <f>VLOOKUP(ADF12,Information!$A$2:$H$1000,2,FALSE)</f>
        <v>Porites rus</v>
      </c>
      <c r="ADH12" s="67" t="str">
        <f>VLOOKUP(ADF12,Information!$A$2:$H$1000,3,FALSE)</f>
        <v>Porites</v>
      </c>
      <c r="ADI12" s="67" t="str">
        <f>VLOOKUP(ADF12,Information!$A$2:$H$1000,4,FALSE)</f>
        <v>PORITIDAE</v>
      </c>
      <c r="ADJ12" s="67" t="str">
        <f>VLOOKUP(ADF12,Information!$A$2:$H$1000,8,FALSE)</f>
        <v>Hard.coral</v>
      </c>
      <c r="ADK12" s="67" t="str">
        <f>VLOOKUP(ADF12,Information!$A$2:$I$1000,9,FALSE)</f>
        <v>Cnidaria</v>
      </c>
      <c r="ADL12" s="41" t="s">
        <v>1836</v>
      </c>
      <c r="ADN12" s="93" t="s">
        <v>324</v>
      </c>
      <c r="ADO12" s="85" t="str">
        <f>VLOOKUP(ADN12,Information!$A$2:$H$1000,2,FALSE)</f>
        <v>unknown</v>
      </c>
      <c r="ADP12" s="67" t="str">
        <f>VLOOKUP(ADN12,Information!$A$2:$H$1000,3,FALSE)</f>
        <v>Sargassum</v>
      </c>
      <c r="ADQ12" s="67" t="str">
        <f>VLOOKUP(ADN12,Information!$A$2:$H$1000,4,FALSE)</f>
        <v>SARGASSACEAE</v>
      </c>
      <c r="ADR12" s="67" t="str">
        <f>VLOOKUP(ADN12,Information!$A$2:$H$1000,8,FALSE)</f>
        <v>Brown.algae</v>
      </c>
      <c r="ADS12" s="67" t="str">
        <f>VLOOKUP(ADN12,Information!$A$2:$I$1000,9,FALSE)</f>
        <v>Macroalgae</v>
      </c>
    </row>
    <row r="13" spans="1:801" ht="15.75" customHeight="1">
      <c r="A13" s="83">
        <v>5</v>
      </c>
      <c r="B13" s="84"/>
      <c r="C13" s="41" t="e">
        <f>VLOOKUP(B13,Information!$A$2:$H$1000,2,FALSE)</f>
        <v>#N/A</v>
      </c>
      <c r="D13" t="e">
        <f>VLOOKUP(B13,Information!$A$2:$H$1000,3,FALSE)</f>
        <v>#N/A</v>
      </c>
      <c r="E13" t="e">
        <f>VLOOKUP(B13,Information!$A$2:$H$1000,4,FALSE)</f>
        <v>#N/A</v>
      </c>
      <c r="F13" t="e">
        <f>VLOOKUP(B13,Information!$A$2:$H$1000,8,FALSE)</f>
        <v>#N/A</v>
      </c>
      <c r="G13" t="e">
        <f>VLOOKUP(B13,Information!$A$2:$I$1000,9,FALSE)</f>
        <v>#N/A</v>
      </c>
      <c r="J13" s="84"/>
      <c r="K13" s="41" t="e">
        <f>VLOOKUP(J13,Information!$A$2:$H$1000,2,FALSE)</f>
        <v>#N/A</v>
      </c>
      <c r="L13" t="e">
        <f>VLOOKUP(J13,Information!$A$2:$H$1000,3,FALSE)</f>
        <v>#N/A</v>
      </c>
      <c r="M13" t="e">
        <f>VLOOKUP(J13,Information!$A$2:$H$1000,4,FALSE)</f>
        <v>#N/A</v>
      </c>
      <c r="N13" t="e">
        <f>VLOOKUP(J13,Information!$A$2:$H$1000,8,FALSE)</f>
        <v>#N/A</v>
      </c>
      <c r="O13" t="e">
        <f>VLOOKUP(J13,Information!$A$2:$I$1000,9,FALSE)</f>
        <v>#N/A</v>
      </c>
      <c r="R13" s="84"/>
      <c r="S13" s="41" t="e">
        <f>VLOOKUP(R13,Information!$A$2:$H$1000,2,FALSE)</f>
        <v>#N/A</v>
      </c>
      <c r="T13" t="e">
        <f>VLOOKUP(R13,Information!$A$2:$H$1000,3,FALSE)</f>
        <v>#N/A</v>
      </c>
      <c r="U13" t="e">
        <f>VLOOKUP(R13,Information!$A$2:$H$1000,4,FALSE)</f>
        <v>#N/A</v>
      </c>
      <c r="V13" t="e">
        <f>VLOOKUP(R13,Information!$A$2:$H$1000,8,FALSE)</f>
        <v>#N/A</v>
      </c>
      <c r="W13" t="e">
        <f>VLOOKUP(R13,Information!$A$2:$I$1000,9,FALSE)</f>
        <v>#N/A</v>
      </c>
      <c r="Z13" s="84" t="s">
        <v>298</v>
      </c>
      <c r="AA13" s="85" t="str">
        <f>VLOOKUP(Z13,Information!$A$2:$H$1000,2,FALSE)</f>
        <v>unknown</v>
      </c>
      <c r="AB13" s="67" t="str">
        <f>VLOOKUP(Z13,Information!$A$2:$H$1000,3,FALSE)</f>
        <v>Porites</v>
      </c>
      <c r="AC13" s="67" t="str">
        <f>VLOOKUP(Z13,Information!$A$2:$H$1000,4,FALSE)</f>
        <v>PORITIDAE</v>
      </c>
      <c r="AD13" s="67" t="str">
        <f>VLOOKUP(Z13,Information!$A$2:$H$1000,8,FALSE)</f>
        <v>Hard.coral</v>
      </c>
      <c r="AE13" s="67" t="str">
        <f>VLOOKUP(Z13,Information!$A$2:$I$1000,9,FALSE)</f>
        <v>Cnidaria</v>
      </c>
      <c r="AF13" s="41" t="s">
        <v>80</v>
      </c>
      <c r="AH13" s="84" t="s">
        <v>330</v>
      </c>
      <c r="AI13" s="85" t="str">
        <f>VLOOKUP(AH13,Information!$A$2:$H$1000,2,FALSE)</f>
        <v>unknown</v>
      </c>
      <c r="AJ13" s="67" t="str">
        <f>VLOOKUP(AH13,Information!$A$2:$H$1000,3,FALSE)</f>
        <v>unknown</v>
      </c>
      <c r="AK13" s="67" t="str">
        <f>VLOOKUP(AH13,Information!$A$2:$H$1000,4,FALSE)</f>
        <v>unknown</v>
      </c>
      <c r="AL13" s="67" t="str">
        <f>VLOOKUP(AH13,Information!$A$2:$H$1000,8,FALSE)</f>
        <v>Soft.coral</v>
      </c>
      <c r="AM13" s="67" t="str">
        <f>VLOOKUP(AH13,Information!$A$2:$I$1000,9,FALSE)</f>
        <v>Cnidaria</v>
      </c>
      <c r="AP13" s="84" t="s">
        <v>330</v>
      </c>
      <c r="AQ13" s="85" t="str">
        <f>VLOOKUP(AP13,Information!$A$2:$H$1000,2,FALSE)</f>
        <v>unknown</v>
      </c>
      <c r="AR13" s="67" t="str">
        <f>VLOOKUP(AP13,Information!$A$2:$H$1000,3,FALSE)</f>
        <v>unknown</v>
      </c>
      <c r="AS13" s="67" t="str">
        <f>VLOOKUP(AP13,Information!$A$2:$H$1000,4,FALSE)</f>
        <v>unknown</v>
      </c>
      <c r="AT13" s="67" t="str">
        <f>VLOOKUP(AP13,Information!$A$2:$H$1000,8,FALSE)</f>
        <v>Soft.coral</v>
      </c>
      <c r="AU13" s="67" t="str">
        <f>VLOOKUP(AP13,Information!$A$2:$I$1000,9,FALSE)</f>
        <v>Cnidaria</v>
      </c>
      <c r="AX13" s="84" t="s">
        <v>230</v>
      </c>
      <c r="AY13" s="85" t="str">
        <f>VLOOKUP(AX13,Information!$A$2:$H$1000,2,FALSE)</f>
        <v>unknown</v>
      </c>
      <c r="AZ13" s="67" t="str">
        <f>VLOOKUP(AX13,Information!$A$2:$H$1000,3,FALSE)</f>
        <v>unknown</v>
      </c>
      <c r="BA13" s="67" t="str">
        <f>VLOOKUP(AX13,Information!$A$2:$H$1000,4,FALSE)</f>
        <v>unknown</v>
      </c>
      <c r="BB13" s="67" t="str">
        <f>VLOOKUP(AX13,Information!$A$2:$H$1000,8,FALSE)</f>
        <v>Hard.coral</v>
      </c>
      <c r="BC13" s="67" t="str">
        <f>VLOOKUP(AX13,Information!$A$2:$I$1000,9,FALSE)</f>
        <v>Cnidaria</v>
      </c>
      <c r="BD13" s="41" t="s">
        <v>80</v>
      </c>
      <c r="BF13" s="84" t="s">
        <v>309</v>
      </c>
      <c r="BG13" s="85">
        <f>VLOOKUP(BF13,Information!$A$2:$H$1000,2,FALSE)</f>
        <v>0</v>
      </c>
      <c r="BH13" s="67">
        <f>VLOOKUP(BF13,Information!$A$2:$H$1000,3,FALSE)</f>
        <v>0</v>
      </c>
      <c r="BI13" s="67">
        <f>VLOOKUP(BF13,Information!$A$2:$H$1000,4,FALSE)</f>
        <v>0</v>
      </c>
      <c r="BJ13" s="67" t="str">
        <f>VLOOKUP(BF13,Information!$A$2:$H$1000,8,FALSE)</f>
        <v>Coral.rubble</v>
      </c>
      <c r="BK13" s="67" t="str">
        <f>VLOOKUP(BF13,Information!$A$2:$I$1000,9,FALSE)</f>
        <v>Bare substrate</v>
      </c>
      <c r="BN13" s="84" t="s">
        <v>309</v>
      </c>
      <c r="BO13" s="85">
        <f>VLOOKUP(BN13,Information!$A$2:$H$1000,2,FALSE)</f>
        <v>0</v>
      </c>
      <c r="BP13" s="67">
        <f>VLOOKUP(BN13,Information!$A$2:$H$1000,3,FALSE)</f>
        <v>0</v>
      </c>
      <c r="BQ13" s="67">
        <f>VLOOKUP(BN13,Information!$A$2:$H$1000,4,FALSE)</f>
        <v>0</v>
      </c>
      <c r="BR13" s="67" t="str">
        <f>VLOOKUP(BN13,Information!$A$2:$H$1000,8,FALSE)</f>
        <v>Coral.rubble</v>
      </c>
      <c r="BS13" s="67" t="str">
        <f>VLOOKUP(BN13,Information!$A$2:$I$1000,9,FALSE)</f>
        <v>Bare substrate</v>
      </c>
      <c r="BV13" s="84" t="s">
        <v>309</v>
      </c>
      <c r="BW13" s="85">
        <f>VLOOKUP(BV13,Information!$A$2:$H$1000,2,FALSE)</f>
        <v>0</v>
      </c>
      <c r="BX13" s="67">
        <f>VLOOKUP(BV13,Information!$A$2:$H$1000,3,FALSE)</f>
        <v>0</v>
      </c>
      <c r="BY13" s="67">
        <f>VLOOKUP(BV13,Information!$A$2:$H$1000,4,FALSE)</f>
        <v>0</v>
      </c>
      <c r="BZ13" s="67" t="str">
        <f>VLOOKUP(BV13,Information!$A$2:$H$1000,8,FALSE)</f>
        <v>Coral.rubble</v>
      </c>
      <c r="CA13" s="67" t="str">
        <f>VLOOKUP(BV13,Information!$A$2:$I$1000,9,FALSE)</f>
        <v>Bare substrate</v>
      </c>
      <c r="CD13" s="84" t="s">
        <v>230</v>
      </c>
      <c r="CE13" s="85" t="str">
        <f>VLOOKUP(CD13,Information!$A$2:$H$1000,2,FALSE)</f>
        <v>unknown</v>
      </c>
      <c r="CF13" s="67" t="str">
        <f>VLOOKUP(CD13,Information!$A$2:$H$1000,3,FALSE)</f>
        <v>unknown</v>
      </c>
      <c r="CG13" s="67" t="str">
        <f>VLOOKUP(CD13,Information!$A$2:$H$1000,4,FALSE)</f>
        <v>unknown</v>
      </c>
      <c r="CH13" s="67" t="str">
        <f>VLOOKUP(CD13,Information!$A$2:$H$1000,8,FALSE)</f>
        <v>Hard.coral</v>
      </c>
      <c r="CI13" s="67" t="str">
        <f>VLOOKUP(CD13,Information!$A$2:$I$1000,9,FALSE)</f>
        <v>Cnidaria</v>
      </c>
      <c r="CJ13" s="41" t="s">
        <v>80</v>
      </c>
      <c r="CL13" s="84" t="s">
        <v>330</v>
      </c>
      <c r="CM13" s="85" t="str">
        <f>VLOOKUP(CL13,Information!$A$2:$H$1000,2,FALSE)</f>
        <v>unknown</v>
      </c>
      <c r="CN13" s="67" t="str">
        <f>VLOOKUP(CL13,Information!$A$2:$H$1000,3,FALSE)</f>
        <v>unknown</v>
      </c>
      <c r="CO13" s="67" t="str">
        <f>VLOOKUP(CL13,Information!$A$2:$H$1000,4,FALSE)</f>
        <v>unknown</v>
      </c>
      <c r="CP13" s="67" t="str">
        <f>VLOOKUP(CL13,Information!$A$2:$H$1000,8,FALSE)</f>
        <v>Soft.coral</v>
      </c>
      <c r="CQ13" s="67" t="str">
        <f>VLOOKUP(CL13,Information!$A$2:$I$1000,9,FALSE)</f>
        <v>Cnidaria</v>
      </c>
      <c r="CT13" s="84" t="s">
        <v>230</v>
      </c>
      <c r="CU13" s="85" t="str">
        <f>VLOOKUP(CT13,Information!$A$2:$H$1000,2,FALSE)</f>
        <v>unknown</v>
      </c>
      <c r="CV13" s="67" t="str">
        <f>VLOOKUP(CT13,Information!$A$2:$H$1000,3,FALSE)</f>
        <v>unknown</v>
      </c>
      <c r="CW13" s="67" t="str">
        <f>VLOOKUP(CT13,Information!$A$2:$H$1000,4,FALSE)</f>
        <v>unknown</v>
      </c>
      <c r="CX13" s="67" t="str">
        <f>VLOOKUP(CT13,Information!$A$2:$H$1000,8,FALSE)</f>
        <v>Hard.coral</v>
      </c>
      <c r="CY13" s="67" t="str">
        <f>VLOOKUP(CT13,Information!$A$2:$I$1000,9,FALSE)</f>
        <v>Cnidaria</v>
      </c>
      <c r="CZ13" s="41" t="s">
        <v>80</v>
      </c>
      <c r="DB13" s="84" t="s">
        <v>330</v>
      </c>
      <c r="DC13" s="85" t="str">
        <f>VLOOKUP(DB13,Information!$A$2:$H$1000,2,FALSE)</f>
        <v>unknown</v>
      </c>
      <c r="DD13" s="67" t="str">
        <f>VLOOKUP(DB13,Information!$A$2:$H$1000,3,FALSE)</f>
        <v>unknown</v>
      </c>
      <c r="DE13" s="67" t="str">
        <f>VLOOKUP(DB13,Information!$A$2:$H$1000,4,FALSE)</f>
        <v>unknown</v>
      </c>
      <c r="DF13" s="67" t="str">
        <f>VLOOKUP(DB13,Information!$A$2:$H$1000,8,FALSE)</f>
        <v>Soft.coral</v>
      </c>
      <c r="DG13" s="67" t="str">
        <f>VLOOKUP(DB13,Information!$A$2:$I$1000,9,FALSE)</f>
        <v>Cnidaria</v>
      </c>
      <c r="DJ13" s="84" t="s">
        <v>126</v>
      </c>
      <c r="DK13" s="85" t="str">
        <f>VLOOKUP(DJ13,Information!$A$2:$H$1000,2,FALSE)</f>
        <v>unknown</v>
      </c>
      <c r="DL13" s="67" t="str">
        <f>VLOOKUP(DJ13,Information!$A$2:$H$1000,3,FALSE)</f>
        <v>unknown</v>
      </c>
      <c r="DM13" s="67" t="str">
        <f>VLOOKUP(DJ13,Information!$A$2:$H$1000,4,FALSE)</f>
        <v>unknown</v>
      </c>
      <c r="DN13" s="67" t="str">
        <f>VLOOKUP(DJ13,Information!$A$2:$H$1000,8,FALSE)</f>
        <v>Brown.algae</v>
      </c>
      <c r="DO13" s="67" t="str">
        <f>VLOOKUP(DJ13,Information!$A$2:$I$1000,9,FALSE)</f>
        <v>Macroalgae</v>
      </c>
      <c r="DR13" s="84" t="s">
        <v>230</v>
      </c>
      <c r="DS13" s="85" t="str">
        <f>VLOOKUP(DR13,Information!$A$2:$H$1000,2,FALSE)</f>
        <v>unknown</v>
      </c>
      <c r="DT13" s="67" t="str">
        <f>VLOOKUP(DR13,Information!$A$2:$H$1000,3,FALSE)</f>
        <v>unknown</v>
      </c>
      <c r="DU13" s="67" t="str">
        <f>VLOOKUP(DR13,Information!$A$2:$H$1000,4,FALSE)</f>
        <v>unknown</v>
      </c>
      <c r="DV13" s="67" t="str">
        <f>VLOOKUP(DR13,Information!$A$2:$H$1000,8,FALSE)</f>
        <v>Hard.coral</v>
      </c>
      <c r="DW13" s="67" t="str">
        <f>VLOOKUP(DR13,Information!$A$2:$I$1000,9,FALSE)</f>
        <v>Cnidaria</v>
      </c>
      <c r="DX13" s="41" t="s">
        <v>103</v>
      </c>
      <c r="DZ13" s="84" t="s">
        <v>230</v>
      </c>
      <c r="EA13" s="85" t="str">
        <f>VLOOKUP(DZ13,Information!$A$2:$H$1000,2,FALSE)</f>
        <v>unknown</v>
      </c>
      <c r="EB13" s="67" t="str">
        <f>VLOOKUP(DZ13,Information!$A$2:$H$1000,3,FALSE)</f>
        <v>unknown</v>
      </c>
      <c r="EC13" s="67" t="str">
        <f>VLOOKUP(DZ13,Information!$A$2:$H$1000,4,FALSE)</f>
        <v>unknown</v>
      </c>
      <c r="ED13" s="67" t="str">
        <f>VLOOKUP(DZ13,Information!$A$2:$H$1000,8,FALSE)</f>
        <v>Hard.coral</v>
      </c>
      <c r="EE13" s="67" t="str">
        <f>VLOOKUP(DZ13,Information!$A$2:$I$1000,9,FALSE)</f>
        <v>Cnidaria</v>
      </c>
      <c r="EF13" s="41" t="s">
        <v>80</v>
      </c>
      <c r="EH13" s="84" t="s">
        <v>322</v>
      </c>
      <c r="EI13" s="85">
        <f>VLOOKUP(EH13,Information!$A$2:$H$1000,2,FALSE)</f>
        <v>0</v>
      </c>
      <c r="EJ13" s="67">
        <f>VLOOKUP(EH13,Information!$A$2:$H$1000,3,FALSE)</f>
        <v>0</v>
      </c>
      <c r="EK13" s="67">
        <f>VLOOKUP(EH13,Information!$A$2:$H$1000,4,FALSE)</f>
        <v>0</v>
      </c>
      <c r="EL13" s="67" t="str">
        <f>VLOOKUP(EH13,Information!$A$2:$H$1000,8,FALSE)</f>
        <v>Sand</v>
      </c>
      <c r="EM13" s="67" t="str">
        <f>VLOOKUP(EH13,Information!$A$2:$I$1000,9,FALSE)</f>
        <v>Bare substrate</v>
      </c>
      <c r="EP13" s="84" t="s">
        <v>126</v>
      </c>
      <c r="EQ13" s="85" t="str">
        <f>VLOOKUP(EP13,Information!$A$2:$H$1000,2,FALSE)</f>
        <v>unknown</v>
      </c>
      <c r="ER13" s="67" t="str">
        <f>VLOOKUP(EP13,Information!$A$2:$H$1000,3,FALSE)</f>
        <v>unknown</v>
      </c>
      <c r="ES13" s="67" t="str">
        <f>VLOOKUP(EP13,Information!$A$2:$H$1000,4,FALSE)</f>
        <v>unknown</v>
      </c>
      <c r="ET13" s="67" t="str">
        <f>VLOOKUP(EP13,Information!$A$2:$H$1000,8,FALSE)</f>
        <v>Brown.algae</v>
      </c>
      <c r="EU13" s="67" t="str">
        <f>VLOOKUP(EP13,Information!$A$2:$I$1000,9,FALSE)</f>
        <v>Macroalgae</v>
      </c>
      <c r="EX13" s="84" t="s">
        <v>320</v>
      </c>
      <c r="EY13" s="85">
        <f>VLOOKUP(EX13,Information!$A$2:$H$1000,2,FALSE)</f>
        <v>0</v>
      </c>
      <c r="EZ13" s="67">
        <f>VLOOKUP(EX13,Information!$A$2:$H$1000,3,FALSE)</f>
        <v>0</v>
      </c>
      <c r="FA13" s="67">
        <f>VLOOKUP(EX13,Information!$A$2:$H$1000,4,FALSE)</f>
        <v>0</v>
      </c>
      <c r="FB13" s="67" t="str">
        <f>VLOOKUP(EX13,Information!$A$2:$H$1000,8,FALSE)</f>
        <v>Bare.rock</v>
      </c>
      <c r="FC13" s="67" t="str">
        <f>VLOOKUP(EX13,Information!$A$2:$I$1000,9,FALSE)</f>
        <v>Bare substrate</v>
      </c>
      <c r="FF13" s="84" t="s">
        <v>320</v>
      </c>
      <c r="FG13" s="85">
        <f>VLOOKUP(FF13,Information!$A$2:$H$1000,2,FALSE)</f>
        <v>0</v>
      </c>
      <c r="FH13" s="67">
        <f>VLOOKUP(FF13,Information!$A$2:$H$1000,3,FALSE)</f>
        <v>0</v>
      </c>
      <c r="FI13" s="67">
        <f>VLOOKUP(FF13,Information!$A$2:$H$1000,4,FALSE)</f>
        <v>0</v>
      </c>
      <c r="FJ13" s="67" t="str">
        <f>VLOOKUP(FF13,Information!$A$2:$H$1000,8,FALSE)</f>
        <v>Bare.rock</v>
      </c>
      <c r="FK13" s="67" t="str">
        <f>VLOOKUP(FF13,Information!$A$2:$I$1000,9,FALSE)</f>
        <v>Bare substrate</v>
      </c>
      <c r="FN13" s="84" t="s">
        <v>309</v>
      </c>
      <c r="FO13" s="85">
        <f>VLOOKUP(FN13,Information!$A$2:$H$1000,2,FALSE)</f>
        <v>0</v>
      </c>
      <c r="FP13" s="67">
        <f>VLOOKUP(FN13,Information!$A$2:$H$1000,3,FALSE)</f>
        <v>0</v>
      </c>
      <c r="FQ13" s="67">
        <f>VLOOKUP(FN13,Information!$A$2:$H$1000,4,FALSE)</f>
        <v>0</v>
      </c>
      <c r="FR13" s="67" t="str">
        <f>VLOOKUP(FN13,Information!$A$2:$H$1000,8,FALSE)</f>
        <v>Coral.rubble</v>
      </c>
      <c r="FS13" s="67" t="str">
        <f>VLOOKUP(FN13,Information!$A$2:$I$1000,9,FALSE)</f>
        <v>Bare substrate</v>
      </c>
      <c r="FV13" s="84" t="s">
        <v>322</v>
      </c>
      <c r="FW13" s="85">
        <f>VLOOKUP(FV13,Information!$A$2:$H$1000,2,FALSE)</f>
        <v>0</v>
      </c>
      <c r="FX13" s="67">
        <f>VLOOKUP(FV13,Information!$A$2:$H$1000,3,FALSE)</f>
        <v>0</v>
      </c>
      <c r="FY13" s="67">
        <f>VLOOKUP(FV13,Information!$A$2:$H$1000,4,FALSE)</f>
        <v>0</v>
      </c>
      <c r="FZ13" s="67" t="str">
        <f>VLOOKUP(FV13,Information!$A$2:$H$1000,8,FALSE)</f>
        <v>Sand</v>
      </c>
      <c r="GA13" s="67" t="str">
        <f>VLOOKUP(FV13,Information!$A$2:$I$1000,9,FALSE)</f>
        <v>Bare substrate</v>
      </c>
      <c r="GD13" s="84" t="s">
        <v>230</v>
      </c>
      <c r="GE13" s="85" t="str">
        <f>VLOOKUP(GD13,Information!$A$2:$H$1000,2,FALSE)</f>
        <v>unknown</v>
      </c>
      <c r="GF13" s="67" t="str">
        <f>VLOOKUP(GD13,Information!$A$2:$H$1000,3,FALSE)</f>
        <v>unknown</v>
      </c>
      <c r="GG13" s="67" t="str">
        <f>VLOOKUP(GD13,Information!$A$2:$H$1000,4,FALSE)</f>
        <v>unknown</v>
      </c>
      <c r="GH13" s="67" t="str">
        <f>VLOOKUP(GD13,Information!$A$2:$H$1000,8,FALSE)</f>
        <v>Hard.coral</v>
      </c>
      <c r="GI13" s="67" t="str">
        <f>VLOOKUP(GD13,Information!$A$2:$I$1000,9,FALSE)</f>
        <v>Cnidaria</v>
      </c>
      <c r="GJ13" s="41" t="s">
        <v>80</v>
      </c>
      <c r="GL13" s="84" t="s">
        <v>330</v>
      </c>
      <c r="GM13" s="85" t="str">
        <f>VLOOKUP(GL13,Information!$A$2:$H$1000,2,FALSE)</f>
        <v>unknown</v>
      </c>
      <c r="GN13" s="67" t="str">
        <f>VLOOKUP(GL13,Information!$A$2:$H$1000,3,FALSE)</f>
        <v>unknown</v>
      </c>
      <c r="GO13" s="67" t="str">
        <f>VLOOKUP(GL13,Information!$A$2:$H$1000,4,FALSE)</f>
        <v>unknown</v>
      </c>
      <c r="GP13" s="67" t="str">
        <f>VLOOKUP(GL13,Information!$A$2:$H$1000,8,FALSE)</f>
        <v>Soft.coral</v>
      </c>
      <c r="GQ13" s="67" t="str">
        <f>VLOOKUP(GL13,Information!$A$2:$I$1000,9,FALSE)</f>
        <v>Cnidaria</v>
      </c>
      <c r="GT13" s="84" t="s">
        <v>324</v>
      </c>
      <c r="GU13" s="85" t="str">
        <f>VLOOKUP(GT13,Information!$A$2:$H$1000,2,FALSE)</f>
        <v>unknown</v>
      </c>
      <c r="GV13" s="67" t="str">
        <f>VLOOKUP(GT13,Information!$A$2:$H$1000,3,FALSE)</f>
        <v>Sargassum</v>
      </c>
      <c r="GW13" s="67" t="str">
        <f>VLOOKUP(GT13,Information!$A$2:$H$1000,4,FALSE)</f>
        <v>SARGASSACEAE</v>
      </c>
      <c r="GX13" s="67" t="str">
        <f>VLOOKUP(GT13,Information!$A$2:$H$1000,8,FALSE)</f>
        <v>Brown.algae</v>
      </c>
      <c r="GY13" s="67" t="str">
        <f>VLOOKUP(GT13,Information!$A$2:$I$1000,9,FALSE)</f>
        <v>Macroalgae</v>
      </c>
      <c r="HB13" s="84" t="s">
        <v>330</v>
      </c>
      <c r="HC13" s="85" t="str">
        <f>VLOOKUP(HB13,Information!$A$2:$H$1000,2,FALSE)</f>
        <v>unknown</v>
      </c>
      <c r="HD13" s="67" t="str">
        <f>VLOOKUP(HB13,Information!$A$2:$H$1000,3,FALSE)</f>
        <v>unknown</v>
      </c>
      <c r="HE13" s="67" t="str">
        <f>VLOOKUP(HB13,Information!$A$2:$H$1000,4,FALSE)</f>
        <v>unknown</v>
      </c>
      <c r="HF13" s="67" t="str">
        <f>VLOOKUP(HB13,Information!$A$2:$H$1000,8,FALSE)</f>
        <v>Soft.coral</v>
      </c>
      <c r="HG13" s="67" t="str">
        <f>VLOOKUP(HB13,Information!$A$2:$I$1000,9,FALSE)</f>
        <v>Cnidaria</v>
      </c>
      <c r="HJ13" s="84" t="s">
        <v>322</v>
      </c>
      <c r="HK13" s="85">
        <f>VLOOKUP(HJ13,Information!$A$2:$H$1000,2,FALSE)</f>
        <v>0</v>
      </c>
      <c r="HL13" s="67">
        <f>VLOOKUP(HJ13,Information!$A$2:$H$1000,3,FALSE)</f>
        <v>0</v>
      </c>
      <c r="HM13" s="67">
        <f>VLOOKUP(HJ13,Information!$A$2:$H$1000,4,FALSE)</f>
        <v>0</v>
      </c>
      <c r="HN13" s="67" t="str">
        <f>VLOOKUP(HJ13,Information!$A$2:$H$1000,8,FALSE)</f>
        <v>Sand</v>
      </c>
      <c r="HO13" s="67" t="str">
        <f>VLOOKUP(HJ13,Information!$A$2:$I$1000,9,FALSE)</f>
        <v>Bare substrate</v>
      </c>
      <c r="HR13" s="84" t="s">
        <v>126</v>
      </c>
      <c r="HS13" s="85" t="str">
        <f>VLOOKUP(HR13,Information!$A$2:$H$1000,2,FALSE)</f>
        <v>unknown</v>
      </c>
      <c r="HT13" s="67" t="str">
        <f>VLOOKUP(HR13,Information!$A$2:$H$1000,3,FALSE)</f>
        <v>unknown</v>
      </c>
      <c r="HU13" s="67" t="str">
        <f>VLOOKUP(HR13,Information!$A$2:$H$1000,4,FALSE)</f>
        <v>unknown</v>
      </c>
      <c r="HV13" s="67" t="str">
        <f>VLOOKUP(HR13,Information!$A$2:$H$1000,8,FALSE)</f>
        <v>Brown.algae</v>
      </c>
      <c r="HW13" s="67" t="str">
        <f>VLOOKUP(HR13,Information!$A$2:$I$1000,9,FALSE)</f>
        <v>Macroalgae</v>
      </c>
      <c r="HZ13" s="84" t="s">
        <v>322</v>
      </c>
      <c r="IA13" s="85">
        <f>VLOOKUP(HZ13,Information!$A$2:$H$1000,2,FALSE)</f>
        <v>0</v>
      </c>
      <c r="IB13" s="67">
        <f>VLOOKUP(HZ13,Information!$A$2:$H$1000,3,FALSE)</f>
        <v>0</v>
      </c>
      <c r="IC13" s="67">
        <f>VLOOKUP(HZ13,Information!$A$2:$H$1000,4,FALSE)</f>
        <v>0</v>
      </c>
      <c r="ID13" s="67" t="str">
        <f>VLOOKUP(HZ13,Information!$A$2:$H$1000,8,FALSE)</f>
        <v>Sand</v>
      </c>
      <c r="IE13" s="67" t="str">
        <f>VLOOKUP(HZ13,Information!$A$2:$I$1000,9,FALSE)</f>
        <v>Bare substrate</v>
      </c>
      <c r="IH13" s="84" t="s">
        <v>230</v>
      </c>
      <c r="II13" s="85" t="str">
        <f>VLOOKUP(IH13,Information!$A$2:$H$1000,2,FALSE)</f>
        <v>unknown</v>
      </c>
      <c r="IJ13" s="67" t="str">
        <f>VLOOKUP(IH13,Information!$A$2:$H$1000,3,FALSE)</f>
        <v>unknown</v>
      </c>
      <c r="IK13" s="67" t="str">
        <f>VLOOKUP(IH13,Information!$A$2:$H$1000,4,FALSE)</f>
        <v>unknown</v>
      </c>
      <c r="IL13" s="67" t="str">
        <f>VLOOKUP(IH13,Information!$A$2:$H$1000,8,FALSE)</f>
        <v>Hard.coral</v>
      </c>
      <c r="IM13" s="67" t="str">
        <f>VLOOKUP(IH13,Information!$A$2:$I$1000,9,FALSE)</f>
        <v>Cnidaria</v>
      </c>
      <c r="IN13" s="41" t="s">
        <v>80</v>
      </c>
      <c r="IP13" s="84" t="s">
        <v>230</v>
      </c>
      <c r="IQ13" s="85" t="str">
        <f>VLOOKUP(IP13,Information!$A$2:$H$1000,2,FALSE)</f>
        <v>unknown</v>
      </c>
      <c r="IR13" s="67" t="str">
        <f>VLOOKUP(IP13,Information!$A$2:$H$1000,3,FALSE)</f>
        <v>unknown</v>
      </c>
      <c r="IS13" s="67" t="str">
        <f>VLOOKUP(IP13,Information!$A$2:$H$1000,4,FALSE)</f>
        <v>unknown</v>
      </c>
      <c r="IT13" s="67" t="str">
        <f>VLOOKUP(IP13,Information!$A$2:$H$1000,8,FALSE)</f>
        <v>Hard.coral</v>
      </c>
      <c r="IU13" s="67" t="str">
        <f>VLOOKUP(IP13,Information!$A$2:$I$1000,9,FALSE)</f>
        <v>Cnidaria</v>
      </c>
      <c r="IV13" s="41" t="s">
        <v>80</v>
      </c>
      <c r="IX13" s="84" t="s">
        <v>230</v>
      </c>
      <c r="IY13" s="85" t="str">
        <f>VLOOKUP(IX13,Information!$A$2:$H$1000,2,FALSE)</f>
        <v>unknown</v>
      </c>
      <c r="IZ13" s="67" t="str">
        <f>VLOOKUP(IX13,Information!$A$2:$H$1000,3,FALSE)</f>
        <v>unknown</v>
      </c>
      <c r="JA13" s="67" t="str">
        <f>VLOOKUP(IX13,Information!$A$2:$H$1000,4,FALSE)</f>
        <v>unknown</v>
      </c>
      <c r="JB13" s="67" t="str">
        <f>VLOOKUP(IX13,Information!$A$2:$H$1000,8,FALSE)</f>
        <v>Hard.coral</v>
      </c>
      <c r="JC13" s="67" t="str">
        <f>VLOOKUP(IX13,Information!$A$2:$I$1000,9,FALSE)</f>
        <v>Cnidaria</v>
      </c>
      <c r="JD13" s="41" t="s">
        <v>80</v>
      </c>
      <c r="JF13" s="84" t="s">
        <v>330</v>
      </c>
      <c r="JG13" s="85" t="str">
        <f>VLOOKUP(JF13,Information!$A$2:$H$1000,2,FALSE)</f>
        <v>unknown</v>
      </c>
      <c r="JH13" s="67" t="str">
        <f>VLOOKUP(JF13,Information!$A$2:$H$1000,3,FALSE)</f>
        <v>unknown</v>
      </c>
      <c r="JI13" s="67" t="str">
        <f>VLOOKUP(JF13,Information!$A$2:$H$1000,4,FALSE)</f>
        <v>unknown</v>
      </c>
      <c r="JJ13" s="67" t="str">
        <f>VLOOKUP(JF13,Information!$A$2:$H$1000,8,FALSE)</f>
        <v>Soft.coral</v>
      </c>
      <c r="JK13" s="67" t="str">
        <f>VLOOKUP(JF13,Information!$A$2:$I$1000,9,FALSE)</f>
        <v>Cnidaria</v>
      </c>
      <c r="JN13" s="84" t="s">
        <v>309</v>
      </c>
      <c r="JO13" s="85">
        <f>VLOOKUP(JN13,Information!$A$2:$H$1000,2,FALSE)</f>
        <v>0</v>
      </c>
      <c r="JP13" s="67">
        <f>VLOOKUP(JN13,Information!$A$2:$H$1000,3,FALSE)</f>
        <v>0</v>
      </c>
      <c r="JQ13" s="67">
        <f>VLOOKUP(JN13,Information!$A$2:$H$1000,4,FALSE)</f>
        <v>0</v>
      </c>
      <c r="JR13" s="67" t="str">
        <f>VLOOKUP(JN13,Information!$A$2:$H$1000,8,FALSE)</f>
        <v>Coral.rubble</v>
      </c>
      <c r="JS13" s="67" t="str">
        <f>VLOOKUP(JN13,Information!$A$2:$I$1000,9,FALSE)</f>
        <v>Bare substrate</v>
      </c>
      <c r="JV13" s="84" t="s">
        <v>230</v>
      </c>
      <c r="JW13" s="85" t="str">
        <f>VLOOKUP(JV13,Information!$A$2:$H$1000,2,FALSE)</f>
        <v>unknown</v>
      </c>
      <c r="JX13" s="67" t="str">
        <f>VLOOKUP(JV13,Information!$A$2:$H$1000,3,FALSE)</f>
        <v>unknown</v>
      </c>
      <c r="JY13" s="67" t="str">
        <f>VLOOKUP(JV13,Information!$A$2:$H$1000,4,FALSE)</f>
        <v>unknown</v>
      </c>
      <c r="JZ13" s="67" t="str">
        <f>VLOOKUP(JV13,Information!$A$2:$H$1000,8,FALSE)</f>
        <v>Hard.coral</v>
      </c>
      <c r="KA13" s="67" t="str">
        <f>VLOOKUP(JV13,Information!$A$2:$I$1000,9,FALSE)</f>
        <v>Cnidaria</v>
      </c>
      <c r="KB13" s="41" t="s">
        <v>80</v>
      </c>
      <c r="KD13" s="84" t="s">
        <v>309</v>
      </c>
      <c r="KE13" s="85">
        <f>VLOOKUP(KD13,Information!$A$2:$H$1000,2,FALSE)</f>
        <v>0</v>
      </c>
      <c r="KF13" s="67">
        <f>VLOOKUP(KD13,Information!$A$2:$H$1000,3,FALSE)</f>
        <v>0</v>
      </c>
      <c r="KG13" s="67">
        <f>VLOOKUP(KD13,Information!$A$2:$H$1000,4,FALSE)</f>
        <v>0</v>
      </c>
      <c r="KH13" s="67" t="str">
        <f>VLOOKUP(KD13,Information!$A$2:$H$1000,8,FALSE)</f>
        <v>Coral.rubble</v>
      </c>
      <c r="KI13" s="67" t="str">
        <f>VLOOKUP(KD13,Information!$A$2:$I$1000,9,FALSE)</f>
        <v>Bare substrate</v>
      </c>
      <c r="KL13" s="84" t="s">
        <v>309</v>
      </c>
      <c r="KM13" s="85">
        <f>VLOOKUP(KL13,Information!$A$2:$H$1000,2,FALSE)</f>
        <v>0</v>
      </c>
      <c r="KN13" s="67">
        <f>VLOOKUP(KL13,Information!$A$2:$H$1000,3,FALSE)</f>
        <v>0</v>
      </c>
      <c r="KO13" s="67">
        <f>VLOOKUP(KL13,Information!$A$2:$H$1000,4,FALSE)</f>
        <v>0</v>
      </c>
      <c r="KP13" s="67" t="str">
        <f>VLOOKUP(KL13,Information!$A$2:$H$1000,8,FALSE)</f>
        <v>Coral.rubble</v>
      </c>
      <c r="KQ13" s="67" t="str">
        <f>VLOOKUP(KL13,Information!$A$2:$I$1000,9,FALSE)</f>
        <v>Bare substrate</v>
      </c>
      <c r="KT13" s="84" t="s">
        <v>126</v>
      </c>
      <c r="KU13" s="85" t="str">
        <f>VLOOKUP(KT13,Information!$A$2:$H$1000,2,FALSE)</f>
        <v>unknown</v>
      </c>
      <c r="KV13" s="67" t="str">
        <f>VLOOKUP(KT13,Information!$A$2:$H$1000,3,FALSE)</f>
        <v>unknown</v>
      </c>
      <c r="KW13" s="67" t="str">
        <f>VLOOKUP(KT13,Information!$A$2:$H$1000,4,FALSE)</f>
        <v>unknown</v>
      </c>
      <c r="KX13" s="67" t="str">
        <f>VLOOKUP(KT13,Information!$A$2:$H$1000,8,FALSE)</f>
        <v>Brown.algae</v>
      </c>
      <c r="KY13" s="67" t="str">
        <f>VLOOKUP(KT13,Information!$A$2:$I$1000,9,FALSE)</f>
        <v>Macroalgae</v>
      </c>
      <c r="LB13" s="84" t="s">
        <v>230</v>
      </c>
      <c r="LC13" s="85" t="str">
        <f>VLOOKUP(LB13,Information!$A$2:$H$1000,2,FALSE)</f>
        <v>unknown</v>
      </c>
      <c r="LD13" s="67" t="str">
        <f>VLOOKUP(LB13,Information!$A$2:$H$1000,3,FALSE)</f>
        <v>unknown</v>
      </c>
      <c r="LE13" s="67" t="str">
        <f>VLOOKUP(LB13,Information!$A$2:$H$1000,4,FALSE)</f>
        <v>unknown</v>
      </c>
      <c r="LF13" s="67" t="str">
        <f>VLOOKUP(LB13,Information!$A$2:$H$1000,8,FALSE)</f>
        <v>Hard.coral</v>
      </c>
      <c r="LG13" s="67" t="str">
        <f>VLOOKUP(LB13,Information!$A$2:$I$1000,9,FALSE)</f>
        <v>Cnidaria</v>
      </c>
      <c r="LH13" s="41" t="s">
        <v>80</v>
      </c>
      <c r="LJ13" s="84" t="s">
        <v>330</v>
      </c>
      <c r="LK13" s="85" t="str">
        <f>VLOOKUP(LJ13,Information!$A$2:$H$1000,2,FALSE)</f>
        <v>unknown</v>
      </c>
      <c r="LL13" s="67" t="str">
        <f>VLOOKUP(LJ13,Information!$A$2:$H$1000,3,FALSE)</f>
        <v>unknown</v>
      </c>
      <c r="LM13" s="67" t="str">
        <f>VLOOKUP(LJ13,Information!$A$2:$H$1000,4,FALSE)</f>
        <v>unknown</v>
      </c>
      <c r="LN13" s="67" t="str">
        <f>VLOOKUP(LJ13,Information!$A$2:$H$1000,8,FALSE)</f>
        <v>Soft.coral</v>
      </c>
      <c r="LO13" s="67" t="str">
        <f>VLOOKUP(LJ13,Information!$A$2:$I$1000,9,FALSE)</f>
        <v>Cnidaria</v>
      </c>
      <c r="LR13" s="84" t="s">
        <v>230</v>
      </c>
      <c r="LS13" s="85" t="str">
        <f>VLOOKUP(LR13,Information!$A$2:$H$1000,2,FALSE)</f>
        <v>unknown</v>
      </c>
      <c r="LT13" s="67" t="str">
        <f>VLOOKUP(LR13,Information!$A$2:$H$1000,3,FALSE)</f>
        <v>unknown</v>
      </c>
      <c r="LU13" s="67" t="str">
        <f>VLOOKUP(LR13,Information!$A$2:$H$1000,4,FALSE)</f>
        <v>unknown</v>
      </c>
      <c r="LV13" s="67" t="str">
        <f>VLOOKUP(LR13,Information!$A$2:$H$1000,8,FALSE)</f>
        <v>Hard.coral</v>
      </c>
      <c r="LW13" s="67" t="str">
        <f>VLOOKUP(LR13,Information!$A$2:$I$1000,9,FALSE)</f>
        <v>Cnidaria</v>
      </c>
      <c r="LX13" s="41" t="s">
        <v>80</v>
      </c>
      <c r="LZ13" s="84" t="s">
        <v>324</v>
      </c>
      <c r="MA13" s="85" t="str">
        <f>VLOOKUP(LZ13,Information!$A$2:$H$1000,2,FALSE)</f>
        <v>unknown</v>
      </c>
      <c r="MB13" s="67" t="str">
        <f>VLOOKUP(LZ13,Information!$A$2:$H$1000,3,FALSE)</f>
        <v>Sargassum</v>
      </c>
      <c r="MC13" s="67" t="str">
        <f>VLOOKUP(LZ13,Information!$A$2:$H$1000,4,FALSE)</f>
        <v>SARGASSACEAE</v>
      </c>
      <c r="MD13" s="67" t="str">
        <f>VLOOKUP(LZ13,Information!$A$2:$H$1000,8,FALSE)</f>
        <v>Brown.algae</v>
      </c>
      <c r="ME13" s="67" t="str">
        <f>VLOOKUP(LZ13,Information!$A$2:$I$1000,9,FALSE)</f>
        <v>Macroalgae</v>
      </c>
      <c r="MH13" s="84" t="s">
        <v>339</v>
      </c>
      <c r="MI13" s="85" t="str">
        <f>VLOOKUP(MH13,Information!$A$2:$H$1000,2,FALSE)</f>
        <v>unknown</v>
      </c>
      <c r="MJ13" s="67" t="str">
        <f>VLOOKUP(MH13,Information!$A$2:$H$1000,3,FALSE)</f>
        <v>unknown</v>
      </c>
      <c r="MK13" s="67" t="str">
        <f>VLOOKUP(MH13,Information!$A$2:$H$1000,4,FALSE)</f>
        <v>unknown</v>
      </c>
      <c r="ML13" s="67" t="str">
        <f>VLOOKUP(MH13,Information!$A$2:$H$1000,8,FALSE)</f>
        <v>Sponge</v>
      </c>
      <c r="MM13" s="67" t="str">
        <f>VLOOKUP(MH13,Information!$A$2:$I$1000,9,FALSE)</f>
        <v>Sponge</v>
      </c>
      <c r="MP13" s="84" t="s">
        <v>309</v>
      </c>
      <c r="MQ13" s="85">
        <f>VLOOKUP(MP13,Information!$A$2:$H$1000,2,FALSE)</f>
        <v>0</v>
      </c>
      <c r="MR13" s="67">
        <f>VLOOKUP(MP13,Information!$A$2:$H$1000,3,FALSE)</f>
        <v>0</v>
      </c>
      <c r="MS13" s="67">
        <f>VLOOKUP(MP13,Information!$A$2:$H$1000,4,FALSE)</f>
        <v>0</v>
      </c>
      <c r="MT13" s="67" t="str">
        <f>VLOOKUP(MP13,Information!$A$2:$H$1000,8,FALSE)</f>
        <v>Coral.rubble</v>
      </c>
      <c r="MU13" s="67" t="str">
        <f>VLOOKUP(MP13,Information!$A$2:$I$1000,9,FALSE)</f>
        <v>Bare substrate</v>
      </c>
      <c r="MX13" s="84" t="s">
        <v>298</v>
      </c>
      <c r="MY13" s="85" t="str">
        <f>VLOOKUP(MX13,Information!$A$2:$H$1000,2,FALSE)</f>
        <v>unknown</v>
      </c>
      <c r="MZ13" s="67" t="str">
        <f>VLOOKUP(MX13,Information!$A$2:$H$1000,3,FALSE)</f>
        <v>Porites</v>
      </c>
      <c r="NA13" s="67" t="str">
        <f>VLOOKUP(MX13,Information!$A$2:$H$1000,4,FALSE)</f>
        <v>PORITIDAE</v>
      </c>
      <c r="NB13" s="67" t="str">
        <f>VLOOKUP(MX13,Information!$A$2:$H$1000,8,FALSE)</f>
        <v>Hard.coral</v>
      </c>
      <c r="NC13" s="67" t="str">
        <f>VLOOKUP(MX13,Information!$A$2:$I$1000,9,FALSE)</f>
        <v>Cnidaria</v>
      </c>
      <c r="ND13" s="41" t="s">
        <v>80</v>
      </c>
      <c r="NF13" s="84" t="s">
        <v>359</v>
      </c>
      <c r="NG13" s="85" t="str">
        <f>VLOOKUP(NF13,Information!$A$2:$H$1000,2,FALSE)</f>
        <v>unknown</v>
      </c>
      <c r="NH13" s="67" t="str">
        <f>VLOOKUP(NF13,Information!$A$2:$H$1000,3,FALSE)</f>
        <v>unknown</v>
      </c>
      <c r="NI13" s="67" t="str">
        <f>VLOOKUP(NF13,Information!$A$2:$H$1000,4,FALSE)</f>
        <v>unknown</v>
      </c>
      <c r="NJ13" s="67" t="str">
        <f>VLOOKUP(NF13,Information!$A$2:$H$1000,8,FALSE)</f>
        <v>Turf.algae</v>
      </c>
      <c r="NK13" s="67" t="str">
        <f>VLOOKUP(NF13,Information!$A$2:$I$1000,9,FALSE)</f>
        <v>Turf algae</v>
      </c>
      <c r="NN13" s="84" t="s">
        <v>298</v>
      </c>
      <c r="NO13" s="85" t="str">
        <f>VLOOKUP(NN13,Information!$A$2:$H$1000,2,FALSE)</f>
        <v>unknown</v>
      </c>
      <c r="NP13" s="67" t="str">
        <f>VLOOKUP(NN13,Information!$A$2:$H$1000,3,FALSE)</f>
        <v>Porites</v>
      </c>
      <c r="NQ13" s="67" t="str">
        <f>VLOOKUP(NN13,Information!$A$2:$H$1000,4,FALSE)</f>
        <v>PORITIDAE</v>
      </c>
      <c r="NR13" s="67" t="str">
        <f>VLOOKUP(NN13,Information!$A$2:$H$1000,8,FALSE)</f>
        <v>Hard.coral</v>
      </c>
      <c r="NS13" s="67" t="str">
        <f>VLOOKUP(NN13,Information!$A$2:$I$1000,9,FALSE)</f>
        <v>Cnidaria</v>
      </c>
      <c r="NT13" s="41" t="s">
        <v>80</v>
      </c>
      <c r="NV13" s="84" t="s">
        <v>320</v>
      </c>
      <c r="NW13" s="85">
        <f>VLOOKUP(NV13:NV14,Information!$A$2:$H$1000,2,FALSE)</f>
        <v>0</v>
      </c>
      <c r="NX13" s="67">
        <f>VLOOKUP(NV13:NV14,Information!$A$2:$H$1000,3,FALSE)</f>
        <v>0</v>
      </c>
      <c r="NY13" s="67">
        <f>VLOOKUP(NV13:NV14,Information!$A$2:$H$1000,4,FALSE)</f>
        <v>0</v>
      </c>
      <c r="NZ13" s="67" t="str">
        <f>VLOOKUP(NV13:NV14,Information!$A$2:$H$1000,8,FALSE)</f>
        <v>Bare.rock</v>
      </c>
      <c r="OA13" s="67" t="str">
        <f>VLOOKUP(NV13:NV14,Information!$A$2:$I$1000,9,FALSE)</f>
        <v>Bare substrate</v>
      </c>
      <c r="OD13" s="84" t="s">
        <v>178</v>
      </c>
      <c r="OE13" s="85" t="str">
        <f>VLOOKUP(OD13,Information!$A$2:$H$1000,2,FALSE)</f>
        <v>unknown</v>
      </c>
      <c r="OF13" s="67" t="str">
        <f>VLOOKUP(OD13,Information!$A$2:$H$1000,3,FALSE)</f>
        <v>Dictyota</v>
      </c>
      <c r="OG13" s="67" t="str">
        <f>VLOOKUP(OD13,Information!$A$2:$H$1000,4,FALSE)</f>
        <v>DICTYOTACEAE</v>
      </c>
      <c r="OH13" s="67" t="str">
        <f>VLOOKUP(OD13,Information!$A$2:$H$1000,8,FALSE)</f>
        <v>Brown.algae</v>
      </c>
      <c r="OI13" s="67" t="str">
        <f>VLOOKUP(OD13,Information!$A$2:$I$1000,9,FALSE)</f>
        <v>Macroalgae</v>
      </c>
      <c r="OL13" s="84" t="s">
        <v>207</v>
      </c>
      <c r="OM13" s="85" t="str">
        <f>VLOOKUP(OL13,Information!$A$2:$H$1000,2,FALSE)</f>
        <v>unknown</v>
      </c>
      <c r="ON13" s="67" t="str">
        <f>VLOOKUP(OL13,Information!$A$2:$H$1000,3,FALSE)</f>
        <v>Aglaophenia</v>
      </c>
      <c r="OO13" s="67" t="str">
        <f>VLOOKUP(OL13,Information!$A$2:$H$1000,4,FALSE)</f>
        <v>AGLAOPHENIIDAE</v>
      </c>
      <c r="OP13" s="67" t="str">
        <f>VLOOKUP(OL13,Information!$A$2:$H$1000,8,FALSE)</f>
        <v>Hydroid</v>
      </c>
      <c r="OQ13" s="67" t="str">
        <f>VLOOKUP(OL13,Information!$A$2:$I$1000,9,FALSE)</f>
        <v>Cnidaria</v>
      </c>
      <c r="OT13" s="84" t="s">
        <v>317</v>
      </c>
      <c r="OU13" s="85" t="str">
        <f>VLOOKUP(OT13,Information!$A$2:$H$1000,2,FALSE)</f>
        <v>Rhytisma fulvum</v>
      </c>
      <c r="OV13" s="67" t="str">
        <f>VLOOKUP(OT13,Information!$A$2:$H$1000,3,FALSE)</f>
        <v>Rhytisma</v>
      </c>
      <c r="OW13" s="67" t="str">
        <f>VLOOKUP(OT13,Information!$A$2:$H$1000,4,FALSE)</f>
        <v>ALCYONIIDAE</v>
      </c>
      <c r="OX13" s="67" t="str">
        <f>VLOOKUP(OT13,Information!$A$2:$H$1000,8,FALSE)</f>
        <v>Soft.coral</v>
      </c>
      <c r="OY13" s="67" t="str">
        <f>VLOOKUP(OT13,Information!$A$2:$I$1000,9,FALSE)</f>
        <v>Cnidaria</v>
      </c>
      <c r="PB13" s="84" t="s">
        <v>309</v>
      </c>
      <c r="PC13" s="85">
        <f>VLOOKUP(PB13,Information!$A$2:$H$1000,2,FALSE)</f>
        <v>0</v>
      </c>
      <c r="PD13" s="67">
        <f>VLOOKUP(PB13,Information!$A$2:$H$1000,3,FALSE)</f>
        <v>0</v>
      </c>
      <c r="PE13" s="67">
        <f>VLOOKUP(PB13,Information!$A$2:$H$1000,4,FALSE)</f>
        <v>0</v>
      </c>
      <c r="PF13" s="67" t="str">
        <f>VLOOKUP(PB13,Information!$A$2:$H$1000,8,FALSE)</f>
        <v>Coral.rubble</v>
      </c>
      <c r="PG13" s="67" t="str">
        <f>VLOOKUP(PB13,Information!$A$2:$I$1000,9,FALSE)</f>
        <v>Bare substrate</v>
      </c>
      <c r="PJ13" s="84" t="s">
        <v>317</v>
      </c>
      <c r="PK13" s="85" t="str">
        <f>VLOOKUP(PJ13,Information!$A$2:$H$1000,2,FALSE)</f>
        <v>Rhytisma fulvum</v>
      </c>
      <c r="PL13" s="67" t="str">
        <f>VLOOKUP(PJ13,Information!$A$2:$H$1000,3,FALSE)</f>
        <v>Rhytisma</v>
      </c>
      <c r="PM13" s="67" t="str">
        <f>VLOOKUP(PJ13,Information!$A$2:$H$1000,4,FALSE)</f>
        <v>ALCYONIIDAE</v>
      </c>
      <c r="PN13" s="67" t="str">
        <f>VLOOKUP(PJ13,Information!$A$2:$H$1000,8,FALSE)</f>
        <v>Soft.coral</v>
      </c>
      <c r="PO13" s="67" t="str">
        <f>VLOOKUP(PJ13,Information!$A$2:$I$1000,9,FALSE)</f>
        <v>Cnidaria</v>
      </c>
      <c r="PR13" s="84" t="s">
        <v>298</v>
      </c>
      <c r="PS13" s="85" t="str">
        <f>VLOOKUP(PR13,Information!$A$2:$H$1000,2,FALSE)</f>
        <v>unknown</v>
      </c>
      <c r="PT13" s="67" t="str">
        <f>VLOOKUP(PR13,Information!$A$2:$H$1000,3,FALSE)</f>
        <v>Porites</v>
      </c>
      <c r="PU13" s="67" t="str">
        <f>VLOOKUP(PR13,Information!$A$2:$H$1000,4,FALSE)</f>
        <v>PORITIDAE</v>
      </c>
      <c r="PV13" s="67" t="str">
        <f>VLOOKUP(PR13,Information!$A$2:$H$1000,8,FALSE)</f>
        <v>Hard.coral</v>
      </c>
      <c r="PW13" s="67" t="str">
        <f>VLOOKUP(PR13,Information!$A$2:$I$1000,9,FALSE)</f>
        <v>Cnidaria</v>
      </c>
      <c r="PX13" s="41" t="s">
        <v>80</v>
      </c>
      <c r="PZ13" s="84" t="s">
        <v>309</v>
      </c>
      <c r="QA13" s="85">
        <f>VLOOKUP(PZ13,Information!$A$2:$H$1000,2,FALSE)</f>
        <v>0</v>
      </c>
      <c r="QB13" s="67">
        <f>VLOOKUP(PZ13,Information!$A$2:$H$1000,3,FALSE)</f>
        <v>0</v>
      </c>
      <c r="QC13" s="67">
        <f>VLOOKUP(PZ13,Information!$A$2:$H$1000,4,FALSE)</f>
        <v>0</v>
      </c>
      <c r="QD13" s="67" t="str">
        <f>VLOOKUP(PZ13,Information!$A$2:$H$1000,8,FALSE)</f>
        <v>Coral.rubble</v>
      </c>
      <c r="QE13" s="67" t="str">
        <f>VLOOKUP(PZ13,Information!$A$2:$I$1000,9,FALSE)</f>
        <v>Bare substrate</v>
      </c>
      <c r="QH13" s="84" t="s">
        <v>298</v>
      </c>
      <c r="QI13" s="85" t="str">
        <f>VLOOKUP(QH13,Information!$A$2:$H$1000,2,FALSE)</f>
        <v>unknown</v>
      </c>
      <c r="QJ13" s="67" t="str">
        <f>VLOOKUP(QH13,Information!$A$2:$H$1000,3,FALSE)</f>
        <v>Porites</v>
      </c>
      <c r="QK13" s="67" t="str">
        <f>VLOOKUP(QH13,Information!$A$2:$H$1000,4,FALSE)</f>
        <v>PORITIDAE</v>
      </c>
      <c r="QL13" s="67" t="str">
        <f>VLOOKUP(QH13,Information!$A$2:$H$1000,8,FALSE)</f>
        <v>Hard.coral</v>
      </c>
      <c r="QM13" s="67" t="str">
        <f>VLOOKUP(QH13,Information!$A$2:$I$1000,9,FALSE)</f>
        <v>Cnidaria</v>
      </c>
      <c r="QN13" s="41" t="s">
        <v>1836</v>
      </c>
      <c r="QP13" s="84" t="s">
        <v>320</v>
      </c>
      <c r="QQ13" s="85">
        <f>VLOOKUP(QP13,Information!$A$2:$H$1000,2,FALSE)</f>
        <v>0</v>
      </c>
      <c r="QR13" s="67">
        <f>VLOOKUP(QP13,Information!$A$2:$H$1000,3,FALSE)</f>
        <v>0</v>
      </c>
      <c r="QS13" s="67">
        <f>VLOOKUP(QP13,Information!$A$2:$H$1000,4,FALSE)</f>
        <v>0</v>
      </c>
      <c r="QT13" s="67" t="str">
        <f>VLOOKUP(QP13,Information!$A$2:$H$1000,8,FALSE)</f>
        <v>Bare.rock</v>
      </c>
      <c r="QU13" s="67" t="str">
        <f>VLOOKUP(QP13,Information!$A$2:$I$1000,9,FALSE)</f>
        <v>Bare substrate</v>
      </c>
      <c r="QX13" s="84" t="s">
        <v>322</v>
      </c>
      <c r="QY13" s="85">
        <f>VLOOKUP(QX13,Information!$A$2:$H$1000,2,FALSE)</f>
        <v>0</v>
      </c>
      <c r="QZ13" s="67">
        <f>VLOOKUP(QX13,Information!$A$2:$H$1000,3,FALSE)</f>
        <v>0</v>
      </c>
      <c r="RA13" s="67">
        <f>VLOOKUP(QX13,Information!$A$2:$H$1000,4,FALSE)</f>
        <v>0</v>
      </c>
      <c r="RB13" s="67" t="str">
        <f>VLOOKUP(QX13,Information!$A$2:$H$1000,8,FALSE)</f>
        <v>Sand</v>
      </c>
      <c r="RC13" s="67" t="str">
        <f>VLOOKUP(QX13,Information!$A$2:$I$1000,9,FALSE)</f>
        <v>Bare substrate</v>
      </c>
      <c r="RF13" s="84" t="s">
        <v>217</v>
      </c>
      <c r="RG13" s="85" t="str">
        <f>VLOOKUP(RF13,Information!$A$2:$H$1000,2,FALSE)</f>
        <v>unknown</v>
      </c>
      <c r="RH13" s="67" t="str">
        <f>VLOOKUP(RF13,Information!$A$2:$H$1000,3,FALSE)</f>
        <v>Galaxea</v>
      </c>
      <c r="RI13" s="67" t="str">
        <f>VLOOKUP(RF13,Information!$A$2:$H$1000,4,FALSE)</f>
        <v>EUPHYLLIIDAE</v>
      </c>
      <c r="RJ13" s="67" t="str">
        <f>VLOOKUP(RF13,Information!$A$2:$H$1000,8,FALSE)</f>
        <v>Hard.coral</v>
      </c>
      <c r="RK13" s="67" t="str">
        <f>VLOOKUP(RF13,Information!$A$2:$I$1000,9,FALSE)</f>
        <v>Cnidaria</v>
      </c>
      <c r="RL13" s="41" t="s">
        <v>80</v>
      </c>
      <c r="RN13" s="84" t="s">
        <v>217</v>
      </c>
      <c r="RO13" s="85" t="str">
        <f>VLOOKUP(RN13,Information!$A$2:$H$1000,2,FALSE)</f>
        <v>unknown</v>
      </c>
      <c r="RP13" s="67" t="str">
        <f>VLOOKUP(RN13,Information!$A$2:$H$1000,3,FALSE)</f>
        <v>Galaxea</v>
      </c>
      <c r="RQ13" s="67" t="str">
        <f>VLOOKUP(RN13,Information!$A$2:$H$1000,4,FALSE)</f>
        <v>EUPHYLLIIDAE</v>
      </c>
      <c r="RR13" s="67" t="str">
        <f>VLOOKUP(RN13,Information!$A$2:$H$1000,8,FALSE)</f>
        <v>Hard.coral</v>
      </c>
      <c r="RS13" s="67" t="str">
        <f>VLOOKUP(RN13,Information!$A$2:$I$1000,9,FALSE)</f>
        <v>Cnidaria</v>
      </c>
      <c r="RT13" s="41" t="s">
        <v>107</v>
      </c>
      <c r="RV13" s="84" t="s">
        <v>302</v>
      </c>
      <c r="RW13" s="85" t="str">
        <f>VLOOKUP(RV13,Information!$A$2:$H$1000,2,FALSE)</f>
        <v>unknown</v>
      </c>
      <c r="RX13" s="67" t="str">
        <f>VLOOKUP(RV13,Information!$A$2:$H$1000,3,FALSE)</f>
        <v>Porites (massive)</v>
      </c>
      <c r="RY13" s="67" t="str">
        <f>VLOOKUP(RV13,Information!$A$2:$H$1000,4,FALSE)</f>
        <v>PORITIDAE</v>
      </c>
      <c r="RZ13" s="67" t="str">
        <f>VLOOKUP(RV13,Information!$A$2:$H$1000,8,FALSE)</f>
        <v>Hard.coral</v>
      </c>
      <c r="SA13" s="67" t="str">
        <f>VLOOKUP(RV13,Information!$A$2:$I$1000,9,FALSE)</f>
        <v>Cnidaria</v>
      </c>
      <c r="SB13" s="41" t="s">
        <v>103</v>
      </c>
      <c r="SD13" s="84" t="s">
        <v>255</v>
      </c>
      <c r="SE13" s="85" t="str">
        <f>VLOOKUP(SD13,Information!$A$2:$H$1000,2,FALSE)</f>
        <v>Lobophora variegata</v>
      </c>
      <c r="SF13" s="67" t="str">
        <f>VLOOKUP(SD13,Information!$A$2:$H$1000,3,FALSE)</f>
        <v>Lobophora</v>
      </c>
      <c r="SG13" s="67" t="str">
        <f>VLOOKUP(SD13,Information!$A$2:$H$1000,4,FALSE)</f>
        <v>DICTYOTACEAE</v>
      </c>
      <c r="SH13" s="67" t="str">
        <f>VLOOKUP(SD13,Information!$A$2:$H$1000,8,FALSE)</f>
        <v>Brown.algae</v>
      </c>
      <c r="SI13" s="67" t="str">
        <f>VLOOKUP(SD13,Information!$A$2:$I$1000,9,FALSE)</f>
        <v>Macroalgae</v>
      </c>
      <c r="SL13" s="84" t="s">
        <v>374</v>
      </c>
      <c r="SM13" s="85" t="str">
        <f>VLOOKUP(SL13,Information!$A$2:$H$1000,2,FALSE)</f>
        <v>unknown</v>
      </c>
      <c r="SN13" s="67" t="str">
        <f>VLOOKUP(SL13,Information!$A$2:$H$1000,3,FALSE)</f>
        <v>unknown</v>
      </c>
      <c r="SO13" s="67" t="str">
        <f>VLOOKUP(SL13,Information!$A$2:$H$1000,4,FALSE)</f>
        <v>XENIIDAE</v>
      </c>
      <c r="SP13" s="67" t="str">
        <f>VLOOKUP(SL13,Information!$A$2:$H$1000,8,FALSE)</f>
        <v>Soft.coral</v>
      </c>
      <c r="SQ13" s="67" t="str">
        <f>VLOOKUP(SL13,Information!$A$2:$I$1000,9,FALSE)</f>
        <v>Cnidaria</v>
      </c>
      <c r="ST13" s="84" t="s">
        <v>1840</v>
      </c>
      <c r="SU13" s="85" t="str">
        <f>VLOOKUP(ST13,Information!$A$2:$H$1000,2,FALSE)</f>
        <v>unknown</v>
      </c>
      <c r="SV13" s="67" t="str">
        <f>VLOOKUP(ST13,Information!$A$2:$H$1000,3,FALSE)</f>
        <v>unknown</v>
      </c>
      <c r="SW13" s="67" t="str">
        <f>VLOOKUP(ST13,Information!$A$2:$H$1000,4,FALSE)</f>
        <v>unknown</v>
      </c>
      <c r="SX13" s="67" t="str">
        <f>VLOOKUP(ST13,Information!$A$2:$H$1000,8,FALSE)</f>
        <v>Soft.coral</v>
      </c>
      <c r="SY13" s="67" t="str">
        <f>VLOOKUP(ST13,Information!$A$2:$I$1000,9,FALSE)</f>
        <v>Cnidaria</v>
      </c>
      <c r="TB13" s="84" t="s">
        <v>255</v>
      </c>
      <c r="TC13" s="85" t="str">
        <f>VLOOKUP(TB13,Information!$A$2:$H$1000,2,FALSE)</f>
        <v>Lobophora variegata</v>
      </c>
      <c r="TD13" s="67" t="str">
        <f>VLOOKUP(TB13,Information!$A$2:$H$1000,3,FALSE)</f>
        <v>Lobophora</v>
      </c>
      <c r="TE13" s="67" t="str">
        <f>VLOOKUP(TB13,Information!$A$2:$H$1000,4,FALSE)</f>
        <v>DICTYOTACEAE</v>
      </c>
      <c r="TF13" s="67" t="str">
        <f>VLOOKUP(TB13,Information!$A$2:$H$1000,8,FALSE)</f>
        <v>Brown.algae</v>
      </c>
      <c r="TG13" s="67" t="str">
        <f>VLOOKUP(TB13,Information!$A$2:$I$1000,9,FALSE)</f>
        <v>Macroalgae</v>
      </c>
      <c r="TJ13" s="84" t="s">
        <v>320</v>
      </c>
      <c r="TK13" s="85">
        <f>VLOOKUP(TJ13,Information!$A$2:$H$1000,2,FALSE)</f>
        <v>0</v>
      </c>
      <c r="TL13" s="67">
        <f>VLOOKUP(TJ13,Information!$A$2:$H$1000,3,FALSE)</f>
        <v>0</v>
      </c>
      <c r="TM13" s="67">
        <f>VLOOKUP(TJ13,Information!$A$2:$H$1000,4,FALSE)</f>
        <v>0</v>
      </c>
      <c r="TN13" s="67" t="str">
        <f>VLOOKUP(TJ13,Information!$A$2:$H$1000,8,FALSE)</f>
        <v>Bare.rock</v>
      </c>
      <c r="TO13" s="67" t="str">
        <f>VLOOKUP(TJ13,Information!$A$2:$I$1000,9,FALSE)</f>
        <v>Bare substrate</v>
      </c>
      <c r="TR13" s="84" t="s">
        <v>1840</v>
      </c>
      <c r="TS13" s="85" t="str">
        <f>VLOOKUP(TR13,Information!$A$2:$H$1000,2,FALSE)</f>
        <v>unknown</v>
      </c>
      <c r="TT13" s="67" t="str">
        <f>VLOOKUP(TR13,Information!$A$2:$H$1000,3,FALSE)</f>
        <v>unknown</v>
      </c>
      <c r="TU13" s="67" t="str">
        <f>VLOOKUP(TR13,Information!$A$2:$H$1000,4,FALSE)</f>
        <v>unknown</v>
      </c>
      <c r="TV13" s="67" t="str">
        <f>VLOOKUP(TR13,Information!$A$2:$H$1000,8,FALSE)</f>
        <v>Soft.coral</v>
      </c>
      <c r="TW13" s="67" t="str">
        <f>VLOOKUP(TR13,Information!$A$2:$I$1000,9,FALSE)</f>
        <v>Cnidaria</v>
      </c>
      <c r="TZ13" s="84" t="s">
        <v>322</v>
      </c>
      <c r="UA13" s="85">
        <f>VLOOKUP(TZ13,Information!$A$2:$H$1000,2,FALSE)</f>
        <v>0</v>
      </c>
      <c r="UB13" s="67">
        <f>VLOOKUP(TZ13,Information!$A$2:$H$1000,3,FALSE)</f>
        <v>0</v>
      </c>
      <c r="UC13" s="67">
        <f>VLOOKUP(TZ13,Information!$A$2:$H$1000,4,FALSE)</f>
        <v>0</v>
      </c>
      <c r="UD13" s="67" t="str">
        <f>VLOOKUP(TZ13,Information!$A$2:$H$1000,8,FALSE)</f>
        <v>Sand</v>
      </c>
      <c r="UE13" s="67" t="str">
        <f>VLOOKUP(TZ13,Information!$A$2:$I$1000,9,FALSE)</f>
        <v>Bare substrate</v>
      </c>
      <c r="UH13" s="84" t="s">
        <v>298</v>
      </c>
      <c r="UI13" s="85" t="str">
        <f>VLOOKUP(UH13,Information!$A$2:$H$1000,2,FALSE)</f>
        <v>unknown</v>
      </c>
      <c r="UJ13" s="67" t="str">
        <f>VLOOKUP(UH13,Information!$A$2:$H$1000,3,FALSE)</f>
        <v>Porites</v>
      </c>
      <c r="UK13" s="67" t="str">
        <f>VLOOKUP(UH13,Information!$A$2:$H$1000,4,FALSE)</f>
        <v>PORITIDAE</v>
      </c>
      <c r="UL13" s="67" t="str">
        <f>VLOOKUP(UH13,Information!$A$2:$H$1000,8,FALSE)</f>
        <v>Hard.coral</v>
      </c>
      <c r="UM13" s="67" t="str">
        <f>VLOOKUP(UH13,Information!$A$2:$I$1000,9,FALSE)</f>
        <v>Cnidaria</v>
      </c>
      <c r="UN13" s="41" t="s">
        <v>80</v>
      </c>
      <c r="UP13" s="84" t="s">
        <v>322</v>
      </c>
      <c r="UQ13" s="85">
        <f>VLOOKUP(UP13,Information!$A$2:$H$1000,2,FALSE)</f>
        <v>0</v>
      </c>
      <c r="UR13" s="67">
        <f>VLOOKUP(UP13,Information!$A$2:$H$1000,3,FALSE)</f>
        <v>0</v>
      </c>
      <c r="US13" s="67">
        <f>VLOOKUP(UP13,Information!$A$2:$H$1000,4,FALSE)</f>
        <v>0</v>
      </c>
      <c r="UT13" s="67" t="str">
        <f>VLOOKUP(UP13,Information!$A$2:$H$1000,8,FALSE)</f>
        <v>Sand</v>
      </c>
      <c r="UU13" s="67" t="str">
        <f>VLOOKUP(UP13,Information!$A$2:$I$1000,9,FALSE)</f>
        <v>Bare substrate</v>
      </c>
      <c r="UX13" s="84" t="s">
        <v>309</v>
      </c>
      <c r="UY13" s="67">
        <f>VLOOKUP(UX13,Information!$A$2:$H$1000,2,FALSE)</f>
        <v>0</v>
      </c>
      <c r="UZ13" s="67">
        <f>VLOOKUP(UX13,Information!$A$2:$H$1000,3,FALSE)</f>
        <v>0</v>
      </c>
      <c r="VA13" s="67">
        <f>VLOOKUP(UX13,Information!$A$2:$H$1000,4,FALSE)</f>
        <v>0</v>
      </c>
      <c r="VB13" s="67" t="str">
        <f>VLOOKUP(UX13,Information!$A$2:$H$1000,8,FALSE)</f>
        <v>Coral.rubble</v>
      </c>
      <c r="VC13" s="67" t="str">
        <f>VLOOKUP(UX13,Information!$A$2:$I$1000,9,FALSE)</f>
        <v>Bare substrate</v>
      </c>
      <c r="VF13" s="84" t="s">
        <v>322</v>
      </c>
      <c r="VG13" s="85">
        <f>VLOOKUP(VF13,Information!$A$2:$H$1000,2,FALSE)</f>
        <v>0</v>
      </c>
      <c r="VH13" s="67">
        <f>VLOOKUP(VF13,Information!$A$2:$H$1000,3,FALSE)</f>
        <v>0</v>
      </c>
      <c r="VI13" s="67">
        <f>VLOOKUP(VF13,Information!$A$2:$H$1000,4,FALSE)</f>
        <v>0</v>
      </c>
      <c r="VJ13" s="67" t="str">
        <f>VLOOKUP(VF13,Information!$A$2:$H$1000,8,FALSE)</f>
        <v>Sand</v>
      </c>
      <c r="VK13" s="67" t="str">
        <f>VLOOKUP(VF13,Information!$A$2:$I$1000,9,FALSE)</f>
        <v>Bare substrate</v>
      </c>
      <c r="VN13" s="84" t="s">
        <v>309</v>
      </c>
      <c r="VO13" s="85">
        <f>VLOOKUP(VN13,Information!$A$2:$H$1000,2,FALSE)</f>
        <v>0</v>
      </c>
      <c r="VP13" s="67">
        <f>VLOOKUP(VN13,Information!$A$2:$H$1000,3,FALSE)</f>
        <v>0</v>
      </c>
      <c r="VQ13" s="67">
        <f>VLOOKUP(VN13,Information!$A$2:$H$1000,4,FALSE)</f>
        <v>0</v>
      </c>
      <c r="VR13" s="67" t="str">
        <f>VLOOKUP(VN13,Information!$A$2:$H$1000,8,FALSE)</f>
        <v>Coral.rubble</v>
      </c>
      <c r="VS13" s="67" t="str">
        <f>VLOOKUP(VN13,Information!$A$2:$I$1000,9,FALSE)</f>
        <v>Bare substrate</v>
      </c>
      <c r="VV13" s="84" t="s">
        <v>309</v>
      </c>
      <c r="VW13" s="85">
        <f>VLOOKUP(VV13,Information!$A$2:$H$1000,2,FALSE)</f>
        <v>0</v>
      </c>
      <c r="VX13" s="67">
        <f>VLOOKUP(VV13,Information!$A$2:$H$1000,3,FALSE)</f>
        <v>0</v>
      </c>
      <c r="VY13" s="67">
        <f>VLOOKUP(VV13,Information!$A$2:$H$1000,4,FALSE)</f>
        <v>0</v>
      </c>
      <c r="VZ13" s="67" t="str">
        <f>VLOOKUP(VV13,Information!$A$2:$H$1000,8,FALSE)</f>
        <v>Coral.rubble</v>
      </c>
      <c r="WA13" s="67" t="str">
        <f>VLOOKUP(VV13,Information!$A$2:$I$1000,9,FALSE)</f>
        <v>Bare substrate</v>
      </c>
      <c r="WD13" s="84" t="s">
        <v>309</v>
      </c>
      <c r="WE13" s="85">
        <f>VLOOKUP(WD13,Information!$A$2:$H$1000,2,FALSE)</f>
        <v>0</v>
      </c>
      <c r="WF13" s="67">
        <f>VLOOKUP(WD13,Information!$A$2:$H$1000,3,FALSE)</f>
        <v>0</v>
      </c>
      <c r="WG13" s="67">
        <f>VLOOKUP(WD13,Information!$A$2:$H$1000,4,FALSE)</f>
        <v>0</v>
      </c>
      <c r="WH13" s="67" t="str">
        <f>VLOOKUP(WD13,Information!$A$2:$H$1000,8,FALSE)</f>
        <v>Coral.rubble</v>
      </c>
      <c r="WI13" s="67" t="str">
        <f>VLOOKUP(WD13,Information!$A$2:$I$1000,9,FALSE)</f>
        <v>Bare substrate</v>
      </c>
      <c r="WL13" s="84" t="s">
        <v>322</v>
      </c>
      <c r="WM13" s="85">
        <f>VLOOKUP(WL13,Information!$A$2:$H$1000,2,FALSE)</f>
        <v>0</v>
      </c>
      <c r="WN13" s="67">
        <f>VLOOKUP(WL13,Information!$A$2:$H$1000,3,FALSE)</f>
        <v>0</v>
      </c>
      <c r="WO13" s="67">
        <f>VLOOKUP(WL13,Information!$A$2:$H$1000,4,FALSE)</f>
        <v>0</v>
      </c>
      <c r="WP13" s="67" t="str">
        <f>VLOOKUP(WL13,Information!$A$2:$H$1000,8,FALSE)</f>
        <v>Sand</v>
      </c>
      <c r="WQ13" s="67" t="str">
        <f>VLOOKUP(WL13,Information!$A$2:$I$1000,9,FALSE)</f>
        <v>Bare substrate</v>
      </c>
      <c r="WT13" s="84" t="s">
        <v>309</v>
      </c>
      <c r="WU13" s="85">
        <f>VLOOKUP(WT13,Information!$A$2:$H$1000,2,FALSE)</f>
        <v>0</v>
      </c>
      <c r="WV13" s="67">
        <f>VLOOKUP(WT13,Information!$A$2:$H$1000,3,FALSE)</f>
        <v>0</v>
      </c>
      <c r="WW13" s="67">
        <f>VLOOKUP(WT13,Information!$A$2:$H$1000,4,FALSE)</f>
        <v>0</v>
      </c>
      <c r="WX13" s="67" t="str">
        <f>VLOOKUP(WT13,Information!$A$2:$H$1000,8,FALSE)</f>
        <v>Coral.rubble</v>
      </c>
      <c r="WY13" s="67" t="str">
        <f>VLOOKUP(WT13,Information!$A$2:$I$1000,9,FALSE)</f>
        <v>Bare substrate</v>
      </c>
      <c r="XB13" s="84" t="s">
        <v>298</v>
      </c>
      <c r="XC13" s="85" t="str">
        <f>VLOOKUP(XB13,Information!$A$2:$H$1000,2,FALSE)</f>
        <v>unknown</v>
      </c>
      <c r="XD13" s="67" t="str">
        <f>VLOOKUP(XB13,Information!$A$2:$H$1000,3,FALSE)</f>
        <v>Porites</v>
      </c>
      <c r="XE13" s="67" t="str">
        <f>VLOOKUP(XB13,Information!$A$2:$H$1000,4,FALSE)</f>
        <v>PORITIDAE</v>
      </c>
      <c r="XF13" s="67" t="str">
        <f>VLOOKUP(XB13,Information!$A$2:$H$1000,8,FALSE)</f>
        <v>Hard.coral</v>
      </c>
      <c r="XG13" s="67" t="str">
        <f>VLOOKUP(XB13,Information!$A$2:$I$1000,9,FALSE)</f>
        <v>Cnidaria</v>
      </c>
      <c r="XH13" s="41" t="s">
        <v>80</v>
      </c>
      <c r="XJ13" s="84" t="s">
        <v>359</v>
      </c>
      <c r="XK13" s="85" t="str">
        <f>VLOOKUP(XJ13,Information!$A$2:$H$1000,2,FALSE)</f>
        <v>unknown</v>
      </c>
      <c r="XL13" s="67" t="str">
        <f>VLOOKUP(XJ13,Information!$A$2:$H$1000,3,FALSE)</f>
        <v>unknown</v>
      </c>
      <c r="XM13" s="67" t="str">
        <f>VLOOKUP(XJ13,Information!$A$2:$H$1000,4,FALSE)</f>
        <v>unknown</v>
      </c>
      <c r="XN13" s="67" t="str">
        <f>VLOOKUP(XJ13,Information!$A$2:$H$1000,8,FALSE)</f>
        <v>Turf.algae</v>
      </c>
      <c r="XO13" s="67" t="str">
        <f>VLOOKUP(XJ13,Information!$A$2:$I$1000,9,FALSE)</f>
        <v>Turf algae</v>
      </c>
      <c r="XR13" s="84" t="s">
        <v>300</v>
      </c>
      <c r="XS13" s="85" t="str">
        <f>VLOOKUP(XR13,Information!$A$2:$H$1000,2,FALSE)</f>
        <v>Porites cylindrica</v>
      </c>
      <c r="XT13" s="67" t="str">
        <f>VLOOKUP(XR13,Information!$A$2:$H$1000,3,FALSE)</f>
        <v>Porites</v>
      </c>
      <c r="XU13" s="67" t="str">
        <f>VLOOKUP(XR13,Information!$A$2:$H$1000,4,FALSE)</f>
        <v>PORITIDAE</v>
      </c>
      <c r="XV13" s="67" t="str">
        <f>VLOOKUP(XR13,Information!$A$2:$H$1000,8,FALSE)</f>
        <v>Hard.coral</v>
      </c>
      <c r="XW13" s="67" t="str">
        <f>VLOOKUP(XR13,Information!$A$2:$I$1000,9,FALSE)</f>
        <v>Cnidaria</v>
      </c>
      <c r="XX13" s="41" t="s">
        <v>1836</v>
      </c>
      <c r="XZ13" s="84" t="s">
        <v>320</v>
      </c>
      <c r="YA13" s="85">
        <f>VLOOKUP(XZ13,Information!$A$2:$H$1000,2,FALSE)</f>
        <v>0</v>
      </c>
      <c r="YB13" s="67">
        <f>VLOOKUP(XZ13,Information!$A$2:$H$1000,3,FALSE)</f>
        <v>0</v>
      </c>
      <c r="YC13" s="67">
        <f>VLOOKUP(XZ13,Information!$A$2:$H$1000,4,FALSE)</f>
        <v>0</v>
      </c>
      <c r="YD13" s="67" t="str">
        <f>VLOOKUP(XZ13,Information!$A$2:$H$1000,8,FALSE)</f>
        <v>Bare.rock</v>
      </c>
      <c r="YE13" s="67" t="str">
        <f>VLOOKUP(XZ13,Information!$A$2:$I$1000,9,FALSE)</f>
        <v>Bare substrate</v>
      </c>
      <c r="YH13" s="84" t="s">
        <v>281</v>
      </c>
      <c r="YI13" s="85" t="str">
        <f>VLOOKUP(YH13,Information!$A$2:$H$1000,2,FALSE)</f>
        <v>unknown</v>
      </c>
      <c r="YJ13" s="67" t="str">
        <f>VLOOKUP(YH13,Information!$A$2:$H$1000,3,FALSE)</f>
        <v>Pavona</v>
      </c>
      <c r="YK13" s="67" t="str">
        <f>VLOOKUP(YH13,Information!$A$2:$H$1000,4,FALSE)</f>
        <v>AGRICIIDAE</v>
      </c>
      <c r="YL13" s="67" t="str">
        <f>VLOOKUP(YH13,Information!$A$2:$H$1000,8,FALSE)</f>
        <v>Hard.coral</v>
      </c>
      <c r="YM13" s="67" t="str">
        <f>VLOOKUP(YH13,Information!$A$2:$I$1000,9,FALSE)</f>
        <v>Cnidaria</v>
      </c>
      <c r="YN13" s="41" t="s">
        <v>1836</v>
      </c>
      <c r="YP13" s="84" t="s">
        <v>82</v>
      </c>
      <c r="YQ13" s="85" t="str">
        <f>VLOOKUP(YP13,Information!$A$2:$H$1000,2,FALSE)</f>
        <v>unknown</v>
      </c>
      <c r="YR13" s="67" t="str">
        <f>VLOOKUP(YP13,Information!$A$2:$H$1000,3,FALSE)</f>
        <v>Acropora</v>
      </c>
      <c r="YS13" s="67" t="str">
        <f>VLOOKUP(YP13,Information!$A$2:$H$1000,4,FALSE)</f>
        <v>ACROPORIDAE</v>
      </c>
      <c r="YT13" s="67" t="str">
        <f>VLOOKUP(YP13,Information!$A$2:$H$1000,8,FALSE)</f>
        <v>Hard.coral</v>
      </c>
      <c r="YU13" s="67" t="str">
        <f>VLOOKUP(YP13,Information!$A$2:$I$1000,9,FALSE)</f>
        <v>Cnidaria</v>
      </c>
      <c r="YV13" s="41" t="s">
        <v>1836</v>
      </c>
      <c r="YX13" s="84" t="s">
        <v>300</v>
      </c>
      <c r="YY13" s="85" t="str">
        <f>VLOOKUP(YX13,Information!$A$2:$H$1000,2,FALSE)</f>
        <v>Porites cylindrica</v>
      </c>
      <c r="YZ13" s="67" t="str">
        <f>VLOOKUP(YX13,Information!$A$2:$H$1000,3,FALSE)</f>
        <v>Porites</v>
      </c>
      <c r="ZA13" s="67" t="str">
        <f>VLOOKUP(YX13,Information!$A$2:$H$1000,4,FALSE)</f>
        <v>PORITIDAE</v>
      </c>
      <c r="ZB13" s="67" t="str">
        <f>VLOOKUP(YX13,Information!$A$2:$H$1000,8,FALSE)</f>
        <v>Hard.coral</v>
      </c>
      <c r="ZC13" s="67" t="str">
        <f>VLOOKUP(YX13,Information!$A$2:$I$1000,9,FALSE)</f>
        <v>Cnidaria</v>
      </c>
      <c r="ZD13" s="41" t="s">
        <v>1836</v>
      </c>
      <c r="ZF13" s="92" t="s">
        <v>117</v>
      </c>
      <c r="ZG13" s="85" t="str">
        <f>VLOOKUP(ZF13,Information!$A$2:$H$1000,2,FALSE)</f>
        <v>unknown</v>
      </c>
      <c r="ZH13" s="67" t="str">
        <f>VLOOKUP(ZF13,Information!$A$2:$H$1000,3,FALSE)</f>
        <v>Astreopora</v>
      </c>
      <c r="ZI13" s="67" t="str">
        <f>VLOOKUP(ZF13,Information!$A$2:$H$1000,4,FALSE)</f>
        <v>ACROPORIDAE</v>
      </c>
      <c r="ZJ13" s="67" t="str">
        <f>VLOOKUP(ZF13,Information!$A$2:$H$1000,8,FALSE)</f>
        <v>Hard.coral</v>
      </c>
      <c r="ZK13" s="67" t="str">
        <f>VLOOKUP(ZF13,Information!$A$2:$I$1000,9,FALSE)</f>
        <v>Cnidaria</v>
      </c>
      <c r="ZL13" s="90" t="s">
        <v>1836</v>
      </c>
      <c r="ZN13" s="92" t="s">
        <v>245</v>
      </c>
      <c r="ZO13" s="85" t="str">
        <f>VLOOKUP(ZN13,Information!$A$2:$H$1000,2,FALSE)</f>
        <v>unknown</v>
      </c>
      <c r="ZP13" s="67" t="str">
        <f>VLOOKUP(ZN13,Information!$A$2:$H$1000,3,FALSE)</f>
        <v>unknown</v>
      </c>
      <c r="ZQ13" s="67" t="str">
        <f>VLOOKUP(ZN13,Information!$A$2:$H$1000,4,FALSE)</f>
        <v>unknown</v>
      </c>
      <c r="ZR13" s="67" t="str">
        <f>VLOOKUP(ZN13,Information!$A$2:$H$1000,8,FALSE)</f>
        <v>Hydroid</v>
      </c>
      <c r="ZS13" s="67" t="str">
        <f>VLOOKUP(ZN13,Information!$A$2:$I$1000,9,FALSE)</f>
        <v>Cnidaria</v>
      </c>
      <c r="ZT13" s="88"/>
      <c r="ZV13" s="92" t="s">
        <v>330</v>
      </c>
      <c r="ZW13" s="85" t="str">
        <f>VLOOKUP(ZV13,Information!$A$2:$H$1000,2,FALSE)</f>
        <v>unknown</v>
      </c>
      <c r="ZX13" s="67" t="str">
        <f>VLOOKUP(ZV13,Information!$A$2:$H$1000,3,FALSE)</f>
        <v>unknown</v>
      </c>
      <c r="ZY13" s="67" t="str">
        <f>VLOOKUP(ZV13,Information!$A$2:$H$1000,4,FALSE)</f>
        <v>unknown</v>
      </c>
      <c r="ZZ13" s="67" t="str">
        <f>VLOOKUP(ZV13,Information!$A$2:$H$1000,8,FALSE)</f>
        <v>Soft.coral</v>
      </c>
      <c r="AAA13" s="67" t="str">
        <f>VLOOKUP(ZV13,Information!$A$2:$I$1000,9,FALSE)</f>
        <v>Cnidaria</v>
      </c>
      <c r="AAB13" s="88"/>
      <c r="AAD13" s="92" t="s">
        <v>302</v>
      </c>
      <c r="AAE13" s="85" t="str">
        <f>VLOOKUP(AAD13,Information!$A$2:$H$1000,2,FALSE)</f>
        <v>unknown</v>
      </c>
      <c r="AAF13" s="67" t="str">
        <f>VLOOKUP(AAD13,Information!$A$2:$H$1000,3,FALSE)</f>
        <v>Porites (massive)</v>
      </c>
      <c r="AAG13" s="67" t="str">
        <f>VLOOKUP(AAD13,Information!$A$2:$H$1000,4,FALSE)</f>
        <v>PORITIDAE</v>
      </c>
      <c r="AAH13" s="67" t="str">
        <f>VLOOKUP(AAD13,Information!$A$2:$H$1000,8,FALSE)</f>
        <v>Hard.coral</v>
      </c>
      <c r="AAI13" s="67" t="str">
        <f>VLOOKUP(AAD13,Information!$A$2:$I$1000,9,FALSE)</f>
        <v>Cnidaria</v>
      </c>
      <c r="AAJ13" s="90" t="s">
        <v>1836</v>
      </c>
      <c r="AAL13" s="92" t="s">
        <v>300</v>
      </c>
      <c r="AAM13" s="85" t="str">
        <f>VLOOKUP(AAL13,Information!$A$2:$H$1000,2,FALSE)</f>
        <v>Porites cylindrica</v>
      </c>
      <c r="AAN13" s="67" t="str">
        <f>VLOOKUP(AAL13,Information!$A$2:$H$1000,3,FALSE)</f>
        <v>Porites</v>
      </c>
      <c r="AAO13" s="67" t="str">
        <f>VLOOKUP(AAL13,Information!$A$2:$H$1000,4,FALSE)</f>
        <v>PORITIDAE</v>
      </c>
      <c r="AAP13" s="67" t="str">
        <f>VLOOKUP(AAL13,Information!$A$2:$H$1000,8,FALSE)</f>
        <v>Hard.coral</v>
      </c>
      <c r="AAQ13" s="67" t="str">
        <f>VLOOKUP(AAL13,Information!$A$2:$I$1000,9,FALSE)</f>
        <v>Cnidaria</v>
      </c>
      <c r="AAR13" s="90" t="s">
        <v>1836</v>
      </c>
      <c r="AAT13" s="92" t="s">
        <v>320</v>
      </c>
      <c r="AAU13" s="85">
        <f>VLOOKUP(AAT13,Information!$A$2:$H$1000,2,FALSE)</f>
        <v>0</v>
      </c>
      <c r="AAV13" s="67">
        <f>VLOOKUP(AAT13,Information!$A$2:$H$1000,3,FALSE)</f>
        <v>0</v>
      </c>
      <c r="AAW13" s="67">
        <f>VLOOKUP(AAT13,Information!$A$2:$H$1000,4,FALSE)</f>
        <v>0</v>
      </c>
      <c r="AAX13" s="67" t="str">
        <f>VLOOKUP(AAT13,Information!$A$2:$H$1000,8,FALSE)</f>
        <v>Bare.rock</v>
      </c>
      <c r="AAY13" s="67" t="str">
        <f>VLOOKUP(AAT13,Information!$A$2:$I$1000,9,FALSE)</f>
        <v>Bare substrate</v>
      </c>
      <c r="ABB13" s="92" t="s">
        <v>217</v>
      </c>
      <c r="ABC13" s="85" t="str">
        <f>VLOOKUP(ABB13,Information!$A$2:$H$1000,2,FALSE)</f>
        <v>unknown</v>
      </c>
      <c r="ABD13" s="67" t="str">
        <f>VLOOKUP(ABB13,Information!$A$2:$H$1000,3,FALSE)</f>
        <v>Galaxea</v>
      </c>
      <c r="ABE13" s="67" t="str">
        <f>VLOOKUP(ABB13,Information!$A$2:$H$1000,4,FALSE)</f>
        <v>EUPHYLLIIDAE</v>
      </c>
      <c r="ABF13" s="67" t="str">
        <f>VLOOKUP(ABB13,Information!$A$2:$H$1000,8,FALSE)</f>
        <v>Hard.coral</v>
      </c>
      <c r="ABG13" s="67" t="str">
        <f>VLOOKUP(ABB13,Information!$A$2:$I$1000,9,FALSE)</f>
        <v>Cnidaria</v>
      </c>
      <c r="ABH13" s="90" t="s">
        <v>1836</v>
      </c>
      <c r="ABJ13" s="84" t="s">
        <v>317</v>
      </c>
      <c r="ABK13" s="85" t="str">
        <f>VLOOKUP(ABJ13,Information!$A$2:$H$1000,2,FALSE)</f>
        <v>Rhytisma fulvum</v>
      </c>
      <c r="ABL13" s="67" t="str">
        <f>VLOOKUP(ABJ13,Information!$A$2:$H$1000,3,FALSE)</f>
        <v>Rhytisma</v>
      </c>
      <c r="ABM13" s="67" t="str">
        <f>VLOOKUP(ABJ13,Information!$A$2:$H$1000,4,FALSE)</f>
        <v>ALCYONIIDAE</v>
      </c>
      <c r="ABN13" s="67" t="str">
        <f>VLOOKUP(ABJ13,Information!$A$2:$H$1000,8,FALSE)</f>
        <v>Soft.coral</v>
      </c>
      <c r="ABO13" s="67" t="str">
        <f>VLOOKUP(ABJ13,Information!$A$2:$I$1000,9,FALSE)</f>
        <v>Cnidaria</v>
      </c>
      <c r="ABR13" s="84" t="s">
        <v>320</v>
      </c>
      <c r="ABS13" s="85">
        <f>VLOOKUP(ABR13,Information!$A$2:$H$1000,2,FALSE)</f>
        <v>0</v>
      </c>
      <c r="ABT13" s="67">
        <f>VLOOKUP(ABR13,Information!$A$2:$H$1000,3,FALSE)</f>
        <v>0</v>
      </c>
      <c r="ABU13" s="67">
        <f>VLOOKUP(ABR13,Information!$A$2:$H$1000,4,FALSE)</f>
        <v>0</v>
      </c>
      <c r="ABV13" s="67" t="str">
        <f>VLOOKUP(ABR13,Information!$A$2:$H$1000,8,FALSE)</f>
        <v>Bare.rock</v>
      </c>
      <c r="ABW13" s="67" t="str">
        <f>VLOOKUP(ABR13,Information!$A$2:$I$1000,9,FALSE)</f>
        <v>Bare substrate</v>
      </c>
      <c r="ABZ13" s="84" t="s">
        <v>309</v>
      </c>
      <c r="ACA13" s="85">
        <f>VLOOKUP(ABZ13,Information!$A$2:$H$1000,2,FALSE)</f>
        <v>0</v>
      </c>
      <c r="ACB13" s="67">
        <f>VLOOKUP(ABZ13,Information!$A$2:$H$1000,3,FALSE)</f>
        <v>0</v>
      </c>
      <c r="ACC13" s="67">
        <f>VLOOKUP(ABZ13,Information!$A$2:$H$1000,4,FALSE)</f>
        <v>0</v>
      </c>
      <c r="ACD13" s="67" t="str">
        <f>VLOOKUP(ABZ13,Information!$A$2:$H$1000,8,FALSE)</f>
        <v>Coral.rubble</v>
      </c>
      <c r="ACE13" s="67" t="str">
        <f>VLOOKUP(ABZ13,Information!$A$2:$I$1000,9,FALSE)</f>
        <v>Bare substrate</v>
      </c>
      <c r="ACH13" s="92" t="s">
        <v>309</v>
      </c>
      <c r="ACI13" s="85">
        <f>VLOOKUP(ACH13,Information!$A$2:$H$1000,2,FALSE)</f>
        <v>0</v>
      </c>
      <c r="ACJ13" s="67">
        <f>VLOOKUP(ACH13,Information!$A$2:$H$1000,3,FALSE)</f>
        <v>0</v>
      </c>
      <c r="ACK13" s="67">
        <f>VLOOKUP(ACH13,Information!$A$2:$H$1000,4,FALSE)</f>
        <v>0</v>
      </c>
      <c r="ACL13" s="67" t="str">
        <f>VLOOKUP(ACH13,Information!$A$2:$H$1000,8,FALSE)</f>
        <v>Coral.rubble</v>
      </c>
      <c r="ACM13" s="67" t="str">
        <f>VLOOKUP(ACH13,Information!$A$2:$I$1000,9,FALSE)</f>
        <v>Bare substrate</v>
      </c>
      <c r="ACP13" s="84" t="s">
        <v>322</v>
      </c>
      <c r="ACQ13" s="85">
        <f>VLOOKUP(ACP13,Information!$A$2:$H$1000,2,FALSE)</f>
        <v>0</v>
      </c>
      <c r="ACR13" s="67">
        <f>VLOOKUP(ACP13,Information!$A$2:$H$1000,3,FALSE)</f>
        <v>0</v>
      </c>
      <c r="ACS13" s="67">
        <f>VLOOKUP(ACP13,Information!$A$2:$H$1000,4,FALSE)</f>
        <v>0</v>
      </c>
      <c r="ACT13" s="67" t="str">
        <f>VLOOKUP(ACP13,Information!$A$2:$H$1000,8,FALSE)</f>
        <v>Sand</v>
      </c>
      <c r="ACU13" s="67" t="str">
        <f>VLOOKUP(ACP13,Information!$A$2:$I$1000,9,FALSE)</f>
        <v>Bare substrate</v>
      </c>
      <c r="ACX13" s="84" t="s">
        <v>374</v>
      </c>
      <c r="ACY13" s="85" t="str">
        <f>VLOOKUP(ACX13,Information!$A$2:$H$1000,2,FALSE)</f>
        <v>unknown</v>
      </c>
      <c r="ACZ13" s="67" t="str">
        <f>VLOOKUP(ACX13,Information!$A$2:$H$1000,3,FALSE)</f>
        <v>unknown</v>
      </c>
      <c r="ADA13" s="67" t="str">
        <f>VLOOKUP(ACX13,Information!$A$2:$H$1000,4,FALSE)</f>
        <v>XENIIDAE</v>
      </c>
      <c r="ADB13" s="67" t="str">
        <f>VLOOKUP(ACX13,Information!$A$2:$H$1000,8,FALSE)</f>
        <v>Soft.coral</v>
      </c>
      <c r="ADC13" s="67" t="str">
        <f>VLOOKUP(ACX13,Information!$A$2:$I$1000,9,FALSE)</f>
        <v>Cnidaria</v>
      </c>
      <c r="ADF13" s="93" t="s">
        <v>304</v>
      </c>
      <c r="ADG13" s="85" t="str">
        <f>VLOOKUP(ADF13,Information!$A$2:$H$1000,2,FALSE)</f>
        <v>Porites rus</v>
      </c>
      <c r="ADH13" s="67" t="str">
        <f>VLOOKUP(ADF13,Information!$A$2:$H$1000,3,FALSE)</f>
        <v>Porites</v>
      </c>
      <c r="ADI13" s="67" t="str">
        <f>VLOOKUP(ADF13,Information!$A$2:$H$1000,4,FALSE)</f>
        <v>PORITIDAE</v>
      </c>
      <c r="ADJ13" s="67" t="str">
        <f>VLOOKUP(ADF13,Information!$A$2:$H$1000,8,FALSE)</f>
        <v>Hard.coral</v>
      </c>
      <c r="ADK13" s="67" t="str">
        <f>VLOOKUP(ADF13,Information!$A$2:$I$1000,9,FALSE)</f>
        <v>Cnidaria</v>
      </c>
      <c r="ADL13" s="41" t="s">
        <v>1836</v>
      </c>
      <c r="ADN13" s="93" t="s">
        <v>309</v>
      </c>
      <c r="ADO13" s="85">
        <f>VLOOKUP(ADN13,Information!$A$2:$H$1000,2,FALSE)</f>
        <v>0</v>
      </c>
      <c r="ADP13" s="67">
        <f>VLOOKUP(ADN13,Information!$A$2:$H$1000,3,FALSE)</f>
        <v>0</v>
      </c>
      <c r="ADQ13" s="67">
        <f>VLOOKUP(ADN13,Information!$A$2:$H$1000,4,FALSE)</f>
        <v>0</v>
      </c>
      <c r="ADR13" s="67" t="str">
        <f>VLOOKUP(ADN13,Information!$A$2:$H$1000,8,FALSE)</f>
        <v>Coral.rubble</v>
      </c>
      <c r="ADS13" s="67" t="str">
        <f>VLOOKUP(ADN13,Information!$A$2:$I$1000,9,FALSE)</f>
        <v>Bare substrate</v>
      </c>
    </row>
    <row r="14" spans="1:801" ht="15.75" customHeight="1">
      <c r="A14" s="83">
        <v>5.5</v>
      </c>
      <c r="B14" s="84"/>
      <c r="C14" s="41" t="e">
        <f>VLOOKUP(B14,Information!$A$2:$H$1000,2,FALSE)</f>
        <v>#N/A</v>
      </c>
      <c r="D14" t="e">
        <f>VLOOKUP(B14,Information!$A$2:$H$1000,3,FALSE)</f>
        <v>#N/A</v>
      </c>
      <c r="E14" t="e">
        <f>VLOOKUP(B14,Information!$A$2:$H$1000,4,FALSE)</f>
        <v>#N/A</v>
      </c>
      <c r="F14" t="e">
        <f>VLOOKUP(B14,Information!$A$2:$H$1000,8,FALSE)</f>
        <v>#N/A</v>
      </c>
      <c r="G14" t="e">
        <f>VLOOKUP(B14,Information!$A$2:$I$1000,9,FALSE)</f>
        <v>#N/A</v>
      </c>
      <c r="J14" s="84"/>
      <c r="K14" s="41" t="e">
        <f>VLOOKUP(J14,Information!$A$2:$H$1000,2,FALSE)</f>
        <v>#N/A</v>
      </c>
      <c r="L14" t="e">
        <f>VLOOKUP(J14,Information!$A$2:$H$1000,3,FALSE)</f>
        <v>#N/A</v>
      </c>
      <c r="M14" t="e">
        <f>VLOOKUP(J14,Information!$A$2:$H$1000,4,FALSE)</f>
        <v>#N/A</v>
      </c>
      <c r="N14" t="e">
        <f>VLOOKUP(J14,Information!$A$2:$H$1000,8,FALSE)</f>
        <v>#N/A</v>
      </c>
      <c r="O14" t="e">
        <f>VLOOKUP(J14,Information!$A$2:$I$1000,9,FALSE)</f>
        <v>#N/A</v>
      </c>
      <c r="R14" s="84"/>
      <c r="S14" s="41" t="e">
        <f>VLOOKUP(R14,Information!$A$2:$H$1000,2,FALSE)</f>
        <v>#N/A</v>
      </c>
      <c r="T14" t="e">
        <f>VLOOKUP(R14,Information!$A$2:$H$1000,3,FALSE)</f>
        <v>#N/A</v>
      </c>
      <c r="U14" t="e">
        <f>VLOOKUP(R14,Information!$A$2:$H$1000,4,FALSE)</f>
        <v>#N/A</v>
      </c>
      <c r="V14" t="e">
        <f>VLOOKUP(R14,Information!$A$2:$H$1000,8,FALSE)</f>
        <v>#N/A</v>
      </c>
      <c r="W14" t="e">
        <f>VLOOKUP(R14,Information!$A$2:$I$1000,9,FALSE)</f>
        <v>#N/A</v>
      </c>
      <c r="Z14" s="84" t="s">
        <v>322</v>
      </c>
      <c r="AA14" s="85">
        <f>VLOOKUP(Z14,Information!$A$2:$H$1000,2,FALSE)</f>
        <v>0</v>
      </c>
      <c r="AB14" s="67">
        <f>VLOOKUP(Z14,Information!$A$2:$H$1000,3,FALSE)</f>
        <v>0</v>
      </c>
      <c r="AC14" s="67">
        <f>VLOOKUP(Z14,Information!$A$2:$H$1000,4,FALSE)</f>
        <v>0</v>
      </c>
      <c r="AD14" s="67" t="str">
        <f>VLOOKUP(Z14,Information!$A$2:$H$1000,8,FALSE)</f>
        <v>Sand</v>
      </c>
      <c r="AE14" s="67" t="str">
        <f>VLOOKUP(Z14,Information!$A$2:$I$1000,9,FALSE)</f>
        <v>Bare substrate</v>
      </c>
      <c r="AH14" s="84" t="s">
        <v>330</v>
      </c>
      <c r="AI14" s="85" t="str">
        <f>VLOOKUP(AH14,Information!$A$2:$H$1000,2,FALSE)</f>
        <v>unknown</v>
      </c>
      <c r="AJ14" s="67" t="str">
        <f>VLOOKUP(AH14,Information!$A$2:$H$1000,3,FALSE)</f>
        <v>unknown</v>
      </c>
      <c r="AK14" s="67" t="str">
        <f>VLOOKUP(AH14,Information!$A$2:$H$1000,4,FALSE)</f>
        <v>unknown</v>
      </c>
      <c r="AL14" s="67" t="str">
        <f>VLOOKUP(AH14,Information!$A$2:$H$1000,8,FALSE)</f>
        <v>Soft.coral</v>
      </c>
      <c r="AM14" s="67" t="str">
        <f>VLOOKUP(AH14,Information!$A$2:$I$1000,9,FALSE)</f>
        <v>Cnidaria</v>
      </c>
      <c r="AP14" s="84" t="s">
        <v>330</v>
      </c>
      <c r="AQ14" s="85" t="str">
        <f>VLOOKUP(AP14,Information!$A$2:$H$1000,2,FALSE)</f>
        <v>unknown</v>
      </c>
      <c r="AR14" s="67" t="str">
        <f>VLOOKUP(AP14,Information!$A$2:$H$1000,3,FALSE)</f>
        <v>unknown</v>
      </c>
      <c r="AS14" s="67" t="str">
        <f>VLOOKUP(AP14,Information!$A$2:$H$1000,4,FALSE)</f>
        <v>unknown</v>
      </c>
      <c r="AT14" s="67" t="str">
        <f>VLOOKUP(AP14,Information!$A$2:$H$1000,8,FALSE)</f>
        <v>Soft.coral</v>
      </c>
      <c r="AU14" s="67" t="str">
        <f>VLOOKUP(AP14,Information!$A$2:$I$1000,9,FALSE)</f>
        <v>Cnidaria</v>
      </c>
      <c r="AX14" s="84" t="s">
        <v>309</v>
      </c>
      <c r="AY14" s="85">
        <f>VLOOKUP(AX14,Information!$A$2:$H$1000,2,FALSE)</f>
        <v>0</v>
      </c>
      <c r="AZ14" s="67">
        <f>VLOOKUP(AX14,Information!$A$2:$H$1000,3,FALSE)</f>
        <v>0</v>
      </c>
      <c r="BA14" s="67">
        <f>VLOOKUP(AX14,Information!$A$2:$H$1000,4,FALSE)</f>
        <v>0</v>
      </c>
      <c r="BB14" s="67" t="str">
        <f>VLOOKUP(AX14,Information!$A$2:$H$1000,8,FALSE)</f>
        <v>Coral.rubble</v>
      </c>
      <c r="BC14" s="67" t="str">
        <f>VLOOKUP(AX14,Information!$A$2:$I$1000,9,FALSE)</f>
        <v>Bare substrate</v>
      </c>
      <c r="BF14" s="84" t="s">
        <v>230</v>
      </c>
      <c r="BG14" s="85" t="str">
        <f>VLOOKUP(BF14,Information!$A$2:$H$1000,2,FALSE)</f>
        <v>unknown</v>
      </c>
      <c r="BH14" s="67" t="str">
        <f>VLOOKUP(BF14,Information!$A$2:$H$1000,3,FALSE)</f>
        <v>unknown</v>
      </c>
      <c r="BI14" s="67" t="str">
        <f>VLOOKUP(BF14,Information!$A$2:$H$1000,4,FALSE)</f>
        <v>unknown</v>
      </c>
      <c r="BJ14" s="67" t="str">
        <f>VLOOKUP(BF14,Information!$A$2:$H$1000,8,FALSE)</f>
        <v>Hard.coral</v>
      </c>
      <c r="BK14" s="67" t="str">
        <f>VLOOKUP(BF14,Information!$A$2:$I$1000,9,FALSE)</f>
        <v>Cnidaria</v>
      </c>
      <c r="BL14" s="41" t="s">
        <v>80</v>
      </c>
      <c r="BN14" s="84" t="s">
        <v>309</v>
      </c>
      <c r="BO14" s="85">
        <f>VLOOKUP(BN14,Information!$A$2:$H$1000,2,FALSE)</f>
        <v>0</v>
      </c>
      <c r="BP14" s="67">
        <f>VLOOKUP(BN14,Information!$A$2:$H$1000,3,FALSE)</f>
        <v>0</v>
      </c>
      <c r="BQ14" s="67">
        <f>VLOOKUP(BN14,Information!$A$2:$H$1000,4,FALSE)</f>
        <v>0</v>
      </c>
      <c r="BR14" s="67" t="str">
        <f>VLOOKUP(BN14,Information!$A$2:$H$1000,8,FALSE)</f>
        <v>Coral.rubble</v>
      </c>
      <c r="BS14" s="67" t="str">
        <f>VLOOKUP(BN14,Information!$A$2:$I$1000,9,FALSE)</f>
        <v>Bare substrate</v>
      </c>
      <c r="BV14" s="84" t="s">
        <v>126</v>
      </c>
      <c r="BW14" s="85" t="str">
        <f>VLOOKUP(BV14,Information!$A$2:$H$1000,2,FALSE)</f>
        <v>unknown</v>
      </c>
      <c r="BX14" s="67" t="str">
        <f>VLOOKUP(BV14,Information!$A$2:$H$1000,3,FALSE)</f>
        <v>unknown</v>
      </c>
      <c r="BY14" s="67" t="str">
        <f>VLOOKUP(BV14,Information!$A$2:$H$1000,4,FALSE)</f>
        <v>unknown</v>
      </c>
      <c r="BZ14" s="67" t="str">
        <f>VLOOKUP(BV14,Information!$A$2:$H$1000,8,FALSE)</f>
        <v>Brown.algae</v>
      </c>
      <c r="CA14" s="67" t="str">
        <f>VLOOKUP(BV14,Information!$A$2:$I$1000,9,FALSE)</f>
        <v>Macroalgae</v>
      </c>
      <c r="CD14" s="84" t="s">
        <v>230</v>
      </c>
      <c r="CE14" s="85" t="str">
        <f>VLOOKUP(CD14,Information!$A$2:$H$1000,2,FALSE)</f>
        <v>unknown</v>
      </c>
      <c r="CF14" s="67" t="str">
        <f>VLOOKUP(CD14,Information!$A$2:$H$1000,3,FALSE)</f>
        <v>unknown</v>
      </c>
      <c r="CG14" s="67" t="str">
        <f>VLOOKUP(CD14,Information!$A$2:$H$1000,4,FALSE)</f>
        <v>unknown</v>
      </c>
      <c r="CH14" s="67" t="str">
        <f>VLOOKUP(CD14,Information!$A$2:$H$1000,8,FALSE)</f>
        <v>Hard.coral</v>
      </c>
      <c r="CI14" s="67" t="str">
        <f>VLOOKUP(CD14,Information!$A$2:$I$1000,9,FALSE)</f>
        <v>Cnidaria</v>
      </c>
      <c r="CJ14" s="41" t="s">
        <v>80</v>
      </c>
      <c r="CL14" s="84" t="s">
        <v>230</v>
      </c>
      <c r="CM14" s="85" t="str">
        <f>VLOOKUP(CL14,Information!$A$2:$H$1000,2,FALSE)</f>
        <v>unknown</v>
      </c>
      <c r="CN14" s="67" t="str">
        <f>VLOOKUP(CL14,Information!$A$2:$H$1000,3,FALSE)</f>
        <v>unknown</v>
      </c>
      <c r="CO14" s="67" t="str">
        <f>VLOOKUP(CL14,Information!$A$2:$H$1000,4,FALSE)</f>
        <v>unknown</v>
      </c>
      <c r="CP14" s="67" t="str">
        <f>VLOOKUP(CL14,Information!$A$2:$H$1000,8,FALSE)</f>
        <v>Hard.coral</v>
      </c>
      <c r="CQ14" s="67" t="str">
        <f>VLOOKUP(CL14,Information!$A$2:$I$1000,9,FALSE)</f>
        <v>Cnidaria</v>
      </c>
      <c r="CR14" s="41" t="s">
        <v>80</v>
      </c>
      <c r="CT14" s="84" t="s">
        <v>322</v>
      </c>
      <c r="CU14" s="85">
        <f>VLOOKUP(CT14,Information!$A$2:$H$1000,2,FALSE)</f>
        <v>0</v>
      </c>
      <c r="CV14" s="67">
        <f>VLOOKUP(CT14,Information!$A$2:$H$1000,3,FALSE)</f>
        <v>0</v>
      </c>
      <c r="CW14" s="67">
        <f>VLOOKUP(CT14,Information!$A$2:$H$1000,4,FALSE)</f>
        <v>0</v>
      </c>
      <c r="CX14" s="67" t="str">
        <f>VLOOKUP(CT14,Information!$A$2:$H$1000,8,FALSE)</f>
        <v>Sand</v>
      </c>
      <c r="CY14" s="67" t="str">
        <f>VLOOKUP(CT14,Information!$A$2:$I$1000,9,FALSE)</f>
        <v>Bare substrate</v>
      </c>
      <c r="DB14" s="84" t="s">
        <v>330</v>
      </c>
      <c r="DC14" s="85" t="str">
        <f>VLOOKUP(DB14,Information!$A$2:$H$1000,2,FALSE)</f>
        <v>unknown</v>
      </c>
      <c r="DD14" s="67" t="str">
        <f>VLOOKUP(DB14,Information!$A$2:$H$1000,3,FALSE)</f>
        <v>unknown</v>
      </c>
      <c r="DE14" s="67" t="str">
        <f>VLOOKUP(DB14,Information!$A$2:$H$1000,4,FALSE)</f>
        <v>unknown</v>
      </c>
      <c r="DF14" s="67" t="str">
        <f>VLOOKUP(DB14,Information!$A$2:$H$1000,8,FALSE)</f>
        <v>Soft.coral</v>
      </c>
      <c r="DG14" s="67" t="str">
        <f>VLOOKUP(DB14,Information!$A$2:$I$1000,9,FALSE)</f>
        <v>Cnidaria</v>
      </c>
      <c r="DJ14" s="84" t="s">
        <v>230</v>
      </c>
      <c r="DK14" s="85" t="str">
        <f>VLOOKUP(DJ14,Information!$A$2:$H$1000,2,FALSE)</f>
        <v>unknown</v>
      </c>
      <c r="DL14" s="67" t="str">
        <f>VLOOKUP(DJ14,Information!$A$2:$H$1000,3,FALSE)</f>
        <v>unknown</v>
      </c>
      <c r="DM14" s="67" t="str">
        <f>VLOOKUP(DJ14,Information!$A$2:$H$1000,4,FALSE)</f>
        <v>unknown</v>
      </c>
      <c r="DN14" s="67" t="str">
        <f>VLOOKUP(DJ14,Information!$A$2:$H$1000,8,FALSE)</f>
        <v>Hard.coral</v>
      </c>
      <c r="DO14" s="67" t="str">
        <f>VLOOKUP(DJ14,Information!$A$2:$I$1000,9,FALSE)</f>
        <v>Cnidaria</v>
      </c>
      <c r="DP14" s="41" t="s">
        <v>80</v>
      </c>
      <c r="DR14" s="84" t="s">
        <v>330</v>
      </c>
      <c r="DS14" s="85" t="str">
        <f>VLOOKUP(DR14,Information!$A$2:$H$1000,2,FALSE)</f>
        <v>unknown</v>
      </c>
      <c r="DT14" s="67" t="str">
        <f>VLOOKUP(DR14,Information!$A$2:$H$1000,3,FALSE)</f>
        <v>unknown</v>
      </c>
      <c r="DU14" s="67" t="str">
        <f>VLOOKUP(DR14,Information!$A$2:$H$1000,4,FALSE)</f>
        <v>unknown</v>
      </c>
      <c r="DV14" s="67" t="str">
        <f>VLOOKUP(DR14,Information!$A$2:$H$1000,8,FALSE)</f>
        <v>Soft.coral</v>
      </c>
      <c r="DW14" s="67" t="str">
        <f>VLOOKUP(DR14,Information!$A$2:$I$1000,9,FALSE)</f>
        <v>Cnidaria</v>
      </c>
      <c r="DZ14" s="84" t="s">
        <v>320</v>
      </c>
      <c r="EA14" s="85">
        <f>VLOOKUP(DZ14,Information!$A$2:$H$1000,2,FALSE)</f>
        <v>0</v>
      </c>
      <c r="EB14" s="67">
        <f>VLOOKUP(DZ14,Information!$A$2:$H$1000,3,FALSE)</f>
        <v>0</v>
      </c>
      <c r="EC14" s="67">
        <f>VLOOKUP(DZ14,Information!$A$2:$H$1000,4,FALSE)</f>
        <v>0</v>
      </c>
      <c r="ED14" s="67" t="str">
        <f>VLOOKUP(DZ14,Information!$A$2:$H$1000,8,FALSE)</f>
        <v>Bare.rock</v>
      </c>
      <c r="EE14" s="67" t="str">
        <f>VLOOKUP(DZ14,Information!$A$2:$I$1000,9,FALSE)</f>
        <v>Bare substrate</v>
      </c>
      <c r="EH14" s="84" t="s">
        <v>322</v>
      </c>
      <c r="EI14" s="85">
        <f>VLOOKUP(EH14,Information!$A$2:$H$1000,2,FALSE)</f>
        <v>0</v>
      </c>
      <c r="EJ14" s="67">
        <f>VLOOKUP(EH14,Information!$A$2:$H$1000,3,FALSE)</f>
        <v>0</v>
      </c>
      <c r="EK14" s="67">
        <f>VLOOKUP(EH14,Information!$A$2:$H$1000,4,FALSE)</f>
        <v>0</v>
      </c>
      <c r="EL14" s="67" t="str">
        <f>VLOOKUP(EH14,Information!$A$2:$H$1000,8,FALSE)</f>
        <v>Sand</v>
      </c>
      <c r="EM14" s="67" t="str">
        <f>VLOOKUP(EH14,Information!$A$2:$I$1000,9,FALSE)</f>
        <v>Bare substrate</v>
      </c>
      <c r="EP14" s="84" t="s">
        <v>322</v>
      </c>
      <c r="EQ14" s="85">
        <f>VLOOKUP(EP14,Information!$A$2:$H$1000,2,FALSE)</f>
        <v>0</v>
      </c>
      <c r="ER14" s="67">
        <f>VLOOKUP(EP14,Information!$A$2:$H$1000,3,FALSE)</f>
        <v>0</v>
      </c>
      <c r="ES14" s="67">
        <f>VLOOKUP(EP14,Information!$A$2:$H$1000,4,FALSE)</f>
        <v>0</v>
      </c>
      <c r="ET14" s="67" t="str">
        <f>VLOOKUP(EP14,Information!$A$2:$H$1000,8,FALSE)</f>
        <v>Sand</v>
      </c>
      <c r="EU14" s="67" t="str">
        <f>VLOOKUP(EP14,Information!$A$2:$I$1000,9,FALSE)</f>
        <v>Bare substrate</v>
      </c>
      <c r="EX14" s="84" t="s">
        <v>320</v>
      </c>
      <c r="EY14" s="85">
        <f>VLOOKUP(EX14,Information!$A$2:$H$1000,2,FALSE)</f>
        <v>0</v>
      </c>
      <c r="EZ14" s="67">
        <f>VLOOKUP(EX14,Information!$A$2:$H$1000,3,FALSE)</f>
        <v>0</v>
      </c>
      <c r="FA14" s="67">
        <f>VLOOKUP(EX14,Information!$A$2:$H$1000,4,FALSE)</f>
        <v>0</v>
      </c>
      <c r="FB14" s="67" t="str">
        <f>VLOOKUP(EX14,Information!$A$2:$H$1000,8,FALSE)</f>
        <v>Bare.rock</v>
      </c>
      <c r="FC14" s="67" t="str">
        <f>VLOOKUP(EX14,Information!$A$2:$I$1000,9,FALSE)</f>
        <v>Bare substrate</v>
      </c>
      <c r="FF14" s="84" t="s">
        <v>320</v>
      </c>
      <c r="FG14" s="85">
        <f>VLOOKUP(FF14,Information!$A$2:$H$1000,2,FALSE)</f>
        <v>0</v>
      </c>
      <c r="FH14" s="67">
        <f>VLOOKUP(FF14,Information!$A$2:$H$1000,3,FALSE)</f>
        <v>0</v>
      </c>
      <c r="FI14" s="67">
        <f>VLOOKUP(FF14,Information!$A$2:$H$1000,4,FALSE)</f>
        <v>0</v>
      </c>
      <c r="FJ14" s="67" t="str">
        <f>VLOOKUP(FF14,Information!$A$2:$H$1000,8,FALSE)</f>
        <v>Bare.rock</v>
      </c>
      <c r="FK14" s="67" t="str">
        <f>VLOOKUP(FF14,Information!$A$2:$I$1000,9,FALSE)</f>
        <v>Bare substrate</v>
      </c>
      <c r="FN14" s="84" t="s">
        <v>330</v>
      </c>
      <c r="FO14" s="85" t="str">
        <f>VLOOKUP(FN14,Information!$A$2:$H$1000,2,FALSE)</f>
        <v>unknown</v>
      </c>
      <c r="FP14" s="67" t="str">
        <f>VLOOKUP(FN14,Information!$A$2:$H$1000,3,FALSE)</f>
        <v>unknown</v>
      </c>
      <c r="FQ14" s="67" t="str">
        <f>VLOOKUP(FN14,Information!$A$2:$H$1000,4,FALSE)</f>
        <v>unknown</v>
      </c>
      <c r="FR14" s="67" t="str">
        <f>VLOOKUP(FN14,Information!$A$2:$H$1000,8,FALSE)</f>
        <v>Soft.coral</v>
      </c>
      <c r="FS14" s="67" t="str">
        <f>VLOOKUP(FN14,Information!$A$2:$I$1000,9,FALSE)</f>
        <v>Cnidaria</v>
      </c>
      <c r="FV14" s="84" t="s">
        <v>324</v>
      </c>
      <c r="FW14" s="85" t="str">
        <f>VLOOKUP(FV14,Information!$A$2:$H$1000,2,FALSE)</f>
        <v>unknown</v>
      </c>
      <c r="FX14" s="67" t="str">
        <f>VLOOKUP(FV14,Information!$A$2:$H$1000,3,FALSE)</f>
        <v>Sargassum</v>
      </c>
      <c r="FY14" s="67" t="str">
        <f>VLOOKUP(FV14,Information!$A$2:$H$1000,4,FALSE)</f>
        <v>SARGASSACEAE</v>
      </c>
      <c r="FZ14" s="67" t="str">
        <f>VLOOKUP(FV14,Information!$A$2:$H$1000,8,FALSE)</f>
        <v>Brown.algae</v>
      </c>
      <c r="GA14" s="67" t="str">
        <f>VLOOKUP(FV14,Information!$A$2:$I$1000,9,FALSE)</f>
        <v>Macroalgae</v>
      </c>
      <c r="GD14" s="84" t="s">
        <v>324</v>
      </c>
      <c r="GE14" s="85" t="str">
        <f>VLOOKUP(GD14,Information!$A$2:$H$1000,2,FALSE)</f>
        <v>unknown</v>
      </c>
      <c r="GF14" s="67" t="str">
        <f>VLOOKUP(GD14,Information!$A$2:$H$1000,3,FALSE)</f>
        <v>Sargassum</v>
      </c>
      <c r="GG14" s="67" t="str">
        <f>VLOOKUP(GD14,Information!$A$2:$H$1000,4,FALSE)</f>
        <v>SARGASSACEAE</v>
      </c>
      <c r="GH14" s="67" t="str">
        <f>VLOOKUP(GD14,Information!$A$2:$H$1000,8,FALSE)</f>
        <v>Brown.algae</v>
      </c>
      <c r="GI14" s="67" t="str">
        <f>VLOOKUP(GD14,Information!$A$2:$I$1000,9,FALSE)</f>
        <v>Macroalgae</v>
      </c>
      <c r="GL14" s="84" t="s">
        <v>330</v>
      </c>
      <c r="GM14" s="85" t="str">
        <f>VLOOKUP(GL14,Information!$A$2:$H$1000,2,FALSE)</f>
        <v>unknown</v>
      </c>
      <c r="GN14" s="67" t="str">
        <f>VLOOKUP(GL14,Information!$A$2:$H$1000,3,FALSE)</f>
        <v>unknown</v>
      </c>
      <c r="GO14" s="67" t="str">
        <f>VLOOKUP(GL14,Information!$A$2:$H$1000,4,FALSE)</f>
        <v>unknown</v>
      </c>
      <c r="GP14" s="67" t="str">
        <f>VLOOKUP(GL14,Information!$A$2:$H$1000,8,FALSE)</f>
        <v>Soft.coral</v>
      </c>
      <c r="GQ14" s="67" t="str">
        <f>VLOOKUP(GL14,Information!$A$2:$I$1000,9,FALSE)</f>
        <v>Cnidaria</v>
      </c>
      <c r="GT14" s="84" t="s">
        <v>324</v>
      </c>
      <c r="GU14" s="85" t="str">
        <f>VLOOKUP(GT14,Information!$A$2:$H$1000,2,FALSE)</f>
        <v>unknown</v>
      </c>
      <c r="GV14" s="67" t="str">
        <f>VLOOKUP(GT14,Information!$A$2:$H$1000,3,FALSE)</f>
        <v>Sargassum</v>
      </c>
      <c r="GW14" s="67" t="str">
        <f>VLOOKUP(GT14,Information!$A$2:$H$1000,4,FALSE)</f>
        <v>SARGASSACEAE</v>
      </c>
      <c r="GX14" s="67" t="str">
        <f>VLOOKUP(GT14,Information!$A$2:$H$1000,8,FALSE)</f>
        <v>Brown.algae</v>
      </c>
      <c r="GY14" s="67" t="str">
        <f>VLOOKUP(GT14,Information!$A$2:$I$1000,9,FALSE)</f>
        <v>Macroalgae</v>
      </c>
      <c r="HB14" s="84" t="s">
        <v>230</v>
      </c>
      <c r="HC14" s="85" t="str">
        <f>VLOOKUP(HB14,Information!$A$2:$H$1000,2,FALSE)</f>
        <v>unknown</v>
      </c>
      <c r="HD14" s="67" t="str">
        <f>VLOOKUP(HB14,Information!$A$2:$H$1000,3,FALSE)</f>
        <v>unknown</v>
      </c>
      <c r="HE14" s="67" t="str">
        <f>VLOOKUP(HB14,Information!$A$2:$H$1000,4,FALSE)</f>
        <v>unknown</v>
      </c>
      <c r="HF14" s="67" t="str">
        <f>VLOOKUP(HB14,Information!$A$2:$H$1000,8,FALSE)</f>
        <v>Hard.coral</v>
      </c>
      <c r="HG14" s="67" t="str">
        <f>VLOOKUP(HB14,Information!$A$2:$I$1000,9,FALSE)</f>
        <v>Cnidaria</v>
      </c>
      <c r="HH14" s="41" t="s">
        <v>80</v>
      </c>
      <c r="HJ14" s="84" t="s">
        <v>230</v>
      </c>
      <c r="HK14" s="85" t="str">
        <f>VLOOKUP(HJ14,Information!$A$2:$H$1000,2,FALSE)</f>
        <v>unknown</v>
      </c>
      <c r="HL14" s="67" t="str">
        <f>VLOOKUP(HJ14,Information!$A$2:$H$1000,3,FALSE)</f>
        <v>unknown</v>
      </c>
      <c r="HM14" s="67" t="str">
        <f>VLOOKUP(HJ14,Information!$A$2:$H$1000,4,FALSE)</f>
        <v>unknown</v>
      </c>
      <c r="HN14" s="67" t="str">
        <f>VLOOKUP(HJ14,Information!$A$2:$H$1000,8,FALSE)</f>
        <v>Hard.coral</v>
      </c>
      <c r="HO14" s="67" t="str">
        <f>VLOOKUP(HJ14,Information!$A$2:$I$1000,9,FALSE)</f>
        <v>Cnidaria</v>
      </c>
      <c r="HP14" s="41" t="s">
        <v>80</v>
      </c>
      <c r="HR14" s="84" t="s">
        <v>230</v>
      </c>
      <c r="HS14" s="85" t="str">
        <f>VLOOKUP(HR14,Information!$A$2:$H$1000,2,FALSE)</f>
        <v>unknown</v>
      </c>
      <c r="HT14" s="67" t="str">
        <f>VLOOKUP(HR14,Information!$A$2:$H$1000,3,FALSE)</f>
        <v>unknown</v>
      </c>
      <c r="HU14" s="67" t="str">
        <f>VLOOKUP(HR14,Information!$A$2:$H$1000,4,FALSE)</f>
        <v>unknown</v>
      </c>
      <c r="HV14" s="67" t="str">
        <f>VLOOKUP(HR14,Information!$A$2:$H$1000,8,FALSE)</f>
        <v>Hard.coral</v>
      </c>
      <c r="HW14" s="67" t="str">
        <f>VLOOKUP(HR14,Information!$A$2:$I$1000,9,FALSE)</f>
        <v>Cnidaria</v>
      </c>
      <c r="HX14" s="41" t="s">
        <v>80</v>
      </c>
      <c r="HZ14" s="84" t="s">
        <v>322</v>
      </c>
      <c r="IA14" s="85">
        <f>VLOOKUP(HZ14,Information!$A$2:$H$1000,2,FALSE)</f>
        <v>0</v>
      </c>
      <c r="IB14" s="67">
        <f>VLOOKUP(HZ14,Information!$A$2:$H$1000,3,FALSE)</f>
        <v>0</v>
      </c>
      <c r="IC14" s="67">
        <f>VLOOKUP(HZ14,Information!$A$2:$H$1000,4,FALSE)</f>
        <v>0</v>
      </c>
      <c r="ID14" s="67" t="str">
        <f>VLOOKUP(HZ14,Information!$A$2:$H$1000,8,FALSE)</f>
        <v>Sand</v>
      </c>
      <c r="IE14" s="67" t="str">
        <f>VLOOKUP(HZ14,Information!$A$2:$I$1000,9,FALSE)</f>
        <v>Bare substrate</v>
      </c>
      <c r="IH14" s="84" t="s">
        <v>230</v>
      </c>
      <c r="II14" s="85" t="str">
        <f>VLOOKUP(IH14,Information!$A$2:$H$1000,2,FALSE)</f>
        <v>unknown</v>
      </c>
      <c r="IJ14" s="67" t="str">
        <f>VLOOKUP(IH14,Information!$A$2:$H$1000,3,FALSE)</f>
        <v>unknown</v>
      </c>
      <c r="IK14" s="67" t="str">
        <f>VLOOKUP(IH14,Information!$A$2:$H$1000,4,FALSE)</f>
        <v>unknown</v>
      </c>
      <c r="IL14" s="67" t="str">
        <f>VLOOKUP(IH14,Information!$A$2:$H$1000,8,FALSE)</f>
        <v>Hard.coral</v>
      </c>
      <c r="IM14" s="67" t="str">
        <f>VLOOKUP(IH14,Information!$A$2:$I$1000,9,FALSE)</f>
        <v>Cnidaria</v>
      </c>
      <c r="IN14" s="41" t="s">
        <v>80</v>
      </c>
      <c r="IP14" s="84" t="s">
        <v>230</v>
      </c>
      <c r="IQ14" s="85" t="str">
        <f>VLOOKUP(IP14,Information!$A$2:$H$1000,2,FALSE)</f>
        <v>unknown</v>
      </c>
      <c r="IR14" s="67" t="str">
        <f>VLOOKUP(IP14,Information!$A$2:$H$1000,3,FALSE)</f>
        <v>unknown</v>
      </c>
      <c r="IS14" s="67" t="str">
        <f>VLOOKUP(IP14,Information!$A$2:$H$1000,4,FALSE)</f>
        <v>unknown</v>
      </c>
      <c r="IT14" s="67" t="str">
        <f>VLOOKUP(IP14,Information!$A$2:$H$1000,8,FALSE)</f>
        <v>Hard.coral</v>
      </c>
      <c r="IU14" s="67" t="str">
        <f>VLOOKUP(IP14,Information!$A$2:$I$1000,9,FALSE)</f>
        <v>Cnidaria</v>
      </c>
      <c r="IV14" s="41" t="s">
        <v>80</v>
      </c>
      <c r="IX14" s="84" t="s">
        <v>230</v>
      </c>
      <c r="IY14" s="85" t="str">
        <f>VLOOKUP(IX14,Information!$A$2:$H$1000,2,FALSE)</f>
        <v>unknown</v>
      </c>
      <c r="IZ14" s="67" t="str">
        <f>VLOOKUP(IX14,Information!$A$2:$H$1000,3,FALSE)</f>
        <v>unknown</v>
      </c>
      <c r="JA14" s="67" t="str">
        <f>VLOOKUP(IX14,Information!$A$2:$H$1000,4,FALSE)</f>
        <v>unknown</v>
      </c>
      <c r="JB14" s="67" t="str">
        <f>VLOOKUP(IX14,Information!$A$2:$H$1000,8,FALSE)</f>
        <v>Hard.coral</v>
      </c>
      <c r="JC14" s="67" t="str">
        <f>VLOOKUP(IX14,Information!$A$2:$I$1000,9,FALSE)</f>
        <v>Cnidaria</v>
      </c>
      <c r="JD14" s="41" t="s">
        <v>80</v>
      </c>
      <c r="JF14" s="84" t="s">
        <v>230</v>
      </c>
      <c r="JG14" s="85" t="str">
        <f>VLOOKUP(JF14,Information!$A$2:$H$1000,2,FALSE)</f>
        <v>unknown</v>
      </c>
      <c r="JH14" s="67" t="str">
        <f>VLOOKUP(JF14,Information!$A$2:$H$1000,3,FALSE)</f>
        <v>unknown</v>
      </c>
      <c r="JI14" s="67" t="str">
        <f>VLOOKUP(JF14,Information!$A$2:$H$1000,4,FALSE)</f>
        <v>unknown</v>
      </c>
      <c r="JJ14" s="67" t="str">
        <f>VLOOKUP(JF14,Information!$A$2:$H$1000,8,FALSE)</f>
        <v>Hard.coral</v>
      </c>
      <c r="JK14" s="67" t="str">
        <f>VLOOKUP(JF14,Information!$A$2:$I$1000,9,FALSE)</f>
        <v>Cnidaria</v>
      </c>
      <c r="JL14" s="41" t="s">
        <v>80</v>
      </c>
      <c r="JN14" s="84" t="s">
        <v>330</v>
      </c>
      <c r="JO14" s="85" t="str">
        <f>VLOOKUP(JN14,Information!$A$2:$H$1000,2,FALSE)</f>
        <v>unknown</v>
      </c>
      <c r="JP14" s="67" t="str">
        <f>VLOOKUP(JN14,Information!$A$2:$H$1000,3,FALSE)</f>
        <v>unknown</v>
      </c>
      <c r="JQ14" s="67" t="str">
        <f>VLOOKUP(JN14,Information!$A$2:$H$1000,4,FALSE)</f>
        <v>unknown</v>
      </c>
      <c r="JR14" s="67" t="str">
        <f>VLOOKUP(JN14,Information!$A$2:$H$1000,8,FALSE)</f>
        <v>Soft.coral</v>
      </c>
      <c r="JS14" s="67" t="str">
        <f>VLOOKUP(JN14,Information!$A$2:$I$1000,9,FALSE)</f>
        <v>Cnidaria</v>
      </c>
      <c r="JV14" s="84" t="s">
        <v>230</v>
      </c>
      <c r="JW14" s="85" t="str">
        <f>VLOOKUP(JV14,Information!$A$2:$H$1000,2,FALSE)</f>
        <v>unknown</v>
      </c>
      <c r="JX14" s="67" t="str">
        <f>VLOOKUP(JV14,Information!$A$2:$H$1000,3,FALSE)</f>
        <v>unknown</v>
      </c>
      <c r="JY14" s="67" t="str">
        <f>VLOOKUP(JV14,Information!$A$2:$H$1000,4,FALSE)</f>
        <v>unknown</v>
      </c>
      <c r="JZ14" s="67" t="str">
        <f>VLOOKUP(JV14,Information!$A$2:$H$1000,8,FALSE)</f>
        <v>Hard.coral</v>
      </c>
      <c r="KA14" s="67" t="str">
        <f>VLOOKUP(JV14,Information!$A$2:$I$1000,9,FALSE)</f>
        <v>Cnidaria</v>
      </c>
      <c r="KB14" s="41" t="s">
        <v>80</v>
      </c>
      <c r="KD14" s="84" t="s">
        <v>309</v>
      </c>
      <c r="KE14" s="85">
        <f>VLOOKUP(KD14,Information!$A$2:$H$1000,2,FALSE)</f>
        <v>0</v>
      </c>
      <c r="KF14" s="67">
        <f>VLOOKUP(KD14,Information!$A$2:$H$1000,3,FALSE)</f>
        <v>0</v>
      </c>
      <c r="KG14" s="67">
        <f>VLOOKUP(KD14,Information!$A$2:$H$1000,4,FALSE)</f>
        <v>0</v>
      </c>
      <c r="KH14" s="67" t="str">
        <f>VLOOKUP(KD14,Information!$A$2:$H$1000,8,FALSE)</f>
        <v>Coral.rubble</v>
      </c>
      <c r="KI14" s="67" t="str">
        <f>VLOOKUP(KD14,Information!$A$2:$I$1000,9,FALSE)</f>
        <v>Bare substrate</v>
      </c>
      <c r="KL14" s="84" t="s">
        <v>230</v>
      </c>
      <c r="KM14" s="85" t="str">
        <f>VLOOKUP(KL14,Information!$A$2:$H$1000,2,FALSE)</f>
        <v>unknown</v>
      </c>
      <c r="KN14" s="67" t="str">
        <f>VLOOKUP(KL14,Information!$A$2:$H$1000,3,FALSE)</f>
        <v>unknown</v>
      </c>
      <c r="KO14" s="67" t="str">
        <f>VLOOKUP(KL14,Information!$A$2:$H$1000,4,FALSE)</f>
        <v>unknown</v>
      </c>
      <c r="KP14" s="67" t="str">
        <f>VLOOKUP(KL14,Information!$A$2:$H$1000,8,FALSE)</f>
        <v>Hard.coral</v>
      </c>
      <c r="KQ14" s="67" t="str">
        <f>VLOOKUP(KL14,Information!$A$2:$I$1000,9,FALSE)</f>
        <v>Cnidaria</v>
      </c>
      <c r="KR14" s="41" t="s">
        <v>80</v>
      </c>
      <c r="KT14" s="84" t="s">
        <v>309</v>
      </c>
      <c r="KU14" s="85">
        <f>VLOOKUP(KT14,Information!$A$2:$H$1000,2,FALSE)</f>
        <v>0</v>
      </c>
      <c r="KV14" s="67">
        <f>VLOOKUP(KT14,Information!$A$2:$H$1000,3,FALSE)</f>
        <v>0</v>
      </c>
      <c r="KW14" s="67">
        <f>VLOOKUP(KT14,Information!$A$2:$H$1000,4,FALSE)</f>
        <v>0</v>
      </c>
      <c r="KX14" s="67" t="str">
        <f>VLOOKUP(KT14,Information!$A$2:$H$1000,8,FALSE)</f>
        <v>Coral.rubble</v>
      </c>
      <c r="KY14" s="67" t="str">
        <f>VLOOKUP(KT14,Information!$A$2:$I$1000,9,FALSE)</f>
        <v>Bare substrate</v>
      </c>
      <c r="LB14" s="84" t="s">
        <v>330</v>
      </c>
      <c r="LC14" s="85" t="str">
        <f>VLOOKUP(LB14,Information!$A$2:$H$1000,2,FALSE)</f>
        <v>unknown</v>
      </c>
      <c r="LD14" s="67" t="str">
        <f>VLOOKUP(LB14,Information!$A$2:$H$1000,3,FALSE)</f>
        <v>unknown</v>
      </c>
      <c r="LE14" s="67" t="str">
        <f>VLOOKUP(LB14,Information!$A$2:$H$1000,4,FALSE)</f>
        <v>unknown</v>
      </c>
      <c r="LF14" s="67" t="str">
        <f>VLOOKUP(LB14,Information!$A$2:$H$1000,8,FALSE)</f>
        <v>Soft.coral</v>
      </c>
      <c r="LG14" s="67" t="str">
        <f>VLOOKUP(LB14,Information!$A$2:$I$1000,9,FALSE)</f>
        <v>Cnidaria</v>
      </c>
      <c r="LJ14" s="84" t="s">
        <v>230</v>
      </c>
      <c r="LK14" s="85" t="str">
        <f>VLOOKUP(LJ14,Information!$A$2:$H$1000,2,FALSE)</f>
        <v>unknown</v>
      </c>
      <c r="LL14" s="67" t="str">
        <f>VLOOKUP(LJ14,Information!$A$2:$H$1000,3,FALSE)</f>
        <v>unknown</v>
      </c>
      <c r="LM14" s="67" t="str">
        <f>VLOOKUP(LJ14,Information!$A$2:$H$1000,4,FALSE)</f>
        <v>unknown</v>
      </c>
      <c r="LN14" s="67" t="str">
        <f>VLOOKUP(LJ14,Information!$A$2:$H$1000,8,FALSE)</f>
        <v>Hard.coral</v>
      </c>
      <c r="LO14" s="67" t="str">
        <f>VLOOKUP(LJ14,Information!$A$2:$I$1000,9,FALSE)</f>
        <v>Cnidaria</v>
      </c>
      <c r="LP14" s="41" t="s">
        <v>80</v>
      </c>
      <c r="LR14" s="84" t="s">
        <v>330</v>
      </c>
      <c r="LS14" s="85" t="str">
        <f>VLOOKUP(LR14,Information!$A$2:$H$1000,2,FALSE)</f>
        <v>unknown</v>
      </c>
      <c r="LT14" s="67" t="str">
        <f>VLOOKUP(LR14,Information!$A$2:$H$1000,3,FALSE)</f>
        <v>unknown</v>
      </c>
      <c r="LU14" s="67" t="str">
        <f>VLOOKUP(LR14,Information!$A$2:$H$1000,4,FALSE)</f>
        <v>unknown</v>
      </c>
      <c r="LV14" s="67" t="str">
        <f>VLOOKUP(LR14,Information!$A$2:$H$1000,8,FALSE)</f>
        <v>Soft.coral</v>
      </c>
      <c r="LW14" s="67" t="str">
        <f>VLOOKUP(LR14,Information!$A$2:$I$1000,9,FALSE)</f>
        <v>Cnidaria</v>
      </c>
      <c r="LZ14" s="84" t="s">
        <v>324</v>
      </c>
      <c r="MA14" s="85" t="str">
        <f>VLOOKUP(LZ14,Information!$A$2:$H$1000,2,FALSE)</f>
        <v>unknown</v>
      </c>
      <c r="MB14" s="67" t="str">
        <f>VLOOKUP(LZ14,Information!$A$2:$H$1000,3,FALSE)</f>
        <v>Sargassum</v>
      </c>
      <c r="MC14" s="67" t="str">
        <f>VLOOKUP(LZ14,Information!$A$2:$H$1000,4,FALSE)</f>
        <v>SARGASSACEAE</v>
      </c>
      <c r="MD14" s="67" t="str">
        <f>VLOOKUP(LZ14,Information!$A$2:$H$1000,8,FALSE)</f>
        <v>Brown.algae</v>
      </c>
      <c r="ME14" s="67" t="str">
        <f>VLOOKUP(LZ14,Information!$A$2:$I$1000,9,FALSE)</f>
        <v>Macroalgae</v>
      </c>
      <c r="MH14" s="84" t="s">
        <v>309</v>
      </c>
      <c r="MI14" s="85">
        <f>VLOOKUP(MH14,Information!$A$2:$H$1000,2,FALSE)</f>
        <v>0</v>
      </c>
      <c r="MJ14" s="67">
        <f>VLOOKUP(MH14,Information!$A$2:$H$1000,3,FALSE)</f>
        <v>0</v>
      </c>
      <c r="MK14" s="67">
        <f>VLOOKUP(MH14,Information!$A$2:$H$1000,4,FALSE)</f>
        <v>0</v>
      </c>
      <c r="ML14" s="67" t="str">
        <f>VLOOKUP(MH14,Information!$A$2:$H$1000,8,FALSE)</f>
        <v>Coral.rubble</v>
      </c>
      <c r="MM14" s="67" t="str">
        <f>VLOOKUP(MH14,Information!$A$2:$I$1000,9,FALSE)</f>
        <v>Bare substrate</v>
      </c>
      <c r="MP14" s="84" t="s">
        <v>322</v>
      </c>
      <c r="MQ14" s="85">
        <f>VLOOKUP(MP14,Information!$A$2:$H$1000,2,FALSE)</f>
        <v>0</v>
      </c>
      <c r="MR14" s="67">
        <f>VLOOKUP(MP14,Information!$A$2:$H$1000,3,FALSE)</f>
        <v>0</v>
      </c>
      <c r="MS14" s="67">
        <f>VLOOKUP(MP14,Information!$A$2:$H$1000,4,FALSE)</f>
        <v>0</v>
      </c>
      <c r="MT14" s="67" t="str">
        <f>VLOOKUP(MP14,Information!$A$2:$H$1000,8,FALSE)</f>
        <v>Sand</v>
      </c>
      <c r="MU14" s="67" t="str">
        <f>VLOOKUP(MP14,Information!$A$2:$I$1000,9,FALSE)</f>
        <v>Bare substrate</v>
      </c>
      <c r="MX14" s="84" t="s">
        <v>126</v>
      </c>
      <c r="MY14" s="85" t="str">
        <f>VLOOKUP(MX14,Information!$A$2:$H$1000,2,FALSE)</f>
        <v>unknown</v>
      </c>
      <c r="MZ14" s="67" t="str">
        <f>VLOOKUP(MX14,Information!$A$2:$H$1000,3,FALSE)</f>
        <v>unknown</v>
      </c>
      <c r="NA14" s="67" t="str">
        <f>VLOOKUP(MX14,Information!$A$2:$H$1000,4,FALSE)</f>
        <v>unknown</v>
      </c>
      <c r="NB14" s="67" t="str">
        <f>VLOOKUP(MX14,Information!$A$2:$H$1000,8,FALSE)</f>
        <v>Brown.algae</v>
      </c>
      <c r="NC14" s="67" t="str">
        <f>VLOOKUP(MX14,Information!$A$2:$I$1000,9,FALSE)</f>
        <v>Macroalgae</v>
      </c>
      <c r="NF14" s="84" t="s">
        <v>191</v>
      </c>
      <c r="NG14" s="85" t="str">
        <f>VLOOKUP(NF14,Information!$A$2:$H$1000,2,FALSE)</f>
        <v>Didemnum molle</v>
      </c>
      <c r="NH14" s="67" t="str">
        <f>VLOOKUP(NF14,Information!$A$2:$H$1000,3,FALSE)</f>
        <v>Didemnum</v>
      </c>
      <c r="NI14" s="67" t="str">
        <f>VLOOKUP(NF14,Information!$A$2:$H$1000,4,FALSE)</f>
        <v>DIDEMNIDAE</v>
      </c>
      <c r="NJ14" s="67" t="str">
        <f>VLOOKUP(NF14,Information!$A$2:$H$1000,8,FALSE)</f>
        <v>Tunicate</v>
      </c>
      <c r="NK14" s="67" t="str">
        <f>VLOOKUP(NF14,Information!$A$2:$I$1000,9,FALSE)</f>
        <v>Tunicates</v>
      </c>
      <c r="NN14" s="84" t="s">
        <v>298</v>
      </c>
      <c r="NO14" s="85" t="str">
        <f>VLOOKUP(NN14,Information!$A$2:$H$1000,2,FALSE)</f>
        <v>unknown</v>
      </c>
      <c r="NP14" s="67" t="str">
        <f>VLOOKUP(NN14,Information!$A$2:$H$1000,3,FALSE)</f>
        <v>Porites</v>
      </c>
      <c r="NQ14" s="67" t="str">
        <f>VLOOKUP(NN14,Information!$A$2:$H$1000,4,FALSE)</f>
        <v>PORITIDAE</v>
      </c>
      <c r="NR14" s="67" t="str">
        <f>VLOOKUP(NN14,Information!$A$2:$H$1000,8,FALSE)</f>
        <v>Hard.coral</v>
      </c>
      <c r="NS14" s="67" t="str">
        <f>VLOOKUP(NN14,Information!$A$2:$I$1000,9,FALSE)</f>
        <v>Cnidaria</v>
      </c>
      <c r="NT14" s="41" t="s">
        <v>80</v>
      </c>
      <c r="NV14" s="84" t="s">
        <v>320</v>
      </c>
      <c r="NW14" s="85">
        <f>VLOOKUP(NV14:NV15,Information!$A$2:$H$1000,2,FALSE)</f>
        <v>0</v>
      </c>
      <c r="NX14" s="67">
        <f>VLOOKUP(NV14:NV15,Information!$A$2:$H$1000,3,FALSE)</f>
        <v>0</v>
      </c>
      <c r="NY14" s="67">
        <f>VLOOKUP(NV14:NV15,Information!$A$2:$H$1000,4,FALSE)</f>
        <v>0</v>
      </c>
      <c r="NZ14" s="67" t="str">
        <f>VLOOKUP(NV14:NV15,Information!$A$2:$H$1000,8,FALSE)</f>
        <v>Bare.rock</v>
      </c>
      <c r="OA14" s="67" t="str">
        <f>VLOOKUP(NV14:NV15,Information!$A$2:$I$1000,9,FALSE)</f>
        <v>Bare substrate</v>
      </c>
      <c r="OD14" s="84" t="s">
        <v>309</v>
      </c>
      <c r="OE14" s="85">
        <f>VLOOKUP(OD14,Information!$A$2:$H$1000,2,FALSE)</f>
        <v>0</v>
      </c>
      <c r="OF14" s="67">
        <f>VLOOKUP(OD14,Information!$A$2:$H$1000,3,FALSE)</f>
        <v>0</v>
      </c>
      <c r="OG14" s="67">
        <f>VLOOKUP(OD14,Information!$A$2:$H$1000,4,FALSE)</f>
        <v>0</v>
      </c>
      <c r="OH14" s="67" t="str">
        <f>VLOOKUP(OD14,Information!$A$2:$H$1000,8,FALSE)</f>
        <v>Coral.rubble</v>
      </c>
      <c r="OI14" s="67" t="str">
        <f>VLOOKUP(OD14,Information!$A$2:$I$1000,9,FALSE)</f>
        <v>Bare substrate</v>
      </c>
      <c r="OL14" s="84" t="s">
        <v>298</v>
      </c>
      <c r="OM14" s="85" t="str">
        <f>VLOOKUP(OL14,Information!$A$2:$H$1000,2,FALSE)</f>
        <v>unknown</v>
      </c>
      <c r="ON14" s="67" t="str">
        <f>VLOOKUP(OL14,Information!$A$2:$H$1000,3,FALSE)</f>
        <v>Porites</v>
      </c>
      <c r="OO14" s="67" t="str">
        <f>VLOOKUP(OL14,Information!$A$2:$H$1000,4,FALSE)</f>
        <v>PORITIDAE</v>
      </c>
      <c r="OP14" s="67" t="str">
        <f>VLOOKUP(OL14,Information!$A$2:$H$1000,8,FALSE)</f>
        <v>Hard.coral</v>
      </c>
      <c r="OQ14" s="67" t="str">
        <f>VLOOKUP(OL14,Information!$A$2:$I$1000,9,FALSE)</f>
        <v>Cnidaria</v>
      </c>
      <c r="OR14" s="41" t="s">
        <v>80</v>
      </c>
      <c r="OT14" s="84" t="s">
        <v>207</v>
      </c>
      <c r="OU14" s="85" t="str">
        <f>VLOOKUP(OT14,Information!$A$2:$H$1000,2,FALSE)</f>
        <v>unknown</v>
      </c>
      <c r="OV14" s="67" t="str">
        <f>VLOOKUP(OT14,Information!$A$2:$H$1000,3,FALSE)</f>
        <v>Aglaophenia</v>
      </c>
      <c r="OW14" s="67" t="str">
        <f>VLOOKUP(OT14,Information!$A$2:$H$1000,4,FALSE)</f>
        <v>AGLAOPHENIIDAE</v>
      </c>
      <c r="OX14" s="67" t="str">
        <f>VLOOKUP(OT14,Information!$A$2:$H$1000,8,FALSE)</f>
        <v>Hydroid</v>
      </c>
      <c r="OY14" s="67" t="str">
        <f>VLOOKUP(OT14,Information!$A$2:$I$1000,9,FALSE)</f>
        <v>Cnidaria</v>
      </c>
      <c r="PB14" s="84" t="s">
        <v>245</v>
      </c>
      <c r="PC14" s="85" t="str">
        <f>VLOOKUP(PB14,Information!$A$2:$H$1000,2,FALSE)</f>
        <v>unknown</v>
      </c>
      <c r="PD14" s="67" t="str">
        <f>VLOOKUP(PB14,Information!$A$2:$H$1000,3,FALSE)</f>
        <v>unknown</v>
      </c>
      <c r="PE14" s="67" t="str">
        <f>VLOOKUP(PB14,Information!$A$2:$H$1000,4,FALSE)</f>
        <v>unknown</v>
      </c>
      <c r="PF14" s="67" t="str">
        <f>VLOOKUP(PB14,Information!$A$2:$H$1000,8,FALSE)</f>
        <v>Hydroid</v>
      </c>
      <c r="PG14" s="67" t="str">
        <f>VLOOKUP(PB14,Information!$A$2:$I$1000,9,FALSE)</f>
        <v>Cnidaria</v>
      </c>
      <c r="PJ14" s="84" t="s">
        <v>298</v>
      </c>
      <c r="PK14" s="85" t="str">
        <f>VLOOKUP(PJ14,Information!$A$2:$H$1000,2,FALSE)</f>
        <v>unknown</v>
      </c>
      <c r="PL14" s="67" t="str">
        <f>VLOOKUP(PJ14,Information!$A$2:$H$1000,3,FALSE)</f>
        <v>Porites</v>
      </c>
      <c r="PM14" s="67" t="str">
        <f>VLOOKUP(PJ14,Information!$A$2:$H$1000,4,FALSE)</f>
        <v>PORITIDAE</v>
      </c>
      <c r="PN14" s="67" t="str">
        <f>VLOOKUP(PJ14,Information!$A$2:$H$1000,8,FALSE)</f>
        <v>Hard.coral</v>
      </c>
      <c r="PO14" s="67" t="str">
        <f>VLOOKUP(PJ14,Information!$A$2:$I$1000,9,FALSE)</f>
        <v>Cnidaria</v>
      </c>
      <c r="PP14" s="41" t="s">
        <v>80</v>
      </c>
      <c r="PR14" s="84" t="s">
        <v>317</v>
      </c>
      <c r="PS14" s="85" t="str">
        <f>VLOOKUP(PR14,Information!$A$2:$H$1000,2,FALSE)</f>
        <v>Rhytisma fulvum</v>
      </c>
      <c r="PT14" s="67" t="str">
        <f>VLOOKUP(PR14,Information!$A$2:$H$1000,3,FALSE)</f>
        <v>Rhytisma</v>
      </c>
      <c r="PU14" s="67" t="str">
        <f>VLOOKUP(PR14,Information!$A$2:$H$1000,4,FALSE)</f>
        <v>ALCYONIIDAE</v>
      </c>
      <c r="PV14" s="67" t="str">
        <f>VLOOKUP(PR14,Information!$A$2:$H$1000,8,FALSE)</f>
        <v>Soft.coral</v>
      </c>
      <c r="PW14" s="67" t="str">
        <f>VLOOKUP(PR14,Information!$A$2:$I$1000,9,FALSE)</f>
        <v>Cnidaria</v>
      </c>
      <c r="PZ14" s="84" t="s">
        <v>309</v>
      </c>
      <c r="QA14" s="85">
        <f>VLOOKUP(PZ14,Information!$A$2:$H$1000,2,FALSE)</f>
        <v>0</v>
      </c>
      <c r="QB14" s="67">
        <f>VLOOKUP(PZ14,Information!$A$2:$H$1000,3,FALSE)</f>
        <v>0</v>
      </c>
      <c r="QC14" s="67">
        <f>VLOOKUP(PZ14,Information!$A$2:$H$1000,4,FALSE)</f>
        <v>0</v>
      </c>
      <c r="QD14" s="67" t="str">
        <f>VLOOKUP(PZ14,Information!$A$2:$H$1000,8,FALSE)</f>
        <v>Coral.rubble</v>
      </c>
      <c r="QE14" s="67" t="str">
        <f>VLOOKUP(PZ14,Information!$A$2:$I$1000,9,FALSE)</f>
        <v>Bare substrate</v>
      </c>
      <c r="QH14" s="84" t="s">
        <v>87</v>
      </c>
      <c r="QI14" s="85" t="str">
        <f>VLOOKUP(QH14,Information!$A$2:$H$1000,2,FALSE)</f>
        <v>unknown</v>
      </c>
      <c r="QJ14" s="67" t="str">
        <f>VLOOKUP(QH14,Information!$A$2:$H$1000,3,FALSE)</f>
        <v>unknown</v>
      </c>
      <c r="QK14" s="67" t="str">
        <f>VLOOKUP(QH14,Information!$A$2:$H$1000,4,FALSE)</f>
        <v>unknown</v>
      </c>
      <c r="QL14" s="67" t="str">
        <f>VLOOKUP(QH14,Information!$A$2:$H$1000,8,FALSE)</f>
        <v>Algae</v>
      </c>
      <c r="QM14" s="67" t="str">
        <f>VLOOKUP(QH14,Information!$A$2:$I$1000,9,FALSE)</f>
        <v>macroalgae</v>
      </c>
      <c r="QP14" s="84" t="s">
        <v>298</v>
      </c>
      <c r="QQ14" s="85" t="str">
        <f>VLOOKUP(QP14,Information!$A$2:$H$1000,2,FALSE)</f>
        <v>unknown</v>
      </c>
      <c r="QR14" s="67" t="str">
        <f>VLOOKUP(QP14,Information!$A$2:$H$1000,3,FALSE)</f>
        <v>Porites</v>
      </c>
      <c r="QS14" s="67" t="str">
        <f>VLOOKUP(QP14,Information!$A$2:$H$1000,4,FALSE)</f>
        <v>PORITIDAE</v>
      </c>
      <c r="QT14" s="67" t="str">
        <f>VLOOKUP(QP14,Information!$A$2:$H$1000,8,FALSE)</f>
        <v>Hard.coral</v>
      </c>
      <c r="QU14" s="67" t="str">
        <f>VLOOKUP(QP14,Information!$A$2:$I$1000,9,FALSE)</f>
        <v>Cnidaria</v>
      </c>
      <c r="QV14" s="41" t="s">
        <v>80</v>
      </c>
      <c r="QX14" s="84" t="s">
        <v>309</v>
      </c>
      <c r="QY14" s="85">
        <f>VLOOKUP(QX14,Information!$A$2:$H$1000,2,FALSE)</f>
        <v>0</v>
      </c>
      <c r="QZ14" s="67">
        <f>VLOOKUP(QX14,Information!$A$2:$H$1000,3,FALSE)</f>
        <v>0</v>
      </c>
      <c r="RA14" s="67">
        <f>VLOOKUP(QX14,Information!$A$2:$H$1000,4,FALSE)</f>
        <v>0</v>
      </c>
      <c r="RB14" s="67" t="str">
        <f>VLOOKUP(QX14,Information!$A$2:$H$1000,8,FALSE)</f>
        <v>Coral.rubble</v>
      </c>
      <c r="RC14" s="67" t="str">
        <f>VLOOKUP(QX14,Information!$A$2:$I$1000,9,FALSE)</f>
        <v>Bare substrate</v>
      </c>
      <c r="RF14" s="84" t="s">
        <v>217</v>
      </c>
      <c r="RG14" s="85" t="str">
        <f>VLOOKUP(RF14,Information!$A$2:$H$1000,2,FALSE)</f>
        <v>unknown</v>
      </c>
      <c r="RH14" s="67" t="str">
        <f>VLOOKUP(RF14,Information!$A$2:$H$1000,3,FALSE)</f>
        <v>Galaxea</v>
      </c>
      <c r="RI14" s="67" t="str">
        <f>VLOOKUP(RF14,Information!$A$2:$H$1000,4,FALSE)</f>
        <v>EUPHYLLIIDAE</v>
      </c>
      <c r="RJ14" s="67" t="str">
        <f>VLOOKUP(RF14,Information!$A$2:$H$1000,8,FALSE)</f>
        <v>Hard.coral</v>
      </c>
      <c r="RK14" s="67" t="str">
        <f>VLOOKUP(RF14,Information!$A$2:$I$1000,9,FALSE)</f>
        <v>Cnidaria</v>
      </c>
      <c r="RL14" s="41" t="s">
        <v>80</v>
      </c>
      <c r="RN14" s="84" t="s">
        <v>217</v>
      </c>
      <c r="RO14" s="85" t="str">
        <f>VLOOKUP(RN14,Information!$A$2:$H$1000,2,FALSE)</f>
        <v>unknown</v>
      </c>
      <c r="RP14" s="67" t="str">
        <f>VLOOKUP(RN14,Information!$A$2:$H$1000,3,FALSE)</f>
        <v>Galaxea</v>
      </c>
      <c r="RQ14" s="67" t="str">
        <f>VLOOKUP(RN14,Information!$A$2:$H$1000,4,FALSE)</f>
        <v>EUPHYLLIIDAE</v>
      </c>
      <c r="RR14" s="67" t="str">
        <f>VLOOKUP(RN14,Information!$A$2:$H$1000,8,FALSE)</f>
        <v>Hard.coral</v>
      </c>
      <c r="RS14" s="67" t="str">
        <f>VLOOKUP(RN14,Information!$A$2:$I$1000,9,FALSE)</f>
        <v>Cnidaria</v>
      </c>
      <c r="RT14" s="41" t="s">
        <v>80</v>
      </c>
      <c r="RV14" s="84" t="s">
        <v>302</v>
      </c>
      <c r="RW14" s="85" t="str">
        <f>VLOOKUP(RV14,Information!$A$2:$H$1000,2,FALSE)</f>
        <v>unknown</v>
      </c>
      <c r="RX14" s="67" t="str">
        <f>VLOOKUP(RV14,Information!$A$2:$H$1000,3,FALSE)</f>
        <v>Porites (massive)</v>
      </c>
      <c r="RY14" s="67" t="str">
        <f>VLOOKUP(RV14,Information!$A$2:$H$1000,4,FALSE)</f>
        <v>PORITIDAE</v>
      </c>
      <c r="RZ14" s="67" t="str">
        <f>VLOOKUP(RV14,Information!$A$2:$H$1000,8,FALSE)</f>
        <v>Hard.coral</v>
      </c>
      <c r="SA14" s="67" t="str">
        <f>VLOOKUP(RV14,Information!$A$2:$I$1000,9,FALSE)</f>
        <v>Cnidaria</v>
      </c>
      <c r="SB14" s="41" t="s">
        <v>90</v>
      </c>
      <c r="SD14" s="84" t="s">
        <v>255</v>
      </c>
      <c r="SE14" s="85" t="str">
        <f>VLOOKUP(SD14,Information!$A$2:$H$1000,2,FALSE)</f>
        <v>Lobophora variegata</v>
      </c>
      <c r="SF14" s="67" t="str">
        <f>VLOOKUP(SD14,Information!$A$2:$H$1000,3,FALSE)</f>
        <v>Lobophora</v>
      </c>
      <c r="SG14" s="67" t="str">
        <f>VLOOKUP(SD14,Information!$A$2:$H$1000,4,FALSE)</f>
        <v>DICTYOTACEAE</v>
      </c>
      <c r="SH14" s="67" t="str">
        <f>VLOOKUP(SD14,Information!$A$2:$H$1000,8,FALSE)</f>
        <v>Brown.algae</v>
      </c>
      <c r="SI14" s="67" t="str">
        <f>VLOOKUP(SD14,Information!$A$2:$I$1000,9,FALSE)</f>
        <v>Macroalgae</v>
      </c>
      <c r="SL14" s="84" t="s">
        <v>330</v>
      </c>
      <c r="SM14" s="85" t="str">
        <f>VLOOKUP(SL14,Information!$A$2:$H$1000,2,FALSE)</f>
        <v>unknown</v>
      </c>
      <c r="SN14" s="67" t="str">
        <f>VLOOKUP(SL14,Information!$A$2:$H$1000,3,FALSE)</f>
        <v>unknown</v>
      </c>
      <c r="SO14" s="67" t="str">
        <f>VLOOKUP(SL14,Information!$A$2:$H$1000,4,FALSE)</f>
        <v>unknown</v>
      </c>
      <c r="SP14" s="67" t="str">
        <f>VLOOKUP(SL14,Information!$A$2:$H$1000,8,FALSE)</f>
        <v>Soft.coral</v>
      </c>
      <c r="SQ14" s="67" t="str">
        <f>VLOOKUP(SL14,Information!$A$2:$I$1000,9,FALSE)</f>
        <v>Cnidaria</v>
      </c>
      <c r="ST14" s="84" t="s">
        <v>1835</v>
      </c>
      <c r="SU14" s="85" t="str">
        <f>VLOOKUP(ST14,Information!$A$2:$H$1000,2,FALSE)</f>
        <v>unknown</v>
      </c>
      <c r="SV14" s="67" t="str">
        <f>VLOOKUP(ST14,Information!$A$2:$H$1000,3,FALSE)</f>
        <v>Porites</v>
      </c>
      <c r="SW14" s="67" t="str">
        <f>VLOOKUP(ST14,Information!$A$2:$H$1000,4,FALSE)</f>
        <v>PORITIDAE</v>
      </c>
      <c r="SX14" s="67" t="str">
        <f>VLOOKUP(ST14,Information!$A$2:$H$1000,8,FALSE)</f>
        <v>Hard.coral</v>
      </c>
      <c r="SY14" s="67" t="str">
        <f>VLOOKUP(ST14,Information!$A$2:$I$1000,9,FALSE)</f>
        <v>Cnidaria</v>
      </c>
      <c r="SZ14" s="86" t="s">
        <v>80</v>
      </c>
      <c r="TB14" s="84" t="s">
        <v>324</v>
      </c>
      <c r="TC14" s="85" t="str">
        <f>VLOOKUP(TB14,Information!$A$2:$H$1000,2,FALSE)</f>
        <v>unknown</v>
      </c>
      <c r="TD14" s="67" t="str">
        <f>VLOOKUP(TB14,Information!$A$2:$H$1000,3,FALSE)</f>
        <v>Sargassum</v>
      </c>
      <c r="TE14" s="67" t="str">
        <f>VLOOKUP(TB14,Information!$A$2:$H$1000,4,FALSE)</f>
        <v>SARGASSACEAE</v>
      </c>
      <c r="TF14" s="67" t="str">
        <f>VLOOKUP(TB14,Information!$A$2:$H$1000,8,FALSE)</f>
        <v>Brown.algae</v>
      </c>
      <c r="TG14" s="67" t="str">
        <f>VLOOKUP(TB14,Information!$A$2:$I$1000,9,FALSE)</f>
        <v>Macroalgae</v>
      </c>
      <c r="TJ14" s="84" t="s">
        <v>300</v>
      </c>
      <c r="TK14" s="85" t="str">
        <f>VLOOKUP(TJ14,Information!$A$2:$H$1000,2,FALSE)</f>
        <v>Porites cylindrica</v>
      </c>
      <c r="TL14" s="67" t="str">
        <f>VLOOKUP(TJ14,Information!$A$2:$H$1000,3,FALSE)</f>
        <v>Porites</v>
      </c>
      <c r="TM14" s="67" t="str">
        <f>VLOOKUP(TJ14,Information!$A$2:$H$1000,4,FALSE)</f>
        <v>PORITIDAE</v>
      </c>
      <c r="TN14" s="67" t="str">
        <f>VLOOKUP(TJ14,Information!$A$2:$H$1000,8,FALSE)</f>
        <v>Hard.coral</v>
      </c>
      <c r="TO14" s="67" t="str">
        <f>VLOOKUP(TJ14,Information!$A$2:$I$1000,9,FALSE)</f>
        <v>Cnidaria</v>
      </c>
      <c r="TP14" s="41" t="s">
        <v>80</v>
      </c>
      <c r="TR14" s="84" t="s">
        <v>1847</v>
      </c>
      <c r="TS14" s="85" t="str">
        <f>VLOOKUP(TR14,Information!$A$2:$H$1000,2,FALSE)</f>
        <v>unknown</v>
      </c>
      <c r="TT14" s="67" t="str">
        <f>VLOOKUP(TR14,Information!$A$2:$H$1000,3,FALSE)</f>
        <v>unknown</v>
      </c>
      <c r="TU14" s="67" t="str">
        <f>VLOOKUP(TR14,Information!$A$2:$H$1000,4,FALSE)</f>
        <v>unknown</v>
      </c>
      <c r="TV14" s="67" t="str">
        <f>VLOOKUP(TR14,Information!$A$2:$H$1000,8,FALSE)</f>
        <v>Brown.algae</v>
      </c>
      <c r="TW14" s="67" t="str">
        <f>VLOOKUP(TR14,Information!$A$2:$I$1000,9,FALSE)</f>
        <v>Macroalgae</v>
      </c>
      <c r="TZ14" s="84" t="s">
        <v>359</v>
      </c>
      <c r="UA14" s="85" t="str">
        <f>VLOOKUP(TZ14,Information!$A$2:$H$1000,2,FALSE)</f>
        <v>unknown</v>
      </c>
      <c r="UB14" s="67" t="str">
        <f>VLOOKUP(TZ14,Information!$A$2:$H$1000,3,FALSE)</f>
        <v>unknown</v>
      </c>
      <c r="UC14" s="67" t="str">
        <f>VLOOKUP(TZ14,Information!$A$2:$H$1000,4,FALSE)</f>
        <v>unknown</v>
      </c>
      <c r="UD14" s="67" t="str">
        <f>VLOOKUP(TZ14,Information!$A$2:$H$1000,8,FALSE)</f>
        <v>Turf.algae</v>
      </c>
      <c r="UE14" s="67" t="str">
        <f>VLOOKUP(TZ14,Information!$A$2:$I$1000,9,FALSE)</f>
        <v>Turf algae</v>
      </c>
      <c r="UH14" s="84" t="s">
        <v>330</v>
      </c>
      <c r="UI14" s="85" t="str">
        <f>VLOOKUP(UH14,Information!$A$2:$H$1000,2,FALSE)</f>
        <v>unknown</v>
      </c>
      <c r="UJ14" s="67" t="str">
        <f>VLOOKUP(UH14,Information!$A$2:$H$1000,3,FALSE)</f>
        <v>unknown</v>
      </c>
      <c r="UK14" s="67" t="str">
        <f>VLOOKUP(UH14,Information!$A$2:$H$1000,4,FALSE)</f>
        <v>unknown</v>
      </c>
      <c r="UL14" s="67" t="str">
        <f>VLOOKUP(UH14,Information!$A$2:$H$1000,8,FALSE)</f>
        <v>Soft.coral</v>
      </c>
      <c r="UM14" s="67" t="str">
        <f>VLOOKUP(UH14,Information!$A$2:$I$1000,9,FALSE)</f>
        <v>Cnidaria</v>
      </c>
      <c r="UP14" s="84" t="s">
        <v>322</v>
      </c>
      <c r="UQ14" s="85">
        <f>VLOOKUP(UP14,Information!$A$2:$H$1000,2,FALSE)</f>
        <v>0</v>
      </c>
      <c r="UR14" s="67">
        <f>VLOOKUP(UP14,Information!$A$2:$H$1000,3,FALSE)</f>
        <v>0</v>
      </c>
      <c r="US14" s="67">
        <f>VLOOKUP(UP14,Information!$A$2:$H$1000,4,FALSE)</f>
        <v>0</v>
      </c>
      <c r="UT14" s="67" t="str">
        <f>VLOOKUP(UP14,Information!$A$2:$H$1000,8,FALSE)</f>
        <v>Sand</v>
      </c>
      <c r="UU14" s="67" t="str">
        <f>VLOOKUP(UP14,Information!$A$2:$I$1000,9,FALSE)</f>
        <v>Bare substrate</v>
      </c>
      <c r="UX14" s="84" t="s">
        <v>309</v>
      </c>
      <c r="UY14" s="67">
        <f>VLOOKUP(UX14,Information!$A$2:$H$1000,2,FALSE)</f>
        <v>0</v>
      </c>
      <c r="UZ14" s="67">
        <f>VLOOKUP(UX14,Information!$A$2:$H$1000,3,FALSE)</f>
        <v>0</v>
      </c>
      <c r="VA14" s="67">
        <f>VLOOKUP(UX14,Information!$A$2:$H$1000,4,FALSE)</f>
        <v>0</v>
      </c>
      <c r="VB14" s="67" t="str">
        <f>VLOOKUP(UX14,Information!$A$2:$H$1000,8,FALSE)</f>
        <v>Coral.rubble</v>
      </c>
      <c r="VC14" s="67" t="str">
        <f>VLOOKUP(UX14,Information!$A$2:$I$1000,9,FALSE)</f>
        <v>Bare substrate</v>
      </c>
      <c r="VF14" s="84" t="s">
        <v>322</v>
      </c>
      <c r="VG14" s="85">
        <f>VLOOKUP(VF14,Information!$A$2:$H$1000,2,FALSE)</f>
        <v>0</v>
      </c>
      <c r="VH14" s="67">
        <f>VLOOKUP(VF14,Information!$A$2:$H$1000,3,FALSE)</f>
        <v>0</v>
      </c>
      <c r="VI14" s="67">
        <f>VLOOKUP(VF14,Information!$A$2:$H$1000,4,FALSE)</f>
        <v>0</v>
      </c>
      <c r="VJ14" s="67" t="str">
        <f>VLOOKUP(VF14,Information!$A$2:$H$1000,8,FALSE)</f>
        <v>Sand</v>
      </c>
      <c r="VK14" s="67" t="str">
        <f>VLOOKUP(VF14,Information!$A$2:$I$1000,9,FALSE)</f>
        <v>Bare substrate</v>
      </c>
      <c r="VN14" s="84" t="s">
        <v>309</v>
      </c>
      <c r="VO14" s="85">
        <f>VLOOKUP(VN14,Information!$A$2:$H$1000,2,FALSE)</f>
        <v>0</v>
      </c>
      <c r="VP14" s="67">
        <f>VLOOKUP(VN14,Information!$A$2:$H$1000,3,FALSE)</f>
        <v>0</v>
      </c>
      <c r="VQ14" s="67">
        <f>VLOOKUP(VN14,Information!$A$2:$H$1000,4,FALSE)</f>
        <v>0</v>
      </c>
      <c r="VR14" s="67" t="str">
        <f>VLOOKUP(VN14,Information!$A$2:$H$1000,8,FALSE)</f>
        <v>Coral.rubble</v>
      </c>
      <c r="VS14" s="67" t="str">
        <f>VLOOKUP(VN14,Information!$A$2:$I$1000,9,FALSE)</f>
        <v>Bare substrate</v>
      </c>
      <c r="VV14" s="84" t="s">
        <v>309</v>
      </c>
      <c r="VW14" s="85">
        <f>VLOOKUP(VV14,Information!$A$2:$H$1000,2,FALSE)</f>
        <v>0</v>
      </c>
      <c r="VX14" s="67">
        <f>VLOOKUP(VV14,Information!$A$2:$H$1000,3,FALSE)</f>
        <v>0</v>
      </c>
      <c r="VY14" s="67">
        <f>VLOOKUP(VV14,Information!$A$2:$H$1000,4,FALSE)</f>
        <v>0</v>
      </c>
      <c r="VZ14" s="67" t="str">
        <f>VLOOKUP(VV14,Information!$A$2:$H$1000,8,FALSE)</f>
        <v>Coral.rubble</v>
      </c>
      <c r="WA14" s="67" t="str">
        <f>VLOOKUP(VV14,Information!$A$2:$I$1000,9,FALSE)</f>
        <v>Bare substrate</v>
      </c>
      <c r="WD14" s="84" t="s">
        <v>309</v>
      </c>
      <c r="WE14" s="85">
        <f>VLOOKUP(WD14,Information!$A$2:$H$1000,2,FALSE)</f>
        <v>0</v>
      </c>
      <c r="WF14" s="67">
        <f>VLOOKUP(WD14,Information!$A$2:$H$1000,3,FALSE)</f>
        <v>0</v>
      </c>
      <c r="WG14" s="67">
        <f>VLOOKUP(WD14,Information!$A$2:$H$1000,4,FALSE)</f>
        <v>0</v>
      </c>
      <c r="WH14" s="67" t="str">
        <f>VLOOKUP(WD14,Information!$A$2:$H$1000,8,FALSE)</f>
        <v>Coral.rubble</v>
      </c>
      <c r="WI14" s="67" t="str">
        <f>VLOOKUP(WD14,Information!$A$2:$I$1000,9,FALSE)</f>
        <v>Bare substrate</v>
      </c>
      <c r="WL14" s="84" t="s">
        <v>322</v>
      </c>
      <c r="WM14" s="85">
        <f>VLOOKUP(WL14,Information!$A$2:$H$1000,2,FALSE)</f>
        <v>0</v>
      </c>
      <c r="WN14" s="67">
        <f>VLOOKUP(WL14,Information!$A$2:$H$1000,3,FALSE)</f>
        <v>0</v>
      </c>
      <c r="WO14" s="67">
        <f>VLOOKUP(WL14,Information!$A$2:$H$1000,4,FALSE)</f>
        <v>0</v>
      </c>
      <c r="WP14" s="67" t="str">
        <f>VLOOKUP(WL14,Information!$A$2:$H$1000,8,FALSE)</f>
        <v>Sand</v>
      </c>
      <c r="WQ14" s="67" t="str">
        <f>VLOOKUP(WL14,Information!$A$2:$I$1000,9,FALSE)</f>
        <v>Bare substrate</v>
      </c>
      <c r="WT14" s="84" t="s">
        <v>309</v>
      </c>
      <c r="WU14" s="85">
        <f>VLOOKUP(WT14,Information!$A$2:$H$1000,2,FALSE)</f>
        <v>0</v>
      </c>
      <c r="WV14" s="67">
        <f>VLOOKUP(WT14,Information!$A$2:$H$1000,3,FALSE)</f>
        <v>0</v>
      </c>
      <c r="WW14" s="67">
        <f>VLOOKUP(WT14,Information!$A$2:$H$1000,4,FALSE)</f>
        <v>0</v>
      </c>
      <c r="WX14" s="67" t="str">
        <f>VLOOKUP(WT14,Information!$A$2:$H$1000,8,FALSE)</f>
        <v>Coral.rubble</v>
      </c>
      <c r="WY14" s="67" t="str">
        <f>VLOOKUP(WT14,Information!$A$2:$I$1000,9,FALSE)</f>
        <v>Bare substrate</v>
      </c>
      <c r="XB14" s="84" t="s">
        <v>320</v>
      </c>
      <c r="XC14" s="85">
        <f>VLOOKUP(XB14,Information!$A$2:$H$1000,2,FALSE)</f>
        <v>0</v>
      </c>
      <c r="XD14" s="67">
        <f>VLOOKUP(XB14,Information!$A$2:$H$1000,3,FALSE)</f>
        <v>0</v>
      </c>
      <c r="XE14" s="67">
        <f>VLOOKUP(XB14,Information!$A$2:$H$1000,4,FALSE)</f>
        <v>0</v>
      </c>
      <c r="XF14" s="67" t="str">
        <f>VLOOKUP(XB14,Information!$A$2:$H$1000,8,FALSE)</f>
        <v>Bare.rock</v>
      </c>
      <c r="XG14" s="67" t="str">
        <f>VLOOKUP(XB14,Information!$A$2:$I$1000,9,FALSE)</f>
        <v>Bare substrate</v>
      </c>
      <c r="XJ14" s="84" t="s">
        <v>300</v>
      </c>
      <c r="XK14" s="85" t="str">
        <f>VLOOKUP(XJ14,Information!$A$2:$H$1000,2,FALSE)</f>
        <v>Porites cylindrica</v>
      </c>
      <c r="XL14" s="67" t="str">
        <f>VLOOKUP(XJ14,Information!$A$2:$H$1000,3,FALSE)</f>
        <v>Porites</v>
      </c>
      <c r="XM14" s="67" t="str">
        <f>VLOOKUP(XJ14,Information!$A$2:$H$1000,4,FALSE)</f>
        <v>PORITIDAE</v>
      </c>
      <c r="XN14" s="67" t="str">
        <f>VLOOKUP(XJ14,Information!$A$2:$H$1000,8,FALSE)</f>
        <v>Hard.coral</v>
      </c>
      <c r="XO14" s="67" t="str">
        <f>VLOOKUP(XJ14,Information!$A$2:$I$1000,9,FALSE)</f>
        <v>Cnidaria</v>
      </c>
      <c r="XP14" s="41" t="s">
        <v>1836</v>
      </c>
      <c r="XR14" s="84" t="s">
        <v>320</v>
      </c>
      <c r="XS14" s="85">
        <f>VLOOKUP(XR14,Information!$A$2:$H$1000,2,FALSE)</f>
        <v>0</v>
      </c>
      <c r="XT14" s="67">
        <f>VLOOKUP(XR14,Information!$A$2:$H$1000,3,FALSE)</f>
        <v>0</v>
      </c>
      <c r="XU14" s="67">
        <f>VLOOKUP(XR14,Information!$A$2:$H$1000,4,FALSE)</f>
        <v>0</v>
      </c>
      <c r="XV14" s="67" t="str">
        <f>VLOOKUP(XR14,Information!$A$2:$H$1000,8,FALSE)</f>
        <v>Bare.rock</v>
      </c>
      <c r="XW14" s="67" t="str">
        <f>VLOOKUP(XR14,Information!$A$2:$I$1000,9,FALSE)</f>
        <v>Bare substrate</v>
      </c>
      <c r="XZ14" s="84" t="s">
        <v>245</v>
      </c>
      <c r="YA14" s="85" t="str">
        <f>VLOOKUP(XZ14,Information!$A$2:$H$1000,2,FALSE)</f>
        <v>unknown</v>
      </c>
      <c r="YB14" s="67" t="str">
        <f>VLOOKUP(XZ14,Information!$A$2:$H$1000,3,FALSE)</f>
        <v>unknown</v>
      </c>
      <c r="YC14" s="67" t="str">
        <f>VLOOKUP(XZ14,Information!$A$2:$H$1000,4,FALSE)</f>
        <v>unknown</v>
      </c>
      <c r="YD14" s="67" t="str">
        <f>VLOOKUP(XZ14,Information!$A$2:$H$1000,8,FALSE)</f>
        <v>Hydroid</v>
      </c>
      <c r="YE14" s="67" t="str">
        <f>VLOOKUP(XZ14,Information!$A$2:$I$1000,9,FALSE)</f>
        <v>Cnidaria</v>
      </c>
      <c r="YH14" s="84" t="s">
        <v>309</v>
      </c>
      <c r="YI14" s="85">
        <f>VLOOKUP(YH14,Information!$A$2:$H$1000,2,FALSE)</f>
        <v>0</v>
      </c>
      <c r="YJ14" s="67">
        <f>VLOOKUP(YH14,Information!$A$2:$H$1000,3,FALSE)</f>
        <v>0</v>
      </c>
      <c r="YK14" s="67">
        <f>VLOOKUP(YH14,Information!$A$2:$H$1000,4,FALSE)</f>
        <v>0</v>
      </c>
      <c r="YL14" s="67" t="str">
        <f>VLOOKUP(YH14,Information!$A$2:$H$1000,8,FALSE)</f>
        <v>Coral.rubble</v>
      </c>
      <c r="YM14" s="67" t="str">
        <f>VLOOKUP(YH14,Information!$A$2:$I$1000,9,FALSE)</f>
        <v>Bare substrate</v>
      </c>
      <c r="YP14" s="84" t="s">
        <v>82</v>
      </c>
      <c r="YQ14" s="85" t="str">
        <f>VLOOKUP(YP14,Information!$A$2:$H$1000,2,FALSE)</f>
        <v>unknown</v>
      </c>
      <c r="YR14" s="67" t="str">
        <f>VLOOKUP(YP14,Information!$A$2:$H$1000,3,FALSE)</f>
        <v>Acropora</v>
      </c>
      <c r="YS14" s="67" t="str">
        <f>VLOOKUP(YP14,Information!$A$2:$H$1000,4,FALSE)</f>
        <v>ACROPORIDAE</v>
      </c>
      <c r="YT14" s="67" t="str">
        <f>VLOOKUP(YP14,Information!$A$2:$H$1000,8,FALSE)</f>
        <v>Hard.coral</v>
      </c>
      <c r="YU14" s="67" t="str">
        <f>VLOOKUP(YP14,Information!$A$2:$I$1000,9,FALSE)</f>
        <v>Cnidaria</v>
      </c>
      <c r="YV14" s="41" t="s">
        <v>1836</v>
      </c>
      <c r="YX14" s="84" t="s">
        <v>300</v>
      </c>
      <c r="YY14" s="85" t="str">
        <f>VLOOKUP(YX14,Information!$A$2:$H$1000,2,FALSE)</f>
        <v>Porites cylindrica</v>
      </c>
      <c r="YZ14" s="67" t="str">
        <f>VLOOKUP(YX14,Information!$A$2:$H$1000,3,FALSE)</f>
        <v>Porites</v>
      </c>
      <c r="ZA14" s="67" t="str">
        <f>VLOOKUP(YX14,Information!$A$2:$H$1000,4,FALSE)</f>
        <v>PORITIDAE</v>
      </c>
      <c r="ZB14" s="67" t="str">
        <f>VLOOKUP(YX14,Information!$A$2:$H$1000,8,FALSE)</f>
        <v>Hard.coral</v>
      </c>
      <c r="ZC14" s="67" t="str">
        <f>VLOOKUP(YX14,Information!$A$2:$I$1000,9,FALSE)</f>
        <v>Cnidaria</v>
      </c>
      <c r="ZD14" s="41" t="s">
        <v>1836</v>
      </c>
      <c r="ZF14" s="92" t="s">
        <v>359</v>
      </c>
      <c r="ZG14" s="85" t="str">
        <f>VLOOKUP(ZF14,Information!$A$2:$H$1000,2,FALSE)</f>
        <v>unknown</v>
      </c>
      <c r="ZH14" s="67" t="str">
        <f>VLOOKUP(ZF14,Information!$A$2:$H$1000,3,FALSE)</f>
        <v>unknown</v>
      </c>
      <c r="ZI14" s="67" t="str">
        <f>VLOOKUP(ZF14,Information!$A$2:$H$1000,4,FALSE)</f>
        <v>unknown</v>
      </c>
      <c r="ZJ14" s="67" t="str">
        <f>VLOOKUP(ZF14,Information!$A$2:$H$1000,8,FALSE)</f>
        <v>Turf.algae</v>
      </c>
      <c r="ZK14" s="67" t="str">
        <f>VLOOKUP(ZF14,Information!$A$2:$I$1000,9,FALSE)</f>
        <v>Turf algae</v>
      </c>
      <c r="ZL14" s="90"/>
      <c r="ZN14" s="92" t="s">
        <v>92</v>
      </c>
      <c r="ZO14" s="85" t="str">
        <f>VLOOKUP(ZN14,Information!$A$2:$H$1000,2,FALSE)</f>
        <v>unknown</v>
      </c>
      <c r="ZP14" s="67" t="str">
        <f>VLOOKUP(ZN14,Information!$A$2:$H$1000,3,FALSE)</f>
        <v>unknown</v>
      </c>
      <c r="ZQ14" s="67" t="str">
        <f>VLOOKUP(ZN14,Information!$A$2:$H$1000,4,FALSE)</f>
        <v>unknown</v>
      </c>
      <c r="ZR14" s="67" t="str">
        <f>VLOOKUP(ZN14,Information!$A$2:$H$1000,8,FALSE)</f>
        <v>Sea.anemone</v>
      </c>
      <c r="ZS14" s="67" t="str">
        <f>VLOOKUP(ZN14,Information!$A$2:$I$1000,9,FALSE)</f>
        <v>Cnidaria</v>
      </c>
      <c r="ZT14" s="88"/>
      <c r="ZV14" s="92" t="s">
        <v>317</v>
      </c>
      <c r="ZW14" s="85" t="str">
        <f>VLOOKUP(ZV14,Information!$A$2:$H$1000,2,FALSE)</f>
        <v>Rhytisma fulvum</v>
      </c>
      <c r="ZX14" s="67" t="str">
        <f>VLOOKUP(ZV14,Information!$A$2:$H$1000,3,FALSE)</f>
        <v>Rhytisma</v>
      </c>
      <c r="ZY14" s="67" t="str">
        <f>VLOOKUP(ZV14,Information!$A$2:$H$1000,4,FALSE)</f>
        <v>ALCYONIIDAE</v>
      </c>
      <c r="ZZ14" s="67" t="str">
        <f>VLOOKUP(ZV14,Information!$A$2:$H$1000,8,FALSE)</f>
        <v>Soft.coral</v>
      </c>
      <c r="AAA14" s="67" t="str">
        <f>VLOOKUP(ZV14,Information!$A$2:$I$1000,9,FALSE)</f>
        <v>Cnidaria</v>
      </c>
      <c r="AAB14" s="88"/>
      <c r="AAD14" s="92" t="s">
        <v>322</v>
      </c>
      <c r="AAE14" s="85">
        <f>VLOOKUP(AAD14,Information!$A$2:$H$1000,2,FALSE)</f>
        <v>0</v>
      </c>
      <c r="AAF14" s="67">
        <f>VLOOKUP(AAD14,Information!$A$2:$H$1000,3,FALSE)</f>
        <v>0</v>
      </c>
      <c r="AAG14" s="67">
        <f>VLOOKUP(AAD14,Information!$A$2:$H$1000,4,FALSE)</f>
        <v>0</v>
      </c>
      <c r="AAH14" s="67" t="str">
        <f>VLOOKUP(AAD14,Information!$A$2:$H$1000,8,FALSE)</f>
        <v>Sand</v>
      </c>
      <c r="AAI14" s="67" t="str">
        <f>VLOOKUP(AAD14,Information!$A$2:$I$1000,9,FALSE)</f>
        <v>Bare substrate</v>
      </c>
      <c r="AAJ14" s="88"/>
      <c r="AAL14" s="92" t="s">
        <v>264</v>
      </c>
      <c r="AAM14" s="85" t="str">
        <f>VLOOKUP(AAL14,Information!$A$2:$H$1000,2,FALSE)</f>
        <v>unknown</v>
      </c>
      <c r="AAN14" s="67" t="str">
        <f>VLOOKUP(AAL14,Information!$A$2:$H$1000,3,FALSE)</f>
        <v>Millepora</v>
      </c>
      <c r="AAO14" s="67" t="str">
        <f>VLOOKUP(AAL14,Information!$A$2:$H$1000,4,FALSE)</f>
        <v>MILLEPORIDAE</v>
      </c>
      <c r="AAP14" s="67" t="str">
        <f>VLOOKUP(AAL14,Information!$A$2:$H$1000,8,FALSE)</f>
        <v>Hydroid</v>
      </c>
      <c r="AAQ14" s="67" t="str">
        <f>VLOOKUP(AAL14,Information!$A$2:$I$1000,9,FALSE)</f>
        <v>Cnidaria</v>
      </c>
      <c r="AAR14" s="88"/>
      <c r="AAT14" s="92" t="s">
        <v>309</v>
      </c>
      <c r="AAU14" s="85">
        <f>VLOOKUP(AAT14,Information!$A$2:$H$1000,2,FALSE)</f>
        <v>0</v>
      </c>
      <c r="AAV14" s="67">
        <f>VLOOKUP(AAT14,Information!$A$2:$H$1000,3,FALSE)</f>
        <v>0</v>
      </c>
      <c r="AAW14" s="67">
        <f>VLOOKUP(AAT14,Information!$A$2:$H$1000,4,FALSE)</f>
        <v>0</v>
      </c>
      <c r="AAX14" s="67" t="str">
        <f>VLOOKUP(AAT14,Information!$A$2:$H$1000,8,FALSE)</f>
        <v>Coral.rubble</v>
      </c>
      <c r="AAY14" s="67" t="str">
        <f>VLOOKUP(AAT14,Information!$A$2:$I$1000,9,FALSE)</f>
        <v>Bare substrate</v>
      </c>
      <c r="ABB14" s="92" t="s">
        <v>260</v>
      </c>
      <c r="ABC14" s="85" t="str">
        <f>VLOOKUP(ABB14,Information!$A$2:$H$1000,2,FALSE)</f>
        <v>unknown</v>
      </c>
      <c r="ABD14" s="67" t="str">
        <f>VLOOKUP(ABB14,Information!$A$2:$H$1000,3,FALSE)</f>
        <v>Lobophyllia</v>
      </c>
      <c r="ABE14" s="67" t="str">
        <f>VLOOKUP(ABB14,Information!$A$2:$H$1000,4,FALSE)</f>
        <v>LOBOPHYLLIIDAE</v>
      </c>
      <c r="ABF14" s="67" t="str">
        <f>VLOOKUP(ABB14,Information!$A$2:$H$1000,8,FALSE)</f>
        <v>Hard.coral</v>
      </c>
      <c r="ABG14" s="67" t="str">
        <f>VLOOKUP(ABB14,Information!$A$2:$I$1000,9,FALSE)</f>
        <v>Cnidaria</v>
      </c>
      <c r="ABH14" s="90" t="s">
        <v>1836</v>
      </c>
      <c r="ABJ14" s="84" t="s">
        <v>320</v>
      </c>
      <c r="ABK14" s="85">
        <f>VLOOKUP(ABJ14,Information!$A$2:$H$1000,2,FALSE)</f>
        <v>0</v>
      </c>
      <c r="ABL14" s="67">
        <f>VLOOKUP(ABJ14,Information!$A$2:$H$1000,3,FALSE)</f>
        <v>0</v>
      </c>
      <c r="ABM14" s="67">
        <f>VLOOKUP(ABJ14,Information!$A$2:$H$1000,4,FALSE)</f>
        <v>0</v>
      </c>
      <c r="ABN14" s="67" t="str">
        <f>VLOOKUP(ABJ14,Information!$A$2:$H$1000,8,FALSE)</f>
        <v>Bare.rock</v>
      </c>
      <c r="ABO14" s="67" t="str">
        <f>VLOOKUP(ABJ14,Information!$A$2:$I$1000,9,FALSE)</f>
        <v>Bare substrate</v>
      </c>
      <c r="ABR14" s="84" t="s">
        <v>146</v>
      </c>
      <c r="ABS14" s="85" t="str">
        <f>VLOOKUP(ABR14,Information!$A$2:$H$1000,2,FALSE)</f>
        <v>unknown</v>
      </c>
      <c r="ABT14" s="67" t="str">
        <f>VLOOKUP(ABR14,Information!$A$2:$H$1000,3,FALSE)</f>
        <v>unknown</v>
      </c>
      <c r="ABU14" s="67" t="str">
        <f>VLOOKUP(ABR14,Information!$A$2:$H$1000,4,FALSE)</f>
        <v>unknown</v>
      </c>
      <c r="ABV14" s="67" t="str">
        <f>VLOOKUP(ABR14,Information!$A$2:$H$1000,8,FALSE)</f>
        <v>Crustose.coralline.algae</v>
      </c>
      <c r="ABW14" s="67" t="str">
        <f>VLOOKUP(ABR14,Information!$A$2:$I$1000,9,FALSE)</f>
        <v>Crustose coralline algae</v>
      </c>
      <c r="ABZ14" s="84" t="s">
        <v>302</v>
      </c>
      <c r="ACA14" s="85" t="str">
        <f>VLOOKUP(ABZ14,Information!$A$2:$H$1000,2,FALSE)</f>
        <v>unknown</v>
      </c>
      <c r="ACB14" s="67" t="str">
        <f>VLOOKUP(ABZ14,Information!$A$2:$H$1000,3,FALSE)</f>
        <v>Porites (massive)</v>
      </c>
      <c r="ACC14" s="67" t="str">
        <f>VLOOKUP(ABZ14,Information!$A$2:$H$1000,4,FALSE)</f>
        <v>PORITIDAE</v>
      </c>
      <c r="ACD14" s="67" t="str">
        <f>VLOOKUP(ABZ14,Information!$A$2:$H$1000,8,FALSE)</f>
        <v>Hard.coral</v>
      </c>
      <c r="ACE14" s="67" t="str">
        <f>VLOOKUP(ABZ14,Information!$A$2:$I$1000,9,FALSE)</f>
        <v>Cnidaria</v>
      </c>
      <c r="ACF14" s="41" t="s">
        <v>1836</v>
      </c>
      <c r="ACH14" s="92" t="s">
        <v>374</v>
      </c>
      <c r="ACI14" s="85" t="str">
        <f>VLOOKUP(ACH14,Information!$A$2:$H$1000,2,FALSE)</f>
        <v>unknown</v>
      </c>
      <c r="ACJ14" s="67" t="str">
        <f>VLOOKUP(ACH14,Information!$A$2:$H$1000,3,FALSE)</f>
        <v>unknown</v>
      </c>
      <c r="ACK14" s="67" t="str">
        <f>VLOOKUP(ACH14,Information!$A$2:$H$1000,4,FALSE)</f>
        <v>XENIIDAE</v>
      </c>
      <c r="ACL14" s="67" t="str">
        <f>VLOOKUP(ACH14,Information!$A$2:$H$1000,8,FALSE)</f>
        <v>Soft.coral</v>
      </c>
      <c r="ACM14" s="67" t="str">
        <f>VLOOKUP(ACH14,Information!$A$2:$I$1000,9,FALSE)</f>
        <v>Cnidaria</v>
      </c>
      <c r="ACP14" s="84" t="s">
        <v>309</v>
      </c>
      <c r="ACQ14" s="85">
        <f>VLOOKUP(ACP14,Information!$A$2:$H$1000,2,FALSE)</f>
        <v>0</v>
      </c>
      <c r="ACR14" s="67">
        <f>VLOOKUP(ACP14,Information!$A$2:$H$1000,3,FALSE)</f>
        <v>0</v>
      </c>
      <c r="ACS14" s="67">
        <f>VLOOKUP(ACP14,Information!$A$2:$H$1000,4,FALSE)</f>
        <v>0</v>
      </c>
      <c r="ACT14" s="67" t="str">
        <f>VLOOKUP(ACP14,Information!$A$2:$H$1000,8,FALSE)</f>
        <v>Coral.rubble</v>
      </c>
      <c r="ACU14" s="67" t="str">
        <f>VLOOKUP(ACP14,Information!$A$2:$I$1000,9,FALSE)</f>
        <v>Bare substrate</v>
      </c>
      <c r="ACX14" s="84" t="s">
        <v>238</v>
      </c>
      <c r="ACY14" s="85" t="str">
        <f>VLOOKUP(ACX14,Information!$A$2:$H$1000,2,FALSE)</f>
        <v>Halophila stipulacea</v>
      </c>
      <c r="ACZ14" s="67" t="str">
        <f>VLOOKUP(ACX14,Information!$A$2:$H$1000,3,FALSE)</f>
        <v>Halophila</v>
      </c>
      <c r="ADA14" s="67" t="str">
        <f>VLOOKUP(ACX14,Information!$A$2:$H$1000,4,FALSE)</f>
        <v>HYDROCHARITACEAE</v>
      </c>
      <c r="ADB14" s="67" t="str">
        <f>VLOOKUP(ACX14,Information!$A$2:$H$1000,8,FALSE)</f>
        <v>Seagrass</v>
      </c>
      <c r="ADC14" s="67" t="str">
        <f>VLOOKUP(ACX14,Information!$A$2:$I$1000,9,FALSE)</f>
        <v>Seagrass</v>
      </c>
      <c r="ADF14" s="93" t="s">
        <v>317</v>
      </c>
      <c r="ADG14" s="85" t="str">
        <f>VLOOKUP(ADF14,Information!$A$2:$H$1000,2,FALSE)</f>
        <v>Rhytisma fulvum</v>
      </c>
      <c r="ADH14" s="67" t="str">
        <f>VLOOKUP(ADF14,Information!$A$2:$H$1000,3,FALSE)</f>
        <v>Rhytisma</v>
      </c>
      <c r="ADI14" s="67" t="str">
        <f>VLOOKUP(ADF14,Information!$A$2:$H$1000,4,FALSE)</f>
        <v>ALCYONIIDAE</v>
      </c>
      <c r="ADJ14" s="67" t="str">
        <f>VLOOKUP(ADF14,Information!$A$2:$H$1000,8,FALSE)</f>
        <v>Soft.coral</v>
      </c>
      <c r="ADK14" s="67" t="str">
        <f>VLOOKUP(ADF14,Information!$A$2:$I$1000,9,FALSE)</f>
        <v>Cnidaria</v>
      </c>
      <c r="ADN14" s="93" t="s">
        <v>300</v>
      </c>
      <c r="ADO14" s="85" t="str">
        <f>VLOOKUP(ADN14,Information!$A$2:$H$1000,2,FALSE)</f>
        <v>Porites cylindrica</v>
      </c>
      <c r="ADP14" s="67" t="str">
        <f>VLOOKUP(ADN14,Information!$A$2:$H$1000,3,FALSE)</f>
        <v>Porites</v>
      </c>
      <c r="ADQ14" s="67" t="str">
        <f>VLOOKUP(ADN14,Information!$A$2:$H$1000,4,FALSE)</f>
        <v>PORITIDAE</v>
      </c>
      <c r="ADR14" s="67" t="str">
        <f>VLOOKUP(ADN14,Information!$A$2:$H$1000,8,FALSE)</f>
        <v>Hard.coral</v>
      </c>
      <c r="ADS14" s="67" t="str">
        <f>VLOOKUP(ADN14,Information!$A$2:$I$1000,9,FALSE)</f>
        <v>Cnidaria</v>
      </c>
      <c r="ADT14" s="41" t="s">
        <v>1836</v>
      </c>
    </row>
    <row r="15" spans="1:801" ht="15.75" customHeight="1">
      <c r="A15" s="83">
        <v>6</v>
      </c>
      <c r="B15" s="84"/>
      <c r="C15" s="41" t="e">
        <f>VLOOKUP(B15,Information!$A$2:$H$1000,2,FALSE)</f>
        <v>#N/A</v>
      </c>
      <c r="D15" t="e">
        <f>VLOOKUP(B15,Information!$A$2:$H$1000,3,FALSE)</f>
        <v>#N/A</v>
      </c>
      <c r="E15" t="e">
        <f>VLOOKUP(B15,Information!$A$2:$H$1000,4,FALSE)</f>
        <v>#N/A</v>
      </c>
      <c r="F15" t="e">
        <f>VLOOKUP(B15,Information!$A$2:$H$1000,8,FALSE)</f>
        <v>#N/A</v>
      </c>
      <c r="G15" t="e">
        <f>VLOOKUP(B15,Information!$A$2:$I$1000,9,FALSE)</f>
        <v>#N/A</v>
      </c>
      <c r="J15" s="84"/>
      <c r="K15" s="41" t="e">
        <f>VLOOKUP(J15,Information!$A$2:$H$1000,2,FALSE)</f>
        <v>#N/A</v>
      </c>
      <c r="L15" t="e">
        <f>VLOOKUP(J15,Information!$A$2:$H$1000,3,FALSE)</f>
        <v>#N/A</v>
      </c>
      <c r="M15" t="e">
        <f>VLOOKUP(J15,Information!$A$2:$H$1000,4,FALSE)</f>
        <v>#N/A</v>
      </c>
      <c r="N15" t="e">
        <f>VLOOKUP(J15,Information!$A$2:$H$1000,8,FALSE)</f>
        <v>#N/A</v>
      </c>
      <c r="O15" t="e">
        <f>VLOOKUP(J15,Information!$A$2:$I$1000,9,FALSE)</f>
        <v>#N/A</v>
      </c>
      <c r="R15" s="84"/>
      <c r="S15" s="41" t="e">
        <f>VLOOKUP(R15,Information!$A$2:$H$1000,2,FALSE)</f>
        <v>#N/A</v>
      </c>
      <c r="T15" t="e">
        <f>VLOOKUP(R15,Information!$A$2:$H$1000,3,FALSE)</f>
        <v>#N/A</v>
      </c>
      <c r="U15" t="e">
        <f>VLOOKUP(R15,Information!$A$2:$H$1000,4,FALSE)</f>
        <v>#N/A</v>
      </c>
      <c r="V15" t="e">
        <f>VLOOKUP(R15,Information!$A$2:$H$1000,8,FALSE)</f>
        <v>#N/A</v>
      </c>
      <c r="W15" t="e">
        <f>VLOOKUP(R15,Information!$A$2:$I$1000,9,FALSE)</f>
        <v>#N/A</v>
      </c>
      <c r="Z15" s="84" t="s">
        <v>322</v>
      </c>
      <c r="AA15" s="85">
        <f>VLOOKUP(Z15,Information!$A$2:$H$1000,2,FALSE)</f>
        <v>0</v>
      </c>
      <c r="AB15" s="67">
        <f>VLOOKUP(Z15,Information!$A$2:$H$1000,3,FALSE)</f>
        <v>0</v>
      </c>
      <c r="AC15" s="67">
        <f>VLOOKUP(Z15,Information!$A$2:$H$1000,4,FALSE)</f>
        <v>0</v>
      </c>
      <c r="AD15" s="67" t="str">
        <f>VLOOKUP(Z15,Information!$A$2:$H$1000,8,FALSE)</f>
        <v>Sand</v>
      </c>
      <c r="AE15" s="67" t="str">
        <f>VLOOKUP(Z15,Information!$A$2:$I$1000,9,FALSE)</f>
        <v>Bare substrate</v>
      </c>
      <c r="AH15" s="84" t="s">
        <v>320</v>
      </c>
      <c r="AI15" s="85">
        <f>VLOOKUP(AH15,Information!$A$2:$H$1000,2,FALSE)</f>
        <v>0</v>
      </c>
      <c r="AJ15" s="67">
        <f>VLOOKUP(AH15,Information!$A$2:$H$1000,3,FALSE)</f>
        <v>0</v>
      </c>
      <c r="AK15" s="67">
        <f>VLOOKUP(AH15,Information!$A$2:$H$1000,4,FALSE)</f>
        <v>0</v>
      </c>
      <c r="AL15" s="67" t="str">
        <f>VLOOKUP(AH15,Information!$A$2:$H$1000,8,FALSE)</f>
        <v>Bare.rock</v>
      </c>
      <c r="AM15" s="67" t="str">
        <f>VLOOKUP(AH15,Information!$A$2:$I$1000,9,FALSE)</f>
        <v>Bare substrate</v>
      </c>
      <c r="AP15" s="84" t="s">
        <v>330</v>
      </c>
      <c r="AQ15" s="85" t="str">
        <f>VLOOKUP(AP15,Information!$A$2:$H$1000,2,FALSE)</f>
        <v>unknown</v>
      </c>
      <c r="AR15" s="67" t="str">
        <f>VLOOKUP(AP15,Information!$A$2:$H$1000,3,FALSE)</f>
        <v>unknown</v>
      </c>
      <c r="AS15" s="67" t="str">
        <f>VLOOKUP(AP15,Information!$A$2:$H$1000,4,FALSE)</f>
        <v>unknown</v>
      </c>
      <c r="AT15" s="67" t="str">
        <f>VLOOKUP(AP15,Information!$A$2:$H$1000,8,FALSE)</f>
        <v>Soft.coral</v>
      </c>
      <c r="AU15" s="67" t="str">
        <f>VLOOKUP(AP15,Information!$A$2:$I$1000,9,FALSE)</f>
        <v>Cnidaria</v>
      </c>
      <c r="AX15" s="84" t="s">
        <v>309</v>
      </c>
      <c r="AY15" s="85">
        <f>VLOOKUP(AX15,Information!$A$2:$H$1000,2,FALSE)</f>
        <v>0</v>
      </c>
      <c r="AZ15" s="67">
        <f>VLOOKUP(AX15,Information!$A$2:$H$1000,3,FALSE)</f>
        <v>0</v>
      </c>
      <c r="BA15" s="67">
        <f>VLOOKUP(AX15,Information!$A$2:$H$1000,4,FALSE)</f>
        <v>0</v>
      </c>
      <c r="BB15" s="67" t="str">
        <f>VLOOKUP(AX15,Information!$A$2:$H$1000,8,FALSE)</f>
        <v>Coral.rubble</v>
      </c>
      <c r="BC15" s="67" t="str">
        <f>VLOOKUP(AX15,Information!$A$2:$I$1000,9,FALSE)</f>
        <v>Bare substrate</v>
      </c>
      <c r="BF15" s="84" t="s">
        <v>330</v>
      </c>
      <c r="BG15" s="85" t="str">
        <f>VLOOKUP(BF15,Information!$A$2:$H$1000,2,FALSE)</f>
        <v>unknown</v>
      </c>
      <c r="BH15" s="67" t="str">
        <f>VLOOKUP(BF15,Information!$A$2:$H$1000,3,FALSE)</f>
        <v>unknown</v>
      </c>
      <c r="BI15" s="67" t="str">
        <f>VLOOKUP(BF15,Information!$A$2:$H$1000,4,FALSE)</f>
        <v>unknown</v>
      </c>
      <c r="BJ15" s="67" t="str">
        <f>VLOOKUP(BF15,Information!$A$2:$H$1000,8,FALSE)</f>
        <v>Soft.coral</v>
      </c>
      <c r="BK15" s="67" t="str">
        <f>VLOOKUP(BF15,Information!$A$2:$I$1000,9,FALSE)</f>
        <v>Cnidaria</v>
      </c>
      <c r="BN15" s="84" t="s">
        <v>330</v>
      </c>
      <c r="BO15" s="85" t="str">
        <f>VLOOKUP(BN15,Information!$A$2:$H$1000,2,FALSE)</f>
        <v>unknown</v>
      </c>
      <c r="BP15" s="67" t="str">
        <f>VLOOKUP(BN15,Information!$A$2:$H$1000,3,FALSE)</f>
        <v>unknown</v>
      </c>
      <c r="BQ15" s="67" t="str">
        <f>VLOOKUP(BN15,Information!$A$2:$H$1000,4,FALSE)</f>
        <v>unknown</v>
      </c>
      <c r="BR15" s="67" t="str">
        <f>VLOOKUP(BN15,Information!$A$2:$H$1000,8,FALSE)</f>
        <v>Soft.coral</v>
      </c>
      <c r="BS15" s="67" t="str">
        <f>VLOOKUP(BN15,Information!$A$2:$I$1000,9,FALSE)</f>
        <v>Cnidaria</v>
      </c>
      <c r="BV15" s="84" t="s">
        <v>230</v>
      </c>
      <c r="BW15" s="85" t="str">
        <f>VLOOKUP(BV15,Information!$A$2:$H$1000,2,FALSE)</f>
        <v>unknown</v>
      </c>
      <c r="BX15" s="67" t="str">
        <f>VLOOKUP(BV15,Information!$A$2:$H$1000,3,FALSE)</f>
        <v>unknown</v>
      </c>
      <c r="BY15" s="67" t="str">
        <f>VLOOKUP(BV15,Information!$A$2:$H$1000,4,FALSE)</f>
        <v>unknown</v>
      </c>
      <c r="BZ15" s="67" t="str">
        <f>VLOOKUP(BV15,Information!$A$2:$H$1000,8,FALSE)</f>
        <v>Hard.coral</v>
      </c>
      <c r="CA15" s="67" t="str">
        <f>VLOOKUP(BV15,Information!$A$2:$I$1000,9,FALSE)</f>
        <v>Cnidaria</v>
      </c>
      <c r="CB15" s="41" t="s">
        <v>103</v>
      </c>
      <c r="CD15" s="84" t="s">
        <v>230</v>
      </c>
      <c r="CE15" s="85" t="str">
        <f>VLOOKUP(CD15,Information!$A$2:$H$1000,2,FALSE)</f>
        <v>unknown</v>
      </c>
      <c r="CF15" s="67" t="str">
        <f>VLOOKUP(CD15,Information!$A$2:$H$1000,3,FALSE)</f>
        <v>unknown</v>
      </c>
      <c r="CG15" s="67" t="str">
        <f>VLOOKUP(CD15,Information!$A$2:$H$1000,4,FALSE)</f>
        <v>unknown</v>
      </c>
      <c r="CH15" s="67" t="str">
        <f>VLOOKUP(CD15,Information!$A$2:$H$1000,8,FALSE)</f>
        <v>Hard.coral</v>
      </c>
      <c r="CI15" s="67" t="str">
        <f>VLOOKUP(CD15,Information!$A$2:$I$1000,9,FALSE)</f>
        <v>Cnidaria</v>
      </c>
      <c r="CJ15" s="41" t="s">
        <v>80</v>
      </c>
      <c r="CL15" s="84" t="s">
        <v>230</v>
      </c>
      <c r="CM15" s="85" t="str">
        <f>VLOOKUP(CL15,Information!$A$2:$H$1000,2,FALSE)</f>
        <v>unknown</v>
      </c>
      <c r="CN15" s="67" t="str">
        <f>VLOOKUP(CL15,Information!$A$2:$H$1000,3,FALSE)</f>
        <v>unknown</v>
      </c>
      <c r="CO15" s="67" t="str">
        <f>VLOOKUP(CL15,Information!$A$2:$H$1000,4,FALSE)</f>
        <v>unknown</v>
      </c>
      <c r="CP15" s="67" t="str">
        <f>VLOOKUP(CL15,Information!$A$2:$H$1000,8,FALSE)</f>
        <v>Hard.coral</v>
      </c>
      <c r="CQ15" s="67" t="str">
        <f>VLOOKUP(CL15,Information!$A$2:$I$1000,9,FALSE)</f>
        <v>Cnidaria</v>
      </c>
      <c r="CR15" s="41" t="s">
        <v>80</v>
      </c>
      <c r="CT15" s="84" t="s">
        <v>322</v>
      </c>
      <c r="CU15" s="85">
        <f>VLOOKUP(CT15,Information!$A$2:$H$1000,2,FALSE)</f>
        <v>0</v>
      </c>
      <c r="CV15" s="67">
        <f>VLOOKUP(CT15,Information!$A$2:$H$1000,3,FALSE)</f>
        <v>0</v>
      </c>
      <c r="CW15" s="67">
        <f>VLOOKUP(CT15,Information!$A$2:$H$1000,4,FALSE)</f>
        <v>0</v>
      </c>
      <c r="CX15" s="67" t="str">
        <f>VLOOKUP(CT15,Information!$A$2:$H$1000,8,FALSE)</f>
        <v>Sand</v>
      </c>
      <c r="CY15" s="67" t="str">
        <f>VLOOKUP(CT15,Information!$A$2:$I$1000,9,FALSE)</f>
        <v>Bare substrate</v>
      </c>
      <c r="DB15" s="84" t="s">
        <v>330</v>
      </c>
      <c r="DC15" s="85" t="str">
        <f>VLOOKUP(DB15,Information!$A$2:$H$1000,2,FALSE)</f>
        <v>unknown</v>
      </c>
      <c r="DD15" s="67" t="str">
        <f>VLOOKUP(DB15,Information!$A$2:$H$1000,3,FALSE)</f>
        <v>unknown</v>
      </c>
      <c r="DE15" s="67" t="str">
        <f>VLOOKUP(DB15,Information!$A$2:$H$1000,4,FALSE)</f>
        <v>unknown</v>
      </c>
      <c r="DF15" s="67" t="str">
        <f>VLOOKUP(DB15,Information!$A$2:$H$1000,8,FALSE)</f>
        <v>Soft.coral</v>
      </c>
      <c r="DG15" s="67" t="str">
        <f>VLOOKUP(DB15,Information!$A$2:$I$1000,9,FALSE)</f>
        <v>Cnidaria</v>
      </c>
      <c r="DJ15" s="84" t="s">
        <v>230</v>
      </c>
      <c r="DK15" s="85" t="str">
        <f>VLOOKUP(DJ15,Information!$A$2:$H$1000,2,FALSE)</f>
        <v>unknown</v>
      </c>
      <c r="DL15" s="67" t="str">
        <f>VLOOKUP(DJ15,Information!$A$2:$H$1000,3,FALSE)</f>
        <v>unknown</v>
      </c>
      <c r="DM15" s="67" t="str">
        <f>VLOOKUP(DJ15,Information!$A$2:$H$1000,4,FALSE)</f>
        <v>unknown</v>
      </c>
      <c r="DN15" s="67" t="str">
        <f>VLOOKUP(DJ15,Information!$A$2:$H$1000,8,FALSE)</f>
        <v>Hard.coral</v>
      </c>
      <c r="DO15" s="67" t="str">
        <f>VLOOKUP(DJ15,Information!$A$2:$I$1000,9,FALSE)</f>
        <v>Cnidaria</v>
      </c>
      <c r="DP15" s="41" t="s">
        <v>80</v>
      </c>
      <c r="DR15" s="84" t="s">
        <v>330</v>
      </c>
      <c r="DS15" s="85" t="str">
        <f>VLOOKUP(DR15,Information!$A$2:$H$1000,2,FALSE)</f>
        <v>unknown</v>
      </c>
      <c r="DT15" s="67" t="str">
        <f>VLOOKUP(DR15,Information!$A$2:$H$1000,3,FALSE)</f>
        <v>unknown</v>
      </c>
      <c r="DU15" s="67" t="str">
        <f>VLOOKUP(DR15,Information!$A$2:$H$1000,4,FALSE)</f>
        <v>unknown</v>
      </c>
      <c r="DV15" s="67" t="str">
        <f>VLOOKUP(DR15,Information!$A$2:$H$1000,8,FALSE)</f>
        <v>Soft.coral</v>
      </c>
      <c r="DW15" s="67" t="str">
        <f>VLOOKUP(DR15,Information!$A$2:$I$1000,9,FALSE)</f>
        <v>Cnidaria</v>
      </c>
      <c r="DZ15" s="84" t="s">
        <v>320</v>
      </c>
      <c r="EA15" s="85">
        <f>VLOOKUP(DZ15,Information!$A$2:$H$1000,2,FALSE)</f>
        <v>0</v>
      </c>
      <c r="EB15" s="67">
        <f>VLOOKUP(DZ15,Information!$A$2:$H$1000,3,FALSE)</f>
        <v>0</v>
      </c>
      <c r="EC15" s="67">
        <f>VLOOKUP(DZ15,Information!$A$2:$H$1000,4,FALSE)</f>
        <v>0</v>
      </c>
      <c r="ED15" s="67" t="str">
        <f>VLOOKUP(DZ15,Information!$A$2:$H$1000,8,FALSE)</f>
        <v>Bare.rock</v>
      </c>
      <c r="EE15" s="67" t="str">
        <f>VLOOKUP(DZ15,Information!$A$2:$I$1000,9,FALSE)</f>
        <v>Bare substrate</v>
      </c>
      <c r="EH15" s="84" t="s">
        <v>320</v>
      </c>
      <c r="EI15" s="85">
        <f>VLOOKUP(EH15,Information!$A$2:$H$1000,2,FALSE)</f>
        <v>0</v>
      </c>
      <c r="EJ15" s="67">
        <f>VLOOKUP(EH15,Information!$A$2:$H$1000,3,FALSE)</f>
        <v>0</v>
      </c>
      <c r="EK15" s="67">
        <f>VLOOKUP(EH15,Information!$A$2:$H$1000,4,FALSE)</f>
        <v>0</v>
      </c>
      <c r="EL15" s="67" t="str">
        <f>VLOOKUP(EH15,Information!$A$2:$H$1000,8,FALSE)</f>
        <v>Bare.rock</v>
      </c>
      <c r="EM15" s="67" t="str">
        <f>VLOOKUP(EH15,Information!$A$2:$I$1000,9,FALSE)</f>
        <v>Bare substrate</v>
      </c>
      <c r="EP15" s="84" t="s">
        <v>230</v>
      </c>
      <c r="EQ15" s="85" t="str">
        <f>VLOOKUP(EP15,Information!$A$2:$H$1000,2,FALSE)</f>
        <v>unknown</v>
      </c>
      <c r="ER15" s="67" t="str">
        <f>VLOOKUP(EP15,Information!$A$2:$H$1000,3,FALSE)</f>
        <v>unknown</v>
      </c>
      <c r="ES15" s="67" t="str">
        <f>VLOOKUP(EP15,Information!$A$2:$H$1000,4,FALSE)</f>
        <v>unknown</v>
      </c>
      <c r="ET15" s="67" t="str">
        <f>VLOOKUP(EP15,Information!$A$2:$H$1000,8,FALSE)</f>
        <v>Hard.coral</v>
      </c>
      <c r="EU15" s="67" t="str">
        <f>VLOOKUP(EP15,Information!$A$2:$I$1000,9,FALSE)</f>
        <v>Cnidaria</v>
      </c>
      <c r="EV15" s="41" t="s">
        <v>80</v>
      </c>
      <c r="EX15" s="84" t="s">
        <v>322</v>
      </c>
      <c r="EY15" s="85">
        <f>VLOOKUP(EX15,Information!$A$2:$H$1000,2,FALSE)</f>
        <v>0</v>
      </c>
      <c r="EZ15" s="67">
        <f>VLOOKUP(EX15,Information!$A$2:$H$1000,3,FALSE)</f>
        <v>0</v>
      </c>
      <c r="FA15" s="67">
        <f>VLOOKUP(EX15,Information!$A$2:$H$1000,4,FALSE)</f>
        <v>0</v>
      </c>
      <c r="FB15" s="67" t="str">
        <f>VLOOKUP(EX15,Information!$A$2:$H$1000,8,FALSE)</f>
        <v>Sand</v>
      </c>
      <c r="FC15" s="67" t="str">
        <f>VLOOKUP(EX15,Information!$A$2:$I$1000,9,FALSE)</f>
        <v>Bare substrate</v>
      </c>
      <c r="FF15" s="84" t="s">
        <v>230</v>
      </c>
      <c r="FG15" s="85" t="str">
        <f>VLOOKUP(FF15,Information!$A$2:$H$1000,2,FALSE)</f>
        <v>unknown</v>
      </c>
      <c r="FH15" s="67" t="str">
        <f>VLOOKUP(FF15,Information!$A$2:$H$1000,3,FALSE)</f>
        <v>unknown</v>
      </c>
      <c r="FI15" s="67" t="str">
        <f>VLOOKUP(FF15,Information!$A$2:$H$1000,4,FALSE)</f>
        <v>unknown</v>
      </c>
      <c r="FJ15" s="67" t="str">
        <f>VLOOKUP(FF15,Information!$A$2:$H$1000,8,FALSE)</f>
        <v>Hard.coral</v>
      </c>
      <c r="FK15" s="67" t="str">
        <f>VLOOKUP(FF15,Information!$A$2:$I$1000,9,FALSE)</f>
        <v>Cnidaria</v>
      </c>
      <c r="FL15" s="41" t="s">
        <v>80</v>
      </c>
      <c r="FN15" s="84" t="s">
        <v>126</v>
      </c>
      <c r="FO15" s="85" t="str">
        <f>VLOOKUP(FN15,Information!$A$2:$H$1000,2,FALSE)</f>
        <v>unknown</v>
      </c>
      <c r="FP15" s="67" t="str">
        <f>VLOOKUP(FN15,Information!$A$2:$H$1000,3,FALSE)</f>
        <v>unknown</v>
      </c>
      <c r="FQ15" s="67" t="str">
        <f>VLOOKUP(FN15,Information!$A$2:$H$1000,4,FALSE)</f>
        <v>unknown</v>
      </c>
      <c r="FR15" s="67" t="str">
        <f>VLOOKUP(FN15,Information!$A$2:$H$1000,8,FALSE)</f>
        <v>Brown.algae</v>
      </c>
      <c r="FS15" s="67" t="str">
        <f>VLOOKUP(FN15,Information!$A$2:$I$1000,9,FALSE)</f>
        <v>Macroalgae</v>
      </c>
      <c r="FV15" s="84" t="s">
        <v>324</v>
      </c>
      <c r="FW15" s="85" t="str">
        <f>VLOOKUP(FV15,Information!$A$2:$H$1000,2,FALSE)</f>
        <v>unknown</v>
      </c>
      <c r="FX15" s="67" t="str">
        <f>VLOOKUP(FV15,Information!$A$2:$H$1000,3,FALSE)</f>
        <v>Sargassum</v>
      </c>
      <c r="FY15" s="67" t="str">
        <f>VLOOKUP(FV15,Information!$A$2:$H$1000,4,FALSE)</f>
        <v>SARGASSACEAE</v>
      </c>
      <c r="FZ15" s="67" t="str">
        <f>VLOOKUP(FV15,Information!$A$2:$H$1000,8,FALSE)</f>
        <v>Brown.algae</v>
      </c>
      <c r="GA15" s="67" t="str">
        <f>VLOOKUP(FV15,Information!$A$2:$I$1000,9,FALSE)</f>
        <v>Macroalgae</v>
      </c>
      <c r="GD15" s="84" t="s">
        <v>207</v>
      </c>
      <c r="GE15" s="85" t="str">
        <f>VLOOKUP(GD15,Information!$A$2:$H$1000,2,FALSE)</f>
        <v>unknown</v>
      </c>
      <c r="GF15" s="67" t="str">
        <f>VLOOKUP(GD15,Information!$A$2:$H$1000,3,FALSE)</f>
        <v>Aglaophenia</v>
      </c>
      <c r="GG15" s="67" t="str">
        <f>VLOOKUP(GD15,Information!$A$2:$H$1000,4,FALSE)</f>
        <v>AGLAOPHENIIDAE</v>
      </c>
      <c r="GH15" s="67" t="str">
        <f>VLOOKUP(GD15,Information!$A$2:$H$1000,8,FALSE)</f>
        <v>Hydroid</v>
      </c>
      <c r="GI15" s="67" t="str">
        <f>VLOOKUP(GD15,Information!$A$2:$I$1000,9,FALSE)</f>
        <v>Cnidaria</v>
      </c>
      <c r="GL15" s="84" t="s">
        <v>320</v>
      </c>
      <c r="GM15" s="85">
        <f>VLOOKUP(GL15,Information!$A$2:$H$1000,2,FALSE)</f>
        <v>0</v>
      </c>
      <c r="GN15" s="67">
        <f>VLOOKUP(GL15,Information!$A$2:$H$1000,3,FALSE)</f>
        <v>0</v>
      </c>
      <c r="GO15" s="67">
        <f>VLOOKUP(GL15,Information!$A$2:$H$1000,4,FALSE)</f>
        <v>0</v>
      </c>
      <c r="GP15" s="67" t="str">
        <f>VLOOKUP(GL15,Information!$A$2:$H$1000,8,FALSE)</f>
        <v>Bare.rock</v>
      </c>
      <c r="GQ15" s="67" t="str">
        <f>VLOOKUP(GL15,Information!$A$2:$I$1000,9,FALSE)</f>
        <v>Bare substrate</v>
      </c>
      <c r="GT15" s="84" t="s">
        <v>324</v>
      </c>
      <c r="GU15" s="85" t="str">
        <f>VLOOKUP(GT15,Information!$A$2:$H$1000,2,FALSE)</f>
        <v>unknown</v>
      </c>
      <c r="GV15" s="67" t="str">
        <f>VLOOKUP(GT15,Information!$A$2:$H$1000,3,FALSE)</f>
        <v>Sargassum</v>
      </c>
      <c r="GW15" s="67" t="str">
        <f>VLOOKUP(GT15,Information!$A$2:$H$1000,4,FALSE)</f>
        <v>SARGASSACEAE</v>
      </c>
      <c r="GX15" s="67" t="str">
        <f>VLOOKUP(GT15,Information!$A$2:$H$1000,8,FALSE)</f>
        <v>Brown.algae</v>
      </c>
      <c r="GY15" s="67" t="str">
        <f>VLOOKUP(GT15,Information!$A$2:$I$1000,9,FALSE)</f>
        <v>Macroalgae</v>
      </c>
      <c r="HB15" s="84" t="s">
        <v>324</v>
      </c>
      <c r="HC15" s="85" t="str">
        <f>VLOOKUP(HB15,Information!$A$2:$H$1000,2,FALSE)</f>
        <v>unknown</v>
      </c>
      <c r="HD15" s="67" t="str">
        <f>VLOOKUP(HB15,Information!$A$2:$H$1000,3,FALSE)</f>
        <v>Sargassum</v>
      </c>
      <c r="HE15" s="67" t="str">
        <f>VLOOKUP(HB15,Information!$A$2:$H$1000,4,FALSE)</f>
        <v>SARGASSACEAE</v>
      </c>
      <c r="HF15" s="67" t="str">
        <f>VLOOKUP(HB15,Information!$A$2:$H$1000,8,FALSE)</f>
        <v>Brown.algae</v>
      </c>
      <c r="HG15" s="67" t="str">
        <f>VLOOKUP(HB15,Information!$A$2:$I$1000,9,FALSE)</f>
        <v>Macroalgae</v>
      </c>
      <c r="HJ15" s="84" t="s">
        <v>322</v>
      </c>
      <c r="HK15" s="85">
        <f>VLOOKUP(HJ15,Information!$A$2:$H$1000,2,FALSE)</f>
        <v>0</v>
      </c>
      <c r="HL15" s="67">
        <f>VLOOKUP(HJ15,Information!$A$2:$H$1000,3,FALSE)</f>
        <v>0</v>
      </c>
      <c r="HM15" s="67">
        <f>VLOOKUP(HJ15,Information!$A$2:$H$1000,4,FALSE)</f>
        <v>0</v>
      </c>
      <c r="HN15" s="67" t="str">
        <f>VLOOKUP(HJ15,Information!$A$2:$H$1000,8,FALSE)</f>
        <v>Sand</v>
      </c>
      <c r="HO15" s="67" t="str">
        <f>VLOOKUP(HJ15,Information!$A$2:$I$1000,9,FALSE)</f>
        <v>Bare substrate</v>
      </c>
      <c r="HR15" s="84" t="s">
        <v>320</v>
      </c>
      <c r="HS15" s="85">
        <f>VLOOKUP(HR15,Information!$A$2:$H$1000,2,FALSE)</f>
        <v>0</v>
      </c>
      <c r="HT15" s="67">
        <f>VLOOKUP(HR15,Information!$A$2:$H$1000,3,FALSE)</f>
        <v>0</v>
      </c>
      <c r="HU15" s="67">
        <f>VLOOKUP(HR15,Information!$A$2:$H$1000,4,FALSE)</f>
        <v>0</v>
      </c>
      <c r="HV15" s="67" t="str">
        <f>VLOOKUP(HR15,Information!$A$2:$H$1000,8,FALSE)</f>
        <v>Bare.rock</v>
      </c>
      <c r="HW15" s="67" t="str">
        <f>VLOOKUP(HR15,Information!$A$2:$I$1000,9,FALSE)</f>
        <v>Bare substrate</v>
      </c>
      <c r="HZ15" s="84" t="s">
        <v>309</v>
      </c>
      <c r="IA15" s="85">
        <f>VLOOKUP(HZ15,Information!$A$2:$H$1000,2,FALSE)</f>
        <v>0</v>
      </c>
      <c r="IB15" s="67">
        <f>VLOOKUP(HZ15,Information!$A$2:$H$1000,3,FALSE)</f>
        <v>0</v>
      </c>
      <c r="IC15" s="67">
        <f>VLOOKUP(HZ15,Information!$A$2:$H$1000,4,FALSE)</f>
        <v>0</v>
      </c>
      <c r="ID15" s="67" t="str">
        <f>VLOOKUP(HZ15,Information!$A$2:$H$1000,8,FALSE)</f>
        <v>Coral.rubble</v>
      </c>
      <c r="IE15" s="67" t="str">
        <f>VLOOKUP(HZ15,Information!$A$2:$I$1000,9,FALSE)</f>
        <v>Bare substrate</v>
      </c>
      <c r="IH15" s="84" t="s">
        <v>166</v>
      </c>
      <c r="II15" s="85" t="str">
        <f>VLOOKUP(IH15,Information!$A$2:$H$1000,2,FALSE)</f>
        <v>Cymodocea serrulata</v>
      </c>
      <c r="IJ15" s="67" t="str">
        <f>VLOOKUP(IH15,Information!$A$2:$H$1000,3,FALSE)</f>
        <v>Cymodocea</v>
      </c>
      <c r="IK15" s="67" t="str">
        <f>VLOOKUP(IH15,Information!$A$2:$H$1000,4,FALSE)</f>
        <v>CYMODOCEACEAE</v>
      </c>
      <c r="IL15" s="67" t="str">
        <f>VLOOKUP(IH15,Information!$A$2:$H$1000,8,FALSE)</f>
        <v>Seagrass</v>
      </c>
      <c r="IM15" s="67" t="str">
        <f>VLOOKUP(IH15,Information!$A$2:$I$1000,9,FALSE)</f>
        <v>Seagrass</v>
      </c>
      <c r="IP15" s="84" t="s">
        <v>309</v>
      </c>
      <c r="IQ15" s="85">
        <f>VLOOKUP(IP15,Information!$A$2:$H$1000,2,FALSE)</f>
        <v>0</v>
      </c>
      <c r="IR15" s="67">
        <f>VLOOKUP(IP15,Information!$A$2:$H$1000,3,FALSE)</f>
        <v>0</v>
      </c>
      <c r="IS15" s="67">
        <f>VLOOKUP(IP15,Information!$A$2:$H$1000,4,FALSE)</f>
        <v>0</v>
      </c>
      <c r="IT15" s="67" t="str">
        <f>VLOOKUP(IP15,Information!$A$2:$H$1000,8,FALSE)</f>
        <v>Coral.rubble</v>
      </c>
      <c r="IU15" s="67" t="str">
        <f>VLOOKUP(IP15,Information!$A$2:$I$1000,9,FALSE)</f>
        <v>Bare substrate</v>
      </c>
      <c r="IX15" s="84" t="s">
        <v>126</v>
      </c>
      <c r="IY15" s="85" t="str">
        <f>VLOOKUP(IX15,Information!$A$2:$H$1000,2,FALSE)</f>
        <v>unknown</v>
      </c>
      <c r="IZ15" s="67" t="str">
        <f>VLOOKUP(IX15,Information!$A$2:$H$1000,3,FALSE)</f>
        <v>unknown</v>
      </c>
      <c r="JA15" s="67" t="str">
        <f>VLOOKUP(IX15,Information!$A$2:$H$1000,4,FALSE)</f>
        <v>unknown</v>
      </c>
      <c r="JB15" s="67" t="str">
        <f>VLOOKUP(IX15,Information!$A$2:$H$1000,8,FALSE)</f>
        <v>Brown.algae</v>
      </c>
      <c r="JC15" s="67" t="str">
        <f>VLOOKUP(IX15,Information!$A$2:$I$1000,9,FALSE)</f>
        <v>Macroalgae</v>
      </c>
      <c r="JF15" s="84" t="s">
        <v>330</v>
      </c>
      <c r="JG15" s="85" t="str">
        <f>VLOOKUP(JF15,Information!$A$2:$H$1000,2,FALSE)</f>
        <v>unknown</v>
      </c>
      <c r="JH15" s="67" t="str">
        <f>VLOOKUP(JF15,Information!$A$2:$H$1000,3,FALSE)</f>
        <v>unknown</v>
      </c>
      <c r="JI15" s="67" t="str">
        <f>VLOOKUP(JF15,Information!$A$2:$H$1000,4,FALSE)</f>
        <v>unknown</v>
      </c>
      <c r="JJ15" s="67" t="str">
        <f>VLOOKUP(JF15,Information!$A$2:$H$1000,8,FALSE)</f>
        <v>Soft.coral</v>
      </c>
      <c r="JK15" s="67" t="str">
        <f>VLOOKUP(JF15,Information!$A$2:$I$1000,9,FALSE)</f>
        <v>Cnidaria</v>
      </c>
      <c r="JN15" s="84" t="s">
        <v>330</v>
      </c>
      <c r="JO15" s="85" t="str">
        <f>VLOOKUP(JN15,Information!$A$2:$H$1000,2,FALSE)</f>
        <v>unknown</v>
      </c>
      <c r="JP15" s="67" t="str">
        <f>VLOOKUP(JN15,Information!$A$2:$H$1000,3,FALSE)</f>
        <v>unknown</v>
      </c>
      <c r="JQ15" s="67" t="str">
        <f>VLOOKUP(JN15,Information!$A$2:$H$1000,4,FALSE)</f>
        <v>unknown</v>
      </c>
      <c r="JR15" s="67" t="str">
        <f>VLOOKUP(JN15,Information!$A$2:$H$1000,8,FALSE)</f>
        <v>Soft.coral</v>
      </c>
      <c r="JS15" s="67" t="str">
        <f>VLOOKUP(JN15,Information!$A$2:$I$1000,9,FALSE)</f>
        <v>Cnidaria</v>
      </c>
      <c r="JV15" s="84" t="s">
        <v>322</v>
      </c>
      <c r="JW15" s="85">
        <f>VLOOKUP(JV15,Information!$A$2:$H$1000,2,FALSE)</f>
        <v>0</v>
      </c>
      <c r="JX15" s="67">
        <f>VLOOKUP(JV15,Information!$A$2:$H$1000,3,FALSE)</f>
        <v>0</v>
      </c>
      <c r="JY15" s="67">
        <f>VLOOKUP(JV15,Information!$A$2:$H$1000,4,FALSE)</f>
        <v>0</v>
      </c>
      <c r="JZ15" s="67" t="str">
        <f>VLOOKUP(JV15,Information!$A$2:$H$1000,8,FALSE)</f>
        <v>Sand</v>
      </c>
      <c r="KA15" s="67" t="str">
        <f>VLOOKUP(JV15,Information!$A$2:$I$1000,9,FALSE)</f>
        <v>Bare substrate</v>
      </c>
      <c r="KD15" s="84" t="s">
        <v>309</v>
      </c>
      <c r="KE15" s="85">
        <f>VLOOKUP(KD15,Information!$A$2:$H$1000,2,FALSE)</f>
        <v>0</v>
      </c>
      <c r="KF15" s="67">
        <f>VLOOKUP(KD15,Information!$A$2:$H$1000,3,FALSE)</f>
        <v>0</v>
      </c>
      <c r="KG15" s="67">
        <f>VLOOKUP(KD15,Information!$A$2:$H$1000,4,FALSE)</f>
        <v>0</v>
      </c>
      <c r="KH15" s="67" t="str">
        <f>VLOOKUP(KD15,Information!$A$2:$H$1000,8,FALSE)</f>
        <v>Coral.rubble</v>
      </c>
      <c r="KI15" s="67" t="str">
        <f>VLOOKUP(KD15,Information!$A$2:$I$1000,9,FALSE)</f>
        <v>Bare substrate</v>
      </c>
      <c r="KL15" s="84" t="s">
        <v>309</v>
      </c>
      <c r="KM15" s="85">
        <f>VLOOKUP(KL15,Information!$A$2:$H$1000,2,FALSE)</f>
        <v>0</v>
      </c>
      <c r="KN15" s="67">
        <f>VLOOKUP(KL15,Information!$A$2:$H$1000,3,FALSE)</f>
        <v>0</v>
      </c>
      <c r="KO15" s="67">
        <f>VLOOKUP(KL15,Information!$A$2:$H$1000,4,FALSE)</f>
        <v>0</v>
      </c>
      <c r="KP15" s="67" t="str">
        <f>VLOOKUP(KL15,Information!$A$2:$H$1000,8,FALSE)</f>
        <v>Coral.rubble</v>
      </c>
      <c r="KQ15" s="67" t="str">
        <f>VLOOKUP(KL15,Information!$A$2:$I$1000,9,FALSE)</f>
        <v>Bare substrate</v>
      </c>
      <c r="KT15" s="84" t="s">
        <v>309</v>
      </c>
      <c r="KU15" s="85">
        <f>VLOOKUP(KT15,Information!$A$2:$H$1000,2,FALSE)</f>
        <v>0</v>
      </c>
      <c r="KV15" s="67">
        <f>VLOOKUP(KT15,Information!$A$2:$H$1000,3,FALSE)</f>
        <v>0</v>
      </c>
      <c r="KW15" s="67">
        <f>VLOOKUP(KT15,Information!$A$2:$H$1000,4,FALSE)</f>
        <v>0</v>
      </c>
      <c r="KX15" s="67" t="str">
        <f>VLOOKUP(KT15,Information!$A$2:$H$1000,8,FALSE)</f>
        <v>Coral.rubble</v>
      </c>
      <c r="KY15" s="67" t="str">
        <f>VLOOKUP(KT15,Information!$A$2:$I$1000,9,FALSE)</f>
        <v>Bare substrate</v>
      </c>
      <c r="LB15" s="84" t="s">
        <v>230</v>
      </c>
      <c r="LC15" s="85" t="str">
        <f>VLOOKUP(LB15,Information!$A$2:$H$1000,2,FALSE)</f>
        <v>unknown</v>
      </c>
      <c r="LD15" s="67" t="str">
        <f>VLOOKUP(LB15,Information!$A$2:$H$1000,3,FALSE)</f>
        <v>unknown</v>
      </c>
      <c r="LE15" s="67" t="str">
        <f>VLOOKUP(LB15,Information!$A$2:$H$1000,4,FALSE)</f>
        <v>unknown</v>
      </c>
      <c r="LF15" s="67" t="str">
        <f>VLOOKUP(LB15,Information!$A$2:$H$1000,8,FALSE)</f>
        <v>Hard.coral</v>
      </c>
      <c r="LG15" s="67" t="str">
        <f>VLOOKUP(LB15,Information!$A$2:$I$1000,9,FALSE)</f>
        <v>Cnidaria</v>
      </c>
      <c r="LH15" s="41" t="s">
        <v>80</v>
      </c>
      <c r="LJ15" s="84" t="s">
        <v>330</v>
      </c>
      <c r="LK15" s="85" t="str">
        <f>VLOOKUP(LJ15,Information!$A$2:$H$1000,2,FALSE)</f>
        <v>unknown</v>
      </c>
      <c r="LL15" s="67" t="str">
        <f>VLOOKUP(LJ15,Information!$A$2:$H$1000,3,FALSE)</f>
        <v>unknown</v>
      </c>
      <c r="LM15" s="67" t="str">
        <f>VLOOKUP(LJ15,Information!$A$2:$H$1000,4,FALSE)</f>
        <v>unknown</v>
      </c>
      <c r="LN15" s="67" t="str">
        <f>VLOOKUP(LJ15,Information!$A$2:$H$1000,8,FALSE)</f>
        <v>Soft.coral</v>
      </c>
      <c r="LO15" s="67" t="str">
        <f>VLOOKUP(LJ15,Information!$A$2:$I$1000,9,FALSE)</f>
        <v>Cnidaria</v>
      </c>
      <c r="LR15" s="84" t="s">
        <v>330</v>
      </c>
      <c r="LS15" s="85" t="str">
        <f>VLOOKUP(LR15,Information!$A$2:$H$1000,2,FALSE)</f>
        <v>unknown</v>
      </c>
      <c r="LT15" s="67" t="str">
        <f>VLOOKUP(LR15,Information!$A$2:$H$1000,3,FALSE)</f>
        <v>unknown</v>
      </c>
      <c r="LU15" s="67" t="str">
        <f>VLOOKUP(LR15,Information!$A$2:$H$1000,4,FALSE)</f>
        <v>unknown</v>
      </c>
      <c r="LV15" s="67" t="str">
        <f>VLOOKUP(LR15,Information!$A$2:$H$1000,8,FALSE)</f>
        <v>Soft.coral</v>
      </c>
      <c r="LW15" s="67" t="str">
        <f>VLOOKUP(LR15,Information!$A$2:$I$1000,9,FALSE)</f>
        <v>Cnidaria</v>
      </c>
      <c r="LZ15" s="84" t="s">
        <v>320</v>
      </c>
      <c r="MA15" s="85">
        <f>VLOOKUP(LZ15,Information!$A$2:$H$1000,2,FALSE)</f>
        <v>0</v>
      </c>
      <c r="MB15" s="67">
        <f>VLOOKUP(LZ15,Information!$A$2:$H$1000,3,FALSE)</f>
        <v>0</v>
      </c>
      <c r="MC15" s="67">
        <f>VLOOKUP(LZ15,Information!$A$2:$H$1000,4,FALSE)</f>
        <v>0</v>
      </c>
      <c r="MD15" s="67" t="str">
        <f>VLOOKUP(LZ15,Information!$A$2:$H$1000,8,FALSE)</f>
        <v>Bare.rock</v>
      </c>
      <c r="ME15" s="67" t="str">
        <f>VLOOKUP(LZ15,Information!$A$2:$I$1000,9,FALSE)</f>
        <v>Bare substrate</v>
      </c>
      <c r="MH15" s="84" t="s">
        <v>230</v>
      </c>
      <c r="MI15" s="85" t="str">
        <f>VLOOKUP(MH15,Information!$A$2:$H$1000,2,FALSE)</f>
        <v>unknown</v>
      </c>
      <c r="MJ15" s="67" t="str">
        <f>VLOOKUP(MH15,Information!$A$2:$H$1000,3,FALSE)</f>
        <v>unknown</v>
      </c>
      <c r="MK15" s="67" t="str">
        <f>VLOOKUP(MH15,Information!$A$2:$H$1000,4,FALSE)</f>
        <v>unknown</v>
      </c>
      <c r="ML15" s="67" t="str">
        <f>VLOOKUP(MH15,Information!$A$2:$H$1000,8,FALSE)</f>
        <v>Hard.coral</v>
      </c>
      <c r="MM15" s="67" t="str">
        <f>VLOOKUP(MH15,Information!$A$2:$I$1000,9,FALSE)</f>
        <v>Cnidaria</v>
      </c>
      <c r="MN15" s="41" t="s">
        <v>80</v>
      </c>
      <c r="MP15" s="84" t="s">
        <v>320</v>
      </c>
      <c r="MQ15" s="85">
        <f>VLOOKUP(MP15,Information!$A$2:$H$1000,2,FALSE)</f>
        <v>0</v>
      </c>
      <c r="MR15" s="67">
        <f>VLOOKUP(MP15,Information!$A$2:$H$1000,3,FALSE)</f>
        <v>0</v>
      </c>
      <c r="MS15" s="67">
        <f>VLOOKUP(MP15,Information!$A$2:$H$1000,4,FALSE)</f>
        <v>0</v>
      </c>
      <c r="MT15" s="67" t="str">
        <f>VLOOKUP(MP15,Information!$A$2:$H$1000,8,FALSE)</f>
        <v>Bare.rock</v>
      </c>
      <c r="MU15" s="67" t="str">
        <f>VLOOKUP(MP15,Information!$A$2:$I$1000,9,FALSE)</f>
        <v>Bare substrate</v>
      </c>
      <c r="MX15" s="84" t="s">
        <v>339</v>
      </c>
      <c r="MY15" s="85" t="str">
        <f>VLOOKUP(MX15,Information!$A$2:$H$1000,2,FALSE)</f>
        <v>unknown</v>
      </c>
      <c r="MZ15" s="67" t="str">
        <f>VLOOKUP(MX15,Information!$A$2:$H$1000,3,FALSE)</f>
        <v>unknown</v>
      </c>
      <c r="NA15" s="67" t="str">
        <f>VLOOKUP(MX15,Information!$A$2:$H$1000,4,FALSE)</f>
        <v>unknown</v>
      </c>
      <c r="NB15" s="67" t="str">
        <f>VLOOKUP(MX15,Information!$A$2:$H$1000,8,FALSE)</f>
        <v>Sponge</v>
      </c>
      <c r="NC15" s="67" t="str">
        <f>VLOOKUP(MX15,Information!$A$2:$I$1000,9,FALSE)</f>
        <v>Sponge</v>
      </c>
      <c r="NF15" s="84" t="s">
        <v>126</v>
      </c>
      <c r="NG15" s="85" t="str">
        <f>VLOOKUP(NF15,Information!$A$2:$H$1000,2,FALSE)</f>
        <v>unknown</v>
      </c>
      <c r="NH15" s="67" t="str">
        <f>VLOOKUP(NF15,Information!$A$2:$H$1000,3,FALSE)</f>
        <v>unknown</v>
      </c>
      <c r="NI15" s="67" t="str">
        <f>VLOOKUP(NF15,Information!$A$2:$H$1000,4,FALSE)</f>
        <v>unknown</v>
      </c>
      <c r="NJ15" s="67" t="str">
        <f>VLOOKUP(NF15,Information!$A$2:$H$1000,8,FALSE)</f>
        <v>Brown.algae</v>
      </c>
      <c r="NK15" s="67" t="str">
        <f>VLOOKUP(NF15,Information!$A$2:$I$1000,9,FALSE)</f>
        <v>Macroalgae</v>
      </c>
      <c r="NN15" s="84" t="s">
        <v>298</v>
      </c>
      <c r="NO15" s="85" t="str">
        <f>VLOOKUP(NN15,Information!$A$2:$H$1000,2,FALSE)</f>
        <v>unknown</v>
      </c>
      <c r="NP15" s="67" t="str">
        <f>VLOOKUP(NN15,Information!$A$2:$H$1000,3,FALSE)</f>
        <v>Porites</v>
      </c>
      <c r="NQ15" s="67" t="str">
        <f>VLOOKUP(NN15,Information!$A$2:$H$1000,4,FALSE)</f>
        <v>PORITIDAE</v>
      </c>
      <c r="NR15" s="67" t="str">
        <f>VLOOKUP(NN15,Information!$A$2:$H$1000,8,FALSE)</f>
        <v>Hard.coral</v>
      </c>
      <c r="NS15" s="67" t="str">
        <f>VLOOKUP(NN15,Information!$A$2:$I$1000,9,FALSE)</f>
        <v>Cnidaria</v>
      </c>
      <c r="NT15" s="41" t="s">
        <v>80</v>
      </c>
      <c r="NV15" s="84" t="s">
        <v>298</v>
      </c>
      <c r="NW15" s="85" t="str">
        <f>VLOOKUP(NV15:NV16,Information!$A$2:$H$1000,2,FALSE)</f>
        <v>unknown</v>
      </c>
      <c r="NX15" s="67" t="str">
        <f>VLOOKUP(NV15:NV16,Information!$A$2:$H$1000,3,FALSE)</f>
        <v>Porites</v>
      </c>
      <c r="NY15" s="67" t="str">
        <f>VLOOKUP(NV15:NV16,Information!$A$2:$H$1000,4,FALSE)</f>
        <v>PORITIDAE</v>
      </c>
      <c r="NZ15" s="67" t="str">
        <f>VLOOKUP(NV15:NV16,Information!$A$2:$H$1000,8,FALSE)</f>
        <v>Hard.coral</v>
      </c>
      <c r="OA15" s="67" t="str">
        <f>VLOOKUP(NV15:NV16,Information!$A$2:$I$1000,9,FALSE)</f>
        <v>Cnidaria</v>
      </c>
      <c r="OB15" s="41" t="s">
        <v>1841</v>
      </c>
      <c r="OD15" s="84" t="s">
        <v>298</v>
      </c>
      <c r="OE15" s="85" t="str">
        <f>VLOOKUP(OD15,Information!$A$2:$H$1000,2,FALSE)</f>
        <v>unknown</v>
      </c>
      <c r="OF15" s="67" t="str">
        <f>VLOOKUP(OD15,Information!$A$2:$H$1000,3,FALSE)</f>
        <v>Porites</v>
      </c>
      <c r="OG15" s="67" t="str">
        <f>VLOOKUP(OD15,Information!$A$2:$H$1000,4,FALSE)</f>
        <v>PORITIDAE</v>
      </c>
      <c r="OH15" s="67" t="str">
        <f>VLOOKUP(OD15,Information!$A$2:$H$1000,8,FALSE)</f>
        <v>Hard.coral</v>
      </c>
      <c r="OI15" s="67" t="str">
        <f>VLOOKUP(OD15,Information!$A$2:$I$1000,9,FALSE)</f>
        <v>Cnidaria</v>
      </c>
      <c r="OJ15" s="41" t="s">
        <v>80</v>
      </c>
      <c r="OL15" s="84" t="s">
        <v>245</v>
      </c>
      <c r="OM15" s="85" t="str">
        <f>VLOOKUP(OL15,Information!$A$2:$H$1000,2,FALSE)</f>
        <v>unknown</v>
      </c>
      <c r="ON15" s="67" t="str">
        <f>VLOOKUP(OL15,Information!$A$2:$H$1000,3,FALSE)</f>
        <v>unknown</v>
      </c>
      <c r="OO15" s="67" t="str">
        <f>VLOOKUP(OL15,Information!$A$2:$H$1000,4,FALSE)</f>
        <v>unknown</v>
      </c>
      <c r="OP15" s="67" t="str">
        <f>VLOOKUP(OL15,Information!$A$2:$H$1000,8,FALSE)</f>
        <v>Hydroid</v>
      </c>
      <c r="OQ15" s="67" t="str">
        <f>VLOOKUP(OL15,Information!$A$2:$I$1000,9,FALSE)</f>
        <v>Cnidaria</v>
      </c>
      <c r="OT15" s="84" t="s">
        <v>309</v>
      </c>
      <c r="OU15" s="85">
        <f>VLOOKUP(OT15,Information!$A$2:$H$1000,2,FALSE)</f>
        <v>0</v>
      </c>
      <c r="OV15" s="67">
        <f>VLOOKUP(OT15,Information!$A$2:$H$1000,3,FALSE)</f>
        <v>0</v>
      </c>
      <c r="OW15" s="67">
        <f>VLOOKUP(OT15,Information!$A$2:$H$1000,4,FALSE)</f>
        <v>0</v>
      </c>
      <c r="OX15" s="67" t="str">
        <f>VLOOKUP(OT15,Information!$A$2:$H$1000,8,FALSE)</f>
        <v>Coral.rubble</v>
      </c>
      <c r="OY15" s="67" t="str">
        <f>VLOOKUP(OT15,Information!$A$2:$I$1000,9,FALSE)</f>
        <v>Bare substrate</v>
      </c>
      <c r="PB15" s="84" t="s">
        <v>309</v>
      </c>
      <c r="PC15" s="85">
        <f>VLOOKUP(PB15,Information!$A$2:$H$1000,2,FALSE)</f>
        <v>0</v>
      </c>
      <c r="PD15" s="67">
        <f>VLOOKUP(PB15,Information!$A$2:$H$1000,3,FALSE)</f>
        <v>0</v>
      </c>
      <c r="PE15" s="67">
        <f>VLOOKUP(PB15,Information!$A$2:$H$1000,4,FALSE)</f>
        <v>0</v>
      </c>
      <c r="PF15" s="67" t="str">
        <f>VLOOKUP(PB15,Information!$A$2:$H$1000,8,FALSE)</f>
        <v>Coral.rubble</v>
      </c>
      <c r="PG15" s="67" t="str">
        <f>VLOOKUP(PB15,Information!$A$2:$I$1000,9,FALSE)</f>
        <v>Bare substrate</v>
      </c>
      <c r="PJ15" s="84" t="s">
        <v>289</v>
      </c>
      <c r="PK15" s="85" t="str">
        <f>VLOOKUP(PJ15,Information!$A$2:$H$1000,2,FALSE)</f>
        <v>unknown</v>
      </c>
      <c r="PL15" s="67" t="str">
        <f>VLOOKUP(PJ15,Information!$A$2:$H$1000,3,FALSE)</f>
        <v>Pocillopora</v>
      </c>
      <c r="PM15" s="67" t="str">
        <f>VLOOKUP(PJ15,Information!$A$2:$H$1000,4,FALSE)</f>
        <v>POCILLOPORIDAE</v>
      </c>
      <c r="PN15" s="67" t="str">
        <f>VLOOKUP(PJ15,Information!$A$2:$H$1000,8,FALSE)</f>
        <v>Hard.coral</v>
      </c>
      <c r="PO15" s="67" t="str">
        <f>VLOOKUP(PJ15,Information!$A$2:$I$1000,9,FALSE)</f>
        <v>Cnidaria</v>
      </c>
      <c r="PP15" s="41" t="s">
        <v>80</v>
      </c>
      <c r="PR15" s="84" t="s">
        <v>298</v>
      </c>
      <c r="PS15" s="85" t="str">
        <f>VLOOKUP(PR15,Information!$A$2:$H$1000,2,FALSE)</f>
        <v>unknown</v>
      </c>
      <c r="PT15" s="67" t="str">
        <f>VLOOKUP(PR15,Information!$A$2:$H$1000,3,FALSE)</f>
        <v>Porites</v>
      </c>
      <c r="PU15" s="67" t="str">
        <f>VLOOKUP(PR15,Information!$A$2:$H$1000,4,FALSE)</f>
        <v>PORITIDAE</v>
      </c>
      <c r="PV15" s="67" t="str">
        <f>VLOOKUP(PR15,Information!$A$2:$H$1000,8,FALSE)</f>
        <v>Hard.coral</v>
      </c>
      <c r="PW15" s="67" t="str">
        <f>VLOOKUP(PR15,Information!$A$2:$I$1000,9,FALSE)</f>
        <v>Cnidaria</v>
      </c>
      <c r="PX15" s="41" t="s">
        <v>80</v>
      </c>
      <c r="PZ15" s="84" t="s">
        <v>309</v>
      </c>
      <c r="QA15" s="85">
        <f>VLOOKUP(PZ15,Information!$A$2:$H$1000,2,FALSE)</f>
        <v>0</v>
      </c>
      <c r="QB15" s="67">
        <f>VLOOKUP(PZ15,Information!$A$2:$H$1000,3,FALSE)</f>
        <v>0</v>
      </c>
      <c r="QC15" s="67">
        <f>VLOOKUP(PZ15,Information!$A$2:$H$1000,4,FALSE)</f>
        <v>0</v>
      </c>
      <c r="QD15" s="67" t="str">
        <f>VLOOKUP(PZ15,Information!$A$2:$H$1000,8,FALSE)</f>
        <v>Coral.rubble</v>
      </c>
      <c r="QE15" s="67" t="str">
        <f>VLOOKUP(PZ15,Information!$A$2:$I$1000,9,FALSE)</f>
        <v>Bare substrate</v>
      </c>
      <c r="QH15" s="84" t="s">
        <v>87</v>
      </c>
      <c r="QI15" s="85" t="str">
        <f>VLOOKUP(QH15,Information!$A$2:$H$1000,2,FALSE)</f>
        <v>unknown</v>
      </c>
      <c r="QJ15" s="67" t="str">
        <f>VLOOKUP(QH15,Information!$A$2:$H$1000,3,FALSE)</f>
        <v>unknown</v>
      </c>
      <c r="QK15" s="67" t="str">
        <f>VLOOKUP(QH15,Information!$A$2:$H$1000,4,FALSE)</f>
        <v>unknown</v>
      </c>
      <c r="QL15" s="67" t="str">
        <f>VLOOKUP(QH15,Information!$A$2:$H$1000,8,FALSE)</f>
        <v>Algae</v>
      </c>
      <c r="QM15" s="67" t="str">
        <f>VLOOKUP(QH15,Information!$A$2:$I$1000,9,FALSE)</f>
        <v>macroalgae</v>
      </c>
      <c r="QP15" s="84" t="s">
        <v>320</v>
      </c>
      <c r="QQ15" s="85">
        <f>VLOOKUP(QP15,Information!$A$2:$H$1000,2,FALSE)</f>
        <v>0</v>
      </c>
      <c r="QR15" s="67">
        <f>VLOOKUP(QP15,Information!$A$2:$H$1000,3,FALSE)</f>
        <v>0</v>
      </c>
      <c r="QS15" s="67">
        <f>VLOOKUP(QP15,Information!$A$2:$H$1000,4,FALSE)</f>
        <v>0</v>
      </c>
      <c r="QT15" s="67" t="str">
        <f>VLOOKUP(QP15,Information!$A$2:$H$1000,8,FALSE)</f>
        <v>Bare.rock</v>
      </c>
      <c r="QU15" s="67" t="str">
        <f>VLOOKUP(QP15,Information!$A$2:$I$1000,9,FALSE)</f>
        <v>Bare substrate</v>
      </c>
      <c r="QX15" s="84" t="s">
        <v>322</v>
      </c>
      <c r="QY15" s="85">
        <f>VLOOKUP(QX15,Information!$A$2:$H$1000,2,FALSE)</f>
        <v>0</v>
      </c>
      <c r="QZ15" s="67">
        <f>VLOOKUP(QX15,Information!$A$2:$H$1000,3,FALSE)</f>
        <v>0</v>
      </c>
      <c r="RA15" s="67">
        <f>VLOOKUP(QX15,Information!$A$2:$H$1000,4,FALSE)</f>
        <v>0</v>
      </c>
      <c r="RB15" s="67" t="str">
        <f>VLOOKUP(QX15,Information!$A$2:$H$1000,8,FALSE)</f>
        <v>Sand</v>
      </c>
      <c r="RC15" s="67" t="str">
        <f>VLOOKUP(QX15,Information!$A$2:$I$1000,9,FALSE)</f>
        <v>Bare substrate</v>
      </c>
      <c r="RF15" s="84" t="s">
        <v>146</v>
      </c>
      <c r="RG15" s="85" t="str">
        <f>VLOOKUP(RF15,Information!$A$2:$H$1000,2,FALSE)</f>
        <v>unknown</v>
      </c>
      <c r="RH15" s="67" t="str">
        <f>VLOOKUP(RF15,Information!$A$2:$H$1000,3,FALSE)</f>
        <v>unknown</v>
      </c>
      <c r="RI15" s="67" t="str">
        <f>VLOOKUP(RF15,Information!$A$2:$H$1000,4,FALSE)</f>
        <v>unknown</v>
      </c>
      <c r="RJ15" s="67" t="str">
        <f>VLOOKUP(RF15,Information!$A$2:$H$1000,8,FALSE)</f>
        <v>Crustose.coralline.algae</v>
      </c>
      <c r="RK15" s="67" t="str">
        <f>VLOOKUP(RF15,Information!$A$2:$I$1000,9,FALSE)</f>
        <v>Crustose coralline algae</v>
      </c>
      <c r="RN15" s="84" t="s">
        <v>217</v>
      </c>
      <c r="RO15" s="85" t="str">
        <f>VLOOKUP(RN15,Information!$A$2:$H$1000,2,FALSE)</f>
        <v>unknown</v>
      </c>
      <c r="RP15" s="67" t="str">
        <f>VLOOKUP(RN15,Information!$A$2:$H$1000,3,FALSE)</f>
        <v>Galaxea</v>
      </c>
      <c r="RQ15" s="67" t="str">
        <f>VLOOKUP(RN15,Information!$A$2:$H$1000,4,FALSE)</f>
        <v>EUPHYLLIIDAE</v>
      </c>
      <c r="RR15" s="67" t="str">
        <f>VLOOKUP(RN15,Information!$A$2:$H$1000,8,FALSE)</f>
        <v>Hard.coral</v>
      </c>
      <c r="RS15" s="67" t="str">
        <f>VLOOKUP(RN15,Information!$A$2:$I$1000,9,FALSE)</f>
        <v>Cnidaria</v>
      </c>
      <c r="RT15" s="41" t="s">
        <v>107</v>
      </c>
      <c r="RV15" s="84" t="s">
        <v>302</v>
      </c>
      <c r="RW15" s="85" t="str">
        <f>VLOOKUP(RV15,Information!$A$2:$H$1000,2,FALSE)</f>
        <v>unknown</v>
      </c>
      <c r="RX15" s="67" t="str">
        <f>VLOOKUP(RV15,Information!$A$2:$H$1000,3,FALSE)</f>
        <v>Porites (massive)</v>
      </c>
      <c r="RY15" s="67" t="str">
        <f>VLOOKUP(RV15,Information!$A$2:$H$1000,4,FALSE)</f>
        <v>PORITIDAE</v>
      </c>
      <c r="RZ15" s="67" t="str">
        <f>VLOOKUP(RV15,Information!$A$2:$H$1000,8,FALSE)</f>
        <v>Hard.coral</v>
      </c>
      <c r="SA15" s="67" t="str">
        <f>VLOOKUP(RV15,Information!$A$2:$I$1000,9,FALSE)</f>
        <v>Cnidaria</v>
      </c>
      <c r="SB15" s="41" t="s">
        <v>80</v>
      </c>
      <c r="SD15" s="84" t="s">
        <v>300</v>
      </c>
      <c r="SE15" s="85" t="str">
        <f>VLOOKUP(SD15,Information!$A$2:$H$1000,2,FALSE)</f>
        <v>Porites cylindrica</v>
      </c>
      <c r="SF15" s="67" t="str">
        <f>VLOOKUP(SD15,Information!$A$2:$H$1000,3,FALSE)</f>
        <v>Porites</v>
      </c>
      <c r="SG15" s="67" t="str">
        <f>VLOOKUP(SD15,Information!$A$2:$H$1000,4,FALSE)</f>
        <v>PORITIDAE</v>
      </c>
      <c r="SH15" s="67" t="str">
        <f>VLOOKUP(SD15,Information!$A$2:$H$1000,8,FALSE)</f>
        <v>Hard.coral</v>
      </c>
      <c r="SI15" s="67" t="str">
        <f>VLOOKUP(SD15,Information!$A$2:$I$1000,9,FALSE)</f>
        <v>Cnidaria</v>
      </c>
      <c r="SJ15" s="41" t="s">
        <v>103</v>
      </c>
      <c r="SL15" s="84" t="s">
        <v>330</v>
      </c>
      <c r="SM15" s="85" t="str">
        <f>VLOOKUP(SL15,Information!$A$2:$H$1000,2,FALSE)</f>
        <v>unknown</v>
      </c>
      <c r="SN15" s="67" t="str">
        <f>VLOOKUP(SL15,Information!$A$2:$H$1000,3,FALSE)</f>
        <v>unknown</v>
      </c>
      <c r="SO15" s="67" t="str">
        <f>VLOOKUP(SL15,Information!$A$2:$H$1000,4,FALSE)</f>
        <v>unknown</v>
      </c>
      <c r="SP15" s="67" t="str">
        <f>VLOOKUP(SL15,Information!$A$2:$H$1000,8,FALSE)</f>
        <v>Soft.coral</v>
      </c>
      <c r="SQ15" s="67" t="str">
        <f>VLOOKUP(SL15,Information!$A$2:$I$1000,9,FALSE)</f>
        <v>Cnidaria</v>
      </c>
      <c r="ST15" s="84" t="s">
        <v>88</v>
      </c>
      <c r="SU15" s="85" t="str">
        <f>VLOOKUP(ST15,Information!$A$2:$H$1000,2,FALSE)</f>
        <v>unknown</v>
      </c>
      <c r="SV15" s="67" t="str">
        <f>VLOOKUP(ST15,Information!$A$2:$H$1000,3,FALSE)</f>
        <v>unknown</v>
      </c>
      <c r="SW15" s="67" t="str">
        <f>VLOOKUP(ST15,Information!$A$2:$H$1000,4,FALSE)</f>
        <v>unknown</v>
      </c>
      <c r="SX15" s="67" t="str">
        <f>VLOOKUP(ST15,Information!$A$2:$H$1000,8,FALSE)</f>
        <v>Algae</v>
      </c>
      <c r="SY15" s="67" t="str">
        <f>VLOOKUP(ST15,Information!$A$2:$I$1000,9,FALSE)</f>
        <v>macroalgae</v>
      </c>
      <c r="TB15" s="84" t="s">
        <v>202</v>
      </c>
      <c r="TC15" s="85" t="str">
        <f>VLOOKUP(TB15,Information!$A$2:$H$1000,2,FALSE)</f>
        <v>unknown</v>
      </c>
      <c r="TD15" s="67" t="str">
        <f>VLOOKUP(TB15,Information!$A$2:$H$1000,3,FALSE)</f>
        <v>Favia</v>
      </c>
      <c r="TE15" s="67" t="str">
        <f>VLOOKUP(TB15,Information!$A$2:$H$1000,4,FALSE)</f>
        <v>MUSSIDAE</v>
      </c>
      <c r="TF15" s="67" t="str">
        <f>VLOOKUP(TB15,Information!$A$2:$H$1000,8,FALSE)</f>
        <v>Hard.coral</v>
      </c>
      <c r="TG15" s="67" t="str">
        <f>VLOOKUP(TB15,Information!$A$2:$I$1000,9,FALSE)</f>
        <v>Cnidaria</v>
      </c>
      <c r="TH15" s="41" t="s">
        <v>80</v>
      </c>
      <c r="TJ15" s="84" t="s">
        <v>359</v>
      </c>
      <c r="TK15" s="85" t="str">
        <f>VLOOKUP(TJ15,Information!$A$2:$H$1000,2,FALSE)</f>
        <v>unknown</v>
      </c>
      <c r="TL15" s="67" t="str">
        <f>VLOOKUP(TJ15,Information!$A$2:$H$1000,3,FALSE)</f>
        <v>unknown</v>
      </c>
      <c r="TM15" s="67" t="str">
        <f>VLOOKUP(TJ15,Information!$A$2:$H$1000,4,FALSE)</f>
        <v>unknown</v>
      </c>
      <c r="TN15" s="67" t="str">
        <f>VLOOKUP(TJ15,Information!$A$2:$H$1000,8,FALSE)</f>
        <v>Turf.algae</v>
      </c>
      <c r="TO15" s="67" t="str">
        <f>VLOOKUP(TJ15,Information!$A$2:$I$1000,9,FALSE)</f>
        <v>Turf algae</v>
      </c>
      <c r="TR15" s="84" t="s">
        <v>1835</v>
      </c>
      <c r="TS15" s="85" t="str">
        <f>VLOOKUP(TR15,Information!$A$2:$H$1000,2,FALSE)</f>
        <v>unknown</v>
      </c>
      <c r="TT15" s="67" t="str">
        <f>VLOOKUP(TR15,Information!$A$2:$H$1000,3,FALSE)</f>
        <v>Porites</v>
      </c>
      <c r="TU15" s="67" t="str">
        <f>VLOOKUP(TR15,Information!$A$2:$H$1000,4,FALSE)</f>
        <v>PORITIDAE</v>
      </c>
      <c r="TV15" s="67" t="str">
        <f>VLOOKUP(TR15,Information!$A$2:$H$1000,8,FALSE)</f>
        <v>Hard.coral</v>
      </c>
      <c r="TW15" s="67" t="str">
        <f>VLOOKUP(TR15,Information!$A$2:$I$1000,9,FALSE)</f>
        <v>Cnidaria</v>
      </c>
      <c r="TX15" s="41" t="s">
        <v>80</v>
      </c>
      <c r="TZ15" s="84" t="s">
        <v>126</v>
      </c>
      <c r="UA15" s="85" t="str">
        <f>VLOOKUP(TZ15,Information!$A$2:$H$1000,2,FALSE)</f>
        <v>unknown</v>
      </c>
      <c r="UB15" s="67" t="str">
        <f>VLOOKUP(TZ15,Information!$A$2:$H$1000,3,FALSE)</f>
        <v>unknown</v>
      </c>
      <c r="UC15" s="67" t="str">
        <f>VLOOKUP(TZ15,Information!$A$2:$H$1000,4,FALSE)</f>
        <v>unknown</v>
      </c>
      <c r="UD15" s="67" t="str">
        <f>VLOOKUP(TZ15,Information!$A$2:$H$1000,8,FALSE)</f>
        <v>Brown.algae</v>
      </c>
      <c r="UE15" s="67" t="str">
        <f>VLOOKUP(TZ15,Information!$A$2:$I$1000,9,FALSE)</f>
        <v>Macroalgae</v>
      </c>
      <c r="UH15" s="84" t="s">
        <v>322</v>
      </c>
      <c r="UI15" s="85">
        <f>VLOOKUP(UH15,Information!$A$2:$H$1000,2,FALSE)</f>
        <v>0</v>
      </c>
      <c r="UJ15" s="67">
        <f>VLOOKUP(UH15,Information!$A$2:$H$1000,3,FALSE)</f>
        <v>0</v>
      </c>
      <c r="UK15" s="67">
        <f>VLOOKUP(UH15,Information!$A$2:$H$1000,4,FALSE)</f>
        <v>0</v>
      </c>
      <c r="UL15" s="67" t="str">
        <f>VLOOKUP(UH15,Information!$A$2:$H$1000,8,FALSE)</f>
        <v>Sand</v>
      </c>
      <c r="UM15" s="67" t="str">
        <f>VLOOKUP(UH15,Information!$A$2:$I$1000,9,FALSE)</f>
        <v>Bare substrate</v>
      </c>
      <c r="UP15" s="84" t="s">
        <v>322</v>
      </c>
      <c r="UQ15" s="85">
        <f>VLOOKUP(UP15,Information!$A$2:$H$1000,2,FALSE)</f>
        <v>0</v>
      </c>
      <c r="UR15" s="67">
        <f>VLOOKUP(UP15,Information!$A$2:$H$1000,3,FALSE)</f>
        <v>0</v>
      </c>
      <c r="US15" s="67">
        <f>VLOOKUP(UP15,Information!$A$2:$H$1000,4,FALSE)</f>
        <v>0</v>
      </c>
      <c r="UT15" s="67" t="str">
        <f>VLOOKUP(UP15,Information!$A$2:$H$1000,8,FALSE)</f>
        <v>Sand</v>
      </c>
      <c r="UU15" s="67" t="str">
        <f>VLOOKUP(UP15,Information!$A$2:$I$1000,9,FALSE)</f>
        <v>Bare substrate</v>
      </c>
      <c r="UX15" s="84" t="s">
        <v>322</v>
      </c>
      <c r="UY15" s="67">
        <f>VLOOKUP(UX15,Information!$A$2:$H$1000,2,FALSE)</f>
        <v>0</v>
      </c>
      <c r="UZ15" s="67">
        <f>VLOOKUP(UX15,Information!$A$2:$H$1000,3,FALSE)</f>
        <v>0</v>
      </c>
      <c r="VA15" s="67">
        <f>VLOOKUP(UX15,Information!$A$2:$H$1000,4,FALSE)</f>
        <v>0</v>
      </c>
      <c r="VB15" s="67" t="str">
        <f>VLOOKUP(UX15,Information!$A$2:$H$1000,8,FALSE)</f>
        <v>Sand</v>
      </c>
      <c r="VC15" s="67" t="str">
        <f>VLOOKUP(UX15,Information!$A$2:$I$1000,9,FALSE)</f>
        <v>Bare substrate</v>
      </c>
      <c r="VF15" s="84" t="s">
        <v>322</v>
      </c>
      <c r="VG15" s="85">
        <f>VLOOKUP(VF15,Information!$A$2:$H$1000,2,FALSE)</f>
        <v>0</v>
      </c>
      <c r="VH15" s="67">
        <f>VLOOKUP(VF15,Information!$A$2:$H$1000,3,FALSE)</f>
        <v>0</v>
      </c>
      <c r="VI15" s="67">
        <f>VLOOKUP(VF15,Information!$A$2:$H$1000,4,FALSE)</f>
        <v>0</v>
      </c>
      <c r="VJ15" s="67" t="str">
        <f>VLOOKUP(VF15,Information!$A$2:$H$1000,8,FALSE)</f>
        <v>Sand</v>
      </c>
      <c r="VK15" s="67" t="str">
        <f>VLOOKUP(VF15,Information!$A$2:$I$1000,9,FALSE)</f>
        <v>Bare substrate</v>
      </c>
      <c r="VN15" s="84" t="s">
        <v>337</v>
      </c>
      <c r="VO15" s="85" t="str">
        <f>VLOOKUP(VN15,Information!$A$2:$H$1000,2,FALSE)</f>
        <v>unknown</v>
      </c>
      <c r="VP15" s="67" t="str">
        <f>VLOOKUP(VN15,Information!$A$2:$H$1000,3,FALSE)</f>
        <v>Sinularia</v>
      </c>
      <c r="VQ15" s="67" t="str">
        <f>VLOOKUP(VN15,Information!$A$2:$H$1000,4,FALSE)</f>
        <v>ALCYONIIDAE</v>
      </c>
      <c r="VR15" s="67" t="str">
        <f>VLOOKUP(VN15,Information!$A$2:$H$1000,8,FALSE)</f>
        <v>Soft.coral</v>
      </c>
      <c r="VS15" s="67" t="str">
        <f>VLOOKUP(VN15,Information!$A$2:$I$1000,9,FALSE)</f>
        <v>Cnidaria</v>
      </c>
      <c r="VV15" s="84" t="s">
        <v>309</v>
      </c>
      <c r="VW15" s="85">
        <f>VLOOKUP(VV15,Information!$A$2:$H$1000,2,FALSE)</f>
        <v>0</v>
      </c>
      <c r="VX15" s="67">
        <f>VLOOKUP(VV15,Information!$A$2:$H$1000,3,FALSE)</f>
        <v>0</v>
      </c>
      <c r="VY15" s="67">
        <f>VLOOKUP(VV15,Information!$A$2:$H$1000,4,FALSE)</f>
        <v>0</v>
      </c>
      <c r="VZ15" s="67" t="str">
        <f>VLOOKUP(VV15,Information!$A$2:$H$1000,8,FALSE)</f>
        <v>Coral.rubble</v>
      </c>
      <c r="WA15" s="67" t="str">
        <f>VLOOKUP(VV15,Information!$A$2:$I$1000,9,FALSE)</f>
        <v>Bare substrate</v>
      </c>
      <c r="WD15" s="84" t="s">
        <v>309</v>
      </c>
      <c r="WE15" s="85">
        <f>VLOOKUP(WD15,Information!$A$2:$H$1000,2,FALSE)</f>
        <v>0</v>
      </c>
      <c r="WF15" s="67">
        <f>VLOOKUP(WD15,Information!$A$2:$H$1000,3,FALSE)</f>
        <v>0</v>
      </c>
      <c r="WG15" s="67">
        <f>VLOOKUP(WD15,Information!$A$2:$H$1000,4,FALSE)</f>
        <v>0</v>
      </c>
      <c r="WH15" s="67" t="str">
        <f>VLOOKUP(WD15,Information!$A$2:$H$1000,8,FALSE)</f>
        <v>Coral.rubble</v>
      </c>
      <c r="WI15" s="67" t="str">
        <f>VLOOKUP(WD15,Information!$A$2:$I$1000,9,FALSE)</f>
        <v>Bare substrate</v>
      </c>
      <c r="WL15" s="84" t="s">
        <v>322</v>
      </c>
      <c r="WM15" s="85">
        <f>VLOOKUP(WL15,Information!$A$2:$H$1000,2,FALSE)</f>
        <v>0</v>
      </c>
      <c r="WN15" s="67">
        <f>VLOOKUP(WL15,Information!$A$2:$H$1000,3,FALSE)</f>
        <v>0</v>
      </c>
      <c r="WO15" s="67">
        <f>VLOOKUP(WL15,Information!$A$2:$H$1000,4,FALSE)</f>
        <v>0</v>
      </c>
      <c r="WP15" s="67" t="str">
        <f>VLOOKUP(WL15,Information!$A$2:$H$1000,8,FALSE)</f>
        <v>Sand</v>
      </c>
      <c r="WQ15" s="67" t="str">
        <f>VLOOKUP(WL15,Information!$A$2:$I$1000,9,FALSE)</f>
        <v>Bare substrate</v>
      </c>
      <c r="WT15" s="84" t="s">
        <v>309</v>
      </c>
      <c r="WU15" s="85">
        <f>VLOOKUP(WT15,Information!$A$2:$H$1000,2,FALSE)</f>
        <v>0</v>
      </c>
      <c r="WV15" s="67">
        <f>VLOOKUP(WT15,Information!$A$2:$H$1000,3,FALSE)</f>
        <v>0</v>
      </c>
      <c r="WW15" s="67">
        <f>VLOOKUP(WT15,Information!$A$2:$H$1000,4,FALSE)</f>
        <v>0</v>
      </c>
      <c r="WX15" s="67" t="str">
        <f>VLOOKUP(WT15,Information!$A$2:$H$1000,8,FALSE)</f>
        <v>Coral.rubble</v>
      </c>
      <c r="WY15" s="67" t="str">
        <f>VLOOKUP(WT15,Information!$A$2:$I$1000,9,FALSE)</f>
        <v>Bare substrate</v>
      </c>
      <c r="XB15" s="84" t="s">
        <v>309</v>
      </c>
      <c r="XC15" s="85">
        <f>VLOOKUP(XB15,Information!$A$2:$H$1000,2,FALSE)</f>
        <v>0</v>
      </c>
      <c r="XD15" s="67">
        <f>VLOOKUP(XB15,Information!$A$2:$H$1000,3,FALSE)</f>
        <v>0</v>
      </c>
      <c r="XE15" s="67">
        <f>VLOOKUP(XB15,Information!$A$2:$H$1000,4,FALSE)</f>
        <v>0</v>
      </c>
      <c r="XF15" s="67" t="str">
        <f>VLOOKUP(XB15,Information!$A$2:$H$1000,8,FALSE)</f>
        <v>Coral.rubble</v>
      </c>
      <c r="XG15" s="67" t="str">
        <f>VLOOKUP(XB15,Information!$A$2:$I$1000,9,FALSE)</f>
        <v>Bare substrate</v>
      </c>
      <c r="XJ15" s="84" t="s">
        <v>309</v>
      </c>
      <c r="XK15" s="85">
        <f>VLOOKUP(XJ15,Information!$A$2:$H$1000,2,FALSE)</f>
        <v>0</v>
      </c>
      <c r="XL15" s="67">
        <f>VLOOKUP(XJ15,Information!$A$2:$H$1000,3,FALSE)</f>
        <v>0</v>
      </c>
      <c r="XM15" s="67">
        <f>VLOOKUP(XJ15,Information!$A$2:$H$1000,4,FALSE)</f>
        <v>0</v>
      </c>
      <c r="XN15" s="67" t="str">
        <f>VLOOKUP(XJ15,Information!$A$2:$H$1000,8,FALSE)</f>
        <v>Coral.rubble</v>
      </c>
      <c r="XO15" s="67" t="str">
        <f>VLOOKUP(XJ15,Information!$A$2:$I$1000,9,FALSE)</f>
        <v>Bare substrate</v>
      </c>
      <c r="XR15" s="84" t="s">
        <v>359</v>
      </c>
      <c r="XS15" s="85" t="str">
        <f>VLOOKUP(XR15,Information!$A$2:$H$1000,2,FALSE)</f>
        <v>unknown</v>
      </c>
      <c r="XT15" s="67" t="str">
        <f>VLOOKUP(XR15,Information!$A$2:$H$1000,3,FALSE)</f>
        <v>unknown</v>
      </c>
      <c r="XU15" s="67" t="str">
        <f>VLOOKUP(XR15,Information!$A$2:$H$1000,4,FALSE)</f>
        <v>unknown</v>
      </c>
      <c r="XV15" s="67" t="str">
        <f>VLOOKUP(XR15,Information!$A$2:$H$1000,8,FALSE)</f>
        <v>Turf.algae</v>
      </c>
      <c r="XW15" s="67" t="str">
        <f>VLOOKUP(XR15,Information!$A$2:$I$1000,9,FALSE)</f>
        <v>Turf algae</v>
      </c>
      <c r="XZ15" s="84" t="s">
        <v>320</v>
      </c>
      <c r="YA15" s="85">
        <f>VLOOKUP(XZ15,Information!$A$2:$H$1000,2,FALSE)</f>
        <v>0</v>
      </c>
      <c r="YB15" s="67">
        <f>VLOOKUP(XZ15,Information!$A$2:$H$1000,3,FALSE)</f>
        <v>0</v>
      </c>
      <c r="YC15" s="67">
        <f>VLOOKUP(XZ15,Information!$A$2:$H$1000,4,FALSE)</f>
        <v>0</v>
      </c>
      <c r="YD15" s="67" t="str">
        <f>VLOOKUP(XZ15,Information!$A$2:$H$1000,8,FALSE)</f>
        <v>Bare.rock</v>
      </c>
      <c r="YE15" s="67" t="str">
        <f>VLOOKUP(XZ15,Information!$A$2:$I$1000,9,FALSE)</f>
        <v>Bare substrate</v>
      </c>
      <c r="YH15" s="84" t="s">
        <v>300</v>
      </c>
      <c r="YI15" s="85" t="str">
        <f>VLOOKUP(YH15,Information!$A$2:$H$1000,2,FALSE)</f>
        <v>Porites cylindrica</v>
      </c>
      <c r="YJ15" s="67" t="str">
        <f>VLOOKUP(YH15,Information!$A$2:$H$1000,3,FALSE)</f>
        <v>Porites</v>
      </c>
      <c r="YK15" s="67" t="str">
        <f>VLOOKUP(YH15,Information!$A$2:$H$1000,4,FALSE)</f>
        <v>PORITIDAE</v>
      </c>
      <c r="YL15" s="67" t="str">
        <f>VLOOKUP(YH15,Information!$A$2:$H$1000,8,FALSE)</f>
        <v>Hard.coral</v>
      </c>
      <c r="YM15" s="67" t="str">
        <f>VLOOKUP(YH15,Information!$A$2:$I$1000,9,FALSE)</f>
        <v>Cnidaria</v>
      </c>
      <c r="YN15" s="41" t="s">
        <v>1836</v>
      </c>
      <c r="YP15" s="84" t="s">
        <v>309</v>
      </c>
      <c r="YQ15" s="85">
        <f>VLOOKUP(YP15,Information!$A$2:$H$1000,2,FALSE)</f>
        <v>0</v>
      </c>
      <c r="YR15" s="67">
        <f>VLOOKUP(YP15,Information!$A$2:$H$1000,3,FALSE)</f>
        <v>0</v>
      </c>
      <c r="YS15" s="67">
        <f>VLOOKUP(YP15,Information!$A$2:$H$1000,4,FALSE)</f>
        <v>0</v>
      </c>
      <c r="YT15" s="67" t="str">
        <f>VLOOKUP(YP15,Information!$A$2:$H$1000,8,FALSE)</f>
        <v>Coral.rubble</v>
      </c>
      <c r="YU15" s="67" t="str">
        <f>VLOOKUP(YP15,Information!$A$2:$I$1000,9,FALSE)</f>
        <v>Bare substrate</v>
      </c>
      <c r="YX15" s="84" t="s">
        <v>359</v>
      </c>
      <c r="YY15" s="85" t="str">
        <f>VLOOKUP(YX15,Information!$A$2:$H$1000,2,FALSE)</f>
        <v>unknown</v>
      </c>
      <c r="YZ15" s="67" t="str">
        <f>VLOOKUP(YX15,Information!$A$2:$H$1000,3,FALSE)</f>
        <v>unknown</v>
      </c>
      <c r="ZA15" s="67" t="str">
        <f>VLOOKUP(YX15,Information!$A$2:$H$1000,4,FALSE)</f>
        <v>unknown</v>
      </c>
      <c r="ZB15" s="67" t="str">
        <f>VLOOKUP(YX15,Information!$A$2:$H$1000,8,FALSE)</f>
        <v>Turf.algae</v>
      </c>
      <c r="ZC15" s="67" t="str">
        <f>VLOOKUP(YX15,Information!$A$2:$I$1000,9,FALSE)</f>
        <v>Turf algae</v>
      </c>
      <c r="ZF15" s="92" t="s">
        <v>71</v>
      </c>
      <c r="ZG15" s="85" t="str">
        <f>VLOOKUP(ZF15,Information!$A$2:$H$1000,2,FALSE)</f>
        <v>unknown</v>
      </c>
      <c r="ZH15" s="67" t="str">
        <f>VLOOKUP(ZF15,Information!$A$2:$H$1000,3,FALSE)</f>
        <v>Acanthastrea</v>
      </c>
      <c r="ZI15" s="67" t="str">
        <f>VLOOKUP(ZF15,Information!$A$2:$H$1000,4,FALSE)</f>
        <v>LOBOPHYLIIDAE</v>
      </c>
      <c r="ZJ15" s="67" t="str">
        <f>VLOOKUP(ZF15,Information!$A$2:$H$1000,8,FALSE)</f>
        <v>Hard.coral</v>
      </c>
      <c r="ZK15" s="67" t="str">
        <f>VLOOKUP(ZF15,Information!$A$2:$I$1000,9,FALSE)</f>
        <v>Cnidaria</v>
      </c>
      <c r="ZL15" s="90" t="s">
        <v>1836</v>
      </c>
      <c r="ZN15" s="92" t="s">
        <v>359</v>
      </c>
      <c r="ZO15" s="85" t="str">
        <f>VLOOKUP(ZN15,Information!$A$2:$H$1000,2,FALSE)</f>
        <v>unknown</v>
      </c>
      <c r="ZP15" s="67" t="str">
        <f>VLOOKUP(ZN15,Information!$A$2:$H$1000,3,FALSE)</f>
        <v>unknown</v>
      </c>
      <c r="ZQ15" s="67" t="str">
        <f>VLOOKUP(ZN15,Information!$A$2:$H$1000,4,FALSE)</f>
        <v>unknown</v>
      </c>
      <c r="ZR15" s="67" t="str">
        <f>VLOOKUP(ZN15,Information!$A$2:$H$1000,8,FALSE)</f>
        <v>Turf.algae</v>
      </c>
      <c r="ZS15" s="67" t="str">
        <f>VLOOKUP(ZN15,Information!$A$2:$I$1000,9,FALSE)</f>
        <v>Turf algae</v>
      </c>
      <c r="ZT15" s="88"/>
      <c r="ZV15" s="92" t="s">
        <v>82</v>
      </c>
      <c r="ZW15" s="85" t="str">
        <f>VLOOKUP(ZV15,Information!$A$2:$H$1000,2,FALSE)</f>
        <v>unknown</v>
      </c>
      <c r="ZX15" s="67" t="str">
        <f>VLOOKUP(ZV15,Information!$A$2:$H$1000,3,FALSE)</f>
        <v>Acropora</v>
      </c>
      <c r="ZY15" s="67" t="str">
        <f>VLOOKUP(ZV15,Information!$A$2:$H$1000,4,FALSE)</f>
        <v>ACROPORIDAE</v>
      </c>
      <c r="ZZ15" s="67" t="str">
        <f>VLOOKUP(ZV15,Information!$A$2:$H$1000,8,FALSE)</f>
        <v>Hard.coral</v>
      </c>
      <c r="AAA15" s="67" t="str">
        <f>VLOOKUP(ZV15,Information!$A$2:$I$1000,9,FALSE)</f>
        <v>Cnidaria</v>
      </c>
      <c r="AAB15" s="90" t="s">
        <v>1836</v>
      </c>
      <c r="AAD15" s="92" t="s">
        <v>324</v>
      </c>
      <c r="AAE15" s="85" t="str">
        <f>VLOOKUP(AAD15,Information!$A$2:$H$1000,2,FALSE)</f>
        <v>unknown</v>
      </c>
      <c r="AAF15" s="67" t="str">
        <f>VLOOKUP(AAD15,Information!$A$2:$H$1000,3,FALSE)</f>
        <v>Sargassum</v>
      </c>
      <c r="AAG15" s="67" t="str">
        <f>VLOOKUP(AAD15,Information!$A$2:$H$1000,4,FALSE)</f>
        <v>SARGASSACEAE</v>
      </c>
      <c r="AAH15" s="67" t="str">
        <f>VLOOKUP(AAD15,Information!$A$2:$H$1000,8,FALSE)</f>
        <v>Brown.algae</v>
      </c>
      <c r="AAI15" s="67" t="str">
        <f>VLOOKUP(AAD15,Information!$A$2:$I$1000,9,FALSE)</f>
        <v>Macroalgae</v>
      </c>
      <c r="AAJ15" s="88"/>
      <c r="AAL15" s="92" t="s">
        <v>300</v>
      </c>
      <c r="AAM15" s="85" t="str">
        <f>VLOOKUP(AAL15,Information!$A$2:$H$1000,2,FALSE)</f>
        <v>Porites cylindrica</v>
      </c>
      <c r="AAN15" s="67" t="str">
        <f>VLOOKUP(AAL15,Information!$A$2:$H$1000,3,FALSE)</f>
        <v>Porites</v>
      </c>
      <c r="AAO15" s="67" t="str">
        <f>VLOOKUP(AAL15,Information!$A$2:$H$1000,4,FALSE)</f>
        <v>PORITIDAE</v>
      </c>
      <c r="AAP15" s="67" t="str">
        <f>VLOOKUP(AAL15,Information!$A$2:$H$1000,8,FALSE)</f>
        <v>Hard.coral</v>
      </c>
      <c r="AAQ15" s="67" t="str">
        <f>VLOOKUP(AAL15,Information!$A$2:$I$1000,9,FALSE)</f>
        <v>Cnidaria</v>
      </c>
      <c r="AAR15" s="90" t="s">
        <v>1836</v>
      </c>
      <c r="AAT15" s="89" t="s">
        <v>169</v>
      </c>
      <c r="AAU15" s="85" t="str">
        <f>VLOOKUP(AAT15,Information!$A$2:$H$1000,2,FALSE)</f>
        <v>unknown</v>
      </c>
      <c r="AAV15" s="67" t="str">
        <f>VLOOKUP(AAT15,Information!$A$2:$H$1000,3,FALSE)</f>
        <v>unknown</v>
      </c>
      <c r="AAW15" s="67" t="str">
        <f>VLOOKUP(AAT15,Information!$A$2:$H$1000,4,FALSE)</f>
        <v>unknown</v>
      </c>
      <c r="AAX15" s="67" t="str">
        <f>VLOOKUP(AAT15,Information!$A$2:$H$1000,8,FALSE)</f>
        <v>Cyanobacteria</v>
      </c>
      <c r="AAY15" s="67" t="str">
        <f>VLOOKUP(AAT15,Information!$A$2:$I$1000,9,FALSE)</f>
        <v>Cyanobacteria</v>
      </c>
      <c r="ABB15" s="92" t="s">
        <v>298</v>
      </c>
      <c r="ABC15" s="85" t="str">
        <f>VLOOKUP(ABB15,Information!$A$2:$H$1000,2,FALSE)</f>
        <v>unknown</v>
      </c>
      <c r="ABD15" s="67" t="str">
        <f>VLOOKUP(ABB15,Information!$A$2:$H$1000,3,FALSE)</f>
        <v>Porites</v>
      </c>
      <c r="ABE15" s="67" t="str">
        <f>VLOOKUP(ABB15,Information!$A$2:$H$1000,4,FALSE)</f>
        <v>PORITIDAE</v>
      </c>
      <c r="ABF15" s="67" t="str">
        <f>VLOOKUP(ABB15,Information!$A$2:$H$1000,8,FALSE)</f>
        <v>Hard.coral</v>
      </c>
      <c r="ABG15" s="67" t="str">
        <f>VLOOKUP(ABB15,Information!$A$2:$I$1000,9,FALSE)</f>
        <v>Cnidaria</v>
      </c>
      <c r="ABH15" s="90" t="s">
        <v>1836</v>
      </c>
      <c r="ABJ15" s="84" t="s">
        <v>311</v>
      </c>
      <c r="ABK15" s="85" t="str">
        <f>VLOOKUP(ABJ15,Information!$A$2:$H$1000,2,FALSE)</f>
        <v>unknown</v>
      </c>
      <c r="ABL15" s="67" t="str">
        <f>VLOOKUP(ABJ15,Information!$A$2:$H$1000,3,FALSE)</f>
        <v>unknown</v>
      </c>
      <c r="ABM15" s="67" t="str">
        <f>VLOOKUP(ABJ15,Information!$A$2:$H$1000,4,FALSE)</f>
        <v>unknown</v>
      </c>
      <c r="ABN15" s="67" t="str">
        <f>VLOOKUP(ABJ15,Information!$A$2:$H$1000,8,FALSE)</f>
        <v>Red.algae</v>
      </c>
      <c r="ABO15" s="67" t="str">
        <f>VLOOKUP(ABJ15,Information!$A$2:$I$1000,9,FALSE)</f>
        <v>Macroalgae</v>
      </c>
      <c r="ABR15" s="84" t="s">
        <v>340</v>
      </c>
      <c r="ABS15" s="85" t="str">
        <f>VLOOKUP(ABR15,Information!$A$2:$H$1000,2,FALSE)</f>
        <v>unknown</v>
      </c>
      <c r="ABT15" s="67" t="str">
        <f>VLOOKUP(ABR15,Information!$A$2:$H$1000,3,FALSE)</f>
        <v>Stylophora</v>
      </c>
      <c r="ABU15" s="67" t="str">
        <f>VLOOKUP(ABR15,Information!$A$2:$H$1000,4,FALSE)</f>
        <v>POCILLOPORIDAE</v>
      </c>
      <c r="ABV15" s="67" t="str">
        <f>VLOOKUP(ABR15,Information!$A$2:$H$1000,8,FALSE)</f>
        <v>Hard.coral</v>
      </c>
      <c r="ABW15" s="67" t="str">
        <f>VLOOKUP(ABR15,Information!$A$2:$I$1000,9,FALSE)</f>
        <v>Cnidaria</v>
      </c>
      <c r="ABX15" s="41" t="s">
        <v>1836</v>
      </c>
      <c r="ABZ15" s="84" t="s">
        <v>320</v>
      </c>
      <c r="ACA15" s="85">
        <f>VLOOKUP(ABZ15,Information!$A$2:$H$1000,2,FALSE)</f>
        <v>0</v>
      </c>
      <c r="ACB15" s="67">
        <f>VLOOKUP(ABZ15,Information!$A$2:$H$1000,3,FALSE)</f>
        <v>0</v>
      </c>
      <c r="ACC15" s="67">
        <f>VLOOKUP(ABZ15,Information!$A$2:$H$1000,4,FALSE)</f>
        <v>0</v>
      </c>
      <c r="ACD15" s="67" t="str">
        <f>VLOOKUP(ABZ15,Information!$A$2:$H$1000,8,FALSE)</f>
        <v>Bare.rock</v>
      </c>
      <c r="ACE15" s="67" t="str">
        <f>VLOOKUP(ABZ15,Information!$A$2:$I$1000,9,FALSE)</f>
        <v>Bare substrate</v>
      </c>
      <c r="ACH15" s="92" t="s">
        <v>309</v>
      </c>
      <c r="ACI15" s="85">
        <f>VLOOKUP(ACH15,Information!$A$2:$H$1000,2,FALSE)</f>
        <v>0</v>
      </c>
      <c r="ACJ15" s="67">
        <f>VLOOKUP(ACH15,Information!$A$2:$H$1000,3,FALSE)</f>
        <v>0</v>
      </c>
      <c r="ACK15" s="67">
        <f>VLOOKUP(ACH15,Information!$A$2:$H$1000,4,FALSE)</f>
        <v>0</v>
      </c>
      <c r="ACL15" s="67" t="str">
        <f>VLOOKUP(ACH15,Information!$A$2:$H$1000,8,FALSE)</f>
        <v>Coral.rubble</v>
      </c>
      <c r="ACM15" s="67" t="str">
        <f>VLOOKUP(ACH15,Information!$A$2:$I$1000,9,FALSE)</f>
        <v>Bare substrate</v>
      </c>
      <c r="ACP15" s="84" t="s">
        <v>322</v>
      </c>
      <c r="ACQ15" s="85">
        <f>VLOOKUP(ACP15,Information!$A$2:$H$1000,2,FALSE)</f>
        <v>0</v>
      </c>
      <c r="ACR15" s="67">
        <f>VLOOKUP(ACP15,Information!$A$2:$H$1000,3,FALSE)</f>
        <v>0</v>
      </c>
      <c r="ACS15" s="67">
        <f>VLOOKUP(ACP15,Information!$A$2:$H$1000,4,FALSE)</f>
        <v>0</v>
      </c>
      <c r="ACT15" s="67" t="str">
        <f>VLOOKUP(ACP15,Information!$A$2:$H$1000,8,FALSE)</f>
        <v>Sand</v>
      </c>
      <c r="ACU15" s="67" t="str">
        <f>VLOOKUP(ACP15,Information!$A$2:$I$1000,9,FALSE)</f>
        <v>Bare substrate</v>
      </c>
      <c r="ACX15" s="84" t="s">
        <v>374</v>
      </c>
      <c r="ACY15" s="85" t="str">
        <f>VLOOKUP(ACX15,Information!$A$2:$H$1000,2,FALSE)</f>
        <v>unknown</v>
      </c>
      <c r="ACZ15" s="67" t="str">
        <f>VLOOKUP(ACX15,Information!$A$2:$H$1000,3,FALSE)</f>
        <v>unknown</v>
      </c>
      <c r="ADA15" s="67" t="str">
        <f>VLOOKUP(ACX15,Information!$A$2:$H$1000,4,FALSE)</f>
        <v>XENIIDAE</v>
      </c>
      <c r="ADB15" s="67" t="str">
        <f>VLOOKUP(ACX15,Information!$A$2:$H$1000,8,FALSE)</f>
        <v>Soft.coral</v>
      </c>
      <c r="ADC15" s="67" t="str">
        <f>VLOOKUP(ACX15,Information!$A$2:$I$1000,9,FALSE)</f>
        <v>Cnidaria</v>
      </c>
      <c r="ADF15" s="93" t="s">
        <v>309</v>
      </c>
      <c r="ADG15" s="85">
        <f>VLOOKUP(ADF15,Information!$A$2:$H$1000,2,FALSE)</f>
        <v>0</v>
      </c>
      <c r="ADH15" s="67">
        <f>VLOOKUP(ADF15,Information!$A$2:$H$1000,3,FALSE)</f>
        <v>0</v>
      </c>
      <c r="ADI15" s="67">
        <f>VLOOKUP(ADF15,Information!$A$2:$H$1000,4,FALSE)</f>
        <v>0</v>
      </c>
      <c r="ADJ15" s="67" t="str">
        <f>VLOOKUP(ADF15,Information!$A$2:$H$1000,8,FALSE)</f>
        <v>Coral.rubble</v>
      </c>
      <c r="ADK15" s="67" t="str">
        <f>VLOOKUP(ADF15,Information!$A$2:$I$1000,9,FALSE)</f>
        <v>Bare substrate</v>
      </c>
      <c r="ADN15" s="93" t="s">
        <v>300</v>
      </c>
      <c r="ADO15" s="85" t="str">
        <f>VLOOKUP(ADN15,Information!$A$2:$H$1000,2,FALSE)</f>
        <v>Porites cylindrica</v>
      </c>
      <c r="ADP15" s="67" t="str">
        <f>VLOOKUP(ADN15,Information!$A$2:$H$1000,3,FALSE)</f>
        <v>Porites</v>
      </c>
      <c r="ADQ15" s="67" t="str">
        <f>VLOOKUP(ADN15,Information!$A$2:$H$1000,4,FALSE)</f>
        <v>PORITIDAE</v>
      </c>
      <c r="ADR15" s="67" t="str">
        <f>VLOOKUP(ADN15,Information!$A$2:$H$1000,8,FALSE)</f>
        <v>Hard.coral</v>
      </c>
      <c r="ADS15" s="67" t="str">
        <f>VLOOKUP(ADN15,Information!$A$2:$I$1000,9,FALSE)</f>
        <v>Cnidaria</v>
      </c>
      <c r="ADT15" s="41" t="s">
        <v>1837</v>
      </c>
    </row>
    <row r="16" spans="1:801" ht="15.75" customHeight="1">
      <c r="A16" s="83">
        <v>6.5</v>
      </c>
      <c r="B16" s="84"/>
      <c r="C16" s="41" t="e">
        <f>VLOOKUP(B16,Information!$A$2:$H$1000,2,FALSE)</f>
        <v>#N/A</v>
      </c>
      <c r="D16" t="e">
        <f>VLOOKUP(B16,Information!$A$2:$H$1000,3,FALSE)</f>
        <v>#N/A</v>
      </c>
      <c r="E16" t="e">
        <f>VLOOKUP(B16,Information!$A$2:$H$1000,4,FALSE)</f>
        <v>#N/A</v>
      </c>
      <c r="F16" t="e">
        <f>VLOOKUP(B16,Information!$A$2:$H$1000,8,FALSE)</f>
        <v>#N/A</v>
      </c>
      <c r="G16" t="e">
        <f>VLOOKUP(B16,Information!$A$2:$I$1000,9,FALSE)</f>
        <v>#N/A</v>
      </c>
      <c r="J16" s="84"/>
      <c r="K16" s="41" t="e">
        <f>VLOOKUP(J16,Information!$A$2:$H$1000,2,FALSE)</f>
        <v>#N/A</v>
      </c>
      <c r="L16" t="e">
        <f>VLOOKUP(J16,Information!$A$2:$H$1000,3,FALSE)</f>
        <v>#N/A</v>
      </c>
      <c r="M16" t="e">
        <f>VLOOKUP(J16,Information!$A$2:$H$1000,4,FALSE)</f>
        <v>#N/A</v>
      </c>
      <c r="N16" t="e">
        <f>VLOOKUP(J16,Information!$A$2:$H$1000,8,FALSE)</f>
        <v>#N/A</v>
      </c>
      <c r="O16" t="e">
        <f>VLOOKUP(J16,Information!$A$2:$I$1000,9,FALSE)</f>
        <v>#N/A</v>
      </c>
      <c r="R16" s="84"/>
      <c r="S16" s="41" t="e">
        <f>VLOOKUP(R16,Information!$A$2:$H$1000,2,FALSE)</f>
        <v>#N/A</v>
      </c>
      <c r="T16" t="e">
        <f>VLOOKUP(R16,Information!$A$2:$H$1000,3,FALSE)</f>
        <v>#N/A</v>
      </c>
      <c r="U16" t="e">
        <f>VLOOKUP(R16,Information!$A$2:$H$1000,4,FALSE)</f>
        <v>#N/A</v>
      </c>
      <c r="V16" t="e">
        <f>VLOOKUP(R16,Information!$A$2:$H$1000,8,FALSE)</f>
        <v>#N/A</v>
      </c>
      <c r="W16" t="e">
        <f>VLOOKUP(R16,Information!$A$2:$I$1000,9,FALSE)</f>
        <v>#N/A</v>
      </c>
      <c r="Z16" s="84" t="s">
        <v>330</v>
      </c>
      <c r="AA16" s="85" t="str">
        <f>VLOOKUP(Z16,Information!$A$2:$H$1000,2,FALSE)</f>
        <v>unknown</v>
      </c>
      <c r="AB16" s="67" t="str">
        <f>VLOOKUP(Z16,Information!$A$2:$H$1000,3,FALSE)</f>
        <v>unknown</v>
      </c>
      <c r="AC16" s="67" t="str">
        <f>VLOOKUP(Z16,Information!$A$2:$H$1000,4,FALSE)</f>
        <v>unknown</v>
      </c>
      <c r="AD16" s="67" t="str">
        <f>VLOOKUP(Z16,Information!$A$2:$H$1000,8,FALSE)</f>
        <v>Soft.coral</v>
      </c>
      <c r="AE16" s="67" t="str">
        <f>VLOOKUP(Z16,Information!$A$2:$I$1000,9,FALSE)</f>
        <v>Cnidaria</v>
      </c>
      <c r="AH16" s="84" t="s">
        <v>320</v>
      </c>
      <c r="AI16" s="85">
        <f>VLOOKUP(AH16,Information!$A$2:$H$1000,2,FALSE)</f>
        <v>0</v>
      </c>
      <c r="AJ16" s="67">
        <f>VLOOKUP(AH16,Information!$A$2:$H$1000,3,FALSE)</f>
        <v>0</v>
      </c>
      <c r="AK16" s="67">
        <f>VLOOKUP(AH16,Information!$A$2:$H$1000,4,FALSE)</f>
        <v>0</v>
      </c>
      <c r="AL16" s="67" t="str">
        <f>VLOOKUP(AH16,Information!$A$2:$H$1000,8,FALSE)</f>
        <v>Bare.rock</v>
      </c>
      <c r="AM16" s="67" t="str">
        <f>VLOOKUP(AH16,Information!$A$2:$I$1000,9,FALSE)</f>
        <v>Bare substrate</v>
      </c>
      <c r="AP16" s="84" t="s">
        <v>298</v>
      </c>
      <c r="AQ16" s="85" t="str">
        <f>VLOOKUP(AP16,Information!$A$2:$H$1000,2,FALSE)</f>
        <v>unknown</v>
      </c>
      <c r="AR16" s="67" t="str">
        <f>VLOOKUP(AP16,Information!$A$2:$H$1000,3,FALSE)</f>
        <v>Porites</v>
      </c>
      <c r="AS16" s="67" t="str">
        <f>VLOOKUP(AP16,Information!$A$2:$H$1000,4,FALSE)</f>
        <v>PORITIDAE</v>
      </c>
      <c r="AT16" s="67" t="str">
        <f>VLOOKUP(AP16,Information!$A$2:$H$1000,8,FALSE)</f>
        <v>Hard.coral</v>
      </c>
      <c r="AU16" s="67" t="str">
        <f>VLOOKUP(AP16,Information!$A$2:$I$1000,9,FALSE)</f>
        <v>Cnidaria</v>
      </c>
      <c r="AV16" s="41" t="s">
        <v>80</v>
      </c>
      <c r="AX16" s="84" t="s">
        <v>322</v>
      </c>
      <c r="AY16" s="85">
        <f>VLOOKUP(AX16,Information!$A$2:$H$1000,2,FALSE)</f>
        <v>0</v>
      </c>
      <c r="AZ16" s="67">
        <f>VLOOKUP(AX16,Information!$A$2:$H$1000,3,FALSE)</f>
        <v>0</v>
      </c>
      <c r="BA16" s="67">
        <f>VLOOKUP(AX16,Information!$A$2:$H$1000,4,FALSE)</f>
        <v>0</v>
      </c>
      <c r="BB16" s="67" t="str">
        <f>VLOOKUP(AX16,Information!$A$2:$H$1000,8,FALSE)</f>
        <v>Sand</v>
      </c>
      <c r="BC16" s="67" t="str">
        <f>VLOOKUP(AX16,Information!$A$2:$I$1000,9,FALSE)</f>
        <v>Bare substrate</v>
      </c>
      <c r="BF16" s="84" t="s">
        <v>309</v>
      </c>
      <c r="BG16" s="85">
        <f>VLOOKUP(BF16,Information!$A$2:$H$1000,2,FALSE)</f>
        <v>0</v>
      </c>
      <c r="BH16" s="67">
        <f>VLOOKUP(BF16,Information!$A$2:$H$1000,3,FALSE)</f>
        <v>0</v>
      </c>
      <c r="BI16" s="67">
        <f>VLOOKUP(BF16,Information!$A$2:$H$1000,4,FALSE)</f>
        <v>0</v>
      </c>
      <c r="BJ16" s="67" t="str">
        <f>VLOOKUP(BF16,Information!$A$2:$H$1000,8,FALSE)</f>
        <v>Coral.rubble</v>
      </c>
      <c r="BK16" s="67" t="str">
        <f>VLOOKUP(BF16,Information!$A$2:$I$1000,9,FALSE)</f>
        <v>Bare substrate</v>
      </c>
      <c r="BN16" s="84" t="s">
        <v>322</v>
      </c>
      <c r="BO16" s="85">
        <f>VLOOKUP(BN16,Information!$A$2:$H$1000,2,FALSE)</f>
        <v>0</v>
      </c>
      <c r="BP16" s="67">
        <f>VLOOKUP(BN16,Information!$A$2:$H$1000,3,FALSE)</f>
        <v>0</v>
      </c>
      <c r="BQ16" s="67">
        <f>VLOOKUP(BN16,Information!$A$2:$H$1000,4,FALSE)</f>
        <v>0</v>
      </c>
      <c r="BR16" s="67" t="str">
        <f>VLOOKUP(BN16,Information!$A$2:$H$1000,8,FALSE)</f>
        <v>Sand</v>
      </c>
      <c r="BS16" s="67" t="str">
        <f>VLOOKUP(BN16,Information!$A$2:$I$1000,9,FALSE)</f>
        <v>Bare substrate</v>
      </c>
      <c r="BV16" s="84" t="s">
        <v>230</v>
      </c>
      <c r="BW16" s="85" t="str">
        <f>VLOOKUP(BV16,Information!$A$2:$H$1000,2,FALSE)</f>
        <v>unknown</v>
      </c>
      <c r="BX16" s="67" t="str">
        <f>VLOOKUP(BV16,Information!$A$2:$H$1000,3,FALSE)</f>
        <v>unknown</v>
      </c>
      <c r="BY16" s="67" t="str">
        <f>VLOOKUP(BV16,Information!$A$2:$H$1000,4,FALSE)</f>
        <v>unknown</v>
      </c>
      <c r="BZ16" s="67" t="str">
        <f>VLOOKUP(BV16,Information!$A$2:$H$1000,8,FALSE)</f>
        <v>Hard.coral</v>
      </c>
      <c r="CA16" s="67" t="str">
        <f>VLOOKUP(BV16,Information!$A$2:$I$1000,9,FALSE)</f>
        <v>Cnidaria</v>
      </c>
      <c r="CB16" s="41" t="s">
        <v>80</v>
      </c>
      <c r="CD16" s="84" t="s">
        <v>320</v>
      </c>
      <c r="CE16" s="85">
        <f>VLOOKUP(CD16,Information!$A$2:$H$1000,2,FALSE)</f>
        <v>0</v>
      </c>
      <c r="CF16" s="67">
        <f>VLOOKUP(CD16,Information!$A$2:$H$1000,3,FALSE)</f>
        <v>0</v>
      </c>
      <c r="CG16" s="67">
        <f>VLOOKUP(CD16,Information!$A$2:$H$1000,4,FALSE)</f>
        <v>0</v>
      </c>
      <c r="CH16" s="67" t="str">
        <f>VLOOKUP(CD16,Information!$A$2:$H$1000,8,FALSE)</f>
        <v>Bare.rock</v>
      </c>
      <c r="CI16" s="67" t="str">
        <f>VLOOKUP(CD16,Information!$A$2:$I$1000,9,FALSE)</f>
        <v>Bare substrate</v>
      </c>
      <c r="CL16" s="84" t="s">
        <v>230</v>
      </c>
      <c r="CM16" s="85" t="str">
        <f>VLOOKUP(CL16,Information!$A$2:$H$1000,2,FALSE)</f>
        <v>unknown</v>
      </c>
      <c r="CN16" s="67" t="str">
        <f>VLOOKUP(CL16,Information!$A$2:$H$1000,3,FALSE)</f>
        <v>unknown</v>
      </c>
      <c r="CO16" s="67" t="str">
        <f>VLOOKUP(CL16,Information!$A$2:$H$1000,4,FALSE)</f>
        <v>unknown</v>
      </c>
      <c r="CP16" s="67" t="str">
        <f>VLOOKUP(CL16,Information!$A$2:$H$1000,8,FALSE)</f>
        <v>Hard.coral</v>
      </c>
      <c r="CQ16" s="67" t="str">
        <f>VLOOKUP(CL16,Information!$A$2:$I$1000,9,FALSE)</f>
        <v>Cnidaria</v>
      </c>
      <c r="CR16" s="41" t="s">
        <v>80</v>
      </c>
      <c r="CT16" s="84" t="s">
        <v>322</v>
      </c>
      <c r="CU16" s="85">
        <f>VLOOKUP(CT16,Information!$A$2:$H$1000,2,FALSE)</f>
        <v>0</v>
      </c>
      <c r="CV16" s="67">
        <f>VLOOKUP(CT16,Information!$A$2:$H$1000,3,FALSE)</f>
        <v>0</v>
      </c>
      <c r="CW16" s="67">
        <f>VLOOKUP(CT16,Information!$A$2:$H$1000,4,FALSE)</f>
        <v>0</v>
      </c>
      <c r="CX16" s="67" t="str">
        <f>VLOOKUP(CT16,Information!$A$2:$H$1000,8,FALSE)</f>
        <v>Sand</v>
      </c>
      <c r="CY16" s="67" t="str">
        <f>VLOOKUP(CT16,Information!$A$2:$I$1000,9,FALSE)</f>
        <v>Bare substrate</v>
      </c>
      <c r="DB16" s="84" t="s">
        <v>230</v>
      </c>
      <c r="DC16" s="85" t="str">
        <f>VLOOKUP(DB16,Information!$A$2:$H$1000,2,FALSE)</f>
        <v>unknown</v>
      </c>
      <c r="DD16" s="67" t="str">
        <f>VLOOKUP(DB16,Information!$A$2:$H$1000,3,FALSE)</f>
        <v>unknown</v>
      </c>
      <c r="DE16" s="67" t="str">
        <f>VLOOKUP(DB16,Information!$A$2:$H$1000,4,FALSE)</f>
        <v>unknown</v>
      </c>
      <c r="DF16" s="67" t="str">
        <f>VLOOKUP(DB16,Information!$A$2:$H$1000,8,FALSE)</f>
        <v>Hard.coral</v>
      </c>
      <c r="DG16" s="67" t="str">
        <f>VLOOKUP(DB16,Information!$A$2:$I$1000,9,FALSE)</f>
        <v>Cnidaria</v>
      </c>
      <c r="DH16" s="41" t="s">
        <v>80</v>
      </c>
      <c r="DJ16" s="84" t="s">
        <v>322</v>
      </c>
      <c r="DK16" s="85">
        <f>VLOOKUP(DJ16,Information!$A$2:$H$1000,2,FALSE)</f>
        <v>0</v>
      </c>
      <c r="DL16" s="67">
        <f>VLOOKUP(DJ16,Information!$A$2:$H$1000,3,FALSE)</f>
        <v>0</v>
      </c>
      <c r="DM16" s="67">
        <f>VLOOKUP(DJ16,Information!$A$2:$H$1000,4,FALSE)</f>
        <v>0</v>
      </c>
      <c r="DN16" s="67" t="str">
        <f>VLOOKUP(DJ16,Information!$A$2:$H$1000,8,FALSE)</f>
        <v>Sand</v>
      </c>
      <c r="DO16" s="67" t="str">
        <f>VLOOKUP(DJ16,Information!$A$2:$I$1000,9,FALSE)</f>
        <v>Bare substrate</v>
      </c>
      <c r="DR16" s="84" t="s">
        <v>230</v>
      </c>
      <c r="DS16" s="85" t="str">
        <f>VLOOKUP(DR16,Information!$A$2:$H$1000,2,FALSE)</f>
        <v>unknown</v>
      </c>
      <c r="DT16" s="67" t="str">
        <f>VLOOKUP(DR16,Information!$A$2:$H$1000,3,FALSE)</f>
        <v>unknown</v>
      </c>
      <c r="DU16" s="67" t="str">
        <f>VLOOKUP(DR16,Information!$A$2:$H$1000,4,FALSE)</f>
        <v>unknown</v>
      </c>
      <c r="DV16" s="67" t="str">
        <f>VLOOKUP(DR16,Information!$A$2:$H$1000,8,FALSE)</f>
        <v>Hard.coral</v>
      </c>
      <c r="DW16" s="67" t="str">
        <f>VLOOKUP(DR16,Information!$A$2:$I$1000,9,FALSE)</f>
        <v>Cnidaria</v>
      </c>
      <c r="DX16" s="41" t="s">
        <v>80</v>
      </c>
      <c r="DZ16" s="84" t="s">
        <v>324</v>
      </c>
      <c r="EA16" s="85" t="str">
        <f>VLOOKUP(DZ16,Information!$A$2:$H$1000,2,FALSE)</f>
        <v>unknown</v>
      </c>
      <c r="EB16" s="67" t="str">
        <f>VLOOKUP(DZ16,Information!$A$2:$H$1000,3,FALSE)</f>
        <v>Sargassum</v>
      </c>
      <c r="EC16" s="67" t="str">
        <f>VLOOKUP(DZ16,Information!$A$2:$H$1000,4,FALSE)</f>
        <v>SARGASSACEAE</v>
      </c>
      <c r="ED16" s="67" t="str">
        <f>VLOOKUP(DZ16,Information!$A$2:$H$1000,8,FALSE)</f>
        <v>Brown.algae</v>
      </c>
      <c r="EE16" s="67" t="str">
        <f>VLOOKUP(DZ16,Information!$A$2:$I$1000,9,FALSE)</f>
        <v>Macroalgae</v>
      </c>
      <c r="EH16" s="84" t="s">
        <v>230</v>
      </c>
      <c r="EI16" s="85" t="str">
        <f>VLOOKUP(EH16,Information!$A$2:$H$1000,2,FALSE)</f>
        <v>unknown</v>
      </c>
      <c r="EJ16" s="67" t="str">
        <f>VLOOKUP(EH16,Information!$A$2:$H$1000,3,FALSE)</f>
        <v>unknown</v>
      </c>
      <c r="EK16" s="67" t="str">
        <f>VLOOKUP(EH16,Information!$A$2:$H$1000,4,FALSE)</f>
        <v>unknown</v>
      </c>
      <c r="EL16" s="67" t="str">
        <f>VLOOKUP(EH16,Information!$A$2:$H$1000,8,FALSE)</f>
        <v>Hard.coral</v>
      </c>
      <c r="EM16" s="67" t="str">
        <f>VLOOKUP(EH16,Information!$A$2:$I$1000,9,FALSE)</f>
        <v>Cnidaria</v>
      </c>
      <c r="EN16" s="41" t="s">
        <v>80</v>
      </c>
      <c r="EP16" s="84" t="s">
        <v>320</v>
      </c>
      <c r="EQ16" s="85">
        <f>VLOOKUP(EP16,Information!$A$2:$H$1000,2,FALSE)</f>
        <v>0</v>
      </c>
      <c r="ER16" s="67">
        <f>VLOOKUP(EP16,Information!$A$2:$H$1000,3,FALSE)</f>
        <v>0</v>
      </c>
      <c r="ES16" s="67">
        <f>VLOOKUP(EP16,Information!$A$2:$H$1000,4,FALSE)</f>
        <v>0</v>
      </c>
      <c r="ET16" s="67" t="str">
        <f>VLOOKUP(EP16,Information!$A$2:$H$1000,8,FALSE)</f>
        <v>Bare.rock</v>
      </c>
      <c r="EU16" s="67" t="str">
        <f>VLOOKUP(EP16,Information!$A$2:$I$1000,9,FALSE)</f>
        <v>Bare substrate</v>
      </c>
      <c r="EX16" s="84" t="s">
        <v>230</v>
      </c>
      <c r="EY16" s="85" t="str">
        <f>VLOOKUP(EX16,Information!$A$2:$H$1000,2,FALSE)</f>
        <v>unknown</v>
      </c>
      <c r="EZ16" s="67" t="str">
        <f>VLOOKUP(EX16,Information!$A$2:$H$1000,3,FALSE)</f>
        <v>unknown</v>
      </c>
      <c r="FA16" s="67" t="str">
        <f>VLOOKUP(EX16,Information!$A$2:$H$1000,4,FALSE)</f>
        <v>unknown</v>
      </c>
      <c r="FB16" s="67" t="str">
        <f>VLOOKUP(EX16,Information!$A$2:$H$1000,8,FALSE)</f>
        <v>Hard.coral</v>
      </c>
      <c r="FC16" s="67" t="str">
        <f>VLOOKUP(EX16,Information!$A$2:$I$1000,9,FALSE)</f>
        <v>Cnidaria</v>
      </c>
      <c r="FD16" s="41" t="s">
        <v>80</v>
      </c>
      <c r="FF16" s="84" t="s">
        <v>320</v>
      </c>
      <c r="FG16" s="85">
        <f>VLOOKUP(FF16,Information!$A$2:$H$1000,2,FALSE)</f>
        <v>0</v>
      </c>
      <c r="FH16" s="67">
        <f>VLOOKUP(FF16,Information!$A$2:$H$1000,3,FALSE)</f>
        <v>0</v>
      </c>
      <c r="FI16" s="67">
        <f>VLOOKUP(FF16,Information!$A$2:$H$1000,4,FALSE)</f>
        <v>0</v>
      </c>
      <c r="FJ16" s="67" t="str">
        <f>VLOOKUP(FF16,Information!$A$2:$H$1000,8,FALSE)</f>
        <v>Bare.rock</v>
      </c>
      <c r="FK16" s="67" t="str">
        <f>VLOOKUP(FF16,Information!$A$2:$I$1000,9,FALSE)</f>
        <v>Bare substrate</v>
      </c>
      <c r="FN16" s="84" t="s">
        <v>230</v>
      </c>
      <c r="FO16" s="85" t="str">
        <f>VLOOKUP(FN16,Information!$A$2:$H$1000,2,FALSE)</f>
        <v>unknown</v>
      </c>
      <c r="FP16" s="67" t="str">
        <f>VLOOKUP(FN16,Information!$A$2:$H$1000,3,FALSE)</f>
        <v>unknown</v>
      </c>
      <c r="FQ16" s="67" t="str">
        <f>VLOOKUP(FN16,Information!$A$2:$H$1000,4,FALSE)</f>
        <v>unknown</v>
      </c>
      <c r="FR16" s="67" t="str">
        <f>VLOOKUP(FN16,Information!$A$2:$H$1000,8,FALSE)</f>
        <v>Hard.coral</v>
      </c>
      <c r="FS16" s="67" t="str">
        <f>VLOOKUP(FN16,Information!$A$2:$I$1000,9,FALSE)</f>
        <v>Cnidaria</v>
      </c>
      <c r="FT16" s="41" t="s">
        <v>80</v>
      </c>
      <c r="FV16" s="84" t="s">
        <v>324</v>
      </c>
      <c r="FW16" s="85" t="str">
        <f>VLOOKUP(FV16,Information!$A$2:$H$1000,2,FALSE)</f>
        <v>unknown</v>
      </c>
      <c r="FX16" s="67" t="str">
        <f>VLOOKUP(FV16,Information!$A$2:$H$1000,3,FALSE)</f>
        <v>Sargassum</v>
      </c>
      <c r="FY16" s="67" t="str">
        <f>VLOOKUP(FV16,Information!$A$2:$H$1000,4,FALSE)</f>
        <v>SARGASSACEAE</v>
      </c>
      <c r="FZ16" s="67" t="str">
        <f>VLOOKUP(FV16,Information!$A$2:$H$1000,8,FALSE)</f>
        <v>Brown.algae</v>
      </c>
      <c r="GA16" s="67" t="str">
        <f>VLOOKUP(FV16,Information!$A$2:$I$1000,9,FALSE)</f>
        <v>Macroalgae</v>
      </c>
      <c r="GD16" s="84" t="s">
        <v>330</v>
      </c>
      <c r="GE16" s="85" t="str">
        <f>VLOOKUP(GD16,Information!$A$2:$H$1000,2,FALSE)</f>
        <v>unknown</v>
      </c>
      <c r="GF16" s="67" t="str">
        <f>VLOOKUP(GD16,Information!$A$2:$H$1000,3,FALSE)</f>
        <v>unknown</v>
      </c>
      <c r="GG16" s="67" t="str">
        <f>VLOOKUP(GD16,Information!$A$2:$H$1000,4,FALSE)</f>
        <v>unknown</v>
      </c>
      <c r="GH16" s="67" t="str">
        <f>VLOOKUP(GD16,Information!$A$2:$H$1000,8,FALSE)</f>
        <v>Soft.coral</v>
      </c>
      <c r="GI16" s="67" t="str">
        <f>VLOOKUP(GD16,Information!$A$2:$I$1000,9,FALSE)</f>
        <v>Cnidaria</v>
      </c>
      <c r="GL16" s="84" t="s">
        <v>330</v>
      </c>
      <c r="GM16" s="85" t="str">
        <f>VLOOKUP(GL16,Information!$A$2:$H$1000,2,FALSE)</f>
        <v>unknown</v>
      </c>
      <c r="GN16" s="67" t="str">
        <f>VLOOKUP(GL16,Information!$A$2:$H$1000,3,FALSE)</f>
        <v>unknown</v>
      </c>
      <c r="GO16" s="67" t="str">
        <f>VLOOKUP(GL16,Information!$A$2:$H$1000,4,FALSE)</f>
        <v>unknown</v>
      </c>
      <c r="GP16" s="67" t="str">
        <f>VLOOKUP(GL16,Information!$A$2:$H$1000,8,FALSE)</f>
        <v>Soft.coral</v>
      </c>
      <c r="GQ16" s="67" t="str">
        <f>VLOOKUP(GL16,Information!$A$2:$I$1000,9,FALSE)</f>
        <v>Cnidaria</v>
      </c>
      <c r="GT16" s="84" t="s">
        <v>322</v>
      </c>
      <c r="GU16" s="85">
        <f>VLOOKUP(GT16,Information!$A$2:$H$1000,2,FALSE)</f>
        <v>0</v>
      </c>
      <c r="GV16" s="67">
        <f>VLOOKUP(GT16,Information!$A$2:$H$1000,3,FALSE)</f>
        <v>0</v>
      </c>
      <c r="GW16" s="67">
        <f>VLOOKUP(GT16,Information!$A$2:$H$1000,4,FALSE)</f>
        <v>0</v>
      </c>
      <c r="GX16" s="67" t="str">
        <f>VLOOKUP(GT16,Information!$A$2:$H$1000,8,FALSE)</f>
        <v>Sand</v>
      </c>
      <c r="GY16" s="67" t="str">
        <f>VLOOKUP(GT16,Information!$A$2:$I$1000,9,FALSE)</f>
        <v>Bare substrate</v>
      </c>
      <c r="HB16" s="84" t="s">
        <v>324</v>
      </c>
      <c r="HC16" s="85" t="str">
        <f>VLOOKUP(HB16,Information!$A$2:$H$1000,2,FALSE)</f>
        <v>unknown</v>
      </c>
      <c r="HD16" s="67" t="str">
        <f>VLOOKUP(HB16,Information!$A$2:$H$1000,3,FALSE)</f>
        <v>Sargassum</v>
      </c>
      <c r="HE16" s="67" t="str">
        <f>VLOOKUP(HB16,Information!$A$2:$H$1000,4,FALSE)</f>
        <v>SARGASSACEAE</v>
      </c>
      <c r="HF16" s="67" t="str">
        <f>VLOOKUP(HB16,Information!$A$2:$H$1000,8,FALSE)</f>
        <v>Brown.algae</v>
      </c>
      <c r="HG16" s="67" t="str">
        <f>VLOOKUP(HB16,Information!$A$2:$I$1000,9,FALSE)</f>
        <v>Macroalgae</v>
      </c>
      <c r="HJ16" s="84" t="s">
        <v>322</v>
      </c>
      <c r="HK16" s="85">
        <f>VLOOKUP(HJ16,Information!$A$2:$H$1000,2,FALSE)</f>
        <v>0</v>
      </c>
      <c r="HL16" s="67">
        <f>VLOOKUP(HJ16,Information!$A$2:$H$1000,3,FALSE)</f>
        <v>0</v>
      </c>
      <c r="HM16" s="67">
        <f>VLOOKUP(HJ16,Information!$A$2:$H$1000,4,FALSE)</f>
        <v>0</v>
      </c>
      <c r="HN16" s="67" t="str">
        <f>VLOOKUP(HJ16,Information!$A$2:$H$1000,8,FALSE)</f>
        <v>Sand</v>
      </c>
      <c r="HO16" s="67" t="str">
        <f>VLOOKUP(HJ16,Information!$A$2:$I$1000,9,FALSE)</f>
        <v>Bare substrate</v>
      </c>
      <c r="HR16" s="84" t="s">
        <v>320</v>
      </c>
      <c r="HS16" s="85">
        <f>VLOOKUP(HR16,Information!$A$2:$H$1000,2,FALSE)</f>
        <v>0</v>
      </c>
      <c r="HT16" s="67">
        <f>VLOOKUP(HR16,Information!$A$2:$H$1000,3,FALSE)</f>
        <v>0</v>
      </c>
      <c r="HU16" s="67">
        <f>VLOOKUP(HR16,Information!$A$2:$H$1000,4,FALSE)</f>
        <v>0</v>
      </c>
      <c r="HV16" s="67" t="str">
        <f>VLOOKUP(HR16,Information!$A$2:$H$1000,8,FALSE)</f>
        <v>Bare.rock</v>
      </c>
      <c r="HW16" s="67" t="str">
        <f>VLOOKUP(HR16,Information!$A$2:$I$1000,9,FALSE)</f>
        <v>Bare substrate</v>
      </c>
      <c r="HZ16" s="84" t="s">
        <v>230</v>
      </c>
      <c r="IA16" s="85" t="str">
        <f>VLOOKUP(HZ16,Information!$A$2:$H$1000,2,FALSE)</f>
        <v>unknown</v>
      </c>
      <c r="IB16" s="67" t="str">
        <f>VLOOKUP(HZ16,Information!$A$2:$H$1000,3,FALSE)</f>
        <v>unknown</v>
      </c>
      <c r="IC16" s="67" t="str">
        <f>VLOOKUP(HZ16,Information!$A$2:$H$1000,4,FALSE)</f>
        <v>unknown</v>
      </c>
      <c r="ID16" s="67" t="str">
        <f>VLOOKUP(HZ16,Information!$A$2:$H$1000,8,FALSE)</f>
        <v>Hard.coral</v>
      </c>
      <c r="IE16" s="67" t="str">
        <f>VLOOKUP(HZ16,Information!$A$2:$I$1000,9,FALSE)</f>
        <v>Cnidaria</v>
      </c>
      <c r="IF16" s="41" t="s">
        <v>80</v>
      </c>
      <c r="IH16" s="84" t="s">
        <v>166</v>
      </c>
      <c r="II16" s="85" t="str">
        <f>VLOOKUP(IH16,Information!$A$2:$H$1000,2,FALSE)</f>
        <v>Cymodocea serrulata</v>
      </c>
      <c r="IJ16" s="67" t="str">
        <f>VLOOKUP(IH16,Information!$A$2:$H$1000,3,FALSE)</f>
        <v>Cymodocea</v>
      </c>
      <c r="IK16" s="67" t="str">
        <f>VLOOKUP(IH16,Information!$A$2:$H$1000,4,FALSE)</f>
        <v>CYMODOCEACEAE</v>
      </c>
      <c r="IL16" s="67" t="str">
        <f>VLOOKUP(IH16,Information!$A$2:$H$1000,8,FALSE)</f>
        <v>Seagrass</v>
      </c>
      <c r="IM16" s="67" t="str">
        <f>VLOOKUP(IH16,Information!$A$2:$I$1000,9,FALSE)</f>
        <v>Seagrass</v>
      </c>
      <c r="IP16" s="84" t="s">
        <v>309</v>
      </c>
      <c r="IQ16" s="85">
        <f>VLOOKUP(IP16,Information!$A$2:$H$1000,2,FALSE)</f>
        <v>0</v>
      </c>
      <c r="IR16" s="67">
        <f>VLOOKUP(IP16,Information!$A$2:$H$1000,3,FALSE)</f>
        <v>0</v>
      </c>
      <c r="IS16" s="67">
        <f>VLOOKUP(IP16,Information!$A$2:$H$1000,4,FALSE)</f>
        <v>0</v>
      </c>
      <c r="IT16" s="67" t="str">
        <f>VLOOKUP(IP16,Information!$A$2:$H$1000,8,FALSE)</f>
        <v>Coral.rubble</v>
      </c>
      <c r="IU16" s="67" t="str">
        <f>VLOOKUP(IP16,Information!$A$2:$I$1000,9,FALSE)</f>
        <v>Bare substrate</v>
      </c>
      <c r="IX16" s="84" t="s">
        <v>330</v>
      </c>
      <c r="IY16" s="85" t="str">
        <f>VLOOKUP(IX16,Information!$A$2:$H$1000,2,FALSE)</f>
        <v>unknown</v>
      </c>
      <c r="IZ16" s="67" t="str">
        <f>VLOOKUP(IX16,Information!$A$2:$H$1000,3,FALSE)</f>
        <v>unknown</v>
      </c>
      <c r="JA16" s="67" t="str">
        <f>VLOOKUP(IX16,Information!$A$2:$H$1000,4,FALSE)</f>
        <v>unknown</v>
      </c>
      <c r="JB16" s="67" t="str">
        <f>VLOOKUP(IX16,Information!$A$2:$H$1000,8,FALSE)</f>
        <v>Soft.coral</v>
      </c>
      <c r="JC16" s="67" t="str">
        <f>VLOOKUP(IX16,Information!$A$2:$I$1000,9,FALSE)</f>
        <v>Cnidaria</v>
      </c>
      <c r="JF16" s="84" t="s">
        <v>230</v>
      </c>
      <c r="JG16" s="85" t="str">
        <f>VLOOKUP(JF16,Information!$A$2:$H$1000,2,FALSE)</f>
        <v>unknown</v>
      </c>
      <c r="JH16" s="67" t="str">
        <f>VLOOKUP(JF16,Information!$A$2:$H$1000,3,FALSE)</f>
        <v>unknown</v>
      </c>
      <c r="JI16" s="67" t="str">
        <f>VLOOKUP(JF16,Information!$A$2:$H$1000,4,FALSE)</f>
        <v>unknown</v>
      </c>
      <c r="JJ16" s="67" t="str">
        <f>VLOOKUP(JF16,Information!$A$2:$H$1000,8,FALSE)</f>
        <v>Hard.coral</v>
      </c>
      <c r="JK16" s="67" t="str">
        <f>VLOOKUP(JF16,Information!$A$2:$I$1000,9,FALSE)</f>
        <v>Cnidaria</v>
      </c>
      <c r="JL16" s="41" t="s">
        <v>80</v>
      </c>
      <c r="JN16" s="84" t="s">
        <v>230</v>
      </c>
      <c r="JO16" s="85" t="str">
        <f>VLOOKUP(JN16,Information!$A$2:$H$1000,2,FALSE)</f>
        <v>unknown</v>
      </c>
      <c r="JP16" s="67" t="str">
        <f>VLOOKUP(JN16,Information!$A$2:$H$1000,3,FALSE)</f>
        <v>unknown</v>
      </c>
      <c r="JQ16" s="67" t="str">
        <f>VLOOKUP(JN16,Information!$A$2:$H$1000,4,FALSE)</f>
        <v>unknown</v>
      </c>
      <c r="JR16" s="67" t="str">
        <f>VLOOKUP(JN16,Information!$A$2:$H$1000,8,FALSE)</f>
        <v>Hard.coral</v>
      </c>
      <c r="JS16" s="67" t="str">
        <f>VLOOKUP(JN16,Information!$A$2:$I$1000,9,FALSE)</f>
        <v>Cnidaria</v>
      </c>
      <c r="JT16" s="41" t="s">
        <v>80</v>
      </c>
      <c r="JV16" s="84" t="s">
        <v>322</v>
      </c>
      <c r="JW16" s="85">
        <f>VLOOKUP(JV16,Information!$A$2:$H$1000,2,FALSE)</f>
        <v>0</v>
      </c>
      <c r="JX16" s="67">
        <f>VLOOKUP(JV16,Information!$A$2:$H$1000,3,FALSE)</f>
        <v>0</v>
      </c>
      <c r="JY16" s="67">
        <f>VLOOKUP(JV16,Information!$A$2:$H$1000,4,FALSE)</f>
        <v>0</v>
      </c>
      <c r="JZ16" s="67" t="str">
        <f>VLOOKUP(JV16,Information!$A$2:$H$1000,8,FALSE)</f>
        <v>Sand</v>
      </c>
      <c r="KA16" s="67" t="str">
        <f>VLOOKUP(JV16,Information!$A$2:$I$1000,9,FALSE)</f>
        <v>Bare substrate</v>
      </c>
      <c r="KD16" s="84" t="s">
        <v>322</v>
      </c>
      <c r="KE16" s="85">
        <f>VLOOKUP(KD16,Information!$A$2:$H$1000,2,FALSE)</f>
        <v>0</v>
      </c>
      <c r="KF16" s="67">
        <f>VLOOKUP(KD16,Information!$A$2:$H$1000,3,FALSE)</f>
        <v>0</v>
      </c>
      <c r="KG16" s="67">
        <f>VLOOKUP(KD16,Information!$A$2:$H$1000,4,FALSE)</f>
        <v>0</v>
      </c>
      <c r="KH16" s="67" t="str">
        <f>VLOOKUP(KD16,Information!$A$2:$H$1000,8,FALSE)</f>
        <v>Sand</v>
      </c>
      <c r="KI16" s="67" t="str">
        <f>VLOOKUP(KD16,Information!$A$2:$I$1000,9,FALSE)</f>
        <v>Bare substrate</v>
      </c>
      <c r="KL16" s="84" t="s">
        <v>230</v>
      </c>
      <c r="KM16" s="85" t="str">
        <f>VLOOKUP(KL16,Information!$A$2:$H$1000,2,FALSE)</f>
        <v>unknown</v>
      </c>
      <c r="KN16" s="67" t="str">
        <f>VLOOKUP(KL16,Information!$A$2:$H$1000,3,FALSE)</f>
        <v>unknown</v>
      </c>
      <c r="KO16" s="67" t="str">
        <f>VLOOKUP(KL16,Information!$A$2:$H$1000,4,FALSE)</f>
        <v>unknown</v>
      </c>
      <c r="KP16" s="67" t="str">
        <f>VLOOKUP(KL16,Information!$A$2:$H$1000,8,FALSE)</f>
        <v>Hard.coral</v>
      </c>
      <c r="KQ16" s="67" t="str">
        <f>VLOOKUP(KL16,Information!$A$2:$I$1000,9,FALSE)</f>
        <v>Cnidaria</v>
      </c>
      <c r="KR16" s="41" t="s">
        <v>80</v>
      </c>
      <c r="KT16" s="84" t="s">
        <v>126</v>
      </c>
      <c r="KU16" s="85" t="str">
        <f>VLOOKUP(KT16,Information!$A$2:$H$1000,2,FALSE)</f>
        <v>unknown</v>
      </c>
      <c r="KV16" s="67" t="str">
        <f>VLOOKUP(KT16,Information!$A$2:$H$1000,3,FALSE)</f>
        <v>unknown</v>
      </c>
      <c r="KW16" s="67" t="str">
        <f>VLOOKUP(KT16,Information!$A$2:$H$1000,4,FALSE)</f>
        <v>unknown</v>
      </c>
      <c r="KX16" s="67" t="str">
        <f>VLOOKUP(KT16,Information!$A$2:$H$1000,8,FALSE)</f>
        <v>Brown.algae</v>
      </c>
      <c r="KY16" s="67" t="str">
        <f>VLOOKUP(KT16,Information!$A$2:$I$1000,9,FALSE)</f>
        <v>Macroalgae</v>
      </c>
      <c r="LB16" s="84" t="s">
        <v>230</v>
      </c>
      <c r="LC16" s="85" t="str">
        <f>VLOOKUP(LB16,Information!$A$2:$H$1000,2,FALSE)</f>
        <v>unknown</v>
      </c>
      <c r="LD16" s="67" t="str">
        <f>VLOOKUP(LB16,Information!$A$2:$H$1000,3,FALSE)</f>
        <v>unknown</v>
      </c>
      <c r="LE16" s="67" t="str">
        <f>VLOOKUP(LB16,Information!$A$2:$H$1000,4,FALSE)</f>
        <v>unknown</v>
      </c>
      <c r="LF16" s="67" t="str">
        <f>VLOOKUP(LB16,Information!$A$2:$H$1000,8,FALSE)</f>
        <v>Hard.coral</v>
      </c>
      <c r="LG16" s="67" t="str">
        <f>VLOOKUP(LB16,Information!$A$2:$I$1000,9,FALSE)</f>
        <v>Cnidaria</v>
      </c>
      <c r="LH16" s="41" t="s">
        <v>80</v>
      </c>
      <c r="LJ16" s="84" t="s">
        <v>330</v>
      </c>
      <c r="LK16" s="85" t="str">
        <f>VLOOKUP(LJ16,Information!$A$2:$H$1000,2,FALSE)</f>
        <v>unknown</v>
      </c>
      <c r="LL16" s="67" t="str">
        <f>VLOOKUP(LJ16,Information!$A$2:$H$1000,3,FALSE)</f>
        <v>unknown</v>
      </c>
      <c r="LM16" s="67" t="str">
        <f>VLOOKUP(LJ16,Information!$A$2:$H$1000,4,FALSE)</f>
        <v>unknown</v>
      </c>
      <c r="LN16" s="67" t="str">
        <f>VLOOKUP(LJ16,Information!$A$2:$H$1000,8,FALSE)</f>
        <v>Soft.coral</v>
      </c>
      <c r="LO16" s="67" t="str">
        <f>VLOOKUP(LJ16,Information!$A$2:$I$1000,9,FALSE)</f>
        <v>Cnidaria</v>
      </c>
      <c r="LR16" s="84" t="s">
        <v>330</v>
      </c>
      <c r="LS16" s="85" t="str">
        <f>VLOOKUP(LR16,Information!$A$2:$H$1000,2,FALSE)</f>
        <v>unknown</v>
      </c>
      <c r="LT16" s="67" t="str">
        <f>VLOOKUP(LR16,Information!$A$2:$H$1000,3,FALSE)</f>
        <v>unknown</v>
      </c>
      <c r="LU16" s="67" t="str">
        <f>VLOOKUP(LR16,Information!$A$2:$H$1000,4,FALSE)</f>
        <v>unknown</v>
      </c>
      <c r="LV16" s="67" t="str">
        <f>VLOOKUP(LR16,Information!$A$2:$H$1000,8,FALSE)</f>
        <v>Soft.coral</v>
      </c>
      <c r="LW16" s="67" t="str">
        <f>VLOOKUP(LR16,Information!$A$2:$I$1000,9,FALSE)</f>
        <v>Cnidaria</v>
      </c>
      <c r="LZ16" s="84" t="s">
        <v>324</v>
      </c>
      <c r="MA16" s="85" t="str">
        <f>VLOOKUP(LZ16,Information!$A$2:$H$1000,2,FALSE)</f>
        <v>unknown</v>
      </c>
      <c r="MB16" s="67" t="str">
        <f>VLOOKUP(LZ16,Information!$A$2:$H$1000,3,FALSE)</f>
        <v>Sargassum</v>
      </c>
      <c r="MC16" s="67" t="str">
        <f>VLOOKUP(LZ16,Information!$A$2:$H$1000,4,FALSE)</f>
        <v>SARGASSACEAE</v>
      </c>
      <c r="MD16" s="67" t="str">
        <f>VLOOKUP(LZ16,Information!$A$2:$H$1000,8,FALSE)</f>
        <v>Brown.algae</v>
      </c>
      <c r="ME16" s="67" t="str">
        <f>VLOOKUP(LZ16,Information!$A$2:$I$1000,9,FALSE)</f>
        <v>Macroalgae</v>
      </c>
      <c r="MH16" s="84" t="s">
        <v>230</v>
      </c>
      <c r="MI16" s="85" t="str">
        <f>VLOOKUP(MH16,Information!$A$2:$H$1000,2,FALSE)</f>
        <v>unknown</v>
      </c>
      <c r="MJ16" s="67" t="str">
        <f>VLOOKUP(MH16,Information!$A$2:$H$1000,3,FALSE)</f>
        <v>unknown</v>
      </c>
      <c r="MK16" s="67" t="str">
        <f>VLOOKUP(MH16,Information!$A$2:$H$1000,4,FALSE)</f>
        <v>unknown</v>
      </c>
      <c r="ML16" s="67" t="str">
        <f>VLOOKUP(MH16,Information!$A$2:$H$1000,8,FALSE)</f>
        <v>Hard.coral</v>
      </c>
      <c r="MM16" s="67" t="str">
        <f>VLOOKUP(MH16,Information!$A$2:$I$1000,9,FALSE)</f>
        <v>Cnidaria</v>
      </c>
      <c r="MN16" s="41" t="s">
        <v>80</v>
      </c>
      <c r="MP16" s="84" t="s">
        <v>302</v>
      </c>
      <c r="MQ16" s="85" t="str">
        <f>VLOOKUP(MP16,Information!$A$2:$H$1000,2,FALSE)</f>
        <v>unknown</v>
      </c>
      <c r="MR16" s="67" t="str">
        <f>VLOOKUP(MP16,Information!$A$2:$H$1000,3,FALSE)</f>
        <v>Porites (massive)</v>
      </c>
      <c r="MS16" s="67" t="str">
        <f>VLOOKUP(MP16,Information!$A$2:$H$1000,4,FALSE)</f>
        <v>PORITIDAE</v>
      </c>
      <c r="MT16" s="67" t="str">
        <f>VLOOKUP(MP16,Information!$A$2:$H$1000,8,FALSE)</f>
        <v>Hard.coral</v>
      </c>
      <c r="MU16" s="67" t="str">
        <f>VLOOKUP(MP16,Information!$A$2:$I$1000,9,FALSE)</f>
        <v>Cnidaria</v>
      </c>
      <c r="MV16" s="41" t="s">
        <v>80</v>
      </c>
      <c r="MX16" s="84" t="s">
        <v>298</v>
      </c>
      <c r="MY16" s="85" t="str">
        <f>VLOOKUP(MX16,Information!$A$2:$H$1000,2,FALSE)</f>
        <v>unknown</v>
      </c>
      <c r="MZ16" s="67" t="str">
        <f>VLOOKUP(MX16,Information!$A$2:$H$1000,3,FALSE)</f>
        <v>Porites</v>
      </c>
      <c r="NA16" s="67" t="str">
        <f>VLOOKUP(MX16,Information!$A$2:$H$1000,4,FALSE)</f>
        <v>PORITIDAE</v>
      </c>
      <c r="NB16" s="67" t="str">
        <f>VLOOKUP(MX16,Information!$A$2:$H$1000,8,FALSE)</f>
        <v>Hard.coral</v>
      </c>
      <c r="NC16" s="67" t="str">
        <f>VLOOKUP(MX16,Information!$A$2:$I$1000,9,FALSE)</f>
        <v>Cnidaria</v>
      </c>
      <c r="ND16" s="41" t="s">
        <v>80</v>
      </c>
      <c r="NF16" s="84" t="s">
        <v>117</v>
      </c>
      <c r="NG16" s="85" t="str">
        <f>VLOOKUP(NF16,Information!$A$2:$H$1000,2,FALSE)</f>
        <v>unknown</v>
      </c>
      <c r="NH16" s="67" t="str">
        <f>VLOOKUP(NF16,Information!$A$2:$H$1000,3,FALSE)</f>
        <v>Astreopora</v>
      </c>
      <c r="NI16" s="67" t="str">
        <f>VLOOKUP(NF16,Information!$A$2:$H$1000,4,FALSE)</f>
        <v>ACROPORIDAE</v>
      </c>
      <c r="NJ16" s="67" t="str">
        <f>VLOOKUP(NF16,Information!$A$2:$H$1000,8,FALSE)</f>
        <v>Hard.coral</v>
      </c>
      <c r="NK16" s="67" t="str">
        <f>VLOOKUP(NF16,Information!$A$2:$I$1000,9,FALSE)</f>
        <v>Cnidaria</v>
      </c>
      <c r="NL16" s="41" t="s">
        <v>80</v>
      </c>
      <c r="NN16" s="84" t="s">
        <v>298</v>
      </c>
      <c r="NO16" s="85" t="str">
        <f>VLOOKUP(NN16,Information!$A$2:$H$1000,2,FALSE)</f>
        <v>unknown</v>
      </c>
      <c r="NP16" s="67" t="str">
        <f>VLOOKUP(NN16,Information!$A$2:$H$1000,3,FALSE)</f>
        <v>Porites</v>
      </c>
      <c r="NQ16" s="67" t="str">
        <f>VLOOKUP(NN16,Information!$A$2:$H$1000,4,FALSE)</f>
        <v>PORITIDAE</v>
      </c>
      <c r="NR16" s="67" t="str">
        <f>VLOOKUP(NN16,Information!$A$2:$H$1000,8,FALSE)</f>
        <v>Hard.coral</v>
      </c>
      <c r="NS16" s="67" t="str">
        <f>VLOOKUP(NN16,Information!$A$2:$I$1000,9,FALSE)</f>
        <v>Cnidaria</v>
      </c>
      <c r="NT16" s="41" t="s">
        <v>80</v>
      </c>
      <c r="NV16" s="84" t="s">
        <v>178</v>
      </c>
      <c r="NW16" s="85" t="str">
        <f>VLOOKUP(NV16:NV17,Information!$A$2:$H$1000,2,FALSE)</f>
        <v>unknown</v>
      </c>
      <c r="NX16" s="67" t="str">
        <f>VLOOKUP(NV16:NV17,Information!$A$2:$H$1000,3,FALSE)</f>
        <v>Dictyota</v>
      </c>
      <c r="NY16" s="67" t="str">
        <f>VLOOKUP(NV16:NV17,Information!$A$2:$H$1000,4,FALSE)</f>
        <v>DICTYOTACEAE</v>
      </c>
      <c r="NZ16" s="67" t="str">
        <f>VLOOKUP(NV16:NV17,Information!$A$2:$H$1000,8,FALSE)</f>
        <v>Brown.algae</v>
      </c>
      <c r="OA16" s="67" t="str">
        <f>VLOOKUP(NV16:NV17,Information!$A$2:$I$1000,9,FALSE)</f>
        <v>Macroalgae</v>
      </c>
      <c r="OD16" s="84" t="s">
        <v>298</v>
      </c>
      <c r="OE16" s="85" t="str">
        <f>VLOOKUP(OD16,Information!$A$2:$H$1000,2,FALSE)</f>
        <v>unknown</v>
      </c>
      <c r="OF16" s="67" t="str">
        <f>VLOOKUP(OD16,Information!$A$2:$H$1000,3,FALSE)</f>
        <v>Porites</v>
      </c>
      <c r="OG16" s="67" t="str">
        <f>VLOOKUP(OD16,Information!$A$2:$H$1000,4,FALSE)</f>
        <v>PORITIDAE</v>
      </c>
      <c r="OH16" s="67" t="str">
        <f>VLOOKUP(OD16,Information!$A$2:$H$1000,8,FALSE)</f>
        <v>Hard.coral</v>
      </c>
      <c r="OI16" s="67" t="str">
        <f>VLOOKUP(OD16,Information!$A$2:$I$1000,9,FALSE)</f>
        <v>Cnidaria</v>
      </c>
      <c r="OJ16" s="41" t="s">
        <v>80</v>
      </c>
      <c r="OL16" s="84" t="s">
        <v>191</v>
      </c>
      <c r="OM16" s="85" t="str">
        <f>VLOOKUP(OL16,Information!$A$2:$H$1000,2,FALSE)</f>
        <v>Didemnum molle</v>
      </c>
      <c r="ON16" s="67" t="str">
        <f>VLOOKUP(OL16,Information!$A$2:$H$1000,3,FALSE)</f>
        <v>Didemnum</v>
      </c>
      <c r="OO16" s="67" t="str">
        <f>VLOOKUP(OL16,Information!$A$2:$H$1000,4,FALSE)</f>
        <v>DIDEMNIDAE</v>
      </c>
      <c r="OP16" s="67" t="str">
        <f>VLOOKUP(OL16,Information!$A$2:$H$1000,8,FALSE)</f>
        <v>Tunicate</v>
      </c>
      <c r="OQ16" s="67" t="str">
        <f>VLOOKUP(OL16,Information!$A$2:$I$1000,9,FALSE)</f>
        <v>Tunicates</v>
      </c>
      <c r="OT16" s="84" t="s">
        <v>309</v>
      </c>
      <c r="OU16" s="85">
        <f>VLOOKUP(OT16,Information!$A$2:$H$1000,2,FALSE)</f>
        <v>0</v>
      </c>
      <c r="OV16" s="67">
        <f>VLOOKUP(OT16,Information!$A$2:$H$1000,3,FALSE)</f>
        <v>0</v>
      </c>
      <c r="OW16" s="67">
        <f>VLOOKUP(OT16,Information!$A$2:$H$1000,4,FALSE)</f>
        <v>0</v>
      </c>
      <c r="OX16" s="67" t="str">
        <f>VLOOKUP(OT16,Information!$A$2:$H$1000,8,FALSE)</f>
        <v>Coral.rubble</v>
      </c>
      <c r="OY16" s="67" t="str">
        <f>VLOOKUP(OT16,Information!$A$2:$I$1000,9,FALSE)</f>
        <v>Bare substrate</v>
      </c>
      <c r="PB16" s="84" t="s">
        <v>309</v>
      </c>
      <c r="PC16" s="85">
        <f>VLOOKUP(PB16,Information!$A$2:$H$1000,2,FALSE)</f>
        <v>0</v>
      </c>
      <c r="PD16" s="67">
        <f>VLOOKUP(PB16,Information!$A$2:$H$1000,3,FALSE)</f>
        <v>0</v>
      </c>
      <c r="PE16" s="67">
        <f>VLOOKUP(PB16,Information!$A$2:$H$1000,4,FALSE)</f>
        <v>0</v>
      </c>
      <c r="PF16" s="67" t="str">
        <f>VLOOKUP(PB16,Information!$A$2:$H$1000,8,FALSE)</f>
        <v>Coral.rubble</v>
      </c>
      <c r="PG16" s="67" t="str">
        <f>VLOOKUP(PB16,Information!$A$2:$I$1000,9,FALSE)</f>
        <v>Bare substrate</v>
      </c>
      <c r="PJ16" s="84" t="s">
        <v>317</v>
      </c>
      <c r="PK16" s="85" t="str">
        <f>VLOOKUP(PJ16,Information!$A$2:$H$1000,2,FALSE)</f>
        <v>Rhytisma fulvum</v>
      </c>
      <c r="PL16" s="67" t="str">
        <f>VLOOKUP(PJ16,Information!$A$2:$H$1000,3,FALSE)</f>
        <v>Rhytisma</v>
      </c>
      <c r="PM16" s="67" t="str">
        <f>VLOOKUP(PJ16,Information!$A$2:$H$1000,4,FALSE)</f>
        <v>ALCYONIIDAE</v>
      </c>
      <c r="PN16" s="67" t="str">
        <f>VLOOKUP(PJ16,Information!$A$2:$H$1000,8,FALSE)</f>
        <v>Soft.coral</v>
      </c>
      <c r="PO16" s="67" t="str">
        <f>VLOOKUP(PJ16,Information!$A$2:$I$1000,9,FALSE)</f>
        <v>Cnidaria</v>
      </c>
      <c r="PR16" s="84" t="s">
        <v>317</v>
      </c>
      <c r="PS16" s="85" t="str">
        <f>VLOOKUP(PR16,Information!$A$2:$H$1000,2,FALSE)</f>
        <v>Rhytisma fulvum</v>
      </c>
      <c r="PT16" s="67" t="str">
        <f>VLOOKUP(PR16,Information!$A$2:$H$1000,3,FALSE)</f>
        <v>Rhytisma</v>
      </c>
      <c r="PU16" s="67" t="str">
        <f>VLOOKUP(PR16,Information!$A$2:$H$1000,4,FALSE)</f>
        <v>ALCYONIIDAE</v>
      </c>
      <c r="PV16" s="67" t="str">
        <f>VLOOKUP(PR16,Information!$A$2:$H$1000,8,FALSE)</f>
        <v>Soft.coral</v>
      </c>
      <c r="PW16" s="67" t="str">
        <f>VLOOKUP(PR16,Information!$A$2:$I$1000,9,FALSE)</f>
        <v>Cnidaria</v>
      </c>
      <c r="PZ16" s="84" t="s">
        <v>374</v>
      </c>
      <c r="QA16" s="85" t="str">
        <f>VLOOKUP(PZ16,Information!$A$2:$H$1000,2,FALSE)</f>
        <v>unknown</v>
      </c>
      <c r="QB16" s="67" t="str">
        <f>VLOOKUP(PZ16,Information!$A$2:$H$1000,3,FALSE)</f>
        <v>unknown</v>
      </c>
      <c r="QC16" s="67" t="str">
        <f>VLOOKUP(PZ16,Information!$A$2:$H$1000,4,FALSE)</f>
        <v>XENIIDAE</v>
      </c>
      <c r="QD16" s="67" t="str">
        <f>VLOOKUP(PZ16,Information!$A$2:$H$1000,8,FALSE)</f>
        <v>Soft.coral</v>
      </c>
      <c r="QE16" s="67" t="str">
        <f>VLOOKUP(PZ16,Information!$A$2:$I$1000,9,FALSE)</f>
        <v>Cnidaria</v>
      </c>
      <c r="QG16" s="41" t="s">
        <v>1845</v>
      </c>
      <c r="QH16" s="84" t="s">
        <v>87</v>
      </c>
      <c r="QI16" s="85" t="str">
        <f>VLOOKUP(QH16,Information!$A$2:$H$1000,2,FALSE)</f>
        <v>unknown</v>
      </c>
      <c r="QJ16" s="67" t="str">
        <f>VLOOKUP(QH16,Information!$A$2:$H$1000,3,FALSE)</f>
        <v>unknown</v>
      </c>
      <c r="QK16" s="67" t="str">
        <f>VLOOKUP(QH16,Information!$A$2:$H$1000,4,FALSE)</f>
        <v>unknown</v>
      </c>
      <c r="QL16" s="67" t="str">
        <f>VLOOKUP(QH16,Information!$A$2:$H$1000,8,FALSE)</f>
        <v>Algae</v>
      </c>
      <c r="QM16" s="67" t="str">
        <f>VLOOKUP(QH16,Information!$A$2:$I$1000,9,FALSE)</f>
        <v>macroalgae</v>
      </c>
      <c r="QP16" s="84" t="s">
        <v>298</v>
      </c>
      <c r="QQ16" s="85" t="str">
        <f>VLOOKUP(QP16,Information!$A$2:$H$1000,2,FALSE)</f>
        <v>unknown</v>
      </c>
      <c r="QR16" s="67" t="str">
        <f>VLOOKUP(QP16,Information!$A$2:$H$1000,3,FALSE)</f>
        <v>Porites</v>
      </c>
      <c r="QS16" s="67" t="str">
        <f>VLOOKUP(QP16,Information!$A$2:$H$1000,4,FALSE)</f>
        <v>PORITIDAE</v>
      </c>
      <c r="QT16" s="67" t="str">
        <f>VLOOKUP(QP16,Information!$A$2:$H$1000,8,FALSE)</f>
        <v>Hard.coral</v>
      </c>
      <c r="QU16" s="67" t="str">
        <f>VLOOKUP(QP16,Information!$A$2:$I$1000,9,FALSE)</f>
        <v>Cnidaria</v>
      </c>
      <c r="QV16" s="41" t="s">
        <v>80</v>
      </c>
      <c r="QX16" s="84" t="s">
        <v>324</v>
      </c>
      <c r="QY16" s="85" t="str">
        <f>VLOOKUP(QX16,Information!$A$2:$H$1000,2,FALSE)</f>
        <v>unknown</v>
      </c>
      <c r="QZ16" s="67" t="str">
        <f>VLOOKUP(QX16,Information!$A$2:$H$1000,3,FALSE)</f>
        <v>Sargassum</v>
      </c>
      <c r="RA16" s="67" t="str">
        <f>VLOOKUP(QX16,Information!$A$2:$H$1000,4,FALSE)</f>
        <v>SARGASSACEAE</v>
      </c>
      <c r="RB16" s="67" t="str">
        <f>VLOOKUP(QX16,Information!$A$2:$H$1000,8,FALSE)</f>
        <v>Brown.algae</v>
      </c>
      <c r="RC16" s="67" t="str">
        <f>VLOOKUP(QX16,Information!$A$2:$I$1000,9,FALSE)</f>
        <v>Macroalgae</v>
      </c>
      <c r="RF16" s="84" t="s">
        <v>217</v>
      </c>
      <c r="RG16" s="85" t="str">
        <f>VLOOKUP(RF16,Information!$A$2:$H$1000,2,FALSE)</f>
        <v>unknown</v>
      </c>
      <c r="RH16" s="67" t="str">
        <f>VLOOKUP(RF16,Information!$A$2:$H$1000,3,FALSE)</f>
        <v>Galaxea</v>
      </c>
      <c r="RI16" s="67" t="str">
        <f>VLOOKUP(RF16,Information!$A$2:$H$1000,4,FALSE)</f>
        <v>EUPHYLLIIDAE</v>
      </c>
      <c r="RJ16" s="67" t="str">
        <f>VLOOKUP(RF16,Information!$A$2:$H$1000,8,FALSE)</f>
        <v>Hard.coral</v>
      </c>
      <c r="RK16" s="67" t="str">
        <f>VLOOKUP(RF16,Information!$A$2:$I$1000,9,FALSE)</f>
        <v>Cnidaria</v>
      </c>
      <c r="RL16" s="41" t="s">
        <v>80</v>
      </c>
      <c r="RN16" s="84" t="s">
        <v>217</v>
      </c>
      <c r="RO16" s="85" t="str">
        <f>VLOOKUP(RN16,Information!$A$2:$H$1000,2,FALSE)</f>
        <v>unknown</v>
      </c>
      <c r="RP16" s="67" t="str">
        <f>VLOOKUP(RN16,Information!$A$2:$H$1000,3,FALSE)</f>
        <v>Galaxea</v>
      </c>
      <c r="RQ16" s="67" t="str">
        <f>VLOOKUP(RN16,Information!$A$2:$H$1000,4,FALSE)</f>
        <v>EUPHYLLIIDAE</v>
      </c>
      <c r="RR16" s="67" t="str">
        <f>VLOOKUP(RN16,Information!$A$2:$H$1000,8,FALSE)</f>
        <v>Hard.coral</v>
      </c>
      <c r="RS16" s="67" t="str">
        <f>VLOOKUP(RN16,Information!$A$2:$I$1000,9,FALSE)</f>
        <v>Cnidaria</v>
      </c>
      <c r="RT16" s="41" t="s">
        <v>107</v>
      </c>
      <c r="RV16" s="84" t="s">
        <v>302</v>
      </c>
      <c r="RW16" s="85" t="str">
        <f>VLOOKUP(RV16,Information!$A$2:$H$1000,2,FALSE)</f>
        <v>unknown</v>
      </c>
      <c r="RX16" s="67" t="str">
        <f>VLOOKUP(RV16,Information!$A$2:$H$1000,3,FALSE)</f>
        <v>Porites (massive)</v>
      </c>
      <c r="RY16" s="67" t="str">
        <f>VLOOKUP(RV16,Information!$A$2:$H$1000,4,FALSE)</f>
        <v>PORITIDAE</v>
      </c>
      <c r="RZ16" s="67" t="str">
        <f>VLOOKUP(RV16,Information!$A$2:$H$1000,8,FALSE)</f>
        <v>Hard.coral</v>
      </c>
      <c r="SA16" s="67" t="str">
        <f>VLOOKUP(RV16,Information!$A$2:$I$1000,9,FALSE)</f>
        <v>Cnidaria</v>
      </c>
      <c r="SB16" s="41" t="s">
        <v>80</v>
      </c>
      <c r="SD16" s="84" t="s">
        <v>255</v>
      </c>
      <c r="SE16" s="85" t="str">
        <f>VLOOKUP(SD16,Information!$A$2:$H$1000,2,FALSE)</f>
        <v>Lobophora variegata</v>
      </c>
      <c r="SF16" s="67" t="str">
        <f>VLOOKUP(SD16,Information!$A$2:$H$1000,3,FALSE)</f>
        <v>Lobophora</v>
      </c>
      <c r="SG16" s="67" t="str">
        <f>VLOOKUP(SD16,Information!$A$2:$H$1000,4,FALSE)</f>
        <v>DICTYOTACEAE</v>
      </c>
      <c r="SH16" s="67" t="str">
        <f>VLOOKUP(SD16,Information!$A$2:$H$1000,8,FALSE)</f>
        <v>Brown.algae</v>
      </c>
      <c r="SI16" s="67" t="str">
        <f>VLOOKUP(SD16,Information!$A$2:$I$1000,9,FALSE)</f>
        <v>Macroalgae</v>
      </c>
      <c r="SL16" s="84" t="s">
        <v>205</v>
      </c>
      <c r="SM16" s="85" t="str">
        <f>VLOOKUP(SL16,Information!$A$2:$H$1000,2,FALSE)</f>
        <v>unknown</v>
      </c>
      <c r="SN16" s="67" t="str">
        <f>VLOOKUP(SL16,Information!$A$2:$H$1000,3,FALSE)</f>
        <v>Favites</v>
      </c>
      <c r="SO16" s="67" t="str">
        <f>VLOOKUP(SL16,Information!$A$2:$H$1000,4,FALSE)</f>
        <v>MERULINIDAE</v>
      </c>
      <c r="SP16" s="67" t="str">
        <f>VLOOKUP(SL16,Information!$A$2:$H$1000,8,FALSE)</f>
        <v>Hard.coral</v>
      </c>
      <c r="SQ16" s="67" t="str">
        <f>VLOOKUP(SL16,Information!$A$2:$I$1000,9,FALSE)</f>
        <v>Cnidaria</v>
      </c>
      <c r="SR16" s="41" t="s">
        <v>80</v>
      </c>
      <c r="ST16" s="84" t="s">
        <v>1835</v>
      </c>
      <c r="SU16" s="85" t="str">
        <f>VLOOKUP(ST16,Information!$A$2:$H$1000,2,FALSE)</f>
        <v>unknown</v>
      </c>
      <c r="SV16" s="67" t="str">
        <f>VLOOKUP(ST16,Information!$A$2:$H$1000,3,FALSE)</f>
        <v>Porites</v>
      </c>
      <c r="SW16" s="67" t="str">
        <f>VLOOKUP(ST16,Information!$A$2:$H$1000,4,FALSE)</f>
        <v>PORITIDAE</v>
      </c>
      <c r="SX16" s="67" t="str">
        <f>VLOOKUP(ST16,Information!$A$2:$H$1000,8,FALSE)</f>
        <v>Hard.coral</v>
      </c>
      <c r="SY16" s="67" t="str">
        <f>VLOOKUP(ST16,Information!$A$2:$I$1000,9,FALSE)</f>
        <v>Cnidaria</v>
      </c>
      <c r="SZ16" s="86" t="s">
        <v>107</v>
      </c>
      <c r="TB16" s="84" t="s">
        <v>311</v>
      </c>
      <c r="TC16" s="85" t="str">
        <f>VLOOKUP(TB16,Information!$A$2:$H$1000,2,FALSE)</f>
        <v>unknown</v>
      </c>
      <c r="TD16" s="67" t="str">
        <f>VLOOKUP(TB16,Information!$A$2:$H$1000,3,FALSE)</f>
        <v>unknown</v>
      </c>
      <c r="TE16" s="67" t="str">
        <f>VLOOKUP(TB16,Information!$A$2:$H$1000,4,FALSE)</f>
        <v>unknown</v>
      </c>
      <c r="TF16" s="67" t="str">
        <f>VLOOKUP(TB16,Information!$A$2:$H$1000,8,FALSE)</f>
        <v>Red.algae</v>
      </c>
      <c r="TG16" s="67" t="str">
        <f>VLOOKUP(TB16,Information!$A$2:$I$1000,9,FALSE)</f>
        <v>Macroalgae</v>
      </c>
      <c r="TJ16" s="84" t="s">
        <v>300</v>
      </c>
      <c r="TK16" s="85" t="str">
        <f>VLOOKUP(TJ16,Information!$A$2:$H$1000,2,FALSE)</f>
        <v>Porites cylindrica</v>
      </c>
      <c r="TL16" s="67" t="str">
        <f>VLOOKUP(TJ16,Information!$A$2:$H$1000,3,FALSE)</f>
        <v>Porites</v>
      </c>
      <c r="TM16" s="67" t="str">
        <f>VLOOKUP(TJ16,Information!$A$2:$H$1000,4,FALSE)</f>
        <v>PORITIDAE</v>
      </c>
      <c r="TN16" s="67" t="str">
        <f>VLOOKUP(TJ16,Information!$A$2:$H$1000,8,FALSE)</f>
        <v>Hard.coral</v>
      </c>
      <c r="TO16" s="67" t="str">
        <f>VLOOKUP(TJ16,Information!$A$2:$I$1000,9,FALSE)</f>
        <v>Cnidaria</v>
      </c>
      <c r="TP16" s="41" t="s">
        <v>80</v>
      </c>
      <c r="TR16" s="84" t="s">
        <v>1840</v>
      </c>
      <c r="TS16" s="85" t="str">
        <f>VLOOKUP(TR16,Information!$A$2:$H$1000,2,FALSE)</f>
        <v>unknown</v>
      </c>
      <c r="TT16" s="67" t="str">
        <f>VLOOKUP(TR16,Information!$A$2:$H$1000,3,FALSE)</f>
        <v>unknown</v>
      </c>
      <c r="TU16" s="67" t="str">
        <f>VLOOKUP(TR16,Information!$A$2:$H$1000,4,FALSE)</f>
        <v>unknown</v>
      </c>
      <c r="TV16" s="67" t="str">
        <f>VLOOKUP(TR16,Information!$A$2:$H$1000,8,FALSE)</f>
        <v>Soft.coral</v>
      </c>
      <c r="TW16" s="67" t="str">
        <f>VLOOKUP(TR16,Information!$A$2:$I$1000,9,FALSE)</f>
        <v>Cnidaria</v>
      </c>
      <c r="TZ16" s="84" t="s">
        <v>359</v>
      </c>
      <c r="UA16" s="85" t="str">
        <f>VLOOKUP(TZ16,Information!$A$2:$H$1000,2,FALSE)</f>
        <v>unknown</v>
      </c>
      <c r="UB16" s="67" t="str">
        <f>VLOOKUP(TZ16,Information!$A$2:$H$1000,3,FALSE)</f>
        <v>unknown</v>
      </c>
      <c r="UC16" s="67" t="str">
        <f>VLOOKUP(TZ16,Information!$A$2:$H$1000,4,FALSE)</f>
        <v>unknown</v>
      </c>
      <c r="UD16" s="67" t="str">
        <f>VLOOKUP(TZ16,Information!$A$2:$H$1000,8,FALSE)</f>
        <v>Turf.algae</v>
      </c>
      <c r="UE16" s="67" t="str">
        <f>VLOOKUP(TZ16,Information!$A$2:$I$1000,9,FALSE)</f>
        <v>Turf algae</v>
      </c>
      <c r="UH16" s="84" t="s">
        <v>359</v>
      </c>
      <c r="UI16" s="85" t="str">
        <f>VLOOKUP(UH16,Information!$A$2:$H$1000,2,FALSE)</f>
        <v>unknown</v>
      </c>
      <c r="UJ16" s="67" t="str">
        <f>VLOOKUP(UH16,Information!$A$2:$H$1000,3,FALSE)</f>
        <v>unknown</v>
      </c>
      <c r="UK16" s="67" t="str">
        <f>VLOOKUP(UH16,Information!$A$2:$H$1000,4,FALSE)</f>
        <v>unknown</v>
      </c>
      <c r="UL16" s="67" t="str">
        <f>VLOOKUP(UH16,Information!$A$2:$H$1000,8,FALSE)</f>
        <v>Turf.algae</v>
      </c>
      <c r="UM16" s="67" t="str">
        <f>VLOOKUP(UH16,Information!$A$2:$I$1000,9,FALSE)</f>
        <v>Turf algae</v>
      </c>
      <c r="UP16" s="84" t="s">
        <v>322</v>
      </c>
      <c r="UQ16" s="85">
        <f>VLOOKUP(UP16,Information!$A$2:$H$1000,2,FALSE)</f>
        <v>0</v>
      </c>
      <c r="UR16" s="67">
        <f>VLOOKUP(UP16,Information!$A$2:$H$1000,3,FALSE)</f>
        <v>0</v>
      </c>
      <c r="US16" s="67">
        <f>VLOOKUP(UP16,Information!$A$2:$H$1000,4,FALSE)</f>
        <v>0</v>
      </c>
      <c r="UT16" s="67" t="str">
        <f>VLOOKUP(UP16,Information!$A$2:$H$1000,8,FALSE)</f>
        <v>Sand</v>
      </c>
      <c r="UU16" s="67" t="str">
        <f>VLOOKUP(UP16,Information!$A$2:$I$1000,9,FALSE)</f>
        <v>Bare substrate</v>
      </c>
      <c r="UX16" s="84" t="s">
        <v>309</v>
      </c>
      <c r="UY16" s="67">
        <f>VLOOKUP(UX16,Information!$A$2:$H$1000,2,FALSE)</f>
        <v>0</v>
      </c>
      <c r="UZ16" s="67">
        <f>VLOOKUP(UX16,Information!$A$2:$H$1000,3,FALSE)</f>
        <v>0</v>
      </c>
      <c r="VA16" s="67">
        <f>VLOOKUP(UX16,Information!$A$2:$H$1000,4,FALSE)</f>
        <v>0</v>
      </c>
      <c r="VB16" s="67" t="str">
        <f>VLOOKUP(UX16,Information!$A$2:$H$1000,8,FALSE)</f>
        <v>Coral.rubble</v>
      </c>
      <c r="VC16" s="67" t="str">
        <f>VLOOKUP(UX16,Information!$A$2:$I$1000,9,FALSE)</f>
        <v>Bare substrate</v>
      </c>
      <c r="VF16" s="84" t="s">
        <v>309</v>
      </c>
      <c r="VG16" s="85">
        <f>VLOOKUP(VF16,Information!$A$2:$H$1000,2,FALSE)</f>
        <v>0</v>
      </c>
      <c r="VH16" s="67">
        <f>VLOOKUP(VF16,Information!$A$2:$H$1000,3,FALSE)</f>
        <v>0</v>
      </c>
      <c r="VI16" s="67">
        <f>VLOOKUP(VF16,Information!$A$2:$H$1000,4,FALSE)</f>
        <v>0</v>
      </c>
      <c r="VJ16" s="67" t="str">
        <f>VLOOKUP(VF16,Information!$A$2:$H$1000,8,FALSE)</f>
        <v>Coral.rubble</v>
      </c>
      <c r="VK16" s="67" t="str">
        <f>VLOOKUP(VF16,Information!$A$2:$I$1000,9,FALSE)</f>
        <v>Bare substrate</v>
      </c>
      <c r="VN16" s="84" t="s">
        <v>320</v>
      </c>
      <c r="VO16" s="85">
        <f>VLOOKUP(VN16,Information!$A$2:$H$1000,2,FALSE)</f>
        <v>0</v>
      </c>
      <c r="VP16" s="67">
        <f>VLOOKUP(VN16,Information!$A$2:$H$1000,3,FALSE)</f>
        <v>0</v>
      </c>
      <c r="VQ16" s="67">
        <f>VLOOKUP(VN16,Information!$A$2:$H$1000,4,FALSE)</f>
        <v>0</v>
      </c>
      <c r="VR16" s="67" t="str">
        <f>VLOOKUP(VN16,Information!$A$2:$H$1000,8,FALSE)</f>
        <v>Bare.rock</v>
      </c>
      <c r="VS16" s="67" t="str">
        <f>VLOOKUP(VN16,Information!$A$2:$I$1000,9,FALSE)</f>
        <v>Bare substrate</v>
      </c>
      <c r="VV16" s="84" t="s">
        <v>309</v>
      </c>
      <c r="VW16" s="85">
        <f>VLOOKUP(VV16,Information!$A$2:$H$1000,2,FALSE)</f>
        <v>0</v>
      </c>
      <c r="VX16" s="67">
        <f>VLOOKUP(VV16,Information!$A$2:$H$1000,3,FALSE)</f>
        <v>0</v>
      </c>
      <c r="VY16" s="67">
        <f>VLOOKUP(VV16,Information!$A$2:$H$1000,4,FALSE)</f>
        <v>0</v>
      </c>
      <c r="VZ16" s="67" t="str">
        <f>VLOOKUP(VV16,Information!$A$2:$H$1000,8,FALSE)</f>
        <v>Coral.rubble</v>
      </c>
      <c r="WA16" s="67" t="str">
        <f>VLOOKUP(VV16,Information!$A$2:$I$1000,9,FALSE)</f>
        <v>Bare substrate</v>
      </c>
      <c r="WD16" s="84" t="s">
        <v>322</v>
      </c>
      <c r="WE16" s="85">
        <f>VLOOKUP(WD16,Information!$A$2:$H$1000,2,FALSE)</f>
        <v>0</v>
      </c>
      <c r="WF16" s="67">
        <f>VLOOKUP(WD16,Information!$A$2:$H$1000,3,FALSE)</f>
        <v>0</v>
      </c>
      <c r="WG16" s="67">
        <f>VLOOKUP(WD16,Information!$A$2:$H$1000,4,FALSE)</f>
        <v>0</v>
      </c>
      <c r="WH16" s="67" t="str">
        <f>VLOOKUP(WD16,Information!$A$2:$H$1000,8,FALSE)</f>
        <v>Sand</v>
      </c>
      <c r="WI16" s="67" t="str">
        <f>VLOOKUP(WD16,Information!$A$2:$I$1000,9,FALSE)</f>
        <v>Bare substrate</v>
      </c>
      <c r="WL16" s="84" t="s">
        <v>322</v>
      </c>
      <c r="WM16" s="85">
        <f>VLOOKUP(WL16,Information!$A$2:$H$1000,2,FALSE)</f>
        <v>0</v>
      </c>
      <c r="WN16" s="67">
        <f>VLOOKUP(WL16,Information!$A$2:$H$1000,3,FALSE)</f>
        <v>0</v>
      </c>
      <c r="WO16" s="67">
        <f>VLOOKUP(WL16,Information!$A$2:$H$1000,4,FALSE)</f>
        <v>0</v>
      </c>
      <c r="WP16" s="67" t="str">
        <f>VLOOKUP(WL16,Information!$A$2:$H$1000,8,FALSE)</f>
        <v>Sand</v>
      </c>
      <c r="WQ16" s="67" t="str">
        <f>VLOOKUP(WL16,Information!$A$2:$I$1000,9,FALSE)</f>
        <v>Bare substrate</v>
      </c>
      <c r="WT16" s="84" t="s">
        <v>322</v>
      </c>
      <c r="WU16" s="85">
        <f>VLOOKUP(WT16,Information!$A$2:$H$1000,2,FALSE)</f>
        <v>0</v>
      </c>
      <c r="WV16" s="67">
        <f>VLOOKUP(WT16,Information!$A$2:$H$1000,3,FALSE)</f>
        <v>0</v>
      </c>
      <c r="WW16" s="67">
        <f>VLOOKUP(WT16,Information!$A$2:$H$1000,4,FALSE)</f>
        <v>0</v>
      </c>
      <c r="WX16" s="67" t="str">
        <f>VLOOKUP(WT16,Information!$A$2:$H$1000,8,FALSE)</f>
        <v>Sand</v>
      </c>
      <c r="WY16" s="67" t="str">
        <f>VLOOKUP(WT16,Information!$A$2:$I$1000,9,FALSE)</f>
        <v>Bare substrate</v>
      </c>
      <c r="XB16" s="84" t="s">
        <v>320</v>
      </c>
      <c r="XC16" s="85">
        <f>VLOOKUP(XB16,Information!$A$2:$H$1000,2,FALSE)</f>
        <v>0</v>
      </c>
      <c r="XD16" s="67">
        <f>VLOOKUP(XB16,Information!$A$2:$H$1000,3,FALSE)</f>
        <v>0</v>
      </c>
      <c r="XE16" s="67">
        <f>VLOOKUP(XB16,Information!$A$2:$H$1000,4,FALSE)</f>
        <v>0</v>
      </c>
      <c r="XF16" s="67" t="str">
        <f>VLOOKUP(XB16,Information!$A$2:$H$1000,8,FALSE)</f>
        <v>Bare.rock</v>
      </c>
      <c r="XG16" s="67" t="str">
        <f>VLOOKUP(XB16,Information!$A$2:$I$1000,9,FALSE)</f>
        <v>Bare substrate</v>
      </c>
      <c r="XJ16" s="84" t="s">
        <v>309</v>
      </c>
      <c r="XK16" s="85">
        <f>VLOOKUP(XJ16,Information!$A$2:$H$1000,2,FALSE)</f>
        <v>0</v>
      </c>
      <c r="XL16" s="67">
        <f>VLOOKUP(XJ16,Information!$A$2:$H$1000,3,FALSE)</f>
        <v>0</v>
      </c>
      <c r="XM16" s="67">
        <f>VLOOKUP(XJ16,Information!$A$2:$H$1000,4,FALSE)</f>
        <v>0</v>
      </c>
      <c r="XN16" s="67" t="str">
        <f>VLOOKUP(XJ16,Information!$A$2:$H$1000,8,FALSE)</f>
        <v>Coral.rubble</v>
      </c>
      <c r="XO16" s="67" t="str">
        <f>VLOOKUP(XJ16,Information!$A$2:$I$1000,9,FALSE)</f>
        <v>Bare substrate</v>
      </c>
      <c r="XR16" s="84" t="s">
        <v>92</v>
      </c>
      <c r="XS16" s="85" t="str">
        <f>VLOOKUP(XR16,Information!$A$2:$H$1000,2,FALSE)</f>
        <v>unknown</v>
      </c>
      <c r="XT16" s="67" t="str">
        <f>VLOOKUP(XR16,Information!$A$2:$H$1000,3,FALSE)</f>
        <v>unknown</v>
      </c>
      <c r="XU16" s="67" t="str">
        <f>VLOOKUP(XR16,Information!$A$2:$H$1000,4,FALSE)</f>
        <v>unknown</v>
      </c>
      <c r="XV16" s="67" t="str">
        <f>VLOOKUP(XR16,Information!$A$2:$H$1000,8,FALSE)</f>
        <v>Sea.anemone</v>
      </c>
      <c r="XW16" s="67" t="str">
        <f>VLOOKUP(XR16,Information!$A$2:$I$1000,9,FALSE)</f>
        <v>Cnidaria</v>
      </c>
      <c r="XZ16" s="84" t="s">
        <v>330</v>
      </c>
      <c r="YA16" s="85" t="str">
        <f>VLOOKUP(XZ16,Information!$A$2:$H$1000,2,FALSE)</f>
        <v>unknown</v>
      </c>
      <c r="YB16" s="67" t="str">
        <f>VLOOKUP(XZ16,Information!$A$2:$H$1000,3,FALSE)</f>
        <v>unknown</v>
      </c>
      <c r="YC16" s="67" t="str">
        <f>VLOOKUP(XZ16,Information!$A$2:$H$1000,4,FALSE)</f>
        <v>unknown</v>
      </c>
      <c r="YD16" s="67" t="str">
        <f>VLOOKUP(XZ16,Information!$A$2:$H$1000,8,FALSE)</f>
        <v>Soft.coral</v>
      </c>
      <c r="YE16" s="67" t="str">
        <f>VLOOKUP(XZ16,Information!$A$2:$I$1000,9,FALSE)</f>
        <v>Cnidaria</v>
      </c>
      <c r="YH16" s="84" t="s">
        <v>281</v>
      </c>
      <c r="YI16" s="85" t="str">
        <f>VLOOKUP(YH16,Information!$A$2:$H$1000,2,FALSE)</f>
        <v>unknown</v>
      </c>
      <c r="YJ16" s="67" t="str">
        <f>VLOOKUP(YH16,Information!$A$2:$H$1000,3,FALSE)</f>
        <v>Pavona</v>
      </c>
      <c r="YK16" s="67" t="str">
        <f>VLOOKUP(YH16,Information!$A$2:$H$1000,4,FALSE)</f>
        <v>AGRICIIDAE</v>
      </c>
      <c r="YL16" s="67" t="str">
        <f>VLOOKUP(YH16,Information!$A$2:$H$1000,8,FALSE)</f>
        <v>Hard.coral</v>
      </c>
      <c r="YM16" s="67" t="str">
        <f>VLOOKUP(YH16,Information!$A$2:$I$1000,9,FALSE)</f>
        <v>Cnidaria</v>
      </c>
      <c r="YN16" s="41" t="s">
        <v>1836</v>
      </c>
      <c r="YP16" s="84" t="s">
        <v>82</v>
      </c>
      <c r="YQ16" s="85" t="str">
        <f>VLOOKUP(YP16,Information!$A$2:$H$1000,2,FALSE)</f>
        <v>unknown</v>
      </c>
      <c r="YR16" s="67" t="str">
        <f>VLOOKUP(YP16,Information!$A$2:$H$1000,3,FALSE)</f>
        <v>Acropora</v>
      </c>
      <c r="YS16" s="67" t="str">
        <f>VLOOKUP(YP16,Information!$A$2:$H$1000,4,FALSE)</f>
        <v>ACROPORIDAE</v>
      </c>
      <c r="YT16" s="67" t="str">
        <f>VLOOKUP(YP16,Information!$A$2:$H$1000,8,FALSE)</f>
        <v>Hard.coral</v>
      </c>
      <c r="YU16" s="67" t="str">
        <f>VLOOKUP(YP16,Information!$A$2:$I$1000,9,FALSE)</f>
        <v>Cnidaria</v>
      </c>
      <c r="YV16" s="41" t="s">
        <v>1836</v>
      </c>
      <c r="YX16" s="84" t="s">
        <v>300</v>
      </c>
      <c r="YY16" s="85" t="str">
        <f>VLOOKUP(YX16,Information!$A$2:$H$1000,2,FALSE)</f>
        <v>Porites cylindrica</v>
      </c>
      <c r="YZ16" s="67" t="str">
        <f>VLOOKUP(YX16,Information!$A$2:$H$1000,3,FALSE)</f>
        <v>Porites</v>
      </c>
      <c r="ZA16" s="67" t="str">
        <f>VLOOKUP(YX16,Information!$A$2:$H$1000,4,FALSE)</f>
        <v>PORITIDAE</v>
      </c>
      <c r="ZB16" s="67" t="str">
        <f>VLOOKUP(YX16,Information!$A$2:$H$1000,8,FALSE)</f>
        <v>Hard.coral</v>
      </c>
      <c r="ZC16" s="67" t="str">
        <f>VLOOKUP(YX16,Information!$A$2:$I$1000,9,FALSE)</f>
        <v>Cnidaria</v>
      </c>
      <c r="ZD16" s="41" t="s">
        <v>1837</v>
      </c>
      <c r="ZF16" s="92" t="s">
        <v>359</v>
      </c>
      <c r="ZG16" s="85" t="str">
        <f>VLOOKUP(ZF16,Information!$A$2:$H$1000,2,FALSE)</f>
        <v>unknown</v>
      </c>
      <c r="ZH16" s="67" t="str">
        <f>VLOOKUP(ZF16,Information!$A$2:$H$1000,3,FALSE)</f>
        <v>unknown</v>
      </c>
      <c r="ZI16" s="67" t="str">
        <f>VLOOKUP(ZF16,Information!$A$2:$H$1000,4,FALSE)</f>
        <v>unknown</v>
      </c>
      <c r="ZJ16" s="67" t="str">
        <f>VLOOKUP(ZF16,Information!$A$2:$H$1000,8,FALSE)</f>
        <v>Turf.algae</v>
      </c>
      <c r="ZK16" s="67" t="str">
        <f>VLOOKUP(ZF16,Information!$A$2:$I$1000,9,FALSE)</f>
        <v>Turf algae</v>
      </c>
      <c r="ZL16" s="88"/>
      <c r="ZN16" s="92" t="s">
        <v>300</v>
      </c>
      <c r="ZO16" s="85" t="str">
        <f>VLOOKUP(ZN16,Information!$A$2:$H$1000,2,FALSE)</f>
        <v>Porites cylindrica</v>
      </c>
      <c r="ZP16" s="67" t="str">
        <f>VLOOKUP(ZN16,Information!$A$2:$H$1000,3,FALSE)</f>
        <v>Porites</v>
      </c>
      <c r="ZQ16" s="67" t="str">
        <f>VLOOKUP(ZN16,Information!$A$2:$H$1000,4,FALSE)</f>
        <v>PORITIDAE</v>
      </c>
      <c r="ZR16" s="67" t="str">
        <f>VLOOKUP(ZN16,Information!$A$2:$H$1000,8,FALSE)</f>
        <v>Hard.coral</v>
      </c>
      <c r="ZS16" s="67" t="str">
        <f>VLOOKUP(ZN16,Information!$A$2:$I$1000,9,FALSE)</f>
        <v>Cnidaria</v>
      </c>
      <c r="ZT16" s="90" t="s">
        <v>1836</v>
      </c>
      <c r="ZV16" s="92" t="s">
        <v>300</v>
      </c>
      <c r="ZW16" s="85" t="str">
        <f>VLOOKUP(ZV16,Information!$A$2:$H$1000,2,FALSE)</f>
        <v>Porites cylindrica</v>
      </c>
      <c r="ZX16" s="67" t="str">
        <f>VLOOKUP(ZV16,Information!$A$2:$H$1000,3,FALSE)</f>
        <v>Porites</v>
      </c>
      <c r="ZY16" s="67" t="str">
        <f>VLOOKUP(ZV16,Information!$A$2:$H$1000,4,FALSE)</f>
        <v>PORITIDAE</v>
      </c>
      <c r="ZZ16" s="67" t="str">
        <f>VLOOKUP(ZV16,Information!$A$2:$H$1000,8,FALSE)</f>
        <v>Hard.coral</v>
      </c>
      <c r="AAA16" s="67" t="str">
        <f>VLOOKUP(ZV16,Information!$A$2:$I$1000,9,FALSE)</f>
        <v>Cnidaria</v>
      </c>
      <c r="AAB16" s="90" t="s">
        <v>1836</v>
      </c>
      <c r="AAD16" s="92" t="s">
        <v>309</v>
      </c>
      <c r="AAE16" s="85">
        <f>VLOOKUP(AAD16,Information!$A$2:$H$1000,2,FALSE)</f>
        <v>0</v>
      </c>
      <c r="AAF16" s="67">
        <f>VLOOKUP(AAD16,Information!$A$2:$H$1000,3,FALSE)</f>
        <v>0</v>
      </c>
      <c r="AAG16" s="67">
        <f>VLOOKUP(AAD16,Information!$A$2:$H$1000,4,FALSE)</f>
        <v>0</v>
      </c>
      <c r="AAH16" s="67" t="str">
        <f>VLOOKUP(AAD16,Information!$A$2:$H$1000,8,FALSE)</f>
        <v>Coral.rubble</v>
      </c>
      <c r="AAI16" s="67" t="str">
        <f>VLOOKUP(AAD16,Information!$A$2:$I$1000,9,FALSE)</f>
        <v>Bare substrate</v>
      </c>
      <c r="AAJ16" s="88"/>
      <c r="AAL16" s="92" t="s">
        <v>359</v>
      </c>
      <c r="AAM16" s="85" t="str">
        <f>VLOOKUP(AAL16,Information!$A$2:$H$1000,2,FALSE)</f>
        <v>unknown</v>
      </c>
      <c r="AAN16" s="67" t="str">
        <f>VLOOKUP(AAL16,Information!$A$2:$H$1000,3,FALSE)</f>
        <v>unknown</v>
      </c>
      <c r="AAO16" s="67" t="str">
        <f>VLOOKUP(AAL16,Information!$A$2:$H$1000,4,FALSE)</f>
        <v>unknown</v>
      </c>
      <c r="AAP16" s="67" t="str">
        <f>VLOOKUP(AAL16,Information!$A$2:$H$1000,8,FALSE)</f>
        <v>Turf.algae</v>
      </c>
      <c r="AAQ16" s="67" t="str">
        <f>VLOOKUP(AAL16,Information!$A$2:$I$1000,9,FALSE)</f>
        <v>Turf algae</v>
      </c>
      <c r="AAR16" s="88"/>
      <c r="AAT16" s="92" t="s">
        <v>359</v>
      </c>
      <c r="AAU16" s="85" t="str">
        <f>VLOOKUP(AAT16,Information!$A$2:$H$1000,2,FALSE)</f>
        <v>unknown</v>
      </c>
      <c r="AAV16" s="67" t="str">
        <f>VLOOKUP(AAT16,Information!$A$2:$H$1000,3,FALSE)</f>
        <v>unknown</v>
      </c>
      <c r="AAW16" s="67" t="str">
        <f>VLOOKUP(AAT16,Information!$A$2:$H$1000,4,FALSE)</f>
        <v>unknown</v>
      </c>
      <c r="AAX16" s="67" t="str">
        <f>VLOOKUP(AAT16,Information!$A$2:$H$1000,8,FALSE)</f>
        <v>Turf.algae</v>
      </c>
      <c r="AAY16" s="67" t="str">
        <f>VLOOKUP(AAT16,Information!$A$2:$I$1000,9,FALSE)</f>
        <v>Turf algae</v>
      </c>
      <c r="ABB16" s="92" t="s">
        <v>205</v>
      </c>
      <c r="ABC16" s="85" t="str">
        <f>VLOOKUP(ABB16,Information!$A$2:$H$1000,2,FALSE)</f>
        <v>unknown</v>
      </c>
      <c r="ABD16" s="67" t="str">
        <f>VLOOKUP(ABB16,Information!$A$2:$H$1000,3,FALSE)</f>
        <v>Favites</v>
      </c>
      <c r="ABE16" s="67" t="str">
        <f>VLOOKUP(ABB16,Information!$A$2:$H$1000,4,FALSE)</f>
        <v>MERULINIDAE</v>
      </c>
      <c r="ABF16" s="67" t="str">
        <f>VLOOKUP(ABB16,Information!$A$2:$H$1000,8,FALSE)</f>
        <v>Hard.coral</v>
      </c>
      <c r="ABG16" s="67" t="str">
        <f>VLOOKUP(ABB16,Information!$A$2:$I$1000,9,FALSE)</f>
        <v>Cnidaria</v>
      </c>
      <c r="ABH16" s="90" t="s">
        <v>1836</v>
      </c>
      <c r="ABJ16" s="84" t="s">
        <v>150</v>
      </c>
      <c r="ABK16" s="85" t="str">
        <f>VLOOKUP(ABJ16,Information!$A$2:$H$1000,2,FALSE)</f>
        <v>unknown</v>
      </c>
      <c r="ABL16" s="67" t="str">
        <f>VLOOKUP(ABJ16,Information!$A$2:$H$1000,3,FALSE)</f>
        <v>Cespitularia</v>
      </c>
      <c r="ABM16" s="67" t="str">
        <f>VLOOKUP(ABJ16,Information!$A$2:$H$1000,4,FALSE)</f>
        <v>XENIIDAE</v>
      </c>
      <c r="ABN16" s="67" t="str">
        <f>VLOOKUP(ABJ16,Information!$A$2:$H$1000,8,FALSE)</f>
        <v>Soft.coral</v>
      </c>
      <c r="ABO16" s="67" t="str">
        <f>VLOOKUP(ABJ16,Information!$A$2:$I$1000,9,FALSE)</f>
        <v>Cnidaria</v>
      </c>
      <c r="ABR16" s="84" t="s">
        <v>311</v>
      </c>
      <c r="ABS16" s="85" t="str">
        <f>VLOOKUP(ABR16,Information!$A$2:$H$1000,2,FALSE)</f>
        <v>unknown</v>
      </c>
      <c r="ABT16" s="67" t="str">
        <f>VLOOKUP(ABR16,Information!$A$2:$H$1000,3,FALSE)</f>
        <v>unknown</v>
      </c>
      <c r="ABU16" s="67" t="str">
        <f>VLOOKUP(ABR16,Information!$A$2:$H$1000,4,FALSE)</f>
        <v>unknown</v>
      </c>
      <c r="ABV16" s="67" t="str">
        <f>VLOOKUP(ABR16,Information!$A$2:$H$1000,8,FALSE)</f>
        <v>Red.algae</v>
      </c>
      <c r="ABW16" s="67" t="str">
        <f>VLOOKUP(ABR16,Information!$A$2:$I$1000,9,FALSE)</f>
        <v>Macroalgae</v>
      </c>
      <c r="ABZ16" s="84" t="s">
        <v>141</v>
      </c>
      <c r="ACA16" s="85" t="str">
        <f>VLOOKUP(ABZ16,Information!$A$2:$H$1000,2,FALSE)</f>
        <v>Carteriospongia foliascens</v>
      </c>
      <c r="ACB16" s="67" t="str">
        <f>VLOOKUP(ABZ16,Information!$A$2:$H$1000,3,FALSE)</f>
        <v>Carteriospongia</v>
      </c>
      <c r="ACC16" s="67" t="str">
        <f>VLOOKUP(ABZ16,Information!$A$2:$H$1000,4,FALSE)</f>
        <v>THORECTIDAE</v>
      </c>
      <c r="ACD16" s="67" t="str">
        <f>VLOOKUP(ABZ16,Information!$A$2:$H$1000,8,FALSE)</f>
        <v>Sponge</v>
      </c>
      <c r="ACE16" s="67" t="str">
        <f>VLOOKUP(ABZ16,Information!$A$2:$I$1000,9,FALSE)</f>
        <v>Sponge</v>
      </c>
      <c r="ACH16" s="92" t="s">
        <v>309</v>
      </c>
      <c r="ACI16" s="85">
        <f>VLOOKUP(ACH16,Information!$A$2:$H$1000,2,FALSE)</f>
        <v>0</v>
      </c>
      <c r="ACJ16" s="67">
        <f>VLOOKUP(ACH16,Information!$A$2:$H$1000,3,FALSE)</f>
        <v>0</v>
      </c>
      <c r="ACK16" s="67">
        <f>VLOOKUP(ACH16,Information!$A$2:$H$1000,4,FALSE)</f>
        <v>0</v>
      </c>
      <c r="ACL16" s="67" t="str">
        <f>VLOOKUP(ACH16,Information!$A$2:$H$1000,8,FALSE)</f>
        <v>Coral.rubble</v>
      </c>
      <c r="ACM16" s="67" t="str">
        <f>VLOOKUP(ACH16,Information!$A$2:$I$1000,9,FALSE)</f>
        <v>Bare substrate</v>
      </c>
      <c r="ACP16" s="84" t="s">
        <v>309</v>
      </c>
      <c r="ACQ16" s="85">
        <f>VLOOKUP(ACP16,Information!$A$2:$H$1000,2,FALSE)</f>
        <v>0</v>
      </c>
      <c r="ACR16" s="67">
        <f>VLOOKUP(ACP16,Information!$A$2:$H$1000,3,FALSE)</f>
        <v>0</v>
      </c>
      <c r="ACS16" s="67">
        <f>VLOOKUP(ACP16,Information!$A$2:$H$1000,4,FALSE)</f>
        <v>0</v>
      </c>
      <c r="ACT16" s="67" t="str">
        <f>VLOOKUP(ACP16,Information!$A$2:$H$1000,8,FALSE)</f>
        <v>Coral.rubble</v>
      </c>
      <c r="ACU16" s="67" t="str">
        <f>VLOOKUP(ACP16,Information!$A$2:$I$1000,9,FALSE)</f>
        <v>Bare substrate</v>
      </c>
      <c r="ACX16" s="84" t="s">
        <v>374</v>
      </c>
      <c r="ACY16" s="85" t="str">
        <f>VLOOKUP(ACX16,Information!$A$2:$H$1000,2,FALSE)</f>
        <v>unknown</v>
      </c>
      <c r="ACZ16" s="67" t="str">
        <f>VLOOKUP(ACX16,Information!$A$2:$H$1000,3,FALSE)</f>
        <v>unknown</v>
      </c>
      <c r="ADA16" s="67" t="str">
        <f>VLOOKUP(ACX16,Information!$A$2:$H$1000,4,FALSE)</f>
        <v>XENIIDAE</v>
      </c>
      <c r="ADB16" s="67" t="str">
        <f>VLOOKUP(ACX16,Information!$A$2:$H$1000,8,FALSE)</f>
        <v>Soft.coral</v>
      </c>
      <c r="ADC16" s="67" t="str">
        <f>VLOOKUP(ACX16,Information!$A$2:$I$1000,9,FALSE)</f>
        <v>Cnidaria</v>
      </c>
      <c r="ADF16" s="93" t="s">
        <v>298</v>
      </c>
      <c r="ADG16" s="85" t="str">
        <f>VLOOKUP(ADF16,Information!$A$2:$H$1000,2,FALSE)</f>
        <v>unknown</v>
      </c>
      <c r="ADH16" s="67" t="str">
        <f>VLOOKUP(ADF16,Information!$A$2:$H$1000,3,FALSE)</f>
        <v>Porites</v>
      </c>
      <c r="ADI16" s="67" t="str">
        <f>VLOOKUP(ADF16,Information!$A$2:$H$1000,4,FALSE)</f>
        <v>PORITIDAE</v>
      </c>
      <c r="ADJ16" s="67" t="str">
        <f>VLOOKUP(ADF16,Information!$A$2:$H$1000,8,FALSE)</f>
        <v>Hard.coral</v>
      </c>
      <c r="ADK16" s="67" t="str">
        <f>VLOOKUP(ADF16,Information!$A$2:$I$1000,9,FALSE)</f>
        <v>Cnidaria</v>
      </c>
      <c r="ADL16" s="41" t="s">
        <v>1836</v>
      </c>
      <c r="ADN16" s="93" t="s">
        <v>322</v>
      </c>
      <c r="ADO16" s="85">
        <f>VLOOKUP(ADN16,Information!$A$2:$H$1000,2,FALSE)</f>
        <v>0</v>
      </c>
      <c r="ADP16" s="67">
        <f>VLOOKUP(ADN16,Information!$A$2:$H$1000,3,FALSE)</f>
        <v>0</v>
      </c>
      <c r="ADQ16" s="67">
        <f>VLOOKUP(ADN16,Information!$A$2:$H$1000,4,FALSE)</f>
        <v>0</v>
      </c>
      <c r="ADR16" s="67" t="str">
        <f>VLOOKUP(ADN16,Information!$A$2:$H$1000,8,FALSE)</f>
        <v>Sand</v>
      </c>
      <c r="ADS16" s="67" t="str">
        <f>VLOOKUP(ADN16,Information!$A$2:$I$1000,9,FALSE)</f>
        <v>Bare substrate</v>
      </c>
    </row>
    <row r="17" spans="1:799" ht="15.75" customHeight="1">
      <c r="A17" s="83">
        <v>7</v>
      </c>
      <c r="B17" s="84"/>
      <c r="C17" s="41" t="e">
        <f>VLOOKUP(B17,Information!$A$2:$H$1000,2,FALSE)</f>
        <v>#N/A</v>
      </c>
      <c r="D17" t="e">
        <f>VLOOKUP(B17,Information!$A$2:$H$1000,3,FALSE)</f>
        <v>#N/A</v>
      </c>
      <c r="E17" t="e">
        <f>VLOOKUP(B17,Information!$A$2:$H$1000,4,FALSE)</f>
        <v>#N/A</v>
      </c>
      <c r="F17" t="e">
        <f>VLOOKUP(B17,Information!$A$2:$H$1000,8,FALSE)</f>
        <v>#N/A</v>
      </c>
      <c r="G17" t="e">
        <f>VLOOKUP(B17,Information!$A$2:$I$1000,9,FALSE)</f>
        <v>#N/A</v>
      </c>
      <c r="J17" s="84"/>
      <c r="K17" s="41" t="e">
        <f>VLOOKUP(J17,Information!$A$2:$H$1000,2,FALSE)</f>
        <v>#N/A</v>
      </c>
      <c r="L17" t="e">
        <f>VLOOKUP(J17,Information!$A$2:$H$1000,3,FALSE)</f>
        <v>#N/A</v>
      </c>
      <c r="M17" t="e">
        <f>VLOOKUP(J17,Information!$A$2:$H$1000,4,FALSE)</f>
        <v>#N/A</v>
      </c>
      <c r="N17" t="e">
        <f>VLOOKUP(J17,Information!$A$2:$H$1000,8,FALSE)</f>
        <v>#N/A</v>
      </c>
      <c r="O17" t="e">
        <f>VLOOKUP(J17,Information!$A$2:$I$1000,9,FALSE)</f>
        <v>#N/A</v>
      </c>
      <c r="R17" s="84"/>
      <c r="S17" s="41" t="e">
        <f>VLOOKUP(R17,Information!$A$2:$H$1000,2,FALSE)</f>
        <v>#N/A</v>
      </c>
      <c r="T17" t="e">
        <f>VLOOKUP(R17,Information!$A$2:$H$1000,3,FALSE)</f>
        <v>#N/A</v>
      </c>
      <c r="U17" t="e">
        <f>VLOOKUP(R17,Information!$A$2:$H$1000,4,FALSE)</f>
        <v>#N/A</v>
      </c>
      <c r="V17" t="e">
        <f>VLOOKUP(R17,Information!$A$2:$H$1000,8,FALSE)</f>
        <v>#N/A</v>
      </c>
      <c r="W17" t="e">
        <f>VLOOKUP(R17,Information!$A$2:$I$1000,9,FALSE)</f>
        <v>#N/A</v>
      </c>
      <c r="Z17" s="84" t="s">
        <v>330</v>
      </c>
      <c r="AA17" s="85" t="str">
        <f>VLOOKUP(Z17,Information!$A$2:$H$1000,2,FALSE)</f>
        <v>unknown</v>
      </c>
      <c r="AB17" s="67" t="str">
        <f>VLOOKUP(Z17,Information!$A$2:$H$1000,3,FALSE)</f>
        <v>unknown</v>
      </c>
      <c r="AC17" s="67" t="str">
        <f>VLOOKUP(Z17,Information!$A$2:$H$1000,4,FALSE)</f>
        <v>unknown</v>
      </c>
      <c r="AD17" s="67" t="str">
        <f>VLOOKUP(Z17,Information!$A$2:$H$1000,8,FALSE)</f>
        <v>Soft.coral</v>
      </c>
      <c r="AE17" s="67" t="str">
        <f>VLOOKUP(Z17,Information!$A$2:$I$1000,9,FALSE)</f>
        <v>Cnidaria</v>
      </c>
      <c r="AH17" s="84" t="s">
        <v>320</v>
      </c>
      <c r="AI17" s="85">
        <f>VLOOKUP(AH17,Information!$A$2:$H$1000,2,FALSE)</f>
        <v>0</v>
      </c>
      <c r="AJ17" s="67">
        <f>VLOOKUP(AH17,Information!$A$2:$H$1000,3,FALSE)</f>
        <v>0</v>
      </c>
      <c r="AK17" s="67">
        <f>VLOOKUP(AH17,Information!$A$2:$H$1000,4,FALSE)</f>
        <v>0</v>
      </c>
      <c r="AL17" s="67" t="str">
        <f>VLOOKUP(AH17,Information!$A$2:$H$1000,8,FALSE)</f>
        <v>Bare.rock</v>
      </c>
      <c r="AM17" s="67" t="str">
        <f>VLOOKUP(AH17,Information!$A$2:$I$1000,9,FALSE)</f>
        <v>Bare substrate</v>
      </c>
      <c r="AP17" s="84" t="s">
        <v>298</v>
      </c>
      <c r="AQ17" s="85" t="str">
        <f>VLOOKUP(AP17,Information!$A$2:$H$1000,2,FALSE)</f>
        <v>unknown</v>
      </c>
      <c r="AR17" s="67" t="str">
        <f>VLOOKUP(AP17,Information!$A$2:$H$1000,3,FALSE)</f>
        <v>Porites</v>
      </c>
      <c r="AS17" s="67" t="str">
        <f>VLOOKUP(AP17,Information!$A$2:$H$1000,4,FALSE)</f>
        <v>PORITIDAE</v>
      </c>
      <c r="AT17" s="67" t="str">
        <f>VLOOKUP(AP17,Information!$A$2:$H$1000,8,FALSE)</f>
        <v>Hard.coral</v>
      </c>
      <c r="AU17" s="67" t="str">
        <f>VLOOKUP(AP17,Information!$A$2:$I$1000,9,FALSE)</f>
        <v>Cnidaria</v>
      </c>
      <c r="AV17" s="41" t="s">
        <v>80</v>
      </c>
      <c r="AX17" s="84" t="s">
        <v>322</v>
      </c>
      <c r="AY17" s="85">
        <f>VLOOKUP(AX17,Information!$A$2:$H$1000,2,FALSE)</f>
        <v>0</v>
      </c>
      <c r="AZ17" s="67">
        <f>VLOOKUP(AX17,Information!$A$2:$H$1000,3,FALSE)</f>
        <v>0</v>
      </c>
      <c r="BA17" s="67">
        <f>VLOOKUP(AX17,Information!$A$2:$H$1000,4,FALSE)</f>
        <v>0</v>
      </c>
      <c r="BB17" s="67" t="str">
        <f>VLOOKUP(AX17,Information!$A$2:$H$1000,8,FALSE)</f>
        <v>Sand</v>
      </c>
      <c r="BC17" s="67" t="str">
        <f>VLOOKUP(AX17,Information!$A$2:$I$1000,9,FALSE)</f>
        <v>Bare substrate</v>
      </c>
      <c r="BF17" s="84" t="s">
        <v>309</v>
      </c>
      <c r="BG17" s="85">
        <f>VLOOKUP(BF17,Information!$A$2:$H$1000,2,FALSE)</f>
        <v>0</v>
      </c>
      <c r="BH17" s="67">
        <f>VLOOKUP(BF17,Information!$A$2:$H$1000,3,FALSE)</f>
        <v>0</v>
      </c>
      <c r="BI17" s="67">
        <f>VLOOKUP(BF17,Information!$A$2:$H$1000,4,FALSE)</f>
        <v>0</v>
      </c>
      <c r="BJ17" s="67" t="str">
        <f>VLOOKUP(BF17,Information!$A$2:$H$1000,8,FALSE)</f>
        <v>Coral.rubble</v>
      </c>
      <c r="BK17" s="67" t="str">
        <f>VLOOKUP(BF17,Information!$A$2:$I$1000,9,FALSE)</f>
        <v>Bare substrate</v>
      </c>
      <c r="BN17" s="84" t="s">
        <v>330</v>
      </c>
      <c r="BO17" s="85" t="str">
        <f>VLOOKUP(BN17,Information!$A$2:$H$1000,2,FALSE)</f>
        <v>unknown</v>
      </c>
      <c r="BP17" s="67" t="str">
        <f>VLOOKUP(BN17,Information!$A$2:$H$1000,3,FALSE)</f>
        <v>unknown</v>
      </c>
      <c r="BQ17" s="67" t="str">
        <f>VLOOKUP(BN17,Information!$A$2:$H$1000,4,FALSE)</f>
        <v>unknown</v>
      </c>
      <c r="BR17" s="67" t="str">
        <f>VLOOKUP(BN17,Information!$A$2:$H$1000,8,FALSE)</f>
        <v>Soft.coral</v>
      </c>
      <c r="BS17" s="67" t="str">
        <f>VLOOKUP(BN17,Information!$A$2:$I$1000,9,FALSE)</f>
        <v>Cnidaria</v>
      </c>
      <c r="BV17" s="84" t="s">
        <v>230</v>
      </c>
      <c r="BW17" s="85" t="str">
        <f>VLOOKUP(BV17,Information!$A$2:$H$1000,2,FALSE)</f>
        <v>unknown</v>
      </c>
      <c r="BX17" s="67" t="str">
        <f>VLOOKUP(BV17,Information!$A$2:$H$1000,3,FALSE)</f>
        <v>unknown</v>
      </c>
      <c r="BY17" s="67" t="str">
        <f>VLOOKUP(BV17,Information!$A$2:$H$1000,4,FALSE)</f>
        <v>unknown</v>
      </c>
      <c r="BZ17" s="67" t="str">
        <f>VLOOKUP(BV17,Information!$A$2:$H$1000,8,FALSE)</f>
        <v>Hard.coral</v>
      </c>
      <c r="CA17" s="67" t="str">
        <f>VLOOKUP(BV17,Information!$A$2:$I$1000,9,FALSE)</f>
        <v>Cnidaria</v>
      </c>
      <c r="CB17" s="41" t="s">
        <v>80</v>
      </c>
      <c r="CD17" s="84" t="s">
        <v>230</v>
      </c>
      <c r="CE17" s="85" t="str">
        <f>VLOOKUP(CD17,Information!$A$2:$H$1000,2,FALSE)</f>
        <v>unknown</v>
      </c>
      <c r="CF17" s="67" t="str">
        <f>VLOOKUP(CD17,Information!$A$2:$H$1000,3,FALSE)</f>
        <v>unknown</v>
      </c>
      <c r="CG17" s="67" t="str">
        <f>VLOOKUP(CD17,Information!$A$2:$H$1000,4,FALSE)</f>
        <v>unknown</v>
      </c>
      <c r="CH17" s="67" t="str">
        <f>VLOOKUP(CD17,Information!$A$2:$H$1000,8,FALSE)</f>
        <v>Hard.coral</v>
      </c>
      <c r="CI17" s="67" t="str">
        <f>VLOOKUP(CD17,Information!$A$2:$I$1000,9,FALSE)</f>
        <v>Cnidaria</v>
      </c>
      <c r="CJ17" s="41" t="s">
        <v>80</v>
      </c>
      <c r="CL17" s="84" t="s">
        <v>230</v>
      </c>
      <c r="CM17" s="85" t="str">
        <f>VLOOKUP(CL17,Information!$A$2:$H$1000,2,FALSE)</f>
        <v>unknown</v>
      </c>
      <c r="CN17" s="67" t="str">
        <f>VLOOKUP(CL17,Information!$A$2:$H$1000,3,FALSE)</f>
        <v>unknown</v>
      </c>
      <c r="CO17" s="67" t="str">
        <f>VLOOKUP(CL17,Information!$A$2:$H$1000,4,FALSE)</f>
        <v>unknown</v>
      </c>
      <c r="CP17" s="67" t="str">
        <f>VLOOKUP(CL17,Information!$A$2:$H$1000,8,FALSE)</f>
        <v>Hard.coral</v>
      </c>
      <c r="CQ17" s="67" t="str">
        <f>VLOOKUP(CL17,Information!$A$2:$I$1000,9,FALSE)</f>
        <v>Cnidaria</v>
      </c>
      <c r="CR17" s="41" t="s">
        <v>80</v>
      </c>
      <c r="CT17" s="84" t="s">
        <v>322</v>
      </c>
      <c r="CU17" s="85">
        <f>VLOOKUP(CT17,Information!$A$2:$H$1000,2,FALSE)</f>
        <v>0</v>
      </c>
      <c r="CV17" s="67">
        <f>VLOOKUP(CT17,Information!$A$2:$H$1000,3,FALSE)</f>
        <v>0</v>
      </c>
      <c r="CW17" s="67">
        <f>VLOOKUP(CT17,Information!$A$2:$H$1000,4,FALSE)</f>
        <v>0</v>
      </c>
      <c r="CX17" s="67" t="str">
        <f>VLOOKUP(CT17,Information!$A$2:$H$1000,8,FALSE)</f>
        <v>Sand</v>
      </c>
      <c r="CY17" s="67" t="str">
        <f>VLOOKUP(CT17,Information!$A$2:$I$1000,9,FALSE)</f>
        <v>Bare substrate</v>
      </c>
      <c r="DB17" s="84" t="s">
        <v>322</v>
      </c>
      <c r="DC17" s="85">
        <f>VLOOKUP(DB17,Information!$A$2:$H$1000,2,FALSE)</f>
        <v>0</v>
      </c>
      <c r="DD17" s="67">
        <f>VLOOKUP(DB17,Information!$A$2:$H$1000,3,FALSE)</f>
        <v>0</v>
      </c>
      <c r="DE17" s="67">
        <f>VLOOKUP(DB17,Information!$A$2:$H$1000,4,FALSE)</f>
        <v>0</v>
      </c>
      <c r="DF17" s="67" t="str">
        <f>VLOOKUP(DB17,Information!$A$2:$H$1000,8,FALSE)</f>
        <v>Sand</v>
      </c>
      <c r="DG17" s="67" t="str">
        <f>VLOOKUP(DB17,Information!$A$2:$I$1000,9,FALSE)</f>
        <v>Bare substrate</v>
      </c>
      <c r="DJ17" s="84" t="s">
        <v>320</v>
      </c>
      <c r="DK17" s="85">
        <f>VLOOKUP(DJ17,Information!$A$2:$H$1000,2,FALSE)</f>
        <v>0</v>
      </c>
      <c r="DL17" s="67">
        <f>VLOOKUP(DJ17,Information!$A$2:$H$1000,3,FALSE)</f>
        <v>0</v>
      </c>
      <c r="DM17" s="67">
        <f>VLOOKUP(DJ17,Information!$A$2:$H$1000,4,FALSE)</f>
        <v>0</v>
      </c>
      <c r="DN17" s="67" t="str">
        <f>VLOOKUP(DJ17,Information!$A$2:$H$1000,8,FALSE)</f>
        <v>Bare.rock</v>
      </c>
      <c r="DO17" s="67" t="str">
        <f>VLOOKUP(DJ17,Information!$A$2:$I$1000,9,FALSE)</f>
        <v>Bare substrate</v>
      </c>
      <c r="DR17" s="84" t="s">
        <v>230</v>
      </c>
      <c r="DS17" s="85" t="str">
        <f>VLOOKUP(DR17,Information!$A$2:$H$1000,2,FALSE)</f>
        <v>unknown</v>
      </c>
      <c r="DT17" s="67" t="str">
        <f>VLOOKUP(DR17,Information!$A$2:$H$1000,3,FALSE)</f>
        <v>unknown</v>
      </c>
      <c r="DU17" s="67" t="str">
        <f>VLOOKUP(DR17,Information!$A$2:$H$1000,4,FALSE)</f>
        <v>unknown</v>
      </c>
      <c r="DV17" s="67" t="str">
        <f>VLOOKUP(DR17,Information!$A$2:$H$1000,8,FALSE)</f>
        <v>Hard.coral</v>
      </c>
      <c r="DW17" s="67" t="str">
        <f>VLOOKUP(DR17,Information!$A$2:$I$1000,9,FALSE)</f>
        <v>Cnidaria</v>
      </c>
      <c r="DX17" s="41" t="s">
        <v>80</v>
      </c>
      <c r="DZ17" s="84" t="s">
        <v>324</v>
      </c>
      <c r="EA17" s="85" t="str">
        <f>VLOOKUP(DZ17,Information!$A$2:$H$1000,2,FALSE)</f>
        <v>unknown</v>
      </c>
      <c r="EB17" s="67" t="str">
        <f>VLOOKUP(DZ17,Information!$A$2:$H$1000,3,FALSE)</f>
        <v>Sargassum</v>
      </c>
      <c r="EC17" s="67" t="str">
        <f>VLOOKUP(DZ17,Information!$A$2:$H$1000,4,FALSE)</f>
        <v>SARGASSACEAE</v>
      </c>
      <c r="ED17" s="67" t="str">
        <f>VLOOKUP(DZ17,Information!$A$2:$H$1000,8,FALSE)</f>
        <v>Brown.algae</v>
      </c>
      <c r="EE17" s="67" t="str">
        <f>VLOOKUP(DZ17,Information!$A$2:$I$1000,9,FALSE)</f>
        <v>Macroalgae</v>
      </c>
      <c r="EH17" s="84" t="s">
        <v>230</v>
      </c>
      <c r="EI17" s="85" t="str">
        <f>VLOOKUP(EH17,Information!$A$2:$H$1000,2,FALSE)</f>
        <v>unknown</v>
      </c>
      <c r="EJ17" s="67" t="str">
        <f>VLOOKUP(EH17,Information!$A$2:$H$1000,3,FALSE)</f>
        <v>unknown</v>
      </c>
      <c r="EK17" s="67" t="str">
        <f>VLOOKUP(EH17,Information!$A$2:$H$1000,4,FALSE)</f>
        <v>unknown</v>
      </c>
      <c r="EL17" s="67" t="str">
        <f>VLOOKUP(EH17,Information!$A$2:$H$1000,8,FALSE)</f>
        <v>Hard.coral</v>
      </c>
      <c r="EM17" s="67" t="str">
        <f>VLOOKUP(EH17,Information!$A$2:$I$1000,9,FALSE)</f>
        <v>Cnidaria</v>
      </c>
      <c r="EN17" s="41" t="s">
        <v>80</v>
      </c>
      <c r="EP17" s="84" t="s">
        <v>230</v>
      </c>
      <c r="EQ17" s="85" t="str">
        <f>VLOOKUP(EP17,Information!$A$2:$H$1000,2,FALSE)</f>
        <v>unknown</v>
      </c>
      <c r="ER17" s="67" t="str">
        <f>VLOOKUP(EP17,Information!$A$2:$H$1000,3,FALSE)</f>
        <v>unknown</v>
      </c>
      <c r="ES17" s="67" t="str">
        <f>VLOOKUP(EP17,Information!$A$2:$H$1000,4,FALSE)</f>
        <v>unknown</v>
      </c>
      <c r="ET17" s="67" t="str">
        <f>VLOOKUP(EP17,Information!$A$2:$H$1000,8,FALSE)</f>
        <v>Hard.coral</v>
      </c>
      <c r="EU17" s="67" t="str">
        <f>VLOOKUP(EP17,Information!$A$2:$I$1000,9,FALSE)</f>
        <v>Cnidaria</v>
      </c>
      <c r="EV17" s="41" t="s">
        <v>80</v>
      </c>
      <c r="EX17" s="84" t="s">
        <v>230</v>
      </c>
      <c r="EY17" s="85" t="str">
        <f>VLOOKUP(EX17,Information!$A$2:$H$1000,2,FALSE)</f>
        <v>unknown</v>
      </c>
      <c r="EZ17" s="67" t="str">
        <f>VLOOKUP(EX17,Information!$A$2:$H$1000,3,FALSE)</f>
        <v>unknown</v>
      </c>
      <c r="FA17" s="67" t="str">
        <f>VLOOKUP(EX17,Information!$A$2:$H$1000,4,FALSE)</f>
        <v>unknown</v>
      </c>
      <c r="FB17" s="67" t="str">
        <f>VLOOKUP(EX17,Information!$A$2:$H$1000,8,FALSE)</f>
        <v>Hard.coral</v>
      </c>
      <c r="FC17" s="67" t="str">
        <f>VLOOKUP(EX17,Information!$A$2:$I$1000,9,FALSE)</f>
        <v>Cnidaria</v>
      </c>
      <c r="FD17" s="41" t="s">
        <v>80</v>
      </c>
      <c r="FF17" s="84" t="s">
        <v>309</v>
      </c>
      <c r="FG17" s="85">
        <f>VLOOKUP(FF17,Information!$A$2:$H$1000,2,FALSE)</f>
        <v>0</v>
      </c>
      <c r="FH17" s="67">
        <f>VLOOKUP(FF17,Information!$A$2:$H$1000,3,FALSE)</f>
        <v>0</v>
      </c>
      <c r="FI17" s="67">
        <f>VLOOKUP(FF17,Information!$A$2:$H$1000,4,FALSE)</f>
        <v>0</v>
      </c>
      <c r="FJ17" s="67" t="str">
        <f>VLOOKUP(FF17,Information!$A$2:$H$1000,8,FALSE)</f>
        <v>Coral.rubble</v>
      </c>
      <c r="FK17" s="67" t="str">
        <f>VLOOKUP(FF17,Information!$A$2:$I$1000,9,FALSE)</f>
        <v>Bare substrate</v>
      </c>
      <c r="FN17" s="84" t="s">
        <v>309</v>
      </c>
      <c r="FO17" s="85">
        <f>VLOOKUP(FN17,Information!$A$2:$H$1000,2,FALSE)</f>
        <v>0</v>
      </c>
      <c r="FP17" s="67">
        <f>VLOOKUP(FN17,Information!$A$2:$H$1000,3,FALSE)</f>
        <v>0</v>
      </c>
      <c r="FQ17" s="67">
        <f>VLOOKUP(FN17,Information!$A$2:$H$1000,4,FALSE)</f>
        <v>0</v>
      </c>
      <c r="FR17" s="67" t="str">
        <f>VLOOKUP(FN17,Information!$A$2:$H$1000,8,FALSE)</f>
        <v>Coral.rubble</v>
      </c>
      <c r="FS17" s="67" t="str">
        <f>VLOOKUP(FN17,Information!$A$2:$I$1000,9,FALSE)</f>
        <v>Bare substrate</v>
      </c>
      <c r="FV17" s="84" t="s">
        <v>324</v>
      </c>
      <c r="FW17" s="85" t="str">
        <f>VLOOKUP(FV17,Information!$A$2:$H$1000,2,FALSE)</f>
        <v>unknown</v>
      </c>
      <c r="FX17" s="67" t="str">
        <f>VLOOKUP(FV17,Information!$A$2:$H$1000,3,FALSE)</f>
        <v>Sargassum</v>
      </c>
      <c r="FY17" s="67" t="str">
        <f>VLOOKUP(FV17,Information!$A$2:$H$1000,4,FALSE)</f>
        <v>SARGASSACEAE</v>
      </c>
      <c r="FZ17" s="67" t="str">
        <f>VLOOKUP(FV17,Information!$A$2:$H$1000,8,FALSE)</f>
        <v>Brown.algae</v>
      </c>
      <c r="GA17" s="67" t="str">
        <f>VLOOKUP(FV17,Information!$A$2:$I$1000,9,FALSE)</f>
        <v>Macroalgae</v>
      </c>
      <c r="GD17" s="84" t="s">
        <v>207</v>
      </c>
      <c r="GE17" s="85" t="str">
        <f>VLOOKUP(GD17,Information!$A$2:$H$1000,2,FALSE)</f>
        <v>unknown</v>
      </c>
      <c r="GF17" s="67" t="str">
        <f>VLOOKUP(GD17,Information!$A$2:$H$1000,3,FALSE)</f>
        <v>Aglaophenia</v>
      </c>
      <c r="GG17" s="67" t="str">
        <f>VLOOKUP(GD17,Information!$A$2:$H$1000,4,FALSE)</f>
        <v>AGLAOPHENIIDAE</v>
      </c>
      <c r="GH17" s="67" t="str">
        <f>VLOOKUP(GD17,Information!$A$2:$H$1000,8,FALSE)</f>
        <v>Hydroid</v>
      </c>
      <c r="GI17" s="67" t="str">
        <f>VLOOKUP(GD17,Information!$A$2:$I$1000,9,FALSE)</f>
        <v>Cnidaria</v>
      </c>
      <c r="GL17" s="84" t="s">
        <v>230</v>
      </c>
      <c r="GM17" s="85" t="str">
        <f>VLOOKUP(GL17,Information!$A$2:$H$1000,2,FALSE)</f>
        <v>unknown</v>
      </c>
      <c r="GN17" s="67" t="str">
        <f>VLOOKUP(GL17,Information!$A$2:$H$1000,3,FALSE)</f>
        <v>unknown</v>
      </c>
      <c r="GO17" s="67" t="str">
        <f>VLOOKUP(GL17,Information!$A$2:$H$1000,4,FALSE)</f>
        <v>unknown</v>
      </c>
      <c r="GP17" s="67" t="str">
        <f>VLOOKUP(GL17,Information!$A$2:$H$1000,8,FALSE)</f>
        <v>Hard.coral</v>
      </c>
      <c r="GQ17" s="67" t="str">
        <f>VLOOKUP(GL17,Information!$A$2:$I$1000,9,FALSE)</f>
        <v>Cnidaria</v>
      </c>
      <c r="GR17" s="41" t="s">
        <v>80</v>
      </c>
      <c r="GT17" s="84" t="s">
        <v>320</v>
      </c>
      <c r="GU17" s="85">
        <f>VLOOKUP(GT17,Information!$A$2:$H$1000,2,FALSE)</f>
        <v>0</v>
      </c>
      <c r="GV17" s="67">
        <f>VLOOKUP(GT17,Information!$A$2:$H$1000,3,FALSE)</f>
        <v>0</v>
      </c>
      <c r="GW17" s="67">
        <f>VLOOKUP(GT17,Information!$A$2:$H$1000,4,FALSE)</f>
        <v>0</v>
      </c>
      <c r="GX17" s="67" t="str">
        <f>VLOOKUP(GT17,Information!$A$2:$H$1000,8,FALSE)</f>
        <v>Bare.rock</v>
      </c>
      <c r="GY17" s="67" t="str">
        <f>VLOOKUP(GT17,Information!$A$2:$I$1000,9,FALSE)</f>
        <v>Bare substrate</v>
      </c>
      <c r="HB17" s="84" t="s">
        <v>324</v>
      </c>
      <c r="HC17" s="85" t="str">
        <f>VLOOKUP(HB17,Information!$A$2:$H$1000,2,FALSE)</f>
        <v>unknown</v>
      </c>
      <c r="HD17" s="67" t="str">
        <f>VLOOKUP(HB17,Information!$A$2:$H$1000,3,FALSE)</f>
        <v>Sargassum</v>
      </c>
      <c r="HE17" s="67" t="str">
        <f>VLOOKUP(HB17,Information!$A$2:$H$1000,4,FALSE)</f>
        <v>SARGASSACEAE</v>
      </c>
      <c r="HF17" s="67" t="str">
        <f>VLOOKUP(HB17,Information!$A$2:$H$1000,8,FALSE)</f>
        <v>Brown.algae</v>
      </c>
      <c r="HG17" s="67" t="str">
        <f>VLOOKUP(HB17,Information!$A$2:$I$1000,9,FALSE)</f>
        <v>Macroalgae</v>
      </c>
      <c r="HJ17" s="84" t="s">
        <v>330</v>
      </c>
      <c r="HK17" s="85" t="str">
        <f>VLOOKUP(HJ17,Information!$A$2:$H$1000,2,FALSE)</f>
        <v>unknown</v>
      </c>
      <c r="HL17" s="67" t="str">
        <f>VLOOKUP(HJ17,Information!$A$2:$H$1000,3,FALSE)</f>
        <v>unknown</v>
      </c>
      <c r="HM17" s="67" t="str">
        <f>VLOOKUP(HJ17,Information!$A$2:$H$1000,4,FALSE)</f>
        <v>unknown</v>
      </c>
      <c r="HN17" s="67" t="str">
        <f>VLOOKUP(HJ17,Information!$A$2:$H$1000,8,FALSE)</f>
        <v>Soft.coral</v>
      </c>
      <c r="HO17" s="67" t="str">
        <f>VLOOKUP(HJ17,Information!$A$2:$I$1000,9,FALSE)</f>
        <v>Cnidaria</v>
      </c>
      <c r="HR17" s="84" t="s">
        <v>322</v>
      </c>
      <c r="HS17" s="85">
        <f>VLOOKUP(HR17,Information!$A$2:$H$1000,2,FALSE)</f>
        <v>0</v>
      </c>
      <c r="HT17" s="67">
        <f>VLOOKUP(HR17,Information!$A$2:$H$1000,3,FALSE)</f>
        <v>0</v>
      </c>
      <c r="HU17" s="67">
        <f>VLOOKUP(HR17,Information!$A$2:$H$1000,4,FALSE)</f>
        <v>0</v>
      </c>
      <c r="HV17" s="67" t="str">
        <f>VLOOKUP(HR17,Information!$A$2:$H$1000,8,FALSE)</f>
        <v>Sand</v>
      </c>
      <c r="HW17" s="67" t="str">
        <f>VLOOKUP(HR17,Information!$A$2:$I$1000,9,FALSE)</f>
        <v>Bare substrate</v>
      </c>
      <c r="HZ17" s="84" t="s">
        <v>322</v>
      </c>
      <c r="IA17" s="85">
        <f>VLOOKUP(HZ17,Information!$A$2:$H$1000,2,FALSE)</f>
        <v>0</v>
      </c>
      <c r="IB17" s="67">
        <f>VLOOKUP(HZ17,Information!$A$2:$H$1000,3,FALSE)</f>
        <v>0</v>
      </c>
      <c r="IC17" s="67">
        <f>VLOOKUP(HZ17,Information!$A$2:$H$1000,4,FALSE)</f>
        <v>0</v>
      </c>
      <c r="ID17" s="67" t="str">
        <f>VLOOKUP(HZ17,Information!$A$2:$H$1000,8,FALSE)</f>
        <v>Sand</v>
      </c>
      <c r="IE17" s="67" t="str">
        <f>VLOOKUP(HZ17,Information!$A$2:$I$1000,9,FALSE)</f>
        <v>Bare substrate</v>
      </c>
      <c r="IH17" s="84" t="s">
        <v>166</v>
      </c>
      <c r="II17" s="85" t="str">
        <f>VLOOKUP(IH17,Information!$A$2:$H$1000,2,FALSE)</f>
        <v>Cymodocea serrulata</v>
      </c>
      <c r="IJ17" s="67" t="str">
        <f>VLOOKUP(IH17,Information!$A$2:$H$1000,3,FALSE)</f>
        <v>Cymodocea</v>
      </c>
      <c r="IK17" s="67" t="str">
        <f>VLOOKUP(IH17,Information!$A$2:$H$1000,4,FALSE)</f>
        <v>CYMODOCEACEAE</v>
      </c>
      <c r="IL17" s="67" t="str">
        <f>VLOOKUP(IH17,Information!$A$2:$H$1000,8,FALSE)</f>
        <v>Seagrass</v>
      </c>
      <c r="IM17" s="67" t="str">
        <f>VLOOKUP(IH17,Information!$A$2:$I$1000,9,FALSE)</f>
        <v>Seagrass</v>
      </c>
      <c r="IP17" s="84" t="s">
        <v>309</v>
      </c>
      <c r="IQ17" s="85">
        <f>VLOOKUP(IP17,Information!$A$2:$H$1000,2,FALSE)</f>
        <v>0</v>
      </c>
      <c r="IR17" s="67">
        <f>VLOOKUP(IP17,Information!$A$2:$H$1000,3,FALSE)</f>
        <v>0</v>
      </c>
      <c r="IS17" s="67">
        <f>VLOOKUP(IP17,Information!$A$2:$H$1000,4,FALSE)</f>
        <v>0</v>
      </c>
      <c r="IT17" s="67" t="str">
        <f>VLOOKUP(IP17,Information!$A$2:$H$1000,8,FALSE)</f>
        <v>Coral.rubble</v>
      </c>
      <c r="IU17" s="67" t="str">
        <f>VLOOKUP(IP17,Information!$A$2:$I$1000,9,FALSE)</f>
        <v>Bare substrate</v>
      </c>
      <c r="IX17" s="84" t="s">
        <v>230</v>
      </c>
      <c r="IY17" s="85" t="str">
        <f>VLOOKUP(IX17,Information!$A$2:$H$1000,2,FALSE)</f>
        <v>unknown</v>
      </c>
      <c r="IZ17" s="67" t="str">
        <f>VLOOKUP(IX17,Information!$A$2:$H$1000,3,FALSE)</f>
        <v>unknown</v>
      </c>
      <c r="JA17" s="67" t="str">
        <f>VLOOKUP(IX17,Information!$A$2:$H$1000,4,FALSE)</f>
        <v>unknown</v>
      </c>
      <c r="JB17" s="67" t="str">
        <f>VLOOKUP(IX17,Information!$A$2:$H$1000,8,FALSE)</f>
        <v>Hard.coral</v>
      </c>
      <c r="JC17" s="67" t="str">
        <f>VLOOKUP(IX17,Information!$A$2:$I$1000,9,FALSE)</f>
        <v>Cnidaria</v>
      </c>
      <c r="JD17" s="41" t="s">
        <v>80</v>
      </c>
      <c r="JF17" s="84" t="s">
        <v>230</v>
      </c>
      <c r="JG17" s="85" t="str">
        <f>VLOOKUP(JF17,Information!$A$2:$H$1000,2,FALSE)</f>
        <v>unknown</v>
      </c>
      <c r="JH17" s="67" t="str">
        <f>VLOOKUP(JF17,Information!$A$2:$H$1000,3,FALSE)</f>
        <v>unknown</v>
      </c>
      <c r="JI17" s="67" t="str">
        <f>VLOOKUP(JF17,Information!$A$2:$H$1000,4,FALSE)</f>
        <v>unknown</v>
      </c>
      <c r="JJ17" s="67" t="str">
        <f>VLOOKUP(JF17,Information!$A$2:$H$1000,8,FALSE)</f>
        <v>Hard.coral</v>
      </c>
      <c r="JK17" s="67" t="str">
        <f>VLOOKUP(JF17,Information!$A$2:$I$1000,9,FALSE)</f>
        <v>Cnidaria</v>
      </c>
      <c r="JL17" s="41" t="s">
        <v>80</v>
      </c>
      <c r="JN17" s="84" t="s">
        <v>309</v>
      </c>
      <c r="JO17" s="85">
        <f>VLOOKUP(JN17,Information!$A$2:$H$1000,2,FALSE)</f>
        <v>0</v>
      </c>
      <c r="JP17" s="67">
        <f>VLOOKUP(JN17,Information!$A$2:$H$1000,3,FALSE)</f>
        <v>0</v>
      </c>
      <c r="JQ17" s="67">
        <f>VLOOKUP(JN17,Information!$A$2:$H$1000,4,FALSE)</f>
        <v>0</v>
      </c>
      <c r="JR17" s="67" t="str">
        <f>VLOOKUP(JN17,Information!$A$2:$H$1000,8,FALSE)</f>
        <v>Coral.rubble</v>
      </c>
      <c r="JS17" s="67" t="str">
        <f>VLOOKUP(JN17,Information!$A$2:$I$1000,9,FALSE)</f>
        <v>Bare substrate</v>
      </c>
      <c r="JV17" s="84" t="s">
        <v>230</v>
      </c>
      <c r="JW17" s="85" t="str">
        <f>VLOOKUP(JV17,Information!$A$2:$H$1000,2,FALSE)</f>
        <v>unknown</v>
      </c>
      <c r="JX17" s="67" t="str">
        <f>VLOOKUP(JV17,Information!$A$2:$H$1000,3,FALSE)</f>
        <v>unknown</v>
      </c>
      <c r="JY17" s="67" t="str">
        <f>VLOOKUP(JV17,Information!$A$2:$H$1000,4,FALSE)</f>
        <v>unknown</v>
      </c>
      <c r="JZ17" s="67" t="str">
        <f>VLOOKUP(JV17,Information!$A$2:$H$1000,8,FALSE)</f>
        <v>Hard.coral</v>
      </c>
      <c r="KA17" s="67" t="str">
        <f>VLOOKUP(JV17,Information!$A$2:$I$1000,9,FALSE)</f>
        <v>Cnidaria</v>
      </c>
      <c r="KB17" s="41" t="s">
        <v>80</v>
      </c>
      <c r="KD17" s="84" t="s">
        <v>230</v>
      </c>
      <c r="KE17" s="85" t="str">
        <f>VLOOKUP(KD17,Information!$A$2:$H$1000,2,FALSE)</f>
        <v>unknown</v>
      </c>
      <c r="KF17" s="67" t="str">
        <f>VLOOKUP(KD17,Information!$A$2:$H$1000,3,FALSE)</f>
        <v>unknown</v>
      </c>
      <c r="KG17" s="67" t="str">
        <f>VLOOKUP(KD17,Information!$A$2:$H$1000,4,FALSE)</f>
        <v>unknown</v>
      </c>
      <c r="KH17" s="67" t="str">
        <f>VLOOKUP(KD17,Information!$A$2:$H$1000,8,FALSE)</f>
        <v>Hard.coral</v>
      </c>
      <c r="KI17" s="67" t="str">
        <f>VLOOKUP(KD17,Information!$A$2:$I$1000,9,FALSE)</f>
        <v>Cnidaria</v>
      </c>
      <c r="KJ17" s="41" t="s">
        <v>80</v>
      </c>
      <c r="KL17" s="84" t="s">
        <v>320</v>
      </c>
      <c r="KM17" s="85">
        <f>VLOOKUP(KL17,Information!$A$2:$H$1000,2,FALSE)</f>
        <v>0</v>
      </c>
      <c r="KN17" s="67">
        <f>VLOOKUP(KL17,Information!$A$2:$H$1000,3,FALSE)</f>
        <v>0</v>
      </c>
      <c r="KO17" s="67">
        <f>VLOOKUP(KL17,Information!$A$2:$H$1000,4,FALSE)</f>
        <v>0</v>
      </c>
      <c r="KP17" s="67" t="str">
        <f>VLOOKUP(KL17,Information!$A$2:$H$1000,8,FALSE)</f>
        <v>Bare.rock</v>
      </c>
      <c r="KQ17" s="67" t="str">
        <f>VLOOKUP(KL17,Information!$A$2:$I$1000,9,FALSE)</f>
        <v>Bare substrate</v>
      </c>
      <c r="KT17" s="84" t="s">
        <v>309</v>
      </c>
      <c r="KU17" s="85">
        <f>VLOOKUP(KT17,Information!$A$2:$H$1000,2,FALSE)</f>
        <v>0</v>
      </c>
      <c r="KV17" s="67">
        <f>VLOOKUP(KT17,Information!$A$2:$H$1000,3,FALSE)</f>
        <v>0</v>
      </c>
      <c r="KW17" s="67">
        <f>VLOOKUP(KT17,Information!$A$2:$H$1000,4,FALSE)</f>
        <v>0</v>
      </c>
      <c r="KX17" s="67" t="str">
        <f>VLOOKUP(KT17,Information!$A$2:$H$1000,8,FALSE)</f>
        <v>Coral.rubble</v>
      </c>
      <c r="KY17" s="67" t="str">
        <f>VLOOKUP(KT17,Information!$A$2:$I$1000,9,FALSE)</f>
        <v>Bare substrate</v>
      </c>
      <c r="LB17" s="84" t="s">
        <v>230</v>
      </c>
      <c r="LC17" s="85" t="str">
        <f>VLOOKUP(LB17,Information!$A$2:$H$1000,2,FALSE)</f>
        <v>unknown</v>
      </c>
      <c r="LD17" s="67" t="str">
        <f>VLOOKUP(LB17,Information!$A$2:$H$1000,3,FALSE)</f>
        <v>unknown</v>
      </c>
      <c r="LE17" s="67" t="str">
        <f>VLOOKUP(LB17,Information!$A$2:$H$1000,4,FALSE)</f>
        <v>unknown</v>
      </c>
      <c r="LF17" s="67" t="str">
        <f>VLOOKUP(LB17,Information!$A$2:$H$1000,8,FALSE)</f>
        <v>Hard.coral</v>
      </c>
      <c r="LG17" s="67" t="str">
        <f>VLOOKUP(LB17,Information!$A$2:$I$1000,9,FALSE)</f>
        <v>Cnidaria</v>
      </c>
      <c r="LH17" s="41" t="s">
        <v>80</v>
      </c>
      <c r="LJ17" s="84" t="s">
        <v>230</v>
      </c>
      <c r="LK17" s="85" t="str">
        <f>VLOOKUP(LJ17,Information!$A$2:$H$1000,2,FALSE)</f>
        <v>unknown</v>
      </c>
      <c r="LL17" s="67" t="str">
        <f>VLOOKUP(LJ17,Information!$A$2:$H$1000,3,FALSE)</f>
        <v>unknown</v>
      </c>
      <c r="LM17" s="67" t="str">
        <f>VLOOKUP(LJ17,Information!$A$2:$H$1000,4,FALSE)</f>
        <v>unknown</v>
      </c>
      <c r="LN17" s="67" t="str">
        <f>VLOOKUP(LJ17,Information!$A$2:$H$1000,8,FALSE)</f>
        <v>Hard.coral</v>
      </c>
      <c r="LO17" s="67" t="str">
        <f>VLOOKUP(LJ17,Information!$A$2:$I$1000,9,FALSE)</f>
        <v>Cnidaria</v>
      </c>
      <c r="LP17" s="41" t="s">
        <v>80</v>
      </c>
      <c r="LR17" s="84" t="s">
        <v>330</v>
      </c>
      <c r="LS17" s="85" t="str">
        <f>VLOOKUP(LR17,Information!$A$2:$H$1000,2,FALSE)</f>
        <v>unknown</v>
      </c>
      <c r="LT17" s="67" t="str">
        <f>VLOOKUP(LR17,Information!$A$2:$H$1000,3,FALSE)</f>
        <v>unknown</v>
      </c>
      <c r="LU17" s="67" t="str">
        <f>VLOOKUP(LR17,Information!$A$2:$H$1000,4,FALSE)</f>
        <v>unknown</v>
      </c>
      <c r="LV17" s="67" t="str">
        <f>VLOOKUP(LR17,Information!$A$2:$H$1000,8,FALSE)</f>
        <v>Soft.coral</v>
      </c>
      <c r="LW17" s="67" t="str">
        <f>VLOOKUP(LR17,Information!$A$2:$I$1000,9,FALSE)</f>
        <v>Cnidaria</v>
      </c>
      <c r="LZ17" s="84" t="s">
        <v>324</v>
      </c>
      <c r="MA17" s="85" t="str">
        <f>VLOOKUP(LZ17,Information!$A$2:$H$1000,2,FALSE)</f>
        <v>unknown</v>
      </c>
      <c r="MB17" s="67" t="str">
        <f>VLOOKUP(LZ17,Information!$A$2:$H$1000,3,FALSE)</f>
        <v>Sargassum</v>
      </c>
      <c r="MC17" s="67" t="str">
        <f>VLOOKUP(LZ17,Information!$A$2:$H$1000,4,FALSE)</f>
        <v>SARGASSACEAE</v>
      </c>
      <c r="MD17" s="67" t="str">
        <f>VLOOKUP(LZ17,Information!$A$2:$H$1000,8,FALSE)</f>
        <v>Brown.algae</v>
      </c>
      <c r="ME17" s="67" t="str">
        <f>VLOOKUP(LZ17,Information!$A$2:$I$1000,9,FALSE)</f>
        <v>Macroalgae</v>
      </c>
      <c r="MH17" s="84" t="s">
        <v>230</v>
      </c>
      <c r="MI17" s="85" t="str">
        <f>VLOOKUP(MH17,Information!$A$2:$H$1000,2,FALSE)</f>
        <v>unknown</v>
      </c>
      <c r="MJ17" s="67" t="str">
        <f>VLOOKUP(MH17,Information!$A$2:$H$1000,3,FALSE)</f>
        <v>unknown</v>
      </c>
      <c r="MK17" s="67" t="str">
        <f>VLOOKUP(MH17,Information!$A$2:$H$1000,4,FALSE)</f>
        <v>unknown</v>
      </c>
      <c r="ML17" s="67" t="str">
        <f>VLOOKUP(MH17,Information!$A$2:$H$1000,8,FALSE)</f>
        <v>Hard.coral</v>
      </c>
      <c r="MM17" s="67" t="str">
        <f>VLOOKUP(MH17,Information!$A$2:$I$1000,9,FALSE)</f>
        <v>Cnidaria</v>
      </c>
      <c r="MN17" s="41" t="s">
        <v>80</v>
      </c>
      <c r="MP17" s="84" t="s">
        <v>309</v>
      </c>
      <c r="MQ17" s="85">
        <f>VLOOKUP(MP17,Information!$A$2:$H$1000,2,FALSE)</f>
        <v>0</v>
      </c>
      <c r="MR17" s="67">
        <f>VLOOKUP(MP17,Information!$A$2:$H$1000,3,FALSE)</f>
        <v>0</v>
      </c>
      <c r="MS17" s="67">
        <f>VLOOKUP(MP17,Information!$A$2:$H$1000,4,FALSE)</f>
        <v>0</v>
      </c>
      <c r="MT17" s="67" t="str">
        <f>VLOOKUP(MP17,Information!$A$2:$H$1000,8,FALSE)</f>
        <v>Coral.rubble</v>
      </c>
      <c r="MU17" s="67" t="str">
        <f>VLOOKUP(MP17,Information!$A$2:$I$1000,9,FALSE)</f>
        <v>Bare substrate</v>
      </c>
      <c r="MX17" s="84" t="s">
        <v>178</v>
      </c>
      <c r="MY17" s="85" t="str">
        <f>VLOOKUP(MX17,Information!$A$2:$H$1000,2,FALSE)</f>
        <v>unknown</v>
      </c>
      <c r="MZ17" s="67" t="str">
        <f>VLOOKUP(MX17,Information!$A$2:$H$1000,3,FALSE)</f>
        <v>Dictyota</v>
      </c>
      <c r="NA17" s="67" t="str">
        <f>VLOOKUP(MX17,Information!$A$2:$H$1000,4,FALSE)</f>
        <v>DICTYOTACEAE</v>
      </c>
      <c r="NB17" s="67" t="str">
        <f>VLOOKUP(MX17,Information!$A$2:$H$1000,8,FALSE)</f>
        <v>Brown.algae</v>
      </c>
      <c r="NC17" s="67" t="str">
        <f>VLOOKUP(MX17,Information!$A$2:$I$1000,9,FALSE)</f>
        <v>Macroalgae</v>
      </c>
      <c r="NF17" s="84" t="s">
        <v>126</v>
      </c>
      <c r="NG17" s="85" t="str">
        <f>VLOOKUP(NF17,Information!$A$2:$H$1000,2,FALSE)</f>
        <v>unknown</v>
      </c>
      <c r="NH17" s="67" t="str">
        <f>VLOOKUP(NF17,Information!$A$2:$H$1000,3,FALSE)</f>
        <v>unknown</v>
      </c>
      <c r="NI17" s="67" t="str">
        <f>VLOOKUP(NF17,Information!$A$2:$H$1000,4,FALSE)</f>
        <v>unknown</v>
      </c>
      <c r="NJ17" s="67" t="str">
        <f>VLOOKUP(NF17,Information!$A$2:$H$1000,8,FALSE)</f>
        <v>Brown.algae</v>
      </c>
      <c r="NK17" s="67" t="str">
        <f>VLOOKUP(NF17,Information!$A$2:$I$1000,9,FALSE)</f>
        <v>Macroalgae</v>
      </c>
      <c r="NN17" s="84" t="s">
        <v>178</v>
      </c>
      <c r="NO17" s="85" t="str">
        <f>VLOOKUP(NN17,Information!$A$2:$H$1000,2,FALSE)</f>
        <v>unknown</v>
      </c>
      <c r="NP17" s="67" t="str">
        <f>VLOOKUP(NN17,Information!$A$2:$H$1000,3,FALSE)</f>
        <v>Dictyota</v>
      </c>
      <c r="NQ17" s="67" t="str">
        <f>VLOOKUP(NN17,Information!$A$2:$H$1000,4,FALSE)</f>
        <v>DICTYOTACEAE</v>
      </c>
      <c r="NR17" s="67" t="str">
        <f>VLOOKUP(NN17,Information!$A$2:$H$1000,8,FALSE)</f>
        <v>Brown.algae</v>
      </c>
      <c r="NS17" s="67" t="str">
        <f>VLOOKUP(NN17,Information!$A$2:$I$1000,9,FALSE)</f>
        <v>Macroalgae</v>
      </c>
      <c r="NV17" s="84" t="s">
        <v>141</v>
      </c>
      <c r="NW17" s="85" t="str">
        <f>VLOOKUP(NV17:NV18,Information!$A$2:$H$1000,2,FALSE)</f>
        <v>Carteriospongia foliascens</v>
      </c>
      <c r="NX17" s="67" t="str">
        <f>VLOOKUP(NV17:NV18,Information!$A$2:$H$1000,3,FALSE)</f>
        <v>Carteriospongia</v>
      </c>
      <c r="NY17" s="67" t="str">
        <f>VLOOKUP(NV17:NV18,Information!$A$2:$H$1000,4,FALSE)</f>
        <v>THORECTIDAE</v>
      </c>
      <c r="NZ17" s="67" t="str">
        <f>VLOOKUP(NV17:NV18,Information!$A$2:$H$1000,8,FALSE)</f>
        <v>Sponge</v>
      </c>
      <c r="OA17" s="67" t="str">
        <f>VLOOKUP(NV17:NV18,Information!$A$2:$I$1000,9,FALSE)</f>
        <v>Sponge</v>
      </c>
      <c r="OD17" s="84" t="s">
        <v>322</v>
      </c>
      <c r="OE17" s="85">
        <f>VLOOKUP(OD17,Information!$A$2:$H$1000,2,FALSE)</f>
        <v>0</v>
      </c>
      <c r="OF17" s="67">
        <f>VLOOKUP(OD17,Information!$A$2:$H$1000,3,FALSE)</f>
        <v>0</v>
      </c>
      <c r="OG17" s="67">
        <f>VLOOKUP(OD17,Information!$A$2:$H$1000,4,FALSE)</f>
        <v>0</v>
      </c>
      <c r="OH17" s="67" t="str">
        <f>VLOOKUP(OD17,Information!$A$2:$H$1000,8,FALSE)</f>
        <v>Sand</v>
      </c>
      <c r="OI17" s="67" t="str">
        <f>VLOOKUP(OD17,Information!$A$2:$I$1000,9,FALSE)</f>
        <v>Bare substrate</v>
      </c>
      <c r="OL17" s="84" t="s">
        <v>317</v>
      </c>
      <c r="OM17" s="85" t="str">
        <f>VLOOKUP(OL17,Information!$A$2:$H$1000,2,FALSE)</f>
        <v>Rhytisma fulvum</v>
      </c>
      <c r="ON17" s="67" t="str">
        <f>VLOOKUP(OL17,Information!$A$2:$H$1000,3,FALSE)</f>
        <v>Rhytisma</v>
      </c>
      <c r="OO17" s="67" t="str">
        <f>VLOOKUP(OL17,Information!$A$2:$H$1000,4,FALSE)</f>
        <v>ALCYONIIDAE</v>
      </c>
      <c r="OP17" s="67" t="str">
        <f>VLOOKUP(OL17,Information!$A$2:$H$1000,8,FALSE)</f>
        <v>Soft.coral</v>
      </c>
      <c r="OQ17" s="67" t="str">
        <f>VLOOKUP(OL17,Information!$A$2:$I$1000,9,FALSE)</f>
        <v>Cnidaria</v>
      </c>
      <c r="OT17" s="84" t="s">
        <v>309</v>
      </c>
      <c r="OU17" s="85">
        <f>VLOOKUP(OT17,Information!$A$2:$H$1000,2,FALSE)</f>
        <v>0</v>
      </c>
      <c r="OV17" s="67">
        <f>VLOOKUP(OT17,Information!$A$2:$H$1000,3,FALSE)</f>
        <v>0</v>
      </c>
      <c r="OW17" s="67">
        <f>VLOOKUP(OT17,Information!$A$2:$H$1000,4,FALSE)</f>
        <v>0</v>
      </c>
      <c r="OX17" s="67" t="str">
        <f>VLOOKUP(OT17,Information!$A$2:$H$1000,8,FALSE)</f>
        <v>Coral.rubble</v>
      </c>
      <c r="OY17" s="67" t="str">
        <f>VLOOKUP(OT17,Information!$A$2:$I$1000,9,FALSE)</f>
        <v>Bare substrate</v>
      </c>
      <c r="PB17" s="84" t="s">
        <v>309</v>
      </c>
      <c r="PC17" s="85">
        <f>VLOOKUP(PB17,Information!$A$2:$H$1000,2,FALSE)</f>
        <v>0</v>
      </c>
      <c r="PD17" s="67">
        <f>VLOOKUP(PB17,Information!$A$2:$H$1000,3,FALSE)</f>
        <v>0</v>
      </c>
      <c r="PE17" s="67">
        <f>VLOOKUP(PB17,Information!$A$2:$H$1000,4,FALSE)</f>
        <v>0</v>
      </c>
      <c r="PF17" s="67" t="str">
        <f>VLOOKUP(PB17,Information!$A$2:$H$1000,8,FALSE)</f>
        <v>Coral.rubble</v>
      </c>
      <c r="PG17" s="67" t="str">
        <f>VLOOKUP(PB17,Information!$A$2:$I$1000,9,FALSE)</f>
        <v>Bare substrate</v>
      </c>
      <c r="PJ17" s="84" t="s">
        <v>317</v>
      </c>
      <c r="PK17" s="85" t="str">
        <f>VLOOKUP(PJ17,Information!$A$2:$H$1000,2,FALSE)</f>
        <v>Rhytisma fulvum</v>
      </c>
      <c r="PL17" s="67" t="str">
        <f>VLOOKUP(PJ17,Information!$A$2:$H$1000,3,FALSE)</f>
        <v>Rhytisma</v>
      </c>
      <c r="PM17" s="67" t="str">
        <f>VLOOKUP(PJ17,Information!$A$2:$H$1000,4,FALSE)</f>
        <v>ALCYONIIDAE</v>
      </c>
      <c r="PN17" s="67" t="str">
        <f>VLOOKUP(PJ17,Information!$A$2:$H$1000,8,FALSE)</f>
        <v>Soft.coral</v>
      </c>
      <c r="PO17" s="67" t="str">
        <f>VLOOKUP(PJ17,Information!$A$2:$I$1000,9,FALSE)</f>
        <v>Cnidaria</v>
      </c>
      <c r="PR17" s="84" t="s">
        <v>298</v>
      </c>
      <c r="PS17" s="85" t="str">
        <f>VLOOKUP(PR17,Information!$A$2:$H$1000,2,FALSE)</f>
        <v>unknown</v>
      </c>
      <c r="PT17" s="67" t="str">
        <f>VLOOKUP(PR17,Information!$A$2:$H$1000,3,FALSE)</f>
        <v>Porites</v>
      </c>
      <c r="PU17" s="67" t="str">
        <f>VLOOKUP(PR17,Information!$A$2:$H$1000,4,FALSE)</f>
        <v>PORITIDAE</v>
      </c>
      <c r="PV17" s="67" t="str">
        <f>VLOOKUP(PR17,Information!$A$2:$H$1000,8,FALSE)</f>
        <v>Hard.coral</v>
      </c>
      <c r="PW17" s="67" t="str">
        <f>VLOOKUP(PR17,Information!$A$2:$I$1000,9,FALSE)</f>
        <v>Cnidaria</v>
      </c>
      <c r="PX17" s="41" t="s">
        <v>80</v>
      </c>
      <c r="PZ17" s="84" t="s">
        <v>374</v>
      </c>
      <c r="QA17" s="85" t="str">
        <f>VLOOKUP(PZ17,Information!$A$2:$H$1000,2,FALSE)</f>
        <v>unknown</v>
      </c>
      <c r="QB17" s="67" t="str">
        <f>VLOOKUP(PZ17,Information!$A$2:$H$1000,3,FALSE)</f>
        <v>unknown</v>
      </c>
      <c r="QC17" s="67" t="str">
        <f>VLOOKUP(PZ17,Information!$A$2:$H$1000,4,FALSE)</f>
        <v>XENIIDAE</v>
      </c>
      <c r="QD17" s="67" t="str">
        <f>VLOOKUP(PZ17,Information!$A$2:$H$1000,8,FALSE)</f>
        <v>Soft.coral</v>
      </c>
      <c r="QE17" s="67" t="str">
        <f>VLOOKUP(PZ17,Information!$A$2:$I$1000,9,FALSE)</f>
        <v>Cnidaria</v>
      </c>
      <c r="QG17" s="41" t="s">
        <v>1845</v>
      </c>
      <c r="QH17" s="84" t="s">
        <v>217</v>
      </c>
      <c r="QI17" s="85" t="str">
        <f>VLOOKUP(QH17,Information!$A$2:$H$1000,2,FALSE)</f>
        <v>unknown</v>
      </c>
      <c r="QJ17" s="67" t="str">
        <f>VLOOKUP(QH17,Information!$A$2:$H$1000,3,FALSE)</f>
        <v>Galaxea</v>
      </c>
      <c r="QK17" s="67" t="str">
        <f>VLOOKUP(QH17,Information!$A$2:$H$1000,4,FALSE)</f>
        <v>EUPHYLLIIDAE</v>
      </c>
      <c r="QL17" s="67" t="str">
        <f>VLOOKUP(QH17,Information!$A$2:$H$1000,8,FALSE)</f>
        <v>Hard.coral</v>
      </c>
      <c r="QM17" s="67" t="str">
        <f>VLOOKUP(QH17,Information!$A$2:$I$1000,9,FALSE)</f>
        <v>Cnidaria</v>
      </c>
      <c r="QN17" s="41" t="s">
        <v>1836</v>
      </c>
      <c r="QP17" s="84" t="s">
        <v>320</v>
      </c>
      <c r="QQ17" s="85">
        <f>VLOOKUP(QP17,Information!$A$2:$H$1000,2,FALSE)</f>
        <v>0</v>
      </c>
      <c r="QR17" s="67">
        <f>VLOOKUP(QP17,Information!$A$2:$H$1000,3,FALSE)</f>
        <v>0</v>
      </c>
      <c r="QS17" s="67">
        <f>VLOOKUP(QP17,Information!$A$2:$H$1000,4,FALSE)</f>
        <v>0</v>
      </c>
      <c r="QT17" s="67" t="str">
        <f>VLOOKUP(QP17,Information!$A$2:$H$1000,8,FALSE)</f>
        <v>Bare.rock</v>
      </c>
      <c r="QU17" s="67" t="str">
        <f>VLOOKUP(QP17,Information!$A$2:$I$1000,9,FALSE)</f>
        <v>Bare substrate</v>
      </c>
      <c r="QX17" s="84" t="s">
        <v>324</v>
      </c>
      <c r="QY17" s="85" t="str">
        <f>VLOOKUP(QX17,Information!$A$2:$H$1000,2,FALSE)</f>
        <v>unknown</v>
      </c>
      <c r="QZ17" s="67" t="str">
        <f>VLOOKUP(QX17,Information!$A$2:$H$1000,3,FALSE)</f>
        <v>Sargassum</v>
      </c>
      <c r="RA17" s="67" t="str">
        <f>VLOOKUP(QX17,Information!$A$2:$H$1000,4,FALSE)</f>
        <v>SARGASSACEAE</v>
      </c>
      <c r="RB17" s="67" t="str">
        <f>VLOOKUP(QX17,Information!$A$2:$H$1000,8,FALSE)</f>
        <v>Brown.algae</v>
      </c>
      <c r="RC17" s="67" t="str">
        <f>VLOOKUP(QX17,Information!$A$2:$I$1000,9,FALSE)</f>
        <v>Macroalgae</v>
      </c>
      <c r="RF17" s="84" t="s">
        <v>217</v>
      </c>
      <c r="RG17" s="85" t="str">
        <f>VLOOKUP(RF17,Information!$A$2:$H$1000,2,FALSE)</f>
        <v>unknown</v>
      </c>
      <c r="RH17" s="67" t="str">
        <f>VLOOKUP(RF17,Information!$A$2:$H$1000,3,FALSE)</f>
        <v>Galaxea</v>
      </c>
      <c r="RI17" s="67" t="str">
        <f>VLOOKUP(RF17,Information!$A$2:$H$1000,4,FALSE)</f>
        <v>EUPHYLLIIDAE</v>
      </c>
      <c r="RJ17" s="67" t="str">
        <f>VLOOKUP(RF17,Information!$A$2:$H$1000,8,FALSE)</f>
        <v>Hard.coral</v>
      </c>
      <c r="RK17" s="67" t="str">
        <f>VLOOKUP(RF17,Information!$A$2:$I$1000,9,FALSE)</f>
        <v>Cnidaria</v>
      </c>
      <c r="RL17" s="41" t="s">
        <v>80</v>
      </c>
      <c r="RN17" s="84" t="s">
        <v>217</v>
      </c>
      <c r="RO17" s="85" t="str">
        <f>VLOOKUP(RN17,Information!$A$2:$H$1000,2,FALSE)</f>
        <v>unknown</v>
      </c>
      <c r="RP17" s="67" t="str">
        <f>VLOOKUP(RN17,Information!$A$2:$H$1000,3,FALSE)</f>
        <v>Galaxea</v>
      </c>
      <c r="RQ17" s="67" t="str">
        <f>VLOOKUP(RN17,Information!$A$2:$H$1000,4,FALSE)</f>
        <v>EUPHYLLIIDAE</v>
      </c>
      <c r="RR17" s="67" t="str">
        <f>VLOOKUP(RN17,Information!$A$2:$H$1000,8,FALSE)</f>
        <v>Hard.coral</v>
      </c>
      <c r="RS17" s="67" t="str">
        <f>VLOOKUP(RN17,Information!$A$2:$I$1000,9,FALSE)</f>
        <v>Cnidaria</v>
      </c>
      <c r="RT17" s="41" t="s">
        <v>80</v>
      </c>
      <c r="RV17" s="84" t="s">
        <v>320</v>
      </c>
      <c r="RW17" s="85">
        <f>VLOOKUP(RV17,Information!$A$2:$H$1000,2,FALSE)</f>
        <v>0</v>
      </c>
      <c r="RX17" s="67">
        <f>VLOOKUP(RV17,Information!$A$2:$H$1000,3,FALSE)</f>
        <v>0</v>
      </c>
      <c r="RY17" s="67">
        <f>VLOOKUP(RV17,Information!$A$2:$H$1000,4,FALSE)</f>
        <v>0</v>
      </c>
      <c r="RZ17" s="67" t="str">
        <f>VLOOKUP(RV17,Information!$A$2:$H$1000,8,FALSE)</f>
        <v>Bare.rock</v>
      </c>
      <c r="SA17" s="67" t="str">
        <f>VLOOKUP(RV17,Information!$A$2:$I$1000,9,FALSE)</f>
        <v>Bare substrate</v>
      </c>
      <c r="SD17" s="84" t="s">
        <v>324</v>
      </c>
      <c r="SE17" s="85" t="str">
        <f>VLOOKUP(SD17,Information!$A$2:$H$1000,2,FALSE)</f>
        <v>unknown</v>
      </c>
      <c r="SF17" s="67" t="str">
        <f>VLOOKUP(SD17,Information!$A$2:$H$1000,3,FALSE)</f>
        <v>Sargassum</v>
      </c>
      <c r="SG17" s="67" t="str">
        <f>VLOOKUP(SD17,Information!$A$2:$H$1000,4,FALSE)</f>
        <v>SARGASSACEAE</v>
      </c>
      <c r="SH17" s="67" t="str">
        <f>VLOOKUP(SD17,Information!$A$2:$H$1000,8,FALSE)</f>
        <v>Brown.algae</v>
      </c>
      <c r="SI17" s="67" t="str">
        <f>VLOOKUP(SD17,Information!$A$2:$I$1000,9,FALSE)</f>
        <v>Macroalgae</v>
      </c>
      <c r="SL17" s="84" t="s">
        <v>330</v>
      </c>
      <c r="SM17" s="85" t="str">
        <f>VLOOKUP(SL17,Information!$A$2:$H$1000,2,FALSE)</f>
        <v>unknown</v>
      </c>
      <c r="SN17" s="67" t="str">
        <f>VLOOKUP(SL17,Information!$A$2:$H$1000,3,FALSE)</f>
        <v>unknown</v>
      </c>
      <c r="SO17" s="67" t="str">
        <f>VLOOKUP(SL17,Information!$A$2:$H$1000,4,FALSE)</f>
        <v>unknown</v>
      </c>
      <c r="SP17" s="67" t="str">
        <f>VLOOKUP(SL17,Information!$A$2:$H$1000,8,FALSE)</f>
        <v>Soft.coral</v>
      </c>
      <c r="SQ17" s="67" t="str">
        <f>VLOOKUP(SL17,Information!$A$2:$I$1000,9,FALSE)</f>
        <v>Cnidaria</v>
      </c>
      <c r="ST17" s="84" t="s">
        <v>1838</v>
      </c>
      <c r="SU17" s="85">
        <f>VLOOKUP(ST17,Information!$A$2:$H$1000,2,FALSE)</f>
        <v>0</v>
      </c>
      <c r="SV17" s="67">
        <f>VLOOKUP(ST17,Information!$A$2:$H$1000,3,FALSE)</f>
        <v>0</v>
      </c>
      <c r="SW17" s="67">
        <f>VLOOKUP(ST17,Information!$A$2:$H$1000,4,FALSE)</f>
        <v>0</v>
      </c>
      <c r="SX17" s="67" t="str">
        <f>VLOOKUP(ST17,Information!$A$2:$H$1000,8,FALSE)</f>
        <v>Coral.rubble</v>
      </c>
      <c r="SY17" s="67" t="str">
        <f>VLOOKUP(ST17,Information!$A$2:$I$1000,9,FALSE)</f>
        <v>Bare substrate</v>
      </c>
      <c r="TB17" s="84" t="s">
        <v>300</v>
      </c>
      <c r="TC17" s="85" t="str">
        <f>VLOOKUP(TB17,Information!$A$2:$H$1000,2,FALSE)</f>
        <v>Porites cylindrica</v>
      </c>
      <c r="TD17" s="67" t="str">
        <f>VLOOKUP(TB17,Information!$A$2:$H$1000,3,FALSE)</f>
        <v>Porites</v>
      </c>
      <c r="TE17" s="67" t="str">
        <f>VLOOKUP(TB17,Information!$A$2:$H$1000,4,FALSE)</f>
        <v>PORITIDAE</v>
      </c>
      <c r="TF17" s="67" t="str">
        <f>VLOOKUP(TB17,Information!$A$2:$H$1000,8,FALSE)</f>
        <v>Hard.coral</v>
      </c>
      <c r="TG17" s="67" t="str">
        <f>VLOOKUP(TB17,Information!$A$2:$I$1000,9,FALSE)</f>
        <v>Cnidaria</v>
      </c>
      <c r="TH17" s="41" t="s">
        <v>80</v>
      </c>
      <c r="TJ17" s="84" t="s">
        <v>243</v>
      </c>
      <c r="TK17" s="85" t="str">
        <f>VLOOKUP(TJ17,Information!$A$2:$H$1000,2,FALSE)</f>
        <v>unknown</v>
      </c>
      <c r="TL17" s="67" t="str">
        <f>VLOOKUP(TJ17,Information!$A$2:$H$1000,3,FALSE)</f>
        <v>Hydnophora</v>
      </c>
      <c r="TM17" s="67" t="str">
        <f>VLOOKUP(TJ17,Information!$A$2:$H$1000,4,FALSE)</f>
        <v>MERULINIDAE</v>
      </c>
      <c r="TN17" s="67" t="str">
        <f>VLOOKUP(TJ17,Information!$A$2:$H$1000,8,FALSE)</f>
        <v>Hard.coral</v>
      </c>
      <c r="TO17" s="67" t="str">
        <f>VLOOKUP(TJ17,Information!$A$2:$I$1000,9,FALSE)</f>
        <v>Cnidaria</v>
      </c>
      <c r="TP17" s="41" t="s">
        <v>80</v>
      </c>
      <c r="TR17" s="84" t="s">
        <v>1838</v>
      </c>
      <c r="TS17" s="85">
        <f>VLOOKUP(TR17,Information!$A$2:$H$1000,2,FALSE)</f>
        <v>0</v>
      </c>
      <c r="TT17" s="67">
        <f>VLOOKUP(TR17,Information!$A$2:$H$1000,3,FALSE)</f>
        <v>0</v>
      </c>
      <c r="TU17" s="67">
        <f>VLOOKUP(TR17,Information!$A$2:$H$1000,4,FALSE)</f>
        <v>0</v>
      </c>
      <c r="TV17" s="67" t="str">
        <f>VLOOKUP(TR17,Information!$A$2:$H$1000,8,FALSE)</f>
        <v>Coral.rubble</v>
      </c>
      <c r="TW17" s="67" t="str">
        <f>VLOOKUP(TR17,Information!$A$2:$I$1000,9,FALSE)</f>
        <v>Bare substrate</v>
      </c>
      <c r="TZ17" s="84" t="s">
        <v>298</v>
      </c>
      <c r="UA17" s="85" t="str">
        <f>VLOOKUP(TZ17,Information!$A$2:$H$1000,2,FALSE)</f>
        <v>unknown</v>
      </c>
      <c r="UB17" s="67" t="str">
        <f>VLOOKUP(TZ17,Information!$A$2:$H$1000,3,FALSE)</f>
        <v>Porites</v>
      </c>
      <c r="UC17" s="67" t="str">
        <f>VLOOKUP(TZ17,Information!$A$2:$H$1000,4,FALSE)</f>
        <v>PORITIDAE</v>
      </c>
      <c r="UD17" s="67" t="str">
        <f>VLOOKUP(TZ17,Information!$A$2:$H$1000,8,FALSE)</f>
        <v>Hard.coral</v>
      </c>
      <c r="UE17" s="67" t="str">
        <f>VLOOKUP(TZ17,Information!$A$2:$I$1000,9,FALSE)</f>
        <v>Cnidaria</v>
      </c>
      <c r="UF17" s="41" t="s">
        <v>80</v>
      </c>
      <c r="UH17" s="84" t="s">
        <v>298</v>
      </c>
      <c r="UI17" s="85" t="str">
        <f>VLOOKUP(UH17,Information!$A$2:$H$1000,2,FALSE)</f>
        <v>unknown</v>
      </c>
      <c r="UJ17" s="67" t="str">
        <f>VLOOKUP(UH17,Information!$A$2:$H$1000,3,FALSE)</f>
        <v>Porites</v>
      </c>
      <c r="UK17" s="67" t="str">
        <f>VLOOKUP(UH17,Information!$A$2:$H$1000,4,FALSE)</f>
        <v>PORITIDAE</v>
      </c>
      <c r="UL17" s="67" t="str">
        <f>VLOOKUP(UH17,Information!$A$2:$H$1000,8,FALSE)</f>
        <v>Hard.coral</v>
      </c>
      <c r="UM17" s="67" t="str">
        <f>VLOOKUP(UH17,Information!$A$2:$I$1000,9,FALSE)</f>
        <v>Cnidaria</v>
      </c>
      <c r="UN17" s="41" t="s">
        <v>80</v>
      </c>
      <c r="UP17" s="84" t="s">
        <v>322</v>
      </c>
      <c r="UQ17" s="85">
        <f>VLOOKUP(UP17,Information!$A$2:$H$1000,2,FALSE)</f>
        <v>0</v>
      </c>
      <c r="UR17" s="67">
        <f>VLOOKUP(UP17,Information!$A$2:$H$1000,3,FALSE)</f>
        <v>0</v>
      </c>
      <c r="US17" s="67">
        <f>VLOOKUP(UP17,Information!$A$2:$H$1000,4,FALSE)</f>
        <v>0</v>
      </c>
      <c r="UT17" s="67" t="str">
        <f>VLOOKUP(UP17,Information!$A$2:$H$1000,8,FALSE)</f>
        <v>Sand</v>
      </c>
      <c r="UU17" s="67" t="str">
        <f>VLOOKUP(UP17,Information!$A$2:$I$1000,9,FALSE)</f>
        <v>Bare substrate</v>
      </c>
      <c r="UX17" s="84" t="s">
        <v>227</v>
      </c>
      <c r="UY17" s="67" t="str">
        <f>VLOOKUP(UX17,Information!$A$2:$H$1000,2,FALSE)</f>
        <v>unknown</v>
      </c>
      <c r="UZ17" s="67" t="str">
        <f>VLOOKUP(UX17,Information!$A$2:$H$1000,3,FALSE)</f>
        <v>Halimeda</v>
      </c>
      <c r="VA17" s="67" t="str">
        <f>VLOOKUP(UX17,Information!$A$2:$H$1000,4,FALSE)</f>
        <v>HALIMEDACEAE</v>
      </c>
      <c r="VB17" s="67" t="str">
        <f>VLOOKUP(UX17,Information!$A$2:$H$1000,8,FALSE)</f>
        <v>Green.algae</v>
      </c>
      <c r="VC17" s="67" t="str">
        <f>VLOOKUP(UX17,Information!$A$2:$I$1000,9,FALSE)</f>
        <v>Macroalgae</v>
      </c>
      <c r="VF17" s="84" t="s">
        <v>322</v>
      </c>
      <c r="VG17" s="85">
        <f>VLOOKUP(VF17,Information!$A$2:$H$1000,2,FALSE)</f>
        <v>0</v>
      </c>
      <c r="VH17" s="67">
        <f>VLOOKUP(VF17,Information!$A$2:$H$1000,3,FALSE)</f>
        <v>0</v>
      </c>
      <c r="VI17" s="67">
        <f>VLOOKUP(VF17,Information!$A$2:$H$1000,4,FALSE)</f>
        <v>0</v>
      </c>
      <c r="VJ17" s="67" t="str">
        <f>VLOOKUP(VF17,Information!$A$2:$H$1000,8,FALSE)</f>
        <v>Sand</v>
      </c>
      <c r="VK17" s="67" t="str">
        <f>VLOOKUP(VF17,Information!$A$2:$I$1000,9,FALSE)</f>
        <v>Bare substrate</v>
      </c>
      <c r="VN17" s="84" t="s">
        <v>309</v>
      </c>
      <c r="VO17" s="85">
        <f>VLOOKUP(VN17,Information!$A$2:$H$1000,2,FALSE)</f>
        <v>0</v>
      </c>
      <c r="VP17" s="67">
        <f>VLOOKUP(VN17,Information!$A$2:$H$1000,3,FALSE)</f>
        <v>0</v>
      </c>
      <c r="VQ17" s="67">
        <f>VLOOKUP(VN17,Information!$A$2:$H$1000,4,FALSE)</f>
        <v>0</v>
      </c>
      <c r="VR17" s="67" t="str">
        <f>VLOOKUP(VN17,Information!$A$2:$H$1000,8,FALSE)</f>
        <v>Coral.rubble</v>
      </c>
      <c r="VS17" s="67" t="str">
        <f>VLOOKUP(VN17,Information!$A$2:$I$1000,9,FALSE)</f>
        <v>Bare substrate</v>
      </c>
      <c r="VV17" s="84" t="s">
        <v>309</v>
      </c>
      <c r="VW17" s="85">
        <f>VLOOKUP(VV17,Information!$A$2:$H$1000,2,FALSE)</f>
        <v>0</v>
      </c>
      <c r="VX17" s="67">
        <f>VLOOKUP(VV17,Information!$A$2:$H$1000,3,FALSE)</f>
        <v>0</v>
      </c>
      <c r="VY17" s="67">
        <f>VLOOKUP(VV17,Information!$A$2:$H$1000,4,FALSE)</f>
        <v>0</v>
      </c>
      <c r="VZ17" s="67" t="str">
        <f>VLOOKUP(VV17,Information!$A$2:$H$1000,8,FALSE)</f>
        <v>Coral.rubble</v>
      </c>
      <c r="WA17" s="67" t="str">
        <f>VLOOKUP(VV17,Information!$A$2:$I$1000,9,FALSE)</f>
        <v>Bare substrate</v>
      </c>
      <c r="WD17" s="84" t="s">
        <v>309</v>
      </c>
      <c r="WE17" s="85">
        <f>VLOOKUP(WD17,Information!$A$2:$H$1000,2,FALSE)</f>
        <v>0</v>
      </c>
      <c r="WF17" s="67">
        <f>VLOOKUP(WD17,Information!$A$2:$H$1000,3,FALSE)</f>
        <v>0</v>
      </c>
      <c r="WG17" s="67">
        <f>VLOOKUP(WD17,Information!$A$2:$H$1000,4,FALSE)</f>
        <v>0</v>
      </c>
      <c r="WH17" s="67" t="str">
        <f>VLOOKUP(WD17,Information!$A$2:$H$1000,8,FALSE)</f>
        <v>Coral.rubble</v>
      </c>
      <c r="WI17" s="67" t="str">
        <f>VLOOKUP(WD17,Information!$A$2:$I$1000,9,FALSE)</f>
        <v>Bare substrate</v>
      </c>
      <c r="WL17" s="84" t="s">
        <v>322</v>
      </c>
      <c r="WM17" s="85">
        <f>VLOOKUP(WL17,Information!$A$2:$H$1000,2,FALSE)</f>
        <v>0</v>
      </c>
      <c r="WN17" s="67">
        <f>VLOOKUP(WL17,Information!$A$2:$H$1000,3,FALSE)</f>
        <v>0</v>
      </c>
      <c r="WO17" s="67">
        <f>VLOOKUP(WL17,Information!$A$2:$H$1000,4,FALSE)</f>
        <v>0</v>
      </c>
      <c r="WP17" s="67" t="str">
        <f>VLOOKUP(WL17,Information!$A$2:$H$1000,8,FALSE)</f>
        <v>Sand</v>
      </c>
      <c r="WQ17" s="67" t="str">
        <f>VLOOKUP(WL17,Information!$A$2:$I$1000,9,FALSE)</f>
        <v>Bare substrate</v>
      </c>
      <c r="WT17" s="84" t="s">
        <v>322</v>
      </c>
      <c r="WU17" s="85">
        <f>VLOOKUP(WT17,Information!$A$2:$H$1000,2,FALSE)</f>
        <v>0</v>
      </c>
      <c r="WV17" s="67">
        <f>VLOOKUP(WT17,Information!$A$2:$H$1000,3,FALSE)</f>
        <v>0</v>
      </c>
      <c r="WW17" s="67">
        <f>VLOOKUP(WT17,Information!$A$2:$H$1000,4,FALSE)</f>
        <v>0</v>
      </c>
      <c r="WX17" s="67" t="str">
        <f>VLOOKUP(WT17,Information!$A$2:$H$1000,8,FALSE)</f>
        <v>Sand</v>
      </c>
      <c r="WY17" s="67" t="str">
        <f>VLOOKUP(WT17,Information!$A$2:$I$1000,9,FALSE)</f>
        <v>Bare substrate</v>
      </c>
      <c r="XB17" s="84" t="s">
        <v>317</v>
      </c>
      <c r="XC17" s="85" t="str">
        <f>VLOOKUP(XB17,Information!$A$2:$H$1000,2,FALSE)</f>
        <v>Rhytisma fulvum</v>
      </c>
      <c r="XD17" s="67" t="str">
        <f>VLOOKUP(XB17,Information!$A$2:$H$1000,3,FALSE)</f>
        <v>Rhytisma</v>
      </c>
      <c r="XE17" s="67" t="str">
        <f>VLOOKUP(XB17,Information!$A$2:$H$1000,4,FALSE)</f>
        <v>ALCYONIIDAE</v>
      </c>
      <c r="XF17" s="67" t="str">
        <f>VLOOKUP(XB17,Information!$A$2:$H$1000,8,FALSE)</f>
        <v>Soft.coral</v>
      </c>
      <c r="XG17" s="67" t="str">
        <f>VLOOKUP(XB17,Information!$A$2:$I$1000,9,FALSE)</f>
        <v>Cnidaria</v>
      </c>
      <c r="XJ17" s="84" t="s">
        <v>300</v>
      </c>
      <c r="XK17" s="85" t="str">
        <f>VLOOKUP(XJ17,Information!$A$2:$H$1000,2,FALSE)</f>
        <v>Porites cylindrica</v>
      </c>
      <c r="XL17" s="67" t="str">
        <f>VLOOKUP(XJ17,Information!$A$2:$H$1000,3,FALSE)</f>
        <v>Porites</v>
      </c>
      <c r="XM17" s="67" t="str">
        <f>VLOOKUP(XJ17,Information!$A$2:$H$1000,4,FALSE)</f>
        <v>PORITIDAE</v>
      </c>
      <c r="XN17" s="67" t="str">
        <f>VLOOKUP(XJ17,Information!$A$2:$H$1000,8,FALSE)</f>
        <v>Hard.coral</v>
      </c>
      <c r="XO17" s="67" t="str">
        <f>VLOOKUP(XJ17,Information!$A$2:$I$1000,9,FALSE)</f>
        <v>Cnidaria</v>
      </c>
      <c r="XP17" s="41" t="s">
        <v>1836</v>
      </c>
      <c r="XR17" s="84" t="s">
        <v>300</v>
      </c>
      <c r="XS17" s="85" t="str">
        <f>VLOOKUP(XR17,Information!$A$2:$H$1000,2,FALSE)</f>
        <v>Porites cylindrica</v>
      </c>
      <c r="XT17" s="67" t="str">
        <f>VLOOKUP(XR17,Information!$A$2:$H$1000,3,FALSE)</f>
        <v>Porites</v>
      </c>
      <c r="XU17" s="67" t="str">
        <f>VLOOKUP(XR17,Information!$A$2:$H$1000,4,FALSE)</f>
        <v>PORITIDAE</v>
      </c>
      <c r="XV17" s="67" t="str">
        <f>VLOOKUP(XR17,Information!$A$2:$H$1000,8,FALSE)</f>
        <v>Hard.coral</v>
      </c>
      <c r="XW17" s="67" t="str">
        <f>VLOOKUP(XR17,Information!$A$2:$I$1000,9,FALSE)</f>
        <v>Cnidaria</v>
      </c>
      <c r="XX17" s="41" t="s">
        <v>1836</v>
      </c>
      <c r="XZ17" s="84" t="s">
        <v>330</v>
      </c>
      <c r="YA17" s="85" t="str">
        <f>VLOOKUP(XZ17,Information!$A$2:$H$1000,2,FALSE)</f>
        <v>unknown</v>
      </c>
      <c r="YB17" s="67" t="str">
        <f>VLOOKUP(XZ17,Information!$A$2:$H$1000,3,FALSE)</f>
        <v>unknown</v>
      </c>
      <c r="YC17" s="67" t="str">
        <f>VLOOKUP(XZ17,Information!$A$2:$H$1000,4,FALSE)</f>
        <v>unknown</v>
      </c>
      <c r="YD17" s="67" t="str">
        <f>VLOOKUP(XZ17,Information!$A$2:$H$1000,8,FALSE)</f>
        <v>Soft.coral</v>
      </c>
      <c r="YE17" s="67" t="str">
        <f>VLOOKUP(XZ17,Information!$A$2:$I$1000,9,FALSE)</f>
        <v>Cnidaria</v>
      </c>
      <c r="YH17" s="84" t="s">
        <v>302</v>
      </c>
      <c r="YI17" s="85" t="str">
        <f>VLOOKUP(YH17,Information!$A$2:$H$1000,2,FALSE)</f>
        <v>unknown</v>
      </c>
      <c r="YJ17" s="67" t="str">
        <f>VLOOKUP(YH17,Information!$A$2:$H$1000,3,FALSE)</f>
        <v>Porites (massive)</v>
      </c>
      <c r="YK17" s="67" t="str">
        <f>VLOOKUP(YH17,Information!$A$2:$H$1000,4,FALSE)</f>
        <v>PORITIDAE</v>
      </c>
      <c r="YL17" s="67" t="str">
        <f>VLOOKUP(YH17,Information!$A$2:$H$1000,8,FALSE)</f>
        <v>Hard.coral</v>
      </c>
      <c r="YM17" s="67" t="str">
        <f>VLOOKUP(YH17,Information!$A$2:$I$1000,9,FALSE)</f>
        <v>Cnidaria</v>
      </c>
      <c r="YN17" s="41" t="s">
        <v>1836</v>
      </c>
      <c r="YP17" s="84" t="s">
        <v>320</v>
      </c>
      <c r="YQ17" s="85">
        <f>VLOOKUP(YP17,Information!$A$2:$H$1000,2,FALSE)</f>
        <v>0</v>
      </c>
      <c r="YR17" s="67">
        <f>VLOOKUP(YP17,Information!$A$2:$H$1000,3,FALSE)</f>
        <v>0</v>
      </c>
      <c r="YS17" s="67">
        <f>VLOOKUP(YP17,Information!$A$2:$H$1000,4,FALSE)</f>
        <v>0</v>
      </c>
      <c r="YT17" s="67" t="str">
        <f>VLOOKUP(YP17,Information!$A$2:$H$1000,8,FALSE)</f>
        <v>Bare.rock</v>
      </c>
      <c r="YU17" s="67" t="str">
        <f>VLOOKUP(YP17,Information!$A$2:$I$1000,9,FALSE)</f>
        <v>Bare substrate</v>
      </c>
      <c r="YX17" s="84" t="s">
        <v>359</v>
      </c>
      <c r="YY17" s="85" t="str">
        <f>VLOOKUP(YX17,Information!$A$2:$H$1000,2,FALSE)</f>
        <v>unknown</v>
      </c>
      <c r="YZ17" s="67" t="str">
        <f>VLOOKUP(YX17,Information!$A$2:$H$1000,3,FALSE)</f>
        <v>unknown</v>
      </c>
      <c r="ZA17" s="67" t="str">
        <f>VLOOKUP(YX17,Information!$A$2:$H$1000,4,FALSE)</f>
        <v>unknown</v>
      </c>
      <c r="ZB17" s="67" t="str">
        <f>VLOOKUP(YX17,Information!$A$2:$H$1000,8,FALSE)</f>
        <v>Turf.algae</v>
      </c>
      <c r="ZC17" s="67" t="str">
        <f>VLOOKUP(YX17,Information!$A$2:$I$1000,9,FALSE)</f>
        <v>Turf algae</v>
      </c>
      <c r="ZF17" s="92" t="s">
        <v>217</v>
      </c>
      <c r="ZG17" s="85" t="str">
        <f>VLOOKUP(ZF17,Information!$A$2:$H$1000,2,FALSE)</f>
        <v>unknown</v>
      </c>
      <c r="ZH17" s="67" t="str">
        <f>VLOOKUP(ZF17,Information!$A$2:$H$1000,3,FALSE)</f>
        <v>Galaxea</v>
      </c>
      <c r="ZI17" s="67" t="str">
        <f>VLOOKUP(ZF17,Information!$A$2:$H$1000,4,FALSE)</f>
        <v>EUPHYLLIIDAE</v>
      </c>
      <c r="ZJ17" s="67" t="str">
        <f>VLOOKUP(ZF17,Information!$A$2:$H$1000,8,FALSE)</f>
        <v>Hard.coral</v>
      </c>
      <c r="ZK17" s="67" t="str">
        <f>VLOOKUP(ZF17,Information!$A$2:$I$1000,9,FALSE)</f>
        <v>Cnidaria</v>
      </c>
      <c r="ZL17" s="90" t="s">
        <v>1836</v>
      </c>
      <c r="ZN17" s="92" t="s">
        <v>205</v>
      </c>
      <c r="ZO17" s="85" t="str">
        <f>VLOOKUP(ZN17,Information!$A$2:$H$1000,2,FALSE)</f>
        <v>unknown</v>
      </c>
      <c r="ZP17" s="67" t="str">
        <f>VLOOKUP(ZN17,Information!$A$2:$H$1000,3,FALSE)</f>
        <v>Favites</v>
      </c>
      <c r="ZQ17" s="67" t="str">
        <f>VLOOKUP(ZN17,Information!$A$2:$H$1000,4,FALSE)</f>
        <v>MERULINIDAE</v>
      </c>
      <c r="ZR17" s="67" t="str">
        <f>VLOOKUP(ZN17,Information!$A$2:$H$1000,8,FALSE)</f>
        <v>Hard.coral</v>
      </c>
      <c r="ZS17" s="67" t="str">
        <f>VLOOKUP(ZN17,Information!$A$2:$I$1000,9,FALSE)</f>
        <v>Cnidaria</v>
      </c>
      <c r="ZT17" s="90" t="s">
        <v>1836</v>
      </c>
      <c r="ZV17" s="92" t="s">
        <v>359</v>
      </c>
      <c r="ZW17" s="85" t="str">
        <f>VLOOKUP(ZV17,Information!$A$2:$H$1000,2,FALSE)</f>
        <v>unknown</v>
      </c>
      <c r="ZX17" s="67" t="str">
        <f>VLOOKUP(ZV17,Information!$A$2:$H$1000,3,FALSE)</f>
        <v>unknown</v>
      </c>
      <c r="ZY17" s="67" t="str">
        <f>VLOOKUP(ZV17,Information!$A$2:$H$1000,4,FALSE)</f>
        <v>unknown</v>
      </c>
      <c r="ZZ17" s="67" t="str">
        <f>VLOOKUP(ZV17,Information!$A$2:$H$1000,8,FALSE)</f>
        <v>Turf.algae</v>
      </c>
      <c r="AAA17" s="67" t="str">
        <f>VLOOKUP(ZV17,Information!$A$2:$I$1000,9,FALSE)</f>
        <v>Turf algae</v>
      </c>
      <c r="AAB17" s="88"/>
      <c r="AAD17" s="92" t="s">
        <v>324</v>
      </c>
      <c r="AAE17" s="85" t="str">
        <f>VLOOKUP(AAD17,Information!$A$2:$H$1000,2,FALSE)</f>
        <v>unknown</v>
      </c>
      <c r="AAF17" s="67" t="str">
        <f>VLOOKUP(AAD17,Information!$A$2:$H$1000,3,FALSE)</f>
        <v>Sargassum</v>
      </c>
      <c r="AAG17" s="67" t="str">
        <f>VLOOKUP(AAD17,Information!$A$2:$H$1000,4,FALSE)</f>
        <v>SARGASSACEAE</v>
      </c>
      <c r="AAH17" s="67" t="str">
        <f>VLOOKUP(AAD17,Information!$A$2:$H$1000,8,FALSE)</f>
        <v>Brown.algae</v>
      </c>
      <c r="AAI17" s="67" t="str">
        <f>VLOOKUP(AAD17,Information!$A$2:$I$1000,9,FALSE)</f>
        <v>Macroalgae</v>
      </c>
      <c r="AAJ17" s="88"/>
      <c r="AAL17" s="92" t="s">
        <v>264</v>
      </c>
      <c r="AAM17" s="85" t="str">
        <f>VLOOKUP(AAL17,Information!$A$2:$H$1000,2,FALSE)</f>
        <v>unknown</v>
      </c>
      <c r="AAN17" s="67" t="str">
        <f>VLOOKUP(AAL17,Information!$A$2:$H$1000,3,FALSE)</f>
        <v>Millepora</v>
      </c>
      <c r="AAO17" s="67" t="str">
        <f>VLOOKUP(AAL17,Information!$A$2:$H$1000,4,FALSE)</f>
        <v>MILLEPORIDAE</v>
      </c>
      <c r="AAP17" s="67" t="str">
        <f>VLOOKUP(AAL17,Information!$A$2:$H$1000,8,FALSE)</f>
        <v>Hydroid</v>
      </c>
      <c r="AAQ17" s="67" t="str">
        <f>VLOOKUP(AAL17,Information!$A$2:$I$1000,9,FALSE)</f>
        <v>Cnidaria</v>
      </c>
      <c r="AAR17" s="88"/>
      <c r="AAT17" s="94" t="s">
        <v>255</v>
      </c>
      <c r="AAU17" s="85" t="str">
        <f>VLOOKUP(AAT17,Information!$A$2:$H$1000,2,FALSE)</f>
        <v>Lobophora variegata</v>
      </c>
      <c r="AAV17" s="67" t="str">
        <f>VLOOKUP(AAT17,Information!$A$2:$H$1000,3,FALSE)</f>
        <v>Lobophora</v>
      </c>
      <c r="AAW17" s="67" t="str">
        <f>VLOOKUP(AAT17,Information!$A$2:$H$1000,4,FALSE)</f>
        <v>DICTYOTACEAE</v>
      </c>
      <c r="AAX17" s="67" t="str">
        <f>VLOOKUP(AAT17,Information!$A$2:$H$1000,8,FALSE)</f>
        <v>Brown.algae</v>
      </c>
      <c r="AAY17" s="67" t="str">
        <f>VLOOKUP(AAT17,Information!$A$2:$I$1000,9,FALSE)</f>
        <v>Macroalgae</v>
      </c>
      <c r="ABB17" s="92" t="s">
        <v>300</v>
      </c>
      <c r="ABC17" s="85" t="str">
        <f>VLOOKUP(ABB17,Information!$A$2:$H$1000,2,FALSE)</f>
        <v>Porites cylindrica</v>
      </c>
      <c r="ABD17" s="67" t="str">
        <f>VLOOKUP(ABB17,Information!$A$2:$H$1000,3,FALSE)</f>
        <v>Porites</v>
      </c>
      <c r="ABE17" s="67" t="str">
        <f>VLOOKUP(ABB17,Information!$A$2:$H$1000,4,FALSE)</f>
        <v>PORITIDAE</v>
      </c>
      <c r="ABF17" s="67" t="str">
        <f>VLOOKUP(ABB17,Information!$A$2:$H$1000,8,FALSE)</f>
        <v>Hard.coral</v>
      </c>
      <c r="ABG17" s="67" t="str">
        <f>VLOOKUP(ABB17,Information!$A$2:$I$1000,9,FALSE)</f>
        <v>Cnidaria</v>
      </c>
      <c r="ABH17" s="90" t="s">
        <v>1836</v>
      </c>
      <c r="ABJ17" s="84" t="s">
        <v>150</v>
      </c>
      <c r="ABK17" s="85" t="str">
        <f>VLOOKUP(ABJ17,Information!$A$2:$H$1000,2,FALSE)</f>
        <v>unknown</v>
      </c>
      <c r="ABL17" s="67" t="str">
        <f>VLOOKUP(ABJ17,Information!$A$2:$H$1000,3,FALSE)</f>
        <v>Cespitularia</v>
      </c>
      <c r="ABM17" s="67" t="str">
        <f>VLOOKUP(ABJ17,Information!$A$2:$H$1000,4,FALSE)</f>
        <v>XENIIDAE</v>
      </c>
      <c r="ABN17" s="67" t="str">
        <f>VLOOKUP(ABJ17,Information!$A$2:$H$1000,8,FALSE)</f>
        <v>Soft.coral</v>
      </c>
      <c r="ABO17" s="67" t="str">
        <f>VLOOKUP(ABJ17,Information!$A$2:$I$1000,9,FALSE)</f>
        <v>Cnidaria</v>
      </c>
      <c r="ABR17" s="84" t="s">
        <v>126</v>
      </c>
      <c r="ABS17" s="85" t="str">
        <f>VLOOKUP(ABR17,Information!$A$2:$H$1000,2,FALSE)</f>
        <v>unknown</v>
      </c>
      <c r="ABT17" s="67" t="str">
        <f>VLOOKUP(ABR17,Information!$A$2:$H$1000,3,FALSE)</f>
        <v>unknown</v>
      </c>
      <c r="ABU17" s="67" t="str">
        <f>VLOOKUP(ABR17,Information!$A$2:$H$1000,4,FALSE)</f>
        <v>unknown</v>
      </c>
      <c r="ABV17" s="67" t="str">
        <f>VLOOKUP(ABR17,Information!$A$2:$H$1000,8,FALSE)</f>
        <v>Brown.algae</v>
      </c>
      <c r="ABW17" s="67" t="str">
        <f>VLOOKUP(ABR17,Information!$A$2:$I$1000,9,FALSE)</f>
        <v>Macroalgae</v>
      </c>
      <c r="ABZ17" s="84" t="s">
        <v>207</v>
      </c>
      <c r="ACA17" s="85" t="str">
        <f>VLOOKUP(ABZ17,Information!$A$2:$H$1000,2,FALSE)</f>
        <v>unknown</v>
      </c>
      <c r="ACB17" s="67" t="str">
        <f>VLOOKUP(ABZ17,Information!$A$2:$H$1000,3,FALSE)</f>
        <v>Aglaophenia</v>
      </c>
      <c r="ACC17" s="67" t="str">
        <f>VLOOKUP(ABZ17,Information!$A$2:$H$1000,4,FALSE)</f>
        <v>AGLAOPHENIIDAE</v>
      </c>
      <c r="ACD17" s="67" t="str">
        <f>VLOOKUP(ABZ17,Information!$A$2:$H$1000,8,FALSE)</f>
        <v>Hydroid</v>
      </c>
      <c r="ACE17" s="67" t="str">
        <f>VLOOKUP(ABZ17,Information!$A$2:$I$1000,9,FALSE)</f>
        <v>Cnidaria</v>
      </c>
      <c r="ACH17" s="92" t="s">
        <v>309</v>
      </c>
      <c r="ACI17" s="85">
        <f>VLOOKUP(ACH17,Information!$A$2:$H$1000,2,FALSE)</f>
        <v>0</v>
      </c>
      <c r="ACJ17" s="67">
        <f>VLOOKUP(ACH17,Information!$A$2:$H$1000,3,FALSE)</f>
        <v>0</v>
      </c>
      <c r="ACK17" s="67">
        <f>VLOOKUP(ACH17,Information!$A$2:$H$1000,4,FALSE)</f>
        <v>0</v>
      </c>
      <c r="ACL17" s="67" t="str">
        <f>VLOOKUP(ACH17,Information!$A$2:$H$1000,8,FALSE)</f>
        <v>Coral.rubble</v>
      </c>
      <c r="ACM17" s="67" t="str">
        <f>VLOOKUP(ACH17,Information!$A$2:$I$1000,9,FALSE)</f>
        <v>Bare substrate</v>
      </c>
      <c r="ACP17" s="84" t="s">
        <v>322</v>
      </c>
      <c r="ACQ17" s="85">
        <f>VLOOKUP(ACP17,Information!$A$2:$H$1000,2,FALSE)</f>
        <v>0</v>
      </c>
      <c r="ACR17" s="67">
        <f>VLOOKUP(ACP17,Information!$A$2:$H$1000,3,FALSE)</f>
        <v>0</v>
      </c>
      <c r="ACS17" s="67">
        <f>VLOOKUP(ACP17,Information!$A$2:$H$1000,4,FALSE)</f>
        <v>0</v>
      </c>
      <c r="ACT17" s="67" t="str">
        <f>VLOOKUP(ACP17,Information!$A$2:$H$1000,8,FALSE)</f>
        <v>Sand</v>
      </c>
      <c r="ACU17" s="67" t="str">
        <f>VLOOKUP(ACP17,Information!$A$2:$I$1000,9,FALSE)</f>
        <v>Bare substrate</v>
      </c>
      <c r="ACX17" s="84" t="s">
        <v>309</v>
      </c>
      <c r="ACY17" s="85">
        <f>VLOOKUP(ACX17,Information!$A$2:$H$1000,2,FALSE)</f>
        <v>0</v>
      </c>
      <c r="ACZ17" s="67">
        <f>VLOOKUP(ACX17,Information!$A$2:$H$1000,3,FALSE)</f>
        <v>0</v>
      </c>
      <c r="ADA17" s="67">
        <f>VLOOKUP(ACX17,Information!$A$2:$H$1000,4,FALSE)</f>
        <v>0</v>
      </c>
      <c r="ADB17" s="67" t="str">
        <f>VLOOKUP(ACX17,Information!$A$2:$H$1000,8,FALSE)</f>
        <v>Coral.rubble</v>
      </c>
      <c r="ADC17" s="67" t="str">
        <f>VLOOKUP(ACX17,Information!$A$2:$I$1000,9,FALSE)</f>
        <v>Bare substrate</v>
      </c>
      <c r="ADF17" s="93" t="s">
        <v>300</v>
      </c>
      <c r="ADG17" s="85" t="str">
        <f>VLOOKUP(ADF17,Information!$A$2:$H$1000,2,FALSE)</f>
        <v>Porites cylindrica</v>
      </c>
      <c r="ADH17" s="67" t="str">
        <f>VLOOKUP(ADF17,Information!$A$2:$H$1000,3,FALSE)</f>
        <v>Porites</v>
      </c>
      <c r="ADI17" s="67" t="str">
        <f>VLOOKUP(ADF17,Information!$A$2:$H$1000,4,FALSE)</f>
        <v>PORITIDAE</v>
      </c>
      <c r="ADJ17" s="67" t="str">
        <f>VLOOKUP(ADF17,Information!$A$2:$H$1000,8,FALSE)</f>
        <v>Hard.coral</v>
      </c>
      <c r="ADK17" s="67" t="str">
        <f>VLOOKUP(ADF17,Information!$A$2:$I$1000,9,FALSE)</f>
        <v>Cnidaria</v>
      </c>
      <c r="ADL17" s="41" t="s">
        <v>1836</v>
      </c>
      <c r="ADN17" s="93" t="s">
        <v>320</v>
      </c>
      <c r="ADO17" s="85">
        <f>VLOOKUP(ADN17,Information!$A$2:$H$1000,2,FALSE)</f>
        <v>0</v>
      </c>
      <c r="ADP17" s="67">
        <f>VLOOKUP(ADN17,Information!$A$2:$H$1000,3,FALSE)</f>
        <v>0</v>
      </c>
      <c r="ADQ17" s="67">
        <f>VLOOKUP(ADN17,Information!$A$2:$H$1000,4,FALSE)</f>
        <v>0</v>
      </c>
      <c r="ADR17" s="67" t="str">
        <f>VLOOKUP(ADN17,Information!$A$2:$H$1000,8,FALSE)</f>
        <v>Bare.rock</v>
      </c>
      <c r="ADS17" s="67" t="str">
        <f>VLOOKUP(ADN17,Information!$A$2:$I$1000,9,FALSE)</f>
        <v>Bare substrate</v>
      </c>
    </row>
    <row r="18" spans="1:799" ht="15.75" customHeight="1">
      <c r="A18" s="83">
        <v>7.5</v>
      </c>
      <c r="B18" s="84"/>
      <c r="C18" s="41" t="e">
        <f>VLOOKUP(B18,Information!$A$2:$H$1000,2,FALSE)</f>
        <v>#N/A</v>
      </c>
      <c r="D18" t="e">
        <f>VLOOKUP(B18,Information!$A$2:$H$1000,3,FALSE)</f>
        <v>#N/A</v>
      </c>
      <c r="E18" t="e">
        <f>VLOOKUP(B18,Information!$A$2:$H$1000,4,FALSE)</f>
        <v>#N/A</v>
      </c>
      <c r="F18" t="e">
        <f>VLOOKUP(B18,Information!$A$2:$H$1000,8,FALSE)</f>
        <v>#N/A</v>
      </c>
      <c r="G18" t="e">
        <f>VLOOKUP(B18,Information!$A$2:$I$1000,9,FALSE)</f>
        <v>#N/A</v>
      </c>
      <c r="J18" s="84"/>
      <c r="K18" s="41" t="e">
        <f>VLOOKUP(J18,Information!$A$2:$H$1000,2,FALSE)</f>
        <v>#N/A</v>
      </c>
      <c r="L18" t="e">
        <f>VLOOKUP(J18,Information!$A$2:$H$1000,3,FALSE)</f>
        <v>#N/A</v>
      </c>
      <c r="M18" t="e">
        <f>VLOOKUP(J18,Information!$A$2:$H$1000,4,FALSE)</f>
        <v>#N/A</v>
      </c>
      <c r="N18" t="e">
        <f>VLOOKUP(J18,Information!$A$2:$H$1000,8,FALSE)</f>
        <v>#N/A</v>
      </c>
      <c r="O18" t="e">
        <f>VLOOKUP(J18,Information!$A$2:$I$1000,9,FALSE)</f>
        <v>#N/A</v>
      </c>
      <c r="R18" s="84"/>
      <c r="S18" s="41" t="e">
        <f>VLOOKUP(R18,Information!$A$2:$H$1000,2,FALSE)</f>
        <v>#N/A</v>
      </c>
      <c r="T18" t="e">
        <f>VLOOKUP(R18,Information!$A$2:$H$1000,3,FALSE)</f>
        <v>#N/A</v>
      </c>
      <c r="U18" t="e">
        <f>VLOOKUP(R18,Information!$A$2:$H$1000,4,FALSE)</f>
        <v>#N/A</v>
      </c>
      <c r="V18" t="e">
        <f>VLOOKUP(R18,Information!$A$2:$H$1000,8,FALSE)</f>
        <v>#N/A</v>
      </c>
      <c r="W18" t="e">
        <f>VLOOKUP(R18,Information!$A$2:$I$1000,9,FALSE)</f>
        <v>#N/A</v>
      </c>
      <c r="Z18" s="84" t="s">
        <v>322</v>
      </c>
      <c r="AA18" s="85">
        <f>VLOOKUP(Z18,Information!$A$2:$H$1000,2,FALSE)</f>
        <v>0</v>
      </c>
      <c r="AB18" s="67">
        <f>VLOOKUP(Z18,Information!$A$2:$H$1000,3,FALSE)</f>
        <v>0</v>
      </c>
      <c r="AC18" s="67">
        <f>VLOOKUP(Z18,Information!$A$2:$H$1000,4,FALSE)</f>
        <v>0</v>
      </c>
      <c r="AD18" s="67" t="str">
        <f>VLOOKUP(Z18,Information!$A$2:$H$1000,8,FALSE)</f>
        <v>Sand</v>
      </c>
      <c r="AE18" s="67" t="str">
        <f>VLOOKUP(Z18,Information!$A$2:$I$1000,9,FALSE)</f>
        <v>Bare substrate</v>
      </c>
      <c r="AH18" s="84" t="s">
        <v>330</v>
      </c>
      <c r="AI18" s="85" t="str">
        <f>VLOOKUP(AH18,Information!$A$2:$H$1000,2,FALSE)</f>
        <v>unknown</v>
      </c>
      <c r="AJ18" s="67" t="str">
        <f>VLOOKUP(AH18,Information!$A$2:$H$1000,3,FALSE)</f>
        <v>unknown</v>
      </c>
      <c r="AK18" s="67" t="str">
        <f>VLOOKUP(AH18,Information!$A$2:$H$1000,4,FALSE)</f>
        <v>unknown</v>
      </c>
      <c r="AL18" s="67" t="str">
        <f>VLOOKUP(AH18,Information!$A$2:$H$1000,8,FALSE)</f>
        <v>Soft.coral</v>
      </c>
      <c r="AM18" s="67" t="str">
        <f>VLOOKUP(AH18,Information!$A$2:$I$1000,9,FALSE)</f>
        <v>Cnidaria</v>
      </c>
      <c r="AP18" s="84" t="s">
        <v>330</v>
      </c>
      <c r="AQ18" s="85" t="str">
        <f>VLOOKUP(AP18,Information!$A$2:$H$1000,2,FALSE)</f>
        <v>unknown</v>
      </c>
      <c r="AR18" s="67" t="str">
        <f>VLOOKUP(AP18,Information!$A$2:$H$1000,3,FALSE)</f>
        <v>unknown</v>
      </c>
      <c r="AS18" s="67" t="str">
        <f>VLOOKUP(AP18,Information!$A$2:$H$1000,4,FALSE)</f>
        <v>unknown</v>
      </c>
      <c r="AT18" s="67" t="str">
        <f>VLOOKUP(AP18,Information!$A$2:$H$1000,8,FALSE)</f>
        <v>Soft.coral</v>
      </c>
      <c r="AU18" s="67" t="str">
        <f>VLOOKUP(AP18,Information!$A$2:$I$1000,9,FALSE)</f>
        <v>Cnidaria</v>
      </c>
      <c r="AX18" s="84" t="s">
        <v>322</v>
      </c>
      <c r="AY18" s="85">
        <f>VLOOKUP(AX18,Information!$A$2:$H$1000,2,FALSE)</f>
        <v>0</v>
      </c>
      <c r="AZ18" s="67">
        <f>VLOOKUP(AX18,Information!$A$2:$H$1000,3,FALSE)</f>
        <v>0</v>
      </c>
      <c r="BA18" s="67">
        <f>VLOOKUP(AX18,Information!$A$2:$H$1000,4,FALSE)</f>
        <v>0</v>
      </c>
      <c r="BB18" s="67" t="str">
        <f>VLOOKUP(AX18,Information!$A$2:$H$1000,8,FALSE)</f>
        <v>Sand</v>
      </c>
      <c r="BC18" s="67" t="str">
        <f>VLOOKUP(AX18,Information!$A$2:$I$1000,9,FALSE)</f>
        <v>Bare substrate</v>
      </c>
      <c r="BF18" s="84" t="s">
        <v>309</v>
      </c>
      <c r="BG18" s="85">
        <f>VLOOKUP(BF18,Information!$A$2:$H$1000,2,FALSE)</f>
        <v>0</v>
      </c>
      <c r="BH18" s="67">
        <f>VLOOKUP(BF18,Information!$A$2:$H$1000,3,FALSE)</f>
        <v>0</v>
      </c>
      <c r="BI18" s="67">
        <f>VLOOKUP(BF18,Information!$A$2:$H$1000,4,FALSE)</f>
        <v>0</v>
      </c>
      <c r="BJ18" s="67" t="str">
        <f>VLOOKUP(BF18,Information!$A$2:$H$1000,8,FALSE)</f>
        <v>Coral.rubble</v>
      </c>
      <c r="BK18" s="67" t="str">
        <f>VLOOKUP(BF18,Information!$A$2:$I$1000,9,FALSE)</f>
        <v>Bare substrate</v>
      </c>
      <c r="BN18" s="84" t="s">
        <v>330</v>
      </c>
      <c r="BO18" s="85" t="str">
        <f>VLOOKUP(BN18,Information!$A$2:$H$1000,2,FALSE)</f>
        <v>unknown</v>
      </c>
      <c r="BP18" s="67" t="str">
        <f>VLOOKUP(BN18,Information!$A$2:$H$1000,3,FALSE)</f>
        <v>unknown</v>
      </c>
      <c r="BQ18" s="67" t="str">
        <f>VLOOKUP(BN18,Information!$A$2:$H$1000,4,FALSE)</f>
        <v>unknown</v>
      </c>
      <c r="BR18" s="67" t="str">
        <f>VLOOKUP(BN18,Information!$A$2:$H$1000,8,FALSE)</f>
        <v>Soft.coral</v>
      </c>
      <c r="BS18" s="67" t="str">
        <f>VLOOKUP(BN18,Information!$A$2:$I$1000,9,FALSE)</f>
        <v>Cnidaria</v>
      </c>
      <c r="BV18" s="84" t="s">
        <v>230</v>
      </c>
      <c r="BW18" s="85" t="str">
        <f>VLOOKUP(BV18,Information!$A$2:$H$1000,2,FALSE)</f>
        <v>unknown</v>
      </c>
      <c r="BX18" s="67" t="str">
        <f>VLOOKUP(BV18,Information!$A$2:$H$1000,3,FALSE)</f>
        <v>unknown</v>
      </c>
      <c r="BY18" s="67" t="str">
        <f>VLOOKUP(BV18,Information!$A$2:$H$1000,4,FALSE)</f>
        <v>unknown</v>
      </c>
      <c r="BZ18" s="67" t="str">
        <f>VLOOKUP(BV18,Information!$A$2:$H$1000,8,FALSE)</f>
        <v>Hard.coral</v>
      </c>
      <c r="CA18" s="67" t="str">
        <f>VLOOKUP(BV18,Information!$A$2:$I$1000,9,FALSE)</f>
        <v>Cnidaria</v>
      </c>
      <c r="CB18" s="41" t="s">
        <v>80</v>
      </c>
      <c r="CD18" s="84" t="s">
        <v>333</v>
      </c>
      <c r="CE18" s="85" t="str">
        <f>VLOOKUP(CD18,Information!$A$2:$H$1000,2,FALSE)</f>
        <v>unknown</v>
      </c>
      <c r="CF18" s="67" t="str">
        <f>VLOOKUP(CD18,Information!$A$2:$H$1000,3,FALSE)</f>
        <v>unknown</v>
      </c>
      <c r="CG18" s="67" t="str">
        <f>VLOOKUP(CD18,Information!$A$2:$H$1000,4,FALSE)</f>
        <v>unknown</v>
      </c>
      <c r="CH18" s="67" t="str">
        <f>VLOOKUP(CD18,Information!$A$2:$H$1000,8,FALSE)</f>
        <v>Seagrass</v>
      </c>
      <c r="CI18" s="67" t="str">
        <f>VLOOKUP(CD18,Information!$A$2:$I$1000,9,FALSE)</f>
        <v>Seagrass</v>
      </c>
      <c r="CL18" s="84" t="s">
        <v>322</v>
      </c>
      <c r="CM18" s="85">
        <f>VLOOKUP(CL18,Information!$A$2:$H$1000,2,FALSE)</f>
        <v>0</v>
      </c>
      <c r="CN18" s="67">
        <f>VLOOKUP(CL18,Information!$A$2:$H$1000,3,FALSE)</f>
        <v>0</v>
      </c>
      <c r="CO18" s="67">
        <f>VLOOKUP(CL18,Information!$A$2:$H$1000,4,FALSE)</f>
        <v>0</v>
      </c>
      <c r="CP18" s="67" t="str">
        <f>VLOOKUP(CL18,Information!$A$2:$H$1000,8,FALSE)</f>
        <v>Sand</v>
      </c>
      <c r="CQ18" s="67" t="str">
        <f>VLOOKUP(CL18,Information!$A$2:$I$1000,9,FALSE)</f>
        <v>Bare substrate</v>
      </c>
      <c r="CT18" s="84" t="s">
        <v>230</v>
      </c>
      <c r="CU18" s="85" t="str">
        <f>VLOOKUP(CT18,Information!$A$2:$H$1000,2,FALSE)</f>
        <v>unknown</v>
      </c>
      <c r="CV18" s="67" t="str">
        <f>VLOOKUP(CT18,Information!$A$2:$H$1000,3,FALSE)</f>
        <v>unknown</v>
      </c>
      <c r="CW18" s="67" t="str">
        <f>VLOOKUP(CT18,Information!$A$2:$H$1000,4,FALSE)</f>
        <v>unknown</v>
      </c>
      <c r="CX18" s="67" t="str">
        <f>VLOOKUP(CT18,Information!$A$2:$H$1000,8,FALSE)</f>
        <v>Hard.coral</v>
      </c>
      <c r="CY18" s="67" t="str">
        <f>VLOOKUP(CT18,Information!$A$2:$I$1000,9,FALSE)</f>
        <v>Cnidaria</v>
      </c>
      <c r="CZ18" s="41" t="s">
        <v>80</v>
      </c>
      <c r="DB18" s="84" t="s">
        <v>230</v>
      </c>
      <c r="DC18" s="85" t="str">
        <f>VLOOKUP(DB18,Information!$A$2:$H$1000,2,FALSE)</f>
        <v>unknown</v>
      </c>
      <c r="DD18" s="67" t="str">
        <f>VLOOKUP(DB18,Information!$A$2:$H$1000,3,FALSE)</f>
        <v>unknown</v>
      </c>
      <c r="DE18" s="67" t="str">
        <f>VLOOKUP(DB18,Information!$A$2:$H$1000,4,FALSE)</f>
        <v>unknown</v>
      </c>
      <c r="DF18" s="67" t="str">
        <f>VLOOKUP(DB18,Information!$A$2:$H$1000,8,FALSE)</f>
        <v>Hard.coral</v>
      </c>
      <c r="DG18" s="67" t="str">
        <f>VLOOKUP(DB18,Information!$A$2:$I$1000,9,FALSE)</f>
        <v>Cnidaria</v>
      </c>
      <c r="DH18" s="41" t="s">
        <v>80</v>
      </c>
      <c r="DJ18" s="84" t="s">
        <v>309</v>
      </c>
      <c r="DK18" s="85">
        <f>VLOOKUP(DJ18,Information!$A$2:$H$1000,2,FALSE)</f>
        <v>0</v>
      </c>
      <c r="DL18" s="67">
        <f>VLOOKUP(DJ18,Information!$A$2:$H$1000,3,FALSE)</f>
        <v>0</v>
      </c>
      <c r="DM18" s="67">
        <f>VLOOKUP(DJ18,Information!$A$2:$H$1000,4,FALSE)</f>
        <v>0</v>
      </c>
      <c r="DN18" s="67" t="str">
        <f>VLOOKUP(DJ18,Information!$A$2:$H$1000,8,FALSE)</f>
        <v>Coral.rubble</v>
      </c>
      <c r="DO18" s="67" t="str">
        <f>VLOOKUP(DJ18,Information!$A$2:$I$1000,9,FALSE)</f>
        <v>Bare substrate</v>
      </c>
      <c r="DR18" s="84" t="s">
        <v>322</v>
      </c>
      <c r="DS18" s="85">
        <f>VLOOKUP(DR18,Information!$A$2:$H$1000,2,FALSE)</f>
        <v>0</v>
      </c>
      <c r="DT18" s="67">
        <f>VLOOKUP(DR18,Information!$A$2:$H$1000,3,FALSE)</f>
        <v>0</v>
      </c>
      <c r="DU18" s="67">
        <f>VLOOKUP(DR18,Information!$A$2:$H$1000,4,FALSE)</f>
        <v>0</v>
      </c>
      <c r="DV18" s="67" t="str">
        <f>VLOOKUP(DR18,Information!$A$2:$H$1000,8,FALSE)</f>
        <v>Sand</v>
      </c>
      <c r="DW18" s="67" t="str">
        <f>VLOOKUP(DR18,Information!$A$2:$I$1000,9,FALSE)</f>
        <v>Bare substrate</v>
      </c>
      <c r="DZ18" s="84" t="s">
        <v>324</v>
      </c>
      <c r="EA18" s="85" t="str">
        <f>VLOOKUP(DZ18,Information!$A$2:$H$1000,2,FALSE)</f>
        <v>unknown</v>
      </c>
      <c r="EB18" s="67" t="str">
        <f>VLOOKUP(DZ18,Information!$A$2:$H$1000,3,FALSE)</f>
        <v>Sargassum</v>
      </c>
      <c r="EC18" s="67" t="str">
        <f>VLOOKUP(DZ18,Information!$A$2:$H$1000,4,FALSE)</f>
        <v>SARGASSACEAE</v>
      </c>
      <c r="ED18" s="67" t="str">
        <f>VLOOKUP(DZ18,Information!$A$2:$H$1000,8,FALSE)</f>
        <v>Brown.algae</v>
      </c>
      <c r="EE18" s="67" t="str">
        <f>VLOOKUP(DZ18,Information!$A$2:$I$1000,9,FALSE)</f>
        <v>Macroalgae</v>
      </c>
      <c r="EH18" s="84" t="s">
        <v>309</v>
      </c>
      <c r="EI18" s="85">
        <f>VLOOKUP(EH18,Information!$A$2:$H$1000,2,FALSE)</f>
        <v>0</v>
      </c>
      <c r="EJ18" s="67">
        <f>VLOOKUP(EH18,Information!$A$2:$H$1000,3,FALSE)</f>
        <v>0</v>
      </c>
      <c r="EK18" s="67">
        <f>VLOOKUP(EH18,Information!$A$2:$H$1000,4,FALSE)</f>
        <v>0</v>
      </c>
      <c r="EL18" s="67" t="str">
        <f>VLOOKUP(EH18,Information!$A$2:$H$1000,8,FALSE)</f>
        <v>Coral.rubble</v>
      </c>
      <c r="EM18" s="67" t="str">
        <f>VLOOKUP(EH18,Information!$A$2:$I$1000,9,FALSE)</f>
        <v>Bare substrate</v>
      </c>
      <c r="EP18" s="84" t="s">
        <v>230</v>
      </c>
      <c r="EQ18" s="85" t="str">
        <f>VLOOKUP(EP18,Information!$A$2:$H$1000,2,FALSE)</f>
        <v>unknown</v>
      </c>
      <c r="ER18" s="67" t="str">
        <f>VLOOKUP(EP18,Information!$A$2:$H$1000,3,FALSE)</f>
        <v>unknown</v>
      </c>
      <c r="ES18" s="67" t="str">
        <f>VLOOKUP(EP18,Information!$A$2:$H$1000,4,FALSE)</f>
        <v>unknown</v>
      </c>
      <c r="ET18" s="67" t="str">
        <f>VLOOKUP(EP18,Information!$A$2:$H$1000,8,FALSE)</f>
        <v>Hard.coral</v>
      </c>
      <c r="EU18" s="67" t="str">
        <f>VLOOKUP(EP18,Information!$A$2:$I$1000,9,FALSE)</f>
        <v>Cnidaria</v>
      </c>
      <c r="EV18" s="41" t="s">
        <v>80</v>
      </c>
      <c r="EX18" s="84" t="s">
        <v>230</v>
      </c>
      <c r="EY18" s="85" t="str">
        <f>VLOOKUP(EX18,Information!$A$2:$H$1000,2,FALSE)</f>
        <v>unknown</v>
      </c>
      <c r="EZ18" s="67" t="str">
        <f>VLOOKUP(EX18,Information!$A$2:$H$1000,3,FALSE)</f>
        <v>unknown</v>
      </c>
      <c r="FA18" s="67" t="str">
        <f>VLOOKUP(EX18,Information!$A$2:$H$1000,4,FALSE)</f>
        <v>unknown</v>
      </c>
      <c r="FB18" s="67" t="str">
        <f>VLOOKUP(EX18,Information!$A$2:$H$1000,8,FALSE)</f>
        <v>Hard.coral</v>
      </c>
      <c r="FC18" s="67" t="str">
        <f>VLOOKUP(EX18,Information!$A$2:$I$1000,9,FALSE)</f>
        <v>Cnidaria</v>
      </c>
      <c r="FD18" s="41" t="s">
        <v>80</v>
      </c>
      <c r="FF18" s="84" t="s">
        <v>320</v>
      </c>
      <c r="FG18" s="85">
        <f>VLOOKUP(FF18,Information!$A$2:$H$1000,2,FALSE)</f>
        <v>0</v>
      </c>
      <c r="FH18" s="67">
        <f>VLOOKUP(FF18,Information!$A$2:$H$1000,3,FALSE)</f>
        <v>0</v>
      </c>
      <c r="FI18" s="67">
        <f>VLOOKUP(FF18,Information!$A$2:$H$1000,4,FALSE)</f>
        <v>0</v>
      </c>
      <c r="FJ18" s="67" t="str">
        <f>VLOOKUP(FF18,Information!$A$2:$H$1000,8,FALSE)</f>
        <v>Bare.rock</v>
      </c>
      <c r="FK18" s="67" t="str">
        <f>VLOOKUP(FF18,Information!$A$2:$I$1000,9,FALSE)</f>
        <v>Bare substrate</v>
      </c>
      <c r="FN18" s="84" t="s">
        <v>309</v>
      </c>
      <c r="FO18" s="85">
        <f>VLOOKUP(FN18,Information!$A$2:$H$1000,2,FALSE)</f>
        <v>0</v>
      </c>
      <c r="FP18" s="67">
        <f>VLOOKUP(FN18,Information!$A$2:$H$1000,3,FALSE)</f>
        <v>0</v>
      </c>
      <c r="FQ18" s="67">
        <f>VLOOKUP(FN18,Information!$A$2:$H$1000,4,FALSE)</f>
        <v>0</v>
      </c>
      <c r="FR18" s="67" t="str">
        <f>VLOOKUP(FN18,Information!$A$2:$H$1000,8,FALSE)</f>
        <v>Coral.rubble</v>
      </c>
      <c r="FS18" s="67" t="str">
        <f>VLOOKUP(FN18,Information!$A$2:$I$1000,9,FALSE)</f>
        <v>Bare substrate</v>
      </c>
      <c r="FV18" s="84" t="s">
        <v>324</v>
      </c>
      <c r="FW18" s="85" t="str">
        <f>VLOOKUP(FV18,Information!$A$2:$H$1000,2,FALSE)</f>
        <v>unknown</v>
      </c>
      <c r="FX18" s="67" t="str">
        <f>VLOOKUP(FV18,Information!$A$2:$H$1000,3,FALSE)</f>
        <v>Sargassum</v>
      </c>
      <c r="FY18" s="67" t="str">
        <f>VLOOKUP(FV18,Information!$A$2:$H$1000,4,FALSE)</f>
        <v>SARGASSACEAE</v>
      </c>
      <c r="FZ18" s="67" t="str">
        <f>VLOOKUP(FV18,Information!$A$2:$H$1000,8,FALSE)</f>
        <v>Brown.algae</v>
      </c>
      <c r="GA18" s="67" t="str">
        <f>VLOOKUP(FV18,Information!$A$2:$I$1000,9,FALSE)</f>
        <v>Macroalgae</v>
      </c>
      <c r="GD18" s="84" t="s">
        <v>324</v>
      </c>
      <c r="GE18" s="85" t="str">
        <f>VLOOKUP(GD18,Information!$A$2:$H$1000,2,FALSE)</f>
        <v>unknown</v>
      </c>
      <c r="GF18" s="67" t="str">
        <f>VLOOKUP(GD18,Information!$A$2:$H$1000,3,FALSE)</f>
        <v>Sargassum</v>
      </c>
      <c r="GG18" s="67" t="str">
        <f>VLOOKUP(GD18,Information!$A$2:$H$1000,4,FALSE)</f>
        <v>SARGASSACEAE</v>
      </c>
      <c r="GH18" s="67" t="str">
        <f>VLOOKUP(GD18,Information!$A$2:$H$1000,8,FALSE)</f>
        <v>Brown.algae</v>
      </c>
      <c r="GI18" s="67" t="str">
        <f>VLOOKUP(GD18,Information!$A$2:$I$1000,9,FALSE)</f>
        <v>Macroalgae</v>
      </c>
      <c r="GL18" s="84" t="s">
        <v>309</v>
      </c>
      <c r="GM18" s="85">
        <f>VLOOKUP(GL18,Information!$A$2:$H$1000,2,FALSE)</f>
        <v>0</v>
      </c>
      <c r="GN18" s="67">
        <f>VLOOKUP(GL18,Information!$A$2:$H$1000,3,FALSE)</f>
        <v>0</v>
      </c>
      <c r="GO18" s="67">
        <f>VLOOKUP(GL18,Information!$A$2:$H$1000,4,FALSE)</f>
        <v>0</v>
      </c>
      <c r="GP18" s="67" t="str">
        <f>VLOOKUP(GL18,Information!$A$2:$H$1000,8,FALSE)</f>
        <v>Coral.rubble</v>
      </c>
      <c r="GQ18" s="67" t="str">
        <f>VLOOKUP(GL18,Information!$A$2:$I$1000,9,FALSE)</f>
        <v>Bare substrate</v>
      </c>
      <c r="GT18" s="84" t="s">
        <v>320</v>
      </c>
      <c r="GU18" s="85">
        <f>VLOOKUP(GT18,Information!$A$2:$H$1000,2,FALSE)</f>
        <v>0</v>
      </c>
      <c r="GV18" s="67">
        <f>VLOOKUP(GT18,Information!$A$2:$H$1000,3,FALSE)</f>
        <v>0</v>
      </c>
      <c r="GW18" s="67">
        <f>VLOOKUP(GT18,Information!$A$2:$H$1000,4,FALSE)</f>
        <v>0</v>
      </c>
      <c r="GX18" s="67" t="str">
        <f>VLOOKUP(GT18,Information!$A$2:$H$1000,8,FALSE)</f>
        <v>Bare.rock</v>
      </c>
      <c r="GY18" s="67" t="str">
        <f>VLOOKUP(GT18,Information!$A$2:$I$1000,9,FALSE)</f>
        <v>Bare substrate</v>
      </c>
      <c r="HB18" s="84" t="s">
        <v>324</v>
      </c>
      <c r="HC18" s="85" t="str">
        <f>VLOOKUP(HB18,Information!$A$2:$H$1000,2,FALSE)</f>
        <v>unknown</v>
      </c>
      <c r="HD18" s="67" t="str">
        <f>VLOOKUP(HB18,Information!$A$2:$H$1000,3,FALSE)</f>
        <v>Sargassum</v>
      </c>
      <c r="HE18" s="67" t="str">
        <f>VLOOKUP(HB18,Information!$A$2:$H$1000,4,FALSE)</f>
        <v>SARGASSACEAE</v>
      </c>
      <c r="HF18" s="67" t="str">
        <f>VLOOKUP(HB18,Information!$A$2:$H$1000,8,FALSE)</f>
        <v>Brown.algae</v>
      </c>
      <c r="HG18" s="67" t="str">
        <f>VLOOKUP(HB18,Information!$A$2:$I$1000,9,FALSE)</f>
        <v>Macroalgae</v>
      </c>
      <c r="HJ18" s="84" t="s">
        <v>322</v>
      </c>
      <c r="HK18" s="85">
        <f>VLOOKUP(HJ18,Information!$A$2:$H$1000,2,FALSE)</f>
        <v>0</v>
      </c>
      <c r="HL18" s="67">
        <f>VLOOKUP(HJ18,Information!$A$2:$H$1000,3,FALSE)</f>
        <v>0</v>
      </c>
      <c r="HM18" s="67">
        <f>VLOOKUP(HJ18,Information!$A$2:$H$1000,4,FALSE)</f>
        <v>0</v>
      </c>
      <c r="HN18" s="67" t="str">
        <f>VLOOKUP(HJ18,Information!$A$2:$H$1000,8,FALSE)</f>
        <v>Sand</v>
      </c>
      <c r="HO18" s="67" t="str">
        <f>VLOOKUP(HJ18,Information!$A$2:$I$1000,9,FALSE)</f>
        <v>Bare substrate</v>
      </c>
      <c r="HR18" s="84" t="s">
        <v>126</v>
      </c>
      <c r="HS18" s="85" t="str">
        <f>VLOOKUP(HR18,Information!$A$2:$H$1000,2,FALSE)</f>
        <v>unknown</v>
      </c>
      <c r="HT18" s="67" t="str">
        <f>VLOOKUP(HR18,Information!$A$2:$H$1000,3,FALSE)</f>
        <v>unknown</v>
      </c>
      <c r="HU18" s="67" t="str">
        <f>VLOOKUP(HR18,Information!$A$2:$H$1000,4,FALSE)</f>
        <v>unknown</v>
      </c>
      <c r="HV18" s="67" t="str">
        <f>VLOOKUP(HR18,Information!$A$2:$H$1000,8,FALSE)</f>
        <v>Brown.algae</v>
      </c>
      <c r="HW18" s="67" t="str">
        <f>VLOOKUP(HR18,Information!$A$2:$I$1000,9,FALSE)</f>
        <v>Macroalgae</v>
      </c>
      <c r="HZ18" s="84" t="s">
        <v>230</v>
      </c>
      <c r="IA18" s="85" t="str">
        <f>VLOOKUP(HZ18,Information!$A$2:$H$1000,2,FALSE)</f>
        <v>unknown</v>
      </c>
      <c r="IB18" s="67" t="str">
        <f>VLOOKUP(HZ18,Information!$A$2:$H$1000,3,FALSE)</f>
        <v>unknown</v>
      </c>
      <c r="IC18" s="67" t="str">
        <f>VLOOKUP(HZ18,Information!$A$2:$H$1000,4,FALSE)</f>
        <v>unknown</v>
      </c>
      <c r="ID18" s="67" t="str">
        <f>VLOOKUP(HZ18,Information!$A$2:$H$1000,8,FALSE)</f>
        <v>Hard.coral</v>
      </c>
      <c r="IE18" s="67" t="str">
        <f>VLOOKUP(HZ18,Information!$A$2:$I$1000,9,FALSE)</f>
        <v>Cnidaria</v>
      </c>
      <c r="IF18" s="41" t="s">
        <v>80</v>
      </c>
      <c r="IH18" s="84" t="s">
        <v>309</v>
      </c>
      <c r="II18" s="85">
        <f>VLOOKUP(IH18,Information!$A$2:$H$1000,2,FALSE)</f>
        <v>0</v>
      </c>
      <c r="IJ18" s="67">
        <f>VLOOKUP(IH18,Information!$A$2:$H$1000,3,FALSE)</f>
        <v>0</v>
      </c>
      <c r="IK18" s="67">
        <f>VLOOKUP(IH18,Information!$A$2:$H$1000,4,FALSE)</f>
        <v>0</v>
      </c>
      <c r="IL18" s="67" t="str">
        <f>VLOOKUP(IH18,Information!$A$2:$H$1000,8,FALSE)</f>
        <v>Coral.rubble</v>
      </c>
      <c r="IM18" s="67" t="str">
        <f>VLOOKUP(IH18,Information!$A$2:$I$1000,9,FALSE)</f>
        <v>Bare substrate</v>
      </c>
      <c r="IP18" s="84" t="s">
        <v>309</v>
      </c>
      <c r="IQ18" s="85">
        <f>VLOOKUP(IP18,Information!$A$2:$H$1000,2,FALSE)</f>
        <v>0</v>
      </c>
      <c r="IR18" s="67">
        <f>VLOOKUP(IP18,Information!$A$2:$H$1000,3,FALSE)</f>
        <v>0</v>
      </c>
      <c r="IS18" s="67">
        <f>VLOOKUP(IP18,Information!$A$2:$H$1000,4,FALSE)</f>
        <v>0</v>
      </c>
      <c r="IT18" s="67" t="str">
        <f>VLOOKUP(IP18,Information!$A$2:$H$1000,8,FALSE)</f>
        <v>Coral.rubble</v>
      </c>
      <c r="IU18" s="67" t="str">
        <f>VLOOKUP(IP18,Information!$A$2:$I$1000,9,FALSE)</f>
        <v>Bare substrate</v>
      </c>
      <c r="IX18" s="84" t="s">
        <v>309</v>
      </c>
      <c r="IY18" s="85">
        <f>VLOOKUP(IX18,Information!$A$2:$H$1000,2,FALSE)</f>
        <v>0</v>
      </c>
      <c r="IZ18" s="67">
        <f>VLOOKUP(IX18,Information!$A$2:$H$1000,3,FALSE)</f>
        <v>0</v>
      </c>
      <c r="JA18" s="67">
        <f>VLOOKUP(IX18,Information!$A$2:$H$1000,4,FALSE)</f>
        <v>0</v>
      </c>
      <c r="JB18" s="67" t="str">
        <f>VLOOKUP(IX18,Information!$A$2:$H$1000,8,FALSE)</f>
        <v>Coral.rubble</v>
      </c>
      <c r="JC18" s="67" t="str">
        <f>VLOOKUP(IX18,Information!$A$2:$I$1000,9,FALSE)</f>
        <v>Bare substrate</v>
      </c>
      <c r="JF18" s="84" t="s">
        <v>309</v>
      </c>
      <c r="JG18" s="85">
        <f>VLOOKUP(JF18,Information!$A$2:$H$1000,2,FALSE)</f>
        <v>0</v>
      </c>
      <c r="JH18" s="67">
        <f>VLOOKUP(JF18,Information!$A$2:$H$1000,3,FALSE)</f>
        <v>0</v>
      </c>
      <c r="JI18" s="67">
        <f>VLOOKUP(JF18,Information!$A$2:$H$1000,4,FALSE)</f>
        <v>0</v>
      </c>
      <c r="JJ18" s="67" t="str">
        <f>VLOOKUP(JF18,Information!$A$2:$H$1000,8,FALSE)</f>
        <v>Coral.rubble</v>
      </c>
      <c r="JK18" s="67" t="str">
        <f>VLOOKUP(JF18,Information!$A$2:$I$1000,9,FALSE)</f>
        <v>Bare substrate</v>
      </c>
      <c r="JN18" s="84" t="s">
        <v>230</v>
      </c>
      <c r="JO18" s="85" t="str">
        <f>VLOOKUP(JN18,Information!$A$2:$H$1000,2,FALSE)</f>
        <v>unknown</v>
      </c>
      <c r="JP18" s="67" t="str">
        <f>VLOOKUP(JN18,Information!$A$2:$H$1000,3,FALSE)</f>
        <v>unknown</v>
      </c>
      <c r="JQ18" s="67" t="str">
        <f>VLOOKUP(JN18,Information!$A$2:$H$1000,4,FALSE)</f>
        <v>unknown</v>
      </c>
      <c r="JR18" s="67" t="str">
        <f>VLOOKUP(JN18,Information!$A$2:$H$1000,8,FALSE)</f>
        <v>Hard.coral</v>
      </c>
      <c r="JS18" s="67" t="str">
        <f>VLOOKUP(JN18,Information!$A$2:$I$1000,9,FALSE)</f>
        <v>Cnidaria</v>
      </c>
      <c r="JT18" s="41" t="s">
        <v>80</v>
      </c>
      <c r="JV18" s="84" t="s">
        <v>309</v>
      </c>
      <c r="JW18" s="85">
        <f>VLOOKUP(JV18,Information!$A$2:$H$1000,2,FALSE)</f>
        <v>0</v>
      </c>
      <c r="JX18" s="67">
        <f>VLOOKUP(JV18,Information!$A$2:$H$1000,3,FALSE)</f>
        <v>0</v>
      </c>
      <c r="JY18" s="67">
        <f>VLOOKUP(JV18,Information!$A$2:$H$1000,4,FALSE)</f>
        <v>0</v>
      </c>
      <c r="JZ18" s="67" t="str">
        <f>VLOOKUP(JV18,Information!$A$2:$H$1000,8,FALSE)</f>
        <v>Coral.rubble</v>
      </c>
      <c r="KA18" s="67" t="str">
        <f>VLOOKUP(JV18,Information!$A$2:$I$1000,9,FALSE)</f>
        <v>Bare substrate</v>
      </c>
      <c r="KD18" s="84" t="s">
        <v>309</v>
      </c>
      <c r="KE18" s="85">
        <f>VLOOKUP(KD18,Information!$A$2:$H$1000,2,FALSE)</f>
        <v>0</v>
      </c>
      <c r="KF18" s="67">
        <f>VLOOKUP(KD18,Information!$A$2:$H$1000,3,FALSE)</f>
        <v>0</v>
      </c>
      <c r="KG18" s="67">
        <f>VLOOKUP(KD18,Information!$A$2:$H$1000,4,FALSE)</f>
        <v>0</v>
      </c>
      <c r="KH18" s="67" t="str">
        <f>VLOOKUP(KD18,Information!$A$2:$H$1000,8,FALSE)</f>
        <v>Coral.rubble</v>
      </c>
      <c r="KI18" s="67" t="str">
        <f>VLOOKUP(KD18,Information!$A$2:$I$1000,9,FALSE)</f>
        <v>Bare substrate</v>
      </c>
      <c r="KL18" s="84" t="s">
        <v>230</v>
      </c>
      <c r="KM18" s="85" t="str">
        <f>VLOOKUP(KL18,Information!$A$2:$H$1000,2,FALSE)</f>
        <v>unknown</v>
      </c>
      <c r="KN18" s="67" t="str">
        <f>VLOOKUP(KL18,Information!$A$2:$H$1000,3,FALSE)</f>
        <v>unknown</v>
      </c>
      <c r="KO18" s="67" t="str">
        <f>VLOOKUP(KL18,Information!$A$2:$H$1000,4,FALSE)</f>
        <v>unknown</v>
      </c>
      <c r="KP18" s="67" t="str">
        <f>VLOOKUP(KL18,Information!$A$2:$H$1000,8,FALSE)</f>
        <v>Hard.coral</v>
      </c>
      <c r="KQ18" s="67" t="str">
        <f>VLOOKUP(KL18,Information!$A$2:$I$1000,9,FALSE)</f>
        <v>Cnidaria</v>
      </c>
      <c r="KR18" s="41" t="s">
        <v>80</v>
      </c>
      <c r="KT18" s="84" t="s">
        <v>322</v>
      </c>
      <c r="KU18" s="85">
        <f>VLOOKUP(KT18,Information!$A$2:$H$1000,2,FALSE)</f>
        <v>0</v>
      </c>
      <c r="KV18" s="67">
        <f>VLOOKUP(KT18,Information!$A$2:$H$1000,3,FALSE)</f>
        <v>0</v>
      </c>
      <c r="KW18" s="67">
        <f>VLOOKUP(KT18,Information!$A$2:$H$1000,4,FALSE)</f>
        <v>0</v>
      </c>
      <c r="KX18" s="67" t="str">
        <f>VLOOKUP(KT18,Information!$A$2:$H$1000,8,FALSE)</f>
        <v>Sand</v>
      </c>
      <c r="KY18" s="67" t="str">
        <f>VLOOKUP(KT18,Information!$A$2:$I$1000,9,FALSE)</f>
        <v>Bare substrate</v>
      </c>
      <c r="LB18" s="84" t="s">
        <v>230</v>
      </c>
      <c r="LC18" s="85" t="str">
        <f>VLOOKUP(LB18,Information!$A$2:$H$1000,2,FALSE)</f>
        <v>unknown</v>
      </c>
      <c r="LD18" s="67" t="str">
        <f>VLOOKUP(LB18,Information!$A$2:$H$1000,3,FALSE)</f>
        <v>unknown</v>
      </c>
      <c r="LE18" s="67" t="str">
        <f>VLOOKUP(LB18,Information!$A$2:$H$1000,4,FALSE)</f>
        <v>unknown</v>
      </c>
      <c r="LF18" s="67" t="str">
        <f>VLOOKUP(LB18,Information!$A$2:$H$1000,8,FALSE)</f>
        <v>Hard.coral</v>
      </c>
      <c r="LG18" s="67" t="str">
        <f>VLOOKUP(LB18,Information!$A$2:$I$1000,9,FALSE)</f>
        <v>Cnidaria</v>
      </c>
      <c r="LH18" s="41" t="s">
        <v>80</v>
      </c>
      <c r="LJ18" s="84" t="s">
        <v>330</v>
      </c>
      <c r="LK18" s="85" t="str">
        <f>VLOOKUP(LJ18,Information!$A$2:$H$1000,2,FALSE)</f>
        <v>unknown</v>
      </c>
      <c r="LL18" s="67" t="str">
        <f>VLOOKUP(LJ18,Information!$A$2:$H$1000,3,FALSE)</f>
        <v>unknown</v>
      </c>
      <c r="LM18" s="67" t="str">
        <f>VLOOKUP(LJ18,Information!$A$2:$H$1000,4,FALSE)</f>
        <v>unknown</v>
      </c>
      <c r="LN18" s="67" t="str">
        <f>VLOOKUP(LJ18,Information!$A$2:$H$1000,8,FALSE)</f>
        <v>Soft.coral</v>
      </c>
      <c r="LO18" s="67" t="str">
        <f>VLOOKUP(LJ18,Information!$A$2:$I$1000,9,FALSE)</f>
        <v>Cnidaria</v>
      </c>
      <c r="LR18" s="84" t="s">
        <v>330</v>
      </c>
      <c r="LS18" s="85" t="str">
        <f>VLOOKUP(LR18,Information!$A$2:$H$1000,2,FALSE)</f>
        <v>unknown</v>
      </c>
      <c r="LT18" s="67" t="str">
        <f>VLOOKUP(LR18,Information!$A$2:$H$1000,3,FALSE)</f>
        <v>unknown</v>
      </c>
      <c r="LU18" s="67" t="str">
        <f>VLOOKUP(LR18,Information!$A$2:$H$1000,4,FALSE)</f>
        <v>unknown</v>
      </c>
      <c r="LV18" s="67" t="str">
        <f>VLOOKUP(LR18,Information!$A$2:$H$1000,8,FALSE)</f>
        <v>Soft.coral</v>
      </c>
      <c r="LW18" s="67" t="str">
        <f>VLOOKUP(LR18,Information!$A$2:$I$1000,9,FALSE)</f>
        <v>Cnidaria</v>
      </c>
      <c r="LZ18" s="84" t="s">
        <v>324</v>
      </c>
      <c r="MA18" s="85" t="str">
        <f>VLOOKUP(LZ18,Information!$A$2:$H$1000,2,FALSE)</f>
        <v>unknown</v>
      </c>
      <c r="MB18" s="67" t="str">
        <f>VLOOKUP(LZ18,Information!$A$2:$H$1000,3,FALSE)</f>
        <v>Sargassum</v>
      </c>
      <c r="MC18" s="67" t="str">
        <f>VLOOKUP(LZ18,Information!$A$2:$H$1000,4,FALSE)</f>
        <v>SARGASSACEAE</v>
      </c>
      <c r="MD18" s="67" t="str">
        <f>VLOOKUP(LZ18,Information!$A$2:$H$1000,8,FALSE)</f>
        <v>Brown.algae</v>
      </c>
      <c r="ME18" s="67" t="str">
        <f>VLOOKUP(LZ18,Information!$A$2:$I$1000,9,FALSE)</f>
        <v>Macroalgae</v>
      </c>
      <c r="MH18" s="84" t="s">
        <v>230</v>
      </c>
      <c r="MI18" s="85" t="str">
        <f>VLOOKUP(MH18,Information!$A$2:$H$1000,2,FALSE)</f>
        <v>unknown</v>
      </c>
      <c r="MJ18" s="67" t="str">
        <f>VLOOKUP(MH18,Information!$A$2:$H$1000,3,FALSE)</f>
        <v>unknown</v>
      </c>
      <c r="MK18" s="67" t="str">
        <f>VLOOKUP(MH18,Information!$A$2:$H$1000,4,FALSE)</f>
        <v>unknown</v>
      </c>
      <c r="ML18" s="67" t="str">
        <f>VLOOKUP(MH18,Information!$A$2:$H$1000,8,FALSE)</f>
        <v>Hard.coral</v>
      </c>
      <c r="MM18" s="67" t="str">
        <f>VLOOKUP(MH18,Information!$A$2:$I$1000,9,FALSE)</f>
        <v>Cnidaria</v>
      </c>
      <c r="MN18" s="41" t="s">
        <v>80</v>
      </c>
      <c r="MP18" s="84" t="s">
        <v>322</v>
      </c>
      <c r="MQ18" s="85">
        <f>VLOOKUP(MP18,Information!$A$2:$H$1000,2,FALSE)</f>
        <v>0</v>
      </c>
      <c r="MR18" s="67">
        <f>VLOOKUP(MP18,Information!$A$2:$H$1000,3,FALSE)</f>
        <v>0</v>
      </c>
      <c r="MS18" s="67">
        <f>VLOOKUP(MP18,Information!$A$2:$H$1000,4,FALSE)</f>
        <v>0</v>
      </c>
      <c r="MT18" s="67" t="str">
        <f>VLOOKUP(MP18,Information!$A$2:$H$1000,8,FALSE)</f>
        <v>Sand</v>
      </c>
      <c r="MU18" s="67" t="str">
        <f>VLOOKUP(MP18,Information!$A$2:$I$1000,9,FALSE)</f>
        <v>Bare substrate</v>
      </c>
      <c r="MX18" s="84" t="s">
        <v>207</v>
      </c>
      <c r="MY18" s="85" t="str">
        <f>VLOOKUP(MX18,Information!$A$2:$H$1000,2,FALSE)</f>
        <v>unknown</v>
      </c>
      <c r="MZ18" s="67" t="str">
        <f>VLOOKUP(MX18,Information!$A$2:$H$1000,3,FALSE)</f>
        <v>Aglaophenia</v>
      </c>
      <c r="NA18" s="67" t="str">
        <f>VLOOKUP(MX18,Information!$A$2:$H$1000,4,FALSE)</f>
        <v>AGLAOPHENIIDAE</v>
      </c>
      <c r="NB18" s="67" t="str">
        <f>VLOOKUP(MX18,Information!$A$2:$H$1000,8,FALSE)</f>
        <v>Hydroid</v>
      </c>
      <c r="NC18" s="67" t="str">
        <f>VLOOKUP(MX18,Information!$A$2:$I$1000,9,FALSE)</f>
        <v>Cnidaria</v>
      </c>
      <c r="NF18" s="84" t="s">
        <v>287</v>
      </c>
      <c r="NG18" s="85" t="str">
        <f>VLOOKUP(NF18,Information!$A$2:$H$1000,2,FALSE)</f>
        <v>unknown</v>
      </c>
      <c r="NH18" s="67" t="str">
        <f>VLOOKUP(NF18,Information!$A$2:$H$1000,3,FALSE)</f>
        <v>Platygyra</v>
      </c>
      <c r="NI18" s="67" t="str">
        <f>VLOOKUP(NF18,Information!$A$2:$H$1000,4,FALSE)</f>
        <v>MERULINIDAE</v>
      </c>
      <c r="NJ18" s="67" t="str">
        <f>VLOOKUP(NF18,Information!$A$2:$H$1000,8,FALSE)</f>
        <v>Hard.coral</v>
      </c>
      <c r="NK18" s="67" t="str">
        <f>VLOOKUP(NF18,Information!$A$2:$I$1000,9,FALSE)</f>
        <v>Cnidaria</v>
      </c>
      <c r="NL18" s="41" t="s">
        <v>80</v>
      </c>
      <c r="NN18" s="84" t="s">
        <v>337</v>
      </c>
      <c r="NO18" s="85" t="str">
        <f>VLOOKUP(NN18,Information!$A$2:$H$1000,2,FALSE)</f>
        <v>unknown</v>
      </c>
      <c r="NP18" s="67" t="str">
        <f>VLOOKUP(NN18,Information!$A$2:$H$1000,3,FALSE)</f>
        <v>Sinularia</v>
      </c>
      <c r="NQ18" s="67" t="str">
        <f>VLOOKUP(NN18,Information!$A$2:$H$1000,4,FALSE)</f>
        <v>ALCYONIIDAE</v>
      </c>
      <c r="NR18" s="67" t="str">
        <f>VLOOKUP(NN18,Information!$A$2:$H$1000,8,FALSE)</f>
        <v>Soft.coral</v>
      </c>
      <c r="NS18" s="67" t="str">
        <f>VLOOKUP(NN18,Information!$A$2:$I$1000,9,FALSE)</f>
        <v>Cnidaria</v>
      </c>
      <c r="NV18" s="84" t="s">
        <v>207</v>
      </c>
      <c r="NW18" s="85" t="str">
        <f>VLOOKUP(NV18,Information!$A$2:$H$1000,2,FALSE)</f>
        <v>unknown</v>
      </c>
      <c r="NX18" s="67" t="str">
        <f>VLOOKUP(NV18,Information!$A$2:$H$1000,3,FALSE)</f>
        <v>Aglaophenia</v>
      </c>
      <c r="NY18" s="67" t="str">
        <f>VLOOKUP(NV18,Information!$A$2:$H$1000,4,FALSE)</f>
        <v>AGLAOPHENIIDAE</v>
      </c>
      <c r="NZ18" s="67" t="str">
        <f>VLOOKUP(NV18,Information!$A$2:$H$1000,8,FALSE)</f>
        <v>Hydroid</v>
      </c>
      <c r="OA18" s="67" t="str">
        <f>VLOOKUP(NV18,Information!$A$2:$I$1000,9,FALSE)</f>
        <v>Cnidaria</v>
      </c>
      <c r="OD18" s="84" t="s">
        <v>309</v>
      </c>
      <c r="OE18" s="85">
        <f>VLOOKUP(OD18,Information!$A$2:$H$1000,2,FALSE)</f>
        <v>0</v>
      </c>
      <c r="OF18" s="67">
        <f>VLOOKUP(OD18,Information!$A$2:$H$1000,3,FALSE)</f>
        <v>0</v>
      </c>
      <c r="OG18" s="67">
        <f>VLOOKUP(OD18,Information!$A$2:$H$1000,4,FALSE)</f>
        <v>0</v>
      </c>
      <c r="OH18" s="67" t="str">
        <f>VLOOKUP(OD18,Information!$A$2:$H$1000,8,FALSE)</f>
        <v>Coral.rubble</v>
      </c>
      <c r="OI18" s="67" t="str">
        <f>VLOOKUP(OD18,Information!$A$2:$I$1000,9,FALSE)</f>
        <v>Bare substrate</v>
      </c>
      <c r="OL18" s="84" t="s">
        <v>317</v>
      </c>
      <c r="OM18" s="85" t="str">
        <f>VLOOKUP(OL18,Information!$A$2:$H$1000,2,FALSE)</f>
        <v>Rhytisma fulvum</v>
      </c>
      <c r="ON18" s="67" t="str">
        <f>VLOOKUP(OL18,Information!$A$2:$H$1000,3,FALSE)</f>
        <v>Rhytisma</v>
      </c>
      <c r="OO18" s="67" t="str">
        <f>VLOOKUP(OL18,Information!$A$2:$H$1000,4,FALSE)</f>
        <v>ALCYONIIDAE</v>
      </c>
      <c r="OP18" s="67" t="str">
        <f>VLOOKUP(OL18,Information!$A$2:$H$1000,8,FALSE)</f>
        <v>Soft.coral</v>
      </c>
      <c r="OQ18" s="67" t="str">
        <f>VLOOKUP(OL18,Information!$A$2:$I$1000,9,FALSE)</f>
        <v>Cnidaria</v>
      </c>
      <c r="OT18" s="84" t="s">
        <v>309</v>
      </c>
      <c r="OU18" s="85">
        <f>VLOOKUP(OT18,Information!$A$2:$H$1000,2,FALSE)</f>
        <v>0</v>
      </c>
      <c r="OV18" s="67">
        <f>VLOOKUP(OT18,Information!$A$2:$H$1000,3,FALSE)</f>
        <v>0</v>
      </c>
      <c r="OW18" s="67">
        <f>VLOOKUP(OT18,Information!$A$2:$H$1000,4,FALSE)</f>
        <v>0</v>
      </c>
      <c r="OX18" s="67" t="str">
        <f>VLOOKUP(OT18,Information!$A$2:$H$1000,8,FALSE)</f>
        <v>Coral.rubble</v>
      </c>
      <c r="OY18" s="67" t="str">
        <f>VLOOKUP(OT18,Information!$A$2:$I$1000,9,FALSE)</f>
        <v>Bare substrate</v>
      </c>
      <c r="PB18" s="84" t="s">
        <v>298</v>
      </c>
      <c r="PC18" s="85" t="str">
        <f>VLOOKUP(PB18,Information!$A$2:$H$1000,2,FALSE)</f>
        <v>unknown</v>
      </c>
      <c r="PD18" s="67" t="str">
        <f>VLOOKUP(PB18,Information!$A$2:$H$1000,3,FALSE)</f>
        <v>Porites</v>
      </c>
      <c r="PE18" s="67" t="str">
        <f>VLOOKUP(PB18,Information!$A$2:$H$1000,4,FALSE)</f>
        <v>PORITIDAE</v>
      </c>
      <c r="PF18" s="67" t="str">
        <f>VLOOKUP(PB18,Information!$A$2:$H$1000,8,FALSE)</f>
        <v>Hard.coral</v>
      </c>
      <c r="PG18" s="67" t="str">
        <f>VLOOKUP(PB18,Information!$A$2:$I$1000,9,FALSE)</f>
        <v>Cnidaria</v>
      </c>
      <c r="PH18" s="41" t="s">
        <v>1848</v>
      </c>
      <c r="PJ18" s="84" t="s">
        <v>298</v>
      </c>
      <c r="PK18" s="85" t="str">
        <f>VLOOKUP(PJ18,Information!$A$2:$H$1000,2,FALSE)</f>
        <v>unknown</v>
      </c>
      <c r="PL18" s="67" t="str">
        <f>VLOOKUP(PJ18,Information!$A$2:$H$1000,3,FALSE)</f>
        <v>Porites</v>
      </c>
      <c r="PM18" s="67" t="str">
        <f>VLOOKUP(PJ18,Information!$A$2:$H$1000,4,FALSE)</f>
        <v>PORITIDAE</v>
      </c>
      <c r="PN18" s="67" t="str">
        <f>VLOOKUP(PJ18,Information!$A$2:$H$1000,8,FALSE)</f>
        <v>Hard.coral</v>
      </c>
      <c r="PO18" s="67" t="str">
        <f>VLOOKUP(PJ18,Information!$A$2:$I$1000,9,FALSE)</f>
        <v>Cnidaria</v>
      </c>
      <c r="PP18" s="41" t="s">
        <v>80</v>
      </c>
      <c r="PR18" s="84" t="s">
        <v>374</v>
      </c>
      <c r="PS18" s="85" t="str">
        <f>VLOOKUP(PR18,Information!$A$2:$H$1000,2,FALSE)</f>
        <v>unknown</v>
      </c>
      <c r="PT18" s="67" t="str">
        <f>VLOOKUP(PR18,Information!$A$2:$H$1000,3,FALSE)</f>
        <v>unknown</v>
      </c>
      <c r="PU18" s="67" t="str">
        <f>VLOOKUP(PR18,Information!$A$2:$H$1000,4,FALSE)</f>
        <v>XENIIDAE</v>
      </c>
      <c r="PV18" s="67" t="str">
        <f>VLOOKUP(PR18,Information!$A$2:$H$1000,8,FALSE)</f>
        <v>Soft.coral</v>
      </c>
      <c r="PW18" s="67" t="str">
        <f>VLOOKUP(PR18,Information!$A$2:$I$1000,9,FALSE)</f>
        <v>Cnidaria</v>
      </c>
      <c r="PY18" s="41" t="s">
        <v>1845</v>
      </c>
      <c r="PZ18" s="84" t="s">
        <v>298</v>
      </c>
      <c r="QA18" s="85" t="str">
        <f>VLOOKUP(PZ18,Information!$A$2:$H$1000,2,FALSE)</f>
        <v>unknown</v>
      </c>
      <c r="QB18" s="67" t="str">
        <f>VLOOKUP(PZ18,Information!$A$2:$H$1000,3,FALSE)</f>
        <v>Porites</v>
      </c>
      <c r="QC18" s="67" t="str">
        <f>VLOOKUP(PZ18,Information!$A$2:$H$1000,4,FALSE)</f>
        <v>PORITIDAE</v>
      </c>
      <c r="QD18" s="67" t="str">
        <f>VLOOKUP(PZ18,Information!$A$2:$H$1000,8,FALSE)</f>
        <v>Hard.coral</v>
      </c>
      <c r="QE18" s="67" t="str">
        <f>VLOOKUP(PZ18,Information!$A$2:$I$1000,9,FALSE)</f>
        <v>Cnidaria</v>
      </c>
      <c r="QF18" s="41" t="s">
        <v>80</v>
      </c>
      <c r="QH18" s="84" t="s">
        <v>324</v>
      </c>
      <c r="QI18" s="85" t="str">
        <f>VLOOKUP(QH18,Information!$A$2:$H$1000,2,FALSE)</f>
        <v>unknown</v>
      </c>
      <c r="QJ18" s="67" t="str">
        <f>VLOOKUP(QH18,Information!$A$2:$H$1000,3,FALSE)</f>
        <v>Sargassum</v>
      </c>
      <c r="QK18" s="67" t="str">
        <f>VLOOKUP(QH18,Information!$A$2:$H$1000,4,FALSE)</f>
        <v>SARGASSACEAE</v>
      </c>
      <c r="QL18" s="67" t="str">
        <f>VLOOKUP(QH18,Information!$A$2:$H$1000,8,FALSE)</f>
        <v>Brown.algae</v>
      </c>
      <c r="QM18" s="67" t="str">
        <f>VLOOKUP(QH18,Information!$A$2:$I$1000,9,FALSE)</f>
        <v>Macroalgae</v>
      </c>
      <c r="QP18" s="84" t="s">
        <v>324</v>
      </c>
      <c r="QQ18" s="85" t="str">
        <f>VLOOKUP(QP18,Information!$A$2:$H$1000,2,FALSE)</f>
        <v>unknown</v>
      </c>
      <c r="QR18" s="67" t="str">
        <f>VLOOKUP(QP18,Information!$A$2:$H$1000,3,FALSE)</f>
        <v>Sargassum</v>
      </c>
      <c r="QS18" s="67" t="str">
        <f>VLOOKUP(QP18,Information!$A$2:$H$1000,4,FALSE)</f>
        <v>SARGASSACEAE</v>
      </c>
      <c r="QT18" s="67" t="str">
        <f>VLOOKUP(QP18,Information!$A$2:$H$1000,8,FALSE)</f>
        <v>Brown.algae</v>
      </c>
      <c r="QU18" s="67" t="str">
        <f>VLOOKUP(QP18,Information!$A$2:$I$1000,9,FALSE)</f>
        <v>Macroalgae</v>
      </c>
      <c r="QX18" s="84" t="s">
        <v>311</v>
      </c>
      <c r="QY18" s="85" t="str">
        <f>VLOOKUP(QX18,Information!$A$2:$H$1000,2,FALSE)</f>
        <v>unknown</v>
      </c>
      <c r="QZ18" s="67" t="str">
        <f>VLOOKUP(QX18,Information!$A$2:$H$1000,3,FALSE)</f>
        <v>unknown</v>
      </c>
      <c r="RA18" s="67" t="str">
        <f>VLOOKUP(QX18,Information!$A$2:$H$1000,4,FALSE)</f>
        <v>unknown</v>
      </c>
      <c r="RB18" s="67" t="str">
        <f>VLOOKUP(QX18,Information!$A$2:$H$1000,8,FALSE)</f>
        <v>Red.algae</v>
      </c>
      <c r="RC18" s="67" t="str">
        <f>VLOOKUP(QX18,Information!$A$2:$I$1000,9,FALSE)</f>
        <v>Macroalgae</v>
      </c>
      <c r="RF18" s="84" t="s">
        <v>217</v>
      </c>
      <c r="RG18" s="85" t="str">
        <f>VLOOKUP(RF18,Information!$A$2:$H$1000,2,FALSE)</f>
        <v>unknown</v>
      </c>
      <c r="RH18" s="67" t="str">
        <f>VLOOKUP(RF18,Information!$A$2:$H$1000,3,FALSE)</f>
        <v>Galaxea</v>
      </c>
      <c r="RI18" s="67" t="str">
        <f>VLOOKUP(RF18,Information!$A$2:$H$1000,4,FALSE)</f>
        <v>EUPHYLLIIDAE</v>
      </c>
      <c r="RJ18" s="67" t="str">
        <f>VLOOKUP(RF18,Information!$A$2:$H$1000,8,FALSE)</f>
        <v>Hard.coral</v>
      </c>
      <c r="RK18" s="67" t="str">
        <f>VLOOKUP(RF18,Information!$A$2:$I$1000,9,FALSE)</f>
        <v>Cnidaria</v>
      </c>
      <c r="RL18" s="41" t="s">
        <v>80</v>
      </c>
      <c r="RN18" s="84" t="s">
        <v>217</v>
      </c>
      <c r="RO18" s="85" t="str">
        <f>VLOOKUP(RN18,Information!$A$2:$H$1000,2,FALSE)</f>
        <v>unknown</v>
      </c>
      <c r="RP18" s="67" t="str">
        <f>VLOOKUP(RN18,Information!$A$2:$H$1000,3,FALSE)</f>
        <v>Galaxea</v>
      </c>
      <c r="RQ18" s="67" t="str">
        <f>VLOOKUP(RN18,Information!$A$2:$H$1000,4,FALSE)</f>
        <v>EUPHYLLIIDAE</v>
      </c>
      <c r="RR18" s="67" t="str">
        <f>VLOOKUP(RN18,Information!$A$2:$H$1000,8,FALSE)</f>
        <v>Hard.coral</v>
      </c>
      <c r="RS18" s="67" t="str">
        <f>VLOOKUP(RN18,Information!$A$2:$I$1000,9,FALSE)</f>
        <v>Cnidaria</v>
      </c>
      <c r="RT18" s="41" t="s">
        <v>80</v>
      </c>
      <c r="RV18" s="84" t="s">
        <v>302</v>
      </c>
      <c r="RW18" s="85" t="str">
        <f>VLOOKUP(RV18,Information!$A$2:$H$1000,2,FALSE)</f>
        <v>unknown</v>
      </c>
      <c r="RX18" s="67" t="str">
        <f>VLOOKUP(RV18,Information!$A$2:$H$1000,3,FALSE)</f>
        <v>Porites (massive)</v>
      </c>
      <c r="RY18" s="67" t="str">
        <f>VLOOKUP(RV18,Information!$A$2:$H$1000,4,FALSE)</f>
        <v>PORITIDAE</v>
      </c>
      <c r="RZ18" s="67" t="str">
        <f>VLOOKUP(RV18,Information!$A$2:$H$1000,8,FALSE)</f>
        <v>Hard.coral</v>
      </c>
      <c r="SA18" s="67" t="str">
        <f>VLOOKUP(RV18,Information!$A$2:$I$1000,9,FALSE)</f>
        <v>Cnidaria</v>
      </c>
      <c r="SB18" s="41" t="s">
        <v>103</v>
      </c>
      <c r="SD18" s="84" t="s">
        <v>324</v>
      </c>
      <c r="SE18" s="85" t="str">
        <f>VLOOKUP(SD18,Information!$A$2:$H$1000,2,FALSE)</f>
        <v>unknown</v>
      </c>
      <c r="SF18" s="67" t="str">
        <f>VLOOKUP(SD18,Information!$A$2:$H$1000,3,FALSE)</f>
        <v>Sargassum</v>
      </c>
      <c r="SG18" s="67" t="str">
        <f>VLOOKUP(SD18,Information!$A$2:$H$1000,4,FALSE)</f>
        <v>SARGASSACEAE</v>
      </c>
      <c r="SH18" s="67" t="str">
        <f>VLOOKUP(SD18,Information!$A$2:$H$1000,8,FALSE)</f>
        <v>Brown.algae</v>
      </c>
      <c r="SI18" s="67" t="str">
        <f>VLOOKUP(SD18,Information!$A$2:$I$1000,9,FALSE)</f>
        <v>Macroalgae</v>
      </c>
      <c r="SL18" s="84" t="s">
        <v>320</v>
      </c>
      <c r="SM18" s="85">
        <f>VLOOKUP(SL18,Information!$A$2:$H$1000,2,FALSE)</f>
        <v>0</v>
      </c>
      <c r="SN18" s="67">
        <f>VLOOKUP(SL18,Information!$A$2:$H$1000,3,FALSE)</f>
        <v>0</v>
      </c>
      <c r="SO18" s="67">
        <f>VLOOKUP(SL18,Information!$A$2:$H$1000,4,FALSE)</f>
        <v>0</v>
      </c>
      <c r="SP18" s="67" t="str">
        <f>VLOOKUP(SL18,Information!$A$2:$H$1000,8,FALSE)</f>
        <v>Bare.rock</v>
      </c>
      <c r="SQ18" s="67" t="str">
        <f>VLOOKUP(SL18,Information!$A$2:$I$1000,9,FALSE)</f>
        <v>Bare substrate</v>
      </c>
      <c r="ST18" s="84" t="s">
        <v>1835</v>
      </c>
      <c r="SU18" s="85" t="str">
        <f>VLOOKUP(ST18,Information!$A$2:$H$1000,2,FALSE)</f>
        <v>unknown</v>
      </c>
      <c r="SV18" s="67" t="str">
        <f>VLOOKUP(ST18,Information!$A$2:$H$1000,3,FALSE)</f>
        <v>Porites</v>
      </c>
      <c r="SW18" s="67" t="str">
        <f>VLOOKUP(ST18,Information!$A$2:$H$1000,4,FALSE)</f>
        <v>PORITIDAE</v>
      </c>
      <c r="SX18" s="67" t="str">
        <f>VLOOKUP(ST18,Information!$A$2:$H$1000,8,FALSE)</f>
        <v>Hard.coral</v>
      </c>
      <c r="SY18" s="67" t="str">
        <f>VLOOKUP(ST18,Information!$A$2:$I$1000,9,FALSE)</f>
        <v>Cnidaria</v>
      </c>
      <c r="SZ18" s="86" t="s">
        <v>80</v>
      </c>
      <c r="TB18" s="84" t="s">
        <v>320</v>
      </c>
      <c r="TC18" s="85">
        <f>VLOOKUP(TB18,Information!$A$2:$H$1000,2,FALSE)</f>
        <v>0</v>
      </c>
      <c r="TD18" s="67">
        <f>VLOOKUP(TB18,Information!$A$2:$H$1000,3,FALSE)</f>
        <v>0</v>
      </c>
      <c r="TE18" s="67">
        <f>VLOOKUP(TB18,Information!$A$2:$H$1000,4,FALSE)</f>
        <v>0</v>
      </c>
      <c r="TF18" s="67" t="str">
        <f>VLOOKUP(TB18,Information!$A$2:$H$1000,8,FALSE)</f>
        <v>Bare.rock</v>
      </c>
      <c r="TG18" s="67" t="str">
        <f>VLOOKUP(TB18,Information!$A$2:$I$1000,9,FALSE)</f>
        <v>Bare substrate</v>
      </c>
      <c r="TJ18" s="84" t="s">
        <v>320</v>
      </c>
      <c r="TK18" s="85">
        <f>VLOOKUP(TJ18,Information!$A$2:$H$1000,2,FALSE)</f>
        <v>0</v>
      </c>
      <c r="TL18" s="67">
        <f>VLOOKUP(TJ18,Information!$A$2:$H$1000,3,FALSE)</f>
        <v>0</v>
      </c>
      <c r="TM18" s="67">
        <f>VLOOKUP(TJ18,Information!$A$2:$H$1000,4,FALSE)</f>
        <v>0</v>
      </c>
      <c r="TN18" s="67" t="str">
        <f>VLOOKUP(TJ18,Information!$A$2:$H$1000,8,FALSE)</f>
        <v>Bare.rock</v>
      </c>
      <c r="TO18" s="67" t="str">
        <f>VLOOKUP(TJ18,Information!$A$2:$I$1000,9,FALSE)</f>
        <v>Bare substrate</v>
      </c>
      <c r="TR18" s="84" t="s">
        <v>1840</v>
      </c>
      <c r="TS18" s="85" t="str">
        <f>VLOOKUP(TR18,Information!$A$2:$H$1000,2,FALSE)</f>
        <v>unknown</v>
      </c>
      <c r="TT18" s="67" t="str">
        <f>VLOOKUP(TR18,Information!$A$2:$H$1000,3,FALSE)</f>
        <v>unknown</v>
      </c>
      <c r="TU18" s="67" t="str">
        <f>VLOOKUP(TR18,Information!$A$2:$H$1000,4,FALSE)</f>
        <v>unknown</v>
      </c>
      <c r="TV18" s="67" t="str">
        <f>VLOOKUP(TR18,Information!$A$2:$H$1000,8,FALSE)</f>
        <v>Soft.coral</v>
      </c>
      <c r="TW18" s="67" t="str">
        <f>VLOOKUP(TR18,Information!$A$2:$I$1000,9,FALSE)</f>
        <v>Cnidaria</v>
      </c>
      <c r="TZ18" s="84" t="s">
        <v>298</v>
      </c>
      <c r="UA18" s="85" t="str">
        <f>VLOOKUP(TZ18,Information!$A$2:$H$1000,2,FALSE)</f>
        <v>unknown</v>
      </c>
      <c r="UB18" s="67" t="str">
        <f>VLOOKUP(TZ18,Information!$A$2:$H$1000,3,FALSE)</f>
        <v>Porites</v>
      </c>
      <c r="UC18" s="67" t="str">
        <f>VLOOKUP(TZ18,Information!$A$2:$H$1000,4,FALSE)</f>
        <v>PORITIDAE</v>
      </c>
      <c r="UD18" s="67" t="str">
        <f>VLOOKUP(TZ18,Information!$A$2:$H$1000,8,FALSE)</f>
        <v>Hard.coral</v>
      </c>
      <c r="UE18" s="67" t="str">
        <f>VLOOKUP(TZ18,Information!$A$2:$I$1000,9,FALSE)</f>
        <v>Cnidaria</v>
      </c>
      <c r="UF18" s="41" t="s">
        <v>80</v>
      </c>
      <c r="UH18" s="84" t="s">
        <v>330</v>
      </c>
      <c r="UI18" s="85" t="str">
        <f>VLOOKUP(UH18,Information!$A$2:$H$1000,2,FALSE)</f>
        <v>unknown</v>
      </c>
      <c r="UJ18" s="67" t="str">
        <f>VLOOKUP(UH18,Information!$A$2:$H$1000,3,FALSE)</f>
        <v>unknown</v>
      </c>
      <c r="UK18" s="67" t="str">
        <f>VLOOKUP(UH18,Information!$A$2:$H$1000,4,FALSE)</f>
        <v>unknown</v>
      </c>
      <c r="UL18" s="67" t="str">
        <f>VLOOKUP(UH18,Information!$A$2:$H$1000,8,FALSE)</f>
        <v>Soft.coral</v>
      </c>
      <c r="UM18" s="67" t="str">
        <f>VLOOKUP(UH18,Information!$A$2:$I$1000,9,FALSE)</f>
        <v>Cnidaria</v>
      </c>
      <c r="UP18" s="84" t="s">
        <v>322</v>
      </c>
      <c r="UQ18" s="85">
        <f>VLOOKUP(UP18,Information!$A$2:$H$1000,2,FALSE)</f>
        <v>0</v>
      </c>
      <c r="UR18" s="67">
        <f>VLOOKUP(UP18,Information!$A$2:$H$1000,3,FALSE)</f>
        <v>0</v>
      </c>
      <c r="US18" s="67">
        <f>VLOOKUP(UP18,Information!$A$2:$H$1000,4,FALSE)</f>
        <v>0</v>
      </c>
      <c r="UT18" s="67" t="str">
        <f>VLOOKUP(UP18,Information!$A$2:$H$1000,8,FALSE)</f>
        <v>Sand</v>
      </c>
      <c r="UU18" s="67" t="str">
        <f>VLOOKUP(UP18,Information!$A$2:$I$1000,9,FALSE)</f>
        <v>Bare substrate</v>
      </c>
      <c r="UX18" s="84" t="s">
        <v>322</v>
      </c>
      <c r="UY18" s="67">
        <f>VLOOKUP(UX18,Information!$A$2:$H$1000,2,FALSE)</f>
        <v>0</v>
      </c>
      <c r="UZ18" s="67">
        <f>VLOOKUP(UX18,Information!$A$2:$H$1000,3,FALSE)</f>
        <v>0</v>
      </c>
      <c r="VA18" s="67">
        <f>VLOOKUP(UX18,Information!$A$2:$H$1000,4,FALSE)</f>
        <v>0</v>
      </c>
      <c r="VB18" s="67" t="str">
        <f>VLOOKUP(UX18,Information!$A$2:$H$1000,8,FALSE)</f>
        <v>Sand</v>
      </c>
      <c r="VC18" s="67" t="str">
        <f>VLOOKUP(UX18,Information!$A$2:$I$1000,9,FALSE)</f>
        <v>Bare substrate</v>
      </c>
      <c r="VF18" s="84" t="s">
        <v>309</v>
      </c>
      <c r="VG18" s="85">
        <f>VLOOKUP(VF18,Information!$A$2:$H$1000,2,FALSE)</f>
        <v>0</v>
      </c>
      <c r="VH18" s="67">
        <f>VLOOKUP(VF18,Information!$A$2:$H$1000,3,FALSE)</f>
        <v>0</v>
      </c>
      <c r="VI18" s="67">
        <f>VLOOKUP(VF18,Information!$A$2:$H$1000,4,FALSE)</f>
        <v>0</v>
      </c>
      <c r="VJ18" s="67" t="str">
        <f>VLOOKUP(VF18,Information!$A$2:$H$1000,8,FALSE)</f>
        <v>Coral.rubble</v>
      </c>
      <c r="VK18" s="67" t="str">
        <f>VLOOKUP(VF18,Information!$A$2:$I$1000,9,FALSE)</f>
        <v>Bare substrate</v>
      </c>
      <c r="VN18" s="84" t="s">
        <v>322</v>
      </c>
      <c r="VO18" s="85">
        <f>VLOOKUP(VN18,Information!$A$2:$H$1000,2,FALSE)</f>
        <v>0</v>
      </c>
      <c r="VP18" s="67">
        <f>VLOOKUP(VN18,Information!$A$2:$H$1000,3,FALSE)</f>
        <v>0</v>
      </c>
      <c r="VQ18" s="67">
        <f>VLOOKUP(VN18,Information!$A$2:$H$1000,4,FALSE)</f>
        <v>0</v>
      </c>
      <c r="VR18" s="67" t="str">
        <f>VLOOKUP(VN18,Information!$A$2:$H$1000,8,FALSE)</f>
        <v>Sand</v>
      </c>
      <c r="VS18" s="67" t="str">
        <f>VLOOKUP(VN18,Information!$A$2:$I$1000,9,FALSE)</f>
        <v>Bare substrate</v>
      </c>
      <c r="VV18" s="84" t="s">
        <v>309</v>
      </c>
      <c r="VW18" s="85">
        <f>VLOOKUP(VV18,Information!$A$2:$H$1000,2,FALSE)</f>
        <v>0</v>
      </c>
      <c r="VX18" s="67">
        <f>VLOOKUP(VV18,Information!$A$2:$H$1000,3,FALSE)</f>
        <v>0</v>
      </c>
      <c r="VY18" s="67">
        <f>VLOOKUP(VV18,Information!$A$2:$H$1000,4,FALSE)</f>
        <v>0</v>
      </c>
      <c r="VZ18" s="67" t="str">
        <f>VLOOKUP(VV18,Information!$A$2:$H$1000,8,FALSE)</f>
        <v>Coral.rubble</v>
      </c>
      <c r="WA18" s="67" t="str">
        <f>VLOOKUP(VV18,Information!$A$2:$I$1000,9,FALSE)</f>
        <v>Bare substrate</v>
      </c>
      <c r="WD18" s="84" t="s">
        <v>322</v>
      </c>
      <c r="WE18" s="85">
        <f>VLOOKUP(WD18,Information!$A$2:$H$1000,2,FALSE)</f>
        <v>0</v>
      </c>
      <c r="WF18" s="67">
        <f>VLOOKUP(WD18,Information!$A$2:$H$1000,3,FALSE)</f>
        <v>0</v>
      </c>
      <c r="WG18" s="67">
        <f>VLOOKUP(WD18,Information!$A$2:$H$1000,4,FALSE)</f>
        <v>0</v>
      </c>
      <c r="WH18" s="67" t="str">
        <f>VLOOKUP(WD18,Information!$A$2:$H$1000,8,FALSE)</f>
        <v>Sand</v>
      </c>
      <c r="WI18" s="67" t="str">
        <f>VLOOKUP(WD18,Information!$A$2:$I$1000,9,FALSE)</f>
        <v>Bare substrate</v>
      </c>
      <c r="WL18" s="84" t="s">
        <v>309</v>
      </c>
      <c r="WM18" s="85">
        <f>VLOOKUP(WL18,Information!$A$2:$H$1000,2,FALSE)</f>
        <v>0</v>
      </c>
      <c r="WN18" s="67">
        <f>VLOOKUP(WL18,Information!$A$2:$H$1000,3,FALSE)</f>
        <v>0</v>
      </c>
      <c r="WO18" s="67">
        <f>VLOOKUP(WL18,Information!$A$2:$H$1000,4,FALSE)</f>
        <v>0</v>
      </c>
      <c r="WP18" s="67" t="str">
        <f>VLOOKUP(WL18,Information!$A$2:$H$1000,8,FALSE)</f>
        <v>Coral.rubble</v>
      </c>
      <c r="WQ18" s="67" t="str">
        <f>VLOOKUP(WL18,Information!$A$2:$I$1000,9,FALSE)</f>
        <v>Bare substrate</v>
      </c>
      <c r="WT18" s="84" t="s">
        <v>309</v>
      </c>
      <c r="WU18" s="85">
        <f>VLOOKUP(WT18,Information!$A$2:$H$1000,2,FALSE)</f>
        <v>0</v>
      </c>
      <c r="WV18" s="67">
        <f>VLOOKUP(WT18,Information!$A$2:$H$1000,3,FALSE)</f>
        <v>0</v>
      </c>
      <c r="WW18" s="67">
        <f>VLOOKUP(WT18,Information!$A$2:$H$1000,4,FALSE)</f>
        <v>0</v>
      </c>
      <c r="WX18" s="67" t="str">
        <f>VLOOKUP(WT18,Information!$A$2:$H$1000,8,FALSE)</f>
        <v>Coral.rubble</v>
      </c>
      <c r="WY18" s="67" t="str">
        <f>VLOOKUP(WT18,Information!$A$2:$I$1000,9,FALSE)</f>
        <v>Bare substrate</v>
      </c>
      <c r="XB18" s="84" t="s">
        <v>87</v>
      </c>
      <c r="XC18" s="85" t="str">
        <f>VLOOKUP(XB18,Information!$A$2:$H$1000,2,FALSE)</f>
        <v>unknown</v>
      </c>
      <c r="XD18" s="67" t="str">
        <f>VLOOKUP(XB18,Information!$A$2:$H$1000,3,FALSE)</f>
        <v>unknown</v>
      </c>
      <c r="XE18" s="67" t="str">
        <f>VLOOKUP(XB18,Information!$A$2:$H$1000,4,FALSE)</f>
        <v>unknown</v>
      </c>
      <c r="XF18" s="67" t="str">
        <f>VLOOKUP(XB18,Information!$A$2:$H$1000,8,FALSE)</f>
        <v>Algae</v>
      </c>
      <c r="XG18" s="67" t="str">
        <f>VLOOKUP(XB18,Information!$A$2:$I$1000,9,FALSE)</f>
        <v>macroalgae</v>
      </c>
      <c r="XJ18" s="84" t="s">
        <v>300</v>
      </c>
      <c r="XK18" s="85" t="str">
        <f>VLOOKUP(XJ18,Information!$A$2:$H$1000,2,FALSE)</f>
        <v>Porites cylindrica</v>
      </c>
      <c r="XL18" s="67" t="str">
        <f>VLOOKUP(XJ18,Information!$A$2:$H$1000,3,FALSE)</f>
        <v>Porites</v>
      </c>
      <c r="XM18" s="67" t="str">
        <f>VLOOKUP(XJ18,Information!$A$2:$H$1000,4,FALSE)</f>
        <v>PORITIDAE</v>
      </c>
      <c r="XN18" s="67" t="str">
        <f>VLOOKUP(XJ18,Information!$A$2:$H$1000,8,FALSE)</f>
        <v>Hard.coral</v>
      </c>
      <c r="XO18" s="67" t="str">
        <f>VLOOKUP(XJ18,Information!$A$2:$I$1000,9,FALSE)</f>
        <v>Cnidaria</v>
      </c>
      <c r="XP18" s="41" t="s">
        <v>1836</v>
      </c>
      <c r="XR18" s="84" t="s">
        <v>300</v>
      </c>
      <c r="XS18" s="85" t="str">
        <f>VLOOKUP(XR18,Information!$A$2:$H$1000,2,FALSE)</f>
        <v>Porites cylindrica</v>
      </c>
      <c r="XT18" s="67" t="str">
        <f>VLOOKUP(XR18,Information!$A$2:$H$1000,3,FALSE)</f>
        <v>Porites</v>
      </c>
      <c r="XU18" s="67" t="str">
        <f>VLOOKUP(XR18,Information!$A$2:$H$1000,4,FALSE)</f>
        <v>PORITIDAE</v>
      </c>
      <c r="XV18" s="67" t="str">
        <f>VLOOKUP(XR18,Information!$A$2:$H$1000,8,FALSE)</f>
        <v>Hard.coral</v>
      </c>
      <c r="XW18" s="67" t="str">
        <f>VLOOKUP(XR18,Information!$A$2:$I$1000,9,FALSE)</f>
        <v>Cnidaria</v>
      </c>
      <c r="XX18" s="41" t="s">
        <v>1836</v>
      </c>
      <c r="XZ18" s="84" t="s">
        <v>330</v>
      </c>
      <c r="YA18" s="85" t="str">
        <f>VLOOKUP(XZ18,Information!$A$2:$H$1000,2,FALSE)</f>
        <v>unknown</v>
      </c>
      <c r="YB18" s="67" t="str">
        <f>VLOOKUP(XZ18,Information!$A$2:$H$1000,3,FALSE)</f>
        <v>unknown</v>
      </c>
      <c r="YC18" s="67" t="str">
        <f>VLOOKUP(XZ18,Information!$A$2:$H$1000,4,FALSE)</f>
        <v>unknown</v>
      </c>
      <c r="YD18" s="67" t="str">
        <f>VLOOKUP(XZ18,Information!$A$2:$H$1000,8,FALSE)</f>
        <v>Soft.coral</v>
      </c>
      <c r="YE18" s="67" t="str">
        <f>VLOOKUP(XZ18,Information!$A$2:$I$1000,9,FALSE)</f>
        <v>Cnidaria</v>
      </c>
      <c r="YH18" s="84" t="s">
        <v>92</v>
      </c>
      <c r="YI18" s="85" t="str">
        <f>VLOOKUP(YH18,Information!$A$2:$H$1000,2,FALSE)</f>
        <v>unknown</v>
      </c>
      <c r="YJ18" s="67" t="str">
        <f>VLOOKUP(YH18,Information!$A$2:$H$1000,3,FALSE)</f>
        <v>unknown</v>
      </c>
      <c r="YK18" s="67" t="str">
        <f>VLOOKUP(YH18,Information!$A$2:$H$1000,4,FALSE)</f>
        <v>unknown</v>
      </c>
      <c r="YL18" s="67" t="str">
        <f>VLOOKUP(YH18,Information!$A$2:$H$1000,8,FALSE)</f>
        <v>Sea.anemone</v>
      </c>
      <c r="YM18" s="67" t="str">
        <f>VLOOKUP(YH18,Information!$A$2:$I$1000,9,FALSE)</f>
        <v>Cnidaria</v>
      </c>
      <c r="YP18" s="84" t="s">
        <v>82</v>
      </c>
      <c r="YQ18" s="85" t="str">
        <f>VLOOKUP(YP18,Information!$A$2:$H$1000,2,FALSE)</f>
        <v>unknown</v>
      </c>
      <c r="YR18" s="67" t="str">
        <f>VLOOKUP(YP18,Information!$A$2:$H$1000,3,FALSE)</f>
        <v>Acropora</v>
      </c>
      <c r="YS18" s="67" t="str">
        <f>VLOOKUP(YP18,Information!$A$2:$H$1000,4,FALSE)</f>
        <v>ACROPORIDAE</v>
      </c>
      <c r="YT18" s="67" t="str">
        <f>VLOOKUP(YP18,Information!$A$2:$H$1000,8,FALSE)</f>
        <v>Hard.coral</v>
      </c>
      <c r="YU18" s="67" t="str">
        <f>VLOOKUP(YP18,Information!$A$2:$I$1000,9,FALSE)</f>
        <v>Cnidaria</v>
      </c>
      <c r="YV18" s="41" t="s">
        <v>1837</v>
      </c>
      <c r="YX18" s="84" t="s">
        <v>302</v>
      </c>
      <c r="YY18" s="85" t="str">
        <f>VLOOKUP(YX18,Information!$A$2:$H$1000,2,FALSE)</f>
        <v>unknown</v>
      </c>
      <c r="YZ18" s="67" t="str">
        <f>VLOOKUP(YX18,Information!$A$2:$H$1000,3,FALSE)</f>
        <v>Porites (massive)</v>
      </c>
      <c r="ZA18" s="67" t="str">
        <f>VLOOKUP(YX18,Information!$A$2:$H$1000,4,FALSE)</f>
        <v>PORITIDAE</v>
      </c>
      <c r="ZB18" s="67" t="str">
        <f>VLOOKUP(YX18,Information!$A$2:$H$1000,8,FALSE)</f>
        <v>Hard.coral</v>
      </c>
      <c r="ZC18" s="67" t="str">
        <f>VLOOKUP(YX18,Information!$A$2:$I$1000,9,FALSE)</f>
        <v>Cnidaria</v>
      </c>
      <c r="ZD18" s="41" t="s">
        <v>1849</v>
      </c>
      <c r="ZF18" s="92" t="s">
        <v>309</v>
      </c>
      <c r="ZG18" s="85">
        <f>VLOOKUP(ZF18,Information!$A$2:$H$1000,2,FALSE)</f>
        <v>0</v>
      </c>
      <c r="ZH18" s="67">
        <f>VLOOKUP(ZF18,Information!$A$2:$H$1000,3,FALSE)</f>
        <v>0</v>
      </c>
      <c r="ZI18" s="67">
        <f>VLOOKUP(ZF18,Information!$A$2:$H$1000,4,FALSE)</f>
        <v>0</v>
      </c>
      <c r="ZJ18" s="67" t="str">
        <f>VLOOKUP(ZF18,Information!$A$2:$H$1000,8,FALSE)</f>
        <v>Coral.rubble</v>
      </c>
      <c r="ZK18" s="67" t="str">
        <f>VLOOKUP(ZF18,Information!$A$2:$I$1000,9,FALSE)</f>
        <v>Bare substrate</v>
      </c>
      <c r="ZL18" s="88"/>
      <c r="ZN18" s="92" t="s">
        <v>200</v>
      </c>
      <c r="ZO18" s="85" t="str">
        <f>VLOOKUP(ZN18,Information!$A$2:$H$1000,2,FALSE)</f>
        <v>unknown</v>
      </c>
      <c r="ZP18" s="67" t="str">
        <f>VLOOKUP(ZN18,Information!$A$2:$H$1000,3,FALSE)</f>
        <v>Echinopora</v>
      </c>
      <c r="ZQ18" s="67" t="str">
        <f>VLOOKUP(ZN18,Information!$A$2:$H$1000,4,FALSE)</f>
        <v>MERULINIDAE</v>
      </c>
      <c r="ZR18" s="67" t="str">
        <f>VLOOKUP(ZN18,Information!$A$2:$H$1000,8,FALSE)</f>
        <v>Hard.coral</v>
      </c>
      <c r="ZS18" s="67" t="str">
        <f>VLOOKUP(ZN18,Information!$A$2:$I$1000,9,FALSE)</f>
        <v>Cnidaria</v>
      </c>
      <c r="ZT18" s="90" t="s">
        <v>1836</v>
      </c>
      <c r="ZV18" s="92" t="s">
        <v>359</v>
      </c>
      <c r="ZW18" s="85" t="str">
        <f>VLOOKUP(ZV18,Information!$A$2:$H$1000,2,FALSE)</f>
        <v>unknown</v>
      </c>
      <c r="ZX18" s="67" t="str">
        <f>VLOOKUP(ZV18,Information!$A$2:$H$1000,3,FALSE)</f>
        <v>unknown</v>
      </c>
      <c r="ZY18" s="67" t="str">
        <f>VLOOKUP(ZV18,Information!$A$2:$H$1000,4,FALSE)</f>
        <v>unknown</v>
      </c>
      <c r="ZZ18" s="67" t="str">
        <f>VLOOKUP(ZV18,Information!$A$2:$H$1000,8,FALSE)</f>
        <v>Turf.algae</v>
      </c>
      <c r="AAA18" s="67" t="str">
        <f>VLOOKUP(ZV18,Information!$A$2:$I$1000,9,FALSE)</f>
        <v>Turf algae</v>
      </c>
      <c r="AAB18" s="88"/>
      <c r="AAD18" s="92" t="s">
        <v>309</v>
      </c>
      <c r="AAE18" s="85">
        <f>VLOOKUP(AAD18,Information!$A$2:$H$1000,2,FALSE)</f>
        <v>0</v>
      </c>
      <c r="AAF18" s="67">
        <f>VLOOKUP(AAD18,Information!$A$2:$H$1000,3,FALSE)</f>
        <v>0</v>
      </c>
      <c r="AAG18" s="67">
        <f>VLOOKUP(AAD18,Information!$A$2:$H$1000,4,FALSE)</f>
        <v>0</v>
      </c>
      <c r="AAH18" s="67" t="str">
        <f>VLOOKUP(AAD18,Information!$A$2:$H$1000,8,FALSE)</f>
        <v>Coral.rubble</v>
      </c>
      <c r="AAI18" s="67" t="str">
        <f>VLOOKUP(AAD18,Information!$A$2:$I$1000,9,FALSE)</f>
        <v>Bare substrate</v>
      </c>
      <c r="AAJ18" s="88"/>
      <c r="AAL18" s="41" t="s">
        <v>264</v>
      </c>
      <c r="AAM18" s="85" t="str">
        <f>VLOOKUP(AAL17,Information!$A$2:$H$1000,2,FALSE)</f>
        <v>unknown</v>
      </c>
      <c r="AAN18" s="67" t="str">
        <f>VLOOKUP(AAL17,Information!$A$2:$H$1000,3,FALSE)</f>
        <v>Millepora</v>
      </c>
      <c r="AAO18" s="67" t="str">
        <f>VLOOKUP(AAL17,Information!$A$2:$H$1000,4,FALSE)</f>
        <v>MILLEPORIDAE</v>
      </c>
      <c r="AAP18" s="67" t="str">
        <f>VLOOKUP(AAL17,Information!$A$2:$H$1000,8,FALSE)</f>
        <v>Hydroid</v>
      </c>
      <c r="AAQ18" s="67" t="str">
        <f>VLOOKUP(AAL17,Information!$A$2:$I$1000,9,FALSE)</f>
        <v>Cnidaria</v>
      </c>
      <c r="AAR18" s="88"/>
      <c r="AAT18" s="89" t="s">
        <v>322</v>
      </c>
      <c r="AAU18" s="85">
        <f>VLOOKUP(AAT18,Information!$A$2:$H$1000,2,FALSE)</f>
        <v>0</v>
      </c>
      <c r="AAV18" s="67">
        <f>VLOOKUP(AAT18,Information!$A$2:$H$1000,3,FALSE)</f>
        <v>0</v>
      </c>
      <c r="AAW18" s="67">
        <f>VLOOKUP(AAT18,Information!$A$2:$H$1000,4,FALSE)</f>
        <v>0</v>
      </c>
      <c r="AAX18" s="67" t="str">
        <f>VLOOKUP(AAT18,Information!$A$2:$H$1000,8,FALSE)</f>
        <v>Sand</v>
      </c>
      <c r="AAY18" s="67" t="str">
        <f>VLOOKUP(AAT18,Information!$A$2:$I$1000,9,FALSE)</f>
        <v>Bare substrate</v>
      </c>
      <c r="ABB18" s="92" t="s">
        <v>264</v>
      </c>
      <c r="ABC18" s="85" t="str">
        <f>VLOOKUP(ABB18,Information!$A$2:$H$1000,2,FALSE)</f>
        <v>unknown</v>
      </c>
      <c r="ABD18" s="67" t="str">
        <f>VLOOKUP(ABB18,Information!$A$2:$H$1000,3,FALSE)</f>
        <v>Millepora</v>
      </c>
      <c r="ABE18" s="67" t="str">
        <f>VLOOKUP(ABB18,Information!$A$2:$H$1000,4,FALSE)</f>
        <v>MILLEPORIDAE</v>
      </c>
      <c r="ABF18" s="67" t="str">
        <f>VLOOKUP(ABB18,Information!$A$2:$H$1000,8,FALSE)</f>
        <v>Hydroid</v>
      </c>
      <c r="ABG18" s="67" t="str">
        <f>VLOOKUP(ABB18,Information!$A$2:$I$1000,9,FALSE)</f>
        <v>Cnidaria</v>
      </c>
      <c r="ABH18" s="88"/>
      <c r="ABJ18" s="84" t="s">
        <v>374</v>
      </c>
      <c r="ABK18" s="85" t="str">
        <f>VLOOKUP(ABJ18,Information!$A$2:$H$1000,2,FALSE)</f>
        <v>unknown</v>
      </c>
      <c r="ABL18" s="67" t="str">
        <f>VLOOKUP(ABJ18,Information!$A$2:$H$1000,3,FALSE)</f>
        <v>unknown</v>
      </c>
      <c r="ABM18" s="67" t="str">
        <f>VLOOKUP(ABJ18,Information!$A$2:$H$1000,4,FALSE)</f>
        <v>XENIIDAE</v>
      </c>
      <c r="ABN18" s="67" t="str">
        <f>VLOOKUP(ABJ18,Information!$A$2:$H$1000,8,FALSE)</f>
        <v>Soft.coral</v>
      </c>
      <c r="ABO18" s="67" t="str">
        <f>VLOOKUP(ABJ18,Information!$A$2:$I$1000,9,FALSE)</f>
        <v>Cnidaria</v>
      </c>
      <c r="ABR18" s="84" t="s">
        <v>311</v>
      </c>
      <c r="ABS18" s="85" t="str">
        <f>VLOOKUP(ABR18,Information!$A$2:$H$1000,2,FALSE)</f>
        <v>unknown</v>
      </c>
      <c r="ABT18" s="67" t="str">
        <f>VLOOKUP(ABR18,Information!$A$2:$H$1000,3,FALSE)</f>
        <v>unknown</v>
      </c>
      <c r="ABU18" s="67" t="str">
        <f>VLOOKUP(ABR18,Information!$A$2:$H$1000,4,FALSE)</f>
        <v>unknown</v>
      </c>
      <c r="ABV18" s="67" t="str">
        <f>VLOOKUP(ABR18,Information!$A$2:$H$1000,8,FALSE)</f>
        <v>Red.algae</v>
      </c>
      <c r="ABW18" s="67" t="str">
        <f>VLOOKUP(ABR18,Information!$A$2:$I$1000,9,FALSE)</f>
        <v>Macroalgae</v>
      </c>
      <c r="ABZ18" s="84" t="s">
        <v>322</v>
      </c>
      <c r="ACA18" s="85">
        <f>VLOOKUP(ABZ18,Information!$A$2:$H$1000,2,FALSE)</f>
        <v>0</v>
      </c>
      <c r="ACB18" s="67">
        <f>VLOOKUP(ABZ18,Information!$A$2:$H$1000,3,FALSE)</f>
        <v>0</v>
      </c>
      <c r="ACC18" s="67">
        <f>VLOOKUP(ABZ18,Information!$A$2:$H$1000,4,FALSE)</f>
        <v>0</v>
      </c>
      <c r="ACD18" s="67" t="str">
        <f>VLOOKUP(ABZ18,Information!$A$2:$H$1000,8,FALSE)</f>
        <v>Sand</v>
      </c>
      <c r="ACE18" s="67" t="str">
        <f>VLOOKUP(ABZ18,Information!$A$2:$I$1000,9,FALSE)</f>
        <v>Bare substrate</v>
      </c>
      <c r="ACH18" s="92" t="s">
        <v>320</v>
      </c>
      <c r="ACI18" s="85">
        <f>VLOOKUP(ACH18,Information!$A$2:$H$1000,2,FALSE)</f>
        <v>0</v>
      </c>
      <c r="ACJ18" s="67">
        <f>VLOOKUP(ACH18,Information!$A$2:$H$1000,3,FALSE)</f>
        <v>0</v>
      </c>
      <c r="ACK18" s="67">
        <f>VLOOKUP(ACH18,Information!$A$2:$H$1000,4,FALSE)</f>
        <v>0</v>
      </c>
      <c r="ACL18" s="67" t="str">
        <f>VLOOKUP(ACH18,Information!$A$2:$H$1000,8,FALSE)</f>
        <v>Bare.rock</v>
      </c>
      <c r="ACM18" s="67" t="str">
        <f>VLOOKUP(ACH18,Information!$A$2:$I$1000,9,FALSE)</f>
        <v>Bare substrate</v>
      </c>
      <c r="ACP18" s="84" t="s">
        <v>309</v>
      </c>
      <c r="ACQ18" s="85">
        <f>VLOOKUP(ACP18,Information!$A$2:$H$1000,2,FALSE)</f>
        <v>0</v>
      </c>
      <c r="ACR18" s="67">
        <f>VLOOKUP(ACP18,Information!$A$2:$H$1000,3,FALSE)</f>
        <v>0</v>
      </c>
      <c r="ACS18" s="67">
        <f>VLOOKUP(ACP18,Information!$A$2:$H$1000,4,FALSE)</f>
        <v>0</v>
      </c>
      <c r="ACT18" s="67" t="str">
        <f>VLOOKUP(ACP18,Information!$A$2:$H$1000,8,FALSE)</f>
        <v>Coral.rubble</v>
      </c>
      <c r="ACU18" s="67" t="str">
        <f>VLOOKUP(ACP18,Information!$A$2:$I$1000,9,FALSE)</f>
        <v>Bare substrate</v>
      </c>
      <c r="ACX18" s="84" t="s">
        <v>238</v>
      </c>
      <c r="ACY18" s="85" t="str">
        <f>VLOOKUP(ACX18,Information!$A$2:$H$1000,2,FALSE)</f>
        <v>Halophila stipulacea</v>
      </c>
      <c r="ACZ18" s="67" t="str">
        <f>VLOOKUP(ACX18,Information!$A$2:$H$1000,3,FALSE)</f>
        <v>Halophila</v>
      </c>
      <c r="ADA18" s="67" t="str">
        <f>VLOOKUP(ACX18,Information!$A$2:$H$1000,4,FALSE)</f>
        <v>HYDROCHARITACEAE</v>
      </c>
      <c r="ADB18" s="67" t="str">
        <f>VLOOKUP(ACX18,Information!$A$2:$H$1000,8,FALSE)</f>
        <v>Seagrass</v>
      </c>
      <c r="ADC18" s="67" t="str">
        <f>VLOOKUP(ACX18,Information!$A$2:$I$1000,9,FALSE)</f>
        <v>Seagrass</v>
      </c>
      <c r="ADF18" s="93" t="s">
        <v>300</v>
      </c>
      <c r="ADG18" s="85" t="str">
        <f>VLOOKUP(ADF18,Information!$A$2:$H$1000,2,FALSE)</f>
        <v>Porites cylindrica</v>
      </c>
      <c r="ADH18" s="67" t="str">
        <f>VLOOKUP(ADF18,Information!$A$2:$H$1000,3,FALSE)</f>
        <v>Porites</v>
      </c>
      <c r="ADI18" s="67" t="str">
        <f>VLOOKUP(ADF18,Information!$A$2:$H$1000,4,FALSE)</f>
        <v>PORITIDAE</v>
      </c>
      <c r="ADJ18" s="67" t="str">
        <f>VLOOKUP(ADF18,Information!$A$2:$H$1000,8,FALSE)</f>
        <v>Hard.coral</v>
      </c>
      <c r="ADK18" s="67" t="str">
        <f>VLOOKUP(ADF18,Information!$A$2:$I$1000,9,FALSE)</f>
        <v>Cnidaria</v>
      </c>
      <c r="ADL18" s="41" t="s">
        <v>1836</v>
      </c>
      <c r="ADN18" s="93" t="s">
        <v>324</v>
      </c>
      <c r="ADO18" s="85" t="str">
        <f>VLOOKUP(ADN18,Information!$A$2:$H$1000,2,FALSE)</f>
        <v>unknown</v>
      </c>
      <c r="ADP18" s="67" t="str">
        <f>VLOOKUP(ADN18,Information!$A$2:$H$1000,3,FALSE)</f>
        <v>Sargassum</v>
      </c>
      <c r="ADQ18" s="67" t="str">
        <f>VLOOKUP(ADN18,Information!$A$2:$H$1000,4,FALSE)</f>
        <v>SARGASSACEAE</v>
      </c>
      <c r="ADR18" s="67" t="str">
        <f>VLOOKUP(ADN18,Information!$A$2:$H$1000,8,FALSE)</f>
        <v>Brown.algae</v>
      </c>
      <c r="ADS18" s="67" t="str">
        <f>VLOOKUP(ADN18,Information!$A$2:$I$1000,9,FALSE)</f>
        <v>Macroalgae</v>
      </c>
    </row>
    <row r="19" spans="1:799" ht="15.75" customHeight="1">
      <c r="A19" s="83">
        <v>8</v>
      </c>
      <c r="B19" s="84"/>
      <c r="C19" s="41" t="e">
        <f>VLOOKUP(B19,Information!$A$2:$H$1000,2,FALSE)</f>
        <v>#N/A</v>
      </c>
      <c r="D19" t="e">
        <f>VLOOKUP(B19,Information!$A$2:$H$1000,3,FALSE)</f>
        <v>#N/A</v>
      </c>
      <c r="E19" t="e">
        <f>VLOOKUP(B19,Information!$A$2:$H$1000,4,FALSE)</f>
        <v>#N/A</v>
      </c>
      <c r="F19" t="e">
        <f>VLOOKUP(B19,Information!$A$2:$H$1000,8,FALSE)</f>
        <v>#N/A</v>
      </c>
      <c r="G19" t="e">
        <f>VLOOKUP(B19,Information!$A$2:$I$1000,9,FALSE)</f>
        <v>#N/A</v>
      </c>
      <c r="J19" s="84"/>
      <c r="K19" s="41" t="e">
        <f>VLOOKUP(J19,Information!$A$2:$H$1000,2,FALSE)</f>
        <v>#N/A</v>
      </c>
      <c r="L19" t="e">
        <f>VLOOKUP(J19,Information!$A$2:$H$1000,3,FALSE)</f>
        <v>#N/A</v>
      </c>
      <c r="M19" t="e">
        <f>VLOOKUP(J19,Information!$A$2:$H$1000,4,FALSE)</f>
        <v>#N/A</v>
      </c>
      <c r="N19" t="e">
        <f>VLOOKUP(J19,Information!$A$2:$H$1000,8,FALSE)</f>
        <v>#N/A</v>
      </c>
      <c r="O19" t="e">
        <f>VLOOKUP(J19,Information!$A$2:$I$1000,9,FALSE)</f>
        <v>#N/A</v>
      </c>
      <c r="R19" s="84"/>
      <c r="S19" s="41" t="e">
        <f>VLOOKUP(R19,Information!$A$2:$H$1000,2,FALSE)</f>
        <v>#N/A</v>
      </c>
      <c r="T19" t="e">
        <f>VLOOKUP(R19,Information!$A$2:$H$1000,3,FALSE)</f>
        <v>#N/A</v>
      </c>
      <c r="U19" t="e">
        <f>VLOOKUP(R19,Information!$A$2:$H$1000,4,FALSE)</f>
        <v>#N/A</v>
      </c>
      <c r="V19" t="e">
        <f>VLOOKUP(R19,Information!$A$2:$H$1000,8,FALSE)</f>
        <v>#N/A</v>
      </c>
      <c r="W19" t="e">
        <f>VLOOKUP(R19,Information!$A$2:$I$1000,9,FALSE)</f>
        <v>#N/A</v>
      </c>
      <c r="Z19" s="84" t="s">
        <v>330</v>
      </c>
      <c r="AA19" s="85" t="str">
        <f>VLOOKUP(Z19,Information!$A$2:$H$1000,2,FALSE)</f>
        <v>unknown</v>
      </c>
      <c r="AB19" s="67" t="str">
        <f>VLOOKUP(Z19,Information!$A$2:$H$1000,3,FALSE)</f>
        <v>unknown</v>
      </c>
      <c r="AC19" s="67" t="str">
        <f>VLOOKUP(Z19,Information!$A$2:$H$1000,4,FALSE)</f>
        <v>unknown</v>
      </c>
      <c r="AD19" s="67" t="str">
        <f>VLOOKUP(Z19,Information!$A$2:$H$1000,8,FALSE)</f>
        <v>Soft.coral</v>
      </c>
      <c r="AE19" s="67" t="str">
        <f>VLOOKUP(Z19,Information!$A$2:$I$1000,9,FALSE)</f>
        <v>Cnidaria</v>
      </c>
      <c r="AH19" s="84" t="s">
        <v>230</v>
      </c>
      <c r="AI19" s="85" t="str">
        <f>VLOOKUP(AH19,Information!$A$2:$H$1000,2,FALSE)</f>
        <v>unknown</v>
      </c>
      <c r="AJ19" s="67" t="str">
        <f>VLOOKUP(AH19,Information!$A$2:$H$1000,3,FALSE)</f>
        <v>unknown</v>
      </c>
      <c r="AK19" s="67" t="str">
        <f>VLOOKUP(AH19,Information!$A$2:$H$1000,4,FALSE)</f>
        <v>unknown</v>
      </c>
      <c r="AL19" s="67" t="str">
        <f>VLOOKUP(AH19,Information!$A$2:$H$1000,8,FALSE)</f>
        <v>Hard.coral</v>
      </c>
      <c r="AM19" s="67" t="str">
        <f>VLOOKUP(AH19,Information!$A$2:$I$1000,9,FALSE)</f>
        <v>Cnidaria</v>
      </c>
      <c r="AN19" s="41" t="s">
        <v>80</v>
      </c>
      <c r="AP19" s="84" t="s">
        <v>330</v>
      </c>
      <c r="AQ19" s="85" t="str">
        <f>VLOOKUP(AP19,Information!$A$2:$H$1000,2,FALSE)</f>
        <v>unknown</v>
      </c>
      <c r="AR19" s="67" t="str">
        <f>VLOOKUP(AP19,Information!$A$2:$H$1000,3,FALSE)</f>
        <v>unknown</v>
      </c>
      <c r="AS19" s="67" t="str">
        <f>VLOOKUP(AP19,Information!$A$2:$H$1000,4,FALSE)</f>
        <v>unknown</v>
      </c>
      <c r="AT19" s="67" t="str">
        <f>VLOOKUP(AP19,Information!$A$2:$H$1000,8,FALSE)</f>
        <v>Soft.coral</v>
      </c>
      <c r="AU19" s="67" t="str">
        <f>VLOOKUP(AP19,Information!$A$2:$I$1000,9,FALSE)</f>
        <v>Cnidaria</v>
      </c>
      <c r="AX19" s="84" t="s">
        <v>230</v>
      </c>
      <c r="AY19" s="85" t="str">
        <f>VLOOKUP(AX19,Information!$A$2:$H$1000,2,FALSE)</f>
        <v>unknown</v>
      </c>
      <c r="AZ19" s="67" t="str">
        <f>VLOOKUP(AX19,Information!$A$2:$H$1000,3,FALSE)</f>
        <v>unknown</v>
      </c>
      <c r="BA19" s="67" t="str">
        <f>VLOOKUP(AX19,Information!$A$2:$H$1000,4,FALSE)</f>
        <v>unknown</v>
      </c>
      <c r="BB19" s="67" t="str">
        <f>VLOOKUP(AX19,Information!$A$2:$H$1000,8,FALSE)</f>
        <v>Hard.coral</v>
      </c>
      <c r="BC19" s="67" t="str">
        <f>VLOOKUP(AX19,Information!$A$2:$I$1000,9,FALSE)</f>
        <v>Cnidaria</v>
      </c>
      <c r="BD19" s="41" t="s">
        <v>80</v>
      </c>
      <c r="BF19" s="84" t="s">
        <v>230</v>
      </c>
      <c r="BG19" s="85" t="str">
        <f>VLOOKUP(BF19,Information!$A$2:$H$1000,2,FALSE)</f>
        <v>unknown</v>
      </c>
      <c r="BH19" s="67" t="str">
        <f>VLOOKUP(BF19,Information!$A$2:$H$1000,3,FALSE)</f>
        <v>unknown</v>
      </c>
      <c r="BI19" s="67" t="str">
        <f>VLOOKUP(BF19,Information!$A$2:$H$1000,4,FALSE)</f>
        <v>unknown</v>
      </c>
      <c r="BJ19" s="67" t="str">
        <f>VLOOKUP(BF19,Information!$A$2:$H$1000,8,FALSE)</f>
        <v>Hard.coral</v>
      </c>
      <c r="BK19" s="67" t="str">
        <f>VLOOKUP(BF19,Information!$A$2:$I$1000,9,FALSE)</f>
        <v>Cnidaria</v>
      </c>
      <c r="BL19" s="41" t="s">
        <v>80</v>
      </c>
      <c r="BN19" s="84" t="s">
        <v>330</v>
      </c>
      <c r="BO19" s="85" t="str">
        <f>VLOOKUP(BN19,Information!$A$2:$H$1000,2,FALSE)</f>
        <v>unknown</v>
      </c>
      <c r="BP19" s="67" t="str">
        <f>VLOOKUP(BN19,Information!$A$2:$H$1000,3,FALSE)</f>
        <v>unknown</v>
      </c>
      <c r="BQ19" s="67" t="str">
        <f>VLOOKUP(BN19,Information!$A$2:$H$1000,4,FALSE)</f>
        <v>unknown</v>
      </c>
      <c r="BR19" s="67" t="str">
        <f>VLOOKUP(BN19,Information!$A$2:$H$1000,8,FALSE)</f>
        <v>Soft.coral</v>
      </c>
      <c r="BS19" s="67" t="str">
        <f>VLOOKUP(BN19,Information!$A$2:$I$1000,9,FALSE)</f>
        <v>Cnidaria</v>
      </c>
      <c r="BV19" s="84" t="s">
        <v>126</v>
      </c>
      <c r="BW19" s="85" t="str">
        <f>VLOOKUP(BV19,Information!$A$2:$H$1000,2,FALSE)</f>
        <v>unknown</v>
      </c>
      <c r="BX19" s="67" t="str">
        <f>VLOOKUP(BV19,Information!$A$2:$H$1000,3,FALSE)</f>
        <v>unknown</v>
      </c>
      <c r="BY19" s="67" t="str">
        <f>VLOOKUP(BV19,Information!$A$2:$H$1000,4,FALSE)</f>
        <v>unknown</v>
      </c>
      <c r="BZ19" s="67" t="str">
        <f>VLOOKUP(BV19,Information!$A$2:$H$1000,8,FALSE)</f>
        <v>Brown.algae</v>
      </c>
      <c r="CA19" s="67" t="str">
        <f>VLOOKUP(BV19,Information!$A$2:$I$1000,9,FALSE)</f>
        <v>Macroalgae</v>
      </c>
      <c r="CD19" s="84" t="s">
        <v>333</v>
      </c>
      <c r="CE19" s="85" t="str">
        <f>VLOOKUP(CD19,Information!$A$2:$H$1000,2,FALSE)</f>
        <v>unknown</v>
      </c>
      <c r="CF19" s="67" t="str">
        <f>VLOOKUP(CD19,Information!$A$2:$H$1000,3,FALSE)</f>
        <v>unknown</v>
      </c>
      <c r="CG19" s="67" t="str">
        <f>VLOOKUP(CD19,Information!$A$2:$H$1000,4,FALSE)</f>
        <v>unknown</v>
      </c>
      <c r="CH19" s="67" t="str">
        <f>VLOOKUP(CD19,Information!$A$2:$H$1000,8,FALSE)</f>
        <v>Seagrass</v>
      </c>
      <c r="CI19" s="67" t="str">
        <f>VLOOKUP(CD19,Information!$A$2:$I$1000,9,FALSE)</f>
        <v>Seagrass</v>
      </c>
      <c r="CL19" s="84" t="s">
        <v>126</v>
      </c>
      <c r="CM19" s="85" t="str">
        <f>VLOOKUP(CL19,Information!$A$2:$H$1000,2,FALSE)</f>
        <v>unknown</v>
      </c>
      <c r="CN19" s="67" t="str">
        <f>VLOOKUP(CL19,Information!$A$2:$H$1000,3,FALSE)</f>
        <v>unknown</v>
      </c>
      <c r="CO19" s="67" t="str">
        <f>VLOOKUP(CL19,Information!$A$2:$H$1000,4,FALSE)</f>
        <v>unknown</v>
      </c>
      <c r="CP19" s="67" t="str">
        <f>VLOOKUP(CL19,Information!$A$2:$H$1000,8,FALSE)</f>
        <v>Brown.algae</v>
      </c>
      <c r="CQ19" s="67" t="str">
        <f>VLOOKUP(CL19,Information!$A$2:$I$1000,9,FALSE)</f>
        <v>Macroalgae</v>
      </c>
      <c r="CT19" s="84" t="s">
        <v>230</v>
      </c>
      <c r="CU19" s="85" t="str">
        <f>VLOOKUP(CT19,Information!$A$2:$H$1000,2,FALSE)</f>
        <v>unknown</v>
      </c>
      <c r="CV19" s="67" t="str">
        <f>VLOOKUP(CT19,Information!$A$2:$H$1000,3,FALSE)</f>
        <v>unknown</v>
      </c>
      <c r="CW19" s="67" t="str">
        <f>VLOOKUP(CT19,Information!$A$2:$H$1000,4,FALSE)</f>
        <v>unknown</v>
      </c>
      <c r="CX19" s="67" t="str">
        <f>VLOOKUP(CT19,Information!$A$2:$H$1000,8,FALSE)</f>
        <v>Hard.coral</v>
      </c>
      <c r="CY19" s="67" t="str">
        <f>VLOOKUP(CT19,Information!$A$2:$I$1000,9,FALSE)</f>
        <v>Cnidaria</v>
      </c>
      <c r="CZ19" s="41" t="s">
        <v>80</v>
      </c>
      <c r="DB19" s="84" t="s">
        <v>230</v>
      </c>
      <c r="DC19" s="85" t="str">
        <f>VLOOKUP(DB19,Information!$A$2:$H$1000,2,FALSE)</f>
        <v>unknown</v>
      </c>
      <c r="DD19" s="67" t="str">
        <f>VLOOKUP(DB19,Information!$A$2:$H$1000,3,FALSE)</f>
        <v>unknown</v>
      </c>
      <c r="DE19" s="67" t="str">
        <f>VLOOKUP(DB19,Information!$A$2:$H$1000,4,FALSE)</f>
        <v>unknown</v>
      </c>
      <c r="DF19" s="67" t="str">
        <f>VLOOKUP(DB19,Information!$A$2:$H$1000,8,FALSE)</f>
        <v>Hard.coral</v>
      </c>
      <c r="DG19" s="67" t="str">
        <f>VLOOKUP(DB19,Information!$A$2:$I$1000,9,FALSE)</f>
        <v>Cnidaria</v>
      </c>
      <c r="DH19" s="41" t="s">
        <v>80</v>
      </c>
      <c r="DJ19" s="84" t="s">
        <v>309</v>
      </c>
      <c r="DK19" s="85">
        <f>VLOOKUP(DJ19,Information!$A$2:$H$1000,2,FALSE)</f>
        <v>0</v>
      </c>
      <c r="DL19" s="67">
        <f>VLOOKUP(DJ19,Information!$A$2:$H$1000,3,FALSE)</f>
        <v>0</v>
      </c>
      <c r="DM19" s="67">
        <f>VLOOKUP(DJ19,Information!$A$2:$H$1000,4,FALSE)</f>
        <v>0</v>
      </c>
      <c r="DN19" s="67" t="str">
        <f>VLOOKUP(DJ19,Information!$A$2:$H$1000,8,FALSE)</f>
        <v>Coral.rubble</v>
      </c>
      <c r="DO19" s="67" t="str">
        <f>VLOOKUP(DJ19,Information!$A$2:$I$1000,9,FALSE)</f>
        <v>Bare substrate</v>
      </c>
      <c r="DR19" s="84" t="s">
        <v>330</v>
      </c>
      <c r="DS19" s="85" t="str">
        <f>VLOOKUP(DR19,Information!$A$2:$H$1000,2,FALSE)</f>
        <v>unknown</v>
      </c>
      <c r="DT19" s="67" t="str">
        <f>VLOOKUP(DR19,Information!$A$2:$H$1000,3,FALSE)</f>
        <v>unknown</v>
      </c>
      <c r="DU19" s="67" t="str">
        <f>VLOOKUP(DR19,Information!$A$2:$H$1000,4,FALSE)</f>
        <v>unknown</v>
      </c>
      <c r="DV19" s="67" t="str">
        <f>VLOOKUP(DR19,Information!$A$2:$H$1000,8,FALSE)</f>
        <v>Soft.coral</v>
      </c>
      <c r="DW19" s="67" t="str">
        <f>VLOOKUP(DR19,Information!$A$2:$I$1000,9,FALSE)</f>
        <v>Cnidaria</v>
      </c>
      <c r="DZ19" s="84" t="s">
        <v>324</v>
      </c>
      <c r="EA19" s="85" t="str">
        <f>VLOOKUP(DZ19,Information!$A$2:$H$1000,2,FALSE)</f>
        <v>unknown</v>
      </c>
      <c r="EB19" s="67" t="str">
        <f>VLOOKUP(DZ19,Information!$A$2:$H$1000,3,FALSE)</f>
        <v>Sargassum</v>
      </c>
      <c r="EC19" s="67" t="str">
        <f>VLOOKUP(DZ19,Information!$A$2:$H$1000,4,FALSE)</f>
        <v>SARGASSACEAE</v>
      </c>
      <c r="ED19" s="67" t="str">
        <f>VLOOKUP(DZ19,Information!$A$2:$H$1000,8,FALSE)</f>
        <v>Brown.algae</v>
      </c>
      <c r="EE19" s="67" t="str">
        <f>VLOOKUP(DZ19,Information!$A$2:$I$1000,9,FALSE)</f>
        <v>Macroalgae</v>
      </c>
      <c r="EH19" s="84" t="s">
        <v>330</v>
      </c>
      <c r="EI19" s="85" t="str">
        <f>VLOOKUP(EH19,Information!$A$2:$H$1000,2,FALSE)</f>
        <v>unknown</v>
      </c>
      <c r="EJ19" s="67" t="str">
        <f>VLOOKUP(EH19,Information!$A$2:$H$1000,3,FALSE)</f>
        <v>unknown</v>
      </c>
      <c r="EK19" s="67" t="str">
        <f>VLOOKUP(EH19,Information!$A$2:$H$1000,4,FALSE)</f>
        <v>unknown</v>
      </c>
      <c r="EL19" s="67" t="str">
        <f>VLOOKUP(EH19,Information!$A$2:$H$1000,8,FALSE)</f>
        <v>Soft.coral</v>
      </c>
      <c r="EM19" s="67" t="str">
        <f>VLOOKUP(EH19,Information!$A$2:$I$1000,9,FALSE)</f>
        <v>Cnidaria</v>
      </c>
      <c r="EP19" s="84" t="s">
        <v>230</v>
      </c>
      <c r="EQ19" s="85" t="str">
        <f>VLOOKUP(EP19,Information!$A$2:$H$1000,2,FALSE)</f>
        <v>unknown</v>
      </c>
      <c r="ER19" s="67" t="str">
        <f>VLOOKUP(EP19,Information!$A$2:$H$1000,3,FALSE)</f>
        <v>unknown</v>
      </c>
      <c r="ES19" s="67" t="str">
        <f>VLOOKUP(EP19,Information!$A$2:$H$1000,4,FALSE)</f>
        <v>unknown</v>
      </c>
      <c r="ET19" s="67" t="str">
        <f>VLOOKUP(EP19,Information!$A$2:$H$1000,8,FALSE)</f>
        <v>Hard.coral</v>
      </c>
      <c r="EU19" s="67" t="str">
        <f>VLOOKUP(EP19,Information!$A$2:$I$1000,9,FALSE)</f>
        <v>Cnidaria</v>
      </c>
      <c r="EV19" s="41" t="s">
        <v>103</v>
      </c>
      <c r="EX19" s="84" t="s">
        <v>230</v>
      </c>
      <c r="EY19" s="85" t="str">
        <f>VLOOKUP(EX19,Information!$A$2:$H$1000,2,FALSE)</f>
        <v>unknown</v>
      </c>
      <c r="EZ19" s="67" t="str">
        <f>VLOOKUP(EX19,Information!$A$2:$H$1000,3,FALSE)</f>
        <v>unknown</v>
      </c>
      <c r="FA19" s="67" t="str">
        <f>VLOOKUP(EX19,Information!$A$2:$H$1000,4,FALSE)</f>
        <v>unknown</v>
      </c>
      <c r="FB19" s="67" t="str">
        <f>VLOOKUP(EX19,Information!$A$2:$H$1000,8,FALSE)</f>
        <v>Hard.coral</v>
      </c>
      <c r="FC19" s="67" t="str">
        <f>VLOOKUP(EX19,Information!$A$2:$I$1000,9,FALSE)</f>
        <v>Cnidaria</v>
      </c>
      <c r="FD19" s="41" t="s">
        <v>80</v>
      </c>
      <c r="FF19" s="84" t="s">
        <v>320</v>
      </c>
      <c r="FG19" s="85">
        <f>VLOOKUP(FF19,Information!$A$2:$H$1000,2,FALSE)</f>
        <v>0</v>
      </c>
      <c r="FH19" s="67">
        <f>VLOOKUP(FF19,Information!$A$2:$H$1000,3,FALSE)</f>
        <v>0</v>
      </c>
      <c r="FI19" s="67">
        <f>VLOOKUP(FF19,Information!$A$2:$H$1000,4,FALSE)</f>
        <v>0</v>
      </c>
      <c r="FJ19" s="67" t="str">
        <f>VLOOKUP(FF19,Information!$A$2:$H$1000,8,FALSE)</f>
        <v>Bare.rock</v>
      </c>
      <c r="FK19" s="67" t="str">
        <f>VLOOKUP(FF19,Information!$A$2:$I$1000,9,FALSE)</f>
        <v>Bare substrate</v>
      </c>
      <c r="FN19" s="84" t="s">
        <v>230</v>
      </c>
      <c r="FO19" s="85" t="str">
        <f>VLOOKUP(FN19,Information!$A$2:$H$1000,2,FALSE)</f>
        <v>unknown</v>
      </c>
      <c r="FP19" s="67" t="str">
        <f>VLOOKUP(FN19,Information!$A$2:$H$1000,3,FALSE)</f>
        <v>unknown</v>
      </c>
      <c r="FQ19" s="67" t="str">
        <f>VLOOKUP(FN19,Information!$A$2:$H$1000,4,FALSE)</f>
        <v>unknown</v>
      </c>
      <c r="FR19" s="67" t="str">
        <f>VLOOKUP(FN19,Information!$A$2:$H$1000,8,FALSE)</f>
        <v>Hard.coral</v>
      </c>
      <c r="FS19" s="67" t="str">
        <f>VLOOKUP(FN19,Information!$A$2:$I$1000,9,FALSE)</f>
        <v>Cnidaria</v>
      </c>
      <c r="FT19" s="41" t="s">
        <v>80</v>
      </c>
      <c r="FV19" s="84" t="s">
        <v>322</v>
      </c>
      <c r="FW19" s="85">
        <f>VLOOKUP(FV19,Information!$A$2:$H$1000,2,FALSE)</f>
        <v>0</v>
      </c>
      <c r="FX19" s="67">
        <f>VLOOKUP(FV19,Information!$A$2:$H$1000,3,FALSE)</f>
        <v>0</v>
      </c>
      <c r="FY19" s="67">
        <f>VLOOKUP(FV19,Information!$A$2:$H$1000,4,FALSE)</f>
        <v>0</v>
      </c>
      <c r="FZ19" s="67" t="str">
        <f>VLOOKUP(FV19,Information!$A$2:$H$1000,8,FALSE)</f>
        <v>Sand</v>
      </c>
      <c r="GA19" s="67" t="str">
        <f>VLOOKUP(FV19,Information!$A$2:$I$1000,9,FALSE)</f>
        <v>Bare substrate</v>
      </c>
      <c r="GD19" s="84" t="s">
        <v>324</v>
      </c>
      <c r="GE19" s="85" t="str">
        <f>VLOOKUP(GD19,Information!$A$2:$H$1000,2,FALSE)</f>
        <v>unknown</v>
      </c>
      <c r="GF19" s="67" t="str">
        <f>VLOOKUP(GD19,Information!$A$2:$H$1000,3,FALSE)</f>
        <v>Sargassum</v>
      </c>
      <c r="GG19" s="67" t="str">
        <f>VLOOKUP(GD19,Information!$A$2:$H$1000,4,FALSE)</f>
        <v>SARGASSACEAE</v>
      </c>
      <c r="GH19" s="67" t="str">
        <f>VLOOKUP(GD19,Information!$A$2:$H$1000,8,FALSE)</f>
        <v>Brown.algae</v>
      </c>
      <c r="GI19" s="67" t="str">
        <f>VLOOKUP(GD19,Information!$A$2:$I$1000,9,FALSE)</f>
        <v>Macroalgae</v>
      </c>
      <c r="GL19" s="84" t="s">
        <v>309</v>
      </c>
      <c r="GM19" s="85">
        <f>VLOOKUP(GL19,Information!$A$2:$H$1000,2,FALSE)</f>
        <v>0</v>
      </c>
      <c r="GN19" s="67">
        <f>VLOOKUP(GL19,Information!$A$2:$H$1000,3,FALSE)</f>
        <v>0</v>
      </c>
      <c r="GO19" s="67">
        <f>VLOOKUP(GL19,Information!$A$2:$H$1000,4,FALSE)</f>
        <v>0</v>
      </c>
      <c r="GP19" s="67" t="str">
        <f>VLOOKUP(GL19,Information!$A$2:$H$1000,8,FALSE)</f>
        <v>Coral.rubble</v>
      </c>
      <c r="GQ19" s="67" t="str">
        <f>VLOOKUP(GL19,Information!$A$2:$I$1000,9,FALSE)</f>
        <v>Bare substrate</v>
      </c>
      <c r="GT19" s="84" t="s">
        <v>322</v>
      </c>
      <c r="GU19" s="85">
        <f>VLOOKUP(GT19,Information!$A$2:$H$1000,2,FALSE)</f>
        <v>0</v>
      </c>
      <c r="GV19" s="67">
        <f>VLOOKUP(GT19,Information!$A$2:$H$1000,3,FALSE)</f>
        <v>0</v>
      </c>
      <c r="GW19" s="67">
        <f>VLOOKUP(GT19,Information!$A$2:$H$1000,4,FALSE)</f>
        <v>0</v>
      </c>
      <c r="GX19" s="67" t="str">
        <f>VLOOKUP(GT19,Information!$A$2:$H$1000,8,FALSE)</f>
        <v>Sand</v>
      </c>
      <c r="GY19" s="67" t="str">
        <f>VLOOKUP(GT19,Information!$A$2:$I$1000,9,FALSE)</f>
        <v>Bare substrate</v>
      </c>
      <c r="HB19" s="84" t="s">
        <v>230</v>
      </c>
      <c r="HC19" s="85" t="str">
        <f>VLOOKUP(HB19,Information!$A$2:$H$1000,2,FALSE)</f>
        <v>unknown</v>
      </c>
      <c r="HD19" s="67" t="str">
        <f>VLOOKUP(HB19,Information!$A$2:$H$1000,3,FALSE)</f>
        <v>unknown</v>
      </c>
      <c r="HE19" s="67" t="str">
        <f>VLOOKUP(HB19,Information!$A$2:$H$1000,4,FALSE)</f>
        <v>unknown</v>
      </c>
      <c r="HF19" s="67" t="str">
        <f>VLOOKUP(HB19,Information!$A$2:$H$1000,8,FALSE)</f>
        <v>Hard.coral</v>
      </c>
      <c r="HG19" s="67" t="str">
        <f>VLOOKUP(HB19,Information!$A$2:$I$1000,9,FALSE)</f>
        <v>Cnidaria</v>
      </c>
      <c r="HH19" s="41" t="s">
        <v>80</v>
      </c>
      <c r="HJ19" s="84" t="s">
        <v>230</v>
      </c>
      <c r="HK19" s="85" t="str">
        <f>VLOOKUP(HJ19,Information!$A$2:$H$1000,2,FALSE)</f>
        <v>unknown</v>
      </c>
      <c r="HL19" s="67" t="str">
        <f>VLOOKUP(HJ19,Information!$A$2:$H$1000,3,FALSE)</f>
        <v>unknown</v>
      </c>
      <c r="HM19" s="67" t="str">
        <f>VLOOKUP(HJ19,Information!$A$2:$H$1000,4,FALSE)</f>
        <v>unknown</v>
      </c>
      <c r="HN19" s="67" t="str">
        <f>VLOOKUP(HJ19,Information!$A$2:$H$1000,8,FALSE)</f>
        <v>Hard.coral</v>
      </c>
      <c r="HO19" s="67" t="str">
        <f>VLOOKUP(HJ19,Information!$A$2:$I$1000,9,FALSE)</f>
        <v>Cnidaria</v>
      </c>
      <c r="HP19" s="41" t="s">
        <v>80</v>
      </c>
      <c r="HR19" s="84" t="s">
        <v>230</v>
      </c>
      <c r="HS19" s="85" t="str">
        <f>VLOOKUP(HR19,Information!$A$2:$H$1000,2,FALSE)</f>
        <v>unknown</v>
      </c>
      <c r="HT19" s="67" t="str">
        <f>VLOOKUP(HR19,Information!$A$2:$H$1000,3,FALSE)</f>
        <v>unknown</v>
      </c>
      <c r="HU19" s="67" t="str">
        <f>VLOOKUP(HR19,Information!$A$2:$H$1000,4,FALSE)</f>
        <v>unknown</v>
      </c>
      <c r="HV19" s="67" t="str">
        <f>VLOOKUP(HR19,Information!$A$2:$H$1000,8,FALSE)</f>
        <v>Hard.coral</v>
      </c>
      <c r="HW19" s="67" t="str">
        <f>VLOOKUP(HR19,Information!$A$2:$I$1000,9,FALSE)</f>
        <v>Cnidaria</v>
      </c>
      <c r="HX19" s="41" t="s">
        <v>80</v>
      </c>
      <c r="HZ19" s="84" t="s">
        <v>230</v>
      </c>
      <c r="IA19" s="85" t="str">
        <f>VLOOKUP(HZ19,Information!$A$2:$H$1000,2,FALSE)</f>
        <v>unknown</v>
      </c>
      <c r="IB19" s="67" t="str">
        <f>VLOOKUP(HZ19,Information!$A$2:$H$1000,3,FALSE)</f>
        <v>unknown</v>
      </c>
      <c r="IC19" s="67" t="str">
        <f>VLOOKUP(HZ19,Information!$A$2:$H$1000,4,FALSE)</f>
        <v>unknown</v>
      </c>
      <c r="ID19" s="67" t="str">
        <f>VLOOKUP(HZ19,Information!$A$2:$H$1000,8,FALSE)</f>
        <v>Hard.coral</v>
      </c>
      <c r="IE19" s="67" t="str">
        <f>VLOOKUP(HZ19,Information!$A$2:$I$1000,9,FALSE)</f>
        <v>Cnidaria</v>
      </c>
      <c r="IF19" s="41" t="s">
        <v>80</v>
      </c>
      <c r="IH19" s="84" t="s">
        <v>230</v>
      </c>
      <c r="II19" s="85" t="str">
        <f>VLOOKUP(IH19,Information!$A$2:$H$1000,2,FALSE)</f>
        <v>unknown</v>
      </c>
      <c r="IJ19" s="67" t="str">
        <f>VLOOKUP(IH19,Information!$A$2:$H$1000,3,FALSE)</f>
        <v>unknown</v>
      </c>
      <c r="IK19" s="67" t="str">
        <f>VLOOKUP(IH19,Information!$A$2:$H$1000,4,FALSE)</f>
        <v>unknown</v>
      </c>
      <c r="IL19" s="67" t="str">
        <f>VLOOKUP(IH19,Information!$A$2:$H$1000,8,FALSE)</f>
        <v>Hard.coral</v>
      </c>
      <c r="IM19" s="67" t="str">
        <f>VLOOKUP(IH19,Information!$A$2:$I$1000,9,FALSE)</f>
        <v>Cnidaria</v>
      </c>
      <c r="IN19" s="41" t="s">
        <v>80</v>
      </c>
      <c r="IP19" s="84" t="s">
        <v>309</v>
      </c>
      <c r="IQ19" s="85">
        <f>VLOOKUP(IP19,Information!$A$2:$H$1000,2,FALSE)</f>
        <v>0</v>
      </c>
      <c r="IR19" s="67">
        <f>VLOOKUP(IP19,Information!$A$2:$H$1000,3,FALSE)</f>
        <v>0</v>
      </c>
      <c r="IS19" s="67">
        <f>VLOOKUP(IP19,Information!$A$2:$H$1000,4,FALSE)</f>
        <v>0</v>
      </c>
      <c r="IT19" s="67" t="str">
        <f>VLOOKUP(IP19,Information!$A$2:$H$1000,8,FALSE)</f>
        <v>Coral.rubble</v>
      </c>
      <c r="IU19" s="67" t="str">
        <f>VLOOKUP(IP19,Information!$A$2:$I$1000,9,FALSE)</f>
        <v>Bare substrate</v>
      </c>
      <c r="IX19" s="84" t="s">
        <v>309</v>
      </c>
      <c r="IY19" s="85">
        <f>VLOOKUP(IX19,Information!$A$2:$H$1000,2,FALSE)</f>
        <v>0</v>
      </c>
      <c r="IZ19" s="67">
        <f>VLOOKUP(IX19,Information!$A$2:$H$1000,3,FALSE)</f>
        <v>0</v>
      </c>
      <c r="JA19" s="67">
        <f>VLOOKUP(IX19,Information!$A$2:$H$1000,4,FALSE)</f>
        <v>0</v>
      </c>
      <c r="JB19" s="67" t="str">
        <f>VLOOKUP(IX19,Information!$A$2:$H$1000,8,FALSE)</f>
        <v>Coral.rubble</v>
      </c>
      <c r="JC19" s="67" t="str">
        <f>VLOOKUP(IX19,Information!$A$2:$I$1000,9,FALSE)</f>
        <v>Bare substrate</v>
      </c>
      <c r="JF19" s="84" t="s">
        <v>230</v>
      </c>
      <c r="JG19" s="85" t="str">
        <f>VLOOKUP(JF19,Information!$A$2:$H$1000,2,FALSE)</f>
        <v>unknown</v>
      </c>
      <c r="JH19" s="67" t="str">
        <f>VLOOKUP(JF19,Information!$A$2:$H$1000,3,FALSE)</f>
        <v>unknown</v>
      </c>
      <c r="JI19" s="67" t="str">
        <f>VLOOKUP(JF19,Information!$A$2:$H$1000,4,FALSE)</f>
        <v>unknown</v>
      </c>
      <c r="JJ19" s="67" t="str">
        <f>VLOOKUP(JF19,Information!$A$2:$H$1000,8,FALSE)</f>
        <v>Hard.coral</v>
      </c>
      <c r="JK19" s="67" t="str">
        <f>VLOOKUP(JF19,Information!$A$2:$I$1000,9,FALSE)</f>
        <v>Cnidaria</v>
      </c>
      <c r="JL19" s="41" t="s">
        <v>80</v>
      </c>
      <c r="JN19" s="84" t="s">
        <v>230</v>
      </c>
      <c r="JO19" s="85" t="str">
        <f>VLOOKUP(JN19,Information!$A$2:$H$1000,2,FALSE)</f>
        <v>unknown</v>
      </c>
      <c r="JP19" s="67" t="str">
        <f>VLOOKUP(JN19,Information!$A$2:$H$1000,3,FALSE)</f>
        <v>unknown</v>
      </c>
      <c r="JQ19" s="67" t="str">
        <f>VLOOKUP(JN19,Information!$A$2:$H$1000,4,FALSE)</f>
        <v>unknown</v>
      </c>
      <c r="JR19" s="67" t="str">
        <f>VLOOKUP(JN19,Information!$A$2:$H$1000,8,FALSE)</f>
        <v>Hard.coral</v>
      </c>
      <c r="JS19" s="67" t="str">
        <f>VLOOKUP(JN19,Information!$A$2:$I$1000,9,FALSE)</f>
        <v>Cnidaria</v>
      </c>
      <c r="JT19" s="41" t="s">
        <v>80</v>
      </c>
      <c r="JV19" s="84" t="s">
        <v>309</v>
      </c>
      <c r="JW19" s="85">
        <f>VLOOKUP(JV19,Information!$A$2:$H$1000,2,FALSE)</f>
        <v>0</v>
      </c>
      <c r="JX19" s="67">
        <f>VLOOKUP(JV19,Information!$A$2:$H$1000,3,FALSE)</f>
        <v>0</v>
      </c>
      <c r="JY19" s="67">
        <f>VLOOKUP(JV19,Information!$A$2:$H$1000,4,FALSE)</f>
        <v>0</v>
      </c>
      <c r="JZ19" s="67" t="str">
        <f>VLOOKUP(JV19,Information!$A$2:$H$1000,8,FALSE)</f>
        <v>Coral.rubble</v>
      </c>
      <c r="KA19" s="67" t="str">
        <f>VLOOKUP(JV19,Information!$A$2:$I$1000,9,FALSE)</f>
        <v>Bare substrate</v>
      </c>
      <c r="KD19" s="84" t="s">
        <v>309</v>
      </c>
      <c r="KE19" s="85">
        <f>VLOOKUP(KD19,Information!$A$2:$H$1000,2,FALSE)</f>
        <v>0</v>
      </c>
      <c r="KF19" s="67">
        <f>VLOOKUP(KD19,Information!$A$2:$H$1000,3,FALSE)</f>
        <v>0</v>
      </c>
      <c r="KG19" s="67">
        <f>VLOOKUP(KD19,Information!$A$2:$H$1000,4,FALSE)</f>
        <v>0</v>
      </c>
      <c r="KH19" s="67" t="str">
        <f>VLOOKUP(KD19,Information!$A$2:$H$1000,8,FALSE)</f>
        <v>Coral.rubble</v>
      </c>
      <c r="KI19" s="67" t="str">
        <f>VLOOKUP(KD19,Information!$A$2:$I$1000,9,FALSE)</f>
        <v>Bare substrate</v>
      </c>
      <c r="KL19" s="84" t="s">
        <v>230</v>
      </c>
      <c r="KM19" s="85" t="str">
        <f>VLOOKUP(KL19,Information!$A$2:$H$1000,2,FALSE)</f>
        <v>unknown</v>
      </c>
      <c r="KN19" s="67" t="str">
        <f>VLOOKUP(KL19,Information!$A$2:$H$1000,3,FALSE)</f>
        <v>unknown</v>
      </c>
      <c r="KO19" s="67" t="str">
        <f>VLOOKUP(KL19,Information!$A$2:$H$1000,4,FALSE)</f>
        <v>unknown</v>
      </c>
      <c r="KP19" s="67" t="str">
        <f>VLOOKUP(KL19,Information!$A$2:$H$1000,8,FALSE)</f>
        <v>Hard.coral</v>
      </c>
      <c r="KQ19" s="67" t="str">
        <f>VLOOKUP(KL19,Information!$A$2:$I$1000,9,FALSE)</f>
        <v>Cnidaria</v>
      </c>
      <c r="KR19" s="41" t="s">
        <v>80</v>
      </c>
      <c r="KT19" s="84" t="s">
        <v>330</v>
      </c>
      <c r="KU19" s="85" t="str">
        <f>VLOOKUP(KT19,Information!$A$2:$H$1000,2,FALSE)</f>
        <v>unknown</v>
      </c>
      <c r="KV19" s="67" t="str">
        <f>VLOOKUP(KT19,Information!$A$2:$H$1000,3,FALSE)</f>
        <v>unknown</v>
      </c>
      <c r="KW19" s="67" t="str">
        <f>VLOOKUP(KT19,Information!$A$2:$H$1000,4,FALSE)</f>
        <v>unknown</v>
      </c>
      <c r="KX19" s="67" t="str">
        <f>VLOOKUP(KT19,Information!$A$2:$H$1000,8,FALSE)</f>
        <v>Soft.coral</v>
      </c>
      <c r="KY19" s="67" t="str">
        <f>VLOOKUP(KT19,Information!$A$2:$I$1000,9,FALSE)</f>
        <v>Cnidaria</v>
      </c>
      <c r="LB19" s="84" t="s">
        <v>230</v>
      </c>
      <c r="LC19" s="85" t="str">
        <f>VLOOKUP(LB19,Information!$A$2:$H$1000,2,FALSE)</f>
        <v>unknown</v>
      </c>
      <c r="LD19" s="67" t="str">
        <f>VLOOKUP(LB19,Information!$A$2:$H$1000,3,FALSE)</f>
        <v>unknown</v>
      </c>
      <c r="LE19" s="67" t="str">
        <f>VLOOKUP(LB19,Information!$A$2:$H$1000,4,FALSE)</f>
        <v>unknown</v>
      </c>
      <c r="LF19" s="67" t="str">
        <f>VLOOKUP(LB19,Information!$A$2:$H$1000,8,FALSE)</f>
        <v>Hard.coral</v>
      </c>
      <c r="LG19" s="67" t="str">
        <f>VLOOKUP(LB19,Information!$A$2:$I$1000,9,FALSE)</f>
        <v>Cnidaria</v>
      </c>
      <c r="LH19" s="41" t="s">
        <v>80</v>
      </c>
      <c r="LJ19" s="84" t="s">
        <v>330</v>
      </c>
      <c r="LK19" s="85" t="str">
        <f>VLOOKUP(LJ19,Information!$A$2:$H$1000,2,FALSE)</f>
        <v>unknown</v>
      </c>
      <c r="LL19" s="67" t="str">
        <f>VLOOKUP(LJ19,Information!$A$2:$H$1000,3,FALSE)</f>
        <v>unknown</v>
      </c>
      <c r="LM19" s="67" t="str">
        <f>VLOOKUP(LJ19,Information!$A$2:$H$1000,4,FALSE)</f>
        <v>unknown</v>
      </c>
      <c r="LN19" s="67" t="str">
        <f>VLOOKUP(LJ19,Information!$A$2:$H$1000,8,FALSE)</f>
        <v>Soft.coral</v>
      </c>
      <c r="LO19" s="67" t="str">
        <f>VLOOKUP(LJ19,Information!$A$2:$I$1000,9,FALSE)</f>
        <v>Cnidaria</v>
      </c>
      <c r="LR19" s="84" t="s">
        <v>230</v>
      </c>
      <c r="LS19" s="85" t="str">
        <f>VLOOKUP(LR19,Information!$A$2:$H$1000,2,FALSE)</f>
        <v>unknown</v>
      </c>
      <c r="LT19" s="67" t="str">
        <f>VLOOKUP(LR19,Information!$A$2:$H$1000,3,FALSE)</f>
        <v>unknown</v>
      </c>
      <c r="LU19" s="67" t="str">
        <f>VLOOKUP(LR19,Information!$A$2:$H$1000,4,FALSE)</f>
        <v>unknown</v>
      </c>
      <c r="LV19" s="67" t="str">
        <f>VLOOKUP(LR19,Information!$A$2:$H$1000,8,FALSE)</f>
        <v>Hard.coral</v>
      </c>
      <c r="LW19" s="67" t="str">
        <f>VLOOKUP(LR19,Information!$A$2:$I$1000,9,FALSE)</f>
        <v>Cnidaria</v>
      </c>
      <c r="LX19" s="41" t="s">
        <v>80</v>
      </c>
      <c r="LZ19" s="84" t="s">
        <v>324</v>
      </c>
      <c r="MA19" s="85" t="str">
        <f>VLOOKUP(LZ19,Information!$A$2:$H$1000,2,FALSE)</f>
        <v>unknown</v>
      </c>
      <c r="MB19" s="67" t="str">
        <f>VLOOKUP(LZ19,Information!$A$2:$H$1000,3,FALSE)</f>
        <v>Sargassum</v>
      </c>
      <c r="MC19" s="67" t="str">
        <f>VLOOKUP(LZ19,Information!$A$2:$H$1000,4,FALSE)</f>
        <v>SARGASSACEAE</v>
      </c>
      <c r="MD19" s="67" t="str">
        <f>VLOOKUP(LZ19,Information!$A$2:$H$1000,8,FALSE)</f>
        <v>Brown.algae</v>
      </c>
      <c r="ME19" s="67" t="str">
        <f>VLOOKUP(LZ19,Information!$A$2:$I$1000,9,FALSE)</f>
        <v>Macroalgae</v>
      </c>
      <c r="MH19" s="84" t="s">
        <v>330</v>
      </c>
      <c r="MI19" s="85" t="str">
        <f>VLOOKUP(MH19,Information!$A$2:$H$1000,2,FALSE)</f>
        <v>unknown</v>
      </c>
      <c r="MJ19" s="67" t="str">
        <f>VLOOKUP(MH19,Information!$A$2:$H$1000,3,FALSE)</f>
        <v>unknown</v>
      </c>
      <c r="MK19" s="67" t="str">
        <f>VLOOKUP(MH19,Information!$A$2:$H$1000,4,FALSE)</f>
        <v>unknown</v>
      </c>
      <c r="ML19" s="67" t="str">
        <f>VLOOKUP(MH19,Information!$A$2:$H$1000,8,FALSE)</f>
        <v>Soft.coral</v>
      </c>
      <c r="MM19" s="67" t="str">
        <f>VLOOKUP(MH19,Information!$A$2:$I$1000,9,FALSE)</f>
        <v>Cnidaria</v>
      </c>
      <c r="MP19" s="84" t="s">
        <v>322</v>
      </c>
      <c r="MQ19" s="85">
        <f>VLOOKUP(MP19,Information!$A$2:$H$1000,2,FALSE)</f>
        <v>0</v>
      </c>
      <c r="MR19" s="67">
        <f>VLOOKUP(MP19,Information!$A$2:$H$1000,3,FALSE)</f>
        <v>0</v>
      </c>
      <c r="MS19" s="67">
        <f>VLOOKUP(MP19,Information!$A$2:$H$1000,4,FALSE)</f>
        <v>0</v>
      </c>
      <c r="MT19" s="67" t="str">
        <f>VLOOKUP(MP19,Information!$A$2:$H$1000,8,FALSE)</f>
        <v>Sand</v>
      </c>
      <c r="MU19" s="67" t="str">
        <f>VLOOKUP(MP19,Information!$A$2:$I$1000,9,FALSE)</f>
        <v>Bare substrate</v>
      </c>
      <c r="MX19" s="84" t="s">
        <v>207</v>
      </c>
      <c r="MY19" s="85" t="str">
        <f>VLOOKUP(MX19,Information!$A$2:$H$1000,2,FALSE)</f>
        <v>unknown</v>
      </c>
      <c r="MZ19" s="67" t="str">
        <f>VLOOKUP(MX19,Information!$A$2:$H$1000,3,FALSE)</f>
        <v>Aglaophenia</v>
      </c>
      <c r="NA19" s="67" t="str">
        <f>VLOOKUP(MX19,Information!$A$2:$H$1000,4,FALSE)</f>
        <v>AGLAOPHENIIDAE</v>
      </c>
      <c r="NB19" s="67" t="str">
        <f>VLOOKUP(MX19,Information!$A$2:$H$1000,8,FALSE)</f>
        <v>Hydroid</v>
      </c>
      <c r="NC19" s="67" t="str">
        <f>VLOOKUP(MX19,Information!$A$2:$I$1000,9,FALSE)</f>
        <v>Cnidaria</v>
      </c>
      <c r="NF19" s="84" t="s">
        <v>298</v>
      </c>
      <c r="NG19" s="85" t="str">
        <f>VLOOKUP(NF19,Information!$A$2:$H$1000,2,FALSE)</f>
        <v>unknown</v>
      </c>
      <c r="NH19" s="67" t="str">
        <f>VLOOKUP(NF19,Information!$A$2:$H$1000,3,FALSE)</f>
        <v>Porites</v>
      </c>
      <c r="NI19" s="67" t="str">
        <f>VLOOKUP(NF19,Information!$A$2:$H$1000,4,FALSE)</f>
        <v>PORITIDAE</v>
      </c>
      <c r="NJ19" s="67" t="str">
        <f>VLOOKUP(NF19,Information!$A$2:$H$1000,8,FALSE)</f>
        <v>Hard.coral</v>
      </c>
      <c r="NK19" s="67" t="str">
        <f>VLOOKUP(NF19,Information!$A$2:$I$1000,9,FALSE)</f>
        <v>Cnidaria</v>
      </c>
      <c r="NL19" s="41" t="s">
        <v>80</v>
      </c>
      <c r="NN19" s="84" t="s">
        <v>309</v>
      </c>
      <c r="NO19" s="85">
        <f>VLOOKUP(NN19,Information!$A$2:$H$1000,2,FALSE)</f>
        <v>0</v>
      </c>
      <c r="NP19" s="67">
        <f>VLOOKUP(NN19,Information!$A$2:$H$1000,3,FALSE)</f>
        <v>0</v>
      </c>
      <c r="NQ19" s="67">
        <f>VLOOKUP(NN19,Information!$A$2:$H$1000,4,FALSE)</f>
        <v>0</v>
      </c>
      <c r="NR19" s="67" t="str">
        <f>VLOOKUP(NN19,Information!$A$2:$H$1000,8,FALSE)</f>
        <v>Coral.rubble</v>
      </c>
      <c r="NS19" s="67" t="str">
        <f>VLOOKUP(NN19,Information!$A$2:$I$1000,9,FALSE)</f>
        <v>Bare substrate</v>
      </c>
      <c r="NV19" s="84" t="s">
        <v>339</v>
      </c>
      <c r="NW19" s="85" t="str">
        <f>VLOOKUP(NV19,Information!$A$2:$H$1000,2,FALSE)</f>
        <v>unknown</v>
      </c>
      <c r="NX19" s="67" t="str">
        <f>VLOOKUP(NV19,Information!$A$2:$H$1000,3,FALSE)</f>
        <v>unknown</v>
      </c>
      <c r="NY19" s="67" t="str">
        <f>VLOOKUP(NV19,Information!$A$2:$H$1000,4,FALSE)</f>
        <v>unknown</v>
      </c>
      <c r="NZ19" s="67" t="str">
        <f>VLOOKUP(NV19,Information!$A$2:$H$1000,8,FALSE)</f>
        <v>Sponge</v>
      </c>
      <c r="OA19" s="67" t="str">
        <f>VLOOKUP(NV19,Information!$A$2:$I$1000,9,FALSE)</f>
        <v>Sponge</v>
      </c>
      <c r="OD19" s="84" t="s">
        <v>298</v>
      </c>
      <c r="OE19" s="85" t="str">
        <f>VLOOKUP(OD19,Information!$A$2:$H$1000,2,FALSE)</f>
        <v>unknown</v>
      </c>
      <c r="OF19" s="67" t="str">
        <f>VLOOKUP(OD19,Information!$A$2:$H$1000,3,FALSE)</f>
        <v>Porites</v>
      </c>
      <c r="OG19" s="67" t="str">
        <f>VLOOKUP(OD19,Information!$A$2:$H$1000,4,FALSE)</f>
        <v>PORITIDAE</v>
      </c>
      <c r="OH19" s="67" t="str">
        <f>VLOOKUP(OD19,Information!$A$2:$H$1000,8,FALSE)</f>
        <v>Hard.coral</v>
      </c>
      <c r="OI19" s="67" t="str">
        <f>VLOOKUP(OD19,Information!$A$2:$I$1000,9,FALSE)</f>
        <v>Cnidaria</v>
      </c>
      <c r="OJ19" s="41" t="s">
        <v>80</v>
      </c>
      <c r="OL19" s="84" t="s">
        <v>317</v>
      </c>
      <c r="OM19" s="85" t="str">
        <f>VLOOKUP(OL19,Information!$A$2:$H$1000,2,FALSE)</f>
        <v>Rhytisma fulvum</v>
      </c>
      <c r="ON19" s="67" t="str">
        <f>VLOOKUP(OL19,Information!$A$2:$H$1000,3,FALSE)</f>
        <v>Rhytisma</v>
      </c>
      <c r="OO19" s="67" t="str">
        <f>VLOOKUP(OL19,Information!$A$2:$H$1000,4,FALSE)</f>
        <v>ALCYONIIDAE</v>
      </c>
      <c r="OP19" s="67" t="str">
        <f>VLOOKUP(OL19,Information!$A$2:$H$1000,8,FALSE)</f>
        <v>Soft.coral</v>
      </c>
      <c r="OQ19" s="67" t="str">
        <f>VLOOKUP(OL19,Information!$A$2:$I$1000,9,FALSE)</f>
        <v>Cnidaria</v>
      </c>
      <c r="OT19" s="84" t="s">
        <v>309</v>
      </c>
      <c r="OU19" s="85">
        <f>VLOOKUP(OT19,Information!$A$2:$H$1000,2,FALSE)</f>
        <v>0</v>
      </c>
      <c r="OV19" s="67">
        <f>VLOOKUP(OT19,Information!$A$2:$H$1000,3,FALSE)</f>
        <v>0</v>
      </c>
      <c r="OW19" s="67">
        <f>VLOOKUP(OT19,Information!$A$2:$H$1000,4,FALSE)</f>
        <v>0</v>
      </c>
      <c r="OX19" s="67" t="str">
        <f>VLOOKUP(OT19,Information!$A$2:$H$1000,8,FALSE)</f>
        <v>Coral.rubble</v>
      </c>
      <c r="OY19" s="67" t="str">
        <f>VLOOKUP(OT19,Information!$A$2:$I$1000,9,FALSE)</f>
        <v>Bare substrate</v>
      </c>
      <c r="PB19" s="84" t="s">
        <v>298</v>
      </c>
      <c r="PC19" s="85" t="str">
        <f>VLOOKUP(PB19,Information!$A$2:$H$1000,2,FALSE)</f>
        <v>unknown</v>
      </c>
      <c r="PD19" s="67" t="str">
        <f>VLOOKUP(PB19,Information!$A$2:$H$1000,3,FALSE)</f>
        <v>Porites</v>
      </c>
      <c r="PE19" s="67" t="str">
        <f>VLOOKUP(PB19,Information!$A$2:$H$1000,4,FALSE)</f>
        <v>PORITIDAE</v>
      </c>
      <c r="PF19" s="67" t="str">
        <f>VLOOKUP(PB19,Information!$A$2:$H$1000,8,FALSE)</f>
        <v>Hard.coral</v>
      </c>
      <c r="PG19" s="67" t="str">
        <f>VLOOKUP(PB19,Information!$A$2:$I$1000,9,FALSE)</f>
        <v>Cnidaria</v>
      </c>
      <c r="PH19" s="41" t="s">
        <v>95</v>
      </c>
      <c r="PJ19" s="84" t="s">
        <v>320</v>
      </c>
      <c r="PK19" s="85">
        <f>VLOOKUP(PJ19,Information!$A$2:$H$1000,2,FALSE)</f>
        <v>0</v>
      </c>
      <c r="PL19" s="67">
        <f>VLOOKUP(PJ19,Information!$A$2:$H$1000,3,FALSE)</f>
        <v>0</v>
      </c>
      <c r="PM19" s="67">
        <f>VLOOKUP(PJ19,Information!$A$2:$H$1000,4,FALSE)</f>
        <v>0</v>
      </c>
      <c r="PN19" s="67" t="str">
        <f>VLOOKUP(PJ19,Information!$A$2:$H$1000,8,FALSE)</f>
        <v>Bare.rock</v>
      </c>
      <c r="PO19" s="67" t="str">
        <f>VLOOKUP(PJ19,Information!$A$2:$I$1000,9,FALSE)</f>
        <v>Bare substrate</v>
      </c>
      <c r="PR19" s="84" t="s">
        <v>309</v>
      </c>
      <c r="PS19" s="85">
        <f>VLOOKUP(PR19,Information!$A$2:$H$1000,2,FALSE)</f>
        <v>0</v>
      </c>
      <c r="PT19" s="67">
        <f>VLOOKUP(PR19,Information!$A$2:$H$1000,3,FALSE)</f>
        <v>0</v>
      </c>
      <c r="PU19" s="67">
        <f>VLOOKUP(PR19,Information!$A$2:$H$1000,4,FALSE)</f>
        <v>0</v>
      </c>
      <c r="PV19" s="67" t="str">
        <f>VLOOKUP(PR19,Information!$A$2:$H$1000,8,FALSE)</f>
        <v>Coral.rubble</v>
      </c>
      <c r="PW19" s="67" t="str">
        <f>VLOOKUP(PR19,Information!$A$2:$I$1000,9,FALSE)</f>
        <v>Bare substrate</v>
      </c>
      <c r="PZ19" s="84" t="s">
        <v>309</v>
      </c>
      <c r="QA19" s="85">
        <f>VLOOKUP(PZ19,Information!$A$2:$H$1000,2,FALSE)</f>
        <v>0</v>
      </c>
      <c r="QB19" s="67">
        <f>VLOOKUP(PZ19,Information!$A$2:$H$1000,3,FALSE)</f>
        <v>0</v>
      </c>
      <c r="QC19" s="67">
        <f>VLOOKUP(PZ19,Information!$A$2:$H$1000,4,FALSE)</f>
        <v>0</v>
      </c>
      <c r="QD19" s="67" t="str">
        <f>VLOOKUP(PZ19,Information!$A$2:$H$1000,8,FALSE)</f>
        <v>Coral.rubble</v>
      </c>
      <c r="QE19" s="67" t="str">
        <f>VLOOKUP(PZ19,Information!$A$2:$I$1000,9,FALSE)</f>
        <v>Bare substrate</v>
      </c>
      <c r="QH19" s="84" t="s">
        <v>322</v>
      </c>
      <c r="QI19" s="85">
        <f>VLOOKUP(QH19,Information!$A$2:$H$1000,2,FALSE)</f>
        <v>0</v>
      </c>
      <c r="QJ19" s="67">
        <f>VLOOKUP(QH19,Information!$A$2:$H$1000,3,FALSE)</f>
        <v>0</v>
      </c>
      <c r="QK19" s="67">
        <f>VLOOKUP(QH19,Information!$A$2:$H$1000,4,FALSE)</f>
        <v>0</v>
      </c>
      <c r="QL19" s="67" t="str">
        <f>VLOOKUP(QH19,Information!$A$2:$H$1000,8,FALSE)</f>
        <v>Sand</v>
      </c>
      <c r="QM19" s="67" t="str">
        <f>VLOOKUP(QH19,Information!$A$2:$I$1000,9,FALSE)</f>
        <v>Bare substrate</v>
      </c>
      <c r="QP19" s="84" t="s">
        <v>311</v>
      </c>
      <c r="QQ19" s="85" t="str">
        <f>VLOOKUP(QP19,Information!$A$2:$H$1000,2,FALSE)</f>
        <v>unknown</v>
      </c>
      <c r="QR19" s="67" t="str">
        <f>VLOOKUP(QP19,Information!$A$2:$H$1000,3,FALSE)</f>
        <v>unknown</v>
      </c>
      <c r="QS19" s="67" t="str">
        <f>VLOOKUP(QP19,Information!$A$2:$H$1000,4,FALSE)</f>
        <v>unknown</v>
      </c>
      <c r="QT19" s="67" t="str">
        <f>VLOOKUP(QP19,Information!$A$2:$H$1000,8,FALSE)</f>
        <v>Red.algae</v>
      </c>
      <c r="QU19" s="67" t="str">
        <f>VLOOKUP(QP19,Information!$A$2:$I$1000,9,FALSE)</f>
        <v>Macroalgae</v>
      </c>
      <c r="QX19" s="84" t="s">
        <v>309</v>
      </c>
      <c r="QY19" s="85">
        <f>VLOOKUP(QX19,Information!$A$2:$H$1000,2,FALSE)</f>
        <v>0</v>
      </c>
      <c r="QZ19" s="67">
        <f>VLOOKUP(QX19,Information!$A$2:$H$1000,3,FALSE)</f>
        <v>0</v>
      </c>
      <c r="RA19" s="67">
        <f>VLOOKUP(QX19,Information!$A$2:$H$1000,4,FALSE)</f>
        <v>0</v>
      </c>
      <c r="RB19" s="67" t="str">
        <f>VLOOKUP(QX19,Information!$A$2:$H$1000,8,FALSE)</f>
        <v>Coral.rubble</v>
      </c>
      <c r="RC19" s="67" t="str">
        <f>VLOOKUP(QX19,Information!$A$2:$I$1000,9,FALSE)</f>
        <v>Bare substrate</v>
      </c>
      <c r="RF19" s="84" t="s">
        <v>217</v>
      </c>
      <c r="RG19" s="85" t="str">
        <f>VLOOKUP(RF19,Information!$A$2:$H$1000,2,FALSE)</f>
        <v>unknown</v>
      </c>
      <c r="RH19" s="67" t="str">
        <f>VLOOKUP(RF19,Information!$A$2:$H$1000,3,FALSE)</f>
        <v>Galaxea</v>
      </c>
      <c r="RI19" s="67" t="str">
        <f>VLOOKUP(RF19,Information!$A$2:$H$1000,4,FALSE)</f>
        <v>EUPHYLLIIDAE</v>
      </c>
      <c r="RJ19" s="67" t="str">
        <f>VLOOKUP(RF19,Information!$A$2:$H$1000,8,FALSE)</f>
        <v>Hard.coral</v>
      </c>
      <c r="RK19" s="67" t="str">
        <f>VLOOKUP(RF19,Information!$A$2:$I$1000,9,FALSE)</f>
        <v>Cnidaria</v>
      </c>
      <c r="RL19" s="41" t="s">
        <v>80</v>
      </c>
      <c r="RN19" s="84" t="s">
        <v>311</v>
      </c>
      <c r="RO19" s="85" t="str">
        <f>VLOOKUP(RN19,Information!$A$2:$H$1000,2,FALSE)</f>
        <v>unknown</v>
      </c>
      <c r="RP19" s="67" t="str">
        <f>VLOOKUP(RN19,Information!$A$2:$H$1000,3,FALSE)</f>
        <v>unknown</v>
      </c>
      <c r="RQ19" s="67" t="str">
        <f>VLOOKUP(RN19,Information!$A$2:$H$1000,4,FALSE)</f>
        <v>unknown</v>
      </c>
      <c r="RR19" s="67" t="str">
        <f>VLOOKUP(RN19,Information!$A$2:$H$1000,8,FALSE)</f>
        <v>Red.algae</v>
      </c>
      <c r="RS19" s="67" t="str">
        <f>VLOOKUP(RN19,Information!$A$2:$I$1000,9,FALSE)</f>
        <v>Macroalgae</v>
      </c>
      <c r="RV19" s="84" t="s">
        <v>300</v>
      </c>
      <c r="RW19" s="85" t="str">
        <f>VLOOKUP(RV19,Information!$A$2:$H$1000,2,FALSE)</f>
        <v>Porites cylindrica</v>
      </c>
      <c r="RX19" s="67" t="str">
        <f>VLOOKUP(RV19,Information!$A$2:$H$1000,3,FALSE)</f>
        <v>Porites</v>
      </c>
      <c r="RY19" s="67" t="str">
        <f>VLOOKUP(RV19,Information!$A$2:$H$1000,4,FALSE)</f>
        <v>PORITIDAE</v>
      </c>
      <c r="RZ19" s="67" t="str">
        <f>VLOOKUP(RV19,Information!$A$2:$H$1000,8,FALSE)</f>
        <v>Hard.coral</v>
      </c>
      <c r="SA19" s="67" t="str">
        <f>VLOOKUP(RV19,Information!$A$2:$I$1000,9,FALSE)</f>
        <v>Cnidaria</v>
      </c>
      <c r="SB19" s="41" t="s">
        <v>80</v>
      </c>
      <c r="SD19" s="84" t="s">
        <v>324</v>
      </c>
      <c r="SE19" s="85" t="str">
        <f>VLOOKUP(SD19,Information!$A$2:$H$1000,2,FALSE)</f>
        <v>unknown</v>
      </c>
      <c r="SF19" s="67" t="str">
        <f>VLOOKUP(SD19,Information!$A$2:$H$1000,3,FALSE)</f>
        <v>Sargassum</v>
      </c>
      <c r="SG19" s="67" t="str">
        <f>VLOOKUP(SD19,Information!$A$2:$H$1000,4,FALSE)</f>
        <v>SARGASSACEAE</v>
      </c>
      <c r="SH19" s="67" t="str">
        <f>VLOOKUP(SD19,Information!$A$2:$H$1000,8,FALSE)</f>
        <v>Brown.algae</v>
      </c>
      <c r="SI19" s="67" t="str">
        <f>VLOOKUP(SD19,Information!$A$2:$I$1000,9,FALSE)</f>
        <v>Macroalgae</v>
      </c>
      <c r="SL19" s="84" t="s">
        <v>357</v>
      </c>
      <c r="SM19" s="85" t="str">
        <f>VLOOKUP(SL19,Information!$A$2:$H$1000,2,FALSE)</f>
        <v>unknown</v>
      </c>
      <c r="SN19" s="67" t="str">
        <f>VLOOKUP(SL19,Information!$A$2:$H$1000,3,FALSE)</f>
        <v>Turbinaria</v>
      </c>
      <c r="SO19" s="67" t="str">
        <f>VLOOKUP(SL19,Information!$A$2:$H$1000,4,FALSE)</f>
        <v>DENDROPHYLLIIDAE</v>
      </c>
      <c r="SP19" s="67" t="str">
        <f>VLOOKUP(SL19,Information!$A$2:$H$1000,8,FALSE)</f>
        <v>Hard.coral</v>
      </c>
      <c r="SQ19" s="67" t="str">
        <f>VLOOKUP(SL19,Information!$A$2:$I$1000,9,FALSE)</f>
        <v>Cnidaria</v>
      </c>
      <c r="SR19" s="41" t="s">
        <v>80</v>
      </c>
      <c r="ST19" s="84" t="s">
        <v>1835</v>
      </c>
      <c r="SU19" s="85" t="str">
        <f>VLOOKUP(ST19,Information!$A$2:$H$1000,2,FALSE)</f>
        <v>unknown</v>
      </c>
      <c r="SV19" s="67" t="str">
        <f>VLOOKUP(ST19,Information!$A$2:$H$1000,3,FALSE)</f>
        <v>Porites</v>
      </c>
      <c r="SW19" s="67" t="str">
        <f>VLOOKUP(ST19,Information!$A$2:$H$1000,4,FALSE)</f>
        <v>PORITIDAE</v>
      </c>
      <c r="SX19" s="67" t="str">
        <f>VLOOKUP(ST19,Information!$A$2:$H$1000,8,FALSE)</f>
        <v>Hard.coral</v>
      </c>
      <c r="SY19" s="67" t="str">
        <f>VLOOKUP(ST19,Information!$A$2:$I$1000,9,FALSE)</f>
        <v>Cnidaria</v>
      </c>
      <c r="SZ19" s="86" t="s">
        <v>80</v>
      </c>
      <c r="TB19" s="84" t="s">
        <v>339</v>
      </c>
      <c r="TC19" s="85" t="str">
        <f>VLOOKUP(TB19,Information!$A$2:$H$1000,2,FALSE)</f>
        <v>unknown</v>
      </c>
      <c r="TD19" s="67" t="str">
        <f>VLOOKUP(TB19,Information!$A$2:$H$1000,3,FALSE)</f>
        <v>unknown</v>
      </c>
      <c r="TE19" s="67" t="str">
        <f>VLOOKUP(TB19,Information!$A$2:$H$1000,4,FALSE)</f>
        <v>unknown</v>
      </c>
      <c r="TF19" s="67" t="str">
        <f>VLOOKUP(TB19,Information!$A$2:$H$1000,8,FALSE)</f>
        <v>Sponge</v>
      </c>
      <c r="TG19" s="67" t="str">
        <f>VLOOKUP(TB19,Information!$A$2:$I$1000,9,FALSE)</f>
        <v>Sponge</v>
      </c>
      <c r="TJ19" s="84" t="s">
        <v>169</v>
      </c>
      <c r="TK19" s="85" t="str">
        <f>VLOOKUP(TJ19,Information!$A$2:$H$1000,2,FALSE)</f>
        <v>unknown</v>
      </c>
      <c r="TL19" s="67" t="str">
        <f>VLOOKUP(TJ19,Information!$A$2:$H$1000,3,FALSE)</f>
        <v>unknown</v>
      </c>
      <c r="TM19" s="67" t="str">
        <f>VLOOKUP(TJ19,Information!$A$2:$H$1000,4,FALSE)</f>
        <v>unknown</v>
      </c>
      <c r="TN19" s="67" t="str">
        <f>VLOOKUP(TJ19,Information!$A$2:$H$1000,8,FALSE)</f>
        <v>Cyanobacteria</v>
      </c>
      <c r="TO19" s="67" t="str">
        <f>VLOOKUP(TJ19,Information!$A$2:$I$1000,9,FALSE)</f>
        <v>Cyanobacteria</v>
      </c>
      <c r="TR19" s="84" t="s">
        <v>1838</v>
      </c>
      <c r="TS19" s="85">
        <f>VLOOKUP(TR19,Information!$A$2:$H$1000,2,FALSE)</f>
        <v>0</v>
      </c>
      <c r="TT19" s="67">
        <f>VLOOKUP(TR19,Information!$A$2:$H$1000,3,FALSE)</f>
        <v>0</v>
      </c>
      <c r="TU19" s="67">
        <f>VLOOKUP(TR19,Information!$A$2:$H$1000,4,FALSE)</f>
        <v>0</v>
      </c>
      <c r="TV19" s="67" t="str">
        <f>VLOOKUP(TR19,Information!$A$2:$H$1000,8,FALSE)</f>
        <v>Coral.rubble</v>
      </c>
      <c r="TW19" s="67" t="str">
        <f>VLOOKUP(TR19,Information!$A$2:$I$1000,9,FALSE)</f>
        <v>Bare substrate</v>
      </c>
      <c r="TZ19" s="84" t="s">
        <v>322</v>
      </c>
      <c r="UA19" s="85">
        <f>VLOOKUP(TZ19,Information!$A$2:$H$1000,2,FALSE)</f>
        <v>0</v>
      </c>
      <c r="UB19" s="67">
        <f>VLOOKUP(TZ19,Information!$A$2:$H$1000,3,FALSE)</f>
        <v>0</v>
      </c>
      <c r="UC19" s="67">
        <f>VLOOKUP(TZ19,Information!$A$2:$H$1000,4,FALSE)</f>
        <v>0</v>
      </c>
      <c r="UD19" s="67" t="str">
        <f>VLOOKUP(TZ19,Information!$A$2:$H$1000,8,FALSE)</f>
        <v>Sand</v>
      </c>
      <c r="UE19" s="67" t="str">
        <f>VLOOKUP(TZ19,Information!$A$2:$I$1000,9,FALSE)</f>
        <v>Bare substrate</v>
      </c>
      <c r="UH19" s="84" t="s">
        <v>298</v>
      </c>
      <c r="UI19" s="85" t="str">
        <f>VLOOKUP(UH19,Information!$A$2:$H$1000,2,FALSE)</f>
        <v>unknown</v>
      </c>
      <c r="UJ19" s="67" t="str">
        <f>VLOOKUP(UH19,Information!$A$2:$H$1000,3,FALSE)</f>
        <v>Porites</v>
      </c>
      <c r="UK19" s="67" t="str">
        <f>VLOOKUP(UH19,Information!$A$2:$H$1000,4,FALSE)</f>
        <v>PORITIDAE</v>
      </c>
      <c r="UL19" s="67" t="str">
        <f>VLOOKUP(UH19,Information!$A$2:$H$1000,8,FALSE)</f>
        <v>Hard.coral</v>
      </c>
      <c r="UM19" s="67" t="str">
        <f>VLOOKUP(UH19,Information!$A$2:$I$1000,9,FALSE)</f>
        <v>Cnidaria</v>
      </c>
      <c r="UN19" s="41" t="s">
        <v>80</v>
      </c>
      <c r="UP19" s="84" t="s">
        <v>322</v>
      </c>
      <c r="UQ19" s="85">
        <f>VLOOKUP(UP19,Information!$A$2:$H$1000,2,FALSE)</f>
        <v>0</v>
      </c>
      <c r="UR19" s="67">
        <f>VLOOKUP(UP19,Information!$A$2:$H$1000,3,FALSE)</f>
        <v>0</v>
      </c>
      <c r="US19" s="67">
        <f>VLOOKUP(UP19,Information!$A$2:$H$1000,4,FALSE)</f>
        <v>0</v>
      </c>
      <c r="UT19" s="67" t="str">
        <f>VLOOKUP(UP19,Information!$A$2:$H$1000,8,FALSE)</f>
        <v>Sand</v>
      </c>
      <c r="UU19" s="67" t="str">
        <f>VLOOKUP(UP19,Information!$A$2:$I$1000,9,FALSE)</f>
        <v>Bare substrate</v>
      </c>
      <c r="UX19" s="84" t="s">
        <v>322</v>
      </c>
      <c r="UY19" s="67">
        <f>VLOOKUP(UX19,Information!$A$2:$H$1000,2,FALSE)</f>
        <v>0</v>
      </c>
      <c r="UZ19" s="67">
        <f>VLOOKUP(UX19,Information!$A$2:$H$1000,3,FALSE)</f>
        <v>0</v>
      </c>
      <c r="VA19" s="67">
        <f>VLOOKUP(UX19,Information!$A$2:$H$1000,4,FALSE)</f>
        <v>0</v>
      </c>
      <c r="VB19" s="67" t="str">
        <f>VLOOKUP(UX19,Information!$A$2:$H$1000,8,FALSE)</f>
        <v>Sand</v>
      </c>
      <c r="VC19" s="67" t="str">
        <f>VLOOKUP(UX19,Information!$A$2:$I$1000,9,FALSE)</f>
        <v>Bare substrate</v>
      </c>
      <c r="VF19" s="84" t="s">
        <v>309</v>
      </c>
      <c r="VG19" s="85">
        <f>VLOOKUP(VF19,Information!$A$2:$H$1000,2,FALSE)</f>
        <v>0</v>
      </c>
      <c r="VH19" s="67">
        <f>VLOOKUP(VF19,Information!$A$2:$H$1000,3,FALSE)</f>
        <v>0</v>
      </c>
      <c r="VI19" s="67">
        <f>VLOOKUP(VF19,Information!$A$2:$H$1000,4,FALSE)</f>
        <v>0</v>
      </c>
      <c r="VJ19" s="67" t="str">
        <f>VLOOKUP(VF19,Information!$A$2:$H$1000,8,FALSE)</f>
        <v>Coral.rubble</v>
      </c>
      <c r="VK19" s="67" t="str">
        <f>VLOOKUP(VF19,Information!$A$2:$I$1000,9,FALSE)</f>
        <v>Bare substrate</v>
      </c>
      <c r="VN19" s="84" t="s">
        <v>322</v>
      </c>
      <c r="VO19" s="85">
        <f>VLOOKUP(VN19,Information!$A$2:$H$1000,2,FALSE)</f>
        <v>0</v>
      </c>
      <c r="VP19" s="67">
        <f>VLOOKUP(VN19,Information!$A$2:$H$1000,3,FALSE)</f>
        <v>0</v>
      </c>
      <c r="VQ19" s="67">
        <f>VLOOKUP(VN19,Information!$A$2:$H$1000,4,FALSE)</f>
        <v>0</v>
      </c>
      <c r="VR19" s="67" t="str">
        <f>VLOOKUP(VN19,Information!$A$2:$H$1000,8,FALSE)</f>
        <v>Sand</v>
      </c>
      <c r="VS19" s="67" t="str">
        <f>VLOOKUP(VN19,Information!$A$2:$I$1000,9,FALSE)</f>
        <v>Bare substrate</v>
      </c>
      <c r="VV19" s="84" t="s">
        <v>330</v>
      </c>
      <c r="VW19" s="85" t="str">
        <f>VLOOKUP(VV19,Information!$A$2:$H$1000,2,FALSE)</f>
        <v>unknown</v>
      </c>
      <c r="VX19" s="67" t="str">
        <f>VLOOKUP(VV19,Information!$A$2:$H$1000,3,FALSE)</f>
        <v>unknown</v>
      </c>
      <c r="VY19" s="67" t="str">
        <f>VLOOKUP(VV19,Information!$A$2:$H$1000,4,FALSE)</f>
        <v>unknown</v>
      </c>
      <c r="VZ19" s="67" t="str">
        <f>VLOOKUP(VV19,Information!$A$2:$H$1000,8,FALSE)</f>
        <v>Soft.coral</v>
      </c>
      <c r="WA19" s="67" t="str">
        <f>VLOOKUP(VV19,Information!$A$2:$I$1000,9,FALSE)</f>
        <v>Cnidaria</v>
      </c>
      <c r="WD19" s="84" t="s">
        <v>330</v>
      </c>
      <c r="WE19" s="85" t="str">
        <f>VLOOKUP(WD19,Information!$A$2:$H$1000,2,FALSE)</f>
        <v>unknown</v>
      </c>
      <c r="WF19" s="67" t="str">
        <f>VLOOKUP(WD19,Information!$A$2:$H$1000,3,FALSE)</f>
        <v>unknown</v>
      </c>
      <c r="WG19" s="67" t="str">
        <f>VLOOKUP(WD19,Information!$A$2:$H$1000,4,FALSE)</f>
        <v>unknown</v>
      </c>
      <c r="WH19" s="67" t="str">
        <f>VLOOKUP(WD19,Information!$A$2:$H$1000,8,FALSE)</f>
        <v>Soft.coral</v>
      </c>
      <c r="WI19" s="67" t="str">
        <f>VLOOKUP(WD19,Information!$A$2:$I$1000,9,FALSE)</f>
        <v>Cnidaria</v>
      </c>
      <c r="WL19" s="84" t="s">
        <v>309</v>
      </c>
      <c r="WM19" s="85">
        <f>VLOOKUP(WL19,Information!$A$2:$H$1000,2,FALSE)</f>
        <v>0</v>
      </c>
      <c r="WN19" s="67">
        <f>VLOOKUP(WL19,Information!$A$2:$H$1000,3,FALSE)</f>
        <v>0</v>
      </c>
      <c r="WO19" s="67">
        <f>VLOOKUP(WL19,Information!$A$2:$H$1000,4,FALSE)</f>
        <v>0</v>
      </c>
      <c r="WP19" s="67" t="str">
        <f>VLOOKUP(WL19,Information!$A$2:$H$1000,8,FALSE)</f>
        <v>Coral.rubble</v>
      </c>
      <c r="WQ19" s="67" t="str">
        <f>VLOOKUP(WL19,Information!$A$2:$I$1000,9,FALSE)</f>
        <v>Bare substrate</v>
      </c>
      <c r="WT19" s="84" t="s">
        <v>322</v>
      </c>
      <c r="WU19" s="85">
        <f>VLOOKUP(WT19,Information!$A$2:$H$1000,2,FALSE)</f>
        <v>0</v>
      </c>
      <c r="WV19" s="67">
        <f>VLOOKUP(WT19,Information!$A$2:$H$1000,3,FALSE)</f>
        <v>0</v>
      </c>
      <c r="WW19" s="67">
        <f>VLOOKUP(WT19,Information!$A$2:$H$1000,4,FALSE)</f>
        <v>0</v>
      </c>
      <c r="WX19" s="67" t="str">
        <f>VLOOKUP(WT19,Information!$A$2:$H$1000,8,FALSE)</f>
        <v>Sand</v>
      </c>
      <c r="WY19" s="67" t="str">
        <f>VLOOKUP(WT19,Information!$A$2:$I$1000,9,FALSE)</f>
        <v>Bare substrate</v>
      </c>
      <c r="XB19" s="84" t="s">
        <v>298</v>
      </c>
      <c r="XC19" s="85" t="str">
        <f>VLOOKUP(XB19,Information!$A$2:$H$1000,2,FALSE)</f>
        <v>unknown</v>
      </c>
      <c r="XD19" s="67" t="str">
        <f>VLOOKUP(XB19,Information!$A$2:$H$1000,3,FALSE)</f>
        <v>Porites</v>
      </c>
      <c r="XE19" s="67" t="str">
        <f>VLOOKUP(XB19,Information!$A$2:$H$1000,4,FALSE)</f>
        <v>PORITIDAE</v>
      </c>
      <c r="XF19" s="67" t="str">
        <f>VLOOKUP(XB19,Information!$A$2:$H$1000,8,FALSE)</f>
        <v>Hard.coral</v>
      </c>
      <c r="XG19" s="67" t="str">
        <f>VLOOKUP(XB19,Information!$A$2:$I$1000,9,FALSE)</f>
        <v>Cnidaria</v>
      </c>
      <c r="XH19" s="41" t="s">
        <v>90</v>
      </c>
      <c r="XJ19" s="84" t="s">
        <v>309</v>
      </c>
      <c r="XK19" s="85">
        <f>VLOOKUP(XJ19,Information!$A$2:$H$1000,2,FALSE)</f>
        <v>0</v>
      </c>
      <c r="XL19" s="67">
        <f>VLOOKUP(XJ19,Information!$A$2:$H$1000,3,FALSE)</f>
        <v>0</v>
      </c>
      <c r="XM19" s="67">
        <f>VLOOKUP(XJ19,Information!$A$2:$H$1000,4,FALSE)</f>
        <v>0</v>
      </c>
      <c r="XN19" s="67" t="str">
        <f>VLOOKUP(XJ19,Information!$A$2:$H$1000,8,FALSE)</f>
        <v>Coral.rubble</v>
      </c>
      <c r="XO19" s="67" t="str">
        <f>VLOOKUP(XJ19,Information!$A$2:$I$1000,9,FALSE)</f>
        <v>Bare substrate</v>
      </c>
      <c r="XR19" s="84" t="s">
        <v>320</v>
      </c>
      <c r="XS19" s="85">
        <f>VLOOKUP(XR19,Information!$A$2:$H$1000,2,FALSE)</f>
        <v>0</v>
      </c>
      <c r="XT19" s="67">
        <f>VLOOKUP(XR19,Information!$A$2:$H$1000,3,FALSE)</f>
        <v>0</v>
      </c>
      <c r="XU19" s="67">
        <f>VLOOKUP(XR19,Information!$A$2:$H$1000,4,FALSE)</f>
        <v>0</v>
      </c>
      <c r="XV19" s="67" t="str">
        <f>VLOOKUP(XR19,Information!$A$2:$H$1000,8,FALSE)</f>
        <v>Bare.rock</v>
      </c>
      <c r="XW19" s="67" t="str">
        <f>VLOOKUP(XR19,Information!$A$2:$I$1000,9,FALSE)</f>
        <v>Bare substrate</v>
      </c>
      <c r="XZ19" s="84" t="s">
        <v>330</v>
      </c>
      <c r="YA19" s="85" t="str">
        <f>VLOOKUP(XZ19,Information!$A$2:$H$1000,2,FALSE)</f>
        <v>unknown</v>
      </c>
      <c r="YB19" s="67" t="str">
        <f>VLOOKUP(XZ19,Information!$A$2:$H$1000,3,FALSE)</f>
        <v>unknown</v>
      </c>
      <c r="YC19" s="67" t="str">
        <f>VLOOKUP(XZ19,Information!$A$2:$H$1000,4,FALSE)</f>
        <v>unknown</v>
      </c>
      <c r="YD19" s="67" t="str">
        <f>VLOOKUP(XZ19,Information!$A$2:$H$1000,8,FALSE)</f>
        <v>Soft.coral</v>
      </c>
      <c r="YE19" s="67" t="str">
        <f>VLOOKUP(XZ19,Information!$A$2:$I$1000,9,FALSE)</f>
        <v>Cnidaria</v>
      </c>
      <c r="YH19" s="84" t="s">
        <v>302</v>
      </c>
      <c r="YI19" s="85" t="str">
        <f>VLOOKUP(YH19,Information!$A$2:$H$1000,2,FALSE)</f>
        <v>unknown</v>
      </c>
      <c r="YJ19" s="67" t="str">
        <f>VLOOKUP(YH19,Information!$A$2:$H$1000,3,FALSE)</f>
        <v>Porites (massive)</v>
      </c>
      <c r="YK19" s="67" t="str">
        <f>VLOOKUP(YH19,Information!$A$2:$H$1000,4,FALSE)</f>
        <v>PORITIDAE</v>
      </c>
      <c r="YL19" s="67" t="str">
        <f>VLOOKUP(YH19,Information!$A$2:$H$1000,8,FALSE)</f>
        <v>Hard.coral</v>
      </c>
      <c r="YM19" s="67" t="str">
        <f>VLOOKUP(YH19,Information!$A$2:$I$1000,9,FALSE)</f>
        <v>Cnidaria</v>
      </c>
      <c r="YN19" s="41" t="s">
        <v>1836</v>
      </c>
      <c r="YP19" s="84" t="s">
        <v>82</v>
      </c>
      <c r="YQ19" s="85" t="str">
        <f>VLOOKUP(YP19,Information!$A$2:$H$1000,2,FALSE)</f>
        <v>unknown</v>
      </c>
      <c r="YR19" s="67" t="str">
        <f>VLOOKUP(YP19,Information!$A$2:$H$1000,3,FALSE)</f>
        <v>Acropora</v>
      </c>
      <c r="YS19" s="67" t="str">
        <f>VLOOKUP(YP19,Information!$A$2:$H$1000,4,FALSE)</f>
        <v>ACROPORIDAE</v>
      </c>
      <c r="YT19" s="67" t="str">
        <f>VLOOKUP(YP19,Information!$A$2:$H$1000,8,FALSE)</f>
        <v>Hard.coral</v>
      </c>
      <c r="YU19" s="67" t="str">
        <f>VLOOKUP(YP19,Information!$A$2:$I$1000,9,FALSE)</f>
        <v>Cnidaria</v>
      </c>
      <c r="YV19" s="41" t="s">
        <v>1836</v>
      </c>
      <c r="YX19" s="84" t="s">
        <v>300</v>
      </c>
      <c r="YY19" s="85" t="str">
        <f>VLOOKUP(YX19,Information!$A$2:$H$1000,2,FALSE)</f>
        <v>Porites cylindrica</v>
      </c>
      <c r="YZ19" s="67" t="str">
        <f>VLOOKUP(YX19,Information!$A$2:$H$1000,3,FALSE)</f>
        <v>Porites</v>
      </c>
      <c r="ZA19" s="67" t="str">
        <f>VLOOKUP(YX19,Information!$A$2:$H$1000,4,FALSE)</f>
        <v>PORITIDAE</v>
      </c>
      <c r="ZB19" s="67" t="str">
        <f>VLOOKUP(YX19,Information!$A$2:$H$1000,8,FALSE)</f>
        <v>Hard.coral</v>
      </c>
      <c r="ZC19" s="67" t="str">
        <f>VLOOKUP(YX19,Information!$A$2:$I$1000,9,FALSE)</f>
        <v>Cnidaria</v>
      </c>
      <c r="ZD19" s="41" t="s">
        <v>1849</v>
      </c>
      <c r="ZF19" s="92" t="s">
        <v>217</v>
      </c>
      <c r="ZG19" s="85" t="str">
        <f>VLOOKUP(ZF19,Information!$A$2:$H$1000,2,FALSE)</f>
        <v>unknown</v>
      </c>
      <c r="ZH19" s="67" t="str">
        <f>VLOOKUP(ZF19,Information!$A$2:$H$1000,3,FALSE)</f>
        <v>Galaxea</v>
      </c>
      <c r="ZI19" s="67" t="str">
        <f>VLOOKUP(ZF19,Information!$A$2:$H$1000,4,FALSE)</f>
        <v>EUPHYLLIIDAE</v>
      </c>
      <c r="ZJ19" s="67" t="str">
        <f>VLOOKUP(ZF19,Information!$A$2:$H$1000,8,FALSE)</f>
        <v>Hard.coral</v>
      </c>
      <c r="ZK19" s="67" t="str">
        <f>VLOOKUP(ZF19,Information!$A$2:$I$1000,9,FALSE)</f>
        <v>Cnidaria</v>
      </c>
      <c r="ZL19" s="90" t="s">
        <v>1837</v>
      </c>
      <c r="ZN19" s="92" t="s">
        <v>311</v>
      </c>
      <c r="ZO19" s="85" t="str">
        <f>VLOOKUP(ZN19,Information!$A$2:$H$1000,2,FALSE)</f>
        <v>unknown</v>
      </c>
      <c r="ZP19" s="67" t="str">
        <f>VLOOKUP(ZN19,Information!$A$2:$H$1000,3,FALSE)</f>
        <v>unknown</v>
      </c>
      <c r="ZQ19" s="67" t="str">
        <f>VLOOKUP(ZN19,Information!$A$2:$H$1000,4,FALSE)</f>
        <v>unknown</v>
      </c>
      <c r="ZR19" s="67" t="str">
        <f>VLOOKUP(ZN19,Information!$A$2:$H$1000,8,FALSE)</f>
        <v>Red.algae</v>
      </c>
      <c r="ZS19" s="67" t="str">
        <f>VLOOKUP(ZN19,Information!$A$2:$I$1000,9,FALSE)</f>
        <v>Macroalgae</v>
      </c>
      <c r="ZT19" s="88"/>
      <c r="ZV19" s="92" t="s">
        <v>330</v>
      </c>
      <c r="ZW19" s="85" t="str">
        <f>VLOOKUP(ZV19,Information!$A$2:$H$1000,2,FALSE)</f>
        <v>unknown</v>
      </c>
      <c r="ZX19" s="67" t="str">
        <f>VLOOKUP(ZV19,Information!$A$2:$H$1000,3,FALSE)</f>
        <v>unknown</v>
      </c>
      <c r="ZY19" s="67" t="str">
        <f>VLOOKUP(ZV19,Information!$A$2:$H$1000,4,FALSE)</f>
        <v>unknown</v>
      </c>
      <c r="ZZ19" s="67" t="str">
        <f>VLOOKUP(ZV19,Information!$A$2:$H$1000,8,FALSE)</f>
        <v>Soft.coral</v>
      </c>
      <c r="AAA19" s="67" t="str">
        <f>VLOOKUP(ZV19,Information!$A$2:$I$1000,9,FALSE)</f>
        <v>Cnidaria</v>
      </c>
      <c r="AAB19" s="88"/>
      <c r="AAD19" s="92" t="s">
        <v>330</v>
      </c>
      <c r="AAE19" s="85" t="str">
        <f>VLOOKUP(AAD19,Information!$A$2:$H$1000,2,FALSE)</f>
        <v>unknown</v>
      </c>
      <c r="AAF19" s="67" t="str">
        <f>VLOOKUP(AAD19,Information!$A$2:$H$1000,3,FALSE)</f>
        <v>unknown</v>
      </c>
      <c r="AAG19" s="67" t="str">
        <f>VLOOKUP(AAD19,Information!$A$2:$H$1000,4,FALSE)</f>
        <v>unknown</v>
      </c>
      <c r="AAH19" s="67" t="str">
        <f>VLOOKUP(AAD19,Information!$A$2:$H$1000,8,FALSE)</f>
        <v>Soft.coral</v>
      </c>
      <c r="AAI19" s="67" t="str">
        <f>VLOOKUP(AAD19,Information!$A$2:$I$1000,9,FALSE)</f>
        <v>Cnidaria</v>
      </c>
      <c r="AAJ19" s="88"/>
      <c r="AAL19" s="92" t="s">
        <v>217</v>
      </c>
      <c r="AAM19" s="85" t="str">
        <f>VLOOKUP(AAL19,Information!$A$2:$H$1000,2,FALSE)</f>
        <v>unknown</v>
      </c>
      <c r="AAN19" s="67" t="str">
        <f>VLOOKUP(AAL19,Information!$A$2:$H$1000,3,FALSE)</f>
        <v>Galaxea</v>
      </c>
      <c r="AAO19" s="67" t="str">
        <f>VLOOKUP(AAL19,Information!$A$2:$H$1000,4,FALSE)</f>
        <v>EUPHYLLIIDAE</v>
      </c>
      <c r="AAP19" s="67" t="str">
        <f>VLOOKUP(AAL19,Information!$A$2:$H$1000,8,FALSE)</f>
        <v>Hard.coral</v>
      </c>
      <c r="AAQ19" s="67" t="str">
        <f>VLOOKUP(AAL19,Information!$A$2:$I$1000,9,FALSE)</f>
        <v>Cnidaria</v>
      </c>
      <c r="AAR19" s="90" t="s">
        <v>1836</v>
      </c>
      <c r="AAT19" s="92" t="s">
        <v>309</v>
      </c>
      <c r="AAU19" s="85">
        <f>VLOOKUP(AAT19,Information!$A$2:$H$1000,2,FALSE)</f>
        <v>0</v>
      </c>
      <c r="AAV19" s="67">
        <f>VLOOKUP(AAT19,Information!$A$2:$H$1000,3,FALSE)</f>
        <v>0</v>
      </c>
      <c r="AAW19" s="67">
        <f>VLOOKUP(AAT19,Information!$A$2:$H$1000,4,FALSE)</f>
        <v>0</v>
      </c>
      <c r="AAX19" s="67" t="str">
        <f>VLOOKUP(AAT19,Information!$A$2:$H$1000,8,FALSE)</f>
        <v>Coral.rubble</v>
      </c>
      <c r="AAY19" s="67" t="str">
        <f>VLOOKUP(AAT19,Information!$A$2:$I$1000,9,FALSE)</f>
        <v>Bare substrate</v>
      </c>
      <c r="ABB19" s="92" t="s">
        <v>264</v>
      </c>
      <c r="ABC19" s="85" t="str">
        <f>VLOOKUP(ABB19,Information!$A$2:$H$1000,2,FALSE)</f>
        <v>unknown</v>
      </c>
      <c r="ABD19" s="67" t="str">
        <f>VLOOKUP(ABB19,Information!$A$2:$H$1000,3,FALSE)</f>
        <v>Millepora</v>
      </c>
      <c r="ABE19" s="67" t="str">
        <f>VLOOKUP(ABB19,Information!$A$2:$H$1000,4,FALSE)</f>
        <v>MILLEPORIDAE</v>
      </c>
      <c r="ABF19" s="67" t="str">
        <f>VLOOKUP(ABB19,Information!$A$2:$H$1000,8,FALSE)</f>
        <v>Hydroid</v>
      </c>
      <c r="ABG19" s="67" t="str">
        <f>VLOOKUP(ABB19,Information!$A$2:$I$1000,9,FALSE)</f>
        <v>Cnidaria</v>
      </c>
      <c r="ABH19" s="88"/>
      <c r="ABJ19" s="84" t="s">
        <v>309</v>
      </c>
      <c r="ABK19" s="85">
        <f>VLOOKUP(ABJ19,Information!$A$2:$H$1000,2,FALSE)</f>
        <v>0</v>
      </c>
      <c r="ABL19" s="67">
        <f>VLOOKUP(ABJ19,Information!$A$2:$H$1000,3,FALSE)</f>
        <v>0</v>
      </c>
      <c r="ABM19" s="67">
        <f>VLOOKUP(ABJ19,Information!$A$2:$H$1000,4,FALSE)</f>
        <v>0</v>
      </c>
      <c r="ABN19" s="67" t="str">
        <f>VLOOKUP(ABJ19,Information!$A$2:$H$1000,8,FALSE)</f>
        <v>Coral.rubble</v>
      </c>
      <c r="ABO19" s="67" t="str">
        <f>VLOOKUP(ABJ19,Information!$A$2:$I$1000,9,FALSE)</f>
        <v>Bare substrate</v>
      </c>
      <c r="ABR19" s="84" t="s">
        <v>339</v>
      </c>
      <c r="ABS19" s="85" t="str">
        <f>VLOOKUP(ABR19,Information!$A$2:$H$1000,2,FALSE)</f>
        <v>unknown</v>
      </c>
      <c r="ABT19" s="67" t="str">
        <f>VLOOKUP(ABR19,Information!$A$2:$H$1000,3,FALSE)</f>
        <v>unknown</v>
      </c>
      <c r="ABU19" s="67" t="str">
        <f>VLOOKUP(ABR19,Information!$A$2:$H$1000,4,FALSE)</f>
        <v>unknown</v>
      </c>
      <c r="ABV19" s="67" t="str">
        <f>VLOOKUP(ABR19,Information!$A$2:$H$1000,8,FALSE)</f>
        <v>Sponge</v>
      </c>
      <c r="ABW19" s="67" t="str">
        <f>VLOOKUP(ABR19,Information!$A$2:$I$1000,9,FALSE)</f>
        <v>Sponge</v>
      </c>
      <c r="ABZ19" s="84" t="s">
        <v>322</v>
      </c>
      <c r="ACA19" s="85">
        <f>VLOOKUP(ABZ19,Information!$A$2:$H$1000,2,FALSE)</f>
        <v>0</v>
      </c>
      <c r="ACB19" s="67">
        <f>VLOOKUP(ABZ19,Information!$A$2:$H$1000,3,FALSE)</f>
        <v>0</v>
      </c>
      <c r="ACC19" s="67">
        <f>VLOOKUP(ABZ19,Information!$A$2:$H$1000,4,FALSE)</f>
        <v>0</v>
      </c>
      <c r="ACD19" s="67" t="str">
        <f>VLOOKUP(ABZ19,Information!$A$2:$H$1000,8,FALSE)</f>
        <v>Sand</v>
      </c>
      <c r="ACE19" s="67" t="str">
        <f>VLOOKUP(ABZ19,Information!$A$2:$I$1000,9,FALSE)</f>
        <v>Bare substrate</v>
      </c>
      <c r="ACH19" s="92" t="s">
        <v>207</v>
      </c>
      <c r="ACI19" s="85" t="str">
        <f>VLOOKUP(ACH19,Information!$A$2:$H$1000,2,FALSE)</f>
        <v>unknown</v>
      </c>
      <c r="ACJ19" s="67" t="str">
        <f>VLOOKUP(ACH19,Information!$A$2:$H$1000,3,FALSE)</f>
        <v>Aglaophenia</v>
      </c>
      <c r="ACK19" s="67" t="str">
        <f>VLOOKUP(ACH19,Information!$A$2:$H$1000,4,FALSE)</f>
        <v>AGLAOPHENIIDAE</v>
      </c>
      <c r="ACL19" s="67" t="str">
        <f>VLOOKUP(ACH19,Information!$A$2:$H$1000,8,FALSE)</f>
        <v>Hydroid</v>
      </c>
      <c r="ACM19" s="67" t="str">
        <f>VLOOKUP(ACH19,Information!$A$2:$I$1000,9,FALSE)</f>
        <v>Cnidaria</v>
      </c>
      <c r="ACP19" s="84" t="s">
        <v>309</v>
      </c>
      <c r="ACQ19" s="85">
        <f>VLOOKUP(ACP19,Information!$A$2:$H$1000,2,FALSE)</f>
        <v>0</v>
      </c>
      <c r="ACR19" s="67">
        <f>VLOOKUP(ACP19,Information!$A$2:$H$1000,3,FALSE)</f>
        <v>0</v>
      </c>
      <c r="ACS19" s="67">
        <f>VLOOKUP(ACP19,Information!$A$2:$H$1000,4,FALSE)</f>
        <v>0</v>
      </c>
      <c r="ACT19" s="67" t="str">
        <f>VLOOKUP(ACP19,Information!$A$2:$H$1000,8,FALSE)</f>
        <v>Coral.rubble</v>
      </c>
      <c r="ACU19" s="67" t="str">
        <f>VLOOKUP(ACP19,Information!$A$2:$I$1000,9,FALSE)</f>
        <v>Bare substrate</v>
      </c>
      <c r="ACX19" s="84" t="s">
        <v>374</v>
      </c>
      <c r="ACY19" s="85" t="str">
        <f>VLOOKUP(ACX19,Information!$A$2:$H$1000,2,FALSE)</f>
        <v>unknown</v>
      </c>
      <c r="ACZ19" s="67" t="str">
        <f>VLOOKUP(ACX19,Information!$A$2:$H$1000,3,FALSE)</f>
        <v>unknown</v>
      </c>
      <c r="ADA19" s="67" t="str">
        <f>VLOOKUP(ACX19,Information!$A$2:$H$1000,4,FALSE)</f>
        <v>XENIIDAE</v>
      </c>
      <c r="ADB19" s="67" t="str">
        <f>VLOOKUP(ACX19,Information!$A$2:$H$1000,8,FALSE)</f>
        <v>Soft.coral</v>
      </c>
      <c r="ADC19" s="67" t="str">
        <f>VLOOKUP(ACX19,Information!$A$2:$I$1000,9,FALSE)</f>
        <v>Cnidaria</v>
      </c>
      <c r="ADF19" s="93" t="s">
        <v>309</v>
      </c>
      <c r="ADG19" s="85">
        <f>VLOOKUP(ADF19,Information!$A$2:$H$1000,2,FALSE)</f>
        <v>0</v>
      </c>
      <c r="ADH19" s="67">
        <f>VLOOKUP(ADF19,Information!$A$2:$H$1000,3,FALSE)</f>
        <v>0</v>
      </c>
      <c r="ADI19" s="67">
        <f>VLOOKUP(ADF19,Information!$A$2:$H$1000,4,FALSE)</f>
        <v>0</v>
      </c>
      <c r="ADJ19" s="67" t="str">
        <f>VLOOKUP(ADF19,Information!$A$2:$H$1000,8,FALSE)</f>
        <v>Coral.rubble</v>
      </c>
      <c r="ADK19" s="67" t="str">
        <f>VLOOKUP(ADF19,Information!$A$2:$I$1000,9,FALSE)</f>
        <v>Bare substrate</v>
      </c>
      <c r="ADN19" s="93" t="s">
        <v>324</v>
      </c>
      <c r="ADO19" s="85" t="str">
        <f>VLOOKUP(ADN19,Information!$A$2:$H$1000,2,FALSE)</f>
        <v>unknown</v>
      </c>
      <c r="ADP19" s="67" t="str">
        <f>VLOOKUP(ADN19,Information!$A$2:$H$1000,3,FALSE)</f>
        <v>Sargassum</v>
      </c>
      <c r="ADQ19" s="67" t="str">
        <f>VLOOKUP(ADN19,Information!$A$2:$H$1000,4,FALSE)</f>
        <v>SARGASSACEAE</v>
      </c>
      <c r="ADR19" s="67" t="str">
        <f>VLOOKUP(ADN19,Information!$A$2:$H$1000,8,FALSE)</f>
        <v>Brown.algae</v>
      </c>
      <c r="ADS19" s="67" t="str">
        <f>VLOOKUP(ADN19,Information!$A$2:$I$1000,9,FALSE)</f>
        <v>Macroalgae</v>
      </c>
    </row>
    <row r="20" spans="1:799" ht="15.75" customHeight="1">
      <c r="A20" s="83">
        <v>8.5</v>
      </c>
      <c r="B20" s="84"/>
      <c r="C20" s="41" t="e">
        <f>VLOOKUP(B20,Information!$A$2:$H$1000,2,FALSE)</f>
        <v>#N/A</v>
      </c>
      <c r="D20" t="e">
        <f>VLOOKUP(B20,Information!$A$2:$H$1000,3,FALSE)</f>
        <v>#N/A</v>
      </c>
      <c r="E20" t="e">
        <f>VLOOKUP(B20,Information!$A$2:$H$1000,4,FALSE)</f>
        <v>#N/A</v>
      </c>
      <c r="F20" t="e">
        <f>VLOOKUP(B20,Information!$A$2:$H$1000,8,FALSE)</f>
        <v>#N/A</v>
      </c>
      <c r="G20" t="e">
        <f>VLOOKUP(B20,Information!$A$2:$I$1000,9,FALSE)</f>
        <v>#N/A</v>
      </c>
      <c r="J20" s="84"/>
      <c r="K20" s="41" t="e">
        <f>VLOOKUP(J20,Information!$A$2:$H$1000,2,FALSE)</f>
        <v>#N/A</v>
      </c>
      <c r="L20" t="e">
        <f>VLOOKUP(J20,Information!$A$2:$H$1000,3,FALSE)</f>
        <v>#N/A</v>
      </c>
      <c r="M20" t="e">
        <f>VLOOKUP(J20,Information!$A$2:$H$1000,4,FALSE)</f>
        <v>#N/A</v>
      </c>
      <c r="N20" t="e">
        <f>VLOOKUP(J20,Information!$A$2:$H$1000,8,FALSE)</f>
        <v>#N/A</v>
      </c>
      <c r="O20" t="e">
        <f>VLOOKUP(J20,Information!$A$2:$I$1000,9,FALSE)</f>
        <v>#N/A</v>
      </c>
      <c r="R20" s="84"/>
      <c r="S20" s="41" t="e">
        <f>VLOOKUP(R20,Information!$A$2:$H$1000,2,FALSE)</f>
        <v>#N/A</v>
      </c>
      <c r="T20" t="e">
        <f>VLOOKUP(R20,Information!$A$2:$H$1000,3,FALSE)</f>
        <v>#N/A</v>
      </c>
      <c r="U20" t="e">
        <f>VLOOKUP(R20,Information!$A$2:$H$1000,4,FALSE)</f>
        <v>#N/A</v>
      </c>
      <c r="V20" t="e">
        <f>VLOOKUP(R20,Information!$A$2:$H$1000,8,FALSE)</f>
        <v>#N/A</v>
      </c>
      <c r="W20" t="e">
        <f>VLOOKUP(R20,Information!$A$2:$I$1000,9,FALSE)</f>
        <v>#N/A</v>
      </c>
      <c r="Z20" s="84" t="s">
        <v>330</v>
      </c>
      <c r="AA20" s="85" t="str">
        <f>VLOOKUP(Z20,Information!$A$2:$H$1000,2,FALSE)</f>
        <v>unknown</v>
      </c>
      <c r="AB20" s="67" t="str">
        <f>VLOOKUP(Z20,Information!$A$2:$H$1000,3,FALSE)</f>
        <v>unknown</v>
      </c>
      <c r="AC20" s="67" t="str">
        <f>VLOOKUP(Z20,Information!$A$2:$H$1000,4,FALSE)</f>
        <v>unknown</v>
      </c>
      <c r="AD20" s="67" t="str">
        <f>VLOOKUP(Z20,Information!$A$2:$H$1000,8,FALSE)</f>
        <v>Soft.coral</v>
      </c>
      <c r="AE20" s="67" t="str">
        <f>VLOOKUP(Z20,Information!$A$2:$I$1000,9,FALSE)</f>
        <v>Cnidaria</v>
      </c>
      <c r="AH20" s="84" t="s">
        <v>330</v>
      </c>
      <c r="AI20" s="85" t="str">
        <f>VLOOKUP(AH20,Information!$A$2:$H$1000,2,FALSE)</f>
        <v>unknown</v>
      </c>
      <c r="AJ20" s="67" t="str">
        <f>VLOOKUP(AH20,Information!$A$2:$H$1000,3,FALSE)</f>
        <v>unknown</v>
      </c>
      <c r="AK20" s="67" t="str">
        <f>VLOOKUP(AH20,Information!$A$2:$H$1000,4,FALSE)</f>
        <v>unknown</v>
      </c>
      <c r="AL20" s="67" t="str">
        <f>VLOOKUP(AH20,Information!$A$2:$H$1000,8,FALSE)</f>
        <v>Soft.coral</v>
      </c>
      <c r="AM20" s="67" t="str">
        <f>VLOOKUP(AH20,Information!$A$2:$I$1000,9,FALSE)</f>
        <v>Cnidaria</v>
      </c>
      <c r="AP20" s="84" t="s">
        <v>330</v>
      </c>
      <c r="AQ20" s="85" t="str">
        <f>VLOOKUP(AP20,Information!$A$2:$H$1000,2,FALSE)</f>
        <v>unknown</v>
      </c>
      <c r="AR20" s="67" t="str">
        <f>VLOOKUP(AP20,Information!$A$2:$H$1000,3,FALSE)</f>
        <v>unknown</v>
      </c>
      <c r="AS20" s="67" t="str">
        <f>VLOOKUP(AP20,Information!$A$2:$H$1000,4,FALSE)</f>
        <v>unknown</v>
      </c>
      <c r="AT20" s="67" t="str">
        <f>VLOOKUP(AP20,Information!$A$2:$H$1000,8,FALSE)</f>
        <v>Soft.coral</v>
      </c>
      <c r="AU20" s="67" t="str">
        <f>VLOOKUP(AP20,Information!$A$2:$I$1000,9,FALSE)</f>
        <v>Cnidaria</v>
      </c>
      <c r="AX20" s="84" t="s">
        <v>230</v>
      </c>
      <c r="AY20" s="85" t="str">
        <f>VLOOKUP(AX20,Information!$A$2:$H$1000,2,FALSE)</f>
        <v>unknown</v>
      </c>
      <c r="AZ20" s="67" t="str">
        <f>VLOOKUP(AX20,Information!$A$2:$H$1000,3,FALSE)</f>
        <v>unknown</v>
      </c>
      <c r="BA20" s="67" t="str">
        <f>VLOOKUP(AX20,Information!$A$2:$H$1000,4,FALSE)</f>
        <v>unknown</v>
      </c>
      <c r="BB20" s="67" t="str">
        <f>VLOOKUP(AX20,Information!$A$2:$H$1000,8,FALSE)</f>
        <v>Hard.coral</v>
      </c>
      <c r="BC20" s="67" t="str">
        <f>VLOOKUP(AX20,Information!$A$2:$I$1000,9,FALSE)</f>
        <v>Cnidaria</v>
      </c>
      <c r="BD20" s="41" t="s">
        <v>80</v>
      </c>
      <c r="BF20" s="84" t="s">
        <v>309</v>
      </c>
      <c r="BG20" s="85">
        <f>VLOOKUP(BF20,Information!$A$2:$H$1000,2,FALSE)</f>
        <v>0</v>
      </c>
      <c r="BH20" s="67">
        <f>VLOOKUP(BF20,Information!$A$2:$H$1000,3,FALSE)</f>
        <v>0</v>
      </c>
      <c r="BI20" s="67">
        <f>VLOOKUP(BF20,Information!$A$2:$H$1000,4,FALSE)</f>
        <v>0</v>
      </c>
      <c r="BJ20" s="67" t="str">
        <f>VLOOKUP(BF20,Information!$A$2:$H$1000,8,FALSE)</f>
        <v>Coral.rubble</v>
      </c>
      <c r="BK20" s="67" t="str">
        <f>VLOOKUP(BF20,Information!$A$2:$I$1000,9,FALSE)</f>
        <v>Bare substrate</v>
      </c>
      <c r="BN20" s="84" t="s">
        <v>330</v>
      </c>
      <c r="BO20" s="85" t="str">
        <f>VLOOKUP(BN20,Information!$A$2:$H$1000,2,FALSE)</f>
        <v>unknown</v>
      </c>
      <c r="BP20" s="67" t="str">
        <f>VLOOKUP(BN20,Information!$A$2:$H$1000,3,FALSE)</f>
        <v>unknown</v>
      </c>
      <c r="BQ20" s="67" t="str">
        <f>VLOOKUP(BN20,Information!$A$2:$H$1000,4,FALSE)</f>
        <v>unknown</v>
      </c>
      <c r="BR20" s="67" t="str">
        <f>VLOOKUP(BN20,Information!$A$2:$H$1000,8,FALSE)</f>
        <v>Soft.coral</v>
      </c>
      <c r="BS20" s="67" t="str">
        <f>VLOOKUP(BN20,Information!$A$2:$I$1000,9,FALSE)</f>
        <v>Cnidaria</v>
      </c>
      <c r="BV20" s="84" t="s">
        <v>126</v>
      </c>
      <c r="BW20" s="85" t="str">
        <f>VLOOKUP(BV20,Information!$A$2:$H$1000,2,FALSE)</f>
        <v>unknown</v>
      </c>
      <c r="BX20" s="67" t="str">
        <f>VLOOKUP(BV20,Information!$A$2:$H$1000,3,FALSE)</f>
        <v>unknown</v>
      </c>
      <c r="BY20" s="67" t="str">
        <f>VLOOKUP(BV20,Information!$A$2:$H$1000,4,FALSE)</f>
        <v>unknown</v>
      </c>
      <c r="BZ20" s="67" t="str">
        <f>VLOOKUP(BV20,Information!$A$2:$H$1000,8,FALSE)</f>
        <v>Brown.algae</v>
      </c>
      <c r="CA20" s="67" t="str">
        <f>VLOOKUP(BV20,Information!$A$2:$I$1000,9,FALSE)</f>
        <v>Macroalgae</v>
      </c>
      <c r="CD20" s="84" t="s">
        <v>320</v>
      </c>
      <c r="CE20" s="85">
        <f>VLOOKUP(CD20,Information!$A$2:$H$1000,2,FALSE)</f>
        <v>0</v>
      </c>
      <c r="CF20" s="67">
        <f>VLOOKUP(CD20,Information!$A$2:$H$1000,3,FALSE)</f>
        <v>0</v>
      </c>
      <c r="CG20" s="67">
        <f>VLOOKUP(CD20,Information!$A$2:$H$1000,4,FALSE)</f>
        <v>0</v>
      </c>
      <c r="CH20" s="67" t="str">
        <f>VLOOKUP(CD20,Information!$A$2:$H$1000,8,FALSE)</f>
        <v>Bare.rock</v>
      </c>
      <c r="CI20" s="67" t="str">
        <f>VLOOKUP(CD20,Information!$A$2:$I$1000,9,FALSE)</f>
        <v>Bare substrate</v>
      </c>
      <c r="CL20" s="84" t="s">
        <v>322</v>
      </c>
      <c r="CM20" s="85">
        <f>VLOOKUP(CL20,Information!$A$2:$H$1000,2,FALSE)</f>
        <v>0</v>
      </c>
      <c r="CN20" s="67">
        <f>VLOOKUP(CL20,Information!$A$2:$H$1000,3,FALSE)</f>
        <v>0</v>
      </c>
      <c r="CO20" s="67">
        <f>VLOOKUP(CL20,Information!$A$2:$H$1000,4,FALSE)</f>
        <v>0</v>
      </c>
      <c r="CP20" s="67" t="str">
        <f>VLOOKUP(CL20,Information!$A$2:$H$1000,8,FALSE)</f>
        <v>Sand</v>
      </c>
      <c r="CQ20" s="67" t="str">
        <f>VLOOKUP(CL20,Information!$A$2:$I$1000,9,FALSE)</f>
        <v>Bare substrate</v>
      </c>
      <c r="CT20" s="84" t="s">
        <v>230</v>
      </c>
      <c r="CU20" s="85" t="str">
        <f>VLOOKUP(CT20,Information!$A$2:$H$1000,2,FALSE)</f>
        <v>unknown</v>
      </c>
      <c r="CV20" s="67" t="str">
        <f>VLOOKUP(CT20,Information!$A$2:$H$1000,3,FALSE)</f>
        <v>unknown</v>
      </c>
      <c r="CW20" s="67" t="str">
        <f>VLOOKUP(CT20,Information!$A$2:$H$1000,4,FALSE)</f>
        <v>unknown</v>
      </c>
      <c r="CX20" s="67" t="str">
        <f>VLOOKUP(CT20,Information!$A$2:$H$1000,8,FALSE)</f>
        <v>Hard.coral</v>
      </c>
      <c r="CY20" s="67" t="str">
        <f>VLOOKUP(CT20,Information!$A$2:$I$1000,9,FALSE)</f>
        <v>Cnidaria</v>
      </c>
      <c r="CZ20" s="41" t="s">
        <v>103</v>
      </c>
      <c r="DB20" s="84" t="s">
        <v>126</v>
      </c>
      <c r="DC20" s="85" t="str">
        <f>VLOOKUP(DB20,Information!$A$2:$H$1000,2,FALSE)</f>
        <v>unknown</v>
      </c>
      <c r="DD20" s="67" t="str">
        <f>VLOOKUP(DB20,Information!$A$2:$H$1000,3,FALSE)</f>
        <v>unknown</v>
      </c>
      <c r="DE20" s="67" t="str">
        <f>VLOOKUP(DB20,Information!$A$2:$H$1000,4,FALSE)</f>
        <v>unknown</v>
      </c>
      <c r="DF20" s="67" t="str">
        <f>VLOOKUP(DB20,Information!$A$2:$H$1000,8,FALSE)</f>
        <v>Brown.algae</v>
      </c>
      <c r="DG20" s="67" t="str">
        <f>VLOOKUP(DB20,Information!$A$2:$I$1000,9,FALSE)</f>
        <v>Macroalgae</v>
      </c>
      <c r="DJ20" s="84" t="s">
        <v>309</v>
      </c>
      <c r="DK20" s="85">
        <f>VLOOKUP(DJ20,Information!$A$2:$H$1000,2,FALSE)</f>
        <v>0</v>
      </c>
      <c r="DL20" s="67">
        <f>VLOOKUP(DJ20,Information!$A$2:$H$1000,3,FALSE)</f>
        <v>0</v>
      </c>
      <c r="DM20" s="67">
        <f>VLOOKUP(DJ20,Information!$A$2:$H$1000,4,FALSE)</f>
        <v>0</v>
      </c>
      <c r="DN20" s="67" t="str">
        <f>VLOOKUP(DJ20,Information!$A$2:$H$1000,8,FALSE)</f>
        <v>Coral.rubble</v>
      </c>
      <c r="DO20" s="67" t="str">
        <f>VLOOKUP(DJ20,Information!$A$2:$I$1000,9,FALSE)</f>
        <v>Bare substrate</v>
      </c>
      <c r="DR20" s="84" t="s">
        <v>322</v>
      </c>
      <c r="DS20" s="85">
        <f>VLOOKUP(DR20,Information!$A$2:$H$1000,2,FALSE)</f>
        <v>0</v>
      </c>
      <c r="DT20" s="67">
        <f>VLOOKUP(DR20,Information!$A$2:$H$1000,3,FALSE)</f>
        <v>0</v>
      </c>
      <c r="DU20" s="67">
        <f>VLOOKUP(DR20,Information!$A$2:$H$1000,4,FALSE)</f>
        <v>0</v>
      </c>
      <c r="DV20" s="67" t="str">
        <f>VLOOKUP(DR20,Information!$A$2:$H$1000,8,FALSE)</f>
        <v>Sand</v>
      </c>
      <c r="DW20" s="67" t="str">
        <f>VLOOKUP(DR20,Information!$A$2:$I$1000,9,FALSE)</f>
        <v>Bare substrate</v>
      </c>
      <c r="DZ20" s="84" t="s">
        <v>320</v>
      </c>
      <c r="EA20" s="85">
        <f>VLOOKUP(DZ20,Information!$A$2:$H$1000,2,FALSE)</f>
        <v>0</v>
      </c>
      <c r="EB20" s="67">
        <f>VLOOKUP(DZ20,Information!$A$2:$H$1000,3,FALSE)</f>
        <v>0</v>
      </c>
      <c r="EC20" s="67">
        <f>VLOOKUP(DZ20,Information!$A$2:$H$1000,4,FALSE)</f>
        <v>0</v>
      </c>
      <c r="ED20" s="67" t="str">
        <f>VLOOKUP(DZ20,Information!$A$2:$H$1000,8,FALSE)</f>
        <v>Bare.rock</v>
      </c>
      <c r="EE20" s="67" t="str">
        <f>VLOOKUP(DZ20,Information!$A$2:$I$1000,9,FALSE)</f>
        <v>Bare substrate</v>
      </c>
      <c r="EH20" s="84" t="s">
        <v>320</v>
      </c>
      <c r="EI20" s="85">
        <f>VLOOKUP(EH20,Information!$A$2:$H$1000,2,FALSE)</f>
        <v>0</v>
      </c>
      <c r="EJ20" s="67">
        <f>VLOOKUP(EH20,Information!$A$2:$H$1000,3,FALSE)</f>
        <v>0</v>
      </c>
      <c r="EK20" s="67">
        <f>VLOOKUP(EH20,Information!$A$2:$H$1000,4,FALSE)</f>
        <v>0</v>
      </c>
      <c r="EL20" s="67" t="str">
        <f>VLOOKUP(EH20,Information!$A$2:$H$1000,8,FALSE)</f>
        <v>Bare.rock</v>
      </c>
      <c r="EM20" s="67" t="str">
        <f>VLOOKUP(EH20,Information!$A$2:$I$1000,9,FALSE)</f>
        <v>Bare substrate</v>
      </c>
      <c r="EP20" s="84" t="s">
        <v>309</v>
      </c>
      <c r="EQ20" s="85">
        <f>VLOOKUP(EP20,Information!$A$2:$H$1000,2,FALSE)</f>
        <v>0</v>
      </c>
      <c r="ER20" s="67">
        <f>VLOOKUP(EP20,Information!$A$2:$H$1000,3,FALSE)</f>
        <v>0</v>
      </c>
      <c r="ES20" s="67">
        <f>VLOOKUP(EP20,Information!$A$2:$H$1000,4,FALSE)</f>
        <v>0</v>
      </c>
      <c r="ET20" s="67" t="str">
        <f>VLOOKUP(EP20,Information!$A$2:$H$1000,8,FALSE)</f>
        <v>Coral.rubble</v>
      </c>
      <c r="EU20" s="67" t="str">
        <f>VLOOKUP(EP20,Information!$A$2:$I$1000,9,FALSE)</f>
        <v>Bare substrate</v>
      </c>
      <c r="EX20" s="84" t="s">
        <v>230</v>
      </c>
      <c r="EY20" s="85" t="str">
        <f>VLOOKUP(EX20,Information!$A$2:$H$1000,2,FALSE)</f>
        <v>unknown</v>
      </c>
      <c r="EZ20" s="67" t="str">
        <f>VLOOKUP(EX20,Information!$A$2:$H$1000,3,FALSE)</f>
        <v>unknown</v>
      </c>
      <c r="FA20" s="67" t="str">
        <f>VLOOKUP(EX20,Information!$A$2:$H$1000,4,FALSE)</f>
        <v>unknown</v>
      </c>
      <c r="FB20" s="67" t="str">
        <f>VLOOKUP(EX20,Information!$A$2:$H$1000,8,FALSE)</f>
        <v>Hard.coral</v>
      </c>
      <c r="FC20" s="67" t="str">
        <f>VLOOKUP(EX20,Information!$A$2:$I$1000,9,FALSE)</f>
        <v>Cnidaria</v>
      </c>
      <c r="FD20" s="41" t="s">
        <v>80</v>
      </c>
      <c r="FF20" s="84" t="s">
        <v>309</v>
      </c>
      <c r="FG20" s="85">
        <f>VLOOKUP(FF20,Information!$A$2:$H$1000,2,FALSE)</f>
        <v>0</v>
      </c>
      <c r="FH20" s="67">
        <f>VLOOKUP(FF20,Information!$A$2:$H$1000,3,FALSE)</f>
        <v>0</v>
      </c>
      <c r="FI20" s="67">
        <f>VLOOKUP(FF20,Information!$A$2:$H$1000,4,FALSE)</f>
        <v>0</v>
      </c>
      <c r="FJ20" s="67" t="str">
        <f>VLOOKUP(FF20,Information!$A$2:$H$1000,8,FALSE)</f>
        <v>Coral.rubble</v>
      </c>
      <c r="FK20" s="67" t="str">
        <f>VLOOKUP(FF20,Information!$A$2:$I$1000,9,FALSE)</f>
        <v>Bare substrate</v>
      </c>
      <c r="FN20" s="84" t="s">
        <v>320</v>
      </c>
      <c r="FO20" s="85">
        <f>VLOOKUP(FN20,Information!$A$2:$H$1000,2,FALSE)</f>
        <v>0</v>
      </c>
      <c r="FP20" s="67">
        <f>VLOOKUP(FN20,Information!$A$2:$H$1000,3,FALSE)</f>
        <v>0</v>
      </c>
      <c r="FQ20" s="67">
        <f>VLOOKUP(FN20,Information!$A$2:$H$1000,4,FALSE)</f>
        <v>0</v>
      </c>
      <c r="FR20" s="67" t="str">
        <f>VLOOKUP(FN20,Information!$A$2:$H$1000,8,FALSE)</f>
        <v>Bare.rock</v>
      </c>
      <c r="FS20" s="67" t="str">
        <f>VLOOKUP(FN20,Information!$A$2:$I$1000,9,FALSE)</f>
        <v>Bare substrate</v>
      </c>
      <c r="FV20" s="84" t="s">
        <v>322</v>
      </c>
      <c r="FW20" s="85">
        <f>VLOOKUP(FV20,Information!$A$2:$H$1000,2,FALSE)</f>
        <v>0</v>
      </c>
      <c r="FX20" s="67">
        <f>VLOOKUP(FV20,Information!$A$2:$H$1000,3,FALSE)</f>
        <v>0</v>
      </c>
      <c r="FY20" s="67">
        <f>VLOOKUP(FV20,Information!$A$2:$H$1000,4,FALSE)</f>
        <v>0</v>
      </c>
      <c r="FZ20" s="67" t="str">
        <f>VLOOKUP(FV20,Information!$A$2:$H$1000,8,FALSE)</f>
        <v>Sand</v>
      </c>
      <c r="GA20" s="67" t="str">
        <f>VLOOKUP(FV20,Information!$A$2:$I$1000,9,FALSE)</f>
        <v>Bare substrate</v>
      </c>
      <c r="GD20" s="84" t="s">
        <v>324</v>
      </c>
      <c r="GE20" s="85" t="str">
        <f>VLOOKUP(GD20,Information!$A$2:$H$1000,2,FALSE)</f>
        <v>unknown</v>
      </c>
      <c r="GF20" s="67" t="str">
        <f>VLOOKUP(GD20,Information!$A$2:$H$1000,3,FALSE)</f>
        <v>Sargassum</v>
      </c>
      <c r="GG20" s="67" t="str">
        <f>VLOOKUP(GD20,Information!$A$2:$H$1000,4,FALSE)</f>
        <v>SARGASSACEAE</v>
      </c>
      <c r="GH20" s="67" t="str">
        <f>VLOOKUP(GD20,Information!$A$2:$H$1000,8,FALSE)</f>
        <v>Brown.algae</v>
      </c>
      <c r="GI20" s="67" t="str">
        <f>VLOOKUP(GD20,Information!$A$2:$I$1000,9,FALSE)</f>
        <v>Macroalgae</v>
      </c>
      <c r="GL20" s="84" t="s">
        <v>309</v>
      </c>
      <c r="GM20" s="85">
        <f>VLOOKUP(GL20,Information!$A$2:$H$1000,2,FALSE)</f>
        <v>0</v>
      </c>
      <c r="GN20" s="67">
        <f>VLOOKUP(GL20,Information!$A$2:$H$1000,3,FALSE)</f>
        <v>0</v>
      </c>
      <c r="GO20" s="67">
        <f>VLOOKUP(GL20,Information!$A$2:$H$1000,4,FALSE)</f>
        <v>0</v>
      </c>
      <c r="GP20" s="67" t="str">
        <f>VLOOKUP(GL20,Information!$A$2:$H$1000,8,FALSE)</f>
        <v>Coral.rubble</v>
      </c>
      <c r="GQ20" s="67" t="str">
        <f>VLOOKUP(GL20,Information!$A$2:$I$1000,9,FALSE)</f>
        <v>Bare substrate</v>
      </c>
      <c r="GT20" s="84" t="s">
        <v>324</v>
      </c>
      <c r="GU20" s="85" t="str">
        <f>VLOOKUP(GT20,Information!$A$2:$H$1000,2,FALSE)</f>
        <v>unknown</v>
      </c>
      <c r="GV20" s="67" t="str">
        <f>VLOOKUP(GT20,Information!$A$2:$H$1000,3,FALSE)</f>
        <v>Sargassum</v>
      </c>
      <c r="GW20" s="67" t="str">
        <f>VLOOKUP(GT20,Information!$A$2:$H$1000,4,FALSE)</f>
        <v>SARGASSACEAE</v>
      </c>
      <c r="GX20" s="67" t="str">
        <f>VLOOKUP(GT20,Information!$A$2:$H$1000,8,FALSE)</f>
        <v>Brown.algae</v>
      </c>
      <c r="GY20" s="67" t="str">
        <f>VLOOKUP(GT20,Information!$A$2:$I$1000,9,FALSE)</f>
        <v>Macroalgae</v>
      </c>
      <c r="HB20" s="84" t="s">
        <v>230</v>
      </c>
      <c r="HC20" s="85" t="str">
        <f>VLOOKUP(HB20,Information!$A$2:$H$1000,2,FALSE)</f>
        <v>unknown</v>
      </c>
      <c r="HD20" s="67" t="str">
        <f>VLOOKUP(HB20,Information!$A$2:$H$1000,3,FALSE)</f>
        <v>unknown</v>
      </c>
      <c r="HE20" s="67" t="str">
        <f>VLOOKUP(HB20,Information!$A$2:$H$1000,4,FALSE)</f>
        <v>unknown</v>
      </c>
      <c r="HF20" s="67" t="str">
        <f>VLOOKUP(HB20,Information!$A$2:$H$1000,8,FALSE)</f>
        <v>Hard.coral</v>
      </c>
      <c r="HG20" s="67" t="str">
        <f>VLOOKUP(HB20,Information!$A$2:$I$1000,9,FALSE)</f>
        <v>Cnidaria</v>
      </c>
      <c r="HH20" s="41" t="s">
        <v>80</v>
      </c>
      <c r="HJ20" s="84" t="s">
        <v>322</v>
      </c>
      <c r="HK20" s="85">
        <f>VLOOKUP(HJ20,Information!$A$2:$H$1000,2,FALSE)</f>
        <v>0</v>
      </c>
      <c r="HL20" s="67">
        <f>VLOOKUP(HJ20,Information!$A$2:$H$1000,3,FALSE)</f>
        <v>0</v>
      </c>
      <c r="HM20" s="67">
        <f>VLOOKUP(HJ20,Information!$A$2:$H$1000,4,FALSE)</f>
        <v>0</v>
      </c>
      <c r="HN20" s="67" t="str">
        <f>VLOOKUP(HJ20,Information!$A$2:$H$1000,8,FALSE)</f>
        <v>Sand</v>
      </c>
      <c r="HO20" s="67" t="str">
        <f>VLOOKUP(HJ20,Information!$A$2:$I$1000,9,FALSE)</f>
        <v>Bare substrate</v>
      </c>
      <c r="HR20" s="84" t="s">
        <v>230</v>
      </c>
      <c r="HS20" s="85" t="str">
        <f>VLOOKUP(HR20,Information!$A$2:$H$1000,2,FALSE)</f>
        <v>unknown</v>
      </c>
      <c r="HT20" s="67" t="str">
        <f>VLOOKUP(HR20,Information!$A$2:$H$1000,3,FALSE)</f>
        <v>unknown</v>
      </c>
      <c r="HU20" s="67" t="str">
        <f>VLOOKUP(HR20,Information!$A$2:$H$1000,4,FALSE)</f>
        <v>unknown</v>
      </c>
      <c r="HV20" s="67" t="str">
        <f>VLOOKUP(HR20,Information!$A$2:$H$1000,8,FALSE)</f>
        <v>Hard.coral</v>
      </c>
      <c r="HW20" s="67" t="str">
        <f>VLOOKUP(HR20,Information!$A$2:$I$1000,9,FALSE)</f>
        <v>Cnidaria</v>
      </c>
      <c r="HX20" s="41" t="s">
        <v>80</v>
      </c>
      <c r="HZ20" s="84" t="s">
        <v>126</v>
      </c>
      <c r="IA20" s="85" t="str">
        <f>VLOOKUP(HZ20,Information!$A$2:$H$1000,2,FALSE)</f>
        <v>unknown</v>
      </c>
      <c r="IB20" s="67" t="str">
        <f>VLOOKUP(HZ20,Information!$A$2:$H$1000,3,FALSE)</f>
        <v>unknown</v>
      </c>
      <c r="IC20" s="67" t="str">
        <f>VLOOKUP(HZ20,Information!$A$2:$H$1000,4,FALSE)</f>
        <v>unknown</v>
      </c>
      <c r="ID20" s="67" t="str">
        <f>VLOOKUP(HZ20,Information!$A$2:$H$1000,8,FALSE)</f>
        <v>Brown.algae</v>
      </c>
      <c r="IE20" s="67" t="str">
        <f>VLOOKUP(HZ20,Information!$A$2:$I$1000,9,FALSE)</f>
        <v>Macroalgae</v>
      </c>
      <c r="IH20" s="84" t="s">
        <v>230</v>
      </c>
      <c r="II20" s="85" t="str">
        <f>VLOOKUP(IH20,Information!$A$2:$H$1000,2,FALSE)</f>
        <v>unknown</v>
      </c>
      <c r="IJ20" s="67" t="str">
        <f>VLOOKUP(IH20,Information!$A$2:$H$1000,3,FALSE)</f>
        <v>unknown</v>
      </c>
      <c r="IK20" s="67" t="str">
        <f>VLOOKUP(IH20,Information!$A$2:$H$1000,4,FALSE)</f>
        <v>unknown</v>
      </c>
      <c r="IL20" s="67" t="str">
        <f>VLOOKUP(IH20,Information!$A$2:$H$1000,8,FALSE)</f>
        <v>Hard.coral</v>
      </c>
      <c r="IM20" s="67" t="str">
        <f>VLOOKUP(IH20,Information!$A$2:$I$1000,9,FALSE)</f>
        <v>Cnidaria</v>
      </c>
      <c r="IN20" s="41" t="s">
        <v>80</v>
      </c>
      <c r="IP20" s="84" t="s">
        <v>309</v>
      </c>
      <c r="IQ20" s="85">
        <f>VLOOKUP(IP20,Information!$A$2:$H$1000,2,FALSE)</f>
        <v>0</v>
      </c>
      <c r="IR20" s="67">
        <f>VLOOKUP(IP20,Information!$A$2:$H$1000,3,FALSE)</f>
        <v>0</v>
      </c>
      <c r="IS20" s="67">
        <f>VLOOKUP(IP20,Information!$A$2:$H$1000,4,FALSE)</f>
        <v>0</v>
      </c>
      <c r="IT20" s="67" t="str">
        <f>VLOOKUP(IP20,Information!$A$2:$H$1000,8,FALSE)</f>
        <v>Coral.rubble</v>
      </c>
      <c r="IU20" s="67" t="str">
        <f>VLOOKUP(IP20,Information!$A$2:$I$1000,9,FALSE)</f>
        <v>Bare substrate</v>
      </c>
      <c r="IX20" s="84" t="s">
        <v>309</v>
      </c>
      <c r="IY20" s="85">
        <f>VLOOKUP(IX20,Information!$A$2:$H$1000,2,FALSE)</f>
        <v>0</v>
      </c>
      <c r="IZ20" s="67">
        <f>VLOOKUP(IX20,Information!$A$2:$H$1000,3,FALSE)</f>
        <v>0</v>
      </c>
      <c r="JA20" s="67">
        <f>VLOOKUP(IX20,Information!$A$2:$H$1000,4,FALSE)</f>
        <v>0</v>
      </c>
      <c r="JB20" s="67" t="str">
        <f>VLOOKUP(IX20,Information!$A$2:$H$1000,8,FALSE)</f>
        <v>Coral.rubble</v>
      </c>
      <c r="JC20" s="67" t="str">
        <f>VLOOKUP(IX20,Information!$A$2:$I$1000,9,FALSE)</f>
        <v>Bare substrate</v>
      </c>
      <c r="JF20" s="84" t="s">
        <v>330</v>
      </c>
      <c r="JG20" s="85" t="str">
        <f>VLOOKUP(JF20,Information!$A$2:$H$1000,2,FALSE)</f>
        <v>unknown</v>
      </c>
      <c r="JH20" s="67" t="str">
        <f>VLOOKUP(JF20,Information!$A$2:$H$1000,3,FALSE)</f>
        <v>unknown</v>
      </c>
      <c r="JI20" s="67" t="str">
        <f>VLOOKUP(JF20,Information!$A$2:$H$1000,4,FALSE)</f>
        <v>unknown</v>
      </c>
      <c r="JJ20" s="67" t="str">
        <f>VLOOKUP(JF20,Information!$A$2:$H$1000,8,FALSE)</f>
        <v>Soft.coral</v>
      </c>
      <c r="JK20" s="67" t="str">
        <f>VLOOKUP(JF20,Information!$A$2:$I$1000,9,FALSE)</f>
        <v>Cnidaria</v>
      </c>
      <c r="JN20" s="84" t="s">
        <v>230</v>
      </c>
      <c r="JO20" s="85" t="str">
        <f>VLOOKUP(JN20,Information!$A$2:$H$1000,2,FALSE)</f>
        <v>unknown</v>
      </c>
      <c r="JP20" s="67" t="str">
        <f>VLOOKUP(JN20,Information!$A$2:$H$1000,3,FALSE)</f>
        <v>unknown</v>
      </c>
      <c r="JQ20" s="67" t="str">
        <f>VLOOKUP(JN20,Information!$A$2:$H$1000,4,FALSE)</f>
        <v>unknown</v>
      </c>
      <c r="JR20" s="67" t="str">
        <f>VLOOKUP(JN20,Information!$A$2:$H$1000,8,FALSE)</f>
        <v>Hard.coral</v>
      </c>
      <c r="JS20" s="67" t="str">
        <f>VLOOKUP(JN20,Information!$A$2:$I$1000,9,FALSE)</f>
        <v>Cnidaria</v>
      </c>
      <c r="JT20" s="41" t="s">
        <v>80</v>
      </c>
      <c r="JV20" s="84" t="s">
        <v>126</v>
      </c>
      <c r="JW20" s="85" t="str">
        <f>VLOOKUP(JV20,Information!$A$2:$H$1000,2,FALSE)</f>
        <v>unknown</v>
      </c>
      <c r="JX20" s="67" t="str">
        <f>VLOOKUP(JV20,Information!$A$2:$H$1000,3,FALSE)</f>
        <v>unknown</v>
      </c>
      <c r="JY20" s="67" t="str">
        <f>VLOOKUP(JV20,Information!$A$2:$H$1000,4,FALSE)</f>
        <v>unknown</v>
      </c>
      <c r="JZ20" s="67" t="str">
        <f>VLOOKUP(JV20,Information!$A$2:$H$1000,8,FALSE)</f>
        <v>Brown.algae</v>
      </c>
      <c r="KA20" s="67" t="str">
        <f>VLOOKUP(JV20,Information!$A$2:$I$1000,9,FALSE)</f>
        <v>Macroalgae</v>
      </c>
      <c r="KD20" s="84" t="s">
        <v>322</v>
      </c>
      <c r="KE20" s="85">
        <f>VLOOKUP(KD20,Information!$A$2:$H$1000,2,FALSE)</f>
        <v>0</v>
      </c>
      <c r="KF20" s="67">
        <f>VLOOKUP(KD20,Information!$A$2:$H$1000,3,FALSE)</f>
        <v>0</v>
      </c>
      <c r="KG20" s="67">
        <f>VLOOKUP(KD20,Information!$A$2:$H$1000,4,FALSE)</f>
        <v>0</v>
      </c>
      <c r="KH20" s="67" t="str">
        <f>VLOOKUP(KD20,Information!$A$2:$H$1000,8,FALSE)</f>
        <v>Sand</v>
      </c>
      <c r="KI20" s="67" t="str">
        <f>VLOOKUP(KD20,Information!$A$2:$I$1000,9,FALSE)</f>
        <v>Bare substrate</v>
      </c>
      <c r="KL20" s="84" t="s">
        <v>320</v>
      </c>
      <c r="KM20" s="85">
        <f>VLOOKUP(KL20,Information!$A$2:$H$1000,2,FALSE)</f>
        <v>0</v>
      </c>
      <c r="KN20" s="67">
        <f>VLOOKUP(KL20,Information!$A$2:$H$1000,3,FALSE)</f>
        <v>0</v>
      </c>
      <c r="KO20" s="67">
        <f>VLOOKUP(KL20,Information!$A$2:$H$1000,4,FALSE)</f>
        <v>0</v>
      </c>
      <c r="KP20" s="67" t="str">
        <f>VLOOKUP(KL20,Information!$A$2:$H$1000,8,FALSE)</f>
        <v>Bare.rock</v>
      </c>
      <c r="KQ20" s="67" t="str">
        <f>VLOOKUP(KL20,Information!$A$2:$I$1000,9,FALSE)</f>
        <v>Bare substrate</v>
      </c>
      <c r="KT20" s="84" t="s">
        <v>230</v>
      </c>
      <c r="KU20" s="85" t="str">
        <f>VLOOKUP(KT20,Information!$A$2:$H$1000,2,FALSE)</f>
        <v>unknown</v>
      </c>
      <c r="KV20" s="67" t="str">
        <f>VLOOKUP(KT20,Information!$A$2:$H$1000,3,FALSE)</f>
        <v>unknown</v>
      </c>
      <c r="KW20" s="67" t="str">
        <f>VLOOKUP(KT20,Information!$A$2:$H$1000,4,FALSE)</f>
        <v>unknown</v>
      </c>
      <c r="KX20" s="67" t="str">
        <f>VLOOKUP(KT20,Information!$A$2:$H$1000,8,FALSE)</f>
        <v>Hard.coral</v>
      </c>
      <c r="KY20" s="67" t="str">
        <f>VLOOKUP(KT20,Information!$A$2:$I$1000,9,FALSE)</f>
        <v>Cnidaria</v>
      </c>
      <c r="KZ20" s="41" t="s">
        <v>80</v>
      </c>
      <c r="LB20" s="84" t="s">
        <v>309</v>
      </c>
      <c r="LC20" s="85">
        <f>VLOOKUP(LB20,Information!$A$2:$H$1000,2,FALSE)</f>
        <v>0</v>
      </c>
      <c r="LD20" s="67">
        <f>VLOOKUP(LB20,Information!$A$2:$H$1000,3,FALSE)</f>
        <v>0</v>
      </c>
      <c r="LE20" s="67">
        <f>VLOOKUP(LB20,Information!$A$2:$H$1000,4,FALSE)</f>
        <v>0</v>
      </c>
      <c r="LF20" s="67" t="str">
        <f>VLOOKUP(LB20,Information!$A$2:$H$1000,8,FALSE)</f>
        <v>Coral.rubble</v>
      </c>
      <c r="LG20" s="67" t="str">
        <f>VLOOKUP(LB20,Information!$A$2:$I$1000,9,FALSE)</f>
        <v>Bare substrate</v>
      </c>
      <c r="LJ20" s="84" t="s">
        <v>230</v>
      </c>
      <c r="LK20" s="85" t="str">
        <f>VLOOKUP(LJ20,Information!$A$2:$H$1000,2,FALSE)</f>
        <v>unknown</v>
      </c>
      <c r="LL20" s="67" t="str">
        <f>VLOOKUP(LJ20,Information!$A$2:$H$1000,3,FALSE)</f>
        <v>unknown</v>
      </c>
      <c r="LM20" s="67" t="str">
        <f>VLOOKUP(LJ20,Information!$A$2:$H$1000,4,FALSE)</f>
        <v>unknown</v>
      </c>
      <c r="LN20" s="67" t="str">
        <f>VLOOKUP(LJ20,Information!$A$2:$H$1000,8,FALSE)</f>
        <v>Hard.coral</v>
      </c>
      <c r="LO20" s="67" t="str">
        <f>VLOOKUP(LJ20,Information!$A$2:$I$1000,9,FALSE)</f>
        <v>Cnidaria</v>
      </c>
      <c r="LP20" s="41" t="s">
        <v>80</v>
      </c>
      <c r="LR20" s="84" t="s">
        <v>330</v>
      </c>
      <c r="LS20" s="85" t="str">
        <f>VLOOKUP(LR20,Information!$A$2:$H$1000,2,FALSE)</f>
        <v>unknown</v>
      </c>
      <c r="LT20" s="67" t="str">
        <f>VLOOKUP(LR20,Information!$A$2:$H$1000,3,FALSE)</f>
        <v>unknown</v>
      </c>
      <c r="LU20" s="67" t="str">
        <f>VLOOKUP(LR20,Information!$A$2:$H$1000,4,FALSE)</f>
        <v>unknown</v>
      </c>
      <c r="LV20" s="67" t="str">
        <f>VLOOKUP(LR20,Information!$A$2:$H$1000,8,FALSE)</f>
        <v>Soft.coral</v>
      </c>
      <c r="LW20" s="67" t="str">
        <f>VLOOKUP(LR20,Information!$A$2:$I$1000,9,FALSE)</f>
        <v>Cnidaria</v>
      </c>
      <c r="LZ20" s="84" t="s">
        <v>324</v>
      </c>
      <c r="MA20" s="85" t="str">
        <f>VLOOKUP(LZ20,Information!$A$2:$H$1000,2,FALSE)</f>
        <v>unknown</v>
      </c>
      <c r="MB20" s="67" t="str">
        <f>VLOOKUP(LZ20,Information!$A$2:$H$1000,3,FALSE)</f>
        <v>Sargassum</v>
      </c>
      <c r="MC20" s="67" t="str">
        <f>VLOOKUP(LZ20,Information!$A$2:$H$1000,4,FALSE)</f>
        <v>SARGASSACEAE</v>
      </c>
      <c r="MD20" s="67" t="str">
        <f>VLOOKUP(LZ20,Information!$A$2:$H$1000,8,FALSE)</f>
        <v>Brown.algae</v>
      </c>
      <c r="ME20" s="67" t="str">
        <f>VLOOKUP(LZ20,Information!$A$2:$I$1000,9,FALSE)</f>
        <v>Macroalgae</v>
      </c>
      <c r="MH20" s="84" t="s">
        <v>230</v>
      </c>
      <c r="MI20" s="85" t="str">
        <f>VLOOKUP(MH20,Information!$A$2:$H$1000,2,FALSE)</f>
        <v>unknown</v>
      </c>
      <c r="MJ20" s="67" t="str">
        <f>VLOOKUP(MH20,Information!$A$2:$H$1000,3,FALSE)</f>
        <v>unknown</v>
      </c>
      <c r="MK20" s="67" t="str">
        <f>VLOOKUP(MH20,Information!$A$2:$H$1000,4,FALSE)</f>
        <v>unknown</v>
      </c>
      <c r="ML20" s="67" t="str">
        <f>VLOOKUP(MH20,Information!$A$2:$H$1000,8,FALSE)</f>
        <v>Hard.coral</v>
      </c>
      <c r="MM20" s="67" t="str">
        <f>VLOOKUP(MH20,Information!$A$2:$I$1000,9,FALSE)</f>
        <v>Cnidaria</v>
      </c>
      <c r="MN20" s="41" t="s">
        <v>80</v>
      </c>
      <c r="MP20" s="84" t="s">
        <v>322</v>
      </c>
      <c r="MQ20" s="85">
        <f>VLOOKUP(MP20,Information!$A$2:$H$1000,2,FALSE)</f>
        <v>0</v>
      </c>
      <c r="MR20" s="67">
        <f>VLOOKUP(MP20,Information!$A$2:$H$1000,3,FALSE)</f>
        <v>0</v>
      </c>
      <c r="MS20" s="67">
        <f>VLOOKUP(MP20,Information!$A$2:$H$1000,4,FALSE)</f>
        <v>0</v>
      </c>
      <c r="MT20" s="67" t="str">
        <f>VLOOKUP(MP20,Information!$A$2:$H$1000,8,FALSE)</f>
        <v>Sand</v>
      </c>
      <c r="MU20" s="67" t="str">
        <f>VLOOKUP(MP20,Information!$A$2:$I$1000,9,FALSE)</f>
        <v>Bare substrate</v>
      </c>
      <c r="MX20" s="84" t="s">
        <v>320</v>
      </c>
      <c r="MY20" s="85">
        <f>VLOOKUP(MX20,Information!$A$2:$H$1000,2,FALSE)</f>
        <v>0</v>
      </c>
      <c r="MZ20" s="67">
        <f>VLOOKUP(MX20,Information!$A$2:$H$1000,3,FALSE)</f>
        <v>0</v>
      </c>
      <c r="NA20" s="67">
        <f>VLOOKUP(MX20,Information!$A$2:$H$1000,4,FALSE)</f>
        <v>0</v>
      </c>
      <c r="NB20" s="67" t="str">
        <f>VLOOKUP(MX20,Information!$A$2:$H$1000,8,FALSE)</f>
        <v>Bare.rock</v>
      </c>
      <c r="NC20" s="67" t="str">
        <f>VLOOKUP(MX20,Information!$A$2:$I$1000,9,FALSE)</f>
        <v>Bare substrate</v>
      </c>
      <c r="NF20" s="84" t="s">
        <v>298</v>
      </c>
      <c r="NG20" s="85" t="str">
        <f>VLOOKUP(NF20,Information!$A$2:$H$1000,2,FALSE)</f>
        <v>unknown</v>
      </c>
      <c r="NH20" s="67" t="str">
        <f>VLOOKUP(NF20,Information!$A$2:$H$1000,3,FALSE)</f>
        <v>Porites</v>
      </c>
      <c r="NI20" s="67" t="str">
        <f>VLOOKUP(NF20,Information!$A$2:$H$1000,4,FALSE)</f>
        <v>PORITIDAE</v>
      </c>
      <c r="NJ20" s="67" t="str">
        <f>VLOOKUP(NF20,Information!$A$2:$H$1000,8,FALSE)</f>
        <v>Hard.coral</v>
      </c>
      <c r="NK20" s="67" t="str">
        <f>VLOOKUP(NF20,Information!$A$2:$I$1000,9,FALSE)</f>
        <v>Cnidaria</v>
      </c>
      <c r="NL20" s="41" t="s">
        <v>80</v>
      </c>
      <c r="NN20" s="84" t="s">
        <v>309</v>
      </c>
      <c r="NO20" s="85">
        <f>VLOOKUP(NN20,Information!$A$2:$H$1000,2,FALSE)</f>
        <v>0</v>
      </c>
      <c r="NP20" s="67">
        <f>VLOOKUP(NN20,Information!$A$2:$H$1000,3,FALSE)</f>
        <v>0</v>
      </c>
      <c r="NQ20" s="67">
        <f>VLOOKUP(NN20,Information!$A$2:$H$1000,4,FALSE)</f>
        <v>0</v>
      </c>
      <c r="NR20" s="67" t="str">
        <f>VLOOKUP(NN20,Information!$A$2:$H$1000,8,FALSE)</f>
        <v>Coral.rubble</v>
      </c>
      <c r="NS20" s="67" t="str">
        <f>VLOOKUP(NN20,Information!$A$2:$I$1000,9,FALSE)</f>
        <v>Bare substrate</v>
      </c>
      <c r="NV20" s="84" t="s">
        <v>337</v>
      </c>
      <c r="NW20" s="85" t="str">
        <f>VLOOKUP(NV20,Information!$A$2:$H$1000,2,FALSE)</f>
        <v>unknown</v>
      </c>
      <c r="NX20" s="67" t="str">
        <f>VLOOKUP(NV20,Information!$A$2:$H$1000,3,FALSE)</f>
        <v>Sinularia</v>
      </c>
      <c r="NY20" s="67" t="str">
        <f>VLOOKUP(NV20,Information!$A$2:$H$1000,4,FALSE)</f>
        <v>ALCYONIIDAE</v>
      </c>
      <c r="NZ20" s="67" t="str">
        <f>VLOOKUP(NV20,Information!$A$2:$H$1000,8,FALSE)</f>
        <v>Soft.coral</v>
      </c>
      <c r="OA20" s="67" t="str">
        <f>VLOOKUP(NV20,Information!$A$2:$I$1000,9,FALSE)</f>
        <v>Cnidaria</v>
      </c>
      <c r="OD20" s="84" t="s">
        <v>152</v>
      </c>
      <c r="OE20" s="85" t="str">
        <f>VLOOKUP(OD20,Information!$A$2:$H$1000,2,FALSE)</f>
        <v>unknown</v>
      </c>
      <c r="OF20" s="67" t="str">
        <f>VLOOKUP(OD20,Information!$A$2:$H$1000,3,FALSE)</f>
        <v>Cladiella</v>
      </c>
      <c r="OG20" s="67" t="str">
        <f>VLOOKUP(OD20,Information!$A$2:$H$1000,4,FALSE)</f>
        <v>ALCYONIIDAE</v>
      </c>
      <c r="OH20" s="67" t="str">
        <f>VLOOKUP(OD20,Information!$A$2:$H$1000,8,FALSE)</f>
        <v>Soft.coral</v>
      </c>
      <c r="OI20" s="67" t="str">
        <f>VLOOKUP(OD20,Information!$A$2:$I$1000,9,FALSE)</f>
        <v>Cnidaria</v>
      </c>
      <c r="OL20" s="84" t="s">
        <v>298</v>
      </c>
      <c r="OM20" s="85" t="str">
        <f>VLOOKUP(OL20,Information!$A$2:$H$1000,2,FALSE)</f>
        <v>unknown</v>
      </c>
      <c r="ON20" s="67" t="str">
        <f>VLOOKUP(OL20,Information!$A$2:$H$1000,3,FALSE)</f>
        <v>Porites</v>
      </c>
      <c r="OO20" s="67" t="str">
        <f>VLOOKUP(OL20,Information!$A$2:$H$1000,4,FALSE)</f>
        <v>PORITIDAE</v>
      </c>
      <c r="OP20" s="67" t="str">
        <f>VLOOKUP(OL20,Information!$A$2:$H$1000,8,FALSE)</f>
        <v>Hard.coral</v>
      </c>
      <c r="OQ20" s="67" t="str">
        <f>VLOOKUP(OL20,Information!$A$2:$I$1000,9,FALSE)</f>
        <v>Cnidaria</v>
      </c>
      <c r="OR20" s="41" t="s">
        <v>80</v>
      </c>
      <c r="OT20" s="84" t="s">
        <v>309</v>
      </c>
      <c r="OU20" s="85">
        <f>VLOOKUP(OT20,Information!$A$2:$H$1000,2,FALSE)</f>
        <v>0</v>
      </c>
      <c r="OV20" s="67">
        <f>VLOOKUP(OT20,Information!$A$2:$H$1000,3,FALSE)</f>
        <v>0</v>
      </c>
      <c r="OW20" s="67">
        <f>VLOOKUP(OT20,Information!$A$2:$H$1000,4,FALSE)</f>
        <v>0</v>
      </c>
      <c r="OX20" s="67" t="str">
        <f>VLOOKUP(OT20,Information!$A$2:$H$1000,8,FALSE)</f>
        <v>Coral.rubble</v>
      </c>
      <c r="OY20" s="67" t="str">
        <f>VLOOKUP(OT20,Information!$A$2:$I$1000,9,FALSE)</f>
        <v>Bare substrate</v>
      </c>
      <c r="PB20" s="84" t="s">
        <v>298</v>
      </c>
      <c r="PC20" s="85" t="str">
        <f>VLOOKUP(PB20,Information!$A$2:$H$1000,2,FALSE)</f>
        <v>unknown</v>
      </c>
      <c r="PD20" s="67" t="str">
        <f>VLOOKUP(PB20,Information!$A$2:$H$1000,3,FALSE)</f>
        <v>Porites</v>
      </c>
      <c r="PE20" s="67" t="str">
        <f>VLOOKUP(PB20,Information!$A$2:$H$1000,4,FALSE)</f>
        <v>PORITIDAE</v>
      </c>
      <c r="PF20" s="67" t="str">
        <f>VLOOKUP(PB20,Information!$A$2:$H$1000,8,FALSE)</f>
        <v>Hard.coral</v>
      </c>
      <c r="PG20" s="67" t="str">
        <f>VLOOKUP(PB20,Information!$A$2:$I$1000,9,FALSE)</f>
        <v>Cnidaria</v>
      </c>
      <c r="PH20" s="41" t="s">
        <v>80</v>
      </c>
      <c r="PJ20" s="84" t="s">
        <v>298</v>
      </c>
      <c r="PK20" s="85" t="str">
        <f>VLOOKUP(PJ20,Information!$A$2:$H$1000,2,FALSE)</f>
        <v>unknown</v>
      </c>
      <c r="PL20" s="67" t="str">
        <f>VLOOKUP(PJ20,Information!$A$2:$H$1000,3,FALSE)</f>
        <v>Porites</v>
      </c>
      <c r="PM20" s="67" t="str">
        <f>VLOOKUP(PJ20,Information!$A$2:$H$1000,4,FALSE)</f>
        <v>PORITIDAE</v>
      </c>
      <c r="PN20" s="67" t="str">
        <f>VLOOKUP(PJ20,Information!$A$2:$H$1000,8,FALSE)</f>
        <v>Hard.coral</v>
      </c>
      <c r="PO20" s="67" t="str">
        <f>VLOOKUP(PJ20,Information!$A$2:$I$1000,9,FALSE)</f>
        <v>Cnidaria</v>
      </c>
      <c r="PP20" s="41" t="s">
        <v>80</v>
      </c>
      <c r="PR20" s="84" t="s">
        <v>374</v>
      </c>
      <c r="PS20" s="85" t="str">
        <f>VLOOKUP(PR20,Information!$A$2:$H$1000,2,FALSE)</f>
        <v>unknown</v>
      </c>
      <c r="PT20" s="67" t="str">
        <f>VLOOKUP(PR20,Information!$A$2:$H$1000,3,FALSE)</f>
        <v>unknown</v>
      </c>
      <c r="PU20" s="67" t="str">
        <f>VLOOKUP(PR20,Information!$A$2:$H$1000,4,FALSE)</f>
        <v>XENIIDAE</v>
      </c>
      <c r="PV20" s="67" t="str">
        <f>VLOOKUP(PR20,Information!$A$2:$H$1000,8,FALSE)</f>
        <v>Soft.coral</v>
      </c>
      <c r="PW20" s="67" t="str">
        <f>VLOOKUP(PR20,Information!$A$2:$I$1000,9,FALSE)</f>
        <v>Cnidaria</v>
      </c>
      <c r="PZ20" s="84" t="s">
        <v>374</v>
      </c>
      <c r="QA20" s="85" t="str">
        <f>VLOOKUP(PZ20,Information!$A$2:$H$1000,2,FALSE)</f>
        <v>unknown</v>
      </c>
      <c r="QB20" s="67" t="str">
        <f>VLOOKUP(PZ20,Information!$A$2:$H$1000,3,FALSE)</f>
        <v>unknown</v>
      </c>
      <c r="QC20" s="67" t="str">
        <f>VLOOKUP(PZ20,Information!$A$2:$H$1000,4,FALSE)</f>
        <v>XENIIDAE</v>
      </c>
      <c r="QD20" s="67" t="str">
        <f>VLOOKUP(PZ20,Information!$A$2:$H$1000,8,FALSE)</f>
        <v>Soft.coral</v>
      </c>
      <c r="QE20" s="67" t="str">
        <f>VLOOKUP(PZ20,Information!$A$2:$I$1000,9,FALSE)</f>
        <v>Cnidaria</v>
      </c>
      <c r="QG20" s="41" t="s">
        <v>1845</v>
      </c>
      <c r="QH20" s="84" t="s">
        <v>87</v>
      </c>
      <c r="QI20" s="85" t="str">
        <f>VLOOKUP(QH20,Information!$A$2:$H$1000,2,FALSE)</f>
        <v>unknown</v>
      </c>
      <c r="QJ20" s="67" t="str">
        <f>VLOOKUP(QH20,Information!$A$2:$H$1000,3,FALSE)</f>
        <v>unknown</v>
      </c>
      <c r="QK20" s="67" t="str">
        <f>VLOOKUP(QH20,Information!$A$2:$H$1000,4,FALSE)</f>
        <v>unknown</v>
      </c>
      <c r="QL20" s="67" t="str">
        <f>VLOOKUP(QH20,Information!$A$2:$H$1000,8,FALSE)</f>
        <v>Algae</v>
      </c>
      <c r="QM20" s="67" t="str">
        <f>VLOOKUP(QH20,Information!$A$2:$I$1000,9,FALSE)</f>
        <v>macroalgae</v>
      </c>
      <c r="QP20" s="84" t="s">
        <v>309</v>
      </c>
      <c r="QQ20" s="85">
        <f>VLOOKUP(QP20,Information!$A$2:$H$1000,2,FALSE)</f>
        <v>0</v>
      </c>
      <c r="QR20" s="67">
        <f>VLOOKUP(QP20,Information!$A$2:$H$1000,3,FALSE)</f>
        <v>0</v>
      </c>
      <c r="QS20" s="67">
        <f>VLOOKUP(QP20,Information!$A$2:$H$1000,4,FALSE)</f>
        <v>0</v>
      </c>
      <c r="QT20" s="67" t="str">
        <f>VLOOKUP(QP20,Information!$A$2:$H$1000,8,FALSE)</f>
        <v>Coral.rubble</v>
      </c>
      <c r="QU20" s="67" t="str">
        <f>VLOOKUP(QP20,Information!$A$2:$I$1000,9,FALSE)</f>
        <v>Bare substrate</v>
      </c>
      <c r="QX20" s="84" t="s">
        <v>87</v>
      </c>
      <c r="QY20" s="85" t="str">
        <f>VLOOKUP(QX20,Information!$A$2:$H$1000,2,FALSE)</f>
        <v>unknown</v>
      </c>
      <c r="QZ20" s="67" t="str">
        <f>VLOOKUP(QX20,Information!$A$2:$H$1000,3,FALSE)</f>
        <v>unknown</v>
      </c>
      <c r="RA20" s="67" t="str">
        <f>VLOOKUP(QX20,Information!$A$2:$H$1000,4,FALSE)</f>
        <v>unknown</v>
      </c>
      <c r="RB20" s="67" t="str">
        <f>VLOOKUP(QX20,Information!$A$2:$H$1000,8,FALSE)</f>
        <v>Algae</v>
      </c>
      <c r="RC20" s="67" t="str">
        <f>VLOOKUP(QX20,Information!$A$2:$I$1000,9,FALSE)</f>
        <v>macroalgae</v>
      </c>
      <c r="RF20" s="84" t="s">
        <v>217</v>
      </c>
      <c r="RG20" s="85" t="str">
        <f>VLOOKUP(RF20,Information!$A$2:$H$1000,2,FALSE)</f>
        <v>unknown</v>
      </c>
      <c r="RH20" s="67" t="str">
        <f>VLOOKUP(RF20,Information!$A$2:$H$1000,3,FALSE)</f>
        <v>Galaxea</v>
      </c>
      <c r="RI20" s="67" t="str">
        <f>VLOOKUP(RF20,Information!$A$2:$H$1000,4,FALSE)</f>
        <v>EUPHYLLIIDAE</v>
      </c>
      <c r="RJ20" s="67" t="str">
        <f>VLOOKUP(RF20,Information!$A$2:$H$1000,8,FALSE)</f>
        <v>Hard.coral</v>
      </c>
      <c r="RK20" s="67" t="str">
        <f>VLOOKUP(RF20,Information!$A$2:$I$1000,9,FALSE)</f>
        <v>Cnidaria</v>
      </c>
      <c r="RL20" s="41" t="s">
        <v>80</v>
      </c>
      <c r="RN20" s="84" t="s">
        <v>217</v>
      </c>
      <c r="RO20" s="85" t="str">
        <f>VLOOKUP(RN20,Information!$A$2:$H$1000,2,FALSE)</f>
        <v>unknown</v>
      </c>
      <c r="RP20" s="67" t="str">
        <f>VLOOKUP(RN20,Information!$A$2:$H$1000,3,FALSE)</f>
        <v>Galaxea</v>
      </c>
      <c r="RQ20" s="67" t="str">
        <f>VLOOKUP(RN20,Information!$A$2:$H$1000,4,FALSE)</f>
        <v>EUPHYLLIIDAE</v>
      </c>
      <c r="RR20" s="67" t="str">
        <f>VLOOKUP(RN20,Information!$A$2:$H$1000,8,FALSE)</f>
        <v>Hard.coral</v>
      </c>
      <c r="RS20" s="67" t="str">
        <f>VLOOKUP(RN20,Information!$A$2:$I$1000,9,FALSE)</f>
        <v>Cnidaria</v>
      </c>
      <c r="RT20" s="41" t="s">
        <v>80</v>
      </c>
      <c r="RV20" s="84" t="s">
        <v>320</v>
      </c>
      <c r="RW20" s="85">
        <f>VLOOKUP(RV20,Information!$A$2:$H$1000,2,FALSE)</f>
        <v>0</v>
      </c>
      <c r="RX20" s="67">
        <f>VLOOKUP(RV20,Information!$A$2:$H$1000,3,FALSE)</f>
        <v>0</v>
      </c>
      <c r="RY20" s="67">
        <f>VLOOKUP(RV20,Information!$A$2:$H$1000,4,FALSE)</f>
        <v>0</v>
      </c>
      <c r="RZ20" s="67" t="str">
        <f>VLOOKUP(RV20,Information!$A$2:$H$1000,8,FALSE)</f>
        <v>Bare.rock</v>
      </c>
      <c r="SA20" s="67" t="str">
        <f>VLOOKUP(RV20,Information!$A$2:$I$1000,9,FALSE)</f>
        <v>Bare substrate</v>
      </c>
      <c r="SD20" s="84" t="s">
        <v>309</v>
      </c>
      <c r="SE20" s="85">
        <f>VLOOKUP(SD20,Information!$A$2:$H$1000,2,FALSE)</f>
        <v>0</v>
      </c>
      <c r="SF20" s="67">
        <f>VLOOKUP(SD20,Information!$A$2:$H$1000,3,FALSE)</f>
        <v>0</v>
      </c>
      <c r="SG20" s="67">
        <f>VLOOKUP(SD20,Information!$A$2:$H$1000,4,FALSE)</f>
        <v>0</v>
      </c>
      <c r="SH20" s="67" t="str">
        <f>VLOOKUP(SD20,Information!$A$2:$H$1000,8,FALSE)</f>
        <v>Coral.rubble</v>
      </c>
      <c r="SI20" s="67" t="str">
        <f>VLOOKUP(SD20,Information!$A$2:$I$1000,9,FALSE)</f>
        <v>Bare substrate</v>
      </c>
      <c r="SL20" s="84" t="s">
        <v>82</v>
      </c>
      <c r="SM20" s="85" t="str">
        <f>VLOOKUP(SL20,Information!$A$2:$H$1000,2,FALSE)</f>
        <v>unknown</v>
      </c>
      <c r="SN20" s="67" t="str">
        <f>VLOOKUP(SL20,Information!$A$2:$H$1000,3,FALSE)</f>
        <v>Acropora</v>
      </c>
      <c r="SO20" s="67" t="str">
        <f>VLOOKUP(SL20,Information!$A$2:$H$1000,4,FALSE)</f>
        <v>ACROPORIDAE</v>
      </c>
      <c r="SP20" s="67" t="str">
        <f>VLOOKUP(SL20,Information!$A$2:$H$1000,8,FALSE)</f>
        <v>Hard.coral</v>
      </c>
      <c r="SQ20" s="67" t="str">
        <f>VLOOKUP(SL20,Information!$A$2:$I$1000,9,FALSE)</f>
        <v>Cnidaria</v>
      </c>
      <c r="SR20" s="41" t="s">
        <v>80</v>
      </c>
      <c r="ST20" s="84" t="s">
        <v>1835</v>
      </c>
      <c r="SU20" s="85" t="str">
        <f>VLOOKUP(ST20,Information!$A$2:$H$1000,2,FALSE)</f>
        <v>unknown</v>
      </c>
      <c r="SV20" s="67" t="str">
        <f>VLOOKUP(ST20,Information!$A$2:$H$1000,3,FALSE)</f>
        <v>Porites</v>
      </c>
      <c r="SW20" s="67" t="str">
        <f>VLOOKUP(ST20,Information!$A$2:$H$1000,4,FALSE)</f>
        <v>PORITIDAE</v>
      </c>
      <c r="SX20" s="67" t="str">
        <f>VLOOKUP(ST20,Information!$A$2:$H$1000,8,FALSE)</f>
        <v>Hard.coral</v>
      </c>
      <c r="SY20" s="67" t="str">
        <f>VLOOKUP(ST20,Information!$A$2:$I$1000,9,FALSE)</f>
        <v>Cnidaria</v>
      </c>
      <c r="SZ20" s="86" t="s">
        <v>80</v>
      </c>
      <c r="TB20" s="84" t="s">
        <v>317</v>
      </c>
      <c r="TC20" s="85" t="str">
        <f>VLOOKUP(TB20,Information!$A$2:$H$1000,2,FALSE)</f>
        <v>Rhytisma fulvum</v>
      </c>
      <c r="TD20" s="67" t="str">
        <f>VLOOKUP(TB20,Information!$A$2:$H$1000,3,FALSE)</f>
        <v>Rhytisma</v>
      </c>
      <c r="TE20" s="67" t="str">
        <f>VLOOKUP(TB20,Information!$A$2:$H$1000,4,FALSE)</f>
        <v>ALCYONIIDAE</v>
      </c>
      <c r="TF20" s="67" t="str">
        <f>VLOOKUP(TB20,Information!$A$2:$H$1000,8,FALSE)</f>
        <v>Soft.coral</v>
      </c>
      <c r="TG20" s="67" t="str">
        <f>VLOOKUP(TB20,Information!$A$2:$I$1000,9,FALSE)</f>
        <v>Cnidaria</v>
      </c>
      <c r="TJ20" s="84" t="s">
        <v>339</v>
      </c>
      <c r="TK20" s="85" t="str">
        <f>VLOOKUP(TJ20,Information!$A$2:$H$1000,2,FALSE)</f>
        <v>unknown</v>
      </c>
      <c r="TL20" s="67" t="str">
        <f>VLOOKUP(TJ20,Information!$A$2:$H$1000,3,FALSE)</f>
        <v>unknown</v>
      </c>
      <c r="TM20" s="67" t="str">
        <f>VLOOKUP(TJ20,Information!$A$2:$H$1000,4,FALSE)</f>
        <v>unknown</v>
      </c>
      <c r="TN20" s="67" t="str">
        <f>VLOOKUP(TJ20,Information!$A$2:$H$1000,8,FALSE)</f>
        <v>Sponge</v>
      </c>
      <c r="TO20" s="67" t="str">
        <f>VLOOKUP(TJ20,Information!$A$2:$I$1000,9,FALSE)</f>
        <v>Sponge</v>
      </c>
      <c r="TR20" s="84" t="s">
        <v>1850</v>
      </c>
      <c r="TS20" s="85">
        <f>VLOOKUP(TR20,Information!$A$2:$H$1000,2,FALSE)</f>
        <v>0</v>
      </c>
      <c r="TT20" s="67">
        <f>VLOOKUP(TR20,Information!$A$2:$H$1000,3,FALSE)</f>
        <v>0</v>
      </c>
      <c r="TU20" s="67">
        <f>VLOOKUP(TR20,Information!$A$2:$H$1000,4,FALSE)</f>
        <v>0</v>
      </c>
      <c r="TV20" s="67" t="str">
        <f>VLOOKUP(TR20,Information!$A$2:$H$1000,8,FALSE)</f>
        <v>Sand</v>
      </c>
      <c r="TW20" s="67" t="str">
        <f>VLOOKUP(TR20,Information!$A$2:$I$1000,9,FALSE)</f>
        <v>Bare substrate</v>
      </c>
      <c r="TZ20" s="84" t="s">
        <v>330</v>
      </c>
      <c r="UA20" s="85" t="str">
        <f>VLOOKUP(TZ20,Information!$A$2:$H$1000,2,FALSE)</f>
        <v>unknown</v>
      </c>
      <c r="UB20" s="67" t="str">
        <f>VLOOKUP(TZ20,Information!$A$2:$H$1000,3,FALSE)</f>
        <v>unknown</v>
      </c>
      <c r="UC20" s="67" t="str">
        <f>VLOOKUP(TZ20,Information!$A$2:$H$1000,4,FALSE)</f>
        <v>unknown</v>
      </c>
      <c r="UD20" s="67" t="str">
        <f>VLOOKUP(TZ20,Information!$A$2:$H$1000,8,FALSE)</f>
        <v>Soft.coral</v>
      </c>
      <c r="UE20" s="67" t="str">
        <f>VLOOKUP(TZ20,Information!$A$2:$I$1000,9,FALSE)</f>
        <v>Cnidaria</v>
      </c>
      <c r="UH20" s="84" t="s">
        <v>298</v>
      </c>
      <c r="UI20" s="85" t="str">
        <f>VLOOKUP(UH20,Information!$A$2:$H$1000,2,FALSE)</f>
        <v>unknown</v>
      </c>
      <c r="UJ20" s="67" t="str">
        <f>VLOOKUP(UH20,Information!$A$2:$H$1000,3,FALSE)</f>
        <v>Porites</v>
      </c>
      <c r="UK20" s="67" t="str">
        <f>VLOOKUP(UH20,Information!$A$2:$H$1000,4,FALSE)</f>
        <v>PORITIDAE</v>
      </c>
      <c r="UL20" s="67" t="str">
        <f>VLOOKUP(UH20,Information!$A$2:$H$1000,8,FALSE)</f>
        <v>Hard.coral</v>
      </c>
      <c r="UM20" s="67" t="str">
        <f>VLOOKUP(UH20,Information!$A$2:$I$1000,9,FALSE)</f>
        <v>Cnidaria</v>
      </c>
      <c r="UN20" s="41" t="s">
        <v>80</v>
      </c>
      <c r="UP20" s="84" t="s">
        <v>322</v>
      </c>
      <c r="UQ20" s="85">
        <f>VLOOKUP(UP20,Information!$A$2:$H$1000,2,FALSE)</f>
        <v>0</v>
      </c>
      <c r="UR20" s="67">
        <f>VLOOKUP(UP20,Information!$A$2:$H$1000,3,FALSE)</f>
        <v>0</v>
      </c>
      <c r="US20" s="67">
        <f>VLOOKUP(UP20,Information!$A$2:$H$1000,4,FALSE)</f>
        <v>0</v>
      </c>
      <c r="UT20" s="67" t="str">
        <f>VLOOKUP(UP20,Information!$A$2:$H$1000,8,FALSE)</f>
        <v>Sand</v>
      </c>
      <c r="UU20" s="67" t="str">
        <f>VLOOKUP(UP20,Information!$A$2:$I$1000,9,FALSE)</f>
        <v>Bare substrate</v>
      </c>
      <c r="UX20" s="84" t="s">
        <v>309</v>
      </c>
      <c r="UY20" s="67">
        <f>VLOOKUP(UX20,Information!$A$2:$H$1000,2,FALSE)</f>
        <v>0</v>
      </c>
      <c r="UZ20" s="67">
        <f>VLOOKUP(UX20,Information!$A$2:$H$1000,3,FALSE)</f>
        <v>0</v>
      </c>
      <c r="VA20" s="67">
        <f>VLOOKUP(UX20,Information!$A$2:$H$1000,4,FALSE)</f>
        <v>0</v>
      </c>
      <c r="VB20" s="67" t="str">
        <f>VLOOKUP(UX20,Information!$A$2:$H$1000,8,FALSE)</f>
        <v>Coral.rubble</v>
      </c>
      <c r="VC20" s="67" t="str">
        <f>VLOOKUP(UX20,Information!$A$2:$I$1000,9,FALSE)</f>
        <v>Bare substrate</v>
      </c>
      <c r="VF20" s="84" t="s">
        <v>322</v>
      </c>
      <c r="VG20" s="85">
        <f>VLOOKUP(VF20,Information!$A$2:$H$1000,2,FALSE)</f>
        <v>0</v>
      </c>
      <c r="VH20" s="67">
        <f>VLOOKUP(VF20,Information!$A$2:$H$1000,3,FALSE)</f>
        <v>0</v>
      </c>
      <c r="VI20" s="67">
        <f>VLOOKUP(VF20,Information!$A$2:$H$1000,4,FALSE)</f>
        <v>0</v>
      </c>
      <c r="VJ20" s="67" t="str">
        <f>VLOOKUP(VF20,Information!$A$2:$H$1000,8,FALSE)</f>
        <v>Sand</v>
      </c>
      <c r="VK20" s="67" t="str">
        <f>VLOOKUP(VF20,Information!$A$2:$I$1000,9,FALSE)</f>
        <v>Bare substrate</v>
      </c>
      <c r="VN20" s="84" t="s">
        <v>309</v>
      </c>
      <c r="VO20" s="85">
        <f>VLOOKUP(VN20,Information!$A$2:$H$1000,2,FALSE)</f>
        <v>0</v>
      </c>
      <c r="VP20" s="67">
        <f>VLOOKUP(VN20,Information!$A$2:$H$1000,3,FALSE)</f>
        <v>0</v>
      </c>
      <c r="VQ20" s="67">
        <f>VLOOKUP(VN20,Information!$A$2:$H$1000,4,FALSE)</f>
        <v>0</v>
      </c>
      <c r="VR20" s="67" t="str">
        <f>VLOOKUP(VN20,Information!$A$2:$H$1000,8,FALSE)</f>
        <v>Coral.rubble</v>
      </c>
      <c r="VS20" s="67" t="str">
        <f>VLOOKUP(VN20,Information!$A$2:$I$1000,9,FALSE)</f>
        <v>Bare substrate</v>
      </c>
      <c r="VV20" s="84" t="s">
        <v>322</v>
      </c>
      <c r="VW20" s="85">
        <f>VLOOKUP(VV20,Information!$A$2:$H$1000,2,FALSE)</f>
        <v>0</v>
      </c>
      <c r="VX20" s="67">
        <f>VLOOKUP(VV20,Information!$A$2:$H$1000,3,FALSE)</f>
        <v>0</v>
      </c>
      <c r="VY20" s="67">
        <f>VLOOKUP(VV20,Information!$A$2:$H$1000,4,FALSE)</f>
        <v>0</v>
      </c>
      <c r="VZ20" s="67" t="str">
        <f>VLOOKUP(VV20,Information!$A$2:$H$1000,8,FALSE)</f>
        <v>Sand</v>
      </c>
      <c r="WA20" s="67" t="str">
        <f>VLOOKUP(VV20,Information!$A$2:$I$1000,9,FALSE)</f>
        <v>Bare substrate</v>
      </c>
      <c r="WD20" s="84" t="s">
        <v>322</v>
      </c>
      <c r="WE20" s="85">
        <f>VLOOKUP(WD20,Information!$A$2:$H$1000,2,FALSE)</f>
        <v>0</v>
      </c>
      <c r="WF20" s="67">
        <f>VLOOKUP(WD20,Information!$A$2:$H$1000,3,FALSE)</f>
        <v>0</v>
      </c>
      <c r="WG20" s="67">
        <f>VLOOKUP(WD20,Information!$A$2:$H$1000,4,FALSE)</f>
        <v>0</v>
      </c>
      <c r="WH20" s="67" t="str">
        <f>VLOOKUP(WD20,Information!$A$2:$H$1000,8,FALSE)</f>
        <v>Sand</v>
      </c>
      <c r="WI20" s="67" t="str">
        <f>VLOOKUP(WD20,Information!$A$2:$I$1000,9,FALSE)</f>
        <v>Bare substrate</v>
      </c>
      <c r="WL20" s="84" t="s">
        <v>322</v>
      </c>
      <c r="WM20" s="85">
        <f>VLOOKUP(WL20,Information!$A$2:$H$1000,2,FALSE)</f>
        <v>0</v>
      </c>
      <c r="WN20" s="67">
        <f>VLOOKUP(WL20,Information!$A$2:$H$1000,3,FALSE)</f>
        <v>0</v>
      </c>
      <c r="WO20" s="67">
        <f>VLOOKUP(WL20,Information!$A$2:$H$1000,4,FALSE)</f>
        <v>0</v>
      </c>
      <c r="WP20" s="67" t="str">
        <f>VLOOKUP(WL20,Information!$A$2:$H$1000,8,FALSE)</f>
        <v>Sand</v>
      </c>
      <c r="WQ20" s="67" t="str">
        <f>VLOOKUP(WL20,Information!$A$2:$I$1000,9,FALSE)</f>
        <v>Bare substrate</v>
      </c>
      <c r="WT20" s="84" t="s">
        <v>322</v>
      </c>
      <c r="WU20" s="85">
        <f>VLOOKUP(WT20,Information!$A$2:$H$1000,2,FALSE)</f>
        <v>0</v>
      </c>
      <c r="WV20" s="67">
        <f>VLOOKUP(WT20,Information!$A$2:$H$1000,3,FALSE)</f>
        <v>0</v>
      </c>
      <c r="WW20" s="67">
        <f>VLOOKUP(WT20,Information!$A$2:$H$1000,4,FALSE)</f>
        <v>0</v>
      </c>
      <c r="WX20" s="67" t="str">
        <f>VLOOKUP(WT20,Information!$A$2:$H$1000,8,FALSE)</f>
        <v>Sand</v>
      </c>
      <c r="WY20" s="67" t="str">
        <f>VLOOKUP(WT20,Information!$A$2:$I$1000,9,FALSE)</f>
        <v>Bare substrate</v>
      </c>
      <c r="XB20" s="84" t="s">
        <v>320</v>
      </c>
      <c r="XC20" s="85">
        <f>VLOOKUP(XB20,Information!$A$2:$H$1000,2,FALSE)</f>
        <v>0</v>
      </c>
      <c r="XD20" s="67">
        <f>VLOOKUP(XB20,Information!$A$2:$H$1000,3,FALSE)</f>
        <v>0</v>
      </c>
      <c r="XE20" s="67">
        <f>VLOOKUP(XB20,Information!$A$2:$H$1000,4,FALSE)</f>
        <v>0</v>
      </c>
      <c r="XF20" s="67" t="str">
        <f>VLOOKUP(XB20,Information!$A$2:$H$1000,8,FALSE)</f>
        <v>Bare.rock</v>
      </c>
      <c r="XG20" s="67" t="str">
        <f>VLOOKUP(XB20,Information!$A$2:$I$1000,9,FALSE)</f>
        <v>Bare substrate</v>
      </c>
      <c r="XJ20" s="84" t="s">
        <v>309</v>
      </c>
      <c r="XK20" s="85">
        <f>VLOOKUP(XJ20,Information!$A$2:$H$1000,2,FALSE)</f>
        <v>0</v>
      </c>
      <c r="XL20" s="67">
        <f>VLOOKUP(XJ20,Information!$A$2:$H$1000,3,FALSE)</f>
        <v>0</v>
      </c>
      <c r="XM20" s="67">
        <f>VLOOKUP(XJ20,Information!$A$2:$H$1000,4,FALSE)</f>
        <v>0</v>
      </c>
      <c r="XN20" s="67" t="str">
        <f>VLOOKUP(XJ20,Information!$A$2:$H$1000,8,FALSE)</f>
        <v>Coral.rubble</v>
      </c>
      <c r="XO20" s="67" t="str">
        <f>VLOOKUP(XJ20,Information!$A$2:$I$1000,9,FALSE)</f>
        <v>Bare substrate</v>
      </c>
      <c r="XR20" s="84" t="s">
        <v>300</v>
      </c>
      <c r="XS20" s="85" t="str">
        <f>VLOOKUP(XR20,Information!$A$2:$H$1000,2,FALSE)</f>
        <v>Porites cylindrica</v>
      </c>
      <c r="XT20" s="67" t="str">
        <f>VLOOKUP(XR20,Information!$A$2:$H$1000,3,FALSE)</f>
        <v>Porites</v>
      </c>
      <c r="XU20" s="67" t="str">
        <f>VLOOKUP(XR20,Information!$A$2:$H$1000,4,FALSE)</f>
        <v>PORITIDAE</v>
      </c>
      <c r="XV20" s="67" t="str">
        <f>VLOOKUP(XR20,Information!$A$2:$H$1000,8,FALSE)</f>
        <v>Hard.coral</v>
      </c>
      <c r="XW20" s="67" t="str">
        <f>VLOOKUP(XR20,Information!$A$2:$I$1000,9,FALSE)</f>
        <v>Cnidaria</v>
      </c>
      <c r="XX20" s="41" t="s">
        <v>1836</v>
      </c>
      <c r="XZ20" s="84" t="s">
        <v>264</v>
      </c>
      <c r="YA20" s="85" t="str">
        <f>VLOOKUP(XZ20,Information!$A$2:$H$1000,2,FALSE)</f>
        <v>unknown</v>
      </c>
      <c r="YB20" s="67" t="str">
        <f>VLOOKUP(XZ20,Information!$A$2:$H$1000,3,FALSE)</f>
        <v>Millepora</v>
      </c>
      <c r="YC20" s="67" t="str">
        <f>VLOOKUP(XZ20,Information!$A$2:$H$1000,4,FALSE)</f>
        <v>MILLEPORIDAE</v>
      </c>
      <c r="YD20" s="67" t="str">
        <f>VLOOKUP(XZ20,Information!$A$2:$H$1000,8,FALSE)</f>
        <v>Hydroid</v>
      </c>
      <c r="YE20" s="67" t="str">
        <f>VLOOKUP(XZ20,Information!$A$2:$I$1000,9,FALSE)</f>
        <v>Cnidaria</v>
      </c>
      <c r="YH20" s="84" t="s">
        <v>320</v>
      </c>
      <c r="YI20" s="85">
        <f>VLOOKUP(YH20,Information!$A$2:$H$1000,2,FALSE)</f>
        <v>0</v>
      </c>
      <c r="YJ20" s="67">
        <f>VLOOKUP(YH20,Information!$A$2:$H$1000,3,FALSE)</f>
        <v>0</v>
      </c>
      <c r="YK20" s="67">
        <f>VLOOKUP(YH20,Information!$A$2:$H$1000,4,FALSE)</f>
        <v>0</v>
      </c>
      <c r="YL20" s="67" t="str">
        <f>VLOOKUP(YH20,Information!$A$2:$H$1000,8,FALSE)</f>
        <v>Bare.rock</v>
      </c>
      <c r="YM20" s="67" t="str">
        <f>VLOOKUP(YH20,Information!$A$2:$I$1000,9,FALSE)</f>
        <v>Bare substrate</v>
      </c>
      <c r="YP20" s="84" t="s">
        <v>82</v>
      </c>
      <c r="YQ20" s="85" t="str">
        <f>VLOOKUP(YP20,Information!$A$2:$H$1000,2,FALSE)</f>
        <v>unknown</v>
      </c>
      <c r="YR20" s="67" t="str">
        <f>VLOOKUP(YP20,Information!$A$2:$H$1000,3,FALSE)</f>
        <v>Acropora</v>
      </c>
      <c r="YS20" s="67" t="str">
        <f>VLOOKUP(YP20,Information!$A$2:$H$1000,4,FALSE)</f>
        <v>ACROPORIDAE</v>
      </c>
      <c r="YT20" s="67" t="str">
        <f>VLOOKUP(YP20,Information!$A$2:$H$1000,8,FALSE)</f>
        <v>Hard.coral</v>
      </c>
      <c r="YU20" s="67" t="str">
        <f>VLOOKUP(YP20,Information!$A$2:$I$1000,9,FALSE)</f>
        <v>Cnidaria</v>
      </c>
      <c r="YV20" s="41" t="s">
        <v>1836</v>
      </c>
      <c r="YX20" s="84" t="s">
        <v>302</v>
      </c>
      <c r="YY20" s="85" t="str">
        <f>VLOOKUP(YX20,Information!$A$2:$H$1000,2,FALSE)</f>
        <v>unknown</v>
      </c>
      <c r="YZ20" s="67" t="str">
        <f>VLOOKUP(YX20,Information!$A$2:$H$1000,3,FALSE)</f>
        <v>Porites (massive)</v>
      </c>
      <c r="ZA20" s="67" t="str">
        <f>VLOOKUP(YX20,Information!$A$2:$H$1000,4,FALSE)</f>
        <v>PORITIDAE</v>
      </c>
      <c r="ZB20" s="67" t="str">
        <f>VLOOKUP(YX20,Information!$A$2:$H$1000,8,FALSE)</f>
        <v>Hard.coral</v>
      </c>
      <c r="ZC20" s="67" t="str">
        <f>VLOOKUP(YX20,Information!$A$2:$I$1000,9,FALSE)</f>
        <v>Cnidaria</v>
      </c>
      <c r="ZD20" s="41" t="s">
        <v>1846</v>
      </c>
      <c r="ZF20" s="92" t="s">
        <v>302</v>
      </c>
      <c r="ZG20" s="85" t="str">
        <f>VLOOKUP(ZF20,Information!$A$2:$H$1000,2,FALSE)</f>
        <v>unknown</v>
      </c>
      <c r="ZH20" s="67" t="str">
        <f>VLOOKUP(ZF20,Information!$A$2:$H$1000,3,FALSE)</f>
        <v>Porites (massive)</v>
      </c>
      <c r="ZI20" s="67" t="str">
        <f>VLOOKUP(ZF20,Information!$A$2:$H$1000,4,FALSE)</f>
        <v>PORITIDAE</v>
      </c>
      <c r="ZJ20" s="67" t="str">
        <f>VLOOKUP(ZF20,Information!$A$2:$H$1000,8,FALSE)</f>
        <v>Hard.coral</v>
      </c>
      <c r="ZK20" s="67" t="str">
        <f>VLOOKUP(ZF20,Information!$A$2:$I$1000,9,FALSE)</f>
        <v>Cnidaria</v>
      </c>
      <c r="ZL20" s="90" t="s">
        <v>1836</v>
      </c>
      <c r="ZN20" s="92" t="s">
        <v>309</v>
      </c>
      <c r="ZO20" s="85">
        <f>VLOOKUP(ZN20,Information!$A$2:$H$1000,2,FALSE)</f>
        <v>0</v>
      </c>
      <c r="ZP20" s="67">
        <f>VLOOKUP(ZN20,Information!$A$2:$H$1000,3,FALSE)</f>
        <v>0</v>
      </c>
      <c r="ZQ20" s="67">
        <f>VLOOKUP(ZN20,Information!$A$2:$H$1000,4,FALSE)</f>
        <v>0</v>
      </c>
      <c r="ZR20" s="67" t="str">
        <f>VLOOKUP(ZN20,Information!$A$2:$H$1000,8,FALSE)</f>
        <v>Coral.rubble</v>
      </c>
      <c r="ZS20" s="67" t="str">
        <f>VLOOKUP(ZN20,Information!$A$2:$I$1000,9,FALSE)</f>
        <v>Bare substrate</v>
      </c>
      <c r="ZT20" s="88"/>
      <c r="ZV20" s="92" t="s">
        <v>320</v>
      </c>
      <c r="ZW20" s="85">
        <f>VLOOKUP(ZV20,Information!$A$2:$H$1000,2,FALSE)</f>
        <v>0</v>
      </c>
      <c r="ZX20" s="67">
        <f>VLOOKUP(ZV20,Information!$A$2:$H$1000,3,FALSE)</f>
        <v>0</v>
      </c>
      <c r="ZY20" s="67">
        <f>VLOOKUP(ZV20,Information!$A$2:$H$1000,4,FALSE)</f>
        <v>0</v>
      </c>
      <c r="ZZ20" s="67" t="str">
        <f>VLOOKUP(ZV20,Information!$A$2:$H$1000,8,FALSE)</f>
        <v>Bare.rock</v>
      </c>
      <c r="AAA20" s="67" t="str">
        <f>VLOOKUP(ZV20,Information!$A$2:$I$1000,9,FALSE)</f>
        <v>Bare substrate</v>
      </c>
      <c r="AAB20" s="88"/>
      <c r="AAD20" s="92" t="s">
        <v>309</v>
      </c>
      <c r="AAE20" s="85">
        <f>VLOOKUP(AAD20,Information!$A$2:$H$1000,2,FALSE)</f>
        <v>0</v>
      </c>
      <c r="AAF20" s="67">
        <f>VLOOKUP(AAD20,Information!$A$2:$H$1000,3,FALSE)</f>
        <v>0</v>
      </c>
      <c r="AAG20" s="67">
        <f>VLOOKUP(AAD20,Information!$A$2:$H$1000,4,FALSE)</f>
        <v>0</v>
      </c>
      <c r="AAH20" s="67" t="str">
        <f>VLOOKUP(AAD20,Information!$A$2:$H$1000,8,FALSE)</f>
        <v>Coral.rubble</v>
      </c>
      <c r="AAI20" s="67" t="str">
        <f>VLOOKUP(AAD20,Information!$A$2:$I$1000,9,FALSE)</f>
        <v>Bare substrate</v>
      </c>
      <c r="AAJ20" s="88"/>
      <c r="AAL20" s="92" t="s">
        <v>317</v>
      </c>
      <c r="AAM20" s="85" t="str">
        <f>VLOOKUP(AAL20,Information!$A$2:$H$1000,2,FALSE)</f>
        <v>Rhytisma fulvum</v>
      </c>
      <c r="AAN20" s="67" t="str">
        <f>VLOOKUP(AAL20,Information!$A$2:$H$1000,3,FALSE)</f>
        <v>Rhytisma</v>
      </c>
      <c r="AAO20" s="67" t="str">
        <f>VLOOKUP(AAL20,Information!$A$2:$H$1000,4,FALSE)</f>
        <v>ALCYONIIDAE</v>
      </c>
      <c r="AAP20" s="67" t="str">
        <f>VLOOKUP(AAL20,Information!$A$2:$H$1000,8,FALSE)</f>
        <v>Soft.coral</v>
      </c>
      <c r="AAQ20" s="67" t="str">
        <f>VLOOKUP(AAL20,Information!$A$2:$I$1000,9,FALSE)</f>
        <v>Cnidaria</v>
      </c>
      <c r="AAR20" s="88"/>
      <c r="AAT20" s="92" t="s">
        <v>324</v>
      </c>
      <c r="AAU20" s="85" t="str">
        <f>VLOOKUP(AAT20,Information!$A$2:$H$1000,2,FALSE)</f>
        <v>unknown</v>
      </c>
      <c r="AAV20" s="67" t="str">
        <f>VLOOKUP(AAT20,Information!$A$2:$H$1000,3,FALSE)</f>
        <v>Sargassum</v>
      </c>
      <c r="AAW20" s="67" t="str">
        <f>VLOOKUP(AAT20,Information!$A$2:$H$1000,4,FALSE)</f>
        <v>SARGASSACEAE</v>
      </c>
      <c r="AAX20" s="67" t="str">
        <f>VLOOKUP(AAT20,Information!$A$2:$H$1000,8,FALSE)</f>
        <v>Brown.algae</v>
      </c>
      <c r="AAY20" s="67" t="str">
        <f>VLOOKUP(AAT20,Information!$A$2:$I$1000,9,FALSE)</f>
        <v>Macroalgae</v>
      </c>
      <c r="ABB20" s="92" t="s">
        <v>302</v>
      </c>
      <c r="ABC20" s="85" t="str">
        <f>VLOOKUP(ABB20,Information!$A$2:$H$1000,2,FALSE)</f>
        <v>unknown</v>
      </c>
      <c r="ABD20" s="67" t="str">
        <f>VLOOKUP(ABB20,Information!$A$2:$H$1000,3,FALSE)</f>
        <v>Porites (massive)</v>
      </c>
      <c r="ABE20" s="67" t="str">
        <f>VLOOKUP(ABB20,Information!$A$2:$H$1000,4,FALSE)</f>
        <v>PORITIDAE</v>
      </c>
      <c r="ABF20" s="67" t="str">
        <f>VLOOKUP(ABB20,Information!$A$2:$H$1000,8,FALSE)</f>
        <v>Hard.coral</v>
      </c>
      <c r="ABG20" s="67" t="str">
        <f>VLOOKUP(ABB20,Information!$A$2:$I$1000,9,FALSE)</f>
        <v>Cnidaria</v>
      </c>
      <c r="ABH20" s="90" t="s">
        <v>1836</v>
      </c>
      <c r="ABJ20" s="84" t="s">
        <v>322</v>
      </c>
      <c r="ABK20" s="85">
        <f>VLOOKUP(ABJ20,Information!$A$2:$H$1000,2,FALSE)</f>
        <v>0</v>
      </c>
      <c r="ABL20" s="67">
        <f>VLOOKUP(ABJ20,Information!$A$2:$H$1000,3,FALSE)</f>
        <v>0</v>
      </c>
      <c r="ABM20" s="67">
        <f>VLOOKUP(ABJ20,Information!$A$2:$H$1000,4,FALSE)</f>
        <v>0</v>
      </c>
      <c r="ABN20" s="67" t="str">
        <f>VLOOKUP(ABJ20,Information!$A$2:$H$1000,8,FALSE)</f>
        <v>Sand</v>
      </c>
      <c r="ABO20" s="67" t="str">
        <f>VLOOKUP(ABJ20,Information!$A$2:$I$1000,9,FALSE)</f>
        <v>Bare substrate</v>
      </c>
      <c r="ABR20" s="84" t="s">
        <v>126</v>
      </c>
      <c r="ABS20" s="85" t="str">
        <f>VLOOKUP(ABR20,Information!$A$2:$H$1000,2,FALSE)</f>
        <v>unknown</v>
      </c>
      <c r="ABT20" s="67" t="str">
        <f>VLOOKUP(ABR20,Information!$A$2:$H$1000,3,FALSE)</f>
        <v>unknown</v>
      </c>
      <c r="ABU20" s="67" t="str">
        <f>VLOOKUP(ABR20,Information!$A$2:$H$1000,4,FALSE)</f>
        <v>unknown</v>
      </c>
      <c r="ABV20" s="67" t="str">
        <f>VLOOKUP(ABR20,Information!$A$2:$H$1000,8,FALSE)</f>
        <v>Brown.algae</v>
      </c>
      <c r="ABW20" s="67" t="str">
        <f>VLOOKUP(ABR20,Information!$A$2:$I$1000,9,FALSE)</f>
        <v>Macroalgae</v>
      </c>
      <c r="ABZ20" s="84" t="s">
        <v>322</v>
      </c>
      <c r="ACA20" s="85">
        <f>VLOOKUP(ABZ20,Information!$A$2:$H$1000,2,FALSE)</f>
        <v>0</v>
      </c>
      <c r="ACB20" s="67">
        <f>VLOOKUP(ABZ20,Information!$A$2:$H$1000,3,FALSE)</f>
        <v>0</v>
      </c>
      <c r="ACC20" s="67">
        <f>VLOOKUP(ABZ20,Information!$A$2:$H$1000,4,FALSE)</f>
        <v>0</v>
      </c>
      <c r="ACD20" s="67" t="str">
        <f>VLOOKUP(ABZ20,Information!$A$2:$H$1000,8,FALSE)</f>
        <v>Sand</v>
      </c>
      <c r="ACE20" s="67" t="str">
        <f>VLOOKUP(ABZ20,Information!$A$2:$I$1000,9,FALSE)</f>
        <v>Bare substrate</v>
      </c>
      <c r="ACH20" s="92" t="s">
        <v>191</v>
      </c>
      <c r="ACI20" s="85" t="str">
        <f>VLOOKUP(ACH20,Information!$A$2:$H$1000,2,FALSE)</f>
        <v>Didemnum molle</v>
      </c>
      <c r="ACJ20" s="67" t="str">
        <f>VLOOKUP(ACH20,Information!$A$2:$H$1000,3,FALSE)</f>
        <v>Didemnum</v>
      </c>
      <c r="ACK20" s="67" t="str">
        <f>VLOOKUP(ACH20,Information!$A$2:$H$1000,4,FALSE)</f>
        <v>DIDEMNIDAE</v>
      </c>
      <c r="ACL20" s="67" t="str">
        <f>VLOOKUP(ACH20,Information!$A$2:$H$1000,8,FALSE)</f>
        <v>Tunicate</v>
      </c>
      <c r="ACM20" s="67" t="str">
        <f>VLOOKUP(ACH20,Information!$A$2:$I$1000,9,FALSE)</f>
        <v>Tunicates</v>
      </c>
      <c r="ACP20" s="84" t="s">
        <v>309</v>
      </c>
      <c r="ACQ20" s="85">
        <f>VLOOKUP(ACP20,Information!$A$2:$H$1000,2,FALSE)</f>
        <v>0</v>
      </c>
      <c r="ACR20" s="67">
        <f>VLOOKUP(ACP20,Information!$A$2:$H$1000,3,FALSE)</f>
        <v>0</v>
      </c>
      <c r="ACS20" s="67">
        <f>VLOOKUP(ACP20,Information!$A$2:$H$1000,4,FALSE)</f>
        <v>0</v>
      </c>
      <c r="ACT20" s="67" t="str">
        <f>VLOOKUP(ACP20,Information!$A$2:$H$1000,8,FALSE)</f>
        <v>Coral.rubble</v>
      </c>
      <c r="ACU20" s="67" t="str">
        <f>VLOOKUP(ACP20,Information!$A$2:$I$1000,9,FALSE)</f>
        <v>Bare substrate</v>
      </c>
      <c r="ACX20" s="84" t="s">
        <v>374</v>
      </c>
      <c r="ACY20" s="85" t="str">
        <f>VLOOKUP(ACX20,Information!$A$2:$H$1000,2,FALSE)</f>
        <v>unknown</v>
      </c>
      <c r="ACZ20" s="67" t="str">
        <f>VLOOKUP(ACX20,Information!$A$2:$H$1000,3,FALSE)</f>
        <v>unknown</v>
      </c>
      <c r="ADA20" s="67" t="str">
        <f>VLOOKUP(ACX20,Information!$A$2:$H$1000,4,FALSE)</f>
        <v>XENIIDAE</v>
      </c>
      <c r="ADB20" s="67" t="str">
        <f>VLOOKUP(ACX20,Information!$A$2:$H$1000,8,FALSE)</f>
        <v>Soft.coral</v>
      </c>
      <c r="ADC20" s="67" t="str">
        <f>VLOOKUP(ACX20,Information!$A$2:$I$1000,9,FALSE)</f>
        <v>Cnidaria</v>
      </c>
      <c r="ADF20" s="93" t="s">
        <v>300</v>
      </c>
      <c r="ADG20" s="85" t="str">
        <f>VLOOKUP(ADF20,Information!$A$2:$H$1000,2,FALSE)</f>
        <v>Porites cylindrica</v>
      </c>
      <c r="ADH20" s="67" t="str">
        <f>VLOOKUP(ADF20,Information!$A$2:$H$1000,3,FALSE)</f>
        <v>Porites</v>
      </c>
      <c r="ADI20" s="67" t="str">
        <f>VLOOKUP(ADF20,Information!$A$2:$H$1000,4,FALSE)</f>
        <v>PORITIDAE</v>
      </c>
      <c r="ADJ20" s="67" t="str">
        <f>VLOOKUP(ADF20,Information!$A$2:$H$1000,8,FALSE)</f>
        <v>Hard.coral</v>
      </c>
      <c r="ADK20" s="67" t="str">
        <f>VLOOKUP(ADF20,Information!$A$2:$I$1000,9,FALSE)</f>
        <v>Cnidaria</v>
      </c>
      <c r="ADL20" s="41" t="s">
        <v>1836</v>
      </c>
      <c r="ADN20" s="93" t="s">
        <v>324</v>
      </c>
      <c r="ADO20" s="85" t="str">
        <f>VLOOKUP(ADN20,Information!$A$2:$H$1000,2,FALSE)</f>
        <v>unknown</v>
      </c>
      <c r="ADP20" s="67" t="str">
        <f>VLOOKUP(ADN20,Information!$A$2:$H$1000,3,FALSE)</f>
        <v>Sargassum</v>
      </c>
      <c r="ADQ20" s="67" t="str">
        <f>VLOOKUP(ADN20,Information!$A$2:$H$1000,4,FALSE)</f>
        <v>SARGASSACEAE</v>
      </c>
      <c r="ADR20" s="67" t="str">
        <f>VLOOKUP(ADN20,Information!$A$2:$H$1000,8,FALSE)</f>
        <v>Brown.algae</v>
      </c>
      <c r="ADS20" s="67" t="str">
        <f>VLOOKUP(ADN20,Information!$A$2:$I$1000,9,FALSE)</f>
        <v>Macroalgae</v>
      </c>
    </row>
    <row r="21" spans="1:799" ht="15.75" customHeight="1">
      <c r="A21" s="83">
        <v>9</v>
      </c>
      <c r="B21" s="84"/>
      <c r="C21" s="41" t="e">
        <f>VLOOKUP(B21,Information!$A$2:$H$1000,2,FALSE)</f>
        <v>#N/A</v>
      </c>
      <c r="D21" t="e">
        <f>VLOOKUP(B21,Information!$A$2:$H$1000,3,FALSE)</f>
        <v>#N/A</v>
      </c>
      <c r="E21" t="e">
        <f>VLOOKUP(B21,Information!$A$2:$H$1000,4,FALSE)</f>
        <v>#N/A</v>
      </c>
      <c r="F21" t="e">
        <f>VLOOKUP(B21,Information!$A$2:$H$1000,8,FALSE)</f>
        <v>#N/A</v>
      </c>
      <c r="G21" t="e">
        <f>VLOOKUP(B21,Information!$A$2:$I$1000,9,FALSE)</f>
        <v>#N/A</v>
      </c>
      <c r="J21" s="84"/>
      <c r="K21" s="41" t="e">
        <f>VLOOKUP(J21,Information!$A$2:$H$1000,2,FALSE)</f>
        <v>#N/A</v>
      </c>
      <c r="L21" t="e">
        <f>VLOOKUP(J21,Information!$A$2:$H$1000,3,FALSE)</f>
        <v>#N/A</v>
      </c>
      <c r="M21" t="e">
        <f>VLOOKUP(J21,Information!$A$2:$H$1000,4,FALSE)</f>
        <v>#N/A</v>
      </c>
      <c r="N21" t="e">
        <f>VLOOKUP(J21,Information!$A$2:$H$1000,8,FALSE)</f>
        <v>#N/A</v>
      </c>
      <c r="O21" t="e">
        <f>VLOOKUP(J21,Information!$A$2:$I$1000,9,FALSE)</f>
        <v>#N/A</v>
      </c>
      <c r="R21" s="84"/>
      <c r="S21" s="41" t="e">
        <f>VLOOKUP(R21,Information!$A$2:$H$1000,2,FALSE)</f>
        <v>#N/A</v>
      </c>
      <c r="T21" t="e">
        <f>VLOOKUP(R21,Information!$A$2:$H$1000,3,FALSE)</f>
        <v>#N/A</v>
      </c>
      <c r="U21" t="e">
        <f>VLOOKUP(R21,Information!$A$2:$H$1000,4,FALSE)</f>
        <v>#N/A</v>
      </c>
      <c r="V21" t="e">
        <f>VLOOKUP(R21,Information!$A$2:$H$1000,8,FALSE)</f>
        <v>#N/A</v>
      </c>
      <c r="W21" t="e">
        <f>VLOOKUP(R21,Information!$A$2:$I$1000,9,FALSE)</f>
        <v>#N/A</v>
      </c>
      <c r="Z21" s="84" t="s">
        <v>330</v>
      </c>
      <c r="AA21" s="85" t="str">
        <f>VLOOKUP(Z21,Information!$A$2:$H$1000,2,FALSE)</f>
        <v>unknown</v>
      </c>
      <c r="AB21" s="67" t="str">
        <f>VLOOKUP(Z21,Information!$A$2:$H$1000,3,FALSE)</f>
        <v>unknown</v>
      </c>
      <c r="AC21" s="67" t="str">
        <f>VLOOKUP(Z21,Information!$A$2:$H$1000,4,FALSE)</f>
        <v>unknown</v>
      </c>
      <c r="AD21" s="67" t="str">
        <f>VLOOKUP(Z21,Information!$A$2:$H$1000,8,FALSE)</f>
        <v>Soft.coral</v>
      </c>
      <c r="AE21" s="67" t="str">
        <f>VLOOKUP(Z21,Information!$A$2:$I$1000,9,FALSE)</f>
        <v>Cnidaria</v>
      </c>
      <c r="AH21" s="84" t="s">
        <v>330</v>
      </c>
      <c r="AI21" s="85" t="str">
        <f>VLOOKUP(AH21,Information!$A$2:$H$1000,2,FALSE)</f>
        <v>unknown</v>
      </c>
      <c r="AJ21" s="67" t="str">
        <f>VLOOKUP(AH21,Information!$A$2:$H$1000,3,FALSE)</f>
        <v>unknown</v>
      </c>
      <c r="AK21" s="67" t="str">
        <f>VLOOKUP(AH21,Information!$A$2:$H$1000,4,FALSE)</f>
        <v>unknown</v>
      </c>
      <c r="AL21" s="67" t="str">
        <f>VLOOKUP(AH21,Information!$A$2:$H$1000,8,FALSE)</f>
        <v>Soft.coral</v>
      </c>
      <c r="AM21" s="67" t="str">
        <f>VLOOKUP(AH21,Information!$A$2:$I$1000,9,FALSE)</f>
        <v>Cnidaria</v>
      </c>
      <c r="AP21" s="84" t="s">
        <v>298</v>
      </c>
      <c r="AQ21" s="85" t="str">
        <f>VLOOKUP(AP21,Information!$A$2:$H$1000,2,FALSE)</f>
        <v>unknown</v>
      </c>
      <c r="AR21" s="67" t="str">
        <f>VLOOKUP(AP21,Information!$A$2:$H$1000,3,FALSE)</f>
        <v>Porites</v>
      </c>
      <c r="AS21" s="67" t="str">
        <f>VLOOKUP(AP21,Information!$A$2:$H$1000,4,FALSE)</f>
        <v>PORITIDAE</v>
      </c>
      <c r="AT21" s="67" t="str">
        <f>VLOOKUP(AP21,Information!$A$2:$H$1000,8,FALSE)</f>
        <v>Hard.coral</v>
      </c>
      <c r="AU21" s="67" t="str">
        <f>VLOOKUP(AP21,Information!$A$2:$I$1000,9,FALSE)</f>
        <v>Cnidaria</v>
      </c>
      <c r="AV21" s="41" t="s">
        <v>80</v>
      </c>
      <c r="AX21" s="84" t="s">
        <v>230</v>
      </c>
      <c r="AY21" s="85" t="str">
        <f>VLOOKUP(AX21,Information!$A$2:$H$1000,2,FALSE)</f>
        <v>unknown</v>
      </c>
      <c r="AZ21" s="67" t="str">
        <f>VLOOKUP(AX21,Information!$A$2:$H$1000,3,FALSE)</f>
        <v>unknown</v>
      </c>
      <c r="BA21" s="67" t="str">
        <f>VLOOKUP(AX21,Information!$A$2:$H$1000,4,FALSE)</f>
        <v>unknown</v>
      </c>
      <c r="BB21" s="67" t="str">
        <f>VLOOKUP(AX21,Information!$A$2:$H$1000,8,FALSE)</f>
        <v>Hard.coral</v>
      </c>
      <c r="BC21" s="67" t="str">
        <f>VLOOKUP(AX21,Information!$A$2:$I$1000,9,FALSE)</f>
        <v>Cnidaria</v>
      </c>
      <c r="BD21" s="41" t="s">
        <v>80</v>
      </c>
      <c r="BF21" s="84" t="s">
        <v>230</v>
      </c>
      <c r="BG21" s="85" t="str">
        <f>VLOOKUP(BF21,Information!$A$2:$H$1000,2,FALSE)</f>
        <v>unknown</v>
      </c>
      <c r="BH21" s="67" t="str">
        <f>VLOOKUP(BF21,Information!$A$2:$H$1000,3,FALSE)</f>
        <v>unknown</v>
      </c>
      <c r="BI21" s="67" t="str">
        <f>VLOOKUP(BF21,Information!$A$2:$H$1000,4,FALSE)</f>
        <v>unknown</v>
      </c>
      <c r="BJ21" s="67" t="str">
        <f>VLOOKUP(BF21,Information!$A$2:$H$1000,8,FALSE)</f>
        <v>Hard.coral</v>
      </c>
      <c r="BK21" s="67" t="str">
        <f>VLOOKUP(BF21,Information!$A$2:$I$1000,9,FALSE)</f>
        <v>Cnidaria</v>
      </c>
      <c r="BL21" s="41" t="s">
        <v>80</v>
      </c>
      <c r="BN21" s="84" t="s">
        <v>230</v>
      </c>
      <c r="BO21" s="85" t="str">
        <f>VLOOKUP(BN21,Information!$A$2:$H$1000,2,FALSE)</f>
        <v>unknown</v>
      </c>
      <c r="BP21" s="67" t="str">
        <f>VLOOKUP(BN21,Information!$A$2:$H$1000,3,FALSE)</f>
        <v>unknown</v>
      </c>
      <c r="BQ21" s="67" t="str">
        <f>VLOOKUP(BN21,Information!$A$2:$H$1000,4,FALSE)</f>
        <v>unknown</v>
      </c>
      <c r="BR21" s="67" t="str">
        <f>VLOOKUP(BN21,Information!$A$2:$H$1000,8,FALSE)</f>
        <v>Hard.coral</v>
      </c>
      <c r="BS21" s="67" t="str">
        <f>VLOOKUP(BN21,Information!$A$2:$I$1000,9,FALSE)</f>
        <v>Cnidaria</v>
      </c>
      <c r="BT21" s="41" t="s">
        <v>80</v>
      </c>
      <c r="BV21" s="84" t="s">
        <v>126</v>
      </c>
      <c r="BW21" s="85" t="str">
        <f>VLOOKUP(BV21,Information!$A$2:$H$1000,2,FALSE)</f>
        <v>unknown</v>
      </c>
      <c r="BX21" s="67" t="str">
        <f>VLOOKUP(BV21,Information!$A$2:$H$1000,3,FALSE)</f>
        <v>unknown</v>
      </c>
      <c r="BY21" s="67" t="str">
        <f>VLOOKUP(BV21,Information!$A$2:$H$1000,4,FALSE)</f>
        <v>unknown</v>
      </c>
      <c r="BZ21" s="67" t="str">
        <f>VLOOKUP(BV21,Information!$A$2:$H$1000,8,FALSE)</f>
        <v>Brown.algae</v>
      </c>
      <c r="CA21" s="67" t="str">
        <f>VLOOKUP(BV21,Information!$A$2:$I$1000,9,FALSE)</f>
        <v>Macroalgae</v>
      </c>
      <c r="CD21" s="84" t="s">
        <v>333</v>
      </c>
      <c r="CE21" s="85" t="str">
        <f>VLOOKUP(CD21,Information!$A$2:$H$1000,2,FALSE)</f>
        <v>unknown</v>
      </c>
      <c r="CF21" s="67" t="str">
        <f>VLOOKUP(CD21,Information!$A$2:$H$1000,3,FALSE)</f>
        <v>unknown</v>
      </c>
      <c r="CG21" s="67" t="str">
        <f>VLOOKUP(CD21,Information!$A$2:$H$1000,4,FALSE)</f>
        <v>unknown</v>
      </c>
      <c r="CH21" s="67" t="str">
        <f>VLOOKUP(CD21,Information!$A$2:$H$1000,8,FALSE)</f>
        <v>Seagrass</v>
      </c>
      <c r="CI21" s="67" t="str">
        <f>VLOOKUP(CD21,Information!$A$2:$I$1000,9,FALSE)</f>
        <v>Seagrass</v>
      </c>
      <c r="CL21" s="84" t="s">
        <v>126</v>
      </c>
      <c r="CM21" s="85" t="str">
        <f>VLOOKUP(CL21,Information!$A$2:$H$1000,2,FALSE)</f>
        <v>unknown</v>
      </c>
      <c r="CN21" s="67" t="str">
        <f>VLOOKUP(CL21,Information!$A$2:$H$1000,3,FALSE)</f>
        <v>unknown</v>
      </c>
      <c r="CO21" s="67" t="str">
        <f>VLOOKUP(CL21,Information!$A$2:$H$1000,4,FALSE)</f>
        <v>unknown</v>
      </c>
      <c r="CP21" s="67" t="str">
        <f>VLOOKUP(CL21,Information!$A$2:$H$1000,8,FALSE)</f>
        <v>Brown.algae</v>
      </c>
      <c r="CQ21" s="67" t="str">
        <f>VLOOKUP(CL21,Information!$A$2:$I$1000,9,FALSE)</f>
        <v>Macroalgae</v>
      </c>
      <c r="CT21" s="84" t="s">
        <v>322</v>
      </c>
      <c r="CU21" s="85">
        <f>VLOOKUP(CT21,Information!$A$2:$H$1000,2,FALSE)</f>
        <v>0</v>
      </c>
      <c r="CV21" s="67">
        <f>VLOOKUP(CT21,Information!$A$2:$H$1000,3,FALSE)</f>
        <v>0</v>
      </c>
      <c r="CW21" s="67">
        <f>VLOOKUP(CT21,Information!$A$2:$H$1000,4,FALSE)</f>
        <v>0</v>
      </c>
      <c r="CX21" s="67" t="str">
        <f>VLOOKUP(CT21,Information!$A$2:$H$1000,8,FALSE)</f>
        <v>Sand</v>
      </c>
      <c r="CY21" s="67" t="str">
        <f>VLOOKUP(CT21,Information!$A$2:$I$1000,9,FALSE)</f>
        <v>Bare substrate</v>
      </c>
      <c r="DB21" s="84" t="s">
        <v>322</v>
      </c>
      <c r="DC21" s="85">
        <f>VLOOKUP(DB21,Information!$A$2:$H$1000,2,FALSE)</f>
        <v>0</v>
      </c>
      <c r="DD21" s="67">
        <f>VLOOKUP(DB21,Information!$A$2:$H$1000,3,FALSE)</f>
        <v>0</v>
      </c>
      <c r="DE21" s="67">
        <f>VLOOKUP(DB21,Information!$A$2:$H$1000,4,FALSE)</f>
        <v>0</v>
      </c>
      <c r="DF21" s="67" t="str">
        <f>VLOOKUP(DB21,Information!$A$2:$H$1000,8,FALSE)</f>
        <v>Sand</v>
      </c>
      <c r="DG21" s="67" t="str">
        <f>VLOOKUP(DB21,Information!$A$2:$I$1000,9,FALSE)</f>
        <v>Bare substrate</v>
      </c>
      <c r="DJ21" s="84" t="s">
        <v>309</v>
      </c>
      <c r="DK21" s="85">
        <f>VLOOKUP(DJ21,Information!$A$2:$H$1000,2,FALSE)</f>
        <v>0</v>
      </c>
      <c r="DL21" s="67">
        <f>VLOOKUP(DJ21,Information!$A$2:$H$1000,3,FALSE)</f>
        <v>0</v>
      </c>
      <c r="DM21" s="67">
        <f>VLOOKUP(DJ21,Information!$A$2:$H$1000,4,FALSE)</f>
        <v>0</v>
      </c>
      <c r="DN21" s="67" t="str">
        <f>VLOOKUP(DJ21,Information!$A$2:$H$1000,8,FALSE)</f>
        <v>Coral.rubble</v>
      </c>
      <c r="DO21" s="67" t="str">
        <f>VLOOKUP(DJ21,Information!$A$2:$I$1000,9,FALSE)</f>
        <v>Bare substrate</v>
      </c>
      <c r="DR21" s="84" t="s">
        <v>330</v>
      </c>
      <c r="DS21" s="85" t="str">
        <f>VLOOKUP(DR21,Information!$A$2:$H$1000,2,FALSE)</f>
        <v>unknown</v>
      </c>
      <c r="DT21" s="67" t="str">
        <f>VLOOKUP(DR21,Information!$A$2:$H$1000,3,FALSE)</f>
        <v>unknown</v>
      </c>
      <c r="DU21" s="67" t="str">
        <f>VLOOKUP(DR21,Information!$A$2:$H$1000,4,FALSE)</f>
        <v>unknown</v>
      </c>
      <c r="DV21" s="67" t="str">
        <f>VLOOKUP(DR21,Information!$A$2:$H$1000,8,FALSE)</f>
        <v>Soft.coral</v>
      </c>
      <c r="DW21" s="67" t="str">
        <f>VLOOKUP(DR21,Information!$A$2:$I$1000,9,FALSE)</f>
        <v>Cnidaria</v>
      </c>
      <c r="DZ21" s="84" t="s">
        <v>324</v>
      </c>
      <c r="EA21" s="85" t="str">
        <f>VLOOKUP(DZ21,Information!$A$2:$H$1000,2,FALSE)</f>
        <v>unknown</v>
      </c>
      <c r="EB21" s="67" t="str">
        <f>VLOOKUP(DZ21,Information!$A$2:$H$1000,3,FALSE)</f>
        <v>Sargassum</v>
      </c>
      <c r="EC21" s="67" t="str">
        <f>VLOOKUP(DZ21,Information!$A$2:$H$1000,4,FALSE)</f>
        <v>SARGASSACEAE</v>
      </c>
      <c r="ED21" s="67" t="str">
        <f>VLOOKUP(DZ21,Information!$A$2:$H$1000,8,FALSE)</f>
        <v>Brown.algae</v>
      </c>
      <c r="EE21" s="67" t="str">
        <f>VLOOKUP(DZ21,Information!$A$2:$I$1000,9,FALSE)</f>
        <v>Macroalgae</v>
      </c>
      <c r="EH21" s="84" t="s">
        <v>230</v>
      </c>
      <c r="EI21" s="85" t="str">
        <f>VLOOKUP(EH21,Information!$A$2:$H$1000,2,FALSE)</f>
        <v>unknown</v>
      </c>
      <c r="EJ21" s="67" t="str">
        <f>VLOOKUP(EH21,Information!$A$2:$H$1000,3,FALSE)</f>
        <v>unknown</v>
      </c>
      <c r="EK21" s="67" t="str">
        <f>VLOOKUP(EH21,Information!$A$2:$H$1000,4,FALSE)</f>
        <v>unknown</v>
      </c>
      <c r="EL21" s="67" t="str">
        <f>VLOOKUP(EH21,Information!$A$2:$H$1000,8,FALSE)</f>
        <v>Hard.coral</v>
      </c>
      <c r="EM21" s="67" t="str">
        <f>VLOOKUP(EH21,Information!$A$2:$I$1000,9,FALSE)</f>
        <v>Cnidaria</v>
      </c>
      <c r="EN21" s="41" t="s">
        <v>80</v>
      </c>
      <c r="EP21" s="84" t="s">
        <v>230</v>
      </c>
      <c r="EQ21" s="85" t="str">
        <f>VLOOKUP(EP21,Information!$A$2:$H$1000,2,FALSE)</f>
        <v>unknown</v>
      </c>
      <c r="ER21" s="67" t="str">
        <f>VLOOKUP(EP21,Information!$A$2:$H$1000,3,FALSE)</f>
        <v>unknown</v>
      </c>
      <c r="ES21" s="67" t="str">
        <f>VLOOKUP(EP21,Information!$A$2:$H$1000,4,FALSE)</f>
        <v>unknown</v>
      </c>
      <c r="ET21" s="67" t="str">
        <f>VLOOKUP(EP21,Information!$A$2:$H$1000,8,FALSE)</f>
        <v>Hard.coral</v>
      </c>
      <c r="EU21" s="67" t="str">
        <f>VLOOKUP(EP21,Information!$A$2:$I$1000,9,FALSE)</f>
        <v>Cnidaria</v>
      </c>
      <c r="EV21" s="41" t="s">
        <v>80</v>
      </c>
      <c r="EX21" s="84" t="s">
        <v>230</v>
      </c>
      <c r="EY21" s="85" t="str">
        <f>VLOOKUP(EX21,Information!$A$2:$H$1000,2,FALSE)</f>
        <v>unknown</v>
      </c>
      <c r="EZ21" s="67" t="str">
        <f>VLOOKUP(EX21,Information!$A$2:$H$1000,3,FALSE)</f>
        <v>unknown</v>
      </c>
      <c r="FA21" s="67" t="str">
        <f>VLOOKUP(EX21,Information!$A$2:$H$1000,4,FALSE)</f>
        <v>unknown</v>
      </c>
      <c r="FB21" s="67" t="str">
        <f>VLOOKUP(EX21,Information!$A$2:$H$1000,8,FALSE)</f>
        <v>Hard.coral</v>
      </c>
      <c r="FC21" s="67" t="str">
        <f>VLOOKUP(EX21,Information!$A$2:$I$1000,9,FALSE)</f>
        <v>Cnidaria</v>
      </c>
      <c r="FD21" s="41" t="s">
        <v>80</v>
      </c>
      <c r="FF21" s="84" t="s">
        <v>320</v>
      </c>
      <c r="FG21" s="85">
        <f>VLOOKUP(FF21,Information!$A$2:$H$1000,2,FALSE)</f>
        <v>0</v>
      </c>
      <c r="FH21" s="67">
        <f>VLOOKUP(FF21,Information!$A$2:$H$1000,3,FALSE)</f>
        <v>0</v>
      </c>
      <c r="FI21" s="67">
        <f>VLOOKUP(FF21,Information!$A$2:$H$1000,4,FALSE)</f>
        <v>0</v>
      </c>
      <c r="FJ21" s="67" t="str">
        <f>VLOOKUP(FF21,Information!$A$2:$H$1000,8,FALSE)</f>
        <v>Bare.rock</v>
      </c>
      <c r="FK21" s="67" t="str">
        <f>VLOOKUP(FF21,Information!$A$2:$I$1000,9,FALSE)</f>
        <v>Bare substrate</v>
      </c>
      <c r="FN21" s="84" t="s">
        <v>320</v>
      </c>
      <c r="FO21" s="85">
        <f>VLOOKUP(FN21,Information!$A$2:$H$1000,2,FALSE)</f>
        <v>0</v>
      </c>
      <c r="FP21" s="67">
        <f>VLOOKUP(FN21,Information!$A$2:$H$1000,3,FALSE)</f>
        <v>0</v>
      </c>
      <c r="FQ21" s="67">
        <f>VLOOKUP(FN21,Information!$A$2:$H$1000,4,FALSE)</f>
        <v>0</v>
      </c>
      <c r="FR21" s="67" t="str">
        <f>VLOOKUP(FN21,Information!$A$2:$H$1000,8,FALSE)</f>
        <v>Bare.rock</v>
      </c>
      <c r="FS21" s="67" t="str">
        <f>VLOOKUP(FN21,Information!$A$2:$I$1000,9,FALSE)</f>
        <v>Bare substrate</v>
      </c>
      <c r="FV21" s="84" t="s">
        <v>322</v>
      </c>
      <c r="FW21" s="85">
        <f>VLOOKUP(FV21,Information!$A$2:$H$1000,2,FALSE)</f>
        <v>0</v>
      </c>
      <c r="FX21" s="67">
        <f>VLOOKUP(FV21,Information!$A$2:$H$1000,3,FALSE)</f>
        <v>0</v>
      </c>
      <c r="FY21" s="67">
        <f>VLOOKUP(FV21,Information!$A$2:$H$1000,4,FALSE)</f>
        <v>0</v>
      </c>
      <c r="FZ21" s="67" t="str">
        <f>VLOOKUP(FV21,Information!$A$2:$H$1000,8,FALSE)</f>
        <v>Sand</v>
      </c>
      <c r="GA21" s="67" t="str">
        <f>VLOOKUP(FV21,Information!$A$2:$I$1000,9,FALSE)</f>
        <v>Bare substrate</v>
      </c>
      <c r="GD21" s="84" t="s">
        <v>309</v>
      </c>
      <c r="GE21" s="85">
        <f>VLOOKUP(GD21,Information!$A$2:$H$1000,2,FALSE)</f>
        <v>0</v>
      </c>
      <c r="GF21" s="67">
        <f>VLOOKUP(GD21,Information!$A$2:$H$1000,3,FALSE)</f>
        <v>0</v>
      </c>
      <c r="GG21" s="67">
        <f>VLOOKUP(GD21,Information!$A$2:$H$1000,4,FALSE)</f>
        <v>0</v>
      </c>
      <c r="GH21" s="67" t="str">
        <f>VLOOKUP(GD21,Information!$A$2:$H$1000,8,FALSE)</f>
        <v>Coral.rubble</v>
      </c>
      <c r="GI21" s="67" t="str">
        <f>VLOOKUP(GD21,Information!$A$2:$I$1000,9,FALSE)</f>
        <v>Bare substrate</v>
      </c>
      <c r="GL21" s="84" t="s">
        <v>309</v>
      </c>
      <c r="GM21" s="85">
        <f>VLOOKUP(GL21,Information!$A$2:$H$1000,2,FALSE)</f>
        <v>0</v>
      </c>
      <c r="GN21" s="67">
        <f>VLOOKUP(GL21,Information!$A$2:$H$1000,3,FALSE)</f>
        <v>0</v>
      </c>
      <c r="GO21" s="67">
        <f>VLOOKUP(GL21,Information!$A$2:$H$1000,4,FALSE)</f>
        <v>0</v>
      </c>
      <c r="GP21" s="67" t="str">
        <f>VLOOKUP(GL21,Information!$A$2:$H$1000,8,FALSE)</f>
        <v>Coral.rubble</v>
      </c>
      <c r="GQ21" s="67" t="str">
        <f>VLOOKUP(GL21,Information!$A$2:$I$1000,9,FALSE)</f>
        <v>Bare substrate</v>
      </c>
      <c r="GT21" s="84" t="s">
        <v>320</v>
      </c>
      <c r="GU21" s="85">
        <f>VLOOKUP(GT21,Information!$A$2:$H$1000,2,FALSE)</f>
        <v>0</v>
      </c>
      <c r="GV21" s="67">
        <f>VLOOKUP(GT21,Information!$A$2:$H$1000,3,FALSE)</f>
        <v>0</v>
      </c>
      <c r="GW21" s="67">
        <f>VLOOKUP(GT21,Information!$A$2:$H$1000,4,FALSE)</f>
        <v>0</v>
      </c>
      <c r="GX21" s="67" t="str">
        <f>VLOOKUP(GT21,Information!$A$2:$H$1000,8,FALSE)</f>
        <v>Bare.rock</v>
      </c>
      <c r="GY21" s="67" t="str">
        <f>VLOOKUP(GT21,Information!$A$2:$I$1000,9,FALSE)</f>
        <v>Bare substrate</v>
      </c>
      <c r="HB21" s="84" t="s">
        <v>324</v>
      </c>
      <c r="HC21" s="85" t="str">
        <f>VLOOKUP(HB21,Information!$A$2:$H$1000,2,FALSE)</f>
        <v>unknown</v>
      </c>
      <c r="HD21" s="67" t="str">
        <f>VLOOKUP(HB21,Information!$A$2:$H$1000,3,FALSE)</f>
        <v>Sargassum</v>
      </c>
      <c r="HE21" s="67" t="str">
        <f>VLOOKUP(HB21,Information!$A$2:$H$1000,4,FALSE)</f>
        <v>SARGASSACEAE</v>
      </c>
      <c r="HF21" s="67" t="str">
        <f>VLOOKUP(HB21,Information!$A$2:$H$1000,8,FALSE)</f>
        <v>Brown.algae</v>
      </c>
      <c r="HG21" s="67" t="str">
        <f>VLOOKUP(HB21,Information!$A$2:$I$1000,9,FALSE)</f>
        <v>Macroalgae</v>
      </c>
      <c r="HJ21" s="84" t="s">
        <v>230</v>
      </c>
      <c r="HK21" s="85" t="str">
        <f>VLOOKUP(HJ21,Information!$A$2:$H$1000,2,FALSE)</f>
        <v>unknown</v>
      </c>
      <c r="HL21" s="67" t="str">
        <f>VLOOKUP(HJ21,Information!$A$2:$H$1000,3,FALSE)</f>
        <v>unknown</v>
      </c>
      <c r="HM21" s="67" t="str">
        <f>VLOOKUP(HJ21,Information!$A$2:$H$1000,4,FALSE)</f>
        <v>unknown</v>
      </c>
      <c r="HN21" s="67" t="str">
        <f>VLOOKUP(HJ21,Information!$A$2:$H$1000,8,FALSE)</f>
        <v>Hard.coral</v>
      </c>
      <c r="HO21" s="67" t="str">
        <f>VLOOKUP(HJ21,Information!$A$2:$I$1000,9,FALSE)</f>
        <v>Cnidaria</v>
      </c>
      <c r="HP21" s="41" t="s">
        <v>103</v>
      </c>
      <c r="HR21" s="84" t="s">
        <v>230</v>
      </c>
      <c r="HS21" s="85" t="str">
        <f>VLOOKUP(HR21,Information!$A$2:$H$1000,2,FALSE)</f>
        <v>unknown</v>
      </c>
      <c r="HT21" s="67" t="str">
        <f>VLOOKUP(HR21,Information!$A$2:$H$1000,3,FALSE)</f>
        <v>unknown</v>
      </c>
      <c r="HU21" s="67" t="str">
        <f>VLOOKUP(HR21,Information!$A$2:$H$1000,4,FALSE)</f>
        <v>unknown</v>
      </c>
      <c r="HV21" s="67" t="str">
        <f>VLOOKUP(HR21,Information!$A$2:$H$1000,8,FALSE)</f>
        <v>Hard.coral</v>
      </c>
      <c r="HW21" s="67" t="str">
        <f>VLOOKUP(HR21,Information!$A$2:$I$1000,9,FALSE)</f>
        <v>Cnidaria</v>
      </c>
      <c r="HX21" s="41" t="s">
        <v>80</v>
      </c>
      <c r="HZ21" s="84" t="s">
        <v>207</v>
      </c>
      <c r="IA21" s="85" t="str">
        <f>VLOOKUP(HZ21,Information!$A$2:$H$1000,2,FALSE)</f>
        <v>unknown</v>
      </c>
      <c r="IB21" s="67" t="str">
        <f>VLOOKUP(HZ21,Information!$A$2:$H$1000,3,FALSE)</f>
        <v>Aglaophenia</v>
      </c>
      <c r="IC21" s="67" t="str">
        <f>VLOOKUP(HZ21,Information!$A$2:$H$1000,4,FALSE)</f>
        <v>AGLAOPHENIIDAE</v>
      </c>
      <c r="ID21" s="67" t="str">
        <f>VLOOKUP(HZ21,Information!$A$2:$H$1000,8,FALSE)</f>
        <v>Hydroid</v>
      </c>
      <c r="IE21" s="67" t="str">
        <f>VLOOKUP(HZ21,Information!$A$2:$I$1000,9,FALSE)</f>
        <v>Cnidaria</v>
      </c>
      <c r="IH21" s="84" t="s">
        <v>230</v>
      </c>
      <c r="II21" s="85" t="str">
        <f>VLOOKUP(IH21,Information!$A$2:$H$1000,2,FALSE)</f>
        <v>unknown</v>
      </c>
      <c r="IJ21" s="67" t="str">
        <f>VLOOKUP(IH21,Information!$A$2:$H$1000,3,FALSE)</f>
        <v>unknown</v>
      </c>
      <c r="IK21" s="67" t="str">
        <f>VLOOKUP(IH21,Information!$A$2:$H$1000,4,FALSE)</f>
        <v>unknown</v>
      </c>
      <c r="IL21" s="67" t="str">
        <f>VLOOKUP(IH21,Information!$A$2:$H$1000,8,FALSE)</f>
        <v>Hard.coral</v>
      </c>
      <c r="IM21" s="67" t="str">
        <f>VLOOKUP(IH21,Information!$A$2:$I$1000,9,FALSE)</f>
        <v>Cnidaria</v>
      </c>
      <c r="IN21" s="41" t="s">
        <v>80</v>
      </c>
      <c r="IP21" s="84" t="s">
        <v>309</v>
      </c>
      <c r="IQ21" s="85">
        <f>VLOOKUP(IP21,Information!$A$2:$H$1000,2,FALSE)</f>
        <v>0</v>
      </c>
      <c r="IR21" s="67">
        <f>VLOOKUP(IP21,Information!$A$2:$H$1000,3,FALSE)</f>
        <v>0</v>
      </c>
      <c r="IS21" s="67">
        <f>VLOOKUP(IP21,Information!$A$2:$H$1000,4,FALSE)</f>
        <v>0</v>
      </c>
      <c r="IT21" s="67" t="str">
        <f>VLOOKUP(IP21,Information!$A$2:$H$1000,8,FALSE)</f>
        <v>Coral.rubble</v>
      </c>
      <c r="IU21" s="67" t="str">
        <f>VLOOKUP(IP21,Information!$A$2:$I$1000,9,FALSE)</f>
        <v>Bare substrate</v>
      </c>
      <c r="IX21" s="84" t="s">
        <v>330</v>
      </c>
      <c r="IY21" s="85" t="str">
        <f>VLOOKUP(IX21,Information!$A$2:$H$1000,2,FALSE)</f>
        <v>unknown</v>
      </c>
      <c r="IZ21" s="67" t="str">
        <f>VLOOKUP(IX21,Information!$A$2:$H$1000,3,FALSE)</f>
        <v>unknown</v>
      </c>
      <c r="JA21" s="67" t="str">
        <f>VLOOKUP(IX21,Information!$A$2:$H$1000,4,FALSE)</f>
        <v>unknown</v>
      </c>
      <c r="JB21" s="67" t="str">
        <f>VLOOKUP(IX21,Information!$A$2:$H$1000,8,FALSE)</f>
        <v>Soft.coral</v>
      </c>
      <c r="JC21" s="67" t="str">
        <f>VLOOKUP(IX21,Information!$A$2:$I$1000,9,FALSE)</f>
        <v>Cnidaria</v>
      </c>
      <c r="JF21" s="84" t="s">
        <v>309</v>
      </c>
      <c r="JG21" s="85">
        <f>VLOOKUP(JF21,Information!$A$2:$H$1000,2,FALSE)</f>
        <v>0</v>
      </c>
      <c r="JH21" s="67">
        <f>VLOOKUP(JF21,Information!$A$2:$H$1000,3,FALSE)</f>
        <v>0</v>
      </c>
      <c r="JI21" s="67">
        <f>VLOOKUP(JF21,Information!$A$2:$H$1000,4,FALSE)</f>
        <v>0</v>
      </c>
      <c r="JJ21" s="67" t="str">
        <f>VLOOKUP(JF21,Information!$A$2:$H$1000,8,FALSE)</f>
        <v>Coral.rubble</v>
      </c>
      <c r="JK21" s="67" t="str">
        <f>VLOOKUP(JF21,Information!$A$2:$I$1000,9,FALSE)</f>
        <v>Bare substrate</v>
      </c>
      <c r="JN21" s="84" t="s">
        <v>309</v>
      </c>
      <c r="JO21" s="85">
        <f>VLOOKUP(JN21,Information!$A$2:$H$1000,2,FALSE)</f>
        <v>0</v>
      </c>
      <c r="JP21" s="67">
        <f>VLOOKUP(JN21,Information!$A$2:$H$1000,3,FALSE)</f>
        <v>0</v>
      </c>
      <c r="JQ21" s="67">
        <f>VLOOKUP(JN21,Information!$A$2:$H$1000,4,FALSE)</f>
        <v>0</v>
      </c>
      <c r="JR21" s="67" t="str">
        <f>VLOOKUP(JN21,Information!$A$2:$H$1000,8,FALSE)</f>
        <v>Coral.rubble</v>
      </c>
      <c r="JS21" s="67" t="str">
        <f>VLOOKUP(JN21,Information!$A$2:$I$1000,9,FALSE)</f>
        <v>Bare substrate</v>
      </c>
      <c r="JV21" s="84" t="s">
        <v>230</v>
      </c>
      <c r="JW21" s="85" t="str">
        <f>VLOOKUP(JV21,Information!$A$2:$H$1000,2,FALSE)</f>
        <v>unknown</v>
      </c>
      <c r="JX21" s="67" t="str">
        <f>VLOOKUP(JV21,Information!$A$2:$H$1000,3,FALSE)</f>
        <v>unknown</v>
      </c>
      <c r="JY21" s="67" t="str">
        <f>VLOOKUP(JV21,Information!$A$2:$H$1000,4,FALSE)</f>
        <v>unknown</v>
      </c>
      <c r="JZ21" s="67" t="str">
        <f>VLOOKUP(JV21,Information!$A$2:$H$1000,8,FALSE)</f>
        <v>Hard.coral</v>
      </c>
      <c r="KA21" s="67" t="str">
        <f>VLOOKUP(JV21,Information!$A$2:$I$1000,9,FALSE)</f>
        <v>Cnidaria</v>
      </c>
      <c r="KB21" s="41" t="s">
        <v>80</v>
      </c>
      <c r="KD21" s="84" t="s">
        <v>230</v>
      </c>
      <c r="KE21" s="85" t="str">
        <f>VLOOKUP(KD21,Information!$A$2:$H$1000,2,FALSE)</f>
        <v>unknown</v>
      </c>
      <c r="KF21" s="67" t="str">
        <f>VLOOKUP(KD21,Information!$A$2:$H$1000,3,FALSE)</f>
        <v>unknown</v>
      </c>
      <c r="KG21" s="67" t="str">
        <f>VLOOKUP(KD21,Information!$A$2:$H$1000,4,FALSE)</f>
        <v>unknown</v>
      </c>
      <c r="KH21" s="67" t="str">
        <f>VLOOKUP(KD21,Information!$A$2:$H$1000,8,FALSE)</f>
        <v>Hard.coral</v>
      </c>
      <c r="KI21" s="67" t="str">
        <f>VLOOKUP(KD21,Information!$A$2:$I$1000,9,FALSE)</f>
        <v>Cnidaria</v>
      </c>
      <c r="KJ21" s="41" t="s">
        <v>80</v>
      </c>
      <c r="KL21" s="84" t="s">
        <v>264</v>
      </c>
      <c r="KM21" s="85" t="str">
        <f>VLOOKUP(KL21,Information!$A$2:$H$1000,2,FALSE)</f>
        <v>unknown</v>
      </c>
      <c r="KN21" s="67" t="str">
        <f>VLOOKUP(KL21,Information!$A$2:$H$1000,3,FALSE)</f>
        <v>Millepora</v>
      </c>
      <c r="KO21" s="67" t="str">
        <f>VLOOKUP(KL21,Information!$A$2:$H$1000,4,FALSE)</f>
        <v>MILLEPORIDAE</v>
      </c>
      <c r="KP21" s="67" t="str">
        <f>VLOOKUP(KL21,Information!$A$2:$H$1000,8,FALSE)</f>
        <v>Hydroid</v>
      </c>
      <c r="KQ21" s="67" t="str">
        <f>VLOOKUP(KL21,Information!$A$2:$I$1000,9,FALSE)</f>
        <v>Cnidaria</v>
      </c>
      <c r="KT21" s="84" t="s">
        <v>330</v>
      </c>
      <c r="KU21" s="85" t="str">
        <f>VLOOKUP(KT21,Information!$A$2:$H$1000,2,FALSE)</f>
        <v>unknown</v>
      </c>
      <c r="KV21" s="67" t="str">
        <f>VLOOKUP(KT21,Information!$A$2:$H$1000,3,FALSE)</f>
        <v>unknown</v>
      </c>
      <c r="KW21" s="67" t="str">
        <f>VLOOKUP(KT21,Information!$A$2:$H$1000,4,FALSE)</f>
        <v>unknown</v>
      </c>
      <c r="KX21" s="67" t="str">
        <f>VLOOKUP(KT21,Information!$A$2:$H$1000,8,FALSE)</f>
        <v>Soft.coral</v>
      </c>
      <c r="KY21" s="67" t="str">
        <f>VLOOKUP(KT21,Information!$A$2:$I$1000,9,FALSE)</f>
        <v>Cnidaria</v>
      </c>
      <c r="LB21" s="84" t="s">
        <v>309</v>
      </c>
      <c r="LC21" s="85">
        <f>VLOOKUP(LB21,Information!$A$2:$H$1000,2,FALSE)</f>
        <v>0</v>
      </c>
      <c r="LD21" s="67">
        <f>VLOOKUP(LB21,Information!$A$2:$H$1000,3,FALSE)</f>
        <v>0</v>
      </c>
      <c r="LE21" s="67">
        <f>VLOOKUP(LB21,Information!$A$2:$H$1000,4,FALSE)</f>
        <v>0</v>
      </c>
      <c r="LF21" s="67" t="str">
        <f>VLOOKUP(LB21,Information!$A$2:$H$1000,8,FALSE)</f>
        <v>Coral.rubble</v>
      </c>
      <c r="LG21" s="67" t="str">
        <f>VLOOKUP(LB21,Information!$A$2:$I$1000,9,FALSE)</f>
        <v>Bare substrate</v>
      </c>
      <c r="LJ21" s="84" t="s">
        <v>230</v>
      </c>
      <c r="LK21" s="85" t="str">
        <f>VLOOKUP(LJ21,Information!$A$2:$H$1000,2,FALSE)</f>
        <v>unknown</v>
      </c>
      <c r="LL21" s="67" t="str">
        <f>VLOOKUP(LJ21,Information!$A$2:$H$1000,3,FALSE)</f>
        <v>unknown</v>
      </c>
      <c r="LM21" s="67" t="str">
        <f>VLOOKUP(LJ21,Information!$A$2:$H$1000,4,FALSE)</f>
        <v>unknown</v>
      </c>
      <c r="LN21" s="67" t="str">
        <f>VLOOKUP(LJ21,Information!$A$2:$H$1000,8,FALSE)</f>
        <v>Hard.coral</v>
      </c>
      <c r="LO21" s="67" t="str">
        <f>VLOOKUP(LJ21,Information!$A$2:$I$1000,9,FALSE)</f>
        <v>Cnidaria</v>
      </c>
      <c r="LP21" s="41" t="s">
        <v>80</v>
      </c>
      <c r="LR21" s="84" t="s">
        <v>330</v>
      </c>
      <c r="LS21" s="85" t="str">
        <f>VLOOKUP(LR21,Information!$A$2:$H$1000,2,FALSE)</f>
        <v>unknown</v>
      </c>
      <c r="LT21" s="67" t="str">
        <f>VLOOKUP(LR21,Information!$A$2:$H$1000,3,FALSE)</f>
        <v>unknown</v>
      </c>
      <c r="LU21" s="67" t="str">
        <f>VLOOKUP(LR21,Information!$A$2:$H$1000,4,FALSE)</f>
        <v>unknown</v>
      </c>
      <c r="LV21" s="67" t="str">
        <f>VLOOKUP(LR21,Information!$A$2:$H$1000,8,FALSE)</f>
        <v>Soft.coral</v>
      </c>
      <c r="LW21" s="67" t="str">
        <f>VLOOKUP(LR21,Information!$A$2:$I$1000,9,FALSE)</f>
        <v>Cnidaria</v>
      </c>
      <c r="LZ21" s="84" t="s">
        <v>309</v>
      </c>
      <c r="MA21" s="85">
        <f>VLOOKUP(LZ21,Information!$A$2:$H$1000,2,FALSE)</f>
        <v>0</v>
      </c>
      <c r="MB21" s="67">
        <f>VLOOKUP(LZ21,Information!$A$2:$H$1000,3,FALSE)</f>
        <v>0</v>
      </c>
      <c r="MC21" s="67">
        <f>VLOOKUP(LZ21,Information!$A$2:$H$1000,4,FALSE)</f>
        <v>0</v>
      </c>
      <c r="MD21" s="67" t="str">
        <f>VLOOKUP(LZ21,Information!$A$2:$H$1000,8,FALSE)</f>
        <v>Coral.rubble</v>
      </c>
      <c r="ME21" s="67" t="str">
        <f>VLOOKUP(LZ21,Information!$A$2:$I$1000,9,FALSE)</f>
        <v>Bare substrate</v>
      </c>
      <c r="MH21" s="84" t="s">
        <v>322</v>
      </c>
      <c r="MI21" s="85">
        <f>VLOOKUP(MH21,Information!$A$2:$H$1000,2,FALSE)</f>
        <v>0</v>
      </c>
      <c r="MJ21" s="67">
        <f>VLOOKUP(MH21,Information!$A$2:$H$1000,3,FALSE)</f>
        <v>0</v>
      </c>
      <c r="MK21" s="67">
        <f>VLOOKUP(MH21,Information!$A$2:$H$1000,4,FALSE)</f>
        <v>0</v>
      </c>
      <c r="ML21" s="67" t="str">
        <f>VLOOKUP(MH21,Information!$A$2:$H$1000,8,FALSE)</f>
        <v>Sand</v>
      </c>
      <c r="MM21" s="67" t="str">
        <f>VLOOKUP(MH21,Information!$A$2:$I$1000,9,FALSE)</f>
        <v>Bare substrate</v>
      </c>
      <c r="MP21" s="84" t="s">
        <v>322</v>
      </c>
      <c r="MQ21" s="85">
        <f>VLOOKUP(MP21,Information!$A$2:$H$1000,2,FALSE)</f>
        <v>0</v>
      </c>
      <c r="MR21" s="67">
        <f>VLOOKUP(MP21,Information!$A$2:$H$1000,3,FALSE)</f>
        <v>0</v>
      </c>
      <c r="MS21" s="67">
        <f>VLOOKUP(MP21,Information!$A$2:$H$1000,4,FALSE)</f>
        <v>0</v>
      </c>
      <c r="MT21" s="67" t="str">
        <f>VLOOKUP(MP21,Information!$A$2:$H$1000,8,FALSE)</f>
        <v>Sand</v>
      </c>
      <c r="MU21" s="67" t="str">
        <f>VLOOKUP(MP21,Information!$A$2:$I$1000,9,FALSE)</f>
        <v>Bare substrate</v>
      </c>
      <c r="MX21" s="84" t="s">
        <v>330</v>
      </c>
      <c r="MY21" s="85" t="str">
        <f>VLOOKUP(MX21,Information!$A$2:$H$1000,2,FALSE)</f>
        <v>unknown</v>
      </c>
      <c r="MZ21" s="67" t="str">
        <f>VLOOKUP(MX21,Information!$A$2:$H$1000,3,FALSE)</f>
        <v>unknown</v>
      </c>
      <c r="NA21" s="67" t="str">
        <f>VLOOKUP(MX21,Information!$A$2:$H$1000,4,FALSE)</f>
        <v>unknown</v>
      </c>
      <c r="NB21" s="67" t="str">
        <f>VLOOKUP(MX21,Information!$A$2:$H$1000,8,FALSE)</f>
        <v>Soft.coral</v>
      </c>
      <c r="NC21" s="67" t="str">
        <f>VLOOKUP(MX21,Information!$A$2:$I$1000,9,FALSE)</f>
        <v>Cnidaria</v>
      </c>
      <c r="NF21" s="84" t="s">
        <v>146</v>
      </c>
      <c r="NG21" s="85" t="str">
        <f>VLOOKUP(NF21,Information!$A$2:$H$1000,2,FALSE)</f>
        <v>unknown</v>
      </c>
      <c r="NH21" s="67" t="str">
        <f>VLOOKUP(NF21,Information!$A$2:$H$1000,3,FALSE)</f>
        <v>unknown</v>
      </c>
      <c r="NI21" s="67" t="str">
        <f>VLOOKUP(NF21,Information!$A$2:$H$1000,4,FALSE)</f>
        <v>unknown</v>
      </c>
      <c r="NJ21" s="67" t="str">
        <f>VLOOKUP(NF21,Information!$A$2:$H$1000,8,FALSE)</f>
        <v>Crustose.coralline.algae</v>
      </c>
      <c r="NK21" s="67" t="str">
        <f>VLOOKUP(NF21,Information!$A$2:$I$1000,9,FALSE)</f>
        <v>Crustose coralline algae</v>
      </c>
      <c r="NN21" s="84" t="s">
        <v>298</v>
      </c>
      <c r="NO21" s="85" t="str">
        <f>VLOOKUP(NN21,Information!$A$2:$H$1000,2,FALSE)</f>
        <v>unknown</v>
      </c>
      <c r="NP21" s="67" t="str">
        <f>VLOOKUP(NN21,Information!$A$2:$H$1000,3,FALSE)</f>
        <v>Porites</v>
      </c>
      <c r="NQ21" s="67" t="str">
        <f>VLOOKUP(NN21,Information!$A$2:$H$1000,4,FALSE)</f>
        <v>PORITIDAE</v>
      </c>
      <c r="NR21" s="67" t="str">
        <f>VLOOKUP(NN21,Information!$A$2:$H$1000,8,FALSE)</f>
        <v>Hard.coral</v>
      </c>
      <c r="NS21" s="67" t="str">
        <f>VLOOKUP(NN21,Information!$A$2:$I$1000,9,FALSE)</f>
        <v>Cnidaria</v>
      </c>
      <c r="NT21" s="41" t="s">
        <v>1841</v>
      </c>
      <c r="NV21" s="84" t="s">
        <v>312</v>
      </c>
      <c r="NW21" s="85" t="str">
        <f>VLOOKUP(NV21,Information!$A$2:$H$1000,2,FALSE)</f>
        <v>unknown</v>
      </c>
      <c r="NX21" s="67" t="str">
        <f>VLOOKUP(NV21,Information!$A$2:$H$1000,3,FALSE)</f>
        <v>Rhodactis</v>
      </c>
      <c r="NY21" s="67" t="str">
        <f>VLOOKUP(NV21,Information!$A$2:$H$1000,4,FALSE)</f>
        <v>Discosomidae</v>
      </c>
      <c r="NZ21" s="67" t="str">
        <f>VLOOKUP(NV21,Information!$A$2:$H$1000,8,FALSE)</f>
        <v>Corallimorph</v>
      </c>
      <c r="OA21" s="67" t="str">
        <f>VLOOKUP(NV21,Information!$A$2:$I$1000,9,FALSE)</f>
        <v>Cnidaria</v>
      </c>
      <c r="OD21" s="84" t="s">
        <v>298</v>
      </c>
      <c r="OE21" s="85" t="str">
        <f>VLOOKUP(OD21,Information!$A$2:$H$1000,2,FALSE)</f>
        <v>unknown</v>
      </c>
      <c r="OF21" s="67" t="str">
        <f>VLOOKUP(OD21,Information!$A$2:$H$1000,3,FALSE)</f>
        <v>Porites</v>
      </c>
      <c r="OG21" s="67" t="str">
        <f>VLOOKUP(OD21,Information!$A$2:$H$1000,4,FALSE)</f>
        <v>PORITIDAE</v>
      </c>
      <c r="OH21" s="67" t="str">
        <f>VLOOKUP(OD21,Information!$A$2:$H$1000,8,FALSE)</f>
        <v>Hard.coral</v>
      </c>
      <c r="OI21" s="67" t="str">
        <f>VLOOKUP(OD21,Information!$A$2:$I$1000,9,FALSE)</f>
        <v>Cnidaria</v>
      </c>
      <c r="OJ21" s="41" t="s">
        <v>1841</v>
      </c>
      <c r="OL21" s="84" t="s">
        <v>320</v>
      </c>
      <c r="OM21" s="85">
        <f>VLOOKUP(OL21,Information!$A$2:$H$1000,2,FALSE)</f>
        <v>0</v>
      </c>
      <c r="ON21" s="67">
        <f>VLOOKUP(OL21,Information!$A$2:$H$1000,3,FALSE)</f>
        <v>0</v>
      </c>
      <c r="OO21" s="67">
        <f>VLOOKUP(OL21,Information!$A$2:$H$1000,4,FALSE)</f>
        <v>0</v>
      </c>
      <c r="OP21" s="67" t="str">
        <f>VLOOKUP(OL21,Information!$A$2:$H$1000,8,FALSE)</f>
        <v>Bare.rock</v>
      </c>
      <c r="OQ21" s="67" t="str">
        <f>VLOOKUP(OL21,Information!$A$2:$I$1000,9,FALSE)</f>
        <v>Bare substrate</v>
      </c>
      <c r="OT21" s="84" t="s">
        <v>309</v>
      </c>
      <c r="OU21" s="85">
        <f>VLOOKUP(OT21,Information!$A$2:$H$1000,2,FALSE)</f>
        <v>0</v>
      </c>
      <c r="OV21" s="67">
        <f>VLOOKUP(OT21,Information!$A$2:$H$1000,3,FALSE)</f>
        <v>0</v>
      </c>
      <c r="OW21" s="67">
        <f>VLOOKUP(OT21,Information!$A$2:$H$1000,4,FALSE)</f>
        <v>0</v>
      </c>
      <c r="OX21" s="67" t="str">
        <f>VLOOKUP(OT21,Information!$A$2:$H$1000,8,FALSE)</f>
        <v>Coral.rubble</v>
      </c>
      <c r="OY21" s="67" t="str">
        <f>VLOOKUP(OT21,Information!$A$2:$I$1000,9,FALSE)</f>
        <v>Bare substrate</v>
      </c>
      <c r="PB21" s="84" t="s">
        <v>309</v>
      </c>
      <c r="PC21" s="85">
        <f>VLOOKUP(PB21,Information!$A$2:$H$1000,2,FALSE)</f>
        <v>0</v>
      </c>
      <c r="PD21" s="67">
        <f>VLOOKUP(PB21,Information!$A$2:$H$1000,3,FALSE)</f>
        <v>0</v>
      </c>
      <c r="PE21" s="67">
        <f>VLOOKUP(PB21,Information!$A$2:$H$1000,4,FALSE)</f>
        <v>0</v>
      </c>
      <c r="PF21" s="67" t="str">
        <f>VLOOKUP(PB21,Information!$A$2:$H$1000,8,FALSE)</f>
        <v>Coral.rubble</v>
      </c>
      <c r="PG21" s="67" t="str">
        <f>VLOOKUP(PB21,Information!$A$2:$I$1000,9,FALSE)</f>
        <v>Bare substrate</v>
      </c>
      <c r="PJ21" s="84" t="s">
        <v>320</v>
      </c>
      <c r="PK21" s="85">
        <f>VLOOKUP(PJ21,Information!$A$2:$H$1000,2,FALSE)</f>
        <v>0</v>
      </c>
      <c r="PL21" s="67">
        <f>VLOOKUP(PJ21,Information!$A$2:$H$1000,3,FALSE)</f>
        <v>0</v>
      </c>
      <c r="PM21" s="67">
        <f>VLOOKUP(PJ21,Information!$A$2:$H$1000,4,FALSE)</f>
        <v>0</v>
      </c>
      <c r="PN21" s="67" t="str">
        <f>VLOOKUP(PJ21,Information!$A$2:$H$1000,8,FALSE)</f>
        <v>Bare.rock</v>
      </c>
      <c r="PO21" s="67" t="str">
        <f>VLOOKUP(PJ21,Information!$A$2:$I$1000,9,FALSE)</f>
        <v>Bare substrate</v>
      </c>
      <c r="PR21" s="84" t="s">
        <v>298</v>
      </c>
      <c r="PS21" s="85" t="str">
        <f>VLOOKUP(PR21,Information!$A$2:$H$1000,2,FALSE)</f>
        <v>unknown</v>
      </c>
      <c r="PT21" s="67" t="str">
        <f>VLOOKUP(PR21,Information!$A$2:$H$1000,3,FALSE)</f>
        <v>Porites</v>
      </c>
      <c r="PU21" s="67" t="str">
        <f>VLOOKUP(PR21,Information!$A$2:$H$1000,4,FALSE)</f>
        <v>PORITIDAE</v>
      </c>
      <c r="PV21" s="67" t="str">
        <f>VLOOKUP(PR21,Information!$A$2:$H$1000,8,FALSE)</f>
        <v>Hard.coral</v>
      </c>
      <c r="PW21" s="67" t="str">
        <f>VLOOKUP(PR21,Information!$A$2:$I$1000,9,FALSE)</f>
        <v>Cnidaria</v>
      </c>
      <c r="PX21" s="41" t="s">
        <v>80</v>
      </c>
      <c r="PZ21" s="84" t="s">
        <v>374</v>
      </c>
      <c r="QA21" s="85" t="str">
        <f>VLOOKUP(PZ21,Information!$A$2:$H$1000,2,FALSE)</f>
        <v>unknown</v>
      </c>
      <c r="QB21" s="67" t="str">
        <f>VLOOKUP(PZ21,Information!$A$2:$H$1000,3,FALSE)</f>
        <v>unknown</v>
      </c>
      <c r="QC21" s="67" t="str">
        <f>VLOOKUP(PZ21,Information!$A$2:$H$1000,4,FALSE)</f>
        <v>XENIIDAE</v>
      </c>
      <c r="QD21" s="67" t="str">
        <f>VLOOKUP(PZ21,Information!$A$2:$H$1000,8,FALSE)</f>
        <v>Soft.coral</v>
      </c>
      <c r="QE21" s="67" t="str">
        <f>VLOOKUP(PZ21,Information!$A$2:$I$1000,9,FALSE)</f>
        <v>Cnidaria</v>
      </c>
      <c r="QG21" s="41" t="s">
        <v>1845</v>
      </c>
      <c r="QH21" s="84" t="s">
        <v>298</v>
      </c>
      <c r="QI21" s="85" t="str">
        <f>VLOOKUP(QH21,Information!$A$2:$H$1000,2,FALSE)</f>
        <v>unknown</v>
      </c>
      <c r="QJ21" s="67" t="str">
        <f>VLOOKUP(QH21,Information!$A$2:$H$1000,3,FALSE)</f>
        <v>Porites</v>
      </c>
      <c r="QK21" s="67" t="str">
        <f>VLOOKUP(QH21,Information!$A$2:$H$1000,4,FALSE)</f>
        <v>PORITIDAE</v>
      </c>
      <c r="QL21" s="67" t="str">
        <f>VLOOKUP(QH21,Information!$A$2:$H$1000,8,FALSE)</f>
        <v>Hard.coral</v>
      </c>
      <c r="QM21" s="67" t="str">
        <f>VLOOKUP(QH21,Information!$A$2:$I$1000,9,FALSE)</f>
        <v>Cnidaria</v>
      </c>
      <c r="QN21" s="41" t="s">
        <v>1836</v>
      </c>
      <c r="QP21" s="84" t="s">
        <v>324</v>
      </c>
      <c r="QQ21" s="85" t="str">
        <f>VLOOKUP(QP21,Information!$A$2:$H$1000,2,FALSE)</f>
        <v>unknown</v>
      </c>
      <c r="QR21" s="67" t="str">
        <f>VLOOKUP(QP21,Information!$A$2:$H$1000,3,FALSE)</f>
        <v>Sargassum</v>
      </c>
      <c r="QS21" s="67" t="str">
        <f>VLOOKUP(QP21,Information!$A$2:$H$1000,4,FALSE)</f>
        <v>SARGASSACEAE</v>
      </c>
      <c r="QT21" s="67" t="str">
        <f>VLOOKUP(QP21,Information!$A$2:$H$1000,8,FALSE)</f>
        <v>Brown.algae</v>
      </c>
      <c r="QU21" s="67" t="str">
        <f>VLOOKUP(QP21,Information!$A$2:$I$1000,9,FALSE)</f>
        <v>Macroalgae</v>
      </c>
      <c r="QX21" s="84" t="s">
        <v>298</v>
      </c>
      <c r="QY21" s="85" t="str">
        <f>VLOOKUP(QX21,Information!$A$2:$H$1000,2,FALSE)</f>
        <v>unknown</v>
      </c>
      <c r="QZ21" s="67" t="str">
        <f>VLOOKUP(QX21,Information!$A$2:$H$1000,3,FALSE)</f>
        <v>Porites</v>
      </c>
      <c r="RA21" s="67" t="str">
        <f>VLOOKUP(QX21,Information!$A$2:$H$1000,4,FALSE)</f>
        <v>PORITIDAE</v>
      </c>
      <c r="RB21" s="67" t="str">
        <f>VLOOKUP(QX21,Information!$A$2:$H$1000,8,FALSE)</f>
        <v>Hard.coral</v>
      </c>
      <c r="RC21" s="67" t="str">
        <f>VLOOKUP(QX21,Information!$A$2:$I$1000,9,FALSE)</f>
        <v>Cnidaria</v>
      </c>
      <c r="RD21" s="41" t="s">
        <v>80</v>
      </c>
      <c r="RF21" s="84" t="s">
        <v>217</v>
      </c>
      <c r="RG21" s="85" t="str">
        <f>VLOOKUP(RF21,Information!$A$2:$H$1000,2,FALSE)</f>
        <v>unknown</v>
      </c>
      <c r="RH21" s="67" t="str">
        <f>VLOOKUP(RF21,Information!$A$2:$H$1000,3,FALSE)</f>
        <v>Galaxea</v>
      </c>
      <c r="RI21" s="67" t="str">
        <f>VLOOKUP(RF21,Information!$A$2:$H$1000,4,FALSE)</f>
        <v>EUPHYLLIIDAE</v>
      </c>
      <c r="RJ21" s="67" t="str">
        <f>VLOOKUP(RF21,Information!$A$2:$H$1000,8,FALSE)</f>
        <v>Hard.coral</v>
      </c>
      <c r="RK21" s="67" t="str">
        <f>VLOOKUP(RF21,Information!$A$2:$I$1000,9,FALSE)</f>
        <v>Cnidaria</v>
      </c>
      <c r="RL21" s="41" t="s">
        <v>80</v>
      </c>
      <c r="RN21" s="84" t="s">
        <v>217</v>
      </c>
      <c r="RO21" s="85" t="str">
        <f>VLOOKUP(RN21,Information!$A$2:$H$1000,2,FALSE)</f>
        <v>unknown</v>
      </c>
      <c r="RP21" s="67" t="str">
        <f>VLOOKUP(RN21,Information!$A$2:$H$1000,3,FALSE)</f>
        <v>Galaxea</v>
      </c>
      <c r="RQ21" s="67" t="str">
        <f>VLOOKUP(RN21,Information!$A$2:$H$1000,4,FALSE)</f>
        <v>EUPHYLLIIDAE</v>
      </c>
      <c r="RR21" s="67" t="str">
        <f>VLOOKUP(RN21,Information!$A$2:$H$1000,8,FALSE)</f>
        <v>Hard.coral</v>
      </c>
      <c r="RS21" s="67" t="str">
        <f>VLOOKUP(RN21,Information!$A$2:$I$1000,9,FALSE)</f>
        <v>Cnidaria</v>
      </c>
      <c r="RT21" s="41" t="s">
        <v>107</v>
      </c>
      <c r="RV21" s="84" t="s">
        <v>309</v>
      </c>
      <c r="RW21" s="85">
        <f>VLOOKUP(RV21,Information!$A$2:$H$1000,2,FALSE)</f>
        <v>0</v>
      </c>
      <c r="RX21" s="67">
        <f>VLOOKUP(RV21,Information!$A$2:$H$1000,3,FALSE)</f>
        <v>0</v>
      </c>
      <c r="RY21" s="67">
        <f>VLOOKUP(RV21,Information!$A$2:$H$1000,4,FALSE)</f>
        <v>0</v>
      </c>
      <c r="RZ21" s="67" t="str">
        <f>VLOOKUP(RV21,Information!$A$2:$H$1000,8,FALSE)</f>
        <v>Coral.rubble</v>
      </c>
      <c r="SA21" s="67" t="str">
        <f>VLOOKUP(RV21,Information!$A$2:$I$1000,9,FALSE)</f>
        <v>Bare substrate</v>
      </c>
      <c r="SD21" s="84" t="s">
        <v>324</v>
      </c>
      <c r="SE21" s="85" t="str">
        <f>VLOOKUP(SD21,Information!$A$2:$H$1000,2,FALSE)</f>
        <v>unknown</v>
      </c>
      <c r="SF21" s="67" t="str">
        <f>VLOOKUP(SD21,Information!$A$2:$H$1000,3,FALSE)</f>
        <v>Sargassum</v>
      </c>
      <c r="SG21" s="67" t="str">
        <f>VLOOKUP(SD21,Information!$A$2:$H$1000,4,FALSE)</f>
        <v>SARGASSACEAE</v>
      </c>
      <c r="SH21" s="67" t="str">
        <f>VLOOKUP(SD21,Information!$A$2:$H$1000,8,FALSE)</f>
        <v>Brown.algae</v>
      </c>
      <c r="SI21" s="67" t="str">
        <f>VLOOKUP(SD21,Information!$A$2:$I$1000,9,FALSE)</f>
        <v>Macroalgae</v>
      </c>
      <c r="SL21" s="84" t="s">
        <v>258</v>
      </c>
      <c r="SM21" s="85" t="str">
        <f>VLOOKUP(SL21,Information!$A$2:$H$1000,2,FALSE)</f>
        <v>unknown</v>
      </c>
      <c r="SN21" s="67" t="str">
        <f>VLOOKUP(SL21,Information!$A$2:$H$1000,3,FALSE)</f>
        <v>Lobophytum</v>
      </c>
      <c r="SO21" s="67" t="str">
        <f>VLOOKUP(SL21,Information!$A$2:$H$1000,4,FALSE)</f>
        <v>ALCYONIIDAE</v>
      </c>
      <c r="SP21" s="67" t="str">
        <f>VLOOKUP(SL21,Information!$A$2:$H$1000,8,FALSE)</f>
        <v>Soft.coral</v>
      </c>
      <c r="SQ21" s="67" t="str">
        <f>VLOOKUP(SL21,Information!$A$2:$I$1000,9,FALSE)</f>
        <v>Cnidaria</v>
      </c>
      <c r="ST21" s="84" t="s">
        <v>88</v>
      </c>
      <c r="SU21" s="85" t="str">
        <f>VLOOKUP(ST21,Information!$A$2:$H$1000,2,FALSE)</f>
        <v>unknown</v>
      </c>
      <c r="SV21" s="67" t="str">
        <f>VLOOKUP(ST21,Information!$A$2:$H$1000,3,FALSE)</f>
        <v>unknown</v>
      </c>
      <c r="SW21" s="67" t="str">
        <f>VLOOKUP(ST21,Information!$A$2:$H$1000,4,FALSE)</f>
        <v>unknown</v>
      </c>
      <c r="SX21" s="67" t="str">
        <f>VLOOKUP(ST21,Information!$A$2:$H$1000,8,FALSE)</f>
        <v>Algae</v>
      </c>
      <c r="SY21" s="67" t="str">
        <f>VLOOKUP(ST21,Information!$A$2:$I$1000,9,FALSE)</f>
        <v>macroalgae</v>
      </c>
      <c r="TB21" s="84" t="s">
        <v>320</v>
      </c>
      <c r="TC21" s="85">
        <f>VLOOKUP(TB21,Information!$A$2:$H$1000,2,FALSE)</f>
        <v>0</v>
      </c>
      <c r="TD21" s="67">
        <f>VLOOKUP(TB21,Information!$A$2:$H$1000,3,FALSE)</f>
        <v>0</v>
      </c>
      <c r="TE21" s="67">
        <f>VLOOKUP(TB21,Information!$A$2:$H$1000,4,FALSE)</f>
        <v>0</v>
      </c>
      <c r="TF21" s="67" t="str">
        <f>VLOOKUP(TB21,Information!$A$2:$H$1000,8,FALSE)</f>
        <v>Bare.rock</v>
      </c>
      <c r="TG21" s="67" t="str">
        <f>VLOOKUP(TB21,Information!$A$2:$I$1000,9,FALSE)</f>
        <v>Bare substrate</v>
      </c>
      <c r="TJ21" s="84" t="s">
        <v>217</v>
      </c>
      <c r="TK21" s="85" t="str">
        <f>VLOOKUP(TJ21,Information!$A$2:$H$1000,2,FALSE)</f>
        <v>unknown</v>
      </c>
      <c r="TL21" s="67" t="str">
        <f>VLOOKUP(TJ21,Information!$A$2:$H$1000,3,FALSE)</f>
        <v>Galaxea</v>
      </c>
      <c r="TM21" s="67" t="str">
        <f>VLOOKUP(TJ21,Information!$A$2:$H$1000,4,FALSE)</f>
        <v>EUPHYLLIIDAE</v>
      </c>
      <c r="TN21" s="67" t="str">
        <f>VLOOKUP(TJ21,Information!$A$2:$H$1000,8,FALSE)</f>
        <v>Hard.coral</v>
      </c>
      <c r="TO21" s="67" t="str">
        <f>VLOOKUP(TJ21,Information!$A$2:$I$1000,9,FALSE)</f>
        <v>Cnidaria</v>
      </c>
      <c r="TP21" s="41" t="s">
        <v>80</v>
      </c>
      <c r="TR21" s="84" t="s">
        <v>1838</v>
      </c>
      <c r="TS21" s="85">
        <f>VLOOKUP(TR21,Information!$A$2:$H$1000,2,FALSE)</f>
        <v>0</v>
      </c>
      <c r="TT21" s="67">
        <f>VLOOKUP(TR21,Information!$A$2:$H$1000,3,FALSE)</f>
        <v>0</v>
      </c>
      <c r="TU21" s="67">
        <f>VLOOKUP(TR21,Information!$A$2:$H$1000,4,FALSE)</f>
        <v>0</v>
      </c>
      <c r="TV21" s="67" t="str">
        <f>VLOOKUP(TR21,Information!$A$2:$H$1000,8,FALSE)</f>
        <v>Coral.rubble</v>
      </c>
      <c r="TW21" s="67" t="str">
        <f>VLOOKUP(TR21,Information!$A$2:$I$1000,9,FALSE)</f>
        <v>Bare substrate</v>
      </c>
      <c r="TZ21" s="84" t="s">
        <v>126</v>
      </c>
      <c r="UA21" s="85" t="str">
        <f>VLOOKUP(TZ21,Information!$A$2:$H$1000,2,FALSE)</f>
        <v>unknown</v>
      </c>
      <c r="UB21" s="67" t="str">
        <f>VLOOKUP(TZ21,Information!$A$2:$H$1000,3,FALSE)</f>
        <v>unknown</v>
      </c>
      <c r="UC21" s="67" t="str">
        <f>VLOOKUP(TZ21,Information!$A$2:$H$1000,4,FALSE)</f>
        <v>unknown</v>
      </c>
      <c r="UD21" s="67" t="str">
        <f>VLOOKUP(TZ21,Information!$A$2:$H$1000,8,FALSE)</f>
        <v>Brown.algae</v>
      </c>
      <c r="UE21" s="67" t="str">
        <f>VLOOKUP(TZ21,Information!$A$2:$I$1000,9,FALSE)</f>
        <v>Macroalgae</v>
      </c>
      <c r="UH21" s="84" t="s">
        <v>298</v>
      </c>
      <c r="UI21" s="85" t="str">
        <f>VLOOKUP(UH21,Information!$A$2:$H$1000,2,FALSE)</f>
        <v>unknown</v>
      </c>
      <c r="UJ21" s="67" t="str">
        <f>VLOOKUP(UH21,Information!$A$2:$H$1000,3,FALSE)</f>
        <v>Porites</v>
      </c>
      <c r="UK21" s="67" t="str">
        <f>VLOOKUP(UH21,Information!$A$2:$H$1000,4,FALSE)</f>
        <v>PORITIDAE</v>
      </c>
      <c r="UL21" s="67" t="str">
        <f>VLOOKUP(UH21,Information!$A$2:$H$1000,8,FALSE)</f>
        <v>Hard.coral</v>
      </c>
      <c r="UM21" s="67" t="str">
        <f>VLOOKUP(UH21,Information!$A$2:$I$1000,9,FALSE)</f>
        <v>Cnidaria</v>
      </c>
      <c r="UN21" s="41" t="s">
        <v>80</v>
      </c>
      <c r="UP21" s="84" t="s">
        <v>309</v>
      </c>
      <c r="UQ21" s="85">
        <f>VLOOKUP(UP21,Information!$A$2:$H$1000,2,FALSE)</f>
        <v>0</v>
      </c>
      <c r="UR21" s="67">
        <f>VLOOKUP(UP21,Information!$A$2:$H$1000,3,FALSE)</f>
        <v>0</v>
      </c>
      <c r="US21" s="67">
        <f>VLOOKUP(UP21,Information!$A$2:$H$1000,4,FALSE)</f>
        <v>0</v>
      </c>
      <c r="UT21" s="67" t="str">
        <f>VLOOKUP(UP21,Information!$A$2:$H$1000,8,FALSE)</f>
        <v>Coral.rubble</v>
      </c>
      <c r="UU21" s="67" t="str">
        <f>VLOOKUP(UP21,Information!$A$2:$I$1000,9,FALSE)</f>
        <v>Bare substrate</v>
      </c>
      <c r="UX21" s="84" t="s">
        <v>322</v>
      </c>
      <c r="UY21" s="67">
        <f>VLOOKUP(UX21,Information!$A$2:$H$1000,2,FALSE)</f>
        <v>0</v>
      </c>
      <c r="UZ21" s="67">
        <f>VLOOKUP(UX21,Information!$A$2:$H$1000,3,FALSE)</f>
        <v>0</v>
      </c>
      <c r="VA21" s="67">
        <f>VLOOKUP(UX21,Information!$A$2:$H$1000,4,FALSE)</f>
        <v>0</v>
      </c>
      <c r="VB21" s="67" t="str">
        <f>VLOOKUP(UX21,Information!$A$2:$H$1000,8,FALSE)</f>
        <v>Sand</v>
      </c>
      <c r="VC21" s="67" t="str">
        <f>VLOOKUP(UX21,Information!$A$2:$I$1000,9,FALSE)</f>
        <v>Bare substrate</v>
      </c>
      <c r="VF21" s="84" t="s">
        <v>309</v>
      </c>
      <c r="VG21" s="85">
        <f>VLOOKUP(VF21,Information!$A$2:$H$1000,2,FALSE)</f>
        <v>0</v>
      </c>
      <c r="VH21" s="67">
        <f>VLOOKUP(VF21,Information!$A$2:$H$1000,3,FALSE)</f>
        <v>0</v>
      </c>
      <c r="VI21" s="67">
        <f>VLOOKUP(VF21,Information!$A$2:$H$1000,4,FALSE)</f>
        <v>0</v>
      </c>
      <c r="VJ21" s="67" t="str">
        <f>VLOOKUP(VF21,Information!$A$2:$H$1000,8,FALSE)</f>
        <v>Coral.rubble</v>
      </c>
      <c r="VK21" s="67" t="str">
        <f>VLOOKUP(VF21,Information!$A$2:$I$1000,9,FALSE)</f>
        <v>Bare substrate</v>
      </c>
      <c r="VN21" s="84" t="s">
        <v>309</v>
      </c>
      <c r="VO21" s="85">
        <f>VLOOKUP(VN21,Information!$A$2:$H$1000,2,FALSE)</f>
        <v>0</v>
      </c>
      <c r="VP21" s="67">
        <f>VLOOKUP(VN21,Information!$A$2:$H$1000,3,FALSE)</f>
        <v>0</v>
      </c>
      <c r="VQ21" s="67">
        <f>VLOOKUP(VN21,Information!$A$2:$H$1000,4,FALSE)</f>
        <v>0</v>
      </c>
      <c r="VR21" s="67" t="str">
        <f>VLOOKUP(VN21,Information!$A$2:$H$1000,8,FALSE)</f>
        <v>Coral.rubble</v>
      </c>
      <c r="VS21" s="67" t="str">
        <f>VLOOKUP(VN21,Information!$A$2:$I$1000,9,FALSE)</f>
        <v>Bare substrate</v>
      </c>
      <c r="VV21" s="84" t="s">
        <v>322</v>
      </c>
      <c r="VW21" s="85">
        <f>VLOOKUP(VV21,Information!$A$2:$H$1000,2,FALSE)</f>
        <v>0</v>
      </c>
      <c r="VX21" s="67">
        <f>VLOOKUP(VV21,Information!$A$2:$H$1000,3,FALSE)</f>
        <v>0</v>
      </c>
      <c r="VY21" s="67">
        <f>VLOOKUP(VV21,Information!$A$2:$H$1000,4,FALSE)</f>
        <v>0</v>
      </c>
      <c r="VZ21" s="67" t="str">
        <f>VLOOKUP(VV21,Information!$A$2:$H$1000,8,FALSE)</f>
        <v>Sand</v>
      </c>
      <c r="WA21" s="67" t="str">
        <f>VLOOKUP(VV21,Information!$A$2:$I$1000,9,FALSE)</f>
        <v>Bare substrate</v>
      </c>
      <c r="WD21" s="84" t="s">
        <v>322</v>
      </c>
      <c r="WE21" s="85">
        <f>VLOOKUP(WD21,Information!$A$2:$H$1000,2,FALSE)</f>
        <v>0</v>
      </c>
      <c r="WF21" s="67">
        <f>VLOOKUP(WD21,Information!$A$2:$H$1000,3,FALSE)</f>
        <v>0</v>
      </c>
      <c r="WG21" s="67">
        <f>VLOOKUP(WD21,Information!$A$2:$H$1000,4,FALSE)</f>
        <v>0</v>
      </c>
      <c r="WH21" s="67" t="str">
        <f>VLOOKUP(WD21,Information!$A$2:$H$1000,8,FALSE)</f>
        <v>Sand</v>
      </c>
      <c r="WI21" s="67" t="str">
        <f>VLOOKUP(WD21,Information!$A$2:$I$1000,9,FALSE)</f>
        <v>Bare substrate</v>
      </c>
      <c r="WL21" s="84" t="s">
        <v>309</v>
      </c>
      <c r="WM21" s="85">
        <f>VLOOKUP(WL21,Information!$A$2:$H$1000,2,FALSE)</f>
        <v>0</v>
      </c>
      <c r="WN21" s="67">
        <f>VLOOKUP(WL21,Information!$A$2:$H$1000,3,FALSE)</f>
        <v>0</v>
      </c>
      <c r="WO21" s="67">
        <f>VLOOKUP(WL21,Information!$A$2:$H$1000,4,FALSE)</f>
        <v>0</v>
      </c>
      <c r="WP21" s="67" t="str">
        <f>VLOOKUP(WL21,Information!$A$2:$H$1000,8,FALSE)</f>
        <v>Coral.rubble</v>
      </c>
      <c r="WQ21" s="67" t="str">
        <f>VLOOKUP(WL21,Information!$A$2:$I$1000,9,FALSE)</f>
        <v>Bare substrate</v>
      </c>
      <c r="WT21" s="84" t="s">
        <v>309</v>
      </c>
      <c r="WU21" s="85">
        <f>VLOOKUP(WT21,Information!$A$2:$H$1000,2,FALSE)</f>
        <v>0</v>
      </c>
      <c r="WV21" s="67">
        <f>VLOOKUP(WT21,Information!$A$2:$H$1000,3,FALSE)</f>
        <v>0</v>
      </c>
      <c r="WW21" s="67">
        <f>VLOOKUP(WT21,Information!$A$2:$H$1000,4,FALSE)</f>
        <v>0</v>
      </c>
      <c r="WX21" s="67" t="str">
        <f>VLOOKUP(WT21,Information!$A$2:$H$1000,8,FALSE)</f>
        <v>Coral.rubble</v>
      </c>
      <c r="WY21" s="67" t="str">
        <f>VLOOKUP(WT21,Information!$A$2:$I$1000,9,FALSE)</f>
        <v>Bare substrate</v>
      </c>
      <c r="XB21" s="84" t="s">
        <v>217</v>
      </c>
      <c r="XC21" s="85" t="str">
        <f>VLOOKUP(XB21,Information!$A$2:$H$1000,2,FALSE)</f>
        <v>unknown</v>
      </c>
      <c r="XD21" s="67" t="str">
        <f>VLOOKUP(XB21,Information!$A$2:$H$1000,3,FALSE)</f>
        <v>Galaxea</v>
      </c>
      <c r="XE21" s="67" t="str">
        <f>VLOOKUP(XB21,Information!$A$2:$H$1000,4,FALSE)</f>
        <v>EUPHYLLIIDAE</v>
      </c>
      <c r="XF21" s="67" t="str">
        <f>VLOOKUP(XB21,Information!$A$2:$H$1000,8,FALSE)</f>
        <v>Hard.coral</v>
      </c>
      <c r="XG21" s="67" t="str">
        <f>VLOOKUP(XB21,Information!$A$2:$I$1000,9,FALSE)</f>
        <v>Cnidaria</v>
      </c>
      <c r="XH21" s="41" t="s">
        <v>80</v>
      </c>
      <c r="XJ21" s="84" t="s">
        <v>340</v>
      </c>
      <c r="XK21" s="85" t="str">
        <f>VLOOKUP(XJ21,Information!$A$2:$H$1000,2,FALSE)</f>
        <v>unknown</v>
      </c>
      <c r="XL21" s="67" t="str">
        <f>VLOOKUP(XJ21,Information!$A$2:$H$1000,3,FALSE)</f>
        <v>Stylophora</v>
      </c>
      <c r="XM21" s="67" t="str">
        <f>VLOOKUP(XJ21,Information!$A$2:$H$1000,4,FALSE)</f>
        <v>POCILLOPORIDAE</v>
      </c>
      <c r="XN21" s="67" t="str">
        <f>VLOOKUP(XJ21,Information!$A$2:$H$1000,8,FALSE)</f>
        <v>Hard.coral</v>
      </c>
      <c r="XO21" s="67" t="str">
        <f>VLOOKUP(XJ21,Information!$A$2:$I$1000,9,FALSE)</f>
        <v>Cnidaria</v>
      </c>
      <c r="XP21" s="41" t="s">
        <v>1836</v>
      </c>
      <c r="XR21" s="84" t="s">
        <v>309</v>
      </c>
      <c r="XS21" s="85">
        <f>VLOOKUP(XR21,Information!$A$2:$H$1000,2,FALSE)</f>
        <v>0</v>
      </c>
      <c r="XT21" s="67">
        <f>VLOOKUP(XR21,Information!$A$2:$H$1000,3,FALSE)</f>
        <v>0</v>
      </c>
      <c r="XU21" s="67">
        <f>VLOOKUP(XR21,Information!$A$2:$H$1000,4,FALSE)</f>
        <v>0</v>
      </c>
      <c r="XV21" s="67" t="str">
        <f>VLOOKUP(XR21,Information!$A$2:$H$1000,8,FALSE)</f>
        <v>Coral.rubble</v>
      </c>
      <c r="XW21" s="67" t="str">
        <f>VLOOKUP(XR21,Information!$A$2:$I$1000,9,FALSE)</f>
        <v>Bare substrate</v>
      </c>
      <c r="XZ21" s="84" t="s">
        <v>302</v>
      </c>
      <c r="YA21" s="85" t="str">
        <f>VLOOKUP(XZ21,Information!$A$2:$H$1000,2,FALSE)</f>
        <v>unknown</v>
      </c>
      <c r="YB21" s="67" t="str">
        <f>VLOOKUP(XZ21,Information!$A$2:$H$1000,3,FALSE)</f>
        <v>Porites (massive)</v>
      </c>
      <c r="YC21" s="67" t="str">
        <f>VLOOKUP(XZ21,Information!$A$2:$H$1000,4,FALSE)</f>
        <v>PORITIDAE</v>
      </c>
      <c r="YD21" s="67" t="str">
        <f>VLOOKUP(XZ21,Information!$A$2:$H$1000,8,FALSE)</f>
        <v>Hard.coral</v>
      </c>
      <c r="YE21" s="67" t="str">
        <f>VLOOKUP(XZ21,Information!$A$2:$I$1000,9,FALSE)</f>
        <v>Cnidaria</v>
      </c>
      <c r="YF21" s="41" t="s">
        <v>1836</v>
      </c>
      <c r="YH21" s="84" t="s">
        <v>340</v>
      </c>
      <c r="YI21" s="85" t="str">
        <f>VLOOKUP(YH21,Information!$A$2:$H$1000,2,FALSE)</f>
        <v>unknown</v>
      </c>
      <c r="YJ21" s="67" t="str">
        <f>VLOOKUP(YH21,Information!$A$2:$H$1000,3,FALSE)</f>
        <v>Stylophora</v>
      </c>
      <c r="YK21" s="67" t="str">
        <f>VLOOKUP(YH21,Information!$A$2:$H$1000,4,FALSE)</f>
        <v>POCILLOPORIDAE</v>
      </c>
      <c r="YL21" s="67" t="str">
        <f>VLOOKUP(YH21,Information!$A$2:$H$1000,8,FALSE)</f>
        <v>Hard.coral</v>
      </c>
      <c r="YM21" s="67" t="str">
        <f>VLOOKUP(YH21,Information!$A$2:$I$1000,9,FALSE)</f>
        <v>Cnidaria</v>
      </c>
      <c r="YN21" s="41" t="s">
        <v>1836</v>
      </c>
      <c r="YP21" s="84" t="s">
        <v>82</v>
      </c>
      <c r="YQ21" s="85" t="str">
        <f>VLOOKUP(YP21,Information!$A$2:$H$1000,2,FALSE)</f>
        <v>unknown</v>
      </c>
      <c r="YR21" s="67" t="str">
        <f>VLOOKUP(YP21,Information!$A$2:$H$1000,3,FALSE)</f>
        <v>Acropora</v>
      </c>
      <c r="YS21" s="67" t="str">
        <f>VLOOKUP(YP21,Information!$A$2:$H$1000,4,FALSE)</f>
        <v>ACROPORIDAE</v>
      </c>
      <c r="YT21" s="67" t="str">
        <f>VLOOKUP(YP21,Information!$A$2:$H$1000,8,FALSE)</f>
        <v>Hard.coral</v>
      </c>
      <c r="YU21" s="67" t="str">
        <f>VLOOKUP(YP21,Information!$A$2:$I$1000,9,FALSE)</f>
        <v>Cnidaria</v>
      </c>
      <c r="YV21" s="41" t="s">
        <v>1836</v>
      </c>
      <c r="YX21" s="84" t="s">
        <v>309</v>
      </c>
      <c r="YY21" s="85">
        <f>VLOOKUP(YX21,Information!$A$2:$H$1000,2,FALSE)</f>
        <v>0</v>
      </c>
      <c r="YZ21" s="67">
        <f>VLOOKUP(YX21,Information!$A$2:$H$1000,3,FALSE)</f>
        <v>0</v>
      </c>
      <c r="ZA21" s="67">
        <f>VLOOKUP(YX21,Information!$A$2:$H$1000,4,FALSE)</f>
        <v>0</v>
      </c>
      <c r="ZB21" s="67" t="str">
        <f>VLOOKUP(YX21,Information!$A$2:$H$1000,8,FALSE)</f>
        <v>Coral.rubble</v>
      </c>
      <c r="ZC21" s="67" t="str">
        <f>VLOOKUP(YX21,Information!$A$2:$I$1000,9,FALSE)</f>
        <v>Bare substrate</v>
      </c>
      <c r="ZF21" s="92" t="s">
        <v>200</v>
      </c>
      <c r="ZG21" s="85" t="str">
        <f>VLOOKUP(ZF21,Information!$A$2:$H$1000,2,FALSE)</f>
        <v>unknown</v>
      </c>
      <c r="ZH21" s="67" t="str">
        <f>VLOOKUP(ZF21,Information!$A$2:$H$1000,3,FALSE)</f>
        <v>Echinopora</v>
      </c>
      <c r="ZI21" s="67" t="str">
        <f>VLOOKUP(ZF21,Information!$A$2:$H$1000,4,FALSE)</f>
        <v>MERULINIDAE</v>
      </c>
      <c r="ZJ21" s="67" t="str">
        <f>VLOOKUP(ZF21,Information!$A$2:$H$1000,8,FALSE)</f>
        <v>Hard.coral</v>
      </c>
      <c r="ZK21" s="67" t="str">
        <f>VLOOKUP(ZF21,Information!$A$2:$I$1000,9,FALSE)</f>
        <v>Cnidaria</v>
      </c>
      <c r="ZL21" s="90" t="s">
        <v>1836</v>
      </c>
      <c r="ZN21" s="92" t="s">
        <v>322</v>
      </c>
      <c r="ZO21" s="85">
        <f>VLOOKUP(ZN21,Information!$A$2:$H$1000,2,FALSE)</f>
        <v>0</v>
      </c>
      <c r="ZP21" s="67">
        <f>VLOOKUP(ZN21,Information!$A$2:$H$1000,3,FALSE)</f>
        <v>0</v>
      </c>
      <c r="ZQ21" s="67">
        <f>VLOOKUP(ZN21,Information!$A$2:$H$1000,4,FALSE)</f>
        <v>0</v>
      </c>
      <c r="ZR21" s="67" t="str">
        <f>VLOOKUP(ZN21,Information!$A$2:$H$1000,8,FALSE)</f>
        <v>Sand</v>
      </c>
      <c r="ZS21" s="67" t="str">
        <f>VLOOKUP(ZN21,Information!$A$2:$I$1000,9,FALSE)</f>
        <v>Bare substrate</v>
      </c>
      <c r="ZT21" s="88"/>
      <c r="ZV21" s="92" t="s">
        <v>317</v>
      </c>
      <c r="ZW21" s="85" t="str">
        <f>VLOOKUP(ZV21,Information!$A$2:$H$1000,2,FALSE)</f>
        <v>Rhytisma fulvum</v>
      </c>
      <c r="ZX21" s="67" t="str">
        <f>VLOOKUP(ZV21,Information!$A$2:$H$1000,3,FALSE)</f>
        <v>Rhytisma</v>
      </c>
      <c r="ZY21" s="67" t="str">
        <f>VLOOKUP(ZV21,Information!$A$2:$H$1000,4,FALSE)</f>
        <v>ALCYONIIDAE</v>
      </c>
      <c r="ZZ21" s="67" t="str">
        <f>VLOOKUP(ZV21,Information!$A$2:$H$1000,8,FALSE)</f>
        <v>Soft.coral</v>
      </c>
      <c r="AAA21" s="67" t="str">
        <f>VLOOKUP(ZV21,Information!$A$2:$I$1000,9,FALSE)</f>
        <v>Cnidaria</v>
      </c>
      <c r="AAB21" s="88"/>
      <c r="AAD21" s="92" t="s">
        <v>320</v>
      </c>
      <c r="AAE21" s="85">
        <f>VLOOKUP(AAD21,Information!$A$2:$H$1000,2,FALSE)</f>
        <v>0</v>
      </c>
      <c r="AAF21" s="67">
        <f>VLOOKUP(AAD21,Information!$A$2:$H$1000,3,FALSE)</f>
        <v>0</v>
      </c>
      <c r="AAG21" s="67">
        <f>VLOOKUP(AAD21,Information!$A$2:$H$1000,4,FALSE)</f>
        <v>0</v>
      </c>
      <c r="AAH21" s="67" t="str">
        <f>VLOOKUP(AAD21,Information!$A$2:$H$1000,8,FALSE)</f>
        <v>Bare.rock</v>
      </c>
      <c r="AAI21" s="67" t="str">
        <f>VLOOKUP(AAD21,Information!$A$2:$I$1000,9,FALSE)</f>
        <v>Bare substrate</v>
      </c>
      <c r="AAJ21" s="88"/>
      <c r="AAL21" s="92" t="s">
        <v>317</v>
      </c>
      <c r="AAM21" s="85" t="str">
        <f>VLOOKUP(AAL21,Information!$A$2:$H$1000,2,FALSE)</f>
        <v>Rhytisma fulvum</v>
      </c>
      <c r="AAN21" s="67" t="str">
        <f>VLOOKUP(AAL21,Information!$A$2:$H$1000,3,FALSE)</f>
        <v>Rhytisma</v>
      </c>
      <c r="AAO21" s="67" t="str">
        <f>VLOOKUP(AAL21,Information!$A$2:$H$1000,4,FALSE)</f>
        <v>ALCYONIIDAE</v>
      </c>
      <c r="AAP21" s="67" t="str">
        <f>VLOOKUP(AAL21,Information!$A$2:$H$1000,8,FALSE)</f>
        <v>Soft.coral</v>
      </c>
      <c r="AAQ21" s="67" t="str">
        <f>VLOOKUP(AAL21,Information!$A$2:$I$1000,9,FALSE)</f>
        <v>Cnidaria</v>
      </c>
      <c r="AAR21" s="88"/>
      <c r="AAT21" s="92" t="s">
        <v>359</v>
      </c>
      <c r="AAU21" s="85" t="str">
        <f>VLOOKUP(AAT21,Information!$A$2:$H$1000,2,FALSE)</f>
        <v>unknown</v>
      </c>
      <c r="AAV21" s="67" t="str">
        <f>VLOOKUP(AAT21,Information!$A$2:$H$1000,3,FALSE)</f>
        <v>unknown</v>
      </c>
      <c r="AAW21" s="67" t="str">
        <f>VLOOKUP(AAT21,Information!$A$2:$H$1000,4,FALSE)</f>
        <v>unknown</v>
      </c>
      <c r="AAX21" s="67" t="str">
        <f>VLOOKUP(AAT21,Information!$A$2:$H$1000,8,FALSE)</f>
        <v>Turf.algae</v>
      </c>
      <c r="AAY21" s="67" t="str">
        <f>VLOOKUP(AAT21,Information!$A$2:$I$1000,9,FALSE)</f>
        <v>Turf algae</v>
      </c>
      <c r="ABB21" s="92" t="s">
        <v>302</v>
      </c>
      <c r="ABC21" s="85" t="str">
        <f>VLOOKUP(ABB21,Information!$A$2:$H$1000,2,FALSE)</f>
        <v>unknown</v>
      </c>
      <c r="ABD21" s="67" t="str">
        <f>VLOOKUP(ABB21,Information!$A$2:$H$1000,3,FALSE)</f>
        <v>Porites (massive)</v>
      </c>
      <c r="ABE21" s="67" t="str">
        <f>VLOOKUP(ABB21,Information!$A$2:$H$1000,4,FALSE)</f>
        <v>PORITIDAE</v>
      </c>
      <c r="ABF21" s="67" t="str">
        <f>VLOOKUP(ABB21,Information!$A$2:$H$1000,8,FALSE)</f>
        <v>Hard.coral</v>
      </c>
      <c r="ABG21" s="67" t="str">
        <f>VLOOKUP(ABB21,Information!$A$2:$I$1000,9,FALSE)</f>
        <v>Cnidaria</v>
      </c>
      <c r="ABH21" s="90" t="s">
        <v>1836</v>
      </c>
      <c r="ABJ21" s="84" t="s">
        <v>309</v>
      </c>
      <c r="ABK21" s="85">
        <f>VLOOKUP(ABJ21,Information!$A$2:$H$1000,2,FALSE)</f>
        <v>0</v>
      </c>
      <c r="ABL21" s="67">
        <f>VLOOKUP(ABJ21,Information!$A$2:$H$1000,3,FALSE)</f>
        <v>0</v>
      </c>
      <c r="ABM21" s="67">
        <f>VLOOKUP(ABJ21,Information!$A$2:$H$1000,4,FALSE)</f>
        <v>0</v>
      </c>
      <c r="ABN21" s="67" t="str">
        <f>VLOOKUP(ABJ21,Information!$A$2:$H$1000,8,FALSE)</f>
        <v>Coral.rubble</v>
      </c>
      <c r="ABO21" s="67" t="str">
        <f>VLOOKUP(ABJ21,Information!$A$2:$I$1000,9,FALSE)</f>
        <v>Bare substrate</v>
      </c>
      <c r="ABR21" s="84" t="s">
        <v>207</v>
      </c>
      <c r="ABS21" s="85" t="str">
        <f>VLOOKUP(ABR21,Information!$A$2:$H$1000,2,FALSE)</f>
        <v>unknown</v>
      </c>
      <c r="ABT21" s="67" t="str">
        <f>VLOOKUP(ABR21,Information!$A$2:$H$1000,3,FALSE)</f>
        <v>Aglaophenia</v>
      </c>
      <c r="ABU21" s="67" t="str">
        <f>VLOOKUP(ABR21,Information!$A$2:$H$1000,4,FALSE)</f>
        <v>AGLAOPHENIIDAE</v>
      </c>
      <c r="ABV21" s="67" t="str">
        <f>VLOOKUP(ABR21,Information!$A$2:$H$1000,8,FALSE)</f>
        <v>Hydroid</v>
      </c>
      <c r="ABW21" s="67" t="str">
        <f>VLOOKUP(ABR21,Information!$A$2:$I$1000,9,FALSE)</f>
        <v>Cnidaria</v>
      </c>
      <c r="ABZ21" s="84" t="s">
        <v>322</v>
      </c>
      <c r="ACA21" s="85">
        <f>VLOOKUP(ABZ21,Information!$A$2:$H$1000,2,FALSE)</f>
        <v>0</v>
      </c>
      <c r="ACB21" s="67">
        <f>VLOOKUP(ABZ21,Information!$A$2:$H$1000,3,FALSE)</f>
        <v>0</v>
      </c>
      <c r="ACC21" s="67">
        <f>VLOOKUP(ABZ21,Information!$A$2:$H$1000,4,FALSE)</f>
        <v>0</v>
      </c>
      <c r="ACD21" s="67" t="str">
        <f>VLOOKUP(ABZ21,Information!$A$2:$H$1000,8,FALSE)</f>
        <v>Sand</v>
      </c>
      <c r="ACE21" s="67" t="str">
        <f>VLOOKUP(ABZ21,Information!$A$2:$I$1000,9,FALSE)</f>
        <v>Bare substrate</v>
      </c>
      <c r="ACH21" s="92" t="s">
        <v>339</v>
      </c>
      <c r="ACI21" s="85" t="str">
        <f>VLOOKUP(ACH21,Information!$A$2:$H$1000,2,FALSE)</f>
        <v>unknown</v>
      </c>
      <c r="ACJ21" s="67" t="str">
        <f>VLOOKUP(ACH21,Information!$A$2:$H$1000,3,FALSE)</f>
        <v>unknown</v>
      </c>
      <c r="ACK21" s="67" t="str">
        <f>VLOOKUP(ACH21,Information!$A$2:$H$1000,4,FALSE)</f>
        <v>unknown</v>
      </c>
      <c r="ACL21" s="67" t="str">
        <f>VLOOKUP(ACH21,Information!$A$2:$H$1000,8,FALSE)</f>
        <v>Sponge</v>
      </c>
      <c r="ACM21" s="67" t="str">
        <f>VLOOKUP(ACH21,Information!$A$2:$I$1000,9,FALSE)</f>
        <v>Sponge</v>
      </c>
      <c r="ACP21" s="84" t="s">
        <v>309</v>
      </c>
      <c r="ACQ21" s="85">
        <f>VLOOKUP(ACP21,Information!$A$2:$H$1000,2,FALSE)</f>
        <v>0</v>
      </c>
      <c r="ACR21" s="67">
        <f>VLOOKUP(ACP21,Information!$A$2:$H$1000,3,FALSE)</f>
        <v>0</v>
      </c>
      <c r="ACS21" s="67">
        <f>VLOOKUP(ACP21,Information!$A$2:$H$1000,4,FALSE)</f>
        <v>0</v>
      </c>
      <c r="ACT21" s="67" t="str">
        <f>VLOOKUP(ACP21,Information!$A$2:$H$1000,8,FALSE)</f>
        <v>Coral.rubble</v>
      </c>
      <c r="ACU21" s="67" t="str">
        <f>VLOOKUP(ACP21,Information!$A$2:$I$1000,9,FALSE)</f>
        <v>Bare substrate</v>
      </c>
      <c r="ACX21" s="84" t="s">
        <v>374</v>
      </c>
      <c r="ACY21" s="85" t="str">
        <f>VLOOKUP(ACX21,Information!$A$2:$H$1000,2,FALSE)</f>
        <v>unknown</v>
      </c>
      <c r="ACZ21" s="67" t="str">
        <f>VLOOKUP(ACX21,Information!$A$2:$H$1000,3,FALSE)</f>
        <v>unknown</v>
      </c>
      <c r="ADA21" s="67" t="str">
        <f>VLOOKUP(ACX21,Information!$A$2:$H$1000,4,FALSE)</f>
        <v>XENIIDAE</v>
      </c>
      <c r="ADB21" s="67" t="str">
        <f>VLOOKUP(ACX21,Information!$A$2:$H$1000,8,FALSE)</f>
        <v>Soft.coral</v>
      </c>
      <c r="ADC21" s="67" t="str">
        <f>VLOOKUP(ACX21,Information!$A$2:$I$1000,9,FALSE)</f>
        <v>Cnidaria</v>
      </c>
      <c r="ADF21" s="93" t="s">
        <v>309</v>
      </c>
      <c r="ADG21" s="85">
        <f>VLOOKUP(ADF21,Information!$A$2:$H$1000,2,FALSE)</f>
        <v>0</v>
      </c>
      <c r="ADH21" s="67">
        <f>VLOOKUP(ADF21,Information!$A$2:$H$1000,3,FALSE)</f>
        <v>0</v>
      </c>
      <c r="ADI21" s="67">
        <f>VLOOKUP(ADF21,Information!$A$2:$H$1000,4,FALSE)</f>
        <v>0</v>
      </c>
      <c r="ADJ21" s="67" t="str">
        <f>VLOOKUP(ADF21,Information!$A$2:$H$1000,8,FALSE)</f>
        <v>Coral.rubble</v>
      </c>
      <c r="ADK21" s="67" t="str">
        <f>VLOOKUP(ADF21,Information!$A$2:$I$1000,9,FALSE)</f>
        <v>Bare substrate</v>
      </c>
      <c r="ADN21" s="93" t="s">
        <v>309</v>
      </c>
      <c r="ADO21" s="85">
        <f>VLOOKUP(ADN21,Information!$A$2:$H$1000,2,FALSE)</f>
        <v>0</v>
      </c>
      <c r="ADP21" s="67">
        <f>VLOOKUP(ADN21,Information!$A$2:$H$1000,3,FALSE)</f>
        <v>0</v>
      </c>
      <c r="ADQ21" s="67">
        <f>VLOOKUP(ADN21,Information!$A$2:$H$1000,4,FALSE)</f>
        <v>0</v>
      </c>
      <c r="ADR21" s="67" t="str">
        <f>VLOOKUP(ADN21,Information!$A$2:$H$1000,8,FALSE)</f>
        <v>Coral.rubble</v>
      </c>
      <c r="ADS21" s="67" t="str">
        <f>VLOOKUP(ADN21,Information!$A$2:$I$1000,9,FALSE)</f>
        <v>Bare substrate</v>
      </c>
    </row>
    <row r="22" spans="1:799" ht="15.75" customHeight="1">
      <c r="A22" s="83">
        <v>9.5</v>
      </c>
      <c r="B22" s="84"/>
      <c r="C22" s="41" t="e">
        <f>VLOOKUP(B22,Information!$A$2:$H$1000,2,FALSE)</f>
        <v>#N/A</v>
      </c>
      <c r="D22" t="e">
        <f>VLOOKUP(B22,Information!$A$2:$H$1000,3,FALSE)</f>
        <v>#N/A</v>
      </c>
      <c r="E22" t="e">
        <f>VLOOKUP(B22,Information!$A$2:$H$1000,4,FALSE)</f>
        <v>#N/A</v>
      </c>
      <c r="F22" t="e">
        <f>VLOOKUP(B22,Information!$A$2:$H$1000,8,FALSE)</f>
        <v>#N/A</v>
      </c>
      <c r="G22" t="e">
        <f>VLOOKUP(B22,Information!$A$2:$I$1000,9,FALSE)</f>
        <v>#N/A</v>
      </c>
      <c r="J22" s="84"/>
      <c r="K22" s="41" t="e">
        <f>VLOOKUP(J22,Information!$A$2:$H$1000,2,FALSE)</f>
        <v>#N/A</v>
      </c>
      <c r="L22" t="e">
        <f>VLOOKUP(J22,Information!$A$2:$H$1000,3,FALSE)</f>
        <v>#N/A</v>
      </c>
      <c r="M22" t="e">
        <f>VLOOKUP(J22,Information!$A$2:$H$1000,4,FALSE)</f>
        <v>#N/A</v>
      </c>
      <c r="N22" t="e">
        <f>VLOOKUP(J22,Information!$A$2:$H$1000,8,FALSE)</f>
        <v>#N/A</v>
      </c>
      <c r="O22" t="e">
        <f>VLOOKUP(J22,Information!$A$2:$I$1000,9,FALSE)</f>
        <v>#N/A</v>
      </c>
      <c r="R22" s="84"/>
      <c r="S22" s="41" t="e">
        <f>VLOOKUP(R22,Information!$A$2:$H$1000,2,FALSE)</f>
        <v>#N/A</v>
      </c>
      <c r="T22" t="e">
        <f>VLOOKUP(R22,Information!$A$2:$H$1000,3,FALSE)</f>
        <v>#N/A</v>
      </c>
      <c r="U22" t="e">
        <f>VLOOKUP(R22,Information!$A$2:$H$1000,4,FALSE)</f>
        <v>#N/A</v>
      </c>
      <c r="V22" t="e">
        <f>VLOOKUP(R22,Information!$A$2:$H$1000,8,FALSE)</f>
        <v>#N/A</v>
      </c>
      <c r="W22" t="e">
        <f>VLOOKUP(R22,Information!$A$2:$I$1000,9,FALSE)</f>
        <v>#N/A</v>
      </c>
      <c r="Z22" s="84" t="s">
        <v>302</v>
      </c>
      <c r="AA22" s="85" t="str">
        <f>VLOOKUP(Z22,Information!$A$2:$H$1000,2,FALSE)</f>
        <v>unknown</v>
      </c>
      <c r="AB22" s="67" t="str">
        <f>VLOOKUP(Z22,Information!$A$2:$H$1000,3,FALSE)</f>
        <v>Porites (massive)</v>
      </c>
      <c r="AC22" s="67" t="str">
        <f>VLOOKUP(Z22,Information!$A$2:$H$1000,4,FALSE)</f>
        <v>PORITIDAE</v>
      </c>
      <c r="AD22" s="67" t="str">
        <f>VLOOKUP(Z22,Information!$A$2:$H$1000,8,FALSE)</f>
        <v>Hard.coral</v>
      </c>
      <c r="AE22" s="67" t="str">
        <f>VLOOKUP(Z22,Information!$A$2:$I$1000,9,FALSE)</f>
        <v>Cnidaria</v>
      </c>
      <c r="AF22" s="41" t="s">
        <v>80</v>
      </c>
      <c r="AH22" s="84" t="s">
        <v>309</v>
      </c>
      <c r="AI22" s="85">
        <f>VLOOKUP(AH22,Information!$A$2:$H$1000,2,FALSE)</f>
        <v>0</v>
      </c>
      <c r="AJ22" s="67">
        <f>VLOOKUP(AH22,Information!$A$2:$H$1000,3,FALSE)</f>
        <v>0</v>
      </c>
      <c r="AK22" s="67">
        <f>VLOOKUP(AH22,Information!$A$2:$H$1000,4,FALSE)</f>
        <v>0</v>
      </c>
      <c r="AL22" s="67" t="str">
        <f>VLOOKUP(AH22,Information!$A$2:$H$1000,8,FALSE)</f>
        <v>Coral.rubble</v>
      </c>
      <c r="AM22" s="67" t="str">
        <f>VLOOKUP(AH22,Information!$A$2:$I$1000,9,FALSE)</f>
        <v>Bare substrate</v>
      </c>
      <c r="AP22" s="84" t="s">
        <v>330</v>
      </c>
      <c r="AQ22" s="85" t="str">
        <f>VLOOKUP(AP22,Information!$A$2:$H$1000,2,FALSE)</f>
        <v>unknown</v>
      </c>
      <c r="AR22" s="67" t="str">
        <f>VLOOKUP(AP22,Information!$A$2:$H$1000,3,FALSE)</f>
        <v>unknown</v>
      </c>
      <c r="AS22" s="67" t="str">
        <f>VLOOKUP(AP22,Information!$A$2:$H$1000,4,FALSE)</f>
        <v>unknown</v>
      </c>
      <c r="AT22" s="67" t="str">
        <f>VLOOKUP(AP22,Information!$A$2:$H$1000,8,FALSE)</f>
        <v>Soft.coral</v>
      </c>
      <c r="AU22" s="67" t="str">
        <f>VLOOKUP(AP22,Information!$A$2:$I$1000,9,FALSE)</f>
        <v>Cnidaria</v>
      </c>
      <c r="AX22" s="84" t="s">
        <v>230</v>
      </c>
      <c r="AY22" s="85" t="str">
        <f>VLOOKUP(AX22,Information!$A$2:$H$1000,2,FALSE)</f>
        <v>unknown</v>
      </c>
      <c r="AZ22" s="67" t="str">
        <f>VLOOKUP(AX22,Information!$A$2:$H$1000,3,FALSE)</f>
        <v>unknown</v>
      </c>
      <c r="BA22" s="67" t="str">
        <f>VLOOKUP(AX22,Information!$A$2:$H$1000,4,FALSE)</f>
        <v>unknown</v>
      </c>
      <c r="BB22" s="67" t="str">
        <f>VLOOKUP(AX22,Information!$A$2:$H$1000,8,FALSE)</f>
        <v>Hard.coral</v>
      </c>
      <c r="BC22" s="67" t="str">
        <f>VLOOKUP(AX22,Information!$A$2:$I$1000,9,FALSE)</f>
        <v>Cnidaria</v>
      </c>
      <c r="BD22" s="41" t="s">
        <v>80</v>
      </c>
      <c r="BF22" s="84" t="s">
        <v>309</v>
      </c>
      <c r="BG22" s="85">
        <f>VLOOKUP(BF22,Information!$A$2:$H$1000,2,FALSE)</f>
        <v>0</v>
      </c>
      <c r="BH22" s="67">
        <f>VLOOKUP(BF22,Information!$A$2:$H$1000,3,FALSE)</f>
        <v>0</v>
      </c>
      <c r="BI22" s="67">
        <f>VLOOKUP(BF22,Information!$A$2:$H$1000,4,FALSE)</f>
        <v>0</v>
      </c>
      <c r="BJ22" s="67" t="str">
        <f>VLOOKUP(BF22,Information!$A$2:$H$1000,8,FALSE)</f>
        <v>Coral.rubble</v>
      </c>
      <c r="BK22" s="67" t="str">
        <f>VLOOKUP(BF22,Information!$A$2:$I$1000,9,FALSE)</f>
        <v>Bare substrate</v>
      </c>
      <c r="BN22" s="84" t="s">
        <v>330</v>
      </c>
      <c r="BO22" s="85" t="str">
        <f>VLOOKUP(BN22,Information!$A$2:$H$1000,2,FALSE)</f>
        <v>unknown</v>
      </c>
      <c r="BP22" s="67" t="str">
        <f>VLOOKUP(BN22,Information!$A$2:$H$1000,3,FALSE)</f>
        <v>unknown</v>
      </c>
      <c r="BQ22" s="67" t="str">
        <f>VLOOKUP(BN22,Information!$A$2:$H$1000,4,FALSE)</f>
        <v>unknown</v>
      </c>
      <c r="BR22" s="67" t="str">
        <f>VLOOKUP(BN22,Information!$A$2:$H$1000,8,FALSE)</f>
        <v>Soft.coral</v>
      </c>
      <c r="BS22" s="67" t="str">
        <f>VLOOKUP(BN22,Information!$A$2:$I$1000,9,FALSE)</f>
        <v>Cnidaria</v>
      </c>
      <c r="BV22" s="84" t="s">
        <v>309</v>
      </c>
      <c r="BW22" s="85">
        <f>VLOOKUP(BV22,Information!$A$2:$H$1000,2,FALSE)</f>
        <v>0</v>
      </c>
      <c r="BX22" s="67">
        <f>VLOOKUP(BV22,Information!$A$2:$H$1000,3,FALSE)</f>
        <v>0</v>
      </c>
      <c r="BY22" s="67">
        <f>VLOOKUP(BV22,Information!$A$2:$H$1000,4,FALSE)</f>
        <v>0</v>
      </c>
      <c r="BZ22" s="67" t="str">
        <f>VLOOKUP(BV22,Information!$A$2:$H$1000,8,FALSE)</f>
        <v>Coral.rubble</v>
      </c>
      <c r="CA22" s="67" t="str">
        <f>VLOOKUP(BV22,Information!$A$2:$I$1000,9,FALSE)</f>
        <v>Bare substrate</v>
      </c>
      <c r="CD22" s="84" t="s">
        <v>333</v>
      </c>
      <c r="CE22" s="85" t="str">
        <f>VLOOKUP(CD22,Information!$A$2:$H$1000,2,FALSE)</f>
        <v>unknown</v>
      </c>
      <c r="CF22" s="67" t="str">
        <f>VLOOKUP(CD22,Information!$A$2:$H$1000,3,FALSE)</f>
        <v>unknown</v>
      </c>
      <c r="CG22" s="67" t="str">
        <f>VLOOKUP(CD22,Information!$A$2:$H$1000,4,FALSE)</f>
        <v>unknown</v>
      </c>
      <c r="CH22" s="67" t="str">
        <f>VLOOKUP(CD22,Information!$A$2:$H$1000,8,FALSE)</f>
        <v>Seagrass</v>
      </c>
      <c r="CI22" s="67" t="str">
        <f>VLOOKUP(CD22,Information!$A$2:$I$1000,9,FALSE)</f>
        <v>Seagrass</v>
      </c>
      <c r="CL22" s="84" t="s">
        <v>322</v>
      </c>
      <c r="CM22" s="85">
        <f>VLOOKUP(CL22,Information!$A$2:$H$1000,2,FALSE)</f>
        <v>0</v>
      </c>
      <c r="CN22" s="67">
        <f>VLOOKUP(CL22,Information!$A$2:$H$1000,3,FALSE)</f>
        <v>0</v>
      </c>
      <c r="CO22" s="67">
        <f>VLOOKUP(CL22,Information!$A$2:$H$1000,4,FALSE)</f>
        <v>0</v>
      </c>
      <c r="CP22" s="67" t="str">
        <f>VLOOKUP(CL22,Information!$A$2:$H$1000,8,FALSE)</f>
        <v>Sand</v>
      </c>
      <c r="CQ22" s="67" t="str">
        <f>VLOOKUP(CL22,Information!$A$2:$I$1000,9,FALSE)</f>
        <v>Bare substrate</v>
      </c>
      <c r="CT22" s="84" t="s">
        <v>322</v>
      </c>
      <c r="CU22" s="85">
        <f>VLOOKUP(CT22,Information!$A$2:$H$1000,2,FALSE)</f>
        <v>0</v>
      </c>
      <c r="CV22" s="67">
        <f>VLOOKUP(CT22,Information!$A$2:$H$1000,3,FALSE)</f>
        <v>0</v>
      </c>
      <c r="CW22" s="67">
        <f>VLOOKUP(CT22,Information!$A$2:$H$1000,4,FALSE)</f>
        <v>0</v>
      </c>
      <c r="CX22" s="67" t="str">
        <f>VLOOKUP(CT22,Information!$A$2:$H$1000,8,FALSE)</f>
        <v>Sand</v>
      </c>
      <c r="CY22" s="67" t="str">
        <f>VLOOKUP(CT22,Information!$A$2:$I$1000,9,FALSE)</f>
        <v>Bare substrate</v>
      </c>
      <c r="DB22" s="84" t="s">
        <v>230</v>
      </c>
      <c r="DC22" s="85" t="str">
        <f>VLOOKUP(DB22,Information!$A$2:$H$1000,2,FALSE)</f>
        <v>unknown</v>
      </c>
      <c r="DD22" s="67" t="str">
        <f>VLOOKUP(DB22,Information!$A$2:$H$1000,3,FALSE)</f>
        <v>unknown</v>
      </c>
      <c r="DE22" s="67" t="str">
        <f>VLOOKUP(DB22,Information!$A$2:$H$1000,4,FALSE)</f>
        <v>unknown</v>
      </c>
      <c r="DF22" s="67" t="str">
        <f>VLOOKUP(DB22,Information!$A$2:$H$1000,8,FALSE)</f>
        <v>Hard.coral</v>
      </c>
      <c r="DG22" s="67" t="str">
        <f>VLOOKUP(DB22,Information!$A$2:$I$1000,9,FALSE)</f>
        <v>Cnidaria</v>
      </c>
      <c r="DH22" s="41" t="s">
        <v>80</v>
      </c>
      <c r="DJ22" s="84" t="s">
        <v>126</v>
      </c>
      <c r="DK22" s="85" t="str">
        <f>VLOOKUP(DJ22,Information!$A$2:$H$1000,2,FALSE)</f>
        <v>unknown</v>
      </c>
      <c r="DL22" s="67" t="str">
        <f>VLOOKUP(DJ22,Information!$A$2:$H$1000,3,FALSE)</f>
        <v>unknown</v>
      </c>
      <c r="DM22" s="67" t="str">
        <f>VLOOKUP(DJ22,Information!$A$2:$H$1000,4,FALSE)</f>
        <v>unknown</v>
      </c>
      <c r="DN22" s="67" t="str">
        <f>VLOOKUP(DJ22,Information!$A$2:$H$1000,8,FALSE)</f>
        <v>Brown.algae</v>
      </c>
      <c r="DO22" s="67" t="str">
        <f>VLOOKUP(DJ22,Information!$A$2:$I$1000,9,FALSE)</f>
        <v>Macroalgae</v>
      </c>
      <c r="DR22" s="84" t="s">
        <v>230</v>
      </c>
      <c r="DS22" s="85" t="str">
        <f>VLOOKUP(DR22,Information!$A$2:$H$1000,2,FALSE)</f>
        <v>unknown</v>
      </c>
      <c r="DT22" s="67" t="str">
        <f>VLOOKUP(DR22,Information!$A$2:$H$1000,3,FALSE)</f>
        <v>unknown</v>
      </c>
      <c r="DU22" s="67" t="str">
        <f>VLOOKUP(DR22,Information!$A$2:$H$1000,4,FALSE)</f>
        <v>unknown</v>
      </c>
      <c r="DV22" s="67" t="str">
        <f>VLOOKUP(DR22,Information!$A$2:$H$1000,8,FALSE)</f>
        <v>Hard.coral</v>
      </c>
      <c r="DW22" s="67" t="str">
        <f>VLOOKUP(DR22,Information!$A$2:$I$1000,9,FALSE)</f>
        <v>Cnidaria</v>
      </c>
      <c r="DX22" s="41" t="s">
        <v>103</v>
      </c>
      <c r="DZ22" s="84" t="s">
        <v>322</v>
      </c>
      <c r="EA22" s="85">
        <f>VLOOKUP(DZ22,Information!$A$2:$H$1000,2,FALSE)</f>
        <v>0</v>
      </c>
      <c r="EB22" s="67">
        <f>VLOOKUP(DZ22,Information!$A$2:$H$1000,3,FALSE)</f>
        <v>0</v>
      </c>
      <c r="EC22" s="67">
        <f>VLOOKUP(DZ22,Information!$A$2:$H$1000,4,FALSE)</f>
        <v>0</v>
      </c>
      <c r="ED22" s="67" t="str">
        <f>VLOOKUP(DZ22,Information!$A$2:$H$1000,8,FALSE)</f>
        <v>Sand</v>
      </c>
      <c r="EE22" s="67" t="str">
        <f>VLOOKUP(DZ22,Information!$A$2:$I$1000,9,FALSE)</f>
        <v>Bare substrate</v>
      </c>
      <c r="EH22" s="84" t="s">
        <v>230</v>
      </c>
      <c r="EI22" s="85" t="str">
        <f>VLOOKUP(EH22,Information!$A$2:$H$1000,2,FALSE)</f>
        <v>unknown</v>
      </c>
      <c r="EJ22" s="67" t="str">
        <f>VLOOKUP(EH22,Information!$A$2:$H$1000,3,FALSE)</f>
        <v>unknown</v>
      </c>
      <c r="EK22" s="67" t="str">
        <f>VLOOKUP(EH22,Information!$A$2:$H$1000,4,FALSE)</f>
        <v>unknown</v>
      </c>
      <c r="EL22" s="67" t="str">
        <f>VLOOKUP(EH22,Information!$A$2:$H$1000,8,FALSE)</f>
        <v>Hard.coral</v>
      </c>
      <c r="EM22" s="67" t="str">
        <f>VLOOKUP(EH22,Information!$A$2:$I$1000,9,FALSE)</f>
        <v>Cnidaria</v>
      </c>
      <c r="EN22" s="41" t="s">
        <v>80</v>
      </c>
      <c r="EP22" s="84" t="s">
        <v>230</v>
      </c>
      <c r="EQ22" s="85" t="str">
        <f>VLOOKUP(EP22,Information!$A$2:$H$1000,2,FALSE)</f>
        <v>unknown</v>
      </c>
      <c r="ER22" s="67" t="str">
        <f>VLOOKUP(EP22,Information!$A$2:$H$1000,3,FALSE)</f>
        <v>unknown</v>
      </c>
      <c r="ES22" s="67" t="str">
        <f>VLOOKUP(EP22,Information!$A$2:$H$1000,4,FALSE)</f>
        <v>unknown</v>
      </c>
      <c r="ET22" s="67" t="str">
        <f>VLOOKUP(EP22,Information!$A$2:$H$1000,8,FALSE)</f>
        <v>Hard.coral</v>
      </c>
      <c r="EU22" s="67" t="str">
        <f>VLOOKUP(EP22,Information!$A$2:$I$1000,9,FALSE)</f>
        <v>Cnidaria</v>
      </c>
      <c r="EV22" s="41" t="s">
        <v>103</v>
      </c>
      <c r="EX22" s="84" t="s">
        <v>230</v>
      </c>
      <c r="EY22" s="85" t="str">
        <f>VLOOKUP(EX22,Information!$A$2:$H$1000,2,FALSE)</f>
        <v>unknown</v>
      </c>
      <c r="EZ22" s="67" t="str">
        <f>VLOOKUP(EX22,Information!$A$2:$H$1000,3,FALSE)</f>
        <v>unknown</v>
      </c>
      <c r="FA22" s="67" t="str">
        <f>VLOOKUP(EX22,Information!$A$2:$H$1000,4,FALSE)</f>
        <v>unknown</v>
      </c>
      <c r="FB22" s="67" t="str">
        <f>VLOOKUP(EX22,Information!$A$2:$H$1000,8,FALSE)</f>
        <v>Hard.coral</v>
      </c>
      <c r="FC22" s="67" t="str">
        <f>VLOOKUP(EX22,Information!$A$2:$I$1000,9,FALSE)</f>
        <v>Cnidaria</v>
      </c>
      <c r="FD22" s="41" t="s">
        <v>80</v>
      </c>
      <c r="FF22" s="84" t="s">
        <v>320</v>
      </c>
      <c r="FG22" s="85">
        <f>VLOOKUP(FF22,Information!$A$2:$H$1000,2,FALSE)</f>
        <v>0</v>
      </c>
      <c r="FH22" s="67">
        <f>VLOOKUP(FF22,Information!$A$2:$H$1000,3,FALSE)</f>
        <v>0</v>
      </c>
      <c r="FI22" s="67">
        <f>VLOOKUP(FF22,Information!$A$2:$H$1000,4,FALSE)</f>
        <v>0</v>
      </c>
      <c r="FJ22" s="67" t="str">
        <f>VLOOKUP(FF22,Information!$A$2:$H$1000,8,FALSE)</f>
        <v>Bare.rock</v>
      </c>
      <c r="FK22" s="67" t="str">
        <f>VLOOKUP(FF22,Information!$A$2:$I$1000,9,FALSE)</f>
        <v>Bare substrate</v>
      </c>
      <c r="FN22" s="84" t="s">
        <v>320</v>
      </c>
      <c r="FO22" s="85">
        <f>VLOOKUP(FN22,Information!$A$2:$H$1000,2,FALSE)</f>
        <v>0</v>
      </c>
      <c r="FP22" s="67">
        <f>VLOOKUP(FN22,Information!$A$2:$H$1000,3,FALSE)</f>
        <v>0</v>
      </c>
      <c r="FQ22" s="67">
        <f>VLOOKUP(FN22,Information!$A$2:$H$1000,4,FALSE)</f>
        <v>0</v>
      </c>
      <c r="FR22" s="67" t="str">
        <f>VLOOKUP(FN22,Information!$A$2:$H$1000,8,FALSE)</f>
        <v>Bare.rock</v>
      </c>
      <c r="FS22" s="67" t="str">
        <f>VLOOKUP(FN22,Information!$A$2:$I$1000,9,FALSE)</f>
        <v>Bare substrate</v>
      </c>
      <c r="FV22" s="84" t="s">
        <v>322</v>
      </c>
      <c r="FW22" s="85">
        <f>VLOOKUP(FV22,Information!$A$2:$H$1000,2,FALSE)</f>
        <v>0</v>
      </c>
      <c r="FX22" s="67">
        <f>VLOOKUP(FV22,Information!$A$2:$H$1000,3,FALSE)</f>
        <v>0</v>
      </c>
      <c r="FY22" s="67">
        <f>VLOOKUP(FV22,Information!$A$2:$H$1000,4,FALSE)</f>
        <v>0</v>
      </c>
      <c r="FZ22" s="67" t="str">
        <f>VLOOKUP(FV22,Information!$A$2:$H$1000,8,FALSE)</f>
        <v>Sand</v>
      </c>
      <c r="GA22" s="67" t="str">
        <f>VLOOKUP(FV22,Information!$A$2:$I$1000,9,FALSE)</f>
        <v>Bare substrate</v>
      </c>
      <c r="GD22" s="84" t="s">
        <v>309</v>
      </c>
      <c r="GE22" s="85">
        <f>VLOOKUP(GD22,Information!$A$2:$H$1000,2,FALSE)</f>
        <v>0</v>
      </c>
      <c r="GF22" s="67">
        <f>VLOOKUP(GD22,Information!$A$2:$H$1000,3,FALSE)</f>
        <v>0</v>
      </c>
      <c r="GG22" s="67">
        <f>VLOOKUP(GD22,Information!$A$2:$H$1000,4,FALSE)</f>
        <v>0</v>
      </c>
      <c r="GH22" s="67" t="str">
        <f>VLOOKUP(GD22,Information!$A$2:$H$1000,8,FALSE)</f>
        <v>Coral.rubble</v>
      </c>
      <c r="GI22" s="67" t="str">
        <f>VLOOKUP(GD22,Information!$A$2:$I$1000,9,FALSE)</f>
        <v>Bare substrate</v>
      </c>
      <c r="GL22" s="84" t="s">
        <v>309</v>
      </c>
      <c r="GM22" s="85">
        <f>VLOOKUP(GL22,Information!$A$2:$H$1000,2,FALSE)</f>
        <v>0</v>
      </c>
      <c r="GN22" s="67">
        <f>VLOOKUP(GL22,Information!$A$2:$H$1000,3,FALSE)</f>
        <v>0</v>
      </c>
      <c r="GO22" s="67">
        <f>VLOOKUP(GL22,Information!$A$2:$H$1000,4,FALSE)</f>
        <v>0</v>
      </c>
      <c r="GP22" s="67" t="str">
        <f>VLOOKUP(GL22,Information!$A$2:$H$1000,8,FALSE)</f>
        <v>Coral.rubble</v>
      </c>
      <c r="GQ22" s="67" t="str">
        <f>VLOOKUP(GL22,Information!$A$2:$I$1000,9,FALSE)</f>
        <v>Bare substrate</v>
      </c>
      <c r="GT22" s="84" t="s">
        <v>320</v>
      </c>
      <c r="GU22" s="85">
        <f>VLOOKUP(GT22,Information!$A$2:$H$1000,2,FALSE)</f>
        <v>0</v>
      </c>
      <c r="GV22" s="67">
        <f>VLOOKUP(GT22,Information!$A$2:$H$1000,3,FALSE)</f>
        <v>0</v>
      </c>
      <c r="GW22" s="67">
        <f>VLOOKUP(GT22,Information!$A$2:$H$1000,4,FALSE)</f>
        <v>0</v>
      </c>
      <c r="GX22" s="67" t="str">
        <f>VLOOKUP(GT22,Information!$A$2:$H$1000,8,FALSE)</f>
        <v>Bare.rock</v>
      </c>
      <c r="GY22" s="67" t="str">
        <f>VLOOKUP(GT22,Information!$A$2:$I$1000,9,FALSE)</f>
        <v>Bare substrate</v>
      </c>
      <c r="HB22" s="84" t="s">
        <v>324</v>
      </c>
      <c r="HC22" s="85" t="str">
        <f>VLOOKUP(HB22,Information!$A$2:$H$1000,2,FALSE)</f>
        <v>unknown</v>
      </c>
      <c r="HD22" s="67" t="str">
        <f>VLOOKUP(HB22,Information!$A$2:$H$1000,3,FALSE)</f>
        <v>Sargassum</v>
      </c>
      <c r="HE22" s="67" t="str">
        <f>VLOOKUP(HB22,Information!$A$2:$H$1000,4,FALSE)</f>
        <v>SARGASSACEAE</v>
      </c>
      <c r="HF22" s="67" t="str">
        <f>VLOOKUP(HB22,Information!$A$2:$H$1000,8,FALSE)</f>
        <v>Brown.algae</v>
      </c>
      <c r="HG22" s="67" t="str">
        <f>VLOOKUP(HB22,Information!$A$2:$I$1000,9,FALSE)</f>
        <v>Macroalgae</v>
      </c>
      <c r="HJ22" s="84" t="s">
        <v>322</v>
      </c>
      <c r="HK22" s="85">
        <f>VLOOKUP(HJ22,Information!$A$2:$H$1000,2,FALSE)</f>
        <v>0</v>
      </c>
      <c r="HL22" s="67">
        <f>VLOOKUP(HJ22,Information!$A$2:$H$1000,3,FALSE)</f>
        <v>0</v>
      </c>
      <c r="HM22" s="67">
        <f>VLOOKUP(HJ22,Information!$A$2:$H$1000,4,FALSE)</f>
        <v>0</v>
      </c>
      <c r="HN22" s="67" t="str">
        <f>VLOOKUP(HJ22,Information!$A$2:$H$1000,8,FALSE)</f>
        <v>Sand</v>
      </c>
      <c r="HO22" s="67" t="str">
        <f>VLOOKUP(HJ22,Information!$A$2:$I$1000,9,FALSE)</f>
        <v>Bare substrate</v>
      </c>
      <c r="HR22" s="84" t="s">
        <v>230</v>
      </c>
      <c r="HS22" s="85" t="str">
        <f>VLOOKUP(HR22,Information!$A$2:$H$1000,2,FALSE)</f>
        <v>unknown</v>
      </c>
      <c r="HT22" s="67" t="str">
        <f>VLOOKUP(HR22,Information!$A$2:$H$1000,3,FALSE)</f>
        <v>unknown</v>
      </c>
      <c r="HU22" s="67" t="str">
        <f>VLOOKUP(HR22,Information!$A$2:$H$1000,4,FALSE)</f>
        <v>unknown</v>
      </c>
      <c r="HV22" s="67" t="str">
        <f>VLOOKUP(HR22,Information!$A$2:$H$1000,8,FALSE)</f>
        <v>Hard.coral</v>
      </c>
      <c r="HW22" s="67" t="str">
        <f>VLOOKUP(HR22,Information!$A$2:$I$1000,9,FALSE)</f>
        <v>Cnidaria</v>
      </c>
      <c r="HX22" s="41" t="s">
        <v>80</v>
      </c>
      <c r="HZ22" s="84" t="s">
        <v>320</v>
      </c>
      <c r="IA22" s="85">
        <f>VLOOKUP(HZ22,Information!$A$2:$H$1000,2,FALSE)</f>
        <v>0</v>
      </c>
      <c r="IB22" s="67">
        <f>VLOOKUP(HZ22,Information!$A$2:$H$1000,3,FALSE)</f>
        <v>0</v>
      </c>
      <c r="IC22" s="67">
        <f>VLOOKUP(HZ22,Information!$A$2:$H$1000,4,FALSE)</f>
        <v>0</v>
      </c>
      <c r="ID22" s="67" t="str">
        <f>VLOOKUP(HZ22,Information!$A$2:$H$1000,8,FALSE)</f>
        <v>Bare.rock</v>
      </c>
      <c r="IE22" s="67" t="str">
        <f>VLOOKUP(HZ22,Information!$A$2:$I$1000,9,FALSE)</f>
        <v>Bare substrate</v>
      </c>
      <c r="IH22" s="84" t="s">
        <v>166</v>
      </c>
      <c r="II22" s="85" t="str">
        <f>VLOOKUP(IH22,Information!$A$2:$H$1000,2,FALSE)</f>
        <v>Cymodocea serrulata</v>
      </c>
      <c r="IJ22" s="67" t="str">
        <f>VLOOKUP(IH22,Information!$A$2:$H$1000,3,FALSE)</f>
        <v>Cymodocea</v>
      </c>
      <c r="IK22" s="67" t="str">
        <f>VLOOKUP(IH22,Information!$A$2:$H$1000,4,FALSE)</f>
        <v>CYMODOCEACEAE</v>
      </c>
      <c r="IL22" s="67" t="str">
        <f>VLOOKUP(IH22,Information!$A$2:$H$1000,8,FALSE)</f>
        <v>Seagrass</v>
      </c>
      <c r="IM22" s="67" t="str">
        <f>VLOOKUP(IH22,Information!$A$2:$I$1000,9,FALSE)</f>
        <v>Seagrass</v>
      </c>
      <c r="IP22" s="84" t="s">
        <v>309</v>
      </c>
      <c r="IQ22" s="85">
        <f>VLOOKUP(IP22,Information!$A$2:$H$1000,2,FALSE)</f>
        <v>0</v>
      </c>
      <c r="IR22" s="67">
        <f>VLOOKUP(IP22,Information!$A$2:$H$1000,3,FALSE)</f>
        <v>0</v>
      </c>
      <c r="IS22" s="67">
        <f>VLOOKUP(IP22,Information!$A$2:$H$1000,4,FALSE)</f>
        <v>0</v>
      </c>
      <c r="IT22" s="67" t="str">
        <f>VLOOKUP(IP22,Information!$A$2:$H$1000,8,FALSE)</f>
        <v>Coral.rubble</v>
      </c>
      <c r="IU22" s="67" t="str">
        <f>VLOOKUP(IP22,Information!$A$2:$I$1000,9,FALSE)</f>
        <v>Bare substrate</v>
      </c>
      <c r="IX22" s="84" t="s">
        <v>330</v>
      </c>
      <c r="IY22" s="85" t="str">
        <f>VLOOKUP(IX22,Information!$A$2:$H$1000,2,FALSE)</f>
        <v>unknown</v>
      </c>
      <c r="IZ22" s="67" t="str">
        <f>VLOOKUP(IX22,Information!$A$2:$H$1000,3,FALSE)</f>
        <v>unknown</v>
      </c>
      <c r="JA22" s="67" t="str">
        <f>VLOOKUP(IX22,Information!$A$2:$H$1000,4,FALSE)</f>
        <v>unknown</v>
      </c>
      <c r="JB22" s="67" t="str">
        <f>VLOOKUP(IX22,Information!$A$2:$H$1000,8,FALSE)</f>
        <v>Soft.coral</v>
      </c>
      <c r="JC22" s="67" t="str">
        <f>VLOOKUP(IX22,Information!$A$2:$I$1000,9,FALSE)</f>
        <v>Cnidaria</v>
      </c>
      <c r="JF22" s="84" t="s">
        <v>330</v>
      </c>
      <c r="JG22" s="85" t="str">
        <f>VLOOKUP(JF22,Information!$A$2:$H$1000,2,FALSE)</f>
        <v>unknown</v>
      </c>
      <c r="JH22" s="67" t="str">
        <f>VLOOKUP(JF22,Information!$A$2:$H$1000,3,FALSE)</f>
        <v>unknown</v>
      </c>
      <c r="JI22" s="67" t="str">
        <f>VLOOKUP(JF22,Information!$A$2:$H$1000,4,FALSE)</f>
        <v>unknown</v>
      </c>
      <c r="JJ22" s="67" t="str">
        <f>VLOOKUP(JF22,Information!$A$2:$H$1000,8,FALSE)</f>
        <v>Soft.coral</v>
      </c>
      <c r="JK22" s="67" t="str">
        <f>VLOOKUP(JF22,Information!$A$2:$I$1000,9,FALSE)</f>
        <v>Cnidaria</v>
      </c>
      <c r="JN22" s="84" t="s">
        <v>230</v>
      </c>
      <c r="JO22" s="85" t="str">
        <f>VLOOKUP(JN22,Information!$A$2:$H$1000,2,FALSE)</f>
        <v>unknown</v>
      </c>
      <c r="JP22" s="67" t="str">
        <f>VLOOKUP(JN22,Information!$A$2:$H$1000,3,FALSE)</f>
        <v>unknown</v>
      </c>
      <c r="JQ22" s="67" t="str">
        <f>VLOOKUP(JN22,Information!$A$2:$H$1000,4,FALSE)</f>
        <v>unknown</v>
      </c>
      <c r="JR22" s="67" t="str">
        <f>VLOOKUP(JN22,Information!$A$2:$H$1000,8,FALSE)</f>
        <v>Hard.coral</v>
      </c>
      <c r="JS22" s="67" t="str">
        <f>VLOOKUP(JN22,Information!$A$2:$I$1000,9,FALSE)</f>
        <v>Cnidaria</v>
      </c>
      <c r="JT22" s="41" t="s">
        <v>80</v>
      </c>
      <c r="JV22" s="84" t="s">
        <v>309</v>
      </c>
      <c r="JW22" s="85">
        <f>VLOOKUP(JV22,Information!$A$2:$H$1000,2,FALSE)</f>
        <v>0</v>
      </c>
      <c r="JX22" s="67">
        <f>VLOOKUP(JV22,Information!$A$2:$H$1000,3,FALSE)</f>
        <v>0</v>
      </c>
      <c r="JY22" s="67">
        <f>VLOOKUP(JV22,Information!$A$2:$H$1000,4,FALSE)</f>
        <v>0</v>
      </c>
      <c r="JZ22" s="67" t="str">
        <f>VLOOKUP(JV22,Information!$A$2:$H$1000,8,FALSE)</f>
        <v>Coral.rubble</v>
      </c>
      <c r="KA22" s="67" t="str">
        <f>VLOOKUP(JV22,Information!$A$2:$I$1000,9,FALSE)</f>
        <v>Bare substrate</v>
      </c>
      <c r="KD22" s="84" t="s">
        <v>320</v>
      </c>
      <c r="KE22" s="85">
        <f>VLOOKUP(KD22,Information!$A$2:$H$1000,2,FALSE)</f>
        <v>0</v>
      </c>
      <c r="KF22" s="67">
        <f>VLOOKUP(KD22,Information!$A$2:$H$1000,3,FALSE)</f>
        <v>0</v>
      </c>
      <c r="KG22" s="67">
        <f>VLOOKUP(KD22,Information!$A$2:$H$1000,4,FALSE)</f>
        <v>0</v>
      </c>
      <c r="KH22" s="67" t="str">
        <f>VLOOKUP(KD22,Information!$A$2:$H$1000,8,FALSE)</f>
        <v>Bare.rock</v>
      </c>
      <c r="KI22" s="67" t="str">
        <f>VLOOKUP(KD22,Information!$A$2:$I$1000,9,FALSE)</f>
        <v>Bare substrate</v>
      </c>
      <c r="KL22" s="84" t="s">
        <v>264</v>
      </c>
      <c r="KM22" s="85" t="str">
        <f>VLOOKUP(KL22,Information!$A$2:$H$1000,2,FALSE)</f>
        <v>unknown</v>
      </c>
      <c r="KN22" s="67" t="str">
        <f>VLOOKUP(KL22,Information!$A$2:$H$1000,3,FALSE)</f>
        <v>Millepora</v>
      </c>
      <c r="KO22" s="67" t="str">
        <f>VLOOKUP(KL22,Information!$A$2:$H$1000,4,FALSE)</f>
        <v>MILLEPORIDAE</v>
      </c>
      <c r="KP22" s="67" t="str">
        <f>VLOOKUP(KL22,Information!$A$2:$H$1000,8,FALSE)</f>
        <v>Hydroid</v>
      </c>
      <c r="KQ22" s="67" t="str">
        <f>VLOOKUP(KL22,Information!$A$2:$I$1000,9,FALSE)</f>
        <v>Cnidaria</v>
      </c>
      <c r="KT22" s="84" t="s">
        <v>309</v>
      </c>
      <c r="KU22" s="85">
        <f>VLOOKUP(KT22,Information!$A$2:$H$1000,2,FALSE)</f>
        <v>0</v>
      </c>
      <c r="KV22" s="67">
        <f>VLOOKUP(KT22,Information!$A$2:$H$1000,3,FALSE)</f>
        <v>0</v>
      </c>
      <c r="KW22" s="67">
        <f>VLOOKUP(KT22,Information!$A$2:$H$1000,4,FALSE)</f>
        <v>0</v>
      </c>
      <c r="KX22" s="67" t="str">
        <f>VLOOKUP(KT22,Information!$A$2:$H$1000,8,FALSE)</f>
        <v>Coral.rubble</v>
      </c>
      <c r="KY22" s="67" t="str">
        <f>VLOOKUP(KT22,Information!$A$2:$I$1000,9,FALSE)</f>
        <v>Bare substrate</v>
      </c>
      <c r="LB22" s="84" t="s">
        <v>230</v>
      </c>
      <c r="LC22" s="85" t="str">
        <f>VLOOKUP(LB22,Information!$A$2:$H$1000,2,FALSE)</f>
        <v>unknown</v>
      </c>
      <c r="LD22" s="67" t="str">
        <f>VLOOKUP(LB22,Information!$A$2:$H$1000,3,FALSE)</f>
        <v>unknown</v>
      </c>
      <c r="LE22" s="67" t="str">
        <f>VLOOKUP(LB22,Information!$A$2:$H$1000,4,FALSE)</f>
        <v>unknown</v>
      </c>
      <c r="LF22" s="67" t="str">
        <f>VLOOKUP(LB22,Information!$A$2:$H$1000,8,FALSE)</f>
        <v>Hard.coral</v>
      </c>
      <c r="LG22" s="67" t="str">
        <f>VLOOKUP(LB22,Information!$A$2:$I$1000,9,FALSE)</f>
        <v>Cnidaria</v>
      </c>
      <c r="LH22" s="41" t="s">
        <v>80</v>
      </c>
      <c r="LJ22" s="84" t="s">
        <v>230</v>
      </c>
      <c r="LK22" s="85" t="str">
        <f>VLOOKUP(LJ22,Information!$A$2:$H$1000,2,FALSE)</f>
        <v>unknown</v>
      </c>
      <c r="LL22" s="67" t="str">
        <f>VLOOKUP(LJ22,Information!$A$2:$H$1000,3,FALSE)</f>
        <v>unknown</v>
      </c>
      <c r="LM22" s="67" t="str">
        <f>VLOOKUP(LJ22,Information!$A$2:$H$1000,4,FALSE)</f>
        <v>unknown</v>
      </c>
      <c r="LN22" s="67" t="str">
        <f>VLOOKUP(LJ22,Information!$A$2:$H$1000,8,FALSE)</f>
        <v>Hard.coral</v>
      </c>
      <c r="LO22" s="67" t="str">
        <f>VLOOKUP(LJ22,Information!$A$2:$I$1000,9,FALSE)</f>
        <v>Cnidaria</v>
      </c>
      <c r="LP22" s="41" t="s">
        <v>80</v>
      </c>
      <c r="LR22" s="84" t="s">
        <v>230</v>
      </c>
      <c r="LS22" s="85" t="str">
        <f>VLOOKUP(LR22,Information!$A$2:$H$1000,2,FALSE)</f>
        <v>unknown</v>
      </c>
      <c r="LT22" s="67" t="str">
        <f>VLOOKUP(LR22,Information!$A$2:$H$1000,3,FALSE)</f>
        <v>unknown</v>
      </c>
      <c r="LU22" s="67" t="str">
        <f>VLOOKUP(LR22,Information!$A$2:$H$1000,4,FALSE)</f>
        <v>unknown</v>
      </c>
      <c r="LV22" s="67" t="str">
        <f>VLOOKUP(LR22,Information!$A$2:$H$1000,8,FALSE)</f>
        <v>Hard.coral</v>
      </c>
      <c r="LW22" s="67" t="str">
        <f>VLOOKUP(LR22,Information!$A$2:$I$1000,9,FALSE)</f>
        <v>Cnidaria</v>
      </c>
      <c r="LX22" s="41" t="s">
        <v>80</v>
      </c>
      <c r="LZ22" s="84" t="s">
        <v>309</v>
      </c>
      <c r="MA22" s="85">
        <f>VLOOKUP(LZ22,Information!$A$2:$H$1000,2,FALSE)</f>
        <v>0</v>
      </c>
      <c r="MB22" s="67">
        <f>VLOOKUP(LZ22,Information!$A$2:$H$1000,3,FALSE)</f>
        <v>0</v>
      </c>
      <c r="MC22" s="67">
        <f>VLOOKUP(LZ22,Information!$A$2:$H$1000,4,FALSE)</f>
        <v>0</v>
      </c>
      <c r="MD22" s="67" t="str">
        <f>VLOOKUP(LZ22,Information!$A$2:$H$1000,8,FALSE)</f>
        <v>Coral.rubble</v>
      </c>
      <c r="ME22" s="67" t="str">
        <f>VLOOKUP(LZ22,Information!$A$2:$I$1000,9,FALSE)</f>
        <v>Bare substrate</v>
      </c>
      <c r="MH22" s="84" t="s">
        <v>322</v>
      </c>
      <c r="MI22" s="85">
        <f>VLOOKUP(MH22,Information!$A$2:$H$1000,2,FALSE)</f>
        <v>0</v>
      </c>
      <c r="MJ22" s="67">
        <f>VLOOKUP(MH22,Information!$A$2:$H$1000,3,FALSE)</f>
        <v>0</v>
      </c>
      <c r="MK22" s="67">
        <f>VLOOKUP(MH22,Information!$A$2:$H$1000,4,FALSE)</f>
        <v>0</v>
      </c>
      <c r="ML22" s="67" t="str">
        <f>VLOOKUP(MH22,Information!$A$2:$H$1000,8,FALSE)</f>
        <v>Sand</v>
      </c>
      <c r="MM22" s="67" t="str">
        <f>VLOOKUP(MH22,Information!$A$2:$I$1000,9,FALSE)</f>
        <v>Bare substrate</v>
      </c>
      <c r="MP22" s="84" t="s">
        <v>309</v>
      </c>
      <c r="MQ22" s="85">
        <f>VLOOKUP(MP22,Information!$A$2:$H$1000,2,FALSE)</f>
        <v>0</v>
      </c>
      <c r="MR22" s="67">
        <f>VLOOKUP(MP22,Information!$A$2:$H$1000,3,FALSE)</f>
        <v>0</v>
      </c>
      <c r="MS22" s="67">
        <f>VLOOKUP(MP22,Information!$A$2:$H$1000,4,FALSE)</f>
        <v>0</v>
      </c>
      <c r="MT22" s="67" t="str">
        <f>VLOOKUP(MP22,Information!$A$2:$H$1000,8,FALSE)</f>
        <v>Coral.rubble</v>
      </c>
      <c r="MU22" s="67" t="str">
        <f>VLOOKUP(MP22,Information!$A$2:$I$1000,9,FALSE)</f>
        <v>Bare substrate</v>
      </c>
      <c r="MX22" s="84" t="s">
        <v>1851</v>
      </c>
      <c r="MY22" s="85" t="str">
        <f>VLOOKUP(MX22,Information!$A$2:$H$1000,2,FALSE)</f>
        <v>Rhytisma fulvum</v>
      </c>
      <c r="MZ22" s="67" t="str">
        <f>VLOOKUP(MX22,Information!$A$2:$H$1000,3,FALSE)</f>
        <v>Rhytisma</v>
      </c>
      <c r="NA22" s="67" t="str">
        <f>VLOOKUP(MX22,Information!$A$2:$H$1000,4,FALSE)</f>
        <v>ALCYONIIDAE</v>
      </c>
      <c r="NB22" s="67" t="str">
        <f>VLOOKUP(MX22,Information!$A$2:$H$1000,8,FALSE)</f>
        <v>Soft.coral</v>
      </c>
      <c r="NC22" s="67" t="str">
        <f>VLOOKUP(MX22,Information!$A$2:$I$1000,9,FALSE)</f>
        <v>Cnidaria</v>
      </c>
      <c r="NF22" s="84" t="s">
        <v>1852</v>
      </c>
      <c r="NG22" s="85" t="str">
        <f>VLOOKUP(NF22,Information!$A$2:$H$1000,2,FALSE)</f>
        <v>unknown</v>
      </c>
      <c r="NH22" s="67" t="str">
        <f>VLOOKUP(NF22,Information!$A$2:$H$1000,3,FALSE)</f>
        <v>Acropora</v>
      </c>
      <c r="NI22" s="67" t="str">
        <f>VLOOKUP(NF22,Information!$A$2:$H$1000,4,FALSE)</f>
        <v>ACROPORIDAE</v>
      </c>
      <c r="NJ22" s="67" t="str">
        <f>VLOOKUP(NF22,Information!$A$2:$H$1000,8,FALSE)</f>
        <v>Hard.coral</v>
      </c>
      <c r="NK22" s="67" t="str">
        <f>VLOOKUP(NF22,Information!$A$2:$I$1000,9,FALSE)</f>
        <v>Cnidaria</v>
      </c>
      <c r="NL22" s="41" t="s">
        <v>80</v>
      </c>
      <c r="NN22" s="84" t="s">
        <v>359</v>
      </c>
      <c r="NO22" s="85" t="str">
        <f>VLOOKUP(NN22,Information!$A$2:$H$1000,2,FALSE)</f>
        <v>unknown</v>
      </c>
      <c r="NP22" s="67" t="str">
        <f>VLOOKUP(NN22,Information!$A$2:$H$1000,3,FALSE)</f>
        <v>unknown</v>
      </c>
      <c r="NQ22" s="67" t="str">
        <f>VLOOKUP(NN22,Information!$A$2:$H$1000,4,FALSE)</f>
        <v>unknown</v>
      </c>
      <c r="NR22" s="67" t="str">
        <f>VLOOKUP(NN22,Information!$A$2:$H$1000,8,FALSE)</f>
        <v>Turf.algae</v>
      </c>
      <c r="NS22" s="67" t="str">
        <f>VLOOKUP(NN22,Information!$A$2:$I$1000,9,FALSE)</f>
        <v>Turf algae</v>
      </c>
      <c r="NV22" s="84" t="s">
        <v>350</v>
      </c>
      <c r="NW22" s="85" t="str">
        <f>VLOOKUP(NV22,Information!$A$2:$H$1000,2,FALSE)</f>
        <v>Tubipora musica</v>
      </c>
      <c r="NX22" s="67" t="str">
        <f>VLOOKUP(NV22,Information!$A$2:$H$1000,3,FALSE)</f>
        <v>Tubipora</v>
      </c>
      <c r="NY22" s="67" t="str">
        <f>VLOOKUP(NV22,Information!$A$2:$H$1000,4,FALSE)</f>
        <v>TUBIPORIDAE</v>
      </c>
      <c r="NZ22" s="67" t="str">
        <f>VLOOKUP(NV22,Information!$A$2:$H$1000,8,FALSE)</f>
        <v>Soft.coral</v>
      </c>
      <c r="OA22" s="67" t="str">
        <f>VLOOKUP(NV22,Information!$A$2:$I$1000,9,FALSE)</f>
        <v>Cnidaria</v>
      </c>
      <c r="OD22" s="84" t="s">
        <v>289</v>
      </c>
      <c r="OE22" s="85" t="str">
        <f>VLOOKUP(OD22,Information!$A$2:$H$1000,2,FALSE)</f>
        <v>unknown</v>
      </c>
      <c r="OF22" s="67" t="str">
        <f>VLOOKUP(OD22,Information!$A$2:$H$1000,3,FALSE)</f>
        <v>Pocillopora</v>
      </c>
      <c r="OG22" s="67" t="str">
        <f>VLOOKUP(OD22,Information!$A$2:$H$1000,4,FALSE)</f>
        <v>POCILLOPORIDAE</v>
      </c>
      <c r="OH22" s="67" t="str">
        <f>VLOOKUP(OD22,Information!$A$2:$H$1000,8,FALSE)</f>
        <v>Hard.coral</v>
      </c>
      <c r="OI22" s="67" t="str">
        <f>VLOOKUP(OD22,Information!$A$2:$I$1000,9,FALSE)</f>
        <v>Cnidaria</v>
      </c>
      <c r="OJ22" s="41" t="s">
        <v>80</v>
      </c>
      <c r="OL22" s="84" t="s">
        <v>126</v>
      </c>
      <c r="OM22" s="85" t="str">
        <f>VLOOKUP(OL22,Information!$A$2:$H$1000,2,FALSE)</f>
        <v>unknown</v>
      </c>
      <c r="ON22" s="67" t="str">
        <f>VLOOKUP(OL22,Information!$A$2:$H$1000,3,FALSE)</f>
        <v>unknown</v>
      </c>
      <c r="OO22" s="67" t="str">
        <f>VLOOKUP(OL22,Information!$A$2:$H$1000,4,FALSE)</f>
        <v>unknown</v>
      </c>
      <c r="OP22" s="67" t="str">
        <f>VLOOKUP(OL22,Information!$A$2:$H$1000,8,FALSE)</f>
        <v>Brown.algae</v>
      </c>
      <c r="OQ22" s="67" t="str">
        <f>VLOOKUP(OL22,Information!$A$2:$I$1000,9,FALSE)</f>
        <v>Macroalgae</v>
      </c>
      <c r="OT22" s="84" t="s">
        <v>309</v>
      </c>
      <c r="OU22" s="85">
        <f>VLOOKUP(OT22,Information!$A$2:$H$1000,2,FALSE)</f>
        <v>0</v>
      </c>
      <c r="OV22" s="67">
        <f>VLOOKUP(OT22,Information!$A$2:$H$1000,3,FALSE)</f>
        <v>0</v>
      </c>
      <c r="OW22" s="67">
        <f>VLOOKUP(OT22,Information!$A$2:$H$1000,4,FALSE)</f>
        <v>0</v>
      </c>
      <c r="OX22" s="67" t="str">
        <f>VLOOKUP(OT22,Information!$A$2:$H$1000,8,FALSE)</f>
        <v>Coral.rubble</v>
      </c>
      <c r="OY22" s="67" t="str">
        <f>VLOOKUP(OT22,Information!$A$2:$I$1000,9,FALSE)</f>
        <v>Bare substrate</v>
      </c>
      <c r="PB22" s="84" t="s">
        <v>309</v>
      </c>
      <c r="PC22" s="85">
        <f>VLOOKUP(PB22,Information!$A$2:$H$1000,2,FALSE)</f>
        <v>0</v>
      </c>
      <c r="PD22" s="67">
        <f>VLOOKUP(PB22,Information!$A$2:$H$1000,3,FALSE)</f>
        <v>0</v>
      </c>
      <c r="PE22" s="67">
        <f>VLOOKUP(PB22,Information!$A$2:$H$1000,4,FALSE)</f>
        <v>0</v>
      </c>
      <c r="PF22" s="67" t="str">
        <f>VLOOKUP(PB22,Information!$A$2:$H$1000,8,FALSE)</f>
        <v>Coral.rubble</v>
      </c>
      <c r="PG22" s="67" t="str">
        <f>VLOOKUP(PB22,Information!$A$2:$I$1000,9,FALSE)</f>
        <v>Bare substrate</v>
      </c>
      <c r="PJ22" s="84" t="s">
        <v>320</v>
      </c>
      <c r="PK22" s="85">
        <f>VLOOKUP(PJ22,Information!$A$2:$H$1000,2,FALSE)</f>
        <v>0</v>
      </c>
      <c r="PL22" s="67">
        <f>VLOOKUP(PJ22,Information!$A$2:$H$1000,3,FALSE)</f>
        <v>0</v>
      </c>
      <c r="PM22" s="67">
        <f>VLOOKUP(PJ22,Information!$A$2:$H$1000,4,FALSE)</f>
        <v>0</v>
      </c>
      <c r="PN22" s="67" t="str">
        <f>VLOOKUP(PJ22,Information!$A$2:$H$1000,8,FALSE)</f>
        <v>Bare.rock</v>
      </c>
      <c r="PO22" s="67" t="str">
        <f>VLOOKUP(PJ22,Information!$A$2:$I$1000,9,FALSE)</f>
        <v>Bare substrate</v>
      </c>
      <c r="PR22" s="84" t="s">
        <v>317</v>
      </c>
      <c r="PS22" s="85" t="str">
        <f>VLOOKUP(PR22,Information!$A$2:$H$1000,2,FALSE)</f>
        <v>Rhytisma fulvum</v>
      </c>
      <c r="PT22" s="67" t="str">
        <f>VLOOKUP(PR22,Information!$A$2:$H$1000,3,FALSE)</f>
        <v>Rhytisma</v>
      </c>
      <c r="PU22" s="67" t="str">
        <f>VLOOKUP(PR22,Information!$A$2:$H$1000,4,FALSE)</f>
        <v>ALCYONIIDAE</v>
      </c>
      <c r="PV22" s="67" t="str">
        <f>VLOOKUP(PR22,Information!$A$2:$H$1000,8,FALSE)</f>
        <v>Soft.coral</v>
      </c>
      <c r="PW22" s="67" t="str">
        <f>VLOOKUP(PR22,Information!$A$2:$I$1000,9,FALSE)</f>
        <v>Cnidaria</v>
      </c>
      <c r="PZ22" s="84" t="s">
        <v>309</v>
      </c>
      <c r="QA22" s="85">
        <f>VLOOKUP(PZ22,Information!$A$2:$H$1000,2,FALSE)</f>
        <v>0</v>
      </c>
      <c r="QB22" s="67">
        <f>VLOOKUP(PZ22,Information!$A$2:$H$1000,3,FALSE)</f>
        <v>0</v>
      </c>
      <c r="QC22" s="67">
        <f>VLOOKUP(PZ22,Information!$A$2:$H$1000,4,FALSE)</f>
        <v>0</v>
      </c>
      <c r="QD22" s="67" t="str">
        <f>VLOOKUP(PZ22,Information!$A$2:$H$1000,8,FALSE)</f>
        <v>Coral.rubble</v>
      </c>
      <c r="QE22" s="67" t="str">
        <f>VLOOKUP(PZ22,Information!$A$2:$I$1000,9,FALSE)</f>
        <v>Bare substrate</v>
      </c>
      <c r="QH22" s="84" t="s">
        <v>87</v>
      </c>
      <c r="QI22" s="85" t="str">
        <f>VLOOKUP(QH22,Information!$A$2:$H$1000,2,FALSE)</f>
        <v>unknown</v>
      </c>
      <c r="QJ22" s="67" t="str">
        <f>VLOOKUP(QH22,Information!$A$2:$H$1000,3,FALSE)</f>
        <v>unknown</v>
      </c>
      <c r="QK22" s="67" t="str">
        <f>VLOOKUP(QH22,Information!$A$2:$H$1000,4,FALSE)</f>
        <v>unknown</v>
      </c>
      <c r="QL22" s="67" t="str">
        <f>VLOOKUP(QH22,Information!$A$2:$H$1000,8,FALSE)</f>
        <v>Algae</v>
      </c>
      <c r="QM22" s="67" t="str">
        <f>VLOOKUP(QH22,Information!$A$2:$I$1000,9,FALSE)</f>
        <v>macroalgae</v>
      </c>
      <c r="QP22" s="84" t="s">
        <v>320</v>
      </c>
      <c r="QQ22" s="85">
        <f>VLOOKUP(QP22,Information!$A$2:$H$1000,2,FALSE)</f>
        <v>0</v>
      </c>
      <c r="QR22" s="67">
        <f>VLOOKUP(QP22,Information!$A$2:$H$1000,3,FALSE)</f>
        <v>0</v>
      </c>
      <c r="QS22" s="67">
        <f>VLOOKUP(QP22,Information!$A$2:$H$1000,4,FALSE)</f>
        <v>0</v>
      </c>
      <c r="QT22" s="67" t="str">
        <f>VLOOKUP(QP22,Information!$A$2:$H$1000,8,FALSE)</f>
        <v>Bare.rock</v>
      </c>
      <c r="QU22" s="67" t="str">
        <f>VLOOKUP(QP22,Information!$A$2:$I$1000,9,FALSE)</f>
        <v>Bare substrate</v>
      </c>
      <c r="QX22" s="84" t="s">
        <v>298</v>
      </c>
      <c r="QY22" s="85" t="str">
        <f>VLOOKUP(QX22,Information!$A$2:$H$1000,2,FALSE)</f>
        <v>unknown</v>
      </c>
      <c r="QZ22" s="67" t="str">
        <f>VLOOKUP(QX22,Information!$A$2:$H$1000,3,FALSE)</f>
        <v>Porites</v>
      </c>
      <c r="RA22" s="67" t="str">
        <f>VLOOKUP(QX22,Information!$A$2:$H$1000,4,FALSE)</f>
        <v>PORITIDAE</v>
      </c>
      <c r="RB22" s="67" t="str">
        <f>VLOOKUP(QX22,Information!$A$2:$H$1000,8,FALSE)</f>
        <v>Hard.coral</v>
      </c>
      <c r="RC22" s="67" t="str">
        <f>VLOOKUP(QX22,Information!$A$2:$I$1000,9,FALSE)</f>
        <v>Cnidaria</v>
      </c>
      <c r="RD22" s="41" t="s">
        <v>80</v>
      </c>
      <c r="RF22" s="84" t="s">
        <v>217</v>
      </c>
      <c r="RG22" s="85" t="str">
        <f>VLOOKUP(RF22,Information!$A$2:$H$1000,2,FALSE)</f>
        <v>unknown</v>
      </c>
      <c r="RH22" s="67" t="str">
        <f>VLOOKUP(RF22,Information!$A$2:$H$1000,3,FALSE)</f>
        <v>Galaxea</v>
      </c>
      <c r="RI22" s="67" t="str">
        <f>VLOOKUP(RF22,Information!$A$2:$H$1000,4,FALSE)</f>
        <v>EUPHYLLIIDAE</v>
      </c>
      <c r="RJ22" s="67" t="str">
        <f>VLOOKUP(RF22,Information!$A$2:$H$1000,8,FALSE)</f>
        <v>Hard.coral</v>
      </c>
      <c r="RK22" s="67" t="str">
        <f>VLOOKUP(RF22,Information!$A$2:$I$1000,9,FALSE)</f>
        <v>Cnidaria</v>
      </c>
      <c r="RL22" s="41" t="s">
        <v>80</v>
      </c>
      <c r="RN22" s="84" t="s">
        <v>217</v>
      </c>
      <c r="RO22" s="85" t="str">
        <f>VLOOKUP(RN22,Information!$A$2:$H$1000,2,FALSE)</f>
        <v>unknown</v>
      </c>
      <c r="RP22" s="67" t="str">
        <f>VLOOKUP(RN22,Information!$A$2:$H$1000,3,FALSE)</f>
        <v>Galaxea</v>
      </c>
      <c r="RQ22" s="67" t="str">
        <f>VLOOKUP(RN22,Information!$A$2:$H$1000,4,FALSE)</f>
        <v>EUPHYLLIIDAE</v>
      </c>
      <c r="RR22" s="67" t="str">
        <f>VLOOKUP(RN22,Information!$A$2:$H$1000,8,FALSE)</f>
        <v>Hard.coral</v>
      </c>
      <c r="RS22" s="67" t="str">
        <f>VLOOKUP(RN22,Information!$A$2:$I$1000,9,FALSE)</f>
        <v>Cnidaria</v>
      </c>
      <c r="RT22" s="41" t="s">
        <v>80</v>
      </c>
      <c r="RV22" s="84" t="s">
        <v>309</v>
      </c>
      <c r="RW22" s="85">
        <f>VLOOKUP(RV22,Information!$A$2:$H$1000,2,FALSE)</f>
        <v>0</v>
      </c>
      <c r="RX22" s="67">
        <f>VLOOKUP(RV22,Information!$A$2:$H$1000,3,FALSE)</f>
        <v>0</v>
      </c>
      <c r="RY22" s="67">
        <f>VLOOKUP(RV22,Information!$A$2:$H$1000,4,FALSE)</f>
        <v>0</v>
      </c>
      <c r="RZ22" s="67" t="str">
        <f>VLOOKUP(RV22,Information!$A$2:$H$1000,8,FALSE)</f>
        <v>Coral.rubble</v>
      </c>
      <c r="SA22" s="67" t="str">
        <f>VLOOKUP(RV22,Information!$A$2:$I$1000,9,FALSE)</f>
        <v>Bare substrate</v>
      </c>
      <c r="SD22" s="84" t="s">
        <v>255</v>
      </c>
      <c r="SE22" s="85" t="str">
        <f>VLOOKUP(SD22,Information!$A$2:$H$1000,2,FALSE)</f>
        <v>Lobophora variegata</v>
      </c>
      <c r="SF22" s="67" t="str">
        <f>VLOOKUP(SD22,Information!$A$2:$H$1000,3,FALSE)</f>
        <v>Lobophora</v>
      </c>
      <c r="SG22" s="67" t="str">
        <f>VLOOKUP(SD22,Information!$A$2:$H$1000,4,FALSE)</f>
        <v>DICTYOTACEAE</v>
      </c>
      <c r="SH22" s="67" t="str">
        <f>VLOOKUP(SD22,Information!$A$2:$H$1000,8,FALSE)</f>
        <v>Brown.algae</v>
      </c>
      <c r="SI22" s="67" t="str">
        <f>VLOOKUP(SD22,Information!$A$2:$I$1000,9,FALSE)</f>
        <v>Macroalgae</v>
      </c>
      <c r="SL22" s="84" t="s">
        <v>309</v>
      </c>
      <c r="SM22" s="85">
        <f>VLOOKUP(SL22,Information!$A$2:$H$1000,2,FALSE)</f>
        <v>0</v>
      </c>
      <c r="SN22" s="67">
        <f>VLOOKUP(SL22,Information!$A$2:$H$1000,3,FALSE)</f>
        <v>0</v>
      </c>
      <c r="SO22" s="67">
        <f>VLOOKUP(SL22,Information!$A$2:$H$1000,4,FALSE)</f>
        <v>0</v>
      </c>
      <c r="SP22" s="67" t="str">
        <f>VLOOKUP(SL22,Information!$A$2:$H$1000,8,FALSE)</f>
        <v>Coral.rubble</v>
      </c>
      <c r="SQ22" s="67" t="str">
        <f>VLOOKUP(SL22,Information!$A$2:$I$1000,9,FALSE)</f>
        <v>Bare substrate</v>
      </c>
      <c r="ST22" s="84" t="s">
        <v>1835</v>
      </c>
      <c r="SU22" s="85" t="str">
        <f>VLOOKUP(ST22,Information!$A$2:$H$1000,2,FALSE)</f>
        <v>unknown</v>
      </c>
      <c r="SV22" s="67" t="str">
        <f>VLOOKUP(ST22,Information!$A$2:$H$1000,3,FALSE)</f>
        <v>Porites</v>
      </c>
      <c r="SW22" s="67" t="str">
        <f>VLOOKUP(ST22,Information!$A$2:$H$1000,4,FALSE)</f>
        <v>PORITIDAE</v>
      </c>
      <c r="SX22" s="67" t="str">
        <f>VLOOKUP(ST22,Information!$A$2:$H$1000,8,FALSE)</f>
        <v>Hard.coral</v>
      </c>
      <c r="SY22" s="67" t="str">
        <f>VLOOKUP(ST22,Information!$A$2:$I$1000,9,FALSE)</f>
        <v>Cnidaria</v>
      </c>
      <c r="SZ22" s="86" t="s">
        <v>80</v>
      </c>
      <c r="TB22" s="84" t="s">
        <v>178</v>
      </c>
      <c r="TC22" s="85" t="str">
        <f>VLOOKUP(TB22,Information!$A$2:$H$1000,2,FALSE)</f>
        <v>unknown</v>
      </c>
      <c r="TD22" s="67" t="str">
        <f>VLOOKUP(TB22,Information!$A$2:$H$1000,3,FALSE)</f>
        <v>Dictyota</v>
      </c>
      <c r="TE22" s="67" t="str">
        <f>VLOOKUP(TB22,Information!$A$2:$H$1000,4,FALSE)</f>
        <v>DICTYOTACEAE</v>
      </c>
      <c r="TF22" s="67" t="str">
        <f>VLOOKUP(TB22,Information!$A$2:$H$1000,8,FALSE)</f>
        <v>Brown.algae</v>
      </c>
      <c r="TG22" s="67" t="str">
        <f>VLOOKUP(TB22,Information!$A$2:$I$1000,9,FALSE)</f>
        <v>Macroalgae</v>
      </c>
      <c r="TJ22" s="84" t="s">
        <v>217</v>
      </c>
      <c r="TK22" s="85" t="str">
        <f>VLOOKUP(TJ22,Information!$A$2:$H$1000,2,FALSE)</f>
        <v>unknown</v>
      </c>
      <c r="TL22" s="67" t="str">
        <f>VLOOKUP(TJ22,Information!$A$2:$H$1000,3,FALSE)</f>
        <v>Galaxea</v>
      </c>
      <c r="TM22" s="67" t="str">
        <f>VLOOKUP(TJ22,Information!$A$2:$H$1000,4,FALSE)</f>
        <v>EUPHYLLIIDAE</v>
      </c>
      <c r="TN22" s="67" t="str">
        <f>VLOOKUP(TJ22,Information!$A$2:$H$1000,8,FALSE)</f>
        <v>Hard.coral</v>
      </c>
      <c r="TO22" s="67" t="str">
        <f>VLOOKUP(TJ22,Information!$A$2:$I$1000,9,FALSE)</f>
        <v>Cnidaria</v>
      </c>
      <c r="TP22" s="41" t="s">
        <v>80</v>
      </c>
      <c r="TR22" s="84" t="s">
        <v>1843</v>
      </c>
      <c r="TS22" s="85" t="str">
        <f>VLOOKUP(TR22,Information!$A$2:$H$1000,2,FALSE)</f>
        <v>unknown</v>
      </c>
      <c r="TT22" s="67" t="str">
        <f>VLOOKUP(TR22,Information!$A$2:$H$1000,3,FALSE)</f>
        <v>unknown</v>
      </c>
      <c r="TU22" s="67" t="str">
        <f>VLOOKUP(TR22,Information!$A$2:$H$1000,4,FALSE)</f>
        <v>unknown</v>
      </c>
      <c r="TV22" s="67" t="str">
        <f>VLOOKUP(TR22,Information!$A$2:$H$1000,8,FALSE)</f>
        <v>Turf.algae</v>
      </c>
      <c r="TW22" s="67" t="str">
        <f>VLOOKUP(TR22,Information!$A$2:$I$1000,9,FALSE)</f>
        <v>Turf algae</v>
      </c>
      <c r="TZ22" s="84" t="s">
        <v>298</v>
      </c>
      <c r="UA22" s="85" t="str">
        <f>VLOOKUP(TZ22,Information!$A$2:$H$1000,2,FALSE)</f>
        <v>unknown</v>
      </c>
      <c r="UB22" s="67" t="str">
        <f>VLOOKUP(TZ22,Information!$A$2:$H$1000,3,FALSE)</f>
        <v>Porites</v>
      </c>
      <c r="UC22" s="67" t="str">
        <f>VLOOKUP(TZ22,Information!$A$2:$H$1000,4,FALSE)</f>
        <v>PORITIDAE</v>
      </c>
      <c r="UD22" s="67" t="str">
        <f>VLOOKUP(TZ22,Information!$A$2:$H$1000,8,FALSE)</f>
        <v>Hard.coral</v>
      </c>
      <c r="UE22" s="67" t="str">
        <f>VLOOKUP(TZ22,Information!$A$2:$I$1000,9,FALSE)</f>
        <v>Cnidaria</v>
      </c>
      <c r="UF22" s="41" t="s">
        <v>80</v>
      </c>
      <c r="UH22" s="84" t="s">
        <v>330</v>
      </c>
      <c r="UI22" s="85" t="str">
        <f>VLOOKUP(UH22,Information!$A$2:$H$1000,2,FALSE)</f>
        <v>unknown</v>
      </c>
      <c r="UJ22" s="67" t="str">
        <f>VLOOKUP(UH22,Information!$A$2:$H$1000,3,FALSE)</f>
        <v>unknown</v>
      </c>
      <c r="UK22" s="67" t="str">
        <f>VLOOKUP(UH22,Information!$A$2:$H$1000,4,FALSE)</f>
        <v>unknown</v>
      </c>
      <c r="UL22" s="67" t="str">
        <f>VLOOKUP(UH22,Information!$A$2:$H$1000,8,FALSE)</f>
        <v>Soft.coral</v>
      </c>
      <c r="UM22" s="67" t="str">
        <f>VLOOKUP(UH22,Information!$A$2:$I$1000,9,FALSE)</f>
        <v>Cnidaria</v>
      </c>
      <c r="UP22" s="84" t="s">
        <v>309</v>
      </c>
      <c r="UQ22" s="85">
        <f>VLOOKUP(UP22,Information!$A$2:$H$1000,2,FALSE)</f>
        <v>0</v>
      </c>
      <c r="UR22" s="67">
        <f>VLOOKUP(UP22,Information!$A$2:$H$1000,3,FALSE)</f>
        <v>0</v>
      </c>
      <c r="US22" s="67">
        <f>VLOOKUP(UP22,Information!$A$2:$H$1000,4,FALSE)</f>
        <v>0</v>
      </c>
      <c r="UT22" s="67" t="str">
        <f>VLOOKUP(UP22,Information!$A$2:$H$1000,8,FALSE)</f>
        <v>Coral.rubble</v>
      </c>
      <c r="UU22" s="67" t="str">
        <f>VLOOKUP(UP22,Information!$A$2:$I$1000,9,FALSE)</f>
        <v>Bare substrate</v>
      </c>
      <c r="UX22" s="84" t="s">
        <v>309</v>
      </c>
      <c r="UY22" s="67">
        <f>VLOOKUP(UX22,Information!$A$2:$H$1000,2,FALSE)</f>
        <v>0</v>
      </c>
      <c r="UZ22" s="67">
        <f>VLOOKUP(UX22,Information!$A$2:$H$1000,3,FALSE)</f>
        <v>0</v>
      </c>
      <c r="VA22" s="67">
        <f>VLOOKUP(UX22,Information!$A$2:$H$1000,4,FALSE)</f>
        <v>0</v>
      </c>
      <c r="VB22" s="67" t="str">
        <f>VLOOKUP(UX22,Information!$A$2:$H$1000,8,FALSE)</f>
        <v>Coral.rubble</v>
      </c>
      <c r="VC22" s="67" t="str">
        <f>VLOOKUP(UX22,Information!$A$2:$I$1000,9,FALSE)</f>
        <v>Bare substrate</v>
      </c>
      <c r="VF22" s="84" t="s">
        <v>322</v>
      </c>
      <c r="VG22" s="85">
        <f>VLOOKUP(VF22,Information!$A$2:$H$1000,2,FALSE)</f>
        <v>0</v>
      </c>
      <c r="VH22" s="67">
        <f>VLOOKUP(VF22,Information!$A$2:$H$1000,3,FALSE)</f>
        <v>0</v>
      </c>
      <c r="VI22" s="67">
        <f>VLOOKUP(VF22,Information!$A$2:$H$1000,4,FALSE)</f>
        <v>0</v>
      </c>
      <c r="VJ22" s="67" t="str">
        <f>VLOOKUP(VF22,Information!$A$2:$H$1000,8,FALSE)</f>
        <v>Sand</v>
      </c>
      <c r="VK22" s="67" t="str">
        <f>VLOOKUP(VF22,Information!$A$2:$I$1000,9,FALSE)</f>
        <v>Bare substrate</v>
      </c>
      <c r="VN22" s="84" t="s">
        <v>374</v>
      </c>
      <c r="VO22" s="85" t="str">
        <f>VLOOKUP(VN22,Information!$A$2:$H$1000,2,FALSE)</f>
        <v>unknown</v>
      </c>
      <c r="VP22" s="67" t="str">
        <f>VLOOKUP(VN22,Information!$A$2:$H$1000,3,FALSE)</f>
        <v>unknown</v>
      </c>
      <c r="VQ22" s="67" t="str">
        <f>VLOOKUP(VN22,Information!$A$2:$H$1000,4,FALSE)</f>
        <v>XENIIDAE</v>
      </c>
      <c r="VR22" s="67" t="str">
        <f>VLOOKUP(VN22,Information!$A$2:$H$1000,8,FALSE)</f>
        <v>Soft.coral</v>
      </c>
      <c r="VS22" s="67" t="str">
        <f>VLOOKUP(VN22,Information!$A$2:$I$1000,9,FALSE)</f>
        <v>Cnidaria</v>
      </c>
      <c r="VV22" s="84" t="s">
        <v>330</v>
      </c>
      <c r="VW22" s="85" t="str">
        <f>VLOOKUP(VV22,Information!$A$2:$H$1000,2,FALSE)</f>
        <v>unknown</v>
      </c>
      <c r="VX22" s="67" t="str">
        <f>VLOOKUP(VV22,Information!$A$2:$H$1000,3,FALSE)</f>
        <v>unknown</v>
      </c>
      <c r="VY22" s="67" t="str">
        <f>VLOOKUP(VV22,Information!$A$2:$H$1000,4,FALSE)</f>
        <v>unknown</v>
      </c>
      <c r="VZ22" s="67" t="str">
        <f>VLOOKUP(VV22,Information!$A$2:$H$1000,8,FALSE)</f>
        <v>Soft.coral</v>
      </c>
      <c r="WA22" s="67" t="str">
        <f>VLOOKUP(VV22,Information!$A$2:$I$1000,9,FALSE)</f>
        <v>Cnidaria</v>
      </c>
      <c r="WD22" s="84" t="s">
        <v>322</v>
      </c>
      <c r="WE22" s="85">
        <f>VLOOKUP(WD22,Information!$A$2:$H$1000,2,FALSE)</f>
        <v>0</v>
      </c>
      <c r="WF22" s="67">
        <f>VLOOKUP(WD22,Information!$A$2:$H$1000,3,FALSE)</f>
        <v>0</v>
      </c>
      <c r="WG22" s="67">
        <f>VLOOKUP(WD22,Information!$A$2:$H$1000,4,FALSE)</f>
        <v>0</v>
      </c>
      <c r="WH22" s="67" t="str">
        <f>VLOOKUP(WD22,Information!$A$2:$H$1000,8,FALSE)</f>
        <v>Sand</v>
      </c>
      <c r="WI22" s="67" t="str">
        <f>VLOOKUP(WD22,Information!$A$2:$I$1000,9,FALSE)</f>
        <v>Bare substrate</v>
      </c>
      <c r="WL22" s="84" t="s">
        <v>322</v>
      </c>
      <c r="WM22" s="85">
        <f>VLOOKUP(WL22,Information!$A$2:$H$1000,2,FALSE)</f>
        <v>0</v>
      </c>
      <c r="WN22" s="67">
        <f>VLOOKUP(WL22,Information!$A$2:$H$1000,3,FALSE)</f>
        <v>0</v>
      </c>
      <c r="WO22" s="67">
        <f>VLOOKUP(WL22,Information!$A$2:$H$1000,4,FALSE)</f>
        <v>0</v>
      </c>
      <c r="WP22" s="67" t="str">
        <f>VLOOKUP(WL22,Information!$A$2:$H$1000,8,FALSE)</f>
        <v>Sand</v>
      </c>
      <c r="WQ22" s="67" t="str">
        <f>VLOOKUP(WL22,Information!$A$2:$I$1000,9,FALSE)</f>
        <v>Bare substrate</v>
      </c>
      <c r="WT22" s="84" t="s">
        <v>322</v>
      </c>
      <c r="WU22" s="85">
        <f>VLOOKUP(WT22,Information!$A$2:$H$1000,2,FALSE)</f>
        <v>0</v>
      </c>
      <c r="WV22" s="67">
        <f>VLOOKUP(WT22,Information!$A$2:$H$1000,3,FALSE)</f>
        <v>0</v>
      </c>
      <c r="WW22" s="67">
        <f>VLOOKUP(WT22,Information!$A$2:$H$1000,4,FALSE)</f>
        <v>0</v>
      </c>
      <c r="WX22" s="67" t="str">
        <f>VLOOKUP(WT22,Information!$A$2:$H$1000,8,FALSE)</f>
        <v>Sand</v>
      </c>
      <c r="WY22" s="67" t="str">
        <f>VLOOKUP(WT22,Information!$A$2:$I$1000,9,FALSE)</f>
        <v>Bare substrate</v>
      </c>
      <c r="XB22" s="84" t="s">
        <v>309</v>
      </c>
      <c r="XC22" s="85">
        <f>VLOOKUP(XB22,Information!$A$2:$H$1000,2,FALSE)</f>
        <v>0</v>
      </c>
      <c r="XD22" s="67">
        <f>VLOOKUP(XB22,Information!$A$2:$H$1000,3,FALSE)</f>
        <v>0</v>
      </c>
      <c r="XE22" s="67">
        <f>VLOOKUP(XB22,Information!$A$2:$H$1000,4,FALSE)</f>
        <v>0</v>
      </c>
      <c r="XF22" s="67" t="str">
        <f>VLOOKUP(XB22,Information!$A$2:$H$1000,8,FALSE)</f>
        <v>Coral.rubble</v>
      </c>
      <c r="XG22" s="67" t="str">
        <f>VLOOKUP(XB22,Information!$A$2:$I$1000,9,FALSE)</f>
        <v>Bare substrate</v>
      </c>
      <c r="XJ22" s="84" t="s">
        <v>270</v>
      </c>
      <c r="XK22" s="85" t="str">
        <f>VLOOKUP(XJ22,Information!$A$2:$H$1000,2,FALSE)</f>
        <v>unknown</v>
      </c>
      <c r="XL22" s="67" t="str">
        <f>VLOOKUP(XJ22,Information!$A$2:$H$1000,3,FALSE)</f>
        <v>Montipora</v>
      </c>
      <c r="XM22" s="67" t="str">
        <f>VLOOKUP(XJ22,Information!$A$2:$H$1000,4,FALSE)</f>
        <v>ACROPORIDAE</v>
      </c>
      <c r="XN22" s="67" t="str">
        <f>VLOOKUP(XJ22,Information!$A$2:$H$1000,8,FALSE)</f>
        <v>Hard.coral</v>
      </c>
      <c r="XO22" s="67" t="str">
        <f>VLOOKUP(XJ22,Information!$A$2:$I$1000,9,FALSE)</f>
        <v>Cnidaria</v>
      </c>
      <c r="XP22" s="41" t="s">
        <v>1836</v>
      </c>
      <c r="XR22" s="84" t="s">
        <v>309</v>
      </c>
      <c r="XS22" s="85">
        <f>VLOOKUP(XR22,Information!$A$2:$H$1000,2,FALSE)</f>
        <v>0</v>
      </c>
      <c r="XT22" s="67">
        <f>VLOOKUP(XR22,Information!$A$2:$H$1000,3,FALSE)</f>
        <v>0</v>
      </c>
      <c r="XU22" s="67">
        <f>VLOOKUP(XR22,Information!$A$2:$H$1000,4,FALSE)</f>
        <v>0</v>
      </c>
      <c r="XV22" s="67" t="str">
        <f>VLOOKUP(XR22,Information!$A$2:$H$1000,8,FALSE)</f>
        <v>Coral.rubble</v>
      </c>
      <c r="XW22" s="67" t="str">
        <f>VLOOKUP(XR22,Information!$A$2:$I$1000,9,FALSE)</f>
        <v>Bare substrate</v>
      </c>
      <c r="XZ22" s="84" t="s">
        <v>339</v>
      </c>
      <c r="YA22" s="85" t="str">
        <f>VLOOKUP(XZ22,Information!$A$2:$H$1000,2,FALSE)</f>
        <v>unknown</v>
      </c>
      <c r="YB22" s="67" t="str">
        <f>VLOOKUP(XZ22,Information!$A$2:$H$1000,3,FALSE)</f>
        <v>unknown</v>
      </c>
      <c r="YC22" s="67" t="str">
        <f>VLOOKUP(XZ22,Information!$A$2:$H$1000,4,FALSE)</f>
        <v>unknown</v>
      </c>
      <c r="YD22" s="67" t="str">
        <f>VLOOKUP(XZ22,Information!$A$2:$H$1000,8,FALSE)</f>
        <v>Sponge</v>
      </c>
      <c r="YE22" s="67" t="str">
        <f>VLOOKUP(XZ22,Information!$A$2:$I$1000,9,FALSE)</f>
        <v>Sponge</v>
      </c>
      <c r="YH22" s="84" t="s">
        <v>82</v>
      </c>
      <c r="YI22" s="85" t="str">
        <f>VLOOKUP(YH22,Information!$A$2:$H$1000,2,FALSE)</f>
        <v>unknown</v>
      </c>
      <c r="YJ22" s="67" t="str">
        <f>VLOOKUP(YH22,Information!$A$2:$H$1000,3,FALSE)</f>
        <v>Acropora</v>
      </c>
      <c r="YK22" s="67" t="str">
        <f>VLOOKUP(YH22,Information!$A$2:$H$1000,4,FALSE)</f>
        <v>ACROPORIDAE</v>
      </c>
      <c r="YL22" s="67" t="str">
        <f>VLOOKUP(YH22,Information!$A$2:$H$1000,8,FALSE)</f>
        <v>Hard.coral</v>
      </c>
      <c r="YM22" s="67" t="str">
        <f>VLOOKUP(YH22,Information!$A$2:$I$1000,9,FALSE)</f>
        <v>Cnidaria</v>
      </c>
      <c r="YN22" s="41" t="s">
        <v>1836</v>
      </c>
      <c r="YP22" s="84" t="s">
        <v>82</v>
      </c>
      <c r="YQ22" s="85" t="str">
        <f>VLOOKUP(YP22,Information!$A$2:$H$1000,2,FALSE)</f>
        <v>unknown</v>
      </c>
      <c r="YR22" s="67" t="str">
        <f>VLOOKUP(YP22,Information!$A$2:$H$1000,3,FALSE)</f>
        <v>Acropora</v>
      </c>
      <c r="YS22" s="67" t="str">
        <f>VLOOKUP(YP22,Information!$A$2:$H$1000,4,FALSE)</f>
        <v>ACROPORIDAE</v>
      </c>
      <c r="YT22" s="67" t="str">
        <f>VLOOKUP(YP22,Information!$A$2:$H$1000,8,FALSE)</f>
        <v>Hard.coral</v>
      </c>
      <c r="YU22" s="67" t="str">
        <f>VLOOKUP(YP22,Information!$A$2:$I$1000,9,FALSE)</f>
        <v>Cnidaria</v>
      </c>
      <c r="YV22" s="41" t="s">
        <v>1836</v>
      </c>
      <c r="YX22" s="84" t="s">
        <v>359</v>
      </c>
      <c r="YY22" s="85" t="str">
        <f>VLOOKUP(YX22,Information!$A$2:$H$1000,2,FALSE)</f>
        <v>unknown</v>
      </c>
      <c r="YZ22" s="67" t="str">
        <f>VLOOKUP(YX22,Information!$A$2:$H$1000,3,FALSE)</f>
        <v>unknown</v>
      </c>
      <c r="ZA22" s="67" t="str">
        <f>VLOOKUP(YX22,Information!$A$2:$H$1000,4,FALSE)</f>
        <v>unknown</v>
      </c>
      <c r="ZB22" s="67" t="str">
        <f>VLOOKUP(YX22,Information!$A$2:$H$1000,8,FALSE)</f>
        <v>Turf.algae</v>
      </c>
      <c r="ZC22" s="67" t="str">
        <f>VLOOKUP(YX22,Information!$A$2:$I$1000,9,FALSE)</f>
        <v>Turf algae</v>
      </c>
      <c r="ZF22" s="92" t="s">
        <v>300</v>
      </c>
      <c r="ZG22" s="85" t="str">
        <f>VLOOKUP(ZF22,Information!$A$2:$H$1000,2,FALSE)</f>
        <v>Porites cylindrica</v>
      </c>
      <c r="ZH22" s="67" t="str">
        <f>VLOOKUP(ZF22,Information!$A$2:$H$1000,3,FALSE)</f>
        <v>Porites</v>
      </c>
      <c r="ZI22" s="67" t="str">
        <f>VLOOKUP(ZF22,Information!$A$2:$H$1000,4,FALSE)</f>
        <v>PORITIDAE</v>
      </c>
      <c r="ZJ22" s="67" t="str">
        <f>VLOOKUP(ZF22,Information!$A$2:$H$1000,8,FALSE)</f>
        <v>Hard.coral</v>
      </c>
      <c r="ZK22" s="67" t="str">
        <f>VLOOKUP(ZF22,Information!$A$2:$I$1000,9,FALSE)</f>
        <v>Cnidaria</v>
      </c>
      <c r="ZL22" s="90" t="s">
        <v>1836</v>
      </c>
      <c r="ZN22" s="92" t="s">
        <v>213</v>
      </c>
      <c r="ZO22" s="85" t="str">
        <f>VLOOKUP(ZN22,Information!$A$2:$H$1000,2,FALSE)</f>
        <v>unknown</v>
      </c>
      <c r="ZP22" s="67" t="str">
        <f>VLOOKUP(ZN22,Information!$A$2:$H$1000,3,FALSE)</f>
        <v>Fungia</v>
      </c>
      <c r="ZQ22" s="67" t="str">
        <f>VLOOKUP(ZN22,Information!$A$2:$H$1000,4,FALSE)</f>
        <v>FUNGIIDAE</v>
      </c>
      <c r="ZR22" s="67" t="str">
        <f>VLOOKUP(ZN22,Information!$A$2:$H$1000,8,FALSE)</f>
        <v>Hard.coral</v>
      </c>
      <c r="ZS22" s="67" t="str">
        <f>VLOOKUP(ZN22,Information!$A$2:$I$1000,9,FALSE)</f>
        <v>Cnidaria</v>
      </c>
      <c r="ZT22" s="90" t="s">
        <v>1836</v>
      </c>
      <c r="ZV22" s="92" t="s">
        <v>320</v>
      </c>
      <c r="ZW22" s="85">
        <f>VLOOKUP(ZV22,Information!$A$2:$H$1000,2,FALSE)</f>
        <v>0</v>
      </c>
      <c r="ZX22" s="67">
        <f>VLOOKUP(ZV22,Information!$A$2:$H$1000,3,FALSE)</f>
        <v>0</v>
      </c>
      <c r="ZY22" s="67">
        <f>VLOOKUP(ZV22,Information!$A$2:$H$1000,4,FALSE)</f>
        <v>0</v>
      </c>
      <c r="ZZ22" s="67" t="str">
        <f>VLOOKUP(ZV22,Information!$A$2:$H$1000,8,FALSE)</f>
        <v>Bare.rock</v>
      </c>
      <c r="AAA22" s="67" t="str">
        <f>VLOOKUP(ZV22,Information!$A$2:$I$1000,9,FALSE)</f>
        <v>Bare substrate</v>
      </c>
      <c r="AAB22" s="88"/>
      <c r="AAD22" s="92" t="s">
        <v>359</v>
      </c>
      <c r="AAE22" s="85" t="str">
        <f>VLOOKUP(AAD22,Information!$A$2:$H$1000,2,FALSE)</f>
        <v>unknown</v>
      </c>
      <c r="AAF22" s="67" t="str">
        <f>VLOOKUP(AAD22,Information!$A$2:$H$1000,3,FALSE)</f>
        <v>unknown</v>
      </c>
      <c r="AAG22" s="67" t="str">
        <f>VLOOKUP(AAD22,Information!$A$2:$H$1000,4,FALSE)</f>
        <v>unknown</v>
      </c>
      <c r="AAH22" s="67" t="str">
        <f>VLOOKUP(AAD22,Information!$A$2:$H$1000,8,FALSE)</f>
        <v>Turf.algae</v>
      </c>
      <c r="AAI22" s="67" t="str">
        <f>VLOOKUP(AAD22,Information!$A$2:$I$1000,9,FALSE)</f>
        <v>Turf algae</v>
      </c>
      <c r="AAJ22" s="88"/>
      <c r="AAL22" s="92" t="s">
        <v>359</v>
      </c>
      <c r="AAM22" s="85" t="str">
        <f>VLOOKUP(AAL22,Information!$A$2:$H$1000,2,FALSE)</f>
        <v>unknown</v>
      </c>
      <c r="AAN22" s="67" t="str">
        <f>VLOOKUP(AAL22,Information!$A$2:$H$1000,3,FALSE)</f>
        <v>unknown</v>
      </c>
      <c r="AAO22" s="67" t="str">
        <f>VLOOKUP(AAL22,Information!$A$2:$H$1000,4,FALSE)</f>
        <v>unknown</v>
      </c>
      <c r="AAP22" s="67" t="str">
        <f>VLOOKUP(AAL22,Information!$A$2:$H$1000,8,FALSE)</f>
        <v>Turf.algae</v>
      </c>
      <c r="AAQ22" s="67" t="str">
        <f>VLOOKUP(AAL22,Information!$A$2:$I$1000,9,FALSE)</f>
        <v>Turf algae</v>
      </c>
      <c r="AAR22" s="88"/>
      <c r="AAT22" s="92" t="s">
        <v>322</v>
      </c>
      <c r="AAU22" s="85">
        <f>VLOOKUP(AAT22,Information!$A$2:$H$1000,2,FALSE)</f>
        <v>0</v>
      </c>
      <c r="AAV22" s="67">
        <f>VLOOKUP(AAT22,Information!$A$2:$H$1000,3,FALSE)</f>
        <v>0</v>
      </c>
      <c r="AAW22" s="67">
        <f>VLOOKUP(AAT22,Information!$A$2:$H$1000,4,FALSE)</f>
        <v>0</v>
      </c>
      <c r="AAX22" s="67" t="str">
        <f>VLOOKUP(AAT22,Information!$A$2:$H$1000,8,FALSE)</f>
        <v>Sand</v>
      </c>
      <c r="AAY22" s="67" t="str">
        <f>VLOOKUP(AAT22,Information!$A$2:$I$1000,9,FALSE)</f>
        <v>Bare substrate</v>
      </c>
      <c r="ABB22" s="92" t="s">
        <v>82</v>
      </c>
      <c r="ABC22" s="85" t="str">
        <f>VLOOKUP(ABB22,Information!$A$2:$H$1000,2,FALSE)</f>
        <v>unknown</v>
      </c>
      <c r="ABD22" s="67" t="str">
        <f>VLOOKUP(ABB22,Information!$A$2:$H$1000,3,FALSE)</f>
        <v>Acropora</v>
      </c>
      <c r="ABE22" s="67" t="str">
        <f>VLOOKUP(ABB22,Information!$A$2:$H$1000,4,FALSE)</f>
        <v>ACROPORIDAE</v>
      </c>
      <c r="ABF22" s="67" t="str">
        <f>VLOOKUP(ABB22,Information!$A$2:$H$1000,8,FALSE)</f>
        <v>Hard.coral</v>
      </c>
      <c r="ABG22" s="67" t="str">
        <f>VLOOKUP(ABB22,Information!$A$2:$I$1000,9,FALSE)</f>
        <v>Cnidaria</v>
      </c>
      <c r="ABH22" s="90" t="s">
        <v>1836</v>
      </c>
      <c r="ABJ22" s="84" t="s">
        <v>309</v>
      </c>
      <c r="ABK22" s="85">
        <f>VLOOKUP(ABJ22,Information!$A$2:$H$1000,2,FALSE)</f>
        <v>0</v>
      </c>
      <c r="ABL22" s="67">
        <f>VLOOKUP(ABJ22,Information!$A$2:$H$1000,3,FALSE)</f>
        <v>0</v>
      </c>
      <c r="ABM22" s="67">
        <f>VLOOKUP(ABJ22,Information!$A$2:$H$1000,4,FALSE)</f>
        <v>0</v>
      </c>
      <c r="ABN22" s="67" t="str">
        <f>VLOOKUP(ABJ22,Information!$A$2:$H$1000,8,FALSE)</f>
        <v>Coral.rubble</v>
      </c>
      <c r="ABO22" s="67" t="str">
        <f>VLOOKUP(ABJ22,Information!$A$2:$I$1000,9,FALSE)</f>
        <v>Bare substrate</v>
      </c>
      <c r="ABR22" s="84" t="s">
        <v>309</v>
      </c>
      <c r="ABS22" s="85">
        <f>VLOOKUP(ABR22,Information!$A$2:$H$1000,2,FALSE)</f>
        <v>0</v>
      </c>
      <c r="ABT22" s="67">
        <f>VLOOKUP(ABR22,Information!$A$2:$H$1000,3,FALSE)</f>
        <v>0</v>
      </c>
      <c r="ABU22" s="67">
        <f>VLOOKUP(ABR22,Information!$A$2:$H$1000,4,FALSE)</f>
        <v>0</v>
      </c>
      <c r="ABV22" s="67" t="str">
        <f>VLOOKUP(ABR22,Information!$A$2:$H$1000,8,FALSE)</f>
        <v>Coral.rubble</v>
      </c>
      <c r="ABW22" s="67" t="str">
        <f>VLOOKUP(ABR22,Information!$A$2:$I$1000,9,FALSE)</f>
        <v>Bare substrate</v>
      </c>
      <c r="ABZ22" s="84" t="s">
        <v>309</v>
      </c>
      <c r="ACA22" s="85">
        <f>VLOOKUP(ABZ22,Information!$A$2:$H$1000,2,FALSE)</f>
        <v>0</v>
      </c>
      <c r="ACB22" s="67">
        <f>VLOOKUP(ABZ22,Information!$A$2:$H$1000,3,FALSE)</f>
        <v>0</v>
      </c>
      <c r="ACC22" s="67">
        <f>VLOOKUP(ABZ22,Information!$A$2:$H$1000,4,FALSE)</f>
        <v>0</v>
      </c>
      <c r="ACD22" s="67" t="str">
        <f>VLOOKUP(ABZ22,Information!$A$2:$H$1000,8,FALSE)</f>
        <v>Coral.rubble</v>
      </c>
      <c r="ACE22" s="67" t="str">
        <f>VLOOKUP(ABZ22,Information!$A$2:$I$1000,9,FALSE)</f>
        <v>Bare substrate</v>
      </c>
      <c r="ACH22" s="92" t="s">
        <v>207</v>
      </c>
      <c r="ACI22" s="85" t="str">
        <f>VLOOKUP(ACH22,Information!$A$2:$H$1000,2,FALSE)</f>
        <v>unknown</v>
      </c>
      <c r="ACJ22" s="67" t="str">
        <f>VLOOKUP(ACH22,Information!$A$2:$H$1000,3,FALSE)</f>
        <v>Aglaophenia</v>
      </c>
      <c r="ACK22" s="67" t="str">
        <f>VLOOKUP(ACH22,Information!$A$2:$H$1000,4,FALSE)</f>
        <v>AGLAOPHENIIDAE</v>
      </c>
      <c r="ACL22" s="67" t="str">
        <f>VLOOKUP(ACH22,Information!$A$2:$H$1000,8,FALSE)</f>
        <v>Hydroid</v>
      </c>
      <c r="ACM22" s="67" t="str">
        <f>VLOOKUP(ACH22,Information!$A$2:$I$1000,9,FALSE)</f>
        <v>Cnidaria</v>
      </c>
      <c r="ACP22" s="84" t="s">
        <v>309</v>
      </c>
      <c r="ACQ22" s="85">
        <f>VLOOKUP(ACP22,Information!$A$2:$H$1000,2,FALSE)</f>
        <v>0</v>
      </c>
      <c r="ACR22" s="67">
        <f>VLOOKUP(ACP22,Information!$A$2:$H$1000,3,FALSE)</f>
        <v>0</v>
      </c>
      <c r="ACS22" s="67">
        <f>VLOOKUP(ACP22,Information!$A$2:$H$1000,4,FALSE)</f>
        <v>0</v>
      </c>
      <c r="ACT22" s="67" t="str">
        <f>VLOOKUP(ACP22,Information!$A$2:$H$1000,8,FALSE)</f>
        <v>Coral.rubble</v>
      </c>
      <c r="ACU22" s="67" t="str">
        <f>VLOOKUP(ACP22,Information!$A$2:$I$1000,9,FALSE)</f>
        <v>Bare substrate</v>
      </c>
      <c r="ACX22" s="84" t="s">
        <v>309</v>
      </c>
      <c r="ACY22" s="85">
        <f>VLOOKUP(ACX22,Information!$A$2:$H$1000,2,FALSE)</f>
        <v>0</v>
      </c>
      <c r="ACZ22" s="67">
        <f>VLOOKUP(ACX22,Information!$A$2:$H$1000,3,FALSE)</f>
        <v>0</v>
      </c>
      <c r="ADA22" s="67">
        <f>VLOOKUP(ACX22,Information!$A$2:$H$1000,4,FALSE)</f>
        <v>0</v>
      </c>
      <c r="ADB22" s="67" t="str">
        <f>VLOOKUP(ACX22,Information!$A$2:$H$1000,8,FALSE)</f>
        <v>Coral.rubble</v>
      </c>
      <c r="ADC22" s="67" t="str">
        <f>VLOOKUP(ACX22,Information!$A$2:$I$1000,9,FALSE)</f>
        <v>Bare substrate</v>
      </c>
      <c r="ADF22" s="93" t="s">
        <v>317</v>
      </c>
      <c r="ADG22" s="85" t="str">
        <f>VLOOKUP(ADF22,Information!$A$2:$H$1000,2,FALSE)</f>
        <v>Rhytisma fulvum</v>
      </c>
      <c r="ADH22" s="67" t="str">
        <f>VLOOKUP(ADF22,Information!$A$2:$H$1000,3,FALSE)</f>
        <v>Rhytisma</v>
      </c>
      <c r="ADI22" s="67" t="str">
        <f>VLOOKUP(ADF22,Information!$A$2:$H$1000,4,FALSE)</f>
        <v>ALCYONIIDAE</v>
      </c>
      <c r="ADJ22" s="67" t="str">
        <f>VLOOKUP(ADF22,Information!$A$2:$H$1000,8,FALSE)</f>
        <v>Soft.coral</v>
      </c>
      <c r="ADK22" s="67" t="str">
        <f>VLOOKUP(ADF22,Information!$A$2:$I$1000,9,FALSE)</f>
        <v>Cnidaria</v>
      </c>
      <c r="ADN22" s="93" t="s">
        <v>359</v>
      </c>
      <c r="ADO22" s="85" t="str">
        <f>VLOOKUP(ADN22,Information!$A$2:$H$1000,2,FALSE)</f>
        <v>unknown</v>
      </c>
      <c r="ADP22" s="67" t="str">
        <f>VLOOKUP(ADN22,Information!$A$2:$H$1000,3,FALSE)</f>
        <v>unknown</v>
      </c>
      <c r="ADQ22" s="67" t="str">
        <f>VLOOKUP(ADN22,Information!$A$2:$H$1000,4,FALSE)</f>
        <v>unknown</v>
      </c>
      <c r="ADR22" s="67" t="str">
        <f>VLOOKUP(ADN22,Information!$A$2:$H$1000,8,FALSE)</f>
        <v>Turf.algae</v>
      </c>
      <c r="ADS22" s="67" t="str">
        <f>VLOOKUP(ADN22,Information!$A$2:$I$1000,9,FALSE)</f>
        <v>Turf algae</v>
      </c>
    </row>
    <row r="23" spans="1:799" ht="15.75" customHeight="1">
      <c r="A23" s="83">
        <v>10</v>
      </c>
      <c r="B23" s="84"/>
      <c r="C23" s="41" t="e">
        <f>VLOOKUP(B23,Information!$A$2:$H$1000,2,FALSE)</f>
        <v>#N/A</v>
      </c>
      <c r="D23" t="e">
        <f>VLOOKUP(B23,Information!$A$2:$H$1000,3,FALSE)</f>
        <v>#N/A</v>
      </c>
      <c r="E23" t="e">
        <f>VLOOKUP(B23,Information!$A$2:$H$1000,4,FALSE)</f>
        <v>#N/A</v>
      </c>
      <c r="F23" t="e">
        <f>VLOOKUP(B23,Information!$A$2:$H$1000,8,FALSE)</f>
        <v>#N/A</v>
      </c>
      <c r="G23" t="e">
        <f>VLOOKUP(B23,Information!$A$2:$I$1000,9,FALSE)</f>
        <v>#N/A</v>
      </c>
      <c r="J23" s="84"/>
      <c r="K23" s="41" t="e">
        <f>VLOOKUP(J23,Information!$A$2:$H$1000,2,FALSE)</f>
        <v>#N/A</v>
      </c>
      <c r="L23" t="e">
        <f>VLOOKUP(J23,Information!$A$2:$H$1000,3,FALSE)</f>
        <v>#N/A</v>
      </c>
      <c r="M23" t="e">
        <f>VLOOKUP(J23,Information!$A$2:$H$1000,4,FALSE)</f>
        <v>#N/A</v>
      </c>
      <c r="N23" t="e">
        <f>VLOOKUP(J23,Information!$A$2:$H$1000,8,FALSE)</f>
        <v>#N/A</v>
      </c>
      <c r="O23" t="e">
        <f>VLOOKUP(J23,Information!$A$2:$I$1000,9,FALSE)</f>
        <v>#N/A</v>
      </c>
      <c r="R23" s="84"/>
      <c r="S23" s="41" t="e">
        <f>VLOOKUP(R23,Information!$A$2:$H$1000,2,FALSE)</f>
        <v>#N/A</v>
      </c>
      <c r="T23" t="e">
        <f>VLOOKUP(R23,Information!$A$2:$H$1000,3,FALSE)</f>
        <v>#N/A</v>
      </c>
      <c r="U23" t="e">
        <f>VLOOKUP(R23,Information!$A$2:$H$1000,4,FALSE)</f>
        <v>#N/A</v>
      </c>
      <c r="V23" t="e">
        <f>VLOOKUP(R23,Information!$A$2:$H$1000,8,FALSE)</f>
        <v>#N/A</v>
      </c>
      <c r="W23" t="e">
        <f>VLOOKUP(R23,Information!$A$2:$I$1000,9,FALSE)</f>
        <v>#N/A</v>
      </c>
      <c r="Z23" s="84" t="s">
        <v>322</v>
      </c>
      <c r="AA23" s="85">
        <f>VLOOKUP(Z23,Information!$A$2:$H$1000,2,FALSE)</f>
        <v>0</v>
      </c>
      <c r="AB23" s="67">
        <f>VLOOKUP(Z23,Information!$A$2:$H$1000,3,FALSE)</f>
        <v>0</v>
      </c>
      <c r="AC23" s="67">
        <f>VLOOKUP(Z23,Information!$A$2:$H$1000,4,FALSE)</f>
        <v>0</v>
      </c>
      <c r="AD23" s="67" t="str">
        <f>VLOOKUP(Z23,Information!$A$2:$H$1000,8,FALSE)</f>
        <v>Sand</v>
      </c>
      <c r="AE23" s="67" t="str">
        <f>VLOOKUP(Z23,Information!$A$2:$I$1000,9,FALSE)</f>
        <v>Bare substrate</v>
      </c>
      <c r="AH23" s="84" t="s">
        <v>82</v>
      </c>
      <c r="AI23" s="85" t="str">
        <f>VLOOKUP(AH23,Information!$A$2:$H$1000,2,FALSE)</f>
        <v>unknown</v>
      </c>
      <c r="AJ23" s="67" t="str">
        <f>VLOOKUP(AH23,Information!$A$2:$H$1000,3,FALSE)</f>
        <v>Acropora</v>
      </c>
      <c r="AK23" s="67" t="str">
        <f>VLOOKUP(AH23,Information!$A$2:$H$1000,4,FALSE)</f>
        <v>ACROPORIDAE</v>
      </c>
      <c r="AL23" s="67" t="str">
        <f>VLOOKUP(AH23,Information!$A$2:$H$1000,8,FALSE)</f>
        <v>Hard.coral</v>
      </c>
      <c r="AM23" s="67" t="str">
        <f>VLOOKUP(AH23,Information!$A$2:$I$1000,9,FALSE)</f>
        <v>Cnidaria</v>
      </c>
      <c r="AN23" s="41" t="s">
        <v>80</v>
      </c>
      <c r="AP23" s="84" t="s">
        <v>309</v>
      </c>
      <c r="AQ23" s="85">
        <f>VLOOKUP(AP23,Information!$A$2:$H$1000,2,FALSE)</f>
        <v>0</v>
      </c>
      <c r="AR23" s="67">
        <f>VLOOKUP(AP23,Information!$A$2:$H$1000,3,FALSE)</f>
        <v>0</v>
      </c>
      <c r="AS23" s="67">
        <f>VLOOKUP(AP23,Information!$A$2:$H$1000,4,FALSE)</f>
        <v>0</v>
      </c>
      <c r="AT23" s="67" t="str">
        <f>VLOOKUP(AP23,Information!$A$2:$H$1000,8,FALSE)</f>
        <v>Coral.rubble</v>
      </c>
      <c r="AU23" s="67" t="str">
        <f>VLOOKUP(AP23,Information!$A$2:$I$1000,9,FALSE)</f>
        <v>Bare substrate</v>
      </c>
      <c r="AX23" s="84" t="s">
        <v>309</v>
      </c>
      <c r="AY23" s="85">
        <f>VLOOKUP(AX23,Information!$A$2:$H$1000,2,FALSE)</f>
        <v>0</v>
      </c>
      <c r="AZ23" s="67">
        <f>VLOOKUP(AX23,Information!$A$2:$H$1000,3,FALSE)</f>
        <v>0</v>
      </c>
      <c r="BA23" s="67">
        <f>VLOOKUP(AX23,Information!$A$2:$H$1000,4,FALSE)</f>
        <v>0</v>
      </c>
      <c r="BB23" s="67" t="str">
        <f>VLOOKUP(AX23,Information!$A$2:$H$1000,8,FALSE)</f>
        <v>Coral.rubble</v>
      </c>
      <c r="BC23" s="67" t="str">
        <f>VLOOKUP(AX23,Information!$A$2:$I$1000,9,FALSE)</f>
        <v>Bare substrate</v>
      </c>
      <c r="BF23" s="84" t="s">
        <v>309</v>
      </c>
      <c r="BG23" s="85">
        <f>VLOOKUP(BF23,Information!$A$2:$H$1000,2,FALSE)</f>
        <v>0</v>
      </c>
      <c r="BH23" s="67">
        <f>VLOOKUP(BF23,Information!$A$2:$H$1000,3,FALSE)</f>
        <v>0</v>
      </c>
      <c r="BI23" s="67">
        <f>VLOOKUP(BF23,Information!$A$2:$H$1000,4,FALSE)</f>
        <v>0</v>
      </c>
      <c r="BJ23" s="67" t="str">
        <f>VLOOKUP(BF23,Information!$A$2:$H$1000,8,FALSE)</f>
        <v>Coral.rubble</v>
      </c>
      <c r="BK23" s="67" t="str">
        <f>VLOOKUP(BF23,Information!$A$2:$I$1000,9,FALSE)</f>
        <v>Bare substrate</v>
      </c>
      <c r="BN23" s="84" t="s">
        <v>330</v>
      </c>
      <c r="BO23" s="85" t="str">
        <f>VLOOKUP(BN23,Information!$A$2:$H$1000,2,FALSE)</f>
        <v>unknown</v>
      </c>
      <c r="BP23" s="67" t="str">
        <f>VLOOKUP(BN23,Information!$A$2:$H$1000,3,FALSE)</f>
        <v>unknown</v>
      </c>
      <c r="BQ23" s="67" t="str">
        <f>VLOOKUP(BN23,Information!$A$2:$H$1000,4,FALSE)</f>
        <v>unknown</v>
      </c>
      <c r="BR23" s="67" t="str">
        <f>VLOOKUP(BN23,Information!$A$2:$H$1000,8,FALSE)</f>
        <v>Soft.coral</v>
      </c>
      <c r="BS23" s="67" t="str">
        <f>VLOOKUP(BN23,Information!$A$2:$I$1000,9,FALSE)</f>
        <v>Cnidaria</v>
      </c>
      <c r="BV23" s="84" t="s">
        <v>126</v>
      </c>
      <c r="BW23" s="85" t="str">
        <f>VLOOKUP(BV23,Information!$A$2:$H$1000,2,FALSE)</f>
        <v>unknown</v>
      </c>
      <c r="BX23" s="67" t="str">
        <f>VLOOKUP(BV23,Information!$A$2:$H$1000,3,FALSE)</f>
        <v>unknown</v>
      </c>
      <c r="BY23" s="67" t="str">
        <f>VLOOKUP(BV23,Information!$A$2:$H$1000,4,FALSE)</f>
        <v>unknown</v>
      </c>
      <c r="BZ23" s="67" t="str">
        <f>VLOOKUP(BV23,Information!$A$2:$H$1000,8,FALSE)</f>
        <v>Brown.algae</v>
      </c>
      <c r="CA23" s="67" t="str">
        <f>VLOOKUP(BV23,Information!$A$2:$I$1000,9,FALSE)</f>
        <v>Macroalgae</v>
      </c>
      <c r="CD23" s="84" t="s">
        <v>333</v>
      </c>
      <c r="CE23" s="85" t="str">
        <f>VLOOKUP(CD23,Information!$A$2:$H$1000,2,FALSE)</f>
        <v>unknown</v>
      </c>
      <c r="CF23" s="67" t="str">
        <f>VLOOKUP(CD23,Information!$A$2:$H$1000,3,FALSE)</f>
        <v>unknown</v>
      </c>
      <c r="CG23" s="67" t="str">
        <f>VLOOKUP(CD23,Information!$A$2:$H$1000,4,FALSE)</f>
        <v>unknown</v>
      </c>
      <c r="CH23" s="67" t="str">
        <f>VLOOKUP(CD23,Information!$A$2:$H$1000,8,FALSE)</f>
        <v>Seagrass</v>
      </c>
      <c r="CI23" s="67" t="str">
        <f>VLOOKUP(CD23,Information!$A$2:$I$1000,9,FALSE)</f>
        <v>Seagrass</v>
      </c>
      <c r="CL23" s="84" t="s">
        <v>322</v>
      </c>
      <c r="CM23" s="85">
        <f>VLOOKUP(CL23,Information!$A$2:$H$1000,2,FALSE)</f>
        <v>0</v>
      </c>
      <c r="CN23" s="67">
        <f>VLOOKUP(CL23,Information!$A$2:$H$1000,3,FALSE)</f>
        <v>0</v>
      </c>
      <c r="CO23" s="67">
        <f>VLOOKUP(CL23,Information!$A$2:$H$1000,4,FALSE)</f>
        <v>0</v>
      </c>
      <c r="CP23" s="67" t="str">
        <f>VLOOKUP(CL23,Information!$A$2:$H$1000,8,FALSE)</f>
        <v>Sand</v>
      </c>
      <c r="CQ23" s="67" t="str">
        <f>VLOOKUP(CL23,Information!$A$2:$I$1000,9,FALSE)</f>
        <v>Bare substrate</v>
      </c>
      <c r="CT23" s="84" t="s">
        <v>322</v>
      </c>
      <c r="CU23" s="85">
        <f>VLOOKUP(CT23,Information!$A$2:$H$1000,2,FALSE)</f>
        <v>0</v>
      </c>
      <c r="CV23" s="67">
        <f>VLOOKUP(CT23,Information!$A$2:$H$1000,3,FALSE)</f>
        <v>0</v>
      </c>
      <c r="CW23" s="67">
        <f>VLOOKUP(CT23,Information!$A$2:$H$1000,4,FALSE)</f>
        <v>0</v>
      </c>
      <c r="CX23" s="67" t="str">
        <f>VLOOKUP(CT23,Information!$A$2:$H$1000,8,FALSE)</f>
        <v>Sand</v>
      </c>
      <c r="CY23" s="67" t="str">
        <f>VLOOKUP(CT23,Information!$A$2:$I$1000,9,FALSE)</f>
        <v>Bare substrate</v>
      </c>
      <c r="DB23" s="84" t="s">
        <v>126</v>
      </c>
      <c r="DC23" s="85" t="str">
        <f>VLOOKUP(DB23,Information!$A$2:$H$1000,2,FALSE)</f>
        <v>unknown</v>
      </c>
      <c r="DD23" s="67" t="str">
        <f>VLOOKUP(DB23,Information!$A$2:$H$1000,3,FALSE)</f>
        <v>unknown</v>
      </c>
      <c r="DE23" s="67" t="str">
        <f>VLOOKUP(DB23,Information!$A$2:$H$1000,4,FALSE)</f>
        <v>unknown</v>
      </c>
      <c r="DF23" s="67" t="str">
        <f>VLOOKUP(DB23,Information!$A$2:$H$1000,8,FALSE)</f>
        <v>Brown.algae</v>
      </c>
      <c r="DG23" s="67" t="str">
        <f>VLOOKUP(DB23,Information!$A$2:$I$1000,9,FALSE)</f>
        <v>Macroalgae</v>
      </c>
      <c r="DJ23" s="84" t="s">
        <v>230</v>
      </c>
      <c r="DK23" s="85" t="str">
        <f>VLOOKUP(DJ23,Information!$A$2:$H$1000,2,FALSE)</f>
        <v>unknown</v>
      </c>
      <c r="DL23" s="67" t="str">
        <f>VLOOKUP(DJ23,Information!$A$2:$H$1000,3,FALSE)</f>
        <v>unknown</v>
      </c>
      <c r="DM23" s="67" t="str">
        <f>VLOOKUP(DJ23,Information!$A$2:$H$1000,4,FALSE)</f>
        <v>unknown</v>
      </c>
      <c r="DN23" s="67" t="str">
        <f>VLOOKUP(DJ23,Information!$A$2:$H$1000,8,FALSE)</f>
        <v>Hard.coral</v>
      </c>
      <c r="DO23" s="67" t="str">
        <f>VLOOKUP(DJ23,Information!$A$2:$I$1000,9,FALSE)</f>
        <v>Cnidaria</v>
      </c>
      <c r="DP23" s="41" t="s">
        <v>80</v>
      </c>
      <c r="DR23" s="84" t="s">
        <v>230</v>
      </c>
      <c r="DS23" s="85" t="str">
        <f>VLOOKUP(DR23,Information!$A$2:$H$1000,2,FALSE)</f>
        <v>unknown</v>
      </c>
      <c r="DT23" s="67" t="str">
        <f>VLOOKUP(DR23,Information!$A$2:$H$1000,3,FALSE)</f>
        <v>unknown</v>
      </c>
      <c r="DU23" s="67" t="str">
        <f>VLOOKUP(DR23,Information!$A$2:$H$1000,4,FALSE)</f>
        <v>unknown</v>
      </c>
      <c r="DV23" s="67" t="str">
        <f>VLOOKUP(DR23,Information!$A$2:$H$1000,8,FALSE)</f>
        <v>Hard.coral</v>
      </c>
      <c r="DW23" s="67" t="str">
        <f>VLOOKUP(DR23,Information!$A$2:$I$1000,9,FALSE)</f>
        <v>Cnidaria</v>
      </c>
      <c r="DX23" s="41" t="s">
        <v>103</v>
      </c>
      <c r="DZ23" s="84" t="s">
        <v>322</v>
      </c>
      <c r="EA23" s="85">
        <f>VLOOKUP(DZ23,Information!$A$2:$H$1000,2,FALSE)</f>
        <v>0</v>
      </c>
      <c r="EB23" s="67">
        <f>VLOOKUP(DZ23,Information!$A$2:$H$1000,3,FALSE)</f>
        <v>0</v>
      </c>
      <c r="EC23" s="67">
        <f>VLOOKUP(DZ23,Information!$A$2:$H$1000,4,FALSE)</f>
        <v>0</v>
      </c>
      <c r="ED23" s="67" t="str">
        <f>VLOOKUP(DZ23,Information!$A$2:$H$1000,8,FALSE)</f>
        <v>Sand</v>
      </c>
      <c r="EE23" s="67" t="str">
        <f>VLOOKUP(DZ23,Information!$A$2:$I$1000,9,FALSE)</f>
        <v>Bare substrate</v>
      </c>
      <c r="EH23" s="84" t="s">
        <v>230</v>
      </c>
      <c r="EI23" s="85" t="str">
        <f>VLOOKUP(EH23,Information!$A$2:$H$1000,2,FALSE)</f>
        <v>unknown</v>
      </c>
      <c r="EJ23" s="67" t="str">
        <f>VLOOKUP(EH23,Information!$A$2:$H$1000,3,FALSE)</f>
        <v>unknown</v>
      </c>
      <c r="EK23" s="67" t="str">
        <f>VLOOKUP(EH23,Information!$A$2:$H$1000,4,FALSE)</f>
        <v>unknown</v>
      </c>
      <c r="EL23" s="67" t="str">
        <f>VLOOKUP(EH23,Information!$A$2:$H$1000,8,FALSE)</f>
        <v>Hard.coral</v>
      </c>
      <c r="EM23" s="67" t="str">
        <f>VLOOKUP(EH23,Information!$A$2:$I$1000,9,FALSE)</f>
        <v>Cnidaria</v>
      </c>
      <c r="EN23" s="41" t="s">
        <v>80</v>
      </c>
      <c r="EP23" s="84" t="s">
        <v>230</v>
      </c>
      <c r="EQ23" s="85" t="str">
        <f>VLOOKUP(EP23,Information!$A$2:$H$1000,2,FALSE)</f>
        <v>unknown</v>
      </c>
      <c r="ER23" s="67" t="str">
        <f>VLOOKUP(EP23,Information!$A$2:$H$1000,3,FALSE)</f>
        <v>unknown</v>
      </c>
      <c r="ES23" s="67" t="str">
        <f>VLOOKUP(EP23,Information!$A$2:$H$1000,4,FALSE)</f>
        <v>unknown</v>
      </c>
      <c r="ET23" s="67" t="str">
        <f>VLOOKUP(EP23,Information!$A$2:$H$1000,8,FALSE)</f>
        <v>Hard.coral</v>
      </c>
      <c r="EU23" s="67" t="str">
        <f>VLOOKUP(EP23,Information!$A$2:$I$1000,9,FALSE)</f>
        <v>Cnidaria</v>
      </c>
      <c r="EV23" s="41" t="s">
        <v>80</v>
      </c>
      <c r="EX23" s="84" t="s">
        <v>230</v>
      </c>
      <c r="EY23" s="85" t="str">
        <f>VLOOKUP(EX23,Information!$A$2:$H$1000,2,FALSE)</f>
        <v>unknown</v>
      </c>
      <c r="EZ23" s="67" t="str">
        <f>VLOOKUP(EX23,Information!$A$2:$H$1000,3,FALSE)</f>
        <v>unknown</v>
      </c>
      <c r="FA23" s="67" t="str">
        <f>VLOOKUP(EX23,Information!$A$2:$H$1000,4,FALSE)</f>
        <v>unknown</v>
      </c>
      <c r="FB23" s="67" t="str">
        <f>VLOOKUP(EX23,Information!$A$2:$H$1000,8,FALSE)</f>
        <v>Hard.coral</v>
      </c>
      <c r="FC23" s="67" t="str">
        <f>VLOOKUP(EX23,Information!$A$2:$I$1000,9,FALSE)</f>
        <v>Cnidaria</v>
      </c>
      <c r="FD23" s="41" t="s">
        <v>80</v>
      </c>
      <c r="FF23" s="84" t="s">
        <v>339</v>
      </c>
      <c r="FG23" s="85" t="str">
        <f>VLOOKUP(FF23,Information!$A$2:$H$1000,2,FALSE)</f>
        <v>unknown</v>
      </c>
      <c r="FH23" s="67" t="str">
        <f>VLOOKUP(FF23,Information!$A$2:$H$1000,3,FALSE)</f>
        <v>unknown</v>
      </c>
      <c r="FI23" s="67" t="str">
        <f>VLOOKUP(FF23,Information!$A$2:$H$1000,4,FALSE)</f>
        <v>unknown</v>
      </c>
      <c r="FJ23" s="67" t="str">
        <f>VLOOKUP(FF23,Information!$A$2:$H$1000,8,FALSE)</f>
        <v>Sponge</v>
      </c>
      <c r="FK23" s="67" t="str">
        <f>VLOOKUP(FF23,Information!$A$2:$I$1000,9,FALSE)</f>
        <v>Sponge</v>
      </c>
      <c r="FN23" s="84" t="s">
        <v>320</v>
      </c>
      <c r="FO23" s="85">
        <f>VLOOKUP(FN23,Information!$A$2:$H$1000,2,FALSE)</f>
        <v>0</v>
      </c>
      <c r="FP23" s="67">
        <f>VLOOKUP(FN23,Information!$A$2:$H$1000,3,FALSE)</f>
        <v>0</v>
      </c>
      <c r="FQ23" s="67">
        <f>VLOOKUP(FN23,Information!$A$2:$H$1000,4,FALSE)</f>
        <v>0</v>
      </c>
      <c r="FR23" s="67" t="str">
        <f>VLOOKUP(FN23,Information!$A$2:$H$1000,8,FALSE)</f>
        <v>Bare.rock</v>
      </c>
      <c r="FS23" s="67" t="str">
        <f>VLOOKUP(FN23,Information!$A$2:$I$1000,9,FALSE)</f>
        <v>Bare substrate</v>
      </c>
      <c r="FV23" s="84" t="s">
        <v>322</v>
      </c>
      <c r="FW23" s="85">
        <f>VLOOKUP(FV23,Information!$A$2:$H$1000,2,FALSE)</f>
        <v>0</v>
      </c>
      <c r="FX23" s="67">
        <f>VLOOKUP(FV23,Information!$A$2:$H$1000,3,FALSE)</f>
        <v>0</v>
      </c>
      <c r="FY23" s="67">
        <f>VLOOKUP(FV23,Information!$A$2:$H$1000,4,FALSE)</f>
        <v>0</v>
      </c>
      <c r="FZ23" s="67" t="str">
        <f>VLOOKUP(FV23,Information!$A$2:$H$1000,8,FALSE)</f>
        <v>Sand</v>
      </c>
      <c r="GA23" s="67" t="str">
        <f>VLOOKUP(FV23,Information!$A$2:$I$1000,9,FALSE)</f>
        <v>Bare substrate</v>
      </c>
      <c r="GD23" s="84" t="s">
        <v>324</v>
      </c>
      <c r="GE23" s="85" t="str">
        <f>VLOOKUP(GD23,Information!$A$2:$H$1000,2,FALSE)</f>
        <v>unknown</v>
      </c>
      <c r="GF23" s="67" t="str">
        <f>VLOOKUP(GD23,Information!$A$2:$H$1000,3,FALSE)</f>
        <v>Sargassum</v>
      </c>
      <c r="GG23" s="67" t="str">
        <f>VLOOKUP(GD23,Information!$A$2:$H$1000,4,FALSE)</f>
        <v>SARGASSACEAE</v>
      </c>
      <c r="GH23" s="67" t="str">
        <f>VLOOKUP(GD23,Information!$A$2:$H$1000,8,FALSE)</f>
        <v>Brown.algae</v>
      </c>
      <c r="GI23" s="67" t="str">
        <f>VLOOKUP(GD23,Information!$A$2:$I$1000,9,FALSE)</f>
        <v>Macroalgae</v>
      </c>
      <c r="GL23" s="84" t="s">
        <v>320</v>
      </c>
      <c r="GM23" s="85">
        <f>VLOOKUP(GL23,Information!$A$2:$H$1000,2,FALSE)</f>
        <v>0</v>
      </c>
      <c r="GN23" s="67">
        <f>VLOOKUP(GL23,Information!$A$2:$H$1000,3,FALSE)</f>
        <v>0</v>
      </c>
      <c r="GO23" s="67">
        <f>VLOOKUP(GL23,Information!$A$2:$H$1000,4,FALSE)</f>
        <v>0</v>
      </c>
      <c r="GP23" s="67" t="str">
        <f>VLOOKUP(GL23,Information!$A$2:$H$1000,8,FALSE)</f>
        <v>Bare.rock</v>
      </c>
      <c r="GQ23" s="67" t="str">
        <f>VLOOKUP(GL23,Information!$A$2:$I$1000,9,FALSE)</f>
        <v>Bare substrate</v>
      </c>
      <c r="GT23" s="84" t="s">
        <v>320</v>
      </c>
      <c r="GU23" s="85">
        <f>VLOOKUP(GT23,Information!$A$2:$H$1000,2,FALSE)</f>
        <v>0</v>
      </c>
      <c r="GV23" s="67">
        <f>VLOOKUP(GT23,Information!$A$2:$H$1000,3,FALSE)</f>
        <v>0</v>
      </c>
      <c r="GW23" s="67">
        <f>VLOOKUP(GT23,Information!$A$2:$H$1000,4,FALSE)</f>
        <v>0</v>
      </c>
      <c r="GX23" s="67" t="str">
        <f>VLOOKUP(GT23,Information!$A$2:$H$1000,8,FALSE)</f>
        <v>Bare.rock</v>
      </c>
      <c r="GY23" s="67" t="str">
        <f>VLOOKUP(GT23,Information!$A$2:$I$1000,9,FALSE)</f>
        <v>Bare substrate</v>
      </c>
      <c r="HB23" s="84" t="s">
        <v>324</v>
      </c>
      <c r="HC23" s="85" t="str">
        <f>VLOOKUP(HB23,Information!$A$2:$H$1000,2,FALSE)</f>
        <v>unknown</v>
      </c>
      <c r="HD23" s="67" t="str">
        <f>VLOOKUP(HB23,Information!$A$2:$H$1000,3,FALSE)</f>
        <v>Sargassum</v>
      </c>
      <c r="HE23" s="67" t="str">
        <f>VLOOKUP(HB23,Information!$A$2:$H$1000,4,FALSE)</f>
        <v>SARGASSACEAE</v>
      </c>
      <c r="HF23" s="67" t="str">
        <f>VLOOKUP(HB23,Information!$A$2:$H$1000,8,FALSE)</f>
        <v>Brown.algae</v>
      </c>
      <c r="HG23" s="67" t="str">
        <f>VLOOKUP(HB23,Information!$A$2:$I$1000,9,FALSE)</f>
        <v>Macroalgae</v>
      </c>
      <c r="HJ23" s="84" t="s">
        <v>322</v>
      </c>
      <c r="HK23" s="85">
        <f>VLOOKUP(HJ23,Information!$A$2:$H$1000,2,FALSE)</f>
        <v>0</v>
      </c>
      <c r="HL23" s="67">
        <f>VLOOKUP(HJ23,Information!$A$2:$H$1000,3,FALSE)</f>
        <v>0</v>
      </c>
      <c r="HM23" s="67">
        <f>VLOOKUP(HJ23,Information!$A$2:$H$1000,4,FALSE)</f>
        <v>0</v>
      </c>
      <c r="HN23" s="67" t="str">
        <f>VLOOKUP(HJ23,Information!$A$2:$H$1000,8,FALSE)</f>
        <v>Sand</v>
      </c>
      <c r="HO23" s="67" t="str">
        <f>VLOOKUP(HJ23,Information!$A$2:$I$1000,9,FALSE)</f>
        <v>Bare substrate</v>
      </c>
      <c r="HR23" s="84" t="s">
        <v>320</v>
      </c>
      <c r="HS23" s="85">
        <f>VLOOKUP(HR23,Information!$A$2:$H$1000,2,FALSE)</f>
        <v>0</v>
      </c>
      <c r="HT23" s="67">
        <f>VLOOKUP(HR23,Information!$A$2:$H$1000,3,FALSE)</f>
        <v>0</v>
      </c>
      <c r="HU23" s="67">
        <f>VLOOKUP(HR23,Information!$A$2:$H$1000,4,FALSE)</f>
        <v>0</v>
      </c>
      <c r="HV23" s="67" t="str">
        <f>VLOOKUP(HR23,Information!$A$2:$H$1000,8,FALSE)</f>
        <v>Bare.rock</v>
      </c>
      <c r="HW23" s="67" t="str">
        <f>VLOOKUP(HR23,Information!$A$2:$I$1000,9,FALSE)</f>
        <v>Bare substrate</v>
      </c>
      <c r="HZ23" s="84" t="s">
        <v>309</v>
      </c>
      <c r="IA23" s="85">
        <f>VLOOKUP(HZ23,Information!$A$2:$H$1000,2,FALSE)</f>
        <v>0</v>
      </c>
      <c r="IB23" s="67">
        <f>VLOOKUP(HZ23,Information!$A$2:$H$1000,3,FALSE)</f>
        <v>0</v>
      </c>
      <c r="IC23" s="67">
        <f>VLOOKUP(HZ23,Information!$A$2:$H$1000,4,FALSE)</f>
        <v>0</v>
      </c>
      <c r="ID23" s="67" t="str">
        <f>VLOOKUP(HZ23,Information!$A$2:$H$1000,8,FALSE)</f>
        <v>Coral.rubble</v>
      </c>
      <c r="IE23" s="67" t="str">
        <f>VLOOKUP(HZ23,Information!$A$2:$I$1000,9,FALSE)</f>
        <v>Bare substrate</v>
      </c>
      <c r="IH23" s="84" t="s">
        <v>230</v>
      </c>
      <c r="II23" s="85" t="str">
        <f>VLOOKUP(IH23,Information!$A$2:$H$1000,2,FALSE)</f>
        <v>unknown</v>
      </c>
      <c r="IJ23" s="67" t="str">
        <f>VLOOKUP(IH23,Information!$A$2:$H$1000,3,FALSE)</f>
        <v>unknown</v>
      </c>
      <c r="IK23" s="67" t="str">
        <f>VLOOKUP(IH23,Information!$A$2:$H$1000,4,FALSE)</f>
        <v>unknown</v>
      </c>
      <c r="IL23" s="67" t="str">
        <f>VLOOKUP(IH23,Information!$A$2:$H$1000,8,FALSE)</f>
        <v>Hard.coral</v>
      </c>
      <c r="IM23" s="67" t="str">
        <f>VLOOKUP(IH23,Information!$A$2:$I$1000,9,FALSE)</f>
        <v>Cnidaria</v>
      </c>
      <c r="IN23" s="41" t="s">
        <v>80</v>
      </c>
      <c r="IP23" s="84" t="s">
        <v>309</v>
      </c>
      <c r="IQ23" s="85">
        <f>VLOOKUP(IP23,Information!$A$2:$H$1000,2,FALSE)</f>
        <v>0</v>
      </c>
      <c r="IR23" s="67">
        <f>VLOOKUP(IP23,Information!$A$2:$H$1000,3,FALSE)</f>
        <v>0</v>
      </c>
      <c r="IS23" s="67">
        <f>VLOOKUP(IP23,Information!$A$2:$H$1000,4,FALSE)</f>
        <v>0</v>
      </c>
      <c r="IT23" s="67" t="str">
        <f>VLOOKUP(IP23,Information!$A$2:$H$1000,8,FALSE)</f>
        <v>Coral.rubble</v>
      </c>
      <c r="IU23" s="67" t="str">
        <f>VLOOKUP(IP23,Information!$A$2:$I$1000,9,FALSE)</f>
        <v>Bare substrate</v>
      </c>
      <c r="IX23" s="84" t="s">
        <v>309</v>
      </c>
      <c r="IY23" s="85">
        <f>VLOOKUP(IX23,Information!$A$2:$H$1000,2,FALSE)</f>
        <v>0</v>
      </c>
      <c r="IZ23" s="67">
        <f>VLOOKUP(IX23,Information!$A$2:$H$1000,3,FALSE)</f>
        <v>0</v>
      </c>
      <c r="JA23" s="67">
        <f>VLOOKUP(IX23,Information!$A$2:$H$1000,4,FALSE)</f>
        <v>0</v>
      </c>
      <c r="JB23" s="67" t="str">
        <f>VLOOKUP(IX23,Information!$A$2:$H$1000,8,FALSE)</f>
        <v>Coral.rubble</v>
      </c>
      <c r="JC23" s="67" t="str">
        <f>VLOOKUP(IX23,Information!$A$2:$I$1000,9,FALSE)</f>
        <v>Bare substrate</v>
      </c>
      <c r="JF23" s="84" t="s">
        <v>230</v>
      </c>
      <c r="JG23" s="85" t="str">
        <f>VLOOKUP(JF23,Information!$A$2:$H$1000,2,FALSE)</f>
        <v>unknown</v>
      </c>
      <c r="JH23" s="67" t="str">
        <f>VLOOKUP(JF23,Information!$A$2:$H$1000,3,FALSE)</f>
        <v>unknown</v>
      </c>
      <c r="JI23" s="67" t="str">
        <f>VLOOKUP(JF23,Information!$A$2:$H$1000,4,FALSE)</f>
        <v>unknown</v>
      </c>
      <c r="JJ23" s="67" t="str">
        <f>VLOOKUP(JF23,Information!$A$2:$H$1000,8,FALSE)</f>
        <v>Hard.coral</v>
      </c>
      <c r="JK23" s="67" t="str">
        <f>VLOOKUP(JF23,Information!$A$2:$I$1000,9,FALSE)</f>
        <v>Cnidaria</v>
      </c>
      <c r="JL23" s="41" t="s">
        <v>80</v>
      </c>
      <c r="JN23" s="84" t="s">
        <v>264</v>
      </c>
      <c r="JO23" s="85" t="str">
        <f>VLOOKUP(JN23,Information!$A$2:$H$1000,2,FALSE)</f>
        <v>unknown</v>
      </c>
      <c r="JP23" s="67" t="str">
        <f>VLOOKUP(JN23,Information!$A$2:$H$1000,3,FALSE)</f>
        <v>Millepora</v>
      </c>
      <c r="JQ23" s="67" t="str">
        <f>VLOOKUP(JN23,Information!$A$2:$H$1000,4,FALSE)</f>
        <v>MILLEPORIDAE</v>
      </c>
      <c r="JR23" s="67" t="str">
        <f>VLOOKUP(JN23,Information!$A$2:$H$1000,8,FALSE)</f>
        <v>Hydroid</v>
      </c>
      <c r="JS23" s="67" t="str">
        <f>VLOOKUP(JN23,Information!$A$2:$I$1000,9,FALSE)</f>
        <v>Cnidaria</v>
      </c>
      <c r="JV23" s="84" t="s">
        <v>309</v>
      </c>
      <c r="JW23" s="85">
        <f>VLOOKUP(JV23,Information!$A$2:$H$1000,2,FALSE)</f>
        <v>0</v>
      </c>
      <c r="JX23" s="67">
        <f>VLOOKUP(JV23,Information!$A$2:$H$1000,3,FALSE)</f>
        <v>0</v>
      </c>
      <c r="JY23" s="67">
        <f>VLOOKUP(JV23,Information!$A$2:$H$1000,4,FALSE)</f>
        <v>0</v>
      </c>
      <c r="JZ23" s="67" t="str">
        <f>VLOOKUP(JV23,Information!$A$2:$H$1000,8,FALSE)</f>
        <v>Coral.rubble</v>
      </c>
      <c r="KA23" s="67" t="str">
        <f>VLOOKUP(JV23,Information!$A$2:$I$1000,9,FALSE)</f>
        <v>Bare substrate</v>
      </c>
      <c r="KD23" s="84" t="s">
        <v>230</v>
      </c>
      <c r="KE23" s="85" t="str">
        <f>VLOOKUP(KD23,Information!$A$2:$H$1000,2,FALSE)</f>
        <v>unknown</v>
      </c>
      <c r="KF23" s="67" t="str">
        <f>VLOOKUP(KD23,Information!$A$2:$H$1000,3,FALSE)</f>
        <v>unknown</v>
      </c>
      <c r="KG23" s="67" t="str">
        <f>VLOOKUP(KD23,Information!$A$2:$H$1000,4,FALSE)</f>
        <v>unknown</v>
      </c>
      <c r="KH23" s="67" t="str">
        <f>VLOOKUP(KD23,Information!$A$2:$H$1000,8,FALSE)</f>
        <v>Hard.coral</v>
      </c>
      <c r="KI23" s="67" t="str">
        <f>VLOOKUP(KD23,Information!$A$2:$I$1000,9,FALSE)</f>
        <v>Cnidaria</v>
      </c>
      <c r="KJ23" s="41" t="s">
        <v>80</v>
      </c>
      <c r="KL23" s="84" t="s">
        <v>309</v>
      </c>
      <c r="KM23" s="85">
        <f>VLOOKUP(KL23,Information!$A$2:$H$1000,2,FALSE)</f>
        <v>0</v>
      </c>
      <c r="KN23" s="67">
        <f>VLOOKUP(KL23,Information!$A$2:$H$1000,3,FALSE)</f>
        <v>0</v>
      </c>
      <c r="KO23" s="67">
        <f>VLOOKUP(KL23,Information!$A$2:$H$1000,4,FALSE)</f>
        <v>0</v>
      </c>
      <c r="KP23" s="67" t="str">
        <f>VLOOKUP(KL23,Information!$A$2:$H$1000,8,FALSE)</f>
        <v>Coral.rubble</v>
      </c>
      <c r="KQ23" s="67" t="str">
        <f>VLOOKUP(KL23,Information!$A$2:$I$1000,9,FALSE)</f>
        <v>Bare substrate</v>
      </c>
      <c r="KT23" s="84" t="s">
        <v>309</v>
      </c>
      <c r="KU23" s="85">
        <f>VLOOKUP(KT23,Information!$A$2:$H$1000,2,FALSE)</f>
        <v>0</v>
      </c>
      <c r="KV23" s="67">
        <f>VLOOKUP(KT23,Information!$A$2:$H$1000,3,FALSE)</f>
        <v>0</v>
      </c>
      <c r="KW23" s="67">
        <f>VLOOKUP(KT23,Information!$A$2:$H$1000,4,FALSE)</f>
        <v>0</v>
      </c>
      <c r="KX23" s="67" t="str">
        <f>VLOOKUP(KT23,Information!$A$2:$H$1000,8,FALSE)</f>
        <v>Coral.rubble</v>
      </c>
      <c r="KY23" s="67" t="str">
        <f>VLOOKUP(KT23,Information!$A$2:$I$1000,9,FALSE)</f>
        <v>Bare substrate</v>
      </c>
      <c r="LB23" s="84" t="s">
        <v>309</v>
      </c>
      <c r="LC23" s="85">
        <f>VLOOKUP(LB23,Information!$A$2:$H$1000,2,FALSE)</f>
        <v>0</v>
      </c>
      <c r="LD23" s="67">
        <f>VLOOKUP(LB23,Information!$A$2:$H$1000,3,FALSE)</f>
        <v>0</v>
      </c>
      <c r="LE23" s="67">
        <f>VLOOKUP(LB23,Information!$A$2:$H$1000,4,FALSE)</f>
        <v>0</v>
      </c>
      <c r="LF23" s="67" t="str">
        <f>VLOOKUP(LB23,Information!$A$2:$H$1000,8,FALSE)</f>
        <v>Coral.rubble</v>
      </c>
      <c r="LG23" s="67" t="str">
        <f>VLOOKUP(LB23,Information!$A$2:$I$1000,9,FALSE)</f>
        <v>Bare substrate</v>
      </c>
      <c r="LJ23" s="84" t="s">
        <v>230</v>
      </c>
      <c r="LK23" s="85" t="str">
        <f>VLOOKUP(LJ23,Information!$A$2:$H$1000,2,FALSE)</f>
        <v>unknown</v>
      </c>
      <c r="LL23" s="67" t="str">
        <f>VLOOKUP(LJ23,Information!$A$2:$H$1000,3,FALSE)</f>
        <v>unknown</v>
      </c>
      <c r="LM23" s="67" t="str">
        <f>VLOOKUP(LJ23,Information!$A$2:$H$1000,4,FALSE)</f>
        <v>unknown</v>
      </c>
      <c r="LN23" s="67" t="str">
        <f>VLOOKUP(LJ23,Information!$A$2:$H$1000,8,FALSE)</f>
        <v>Hard.coral</v>
      </c>
      <c r="LO23" s="67" t="str">
        <f>VLOOKUP(LJ23,Information!$A$2:$I$1000,9,FALSE)</f>
        <v>Cnidaria</v>
      </c>
      <c r="LP23" s="41" t="s">
        <v>80</v>
      </c>
      <c r="LR23" s="84" t="s">
        <v>230</v>
      </c>
      <c r="LS23" s="85" t="str">
        <f>VLOOKUP(LR23,Information!$A$2:$H$1000,2,FALSE)</f>
        <v>unknown</v>
      </c>
      <c r="LT23" s="67" t="str">
        <f>VLOOKUP(LR23,Information!$A$2:$H$1000,3,FALSE)</f>
        <v>unknown</v>
      </c>
      <c r="LU23" s="67" t="str">
        <f>VLOOKUP(LR23,Information!$A$2:$H$1000,4,FALSE)</f>
        <v>unknown</v>
      </c>
      <c r="LV23" s="67" t="str">
        <f>VLOOKUP(LR23,Information!$A$2:$H$1000,8,FALSE)</f>
        <v>Hard.coral</v>
      </c>
      <c r="LW23" s="67" t="str">
        <f>VLOOKUP(LR23,Information!$A$2:$I$1000,9,FALSE)</f>
        <v>Cnidaria</v>
      </c>
      <c r="LX23" s="41" t="s">
        <v>80</v>
      </c>
      <c r="LZ23" s="84" t="s">
        <v>322</v>
      </c>
      <c r="MA23" s="85">
        <f>VLOOKUP(LZ23,Information!$A$2:$H$1000,2,FALSE)</f>
        <v>0</v>
      </c>
      <c r="MB23" s="67">
        <f>VLOOKUP(LZ23,Information!$A$2:$H$1000,3,FALSE)</f>
        <v>0</v>
      </c>
      <c r="MC23" s="67">
        <f>VLOOKUP(LZ23,Information!$A$2:$H$1000,4,FALSE)</f>
        <v>0</v>
      </c>
      <c r="MD23" s="67" t="str">
        <f>VLOOKUP(LZ23,Information!$A$2:$H$1000,8,FALSE)</f>
        <v>Sand</v>
      </c>
      <c r="ME23" s="67" t="str">
        <f>VLOOKUP(LZ23,Information!$A$2:$I$1000,9,FALSE)</f>
        <v>Bare substrate</v>
      </c>
      <c r="MH23" s="84" t="s">
        <v>230</v>
      </c>
      <c r="MI23" s="85" t="str">
        <f>VLOOKUP(MH23,Information!$A$2:$H$1000,2,FALSE)</f>
        <v>unknown</v>
      </c>
      <c r="MJ23" s="67" t="str">
        <f>VLOOKUP(MH23,Information!$A$2:$H$1000,3,FALSE)</f>
        <v>unknown</v>
      </c>
      <c r="MK23" s="67" t="str">
        <f>VLOOKUP(MH23,Information!$A$2:$H$1000,4,FALSE)</f>
        <v>unknown</v>
      </c>
      <c r="ML23" s="67" t="str">
        <f>VLOOKUP(MH23,Information!$A$2:$H$1000,8,FALSE)</f>
        <v>Hard.coral</v>
      </c>
      <c r="MM23" s="67" t="str">
        <f>VLOOKUP(MH23,Information!$A$2:$I$1000,9,FALSE)</f>
        <v>Cnidaria</v>
      </c>
      <c r="MN23" s="41" t="s">
        <v>80</v>
      </c>
      <c r="MP23" s="84" t="s">
        <v>309</v>
      </c>
      <c r="MQ23" s="85">
        <f>VLOOKUP(MP23,Information!$A$2:$H$1000,2,FALSE)</f>
        <v>0</v>
      </c>
      <c r="MR23" s="67">
        <f>VLOOKUP(MP23,Information!$A$2:$H$1000,3,FALSE)</f>
        <v>0</v>
      </c>
      <c r="MS23" s="67">
        <f>VLOOKUP(MP23,Information!$A$2:$H$1000,4,FALSE)</f>
        <v>0</v>
      </c>
      <c r="MT23" s="67" t="str">
        <f>VLOOKUP(MP23,Information!$A$2:$H$1000,8,FALSE)</f>
        <v>Coral.rubble</v>
      </c>
      <c r="MU23" s="67" t="str">
        <f>VLOOKUP(MP23,Information!$A$2:$I$1000,9,FALSE)</f>
        <v>Bare substrate</v>
      </c>
      <c r="MX23" s="84" t="s">
        <v>309</v>
      </c>
      <c r="MY23" s="85">
        <f>VLOOKUP(MX23,Information!$A$2:$H$1000,2,FALSE)</f>
        <v>0</v>
      </c>
      <c r="MZ23" s="67">
        <f>VLOOKUP(MX23,Information!$A$2:$H$1000,3,FALSE)</f>
        <v>0</v>
      </c>
      <c r="NA23" s="67">
        <f>VLOOKUP(MX23,Information!$A$2:$H$1000,4,FALSE)</f>
        <v>0</v>
      </c>
      <c r="NB23" s="67" t="str">
        <f>VLOOKUP(MX23,Information!$A$2:$H$1000,8,FALSE)</f>
        <v>Coral.rubble</v>
      </c>
      <c r="NC23" s="67" t="str">
        <f>VLOOKUP(MX23,Information!$A$2:$I$1000,9,FALSE)</f>
        <v>Bare substrate</v>
      </c>
      <c r="NF23" s="84" t="s">
        <v>298</v>
      </c>
      <c r="NG23" s="85" t="str">
        <f>VLOOKUP(NF23,Information!$A$2:$H$1000,2,FALSE)</f>
        <v>unknown</v>
      </c>
      <c r="NH23" s="67" t="str">
        <f>VLOOKUP(NF23,Information!$A$2:$H$1000,3,FALSE)</f>
        <v>Porites</v>
      </c>
      <c r="NI23" s="67" t="str">
        <f>VLOOKUP(NF23,Information!$A$2:$H$1000,4,FALSE)</f>
        <v>PORITIDAE</v>
      </c>
      <c r="NJ23" s="67" t="str">
        <f>VLOOKUP(NF23,Information!$A$2:$H$1000,8,FALSE)</f>
        <v>Hard.coral</v>
      </c>
      <c r="NK23" s="67" t="str">
        <f>VLOOKUP(NF23,Information!$A$2:$I$1000,9,FALSE)</f>
        <v>Cnidaria</v>
      </c>
      <c r="NL23" s="41" t="s">
        <v>80</v>
      </c>
      <c r="NN23" s="84" t="s">
        <v>298</v>
      </c>
      <c r="NO23" s="85" t="str">
        <f>VLOOKUP(NN23,Information!$A$2:$H$1000,2,FALSE)</f>
        <v>unknown</v>
      </c>
      <c r="NP23" s="67" t="str">
        <f>VLOOKUP(NN23,Information!$A$2:$H$1000,3,FALSE)</f>
        <v>Porites</v>
      </c>
      <c r="NQ23" s="67" t="str">
        <f>VLOOKUP(NN23,Information!$A$2:$H$1000,4,FALSE)</f>
        <v>PORITIDAE</v>
      </c>
      <c r="NR23" s="67" t="str">
        <f>VLOOKUP(NN23,Information!$A$2:$H$1000,8,FALSE)</f>
        <v>Hard.coral</v>
      </c>
      <c r="NS23" s="67" t="str">
        <f>VLOOKUP(NN23,Information!$A$2:$I$1000,9,FALSE)</f>
        <v>Cnidaria</v>
      </c>
      <c r="NT23" s="41" t="s">
        <v>1841</v>
      </c>
      <c r="NV23" s="84" t="s">
        <v>309</v>
      </c>
      <c r="NW23" s="85">
        <f>VLOOKUP(NV23,Information!$A$2:$H$1000,2,FALSE)</f>
        <v>0</v>
      </c>
      <c r="NX23" s="67">
        <f>VLOOKUP(NV23,Information!$A$2:$H$1000,3,FALSE)</f>
        <v>0</v>
      </c>
      <c r="NY23" s="67">
        <f>VLOOKUP(NV23,Information!$A$2:$H$1000,4,FALSE)</f>
        <v>0</v>
      </c>
      <c r="NZ23" s="67" t="str">
        <f>VLOOKUP(NV23,Information!$A$2:$H$1000,8,FALSE)</f>
        <v>Coral.rubble</v>
      </c>
      <c r="OA23" s="67" t="str">
        <f>VLOOKUP(NV23,Information!$A$2:$I$1000,9,FALSE)</f>
        <v>Bare substrate</v>
      </c>
      <c r="OD23" s="84" t="s">
        <v>126</v>
      </c>
      <c r="OE23" s="85" t="str">
        <f>VLOOKUP(OD23,Information!$A$2:$H$1000,2,FALSE)</f>
        <v>unknown</v>
      </c>
      <c r="OF23" s="67" t="str">
        <f>VLOOKUP(OD23,Information!$A$2:$H$1000,3,FALSE)</f>
        <v>unknown</v>
      </c>
      <c r="OG23" s="67" t="str">
        <f>VLOOKUP(OD23,Information!$A$2:$H$1000,4,FALSE)</f>
        <v>unknown</v>
      </c>
      <c r="OH23" s="67" t="str">
        <f>VLOOKUP(OD23,Information!$A$2:$H$1000,8,FALSE)</f>
        <v>Brown.algae</v>
      </c>
      <c r="OI23" s="67" t="str">
        <f>VLOOKUP(OD23,Information!$A$2:$I$1000,9,FALSE)</f>
        <v>Macroalgae</v>
      </c>
      <c r="OL23" s="84" t="s">
        <v>320</v>
      </c>
      <c r="OM23" s="85">
        <f>VLOOKUP(OL23,Information!$A$2:$H$1000,2,FALSE)</f>
        <v>0</v>
      </c>
      <c r="ON23" s="67">
        <f>VLOOKUP(OL23,Information!$A$2:$H$1000,3,FALSE)</f>
        <v>0</v>
      </c>
      <c r="OO23" s="67">
        <f>VLOOKUP(OL23,Information!$A$2:$H$1000,4,FALSE)</f>
        <v>0</v>
      </c>
      <c r="OP23" s="67" t="str">
        <f>VLOOKUP(OL23,Information!$A$2:$H$1000,8,FALSE)</f>
        <v>Bare.rock</v>
      </c>
      <c r="OQ23" s="67" t="str">
        <f>VLOOKUP(OL23,Information!$A$2:$I$1000,9,FALSE)</f>
        <v>Bare substrate</v>
      </c>
      <c r="OT23" s="84" t="s">
        <v>309</v>
      </c>
      <c r="OU23" s="85">
        <f>VLOOKUP(OT23,Information!$A$2:$H$1000,2,FALSE)</f>
        <v>0</v>
      </c>
      <c r="OV23" s="67">
        <f>VLOOKUP(OT23,Information!$A$2:$H$1000,3,FALSE)</f>
        <v>0</v>
      </c>
      <c r="OW23" s="67">
        <f>VLOOKUP(OT23,Information!$A$2:$H$1000,4,FALSE)</f>
        <v>0</v>
      </c>
      <c r="OX23" s="67" t="str">
        <f>VLOOKUP(OT23,Information!$A$2:$H$1000,8,FALSE)</f>
        <v>Coral.rubble</v>
      </c>
      <c r="OY23" s="67" t="str">
        <f>VLOOKUP(OT23,Information!$A$2:$I$1000,9,FALSE)</f>
        <v>Bare substrate</v>
      </c>
      <c r="PB23" s="84" t="s">
        <v>309</v>
      </c>
      <c r="PC23" s="85">
        <f>VLOOKUP(PB23,Information!$A$2:$H$1000,2,FALSE)</f>
        <v>0</v>
      </c>
      <c r="PD23" s="67">
        <f>VLOOKUP(PB23,Information!$A$2:$H$1000,3,FALSE)</f>
        <v>0</v>
      </c>
      <c r="PE23" s="67">
        <f>VLOOKUP(PB23,Information!$A$2:$H$1000,4,FALSE)</f>
        <v>0</v>
      </c>
      <c r="PF23" s="67" t="str">
        <f>VLOOKUP(PB23,Information!$A$2:$H$1000,8,FALSE)</f>
        <v>Coral.rubble</v>
      </c>
      <c r="PG23" s="67" t="str">
        <f>VLOOKUP(PB23,Information!$A$2:$I$1000,9,FALSE)</f>
        <v>Bare substrate</v>
      </c>
      <c r="PJ23" s="84" t="s">
        <v>320</v>
      </c>
      <c r="PK23" s="85">
        <f>VLOOKUP(PJ23,Information!$A$2:$H$1000,2,FALSE)</f>
        <v>0</v>
      </c>
      <c r="PL23" s="67">
        <f>VLOOKUP(PJ23,Information!$A$2:$H$1000,3,FALSE)</f>
        <v>0</v>
      </c>
      <c r="PM23" s="67">
        <f>VLOOKUP(PJ23,Information!$A$2:$H$1000,4,FALSE)</f>
        <v>0</v>
      </c>
      <c r="PN23" s="67" t="str">
        <f>VLOOKUP(PJ23,Information!$A$2:$H$1000,8,FALSE)</f>
        <v>Bare.rock</v>
      </c>
      <c r="PO23" s="67" t="str">
        <f>VLOOKUP(PJ23,Information!$A$2:$I$1000,9,FALSE)</f>
        <v>Bare substrate</v>
      </c>
      <c r="PR23" s="84" t="s">
        <v>317</v>
      </c>
      <c r="PS23" s="85" t="str">
        <f>VLOOKUP(PR23,Information!$A$2:$H$1000,2,FALSE)</f>
        <v>Rhytisma fulvum</v>
      </c>
      <c r="PT23" s="67" t="str">
        <f>VLOOKUP(PR23,Information!$A$2:$H$1000,3,FALSE)</f>
        <v>Rhytisma</v>
      </c>
      <c r="PU23" s="67" t="str">
        <f>VLOOKUP(PR23,Information!$A$2:$H$1000,4,FALSE)</f>
        <v>ALCYONIIDAE</v>
      </c>
      <c r="PV23" s="67" t="str">
        <f>VLOOKUP(PR23,Information!$A$2:$H$1000,8,FALSE)</f>
        <v>Soft.coral</v>
      </c>
      <c r="PW23" s="67" t="str">
        <f>VLOOKUP(PR23,Information!$A$2:$I$1000,9,FALSE)</f>
        <v>Cnidaria</v>
      </c>
      <c r="PZ23" s="84" t="s">
        <v>374</v>
      </c>
      <c r="QA23" s="85" t="str">
        <f>VLOOKUP(PZ23,Information!$A$2:$H$1000,2,FALSE)</f>
        <v>unknown</v>
      </c>
      <c r="QB23" s="67" t="str">
        <f>VLOOKUP(PZ23,Information!$A$2:$H$1000,3,FALSE)</f>
        <v>unknown</v>
      </c>
      <c r="QC23" s="67" t="str">
        <f>VLOOKUP(PZ23,Information!$A$2:$H$1000,4,FALSE)</f>
        <v>XENIIDAE</v>
      </c>
      <c r="QD23" s="67" t="str">
        <f>VLOOKUP(PZ23,Information!$A$2:$H$1000,8,FALSE)</f>
        <v>Soft.coral</v>
      </c>
      <c r="QE23" s="67" t="str">
        <f>VLOOKUP(PZ23,Information!$A$2:$I$1000,9,FALSE)</f>
        <v>Cnidaria</v>
      </c>
      <c r="QG23" s="41" t="s">
        <v>1845</v>
      </c>
      <c r="QH23" s="84" t="s">
        <v>207</v>
      </c>
      <c r="QI23" s="85" t="str">
        <f>VLOOKUP(QH23,Information!$A$2:$H$1000,2,FALSE)</f>
        <v>unknown</v>
      </c>
      <c r="QJ23" s="67" t="str">
        <f>VLOOKUP(QH23,Information!$A$2:$H$1000,3,FALSE)</f>
        <v>Aglaophenia</v>
      </c>
      <c r="QK23" s="67" t="str">
        <f>VLOOKUP(QH23,Information!$A$2:$H$1000,4,FALSE)</f>
        <v>AGLAOPHENIIDAE</v>
      </c>
      <c r="QL23" s="67" t="str">
        <f>VLOOKUP(QH23,Information!$A$2:$H$1000,8,FALSE)</f>
        <v>Hydroid</v>
      </c>
      <c r="QM23" s="67" t="str">
        <f>VLOOKUP(QH23,Information!$A$2:$I$1000,9,FALSE)</f>
        <v>Cnidaria</v>
      </c>
      <c r="QP23" s="84" t="s">
        <v>309</v>
      </c>
      <c r="QQ23" s="85">
        <f>VLOOKUP(QP23,Information!$A$2:$H$1000,2,FALSE)</f>
        <v>0</v>
      </c>
      <c r="QR23" s="67">
        <f>VLOOKUP(QP23,Information!$A$2:$H$1000,3,FALSE)</f>
        <v>0</v>
      </c>
      <c r="QS23" s="67">
        <f>VLOOKUP(QP23,Information!$A$2:$H$1000,4,FALSE)</f>
        <v>0</v>
      </c>
      <c r="QT23" s="67" t="str">
        <f>VLOOKUP(QP23,Information!$A$2:$H$1000,8,FALSE)</f>
        <v>Coral.rubble</v>
      </c>
      <c r="QU23" s="67" t="str">
        <f>VLOOKUP(QP23,Information!$A$2:$I$1000,9,FALSE)</f>
        <v>Bare substrate</v>
      </c>
      <c r="QX23" s="84" t="s">
        <v>87</v>
      </c>
      <c r="QY23" s="85" t="str">
        <f>VLOOKUP(QX23,Information!$A$2:$H$1000,2,FALSE)</f>
        <v>unknown</v>
      </c>
      <c r="QZ23" s="67" t="str">
        <f>VLOOKUP(QX23,Information!$A$2:$H$1000,3,FALSE)</f>
        <v>unknown</v>
      </c>
      <c r="RA23" s="67" t="str">
        <f>VLOOKUP(QX23,Information!$A$2:$H$1000,4,FALSE)</f>
        <v>unknown</v>
      </c>
      <c r="RB23" s="67" t="str">
        <f>VLOOKUP(QX23,Information!$A$2:$H$1000,8,FALSE)</f>
        <v>Algae</v>
      </c>
      <c r="RC23" s="67" t="str">
        <f>VLOOKUP(QX23,Information!$A$2:$I$1000,9,FALSE)</f>
        <v>macroalgae</v>
      </c>
      <c r="RF23" s="84" t="s">
        <v>217</v>
      </c>
      <c r="RG23" s="85" t="str">
        <f>VLOOKUP(RF23,Information!$A$2:$H$1000,2,FALSE)</f>
        <v>unknown</v>
      </c>
      <c r="RH23" s="67" t="str">
        <f>VLOOKUP(RF23,Information!$A$2:$H$1000,3,FALSE)</f>
        <v>Galaxea</v>
      </c>
      <c r="RI23" s="67" t="str">
        <f>VLOOKUP(RF23,Information!$A$2:$H$1000,4,FALSE)</f>
        <v>EUPHYLLIIDAE</v>
      </c>
      <c r="RJ23" s="67" t="str">
        <f>VLOOKUP(RF23,Information!$A$2:$H$1000,8,FALSE)</f>
        <v>Hard.coral</v>
      </c>
      <c r="RK23" s="67" t="str">
        <f>VLOOKUP(RF23,Information!$A$2:$I$1000,9,FALSE)</f>
        <v>Cnidaria</v>
      </c>
      <c r="RL23" s="41" t="s">
        <v>80</v>
      </c>
      <c r="RN23" s="84" t="s">
        <v>146</v>
      </c>
      <c r="RO23" s="85" t="str">
        <f>VLOOKUP(RN23,Information!$A$2:$H$1000,2,FALSE)</f>
        <v>unknown</v>
      </c>
      <c r="RP23" s="67" t="str">
        <f>VLOOKUP(RN23,Information!$A$2:$H$1000,3,FALSE)</f>
        <v>unknown</v>
      </c>
      <c r="RQ23" s="67" t="str">
        <f>VLOOKUP(RN23,Information!$A$2:$H$1000,4,FALSE)</f>
        <v>unknown</v>
      </c>
      <c r="RR23" s="67" t="str">
        <f>VLOOKUP(RN23,Information!$A$2:$H$1000,8,FALSE)</f>
        <v>Crustose.coralline.algae</v>
      </c>
      <c r="RS23" s="67" t="str">
        <f>VLOOKUP(RN23,Information!$A$2:$I$1000,9,FALSE)</f>
        <v>Crustose coralline algae</v>
      </c>
      <c r="RV23" s="84" t="s">
        <v>322</v>
      </c>
      <c r="RW23" s="85">
        <f>VLOOKUP(RV23,Information!$A$2:$H$1000,2,FALSE)</f>
        <v>0</v>
      </c>
      <c r="RX23" s="67">
        <f>VLOOKUP(RV23,Information!$A$2:$H$1000,3,FALSE)</f>
        <v>0</v>
      </c>
      <c r="RY23" s="67">
        <f>VLOOKUP(RV23,Information!$A$2:$H$1000,4,FALSE)</f>
        <v>0</v>
      </c>
      <c r="RZ23" s="67" t="str">
        <f>VLOOKUP(RV23,Information!$A$2:$H$1000,8,FALSE)</f>
        <v>Sand</v>
      </c>
      <c r="SA23" s="67" t="str">
        <f>VLOOKUP(RV23,Information!$A$2:$I$1000,9,FALSE)</f>
        <v>Bare substrate</v>
      </c>
      <c r="SD23" s="84" t="s">
        <v>255</v>
      </c>
      <c r="SE23" s="85" t="str">
        <f>VLOOKUP(SD23,Information!$A$2:$H$1000,2,FALSE)</f>
        <v>Lobophora variegata</v>
      </c>
      <c r="SF23" s="67" t="str">
        <f>VLOOKUP(SD23,Information!$A$2:$H$1000,3,FALSE)</f>
        <v>Lobophora</v>
      </c>
      <c r="SG23" s="67" t="str">
        <f>VLOOKUP(SD23,Information!$A$2:$H$1000,4,FALSE)</f>
        <v>DICTYOTACEAE</v>
      </c>
      <c r="SH23" s="67" t="str">
        <f>VLOOKUP(SD23,Information!$A$2:$H$1000,8,FALSE)</f>
        <v>Brown.algae</v>
      </c>
      <c r="SI23" s="67" t="str">
        <f>VLOOKUP(SD23,Information!$A$2:$I$1000,9,FALSE)</f>
        <v>Macroalgae</v>
      </c>
      <c r="SL23" s="84" t="s">
        <v>309</v>
      </c>
      <c r="SM23" s="85">
        <f>VLOOKUP(SL23,Information!$A$2:$H$1000,2,FALSE)</f>
        <v>0</v>
      </c>
      <c r="SN23" s="67">
        <f>VLOOKUP(SL23,Information!$A$2:$H$1000,3,FALSE)</f>
        <v>0</v>
      </c>
      <c r="SO23" s="67">
        <f>VLOOKUP(SL23,Information!$A$2:$H$1000,4,FALSE)</f>
        <v>0</v>
      </c>
      <c r="SP23" s="67" t="str">
        <f>VLOOKUP(SL23,Information!$A$2:$H$1000,8,FALSE)</f>
        <v>Coral.rubble</v>
      </c>
      <c r="SQ23" s="67" t="str">
        <f>VLOOKUP(SL23,Information!$A$2:$I$1000,9,FALSE)</f>
        <v>Bare substrate</v>
      </c>
      <c r="ST23" s="84" t="s">
        <v>1835</v>
      </c>
      <c r="SU23" s="85" t="str">
        <f>VLOOKUP(ST23,Information!$A$2:$H$1000,2,FALSE)</f>
        <v>unknown</v>
      </c>
      <c r="SV23" s="67" t="str">
        <f>VLOOKUP(ST23,Information!$A$2:$H$1000,3,FALSE)</f>
        <v>Porites</v>
      </c>
      <c r="SW23" s="67" t="str">
        <f>VLOOKUP(ST23,Information!$A$2:$H$1000,4,FALSE)</f>
        <v>PORITIDAE</v>
      </c>
      <c r="SX23" s="67" t="str">
        <f>VLOOKUP(ST23,Information!$A$2:$H$1000,8,FALSE)</f>
        <v>Hard.coral</v>
      </c>
      <c r="SY23" s="67" t="str">
        <f>VLOOKUP(ST23,Information!$A$2:$I$1000,9,FALSE)</f>
        <v>Cnidaria</v>
      </c>
      <c r="SZ23" s="86" t="s">
        <v>80</v>
      </c>
      <c r="TB23" s="84" t="s">
        <v>317</v>
      </c>
      <c r="TC23" s="85" t="str">
        <f>VLOOKUP(TB23,Information!$A$2:$H$1000,2,FALSE)</f>
        <v>Rhytisma fulvum</v>
      </c>
      <c r="TD23" s="67" t="str">
        <f>VLOOKUP(TB23,Information!$A$2:$H$1000,3,FALSE)</f>
        <v>Rhytisma</v>
      </c>
      <c r="TE23" s="67" t="str">
        <f>VLOOKUP(TB23,Information!$A$2:$H$1000,4,FALSE)</f>
        <v>ALCYONIIDAE</v>
      </c>
      <c r="TF23" s="67" t="str">
        <f>VLOOKUP(TB23,Information!$A$2:$H$1000,8,FALSE)</f>
        <v>Soft.coral</v>
      </c>
      <c r="TG23" s="67" t="str">
        <f>VLOOKUP(TB23,Information!$A$2:$I$1000,9,FALSE)</f>
        <v>Cnidaria</v>
      </c>
      <c r="TJ23" s="84" t="s">
        <v>217</v>
      </c>
      <c r="TK23" s="85" t="str">
        <f>VLOOKUP(TJ23,Information!$A$2:$H$1000,2,FALSE)</f>
        <v>unknown</v>
      </c>
      <c r="TL23" s="67" t="str">
        <f>VLOOKUP(TJ23,Information!$A$2:$H$1000,3,FALSE)</f>
        <v>Galaxea</v>
      </c>
      <c r="TM23" s="67" t="str">
        <f>VLOOKUP(TJ23,Information!$A$2:$H$1000,4,FALSE)</f>
        <v>EUPHYLLIIDAE</v>
      </c>
      <c r="TN23" s="67" t="str">
        <f>VLOOKUP(TJ23,Information!$A$2:$H$1000,8,FALSE)</f>
        <v>Hard.coral</v>
      </c>
      <c r="TO23" s="67" t="str">
        <f>VLOOKUP(TJ23,Information!$A$2:$I$1000,9,FALSE)</f>
        <v>Cnidaria</v>
      </c>
      <c r="TP23" s="41" t="s">
        <v>80</v>
      </c>
      <c r="TR23" s="84" t="s">
        <v>1847</v>
      </c>
      <c r="TS23" s="85" t="str">
        <f>VLOOKUP(TR23,Information!$A$2:$H$1000,2,FALSE)</f>
        <v>unknown</v>
      </c>
      <c r="TT23" s="67" t="str">
        <f>VLOOKUP(TR23,Information!$A$2:$H$1000,3,FALSE)</f>
        <v>unknown</v>
      </c>
      <c r="TU23" s="67" t="str">
        <f>VLOOKUP(TR23,Information!$A$2:$H$1000,4,FALSE)</f>
        <v>unknown</v>
      </c>
      <c r="TV23" s="67" t="str">
        <f>VLOOKUP(TR23,Information!$A$2:$H$1000,8,FALSE)</f>
        <v>Brown.algae</v>
      </c>
      <c r="TW23" s="67" t="str">
        <f>VLOOKUP(TR23,Information!$A$2:$I$1000,9,FALSE)</f>
        <v>Macroalgae</v>
      </c>
      <c r="TZ23" s="84" t="s">
        <v>359</v>
      </c>
      <c r="UA23" s="85" t="str">
        <f>VLOOKUP(TZ23,Information!$A$2:$H$1000,2,FALSE)</f>
        <v>unknown</v>
      </c>
      <c r="UB23" s="67" t="str">
        <f>VLOOKUP(TZ23,Information!$A$2:$H$1000,3,FALSE)</f>
        <v>unknown</v>
      </c>
      <c r="UC23" s="67" t="str">
        <f>VLOOKUP(TZ23,Information!$A$2:$H$1000,4,FALSE)</f>
        <v>unknown</v>
      </c>
      <c r="UD23" s="67" t="str">
        <f>VLOOKUP(TZ23,Information!$A$2:$H$1000,8,FALSE)</f>
        <v>Turf.algae</v>
      </c>
      <c r="UE23" s="67" t="str">
        <f>VLOOKUP(TZ23,Information!$A$2:$I$1000,9,FALSE)</f>
        <v>Turf algae</v>
      </c>
      <c r="UH23" s="84" t="s">
        <v>330</v>
      </c>
      <c r="UI23" s="85" t="str">
        <f>VLOOKUP(UH23,Information!$A$2:$H$1000,2,FALSE)</f>
        <v>unknown</v>
      </c>
      <c r="UJ23" s="67" t="str">
        <f>VLOOKUP(UH23,Information!$A$2:$H$1000,3,FALSE)</f>
        <v>unknown</v>
      </c>
      <c r="UK23" s="67" t="str">
        <f>VLOOKUP(UH23,Information!$A$2:$H$1000,4,FALSE)</f>
        <v>unknown</v>
      </c>
      <c r="UL23" s="67" t="str">
        <f>VLOOKUP(UH23,Information!$A$2:$H$1000,8,FALSE)</f>
        <v>Soft.coral</v>
      </c>
      <c r="UM23" s="67" t="str">
        <f>VLOOKUP(UH23,Information!$A$2:$I$1000,9,FALSE)</f>
        <v>Cnidaria</v>
      </c>
      <c r="UP23" s="84" t="s">
        <v>309</v>
      </c>
      <c r="UQ23" s="85">
        <f>VLOOKUP(UP23,Information!$A$2:$H$1000,2,FALSE)</f>
        <v>0</v>
      </c>
      <c r="UR23" s="67">
        <f>VLOOKUP(UP23,Information!$A$2:$H$1000,3,FALSE)</f>
        <v>0</v>
      </c>
      <c r="US23" s="67">
        <f>VLOOKUP(UP23,Information!$A$2:$H$1000,4,FALSE)</f>
        <v>0</v>
      </c>
      <c r="UT23" s="67" t="str">
        <f>VLOOKUP(UP23,Information!$A$2:$H$1000,8,FALSE)</f>
        <v>Coral.rubble</v>
      </c>
      <c r="UU23" s="67" t="str">
        <f>VLOOKUP(UP23,Information!$A$2:$I$1000,9,FALSE)</f>
        <v>Bare substrate</v>
      </c>
      <c r="UX23" s="84" t="s">
        <v>374</v>
      </c>
      <c r="UY23" s="67" t="str">
        <f>VLOOKUP(UX23,Information!$A$2:$H$1000,2,FALSE)</f>
        <v>unknown</v>
      </c>
      <c r="UZ23" s="67" t="str">
        <f>VLOOKUP(UX23,Information!$A$2:$H$1000,3,FALSE)</f>
        <v>unknown</v>
      </c>
      <c r="VA23" s="67" t="str">
        <f>VLOOKUP(UX23,Information!$A$2:$H$1000,4,FALSE)</f>
        <v>XENIIDAE</v>
      </c>
      <c r="VB23" s="67" t="str">
        <f>VLOOKUP(UX23,Information!$A$2:$H$1000,8,FALSE)</f>
        <v>Soft.coral</v>
      </c>
      <c r="VC23" s="67" t="str">
        <f>VLOOKUP(UX23,Information!$A$2:$I$1000,9,FALSE)</f>
        <v>Cnidaria</v>
      </c>
      <c r="VF23" s="84" t="s">
        <v>322</v>
      </c>
      <c r="VG23" s="85">
        <f>VLOOKUP(VF23,Information!$A$2:$H$1000,2,FALSE)</f>
        <v>0</v>
      </c>
      <c r="VH23" s="67">
        <f>VLOOKUP(VF23,Information!$A$2:$H$1000,3,FALSE)</f>
        <v>0</v>
      </c>
      <c r="VI23" s="67">
        <f>VLOOKUP(VF23,Information!$A$2:$H$1000,4,FALSE)</f>
        <v>0</v>
      </c>
      <c r="VJ23" s="67" t="str">
        <f>VLOOKUP(VF23,Information!$A$2:$H$1000,8,FALSE)</f>
        <v>Sand</v>
      </c>
      <c r="VK23" s="67" t="str">
        <f>VLOOKUP(VF23,Information!$A$2:$I$1000,9,FALSE)</f>
        <v>Bare substrate</v>
      </c>
      <c r="VN23" s="84" t="s">
        <v>309</v>
      </c>
      <c r="VO23" s="85">
        <f>VLOOKUP(VN23,Information!$A$2:$H$1000,2,FALSE)</f>
        <v>0</v>
      </c>
      <c r="VP23" s="67">
        <f>VLOOKUP(VN23,Information!$A$2:$H$1000,3,FALSE)</f>
        <v>0</v>
      </c>
      <c r="VQ23" s="67">
        <f>VLOOKUP(VN23,Information!$A$2:$H$1000,4,FALSE)</f>
        <v>0</v>
      </c>
      <c r="VR23" s="67" t="str">
        <f>VLOOKUP(VN23,Information!$A$2:$H$1000,8,FALSE)</f>
        <v>Coral.rubble</v>
      </c>
      <c r="VS23" s="67" t="str">
        <f>VLOOKUP(VN23,Information!$A$2:$I$1000,9,FALSE)</f>
        <v>Bare substrate</v>
      </c>
      <c r="VV23" s="84" t="s">
        <v>322</v>
      </c>
      <c r="VW23" s="85">
        <f>VLOOKUP(VV23,Information!$A$2:$H$1000,2,FALSE)</f>
        <v>0</v>
      </c>
      <c r="VX23" s="67">
        <f>VLOOKUP(VV23,Information!$A$2:$H$1000,3,FALSE)</f>
        <v>0</v>
      </c>
      <c r="VY23" s="67">
        <f>VLOOKUP(VV23,Information!$A$2:$H$1000,4,FALSE)</f>
        <v>0</v>
      </c>
      <c r="VZ23" s="67" t="str">
        <f>VLOOKUP(VV23,Information!$A$2:$H$1000,8,FALSE)</f>
        <v>Sand</v>
      </c>
      <c r="WA23" s="67" t="str">
        <f>VLOOKUP(VV23,Information!$A$2:$I$1000,9,FALSE)</f>
        <v>Bare substrate</v>
      </c>
      <c r="WD23" s="84" t="s">
        <v>309</v>
      </c>
      <c r="WE23" s="85">
        <f>VLOOKUP(WD23,Information!$A$2:$H$1000,2,FALSE)</f>
        <v>0</v>
      </c>
      <c r="WF23" s="67">
        <f>VLOOKUP(WD23,Information!$A$2:$H$1000,3,FALSE)</f>
        <v>0</v>
      </c>
      <c r="WG23" s="67">
        <f>VLOOKUP(WD23,Information!$A$2:$H$1000,4,FALSE)</f>
        <v>0</v>
      </c>
      <c r="WH23" s="67" t="str">
        <f>VLOOKUP(WD23,Information!$A$2:$H$1000,8,FALSE)</f>
        <v>Coral.rubble</v>
      </c>
      <c r="WI23" s="67" t="str">
        <f>VLOOKUP(WD23,Information!$A$2:$I$1000,9,FALSE)</f>
        <v>Bare substrate</v>
      </c>
      <c r="WL23" s="84" t="s">
        <v>322</v>
      </c>
      <c r="WM23" s="85">
        <f>VLOOKUP(WL23,Information!$A$2:$H$1000,2,FALSE)</f>
        <v>0</v>
      </c>
      <c r="WN23" s="67">
        <f>VLOOKUP(WL23,Information!$A$2:$H$1000,3,FALSE)</f>
        <v>0</v>
      </c>
      <c r="WO23" s="67">
        <f>VLOOKUP(WL23,Information!$A$2:$H$1000,4,FALSE)</f>
        <v>0</v>
      </c>
      <c r="WP23" s="67" t="str">
        <f>VLOOKUP(WL23,Information!$A$2:$H$1000,8,FALSE)</f>
        <v>Sand</v>
      </c>
      <c r="WQ23" s="67" t="str">
        <f>VLOOKUP(WL23,Information!$A$2:$I$1000,9,FALSE)</f>
        <v>Bare substrate</v>
      </c>
      <c r="WT23" s="84" t="s">
        <v>309</v>
      </c>
      <c r="WU23" s="85">
        <f>VLOOKUP(WT23,Information!$A$2:$H$1000,2,FALSE)</f>
        <v>0</v>
      </c>
      <c r="WV23" s="67">
        <f>VLOOKUP(WT23,Information!$A$2:$H$1000,3,FALSE)</f>
        <v>0</v>
      </c>
      <c r="WW23" s="67">
        <f>VLOOKUP(WT23,Information!$A$2:$H$1000,4,FALSE)</f>
        <v>0</v>
      </c>
      <c r="WX23" s="67" t="str">
        <f>VLOOKUP(WT23,Information!$A$2:$H$1000,8,FALSE)</f>
        <v>Coral.rubble</v>
      </c>
      <c r="WY23" s="67" t="str">
        <f>VLOOKUP(WT23,Information!$A$2:$I$1000,9,FALSE)</f>
        <v>Bare substrate</v>
      </c>
      <c r="XB23" s="84" t="s">
        <v>298</v>
      </c>
      <c r="XC23" s="85" t="str">
        <f>VLOOKUP(XB23,Information!$A$2:$H$1000,2,FALSE)</f>
        <v>unknown</v>
      </c>
      <c r="XD23" s="67" t="str">
        <f>VLOOKUP(XB23,Information!$A$2:$H$1000,3,FALSE)</f>
        <v>Porites</v>
      </c>
      <c r="XE23" s="67" t="str">
        <f>VLOOKUP(XB23,Information!$A$2:$H$1000,4,FALSE)</f>
        <v>PORITIDAE</v>
      </c>
      <c r="XF23" s="67" t="str">
        <f>VLOOKUP(XB23,Information!$A$2:$H$1000,8,FALSE)</f>
        <v>Hard.coral</v>
      </c>
      <c r="XG23" s="67" t="str">
        <f>VLOOKUP(XB23,Information!$A$2:$I$1000,9,FALSE)</f>
        <v>Cnidaria</v>
      </c>
      <c r="XH23" s="41" t="s">
        <v>80</v>
      </c>
      <c r="XJ23" s="84" t="s">
        <v>309</v>
      </c>
      <c r="XK23" s="85">
        <f>VLOOKUP(XJ23,Information!$A$2:$H$1000,2,FALSE)</f>
        <v>0</v>
      </c>
      <c r="XL23" s="67">
        <f>VLOOKUP(XJ23,Information!$A$2:$H$1000,3,FALSE)</f>
        <v>0</v>
      </c>
      <c r="XM23" s="67">
        <f>VLOOKUP(XJ23,Information!$A$2:$H$1000,4,FALSE)</f>
        <v>0</v>
      </c>
      <c r="XN23" s="67" t="str">
        <f>VLOOKUP(XJ23,Information!$A$2:$H$1000,8,FALSE)</f>
        <v>Coral.rubble</v>
      </c>
      <c r="XO23" s="67" t="str">
        <f>VLOOKUP(XJ23,Information!$A$2:$I$1000,9,FALSE)</f>
        <v>Bare substrate</v>
      </c>
      <c r="XR23" s="84" t="s">
        <v>300</v>
      </c>
      <c r="XS23" s="85" t="str">
        <f>VLOOKUP(XR23,Information!$A$2:$H$1000,2,FALSE)</f>
        <v>Porites cylindrica</v>
      </c>
      <c r="XT23" s="67" t="str">
        <f>VLOOKUP(XR23,Information!$A$2:$H$1000,3,FALSE)</f>
        <v>Porites</v>
      </c>
      <c r="XU23" s="67" t="str">
        <f>VLOOKUP(XR23,Information!$A$2:$H$1000,4,FALSE)</f>
        <v>PORITIDAE</v>
      </c>
      <c r="XV23" s="67" t="str">
        <f>VLOOKUP(XR23,Information!$A$2:$H$1000,8,FALSE)</f>
        <v>Hard.coral</v>
      </c>
      <c r="XW23" s="67" t="str">
        <f>VLOOKUP(XR23,Information!$A$2:$I$1000,9,FALSE)</f>
        <v>Cnidaria</v>
      </c>
      <c r="XX23" s="41" t="s">
        <v>1836</v>
      </c>
      <c r="XZ23" s="84" t="s">
        <v>302</v>
      </c>
      <c r="YA23" s="85" t="str">
        <f>VLOOKUP(XZ23,Information!$A$2:$H$1000,2,FALSE)</f>
        <v>unknown</v>
      </c>
      <c r="YB23" s="67" t="str">
        <f>VLOOKUP(XZ23,Information!$A$2:$H$1000,3,FALSE)</f>
        <v>Porites (massive)</v>
      </c>
      <c r="YC23" s="67" t="str">
        <f>VLOOKUP(XZ23,Information!$A$2:$H$1000,4,FALSE)</f>
        <v>PORITIDAE</v>
      </c>
      <c r="YD23" s="67" t="str">
        <f>VLOOKUP(XZ23,Information!$A$2:$H$1000,8,FALSE)</f>
        <v>Hard.coral</v>
      </c>
      <c r="YE23" s="67" t="str">
        <f>VLOOKUP(XZ23,Information!$A$2:$I$1000,9,FALSE)</f>
        <v>Cnidaria</v>
      </c>
      <c r="YF23" s="41" t="s">
        <v>1836</v>
      </c>
      <c r="YH23" s="84" t="s">
        <v>320</v>
      </c>
      <c r="YI23" s="85">
        <f>VLOOKUP(YH23,Information!$A$2:$H$1000,2,FALSE)</f>
        <v>0</v>
      </c>
      <c r="YJ23" s="67">
        <f>VLOOKUP(YH23,Information!$A$2:$H$1000,3,FALSE)</f>
        <v>0</v>
      </c>
      <c r="YK23" s="67">
        <f>VLOOKUP(YH23,Information!$A$2:$H$1000,4,FALSE)</f>
        <v>0</v>
      </c>
      <c r="YL23" s="67" t="str">
        <f>VLOOKUP(YH23,Information!$A$2:$H$1000,8,FALSE)</f>
        <v>Bare.rock</v>
      </c>
      <c r="YM23" s="67" t="str">
        <f>VLOOKUP(YH23,Information!$A$2:$I$1000,9,FALSE)</f>
        <v>Bare substrate</v>
      </c>
      <c r="YP23" s="84" t="s">
        <v>309</v>
      </c>
      <c r="YQ23" s="85">
        <f>VLOOKUP(YP23,Information!$A$2:$H$1000,2,FALSE)</f>
        <v>0</v>
      </c>
      <c r="YR23" s="67">
        <f>VLOOKUP(YP23,Information!$A$2:$H$1000,3,FALSE)</f>
        <v>0</v>
      </c>
      <c r="YS23" s="67">
        <f>VLOOKUP(YP23,Information!$A$2:$H$1000,4,FALSE)</f>
        <v>0</v>
      </c>
      <c r="YT23" s="67" t="str">
        <f>VLOOKUP(YP23,Information!$A$2:$H$1000,8,FALSE)</f>
        <v>Coral.rubble</v>
      </c>
      <c r="YU23" s="67" t="str">
        <f>VLOOKUP(YP23,Information!$A$2:$I$1000,9,FALSE)</f>
        <v>Bare substrate</v>
      </c>
      <c r="YX23" s="84" t="s">
        <v>82</v>
      </c>
      <c r="YY23" s="85" t="str">
        <f>VLOOKUP(YX23,Information!$A$2:$H$1000,2,FALSE)</f>
        <v>unknown</v>
      </c>
      <c r="YZ23" s="67" t="str">
        <f>VLOOKUP(YX23,Information!$A$2:$H$1000,3,FALSE)</f>
        <v>Acropora</v>
      </c>
      <c r="ZA23" s="67" t="str">
        <f>VLOOKUP(YX23,Information!$A$2:$H$1000,4,FALSE)</f>
        <v>ACROPORIDAE</v>
      </c>
      <c r="ZB23" s="67" t="str">
        <f>VLOOKUP(YX23,Information!$A$2:$H$1000,8,FALSE)</f>
        <v>Hard.coral</v>
      </c>
      <c r="ZC23" s="67" t="str">
        <f>VLOOKUP(YX23,Information!$A$2:$I$1000,9,FALSE)</f>
        <v>Cnidaria</v>
      </c>
      <c r="ZD23" s="41" t="s">
        <v>1836</v>
      </c>
      <c r="ZF23" s="92" t="s">
        <v>359</v>
      </c>
      <c r="ZG23" s="85" t="str">
        <f>VLOOKUP(ZF23,Information!$A$2:$H$1000,2,FALSE)</f>
        <v>unknown</v>
      </c>
      <c r="ZH23" s="67" t="str">
        <f>VLOOKUP(ZF23,Information!$A$2:$H$1000,3,FALSE)</f>
        <v>unknown</v>
      </c>
      <c r="ZI23" s="67" t="str">
        <f>VLOOKUP(ZF23,Information!$A$2:$H$1000,4,FALSE)</f>
        <v>unknown</v>
      </c>
      <c r="ZJ23" s="67" t="str">
        <f>VLOOKUP(ZF23,Information!$A$2:$H$1000,8,FALSE)</f>
        <v>Turf.algae</v>
      </c>
      <c r="ZK23" s="67" t="str">
        <f>VLOOKUP(ZF23,Information!$A$2:$I$1000,9,FALSE)</f>
        <v>Turf algae</v>
      </c>
      <c r="ZL23" s="88"/>
      <c r="ZN23" s="92" t="s">
        <v>300</v>
      </c>
      <c r="ZO23" s="85" t="str">
        <f>VLOOKUP(ZN23,Information!$A$2:$H$1000,2,FALSE)</f>
        <v>Porites cylindrica</v>
      </c>
      <c r="ZP23" s="67" t="str">
        <f>VLOOKUP(ZN23,Information!$A$2:$H$1000,3,FALSE)</f>
        <v>Porites</v>
      </c>
      <c r="ZQ23" s="67" t="str">
        <f>VLOOKUP(ZN23,Information!$A$2:$H$1000,4,FALSE)</f>
        <v>PORITIDAE</v>
      </c>
      <c r="ZR23" s="67" t="str">
        <f>VLOOKUP(ZN23,Information!$A$2:$H$1000,8,FALSE)</f>
        <v>Hard.coral</v>
      </c>
      <c r="ZS23" s="67" t="str">
        <f>VLOOKUP(ZN23,Information!$A$2:$I$1000,9,FALSE)</f>
        <v>Cnidaria</v>
      </c>
      <c r="ZT23" s="90" t="s">
        <v>1836</v>
      </c>
      <c r="ZV23" s="92" t="s">
        <v>309</v>
      </c>
      <c r="ZW23" s="85">
        <f>VLOOKUP(ZV23,Information!$A$2:$H$1000,2,FALSE)</f>
        <v>0</v>
      </c>
      <c r="ZX23" s="67">
        <f>VLOOKUP(ZV23,Information!$A$2:$H$1000,3,FALSE)</f>
        <v>0</v>
      </c>
      <c r="ZY23" s="67">
        <f>VLOOKUP(ZV23,Information!$A$2:$H$1000,4,FALSE)</f>
        <v>0</v>
      </c>
      <c r="ZZ23" s="67" t="str">
        <f>VLOOKUP(ZV23,Information!$A$2:$H$1000,8,FALSE)</f>
        <v>Coral.rubble</v>
      </c>
      <c r="AAA23" s="67" t="str">
        <f>VLOOKUP(ZV23,Information!$A$2:$I$1000,9,FALSE)</f>
        <v>Bare substrate</v>
      </c>
      <c r="AAB23" s="88"/>
      <c r="AAD23" s="92" t="s">
        <v>320</v>
      </c>
      <c r="AAE23" s="85">
        <f>VLOOKUP(AAD23,Information!$A$2:$H$1000,2,FALSE)</f>
        <v>0</v>
      </c>
      <c r="AAF23" s="67">
        <f>VLOOKUP(AAD23,Information!$A$2:$H$1000,3,FALSE)</f>
        <v>0</v>
      </c>
      <c r="AAG23" s="67">
        <f>VLOOKUP(AAD23,Information!$A$2:$H$1000,4,FALSE)</f>
        <v>0</v>
      </c>
      <c r="AAH23" s="67" t="str">
        <f>VLOOKUP(AAD23,Information!$A$2:$H$1000,8,FALSE)</f>
        <v>Bare.rock</v>
      </c>
      <c r="AAI23" s="67" t="str">
        <f>VLOOKUP(AAD23,Information!$A$2:$I$1000,9,FALSE)</f>
        <v>Bare substrate</v>
      </c>
      <c r="AAJ23" s="88"/>
      <c r="AAL23" s="92" t="s">
        <v>200</v>
      </c>
      <c r="AAM23" s="85" t="str">
        <f>VLOOKUP(AAL23,Information!$A$2:$H$1000,2,FALSE)</f>
        <v>unknown</v>
      </c>
      <c r="AAN23" s="67" t="str">
        <f>VLOOKUP(AAL23,Information!$A$2:$H$1000,3,FALSE)</f>
        <v>Echinopora</v>
      </c>
      <c r="AAO23" s="67" t="str">
        <f>VLOOKUP(AAL23,Information!$A$2:$H$1000,4,FALSE)</f>
        <v>MERULINIDAE</v>
      </c>
      <c r="AAP23" s="67" t="str">
        <f>VLOOKUP(AAL23,Information!$A$2:$H$1000,8,FALSE)</f>
        <v>Hard.coral</v>
      </c>
      <c r="AAQ23" s="67" t="str">
        <f>VLOOKUP(AAL23,Information!$A$2:$I$1000,9,FALSE)</f>
        <v>Cnidaria</v>
      </c>
      <c r="AAR23" s="90" t="s">
        <v>1836</v>
      </c>
      <c r="AAT23" s="94" t="s">
        <v>255</v>
      </c>
      <c r="AAU23" s="85" t="str">
        <f>VLOOKUP(AAT23,Information!$A$2:$H$1000,2,FALSE)</f>
        <v>Lobophora variegata</v>
      </c>
      <c r="AAV23" s="67" t="str">
        <f>VLOOKUP(AAT23,Information!$A$2:$H$1000,3,FALSE)</f>
        <v>Lobophora</v>
      </c>
      <c r="AAW23" s="67" t="str">
        <f>VLOOKUP(AAT23,Information!$A$2:$H$1000,4,FALSE)</f>
        <v>DICTYOTACEAE</v>
      </c>
      <c r="AAX23" s="67" t="str">
        <f>VLOOKUP(AAT23,Information!$A$2:$H$1000,8,FALSE)</f>
        <v>Brown.algae</v>
      </c>
      <c r="AAY23" s="67" t="str">
        <f>VLOOKUP(AAT23,Information!$A$2:$I$1000,9,FALSE)</f>
        <v>Macroalgae</v>
      </c>
      <c r="ABB23" s="92" t="s">
        <v>359</v>
      </c>
      <c r="ABC23" s="85" t="str">
        <f>VLOOKUP(ABB23,Information!$A$2:$H$1000,2,FALSE)</f>
        <v>unknown</v>
      </c>
      <c r="ABD23" s="67" t="str">
        <f>VLOOKUP(ABB23,Information!$A$2:$H$1000,3,FALSE)</f>
        <v>unknown</v>
      </c>
      <c r="ABE23" s="67" t="str">
        <f>VLOOKUP(ABB23,Information!$A$2:$H$1000,4,FALSE)</f>
        <v>unknown</v>
      </c>
      <c r="ABF23" s="67" t="str">
        <f>VLOOKUP(ABB23,Information!$A$2:$H$1000,8,FALSE)</f>
        <v>Turf.algae</v>
      </c>
      <c r="ABG23" s="67" t="str">
        <f>VLOOKUP(ABB23,Information!$A$2:$I$1000,9,FALSE)</f>
        <v>Turf algae</v>
      </c>
      <c r="ABH23" s="88"/>
      <c r="ABJ23" s="84" t="s">
        <v>150</v>
      </c>
      <c r="ABK23" s="85" t="str">
        <f>VLOOKUP(ABJ23,Information!$A$2:$H$1000,2,FALSE)</f>
        <v>unknown</v>
      </c>
      <c r="ABL23" s="67" t="str">
        <f>VLOOKUP(ABJ23,Information!$A$2:$H$1000,3,FALSE)</f>
        <v>Cespitularia</v>
      </c>
      <c r="ABM23" s="67" t="str">
        <f>VLOOKUP(ABJ23,Information!$A$2:$H$1000,4,FALSE)</f>
        <v>XENIIDAE</v>
      </c>
      <c r="ABN23" s="67" t="str">
        <f>VLOOKUP(ABJ23,Information!$A$2:$H$1000,8,FALSE)</f>
        <v>Soft.coral</v>
      </c>
      <c r="ABO23" s="67" t="str">
        <f>VLOOKUP(ABJ23,Information!$A$2:$I$1000,9,FALSE)</f>
        <v>Cnidaria</v>
      </c>
      <c r="ABR23" s="84" t="s">
        <v>309</v>
      </c>
      <c r="ABS23" s="85">
        <f>VLOOKUP(ABR23,Information!$A$2:$H$1000,2,FALSE)</f>
        <v>0</v>
      </c>
      <c r="ABT23" s="67">
        <f>VLOOKUP(ABR23,Information!$A$2:$H$1000,3,FALSE)</f>
        <v>0</v>
      </c>
      <c r="ABU23" s="67">
        <f>VLOOKUP(ABR23,Information!$A$2:$H$1000,4,FALSE)</f>
        <v>0</v>
      </c>
      <c r="ABV23" s="67" t="str">
        <f>VLOOKUP(ABR23,Information!$A$2:$H$1000,8,FALSE)</f>
        <v>Coral.rubble</v>
      </c>
      <c r="ABW23" s="67" t="str">
        <f>VLOOKUP(ABR23,Information!$A$2:$I$1000,9,FALSE)</f>
        <v>Bare substrate</v>
      </c>
      <c r="ABZ23" s="84" t="s">
        <v>322</v>
      </c>
      <c r="ACA23" s="85">
        <f>VLOOKUP(ABZ23,Information!$A$2:$H$1000,2,FALSE)</f>
        <v>0</v>
      </c>
      <c r="ACB23" s="67">
        <f>VLOOKUP(ABZ23,Information!$A$2:$H$1000,3,FALSE)</f>
        <v>0</v>
      </c>
      <c r="ACC23" s="67">
        <f>VLOOKUP(ABZ23,Information!$A$2:$H$1000,4,FALSE)</f>
        <v>0</v>
      </c>
      <c r="ACD23" s="67" t="str">
        <f>VLOOKUP(ABZ23,Information!$A$2:$H$1000,8,FALSE)</f>
        <v>Sand</v>
      </c>
      <c r="ACE23" s="67" t="str">
        <f>VLOOKUP(ABZ23,Information!$A$2:$I$1000,9,FALSE)</f>
        <v>Bare substrate</v>
      </c>
      <c r="ACH23" s="92" t="s">
        <v>309</v>
      </c>
      <c r="ACI23" s="85">
        <f>VLOOKUP(ACH23,Information!$A$2:$H$1000,2,FALSE)</f>
        <v>0</v>
      </c>
      <c r="ACJ23" s="67">
        <f>VLOOKUP(ACH23,Information!$A$2:$H$1000,3,FALSE)</f>
        <v>0</v>
      </c>
      <c r="ACK23" s="67">
        <f>VLOOKUP(ACH23,Information!$A$2:$H$1000,4,FALSE)</f>
        <v>0</v>
      </c>
      <c r="ACL23" s="67" t="str">
        <f>VLOOKUP(ACH23,Information!$A$2:$H$1000,8,FALSE)</f>
        <v>Coral.rubble</v>
      </c>
      <c r="ACM23" s="67" t="str">
        <f>VLOOKUP(ACH23,Information!$A$2:$I$1000,9,FALSE)</f>
        <v>Bare substrate</v>
      </c>
      <c r="ACP23" s="84" t="s">
        <v>309</v>
      </c>
      <c r="ACQ23" s="85">
        <f>VLOOKUP(ACP23,Information!$A$2:$H$1000,2,FALSE)</f>
        <v>0</v>
      </c>
      <c r="ACR23" s="67">
        <f>VLOOKUP(ACP23,Information!$A$2:$H$1000,3,FALSE)</f>
        <v>0</v>
      </c>
      <c r="ACS23" s="67">
        <f>VLOOKUP(ACP23,Information!$A$2:$H$1000,4,FALSE)</f>
        <v>0</v>
      </c>
      <c r="ACT23" s="67" t="str">
        <f>VLOOKUP(ACP23,Information!$A$2:$H$1000,8,FALSE)</f>
        <v>Coral.rubble</v>
      </c>
      <c r="ACU23" s="67" t="str">
        <f>VLOOKUP(ACP23,Information!$A$2:$I$1000,9,FALSE)</f>
        <v>Bare substrate</v>
      </c>
      <c r="ACX23" s="84" t="s">
        <v>374</v>
      </c>
      <c r="ACY23" s="85" t="str">
        <f>VLOOKUP(ACX23,Information!$A$2:$H$1000,2,FALSE)</f>
        <v>unknown</v>
      </c>
      <c r="ACZ23" s="67" t="str">
        <f>VLOOKUP(ACX23,Information!$A$2:$H$1000,3,FALSE)</f>
        <v>unknown</v>
      </c>
      <c r="ADA23" s="67" t="str">
        <f>VLOOKUP(ACX23,Information!$A$2:$H$1000,4,FALSE)</f>
        <v>XENIIDAE</v>
      </c>
      <c r="ADB23" s="67" t="str">
        <f>VLOOKUP(ACX23,Information!$A$2:$H$1000,8,FALSE)</f>
        <v>Soft.coral</v>
      </c>
      <c r="ADC23" s="67" t="str">
        <f>VLOOKUP(ACX23,Information!$A$2:$I$1000,9,FALSE)</f>
        <v>Cnidaria</v>
      </c>
      <c r="ADF23" s="93" t="s">
        <v>317</v>
      </c>
      <c r="ADG23" s="85" t="str">
        <f>VLOOKUP(ADF23,Information!$A$2:$H$1000,2,FALSE)</f>
        <v>Rhytisma fulvum</v>
      </c>
      <c r="ADH23" s="67" t="str">
        <f>VLOOKUP(ADF23,Information!$A$2:$H$1000,3,FALSE)</f>
        <v>Rhytisma</v>
      </c>
      <c r="ADI23" s="67" t="str">
        <f>VLOOKUP(ADF23,Information!$A$2:$H$1000,4,FALSE)</f>
        <v>ALCYONIIDAE</v>
      </c>
      <c r="ADJ23" s="67" t="str">
        <f>VLOOKUP(ADF23,Information!$A$2:$H$1000,8,FALSE)</f>
        <v>Soft.coral</v>
      </c>
      <c r="ADK23" s="67" t="str">
        <f>VLOOKUP(ADF23,Information!$A$2:$I$1000,9,FALSE)</f>
        <v>Cnidaria</v>
      </c>
      <c r="ADN23" s="93" t="s">
        <v>359</v>
      </c>
      <c r="ADO23" s="85" t="str">
        <f>VLOOKUP(ADN23,Information!$A$2:$H$1000,2,FALSE)</f>
        <v>unknown</v>
      </c>
      <c r="ADP23" s="67" t="str">
        <f>VLOOKUP(ADN23,Information!$A$2:$H$1000,3,FALSE)</f>
        <v>unknown</v>
      </c>
      <c r="ADQ23" s="67" t="str">
        <f>VLOOKUP(ADN23,Information!$A$2:$H$1000,4,FALSE)</f>
        <v>unknown</v>
      </c>
      <c r="ADR23" s="67" t="str">
        <f>VLOOKUP(ADN23,Information!$A$2:$H$1000,8,FALSE)</f>
        <v>Turf.algae</v>
      </c>
      <c r="ADS23" s="67" t="str">
        <f>VLOOKUP(ADN23,Information!$A$2:$I$1000,9,FALSE)</f>
        <v>Turf algae</v>
      </c>
    </row>
    <row r="24" spans="1:799" ht="15.75" customHeight="1">
      <c r="A24" s="83">
        <v>10.5</v>
      </c>
      <c r="B24" s="84"/>
      <c r="C24" s="41" t="e">
        <f>VLOOKUP(B24,Information!$A$2:$H$1000,2,FALSE)</f>
        <v>#N/A</v>
      </c>
      <c r="D24" t="e">
        <f>VLOOKUP(B24,Information!$A$2:$H$1000,3,FALSE)</f>
        <v>#N/A</v>
      </c>
      <c r="E24" t="e">
        <f>VLOOKUP(B24,Information!$A$2:$H$1000,4,FALSE)</f>
        <v>#N/A</v>
      </c>
      <c r="F24" t="e">
        <f>VLOOKUP(B24,Information!$A$2:$H$1000,8,FALSE)</f>
        <v>#N/A</v>
      </c>
      <c r="G24" t="e">
        <f>VLOOKUP(B24,Information!$A$2:$I$1000,9,FALSE)</f>
        <v>#N/A</v>
      </c>
      <c r="J24" s="84"/>
      <c r="K24" s="41" t="e">
        <f>VLOOKUP(J24,Information!$A$2:$H$1000,2,FALSE)</f>
        <v>#N/A</v>
      </c>
      <c r="L24" t="e">
        <f>VLOOKUP(J24,Information!$A$2:$H$1000,3,FALSE)</f>
        <v>#N/A</v>
      </c>
      <c r="M24" t="e">
        <f>VLOOKUP(J24,Information!$A$2:$H$1000,4,FALSE)</f>
        <v>#N/A</v>
      </c>
      <c r="N24" t="e">
        <f>VLOOKUP(J24,Information!$A$2:$H$1000,8,FALSE)</f>
        <v>#N/A</v>
      </c>
      <c r="O24" t="e">
        <f>VLOOKUP(J24,Information!$A$2:$I$1000,9,FALSE)</f>
        <v>#N/A</v>
      </c>
      <c r="R24" s="84"/>
      <c r="S24" s="41" t="e">
        <f>VLOOKUP(R24,Information!$A$2:$H$1000,2,FALSE)</f>
        <v>#N/A</v>
      </c>
      <c r="T24" t="e">
        <f>VLOOKUP(R24,Information!$A$2:$H$1000,3,FALSE)</f>
        <v>#N/A</v>
      </c>
      <c r="U24" t="e">
        <f>VLOOKUP(R24,Information!$A$2:$H$1000,4,FALSE)</f>
        <v>#N/A</v>
      </c>
      <c r="V24" t="e">
        <f>VLOOKUP(R24,Information!$A$2:$H$1000,8,FALSE)</f>
        <v>#N/A</v>
      </c>
      <c r="W24" t="e">
        <f>VLOOKUP(R24,Information!$A$2:$I$1000,9,FALSE)</f>
        <v>#N/A</v>
      </c>
      <c r="X24" s="41" t="s">
        <v>80</v>
      </c>
      <c r="Z24" s="84" t="s">
        <v>330</v>
      </c>
      <c r="AA24" s="85" t="str">
        <f>VLOOKUP(Z24,Information!$A$2:$H$1000,2,FALSE)</f>
        <v>unknown</v>
      </c>
      <c r="AB24" s="67" t="str">
        <f>VLOOKUP(Z24,Information!$A$2:$H$1000,3,FALSE)</f>
        <v>unknown</v>
      </c>
      <c r="AC24" s="67" t="str">
        <f>VLOOKUP(Z24,Information!$A$2:$H$1000,4,FALSE)</f>
        <v>unknown</v>
      </c>
      <c r="AD24" s="67" t="str">
        <f>VLOOKUP(Z24,Information!$A$2:$H$1000,8,FALSE)</f>
        <v>Soft.coral</v>
      </c>
      <c r="AE24" s="67" t="str">
        <f>VLOOKUP(Z24,Information!$A$2:$I$1000,9,FALSE)</f>
        <v>Cnidaria</v>
      </c>
      <c r="AH24" s="84" t="s">
        <v>322</v>
      </c>
      <c r="AI24" s="85">
        <f>VLOOKUP(AH24,Information!$A$2:$H$1000,2,FALSE)</f>
        <v>0</v>
      </c>
      <c r="AJ24" s="67">
        <f>VLOOKUP(AH24,Information!$A$2:$H$1000,3,FALSE)</f>
        <v>0</v>
      </c>
      <c r="AK24" s="67">
        <f>VLOOKUP(AH24,Information!$A$2:$H$1000,4,FALSE)</f>
        <v>0</v>
      </c>
      <c r="AL24" s="67" t="str">
        <f>VLOOKUP(AH24,Information!$A$2:$H$1000,8,FALSE)</f>
        <v>Sand</v>
      </c>
      <c r="AM24" s="67" t="str">
        <f>VLOOKUP(AH24,Information!$A$2:$I$1000,9,FALSE)</f>
        <v>Bare substrate</v>
      </c>
      <c r="AP24" s="84" t="s">
        <v>309</v>
      </c>
      <c r="AQ24" s="85">
        <f>VLOOKUP(AP24,Information!$A$2:$H$1000,2,FALSE)</f>
        <v>0</v>
      </c>
      <c r="AR24" s="67">
        <f>VLOOKUP(AP24,Information!$A$2:$H$1000,3,FALSE)</f>
        <v>0</v>
      </c>
      <c r="AS24" s="67">
        <f>VLOOKUP(AP24,Information!$A$2:$H$1000,4,FALSE)</f>
        <v>0</v>
      </c>
      <c r="AT24" s="67" t="str">
        <f>VLOOKUP(AP24,Information!$A$2:$H$1000,8,FALSE)</f>
        <v>Coral.rubble</v>
      </c>
      <c r="AU24" s="67" t="str">
        <f>VLOOKUP(AP24,Information!$A$2:$I$1000,9,FALSE)</f>
        <v>Bare substrate</v>
      </c>
      <c r="AX24" s="84" t="s">
        <v>309</v>
      </c>
      <c r="AY24" s="85">
        <f>VLOOKUP(AX24,Information!$A$2:$H$1000,2,FALSE)</f>
        <v>0</v>
      </c>
      <c r="AZ24" s="67">
        <f>VLOOKUP(AX24,Information!$A$2:$H$1000,3,FALSE)</f>
        <v>0</v>
      </c>
      <c r="BA24" s="67">
        <f>VLOOKUP(AX24,Information!$A$2:$H$1000,4,FALSE)</f>
        <v>0</v>
      </c>
      <c r="BB24" s="67" t="str">
        <f>VLOOKUP(AX24,Information!$A$2:$H$1000,8,FALSE)</f>
        <v>Coral.rubble</v>
      </c>
      <c r="BC24" s="67" t="str">
        <f>VLOOKUP(AX24,Information!$A$2:$I$1000,9,FALSE)</f>
        <v>Bare substrate</v>
      </c>
      <c r="BF24" s="84" t="s">
        <v>309</v>
      </c>
      <c r="BG24" s="85">
        <f>VLOOKUP(BF24,Information!$A$2:$H$1000,2,FALSE)</f>
        <v>0</v>
      </c>
      <c r="BH24" s="67">
        <f>VLOOKUP(BF24,Information!$A$2:$H$1000,3,FALSE)</f>
        <v>0</v>
      </c>
      <c r="BI24" s="67">
        <f>VLOOKUP(BF24,Information!$A$2:$H$1000,4,FALSE)</f>
        <v>0</v>
      </c>
      <c r="BJ24" s="67" t="str">
        <f>VLOOKUP(BF24,Information!$A$2:$H$1000,8,FALSE)</f>
        <v>Coral.rubble</v>
      </c>
      <c r="BK24" s="67" t="str">
        <f>VLOOKUP(BF24,Information!$A$2:$I$1000,9,FALSE)</f>
        <v>Bare substrate</v>
      </c>
      <c r="BN24" s="84" t="s">
        <v>330</v>
      </c>
      <c r="BO24" s="85" t="str">
        <f>VLOOKUP(BN24,Information!$A$2:$H$1000,2,FALSE)</f>
        <v>unknown</v>
      </c>
      <c r="BP24" s="67" t="str">
        <f>VLOOKUP(BN24,Information!$A$2:$H$1000,3,FALSE)</f>
        <v>unknown</v>
      </c>
      <c r="BQ24" s="67" t="str">
        <f>VLOOKUP(BN24,Information!$A$2:$H$1000,4,FALSE)</f>
        <v>unknown</v>
      </c>
      <c r="BR24" s="67" t="str">
        <f>VLOOKUP(BN24,Information!$A$2:$H$1000,8,FALSE)</f>
        <v>Soft.coral</v>
      </c>
      <c r="BS24" s="67" t="str">
        <f>VLOOKUP(BN24,Information!$A$2:$I$1000,9,FALSE)</f>
        <v>Cnidaria</v>
      </c>
      <c r="BV24" s="84" t="s">
        <v>126</v>
      </c>
      <c r="BW24" s="85" t="str">
        <f>VLOOKUP(BV24,Information!$A$2:$H$1000,2,FALSE)</f>
        <v>unknown</v>
      </c>
      <c r="BX24" s="67" t="str">
        <f>VLOOKUP(BV24,Information!$A$2:$H$1000,3,FALSE)</f>
        <v>unknown</v>
      </c>
      <c r="BY24" s="67" t="str">
        <f>VLOOKUP(BV24,Information!$A$2:$H$1000,4,FALSE)</f>
        <v>unknown</v>
      </c>
      <c r="BZ24" s="67" t="str">
        <f>VLOOKUP(BV24,Information!$A$2:$H$1000,8,FALSE)</f>
        <v>Brown.algae</v>
      </c>
      <c r="CA24" s="67" t="str">
        <f>VLOOKUP(BV24,Information!$A$2:$I$1000,9,FALSE)</f>
        <v>Macroalgae</v>
      </c>
      <c r="CD24" s="84" t="s">
        <v>333</v>
      </c>
      <c r="CE24" s="85" t="str">
        <f>VLOOKUP(CD24,Information!$A$2:$H$1000,2,FALSE)</f>
        <v>unknown</v>
      </c>
      <c r="CF24" s="67" t="str">
        <f>VLOOKUP(CD24,Information!$A$2:$H$1000,3,FALSE)</f>
        <v>unknown</v>
      </c>
      <c r="CG24" s="67" t="str">
        <f>VLOOKUP(CD24,Information!$A$2:$H$1000,4,FALSE)</f>
        <v>unknown</v>
      </c>
      <c r="CH24" s="67" t="str">
        <f>VLOOKUP(CD24,Information!$A$2:$H$1000,8,FALSE)</f>
        <v>Seagrass</v>
      </c>
      <c r="CI24" s="67" t="str">
        <f>VLOOKUP(CD24,Information!$A$2:$I$1000,9,FALSE)</f>
        <v>Seagrass</v>
      </c>
      <c r="CL24" s="84" t="s">
        <v>320</v>
      </c>
      <c r="CM24" s="85">
        <f>VLOOKUP(CL24,Information!$A$2:$H$1000,2,FALSE)</f>
        <v>0</v>
      </c>
      <c r="CN24" s="67">
        <f>VLOOKUP(CL24,Information!$A$2:$H$1000,3,FALSE)</f>
        <v>0</v>
      </c>
      <c r="CO24" s="67">
        <f>VLOOKUP(CL24,Information!$A$2:$H$1000,4,FALSE)</f>
        <v>0</v>
      </c>
      <c r="CP24" s="67" t="str">
        <f>VLOOKUP(CL24,Information!$A$2:$H$1000,8,FALSE)</f>
        <v>Bare.rock</v>
      </c>
      <c r="CQ24" s="67" t="str">
        <f>VLOOKUP(CL24,Information!$A$2:$I$1000,9,FALSE)</f>
        <v>Bare substrate</v>
      </c>
      <c r="CT24" s="84" t="s">
        <v>322</v>
      </c>
      <c r="CU24" s="85">
        <f>VLOOKUP(CT24,Information!$A$2:$H$1000,2,FALSE)</f>
        <v>0</v>
      </c>
      <c r="CV24" s="67">
        <f>VLOOKUP(CT24,Information!$A$2:$H$1000,3,FALSE)</f>
        <v>0</v>
      </c>
      <c r="CW24" s="67">
        <f>VLOOKUP(CT24,Information!$A$2:$H$1000,4,FALSE)</f>
        <v>0</v>
      </c>
      <c r="CX24" s="67" t="str">
        <f>VLOOKUP(CT24,Information!$A$2:$H$1000,8,FALSE)</f>
        <v>Sand</v>
      </c>
      <c r="CY24" s="67" t="str">
        <f>VLOOKUP(CT24,Information!$A$2:$I$1000,9,FALSE)</f>
        <v>Bare substrate</v>
      </c>
      <c r="DB24" s="84" t="s">
        <v>322</v>
      </c>
      <c r="DC24" s="85">
        <f>VLOOKUP(DB24,Information!$A$2:$H$1000,2,FALSE)</f>
        <v>0</v>
      </c>
      <c r="DD24" s="67">
        <f>VLOOKUP(DB24,Information!$A$2:$H$1000,3,FALSE)</f>
        <v>0</v>
      </c>
      <c r="DE24" s="67">
        <f>VLOOKUP(DB24,Information!$A$2:$H$1000,4,FALSE)</f>
        <v>0</v>
      </c>
      <c r="DF24" s="67" t="str">
        <f>VLOOKUP(DB24,Information!$A$2:$H$1000,8,FALSE)</f>
        <v>Sand</v>
      </c>
      <c r="DG24" s="67" t="str">
        <f>VLOOKUP(DB24,Information!$A$2:$I$1000,9,FALSE)</f>
        <v>Bare substrate</v>
      </c>
      <c r="DJ24" s="84" t="s">
        <v>309</v>
      </c>
      <c r="DK24" s="85">
        <f>VLOOKUP(DJ24,Information!$A$2:$H$1000,2,FALSE)</f>
        <v>0</v>
      </c>
      <c r="DL24" s="67">
        <f>VLOOKUP(DJ24,Information!$A$2:$H$1000,3,FALSE)</f>
        <v>0</v>
      </c>
      <c r="DM24" s="67">
        <f>VLOOKUP(DJ24,Information!$A$2:$H$1000,4,FALSE)</f>
        <v>0</v>
      </c>
      <c r="DN24" s="67" t="str">
        <f>VLOOKUP(DJ24,Information!$A$2:$H$1000,8,FALSE)</f>
        <v>Coral.rubble</v>
      </c>
      <c r="DO24" s="67" t="str">
        <f>VLOOKUP(DJ24,Information!$A$2:$I$1000,9,FALSE)</f>
        <v>Bare substrate</v>
      </c>
      <c r="DR24" s="84" t="s">
        <v>230</v>
      </c>
      <c r="DS24" s="85" t="str">
        <f>VLOOKUP(DR24,Information!$A$2:$H$1000,2,FALSE)</f>
        <v>unknown</v>
      </c>
      <c r="DT24" s="67" t="str">
        <f>VLOOKUP(DR24,Information!$A$2:$H$1000,3,FALSE)</f>
        <v>unknown</v>
      </c>
      <c r="DU24" s="67" t="str">
        <f>VLOOKUP(DR24,Information!$A$2:$H$1000,4,FALSE)</f>
        <v>unknown</v>
      </c>
      <c r="DV24" s="67" t="str">
        <f>VLOOKUP(DR24,Information!$A$2:$H$1000,8,FALSE)</f>
        <v>Hard.coral</v>
      </c>
      <c r="DW24" s="67" t="str">
        <f>VLOOKUP(DR24,Information!$A$2:$I$1000,9,FALSE)</f>
        <v>Cnidaria</v>
      </c>
      <c r="DX24" s="41" t="s">
        <v>80</v>
      </c>
      <c r="DZ24" s="84" t="s">
        <v>324</v>
      </c>
      <c r="EA24" s="85" t="str">
        <f>VLOOKUP(DZ24,Information!$A$2:$H$1000,2,FALSE)</f>
        <v>unknown</v>
      </c>
      <c r="EB24" s="67" t="str">
        <f>VLOOKUP(DZ24,Information!$A$2:$H$1000,3,FALSE)</f>
        <v>Sargassum</v>
      </c>
      <c r="EC24" s="67" t="str">
        <f>VLOOKUP(DZ24,Information!$A$2:$H$1000,4,FALSE)</f>
        <v>SARGASSACEAE</v>
      </c>
      <c r="ED24" s="67" t="str">
        <f>VLOOKUP(DZ24,Information!$A$2:$H$1000,8,FALSE)</f>
        <v>Brown.algae</v>
      </c>
      <c r="EE24" s="67" t="str">
        <f>VLOOKUP(DZ24,Information!$A$2:$I$1000,9,FALSE)</f>
        <v>Macroalgae</v>
      </c>
      <c r="EH24" s="84" t="s">
        <v>320</v>
      </c>
      <c r="EI24" s="85">
        <f>VLOOKUP(EH24,Information!$A$2:$H$1000,2,FALSE)</f>
        <v>0</v>
      </c>
      <c r="EJ24" s="67">
        <f>VLOOKUP(EH24,Information!$A$2:$H$1000,3,FALSE)</f>
        <v>0</v>
      </c>
      <c r="EK24" s="67">
        <f>VLOOKUP(EH24,Information!$A$2:$H$1000,4,FALSE)</f>
        <v>0</v>
      </c>
      <c r="EL24" s="67" t="str">
        <f>VLOOKUP(EH24,Information!$A$2:$H$1000,8,FALSE)</f>
        <v>Bare.rock</v>
      </c>
      <c r="EM24" s="67" t="str">
        <f>VLOOKUP(EH24,Information!$A$2:$I$1000,9,FALSE)</f>
        <v>Bare substrate</v>
      </c>
      <c r="EP24" s="84" t="s">
        <v>230</v>
      </c>
      <c r="EQ24" s="85" t="str">
        <f>VLOOKUP(EP24,Information!$A$2:$H$1000,2,FALSE)</f>
        <v>unknown</v>
      </c>
      <c r="ER24" s="67" t="str">
        <f>VLOOKUP(EP24,Information!$A$2:$H$1000,3,FALSE)</f>
        <v>unknown</v>
      </c>
      <c r="ES24" s="67" t="str">
        <f>VLOOKUP(EP24,Information!$A$2:$H$1000,4,FALSE)</f>
        <v>unknown</v>
      </c>
      <c r="ET24" s="67" t="str">
        <f>VLOOKUP(EP24,Information!$A$2:$H$1000,8,FALSE)</f>
        <v>Hard.coral</v>
      </c>
      <c r="EU24" s="67" t="str">
        <f>VLOOKUP(EP24,Information!$A$2:$I$1000,9,FALSE)</f>
        <v>Cnidaria</v>
      </c>
      <c r="EV24" s="41" t="s">
        <v>80</v>
      </c>
      <c r="EX24" s="84" t="s">
        <v>322</v>
      </c>
      <c r="EY24" s="85">
        <f>VLOOKUP(EX24,Information!$A$2:$H$1000,2,FALSE)</f>
        <v>0</v>
      </c>
      <c r="EZ24" s="67">
        <f>VLOOKUP(EX24,Information!$A$2:$H$1000,3,FALSE)</f>
        <v>0</v>
      </c>
      <c r="FA24" s="67">
        <f>VLOOKUP(EX24,Information!$A$2:$H$1000,4,FALSE)</f>
        <v>0</v>
      </c>
      <c r="FB24" s="67" t="str">
        <f>VLOOKUP(EX24,Information!$A$2:$H$1000,8,FALSE)</f>
        <v>Sand</v>
      </c>
      <c r="FC24" s="67" t="str">
        <f>VLOOKUP(EX24,Information!$A$2:$I$1000,9,FALSE)</f>
        <v>Bare substrate</v>
      </c>
      <c r="FF24" s="84" t="s">
        <v>330</v>
      </c>
      <c r="FG24" s="85" t="str">
        <f>VLOOKUP(FF24,Information!$A$2:$H$1000,2,FALSE)</f>
        <v>unknown</v>
      </c>
      <c r="FH24" s="67" t="str">
        <f>VLOOKUP(FF24,Information!$A$2:$H$1000,3,FALSE)</f>
        <v>unknown</v>
      </c>
      <c r="FI24" s="67" t="str">
        <f>VLOOKUP(FF24,Information!$A$2:$H$1000,4,FALSE)</f>
        <v>unknown</v>
      </c>
      <c r="FJ24" s="67" t="str">
        <f>VLOOKUP(FF24,Information!$A$2:$H$1000,8,FALSE)</f>
        <v>Soft.coral</v>
      </c>
      <c r="FK24" s="67" t="str">
        <f>VLOOKUP(FF24,Information!$A$2:$I$1000,9,FALSE)</f>
        <v>Cnidaria</v>
      </c>
      <c r="FN24" s="84" t="s">
        <v>309</v>
      </c>
      <c r="FO24" s="85">
        <f>VLOOKUP(FN24,Information!$A$2:$H$1000,2,FALSE)</f>
        <v>0</v>
      </c>
      <c r="FP24" s="67">
        <f>VLOOKUP(FN24,Information!$A$2:$H$1000,3,FALSE)</f>
        <v>0</v>
      </c>
      <c r="FQ24" s="67">
        <f>VLOOKUP(FN24,Information!$A$2:$H$1000,4,FALSE)</f>
        <v>0</v>
      </c>
      <c r="FR24" s="67" t="str">
        <f>VLOOKUP(FN24,Information!$A$2:$H$1000,8,FALSE)</f>
        <v>Coral.rubble</v>
      </c>
      <c r="FS24" s="67" t="str">
        <f>VLOOKUP(FN24,Information!$A$2:$I$1000,9,FALSE)</f>
        <v>Bare substrate</v>
      </c>
      <c r="FV24" s="84" t="s">
        <v>322</v>
      </c>
      <c r="FW24" s="85">
        <f>VLOOKUP(FV24,Information!$A$2:$H$1000,2,FALSE)</f>
        <v>0</v>
      </c>
      <c r="FX24" s="67">
        <f>VLOOKUP(FV24,Information!$A$2:$H$1000,3,FALSE)</f>
        <v>0</v>
      </c>
      <c r="FY24" s="67">
        <f>VLOOKUP(FV24,Information!$A$2:$H$1000,4,FALSE)</f>
        <v>0</v>
      </c>
      <c r="FZ24" s="67" t="str">
        <f>VLOOKUP(FV24,Information!$A$2:$H$1000,8,FALSE)</f>
        <v>Sand</v>
      </c>
      <c r="GA24" s="67" t="str">
        <f>VLOOKUP(FV24,Information!$A$2:$I$1000,9,FALSE)</f>
        <v>Bare substrate</v>
      </c>
      <c r="GD24" s="84" t="s">
        <v>322</v>
      </c>
      <c r="GE24" s="85">
        <f>VLOOKUP(GD24,Information!$A$2:$H$1000,2,FALSE)</f>
        <v>0</v>
      </c>
      <c r="GF24" s="67">
        <f>VLOOKUP(GD24,Information!$A$2:$H$1000,3,FALSE)</f>
        <v>0</v>
      </c>
      <c r="GG24" s="67">
        <f>VLOOKUP(GD24,Information!$A$2:$H$1000,4,FALSE)</f>
        <v>0</v>
      </c>
      <c r="GH24" s="67" t="str">
        <f>VLOOKUP(GD24,Information!$A$2:$H$1000,8,FALSE)</f>
        <v>Sand</v>
      </c>
      <c r="GI24" s="67" t="str">
        <f>VLOOKUP(GD24,Information!$A$2:$I$1000,9,FALSE)</f>
        <v>Bare substrate</v>
      </c>
      <c r="GL24" s="84" t="s">
        <v>330</v>
      </c>
      <c r="GM24" s="85" t="str">
        <f>VLOOKUP(GL24,Information!$A$2:$H$1000,2,FALSE)</f>
        <v>unknown</v>
      </c>
      <c r="GN24" s="67" t="str">
        <f>VLOOKUP(GL24,Information!$A$2:$H$1000,3,FALSE)</f>
        <v>unknown</v>
      </c>
      <c r="GO24" s="67" t="str">
        <f>VLOOKUP(GL24,Information!$A$2:$H$1000,4,FALSE)</f>
        <v>unknown</v>
      </c>
      <c r="GP24" s="67" t="str">
        <f>VLOOKUP(GL24,Information!$A$2:$H$1000,8,FALSE)</f>
        <v>Soft.coral</v>
      </c>
      <c r="GQ24" s="67" t="str">
        <f>VLOOKUP(GL24,Information!$A$2:$I$1000,9,FALSE)</f>
        <v>Cnidaria</v>
      </c>
      <c r="GT24" s="84" t="s">
        <v>324</v>
      </c>
      <c r="GU24" s="85" t="str">
        <f>VLOOKUP(GT24,Information!$A$2:$H$1000,2,FALSE)</f>
        <v>unknown</v>
      </c>
      <c r="GV24" s="67" t="str">
        <f>VLOOKUP(GT24,Information!$A$2:$H$1000,3,FALSE)</f>
        <v>Sargassum</v>
      </c>
      <c r="GW24" s="67" t="str">
        <f>VLOOKUP(GT24,Information!$A$2:$H$1000,4,FALSE)</f>
        <v>SARGASSACEAE</v>
      </c>
      <c r="GX24" s="67" t="str">
        <f>VLOOKUP(GT24,Information!$A$2:$H$1000,8,FALSE)</f>
        <v>Brown.algae</v>
      </c>
      <c r="GY24" s="67" t="str">
        <f>VLOOKUP(GT24,Information!$A$2:$I$1000,9,FALSE)</f>
        <v>Macroalgae</v>
      </c>
      <c r="HB24" s="84" t="s">
        <v>207</v>
      </c>
      <c r="HC24" s="85" t="str">
        <f>VLOOKUP(HB24,Information!$A$2:$H$1000,2,FALSE)</f>
        <v>unknown</v>
      </c>
      <c r="HD24" s="67" t="str">
        <f>VLOOKUP(HB24,Information!$A$2:$H$1000,3,FALSE)</f>
        <v>Aglaophenia</v>
      </c>
      <c r="HE24" s="67" t="str">
        <f>VLOOKUP(HB24,Information!$A$2:$H$1000,4,FALSE)</f>
        <v>AGLAOPHENIIDAE</v>
      </c>
      <c r="HF24" s="67" t="str">
        <f>VLOOKUP(HB24,Information!$A$2:$H$1000,8,FALSE)</f>
        <v>Hydroid</v>
      </c>
      <c r="HG24" s="67" t="str">
        <f>VLOOKUP(HB24,Information!$A$2:$I$1000,9,FALSE)</f>
        <v>Cnidaria</v>
      </c>
      <c r="HJ24" s="84" t="s">
        <v>322</v>
      </c>
      <c r="HK24" s="85">
        <f>VLOOKUP(HJ24,Information!$A$2:$H$1000,2,FALSE)</f>
        <v>0</v>
      </c>
      <c r="HL24" s="67">
        <f>VLOOKUP(HJ24,Information!$A$2:$H$1000,3,FALSE)</f>
        <v>0</v>
      </c>
      <c r="HM24" s="67">
        <f>VLOOKUP(HJ24,Information!$A$2:$H$1000,4,FALSE)</f>
        <v>0</v>
      </c>
      <c r="HN24" s="67" t="str">
        <f>VLOOKUP(HJ24,Information!$A$2:$H$1000,8,FALSE)</f>
        <v>Sand</v>
      </c>
      <c r="HO24" s="67" t="str">
        <f>VLOOKUP(HJ24,Information!$A$2:$I$1000,9,FALSE)</f>
        <v>Bare substrate</v>
      </c>
      <c r="HR24" s="84" t="s">
        <v>126</v>
      </c>
      <c r="HS24" s="85" t="str">
        <f>VLOOKUP(HR24,Information!$A$2:$H$1000,2,FALSE)</f>
        <v>unknown</v>
      </c>
      <c r="HT24" s="67" t="str">
        <f>VLOOKUP(HR24,Information!$A$2:$H$1000,3,FALSE)</f>
        <v>unknown</v>
      </c>
      <c r="HU24" s="67" t="str">
        <f>VLOOKUP(HR24,Information!$A$2:$H$1000,4,FALSE)</f>
        <v>unknown</v>
      </c>
      <c r="HV24" s="67" t="str">
        <f>VLOOKUP(HR24,Information!$A$2:$H$1000,8,FALSE)</f>
        <v>Brown.algae</v>
      </c>
      <c r="HW24" s="67" t="str">
        <f>VLOOKUP(HR24,Information!$A$2:$I$1000,9,FALSE)</f>
        <v>Macroalgae</v>
      </c>
      <c r="HZ24" s="84" t="s">
        <v>322</v>
      </c>
      <c r="IA24" s="85">
        <f>VLOOKUP(HZ24,Information!$A$2:$H$1000,2,FALSE)</f>
        <v>0</v>
      </c>
      <c r="IB24" s="67">
        <f>VLOOKUP(HZ24,Information!$A$2:$H$1000,3,FALSE)</f>
        <v>0</v>
      </c>
      <c r="IC24" s="67">
        <f>VLOOKUP(HZ24,Information!$A$2:$H$1000,4,FALSE)</f>
        <v>0</v>
      </c>
      <c r="ID24" s="67" t="str">
        <f>VLOOKUP(HZ24,Information!$A$2:$H$1000,8,FALSE)</f>
        <v>Sand</v>
      </c>
      <c r="IE24" s="67" t="str">
        <f>VLOOKUP(HZ24,Information!$A$2:$I$1000,9,FALSE)</f>
        <v>Bare substrate</v>
      </c>
      <c r="IH24" s="84" t="s">
        <v>230</v>
      </c>
      <c r="II24" s="85" t="str">
        <f>VLOOKUP(IH24,Information!$A$2:$H$1000,2,FALSE)</f>
        <v>unknown</v>
      </c>
      <c r="IJ24" s="67" t="str">
        <f>VLOOKUP(IH24,Information!$A$2:$H$1000,3,FALSE)</f>
        <v>unknown</v>
      </c>
      <c r="IK24" s="67" t="str">
        <f>VLOOKUP(IH24,Information!$A$2:$H$1000,4,FALSE)</f>
        <v>unknown</v>
      </c>
      <c r="IL24" s="67" t="str">
        <f>VLOOKUP(IH24,Information!$A$2:$H$1000,8,FALSE)</f>
        <v>Hard.coral</v>
      </c>
      <c r="IM24" s="67" t="str">
        <f>VLOOKUP(IH24,Information!$A$2:$I$1000,9,FALSE)</f>
        <v>Cnidaria</v>
      </c>
      <c r="IN24" s="41" t="s">
        <v>80</v>
      </c>
      <c r="IP24" s="84" t="s">
        <v>330</v>
      </c>
      <c r="IQ24" s="85" t="str">
        <f>VLOOKUP(IP24,Information!$A$2:$H$1000,2,FALSE)</f>
        <v>unknown</v>
      </c>
      <c r="IR24" s="67" t="str">
        <f>VLOOKUP(IP24,Information!$A$2:$H$1000,3,FALSE)</f>
        <v>unknown</v>
      </c>
      <c r="IS24" s="67" t="str">
        <f>VLOOKUP(IP24,Information!$A$2:$H$1000,4,FALSE)</f>
        <v>unknown</v>
      </c>
      <c r="IT24" s="67" t="str">
        <f>VLOOKUP(IP24,Information!$A$2:$H$1000,8,FALSE)</f>
        <v>Soft.coral</v>
      </c>
      <c r="IU24" s="67" t="str">
        <f>VLOOKUP(IP24,Information!$A$2:$I$1000,9,FALSE)</f>
        <v>Cnidaria</v>
      </c>
      <c r="IX24" s="84" t="s">
        <v>309</v>
      </c>
      <c r="IY24" s="85">
        <f>VLOOKUP(IX24,Information!$A$2:$H$1000,2,FALSE)</f>
        <v>0</v>
      </c>
      <c r="IZ24" s="67">
        <f>VLOOKUP(IX24,Information!$A$2:$H$1000,3,FALSE)</f>
        <v>0</v>
      </c>
      <c r="JA24" s="67">
        <f>VLOOKUP(IX24,Information!$A$2:$H$1000,4,FALSE)</f>
        <v>0</v>
      </c>
      <c r="JB24" s="67" t="str">
        <f>VLOOKUP(IX24,Information!$A$2:$H$1000,8,FALSE)</f>
        <v>Coral.rubble</v>
      </c>
      <c r="JC24" s="67" t="str">
        <f>VLOOKUP(IX24,Information!$A$2:$I$1000,9,FALSE)</f>
        <v>Bare substrate</v>
      </c>
      <c r="JD24" s="41"/>
      <c r="JF24" s="84" t="s">
        <v>230</v>
      </c>
      <c r="JG24" s="85" t="str">
        <f>VLOOKUP(JF24,Information!$A$2:$H$1000,2,FALSE)</f>
        <v>unknown</v>
      </c>
      <c r="JH24" s="67" t="str">
        <f>VLOOKUP(JF24,Information!$A$2:$H$1000,3,FALSE)</f>
        <v>unknown</v>
      </c>
      <c r="JI24" s="67" t="str">
        <f>VLOOKUP(JF24,Information!$A$2:$H$1000,4,FALSE)</f>
        <v>unknown</v>
      </c>
      <c r="JJ24" s="67" t="str">
        <f>VLOOKUP(JF24,Information!$A$2:$H$1000,8,FALSE)</f>
        <v>Hard.coral</v>
      </c>
      <c r="JK24" s="67" t="str">
        <f>VLOOKUP(JF24,Information!$A$2:$I$1000,9,FALSE)</f>
        <v>Cnidaria</v>
      </c>
      <c r="JL24" s="41" t="s">
        <v>80</v>
      </c>
      <c r="JN24" s="84" t="s">
        <v>264</v>
      </c>
      <c r="JO24" s="85" t="str">
        <f>VLOOKUP(JN24,Information!$A$2:$H$1000,2,FALSE)</f>
        <v>unknown</v>
      </c>
      <c r="JP24" s="67" t="str">
        <f>VLOOKUP(JN24,Information!$A$2:$H$1000,3,FALSE)</f>
        <v>Millepora</v>
      </c>
      <c r="JQ24" s="67" t="str">
        <f>VLOOKUP(JN24,Information!$A$2:$H$1000,4,FALSE)</f>
        <v>MILLEPORIDAE</v>
      </c>
      <c r="JR24" s="67" t="str">
        <f>VLOOKUP(JN24,Information!$A$2:$H$1000,8,FALSE)</f>
        <v>Hydroid</v>
      </c>
      <c r="JS24" s="67" t="str">
        <f>VLOOKUP(JN24,Information!$A$2:$I$1000,9,FALSE)</f>
        <v>Cnidaria</v>
      </c>
      <c r="JV24" s="84" t="s">
        <v>330</v>
      </c>
      <c r="JW24" s="85" t="str">
        <f>VLOOKUP(JV24,Information!$A$2:$H$1000,2,FALSE)</f>
        <v>unknown</v>
      </c>
      <c r="JX24" s="67" t="str">
        <f>VLOOKUP(JV24,Information!$A$2:$H$1000,3,FALSE)</f>
        <v>unknown</v>
      </c>
      <c r="JY24" s="67" t="str">
        <f>VLOOKUP(JV24,Information!$A$2:$H$1000,4,FALSE)</f>
        <v>unknown</v>
      </c>
      <c r="JZ24" s="67" t="str">
        <f>VLOOKUP(JV24,Information!$A$2:$H$1000,8,FALSE)</f>
        <v>Soft.coral</v>
      </c>
      <c r="KA24" s="67" t="str">
        <f>VLOOKUP(JV24,Information!$A$2:$I$1000,9,FALSE)</f>
        <v>Cnidaria</v>
      </c>
      <c r="KD24" s="84" t="s">
        <v>230</v>
      </c>
      <c r="KE24" s="85" t="str">
        <f>VLOOKUP(KD24,Information!$A$2:$H$1000,2,FALSE)</f>
        <v>unknown</v>
      </c>
      <c r="KF24" s="67" t="str">
        <f>VLOOKUP(KD24,Information!$A$2:$H$1000,3,FALSE)</f>
        <v>unknown</v>
      </c>
      <c r="KG24" s="67" t="str">
        <f>VLOOKUP(KD24,Information!$A$2:$H$1000,4,FALSE)</f>
        <v>unknown</v>
      </c>
      <c r="KH24" s="67" t="str">
        <f>VLOOKUP(KD24,Information!$A$2:$H$1000,8,FALSE)</f>
        <v>Hard.coral</v>
      </c>
      <c r="KI24" s="67" t="str">
        <f>VLOOKUP(KD24,Information!$A$2:$I$1000,9,FALSE)</f>
        <v>Cnidaria</v>
      </c>
      <c r="KJ24" s="41" t="s">
        <v>80</v>
      </c>
      <c r="KL24" s="84" t="s">
        <v>309</v>
      </c>
      <c r="KM24" s="85">
        <f>VLOOKUP(KL24,Information!$A$2:$H$1000,2,FALSE)</f>
        <v>0</v>
      </c>
      <c r="KN24" s="67">
        <f>VLOOKUP(KL24,Information!$A$2:$H$1000,3,FALSE)</f>
        <v>0</v>
      </c>
      <c r="KO24" s="67">
        <f>VLOOKUP(KL24,Information!$A$2:$H$1000,4,FALSE)</f>
        <v>0</v>
      </c>
      <c r="KP24" s="67" t="str">
        <f>VLOOKUP(KL24,Information!$A$2:$H$1000,8,FALSE)</f>
        <v>Coral.rubble</v>
      </c>
      <c r="KQ24" s="67" t="str">
        <f>VLOOKUP(KL24,Information!$A$2:$I$1000,9,FALSE)</f>
        <v>Bare substrate</v>
      </c>
      <c r="KT24" s="84" t="s">
        <v>230</v>
      </c>
      <c r="KU24" s="85" t="str">
        <f>VLOOKUP(KT24,Information!$A$2:$H$1000,2,FALSE)</f>
        <v>unknown</v>
      </c>
      <c r="KV24" s="67" t="str">
        <f>VLOOKUP(KT24,Information!$A$2:$H$1000,3,FALSE)</f>
        <v>unknown</v>
      </c>
      <c r="KW24" s="67" t="str">
        <f>VLOOKUP(KT24,Information!$A$2:$H$1000,4,FALSE)</f>
        <v>unknown</v>
      </c>
      <c r="KX24" s="67" t="str">
        <f>VLOOKUP(KT24,Information!$A$2:$H$1000,8,FALSE)</f>
        <v>Hard.coral</v>
      </c>
      <c r="KY24" s="67" t="str">
        <f>VLOOKUP(KT24,Information!$A$2:$I$1000,9,FALSE)</f>
        <v>Cnidaria</v>
      </c>
      <c r="KZ24" s="41" t="s">
        <v>80</v>
      </c>
      <c r="LB24" s="84" t="s">
        <v>230</v>
      </c>
      <c r="LC24" s="85" t="str">
        <f>VLOOKUP(LB24,Information!$A$2:$H$1000,2,FALSE)</f>
        <v>unknown</v>
      </c>
      <c r="LD24" s="67" t="str">
        <f>VLOOKUP(LB24,Information!$A$2:$H$1000,3,FALSE)</f>
        <v>unknown</v>
      </c>
      <c r="LE24" s="67" t="str">
        <f>VLOOKUP(LB24,Information!$A$2:$H$1000,4,FALSE)</f>
        <v>unknown</v>
      </c>
      <c r="LF24" s="67" t="str">
        <f>VLOOKUP(LB24,Information!$A$2:$H$1000,8,FALSE)</f>
        <v>Hard.coral</v>
      </c>
      <c r="LG24" s="67" t="str">
        <f>VLOOKUP(LB24,Information!$A$2:$I$1000,9,FALSE)</f>
        <v>Cnidaria</v>
      </c>
      <c r="LH24" s="41" t="s">
        <v>80</v>
      </c>
      <c r="LJ24" s="84" t="s">
        <v>330</v>
      </c>
      <c r="LK24" s="85" t="str">
        <f>VLOOKUP(LJ24,Information!$A$2:$H$1000,2,FALSE)</f>
        <v>unknown</v>
      </c>
      <c r="LL24" s="67" t="str">
        <f>VLOOKUP(LJ24,Information!$A$2:$H$1000,3,FALSE)</f>
        <v>unknown</v>
      </c>
      <c r="LM24" s="67" t="str">
        <f>VLOOKUP(LJ24,Information!$A$2:$H$1000,4,FALSE)</f>
        <v>unknown</v>
      </c>
      <c r="LN24" s="67" t="str">
        <f>VLOOKUP(LJ24,Information!$A$2:$H$1000,8,FALSE)</f>
        <v>Soft.coral</v>
      </c>
      <c r="LO24" s="67" t="str">
        <f>VLOOKUP(LJ24,Information!$A$2:$I$1000,9,FALSE)</f>
        <v>Cnidaria</v>
      </c>
      <c r="LR24" s="84" t="s">
        <v>330</v>
      </c>
      <c r="LS24" s="85" t="str">
        <f>VLOOKUP(LR24,Information!$A$2:$H$1000,2,FALSE)</f>
        <v>unknown</v>
      </c>
      <c r="LT24" s="67" t="str">
        <f>VLOOKUP(LR24,Information!$A$2:$H$1000,3,FALSE)</f>
        <v>unknown</v>
      </c>
      <c r="LU24" s="67" t="str">
        <f>VLOOKUP(LR24,Information!$A$2:$H$1000,4,FALSE)</f>
        <v>unknown</v>
      </c>
      <c r="LV24" s="67" t="str">
        <f>VLOOKUP(LR24,Information!$A$2:$H$1000,8,FALSE)</f>
        <v>Soft.coral</v>
      </c>
      <c r="LW24" s="67" t="str">
        <f>VLOOKUP(LR24,Information!$A$2:$I$1000,9,FALSE)</f>
        <v>Cnidaria</v>
      </c>
      <c r="LZ24" s="84" t="s">
        <v>309</v>
      </c>
      <c r="MA24" s="85">
        <f>VLOOKUP(LZ24,Information!$A$2:$H$1000,2,FALSE)</f>
        <v>0</v>
      </c>
      <c r="MB24" s="67">
        <f>VLOOKUP(LZ24,Information!$A$2:$H$1000,3,FALSE)</f>
        <v>0</v>
      </c>
      <c r="MC24" s="67">
        <f>VLOOKUP(LZ24,Information!$A$2:$H$1000,4,FALSE)</f>
        <v>0</v>
      </c>
      <c r="MD24" s="67" t="str">
        <f>VLOOKUP(LZ24,Information!$A$2:$H$1000,8,FALSE)</f>
        <v>Coral.rubble</v>
      </c>
      <c r="ME24" s="67" t="str">
        <f>VLOOKUP(LZ24,Information!$A$2:$I$1000,9,FALSE)</f>
        <v>Bare substrate</v>
      </c>
      <c r="MH24" s="84" t="s">
        <v>322</v>
      </c>
      <c r="MI24" s="85">
        <f>VLOOKUP(MH24,Information!$A$2:$H$1000,2,FALSE)</f>
        <v>0</v>
      </c>
      <c r="MJ24" s="67">
        <f>VLOOKUP(MH24,Information!$A$2:$H$1000,3,FALSE)</f>
        <v>0</v>
      </c>
      <c r="MK24" s="67">
        <f>VLOOKUP(MH24,Information!$A$2:$H$1000,4,FALSE)</f>
        <v>0</v>
      </c>
      <c r="ML24" s="67" t="str">
        <f>VLOOKUP(MH24,Information!$A$2:$H$1000,8,FALSE)</f>
        <v>Sand</v>
      </c>
      <c r="MM24" s="67" t="str">
        <f>VLOOKUP(MH24,Information!$A$2:$I$1000,9,FALSE)</f>
        <v>Bare substrate</v>
      </c>
      <c r="MP24" s="84" t="s">
        <v>322</v>
      </c>
      <c r="MQ24" s="85">
        <f>VLOOKUP(MP24,Information!$A$2:$H$1000,2,FALSE)</f>
        <v>0</v>
      </c>
      <c r="MR24" s="67">
        <f>VLOOKUP(MP24,Information!$A$2:$H$1000,3,FALSE)</f>
        <v>0</v>
      </c>
      <c r="MS24" s="67">
        <f>VLOOKUP(MP24,Information!$A$2:$H$1000,4,FALSE)</f>
        <v>0</v>
      </c>
      <c r="MT24" s="67" t="str">
        <f>VLOOKUP(MP24,Information!$A$2:$H$1000,8,FALSE)</f>
        <v>Sand</v>
      </c>
      <c r="MU24" s="67" t="str">
        <f>VLOOKUP(MP24,Information!$A$2:$I$1000,9,FALSE)</f>
        <v>Bare substrate</v>
      </c>
      <c r="MX24" s="84" t="s">
        <v>298</v>
      </c>
      <c r="MY24" s="85" t="str">
        <f>VLOOKUP(MX24,Information!$A$2:$H$1000,2,FALSE)</f>
        <v>unknown</v>
      </c>
      <c r="MZ24" s="67" t="str">
        <f>VLOOKUP(MX24,Information!$A$2:$H$1000,3,FALSE)</f>
        <v>Porites</v>
      </c>
      <c r="NA24" s="67" t="str">
        <f>VLOOKUP(MX24,Information!$A$2:$H$1000,4,FALSE)</f>
        <v>PORITIDAE</v>
      </c>
      <c r="NB24" s="67" t="str">
        <f>VLOOKUP(MX24,Information!$A$2:$H$1000,8,FALSE)</f>
        <v>Hard.coral</v>
      </c>
      <c r="NC24" s="67" t="str">
        <f>VLOOKUP(MX24,Information!$A$2:$I$1000,9,FALSE)</f>
        <v>Cnidaria</v>
      </c>
      <c r="ND24" s="41" t="s">
        <v>80</v>
      </c>
      <c r="NF24" s="84" t="s">
        <v>320</v>
      </c>
      <c r="NG24" s="85">
        <f>VLOOKUP(NF24,Information!$A$2:$H$1000,2,FALSE)</f>
        <v>0</v>
      </c>
      <c r="NH24" s="67">
        <f>VLOOKUP(NF24,Information!$A$2:$H$1000,3,FALSE)</f>
        <v>0</v>
      </c>
      <c r="NI24" s="67">
        <f>VLOOKUP(NF24,Information!$A$2:$H$1000,4,FALSE)</f>
        <v>0</v>
      </c>
      <c r="NJ24" s="67" t="str">
        <f>VLOOKUP(NF24,Information!$A$2:$H$1000,8,FALSE)</f>
        <v>Bare.rock</v>
      </c>
      <c r="NK24" s="67" t="str">
        <f>VLOOKUP(NF24,Information!$A$2:$I$1000,9,FALSE)</f>
        <v>Bare substrate</v>
      </c>
      <c r="NN24" s="84" t="s">
        <v>298</v>
      </c>
      <c r="NO24" s="85" t="str">
        <f>VLOOKUP(NN24,Information!$A$2:$H$1000,2,FALSE)</f>
        <v>unknown</v>
      </c>
      <c r="NP24" s="67" t="str">
        <f>VLOOKUP(NN24,Information!$A$2:$H$1000,3,FALSE)</f>
        <v>Porites</v>
      </c>
      <c r="NQ24" s="67" t="str">
        <f>VLOOKUP(NN24,Information!$A$2:$H$1000,4,FALSE)</f>
        <v>PORITIDAE</v>
      </c>
      <c r="NR24" s="67" t="str">
        <f>VLOOKUP(NN24,Information!$A$2:$H$1000,8,FALSE)</f>
        <v>Hard.coral</v>
      </c>
      <c r="NS24" s="67" t="str">
        <f>VLOOKUP(NN24,Information!$A$2:$I$1000,9,FALSE)</f>
        <v>Cnidaria</v>
      </c>
      <c r="NT24" s="41" t="s">
        <v>1841</v>
      </c>
      <c r="NV24" s="84" t="s">
        <v>126</v>
      </c>
      <c r="NW24" s="85" t="str">
        <f>VLOOKUP(NV24,Information!$A$2:$H$1000,2,FALSE)</f>
        <v>unknown</v>
      </c>
      <c r="NX24" s="67" t="str">
        <f>VLOOKUP(NV24,Information!$A$2:$H$1000,3,FALSE)</f>
        <v>unknown</v>
      </c>
      <c r="NY24" s="67" t="str">
        <f>VLOOKUP(NV24,Information!$A$2:$H$1000,4,FALSE)</f>
        <v>unknown</v>
      </c>
      <c r="NZ24" s="67" t="str">
        <f>VLOOKUP(NV24,Information!$A$2:$H$1000,8,FALSE)</f>
        <v>Brown.algae</v>
      </c>
      <c r="OA24" s="67" t="str">
        <f>VLOOKUP(NV24,Information!$A$2:$I$1000,9,FALSE)</f>
        <v>Macroalgae</v>
      </c>
      <c r="OD24" s="84" t="s">
        <v>203</v>
      </c>
      <c r="OE24" s="85" t="str">
        <f>VLOOKUP(OD24,Information!$A$2:$H$1000,2,FALSE)</f>
        <v>unknown</v>
      </c>
      <c r="OF24" s="67" t="str">
        <f>VLOOKUP(OD24,Information!$A$2:$H$1000,3,FALSE)</f>
        <v>Favia</v>
      </c>
      <c r="OG24" s="67" t="str">
        <f>VLOOKUP(OD24,Information!$A$2:$H$1000,4,FALSE)</f>
        <v>MUSSIDAE</v>
      </c>
      <c r="OH24" s="67" t="str">
        <f>VLOOKUP(OD24,Information!$A$2:$H$1000,8,FALSE)</f>
        <v>Hard.coral</v>
      </c>
      <c r="OI24" s="67" t="str">
        <f>VLOOKUP(OD24,Information!$A$2:$I$1000,9,FALSE)</f>
        <v>Cnidaria</v>
      </c>
      <c r="OJ24" s="41" t="s">
        <v>1841</v>
      </c>
      <c r="OL24" s="84" t="s">
        <v>320</v>
      </c>
      <c r="OM24" s="85">
        <f>VLOOKUP(OL24,Information!$A$2:$H$1000,2,FALSE)</f>
        <v>0</v>
      </c>
      <c r="ON24" s="67">
        <f>VLOOKUP(OL24,Information!$A$2:$H$1000,3,FALSE)</f>
        <v>0</v>
      </c>
      <c r="OO24" s="67">
        <f>VLOOKUP(OL24,Information!$A$2:$H$1000,4,FALSE)</f>
        <v>0</v>
      </c>
      <c r="OP24" s="67" t="str">
        <f>VLOOKUP(OL24,Information!$A$2:$H$1000,8,FALSE)</f>
        <v>Bare.rock</v>
      </c>
      <c r="OQ24" s="67" t="str">
        <f>VLOOKUP(OL24,Information!$A$2:$I$1000,9,FALSE)</f>
        <v>Bare substrate</v>
      </c>
      <c r="OT24" s="84" t="s">
        <v>374</v>
      </c>
      <c r="OU24" s="85" t="str">
        <f>VLOOKUP(OT24,Information!$A$2:$H$1000,2,FALSE)</f>
        <v>unknown</v>
      </c>
      <c r="OV24" s="67" t="str">
        <f>VLOOKUP(OT24,Information!$A$2:$H$1000,3,FALSE)</f>
        <v>unknown</v>
      </c>
      <c r="OW24" s="67" t="str">
        <f>VLOOKUP(OT24,Information!$A$2:$H$1000,4,FALSE)</f>
        <v>XENIIDAE</v>
      </c>
      <c r="OX24" s="67" t="str">
        <f>VLOOKUP(OT24,Information!$A$2:$H$1000,8,FALSE)</f>
        <v>Soft.coral</v>
      </c>
      <c r="OY24" s="67" t="str">
        <f>VLOOKUP(OT24,Information!$A$2:$I$1000,9,FALSE)</f>
        <v>Cnidaria</v>
      </c>
      <c r="PB24" s="84" t="s">
        <v>309</v>
      </c>
      <c r="PC24" s="85">
        <f>VLOOKUP(PB24,Information!$A$2:$H$1000,2,FALSE)</f>
        <v>0</v>
      </c>
      <c r="PD24" s="67">
        <f>VLOOKUP(PB24,Information!$A$2:$H$1000,3,FALSE)</f>
        <v>0</v>
      </c>
      <c r="PE24" s="67">
        <f>VLOOKUP(PB24,Information!$A$2:$H$1000,4,FALSE)</f>
        <v>0</v>
      </c>
      <c r="PF24" s="67" t="str">
        <f>VLOOKUP(PB24,Information!$A$2:$H$1000,8,FALSE)</f>
        <v>Coral.rubble</v>
      </c>
      <c r="PG24" s="67" t="str">
        <f>VLOOKUP(PB24,Information!$A$2:$I$1000,9,FALSE)</f>
        <v>Bare substrate</v>
      </c>
      <c r="PJ24" s="84" t="s">
        <v>309</v>
      </c>
      <c r="PK24" s="85">
        <f>VLOOKUP(PJ24,Information!$A$2:$H$1000,2,FALSE)</f>
        <v>0</v>
      </c>
      <c r="PL24" s="67">
        <f>VLOOKUP(PJ24,Information!$A$2:$H$1000,3,FALSE)</f>
        <v>0</v>
      </c>
      <c r="PM24" s="67">
        <f>VLOOKUP(PJ24,Information!$A$2:$H$1000,4,FALSE)</f>
        <v>0</v>
      </c>
      <c r="PN24" s="67" t="str">
        <f>VLOOKUP(PJ24,Information!$A$2:$H$1000,8,FALSE)</f>
        <v>Coral.rubble</v>
      </c>
      <c r="PO24" s="67" t="str">
        <f>VLOOKUP(PJ24,Information!$A$2:$I$1000,9,FALSE)</f>
        <v>Bare substrate</v>
      </c>
      <c r="PR24" s="84" t="s">
        <v>317</v>
      </c>
      <c r="PS24" s="85" t="str">
        <f>VLOOKUP(PR24,Information!$A$2:$H$1000,2,FALSE)</f>
        <v>Rhytisma fulvum</v>
      </c>
      <c r="PT24" s="67" t="str">
        <f>VLOOKUP(PR24,Information!$A$2:$H$1000,3,FALSE)</f>
        <v>Rhytisma</v>
      </c>
      <c r="PU24" s="67" t="str">
        <f>VLOOKUP(PR24,Information!$A$2:$H$1000,4,FALSE)</f>
        <v>ALCYONIIDAE</v>
      </c>
      <c r="PV24" s="67" t="str">
        <f>VLOOKUP(PR24,Information!$A$2:$H$1000,8,FALSE)</f>
        <v>Soft.coral</v>
      </c>
      <c r="PW24" s="67" t="str">
        <f>VLOOKUP(PR24,Information!$A$2:$I$1000,9,FALSE)</f>
        <v>Cnidaria</v>
      </c>
      <c r="PZ24" s="84" t="s">
        <v>309</v>
      </c>
      <c r="QA24" s="85">
        <f>VLOOKUP(PZ24,Information!$A$2:$H$1000,2,FALSE)</f>
        <v>0</v>
      </c>
      <c r="QB24" s="67">
        <f>VLOOKUP(PZ24,Information!$A$2:$H$1000,3,FALSE)</f>
        <v>0</v>
      </c>
      <c r="QC24" s="67">
        <f>VLOOKUP(PZ24,Information!$A$2:$H$1000,4,FALSE)</f>
        <v>0</v>
      </c>
      <c r="QD24" s="67" t="str">
        <f>VLOOKUP(PZ24,Information!$A$2:$H$1000,8,FALSE)</f>
        <v>Coral.rubble</v>
      </c>
      <c r="QE24" s="67" t="str">
        <f>VLOOKUP(PZ24,Information!$A$2:$I$1000,9,FALSE)</f>
        <v>Bare substrate</v>
      </c>
      <c r="QH24" s="84" t="s">
        <v>298</v>
      </c>
      <c r="QI24" s="85" t="str">
        <f>VLOOKUP(QH24,Information!$A$2:$H$1000,2,FALSE)</f>
        <v>unknown</v>
      </c>
      <c r="QJ24" s="67" t="str">
        <f>VLOOKUP(QH24,Information!$A$2:$H$1000,3,FALSE)</f>
        <v>Porites</v>
      </c>
      <c r="QK24" s="67" t="str">
        <f>VLOOKUP(QH24,Information!$A$2:$H$1000,4,FALSE)</f>
        <v>PORITIDAE</v>
      </c>
      <c r="QL24" s="67" t="str">
        <f>VLOOKUP(QH24,Information!$A$2:$H$1000,8,FALSE)</f>
        <v>Hard.coral</v>
      </c>
      <c r="QM24" s="67" t="str">
        <f>VLOOKUP(QH24,Information!$A$2:$I$1000,9,FALSE)</f>
        <v>Cnidaria</v>
      </c>
      <c r="QN24" s="41" t="s">
        <v>1836</v>
      </c>
      <c r="QP24" s="84" t="s">
        <v>324</v>
      </c>
      <c r="QQ24" s="85" t="str">
        <f>VLOOKUP(QP24,Information!$A$2:$H$1000,2,FALSE)</f>
        <v>unknown</v>
      </c>
      <c r="QR24" s="67" t="str">
        <f>VLOOKUP(QP24,Information!$A$2:$H$1000,3,FALSE)</f>
        <v>Sargassum</v>
      </c>
      <c r="QS24" s="67" t="str">
        <f>VLOOKUP(QP24,Information!$A$2:$H$1000,4,FALSE)</f>
        <v>SARGASSACEAE</v>
      </c>
      <c r="QT24" s="67" t="str">
        <f>VLOOKUP(QP24,Information!$A$2:$H$1000,8,FALSE)</f>
        <v>Brown.algae</v>
      </c>
      <c r="QU24" s="67" t="str">
        <f>VLOOKUP(QP24,Information!$A$2:$I$1000,9,FALSE)</f>
        <v>Macroalgae</v>
      </c>
      <c r="QX24" s="84" t="s">
        <v>298</v>
      </c>
      <c r="QY24" s="85" t="str">
        <f>VLOOKUP(QX24,Information!$A$2:$H$1000,2,FALSE)</f>
        <v>unknown</v>
      </c>
      <c r="QZ24" s="67" t="str">
        <f>VLOOKUP(QX24,Information!$A$2:$H$1000,3,FALSE)</f>
        <v>Porites</v>
      </c>
      <c r="RA24" s="67" t="str">
        <f>VLOOKUP(QX24,Information!$A$2:$H$1000,4,FALSE)</f>
        <v>PORITIDAE</v>
      </c>
      <c r="RB24" s="67" t="str">
        <f>VLOOKUP(QX24,Information!$A$2:$H$1000,8,FALSE)</f>
        <v>Hard.coral</v>
      </c>
      <c r="RC24" s="67" t="str">
        <f>VLOOKUP(QX24,Information!$A$2:$I$1000,9,FALSE)</f>
        <v>Cnidaria</v>
      </c>
      <c r="RD24" s="41" t="s">
        <v>80</v>
      </c>
      <c r="RF24" s="84" t="s">
        <v>217</v>
      </c>
      <c r="RG24" s="85" t="str">
        <f>VLOOKUP(RF24,Information!$A$2:$H$1000,2,FALSE)</f>
        <v>unknown</v>
      </c>
      <c r="RH24" s="67" t="str">
        <f>VLOOKUP(RF24,Information!$A$2:$H$1000,3,FALSE)</f>
        <v>Galaxea</v>
      </c>
      <c r="RI24" s="67" t="str">
        <f>VLOOKUP(RF24,Information!$A$2:$H$1000,4,FALSE)</f>
        <v>EUPHYLLIIDAE</v>
      </c>
      <c r="RJ24" s="67" t="str">
        <f>VLOOKUP(RF24,Information!$A$2:$H$1000,8,FALSE)</f>
        <v>Hard.coral</v>
      </c>
      <c r="RK24" s="67" t="str">
        <f>VLOOKUP(RF24,Information!$A$2:$I$1000,9,FALSE)</f>
        <v>Cnidaria</v>
      </c>
      <c r="RL24" s="41" t="s">
        <v>80</v>
      </c>
      <c r="RN24" s="84" t="s">
        <v>217</v>
      </c>
      <c r="RO24" s="85" t="str">
        <f>VLOOKUP(RN24,Information!$A$2:$H$1000,2,FALSE)</f>
        <v>unknown</v>
      </c>
      <c r="RP24" s="67" t="str">
        <f>VLOOKUP(RN24,Information!$A$2:$H$1000,3,FALSE)</f>
        <v>Galaxea</v>
      </c>
      <c r="RQ24" s="67" t="str">
        <f>VLOOKUP(RN24,Information!$A$2:$H$1000,4,FALSE)</f>
        <v>EUPHYLLIIDAE</v>
      </c>
      <c r="RR24" s="67" t="str">
        <f>VLOOKUP(RN24,Information!$A$2:$H$1000,8,FALSE)</f>
        <v>Hard.coral</v>
      </c>
      <c r="RS24" s="67" t="str">
        <f>VLOOKUP(RN24,Information!$A$2:$I$1000,9,FALSE)</f>
        <v>Cnidaria</v>
      </c>
      <c r="RT24" s="41" t="s">
        <v>80</v>
      </c>
      <c r="RV24" s="84" t="s">
        <v>322</v>
      </c>
      <c r="RW24" s="85">
        <f>VLOOKUP(RV24,Information!$A$2:$H$1000,2,FALSE)</f>
        <v>0</v>
      </c>
      <c r="RX24" s="67">
        <f>VLOOKUP(RV24,Information!$A$2:$H$1000,3,FALSE)</f>
        <v>0</v>
      </c>
      <c r="RY24" s="67">
        <f>VLOOKUP(RV24,Information!$A$2:$H$1000,4,FALSE)</f>
        <v>0</v>
      </c>
      <c r="RZ24" s="67" t="str">
        <f>VLOOKUP(RV24,Information!$A$2:$H$1000,8,FALSE)</f>
        <v>Sand</v>
      </c>
      <c r="SA24" s="67" t="str">
        <f>VLOOKUP(RV24,Information!$A$2:$I$1000,9,FALSE)</f>
        <v>Bare substrate</v>
      </c>
      <c r="SD24" s="84" t="s">
        <v>255</v>
      </c>
      <c r="SE24" s="85" t="str">
        <f>VLOOKUP(SD24,Information!$A$2:$H$1000,2,FALSE)</f>
        <v>Lobophora variegata</v>
      </c>
      <c r="SF24" s="67" t="str">
        <f>VLOOKUP(SD24,Information!$A$2:$H$1000,3,FALSE)</f>
        <v>Lobophora</v>
      </c>
      <c r="SG24" s="67" t="str">
        <f>VLOOKUP(SD24,Information!$A$2:$H$1000,4,FALSE)</f>
        <v>DICTYOTACEAE</v>
      </c>
      <c r="SH24" s="67" t="str">
        <f>VLOOKUP(SD24,Information!$A$2:$H$1000,8,FALSE)</f>
        <v>Brown.algae</v>
      </c>
      <c r="SI24" s="67" t="str">
        <f>VLOOKUP(SD24,Information!$A$2:$I$1000,9,FALSE)</f>
        <v>Macroalgae</v>
      </c>
      <c r="SL24" s="84" t="s">
        <v>258</v>
      </c>
      <c r="SM24" s="85" t="str">
        <f>VLOOKUP(SL24,Information!$A$2:$H$1000,2,FALSE)</f>
        <v>unknown</v>
      </c>
      <c r="SN24" s="67" t="str">
        <f>VLOOKUP(SL24,Information!$A$2:$H$1000,3,FALSE)</f>
        <v>Lobophytum</v>
      </c>
      <c r="SO24" s="67" t="str">
        <f>VLOOKUP(SL24,Information!$A$2:$H$1000,4,FALSE)</f>
        <v>ALCYONIIDAE</v>
      </c>
      <c r="SP24" s="67" t="str">
        <f>VLOOKUP(SL24,Information!$A$2:$H$1000,8,FALSE)</f>
        <v>Soft.coral</v>
      </c>
      <c r="SQ24" s="67" t="str">
        <f>VLOOKUP(SL24,Information!$A$2:$I$1000,9,FALSE)</f>
        <v>Cnidaria</v>
      </c>
      <c r="ST24" s="84" t="s">
        <v>1835</v>
      </c>
      <c r="SU24" s="85" t="str">
        <f>VLOOKUP(ST24,Information!$A$2:$H$1000,2,FALSE)</f>
        <v>unknown</v>
      </c>
      <c r="SV24" s="67" t="str">
        <f>VLOOKUP(ST24,Information!$A$2:$H$1000,3,FALSE)</f>
        <v>Porites</v>
      </c>
      <c r="SW24" s="67" t="str">
        <f>VLOOKUP(ST24,Information!$A$2:$H$1000,4,FALSE)</f>
        <v>PORITIDAE</v>
      </c>
      <c r="SX24" s="67" t="str">
        <f>VLOOKUP(ST24,Information!$A$2:$H$1000,8,FALSE)</f>
        <v>Hard.coral</v>
      </c>
      <c r="SY24" s="67" t="str">
        <f>VLOOKUP(ST24,Information!$A$2:$I$1000,9,FALSE)</f>
        <v>Cnidaria</v>
      </c>
      <c r="SZ24" s="86" t="s">
        <v>80</v>
      </c>
      <c r="TB24" s="84" t="s">
        <v>320</v>
      </c>
      <c r="TC24" s="85">
        <f>VLOOKUP(TB24,Information!$A$2:$H$1000,2,FALSE)</f>
        <v>0</v>
      </c>
      <c r="TD24" s="67">
        <f>VLOOKUP(TB24,Information!$A$2:$H$1000,3,FALSE)</f>
        <v>0</v>
      </c>
      <c r="TE24" s="67">
        <f>VLOOKUP(TB24,Information!$A$2:$H$1000,4,FALSE)</f>
        <v>0</v>
      </c>
      <c r="TF24" s="67" t="str">
        <f>VLOOKUP(TB24,Information!$A$2:$H$1000,8,FALSE)</f>
        <v>Bare.rock</v>
      </c>
      <c r="TG24" s="67" t="str">
        <f>VLOOKUP(TB24,Information!$A$2:$I$1000,9,FALSE)</f>
        <v>Bare substrate</v>
      </c>
      <c r="TJ24" s="84" t="s">
        <v>178</v>
      </c>
      <c r="TK24" s="85" t="str">
        <f>VLOOKUP(TJ24,Information!$A$2:$H$1000,2,FALSE)</f>
        <v>unknown</v>
      </c>
      <c r="TL24" s="67" t="str">
        <f>VLOOKUP(TJ24,Information!$A$2:$H$1000,3,FALSE)</f>
        <v>Dictyota</v>
      </c>
      <c r="TM24" s="67" t="str">
        <f>VLOOKUP(TJ24,Information!$A$2:$H$1000,4,FALSE)</f>
        <v>DICTYOTACEAE</v>
      </c>
      <c r="TN24" s="67" t="str">
        <f>VLOOKUP(TJ24,Information!$A$2:$H$1000,8,FALSE)</f>
        <v>Brown.algae</v>
      </c>
      <c r="TO24" s="67" t="str">
        <f>VLOOKUP(TJ24,Information!$A$2:$I$1000,9,FALSE)</f>
        <v>Macroalgae</v>
      </c>
      <c r="TR24" s="84" t="s">
        <v>1850</v>
      </c>
      <c r="TS24" s="85">
        <f>VLOOKUP(TR24,Information!$A$2:$H$1000,2,FALSE)</f>
        <v>0</v>
      </c>
      <c r="TT24" s="67">
        <f>VLOOKUP(TR24,Information!$A$2:$H$1000,3,FALSE)</f>
        <v>0</v>
      </c>
      <c r="TU24" s="67">
        <f>VLOOKUP(TR24,Information!$A$2:$H$1000,4,FALSE)</f>
        <v>0</v>
      </c>
      <c r="TV24" s="67" t="str">
        <f>VLOOKUP(TR24,Information!$A$2:$H$1000,8,FALSE)</f>
        <v>Sand</v>
      </c>
      <c r="TW24" s="67" t="str">
        <f>VLOOKUP(TR24,Information!$A$2:$I$1000,9,FALSE)</f>
        <v>Bare substrate</v>
      </c>
      <c r="TZ24" s="84" t="s">
        <v>330</v>
      </c>
      <c r="UA24" s="85" t="str">
        <f>VLOOKUP(TZ24,Information!$A$2:$H$1000,2,FALSE)</f>
        <v>unknown</v>
      </c>
      <c r="UB24" s="67" t="str">
        <f>VLOOKUP(TZ24,Information!$A$2:$H$1000,3,FALSE)</f>
        <v>unknown</v>
      </c>
      <c r="UC24" s="67" t="str">
        <f>VLOOKUP(TZ24,Information!$A$2:$H$1000,4,FALSE)</f>
        <v>unknown</v>
      </c>
      <c r="UD24" s="67" t="str">
        <f>VLOOKUP(TZ24,Information!$A$2:$H$1000,8,FALSE)</f>
        <v>Soft.coral</v>
      </c>
      <c r="UE24" s="67" t="str">
        <f>VLOOKUP(TZ24,Information!$A$2:$I$1000,9,FALSE)</f>
        <v>Cnidaria</v>
      </c>
      <c r="UH24" s="84" t="s">
        <v>322</v>
      </c>
      <c r="UI24" s="85">
        <f>VLOOKUP(UH24,Information!$A$2:$H$1000,2,FALSE)</f>
        <v>0</v>
      </c>
      <c r="UJ24" s="67">
        <f>VLOOKUP(UH24,Information!$A$2:$H$1000,3,FALSE)</f>
        <v>0</v>
      </c>
      <c r="UK24" s="67">
        <f>VLOOKUP(UH24,Information!$A$2:$H$1000,4,FALSE)</f>
        <v>0</v>
      </c>
      <c r="UL24" s="67" t="str">
        <f>VLOOKUP(UH24,Information!$A$2:$H$1000,8,FALSE)</f>
        <v>Sand</v>
      </c>
      <c r="UM24" s="67" t="str">
        <f>VLOOKUP(UH24,Information!$A$2:$I$1000,9,FALSE)</f>
        <v>Bare substrate</v>
      </c>
      <c r="UP24" s="84" t="s">
        <v>309</v>
      </c>
      <c r="UQ24" s="85">
        <f>VLOOKUP(UP24,Information!$A$2:$H$1000,2,FALSE)</f>
        <v>0</v>
      </c>
      <c r="UR24" s="67">
        <f>VLOOKUP(UP24,Information!$A$2:$H$1000,3,FALSE)</f>
        <v>0</v>
      </c>
      <c r="US24" s="67">
        <f>VLOOKUP(UP24,Information!$A$2:$H$1000,4,FALSE)</f>
        <v>0</v>
      </c>
      <c r="UT24" s="67" t="str">
        <f>VLOOKUP(UP24,Information!$A$2:$H$1000,8,FALSE)</f>
        <v>Coral.rubble</v>
      </c>
      <c r="UU24" s="67" t="str">
        <f>VLOOKUP(UP24,Information!$A$2:$I$1000,9,FALSE)</f>
        <v>Bare substrate</v>
      </c>
      <c r="UX24" s="84" t="s">
        <v>322</v>
      </c>
      <c r="UY24" s="67">
        <f>VLOOKUP(UX24,Information!$A$2:$H$1000,2,FALSE)</f>
        <v>0</v>
      </c>
      <c r="UZ24" s="67">
        <f>VLOOKUP(UX24,Information!$A$2:$H$1000,3,FALSE)</f>
        <v>0</v>
      </c>
      <c r="VA24" s="67">
        <f>VLOOKUP(UX24,Information!$A$2:$H$1000,4,FALSE)</f>
        <v>0</v>
      </c>
      <c r="VB24" s="67" t="str">
        <f>VLOOKUP(UX24,Information!$A$2:$H$1000,8,FALSE)</f>
        <v>Sand</v>
      </c>
      <c r="VC24" s="67" t="str">
        <f>VLOOKUP(UX24,Information!$A$2:$I$1000,9,FALSE)</f>
        <v>Bare substrate</v>
      </c>
      <c r="VF24" s="84" t="s">
        <v>322</v>
      </c>
      <c r="VG24" s="85">
        <f>VLOOKUP(VF24,Information!$A$2:$H$1000,2,FALSE)</f>
        <v>0</v>
      </c>
      <c r="VH24" s="67">
        <f>VLOOKUP(VF24,Information!$A$2:$H$1000,3,FALSE)</f>
        <v>0</v>
      </c>
      <c r="VI24" s="67">
        <f>VLOOKUP(VF24,Information!$A$2:$H$1000,4,FALSE)</f>
        <v>0</v>
      </c>
      <c r="VJ24" s="67" t="str">
        <f>VLOOKUP(VF24,Information!$A$2:$H$1000,8,FALSE)</f>
        <v>Sand</v>
      </c>
      <c r="VK24" s="67" t="str">
        <f>VLOOKUP(VF24,Information!$A$2:$I$1000,9,FALSE)</f>
        <v>Bare substrate</v>
      </c>
      <c r="VN24" s="84" t="s">
        <v>309</v>
      </c>
      <c r="VO24" s="85">
        <f>VLOOKUP(VN24,Information!$A$2:$H$1000,2,FALSE)</f>
        <v>0</v>
      </c>
      <c r="VP24" s="67">
        <f>VLOOKUP(VN24,Information!$A$2:$H$1000,3,FALSE)</f>
        <v>0</v>
      </c>
      <c r="VQ24" s="67">
        <f>VLOOKUP(VN24,Information!$A$2:$H$1000,4,FALSE)</f>
        <v>0</v>
      </c>
      <c r="VR24" s="67" t="str">
        <f>VLOOKUP(VN24,Information!$A$2:$H$1000,8,FALSE)</f>
        <v>Coral.rubble</v>
      </c>
      <c r="VS24" s="67" t="str">
        <f>VLOOKUP(VN24,Information!$A$2:$I$1000,9,FALSE)</f>
        <v>Bare substrate</v>
      </c>
      <c r="VV24" s="84" t="s">
        <v>309</v>
      </c>
      <c r="VW24" s="85">
        <f>VLOOKUP(VV24,Information!$A$2:$H$1000,2,FALSE)</f>
        <v>0</v>
      </c>
      <c r="VX24" s="67">
        <f>VLOOKUP(VV24,Information!$A$2:$H$1000,3,FALSE)</f>
        <v>0</v>
      </c>
      <c r="VY24" s="67">
        <f>VLOOKUP(VV24,Information!$A$2:$H$1000,4,FALSE)</f>
        <v>0</v>
      </c>
      <c r="VZ24" s="67" t="str">
        <f>VLOOKUP(VV24,Information!$A$2:$H$1000,8,FALSE)</f>
        <v>Coral.rubble</v>
      </c>
      <c r="WA24" s="67" t="str">
        <f>VLOOKUP(VV24,Information!$A$2:$I$1000,9,FALSE)</f>
        <v>Bare substrate</v>
      </c>
      <c r="WD24" s="84" t="s">
        <v>322</v>
      </c>
      <c r="WE24" s="85">
        <f>VLOOKUP(WD24,Information!$A$2:$H$1000,2,FALSE)</f>
        <v>0</v>
      </c>
      <c r="WF24" s="67">
        <f>VLOOKUP(WD24,Information!$A$2:$H$1000,3,FALSE)</f>
        <v>0</v>
      </c>
      <c r="WG24" s="67">
        <f>VLOOKUP(WD24,Information!$A$2:$H$1000,4,FALSE)</f>
        <v>0</v>
      </c>
      <c r="WH24" s="67" t="str">
        <f>VLOOKUP(WD24,Information!$A$2:$H$1000,8,FALSE)</f>
        <v>Sand</v>
      </c>
      <c r="WI24" s="67" t="str">
        <f>VLOOKUP(WD24,Information!$A$2:$I$1000,9,FALSE)</f>
        <v>Bare substrate</v>
      </c>
      <c r="WL24" s="84" t="s">
        <v>322</v>
      </c>
      <c r="WM24" s="85">
        <f>VLOOKUP(WL24,Information!$A$2:$H$1000,2,FALSE)</f>
        <v>0</v>
      </c>
      <c r="WN24" s="67">
        <f>VLOOKUP(WL24,Information!$A$2:$H$1000,3,FALSE)</f>
        <v>0</v>
      </c>
      <c r="WO24" s="67">
        <f>VLOOKUP(WL24,Information!$A$2:$H$1000,4,FALSE)</f>
        <v>0</v>
      </c>
      <c r="WP24" s="67" t="str">
        <f>VLOOKUP(WL24,Information!$A$2:$H$1000,8,FALSE)</f>
        <v>Sand</v>
      </c>
      <c r="WQ24" s="67" t="str">
        <f>VLOOKUP(WL24,Information!$A$2:$I$1000,9,FALSE)</f>
        <v>Bare substrate</v>
      </c>
      <c r="WT24" s="84" t="s">
        <v>322</v>
      </c>
      <c r="WU24" s="85">
        <f>VLOOKUP(WT24,Information!$A$2:$H$1000,2,FALSE)</f>
        <v>0</v>
      </c>
      <c r="WV24" s="67">
        <f>VLOOKUP(WT24,Information!$A$2:$H$1000,3,FALSE)</f>
        <v>0</v>
      </c>
      <c r="WW24" s="67">
        <f>VLOOKUP(WT24,Information!$A$2:$H$1000,4,FALSE)</f>
        <v>0</v>
      </c>
      <c r="WX24" s="67" t="str">
        <f>VLOOKUP(WT24,Information!$A$2:$H$1000,8,FALSE)</f>
        <v>Sand</v>
      </c>
      <c r="WY24" s="67" t="str">
        <f>VLOOKUP(WT24,Information!$A$2:$I$1000,9,FALSE)</f>
        <v>Bare substrate</v>
      </c>
      <c r="XB24" s="84" t="s">
        <v>320</v>
      </c>
      <c r="XC24" s="85">
        <f>VLOOKUP(XB24,Information!$A$2:$H$1000,2,FALSE)</f>
        <v>0</v>
      </c>
      <c r="XD24" s="67">
        <f>VLOOKUP(XB24,Information!$A$2:$H$1000,3,FALSE)</f>
        <v>0</v>
      </c>
      <c r="XE24" s="67">
        <f>VLOOKUP(XB24,Information!$A$2:$H$1000,4,FALSE)</f>
        <v>0</v>
      </c>
      <c r="XF24" s="67" t="str">
        <f>VLOOKUP(XB24,Information!$A$2:$H$1000,8,FALSE)</f>
        <v>Bare.rock</v>
      </c>
      <c r="XG24" s="67" t="str">
        <f>VLOOKUP(XB24,Information!$A$2:$I$1000,9,FALSE)</f>
        <v>Bare substrate</v>
      </c>
      <c r="XJ24" s="84" t="s">
        <v>300</v>
      </c>
      <c r="XK24" s="85" t="str">
        <f>VLOOKUP(XJ24,Information!$A$2:$H$1000,2,FALSE)</f>
        <v>Porites cylindrica</v>
      </c>
      <c r="XL24" s="67" t="str">
        <f>VLOOKUP(XJ24,Information!$A$2:$H$1000,3,FALSE)</f>
        <v>Porites</v>
      </c>
      <c r="XM24" s="67" t="str">
        <f>VLOOKUP(XJ24,Information!$A$2:$H$1000,4,FALSE)</f>
        <v>PORITIDAE</v>
      </c>
      <c r="XN24" s="67" t="str">
        <f>VLOOKUP(XJ24,Information!$A$2:$H$1000,8,FALSE)</f>
        <v>Hard.coral</v>
      </c>
      <c r="XO24" s="67" t="str">
        <f>VLOOKUP(XJ24,Information!$A$2:$I$1000,9,FALSE)</f>
        <v>Cnidaria</v>
      </c>
      <c r="XP24" s="41" t="s">
        <v>1837</v>
      </c>
      <c r="XR24" s="84" t="s">
        <v>217</v>
      </c>
      <c r="XS24" s="85" t="str">
        <f>VLOOKUP(XR24,Information!$A$2:$H$1000,2,FALSE)</f>
        <v>unknown</v>
      </c>
      <c r="XT24" s="67" t="str">
        <f>VLOOKUP(XR24,Information!$A$2:$H$1000,3,FALSE)</f>
        <v>Galaxea</v>
      </c>
      <c r="XU24" s="67" t="str">
        <f>VLOOKUP(XR24,Information!$A$2:$H$1000,4,FALSE)</f>
        <v>EUPHYLLIIDAE</v>
      </c>
      <c r="XV24" s="67" t="str">
        <f>VLOOKUP(XR24,Information!$A$2:$H$1000,8,FALSE)</f>
        <v>Hard.coral</v>
      </c>
      <c r="XW24" s="67" t="str">
        <f>VLOOKUP(XR24,Information!$A$2:$I$1000,9,FALSE)</f>
        <v>Cnidaria</v>
      </c>
      <c r="XX24" s="41" t="s">
        <v>1836</v>
      </c>
      <c r="XZ24" s="84" t="s">
        <v>309</v>
      </c>
      <c r="YA24" s="85">
        <f>VLOOKUP(XZ24,Information!$A$2:$H$1000,2,FALSE)</f>
        <v>0</v>
      </c>
      <c r="YB24" s="67">
        <f>VLOOKUP(XZ24,Information!$A$2:$H$1000,3,FALSE)</f>
        <v>0</v>
      </c>
      <c r="YC24" s="67">
        <f>VLOOKUP(XZ24,Information!$A$2:$H$1000,4,FALSE)</f>
        <v>0</v>
      </c>
      <c r="YD24" s="67" t="str">
        <f>VLOOKUP(XZ24,Information!$A$2:$H$1000,8,FALSE)</f>
        <v>Coral.rubble</v>
      </c>
      <c r="YE24" s="67" t="str">
        <f>VLOOKUP(XZ24,Information!$A$2:$I$1000,9,FALSE)</f>
        <v>Bare substrate</v>
      </c>
      <c r="YH24" s="84" t="s">
        <v>284</v>
      </c>
      <c r="YI24" s="85" t="str">
        <f>VLOOKUP(YH24,Information!$A$2:$H$1000,2,FALSE)</f>
        <v>unknown</v>
      </c>
      <c r="YJ24" s="67" t="str">
        <f>VLOOKUP(YH24,Information!$A$2:$H$1000,3,FALSE)</f>
        <v>Physogyra</v>
      </c>
      <c r="YK24" s="67" t="str">
        <f>VLOOKUP(YH24,Information!$A$2:$H$1000,4,FALSE)</f>
        <v>CARYOPHYLLIIDAE</v>
      </c>
      <c r="YL24" s="67" t="str">
        <f>VLOOKUP(YH24,Information!$A$2:$H$1000,8,FALSE)</f>
        <v>Hard.coral</v>
      </c>
      <c r="YM24" s="41" t="s">
        <v>77</v>
      </c>
      <c r="YN24" s="41" t="s">
        <v>1836</v>
      </c>
      <c r="YP24" s="84" t="s">
        <v>322</v>
      </c>
      <c r="YQ24" s="85">
        <f>VLOOKUP(YP24,Information!$A$2:$H$1000,2,FALSE)</f>
        <v>0</v>
      </c>
      <c r="YR24" s="67">
        <f>VLOOKUP(YP24,Information!$A$2:$H$1000,3,FALSE)</f>
        <v>0</v>
      </c>
      <c r="YS24" s="67">
        <f>VLOOKUP(YP24,Information!$A$2:$H$1000,4,FALSE)</f>
        <v>0</v>
      </c>
      <c r="YT24" s="67" t="str">
        <f>VLOOKUP(YP24,Information!$A$2:$H$1000,8,FALSE)</f>
        <v>Sand</v>
      </c>
      <c r="YU24" s="67" t="str">
        <f>VLOOKUP(YP24,Information!$A$2:$I$1000,9,FALSE)</f>
        <v>Bare substrate</v>
      </c>
      <c r="YX24" s="84" t="s">
        <v>82</v>
      </c>
      <c r="YY24" s="85" t="str">
        <f>VLOOKUP(YX24,Information!$A$2:$H$1000,2,FALSE)</f>
        <v>unknown</v>
      </c>
      <c r="YZ24" s="67" t="str">
        <f>VLOOKUP(YX24,Information!$A$2:$H$1000,3,FALSE)</f>
        <v>Acropora</v>
      </c>
      <c r="ZA24" s="67" t="str">
        <f>VLOOKUP(YX24,Information!$A$2:$H$1000,4,FALSE)</f>
        <v>ACROPORIDAE</v>
      </c>
      <c r="ZB24" s="67" t="str">
        <f>VLOOKUP(YX24,Information!$A$2:$H$1000,8,FALSE)</f>
        <v>Hard.coral</v>
      </c>
      <c r="ZC24" s="67" t="str">
        <f>VLOOKUP(YX24,Information!$A$2:$I$1000,9,FALSE)</f>
        <v>Cnidaria</v>
      </c>
      <c r="ZD24" s="41" t="s">
        <v>1836</v>
      </c>
      <c r="ZF24" s="92" t="s">
        <v>300</v>
      </c>
      <c r="ZG24" s="85" t="str">
        <f>VLOOKUP(ZF24,Information!$A$2:$H$1000,2,FALSE)</f>
        <v>Porites cylindrica</v>
      </c>
      <c r="ZH24" s="67" t="str">
        <f>VLOOKUP(ZF24,Information!$A$2:$H$1000,3,FALSE)</f>
        <v>Porites</v>
      </c>
      <c r="ZI24" s="67" t="str">
        <f>VLOOKUP(ZF24,Information!$A$2:$H$1000,4,FALSE)</f>
        <v>PORITIDAE</v>
      </c>
      <c r="ZJ24" s="67" t="str">
        <f>VLOOKUP(ZF24,Information!$A$2:$H$1000,8,FALSE)</f>
        <v>Hard.coral</v>
      </c>
      <c r="ZK24" s="67" t="str">
        <f>VLOOKUP(ZF24,Information!$A$2:$I$1000,9,FALSE)</f>
        <v>Cnidaria</v>
      </c>
      <c r="ZL24" s="90" t="s">
        <v>1836</v>
      </c>
      <c r="ZN24" s="92" t="s">
        <v>300</v>
      </c>
      <c r="ZO24" s="85" t="str">
        <f>VLOOKUP(ZN24,Information!$A$2:$H$1000,2,FALSE)</f>
        <v>Porites cylindrica</v>
      </c>
      <c r="ZP24" s="67" t="str">
        <f>VLOOKUP(ZN24,Information!$A$2:$H$1000,3,FALSE)</f>
        <v>Porites</v>
      </c>
      <c r="ZQ24" s="67" t="str">
        <f>VLOOKUP(ZN24,Information!$A$2:$H$1000,4,FALSE)</f>
        <v>PORITIDAE</v>
      </c>
      <c r="ZR24" s="67" t="str">
        <f>VLOOKUP(ZN24,Information!$A$2:$H$1000,8,FALSE)</f>
        <v>Hard.coral</v>
      </c>
      <c r="ZS24" s="67" t="str">
        <f>VLOOKUP(ZN24,Information!$A$2:$I$1000,9,FALSE)</f>
        <v>Cnidaria</v>
      </c>
      <c r="ZT24" s="90" t="s">
        <v>1836</v>
      </c>
      <c r="ZV24" s="92" t="s">
        <v>330</v>
      </c>
      <c r="ZW24" s="85" t="str">
        <f>VLOOKUP(ZV24,Information!$A$2:$H$1000,2,FALSE)</f>
        <v>unknown</v>
      </c>
      <c r="ZX24" s="67" t="str">
        <f>VLOOKUP(ZV24,Information!$A$2:$H$1000,3,FALSE)</f>
        <v>unknown</v>
      </c>
      <c r="ZY24" s="67" t="str">
        <f>VLOOKUP(ZV24,Information!$A$2:$H$1000,4,FALSE)</f>
        <v>unknown</v>
      </c>
      <c r="ZZ24" s="67" t="str">
        <f>VLOOKUP(ZV24,Information!$A$2:$H$1000,8,FALSE)</f>
        <v>Soft.coral</v>
      </c>
      <c r="AAA24" s="67" t="str">
        <f>VLOOKUP(ZV24,Information!$A$2:$I$1000,9,FALSE)</f>
        <v>Cnidaria</v>
      </c>
      <c r="AAB24" s="88"/>
      <c r="AAD24" s="92" t="s">
        <v>324</v>
      </c>
      <c r="AAE24" s="85" t="str">
        <f>VLOOKUP(AAD24,Information!$A$2:$H$1000,2,FALSE)</f>
        <v>unknown</v>
      </c>
      <c r="AAF24" s="67" t="str">
        <f>VLOOKUP(AAD24,Information!$A$2:$H$1000,3,FALSE)</f>
        <v>Sargassum</v>
      </c>
      <c r="AAG24" s="67" t="str">
        <f>VLOOKUP(AAD24,Information!$A$2:$H$1000,4,FALSE)</f>
        <v>SARGASSACEAE</v>
      </c>
      <c r="AAH24" s="67" t="str">
        <f>VLOOKUP(AAD24,Information!$A$2:$H$1000,8,FALSE)</f>
        <v>Brown.algae</v>
      </c>
      <c r="AAI24" s="67" t="str">
        <f>VLOOKUP(AAD24,Information!$A$2:$I$1000,9,FALSE)</f>
        <v>Macroalgae</v>
      </c>
      <c r="AAJ24" s="88"/>
      <c r="AAL24" s="92" t="s">
        <v>300</v>
      </c>
      <c r="AAM24" s="85" t="str">
        <f>VLOOKUP(AAL24,Information!$A$2:$H$1000,2,FALSE)</f>
        <v>Porites cylindrica</v>
      </c>
      <c r="AAN24" s="67" t="str">
        <f>VLOOKUP(AAL24,Information!$A$2:$H$1000,3,FALSE)</f>
        <v>Porites</v>
      </c>
      <c r="AAO24" s="67" t="str">
        <f>VLOOKUP(AAL24,Information!$A$2:$H$1000,4,FALSE)</f>
        <v>PORITIDAE</v>
      </c>
      <c r="AAP24" s="67" t="str">
        <f>VLOOKUP(AAL24,Information!$A$2:$H$1000,8,FALSE)</f>
        <v>Hard.coral</v>
      </c>
      <c r="AAQ24" s="67" t="str">
        <f>VLOOKUP(AAL24,Information!$A$2:$I$1000,9,FALSE)</f>
        <v>Cnidaria</v>
      </c>
      <c r="AAR24" s="90" t="s">
        <v>1836</v>
      </c>
      <c r="AAT24" s="89" t="s">
        <v>324</v>
      </c>
      <c r="AAU24" s="85" t="str">
        <f>VLOOKUP(AAT24,Information!$A$2:$H$1000,2,FALSE)</f>
        <v>unknown</v>
      </c>
      <c r="AAV24" s="67" t="str">
        <f>VLOOKUP(AAT24,Information!$A$2:$H$1000,3,FALSE)</f>
        <v>Sargassum</v>
      </c>
      <c r="AAW24" s="67" t="str">
        <f>VLOOKUP(AAT24,Information!$A$2:$H$1000,4,FALSE)</f>
        <v>SARGASSACEAE</v>
      </c>
      <c r="AAX24" s="67" t="str">
        <f>VLOOKUP(AAT24,Information!$A$2:$H$1000,8,FALSE)</f>
        <v>Brown.algae</v>
      </c>
      <c r="AAY24" s="67" t="str">
        <f>VLOOKUP(AAT24,Information!$A$2:$I$1000,9,FALSE)</f>
        <v>Macroalgae</v>
      </c>
      <c r="ABB24" s="92" t="s">
        <v>359</v>
      </c>
      <c r="ABC24" s="85" t="str">
        <f>VLOOKUP(ABB24,Information!$A$2:$H$1000,2,FALSE)</f>
        <v>unknown</v>
      </c>
      <c r="ABD24" s="67" t="str">
        <f>VLOOKUP(ABB24,Information!$A$2:$H$1000,3,FALSE)</f>
        <v>unknown</v>
      </c>
      <c r="ABE24" s="67" t="str">
        <f>VLOOKUP(ABB24,Information!$A$2:$H$1000,4,FALSE)</f>
        <v>unknown</v>
      </c>
      <c r="ABF24" s="67" t="str">
        <f>VLOOKUP(ABB24,Information!$A$2:$H$1000,8,FALSE)</f>
        <v>Turf.algae</v>
      </c>
      <c r="ABG24" s="67" t="str">
        <f>VLOOKUP(ABB24,Information!$A$2:$I$1000,9,FALSE)</f>
        <v>Turf algae</v>
      </c>
      <c r="ABH24" s="88"/>
      <c r="ABJ24" s="84" t="s">
        <v>320</v>
      </c>
      <c r="ABK24" s="85">
        <f>VLOOKUP(ABJ24,Information!$A$2:$H$1000,2,FALSE)</f>
        <v>0</v>
      </c>
      <c r="ABL24" s="67">
        <f>VLOOKUP(ABJ24,Information!$A$2:$H$1000,3,FALSE)</f>
        <v>0</v>
      </c>
      <c r="ABM24" s="67">
        <f>VLOOKUP(ABJ24,Information!$A$2:$H$1000,4,FALSE)</f>
        <v>0</v>
      </c>
      <c r="ABN24" s="67" t="str">
        <f>VLOOKUP(ABJ24,Information!$A$2:$H$1000,8,FALSE)</f>
        <v>Bare.rock</v>
      </c>
      <c r="ABO24" s="67" t="str">
        <f>VLOOKUP(ABJ24,Information!$A$2:$I$1000,9,FALSE)</f>
        <v>Bare substrate</v>
      </c>
      <c r="ABR24" s="84" t="s">
        <v>322</v>
      </c>
      <c r="ABS24" s="85">
        <f>VLOOKUP(ABR24,Information!$A$2:$H$1000,2,FALSE)</f>
        <v>0</v>
      </c>
      <c r="ABT24" s="67">
        <f>VLOOKUP(ABR24,Information!$A$2:$H$1000,3,FALSE)</f>
        <v>0</v>
      </c>
      <c r="ABU24" s="67">
        <f>VLOOKUP(ABR24,Information!$A$2:$H$1000,4,FALSE)</f>
        <v>0</v>
      </c>
      <c r="ABV24" s="67" t="str">
        <f>VLOOKUP(ABR24,Information!$A$2:$H$1000,8,FALSE)</f>
        <v>Sand</v>
      </c>
      <c r="ABW24" s="67" t="str">
        <f>VLOOKUP(ABR24,Information!$A$2:$I$1000,9,FALSE)</f>
        <v>Bare substrate</v>
      </c>
      <c r="ABZ24" s="84" t="s">
        <v>322</v>
      </c>
      <c r="ACA24" s="85">
        <f>VLOOKUP(ABZ24,Information!$A$2:$H$1000,2,FALSE)</f>
        <v>0</v>
      </c>
      <c r="ACB24" s="67">
        <f>VLOOKUP(ABZ24,Information!$A$2:$H$1000,3,FALSE)</f>
        <v>0</v>
      </c>
      <c r="ACC24" s="67">
        <f>VLOOKUP(ABZ24,Information!$A$2:$H$1000,4,FALSE)</f>
        <v>0</v>
      </c>
      <c r="ACD24" s="67" t="str">
        <f>VLOOKUP(ABZ24,Information!$A$2:$H$1000,8,FALSE)</f>
        <v>Sand</v>
      </c>
      <c r="ACE24" s="67" t="str">
        <f>VLOOKUP(ABZ24,Information!$A$2:$I$1000,9,FALSE)</f>
        <v>Bare substrate</v>
      </c>
      <c r="ACH24" s="92" t="s">
        <v>309</v>
      </c>
      <c r="ACI24" s="85">
        <f>VLOOKUP(ACH24,Information!$A$2:$H$1000,2,FALSE)</f>
        <v>0</v>
      </c>
      <c r="ACJ24" s="67">
        <f>VLOOKUP(ACH24,Information!$A$2:$H$1000,3,FALSE)</f>
        <v>0</v>
      </c>
      <c r="ACK24" s="67">
        <f>VLOOKUP(ACH24,Information!$A$2:$H$1000,4,FALSE)</f>
        <v>0</v>
      </c>
      <c r="ACL24" s="67" t="str">
        <f>VLOOKUP(ACH24,Information!$A$2:$H$1000,8,FALSE)</f>
        <v>Coral.rubble</v>
      </c>
      <c r="ACM24" s="67" t="str">
        <f>VLOOKUP(ACH24,Information!$A$2:$I$1000,9,FALSE)</f>
        <v>Bare substrate</v>
      </c>
      <c r="ACP24" s="84" t="s">
        <v>309</v>
      </c>
      <c r="ACQ24" s="85">
        <f>VLOOKUP(ACP24,Information!$A$2:$H$1000,2,FALSE)</f>
        <v>0</v>
      </c>
      <c r="ACR24" s="67">
        <f>VLOOKUP(ACP24,Information!$A$2:$H$1000,3,FALSE)</f>
        <v>0</v>
      </c>
      <c r="ACS24" s="67">
        <f>VLOOKUP(ACP24,Information!$A$2:$H$1000,4,FALSE)</f>
        <v>0</v>
      </c>
      <c r="ACT24" s="67" t="str">
        <f>VLOOKUP(ACP24,Information!$A$2:$H$1000,8,FALSE)</f>
        <v>Coral.rubble</v>
      </c>
      <c r="ACU24" s="67" t="str">
        <f>VLOOKUP(ACP24,Information!$A$2:$I$1000,9,FALSE)</f>
        <v>Bare substrate</v>
      </c>
      <c r="ACX24" s="84" t="s">
        <v>322</v>
      </c>
      <c r="ACY24" s="85">
        <f>VLOOKUP(ACX24,Information!$A$2:$H$1000,2,FALSE)</f>
        <v>0</v>
      </c>
      <c r="ACZ24" s="67">
        <f>VLOOKUP(ACX24,Information!$A$2:$H$1000,3,FALSE)</f>
        <v>0</v>
      </c>
      <c r="ADA24" s="67">
        <f>VLOOKUP(ACX24,Information!$A$2:$H$1000,4,FALSE)</f>
        <v>0</v>
      </c>
      <c r="ADB24" s="67" t="str">
        <f>VLOOKUP(ACX24,Information!$A$2:$H$1000,8,FALSE)</f>
        <v>Sand</v>
      </c>
      <c r="ADC24" s="67" t="str">
        <f>VLOOKUP(ACX24,Information!$A$2:$I$1000,9,FALSE)</f>
        <v>Bare substrate</v>
      </c>
      <c r="ADF24" s="93" t="s">
        <v>317</v>
      </c>
      <c r="ADG24" s="85" t="str">
        <f>VLOOKUP(ADF24,Information!$A$2:$H$1000,2,FALSE)</f>
        <v>Rhytisma fulvum</v>
      </c>
      <c r="ADH24" s="67" t="str">
        <f>VLOOKUP(ADF24,Information!$A$2:$H$1000,3,FALSE)</f>
        <v>Rhytisma</v>
      </c>
      <c r="ADI24" s="67" t="str">
        <f>VLOOKUP(ADF24,Information!$A$2:$H$1000,4,FALSE)</f>
        <v>ALCYONIIDAE</v>
      </c>
      <c r="ADJ24" s="67" t="str">
        <f>VLOOKUP(ADF24,Information!$A$2:$H$1000,8,FALSE)</f>
        <v>Soft.coral</v>
      </c>
      <c r="ADK24" s="67" t="str">
        <f>VLOOKUP(ADF24,Information!$A$2:$I$1000,9,FALSE)</f>
        <v>Cnidaria</v>
      </c>
      <c r="ADN24" s="93" t="s">
        <v>309</v>
      </c>
      <c r="ADO24" s="85">
        <f>VLOOKUP(ADN24,Information!$A$2:$H$1000,2,FALSE)</f>
        <v>0</v>
      </c>
      <c r="ADP24" s="67">
        <f>VLOOKUP(ADN24,Information!$A$2:$H$1000,3,FALSE)</f>
        <v>0</v>
      </c>
      <c r="ADQ24" s="67">
        <f>VLOOKUP(ADN24,Information!$A$2:$H$1000,4,FALSE)</f>
        <v>0</v>
      </c>
      <c r="ADR24" s="67" t="str">
        <f>VLOOKUP(ADN24,Information!$A$2:$H$1000,8,FALSE)</f>
        <v>Coral.rubble</v>
      </c>
      <c r="ADS24" s="67" t="str">
        <f>VLOOKUP(ADN24,Information!$A$2:$I$1000,9,FALSE)</f>
        <v>Bare substrate</v>
      </c>
    </row>
    <row r="25" spans="1:799" ht="15.75" customHeight="1">
      <c r="A25" s="83">
        <v>11</v>
      </c>
      <c r="B25" s="84"/>
      <c r="C25" s="41" t="e">
        <f>VLOOKUP(B25,Information!$A$2:$H$1000,2,FALSE)</f>
        <v>#N/A</v>
      </c>
      <c r="D25" t="e">
        <f>VLOOKUP(B25,Information!$A$2:$H$1000,3,FALSE)</f>
        <v>#N/A</v>
      </c>
      <c r="E25" t="e">
        <f>VLOOKUP(B25,Information!$A$2:$H$1000,4,FALSE)</f>
        <v>#N/A</v>
      </c>
      <c r="F25" t="e">
        <f>VLOOKUP(B25,Information!$A$2:$H$1000,8,FALSE)</f>
        <v>#N/A</v>
      </c>
      <c r="G25" t="e">
        <f>VLOOKUP(B25,Information!$A$2:$I$1000,9,FALSE)</f>
        <v>#N/A</v>
      </c>
      <c r="J25" s="84"/>
      <c r="K25" s="41" t="e">
        <f>VLOOKUP(J25,Information!$A$2:$H$1000,2,FALSE)</f>
        <v>#N/A</v>
      </c>
      <c r="L25" t="e">
        <f>VLOOKUP(J25,Information!$A$2:$H$1000,3,FALSE)</f>
        <v>#N/A</v>
      </c>
      <c r="M25" t="e">
        <f>VLOOKUP(J25,Information!$A$2:$H$1000,4,FALSE)</f>
        <v>#N/A</v>
      </c>
      <c r="N25" t="e">
        <f>VLOOKUP(J25,Information!$A$2:$H$1000,8,FALSE)</f>
        <v>#N/A</v>
      </c>
      <c r="O25" t="e">
        <f>VLOOKUP(J25,Information!$A$2:$I$1000,9,FALSE)</f>
        <v>#N/A</v>
      </c>
      <c r="R25" s="84"/>
      <c r="S25" s="41" t="e">
        <f>VLOOKUP(R25,Information!$A$2:$H$1000,2,FALSE)</f>
        <v>#N/A</v>
      </c>
      <c r="T25" t="e">
        <f>VLOOKUP(R25,Information!$A$2:$H$1000,3,FALSE)</f>
        <v>#N/A</v>
      </c>
      <c r="U25" t="e">
        <f>VLOOKUP(R25,Information!$A$2:$H$1000,4,FALSE)</f>
        <v>#N/A</v>
      </c>
      <c r="V25" t="e">
        <f>VLOOKUP(R25,Information!$A$2:$H$1000,8,FALSE)</f>
        <v>#N/A</v>
      </c>
      <c r="W25" t="e">
        <f>VLOOKUP(R25,Information!$A$2:$I$1000,9,FALSE)</f>
        <v>#N/A</v>
      </c>
      <c r="X25" s="41" t="s">
        <v>80</v>
      </c>
      <c r="Z25" s="84" t="s">
        <v>330</v>
      </c>
      <c r="AA25" s="85" t="str">
        <f>VLOOKUP(Z25,Information!$A$2:$H$1000,2,FALSE)</f>
        <v>unknown</v>
      </c>
      <c r="AB25" s="67" t="str">
        <f>VLOOKUP(Z25,Information!$A$2:$H$1000,3,FALSE)</f>
        <v>unknown</v>
      </c>
      <c r="AC25" s="67" t="str">
        <f>VLOOKUP(Z25,Information!$A$2:$H$1000,4,FALSE)</f>
        <v>unknown</v>
      </c>
      <c r="AD25" s="67" t="str">
        <f>VLOOKUP(Z25,Information!$A$2:$H$1000,8,FALSE)</f>
        <v>Soft.coral</v>
      </c>
      <c r="AE25" s="67" t="str">
        <f>VLOOKUP(Z25,Information!$A$2:$I$1000,9,FALSE)</f>
        <v>Cnidaria</v>
      </c>
      <c r="AH25" s="84" t="s">
        <v>322</v>
      </c>
      <c r="AI25" s="85">
        <f>VLOOKUP(AH25,Information!$A$2:$H$1000,2,FALSE)</f>
        <v>0</v>
      </c>
      <c r="AJ25" s="67">
        <f>VLOOKUP(AH25,Information!$A$2:$H$1000,3,FALSE)</f>
        <v>0</v>
      </c>
      <c r="AK25" s="67">
        <f>VLOOKUP(AH25,Information!$A$2:$H$1000,4,FALSE)</f>
        <v>0</v>
      </c>
      <c r="AL25" s="67" t="str">
        <f>VLOOKUP(AH25,Information!$A$2:$H$1000,8,FALSE)</f>
        <v>Sand</v>
      </c>
      <c r="AM25" s="67" t="str">
        <f>VLOOKUP(AH25,Information!$A$2:$I$1000,9,FALSE)</f>
        <v>Bare substrate</v>
      </c>
      <c r="AP25" s="84" t="s">
        <v>309</v>
      </c>
      <c r="AQ25" s="85">
        <f>VLOOKUP(AP25,Information!$A$2:$H$1000,2,FALSE)</f>
        <v>0</v>
      </c>
      <c r="AR25" s="67">
        <f>VLOOKUP(AP25,Information!$A$2:$H$1000,3,FALSE)</f>
        <v>0</v>
      </c>
      <c r="AS25" s="67">
        <f>VLOOKUP(AP25,Information!$A$2:$H$1000,4,FALSE)</f>
        <v>0</v>
      </c>
      <c r="AT25" s="67" t="str">
        <f>VLOOKUP(AP25,Information!$A$2:$H$1000,8,FALSE)</f>
        <v>Coral.rubble</v>
      </c>
      <c r="AU25" s="67" t="str">
        <f>VLOOKUP(AP25,Information!$A$2:$I$1000,9,FALSE)</f>
        <v>Bare substrate</v>
      </c>
      <c r="AX25" s="84" t="s">
        <v>330</v>
      </c>
      <c r="AY25" s="85" t="str">
        <f>VLOOKUP(AX25,Information!$A$2:$H$1000,2,FALSE)</f>
        <v>unknown</v>
      </c>
      <c r="AZ25" s="67" t="str">
        <f>VLOOKUP(AX25,Information!$A$2:$H$1000,3,FALSE)</f>
        <v>unknown</v>
      </c>
      <c r="BA25" s="67" t="str">
        <f>VLOOKUP(AX25,Information!$A$2:$H$1000,4,FALSE)</f>
        <v>unknown</v>
      </c>
      <c r="BB25" s="67" t="str">
        <f>VLOOKUP(AX25,Information!$A$2:$H$1000,8,FALSE)</f>
        <v>Soft.coral</v>
      </c>
      <c r="BC25" s="67" t="str">
        <f>VLOOKUP(AX25,Information!$A$2:$I$1000,9,FALSE)</f>
        <v>Cnidaria</v>
      </c>
      <c r="BF25" s="84" t="s">
        <v>309</v>
      </c>
      <c r="BG25" s="85">
        <f>VLOOKUP(BF25,Information!$A$2:$H$1000,2,FALSE)</f>
        <v>0</v>
      </c>
      <c r="BH25" s="67">
        <f>VLOOKUP(BF25,Information!$A$2:$H$1000,3,FALSE)</f>
        <v>0</v>
      </c>
      <c r="BI25" s="67">
        <f>VLOOKUP(BF25,Information!$A$2:$H$1000,4,FALSE)</f>
        <v>0</v>
      </c>
      <c r="BJ25" s="67" t="str">
        <f>VLOOKUP(BF25,Information!$A$2:$H$1000,8,FALSE)</f>
        <v>Coral.rubble</v>
      </c>
      <c r="BK25" s="67" t="str">
        <f>VLOOKUP(BF25,Information!$A$2:$I$1000,9,FALSE)</f>
        <v>Bare substrate</v>
      </c>
      <c r="BN25" s="84" t="s">
        <v>322</v>
      </c>
      <c r="BO25" s="85">
        <f>VLOOKUP(BN25,Information!$A$2:$H$1000,2,FALSE)</f>
        <v>0</v>
      </c>
      <c r="BP25" s="67">
        <f>VLOOKUP(BN25,Information!$A$2:$H$1000,3,FALSE)</f>
        <v>0</v>
      </c>
      <c r="BQ25" s="67">
        <f>VLOOKUP(BN25,Information!$A$2:$H$1000,4,FALSE)</f>
        <v>0</v>
      </c>
      <c r="BR25" s="67" t="str">
        <f>VLOOKUP(BN25,Information!$A$2:$H$1000,8,FALSE)</f>
        <v>Sand</v>
      </c>
      <c r="BS25" s="67" t="str">
        <f>VLOOKUP(BN25,Information!$A$2:$I$1000,9,FALSE)</f>
        <v>Bare substrate</v>
      </c>
      <c r="BV25" s="84" t="s">
        <v>309</v>
      </c>
      <c r="BW25" s="85">
        <f>VLOOKUP(BV25,Information!$A$2:$H$1000,2,FALSE)</f>
        <v>0</v>
      </c>
      <c r="BX25" s="67">
        <f>VLOOKUP(BV25,Information!$A$2:$H$1000,3,FALSE)</f>
        <v>0</v>
      </c>
      <c r="BY25" s="67">
        <f>VLOOKUP(BV25,Information!$A$2:$H$1000,4,FALSE)</f>
        <v>0</v>
      </c>
      <c r="BZ25" s="67" t="str">
        <f>VLOOKUP(BV25,Information!$A$2:$H$1000,8,FALSE)</f>
        <v>Coral.rubble</v>
      </c>
      <c r="CA25" s="67" t="str">
        <f>VLOOKUP(BV25,Information!$A$2:$I$1000,9,FALSE)</f>
        <v>Bare substrate</v>
      </c>
      <c r="CD25" s="84" t="s">
        <v>333</v>
      </c>
      <c r="CE25" s="85" t="str">
        <f>VLOOKUP(CD25,Information!$A$2:$H$1000,2,FALSE)</f>
        <v>unknown</v>
      </c>
      <c r="CF25" s="67" t="str">
        <f>VLOOKUP(CD25,Information!$A$2:$H$1000,3,FALSE)</f>
        <v>unknown</v>
      </c>
      <c r="CG25" s="67" t="str">
        <f>VLOOKUP(CD25,Information!$A$2:$H$1000,4,FALSE)</f>
        <v>unknown</v>
      </c>
      <c r="CH25" s="67" t="str">
        <f>VLOOKUP(CD25,Information!$A$2:$H$1000,8,FALSE)</f>
        <v>Seagrass</v>
      </c>
      <c r="CI25" s="67" t="str">
        <f>VLOOKUP(CD25,Information!$A$2:$I$1000,9,FALSE)</f>
        <v>Seagrass</v>
      </c>
      <c r="CL25" s="84" t="s">
        <v>230</v>
      </c>
      <c r="CM25" s="85" t="str">
        <f>VLOOKUP(CL25,Information!$A$2:$H$1000,2,FALSE)</f>
        <v>unknown</v>
      </c>
      <c r="CN25" s="67" t="str">
        <f>VLOOKUP(CL25,Information!$A$2:$H$1000,3,FALSE)</f>
        <v>unknown</v>
      </c>
      <c r="CO25" s="67" t="str">
        <f>VLOOKUP(CL25,Information!$A$2:$H$1000,4,FALSE)</f>
        <v>unknown</v>
      </c>
      <c r="CP25" s="67" t="str">
        <f>VLOOKUP(CL25,Information!$A$2:$H$1000,8,FALSE)</f>
        <v>Hard.coral</v>
      </c>
      <c r="CQ25" s="67" t="str">
        <f>VLOOKUP(CL25,Information!$A$2:$I$1000,9,FALSE)</f>
        <v>Cnidaria</v>
      </c>
      <c r="CR25" s="41" t="s">
        <v>80</v>
      </c>
      <c r="CT25" s="84" t="s">
        <v>322</v>
      </c>
      <c r="CU25" s="85">
        <f>VLOOKUP(CT25,Information!$A$2:$H$1000,2,FALSE)</f>
        <v>0</v>
      </c>
      <c r="CV25" s="67">
        <f>VLOOKUP(CT25,Information!$A$2:$H$1000,3,FALSE)</f>
        <v>0</v>
      </c>
      <c r="CW25" s="67">
        <f>VLOOKUP(CT25,Information!$A$2:$H$1000,4,FALSE)</f>
        <v>0</v>
      </c>
      <c r="CX25" s="67" t="str">
        <f>VLOOKUP(CT25,Information!$A$2:$H$1000,8,FALSE)</f>
        <v>Sand</v>
      </c>
      <c r="CY25" s="67" t="str">
        <f>VLOOKUP(CT25,Information!$A$2:$I$1000,9,FALSE)</f>
        <v>Bare substrate</v>
      </c>
      <c r="DB25" s="84" t="s">
        <v>322</v>
      </c>
      <c r="DC25" s="85">
        <f>VLOOKUP(DB25,Information!$A$2:$H$1000,2,FALSE)</f>
        <v>0</v>
      </c>
      <c r="DD25" s="67">
        <f>VLOOKUP(DB25,Information!$A$2:$H$1000,3,FALSE)</f>
        <v>0</v>
      </c>
      <c r="DE25" s="67">
        <f>VLOOKUP(DB25,Information!$A$2:$H$1000,4,FALSE)</f>
        <v>0</v>
      </c>
      <c r="DF25" s="67" t="str">
        <f>VLOOKUP(DB25,Information!$A$2:$H$1000,8,FALSE)</f>
        <v>Sand</v>
      </c>
      <c r="DG25" s="67" t="str">
        <f>VLOOKUP(DB25,Information!$A$2:$I$1000,9,FALSE)</f>
        <v>Bare substrate</v>
      </c>
      <c r="DJ25" s="84" t="s">
        <v>309</v>
      </c>
      <c r="DK25" s="85">
        <f>VLOOKUP(DJ25,Information!$A$2:$H$1000,2,FALSE)</f>
        <v>0</v>
      </c>
      <c r="DL25" s="67">
        <f>VLOOKUP(DJ25,Information!$A$2:$H$1000,3,FALSE)</f>
        <v>0</v>
      </c>
      <c r="DM25" s="67">
        <f>VLOOKUP(DJ25,Information!$A$2:$H$1000,4,FALSE)</f>
        <v>0</v>
      </c>
      <c r="DN25" s="67" t="str">
        <f>VLOOKUP(DJ25,Information!$A$2:$H$1000,8,FALSE)</f>
        <v>Coral.rubble</v>
      </c>
      <c r="DO25" s="67" t="str">
        <f>VLOOKUP(DJ25,Information!$A$2:$I$1000,9,FALSE)</f>
        <v>Bare substrate</v>
      </c>
      <c r="DR25" s="84" t="s">
        <v>330</v>
      </c>
      <c r="DS25" s="85" t="str">
        <f>VLOOKUP(DR25,Information!$A$2:$H$1000,2,FALSE)</f>
        <v>unknown</v>
      </c>
      <c r="DT25" s="67" t="str">
        <f>VLOOKUP(DR25,Information!$A$2:$H$1000,3,FALSE)</f>
        <v>unknown</v>
      </c>
      <c r="DU25" s="67" t="str">
        <f>VLOOKUP(DR25,Information!$A$2:$H$1000,4,FALSE)</f>
        <v>unknown</v>
      </c>
      <c r="DV25" s="67" t="str">
        <f>VLOOKUP(DR25,Information!$A$2:$H$1000,8,FALSE)</f>
        <v>Soft.coral</v>
      </c>
      <c r="DW25" s="67" t="str">
        <f>VLOOKUP(DR25,Information!$A$2:$I$1000,9,FALSE)</f>
        <v>Cnidaria</v>
      </c>
      <c r="DZ25" s="84" t="s">
        <v>324</v>
      </c>
      <c r="EA25" s="85" t="str">
        <f>VLOOKUP(DZ25,Information!$A$2:$H$1000,2,FALSE)</f>
        <v>unknown</v>
      </c>
      <c r="EB25" s="67" t="str">
        <f>VLOOKUP(DZ25,Information!$A$2:$H$1000,3,FALSE)</f>
        <v>Sargassum</v>
      </c>
      <c r="EC25" s="67" t="str">
        <f>VLOOKUP(DZ25,Information!$A$2:$H$1000,4,FALSE)</f>
        <v>SARGASSACEAE</v>
      </c>
      <c r="ED25" s="67" t="str">
        <f>VLOOKUP(DZ25,Information!$A$2:$H$1000,8,FALSE)</f>
        <v>Brown.algae</v>
      </c>
      <c r="EE25" s="67" t="str">
        <f>VLOOKUP(DZ25,Information!$A$2:$I$1000,9,FALSE)</f>
        <v>Macroalgae</v>
      </c>
      <c r="EH25" s="84" t="s">
        <v>230</v>
      </c>
      <c r="EI25" s="85" t="str">
        <f>VLOOKUP(EH25,Information!$A$2:$H$1000,2,FALSE)</f>
        <v>unknown</v>
      </c>
      <c r="EJ25" s="67" t="str">
        <f>VLOOKUP(EH25,Information!$A$2:$H$1000,3,FALSE)</f>
        <v>unknown</v>
      </c>
      <c r="EK25" s="67" t="str">
        <f>VLOOKUP(EH25,Information!$A$2:$H$1000,4,FALSE)</f>
        <v>unknown</v>
      </c>
      <c r="EL25" s="67" t="str">
        <f>VLOOKUP(EH25,Information!$A$2:$H$1000,8,FALSE)</f>
        <v>Hard.coral</v>
      </c>
      <c r="EM25" s="67" t="str">
        <f>VLOOKUP(EH25,Information!$A$2:$I$1000,9,FALSE)</f>
        <v>Cnidaria</v>
      </c>
      <c r="EN25" s="41" t="s">
        <v>80</v>
      </c>
      <c r="EP25" s="84" t="s">
        <v>322</v>
      </c>
      <c r="EQ25" s="85">
        <f>VLOOKUP(EP25,Information!$A$2:$H$1000,2,FALSE)</f>
        <v>0</v>
      </c>
      <c r="ER25" s="67">
        <f>VLOOKUP(EP25,Information!$A$2:$H$1000,3,FALSE)</f>
        <v>0</v>
      </c>
      <c r="ES25" s="67">
        <f>VLOOKUP(EP25,Information!$A$2:$H$1000,4,FALSE)</f>
        <v>0</v>
      </c>
      <c r="ET25" s="67" t="str">
        <f>VLOOKUP(EP25,Information!$A$2:$H$1000,8,FALSE)</f>
        <v>Sand</v>
      </c>
      <c r="EU25" s="67" t="str">
        <f>VLOOKUP(EP25,Information!$A$2:$I$1000,9,FALSE)</f>
        <v>Bare substrate</v>
      </c>
      <c r="EX25" s="84" t="s">
        <v>322</v>
      </c>
      <c r="EY25" s="85">
        <f>VLOOKUP(EX25,Information!$A$2:$H$1000,2,FALSE)</f>
        <v>0</v>
      </c>
      <c r="EZ25" s="67">
        <f>VLOOKUP(EX25,Information!$A$2:$H$1000,3,FALSE)</f>
        <v>0</v>
      </c>
      <c r="FA25" s="67">
        <f>VLOOKUP(EX25,Information!$A$2:$H$1000,4,FALSE)</f>
        <v>0</v>
      </c>
      <c r="FB25" s="67" t="str">
        <f>VLOOKUP(EX25,Information!$A$2:$H$1000,8,FALSE)</f>
        <v>Sand</v>
      </c>
      <c r="FC25" s="67" t="str">
        <f>VLOOKUP(EX25,Information!$A$2:$I$1000,9,FALSE)</f>
        <v>Bare substrate</v>
      </c>
      <c r="FF25" s="84" t="s">
        <v>320</v>
      </c>
      <c r="FG25" s="85">
        <f>VLOOKUP(FF25,Information!$A$2:$H$1000,2,FALSE)</f>
        <v>0</v>
      </c>
      <c r="FH25" s="67">
        <f>VLOOKUP(FF25,Information!$A$2:$H$1000,3,FALSE)</f>
        <v>0</v>
      </c>
      <c r="FI25" s="67">
        <f>VLOOKUP(FF25,Information!$A$2:$H$1000,4,FALSE)</f>
        <v>0</v>
      </c>
      <c r="FJ25" s="67" t="str">
        <f>VLOOKUP(FF25,Information!$A$2:$H$1000,8,FALSE)</f>
        <v>Bare.rock</v>
      </c>
      <c r="FK25" s="67" t="str">
        <f>VLOOKUP(FF25,Information!$A$2:$I$1000,9,FALSE)</f>
        <v>Bare substrate</v>
      </c>
      <c r="FN25" s="84" t="s">
        <v>309</v>
      </c>
      <c r="FO25" s="85">
        <f>VLOOKUP(FN25,Information!$A$2:$H$1000,2,FALSE)</f>
        <v>0</v>
      </c>
      <c r="FP25" s="67">
        <f>VLOOKUP(FN25,Information!$A$2:$H$1000,3,FALSE)</f>
        <v>0</v>
      </c>
      <c r="FQ25" s="67">
        <f>VLOOKUP(FN25,Information!$A$2:$H$1000,4,FALSE)</f>
        <v>0</v>
      </c>
      <c r="FR25" s="67" t="str">
        <f>VLOOKUP(FN25,Information!$A$2:$H$1000,8,FALSE)</f>
        <v>Coral.rubble</v>
      </c>
      <c r="FS25" s="67" t="str">
        <f>VLOOKUP(FN25,Information!$A$2:$I$1000,9,FALSE)</f>
        <v>Bare substrate</v>
      </c>
      <c r="FV25" s="84" t="s">
        <v>322</v>
      </c>
      <c r="FW25" s="85">
        <f>VLOOKUP(FV25,Information!$A$2:$H$1000,2,FALSE)</f>
        <v>0</v>
      </c>
      <c r="FX25" s="67">
        <f>VLOOKUP(FV25,Information!$A$2:$H$1000,3,FALSE)</f>
        <v>0</v>
      </c>
      <c r="FY25" s="67">
        <f>VLOOKUP(FV25,Information!$A$2:$H$1000,4,FALSE)</f>
        <v>0</v>
      </c>
      <c r="FZ25" s="67" t="str">
        <f>VLOOKUP(FV25,Information!$A$2:$H$1000,8,FALSE)</f>
        <v>Sand</v>
      </c>
      <c r="GA25" s="67" t="str">
        <f>VLOOKUP(FV25,Information!$A$2:$I$1000,9,FALSE)</f>
        <v>Bare substrate</v>
      </c>
      <c r="GD25" s="84" t="s">
        <v>324</v>
      </c>
      <c r="GE25" s="85" t="str">
        <f>VLOOKUP(GD25,Information!$A$2:$H$1000,2,FALSE)</f>
        <v>unknown</v>
      </c>
      <c r="GF25" s="67" t="str">
        <f>VLOOKUP(GD25,Information!$A$2:$H$1000,3,FALSE)</f>
        <v>Sargassum</v>
      </c>
      <c r="GG25" s="67" t="str">
        <f>VLOOKUP(GD25,Information!$A$2:$H$1000,4,FALSE)</f>
        <v>SARGASSACEAE</v>
      </c>
      <c r="GH25" s="67" t="str">
        <f>VLOOKUP(GD25,Information!$A$2:$H$1000,8,FALSE)</f>
        <v>Brown.algae</v>
      </c>
      <c r="GI25" s="67" t="str">
        <f>VLOOKUP(GD25,Information!$A$2:$I$1000,9,FALSE)</f>
        <v>Macroalgae</v>
      </c>
      <c r="GL25" s="84" t="s">
        <v>309</v>
      </c>
      <c r="GM25" s="85">
        <f>VLOOKUP(GL25,Information!$A$2:$H$1000,2,FALSE)</f>
        <v>0</v>
      </c>
      <c r="GN25" s="67">
        <f>VLOOKUP(GL25,Information!$A$2:$H$1000,3,FALSE)</f>
        <v>0</v>
      </c>
      <c r="GO25" s="67">
        <f>VLOOKUP(GL25,Information!$A$2:$H$1000,4,FALSE)</f>
        <v>0</v>
      </c>
      <c r="GP25" s="67" t="str">
        <f>VLOOKUP(GL25,Information!$A$2:$H$1000,8,FALSE)</f>
        <v>Coral.rubble</v>
      </c>
      <c r="GQ25" s="67" t="str">
        <f>VLOOKUP(GL25,Information!$A$2:$I$1000,9,FALSE)</f>
        <v>Bare substrate</v>
      </c>
      <c r="GT25" s="84" t="s">
        <v>320</v>
      </c>
      <c r="GU25" s="85">
        <f>VLOOKUP(GT25,Information!$A$2:$H$1000,2,FALSE)</f>
        <v>0</v>
      </c>
      <c r="GV25" s="67">
        <f>VLOOKUP(GT25,Information!$A$2:$H$1000,3,FALSE)</f>
        <v>0</v>
      </c>
      <c r="GW25" s="67">
        <f>VLOOKUP(GT25,Information!$A$2:$H$1000,4,FALSE)</f>
        <v>0</v>
      </c>
      <c r="GX25" s="67" t="str">
        <f>VLOOKUP(GT25,Information!$A$2:$H$1000,8,FALSE)</f>
        <v>Bare.rock</v>
      </c>
      <c r="GY25" s="67" t="str">
        <f>VLOOKUP(GT25,Information!$A$2:$I$1000,9,FALSE)</f>
        <v>Bare substrate</v>
      </c>
      <c r="HB25" s="84" t="s">
        <v>324</v>
      </c>
      <c r="HC25" s="85" t="str">
        <f>VLOOKUP(HB25,Information!$A$2:$H$1000,2,FALSE)</f>
        <v>unknown</v>
      </c>
      <c r="HD25" s="67" t="str">
        <f>VLOOKUP(HB25,Information!$A$2:$H$1000,3,FALSE)</f>
        <v>Sargassum</v>
      </c>
      <c r="HE25" s="67" t="str">
        <f>VLOOKUP(HB25,Information!$A$2:$H$1000,4,FALSE)</f>
        <v>SARGASSACEAE</v>
      </c>
      <c r="HF25" s="67" t="str">
        <f>VLOOKUP(HB25,Information!$A$2:$H$1000,8,FALSE)</f>
        <v>Brown.algae</v>
      </c>
      <c r="HG25" s="67" t="str">
        <f>VLOOKUP(HB25,Information!$A$2:$I$1000,9,FALSE)</f>
        <v>Macroalgae</v>
      </c>
      <c r="HJ25" s="84" t="s">
        <v>322</v>
      </c>
      <c r="HK25" s="85">
        <f>VLOOKUP(HJ25,Information!$A$2:$H$1000,2,FALSE)</f>
        <v>0</v>
      </c>
      <c r="HL25" s="67">
        <f>VLOOKUP(HJ25,Information!$A$2:$H$1000,3,FALSE)</f>
        <v>0</v>
      </c>
      <c r="HM25" s="67">
        <f>VLOOKUP(HJ25,Information!$A$2:$H$1000,4,FALSE)</f>
        <v>0</v>
      </c>
      <c r="HN25" s="67" t="str">
        <f>VLOOKUP(HJ25,Information!$A$2:$H$1000,8,FALSE)</f>
        <v>Sand</v>
      </c>
      <c r="HO25" s="67" t="str">
        <f>VLOOKUP(HJ25,Information!$A$2:$I$1000,9,FALSE)</f>
        <v>Bare substrate</v>
      </c>
      <c r="HR25" s="84" t="s">
        <v>126</v>
      </c>
      <c r="HS25" s="85" t="str">
        <f>VLOOKUP(HR25,Information!$A$2:$H$1000,2,FALSE)</f>
        <v>unknown</v>
      </c>
      <c r="HT25" s="67" t="str">
        <f>VLOOKUP(HR25,Information!$A$2:$H$1000,3,FALSE)</f>
        <v>unknown</v>
      </c>
      <c r="HU25" s="67" t="str">
        <f>VLOOKUP(HR25,Information!$A$2:$H$1000,4,FALSE)</f>
        <v>unknown</v>
      </c>
      <c r="HV25" s="67" t="str">
        <f>VLOOKUP(HR25,Information!$A$2:$H$1000,8,FALSE)</f>
        <v>Brown.algae</v>
      </c>
      <c r="HW25" s="67" t="str">
        <f>VLOOKUP(HR25,Information!$A$2:$I$1000,9,FALSE)</f>
        <v>Macroalgae</v>
      </c>
      <c r="HZ25" s="84" t="s">
        <v>322</v>
      </c>
      <c r="IA25" s="85">
        <f>VLOOKUP(HZ25,Information!$A$2:$H$1000,2,FALSE)</f>
        <v>0</v>
      </c>
      <c r="IB25" s="67">
        <f>VLOOKUP(HZ25,Information!$A$2:$H$1000,3,FALSE)</f>
        <v>0</v>
      </c>
      <c r="IC25" s="67">
        <f>VLOOKUP(HZ25,Information!$A$2:$H$1000,4,FALSE)</f>
        <v>0</v>
      </c>
      <c r="ID25" s="67" t="str">
        <f>VLOOKUP(HZ25,Information!$A$2:$H$1000,8,FALSE)</f>
        <v>Sand</v>
      </c>
      <c r="IE25" s="67" t="str">
        <f>VLOOKUP(HZ25,Information!$A$2:$I$1000,9,FALSE)</f>
        <v>Bare substrate</v>
      </c>
      <c r="IH25" s="84" t="s">
        <v>322</v>
      </c>
      <c r="II25" s="85">
        <f>VLOOKUP(IH25,Information!$A$2:$H$1000,2,FALSE)</f>
        <v>0</v>
      </c>
      <c r="IJ25" s="67">
        <f>VLOOKUP(IH25,Information!$A$2:$H$1000,3,FALSE)</f>
        <v>0</v>
      </c>
      <c r="IK25" s="67">
        <f>VLOOKUP(IH25,Information!$A$2:$H$1000,4,FALSE)</f>
        <v>0</v>
      </c>
      <c r="IL25" s="67" t="str">
        <f>VLOOKUP(IH25,Information!$A$2:$H$1000,8,FALSE)</f>
        <v>Sand</v>
      </c>
      <c r="IM25" s="67" t="str">
        <f>VLOOKUP(IH25,Information!$A$2:$I$1000,9,FALSE)</f>
        <v>Bare substrate</v>
      </c>
      <c r="IP25" s="84" t="s">
        <v>330</v>
      </c>
      <c r="IQ25" s="85" t="str">
        <f>VLOOKUP(IP25,Information!$A$2:$H$1000,2,FALSE)</f>
        <v>unknown</v>
      </c>
      <c r="IR25" s="67" t="str">
        <f>VLOOKUP(IP25,Information!$A$2:$H$1000,3,FALSE)</f>
        <v>unknown</v>
      </c>
      <c r="IS25" s="67" t="str">
        <f>VLOOKUP(IP25,Information!$A$2:$H$1000,4,FALSE)</f>
        <v>unknown</v>
      </c>
      <c r="IT25" s="67" t="str">
        <f>VLOOKUP(IP25,Information!$A$2:$H$1000,8,FALSE)</f>
        <v>Soft.coral</v>
      </c>
      <c r="IU25" s="67" t="str">
        <f>VLOOKUP(IP25,Information!$A$2:$I$1000,9,FALSE)</f>
        <v>Cnidaria</v>
      </c>
      <c r="IX25" s="84" t="s">
        <v>330</v>
      </c>
      <c r="IY25" s="85" t="str">
        <f>VLOOKUP(IX25,Information!$A$2:$H$1000,2,FALSE)</f>
        <v>unknown</v>
      </c>
      <c r="IZ25" s="67" t="str">
        <f>VLOOKUP(IX25,Information!$A$2:$H$1000,3,FALSE)</f>
        <v>unknown</v>
      </c>
      <c r="JA25" s="67" t="str">
        <f>VLOOKUP(IX25,Information!$A$2:$H$1000,4,FALSE)</f>
        <v>unknown</v>
      </c>
      <c r="JB25" s="67" t="str">
        <f>VLOOKUP(IX25,Information!$A$2:$H$1000,8,FALSE)</f>
        <v>Soft.coral</v>
      </c>
      <c r="JC25" s="67" t="str">
        <f>VLOOKUP(IX25,Information!$A$2:$I$1000,9,FALSE)</f>
        <v>Cnidaria</v>
      </c>
      <c r="JD25" s="41"/>
      <c r="JF25" s="84" t="s">
        <v>309</v>
      </c>
      <c r="JG25" s="85">
        <f>VLOOKUP(JF25,Information!$A$2:$H$1000,2,FALSE)</f>
        <v>0</v>
      </c>
      <c r="JH25" s="67">
        <f>VLOOKUP(JF25,Information!$A$2:$H$1000,3,FALSE)</f>
        <v>0</v>
      </c>
      <c r="JI25" s="67">
        <f>VLOOKUP(JF25,Information!$A$2:$H$1000,4,FALSE)</f>
        <v>0</v>
      </c>
      <c r="JJ25" s="67" t="str">
        <f>VLOOKUP(JF25,Information!$A$2:$H$1000,8,FALSE)</f>
        <v>Coral.rubble</v>
      </c>
      <c r="JK25" s="67" t="str">
        <f>VLOOKUP(JF25,Information!$A$2:$I$1000,9,FALSE)</f>
        <v>Bare substrate</v>
      </c>
      <c r="JN25" s="84" t="s">
        <v>309</v>
      </c>
      <c r="JO25" s="85">
        <f>VLOOKUP(JN25,Information!$A$2:$H$1000,2,FALSE)</f>
        <v>0</v>
      </c>
      <c r="JP25" s="67">
        <f>VLOOKUP(JN25,Information!$A$2:$H$1000,3,FALSE)</f>
        <v>0</v>
      </c>
      <c r="JQ25" s="67">
        <f>VLOOKUP(JN25,Information!$A$2:$H$1000,4,FALSE)</f>
        <v>0</v>
      </c>
      <c r="JR25" s="67" t="str">
        <f>VLOOKUP(JN25,Information!$A$2:$H$1000,8,FALSE)</f>
        <v>Coral.rubble</v>
      </c>
      <c r="JS25" s="67" t="str">
        <f>VLOOKUP(JN25,Information!$A$2:$I$1000,9,FALSE)</f>
        <v>Bare substrate</v>
      </c>
      <c r="JV25" s="84" t="s">
        <v>126</v>
      </c>
      <c r="JW25" s="85" t="str">
        <f>VLOOKUP(JV25,Information!$A$2:$H$1000,2,FALSE)</f>
        <v>unknown</v>
      </c>
      <c r="JX25" s="67" t="str">
        <f>VLOOKUP(JV25,Information!$A$2:$H$1000,3,FALSE)</f>
        <v>unknown</v>
      </c>
      <c r="JY25" s="67" t="str">
        <f>VLOOKUP(JV25,Information!$A$2:$H$1000,4,FALSE)</f>
        <v>unknown</v>
      </c>
      <c r="JZ25" s="67" t="str">
        <f>VLOOKUP(JV25,Information!$A$2:$H$1000,8,FALSE)</f>
        <v>Brown.algae</v>
      </c>
      <c r="KA25" s="67" t="str">
        <f>VLOOKUP(JV25,Information!$A$2:$I$1000,9,FALSE)</f>
        <v>Macroalgae</v>
      </c>
      <c r="KD25" s="84" t="s">
        <v>309</v>
      </c>
      <c r="KE25" s="85">
        <f>VLOOKUP(KD25,Information!$A$2:$H$1000,2,FALSE)</f>
        <v>0</v>
      </c>
      <c r="KF25" s="67">
        <f>VLOOKUP(KD25,Information!$A$2:$H$1000,3,FALSE)</f>
        <v>0</v>
      </c>
      <c r="KG25" s="67">
        <f>VLOOKUP(KD25,Information!$A$2:$H$1000,4,FALSE)</f>
        <v>0</v>
      </c>
      <c r="KH25" s="67" t="str">
        <f>VLOOKUP(KD25,Information!$A$2:$H$1000,8,FALSE)</f>
        <v>Coral.rubble</v>
      </c>
      <c r="KI25" s="67" t="str">
        <f>VLOOKUP(KD25,Information!$A$2:$I$1000,9,FALSE)</f>
        <v>Bare substrate</v>
      </c>
      <c r="KL25" s="84" t="s">
        <v>309</v>
      </c>
      <c r="KM25" s="85">
        <f>VLOOKUP(KL25,Information!$A$2:$H$1000,2,FALSE)</f>
        <v>0</v>
      </c>
      <c r="KN25" s="67">
        <f>VLOOKUP(KL25,Information!$A$2:$H$1000,3,FALSE)</f>
        <v>0</v>
      </c>
      <c r="KO25" s="67">
        <f>VLOOKUP(KL25,Information!$A$2:$H$1000,4,FALSE)</f>
        <v>0</v>
      </c>
      <c r="KP25" s="67" t="str">
        <f>VLOOKUP(KL25,Information!$A$2:$H$1000,8,FALSE)</f>
        <v>Coral.rubble</v>
      </c>
      <c r="KQ25" s="67" t="str">
        <f>VLOOKUP(KL25,Information!$A$2:$I$1000,9,FALSE)</f>
        <v>Bare substrate</v>
      </c>
      <c r="KT25" s="84" t="s">
        <v>230</v>
      </c>
      <c r="KU25" s="85" t="str">
        <f>VLOOKUP(KT25,Information!$A$2:$H$1000,2,FALSE)</f>
        <v>unknown</v>
      </c>
      <c r="KV25" s="67" t="str">
        <f>VLOOKUP(KT25,Information!$A$2:$H$1000,3,FALSE)</f>
        <v>unknown</v>
      </c>
      <c r="KW25" s="67" t="str">
        <f>VLOOKUP(KT25,Information!$A$2:$H$1000,4,FALSE)</f>
        <v>unknown</v>
      </c>
      <c r="KX25" s="67" t="str">
        <f>VLOOKUP(KT25,Information!$A$2:$H$1000,8,FALSE)</f>
        <v>Hard.coral</v>
      </c>
      <c r="KY25" s="67" t="str">
        <f>VLOOKUP(KT25,Information!$A$2:$I$1000,9,FALSE)</f>
        <v>Cnidaria</v>
      </c>
      <c r="KZ25" s="41" t="s">
        <v>80</v>
      </c>
      <c r="LB25" s="84" t="s">
        <v>230</v>
      </c>
      <c r="LC25" s="85" t="str">
        <f>VLOOKUP(LB25,Information!$A$2:$H$1000,2,FALSE)</f>
        <v>unknown</v>
      </c>
      <c r="LD25" s="67" t="str">
        <f>VLOOKUP(LB25,Information!$A$2:$H$1000,3,FALSE)</f>
        <v>unknown</v>
      </c>
      <c r="LE25" s="67" t="str">
        <f>VLOOKUP(LB25,Information!$A$2:$H$1000,4,FALSE)</f>
        <v>unknown</v>
      </c>
      <c r="LF25" s="67" t="str">
        <f>VLOOKUP(LB25,Information!$A$2:$H$1000,8,FALSE)</f>
        <v>Hard.coral</v>
      </c>
      <c r="LG25" s="67" t="str">
        <f>VLOOKUP(LB25,Information!$A$2:$I$1000,9,FALSE)</f>
        <v>Cnidaria</v>
      </c>
      <c r="LH25" s="41" t="s">
        <v>80</v>
      </c>
      <c r="LJ25" s="84" t="s">
        <v>230</v>
      </c>
      <c r="LK25" s="85" t="str">
        <f>VLOOKUP(LJ25,Information!$A$2:$H$1000,2,FALSE)</f>
        <v>unknown</v>
      </c>
      <c r="LL25" s="67" t="str">
        <f>VLOOKUP(LJ25,Information!$A$2:$H$1000,3,FALSE)</f>
        <v>unknown</v>
      </c>
      <c r="LM25" s="67" t="str">
        <f>VLOOKUP(LJ25,Information!$A$2:$H$1000,4,FALSE)</f>
        <v>unknown</v>
      </c>
      <c r="LN25" s="67" t="str">
        <f>VLOOKUP(LJ25,Information!$A$2:$H$1000,8,FALSE)</f>
        <v>Hard.coral</v>
      </c>
      <c r="LO25" s="67" t="str">
        <f>VLOOKUP(LJ25,Information!$A$2:$I$1000,9,FALSE)</f>
        <v>Cnidaria</v>
      </c>
      <c r="LP25" s="41" t="s">
        <v>80</v>
      </c>
      <c r="LR25" s="84" t="s">
        <v>330</v>
      </c>
      <c r="LS25" s="85" t="str">
        <f>VLOOKUP(LR25,Information!$A$2:$H$1000,2,FALSE)</f>
        <v>unknown</v>
      </c>
      <c r="LT25" s="67" t="str">
        <f>VLOOKUP(LR25,Information!$A$2:$H$1000,3,FALSE)</f>
        <v>unknown</v>
      </c>
      <c r="LU25" s="67" t="str">
        <f>VLOOKUP(LR25,Information!$A$2:$H$1000,4,FALSE)</f>
        <v>unknown</v>
      </c>
      <c r="LV25" s="67" t="str">
        <f>VLOOKUP(LR25,Information!$A$2:$H$1000,8,FALSE)</f>
        <v>Soft.coral</v>
      </c>
      <c r="LW25" s="67" t="str">
        <f>VLOOKUP(LR25,Information!$A$2:$I$1000,9,FALSE)</f>
        <v>Cnidaria</v>
      </c>
      <c r="LZ25" s="84" t="s">
        <v>309</v>
      </c>
      <c r="MA25" s="85">
        <f>VLOOKUP(LZ25,Information!$A$2:$H$1000,2,FALSE)</f>
        <v>0</v>
      </c>
      <c r="MB25" s="67">
        <f>VLOOKUP(LZ25,Information!$A$2:$H$1000,3,FALSE)</f>
        <v>0</v>
      </c>
      <c r="MC25" s="67">
        <f>VLOOKUP(LZ25,Information!$A$2:$H$1000,4,FALSE)</f>
        <v>0</v>
      </c>
      <c r="MD25" s="67" t="str">
        <f>VLOOKUP(LZ25,Information!$A$2:$H$1000,8,FALSE)</f>
        <v>Coral.rubble</v>
      </c>
      <c r="ME25" s="67" t="str">
        <f>VLOOKUP(LZ25,Information!$A$2:$I$1000,9,FALSE)</f>
        <v>Bare substrate</v>
      </c>
      <c r="MH25" s="84" t="s">
        <v>230</v>
      </c>
      <c r="MI25" s="85" t="str">
        <f>VLOOKUP(MH25,Information!$A$2:$H$1000,2,FALSE)</f>
        <v>unknown</v>
      </c>
      <c r="MJ25" s="67" t="str">
        <f>VLOOKUP(MH25,Information!$A$2:$H$1000,3,FALSE)</f>
        <v>unknown</v>
      </c>
      <c r="MK25" s="67" t="str">
        <f>VLOOKUP(MH25,Information!$A$2:$H$1000,4,FALSE)</f>
        <v>unknown</v>
      </c>
      <c r="ML25" s="67" t="str">
        <f>VLOOKUP(MH25,Information!$A$2:$H$1000,8,FALSE)</f>
        <v>Hard.coral</v>
      </c>
      <c r="MM25" s="67" t="str">
        <f>VLOOKUP(MH25,Information!$A$2:$I$1000,9,FALSE)</f>
        <v>Cnidaria</v>
      </c>
      <c r="MN25" s="41" t="s">
        <v>80</v>
      </c>
      <c r="MP25" s="84" t="s">
        <v>322</v>
      </c>
      <c r="MQ25" s="85">
        <f>VLOOKUP(MP25,Information!$A$2:$H$1000,2,FALSE)</f>
        <v>0</v>
      </c>
      <c r="MR25" s="67">
        <f>VLOOKUP(MP25,Information!$A$2:$H$1000,3,FALSE)</f>
        <v>0</v>
      </c>
      <c r="MS25" s="67">
        <f>VLOOKUP(MP25,Information!$A$2:$H$1000,4,FALSE)</f>
        <v>0</v>
      </c>
      <c r="MT25" s="67" t="str">
        <f>VLOOKUP(MP25,Information!$A$2:$H$1000,8,FALSE)</f>
        <v>Sand</v>
      </c>
      <c r="MU25" s="67" t="str">
        <f>VLOOKUP(MP25,Information!$A$2:$I$1000,9,FALSE)</f>
        <v>Bare substrate</v>
      </c>
      <c r="MX25" s="84" t="s">
        <v>298</v>
      </c>
      <c r="MY25" s="85" t="str">
        <f>VLOOKUP(MX25,Information!$A$2:$H$1000,2,FALSE)</f>
        <v>unknown</v>
      </c>
      <c r="MZ25" s="67" t="str">
        <f>VLOOKUP(MX25,Information!$A$2:$H$1000,3,FALSE)</f>
        <v>Porites</v>
      </c>
      <c r="NA25" s="67" t="str">
        <f>VLOOKUP(MX25,Information!$A$2:$H$1000,4,FALSE)</f>
        <v>PORITIDAE</v>
      </c>
      <c r="NB25" s="67" t="str">
        <f>VLOOKUP(MX25,Information!$A$2:$H$1000,8,FALSE)</f>
        <v>Hard.coral</v>
      </c>
      <c r="NC25" s="67" t="str">
        <f>VLOOKUP(MX25,Information!$A$2:$I$1000,9,FALSE)</f>
        <v>Cnidaria</v>
      </c>
      <c r="ND25" s="41" t="s">
        <v>80</v>
      </c>
      <c r="NF25" s="84" t="s">
        <v>359</v>
      </c>
      <c r="NG25" s="85" t="str">
        <f>VLOOKUP(NF25,Information!$A$2:$H$1000,2,FALSE)</f>
        <v>unknown</v>
      </c>
      <c r="NH25" s="67" t="str">
        <f>VLOOKUP(NF25,Information!$A$2:$H$1000,3,FALSE)</f>
        <v>unknown</v>
      </c>
      <c r="NI25" s="67" t="str">
        <f>VLOOKUP(NF25,Information!$A$2:$H$1000,4,FALSE)</f>
        <v>unknown</v>
      </c>
      <c r="NJ25" s="67" t="str">
        <f>VLOOKUP(NF25,Information!$A$2:$H$1000,8,FALSE)</f>
        <v>Turf.algae</v>
      </c>
      <c r="NK25" s="67" t="str">
        <f>VLOOKUP(NF25,Information!$A$2:$I$1000,9,FALSE)</f>
        <v>Turf algae</v>
      </c>
      <c r="NN25" s="84" t="s">
        <v>178</v>
      </c>
      <c r="NO25" s="85" t="str">
        <f>VLOOKUP(NN25,Information!$A$2:$H$1000,2,FALSE)</f>
        <v>unknown</v>
      </c>
      <c r="NP25" s="67" t="str">
        <f>VLOOKUP(NN25,Information!$A$2:$H$1000,3,FALSE)</f>
        <v>Dictyota</v>
      </c>
      <c r="NQ25" s="67" t="str">
        <f>VLOOKUP(NN25,Information!$A$2:$H$1000,4,FALSE)</f>
        <v>DICTYOTACEAE</v>
      </c>
      <c r="NR25" s="67" t="str">
        <f>VLOOKUP(NN25,Information!$A$2:$H$1000,8,FALSE)</f>
        <v>Brown.algae</v>
      </c>
      <c r="NS25" s="67" t="str">
        <f>VLOOKUP(NN25,Information!$A$2:$I$1000,9,FALSE)</f>
        <v>Macroalgae</v>
      </c>
      <c r="NV25" s="84" t="s">
        <v>298</v>
      </c>
      <c r="NW25" s="85" t="str">
        <f>VLOOKUP(NV25,Information!$A$2:$H$1000,2,FALSE)</f>
        <v>unknown</v>
      </c>
      <c r="NX25" s="67" t="str">
        <f>VLOOKUP(NV25,Information!$A$2:$H$1000,3,FALSE)</f>
        <v>Porites</v>
      </c>
      <c r="NY25" s="67" t="str">
        <f>VLOOKUP(NV25,Information!$A$2:$H$1000,4,FALSE)</f>
        <v>PORITIDAE</v>
      </c>
      <c r="NZ25" s="67" t="str">
        <f>VLOOKUP(NV25,Information!$A$2:$H$1000,8,FALSE)</f>
        <v>Hard.coral</v>
      </c>
      <c r="OA25" s="67" t="str">
        <f>VLOOKUP(NV25,Information!$A$2:$I$1000,9,FALSE)</f>
        <v>Cnidaria</v>
      </c>
      <c r="OB25" s="41" t="s">
        <v>107</v>
      </c>
      <c r="OD25" s="84" t="s">
        <v>92</v>
      </c>
      <c r="OE25" s="85" t="str">
        <f>VLOOKUP(OD25,Information!$A$2:$H$1000,2,FALSE)</f>
        <v>unknown</v>
      </c>
      <c r="OF25" s="67" t="str">
        <f>VLOOKUP(OD25,Information!$A$2:$H$1000,3,FALSE)</f>
        <v>unknown</v>
      </c>
      <c r="OG25" s="67" t="str">
        <f>VLOOKUP(OD25,Information!$A$2:$H$1000,4,FALSE)</f>
        <v>unknown</v>
      </c>
      <c r="OH25" s="67" t="str">
        <f>VLOOKUP(OD25,Information!$A$2:$H$1000,8,FALSE)</f>
        <v>Sea.anemone</v>
      </c>
      <c r="OI25" s="67" t="str">
        <f>VLOOKUP(OD25,Information!$A$2:$I$1000,9,FALSE)</f>
        <v>Cnidaria</v>
      </c>
      <c r="OL25" s="84" t="s">
        <v>309</v>
      </c>
      <c r="OM25" s="85">
        <f>VLOOKUP(OL25,Information!$A$2:$H$1000,2,FALSE)</f>
        <v>0</v>
      </c>
      <c r="ON25" s="67">
        <f>VLOOKUP(OL25,Information!$A$2:$H$1000,3,FALSE)</f>
        <v>0</v>
      </c>
      <c r="OO25" s="67">
        <f>VLOOKUP(OL25,Information!$A$2:$H$1000,4,FALSE)</f>
        <v>0</v>
      </c>
      <c r="OP25" s="67" t="str">
        <f>VLOOKUP(OL25,Information!$A$2:$H$1000,8,FALSE)</f>
        <v>Coral.rubble</v>
      </c>
      <c r="OQ25" s="67" t="str">
        <f>VLOOKUP(OL25,Information!$A$2:$I$1000,9,FALSE)</f>
        <v>Bare substrate</v>
      </c>
      <c r="OT25" s="84" t="s">
        <v>309</v>
      </c>
      <c r="OU25" s="85">
        <f>VLOOKUP(OT25,Information!$A$2:$H$1000,2,FALSE)</f>
        <v>0</v>
      </c>
      <c r="OV25" s="67">
        <f>VLOOKUP(OT25,Information!$A$2:$H$1000,3,FALSE)</f>
        <v>0</v>
      </c>
      <c r="OW25" s="67">
        <f>VLOOKUP(OT25,Information!$A$2:$H$1000,4,FALSE)</f>
        <v>0</v>
      </c>
      <c r="OX25" s="67" t="str">
        <f>VLOOKUP(OT25,Information!$A$2:$H$1000,8,FALSE)</f>
        <v>Coral.rubble</v>
      </c>
      <c r="OY25" s="67" t="str">
        <f>VLOOKUP(OT25,Information!$A$2:$I$1000,9,FALSE)</f>
        <v>Bare substrate</v>
      </c>
      <c r="PB25" s="84" t="s">
        <v>309</v>
      </c>
      <c r="PC25" s="85">
        <f>VLOOKUP(PB25,Information!$A$2:$H$1000,2,FALSE)</f>
        <v>0</v>
      </c>
      <c r="PD25" s="67">
        <f>VLOOKUP(PB25,Information!$A$2:$H$1000,3,FALSE)</f>
        <v>0</v>
      </c>
      <c r="PE25" s="67">
        <f>VLOOKUP(PB25,Information!$A$2:$H$1000,4,FALSE)</f>
        <v>0</v>
      </c>
      <c r="PF25" s="67" t="str">
        <f>VLOOKUP(PB25,Information!$A$2:$H$1000,8,FALSE)</f>
        <v>Coral.rubble</v>
      </c>
      <c r="PG25" s="67" t="str">
        <f>VLOOKUP(PB25,Information!$A$2:$I$1000,9,FALSE)</f>
        <v>Bare substrate</v>
      </c>
      <c r="PJ25" s="84" t="s">
        <v>298</v>
      </c>
      <c r="PK25" s="85" t="str">
        <f>VLOOKUP(PJ25,Information!$A$2:$H$1000,2,FALSE)</f>
        <v>unknown</v>
      </c>
      <c r="PL25" s="67" t="str">
        <f>VLOOKUP(PJ25,Information!$A$2:$H$1000,3,FALSE)</f>
        <v>Porites</v>
      </c>
      <c r="PM25" s="67" t="str">
        <f>VLOOKUP(PJ25,Information!$A$2:$H$1000,4,FALSE)</f>
        <v>PORITIDAE</v>
      </c>
      <c r="PN25" s="67" t="str">
        <f>VLOOKUP(PJ25,Information!$A$2:$H$1000,8,FALSE)</f>
        <v>Hard.coral</v>
      </c>
      <c r="PO25" s="67" t="str">
        <f>VLOOKUP(PJ25,Information!$A$2:$I$1000,9,FALSE)</f>
        <v>Cnidaria</v>
      </c>
      <c r="PP25" s="41" t="s">
        <v>80</v>
      </c>
      <c r="PR25" s="84" t="s">
        <v>309</v>
      </c>
      <c r="PS25" s="85">
        <f>VLOOKUP(PR25,Information!$A$2:$H$1000,2,FALSE)</f>
        <v>0</v>
      </c>
      <c r="PT25" s="67">
        <f>VLOOKUP(PR25,Information!$A$2:$H$1000,3,FALSE)</f>
        <v>0</v>
      </c>
      <c r="PU25" s="67">
        <f>VLOOKUP(PR25,Information!$A$2:$H$1000,4,FALSE)</f>
        <v>0</v>
      </c>
      <c r="PV25" s="67" t="str">
        <f>VLOOKUP(PR25,Information!$A$2:$H$1000,8,FALSE)</f>
        <v>Coral.rubble</v>
      </c>
      <c r="PW25" s="67" t="str">
        <f>VLOOKUP(PR25,Information!$A$2:$I$1000,9,FALSE)</f>
        <v>Bare substrate</v>
      </c>
      <c r="PZ25" s="84" t="s">
        <v>309</v>
      </c>
      <c r="QA25" s="85">
        <f>VLOOKUP(PZ25,Information!$A$2:$H$1000,2,FALSE)</f>
        <v>0</v>
      </c>
      <c r="QB25" s="67">
        <f>VLOOKUP(PZ25,Information!$A$2:$H$1000,3,FALSE)</f>
        <v>0</v>
      </c>
      <c r="QC25" s="67">
        <f>VLOOKUP(PZ25,Information!$A$2:$H$1000,4,FALSE)</f>
        <v>0</v>
      </c>
      <c r="QD25" s="67" t="str">
        <f>VLOOKUP(PZ25,Information!$A$2:$H$1000,8,FALSE)</f>
        <v>Coral.rubble</v>
      </c>
      <c r="QE25" s="67" t="str">
        <f>VLOOKUP(PZ25,Information!$A$2:$I$1000,9,FALSE)</f>
        <v>Bare substrate</v>
      </c>
      <c r="QH25" s="84" t="s">
        <v>298</v>
      </c>
      <c r="QI25" s="85" t="str">
        <f>VLOOKUP(QH25,Information!$A$2:$H$1000,2,FALSE)</f>
        <v>unknown</v>
      </c>
      <c r="QJ25" s="67" t="str">
        <f>VLOOKUP(QH25,Information!$A$2:$H$1000,3,FALSE)</f>
        <v>Porites</v>
      </c>
      <c r="QK25" s="67" t="str">
        <f>VLOOKUP(QH25,Information!$A$2:$H$1000,4,FALSE)</f>
        <v>PORITIDAE</v>
      </c>
      <c r="QL25" s="67" t="str">
        <f>VLOOKUP(QH25,Information!$A$2:$H$1000,8,FALSE)</f>
        <v>Hard.coral</v>
      </c>
      <c r="QM25" s="67" t="str">
        <f>VLOOKUP(QH25,Information!$A$2:$I$1000,9,FALSE)</f>
        <v>Cnidaria</v>
      </c>
      <c r="QN25" s="41" t="s">
        <v>1836</v>
      </c>
      <c r="QP25" s="84" t="s">
        <v>320</v>
      </c>
      <c r="QQ25" s="85">
        <f>VLOOKUP(QP25,Information!$A$2:$H$1000,2,FALSE)</f>
        <v>0</v>
      </c>
      <c r="QR25" s="67">
        <f>VLOOKUP(QP25,Information!$A$2:$H$1000,3,FALSE)</f>
        <v>0</v>
      </c>
      <c r="QS25" s="67">
        <f>VLOOKUP(QP25,Information!$A$2:$H$1000,4,FALSE)</f>
        <v>0</v>
      </c>
      <c r="QT25" s="67" t="str">
        <f>VLOOKUP(QP25,Information!$A$2:$H$1000,8,FALSE)</f>
        <v>Bare.rock</v>
      </c>
      <c r="QU25" s="67" t="str">
        <f>VLOOKUP(QP25,Information!$A$2:$I$1000,9,FALSE)</f>
        <v>Bare substrate</v>
      </c>
      <c r="QX25" s="84" t="s">
        <v>87</v>
      </c>
      <c r="QY25" s="85" t="str">
        <f>VLOOKUP(QX25,Information!$A$2:$H$1000,2,FALSE)</f>
        <v>unknown</v>
      </c>
      <c r="QZ25" s="67" t="str">
        <f>VLOOKUP(QX25,Information!$A$2:$H$1000,3,FALSE)</f>
        <v>unknown</v>
      </c>
      <c r="RA25" s="67" t="str">
        <f>VLOOKUP(QX25,Information!$A$2:$H$1000,4,FALSE)</f>
        <v>unknown</v>
      </c>
      <c r="RB25" s="67" t="str">
        <f>VLOOKUP(QX25,Information!$A$2:$H$1000,8,FALSE)</f>
        <v>Algae</v>
      </c>
      <c r="RC25" s="67" t="str">
        <f>VLOOKUP(QX25,Information!$A$2:$I$1000,9,FALSE)</f>
        <v>macroalgae</v>
      </c>
      <c r="RF25" s="84" t="s">
        <v>217</v>
      </c>
      <c r="RG25" s="85" t="str">
        <f>VLOOKUP(RF25,Information!$A$2:$H$1000,2,FALSE)</f>
        <v>unknown</v>
      </c>
      <c r="RH25" s="67" t="str">
        <f>VLOOKUP(RF25,Information!$A$2:$H$1000,3,FALSE)</f>
        <v>Galaxea</v>
      </c>
      <c r="RI25" s="67" t="str">
        <f>VLOOKUP(RF25,Information!$A$2:$H$1000,4,FALSE)</f>
        <v>EUPHYLLIIDAE</v>
      </c>
      <c r="RJ25" s="67" t="str">
        <f>VLOOKUP(RF25,Information!$A$2:$H$1000,8,FALSE)</f>
        <v>Hard.coral</v>
      </c>
      <c r="RK25" s="67" t="str">
        <f>VLOOKUP(RF25,Information!$A$2:$I$1000,9,FALSE)</f>
        <v>Cnidaria</v>
      </c>
      <c r="RL25" s="41" t="s">
        <v>80</v>
      </c>
      <c r="RN25" s="84" t="s">
        <v>217</v>
      </c>
      <c r="RO25" s="85" t="str">
        <f>VLOOKUP(RN25,Information!$A$2:$H$1000,2,FALSE)</f>
        <v>unknown</v>
      </c>
      <c r="RP25" s="67" t="str">
        <f>VLOOKUP(RN25,Information!$A$2:$H$1000,3,FALSE)</f>
        <v>Galaxea</v>
      </c>
      <c r="RQ25" s="67" t="str">
        <f>VLOOKUP(RN25,Information!$A$2:$H$1000,4,FALSE)</f>
        <v>EUPHYLLIIDAE</v>
      </c>
      <c r="RR25" s="67" t="str">
        <f>VLOOKUP(RN25,Information!$A$2:$H$1000,8,FALSE)</f>
        <v>Hard.coral</v>
      </c>
      <c r="RS25" s="67" t="str">
        <f>VLOOKUP(RN25,Information!$A$2:$I$1000,9,FALSE)</f>
        <v>Cnidaria</v>
      </c>
      <c r="RT25" s="41" t="s">
        <v>80</v>
      </c>
      <c r="RV25" s="84" t="s">
        <v>235</v>
      </c>
      <c r="RW25" s="85" t="str">
        <f>VLOOKUP(RV25,Information!$A$2:$H$1000,2,FALSE)</f>
        <v>Halophila ovalis</v>
      </c>
      <c r="RX25" s="67" t="str">
        <f>VLOOKUP(RV25,Information!$A$2:$H$1000,3,FALSE)</f>
        <v>Halophila</v>
      </c>
      <c r="RY25" s="67" t="str">
        <f>VLOOKUP(RV25,Information!$A$2:$H$1000,4,FALSE)</f>
        <v>HYDROCHARITACEAE</v>
      </c>
      <c r="RZ25" s="67" t="str">
        <f>VLOOKUP(RV25,Information!$A$2:$H$1000,8,FALSE)</f>
        <v>Seagrass</v>
      </c>
      <c r="SA25" s="67" t="str">
        <f>VLOOKUP(RV25,Information!$A$2:$I$1000,9,FALSE)</f>
        <v>Seagrass</v>
      </c>
      <c r="SD25" s="84" t="s">
        <v>324</v>
      </c>
      <c r="SE25" s="85" t="str">
        <f>VLOOKUP(SD25,Information!$A$2:$H$1000,2,FALSE)</f>
        <v>unknown</v>
      </c>
      <c r="SF25" s="67" t="str">
        <f>VLOOKUP(SD25,Information!$A$2:$H$1000,3,FALSE)</f>
        <v>Sargassum</v>
      </c>
      <c r="SG25" s="67" t="str">
        <f>VLOOKUP(SD25,Information!$A$2:$H$1000,4,FALSE)</f>
        <v>SARGASSACEAE</v>
      </c>
      <c r="SH25" s="67" t="str">
        <f>VLOOKUP(SD25,Information!$A$2:$H$1000,8,FALSE)</f>
        <v>Brown.algae</v>
      </c>
      <c r="SI25" s="67" t="str">
        <f>VLOOKUP(SD25,Information!$A$2:$I$1000,9,FALSE)</f>
        <v>Macroalgae</v>
      </c>
      <c r="SL25" s="84" t="s">
        <v>374</v>
      </c>
      <c r="SM25" s="85" t="str">
        <f>VLOOKUP(SL25,Information!$A$2:$H$1000,2,FALSE)</f>
        <v>unknown</v>
      </c>
      <c r="SN25" s="67" t="str">
        <f>VLOOKUP(SL25,Information!$A$2:$H$1000,3,FALSE)</f>
        <v>unknown</v>
      </c>
      <c r="SO25" s="67" t="str">
        <f>VLOOKUP(SL25,Information!$A$2:$H$1000,4,FALSE)</f>
        <v>XENIIDAE</v>
      </c>
      <c r="SP25" s="67" t="str">
        <f>VLOOKUP(SL25,Information!$A$2:$H$1000,8,FALSE)</f>
        <v>Soft.coral</v>
      </c>
      <c r="SQ25" s="67" t="str">
        <f>VLOOKUP(SL25,Information!$A$2:$I$1000,9,FALSE)</f>
        <v>Cnidaria</v>
      </c>
      <c r="ST25" s="84" t="s">
        <v>1840</v>
      </c>
      <c r="SU25" s="85" t="str">
        <f>VLOOKUP(ST25,Information!$A$2:$H$1000,2,FALSE)</f>
        <v>unknown</v>
      </c>
      <c r="SV25" s="67" t="str">
        <f>VLOOKUP(ST25,Information!$A$2:$H$1000,3,FALSE)</f>
        <v>unknown</v>
      </c>
      <c r="SW25" s="67" t="str">
        <f>VLOOKUP(ST25,Information!$A$2:$H$1000,4,FALSE)</f>
        <v>unknown</v>
      </c>
      <c r="SX25" s="67" t="str">
        <f>VLOOKUP(ST25,Information!$A$2:$H$1000,8,FALSE)</f>
        <v>Soft.coral</v>
      </c>
      <c r="SY25" s="67" t="str">
        <f>VLOOKUP(ST25,Information!$A$2:$I$1000,9,FALSE)</f>
        <v>Cnidaria</v>
      </c>
      <c r="TB25" s="84" t="s">
        <v>141</v>
      </c>
      <c r="TC25" s="85" t="str">
        <f>VLOOKUP(TB25,Information!$A$2:$H$1000,2,FALSE)</f>
        <v>Carteriospongia foliascens</v>
      </c>
      <c r="TD25" s="67" t="str">
        <f>VLOOKUP(TB25,Information!$A$2:$H$1000,3,FALSE)</f>
        <v>Carteriospongia</v>
      </c>
      <c r="TE25" s="67" t="str">
        <f>VLOOKUP(TB25,Information!$A$2:$H$1000,4,FALSE)</f>
        <v>THORECTIDAE</v>
      </c>
      <c r="TF25" s="67" t="str">
        <f>VLOOKUP(TB25,Information!$A$2:$H$1000,8,FALSE)</f>
        <v>Sponge</v>
      </c>
      <c r="TG25" s="67" t="str">
        <f>VLOOKUP(TB25,Information!$A$2:$I$1000,9,FALSE)</f>
        <v>Sponge</v>
      </c>
      <c r="TJ25" s="84" t="s">
        <v>207</v>
      </c>
      <c r="TK25" s="85" t="str">
        <f>VLOOKUP(TJ25,Information!$A$2:$H$1000,2,FALSE)</f>
        <v>unknown</v>
      </c>
      <c r="TL25" s="67" t="str">
        <f>VLOOKUP(TJ25,Information!$A$2:$H$1000,3,FALSE)</f>
        <v>Aglaophenia</v>
      </c>
      <c r="TM25" s="67" t="str">
        <f>VLOOKUP(TJ25,Information!$A$2:$H$1000,4,FALSE)</f>
        <v>AGLAOPHENIIDAE</v>
      </c>
      <c r="TN25" s="67" t="str">
        <f>VLOOKUP(TJ25,Information!$A$2:$H$1000,8,FALSE)</f>
        <v>Hydroid</v>
      </c>
      <c r="TO25" s="67" t="str">
        <f>VLOOKUP(TJ25,Information!$A$2:$I$1000,9,FALSE)</f>
        <v>Cnidaria</v>
      </c>
      <c r="TR25" s="84" t="s">
        <v>1847</v>
      </c>
      <c r="TS25" s="85" t="str">
        <f>VLOOKUP(TR25,Information!$A$2:$H$1000,2,FALSE)</f>
        <v>unknown</v>
      </c>
      <c r="TT25" s="67" t="str">
        <f>VLOOKUP(TR25,Information!$A$2:$H$1000,3,FALSE)</f>
        <v>unknown</v>
      </c>
      <c r="TU25" s="67" t="str">
        <f>VLOOKUP(TR25,Information!$A$2:$H$1000,4,FALSE)</f>
        <v>unknown</v>
      </c>
      <c r="TV25" s="67" t="str">
        <f>VLOOKUP(TR25,Information!$A$2:$H$1000,8,FALSE)</f>
        <v>Brown.algae</v>
      </c>
      <c r="TW25" s="67" t="str">
        <f>VLOOKUP(TR25,Information!$A$2:$I$1000,9,FALSE)</f>
        <v>Macroalgae</v>
      </c>
      <c r="TZ25" s="84" t="s">
        <v>359</v>
      </c>
      <c r="UA25" s="85" t="str">
        <f>VLOOKUP(TZ25,Information!$A$2:$H$1000,2,FALSE)</f>
        <v>unknown</v>
      </c>
      <c r="UB25" s="67" t="str">
        <f>VLOOKUP(TZ25,Information!$A$2:$H$1000,3,FALSE)</f>
        <v>unknown</v>
      </c>
      <c r="UC25" s="67" t="str">
        <f>VLOOKUP(TZ25,Information!$A$2:$H$1000,4,FALSE)</f>
        <v>unknown</v>
      </c>
      <c r="UD25" s="67" t="str">
        <f>VLOOKUP(TZ25,Information!$A$2:$H$1000,8,FALSE)</f>
        <v>Turf.algae</v>
      </c>
      <c r="UE25" s="67" t="str">
        <f>VLOOKUP(TZ25,Information!$A$2:$I$1000,9,FALSE)</f>
        <v>Turf algae</v>
      </c>
      <c r="UH25" s="84" t="s">
        <v>330</v>
      </c>
      <c r="UI25" s="85" t="str">
        <f>VLOOKUP(UH25,Information!$A$2:$H$1000,2,FALSE)</f>
        <v>unknown</v>
      </c>
      <c r="UJ25" s="67" t="str">
        <f>VLOOKUP(UH25,Information!$A$2:$H$1000,3,FALSE)</f>
        <v>unknown</v>
      </c>
      <c r="UK25" s="67" t="str">
        <f>VLOOKUP(UH25,Information!$A$2:$H$1000,4,FALSE)</f>
        <v>unknown</v>
      </c>
      <c r="UL25" s="67" t="str">
        <f>VLOOKUP(UH25,Information!$A$2:$H$1000,8,FALSE)</f>
        <v>Soft.coral</v>
      </c>
      <c r="UM25" s="67" t="str">
        <f>VLOOKUP(UH25,Information!$A$2:$I$1000,9,FALSE)</f>
        <v>Cnidaria</v>
      </c>
      <c r="UP25" s="84" t="s">
        <v>322</v>
      </c>
      <c r="UQ25" s="85">
        <f>VLOOKUP(UP25,Information!$A$2:$H$1000,2,FALSE)</f>
        <v>0</v>
      </c>
      <c r="UR25" s="67">
        <f>VLOOKUP(UP25,Information!$A$2:$H$1000,3,FALSE)</f>
        <v>0</v>
      </c>
      <c r="US25" s="67">
        <f>VLOOKUP(UP25,Information!$A$2:$H$1000,4,FALSE)</f>
        <v>0</v>
      </c>
      <c r="UT25" s="67" t="str">
        <f>VLOOKUP(UP25,Information!$A$2:$H$1000,8,FALSE)</f>
        <v>Sand</v>
      </c>
      <c r="UU25" s="67" t="str">
        <f>VLOOKUP(UP25,Information!$A$2:$I$1000,9,FALSE)</f>
        <v>Bare substrate</v>
      </c>
      <c r="UX25" s="84" t="s">
        <v>322</v>
      </c>
      <c r="UY25" s="67">
        <f>VLOOKUP(UX25,Information!$A$2:$H$1000,2,FALSE)</f>
        <v>0</v>
      </c>
      <c r="UZ25" s="67">
        <f>VLOOKUP(UX25,Information!$A$2:$H$1000,3,FALSE)</f>
        <v>0</v>
      </c>
      <c r="VA25" s="67">
        <f>VLOOKUP(UX25,Information!$A$2:$H$1000,4,FALSE)</f>
        <v>0</v>
      </c>
      <c r="VB25" s="67" t="str">
        <f>VLOOKUP(UX25,Information!$A$2:$H$1000,8,FALSE)</f>
        <v>Sand</v>
      </c>
      <c r="VC25" s="67" t="str">
        <f>VLOOKUP(UX25,Information!$A$2:$I$1000,9,FALSE)</f>
        <v>Bare substrate</v>
      </c>
      <c r="VF25" s="84" t="s">
        <v>322</v>
      </c>
      <c r="VG25" s="85">
        <f>VLOOKUP(VF25,Information!$A$2:$H$1000,2,FALSE)</f>
        <v>0</v>
      </c>
      <c r="VH25" s="67">
        <f>VLOOKUP(VF25,Information!$A$2:$H$1000,3,FALSE)</f>
        <v>0</v>
      </c>
      <c r="VI25" s="67">
        <f>VLOOKUP(VF25,Information!$A$2:$H$1000,4,FALSE)</f>
        <v>0</v>
      </c>
      <c r="VJ25" s="67" t="str">
        <f>VLOOKUP(VF25,Information!$A$2:$H$1000,8,FALSE)</f>
        <v>Sand</v>
      </c>
      <c r="VK25" s="67" t="str">
        <f>VLOOKUP(VF25,Information!$A$2:$I$1000,9,FALSE)</f>
        <v>Bare substrate</v>
      </c>
      <c r="VN25" s="84" t="s">
        <v>309</v>
      </c>
      <c r="VO25" s="85">
        <f>VLOOKUP(VN25,Information!$A$2:$H$1000,2,FALSE)</f>
        <v>0</v>
      </c>
      <c r="VP25" s="67">
        <f>VLOOKUP(VN25,Information!$A$2:$H$1000,3,FALSE)</f>
        <v>0</v>
      </c>
      <c r="VQ25" s="67">
        <f>VLOOKUP(VN25,Information!$A$2:$H$1000,4,FALSE)</f>
        <v>0</v>
      </c>
      <c r="VR25" s="67" t="str">
        <f>VLOOKUP(VN25,Information!$A$2:$H$1000,8,FALSE)</f>
        <v>Coral.rubble</v>
      </c>
      <c r="VS25" s="67" t="str">
        <f>VLOOKUP(VN25,Information!$A$2:$I$1000,9,FALSE)</f>
        <v>Bare substrate</v>
      </c>
      <c r="VV25" s="84" t="s">
        <v>322</v>
      </c>
      <c r="VW25" s="85">
        <f>VLOOKUP(VV25,Information!$A$2:$H$1000,2,FALSE)</f>
        <v>0</v>
      </c>
      <c r="VX25" s="67">
        <f>VLOOKUP(VV25,Information!$A$2:$H$1000,3,FALSE)</f>
        <v>0</v>
      </c>
      <c r="VY25" s="67">
        <f>VLOOKUP(VV25,Information!$A$2:$H$1000,4,FALSE)</f>
        <v>0</v>
      </c>
      <c r="VZ25" s="67" t="str">
        <f>VLOOKUP(VV25,Information!$A$2:$H$1000,8,FALSE)</f>
        <v>Sand</v>
      </c>
      <c r="WA25" s="67" t="str">
        <f>VLOOKUP(VV25,Information!$A$2:$I$1000,9,FALSE)</f>
        <v>Bare substrate</v>
      </c>
      <c r="WD25" s="84" t="s">
        <v>309</v>
      </c>
      <c r="WE25" s="85">
        <f>VLOOKUP(WD25,Information!$A$2:$H$1000,2,FALSE)</f>
        <v>0</v>
      </c>
      <c r="WF25" s="67">
        <f>VLOOKUP(WD25,Information!$A$2:$H$1000,3,FALSE)</f>
        <v>0</v>
      </c>
      <c r="WG25" s="67">
        <f>VLOOKUP(WD25,Information!$A$2:$H$1000,4,FALSE)</f>
        <v>0</v>
      </c>
      <c r="WH25" s="67" t="str">
        <f>VLOOKUP(WD25,Information!$A$2:$H$1000,8,FALSE)</f>
        <v>Coral.rubble</v>
      </c>
      <c r="WI25" s="67" t="str">
        <f>VLOOKUP(WD25,Information!$A$2:$I$1000,9,FALSE)</f>
        <v>Bare substrate</v>
      </c>
      <c r="WL25" s="84" t="s">
        <v>322</v>
      </c>
      <c r="WM25" s="85">
        <f>VLOOKUP(WL25,Information!$A$2:$H$1000,2,FALSE)</f>
        <v>0</v>
      </c>
      <c r="WN25" s="67">
        <f>VLOOKUP(WL25,Information!$A$2:$H$1000,3,FALSE)</f>
        <v>0</v>
      </c>
      <c r="WO25" s="67">
        <f>VLOOKUP(WL25,Information!$A$2:$H$1000,4,FALSE)</f>
        <v>0</v>
      </c>
      <c r="WP25" s="67" t="str">
        <f>VLOOKUP(WL25,Information!$A$2:$H$1000,8,FALSE)</f>
        <v>Sand</v>
      </c>
      <c r="WQ25" s="67" t="str">
        <f>VLOOKUP(WL25,Information!$A$2:$I$1000,9,FALSE)</f>
        <v>Bare substrate</v>
      </c>
      <c r="WT25" s="84" t="s">
        <v>322</v>
      </c>
      <c r="WU25" s="85">
        <f>VLOOKUP(WT25,Information!$A$2:$H$1000,2,FALSE)</f>
        <v>0</v>
      </c>
      <c r="WV25" s="67">
        <f>VLOOKUP(WT25,Information!$A$2:$H$1000,3,FALSE)</f>
        <v>0</v>
      </c>
      <c r="WW25" s="67">
        <f>VLOOKUP(WT25,Information!$A$2:$H$1000,4,FALSE)</f>
        <v>0</v>
      </c>
      <c r="WX25" s="67" t="str">
        <f>VLOOKUP(WT25,Information!$A$2:$H$1000,8,FALSE)</f>
        <v>Sand</v>
      </c>
      <c r="WY25" s="67" t="str">
        <f>VLOOKUP(WT25,Information!$A$2:$I$1000,9,FALSE)</f>
        <v>Bare substrate</v>
      </c>
      <c r="XB25" s="84" t="s">
        <v>298</v>
      </c>
      <c r="XC25" s="85" t="str">
        <f>VLOOKUP(XB25,Information!$A$2:$H$1000,2,FALSE)</f>
        <v>unknown</v>
      </c>
      <c r="XD25" s="67" t="str">
        <f>VLOOKUP(XB25,Information!$A$2:$H$1000,3,FALSE)</f>
        <v>Porites</v>
      </c>
      <c r="XE25" s="67" t="str">
        <f>VLOOKUP(XB25,Information!$A$2:$H$1000,4,FALSE)</f>
        <v>PORITIDAE</v>
      </c>
      <c r="XF25" s="67" t="str">
        <f>VLOOKUP(XB25,Information!$A$2:$H$1000,8,FALSE)</f>
        <v>Hard.coral</v>
      </c>
      <c r="XG25" s="67" t="str">
        <f>VLOOKUP(XB25,Information!$A$2:$I$1000,9,FALSE)</f>
        <v>Cnidaria</v>
      </c>
      <c r="XH25" s="41" t="s">
        <v>80</v>
      </c>
      <c r="XJ25" s="84" t="s">
        <v>359</v>
      </c>
      <c r="XK25" s="85" t="str">
        <f>VLOOKUP(XJ25,Information!$A$2:$H$1000,2,FALSE)</f>
        <v>unknown</v>
      </c>
      <c r="XL25" s="67" t="str">
        <f>VLOOKUP(XJ25,Information!$A$2:$H$1000,3,FALSE)</f>
        <v>unknown</v>
      </c>
      <c r="XM25" s="67" t="str">
        <f>VLOOKUP(XJ25,Information!$A$2:$H$1000,4,FALSE)</f>
        <v>unknown</v>
      </c>
      <c r="XN25" s="67" t="str">
        <f>VLOOKUP(XJ25,Information!$A$2:$H$1000,8,FALSE)</f>
        <v>Turf.algae</v>
      </c>
      <c r="XO25" s="67" t="str">
        <f>VLOOKUP(XJ25,Information!$A$2:$I$1000,9,FALSE)</f>
        <v>Turf algae</v>
      </c>
      <c r="XR25" s="84" t="s">
        <v>320</v>
      </c>
      <c r="XS25" s="85">
        <f>VLOOKUP(XR25,Information!$A$2:$H$1000,2,FALSE)</f>
        <v>0</v>
      </c>
      <c r="XT25" s="67">
        <f>VLOOKUP(XR25,Information!$A$2:$H$1000,3,FALSE)</f>
        <v>0</v>
      </c>
      <c r="XU25" s="67">
        <f>VLOOKUP(XR25,Information!$A$2:$H$1000,4,FALSE)</f>
        <v>0</v>
      </c>
      <c r="XV25" s="67" t="str">
        <f>VLOOKUP(XR25,Information!$A$2:$H$1000,8,FALSE)</f>
        <v>Bare.rock</v>
      </c>
      <c r="XW25" s="67" t="str">
        <f>VLOOKUP(XR25,Information!$A$2:$I$1000,9,FALSE)</f>
        <v>Bare substrate</v>
      </c>
      <c r="XZ25" s="84" t="s">
        <v>359</v>
      </c>
      <c r="YA25" s="85" t="str">
        <f>VLOOKUP(XZ25,Information!$A$2:$H$1000,2,FALSE)</f>
        <v>unknown</v>
      </c>
      <c r="YB25" s="67" t="str">
        <f>VLOOKUP(XZ25,Information!$A$2:$H$1000,3,FALSE)</f>
        <v>unknown</v>
      </c>
      <c r="YC25" s="67" t="str">
        <f>VLOOKUP(XZ25,Information!$A$2:$H$1000,4,FALSE)</f>
        <v>unknown</v>
      </c>
      <c r="YD25" s="67" t="str">
        <f>VLOOKUP(XZ25,Information!$A$2:$H$1000,8,FALSE)</f>
        <v>Turf.algae</v>
      </c>
      <c r="YE25" s="67" t="str">
        <f>VLOOKUP(XZ25,Information!$A$2:$I$1000,9,FALSE)</f>
        <v>Turf algae</v>
      </c>
      <c r="YH25" s="84" t="s">
        <v>82</v>
      </c>
      <c r="YI25" s="85" t="str">
        <f>VLOOKUP(YH25,Information!$A$2:$H$1000,2,FALSE)</f>
        <v>unknown</v>
      </c>
      <c r="YJ25" s="67" t="str">
        <f>VLOOKUP(YH25,Information!$A$2:$H$1000,3,FALSE)</f>
        <v>Acropora</v>
      </c>
      <c r="YK25" s="67" t="str">
        <f>VLOOKUP(YH25,Information!$A$2:$H$1000,4,FALSE)</f>
        <v>ACROPORIDAE</v>
      </c>
      <c r="YL25" s="67" t="str">
        <f>VLOOKUP(YH25,Information!$A$2:$H$1000,8,FALSE)</f>
        <v>Hard.coral</v>
      </c>
      <c r="YM25" s="67" t="str">
        <f>VLOOKUP(YH25,Information!$A$2:$I$1000,9,FALSE)</f>
        <v>Cnidaria</v>
      </c>
      <c r="YN25" s="41" t="s">
        <v>1836</v>
      </c>
      <c r="YP25" s="84" t="s">
        <v>245</v>
      </c>
      <c r="YQ25" s="85" t="str">
        <f>VLOOKUP(YP25,Information!$A$2:$H$1000,2,FALSE)</f>
        <v>unknown</v>
      </c>
      <c r="YR25" s="67" t="str">
        <f>VLOOKUP(YP25,Information!$A$2:$H$1000,3,FALSE)</f>
        <v>unknown</v>
      </c>
      <c r="YS25" s="67" t="str">
        <f>VLOOKUP(YP25,Information!$A$2:$H$1000,4,FALSE)</f>
        <v>unknown</v>
      </c>
      <c r="YT25" s="67" t="str">
        <f>VLOOKUP(YP25,Information!$A$2:$H$1000,8,FALSE)</f>
        <v>Hydroid</v>
      </c>
      <c r="YU25" s="67" t="str">
        <f>VLOOKUP(YP25,Information!$A$2:$I$1000,9,FALSE)</f>
        <v>Cnidaria</v>
      </c>
      <c r="YX25" s="84" t="s">
        <v>320</v>
      </c>
      <c r="YY25" s="85">
        <f>VLOOKUP(YX25,Information!$A$2:$H$1000,2,FALSE)</f>
        <v>0</v>
      </c>
      <c r="YZ25" s="67">
        <f>VLOOKUP(YX25,Information!$A$2:$H$1000,3,FALSE)</f>
        <v>0</v>
      </c>
      <c r="ZA25" s="67">
        <f>VLOOKUP(YX25,Information!$A$2:$H$1000,4,FALSE)</f>
        <v>0</v>
      </c>
      <c r="ZB25" s="67" t="str">
        <f>VLOOKUP(YX25,Information!$A$2:$H$1000,8,FALSE)</f>
        <v>Bare.rock</v>
      </c>
      <c r="ZC25" s="67" t="str">
        <f>VLOOKUP(YX25,Information!$A$2:$I$1000,9,FALSE)</f>
        <v>Bare substrate</v>
      </c>
      <c r="ZF25" s="92" t="s">
        <v>359</v>
      </c>
      <c r="ZG25" s="85" t="str">
        <f>VLOOKUP(ZF25,Information!$A$2:$H$1000,2,FALSE)</f>
        <v>unknown</v>
      </c>
      <c r="ZH25" s="67" t="str">
        <f>VLOOKUP(ZF25,Information!$A$2:$H$1000,3,FALSE)</f>
        <v>unknown</v>
      </c>
      <c r="ZI25" s="67" t="str">
        <f>VLOOKUP(ZF25,Information!$A$2:$H$1000,4,FALSE)</f>
        <v>unknown</v>
      </c>
      <c r="ZJ25" s="67" t="str">
        <f>VLOOKUP(ZF25,Information!$A$2:$H$1000,8,FALSE)</f>
        <v>Turf.algae</v>
      </c>
      <c r="ZK25" s="67" t="str">
        <f>VLOOKUP(ZF25,Information!$A$2:$I$1000,9,FALSE)</f>
        <v>Turf algae</v>
      </c>
      <c r="ZL25" s="90"/>
      <c r="ZN25" s="92" t="s">
        <v>253</v>
      </c>
      <c r="ZO25" s="85" t="str">
        <f>VLOOKUP(ZN25,Information!$A$2:$H$1000,2,FALSE)</f>
        <v>unknown</v>
      </c>
      <c r="ZP25" s="67" t="str">
        <f>VLOOKUP(ZN25,Information!$A$2:$H$1000,3,FALSE)</f>
        <v>Leptoria</v>
      </c>
      <c r="ZQ25" s="67" t="str">
        <f>VLOOKUP(ZN25,Information!$A$2:$H$1000,4,FALSE)</f>
        <v>MERULINIDAE</v>
      </c>
      <c r="ZR25" s="67" t="str">
        <f>VLOOKUP(ZN25,Information!$A$2:$H$1000,8,FALSE)</f>
        <v>Hard.coral</v>
      </c>
      <c r="ZS25" s="67" t="str">
        <f>VLOOKUP(ZN25,Information!$A$2:$I$1000,9,FALSE)</f>
        <v>Cnidaria</v>
      </c>
      <c r="ZT25" s="90" t="s">
        <v>1836</v>
      </c>
      <c r="ZV25" s="92" t="s">
        <v>317</v>
      </c>
      <c r="ZW25" s="85" t="str">
        <f>VLOOKUP(ZV25,Information!$A$2:$H$1000,2,FALSE)</f>
        <v>Rhytisma fulvum</v>
      </c>
      <c r="ZX25" s="67" t="str">
        <f>VLOOKUP(ZV25,Information!$A$2:$H$1000,3,FALSE)</f>
        <v>Rhytisma</v>
      </c>
      <c r="ZY25" s="67" t="str">
        <f>VLOOKUP(ZV25,Information!$A$2:$H$1000,4,FALSE)</f>
        <v>ALCYONIIDAE</v>
      </c>
      <c r="ZZ25" s="67" t="str">
        <f>VLOOKUP(ZV25,Information!$A$2:$H$1000,8,FALSE)</f>
        <v>Soft.coral</v>
      </c>
      <c r="AAA25" s="67" t="str">
        <f>VLOOKUP(ZV25,Information!$A$2:$I$1000,9,FALSE)</f>
        <v>Cnidaria</v>
      </c>
      <c r="AAB25" s="88"/>
      <c r="AAD25" s="92" t="s">
        <v>309</v>
      </c>
      <c r="AAE25" s="85">
        <f>VLOOKUP(AAD25,Information!$A$2:$H$1000,2,FALSE)</f>
        <v>0</v>
      </c>
      <c r="AAF25" s="67">
        <f>VLOOKUP(AAD25,Information!$A$2:$H$1000,3,FALSE)</f>
        <v>0</v>
      </c>
      <c r="AAG25" s="67">
        <f>VLOOKUP(AAD25,Information!$A$2:$H$1000,4,FALSE)</f>
        <v>0</v>
      </c>
      <c r="AAH25" s="67" t="str">
        <f>VLOOKUP(AAD25,Information!$A$2:$H$1000,8,FALSE)</f>
        <v>Coral.rubble</v>
      </c>
      <c r="AAI25" s="67" t="str">
        <f>VLOOKUP(AAD25,Information!$A$2:$I$1000,9,FALSE)</f>
        <v>Bare substrate</v>
      </c>
      <c r="AAJ25" s="88"/>
      <c r="AAL25" s="92" t="s">
        <v>330</v>
      </c>
      <c r="AAM25" s="85" t="str">
        <f>VLOOKUP(AAL25,Information!$A$2:$H$1000,2,FALSE)</f>
        <v>unknown</v>
      </c>
      <c r="AAN25" s="67" t="str">
        <f>VLOOKUP(AAL25,Information!$A$2:$H$1000,3,FALSE)</f>
        <v>unknown</v>
      </c>
      <c r="AAO25" s="67" t="str">
        <f>VLOOKUP(AAL25,Information!$A$2:$H$1000,4,FALSE)</f>
        <v>unknown</v>
      </c>
      <c r="AAP25" s="67" t="str">
        <f>VLOOKUP(AAL25,Information!$A$2:$H$1000,8,FALSE)</f>
        <v>Soft.coral</v>
      </c>
      <c r="AAQ25" s="67" t="str">
        <f>VLOOKUP(AAL25,Information!$A$2:$I$1000,9,FALSE)</f>
        <v>Cnidaria</v>
      </c>
      <c r="AAR25" s="88"/>
      <c r="AAT25" s="92" t="s">
        <v>309</v>
      </c>
      <c r="AAU25" s="85">
        <f>VLOOKUP(AAT25,Information!$A$2:$H$1000,2,FALSE)</f>
        <v>0</v>
      </c>
      <c r="AAV25" s="67">
        <f>VLOOKUP(AAT25,Information!$A$2:$H$1000,3,FALSE)</f>
        <v>0</v>
      </c>
      <c r="AAW25" s="67">
        <f>VLOOKUP(AAT25,Information!$A$2:$H$1000,4,FALSE)</f>
        <v>0</v>
      </c>
      <c r="AAX25" s="67" t="str">
        <f>VLOOKUP(AAT25,Information!$A$2:$H$1000,8,FALSE)</f>
        <v>Coral.rubble</v>
      </c>
      <c r="AAY25" s="67" t="str">
        <f>VLOOKUP(AAT25,Information!$A$2:$I$1000,9,FALSE)</f>
        <v>Bare substrate</v>
      </c>
      <c r="ABB25" s="92" t="s">
        <v>311</v>
      </c>
      <c r="ABC25" s="85" t="str">
        <f>VLOOKUP(ABB25,Information!$A$2:$H$1000,2,FALSE)</f>
        <v>unknown</v>
      </c>
      <c r="ABD25" s="67" t="str">
        <f>VLOOKUP(ABB25,Information!$A$2:$H$1000,3,FALSE)</f>
        <v>unknown</v>
      </c>
      <c r="ABE25" s="67" t="str">
        <f>VLOOKUP(ABB25,Information!$A$2:$H$1000,4,FALSE)</f>
        <v>unknown</v>
      </c>
      <c r="ABF25" s="67" t="str">
        <f>VLOOKUP(ABB25,Information!$A$2:$H$1000,8,FALSE)</f>
        <v>Red.algae</v>
      </c>
      <c r="ABG25" s="67" t="str">
        <f>VLOOKUP(ABB25,Information!$A$2:$I$1000,9,FALSE)</f>
        <v>Macroalgae</v>
      </c>
      <c r="ABH25" s="88"/>
      <c r="ABJ25" s="84" t="s">
        <v>322</v>
      </c>
      <c r="ABK25" s="85">
        <f>VLOOKUP(ABJ25,Information!$A$2:$H$1000,2,FALSE)</f>
        <v>0</v>
      </c>
      <c r="ABL25" s="67">
        <f>VLOOKUP(ABJ25,Information!$A$2:$H$1000,3,FALSE)</f>
        <v>0</v>
      </c>
      <c r="ABM25" s="67">
        <f>VLOOKUP(ABJ25,Information!$A$2:$H$1000,4,FALSE)</f>
        <v>0</v>
      </c>
      <c r="ABN25" s="67" t="str">
        <f>VLOOKUP(ABJ25,Information!$A$2:$H$1000,8,FALSE)</f>
        <v>Sand</v>
      </c>
      <c r="ABO25" s="67" t="str">
        <f>VLOOKUP(ABJ25,Information!$A$2:$I$1000,9,FALSE)</f>
        <v>Bare substrate</v>
      </c>
      <c r="ABR25" s="84" t="s">
        <v>322</v>
      </c>
      <c r="ABS25" s="85">
        <f>VLOOKUP(ABR25,Information!$A$2:$H$1000,2,FALSE)</f>
        <v>0</v>
      </c>
      <c r="ABT25" s="67">
        <f>VLOOKUP(ABR25,Information!$A$2:$H$1000,3,FALSE)</f>
        <v>0</v>
      </c>
      <c r="ABU25" s="67">
        <f>VLOOKUP(ABR25,Information!$A$2:$H$1000,4,FALSE)</f>
        <v>0</v>
      </c>
      <c r="ABV25" s="67" t="str">
        <f>VLOOKUP(ABR25,Information!$A$2:$H$1000,8,FALSE)</f>
        <v>Sand</v>
      </c>
      <c r="ABW25" s="67" t="str">
        <f>VLOOKUP(ABR25,Information!$A$2:$I$1000,9,FALSE)</f>
        <v>Bare substrate</v>
      </c>
      <c r="ABZ25" s="84" t="s">
        <v>309</v>
      </c>
      <c r="ACA25" s="85">
        <f>VLOOKUP(ABZ25,Information!$A$2:$H$1000,2,FALSE)</f>
        <v>0</v>
      </c>
      <c r="ACB25" s="67">
        <f>VLOOKUP(ABZ25,Information!$A$2:$H$1000,3,FALSE)</f>
        <v>0</v>
      </c>
      <c r="ACC25" s="67">
        <f>VLOOKUP(ABZ25,Information!$A$2:$H$1000,4,FALSE)</f>
        <v>0</v>
      </c>
      <c r="ACD25" s="67" t="str">
        <f>VLOOKUP(ABZ25,Information!$A$2:$H$1000,8,FALSE)</f>
        <v>Coral.rubble</v>
      </c>
      <c r="ACE25" s="67" t="str">
        <f>VLOOKUP(ABZ25,Information!$A$2:$I$1000,9,FALSE)</f>
        <v>Bare substrate</v>
      </c>
      <c r="ACH25" s="92" t="s">
        <v>309</v>
      </c>
      <c r="ACI25" s="85">
        <f>VLOOKUP(ACH25,Information!$A$2:$H$1000,2,FALSE)</f>
        <v>0</v>
      </c>
      <c r="ACJ25" s="67">
        <f>VLOOKUP(ACH25,Information!$A$2:$H$1000,3,FALSE)</f>
        <v>0</v>
      </c>
      <c r="ACK25" s="67">
        <f>VLOOKUP(ACH25,Information!$A$2:$H$1000,4,FALSE)</f>
        <v>0</v>
      </c>
      <c r="ACL25" s="67" t="str">
        <f>VLOOKUP(ACH25,Information!$A$2:$H$1000,8,FALSE)</f>
        <v>Coral.rubble</v>
      </c>
      <c r="ACM25" s="67" t="str">
        <f>VLOOKUP(ACH25,Information!$A$2:$I$1000,9,FALSE)</f>
        <v>Bare substrate</v>
      </c>
      <c r="ACP25" s="84" t="s">
        <v>374</v>
      </c>
      <c r="ACQ25" s="85" t="str">
        <f>VLOOKUP(ACP25,Information!$A$2:$H$1000,2,FALSE)</f>
        <v>unknown</v>
      </c>
      <c r="ACR25" s="67" t="str">
        <f>VLOOKUP(ACP25,Information!$A$2:$H$1000,3,FALSE)</f>
        <v>unknown</v>
      </c>
      <c r="ACS25" s="67" t="str">
        <f>VLOOKUP(ACP25,Information!$A$2:$H$1000,4,FALSE)</f>
        <v>XENIIDAE</v>
      </c>
      <c r="ACT25" s="67" t="str">
        <f>VLOOKUP(ACP25,Information!$A$2:$H$1000,8,FALSE)</f>
        <v>Soft.coral</v>
      </c>
      <c r="ACU25" s="67" t="str">
        <f>VLOOKUP(ACP25,Information!$A$2:$I$1000,9,FALSE)</f>
        <v>Cnidaria</v>
      </c>
      <c r="ACX25" s="84" t="s">
        <v>322</v>
      </c>
      <c r="ACY25" s="85">
        <f>VLOOKUP(ACX25,Information!$A$2:$H$1000,2,FALSE)</f>
        <v>0</v>
      </c>
      <c r="ACZ25" s="67">
        <f>VLOOKUP(ACX25,Information!$A$2:$H$1000,3,FALSE)</f>
        <v>0</v>
      </c>
      <c r="ADA25" s="67">
        <f>VLOOKUP(ACX25,Information!$A$2:$H$1000,4,FALSE)</f>
        <v>0</v>
      </c>
      <c r="ADB25" s="67" t="str">
        <f>VLOOKUP(ACX25,Information!$A$2:$H$1000,8,FALSE)</f>
        <v>Sand</v>
      </c>
      <c r="ADC25" s="67" t="str">
        <f>VLOOKUP(ACX25,Information!$A$2:$I$1000,9,FALSE)</f>
        <v>Bare substrate</v>
      </c>
      <c r="ADF25" s="93" t="s">
        <v>200</v>
      </c>
      <c r="ADG25" s="85" t="str">
        <f>VLOOKUP(ADF25,Information!$A$2:$H$1000,2,FALSE)</f>
        <v>unknown</v>
      </c>
      <c r="ADH25" s="67" t="str">
        <f>VLOOKUP(ADF25,Information!$A$2:$H$1000,3,FALSE)</f>
        <v>Echinopora</v>
      </c>
      <c r="ADI25" s="67" t="str">
        <f>VLOOKUP(ADF25,Information!$A$2:$H$1000,4,FALSE)</f>
        <v>MERULINIDAE</v>
      </c>
      <c r="ADJ25" s="67" t="str">
        <f>VLOOKUP(ADF25,Information!$A$2:$H$1000,8,FALSE)</f>
        <v>Hard.coral</v>
      </c>
      <c r="ADK25" s="67" t="str">
        <f>VLOOKUP(ADF25,Information!$A$2:$I$1000,9,FALSE)</f>
        <v>Cnidaria</v>
      </c>
      <c r="ADL25" s="41" t="s">
        <v>1836</v>
      </c>
      <c r="ADN25" s="93" t="s">
        <v>324</v>
      </c>
      <c r="ADO25" s="85" t="str">
        <f>VLOOKUP(ADN25,Information!$A$2:$H$1000,2,FALSE)</f>
        <v>unknown</v>
      </c>
      <c r="ADP25" s="67" t="str">
        <f>VLOOKUP(ADN25,Information!$A$2:$H$1000,3,FALSE)</f>
        <v>Sargassum</v>
      </c>
      <c r="ADQ25" s="67" t="str">
        <f>VLOOKUP(ADN25,Information!$A$2:$H$1000,4,FALSE)</f>
        <v>SARGASSACEAE</v>
      </c>
      <c r="ADR25" s="67" t="str">
        <f>VLOOKUP(ADN25,Information!$A$2:$H$1000,8,FALSE)</f>
        <v>Brown.algae</v>
      </c>
      <c r="ADS25" s="67" t="str">
        <f>VLOOKUP(ADN25,Information!$A$2:$I$1000,9,FALSE)</f>
        <v>Macroalgae</v>
      </c>
    </row>
    <row r="26" spans="1:799" ht="15.75" customHeight="1">
      <c r="A26" s="83">
        <v>11.5</v>
      </c>
      <c r="B26" s="84"/>
      <c r="C26" s="41" t="e">
        <f>VLOOKUP(B26,Information!$A$2:$H$1000,2,FALSE)</f>
        <v>#N/A</v>
      </c>
      <c r="D26" t="e">
        <f>VLOOKUP(B26,Information!$A$2:$H$1000,3,FALSE)</f>
        <v>#N/A</v>
      </c>
      <c r="E26" t="e">
        <f>VLOOKUP(B26,Information!$A$2:$H$1000,4,FALSE)</f>
        <v>#N/A</v>
      </c>
      <c r="F26" t="e">
        <f>VLOOKUP(B26,Information!$A$2:$H$1000,8,FALSE)</f>
        <v>#N/A</v>
      </c>
      <c r="G26" t="e">
        <f>VLOOKUP(B26,Information!$A$2:$I$1000,9,FALSE)</f>
        <v>#N/A</v>
      </c>
      <c r="J26" s="84"/>
      <c r="K26" s="41" t="e">
        <f>VLOOKUP(J26,Information!$A$2:$H$1000,2,FALSE)</f>
        <v>#N/A</v>
      </c>
      <c r="L26" t="e">
        <f>VLOOKUP(J26,Information!$A$2:$H$1000,3,FALSE)</f>
        <v>#N/A</v>
      </c>
      <c r="M26" t="e">
        <f>VLOOKUP(J26,Information!$A$2:$H$1000,4,FALSE)</f>
        <v>#N/A</v>
      </c>
      <c r="N26" t="e">
        <f>VLOOKUP(J26,Information!$A$2:$H$1000,8,FALSE)</f>
        <v>#N/A</v>
      </c>
      <c r="O26" t="e">
        <f>VLOOKUP(J26,Information!$A$2:$I$1000,9,FALSE)</f>
        <v>#N/A</v>
      </c>
      <c r="R26" s="84"/>
      <c r="S26" s="41" t="e">
        <f>VLOOKUP(R26,Information!$A$2:$H$1000,2,FALSE)</f>
        <v>#N/A</v>
      </c>
      <c r="T26" t="e">
        <f>VLOOKUP(R26,Information!$A$2:$H$1000,3,FALSE)</f>
        <v>#N/A</v>
      </c>
      <c r="U26" t="e">
        <f>VLOOKUP(R26,Information!$A$2:$H$1000,4,FALSE)</f>
        <v>#N/A</v>
      </c>
      <c r="V26" t="e">
        <f>VLOOKUP(R26,Information!$A$2:$H$1000,8,FALSE)</f>
        <v>#N/A</v>
      </c>
      <c r="W26" t="e">
        <f>VLOOKUP(R26,Information!$A$2:$I$1000,9,FALSE)</f>
        <v>#N/A</v>
      </c>
      <c r="X26" s="41" t="s">
        <v>80</v>
      </c>
      <c r="Z26" s="84" t="s">
        <v>298</v>
      </c>
      <c r="AA26" s="85" t="str">
        <f>VLOOKUP(Z26,Information!$A$2:$H$1000,2,FALSE)</f>
        <v>unknown</v>
      </c>
      <c r="AB26" s="67" t="str">
        <f>VLOOKUP(Z26,Information!$A$2:$H$1000,3,FALSE)</f>
        <v>Porites</v>
      </c>
      <c r="AC26" s="67" t="str">
        <f>VLOOKUP(Z26,Information!$A$2:$H$1000,4,FALSE)</f>
        <v>PORITIDAE</v>
      </c>
      <c r="AD26" s="67" t="str">
        <f>VLOOKUP(Z26,Information!$A$2:$H$1000,8,FALSE)</f>
        <v>Hard.coral</v>
      </c>
      <c r="AE26" s="67" t="str">
        <f>VLOOKUP(Z26,Information!$A$2:$I$1000,9,FALSE)</f>
        <v>Cnidaria</v>
      </c>
      <c r="AF26" s="41" t="s">
        <v>80</v>
      </c>
      <c r="AH26" s="84" t="s">
        <v>309</v>
      </c>
      <c r="AI26" s="85">
        <f>VLOOKUP(AH26,Information!$A$2:$H$1000,2,FALSE)</f>
        <v>0</v>
      </c>
      <c r="AJ26" s="67">
        <f>VLOOKUP(AH26,Information!$A$2:$H$1000,3,FALSE)</f>
        <v>0</v>
      </c>
      <c r="AK26" s="67">
        <f>VLOOKUP(AH26,Information!$A$2:$H$1000,4,FALSE)</f>
        <v>0</v>
      </c>
      <c r="AL26" s="67" t="str">
        <f>VLOOKUP(AH26,Information!$A$2:$H$1000,8,FALSE)</f>
        <v>Coral.rubble</v>
      </c>
      <c r="AM26" s="67" t="str">
        <f>VLOOKUP(AH26,Information!$A$2:$I$1000,9,FALSE)</f>
        <v>Bare substrate</v>
      </c>
      <c r="AP26" s="84" t="s">
        <v>309</v>
      </c>
      <c r="AQ26" s="85">
        <f>VLOOKUP(AP26,Information!$A$2:$H$1000,2,FALSE)</f>
        <v>0</v>
      </c>
      <c r="AR26" s="67">
        <f>VLOOKUP(AP26,Information!$A$2:$H$1000,3,FALSE)</f>
        <v>0</v>
      </c>
      <c r="AS26" s="67">
        <f>VLOOKUP(AP26,Information!$A$2:$H$1000,4,FALSE)</f>
        <v>0</v>
      </c>
      <c r="AT26" s="67" t="str">
        <f>VLOOKUP(AP26,Information!$A$2:$H$1000,8,FALSE)</f>
        <v>Coral.rubble</v>
      </c>
      <c r="AU26" s="67" t="str">
        <f>VLOOKUP(AP26,Information!$A$2:$I$1000,9,FALSE)</f>
        <v>Bare substrate</v>
      </c>
      <c r="AX26" s="84" t="s">
        <v>330</v>
      </c>
      <c r="AY26" s="85" t="str">
        <f>VLOOKUP(AX26,Information!$A$2:$H$1000,2,FALSE)</f>
        <v>unknown</v>
      </c>
      <c r="AZ26" s="67" t="str">
        <f>VLOOKUP(AX26,Information!$A$2:$H$1000,3,FALSE)</f>
        <v>unknown</v>
      </c>
      <c r="BA26" s="67" t="str">
        <f>VLOOKUP(AX26,Information!$A$2:$H$1000,4,FALSE)</f>
        <v>unknown</v>
      </c>
      <c r="BB26" s="67" t="str">
        <f>VLOOKUP(AX26,Information!$A$2:$H$1000,8,FALSE)</f>
        <v>Soft.coral</v>
      </c>
      <c r="BC26" s="67" t="str">
        <f>VLOOKUP(AX26,Information!$A$2:$I$1000,9,FALSE)</f>
        <v>Cnidaria</v>
      </c>
      <c r="BF26" s="84" t="s">
        <v>309</v>
      </c>
      <c r="BG26" s="85">
        <f>VLOOKUP(BF26,Information!$A$2:$H$1000,2,FALSE)</f>
        <v>0</v>
      </c>
      <c r="BH26" s="67">
        <f>VLOOKUP(BF26,Information!$A$2:$H$1000,3,FALSE)</f>
        <v>0</v>
      </c>
      <c r="BI26" s="67">
        <f>VLOOKUP(BF26,Information!$A$2:$H$1000,4,FALSE)</f>
        <v>0</v>
      </c>
      <c r="BJ26" s="67" t="str">
        <f>VLOOKUP(BF26,Information!$A$2:$H$1000,8,FALSE)</f>
        <v>Coral.rubble</v>
      </c>
      <c r="BK26" s="67" t="str">
        <f>VLOOKUP(BF26,Information!$A$2:$I$1000,9,FALSE)</f>
        <v>Bare substrate</v>
      </c>
      <c r="BN26" s="84" t="s">
        <v>322</v>
      </c>
      <c r="BO26" s="85">
        <f>VLOOKUP(BN26,Information!$A$2:$H$1000,2,FALSE)</f>
        <v>0</v>
      </c>
      <c r="BP26" s="67">
        <f>VLOOKUP(BN26,Information!$A$2:$H$1000,3,FALSE)</f>
        <v>0</v>
      </c>
      <c r="BQ26" s="67">
        <f>VLOOKUP(BN26,Information!$A$2:$H$1000,4,FALSE)</f>
        <v>0</v>
      </c>
      <c r="BR26" s="67" t="str">
        <f>VLOOKUP(BN26,Information!$A$2:$H$1000,8,FALSE)</f>
        <v>Sand</v>
      </c>
      <c r="BS26" s="67" t="str">
        <f>VLOOKUP(BN26,Information!$A$2:$I$1000,9,FALSE)</f>
        <v>Bare substrate</v>
      </c>
      <c r="BV26" s="84" t="s">
        <v>309</v>
      </c>
      <c r="BW26" s="85">
        <f>VLOOKUP(BV26,Information!$A$2:$H$1000,2,FALSE)</f>
        <v>0</v>
      </c>
      <c r="BX26" s="67">
        <f>VLOOKUP(BV26,Information!$A$2:$H$1000,3,FALSE)</f>
        <v>0</v>
      </c>
      <c r="BY26" s="67">
        <f>VLOOKUP(BV26,Information!$A$2:$H$1000,4,FALSE)</f>
        <v>0</v>
      </c>
      <c r="BZ26" s="67" t="str">
        <f>VLOOKUP(BV26,Information!$A$2:$H$1000,8,FALSE)</f>
        <v>Coral.rubble</v>
      </c>
      <c r="CA26" s="67" t="str">
        <f>VLOOKUP(BV26,Information!$A$2:$I$1000,9,FALSE)</f>
        <v>Bare substrate</v>
      </c>
      <c r="CD26" s="84" t="s">
        <v>322</v>
      </c>
      <c r="CE26" s="85">
        <f>VLOOKUP(CD26,Information!$A$2:$H$1000,2,FALSE)</f>
        <v>0</v>
      </c>
      <c r="CF26" s="67">
        <f>VLOOKUP(CD26,Information!$A$2:$H$1000,3,FALSE)</f>
        <v>0</v>
      </c>
      <c r="CG26" s="67">
        <f>VLOOKUP(CD26,Information!$A$2:$H$1000,4,FALSE)</f>
        <v>0</v>
      </c>
      <c r="CH26" s="67" t="str">
        <f>VLOOKUP(CD26,Information!$A$2:$H$1000,8,FALSE)</f>
        <v>Sand</v>
      </c>
      <c r="CI26" s="67" t="str">
        <f>VLOOKUP(CD26,Information!$A$2:$I$1000,9,FALSE)</f>
        <v>Bare substrate</v>
      </c>
      <c r="CL26" s="84" t="s">
        <v>230</v>
      </c>
      <c r="CM26" s="85" t="str">
        <f>VLOOKUP(CL26,Information!$A$2:$H$1000,2,FALSE)</f>
        <v>unknown</v>
      </c>
      <c r="CN26" s="67" t="str">
        <f>VLOOKUP(CL26,Information!$A$2:$H$1000,3,FALSE)</f>
        <v>unknown</v>
      </c>
      <c r="CO26" s="67" t="str">
        <f>VLOOKUP(CL26,Information!$A$2:$H$1000,4,FALSE)</f>
        <v>unknown</v>
      </c>
      <c r="CP26" s="67" t="str">
        <f>VLOOKUP(CL26,Information!$A$2:$H$1000,8,FALSE)</f>
        <v>Hard.coral</v>
      </c>
      <c r="CQ26" s="67" t="str">
        <f>VLOOKUP(CL26,Information!$A$2:$I$1000,9,FALSE)</f>
        <v>Cnidaria</v>
      </c>
      <c r="CR26" s="41" t="s">
        <v>80</v>
      </c>
      <c r="CT26" s="84" t="s">
        <v>322</v>
      </c>
      <c r="CU26" s="85">
        <f>VLOOKUP(CT26,Information!$A$2:$H$1000,2,FALSE)</f>
        <v>0</v>
      </c>
      <c r="CV26" s="67">
        <f>VLOOKUP(CT26,Information!$A$2:$H$1000,3,FALSE)</f>
        <v>0</v>
      </c>
      <c r="CW26" s="67">
        <f>VLOOKUP(CT26,Information!$A$2:$H$1000,4,FALSE)</f>
        <v>0</v>
      </c>
      <c r="CX26" s="67" t="str">
        <f>VLOOKUP(CT26,Information!$A$2:$H$1000,8,FALSE)</f>
        <v>Sand</v>
      </c>
      <c r="CY26" s="67" t="str">
        <f>VLOOKUP(CT26,Information!$A$2:$I$1000,9,FALSE)</f>
        <v>Bare substrate</v>
      </c>
      <c r="DB26" s="84" t="s">
        <v>230</v>
      </c>
      <c r="DC26" s="85" t="str">
        <f>VLOOKUP(DB26,Information!$A$2:$H$1000,2,FALSE)</f>
        <v>unknown</v>
      </c>
      <c r="DD26" s="67" t="str">
        <f>VLOOKUP(DB26,Information!$A$2:$H$1000,3,FALSE)</f>
        <v>unknown</v>
      </c>
      <c r="DE26" s="67" t="str">
        <f>VLOOKUP(DB26,Information!$A$2:$H$1000,4,FALSE)</f>
        <v>unknown</v>
      </c>
      <c r="DF26" s="67" t="str">
        <f>VLOOKUP(DB26,Information!$A$2:$H$1000,8,FALSE)</f>
        <v>Hard.coral</v>
      </c>
      <c r="DG26" s="67" t="str">
        <f>VLOOKUP(DB26,Information!$A$2:$I$1000,9,FALSE)</f>
        <v>Cnidaria</v>
      </c>
      <c r="DH26" s="41" t="s">
        <v>103</v>
      </c>
      <c r="DJ26" s="84" t="s">
        <v>230</v>
      </c>
      <c r="DK26" s="85" t="str">
        <f>VLOOKUP(DJ26,Information!$A$2:$H$1000,2,FALSE)</f>
        <v>unknown</v>
      </c>
      <c r="DL26" s="67" t="str">
        <f>VLOOKUP(DJ26,Information!$A$2:$H$1000,3,FALSE)</f>
        <v>unknown</v>
      </c>
      <c r="DM26" s="67" t="str">
        <f>VLOOKUP(DJ26,Information!$A$2:$H$1000,4,FALSE)</f>
        <v>unknown</v>
      </c>
      <c r="DN26" s="67" t="str">
        <f>VLOOKUP(DJ26,Information!$A$2:$H$1000,8,FALSE)</f>
        <v>Hard.coral</v>
      </c>
      <c r="DO26" s="67" t="str">
        <f>VLOOKUP(DJ26,Information!$A$2:$I$1000,9,FALSE)</f>
        <v>Cnidaria</v>
      </c>
      <c r="DP26" s="41" t="s">
        <v>80</v>
      </c>
      <c r="DR26" s="84" t="s">
        <v>230</v>
      </c>
      <c r="DS26" s="85" t="str">
        <f>VLOOKUP(DR26,Information!$A$2:$H$1000,2,FALSE)</f>
        <v>unknown</v>
      </c>
      <c r="DT26" s="67" t="str">
        <f>VLOOKUP(DR26,Information!$A$2:$H$1000,3,FALSE)</f>
        <v>unknown</v>
      </c>
      <c r="DU26" s="67" t="str">
        <f>VLOOKUP(DR26,Information!$A$2:$H$1000,4,FALSE)</f>
        <v>unknown</v>
      </c>
      <c r="DV26" s="67" t="str">
        <f>VLOOKUP(DR26,Information!$A$2:$H$1000,8,FALSE)</f>
        <v>Hard.coral</v>
      </c>
      <c r="DW26" s="67" t="str">
        <f>VLOOKUP(DR26,Information!$A$2:$I$1000,9,FALSE)</f>
        <v>Cnidaria</v>
      </c>
      <c r="DX26" s="41" t="s">
        <v>80</v>
      </c>
      <c r="DZ26" s="84" t="s">
        <v>324</v>
      </c>
      <c r="EA26" s="85" t="str">
        <f>VLOOKUP(DZ26,Information!$A$2:$H$1000,2,FALSE)</f>
        <v>unknown</v>
      </c>
      <c r="EB26" s="67" t="str">
        <f>VLOOKUP(DZ26,Information!$A$2:$H$1000,3,FALSE)</f>
        <v>Sargassum</v>
      </c>
      <c r="EC26" s="67" t="str">
        <f>VLOOKUP(DZ26,Information!$A$2:$H$1000,4,FALSE)</f>
        <v>SARGASSACEAE</v>
      </c>
      <c r="ED26" s="67" t="str">
        <f>VLOOKUP(DZ26,Information!$A$2:$H$1000,8,FALSE)</f>
        <v>Brown.algae</v>
      </c>
      <c r="EE26" s="67" t="str">
        <f>VLOOKUP(DZ26,Information!$A$2:$I$1000,9,FALSE)</f>
        <v>Macroalgae</v>
      </c>
      <c r="EH26" s="84" t="s">
        <v>320</v>
      </c>
      <c r="EI26" s="85">
        <f>VLOOKUP(EH26,Information!$A$2:$H$1000,2,FALSE)</f>
        <v>0</v>
      </c>
      <c r="EJ26" s="67">
        <f>VLOOKUP(EH26,Information!$A$2:$H$1000,3,FALSE)</f>
        <v>0</v>
      </c>
      <c r="EK26" s="67">
        <f>VLOOKUP(EH26,Information!$A$2:$H$1000,4,FALSE)</f>
        <v>0</v>
      </c>
      <c r="EL26" s="67" t="str">
        <f>VLOOKUP(EH26,Information!$A$2:$H$1000,8,FALSE)</f>
        <v>Bare.rock</v>
      </c>
      <c r="EM26" s="67" t="str">
        <f>VLOOKUP(EH26,Information!$A$2:$I$1000,9,FALSE)</f>
        <v>Bare substrate</v>
      </c>
      <c r="EP26" s="84" t="s">
        <v>322</v>
      </c>
      <c r="EQ26" s="85">
        <f>VLOOKUP(EP26,Information!$A$2:$H$1000,2,FALSE)</f>
        <v>0</v>
      </c>
      <c r="ER26" s="67">
        <f>VLOOKUP(EP26,Information!$A$2:$H$1000,3,FALSE)</f>
        <v>0</v>
      </c>
      <c r="ES26" s="67">
        <f>VLOOKUP(EP26,Information!$A$2:$H$1000,4,FALSE)</f>
        <v>0</v>
      </c>
      <c r="ET26" s="67" t="str">
        <f>VLOOKUP(EP26,Information!$A$2:$H$1000,8,FALSE)</f>
        <v>Sand</v>
      </c>
      <c r="EU26" s="67" t="str">
        <f>VLOOKUP(EP26,Information!$A$2:$I$1000,9,FALSE)</f>
        <v>Bare substrate</v>
      </c>
      <c r="EX26" s="84" t="s">
        <v>322</v>
      </c>
      <c r="EY26" s="85">
        <f>VLOOKUP(EX26,Information!$A$2:$H$1000,2,FALSE)</f>
        <v>0</v>
      </c>
      <c r="EZ26" s="67">
        <f>VLOOKUP(EX26,Information!$A$2:$H$1000,3,FALSE)</f>
        <v>0</v>
      </c>
      <c r="FA26" s="67">
        <f>VLOOKUP(EX26,Information!$A$2:$H$1000,4,FALSE)</f>
        <v>0</v>
      </c>
      <c r="FB26" s="67" t="str">
        <f>VLOOKUP(EX26,Information!$A$2:$H$1000,8,FALSE)</f>
        <v>Sand</v>
      </c>
      <c r="FC26" s="67" t="str">
        <f>VLOOKUP(EX26,Information!$A$2:$I$1000,9,FALSE)</f>
        <v>Bare substrate</v>
      </c>
      <c r="FF26" s="84" t="s">
        <v>126</v>
      </c>
      <c r="FG26" s="85" t="str">
        <f>VLOOKUP(FF26,Information!$A$2:$H$1000,2,FALSE)</f>
        <v>unknown</v>
      </c>
      <c r="FH26" s="67" t="str">
        <f>VLOOKUP(FF26,Information!$A$2:$H$1000,3,FALSE)</f>
        <v>unknown</v>
      </c>
      <c r="FI26" s="67" t="str">
        <f>VLOOKUP(FF26,Information!$A$2:$H$1000,4,FALSE)</f>
        <v>unknown</v>
      </c>
      <c r="FJ26" s="67" t="str">
        <f>VLOOKUP(FF26,Information!$A$2:$H$1000,8,FALSE)</f>
        <v>Brown.algae</v>
      </c>
      <c r="FK26" s="67" t="str">
        <f>VLOOKUP(FF26,Information!$A$2:$I$1000,9,FALSE)</f>
        <v>Macroalgae</v>
      </c>
      <c r="FN26" s="84" t="s">
        <v>309</v>
      </c>
      <c r="FO26" s="85">
        <f>VLOOKUP(FN26,Information!$A$2:$H$1000,2,FALSE)</f>
        <v>0</v>
      </c>
      <c r="FP26" s="67">
        <f>VLOOKUP(FN26,Information!$A$2:$H$1000,3,FALSE)</f>
        <v>0</v>
      </c>
      <c r="FQ26" s="67">
        <f>VLOOKUP(FN26,Information!$A$2:$H$1000,4,FALSE)</f>
        <v>0</v>
      </c>
      <c r="FR26" s="67" t="str">
        <f>VLOOKUP(FN26,Information!$A$2:$H$1000,8,FALSE)</f>
        <v>Coral.rubble</v>
      </c>
      <c r="FS26" s="67" t="str">
        <f>VLOOKUP(FN26,Information!$A$2:$I$1000,9,FALSE)</f>
        <v>Bare substrate</v>
      </c>
      <c r="FV26" s="84" t="s">
        <v>324</v>
      </c>
      <c r="FW26" s="85" t="str">
        <f>VLOOKUP(FV26,Information!$A$2:$H$1000,2,FALSE)</f>
        <v>unknown</v>
      </c>
      <c r="FX26" s="67" t="str">
        <f>VLOOKUP(FV26,Information!$A$2:$H$1000,3,FALSE)</f>
        <v>Sargassum</v>
      </c>
      <c r="FY26" s="67" t="str">
        <f>VLOOKUP(FV26,Information!$A$2:$H$1000,4,FALSE)</f>
        <v>SARGASSACEAE</v>
      </c>
      <c r="FZ26" s="67" t="str">
        <f>VLOOKUP(FV26,Information!$A$2:$H$1000,8,FALSE)</f>
        <v>Brown.algae</v>
      </c>
      <c r="GA26" s="67" t="str">
        <f>VLOOKUP(FV26,Information!$A$2:$I$1000,9,FALSE)</f>
        <v>Macroalgae</v>
      </c>
      <c r="GD26" s="84" t="s">
        <v>309</v>
      </c>
      <c r="GE26" s="85">
        <f>VLOOKUP(GD26,Information!$A$2:$H$1000,2,FALSE)</f>
        <v>0</v>
      </c>
      <c r="GF26" s="67">
        <f>VLOOKUP(GD26,Information!$A$2:$H$1000,3,FALSE)</f>
        <v>0</v>
      </c>
      <c r="GG26" s="67">
        <f>VLOOKUP(GD26,Information!$A$2:$H$1000,4,FALSE)</f>
        <v>0</v>
      </c>
      <c r="GH26" s="67" t="str">
        <f>VLOOKUP(GD26,Information!$A$2:$H$1000,8,FALSE)</f>
        <v>Coral.rubble</v>
      </c>
      <c r="GI26" s="67" t="str">
        <f>VLOOKUP(GD26,Information!$A$2:$I$1000,9,FALSE)</f>
        <v>Bare substrate</v>
      </c>
      <c r="GL26" s="84" t="s">
        <v>330</v>
      </c>
      <c r="GM26" s="85" t="str">
        <f>VLOOKUP(GL26,Information!$A$2:$H$1000,2,FALSE)</f>
        <v>unknown</v>
      </c>
      <c r="GN26" s="67" t="str">
        <f>VLOOKUP(GL26,Information!$A$2:$H$1000,3,FALSE)</f>
        <v>unknown</v>
      </c>
      <c r="GO26" s="67" t="str">
        <f>VLOOKUP(GL26,Information!$A$2:$H$1000,4,FALSE)</f>
        <v>unknown</v>
      </c>
      <c r="GP26" s="67" t="str">
        <f>VLOOKUP(GL26,Information!$A$2:$H$1000,8,FALSE)</f>
        <v>Soft.coral</v>
      </c>
      <c r="GQ26" s="67" t="str">
        <f>VLOOKUP(GL26,Information!$A$2:$I$1000,9,FALSE)</f>
        <v>Cnidaria</v>
      </c>
      <c r="GT26" s="84" t="s">
        <v>324</v>
      </c>
      <c r="GU26" s="85" t="str">
        <f>VLOOKUP(GT26,Information!$A$2:$H$1000,2,FALSE)</f>
        <v>unknown</v>
      </c>
      <c r="GV26" s="67" t="str">
        <f>VLOOKUP(GT26,Information!$A$2:$H$1000,3,FALSE)</f>
        <v>Sargassum</v>
      </c>
      <c r="GW26" s="67" t="str">
        <f>VLOOKUP(GT26,Information!$A$2:$H$1000,4,FALSE)</f>
        <v>SARGASSACEAE</v>
      </c>
      <c r="GX26" s="67" t="str">
        <f>VLOOKUP(GT26,Information!$A$2:$H$1000,8,FALSE)</f>
        <v>Brown.algae</v>
      </c>
      <c r="GY26" s="67" t="str">
        <f>VLOOKUP(GT26,Information!$A$2:$I$1000,9,FALSE)</f>
        <v>Macroalgae</v>
      </c>
      <c r="HB26" s="84" t="s">
        <v>324</v>
      </c>
      <c r="HC26" s="85" t="str">
        <f>VLOOKUP(HB26,Information!$A$2:$H$1000,2,FALSE)</f>
        <v>unknown</v>
      </c>
      <c r="HD26" s="67" t="str">
        <f>VLOOKUP(HB26,Information!$A$2:$H$1000,3,FALSE)</f>
        <v>Sargassum</v>
      </c>
      <c r="HE26" s="67" t="str">
        <f>VLOOKUP(HB26,Information!$A$2:$H$1000,4,FALSE)</f>
        <v>SARGASSACEAE</v>
      </c>
      <c r="HF26" s="67" t="str">
        <f>VLOOKUP(HB26,Information!$A$2:$H$1000,8,FALSE)</f>
        <v>Brown.algae</v>
      </c>
      <c r="HG26" s="67" t="str">
        <f>VLOOKUP(HB26,Information!$A$2:$I$1000,9,FALSE)</f>
        <v>Macroalgae</v>
      </c>
      <c r="HJ26" s="84" t="s">
        <v>322</v>
      </c>
      <c r="HK26" s="85">
        <f>VLOOKUP(HJ26,Information!$A$2:$H$1000,2,FALSE)</f>
        <v>0</v>
      </c>
      <c r="HL26" s="67">
        <f>VLOOKUP(HJ26,Information!$A$2:$H$1000,3,FALSE)</f>
        <v>0</v>
      </c>
      <c r="HM26" s="67">
        <f>VLOOKUP(HJ26,Information!$A$2:$H$1000,4,FALSE)</f>
        <v>0</v>
      </c>
      <c r="HN26" s="67" t="str">
        <f>VLOOKUP(HJ26,Information!$A$2:$H$1000,8,FALSE)</f>
        <v>Sand</v>
      </c>
      <c r="HO26" s="67" t="str">
        <f>VLOOKUP(HJ26,Information!$A$2:$I$1000,9,FALSE)</f>
        <v>Bare substrate</v>
      </c>
      <c r="HR26" s="84" t="s">
        <v>230</v>
      </c>
      <c r="HS26" s="85" t="str">
        <f>VLOOKUP(HR26,Information!$A$2:$H$1000,2,FALSE)</f>
        <v>unknown</v>
      </c>
      <c r="HT26" s="67" t="str">
        <f>VLOOKUP(HR26,Information!$A$2:$H$1000,3,FALSE)</f>
        <v>unknown</v>
      </c>
      <c r="HU26" s="67" t="str">
        <f>VLOOKUP(HR26,Information!$A$2:$H$1000,4,FALSE)</f>
        <v>unknown</v>
      </c>
      <c r="HV26" s="67" t="str">
        <f>VLOOKUP(HR26,Information!$A$2:$H$1000,8,FALSE)</f>
        <v>Hard.coral</v>
      </c>
      <c r="HW26" s="67" t="str">
        <f>VLOOKUP(HR26,Information!$A$2:$I$1000,9,FALSE)</f>
        <v>Cnidaria</v>
      </c>
      <c r="HX26" s="41" t="s">
        <v>80</v>
      </c>
      <c r="HZ26" s="84" t="s">
        <v>230</v>
      </c>
      <c r="IA26" s="85" t="str">
        <f>VLOOKUP(HZ26,Information!$A$2:$H$1000,2,FALSE)</f>
        <v>unknown</v>
      </c>
      <c r="IB26" s="67" t="str">
        <f>VLOOKUP(HZ26,Information!$A$2:$H$1000,3,FALSE)</f>
        <v>unknown</v>
      </c>
      <c r="IC26" s="67" t="str">
        <f>VLOOKUP(HZ26,Information!$A$2:$H$1000,4,FALSE)</f>
        <v>unknown</v>
      </c>
      <c r="ID26" s="67" t="str">
        <f>VLOOKUP(HZ26,Information!$A$2:$H$1000,8,FALSE)</f>
        <v>Hard.coral</v>
      </c>
      <c r="IE26" s="67" t="str">
        <f>VLOOKUP(HZ26,Information!$A$2:$I$1000,9,FALSE)</f>
        <v>Cnidaria</v>
      </c>
      <c r="IF26" s="41" t="s">
        <v>80</v>
      </c>
      <c r="IH26" s="84" t="s">
        <v>309</v>
      </c>
      <c r="II26" s="85">
        <f>VLOOKUP(IH26,Information!$A$2:$H$1000,2,FALSE)</f>
        <v>0</v>
      </c>
      <c r="IJ26" s="67">
        <f>VLOOKUP(IH26,Information!$A$2:$H$1000,3,FALSE)</f>
        <v>0</v>
      </c>
      <c r="IK26" s="67">
        <f>VLOOKUP(IH26,Information!$A$2:$H$1000,4,FALSE)</f>
        <v>0</v>
      </c>
      <c r="IL26" s="67" t="str">
        <f>VLOOKUP(IH26,Information!$A$2:$H$1000,8,FALSE)</f>
        <v>Coral.rubble</v>
      </c>
      <c r="IM26" s="67" t="str">
        <f>VLOOKUP(IH26,Information!$A$2:$I$1000,9,FALSE)</f>
        <v>Bare substrate</v>
      </c>
      <c r="IP26" s="84" t="s">
        <v>309</v>
      </c>
      <c r="IQ26" s="85">
        <f>VLOOKUP(IP26,Information!$A$2:$H$1000,2,FALSE)</f>
        <v>0</v>
      </c>
      <c r="IR26" s="67">
        <f>VLOOKUP(IP26,Information!$A$2:$H$1000,3,FALSE)</f>
        <v>0</v>
      </c>
      <c r="IS26" s="67">
        <f>VLOOKUP(IP26,Information!$A$2:$H$1000,4,FALSE)</f>
        <v>0</v>
      </c>
      <c r="IT26" s="67" t="str">
        <f>VLOOKUP(IP26,Information!$A$2:$H$1000,8,FALSE)</f>
        <v>Coral.rubble</v>
      </c>
      <c r="IU26" s="67" t="str">
        <f>VLOOKUP(IP26,Information!$A$2:$I$1000,9,FALSE)</f>
        <v>Bare substrate</v>
      </c>
      <c r="IX26" s="84" t="s">
        <v>309</v>
      </c>
      <c r="IY26" s="85">
        <f>VLOOKUP(IX26,Information!$A$2:$H$1000,2,FALSE)</f>
        <v>0</v>
      </c>
      <c r="IZ26" s="67">
        <f>VLOOKUP(IX26,Information!$A$2:$H$1000,3,FALSE)</f>
        <v>0</v>
      </c>
      <c r="JA26" s="67">
        <f>VLOOKUP(IX26,Information!$A$2:$H$1000,4,FALSE)</f>
        <v>0</v>
      </c>
      <c r="JB26" s="67" t="str">
        <f>VLOOKUP(IX26,Information!$A$2:$H$1000,8,FALSE)</f>
        <v>Coral.rubble</v>
      </c>
      <c r="JC26" s="67" t="str">
        <f>VLOOKUP(IX26,Information!$A$2:$I$1000,9,FALSE)</f>
        <v>Bare substrate</v>
      </c>
      <c r="JD26" s="41"/>
      <c r="JF26" s="84" t="s">
        <v>230</v>
      </c>
      <c r="JG26" s="85" t="str">
        <f>VLOOKUP(JF26,Information!$A$2:$H$1000,2,FALSE)</f>
        <v>unknown</v>
      </c>
      <c r="JH26" s="67" t="str">
        <f>VLOOKUP(JF26,Information!$A$2:$H$1000,3,FALSE)</f>
        <v>unknown</v>
      </c>
      <c r="JI26" s="67" t="str">
        <f>VLOOKUP(JF26,Information!$A$2:$H$1000,4,FALSE)</f>
        <v>unknown</v>
      </c>
      <c r="JJ26" s="67" t="str">
        <f>VLOOKUP(JF26,Information!$A$2:$H$1000,8,FALSE)</f>
        <v>Hard.coral</v>
      </c>
      <c r="JK26" s="67" t="str">
        <f>VLOOKUP(JF26,Information!$A$2:$I$1000,9,FALSE)</f>
        <v>Cnidaria</v>
      </c>
      <c r="JL26" s="41" t="s">
        <v>80</v>
      </c>
      <c r="JN26" s="84" t="s">
        <v>309</v>
      </c>
      <c r="JO26" s="85">
        <f>VLOOKUP(JN26,Information!$A$2:$H$1000,2,FALSE)</f>
        <v>0</v>
      </c>
      <c r="JP26" s="67">
        <f>VLOOKUP(JN26,Information!$A$2:$H$1000,3,FALSE)</f>
        <v>0</v>
      </c>
      <c r="JQ26" s="67">
        <f>VLOOKUP(JN26,Information!$A$2:$H$1000,4,FALSE)</f>
        <v>0</v>
      </c>
      <c r="JR26" s="67" t="str">
        <f>VLOOKUP(JN26,Information!$A$2:$H$1000,8,FALSE)</f>
        <v>Coral.rubble</v>
      </c>
      <c r="JS26" s="67" t="str">
        <f>VLOOKUP(JN26,Information!$A$2:$I$1000,9,FALSE)</f>
        <v>Bare substrate</v>
      </c>
      <c r="JV26" s="84" t="s">
        <v>309</v>
      </c>
      <c r="JW26" s="85">
        <f>VLOOKUP(JV26,Information!$A$2:$H$1000,2,FALSE)</f>
        <v>0</v>
      </c>
      <c r="JX26" s="67">
        <f>VLOOKUP(JV26,Information!$A$2:$H$1000,3,FALSE)</f>
        <v>0</v>
      </c>
      <c r="JY26" s="67">
        <f>VLOOKUP(JV26,Information!$A$2:$H$1000,4,FALSE)</f>
        <v>0</v>
      </c>
      <c r="JZ26" s="67" t="str">
        <f>VLOOKUP(JV26,Information!$A$2:$H$1000,8,FALSE)</f>
        <v>Coral.rubble</v>
      </c>
      <c r="KA26" s="67" t="str">
        <f>VLOOKUP(JV26,Information!$A$2:$I$1000,9,FALSE)</f>
        <v>Bare substrate</v>
      </c>
      <c r="KD26" s="84" t="s">
        <v>309</v>
      </c>
      <c r="KE26" s="85">
        <f>VLOOKUP(KD26,Information!$A$2:$H$1000,2,FALSE)</f>
        <v>0</v>
      </c>
      <c r="KF26" s="67">
        <f>VLOOKUP(KD26,Information!$A$2:$H$1000,3,FALSE)</f>
        <v>0</v>
      </c>
      <c r="KG26" s="67">
        <f>VLOOKUP(KD26,Information!$A$2:$H$1000,4,FALSE)</f>
        <v>0</v>
      </c>
      <c r="KH26" s="67" t="str">
        <f>VLOOKUP(KD26,Information!$A$2:$H$1000,8,FALSE)</f>
        <v>Coral.rubble</v>
      </c>
      <c r="KI26" s="67" t="str">
        <f>VLOOKUP(KD26,Information!$A$2:$I$1000,9,FALSE)</f>
        <v>Bare substrate</v>
      </c>
      <c r="KL26" s="84" t="s">
        <v>309</v>
      </c>
      <c r="KM26" s="85">
        <f>VLOOKUP(KL26,Information!$A$2:$H$1000,2,FALSE)</f>
        <v>0</v>
      </c>
      <c r="KN26" s="67">
        <f>VLOOKUP(KL26,Information!$A$2:$H$1000,3,FALSE)</f>
        <v>0</v>
      </c>
      <c r="KO26" s="67">
        <f>VLOOKUP(KL26,Information!$A$2:$H$1000,4,FALSE)</f>
        <v>0</v>
      </c>
      <c r="KP26" s="67" t="str">
        <f>VLOOKUP(KL26,Information!$A$2:$H$1000,8,FALSE)</f>
        <v>Coral.rubble</v>
      </c>
      <c r="KQ26" s="67" t="str">
        <f>VLOOKUP(KL26,Information!$A$2:$I$1000,9,FALSE)</f>
        <v>Bare substrate</v>
      </c>
      <c r="KT26" s="84" t="s">
        <v>309</v>
      </c>
      <c r="KU26" s="85">
        <f>VLOOKUP(KT26,Information!$A$2:$H$1000,2,FALSE)</f>
        <v>0</v>
      </c>
      <c r="KV26" s="67">
        <f>VLOOKUP(KT26,Information!$A$2:$H$1000,3,FALSE)</f>
        <v>0</v>
      </c>
      <c r="KW26" s="67">
        <f>VLOOKUP(KT26,Information!$A$2:$H$1000,4,FALSE)</f>
        <v>0</v>
      </c>
      <c r="KX26" s="67" t="str">
        <f>VLOOKUP(KT26,Information!$A$2:$H$1000,8,FALSE)</f>
        <v>Coral.rubble</v>
      </c>
      <c r="KY26" s="67" t="str">
        <f>VLOOKUP(KT26,Information!$A$2:$I$1000,9,FALSE)</f>
        <v>Bare substrate</v>
      </c>
      <c r="LB26" s="84" t="s">
        <v>230</v>
      </c>
      <c r="LC26" s="85" t="str">
        <f>VLOOKUP(LB26,Information!$A$2:$H$1000,2,FALSE)</f>
        <v>unknown</v>
      </c>
      <c r="LD26" s="67" t="str">
        <f>VLOOKUP(LB26,Information!$A$2:$H$1000,3,FALSE)</f>
        <v>unknown</v>
      </c>
      <c r="LE26" s="67" t="str">
        <f>VLOOKUP(LB26,Information!$A$2:$H$1000,4,FALSE)</f>
        <v>unknown</v>
      </c>
      <c r="LF26" s="67" t="str">
        <f>VLOOKUP(LB26,Information!$A$2:$H$1000,8,FALSE)</f>
        <v>Hard.coral</v>
      </c>
      <c r="LG26" s="67" t="str">
        <f>VLOOKUP(LB26,Information!$A$2:$I$1000,9,FALSE)</f>
        <v>Cnidaria</v>
      </c>
      <c r="LH26" s="41" t="s">
        <v>80</v>
      </c>
      <c r="LJ26" s="84" t="s">
        <v>330</v>
      </c>
      <c r="LK26" s="85" t="str">
        <f>VLOOKUP(LJ26,Information!$A$2:$H$1000,2,FALSE)</f>
        <v>unknown</v>
      </c>
      <c r="LL26" s="67" t="str">
        <f>VLOOKUP(LJ26,Information!$A$2:$H$1000,3,FALSE)</f>
        <v>unknown</v>
      </c>
      <c r="LM26" s="67" t="str">
        <f>VLOOKUP(LJ26,Information!$A$2:$H$1000,4,FALSE)</f>
        <v>unknown</v>
      </c>
      <c r="LN26" s="67" t="str">
        <f>VLOOKUP(LJ26,Information!$A$2:$H$1000,8,FALSE)</f>
        <v>Soft.coral</v>
      </c>
      <c r="LO26" s="67" t="str">
        <f>VLOOKUP(LJ26,Information!$A$2:$I$1000,9,FALSE)</f>
        <v>Cnidaria</v>
      </c>
      <c r="LR26" s="84" t="s">
        <v>330</v>
      </c>
      <c r="LS26" s="85" t="str">
        <f>VLOOKUP(LR26,Information!$A$2:$H$1000,2,FALSE)</f>
        <v>unknown</v>
      </c>
      <c r="LT26" s="67" t="str">
        <f>VLOOKUP(LR26,Information!$A$2:$H$1000,3,FALSE)</f>
        <v>unknown</v>
      </c>
      <c r="LU26" s="67" t="str">
        <f>VLOOKUP(LR26,Information!$A$2:$H$1000,4,FALSE)</f>
        <v>unknown</v>
      </c>
      <c r="LV26" s="67" t="str">
        <f>VLOOKUP(LR26,Information!$A$2:$H$1000,8,FALSE)</f>
        <v>Soft.coral</v>
      </c>
      <c r="LW26" s="67" t="str">
        <f>VLOOKUP(LR26,Information!$A$2:$I$1000,9,FALSE)</f>
        <v>Cnidaria</v>
      </c>
      <c r="LZ26" s="84" t="s">
        <v>324</v>
      </c>
      <c r="MA26" s="85" t="str">
        <f>VLOOKUP(LZ26,Information!$A$2:$H$1000,2,FALSE)</f>
        <v>unknown</v>
      </c>
      <c r="MB26" s="67" t="str">
        <f>VLOOKUP(LZ26,Information!$A$2:$H$1000,3,FALSE)</f>
        <v>Sargassum</v>
      </c>
      <c r="MC26" s="67" t="str">
        <f>VLOOKUP(LZ26,Information!$A$2:$H$1000,4,FALSE)</f>
        <v>SARGASSACEAE</v>
      </c>
      <c r="MD26" s="67" t="str">
        <f>VLOOKUP(LZ26,Information!$A$2:$H$1000,8,FALSE)</f>
        <v>Brown.algae</v>
      </c>
      <c r="ME26" s="67" t="str">
        <f>VLOOKUP(LZ26,Information!$A$2:$I$1000,9,FALSE)</f>
        <v>Macroalgae</v>
      </c>
      <c r="MH26" s="84" t="s">
        <v>207</v>
      </c>
      <c r="MI26" s="85" t="str">
        <f>VLOOKUP(MH26,Information!$A$2:$H$1000,2,FALSE)</f>
        <v>unknown</v>
      </c>
      <c r="MJ26" s="67" t="str">
        <f>VLOOKUP(MH26,Information!$A$2:$H$1000,3,FALSE)</f>
        <v>Aglaophenia</v>
      </c>
      <c r="MK26" s="67" t="str">
        <f>VLOOKUP(MH26,Information!$A$2:$H$1000,4,FALSE)</f>
        <v>AGLAOPHENIIDAE</v>
      </c>
      <c r="ML26" s="67" t="str">
        <f>VLOOKUP(MH26,Information!$A$2:$H$1000,8,FALSE)</f>
        <v>Hydroid</v>
      </c>
      <c r="MM26" s="67" t="str">
        <f>VLOOKUP(MH26,Information!$A$2:$I$1000,9,FALSE)</f>
        <v>Cnidaria</v>
      </c>
      <c r="MP26" s="84" t="s">
        <v>322</v>
      </c>
      <c r="MQ26" s="85">
        <f>VLOOKUP(MP26,Information!$A$2:$H$1000,2,FALSE)</f>
        <v>0</v>
      </c>
      <c r="MR26" s="67">
        <f>VLOOKUP(MP26,Information!$A$2:$H$1000,3,FALSE)</f>
        <v>0</v>
      </c>
      <c r="MS26" s="67">
        <f>VLOOKUP(MP26,Information!$A$2:$H$1000,4,FALSE)</f>
        <v>0</v>
      </c>
      <c r="MT26" s="67" t="str">
        <f>VLOOKUP(MP26,Information!$A$2:$H$1000,8,FALSE)</f>
        <v>Sand</v>
      </c>
      <c r="MU26" s="67" t="str">
        <f>VLOOKUP(MP26,Information!$A$2:$I$1000,9,FALSE)</f>
        <v>Bare substrate</v>
      </c>
      <c r="MX26" s="84" t="s">
        <v>309</v>
      </c>
      <c r="MY26" s="85">
        <f>VLOOKUP(MX26,Information!$A$2:$H$1000,2,FALSE)</f>
        <v>0</v>
      </c>
      <c r="MZ26" s="67">
        <f>VLOOKUP(MX26,Information!$A$2:$H$1000,3,FALSE)</f>
        <v>0</v>
      </c>
      <c r="NA26" s="67">
        <f>VLOOKUP(MX26,Information!$A$2:$H$1000,4,FALSE)</f>
        <v>0</v>
      </c>
      <c r="NB26" s="67" t="str">
        <f>VLOOKUP(MX26,Information!$A$2:$H$1000,8,FALSE)</f>
        <v>Coral.rubble</v>
      </c>
      <c r="NC26" s="67" t="str">
        <f>VLOOKUP(MX26,Information!$A$2:$I$1000,9,FALSE)</f>
        <v>Bare substrate</v>
      </c>
      <c r="NF26" s="84" t="s">
        <v>330</v>
      </c>
      <c r="NG26" s="85" t="str">
        <f>VLOOKUP(NF26,Information!$A$2:$H$1000,2,FALSE)</f>
        <v>unknown</v>
      </c>
      <c r="NH26" s="67" t="str">
        <f>VLOOKUP(NF26,Information!$A$2:$H$1000,3,FALSE)</f>
        <v>unknown</v>
      </c>
      <c r="NI26" s="67" t="str">
        <f>VLOOKUP(NF26,Information!$A$2:$H$1000,4,FALSE)</f>
        <v>unknown</v>
      </c>
      <c r="NJ26" s="67" t="str">
        <f>VLOOKUP(NF26,Information!$A$2:$H$1000,8,FALSE)</f>
        <v>Soft.coral</v>
      </c>
      <c r="NK26" s="67" t="str">
        <f>VLOOKUP(NF26,Information!$A$2:$I$1000,9,FALSE)</f>
        <v>Cnidaria</v>
      </c>
      <c r="NN26" s="84" t="s">
        <v>126</v>
      </c>
      <c r="NO26" s="85" t="str">
        <f>VLOOKUP(NN26,Information!$A$2:$H$1000,2,FALSE)</f>
        <v>unknown</v>
      </c>
      <c r="NP26" s="67" t="str">
        <f>VLOOKUP(NN26,Information!$A$2:$H$1000,3,FALSE)</f>
        <v>unknown</v>
      </c>
      <c r="NQ26" s="67" t="str">
        <f>VLOOKUP(NN26,Information!$A$2:$H$1000,4,FALSE)</f>
        <v>unknown</v>
      </c>
      <c r="NR26" s="67" t="str">
        <f>VLOOKUP(NN26,Information!$A$2:$H$1000,8,FALSE)</f>
        <v>Brown.algae</v>
      </c>
      <c r="NS26" s="67" t="str">
        <f>VLOOKUP(NN26,Information!$A$2:$I$1000,9,FALSE)</f>
        <v>Macroalgae</v>
      </c>
      <c r="NV26" s="84" t="s">
        <v>298</v>
      </c>
      <c r="NW26" s="85" t="str">
        <f>VLOOKUP(NV26,Information!$A$2:$H$1000,2,FALSE)</f>
        <v>unknown</v>
      </c>
      <c r="NX26" s="67" t="str">
        <f>VLOOKUP(NV26,Information!$A$2:$H$1000,3,FALSE)</f>
        <v>Porites</v>
      </c>
      <c r="NY26" s="67" t="str">
        <f>VLOOKUP(NV26,Information!$A$2:$H$1000,4,FALSE)</f>
        <v>PORITIDAE</v>
      </c>
      <c r="NZ26" s="67" t="str">
        <f>VLOOKUP(NV26,Information!$A$2:$H$1000,8,FALSE)</f>
        <v>Hard.coral</v>
      </c>
      <c r="OA26" s="67" t="str">
        <f>VLOOKUP(NV26,Information!$A$2:$I$1000,9,FALSE)</f>
        <v>Cnidaria</v>
      </c>
      <c r="OB26" s="41" t="s">
        <v>80</v>
      </c>
      <c r="OD26" s="84" t="s">
        <v>298</v>
      </c>
      <c r="OE26" s="85" t="str">
        <f>VLOOKUP(OD26,Information!$A$2:$H$1000,2,FALSE)</f>
        <v>unknown</v>
      </c>
      <c r="OF26" s="67" t="str">
        <f>VLOOKUP(OD26,Information!$A$2:$H$1000,3,FALSE)</f>
        <v>Porites</v>
      </c>
      <c r="OG26" s="67" t="str">
        <f>VLOOKUP(OD26,Information!$A$2:$H$1000,4,FALSE)</f>
        <v>PORITIDAE</v>
      </c>
      <c r="OH26" s="67" t="str">
        <f>VLOOKUP(OD26,Information!$A$2:$H$1000,8,FALSE)</f>
        <v>Hard.coral</v>
      </c>
      <c r="OI26" s="67" t="str">
        <f>VLOOKUP(OD26,Information!$A$2:$I$1000,9,FALSE)</f>
        <v>Cnidaria</v>
      </c>
      <c r="OJ26" s="41" t="s">
        <v>80</v>
      </c>
      <c r="OL26" s="84" t="s">
        <v>309</v>
      </c>
      <c r="OM26" s="85">
        <f>VLOOKUP(OL26,Information!$A$2:$H$1000,2,FALSE)</f>
        <v>0</v>
      </c>
      <c r="ON26" s="67">
        <f>VLOOKUP(OL26,Information!$A$2:$H$1000,3,FALSE)</f>
        <v>0</v>
      </c>
      <c r="OO26" s="67">
        <f>VLOOKUP(OL26,Information!$A$2:$H$1000,4,FALSE)</f>
        <v>0</v>
      </c>
      <c r="OP26" s="67" t="str">
        <f>VLOOKUP(OL26,Information!$A$2:$H$1000,8,FALSE)</f>
        <v>Coral.rubble</v>
      </c>
      <c r="OQ26" s="67" t="str">
        <f>VLOOKUP(OL26,Information!$A$2:$I$1000,9,FALSE)</f>
        <v>Bare substrate</v>
      </c>
      <c r="OT26" s="84" t="s">
        <v>309</v>
      </c>
      <c r="OU26" s="85">
        <f>VLOOKUP(OT26,Information!$A$2:$H$1000,2,FALSE)</f>
        <v>0</v>
      </c>
      <c r="OV26" s="67">
        <f>VLOOKUP(OT26,Information!$A$2:$H$1000,3,FALSE)</f>
        <v>0</v>
      </c>
      <c r="OW26" s="67">
        <f>VLOOKUP(OT26,Information!$A$2:$H$1000,4,FALSE)</f>
        <v>0</v>
      </c>
      <c r="OX26" s="67" t="str">
        <f>VLOOKUP(OT26,Information!$A$2:$H$1000,8,FALSE)</f>
        <v>Coral.rubble</v>
      </c>
      <c r="OY26" s="67" t="str">
        <f>VLOOKUP(OT26,Information!$A$2:$I$1000,9,FALSE)</f>
        <v>Bare substrate</v>
      </c>
      <c r="PB26" s="84" t="s">
        <v>330</v>
      </c>
      <c r="PC26" s="85" t="str">
        <f>VLOOKUP(PB26,Information!$A$2:$H$1000,2,FALSE)</f>
        <v>unknown</v>
      </c>
      <c r="PD26" s="67" t="str">
        <f>VLOOKUP(PB26,Information!$A$2:$H$1000,3,FALSE)</f>
        <v>unknown</v>
      </c>
      <c r="PE26" s="67" t="str">
        <f>VLOOKUP(PB26,Information!$A$2:$H$1000,4,FALSE)</f>
        <v>unknown</v>
      </c>
      <c r="PF26" s="67" t="str">
        <f>VLOOKUP(PB26,Information!$A$2:$H$1000,8,FALSE)</f>
        <v>Soft.coral</v>
      </c>
      <c r="PG26" s="67" t="str">
        <f>VLOOKUP(PB26,Information!$A$2:$I$1000,9,FALSE)</f>
        <v>Cnidaria</v>
      </c>
      <c r="PJ26" s="84" t="s">
        <v>298</v>
      </c>
      <c r="PK26" s="85" t="str">
        <f>VLOOKUP(PJ26,Information!$A$2:$H$1000,2,FALSE)</f>
        <v>unknown</v>
      </c>
      <c r="PL26" s="67" t="str">
        <f>VLOOKUP(PJ26,Information!$A$2:$H$1000,3,FALSE)</f>
        <v>Porites</v>
      </c>
      <c r="PM26" s="67" t="str">
        <f>VLOOKUP(PJ26,Information!$A$2:$H$1000,4,FALSE)</f>
        <v>PORITIDAE</v>
      </c>
      <c r="PN26" s="67" t="str">
        <f>VLOOKUP(PJ26,Information!$A$2:$H$1000,8,FALSE)</f>
        <v>Hard.coral</v>
      </c>
      <c r="PO26" s="67" t="str">
        <f>VLOOKUP(PJ26,Information!$A$2:$I$1000,9,FALSE)</f>
        <v>Cnidaria</v>
      </c>
      <c r="PP26" s="41" t="s">
        <v>80</v>
      </c>
      <c r="PR26" s="84" t="s">
        <v>374</v>
      </c>
      <c r="PS26" s="85" t="str">
        <f>VLOOKUP(PR26,Information!$A$2:$H$1000,2,FALSE)</f>
        <v>unknown</v>
      </c>
      <c r="PT26" s="67" t="str">
        <f>VLOOKUP(PR26,Information!$A$2:$H$1000,3,FALSE)</f>
        <v>unknown</v>
      </c>
      <c r="PU26" s="67" t="str">
        <f>VLOOKUP(PR26,Information!$A$2:$H$1000,4,FALSE)</f>
        <v>XENIIDAE</v>
      </c>
      <c r="PV26" s="67" t="str">
        <f>VLOOKUP(PR26,Information!$A$2:$H$1000,8,FALSE)</f>
        <v>Soft.coral</v>
      </c>
      <c r="PW26" s="67" t="str">
        <f>VLOOKUP(PR26,Information!$A$2:$I$1000,9,FALSE)</f>
        <v>Cnidaria</v>
      </c>
      <c r="PY26" s="41" t="s">
        <v>1845</v>
      </c>
      <c r="PZ26" s="84" t="s">
        <v>317</v>
      </c>
      <c r="QA26" s="85" t="str">
        <f>VLOOKUP(PZ26,Information!$A$2:$H$1000,2,FALSE)</f>
        <v>Rhytisma fulvum</v>
      </c>
      <c r="QB26" s="67" t="str">
        <f>VLOOKUP(PZ26,Information!$A$2:$H$1000,3,FALSE)</f>
        <v>Rhytisma</v>
      </c>
      <c r="QC26" s="67" t="str">
        <f>VLOOKUP(PZ26,Information!$A$2:$H$1000,4,FALSE)</f>
        <v>ALCYONIIDAE</v>
      </c>
      <c r="QD26" s="67" t="str">
        <f>VLOOKUP(PZ26,Information!$A$2:$H$1000,8,FALSE)</f>
        <v>Soft.coral</v>
      </c>
      <c r="QE26" s="67" t="str">
        <f>VLOOKUP(PZ26,Information!$A$2:$I$1000,9,FALSE)</f>
        <v>Cnidaria</v>
      </c>
      <c r="QH26" s="84" t="s">
        <v>309</v>
      </c>
      <c r="QI26" s="85">
        <f>VLOOKUP(QH26,Information!$A$2:$H$1000,2,FALSE)</f>
        <v>0</v>
      </c>
      <c r="QJ26" s="67">
        <f>VLOOKUP(QH26,Information!$A$2:$H$1000,3,FALSE)</f>
        <v>0</v>
      </c>
      <c r="QK26" s="67">
        <f>VLOOKUP(QH26,Information!$A$2:$H$1000,4,FALSE)</f>
        <v>0</v>
      </c>
      <c r="QL26" s="67" t="str">
        <f>VLOOKUP(QH26,Information!$A$2:$H$1000,8,FALSE)</f>
        <v>Coral.rubble</v>
      </c>
      <c r="QM26" s="67" t="str">
        <f>VLOOKUP(QH26,Information!$A$2:$I$1000,9,FALSE)</f>
        <v>Bare substrate</v>
      </c>
      <c r="QP26" s="84" t="s">
        <v>324</v>
      </c>
      <c r="QQ26" s="85" t="str">
        <f>VLOOKUP(QP26,Information!$A$2:$H$1000,2,FALSE)</f>
        <v>unknown</v>
      </c>
      <c r="QR26" s="67" t="str">
        <f>VLOOKUP(QP26,Information!$A$2:$H$1000,3,FALSE)</f>
        <v>Sargassum</v>
      </c>
      <c r="QS26" s="67" t="str">
        <f>VLOOKUP(QP26,Information!$A$2:$H$1000,4,FALSE)</f>
        <v>SARGASSACEAE</v>
      </c>
      <c r="QT26" s="67" t="str">
        <f>VLOOKUP(QP26,Information!$A$2:$H$1000,8,FALSE)</f>
        <v>Brown.algae</v>
      </c>
      <c r="QU26" s="67" t="str">
        <f>VLOOKUP(QP26,Information!$A$2:$I$1000,9,FALSE)</f>
        <v>Macroalgae</v>
      </c>
      <c r="QX26" s="84" t="s">
        <v>298</v>
      </c>
      <c r="QY26" s="85" t="str">
        <f>VLOOKUP(QX26,Information!$A$2:$H$1000,2,FALSE)</f>
        <v>unknown</v>
      </c>
      <c r="QZ26" s="67" t="str">
        <f>VLOOKUP(QX26,Information!$A$2:$H$1000,3,FALSE)</f>
        <v>Porites</v>
      </c>
      <c r="RA26" s="67" t="str">
        <f>VLOOKUP(QX26,Information!$A$2:$H$1000,4,FALSE)</f>
        <v>PORITIDAE</v>
      </c>
      <c r="RB26" s="67" t="str">
        <f>VLOOKUP(QX26,Information!$A$2:$H$1000,8,FALSE)</f>
        <v>Hard.coral</v>
      </c>
      <c r="RC26" s="67" t="str">
        <f>VLOOKUP(QX26,Information!$A$2:$I$1000,9,FALSE)</f>
        <v>Cnidaria</v>
      </c>
      <c r="RD26" s="41" t="s">
        <v>80</v>
      </c>
      <c r="RF26" s="84" t="s">
        <v>217</v>
      </c>
      <c r="RG26" s="85" t="str">
        <f>VLOOKUP(RF26,Information!$A$2:$H$1000,2,FALSE)</f>
        <v>unknown</v>
      </c>
      <c r="RH26" s="67" t="str">
        <f>VLOOKUP(RF26,Information!$A$2:$H$1000,3,FALSE)</f>
        <v>Galaxea</v>
      </c>
      <c r="RI26" s="67" t="str">
        <f>VLOOKUP(RF26,Information!$A$2:$H$1000,4,FALSE)</f>
        <v>EUPHYLLIIDAE</v>
      </c>
      <c r="RJ26" s="67" t="str">
        <f>VLOOKUP(RF26,Information!$A$2:$H$1000,8,FALSE)</f>
        <v>Hard.coral</v>
      </c>
      <c r="RK26" s="67" t="str">
        <f>VLOOKUP(RF26,Information!$A$2:$I$1000,9,FALSE)</f>
        <v>Cnidaria</v>
      </c>
      <c r="RL26" s="41" t="s">
        <v>80</v>
      </c>
      <c r="RN26" s="84" t="s">
        <v>217</v>
      </c>
      <c r="RO26" s="85" t="str">
        <f>VLOOKUP(RN26,Information!$A$2:$H$1000,2,FALSE)</f>
        <v>unknown</v>
      </c>
      <c r="RP26" s="67" t="str">
        <f>VLOOKUP(RN26,Information!$A$2:$H$1000,3,FALSE)</f>
        <v>Galaxea</v>
      </c>
      <c r="RQ26" s="67" t="str">
        <f>VLOOKUP(RN26,Information!$A$2:$H$1000,4,FALSE)</f>
        <v>EUPHYLLIIDAE</v>
      </c>
      <c r="RR26" s="67" t="str">
        <f>VLOOKUP(RN26,Information!$A$2:$H$1000,8,FALSE)</f>
        <v>Hard.coral</v>
      </c>
      <c r="RS26" s="67" t="str">
        <f>VLOOKUP(RN26,Information!$A$2:$I$1000,9,FALSE)</f>
        <v>Cnidaria</v>
      </c>
      <c r="RT26" s="41" t="s">
        <v>107</v>
      </c>
      <c r="RV26" s="84" t="s">
        <v>309</v>
      </c>
      <c r="RW26" s="85">
        <f>VLOOKUP(RV26,Information!$A$2:$H$1000,2,FALSE)</f>
        <v>0</v>
      </c>
      <c r="RX26" s="67">
        <f>VLOOKUP(RV26,Information!$A$2:$H$1000,3,FALSE)</f>
        <v>0</v>
      </c>
      <c r="RY26" s="67">
        <f>VLOOKUP(RV26,Information!$A$2:$H$1000,4,FALSE)</f>
        <v>0</v>
      </c>
      <c r="RZ26" s="67" t="str">
        <f>VLOOKUP(RV26,Information!$A$2:$H$1000,8,FALSE)</f>
        <v>Coral.rubble</v>
      </c>
      <c r="SA26" s="67" t="str">
        <f>VLOOKUP(RV26,Information!$A$2:$I$1000,9,FALSE)</f>
        <v>Bare substrate</v>
      </c>
      <c r="SD26" s="84" t="s">
        <v>309</v>
      </c>
      <c r="SE26" s="85">
        <f>VLOOKUP(SD26,Information!$A$2:$H$1000,2,FALSE)</f>
        <v>0</v>
      </c>
      <c r="SF26" s="67">
        <f>VLOOKUP(SD26,Information!$A$2:$H$1000,3,FALSE)</f>
        <v>0</v>
      </c>
      <c r="SG26" s="67">
        <f>VLOOKUP(SD26,Information!$A$2:$H$1000,4,FALSE)</f>
        <v>0</v>
      </c>
      <c r="SH26" s="67" t="str">
        <f>VLOOKUP(SD26,Information!$A$2:$H$1000,8,FALSE)</f>
        <v>Coral.rubble</v>
      </c>
      <c r="SI26" s="67" t="str">
        <f>VLOOKUP(SD26,Information!$A$2:$I$1000,9,FALSE)</f>
        <v>Bare substrate</v>
      </c>
      <c r="SL26" s="84" t="s">
        <v>374</v>
      </c>
      <c r="SM26" s="85" t="str">
        <f>VLOOKUP(SL26,Information!$A$2:$H$1000,2,FALSE)</f>
        <v>unknown</v>
      </c>
      <c r="SN26" s="67" t="str">
        <f>VLOOKUP(SL26,Information!$A$2:$H$1000,3,FALSE)</f>
        <v>unknown</v>
      </c>
      <c r="SO26" s="67" t="str">
        <f>VLOOKUP(SL26,Information!$A$2:$H$1000,4,FALSE)</f>
        <v>XENIIDAE</v>
      </c>
      <c r="SP26" s="67" t="str">
        <f>VLOOKUP(SL26,Information!$A$2:$H$1000,8,FALSE)</f>
        <v>Soft.coral</v>
      </c>
      <c r="SQ26" s="67" t="str">
        <f>VLOOKUP(SL26,Information!$A$2:$I$1000,9,FALSE)</f>
        <v>Cnidaria</v>
      </c>
      <c r="ST26" s="84" t="s">
        <v>1853</v>
      </c>
      <c r="SU26" s="85" t="str">
        <f>VLOOKUP(ST26,Information!$A$2:$H$1000,2,FALSE)</f>
        <v>unknown</v>
      </c>
      <c r="SV26" s="67" t="str">
        <f>VLOOKUP(ST26,Information!$A$2:$H$1000,3,FALSE)</f>
        <v>unknown</v>
      </c>
      <c r="SW26" s="67" t="str">
        <f>VLOOKUP(ST26,Information!$A$2:$H$1000,4,FALSE)</f>
        <v>unknown</v>
      </c>
      <c r="SX26" s="67" t="str">
        <f>VLOOKUP(ST26,Information!$A$2:$H$1000,8,FALSE)</f>
        <v>Green.algae</v>
      </c>
      <c r="SY26" s="67" t="str">
        <f>VLOOKUP(ST26,Information!$A$2:$I$1000,9,FALSE)</f>
        <v>Macroalgae</v>
      </c>
      <c r="TB26" s="84" t="s">
        <v>339</v>
      </c>
      <c r="TC26" s="85" t="str">
        <f>VLOOKUP(TB26,Information!$A$2:$H$1000,2,FALSE)</f>
        <v>unknown</v>
      </c>
      <c r="TD26" s="67" t="str">
        <f>VLOOKUP(TB26,Information!$A$2:$H$1000,3,FALSE)</f>
        <v>unknown</v>
      </c>
      <c r="TE26" s="67" t="str">
        <f>VLOOKUP(TB26,Information!$A$2:$H$1000,4,FALSE)</f>
        <v>unknown</v>
      </c>
      <c r="TF26" s="67" t="str">
        <f>VLOOKUP(TB26,Information!$A$2:$H$1000,8,FALSE)</f>
        <v>Sponge</v>
      </c>
      <c r="TG26" s="67" t="str">
        <f>VLOOKUP(TB26,Information!$A$2:$I$1000,9,FALSE)</f>
        <v>Sponge</v>
      </c>
      <c r="TJ26" s="84" t="s">
        <v>320</v>
      </c>
      <c r="TK26" s="85">
        <f>VLOOKUP(TJ26,Information!$A$2:$H$1000,2,FALSE)</f>
        <v>0</v>
      </c>
      <c r="TL26" s="67">
        <f>VLOOKUP(TJ26,Information!$A$2:$H$1000,3,FALSE)</f>
        <v>0</v>
      </c>
      <c r="TM26" s="67">
        <f>VLOOKUP(TJ26,Information!$A$2:$H$1000,4,FALSE)</f>
        <v>0</v>
      </c>
      <c r="TN26" s="67" t="str">
        <f>VLOOKUP(TJ26,Information!$A$2:$H$1000,8,FALSE)</f>
        <v>Bare.rock</v>
      </c>
      <c r="TO26" s="67" t="str">
        <f>VLOOKUP(TJ26,Information!$A$2:$I$1000,9,FALSE)</f>
        <v>Bare substrate</v>
      </c>
      <c r="TR26" s="84" t="s">
        <v>1847</v>
      </c>
      <c r="TS26" s="85" t="str">
        <f>VLOOKUP(TR26,Information!$A$2:$H$1000,2,FALSE)</f>
        <v>unknown</v>
      </c>
      <c r="TT26" s="67" t="str">
        <f>VLOOKUP(TR26,Information!$A$2:$H$1000,3,FALSE)</f>
        <v>unknown</v>
      </c>
      <c r="TU26" s="67" t="str">
        <f>VLOOKUP(TR26,Information!$A$2:$H$1000,4,FALSE)</f>
        <v>unknown</v>
      </c>
      <c r="TV26" s="67" t="str">
        <f>VLOOKUP(TR26,Information!$A$2:$H$1000,8,FALSE)</f>
        <v>Brown.algae</v>
      </c>
      <c r="TW26" s="67" t="str">
        <f>VLOOKUP(TR26,Information!$A$2:$I$1000,9,FALSE)</f>
        <v>Macroalgae</v>
      </c>
      <c r="TZ26" s="84" t="s">
        <v>330</v>
      </c>
      <c r="UA26" s="85" t="str">
        <f>VLOOKUP(TZ26,Information!$A$2:$H$1000,2,FALSE)</f>
        <v>unknown</v>
      </c>
      <c r="UB26" s="67" t="str">
        <f>VLOOKUP(TZ26,Information!$A$2:$H$1000,3,FALSE)</f>
        <v>unknown</v>
      </c>
      <c r="UC26" s="67" t="str">
        <f>VLOOKUP(TZ26,Information!$A$2:$H$1000,4,FALSE)</f>
        <v>unknown</v>
      </c>
      <c r="UD26" s="67" t="str">
        <f>VLOOKUP(TZ26,Information!$A$2:$H$1000,8,FALSE)</f>
        <v>Soft.coral</v>
      </c>
      <c r="UE26" s="67" t="str">
        <f>VLOOKUP(TZ26,Information!$A$2:$I$1000,9,FALSE)</f>
        <v>Cnidaria</v>
      </c>
      <c r="UH26" s="84" t="s">
        <v>322</v>
      </c>
      <c r="UI26" s="85">
        <f>VLOOKUP(UH26,Information!$A$2:$H$1000,2,FALSE)</f>
        <v>0</v>
      </c>
      <c r="UJ26" s="67">
        <f>VLOOKUP(UH26,Information!$A$2:$H$1000,3,FALSE)</f>
        <v>0</v>
      </c>
      <c r="UK26" s="67">
        <f>VLOOKUP(UH26,Information!$A$2:$H$1000,4,FALSE)</f>
        <v>0</v>
      </c>
      <c r="UL26" s="67" t="str">
        <f>VLOOKUP(UH26,Information!$A$2:$H$1000,8,FALSE)</f>
        <v>Sand</v>
      </c>
      <c r="UM26" s="67" t="str">
        <f>VLOOKUP(UH26,Information!$A$2:$I$1000,9,FALSE)</f>
        <v>Bare substrate</v>
      </c>
      <c r="UP26" s="84" t="s">
        <v>322</v>
      </c>
      <c r="UQ26" s="85">
        <f>VLOOKUP(UP26,Information!$A$2:$H$1000,2,FALSE)</f>
        <v>0</v>
      </c>
      <c r="UR26" s="67">
        <f>VLOOKUP(UP26,Information!$A$2:$H$1000,3,FALSE)</f>
        <v>0</v>
      </c>
      <c r="US26" s="67">
        <f>VLOOKUP(UP26,Information!$A$2:$H$1000,4,FALSE)</f>
        <v>0</v>
      </c>
      <c r="UT26" s="67" t="str">
        <f>VLOOKUP(UP26,Information!$A$2:$H$1000,8,FALSE)</f>
        <v>Sand</v>
      </c>
      <c r="UU26" s="67" t="str">
        <f>VLOOKUP(UP26,Information!$A$2:$I$1000,9,FALSE)</f>
        <v>Bare substrate</v>
      </c>
      <c r="UX26" s="84" t="s">
        <v>309</v>
      </c>
      <c r="UY26" s="67">
        <f>VLOOKUP(UX26,Information!$A$2:$H$1000,2,FALSE)</f>
        <v>0</v>
      </c>
      <c r="UZ26" s="67">
        <f>VLOOKUP(UX26,Information!$A$2:$H$1000,3,FALSE)</f>
        <v>0</v>
      </c>
      <c r="VA26" s="67">
        <f>VLOOKUP(UX26,Information!$A$2:$H$1000,4,FALSE)</f>
        <v>0</v>
      </c>
      <c r="VB26" s="67" t="str">
        <f>VLOOKUP(UX26,Information!$A$2:$H$1000,8,FALSE)</f>
        <v>Coral.rubble</v>
      </c>
      <c r="VC26" s="67" t="str">
        <f>VLOOKUP(UX26,Information!$A$2:$I$1000,9,FALSE)</f>
        <v>Bare substrate</v>
      </c>
      <c r="VF26" s="84" t="s">
        <v>322</v>
      </c>
      <c r="VG26" s="85">
        <f>VLOOKUP(VF26,Information!$A$2:$H$1000,2,FALSE)</f>
        <v>0</v>
      </c>
      <c r="VH26" s="67">
        <f>VLOOKUP(VF26,Information!$A$2:$H$1000,3,FALSE)</f>
        <v>0</v>
      </c>
      <c r="VI26" s="67">
        <f>VLOOKUP(VF26,Information!$A$2:$H$1000,4,FALSE)</f>
        <v>0</v>
      </c>
      <c r="VJ26" s="67" t="str">
        <f>VLOOKUP(VF26,Information!$A$2:$H$1000,8,FALSE)</f>
        <v>Sand</v>
      </c>
      <c r="VK26" s="67" t="str">
        <f>VLOOKUP(VF26,Information!$A$2:$I$1000,9,FALSE)</f>
        <v>Bare substrate</v>
      </c>
      <c r="VN26" s="84" t="s">
        <v>322</v>
      </c>
      <c r="VO26" s="85">
        <f>VLOOKUP(VN26,Information!$A$2:$H$1000,2,FALSE)</f>
        <v>0</v>
      </c>
      <c r="VP26" s="67">
        <f>VLOOKUP(VN26,Information!$A$2:$H$1000,3,FALSE)</f>
        <v>0</v>
      </c>
      <c r="VQ26" s="67">
        <f>VLOOKUP(VN26,Information!$A$2:$H$1000,4,FALSE)</f>
        <v>0</v>
      </c>
      <c r="VR26" s="67" t="str">
        <f>VLOOKUP(VN26,Information!$A$2:$H$1000,8,FALSE)</f>
        <v>Sand</v>
      </c>
      <c r="VS26" s="67" t="str">
        <f>VLOOKUP(VN26,Information!$A$2:$I$1000,9,FALSE)</f>
        <v>Bare substrate</v>
      </c>
      <c r="VV26" s="84" t="s">
        <v>309</v>
      </c>
      <c r="VW26" s="85">
        <f>VLOOKUP(VV26,Information!$A$2:$H$1000,2,FALSE)</f>
        <v>0</v>
      </c>
      <c r="VX26" s="67">
        <f>VLOOKUP(VV26,Information!$A$2:$H$1000,3,FALSE)</f>
        <v>0</v>
      </c>
      <c r="VY26" s="67">
        <f>VLOOKUP(VV26,Information!$A$2:$H$1000,4,FALSE)</f>
        <v>0</v>
      </c>
      <c r="VZ26" s="67" t="str">
        <f>VLOOKUP(VV26,Information!$A$2:$H$1000,8,FALSE)</f>
        <v>Coral.rubble</v>
      </c>
      <c r="WA26" s="67" t="str">
        <f>VLOOKUP(VV26,Information!$A$2:$I$1000,9,FALSE)</f>
        <v>Bare substrate</v>
      </c>
      <c r="WD26" s="84" t="s">
        <v>309</v>
      </c>
      <c r="WE26" s="85">
        <f>VLOOKUP(WD26,Information!$A$2:$H$1000,2,FALSE)</f>
        <v>0</v>
      </c>
      <c r="WF26" s="67">
        <f>VLOOKUP(WD26,Information!$A$2:$H$1000,3,FALSE)</f>
        <v>0</v>
      </c>
      <c r="WG26" s="67">
        <f>VLOOKUP(WD26,Information!$A$2:$H$1000,4,FALSE)</f>
        <v>0</v>
      </c>
      <c r="WH26" s="67" t="str">
        <f>VLOOKUP(WD26,Information!$A$2:$H$1000,8,FALSE)</f>
        <v>Coral.rubble</v>
      </c>
      <c r="WI26" s="67" t="str">
        <f>VLOOKUP(WD26,Information!$A$2:$I$1000,9,FALSE)</f>
        <v>Bare substrate</v>
      </c>
      <c r="WL26" s="84" t="s">
        <v>309</v>
      </c>
      <c r="WM26" s="85">
        <f>VLOOKUP(WL26,Information!$A$2:$H$1000,2,FALSE)</f>
        <v>0</v>
      </c>
      <c r="WN26" s="67">
        <f>VLOOKUP(WL26,Information!$A$2:$H$1000,3,FALSE)</f>
        <v>0</v>
      </c>
      <c r="WO26" s="67">
        <f>VLOOKUP(WL26,Information!$A$2:$H$1000,4,FALSE)</f>
        <v>0</v>
      </c>
      <c r="WP26" s="67" t="str">
        <f>VLOOKUP(WL26,Information!$A$2:$H$1000,8,FALSE)</f>
        <v>Coral.rubble</v>
      </c>
      <c r="WQ26" s="67" t="str">
        <f>VLOOKUP(WL26,Information!$A$2:$I$1000,9,FALSE)</f>
        <v>Bare substrate</v>
      </c>
      <c r="WT26" s="84" t="s">
        <v>322</v>
      </c>
      <c r="WU26" s="85">
        <f>VLOOKUP(WT26,Information!$A$2:$H$1000,2,FALSE)</f>
        <v>0</v>
      </c>
      <c r="WV26" s="67">
        <f>VLOOKUP(WT26,Information!$A$2:$H$1000,3,FALSE)</f>
        <v>0</v>
      </c>
      <c r="WW26" s="67">
        <f>VLOOKUP(WT26,Information!$A$2:$H$1000,4,FALSE)</f>
        <v>0</v>
      </c>
      <c r="WX26" s="67" t="str">
        <f>VLOOKUP(WT26,Information!$A$2:$H$1000,8,FALSE)</f>
        <v>Sand</v>
      </c>
      <c r="WY26" s="67" t="str">
        <f>VLOOKUP(WT26,Information!$A$2:$I$1000,9,FALSE)</f>
        <v>Bare substrate</v>
      </c>
      <c r="XB26" s="84" t="s">
        <v>309</v>
      </c>
      <c r="XC26" s="85">
        <f>VLOOKUP(XB26,Information!$A$2:$H$1000,2,FALSE)</f>
        <v>0</v>
      </c>
      <c r="XD26" s="67">
        <f>VLOOKUP(XB26,Information!$A$2:$H$1000,3,FALSE)</f>
        <v>0</v>
      </c>
      <c r="XE26" s="67">
        <f>VLOOKUP(XB26,Information!$A$2:$H$1000,4,FALSE)</f>
        <v>0</v>
      </c>
      <c r="XF26" s="67" t="str">
        <f>VLOOKUP(XB26,Information!$A$2:$H$1000,8,FALSE)</f>
        <v>Coral.rubble</v>
      </c>
      <c r="XG26" s="67" t="str">
        <f>VLOOKUP(XB26,Information!$A$2:$I$1000,9,FALSE)</f>
        <v>Bare substrate</v>
      </c>
      <c r="XJ26" s="84" t="s">
        <v>302</v>
      </c>
      <c r="XK26" s="85" t="str">
        <f>VLOOKUP(XJ26,Information!$A$2:$H$1000,2,FALSE)</f>
        <v>unknown</v>
      </c>
      <c r="XL26" s="67" t="str">
        <f>VLOOKUP(XJ26,Information!$A$2:$H$1000,3,FALSE)</f>
        <v>Porites (massive)</v>
      </c>
      <c r="XM26" s="67" t="str">
        <f>VLOOKUP(XJ26,Information!$A$2:$H$1000,4,FALSE)</f>
        <v>PORITIDAE</v>
      </c>
      <c r="XN26" s="67" t="str">
        <f>VLOOKUP(XJ26,Information!$A$2:$H$1000,8,FALSE)</f>
        <v>Hard.coral</v>
      </c>
      <c r="XO26" s="67" t="str">
        <f>VLOOKUP(XJ26,Information!$A$2:$I$1000,9,FALSE)</f>
        <v>Cnidaria</v>
      </c>
      <c r="XP26" s="41" t="s">
        <v>1836</v>
      </c>
      <c r="XR26" s="84" t="s">
        <v>312</v>
      </c>
      <c r="XS26" s="85" t="str">
        <f>VLOOKUP(XR26,Information!$A$2:$H$1000,2,FALSE)</f>
        <v>unknown</v>
      </c>
      <c r="XT26" s="67" t="str">
        <f>VLOOKUP(XR26,Information!$A$2:$H$1000,3,FALSE)</f>
        <v>Rhodactis</v>
      </c>
      <c r="XU26" s="67" t="str">
        <f>VLOOKUP(XR26,Information!$A$2:$H$1000,4,FALSE)</f>
        <v>Discosomidae</v>
      </c>
      <c r="XV26" s="67" t="str">
        <f>VLOOKUP(XR26,Information!$A$2:$H$1000,8,FALSE)</f>
        <v>Corallimorph</v>
      </c>
      <c r="XW26" s="67" t="str">
        <f>VLOOKUP(XR26,Information!$A$2:$I$1000,9,FALSE)</f>
        <v>Cnidaria</v>
      </c>
      <c r="XZ26" s="84" t="s">
        <v>281</v>
      </c>
      <c r="YA26" s="85" t="str">
        <f>VLOOKUP(XZ26,Information!$A$2:$H$1000,2,FALSE)</f>
        <v>unknown</v>
      </c>
      <c r="YB26" s="67" t="str">
        <f>VLOOKUP(XZ26,Information!$A$2:$H$1000,3,FALSE)</f>
        <v>Pavona</v>
      </c>
      <c r="YC26" s="67" t="str">
        <f>VLOOKUP(XZ26,Information!$A$2:$H$1000,4,FALSE)</f>
        <v>AGRICIIDAE</v>
      </c>
      <c r="YD26" s="67" t="str">
        <f>VLOOKUP(XZ26,Information!$A$2:$H$1000,8,FALSE)</f>
        <v>Hard.coral</v>
      </c>
      <c r="YE26" s="67" t="str">
        <f>VLOOKUP(XZ26,Information!$A$2:$I$1000,9,FALSE)</f>
        <v>Cnidaria</v>
      </c>
      <c r="YF26" s="41" t="s">
        <v>1854</v>
      </c>
      <c r="YH26" s="84" t="s">
        <v>320</v>
      </c>
      <c r="YI26" s="85">
        <f>VLOOKUP(YH26,Information!$A$2:$H$1000,2,FALSE)</f>
        <v>0</v>
      </c>
      <c r="YJ26" s="67">
        <f>VLOOKUP(YH26,Information!$A$2:$H$1000,3,FALSE)</f>
        <v>0</v>
      </c>
      <c r="YK26" s="67">
        <f>VLOOKUP(YH26,Information!$A$2:$H$1000,4,FALSE)</f>
        <v>0</v>
      </c>
      <c r="YL26" s="67" t="str">
        <f>VLOOKUP(YH26,Information!$A$2:$H$1000,8,FALSE)</f>
        <v>Bare.rock</v>
      </c>
      <c r="YM26" s="67" t="str">
        <f>VLOOKUP(YH26,Information!$A$2:$I$1000,9,FALSE)</f>
        <v>Bare substrate</v>
      </c>
      <c r="YP26" s="84" t="s">
        <v>82</v>
      </c>
      <c r="YQ26" s="85" t="str">
        <f>VLOOKUP(YP26,Information!$A$2:$H$1000,2,FALSE)</f>
        <v>unknown</v>
      </c>
      <c r="YR26" s="67" t="str">
        <f>VLOOKUP(YP26,Information!$A$2:$H$1000,3,FALSE)</f>
        <v>Acropora</v>
      </c>
      <c r="YS26" s="67" t="str">
        <f>VLOOKUP(YP26,Information!$A$2:$H$1000,4,FALSE)</f>
        <v>ACROPORIDAE</v>
      </c>
      <c r="YT26" s="67" t="str">
        <f>VLOOKUP(YP26,Information!$A$2:$H$1000,8,FALSE)</f>
        <v>Hard.coral</v>
      </c>
      <c r="YU26" s="67" t="str">
        <f>VLOOKUP(YP26,Information!$A$2:$I$1000,9,FALSE)</f>
        <v>Cnidaria</v>
      </c>
      <c r="YV26" s="41" t="s">
        <v>1836</v>
      </c>
      <c r="YX26" s="84" t="s">
        <v>309</v>
      </c>
      <c r="YY26" s="85">
        <f>VLOOKUP(YX26,Information!$A$2:$H$1000,2,FALSE)</f>
        <v>0</v>
      </c>
      <c r="YZ26" s="67">
        <f>VLOOKUP(YX26,Information!$A$2:$H$1000,3,FALSE)</f>
        <v>0</v>
      </c>
      <c r="ZA26" s="67">
        <f>VLOOKUP(YX26,Information!$A$2:$H$1000,4,FALSE)</f>
        <v>0</v>
      </c>
      <c r="ZB26" s="67" t="str">
        <f>VLOOKUP(YX26,Information!$A$2:$H$1000,8,FALSE)</f>
        <v>Coral.rubble</v>
      </c>
      <c r="ZC26" s="67" t="str">
        <f>VLOOKUP(YX26,Information!$A$2:$I$1000,9,FALSE)</f>
        <v>Bare substrate</v>
      </c>
      <c r="ZF26" s="92" t="s">
        <v>200</v>
      </c>
      <c r="ZG26" s="85" t="str">
        <f>VLOOKUP(ZF26,Information!$A$2:$H$1000,2,FALSE)</f>
        <v>unknown</v>
      </c>
      <c r="ZH26" s="67" t="str">
        <f>VLOOKUP(ZF26,Information!$A$2:$H$1000,3,FALSE)</f>
        <v>Echinopora</v>
      </c>
      <c r="ZI26" s="67" t="str">
        <f>VLOOKUP(ZF26,Information!$A$2:$H$1000,4,FALSE)</f>
        <v>MERULINIDAE</v>
      </c>
      <c r="ZJ26" s="67" t="str">
        <f>VLOOKUP(ZF26,Information!$A$2:$H$1000,8,FALSE)</f>
        <v>Hard.coral</v>
      </c>
      <c r="ZK26" s="67" t="str">
        <f>VLOOKUP(ZF26,Information!$A$2:$I$1000,9,FALSE)</f>
        <v>Cnidaria</v>
      </c>
      <c r="ZL26" s="90" t="s">
        <v>1836</v>
      </c>
      <c r="ZN26" s="92" t="s">
        <v>359</v>
      </c>
      <c r="ZO26" s="85" t="str">
        <f>VLOOKUP(ZN26,Information!$A$2:$H$1000,2,FALSE)</f>
        <v>unknown</v>
      </c>
      <c r="ZP26" s="67" t="str">
        <f>VLOOKUP(ZN26,Information!$A$2:$H$1000,3,FALSE)</f>
        <v>unknown</v>
      </c>
      <c r="ZQ26" s="67" t="str">
        <f>VLOOKUP(ZN26,Information!$A$2:$H$1000,4,FALSE)</f>
        <v>unknown</v>
      </c>
      <c r="ZR26" s="67" t="str">
        <f>VLOOKUP(ZN26,Information!$A$2:$H$1000,8,FALSE)</f>
        <v>Turf.algae</v>
      </c>
      <c r="ZS26" s="67" t="str">
        <f>VLOOKUP(ZN26,Information!$A$2:$I$1000,9,FALSE)</f>
        <v>Turf algae</v>
      </c>
      <c r="ZT26" s="88"/>
      <c r="ZV26" s="92" t="s">
        <v>322</v>
      </c>
      <c r="ZW26" s="85">
        <f>VLOOKUP(ZV26,Information!$A$2:$H$1000,2,FALSE)</f>
        <v>0</v>
      </c>
      <c r="ZX26" s="67">
        <f>VLOOKUP(ZV26,Information!$A$2:$H$1000,3,FALSE)</f>
        <v>0</v>
      </c>
      <c r="ZY26" s="67">
        <f>VLOOKUP(ZV26,Information!$A$2:$H$1000,4,FALSE)</f>
        <v>0</v>
      </c>
      <c r="ZZ26" s="67" t="str">
        <f>VLOOKUP(ZV26,Information!$A$2:$H$1000,8,FALSE)</f>
        <v>Sand</v>
      </c>
      <c r="AAA26" s="67" t="str">
        <f>VLOOKUP(ZV26,Information!$A$2:$I$1000,9,FALSE)</f>
        <v>Bare substrate</v>
      </c>
      <c r="AAB26" s="88"/>
      <c r="AAD26" s="92" t="s">
        <v>309</v>
      </c>
      <c r="AAE26" s="85">
        <f>VLOOKUP(AAD26,Information!$A$2:$H$1000,2,FALSE)</f>
        <v>0</v>
      </c>
      <c r="AAF26" s="67">
        <f>VLOOKUP(AAD26,Information!$A$2:$H$1000,3,FALSE)</f>
        <v>0</v>
      </c>
      <c r="AAG26" s="67">
        <f>VLOOKUP(AAD26,Information!$A$2:$H$1000,4,FALSE)</f>
        <v>0</v>
      </c>
      <c r="AAH26" s="67" t="str">
        <f>VLOOKUP(AAD26,Information!$A$2:$H$1000,8,FALSE)</f>
        <v>Coral.rubble</v>
      </c>
      <c r="AAI26" s="67" t="str">
        <f>VLOOKUP(AAD26,Information!$A$2:$I$1000,9,FALSE)</f>
        <v>Bare substrate</v>
      </c>
      <c r="AAJ26" s="88"/>
      <c r="AAL26" s="92" t="s">
        <v>224</v>
      </c>
      <c r="AAM26" s="85" t="str">
        <f>VLOOKUP(AAL26,Information!$A$2:$H$1000,2,FALSE)</f>
        <v>unknown</v>
      </c>
      <c r="AAN26" s="67" t="str">
        <f>VLOOKUP(AAL26,Information!$A$2:$H$1000,3,FALSE)</f>
        <v>Goniopora</v>
      </c>
      <c r="AAO26" s="67" t="str">
        <f>VLOOKUP(AAL26,Information!$A$2:$H$1000,4,FALSE)</f>
        <v>PORITIDAE</v>
      </c>
      <c r="AAP26" s="67" t="str">
        <f>VLOOKUP(AAL26,Information!$A$2:$H$1000,8,FALSE)</f>
        <v>Hard.coral</v>
      </c>
      <c r="AAQ26" s="67" t="str">
        <f>VLOOKUP(AAL26,Information!$A$2:$I$1000,9,FALSE)</f>
        <v>Cnidaria</v>
      </c>
      <c r="AAR26" s="90" t="s">
        <v>1836</v>
      </c>
      <c r="AAT26" s="92" t="s">
        <v>324</v>
      </c>
      <c r="AAU26" s="85" t="str">
        <f>VLOOKUP(AAT26,Information!$A$2:$H$1000,2,FALSE)</f>
        <v>unknown</v>
      </c>
      <c r="AAV26" s="67" t="str">
        <f>VLOOKUP(AAT26,Information!$A$2:$H$1000,3,FALSE)</f>
        <v>Sargassum</v>
      </c>
      <c r="AAW26" s="67" t="str">
        <f>VLOOKUP(AAT26,Information!$A$2:$H$1000,4,FALSE)</f>
        <v>SARGASSACEAE</v>
      </c>
      <c r="AAX26" s="67" t="str">
        <f>VLOOKUP(AAT26,Information!$A$2:$H$1000,8,FALSE)</f>
        <v>Brown.algae</v>
      </c>
      <c r="AAY26" s="67" t="str">
        <f>VLOOKUP(AAT26,Information!$A$2:$I$1000,9,FALSE)</f>
        <v>Macroalgae</v>
      </c>
      <c r="ABB26" s="92" t="s">
        <v>264</v>
      </c>
      <c r="ABC26" s="85" t="str">
        <f>VLOOKUP(ABB26,Information!$A$2:$H$1000,2,FALSE)</f>
        <v>unknown</v>
      </c>
      <c r="ABD26" s="67" t="str">
        <f>VLOOKUP(ABB26,Information!$A$2:$H$1000,3,FALSE)</f>
        <v>Millepora</v>
      </c>
      <c r="ABE26" s="67" t="str">
        <f>VLOOKUP(ABB26,Information!$A$2:$H$1000,4,FALSE)</f>
        <v>MILLEPORIDAE</v>
      </c>
      <c r="ABF26" s="67" t="str">
        <f>VLOOKUP(ABB26,Information!$A$2:$H$1000,8,FALSE)</f>
        <v>Hydroid</v>
      </c>
      <c r="ABG26" s="67" t="str">
        <f>VLOOKUP(ABB26,Information!$A$2:$I$1000,9,FALSE)</f>
        <v>Cnidaria</v>
      </c>
      <c r="ABH26" s="88"/>
      <c r="ABJ26" s="84" t="s">
        <v>322</v>
      </c>
      <c r="ABK26" s="85">
        <f>VLOOKUP(ABJ26,Information!$A$2:$H$1000,2,FALSE)</f>
        <v>0</v>
      </c>
      <c r="ABL26" s="67">
        <f>VLOOKUP(ABJ26,Information!$A$2:$H$1000,3,FALSE)</f>
        <v>0</v>
      </c>
      <c r="ABM26" s="67">
        <f>VLOOKUP(ABJ26,Information!$A$2:$H$1000,4,FALSE)</f>
        <v>0</v>
      </c>
      <c r="ABN26" s="67" t="str">
        <f>VLOOKUP(ABJ26,Information!$A$2:$H$1000,8,FALSE)</f>
        <v>Sand</v>
      </c>
      <c r="ABO26" s="67" t="str">
        <f>VLOOKUP(ABJ26,Information!$A$2:$I$1000,9,FALSE)</f>
        <v>Bare substrate</v>
      </c>
      <c r="ABR26" s="84" t="s">
        <v>309</v>
      </c>
      <c r="ABS26" s="85">
        <f>VLOOKUP(ABR26,Information!$A$2:$H$1000,2,FALSE)</f>
        <v>0</v>
      </c>
      <c r="ABT26" s="67">
        <f>VLOOKUP(ABR26,Information!$A$2:$H$1000,3,FALSE)</f>
        <v>0</v>
      </c>
      <c r="ABU26" s="67">
        <f>VLOOKUP(ABR26,Information!$A$2:$H$1000,4,FALSE)</f>
        <v>0</v>
      </c>
      <c r="ABV26" s="67" t="str">
        <f>VLOOKUP(ABR26,Information!$A$2:$H$1000,8,FALSE)</f>
        <v>Coral.rubble</v>
      </c>
      <c r="ABW26" s="67" t="str">
        <f>VLOOKUP(ABR26,Information!$A$2:$I$1000,9,FALSE)</f>
        <v>Bare substrate</v>
      </c>
      <c r="ABZ26" s="84" t="s">
        <v>322</v>
      </c>
      <c r="ACA26" s="85">
        <f>VLOOKUP(ABZ26,Information!$A$2:$H$1000,2,FALSE)</f>
        <v>0</v>
      </c>
      <c r="ACB26" s="67">
        <f>VLOOKUP(ABZ26,Information!$A$2:$H$1000,3,FALSE)</f>
        <v>0</v>
      </c>
      <c r="ACC26" s="67">
        <f>VLOOKUP(ABZ26,Information!$A$2:$H$1000,4,FALSE)</f>
        <v>0</v>
      </c>
      <c r="ACD26" s="67" t="str">
        <f>VLOOKUP(ABZ26,Information!$A$2:$H$1000,8,FALSE)</f>
        <v>Sand</v>
      </c>
      <c r="ACE26" s="67" t="str">
        <f>VLOOKUP(ABZ26,Information!$A$2:$I$1000,9,FALSE)</f>
        <v>Bare substrate</v>
      </c>
      <c r="ACH26" s="92" t="s">
        <v>309</v>
      </c>
      <c r="ACI26" s="85">
        <f>VLOOKUP(ACH26,Information!$A$2:$H$1000,2,FALSE)</f>
        <v>0</v>
      </c>
      <c r="ACJ26" s="67">
        <f>VLOOKUP(ACH26,Information!$A$2:$H$1000,3,FALSE)</f>
        <v>0</v>
      </c>
      <c r="ACK26" s="67">
        <f>VLOOKUP(ACH26,Information!$A$2:$H$1000,4,FALSE)</f>
        <v>0</v>
      </c>
      <c r="ACL26" s="67" t="str">
        <f>VLOOKUP(ACH26,Information!$A$2:$H$1000,8,FALSE)</f>
        <v>Coral.rubble</v>
      </c>
      <c r="ACM26" s="67" t="str">
        <f>VLOOKUP(ACH26,Information!$A$2:$I$1000,9,FALSE)</f>
        <v>Bare substrate</v>
      </c>
      <c r="ACP26" s="84" t="s">
        <v>374</v>
      </c>
      <c r="ACQ26" s="85" t="str">
        <f>VLOOKUP(ACP26,Information!$A$2:$H$1000,2,FALSE)</f>
        <v>unknown</v>
      </c>
      <c r="ACR26" s="67" t="str">
        <f>VLOOKUP(ACP26,Information!$A$2:$H$1000,3,FALSE)</f>
        <v>unknown</v>
      </c>
      <c r="ACS26" s="67" t="str">
        <f>VLOOKUP(ACP26,Information!$A$2:$H$1000,4,FALSE)</f>
        <v>XENIIDAE</v>
      </c>
      <c r="ACT26" s="67" t="str">
        <f>VLOOKUP(ACP26,Information!$A$2:$H$1000,8,FALSE)</f>
        <v>Soft.coral</v>
      </c>
      <c r="ACU26" s="67" t="str">
        <f>VLOOKUP(ACP26,Information!$A$2:$I$1000,9,FALSE)</f>
        <v>Cnidaria</v>
      </c>
      <c r="ACX26" s="84" t="s">
        <v>238</v>
      </c>
      <c r="ACY26" s="85" t="str">
        <f>VLOOKUP(ACX26,Information!$A$2:$H$1000,2,FALSE)</f>
        <v>Halophila stipulacea</v>
      </c>
      <c r="ACZ26" s="67" t="str">
        <f>VLOOKUP(ACX26,Information!$A$2:$H$1000,3,FALSE)</f>
        <v>Halophila</v>
      </c>
      <c r="ADA26" s="67" t="str">
        <f>VLOOKUP(ACX26,Information!$A$2:$H$1000,4,FALSE)</f>
        <v>HYDROCHARITACEAE</v>
      </c>
      <c r="ADB26" s="67" t="str">
        <f>VLOOKUP(ACX26,Information!$A$2:$H$1000,8,FALSE)</f>
        <v>Seagrass</v>
      </c>
      <c r="ADC26" s="67" t="str">
        <f>VLOOKUP(ACX26,Information!$A$2:$I$1000,9,FALSE)</f>
        <v>Seagrass</v>
      </c>
      <c r="ADF26" s="93" t="s">
        <v>309</v>
      </c>
      <c r="ADG26" s="85">
        <f>VLOOKUP(ADF26,Information!$A$2:$H$1000,2,FALSE)</f>
        <v>0</v>
      </c>
      <c r="ADH26" s="67">
        <f>VLOOKUP(ADF26,Information!$A$2:$H$1000,3,FALSE)</f>
        <v>0</v>
      </c>
      <c r="ADI26" s="67">
        <f>VLOOKUP(ADF26,Information!$A$2:$H$1000,4,FALSE)</f>
        <v>0</v>
      </c>
      <c r="ADJ26" s="67" t="str">
        <f>VLOOKUP(ADF26,Information!$A$2:$H$1000,8,FALSE)</f>
        <v>Coral.rubble</v>
      </c>
      <c r="ADK26" s="67" t="str">
        <f>VLOOKUP(ADF26,Information!$A$2:$I$1000,9,FALSE)</f>
        <v>Bare substrate</v>
      </c>
      <c r="ADN26" s="93" t="s">
        <v>324</v>
      </c>
      <c r="ADO26" s="85" t="str">
        <f>VLOOKUP(ADN26,Information!$A$2:$H$1000,2,FALSE)</f>
        <v>unknown</v>
      </c>
      <c r="ADP26" s="67" t="str">
        <f>VLOOKUP(ADN26,Information!$A$2:$H$1000,3,FALSE)</f>
        <v>Sargassum</v>
      </c>
      <c r="ADQ26" s="67" t="str">
        <f>VLOOKUP(ADN26,Information!$A$2:$H$1000,4,FALSE)</f>
        <v>SARGASSACEAE</v>
      </c>
      <c r="ADR26" s="67" t="str">
        <f>VLOOKUP(ADN26,Information!$A$2:$H$1000,8,FALSE)</f>
        <v>Brown.algae</v>
      </c>
      <c r="ADS26" s="67" t="str">
        <f>VLOOKUP(ADN26,Information!$A$2:$I$1000,9,FALSE)</f>
        <v>Macroalgae</v>
      </c>
    </row>
    <row r="27" spans="1:799" ht="15.75" customHeight="1">
      <c r="A27" s="83">
        <v>12</v>
      </c>
      <c r="B27" s="84"/>
      <c r="C27" s="41" t="e">
        <f>VLOOKUP(B27,Information!$A$2:$H$1000,2,FALSE)</f>
        <v>#N/A</v>
      </c>
      <c r="D27" t="e">
        <f>VLOOKUP(B27,Information!$A$2:$H$1000,3,FALSE)</f>
        <v>#N/A</v>
      </c>
      <c r="E27" t="e">
        <f>VLOOKUP(B27,Information!$A$2:$H$1000,4,FALSE)</f>
        <v>#N/A</v>
      </c>
      <c r="F27" t="e">
        <f>VLOOKUP(B27,Information!$A$2:$H$1000,8,FALSE)</f>
        <v>#N/A</v>
      </c>
      <c r="G27" t="e">
        <f>VLOOKUP(B27,Information!$A$2:$I$1000,9,FALSE)</f>
        <v>#N/A</v>
      </c>
      <c r="J27" s="84"/>
      <c r="K27" s="41" t="e">
        <f>VLOOKUP(J27,Information!$A$2:$H$1000,2,FALSE)</f>
        <v>#N/A</v>
      </c>
      <c r="L27" t="e">
        <f>VLOOKUP(J27,Information!$A$2:$H$1000,3,FALSE)</f>
        <v>#N/A</v>
      </c>
      <c r="M27" t="e">
        <f>VLOOKUP(J27,Information!$A$2:$H$1000,4,FALSE)</f>
        <v>#N/A</v>
      </c>
      <c r="N27" t="e">
        <f>VLOOKUP(J27,Information!$A$2:$H$1000,8,FALSE)</f>
        <v>#N/A</v>
      </c>
      <c r="O27" t="e">
        <f>VLOOKUP(J27,Information!$A$2:$I$1000,9,FALSE)</f>
        <v>#N/A</v>
      </c>
      <c r="R27" s="84"/>
      <c r="S27" s="41" t="e">
        <f>VLOOKUP(R27,Information!$A$2:$H$1000,2,FALSE)</f>
        <v>#N/A</v>
      </c>
      <c r="T27" t="e">
        <f>VLOOKUP(R27,Information!$A$2:$H$1000,3,FALSE)</f>
        <v>#N/A</v>
      </c>
      <c r="U27" t="e">
        <f>VLOOKUP(R27,Information!$A$2:$H$1000,4,FALSE)</f>
        <v>#N/A</v>
      </c>
      <c r="V27" t="e">
        <f>VLOOKUP(R27,Information!$A$2:$H$1000,8,FALSE)</f>
        <v>#N/A</v>
      </c>
      <c r="W27" t="e">
        <f>VLOOKUP(R27,Information!$A$2:$I$1000,9,FALSE)</f>
        <v>#N/A</v>
      </c>
      <c r="X27" s="41" t="s">
        <v>80</v>
      </c>
      <c r="Z27" s="84" t="s">
        <v>322</v>
      </c>
      <c r="AA27" s="85">
        <f>VLOOKUP(Z27,Information!$A$2:$H$1000,2,FALSE)</f>
        <v>0</v>
      </c>
      <c r="AB27" s="67">
        <f>VLOOKUP(Z27,Information!$A$2:$H$1000,3,FALSE)</f>
        <v>0</v>
      </c>
      <c r="AC27" s="67">
        <f>VLOOKUP(Z27,Information!$A$2:$H$1000,4,FALSE)</f>
        <v>0</v>
      </c>
      <c r="AD27" s="67" t="str">
        <f>VLOOKUP(Z27,Information!$A$2:$H$1000,8,FALSE)</f>
        <v>Sand</v>
      </c>
      <c r="AE27" s="67" t="str">
        <f>VLOOKUP(Z27,Information!$A$2:$I$1000,9,FALSE)</f>
        <v>Bare substrate</v>
      </c>
      <c r="AH27" s="84" t="s">
        <v>322</v>
      </c>
      <c r="AI27" s="85">
        <f>VLOOKUP(AH27,Information!$A$2:$H$1000,2,FALSE)</f>
        <v>0</v>
      </c>
      <c r="AJ27" s="67">
        <f>VLOOKUP(AH27,Information!$A$2:$H$1000,3,FALSE)</f>
        <v>0</v>
      </c>
      <c r="AK27" s="67">
        <f>VLOOKUP(AH27,Information!$A$2:$H$1000,4,FALSE)</f>
        <v>0</v>
      </c>
      <c r="AL27" s="67" t="str">
        <f>VLOOKUP(AH27,Information!$A$2:$H$1000,8,FALSE)</f>
        <v>Sand</v>
      </c>
      <c r="AM27" s="67" t="str">
        <f>VLOOKUP(AH27,Information!$A$2:$I$1000,9,FALSE)</f>
        <v>Bare substrate</v>
      </c>
      <c r="AP27" s="84" t="s">
        <v>309</v>
      </c>
      <c r="AQ27" s="85">
        <f>VLOOKUP(AP27,Information!$A$2:$H$1000,2,FALSE)</f>
        <v>0</v>
      </c>
      <c r="AR27" s="67">
        <f>VLOOKUP(AP27,Information!$A$2:$H$1000,3,FALSE)</f>
        <v>0</v>
      </c>
      <c r="AS27" s="67">
        <f>VLOOKUP(AP27,Information!$A$2:$H$1000,4,FALSE)</f>
        <v>0</v>
      </c>
      <c r="AT27" s="67" t="str">
        <f>VLOOKUP(AP27,Information!$A$2:$H$1000,8,FALSE)</f>
        <v>Coral.rubble</v>
      </c>
      <c r="AU27" s="67" t="str">
        <f>VLOOKUP(AP27,Information!$A$2:$I$1000,9,FALSE)</f>
        <v>Bare substrate</v>
      </c>
      <c r="AX27" s="84" t="s">
        <v>230</v>
      </c>
      <c r="AY27" s="85" t="str">
        <f>VLOOKUP(AX27,Information!$A$2:$H$1000,2,FALSE)</f>
        <v>unknown</v>
      </c>
      <c r="AZ27" s="67" t="str">
        <f>VLOOKUP(AX27,Information!$A$2:$H$1000,3,FALSE)</f>
        <v>unknown</v>
      </c>
      <c r="BA27" s="67" t="str">
        <f>VLOOKUP(AX27,Information!$A$2:$H$1000,4,FALSE)</f>
        <v>unknown</v>
      </c>
      <c r="BB27" s="67" t="str">
        <f>VLOOKUP(AX27,Information!$A$2:$H$1000,8,FALSE)</f>
        <v>Hard.coral</v>
      </c>
      <c r="BC27" s="67" t="str">
        <f>VLOOKUP(AX27,Information!$A$2:$I$1000,9,FALSE)</f>
        <v>Cnidaria</v>
      </c>
      <c r="BD27" s="41" t="s">
        <v>80</v>
      </c>
      <c r="BF27" s="84" t="s">
        <v>309</v>
      </c>
      <c r="BG27" s="85">
        <f>VLOOKUP(BF27,Information!$A$2:$H$1000,2,FALSE)</f>
        <v>0</v>
      </c>
      <c r="BH27" s="67">
        <f>VLOOKUP(BF27,Information!$A$2:$H$1000,3,FALSE)</f>
        <v>0</v>
      </c>
      <c r="BI27" s="67">
        <f>VLOOKUP(BF27,Information!$A$2:$H$1000,4,FALSE)</f>
        <v>0</v>
      </c>
      <c r="BJ27" s="67" t="str">
        <f>VLOOKUP(BF27,Information!$A$2:$H$1000,8,FALSE)</f>
        <v>Coral.rubble</v>
      </c>
      <c r="BK27" s="67" t="str">
        <f>VLOOKUP(BF27,Information!$A$2:$I$1000,9,FALSE)</f>
        <v>Bare substrate</v>
      </c>
      <c r="BN27" s="84" t="s">
        <v>322</v>
      </c>
      <c r="BO27" s="85">
        <f>VLOOKUP(BN27,Information!$A$2:$H$1000,2,FALSE)</f>
        <v>0</v>
      </c>
      <c r="BP27" s="67">
        <f>VLOOKUP(BN27,Information!$A$2:$H$1000,3,FALSE)</f>
        <v>0</v>
      </c>
      <c r="BQ27" s="67">
        <f>VLOOKUP(BN27,Information!$A$2:$H$1000,4,FALSE)</f>
        <v>0</v>
      </c>
      <c r="BR27" s="67" t="str">
        <f>VLOOKUP(BN27,Information!$A$2:$H$1000,8,FALSE)</f>
        <v>Sand</v>
      </c>
      <c r="BS27" s="67" t="str">
        <f>VLOOKUP(BN27,Information!$A$2:$I$1000,9,FALSE)</f>
        <v>Bare substrate</v>
      </c>
      <c r="BV27" s="84" t="s">
        <v>309</v>
      </c>
      <c r="BW27" s="85">
        <f>VLOOKUP(BV27,Information!$A$2:$H$1000,2,FALSE)</f>
        <v>0</v>
      </c>
      <c r="BX27" s="67">
        <f>VLOOKUP(BV27,Information!$A$2:$H$1000,3,FALSE)</f>
        <v>0</v>
      </c>
      <c r="BY27" s="67">
        <f>VLOOKUP(BV27,Information!$A$2:$H$1000,4,FALSE)</f>
        <v>0</v>
      </c>
      <c r="BZ27" s="67" t="str">
        <f>VLOOKUP(BV27,Information!$A$2:$H$1000,8,FALSE)</f>
        <v>Coral.rubble</v>
      </c>
      <c r="CA27" s="67" t="str">
        <f>VLOOKUP(BV27,Information!$A$2:$I$1000,9,FALSE)</f>
        <v>Bare substrate</v>
      </c>
      <c r="CD27" s="84" t="s">
        <v>230</v>
      </c>
      <c r="CE27" s="85" t="str">
        <f>VLOOKUP(CD27,Information!$A$2:$H$1000,2,FALSE)</f>
        <v>unknown</v>
      </c>
      <c r="CF27" s="67" t="str">
        <f>VLOOKUP(CD27,Information!$A$2:$H$1000,3,FALSE)</f>
        <v>unknown</v>
      </c>
      <c r="CG27" s="67" t="str">
        <f>VLOOKUP(CD27,Information!$A$2:$H$1000,4,FALSE)</f>
        <v>unknown</v>
      </c>
      <c r="CH27" s="67" t="str">
        <f>VLOOKUP(CD27,Information!$A$2:$H$1000,8,FALSE)</f>
        <v>Hard.coral</v>
      </c>
      <c r="CI27" s="67" t="str">
        <f>VLOOKUP(CD27,Information!$A$2:$I$1000,9,FALSE)</f>
        <v>Cnidaria</v>
      </c>
      <c r="CJ27" s="41" t="s">
        <v>80</v>
      </c>
      <c r="CL27" s="84" t="s">
        <v>320</v>
      </c>
      <c r="CM27" s="85">
        <f>VLOOKUP(CL27,Information!$A$2:$H$1000,2,FALSE)</f>
        <v>0</v>
      </c>
      <c r="CN27" s="67">
        <f>VLOOKUP(CL27,Information!$A$2:$H$1000,3,FALSE)</f>
        <v>0</v>
      </c>
      <c r="CO27" s="67">
        <f>VLOOKUP(CL27,Information!$A$2:$H$1000,4,FALSE)</f>
        <v>0</v>
      </c>
      <c r="CP27" s="67" t="str">
        <f>VLOOKUP(CL27,Information!$A$2:$H$1000,8,FALSE)</f>
        <v>Bare.rock</v>
      </c>
      <c r="CQ27" s="67" t="str">
        <f>VLOOKUP(CL27,Information!$A$2:$I$1000,9,FALSE)</f>
        <v>Bare substrate</v>
      </c>
      <c r="CT27" s="84" t="s">
        <v>322</v>
      </c>
      <c r="CU27" s="85">
        <f>VLOOKUP(CT27,Information!$A$2:$H$1000,2,FALSE)</f>
        <v>0</v>
      </c>
      <c r="CV27" s="67">
        <f>VLOOKUP(CT27,Information!$A$2:$H$1000,3,FALSE)</f>
        <v>0</v>
      </c>
      <c r="CW27" s="67">
        <f>VLOOKUP(CT27,Information!$A$2:$H$1000,4,FALSE)</f>
        <v>0</v>
      </c>
      <c r="CX27" s="67" t="str">
        <f>VLOOKUP(CT27,Information!$A$2:$H$1000,8,FALSE)</f>
        <v>Sand</v>
      </c>
      <c r="CY27" s="67" t="str">
        <f>VLOOKUP(CT27,Information!$A$2:$I$1000,9,FALSE)</f>
        <v>Bare substrate</v>
      </c>
      <c r="DB27" s="84" t="s">
        <v>322</v>
      </c>
      <c r="DC27" s="85">
        <f>VLOOKUP(DB27,Information!$A$2:$H$1000,2,FALSE)</f>
        <v>0</v>
      </c>
      <c r="DD27" s="67">
        <f>VLOOKUP(DB27,Information!$A$2:$H$1000,3,FALSE)</f>
        <v>0</v>
      </c>
      <c r="DE27" s="67">
        <f>VLOOKUP(DB27,Information!$A$2:$H$1000,4,FALSE)</f>
        <v>0</v>
      </c>
      <c r="DF27" s="67" t="str">
        <f>VLOOKUP(DB27,Information!$A$2:$H$1000,8,FALSE)</f>
        <v>Sand</v>
      </c>
      <c r="DG27" s="67" t="str">
        <f>VLOOKUP(DB27,Information!$A$2:$I$1000,9,FALSE)</f>
        <v>Bare substrate</v>
      </c>
      <c r="DJ27" s="84" t="s">
        <v>126</v>
      </c>
      <c r="DK27" s="85" t="str">
        <f>VLOOKUP(DJ27,Information!$A$2:$H$1000,2,FALSE)</f>
        <v>unknown</v>
      </c>
      <c r="DL27" s="67" t="str">
        <f>VLOOKUP(DJ27,Information!$A$2:$H$1000,3,FALSE)</f>
        <v>unknown</v>
      </c>
      <c r="DM27" s="67" t="str">
        <f>VLOOKUP(DJ27,Information!$A$2:$H$1000,4,FALSE)</f>
        <v>unknown</v>
      </c>
      <c r="DN27" s="67" t="str">
        <f>VLOOKUP(DJ27,Information!$A$2:$H$1000,8,FALSE)</f>
        <v>Brown.algae</v>
      </c>
      <c r="DO27" s="67" t="str">
        <f>VLOOKUP(DJ27,Information!$A$2:$I$1000,9,FALSE)</f>
        <v>Macroalgae</v>
      </c>
      <c r="DR27" s="84" t="s">
        <v>230</v>
      </c>
      <c r="DS27" s="85" t="str">
        <f>VLOOKUP(DR27,Information!$A$2:$H$1000,2,FALSE)</f>
        <v>unknown</v>
      </c>
      <c r="DT27" s="67" t="str">
        <f>VLOOKUP(DR27,Information!$A$2:$H$1000,3,FALSE)</f>
        <v>unknown</v>
      </c>
      <c r="DU27" s="67" t="str">
        <f>VLOOKUP(DR27,Information!$A$2:$H$1000,4,FALSE)</f>
        <v>unknown</v>
      </c>
      <c r="DV27" s="67" t="str">
        <f>VLOOKUP(DR27,Information!$A$2:$H$1000,8,FALSE)</f>
        <v>Hard.coral</v>
      </c>
      <c r="DW27" s="67" t="str">
        <f>VLOOKUP(DR27,Information!$A$2:$I$1000,9,FALSE)</f>
        <v>Cnidaria</v>
      </c>
      <c r="DX27" s="41" t="s">
        <v>80</v>
      </c>
      <c r="DZ27" s="84" t="s">
        <v>324</v>
      </c>
      <c r="EA27" s="85" t="str">
        <f>VLOOKUP(DZ27,Information!$A$2:$H$1000,2,FALSE)</f>
        <v>unknown</v>
      </c>
      <c r="EB27" s="67" t="str">
        <f>VLOOKUP(DZ27,Information!$A$2:$H$1000,3,FALSE)</f>
        <v>Sargassum</v>
      </c>
      <c r="EC27" s="67" t="str">
        <f>VLOOKUP(DZ27,Information!$A$2:$H$1000,4,FALSE)</f>
        <v>SARGASSACEAE</v>
      </c>
      <c r="ED27" s="67" t="str">
        <f>VLOOKUP(DZ27,Information!$A$2:$H$1000,8,FALSE)</f>
        <v>Brown.algae</v>
      </c>
      <c r="EE27" s="67" t="str">
        <f>VLOOKUP(DZ27,Information!$A$2:$I$1000,9,FALSE)</f>
        <v>Macroalgae</v>
      </c>
      <c r="EH27" s="84" t="s">
        <v>322</v>
      </c>
      <c r="EI27" s="85">
        <f>VLOOKUP(EH27,Information!$A$2:$H$1000,2,FALSE)</f>
        <v>0</v>
      </c>
      <c r="EJ27" s="67">
        <f>VLOOKUP(EH27,Information!$A$2:$H$1000,3,FALSE)</f>
        <v>0</v>
      </c>
      <c r="EK27" s="67">
        <f>VLOOKUP(EH27,Information!$A$2:$H$1000,4,FALSE)</f>
        <v>0</v>
      </c>
      <c r="EL27" s="67" t="str">
        <f>VLOOKUP(EH27,Information!$A$2:$H$1000,8,FALSE)</f>
        <v>Sand</v>
      </c>
      <c r="EM27" s="67" t="str">
        <f>VLOOKUP(EH27,Information!$A$2:$I$1000,9,FALSE)</f>
        <v>Bare substrate</v>
      </c>
      <c r="EP27" s="84" t="s">
        <v>230</v>
      </c>
      <c r="EQ27" s="85" t="str">
        <f>VLOOKUP(EP27,Information!$A$2:$H$1000,2,FALSE)</f>
        <v>unknown</v>
      </c>
      <c r="ER27" s="67" t="str">
        <f>VLOOKUP(EP27,Information!$A$2:$H$1000,3,FALSE)</f>
        <v>unknown</v>
      </c>
      <c r="ES27" s="67" t="str">
        <f>VLOOKUP(EP27,Information!$A$2:$H$1000,4,FALSE)</f>
        <v>unknown</v>
      </c>
      <c r="ET27" s="67" t="str">
        <f>VLOOKUP(EP27,Information!$A$2:$H$1000,8,FALSE)</f>
        <v>Hard.coral</v>
      </c>
      <c r="EU27" s="67" t="str">
        <f>VLOOKUP(EP27,Information!$A$2:$I$1000,9,FALSE)</f>
        <v>Cnidaria</v>
      </c>
      <c r="EV27" s="41" t="s">
        <v>80</v>
      </c>
      <c r="EX27" s="84" t="s">
        <v>322</v>
      </c>
      <c r="EY27" s="85">
        <f>VLOOKUP(EX27,Information!$A$2:$H$1000,2,FALSE)</f>
        <v>0</v>
      </c>
      <c r="EZ27" s="67">
        <f>VLOOKUP(EX27,Information!$A$2:$H$1000,3,FALSE)</f>
        <v>0</v>
      </c>
      <c r="FA27" s="67">
        <f>VLOOKUP(EX27,Information!$A$2:$H$1000,4,FALSE)</f>
        <v>0</v>
      </c>
      <c r="FB27" s="67" t="str">
        <f>VLOOKUP(EX27,Information!$A$2:$H$1000,8,FALSE)</f>
        <v>Sand</v>
      </c>
      <c r="FC27" s="67" t="str">
        <f>VLOOKUP(EX27,Information!$A$2:$I$1000,9,FALSE)</f>
        <v>Bare substrate</v>
      </c>
      <c r="FF27" s="84" t="s">
        <v>230</v>
      </c>
      <c r="FG27" s="85" t="str">
        <f>VLOOKUP(FF27,Information!$A$2:$H$1000,2,FALSE)</f>
        <v>unknown</v>
      </c>
      <c r="FH27" s="67" t="str">
        <f>VLOOKUP(FF27,Information!$A$2:$H$1000,3,FALSE)</f>
        <v>unknown</v>
      </c>
      <c r="FI27" s="67" t="str">
        <f>VLOOKUP(FF27,Information!$A$2:$H$1000,4,FALSE)</f>
        <v>unknown</v>
      </c>
      <c r="FJ27" s="67" t="str">
        <f>VLOOKUP(FF27,Information!$A$2:$H$1000,8,FALSE)</f>
        <v>Hard.coral</v>
      </c>
      <c r="FK27" s="67" t="str">
        <f>VLOOKUP(FF27,Information!$A$2:$I$1000,9,FALSE)</f>
        <v>Cnidaria</v>
      </c>
      <c r="FL27" s="41" t="s">
        <v>80</v>
      </c>
      <c r="FN27" s="84" t="s">
        <v>309</v>
      </c>
      <c r="FO27" s="85">
        <f>VLOOKUP(FN27,Information!$A$2:$H$1000,2,FALSE)</f>
        <v>0</v>
      </c>
      <c r="FP27" s="67">
        <f>VLOOKUP(FN27,Information!$A$2:$H$1000,3,FALSE)</f>
        <v>0</v>
      </c>
      <c r="FQ27" s="67">
        <f>VLOOKUP(FN27,Information!$A$2:$H$1000,4,FALSE)</f>
        <v>0</v>
      </c>
      <c r="FR27" s="67" t="str">
        <f>VLOOKUP(FN27,Information!$A$2:$H$1000,8,FALSE)</f>
        <v>Coral.rubble</v>
      </c>
      <c r="FS27" s="67" t="str">
        <f>VLOOKUP(FN27,Information!$A$2:$I$1000,9,FALSE)</f>
        <v>Bare substrate</v>
      </c>
      <c r="FV27" s="84" t="s">
        <v>322</v>
      </c>
      <c r="FW27" s="85">
        <f>VLOOKUP(FV27,Information!$A$2:$H$1000,2,FALSE)</f>
        <v>0</v>
      </c>
      <c r="FX27" s="67">
        <f>VLOOKUP(FV27,Information!$A$2:$H$1000,3,FALSE)</f>
        <v>0</v>
      </c>
      <c r="FY27" s="67">
        <f>VLOOKUP(FV27,Information!$A$2:$H$1000,4,FALSE)</f>
        <v>0</v>
      </c>
      <c r="FZ27" s="67" t="str">
        <f>VLOOKUP(FV27,Information!$A$2:$H$1000,8,FALSE)</f>
        <v>Sand</v>
      </c>
      <c r="GA27" s="67" t="str">
        <f>VLOOKUP(FV27,Information!$A$2:$I$1000,9,FALSE)</f>
        <v>Bare substrate</v>
      </c>
      <c r="GD27" s="84" t="s">
        <v>309</v>
      </c>
      <c r="GE27" s="85">
        <f>VLOOKUP(GD27,Information!$A$2:$H$1000,2,FALSE)</f>
        <v>0</v>
      </c>
      <c r="GF27" s="67">
        <f>VLOOKUP(GD27,Information!$A$2:$H$1000,3,FALSE)</f>
        <v>0</v>
      </c>
      <c r="GG27" s="67">
        <f>VLOOKUP(GD27,Information!$A$2:$H$1000,4,FALSE)</f>
        <v>0</v>
      </c>
      <c r="GH27" s="67" t="str">
        <f>VLOOKUP(GD27,Information!$A$2:$H$1000,8,FALSE)</f>
        <v>Coral.rubble</v>
      </c>
      <c r="GI27" s="67" t="str">
        <f>VLOOKUP(GD27,Information!$A$2:$I$1000,9,FALSE)</f>
        <v>Bare substrate</v>
      </c>
      <c r="GL27" s="84" t="s">
        <v>330</v>
      </c>
      <c r="GM27" s="85" t="str">
        <f>VLOOKUP(GL27,Information!$A$2:$H$1000,2,FALSE)</f>
        <v>unknown</v>
      </c>
      <c r="GN27" s="67" t="str">
        <f>VLOOKUP(GL27,Information!$A$2:$H$1000,3,FALSE)</f>
        <v>unknown</v>
      </c>
      <c r="GO27" s="67" t="str">
        <f>VLOOKUP(GL27,Information!$A$2:$H$1000,4,FALSE)</f>
        <v>unknown</v>
      </c>
      <c r="GP27" s="67" t="str">
        <f>VLOOKUP(GL27,Information!$A$2:$H$1000,8,FALSE)</f>
        <v>Soft.coral</v>
      </c>
      <c r="GQ27" s="67" t="str">
        <f>VLOOKUP(GL27,Information!$A$2:$I$1000,9,FALSE)</f>
        <v>Cnidaria</v>
      </c>
      <c r="GT27" s="84" t="s">
        <v>324</v>
      </c>
      <c r="GU27" s="85" t="str">
        <f>VLOOKUP(GT27,Information!$A$2:$H$1000,2,FALSE)</f>
        <v>unknown</v>
      </c>
      <c r="GV27" s="67" t="str">
        <f>VLOOKUP(GT27,Information!$A$2:$H$1000,3,FALSE)</f>
        <v>Sargassum</v>
      </c>
      <c r="GW27" s="67" t="str">
        <f>VLOOKUP(GT27,Information!$A$2:$H$1000,4,FALSE)</f>
        <v>SARGASSACEAE</v>
      </c>
      <c r="GX27" s="67" t="str">
        <f>VLOOKUP(GT27,Information!$A$2:$H$1000,8,FALSE)</f>
        <v>Brown.algae</v>
      </c>
      <c r="GY27" s="67" t="str">
        <f>VLOOKUP(GT27,Information!$A$2:$I$1000,9,FALSE)</f>
        <v>Macroalgae</v>
      </c>
      <c r="HB27" s="84" t="s">
        <v>324</v>
      </c>
      <c r="HC27" s="85" t="str">
        <f>VLOOKUP(HB27,Information!$A$2:$H$1000,2,FALSE)</f>
        <v>unknown</v>
      </c>
      <c r="HD27" s="67" t="str">
        <f>VLOOKUP(HB27,Information!$A$2:$H$1000,3,FALSE)</f>
        <v>Sargassum</v>
      </c>
      <c r="HE27" s="67" t="str">
        <f>VLOOKUP(HB27,Information!$A$2:$H$1000,4,FALSE)</f>
        <v>SARGASSACEAE</v>
      </c>
      <c r="HF27" s="67" t="str">
        <f>VLOOKUP(HB27,Information!$A$2:$H$1000,8,FALSE)</f>
        <v>Brown.algae</v>
      </c>
      <c r="HG27" s="67" t="str">
        <f>VLOOKUP(HB27,Information!$A$2:$I$1000,9,FALSE)</f>
        <v>Macroalgae</v>
      </c>
      <c r="HJ27" s="84" t="s">
        <v>322</v>
      </c>
      <c r="HK27" s="85">
        <f>VLOOKUP(HJ27,Information!$A$2:$H$1000,2,FALSE)</f>
        <v>0</v>
      </c>
      <c r="HL27" s="67">
        <f>VLOOKUP(HJ27,Information!$A$2:$H$1000,3,FALSE)</f>
        <v>0</v>
      </c>
      <c r="HM27" s="67">
        <f>VLOOKUP(HJ27,Information!$A$2:$H$1000,4,FALSE)</f>
        <v>0</v>
      </c>
      <c r="HN27" s="67" t="str">
        <f>VLOOKUP(HJ27,Information!$A$2:$H$1000,8,FALSE)</f>
        <v>Sand</v>
      </c>
      <c r="HO27" s="67" t="str">
        <f>VLOOKUP(HJ27,Information!$A$2:$I$1000,9,FALSE)</f>
        <v>Bare substrate</v>
      </c>
      <c r="HR27" s="84" t="s">
        <v>126</v>
      </c>
      <c r="HS27" s="85" t="str">
        <f>VLOOKUP(HR27,Information!$A$2:$H$1000,2,FALSE)</f>
        <v>unknown</v>
      </c>
      <c r="HT27" s="67" t="str">
        <f>VLOOKUP(HR27,Information!$A$2:$H$1000,3,FALSE)</f>
        <v>unknown</v>
      </c>
      <c r="HU27" s="67" t="str">
        <f>VLOOKUP(HR27,Information!$A$2:$H$1000,4,FALSE)</f>
        <v>unknown</v>
      </c>
      <c r="HV27" s="67" t="str">
        <f>VLOOKUP(HR27,Information!$A$2:$H$1000,8,FALSE)</f>
        <v>Brown.algae</v>
      </c>
      <c r="HW27" s="67" t="str">
        <f>VLOOKUP(HR27,Information!$A$2:$I$1000,9,FALSE)</f>
        <v>Macroalgae</v>
      </c>
      <c r="HZ27" s="84" t="s">
        <v>230</v>
      </c>
      <c r="IA27" s="85" t="str">
        <f>VLOOKUP(HZ27,Information!$A$2:$H$1000,2,FALSE)</f>
        <v>unknown</v>
      </c>
      <c r="IB27" s="67" t="str">
        <f>VLOOKUP(HZ27,Information!$A$2:$H$1000,3,FALSE)</f>
        <v>unknown</v>
      </c>
      <c r="IC27" s="67" t="str">
        <f>VLOOKUP(HZ27,Information!$A$2:$H$1000,4,FALSE)</f>
        <v>unknown</v>
      </c>
      <c r="ID27" s="67" t="str">
        <f>VLOOKUP(HZ27,Information!$A$2:$H$1000,8,FALSE)</f>
        <v>Hard.coral</v>
      </c>
      <c r="IE27" s="67" t="str">
        <f>VLOOKUP(HZ27,Information!$A$2:$I$1000,9,FALSE)</f>
        <v>Cnidaria</v>
      </c>
      <c r="IF27" s="41" t="s">
        <v>80</v>
      </c>
      <c r="IH27" s="84" t="s">
        <v>230</v>
      </c>
      <c r="II27" s="85" t="str">
        <f>VLOOKUP(IH27,Information!$A$2:$H$1000,2,FALSE)</f>
        <v>unknown</v>
      </c>
      <c r="IJ27" s="67" t="str">
        <f>VLOOKUP(IH27,Information!$A$2:$H$1000,3,FALSE)</f>
        <v>unknown</v>
      </c>
      <c r="IK27" s="67" t="str">
        <f>VLOOKUP(IH27,Information!$A$2:$H$1000,4,FALSE)</f>
        <v>unknown</v>
      </c>
      <c r="IL27" s="67" t="str">
        <f>VLOOKUP(IH27,Information!$A$2:$H$1000,8,FALSE)</f>
        <v>Hard.coral</v>
      </c>
      <c r="IM27" s="67" t="str">
        <f>VLOOKUP(IH27,Information!$A$2:$I$1000,9,FALSE)</f>
        <v>Cnidaria</v>
      </c>
      <c r="IN27" s="41" t="s">
        <v>80</v>
      </c>
      <c r="IP27" s="84" t="s">
        <v>309</v>
      </c>
      <c r="IQ27" s="85">
        <f>VLOOKUP(IP27,Information!$A$2:$H$1000,2,FALSE)</f>
        <v>0</v>
      </c>
      <c r="IR27" s="67">
        <f>VLOOKUP(IP27,Information!$A$2:$H$1000,3,FALSE)</f>
        <v>0</v>
      </c>
      <c r="IS27" s="67">
        <f>VLOOKUP(IP27,Information!$A$2:$H$1000,4,FALSE)</f>
        <v>0</v>
      </c>
      <c r="IT27" s="67" t="str">
        <f>VLOOKUP(IP27,Information!$A$2:$H$1000,8,FALSE)</f>
        <v>Coral.rubble</v>
      </c>
      <c r="IU27" s="67" t="str">
        <f>VLOOKUP(IP27,Information!$A$2:$I$1000,9,FALSE)</f>
        <v>Bare substrate</v>
      </c>
      <c r="IX27" s="84" t="s">
        <v>309</v>
      </c>
      <c r="IY27" s="85">
        <f>VLOOKUP(IX27,Information!$A$2:$H$1000,2,FALSE)</f>
        <v>0</v>
      </c>
      <c r="IZ27" s="67">
        <f>VLOOKUP(IX27,Information!$A$2:$H$1000,3,FALSE)</f>
        <v>0</v>
      </c>
      <c r="JA27" s="67">
        <f>VLOOKUP(IX27,Information!$A$2:$H$1000,4,FALSE)</f>
        <v>0</v>
      </c>
      <c r="JB27" s="67" t="str">
        <f>VLOOKUP(IX27,Information!$A$2:$H$1000,8,FALSE)</f>
        <v>Coral.rubble</v>
      </c>
      <c r="JC27" s="67" t="str">
        <f>VLOOKUP(IX27,Information!$A$2:$I$1000,9,FALSE)</f>
        <v>Bare substrate</v>
      </c>
      <c r="JD27" s="41"/>
      <c r="JF27" s="84" t="s">
        <v>330</v>
      </c>
      <c r="JG27" s="85" t="str">
        <f>VLOOKUP(JF27,Information!$A$2:$H$1000,2,FALSE)</f>
        <v>unknown</v>
      </c>
      <c r="JH27" s="67" t="str">
        <f>VLOOKUP(JF27,Information!$A$2:$H$1000,3,FALSE)</f>
        <v>unknown</v>
      </c>
      <c r="JI27" s="67" t="str">
        <f>VLOOKUP(JF27,Information!$A$2:$H$1000,4,FALSE)</f>
        <v>unknown</v>
      </c>
      <c r="JJ27" s="67" t="str">
        <f>VLOOKUP(JF27,Information!$A$2:$H$1000,8,FALSE)</f>
        <v>Soft.coral</v>
      </c>
      <c r="JK27" s="67" t="str">
        <f>VLOOKUP(JF27,Information!$A$2:$I$1000,9,FALSE)</f>
        <v>Cnidaria</v>
      </c>
      <c r="JN27" s="84" t="s">
        <v>330</v>
      </c>
      <c r="JO27" s="85" t="str">
        <f>VLOOKUP(JN27,Information!$A$2:$H$1000,2,FALSE)</f>
        <v>unknown</v>
      </c>
      <c r="JP27" s="67" t="str">
        <f>VLOOKUP(JN27,Information!$A$2:$H$1000,3,FALSE)</f>
        <v>unknown</v>
      </c>
      <c r="JQ27" s="67" t="str">
        <f>VLOOKUP(JN27,Information!$A$2:$H$1000,4,FALSE)</f>
        <v>unknown</v>
      </c>
      <c r="JR27" s="67" t="str">
        <f>VLOOKUP(JN27,Information!$A$2:$H$1000,8,FALSE)</f>
        <v>Soft.coral</v>
      </c>
      <c r="JS27" s="67" t="str">
        <f>VLOOKUP(JN27,Information!$A$2:$I$1000,9,FALSE)</f>
        <v>Cnidaria</v>
      </c>
      <c r="JV27" s="84" t="s">
        <v>320</v>
      </c>
      <c r="JW27" s="85">
        <f>VLOOKUP(JV27,Information!$A$2:$H$1000,2,FALSE)</f>
        <v>0</v>
      </c>
      <c r="JX27" s="67">
        <f>VLOOKUP(JV27,Information!$A$2:$H$1000,3,FALSE)</f>
        <v>0</v>
      </c>
      <c r="JY27" s="67">
        <f>VLOOKUP(JV27,Information!$A$2:$H$1000,4,FALSE)</f>
        <v>0</v>
      </c>
      <c r="JZ27" s="67" t="str">
        <f>VLOOKUP(JV27,Information!$A$2:$H$1000,8,FALSE)</f>
        <v>Bare.rock</v>
      </c>
      <c r="KA27" s="67" t="str">
        <f>VLOOKUP(JV27,Information!$A$2:$I$1000,9,FALSE)</f>
        <v>Bare substrate</v>
      </c>
      <c r="KD27" s="84" t="s">
        <v>309</v>
      </c>
      <c r="KE27" s="85">
        <f>VLOOKUP(KD27,Information!$A$2:$H$1000,2,FALSE)</f>
        <v>0</v>
      </c>
      <c r="KF27" s="67">
        <f>VLOOKUP(KD27,Information!$A$2:$H$1000,3,FALSE)</f>
        <v>0</v>
      </c>
      <c r="KG27" s="67">
        <f>VLOOKUP(KD27,Information!$A$2:$H$1000,4,FALSE)</f>
        <v>0</v>
      </c>
      <c r="KH27" s="67" t="str">
        <f>VLOOKUP(KD27,Information!$A$2:$H$1000,8,FALSE)</f>
        <v>Coral.rubble</v>
      </c>
      <c r="KI27" s="67" t="str">
        <f>VLOOKUP(KD27,Information!$A$2:$I$1000,9,FALSE)</f>
        <v>Bare substrate</v>
      </c>
      <c r="KL27" s="84" t="s">
        <v>309</v>
      </c>
      <c r="KM27" s="85">
        <f>VLOOKUP(KL27,Information!$A$2:$H$1000,2,FALSE)</f>
        <v>0</v>
      </c>
      <c r="KN27" s="67">
        <f>VLOOKUP(KL27,Information!$A$2:$H$1000,3,FALSE)</f>
        <v>0</v>
      </c>
      <c r="KO27" s="67">
        <f>VLOOKUP(KL27,Information!$A$2:$H$1000,4,FALSE)</f>
        <v>0</v>
      </c>
      <c r="KP27" s="67" t="str">
        <f>VLOOKUP(KL27,Information!$A$2:$H$1000,8,FALSE)</f>
        <v>Coral.rubble</v>
      </c>
      <c r="KQ27" s="67" t="str">
        <f>VLOOKUP(KL27,Information!$A$2:$I$1000,9,FALSE)</f>
        <v>Bare substrate</v>
      </c>
      <c r="KT27" s="84" t="s">
        <v>309</v>
      </c>
      <c r="KU27" s="85">
        <f>VLOOKUP(KT27,Information!$A$2:$H$1000,2,FALSE)</f>
        <v>0</v>
      </c>
      <c r="KV27" s="67">
        <f>VLOOKUP(KT27,Information!$A$2:$H$1000,3,FALSE)</f>
        <v>0</v>
      </c>
      <c r="KW27" s="67">
        <f>VLOOKUP(KT27,Information!$A$2:$H$1000,4,FALSE)</f>
        <v>0</v>
      </c>
      <c r="KX27" s="67" t="str">
        <f>VLOOKUP(KT27,Information!$A$2:$H$1000,8,FALSE)</f>
        <v>Coral.rubble</v>
      </c>
      <c r="KY27" s="67" t="str">
        <f>VLOOKUP(KT27,Information!$A$2:$I$1000,9,FALSE)</f>
        <v>Bare substrate</v>
      </c>
      <c r="LB27" s="84" t="s">
        <v>230</v>
      </c>
      <c r="LC27" s="85" t="str">
        <f>VLOOKUP(LB27,Information!$A$2:$H$1000,2,FALSE)</f>
        <v>unknown</v>
      </c>
      <c r="LD27" s="67" t="str">
        <f>VLOOKUP(LB27,Information!$A$2:$H$1000,3,FALSE)</f>
        <v>unknown</v>
      </c>
      <c r="LE27" s="67" t="str">
        <f>VLOOKUP(LB27,Information!$A$2:$H$1000,4,FALSE)</f>
        <v>unknown</v>
      </c>
      <c r="LF27" s="67" t="str">
        <f>VLOOKUP(LB27,Information!$A$2:$H$1000,8,FALSE)</f>
        <v>Hard.coral</v>
      </c>
      <c r="LG27" s="67" t="str">
        <f>VLOOKUP(LB27,Information!$A$2:$I$1000,9,FALSE)</f>
        <v>Cnidaria</v>
      </c>
      <c r="LH27" s="41" t="s">
        <v>80</v>
      </c>
      <c r="LJ27" s="84" t="s">
        <v>230</v>
      </c>
      <c r="LK27" s="85" t="str">
        <f>VLOOKUP(LJ27,Information!$A$2:$H$1000,2,FALSE)</f>
        <v>unknown</v>
      </c>
      <c r="LL27" s="67" t="str">
        <f>VLOOKUP(LJ27,Information!$A$2:$H$1000,3,FALSE)</f>
        <v>unknown</v>
      </c>
      <c r="LM27" s="67" t="str">
        <f>VLOOKUP(LJ27,Information!$A$2:$H$1000,4,FALSE)</f>
        <v>unknown</v>
      </c>
      <c r="LN27" s="67" t="str">
        <f>VLOOKUP(LJ27,Information!$A$2:$H$1000,8,FALSE)</f>
        <v>Hard.coral</v>
      </c>
      <c r="LO27" s="67" t="str">
        <f>VLOOKUP(LJ27,Information!$A$2:$I$1000,9,FALSE)</f>
        <v>Cnidaria</v>
      </c>
      <c r="LP27" s="41" t="s">
        <v>80</v>
      </c>
      <c r="LR27" s="84" t="s">
        <v>330</v>
      </c>
      <c r="LS27" s="85" t="str">
        <f>VLOOKUP(LR27,Information!$A$2:$H$1000,2,FALSE)</f>
        <v>unknown</v>
      </c>
      <c r="LT27" s="67" t="str">
        <f>VLOOKUP(LR27,Information!$A$2:$H$1000,3,FALSE)</f>
        <v>unknown</v>
      </c>
      <c r="LU27" s="67" t="str">
        <f>VLOOKUP(LR27,Information!$A$2:$H$1000,4,FALSE)</f>
        <v>unknown</v>
      </c>
      <c r="LV27" s="67" t="str">
        <f>VLOOKUP(LR27,Information!$A$2:$H$1000,8,FALSE)</f>
        <v>Soft.coral</v>
      </c>
      <c r="LW27" s="67" t="str">
        <f>VLOOKUP(LR27,Information!$A$2:$I$1000,9,FALSE)</f>
        <v>Cnidaria</v>
      </c>
      <c r="LZ27" s="84" t="s">
        <v>322</v>
      </c>
      <c r="MA27" s="85">
        <f>VLOOKUP(LZ27,Information!$A$2:$H$1000,2,FALSE)</f>
        <v>0</v>
      </c>
      <c r="MB27" s="67">
        <f>VLOOKUP(LZ27,Information!$A$2:$H$1000,3,FALSE)</f>
        <v>0</v>
      </c>
      <c r="MC27" s="67">
        <f>VLOOKUP(LZ27,Information!$A$2:$H$1000,4,FALSE)</f>
        <v>0</v>
      </c>
      <c r="MD27" s="67" t="str">
        <f>VLOOKUP(LZ27,Information!$A$2:$H$1000,8,FALSE)</f>
        <v>Sand</v>
      </c>
      <c r="ME27" s="67" t="str">
        <f>VLOOKUP(LZ27,Information!$A$2:$I$1000,9,FALSE)</f>
        <v>Bare substrate</v>
      </c>
      <c r="MH27" s="84" t="s">
        <v>126</v>
      </c>
      <c r="MI27" s="85" t="str">
        <f>VLOOKUP(MH27,Information!$A$2:$H$1000,2,FALSE)</f>
        <v>unknown</v>
      </c>
      <c r="MJ27" s="67" t="str">
        <f>VLOOKUP(MH27,Information!$A$2:$H$1000,3,FALSE)</f>
        <v>unknown</v>
      </c>
      <c r="MK27" s="67" t="str">
        <f>VLOOKUP(MH27,Information!$A$2:$H$1000,4,FALSE)</f>
        <v>unknown</v>
      </c>
      <c r="ML27" s="67" t="str">
        <f>VLOOKUP(MH27,Information!$A$2:$H$1000,8,FALSE)</f>
        <v>Brown.algae</v>
      </c>
      <c r="MM27" s="67" t="str">
        <f>VLOOKUP(MH27,Information!$A$2:$I$1000,9,FALSE)</f>
        <v>Macroalgae</v>
      </c>
      <c r="MP27" s="84" t="s">
        <v>309</v>
      </c>
      <c r="MQ27" s="85">
        <f>VLOOKUP(MP27,Information!$A$2:$H$1000,2,FALSE)</f>
        <v>0</v>
      </c>
      <c r="MR27" s="67">
        <f>VLOOKUP(MP27,Information!$A$2:$H$1000,3,FALSE)</f>
        <v>0</v>
      </c>
      <c r="MS27" s="67">
        <f>VLOOKUP(MP27,Information!$A$2:$H$1000,4,FALSE)</f>
        <v>0</v>
      </c>
      <c r="MT27" s="67" t="str">
        <f>VLOOKUP(MP27,Information!$A$2:$H$1000,8,FALSE)</f>
        <v>Coral.rubble</v>
      </c>
      <c r="MU27" s="67" t="str">
        <f>VLOOKUP(MP27,Information!$A$2:$I$1000,9,FALSE)</f>
        <v>Bare substrate</v>
      </c>
      <c r="MX27" s="84" t="s">
        <v>309</v>
      </c>
      <c r="MY27" s="85">
        <f>VLOOKUP(MX27,Information!$A$2:$H$1000,2,FALSE)</f>
        <v>0</v>
      </c>
      <c r="MZ27" s="67">
        <f>VLOOKUP(MX27,Information!$A$2:$H$1000,3,FALSE)</f>
        <v>0</v>
      </c>
      <c r="NA27" s="67">
        <f>VLOOKUP(MX27,Information!$A$2:$H$1000,4,FALSE)</f>
        <v>0</v>
      </c>
      <c r="NB27" s="67" t="str">
        <f>VLOOKUP(MX27,Information!$A$2:$H$1000,8,FALSE)</f>
        <v>Coral.rubble</v>
      </c>
      <c r="NC27" s="67" t="str">
        <f>VLOOKUP(MX27,Information!$A$2:$I$1000,9,FALSE)</f>
        <v>Bare substrate</v>
      </c>
      <c r="NF27" s="84" t="s">
        <v>126</v>
      </c>
      <c r="NG27" s="85" t="str">
        <f>VLOOKUP(NF27,Information!$A$2:$H$1000,2,FALSE)</f>
        <v>unknown</v>
      </c>
      <c r="NH27" s="67" t="str">
        <f>VLOOKUP(NF27,Information!$A$2:$H$1000,3,FALSE)</f>
        <v>unknown</v>
      </c>
      <c r="NI27" s="67" t="str">
        <f>VLOOKUP(NF27,Information!$A$2:$H$1000,4,FALSE)</f>
        <v>unknown</v>
      </c>
      <c r="NJ27" s="67" t="str">
        <f>VLOOKUP(NF27,Information!$A$2:$H$1000,8,FALSE)</f>
        <v>Brown.algae</v>
      </c>
      <c r="NK27" s="67" t="str">
        <f>VLOOKUP(NF27,Information!$A$2:$I$1000,9,FALSE)</f>
        <v>Macroalgae</v>
      </c>
      <c r="NN27" s="84" t="s">
        <v>309</v>
      </c>
      <c r="NO27" s="85">
        <f>VLOOKUP(NN27,Information!$A$2:$H$1000,2,FALSE)</f>
        <v>0</v>
      </c>
      <c r="NP27" s="67">
        <f>VLOOKUP(NN27,Information!$A$2:$H$1000,3,FALSE)</f>
        <v>0</v>
      </c>
      <c r="NQ27" s="67">
        <f>VLOOKUP(NN27,Information!$A$2:$H$1000,4,FALSE)</f>
        <v>0</v>
      </c>
      <c r="NR27" s="67" t="str">
        <f>VLOOKUP(NN27,Information!$A$2:$H$1000,8,FALSE)</f>
        <v>Coral.rubble</v>
      </c>
      <c r="NS27" s="67" t="str">
        <f>VLOOKUP(NN27,Information!$A$2:$I$1000,9,FALSE)</f>
        <v>Bare substrate</v>
      </c>
      <c r="NV27" s="84" t="s">
        <v>312</v>
      </c>
      <c r="NW27" s="85" t="str">
        <f>VLOOKUP(NV27,Information!$A$2:$H$1000,2,FALSE)</f>
        <v>unknown</v>
      </c>
      <c r="NX27" s="67" t="str">
        <f>VLOOKUP(NV27,Information!$A$2:$H$1000,3,FALSE)</f>
        <v>Rhodactis</v>
      </c>
      <c r="NY27" s="67" t="str">
        <f>VLOOKUP(NV27,Information!$A$2:$H$1000,4,FALSE)</f>
        <v>Discosomidae</v>
      </c>
      <c r="NZ27" s="67" t="str">
        <f>VLOOKUP(NV27,Information!$A$2:$H$1000,8,FALSE)</f>
        <v>Corallimorph</v>
      </c>
      <c r="OA27" s="67" t="str">
        <f>VLOOKUP(NV27,Information!$A$2:$I$1000,9,FALSE)</f>
        <v>Cnidaria</v>
      </c>
      <c r="OD27" s="84" t="s">
        <v>359</v>
      </c>
      <c r="OE27" s="85" t="str">
        <f>VLOOKUP(OD27,Information!$A$2:$H$1000,2,FALSE)</f>
        <v>unknown</v>
      </c>
      <c r="OF27" s="67" t="str">
        <f>VLOOKUP(OD27,Information!$A$2:$H$1000,3,FALSE)</f>
        <v>unknown</v>
      </c>
      <c r="OG27" s="67" t="str">
        <f>VLOOKUP(OD27,Information!$A$2:$H$1000,4,FALSE)</f>
        <v>unknown</v>
      </c>
      <c r="OH27" s="67" t="str">
        <f>VLOOKUP(OD27,Information!$A$2:$H$1000,8,FALSE)</f>
        <v>Turf.algae</v>
      </c>
      <c r="OI27" s="67" t="str">
        <f>VLOOKUP(OD27,Information!$A$2:$I$1000,9,FALSE)</f>
        <v>Turf algae</v>
      </c>
      <c r="OL27" s="84" t="s">
        <v>298</v>
      </c>
      <c r="OM27" s="85" t="str">
        <f>VLOOKUP(OL27,Information!$A$2:$H$1000,2,FALSE)</f>
        <v>unknown</v>
      </c>
      <c r="ON27" s="67" t="str">
        <f>VLOOKUP(OL27,Information!$A$2:$H$1000,3,FALSE)</f>
        <v>Porites</v>
      </c>
      <c r="OO27" s="67" t="str">
        <f>VLOOKUP(OL27,Information!$A$2:$H$1000,4,FALSE)</f>
        <v>PORITIDAE</v>
      </c>
      <c r="OP27" s="67" t="str">
        <f>VLOOKUP(OL27,Information!$A$2:$H$1000,8,FALSE)</f>
        <v>Hard.coral</v>
      </c>
      <c r="OQ27" s="67" t="str">
        <f>VLOOKUP(OL27,Information!$A$2:$I$1000,9,FALSE)</f>
        <v>Cnidaria</v>
      </c>
      <c r="OR27" s="41" t="s">
        <v>80</v>
      </c>
      <c r="OT27" s="84" t="s">
        <v>279</v>
      </c>
      <c r="OU27" s="85" t="str">
        <f>VLOOKUP(OT27,Information!$A$2:$H$1000,2,FALSE)</f>
        <v>unknown</v>
      </c>
      <c r="OV27" s="67" t="str">
        <f>VLOOKUP(OT27,Information!$A$2:$H$1000,3,FALSE)</f>
        <v>Padina</v>
      </c>
      <c r="OW27" s="67" t="str">
        <f>VLOOKUP(OT27,Information!$A$2:$H$1000,4,FALSE)</f>
        <v>DICTYOTACEAE</v>
      </c>
      <c r="OX27" s="67" t="str">
        <f>VLOOKUP(OT27,Information!$A$2:$H$1000,8,FALSE)</f>
        <v>Brown.algae</v>
      </c>
      <c r="OY27" s="67" t="str">
        <f>VLOOKUP(OT27,Information!$A$2:$I$1000,9,FALSE)</f>
        <v>Macroalgae</v>
      </c>
      <c r="PB27" s="84" t="s">
        <v>207</v>
      </c>
      <c r="PC27" s="85" t="str">
        <f>VLOOKUP(PB27,Information!$A$2:$H$1000,2,FALSE)</f>
        <v>unknown</v>
      </c>
      <c r="PD27" s="67" t="str">
        <f>VLOOKUP(PB27,Information!$A$2:$H$1000,3,FALSE)</f>
        <v>Aglaophenia</v>
      </c>
      <c r="PE27" s="67" t="str">
        <f>VLOOKUP(PB27,Information!$A$2:$H$1000,4,FALSE)</f>
        <v>AGLAOPHENIIDAE</v>
      </c>
      <c r="PF27" s="67" t="str">
        <f>VLOOKUP(PB27,Information!$A$2:$H$1000,8,FALSE)</f>
        <v>Hydroid</v>
      </c>
      <c r="PG27" s="67" t="str">
        <f>VLOOKUP(PB27,Information!$A$2:$I$1000,9,FALSE)</f>
        <v>Cnidaria</v>
      </c>
      <c r="PH27" s="41"/>
      <c r="PJ27" s="84" t="s">
        <v>270</v>
      </c>
      <c r="PK27" s="85" t="str">
        <f>VLOOKUP(PJ27,Information!$A$2:$H$1000,2,FALSE)</f>
        <v>unknown</v>
      </c>
      <c r="PL27" s="67" t="str">
        <f>VLOOKUP(PJ27,Information!$A$2:$H$1000,3,FALSE)</f>
        <v>Montipora</v>
      </c>
      <c r="PM27" s="67" t="str">
        <f>VLOOKUP(PJ27,Information!$A$2:$H$1000,4,FALSE)</f>
        <v>ACROPORIDAE</v>
      </c>
      <c r="PN27" s="67" t="str">
        <f>VLOOKUP(PJ27,Information!$A$2:$H$1000,8,FALSE)</f>
        <v>Hard.coral</v>
      </c>
      <c r="PO27" s="67" t="str">
        <f>VLOOKUP(PJ27,Information!$A$2:$I$1000,9,FALSE)</f>
        <v>Cnidaria</v>
      </c>
      <c r="PP27" s="41" t="s">
        <v>80</v>
      </c>
      <c r="PR27" s="84" t="s">
        <v>374</v>
      </c>
      <c r="PS27" s="85" t="str">
        <f>VLOOKUP(PR27,Information!$A$2:$H$1000,2,FALSE)</f>
        <v>unknown</v>
      </c>
      <c r="PT27" s="67" t="str">
        <f>VLOOKUP(PR27,Information!$A$2:$H$1000,3,FALSE)</f>
        <v>unknown</v>
      </c>
      <c r="PU27" s="67" t="str">
        <f>VLOOKUP(PR27,Information!$A$2:$H$1000,4,FALSE)</f>
        <v>XENIIDAE</v>
      </c>
      <c r="PV27" s="67" t="str">
        <f>VLOOKUP(PR27,Information!$A$2:$H$1000,8,FALSE)</f>
        <v>Soft.coral</v>
      </c>
      <c r="PW27" s="67" t="str">
        <f>VLOOKUP(PR27,Information!$A$2:$I$1000,9,FALSE)</f>
        <v>Cnidaria</v>
      </c>
      <c r="PZ27" s="84" t="s">
        <v>317</v>
      </c>
      <c r="QA27" s="85" t="str">
        <f>VLOOKUP(PZ27,Information!$A$2:$H$1000,2,FALSE)</f>
        <v>Rhytisma fulvum</v>
      </c>
      <c r="QB27" s="67" t="str">
        <f>VLOOKUP(PZ27,Information!$A$2:$H$1000,3,FALSE)</f>
        <v>Rhytisma</v>
      </c>
      <c r="QC27" s="67" t="str">
        <f>VLOOKUP(PZ27,Information!$A$2:$H$1000,4,FALSE)</f>
        <v>ALCYONIIDAE</v>
      </c>
      <c r="QD27" s="67" t="str">
        <f>VLOOKUP(PZ27,Information!$A$2:$H$1000,8,FALSE)</f>
        <v>Soft.coral</v>
      </c>
      <c r="QE27" s="67" t="str">
        <f>VLOOKUP(PZ27,Information!$A$2:$I$1000,9,FALSE)</f>
        <v>Cnidaria</v>
      </c>
      <c r="QH27" s="84" t="s">
        <v>279</v>
      </c>
      <c r="QI27" s="85" t="str">
        <f>VLOOKUP(QH27,Information!$A$2:$H$1000,2,FALSE)</f>
        <v>unknown</v>
      </c>
      <c r="QJ27" s="67" t="str">
        <f>VLOOKUP(QH27,Information!$A$2:$H$1000,3,FALSE)</f>
        <v>Padina</v>
      </c>
      <c r="QK27" s="67" t="str">
        <f>VLOOKUP(QH27,Information!$A$2:$H$1000,4,FALSE)</f>
        <v>DICTYOTACEAE</v>
      </c>
      <c r="QL27" s="67" t="str">
        <f>VLOOKUP(QH27,Information!$A$2:$H$1000,8,FALSE)</f>
        <v>Brown.algae</v>
      </c>
      <c r="QM27" s="67" t="str">
        <f>VLOOKUP(QH27,Information!$A$2:$I$1000,9,FALSE)</f>
        <v>Macroalgae</v>
      </c>
      <c r="QP27" s="84" t="s">
        <v>309</v>
      </c>
      <c r="QQ27" s="85">
        <f>VLOOKUP(QP27,Information!$A$2:$H$1000,2,FALSE)</f>
        <v>0</v>
      </c>
      <c r="QR27" s="67">
        <f>VLOOKUP(QP27,Information!$A$2:$H$1000,3,FALSE)</f>
        <v>0</v>
      </c>
      <c r="QS27" s="67">
        <f>VLOOKUP(QP27,Information!$A$2:$H$1000,4,FALSE)</f>
        <v>0</v>
      </c>
      <c r="QT27" s="67" t="str">
        <f>VLOOKUP(QP27,Information!$A$2:$H$1000,8,FALSE)</f>
        <v>Coral.rubble</v>
      </c>
      <c r="QU27" s="67" t="str">
        <f>VLOOKUP(QP27,Information!$A$2:$I$1000,9,FALSE)</f>
        <v>Bare substrate</v>
      </c>
      <c r="QX27" s="84" t="s">
        <v>311</v>
      </c>
      <c r="QY27" s="85" t="str">
        <f>VLOOKUP(QX27,Information!$A$2:$H$1000,2,FALSE)</f>
        <v>unknown</v>
      </c>
      <c r="QZ27" s="67" t="str">
        <f>VLOOKUP(QX27,Information!$A$2:$H$1000,3,FALSE)</f>
        <v>unknown</v>
      </c>
      <c r="RA27" s="67" t="str">
        <f>VLOOKUP(QX27,Information!$A$2:$H$1000,4,FALSE)</f>
        <v>unknown</v>
      </c>
      <c r="RB27" s="67" t="str">
        <f>VLOOKUP(QX27,Information!$A$2:$H$1000,8,FALSE)</f>
        <v>Red.algae</v>
      </c>
      <c r="RC27" s="67" t="str">
        <f>VLOOKUP(QX27,Information!$A$2:$I$1000,9,FALSE)</f>
        <v>Macroalgae</v>
      </c>
      <c r="RF27" s="84" t="s">
        <v>217</v>
      </c>
      <c r="RG27" s="85" t="str">
        <f>VLOOKUP(RF27,Information!$A$2:$H$1000,2,FALSE)</f>
        <v>unknown</v>
      </c>
      <c r="RH27" s="67" t="str">
        <f>VLOOKUP(RF27,Information!$A$2:$H$1000,3,FALSE)</f>
        <v>Galaxea</v>
      </c>
      <c r="RI27" s="67" t="str">
        <f>VLOOKUP(RF27,Information!$A$2:$H$1000,4,FALSE)</f>
        <v>EUPHYLLIIDAE</v>
      </c>
      <c r="RJ27" s="67" t="str">
        <f>VLOOKUP(RF27,Information!$A$2:$H$1000,8,FALSE)</f>
        <v>Hard.coral</v>
      </c>
      <c r="RK27" s="67" t="str">
        <f>VLOOKUP(RF27,Information!$A$2:$I$1000,9,FALSE)</f>
        <v>Cnidaria</v>
      </c>
      <c r="RL27" s="41" t="s">
        <v>80</v>
      </c>
      <c r="RN27" s="84" t="s">
        <v>217</v>
      </c>
      <c r="RO27" s="85" t="str">
        <f>VLOOKUP(RN27,Information!$A$2:$H$1000,2,FALSE)</f>
        <v>unknown</v>
      </c>
      <c r="RP27" s="67" t="str">
        <f>VLOOKUP(RN27,Information!$A$2:$H$1000,3,FALSE)</f>
        <v>Galaxea</v>
      </c>
      <c r="RQ27" s="67" t="str">
        <f>VLOOKUP(RN27,Information!$A$2:$H$1000,4,FALSE)</f>
        <v>EUPHYLLIIDAE</v>
      </c>
      <c r="RR27" s="67" t="str">
        <f>VLOOKUP(RN27,Information!$A$2:$H$1000,8,FALSE)</f>
        <v>Hard.coral</v>
      </c>
      <c r="RS27" s="67" t="str">
        <f>VLOOKUP(RN27,Information!$A$2:$I$1000,9,FALSE)</f>
        <v>Cnidaria</v>
      </c>
      <c r="RT27" s="41" t="s">
        <v>80</v>
      </c>
      <c r="RV27" s="84" t="s">
        <v>309</v>
      </c>
      <c r="RW27" s="85">
        <f>VLOOKUP(RV27,Information!$A$2:$H$1000,2,FALSE)</f>
        <v>0</v>
      </c>
      <c r="RX27" s="67">
        <f>VLOOKUP(RV27,Information!$A$2:$H$1000,3,FALSE)</f>
        <v>0</v>
      </c>
      <c r="RY27" s="67">
        <f>VLOOKUP(RV27,Information!$A$2:$H$1000,4,FALSE)</f>
        <v>0</v>
      </c>
      <c r="RZ27" s="67" t="str">
        <f>VLOOKUP(RV27,Information!$A$2:$H$1000,8,FALSE)</f>
        <v>Coral.rubble</v>
      </c>
      <c r="SA27" s="67" t="str">
        <f>VLOOKUP(RV27,Information!$A$2:$I$1000,9,FALSE)</f>
        <v>Bare substrate</v>
      </c>
      <c r="SD27" s="84" t="s">
        <v>324</v>
      </c>
      <c r="SE27" s="85" t="str">
        <f>VLOOKUP(SD27,Information!$A$2:$H$1000,2,FALSE)</f>
        <v>unknown</v>
      </c>
      <c r="SF27" s="67" t="str">
        <f>VLOOKUP(SD27,Information!$A$2:$H$1000,3,FALSE)</f>
        <v>Sargassum</v>
      </c>
      <c r="SG27" s="67" t="str">
        <f>VLOOKUP(SD27,Information!$A$2:$H$1000,4,FALSE)</f>
        <v>SARGASSACEAE</v>
      </c>
      <c r="SH27" s="67" t="str">
        <f>VLOOKUP(SD27,Information!$A$2:$H$1000,8,FALSE)</f>
        <v>Brown.algae</v>
      </c>
      <c r="SI27" s="67" t="str">
        <f>VLOOKUP(SD27,Information!$A$2:$I$1000,9,FALSE)</f>
        <v>Macroalgae</v>
      </c>
      <c r="SL27" s="84" t="s">
        <v>82</v>
      </c>
      <c r="SM27" s="85" t="str">
        <f>VLOOKUP(SL27,Information!$A$2:$H$1000,2,FALSE)</f>
        <v>unknown</v>
      </c>
      <c r="SN27" s="67" t="str">
        <f>VLOOKUP(SL27,Information!$A$2:$H$1000,3,FALSE)</f>
        <v>Acropora</v>
      </c>
      <c r="SO27" s="67" t="str">
        <f>VLOOKUP(SL27,Information!$A$2:$H$1000,4,FALSE)</f>
        <v>ACROPORIDAE</v>
      </c>
      <c r="SP27" s="67" t="str">
        <f>VLOOKUP(SL27,Information!$A$2:$H$1000,8,FALSE)</f>
        <v>Hard.coral</v>
      </c>
      <c r="SQ27" s="67" t="str">
        <f>VLOOKUP(SL27,Information!$A$2:$I$1000,9,FALSE)</f>
        <v>Cnidaria</v>
      </c>
      <c r="SR27" s="41" t="s">
        <v>80</v>
      </c>
      <c r="ST27" s="84" t="s">
        <v>1855</v>
      </c>
      <c r="SU27" s="85" t="str">
        <f>VLOOKUP(ST27,Information!$A$2:$H$1000,2,FALSE)</f>
        <v>unknown</v>
      </c>
      <c r="SV27" s="67" t="str">
        <f>VLOOKUP(ST27,Information!$A$2:$H$1000,3,FALSE)</f>
        <v>unknown</v>
      </c>
      <c r="SW27" s="67" t="str">
        <f>VLOOKUP(ST27,Information!$A$2:$H$1000,4,FALSE)</f>
        <v>unknown</v>
      </c>
      <c r="SX27" s="67" t="str">
        <f>VLOOKUP(ST27,Information!$A$2:$H$1000,8,FALSE)</f>
        <v>Soft.coral</v>
      </c>
      <c r="SY27" s="67" t="str">
        <f>VLOOKUP(ST27,Information!$A$2:$I$1000,9,FALSE)</f>
        <v>Cnidaria</v>
      </c>
      <c r="TB27" s="84" t="s">
        <v>320</v>
      </c>
      <c r="TC27" s="85">
        <f>VLOOKUP(TB27,Information!$A$2:$H$1000,2,FALSE)</f>
        <v>0</v>
      </c>
      <c r="TD27" s="67">
        <f>VLOOKUP(TB27,Information!$A$2:$H$1000,3,FALSE)</f>
        <v>0</v>
      </c>
      <c r="TE27" s="67">
        <f>VLOOKUP(TB27,Information!$A$2:$H$1000,4,FALSE)</f>
        <v>0</v>
      </c>
      <c r="TF27" s="67" t="str">
        <f>VLOOKUP(TB27,Information!$A$2:$H$1000,8,FALSE)</f>
        <v>Bare.rock</v>
      </c>
      <c r="TG27" s="67" t="str">
        <f>VLOOKUP(TB27,Information!$A$2:$I$1000,9,FALSE)</f>
        <v>Bare substrate</v>
      </c>
      <c r="TJ27" s="84" t="s">
        <v>146</v>
      </c>
      <c r="TK27" s="85" t="str">
        <f>VLOOKUP(TJ27,Information!$A$2:$H$1000,2,FALSE)</f>
        <v>unknown</v>
      </c>
      <c r="TL27" s="67" t="str">
        <f>VLOOKUP(TJ27,Information!$A$2:$H$1000,3,FALSE)</f>
        <v>unknown</v>
      </c>
      <c r="TM27" s="67" t="str">
        <f>VLOOKUP(TJ27,Information!$A$2:$H$1000,4,FALSE)</f>
        <v>unknown</v>
      </c>
      <c r="TN27" s="67" t="str">
        <f>VLOOKUP(TJ27,Information!$A$2:$H$1000,8,FALSE)</f>
        <v>Crustose.coralline.algae</v>
      </c>
      <c r="TO27" s="67" t="str">
        <f>VLOOKUP(TJ27,Information!$A$2:$I$1000,9,FALSE)</f>
        <v>Crustose coralline algae</v>
      </c>
      <c r="TR27" s="84" t="s">
        <v>1840</v>
      </c>
      <c r="TS27" s="85" t="str">
        <f>VLOOKUP(TR27,Information!$A$2:$H$1000,2,FALSE)</f>
        <v>unknown</v>
      </c>
      <c r="TT27" s="67" t="str">
        <f>VLOOKUP(TR27,Information!$A$2:$H$1000,3,FALSE)</f>
        <v>unknown</v>
      </c>
      <c r="TU27" s="67" t="str">
        <f>VLOOKUP(TR27,Information!$A$2:$H$1000,4,FALSE)</f>
        <v>unknown</v>
      </c>
      <c r="TV27" s="67" t="str">
        <f>VLOOKUP(TR27,Information!$A$2:$H$1000,8,FALSE)</f>
        <v>Soft.coral</v>
      </c>
      <c r="TW27" s="67" t="str">
        <f>VLOOKUP(TR27,Information!$A$2:$I$1000,9,FALSE)</f>
        <v>Cnidaria</v>
      </c>
      <c r="TZ27" s="84" t="s">
        <v>359</v>
      </c>
      <c r="UA27" s="85" t="str">
        <f>VLOOKUP(TZ27,Information!$A$2:$H$1000,2,FALSE)</f>
        <v>unknown</v>
      </c>
      <c r="UB27" s="67" t="str">
        <f>VLOOKUP(TZ27,Information!$A$2:$H$1000,3,FALSE)</f>
        <v>unknown</v>
      </c>
      <c r="UC27" s="67" t="str">
        <f>VLOOKUP(TZ27,Information!$A$2:$H$1000,4,FALSE)</f>
        <v>unknown</v>
      </c>
      <c r="UD27" s="67" t="str">
        <f>VLOOKUP(TZ27,Information!$A$2:$H$1000,8,FALSE)</f>
        <v>Turf.algae</v>
      </c>
      <c r="UE27" s="67" t="str">
        <f>VLOOKUP(TZ27,Information!$A$2:$I$1000,9,FALSE)</f>
        <v>Turf algae</v>
      </c>
      <c r="UH27" s="84" t="s">
        <v>330</v>
      </c>
      <c r="UI27" s="85" t="str">
        <f>VLOOKUP(UH27,Information!$A$2:$H$1000,2,FALSE)</f>
        <v>unknown</v>
      </c>
      <c r="UJ27" s="67" t="str">
        <f>VLOOKUP(UH27,Information!$A$2:$H$1000,3,FALSE)</f>
        <v>unknown</v>
      </c>
      <c r="UK27" s="67" t="str">
        <f>VLOOKUP(UH27,Information!$A$2:$H$1000,4,FALSE)</f>
        <v>unknown</v>
      </c>
      <c r="UL27" s="67" t="str">
        <f>VLOOKUP(UH27,Information!$A$2:$H$1000,8,FALSE)</f>
        <v>Soft.coral</v>
      </c>
      <c r="UM27" s="67" t="str">
        <f>VLOOKUP(UH27,Information!$A$2:$I$1000,9,FALSE)</f>
        <v>Cnidaria</v>
      </c>
      <c r="UP27" s="84" t="s">
        <v>322</v>
      </c>
      <c r="UQ27" s="85">
        <f>VLOOKUP(UP27,Information!$A$2:$H$1000,2,FALSE)</f>
        <v>0</v>
      </c>
      <c r="UR27" s="67">
        <f>VLOOKUP(UP27,Information!$A$2:$H$1000,3,FALSE)</f>
        <v>0</v>
      </c>
      <c r="US27" s="67">
        <f>VLOOKUP(UP27,Information!$A$2:$H$1000,4,FALSE)</f>
        <v>0</v>
      </c>
      <c r="UT27" s="67" t="str">
        <f>VLOOKUP(UP27,Information!$A$2:$H$1000,8,FALSE)</f>
        <v>Sand</v>
      </c>
      <c r="UU27" s="67" t="str">
        <f>VLOOKUP(UP27,Information!$A$2:$I$1000,9,FALSE)</f>
        <v>Bare substrate</v>
      </c>
      <c r="UX27" s="84" t="s">
        <v>309</v>
      </c>
      <c r="UY27" s="67">
        <f>VLOOKUP(UX27,Information!$A$2:$H$1000,2,FALSE)</f>
        <v>0</v>
      </c>
      <c r="UZ27" s="67">
        <f>VLOOKUP(UX27,Information!$A$2:$H$1000,3,FALSE)</f>
        <v>0</v>
      </c>
      <c r="VA27" s="67">
        <f>VLOOKUP(UX27,Information!$A$2:$H$1000,4,FALSE)</f>
        <v>0</v>
      </c>
      <c r="VB27" s="67" t="str">
        <f>VLOOKUP(UX27,Information!$A$2:$H$1000,8,FALSE)</f>
        <v>Coral.rubble</v>
      </c>
      <c r="VC27" s="67" t="str">
        <f>VLOOKUP(UX27,Information!$A$2:$I$1000,9,FALSE)</f>
        <v>Bare substrate</v>
      </c>
      <c r="VF27" s="84" t="s">
        <v>309</v>
      </c>
      <c r="VG27" s="85">
        <f>VLOOKUP(VF27,Information!$A$2:$H$1000,2,FALSE)</f>
        <v>0</v>
      </c>
      <c r="VH27" s="67">
        <f>VLOOKUP(VF27,Information!$A$2:$H$1000,3,FALSE)</f>
        <v>0</v>
      </c>
      <c r="VI27" s="67">
        <f>VLOOKUP(VF27,Information!$A$2:$H$1000,4,FALSE)</f>
        <v>0</v>
      </c>
      <c r="VJ27" s="67" t="str">
        <f>VLOOKUP(VF27,Information!$A$2:$H$1000,8,FALSE)</f>
        <v>Coral.rubble</v>
      </c>
      <c r="VK27" s="67" t="str">
        <f>VLOOKUP(VF27,Information!$A$2:$I$1000,9,FALSE)</f>
        <v>Bare substrate</v>
      </c>
      <c r="VN27" s="84" t="s">
        <v>309</v>
      </c>
      <c r="VO27" s="85">
        <f>VLOOKUP(VN27,Information!$A$2:$H$1000,2,FALSE)</f>
        <v>0</v>
      </c>
      <c r="VP27" s="67">
        <f>VLOOKUP(VN27,Information!$A$2:$H$1000,3,FALSE)</f>
        <v>0</v>
      </c>
      <c r="VQ27" s="67">
        <f>VLOOKUP(VN27,Information!$A$2:$H$1000,4,FALSE)</f>
        <v>0</v>
      </c>
      <c r="VR27" s="67" t="str">
        <f>VLOOKUP(VN27,Information!$A$2:$H$1000,8,FALSE)</f>
        <v>Coral.rubble</v>
      </c>
      <c r="VS27" s="67" t="str">
        <f>VLOOKUP(VN27,Information!$A$2:$I$1000,9,FALSE)</f>
        <v>Bare substrate</v>
      </c>
      <c r="VV27" s="84" t="s">
        <v>309</v>
      </c>
      <c r="VW27" s="85">
        <f>VLOOKUP(VV27,Information!$A$2:$H$1000,2,FALSE)</f>
        <v>0</v>
      </c>
      <c r="VX27" s="67">
        <f>VLOOKUP(VV27,Information!$A$2:$H$1000,3,FALSE)</f>
        <v>0</v>
      </c>
      <c r="VY27" s="67">
        <f>VLOOKUP(VV27,Information!$A$2:$H$1000,4,FALSE)</f>
        <v>0</v>
      </c>
      <c r="VZ27" s="67" t="str">
        <f>VLOOKUP(VV27,Information!$A$2:$H$1000,8,FALSE)</f>
        <v>Coral.rubble</v>
      </c>
      <c r="WA27" s="67" t="str">
        <f>VLOOKUP(VV27,Information!$A$2:$I$1000,9,FALSE)</f>
        <v>Bare substrate</v>
      </c>
      <c r="WD27" s="84" t="s">
        <v>322</v>
      </c>
      <c r="WE27" s="85">
        <f>VLOOKUP(WD27,Information!$A$2:$H$1000,2,FALSE)</f>
        <v>0</v>
      </c>
      <c r="WF27" s="67">
        <f>VLOOKUP(WD27,Information!$A$2:$H$1000,3,FALSE)</f>
        <v>0</v>
      </c>
      <c r="WG27" s="67">
        <f>VLOOKUP(WD27,Information!$A$2:$H$1000,4,FALSE)</f>
        <v>0</v>
      </c>
      <c r="WH27" s="67" t="str">
        <f>VLOOKUP(WD27,Information!$A$2:$H$1000,8,FALSE)</f>
        <v>Sand</v>
      </c>
      <c r="WI27" s="67" t="str">
        <f>VLOOKUP(WD27,Information!$A$2:$I$1000,9,FALSE)</f>
        <v>Bare substrate</v>
      </c>
      <c r="WL27" s="84" t="s">
        <v>309</v>
      </c>
      <c r="WM27" s="85">
        <f>VLOOKUP(WL27,Information!$A$2:$H$1000,2,FALSE)</f>
        <v>0</v>
      </c>
      <c r="WN27" s="67">
        <f>VLOOKUP(WL27,Information!$A$2:$H$1000,3,FALSE)</f>
        <v>0</v>
      </c>
      <c r="WO27" s="67">
        <f>VLOOKUP(WL27,Information!$A$2:$H$1000,4,FALSE)</f>
        <v>0</v>
      </c>
      <c r="WP27" s="67" t="str">
        <f>VLOOKUP(WL27,Information!$A$2:$H$1000,8,FALSE)</f>
        <v>Coral.rubble</v>
      </c>
      <c r="WQ27" s="67" t="str">
        <f>VLOOKUP(WL27,Information!$A$2:$I$1000,9,FALSE)</f>
        <v>Bare substrate</v>
      </c>
      <c r="WT27" s="84" t="s">
        <v>309</v>
      </c>
      <c r="WU27" s="85">
        <f>VLOOKUP(WT27,Information!$A$2:$H$1000,2,FALSE)</f>
        <v>0</v>
      </c>
      <c r="WV27" s="67">
        <f>VLOOKUP(WT27,Information!$A$2:$H$1000,3,FALSE)</f>
        <v>0</v>
      </c>
      <c r="WW27" s="67">
        <f>VLOOKUP(WT27,Information!$A$2:$H$1000,4,FALSE)</f>
        <v>0</v>
      </c>
      <c r="WX27" s="67" t="str">
        <f>VLOOKUP(WT27,Information!$A$2:$H$1000,8,FALSE)</f>
        <v>Coral.rubble</v>
      </c>
      <c r="WY27" s="67" t="str">
        <f>VLOOKUP(WT27,Information!$A$2:$I$1000,9,FALSE)</f>
        <v>Bare substrate</v>
      </c>
      <c r="XB27" s="84" t="s">
        <v>298</v>
      </c>
      <c r="XC27" s="85" t="str">
        <f>VLOOKUP(XB27,Information!$A$2:$H$1000,2,FALSE)</f>
        <v>unknown</v>
      </c>
      <c r="XD27" s="67" t="str">
        <f>VLOOKUP(XB27,Information!$A$2:$H$1000,3,FALSE)</f>
        <v>Porites</v>
      </c>
      <c r="XE27" s="67" t="str">
        <f>VLOOKUP(XB27,Information!$A$2:$H$1000,4,FALSE)</f>
        <v>PORITIDAE</v>
      </c>
      <c r="XF27" s="67" t="str">
        <f>VLOOKUP(XB27,Information!$A$2:$H$1000,8,FALSE)</f>
        <v>Hard.coral</v>
      </c>
      <c r="XG27" s="67" t="str">
        <f>VLOOKUP(XB27,Information!$A$2:$I$1000,9,FALSE)</f>
        <v>Cnidaria</v>
      </c>
      <c r="XH27" s="41" t="s">
        <v>80</v>
      </c>
      <c r="XJ27" s="84" t="s">
        <v>270</v>
      </c>
      <c r="XK27" s="85" t="str">
        <f>VLOOKUP(XJ27,Information!$A$2:$H$1000,2,FALSE)</f>
        <v>unknown</v>
      </c>
      <c r="XL27" s="67" t="str">
        <f>VLOOKUP(XJ27,Information!$A$2:$H$1000,3,FALSE)</f>
        <v>Montipora</v>
      </c>
      <c r="XM27" s="67" t="str">
        <f>VLOOKUP(XJ27,Information!$A$2:$H$1000,4,FALSE)</f>
        <v>ACROPORIDAE</v>
      </c>
      <c r="XN27" s="67" t="str">
        <f>VLOOKUP(XJ27,Information!$A$2:$H$1000,8,FALSE)</f>
        <v>Hard.coral</v>
      </c>
      <c r="XO27" s="67" t="str">
        <f>VLOOKUP(XJ27,Information!$A$2:$I$1000,9,FALSE)</f>
        <v>Cnidaria</v>
      </c>
      <c r="XP27" s="41" t="s">
        <v>1836</v>
      </c>
      <c r="XR27" s="84" t="s">
        <v>217</v>
      </c>
      <c r="XS27" s="85" t="str">
        <f>VLOOKUP(XR27,Information!$A$2:$H$1000,2,FALSE)</f>
        <v>unknown</v>
      </c>
      <c r="XT27" s="67" t="str">
        <f>VLOOKUP(XR27,Information!$A$2:$H$1000,3,FALSE)</f>
        <v>Galaxea</v>
      </c>
      <c r="XU27" s="67" t="str">
        <f>VLOOKUP(XR27,Information!$A$2:$H$1000,4,FALSE)</f>
        <v>EUPHYLLIIDAE</v>
      </c>
      <c r="XV27" s="67" t="str">
        <f>VLOOKUP(XR27,Information!$A$2:$H$1000,8,FALSE)</f>
        <v>Hard.coral</v>
      </c>
      <c r="XW27" s="67" t="str">
        <f>VLOOKUP(XR27,Information!$A$2:$I$1000,9,FALSE)</f>
        <v>Cnidaria</v>
      </c>
      <c r="XX27" s="41" t="s">
        <v>1836</v>
      </c>
      <c r="XZ27" s="84" t="s">
        <v>245</v>
      </c>
      <c r="YA27" s="85" t="str">
        <f>VLOOKUP(XZ27,Information!$A$2:$H$1000,2,FALSE)</f>
        <v>unknown</v>
      </c>
      <c r="YB27" s="67" t="str">
        <f>VLOOKUP(XZ27,Information!$A$2:$H$1000,3,FALSE)</f>
        <v>unknown</v>
      </c>
      <c r="YC27" s="67" t="str">
        <f>VLOOKUP(XZ27,Information!$A$2:$H$1000,4,FALSE)</f>
        <v>unknown</v>
      </c>
      <c r="YD27" s="67" t="str">
        <f>VLOOKUP(XZ27,Information!$A$2:$H$1000,8,FALSE)</f>
        <v>Hydroid</v>
      </c>
      <c r="YE27" s="67" t="str">
        <f>VLOOKUP(XZ27,Information!$A$2:$I$1000,9,FALSE)</f>
        <v>Cnidaria</v>
      </c>
      <c r="YH27" s="84" t="s">
        <v>82</v>
      </c>
      <c r="YI27" s="85" t="str">
        <f>VLOOKUP(YH27,Information!$A$2:$H$1000,2,FALSE)</f>
        <v>unknown</v>
      </c>
      <c r="YJ27" s="67" t="str">
        <f>VLOOKUP(YH27,Information!$A$2:$H$1000,3,FALSE)</f>
        <v>Acropora</v>
      </c>
      <c r="YK27" s="67" t="str">
        <f>VLOOKUP(YH27,Information!$A$2:$H$1000,4,FALSE)</f>
        <v>ACROPORIDAE</v>
      </c>
      <c r="YL27" s="67" t="str">
        <f>VLOOKUP(YH27,Information!$A$2:$H$1000,8,FALSE)</f>
        <v>Hard.coral</v>
      </c>
      <c r="YM27" s="67" t="str">
        <f>VLOOKUP(YH27,Information!$A$2:$I$1000,9,FALSE)</f>
        <v>Cnidaria</v>
      </c>
      <c r="YN27" s="41" t="s">
        <v>1836</v>
      </c>
      <c r="YP27" s="84" t="s">
        <v>320</v>
      </c>
      <c r="YQ27" s="85">
        <f>VLOOKUP(YP27,Information!$A$2:$H$1000,2,FALSE)</f>
        <v>0</v>
      </c>
      <c r="YR27" s="67">
        <f>VLOOKUP(YP27,Information!$A$2:$H$1000,3,FALSE)</f>
        <v>0</v>
      </c>
      <c r="YS27" s="67">
        <f>VLOOKUP(YP27,Information!$A$2:$H$1000,4,FALSE)</f>
        <v>0</v>
      </c>
      <c r="YT27" s="67" t="str">
        <f>VLOOKUP(YP27,Information!$A$2:$H$1000,8,FALSE)</f>
        <v>Bare.rock</v>
      </c>
      <c r="YU27" s="67" t="str">
        <f>VLOOKUP(YP27,Information!$A$2:$I$1000,9,FALSE)</f>
        <v>Bare substrate</v>
      </c>
      <c r="YX27" s="84" t="s">
        <v>302</v>
      </c>
      <c r="YY27" s="85" t="str">
        <f>VLOOKUP(YX27,Information!$A$2:$H$1000,2,FALSE)</f>
        <v>unknown</v>
      </c>
      <c r="YZ27" s="67" t="str">
        <f>VLOOKUP(YX27,Information!$A$2:$H$1000,3,FALSE)</f>
        <v>Porites (massive)</v>
      </c>
      <c r="ZA27" s="67" t="str">
        <f>VLOOKUP(YX27,Information!$A$2:$H$1000,4,FALSE)</f>
        <v>PORITIDAE</v>
      </c>
      <c r="ZB27" s="67" t="str">
        <f>VLOOKUP(YX27,Information!$A$2:$H$1000,8,FALSE)</f>
        <v>Hard.coral</v>
      </c>
      <c r="ZC27" s="67" t="str">
        <f>VLOOKUP(YX27,Information!$A$2:$I$1000,9,FALSE)</f>
        <v>Cnidaria</v>
      </c>
      <c r="ZD27" s="41" t="s">
        <v>1836</v>
      </c>
      <c r="ZF27" s="92" t="s">
        <v>312</v>
      </c>
      <c r="ZG27" s="85" t="str">
        <f>VLOOKUP(ZF27,Information!$A$2:$H$1000,2,FALSE)</f>
        <v>unknown</v>
      </c>
      <c r="ZH27" s="67" t="str">
        <f>VLOOKUP(ZF27,Information!$A$2:$H$1000,3,FALSE)</f>
        <v>Rhodactis</v>
      </c>
      <c r="ZI27" s="67" t="str">
        <f>VLOOKUP(ZF27,Information!$A$2:$H$1000,4,FALSE)</f>
        <v>Discosomidae</v>
      </c>
      <c r="ZJ27" s="67" t="str">
        <f>VLOOKUP(ZF27,Information!$A$2:$H$1000,8,FALSE)</f>
        <v>Corallimorph</v>
      </c>
      <c r="ZK27" s="67" t="str">
        <f>VLOOKUP(ZF27,Information!$A$2:$I$1000,9,FALSE)</f>
        <v>Cnidaria</v>
      </c>
      <c r="ZL27" s="90"/>
      <c r="ZN27" s="92" t="s">
        <v>287</v>
      </c>
      <c r="ZO27" s="85" t="str">
        <f>VLOOKUP(ZN27,Information!$A$2:$H$1000,2,FALSE)</f>
        <v>unknown</v>
      </c>
      <c r="ZP27" s="67" t="str">
        <f>VLOOKUP(ZN27,Information!$A$2:$H$1000,3,FALSE)</f>
        <v>Platygyra</v>
      </c>
      <c r="ZQ27" s="67" t="str">
        <f>VLOOKUP(ZN27,Information!$A$2:$H$1000,4,FALSE)</f>
        <v>MERULINIDAE</v>
      </c>
      <c r="ZR27" s="67" t="str">
        <f>VLOOKUP(ZN27,Information!$A$2:$H$1000,8,FALSE)</f>
        <v>Hard.coral</v>
      </c>
      <c r="ZS27" s="67" t="str">
        <f>VLOOKUP(ZN27,Information!$A$2:$I$1000,9,FALSE)</f>
        <v>Cnidaria</v>
      </c>
      <c r="ZT27" s="90" t="s">
        <v>1836</v>
      </c>
      <c r="ZV27" s="92" t="s">
        <v>300</v>
      </c>
      <c r="ZW27" s="85" t="str">
        <f>VLOOKUP(ZV27,Information!$A$2:$H$1000,2,FALSE)</f>
        <v>Porites cylindrica</v>
      </c>
      <c r="ZX27" s="67" t="str">
        <f>VLOOKUP(ZV27,Information!$A$2:$H$1000,3,FALSE)</f>
        <v>Porites</v>
      </c>
      <c r="ZY27" s="67" t="str">
        <f>VLOOKUP(ZV27,Information!$A$2:$H$1000,4,FALSE)</f>
        <v>PORITIDAE</v>
      </c>
      <c r="ZZ27" s="67" t="str">
        <f>VLOOKUP(ZV27,Information!$A$2:$H$1000,8,FALSE)</f>
        <v>Hard.coral</v>
      </c>
      <c r="AAA27" s="67" t="str">
        <f>VLOOKUP(ZV27,Information!$A$2:$I$1000,9,FALSE)</f>
        <v>Cnidaria</v>
      </c>
      <c r="AAB27" s="90" t="s">
        <v>1836</v>
      </c>
      <c r="AAD27" s="92" t="s">
        <v>217</v>
      </c>
      <c r="AAE27" s="85" t="str">
        <f>VLOOKUP(AAD27,Information!$A$2:$H$1000,2,FALSE)</f>
        <v>unknown</v>
      </c>
      <c r="AAF27" s="67" t="str">
        <f>VLOOKUP(AAD27,Information!$A$2:$H$1000,3,FALSE)</f>
        <v>Galaxea</v>
      </c>
      <c r="AAG27" s="67" t="str">
        <f>VLOOKUP(AAD27,Information!$A$2:$H$1000,4,FALSE)</f>
        <v>EUPHYLLIIDAE</v>
      </c>
      <c r="AAH27" s="67" t="str">
        <f>VLOOKUP(AAD27,Information!$A$2:$H$1000,8,FALSE)</f>
        <v>Hard.coral</v>
      </c>
      <c r="AAI27" s="67" t="str">
        <f>VLOOKUP(AAD27,Information!$A$2:$I$1000,9,FALSE)</f>
        <v>Cnidaria</v>
      </c>
      <c r="AAJ27" s="90" t="s">
        <v>1836</v>
      </c>
      <c r="AAL27" s="92" t="s">
        <v>317</v>
      </c>
      <c r="AAM27" s="85" t="str">
        <f>VLOOKUP(AAL27,Information!$A$2:$H$1000,2,FALSE)</f>
        <v>Rhytisma fulvum</v>
      </c>
      <c r="AAN27" s="67" t="str">
        <f>VLOOKUP(AAL27,Information!$A$2:$H$1000,3,FALSE)</f>
        <v>Rhytisma</v>
      </c>
      <c r="AAO27" s="67" t="str">
        <f>VLOOKUP(AAL27,Information!$A$2:$H$1000,4,FALSE)</f>
        <v>ALCYONIIDAE</v>
      </c>
      <c r="AAP27" s="67" t="str">
        <f>VLOOKUP(AAL27,Information!$A$2:$H$1000,8,FALSE)</f>
        <v>Soft.coral</v>
      </c>
      <c r="AAQ27" s="67" t="str">
        <f>VLOOKUP(AAL27,Information!$A$2:$I$1000,9,FALSE)</f>
        <v>Cnidaria</v>
      </c>
      <c r="AAR27" s="88"/>
      <c r="AAT27" s="92" t="s">
        <v>322</v>
      </c>
      <c r="AAU27" s="85">
        <f>VLOOKUP(AAT27,Information!$A$2:$H$1000,2,FALSE)</f>
        <v>0</v>
      </c>
      <c r="AAV27" s="67">
        <f>VLOOKUP(AAT27,Information!$A$2:$H$1000,3,FALSE)</f>
        <v>0</v>
      </c>
      <c r="AAW27" s="67">
        <f>VLOOKUP(AAT27,Information!$A$2:$H$1000,4,FALSE)</f>
        <v>0</v>
      </c>
      <c r="AAX27" s="67" t="str">
        <f>VLOOKUP(AAT27,Information!$A$2:$H$1000,8,FALSE)</f>
        <v>Sand</v>
      </c>
      <c r="AAY27" s="67" t="str">
        <f>VLOOKUP(AAT27,Information!$A$2:$I$1000,9,FALSE)</f>
        <v>Bare substrate</v>
      </c>
      <c r="ABB27" s="92" t="s">
        <v>320</v>
      </c>
      <c r="ABC27" s="85">
        <f>VLOOKUP(ABB27,Information!$A$2:$H$1000,2,FALSE)</f>
        <v>0</v>
      </c>
      <c r="ABD27" s="67">
        <f>VLOOKUP(ABB27,Information!$A$2:$H$1000,3,FALSE)</f>
        <v>0</v>
      </c>
      <c r="ABE27" s="67">
        <f>VLOOKUP(ABB27,Information!$A$2:$H$1000,4,FALSE)</f>
        <v>0</v>
      </c>
      <c r="ABF27" s="67" t="str">
        <f>VLOOKUP(ABB27,Information!$A$2:$H$1000,8,FALSE)</f>
        <v>Bare.rock</v>
      </c>
      <c r="ABG27" s="67" t="str">
        <f>VLOOKUP(ABB27,Information!$A$2:$I$1000,9,FALSE)</f>
        <v>Bare substrate</v>
      </c>
      <c r="ABH27" s="88"/>
      <c r="ABJ27" s="84" t="s">
        <v>322</v>
      </c>
      <c r="ABK27" s="85">
        <f>VLOOKUP(ABJ27,Information!$A$2:$H$1000,2,FALSE)</f>
        <v>0</v>
      </c>
      <c r="ABL27" s="67">
        <f>VLOOKUP(ABJ27,Information!$A$2:$H$1000,3,FALSE)</f>
        <v>0</v>
      </c>
      <c r="ABM27" s="67">
        <f>VLOOKUP(ABJ27,Information!$A$2:$H$1000,4,FALSE)</f>
        <v>0</v>
      </c>
      <c r="ABN27" s="67" t="str">
        <f>VLOOKUP(ABJ27,Information!$A$2:$H$1000,8,FALSE)</f>
        <v>Sand</v>
      </c>
      <c r="ABO27" s="67" t="str">
        <f>VLOOKUP(ABJ27,Information!$A$2:$I$1000,9,FALSE)</f>
        <v>Bare substrate</v>
      </c>
      <c r="ABR27" s="84" t="s">
        <v>150</v>
      </c>
      <c r="ABS27" s="85" t="str">
        <f>VLOOKUP(ABR27,Information!$A$2:$H$1000,2,FALSE)</f>
        <v>unknown</v>
      </c>
      <c r="ABT27" s="67" t="str">
        <f>VLOOKUP(ABR27,Information!$A$2:$H$1000,3,FALSE)</f>
        <v>Cespitularia</v>
      </c>
      <c r="ABU27" s="67" t="str">
        <f>VLOOKUP(ABR27,Information!$A$2:$H$1000,4,FALSE)</f>
        <v>XENIIDAE</v>
      </c>
      <c r="ABV27" s="67" t="str">
        <f>VLOOKUP(ABR27,Information!$A$2:$H$1000,8,FALSE)</f>
        <v>Soft.coral</v>
      </c>
      <c r="ABW27" s="67" t="str">
        <f>VLOOKUP(ABR27,Information!$A$2:$I$1000,9,FALSE)</f>
        <v>Cnidaria</v>
      </c>
      <c r="ABZ27" s="84" t="s">
        <v>322</v>
      </c>
      <c r="ACA27" s="85">
        <f>VLOOKUP(ABZ27,Information!$A$2:$H$1000,2,FALSE)</f>
        <v>0</v>
      </c>
      <c r="ACB27" s="67">
        <f>VLOOKUP(ABZ27,Information!$A$2:$H$1000,3,FALSE)</f>
        <v>0</v>
      </c>
      <c r="ACC27" s="67">
        <f>VLOOKUP(ABZ27,Information!$A$2:$H$1000,4,FALSE)</f>
        <v>0</v>
      </c>
      <c r="ACD27" s="67" t="str">
        <f>VLOOKUP(ABZ27,Information!$A$2:$H$1000,8,FALSE)</f>
        <v>Sand</v>
      </c>
      <c r="ACE27" s="67" t="str">
        <f>VLOOKUP(ABZ27,Information!$A$2:$I$1000,9,FALSE)</f>
        <v>Bare substrate</v>
      </c>
      <c r="ACH27" s="92" t="s">
        <v>191</v>
      </c>
      <c r="ACI27" s="85" t="str">
        <f>VLOOKUP(ACH27,Information!$A$2:$H$1000,2,FALSE)</f>
        <v>Didemnum molle</v>
      </c>
      <c r="ACJ27" s="67" t="str">
        <f>VLOOKUP(ACH27,Information!$A$2:$H$1000,3,FALSE)</f>
        <v>Didemnum</v>
      </c>
      <c r="ACK27" s="67" t="str">
        <f>VLOOKUP(ACH27,Information!$A$2:$H$1000,4,FALSE)</f>
        <v>DIDEMNIDAE</v>
      </c>
      <c r="ACL27" s="67" t="str">
        <f>VLOOKUP(ACH27,Information!$A$2:$H$1000,8,FALSE)</f>
        <v>Tunicate</v>
      </c>
      <c r="ACM27" s="67" t="str">
        <f>VLOOKUP(ACH27,Information!$A$2:$I$1000,9,FALSE)</f>
        <v>Tunicates</v>
      </c>
      <c r="ACP27" s="84" t="s">
        <v>374</v>
      </c>
      <c r="ACQ27" s="85" t="str">
        <f>VLOOKUP(ACP27,Information!$A$2:$H$1000,2,FALSE)</f>
        <v>unknown</v>
      </c>
      <c r="ACR27" s="67" t="str">
        <f>VLOOKUP(ACP27,Information!$A$2:$H$1000,3,FALSE)</f>
        <v>unknown</v>
      </c>
      <c r="ACS27" s="67" t="str">
        <f>VLOOKUP(ACP27,Information!$A$2:$H$1000,4,FALSE)</f>
        <v>XENIIDAE</v>
      </c>
      <c r="ACT27" s="67" t="str">
        <f>VLOOKUP(ACP27,Information!$A$2:$H$1000,8,FALSE)</f>
        <v>Soft.coral</v>
      </c>
      <c r="ACU27" s="67" t="str">
        <f>VLOOKUP(ACP27,Information!$A$2:$I$1000,9,FALSE)</f>
        <v>Cnidaria</v>
      </c>
      <c r="ACX27" s="84" t="s">
        <v>374</v>
      </c>
      <c r="ACY27" s="85" t="str">
        <f>VLOOKUP(ACX27,Information!$A$2:$H$1000,2,FALSE)</f>
        <v>unknown</v>
      </c>
      <c r="ACZ27" s="67" t="str">
        <f>VLOOKUP(ACX27,Information!$A$2:$H$1000,3,FALSE)</f>
        <v>unknown</v>
      </c>
      <c r="ADA27" s="67" t="str">
        <f>VLOOKUP(ACX27,Information!$A$2:$H$1000,4,FALSE)</f>
        <v>XENIIDAE</v>
      </c>
      <c r="ADB27" s="67" t="str">
        <f>VLOOKUP(ACX27,Information!$A$2:$H$1000,8,FALSE)</f>
        <v>Soft.coral</v>
      </c>
      <c r="ADC27" s="67" t="str">
        <f>VLOOKUP(ACX27,Information!$A$2:$I$1000,9,FALSE)</f>
        <v>Cnidaria</v>
      </c>
      <c r="ADF27" s="93" t="s">
        <v>309</v>
      </c>
      <c r="ADG27" s="85">
        <f>VLOOKUP(ADF27,Information!$A$2:$H$1000,2,FALSE)</f>
        <v>0</v>
      </c>
      <c r="ADH27" s="67">
        <f>VLOOKUP(ADF27,Information!$A$2:$H$1000,3,FALSE)</f>
        <v>0</v>
      </c>
      <c r="ADI27" s="67">
        <f>VLOOKUP(ADF27,Information!$A$2:$H$1000,4,FALSE)</f>
        <v>0</v>
      </c>
      <c r="ADJ27" s="67" t="str">
        <f>VLOOKUP(ADF27,Information!$A$2:$H$1000,8,FALSE)</f>
        <v>Coral.rubble</v>
      </c>
      <c r="ADK27" s="67" t="str">
        <f>VLOOKUP(ADF27,Information!$A$2:$I$1000,9,FALSE)</f>
        <v>Bare substrate</v>
      </c>
      <c r="ADN27" s="93" t="s">
        <v>359</v>
      </c>
      <c r="ADO27" s="85" t="str">
        <f>VLOOKUP(ADN27,Information!$A$2:$H$1000,2,FALSE)</f>
        <v>unknown</v>
      </c>
      <c r="ADP27" s="67" t="str">
        <f>VLOOKUP(ADN27,Information!$A$2:$H$1000,3,FALSE)</f>
        <v>unknown</v>
      </c>
      <c r="ADQ27" s="67" t="str">
        <f>VLOOKUP(ADN27,Information!$A$2:$H$1000,4,FALSE)</f>
        <v>unknown</v>
      </c>
      <c r="ADR27" s="67" t="str">
        <f>VLOOKUP(ADN27,Information!$A$2:$H$1000,8,FALSE)</f>
        <v>Turf.algae</v>
      </c>
      <c r="ADS27" s="67" t="str">
        <f>VLOOKUP(ADN27,Information!$A$2:$I$1000,9,FALSE)</f>
        <v>Turf algae</v>
      </c>
    </row>
    <row r="28" spans="1:799" ht="15.75" customHeight="1">
      <c r="A28" s="83">
        <v>12.5</v>
      </c>
      <c r="B28" s="84"/>
      <c r="C28" s="41" t="e">
        <f>VLOOKUP(B28,Information!$A$2:$H$1000,2,FALSE)</f>
        <v>#N/A</v>
      </c>
      <c r="D28" t="e">
        <f>VLOOKUP(B28,Information!$A$2:$H$1000,3,FALSE)</f>
        <v>#N/A</v>
      </c>
      <c r="E28" t="e">
        <f>VLOOKUP(B28,Information!$A$2:$H$1000,4,FALSE)</f>
        <v>#N/A</v>
      </c>
      <c r="F28" t="e">
        <f>VLOOKUP(B28,Information!$A$2:$H$1000,8,FALSE)</f>
        <v>#N/A</v>
      </c>
      <c r="G28" t="e">
        <f>VLOOKUP(B28,Information!$A$2:$I$1000,9,FALSE)</f>
        <v>#N/A</v>
      </c>
      <c r="J28" s="84"/>
      <c r="K28" s="41" t="e">
        <f>VLOOKUP(J28,Information!$A$2:$H$1000,2,FALSE)</f>
        <v>#N/A</v>
      </c>
      <c r="L28" t="e">
        <f>VLOOKUP(J28,Information!$A$2:$H$1000,3,FALSE)</f>
        <v>#N/A</v>
      </c>
      <c r="M28" t="e">
        <f>VLOOKUP(J28,Information!$A$2:$H$1000,4,FALSE)</f>
        <v>#N/A</v>
      </c>
      <c r="N28" t="e">
        <f>VLOOKUP(J28,Information!$A$2:$H$1000,8,FALSE)</f>
        <v>#N/A</v>
      </c>
      <c r="O28" t="e">
        <f>VLOOKUP(J28,Information!$A$2:$I$1000,9,FALSE)</f>
        <v>#N/A</v>
      </c>
      <c r="R28" s="84"/>
      <c r="S28" s="41" t="e">
        <f>VLOOKUP(R28,Information!$A$2:$H$1000,2,FALSE)</f>
        <v>#N/A</v>
      </c>
      <c r="T28" t="e">
        <f>VLOOKUP(R28,Information!$A$2:$H$1000,3,FALSE)</f>
        <v>#N/A</v>
      </c>
      <c r="U28" t="e">
        <f>VLOOKUP(R28,Information!$A$2:$H$1000,4,FALSE)</f>
        <v>#N/A</v>
      </c>
      <c r="V28" t="e">
        <f>VLOOKUP(R28,Information!$A$2:$H$1000,8,FALSE)</f>
        <v>#N/A</v>
      </c>
      <c r="W28" t="e">
        <f>VLOOKUP(R28,Information!$A$2:$I$1000,9,FALSE)</f>
        <v>#N/A</v>
      </c>
      <c r="X28" s="41" t="s">
        <v>80</v>
      </c>
      <c r="Z28" s="84" t="s">
        <v>82</v>
      </c>
      <c r="AA28" s="85" t="str">
        <f>VLOOKUP(Z28,Information!$A$2:$H$1000,2,FALSE)</f>
        <v>unknown</v>
      </c>
      <c r="AB28" s="67" t="str">
        <f>VLOOKUP(Z28,Information!$A$2:$H$1000,3,FALSE)</f>
        <v>Acropora</v>
      </c>
      <c r="AC28" s="67" t="str">
        <f>VLOOKUP(Z28,Information!$A$2:$H$1000,4,FALSE)</f>
        <v>ACROPORIDAE</v>
      </c>
      <c r="AD28" s="67" t="str">
        <f>VLOOKUP(Z28,Information!$A$2:$H$1000,8,FALSE)</f>
        <v>Hard.coral</v>
      </c>
      <c r="AE28" s="67" t="str">
        <f>VLOOKUP(Z28,Information!$A$2:$I$1000,9,FALSE)</f>
        <v>Cnidaria</v>
      </c>
      <c r="AF28" s="41" t="s">
        <v>80</v>
      </c>
      <c r="AH28" s="84" t="s">
        <v>322</v>
      </c>
      <c r="AI28" s="85">
        <f>VLOOKUP(AH28,Information!$A$2:$H$1000,2,FALSE)</f>
        <v>0</v>
      </c>
      <c r="AJ28" s="67">
        <f>VLOOKUP(AH28,Information!$A$2:$H$1000,3,FALSE)</f>
        <v>0</v>
      </c>
      <c r="AK28" s="67">
        <f>VLOOKUP(AH28,Information!$A$2:$H$1000,4,FALSE)</f>
        <v>0</v>
      </c>
      <c r="AL28" s="67" t="str">
        <f>VLOOKUP(AH28,Information!$A$2:$H$1000,8,FALSE)</f>
        <v>Sand</v>
      </c>
      <c r="AM28" s="67" t="str">
        <f>VLOOKUP(AH28,Information!$A$2:$I$1000,9,FALSE)</f>
        <v>Bare substrate</v>
      </c>
      <c r="AP28" s="84" t="s">
        <v>82</v>
      </c>
      <c r="AQ28" s="85" t="str">
        <f>VLOOKUP(AP28,Information!$A$2:$H$1000,2,FALSE)</f>
        <v>unknown</v>
      </c>
      <c r="AR28" s="67" t="str">
        <f>VLOOKUP(AP28,Information!$A$2:$H$1000,3,FALSE)</f>
        <v>Acropora</v>
      </c>
      <c r="AS28" s="67" t="str">
        <f>VLOOKUP(AP28,Information!$A$2:$H$1000,4,FALSE)</f>
        <v>ACROPORIDAE</v>
      </c>
      <c r="AT28" s="67" t="str">
        <f>VLOOKUP(AP28,Information!$A$2:$H$1000,8,FALSE)</f>
        <v>Hard.coral</v>
      </c>
      <c r="AU28" s="67" t="str">
        <f>VLOOKUP(AP28,Information!$A$2:$I$1000,9,FALSE)</f>
        <v>Cnidaria</v>
      </c>
      <c r="AV28" s="41" t="s">
        <v>80</v>
      </c>
      <c r="AX28" s="84" t="s">
        <v>230</v>
      </c>
      <c r="AY28" s="85" t="str">
        <f>VLOOKUP(AX28,Information!$A$2:$H$1000,2,FALSE)</f>
        <v>unknown</v>
      </c>
      <c r="AZ28" s="67" t="str">
        <f>VLOOKUP(AX28,Information!$A$2:$H$1000,3,FALSE)</f>
        <v>unknown</v>
      </c>
      <c r="BA28" s="67" t="str">
        <f>VLOOKUP(AX28,Information!$A$2:$H$1000,4,FALSE)</f>
        <v>unknown</v>
      </c>
      <c r="BB28" s="67" t="str">
        <f>VLOOKUP(AX28,Information!$A$2:$H$1000,8,FALSE)</f>
        <v>Hard.coral</v>
      </c>
      <c r="BC28" s="67" t="str">
        <f>VLOOKUP(AX28,Information!$A$2:$I$1000,9,FALSE)</f>
        <v>Cnidaria</v>
      </c>
      <c r="BD28" s="41" t="s">
        <v>80</v>
      </c>
      <c r="BF28" s="84" t="s">
        <v>309</v>
      </c>
      <c r="BG28" s="85">
        <f>VLOOKUP(BF28,Information!$A$2:$H$1000,2,FALSE)</f>
        <v>0</v>
      </c>
      <c r="BH28" s="67">
        <f>VLOOKUP(BF28,Information!$A$2:$H$1000,3,FALSE)</f>
        <v>0</v>
      </c>
      <c r="BI28" s="67">
        <f>VLOOKUP(BF28,Information!$A$2:$H$1000,4,FALSE)</f>
        <v>0</v>
      </c>
      <c r="BJ28" s="67" t="str">
        <f>VLOOKUP(BF28,Information!$A$2:$H$1000,8,FALSE)</f>
        <v>Coral.rubble</v>
      </c>
      <c r="BK28" s="67" t="str">
        <f>VLOOKUP(BF28,Information!$A$2:$I$1000,9,FALSE)</f>
        <v>Bare substrate</v>
      </c>
      <c r="BN28" s="84" t="s">
        <v>330</v>
      </c>
      <c r="BO28" s="85" t="str">
        <f>VLOOKUP(BN28,Information!$A$2:$H$1000,2,FALSE)</f>
        <v>unknown</v>
      </c>
      <c r="BP28" s="67" t="str">
        <f>VLOOKUP(BN28,Information!$A$2:$H$1000,3,FALSE)</f>
        <v>unknown</v>
      </c>
      <c r="BQ28" s="67" t="str">
        <f>VLOOKUP(BN28,Information!$A$2:$H$1000,4,FALSE)</f>
        <v>unknown</v>
      </c>
      <c r="BR28" s="67" t="str">
        <f>VLOOKUP(BN28,Information!$A$2:$H$1000,8,FALSE)</f>
        <v>Soft.coral</v>
      </c>
      <c r="BS28" s="67" t="str">
        <f>VLOOKUP(BN28,Information!$A$2:$I$1000,9,FALSE)</f>
        <v>Cnidaria</v>
      </c>
      <c r="BV28" s="84" t="s">
        <v>126</v>
      </c>
      <c r="BW28" s="85" t="str">
        <f>VLOOKUP(BV28,Information!$A$2:$H$1000,2,FALSE)</f>
        <v>unknown</v>
      </c>
      <c r="BX28" s="67" t="str">
        <f>VLOOKUP(BV28,Information!$A$2:$H$1000,3,FALSE)</f>
        <v>unknown</v>
      </c>
      <c r="BY28" s="67" t="str">
        <f>VLOOKUP(BV28,Information!$A$2:$H$1000,4,FALSE)</f>
        <v>unknown</v>
      </c>
      <c r="BZ28" s="67" t="str">
        <f>VLOOKUP(BV28,Information!$A$2:$H$1000,8,FALSE)</f>
        <v>Brown.algae</v>
      </c>
      <c r="CA28" s="67" t="str">
        <f>VLOOKUP(BV28,Information!$A$2:$I$1000,9,FALSE)</f>
        <v>Macroalgae</v>
      </c>
      <c r="CD28" s="84" t="s">
        <v>126</v>
      </c>
      <c r="CE28" s="85" t="str">
        <f>VLOOKUP(CD28,Information!$A$2:$H$1000,2,FALSE)</f>
        <v>unknown</v>
      </c>
      <c r="CF28" s="67" t="str">
        <f>VLOOKUP(CD28,Information!$A$2:$H$1000,3,FALSE)</f>
        <v>unknown</v>
      </c>
      <c r="CG28" s="67" t="str">
        <f>VLOOKUP(CD28,Information!$A$2:$H$1000,4,FALSE)</f>
        <v>unknown</v>
      </c>
      <c r="CH28" s="67" t="str">
        <f>VLOOKUP(CD28,Information!$A$2:$H$1000,8,FALSE)</f>
        <v>Brown.algae</v>
      </c>
      <c r="CI28" s="67" t="str">
        <f>VLOOKUP(CD28,Information!$A$2:$I$1000,9,FALSE)</f>
        <v>Macroalgae</v>
      </c>
      <c r="CL28" s="84" t="s">
        <v>320</v>
      </c>
      <c r="CM28" s="85">
        <f>VLOOKUP(CL28,Information!$A$2:$H$1000,2,FALSE)</f>
        <v>0</v>
      </c>
      <c r="CN28" s="67">
        <f>VLOOKUP(CL28,Information!$A$2:$H$1000,3,FALSE)</f>
        <v>0</v>
      </c>
      <c r="CO28" s="67">
        <f>VLOOKUP(CL28,Information!$A$2:$H$1000,4,FALSE)</f>
        <v>0</v>
      </c>
      <c r="CP28" s="67" t="str">
        <f>VLOOKUP(CL28,Information!$A$2:$H$1000,8,FALSE)</f>
        <v>Bare.rock</v>
      </c>
      <c r="CQ28" s="67" t="str">
        <f>VLOOKUP(CL28,Information!$A$2:$I$1000,9,FALSE)</f>
        <v>Bare substrate</v>
      </c>
      <c r="CT28" s="84" t="s">
        <v>126</v>
      </c>
      <c r="CU28" s="85" t="str">
        <f>VLOOKUP(CT28,Information!$A$2:$H$1000,2,FALSE)</f>
        <v>unknown</v>
      </c>
      <c r="CV28" s="67" t="str">
        <f>VLOOKUP(CT28,Information!$A$2:$H$1000,3,FALSE)</f>
        <v>unknown</v>
      </c>
      <c r="CW28" s="67" t="str">
        <f>VLOOKUP(CT28,Information!$A$2:$H$1000,4,FALSE)</f>
        <v>unknown</v>
      </c>
      <c r="CX28" s="67" t="str">
        <f>VLOOKUP(CT28,Information!$A$2:$H$1000,8,FALSE)</f>
        <v>Brown.algae</v>
      </c>
      <c r="CY28" s="67" t="str">
        <f>VLOOKUP(CT28,Information!$A$2:$I$1000,9,FALSE)</f>
        <v>Macroalgae</v>
      </c>
      <c r="DB28" s="84" t="s">
        <v>322</v>
      </c>
      <c r="DC28" s="85">
        <f>VLOOKUP(DB28,Information!$A$2:$H$1000,2,FALSE)</f>
        <v>0</v>
      </c>
      <c r="DD28" s="67">
        <f>VLOOKUP(DB28,Information!$A$2:$H$1000,3,FALSE)</f>
        <v>0</v>
      </c>
      <c r="DE28" s="67">
        <f>VLOOKUP(DB28,Information!$A$2:$H$1000,4,FALSE)</f>
        <v>0</v>
      </c>
      <c r="DF28" s="67" t="str">
        <f>VLOOKUP(DB28,Information!$A$2:$H$1000,8,FALSE)</f>
        <v>Sand</v>
      </c>
      <c r="DG28" s="67" t="str">
        <f>VLOOKUP(DB28,Information!$A$2:$I$1000,9,FALSE)</f>
        <v>Bare substrate</v>
      </c>
      <c r="DJ28" s="84" t="s">
        <v>126</v>
      </c>
      <c r="DK28" s="85" t="str">
        <f>VLOOKUP(DJ28,Information!$A$2:$H$1000,2,FALSE)</f>
        <v>unknown</v>
      </c>
      <c r="DL28" s="67" t="str">
        <f>VLOOKUP(DJ28,Information!$A$2:$H$1000,3,FALSE)</f>
        <v>unknown</v>
      </c>
      <c r="DM28" s="67" t="str">
        <f>VLOOKUP(DJ28,Information!$A$2:$H$1000,4,FALSE)</f>
        <v>unknown</v>
      </c>
      <c r="DN28" s="67" t="str">
        <f>VLOOKUP(DJ28,Information!$A$2:$H$1000,8,FALSE)</f>
        <v>Brown.algae</v>
      </c>
      <c r="DO28" s="67" t="str">
        <f>VLOOKUP(DJ28,Information!$A$2:$I$1000,9,FALSE)</f>
        <v>Macroalgae</v>
      </c>
      <c r="DR28" s="84" t="s">
        <v>330</v>
      </c>
      <c r="DS28" s="85" t="str">
        <f>VLOOKUP(DR28,Information!$A$2:$H$1000,2,FALSE)</f>
        <v>unknown</v>
      </c>
      <c r="DT28" s="67" t="str">
        <f>VLOOKUP(DR28,Information!$A$2:$H$1000,3,FALSE)</f>
        <v>unknown</v>
      </c>
      <c r="DU28" s="67" t="str">
        <f>VLOOKUP(DR28,Information!$A$2:$H$1000,4,FALSE)</f>
        <v>unknown</v>
      </c>
      <c r="DV28" s="67" t="str">
        <f>VLOOKUP(DR28,Information!$A$2:$H$1000,8,FALSE)</f>
        <v>Soft.coral</v>
      </c>
      <c r="DW28" s="67" t="str">
        <f>VLOOKUP(DR28,Information!$A$2:$I$1000,9,FALSE)</f>
        <v>Cnidaria</v>
      </c>
      <c r="DZ28" s="84" t="s">
        <v>324</v>
      </c>
      <c r="EA28" s="85" t="str">
        <f>VLOOKUP(DZ28,Information!$A$2:$H$1000,2,FALSE)</f>
        <v>unknown</v>
      </c>
      <c r="EB28" s="67" t="str">
        <f>VLOOKUP(DZ28,Information!$A$2:$H$1000,3,FALSE)</f>
        <v>Sargassum</v>
      </c>
      <c r="EC28" s="67" t="str">
        <f>VLOOKUP(DZ28,Information!$A$2:$H$1000,4,FALSE)</f>
        <v>SARGASSACEAE</v>
      </c>
      <c r="ED28" s="67" t="str">
        <f>VLOOKUP(DZ28,Information!$A$2:$H$1000,8,FALSE)</f>
        <v>Brown.algae</v>
      </c>
      <c r="EE28" s="67" t="str">
        <f>VLOOKUP(DZ28,Information!$A$2:$I$1000,9,FALSE)</f>
        <v>Macroalgae</v>
      </c>
      <c r="EH28" s="84" t="s">
        <v>322</v>
      </c>
      <c r="EI28" s="85">
        <f>VLOOKUP(EH28,Information!$A$2:$H$1000,2,FALSE)</f>
        <v>0</v>
      </c>
      <c r="EJ28" s="67">
        <f>VLOOKUP(EH28,Information!$A$2:$H$1000,3,FALSE)</f>
        <v>0</v>
      </c>
      <c r="EK28" s="67">
        <f>VLOOKUP(EH28,Information!$A$2:$H$1000,4,FALSE)</f>
        <v>0</v>
      </c>
      <c r="EL28" s="67" t="str">
        <f>VLOOKUP(EH28,Information!$A$2:$H$1000,8,FALSE)</f>
        <v>Sand</v>
      </c>
      <c r="EM28" s="67" t="str">
        <f>VLOOKUP(EH28,Information!$A$2:$I$1000,9,FALSE)</f>
        <v>Bare substrate</v>
      </c>
      <c r="EP28" s="84" t="s">
        <v>230</v>
      </c>
      <c r="EQ28" s="85" t="str">
        <f>VLOOKUP(EP28,Information!$A$2:$H$1000,2,FALSE)</f>
        <v>unknown</v>
      </c>
      <c r="ER28" s="67" t="str">
        <f>VLOOKUP(EP28,Information!$A$2:$H$1000,3,FALSE)</f>
        <v>unknown</v>
      </c>
      <c r="ES28" s="67" t="str">
        <f>VLOOKUP(EP28,Information!$A$2:$H$1000,4,FALSE)</f>
        <v>unknown</v>
      </c>
      <c r="ET28" s="67" t="str">
        <f>VLOOKUP(EP28,Information!$A$2:$H$1000,8,FALSE)</f>
        <v>Hard.coral</v>
      </c>
      <c r="EU28" s="67" t="str">
        <f>VLOOKUP(EP28,Information!$A$2:$I$1000,9,FALSE)</f>
        <v>Cnidaria</v>
      </c>
      <c r="EV28" s="41" t="s">
        <v>80</v>
      </c>
      <c r="EX28" s="84" t="s">
        <v>322</v>
      </c>
      <c r="EY28" s="85">
        <f>VLOOKUP(EX28,Information!$A$2:$H$1000,2,FALSE)</f>
        <v>0</v>
      </c>
      <c r="EZ28" s="67">
        <f>VLOOKUP(EX28,Information!$A$2:$H$1000,3,FALSE)</f>
        <v>0</v>
      </c>
      <c r="FA28" s="67">
        <f>VLOOKUP(EX28,Information!$A$2:$H$1000,4,FALSE)</f>
        <v>0</v>
      </c>
      <c r="FB28" s="67" t="str">
        <f>VLOOKUP(EX28,Information!$A$2:$H$1000,8,FALSE)</f>
        <v>Sand</v>
      </c>
      <c r="FC28" s="67" t="str">
        <f>VLOOKUP(EX28,Information!$A$2:$I$1000,9,FALSE)</f>
        <v>Bare substrate</v>
      </c>
      <c r="FF28" s="84" t="s">
        <v>309</v>
      </c>
      <c r="FG28" s="85">
        <f>VLOOKUP(FF28,Information!$A$2:$H$1000,2,FALSE)</f>
        <v>0</v>
      </c>
      <c r="FH28" s="67">
        <f>VLOOKUP(FF28,Information!$A$2:$H$1000,3,FALSE)</f>
        <v>0</v>
      </c>
      <c r="FI28" s="67">
        <f>VLOOKUP(FF28,Information!$A$2:$H$1000,4,FALSE)</f>
        <v>0</v>
      </c>
      <c r="FJ28" s="67" t="str">
        <f>VLOOKUP(FF28,Information!$A$2:$H$1000,8,FALSE)</f>
        <v>Coral.rubble</v>
      </c>
      <c r="FK28" s="67" t="str">
        <f>VLOOKUP(FF28,Information!$A$2:$I$1000,9,FALSE)</f>
        <v>Bare substrate</v>
      </c>
      <c r="FN28" s="84" t="s">
        <v>309</v>
      </c>
      <c r="FO28" s="85">
        <f>VLOOKUP(FN28,Information!$A$2:$H$1000,2,FALSE)</f>
        <v>0</v>
      </c>
      <c r="FP28" s="67">
        <f>VLOOKUP(FN28,Information!$A$2:$H$1000,3,FALSE)</f>
        <v>0</v>
      </c>
      <c r="FQ28" s="67">
        <f>VLOOKUP(FN28,Information!$A$2:$H$1000,4,FALSE)</f>
        <v>0</v>
      </c>
      <c r="FR28" s="67" t="str">
        <f>VLOOKUP(FN28,Information!$A$2:$H$1000,8,FALSE)</f>
        <v>Coral.rubble</v>
      </c>
      <c r="FS28" s="67" t="str">
        <f>VLOOKUP(FN28,Information!$A$2:$I$1000,9,FALSE)</f>
        <v>Bare substrate</v>
      </c>
      <c r="FV28" s="84" t="s">
        <v>322</v>
      </c>
      <c r="FW28" s="85">
        <f>VLOOKUP(FV28,Information!$A$2:$H$1000,2,FALSE)</f>
        <v>0</v>
      </c>
      <c r="FX28" s="67">
        <f>VLOOKUP(FV28,Information!$A$2:$H$1000,3,FALSE)</f>
        <v>0</v>
      </c>
      <c r="FY28" s="67">
        <f>VLOOKUP(FV28,Information!$A$2:$H$1000,4,FALSE)</f>
        <v>0</v>
      </c>
      <c r="FZ28" s="67" t="str">
        <f>VLOOKUP(FV28,Information!$A$2:$H$1000,8,FALSE)</f>
        <v>Sand</v>
      </c>
      <c r="GA28" s="67" t="str">
        <f>VLOOKUP(FV28,Information!$A$2:$I$1000,9,FALSE)</f>
        <v>Bare substrate</v>
      </c>
      <c r="GD28" s="84" t="s">
        <v>322</v>
      </c>
      <c r="GE28" s="85">
        <f>VLOOKUP(GD28,Information!$A$2:$H$1000,2,FALSE)</f>
        <v>0</v>
      </c>
      <c r="GF28" s="67">
        <f>VLOOKUP(GD28,Information!$A$2:$H$1000,3,FALSE)</f>
        <v>0</v>
      </c>
      <c r="GG28" s="67">
        <f>VLOOKUP(GD28,Information!$A$2:$H$1000,4,FALSE)</f>
        <v>0</v>
      </c>
      <c r="GH28" s="67" t="str">
        <f>VLOOKUP(GD28,Information!$A$2:$H$1000,8,FALSE)</f>
        <v>Sand</v>
      </c>
      <c r="GI28" s="67" t="str">
        <f>VLOOKUP(GD28,Information!$A$2:$I$1000,9,FALSE)</f>
        <v>Bare substrate</v>
      </c>
      <c r="GL28" s="84" t="s">
        <v>330</v>
      </c>
      <c r="GM28" s="85" t="str">
        <f>VLOOKUP(GL28,Information!$A$2:$H$1000,2,FALSE)</f>
        <v>unknown</v>
      </c>
      <c r="GN28" s="67" t="str">
        <f>VLOOKUP(GL28,Information!$A$2:$H$1000,3,FALSE)</f>
        <v>unknown</v>
      </c>
      <c r="GO28" s="67" t="str">
        <f>VLOOKUP(GL28,Information!$A$2:$H$1000,4,FALSE)</f>
        <v>unknown</v>
      </c>
      <c r="GP28" s="67" t="str">
        <f>VLOOKUP(GL28,Information!$A$2:$H$1000,8,FALSE)</f>
        <v>Soft.coral</v>
      </c>
      <c r="GQ28" s="67" t="str">
        <f>VLOOKUP(GL28,Information!$A$2:$I$1000,9,FALSE)</f>
        <v>Cnidaria</v>
      </c>
      <c r="GT28" s="84" t="s">
        <v>324</v>
      </c>
      <c r="GU28" s="85" t="str">
        <f>VLOOKUP(GT28,Information!$A$2:$H$1000,2,FALSE)</f>
        <v>unknown</v>
      </c>
      <c r="GV28" s="67" t="str">
        <f>VLOOKUP(GT28,Information!$A$2:$H$1000,3,FALSE)</f>
        <v>Sargassum</v>
      </c>
      <c r="GW28" s="67" t="str">
        <f>VLOOKUP(GT28,Information!$A$2:$H$1000,4,FALSE)</f>
        <v>SARGASSACEAE</v>
      </c>
      <c r="GX28" s="67" t="str">
        <f>VLOOKUP(GT28,Information!$A$2:$H$1000,8,FALSE)</f>
        <v>Brown.algae</v>
      </c>
      <c r="GY28" s="67" t="str">
        <f>VLOOKUP(GT28,Information!$A$2:$I$1000,9,FALSE)</f>
        <v>Macroalgae</v>
      </c>
      <c r="HB28" s="84" t="s">
        <v>207</v>
      </c>
      <c r="HC28" s="85" t="str">
        <f>VLOOKUP(HB28,Information!$A$2:$H$1000,2,FALSE)</f>
        <v>unknown</v>
      </c>
      <c r="HD28" s="67" t="str">
        <f>VLOOKUP(HB28,Information!$A$2:$H$1000,3,FALSE)</f>
        <v>Aglaophenia</v>
      </c>
      <c r="HE28" s="67" t="str">
        <f>VLOOKUP(HB28,Information!$A$2:$H$1000,4,FALSE)</f>
        <v>AGLAOPHENIIDAE</v>
      </c>
      <c r="HF28" s="67" t="str">
        <f>VLOOKUP(HB28,Information!$A$2:$H$1000,8,FALSE)</f>
        <v>Hydroid</v>
      </c>
      <c r="HG28" s="67" t="str">
        <f>VLOOKUP(HB28,Information!$A$2:$I$1000,9,FALSE)</f>
        <v>Cnidaria</v>
      </c>
      <c r="HJ28" s="84" t="s">
        <v>322</v>
      </c>
      <c r="HK28" s="85">
        <f>VLOOKUP(HJ28,Information!$A$2:$H$1000,2,FALSE)</f>
        <v>0</v>
      </c>
      <c r="HL28" s="67">
        <f>VLOOKUP(HJ28,Information!$A$2:$H$1000,3,FALSE)</f>
        <v>0</v>
      </c>
      <c r="HM28" s="67">
        <f>VLOOKUP(HJ28,Information!$A$2:$H$1000,4,FALSE)</f>
        <v>0</v>
      </c>
      <c r="HN28" s="67" t="str">
        <f>VLOOKUP(HJ28,Information!$A$2:$H$1000,8,FALSE)</f>
        <v>Sand</v>
      </c>
      <c r="HO28" s="67" t="str">
        <f>VLOOKUP(HJ28,Information!$A$2:$I$1000,9,FALSE)</f>
        <v>Bare substrate</v>
      </c>
      <c r="HR28" s="84" t="s">
        <v>320</v>
      </c>
      <c r="HS28" s="85">
        <f>VLOOKUP(HR28,Information!$A$2:$H$1000,2,FALSE)</f>
        <v>0</v>
      </c>
      <c r="HT28" s="67">
        <f>VLOOKUP(HR28,Information!$A$2:$H$1000,3,FALSE)</f>
        <v>0</v>
      </c>
      <c r="HU28" s="67">
        <f>VLOOKUP(HR28,Information!$A$2:$H$1000,4,FALSE)</f>
        <v>0</v>
      </c>
      <c r="HV28" s="67" t="str">
        <f>VLOOKUP(HR28,Information!$A$2:$H$1000,8,FALSE)</f>
        <v>Bare.rock</v>
      </c>
      <c r="HW28" s="67" t="str">
        <f>VLOOKUP(HR28,Information!$A$2:$I$1000,9,FALSE)</f>
        <v>Bare substrate</v>
      </c>
      <c r="HZ28" s="84" t="s">
        <v>322</v>
      </c>
      <c r="IA28" s="85">
        <f>VLOOKUP(HZ28,Information!$A$2:$H$1000,2,FALSE)</f>
        <v>0</v>
      </c>
      <c r="IB28" s="67">
        <f>VLOOKUP(HZ28,Information!$A$2:$H$1000,3,FALSE)</f>
        <v>0</v>
      </c>
      <c r="IC28" s="67">
        <f>VLOOKUP(HZ28,Information!$A$2:$H$1000,4,FALSE)</f>
        <v>0</v>
      </c>
      <c r="ID28" s="67" t="str">
        <f>VLOOKUP(HZ28,Information!$A$2:$H$1000,8,FALSE)</f>
        <v>Sand</v>
      </c>
      <c r="IE28" s="67" t="str">
        <f>VLOOKUP(HZ28,Information!$A$2:$I$1000,9,FALSE)</f>
        <v>Bare substrate</v>
      </c>
      <c r="IH28" s="84" t="s">
        <v>166</v>
      </c>
      <c r="II28" s="85" t="str">
        <f>VLOOKUP(IH28,Information!$A$2:$H$1000,2,FALSE)</f>
        <v>Cymodocea serrulata</v>
      </c>
      <c r="IJ28" s="67" t="str">
        <f>VLOOKUP(IH28,Information!$A$2:$H$1000,3,FALSE)</f>
        <v>Cymodocea</v>
      </c>
      <c r="IK28" s="67" t="str">
        <f>VLOOKUP(IH28,Information!$A$2:$H$1000,4,FALSE)</f>
        <v>CYMODOCEACEAE</v>
      </c>
      <c r="IL28" s="67" t="str">
        <f>VLOOKUP(IH28,Information!$A$2:$H$1000,8,FALSE)</f>
        <v>Seagrass</v>
      </c>
      <c r="IM28" s="67" t="str">
        <f>VLOOKUP(IH28,Information!$A$2:$I$1000,9,FALSE)</f>
        <v>Seagrass</v>
      </c>
      <c r="IP28" s="84" t="s">
        <v>309</v>
      </c>
      <c r="IQ28" s="85">
        <f>VLOOKUP(IP28,Information!$A$2:$H$1000,2,FALSE)</f>
        <v>0</v>
      </c>
      <c r="IR28" s="67">
        <f>VLOOKUP(IP28,Information!$A$2:$H$1000,3,FALSE)</f>
        <v>0</v>
      </c>
      <c r="IS28" s="67">
        <f>VLOOKUP(IP28,Information!$A$2:$H$1000,4,FALSE)</f>
        <v>0</v>
      </c>
      <c r="IT28" s="67" t="str">
        <f>VLOOKUP(IP28,Information!$A$2:$H$1000,8,FALSE)</f>
        <v>Coral.rubble</v>
      </c>
      <c r="IU28" s="67" t="str">
        <f>VLOOKUP(IP28,Information!$A$2:$I$1000,9,FALSE)</f>
        <v>Bare substrate</v>
      </c>
      <c r="IX28" s="84" t="s">
        <v>309</v>
      </c>
      <c r="IY28" s="85">
        <f>VLOOKUP(IX28,Information!$A$2:$H$1000,2,FALSE)</f>
        <v>0</v>
      </c>
      <c r="IZ28" s="67">
        <f>VLOOKUP(IX28,Information!$A$2:$H$1000,3,FALSE)</f>
        <v>0</v>
      </c>
      <c r="JA28" s="67">
        <f>VLOOKUP(IX28,Information!$A$2:$H$1000,4,FALSE)</f>
        <v>0</v>
      </c>
      <c r="JB28" s="67" t="str">
        <f>VLOOKUP(IX28,Information!$A$2:$H$1000,8,FALSE)</f>
        <v>Coral.rubble</v>
      </c>
      <c r="JC28" s="67" t="str">
        <f>VLOOKUP(IX28,Information!$A$2:$I$1000,9,FALSE)</f>
        <v>Bare substrate</v>
      </c>
      <c r="JD28" s="41"/>
      <c r="JF28" s="84" t="s">
        <v>309</v>
      </c>
      <c r="JG28" s="85">
        <f>VLOOKUP(JF28,Information!$A$2:$H$1000,2,FALSE)</f>
        <v>0</v>
      </c>
      <c r="JH28" s="67">
        <f>VLOOKUP(JF28,Information!$A$2:$H$1000,3,FALSE)</f>
        <v>0</v>
      </c>
      <c r="JI28" s="67">
        <f>VLOOKUP(JF28,Information!$A$2:$H$1000,4,FALSE)</f>
        <v>0</v>
      </c>
      <c r="JJ28" s="67" t="str">
        <f>VLOOKUP(JF28,Information!$A$2:$H$1000,8,FALSE)</f>
        <v>Coral.rubble</v>
      </c>
      <c r="JK28" s="67" t="str">
        <f>VLOOKUP(JF28,Information!$A$2:$I$1000,9,FALSE)</f>
        <v>Bare substrate</v>
      </c>
      <c r="JN28" s="84" t="s">
        <v>264</v>
      </c>
      <c r="JO28" s="85" t="str">
        <f>VLOOKUP(JN28,Information!$A$2:$H$1000,2,FALSE)</f>
        <v>unknown</v>
      </c>
      <c r="JP28" s="67" t="str">
        <f>VLOOKUP(JN28,Information!$A$2:$H$1000,3,FALSE)</f>
        <v>Millepora</v>
      </c>
      <c r="JQ28" s="67" t="str">
        <f>VLOOKUP(JN28,Information!$A$2:$H$1000,4,FALSE)</f>
        <v>MILLEPORIDAE</v>
      </c>
      <c r="JR28" s="67" t="str">
        <f>VLOOKUP(JN28,Information!$A$2:$H$1000,8,FALSE)</f>
        <v>Hydroid</v>
      </c>
      <c r="JS28" s="67" t="str">
        <f>VLOOKUP(JN28,Information!$A$2:$I$1000,9,FALSE)</f>
        <v>Cnidaria</v>
      </c>
      <c r="JV28" s="84" t="s">
        <v>320</v>
      </c>
      <c r="JW28" s="85">
        <f>VLOOKUP(JV28,Information!$A$2:$H$1000,2,FALSE)</f>
        <v>0</v>
      </c>
      <c r="JX28" s="67">
        <f>VLOOKUP(JV28,Information!$A$2:$H$1000,3,FALSE)</f>
        <v>0</v>
      </c>
      <c r="JY28" s="67">
        <f>VLOOKUP(JV28,Information!$A$2:$H$1000,4,FALSE)</f>
        <v>0</v>
      </c>
      <c r="JZ28" s="67" t="str">
        <f>VLOOKUP(JV28,Information!$A$2:$H$1000,8,FALSE)</f>
        <v>Bare.rock</v>
      </c>
      <c r="KA28" s="67" t="str">
        <f>VLOOKUP(JV28,Information!$A$2:$I$1000,9,FALSE)</f>
        <v>Bare substrate</v>
      </c>
      <c r="KD28" s="84" t="s">
        <v>309</v>
      </c>
      <c r="KE28" s="85">
        <f>VLOOKUP(KD28,Information!$A$2:$H$1000,2,FALSE)</f>
        <v>0</v>
      </c>
      <c r="KF28" s="67">
        <f>VLOOKUP(KD28,Information!$A$2:$H$1000,3,FALSE)</f>
        <v>0</v>
      </c>
      <c r="KG28" s="67">
        <f>VLOOKUP(KD28,Information!$A$2:$H$1000,4,FALSE)</f>
        <v>0</v>
      </c>
      <c r="KH28" s="67" t="str">
        <f>VLOOKUP(KD28,Information!$A$2:$H$1000,8,FALSE)</f>
        <v>Coral.rubble</v>
      </c>
      <c r="KI28" s="67" t="str">
        <f>VLOOKUP(KD28,Information!$A$2:$I$1000,9,FALSE)</f>
        <v>Bare substrate</v>
      </c>
      <c r="KL28" s="84" t="s">
        <v>309</v>
      </c>
      <c r="KM28" s="85">
        <f>VLOOKUP(KL28,Information!$A$2:$H$1000,2,FALSE)</f>
        <v>0</v>
      </c>
      <c r="KN28" s="67">
        <f>VLOOKUP(KL28,Information!$A$2:$H$1000,3,FALSE)</f>
        <v>0</v>
      </c>
      <c r="KO28" s="67">
        <f>VLOOKUP(KL28,Information!$A$2:$H$1000,4,FALSE)</f>
        <v>0</v>
      </c>
      <c r="KP28" s="67" t="str">
        <f>VLOOKUP(KL28,Information!$A$2:$H$1000,8,FALSE)</f>
        <v>Coral.rubble</v>
      </c>
      <c r="KQ28" s="67" t="str">
        <f>VLOOKUP(KL28,Information!$A$2:$I$1000,9,FALSE)</f>
        <v>Bare substrate</v>
      </c>
      <c r="KT28" s="84" t="s">
        <v>230</v>
      </c>
      <c r="KU28" s="85" t="str">
        <f>VLOOKUP(KT28,Information!$A$2:$H$1000,2,FALSE)</f>
        <v>unknown</v>
      </c>
      <c r="KV28" s="67" t="str">
        <f>VLOOKUP(KT28,Information!$A$2:$H$1000,3,FALSE)</f>
        <v>unknown</v>
      </c>
      <c r="KW28" s="67" t="str">
        <f>VLOOKUP(KT28,Information!$A$2:$H$1000,4,FALSE)</f>
        <v>unknown</v>
      </c>
      <c r="KX28" s="67" t="str">
        <f>VLOOKUP(KT28,Information!$A$2:$H$1000,8,FALSE)</f>
        <v>Hard.coral</v>
      </c>
      <c r="KY28" s="67" t="str">
        <f>VLOOKUP(KT28,Information!$A$2:$I$1000,9,FALSE)</f>
        <v>Cnidaria</v>
      </c>
      <c r="KZ28" s="41" t="s">
        <v>80</v>
      </c>
      <c r="LB28" s="84" t="s">
        <v>230</v>
      </c>
      <c r="LC28" s="85" t="str">
        <f>VLOOKUP(LB28,Information!$A$2:$H$1000,2,FALSE)</f>
        <v>unknown</v>
      </c>
      <c r="LD28" s="67" t="str">
        <f>VLOOKUP(LB28,Information!$A$2:$H$1000,3,FALSE)</f>
        <v>unknown</v>
      </c>
      <c r="LE28" s="67" t="str">
        <f>VLOOKUP(LB28,Information!$A$2:$H$1000,4,FALSE)</f>
        <v>unknown</v>
      </c>
      <c r="LF28" s="67" t="str">
        <f>VLOOKUP(LB28,Information!$A$2:$H$1000,8,FALSE)</f>
        <v>Hard.coral</v>
      </c>
      <c r="LG28" s="67" t="str">
        <f>VLOOKUP(LB28,Information!$A$2:$I$1000,9,FALSE)</f>
        <v>Cnidaria</v>
      </c>
      <c r="LH28" s="41" t="s">
        <v>80</v>
      </c>
      <c r="LJ28" s="84" t="s">
        <v>230</v>
      </c>
      <c r="LK28" s="85" t="str">
        <f>VLOOKUP(LJ28,Information!$A$2:$H$1000,2,FALSE)</f>
        <v>unknown</v>
      </c>
      <c r="LL28" s="67" t="str">
        <f>VLOOKUP(LJ28,Information!$A$2:$H$1000,3,FALSE)</f>
        <v>unknown</v>
      </c>
      <c r="LM28" s="67" t="str">
        <f>VLOOKUP(LJ28,Information!$A$2:$H$1000,4,FALSE)</f>
        <v>unknown</v>
      </c>
      <c r="LN28" s="67" t="str">
        <f>VLOOKUP(LJ28,Information!$A$2:$H$1000,8,FALSE)</f>
        <v>Hard.coral</v>
      </c>
      <c r="LO28" s="67" t="str">
        <f>VLOOKUP(LJ28,Information!$A$2:$I$1000,9,FALSE)</f>
        <v>Cnidaria</v>
      </c>
      <c r="LP28" s="41" t="s">
        <v>80</v>
      </c>
      <c r="LR28" s="84" t="s">
        <v>230</v>
      </c>
      <c r="LS28" s="85" t="str">
        <f>VLOOKUP(LR28,Information!$A$2:$H$1000,2,FALSE)</f>
        <v>unknown</v>
      </c>
      <c r="LT28" s="67" t="str">
        <f>VLOOKUP(LR28,Information!$A$2:$H$1000,3,FALSE)</f>
        <v>unknown</v>
      </c>
      <c r="LU28" s="67" t="str">
        <f>VLOOKUP(LR28,Information!$A$2:$H$1000,4,FALSE)</f>
        <v>unknown</v>
      </c>
      <c r="LV28" s="67" t="str">
        <f>VLOOKUP(LR28,Information!$A$2:$H$1000,8,FALSE)</f>
        <v>Hard.coral</v>
      </c>
      <c r="LW28" s="67" t="str">
        <f>VLOOKUP(LR28,Information!$A$2:$I$1000,9,FALSE)</f>
        <v>Cnidaria</v>
      </c>
      <c r="LX28" s="41" t="s">
        <v>80</v>
      </c>
      <c r="LZ28" s="84" t="s">
        <v>324</v>
      </c>
      <c r="MA28" s="85" t="str">
        <f>VLOOKUP(LZ28,Information!$A$2:$H$1000,2,FALSE)</f>
        <v>unknown</v>
      </c>
      <c r="MB28" s="67" t="str">
        <f>VLOOKUP(LZ28,Information!$A$2:$H$1000,3,FALSE)</f>
        <v>Sargassum</v>
      </c>
      <c r="MC28" s="67" t="str">
        <f>VLOOKUP(LZ28,Information!$A$2:$H$1000,4,FALSE)</f>
        <v>SARGASSACEAE</v>
      </c>
      <c r="MD28" s="67" t="str">
        <f>VLOOKUP(LZ28,Information!$A$2:$H$1000,8,FALSE)</f>
        <v>Brown.algae</v>
      </c>
      <c r="ME28" s="67" t="str">
        <f>VLOOKUP(LZ28,Information!$A$2:$I$1000,9,FALSE)</f>
        <v>Macroalgae</v>
      </c>
      <c r="MH28" s="84" t="s">
        <v>126</v>
      </c>
      <c r="MI28" s="85" t="str">
        <f>VLOOKUP(MH28,Information!$A$2:$H$1000,2,FALSE)</f>
        <v>unknown</v>
      </c>
      <c r="MJ28" s="67" t="str">
        <f>VLOOKUP(MH28,Information!$A$2:$H$1000,3,FALSE)</f>
        <v>unknown</v>
      </c>
      <c r="MK28" s="67" t="str">
        <f>VLOOKUP(MH28,Information!$A$2:$H$1000,4,FALSE)</f>
        <v>unknown</v>
      </c>
      <c r="ML28" s="67" t="str">
        <f>VLOOKUP(MH28,Information!$A$2:$H$1000,8,FALSE)</f>
        <v>Brown.algae</v>
      </c>
      <c r="MM28" s="67" t="str">
        <f>VLOOKUP(MH28,Information!$A$2:$I$1000,9,FALSE)</f>
        <v>Macroalgae</v>
      </c>
      <c r="MP28" s="84" t="s">
        <v>320</v>
      </c>
      <c r="MQ28" s="85">
        <f>VLOOKUP(MP28,Information!$A$2:$H$1000,2,FALSE)</f>
        <v>0</v>
      </c>
      <c r="MR28" s="67">
        <f>VLOOKUP(MP28,Information!$A$2:$H$1000,3,FALSE)</f>
        <v>0</v>
      </c>
      <c r="MS28" s="67">
        <f>VLOOKUP(MP28,Information!$A$2:$H$1000,4,FALSE)</f>
        <v>0</v>
      </c>
      <c r="MT28" s="67" t="str">
        <f>VLOOKUP(MP28,Information!$A$2:$H$1000,8,FALSE)</f>
        <v>Bare.rock</v>
      </c>
      <c r="MU28" s="67" t="str">
        <f>VLOOKUP(MP28,Information!$A$2:$I$1000,9,FALSE)</f>
        <v>Bare substrate</v>
      </c>
      <c r="MX28" s="84" t="s">
        <v>309</v>
      </c>
      <c r="MY28" s="85">
        <f>VLOOKUP(MX28,Information!$A$2:$H$1000,2,FALSE)</f>
        <v>0</v>
      </c>
      <c r="MZ28" s="67">
        <f>VLOOKUP(MX28,Information!$A$2:$H$1000,3,FALSE)</f>
        <v>0</v>
      </c>
      <c r="NA28" s="67">
        <f>VLOOKUP(MX28,Information!$A$2:$H$1000,4,FALSE)</f>
        <v>0</v>
      </c>
      <c r="NB28" s="67" t="str">
        <f>VLOOKUP(MX28,Information!$A$2:$H$1000,8,FALSE)</f>
        <v>Coral.rubble</v>
      </c>
      <c r="NC28" s="67" t="str">
        <f>VLOOKUP(MX28,Information!$A$2:$I$1000,9,FALSE)</f>
        <v>Bare substrate</v>
      </c>
      <c r="NF28" s="84" t="s">
        <v>207</v>
      </c>
      <c r="NG28" s="85" t="str">
        <f>VLOOKUP(NF28,Information!$A$2:$H$1000,2,FALSE)</f>
        <v>unknown</v>
      </c>
      <c r="NH28" s="67" t="str">
        <f>VLOOKUP(NF28,Information!$A$2:$H$1000,3,FALSE)</f>
        <v>Aglaophenia</v>
      </c>
      <c r="NI28" s="67" t="str">
        <f>VLOOKUP(NF28,Information!$A$2:$H$1000,4,FALSE)</f>
        <v>AGLAOPHENIIDAE</v>
      </c>
      <c r="NJ28" s="67" t="str">
        <f>VLOOKUP(NF28,Information!$A$2:$H$1000,8,FALSE)</f>
        <v>Hydroid</v>
      </c>
      <c r="NK28" s="67" t="str">
        <f>VLOOKUP(NF28,Information!$A$2:$I$1000,9,FALSE)</f>
        <v>Cnidaria</v>
      </c>
      <c r="NN28" s="84" t="s">
        <v>320</v>
      </c>
      <c r="NO28" s="85">
        <f>VLOOKUP(NN28,Information!$A$2:$H$1000,2,FALSE)</f>
        <v>0</v>
      </c>
      <c r="NP28" s="67">
        <f>VLOOKUP(NN28,Information!$A$2:$H$1000,3,FALSE)</f>
        <v>0</v>
      </c>
      <c r="NQ28" s="67">
        <f>VLOOKUP(NN28,Information!$A$2:$H$1000,4,FALSE)</f>
        <v>0</v>
      </c>
      <c r="NR28" s="67" t="str">
        <f>VLOOKUP(NN28,Information!$A$2:$H$1000,8,FALSE)</f>
        <v>Bare.rock</v>
      </c>
      <c r="NS28" s="67" t="str">
        <f>VLOOKUP(NN28,Information!$A$2:$I$1000,9,FALSE)</f>
        <v>Bare substrate</v>
      </c>
      <c r="NV28" s="84" t="s">
        <v>320</v>
      </c>
      <c r="NW28" s="85">
        <f>VLOOKUP(NV28,Information!$A$2:$H$1000,2,FALSE)</f>
        <v>0</v>
      </c>
      <c r="NX28" s="67">
        <f>VLOOKUP(NV28,Information!$A$2:$H$1000,3,FALSE)</f>
        <v>0</v>
      </c>
      <c r="NY28" s="67">
        <f>VLOOKUP(NV28,Information!$A$2:$H$1000,4,FALSE)</f>
        <v>0</v>
      </c>
      <c r="NZ28" s="67" t="str">
        <f>VLOOKUP(NV28,Information!$A$2:$H$1000,8,FALSE)</f>
        <v>Bare.rock</v>
      </c>
      <c r="OA28" s="67" t="str">
        <f>VLOOKUP(NV28,Information!$A$2:$I$1000,9,FALSE)</f>
        <v>Bare substrate</v>
      </c>
      <c r="OD28" s="84" t="s">
        <v>207</v>
      </c>
      <c r="OE28" s="85" t="str">
        <f>VLOOKUP(OD28,Information!$A$2:$H$1000,2,FALSE)</f>
        <v>unknown</v>
      </c>
      <c r="OF28" s="67" t="str">
        <f>VLOOKUP(OD28,Information!$A$2:$H$1000,3,FALSE)</f>
        <v>Aglaophenia</v>
      </c>
      <c r="OG28" s="67" t="str">
        <f>VLOOKUP(OD28,Information!$A$2:$H$1000,4,FALSE)</f>
        <v>AGLAOPHENIIDAE</v>
      </c>
      <c r="OH28" s="67" t="str">
        <f>VLOOKUP(OD28,Information!$A$2:$H$1000,8,FALSE)</f>
        <v>Hydroid</v>
      </c>
      <c r="OI28" s="67" t="str">
        <f>VLOOKUP(OD28,Information!$A$2:$I$1000,9,FALSE)</f>
        <v>Cnidaria</v>
      </c>
      <c r="OL28" s="84" t="s">
        <v>320</v>
      </c>
      <c r="OM28" s="85">
        <f>VLOOKUP(OL28,Information!$A$2:$H$1000,2,FALSE)</f>
        <v>0</v>
      </c>
      <c r="ON28" s="67">
        <f>VLOOKUP(OL28,Information!$A$2:$H$1000,3,FALSE)</f>
        <v>0</v>
      </c>
      <c r="OO28" s="67">
        <f>VLOOKUP(OL28,Information!$A$2:$H$1000,4,FALSE)</f>
        <v>0</v>
      </c>
      <c r="OP28" s="67" t="str">
        <f>VLOOKUP(OL28,Information!$A$2:$H$1000,8,FALSE)</f>
        <v>Bare.rock</v>
      </c>
      <c r="OQ28" s="67" t="str">
        <f>VLOOKUP(OL28,Information!$A$2:$I$1000,9,FALSE)</f>
        <v>Bare substrate</v>
      </c>
      <c r="OT28" s="84" t="s">
        <v>324</v>
      </c>
      <c r="OU28" s="85" t="str">
        <f>VLOOKUP(OT28,Information!$A$2:$H$1000,2,FALSE)</f>
        <v>unknown</v>
      </c>
      <c r="OV28" s="67" t="str">
        <f>VLOOKUP(OT28,Information!$A$2:$H$1000,3,FALSE)</f>
        <v>Sargassum</v>
      </c>
      <c r="OW28" s="67" t="str">
        <f>VLOOKUP(OT28,Information!$A$2:$H$1000,4,FALSE)</f>
        <v>SARGASSACEAE</v>
      </c>
      <c r="OX28" s="67" t="str">
        <f>VLOOKUP(OT28,Information!$A$2:$H$1000,8,FALSE)</f>
        <v>Brown.algae</v>
      </c>
      <c r="OY28" s="67" t="str">
        <f>VLOOKUP(OT28,Information!$A$2:$I$1000,9,FALSE)</f>
        <v>Macroalgae</v>
      </c>
      <c r="PB28" s="84" t="s">
        <v>298</v>
      </c>
      <c r="PC28" s="85" t="str">
        <f>VLOOKUP(PB28,Information!$A$2:$H$1000,2,FALSE)</f>
        <v>unknown</v>
      </c>
      <c r="PD28" s="67" t="str">
        <f>VLOOKUP(PB28,Information!$A$2:$H$1000,3,FALSE)</f>
        <v>Porites</v>
      </c>
      <c r="PE28" s="67" t="str">
        <f>VLOOKUP(PB28,Information!$A$2:$H$1000,4,FALSE)</f>
        <v>PORITIDAE</v>
      </c>
      <c r="PF28" s="67" t="str">
        <f>VLOOKUP(PB28,Information!$A$2:$H$1000,8,FALSE)</f>
        <v>Hard.coral</v>
      </c>
      <c r="PG28" s="67" t="str">
        <f>VLOOKUP(PB28,Information!$A$2:$I$1000,9,FALSE)</f>
        <v>Cnidaria</v>
      </c>
      <c r="PH28" s="41" t="s">
        <v>80</v>
      </c>
      <c r="PJ28" s="84" t="s">
        <v>270</v>
      </c>
      <c r="PK28" s="85" t="str">
        <f>VLOOKUP(PJ28,Information!$A$2:$H$1000,2,FALSE)</f>
        <v>unknown</v>
      </c>
      <c r="PL28" s="67" t="str">
        <f>VLOOKUP(PJ28,Information!$A$2:$H$1000,3,FALSE)</f>
        <v>Montipora</v>
      </c>
      <c r="PM28" s="67" t="str">
        <f>VLOOKUP(PJ28,Information!$A$2:$H$1000,4,FALSE)</f>
        <v>ACROPORIDAE</v>
      </c>
      <c r="PN28" s="67" t="str">
        <f>VLOOKUP(PJ28,Information!$A$2:$H$1000,8,FALSE)</f>
        <v>Hard.coral</v>
      </c>
      <c r="PO28" s="67" t="str">
        <f>VLOOKUP(PJ28,Information!$A$2:$I$1000,9,FALSE)</f>
        <v>Cnidaria</v>
      </c>
      <c r="PP28" s="41" t="s">
        <v>80</v>
      </c>
      <c r="PR28" s="84" t="s">
        <v>317</v>
      </c>
      <c r="PS28" s="85" t="str">
        <f>VLOOKUP(PR28,Information!$A$2:$H$1000,2,FALSE)</f>
        <v>Rhytisma fulvum</v>
      </c>
      <c r="PT28" s="67" t="str">
        <f>VLOOKUP(PR28,Information!$A$2:$H$1000,3,FALSE)</f>
        <v>Rhytisma</v>
      </c>
      <c r="PU28" s="67" t="str">
        <f>VLOOKUP(PR28,Information!$A$2:$H$1000,4,FALSE)</f>
        <v>ALCYONIIDAE</v>
      </c>
      <c r="PV28" s="67" t="str">
        <f>VLOOKUP(PR28,Information!$A$2:$H$1000,8,FALSE)</f>
        <v>Soft.coral</v>
      </c>
      <c r="PW28" s="67" t="str">
        <f>VLOOKUP(PR28,Information!$A$2:$I$1000,9,FALSE)</f>
        <v>Cnidaria</v>
      </c>
      <c r="PZ28" s="84" t="s">
        <v>374</v>
      </c>
      <c r="QA28" s="85" t="str">
        <f>VLOOKUP(PZ28,Information!$A$2:$H$1000,2,FALSE)</f>
        <v>unknown</v>
      </c>
      <c r="QB28" s="67" t="str">
        <f>VLOOKUP(PZ28,Information!$A$2:$H$1000,3,FALSE)</f>
        <v>unknown</v>
      </c>
      <c r="QC28" s="67" t="str">
        <f>VLOOKUP(PZ28,Information!$A$2:$H$1000,4,FALSE)</f>
        <v>XENIIDAE</v>
      </c>
      <c r="QD28" s="67" t="str">
        <f>VLOOKUP(PZ28,Information!$A$2:$H$1000,8,FALSE)</f>
        <v>Soft.coral</v>
      </c>
      <c r="QE28" s="67" t="str">
        <f>VLOOKUP(PZ28,Information!$A$2:$I$1000,9,FALSE)</f>
        <v>Cnidaria</v>
      </c>
      <c r="QG28" s="41" t="s">
        <v>1845</v>
      </c>
      <c r="QH28" s="84" t="s">
        <v>330</v>
      </c>
      <c r="QI28" s="85" t="str">
        <f>VLOOKUP(QH28,Information!$A$2:$H$1000,2,FALSE)</f>
        <v>unknown</v>
      </c>
      <c r="QJ28" s="67" t="str">
        <f>VLOOKUP(QH28,Information!$A$2:$H$1000,3,FALSE)</f>
        <v>unknown</v>
      </c>
      <c r="QK28" s="67" t="str">
        <f>VLOOKUP(QH28,Information!$A$2:$H$1000,4,FALSE)</f>
        <v>unknown</v>
      </c>
      <c r="QL28" s="67" t="str">
        <f>VLOOKUP(QH28,Information!$A$2:$H$1000,8,FALSE)</f>
        <v>Soft.coral</v>
      </c>
      <c r="QM28" s="67" t="str">
        <f>VLOOKUP(QH28,Information!$A$2:$I$1000,9,FALSE)</f>
        <v>Cnidaria</v>
      </c>
      <c r="QP28" s="84" t="s">
        <v>324</v>
      </c>
      <c r="QQ28" s="85" t="str">
        <f>VLOOKUP(QP28,Information!$A$2:$H$1000,2,FALSE)</f>
        <v>unknown</v>
      </c>
      <c r="QR28" s="67" t="str">
        <f>VLOOKUP(QP28,Information!$A$2:$H$1000,3,FALSE)</f>
        <v>Sargassum</v>
      </c>
      <c r="QS28" s="67" t="str">
        <f>VLOOKUP(QP28,Information!$A$2:$H$1000,4,FALSE)</f>
        <v>SARGASSACEAE</v>
      </c>
      <c r="QT28" s="67" t="str">
        <f>VLOOKUP(QP28,Information!$A$2:$H$1000,8,FALSE)</f>
        <v>Brown.algae</v>
      </c>
      <c r="QU28" s="67" t="str">
        <f>VLOOKUP(QP28,Information!$A$2:$I$1000,9,FALSE)</f>
        <v>Macroalgae</v>
      </c>
      <c r="QX28" s="84" t="s">
        <v>281</v>
      </c>
      <c r="QY28" s="85" t="str">
        <f>VLOOKUP(QX28,Information!$A$2:$H$1000,2,FALSE)</f>
        <v>unknown</v>
      </c>
      <c r="QZ28" s="67" t="str">
        <f>VLOOKUP(QX28,Information!$A$2:$H$1000,3,FALSE)</f>
        <v>Pavona</v>
      </c>
      <c r="RA28" s="67" t="str">
        <f>VLOOKUP(QX28,Information!$A$2:$H$1000,4,FALSE)</f>
        <v>AGRICIIDAE</v>
      </c>
      <c r="RB28" s="67" t="str">
        <f>VLOOKUP(QX28,Information!$A$2:$H$1000,8,FALSE)</f>
        <v>Hard.coral</v>
      </c>
      <c r="RC28" s="67" t="str">
        <f>VLOOKUP(QX28,Information!$A$2:$I$1000,9,FALSE)</f>
        <v>Cnidaria</v>
      </c>
      <c r="RD28" s="41" t="s">
        <v>80</v>
      </c>
      <c r="RF28" s="84" t="s">
        <v>217</v>
      </c>
      <c r="RG28" s="85" t="str">
        <f>VLOOKUP(RF28,Information!$A$2:$H$1000,2,FALSE)</f>
        <v>unknown</v>
      </c>
      <c r="RH28" s="67" t="str">
        <f>VLOOKUP(RF28,Information!$A$2:$H$1000,3,FALSE)</f>
        <v>Galaxea</v>
      </c>
      <c r="RI28" s="67" t="str">
        <f>VLOOKUP(RF28,Information!$A$2:$H$1000,4,FALSE)</f>
        <v>EUPHYLLIIDAE</v>
      </c>
      <c r="RJ28" s="67" t="str">
        <f>VLOOKUP(RF28,Information!$A$2:$H$1000,8,FALSE)</f>
        <v>Hard.coral</v>
      </c>
      <c r="RK28" s="67" t="str">
        <f>VLOOKUP(RF28,Information!$A$2:$I$1000,9,FALSE)</f>
        <v>Cnidaria</v>
      </c>
      <c r="RL28" s="41" t="s">
        <v>80</v>
      </c>
      <c r="RN28" s="84" t="s">
        <v>217</v>
      </c>
      <c r="RO28" s="85" t="str">
        <f>VLOOKUP(RN28,Information!$A$2:$H$1000,2,FALSE)</f>
        <v>unknown</v>
      </c>
      <c r="RP28" s="67" t="str">
        <f>VLOOKUP(RN28,Information!$A$2:$H$1000,3,FALSE)</f>
        <v>Galaxea</v>
      </c>
      <c r="RQ28" s="67" t="str">
        <f>VLOOKUP(RN28,Information!$A$2:$H$1000,4,FALSE)</f>
        <v>EUPHYLLIIDAE</v>
      </c>
      <c r="RR28" s="67" t="str">
        <f>VLOOKUP(RN28,Information!$A$2:$H$1000,8,FALSE)</f>
        <v>Hard.coral</v>
      </c>
      <c r="RS28" s="67" t="str">
        <f>VLOOKUP(RN28,Information!$A$2:$I$1000,9,FALSE)</f>
        <v>Cnidaria</v>
      </c>
      <c r="RT28" s="41" t="s">
        <v>107</v>
      </c>
      <c r="RV28" s="84" t="s">
        <v>309</v>
      </c>
      <c r="RW28" s="85">
        <f>VLOOKUP(RV28,Information!$A$2:$H$1000,2,FALSE)</f>
        <v>0</v>
      </c>
      <c r="RX28" s="67">
        <f>VLOOKUP(RV28,Information!$A$2:$H$1000,3,FALSE)</f>
        <v>0</v>
      </c>
      <c r="RY28" s="67">
        <f>VLOOKUP(RV28,Information!$A$2:$H$1000,4,FALSE)</f>
        <v>0</v>
      </c>
      <c r="RZ28" s="67" t="str">
        <f>VLOOKUP(RV28,Information!$A$2:$H$1000,8,FALSE)</f>
        <v>Coral.rubble</v>
      </c>
      <c r="SA28" s="67" t="str">
        <f>VLOOKUP(RV28,Information!$A$2:$I$1000,9,FALSE)</f>
        <v>Bare substrate</v>
      </c>
      <c r="SD28" s="84" t="s">
        <v>255</v>
      </c>
      <c r="SE28" s="85" t="str">
        <f>VLOOKUP(SD28,Information!$A$2:$H$1000,2,FALSE)</f>
        <v>Lobophora variegata</v>
      </c>
      <c r="SF28" s="67" t="str">
        <f>VLOOKUP(SD28,Information!$A$2:$H$1000,3,FALSE)</f>
        <v>Lobophora</v>
      </c>
      <c r="SG28" s="67" t="str">
        <f>VLOOKUP(SD28,Information!$A$2:$H$1000,4,FALSE)</f>
        <v>DICTYOTACEAE</v>
      </c>
      <c r="SH28" s="67" t="str">
        <f>VLOOKUP(SD28,Information!$A$2:$H$1000,8,FALSE)</f>
        <v>Brown.algae</v>
      </c>
      <c r="SI28" s="67" t="str">
        <f>VLOOKUP(SD28,Information!$A$2:$I$1000,9,FALSE)</f>
        <v>Macroalgae</v>
      </c>
      <c r="SL28" s="84" t="s">
        <v>82</v>
      </c>
      <c r="SM28" s="85" t="str">
        <f>VLOOKUP(SL28,Information!$A$2:$H$1000,2,FALSE)</f>
        <v>unknown</v>
      </c>
      <c r="SN28" s="67" t="str">
        <f>VLOOKUP(SL28,Information!$A$2:$H$1000,3,FALSE)</f>
        <v>Acropora</v>
      </c>
      <c r="SO28" s="67" t="str">
        <f>VLOOKUP(SL28,Information!$A$2:$H$1000,4,FALSE)</f>
        <v>ACROPORIDAE</v>
      </c>
      <c r="SP28" s="67" t="str">
        <f>VLOOKUP(SL28,Information!$A$2:$H$1000,8,FALSE)</f>
        <v>Hard.coral</v>
      </c>
      <c r="SQ28" s="67" t="str">
        <f>VLOOKUP(SL28,Information!$A$2:$I$1000,9,FALSE)</f>
        <v>Cnidaria</v>
      </c>
      <c r="SR28" s="41" t="s">
        <v>103</v>
      </c>
      <c r="ST28" s="84" t="s">
        <v>1838</v>
      </c>
      <c r="SU28" s="85">
        <f>VLOOKUP(ST28,Information!$A$2:$H$1000,2,FALSE)</f>
        <v>0</v>
      </c>
      <c r="SV28" s="67">
        <f>VLOOKUP(ST28,Information!$A$2:$H$1000,3,FALSE)</f>
        <v>0</v>
      </c>
      <c r="SW28" s="67">
        <f>VLOOKUP(ST28,Information!$A$2:$H$1000,4,FALSE)</f>
        <v>0</v>
      </c>
      <c r="SX28" s="67" t="str">
        <f>VLOOKUP(ST28,Information!$A$2:$H$1000,8,FALSE)</f>
        <v>Coral.rubble</v>
      </c>
      <c r="SY28" s="67" t="str">
        <f>VLOOKUP(ST28,Information!$A$2:$I$1000,9,FALSE)</f>
        <v>Bare substrate</v>
      </c>
      <c r="TB28" s="84" t="s">
        <v>178</v>
      </c>
      <c r="TC28" s="85" t="str">
        <f>VLOOKUP(TB28,Information!$A$2:$H$1000,2,FALSE)</f>
        <v>unknown</v>
      </c>
      <c r="TD28" s="67" t="str">
        <f>VLOOKUP(TB28,Information!$A$2:$H$1000,3,FALSE)</f>
        <v>Dictyota</v>
      </c>
      <c r="TE28" s="67" t="str">
        <f>VLOOKUP(TB28,Information!$A$2:$H$1000,4,FALSE)</f>
        <v>DICTYOTACEAE</v>
      </c>
      <c r="TF28" s="67" t="str">
        <f>VLOOKUP(TB28,Information!$A$2:$H$1000,8,FALSE)</f>
        <v>Brown.algae</v>
      </c>
      <c r="TG28" s="67" t="str">
        <f>VLOOKUP(TB28,Information!$A$2:$I$1000,9,FALSE)</f>
        <v>Macroalgae</v>
      </c>
      <c r="TJ28" s="84" t="s">
        <v>359</v>
      </c>
      <c r="TK28" s="85" t="str">
        <f>VLOOKUP(TJ28,Information!$A$2:$H$1000,2,FALSE)</f>
        <v>unknown</v>
      </c>
      <c r="TL28" s="67" t="str">
        <f>VLOOKUP(TJ28,Information!$A$2:$H$1000,3,FALSE)</f>
        <v>unknown</v>
      </c>
      <c r="TM28" s="67" t="str">
        <f>VLOOKUP(TJ28,Information!$A$2:$H$1000,4,FALSE)</f>
        <v>unknown</v>
      </c>
      <c r="TN28" s="67" t="str">
        <f>VLOOKUP(TJ28,Information!$A$2:$H$1000,8,FALSE)</f>
        <v>Turf.algae</v>
      </c>
      <c r="TO28" s="67" t="str">
        <f>VLOOKUP(TJ28,Information!$A$2:$I$1000,9,FALSE)</f>
        <v>Turf algae</v>
      </c>
      <c r="TR28" s="84" t="s">
        <v>1838</v>
      </c>
      <c r="TS28" s="85">
        <f>VLOOKUP(TR28,Information!$A$2:$H$1000,2,FALSE)</f>
        <v>0</v>
      </c>
      <c r="TT28" s="67">
        <f>VLOOKUP(TR28,Information!$A$2:$H$1000,3,FALSE)</f>
        <v>0</v>
      </c>
      <c r="TU28" s="67">
        <f>VLOOKUP(TR28,Information!$A$2:$H$1000,4,FALSE)</f>
        <v>0</v>
      </c>
      <c r="TV28" s="67" t="str">
        <f>VLOOKUP(TR28,Information!$A$2:$H$1000,8,FALSE)</f>
        <v>Coral.rubble</v>
      </c>
      <c r="TW28" s="67" t="str">
        <f>VLOOKUP(TR28,Information!$A$2:$I$1000,9,FALSE)</f>
        <v>Bare substrate</v>
      </c>
      <c r="TZ28" s="84" t="s">
        <v>330</v>
      </c>
      <c r="UA28" s="85" t="str">
        <f>VLOOKUP(TZ28,Information!$A$2:$H$1000,2,FALSE)</f>
        <v>unknown</v>
      </c>
      <c r="UB28" s="67" t="str">
        <f>VLOOKUP(TZ28,Information!$A$2:$H$1000,3,FALSE)</f>
        <v>unknown</v>
      </c>
      <c r="UC28" s="67" t="str">
        <f>VLOOKUP(TZ28,Information!$A$2:$H$1000,4,FALSE)</f>
        <v>unknown</v>
      </c>
      <c r="UD28" s="67" t="str">
        <f>VLOOKUP(TZ28,Information!$A$2:$H$1000,8,FALSE)</f>
        <v>Soft.coral</v>
      </c>
      <c r="UE28" s="67" t="str">
        <f>VLOOKUP(TZ28,Information!$A$2:$I$1000,9,FALSE)</f>
        <v>Cnidaria</v>
      </c>
      <c r="UH28" s="84" t="s">
        <v>330</v>
      </c>
      <c r="UI28" s="85" t="str">
        <f>VLOOKUP(UH28,Information!$A$2:$H$1000,2,FALSE)</f>
        <v>unknown</v>
      </c>
      <c r="UJ28" s="67" t="str">
        <f>VLOOKUP(UH28,Information!$A$2:$H$1000,3,FALSE)</f>
        <v>unknown</v>
      </c>
      <c r="UK28" s="67" t="str">
        <f>VLOOKUP(UH28,Information!$A$2:$H$1000,4,FALSE)</f>
        <v>unknown</v>
      </c>
      <c r="UL28" s="67" t="str">
        <f>VLOOKUP(UH28,Information!$A$2:$H$1000,8,FALSE)</f>
        <v>Soft.coral</v>
      </c>
      <c r="UM28" s="67" t="str">
        <f>VLOOKUP(UH28,Information!$A$2:$I$1000,9,FALSE)</f>
        <v>Cnidaria</v>
      </c>
      <c r="UP28" s="84" t="s">
        <v>309</v>
      </c>
      <c r="UQ28" s="85">
        <f>VLOOKUP(UP28,Information!$A$2:$H$1000,2,FALSE)</f>
        <v>0</v>
      </c>
      <c r="UR28" s="67">
        <f>VLOOKUP(UP28,Information!$A$2:$H$1000,3,FALSE)</f>
        <v>0</v>
      </c>
      <c r="US28" s="67">
        <f>VLOOKUP(UP28,Information!$A$2:$H$1000,4,FALSE)</f>
        <v>0</v>
      </c>
      <c r="UT28" s="67" t="str">
        <f>VLOOKUP(UP28,Information!$A$2:$H$1000,8,FALSE)</f>
        <v>Coral.rubble</v>
      </c>
      <c r="UU28" s="67" t="str">
        <f>VLOOKUP(UP28,Information!$A$2:$I$1000,9,FALSE)</f>
        <v>Bare substrate</v>
      </c>
      <c r="UX28" s="84" t="s">
        <v>374</v>
      </c>
      <c r="UY28" s="67" t="str">
        <f>VLOOKUP(UX28,Information!$A$2:$H$1000,2,FALSE)</f>
        <v>unknown</v>
      </c>
      <c r="UZ28" s="67" t="str">
        <f>VLOOKUP(UX28,Information!$A$2:$H$1000,3,FALSE)</f>
        <v>unknown</v>
      </c>
      <c r="VA28" s="67" t="str">
        <f>VLOOKUP(UX28,Information!$A$2:$H$1000,4,FALSE)</f>
        <v>XENIIDAE</v>
      </c>
      <c r="VB28" s="67" t="str">
        <f>VLOOKUP(UX28,Information!$A$2:$H$1000,8,FALSE)</f>
        <v>Soft.coral</v>
      </c>
      <c r="VC28" s="67" t="str">
        <f>VLOOKUP(UX28,Information!$A$2:$I$1000,9,FALSE)</f>
        <v>Cnidaria</v>
      </c>
      <c r="VF28" s="84" t="s">
        <v>322</v>
      </c>
      <c r="VG28" s="85">
        <f>VLOOKUP(VF28,Information!$A$2:$H$1000,2,FALSE)</f>
        <v>0</v>
      </c>
      <c r="VH28" s="67">
        <f>VLOOKUP(VF28,Information!$A$2:$H$1000,3,FALSE)</f>
        <v>0</v>
      </c>
      <c r="VI28" s="67">
        <f>VLOOKUP(VF28,Information!$A$2:$H$1000,4,FALSE)</f>
        <v>0</v>
      </c>
      <c r="VJ28" s="67" t="str">
        <f>VLOOKUP(VF28,Information!$A$2:$H$1000,8,FALSE)</f>
        <v>Sand</v>
      </c>
      <c r="VK28" s="67" t="str">
        <f>VLOOKUP(VF28,Information!$A$2:$I$1000,9,FALSE)</f>
        <v>Bare substrate</v>
      </c>
      <c r="VN28" s="84" t="s">
        <v>309</v>
      </c>
      <c r="VO28" s="85">
        <f>VLOOKUP(VN28,Information!$A$2:$H$1000,2,FALSE)</f>
        <v>0</v>
      </c>
      <c r="VP28" s="67">
        <f>VLOOKUP(VN28,Information!$A$2:$H$1000,3,FALSE)</f>
        <v>0</v>
      </c>
      <c r="VQ28" s="67">
        <f>VLOOKUP(VN28,Information!$A$2:$H$1000,4,FALSE)</f>
        <v>0</v>
      </c>
      <c r="VR28" s="67" t="str">
        <f>VLOOKUP(VN28,Information!$A$2:$H$1000,8,FALSE)</f>
        <v>Coral.rubble</v>
      </c>
      <c r="VS28" s="67" t="str">
        <f>VLOOKUP(VN28,Information!$A$2:$I$1000,9,FALSE)</f>
        <v>Bare substrate</v>
      </c>
      <c r="VV28" s="84" t="s">
        <v>309</v>
      </c>
      <c r="VW28" s="85">
        <f>VLOOKUP(VV28,Information!$A$2:$H$1000,2,FALSE)</f>
        <v>0</v>
      </c>
      <c r="VX28" s="67">
        <f>VLOOKUP(VV28,Information!$A$2:$H$1000,3,FALSE)</f>
        <v>0</v>
      </c>
      <c r="VY28" s="67">
        <f>VLOOKUP(VV28,Information!$A$2:$H$1000,4,FALSE)</f>
        <v>0</v>
      </c>
      <c r="VZ28" s="67" t="str">
        <f>VLOOKUP(VV28,Information!$A$2:$H$1000,8,FALSE)</f>
        <v>Coral.rubble</v>
      </c>
      <c r="WA28" s="67" t="str">
        <f>VLOOKUP(VV28,Information!$A$2:$I$1000,9,FALSE)</f>
        <v>Bare substrate</v>
      </c>
      <c r="WD28" s="84" t="s">
        <v>309</v>
      </c>
      <c r="WE28" s="85">
        <f>VLOOKUP(WD28,Information!$A$2:$H$1000,2,FALSE)</f>
        <v>0</v>
      </c>
      <c r="WF28" s="67">
        <f>VLOOKUP(WD28,Information!$A$2:$H$1000,3,FALSE)</f>
        <v>0</v>
      </c>
      <c r="WG28" s="67">
        <f>VLOOKUP(WD28,Information!$A$2:$H$1000,4,FALSE)</f>
        <v>0</v>
      </c>
      <c r="WH28" s="67" t="str">
        <f>VLOOKUP(WD28,Information!$A$2:$H$1000,8,FALSE)</f>
        <v>Coral.rubble</v>
      </c>
      <c r="WI28" s="67" t="str">
        <f>VLOOKUP(WD28,Information!$A$2:$I$1000,9,FALSE)</f>
        <v>Bare substrate</v>
      </c>
      <c r="WL28" s="84" t="s">
        <v>309</v>
      </c>
      <c r="WM28" s="85">
        <f>VLOOKUP(WL28,Information!$A$2:$H$1000,2,FALSE)</f>
        <v>0</v>
      </c>
      <c r="WN28" s="67">
        <f>VLOOKUP(WL28,Information!$A$2:$H$1000,3,FALSE)</f>
        <v>0</v>
      </c>
      <c r="WO28" s="67">
        <f>VLOOKUP(WL28,Information!$A$2:$H$1000,4,FALSE)</f>
        <v>0</v>
      </c>
      <c r="WP28" s="67" t="str">
        <f>VLOOKUP(WL28,Information!$A$2:$H$1000,8,FALSE)</f>
        <v>Coral.rubble</v>
      </c>
      <c r="WQ28" s="67" t="str">
        <f>VLOOKUP(WL28,Information!$A$2:$I$1000,9,FALSE)</f>
        <v>Bare substrate</v>
      </c>
      <c r="WT28" s="84" t="s">
        <v>322</v>
      </c>
      <c r="WU28" s="85">
        <f>VLOOKUP(WT28,Information!$A$2:$H$1000,2,FALSE)</f>
        <v>0</v>
      </c>
      <c r="WV28" s="67">
        <f>VLOOKUP(WT28,Information!$A$2:$H$1000,3,FALSE)</f>
        <v>0</v>
      </c>
      <c r="WW28" s="67">
        <f>VLOOKUP(WT28,Information!$A$2:$H$1000,4,FALSE)</f>
        <v>0</v>
      </c>
      <c r="WX28" s="67" t="str">
        <f>VLOOKUP(WT28,Information!$A$2:$H$1000,8,FALSE)</f>
        <v>Sand</v>
      </c>
      <c r="WY28" s="67" t="str">
        <f>VLOOKUP(WT28,Information!$A$2:$I$1000,9,FALSE)</f>
        <v>Bare substrate</v>
      </c>
      <c r="XB28" s="84" t="s">
        <v>298</v>
      </c>
      <c r="XC28" s="85" t="str">
        <f>VLOOKUP(XB28,Information!$A$2:$H$1000,2,FALSE)</f>
        <v>unknown</v>
      </c>
      <c r="XD28" s="67" t="str">
        <f>VLOOKUP(XB28,Information!$A$2:$H$1000,3,FALSE)</f>
        <v>Porites</v>
      </c>
      <c r="XE28" s="67" t="str">
        <f>VLOOKUP(XB28,Information!$A$2:$H$1000,4,FALSE)</f>
        <v>PORITIDAE</v>
      </c>
      <c r="XF28" s="67" t="str">
        <f>VLOOKUP(XB28,Information!$A$2:$H$1000,8,FALSE)</f>
        <v>Hard.coral</v>
      </c>
      <c r="XG28" s="67" t="str">
        <f>VLOOKUP(XB28,Information!$A$2:$I$1000,9,FALSE)</f>
        <v>Cnidaria</v>
      </c>
      <c r="XH28" s="41" t="s">
        <v>80</v>
      </c>
      <c r="XJ28" s="84" t="s">
        <v>309</v>
      </c>
      <c r="XK28" s="85">
        <f>VLOOKUP(XJ28,Information!$A$2:$H$1000,2,FALSE)</f>
        <v>0</v>
      </c>
      <c r="XL28" s="67">
        <f>VLOOKUP(XJ28,Information!$A$2:$H$1000,3,FALSE)</f>
        <v>0</v>
      </c>
      <c r="XM28" s="67">
        <f>VLOOKUP(XJ28,Information!$A$2:$H$1000,4,FALSE)</f>
        <v>0</v>
      </c>
      <c r="XN28" s="67" t="str">
        <f>VLOOKUP(XJ28,Information!$A$2:$H$1000,8,FALSE)</f>
        <v>Coral.rubble</v>
      </c>
      <c r="XO28" s="67" t="str">
        <f>VLOOKUP(XJ28,Information!$A$2:$I$1000,9,FALSE)</f>
        <v>Bare substrate</v>
      </c>
      <c r="XR28" s="84" t="s">
        <v>217</v>
      </c>
      <c r="XS28" s="85" t="str">
        <f>VLOOKUP(XR28,Information!$A$2:$H$1000,2,FALSE)</f>
        <v>unknown</v>
      </c>
      <c r="XT28" s="67" t="str">
        <f>VLOOKUP(XR28,Information!$A$2:$H$1000,3,FALSE)</f>
        <v>Galaxea</v>
      </c>
      <c r="XU28" s="67" t="str">
        <f>VLOOKUP(XR28,Information!$A$2:$H$1000,4,FALSE)</f>
        <v>EUPHYLLIIDAE</v>
      </c>
      <c r="XV28" s="67" t="str">
        <f>VLOOKUP(XR28,Information!$A$2:$H$1000,8,FALSE)</f>
        <v>Hard.coral</v>
      </c>
      <c r="XW28" s="67" t="str">
        <f>VLOOKUP(XR28,Information!$A$2:$I$1000,9,FALSE)</f>
        <v>Cnidaria</v>
      </c>
      <c r="XX28" s="41" t="s">
        <v>1836</v>
      </c>
      <c r="XZ28" s="84" t="s">
        <v>281</v>
      </c>
      <c r="YA28" s="85" t="str">
        <f>VLOOKUP(XZ28,Information!$A$2:$H$1000,2,FALSE)</f>
        <v>unknown</v>
      </c>
      <c r="YB28" s="67" t="str">
        <f>VLOOKUP(XZ28,Information!$A$2:$H$1000,3,FALSE)</f>
        <v>Pavona</v>
      </c>
      <c r="YC28" s="67" t="str">
        <f>VLOOKUP(XZ28,Information!$A$2:$H$1000,4,FALSE)</f>
        <v>AGRICIIDAE</v>
      </c>
      <c r="YD28" s="67" t="str">
        <f>VLOOKUP(XZ28,Information!$A$2:$H$1000,8,FALSE)</f>
        <v>Hard.coral</v>
      </c>
      <c r="YE28" s="67" t="str">
        <f>VLOOKUP(XZ28,Information!$A$2:$I$1000,9,FALSE)</f>
        <v>Cnidaria</v>
      </c>
      <c r="YF28" s="41" t="s">
        <v>1836</v>
      </c>
      <c r="YH28" s="84" t="s">
        <v>260</v>
      </c>
      <c r="YI28" s="85" t="str">
        <f>VLOOKUP(YH28,Information!$A$2:$H$1000,2,FALSE)</f>
        <v>unknown</v>
      </c>
      <c r="YJ28" s="67" t="str">
        <f>VLOOKUP(YH28,Information!$A$2:$H$1000,3,FALSE)</f>
        <v>Lobophyllia</v>
      </c>
      <c r="YK28" s="67" t="str">
        <f>VLOOKUP(YH28,Information!$A$2:$H$1000,4,FALSE)</f>
        <v>LOBOPHYLLIIDAE</v>
      </c>
      <c r="YL28" s="67" t="str">
        <f>VLOOKUP(YH28,Information!$A$2:$H$1000,8,FALSE)</f>
        <v>Hard.coral</v>
      </c>
      <c r="YM28" s="67" t="str">
        <f>VLOOKUP(YH28,Information!$A$2:$I$1000,9,FALSE)</f>
        <v>Cnidaria</v>
      </c>
      <c r="YN28" s="41" t="s">
        <v>1836</v>
      </c>
      <c r="YP28" s="84" t="s">
        <v>302</v>
      </c>
      <c r="YQ28" s="85" t="str">
        <f>VLOOKUP(YP28,Information!$A$2:$H$1000,2,FALSE)</f>
        <v>unknown</v>
      </c>
      <c r="YR28" s="67" t="str">
        <f>VLOOKUP(YP28,Information!$A$2:$H$1000,3,FALSE)</f>
        <v>Porites (massive)</v>
      </c>
      <c r="YS28" s="67" t="str">
        <f>VLOOKUP(YP28,Information!$A$2:$H$1000,4,FALSE)</f>
        <v>PORITIDAE</v>
      </c>
      <c r="YT28" s="67" t="str">
        <f>VLOOKUP(YP28,Information!$A$2:$H$1000,8,FALSE)</f>
        <v>Hard.coral</v>
      </c>
      <c r="YU28" s="67" t="str">
        <f>VLOOKUP(YP28,Information!$A$2:$I$1000,9,FALSE)</f>
        <v>Cnidaria</v>
      </c>
      <c r="YV28" s="41" t="s">
        <v>1836</v>
      </c>
      <c r="YX28" s="84" t="s">
        <v>320</v>
      </c>
      <c r="YY28" s="85">
        <f>VLOOKUP(YX28,Information!$A$2:$H$1000,2,FALSE)</f>
        <v>0</v>
      </c>
      <c r="YZ28" s="67">
        <f>VLOOKUP(YX28,Information!$A$2:$H$1000,3,FALSE)</f>
        <v>0</v>
      </c>
      <c r="ZA28" s="67">
        <f>VLOOKUP(YX28,Information!$A$2:$H$1000,4,FALSE)</f>
        <v>0</v>
      </c>
      <c r="ZB28" s="67" t="str">
        <f>VLOOKUP(YX28,Information!$A$2:$H$1000,8,FALSE)</f>
        <v>Bare.rock</v>
      </c>
      <c r="ZC28" s="67" t="str">
        <f>VLOOKUP(YX28,Information!$A$2:$I$1000,9,FALSE)</f>
        <v>Bare substrate</v>
      </c>
      <c r="ZF28" s="92" t="s">
        <v>82</v>
      </c>
      <c r="ZG28" s="85" t="str">
        <f>VLOOKUP(ZF28,Information!$A$2:$H$1000,2,FALSE)</f>
        <v>unknown</v>
      </c>
      <c r="ZH28" s="67" t="str">
        <f>VLOOKUP(ZF28,Information!$A$2:$H$1000,3,FALSE)</f>
        <v>Acropora</v>
      </c>
      <c r="ZI28" s="67" t="str">
        <f>VLOOKUP(ZF28,Information!$A$2:$H$1000,4,FALSE)</f>
        <v>ACROPORIDAE</v>
      </c>
      <c r="ZJ28" s="67" t="str">
        <f>VLOOKUP(ZF28,Information!$A$2:$H$1000,8,FALSE)</f>
        <v>Hard.coral</v>
      </c>
      <c r="ZK28" s="67" t="str">
        <f>VLOOKUP(ZF28,Information!$A$2:$I$1000,9,FALSE)</f>
        <v>Cnidaria</v>
      </c>
      <c r="ZL28" s="90" t="s">
        <v>1836</v>
      </c>
      <c r="ZN28" s="92" t="s">
        <v>287</v>
      </c>
      <c r="ZO28" s="85" t="str">
        <f>VLOOKUP(ZN28,Information!$A$2:$H$1000,2,FALSE)</f>
        <v>unknown</v>
      </c>
      <c r="ZP28" s="67" t="str">
        <f>VLOOKUP(ZN28,Information!$A$2:$H$1000,3,FALSE)</f>
        <v>Platygyra</v>
      </c>
      <c r="ZQ28" s="67" t="str">
        <f>VLOOKUP(ZN28,Information!$A$2:$H$1000,4,FALSE)</f>
        <v>MERULINIDAE</v>
      </c>
      <c r="ZR28" s="67" t="str">
        <f>VLOOKUP(ZN28,Information!$A$2:$H$1000,8,FALSE)</f>
        <v>Hard.coral</v>
      </c>
      <c r="ZS28" s="67" t="str">
        <f>VLOOKUP(ZN28,Information!$A$2:$I$1000,9,FALSE)</f>
        <v>Cnidaria</v>
      </c>
      <c r="ZT28" s="90" t="s">
        <v>1836</v>
      </c>
      <c r="ZV28" s="92" t="s">
        <v>309</v>
      </c>
      <c r="ZW28" s="85">
        <f>VLOOKUP(ZV28,Information!$A$2:$H$1000,2,FALSE)</f>
        <v>0</v>
      </c>
      <c r="ZX28" s="67">
        <f>VLOOKUP(ZV28,Information!$A$2:$H$1000,3,FALSE)</f>
        <v>0</v>
      </c>
      <c r="ZY28" s="67">
        <f>VLOOKUP(ZV28,Information!$A$2:$H$1000,4,FALSE)</f>
        <v>0</v>
      </c>
      <c r="ZZ28" s="67" t="str">
        <f>VLOOKUP(ZV28,Information!$A$2:$H$1000,8,FALSE)</f>
        <v>Coral.rubble</v>
      </c>
      <c r="AAA28" s="67" t="str">
        <f>VLOOKUP(ZV28,Information!$A$2:$I$1000,9,FALSE)</f>
        <v>Bare substrate</v>
      </c>
      <c r="AAB28" s="88"/>
      <c r="AAD28" s="92" t="s">
        <v>359</v>
      </c>
      <c r="AAE28" s="85" t="str">
        <f>VLOOKUP(AAD28,Information!$A$2:$H$1000,2,FALSE)</f>
        <v>unknown</v>
      </c>
      <c r="AAF28" s="67" t="str">
        <f>VLOOKUP(AAD28,Information!$A$2:$H$1000,3,FALSE)</f>
        <v>unknown</v>
      </c>
      <c r="AAG28" s="67" t="str">
        <f>VLOOKUP(AAD28,Information!$A$2:$H$1000,4,FALSE)</f>
        <v>unknown</v>
      </c>
      <c r="AAH28" s="67" t="str">
        <f>VLOOKUP(AAD28,Information!$A$2:$H$1000,8,FALSE)</f>
        <v>Turf.algae</v>
      </c>
      <c r="AAI28" s="67" t="str">
        <f>VLOOKUP(AAD28,Information!$A$2:$I$1000,9,FALSE)</f>
        <v>Turf algae</v>
      </c>
      <c r="AAJ28" s="88"/>
      <c r="AAL28" s="92" t="s">
        <v>82</v>
      </c>
      <c r="AAM28" s="85" t="str">
        <f>VLOOKUP(AAL28,Information!$A$2:$H$1000,2,FALSE)</f>
        <v>unknown</v>
      </c>
      <c r="AAN28" s="67" t="str">
        <f>VLOOKUP(AAL28,Information!$A$2:$H$1000,3,FALSE)</f>
        <v>Acropora</v>
      </c>
      <c r="AAO28" s="67" t="str">
        <f>VLOOKUP(AAL28,Information!$A$2:$H$1000,4,FALSE)</f>
        <v>ACROPORIDAE</v>
      </c>
      <c r="AAP28" s="67" t="str">
        <f>VLOOKUP(AAL28,Information!$A$2:$H$1000,8,FALSE)</f>
        <v>Hard.coral</v>
      </c>
      <c r="AAQ28" s="67" t="str">
        <f>VLOOKUP(AAL28,Information!$A$2:$I$1000,9,FALSE)</f>
        <v>Cnidaria</v>
      </c>
      <c r="AAR28" s="90" t="s">
        <v>1836</v>
      </c>
      <c r="AAT28" s="92" t="s">
        <v>322</v>
      </c>
      <c r="AAU28" s="85">
        <f>VLOOKUP(AAT28,Information!$A$2:$H$1000,2,FALSE)</f>
        <v>0</v>
      </c>
      <c r="AAV28" s="67">
        <f>VLOOKUP(AAT28,Information!$A$2:$H$1000,3,FALSE)</f>
        <v>0</v>
      </c>
      <c r="AAW28" s="67">
        <f>VLOOKUP(AAT28,Information!$A$2:$H$1000,4,FALSE)</f>
        <v>0</v>
      </c>
      <c r="AAX28" s="67" t="str">
        <f>VLOOKUP(AAT28,Information!$A$2:$H$1000,8,FALSE)</f>
        <v>Sand</v>
      </c>
      <c r="AAY28" s="67" t="str">
        <f>VLOOKUP(AAT28,Information!$A$2:$I$1000,9,FALSE)</f>
        <v>Bare substrate</v>
      </c>
      <c r="ABB28" s="92" t="s">
        <v>264</v>
      </c>
      <c r="ABC28" s="85" t="str">
        <f>VLOOKUP(ABB28,Information!$A$2:$H$1000,2,FALSE)</f>
        <v>unknown</v>
      </c>
      <c r="ABD28" s="67" t="str">
        <f>VLOOKUP(ABB28,Information!$A$2:$H$1000,3,FALSE)</f>
        <v>Millepora</v>
      </c>
      <c r="ABE28" s="67" t="str">
        <f>VLOOKUP(ABB28,Information!$A$2:$H$1000,4,FALSE)</f>
        <v>MILLEPORIDAE</v>
      </c>
      <c r="ABF28" s="67" t="str">
        <f>VLOOKUP(ABB28,Information!$A$2:$H$1000,8,FALSE)</f>
        <v>Hydroid</v>
      </c>
      <c r="ABG28" s="67" t="str">
        <f>VLOOKUP(ABB28,Information!$A$2:$I$1000,9,FALSE)</f>
        <v>Cnidaria</v>
      </c>
      <c r="ABH28" s="88"/>
      <c r="ABJ28" s="84" t="s">
        <v>309</v>
      </c>
      <c r="ABK28" s="85">
        <f>VLOOKUP(ABJ28,Information!$A$2:$H$1000,2,FALSE)</f>
        <v>0</v>
      </c>
      <c r="ABL28" s="67">
        <f>VLOOKUP(ABJ28,Information!$A$2:$H$1000,3,FALSE)</f>
        <v>0</v>
      </c>
      <c r="ABM28" s="67">
        <f>VLOOKUP(ABJ28,Information!$A$2:$H$1000,4,FALSE)</f>
        <v>0</v>
      </c>
      <c r="ABN28" s="67" t="str">
        <f>VLOOKUP(ABJ28,Information!$A$2:$H$1000,8,FALSE)</f>
        <v>Coral.rubble</v>
      </c>
      <c r="ABO28" s="67" t="str">
        <f>VLOOKUP(ABJ28,Information!$A$2:$I$1000,9,FALSE)</f>
        <v>Bare substrate</v>
      </c>
      <c r="ABR28" s="84" t="s">
        <v>344</v>
      </c>
      <c r="ABS28" s="85" t="str">
        <f>VLOOKUP(ABR28,Information!$A$2:$H$1000,2,FALSE)</f>
        <v>Thalassodendron ciliatum</v>
      </c>
      <c r="ABT28" s="67" t="str">
        <f>VLOOKUP(ABR28,Information!$A$2:$H$1000,3,FALSE)</f>
        <v>Thalassondendron</v>
      </c>
      <c r="ABU28" s="67" t="str">
        <f>VLOOKUP(ABR28,Information!$A$2:$H$1000,4,FALSE)</f>
        <v>CYMODOCEACEAE</v>
      </c>
      <c r="ABV28" s="67" t="str">
        <f>VLOOKUP(ABR28,Information!$A$2:$H$1000,8,FALSE)</f>
        <v>Seagrass</v>
      </c>
      <c r="ABW28" s="67" t="str">
        <f>VLOOKUP(ABR28,Information!$A$2:$I$1000,9,FALSE)</f>
        <v>Seagrass</v>
      </c>
      <c r="ABZ28" s="84" t="s">
        <v>322</v>
      </c>
      <c r="ACA28" s="85">
        <f>VLOOKUP(ABZ28,Information!$A$2:$H$1000,2,FALSE)</f>
        <v>0</v>
      </c>
      <c r="ACB28" s="67">
        <f>VLOOKUP(ABZ28,Information!$A$2:$H$1000,3,FALSE)</f>
        <v>0</v>
      </c>
      <c r="ACC28" s="67">
        <f>VLOOKUP(ABZ28,Information!$A$2:$H$1000,4,FALSE)</f>
        <v>0</v>
      </c>
      <c r="ACD28" s="67" t="str">
        <f>VLOOKUP(ABZ28,Information!$A$2:$H$1000,8,FALSE)</f>
        <v>Sand</v>
      </c>
      <c r="ACE28" s="67" t="str">
        <f>VLOOKUP(ABZ28,Information!$A$2:$I$1000,9,FALSE)</f>
        <v>Bare substrate</v>
      </c>
      <c r="ACH28" s="92" t="s">
        <v>296</v>
      </c>
      <c r="ACI28" s="85" t="str">
        <f>VLOOKUP(ACH28,Information!$A$2:$H$1000,2,FALSE)</f>
        <v>Pocillopora verrucosa</v>
      </c>
      <c r="ACJ28" s="67" t="str">
        <f>VLOOKUP(ACH28,Information!$A$2:$H$1000,3,FALSE)</f>
        <v>Pocillopora</v>
      </c>
      <c r="ACK28" s="67" t="str">
        <f>VLOOKUP(ACH28,Information!$A$2:$H$1000,4,FALSE)</f>
        <v>POCILLOPORIDAE</v>
      </c>
      <c r="ACL28" s="67" t="str">
        <f>VLOOKUP(ACH28,Information!$A$2:$H$1000,8,FALSE)</f>
        <v>Hard.coral</v>
      </c>
      <c r="ACM28" s="67" t="str">
        <f>VLOOKUP(ACH28,Information!$A$2:$I$1000,9,FALSE)</f>
        <v>Cnidaria</v>
      </c>
      <c r="ACN28" s="41" t="s">
        <v>80</v>
      </c>
      <c r="ACP28" s="84" t="s">
        <v>309</v>
      </c>
      <c r="ACQ28" s="85">
        <f>VLOOKUP(ACP28,Information!$A$2:$H$1000,2,FALSE)</f>
        <v>0</v>
      </c>
      <c r="ACR28" s="67">
        <f>VLOOKUP(ACP28,Information!$A$2:$H$1000,3,FALSE)</f>
        <v>0</v>
      </c>
      <c r="ACS28" s="67">
        <f>VLOOKUP(ACP28,Information!$A$2:$H$1000,4,FALSE)</f>
        <v>0</v>
      </c>
      <c r="ACT28" s="67" t="str">
        <f>VLOOKUP(ACP28,Information!$A$2:$H$1000,8,FALSE)</f>
        <v>Coral.rubble</v>
      </c>
      <c r="ACU28" s="67" t="str">
        <f>VLOOKUP(ACP28,Information!$A$2:$I$1000,9,FALSE)</f>
        <v>Bare substrate</v>
      </c>
      <c r="ACX28" s="84" t="s">
        <v>374</v>
      </c>
      <c r="ACY28" s="85" t="str">
        <f>VLOOKUP(ACX28,Information!$A$2:$H$1000,2,FALSE)</f>
        <v>unknown</v>
      </c>
      <c r="ACZ28" s="67" t="str">
        <f>VLOOKUP(ACX28,Information!$A$2:$H$1000,3,FALSE)</f>
        <v>unknown</v>
      </c>
      <c r="ADA28" s="67" t="str">
        <f>VLOOKUP(ACX28,Information!$A$2:$H$1000,4,FALSE)</f>
        <v>XENIIDAE</v>
      </c>
      <c r="ADB28" s="67" t="str">
        <f>VLOOKUP(ACX28,Information!$A$2:$H$1000,8,FALSE)</f>
        <v>Soft.coral</v>
      </c>
      <c r="ADC28" s="67" t="str">
        <f>VLOOKUP(ACX28,Information!$A$2:$I$1000,9,FALSE)</f>
        <v>Cnidaria</v>
      </c>
      <c r="ADF28" s="93" t="s">
        <v>309</v>
      </c>
      <c r="ADG28" s="85">
        <f>VLOOKUP(ADF28,Information!$A$2:$H$1000,2,FALSE)</f>
        <v>0</v>
      </c>
      <c r="ADH28" s="67">
        <f>VLOOKUP(ADF28,Information!$A$2:$H$1000,3,FALSE)</f>
        <v>0</v>
      </c>
      <c r="ADI28" s="67">
        <f>VLOOKUP(ADF28,Information!$A$2:$H$1000,4,FALSE)</f>
        <v>0</v>
      </c>
      <c r="ADJ28" s="67" t="str">
        <f>VLOOKUP(ADF28,Information!$A$2:$H$1000,8,FALSE)</f>
        <v>Coral.rubble</v>
      </c>
      <c r="ADK28" s="67" t="str">
        <f>VLOOKUP(ADF28,Information!$A$2:$I$1000,9,FALSE)</f>
        <v>Bare substrate</v>
      </c>
      <c r="ADN28" s="93" t="s">
        <v>324</v>
      </c>
      <c r="ADO28" s="85" t="str">
        <f>VLOOKUP(ADN28,Information!$A$2:$H$1000,2,FALSE)</f>
        <v>unknown</v>
      </c>
      <c r="ADP28" s="67" t="str">
        <f>VLOOKUP(ADN28,Information!$A$2:$H$1000,3,FALSE)</f>
        <v>Sargassum</v>
      </c>
      <c r="ADQ28" s="67" t="str">
        <f>VLOOKUP(ADN28,Information!$A$2:$H$1000,4,FALSE)</f>
        <v>SARGASSACEAE</v>
      </c>
      <c r="ADR28" s="67" t="str">
        <f>VLOOKUP(ADN28,Information!$A$2:$H$1000,8,FALSE)</f>
        <v>Brown.algae</v>
      </c>
      <c r="ADS28" s="67" t="str">
        <f>VLOOKUP(ADN28,Information!$A$2:$I$1000,9,FALSE)</f>
        <v>Macroalgae</v>
      </c>
    </row>
    <row r="29" spans="1:799" ht="13.8">
      <c r="A29" s="83">
        <v>13</v>
      </c>
      <c r="B29" s="84"/>
      <c r="C29" s="41" t="e">
        <f>VLOOKUP(B29,Information!$A$2:$H$1000,2,FALSE)</f>
        <v>#N/A</v>
      </c>
      <c r="D29" t="e">
        <f>VLOOKUP(B29,Information!$A$2:$H$1000,3,FALSE)</f>
        <v>#N/A</v>
      </c>
      <c r="E29" t="e">
        <f>VLOOKUP(B29,Information!$A$2:$H$1000,4,FALSE)</f>
        <v>#N/A</v>
      </c>
      <c r="F29" t="e">
        <f>VLOOKUP(B29,Information!$A$2:$H$1000,8,FALSE)</f>
        <v>#N/A</v>
      </c>
      <c r="G29" t="e">
        <f>VLOOKUP(B29,Information!$A$2:$I$1000,9,FALSE)</f>
        <v>#N/A</v>
      </c>
      <c r="J29" s="84"/>
      <c r="K29" s="41" t="e">
        <f>VLOOKUP(J29,Information!$A$2:$H$1000,2,FALSE)</f>
        <v>#N/A</v>
      </c>
      <c r="L29" t="e">
        <f>VLOOKUP(J29,Information!$A$2:$H$1000,3,FALSE)</f>
        <v>#N/A</v>
      </c>
      <c r="M29" t="e">
        <f>VLOOKUP(J29,Information!$A$2:$H$1000,4,FALSE)</f>
        <v>#N/A</v>
      </c>
      <c r="N29" t="e">
        <f>VLOOKUP(J29,Information!$A$2:$H$1000,8,FALSE)</f>
        <v>#N/A</v>
      </c>
      <c r="O29" t="e">
        <f>VLOOKUP(J29,Information!$A$2:$I$1000,9,FALSE)</f>
        <v>#N/A</v>
      </c>
      <c r="R29" s="84"/>
      <c r="S29" s="41" t="e">
        <f>VLOOKUP(R29,Information!$A$2:$H$1000,2,FALSE)</f>
        <v>#N/A</v>
      </c>
      <c r="T29" t="e">
        <f>VLOOKUP(R29,Information!$A$2:$H$1000,3,FALSE)</f>
        <v>#N/A</v>
      </c>
      <c r="U29" t="e">
        <f>VLOOKUP(R29,Information!$A$2:$H$1000,4,FALSE)</f>
        <v>#N/A</v>
      </c>
      <c r="V29" t="e">
        <f>VLOOKUP(R29,Information!$A$2:$H$1000,8,FALSE)</f>
        <v>#N/A</v>
      </c>
      <c r="W29" t="e">
        <f>VLOOKUP(R29,Information!$A$2:$I$1000,9,FALSE)</f>
        <v>#N/A</v>
      </c>
      <c r="Z29" s="84" t="s">
        <v>82</v>
      </c>
      <c r="AA29" s="85" t="str">
        <f>VLOOKUP(Z29,Information!$A$2:$H$1000,2,FALSE)</f>
        <v>unknown</v>
      </c>
      <c r="AB29" s="67" t="str">
        <f>VLOOKUP(Z29,Information!$A$2:$H$1000,3,FALSE)</f>
        <v>Acropora</v>
      </c>
      <c r="AC29" s="67" t="str">
        <f>VLOOKUP(Z29,Information!$A$2:$H$1000,4,FALSE)</f>
        <v>ACROPORIDAE</v>
      </c>
      <c r="AD29" s="67" t="str">
        <f>VLOOKUP(Z29,Information!$A$2:$H$1000,8,FALSE)</f>
        <v>Hard.coral</v>
      </c>
      <c r="AE29" s="67" t="str">
        <f>VLOOKUP(Z29,Information!$A$2:$I$1000,9,FALSE)</f>
        <v>Cnidaria</v>
      </c>
      <c r="AF29" s="41" t="s">
        <v>80</v>
      </c>
      <c r="AH29" s="84" t="s">
        <v>330</v>
      </c>
      <c r="AI29" s="85" t="str">
        <f>VLOOKUP(AH29,Information!$A$2:$H$1000,2,FALSE)</f>
        <v>unknown</v>
      </c>
      <c r="AJ29" s="67" t="str">
        <f>VLOOKUP(AH29,Information!$A$2:$H$1000,3,FALSE)</f>
        <v>unknown</v>
      </c>
      <c r="AK29" s="67" t="str">
        <f>VLOOKUP(AH29,Information!$A$2:$H$1000,4,FALSE)</f>
        <v>unknown</v>
      </c>
      <c r="AL29" s="67" t="str">
        <f>VLOOKUP(AH29,Information!$A$2:$H$1000,8,FALSE)</f>
        <v>Soft.coral</v>
      </c>
      <c r="AM29" s="67" t="str">
        <f>VLOOKUP(AH29,Information!$A$2:$I$1000,9,FALSE)</f>
        <v>Cnidaria</v>
      </c>
      <c r="AP29" s="84" t="s">
        <v>82</v>
      </c>
      <c r="AQ29" s="85" t="str">
        <f>VLOOKUP(AP29,Information!$A$2:$H$1000,2,FALSE)</f>
        <v>unknown</v>
      </c>
      <c r="AR29" s="67" t="str">
        <f>VLOOKUP(AP29,Information!$A$2:$H$1000,3,FALSE)</f>
        <v>Acropora</v>
      </c>
      <c r="AS29" s="67" t="str">
        <f>VLOOKUP(AP29,Information!$A$2:$H$1000,4,FALSE)</f>
        <v>ACROPORIDAE</v>
      </c>
      <c r="AT29" s="67" t="str">
        <f>VLOOKUP(AP29,Information!$A$2:$H$1000,8,FALSE)</f>
        <v>Hard.coral</v>
      </c>
      <c r="AU29" s="67" t="str">
        <f>VLOOKUP(AP29,Information!$A$2:$I$1000,9,FALSE)</f>
        <v>Cnidaria</v>
      </c>
      <c r="AV29" s="41" t="s">
        <v>80</v>
      </c>
      <c r="AX29" s="84" t="s">
        <v>230</v>
      </c>
      <c r="AY29" s="85" t="str">
        <f>VLOOKUP(AX29,Information!$A$2:$H$1000,2,FALSE)</f>
        <v>unknown</v>
      </c>
      <c r="AZ29" s="67" t="str">
        <f>VLOOKUP(AX29,Information!$A$2:$H$1000,3,FALSE)</f>
        <v>unknown</v>
      </c>
      <c r="BA29" s="67" t="str">
        <f>VLOOKUP(AX29,Information!$A$2:$H$1000,4,FALSE)</f>
        <v>unknown</v>
      </c>
      <c r="BB29" s="67" t="str">
        <f>VLOOKUP(AX29,Information!$A$2:$H$1000,8,FALSE)</f>
        <v>Hard.coral</v>
      </c>
      <c r="BC29" s="67" t="str">
        <f>VLOOKUP(AX29,Information!$A$2:$I$1000,9,FALSE)</f>
        <v>Cnidaria</v>
      </c>
      <c r="BD29" s="41" t="s">
        <v>80</v>
      </c>
      <c r="BF29" s="84" t="s">
        <v>309</v>
      </c>
      <c r="BG29" s="85">
        <f>VLOOKUP(BF29,Information!$A$2:$H$1000,2,FALSE)</f>
        <v>0</v>
      </c>
      <c r="BH29" s="67">
        <f>VLOOKUP(BF29,Information!$A$2:$H$1000,3,FALSE)</f>
        <v>0</v>
      </c>
      <c r="BI29" s="67">
        <f>VLOOKUP(BF29,Information!$A$2:$H$1000,4,FALSE)</f>
        <v>0</v>
      </c>
      <c r="BJ29" s="67" t="str">
        <f>VLOOKUP(BF29,Information!$A$2:$H$1000,8,FALSE)</f>
        <v>Coral.rubble</v>
      </c>
      <c r="BK29" s="67" t="str">
        <f>VLOOKUP(BF29,Information!$A$2:$I$1000,9,FALSE)</f>
        <v>Bare substrate</v>
      </c>
      <c r="BN29" s="84" t="s">
        <v>322</v>
      </c>
      <c r="BO29" s="85">
        <f>VLOOKUP(BN29,Information!$A$2:$H$1000,2,FALSE)</f>
        <v>0</v>
      </c>
      <c r="BP29" s="67">
        <f>VLOOKUP(BN29,Information!$A$2:$H$1000,3,FALSE)</f>
        <v>0</v>
      </c>
      <c r="BQ29" s="67">
        <f>VLOOKUP(BN29,Information!$A$2:$H$1000,4,FALSE)</f>
        <v>0</v>
      </c>
      <c r="BR29" s="67" t="str">
        <f>VLOOKUP(BN29,Information!$A$2:$H$1000,8,FALSE)</f>
        <v>Sand</v>
      </c>
      <c r="BS29" s="67" t="str">
        <f>VLOOKUP(BN29,Information!$A$2:$I$1000,9,FALSE)</f>
        <v>Bare substrate</v>
      </c>
      <c r="BV29" s="84" t="s">
        <v>230</v>
      </c>
      <c r="BW29" s="85" t="str">
        <f>VLOOKUP(BV29,Information!$A$2:$H$1000,2,FALSE)</f>
        <v>unknown</v>
      </c>
      <c r="BX29" s="67" t="str">
        <f>VLOOKUP(BV29,Information!$A$2:$H$1000,3,FALSE)</f>
        <v>unknown</v>
      </c>
      <c r="BY29" s="67" t="str">
        <f>VLOOKUP(BV29,Information!$A$2:$H$1000,4,FALSE)</f>
        <v>unknown</v>
      </c>
      <c r="BZ29" s="67" t="str">
        <f>VLOOKUP(BV29,Information!$A$2:$H$1000,8,FALSE)</f>
        <v>Hard.coral</v>
      </c>
      <c r="CA29" s="67" t="str">
        <f>VLOOKUP(BV29,Information!$A$2:$I$1000,9,FALSE)</f>
        <v>Cnidaria</v>
      </c>
      <c r="CB29" s="41" t="s">
        <v>80</v>
      </c>
      <c r="CD29" s="84" t="s">
        <v>333</v>
      </c>
      <c r="CE29" s="85" t="str">
        <f>VLOOKUP(CD29,Information!$A$2:$H$1000,2,FALSE)</f>
        <v>unknown</v>
      </c>
      <c r="CF29" s="67" t="str">
        <f>VLOOKUP(CD29,Information!$A$2:$H$1000,3,FALSE)</f>
        <v>unknown</v>
      </c>
      <c r="CG29" s="67" t="str">
        <f>VLOOKUP(CD29,Information!$A$2:$H$1000,4,FALSE)</f>
        <v>unknown</v>
      </c>
      <c r="CH29" s="67" t="str">
        <f>VLOOKUP(CD29,Information!$A$2:$H$1000,8,FALSE)</f>
        <v>Seagrass</v>
      </c>
      <c r="CI29" s="67" t="str">
        <f>VLOOKUP(CD29,Information!$A$2:$I$1000,9,FALSE)</f>
        <v>Seagrass</v>
      </c>
      <c r="CL29" s="84" t="s">
        <v>322</v>
      </c>
      <c r="CM29" s="85">
        <f>VLOOKUP(CL29,Information!$A$2:$H$1000,2,FALSE)</f>
        <v>0</v>
      </c>
      <c r="CN29" s="67">
        <f>VLOOKUP(CL29,Information!$A$2:$H$1000,3,FALSE)</f>
        <v>0</v>
      </c>
      <c r="CO29" s="67">
        <f>VLOOKUP(CL29,Information!$A$2:$H$1000,4,FALSE)</f>
        <v>0</v>
      </c>
      <c r="CP29" s="67" t="str">
        <f>VLOOKUP(CL29,Information!$A$2:$H$1000,8,FALSE)</f>
        <v>Sand</v>
      </c>
      <c r="CQ29" s="67" t="str">
        <f>VLOOKUP(CL29,Information!$A$2:$I$1000,9,FALSE)</f>
        <v>Bare substrate</v>
      </c>
      <c r="CT29" s="84" t="s">
        <v>126</v>
      </c>
      <c r="CU29" s="85" t="str">
        <f>VLOOKUP(CT29,Information!$A$2:$H$1000,2,FALSE)</f>
        <v>unknown</v>
      </c>
      <c r="CV29" s="67" t="str">
        <f>VLOOKUP(CT29,Information!$A$2:$H$1000,3,FALSE)</f>
        <v>unknown</v>
      </c>
      <c r="CW29" s="67" t="str">
        <f>VLOOKUP(CT29,Information!$A$2:$H$1000,4,FALSE)</f>
        <v>unknown</v>
      </c>
      <c r="CX29" s="67" t="str">
        <f>VLOOKUP(CT29,Information!$A$2:$H$1000,8,FALSE)</f>
        <v>Brown.algae</v>
      </c>
      <c r="CY29" s="67" t="str">
        <f>VLOOKUP(CT29,Information!$A$2:$I$1000,9,FALSE)</f>
        <v>Macroalgae</v>
      </c>
      <c r="DB29" s="84" t="s">
        <v>322</v>
      </c>
      <c r="DC29" s="85">
        <f>VLOOKUP(DB29,Information!$A$2:$H$1000,2,FALSE)</f>
        <v>0</v>
      </c>
      <c r="DD29" s="67">
        <f>VLOOKUP(DB29,Information!$A$2:$H$1000,3,FALSE)</f>
        <v>0</v>
      </c>
      <c r="DE29" s="67">
        <f>VLOOKUP(DB29,Information!$A$2:$H$1000,4,FALSE)</f>
        <v>0</v>
      </c>
      <c r="DF29" s="67" t="str">
        <f>VLOOKUP(DB29,Information!$A$2:$H$1000,8,FALSE)</f>
        <v>Sand</v>
      </c>
      <c r="DG29" s="67" t="str">
        <f>VLOOKUP(DB29,Information!$A$2:$I$1000,9,FALSE)</f>
        <v>Bare substrate</v>
      </c>
      <c r="DJ29" s="84" t="s">
        <v>126</v>
      </c>
      <c r="DK29" s="85" t="str">
        <f>VLOOKUP(DJ29,Information!$A$2:$H$1000,2,FALSE)</f>
        <v>unknown</v>
      </c>
      <c r="DL29" s="67" t="str">
        <f>VLOOKUP(DJ29,Information!$A$2:$H$1000,3,FALSE)</f>
        <v>unknown</v>
      </c>
      <c r="DM29" s="67" t="str">
        <f>VLOOKUP(DJ29,Information!$A$2:$H$1000,4,FALSE)</f>
        <v>unknown</v>
      </c>
      <c r="DN29" s="67" t="str">
        <f>VLOOKUP(DJ29,Information!$A$2:$H$1000,8,FALSE)</f>
        <v>Brown.algae</v>
      </c>
      <c r="DO29" s="67" t="str">
        <f>VLOOKUP(DJ29,Information!$A$2:$I$1000,9,FALSE)</f>
        <v>Macroalgae</v>
      </c>
      <c r="DR29" s="84" t="s">
        <v>330</v>
      </c>
      <c r="DS29" s="85" t="str">
        <f>VLOOKUP(DR29,Information!$A$2:$H$1000,2,FALSE)</f>
        <v>unknown</v>
      </c>
      <c r="DT29" s="67" t="str">
        <f>VLOOKUP(DR29,Information!$A$2:$H$1000,3,FALSE)</f>
        <v>unknown</v>
      </c>
      <c r="DU29" s="67" t="str">
        <f>VLOOKUP(DR29,Information!$A$2:$H$1000,4,FALSE)</f>
        <v>unknown</v>
      </c>
      <c r="DV29" s="67" t="str">
        <f>VLOOKUP(DR29,Information!$A$2:$H$1000,8,FALSE)</f>
        <v>Soft.coral</v>
      </c>
      <c r="DW29" s="67" t="str">
        <f>VLOOKUP(DR29,Information!$A$2:$I$1000,9,FALSE)</f>
        <v>Cnidaria</v>
      </c>
      <c r="DZ29" s="84" t="s">
        <v>324</v>
      </c>
      <c r="EA29" s="85" t="str">
        <f>VLOOKUP(DZ29,Information!$A$2:$H$1000,2,FALSE)</f>
        <v>unknown</v>
      </c>
      <c r="EB29" s="67" t="str">
        <f>VLOOKUP(DZ29,Information!$A$2:$H$1000,3,FALSE)</f>
        <v>Sargassum</v>
      </c>
      <c r="EC29" s="67" t="str">
        <f>VLOOKUP(DZ29,Information!$A$2:$H$1000,4,FALSE)</f>
        <v>SARGASSACEAE</v>
      </c>
      <c r="ED29" s="67" t="str">
        <f>VLOOKUP(DZ29,Information!$A$2:$H$1000,8,FALSE)</f>
        <v>Brown.algae</v>
      </c>
      <c r="EE29" s="67" t="str">
        <f>VLOOKUP(DZ29,Information!$A$2:$I$1000,9,FALSE)</f>
        <v>Macroalgae</v>
      </c>
      <c r="EH29" s="84" t="s">
        <v>322</v>
      </c>
      <c r="EI29" s="85">
        <f>VLOOKUP(EH29,Information!$A$2:$H$1000,2,FALSE)</f>
        <v>0</v>
      </c>
      <c r="EJ29" s="67">
        <f>VLOOKUP(EH29,Information!$A$2:$H$1000,3,FALSE)</f>
        <v>0</v>
      </c>
      <c r="EK29" s="67">
        <f>VLOOKUP(EH29,Information!$A$2:$H$1000,4,FALSE)</f>
        <v>0</v>
      </c>
      <c r="EL29" s="67" t="str">
        <f>VLOOKUP(EH29,Information!$A$2:$H$1000,8,FALSE)</f>
        <v>Sand</v>
      </c>
      <c r="EM29" s="67" t="str">
        <f>VLOOKUP(EH29,Information!$A$2:$I$1000,9,FALSE)</f>
        <v>Bare substrate</v>
      </c>
      <c r="EP29" s="84" t="s">
        <v>320</v>
      </c>
      <c r="EQ29" s="85">
        <f>VLOOKUP(EP29,Information!$A$2:$H$1000,2,FALSE)</f>
        <v>0</v>
      </c>
      <c r="ER29" s="67">
        <f>VLOOKUP(EP29,Information!$A$2:$H$1000,3,FALSE)</f>
        <v>0</v>
      </c>
      <c r="ES29" s="67">
        <f>VLOOKUP(EP29,Information!$A$2:$H$1000,4,FALSE)</f>
        <v>0</v>
      </c>
      <c r="ET29" s="67" t="str">
        <f>VLOOKUP(EP29,Information!$A$2:$H$1000,8,FALSE)</f>
        <v>Bare.rock</v>
      </c>
      <c r="EU29" s="67" t="str">
        <f>VLOOKUP(EP29,Information!$A$2:$I$1000,9,FALSE)</f>
        <v>Bare substrate</v>
      </c>
      <c r="EX29" s="84" t="s">
        <v>230</v>
      </c>
      <c r="EY29" s="85" t="str">
        <f>VLOOKUP(EX29,Information!$A$2:$H$1000,2,FALSE)</f>
        <v>unknown</v>
      </c>
      <c r="EZ29" s="67" t="str">
        <f>VLOOKUP(EX29,Information!$A$2:$H$1000,3,FALSE)</f>
        <v>unknown</v>
      </c>
      <c r="FA29" s="67" t="str">
        <f>VLOOKUP(EX29,Information!$A$2:$H$1000,4,FALSE)</f>
        <v>unknown</v>
      </c>
      <c r="FB29" s="67" t="str">
        <f>VLOOKUP(EX29,Information!$A$2:$H$1000,8,FALSE)</f>
        <v>Hard.coral</v>
      </c>
      <c r="FC29" s="67" t="str">
        <f>VLOOKUP(EX29,Information!$A$2:$I$1000,9,FALSE)</f>
        <v>Cnidaria</v>
      </c>
      <c r="FD29" s="41" t="s">
        <v>80</v>
      </c>
      <c r="FF29" s="84" t="s">
        <v>309</v>
      </c>
      <c r="FG29" s="85">
        <f>VLOOKUP(FF29,Information!$A$2:$H$1000,2,FALSE)</f>
        <v>0</v>
      </c>
      <c r="FH29" s="67">
        <f>VLOOKUP(FF29,Information!$A$2:$H$1000,3,FALSE)</f>
        <v>0</v>
      </c>
      <c r="FI29" s="67">
        <f>VLOOKUP(FF29,Information!$A$2:$H$1000,4,FALSE)</f>
        <v>0</v>
      </c>
      <c r="FJ29" s="67" t="str">
        <f>VLOOKUP(FF29,Information!$A$2:$H$1000,8,FALSE)</f>
        <v>Coral.rubble</v>
      </c>
      <c r="FK29" s="67" t="str">
        <f>VLOOKUP(FF29,Information!$A$2:$I$1000,9,FALSE)</f>
        <v>Bare substrate</v>
      </c>
      <c r="FN29" s="84" t="s">
        <v>309</v>
      </c>
      <c r="FO29" s="85">
        <f>VLOOKUP(FN29,Information!$A$2:$H$1000,2,FALSE)</f>
        <v>0</v>
      </c>
      <c r="FP29" s="67">
        <f>VLOOKUP(FN29,Information!$A$2:$H$1000,3,FALSE)</f>
        <v>0</v>
      </c>
      <c r="FQ29" s="67">
        <f>VLOOKUP(FN29,Information!$A$2:$H$1000,4,FALSE)</f>
        <v>0</v>
      </c>
      <c r="FR29" s="67" t="str">
        <f>VLOOKUP(FN29,Information!$A$2:$H$1000,8,FALSE)</f>
        <v>Coral.rubble</v>
      </c>
      <c r="FS29" s="67" t="str">
        <f>VLOOKUP(FN29,Information!$A$2:$I$1000,9,FALSE)</f>
        <v>Bare substrate</v>
      </c>
      <c r="FV29" s="84" t="s">
        <v>322</v>
      </c>
      <c r="FW29" s="85">
        <f>VLOOKUP(FV29,Information!$A$2:$H$1000,2,FALSE)</f>
        <v>0</v>
      </c>
      <c r="FX29" s="67">
        <f>VLOOKUP(FV29,Information!$A$2:$H$1000,3,FALSE)</f>
        <v>0</v>
      </c>
      <c r="FY29" s="67">
        <f>VLOOKUP(FV29,Information!$A$2:$H$1000,4,FALSE)</f>
        <v>0</v>
      </c>
      <c r="FZ29" s="67" t="str">
        <f>VLOOKUP(FV29,Information!$A$2:$H$1000,8,FALSE)</f>
        <v>Sand</v>
      </c>
      <c r="GA29" s="67" t="str">
        <f>VLOOKUP(FV29,Information!$A$2:$I$1000,9,FALSE)</f>
        <v>Bare substrate</v>
      </c>
      <c r="GD29" s="84" t="s">
        <v>320</v>
      </c>
      <c r="GE29" s="85">
        <f>VLOOKUP(GD29,Information!$A$2:$H$1000,2,FALSE)</f>
        <v>0</v>
      </c>
      <c r="GF29" s="67">
        <f>VLOOKUP(GD29,Information!$A$2:$H$1000,3,FALSE)</f>
        <v>0</v>
      </c>
      <c r="GG29" s="67">
        <f>VLOOKUP(GD29,Information!$A$2:$H$1000,4,FALSE)</f>
        <v>0</v>
      </c>
      <c r="GH29" s="67" t="str">
        <f>VLOOKUP(GD29,Information!$A$2:$H$1000,8,FALSE)</f>
        <v>Bare.rock</v>
      </c>
      <c r="GI29" s="67" t="str">
        <f>VLOOKUP(GD29,Information!$A$2:$I$1000,9,FALSE)</f>
        <v>Bare substrate</v>
      </c>
      <c r="GL29" s="84" t="s">
        <v>330</v>
      </c>
      <c r="GM29" s="85" t="str">
        <f>VLOOKUP(GL29,Information!$A$2:$H$1000,2,FALSE)</f>
        <v>unknown</v>
      </c>
      <c r="GN29" s="67" t="str">
        <f>VLOOKUP(GL29,Information!$A$2:$H$1000,3,FALSE)</f>
        <v>unknown</v>
      </c>
      <c r="GO29" s="67" t="str">
        <f>VLOOKUP(GL29,Information!$A$2:$H$1000,4,FALSE)</f>
        <v>unknown</v>
      </c>
      <c r="GP29" s="67" t="str">
        <f>VLOOKUP(GL29,Information!$A$2:$H$1000,8,FALSE)</f>
        <v>Soft.coral</v>
      </c>
      <c r="GQ29" s="67" t="str">
        <f>VLOOKUP(GL29,Information!$A$2:$I$1000,9,FALSE)</f>
        <v>Cnidaria</v>
      </c>
      <c r="GT29" s="84" t="s">
        <v>322</v>
      </c>
      <c r="GU29" s="85">
        <f>VLOOKUP(GT29,Information!$A$2:$H$1000,2,FALSE)</f>
        <v>0</v>
      </c>
      <c r="GV29" s="67">
        <f>VLOOKUP(GT29,Information!$A$2:$H$1000,3,FALSE)</f>
        <v>0</v>
      </c>
      <c r="GW29" s="67">
        <f>VLOOKUP(GT29,Information!$A$2:$H$1000,4,FALSE)</f>
        <v>0</v>
      </c>
      <c r="GX29" s="67" t="str">
        <f>VLOOKUP(GT29,Information!$A$2:$H$1000,8,FALSE)</f>
        <v>Sand</v>
      </c>
      <c r="GY29" s="67" t="str">
        <f>VLOOKUP(GT29,Information!$A$2:$I$1000,9,FALSE)</f>
        <v>Bare substrate</v>
      </c>
      <c r="HB29" s="84" t="s">
        <v>324</v>
      </c>
      <c r="HC29" s="85" t="str">
        <f>VLOOKUP(HB29,Information!$A$2:$H$1000,2,FALSE)</f>
        <v>unknown</v>
      </c>
      <c r="HD29" s="67" t="str">
        <f>VLOOKUP(HB29,Information!$A$2:$H$1000,3,FALSE)</f>
        <v>Sargassum</v>
      </c>
      <c r="HE29" s="67" t="str">
        <f>VLOOKUP(HB29,Information!$A$2:$H$1000,4,FALSE)</f>
        <v>SARGASSACEAE</v>
      </c>
      <c r="HF29" s="67" t="str">
        <f>VLOOKUP(HB29,Information!$A$2:$H$1000,8,FALSE)</f>
        <v>Brown.algae</v>
      </c>
      <c r="HG29" s="67" t="str">
        <f>VLOOKUP(HB29,Information!$A$2:$I$1000,9,FALSE)</f>
        <v>Macroalgae</v>
      </c>
      <c r="HJ29" s="84" t="s">
        <v>322</v>
      </c>
      <c r="HK29" s="85">
        <f>VLOOKUP(HJ29,Information!$A$2:$H$1000,2,FALSE)</f>
        <v>0</v>
      </c>
      <c r="HL29" s="67">
        <f>VLOOKUP(HJ29,Information!$A$2:$H$1000,3,FALSE)</f>
        <v>0</v>
      </c>
      <c r="HM29" s="67">
        <f>VLOOKUP(HJ29,Information!$A$2:$H$1000,4,FALSE)</f>
        <v>0</v>
      </c>
      <c r="HN29" s="67" t="str">
        <f>VLOOKUP(HJ29,Information!$A$2:$H$1000,8,FALSE)</f>
        <v>Sand</v>
      </c>
      <c r="HO29" s="67" t="str">
        <f>VLOOKUP(HJ29,Information!$A$2:$I$1000,9,FALSE)</f>
        <v>Bare substrate</v>
      </c>
      <c r="HR29" s="84" t="s">
        <v>230</v>
      </c>
      <c r="HS29" s="85" t="str">
        <f>VLOOKUP(HR29,Information!$A$2:$H$1000,2,FALSE)</f>
        <v>unknown</v>
      </c>
      <c r="HT29" s="67" t="str">
        <f>VLOOKUP(HR29,Information!$A$2:$H$1000,3,FALSE)</f>
        <v>unknown</v>
      </c>
      <c r="HU29" s="67" t="str">
        <f>VLOOKUP(HR29,Information!$A$2:$H$1000,4,FALSE)</f>
        <v>unknown</v>
      </c>
      <c r="HV29" s="67" t="str">
        <f>VLOOKUP(HR29,Information!$A$2:$H$1000,8,FALSE)</f>
        <v>Hard.coral</v>
      </c>
      <c r="HW29" s="67" t="str">
        <f>VLOOKUP(HR29,Information!$A$2:$I$1000,9,FALSE)</f>
        <v>Cnidaria</v>
      </c>
      <c r="HX29" s="41" t="s">
        <v>80</v>
      </c>
      <c r="HZ29" s="84" t="s">
        <v>230</v>
      </c>
      <c r="IA29" s="85" t="str">
        <f>VLOOKUP(HZ29,Information!$A$2:$H$1000,2,FALSE)</f>
        <v>unknown</v>
      </c>
      <c r="IB29" s="67" t="str">
        <f>VLOOKUP(HZ29,Information!$A$2:$H$1000,3,FALSE)</f>
        <v>unknown</v>
      </c>
      <c r="IC29" s="67" t="str">
        <f>VLOOKUP(HZ29,Information!$A$2:$H$1000,4,FALSE)</f>
        <v>unknown</v>
      </c>
      <c r="ID29" s="67" t="str">
        <f>VLOOKUP(HZ29,Information!$A$2:$H$1000,8,FALSE)</f>
        <v>Hard.coral</v>
      </c>
      <c r="IE29" s="67" t="str">
        <f>VLOOKUP(HZ29,Information!$A$2:$I$1000,9,FALSE)</f>
        <v>Cnidaria</v>
      </c>
      <c r="IF29" s="41" t="s">
        <v>80</v>
      </c>
      <c r="IH29" s="84" t="s">
        <v>166</v>
      </c>
      <c r="II29" s="85" t="str">
        <f>VLOOKUP(IH29,Information!$A$2:$H$1000,2,FALSE)</f>
        <v>Cymodocea serrulata</v>
      </c>
      <c r="IJ29" s="67" t="str">
        <f>VLOOKUP(IH29,Information!$A$2:$H$1000,3,FALSE)</f>
        <v>Cymodocea</v>
      </c>
      <c r="IK29" s="67" t="str">
        <f>VLOOKUP(IH29,Information!$A$2:$H$1000,4,FALSE)</f>
        <v>CYMODOCEACEAE</v>
      </c>
      <c r="IL29" s="67" t="str">
        <f>VLOOKUP(IH29,Information!$A$2:$H$1000,8,FALSE)</f>
        <v>Seagrass</v>
      </c>
      <c r="IM29" s="67" t="str">
        <f>VLOOKUP(IH29,Information!$A$2:$I$1000,9,FALSE)</f>
        <v>Seagrass</v>
      </c>
      <c r="IP29" s="84" t="s">
        <v>330</v>
      </c>
      <c r="IQ29" s="85" t="str">
        <f>VLOOKUP(IP29,Information!$A$2:$H$1000,2,FALSE)</f>
        <v>unknown</v>
      </c>
      <c r="IR29" s="67" t="str">
        <f>VLOOKUP(IP29,Information!$A$2:$H$1000,3,FALSE)</f>
        <v>unknown</v>
      </c>
      <c r="IS29" s="67" t="str">
        <f>VLOOKUP(IP29,Information!$A$2:$H$1000,4,FALSE)</f>
        <v>unknown</v>
      </c>
      <c r="IT29" s="67" t="str">
        <f>VLOOKUP(IP29,Information!$A$2:$H$1000,8,FALSE)</f>
        <v>Soft.coral</v>
      </c>
      <c r="IU29" s="67" t="str">
        <f>VLOOKUP(IP29,Information!$A$2:$I$1000,9,FALSE)</f>
        <v>Cnidaria</v>
      </c>
      <c r="IX29" s="84" t="s">
        <v>126</v>
      </c>
      <c r="IY29" s="85" t="str">
        <f>VLOOKUP(IX29,Information!$A$2:$H$1000,2,FALSE)</f>
        <v>unknown</v>
      </c>
      <c r="IZ29" s="67" t="str">
        <f>VLOOKUP(IX29,Information!$A$2:$H$1000,3,FALSE)</f>
        <v>unknown</v>
      </c>
      <c r="JA29" s="67" t="str">
        <f>VLOOKUP(IX29,Information!$A$2:$H$1000,4,FALSE)</f>
        <v>unknown</v>
      </c>
      <c r="JB29" s="67" t="str">
        <f>VLOOKUP(IX29,Information!$A$2:$H$1000,8,FALSE)</f>
        <v>Brown.algae</v>
      </c>
      <c r="JC29" s="67" t="str">
        <f>VLOOKUP(IX29,Information!$A$2:$I$1000,9,FALSE)</f>
        <v>Macroalgae</v>
      </c>
      <c r="JF29" s="84" t="s">
        <v>330</v>
      </c>
      <c r="JG29" s="85" t="str">
        <f>VLOOKUP(JF29,Information!$A$2:$H$1000,2,FALSE)</f>
        <v>unknown</v>
      </c>
      <c r="JH29" s="67" t="str">
        <f>VLOOKUP(JF29,Information!$A$2:$H$1000,3,FALSE)</f>
        <v>unknown</v>
      </c>
      <c r="JI29" s="67" t="str">
        <f>VLOOKUP(JF29,Information!$A$2:$H$1000,4,FALSE)</f>
        <v>unknown</v>
      </c>
      <c r="JJ29" s="67" t="str">
        <f>VLOOKUP(JF29,Information!$A$2:$H$1000,8,FALSE)</f>
        <v>Soft.coral</v>
      </c>
      <c r="JK29" s="67" t="str">
        <f>VLOOKUP(JF29,Information!$A$2:$I$1000,9,FALSE)</f>
        <v>Cnidaria</v>
      </c>
      <c r="JN29" s="84" t="s">
        <v>264</v>
      </c>
      <c r="JO29" s="85" t="str">
        <f>VLOOKUP(JN29,Information!$A$2:$H$1000,2,FALSE)</f>
        <v>unknown</v>
      </c>
      <c r="JP29" s="67" t="str">
        <f>VLOOKUP(JN29,Information!$A$2:$H$1000,3,FALSE)</f>
        <v>Millepora</v>
      </c>
      <c r="JQ29" s="67" t="str">
        <f>VLOOKUP(JN29,Information!$A$2:$H$1000,4,FALSE)</f>
        <v>MILLEPORIDAE</v>
      </c>
      <c r="JR29" s="67" t="str">
        <f>VLOOKUP(JN29,Information!$A$2:$H$1000,8,FALSE)</f>
        <v>Hydroid</v>
      </c>
      <c r="JS29" s="67" t="str">
        <f>VLOOKUP(JN29,Information!$A$2:$I$1000,9,FALSE)</f>
        <v>Cnidaria</v>
      </c>
      <c r="JV29" s="84" t="s">
        <v>320</v>
      </c>
      <c r="JW29" s="85">
        <f>VLOOKUP(JV29,Information!$A$2:$H$1000,2,FALSE)</f>
        <v>0</v>
      </c>
      <c r="JX29" s="67">
        <f>VLOOKUP(JV29,Information!$A$2:$H$1000,3,FALSE)</f>
        <v>0</v>
      </c>
      <c r="JY29" s="67">
        <f>VLOOKUP(JV29,Information!$A$2:$H$1000,4,FALSE)</f>
        <v>0</v>
      </c>
      <c r="JZ29" s="67" t="str">
        <f>VLOOKUP(JV29,Information!$A$2:$H$1000,8,FALSE)</f>
        <v>Bare.rock</v>
      </c>
      <c r="KA29" s="67" t="str">
        <f>VLOOKUP(JV29,Information!$A$2:$I$1000,9,FALSE)</f>
        <v>Bare substrate</v>
      </c>
      <c r="KD29" s="84" t="s">
        <v>309</v>
      </c>
      <c r="KE29" s="85">
        <f>VLOOKUP(KD29,Information!$A$2:$H$1000,2,FALSE)</f>
        <v>0</v>
      </c>
      <c r="KF29" s="67">
        <f>VLOOKUP(KD29,Information!$A$2:$H$1000,3,FALSE)</f>
        <v>0</v>
      </c>
      <c r="KG29" s="67">
        <f>VLOOKUP(KD29,Information!$A$2:$H$1000,4,FALSE)</f>
        <v>0</v>
      </c>
      <c r="KH29" s="67" t="str">
        <f>VLOOKUP(KD29,Information!$A$2:$H$1000,8,FALSE)</f>
        <v>Coral.rubble</v>
      </c>
      <c r="KI29" s="67" t="str">
        <f>VLOOKUP(KD29,Information!$A$2:$I$1000,9,FALSE)</f>
        <v>Bare substrate</v>
      </c>
      <c r="KL29" s="84" t="s">
        <v>309</v>
      </c>
      <c r="KM29" s="85">
        <f>VLOOKUP(KL29,Information!$A$2:$H$1000,2,FALSE)</f>
        <v>0</v>
      </c>
      <c r="KN29" s="67">
        <f>VLOOKUP(KL29,Information!$A$2:$H$1000,3,FALSE)</f>
        <v>0</v>
      </c>
      <c r="KO29" s="67">
        <f>VLOOKUP(KL29,Information!$A$2:$H$1000,4,FALSE)</f>
        <v>0</v>
      </c>
      <c r="KP29" s="67" t="str">
        <f>VLOOKUP(KL29,Information!$A$2:$H$1000,8,FALSE)</f>
        <v>Coral.rubble</v>
      </c>
      <c r="KQ29" s="67" t="str">
        <f>VLOOKUP(KL29,Information!$A$2:$I$1000,9,FALSE)</f>
        <v>Bare substrate</v>
      </c>
      <c r="KT29" s="84" t="s">
        <v>230</v>
      </c>
      <c r="KU29" s="85" t="str">
        <f>VLOOKUP(KT29,Information!$A$2:$H$1000,2,FALSE)</f>
        <v>unknown</v>
      </c>
      <c r="KV29" s="67" t="str">
        <f>VLOOKUP(KT29,Information!$A$2:$H$1000,3,FALSE)</f>
        <v>unknown</v>
      </c>
      <c r="KW29" s="67" t="str">
        <f>VLOOKUP(KT29,Information!$A$2:$H$1000,4,FALSE)</f>
        <v>unknown</v>
      </c>
      <c r="KX29" s="67" t="str">
        <f>VLOOKUP(KT29,Information!$A$2:$H$1000,8,FALSE)</f>
        <v>Hard.coral</v>
      </c>
      <c r="KY29" s="67" t="str">
        <f>VLOOKUP(KT29,Information!$A$2:$I$1000,9,FALSE)</f>
        <v>Cnidaria</v>
      </c>
      <c r="KZ29" s="41" t="s">
        <v>80</v>
      </c>
      <c r="LB29" s="84" t="s">
        <v>230</v>
      </c>
      <c r="LC29" s="85" t="str">
        <f>VLOOKUP(LB29,Information!$A$2:$H$1000,2,FALSE)</f>
        <v>unknown</v>
      </c>
      <c r="LD29" s="67" t="str">
        <f>VLOOKUP(LB29,Information!$A$2:$H$1000,3,FALSE)</f>
        <v>unknown</v>
      </c>
      <c r="LE29" s="67" t="str">
        <f>VLOOKUP(LB29,Information!$A$2:$H$1000,4,FALSE)</f>
        <v>unknown</v>
      </c>
      <c r="LF29" s="67" t="str">
        <f>VLOOKUP(LB29,Information!$A$2:$H$1000,8,FALSE)</f>
        <v>Hard.coral</v>
      </c>
      <c r="LG29" s="67" t="str">
        <f>VLOOKUP(LB29,Information!$A$2:$I$1000,9,FALSE)</f>
        <v>Cnidaria</v>
      </c>
      <c r="LH29" s="41" t="s">
        <v>80</v>
      </c>
      <c r="LJ29" s="84" t="s">
        <v>309</v>
      </c>
      <c r="LK29" s="85">
        <f>VLOOKUP(LJ29,Information!$A$2:$H$1000,2,FALSE)</f>
        <v>0</v>
      </c>
      <c r="LL29" s="67">
        <f>VLOOKUP(LJ29,Information!$A$2:$H$1000,3,FALSE)</f>
        <v>0</v>
      </c>
      <c r="LM29" s="67">
        <f>VLOOKUP(LJ29,Information!$A$2:$H$1000,4,FALSE)</f>
        <v>0</v>
      </c>
      <c r="LN29" s="67" t="str">
        <f>VLOOKUP(LJ29,Information!$A$2:$H$1000,8,FALSE)</f>
        <v>Coral.rubble</v>
      </c>
      <c r="LO29" s="67" t="str">
        <f>VLOOKUP(LJ29,Information!$A$2:$I$1000,9,FALSE)</f>
        <v>Bare substrate</v>
      </c>
      <c r="LR29" s="84" t="s">
        <v>330</v>
      </c>
      <c r="LS29" s="85" t="str">
        <f>VLOOKUP(LR29,Information!$A$2:$H$1000,2,FALSE)</f>
        <v>unknown</v>
      </c>
      <c r="LT29" s="67" t="str">
        <f>VLOOKUP(LR29,Information!$A$2:$H$1000,3,FALSE)</f>
        <v>unknown</v>
      </c>
      <c r="LU29" s="67" t="str">
        <f>VLOOKUP(LR29,Information!$A$2:$H$1000,4,FALSE)</f>
        <v>unknown</v>
      </c>
      <c r="LV29" s="67" t="str">
        <f>VLOOKUP(LR29,Information!$A$2:$H$1000,8,FALSE)</f>
        <v>Soft.coral</v>
      </c>
      <c r="LW29" s="67" t="str">
        <f>VLOOKUP(LR29,Information!$A$2:$I$1000,9,FALSE)</f>
        <v>Cnidaria</v>
      </c>
      <c r="LZ29" s="84" t="s">
        <v>230</v>
      </c>
      <c r="MA29" s="85" t="str">
        <f>VLOOKUP(LZ29,Information!$A$2:$H$1000,2,FALSE)</f>
        <v>unknown</v>
      </c>
      <c r="MB29" s="67" t="str">
        <f>VLOOKUP(LZ29,Information!$A$2:$H$1000,3,FALSE)</f>
        <v>unknown</v>
      </c>
      <c r="MC29" s="67" t="str">
        <f>VLOOKUP(LZ29,Information!$A$2:$H$1000,4,FALSE)</f>
        <v>unknown</v>
      </c>
      <c r="MD29" s="67" t="str">
        <f>VLOOKUP(LZ29,Information!$A$2:$H$1000,8,FALSE)</f>
        <v>Hard.coral</v>
      </c>
      <c r="ME29" s="67" t="str">
        <f>VLOOKUP(LZ29,Information!$A$2:$I$1000,9,FALSE)</f>
        <v>Cnidaria</v>
      </c>
      <c r="MF29" s="41" t="s">
        <v>80</v>
      </c>
      <c r="MH29" s="84" t="s">
        <v>126</v>
      </c>
      <c r="MI29" s="85" t="str">
        <f>VLOOKUP(MH29,Information!$A$2:$H$1000,2,FALSE)</f>
        <v>unknown</v>
      </c>
      <c r="MJ29" s="67" t="str">
        <f>VLOOKUP(MH29,Information!$A$2:$H$1000,3,FALSE)</f>
        <v>unknown</v>
      </c>
      <c r="MK29" s="67" t="str">
        <f>VLOOKUP(MH29,Information!$A$2:$H$1000,4,FALSE)</f>
        <v>unknown</v>
      </c>
      <c r="ML29" s="67" t="str">
        <f>VLOOKUP(MH29,Information!$A$2:$H$1000,8,FALSE)</f>
        <v>Brown.algae</v>
      </c>
      <c r="MM29" s="67" t="str">
        <f>VLOOKUP(MH29,Information!$A$2:$I$1000,9,FALSE)</f>
        <v>Macroalgae</v>
      </c>
      <c r="MP29" s="84" t="s">
        <v>337</v>
      </c>
      <c r="MQ29" s="85" t="str">
        <f>VLOOKUP(MP29,Information!$A$2:$H$1000,2,FALSE)</f>
        <v>unknown</v>
      </c>
      <c r="MR29" s="67" t="str">
        <f>VLOOKUP(MP29,Information!$A$2:$H$1000,3,FALSE)</f>
        <v>Sinularia</v>
      </c>
      <c r="MS29" s="67" t="str">
        <f>VLOOKUP(MP29,Information!$A$2:$H$1000,4,FALSE)</f>
        <v>ALCYONIIDAE</v>
      </c>
      <c r="MT29" s="67" t="str">
        <f>VLOOKUP(MP29,Information!$A$2:$H$1000,8,FALSE)</f>
        <v>Soft.coral</v>
      </c>
      <c r="MU29" s="67" t="str">
        <f>VLOOKUP(MP29,Information!$A$2:$I$1000,9,FALSE)</f>
        <v>Cnidaria</v>
      </c>
      <c r="MX29" s="84" t="s">
        <v>309</v>
      </c>
      <c r="MY29" s="85">
        <f>VLOOKUP(MX29,Information!$A$2:$H$1000,2,FALSE)</f>
        <v>0</v>
      </c>
      <c r="MZ29" s="67">
        <f>VLOOKUP(MX29,Information!$A$2:$H$1000,3,FALSE)</f>
        <v>0</v>
      </c>
      <c r="NA29" s="67">
        <f>VLOOKUP(MX29,Information!$A$2:$H$1000,4,FALSE)</f>
        <v>0</v>
      </c>
      <c r="NB29" s="67" t="str">
        <f>VLOOKUP(MX29,Information!$A$2:$H$1000,8,FALSE)</f>
        <v>Coral.rubble</v>
      </c>
      <c r="NC29" s="67" t="str">
        <f>VLOOKUP(MX29,Information!$A$2:$I$1000,9,FALSE)</f>
        <v>Bare substrate</v>
      </c>
      <c r="NF29" s="84" t="s">
        <v>126</v>
      </c>
      <c r="NG29" s="85" t="str">
        <f>VLOOKUP(NF29,Information!$A$2:$H$1000,2,FALSE)</f>
        <v>unknown</v>
      </c>
      <c r="NH29" s="67" t="str">
        <f>VLOOKUP(NF29,Information!$A$2:$H$1000,3,FALSE)</f>
        <v>unknown</v>
      </c>
      <c r="NI29" s="67" t="str">
        <f>VLOOKUP(NF29,Information!$A$2:$H$1000,4,FALSE)</f>
        <v>unknown</v>
      </c>
      <c r="NJ29" s="67" t="str">
        <f>VLOOKUP(NF29,Information!$A$2:$H$1000,8,FALSE)</f>
        <v>Brown.algae</v>
      </c>
      <c r="NK29" s="67" t="str">
        <f>VLOOKUP(NF29,Information!$A$2:$I$1000,9,FALSE)</f>
        <v>Macroalgae</v>
      </c>
      <c r="NN29" s="84" t="s">
        <v>339</v>
      </c>
      <c r="NO29" s="85" t="str">
        <f>VLOOKUP(NN29,Information!$A$2:$H$1000,2,FALSE)</f>
        <v>unknown</v>
      </c>
      <c r="NP29" s="67" t="str">
        <f>VLOOKUP(NN29,Information!$A$2:$H$1000,3,FALSE)</f>
        <v>unknown</v>
      </c>
      <c r="NQ29" s="67" t="str">
        <f>VLOOKUP(NN29,Information!$A$2:$H$1000,4,FALSE)</f>
        <v>unknown</v>
      </c>
      <c r="NR29" s="67" t="str">
        <f>VLOOKUP(NN29,Information!$A$2:$H$1000,8,FALSE)</f>
        <v>Sponge</v>
      </c>
      <c r="NS29" s="67" t="str">
        <f>VLOOKUP(NN29,Information!$A$2:$I$1000,9,FALSE)</f>
        <v>Sponge</v>
      </c>
      <c r="NV29" s="84" t="s">
        <v>298</v>
      </c>
      <c r="NW29" s="85" t="str">
        <f>VLOOKUP(NV29,Information!$A$2:$H$1000,2,FALSE)</f>
        <v>unknown</v>
      </c>
      <c r="NX29" s="67" t="str">
        <f>VLOOKUP(NV29,Information!$A$2:$H$1000,3,FALSE)</f>
        <v>Porites</v>
      </c>
      <c r="NY29" s="67" t="str">
        <f>VLOOKUP(NV29,Information!$A$2:$H$1000,4,FALSE)</f>
        <v>PORITIDAE</v>
      </c>
      <c r="NZ29" s="67" t="str">
        <f>VLOOKUP(NV29,Information!$A$2:$H$1000,8,FALSE)</f>
        <v>Hard.coral</v>
      </c>
      <c r="OA29" s="67" t="str">
        <f>VLOOKUP(NV29,Information!$A$2:$I$1000,9,FALSE)</f>
        <v>Cnidaria</v>
      </c>
      <c r="OB29" s="41" t="s">
        <v>80</v>
      </c>
      <c r="OD29" s="95" t="s">
        <v>126</v>
      </c>
      <c r="OE29" s="85" t="str">
        <f>VLOOKUP(OD29,Information!$A$2:$H$1000,2,FALSE)</f>
        <v>unknown</v>
      </c>
      <c r="OF29" s="67" t="str">
        <f>VLOOKUP(OD29,Information!$A$2:$H$1000,3,FALSE)</f>
        <v>unknown</v>
      </c>
      <c r="OG29" s="67" t="str">
        <f>VLOOKUP(OD29,Information!$A$2:$H$1000,4,FALSE)</f>
        <v>unknown</v>
      </c>
      <c r="OH29" s="67" t="str">
        <f>VLOOKUP(OD29,Information!$A$2:$H$1000,8,FALSE)</f>
        <v>Brown.algae</v>
      </c>
      <c r="OI29" s="67" t="str">
        <f>VLOOKUP(OD29,Information!$A$2:$I$1000,9,FALSE)</f>
        <v>Macroalgae</v>
      </c>
      <c r="OL29" s="84" t="s">
        <v>359</v>
      </c>
      <c r="OM29" s="85" t="str">
        <f>VLOOKUP(OL29,Information!$A$2:$H$1000,2,FALSE)</f>
        <v>unknown</v>
      </c>
      <c r="ON29" s="67" t="str">
        <f>VLOOKUP(OL29,Information!$A$2:$H$1000,3,FALSE)</f>
        <v>unknown</v>
      </c>
      <c r="OO29" s="67" t="str">
        <f>VLOOKUP(OL29,Information!$A$2:$H$1000,4,FALSE)</f>
        <v>unknown</v>
      </c>
      <c r="OP29" s="67" t="str">
        <f>VLOOKUP(OL29,Information!$A$2:$H$1000,8,FALSE)</f>
        <v>Turf.algae</v>
      </c>
      <c r="OQ29" s="67" t="str">
        <f>VLOOKUP(OL29,Information!$A$2:$I$1000,9,FALSE)</f>
        <v>Turf algae</v>
      </c>
      <c r="OT29" s="84" t="s">
        <v>324</v>
      </c>
      <c r="OU29" s="85" t="str">
        <f>VLOOKUP(OT29,Information!$A$2:$H$1000,2,FALSE)</f>
        <v>unknown</v>
      </c>
      <c r="OV29" s="67" t="str">
        <f>VLOOKUP(OT29,Information!$A$2:$H$1000,3,FALSE)</f>
        <v>Sargassum</v>
      </c>
      <c r="OW29" s="67" t="str">
        <f>VLOOKUP(OT29,Information!$A$2:$H$1000,4,FALSE)</f>
        <v>SARGASSACEAE</v>
      </c>
      <c r="OX29" s="67" t="str">
        <f>VLOOKUP(OT29,Information!$A$2:$H$1000,8,FALSE)</f>
        <v>Brown.algae</v>
      </c>
      <c r="OY29" s="67" t="str">
        <f>VLOOKUP(OT29,Information!$A$2:$I$1000,9,FALSE)</f>
        <v>Macroalgae</v>
      </c>
      <c r="PB29" s="84" t="s">
        <v>309</v>
      </c>
      <c r="PC29" s="85">
        <f>VLOOKUP(PB29,Information!$A$2:$H$1000,2,FALSE)</f>
        <v>0</v>
      </c>
      <c r="PD29" s="67">
        <f>VLOOKUP(PB29,Information!$A$2:$H$1000,3,FALSE)</f>
        <v>0</v>
      </c>
      <c r="PE29" s="67">
        <f>VLOOKUP(PB29,Information!$A$2:$H$1000,4,FALSE)</f>
        <v>0</v>
      </c>
      <c r="PF29" s="67" t="str">
        <f>VLOOKUP(PB29,Information!$A$2:$H$1000,8,FALSE)</f>
        <v>Coral.rubble</v>
      </c>
      <c r="PG29" s="67" t="str">
        <f>VLOOKUP(PB29,Information!$A$2:$I$1000,9,FALSE)</f>
        <v>Bare substrate</v>
      </c>
      <c r="PJ29" s="84" t="s">
        <v>317</v>
      </c>
      <c r="PK29" s="85" t="str">
        <f>VLOOKUP(PJ29,Information!$A$2:$H$1000,2,FALSE)</f>
        <v>Rhytisma fulvum</v>
      </c>
      <c r="PL29" s="67" t="str">
        <f>VLOOKUP(PJ29,Information!$A$2:$H$1000,3,FALSE)</f>
        <v>Rhytisma</v>
      </c>
      <c r="PM29" s="67" t="str">
        <f>VLOOKUP(PJ29,Information!$A$2:$H$1000,4,FALSE)</f>
        <v>ALCYONIIDAE</v>
      </c>
      <c r="PN29" s="67" t="str">
        <f>VLOOKUP(PJ29,Information!$A$2:$H$1000,8,FALSE)</f>
        <v>Soft.coral</v>
      </c>
      <c r="PO29" s="67" t="str">
        <f>VLOOKUP(PJ29,Information!$A$2:$I$1000,9,FALSE)</f>
        <v>Cnidaria</v>
      </c>
      <c r="PR29" s="84" t="s">
        <v>374</v>
      </c>
      <c r="PS29" s="85" t="str">
        <f>VLOOKUP(PR29,Information!$A$2:$H$1000,2,FALSE)</f>
        <v>unknown</v>
      </c>
      <c r="PT29" s="67" t="str">
        <f>VLOOKUP(PR29,Information!$A$2:$H$1000,3,FALSE)</f>
        <v>unknown</v>
      </c>
      <c r="PU29" s="67" t="str">
        <f>VLOOKUP(PR29,Information!$A$2:$H$1000,4,FALSE)</f>
        <v>XENIIDAE</v>
      </c>
      <c r="PV29" s="67" t="str">
        <f>VLOOKUP(PR29,Information!$A$2:$H$1000,8,FALSE)</f>
        <v>Soft.coral</v>
      </c>
      <c r="PW29" s="67" t="str">
        <f>VLOOKUP(PR29,Information!$A$2:$I$1000,9,FALSE)</f>
        <v>Cnidaria</v>
      </c>
      <c r="PZ29" s="84" t="s">
        <v>317</v>
      </c>
      <c r="QA29" s="85" t="str">
        <f>VLOOKUP(PZ29,Information!$A$2:$H$1000,2,FALSE)</f>
        <v>Rhytisma fulvum</v>
      </c>
      <c r="QB29" s="67" t="str">
        <f>VLOOKUP(PZ29,Information!$A$2:$H$1000,3,FALSE)</f>
        <v>Rhytisma</v>
      </c>
      <c r="QC29" s="67" t="str">
        <f>VLOOKUP(PZ29,Information!$A$2:$H$1000,4,FALSE)</f>
        <v>ALCYONIIDAE</v>
      </c>
      <c r="QD29" s="67" t="str">
        <f>VLOOKUP(PZ29,Information!$A$2:$H$1000,8,FALSE)</f>
        <v>Soft.coral</v>
      </c>
      <c r="QE29" s="67" t="str">
        <f>VLOOKUP(PZ29,Information!$A$2:$I$1000,9,FALSE)</f>
        <v>Cnidaria</v>
      </c>
      <c r="QH29" s="84" t="s">
        <v>324</v>
      </c>
      <c r="QI29" s="85" t="str">
        <f>VLOOKUP(QH29,Information!$A$2:$H$1000,2,FALSE)</f>
        <v>unknown</v>
      </c>
      <c r="QJ29" s="67" t="str">
        <f>VLOOKUP(QH29,Information!$A$2:$H$1000,3,FALSE)</f>
        <v>Sargassum</v>
      </c>
      <c r="QK29" s="67" t="str">
        <f>VLOOKUP(QH29,Information!$A$2:$H$1000,4,FALSE)</f>
        <v>SARGASSACEAE</v>
      </c>
      <c r="QL29" s="67" t="str">
        <f>VLOOKUP(QH29,Information!$A$2:$H$1000,8,FALSE)</f>
        <v>Brown.algae</v>
      </c>
      <c r="QM29" s="67" t="str">
        <f>VLOOKUP(QH29,Information!$A$2:$I$1000,9,FALSE)</f>
        <v>Macroalgae</v>
      </c>
      <c r="QP29" s="84" t="s">
        <v>324</v>
      </c>
      <c r="QQ29" s="85" t="str">
        <f>VLOOKUP(QP29,Information!$A$2:$H$1000,2,FALSE)</f>
        <v>unknown</v>
      </c>
      <c r="QR29" s="67" t="str">
        <f>VLOOKUP(QP29,Information!$A$2:$H$1000,3,FALSE)</f>
        <v>Sargassum</v>
      </c>
      <c r="QS29" s="67" t="str">
        <f>VLOOKUP(QP29,Information!$A$2:$H$1000,4,FALSE)</f>
        <v>SARGASSACEAE</v>
      </c>
      <c r="QT29" s="67" t="str">
        <f>VLOOKUP(QP29,Information!$A$2:$H$1000,8,FALSE)</f>
        <v>Brown.algae</v>
      </c>
      <c r="QU29" s="67" t="str">
        <f>VLOOKUP(QP29,Information!$A$2:$I$1000,9,FALSE)</f>
        <v>Macroalgae</v>
      </c>
      <c r="QX29" s="84" t="s">
        <v>309</v>
      </c>
      <c r="QY29" s="85">
        <f>VLOOKUP(QX29,Information!$A$2:$H$1000,2,FALSE)</f>
        <v>0</v>
      </c>
      <c r="QZ29" s="67">
        <f>VLOOKUP(QX29,Information!$A$2:$H$1000,3,FALSE)</f>
        <v>0</v>
      </c>
      <c r="RA29" s="67">
        <f>VLOOKUP(QX29,Information!$A$2:$H$1000,4,FALSE)</f>
        <v>0</v>
      </c>
      <c r="RB29" s="67" t="str">
        <f>VLOOKUP(QX29,Information!$A$2:$H$1000,8,FALSE)</f>
        <v>Coral.rubble</v>
      </c>
      <c r="RC29" s="67" t="str">
        <f>VLOOKUP(QX29,Information!$A$2:$I$1000,9,FALSE)</f>
        <v>Bare substrate</v>
      </c>
      <c r="RF29" s="84" t="s">
        <v>217</v>
      </c>
      <c r="RG29" s="85" t="str">
        <f>VLOOKUP(RF29,Information!$A$2:$H$1000,2,FALSE)</f>
        <v>unknown</v>
      </c>
      <c r="RH29" s="67" t="str">
        <f>VLOOKUP(RF29,Information!$A$2:$H$1000,3,FALSE)</f>
        <v>Galaxea</v>
      </c>
      <c r="RI29" s="67" t="str">
        <f>VLOOKUP(RF29,Information!$A$2:$H$1000,4,FALSE)</f>
        <v>EUPHYLLIIDAE</v>
      </c>
      <c r="RJ29" s="67" t="str">
        <f>VLOOKUP(RF29,Information!$A$2:$H$1000,8,FALSE)</f>
        <v>Hard.coral</v>
      </c>
      <c r="RK29" s="67" t="str">
        <f>VLOOKUP(RF29,Information!$A$2:$I$1000,9,FALSE)</f>
        <v>Cnidaria</v>
      </c>
      <c r="RL29" s="41" t="s">
        <v>80</v>
      </c>
      <c r="RN29" s="84" t="s">
        <v>217</v>
      </c>
      <c r="RO29" s="85" t="str">
        <f>VLOOKUP(RN29,Information!$A$2:$H$1000,2,FALSE)</f>
        <v>unknown</v>
      </c>
      <c r="RP29" s="67" t="str">
        <f>VLOOKUP(RN29,Information!$A$2:$H$1000,3,FALSE)</f>
        <v>Galaxea</v>
      </c>
      <c r="RQ29" s="67" t="str">
        <f>VLOOKUP(RN29,Information!$A$2:$H$1000,4,FALSE)</f>
        <v>EUPHYLLIIDAE</v>
      </c>
      <c r="RR29" s="67" t="str">
        <f>VLOOKUP(RN29,Information!$A$2:$H$1000,8,FALSE)</f>
        <v>Hard.coral</v>
      </c>
      <c r="RS29" s="67" t="str">
        <f>VLOOKUP(RN29,Information!$A$2:$I$1000,9,FALSE)</f>
        <v>Cnidaria</v>
      </c>
      <c r="RT29" s="41" t="s">
        <v>107</v>
      </c>
      <c r="RV29" s="84" t="s">
        <v>302</v>
      </c>
      <c r="RW29" s="85" t="str">
        <f>VLOOKUP(RV29,Information!$A$2:$H$1000,2,FALSE)</f>
        <v>unknown</v>
      </c>
      <c r="RX29" s="67" t="str">
        <f>VLOOKUP(RV29,Information!$A$2:$H$1000,3,FALSE)</f>
        <v>Porites (massive)</v>
      </c>
      <c r="RY29" s="67" t="str">
        <f>VLOOKUP(RV29,Information!$A$2:$H$1000,4,FALSE)</f>
        <v>PORITIDAE</v>
      </c>
      <c r="RZ29" s="67" t="str">
        <f>VLOOKUP(RV29,Information!$A$2:$H$1000,8,FALSE)</f>
        <v>Hard.coral</v>
      </c>
      <c r="SA29" s="67" t="str">
        <f>VLOOKUP(RV29,Information!$A$2:$I$1000,9,FALSE)</f>
        <v>Cnidaria</v>
      </c>
      <c r="SB29" s="41" t="s">
        <v>80</v>
      </c>
      <c r="SD29" s="84" t="s">
        <v>324</v>
      </c>
      <c r="SE29" s="85" t="str">
        <f>VLOOKUP(SD29,Information!$A$2:$H$1000,2,FALSE)</f>
        <v>unknown</v>
      </c>
      <c r="SF29" s="67" t="str">
        <f>VLOOKUP(SD29,Information!$A$2:$H$1000,3,FALSE)</f>
        <v>Sargassum</v>
      </c>
      <c r="SG29" s="67" t="str">
        <f>VLOOKUP(SD29,Information!$A$2:$H$1000,4,FALSE)</f>
        <v>SARGASSACEAE</v>
      </c>
      <c r="SH29" s="67" t="str">
        <f>VLOOKUP(SD29,Information!$A$2:$H$1000,8,FALSE)</f>
        <v>Brown.algae</v>
      </c>
      <c r="SI29" s="67" t="str">
        <f>VLOOKUP(SD29,Information!$A$2:$I$1000,9,FALSE)</f>
        <v>Macroalgae</v>
      </c>
      <c r="SL29" s="84" t="s">
        <v>374</v>
      </c>
      <c r="SM29" s="85" t="str">
        <f>VLOOKUP(SL29,Information!$A$2:$H$1000,2,FALSE)</f>
        <v>unknown</v>
      </c>
      <c r="SN29" s="67" t="str">
        <f>VLOOKUP(SL29,Information!$A$2:$H$1000,3,FALSE)</f>
        <v>unknown</v>
      </c>
      <c r="SO29" s="67" t="str">
        <f>VLOOKUP(SL29,Information!$A$2:$H$1000,4,FALSE)</f>
        <v>XENIIDAE</v>
      </c>
      <c r="SP29" s="67" t="str">
        <f>VLOOKUP(SL29,Information!$A$2:$H$1000,8,FALSE)</f>
        <v>Soft.coral</v>
      </c>
      <c r="SQ29" s="67" t="str">
        <f>VLOOKUP(SL29,Information!$A$2:$I$1000,9,FALSE)</f>
        <v>Cnidaria</v>
      </c>
      <c r="ST29" s="84" t="s">
        <v>1838</v>
      </c>
      <c r="SU29" s="85">
        <f>VLOOKUP(ST29,Information!$A$2:$H$1000,2,FALSE)</f>
        <v>0</v>
      </c>
      <c r="SV29" s="67">
        <f>VLOOKUP(ST29,Information!$A$2:$H$1000,3,FALSE)</f>
        <v>0</v>
      </c>
      <c r="SW29" s="67">
        <f>VLOOKUP(ST29,Information!$A$2:$H$1000,4,FALSE)</f>
        <v>0</v>
      </c>
      <c r="SX29" s="67" t="str">
        <f>VLOOKUP(ST29,Information!$A$2:$H$1000,8,FALSE)</f>
        <v>Coral.rubble</v>
      </c>
      <c r="SY29" s="67" t="str">
        <f>VLOOKUP(ST29,Information!$A$2:$I$1000,9,FALSE)</f>
        <v>Bare substrate</v>
      </c>
      <c r="TB29" s="84" t="s">
        <v>224</v>
      </c>
      <c r="TC29" s="85" t="str">
        <f>VLOOKUP(TB29,Information!$A$2:$H$1000,2,FALSE)</f>
        <v>unknown</v>
      </c>
      <c r="TD29" s="67" t="str">
        <f>VLOOKUP(TB29,Information!$A$2:$H$1000,3,FALSE)</f>
        <v>Goniopora</v>
      </c>
      <c r="TE29" s="67" t="str">
        <f>VLOOKUP(TB29,Information!$A$2:$H$1000,4,FALSE)</f>
        <v>PORITIDAE</v>
      </c>
      <c r="TF29" s="67" t="str">
        <f>VLOOKUP(TB29,Information!$A$2:$H$1000,8,FALSE)</f>
        <v>Hard.coral</v>
      </c>
      <c r="TG29" s="67" t="str">
        <f>VLOOKUP(TB29,Information!$A$2:$I$1000,9,FALSE)</f>
        <v>Cnidaria</v>
      </c>
      <c r="TH29" s="41" t="s">
        <v>80</v>
      </c>
      <c r="TJ29" s="84" t="s">
        <v>300</v>
      </c>
      <c r="TK29" s="85" t="str">
        <f>VLOOKUP(TJ29,Information!$A$2:$H$1000,2,FALSE)</f>
        <v>Porites cylindrica</v>
      </c>
      <c r="TL29" s="67" t="str">
        <f>VLOOKUP(TJ29,Information!$A$2:$H$1000,3,FALSE)</f>
        <v>Porites</v>
      </c>
      <c r="TM29" s="67" t="str">
        <f>VLOOKUP(TJ29,Information!$A$2:$H$1000,4,FALSE)</f>
        <v>PORITIDAE</v>
      </c>
      <c r="TN29" s="67" t="str">
        <f>VLOOKUP(TJ29,Information!$A$2:$H$1000,8,FALSE)</f>
        <v>Hard.coral</v>
      </c>
      <c r="TO29" s="67" t="str">
        <f>VLOOKUP(TJ29,Information!$A$2:$I$1000,9,FALSE)</f>
        <v>Cnidaria</v>
      </c>
      <c r="TP29" s="41" t="s">
        <v>80</v>
      </c>
      <c r="TR29" s="84" t="s">
        <v>1838</v>
      </c>
      <c r="TS29" s="85">
        <f>VLOOKUP(TR29,Information!$A$2:$H$1000,2,FALSE)</f>
        <v>0</v>
      </c>
      <c r="TT29" s="67">
        <f>VLOOKUP(TR29,Information!$A$2:$H$1000,3,FALSE)</f>
        <v>0</v>
      </c>
      <c r="TU29" s="67">
        <f>VLOOKUP(TR29,Information!$A$2:$H$1000,4,FALSE)</f>
        <v>0</v>
      </c>
      <c r="TV29" s="67" t="str">
        <f>VLOOKUP(TR29,Information!$A$2:$H$1000,8,FALSE)</f>
        <v>Coral.rubble</v>
      </c>
      <c r="TW29" s="67" t="str">
        <f>VLOOKUP(TR29,Information!$A$2:$I$1000,9,FALSE)</f>
        <v>Bare substrate</v>
      </c>
      <c r="TZ29" s="84" t="s">
        <v>330</v>
      </c>
      <c r="UA29" s="85" t="str">
        <f>VLOOKUP(TZ29,Information!$A$2:$H$1000,2,FALSE)</f>
        <v>unknown</v>
      </c>
      <c r="UB29" s="67" t="str">
        <f>VLOOKUP(TZ29,Information!$A$2:$H$1000,3,FALSE)</f>
        <v>unknown</v>
      </c>
      <c r="UC29" s="67" t="str">
        <f>VLOOKUP(TZ29,Information!$A$2:$H$1000,4,FALSE)</f>
        <v>unknown</v>
      </c>
      <c r="UD29" s="67" t="str">
        <f>VLOOKUP(TZ29,Information!$A$2:$H$1000,8,FALSE)</f>
        <v>Soft.coral</v>
      </c>
      <c r="UE29" s="67" t="str">
        <f>VLOOKUP(TZ29,Information!$A$2:$I$1000,9,FALSE)</f>
        <v>Cnidaria</v>
      </c>
      <c r="UH29" s="84" t="s">
        <v>330</v>
      </c>
      <c r="UI29" s="85" t="str">
        <f>VLOOKUP(UH29,Information!$A$2:$H$1000,2,FALSE)</f>
        <v>unknown</v>
      </c>
      <c r="UJ29" s="67" t="str">
        <f>VLOOKUP(UH29,Information!$A$2:$H$1000,3,FALSE)</f>
        <v>unknown</v>
      </c>
      <c r="UK29" s="67" t="str">
        <f>VLOOKUP(UH29,Information!$A$2:$H$1000,4,FALSE)</f>
        <v>unknown</v>
      </c>
      <c r="UL29" s="67" t="str">
        <f>VLOOKUP(UH29,Information!$A$2:$H$1000,8,FALSE)</f>
        <v>Soft.coral</v>
      </c>
      <c r="UM29" s="67" t="str">
        <f>VLOOKUP(UH29,Information!$A$2:$I$1000,9,FALSE)</f>
        <v>Cnidaria</v>
      </c>
      <c r="UP29" s="84" t="s">
        <v>309</v>
      </c>
      <c r="UQ29" s="85">
        <f>VLOOKUP(UP29,Information!$A$2:$H$1000,2,FALSE)</f>
        <v>0</v>
      </c>
      <c r="UR29" s="67">
        <f>VLOOKUP(UP29,Information!$A$2:$H$1000,3,FALSE)</f>
        <v>0</v>
      </c>
      <c r="US29" s="67">
        <f>VLOOKUP(UP29,Information!$A$2:$H$1000,4,FALSE)</f>
        <v>0</v>
      </c>
      <c r="UT29" s="67" t="str">
        <f>VLOOKUP(UP29,Information!$A$2:$H$1000,8,FALSE)</f>
        <v>Coral.rubble</v>
      </c>
      <c r="UU29" s="67" t="str">
        <f>VLOOKUP(UP29,Information!$A$2:$I$1000,9,FALSE)</f>
        <v>Bare substrate</v>
      </c>
      <c r="UX29" s="84" t="s">
        <v>322</v>
      </c>
      <c r="UY29" s="67">
        <f>VLOOKUP(UX29,Information!$A$2:$H$1000,2,FALSE)</f>
        <v>0</v>
      </c>
      <c r="UZ29" s="67">
        <f>VLOOKUP(UX29,Information!$A$2:$H$1000,3,FALSE)</f>
        <v>0</v>
      </c>
      <c r="VA29" s="67">
        <f>VLOOKUP(UX29,Information!$A$2:$H$1000,4,FALSE)</f>
        <v>0</v>
      </c>
      <c r="VB29" s="67" t="str">
        <f>VLOOKUP(UX29,Information!$A$2:$H$1000,8,FALSE)</f>
        <v>Sand</v>
      </c>
      <c r="VC29" s="67" t="str">
        <f>VLOOKUP(UX29,Information!$A$2:$I$1000,9,FALSE)</f>
        <v>Bare substrate</v>
      </c>
      <c r="VF29" s="84" t="s">
        <v>322</v>
      </c>
      <c r="VG29" s="85">
        <f>VLOOKUP(VF29,Information!$A$2:$H$1000,2,FALSE)</f>
        <v>0</v>
      </c>
      <c r="VH29" s="67">
        <f>VLOOKUP(VF29,Information!$A$2:$H$1000,3,FALSE)</f>
        <v>0</v>
      </c>
      <c r="VI29" s="67">
        <f>VLOOKUP(VF29,Information!$A$2:$H$1000,4,FALSE)</f>
        <v>0</v>
      </c>
      <c r="VJ29" s="67" t="str">
        <f>VLOOKUP(VF29,Information!$A$2:$H$1000,8,FALSE)</f>
        <v>Sand</v>
      </c>
      <c r="VK29" s="67" t="str">
        <f>VLOOKUP(VF29,Information!$A$2:$I$1000,9,FALSE)</f>
        <v>Bare substrate</v>
      </c>
      <c r="VN29" s="84" t="s">
        <v>309</v>
      </c>
      <c r="VO29" s="85">
        <f>VLOOKUP(VN29,Information!$A$2:$H$1000,2,FALSE)</f>
        <v>0</v>
      </c>
      <c r="VP29" s="67">
        <f>VLOOKUP(VN29,Information!$A$2:$H$1000,3,FALSE)</f>
        <v>0</v>
      </c>
      <c r="VQ29" s="67">
        <f>VLOOKUP(VN29,Information!$A$2:$H$1000,4,FALSE)</f>
        <v>0</v>
      </c>
      <c r="VR29" s="67" t="str">
        <f>VLOOKUP(VN29,Information!$A$2:$H$1000,8,FALSE)</f>
        <v>Coral.rubble</v>
      </c>
      <c r="VS29" s="67" t="str">
        <f>VLOOKUP(VN29,Information!$A$2:$I$1000,9,FALSE)</f>
        <v>Bare substrate</v>
      </c>
      <c r="VV29" s="84" t="s">
        <v>322</v>
      </c>
      <c r="VW29" s="85">
        <f>VLOOKUP(VV29,Information!$A$2:$H$1000,2,FALSE)</f>
        <v>0</v>
      </c>
      <c r="VX29" s="67">
        <f>VLOOKUP(VV29,Information!$A$2:$H$1000,3,FALSE)</f>
        <v>0</v>
      </c>
      <c r="VY29" s="67">
        <f>VLOOKUP(VV29,Information!$A$2:$H$1000,4,FALSE)</f>
        <v>0</v>
      </c>
      <c r="VZ29" s="67" t="str">
        <f>VLOOKUP(VV29,Information!$A$2:$H$1000,8,FALSE)</f>
        <v>Sand</v>
      </c>
      <c r="WA29" s="67" t="str">
        <f>VLOOKUP(VV29,Information!$A$2:$I$1000,9,FALSE)</f>
        <v>Bare substrate</v>
      </c>
      <c r="WD29" s="84" t="s">
        <v>322</v>
      </c>
      <c r="WE29" s="85">
        <f>VLOOKUP(WD29,Information!$A$2:$H$1000,2,FALSE)</f>
        <v>0</v>
      </c>
      <c r="WF29" s="67">
        <f>VLOOKUP(WD29,Information!$A$2:$H$1000,3,FALSE)</f>
        <v>0</v>
      </c>
      <c r="WG29" s="67">
        <f>VLOOKUP(WD29,Information!$A$2:$H$1000,4,FALSE)</f>
        <v>0</v>
      </c>
      <c r="WH29" s="67" t="str">
        <f>VLOOKUP(WD29,Information!$A$2:$H$1000,8,FALSE)</f>
        <v>Sand</v>
      </c>
      <c r="WI29" s="67" t="str">
        <f>VLOOKUP(WD29,Information!$A$2:$I$1000,9,FALSE)</f>
        <v>Bare substrate</v>
      </c>
      <c r="WL29" s="84" t="s">
        <v>330</v>
      </c>
      <c r="WM29" s="85" t="str">
        <f>VLOOKUP(WL29,Information!$A$2:$H$1000,2,FALSE)</f>
        <v>unknown</v>
      </c>
      <c r="WN29" s="67" t="str">
        <f>VLOOKUP(WL29,Information!$A$2:$H$1000,3,FALSE)</f>
        <v>unknown</v>
      </c>
      <c r="WO29" s="67" t="str">
        <f>VLOOKUP(WL29,Information!$A$2:$H$1000,4,FALSE)</f>
        <v>unknown</v>
      </c>
      <c r="WP29" s="67" t="str">
        <f>VLOOKUP(WL29,Information!$A$2:$H$1000,8,FALSE)</f>
        <v>Soft.coral</v>
      </c>
      <c r="WQ29" s="67" t="str">
        <f>VLOOKUP(WL29,Information!$A$2:$I$1000,9,FALSE)</f>
        <v>Cnidaria</v>
      </c>
      <c r="WT29" s="84" t="s">
        <v>322</v>
      </c>
      <c r="WU29" s="85">
        <f>VLOOKUP(WT29,Information!$A$2:$H$1000,2,FALSE)</f>
        <v>0</v>
      </c>
      <c r="WV29" s="67">
        <f>VLOOKUP(WT29,Information!$A$2:$H$1000,3,FALSE)</f>
        <v>0</v>
      </c>
      <c r="WW29" s="67">
        <f>VLOOKUP(WT29,Information!$A$2:$H$1000,4,FALSE)</f>
        <v>0</v>
      </c>
      <c r="WX29" s="67" t="str">
        <f>VLOOKUP(WT29,Information!$A$2:$H$1000,8,FALSE)</f>
        <v>Sand</v>
      </c>
      <c r="WY29" s="67" t="str">
        <f>VLOOKUP(WT29,Information!$A$2:$I$1000,9,FALSE)</f>
        <v>Bare substrate</v>
      </c>
      <c r="XB29" s="84" t="s">
        <v>320</v>
      </c>
      <c r="XC29" s="85">
        <f>VLOOKUP(XB29,Information!$A$2:$H$1000,2,FALSE)</f>
        <v>0</v>
      </c>
      <c r="XD29" s="67">
        <f>VLOOKUP(XB29,Information!$A$2:$H$1000,3,FALSE)</f>
        <v>0</v>
      </c>
      <c r="XE29" s="67">
        <f>VLOOKUP(XB29,Information!$A$2:$H$1000,4,FALSE)</f>
        <v>0</v>
      </c>
      <c r="XF29" s="67" t="str">
        <f>VLOOKUP(XB29,Information!$A$2:$H$1000,8,FALSE)</f>
        <v>Bare.rock</v>
      </c>
      <c r="XG29" s="67" t="str">
        <f>VLOOKUP(XB29,Information!$A$2:$I$1000,9,FALSE)</f>
        <v>Bare substrate</v>
      </c>
      <c r="XJ29" s="84" t="s">
        <v>270</v>
      </c>
      <c r="XK29" s="85" t="str">
        <f>VLOOKUP(XJ29,Information!$A$2:$H$1000,2,FALSE)</f>
        <v>unknown</v>
      </c>
      <c r="XL29" s="67" t="str">
        <f>VLOOKUP(XJ29,Information!$A$2:$H$1000,3,FALSE)</f>
        <v>Montipora</v>
      </c>
      <c r="XM29" s="67" t="str">
        <f>VLOOKUP(XJ29,Information!$A$2:$H$1000,4,FALSE)</f>
        <v>ACROPORIDAE</v>
      </c>
      <c r="XN29" s="67" t="str">
        <f>VLOOKUP(XJ29,Information!$A$2:$H$1000,8,FALSE)</f>
        <v>Hard.coral</v>
      </c>
      <c r="XO29" s="67" t="str">
        <f>VLOOKUP(XJ29,Information!$A$2:$I$1000,9,FALSE)</f>
        <v>Cnidaria</v>
      </c>
      <c r="XP29" s="41" t="s">
        <v>1836</v>
      </c>
      <c r="XR29" s="84" t="s">
        <v>245</v>
      </c>
      <c r="XS29" s="85" t="str">
        <f>VLOOKUP(XR29,Information!$A$2:$H$1000,2,FALSE)</f>
        <v>unknown</v>
      </c>
      <c r="XT29" s="67" t="str">
        <f>VLOOKUP(XR29,Information!$A$2:$H$1000,3,FALSE)</f>
        <v>unknown</v>
      </c>
      <c r="XU29" s="67" t="str">
        <f>VLOOKUP(XR29,Information!$A$2:$H$1000,4,FALSE)</f>
        <v>unknown</v>
      </c>
      <c r="XV29" s="67" t="str">
        <f>VLOOKUP(XR29,Information!$A$2:$H$1000,8,FALSE)</f>
        <v>Hydroid</v>
      </c>
      <c r="XW29" s="67" t="str">
        <f>VLOOKUP(XR29,Information!$A$2:$I$1000,9,FALSE)</f>
        <v>Cnidaria</v>
      </c>
      <c r="XZ29" s="84" t="s">
        <v>281</v>
      </c>
      <c r="YA29" s="85" t="str">
        <f>VLOOKUP(XZ29,Information!$A$2:$H$1000,2,FALSE)</f>
        <v>unknown</v>
      </c>
      <c r="YB29" s="67" t="str">
        <f>VLOOKUP(XZ29,Information!$A$2:$H$1000,3,FALSE)</f>
        <v>Pavona</v>
      </c>
      <c r="YC29" s="67" t="str">
        <f>VLOOKUP(XZ29,Information!$A$2:$H$1000,4,FALSE)</f>
        <v>AGRICIIDAE</v>
      </c>
      <c r="YD29" s="67" t="str">
        <f>VLOOKUP(XZ29,Information!$A$2:$H$1000,8,FALSE)</f>
        <v>Hard.coral</v>
      </c>
      <c r="YE29" s="67" t="str">
        <f>VLOOKUP(XZ29,Information!$A$2:$I$1000,9,FALSE)</f>
        <v>Cnidaria</v>
      </c>
      <c r="YF29" s="41" t="s">
        <v>1836</v>
      </c>
      <c r="YH29" s="84" t="s">
        <v>264</v>
      </c>
      <c r="YI29" s="85" t="str">
        <f>VLOOKUP(YH29,Information!$A$2:$H$1000,2,FALSE)</f>
        <v>unknown</v>
      </c>
      <c r="YJ29" s="67" t="str">
        <f>VLOOKUP(YH29,Information!$A$2:$H$1000,3,FALSE)</f>
        <v>Millepora</v>
      </c>
      <c r="YK29" s="67" t="str">
        <f>VLOOKUP(YH29,Information!$A$2:$H$1000,4,FALSE)</f>
        <v>MILLEPORIDAE</v>
      </c>
      <c r="YL29" s="67" t="str">
        <f>VLOOKUP(YH29,Information!$A$2:$H$1000,8,FALSE)</f>
        <v>Hydroid</v>
      </c>
      <c r="YM29" s="67" t="str">
        <f>VLOOKUP(YH29,Information!$A$2:$I$1000,9,FALSE)</f>
        <v>Cnidaria</v>
      </c>
      <c r="YP29" s="84" t="s">
        <v>245</v>
      </c>
      <c r="YQ29" s="85" t="str">
        <f>VLOOKUP(YP29,Information!$A$2:$H$1000,2,FALSE)</f>
        <v>unknown</v>
      </c>
      <c r="YR29" s="67" t="str">
        <f>VLOOKUP(YP29,Information!$A$2:$H$1000,3,FALSE)</f>
        <v>unknown</v>
      </c>
      <c r="YS29" s="67" t="str">
        <f>VLOOKUP(YP29,Information!$A$2:$H$1000,4,FALSE)</f>
        <v>unknown</v>
      </c>
      <c r="YT29" s="67" t="str">
        <f>VLOOKUP(YP29,Information!$A$2:$H$1000,8,FALSE)</f>
        <v>Hydroid</v>
      </c>
      <c r="YU29" s="67" t="str">
        <f>VLOOKUP(YP29,Information!$A$2:$I$1000,9,FALSE)</f>
        <v>Cnidaria</v>
      </c>
      <c r="YX29" s="84" t="s">
        <v>309</v>
      </c>
      <c r="YY29" s="85">
        <f>VLOOKUP(YX29,Information!$A$2:$H$1000,2,FALSE)</f>
        <v>0</v>
      </c>
      <c r="YZ29" s="67">
        <f>VLOOKUP(YX29,Information!$A$2:$H$1000,3,FALSE)</f>
        <v>0</v>
      </c>
      <c r="ZA29" s="67">
        <f>VLOOKUP(YX29,Information!$A$2:$H$1000,4,FALSE)</f>
        <v>0</v>
      </c>
      <c r="ZB29" s="67" t="str">
        <f>VLOOKUP(YX29,Information!$A$2:$H$1000,8,FALSE)</f>
        <v>Coral.rubble</v>
      </c>
      <c r="ZC29" s="67" t="str">
        <f>VLOOKUP(YX29,Information!$A$2:$I$1000,9,FALSE)</f>
        <v>Bare substrate</v>
      </c>
      <c r="ZF29" s="92" t="s">
        <v>71</v>
      </c>
      <c r="ZG29" s="85" t="str">
        <f>VLOOKUP(ZF29,Information!$A$2:$H$1000,2,FALSE)</f>
        <v>unknown</v>
      </c>
      <c r="ZH29" s="67" t="str">
        <f>VLOOKUP(ZF29,Information!$A$2:$H$1000,3,FALSE)</f>
        <v>Acanthastrea</v>
      </c>
      <c r="ZI29" s="67" t="str">
        <f>VLOOKUP(ZF29,Information!$A$2:$H$1000,4,FALSE)</f>
        <v>LOBOPHYLIIDAE</v>
      </c>
      <c r="ZJ29" s="67" t="str">
        <f>VLOOKUP(ZF29,Information!$A$2:$H$1000,8,FALSE)</f>
        <v>Hard.coral</v>
      </c>
      <c r="ZK29" s="67" t="str">
        <f>VLOOKUP(ZF29,Information!$A$2:$I$1000,9,FALSE)</f>
        <v>Cnidaria</v>
      </c>
      <c r="ZL29" s="90" t="s">
        <v>1836</v>
      </c>
      <c r="ZN29" s="92" t="s">
        <v>300</v>
      </c>
      <c r="ZO29" s="85" t="str">
        <f>VLOOKUP(ZN29,Information!$A$2:$H$1000,2,FALSE)</f>
        <v>Porites cylindrica</v>
      </c>
      <c r="ZP29" s="67" t="str">
        <f>VLOOKUP(ZN29,Information!$A$2:$H$1000,3,FALSE)</f>
        <v>Porites</v>
      </c>
      <c r="ZQ29" s="67" t="str">
        <f>VLOOKUP(ZN29,Information!$A$2:$H$1000,4,FALSE)</f>
        <v>PORITIDAE</v>
      </c>
      <c r="ZR29" s="67" t="str">
        <f>VLOOKUP(ZN29,Information!$A$2:$H$1000,8,FALSE)</f>
        <v>Hard.coral</v>
      </c>
      <c r="ZS29" s="67" t="str">
        <f>VLOOKUP(ZN29,Information!$A$2:$I$1000,9,FALSE)</f>
        <v>Cnidaria</v>
      </c>
      <c r="ZT29" s="90" t="s">
        <v>1836</v>
      </c>
      <c r="ZV29" s="92" t="s">
        <v>82</v>
      </c>
      <c r="ZW29" s="85" t="str">
        <f>VLOOKUP(ZV29,Information!$A$2:$H$1000,2,FALSE)</f>
        <v>unknown</v>
      </c>
      <c r="ZX29" s="67" t="str">
        <f>VLOOKUP(ZV29,Information!$A$2:$H$1000,3,FALSE)</f>
        <v>Acropora</v>
      </c>
      <c r="ZY29" s="67" t="str">
        <f>VLOOKUP(ZV29,Information!$A$2:$H$1000,4,FALSE)</f>
        <v>ACROPORIDAE</v>
      </c>
      <c r="ZZ29" s="67" t="str">
        <f>VLOOKUP(ZV29,Information!$A$2:$H$1000,8,FALSE)</f>
        <v>Hard.coral</v>
      </c>
      <c r="AAA29" s="67" t="str">
        <f>VLOOKUP(ZV29,Information!$A$2:$I$1000,9,FALSE)</f>
        <v>Cnidaria</v>
      </c>
      <c r="AAB29" s="90" t="s">
        <v>1836</v>
      </c>
      <c r="AAD29" s="92" t="s">
        <v>330</v>
      </c>
      <c r="AAE29" s="85" t="str">
        <f>VLOOKUP(AAD29,Information!$A$2:$H$1000,2,FALSE)</f>
        <v>unknown</v>
      </c>
      <c r="AAF29" s="67" t="str">
        <f>VLOOKUP(AAD29,Information!$A$2:$H$1000,3,FALSE)</f>
        <v>unknown</v>
      </c>
      <c r="AAG29" s="67" t="str">
        <f>VLOOKUP(AAD29,Information!$A$2:$H$1000,4,FALSE)</f>
        <v>unknown</v>
      </c>
      <c r="AAH29" s="67" t="str">
        <f>VLOOKUP(AAD29,Information!$A$2:$H$1000,8,FALSE)</f>
        <v>Soft.coral</v>
      </c>
      <c r="AAI29" s="67" t="str">
        <f>VLOOKUP(AAD29,Information!$A$2:$I$1000,9,FALSE)</f>
        <v>Cnidaria</v>
      </c>
      <c r="AAJ29" s="96"/>
      <c r="AAL29" s="92" t="s">
        <v>330</v>
      </c>
      <c r="AAM29" s="85" t="str">
        <f>VLOOKUP(AAL29,Information!$A$2:$H$1000,2,FALSE)</f>
        <v>unknown</v>
      </c>
      <c r="AAN29" s="67" t="str">
        <f>VLOOKUP(AAL29,Information!$A$2:$H$1000,3,FALSE)</f>
        <v>unknown</v>
      </c>
      <c r="AAO29" s="67" t="str">
        <f>VLOOKUP(AAL29,Information!$A$2:$H$1000,4,FALSE)</f>
        <v>unknown</v>
      </c>
      <c r="AAP29" s="67" t="str">
        <f>VLOOKUP(AAL29,Information!$A$2:$H$1000,8,FALSE)</f>
        <v>Soft.coral</v>
      </c>
      <c r="AAQ29" s="67" t="str">
        <f>VLOOKUP(AAL29,Information!$A$2:$I$1000,9,FALSE)</f>
        <v>Cnidaria</v>
      </c>
      <c r="AAR29" s="88"/>
      <c r="AAT29" s="92" t="s">
        <v>309</v>
      </c>
      <c r="AAU29" s="85">
        <f>VLOOKUP(AAT29,Information!$A$2:$H$1000,2,FALSE)</f>
        <v>0</v>
      </c>
      <c r="AAV29" s="67">
        <f>VLOOKUP(AAT29,Information!$A$2:$H$1000,3,FALSE)</f>
        <v>0</v>
      </c>
      <c r="AAW29" s="67">
        <f>VLOOKUP(AAT29,Information!$A$2:$H$1000,4,FALSE)</f>
        <v>0</v>
      </c>
      <c r="AAX29" s="67" t="str">
        <f>VLOOKUP(AAT29,Information!$A$2:$H$1000,8,FALSE)</f>
        <v>Coral.rubble</v>
      </c>
      <c r="AAY29" s="67" t="str">
        <f>VLOOKUP(AAT29,Information!$A$2:$I$1000,9,FALSE)</f>
        <v>Bare substrate</v>
      </c>
      <c r="ABB29" s="92" t="s">
        <v>264</v>
      </c>
      <c r="ABC29" s="85" t="str">
        <f>VLOOKUP(ABB29,Information!$A$2:$H$1000,2,FALSE)</f>
        <v>unknown</v>
      </c>
      <c r="ABD29" s="67" t="str">
        <f>VLOOKUP(ABB29,Information!$A$2:$H$1000,3,FALSE)</f>
        <v>Millepora</v>
      </c>
      <c r="ABE29" s="67" t="str">
        <f>VLOOKUP(ABB29,Information!$A$2:$H$1000,4,FALSE)</f>
        <v>MILLEPORIDAE</v>
      </c>
      <c r="ABF29" s="67" t="str">
        <f>VLOOKUP(ABB29,Information!$A$2:$H$1000,8,FALSE)</f>
        <v>Hydroid</v>
      </c>
      <c r="ABG29" s="67" t="str">
        <f>VLOOKUP(ABB29,Information!$A$2:$I$1000,9,FALSE)</f>
        <v>Cnidaria</v>
      </c>
      <c r="ABH29" s="88"/>
      <c r="ABJ29" s="84" t="s">
        <v>309</v>
      </c>
      <c r="ABK29" s="85">
        <f>VLOOKUP(ABJ29,Information!$A$2:$H$1000,2,FALSE)</f>
        <v>0</v>
      </c>
      <c r="ABL29" s="67">
        <f>VLOOKUP(ABJ29,Information!$A$2:$H$1000,3,FALSE)</f>
        <v>0</v>
      </c>
      <c r="ABM29" s="67">
        <f>VLOOKUP(ABJ29,Information!$A$2:$H$1000,4,FALSE)</f>
        <v>0</v>
      </c>
      <c r="ABN29" s="67" t="str">
        <f>VLOOKUP(ABJ29,Information!$A$2:$H$1000,8,FALSE)</f>
        <v>Coral.rubble</v>
      </c>
      <c r="ABO29" s="67" t="str">
        <f>VLOOKUP(ABJ29,Information!$A$2:$I$1000,9,FALSE)</f>
        <v>Bare substrate</v>
      </c>
      <c r="ABR29" s="84" t="s">
        <v>344</v>
      </c>
      <c r="ABS29" s="85" t="str">
        <f>VLOOKUP(ABR29,Information!$A$2:$H$1000,2,FALSE)</f>
        <v>Thalassodendron ciliatum</v>
      </c>
      <c r="ABT29" s="67" t="str">
        <f>VLOOKUP(ABR29,Information!$A$2:$H$1000,3,FALSE)</f>
        <v>Thalassondendron</v>
      </c>
      <c r="ABU29" s="67" t="str">
        <f>VLOOKUP(ABR29,Information!$A$2:$H$1000,4,FALSE)</f>
        <v>CYMODOCEACEAE</v>
      </c>
      <c r="ABV29" s="67" t="str">
        <f>VLOOKUP(ABR29,Information!$A$2:$H$1000,8,FALSE)</f>
        <v>Seagrass</v>
      </c>
      <c r="ABW29" s="67" t="str">
        <f>VLOOKUP(ABR29,Information!$A$2:$I$1000,9,FALSE)</f>
        <v>Seagrass</v>
      </c>
      <c r="ABZ29" s="84" t="s">
        <v>322</v>
      </c>
      <c r="ACA29" s="85">
        <f>VLOOKUP(ABZ29,Information!$A$2:$H$1000,2,FALSE)</f>
        <v>0</v>
      </c>
      <c r="ACB29" s="67">
        <f>VLOOKUP(ABZ29,Information!$A$2:$H$1000,3,FALSE)</f>
        <v>0</v>
      </c>
      <c r="ACC29" s="67">
        <f>VLOOKUP(ABZ29,Information!$A$2:$H$1000,4,FALSE)</f>
        <v>0</v>
      </c>
      <c r="ACD29" s="67" t="str">
        <f>VLOOKUP(ABZ29,Information!$A$2:$H$1000,8,FALSE)</f>
        <v>Sand</v>
      </c>
      <c r="ACE29" s="67" t="str">
        <f>VLOOKUP(ABZ29,Information!$A$2:$I$1000,9,FALSE)</f>
        <v>Bare substrate</v>
      </c>
      <c r="ACH29" s="92" t="s">
        <v>309</v>
      </c>
      <c r="ACI29" s="85">
        <f>VLOOKUP(ACH29,Information!$A$2:$H$1000,2,FALSE)</f>
        <v>0</v>
      </c>
      <c r="ACJ29" s="67">
        <f>VLOOKUP(ACH29,Information!$A$2:$H$1000,3,FALSE)</f>
        <v>0</v>
      </c>
      <c r="ACK29" s="67">
        <f>VLOOKUP(ACH29,Information!$A$2:$H$1000,4,FALSE)</f>
        <v>0</v>
      </c>
      <c r="ACL29" s="67" t="str">
        <f>VLOOKUP(ACH29,Information!$A$2:$H$1000,8,FALSE)</f>
        <v>Coral.rubble</v>
      </c>
      <c r="ACM29" s="67" t="str">
        <f>VLOOKUP(ACH29,Information!$A$2:$I$1000,9,FALSE)</f>
        <v>Bare substrate</v>
      </c>
      <c r="ACP29" s="84" t="s">
        <v>374</v>
      </c>
      <c r="ACQ29" s="85" t="str">
        <f>VLOOKUP(ACP29,Information!$A$2:$H$1000,2,FALSE)</f>
        <v>unknown</v>
      </c>
      <c r="ACR29" s="67" t="str">
        <f>VLOOKUP(ACP29,Information!$A$2:$H$1000,3,FALSE)</f>
        <v>unknown</v>
      </c>
      <c r="ACS29" s="67" t="str">
        <f>VLOOKUP(ACP29,Information!$A$2:$H$1000,4,FALSE)</f>
        <v>XENIIDAE</v>
      </c>
      <c r="ACT29" s="67" t="str">
        <f>VLOOKUP(ACP29,Information!$A$2:$H$1000,8,FALSE)</f>
        <v>Soft.coral</v>
      </c>
      <c r="ACU29" s="67" t="str">
        <f>VLOOKUP(ACP29,Information!$A$2:$I$1000,9,FALSE)</f>
        <v>Cnidaria</v>
      </c>
      <c r="ACX29" s="84" t="s">
        <v>374</v>
      </c>
      <c r="ACY29" s="85" t="str">
        <f>VLOOKUP(ACX29,Information!$A$2:$H$1000,2,FALSE)</f>
        <v>unknown</v>
      </c>
      <c r="ACZ29" s="67" t="str">
        <f>VLOOKUP(ACX29,Information!$A$2:$H$1000,3,FALSE)</f>
        <v>unknown</v>
      </c>
      <c r="ADA29" s="67" t="str">
        <f>VLOOKUP(ACX29,Information!$A$2:$H$1000,4,FALSE)</f>
        <v>XENIIDAE</v>
      </c>
      <c r="ADB29" s="67" t="str">
        <f>VLOOKUP(ACX29,Information!$A$2:$H$1000,8,FALSE)</f>
        <v>Soft.coral</v>
      </c>
      <c r="ADC29" s="67" t="str">
        <f>VLOOKUP(ACX29,Information!$A$2:$I$1000,9,FALSE)</f>
        <v>Cnidaria</v>
      </c>
      <c r="ADF29" s="93" t="s">
        <v>300</v>
      </c>
      <c r="ADG29" s="85" t="str">
        <f>VLOOKUP(ADF29,Information!$A$2:$H$1000,2,FALSE)</f>
        <v>Porites cylindrica</v>
      </c>
      <c r="ADH29" s="67" t="str">
        <f>VLOOKUP(ADF29,Information!$A$2:$H$1000,3,FALSE)</f>
        <v>Porites</v>
      </c>
      <c r="ADI29" s="67" t="str">
        <f>VLOOKUP(ADF29,Information!$A$2:$H$1000,4,FALSE)</f>
        <v>PORITIDAE</v>
      </c>
      <c r="ADJ29" s="67" t="str">
        <f>VLOOKUP(ADF29,Information!$A$2:$H$1000,8,FALSE)</f>
        <v>Hard.coral</v>
      </c>
      <c r="ADK29" s="67" t="str">
        <f>VLOOKUP(ADF29,Information!$A$2:$I$1000,9,FALSE)</f>
        <v>Cnidaria</v>
      </c>
      <c r="ADL29" s="41" t="s">
        <v>1836</v>
      </c>
      <c r="ADN29" s="93" t="s">
        <v>320</v>
      </c>
      <c r="ADO29" s="85">
        <f>VLOOKUP(ADN29,Information!$A$2:$H$1000,2,FALSE)</f>
        <v>0</v>
      </c>
      <c r="ADP29" s="67">
        <f>VLOOKUP(ADN29,Information!$A$2:$H$1000,3,FALSE)</f>
        <v>0</v>
      </c>
      <c r="ADQ29" s="67">
        <f>VLOOKUP(ADN29,Information!$A$2:$H$1000,4,FALSE)</f>
        <v>0</v>
      </c>
      <c r="ADR29" s="67" t="str">
        <f>VLOOKUP(ADN29,Information!$A$2:$H$1000,8,FALSE)</f>
        <v>Bare.rock</v>
      </c>
      <c r="ADS29" s="67" t="str">
        <f>VLOOKUP(ADN29,Information!$A$2:$I$1000,9,FALSE)</f>
        <v>Bare substrate</v>
      </c>
    </row>
    <row r="30" spans="1:799" ht="13.8">
      <c r="A30" s="83">
        <v>13.5</v>
      </c>
      <c r="B30" s="84"/>
      <c r="C30" s="41" t="e">
        <f>VLOOKUP(B30,Information!$A$2:$H$1000,2,FALSE)</f>
        <v>#N/A</v>
      </c>
      <c r="D30" t="e">
        <f>VLOOKUP(B30,Information!$A$2:$H$1000,3,FALSE)</f>
        <v>#N/A</v>
      </c>
      <c r="E30" t="e">
        <f>VLOOKUP(B30,Information!$A$2:$H$1000,4,FALSE)</f>
        <v>#N/A</v>
      </c>
      <c r="F30" t="e">
        <f>VLOOKUP(B30,Information!$A$2:$H$1000,8,FALSE)</f>
        <v>#N/A</v>
      </c>
      <c r="G30" t="e">
        <f>VLOOKUP(B30,Information!$A$2:$I$1000,9,FALSE)</f>
        <v>#N/A</v>
      </c>
      <c r="J30" s="84"/>
      <c r="K30" s="41" t="e">
        <f>VLOOKUP(J30,Information!$A$2:$H$1000,2,FALSE)</f>
        <v>#N/A</v>
      </c>
      <c r="L30" t="e">
        <f>VLOOKUP(J30,Information!$A$2:$H$1000,3,FALSE)</f>
        <v>#N/A</v>
      </c>
      <c r="M30" t="e">
        <f>VLOOKUP(J30,Information!$A$2:$H$1000,4,FALSE)</f>
        <v>#N/A</v>
      </c>
      <c r="N30" t="e">
        <f>VLOOKUP(J30,Information!$A$2:$H$1000,8,FALSE)</f>
        <v>#N/A</v>
      </c>
      <c r="O30" t="e">
        <f>VLOOKUP(J30,Information!$A$2:$I$1000,9,FALSE)</f>
        <v>#N/A</v>
      </c>
      <c r="R30" s="84"/>
      <c r="S30" s="41" t="e">
        <f>VLOOKUP(R30,Information!$A$2:$H$1000,2,FALSE)</f>
        <v>#N/A</v>
      </c>
      <c r="T30" t="e">
        <f>VLOOKUP(R30,Information!$A$2:$H$1000,3,FALSE)</f>
        <v>#N/A</v>
      </c>
      <c r="U30" t="e">
        <f>VLOOKUP(R30,Information!$A$2:$H$1000,4,FALSE)</f>
        <v>#N/A</v>
      </c>
      <c r="V30" t="e">
        <f>VLOOKUP(R30,Information!$A$2:$H$1000,8,FALSE)</f>
        <v>#N/A</v>
      </c>
      <c r="W30" t="e">
        <f>VLOOKUP(R30,Information!$A$2:$I$1000,9,FALSE)</f>
        <v>#N/A</v>
      </c>
      <c r="Z30" s="84" t="s">
        <v>309</v>
      </c>
      <c r="AA30" s="85">
        <f>VLOOKUP(Z30,Information!$A$2:$H$1000,2,FALSE)</f>
        <v>0</v>
      </c>
      <c r="AB30" s="67">
        <f>VLOOKUP(Z30,Information!$A$2:$H$1000,3,FALSE)</f>
        <v>0</v>
      </c>
      <c r="AC30" s="67">
        <f>VLOOKUP(Z30,Information!$A$2:$H$1000,4,FALSE)</f>
        <v>0</v>
      </c>
      <c r="AD30" s="67" t="str">
        <f>VLOOKUP(Z30,Information!$A$2:$H$1000,8,FALSE)</f>
        <v>Coral.rubble</v>
      </c>
      <c r="AE30" s="67" t="str">
        <f>VLOOKUP(Z30,Information!$A$2:$I$1000,9,FALSE)</f>
        <v>Bare substrate</v>
      </c>
      <c r="AH30" s="84" t="s">
        <v>330</v>
      </c>
      <c r="AI30" s="85" t="str">
        <f>VLOOKUP(AH30,Information!$A$2:$H$1000,2,FALSE)</f>
        <v>unknown</v>
      </c>
      <c r="AJ30" s="67" t="str">
        <f>VLOOKUP(AH30,Information!$A$2:$H$1000,3,FALSE)</f>
        <v>unknown</v>
      </c>
      <c r="AK30" s="67" t="str">
        <f>VLOOKUP(AH30,Information!$A$2:$H$1000,4,FALSE)</f>
        <v>unknown</v>
      </c>
      <c r="AL30" s="67" t="str">
        <f>VLOOKUP(AH30,Information!$A$2:$H$1000,8,FALSE)</f>
        <v>Soft.coral</v>
      </c>
      <c r="AM30" s="67" t="str">
        <f>VLOOKUP(AH30,Information!$A$2:$I$1000,9,FALSE)</f>
        <v>Cnidaria</v>
      </c>
      <c r="AP30" s="84" t="s">
        <v>82</v>
      </c>
      <c r="AQ30" s="85" t="str">
        <f>VLOOKUP(AP30,Information!$A$2:$H$1000,2,FALSE)</f>
        <v>unknown</v>
      </c>
      <c r="AR30" s="67" t="str">
        <f>VLOOKUP(AP30,Information!$A$2:$H$1000,3,FALSE)</f>
        <v>Acropora</v>
      </c>
      <c r="AS30" s="67" t="str">
        <f>VLOOKUP(AP30,Information!$A$2:$H$1000,4,FALSE)</f>
        <v>ACROPORIDAE</v>
      </c>
      <c r="AT30" s="67" t="str">
        <f>VLOOKUP(AP30,Information!$A$2:$H$1000,8,FALSE)</f>
        <v>Hard.coral</v>
      </c>
      <c r="AU30" s="67" t="str">
        <f>VLOOKUP(AP30,Information!$A$2:$I$1000,9,FALSE)</f>
        <v>Cnidaria</v>
      </c>
      <c r="AV30" s="41" t="s">
        <v>80</v>
      </c>
      <c r="AX30" s="84" t="s">
        <v>320</v>
      </c>
      <c r="AY30" s="85">
        <f>VLOOKUP(AX30,Information!$A$2:$H$1000,2,FALSE)</f>
        <v>0</v>
      </c>
      <c r="AZ30" s="67">
        <f>VLOOKUP(AX30,Information!$A$2:$H$1000,3,FALSE)</f>
        <v>0</v>
      </c>
      <c r="BA30" s="67">
        <f>VLOOKUP(AX30,Information!$A$2:$H$1000,4,FALSE)</f>
        <v>0</v>
      </c>
      <c r="BB30" s="67" t="str">
        <f>VLOOKUP(AX30,Information!$A$2:$H$1000,8,FALSE)</f>
        <v>Bare.rock</v>
      </c>
      <c r="BC30" s="67" t="str">
        <f>VLOOKUP(AX30,Information!$A$2:$I$1000,9,FALSE)</f>
        <v>Bare substrate</v>
      </c>
      <c r="BF30" s="84" t="s">
        <v>309</v>
      </c>
      <c r="BG30" s="85">
        <f>VLOOKUP(BF30,Information!$A$2:$H$1000,2,FALSE)</f>
        <v>0</v>
      </c>
      <c r="BH30" s="67">
        <f>VLOOKUP(BF30,Information!$A$2:$H$1000,3,FALSE)</f>
        <v>0</v>
      </c>
      <c r="BI30" s="67">
        <f>VLOOKUP(BF30,Information!$A$2:$H$1000,4,FALSE)</f>
        <v>0</v>
      </c>
      <c r="BJ30" s="67" t="str">
        <f>VLOOKUP(BF30,Information!$A$2:$H$1000,8,FALSE)</f>
        <v>Coral.rubble</v>
      </c>
      <c r="BK30" s="67" t="str">
        <f>VLOOKUP(BF30,Information!$A$2:$I$1000,9,FALSE)</f>
        <v>Bare substrate</v>
      </c>
      <c r="BN30" s="84" t="s">
        <v>330</v>
      </c>
      <c r="BO30" s="85" t="str">
        <f>VLOOKUP(BN30,Information!$A$2:$H$1000,2,FALSE)</f>
        <v>unknown</v>
      </c>
      <c r="BP30" s="67" t="str">
        <f>VLOOKUP(BN30,Information!$A$2:$H$1000,3,FALSE)</f>
        <v>unknown</v>
      </c>
      <c r="BQ30" s="67" t="str">
        <f>VLOOKUP(BN30,Information!$A$2:$H$1000,4,FALSE)</f>
        <v>unknown</v>
      </c>
      <c r="BR30" s="67" t="str">
        <f>VLOOKUP(BN30,Information!$A$2:$H$1000,8,FALSE)</f>
        <v>Soft.coral</v>
      </c>
      <c r="BS30" s="67" t="str">
        <f>VLOOKUP(BN30,Information!$A$2:$I$1000,9,FALSE)</f>
        <v>Cnidaria</v>
      </c>
      <c r="BV30" s="84" t="s">
        <v>309</v>
      </c>
      <c r="BW30" s="85">
        <f>VLOOKUP(BV30,Information!$A$2:$H$1000,2,FALSE)</f>
        <v>0</v>
      </c>
      <c r="BX30" s="67">
        <f>VLOOKUP(BV30,Information!$A$2:$H$1000,3,FALSE)</f>
        <v>0</v>
      </c>
      <c r="BY30" s="67">
        <f>VLOOKUP(BV30,Information!$A$2:$H$1000,4,FALSE)</f>
        <v>0</v>
      </c>
      <c r="BZ30" s="67" t="str">
        <f>VLOOKUP(BV30,Information!$A$2:$H$1000,8,FALSE)</f>
        <v>Coral.rubble</v>
      </c>
      <c r="CA30" s="67" t="str">
        <f>VLOOKUP(BV30,Information!$A$2:$I$1000,9,FALSE)</f>
        <v>Bare substrate</v>
      </c>
      <c r="CD30" s="84" t="s">
        <v>333</v>
      </c>
      <c r="CE30" s="85" t="str">
        <f>VLOOKUP(CD30,Information!$A$2:$H$1000,2,FALSE)</f>
        <v>unknown</v>
      </c>
      <c r="CF30" s="67" t="str">
        <f>VLOOKUP(CD30,Information!$A$2:$H$1000,3,FALSE)</f>
        <v>unknown</v>
      </c>
      <c r="CG30" s="67" t="str">
        <f>VLOOKUP(CD30,Information!$A$2:$H$1000,4,FALSE)</f>
        <v>unknown</v>
      </c>
      <c r="CH30" s="67" t="str">
        <f>VLOOKUP(CD30,Information!$A$2:$H$1000,8,FALSE)</f>
        <v>Seagrass</v>
      </c>
      <c r="CI30" s="67" t="str">
        <f>VLOOKUP(CD30,Information!$A$2:$I$1000,9,FALSE)</f>
        <v>Seagrass</v>
      </c>
      <c r="CL30" s="84" t="s">
        <v>322</v>
      </c>
      <c r="CM30" s="85">
        <f>VLOOKUP(CL30,Information!$A$2:$H$1000,2,FALSE)</f>
        <v>0</v>
      </c>
      <c r="CN30" s="67">
        <f>VLOOKUP(CL30,Information!$A$2:$H$1000,3,FALSE)</f>
        <v>0</v>
      </c>
      <c r="CO30" s="67">
        <f>VLOOKUP(CL30,Information!$A$2:$H$1000,4,FALSE)</f>
        <v>0</v>
      </c>
      <c r="CP30" s="67" t="str">
        <f>VLOOKUP(CL30,Information!$A$2:$H$1000,8,FALSE)</f>
        <v>Sand</v>
      </c>
      <c r="CQ30" s="67" t="str">
        <f>VLOOKUP(CL30,Information!$A$2:$I$1000,9,FALSE)</f>
        <v>Bare substrate</v>
      </c>
      <c r="CT30" s="84" t="s">
        <v>126</v>
      </c>
      <c r="CU30" s="85" t="str">
        <f>VLOOKUP(CT30,Information!$A$2:$H$1000,2,FALSE)</f>
        <v>unknown</v>
      </c>
      <c r="CV30" s="67" t="str">
        <f>VLOOKUP(CT30,Information!$A$2:$H$1000,3,FALSE)</f>
        <v>unknown</v>
      </c>
      <c r="CW30" s="67" t="str">
        <f>VLOOKUP(CT30,Information!$A$2:$H$1000,4,FALSE)</f>
        <v>unknown</v>
      </c>
      <c r="CX30" s="67" t="str">
        <f>VLOOKUP(CT30,Information!$A$2:$H$1000,8,FALSE)</f>
        <v>Brown.algae</v>
      </c>
      <c r="CY30" s="67" t="str">
        <f>VLOOKUP(CT30,Information!$A$2:$I$1000,9,FALSE)</f>
        <v>Macroalgae</v>
      </c>
      <c r="DB30" s="84" t="s">
        <v>322</v>
      </c>
      <c r="DC30" s="85">
        <f>VLOOKUP(DB30,Information!$A$2:$H$1000,2,FALSE)</f>
        <v>0</v>
      </c>
      <c r="DD30" s="67">
        <f>VLOOKUP(DB30,Information!$A$2:$H$1000,3,FALSE)</f>
        <v>0</v>
      </c>
      <c r="DE30" s="67">
        <f>VLOOKUP(DB30,Information!$A$2:$H$1000,4,FALSE)</f>
        <v>0</v>
      </c>
      <c r="DF30" s="67" t="str">
        <f>VLOOKUP(DB30,Information!$A$2:$H$1000,8,FALSE)</f>
        <v>Sand</v>
      </c>
      <c r="DG30" s="67" t="str">
        <f>VLOOKUP(DB30,Information!$A$2:$I$1000,9,FALSE)</f>
        <v>Bare substrate</v>
      </c>
      <c r="DJ30" s="84" t="s">
        <v>126</v>
      </c>
      <c r="DK30" s="85" t="str">
        <f>VLOOKUP(DJ30,Information!$A$2:$H$1000,2,FALSE)</f>
        <v>unknown</v>
      </c>
      <c r="DL30" s="67" t="str">
        <f>VLOOKUP(DJ30,Information!$A$2:$H$1000,3,FALSE)</f>
        <v>unknown</v>
      </c>
      <c r="DM30" s="67" t="str">
        <f>VLOOKUP(DJ30,Information!$A$2:$H$1000,4,FALSE)</f>
        <v>unknown</v>
      </c>
      <c r="DN30" s="67" t="str">
        <f>VLOOKUP(DJ30,Information!$A$2:$H$1000,8,FALSE)</f>
        <v>Brown.algae</v>
      </c>
      <c r="DO30" s="67" t="str">
        <f>VLOOKUP(DJ30,Information!$A$2:$I$1000,9,FALSE)</f>
        <v>Macroalgae</v>
      </c>
      <c r="DR30" s="84" t="s">
        <v>330</v>
      </c>
      <c r="DS30" s="85" t="str">
        <f>VLOOKUP(DR30,Information!$A$2:$H$1000,2,FALSE)</f>
        <v>unknown</v>
      </c>
      <c r="DT30" s="67" t="str">
        <f>VLOOKUP(DR30,Information!$A$2:$H$1000,3,FALSE)</f>
        <v>unknown</v>
      </c>
      <c r="DU30" s="67" t="str">
        <f>VLOOKUP(DR30,Information!$A$2:$H$1000,4,FALSE)</f>
        <v>unknown</v>
      </c>
      <c r="DV30" s="67" t="str">
        <f>VLOOKUP(DR30,Information!$A$2:$H$1000,8,FALSE)</f>
        <v>Soft.coral</v>
      </c>
      <c r="DW30" s="67" t="str">
        <f>VLOOKUP(DR30,Information!$A$2:$I$1000,9,FALSE)</f>
        <v>Cnidaria</v>
      </c>
      <c r="DZ30" s="84" t="s">
        <v>324</v>
      </c>
      <c r="EA30" s="85" t="str">
        <f>VLOOKUP(DZ30,Information!$A$2:$H$1000,2,FALSE)</f>
        <v>unknown</v>
      </c>
      <c r="EB30" s="67" t="str">
        <f>VLOOKUP(DZ30,Information!$A$2:$H$1000,3,FALSE)</f>
        <v>Sargassum</v>
      </c>
      <c r="EC30" s="67" t="str">
        <f>VLOOKUP(DZ30,Information!$A$2:$H$1000,4,FALSE)</f>
        <v>SARGASSACEAE</v>
      </c>
      <c r="ED30" s="67" t="str">
        <f>VLOOKUP(DZ30,Information!$A$2:$H$1000,8,FALSE)</f>
        <v>Brown.algae</v>
      </c>
      <c r="EE30" s="67" t="str">
        <f>VLOOKUP(DZ30,Information!$A$2:$I$1000,9,FALSE)</f>
        <v>Macroalgae</v>
      </c>
      <c r="EH30" s="84" t="s">
        <v>322</v>
      </c>
      <c r="EI30" s="85">
        <f>VLOOKUP(EH30,Information!$A$2:$H$1000,2,FALSE)</f>
        <v>0</v>
      </c>
      <c r="EJ30" s="67">
        <f>VLOOKUP(EH30,Information!$A$2:$H$1000,3,FALSE)</f>
        <v>0</v>
      </c>
      <c r="EK30" s="67">
        <f>VLOOKUP(EH30,Information!$A$2:$H$1000,4,FALSE)</f>
        <v>0</v>
      </c>
      <c r="EL30" s="67" t="str">
        <f>VLOOKUP(EH30,Information!$A$2:$H$1000,8,FALSE)</f>
        <v>Sand</v>
      </c>
      <c r="EM30" s="67" t="str">
        <f>VLOOKUP(EH30,Information!$A$2:$I$1000,9,FALSE)</f>
        <v>Bare substrate</v>
      </c>
      <c r="EP30" s="84" t="s">
        <v>320</v>
      </c>
      <c r="EQ30" s="85">
        <f>VLOOKUP(EP30,Information!$A$2:$H$1000,2,FALSE)</f>
        <v>0</v>
      </c>
      <c r="ER30" s="67">
        <f>VLOOKUP(EP30,Information!$A$2:$H$1000,3,FALSE)</f>
        <v>0</v>
      </c>
      <c r="ES30" s="67">
        <f>VLOOKUP(EP30,Information!$A$2:$H$1000,4,FALSE)</f>
        <v>0</v>
      </c>
      <c r="ET30" s="67" t="str">
        <f>VLOOKUP(EP30,Information!$A$2:$H$1000,8,FALSE)</f>
        <v>Bare.rock</v>
      </c>
      <c r="EU30" s="67" t="str">
        <f>VLOOKUP(EP30,Information!$A$2:$I$1000,9,FALSE)</f>
        <v>Bare substrate</v>
      </c>
      <c r="EX30" s="84" t="s">
        <v>330</v>
      </c>
      <c r="EY30" s="85" t="str">
        <f>VLOOKUP(EX30,Information!$A$2:$H$1000,2,FALSE)</f>
        <v>unknown</v>
      </c>
      <c r="EZ30" s="67" t="str">
        <f>VLOOKUP(EX30,Information!$A$2:$H$1000,3,FALSE)</f>
        <v>unknown</v>
      </c>
      <c r="FA30" s="67" t="str">
        <f>VLOOKUP(EX30,Information!$A$2:$H$1000,4,FALSE)</f>
        <v>unknown</v>
      </c>
      <c r="FB30" s="67" t="str">
        <f>VLOOKUP(EX30,Information!$A$2:$H$1000,8,FALSE)</f>
        <v>Soft.coral</v>
      </c>
      <c r="FC30" s="67" t="str">
        <f>VLOOKUP(EX30,Information!$A$2:$I$1000,9,FALSE)</f>
        <v>Cnidaria</v>
      </c>
      <c r="FF30" s="84" t="s">
        <v>330</v>
      </c>
      <c r="FG30" s="85" t="str">
        <f>VLOOKUP(FF30,Information!$A$2:$H$1000,2,FALSE)</f>
        <v>unknown</v>
      </c>
      <c r="FH30" s="67" t="str">
        <f>VLOOKUP(FF30,Information!$A$2:$H$1000,3,FALSE)</f>
        <v>unknown</v>
      </c>
      <c r="FI30" s="67" t="str">
        <f>VLOOKUP(FF30,Information!$A$2:$H$1000,4,FALSE)</f>
        <v>unknown</v>
      </c>
      <c r="FJ30" s="67" t="str">
        <f>VLOOKUP(FF30,Information!$A$2:$H$1000,8,FALSE)</f>
        <v>Soft.coral</v>
      </c>
      <c r="FK30" s="67" t="str">
        <f>VLOOKUP(FF30,Information!$A$2:$I$1000,9,FALSE)</f>
        <v>Cnidaria</v>
      </c>
      <c r="FN30" s="84" t="s">
        <v>309</v>
      </c>
      <c r="FO30" s="85">
        <f>VLOOKUP(FN30,Information!$A$2:$H$1000,2,FALSE)</f>
        <v>0</v>
      </c>
      <c r="FP30" s="67">
        <f>VLOOKUP(FN30,Information!$A$2:$H$1000,3,FALSE)</f>
        <v>0</v>
      </c>
      <c r="FQ30" s="67">
        <f>VLOOKUP(FN30,Information!$A$2:$H$1000,4,FALSE)</f>
        <v>0</v>
      </c>
      <c r="FR30" s="67" t="str">
        <f>VLOOKUP(FN30,Information!$A$2:$H$1000,8,FALSE)</f>
        <v>Coral.rubble</v>
      </c>
      <c r="FS30" s="67" t="str">
        <f>VLOOKUP(FN30,Information!$A$2:$I$1000,9,FALSE)</f>
        <v>Bare substrate</v>
      </c>
      <c r="FV30" s="84" t="s">
        <v>322</v>
      </c>
      <c r="FW30" s="85">
        <f>VLOOKUP(FV30,Information!$A$2:$H$1000,2,FALSE)</f>
        <v>0</v>
      </c>
      <c r="FX30" s="67">
        <f>VLOOKUP(FV30,Information!$A$2:$H$1000,3,FALSE)</f>
        <v>0</v>
      </c>
      <c r="FY30" s="67">
        <f>VLOOKUP(FV30,Information!$A$2:$H$1000,4,FALSE)</f>
        <v>0</v>
      </c>
      <c r="FZ30" s="67" t="str">
        <f>VLOOKUP(FV30,Information!$A$2:$H$1000,8,FALSE)</f>
        <v>Sand</v>
      </c>
      <c r="GA30" s="67" t="str">
        <f>VLOOKUP(FV30,Information!$A$2:$I$1000,9,FALSE)</f>
        <v>Bare substrate</v>
      </c>
      <c r="GD30" s="84" t="s">
        <v>322</v>
      </c>
      <c r="GE30" s="85">
        <f>VLOOKUP(GD30,Information!$A$2:$H$1000,2,FALSE)</f>
        <v>0</v>
      </c>
      <c r="GF30" s="67">
        <f>VLOOKUP(GD30,Information!$A$2:$H$1000,3,FALSE)</f>
        <v>0</v>
      </c>
      <c r="GG30" s="67">
        <f>VLOOKUP(GD30,Information!$A$2:$H$1000,4,FALSE)</f>
        <v>0</v>
      </c>
      <c r="GH30" s="67" t="str">
        <f>VLOOKUP(GD30,Information!$A$2:$H$1000,8,FALSE)</f>
        <v>Sand</v>
      </c>
      <c r="GI30" s="67" t="str">
        <f>VLOOKUP(GD30,Information!$A$2:$I$1000,9,FALSE)</f>
        <v>Bare substrate</v>
      </c>
      <c r="GL30" s="84" t="s">
        <v>330</v>
      </c>
      <c r="GM30" s="85" t="str">
        <f>VLOOKUP(GL30,Information!$A$2:$H$1000,2,FALSE)</f>
        <v>unknown</v>
      </c>
      <c r="GN30" s="67" t="str">
        <f>VLOOKUP(GL30,Information!$A$2:$H$1000,3,FALSE)</f>
        <v>unknown</v>
      </c>
      <c r="GO30" s="67" t="str">
        <f>VLOOKUP(GL30,Information!$A$2:$H$1000,4,FALSE)</f>
        <v>unknown</v>
      </c>
      <c r="GP30" s="67" t="str">
        <f>VLOOKUP(GL30,Information!$A$2:$H$1000,8,FALSE)</f>
        <v>Soft.coral</v>
      </c>
      <c r="GQ30" s="67" t="str">
        <f>VLOOKUP(GL30,Information!$A$2:$I$1000,9,FALSE)</f>
        <v>Cnidaria</v>
      </c>
      <c r="GT30" s="84" t="s">
        <v>324</v>
      </c>
      <c r="GU30" s="85" t="str">
        <f>VLOOKUP(GT30,Information!$A$2:$H$1000,2,FALSE)</f>
        <v>unknown</v>
      </c>
      <c r="GV30" s="67" t="str">
        <f>VLOOKUP(GT30,Information!$A$2:$H$1000,3,FALSE)</f>
        <v>Sargassum</v>
      </c>
      <c r="GW30" s="67" t="str">
        <f>VLOOKUP(GT30,Information!$A$2:$H$1000,4,FALSE)</f>
        <v>SARGASSACEAE</v>
      </c>
      <c r="GX30" s="67" t="str">
        <f>VLOOKUP(GT30,Information!$A$2:$H$1000,8,FALSE)</f>
        <v>Brown.algae</v>
      </c>
      <c r="GY30" s="67" t="str">
        <f>VLOOKUP(GT30,Information!$A$2:$I$1000,9,FALSE)</f>
        <v>Macroalgae</v>
      </c>
      <c r="HB30" s="84" t="s">
        <v>324</v>
      </c>
      <c r="HC30" s="85" t="str">
        <f>VLOOKUP(HB30,Information!$A$2:$H$1000,2,FALSE)</f>
        <v>unknown</v>
      </c>
      <c r="HD30" s="67" t="str">
        <f>VLOOKUP(HB30,Information!$A$2:$H$1000,3,FALSE)</f>
        <v>Sargassum</v>
      </c>
      <c r="HE30" s="67" t="str">
        <f>VLOOKUP(HB30,Information!$A$2:$H$1000,4,FALSE)</f>
        <v>SARGASSACEAE</v>
      </c>
      <c r="HF30" s="67" t="str">
        <f>VLOOKUP(HB30,Information!$A$2:$H$1000,8,FALSE)</f>
        <v>Brown.algae</v>
      </c>
      <c r="HG30" s="67" t="str">
        <f>VLOOKUP(HB30,Information!$A$2:$I$1000,9,FALSE)</f>
        <v>Macroalgae</v>
      </c>
      <c r="HJ30" s="84" t="s">
        <v>230</v>
      </c>
      <c r="HK30" s="85" t="str">
        <f>VLOOKUP(HJ30,Information!$A$2:$H$1000,2,FALSE)</f>
        <v>unknown</v>
      </c>
      <c r="HL30" s="67" t="str">
        <f>VLOOKUP(HJ30,Information!$A$2:$H$1000,3,FALSE)</f>
        <v>unknown</v>
      </c>
      <c r="HM30" s="67" t="str">
        <f>VLOOKUP(HJ30,Information!$A$2:$H$1000,4,FALSE)</f>
        <v>unknown</v>
      </c>
      <c r="HN30" s="67" t="str">
        <f>VLOOKUP(HJ30,Information!$A$2:$H$1000,8,FALSE)</f>
        <v>Hard.coral</v>
      </c>
      <c r="HO30" s="67" t="str">
        <f>VLOOKUP(HJ30,Information!$A$2:$I$1000,9,FALSE)</f>
        <v>Cnidaria</v>
      </c>
      <c r="HP30" s="41" t="s">
        <v>80</v>
      </c>
      <c r="HR30" s="84" t="s">
        <v>230</v>
      </c>
      <c r="HS30" s="85" t="str">
        <f>VLOOKUP(HR30,Information!$A$2:$H$1000,2,FALSE)</f>
        <v>unknown</v>
      </c>
      <c r="HT30" s="67" t="str">
        <f>VLOOKUP(HR30,Information!$A$2:$H$1000,3,FALSE)</f>
        <v>unknown</v>
      </c>
      <c r="HU30" s="67" t="str">
        <f>VLOOKUP(HR30,Information!$A$2:$H$1000,4,FALSE)</f>
        <v>unknown</v>
      </c>
      <c r="HV30" s="67" t="str">
        <f>VLOOKUP(HR30,Information!$A$2:$H$1000,8,FALSE)</f>
        <v>Hard.coral</v>
      </c>
      <c r="HW30" s="67" t="str">
        <f>VLOOKUP(HR30,Information!$A$2:$I$1000,9,FALSE)</f>
        <v>Cnidaria</v>
      </c>
      <c r="HX30" s="41" t="s">
        <v>80</v>
      </c>
      <c r="HZ30" s="84" t="s">
        <v>230</v>
      </c>
      <c r="IA30" s="85" t="str">
        <f>VLOOKUP(HZ30,Information!$A$2:$H$1000,2,FALSE)</f>
        <v>unknown</v>
      </c>
      <c r="IB30" s="67" t="str">
        <f>VLOOKUP(HZ30,Information!$A$2:$H$1000,3,FALSE)</f>
        <v>unknown</v>
      </c>
      <c r="IC30" s="67" t="str">
        <f>VLOOKUP(HZ30,Information!$A$2:$H$1000,4,FALSE)</f>
        <v>unknown</v>
      </c>
      <c r="ID30" s="67" t="str">
        <f>VLOOKUP(HZ30,Information!$A$2:$H$1000,8,FALSE)</f>
        <v>Hard.coral</v>
      </c>
      <c r="IE30" s="67" t="str">
        <f>VLOOKUP(HZ30,Information!$A$2:$I$1000,9,FALSE)</f>
        <v>Cnidaria</v>
      </c>
      <c r="IF30" s="41" t="s">
        <v>80</v>
      </c>
      <c r="IH30" s="84" t="s">
        <v>330</v>
      </c>
      <c r="II30" s="85" t="str">
        <f>VLOOKUP(IH30,Information!$A$2:$H$1000,2,FALSE)</f>
        <v>unknown</v>
      </c>
      <c r="IJ30" s="67" t="str">
        <f>VLOOKUP(IH30,Information!$A$2:$H$1000,3,FALSE)</f>
        <v>unknown</v>
      </c>
      <c r="IK30" s="67" t="str">
        <f>VLOOKUP(IH30,Information!$A$2:$H$1000,4,FALSE)</f>
        <v>unknown</v>
      </c>
      <c r="IL30" s="67" t="str">
        <f>VLOOKUP(IH30,Information!$A$2:$H$1000,8,FALSE)</f>
        <v>Soft.coral</v>
      </c>
      <c r="IM30" s="67" t="str">
        <f>VLOOKUP(IH30,Information!$A$2:$I$1000,9,FALSE)</f>
        <v>Cnidaria</v>
      </c>
      <c r="IP30" s="84" t="s">
        <v>309</v>
      </c>
      <c r="IQ30" s="85">
        <f>VLOOKUP(IP30,Information!$A$2:$H$1000,2,FALSE)</f>
        <v>0</v>
      </c>
      <c r="IR30" s="67">
        <f>VLOOKUP(IP30,Information!$A$2:$H$1000,3,FALSE)</f>
        <v>0</v>
      </c>
      <c r="IS30" s="67">
        <f>VLOOKUP(IP30,Information!$A$2:$H$1000,4,FALSE)</f>
        <v>0</v>
      </c>
      <c r="IT30" s="67" t="str">
        <f>VLOOKUP(IP30,Information!$A$2:$H$1000,8,FALSE)</f>
        <v>Coral.rubble</v>
      </c>
      <c r="IU30" s="67" t="str">
        <f>VLOOKUP(IP30,Information!$A$2:$I$1000,9,FALSE)</f>
        <v>Bare substrate</v>
      </c>
      <c r="IX30" s="84" t="s">
        <v>126</v>
      </c>
      <c r="IY30" s="85" t="str">
        <f>VLOOKUP(IX30,Information!$A$2:$H$1000,2,FALSE)</f>
        <v>unknown</v>
      </c>
      <c r="IZ30" s="67" t="str">
        <f>VLOOKUP(IX30,Information!$A$2:$H$1000,3,FALSE)</f>
        <v>unknown</v>
      </c>
      <c r="JA30" s="67" t="str">
        <f>VLOOKUP(IX30,Information!$A$2:$H$1000,4,FALSE)</f>
        <v>unknown</v>
      </c>
      <c r="JB30" s="67" t="str">
        <f>VLOOKUP(IX30,Information!$A$2:$H$1000,8,FALSE)</f>
        <v>Brown.algae</v>
      </c>
      <c r="JC30" s="67" t="str">
        <f>VLOOKUP(IX30,Information!$A$2:$I$1000,9,FALSE)</f>
        <v>Macroalgae</v>
      </c>
      <c r="JF30" s="84" t="s">
        <v>309</v>
      </c>
      <c r="JG30" s="85">
        <f>VLOOKUP(JF30,Information!$A$2:$H$1000,2,FALSE)</f>
        <v>0</v>
      </c>
      <c r="JH30" s="67">
        <f>VLOOKUP(JF30,Information!$A$2:$H$1000,3,FALSE)</f>
        <v>0</v>
      </c>
      <c r="JI30" s="67">
        <f>VLOOKUP(JF30,Information!$A$2:$H$1000,4,FALSE)</f>
        <v>0</v>
      </c>
      <c r="JJ30" s="67" t="str">
        <f>VLOOKUP(JF30,Information!$A$2:$H$1000,8,FALSE)</f>
        <v>Coral.rubble</v>
      </c>
      <c r="JK30" s="67" t="str">
        <f>VLOOKUP(JF30,Information!$A$2:$I$1000,9,FALSE)</f>
        <v>Bare substrate</v>
      </c>
      <c r="JN30" s="84" t="s">
        <v>309</v>
      </c>
      <c r="JO30" s="85">
        <f>VLOOKUP(JN30,Information!$A$2:$H$1000,2,FALSE)</f>
        <v>0</v>
      </c>
      <c r="JP30" s="67">
        <f>VLOOKUP(JN30,Information!$A$2:$H$1000,3,FALSE)</f>
        <v>0</v>
      </c>
      <c r="JQ30" s="67">
        <f>VLOOKUP(JN30,Information!$A$2:$H$1000,4,FALSE)</f>
        <v>0</v>
      </c>
      <c r="JR30" s="67" t="str">
        <f>VLOOKUP(JN30,Information!$A$2:$H$1000,8,FALSE)</f>
        <v>Coral.rubble</v>
      </c>
      <c r="JS30" s="67" t="str">
        <f>VLOOKUP(JN30,Information!$A$2:$I$1000,9,FALSE)</f>
        <v>Bare substrate</v>
      </c>
      <c r="JV30" s="84" t="s">
        <v>330</v>
      </c>
      <c r="JW30" s="85" t="str">
        <f>VLOOKUP(JV30,Information!$A$2:$H$1000,2,FALSE)</f>
        <v>unknown</v>
      </c>
      <c r="JX30" s="67" t="str">
        <f>VLOOKUP(JV30,Information!$A$2:$H$1000,3,FALSE)</f>
        <v>unknown</v>
      </c>
      <c r="JY30" s="67" t="str">
        <f>VLOOKUP(JV30,Information!$A$2:$H$1000,4,FALSE)</f>
        <v>unknown</v>
      </c>
      <c r="JZ30" s="67" t="str">
        <f>VLOOKUP(JV30,Information!$A$2:$H$1000,8,FALSE)</f>
        <v>Soft.coral</v>
      </c>
      <c r="KA30" s="67" t="str">
        <f>VLOOKUP(JV30,Information!$A$2:$I$1000,9,FALSE)</f>
        <v>Cnidaria</v>
      </c>
      <c r="KD30" s="84" t="s">
        <v>309</v>
      </c>
      <c r="KE30" s="85">
        <f>VLOOKUP(KD30,Information!$A$2:$H$1000,2,FALSE)</f>
        <v>0</v>
      </c>
      <c r="KF30" s="67">
        <f>VLOOKUP(KD30,Information!$A$2:$H$1000,3,FALSE)</f>
        <v>0</v>
      </c>
      <c r="KG30" s="67">
        <f>VLOOKUP(KD30,Information!$A$2:$H$1000,4,FALSE)</f>
        <v>0</v>
      </c>
      <c r="KH30" s="67" t="str">
        <f>VLOOKUP(KD30,Information!$A$2:$H$1000,8,FALSE)</f>
        <v>Coral.rubble</v>
      </c>
      <c r="KI30" s="67" t="str">
        <f>VLOOKUP(KD30,Information!$A$2:$I$1000,9,FALSE)</f>
        <v>Bare substrate</v>
      </c>
      <c r="KL30" s="84" t="s">
        <v>309</v>
      </c>
      <c r="KM30" s="85">
        <f>VLOOKUP(KL30,Information!$A$2:$H$1000,2,FALSE)</f>
        <v>0</v>
      </c>
      <c r="KN30" s="67">
        <f>VLOOKUP(KL30,Information!$A$2:$H$1000,3,FALSE)</f>
        <v>0</v>
      </c>
      <c r="KO30" s="67">
        <f>VLOOKUP(KL30,Information!$A$2:$H$1000,4,FALSE)</f>
        <v>0</v>
      </c>
      <c r="KP30" s="67" t="str">
        <f>VLOOKUP(KL30,Information!$A$2:$H$1000,8,FALSE)</f>
        <v>Coral.rubble</v>
      </c>
      <c r="KQ30" s="67" t="str">
        <f>VLOOKUP(KL30,Information!$A$2:$I$1000,9,FALSE)</f>
        <v>Bare substrate</v>
      </c>
      <c r="KT30" s="84" t="s">
        <v>309</v>
      </c>
      <c r="KU30" s="85">
        <f>VLOOKUP(KT30,Information!$A$2:$H$1000,2,FALSE)</f>
        <v>0</v>
      </c>
      <c r="KV30" s="67">
        <f>VLOOKUP(KT30,Information!$A$2:$H$1000,3,FALSE)</f>
        <v>0</v>
      </c>
      <c r="KW30" s="67">
        <f>VLOOKUP(KT30,Information!$A$2:$H$1000,4,FALSE)</f>
        <v>0</v>
      </c>
      <c r="KX30" s="67" t="str">
        <f>VLOOKUP(KT30,Information!$A$2:$H$1000,8,FALSE)</f>
        <v>Coral.rubble</v>
      </c>
      <c r="KY30" s="67" t="str">
        <f>VLOOKUP(KT30,Information!$A$2:$I$1000,9,FALSE)</f>
        <v>Bare substrate</v>
      </c>
      <c r="LB30" s="84" t="s">
        <v>230</v>
      </c>
      <c r="LC30" s="85" t="str">
        <f>VLOOKUP(LB30,Information!$A$2:$H$1000,2,FALSE)</f>
        <v>unknown</v>
      </c>
      <c r="LD30" s="67" t="str">
        <f>VLOOKUP(LB30,Information!$A$2:$H$1000,3,FALSE)</f>
        <v>unknown</v>
      </c>
      <c r="LE30" s="67" t="str">
        <f>VLOOKUP(LB30,Information!$A$2:$H$1000,4,FALSE)</f>
        <v>unknown</v>
      </c>
      <c r="LF30" s="67" t="str">
        <f>VLOOKUP(LB30,Information!$A$2:$H$1000,8,FALSE)</f>
        <v>Hard.coral</v>
      </c>
      <c r="LG30" s="67" t="str">
        <f>VLOOKUP(LB30,Information!$A$2:$I$1000,9,FALSE)</f>
        <v>Cnidaria</v>
      </c>
      <c r="LH30" s="41" t="s">
        <v>80</v>
      </c>
      <c r="LJ30" s="84" t="s">
        <v>309</v>
      </c>
      <c r="LK30" s="85">
        <f>VLOOKUP(LJ30,Information!$A$2:$H$1000,2,FALSE)</f>
        <v>0</v>
      </c>
      <c r="LL30" s="67">
        <f>VLOOKUP(LJ30,Information!$A$2:$H$1000,3,FALSE)</f>
        <v>0</v>
      </c>
      <c r="LM30" s="67">
        <f>VLOOKUP(LJ30,Information!$A$2:$H$1000,4,FALSE)</f>
        <v>0</v>
      </c>
      <c r="LN30" s="67" t="str">
        <f>VLOOKUP(LJ30,Information!$A$2:$H$1000,8,FALSE)</f>
        <v>Coral.rubble</v>
      </c>
      <c r="LO30" s="67" t="str">
        <f>VLOOKUP(LJ30,Information!$A$2:$I$1000,9,FALSE)</f>
        <v>Bare substrate</v>
      </c>
      <c r="LR30" s="84" t="s">
        <v>309</v>
      </c>
      <c r="LS30" s="85">
        <f>VLOOKUP(LR30,Information!$A$2:$H$1000,2,FALSE)</f>
        <v>0</v>
      </c>
      <c r="LT30" s="67">
        <f>VLOOKUP(LR30,Information!$A$2:$H$1000,3,FALSE)</f>
        <v>0</v>
      </c>
      <c r="LU30" s="67">
        <f>VLOOKUP(LR30,Information!$A$2:$H$1000,4,FALSE)</f>
        <v>0</v>
      </c>
      <c r="LV30" s="67" t="str">
        <f>VLOOKUP(LR30,Information!$A$2:$H$1000,8,FALSE)</f>
        <v>Coral.rubble</v>
      </c>
      <c r="LW30" s="67" t="str">
        <f>VLOOKUP(LR30,Information!$A$2:$I$1000,9,FALSE)</f>
        <v>Bare substrate</v>
      </c>
      <c r="LZ30" s="84" t="s">
        <v>230</v>
      </c>
      <c r="MA30" s="85" t="str">
        <f>VLOOKUP(LZ30,Information!$A$2:$H$1000,2,FALSE)</f>
        <v>unknown</v>
      </c>
      <c r="MB30" s="67" t="str">
        <f>VLOOKUP(LZ30,Information!$A$2:$H$1000,3,FALSE)</f>
        <v>unknown</v>
      </c>
      <c r="MC30" s="67" t="str">
        <f>VLOOKUP(LZ30,Information!$A$2:$H$1000,4,FALSE)</f>
        <v>unknown</v>
      </c>
      <c r="MD30" s="67" t="str">
        <f>VLOOKUP(LZ30,Information!$A$2:$H$1000,8,FALSE)</f>
        <v>Hard.coral</v>
      </c>
      <c r="ME30" s="67" t="str">
        <f>VLOOKUP(LZ30,Information!$A$2:$I$1000,9,FALSE)</f>
        <v>Cnidaria</v>
      </c>
      <c r="MF30" s="41" t="s">
        <v>80</v>
      </c>
      <c r="MH30" s="84" t="s">
        <v>309</v>
      </c>
      <c r="MI30" s="85">
        <f>VLOOKUP(MH30,Information!$A$2:$H$1000,2,FALSE)</f>
        <v>0</v>
      </c>
      <c r="MJ30" s="67">
        <f>VLOOKUP(MH30,Information!$A$2:$H$1000,3,FALSE)</f>
        <v>0</v>
      </c>
      <c r="MK30" s="67">
        <f>VLOOKUP(MH30,Information!$A$2:$H$1000,4,FALSE)</f>
        <v>0</v>
      </c>
      <c r="ML30" s="67" t="str">
        <f>VLOOKUP(MH30,Information!$A$2:$H$1000,8,FALSE)</f>
        <v>Coral.rubble</v>
      </c>
      <c r="MM30" s="67" t="str">
        <f>VLOOKUP(MH30,Information!$A$2:$I$1000,9,FALSE)</f>
        <v>Bare substrate</v>
      </c>
      <c r="MP30" s="84" t="s">
        <v>320</v>
      </c>
      <c r="MQ30" s="85">
        <f>VLOOKUP(MP30,Information!$A$2:$H$1000,2,FALSE)</f>
        <v>0</v>
      </c>
      <c r="MR30" s="67">
        <f>VLOOKUP(MP30,Information!$A$2:$H$1000,3,FALSE)</f>
        <v>0</v>
      </c>
      <c r="MS30" s="67">
        <f>VLOOKUP(MP30,Information!$A$2:$H$1000,4,FALSE)</f>
        <v>0</v>
      </c>
      <c r="MT30" s="67" t="str">
        <f>VLOOKUP(MP30,Information!$A$2:$H$1000,8,FALSE)</f>
        <v>Bare.rock</v>
      </c>
      <c r="MU30" s="67" t="str">
        <f>VLOOKUP(MP30,Information!$A$2:$I$1000,9,FALSE)</f>
        <v>Bare substrate</v>
      </c>
      <c r="MX30" s="84" t="s">
        <v>309</v>
      </c>
      <c r="MY30" s="85">
        <f>VLOOKUP(MX30,Information!$A$2:$H$1000,2,FALSE)</f>
        <v>0</v>
      </c>
      <c r="MZ30" s="67">
        <f>VLOOKUP(MX30,Information!$A$2:$H$1000,3,FALSE)</f>
        <v>0</v>
      </c>
      <c r="NA30" s="67">
        <f>VLOOKUP(MX30,Information!$A$2:$H$1000,4,FALSE)</f>
        <v>0</v>
      </c>
      <c r="NB30" s="67" t="str">
        <f>VLOOKUP(MX30,Information!$A$2:$H$1000,8,FALSE)</f>
        <v>Coral.rubble</v>
      </c>
      <c r="NC30" s="67" t="str">
        <f>VLOOKUP(MX30,Information!$A$2:$I$1000,9,FALSE)</f>
        <v>Bare substrate</v>
      </c>
      <c r="NF30" s="84" t="s">
        <v>298</v>
      </c>
      <c r="NG30" s="85" t="str">
        <f>VLOOKUP(NF30,Information!$A$2:$H$1000,2,FALSE)</f>
        <v>unknown</v>
      </c>
      <c r="NH30" s="67" t="str">
        <f>VLOOKUP(NF30,Information!$A$2:$H$1000,3,FALSE)</f>
        <v>Porites</v>
      </c>
      <c r="NI30" s="67" t="str">
        <f>VLOOKUP(NF30,Information!$A$2:$H$1000,4,FALSE)</f>
        <v>PORITIDAE</v>
      </c>
      <c r="NJ30" s="67" t="str">
        <f>VLOOKUP(NF30,Information!$A$2:$H$1000,8,FALSE)</f>
        <v>Hard.coral</v>
      </c>
      <c r="NK30" s="67" t="str">
        <f>VLOOKUP(NF30,Information!$A$2:$I$1000,9,FALSE)</f>
        <v>Cnidaria</v>
      </c>
      <c r="NL30" s="41" t="s">
        <v>80</v>
      </c>
      <c r="NN30" s="84" t="s">
        <v>298</v>
      </c>
      <c r="NO30" s="85" t="str">
        <f>VLOOKUP(NN30,Information!$A$2:$H$1000,2,FALSE)</f>
        <v>unknown</v>
      </c>
      <c r="NP30" s="67" t="str">
        <f>VLOOKUP(NN30,Information!$A$2:$H$1000,3,FALSE)</f>
        <v>Porites</v>
      </c>
      <c r="NQ30" s="67" t="str">
        <f>VLOOKUP(NN30,Information!$A$2:$H$1000,4,FALSE)</f>
        <v>PORITIDAE</v>
      </c>
      <c r="NR30" s="67" t="str">
        <f>VLOOKUP(NN30,Information!$A$2:$H$1000,8,FALSE)</f>
        <v>Hard.coral</v>
      </c>
      <c r="NS30" s="67" t="str">
        <f>VLOOKUP(NN30,Information!$A$2:$I$1000,9,FALSE)</f>
        <v>Cnidaria</v>
      </c>
      <c r="NT30" s="41" t="s">
        <v>80</v>
      </c>
      <c r="NV30" s="84" t="s">
        <v>312</v>
      </c>
      <c r="NW30" s="85" t="str">
        <f>VLOOKUP(NV30,Information!$A$2:$H$1000,2,FALSE)</f>
        <v>unknown</v>
      </c>
      <c r="NX30" s="67" t="str">
        <f>VLOOKUP(NV30,Information!$A$2:$H$1000,3,FALSE)</f>
        <v>Rhodactis</v>
      </c>
      <c r="NY30" s="67" t="str">
        <f>VLOOKUP(NV30,Information!$A$2:$H$1000,4,FALSE)</f>
        <v>Discosomidae</v>
      </c>
      <c r="NZ30" s="67" t="str">
        <f>VLOOKUP(NV30,Information!$A$2:$H$1000,8,FALSE)</f>
        <v>Corallimorph</v>
      </c>
      <c r="OA30" s="67" t="str">
        <f>VLOOKUP(NV30,Information!$A$2:$I$1000,9,FALSE)</f>
        <v>Cnidaria</v>
      </c>
      <c r="OD30" s="95" t="s">
        <v>306</v>
      </c>
      <c r="OE30" s="85" t="str">
        <f>VLOOKUP(OD30,Information!$A$2:$H$1000,2,FALSE)</f>
        <v>unknown</v>
      </c>
      <c r="OF30" s="67" t="str">
        <f>VLOOKUP(OD30,Information!$A$2:$H$1000,3,FALSE)</f>
        <v>Psammocora</v>
      </c>
      <c r="OG30" s="67" t="str">
        <f>VLOOKUP(OD30,Information!$A$2:$H$1000,4,FALSE)</f>
        <v>PSAMMOCORIDAE</v>
      </c>
      <c r="OH30" s="67" t="str">
        <f>VLOOKUP(OD30,Information!$A$2:$H$1000,8,FALSE)</f>
        <v>Hard.coral</v>
      </c>
      <c r="OI30" s="67" t="str">
        <f>VLOOKUP(OD30,Information!$A$2:$I$1000,9,FALSE)</f>
        <v>Cnidaria</v>
      </c>
      <c r="OJ30" s="41" t="s">
        <v>80</v>
      </c>
      <c r="OL30" s="84" t="s">
        <v>330</v>
      </c>
      <c r="OM30" s="85" t="str">
        <f>VLOOKUP(OL30,Information!$A$2:$H$1000,2,FALSE)</f>
        <v>unknown</v>
      </c>
      <c r="ON30" s="67" t="str">
        <f>VLOOKUP(OL30,Information!$A$2:$H$1000,3,FALSE)</f>
        <v>unknown</v>
      </c>
      <c r="OO30" s="67" t="str">
        <f>VLOOKUP(OL30,Information!$A$2:$H$1000,4,FALSE)</f>
        <v>unknown</v>
      </c>
      <c r="OP30" s="67" t="str">
        <f>VLOOKUP(OL30,Information!$A$2:$H$1000,8,FALSE)</f>
        <v>Soft.coral</v>
      </c>
      <c r="OQ30" s="67" t="str">
        <f>VLOOKUP(OL30,Information!$A$2:$I$1000,9,FALSE)</f>
        <v>Cnidaria</v>
      </c>
      <c r="OT30" s="84" t="s">
        <v>320</v>
      </c>
      <c r="OU30" s="85">
        <f>VLOOKUP(OT30,Information!$A$2:$H$1000,2,FALSE)</f>
        <v>0</v>
      </c>
      <c r="OV30" s="67">
        <f>VLOOKUP(OT30,Information!$A$2:$H$1000,3,FALSE)</f>
        <v>0</v>
      </c>
      <c r="OW30" s="67">
        <f>VLOOKUP(OT30,Information!$A$2:$H$1000,4,FALSE)</f>
        <v>0</v>
      </c>
      <c r="OX30" s="67" t="str">
        <f>VLOOKUP(OT30,Information!$A$2:$H$1000,8,FALSE)</f>
        <v>Bare.rock</v>
      </c>
      <c r="OY30" s="67" t="str">
        <f>VLOOKUP(OT30,Information!$A$2:$I$1000,9,FALSE)</f>
        <v>Bare substrate</v>
      </c>
      <c r="PB30" s="84" t="s">
        <v>374</v>
      </c>
      <c r="PC30" s="85" t="str">
        <f>VLOOKUP(PB30,Information!$A$2:$H$1000,2,FALSE)</f>
        <v>unknown</v>
      </c>
      <c r="PD30" s="67" t="str">
        <f>VLOOKUP(PB30,Information!$A$2:$H$1000,3,FALSE)</f>
        <v>unknown</v>
      </c>
      <c r="PE30" s="67" t="str">
        <f>VLOOKUP(PB30,Information!$A$2:$H$1000,4,FALSE)</f>
        <v>XENIIDAE</v>
      </c>
      <c r="PF30" s="67" t="str">
        <f>VLOOKUP(PB30,Information!$A$2:$H$1000,8,FALSE)</f>
        <v>Soft.coral</v>
      </c>
      <c r="PG30" s="67" t="str">
        <f>VLOOKUP(PB30,Information!$A$2:$I$1000,9,FALSE)</f>
        <v>Cnidaria</v>
      </c>
      <c r="PJ30" s="84" t="s">
        <v>320</v>
      </c>
      <c r="PK30" s="85">
        <f>VLOOKUP(PJ30,Information!$A$2:$H$1000,2,FALSE)</f>
        <v>0</v>
      </c>
      <c r="PL30" s="67">
        <f>VLOOKUP(PJ30,Information!$A$2:$H$1000,3,FALSE)</f>
        <v>0</v>
      </c>
      <c r="PM30" s="67">
        <f>VLOOKUP(PJ30,Information!$A$2:$H$1000,4,FALSE)</f>
        <v>0</v>
      </c>
      <c r="PN30" s="67" t="str">
        <f>VLOOKUP(PJ30,Information!$A$2:$H$1000,8,FALSE)</f>
        <v>Bare.rock</v>
      </c>
      <c r="PO30" s="67" t="str">
        <f>VLOOKUP(PJ30,Information!$A$2:$I$1000,9,FALSE)</f>
        <v>Bare substrate</v>
      </c>
      <c r="PR30" s="84" t="s">
        <v>317</v>
      </c>
      <c r="PS30" s="85" t="str">
        <f>VLOOKUP(PR30,Information!$A$2:$H$1000,2,FALSE)</f>
        <v>Rhytisma fulvum</v>
      </c>
      <c r="PT30" s="67" t="str">
        <f>VLOOKUP(PR30,Information!$A$2:$H$1000,3,FALSE)</f>
        <v>Rhytisma</v>
      </c>
      <c r="PU30" s="67" t="str">
        <f>VLOOKUP(PR30,Information!$A$2:$H$1000,4,FALSE)</f>
        <v>ALCYONIIDAE</v>
      </c>
      <c r="PV30" s="67" t="str">
        <f>VLOOKUP(PR30,Information!$A$2:$H$1000,8,FALSE)</f>
        <v>Soft.coral</v>
      </c>
      <c r="PW30" s="67" t="str">
        <f>VLOOKUP(PR30,Information!$A$2:$I$1000,9,FALSE)</f>
        <v>Cnidaria</v>
      </c>
      <c r="PZ30" s="84" t="s">
        <v>317</v>
      </c>
      <c r="QA30" s="85" t="str">
        <f>VLOOKUP(PZ30,Information!$A$2:$H$1000,2,FALSE)</f>
        <v>Rhytisma fulvum</v>
      </c>
      <c r="QB30" s="67" t="str">
        <f>VLOOKUP(PZ30,Information!$A$2:$H$1000,3,FALSE)</f>
        <v>Rhytisma</v>
      </c>
      <c r="QC30" s="67" t="str">
        <f>VLOOKUP(PZ30,Information!$A$2:$H$1000,4,FALSE)</f>
        <v>ALCYONIIDAE</v>
      </c>
      <c r="QD30" s="67" t="str">
        <f>VLOOKUP(PZ30,Information!$A$2:$H$1000,8,FALSE)</f>
        <v>Soft.coral</v>
      </c>
      <c r="QE30" s="67" t="str">
        <f>VLOOKUP(PZ30,Information!$A$2:$I$1000,9,FALSE)</f>
        <v>Cnidaria</v>
      </c>
      <c r="QH30" s="84" t="s">
        <v>324</v>
      </c>
      <c r="QI30" s="85" t="str">
        <f>VLOOKUP(QH30,Information!$A$2:$H$1000,2,FALSE)</f>
        <v>unknown</v>
      </c>
      <c r="QJ30" s="67" t="str">
        <f>VLOOKUP(QH30,Information!$A$2:$H$1000,3,FALSE)</f>
        <v>Sargassum</v>
      </c>
      <c r="QK30" s="67" t="str">
        <f>VLOOKUP(QH30,Information!$A$2:$H$1000,4,FALSE)</f>
        <v>SARGASSACEAE</v>
      </c>
      <c r="QL30" s="67" t="str">
        <f>VLOOKUP(QH30,Information!$A$2:$H$1000,8,FALSE)</f>
        <v>Brown.algae</v>
      </c>
      <c r="QM30" s="67" t="str">
        <f>VLOOKUP(QH30,Information!$A$2:$I$1000,9,FALSE)</f>
        <v>Macroalgae</v>
      </c>
      <c r="QP30" s="84" t="s">
        <v>320</v>
      </c>
      <c r="QQ30" s="85">
        <f>VLOOKUP(QP30,Information!$A$2:$H$1000,2,FALSE)</f>
        <v>0</v>
      </c>
      <c r="QR30" s="67">
        <f>VLOOKUP(QP30,Information!$A$2:$H$1000,3,FALSE)</f>
        <v>0</v>
      </c>
      <c r="QS30" s="67">
        <f>VLOOKUP(QP30,Information!$A$2:$H$1000,4,FALSE)</f>
        <v>0</v>
      </c>
      <c r="QT30" s="67" t="str">
        <f>VLOOKUP(QP30,Information!$A$2:$H$1000,8,FALSE)</f>
        <v>Bare.rock</v>
      </c>
      <c r="QU30" s="67" t="str">
        <f>VLOOKUP(QP30,Information!$A$2:$I$1000,9,FALSE)</f>
        <v>Bare substrate</v>
      </c>
      <c r="QX30" s="84" t="s">
        <v>87</v>
      </c>
      <c r="QY30" s="85" t="str">
        <f>VLOOKUP(QX30,Information!$A$2:$H$1000,2,FALSE)</f>
        <v>unknown</v>
      </c>
      <c r="QZ30" s="67" t="str">
        <f>VLOOKUP(QX30,Information!$A$2:$H$1000,3,FALSE)</f>
        <v>unknown</v>
      </c>
      <c r="RA30" s="67" t="str">
        <f>VLOOKUP(QX30,Information!$A$2:$H$1000,4,FALSE)</f>
        <v>unknown</v>
      </c>
      <c r="RB30" s="67" t="str">
        <f>VLOOKUP(QX30,Information!$A$2:$H$1000,8,FALSE)</f>
        <v>Algae</v>
      </c>
      <c r="RC30" s="67" t="str">
        <f>VLOOKUP(QX30,Information!$A$2:$I$1000,9,FALSE)</f>
        <v>macroalgae</v>
      </c>
      <c r="RF30" s="84" t="s">
        <v>217</v>
      </c>
      <c r="RG30" s="85" t="str">
        <f>VLOOKUP(RF30,Information!$A$2:$H$1000,2,FALSE)</f>
        <v>unknown</v>
      </c>
      <c r="RH30" s="67" t="str">
        <f>VLOOKUP(RF30,Information!$A$2:$H$1000,3,FALSE)</f>
        <v>Galaxea</v>
      </c>
      <c r="RI30" s="67" t="str">
        <f>VLOOKUP(RF30,Information!$A$2:$H$1000,4,FALSE)</f>
        <v>EUPHYLLIIDAE</v>
      </c>
      <c r="RJ30" s="67" t="str">
        <f>VLOOKUP(RF30,Information!$A$2:$H$1000,8,FALSE)</f>
        <v>Hard.coral</v>
      </c>
      <c r="RK30" s="67" t="str">
        <f>VLOOKUP(RF30,Information!$A$2:$I$1000,9,FALSE)</f>
        <v>Cnidaria</v>
      </c>
      <c r="RL30" s="41" t="s">
        <v>80</v>
      </c>
      <c r="RN30" s="84" t="s">
        <v>217</v>
      </c>
      <c r="RO30" s="85" t="str">
        <f>VLOOKUP(RN30,Information!$A$2:$H$1000,2,FALSE)</f>
        <v>unknown</v>
      </c>
      <c r="RP30" s="67" t="str">
        <f>VLOOKUP(RN30,Information!$A$2:$H$1000,3,FALSE)</f>
        <v>Galaxea</v>
      </c>
      <c r="RQ30" s="67" t="str">
        <f>VLOOKUP(RN30,Information!$A$2:$H$1000,4,FALSE)</f>
        <v>EUPHYLLIIDAE</v>
      </c>
      <c r="RR30" s="67" t="str">
        <f>VLOOKUP(RN30,Information!$A$2:$H$1000,8,FALSE)</f>
        <v>Hard.coral</v>
      </c>
      <c r="RS30" s="67" t="str">
        <f>VLOOKUP(RN30,Information!$A$2:$I$1000,9,FALSE)</f>
        <v>Cnidaria</v>
      </c>
      <c r="RT30" s="41" t="s">
        <v>80</v>
      </c>
      <c r="RV30" s="84" t="s">
        <v>309</v>
      </c>
      <c r="RW30" s="85">
        <f>VLOOKUP(RV30,Information!$A$2:$H$1000,2,FALSE)</f>
        <v>0</v>
      </c>
      <c r="RX30" s="67">
        <f>VLOOKUP(RV30,Information!$A$2:$H$1000,3,FALSE)</f>
        <v>0</v>
      </c>
      <c r="RY30" s="67">
        <f>VLOOKUP(RV30,Information!$A$2:$H$1000,4,FALSE)</f>
        <v>0</v>
      </c>
      <c r="RZ30" s="67" t="str">
        <f>VLOOKUP(RV30,Information!$A$2:$H$1000,8,FALSE)</f>
        <v>Coral.rubble</v>
      </c>
      <c r="SA30" s="67" t="str">
        <f>VLOOKUP(RV30,Information!$A$2:$I$1000,9,FALSE)</f>
        <v>Bare substrate</v>
      </c>
      <c r="SD30" s="84" t="s">
        <v>324</v>
      </c>
      <c r="SE30" s="85" t="str">
        <f>VLOOKUP(SD30,Information!$A$2:$H$1000,2,FALSE)</f>
        <v>unknown</v>
      </c>
      <c r="SF30" s="67" t="str">
        <f>VLOOKUP(SD30,Information!$A$2:$H$1000,3,FALSE)</f>
        <v>Sargassum</v>
      </c>
      <c r="SG30" s="67" t="str">
        <f>VLOOKUP(SD30,Information!$A$2:$H$1000,4,FALSE)</f>
        <v>SARGASSACEAE</v>
      </c>
      <c r="SH30" s="67" t="str">
        <f>VLOOKUP(SD30,Information!$A$2:$H$1000,8,FALSE)</f>
        <v>Brown.algae</v>
      </c>
      <c r="SI30" s="67" t="str">
        <f>VLOOKUP(SD30,Information!$A$2:$I$1000,9,FALSE)</f>
        <v>Macroalgae</v>
      </c>
      <c r="SL30" s="84" t="s">
        <v>320</v>
      </c>
      <c r="SM30" s="85">
        <f>VLOOKUP(SL30,Information!$A$2:$H$1000,2,FALSE)</f>
        <v>0</v>
      </c>
      <c r="SN30" s="67">
        <f>VLOOKUP(SL30,Information!$A$2:$H$1000,3,FALSE)</f>
        <v>0</v>
      </c>
      <c r="SO30" s="67">
        <f>VLOOKUP(SL30,Information!$A$2:$H$1000,4,FALSE)</f>
        <v>0</v>
      </c>
      <c r="SP30" s="67" t="str">
        <f>VLOOKUP(SL30,Information!$A$2:$H$1000,8,FALSE)</f>
        <v>Bare.rock</v>
      </c>
      <c r="SQ30" s="67" t="str">
        <f>VLOOKUP(SL30,Information!$A$2:$I$1000,9,FALSE)</f>
        <v>Bare substrate</v>
      </c>
      <c r="ST30" s="84" t="s">
        <v>1840</v>
      </c>
      <c r="SU30" s="85" t="str">
        <f>VLOOKUP(ST30,Information!$A$2:$H$1000,2,FALSE)</f>
        <v>unknown</v>
      </c>
      <c r="SV30" s="67" t="str">
        <f>VLOOKUP(ST30,Information!$A$2:$H$1000,3,FALSE)</f>
        <v>unknown</v>
      </c>
      <c r="SW30" s="67" t="str">
        <f>VLOOKUP(ST30,Information!$A$2:$H$1000,4,FALSE)</f>
        <v>unknown</v>
      </c>
      <c r="SX30" s="67" t="str">
        <f>VLOOKUP(ST30,Information!$A$2:$H$1000,8,FALSE)</f>
        <v>Soft.coral</v>
      </c>
      <c r="SY30" s="67" t="str">
        <f>VLOOKUP(ST30,Information!$A$2:$I$1000,9,FALSE)</f>
        <v>Cnidaria</v>
      </c>
      <c r="TB30" s="84" t="s">
        <v>322</v>
      </c>
      <c r="TC30" s="85">
        <f>VLOOKUP(TB30,Information!$A$2:$H$1000,2,FALSE)</f>
        <v>0</v>
      </c>
      <c r="TD30" s="67">
        <f>VLOOKUP(TB30,Information!$A$2:$H$1000,3,FALSE)</f>
        <v>0</v>
      </c>
      <c r="TE30" s="67">
        <f>VLOOKUP(TB30,Information!$A$2:$H$1000,4,FALSE)</f>
        <v>0</v>
      </c>
      <c r="TF30" s="67" t="str">
        <f>VLOOKUP(TB30,Information!$A$2:$H$1000,8,FALSE)</f>
        <v>Sand</v>
      </c>
      <c r="TG30" s="67" t="str">
        <f>VLOOKUP(TB30,Information!$A$2:$I$1000,9,FALSE)</f>
        <v>Bare substrate</v>
      </c>
      <c r="TJ30" s="84" t="s">
        <v>300</v>
      </c>
      <c r="TK30" s="85" t="str">
        <f>VLOOKUP(TJ30,Information!$A$2:$H$1000,2,FALSE)</f>
        <v>Porites cylindrica</v>
      </c>
      <c r="TL30" s="67" t="str">
        <f>VLOOKUP(TJ30,Information!$A$2:$H$1000,3,FALSE)</f>
        <v>Porites</v>
      </c>
      <c r="TM30" s="67" t="str">
        <f>VLOOKUP(TJ30,Information!$A$2:$H$1000,4,FALSE)</f>
        <v>PORITIDAE</v>
      </c>
      <c r="TN30" s="67" t="str">
        <f>VLOOKUP(TJ30,Information!$A$2:$H$1000,8,FALSE)</f>
        <v>Hard.coral</v>
      </c>
      <c r="TO30" s="67" t="str">
        <f>VLOOKUP(TJ30,Information!$A$2:$I$1000,9,FALSE)</f>
        <v>Cnidaria</v>
      </c>
      <c r="TP30" s="41" t="s">
        <v>80</v>
      </c>
      <c r="TR30" s="84" t="s">
        <v>1840</v>
      </c>
      <c r="TS30" s="85" t="str">
        <f>VLOOKUP(TR30,Information!$A$2:$H$1000,2,FALSE)</f>
        <v>unknown</v>
      </c>
      <c r="TT30" s="67" t="str">
        <f>VLOOKUP(TR30,Information!$A$2:$H$1000,3,FALSE)</f>
        <v>unknown</v>
      </c>
      <c r="TU30" s="67" t="str">
        <f>VLOOKUP(TR30,Information!$A$2:$H$1000,4,FALSE)</f>
        <v>unknown</v>
      </c>
      <c r="TV30" s="67" t="str">
        <f>VLOOKUP(TR30,Information!$A$2:$H$1000,8,FALSE)</f>
        <v>Soft.coral</v>
      </c>
      <c r="TW30" s="67" t="str">
        <f>VLOOKUP(TR30,Information!$A$2:$I$1000,9,FALSE)</f>
        <v>Cnidaria</v>
      </c>
      <c r="TZ30" s="84" t="s">
        <v>126</v>
      </c>
      <c r="UA30" s="85" t="str">
        <f>VLOOKUP(TZ30,Information!$A$2:$H$1000,2,FALSE)</f>
        <v>unknown</v>
      </c>
      <c r="UB30" s="67" t="str">
        <f>VLOOKUP(TZ30,Information!$A$2:$H$1000,3,FALSE)</f>
        <v>unknown</v>
      </c>
      <c r="UC30" s="67" t="str">
        <f>VLOOKUP(TZ30,Information!$A$2:$H$1000,4,FALSE)</f>
        <v>unknown</v>
      </c>
      <c r="UD30" s="67" t="str">
        <f>VLOOKUP(TZ30,Information!$A$2:$H$1000,8,FALSE)</f>
        <v>Brown.algae</v>
      </c>
      <c r="UE30" s="67" t="str">
        <f>VLOOKUP(TZ30,Information!$A$2:$I$1000,9,FALSE)</f>
        <v>Macroalgae</v>
      </c>
      <c r="UH30" s="84" t="s">
        <v>330</v>
      </c>
      <c r="UI30" s="85" t="str">
        <f>VLOOKUP(UH30,Information!$A$2:$H$1000,2,FALSE)</f>
        <v>unknown</v>
      </c>
      <c r="UJ30" s="67" t="str">
        <f>VLOOKUP(UH30,Information!$A$2:$H$1000,3,FALSE)</f>
        <v>unknown</v>
      </c>
      <c r="UK30" s="67" t="str">
        <f>VLOOKUP(UH30,Information!$A$2:$H$1000,4,FALSE)</f>
        <v>unknown</v>
      </c>
      <c r="UL30" s="67" t="str">
        <f>VLOOKUP(UH30,Information!$A$2:$H$1000,8,FALSE)</f>
        <v>Soft.coral</v>
      </c>
      <c r="UM30" s="67" t="str">
        <f>VLOOKUP(UH30,Information!$A$2:$I$1000,9,FALSE)</f>
        <v>Cnidaria</v>
      </c>
      <c r="UP30" s="84" t="s">
        <v>309</v>
      </c>
      <c r="UQ30" s="85">
        <f>VLOOKUP(UP30,Information!$A$2:$H$1000,2,FALSE)</f>
        <v>0</v>
      </c>
      <c r="UR30" s="67">
        <f>VLOOKUP(UP30,Information!$A$2:$H$1000,3,FALSE)</f>
        <v>0</v>
      </c>
      <c r="US30" s="67">
        <f>VLOOKUP(UP30,Information!$A$2:$H$1000,4,FALSE)</f>
        <v>0</v>
      </c>
      <c r="UT30" s="67" t="str">
        <f>VLOOKUP(UP30,Information!$A$2:$H$1000,8,FALSE)</f>
        <v>Coral.rubble</v>
      </c>
      <c r="UU30" s="67" t="str">
        <f>VLOOKUP(UP30,Information!$A$2:$I$1000,9,FALSE)</f>
        <v>Bare substrate</v>
      </c>
      <c r="UX30" s="84" t="s">
        <v>322</v>
      </c>
      <c r="UY30" s="67">
        <f>VLOOKUP(UX30,Information!$A$2:$H$1000,2,FALSE)</f>
        <v>0</v>
      </c>
      <c r="UZ30" s="67">
        <f>VLOOKUP(UX30,Information!$A$2:$H$1000,3,FALSE)</f>
        <v>0</v>
      </c>
      <c r="VA30" s="67">
        <f>VLOOKUP(UX30,Information!$A$2:$H$1000,4,FALSE)</f>
        <v>0</v>
      </c>
      <c r="VB30" s="67" t="str">
        <f>VLOOKUP(UX30,Information!$A$2:$H$1000,8,FALSE)</f>
        <v>Sand</v>
      </c>
      <c r="VC30" s="67" t="str">
        <f>VLOOKUP(UX30,Information!$A$2:$I$1000,9,FALSE)</f>
        <v>Bare substrate</v>
      </c>
      <c r="VF30" s="84" t="s">
        <v>322</v>
      </c>
      <c r="VG30" s="85">
        <f>VLOOKUP(VF30,Information!$A$2:$H$1000,2,FALSE)</f>
        <v>0</v>
      </c>
      <c r="VH30" s="67">
        <f>VLOOKUP(VF30,Information!$A$2:$H$1000,3,FALSE)</f>
        <v>0</v>
      </c>
      <c r="VI30" s="67">
        <f>VLOOKUP(VF30,Information!$A$2:$H$1000,4,FALSE)</f>
        <v>0</v>
      </c>
      <c r="VJ30" s="67" t="str">
        <f>VLOOKUP(VF30,Information!$A$2:$H$1000,8,FALSE)</f>
        <v>Sand</v>
      </c>
      <c r="VK30" s="67" t="str">
        <f>VLOOKUP(VF30,Information!$A$2:$I$1000,9,FALSE)</f>
        <v>Bare substrate</v>
      </c>
      <c r="VN30" s="84" t="s">
        <v>309</v>
      </c>
      <c r="VO30" s="85">
        <f>VLOOKUP(VN30,Information!$A$2:$H$1000,2,FALSE)</f>
        <v>0</v>
      </c>
      <c r="VP30" s="67">
        <f>VLOOKUP(VN30,Information!$A$2:$H$1000,3,FALSE)</f>
        <v>0</v>
      </c>
      <c r="VQ30" s="67">
        <f>VLOOKUP(VN30,Information!$A$2:$H$1000,4,FALSE)</f>
        <v>0</v>
      </c>
      <c r="VR30" s="67" t="str">
        <f>VLOOKUP(VN30,Information!$A$2:$H$1000,8,FALSE)</f>
        <v>Coral.rubble</v>
      </c>
      <c r="VS30" s="67" t="str">
        <f>VLOOKUP(VN30,Information!$A$2:$I$1000,9,FALSE)</f>
        <v>Bare substrate</v>
      </c>
      <c r="VV30" s="84" t="s">
        <v>309</v>
      </c>
      <c r="VW30" s="85">
        <f>VLOOKUP(VV30,Information!$A$2:$H$1000,2,FALSE)</f>
        <v>0</v>
      </c>
      <c r="VX30" s="67">
        <f>VLOOKUP(VV30,Information!$A$2:$H$1000,3,FALSE)</f>
        <v>0</v>
      </c>
      <c r="VY30" s="67">
        <f>VLOOKUP(VV30,Information!$A$2:$H$1000,4,FALSE)</f>
        <v>0</v>
      </c>
      <c r="VZ30" s="67" t="str">
        <f>VLOOKUP(VV30,Information!$A$2:$H$1000,8,FALSE)</f>
        <v>Coral.rubble</v>
      </c>
      <c r="WA30" s="67" t="str">
        <f>VLOOKUP(VV30,Information!$A$2:$I$1000,9,FALSE)</f>
        <v>Bare substrate</v>
      </c>
      <c r="WD30" s="84" t="s">
        <v>309</v>
      </c>
      <c r="WE30" s="85">
        <f>VLOOKUP(WD30,Information!$A$2:$H$1000,2,FALSE)</f>
        <v>0</v>
      </c>
      <c r="WF30" s="67">
        <f>VLOOKUP(WD30,Information!$A$2:$H$1000,3,FALSE)</f>
        <v>0</v>
      </c>
      <c r="WG30" s="67">
        <f>VLOOKUP(WD30,Information!$A$2:$H$1000,4,FALSE)</f>
        <v>0</v>
      </c>
      <c r="WH30" s="67" t="str">
        <f>VLOOKUP(WD30,Information!$A$2:$H$1000,8,FALSE)</f>
        <v>Coral.rubble</v>
      </c>
      <c r="WI30" s="67" t="str">
        <f>VLOOKUP(WD30,Information!$A$2:$I$1000,9,FALSE)</f>
        <v>Bare substrate</v>
      </c>
      <c r="WL30" s="84" t="s">
        <v>309</v>
      </c>
      <c r="WM30" s="85">
        <f>VLOOKUP(WL30,Information!$A$2:$H$1000,2,FALSE)</f>
        <v>0</v>
      </c>
      <c r="WN30" s="67">
        <f>VLOOKUP(WL30,Information!$A$2:$H$1000,3,FALSE)</f>
        <v>0</v>
      </c>
      <c r="WO30" s="67">
        <f>VLOOKUP(WL30,Information!$A$2:$H$1000,4,FALSE)</f>
        <v>0</v>
      </c>
      <c r="WP30" s="67" t="str">
        <f>VLOOKUP(WL30,Information!$A$2:$H$1000,8,FALSE)</f>
        <v>Coral.rubble</v>
      </c>
      <c r="WQ30" s="67" t="str">
        <f>VLOOKUP(WL30,Information!$A$2:$I$1000,9,FALSE)</f>
        <v>Bare substrate</v>
      </c>
      <c r="WT30" s="84" t="s">
        <v>322</v>
      </c>
      <c r="WU30" s="85">
        <f>VLOOKUP(WT30,Information!$A$2:$H$1000,2,FALSE)</f>
        <v>0</v>
      </c>
      <c r="WV30" s="67">
        <f>VLOOKUP(WT30,Information!$A$2:$H$1000,3,FALSE)</f>
        <v>0</v>
      </c>
      <c r="WW30" s="67">
        <f>VLOOKUP(WT30,Information!$A$2:$H$1000,4,FALSE)</f>
        <v>0</v>
      </c>
      <c r="WX30" s="67" t="str">
        <f>VLOOKUP(WT30,Information!$A$2:$H$1000,8,FALSE)</f>
        <v>Sand</v>
      </c>
      <c r="WY30" s="67" t="str">
        <f>VLOOKUP(WT30,Information!$A$2:$I$1000,9,FALSE)</f>
        <v>Bare substrate</v>
      </c>
      <c r="XB30" s="84" t="s">
        <v>298</v>
      </c>
      <c r="XC30" s="85" t="str">
        <f>VLOOKUP(XB30,Information!$A$2:$H$1000,2,FALSE)</f>
        <v>unknown</v>
      </c>
      <c r="XD30" s="67" t="str">
        <f>VLOOKUP(XB30,Information!$A$2:$H$1000,3,FALSE)</f>
        <v>Porites</v>
      </c>
      <c r="XE30" s="67" t="str">
        <f>VLOOKUP(XB30,Information!$A$2:$H$1000,4,FALSE)</f>
        <v>PORITIDAE</v>
      </c>
      <c r="XF30" s="67" t="str">
        <f>VLOOKUP(XB30,Information!$A$2:$H$1000,8,FALSE)</f>
        <v>Hard.coral</v>
      </c>
      <c r="XG30" s="67" t="str">
        <f>VLOOKUP(XB30,Information!$A$2:$I$1000,9,FALSE)</f>
        <v>Cnidaria</v>
      </c>
      <c r="XH30" s="41" t="s">
        <v>80</v>
      </c>
      <c r="XJ30" s="84" t="s">
        <v>322</v>
      </c>
      <c r="XK30" s="85">
        <f>VLOOKUP(XJ30,Information!$A$2:$H$1000,2,FALSE)</f>
        <v>0</v>
      </c>
      <c r="XL30" s="67">
        <f>VLOOKUP(XJ30,Information!$A$2:$H$1000,3,FALSE)</f>
        <v>0</v>
      </c>
      <c r="XM30" s="67">
        <f>VLOOKUP(XJ30,Information!$A$2:$H$1000,4,FALSE)</f>
        <v>0</v>
      </c>
      <c r="XN30" s="67" t="str">
        <f>VLOOKUP(XJ30,Information!$A$2:$H$1000,8,FALSE)</f>
        <v>Sand</v>
      </c>
      <c r="XO30" s="67" t="str">
        <f>VLOOKUP(XJ30,Information!$A$2:$I$1000,9,FALSE)</f>
        <v>Bare substrate</v>
      </c>
      <c r="XR30" s="84" t="s">
        <v>359</v>
      </c>
      <c r="XS30" s="85" t="str">
        <f>VLOOKUP(XR30,Information!$A$2:$H$1000,2,FALSE)</f>
        <v>unknown</v>
      </c>
      <c r="XT30" s="67" t="str">
        <f>VLOOKUP(XR30,Information!$A$2:$H$1000,3,FALSE)</f>
        <v>unknown</v>
      </c>
      <c r="XU30" s="67" t="str">
        <f>VLOOKUP(XR30,Information!$A$2:$H$1000,4,FALSE)</f>
        <v>unknown</v>
      </c>
      <c r="XV30" s="67" t="str">
        <f>VLOOKUP(XR30,Information!$A$2:$H$1000,8,FALSE)</f>
        <v>Turf.algae</v>
      </c>
      <c r="XW30" s="67" t="str">
        <f>VLOOKUP(XR30,Information!$A$2:$I$1000,9,FALSE)</f>
        <v>Turf algae</v>
      </c>
      <c r="XZ30" s="84" t="s">
        <v>245</v>
      </c>
      <c r="YA30" s="85" t="str">
        <f>VLOOKUP(XZ30,Information!$A$2:$H$1000,2,FALSE)</f>
        <v>unknown</v>
      </c>
      <c r="YB30" s="67" t="str">
        <f>VLOOKUP(XZ30,Information!$A$2:$H$1000,3,FALSE)</f>
        <v>unknown</v>
      </c>
      <c r="YC30" s="67" t="str">
        <f>VLOOKUP(XZ30,Information!$A$2:$H$1000,4,FALSE)</f>
        <v>unknown</v>
      </c>
      <c r="YD30" s="67" t="str">
        <f>VLOOKUP(XZ30,Information!$A$2:$H$1000,8,FALSE)</f>
        <v>Hydroid</v>
      </c>
      <c r="YE30" s="67" t="str">
        <f>VLOOKUP(XZ30,Information!$A$2:$I$1000,9,FALSE)</f>
        <v>Cnidaria</v>
      </c>
      <c r="YH30" s="84" t="s">
        <v>217</v>
      </c>
      <c r="YI30" s="85" t="str">
        <f>VLOOKUP(YH30,Information!$A$2:$H$1000,2,FALSE)</f>
        <v>unknown</v>
      </c>
      <c r="YJ30" s="67" t="str">
        <f>VLOOKUP(YH30,Information!$A$2:$H$1000,3,FALSE)</f>
        <v>Galaxea</v>
      </c>
      <c r="YK30" s="67" t="str">
        <f>VLOOKUP(YH30,Information!$A$2:$H$1000,4,FALSE)</f>
        <v>EUPHYLLIIDAE</v>
      </c>
      <c r="YL30" s="67" t="str">
        <f>VLOOKUP(YH30,Information!$A$2:$H$1000,8,FALSE)</f>
        <v>Hard.coral</v>
      </c>
      <c r="YM30" s="67" t="str">
        <f>VLOOKUP(YH30,Information!$A$2:$I$1000,9,FALSE)</f>
        <v>Cnidaria</v>
      </c>
      <c r="YN30" s="41" t="s">
        <v>1836</v>
      </c>
      <c r="YP30" s="84" t="s">
        <v>302</v>
      </c>
      <c r="YQ30" s="85" t="str">
        <f>VLOOKUP(YP30,Information!$A$2:$H$1000,2,FALSE)</f>
        <v>unknown</v>
      </c>
      <c r="YR30" s="67" t="str">
        <f>VLOOKUP(YP30,Information!$A$2:$H$1000,3,FALSE)</f>
        <v>Porites (massive)</v>
      </c>
      <c r="YS30" s="67" t="str">
        <f>VLOOKUP(YP30,Information!$A$2:$H$1000,4,FALSE)</f>
        <v>PORITIDAE</v>
      </c>
      <c r="YT30" s="67" t="str">
        <f>VLOOKUP(YP30,Information!$A$2:$H$1000,8,FALSE)</f>
        <v>Hard.coral</v>
      </c>
      <c r="YU30" s="67" t="str">
        <f>VLOOKUP(YP30,Information!$A$2:$I$1000,9,FALSE)</f>
        <v>Cnidaria</v>
      </c>
      <c r="YV30" s="41" t="s">
        <v>1836</v>
      </c>
      <c r="YX30" s="84" t="s">
        <v>309</v>
      </c>
      <c r="YY30" s="85">
        <f>VLOOKUP(YX30,Information!$A$2:$H$1000,2,FALSE)</f>
        <v>0</v>
      </c>
      <c r="YZ30" s="67">
        <f>VLOOKUP(YX30,Information!$A$2:$H$1000,3,FALSE)</f>
        <v>0</v>
      </c>
      <c r="ZA30" s="67">
        <f>VLOOKUP(YX30,Information!$A$2:$H$1000,4,FALSE)</f>
        <v>0</v>
      </c>
      <c r="ZB30" s="67" t="str">
        <f>VLOOKUP(YX30,Information!$A$2:$H$1000,8,FALSE)</f>
        <v>Coral.rubble</v>
      </c>
      <c r="ZC30" s="67" t="str">
        <f>VLOOKUP(YX30,Information!$A$2:$I$1000,9,FALSE)</f>
        <v>Bare substrate</v>
      </c>
      <c r="ZF30" s="92" t="s">
        <v>205</v>
      </c>
      <c r="ZG30" s="85" t="str">
        <f>VLOOKUP(ZF30,Information!$A$2:$H$1000,2,FALSE)</f>
        <v>unknown</v>
      </c>
      <c r="ZH30" s="67" t="str">
        <f>VLOOKUP(ZF30,Information!$A$2:$H$1000,3,FALSE)</f>
        <v>Favites</v>
      </c>
      <c r="ZI30" s="67" t="str">
        <f>VLOOKUP(ZF30,Information!$A$2:$H$1000,4,FALSE)</f>
        <v>MERULINIDAE</v>
      </c>
      <c r="ZJ30" s="67" t="str">
        <f>VLOOKUP(ZF30,Information!$A$2:$H$1000,8,FALSE)</f>
        <v>Hard.coral</v>
      </c>
      <c r="ZK30" s="67" t="str">
        <f>VLOOKUP(ZF30,Information!$A$2:$I$1000,9,FALSE)</f>
        <v>Cnidaria</v>
      </c>
      <c r="ZL30" s="90" t="s">
        <v>1836</v>
      </c>
      <c r="ZN30" s="92" t="s">
        <v>309</v>
      </c>
      <c r="ZO30" s="85">
        <f>VLOOKUP(ZN30,Information!$A$2:$H$1000,2,FALSE)</f>
        <v>0</v>
      </c>
      <c r="ZP30" s="67">
        <f>VLOOKUP(ZN30,Information!$A$2:$H$1000,3,FALSE)</f>
        <v>0</v>
      </c>
      <c r="ZQ30" s="67">
        <f>VLOOKUP(ZN30,Information!$A$2:$H$1000,4,FALSE)</f>
        <v>0</v>
      </c>
      <c r="ZR30" s="67" t="str">
        <f>VLOOKUP(ZN30,Information!$A$2:$H$1000,8,FALSE)</f>
        <v>Coral.rubble</v>
      </c>
      <c r="ZS30" s="67" t="str">
        <f>VLOOKUP(ZN30,Information!$A$2:$I$1000,9,FALSE)</f>
        <v>Bare substrate</v>
      </c>
      <c r="ZT30" s="88"/>
      <c r="ZV30" s="92" t="s">
        <v>82</v>
      </c>
      <c r="ZW30" s="85" t="str">
        <f>VLOOKUP(ZV30,Information!$A$2:$H$1000,2,FALSE)</f>
        <v>unknown</v>
      </c>
      <c r="ZX30" s="67" t="str">
        <f>VLOOKUP(ZV30,Information!$A$2:$H$1000,3,FALSE)</f>
        <v>Acropora</v>
      </c>
      <c r="ZY30" s="67" t="str">
        <f>VLOOKUP(ZV30,Information!$A$2:$H$1000,4,FALSE)</f>
        <v>ACROPORIDAE</v>
      </c>
      <c r="ZZ30" s="67" t="str">
        <f>VLOOKUP(ZV30,Information!$A$2:$H$1000,8,FALSE)</f>
        <v>Hard.coral</v>
      </c>
      <c r="AAA30" s="67" t="str">
        <f>VLOOKUP(ZV30,Information!$A$2:$I$1000,9,FALSE)</f>
        <v>Cnidaria</v>
      </c>
      <c r="AAB30" s="90" t="s">
        <v>1836</v>
      </c>
      <c r="AAD30" s="92" t="s">
        <v>289</v>
      </c>
      <c r="AAE30" s="85" t="str">
        <f>VLOOKUP(AAD30,Information!$A$2:$H$1000,2,FALSE)</f>
        <v>unknown</v>
      </c>
      <c r="AAF30" s="67" t="str">
        <f>VLOOKUP(AAD30,Information!$A$2:$H$1000,3,FALSE)</f>
        <v>Pocillopora</v>
      </c>
      <c r="AAG30" s="67" t="str">
        <f>VLOOKUP(AAD30,Information!$A$2:$H$1000,4,FALSE)</f>
        <v>POCILLOPORIDAE</v>
      </c>
      <c r="AAH30" s="67" t="str">
        <f>VLOOKUP(AAD30,Information!$A$2:$H$1000,8,FALSE)</f>
        <v>Hard.coral</v>
      </c>
      <c r="AAI30" s="67" t="str">
        <f>VLOOKUP(AAD30,Information!$A$2:$I$1000,9,FALSE)</f>
        <v>Cnidaria</v>
      </c>
      <c r="AAJ30" s="90" t="s">
        <v>1836</v>
      </c>
      <c r="AAL30" s="92" t="s">
        <v>330</v>
      </c>
      <c r="AAM30" s="85" t="str">
        <f>VLOOKUP(AAL30,Information!$A$2:$H$1000,2,FALSE)</f>
        <v>unknown</v>
      </c>
      <c r="AAN30" s="67" t="str">
        <f>VLOOKUP(AAL30,Information!$A$2:$H$1000,3,FALSE)</f>
        <v>unknown</v>
      </c>
      <c r="AAO30" s="67" t="str">
        <f>VLOOKUP(AAL30,Information!$A$2:$H$1000,4,FALSE)</f>
        <v>unknown</v>
      </c>
      <c r="AAP30" s="67" t="str">
        <f>VLOOKUP(AAL30,Information!$A$2:$H$1000,8,FALSE)</f>
        <v>Soft.coral</v>
      </c>
      <c r="AAQ30" s="67" t="str">
        <f>VLOOKUP(AAL30,Information!$A$2:$I$1000,9,FALSE)</f>
        <v>Cnidaria</v>
      </c>
      <c r="AAR30" s="88"/>
      <c r="AAT30" s="92" t="s">
        <v>245</v>
      </c>
      <c r="AAU30" s="85" t="str">
        <f>VLOOKUP(AAT30,Information!$A$2:$H$1000,2,FALSE)</f>
        <v>unknown</v>
      </c>
      <c r="AAV30" s="67" t="str">
        <f>VLOOKUP(AAT30,Information!$A$2:$H$1000,3,FALSE)</f>
        <v>unknown</v>
      </c>
      <c r="AAW30" s="67" t="str">
        <f>VLOOKUP(AAT30,Information!$A$2:$H$1000,4,FALSE)</f>
        <v>unknown</v>
      </c>
      <c r="AAX30" s="67" t="str">
        <f>VLOOKUP(AAT30,Information!$A$2:$H$1000,8,FALSE)</f>
        <v>Hydroid</v>
      </c>
      <c r="AAY30" s="67" t="str">
        <f>VLOOKUP(AAT30,Information!$A$2:$I$1000,9,FALSE)</f>
        <v>Cnidaria</v>
      </c>
      <c r="ABB30" s="92" t="s">
        <v>309</v>
      </c>
      <c r="ABC30" s="85">
        <f>VLOOKUP(ABB30,Information!$A$2:$H$1000,2,FALSE)</f>
        <v>0</v>
      </c>
      <c r="ABD30" s="67">
        <f>VLOOKUP(ABB30,Information!$A$2:$H$1000,3,FALSE)</f>
        <v>0</v>
      </c>
      <c r="ABE30" s="67">
        <f>VLOOKUP(ABB30,Information!$A$2:$H$1000,4,FALSE)</f>
        <v>0</v>
      </c>
      <c r="ABF30" s="67" t="str">
        <f>VLOOKUP(ABB30,Information!$A$2:$H$1000,8,FALSE)</f>
        <v>Coral.rubble</v>
      </c>
      <c r="ABG30" s="67" t="str">
        <f>VLOOKUP(ABB30,Information!$A$2:$I$1000,9,FALSE)</f>
        <v>Bare substrate</v>
      </c>
      <c r="ABH30" s="88"/>
      <c r="ABJ30" s="84" t="s">
        <v>317</v>
      </c>
      <c r="ABK30" s="85" t="str">
        <f>VLOOKUP(ABJ30,Information!$A$2:$H$1000,2,FALSE)</f>
        <v>Rhytisma fulvum</v>
      </c>
      <c r="ABL30" s="67" t="str">
        <f>VLOOKUP(ABJ30,Information!$A$2:$H$1000,3,FALSE)</f>
        <v>Rhytisma</v>
      </c>
      <c r="ABM30" s="67" t="str">
        <f>VLOOKUP(ABJ30,Information!$A$2:$H$1000,4,FALSE)</f>
        <v>ALCYONIIDAE</v>
      </c>
      <c r="ABN30" s="67" t="str">
        <f>VLOOKUP(ABJ30,Information!$A$2:$H$1000,8,FALSE)</f>
        <v>Soft.coral</v>
      </c>
      <c r="ABO30" s="67" t="str">
        <f>VLOOKUP(ABJ30,Information!$A$2:$I$1000,9,FALSE)</f>
        <v>Cnidaria</v>
      </c>
      <c r="ABR30" s="84" t="s">
        <v>309</v>
      </c>
      <c r="ABS30" s="85">
        <f>VLOOKUP(ABR30,Information!$A$2:$H$1000,2,FALSE)</f>
        <v>0</v>
      </c>
      <c r="ABT30" s="67">
        <f>VLOOKUP(ABR30,Information!$A$2:$H$1000,3,FALSE)</f>
        <v>0</v>
      </c>
      <c r="ABU30" s="67">
        <f>VLOOKUP(ABR30,Information!$A$2:$H$1000,4,FALSE)</f>
        <v>0</v>
      </c>
      <c r="ABV30" s="67" t="str">
        <f>VLOOKUP(ABR30,Information!$A$2:$H$1000,8,FALSE)</f>
        <v>Coral.rubble</v>
      </c>
      <c r="ABW30" s="67" t="str">
        <f>VLOOKUP(ABR30,Information!$A$2:$I$1000,9,FALSE)</f>
        <v>Bare substrate</v>
      </c>
      <c r="ABZ30" s="84" t="s">
        <v>322</v>
      </c>
      <c r="ACA30" s="85">
        <f>VLOOKUP(ABZ30,Information!$A$2:$H$1000,2,FALSE)</f>
        <v>0</v>
      </c>
      <c r="ACB30" s="67">
        <f>VLOOKUP(ABZ30,Information!$A$2:$H$1000,3,FALSE)</f>
        <v>0</v>
      </c>
      <c r="ACC30" s="67">
        <f>VLOOKUP(ABZ30,Information!$A$2:$H$1000,4,FALSE)</f>
        <v>0</v>
      </c>
      <c r="ACD30" s="67" t="str">
        <f>VLOOKUP(ABZ30,Information!$A$2:$H$1000,8,FALSE)</f>
        <v>Sand</v>
      </c>
      <c r="ACE30" s="67" t="str">
        <f>VLOOKUP(ABZ30,Information!$A$2:$I$1000,9,FALSE)</f>
        <v>Bare substrate</v>
      </c>
      <c r="ACH30" s="92" t="s">
        <v>309</v>
      </c>
      <c r="ACI30" s="85">
        <f>VLOOKUP(ACH30,Information!$A$2:$H$1000,2,FALSE)</f>
        <v>0</v>
      </c>
      <c r="ACJ30" s="67">
        <f>VLOOKUP(ACH30,Information!$A$2:$H$1000,3,FALSE)</f>
        <v>0</v>
      </c>
      <c r="ACK30" s="67">
        <f>VLOOKUP(ACH30,Information!$A$2:$H$1000,4,FALSE)</f>
        <v>0</v>
      </c>
      <c r="ACL30" s="67" t="str">
        <f>VLOOKUP(ACH30,Information!$A$2:$H$1000,8,FALSE)</f>
        <v>Coral.rubble</v>
      </c>
      <c r="ACM30" s="67" t="str">
        <f>VLOOKUP(ACH30,Information!$A$2:$I$1000,9,FALSE)</f>
        <v>Bare substrate</v>
      </c>
      <c r="ACP30" s="84" t="s">
        <v>374</v>
      </c>
      <c r="ACQ30" s="85" t="str">
        <f>VLOOKUP(ACP30,Information!$A$2:$H$1000,2,FALSE)</f>
        <v>unknown</v>
      </c>
      <c r="ACR30" s="67" t="str">
        <f>VLOOKUP(ACP30,Information!$A$2:$H$1000,3,FALSE)</f>
        <v>unknown</v>
      </c>
      <c r="ACS30" s="67" t="str">
        <f>VLOOKUP(ACP30,Information!$A$2:$H$1000,4,FALSE)</f>
        <v>XENIIDAE</v>
      </c>
      <c r="ACT30" s="67" t="str">
        <f>VLOOKUP(ACP30,Information!$A$2:$H$1000,8,FALSE)</f>
        <v>Soft.coral</v>
      </c>
      <c r="ACU30" s="67" t="str">
        <f>VLOOKUP(ACP30,Information!$A$2:$I$1000,9,FALSE)</f>
        <v>Cnidaria</v>
      </c>
      <c r="ACX30" s="84" t="s">
        <v>374</v>
      </c>
      <c r="ACY30" s="85" t="str">
        <f>VLOOKUP(ACX30,Information!$A$2:$H$1000,2,FALSE)</f>
        <v>unknown</v>
      </c>
      <c r="ACZ30" s="67" t="str">
        <f>VLOOKUP(ACX30,Information!$A$2:$H$1000,3,FALSE)</f>
        <v>unknown</v>
      </c>
      <c r="ADA30" s="67" t="str">
        <f>VLOOKUP(ACX30,Information!$A$2:$H$1000,4,FALSE)</f>
        <v>XENIIDAE</v>
      </c>
      <c r="ADB30" s="67" t="str">
        <f>VLOOKUP(ACX30,Information!$A$2:$H$1000,8,FALSE)</f>
        <v>Soft.coral</v>
      </c>
      <c r="ADC30" s="67" t="str">
        <f>VLOOKUP(ACX30,Information!$A$2:$I$1000,9,FALSE)</f>
        <v>Cnidaria</v>
      </c>
      <c r="ADF30" s="93" t="s">
        <v>300</v>
      </c>
      <c r="ADG30" s="85" t="str">
        <f>VLOOKUP(ADF30,Information!$A$2:$H$1000,2,FALSE)</f>
        <v>Porites cylindrica</v>
      </c>
      <c r="ADH30" s="67" t="str">
        <f>VLOOKUP(ADF30,Information!$A$2:$H$1000,3,FALSE)</f>
        <v>Porites</v>
      </c>
      <c r="ADI30" s="67" t="str">
        <f>VLOOKUP(ADF30,Information!$A$2:$H$1000,4,FALSE)</f>
        <v>PORITIDAE</v>
      </c>
      <c r="ADJ30" s="67" t="str">
        <f>VLOOKUP(ADF30,Information!$A$2:$H$1000,8,FALSE)</f>
        <v>Hard.coral</v>
      </c>
      <c r="ADK30" s="67" t="str">
        <f>VLOOKUP(ADF30,Information!$A$2:$I$1000,9,FALSE)</f>
        <v>Cnidaria</v>
      </c>
      <c r="ADL30" s="41" t="s">
        <v>1836</v>
      </c>
      <c r="ADN30" s="93" t="s">
        <v>330</v>
      </c>
      <c r="ADO30" s="85" t="str">
        <f>VLOOKUP(ADN30,Information!$A$2:$H$1000,2,FALSE)</f>
        <v>unknown</v>
      </c>
      <c r="ADP30" s="67" t="str">
        <f>VLOOKUP(ADN30,Information!$A$2:$H$1000,3,FALSE)</f>
        <v>unknown</v>
      </c>
      <c r="ADQ30" s="67" t="str">
        <f>VLOOKUP(ADN30,Information!$A$2:$H$1000,4,FALSE)</f>
        <v>unknown</v>
      </c>
      <c r="ADR30" s="67" t="str">
        <f>VLOOKUP(ADN30,Information!$A$2:$H$1000,8,FALSE)</f>
        <v>Soft.coral</v>
      </c>
      <c r="ADS30" s="67" t="str">
        <f>VLOOKUP(ADN30,Information!$A$2:$I$1000,9,FALSE)</f>
        <v>Cnidaria</v>
      </c>
    </row>
    <row r="31" spans="1:799" ht="13.8">
      <c r="A31" s="83">
        <v>14</v>
      </c>
      <c r="B31" s="84"/>
      <c r="C31" s="41" t="e">
        <f>VLOOKUP(B31,Information!$A$2:$H$1000,2,FALSE)</f>
        <v>#N/A</v>
      </c>
      <c r="D31" t="e">
        <f>VLOOKUP(B31,Information!$A$2:$H$1000,3,FALSE)</f>
        <v>#N/A</v>
      </c>
      <c r="E31" t="e">
        <f>VLOOKUP(B31,Information!$A$2:$H$1000,4,FALSE)</f>
        <v>#N/A</v>
      </c>
      <c r="F31" t="e">
        <f>VLOOKUP(B31,Information!$A$2:$H$1000,8,FALSE)</f>
        <v>#N/A</v>
      </c>
      <c r="G31" t="e">
        <f>VLOOKUP(B31,Information!$A$2:$I$1000,9,FALSE)</f>
        <v>#N/A</v>
      </c>
      <c r="J31" s="84"/>
      <c r="K31" s="41" t="e">
        <f>VLOOKUP(J31,Information!$A$2:$H$1000,2,FALSE)</f>
        <v>#N/A</v>
      </c>
      <c r="L31" t="e">
        <f>VLOOKUP(J31,Information!$A$2:$H$1000,3,FALSE)</f>
        <v>#N/A</v>
      </c>
      <c r="M31" t="e">
        <f>VLOOKUP(J31,Information!$A$2:$H$1000,4,FALSE)</f>
        <v>#N/A</v>
      </c>
      <c r="N31" t="e">
        <f>VLOOKUP(J31,Information!$A$2:$H$1000,8,FALSE)</f>
        <v>#N/A</v>
      </c>
      <c r="O31" t="e">
        <f>VLOOKUP(J31,Information!$A$2:$I$1000,9,FALSE)</f>
        <v>#N/A</v>
      </c>
      <c r="R31" s="84"/>
      <c r="S31" s="41" t="e">
        <f>VLOOKUP(R31,Information!$A$2:$H$1000,2,FALSE)</f>
        <v>#N/A</v>
      </c>
      <c r="T31" t="e">
        <f>VLOOKUP(R31,Information!$A$2:$H$1000,3,FALSE)</f>
        <v>#N/A</v>
      </c>
      <c r="U31" t="e">
        <f>VLOOKUP(R31,Information!$A$2:$H$1000,4,FALSE)</f>
        <v>#N/A</v>
      </c>
      <c r="V31" t="e">
        <f>VLOOKUP(R31,Information!$A$2:$H$1000,8,FALSE)</f>
        <v>#N/A</v>
      </c>
      <c r="W31" t="e">
        <f>VLOOKUP(R31,Information!$A$2:$I$1000,9,FALSE)</f>
        <v>#N/A</v>
      </c>
      <c r="Z31" s="84" t="s">
        <v>330</v>
      </c>
      <c r="AA31" s="85" t="str">
        <f>VLOOKUP(Z31,Information!$A$2:$H$1000,2,FALSE)</f>
        <v>unknown</v>
      </c>
      <c r="AB31" s="67" t="str">
        <f>VLOOKUP(Z31,Information!$A$2:$H$1000,3,FALSE)</f>
        <v>unknown</v>
      </c>
      <c r="AC31" s="67" t="str">
        <f>VLOOKUP(Z31,Information!$A$2:$H$1000,4,FALSE)</f>
        <v>unknown</v>
      </c>
      <c r="AD31" s="67" t="str">
        <f>VLOOKUP(Z31,Information!$A$2:$H$1000,8,FALSE)</f>
        <v>Soft.coral</v>
      </c>
      <c r="AE31" s="67" t="str">
        <f>VLOOKUP(Z31,Information!$A$2:$I$1000,9,FALSE)</f>
        <v>Cnidaria</v>
      </c>
      <c r="AH31" s="84" t="s">
        <v>330</v>
      </c>
      <c r="AI31" s="85" t="str">
        <f>VLOOKUP(AH31,Information!$A$2:$H$1000,2,FALSE)</f>
        <v>unknown</v>
      </c>
      <c r="AJ31" s="67" t="str">
        <f>VLOOKUP(AH31,Information!$A$2:$H$1000,3,FALSE)</f>
        <v>unknown</v>
      </c>
      <c r="AK31" s="67" t="str">
        <f>VLOOKUP(AH31,Information!$A$2:$H$1000,4,FALSE)</f>
        <v>unknown</v>
      </c>
      <c r="AL31" s="67" t="str">
        <f>VLOOKUP(AH31,Information!$A$2:$H$1000,8,FALSE)</f>
        <v>Soft.coral</v>
      </c>
      <c r="AM31" s="67" t="str">
        <f>VLOOKUP(AH31,Information!$A$2:$I$1000,9,FALSE)</f>
        <v>Cnidaria</v>
      </c>
      <c r="AP31" s="84" t="s">
        <v>82</v>
      </c>
      <c r="AQ31" s="85" t="str">
        <f>VLOOKUP(AP31,Information!$A$2:$H$1000,2,FALSE)</f>
        <v>unknown</v>
      </c>
      <c r="AR31" s="67" t="str">
        <f>VLOOKUP(AP31,Information!$A$2:$H$1000,3,FALSE)</f>
        <v>Acropora</v>
      </c>
      <c r="AS31" s="67" t="str">
        <f>VLOOKUP(AP31,Information!$A$2:$H$1000,4,FALSE)</f>
        <v>ACROPORIDAE</v>
      </c>
      <c r="AT31" s="67" t="str">
        <f>VLOOKUP(AP31,Information!$A$2:$H$1000,8,FALSE)</f>
        <v>Hard.coral</v>
      </c>
      <c r="AU31" s="67" t="str">
        <f>VLOOKUP(AP31,Information!$A$2:$I$1000,9,FALSE)</f>
        <v>Cnidaria</v>
      </c>
      <c r="AV31" s="41" t="s">
        <v>80</v>
      </c>
      <c r="AX31" s="84" t="s">
        <v>322</v>
      </c>
      <c r="AY31" s="85">
        <f>VLOOKUP(AX31,Information!$A$2:$H$1000,2,FALSE)</f>
        <v>0</v>
      </c>
      <c r="AZ31" s="67">
        <f>VLOOKUP(AX31,Information!$A$2:$H$1000,3,FALSE)</f>
        <v>0</v>
      </c>
      <c r="BA31" s="67">
        <f>VLOOKUP(AX31,Information!$A$2:$H$1000,4,FALSE)</f>
        <v>0</v>
      </c>
      <c r="BB31" s="67" t="str">
        <f>VLOOKUP(AX31,Information!$A$2:$H$1000,8,FALSE)</f>
        <v>Sand</v>
      </c>
      <c r="BC31" s="67" t="str">
        <f>VLOOKUP(AX31,Information!$A$2:$I$1000,9,FALSE)</f>
        <v>Bare substrate</v>
      </c>
      <c r="BF31" s="84" t="s">
        <v>309</v>
      </c>
      <c r="BG31" s="85">
        <f>VLOOKUP(BF31,Information!$A$2:$H$1000,2,FALSE)</f>
        <v>0</v>
      </c>
      <c r="BH31" s="67">
        <f>VLOOKUP(BF31,Information!$A$2:$H$1000,3,FALSE)</f>
        <v>0</v>
      </c>
      <c r="BI31" s="67">
        <f>VLOOKUP(BF31,Information!$A$2:$H$1000,4,FALSE)</f>
        <v>0</v>
      </c>
      <c r="BJ31" s="67" t="str">
        <f>VLOOKUP(BF31,Information!$A$2:$H$1000,8,FALSE)</f>
        <v>Coral.rubble</v>
      </c>
      <c r="BK31" s="67" t="str">
        <f>VLOOKUP(BF31,Information!$A$2:$I$1000,9,FALSE)</f>
        <v>Bare substrate</v>
      </c>
      <c r="BN31" s="84" t="s">
        <v>230</v>
      </c>
      <c r="BO31" s="85" t="str">
        <f>VLOOKUP(BN31,Information!$A$2:$H$1000,2,FALSE)</f>
        <v>unknown</v>
      </c>
      <c r="BP31" s="67" t="str">
        <f>VLOOKUP(BN31,Information!$A$2:$H$1000,3,FALSE)</f>
        <v>unknown</v>
      </c>
      <c r="BQ31" s="67" t="str">
        <f>VLOOKUP(BN31,Information!$A$2:$H$1000,4,FALSE)</f>
        <v>unknown</v>
      </c>
      <c r="BR31" s="67" t="str">
        <f>VLOOKUP(BN31,Information!$A$2:$H$1000,8,FALSE)</f>
        <v>Hard.coral</v>
      </c>
      <c r="BS31" s="67" t="str">
        <f>VLOOKUP(BN31,Information!$A$2:$I$1000,9,FALSE)</f>
        <v>Cnidaria</v>
      </c>
      <c r="BT31" s="41" t="s">
        <v>80</v>
      </c>
      <c r="BV31" s="84" t="s">
        <v>230</v>
      </c>
      <c r="BW31" s="85" t="str">
        <f>VLOOKUP(BV31,Information!$A$2:$H$1000,2,FALSE)</f>
        <v>unknown</v>
      </c>
      <c r="BX31" s="67" t="str">
        <f>VLOOKUP(BV31,Information!$A$2:$H$1000,3,FALSE)</f>
        <v>unknown</v>
      </c>
      <c r="BY31" s="67" t="str">
        <f>VLOOKUP(BV31,Information!$A$2:$H$1000,4,FALSE)</f>
        <v>unknown</v>
      </c>
      <c r="BZ31" s="67" t="str">
        <f>VLOOKUP(BV31,Information!$A$2:$H$1000,8,FALSE)</f>
        <v>Hard.coral</v>
      </c>
      <c r="CA31" s="67" t="str">
        <f>VLOOKUP(BV31,Information!$A$2:$I$1000,9,FALSE)</f>
        <v>Cnidaria</v>
      </c>
      <c r="CB31" s="41" t="s">
        <v>103</v>
      </c>
      <c r="CD31" s="84" t="s">
        <v>333</v>
      </c>
      <c r="CE31" s="85" t="str">
        <f>VLOOKUP(CD31,Information!$A$2:$H$1000,2,FALSE)</f>
        <v>unknown</v>
      </c>
      <c r="CF31" s="67" t="str">
        <f>VLOOKUP(CD31,Information!$A$2:$H$1000,3,FALSE)</f>
        <v>unknown</v>
      </c>
      <c r="CG31" s="67" t="str">
        <f>VLOOKUP(CD31,Information!$A$2:$H$1000,4,FALSE)</f>
        <v>unknown</v>
      </c>
      <c r="CH31" s="67" t="str">
        <f>VLOOKUP(CD31,Information!$A$2:$H$1000,8,FALSE)</f>
        <v>Seagrass</v>
      </c>
      <c r="CI31" s="67" t="str">
        <f>VLOOKUP(CD31,Information!$A$2:$I$1000,9,FALSE)</f>
        <v>Seagrass</v>
      </c>
      <c r="CL31" s="84" t="s">
        <v>322</v>
      </c>
      <c r="CM31" s="85">
        <f>VLOOKUP(CL31,Information!$A$2:$H$1000,2,FALSE)</f>
        <v>0</v>
      </c>
      <c r="CN31" s="67">
        <f>VLOOKUP(CL31,Information!$A$2:$H$1000,3,FALSE)</f>
        <v>0</v>
      </c>
      <c r="CO31" s="67">
        <f>VLOOKUP(CL31,Information!$A$2:$H$1000,4,FALSE)</f>
        <v>0</v>
      </c>
      <c r="CP31" s="67" t="str">
        <f>VLOOKUP(CL31,Information!$A$2:$H$1000,8,FALSE)</f>
        <v>Sand</v>
      </c>
      <c r="CQ31" s="67" t="str">
        <f>VLOOKUP(CL31,Information!$A$2:$I$1000,9,FALSE)</f>
        <v>Bare substrate</v>
      </c>
      <c r="CT31" s="84" t="s">
        <v>309</v>
      </c>
      <c r="CU31" s="85">
        <f>VLOOKUP(CT31,Information!$A$2:$H$1000,2,FALSE)</f>
        <v>0</v>
      </c>
      <c r="CV31" s="67">
        <f>VLOOKUP(CT31,Information!$A$2:$H$1000,3,FALSE)</f>
        <v>0</v>
      </c>
      <c r="CW31" s="67">
        <f>VLOOKUP(CT31,Information!$A$2:$H$1000,4,FALSE)</f>
        <v>0</v>
      </c>
      <c r="CX31" s="67" t="str">
        <f>VLOOKUP(CT31,Information!$A$2:$H$1000,8,FALSE)</f>
        <v>Coral.rubble</v>
      </c>
      <c r="CY31" s="67" t="str">
        <f>VLOOKUP(CT31,Information!$A$2:$I$1000,9,FALSE)</f>
        <v>Bare substrate</v>
      </c>
      <c r="DB31" s="84" t="s">
        <v>322</v>
      </c>
      <c r="DC31" s="85">
        <f>VLOOKUP(DB31,Information!$A$2:$H$1000,2,FALSE)</f>
        <v>0</v>
      </c>
      <c r="DD31" s="67">
        <f>VLOOKUP(DB31,Information!$A$2:$H$1000,3,FALSE)</f>
        <v>0</v>
      </c>
      <c r="DE31" s="67">
        <f>VLOOKUP(DB31,Information!$A$2:$H$1000,4,FALSE)</f>
        <v>0</v>
      </c>
      <c r="DF31" s="67" t="str">
        <f>VLOOKUP(DB31,Information!$A$2:$H$1000,8,FALSE)</f>
        <v>Sand</v>
      </c>
      <c r="DG31" s="67" t="str">
        <f>VLOOKUP(DB31,Information!$A$2:$I$1000,9,FALSE)</f>
        <v>Bare substrate</v>
      </c>
      <c r="DJ31" s="84" t="s">
        <v>126</v>
      </c>
      <c r="DK31" s="85" t="str">
        <f>VLOOKUP(DJ31,Information!$A$2:$H$1000,2,FALSE)</f>
        <v>unknown</v>
      </c>
      <c r="DL31" s="67" t="str">
        <f>VLOOKUP(DJ31,Information!$A$2:$H$1000,3,FALSE)</f>
        <v>unknown</v>
      </c>
      <c r="DM31" s="67" t="str">
        <f>VLOOKUP(DJ31,Information!$A$2:$H$1000,4,FALSE)</f>
        <v>unknown</v>
      </c>
      <c r="DN31" s="67" t="str">
        <f>VLOOKUP(DJ31,Information!$A$2:$H$1000,8,FALSE)</f>
        <v>Brown.algae</v>
      </c>
      <c r="DO31" s="67" t="str">
        <f>VLOOKUP(DJ31,Information!$A$2:$I$1000,9,FALSE)</f>
        <v>Macroalgae</v>
      </c>
      <c r="DR31" s="84" t="s">
        <v>230</v>
      </c>
      <c r="DS31" s="85" t="str">
        <f>VLOOKUP(DR31,Information!$A$2:$H$1000,2,FALSE)</f>
        <v>unknown</v>
      </c>
      <c r="DT31" s="67" t="str">
        <f>VLOOKUP(DR31,Information!$A$2:$H$1000,3,FALSE)</f>
        <v>unknown</v>
      </c>
      <c r="DU31" s="67" t="str">
        <f>VLOOKUP(DR31,Information!$A$2:$H$1000,4,FALSE)</f>
        <v>unknown</v>
      </c>
      <c r="DV31" s="67" t="str">
        <f>VLOOKUP(DR31,Information!$A$2:$H$1000,8,FALSE)</f>
        <v>Hard.coral</v>
      </c>
      <c r="DW31" s="67" t="str">
        <f>VLOOKUP(DR31,Information!$A$2:$I$1000,9,FALSE)</f>
        <v>Cnidaria</v>
      </c>
      <c r="DX31" s="41" t="s">
        <v>80</v>
      </c>
      <c r="DZ31" s="84" t="s">
        <v>324</v>
      </c>
      <c r="EA31" s="85" t="str">
        <f>VLOOKUP(DZ31,Information!$A$2:$H$1000,2,FALSE)</f>
        <v>unknown</v>
      </c>
      <c r="EB31" s="67" t="str">
        <f>VLOOKUP(DZ31,Information!$A$2:$H$1000,3,FALSE)</f>
        <v>Sargassum</v>
      </c>
      <c r="EC31" s="67" t="str">
        <f>VLOOKUP(DZ31,Information!$A$2:$H$1000,4,FALSE)</f>
        <v>SARGASSACEAE</v>
      </c>
      <c r="ED31" s="67" t="str">
        <f>VLOOKUP(DZ31,Information!$A$2:$H$1000,8,FALSE)</f>
        <v>Brown.algae</v>
      </c>
      <c r="EE31" s="67" t="str">
        <f>VLOOKUP(DZ31,Information!$A$2:$I$1000,9,FALSE)</f>
        <v>Macroalgae</v>
      </c>
      <c r="EH31" s="84" t="s">
        <v>322</v>
      </c>
      <c r="EI31" s="85">
        <f>VLOOKUP(EH31,Information!$A$2:$H$1000,2,FALSE)</f>
        <v>0</v>
      </c>
      <c r="EJ31" s="67">
        <f>VLOOKUP(EH31,Information!$A$2:$H$1000,3,FALSE)</f>
        <v>0</v>
      </c>
      <c r="EK31" s="67">
        <f>VLOOKUP(EH31,Information!$A$2:$H$1000,4,FALSE)</f>
        <v>0</v>
      </c>
      <c r="EL31" s="67" t="str">
        <f>VLOOKUP(EH31,Information!$A$2:$H$1000,8,FALSE)</f>
        <v>Sand</v>
      </c>
      <c r="EM31" s="67" t="str">
        <f>VLOOKUP(EH31,Information!$A$2:$I$1000,9,FALSE)</f>
        <v>Bare substrate</v>
      </c>
      <c r="EP31" s="84" t="s">
        <v>320</v>
      </c>
      <c r="EQ31" s="85">
        <f>VLOOKUP(EP31,Information!$A$2:$H$1000,2,FALSE)</f>
        <v>0</v>
      </c>
      <c r="ER31" s="67">
        <f>VLOOKUP(EP31,Information!$A$2:$H$1000,3,FALSE)</f>
        <v>0</v>
      </c>
      <c r="ES31" s="67">
        <f>VLOOKUP(EP31,Information!$A$2:$H$1000,4,FALSE)</f>
        <v>0</v>
      </c>
      <c r="ET31" s="67" t="str">
        <f>VLOOKUP(EP31,Information!$A$2:$H$1000,8,FALSE)</f>
        <v>Bare.rock</v>
      </c>
      <c r="EU31" s="67" t="str">
        <f>VLOOKUP(EP31,Information!$A$2:$I$1000,9,FALSE)</f>
        <v>Bare substrate</v>
      </c>
      <c r="EX31" s="84" t="s">
        <v>309</v>
      </c>
      <c r="EY31" s="85">
        <f>VLOOKUP(EX31,Information!$A$2:$H$1000,2,FALSE)</f>
        <v>0</v>
      </c>
      <c r="EZ31" s="67">
        <f>VLOOKUP(EX31,Information!$A$2:$H$1000,3,FALSE)</f>
        <v>0</v>
      </c>
      <c r="FA31" s="67">
        <f>VLOOKUP(EX31,Information!$A$2:$H$1000,4,FALSE)</f>
        <v>0</v>
      </c>
      <c r="FB31" s="67" t="str">
        <f>VLOOKUP(EX31,Information!$A$2:$H$1000,8,FALSE)</f>
        <v>Coral.rubble</v>
      </c>
      <c r="FC31" s="67" t="str">
        <f>VLOOKUP(EX31,Information!$A$2:$I$1000,9,FALSE)</f>
        <v>Bare substrate</v>
      </c>
      <c r="FF31" s="84" t="s">
        <v>330</v>
      </c>
      <c r="FG31" s="85" t="str">
        <f>VLOOKUP(FF31,Information!$A$2:$H$1000,2,FALSE)</f>
        <v>unknown</v>
      </c>
      <c r="FH31" s="67" t="str">
        <f>VLOOKUP(FF31,Information!$A$2:$H$1000,3,FALSE)</f>
        <v>unknown</v>
      </c>
      <c r="FI31" s="67" t="str">
        <f>VLOOKUP(FF31,Information!$A$2:$H$1000,4,FALSE)</f>
        <v>unknown</v>
      </c>
      <c r="FJ31" s="67" t="str">
        <f>VLOOKUP(FF31,Information!$A$2:$H$1000,8,FALSE)</f>
        <v>Soft.coral</v>
      </c>
      <c r="FK31" s="67" t="str">
        <f>VLOOKUP(FF31,Information!$A$2:$I$1000,9,FALSE)</f>
        <v>Cnidaria</v>
      </c>
      <c r="FN31" s="84" t="s">
        <v>320</v>
      </c>
      <c r="FO31" s="85">
        <f>VLOOKUP(FN31,Information!$A$2:$H$1000,2,FALSE)</f>
        <v>0</v>
      </c>
      <c r="FP31" s="67">
        <f>VLOOKUP(FN31,Information!$A$2:$H$1000,3,FALSE)</f>
        <v>0</v>
      </c>
      <c r="FQ31" s="67">
        <f>VLOOKUP(FN31,Information!$A$2:$H$1000,4,FALSE)</f>
        <v>0</v>
      </c>
      <c r="FR31" s="67" t="str">
        <f>VLOOKUP(FN31,Information!$A$2:$H$1000,8,FALSE)</f>
        <v>Bare.rock</v>
      </c>
      <c r="FS31" s="67" t="str">
        <f>VLOOKUP(FN31,Information!$A$2:$I$1000,9,FALSE)</f>
        <v>Bare substrate</v>
      </c>
      <c r="FV31" s="84" t="s">
        <v>322</v>
      </c>
      <c r="FW31" s="85">
        <f>VLOOKUP(FV31,Information!$A$2:$H$1000,2,FALSE)</f>
        <v>0</v>
      </c>
      <c r="FX31" s="67">
        <f>VLOOKUP(FV31,Information!$A$2:$H$1000,3,FALSE)</f>
        <v>0</v>
      </c>
      <c r="FY31" s="67">
        <f>VLOOKUP(FV31,Information!$A$2:$H$1000,4,FALSE)</f>
        <v>0</v>
      </c>
      <c r="FZ31" s="67" t="str">
        <f>VLOOKUP(FV31,Information!$A$2:$H$1000,8,FALSE)</f>
        <v>Sand</v>
      </c>
      <c r="GA31" s="67" t="str">
        <f>VLOOKUP(FV31,Information!$A$2:$I$1000,9,FALSE)</f>
        <v>Bare substrate</v>
      </c>
      <c r="GD31" s="84" t="s">
        <v>322</v>
      </c>
      <c r="GE31" s="85">
        <f>VLOOKUP(GD31,Information!$A$2:$H$1000,2,FALSE)</f>
        <v>0</v>
      </c>
      <c r="GF31" s="67">
        <f>VLOOKUP(GD31,Information!$A$2:$H$1000,3,FALSE)</f>
        <v>0</v>
      </c>
      <c r="GG31" s="67">
        <f>VLOOKUP(GD31,Information!$A$2:$H$1000,4,FALSE)</f>
        <v>0</v>
      </c>
      <c r="GH31" s="67" t="str">
        <f>VLOOKUP(GD31,Information!$A$2:$H$1000,8,FALSE)</f>
        <v>Sand</v>
      </c>
      <c r="GI31" s="67" t="str">
        <f>VLOOKUP(GD31,Information!$A$2:$I$1000,9,FALSE)</f>
        <v>Bare substrate</v>
      </c>
      <c r="GL31" s="84" t="s">
        <v>330</v>
      </c>
      <c r="GM31" s="85" t="str">
        <f>VLOOKUP(GL31,Information!$A$2:$H$1000,2,FALSE)</f>
        <v>unknown</v>
      </c>
      <c r="GN31" s="67" t="str">
        <f>VLOOKUP(GL31,Information!$A$2:$H$1000,3,FALSE)</f>
        <v>unknown</v>
      </c>
      <c r="GO31" s="67" t="str">
        <f>VLOOKUP(GL31,Information!$A$2:$H$1000,4,FALSE)</f>
        <v>unknown</v>
      </c>
      <c r="GP31" s="67" t="str">
        <f>VLOOKUP(GL31,Information!$A$2:$H$1000,8,FALSE)</f>
        <v>Soft.coral</v>
      </c>
      <c r="GQ31" s="67" t="str">
        <f>VLOOKUP(GL31,Information!$A$2:$I$1000,9,FALSE)</f>
        <v>Cnidaria</v>
      </c>
      <c r="GT31" s="84" t="s">
        <v>320</v>
      </c>
      <c r="GU31" s="85">
        <f>VLOOKUP(GT31,Information!$A$2:$H$1000,2,FALSE)</f>
        <v>0</v>
      </c>
      <c r="GV31" s="67">
        <f>VLOOKUP(GT31,Information!$A$2:$H$1000,3,FALSE)</f>
        <v>0</v>
      </c>
      <c r="GW31" s="67">
        <f>VLOOKUP(GT31,Information!$A$2:$H$1000,4,FALSE)</f>
        <v>0</v>
      </c>
      <c r="GX31" s="67" t="str">
        <f>VLOOKUP(GT31,Information!$A$2:$H$1000,8,FALSE)</f>
        <v>Bare.rock</v>
      </c>
      <c r="GY31" s="67" t="str">
        <f>VLOOKUP(GT31,Information!$A$2:$I$1000,9,FALSE)</f>
        <v>Bare substrate</v>
      </c>
      <c r="HB31" s="84" t="s">
        <v>320</v>
      </c>
      <c r="HC31" s="85">
        <f>VLOOKUP(HB31,Information!$A$2:$H$1000,2,FALSE)</f>
        <v>0</v>
      </c>
      <c r="HD31" s="67">
        <f>VLOOKUP(HB31,Information!$A$2:$H$1000,3,FALSE)</f>
        <v>0</v>
      </c>
      <c r="HE31" s="67">
        <f>VLOOKUP(HB31,Information!$A$2:$H$1000,4,FALSE)</f>
        <v>0</v>
      </c>
      <c r="HF31" s="67" t="str">
        <f>VLOOKUP(HB31,Information!$A$2:$H$1000,8,FALSE)</f>
        <v>Bare.rock</v>
      </c>
      <c r="HG31" s="67" t="str">
        <f>VLOOKUP(HB31,Information!$A$2:$I$1000,9,FALSE)</f>
        <v>Bare substrate</v>
      </c>
      <c r="HJ31" s="84" t="s">
        <v>230</v>
      </c>
      <c r="HK31" s="85" t="str">
        <f>VLOOKUP(HJ31,Information!$A$2:$H$1000,2,FALSE)</f>
        <v>unknown</v>
      </c>
      <c r="HL31" s="67" t="str">
        <f>VLOOKUP(HJ31,Information!$A$2:$H$1000,3,FALSE)</f>
        <v>unknown</v>
      </c>
      <c r="HM31" s="67" t="str">
        <f>VLOOKUP(HJ31,Information!$A$2:$H$1000,4,FALSE)</f>
        <v>unknown</v>
      </c>
      <c r="HN31" s="67" t="str">
        <f>VLOOKUP(HJ31,Information!$A$2:$H$1000,8,FALSE)</f>
        <v>Hard.coral</v>
      </c>
      <c r="HO31" s="67" t="str">
        <f>VLOOKUP(HJ31,Information!$A$2:$I$1000,9,FALSE)</f>
        <v>Cnidaria</v>
      </c>
      <c r="HP31" s="41" t="s">
        <v>80</v>
      </c>
      <c r="HR31" s="84" t="s">
        <v>230</v>
      </c>
      <c r="HS31" s="85" t="str">
        <f>VLOOKUP(HR31,Information!$A$2:$H$1000,2,FALSE)</f>
        <v>unknown</v>
      </c>
      <c r="HT31" s="67" t="str">
        <f>VLOOKUP(HR31,Information!$A$2:$H$1000,3,FALSE)</f>
        <v>unknown</v>
      </c>
      <c r="HU31" s="67" t="str">
        <f>VLOOKUP(HR31,Information!$A$2:$H$1000,4,FALSE)</f>
        <v>unknown</v>
      </c>
      <c r="HV31" s="67" t="str">
        <f>VLOOKUP(HR31,Information!$A$2:$H$1000,8,FALSE)</f>
        <v>Hard.coral</v>
      </c>
      <c r="HW31" s="67" t="str">
        <f>VLOOKUP(HR31,Information!$A$2:$I$1000,9,FALSE)</f>
        <v>Cnidaria</v>
      </c>
      <c r="HX31" s="41" t="s">
        <v>80</v>
      </c>
      <c r="HZ31" s="84" t="s">
        <v>166</v>
      </c>
      <c r="IA31" s="85" t="str">
        <f>VLOOKUP(HZ31,Information!$A$2:$H$1000,2,FALSE)</f>
        <v>Cymodocea serrulata</v>
      </c>
      <c r="IB31" s="67" t="str">
        <f>VLOOKUP(HZ31,Information!$A$2:$H$1000,3,FALSE)</f>
        <v>Cymodocea</v>
      </c>
      <c r="IC31" s="67" t="str">
        <f>VLOOKUP(HZ31,Information!$A$2:$H$1000,4,FALSE)</f>
        <v>CYMODOCEACEAE</v>
      </c>
      <c r="ID31" s="67" t="str">
        <f>VLOOKUP(HZ31,Information!$A$2:$H$1000,8,FALSE)</f>
        <v>Seagrass</v>
      </c>
      <c r="IE31" s="67" t="str">
        <f>VLOOKUP(HZ31,Information!$A$2:$I$1000,9,FALSE)</f>
        <v>Seagrass</v>
      </c>
      <c r="IH31" s="84" t="s">
        <v>166</v>
      </c>
      <c r="II31" s="85" t="str">
        <f>VLOOKUP(IH31,Information!$A$2:$H$1000,2,FALSE)</f>
        <v>Cymodocea serrulata</v>
      </c>
      <c r="IJ31" s="67" t="str">
        <f>VLOOKUP(IH31,Information!$A$2:$H$1000,3,FALSE)</f>
        <v>Cymodocea</v>
      </c>
      <c r="IK31" s="67" t="str">
        <f>VLOOKUP(IH31,Information!$A$2:$H$1000,4,FALSE)</f>
        <v>CYMODOCEACEAE</v>
      </c>
      <c r="IL31" s="67" t="str">
        <f>VLOOKUP(IH31,Information!$A$2:$H$1000,8,FALSE)</f>
        <v>Seagrass</v>
      </c>
      <c r="IM31" s="67" t="str">
        <f>VLOOKUP(IH31,Information!$A$2:$I$1000,9,FALSE)</f>
        <v>Seagrass</v>
      </c>
      <c r="IP31" s="84" t="s">
        <v>309</v>
      </c>
      <c r="IQ31" s="85">
        <f>VLOOKUP(IP31,Information!$A$2:$H$1000,2,FALSE)</f>
        <v>0</v>
      </c>
      <c r="IR31" s="67">
        <f>VLOOKUP(IP31,Information!$A$2:$H$1000,3,FALSE)</f>
        <v>0</v>
      </c>
      <c r="IS31" s="67">
        <f>VLOOKUP(IP31,Information!$A$2:$H$1000,4,FALSE)</f>
        <v>0</v>
      </c>
      <c r="IT31" s="67" t="str">
        <f>VLOOKUP(IP31,Information!$A$2:$H$1000,8,FALSE)</f>
        <v>Coral.rubble</v>
      </c>
      <c r="IU31" s="67" t="str">
        <f>VLOOKUP(IP31,Information!$A$2:$I$1000,9,FALSE)</f>
        <v>Bare substrate</v>
      </c>
      <c r="IX31" s="84" t="s">
        <v>126</v>
      </c>
      <c r="IY31" s="85" t="str">
        <f>VLOOKUP(IX31,Information!$A$2:$H$1000,2,FALSE)</f>
        <v>unknown</v>
      </c>
      <c r="IZ31" s="67" t="str">
        <f>VLOOKUP(IX31,Information!$A$2:$H$1000,3,FALSE)</f>
        <v>unknown</v>
      </c>
      <c r="JA31" s="67" t="str">
        <f>VLOOKUP(IX31,Information!$A$2:$H$1000,4,FALSE)</f>
        <v>unknown</v>
      </c>
      <c r="JB31" s="67" t="str">
        <f>VLOOKUP(IX31,Information!$A$2:$H$1000,8,FALSE)</f>
        <v>Brown.algae</v>
      </c>
      <c r="JC31" s="67" t="str">
        <f>VLOOKUP(IX31,Information!$A$2:$I$1000,9,FALSE)</f>
        <v>Macroalgae</v>
      </c>
      <c r="JF31" s="84" t="s">
        <v>230</v>
      </c>
      <c r="JG31" s="85" t="str">
        <f>VLOOKUP(JF31,Information!$A$2:$H$1000,2,FALSE)</f>
        <v>unknown</v>
      </c>
      <c r="JH31" s="67" t="str">
        <f>VLOOKUP(JF31,Information!$A$2:$H$1000,3,FALSE)</f>
        <v>unknown</v>
      </c>
      <c r="JI31" s="67" t="str">
        <f>VLOOKUP(JF31,Information!$A$2:$H$1000,4,FALSE)</f>
        <v>unknown</v>
      </c>
      <c r="JJ31" s="67" t="str">
        <f>VLOOKUP(JF31,Information!$A$2:$H$1000,8,FALSE)</f>
        <v>Hard.coral</v>
      </c>
      <c r="JK31" s="67" t="str">
        <f>VLOOKUP(JF31,Information!$A$2:$I$1000,9,FALSE)</f>
        <v>Cnidaria</v>
      </c>
      <c r="JL31" s="41" t="s">
        <v>103</v>
      </c>
      <c r="JN31" s="84" t="s">
        <v>309</v>
      </c>
      <c r="JO31" s="85">
        <f>VLOOKUP(JN31,Information!$A$2:$H$1000,2,FALSE)</f>
        <v>0</v>
      </c>
      <c r="JP31" s="67">
        <f>VLOOKUP(JN31,Information!$A$2:$H$1000,3,FALSE)</f>
        <v>0</v>
      </c>
      <c r="JQ31" s="67">
        <f>VLOOKUP(JN31,Information!$A$2:$H$1000,4,FALSE)</f>
        <v>0</v>
      </c>
      <c r="JR31" s="67" t="str">
        <f>VLOOKUP(JN31,Information!$A$2:$H$1000,8,FALSE)</f>
        <v>Coral.rubble</v>
      </c>
      <c r="JS31" s="67" t="str">
        <f>VLOOKUP(JN31,Information!$A$2:$I$1000,9,FALSE)</f>
        <v>Bare substrate</v>
      </c>
      <c r="JV31" s="84" t="s">
        <v>320</v>
      </c>
      <c r="JW31" s="85">
        <f>VLOOKUP(JV31,Information!$A$2:$H$1000,2,FALSE)</f>
        <v>0</v>
      </c>
      <c r="JX31" s="67">
        <f>VLOOKUP(JV31,Information!$A$2:$H$1000,3,FALSE)</f>
        <v>0</v>
      </c>
      <c r="JY31" s="67">
        <f>VLOOKUP(JV31,Information!$A$2:$H$1000,4,FALSE)</f>
        <v>0</v>
      </c>
      <c r="JZ31" s="67" t="str">
        <f>VLOOKUP(JV31,Information!$A$2:$H$1000,8,FALSE)</f>
        <v>Bare.rock</v>
      </c>
      <c r="KA31" s="67" t="str">
        <f>VLOOKUP(JV31,Information!$A$2:$I$1000,9,FALSE)</f>
        <v>Bare substrate</v>
      </c>
      <c r="KD31" s="84" t="s">
        <v>230</v>
      </c>
      <c r="KE31" s="85" t="str">
        <f>VLOOKUP(KD31,Information!$A$2:$H$1000,2,FALSE)</f>
        <v>unknown</v>
      </c>
      <c r="KF31" s="67" t="str">
        <f>VLOOKUP(KD31,Information!$A$2:$H$1000,3,FALSE)</f>
        <v>unknown</v>
      </c>
      <c r="KG31" s="67" t="str">
        <f>VLOOKUP(KD31,Information!$A$2:$H$1000,4,FALSE)</f>
        <v>unknown</v>
      </c>
      <c r="KH31" s="67" t="str">
        <f>VLOOKUP(KD31,Information!$A$2:$H$1000,8,FALSE)</f>
        <v>Hard.coral</v>
      </c>
      <c r="KI31" s="67" t="str">
        <f>VLOOKUP(KD31,Information!$A$2:$I$1000,9,FALSE)</f>
        <v>Cnidaria</v>
      </c>
      <c r="KJ31" s="41" t="s">
        <v>80</v>
      </c>
      <c r="KL31" s="84" t="s">
        <v>230</v>
      </c>
      <c r="KM31" s="85" t="str">
        <f>VLOOKUP(KL31,Information!$A$2:$H$1000,2,FALSE)</f>
        <v>unknown</v>
      </c>
      <c r="KN31" s="67" t="str">
        <f>VLOOKUP(KL31,Information!$A$2:$H$1000,3,FALSE)</f>
        <v>unknown</v>
      </c>
      <c r="KO31" s="67" t="str">
        <f>VLOOKUP(KL31,Information!$A$2:$H$1000,4,FALSE)</f>
        <v>unknown</v>
      </c>
      <c r="KP31" s="67" t="str">
        <f>VLOOKUP(KL31,Information!$A$2:$H$1000,8,FALSE)</f>
        <v>Hard.coral</v>
      </c>
      <c r="KQ31" s="67" t="str">
        <f>VLOOKUP(KL31,Information!$A$2:$I$1000,9,FALSE)</f>
        <v>Cnidaria</v>
      </c>
      <c r="KR31" s="41" t="s">
        <v>80</v>
      </c>
      <c r="KT31" s="84" t="s">
        <v>309</v>
      </c>
      <c r="KU31" s="85">
        <f>VLOOKUP(KT31,Information!$A$2:$H$1000,2,FALSE)</f>
        <v>0</v>
      </c>
      <c r="KV31" s="67">
        <f>VLOOKUP(KT31,Information!$A$2:$H$1000,3,FALSE)</f>
        <v>0</v>
      </c>
      <c r="KW31" s="67">
        <f>VLOOKUP(KT31,Information!$A$2:$H$1000,4,FALSE)</f>
        <v>0</v>
      </c>
      <c r="KX31" s="67" t="str">
        <f>VLOOKUP(KT31,Information!$A$2:$H$1000,8,FALSE)</f>
        <v>Coral.rubble</v>
      </c>
      <c r="KY31" s="67" t="str">
        <f>VLOOKUP(KT31,Information!$A$2:$I$1000,9,FALSE)</f>
        <v>Bare substrate</v>
      </c>
      <c r="LB31" s="84" t="s">
        <v>309</v>
      </c>
      <c r="LC31" s="85">
        <f>VLOOKUP(LB31,Information!$A$2:$H$1000,2,FALSE)</f>
        <v>0</v>
      </c>
      <c r="LD31" s="67">
        <f>VLOOKUP(LB31,Information!$A$2:$H$1000,3,FALSE)</f>
        <v>0</v>
      </c>
      <c r="LE31" s="67">
        <f>VLOOKUP(LB31,Information!$A$2:$H$1000,4,FALSE)</f>
        <v>0</v>
      </c>
      <c r="LF31" s="67" t="str">
        <f>VLOOKUP(LB31,Information!$A$2:$H$1000,8,FALSE)</f>
        <v>Coral.rubble</v>
      </c>
      <c r="LG31" s="67" t="str">
        <f>VLOOKUP(LB31,Information!$A$2:$I$1000,9,FALSE)</f>
        <v>Bare substrate</v>
      </c>
      <c r="LJ31" s="84" t="s">
        <v>309</v>
      </c>
      <c r="LK31" s="85">
        <f>VLOOKUP(LJ31,Information!$A$2:$H$1000,2,FALSE)</f>
        <v>0</v>
      </c>
      <c r="LL31" s="67">
        <f>VLOOKUP(LJ31,Information!$A$2:$H$1000,3,FALSE)</f>
        <v>0</v>
      </c>
      <c r="LM31" s="67">
        <f>VLOOKUP(LJ31,Information!$A$2:$H$1000,4,FALSE)</f>
        <v>0</v>
      </c>
      <c r="LN31" s="67" t="str">
        <f>VLOOKUP(LJ31,Information!$A$2:$H$1000,8,FALSE)</f>
        <v>Coral.rubble</v>
      </c>
      <c r="LO31" s="67" t="str">
        <f>VLOOKUP(LJ31,Information!$A$2:$I$1000,9,FALSE)</f>
        <v>Bare substrate</v>
      </c>
      <c r="LR31" s="84" t="s">
        <v>309</v>
      </c>
      <c r="LS31" s="85">
        <f>VLOOKUP(LR31,Information!$A$2:$H$1000,2,FALSE)</f>
        <v>0</v>
      </c>
      <c r="LT31" s="67">
        <f>VLOOKUP(LR31,Information!$A$2:$H$1000,3,FALSE)</f>
        <v>0</v>
      </c>
      <c r="LU31" s="67">
        <f>VLOOKUP(LR31,Information!$A$2:$H$1000,4,FALSE)</f>
        <v>0</v>
      </c>
      <c r="LV31" s="67" t="str">
        <f>VLOOKUP(LR31,Information!$A$2:$H$1000,8,FALSE)</f>
        <v>Coral.rubble</v>
      </c>
      <c r="LW31" s="67" t="str">
        <f>VLOOKUP(LR31,Information!$A$2:$I$1000,9,FALSE)</f>
        <v>Bare substrate</v>
      </c>
      <c r="LZ31" s="84" t="s">
        <v>324</v>
      </c>
      <c r="MA31" s="85" t="str">
        <f>VLOOKUP(LZ31,Information!$A$2:$H$1000,2,FALSE)</f>
        <v>unknown</v>
      </c>
      <c r="MB31" s="67" t="str">
        <f>VLOOKUP(LZ31,Information!$A$2:$H$1000,3,FALSE)</f>
        <v>Sargassum</v>
      </c>
      <c r="MC31" s="67" t="str">
        <f>VLOOKUP(LZ31,Information!$A$2:$H$1000,4,FALSE)</f>
        <v>SARGASSACEAE</v>
      </c>
      <c r="MD31" s="67" t="str">
        <f>VLOOKUP(LZ31,Information!$A$2:$H$1000,8,FALSE)</f>
        <v>Brown.algae</v>
      </c>
      <c r="ME31" s="67" t="str">
        <f>VLOOKUP(LZ31,Information!$A$2:$I$1000,9,FALSE)</f>
        <v>Macroalgae</v>
      </c>
      <c r="MH31" s="84" t="s">
        <v>230</v>
      </c>
      <c r="MI31" s="85" t="str">
        <f>VLOOKUP(MH31,Information!$A$2:$H$1000,2,FALSE)</f>
        <v>unknown</v>
      </c>
      <c r="MJ31" s="67" t="str">
        <f>VLOOKUP(MH31,Information!$A$2:$H$1000,3,FALSE)</f>
        <v>unknown</v>
      </c>
      <c r="MK31" s="67" t="str">
        <f>VLOOKUP(MH31,Information!$A$2:$H$1000,4,FALSE)</f>
        <v>unknown</v>
      </c>
      <c r="ML31" s="67" t="str">
        <f>VLOOKUP(MH31,Information!$A$2:$H$1000,8,FALSE)</f>
        <v>Hard.coral</v>
      </c>
      <c r="MM31" s="67" t="str">
        <f>VLOOKUP(MH31,Information!$A$2:$I$1000,9,FALSE)</f>
        <v>Cnidaria</v>
      </c>
      <c r="MN31" s="41" t="s">
        <v>80</v>
      </c>
      <c r="MP31" s="84" t="s">
        <v>317</v>
      </c>
      <c r="MQ31" s="85" t="str">
        <f>VLOOKUP(MP31,Information!$A$2:$H$1000,2,FALSE)</f>
        <v>Rhytisma fulvum</v>
      </c>
      <c r="MR31" s="67" t="str">
        <f>VLOOKUP(MP31,Information!$A$2:$H$1000,3,FALSE)</f>
        <v>Rhytisma</v>
      </c>
      <c r="MS31" s="67" t="str">
        <f>VLOOKUP(MP31,Information!$A$2:$H$1000,4,FALSE)</f>
        <v>ALCYONIIDAE</v>
      </c>
      <c r="MT31" s="67" t="str">
        <f>VLOOKUP(MP31,Information!$A$2:$H$1000,8,FALSE)</f>
        <v>Soft.coral</v>
      </c>
      <c r="MU31" s="67" t="str">
        <f>VLOOKUP(MP31,Information!$A$2:$I$1000,9,FALSE)</f>
        <v>Cnidaria</v>
      </c>
      <c r="MX31" s="84" t="s">
        <v>309</v>
      </c>
      <c r="MY31" s="85">
        <f>VLOOKUP(MX31,Information!$A$2:$H$1000,2,FALSE)</f>
        <v>0</v>
      </c>
      <c r="MZ31" s="67">
        <f>VLOOKUP(MX31,Information!$A$2:$H$1000,3,FALSE)</f>
        <v>0</v>
      </c>
      <c r="NA31" s="67">
        <f>VLOOKUP(MX31,Information!$A$2:$H$1000,4,FALSE)</f>
        <v>0</v>
      </c>
      <c r="NB31" s="67" t="str">
        <f>VLOOKUP(MX31,Information!$A$2:$H$1000,8,FALSE)</f>
        <v>Coral.rubble</v>
      </c>
      <c r="NC31" s="67" t="str">
        <f>VLOOKUP(MX31,Information!$A$2:$I$1000,9,FALSE)</f>
        <v>Bare substrate</v>
      </c>
      <c r="NF31" s="84" t="s">
        <v>298</v>
      </c>
      <c r="NG31" s="85" t="str">
        <f>VLOOKUP(NF31,Information!$A$2:$H$1000,2,FALSE)</f>
        <v>unknown</v>
      </c>
      <c r="NH31" s="67" t="str">
        <f>VLOOKUP(NF31,Information!$A$2:$H$1000,3,FALSE)</f>
        <v>Porites</v>
      </c>
      <c r="NI31" s="67" t="str">
        <f>VLOOKUP(NF31,Information!$A$2:$H$1000,4,FALSE)</f>
        <v>PORITIDAE</v>
      </c>
      <c r="NJ31" s="67" t="str">
        <f>VLOOKUP(NF31,Information!$A$2:$H$1000,8,FALSE)</f>
        <v>Hard.coral</v>
      </c>
      <c r="NK31" s="67" t="str">
        <f>VLOOKUP(NF31,Information!$A$2:$I$1000,9,FALSE)</f>
        <v>Cnidaria</v>
      </c>
      <c r="NL31" s="41" t="s">
        <v>1841</v>
      </c>
      <c r="NN31" s="84" t="s">
        <v>324</v>
      </c>
      <c r="NO31" s="85" t="str">
        <f>VLOOKUP(NN31,Information!$A$2:$H$1000,2,FALSE)</f>
        <v>unknown</v>
      </c>
      <c r="NP31" s="67" t="str">
        <f>VLOOKUP(NN31,Information!$A$2:$H$1000,3,FALSE)</f>
        <v>Sargassum</v>
      </c>
      <c r="NQ31" s="67" t="str">
        <f>VLOOKUP(NN31,Information!$A$2:$H$1000,4,FALSE)</f>
        <v>SARGASSACEAE</v>
      </c>
      <c r="NR31" s="67" t="str">
        <f>VLOOKUP(NN31,Information!$A$2:$H$1000,8,FALSE)</f>
        <v>Brown.algae</v>
      </c>
      <c r="NS31" s="67" t="str">
        <f>VLOOKUP(NN31,Information!$A$2:$I$1000,9,FALSE)</f>
        <v>Macroalgae</v>
      </c>
      <c r="NV31" s="84" t="s">
        <v>298</v>
      </c>
      <c r="NW31" s="85" t="str">
        <f>VLOOKUP(NV31,Information!$A$2:$H$1000,2,FALSE)</f>
        <v>unknown</v>
      </c>
      <c r="NX31" s="67" t="str">
        <f>VLOOKUP(NV31,Information!$A$2:$H$1000,3,FALSE)</f>
        <v>Porites</v>
      </c>
      <c r="NY31" s="67" t="str">
        <f>VLOOKUP(NV31,Information!$A$2:$H$1000,4,FALSE)</f>
        <v>PORITIDAE</v>
      </c>
      <c r="NZ31" s="67" t="str">
        <f>VLOOKUP(NV31,Information!$A$2:$H$1000,8,FALSE)</f>
        <v>Hard.coral</v>
      </c>
      <c r="OA31" s="67" t="str">
        <f>VLOOKUP(NV31,Information!$A$2:$I$1000,9,FALSE)</f>
        <v>Cnidaria</v>
      </c>
      <c r="OB31" s="41" t="s">
        <v>80</v>
      </c>
      <c r="OD31" s="95" t="s">
        <v>337</v>
      </c>
      <c r="OE31" s="85" t="str">
        <f>VLOOKUP(OD31,Information!$A$2:$H$1000,2,FALSE)</f>
        <v>unknown</v>
      </c>
      <c r="OF31" s="67" t="str">
        <f>VLOOKUP(OD31,Information!$A$2:$H$1000,3,FALSE)</f>
        <v>Sinularia</v>
      </c>
      <c r="OG31" s="67" t="str">
        <f>VLOOKUP(OD31,Information!$A$2:$H$1000,4,FALSE)</f>
        <v>ALCYONIIDAE</v>
      </c>
      <c r="OH31" s="67" t="str">
        <f>VLOOKUP(OD31,Information!$A$2:$H$1000,8,FALSE)</f>
        <v>Soft.coral</v>
      </c>
      <c r="OI31" s="67" t="str">
        <f>VLOOKUP(OD31,Information!$A$2:$I$1000,9,FALSE)</f>
        <v>Cnidaria</v>
      </c>
      <c r="OL31" s="84" t="s">
        <v>320</v>
      </c>
      <c r="OM31" s="85">
        <f>VLOOKUP(OL31,Information!$A$2:$H$1000,2,FALSE)</f>
        <v>0</v>
      </c>
      <c r="ON31" s="67">
        <f>VLOOKUP(OL31,Information!$A$2:$H$1000,3,FALSE)</f>
        <v>0</v>
      </c>
      <c r="OO31" s="67">
        <f>VLOOKUP(OL31,Information!$A$2:$H$1000,4,FALSE)</f>
        <v>0</v>
      </c>
      <c r="OP31" s="67" t="str">
        <f>VLOOKUP(OL31,Information!$A$2:$H$1000,8,FALSE)</f>
        <v>Bare.rock</v>
      </c>
      <c r="OQ31" s="67" t="str">
        <f>VLOOKUP(OL31,Information!$A$2:$I$1000,9,FALSE)</f>
        <v>Bare substrate</v>
      </c>
      <c r="OT31" s="84" t="s">
        <v>374</v>
      </c>
      <c r="OU31" s="85" t="str">
        <f>VLOOKUP(OT31,Information!$A$2:$H$1000,2,FALSE)</f>
        <v>unknown</v>
      </c>
      <c r="OV31" s="67" t="str">
        <f>VLOOKUP(OT31,Information!$A$2:$H$1000,3,FALSE)</f>
        <v>unknown</v>
      </c>
      <c r="OW31" s="67" t="str">
        <f>VLOOKUP(OT31,Information!$A$2:$H$1000,4,FALSE)</f>
        <v>XENIIDAE</v>
      </c>
      <c r="OX31" s="67" t="str">
        <f>VLOOKUP(OT31,Information!$A$2:$H$1000,8,FALSE)</f>
        <v>Soft.coral</v>
      </c>
      <c r="OY31" s="67" t="str">
        <f>VLOOKUP(OT31,Information!$A$2:$I$1000,9,FALSE)</f>
        <v>Cnidaria</v>
      </c>
      <c r="PB31" s="84" t="s">
        <v>374</v>
      </c>
      <c r="PC31" s="85" t="str">
        <f>VLOOKUP(PB31,Information!$A$2:$H$1000,2,FALSE)</f>
        <v>unknown</v>
      </c>
      <c r="PD31" s="67" t="str">
        <f>VLOOKUP(PB31,Information!$A$2:$H$1000,3,FALSE)</f>
        <v>unknown</v>
      </c>
      <c r="PE31" s="67" t="str">
        <f>VLOOKUP(PB31,Information!$A$2:$H$1000,4,FALSE)</f>
        <v>XENIIDAE</v>
      </c>
      <c r="PF31" s="67" t="str">
        <f>VLOOKUP(PB31,Information!$A$2:$H$1000,8,FALSE)</f>
        <v>Soft.coral</v>
      </c>
      <c r="PG31" s="67" t="str">
        <f>VLOOKUP(PB31,Information!$A$2:$I$1000,9,FALSE)</f>
        <v>Cnidaria</v>
      </c>
      <c r="PJ31" s="84" t="s">
        <v>309</v>
      </c>
      <c r="PK31" s="85">
        <f>VLOOKUP(PJ31,Information!$A$2:$H$1000,2,FALSE)</f>
        <v>0</v>
      </c>
      <c r="PL31" s="67">
        <f>VLOOKUP(PJ31,Information!$A$2:$H$1000,3,FALSE)</f>
        <v>0</v>
      </c>
      <c r="PM31" s="67">
        <f>VLOOKUP(PJ31,Information!$A$2:$H$1000,4,FALSE)</f>
        <v>0</v>
      </c>
      <c r="PN31" s="67" t="str">
        <f>VLOOKUP(PJ31,Information!$A$2:$H$1000,8,FALSE)</f>
        <v>Coral.rubble</v>
      </c>
      <c r="PO31" s="67" t="str">
        <f>VLOOKUP(PJ31,Information!$A$2:$I$1000,9,FALSE)</f>
        <v>Bare substrate</v>
      </c>
      <c r="PR31" s="84" t="s">
        <v>298</v>
      </c>
      <c r="PS31" s="85" t="str">
        <f>VLOOKUP(PR31,Information!$A$2:$H$1000,2,FALSE)</f>
        <v>unknown</v>
      </c>
      <c r="PT31" s="67" t="str">
        <f>VLOOKUP(PR31,Information!$A$2:$H$1000,3,FALSE)</f>
        <v>Porites</v>
      </c>
      <c r="PU31" s="67" t="str">
        <f>VLOOKUP(PR31,Information!$A$2:$H$1000,4,FALSE)</f>
        <v>PORITIDAE</v>
      </c>
      <c r="PV31" s="67" t="str">
        <f>VLOOKUP(PR31,Information!$A$2:$H$1000,8,FALSE)</f>
        <v>Hard.coral</v>
      </c>
      <c r="PW31" s="67" t="str">
        <f>VLOOKUP(PR31,Information!$A$2:$I$1000,9,FALSE)</f>
        <v>Cnidaria</v>
      </c>
      <c r="PX31" s="41" t="s">
        <v>1848</v>
      </c>
      <c r="PZ31" s="84" t="s">
        <v>374</v>
      </c>
      <c r="QA31" s="85" t="str">
        <f>VLOOKUP(PZ31,Information!$A$2:$H$1000,2,FALSE)</f>
        <v>unknown</v>
      </c>
      <c r="QB31" s="67" t="str">
        <f>VLOOKUP(PZ31,Information!$A$2:$H$1000,3,FALSE)</f>
        <v>unknown</v>
      </c>
      <c r="QC31" s="67" t="str">
        <f>VLOOKUP(PZ31,Information!$A$2:$H$1000,4,FALSE)</f>
        <v>XENIIDAE</v>
      </c>
      <c r="QD31" s="67" t="str">
        <f>VLOOKUP(PZ31,Information!$A$2:$H$1000,8,FALSE)</f>
        <v>Soft.coral</v>
      </c>
      <c r="QE31" s="67" t="str">
        <f>VLOOKUP(PZ31,Information!$A$2:$I$1000,9,FALSE)</f>
        <v>Cnidaria</v>
      </c>
      <c r="QG31" s="41" t="s">
        <v>1845</v>
      </c>
      <c r="QH31" s="84" t="s">
        <v>324</v>
      </c>
      <c r="QI31" s="85" t="str">
        <f>VLOOKUP(QH31,Information!$A$2:$H$1000,2,FALSE)</f>
        <v>unknown</v>
      </c>
      <c r="QJ31" s="67" t="str">
        <f>VLOOKUP(QH31,Information!$A$2:$H$1000,3,FALSE)</f>
        <v>Sargassum</v>
      </c>
      <c r="QK31" s="67" t="str">
        <f>VLOOKUP(QH31,Information!$A$2:$H$1000,4,FALSE)</f>
        <v>SARGASSACEAE</v>
      </c>
      <c r="QL31" s="67" t="str">
        <f>VLOOKUP(QH31,Information!$A$2:$H$1000,8,FALSE)</f>
        <v>Brown.algae</v>
      </c>
      <c r="QM31" s="67" t="str">
        <f>VLOOKUP(QH31,Information!$A$2:$I$1000,9,FALSE)</f>
        <v>Macroalgae</v>
      </c>
      <c r="QP31" s="84" t="s">
        <v>320</v>
      </c>
      <c r="QQ31" s="85">
        <f>VLOOKUP(QP31,Information!$A$2:$H$1000,2,FALSE)</f>
        <v>0</v>
      </c>
      <c r="QR31" s="67">
        <f>VLOOKUP(QP31,Information!$A$2:$H$1000,3,FALSE)</f>
        <v>0</v>
      </c>
      <c r="QS31" s="67">
        <f>VLOOKUP(QP31,Information!$A$2:$H$1000,4,FALSE)</f>
        <v>0</v>
      </c>
      <c r="QT31" s="67" t="str">
        <f>VLOOKUP(QP31,Information!$A$2:$H$1000,8,FALSE)</f>
        <v>Bare.rock</v>
      </c>
      <c r="QU31" s="67" t="str">
        <f>VLOOKUP(QP31,Information!$A$2:$I$1000,9,FALSE)</f>
        <v>Bare substrate</v>
      </c>
      <c r="QX31" s="84" t="s">
        <v>311</v>
      </c>
      <c r="QY31" s="85" t="str">
        <f>VLOOKUP(QX31,Information!$A$2:$H$1000,2,FALSE)</f>
        <v>unknown</v>
      </c>
      <c r="QZ31" s="67" t="str">
        <f>VLOOKUP(QX31,Information!$A$2:$H$1000,3,FALSE)</f>
        <v>unknown</v>
      </c>
      <c r="RA31" s="67" t="str">
        <f>VLOOKUP(QX31,Information!$A$2:$H$1000,4,FALSE)</f>
        <v>unknown</v>
      </c>
      <c r="RB31" s="67" t="str">
        <f>VLOOKUP(QX31,Information!$A$2:$H$1000,8,FALSE)</f>
        <v>Red.algae</v>
      </c>
      <c r="RC31" s="67" t="str">
        <f>VLOOKUP(QX31,Information!$A$2:$I$1000,9,FALSE)</f>
        <v>Macroalgae</v>
      </c>
      <c r="RF31" s="84" t="s">
        <v>217</v>
      </c>
      <c r="RG31" s="85" t="str">
        <f>VLOOKUP(RF31,Information!$A$2:$H$1000,2,FALSE)</f>
        <v>unknown</v>
      </c>
      <c r="RH31" s="67" t="str">
        <f>VLOOKUP(RF31,Information!$A$2:$H$1000,3,FALSE)</f>
        <v>Galaxea</v>
      </c>
      <c r="RI31" s="67" t="str">
        <f>VLOOKUP(RF31,Information!$A$2:$H$1000,4,FALSE)</f>
        <v>EUPHYLLIIDAE</v>
      </c>
      <c r="RJ31" s="67" t="str">
        <f>VLOOKUP(RF31,Information!$A$2:$H$1000,8,FALSE)</f>
        <v>Hard.coral</v>
      </c>
      <c r="RK31" s="67" t="str">
        <f>VLOOKUP(RF31,Information!$A$2:$I$1000,9,FALSE)</f>
        <v>Cnidaria</v>
      </c>
      <c r="RL31" s="41" t="s">
        <v>80</v>
      </c>
      <c r="RN31" s="84" t="s">
        <v>217</v>
      </c>
      <c r="RO31" s="85" t="str">
        <f>VLOOKUP(RN31,Information!$A$2:$H$1000,2,FALSE)</f>
        <v>unknown</v>
      </c>
      <c r="RP31" s="67" t="str">
        <f>VLOOKUP(RN31,Information!$A$2:$H$1000,3,FALSE)</f>
        <v>Galaxea</v>
      </c>
      <c r="RQ31" s="67" t="str">
        <f>VLOOKUP(RN31,Information!$A$2:$H$1000,4,FALSE)</f>
        <v>EUPHYLLIIDAE</v>
      </c>
      <c r="RR31" s="67" t="str">
        <f>VLOOKUP(RN31,Information!$A$2:$H$1000,8,FALSE)</f>
        <v>Hard.coral</v>
      </c>
      <c r="RS31" s="67" t="str">
        <f>VLOOKUP(RN31,Information!$A$2:$I$1000,9,FALSE)</f>
        <v>Cnidaria</v>
      </c>
      <c r="RT31" s="41" t="s">
        <v>80</v>
      </c>
      <c r="RV31" s="84" t="s">
        <v>320</v>
      </c>
      <c r="RW31" s="85">
        <f>VLOOKUP(RV31,Information!$A$2:$H$1000,2,FALSE)</f>
        <v>0</v>
      </c>
      <c r="RX31" s="67">
        <f>VLOOKUP(RV31,Information!$A$2:$H$1000,3,FALSE)</f>
        <v>0</v>
      </c>
      <c r="RY31" s="67">
        <f>VLOOKUP(RV31,Information!$A$2:$H$1000,4,FALSE)</f>
        <v>0</v>
      </c>
      <c r="RZ31" s="67" t="str">
        <f>VLOOKUP(RV31,Information!$A$2:$H$1000,8,FALSE)</f>
        <v>Bare.rock</v>
      </c>
      <c r="SA31" s="67" t="str">
        <f>VLOOKUP(RV31,Information!$A$2:$I$1000,9,FALSE)</f>
        <v>Bare substrate</v>
      </c>
      <c r="SD31" s="84" t="s">
        <v>324</v>
      </c>
      <c r="SE31" s="85" t="str">
        <f>VLOOKUP(SD31,Information!$A$2:$H$1000,2,FALSE)</f>
        <v>unknown</v>
      </c>
      <c r="SF31" s="67" t="str">
        <f>VLOOKUP(SD31,Information!$A$2:$H$1000,3,FALSE)</f>
        <v>Sargassum</v>
      </c>
      <c r="SG31" s="67" t="str">
        <f>VLOOKUP(SD31,Information!$A$2:$H$1000,4,FALSE)</f>
        <v>SARGASSACEAE</v>
      </c>
      <c r="SH31" s="67" t="str">
        <f>VLOOKUP(SD31,Information!$A$2:$H$1000,8,FALSE)</f>
        <v>Brown.algae</v>
      </c>
      <c r="SI31" s="67" t="str">
        <f>VLOOKUP(SD31,Information!$A$2:$I$1000,9,FALSE)</f>
        <v>Macroalgae</v>
      </c>
      <c r="SL31" s="84" t="s">
        <v>320</v>
      </c>
      <c r="SM31" s="85">
        <f>VLOOKUP(SL31,Information!$A$2:$H$1000,2,FALSE)</f>
        <v>0</v>
      </c>
      <c r="SN31" s="67">
        <f>VLOOKUP(SL31,Information!$A$2:$H$1000,3,FALSE)</f>
        <v>0</v>
      </c>
      <c r="SO31" s="67">
        <f>VLOOKUP(SL31,Information!$A$2:$H$1000,4,FALSE)</f>
        <v>0</v>
      </c>
      <c r="SP31" s="67" t="str">
        <f>VLOOKUP(SL31,Information!$A$2:$H$1000,8,FALSE)</f>
        <v>Bare.rock</v>
      </c>
      <c r="SQ31" s="67" t="str">
        <f>VLOOKUP(SL31,Information!$A$2:$I$1000,9,FALSE)</f>
        <v>Bare substrate</v>
      </c>
      <c r="ST31" s="84" t="s">
        <v>1853</v>
      </c>
      <c r="SU31" s="85" t="str">
        <f>VLOOKUP(ST31,Information!$A$2:$H$1000,2,FALSE)</f>
        <v>unknown</v>
      </c>
      <c r="SV31" s="67" t="str">
        <f>VLOOKUP(ST31,Information!$A$2:$H$1000,3,FALSE)</f>
        <v>unknown</v>
      </c>
      <c r="SW31" s="67" t="str">
        <f>VLOOKUP(ST31,Information!$A$2:$H$1000,4,FALSE)</f>
        <v>unknown</v>
      </c>
      <c r="SX31" s="67" t="str">
        <f>VLOOKUP(ST31,Information!$A$2:$H$1000,8,FALSE)</f>
        <v>Green.algae</v>
      </c>
      <c r="SY31" s="67" t="str">
        <f>VLOOKUP(ST31,Information!$A$2:$I$1000,9,FALSE)</f>
        <v>Macroalgae</v>
      </c>
      <c r="TB31" s="84" t="s">
        <v>317</v>
      </c>
      <c r="TC31" s="85" t="str">
        <f>VLOOKUP(TB31,Information!$A$2:$H$1000,2,FALSE)</f>
        <v>Rhytisma fulvum</v>
      </c>
      <c r="TD31" s="67" t="str">
        <f>VLOOKUP(TB31,Information!$A$2:$H$1000,3,FALSE)</f>
        <v>Rhytisma</v>
      </c>
      <c r="TE31" s="67" t="str">
        <f>VLOOKUP(TB31,Information!$A$2:$H$1000,4,FALSE)</f>
        <v>ALCYONIIDAE</v>
      </c>
      <c r="TF31" s="67" t="str">
        <f>VLOOKUP(TB31,Information!$A$2:$H$1000,8,FALSE)</f>
        <v>Soft.coral</v>
      </c>
      <c r="TG31" s="67" t="str">
        <f>VLOOKUP(TB31,Information!$A$2:$I$1000,9,FALSE)</f>
        <v>Cnidaria</v>
      </c>
      <c r="TJ31" s="84" t="s">
        <v>169</v>
      </c>
      <c r="TK31" s="85" t="str">
        <f>VLOOKUP(TJ31,Information!$A$2:$H$1000,2,FALSE)</f>
        <v>unknown</v>
      </c>
      <c r="TL31" s="67" t="str">
        <f>VLOOKUP(TJ31,Information!$A$2:$H$1000,3,FALSE)</f>
        <v>unknown</v>
      </c>
      <c r="TM31" s="67" t="str">
        <f>VLOOKUP(TJ31,Information!$A$2:$H$1000,4,FALSE)</f>
        <v>unknown</v>
      </c>
      <c r="TN31" s="67" t="str">
        <f>VLOOKUP(TJ31,Information!$A$2:$H$1000,8,FALSE)</f>
        <v>Cyanobacteria</v>
      </c>
      <c r="TO31" s="67" t="str">
        <f>VLOOKUP(TJ31,Information!$A$2:$I$1000,9,FALSE)</f>
        <v>Cyanobacteria</v>
      </c>
      <c r="TR31" s="84" t="s">
        <v>1840</v>
      </c>
      <c r="TS31" s="85" t="str">
        <f>VLOOKUP(TR31,Information!$A$2:$H$1000,2,FALSE)</f>
        <v>unknown</v>
      </c>
      <c r="TT31" s="67" t="str">
        <f>VLOOKUP(TR31,Information!$A$2:$H$1000,3,FALSE)</f>
        <v>unknown</v>
      </c>
      <c r="TU31" s="67" t="str">
        <f>VLOOKUP(TR31,Information!$A$2:$H$1000,4,FALSE)</f>
        <v>unknown</v>
      </c>
      <c r="TV31" s="67" t="str">
        <f>VLOOKUP(TR31,Information!$A$2:$H$1000,8,FALSE)</f>
        <v>Soft.coral</v>
      </c>
      <c r="TW31" s="67" t="str">
        <f>VLOOKUP(TR31,Information!$A$2:$I$1000,9,FALSE)</f>
        <v>Cnidaria</v>
      </c>
      <c r="TZ31" s="84" t="s">
        <v>330</v>
      </c>
      <c r="UA31" s="85" t="str">
        <f>VLOOKUP(TZ31,Information!$A$2:$H$1000,2,FALSE)</f>
        <v>unknown</v>
      </c>
      <c r="UB31" s="67" t="str">
        <f>VLOOKUP(TZ31,Information!$A$2:$H$1000,3,FALSE)</f>
        <v>unknown</v>
      </c>
      <c r="UC31" s="67" t="str">
        <f>VLOOKUP(TZ31,Information!$A$2:$H$1000,4,FALSE)</f>
        <v>unknown</v>
      </c>
      <c r="UD31" s="67" t="str">
        <f>VLOOKUP(TZ31,Information!$A$2:$H$1000,8,FALSE)</f>
        <v>Soft.coral</v>
      </c>
      <c r="UE31" s="67" t="str">
        <f>VLOOKUP(TZ31,Information!$A$2:$I$1000,9,FALSE)</f>
        <v>Cnidaria</v>
      </c>
      <c r="UH31" s="84" t="s">
        <v>309</v>
      </c>
      <c r="UI31" s="85">
        <f>VLOOKUP(UH31,Information!$A$2:$H$1000,2,FALSE)</f>
        <v>0</v>
      </c>
      <c r="UJ31" s="67">
        <f>VLOOKUP(UH31,Information!$A$2:$H$1000,3,FALSE)</f>
        <v>0</v>
      </c>
      <c r="UK31" s="67">
        <f>VLOOKUP(UH31,Information!$A$2:$H$1000,4,FALSE)</f>
        <v>0</v>
      </c>
      <c r="UL31" s="67" t="str">
        <f>VLOOKUP(UH31,Information!$A$2:$H$1000,8,FALSE)</f>
        <v>Coral.rubble</v>
      </c>
      <c r="UM31" s="67" t="str">
        <f>VLOOKUP(UH31,Information!$A$2:$I$1000,9,FALSE)</f>
        <v>Bare substrate</v>
      </c>
      <c r="UP31" s="84" t="s">
        <v>374</v>
      </c>
      <c r="UQ31" s="85" t="str">
        <f>VLOOKUP(UP31,Information!$A$2:$H$1000,2,FALSE)</f>
        <v>unknown</v>
      </c>
      <c r="UR31" s="67" t="str">
        <f>VLOOKUP(UP31,Information!$A$2:$H$1000,3,FALSE)</f>
        <v>unknown</v>
      </c>
      <c r="US31" s="67" t="str">
        <f>VLOOKUP(UP31,Information!$A$2:$H$1000,4,FALSE)</f>
        <v>XENIIDAE</v>
      </c>
      <c r="UT31" s="67" t="str">
        <f>VLOOKUP(UP31,Information!$A$2:$H$1000,8,FALSE)</f>
        <v>Soft.coral</v>
      </c>
      <c r="UU31" s="67" t="str">
        <f>VLOOKUP(UP31,Information!$A$2:$I$1000,9,FALSE)</f>
        <v>Cnidaria</v>
      </c>
      <c r="UX31" s="84" t="s">
        <v>322</v>
      </c>
      <c r="UY31" s="67">
        <f>VLOOKUP(UX31,Information!$A$2:$H$1000,2,FALSE)</f>
        <v>0</v>
      </c>
      <c r="UZ31" s="67">
        <f>VLOOKUP(UX31,Information!$A$2:$H$1000,3,FALSE)</f>
        <v>0</v>
      </c>
      <c r="VA31" s="67">
        <f>VLOOKUP(UX31,Information!$A$2:$H$1000,4,FALSE)</f>
        <v>0</v>
      </c>
      <c r="VB31" s="67" t="str">
        <f>VLOOKUP(UX31,Information!$A$2:$H$1000,8,FALSE)</f>
        <v>Sand</v>
      </c>
      <c r="VC31" s="67" t="str">
        <f>VLOOKUP(UX31,Information!$A$2:$I$1000,9,FALSE)</f>
        <v>Bare substrate</v>
      </c>
      <c r="VF31" s="84" t="s">
        <v>322</v>
      </c>
      <c r="VG31" s="85">
        <f>VLOOKUP(VF31,Information!$A$2:$H$1000,2,FALSE)</f>
        <v>0</v>
      </c>
      <c r="VH31" s="67">
        <f>VLOOKUP(VF31,Information!$A$2:$H$1000,3,FALSE)</f>
        <v>0</v>
      </c>
      <c r="VI31" s="67">
        <f>VLOOKUP(VF31,Information!$A$2:$H$1000,4,FALSE)</f>
        <v>0</v>
      </c>
      <c r="VJ31" s="67" t="str">
        <f>VLOOKUP(VF31,Information!$A$2:$H$1000,8,FALSE)</f>
        <v>Sand</v>
      </c>
      <c r="VK31" s="67" t="str">
        <f>VLOOKUP(VF31,Information!$A$2:$I$1000,9,FALSE)</f>
        <v>Bare substrate</v>
      </c>
      <c r="VN31" s="84" t="s">
        <v>309</v>
      </c>
      <c r="VO31" s="85">
        <f>VLOOKUP(VN31,Information!$A$2:$H$1000,2,FALSE)</f>
        <v>0</v>
      </c>
      <c r="VP31" s="67">
        <f>VLOOKUP(VN31,Information!$A$2:$H$1000,3,FALSE)</f>
        <v>0</v>
      </c>
      <c r="VQ31" s="67">
        <f>VLOOKUP(VN31,Information!$A$2:$H$1000,4,FALSE)</f>
        <v>0</v>
      </c>
      <c r="VR31" s="67" t="str">
        <f>VLOOKUP(VN31,Information!$A$2:$H$1000,8,FALSE)</f>
        <v>Coral.rubble</v>
      </c>
      <c r="VS31" s="67" t="str">
        <f>VLOOKUP(VN31,Information!$A$2:$I$1000,9,FALSE)</f>
        <v>Bare substrate</v>
      </c>
      <c r="VV31" s="84" t="s">
        <v>322</v>
      </c>
      <c r="VW31" s="85">
        <f>VLOOKUP(VV31,Information!$A$2:$H$1000,2,FALSE)</f>
        <v>0</v>
      </c>
      <c r="VX31" s="67">
        <f>VLOOKUP(VV31,Information!$A$2:$H$1000,3,FALSE)</f>
        <v>0</v>
      </c>
      <c r="VY31" s="67">
        <f>VLOOKUP(VV31,Information!$A$2:$H$1000,4,FALSE)</f>
        <v>0</v>
      </c>
      <c r="VZ31" s="67" t="str">
        <f>VLOOKUP(VV31,Information!$A$2:$H$1000,8,FALSE)</f>
        <v>Sand</v>
      </c>
      <c r="WA31" s="67" t="str">
        <f>VLOOKUP(VV31,Information!$A$2:$I$1000,9,FALSE)</f>
        <v>Bare substrate</v>
      </c>
      <c r="WD31" s="84" t="s">
        <v>309</v>
      </c>
      <c r="WE31" s="85">
        <f>VLOOKUP(WD31,Information!$A$2:$H$1000,2,FALSE)</f>
        <v>0</v>
      </c>
      <c r="WF31" s="67">
        <f>VLOOKUP(WD31,Information!$A$2:$H$1000,3,FALSE)</f>
        <v>0</v>
      </c>
      <c r="WG31" s="67">
        <f>VLOOKUP(WD31,Information!$A$2:$H$1000,4,FALSE)</f>
        <v>0</v>
      </c>
      <c r="WH31" s="67" t="str">
        <f>VLOOKUP(WD31,Information!$A$2:$H$1000,8,FALSE)</f>
        <v>Coral.rubble</v>
      </c>
      <c r="WI31" s="67" t="str">
        <f>VLOOKUP(WD31,Information!$A$2:$I$1000,9,FALSE)</f>
        <v>Bare substrate</v>
      </c>
      <c r="WL31" s="84" t="s">
        <v>309</v>
      </c>
      <c r="WM31" s="85">
        <f>VLOOKUP(WL31,Information!$A$2:$H$1000,2,FALSE)</f>
        <v>0</v>
      </c>
      <c r="WN31" s="67">
        <f>VLOOKUP(WL31,Information!$A$2:$H$1000,3,FALSE)</f>
        <v>0</v>
      </c>
      <c r="WO31" s="67">
        <f>VLOOKUP(WL31,Information!$A$2:$H$1000,4,FALSE)</f>
        <v>0</v>
      </c>
      <c r="WP31" s="67" t="str">
        <f>VLOOKUP(WL31,Information!$A$2:$H$1000,8,FALSE)</f>
        <v>Coral.rubble</v>
      </c>
      <c r="WQ31" s="67" t="str">
        <f>VLOOKUP(WL31,Information!$A$2:$I$1000,9,FALSE)</f>
        <v>Bare substrate</v>
      </c>
      <c r="WT31" s="84" t="s">
        <v>309</v>
      </c>
      <c r="WU31" s="85">
        <f>VLOOKUP(WT31,Information!$A$2:$H$1000,2,FALSE)</f>
        <v>0</v>
      </c>
      <c r="WV31" s="67">
        <f>VLOOKUP(WT31,Information!$A$2:$H$1000,3,FALSE)</f>
        <v>0</v>
      </c>
      <c r="WW31" s="67">
        <f>VLOOKUP(WT31,Information!$A$2:$H$1000,4,FALSE)</f>
        <v>0</v>
      </c>
      <c r="WX31" s="67" t="str">
        <f>VLOOKUP(WT31,Information!$A$2:$H$1000,8,FALSE)</f>
        <v>Coral.rubble</v>
      </c>
      <c r="WY31" s="67" t="str">
        <f>VLOOKUP(WT31,Information!$A$2:$I$1000,9,FALSE)</f>
        <v>Bare substrate</v>
      </c>
      <c r="XB31" s="84" t="s">
        <v>309</v>
      </c>
      <c r="XC31" s="85">
        <f>VLOOKUP(XB31,Information!$A$2:$H$1000,2,FALSE)</f>
        <v>0</v>
      </c>
      <c r="XD31" s="67">
        <f>VLOOKUP(XB31,Information!$A$2:$H$1000,3,FALSE)</f>
        <v>0</v>
      </c>
      <c r="XE31" s="67">
        <f>VLOOKUP(XB31,Information!$A$2:$H$1000,4,FALSE)</f>
        <v>0</v>
      </c>
      <c r="XF31" s="67" t="str">
        <f>VLOOKUP(XB31,Information!$A$2:$H$1000,8,FALSE)</f>
        <v>Coral.rubble</v>
      </c>
      <c r="XG31" s="67" t="str">
        <f>VLOOKUP(XB31,Information!$A$2:$I$1000,9,FALSE)</f>
        <v>Bare substrate</v>
      </c>
      <c r="XJ31" s="84" t="s">
        <v>309</v>
      </c>
      <c r="XK31" s="85">
        <f>VLOOKUP(XJ31,Information!$A$2:$H$1000,2,FALSE)</f>
        <v>0</v>
      </c>
      <c r="XL31" s="67">
        <f>VLOOKUP(XJ31,Information!$A$2:$H$1000,3,FALSE)</f>
        <v>0</v>
      </c>
      <c r="XM31" s="67">
        <f>VLOOKUP(XJ31,Information!$A$2:$H$1000,4,FALSE)</f>
        <v>0</v>
      </c>
      <c r="XN31" s="67" t="str">
        <f>VLOOKUP(XJ31,Information!$A$2:$H$1000,8,FALSE)</f>
        <v>Coral.rubble</v>
      </c>
      <c r="XO31" s="67" t="str">
        <f>VLOOKUP(XJ31,Information!$A$2:$I$1000,9,FALSE)</f>
        <v>Bare substrate</v>
      </c>
      <c r="XR31" s="84" t="s">
        <v>221</v>
      </c>
      <c r="XS31" s="85" t="str">
        <f>VLOOKUP(XR31,Information!$A$2:$H$1000,2,FALSE)</f>
        <v>unknown</v>
      </c>
      <c r="XT31" s="67" t="str">
        <f>VLOOKUP(XR31,Information!$A$2:$H$1000,3,FALSE)</f>
        <v>Goniastrea</v>
      </c>
      <c r="XU31" s="67" t="str">
        <f>VLOOKUP(XR31,Information!$A$2:$H$1000,4,FALSE)</f>
        <v>FAVIIDAE</v>
      </c>
      <c r="XV31" s="67" t="str">
        <f>VLOOKUP(XR31,Information!$A$2:$H$1000,8,FALSE)</f>
        <v>Hard.coral</v>
      </c>
      <c r="XW31" s="67" t="str">
        <f>VLOOKUP(XR31,Information!$A$2:$I$1000,9,FALSE)</f>
        <v>Cnidaria</v>
      </c>
      <c r="XX31" s="41" t="s">
        <v>1836</v>
      </c>
      <c r="XZ31" s="84" t="s">
        <v>92</v>
      </c>
      <c r="YA31" s="85" t="str">
        <f>VLOOKUP(XZ31,Information!$A$2:$H$1000,2,FALSE)</f>
        <v>unknown</v>
      </c>
      <c r="YB31" s="67" t="str">
        <f>VLOOKUP(XZ31,Information!$A$2:$H$1000,3,FALSE)</f>
        <v>unknown</v>
      </c>
      <c r="YC31" s="67" t="str">
        <f>VLOOKUP(XZ31,Information!$A$2:$H$1000,4,FALSE)</f>
        <v>unknown</v>
      </c>
      <c r="YD31" s="67" t="str">
        <f>VLOOKUP(XZ31,Information!$A$2:$H$1000,8,FALSE)</f>
        <v>Sea.anemone</v>
      </c>
      <c r="YE31" s="67" t="str">
        <f>VLOOKUP(XZ31,Information!$A$2:$I$1000,9,FALSE)</f>
        <v>Cnidaria</v>
      </c>
      <c r="YH31" s="84" t="s">
        <v>287</v>
      </c>
      <c r="YI31" s="85" t="str">
        <f>VLOOKUP(YH31,Information!$A$2:$H$1000,2,FALSE)</f>
        <v>unknown</v>
      </c>
      <c r="YJ31" s="67" t="str">
        <f>VLOOKUP(YH31,Information!$A$2:$H$1000,3,FALSE)</f>
        <v>Platygyra</v>
      </c>
      <c r="YK31" s="67" t="str">
        <f>VLOOKUP(YH31,Information!$A$2:$H$1000,4,FALSE)</f>
        <v>MERULINIDAE</v>
      </c>
      <c r="YL31" s="67" t="str">
        <f>VLOOKUP(YH31,Information!$A$2:$H$1000,8,FALSE)</f>
        <v>Hard.coral</v>
      </c>
      <c r="YM31" s="41" t="s">
        <v>77</v>
      </c>
      <c r="YN31" s="41" t="s">
        <v>1836</v>
      </c>
      <c r="YP31" s="89" t="s">
        <v>82</v>
      </c>
      <c r="YQ31" s="85" t="str">
        <f>VLOOKUP(YP31,Information!$A$2:$H$1000,2,FALSE)</f>
        <v>unknown</v>
      </c>
      <c r="YR31" s="67" t="str">
        <f>VLOOKUP(YP31,Information!$A$2:$H$1000,3,FALSE)</f>
        <v>Acropora</v>
      </c>
      <c r="YS31" s="67" t="str">
        <f>VLOOKUP(YP31,Information!$A$2:$H$1000,4,FALSE)</f>
        <v>ACROPORIDAE</v>
      </c>
      <c r="YT31" s="67" t="str">
        <f>VLOOKUP(YP31,Information!$A$2:$H$1000,8,FALSE)</f>
        <v>Hard.coral</v>
      </c>
      <c r="YU31" s="67" t="str">
        <f>VLOOKUP(YP31,Information!$A$2:$I$1000,9,FALSE)</f>
        <v>Cnidaria</v>
      </c>
      <c r="YV31" s="41" t="s">
        <v>1836</v>
      </c>
      <c r="YX31" s="84" t="s">
        <v>300</v>
      </c>
      <c r="YY31" s="85" t="str">
        <f>VLOOKUP(YX31,Information!$A$2:$H$1000,2,FALSE)</f>
        <v>Porites cylindrica</v>
      </c>
      <c r="YZ31" s="67" t="str">
        <f>VLOOKUP(YX31,Information!$A$2:$H$1000,3,FALSE)</f>
        <v>Porites</v>
      </c>
      <c r="ZA31" s="67" t="str">
        <f>VLOOKUP(YX31,Information!$A$2:$H$1000,4,FALSE)</f>
        <v>PORITIDAE</v>
      </c>
      <c r="ZB31" s="67" t="str">
        <f>VLOOKUP(YX31,Information!$A$2:$H$1000,8,FALSE)</f>
        <v>Hard.coral</v>
      </c>
      <c r="ZC31" s="67" t="str">
        <f>VLOOKUP(YX31,Information!$A$2:$I$1000,9,FALSE)</f>
        <v>Cnidaria</v>
      </c>
      <c r="ZD31" s="41" t="s">
        <v>1836</v>
      </c>
      <c r="ZF31" s="92" t="s">
        <v>82</v>
      </c>
      <c r="ZG31" s="85" t="str">
        <f>VLOOKUP(ZF31,Information!$A$2:$H$1000,2,FALSE)</f>
        <v>unknown</v>
      </c>
      <c r="ZH31" s="67" t="str">
        <f>VLOOKUP(ZF31,Information!$A$2:$H$1000,3,FALSE)</f>
        <v>Acropora</v>
      </c>
      <c r="ZI31" s="67" t="str">
        <f>VLOOKUP(ZF31,Information!$A$2:$H$1000,4,FALSE)</f>
        <v>ACROPORIDAE</v>
      </c>
      <c r="ZJ31" s="67" t="str">
        <f>VLOOKUP(ZF31,Information!$A$2:$H$1000,8,FALSE)</f>
        <v>Hard.coral</v>
      </c>
      <c r="ZK31" s="67" t="str">
        <f>VLOOKUP(ZF31,Information!$A$2:$I$1000,9,FALSE)</f>
        <v>Cnidaria</v>
      </c>
      <c r="ZL31" s="90" t="s">
        <v>1836</v>
      </c>
      <c r="ZN31" s="92" t="s">
        <v>359</v>
      </c>
      <c r="ZO31" s="85" t="str">
        <f>VLOOKUP(ZN31,Information!$A$2:$H$1000,2,FALSE)</f>
        <v>unknown</v>
      </c>
      <c r="ZP31" s="67" t="str">
        <f>VLOOKUP(ZN31,Information!$A$2:$H$1000,3,FALSE)</f>
        <v>unknown</v>
      </c>
      <c r="ZQ31" s="67" t="str">
        <f>VLOOKUP(ZN31,Information!$A$2:$H$1000,4,FALSE)</f>
        <v>unknown</v>
      </c>
      <c r="ZR31" s="67" t="str">
        <f>VLOOKUP(ZN31,Information!$A$2:$H$1000,8,FALSE)</f>
        <v>Turf.algae</v>
      </c>
      <c r="ZS31" s="67" t="str">
        <f>VLOOKUP(ZN31,Information!$A$2:$I$1000,9,FALSE)</f>
        <v>Turf algae</v>
      </c>
      <c r="ZT31" s="88"/>
      <c r="ZV31" s="92" t="s">
        <v>82</v>
      </c>
      <c r="ZW31" s="85" t="str">
        <f>VLOOKUP(ZV31,Information!$A$2:$H$1000,2,FALSE)</f>
        <v>unknown</v>
      </c>
      <c r="ZX31" s="67" t="str">
        <f>VLOOKUP(ZV31,Information!$A$2:$H$1000,3,FALSE)</f>
        <v>Acropora</v>
      </c>
      <c r="ZY31" s="67" t="str">
        <f>VLOOKUP(ZV31,Information!$A$2:$H$1000,4,FALSE)</f>
        <v>ACROPORIDAE</v>
      </c>
      <c r="ZZ31" s="67" t="str">
        <f>VLOOKUP(ZV31,Information!$A$2:$H$1000,8,FALSE)</f>
        <v>Hard.coral</v>
      </c>
      <c r="AAA31" s="67" t="str">
        <f>VLOOKUP(ZV31,Information!$A$2:$I$1000,9,FALSE)</f>
        <v>Cnidaria</v>
      </c>
      <c r="AAB31" s="90" t="s">
        <v>1836</v>
      </c>
      <c r="AAD31" s="92" t="s">
        <v>330</v>
      </c>
      <c r="AAE31" s="85" t="str">
        <f>VLOOKUP(AAD31,Information!$A$2:$H$1000,2,FALSE)</f>
        <v>unknown</v>
      </c>
      <c r="AAF31" s="67" t="str">
        <f>VLOOKUP(AAD31,Information!$A$2:$H$1000,3,FALSE)</f>
        <v>unknown</v>
      </c>
      <c r="AAG31" s="67" t="str">
        <f>VLOOKUP(AAD31,Information!$A$2:$H$1000,4,FALSE)</f>
        <v>unknown</v>
      </c>
      <c r="AAH31" s="67" t="str">
        <f>VLOOKUP(AAD31,Information!$A$2:$H$1000,8,FALSE)</f>
        <v>Soft.coral</v>
      </c>
      <c r="AAI31" s="67" t="str">
        <f>VLOOKUP(AAD31,Information!$A$2:$I$1000,9,FALSE)</f>
        <v>Cnidaria</v>
      </c>
      <c r="AAJ31" s="96"/>
      <c r="AAL31" s="92" t="s">
        <v>82</v>
      </c>
      <c r="AAM31" s="85" t="str">
        <f>VLOOKUP(AAL31,Information!$A$2:$H$1000,2,FALSE)</f>
        <v>unknown</v>
      </c>
      <c r="AAN31" s="67" t="str">
        <f>VLOOKUP(AAL31,Information!$A$2:$H$1000,3,FALSE)</f>
        <v>Acropora</v>
      </c>
      <c r="AAO31" s="67" t="str">
        <f>VLOOKUP(AAL31,Information!$A$2:$H$1000,4,FALSE)</f>
        <v>ACROPORIDAE</v>
      </c>
      <c r="AAP31" s="67" t="str">
        <f>VLOOKUP(AAL31,Information!$A$2:$H$1000,8,FALSE)</f>
        <v>Hard.coral</v>
      </c>
      <c r="AAQ31" s="67" t="str">
        <f>VLOOKUP(AAL31,Information!$A$2:$I$1000,9,FALSE)</f>
        <v>Cnidaria</v>
      </c>
      <c r="AAR31" s="90" t="s">
        <v>1836</v>
      </c>
      <c r="AAT31" s="92" t="s">
        <v>324</v>
      </c>
      <c r="AAU31" s="85" t="str">
        <f>VLOOKUP(AAT31,Information!$A$2:$H$1000,2,FALSE)</f>
        <v>unknown</v>
      </c>
      <c r="AAV31" s="67" t="str">
        <f>VLOOKUP(AAT31,Information!$A$2:$H$1000,3,FALSE)</f>
        <v>Sargassum</v>
      </c>
      <c r="AAW31" s="67" t="str">
        <f>VLOOKUP(AAT31,Information!$A$2:$H$1000,4,FALSE)</f>
        <v>SARGASSACEAE</v>
      </c>
      <c r="AAX31" s="67" t="str">
        <f>VLOOKUP(AAT31,Information!$A$2:$H$1000,8,FALSE)</f>
        <v>Brown.algae</v>
      </c>
      <c r="AAY31" s="67" t="str">
        <f>VLOOKUP(AAT31,Information!$A$2:$I$1000,9,FALSE)</f>
        <v>Macroalgae</v>
      </c>
      <c r="ABB31" s="92" t="s">
        <v>309</v>
      </c>
      <c r="ABC31" s="85">
        <f>VLOOKUP(ABB31,Information!$A$2:$H$1000,2,FALSE)</f>
        <v>0</v>
      </c>
      <c r="ABD31" s="67">
        <f>VLOOKUP(ABB31,Information!$A$2:$H$1000,3,FALSE)</f>
        <v>0</v>
      </c>
      <c r="ABE31" s="67">
        <f>VLOOKUP(ABB31,Information!$A$2:$H$1000,4,FALSE)</f>
        <v>0</v>
      </c>
      <c r="ABF31" s="67" t="str">
        <f>VLOOKUP(ABB31,Information!$A$2:$H$1000,8,FALSE)</f>
        <v>Coral.rubble</v>
      </c>
      <c r="ABG31" s="67" t="str">
        <f>VLOOKUP(ABB31,Information!$A$2:$I$1000,9,FALSE)</f>
        <v>Bare substrate</v>
      </c>
      <c r="ABH31" s="88"/>
      <c r="ABJ31" s="84" t="s">
        <v>317</v>
      </c>
      <c r="ABK31" s="85" t="str">
        <f>VLOOKUP(ABJ31,Information!$A$2:$H$1000,2,FALSE)</f>
        <v>Rhytisma fulvum</v>
      </c>
      <c r="ABL31" s="67" t="str">
        <f>VLOOKUP(ABJ31,Information!$A$2:$H$1000,3,FALSE)</f>
        <v>Rhytisma</v>
      </c>
      <c r="ABM31" s="67" t="str">
        <f>VLOOKUP(ABJ31,Information!$A$2:$H$1000,4,FALSE)</f>
        <v>ALCYONIIDAE</v>
      </c>
      <c r="ABN31" s="67" t="str">
        <f>VLOOKUP(ABJ31,Information!$A$2:$H$1000,8,FALSE)</f>
        <v>Soft.coral</v>
      </c>
      <c r="ABO31" s="67" t="str">
        <f>VLOOKUP(ABJ31,Information!$A$2:$I$1000,9,FALSE)</f>
        <v>Cnidaria</v>
      </c>
      <c r="ABR31" s="84" t="s">
        <v>309</v>
      </c>
      <c r="ABS31" s="85">
        <f>VLOOKUP(ABR31,Information!$A$2:$H$1000,2,FALSE)</f>
        <v>0</v>
      </c>
      <c r="ABT31" s="67">
        <f>VLOOKUP(ABR31,Information!$A$2:$H$1000,3,FALSE)</f>
        <v>0</v>
      </c>
      <c r="ABU31" s="67">
        <f>VLOOKUP(ABR31,Information!$A$2:$H$1000,4,FALSE)</f>
        <v>0</v>
      </c>
      <c r="ABV31" s="67" t="str">
        <f>VLOOKUP(ABR31,Information!$A$2:$H$1000,8,FALSE)</f>
        <v>Coral.rubble</v>
      </c>
      <c r="ABW31" s="67" t="str">
        <f>VLOOKUP(ABR31,Information!$A$2:$I$1000,9,FALSE)</f>
        <v>Bare substrate</v>
      </c>
      <c r="ABZ31" s="84" t="s">
        <v>322</v>
      </c>
      <c r="ACA31" s="85">
        <f>VLOOKUP(ABZ31,Information!$A$2:$H$1000,2,FALSE)</f>
        <v>0</v>
      </c>
      <c r="ACB31" s="67">
        <f>VLOOKUP(ABZ31,Information!$A$2:$H$1000,3,FALSE)</f>
        <v>0</v>
      </c>
      <c r="ACC31" s="67">
        <f>VLOOKUP(ABZ31,Information!$A$2:$H$1000,4,FALSE)</f>
        <v>0</v>
      </c>
      <c r="ACD31" s="67" t="str">
        <f>VLOOKUP(ABZ31,Information!$A$2:$H$1000,8,FALSE)</f>
        <v>Sand</v>
      </c>
      <c r="ACE31" s="67" t="str">
        <f>VLOOKUP(ABZ31,Information!$A$2:$I$1000,9,FALSE)</f>
        <v>Bare substrate</v>
      </c>
      <c r="ACH31" s="92" t="s">
        <v>309</v>
      </c>
      <c r="ACI31" s="85">
        <f>VLOOKUP(ACH31,Information!$A$2:$H$1000,2,FALSE)</f>
        <v>0</v>
      </c>
      <c r="ACJ31" s="67">
        <f>VLOOKUP(ACH31,Information!$A$2:$H$1000,3,FALSE)</f>
        <v>0</v>
      </c>
      <c r="ACK31" s="67">
        <f>VLOOKUP(ACH31,Information!$A$2:$H$1000,4,FALSE)</f>
        <v>0</v>
      </c>
      <c r="ACL31" s="67" t="str">
        <f>VLOOKUP(ACH31,Information!$A$2:$H$1000,8,FALSE)</f>
        <v>Coral.rubble</v>
      </c>
      <c r="ACM31" s="67" t="str">
        <f>VLOOKUP(ACH31,Information!$A$2:$I$1000,9,FALSE)</f>
        <v>Bare substrate</v>
      </c>
      <c r="ACP31" s="84" t="s">
        <v>309</v>
      </c>
      <c r="ACQ31" s="85">
        <f>VLOOKUP(ACP31,Information!$A$2:$H$1000,2,FALSE)</f>
        <v>0</v>
      </c>
      <c r="ACR31" s="67">
        <f>VLOOKUP(ACP31,Information!$A$2:$H$1000,3,FALSE)</f>
        <v>0</v>
      </c>
      <c r="ACS31" s="67">
        <f>VLOOKUP(ACP31,Information!$A$2:$H$1000,4,FALSE)</f>
        <v>0</v>
      </c>
      <c r="ACT31" s="67" t="str">
        <f>VLOOKUP(ACP31,Information!$A$2:$H$1000,8,FALSE)</f>
        <v>Coral.rubble</v>
      </c>
      <c r="ACU31" s="67" t="str">
        <f>VLOOKUP(ACP31,Information!$A$2:$I$1000,9,FALSE)</f>
        <v>Bare substrate</v>
      </c>
      <c r="ACX31" s="84" t="s">
        <v>238</v>
      </c>
      <c r="ACY31" s="85" t="str">
        <f>VLOOKUP(ACX31,Information!$A$2:$H$1000,2,FALSE)</f>
        <v>Halophila stipulacea</v>
      </c>
      <c r="ACZ31" s="67" t="str">
        <f>VLOOKUP(ACX31,Information!$A$2:$H$1000,3,FALSE)</f>
        <v>Halophila</v>
      </c>
      <c r="ADA31" s="67" t="str">
        <f>VLOOKUP(ACX31,Information!$A$2:$H$1000,4,FALSE)</f>
        <v>HYDROCHARITACEAE</v>
      </c>
      <c r="ADB31" s="67" t="str">
        <f>VLOOKUP(ACX31,Information!$A$2:$H$1000,8,FALSE)</f>
        <v>Seagrass</v>
      </c>
      <c r="ADC31" s="67" t="str">
        <f>VLOOKUP(ACX31,Information!$A$2:$I$1000,9,FALSE)</f>
        <v>Seagrass</v>
      </c>
      <c r="ADF31" s="93" t="s">
        <v>82</v>
      </c>
      <c r="ADG31" s="85" t="str">
        <f>VLOOKUP(ADF31,Information!$A$2:$H$1000,2,FALSE)</f>
        <v>unknown</v>
      </c>
      <c r="ADH31" s="67" t="str">
        <f>VLOOKUP(ADF31,Information!$A$2:$H$1000,3,FALSE)</f>
        <v>Acropora</v>
      </c>
      <c r="ADI31" s="67" t="str">
        <f>VLOOKUP(ADF31,Information!$A$2:$H$1000,4,FALSE)</f>
        <v>ACROPORIDAE</v>
      </c>
      <c r="ADJ31" s="67" t="str">
        <f>VLOOKUP(ADF31,Information!$A$2:$H$1000,8,FALSE)</f>
        <v>Hard.coral</v>
      </c>
      <c r="ADK31" s="67" t="str">
        <f>VLOOKUP(ADF31,Information!$A$2:$I$1000,9,FALSE)</f>
        <v>Cnidaria</v>
      </c>
      <c r="ADL31" s="41" t="s">
        <v>1836</v>
      </c>
      <c r="ADN31" s="93" t="s">
        <v>330</v>
      </c>
      <c r="ADO31" s="85" t="str">
        <f>VLOOKUP(ADN31,Information!$A$2:$H$1000,2,FALSE)</f>
        <v>unknown</v>
      </c>
      <c r="ADP31" s="67" t="str">
        <f>VLOOKUP(ADN31,Information!$A$2:$H$1000,3,FALSE)</f>
        <v>unknown</v>
      </c>
      <c r="ADQ31" s="67" t="str">
        <f>VLOOKUP(ADN31,Information!$A$2:$H$1000,4,FALSE)</f>
        <v>unknown</v>
      </c>
      <c r="ADR31" s="67" t="str">
        <f>VLOOKUP(ADN31,Information!$A$2:$H$1000,8,FALSE)</f>
        <v>Soft.coral</v>
      </c>
      <c r="ADS31" s="67" t="str">
        <f>VLOOKUP(ADN31,Information!$A$2:$I$1000,9,FALSE)</f>
        <v>Cnidaria</v>
      </c>
    </row>
    <row r="32" spans="1:799" ht="13.8">
      <c r="A32" s="83">
        <v>14.5</v>
      </c>
      <c r="B32" s="84"/>
      <c r="C32" s="41" t="e">
        <f>VLOOKUP(B32,Information!$A$2:$H$1000,2,FALSE)</f>
        <v>#N/A</v>
      </c>
      <c r="D32" t="e">
        <f>VLOOKUP(B32,Information!$A$2:$H$1000,3,FALSE)</f>
        <v>#N/A</v>
      </c>
      <c r="E32" t="e">
        <f>VLOOKUP(B32,Information!$A$2:$H$1000,4,FALSE)</f>
        <v>#N/A</v>
      </c>
      <c r="F32" t="e">
        <f>VLOOKUP(B32,Information!$A$2:$H$1000,8,FALSE)</f>
        <v>#N/A</v>
      </c>
      <c r="G32" t="e">
        <f>VLOOKUP(B32,Information!$A$2:$I$1000,9,FALSE)</f>
        <v>#N/A</v>
      </c>
      <c r="J32" s="84"/>
      <c r="K32" s="41" t="e">
        <f>VLOOKUP(J32,Information!$A$2:$H$1000,2,FALSE)</f>
        <v>#N/A</v>
      </c>
      <c r="L32" t="e">
        <f>VLOOKUP(J32,Information!$A$2:$H$1000,3,FALSE)</f>
        <v>#N/A</v>
      </c>
      <c r="M32" t="e">
        <f>VLOOKUP(J32,Information!$A$2:$H$1000,4,FALSE)</f>
        <v>#N/A</v>
      </c>
      <c r="N32" t="e">
        <f>VLOOKUP(J32,Information!$A$2:$H$1000,8,FALSE)</f>
        <v>#N/A</v>
      </c>
      <c r="O32" t="e">
        <f>VLOOKUP(J32,Information!$A$2:$I$1000,9,FALSE)</f>
        <v>#N/A</v>
      </c>
      <c r="R32" s="84"/>
      <c r="S32" s="41" t="e">
        <f>VLOOKUP(R32,Information!$A$2:$H$1000,2,FALSE)</f>
        <v>#N/A</v>
      </c>
      <c r="T32" t="e">
        <f>VLOOKUP(R32,Information!$A$2:$H$1000,3,FALSE)</f>
        <v>#N/A</v>
      </c>
      <c r="U32" t="e">
        <f>VLOOKUP(R32,Information!$A$2:$H$1000,4,FALSE)</f>
        <v>#N/A</v>
      </c>
      <c r="V32" t="e">
        <f>VLOOKUP(R32,Information!$A$2:$H$1000,8,FALSE)</f>
        <v>#N/A</v>
      </c>
      <c r="W32" t="e">
        <f>VLOOKUP(R32,Information!$A$2:$I$1000,9,FALSE)</f>
        <v>#N/A</v>
      </c>
      <c r="Z32" s="84" t="s">
        <v>322</v>
      </c>
      <c r="AA32" s="85">
        <f>VLOOKUP(Z32,Information!$A$2:$H$1000,2,FALSE)</f>
        <v>0</v>
      </c>
      <c r="AB32" s="67">
        <f>VLOOKUP(Z32,Information!$A$2:$H$1000,3,FALSE)</f>
        <v>0</v>
      </c>
      <c r="AC32" s="67">
        <f>VLOOKUP(Z32,Information!$A$2:$H$1000,4,FALSE)</f>
        <v>0</v>
      </c>
      <c r="AD32" s="67" t="str">
        <f>VLOOKUP(Z32,Information!$A$2:$H$1000,8,FALSE)</f>
        <v>Sand</v>
      </c>
      <c r="AE32" s="67" t="str">
        <f>VLOOKUP(Z32,Information!$A$2:$I$1000,9,FALSE)</f>
        <v>Bare substrate</v>
      </c>
      <c r="AH32" s="84" t="s">
        <v>330</v>
      </c>
      <c r="AI32" s="85" t="str">
        <f>VLOOKUP(AH32,Information!$A$2:$H$1000,2,FALSE)</f>
        <v>unknown</v>
      </c>
      <c r="AJ32" s="67" t="str">
        <f>VLOOKUP(AH32,Information!$A$2:$H$1000,3,FALSE)</f>
        <v>unknown</v>
      </c>
      <c r="AK32" s="67" t="str">
        <f>VLOOKUP(AH32,Information!$A$2:$H$1000,4,FALSE)</f>
        <v>unknown</v>
      </c>
      <c r="AL32" s="67" t="str">
        <f>VLOOKUP(AH32,Information!$A$2:$H$1000,8,FALSE)</f>
        <v>Soft.coral</v>
      </c>
      <c r="AM32" s="67" t="str">
        <f>VLOOKUP(AH32,Information!$A$2:$I$1000,9,FALSE)</f>
        <v>Cnidaria</v>
      </c>
      <c r="AP32" s="84" t="s">
        <v>298</v>
      </c>
      <c r="AQ32" s="85" t="str">
        <f>VLOOKUP(AP32,Information!$A$2:$H$1000,2,FALSE)</f>
        <v>unknown</v>
      </c>
      <c r="AR32" s="67" t="str">
        <f>VLOOKUP(AP32,Information!$A$2:$H$1000,3,FALSE)</f>
        <v>Porites</v>
      </c>
      <c r="AS32" s="67" t="str">
        <f>VLOOKUP(AP32,Information!$A$2:$H$1000,4,FALSE)</f>
        <v>PORITIDAE</v>
      </c>
      <c r="AT32" s="67" t="str">
        <f>VLOOKUP(AP32,Information!$A$2:$H$1000,8,FALSE)</f>
        <v>Hard.coral</v>
      </c>
      <c r="AU32" s="67" t="str">
        <f>VLOOKUP(AP32,Information!$A$2:$I$1000,9,FALSE)</f>
        <v>Cnidaria</v>
      </c>
      <c r="AV32" s="41" t="s">
        <v>80</v>
      </c>
      <c r="AX32" s="84" t="s">
        <v>322</v>
      </c>
      <c r="AY32" s="85">
        <f>VLOOKUP(AX32,Information!$A$2:$H$1000,2,FALSE)</f>
        <v>0</v>
      </c>
      <c r="AZ32" s="67">
        <f>VLOOKUP(AX32,Information!$A$2:$H$1000,3,FALSE)</f>
        <v>0</v>
      </c>
      <c r="BA32" s="67">
        <f>VLOOKUP(AX32,Information!$A$2:$H$1000,4,FALSE)</f>
        <v>0</v>
      </c>
      <c r="BB32" s="67" t="str">
        <f>VLOOKUP(AX32,Information!$A$2:$H$1000,8,FALSE)</f>
        <v>Sand</v>
      </c>
      <c r="BC32" s="67" t="str">
        <f>VLOOKUP(AX32,Information!$A$2:$I$1000,9,FALSE)</f>
        <v>Bare substrate</v>
      </c>
      <c r="BF32" s="84" t="s">
        <v>309</v>
      </c>
      <c r="BG32" s="85">
        <f>VLOOKUP(BF32,Information!$A$2:$H$1000,2,FALSE)</f>
        <v>0</v>
      </c>
      <c r="BH32" s="67">
        <f>VLOOKUP(BF32,Information!$A$2:$H$1000,3,FALSE)</f>
        <v>0</v>
      </c>
      <c r="BI32" s="67">
        <f>VLOOKUP(BF32,Information!$A$2:$H$1000,4,FALSE)</f>
        <v>0</v>
      </c>
      <c r="BJ32" s="67" t="str">
        <f>VLOOKUP(BF32,Information!$A$2:$H$1000,8,FALSE)</f>
        <v>Coral.rubble</v>
      </c>
      <c r="BK32" s="67" t="str">
        <f>VLOOKUP(BF32,Information!$A$2:$I$1000,9,FALSE)</f>
        <v>Bare substrate</v>
      </c>
      <c r="BN32" s="84" t="s">
        <v>230</v>
      </c>
      <c r="BO32" s="85" t="str">
        <f>VLOOKUP(BN32,Information!$A$2:$H$1000,2,FALSE)</f>
        <v>unknown</v>
      </c>
      <c r="BP32" s="67" t="str">
        <f>VLOOKUP(BN32,Information!$A$2:$H$1000,3,FALSE)</f>
        <v>unknown</v>
      </c>
      <c r="BQ32" s="67" t="str">
        <f>VLOOKUP(BN32,Information!$A$2:$H$1000,4,FALSE)</f>
        <v>unknown</v>
      </c>
      <c r="BR32" s="67" t="str">
        <f>VLOOKUP(BN32,Information!$A$2:$H$1000,8,FALSE)</f>
        <v>Hard.coral</v>
      </c>
      <c r="BS32" s="67" t="str">
        <f>VLOOKUP(BN32,Information!$A$2:$I$1000,9,FALSE)</f>
        <v>Cnidaria</v>
      </c>
      <c r="BT32" s="41" t="s">
        <v>80</v>
      </c>
      <c r="BV32" s="84" t="s">
        <v>230</v>
      </c>
      <c r="BW32" s="85" t="str">
        <f>VLOOKUP(BV32,Information!$A$2:$H$1000,2,FALSE)</f>
        <v>unknown</v>
      </c>
      <c r="BX32" s="67" t="str">
        <f>VLOOKUP(BV32,Information!$A$2:$H$1000,3,FALSE)</f>
        <v>unknown</v>
      </c>
      <c r="BY32" s="67" t="str">
        <f>VLOOKUP(BV32,Information!$A$2:$H$1000,4,FALSE)</f>
        <v>unknown</v>
      </c>
      <c r="BZ32" s="67" t="str">
        <f>VLOOKUP(BV32,Information!$A$2:$H$1000,8,FALSE)</f>
        <v>Hard.coral</v>
      </c>
      <c r="CA32" s="67" t="str">
        <f>VLOOKUP(BV32,Information!$A$2:$I$1000,9,FALSE)</f>
        <v>Cnidaria</v>
      </c>
      <c r="CB32" s="41" t="s">
        <v>80</v>
      </c>
      <c r="CD32" s="84" t="s">
        <v>230</v>
      </c>
      <c r="CE32" s="85" t="str">
        <f>VLOOKUP(CD32,Information!$A$2:$H$1000,2,FALSE)</f>
        <v>unknown</v>
      </c>
      <c r="CF32" s="67" t="str">
        <f>VLOOKUP(CD32,Information!$A$2:$H$1000,3,FALSE)</f>
        <v>unknown</v>
      </c>
      <c r="CG32" s="67" t="str">
        <f>VLOOKUP(CD32,Information!$A$2:$H$1000,4,FALSE)</f>
        <v>unknown</v>
      </c>
      <c r="CH32" s="67" t="str">
        <f>VLOOKUP(CD32,Information!$A$2:$H$1000,8,FALSE)</f>
        <v>Hard.coral</v>
      </c>
      <c r="CI32" s="67" t="str">
        <f>VLOOKUP(CD32,Information!$A$2:$I$1000,9,FALSE)</f>
        <v>Cnidaria</v>
      </c>
      <c r="CJ32" s="41" t="s">
        <v>80</v>
      </c>
      <c r="CL32" s="84" t="s">
        <v>322</v>
      </c>
      <c r="CM32" s="85">
        <f>VLOOKUP(CL32,Information!$A$2:$H$1000,2,FALSE)</f>
        <v>0</v>
      </c>
      <c r="CN32" s="67">
        <f>VLOOKUP(CL32,Information!$A$2:$H$1000,3,FALSE)</f>
        <v>0</v>
      </c>
      <c r="CO32" s="67">
        <f>VLOOKUP(CL32,Information!$A$2:$H$1000,4,FALSE)</f>
        <v>0</v>
      </c>
      <c r="CP32" s="67" t="str">
        <f>VLOOKUP(CL32,Information!$A$2:$H$1000,8,FALSE)</f>
        <v>Sand</v>
      </c>
      <c r="CQ32" s="67" t="str">
        <f>VLOOKUP(CL32,Information!$A$2:$I$1000,9,FALSE)</f>
        <v>Bare substrate</v>
      </c>
      <c r="CT32" s="84" t="s">
        <v>309</v>
      </c>
      <c r="CU32" s="85">
        <f>VLOOKUP(CT32,Information!$A$2:$H$1000,2,FALSE)</f>
        <v>0</v>
      </c>
      <c r="CV32" s="67">
        <f>VLOOKUP(CT32,Information!$A$2:$H$1000,3,FALSE)</f>
        <v>0</v>
      </c>
      <c r="CW32" s="67">
        <f>VLOOKUP(CT32,Information!$A$2:$H$1000,4,FALSE)</f>
        <v>0</v>
      </c>
      <c r="CX32" s="67" t="str">
        <f>VLOOKUP(CT32,Information!$A$2:$H$1000,8,FALSE)</f>
        <v>Coral.rubble</v>
      </c>
      <c r="CY32" s="67" t="str">
        <f>VLOOKUP(CT32,Information!$A$2:$I$1000,9,FALSE)</f>
        <v>Bare substrate</v>
      </c>
      <c r="DB32" s="84" t="s">
        <v>320</v>
      </c>
      <c r="DC32" s="85">
        <f>VLOOKUP(DB32,Information!$A$2:$H$1000,2,FALSE)</f>
        <v>0</v>
      </c>
      <c r="DD32" s="67">
        <f>VLOOKUP(DB32,Information!$A$2:$H$1000,3,FALSE)</f>
        <v>0</v>
      </c>
      <c r="DE32" s="67">
        <f>VLOOKUP(DB32,Information!$A$2:$H$1000,4,FALSE)</f>
        <v>0</v>
      </c>
      <c r="DF32" s="67" t="str">
        <f>VLOOKUP(DB32,Information!$A$2:$H$1000,8,FALSE)</f>
        <v>Bare.rock</v>
      </c>
      <c r="DG32" s="67" t="str">
        <f>VLOOKUP(DB32,Information!$A$2:$I$1000,9,FALSE)</f>
        <v>Bare substrate</v>
      </c>
      <c r="DJ32" s="84" t="s">
        <v>320</v>
      </c>
      <c r="DK32" s="85">
        <f>VLOOKUP(DJ32,Information!$A$2:$H$1000,2,FALSE)</f>
        <v>0</v>
      </c>
      <c r="DL32" s="67">
        <f>VLOOKUP(DJ32,Information!$A$2:$H$1000,3,FALSE)</f>
        <v>0</v>
      </c>
      <c r="DM32" s="67">
        <f>VLOOKUP(DJ32,Information!$A$2:$H$1000,4,FALSE)</f>
        <v>0</v>
      </c>
      <c r="DN32" s="67" t="str">
        <f>VLOOKUP(DJ32,Information!$A$2:$H$1000,8,FALSE)</f>
        <v>Bare.rock</v>
      </c>
      <c r="DO32" s="67" t="str">
        <f>VLOOKUP(DJ32,Information!$A$2:$I$1000,9,FALSE)</f>
        <v>Bare substrate</v>
      </c>
      <c r="DR32" s="84" t="s">
        <v>330</v>
      </c>
      <c r="DS32" s="85" t="str">
        <f>VLOOKUP(DR32,Information!$A$2:$H$1000,2,FALSE)</f>
        <v>unknown</v>
      </c>
      <c r="DT32" s="67" t="str">
        <f>VLOOKUP(DR32,Information!$A$2:$H$1000,3,FALSE)</f>
        <v>unknown</v>
      </c>
      <c r="DU32" s="67" t="str">
        <f>VLOOKUP(DR32,Information!$A$2:$H$1000,4,FALSE)</f>
        <v>unknown</v>
      </c>
      <c r="DV32" s="67" t="str">
        <f>VLOOKUP(DR32,Information!$A$2:$H$1000,8,FALSE)</f>
        <v>Soft.coral</v>
      </c>
      <c r="DW32" s="67" t="str">
        <f>VLOOKUP(DR32,Information!$A$2:$I$1000,9,FALSE)</f>
        <v>Cnidaria</v>
      </c>
      <c r="DZ32" s="84" t="s">
        <v>324</v>
      </c>
      <c r="EA32" s="85" t="str">
        <f>VLOOKUP(DZ32,Information!$A$2:$H$1000,2,FALSE)</f>
        <v>unknown</v>
      </c>
      <c r="EB32" s="67" t="str">
        <f>VLOOKUP(DZ32,Information!$A$2:$H$1000,3,FALSE)</f>
        <v>Sargassum</v>
      </c>
      <c r="EC32" s="67" t="str">
        <f>VLOOKUP(DZ32,Information!$A$2:$H$1000,4,FALSE)</f>
        <v>SARGASSACEAE</v>
      </c>
      <c r="ED32" s="67" t="str">
        <f>VLOOKUP(DZ32,Information!$A$2:$H$1000,8,FALSE)</f>
        <v>Brown.algae</v>
      </c>
      <c r="EE32" s="67" t="str">
        <f>VLOOKUP(DZ32,Information!$A$2:$I$1000,9,FALSE)</f>
        <v>Macroalgae</v>
      </c>
      <c r="EH32" s="84" t="s">
        <v>322</v>
      </c>
      <c r="EI32" s="85">
        <f>VLOOKUP(EH32,Information!$A$2:$H$1000,2,FALSE)</f>
        <v>0</v>
      </c>
      <c r="EJ32" s="67">
        <f>VLOOKUP(EH32,Information!$A$2:$H$1000,3,FALSE)</f>
        <v>0</v>
      </c>
      <c r="EK32" s="67">
        <f>VLOOKUP(EH32,Information!$A$2:$H$1000,4,FALSE)</f>
        <v>0</v>
      </c>
      <c r="EL32" s="67" t="str">
        <f>VLOOKUP(EH32,Information!$A$2:$H$1000,8,FALSE)</f>
        <v>Sand</v>
      </c>
      <c r="EM32" s="67" t="str">
        <f>VLOOKUP(EH32,Information!$A$2:$I$1000,9,FALSE)</f>
        <v>Bare substrate</v>
      </c>
      <c r="EP32" s="84" t="s">
        <v>230</v>
      </c>
      <c r="EQ32" s="85" t="str">
        <f>VLOOKUP(EP32,Information!$A$2:$H$1000,2,FALSE)</f>
        <v>unknown</v>
      </c>
      <c r="ER32" s="67" t="str">
        <f>VLOOKUP(EP32,Information!$A$2:$H$1000,3,FALSE)</f>
        <v>unknown</v>
      </c>
      <c r="ES32" s="67" t="str">
        <f>VLOOKUP(EP32,Information!$A$2:$H$1000,4,FALSE)</f>
        <v>unknown</v>
      </c>
      <c r="ET32" s="67" t="str">
        <f>VLOOKUP(EP32,Information!$A$2:$H$1000,8,FALSE)</f>
        <v>Hard.coral</v>
      </c>
      <c r="EU32" s="67" t="str">
        <f>VLOOKUP(EP32,Information!$A$2:$I$1000,9,FALSE)</f>
        <v>Cnidaria</v>
      </c>
      <c r="EV32" s="41" t="s">
        <v>103</v>
      </c>
      <c r="EX32" s="84" t="s">
        <v>320</v>
      </c>
      <c r="EY32" s="85">
        <f>VLOOKUP(EX32,Information!$A$2:$H$1000,2,FALSE)</f>
        <v>0</v>
      </c>
      <c r="EZ32" s="67">
        <f>VLOOKUP(EX32,Information!$A$2:$H$1000,3,FALSE)</f>
        <v>0</v>
      </c>
      <c r="FA32" s="67">
        <f>VLOOKUP(EX32,Information!$A$2:$H$1000,4,FALSE)</f>
        <v>0</v>
      </c>
      <c r="FB32" s="67" t="str">
        <f>VLOOKUP(EX32,Information!$A$2:$H$1000,8,FALSE)</f>
        <v>Bare.rock</v>
      </c>
      <c r="FC32" s="67" t="str">
        <f>VLOOKUP(EX32,Information!$A$2:$I$1000,9,FALSE)</f>
        <v>Bare substrate</v>
      </c>
      <c r="FF32" s="84" t="s">
        <v>330</v>
      </c>
      <c r="FG32" s="85" t="str">
        <f>VLOOKUP(FF32,Information!$A$2:$H$1000,2,FALSE)</f>
        <v>unknown</v>
      </c>
      <c r="FH32" s="67" t="str">
        <f>VLOOKUP(FF32,Information!$A$2:$H$1000,3,FALSE)</f>
        <v>unknown</v>
      </c>
      <c r="FI32" s="67" t="str">
        <f>VLOOKUP(FF32,Information!$A$2:$H$1000,4,FALSE)</f>
        <v>unknown</v>
      </c>
      <c r="FJ32" s="67" t="str">
        <f>VLOOKUP(FF32,Information!$A$2:$H$1000,8,FALSE)</f>
        <v>Soft.coral</v>
      </c>
      <c r="FK32" s="67" t="str">
        <f>VLOOKUP(FF32,Information!$A$2:$I$1000,9,FALSE)</f>
        <v>Cnidaria</v>
      </c>
      <c r="FN32" s="84" t="s">
        <v>320</v>
      </c>
      <c r="FO32" s="85">
        <f>VLOOKUP(FN32,Information!$A$2:$H$1000,2,FALSE)</f>
        <v>0</v>
      </c>
      <c r="FP32" s="67">
        <f>VLOOKUP(FN32,Information!$A$2:$H$1000,3,FALSE)</f>
        <v>0</v>
      </c>
      <c r="FQ32" s="67">
        <f>VLOOKUP(FN32,Information!$A$2:$H$1000,4,FALSE)</f>
        <v>0</v>
      </c>
      <c r="FR32" s="67" t="str">
        <f>VLOOKUP(FN32,Information!$A$2:$H$1000,8,FALSE)</f>
        <v>Bare.rock</v>
      </c>
      <c r="FS32" s="67" t="str">
        <f>VLOOKUP(FN32,Information!$A$2:$I$1000,9,FALSE)</f>
        <v>Bare substrate</v>
      </c>
      <c r="FV32" s="84" t="s">
        <v>324</v>
      </c>
      <c r="FW32" s="85" t="str">
        <f>VLOOKUP(FV32,Information!$A$2:$H$1000,2,FALSE)</f>
        <v>unknown</v>
      </c>
      <c r="FX32" s="67" t="str">
        <f>VLOOKUP(FV32,Information!$A$2:$H$1000,3,FALSE)</f>
        <v>Sargassum</v>
      </c>
      <c r="FY32" s="67" t="str">
        <f>VLOOKUP(FV32,Information!$A$2:$H$1000,4,FALSE)</f>
        <v>SARGASSACEAE</v>
      </c>
      <c r="FZ32" s="67" t="str">
        <f>VLOOKUP(FV32,Information!$A$2:$H$1000,8,FALSE)</f>
        <v>Brown.algae</v>
      </c>
      <c r="GA32" s="67" t="str">
        <f>VLOOKUP(FV32,Information!$A$2:$I$1000,9,FALSE)</f>
        <v>Macroalgae</v>
      </c>
      <c r="GD32" s="84" t="s">
        <v>309</v>
      </c>
      <c r="GE32" s="85">
        <f>VLOOKUP(GD32,Information!$A$2:$H$1000,2,FALSE)</f>
        <v>0</v>
      </c>
      <c r="GF32" s="67">
        <f>VLOOKUP(GD32,Information!$A$2:$H$1000,3,FALSE)</f>
        <v>0</v>
      </c>
      <c r="GG32" s="67">
        <f>VLOOKUP(GD32,Information!$A$2:$H$1000,4,FALSE)</f>
        <v>0</v>
      </c>
      <c r="GH32" s="67" t="str">
        <f>VLOOKUP(GD32,Information!$A$2:$H$1000,8,FALSE)</f>
        <v>Coral.rubble</v>
      </c>
      <c r="GI32" s="67" t="str">
        <f>VLOOKUP(GD32,Information!$A$2:$I$1000,9,FALSE)</f>
        <v>Bare substrate</v>
      </c>
      <c r="GL32" s="84" t="s">
        <v>320</v>
      </c>
      <c r="GM32" s="85">
        <f>VLOOKUP(GL32,Information!$A$2:$H$1000,2,FALSE)</f>
        <v>0</v>
      </c>
      <c r="GN32" s="67">
        <f>VLOOKUP(GL32,Information!$A$2:$H$1000,3,FALSE)</f>
        <v>0</v>
      </c>
      <c r="GO32" s="67">
        <f>VLOOKUP(GL32,Information!$A$2:$H$1000,4,FALSE)</f>
        <v>0</v>
      </c>
      <c r="GP32" s="67" t="str">
        <f>VLOOKUP(GL32,Information!$A$2:$H$1000,8,FALSE)</f>
        <v>Bare.rock</v>
      </c>
      <c r="GQ32" s="67" t="str">
        <f>VLOOKUP(GL32,Information!$A$2:$I$1000,9,FALSE)</f>
        <v>Bare substrate</v>
      </c>
      <c r="GT32" s="84" t="s">
        <v>324</v>
      </c>
      <c r="GU32" s="85" t="str">
        <f>VLOOKUP(GT32,Information!$A$2:$H$1000,2,FALSE)</f>
        <v>unknown</v>
      </c>
      <c r="GV32" s="67" t="str">
        <f>VLOOKUP(GT32,Information!$A$2:$H$1000,3,FALSE)</f>
        <v>Sargassum</v>
      </c>
      <c r="GW32" s="67" t="str">
        <f>VLOOKUP(GT32,Information!$A$2:$H$1000,4,FALSE)</f>
        <v>SARGASSACEAE</v>
      </c>
      <c r="GX32" s="67" t="str">
        <f>VLOOKUP(GT32,Information!$A$2:$H$1000,8,FALSE)</f>
        <v>Brown.algae</v>
      </c>
      <c r="GY32" s="67" t="str">
        <f>VLOOKUP(GT32,Information!$A$2:$I$1000,9,FALSE)</f>
        <v>Macroalgae</v>
      </c>
      <c r="HB32" s="84" t="s">
        <v>320</v>
      </c>
      <c r="HC32" s="85">
        <f>VLOOKUP(HB32,Information!$A$2:$H$1000,2,FALSE)</f>
        <v>0</v>
      </c>
      <c r="HD32" s="67">
        <f>VLOOKUP(HB32,Information!$A$2:$H$1000,3,FALSE)</f>
        <v>0</v>
      </c>
      <c r="HE32" s="67">
        <f>VLOOKUP(HB32,Information!$A$2:$H$1000,4,FALSE)</f>
        <v>0</v>
      </c>
      <c r="HF32" s="67" t="str">
        <f>VLOOKUP(HB32,Information!$A$2:$H$1000,8,FALSE)</f>
        <v>Bare.rock</v>
      </c>
      <c r="HG32" s="67" t="str">
        <f>VLOOKUP(HB32,Information!$A$2:$I$1000,9,FALSE)</f>
        <v>Bare substrate</v>
      </c>
      <c r="HJ32" s="84" t="s">
        <v>320</v>
      </c>
      <c r="HK32" s="85">
        <f>VLOOKUP(HJ32,Information!$A$2:$H$1000,2,FALSE)</f>
        <v>0</v>
      </c>
      <c r="HL32" s="67">
        <f>VLOOKUP(HJ32,Information!$A$2:$H$1000,3,FALSE)</f>
        <v>0</v>
      </c>
      <c r="HM32" s="67">
        <f>VLOOKUP(HJ32,Information!$A$2:$H$1000,4,FALSE)</f>
        <v>0</v>
      </c>
      <c r="HN32" s="67" t="str">
        <f>VLOOKUP(HJ32,Information!$A$2:$H$1000,8,FALSE)</f>
        <v>Bare.rock</v>
      </c>
      <c r="HO32" s="67" t="str">
        <f>VLOOKUP(HJ32,Information!$A$2:$I$1000,9,FALSE)</f>
        <v>Bare substrate</v>
      </c>
      <c r="HR32" s="84" t="s">
        <v>230</v>
      </c>
      <c r="HS32" s="85" t="str">
        <f>VLOOKUP(HR32,Information!$A$2:$H$1000,2,FALSE)</f>
        <v>unknown</v>
      </c>
      <c r="HT32" s="67" t="str">
        <f>VLOOKUP(HR32,Information!$A$2:$H$1000,3,FALSE)</f>
        <v>unknown</v>
      </c>
      <c r="HU32" s="67" t="str">
        <f>VLOOKUP(HR32,Information!$A$2:$H$1000,4,FALSE)</f>
        <v>unknown</v>
      </c>
      <c r="HV32" s="67" t="str">
        <f>VLOOKUP(HR32,Information!$A$2:$H$1000,8,FALSE)</f>
        <v>Hard.coral</v>
      </c>
      <c r="HW32" s="67" t="str">
        <f>VLOOKUP(HR32,Information!$A$2:$I$1000,9,FALSE)</f>
        <v>Cnidaria</v>
      </c>
      <c r="HX32" s="41" t="s">
        <v>80</v>
      </c>
      <c r="HZ32" s="84" t="s">
        <v>230</v>
      </c>
      <c r="IA32" s="85" t="str">
        <f>VLOOKUP(HZ32,Information!$A$2:$H$1000,2,FALSE)</f>
        <v>unknown</v>
      </c>
      <c r="IB32" s="67" t="str">
        <f>VLOOKUP(HZ32,Information!$A$2:$H$1000,3,FALSE)</f>
        <v>unknown</v>
      </c>
      <c r="IC32" s="67" t="str">
        <f>VLOOKUP(HZ32,Information!$A$2:$H$1000,4,FALSE)</f>
        <v>unknown</v>
      </c>
      <c r="ID32" s="67" t="str">
        <f>VLOOKUP(HZ32,Information!$A$2:$H$1000,8,FALSE)</f>
        <v>Hard.coral</v>
      </c>
      <c r="IE32" s="67" t="str">
        <f>VLOOKUP(HZ32,Information!$A$2:$I$1000,9,FALSE)</f>
        <v>Cnidaria</v>
      </c>
      <c r="IF32" s="41" t="s">
        <v>80</v>
      </c>
      <c r="IH32" s="84" t="s">
        <v>166</v>
      </c>
      <c r="II32" s="85" t="str">
        <f>VLOOKUP(IH32,Information!$A$2:$H$1000,2,FALSE)</f>
        <v>Cymodocea serrulata</v>
      </c>
      <c r="IJ32" s="67" t="str">
        <f>VLOOKUP(IH32,Information!$A$2:$H$1000,3,FALSE)</f>
        <v>Cymodocea</v>
      </c>
      <c r="IK32" s="67" t="str">
        <f>VLOOKUP(IH32,Information!$A$2:$H$1000,4,FALSE)</f>
        <v>CYMODOCEACEAE</v>
      </c>
      <c r="IL32" s="67" t="str">
        <f>VLOOKUP(IH32,Information!$A$2:$H$1000,8,FALSE)</f>
        <v>Seagrass</v>
      </c>
      <c r="IM32" s="67" t="str">
        <f>VLOOKUP(IH32,Information!$A$2:$I$1000,9,FALSE)</f>
        <v>Seagrass</v>
      </c>
      <c r="IP32" s="84" t="s">
        <v>309</v>
      </c>
      <c r="IQ32" s="85">
        <f>VLOOKUP(IP32,Information!$A$2:$H$1000,2,FALSE)</f>
        <v>0</v>
      </c>
      <c r="IR32" s="67">
        <f>VLOOKUP(IP32,Information!$A$2:$H$1000,3,FALSE)</f>
        <v>0</v>
      </c>
      <c r="IS32" s="67">
        <f>VLOOKUP(IP32,Information!$A$2:$H$1000,4,FALSE)</f>
        <v>0</v>
      </c>
      <c r="IT32" s="67" t="str">
        <f>VLOOKUP(IP32,Information!$A$2:$H$1000,8,FALSE)</f>
        <v>Coral.rubble</v>
      </c>
      <c r="IU32" s="67" t="str">
        <f>VLOOKUP(IP32,Information!$A$2:$I$1000,9,FALSE)</f>
        <v>Bare substrate</v>
      </c>
      <c r="IX32" s="84" t="s">
        <v>309</v>
      </c>
      <c r="IY32" s="85">
        <f>VLOOKUP(IX32,Information!$A$2:$H$1000,2,FALSE)</f>
        <v>0</v>
      </c>
      <c r="IZ32" s="67">
        <f>VLOOKUP(IX32,Information!$A$2:$H$1000,3,FALSE)</f>
        <v>0</v>
      </c>
      <c r="JA32" s="67">
        <f>VLOOKUP(IX32,Information!$A$2:$H$1000,4,FALSE)</f>
        <v>0</v>
      </c>
      <c r="JB32" s="67" t="str">
        <f>VLOOKUP(IX32,Information!$A$2:$H$1000,8,FALSE)</f>
        <v>Coral.rubble</v>
      </c>
      <c r="JC32" s="67" t="str">
        <f>VLOOKUP(IX32,Information!$A$2:$I$1000,9,FALSE)</f>
        <v>Bare substrate</v>
      </c>
      <c r="JF32" s="84" t="s">
        <v>230</v>
      </c>
      <c r="JG32" s="85" t="str">
        <f>VLOOKUP(JF32,Information!$A$2:$H$1000,2,FALSE)</f>
        <v>unknown</v>
      </c>
      <c r="JH32" s="67" t="str">
        <f>VLOOKUP(JF32,Information!$A$2:$H$1000,3,FALSE)</f>
        <v>unknown</v>
      </c>
      <c r="JI32" s="67" t="str">
        <f>VLOOKUP(JF32,Information!$A$2:$H$1000,4,FALSE)</f>
        <v>unknown</v>
      </c>
      <c r="JJ32" s="67" t="str">
        <f>VLOOKUP(JF32,Information!$A$2:$H$1000,8,FALSE)</f>
        <v>Hard.coral</v>
      </c>
      <c r="JK32" s="67" t="str">
        <f>VLOOKUP(JF32,Information!$A$2:$I$1000,9,FALSE)</f>
        <v>Cnidaria</v>
      </c>
      <c r="JL32" s="41" t="s">
        <v>103</v>
      </c>
      <c r="JN32" s="84" t="s">
        <v>320</v>
      </c>
      <c r="JO32" s="85">
        <f>VLOOKUP(JN32,Information!$A$2:$H$1000,2,FALSE)</f>
        <v>0</v>
      </c>
      <c r="JP32" s="67">
        <f>VLOOKUP(JN32,Information!$A$2:$H$1000,3,FALSE)</f>
        <v>0</v>
      </c>
      <c r="JQ32" s="67">
        <f>VLOOKUP(JN32,Information!$A$2:$H$1000,4,FALSE)</f>
        <v>0</v>
      </c>
      <c r="JR32" s="67" t="str">
        <f>VLOOKUP(JN32,Information!$A$2:$H$1000,8,FALSE)</f>
        <v>Bare.rock</v>
      </c>
      <c r="JS32" s="67" t="str">
        <f>VLOOKUP(JN32,Information!$A$2:$I$1000,9,FALSE)</f>
        <v>Bare substrate</v>
      </c>
      <c r="JV32" s="84" t="s">
        <v>230</v>
      </c>
      <c r="JW32" s="85" t="str">
        <f>VLOOKUP(JV32,Information!$A$2:$H$1000,2,FALSE)</f>
        <v>unknown</v>
      </c>
      <c r="JX32" s="67" t="str">
        <f>VLOOKUP(JV32,Information!$A$2:$H$1000,3,FALSE)</f>
        <v>unknown</v>
      </c>
      <c r="JY32" s="67" t="str">
        <f>VLOOKUP(JV32,Information!$A$2:$H$1000,4,FALSE)</f>
        <v>unknown</v>
      </c>
      <c r="JZ32" s="67" t="str">
        <f>VLOOKUP(JV32,Information!$A$2:$H$1000,8,FALSE)</f>
        <v>Hard.coral</v>
      </c>
      <c r="KA32" s="67" t="str">
        <f>VLOOKUP(JV32,Information!$A$2:$I$1000,9,FALSE)</f>
        <v>Cnidaria</v>
      </c>
      <c r="KB32" s="41" t="s">
        <v>80</v>
      </c>
      <c r="KD32" s="84" t="s">
        <v>322</v>
      </c>
      <c r="KE32" s="85">
        <f>VLOOKUP(KD32,Information!$A$2:$H$1000,2,FALSE)</f>
        <v>0</v>
      </c>
      <c r="KF32" s="67">
        <f>VLOOKUP(KD32,Information!$A$2:$H$1000,3,FALSE)</f>
        <v>0</v>
      </c>
      <c r="KG32" s="67">
        <f>VLOOKUP(KD32,Information!$A$2:$H$1000,4,FALSE)</f>
        <v>0</v>
      </c>
      <c r="KH32" s="67" t="str">
        <f>VLOOKUP(KD32,Information!$A$2:$H$1000,8,FALSE)</f>
        <v>Sand</v>
      </c>
      <c r="KI32" s="67" t="str">
        <f>VLOOKUP(KD32,Information!$A$2:$I$1000,9,FALSE)</f>
        <v>Bare substrate</v>
      </c>
      <c r="KL32" s="84" t="s">
        <v>230</v>
      </c>
      <c r="KM32" s="85" t="str">
        <f>VLOOKUP(KL32,Information!$A$2:$H$1000,2,FALSE)</f>
        <v>unknown</v>
      </c>
      <c r="KN32" s="67" t="str">
        <f>VLOOKUP(KL32,Information!$A$2:$H$1000,3,FALSE)</f>
        <v>unknown</v>
      </c>
      <c r="KO32" s="67" t="str">
        <f>VLOOKUP(KL32,Information!$A$2:$H$1000,4,FALSE)</f>
        <v>unknown</v>
      </c>
      <c r="KP32" s="67" t="str">
        <f>VLOOKUP(KL32,Information!$A$2:$H$1000,8,FALSE)</f>
        <v>Hard.coral</v>
      </c>
      <c r="KQ32" s="67" t="str">
        <f>VLOOKUP(KL32,Information!$A$2:$I$1000,9,FALSE)</f>
        <v>Cnidaria</v>
      </c>
      <c r="KR32" s="41" t="s">
        <v>80</v>
      </c>
      <c r="KT32" s="84" t="s">
        <v>309</v>
      </c>
      <c r="KU32" s="85">
        <f>VLOOKUP(KT32,Information!$A$2:$H$1000,2,FALSE)</f>
        <v>0</v>
      </c>
      <c r="KV32" s="67">
        <f>VLOOKUP(KT32,Information!$A$2:$H$1000,3,FALSE)</f>
        <v>0</v>
      </c>
      <c r="KW32" s="67">
        <f>VLOOKUP(KT32,Information!$A$2:$H$1000,4,FALSE)</f>
        <v>0</v>
      </c>
      <c r="KX32" s="67" t="str">
        <f>VLOOKUP(KT32,Information!$A$2:$H$1000,8,FALSE)</f>
        <v>Coral.rubble</v>
      </c>
      <c r="KY32" s="67" t="str">
        <f>VLOOKUP(KT32,Information!$A$2:$I$1000,9,FALSE)</f>
        <v>Bare substrate</v>
      </c>
      <c r="LB32" s="84" t="s">
        <v>230</v>
      </c>
      <c r="LC32" s="85" t="str">
        <f>VLOOKUP(LB32,Information!$A$2:$H$1000,2,FALSE)</f>
        <v>unknown</v>
      </c>
      <c r="LD32" s="67" t="str">
        <f>VLOOKUP(LB32,Information!$A$2:$H$1000,3,FALSE)</f>
        <v>unknown</v>
      </c>
      <c r="LE32" s="67" t="str">
        <f>VLOOKUP(LB32,Information!$A$2:$H$1000,4,FALSE)</f>
        <v>unknown</v>
      </c>
      <c r="LF32" s="67" t="str">
        <f>VLOOKUP(LB32,Information!$A$2:$H$1000,8,FALSE)</f>
        <v>Hard.coral</v>
      </c>
      <c r="LG32" s="67" t="str">
        <f>VLOOKUP(LB32,Information!$A$2:$I$1000,9,FALSE)</f>
        <v>Cnidaria</v>
      </c>
      <c r="LH32" s="41" t="s">
        <v>80</v>
      </c>
      <c r="LJ32" s="84" t="s">
        <v>309</v>
      </c>
      <c r="LK32" s="85">
        <f>VLOOKUP(LJ32,Information!$A$2:$H$1000,2,FALSE)</f>
        <v>0</v>
      </c>
      <c r="LL32" s="67">
        <f>VLOOKUP(LJ32,Information!$A$2:$H$1000,3,FALSE)</f>
        <v>0</v>
      </c>
      <c r="LM32" s="67">
        <f>VLOOKUP(LJ32,Information!$A$2:$H$1000,4,FALSE)</f>
        <v>0</v>
      </c>
      <c r="LN32" s="67" t="str">
        <f>VLOOKUP(LJ32,Information!$A$2:$H$1000,8,FALSE)</f>
        <v>Coral.rubble</v>
      </c>
      <c r="LO32" s="67" t="str">
        <f>VLOOKUP(LJ32,Information!$A$2:$I$1000,9,FALSE)</f>
        <v>Bare substrate</v>
      </c>
      <c r="LR32" s="84" t="s">
        <v>309</v>
      </c>
      <c r="LS32" s="85">
        <f>VLOOKUP(LR32,Information!$A$2:$H$1000,2,FALSE)</f>
        <v>0</v>
      </c>
      <c r="LT32" s="67">
        <f>VLOOKUP(LR32,Information!$A$2:$H$1000,3,FALSE)</f>
        <v>0</v>
      </c>
      <c r="LU32" s="67">
        <f>VLOOKUP(LR32,Information!$A$2:$H$1000,4,FALSE)</f>
        <v>0</v>
      </c>
      <c r="LV32" s="67" t="str">
        <f>VLOOKUP(LR32,Information!$A$2:$H$1000,8,FALSE)</f>
        <v>Coral.rubble</v>
      </c>
      <c r="LW32" s="67" t="str">
        <f>VLOOKUP(LR32,Information!$A$2:$I$1000,9,FALSE)</f>
        <v>Bare substrate</v>
      </c>
      <c r="LZ32" s="84" t="s">
        <v>230</v>
      </c>
      <c r="MA32" s="85" t="str">
        <f>VLOOKUP(LZ32,Information!$A$2:$H$1000,2,FALSE)</f>
        <v>unknown</v>
      </c>
      <c r="MB32" s="67" t="str">
        <f>VLOOKUP(LZ32,Information!$A$2:$H$1000,3,FALSE)</f>
        <v>unknown</v>
      </c>
      <c r="MC32" s="67" t="str">
        <f>VLOOKUP(LZ32,Information!$A$2:$H$1000,4,FALSE)</f>
        <v>unknown</v>
      </c>
      <c r="MD32" s="67" t="str">
        <f>VLOOKUP(LZ32,Information!$A$2:$H$1000,8,FALSE)</f>
        <v>Hard.coral</v>
      </c>
      <c r="ME32" s="67" t="str">
        <f>VLOOKUP(LZ32,Information!$A$2:$I$1000,9,FALSE)</f>
        <v>Cnidaria</v>
      </c>
      <c r="MF32" s="41" t="s">
        <v>80</v>
      </c>
      <c r="MH32" s="84" t="s">
        <v>230</v>
      </c>
      <c r="MI32" s="85" t="str">
        <f>VLOOKUP(MH32,Information!$A$2:$H$1000,2,FALSE)</f>
        <v>unknown</v>
      </c>
      <c r="MJ32" s="67" t="str">
        <f>VLOOKUP(MH32,Information!$A$2:$H$1000,3,FALSE)</f>
        <v>unknown</v>
      </c>
      <c r="MK32" s="67" t="str">
        <f>VLOOKUP(MH32,Information!$A$2:$H$1000,4,FALSE)</f>
        <v>unknown</v>
      </c>
      <c r="ML32" s="67" t="str">
        <f>VLOOKUP(MH32,Information!$A$2:$H$1000,8,FALSE)</f>
        <v>Hard.coral</v>
      </c>
      <c r="MM32" s="67" t="str">
        <f>VLOOKUP(MH32,Information!$A$2:$I$1000,9,FALSE)</f>
        <v>Cnidaria</v>
      </c>
      <c r="MN32" s="41" t="s">
        <v>80</v>
      </c>
      <c r="MP32" s="84" t="s">
        <v>309</v>
      </c>
      <c r="MQ32" s="85">
        <f>VLOOKUP(MP32,Information!$A$2:$H$1000,2,FALSE)</f>
        <v>0</v>
      </c>
      <c r="MR32" s="67">
        <f>VLOOKUP(MP32,Information!$A$2:$H$1000,3,FALSE)</f>
        <v>0</v>
      </c>
      <c r="MS32" s="67">
        <f>VLOOKUP(MP32,Information!$A$2:$H$1000,4,FALSE)</f>
        <v>0</v>
      </c>
      <c r="MT32" s="67" t="str">
        <f>VLOOKUP(MP32,Information!$A$2:$H$1000,8,FALSE)</f>
        <v>Coral.rubble</v>
      </c>
      <c r="MU32" s="67" t="str">
        <f>VLOOKUP(MP32,Information!$A$2:$I$1000,9,FALSE)</f>
        <v>Bare substrate</v>
      </c>
      <c r="MX32" s="84" t="s">
        <v>207</v>
      </c>
      <c r="MY32" s="85" t="str">
        <f>VLOOKUP(MX32,Information!$A$2:$H$1000,2,FALSE)</f>
        <v>unknown</v>
      </c>
      <c r="MZ32" s="67" t="str">
        <f>VLOOKUP(MX32,Information!$A$2:$H$1000,3,FALSE)</f>
        <v>Aglaophenia</v>
      </c>
      <c r="NA32" s="67" t="str">
        <f>VLOOKUP(MX32,Information!$A$2:$H$1000,4,FALSE)</f>
        <v>AGLAOPHENIIDAE</v>
      </c>
      <c r="NB32" s="67" t="str">
        <f>VLOOKUP(MX32,Information!$A$2:$H$1000,8,FALSE)</f>
        <v>Hydroid</v>
      </c>
      <c r="NC32" s="67" t="str">
        <f>VLOOKUP(MX32,Information!$A$2:$I$1000,9,FALSE)</f>
        <v>Cnidaria</v>
      </c>
      <c r="NF32" s="84" t="s">
        <v>298</v>
      </c>
      <c r="NG32" s="85" t="str">
        <f>VLOOKUP(NF32,Information!$A$2:$H$1000,2,FALSE)</f>
        <v>unknown</v>
      </c>
      <c r="NH32" s="67" t="str">
        <f>VLOOKUP(NF32,Information!$A$2:$H$1000,3,FALSE)</f>
        <v>Porites</v>
      </c>
      <c r="NI32" s="67" t="str">
        <f>VLOOKUP(NF32,Information!$A$2:$H$1000,4,FALSE)</f>
        <v>PORITIDAE</v>
      </c>
      <c r="NJ32" s="67" t="str">
        <f>VLOOKUP(NF32,Information!$A$2:$H$1000,8,FALSE)</f>
        <v>Hard.coral</v>
      </c>
      <c r="NK32" s="67" t="str">
        <f>VLOOKUP(NF32,Information!$A$2:$I$1000,9,FALSE)</f>
        <v>Cnidaria</v>
      </c>
      <c r="NL32" s="41" t="s">
        <v>80</v>
      </c>
      <c r="NN32" s="84" t="s">
        <v>207</v>
      </c>
      <c r="NO32" s="85" t="str">
        <f>VLOOKUP(NN32,Information!$A$2:$H$1000,2,FALSE)</f>
        <v>unknown</v>
      </c>
      <c r="NP32" s="67" t="str">
        <f>VLOOKUP(NN32,Information!$A$2:$H$1000,3,FALSE)</f>
        <v>Aglaophenia</v>
      </c>
      <c r="NQ32" s="67" t="str">
        <f>VLOOKUP(NN32,Information!$A$2:$H$1000,4,FALSE)</f>
        <v>AGLAOPHENIIDAE</v>
      </c>
      <c r="NR32" s="67" t="str">
        <f>VLOOKUP(NN32,Information!$A$2:$H$1000,8,FALSE)</f>
        <v>Hydroid</v>
      </c>
      <c r="NS32" s="67" t="str">
        <f>VLOOKUP(NN32,Information!$A$2:$I$1000,9,FALSE)</f>
        <v>Cnidaria</v>
      </c>
      <c r="NV32" s="84" t="s">
        <v>126</v>
      </c>
      <c r="NW32" s="85" t="str">
        <f>VLOOKUP(NV32,Information!$A$2:$H$1000,2,FALSE)</f>
        <v>unknown</v>
      </c>
      <c r="NX32" s="67" t="str">
        <f>VLOOKUP(NV32,Information!$A$2:$H$1000,3,FALSE)</f>
        <v>unknown</v>
      </c>
      <c r="NY32" s="67" t="str">
        <f>VLOOKUP(NV32,Information!$A$2:$H$1000,4,FALSE)</f>
        <v>unknown</v>
      </c>
      <c r="NZ32" s="67" t="str">
        <f>VLOOKUP(NV32,Information!$A$2:$H$1000,8,FALSE)</f>
        <v>Brown.algae</v>
      </c>
      <c r="OA32" s="67" t="str">
        <f>VLOOKUP(NV32,Information!$A$2:$I$1000,9,FALSE)</f>
        <v>Macroalgae</v>
      </c>
      <c r="OD32" s="95" t="s">
        <v>317</v>
      </c>
      <c r="OE32" s="85" t="str">
        <f>VLOOKUP(OD32,Information!$A$2:$H$1000,2,FALSE)</f>
        <v>Rhytisma fulvum</v>
      </c>
      <c r="OF32" s="67" t="str">
        <f>VLOOKUP(OD32,Information!$A$2:$H$1000,3,FALSE)</f>
        <v>Rhytisma</v>
      </c>
      <c r="OG32" s="67" t="str">
        <f>VLOOKUP(OD32,Information!$A$2:$H$1000,4,FALSE)</f>
        <v>ALCYONIIDAE</v>
      </c>
      <c r="OH32" s="67" t="str">
        <f>VLOOKUP(OD32,Information!$A$2:$H$1000,8,FALSE)</f>
        <v>Soft.coral</v>
      </c>
      <c r="OI32" s="67" t="str">
        <f>VLOOKUP(OD32,Information!$A$2:$I$1000,9,FALSE)</f>
        <v>Cnidaria</v>
      </c>
      <c r="OL32" s="84" t="s">
        <v>320</v>
      </c>
      <c r="OM32" s="85">
        <f>VLOOKUP(OL32,Information!$A$2:$H$1000,2,FALSE)</f>
        <v>0</v>
      </c>
      <c r="ON32" s="67">
        <f>VLOOKUP(OL32,Information!$A$2:$H$1000,3,FALSE)</f>
        <v>0</v>
      </c>
      <c r="OO32" s="67">
        <f>VLOOKUP(OL32,Information!$A$2:$H$1000,4,FALSE)</f>
        <v>0</v>
      </c>
      <c r="OP32" s="67" t="str">
        <f>VLOOKUP(OL32,Information!$A$2:$H$1000,8,FALSE)</f>
        <v>Bare.rock</v>
      </c>
      <c r="OQ32" s="67" t="str">
        <f>VLOOKUP(OL32,Information!$A$2:$I$1000,9,FALSE)</f>
        <v>Bare substrate</v>
      </c>
      <c r="OT32" s="84" t="s">
        <v>320</v>
      </c>
      <c r="OU32" s="85">
        <f>VLOOKUP(OT32,Information!$A$2:$H$1000,2,FALSE)</f>
        <v>0</v>
      </c>
      <c r="OV32" s="67">
        <f>VLOOKUP(OT32,Information!$A$2:$H$1000,3,FALSE)</f>
        <v>0</v>
      </c>
      <c r="OW32" s="67">
        <f>VLOOKUP(OT32,Information!$A$2:$H$1000,4,FALSE)</f>
        <v>0</v>
      </c>
      <c r="OX32" s="67" t="str">
        <f>VLOOKUP(OT32,Information!$A$2:$H$1000,8,FALSE)</f>
        <v>Bare.rock</v>
      </c>
      <c r="OY32" s="67" t="str">
        <f>VLOOKUP(OT32,Information!$A$2:$I$1000,9,FALSE)</f>
        <v>Bare substrate</v>
      </c>
      <c r="PB32" s="84" t="s">
        <v>309</v>
      </c>
      <c r="PC32" s="85">
        <f>VLOOKUP(PB32,Information!$A$2:$H$1000,2,FALSE)</f>
        <v>0</v>
      </c>
      <c r="PD32" s="67">
        <f>VLOOKUP(PB32,Information!$A$2:$H$1000,3,FALSE)</f>
        <v>0</v>
      </c>
      <c r="PE32" s="67">
        <f>VLOOKUP(PB32,Information!$A$2:$H$1000,4,FALSE)</f>
        <v>0</v>
      </c>
      <c r="PF32" s="67" t="str">
        <f>VLOOKUP(PB32,Information!$A$2:$H$1000,8,FALSE)</f>
        <v>Coral.rubble</v>
      </c>
      <c r="PG32" s="67" t="str">
        <f>VLOOKUP(PB32,Information!$A$2:$I$1000,9,FALSE)</f>
        <v>Bare substrate</v>
      </c>
      <c r="PJ32" s="84" t="s">
        <v>309</v>
      </c>
      <c r="PK32" s="85">
        <f>VLOOKUP(PJ32,Information!$A$2:$H$1000,2,FALSE)</f>
        <v>0</v>
      </c>
      <c r="PL32" s="67">
        <f>VLOOKUP(PJ32,Information!$A$2:$H$1000,3,FALSE)</f>
        <v>0</v>
      </c>
      <c r="PM32" s="67">
        <f>VLOOKUP(PJ32,Information!$A$2:$H$1000,4,FALSE)</f>
        <v>0</v>
      </c>
      <c r="PN32" s="67" t="str">
        <f>VLOOKUP(PJ32,Information!$A$2:$H$1000,8,FALSE)</f>
        <v>Coral.rubble</v>
      </c>
      <c r="PO32" s="67" t="str">
        <f>VLOOKUP(PJ32,Information!$A$2:$I$1000,9,FALSE)</f>
        <v>Bare substrate</v>
      </c>
      <c r="PR32" s="84" t="s">
        <v>317</v>
      </c>
      <c r="PS32" s="85" t="str">
        <f>VLOOKUP(PR32,Information!$A$2:$H$1000,2,FALSE)</f>
        <v>Rhytisma fulvum</v>
      </c>
      <c r="PT32" s="67" t="str">
        <f>VLOOKUP(PR32,Information!$A$2:$H$1000,3,FALSE)</f>
        <v>Rhytisma</v>
      </c>
      <c r="PU32" s="67" t="str">
        <f>VLOOKUP(PR32,Information!$A$2:$H$1000,4,FALSE)</f>
        <v>ALCYONIIDAE</v>
      </c>
      <c r="PV32" s="67" t="str">
        <f>VLOOKUP(PR32,Information!$A$2:$H$1000,8,FALSE)</f>
        <v>Soft.coral</v>
      </c>
      <c r="PW32" s="67" t="str">
        <f>VLOOKUP(PR32,Information!$A$2:$I$1000,9,FALSE)</f>
        <v>Cnidaria</v>
      </c>
      <c r="PZ32" s="84" t="s">
        <v>374</v>
      </c>
      <c r="QA32" s="85" t="str">
        <f>VLOOKUP(PZ32,Information!$A$2:$H$1000,2,FALSE)</f>
        <v>unknown</v>
      </c>
      <c r="QB32" s="67" t="str">
        <f>VLOOKUP(PZ32,Information!$A$2:$H$1000,3,FALSE)</f>
        <v>unknown</v>
      </c>
      <c r="QC32" s="67" t="str">
        <f>VLOOKUP(PZ32,Information!$A$2:$H$1000,4,FALSE)</f>
        <v>XENIIDAE</v>
      </c>
      <c r="QD32" s="67" t="str">
        <f>VLOOKUP(PZ32,Information!$A$2:$H$1000,8,FALSE)</f>
        <v>Soft.coral</v>
      </c>
      <c r="QE32" s="67" t="str">
        <f>VLOOKUP(PZ32,Information!$A$2:$I$1000,9,FALSE)</f>
        <v>Cnidaria</v>
      </c>
      <c r="QH32" s="84" t="s">
        <v>330</v>
      </c>
      <c r="QI32" s="85" t="str">
        <f>VLOOKUP(QH32,Information!$A$2:$H$1000,2,FALSE)</f>
        <v>unknown</v>
      </c>
      <c r="QJ32" s="67" t="str">
        <f>VLOOKUP(QH32,Information!$A$2:$H$1000,3,FALSE)</f>
        <v>unknown</v>
      </c>
      <c r="QK32" s="67" t="str">
        <f>VLOOKUP(QH32,Information!$A$2:$H$1000,4,FALSE)</f>
        <v>unknown</v>
      </c>
      <c r="QL32" s="67" t="str">
        <f>VLOOKUP(QH32,Information!$A$2:$H$1000,8,FALSE)</f>
        <v>Soft.coral</v>
      </c>
      <c r="QM32" s="67" t="str">
        <f>VLOOKUP(QH32,Information!$A$2:$I$1000,9,FALSE)</f>
        <v>Cnidaria</v>
      </c>
      <c r="QP32" s="84" t="s">
        <v>320</v>
      </c>
      <c r="QQ32" s="85">
        <f>VLOOKUP(QP32,Information!$A$2:$H$1000,2,FALSE)</f>
        <v>0</v>
      </c>
      <c r="QR32" s="67">
        <f>VLOOKUP(QP32,Information!$A$2:$H$1000,3,FALSE)</f>
        <v>0</v>
      </c>
      <c r="QS32" s="67">
        <f>VLOOKUP(QP32,Information!$A$2:$H$1000,4,FALSE)</f>
        <v>0</v>
      </c>
      <c r="QT32" s="67" t="str">
        <f>VLOOKUP(QP32,Information!$A$2:$H$1000,8,FALSE)</f>
        <v>Bare.rock</v>
      </c>
      <c r="QU32" s="67" t="str">
        <f>VLOOKUP(QP32,Information!$A$2:$I$1000,9,FALSE)</f>
        <v>Bare substrate</v>
      </c>
      <c r="QX32" s="84" t="s">
        <v>298</v>
      </c>
      <c r="QY32" s="85" t="str">
        <f>VLOOKUP(QX32,Information!$A$2:$H$1000,2,FALSE)</f>
        <v>unknown</v>
      </c>
      <c r="QZ32" s="67" t="str">
        <f>VLOOKUP(QX32,Information!$A$2:$H$1000,3,FALSE)</f>
        <v>Porites</v>
      </c>
      <c r="RA32" s="67" t="str">
        <f>VLOOKUP(QX32,Information!$A$2:$H$1000,4,FALSE)</f>
        <v>PORITIDAE</v>
      </c>
      <c r="RB32" s="67" t="str">
        <f>VLOOKUP(QX32,Information!$A$2:$H$1000,8,FALSE)</f>
        <v>Hard.coral</v>
      </c>
      <c r="RC32" s="67" t="str">
        <f>VLOOKUP(QX32,Information!$A$2:$I$1000,9,FALSE)</f>
        <v>Cnidaria</v>
      </c>
      <c r="RD32" s="41" t="s">
        <v>80</v>
      </c>
      <c r="RF32" s="84" t="s">
        <v>217</v>
      </c>
      <c r="RG32" s="85" t="str">
        <f>VLOOKUP(RF32,Information!$A$2:$H$1000,2,FALSE)</f>
        <v>unknown</v>
      </c>
      <c r="RH32" s="67" t="str">
        <f>VLOOKUP(RF32,Information!$A$2:$H$1000,3,FALSE)</f>
        <v>Galaxea</v>
      </c>
      <c r="RI32" s="67" t="str">
        <f>VLOOKUP(RF32,Information!$A$2:$H$1000,4,FALSE)</f>
        <v>EUPHYLLIIDAE</v>
      </c>
      <c r="RJ32" s="67" t="str">
        <f>VLOOKUP(RF32,Information!$A$2:$H$1000,8,FALSE)</f>
        <v>Hard.coral</v>
      </c>
      <c r="RK32" s="67" t="str">
        <f>VLOOKUP(RF32,Information!$A$2:$I$1000,9,FALSE)</f>
        <v>Cnidaria</v>
      </c>
      <c r="RL32" s="41" t="s">
        <v>107</v>
      </c>
      <c r="RN32" s="84" t="s">
        <v>217</v>
      </c>
      <c r="RO32" s="85" t="str">
        <f>VLOOKUP(RN32,Information!$A$2:$H$1000,2,FALSE)</f>
        <v>unknown</v>
      </c>
      <c r="RP32" s="67" t="str">
        <f>VLOOKUP(RN32,Information!$A$2:$H$1000,3,FALSE)</f>
        <v>Galaxea</v>
      </c>
      <c r="RQ32" s="67" t="str">
        <f>VLOOKUP(RN32,Information!$A$2:$H$1000,4,FALSE)</f>
        <v>EUPHYLLIIDAE</v>
      </c>
      <c r="RR32" s="67" t="str">
        <f>VLOOKUP(RN32,Information!$A$2:$H$1000,8,FALSE)</f>
        <v>Hard.coral</v>
      </c>
      <c r="RS32" s="67" t="str">
        <f>VLOOKUP(RN32,Information!$A$2:$I$1000,9,FALSE)</f>
        <v>Cnidaria</v>
      </c>
      <c r="RT32" s="41" t="s">
        <v>80</v>
      </c>
      <c r="RV32" s="84" t="s">
        <v>320</v>
      </c>
      <c r="RW32" s="85">
        <f>VLOOKUP(RV32,Information!$A$2:$H$1000,2,FALSE)</f>
        <v>0</v>
      </c>
      <c r="RX32" s="67">
        <f>VLOOKUP(RV32,Information!$A$2:$H$1000,3,FALSE)</f>
        <v>0</v>
      </c>
      <c r="RY32" s="67">
        <f>VLOOKUP(RV32,Information!$A$2:$H$1000,4,FALSE)</f>
        <v>0</v>
      </c>
      <c r="RZ32" s="67" t="str">
        <f>VLOOKUP(RV32,Information!$A$2:$H$1000,8,FALSE)</f>
        <v>Bare.rock</v>
      </c>
      <c r="SA32" s="67" t="str">
        <f>VLOOKUP(RV32,Information!$A$2:$I$1000,9,FALSE)</f>
        <v>Bare substrate</v>
      </c>
      <c r="SD32" s="84" t="s">
        <v>320</v>
      </c>
      <c r="SE32" s="85">
        <f>VLOOKUP(SD32,Information!$A$2:$H$1000,2,FALSE)</f>
        <v>0</v>
      </c>
      <c r="SF32" s="67">
        <f>VLOOKUP(SD32,Information!$A$2:$H$1000,3,FALSE)</f>
        <v>0</v>
      </c>
      <c r="SG32" s="67">
        <f>VLOOKUP(SD32,Information!$A$2:$H$1000,4,FALSE)</f>
        <v>0</v>
      </c>
      <c r="SH32" s="67" t="str">
        <f>VLOOKUP(SD32,Information!$A$2:$H$1000,8,FALSE)</f>
        <v>Bare.rock</v>
      </c>
      <c r="SI32" s="67" t="str">
        <f>VLOOKUP(SD32,Information!$A$2:$I$1000,9,FALSE)</f>
        <v>Bare substrate</v>
      </c>
      <c r="SL32" s="84" t="s">
        <v>330</v>
      </c>
      <c r="SM32" s="85" t="str">
        <f>VLOOKUP(SL32,Information!$A$2:$H$1000,2,FALSE)</f>
        <v>unknown</v>
      </c>
      <c r="SN32" s="67" t="str">
        <f>VLOOKUP(SL32,Information!$A$2:$H$1000,3,FALSE)</f>
        <v>unknown</v>
      </c>
      <c r="SO32" s="67" t="str">
        <f>VLOOKUP(SL32,Information!$A$2:$H$1000,4,FALSE)</f>
        <v>unknown</v>
      </c>
      <c r="SP32" s="67" t="str">
        <f>VLOOKUP(SL32,Information!$A$2:$H$1000,8,FALSE)</f>
        <v>Soft.coral</v>
      </c>
      <c r="SQ32" s="67" t="str">
        <f>VLOOKUP(SL32,Information!$A$2:$I$1000,9,FALSE)</f>
        <v>Cnidaria</v>
      </c>
      <c r="ST32" s="84" t="s">
        <v>1856</v>
      </c>
      <c r="SU32" s="85" t="str">
        <f>VLOOKUP(ST32,Information!$A$2:$H$1000,2,FALSE)</f>
        <v>unknown</v>
      </c>
      <c r="SV32" s="67" t="str">
        <f>VLOOKUP(ST32,Information!$A$2:$H$1000,3,FALSE)</f>
        <v>unknown</v>
      </c>
      <c r="SW32" s="67" t="str">
        <f>VLOOKUP(ST32,Information!$A$2:$H$1000,4,FALSE)</f>
        <v>unknown</v>
      </c>
      <c r="SX32" s="67" t="str">
        <f>VLOOKUP(ST32,Information!$A$2:$H$1000,8,FALSE)</f>
        <v>Brown.algae</v>
      </c>
      <c r="SY32" s="67" t="str">
        <f>VLOOKUP(ST32,Information!$A$2:$I$1000,9,FALSE)</f>
        <v>Macroalgae</v>
      </c>
      <c r="TB32" s="84" t="s">
        <v>309</v>
      </c>
      <c r="TC32" s="85">
        <f>VLOOKUP(TB32,Information!$A$2:$H$1000,2,FALSE)</f>
        <v>0</v>
      </c>
      <c r="TD32" s="67">
        <f>VLOOKUP(TB32,Information!$A$2:$H$1000,3,FALSE)</f>
        <v>0</v>
      </c>
      <c r="TE32" s="67">
        <f>VLOOKUP(TB32,Information!$A$2:$H$1000,4,FALSE)</f>
        <v>0</v>
      </c>
      <c r="TF32" s="67" t="str">
        <f>VLOOKUP(TB32,Information!$A$2:$H$1000,8,FALSE)</f>
        <v>Coral.rubble</v>
      </c>
      <c r="TG32" s="67" t="str">
        <f>VLOOKUP(TB32,Information!$A$2:$I$1000,9,FALSE)</f>
        <v>Bare substrate</v>
      </c>
      <c r="TJ32" s="84" t="s">
        <v>309</v>
      </c>
      <c r="TK32" s="85">
        <f>VLOOKUP(TJ32,Information!$A$2:$H$1000,2,FALSE)</f>
        <v>0</v>
      </c>
      <c r="TL32" s="67">
        <f>VLOOKUP(TJ32,Information!$A$2:$H$1000,3,FALSE)</f>
        <v>0</v>
      </c>
      <c r="TM32" s="67">
        <f>VLOOKUP(TJ32,Information!$A$2:$H$1000,4,FALSE)</f>
        <v>0</v>
      </c>
      <c r="TN32" s="67" t="str">
        <f>VLOOKUP(TJ32,Information!$A$2:$H$1000,8,FALSE)</f>
        <v>Coral.rubble</v>
      </c>
      <c r="TO32" s="67" t="str">
        <f>VLOOKUP(TJ32,Information!$A$2:$I$1000,9,FALSE)</f>
        <v>Bare substrate</v>
      </c>
      <c r="TR32" s="84" t="s">
        <v>270</v>
      </c>
      <c r="TS32" s="85" t="str">
        <f>VLOOKUP(TR32,Information!$A$2:$H$1000,2,FALSE)</f>
        <v>unknown</v>
      </c>
      <c r="TT32" s="67" t="str">
        <f>VLOOKUP(TR32,Information!$A$2:$H$1000,3,FALSE)</f>
        <v>Montipora</v>
      </c>
      <c r="TU32" s="67" t="str">
        <f>VLOOKUP(TR32,Information!$A$2:$H$1000,4,FALSE)</f>
        <v>ACROPORIDAE</v>
      </c>
      <c r="TV32" s="67" t="str">
        <f>VLOOKUP(TR32,Information!$A$2:$H$1000,8,FALSE)</f>
        <v>Hard.coral</v>
      </c>
      <c r="TW32" s="67" t="str">
        <f>VLOOKUP(TR32,Information!$A$2:$I$1000,9,FALSE)</f>
        <v>Cnidaria</v>
      </c>
      <c r="TX32" s="41" t="s">
        <v>1857</v>
      </c>
      <c r="TZ32" s="84" t="s">
        <v>359</v>
      </c>
      <c r="UA32" s="85" t="str">
        <f>VLOOKUP(TZ32,Information!$A$2:$H$1000,2,FALSE)</f>
        <v>unknown</v>
      </c>
      <c r="UB32" s="67" t="str">
        <f>VLOOKUP(TZ32,Information!$A$2:$H$1000,3,FALSE)</f>
        <v>unknown</v>
      </c>
      <c r="UC32" s="67" t="str">
        <f>VLOOKUP(TZ32,Information!$A$2:$H$1000,4,FALSE)</f>
        <v>unknown</v>
      </c>
      <c r="UD32" s="67" t="str">
        <f>VLOOKUP(TZ32,Information!$A$2:$H$1000,8,FALSE)</f>
        <v>Turf.algae</v>
      </c>
      <c r="UE32" s="67" t="str">
        <f>VLOOKUP(TZ32,Information!$A$2:$I$1000,9,FALSE)</f>
        <v>Turf algae</v>
      </c>
      <c r="UH32" s="84" t="s">
        <v>82</v>
      </c>
      <c r="UI32" s="85" t="str">
        <f>VLOOKUP(UH32,Information!$A$2:$H$1000,2,FALSE)</f>
        <v>unknown</v>
      </c>
      <c r="UJ32" s="67" t="str">
        <f>VLOOKUP(UH32,Information!$A$2:$H$1000,3,FALSE)</f>
        <v>Acropora</v>
      </c>
      <c r="UK32" s="67" t="str">
        <f>VLOOKUP(UH32,Information!$A$2:$H$1000,4,FALSE)</f>
        <v>ACROPORIDAE</v>
      </c>
      <c r="UL32" s="67" t="str">
        <f>VLOOKUP(UH32,Information!$A$2:$H$1000,8,FALSE)</f>
        <v>Hard.coral</v>
      </c>
      <c r="UM32" s="67" t="str">
        <f>VLOOKUP(UH32,Information!$A$2:$I$1000,9,FALSE)</f>
        <v>Cnidaria</v>
      </c>
      <c r="UN32" s="41" t="s">
        <v>85</v>
      </c>
      <c r="UP32" s="84" t="s">
        <v>309</v>
      </c>
      <c r="UQ32" s="85">
        <f>VLOOKUP(UP32,Information!$A$2:$H$1000,2,FALSE)</f>
        <v>0</v>
      </c>
      <c r="UR32" s="67">
        <f>VLOOKUP(UP32,Information!$A$2:$H$1000,3,FALSE)</f>
        <v>0</v>
      </c>
      <c r="US32" s="67">
        <f>VLOOKUP(UP32,Information!$A$2:$H$1000,4,FALSE)</f>
        <v>0</v>
      </c>
      <c r="UT32" s="67" t="str">
        <f>VLOOKUP(UP32,Information!$A$2:$H$1000,8,FALSE)</f>
        <v>Coral.rubble</v>
      </c>
      <c r="UU32" s="67" t="str">
        <f>VLOOKUP(UP32,Information!$A$2:$I$1000,9,FALSE)</f>
        <v>Bare substrate</v>
      </c>
      <c r="UX32" s="84" t="s">
        <v>322</v>
      </c>
      <c r="UY32" s="67">
        <f>VLOOKUP(UX32,Information!$A$2:$H$1000,2,FALSE)</f>
        <v>0</v>
      </c>
      <c r="UZ32" s="67">
        <f>VLOOKUP(UX32,Information!$A$2:$H$1000,3,FALSE)</f>
        <v>0</v>
      </c>
      <c r="VA32" s="67">
        <f>VLOOKUP(UX32,Information!$A$2:$H$1000,4,FALSE)</f>
        <v>0</v>
      </c>
      <c r="VB32" s="67" t="str">
        <f>VLOOKUP(UX32,Information!$A$2:$H$1000,8,FALSE)</f>
        <v>Sand</v>
      </c>
      <c r="VC32" s="67" t="str">
        <f>VLOOKUP(UX32,Information!$A$2:$I$1000,9,FALSE)</f>
        <v>Bare substrate</v>
      </c>
      <c r="VF32" s="84" t="s">
        <v>322</v>
      </c>
      <c r="VG32" s="85">
        <f>VLOOKUP(VF32,Information!$A$2:$H$1000,2,FALSE)</f>
        <v>0</v>
      </c>
      <c r="VH32" s="67">
        <f>VLOOKUP(VF32,Information!$A$2:$H$1000,3,FALSE)</f>
        <v>0</v>
      </c>
      <c r="VI32" s="67">
        <f>VLOOKUP(VF32,Information!$A$2:$H$1000,4,FALSE)</f>
        <v>0</v>
      </c>
      <c r="VJ32" s="67" t="str">
        <f>VLOOKUP(VF32,Information!$A$2:$H$1000,8,FALSE)</f>
        <v>Sand</v>
      </c>
      <c r="VK32" s="67" t="str">
        <f>VLOOKUP(VF32,Information!$A$2:$I$1000,9,FALSE)</f>
        <v>Bare substrate</v>
      </c>
      <c r="VN32" s="84" t="s">
        <v>309</v>
      </c>
      <c r="VO32" s="85">
        <f>VLOOKUP(VN32,Information!$A$2:$H$1000,2,FALSE)</f>
        <v>0</v>
      </c>
      <c r="VP32" s="67">
        <f>VLOOKUP(VN32,Information!$A$2:$H$1000,3,FALSE)</f>
        <v>0</v>
      </c>
      <c r="VQ32" s="67">
        <f>VLOOKUP(VN32,Information!$A$2:$H$1000,4,FALSE)</f>
        <v>0</v>
      </c>
      <c r="VR32" s="67" t="str">
        <f>VLOOKUP(VN32,Information!$A$2:$H$1000,8,FALSE)</f>
        <v>Coral.rubble</v>
      </c>
      <c r="VS32" s="67" t="str">
        <f>VLOOKUP(VN32,Information!$A$2:$I$1000,9,FALSE)</f>
        <v>Bare substrate</v>
      </c>
      <c r="VV32" s="84" t="s">
        <v>309</v>
      </c>
      <c r="VW32" s="85">
        <f>VLOOKUP(VV32,Information!$A$2:$H$1000,2,FALSE)</f>
        <v>0</v>
      </c>
      <c r="VX32" s="67">
        <f>VLOOKUP(VV32,Information!$A$2:$H$1000,3,FALSE)</f>
        <v>0</v>
      </c>
      <c r="VY32" s="67">
        <f>VLOOKUP(VV32,Information!$A$2:$H$1000,4,FALSE)</f>
        <v>0</v>
      </c>
      <c r="VZ32" s="67" t="str">
        <f>VLOOKUP(VV32,Information!$A$2:$H$1000,8,FALSE)</f>
        <v>Coral.rubble</v>
      </c>
      <c r="WA32" s="67" t="str">
        <f>VLOOKUP(VV32,Information!$A$2:$I$1000,9,FALSE)</f>
        <v>Bare substrate</v>
      </c>
      <c r="WD32" s="84" t="s">
        <v>309</v>
      </c>
      <c r="WE32" s="85">
        <f>VLOOKUP(WD32,Information!$A$2:$H$1000,2,FALSE)</f>
        <v>0</v>
      </c>
      <c r="WF32" s="67">
        <f>VLOOKUP(WD32,Information!$A$2:$H$1000,3,FALSE)</f>
        <v>0</v>
      </c>
      <c r="WG32" s="67">
        <f>VLOOKUP(WD32,Information!$A$2:$H$1000,4,FALSE)</f>
        <v>0</v>
      </c>
      <c r="WH32" s="67" t="str">
        <f>VLOOKUP(WD32,Information!$A$2:$H$1000,8,FALSE)</f>
        <v>Coral.rubble</v>
      </c>
      <c r="WI32" s="67" t="str">
        <f>VLOOKUP(WD32,Information!$A$2:$I$1000,9,FALSE)</f>
        <v>Bare substrate</v>
      </c>
      <c r="WL32" s="84" t="s">
        <v>309</v>
      </c>
      <c r="WM32" s="85">
        <f>VLOOKUP(WL32,Information!$A$2:$H$1000,2,FALSE)</f>
        <v>0</v>
      </c>
      <c r="WN32" s="67">
        <f>VLOOKUP(WL32,Information!$A$2:$H$1000,3,FALSE)</f>
        <v>0</v>
      </c>
      <c r="WO32" s="67">
        <f>VLOOKUP(WL32,Information!$A$2:$H$1000,4,FALSE)</f>
        <v>0</v>
      </c>
      <c r="WP32" s="67" t="str">
        <f>VLOOKUP(WL32,Information!$A$2:$H$1000,8,FALSE)</f>
        <v>Coral.rubble</v>
      </c>
      <c r="WQ32" s="67" t="str">
        <f>VLOOKUP(WL32,Information!$A$2:$I$1000,9,FALSE)</f>
        <v>Bare substrate</v>
      </c>
      <c r="WT32" s="84" t="s">
        <v>322</v>
      </c>
      <c r="WU32" s="85">
        <f>VLOOKUP(WT32,Information!$A$2:$H$1000,2,FALSE)</f>
        <v>0</v>
      </c>
      <c r="WV32" s="67">
        <f>VLOOKUP(WT32,Information!$A$2:$H$1000,3,FALSE)</f>
        <v>0</v>
      </c>
      <c r="WW32" s="67">
        <f>VLOOKUP(WT32,Information!$A$2:$H$1000,4,FALSE)</f>
        <v>0</v>
      </c>
      <c r="WX32" s="67" t="str">
        <f>VLOOKUP(WT32,Information!$A$2:$H$1000,8,FALSE)</f>
        <v>Sand</v>
      </c>
      <c r="WY32" s="67" t="str">
        <f>VLOOKUP(WT32,Information!$A$2:$I$1000,9,FALSE)</f>
        <v>Bare substrate</v>
      </c>
      <c r="XB32" s="84" t="s">
        <v>320</v>
      </c>
      <c r="XC32" s="85">
        <f>VLOOKUP(XB32,Information!$A$2:$H$1000,2,FALSE)</f>
        <v>0</v>
      </c>
      <c r="XD32" s="67">
        <f>VLOOKUP(XB32,Information!$A$2:$H$1000,3,FALSE)</f>
        <v>0</v>
      </c>
      <c r="XE32" s="67">
        <f>VLOOKUP(XB32,Information!$A$2:$H$1000,4,FALSE)</f>
        <v>0</v>
      </c>
      <c r="XF32" s="67" t="str">
        <f>VLOOKUP(XB32,Information!$A$2:$H$1000,8,FALSE)</f>
        <v>Bare.rock</v>
      </c>
      <c r="XG32" s="67" t="str">
        <f>VLOOKUP(XB32,Information!$A$2:$I$1000,9,FALSE)</f>
        <v>Bare substrate</v>
      </c>
      <c r="XJ32" s="84" t="s">
        <v>300</v>
      </c>
      <c r="XK32" s="85" t="str">
        <f>VLOOKUP(XJ32,Information!$A$2:$H$1000,2,FALSE)</f>
        <v>Porites cylindrica</v>
      </c>
      <c r="XL32" s="67" t="str">
        <f>VLOOKUP(XJ32,Information!$A$2:$H$1000,3,FALSE)</f>
        <v>Porites</v>
      </c>
      <c r="XM32" s="67" t="str">
        <f>VLOOKUP(XJ32,Information!$A$2:$H$1000,4,FALSE)</f>
        <v>PORITIDAE</v>
      </c>
      <c r="XN32" s="67" t="str">
        <f>VLOOKUP(XJ32,Information!$A$2:$H$1000,8,FALSE)</f>
        <v>Hard.coral</v>
      </c>
      <c r="XO32" s="67" t="str">
        <f>VLOOKUP(XJ32,Information!$A$2:$I$1000,9,FALSE)</f>
        <v>Cnidaria</v>
      </c>
      <c r="XP32" s="41" t="s">
        <v>1837</v>
      </c>
      <c r="XR32" s="84" t="s">
        <v>320</v>
      </c>
      <c r="XS32" s="85">
        <f>VLOOKUP(XR32,Information!$A$2:$H$1000,2,FALSE)</f>
        <v>0</v>
      </c>
      <c r="XT32" s="67">
        <f>VLOOKUP(XR32,Information!$A$2:$H$1000,3,FALSE)</f>
        <v>0</v>
      </c>
      <c r="XU32" s="67">
        <f>VLOOKUP(XR32,Information!$A$2:$H$1000,4,FALSE)</f>
        <v>0</v>
      </c>
      <c r="XV32" s="67" t="str">
        <f>VLOOKUP(XR32,Information!$A$2:$H$1000,8,FALSE)</f>
        <v>Bare.rock</v>
      </c>
      <c r="XW32" s="67" t="str">
        <f>VLOOKUP(XR32,Information!$A$2:$I$1000,9,FALSE)</f>
        <v>Bare substrate</v>
      </c>
      <c r="XZ32" s="84" t="s">
        <v>245</v>
      </c>
      <c r="YA32" s="85" t="str">
        <f>VLOOKUP(XZ32,Information!$A$2:$H$1000,2,FALSE)</f>
        <v>unknown</v>
      </c>
      <c r="YB32" s="67" t="str">
        <f>VLOOKUP(XZ32,Information!$A$2:$H$1000,3,FALSE)</f>
        <v>unknown</v>
      </c>
      <c r="YC32" s="67" t="str">
        <f>VLOOKUP(XZ32,Information!$A$2:$H$1000,4,FALSE)</f>
        <v>unknown</v>
      </c>
      <c r="YD32" s="67" t="str">
        <f>VLOOKUP(XZ32,Information!$A$2:$H$1000,8,FALSE)</f>
        <v>Hydroid</v>
      </c>
      <c r="YE32" s="67" t="str">
        <f>VLOOKUP(XZ32,Information!$A$2:$I$1000,9,FALSE)</f>
        <v>Cnidaria</v>
      </c>
      <c r="YH32" s="84" t="s">
        <v>245</v>
      </c>
      <c r="YI32" s="85" t="str">
        <f>VLOOKUP(YH32,Information!$A$2:$H$1000,2,FALSE)</f>
        <v>unknown</v>
      </c>
      <c r="YJ32" s="67" t="str">
        <f>VLOOKUP(YH32,Information!$A$2:$H$1000,3,FALSE)</f>
        <v>unknown</v>
      </c>
      <c r="YK32" s="67" t="str">
        <f>VLOOKUP(YH32,Information!$A$2:$H$1000,4,FALSE)</f>
        <v>unknown</v>
      </c>
      <c r="YL32" s="67" t="str">
        <f>VLOOKUP(YH32,Information!$A$2:$H$1000,8,FALSE)</f>
        <v>Hydroid</v>
      </c>
      <c r="YM32" s="67" t="str">
        <f>VLOOKUP(YH32,Information!$A$2:$I$1000,9,FALSE)</f>
        <v>Cnidaria</v>
      </c>
      <c r="YP32" s="92" t="s">
        <v>82</v>
      </c>
      <c r="YQ32" s="85" t="str">
        <f>VLOOKUP(YP32,Information!$A$2:$H$1000,2,FALSE)</f>
        <v>unknown</v>
      </c>
      <c r="YR32" s="67" t="str">
        <f>VLOOKUP(YP32,Information!$A$2:$H$1000,3,FALSE)</f>
        <v>Acropora</v>
      </c>
      <c r="YS32" s="67" t="str">
        <f>VLOOKUP(YP32,Information!$A$2:$H$1000,4,FALSE)</f>
        <v>ACROPORIDAE</v>
      </c>
      <c r="YT32" s="67" t="str">
        <f>VLOOKUP(YP32,Information!$A$2:$H$1000,8,FALSE)</f>
        <v>Hard.coral</v>
      </c>
      <c r="YU32" s="67" t="str">
        <f>VLOOKUP(YP32,Information!$A$2:$I$1000,9,FALSE)</f>
        <v>Cnidaria</v>
      </c>
      <c r="YV32" s="41" t="s">
        <v>1836</v>
      </c>
      <c r="YX32" s="84" t="s">
        <v>300</v>
      </c>
      <c r="YY32" s="85" t="str">
        <f>VLOOKUP(YX32,Information!$A$2:$H$1000,2,FALSE)</f>
        <v>Porites cylindrica</v>
      </c>
      <c r="YZ32" s="67" t="str">
        <f>VLOOKUP(YX32,Information!$A$2:$H$1000,3,FALSE)</f>
        <v>Porites</v>
      </c>
      <c r="ZA32" s="67" t="str">
        <f>VLOOKUP(YX32,Information!$A$2:$H$1000,4,FALSE)</f>
        <v>PORITIDAE</v>
      </c>
      <c r="ZB32" s="67" t="str">
        <f>VLOOKUP(YX32,Information!$A$2:$H$1000,8,FALSE)</f>
        <v>Hard.coral</v>
      </c>
      <c r="ZC32" s="67" t="str">
        <f>VLOOKUP(YX32,Information!$A$2:$I$1000,9,FALSE)</f>
        <v>Cnidaria</v>
      </c>
      <c r="ZD32" s="41" t="s">
        <v>1836</v>
      </c>
      <c r="ZF32" s="92" t="s">
        <v>82</v>
      </c>
      <c r="ZG32" s="85" t="str">
        <f>VLOOKUP(ZF32,Information!$A$2:$H$1000,2,FALSE)</f>
        <v>unknown</v>
      </c>
      <c r="ZH32" s="67" t="str">
        <f>VLOOKUP(ZF32,Information!$A$2:$H$1000,3,FALSE)</f>
        <v>Acropora</v>
      </c>
      <c r="ZI32" s="67" t="str">
        <f>VLOOKUP(ZF32,Information!$A$2:$H$1000,4,FALSE)</f>
        <v>ACROPORIDAE</v>
      </c>
      <c r="ZJ32" s="67" t="str">
        <f>VLOOKUP(ZF32,Information!$A$2:$H$1000,8,FALSE)</f>
        <v>Hard.coral</v>
      </c>
      <c r="ZK32" s="67" t="str">
        <f>VLOOKUP(ZF32,Information!$A$2:$I$1000,9,FALSE)</f>
        <v>Cnidaria</v>
      </c>
      <c r="ZL32" s="90" t="s">
        <v>1836</v>
      </c>
      <c r="ZN32" s="92" t="s">
        <v>155</v>
      </c>
      <c r="ZO32" s="85" t="str">
        <f>VLOOKUP(ZN32,Information!$A$2:$H$1000,2,FALSE)</f>
        <v>unknown</v>
      </c>
      <c r="ZP32" s="67" t="str">
        <f>VLOOKUP(ZN32,Information!$A$2:$H$1000,3,FALSE)</f>
        <v>Coscinaraea</v>
      </c>
      <c r="ZQ32" s="67" t="str">
        <f>VLOOKUP(ZN32,Information!$A$2:$H$1000,4,FALSE)</f>
        <v>COSCINARAEIDAE</v>
      </c>
      <c r="ZR32" s="67" t="str">
        <f>VLOOKUP(ZN32,Information!$A$2:$H$1000,8,FALSE)</f>
        <v>Hard.coral</v>
      </c>
      <c r="ZS32" s="67" t="str">
        <f>VLOOKUP(ZN32,Information!$A$2:$I$1000,9,FALSE)</f>
        <v>Cnidaria</v>
      </c>
      <c r="ZT32" s="90" t="s">
        <v>1836</v>
      </c>
      <c r="ZV32" s="92" t="s">
        <v>330</v>
      </c>
      <c r="ZW32" s="85" t="str">
        <f>VLOOKUP(ZV32,Information!$A$2:$H$1000,2,FALSE)</f>
        <v>unknown</v>
      </c>
      <c r="ZX32" s="67" t="str">
        <f>VLOOKUP(ZV32,Information!$A$2:$H$1000,3,FALSE)</f>
        <v>unknown</v>
      </c>
      <c r="ZY32" s="67" t="str">
        <f>VLOOKUP(ZV32,Information!$A$2:$H$1000,4,FALSE)</f>
        <v>unknown</v>
      </c>
      <c r="ZZ32" s="67" t="str">
        <f>VLOOKUP(ZV32,Information!$A$2:$H$1000,8,FALSE)</f>
        <v>Soft.coral</v>
      </c>
      <c r="AAA32" s="67" t="str">
        <f>VLOOKUP(ZV32,Information!$A$2:$I$1000,9,FALSE)</f>
        <v>Cnidaria</v>
      </c>
      <c r="AAB32" s="88"/>
      <c r="AAD32" s="92" t="s">
        <v>322</v>
      </c>
      <c r="AAE32" s="85">
        <f>VLOOKUP(AAD32,Information!$A$2:$H$1000,2,FALSE)</f>
        <v>0</v>
      </c>
      <c r="AAF32" s="67">
        <f>VLOOKUP(AAD32,Information!$A$2:$H$1000,3,FALSE)</f>
        <v>0</v>
      </c>
      <c r="AAG32" s="67">
        <f>VLOOKUP(AAD32,Information!$A$2:$H$1000,4,FALSE)</f>
        <v>0</v>
      </c>
      <c r="AAH32" s="67" t="str">
        <f>VLOOKUP(AAD32,Information!$A$2:$H$1000,8,FALSE)</f>
        <v>Sand</v>
      </c>
      <c r="AAI32" s="67" t="str">
        <f>VLOOKUP(AAD32,Information!$A$2:$I$1000,9,FALSE)</f>
        <v>Bare substrate</v>
      </c>
      <c r="AAJ32" s="88"/>
      <c r="AAL32" s="92" t="s">
        <v>82</v>
      </c>
      <c r="AAM32" s="85" t="str">
        <f>VLOOKUP(AAL32,Information!$A$2:$H$1000,2,FALSE)</f>
        <v>unknown</v>
      </c>
      <c r="AAN32" s="67" t="str">
        <f>VLOOKUP(AAL32,Information!$A$2:$H$1000,3,FALSE)</f>
        <v>Acropora</v>
      </c>
      <c r="AAO32" s="67" t="str">
        <f>VLOOKUP(AAL32,Information!$A$2:$H$1000,4,FALSE)</f>
        <v>ACROPORIDAE</v>
      </c>
      <c r="AAP32" s="67" t="str">
        <f>VLOOKUP(AAL32,Information!$A$2:$H$1000,8,FALSE)</f>
        <v>Hard.coral</v>
      </c>
      <c r="AAQ32" s="67" t="str">
        <f>VLOOKUP(AAL32,Information!$A$2:$I$1000,9,FALSE)</f>
        <v>Cnidaria</v>
      </c>
      <c r="AAR32" s="90" t="s">
        <v>1836</v>
      </c>
      <c r="AAT32" s="92" t="s">
        <v>324</v>
      </c>
      <c r="AAU32" s="85" t="str">
        <f>VLOOKUP(AAT32,Information!$A$2:$H$1000,2,FALSE)</f>
        <v>unknown</v>
      </c>
      <c r="AAV32" s="67" t="str">
        <f>VLOOKUP(AAT32,Information!$A$2:$H$1000,3,FALSE)</f>
        <v>Sargassum</v>
      </c>
      <c r="AAW32" s="67" t="str">
        <f>VLOOKUP(AAT32,Information!$A$2:$H$1000,4,FALSE)</f>
        <v>SARGASSACEAE</v>
      </c>
      <c r="AAX32" s="67" t="str">
        <f>VLOOKUP(AAT32,Information!$A$2:$H$1000,8,FALSE)</f>
        <v>Brown.algae</v>
      </c>
      <c r="AAY32" s="67" t="str">
        <f>VLOOKUP(AAT32,Information!$A$2:$I$1000,9,FALSE)</f>
        <v>Macroalgae</v>
      </c>
      <c r="ABB32" s="92" t="s">
        <v>309</v>
      </c>
      <c r="ABC32" s="85">
        <f>VLOOKUP(ABB32,Information!$A$2:$H$1000,2,FALSE)</f>
        <v>0</v>
      </c>
      <c r="ABD32" s="67">
        <f>VLOOKUP(ABB32,Information!$A$2:$H$1000,3,FALSE)</f>
        <v>0</v>
      </c>
      <c r="ABE32" s="67">
        <f>VLOOKUP(ABB32,Information!$A$2:$H$1000,4,FALSE)</f>
        <v>0</v>
      </c>
      <c r="ABF32" s="67" t="str">
        <f>VLOOKUP(ABB32,Information!$A$2:$H$1000,8,FALSE)</f>
        <v>Coral.rubble</v>
      </c>
      <c r="ABG32" s="67" t="str">
        <f>VLOOKUP(ABB32,Information!$A$2:$I$1000,9,FALSE)</f>
        <v>Bare substrate</v>
      </c>
      <c r="ABH32" s="88"/>
      <c r="ABJ32" s="84" t="s">
        <v>317</v>
      </c>
      <c r="ABK32" s="85" t="str">
        <f>VLOOKUP(ABJ32,Information!$A$2:$H$1000,2,FALSE)</f>
        <v>Rhytisma fulvum</v>
      </c>
      <c r="ABL32" s="67" t="str">
        <f>VLOOKUP(ABJ32,Information!$A$2:$H$1000,3,FALSE)</f>
        <v>Rhytisma</v>
      </c>
      <c r="ABM32" s="67" t="str">
        <f>VLOOKUP(ABJ32,Information!$A$2:$H$1000,4,FALSE)</f>
        <v>ALCYONIIDAE</v>
      </c>
      <c r="ABN32" s="67" t="str">
        <f>VLOOKUP(ABJ32,Information!$A$2:$H$1000,8,FALSE)</f>
        <v>Soft.coral</v>
      </c>
      <c r="ABO32" s="67" t="str">
        <f>VLOOKUP(ABJ32,Information!$A$2:$I$1000,9,FALSE)</f>
        <v>Cnidaria</v>
      </c>
      <c r="ABR32" s="84" t="s">
        <v>309</v>
      </c>
      <c r="ABS32" s="85">
        <f>VLOOKUP(ABR32,Information!$A$2:$H$1000,2,FALSE)</f>
        <v>0</v>
      </c>
      <c r="ABT32" s="67">
        <f>VLOOKUP(ABR32,Information!$A$2:$H$1000,3,FALSE)</f>
        <v>0</v>
      </c>
      <c r="ABU32" s="67">
        <f>VLOOKUP(ABR32,Information!$A$2:$H$1000,4,FALSE)</f>
        <v>0</v>
      </c>
      <c r="ABV32" s="67" t="str">
        <f>VLOOKUP(ABR32,Information!$A$2:$H$1000,8,FALSE)</f>
        <v>Coral.rubble</v>
      </c>
      <c r="ABW32" s="67" t="str">
        <f>VLOOKUP(ABR32,Information!$A$2:$I$1000,9,FALSE)</f>
        <v>Bare substrate</v>
      </c>
      <c r="ABZ32" s="84" t="s">
        <v>322</v>
      </c>
      <c r="ACA32" s="85">
        <f>VLOOKUP(ABZ32,Information!$A$2:$H$1000,2,FALSE)</f>
        <v>0</v>
      </c>
      <c r="ACB32" s="67">
        <f>VLOOKUP(ABZ32,Information!$A$2:$H$1000,3,FALSE)</f>
        <v>0</v>
      </c>
      <c r="ACC32" s="67">
        <f>VLOOKUP(ABZ32,Information!$A$2:$H$1000,4,FALSE)</f>
        <v>0</v>
      </c>
      <c r="ACD32" s="67" t="str">
        <f>VLOOKUP(ABZ32,Information!$A$2:$H$1000,8,FALSE)</f>
        <v>Sand</v>
      </c>
      <c r="ACE32" s="67" t="str">
        <f>VLOOKUP(ABZ32,Information!$A$2:$I$1000,9,FALSE)</f>
        <v>Bare substrate</v>
      </c>
      <c r="ACH32" s="92" t="s">
        <v>309</v>
      </c>
      <c r="ACI32" s="85">
        <f>VLOOKUP(ACH32,Information!$A$2:$H$1000,2,FALSE)</f>
        <v>0</v>
      </c>
      <c r="ACJ32" s="67">
        <f>VLOOKUP(ACH32,Information!$A$2:$H$1000,3,FALSE)</f>
        <v>0</v>
      </c>
      <c r="ACK32" s="67">
        <f>VLOOKUP(ACH32,Information!$A$2:$H$1000,4,FALSE)</f>
        <v>0</v>
      </c>
      <c r="ACL32" s="67" t="str">
        <f>VLOOKUP(ACH32,Information!$A$2:$H$1000,8,FALSE)</f>
        <v>Coral.rubble</v>
      </c>
      <c r="ACM32" s="67" t="str">
        <f>VLOOKUP(ACH32,Information!$A$2:$I$1000,9,FALSE)</f>
        <v>Bare substrate</v>
      </c>
      <c r="ACP32" s="84" t="s">
        <v>309</v>
      </c>
      <c r="ACQ32" s="85">
        <f>VLOOKUP(ACP32,Information!$A$2:$H$1000,2,FALSE)</f>
        <v>0</v>
      </c>
      <c r="ACR32" s="67">
        <f>VLOOKUP(ACP32,Information!$A$2:$H$1000,3,FALSE)</f>
        <v>0</v>
      </c>
      <c r="ACS32" s="67">
        <f>VLOOKUP(ACP32,Information!$A$2:$H$1000,4,FALSE)</f>
        <v>0</v>
      </c>
      <c r="ACT32" s="67" t="str">
        <f>VLOOKUP(ACP32,Information!$A$2:$H$1000,8,FALSE)</f>
        <v>Coral.rubble</v>
      </c>
      <c r="ACU32" s="67" t="str">
        <f>VLOOKUP(ACP32,Information!$A$2:$I$1000,9,FALSE)</f>
        <v>Bare substrate</v>
      </c>
      <c r="ACX32" s="84" t="s">
        <v>374</v>
      </c>
      <c r="ACY32" s="85" t="str">
        <f>VLOOKUP(ACX32,Information!$A$2:$H$1000,2,FALSE)</f>
        <v>unknown</v>
      </c>
      <c r="ACZ32" s="67" t="str">
        <f>VLOOKUP(ACX32,Information!$A$2:$H$1000,3,FALSE)</f>
        <v>unknown</v>
      </c>
      <c r="ADA32" s="67" t="str">
        <f>VLOOKUP(ACX32,Information!$A$2:$H$1000,4,FALSE)</f>
        <v>XENIIDAE</v>
      </c>
      <c r="ADB32" s="67" t="str">
        <f>VLOOKUP(ACX32,Information!$A$2:$H$1000,8,FALSE)</f>
        <v>Soft.coral</v>
      </c>
      <c r="ADC32" s="67" t="str">
        <f>VLOOKUP(ACX32,Information!$A$2:$I$1000,9,FALSE)</f>
        <v>Cnidaria</v>
      </c>
      <c r="ADF32" s="93" t="s">
        <v>330</v>
      </c>
      <c r="ADG32" s="85" t="str">
        <f>VLOOKUP(ADF32,Information!$A$2:$H$1000,2,FALSE)</f>
        <v>unknown</v>
      </c>
      <c r="ADH32" s="67" t="str">
        <f>VLOOKUP(ADF32,Information!$A$2:$H$1000,3,FALSE)</f>
        <v>unknown</v>
      </c>
      <c r="ADI32" s="67" t="str">
        <f>VLOOKUP(ADF32,Information!$A$2:$H$1000,4,FALSE)</f>
        <v>unknown</v>
      </c>
      <c r="ADJ32" s="67" t="str">
        <f>VLOOKUP(ADF32,Information!$A$2:$H$1000,8,FALSE)</f>
        <v>Soft.coral</v>
      </c>
      <c r="ADK32" s="67" t="str">
        <f>VLOOKUP(ADF32,Information!$A$2:$I$1000,9,FALSE)</f>
        <v>Cnidaria</v>
      </c>
      <c r="ADN32" s="93" t="s">
        <v>309</v>
      </c>
      <c r="ADO32" s="85">
        <f>VLOOKUP(ADN32,Information!$A$2:$H$1000,2,FALSE)</f>
        <v>0</v>
      </c>
      <c r="ADP32" s="67">
        <f>VLOOKUP(ADN32,Information!$A$2:$H$1000,3,FALSE)</f>
        <v>0</v>
      </c>
      <c r="ADQ32" s="67">
        <f>VLOOKUP(ADN32,Information!$A$2:$H$1000,4,FALSE)</f>
        <v>0</v>
      </c>
      <c r="ADR32" s="67" t="str">
        <f>VLOOKUP(ADN32,Information!$A$2:$H$1000,8,FALSE)</f>
        <v>Coral.rubble</v>
      </c>
      <c r="ADS32" s="67" t="str">
        <f>VLOOKUP(ADN32,Information!$A$2:$I$1000,9,FALSE)</f>
        <v>Bare substrate</v>
      </c>
    </row>
    <row r="33" spans="1:799" ht="13.8">
      <c r="A33" s="83">
        <v>15</v>
      </c>
      <c r="B33" s="84"/>
      <c r="C33" s="41" t="e">
        <f>VLOOKUP(B33,Information!$A$2:$H$1000,2,FALSE)</f>
        <v>#N/A</v>
      </c>
      <c r="D33" t="e">
        <f>VLOOKUP(B33,Information!$A$2:$H$1000,3,FALSE)</f>
        <v>#N/A</v>
      </c>
      <c r="E33" t="e">
        <f>VLOOKUP(B33,Information!$A$2:$H$1000,4,FALSE)</f>
        <v>#N/A</v>
      </c>
      <c r="F33" t="e">
        <f>VLOOKUP(B33,Information!$A$2:$H$1000,8,FALSE)</f>
        <v>#N/A</v>
      </c>
      <c r="G33" t="e">
        <f>VLOOKUP(B33,Information!$A$2:$I$1000,9,FALSE)</f>
        <v>#N/A</v>
      </c>
      <c r="J33" s="84"/>
      <c r="K33" s="41" t="e">
        <f>VLOOKUP(J33,Information!$A$2:$H$1000,2,FALSE)</f>
        <v>#N/A</v>
      </c>
      <c r="L33" t="e">
        <f>VLOOKUP(J33,Information!$A$2:$H$1000,3,FALSE)</f>
        <v>#N/A</v>
      </c>
      <c r="M33" t="e">
        <f>VLOOKUP(J33,Information!$A$2:$H$1000,4,FALSE)</f>
        <v>#N/A</v>
      </c>
      <c r="N33" t="e">
        <f>VLOOKUP(J33,Information!$A$2:$H$1000,8,FALSE)</f>
        <v>#N/A</v>
      </c>
      <c r="O33" t="e">
        <f>VLOOKUP(J33,Information!$A$2:$I$1000,9,FALSE)</f>
        <v>#N/A</v>
      </c>
      <c r="R33" s="84"/>
      <c r="S33" s="41" t="e">
        <f>VLOOKUP(R33,Information!$A$2:$H$1000,2,FALSE)</f>
        <v>#N/A</v>
      </c>
      <c r="T33" t="e">
        <f>VLOOKUP(R33,Information!$A$2:$H$1000,3,FALSE)</f>
        <v>#N/A</v>
      </c>
      <c r="U33" t="e">
        <f>VLOOKUP(R33,Information!$A$2:$H$1000,4,FALSE)</f>
        <v>#N/A</v>
      </c>
      <c r="V33" t="e">
        <f>VLOOKUP(R33,Information!$A$2:$H$1000,8,FALSE)</f>
        <v>#N/A</v>
      </c>
      <c r="W33" t="e">
        <f>VLOOKUP(R33,Information!$A$2:$I$1000,9,FALSE)</f>
        <v>#N/A</v>
      </c>
      <c r="Z33" s="84" t="s">
        <v>309</v>
      </c>
      <c r="AA33" s="85">
        <f>VLOOKUP(Z33,Information!$A$2:$H$1000,2,FALSE)</f>
        <v>0</v>
      </c>
      <c r="AB33" s="67">
        <f>VLOOKUP(Z33,Information!$A$2:$H$1000,3,FALSE)</f>
        <v>0</v>
      </c>
      <c r="AC33" s="67">
        <f>VLOOKUP(Z33,Information!$A$2:$H$1000,4,FALSE)</f>
        <v>0</v>
      </c>
      <c r="AD33" s="67" t="str">
        <f>VLOOKUP(Z33,Information!$A$2:$H$1000,8,FALSE)</f>
        <v>Coral.rubble</v>
      </c>
      <c r="AE33" s="67" t="str">
        <f>VLOOKUP(Z33,Information!$A$2:$I$1000,9,FALSE)</f>
        <v>Bare substrate</v>
      </c>
      <c r="AH33" s="84" t="s">
        <v>330</v>
      </c>
      <c r="AI33" s="85" t="str">
        <f>VLOOKUP(AH33,Information!$A$2:$H$1000,2,FALSE)</f>
        <v>unknown</v>
      </c>
      <c r="AJ33" s="67" t="str">
        <f>VLOOKUP(AH33,Information!$A$2:$H$1000,3,FALSE)</f>
        <v>unknown</v>
      </c>
      <c r="AK33" s="67" t="str">
        <f>VLOOKUP(AH33,Information!$A$2:$H$1000,4,FALSE)</f>
        <v>unknown</v>
      </c>
      <c r="AL33" s="67" t="str">
        <f>VLOOKUP(AH33,Information!$A$2:$H$1000,8,FALSE)</f>
        <v>Soft.coral</v>
      </c>
      <c r="AM33" s="67" t="str">
        <f>VLOOKUP(AH33,Information!$A$2:$I$1000,9,FALSE)</f>
        <v>Cnidaria</v>
      </c>
      <c r="AP33" s="84" t="s">
        <v>298</v>
      </c>
      <c r="AQ33" s="85" t="str">
        <f>VLOOKUP(AP33,Information!$A$2:$H$1000,2,FALSE)</f>
        <v>unknown</v>
      </c>
      <c r="AR33" s="67" t="str">
        <f>VLOOKUP(AP33,Information!$A$2:$H$1000,3,FALSE)</f>
        <v>Porites</v>
      </c>
      <c r="AS33" s="67" t="str">
        <f>VLOOKUP(AP33,Information!$A$2:$H$1000,4,FALSE)</f>
        <v>PORITIDAE</v>
      </c>
      <c r="AT33" s="67" t="str">
        <f>VLOOKUP(AP33,Information!$A$2:$H$1000,8,FALSE)</f>
        <v>Hard.coral</v>
      </c>
      <c r="AU33" s="67" t="str">
        <f>VLOOKUP(AP33,Information!$A$2:$I$1000,9,FALSE)</f>
        <v>Cnidaria</v>
      </c>
      <c r="AV33" s="41" t="s">
        <v>80</v>
      </c>
      <c r="AX33" s="84" t="s">
        <v>322</v>
      </c>
      <c r="AY33" s="85">
        <f>VLOOKUP(AX33,Information!$A$2:$H$1000,2,FALSE)</f>
        <v>0</v>
      </c>
      <c r="AZ33" s="67">
        <f>VLOOKUP(AX33,Information!$A$2:$H$1000,3,FALSE)</f>
        <v>0</v>
      </c>
      <c r="BA33" s="67">
        <f>VLOOKUP(AX33,Information!$A$2:$H$1000,4,FALSE)</f>
        <v>0</v>
      </c>
      <c r="BB33" s="67" t="str">
        <f>VLOOKUP(AX33,Information!$A$2:$H$1000,8,FALSE)</f>
        <v>Sand</v>
      </c>
      <c r="BC33" s="67" t="str">
        <f>VLOOKUP(AX33,Information!$A$2:$I$1000,9,FALSE)</f>
        <v>Bare substrate</v>
      </c>
      <c r="BF33" s="84" t="s">
        <v>309</v>
      </c>
      <c r="BG33" s="85">
        <f>VLOOKUP(BF33,Information!$A$2:$H$1000,2,FALSE)</f>
        <v>0</v>
      </c>
      <c r="BH33" s="67">
        <f>VLOOKUP(BF33,Information!$A$2:$H$1000,3,FALSE)</f>
        <v>0</v>
      </c>
      <c r="BI33" s="67">
        <f>VLOOKUP(BF33,Information!$A$2:$H$1000,4,FALSE)</f>
        <v>0</v>
      </c>
      <c r="BJ33" s="67" t="str">
        <f>VLOOKUP(BF33,Information!$A$2:$H$1000,8,FALSE)</f>
        <v>Coral.rubble</v>
      </c>
      <c r="BK33" s="67" t="str">
        <f>VLOOKUP(BF33,Information!$A$2:$I$1000,9,FALSE)</f>
        <v>Bare substrate</v>
      </c>
      <c r="BN33" s="84" t="s">
        <v>330</v>
      </c>
      <c r="BO33" s="85" t="str">
        <f>VLOOKUP(BN33,Information!$A$2:$H$1000,2,FALSE)</f>
        <v>unknown</v>
      </c>
      <c r="BP33" s="67" t="str">
        <f>VLOOKUP(BN33,Information!$A$2:$H$1000,3,FALSE)</f>
        <v>unknown</v>
      </c>
      <c r="BQ33" s="67" t="str">
        <f>VLOOKUP(BN33,Information!$A$2:$H$1000,4,FALSE)</f>
        <v>unknown</v>
      </c>
      <c r="BR33" s="67" t="str">
        <f>VLOOKUP(BN33,Information!$A$2:$H$1000,8,FALSE)</f>
        <v>Soft.coral</v>
      </c>
      <c r="BS33" s="67" t="str">
        <f>VLOOKUP(BN33,Information!$A$2:$I$1000,9,FALSE)</f>
        <v>Cnidaria</v>
      </c>
      <c r="BV33" s="84" t="s">
        <v>230</v>
      </c>
      <c r="BW33" s="85" t="str">
        <f>VLOOKUP(BV33,Information!$A$2:$H$1000,2,FALSE)</f>
        <v>unknown</v>
      </c>
      <c r="BX33" s="67" t="str">
        <f>VLOOKUP(BV33,Information!$A$2:$H$1000,3,FALSE)</f>
        <v>unknown</v>
      </c>
      <c r="BY33" s="67" t="str">
        <f>VLOOKUP(BV33,Information!$A$2:$H$1000,4,FALSE)</f>
        <v>unknown</v>
      </c>
      <c r="BZ33" s="67" t="str">
        <f>VLOOKUP(BV33,Information!$A$2:$H$1000,8,FALSE)</f>
        <v>Hard.coral</v>
      </c>
      <c r="CA33" s="67" t="str">
        <f>VLOOKUP(BV33,Information!$A$2:$I$1000,9,FALSE)</f>
        <v>Cnidaria</v>
      </c>
      <c r="CB33" s="41" t="s">
        <v>103</v>
      </c>
      <c r="CD33" s="84" t="s">
        <v>230</v>
      </c>
      <c r="CE33" s="85" t="str">
        <f>VLOOKUP(CD33,Information!$A$2:$H$1000,2,FALSE)</f>
        <v>unknown</v>
      </c>
      <c r="CF33" s="67" t="str">
        <f>VLOOKUP(CD33,Information!$A$2:$H$1000,3,FALSE)</f>
        <v>unknown</v>
      </c>
      <c r="CG33" s="67" t="str">
        <f>VLOOKUP(CD33,Information!$A$2:$H$1000,4,FALSE)</f>
        <v>unknown</v>
      </c>
      <c r="CH33" s="67" t="str">
        <f>VLOOKUP(CD33,Information!$A$2:$H$1000,8,FALSE)</f>
        <v>Hard.coral</v>
      </c>
      <c r="CI33" s="67" t="str">
        <f>VLOOKUP(CD33,Information!$A$2:$I$1000,9,FALSE)</f>
        <v>Cnidaria</v>
      </c>
      <c r="CJ33" s="41" t="s">
        <v>80</v>
      </c>
      <c r="CL33" s="84" t="s">
        <v>320</v>
      </c>
      <c r="CM33" s="85">
        <f>VLOOKUP(CL33,Information!$A$2:$H$1000,2,FALSE)</f>
        <v>0</v>
      </c>
      <c r="CN33" s="67">
        <f>VLOOKUP(CL33,Information!$A$2:$H$1000,3,FALSE)</f>
        <v>0</v>
      </c>
      <c r="CO33" s="67">
        <f>VLOOKUP(CL33,Information!$A$2:$H$1000,4,FALSE)</f>
        <v>0</v>
      </c>
      <c r="CP33" s="67" t="str">
        <f>VLOOKUP(CL33,Information!$A$2:$H$1000,8,FALSE)</f>
        <v>Bare.rock</v>
      </c>
      <c r="CQ33" s="67" t="str">
        <f>VLOOKUP(CL33,Information!$A$2:$I$1000,9,FALSE)</f>
        <v>Bare substrate</v>
      </c>
      <c r="CT33" s="84" t="s">
        <v>309</v>
      </c>
      <c r="CU33" s="85">
        <f>VLOOKUP(CT33,Information!$A$2:$H$1000,2,FALSE)</f>
        <v>0</v>
      </c>
      <c r="CV33" s="67">
        <f>VLOOKUP(CT33,Information!$A$2:$H$1000,3,FALSE)</f>
        <v>0</v>
      </c>
      <c r="CW33" s="67">
        <f>VLOOKUP(CT33,Information!$A$2:$H$1000,4,FALSE)</f>
        <v>0</v>
      </c>
      <c r="CX33" s="67" t="str">
        <f>VLOOKUP(CT33,Information!$A$2:$H$1000,8,FALSE)</f>
        <v>Coral.rubble</v>
      </c>
      <c r="CY33" s="67" t="str">
        <f>VLOOKUP(CT33,Information!$A$2:$I$1000,9,FALSE)</f>
        <v>Bare substrate</v>
      </c>
      <c r="DB33" s="84" t="s">
        <v>230</v>
      </c>
      <c r="DC33" s="85" t="str">
        <f>VLOOKUP(DB33,Information!$A$2:$H$1000,2,FALSE)</f>
        <v>unknown</v>
      </c>
      <c r="DD33" s="67" t="str">
        <f>VLOOKUP(DB33,Information!$A$2:$H$1000,3,FALSE)</f>
        <v>unknown</v>
      </c>
      <c r="DE33" s="67" t="str">
        <f>VLOOKUP(DB33,Information!$A$2:$H$1000,4,FALSE)</f>
        <v>unknown</v>
      </c>
      <c r="DF33" s="67" t="str">
        <f>VLOOKUP(DB33,Information!$A$2:$H$1000,8,FALSE)</f>
        <v>Hard.coral</v>
      </c>
      <c r="DG33" s="67" t="str">
        <f>VLOOKUP(DB33,Information!$A$2:$I$1000,9,FALSE)</f>
        <v>Cnidaria</v>
      </c>
      <c r="DH33" s="41" t="s">
        <v>80</v>
      </c>
      <c r="DJ33" s="84" t="s">
        <v>126</v>
      </c>
      <c r="DK33" s="85" t="str">
        <f>VLOOKUP(DJ33,Information!$A$2:$H$1000,2,FALSE)</f>
        <v>unknown</v>
      </c>
      <c r="DL33" s="67" t="str">
        <f>VLOOKUP(DJ33,Information!$A$2:$H$1000,3,FALSE)</f>
        <v>unknown</v>
      </c>
      <c r="DM33" s="67" t="str">
        <f>VLOOKUP(DJ33,Information!$A$2:$H$1000,4,FALSE)</f>
        <v>unknown</v>
      </c>
      <c r="DN33" s="67" t="str">
        <f>VLOOKUP(DJ33,Information!$A$2:$H$1000,8,FALSE)</f>
        <v>Brown.algae</v>
      </c>
      <c r="DO33" s="67" t="str">
        <f>VLOOKUP(DJ33,Information!$A$2:$I$1000,9,FALSE)</f>
        <v>Macroalgae</v>
      </c>
      <c r="DR33" s="84" t="s">
        <v>230</v>
      </c>
      <c r="DS33" s="85" t="str">
        <f>VLOOKUP(DR33,Information!$A$2:$H$1000,2,FALSE)</f>
        <v>unknown</v>
      </c>
      <c r="DT33" s="67" t="str">
        <f>VLOOKUP(DR33,Information!$A$2:$H$1000,3,FALSE)</f>
        <v>unknown</v>
      </c>
      <c r="DU33" s="67" t="str">
        <f>VLOOKUP(DR33,Information!$A$2:$H$1000,4,FALSE)</f>
        <v>unknown</v>
      </c>
      <c r="DV33" s="67" t="str">
        <f>VLOOKUP(DR33,Information!$A$2:$H$1000,8,FALSE)</f>
        <v>Hard.coral</v>
      </c>
      <c r="DW33" s="67" t="str">
        <f>VLOOKUP(DR33,Information!$A$2:$I$1000,9,FALSE)</f>
        <v>Cnidaria</v>
      </c>
      <c r="DX33" s="41" t="s">
        <v>103</v>
      </c>
      <c r="DZ33" s="84" t="s">
        <v>330</v>
      </c>
      <c r="EA33" s="85" t="str">
        <f>VLOOKUP(DZ33,Information!$A$2:$H$1000,2,FALSE)</f>
        <v>unknown</v>
      </c>
      <c r="EB33" s="67" t="str">
        <f>VLOOKUP(DZ33,Information!$A$2:$H$1000,3,FALSE)</f>
        <v>unknown</v>
      </c>
      <c r="EC33" s="67" t="str">
        <f>VLOOKUP(DZ33,Information!$A$2:$H$1000,4,FALSE)</f>
        <v>unknown</v>
      </c>
      <c r="ED33" s="67" t="str">
        <f>VLOOKUP(DZ33,Information!$A$2:$H$1000,8,FALSE)</f>
        <v>Soft.coral</v>
      </c>
      <c r="EE33" s="67" t="str">
        <f>VLOOKUP(DZ33,Information!$A$2:$I$1000,9,FALSE)</f>
        <v>Cnidaria</v>
      </c>
      <c r="EH33" s="84" t="s">
        <v>322</v>
      </c>
      <c r="EI33" s="85">
        <f>VLOOKUP(EH33,Information!$A$2:$H$1000,2,FALSE)</f>
        <v>0</v>
      </c>
      <c r="EJ33" s="67">
        <f>VLOOKUP(EH33,Information!$A$2:$H$1000,3,FALSE)</f>
        <v>0</v>
      </c>
      <c r="EK33" s="67">
        <f>VLOOKUP(EH33,Information!$A$2:$H$1000,4,FALSE)</f>
        <v>0</v>
      </c>
      <c r="EL33" s="67" t="str">
        <f>VLOOKUP(EH33,Information!$A$2:$H$1000,8,FALSE)</f>
        <v>Sand</v>
      </c>
      <c r="EM33" s="67" t="str">
        <f>VLOOKUP(EH33,Information!$A$2:$I$1000,9,FALSE)</f>
        <v>Bare substrate</v>
      </c>
      <c r="EP33" s="84" t="s">
        <v>230</v>
      </c>
      <c r="EQ33" s="85" t="str">
        <f>VLOOKUP(EP33,Information!$A$2:$H$1000,2,FALSE)</f>
        <v>unknown</v>
      </c>
      <c r="ER33" s="67" t="str">
        <f>VLOOKUP(EP33,Information!$A$2:$H$1000,3,FALSE)</f>
        <v>unknown</v>
      </c>
      <c r="ES33" s="67" t="str">
        <f>VLOOKUP(EP33,Information!$A$2:$H$1000,4,FALSE)</f>
        <v>unknown</v>
      </c>
      <c r="ET33" s="67" t="str">
        <f>VLOOKUP(EP33,Information!$A$2:$H$1000,8,FALSE)</f>
        <v>Hard.coral</v>
      </c>
      <c r="EU33" s="67" t="str">
        <f>VLOOKUP(EP33,Information!$A$2:$I$1000,9,FALSE)</f>
        <v>Cnidaria</v>
      </c>
      <c r="EV33" s="41" t="s">
        <v>103</v>
      </c>
      <c r="EX33" s="84" t="s">
        <v>309</v>
      </c>
      <c r="EY33" s="85">
        <f>VLOOKUP(EX33,Information!$A$2:$H$1000,2,FALSE)</f>
        <v>0</v>
      </c>
      <c r="EZ33" s="67">
        <f>VLOOKUP(EX33,Information!$A$2:$H$1000,3,FALSE)</f>
        <v>0</v>
      </c>
      <c r="FA33" s="67">
        <f>VLOOKUP(EX33,Information!$A$2:$H$1000,4,FALSE)</f>
        <v>0</v>
      </c>
      <c r="FB33" s="67" t="str">
        <f>VLOOKUP(EX33,Information!$A$2:$H$1000,8,FALSE)</f>
        <v>Coral.rubble</v>
      </c>
      <c r="FC33" s="67" t="str">
        <f>VLOOKUP(EX33,Information!$A$2:$I$1000,9,FALSE)</f>
        <v>Bare substrate</v>
      </c>
      <c r="FF33" s="84" t="s">
        <v>230</v>
      </c>
      <c r="FG33" s="85" t="str">
        <f>VLOOKUP(FF33,Information!$A$2:$H$1000,2,FALSE)</f>
        <v>unknown</v>
      </c>
      <c r="FH33" s="67" t="str">
        <f>VLOOKUP(FF33,Information!$A$2:$H$1000,3,FALSE)</f>
        <v>unknown</v>
      </c>
      <c r="FI33" s="67" t="str">
        <f>VLOOKUP(FF33,Information!$A$2:$H$1000,4,FALSE)</f>
        <v>unknown</v>
      </c>
      <c r="FJ33" s="67" t="str">
        <f>VLOOKUP(FF33,Information!$A$2:$H$1000,8,FALSE)</f>
        <v>Hard.coral</v>
      </c>
      <c r="FK33" s="67" t="str">
        <f>VLOOKUP(FF33,Information!$A$2:$I$1000,9,FALSE)</f>
        <v>Cnidaria</v>
      </c>
      <c r="FL33" s="41" t="s">
        <v>80</v>
      </c>
      <c r="FN33" s="84" t="s">
        <v>330</v>
      </c>
      <c r="FO33" s="85" t="str">
        <f>VLOOKUP(FN33,Information!$A$2:$H$1000,2,FALSE)</f>
        <v>unknown</v>
      </c>
      <c r="FP33" s="67" t="str">
        <f>VLOOKUP(FN33,Information!$A$2:$H$1000,3,FALSE)</f>
        <v>unknown</v>
      </c>
      <c r="FQ33" s="67" t="str">
        <f>VLOOKUP(FN33,Information!$A$2:$H$1000,4,FALSE)</f>
        <v>unknown</v>
      </c>
      <c r="FR33" s="67" t="str">
        <f>VLOOKUP(FN33,Information!$A$2:$H$1000,8,FALSE)</f>
        <v>Soft.coral</v>
      </c>
      <c r="FS33" s="67" t="str">
        <f>VLOOKUP(FN33,Information!$A$2:$I$1000,9,FALSE)</f>
        <v>Cnidaria</v>
      </c>
      <c r="FV33" s="84" t="s">
        <v>324</v>
      </c>
      <c r="FW33" s="85" t="str">
        <f>VLOOKUP(FV33,Information!$A$2:$H$1000,2,FALSE)</f>
        <v>unknown</v>
      </c>
      <c r="FX33" s="67" t="str">
        <f>VLOOKUP(FV33,Information!$A$2:$H$1000,3,FALSE)</f>
        <v>Sargassum</v>
      </c>
      <c r="FY33" s="67" t="str">
        <f>VLOOKUP(FV33,Information!$A$2:$H$1000,4,FALSE)</f>
        <v>SARGASSACEAE</v>
      </c>
      <c r="FZ33" s="67" t="str">
        <f>VLOOKUP(FV33,Information!$A$2:$H$1000,8,FALSE)</f>
        <v>Brown.algae</v>
      </c>
      <c r="GA33" s="67" t="str">
        <f>VLOOKUP(FV33,Information!$A$2:$I$1000,9,FALSE)</f>
        <v>Macroalgae</v>
      </c>
      <c r="GD33" s="84" t="s">
        <v>324</v>
      </c>
      <c r="GE33" s="85" t="str">
        <f>VLOOKUP(GD33,Information!$A$2:$H$1000,2,FALSE)</f>
        <v>unknown</v>
      </c>
      <c r="GF33" s="67" t="str">
        <f>VLOOKUP(GD33,Information!$A$2:$H$1000,3,FALSE)</f>
        <v>Sargassum</v>
      </c>
      <c r="GG33" s="67" t="str">
        <f>VLOOKUP(GD33,Information!$A$2:$H$1000,4,FALSE)</f>
        <v>SARGASSACEAE</v>
      </c>
      <c r="GH33" s="67" t="str">
        <f>VLOOKUP(GD33,Information!$A$2:$H$1000,8,FALSE)</f>
        <v>Brown.algae</v>
      </c>
      <c r="GI33" s="67" t="str">
        <f>VLOOKUP(GD33,Information!$A$2:$I$1000,9,FALSE)</f>
        <v>Macroalgae</v>
      </c>
      <c r="GL33" s="84" t="s">
        <v>230</v>
      </c>
      <c r="GM33" s="85" t="str">
        <f>VLOOKUP(GL33,Information!$A$2:$H$1000,2,FALSE)</f>
        <v>unknown</v>
      </c>
      <c r="GN33" s="67" t="str">
        <f>VLOOKUP(GL33,Information!$A$2:$H$1000,3,FALSE)</f>
        <v>unknown</v>
      </c>
      <c r="GO33" s="67" t="str">
        <f>VLOOKUP(GL33,Information!$A$2:$H$1000,4,FALSE)</f>
        <v>unknown</v>
      </c>
      <c r="GP33" s="67" t="str">
        <f>VLOOKUP(GL33,Information!$A$2:$H$1000,8,FALSE)</f>
        <v>Hard.coral</v>
      </c>
      <c r="GQ33" s="67" t="str">
        <f>VLOOKUP(GL33,Information!$A$2:$I$1000,9,FALSE)</f>
        <v>Cnidaria</v>
      </c>
      <c r="GR33" s="41" t="s">
        <v>80</v>
      </c>
      <c r="GT33" s="84" t="s">
        <v>324</v>
      </c>
      <c r="GU33" s="85" t="str">
        <f>VLOOKUP(GT33,Information!$A$2:$H$1000,2,FALSE)</f>
        <v>unknown</v>
      </c>
      <c r="GV33" s="67" t="str">
        <f>VLOOKUP(GT33,Information!$A$2:$H$1000,3,FALSE)</f>
        <v>Sargassum</v>
      </c>
      <c r="GW33" s="67" t="str">
        <f>VLOOKUP(GT33,Information!$A$2:$H$1000,4,FALSE)</f>
        <v>SARGASSACEAE</v>
      </c>
      <c r="GX33" s="67" t="str">
        <f>VLOOKUP(GT33,Information!$A$2:$H$1000,8,FALSE)</f>
        <v>Brown.algae</v>
      </c>
      <c r="GY33" s="67" t="str">
        <f>VLOOKUP(GT33,Information!$A$2:$I$1000,9,FALSE)</f>
        <v>Macroalgae</v>
      </c>
      <c r="HB33" s="84" t="s">
        <v>309</v>
      </c>
      <c r="HC33" s="85">
        <f>VLOOKUP(HB33,Information!$A$2:$H$1000,2,FALSE)</f>
        <v>0</v>
      </c>
      <c r="HD33" s="67">
        <f>VLOOKUP(HB33,Information!$A$2:$H$1000,3,FALSE)</f>
        <v>0</v>
      </c>
      <c r="HE33" s="67">
        <f>VLOOKUP(HB33,Information!$A$2:$H$1000,4,FALSE)</f>
        <v>0</v>
      </c>
      <c r="HF33" s="67" t="str">
        <f>VLOOKUP(HB33,Information!$A$2:$H$1000,8,FALSE)</f>
        <v>Coral.rubble</v>
      </c>
      <c r="HG33" s="67" t="str">
        <f>VLOOKUP(HB33,Information!$A$2:$I$1000,9,FALSE)</f>
        <v>Bare substrate</v>
      </c>
      <c r="HJ33" s="84" t="s">
        <v>230</v>
      </c>
      <c r="HK33" s="85" t="str">
        <f>VLOOKUP(HJ33,Information!$A$2:$H$1000,2,FALSE)</f>
        <v>unknown</v>
      </c>
      <c r="HL33" s="67" t="str">
        <f>VLOOKUP(HJ33,Information!$A$2:$H$1000,3,FALSE)</f>
        <v>unknown</v>
      </c>
      <c r="HM33" s="67" t="str">
        <f>VLOOKUP(HJ33,Information!$A$2:$H$1000,4,FALSE)</f>
        <v>unknown</v>
      </c>
      <c r="HN33" s="67" t="str">
        <f>VLOOKUP(HJ33,Information!$A$2:$H$1000,8,FALSE)</f>
        <v>Hard.coral</v>
      </c>
      <c r="HO33" s="67" t="str">
        <f>VLOOKUP(HJ33,Information!$A$2:$I$1000,9,FALSE)</f>
        <v>Cnidaria</v>
      </c>
      <c r="HP33" s="41" t="s">
        <v>80</v>
      </c>
      <c r="HR33" s="84" t="s">
        <v>230</v>
      </c>
      <c r="HS33" s="85" t="str">
        <f>VLOOKUP(HR33,Information!$A$2:$H$1000,2,FALSE)</f>
        <v>unknown</v>
      </c>
      <c r="HT33" s="67" t="str">
        <f>VLOOKUP(HR33,Information!$A$2:$H$1000,3,FALSE)</f>
        <v>unknown</v>
      </c>
      <c r="HU33" s="67" t="str">
        <f>VLOOKUP(HR33,Information!$A$2:$H$1000,4,FALSE)</f>
        <v>unknown</v>
      </c>
      <c r="HV33" s="67" t="str">
        <f>VLOOKUP(HR33,Information!$A$2:$H$1000,8,FALSE)</f>
        <v>Hard.coral</v>
      </c>
      <c r="HW33" s="67" t="str">
        <f>VLOOKUP(HR33,Information!$A$2:$I$1000,9,FALSE)</f>
        <v>Cnidaria</v>
      </c>
      <c r="HX33" s="41" t="s">
        <v>80</v>
      </c>
      <c r="HZ33" s="84" t="s">
        <v>230</v>
      </c>
      <c r="IA33" s="85" t="str">
        <f>VLOOKUP(HZ33,Information!$A$2:$H$1000,2,FALSE)</f>
        <v>unknown</v>
      </c>
      <c r="IB33" s="67" t="str">
        <f>VLOOKUP(HZ33,Information!$A$2:$H$1000,3,FALSE)</f>
        <v>unknown</v>
      </c>
      <c r="IC33" s="67" t="str">
        <f>VLOOKUP(HZ33,Information!$A$2:$H$1000,4,FALSE)</f>
        <v>unknown</v>
      </c>
      <c r="ID33" s="67" t="str">
        <f>VLOOKUP(HZ33,Information!$A$2:$H$1000,8,FALSE)</f>
        <v>Hard.coral</v>
      </c>
      <c r="IE33" s="67" t="str">
        <f>VLOOKUP(HZ33,Information!$A$2:$I$1000,9,FALSE)</f>
        <v>Cnidaria</v>
      </c>
      <c r="IF33" s="41" t="s">
        <v>80</v>
      </c>
      <c r="IH33" s="84" t="s">
        <v>166</v>
      </c>
      <c r="II33" s="85" t="str">
        <f>VLOOKUP(IH33,Information!$A$2:$H$1000,2,FALSE)</f>
        <v>Cymodocea serrulata</v>
      </c>
      <c r="IJ33" s="67" t="str">
        <f>VLOOKUP(IH33,Information!$A$2:$H$1000,3,FALSE)</f>
        <v>Cymodocea</v>
      </c>
      <c r="IK33" s="67" t="str">
        <f>VLOOKUP(IH33,Information!$A$2:$H$1000,4,FALSE)</f>
        <v>CYMODOCEACEAE</v>
      </c>
      <c r="IL33" s="67" t="str">
        <f>VLOOKUP(IH33,Information!$A$2:$H$1000,8,FALSE)</f>
        <v>Seagrass</v>
      </c>
      <c r="IM33" s="67" t="str">
        <f>VLOOKUP(IH33,Information!$A$2:$I$1000,9,FALSE)</f>
        <v>Seagrass</v>
      </c>
      <c r="IP33" s="84" t="s">
        <v>309</v>
      </c>
      <c r="IQ33" s="85">
        <f>VLOOKUP(IP33,Information!$A$2:$H$1000,2,FALSE)</f>
        <v>0</v>
      </c>
      <c r="IR33" s="67">
        <f>VLOOKUP(IP33,Information!$A$2:$H$1000,3,FALSE)</f>
        <v>0</v>
      </c>
      <c r="IS33" s="67">
        <f>VLOOKUP(IP33,Information!$A$2:$H$1000,4,FALSE)</f>
        <v>0</v>
      </c>
      <c r="IT33" s="67" t="str">
        <f>VLOOKUP(IP33,Information!$A$2:$H$1000,8,FALSE)</f>
        <v>Coral.rubble</v>
      </c>
      <c r="IU33" s="67" t="str">
        <f>VLOOKUP(IP33,Information!$A$2:$I$1000,9,FALSE)</f>
        <v>Bare substrate</v>
      </c>
      <c r="IX33" s="84" t="s">
        <v>309</v>
      </c>
      <c r="IY33" s="85">
        <f>VLOOKUP(IX33,Information!$A$2:$H$1000,2,FALSE)</f>
        <v>0</v>
      </c>
      <c r="IZ33" s="67">
        <f>VLOOKUP(IX33,Information!$A$2:$H$1000,3,FALSE)</f>
        <v>0</v>
      </c>
      <c r="JA33" s="67">
        <f>VLOOKUP(IX33,Information!$A$2:$H$1000,4,FALSE)</f>
        <v>0</v>
      </c>
      <c r="JB33" s="67" t="str">
        <f>VLOOKUP(IX33,Information!$A$2:$H$1000,8,FALSE)</f>
        <v>Coral.rubble</v>
      </c>
      <c r="JC33" s="67" t="str">
        <f>VLOOKUP(IX33,Information!$A$2:$I$1000,9,FALSE)</f>
        <v>Bare substrate</v>
      </c>
      <c r="JF33" s="84" t="s">
        <v>230</v>
      </c>
      <c r="JG33" s="85" t="str">
        <f>VLOOKUP(JF33,Information!$A$2:$H$1000,2,FALSE)</f>
        <v>unknown</v>
      </c>
      <c r="JH33" s="67" t="str">
        <f>VLOOKUP(JF33,Information!$A$2:$H$1000,3,FALSE)</f>
        <v>unknown</v>
      </c>
      <c r="JI33" s="67" t="str">
        <f>VLOOKUP(JF33,Information!$A$2:$H$1000,4,FALSE)</f>
        <v>unknown</v>
      </c>
      <c r="JJ33" s="67" t="str">
        <f>VLOOKUP(JF33,Information!$A$2:$H$1000,8,FALSE)</f>
        <v>Hard.coral</v>
      </c>
      <c r="JK33" s="67" t="str">
        <f>VLOOKUP(JF33,Information!$A$2:$I$1000,9,FALSE)</f>
        <v>Cnidaria</v>
      </c>
      <c r="JL33" s="41" t="s">
        <v>80</v>
      </c>
      <c r="JN33" s="84" t="s">
        <v>264</v>
      </c>
      <c r="JO33" s="85" t="str">
        <f>VLOOKUP(JN33,Information!$A$2:$H$1000,2,FALSE)</f>
        <v>unknown</v>
      </c>
      <c r="JP33" s="67" t="str">
        <f>VLOOKUP(JN33,Information!$A$2:$H$1000,3,FALSE)</f>
        <v>Millepora</v>
      </c>
      <c r="JQ33" s="67" t="str">
        <f>VLOOKUP(JN33,Information!$A$2:$H$1000,4,FALSE)</f>
        <v>MILLEPORIDAE</v>
      </c>
      <c r="JR33" s="67" t="str">
        <f>VLOOKUP(JN33,Information!$A$2:$H$1000,8,FALSE)</f>
        <v>Hydroid</v>
      </c>
      <c r="JS33" s="67" t="str">
        <f>VLOOKUP(JN33,Information!$A$2:$I$1000,9,FALSE)</f>
        <v>Cnidaria</v>
      </c>
      <c r="JV33" s="84" t="s">
        <v>230</v>
      </c>
      <c r="JW33" s="85" t="str">
        <f>VLOOKUP(JV33,Information!$A$2:$H$1000,2,FALSE)</f>
        <v>unknown</v>
      </c>
      <c r="JX33" s="67" t="str">
        <f>VLOOKUP(JV33,Information!$A$2:$H$1000,3,FALSE)</f>
        <v>unknown</v>
      </c>
      <c r="JY33" s="67" t="str">
        <f>VLOOKUP(JV33,Information!$A$2:$H$1000,4,FALSE)</f>
        <v>unknown</v>
      </c>
      <c r="JZ33" s="67" t="str">
        <f>VLOOKUP(JV33,Information!$A$2:$H$1000,8,FALSE)</f>
        <v>Hard.coral</v>
      </c>
      <c r="KA33" s="67" t="str">
        <f>VLOOKUP(JV33,Information!$A$2:$I$1000,9,FALSE)</f>
        <v>Cnidaria</v>
      </c>
      <c r="KB33" s="41" t="s">
        <v>80</v>
      </c>
      <c r="KD33" s="84" t="s">
        <v>230</v>
      </c>
      <c r="KE33" s="85" t="str">
        <f>VLOOKUP(KD33,Information!$A$2:$H$1000,2,FALSE)</f>
        <v>unknown</v>
      </c>
      <c r="KF33" s="67" t="str">
        <f>VLOOKUP(KD33,Information!$A$2:$H$1000,3,FALSE)</f>
        <v>unknown</v>
      </c>
      <c r="KG33" s="67" t="str">
        <f>VLOOKUP(KD33,Information!$A$2:$H$1000,4,FALSE)</f>
        <v>unknown</v>
      </c>
      <c r="KH33" s="67" t="str">
        <f>VLOOKUP(KD33,Information!$A$2:$H$1000,8,FALSE)</f>
        <v>Hard.coral</v>
      </c>
      <c r="KI33" s="67" t="str">
        <f>VLOOKUP(KD33,Information!$A$2:$I$1000,9,FALSE)</f>
        <v>Cnidaria</v>
      </c>
      <c r="KJ33" s="41" t="s">
        <v>80</v>
      </c>
      <c r="KL33" s="84" t="s">
        <v>320</v>
      </c>
      <c r="KM33" s="85">
        <f>VLOOKUP(KL33,Information!$A$2:$H$1000,2,FALSE)</f>
        <v>0</v>
      </c>
      <c r="KN33" s="67">
        <f>VLOOKUP(KL33,Information!$A$2:$H$1000,3,FALSE)</f>
        <v>0</v>
      </c>
      <c r="KO33" s="67">
        <f>VLOOKUP(KL33,Information!$A$2:$H$1000,4,FALSE)</f>
        <v>0</v>
      </c>
      <c r="KP33" s="67" t="str">
        <f>VLOOKUP(KL33,Information!$A$2:$H$1000,8,FALSE)</f>
        <v>Bare.rock</v>
      </c>
      <c r="KQ33" s="67" t="str">
        <f>VLOOKUP(KL33,Information!$A$2:$I$1000,9,FALSE)</f>
        <v>Bare substrate</v>
      </c>
      <c r="KT33" s="84" t="s">
        <v>230</v>
      </c>
      <c r="KU33" s="85" t="str">
        <f>VLOOKUP(KT33,Information!$A$2:$H$1000,2,FALSE)</f>
        <v>unknown</v>
      </c>
      <c r="KV33" s="67" t="str">
        <f>VLOOKUP(KT33,Information!$A$2:$H$1000,3,FALSE)</f>
        <v>unknown</v>
      </c>
      <c r="KW33" s="67" t="str">
        <f>VLOOKUP(KT33,Information!$A$2:$H$1000,4,FALSE)</f>
        <v>unknown</v>
      </c>
      <c r="KX33" s="67" t="str">
        <f>VLOOKUP(KT33,Information!$A$2:$H$1000,8,FALSE)</f>
        <v>Hard.coral</v>
      </c>
      <c r="KY33" s="67" t="str">
        <f>VLOOKUP(KT33,Information!$A$2:$I$1000,9,FALSE)</f>
        <v>Cnidaria</v>
      </c>
      <c r="KZ33" s="41" t="s">
        <v>80</v>
      </c>
      <c r="LB33" s="84" t="s">
        <v>309</v>
      </c>
      <c r="LC33" s="85">
        <f>VLOOKUP(LB33,Information!$A$2:$H$1000,2,FALSE)</f>
        <v>0</v>
      </c>
      <c r="LD33" s="67">
        <f>VLOOKUP(LB33,Information!$A$2:$H$1000,3,FALSE)</f>
        <v>0</v>
      </c>
      <c r="LE33" s="67">
        <f>VLOOKUP(LB33,Information!$A$2:$H$1000,4,FALSE)</f>
        <v>0</v>
      </c>
      <c r="LF33" s="67" t="str">
        <f>VLOOKUP(LB33,Information!$A$2:$H$1000,8,FALSE)</f>
        <v>Coral.rubble</v>
      </c>
      <c r="LG33" s="67" t="str">
        <f>VLOOKUP(LB33,Information!$A$2:$I$1000,9,FALSE)</f>
        <v>Bare substrate</v>
      </c>
      <c r="LJ33" s="84" t="s">
        <v>309</v>
      </c>
      <c r="LK33" s="85">
        <f>VLOOKUP(LJ33,Information!$A$2:$H$1000,2,FALSE)</f>
        <v>0</v>
      </c>
      <c r="LL33" s="67">
        <f>VLOOKUP(LJ33,Information!$A$2:$H$1000,3,FALSE)</f>
        <v>0</v>
      </c>
      <c r="LM33" s="67">
        <f>VLOOKUP(LJ33,Information!$A$2:$H$1000,4,FALSE)</f>
        <v>0</v>
      </c>
      <c r="LN33" s="67" t="str">
        <f>VLOOKUP(LJ33,Information!$A$2:$H$1000,8,FALSE)</f>
        <v>Coral.rubble</v>
      </c>
      <c r="LO33" s="67" t="str">
        <f>VLOOKUP(LJ33,Information!$A$2:$I$1000,9,FALSE)</f>
        <v>Bare substrate</v>
      </c>
      <c r="LR33" s="84" t="s">
        <v>330</v>
      </c>
      <c r="LS33" s="85" t="str">
        <f>VLOOKUP(LR33,Information!$A$2:$H$1000,2,FALSE)</f>
        <v>unknown</v>
      </c>
      <c r="LT33" s="67" t="str">
        <f>VLOOKUP(LR33,Information!$A$2:$H$1000,3,FALSE)</f>
        <v>unknown</v>
      </c>
      <c r="LU33" s="67" t="str">
        <f>VLOOKUP(LR33,Information!$A$2:$H$1000,4,FALSE)</f>
        <v>unknown</v>
      </c>
      <c r="LV33" s="67" t="str">
        <f>VLOOKUP(LR33,Information!$A$2:$H$1000,8,FALSE)</f>
        <v>Soft.coral</v>
      </c>
      <c r="LW33" s="67" t="str">
        <f>VLOOKUP(LR33,Information!$A$2:$I$1000,9,FALSE)</f>
        <v>Cnidaria</v>
      </c>
      <c r="LZ33" s="84" t="s">
        <v>339</v>
      </c>
      <c r="MA33" s="85" t="str">
        <f>VLOOKUP(LZ33,Information!$A$2:$H$1000,2,FALSE)</f>
        <v>unknown</v>
      </c>
      <c r="MB33" s="67" t="str">
        <f>VLOOKUP(LZ33,Information!$A$2:$H$1000,3,FALSE)</f>
        <v>unknown</v>
      </c>
      <c r="MC33" s="67" t="str">
        <f>VLOOKUP(LZ33,Information!$A$2:$H$1000,4,FALSE)</f>
        <v>unknown</v>
      </c>
      <c r="MD33" s="67" t="str">
        <f>VLOOKUP(LZ33,Information!$A$2:$H$1000,8,FALSE)</f>
        <v>Sponge</v>
      </c>
      <c r="ME33" s="67" t="str">
        <f>VLOOKUP(LZ33,Information!$A$2:$I$1000,9,FALSE)</f>
        <v>Sponge</v>
      </c>
      <c r="MH33" s="84" t="s">
        <v>230</v>
      </c>
      <c r="MI33" s="85" t="str">
        <f>VLOOKUP(MH33,Information!$A$2:$H$1000,2,FALSE)</f>
        <v>unknown</v>
      </c>
      <c r="MJ33" s="67" t="str">
        <f>VLOOKUP(MH33,Information!$A$2:$H$1000,3,FALSE)</f>
        <v>unknown</v>
      </c>
      <c r="MK33" s="67" t="str">
        <f>VLOOKUP(MH33,Information!$A$2:$H$1000,4,FALSE)</f>
        <v>unknown</v>
      </c>
      <c r="ML33" s="67" t="str">
        <f>VLOOKUP(MH33,Information!$A$2:$H$1000,8,FALSE)</f>
        <v>Hard.coral</v>
      </c>
      <c r="MM33" s="67" t="str">
        <f>VLOOKUP(MH33,Information!$A$2:$I$1000,9,FALSE)</f>
        <v>Cnidaria</v>
      </c>
      <c r="MN33" s="41" t="s">
        <v>80</v>
      </c>
      <c r="MP33" s="84" t="s">
        <v>207</v>
      </c>
      <c r="MQ33" s="85" t="str">
        <f>VLOOKUP(MP33,Information!$A$2:$H$1000,2,FALSE)</f>
        <v>unknown</v>
      </c>
      <c r="MR33" s="67" t="str">
        <f>VLOOKUP(MP33,Information!$A$2:$H$1000,3,FALSE)</f>
        <v>Aglaophenia</v>
      </c>
      <c r="MS33" s="67" t="str">
        <f>VLOOKUP(MP33,Information!$A$2:$H$1000,4,FALSE)</f>
        <v>AGLAOPHENIIDAE</v>
      </c>
      <c r="MT33" s="67" t="str">
        <f>VLOOKUP(MP33,Information!$A$2:$H$1000,8,FALSE)</f>
        <v>Hydroid</v>
      </c>
      <c r="MU33" s="67" t="str">
        <f>VLOOKUP(MP33,Information!$A$2:$I$1000,9,FALSE)</f>
        <v>Cnidaria</v>
      </c>
      <c r="MX33" s="84" t="s">
        <v>359</v>
      </c>
      <c r="MY33" s="85" t="str">
        <f>VLOOKUP(MX33,Information!$A$2:$H$1000,2,FALSE)</f>
        <v>unknown</v>
      </c>
      <c r="MZ33" s="67" t="str">
        <f>VLOOKUP(MX33,Information!$A$2:$H$1000,3,FALSE)</f>
        <v>unknown</v>
      </c>
      <c r="NA33" s="67" t="str">
        <f>VLOOKUP(MX33,Information!$A$2:$H$1000,4,FALSE)</f>
        <v>unknown</v>
      </c>
      <c r="NB33" s="67" t="str">
        <f>VLOOKUP(MX33,Information!$A$2:$H$1000,8,FALSE)</f>
        <v>Turf.algae</v>
      </c>
      <c r="NC33" s="67" t="str">
        <f>VLOOKUP(MX33,Information!$A$2:$I$1000,9,FALSE)</f>
        <v>Turf algae</v>
      </c>
      <c r="NF33" s="84" t="s">
        <v>324</v>
      </c>
      <c r="NG33" s="85" t="str">
        <f>VLOOKUP(NF33,Information!$A$2:$H$1000,2,FALSE)</f>
        <v>unknown</v>
      </c>
      <c r="NH33" s="67" t="str">
        <f>VLOOKUP(NF33,Information!$A$2:$H$1000,3,FALSE)</f>
        <v>Sargassum</v>
      </c>
      <c r="NI33" s="67" t="str">
        <f>VLOOKUP(NF33,Information!$A$2:$H$1000,4,FALSE)</f>
        <v>SARGASSACEAE</v>
      </c>
      <c r="NJ33" s="67" t="str">
        <f>VLOOKUP(NF33,Information!$A$2:$H$1000,8,FALSE)</f>
        <v>Brown.algae</v>
      </c>
      <c r="NK33" s="67" t="str">
        <f>VLOOKUP(NF33,Information!$A$2:$I$1000,9,FALSE)</f>
        <v>Macroalgae</v>
      </c>
      <c r="NN33" s="84" t="s">
        <v>126</v>
      </c>
      <c r="NO33" s="85" t="str">
        <f>VLOOKUP(NN33,Information!$A$2:$H$1000,2,FALSE)</f>
        <v>unknown</v>
      </c>
      <c r="NP33" s="67" t="str">
        <f>VLOOKUP(NN33,Information!$A$2:$H$1000,3,FALSE)</f>
        <v>unknown</v>
      </c>
      <c r="NQ33" s="67" t="str">
        <f>VLOOKUP(NN33,Information!$A$2:$H$1000,4,FALSE)</f>
        <v>unknown</v>
      </c>
      <c r="NR33" s="67" t="str">
        <f>VLOOKUP(NN33,Information!$A$2:$H$1000,8,FALSE)</f>
        <v>Brown.algae</v>
      </c>
      <c r="NS33" s="67" t="str">
        <f>VLOOKUP(NN33,Information!$A$2:$I$1000,9,FALSE)</f>
        <v>Macroalgae</v>
      </c>
      <c r="NV33" s="84" t="s">
        <v>169</v>
      </c>
      <c r="NW33" s="85" t="str">
        <f>VLOOKUP(NV33,Information!$A$2:$H$1000,2,FALSE)</f>
        <v>unknown</v>
      </c>
      <c r="NX33" s="67" t="str">
        <f>VLOOKUP(NV33,Information!$A$2:$H$1000,3,FALSE)</f>
        <v>unknown</v>
      </c>
      <c r="NY33" s="67" t="str">
        <f>VLOOKUP(NV33,Information!$A$2:$H$1000,4,FALSE)</f>
        <v>unknown</v>
      </c>
      <c r="NZ33" s="67" t="str">
        <f>VLOOKUP(NV33,Information!$A$2:$H$1000,8,FALSE)</f>
        <v>Cyanobacteria</v>
      </c>
      <c r="OA33" s="67" t="str">
        <f>VLOOKUP(NV33,Information!$A$2:$I$1000,9,FALSE)</f>
        <v>Cyanobacteria</v>
      </c>
      <c r="OD33" s="95" t="s">
        <v>298</v>
      </c>
      <c r="OE33" s="85" t="str">
        <f>VLOOKUP(OD33,Information!$A$2:$H$1000,2,FALSE)</f>
        <v>unknown</v>
      </c>
      <c r="OF33" s="67" t="str">
        <f>VLOOKUP(OD33,Information!$A$2:$H$1000,3,FALSE)</f>
        <v>Porites</v>
      </c>
      <c r="OG33" s="67" t="str">
        <f>VLOOKUP(OD33,Information!$A$2:$H$1000,4,FALSE)</f>
        <v>PORITIDAE</v>
      </c>
      <c r="OH33" s="67" t="str">
        <f>VLOOKUP(OD33,Information!$A$2:$H$1000,8,FALSE)</f>
        <v>Hard.coral</v>
      </c>
      <c r="OI33" s="67" t="str">
        <f>VLOOKUP(OD33,Information!$A$2:$I$1000,9,FALSE)</f>
        <v>Cnidaria</v>
      </c>
      <c r="OJ33" s="41" t="s">
        <v>80</v>
      </c>
      <c r="OL33" s="84" t="s">
        <v>320</v>
      </c>
      <c r="OM33" s="85">
        <f>VLOOKUP(OL33,Information!$A$2:$H$1000,2,FALSE)</f>
        <v>0</v>
      </c>
      <c r="ON33" s="67">
        <f>VLOOKUP(OL33,Information!$A$2:$H$1000,3,FALSE)</f>
        <v>0</v>
      </c>
      <c r="OO33" s="67">
        <f>VLOOKUP(OL33,Information!$A$2:$H$1000,4,FALSE)</f>
        <v>0</v>
      </c>
      <c r="OP33" s="67" t="str">
        <f>VLOOKUP(OL33,Information!$A$2:$H$1000,8,FALSE)</f>
        <v>Bare.rock</v>
      </c>
      <c r="OQ33" s="67" t="str">
        <f>VLOOKUP(OL33,Information!$A$2:$I$1000,9,FALSE)</f>
        <v>Bare substrate</v>
      </c>
      <c r="OT33" s="84" t="s">
        <v>320</v>
      </c>
      <c r="OU33" s="85">
        <f>VLOOKUP(OT33,Information!$A$2:$H$1000,2,FALSE)</f>
        <v>0</v>
      </c>
      <c r="OV33" s="67">
        <f>VLOOKUP(OT33,Information!$A$2:$H$1000,3,FALSE)</f>
        <v>0</v>
      </c>
      <c r="OW33" s="67">
        <f>VLOOKUP(OT33,Information!$A$2:$H$1000,4,FALSE)</f>
        <v>0</v>
      </c>
      <c r="OX33" s="67" t="str">
        <f>VLOOKUP(OT33,Information!$A$2:$H$1000,8,FALSE)</f>
        <v>Bare.rock</v>
      </c>
      <c r="OY33" s="67" t="str">
        <f>VLOOKUP(OT33,Information!$A$2:$I$1000,9,FALSE)</f>
        <v>Bare substrate</v>
      </c>
      <c r="PB33" s="84" t="s">
        <v>320</v>
      </c>
      <c r="PC33" s="85">
        <f>VLOOKUP(PB33,Information!$A$2:$H$1000,2,FALSE)</f>
        <v>0</v>
      </c>
      <c r="PD33" s="67">
        <f>VLOOKUP(PB33,Information!$A$2:$H$1000,3,FALSE)</f>
        <v>0</v>
      </c>
      <c r="PE33" s="67">
        <f>VLOOKUP(PB33,Information!$A$2:$H$1000,4,FALSE)</f>
        <v>0</v>
      </c>
      <c r="PF33" s="67" t="str">
        <f>VLOOKUP(PB33,Information!$A$2:$H$1000,8,FALSE)</f>
        <v>Bare.rock</v>
      </c>
      <c r="PG33" s="67" t="str">
        <f>VLOOKUP(PB33,Information!$A$2:$I$1000,9,FALSE)</f>
        <v>Bare substrate</v>
      </c>
      <c r="PJ33" s="84" t="s">
        <v>317</v>
      </c>
      <c r="PK33" s="85" t="str">
        <f>VLOOKUP(PJ33,Information!$A$2:$H$1000,2,FALSE)</f>
        <v>Rhytisma fulvum</v>
      </c>
      <c r="PL33" s="67" t="str">
        <f>VLOOKUP(PJ33,Information!$A$2:$H$1000,3,FALSE)</f>
        <v>Rhytisma</v>
      </c>
      <c r="PM33" s="67" t="str">
        <f>VLOOKUP(PJ33,Information!$A$2:$H$1000,4,FALSE)</f>
        <v>ALCYONIIDAE</v>
      </c>
      <c r="PN33" s="67" t="str">
        <f>VLOOKUP(PJ33,Information!$A$2:$H$1000,8,FALSE)</f>
        <v>Soft.coral</v>
      </c>
      <c r="PO33" s="67" t="str">
        <f>VLOOKUP(PJ33,Information!$A$2:$I$1000,9,FALSE)</f>
        <v>Cnidaria</v>
      </c>
      <c r="PR33" s="84" t="s">
        <v>317</v>
      </c>
      <c r="PS33" s="85" t="str">
        <f>VLOOKUP(PR33,Information!$A$2:$H$1000,2,FALSE)</f>
        <v>Rhytisma fulvum</v>
      </c>
      <c r="PT33" s="67" t="str">
        <f>VLOOKUP(PR33,Information!$A$2:$H$1000,3,FALSE)</f>
        <v>Rhytisma</v>
      </c>
      <c r="PU33" s="67" t="str">
        <f>VLOOKUP(PR33,Information!$A$2:$H$1000,4,FALSE)</f>
        <v>ALCYONIIDAE</v>
      </c>
      <c r="PV33" s="67" t="str">
        <f>VLOOKUP(PR33,Information!$A$2:$H$1000,8,FALSE)</f>
        <v>Soft.coral</v>
      </c>
      <c r="PW33" s="67" t="str">
        <f>VLOOKUP(PR33,Information!$A$2:$I$1000,9,FALSE)</f>
        <v>Cnidaria</v>
      </c>
      <c r="PZ33" s="84" t="s">
        <v>309</v>
      </c>
      <c r="QA33" s="85">
        <f>VLOOKUP(PZ33,Information!$A$2:$H$1000,2,FALSE)</f>
        <v>0</v>
      </c>
      <c r="QB33" s="67">
        <f>VLOOKUP(PZ33,Information!$A$2:$H$1000,3,FALSE)</f>
        <v>0</v>
      </c>
      <c r="QC33" s="67">
        <f>VLOOKUP(PZ33,Information!$A$2:$H$1000,4,FALSE)</f>
        <v>0</v>
      </c>
      <c r="QD33" s="67" t="str">
        <f>VLOOKUP(PZ33,Information!$A$2:$H$1000,8,FALSE)</f>
        <v>Coral.rubble</v>
      </c>
      <c r="QE33" s="67" t="str">
        <f>VLOOKUP(PZ33,Information!$A$2:$I$1000,9,FALSE)</f>
        <v>Bare substrate</v>
      </c>
      <c r="QH33" s="84" t="s">
        <v>324</v>
      </c>
      <c r="QI33" s="85" t="str">
        <f>VLOOKUP(QH33,Information!$A$2:$H$1000,2,FALSE)</f>
        <v>unknown</v>
      </c>
      <c r="QJ33" s="67" t="str">
        <f>VLOOKUP(QH33,Information!$A$2:$H$1000,3,FALSE)</f>
        <v>Sargassum</v>
      </c>
      <c r="QK33" s="67" t="str">
        <f>VLOOKUP(QH33,Information!$A$2:$H$1000,4,FALSE)</f>
        <v>SARGASSACEAE</v>
      </c>
      <c r="QL33" s="67" t="str">
        <f>VLOOKUP(QH33,Information!$A$2:$H$1000,8,FALSE)</f>
        <v>Brown.algae</v>
      </c>
      <c r="QM33" s="67" t="str">
        <f>VLOOKUP(QH33,Information!$A$2:$I$1000,9,FALSE)</f>
        <v>Macroalgae</v>
      </c>
      <c r="QP33" s="84" t="s">
        <v>322</v>
      </c>
      <c r="QQ33" s="85">
        <f>VLOOKUP(QP33,Information!$A$2:$H$1000,2,FALSE)</f>
        <v>0</v>
      </c>
      <c r="QR33" s="67">
        <f>VLOOKUP(QP33,Information!$A$2:$H$1000,3,FALSE)</f>
        <v>0</v>
      </c>
      <c r="QS33" s="67">
        <f>VLOOKUP(QP33,Information!$A$2:$H$1000,4,FALSE)</f>
        <v>0</v>
      </c>
      <c r="QT33" s="67" t="str">
        <f>VLOOKUP(QP33,Information!$A$2:$H$1000,8,FALSE)</f>
        <v>Sand</v>
      </c>
      <c r="QU33" s="67" t="str">
        <f>VLOOKUP(QP33,Information!$A$2:$I$1000,9,FALSE)</f>
        <v>Bare substrate</v>
      </c>
      <c r="QX33" s="84" t="s">
        <v>311</v>
      </c>
      <c r="QY33" s="85" t="str">
        <f>VLOOKUP(QX33,Information!$A$2:$H$1000,2,FALSE)</f>
        <v>unknown</v>
      </c>
      <c r="QZ33" s="67" t="str">
        <f>VLOOKUP(QX33,Information!$A$2:$H$1000,3,FALSE)</f>
        <v>unknown</v>
      </c>
      <c r="RA33" s="67" t="str">
        <f>VLOOKUP(QX33,Information!$A$2:$H$1000,4,FALSE)</f>
        <v>unknown</v>
      </c>
      <c r="RB33" s="67" t="str">
        <f>VLOOKUP(QX33,Information!$A$2:$H$1000,8,FALSE)</f>
        <v>Red.algae</v>
      </c>
      <c r="RC33" s="67" t="str">
        <f>VLOOKUP(QX33,Information!$A$2:$I$1000,9,FALSE)</f>
        <v>Macroalgae</v>
      </c>
      <c r="RF33" s="84" t="s">
        <v>217</v>
      </c>
      <c r="RG33" s="85" t="str">
        <f>VLOOKUP(RF33,Information!$A$2:$H$1000,2,FALSE)</f>
        <v>unknown</v>
      </c>
      <c r="RH33" s="67" t="str">
        <f>VLOOKUP(RF33,Information!$A$2:$H$1000,3,FALSE)</f>
        <v>Galaxea</v>
      </c>
      <c r="RI33" s="67" t="str">
        <f>VLOOKUP(RF33,Information!$A$2:$H$1000,4,FALSE)</f>
        <v>EUPHYLLIIDAE</v>
      </c>
      <c r="RJ33" s="67" t="str">
        <f>VLOOKUP(RF33,Information!$A$2:$H$1000,8,FALSE)</f>
        <v>Hard.coral</v>
      </c>
      <c r="RK33" s="67" t="str">
        <f>VLOOKUP(RF33,Information!$A$2:$I$1000,9,FALSE)</f>
        <v>Cnidaria</v>
      </c>
      <c r="RL33" s="41" t="s">
        <v>80</v>
      </c>
      <c r="RN33" s="84" t="s">
        <v>217</v>
      </c>
      <c r="RO33" s="85" t="str">
        <f>VLOOKUP(RN33,Information!$A$2:$H$1000,2,FALSE)</f>
        <v>unknown</v>
      </c>
      <c r="RP33" s="67" t="str">
        <f>VLOOKUP(RN33,Information!$A$2:$H$1000,3,FALSE)</f>
        <v>Galaxea</v>
      </c>
      <c r="RQ33" s="67" t="str">
        <f>VLOOKUP(RN33,Information!$A$2:$H$1000,4,FALSE)</f>
        <v>EUPHYLLIIDAE</v>
      </c>
      <c r="RR33" s="67" t="str">
        <f>VLOOKUP(RN33,Information!$A$2:$H$1000,8,FALSE)</f>
        <v>Hard.coral</v>
      </c>
      <c r="RS33" s="67" t="str">
        <f>VLOOKUP(RN33,Information!$A$2:$I$1000,9,FALSE)</f>
        <v>Cnidaria</v>
      </c>
      <c r="RT33" s="41" t="s">
        <v>107</v>
      </c>
      <c r="RV33" s="84" t="s">
        <v>320</v>
      </c>
      <c r="RW33" s="85">
        <f>VLOOKUP(RV33,Information!$A$2:$H$1000,2,FALSE)</f>
        <v>0</v>
      </c>
      <c r="RX33" s="67">
        <f>VLOOKUP(RV33,Information!$A$2:$H$1000,3,FALSE)</f>
        <v>0</v>
      </c>
      <c r="RY33" s="67">
        <f>VLOOKUP(RV33,Information!$A$2:$H$1000,4,FALSE)</f>
        <v>0</v>
      </c>
      <c r="RZ33" s="67" t="str">
        <f>VLOOKUP(RV33,Information!$A$2:$H$1000,8,FALSE)</f>
        <v>Bare.rock</v>
      </c>
      <c r="SA33" s="67" t="str">
        <f>VLOOKUP(RV33,Information!$A$2:$I$1000,9,FALSE)</f>
        <v>Bare substrate</v>
      </c>
      <c r="SD33" s="84" t="s">
        <v>322</v>
      </c>
      <c r="SE33" s="85">
        <f>VLOOKUP(SD33,Information!$A$2:$H$1000,2,FALSE)</f>
        <v>0</v>
      </c>
      <c r="SF33" s="67">
        <f>VLOOKUP(SD33,Information!$A$2:$H$1000,3,FALSE)</f>
        <v>0</v>
      </c>
      <c r="SG33" s="67">
        <f>VLOOKUP(SD33,Information!$A$2:$H$1000,4,FALSE)</f>
        <v>0</v>
      </c>
      <c r="SH33" s="67" t="str">
        <f>VLOOKUP(SD33,Information!$A$2:$H$1000,8,FALSE)</f>
        <v>Sand</v>
      </c>
      <c r="SI33" s="67" t="str">
        <f>VLOOKUP(SD33,Information!$A$2:$I$1000,9,FALSE)</f>
        <v>Bare substrate</v>
      </c>
      <c r="SL33" s="84" t="s">
        <v>309</v>
      </c>
      <c r="SM33" s="85">
        <f>VLOOKUP(SL33,Information!$A$2:$H$1000,2,FALSE)</f>
        <v>0</v>
      </c>
      <c r="SN33" s="67">
        <f>VLOOKUP(SL33,Information!$A$2:$H$1000,3,FALSE)</f>
        <v>0</v>
      </c>
      <c r="SO33" s="67">
        <f>VLOOKUP(SL33,Information!$A$2:$H$1000,4,FALSE)</f>
        <v>0</v>
      </c>
      <c r="SP33" s="67" t="str">
        <f>VLOOKUP(SL33,Information!$A$2:$H$1000,8,FALSE)</f>
        <v>Coral.rubble</v>
      </c>
      <c r="SQ33" s="67" t="str">
        <f>VLOOKUP(SL33,Information!$A$2:$I$1000,9,FALSE)</f>
        <v>Bare substrate</v>
      </c>
      <c r="ST33" s="84" t="s">
        <v>1835</v>
      </c>
      <c r="SU33" s="85" t="str">
        <f>VLOOKUP(ST33,Information!$A$2:$H$1000,2,FALSE)</f>
        <v>unknown</v>
      </c>
      <c r="SV33" s="67" t="str">
        <f>VLOOKUP(ST33,Information!$A$2:$H$1000,3,FALSE)</f>
        <v>Porites</v>
      </c>
      <c r="SW33" s="67" t="str">
        <f>VLOOKUP(ST33,Information!$A$2:$H$1000,4,FALSE)</f>
        <v>PORITIDAE</v>
      </c>
      <c r="SX33" s="67" t="str">
        <f>VLOOKUP(ST33,Information!$A$2:$H$1000,8,FALSE)</f>
        <v>Hard.coral</v>
      </c>
      <c r="SY33" s="67" t="str">
        <f>VLOOKUP(ST33,Information!$A$2:$I$1000,9,FALSE)</f>
        <v>Cnidaria</v>
      </c>
      <c r="SZ33" s="86" t="s">
        <v>80</v>
      </c>
      <c r="TB33" s="84" t="s">
        <v>178</v>
      </c>
      <c r="TC33" s="85" t="str">
        <f>VLOOKUP(TB33,Information!$A$2:$H$1000,2,FALSE)</f>
        <v>unknown</v>
      </c>
      <c r="TD33" s="67" t="str">
        <f>VLOOKUP(TB33,Information!$A$2:$H$1000,3,FALSE)</f>
        <v>Dictyota</v>
      </c>
      <c r="TE33" s="67" t="str">
        <f>VLOOKUP(TB33,Information!$A$2:$H$1000,4,FALSE)</f>
        <v>DICTYOTACEAE</v>
      </c>
      <c r="TF33" s="67" t="str">
        <f>VLOOKUP(TB33,Information!$A$2:$H$1000,8,FALSE)</f>
        <v>Brown.algae</v>
      </c>
      <c r="TG33" s="67" t="str">
        <f>VLOOKUP(TB33,Information!$A$2:$I$1000,9,FALSE)</f>
        <v>Macroalgae</v>
      </c>
      <c r="TJ33" s="84" t="s">
        <v>300</v>
      </c>
      <c r="TK33" s="85" t="str">
        <f>VLOOKUP(TJ33,Information!$A$2:$H$1000,2,FALSE)</f>
        <v>Porites cylindrica</v>
      </c>
      <c r="TL33" s="67" t="str">
        <f>VLOOKUP(TJ33,Information!$A$2:$H$1000,3,FALSE)</f>
        <v>Porites</v>
      </c>
      <c r="TM33" s="67" t="str">
        <f>VLOOKUP(TJ33,Information!$A$2:$H$1000,4,FALSE)</f>
        <v>PORITIDAE</v>
      </c>
      <c r="TN33" s="67" t="str">
        <f>VLOOKUP(TJ33,Information!$A$2:$H$1000,8,FALSE)</f>
        <v>Hard.coral</v>
      </c>
      <c r="TO33" s="67" t="str">
        <f>VLOOKUP(TJ33,Information!$A$2:$I$1000,9,FALSE)</f>
        <v>Cnidaria</v>
      </c>
      <c r="TP33" s="41" t="s">
        <v>103</v>
      </c>
      <c r="TR33" s="84" t="s">
        <v>1840</v>
      </c>
      <c r="TS33" s="85" t="str">
        <f>VLOOKUP(TR33,Information!$A$2:$H$1000,2,FALSE)</f>
        <v>unknown</v>
      </c>
      <c r="TT33" s="67" t="str">
        <f>VLOOKUP(TR33,Information!$A$2:$H$1000,3,FALSE)</f>
        <v>unknown</v>
      </c>
      <c r="TU33" s="67" t="str">
        <f>VLOOKUP(TR33,Information!$A$2:$H$1000,4,FALSE)</f>
        <v>unknown</v>
      </c>
      <c r="TV33" s="67" t="str">
        <f>VLOOKUP(TR33,Information!$A$2:$H$1000,8,FALSE)</f>
        <v>Soft.coral</v>
      </c>
      <c r="TW33" s="67" t="str">
        <f>VLOOKUP(TR33,Information!$A$2:$I$1000,9,FALSE)</f>
        <v>Cnidaria</v>
      </c>
      <c r="TZ33" s="84" t="s">
        <v>298</v>
      </c>
      <c r="UA33" s="85" t="str">
        <f>VLOOKUP(TZ33,Information!$A$2:$H$1000,2,FALSE)</f>
        <v>unknown</v>
      </c>
      <c r="UB33" s="67" t="str">
        <f>VLOOKUP(TZ33,Information!$A$2:$H$1000,3,FALSE)</f>
        <v>Porites</v>
      </c>
      <c r="UC33" s="67" t="str">
        <f>VLOOKUP(TZ33,Information!$A$2:$H$1000,4,FALSE)</f>
        <v>PORITIDAE</v>
      </c>
      <c r="UD33" s="67" t="str">
        <f>VLOOKUP(TZ33,Information!$A$2:$H$1000,8,FALSE)</f>
        <v>Hard.coral</v>
      </c>
      <c r="UE33" s="67" t="str">
        <f>VLOOKUP(TZ33,Information!$A$2:$I$1000,9,FALSE)</f>
        <v>Cnidaria</v>
      </c>
      <c r="UF33" s="41" t="s">
        <v>80</v>
      </c>
      <c r="UH33" s="84" t="s">
        <v>309</v>
      </c>
      <c r="UI33" s="85">
        <f>VLOOKUP(UH33,Information!$A$2:$H$1000,2,FALSE)</f>
        <v>0</v>
      </c>
      <c r="UJ33" s="67">
        <f>VLOOKUP(UH33,Information!$A$2:$H$1000,3,FALSE)</f>
        <v>0</v>
      </c>
      <c r="UK33" s="67">
        <f>VLOOKUP(UH33,Information!$A$2:$H$1000,4,FALSE)</f>
        <v>0</v>
      </c>
      <c r="UL33" s="67" t="str">
        <f>VLOOKUP(UH33,Information!$A$2:$H$1000,8,FALSE)</f>
        <v>Coral.rubble</v>
      </c>
      <c r="UM33" s="67" t="str">
        <f>VLOOKUP(UH33,Information!$A$2:$I$1000,9,FALSE)</f>
        <v>Bare substrate</v>
      </c>
      <c r="UP33" s="84" t="s">
        <v>322</v>
      </c>
      <c r="UQ33" s="85">
        <f>VLOOKUP(UP33,Information!$A$2:$H$1000,2,FALSE)</f>
        <v>0</v>
      </c>
      <c r="UR33" s="67">
        <f>VLOOKUP(UP33,Information!$A$2:$H$1000,3,FALSE)</f>
        <v>0</v>
      </c>
      <c r="US33" s="67">
        <f>VLOOKUP(UP33,Information!$A$2:$H$1000,4,FALSE)</f>
        <v>0</v>
      </c>
      <c r="UT33" s="67" t="str">
        <f>VLOOKUP(UP33,Information!$A$2:$H$1000,8,FALSE)</f>
        <v>Sand</v>
      </c>
      <c r="UU33" s="67" t="str">
        <f>VLOOKUP(UP33,Information!$A$2:$I$1000,9,FALSE)</f>
        <v>Bare substrate</v>
      </c>
      <c r="UX33" s="84" t="s">
        <v>322</v>
      </c>
      <c r="UY33" s="67">
        <f>VLOOKUP(UX33,Information!$A$2:$H$1000,2,FALSE)</f>
        <v>0</v>
      </c>
      <c r="UZ33" s="67">
        <f>VLOOKUP(UX33,Information!$A$2:$H$1000,3,FALSE)</f>
        <v>0</v>
      </c>
      <c r="VA33" s="67">
        <f>VLOOKUP(UX33,Information!$A$2:$H$1000,4,FALSE)</f>
        <v>0</v>
      </c>
      <c r="VB33" s="67" t="str">
        <f>VLOOKUP(UX33,Information!$A$2:$H$1000,8,FALSE)</f>
        <v>Sand</v>
      </c>
      <c r="VC33" s="67" t="str">
        <f>VLOOKUP(UX33,Information!$A$2:$I$1000,9,FALSE)</f>
        <v>Bare substrate</v>
      </c>
      <c r="VF33" s="84" t="s">
        <v>322</v>
      </c>
      <c r="VG33" s="85">
        <f>VLOOKUP(VF33,Information!$A$2:$H$1000,2,FALSE)</f>
        <v>0</v>
      </c>
      <c r="VH33" s="67">
        <f>VLOOKUP(VF33,Information!$A$2:$H$1000,3,FALSE)</f>
        <v>0</v>
      </c>
      <c r="VI33" s="67">
        <f>VLOOKUP(VF33,Information!$A$2:$H$1000,4,FALSE)</f>
        <v>0</v>
      </c>
      <c r="VJ33" s="67" t="str">
        <f>VLOOKUP(VF33,Information!$A$2:$H$1000,8,FALSE)</f>
        <v>Sand</v>
      </c>
      <c r="VK33" s="67" t="str">
        <f>VLOOKUP(VF33,Information!$A$2:$I$1000,9,FALSE)</f>
        <v>Bare substrate</v>
      </c>
      <c r="VN33" s="84" t="s">
        <v>309</v>
      </c>
      <c r="VO33" s="85">
        <f>VLOOKUP(VN33,Information!$A$2:$H$1000,2,FALSE)</f>
        <v>0</v>
      </c>
      <c r="VP33" s="67">
        <f>VLOOKUP(VN33,Information!$A$2:$H$1000,3,FALSE)</f>
        <v>0</v>
      </c>
      <c r="VQ33" s="67">
        <f>VLOOKUP(VN33,Information!$A$2:$H$1000,4,FALSE)</f>
        <v>0</v>
      </c>
      <c r="VR33" s="67" t="str">
        <f>VLOOKUP(VN33,Information!$A$2:$H$1000,8,FALSE)</f>
        <v>Coral.rubble</v>
      </c>
      <c r="VS33" s="67" t="str">
        <f>VLOOKUP(VN33,Information!$A$2:$I$1000,9,FALSE)</f>
        <v>Bare substrate</v>
      </c>
      <c r="VV33" s="84" t="s">
        <v>309</v>
      </c>
      <c r="VW33" s="85">
        <f>VLOOKUP(VV33,Information!$A$2:$H$1000,2,FALSE)</f>
        <v>0</v>
      </c>
      <c r="VX33" s="67">
        <f>VLOOKUP(VV33,Information!$A$2:$H$1000,3,FALSE)</f>
        <v>0</v>
      </c>
      <c r="VY33" s="67">
        <f>VLOOKUP(VV33,Information!$A$2:$H$1000,4,FALSE)</f>
        <v>0</v>
      </c>
      <c r="VZ33" s="67" t="str">
        <f>VLOOKUP(VV33,Information!$A$2:$H$1000,8,FALSE)</f>
        <v>Coral.rubble</v>
      </c>
      <c r="WA33" s="67" t="str">
        <f>VLOOKUP(VV33,Information!$A$2:$I$1000,9,FALSE)</f>
        <v>Bare substrate</v>
      </c>
      <c r="WD33" s="84" t="s">
        <v>309</v>
      </c>
      <c r="WE33" s="85">
        <f>VLOOKUP(WD33,Information!$A$2:$H$1000,2,FALSE)</f>
        <v>0</v>
      </c>
      <c r="WF33" s="67">
        <f>VLOOKUP(WD33,Information!$A$2:$H$1000,3,FALSE)</f>
        <v>0</v>
      </c>
      <c r="WG33" s="67">
        <f>VLOOKUP(WD33,Information!$A$2:$H$1000,4,FALSE)</f>
        <v>0</v>
      </c>
      <c r="WH33" s="67" t="str">
        <f>VLOOKUP(WD33,Information!$A$2:$H$1000,8,FALSE)</f>
        <v>Coral.rubble</v>
      </c>
      <c r="WI33" s="67" t="str">
        <f>VLOOKUP(WD33,Information!$A$2:$I$1000,9,FALSE)</f>
        <v>Bare substrate</v>
      </c>
      <c r="WL33" s="84" t="s">
        <v>322</v>
      </c>
      <c r="WM33" s="85">
        <f>VLOOKUP(WL33,Information!$A$2:$H$1000,2,FALSE)</f>
        <v>0</v>
      </c>
      <c r="WN33" s="67">
        <f>VLOOKUP(WL33,Information!$A$2:$H$1000,3,FALSE)</f>
        <v>0</v>
      </c>
      <c r="WO33" s="67">
        <f>VLOOKUP(WL33,Information!$A$2:$H$1000,4,FALSE)</f>
        <v>0</v>
      </c>
      <c r="WP33" s="67" t="str">
        <f>VLOOKUP(WL33,Information!$A$2:$H$1000,8,FALSE)</f>
        <v>Sand</v>
      </c>
      <c r="WQ33" s="67" t="str">
        <f>VLOOKUP(WL33,Information!$A$2:$I$1000,9,FALSE)</f>
        <v>Bare substrate</v>
      </c>
      <c r="WT33" s="84" t="s">
        <v>234</v>
      </c>
      <c r="WU33" s="85" t="str">
        <f>VLOOKUP(WT33,Information!$A$2:$H$1000,2,FALSE)</f>
        <v>unknown</v>
      </c>
      <c r="WV33" s="67" t="str">
        <f>VLOOKUP(WT33,Information!$A$2:$H$1000,3,FALSE)</f>
        <v>Herpolitha</v>
      </c>
      <c r="WW33" s="67" t="str">
        <f>VLOOKUP(WT33,Information!$A$2:$H$1000,4,FALSE)</f>
        <v>FUNGIIDAE</v>
      </c>
      <c r="WX33" s="67" t="str">
        <f>VLOOKUP(WT33,Information!$A$2:$H$1000,8,FALSE)</f>
        <v>Hard.coral</v>
      </c>
      <c r="WY33" s="67" t="str">
        <f>VLOOKUP(WT33,Information!$A$2:$I$1000,9,FALSE)</f>
        <v>Cnidaria</v>
      </c>
      <c r="WZ33" s="41" t="s">
        <v>80</v>
      </c>
      <c r="XB33" s="84" t="s">
        <v>298</v>
      </c>
      <c r="XC33" s="85" t="str">
        <f>VLOOKUP(XB33,Information!$A$2:$H$1000,2,FALSE)</f>
        <v>unknown</v>
      </c>
      <c r="XD33" s="67" t="str">
        <f>VLOOKUP(XB33,Information!$A$2:$H$1000,3,FALSE)</f>
        <v>Porites</v>
      </c>
      <c r="XE33" s="67" t="str">
        <f>VLOOKUP(XB33,Information!$A$2:$H$1000,4,FALSE)</f>
        <v>PORITIDAE</v>
      </c>
      <c r="XF33" s="67" t="str">
        <f>VLOOKUP(XB33,Information!$A$2:$H$1000,8,FALSE)</f>
        <v>Hard.coral</v>
      </c>
      <c r="XG33" s="67" t="str">
        <f>VLOOKUP(XB33,Information!$A$2:$I$1000,9,FALSE)</f>
        <v>Cnidaria</v>
      </c>
      <c r="XH33" s="41" t="s">
        <v>80</v>
      </c>
      <c r="XJ33" s="84" t="s">
        <v>309</v>
      </c>
      <c r="XK33" s="85">
        <f>VLOOKUP(XJ33,Information!$A$2:$H$1000,2,FALSE)</f>
        <v>0</v>
      </c>
      <c r="XL33" s="67">
        <f>VLOOKUP(XJ33,Information!$A$2:$H$1000,3,FALSE)</f>
        <v>0</v>
      </c>
      <c r="XM33" s="67">
        <f>VLOOKUP(XJ33,Information!$A$2:$H$1000,4,FALSE)</f>
        <v>0</v>
      </c>
      <c r="XN33" s="67" t="str">
        <f>VLOOKUP(XJ33,Information!$A$2:$H$1000,8,FALSE)</f>
        <v>Coral.rubble</v>
      </c>
      <c r="XO33" s="67" t="str">
        <f>VLOOKUP(XJ33,Information!$A$2:$I$1000,9,FALSE)</f>
        <v>Bare substrate</v>
      </c>
      <c r="XR33" s="84" t="s">
        <v>312</v>
      </c>
      <c r="XS33" s="85" t="str">
        <f>VLOOKUP(XR33,Information!$A$2:$H$1000,2,FALSE)</f>
        <v>unknown</v>
      </c>
      <c r="XT33" s="67" t="str">
        <f>VLOOKUP(XR33,Information!$A$2:$H$1000,3,FALSE)</f>
        <v>Rhodactis</v>
      </c>
      <c r="XU33" s="67" t="str">
        <f>VLOOKUP(XR33,Information!$A$2:$H$1000,4,FALSE)</f>
        <v>Discosomidae</v>
      </c>
      <c r="XV33" s="67" t="str">
        <f>VLOOKUP(XR33,Information!$A$2:$H$1000,8,FALSE)</f>
        <v>Corallimorph</v>
      </c>
      <c r="XW33" s="67" t="str">
        <f>VLOOKUP(XR33,Information!$A$2:$I$1000,9,FALSE)</f>
        <v>Cnidaria</v>
      </c>
      <c r="XZ33" s="84" t="s">
        <v>302</v>
      </c>
      <c r="YA33" s="85" t="str">
        <f>VLOOKUP(XZ33,Information!$A$2:$H$1000,2,FALSE)</f>
        <v>unknown</v>
      </c>
      <c r="YB33" s="67" t="str">
        <f>VLOOKUP(XZ33,Information!$A$2:$H$1000,3,FALSE)</f>
        <v>Porites (massive)</v>
      </c>
      <c r="YC33" s="67" t="str">
        <f>VLOOKUP(XZ33,Information!$A$2:$H$1000,4,FALSE)</f>
        <v>PORITIDAE</v>
      </c>
      <c r="YD33" s="67" t="str">
        <f>VLOOKUP(XZ33,Information!$A$2:$H$1000,8,FALSE)</f>
        <v>Hard.coral</v>
      </c>
      <c r="YE33" s="67" t="str">
        <f>VLOOKUP(XZ33,Information!$A$2:$I$1000,9,FALSE)</f>
        <v>Cnidaria</v>
      </c>
      <c r="YF33" s="41" t="s">
        <v>1836</v>
      </c>
      <c r="YH33" s="84" t="s">
        <v>82</v>
      </c>
      <c r="YI33" s="85" t="str">
        <f>VLOOKUP(YH33,Information!$A$2:$H$1000,2,FALSE)</f>
        <v>unknown</v>
      </c>
      <c r="YJ33" s="67" t="str">
        <f>VLOOKUP(YH33,Information!$A$2:$H$1000,3,FALSE)</f>
        <v>Acropora</v>
      </c>
      <c r="YK33" s="67" t="str">
        <f>VLOOKUP(YH33,Information!$A$2:$H$1000,4,FALSE)</f>
        <v>ACROPORIDAE</v>
      </c>
      <c r="YL33" s="67" t="str">
        <f>VLOOKUP(YH33,Information!$A$2:$H$1000,8,FALSE)</f>
        <v>Hard.coral</v>
      </c>
      <c r="YM33" s="67" t="str">
        <f>VLOOKUP(YH33,Information!$A$2:$I$1000,9,FALSE)</f>
        <v>Cnidaria</v>
      </c>
      <c r="YN33" s="41" t="s">
        <v>1836</v>
      </c>
      <c r="YP33" s="84" t="s">
        <v>82</v>
      </c>
      <c r="YQ33" s="85" t="str">
        <f>VLOOKUP(YP33,Information!$A$2:$H$1000,2,FALSE)</f>
        <v>unknown</v>
      </c>
      <c r="YR33" s="67" t="str">
        <f>VLOOKUP(YP33,Information!$A$2:$H$1000,3,FALSE)</f>
        <v>Acropora</v>
      </c>
      <c r="YS33" s="67" t="str">
        <f>VLOOKUP(YP33,Information!$A$2:$H$1000,4,FALSE)</f>
        <v>ACROPORIDAE</v>
      </c>
      <c r="YT33" s="67" t="str">
        <f>VLOOKUP(YP33,Information!$A$2:$H$1000,8,FALSE)</f>
        <v>Hard.coral</v>
      </c>
      <c r="YU33" s="67" t="str">
        <f>VLOOKUP(YP33,Information!$A$2:$I$1000,9,FALSE)</f>
        <v>Cnidaria</v>
      </c>
      <c r="YV33" s="41" t="s">
        <v>1836</v>
      </c>
      <c r="YX33" s="84" t="s">
        <v>300</v>
      </c>
      <c r="YY33" s="85" t="str">
        <f>VLOOKUP(YX33,Information!$A$2:$H$1000,2,FALSE)</f>
        <v>Porites cylindrica</v>
      </c>
      <c r="YZ33" s="67" t="str">
        <f>VLOOKUP(YX33,Information!$A$2:$H$1000,3,FALSE)</f>
        <v>Porites</v>
      </c>
      <c r="ZA33" s="67" t="str">
        <f>VLOOKUP(YX33,Information!$A$2:$H$1000,4,FALSE)</f>
        <v>PORITIDAE</v>
      </c>
      <c r="ZB33" s="67" t="str">
        <f>VLOOKUP(YX33,Information!$A$2:$H$1000,8,FALSE)</f>
        <v>Hard.coral</v>
      </c>
      <c r="ZC33" s="67" t="str">
        <f>VLOOKUP(YX33,Information!$A$2:$I$1000,9,FALSE)</f>
        <v>Cnidaria</v>
      </c>
      <c r="ZD33" s="41" t="s">
        <v>1837</v>
      </c>
      <c r="ZF33" s="92" t="s">
        <v>300</v>
      </c>
      <c r="ZG33" s="85" t="str">
        <f>VLOOKUP(ZF33,Information!$A$2:$H$1000,2,FALSE)</f>
        <v>Porites cylindrica</v>
      </c>
      <c r="ZH33" s="67" t="str">
        <f>VLOOKUP(ZF33,Information!$A$2:$H$1000,3,FALSE)</f>
        <v>Porites</v>
      </c>
      <c r="ZI33" s="67" t="str">
        <f>VLOOKUP(ZF33,Information!$A$2:$H$1000,4,FALSE)</f>
        <v>PORITIDAE</v>
      </c>
      <c r="ZJ33" s="67" t="str">
        <f>VLOOKUP(ZF33,Information!$A$2:$H$1000,8,FALSE)</f>
        <v>Hard.coral</v>
      </c>
      <c r="ZK33" s="67" t="str">
        <f>VLOOKUP(ZF33,Information!$A$2:$I$1000,9,FALSE)</f>
        <v>Cnidaria</v>
      </c>
      <c r="ZL33" s="90" t="s">
        <v>1836</v>
      </c>
      <c r="ZN33" s="92" t="s">
        <v>134</v>
      </c>
      <c r="ZO33" s="85" t="str">
        <f>VLOOKUP(ZN33,Information!$A$2:$H$1000,2,FALSE)</f>
        <v>unknown</v>
      </c>
      <c r="ZP33" s="67" t="str">
        <f>VLOOKUP(ZN33,Information!$A$2:$H$1000,3,FALSE)</f>
        <v>Carteriospongia</v>
      </c>
      <c r="ZQ33" s="67" t="str">
        <f>VLOOKUP(ZN33,Information!$A$2:$H$1000,4,FALSE)</f>
        <v>THORECTIDAE</v>
      </c>
      <c r="ZR33" s="67" t="str">
        <f>VLOOKUP(ZN33,Information!$A$2:$H$1000,8,FALSE)</f>
        <v>Sponge</v>
      </c>
      <c r="ZS33" s="67" t="str">
        <f>VLOOKUP(ZN33,Information!$A$2:$I$1000,9,FALSE)</f>
        <v>Sponge</v>
      </c>
      <c r="ZT33" s="88"/>
      <c r="ZV33" s="92" t="s">
        <v>245</v>
      </c>
      <c r="ZW33" s="85" t="str">
        <f>VLOOKUP(ZV33,Information!$A$2:$H$1000,2,FALSE)</f>
        <v>unknown</v>
      </c>
      <c r="ZX33" s="67" t="str">
        <f>VLOOKUP(ZV33,Information!$A$2:$H$1000,3,FALSE)</f>
        <v>unknown</v>
      </c>
      <c r="ZY33" s="67" t="str">
        <f>VLOOKUP(ZV33,Information!$A$2:$H$1000,4,FALSE)</f>
        <v>unknown</v>
      </c>
      <c r="ZZ33" s="67" t="str">
        <f>VLOOKUP(ZV33,Information!$A$2:$H$1000,8,FALSE)</f>
        <v>Hydroid</v>
      </c>
      <c r="AAA33" s="67" t="str">
        <f>VLOOKUP(ZV33,Information!$A$2:$I$1000,9,FALSE)</f>
        <v>Cnidaria</v>
      </c>
      <c r="AAB33" s="88"/>
      <c r="AAD33" s="92" t="s">
        <v>359</v>
      </c>
      <c r="AAE33" s="85" t="str">
        <f>VLOOKUP(AAD33,Information!$A$2:$H$1000,2,FALSE)</f>
        <v>unknown</v>
      </c>
      <c r="AAF33" s="67" t="str">
        <f>VLOOKUP(AAD33,Information!$A$2:$H$1000,3,FALSE)</f>
        <v>unknown</v>
      </c>
      <c r="AAG33" s="67" t="str">
        <f>VLOOKUP(AAD33,Information!$A$2:$H$1000,4,FALSE)</f>
        <v>unknown</v>
      </c>
      <c r="AAH33" s="67" t="str">
        <f>VLOOKUP(AAD33,Information!$A$2:$H$1000,8,FALSE)</f>
        <v>Turf.algae</v>
      </c>
      <c r="AAI33" s="67" t="str">
        <f>VLOOKUP(AAD33,Information!$A$2:$I$1000,9,FALSE)</f>
        <v>Turf algae</v>
      </c>
      <c r="AAJ33" s="88"/>
      <c r="AAL33" s="92" t="s">
        <v>309</v>
      </c>
      <c r="AAM33" s="85">
        <f>VLOOKUP(AAL33,Information!$A$2:$H$1000,2,FALSE)</f>
        <v>0</v>
      </c>
      <c r="AAN33" s="67">
        <f>VLOOKUP(AAL33,Information!$A$2:$H$1000,3,FALSE)</f>
        <v>0</v>
      </c>
      <c r="AAO33" s="67">
        <f>VLOOKUP(AAL33,Information!$A$2:$H$1000,4,FALSE)</f>
        <v>0</v>
      </c>
      <c r="AAP33" s="67" t="str">
        <f>VLOOKUP(AAL33,Information!$A$2:$H$1000,8,FALSE)</f>
        <v>Coral.rubble</v>
      </c>
      <c r="AAQ33" s="67" t="str">
        <f>VLOOKUP(AAL33,Information!$A$2:$I$1000,9,FALSE)</f>
        <v>Bare substrate</v>
      </c>
      <c r="AAR33" s="88"/>
      <c r="AAT33" s="92" t="s">
        <v>309</v>
      </c>
      <c r="AAU33" s="85">
        <f>VLOOKUP(AAT33,Information!$A$2:$H$1000,2,FALSE)</f>
        <v>0</v>
      </c>
      <c r="AAV33" s="67">
        <f>VLOOKUP(AAT33,Information!$A$2:$H$1000,3,FALSE)</f>
        <v>0</v>
      </c>
      <c r="AAW33" s="67">
        <f>VLOOKUP(AAT33,Information!$A$2:$H$1000,4,FALSE)</f>
        <v>0</v>
      </c>
      <c r="AAX33" s="67" t="str">
        <f>VLOOKUP(AAT33,Information!$A$2:$H$1000,8,FALSE)</f>
        <v>Coral.rubble</v>
      </c>
      <c r="AAY33" s="67" t="str">
        <f>VLOOKUP(AAT33,Information!$A$2:$I$1000,9,FALSE)</f>
        <v>Bare substrate</v>
      </c>
      <c r="ABB33" s="92" t="s">
        <v>322</v>
      </c>
      <c r="ABC33" s="85">
        <f>VLOOKUP(ABB33,Information!$A$2:$H$1000,2,FALSE)</f>
        <v>0</v>
      </c>
      <c r="ABD33" s="67">
        <f>VLOOKUP(ABB33,Information!$A$2:$H$1000,3,FALSE)</f>
        <v>0</v>
      </c>
      <c r="ABE33" s="67">
        <f>VLOOKUP(ABB33,Information!$A$2:$H$1000,4,FALSE)</f>
        <v>0</v>
      </c>
      <c r="ABF33" s="67" t="str">
        <f>VLOOKUP(ABB33,Information!$A$2:$H$1000,8,FALSE)</f>
        <v>Sand</v>
      </c>
      <c r="ABG33" s="67" t="str">
        <f>VLOOKUP(ABB33,Information!$A$2:$I$1000,9,FALSE)</f>
        <v>Bare substrate</v>
      </c>
      <c r="ABH33" s="88"/>
      <c r="ABJ33" s="84" t="s">
        <v>207</v>
      </c>
      <c r="ABK33" s="85" t="str">
        <f>VLOOKUP(ABJ33,Information!$A$2:$H$1000,2,FALSE)</f>
        <v>unknown</v>
      </c>
      <c r="ABL33" s="67" t="str">
        <f>VLOOKUP(ABJ33,Information!$A$2:$H$1000,3,FALSE)</f>
        <v>Aglaophenia</v>
      </c>
      <c r="ABM33" s="67" t="str">
        <f>VLOOKUP(ABJ33,Information!$A$2:$H$1000,4,FALSE)</f>
        <v>AGLAOPHENIIDAE</v>
      </c>
      <c r="ABN33" s="67" t="str">
        <f>VLOOKUP(ABJ33,Information!$A$2:$H$1000,8,FALSE)</f>
        <v>Hydroid</v>
      </c>
      <c r="ABO33" s="67" t="str">
        <f>VLOOKUP(ABJ33,Information!$A$2:$I$1000,9,FALSE)</f>
        <v>Cnidaria</v>
      </c>
      <c r="ABR33" s="84" t="s">
        <v>309</v>
      </c>
      <c r="ABS33" s="85">
        <f>VLOOKUP(ABR33,Information!$A$2:$H$1000,2,FALSE)</f>
        <v>0</v>
      </c>
      <c r="ABT33" s="67">
        <f>VLOOKUP(ABR33,Information!$A$2:$H$1000,3,FALSE)</f>
        <v>0</v>
      </c>
      <c r="ABU33" s="67">
        <f>VLOOKUP(ABR33,Information!$A$2:$H$1000,4,FALSE)</f>
        <v>0</v>
      </c>
      <c r="ABV33" s="67" t="str">
        <f>VLOOKUP(ABR33,Information!$A$2:$H$1000,8,FALSE)</f>
        <v>Coral.rubble</v>
      </c>
      <c r="ABW33" s="67" t="str">
        <f>VLOOKUP(ABR33,Information!$A$2:$I$1000,9,FALSE)</f>
        <v>Bare substrate</v>
      </c>
      <c r="ABZ33" s="84" t="s">
        <v>374</v>
      </c>
      <c r="ACA33" s="85" t="str">
        <f>VLOOKUP(ABZ33,Information!$A$2:$H$1000,2,FALSE)</f>
        <v>unknown</v>
      </c>
      <c r="ACB33" s="67" t="str">
        <f>VLOOKUP(ABZ33,Information!$A$2:$H$1000,3,FALSE)</f>
        <v>unknown</v>
      </c>
      <c r="ACC33" s="67" t="str">
        <f>VLOOKUP(ABZ33,Information!$A$2:$H$1000,4,FALSE)</f>
        <v>XENIIDAE</v>
      </c>
      <c r="ACD33" s="67" t="str">
        <f>VLOOKUP(ABZ33,Information!$A$2:$H$1000,8,FALSE)</f>
        <v>Soft.coral</v>
      </c>
      <c r="ACE33" s="67" t="str">
        <f>VLOOKUP(ABZ33,Information!$A$2:$I$1000,9,FALSE)</f>
        <v>Cnidaria</v>
      </c>
      <c r="ACH33" s="92" t="s">
        <v>309</v>
      </c>
      <c r="ACI33" s="85">
        <f>VLOOKUP(ACH33,Information!$A$2:$H$1000,2,FALSE)</f>
        <v>0</v>
      </c>
      <c r="ACJ33" s="67">
        <f>VLOOKUP(ACH33,Information!$A$2:$H$1000,3,FALSE)</f>
        <v>0</v>
      </c>
      <c r="ACK33" s="67">
        <f>VLOOKUP(ACH33,Information!$A$2:$H$1000,4,FALSE)</f>
        <v>0</v>
      </c>
      <c r="ACL33" s="67" t="str">
        <f>VLOOKUP(ACH33,Information!$A$2:$H$1000,8,FALSE)</f>
        <v>Coral.rubble</v>
      </c>
      <c r="ACM33" s="67" t="str">
        <f>VLOOKUP(ACH33,Information!$A$2:$I$1000,9,FALSE)</f>
        <v>Bare substrate</v>
      </c>
      <c r="ACP33" s="84" t="s">
        <v>374</v>
      </c>
      <c r="ACQ33" s="85" t="str">
        <f>VLOOKUP(ACP33,Information!$A$2:$H$1000,2,FALSE)</f>
        <v>unknown</v>
      </c>
      <c r="ACR33" s="67" t="str">
        <f>VLOOKUP(ACP33,Information!$A$2:$H$1000,3,FALSE)</f>
        <v>unknown</v>
      </c>
      <c r="ACS33" s="67" t="str">
        <f>VLOOKUP(ACP33,Information!$A$2:$H$1000,4,FALSE)</f>
        <v>XENIIDAE</v>
      </c>
      <c r="ACT33" s="67" t="str">
        <f>VLOOKUP(ACP33,Information!$A$2:$H$1000,8,FALSE)</f>
        <v>Soft.coral</v>
      </c>
      <c r="ACU33" s="67" t="str">
        <f>VLOOKUP(ACP33,Information!$A$2:$I$1000,9,FALSE)</f>
        <v>Cnidaria</v>
      </c>
      <c r="ACX33" s="84" t="s">
        <v>374</v>
      </c>
      <c r="ACY33" s="85" t="str">
        <f>VLOOKUP(ACX33,Information!$A$2:$H$1000,2,FALSE)</f>
        <v>unknown</v>
      </c>
      <c r="ACZ33" s="67" t="str">
        <f>VLOOKUP(ACX33,Information!$A$2:$H$1000,3,FALSE)</f>
        <v>unknown</v>
      </c>
      <c r="ADA33" s="67" t="str">
        <f>VLOOKUP(ACX33,Information!$A$2:$H$1000,4,FALSE)</f>
        <v>XENIIDAE</v>
      </c>
      <c r="ADB33" s="67" t="str">
        <f>VLOOKUP(ACX33,Information!$A$2:$H$1000,8,FALSE)</f>
        <v>Soft.coral</v>
      </c>
      <c r="ADC33" s="67" t="str">
        <f>VLOOKUP(ACX33,Information!$A$2:$I$1000,9,FALSE)</f>
        <v>Cnidaria</v>
      </c>
      <c r="ADF33" s="93" t="s">
        <v>300</v>
      </c>
      <c r="ADG33" s="85" t="str">
        <f>VLOOKUP(ADF33,Information!$A$2:$H$1000,2,FALSE)</f>
        <v>Porites cylindrica</v>
      </c>
      <c r="ADH33" s="67" t="str">
        <f>VLOOKUP(ADF33,Information!$A$2:$H$1000,3,FALSE)</f>
        <v>Porites</v>
      </c>
      <c r="ADI33" s="67" t="str">
        <f>VLOOKUP(ADF33,Information!$A$2:$H$1000,4,FALSE)</f>
        <v>PORITIDAE</v>
      </c>
      <c r="ADJ33" s="67" t="str">
        <f>VLOOKUP(ADF33,Information!$A$2:$H$1000,8,FALSE)</f>
        <v>Hard.coral</v>
      </c>
      <c r="ADK33" s="67" t="str">
        <f>VLOOKUP(ADF33,Information!$A$2:$I$1000,9,FALSE)</f>
        <v>Cnidaria</v>
      </c>
      <c r="ADL33" s="41" t="s">
        <v>1836</v>
      </c>
      <c r="ADN33" s="93" t="s">
        <v>359</v>
      </c>
      <c r="ADO33" s="85" t="str">
        <f>VLOOKUP(ADN33,Information!$A$2:$H$1000,2,FALSE)</f>
        <v>unknown</v>
      </c>
      <c r="ADP33" s="67" t="str">
        <f>VLOOKUP(ADN33,Information!$A$2:$H$1000,3,FALSE)</f>
        <v>unknown</v>
      </c>
      <c r="ADQ33" s="67" t="str">
        <f>VLOOKUP(ADN33,Information!$A$2:$H$1000,4,FALSE)</f>
        <v>unknown</v>
      </c>
      <c r="ADR33" s="67" t="str">
        <f>VLOOKUP(ADN33,Information!$A$2:$H$1000,8,FALSE)</f>
        <v>Turf.algae</v>
      </c>
      <c r="ADS33" s="67" t="str">
        <f>VLOOKUP(ADN33,Information!$A$2:$I$1000,9,FALSE)</f>
        <v>Turf algae</v>
      </c>
    </row>
    <row r="34" spans="1:799" ht="13.8">
      <c r="A34" s="83">
        <v>15.5</v>
      </c>
      <c r="B34" s="84"/>
      <c r="C34" s="41" t="e">
        <f>VLOOKUP(B34,Information!$A$2:$H$1000,2,FALSE)</f>
        <v>#N/A</v>
      </c>
      <c r="D34" t="e">
        <f>VLOOKUP(B34,Information!$A$2:$H$1000,3,FALSE)</f>
        <v>#N/A</v>
      </c>
      <c r="E34" t="e">
        <f>VLOOKUP(B34,Information!$A$2:$H$1000,4,FALSE)</f>
        <v>#N/A</v>
      </c>
      <c r="F34" t="e">
        <f>VLOOKUP(B34,Information!$A$2:$H$1000,8,FALSE)</f>
        <v>#N/A</v>
      </c>
      <c r="G34" t="e">
        <f>VLOOKUP(B34,Information!$A$2:$I$1000,9,FALSE)</f>
        <v>#N/A</v>
      </c>
      <c r="J34" s="84"/>
      <c r="K34" s="41" t="e">
        <f>VLOOKUP(J34,Information!$A$2:$H$1000,2,FALSE)</f>
        <v>#N/A</v>
      </c>
      <c r="L34" t="e">
        <f>VLOOKUP(J34,Information!$A$2:$H$1000,3,FALSE)</f>
        <v>#N/A</v>
      </c>
      <c r="M34" t="e">
        <f>VLOOKUP(J34,Information!$A$2:$H$1000,4,FALSE)</f>
        <v>#N/A</v>
      </c>
      <c r="N34" t="e">
        <f>VLOOKUP(J34,Information!$A$2:$H$1000,8,FALSE)</f>
        <v>#N/A</v>
      </c>
      <c r="O34" t="e">
        <f>VLOOKUP(J34,Information!$A$2:$I$1000,9,FALSE)</f>
        <v>#N/A</v>
      </c>
      <c r="R34" s="84"/>
      <c r="S34" s="41" t="e">
        <f>VLOOKUP(R34,Information!$A$2:$H$1000,2,FALSE)</f>
        <v>#N/A</v>
      </c>
      <c r="T34" t="e">
        <f>VLOOKUP(R34,Information!$A$2:$H$1000,3,FALSE)</f>
        <v>#N/A</v>
      </c>
      <c r="U34" t="e">
        <f>VLOOKUP(R34,Information!$A$2:$H$1000,4,FALSE)</f>
        <v>#N/A</v>
      </c>
      <c r="V34" t="e">
        <f>VLOOKUP(R34,Information!$A$2:$H$1000,8,FALSE)</f>
        <v>#N/A</v>
      </c>
      <c r="W34" t="e">
        <f>VLOOKUP(R34,Information!$A$2:$I$1000,9,FALSE)</f>
        <v>#N/A</v>
      </c>
      <c r="Z34" s="84" t="s">
        <v>322</v>
      </c>
      <c r="AA34" s="85">
        <f>VLOOKUP(Z34,Information!$A$2:$H$1000,2,FALSE)</f>
        <v>0</v>
      </c>
      <c r="AB34" s="67">
        <f>VLOOKUP(Z34,Information!$A$2:$H$1000,3,FALSE)</f>
        <v>0</v>
      </c>
      <c r="AC34" s="67">
        <f>VLOOKUP(Z34,Information!$A$2:$H$1000,4,FALSE)</f>
        <v>0</v>
      </c>
      <c r="AD34" s="67" t="str">
        <f>VLOOKUP(Z34,Information!$A$2:$H$1000,8,FALSE)</f>
        <v>Sand</v>
      </c>
      <c r="AE34" s="67" t="str">
        <f>VLOOKUP(Z34,Information!$A$2:$I$1000,9,FALSE)</f>
        <v>Bare substrate</v>
      </c>
      <c r="AH34" s="84" t="s">
        <v>330</v>
      </c>
      <c r="AI34" s="85" t="str">
        <f>VLOOKUP(AH34,Information!$A$2:$H$1000,2,FALSE)</f>
        <v>unknown</v>
      </c>
      <c r="AJ34" s="67" t="str">
        <f>VLOOKUP(AH34,Information!$A$2:$H$1000,3,FALSE)</f>
        <v>unknown</v>
      </c>
      <c r="AK34" s="67" t="str">
        <f>VLOOKUP(AH34,Information!$A$2:$H$1000,4,FALSE)</f>
        <v>unknown</v>
      </c>
      <c r="AL34" s="67" t="str">
        <f>VLOOKUP(AH34,Information!$A$2:$H$1000,8,FALSE)</f>
        <v>Soft.coral</v>
      </c>
      <c r="AM34" s="67" t="str">
        <f>VLOOKUP(AH34,Information!$A$2:$I$1000,9,FALSE)</f>
        <v>Cnidaria</v>
      </c>
      <c r="AP34" s="84" t="s">
        <v>330</v>
      </c>
      <c r="AQ34" s="85" t="str">
        <f>VLOOKUP(AP34,Information!$A$2:$H$1000,2,FALSE)</f>
        <v>unknown</v>
      </c>
      <c r="AR34" s="67" t="str">
        <f>VLOOKUP(AP34,Information!$A$2:$H$1000,3,FALSE)</f>
        <v>unknown</v>
      </c>
      <c r="AS34" s="67" t="str">
        <f>VLOOKUP(AP34,Information!$A$2:$H$1000,4,FALSE)</f>
        <v>unknown</v>
      </c>
      <c r="AT34" s="67" t="str">
        <f>VLOOKUP(AP34,Information!$A$2:$H$1000,8,FALSE)</f>
        <v>Soft.coral</v>
      </c>
      <c r="AU34" s="67" t="str">
        <f>VLOOKUP(AP34,Information!$A$2:$I$1000,9,FALSE)</f>
        <v>Cnidaria</v>
      </c>
      <c r="AX34" s="84" t="s">
        <v>322</v>
      </c>
      <c r="AY34" s="85">
        <f>VLOOKUP(AX34,Information!$A$2:$H$1000,2,FALSE)</f>
        <v>0</v>
      </c>
      <c r="AZ34" s="67">
        <f>VLOOKUP(AX34,Information!$A$2:$H$1000,3,FALSE)</f>
        <v>0</v>
      </c>
      <c r="BA34" s="67">
        <f>VLOOKUP(AX34,Information!$A$2:$H$1000,4,FALSE)</f>
        <v>0</v>
      </c>
      <c r="BB34" s="67" t="str">
        <f>VLOOKUP(AX34,Information!$A$2:$H$1000,8,FALSE)</f>
        <v>Sand</v>
      </c>
      <c r="BC34" s="67" t="str">
        <f>VLOOKUP(AX34,Information!$A$2:$I$1000,9,FALSE)</f>
        <v>Bare substrate</v>
      </c>
      <c r="BF34" s="84" t="s">
        <v>309</v>
      </c>
      <c r="BG34" s="85">
        <f>VLOOKUP(BF34,Information!$A$2:$H$1000,2,FALSE)</f>
        <v>0</v>
      </c>
      <c r="BH34" s="67">
        <f>VLOOKUP(BF34,Information!$A$2:$H$1000,3,FALSE)</f>
        <v>0</v>
      </c>
      <c r="BI34" s="67">
        <f>VLOOKUP(BF34,Information!$A$2:$H$1000,4,FALSE)</f>
        <v>0</v>
      </c>
      <c r="BJ34" s="67" t="str">
        <f>VLOOKUP(BF34,Information!$A$2:$H$1000,8,FALSE)</f>
        <v>Coral.rubble</v>
      </c>
      <c r="BK34" s="67" t="str">
        <f>VLOOKUP(BF34,Information!$A$2:$I$1000,9,FALSE)</f>
        <v>Bare substrate</v>
      </c>
      <c r="BN34" s="84" t="s">
        <v>230</v>
      </c>
      <c r="BO34" s="85" t="str">
        <f>VLOOKUP(BN34,Information!$A$2:$H$1000,2,FALSE)</f>
        <v>unknown</v>
      </c>
      <c r="BP34" s="67" t="str">
        <f>VLOOKUP(BN34,Information!$A$2:$H$1000,3,FALSE)</f>
        <v>unknown</v>
      </c>
      <c r="BQ34" s="67" t="str">
        <f>VLOOKUP(BN34,Information!$A$2:$H$1000,4,FALSE)</f>
        <v>unknown</v>
      </c>
      <c r="BR34" s="67" t="str">
        <f>VLOOKUP(BN34,Information!$A$2:$H$1000,8,FALSE)</f>
        <v>Hard.coral</v>
      </c>
      <c r="BS34" s="67" t="str">
        <f>VLOOKUP(BN34,Information!$A$2:$I$1000,9,FALSE)</f>
        <v>Cnidaria</v>
      </c>
      <c r="BT34" s="41" t="s">
        <v>80</v>
      </c>
      <c r="BV34" s="84" t="s">
        <v>322</v>
      </c>
      <c r="BW34" s="85">
        <f>VLOOKUP(BV34,Information!$A$2:$H$1000,2,FALSE)</f>
        <v>0</v>
      </c>
      <c r="BX34" s="67">
        <f>VLOOKUP(BV34,Information!$A$2:$H$1000,3,FALSE)</f>
        <v>0</v>
      </c>
      <c r="BY34" s="67">
        <f>VLOOKUP(BV34,Information!$A$2:$H$1000,4,FALSE)</f>
        <v>0</v>
      </c>
      <c r="BZ34" s="67" t="str">
        <f>VLOOKUP(BV34,Information!$A$2:$H$1000,8,FALSE)</f>
        <v>Sand</v>
      </c>
      <c r="CA34" s="67" t="str">
        <f>VLOOKUP(BV34,Information!$A$2:$I$1000,9,FALSE)</f>
        <v>Bare substrate</v>
      </c>
      <c r="CD34" s="84" t="s">
        <v>320</v>
      </c>
      <c r="CE34" s="85">
        <f>VLOOKUP(CD34,Information!$A$2:$H$1000,2,FALSE)</f>
        <v>0</v>
      </c>
      <c r="CF34" s="67">
        <f>VLOOKUP(CD34,Information!$A$2:$H$1000,3,FALSE)</f>
        <v>0</v>
      </c>
      <c r="CG34" s="67">
        <f>VLOOKUP(CD34,Information!$A$2:$H$1000,4,FALSE)</f>
        <v>0</v>
      </c>
      <c r="CH34" s="67" t="str">
        <f>VLOOKUP(CD34,Information!$A$2:$H$1000,8,FALSE)</f>
        <v>Bare.rock</v>
      </c>
      <c r="CI34" s="67" t="str">
        <f>VLOOKUP(CD34,Information!$A$2:$I$1000,9,FALSE)</f>
        <v>Bare substrate</v>
      </c>
      <c r="CL34" s="84" t="s">
        <v>126</v>
      </c>
      <c r="CM34" s="85" t="str">
        <f>VLOOKUP(CL34,Information!$A$2:$H$1000,2,FALSE)</f>
        <v>unknown</v>
      </c>
      <c r="CN34" s="67" t="str">
        <f>VLOOKUP(CL34,Information!$A$2:$H$1000,3,FALSE)</f>
        <v>unknown</v>
      </c>
      <c r="CO34" s="67" t="str">
        <f>VLOOKUP(CL34,Information!$A$2:$H$1000,4,FALSE)</f>
        <v>unknown</v>
      </c>
      <c r="CP34" s="67" t="str">
        <f>VLOOKUP(CL34,Information!$A$2:$H$1000,8,FALSE)</f>
        <v>Brown.algae</v>
      </c>
      <c r="CQ34" s="67" t="str">
        <f>VLOOKUP(CL34,Information!$A$2:$I$1000,9,FALSE)</f>
        <v>Macroalgae</v>
      </c>
      <c r="CT34" s="84" t="s">
        <v>230</v>
      </c>
      <c r="CU34" s="85" t="str">
        <f>VLOOKUP(CT34,Information!$A$2:$H$1000,2,FALSE)</f>
        <v>unknown</v>
      </c>
      <c r="CV34" s="67" t="str">
        <f>VLOOKUP(CT34,Information!$A$2:$H$1000,3,FALSE)</f>
        <v>unknown</v>
      </c>
      <c r="CW34" s="67" t="str">
        <f>VLOOKUP(CT34,Information!$A$2:$H$1000,4,FALSE)</f>
        <v>unknown</v>
      </c>
      <c r="CX34" s="67" t="str">
        <f>VLOOKUP(CT34,Information!$A$2:$H$1000,8,FALSE)</f>
        <v>Hard.coral</v>
      </c>
      <c r="CY34" s="67" t="str">
        <f>VLOOKUP(CT34,Information!$A$2:$I$1000,9,FALSE)</f>
        <v>Cnidaria</v>
      </c>
      <c r="CZ34" s="41" t="s">
        <v>80</v>
      </c>
      <c r="DB34" s="84" t="s">
        <v>320</v>
      </c>
      <c r="DC34" s="85">
        <f>VLOOKUP(DB34,Information!$A$2:$H$1000,2,FALSE)</f>
        <v>0</v>
      </c>
      <c r="DD34" s="67">
        <f>VLOOKUP(DB34,Information!$A$2:$H$1000,3,FALSE)</f>
        <v>0</v>
      </c>
      <c r="DE34" s="67">
        <f>VLOOKUP(DB34,Information!$A$2:$H$1000,4,FALSE)</f>
        <v>0</v>
      </c>
      <c r="DF34" s="67" t="str">
        <f>VLOOKUP(DB34,Information!$A$2:$H$1000,8,FALSE)</f>
        <v>Bare.rock</v>
      </c>
      <c r="DG34" s="67" t="str">
        <f>VLOOKUP(DB34,Information!$A$2:$I$1000,9,FALSE)</f>
        <v>Bare substrate</v>
      </c>
      <c r="DJ34" s="84" t="s">
        <v>320</v>
      </c>
      <c r="DK34" s="85">
        <f>VLOOKUP(DJ34,Information!$A$2:$H$1000,2,FALSE)</f>
        <v>0</v>
      </c>
      <c r="DL34" s="67">
        <f>VLOOKUP(DJ34,Information!$A$2:$H$1000,3,FALSE)</f>
        <v>0</v>
      </c>
      <c r="DM34" s="67">
        <f>VLOOKUP(DJ34,Information!$A$2:$H$1000,4,FALSE)</f>
        <v>0</v>
      </c>
      <c r="DN34" s="67" t="str">
        <f>VLOOKUP(DJ34,Information!$A$2:$H$1000,8,FALSE)</f>
        <v>Bare.rock</v>
      </c>
      <c r="DO34" s="67" t="str">
        <f>VLOOKUP(DJ34,Information!$A$2:$I$1000,9,FALSE)</f>
        <v>Bare substrate</v>
      </c>
      <c r="DR34" s="84" t="s">
        <v>230</v>
      </c>
      <c r="DS34" s="85" t="str">
        <f>VLOOKUP(DR34,Information!$A$2:$H$1000,2,FALSE)</f>
        <v>unknown</v>
      </c>
      <c r="DT34" s="67" t="str">
        <f>VLOOKUP(DR34,Information!$A$2:$H$1000,3,FALSE)</f>
        <v>unknown</v>
      </c>
      <c r="DU34" s="67" t="str">
        <f>VLOOKUP(DR34,Information!$A$2:$H$1000,4,FALSE)</f>
        <v>unknown</v>
      </c>
      <c r="DV34" s="67" t="str">
        <f>VLOOKUP(DR34,Information!$A$2:$H$1000,8,FALSE)</f>
        <v>Hard.coral</v>
      </c>
      <c r="DW34" s="67" t="str">
        <f>VLOOKUP(DR34,Information!$A$2:$I$1000,9,FALSE)</f>
        <v>Cnidaria</v>
      </c>
      <c r="DX34" s="41" t="s">
        <v>80</v>
      </c>
      <c r="DZ34" s="84" t="s">
        <v>324</v>
      </c>
      <c r="EA34" s="85" t="str">
        <f>VLOOKUP(DZ34,Information!$A$2:$H$1000,2,FALSE)</f>
        <v>unknown</v>
      </c>
      <c r="EB34" s="67" t="str">
        <f>VLOOKUP(DZ34,Information!$A$2:$H$1000,3,FALSE)</f>
        <v>Sargassum</v>
      </c>
      <c r="EC34" s="67" t="str">
        <f>VLOOKUP(DZ34,Information!$A$2:$H$1000,4,FALSE)</f>
        <v>SARGASSACEAE</v>
      </c>
      <c r="ED34" s="67" t="str">
        <f>VLOOKUP(DZ34,Information!$A$2:$H$1000,8,FALSE)</f>
        <v>Brown.algae</v>
      </c>
      <c r="EE34" s="67" t="str">
        <f>VLOOKUP(DZ34,Information!$A$2:$I$1000,9,FALSE)</f>
        <v>Macroalgae</v>
      </c>
      <c r="EH34" s="84" t="s">
        <v>322</v>
      </c>
      <c r="EI34" s="85">
        <f>VLOOKUP(EH34,Information!$A$2:$H$1000,2,FALSE)</f>
        <v>0</v>
      </c>
      <c r="EJ34" s="67">
        <f>VLOOKUP(EH34,Information!$A$2:$H$1000,3,FALSE)</f>
        <v>0</v>
      </c>
      <c r="EK34" s="67">
        <f>VLOOKUP(EH34,Information!$A$2:$H$1000,4,FALSE)</f>
        <v>0</v>
      </c>
      <c r="EL34" s="67" t="str">
        <f>VLOOKUP(EH34,Information!$A$2:$H$1000,8,FALSE)</f>
        <v>Sand</v>
      </c>
      <c r="EM34" s="67" t="str">
        <f>VLOOKUP(EH34,Information!$A$2:$I$1000,9,FALSE)</f>
        <v>Bare substrate</v>
      </c>
      <c r="EP34" s="84" t="s">
        <v>230</v>
      </c>
      <c r="EQ34" s="85" t="str">
        <f>VLOOKUP(EP34,Information!$A$2:$H$1000,2,FALSE)</f>
        <v>unknown</v>
      </c>
      <c r="ER34" s="67" t="str">
        <f>VLOOKUP(EP34,Information!$A$2:$H$1000,3,FALSE)</f>
        <v>unknown</v>
      </c>
      <c r="ES34" s="67" t="str">
        <f>VLOOKUP(EP34,Information!$A$2:$H$1000,4,FALSE)</f>
        <v>unknown</v>
      </c>
      <c r="ET34" s="67" t="str">
        <f>VLOOKUP(EP34,Information!$A$2:$H$1000,8,FALSE)</f>
        <v>Hard.coral</v>
      </c>
      <c r="EU34" s="67" t="str">
        <f>VLOOKUP(EP34,Information!$A$2:$I$1000,9,FALSE)</f>
        <v>Cnidaria</v>
      </c>
      <c r="EV34" s="41" t="s">
        <v>103</v>
      </c>
      <c r="EX34" s="84" t="s">
        <v>320</v>
      </c>
      <c r="EY34" s="85">
        <f>VLOOKUP(EX34,Information!$A$2:$H$1000,2,FALSE)</f>
        <v>0</v>
      </c>
      <c r="EZ34" s="67">
        <f>VLOOKUP(EX34,Information!$A$2:$H$1000,3,FALSE)</f>
        <v>0</v>
      </c>
      <c r="FA34" s="67">
        <f>VLOOKUP(EX34,Information!$A$2:$H$1000,4,FALSE)</f>
        <v>0</v>
      </c>
      <c r="FB34" s="67" t="str">
        <f>VLOOKUP(EX34,Information!$A$2:$H$1000,8,FALSE)</f>
        <v>Bare.rock</v>
      </c>
      <c r="FC34" s="67" t="str">
        <f>VLOOKUP(EX34,Information!$A$2:$I$1000,9,FALSE)</f>
        <v>Bare substrate</v>
      </c>
      <c r="FF34" s="84" t="s">
        <v>330</v>
      </c>
      <c r="FG34" s="85" t="str">
        <f>VLOOKUP(FF34,Information!$A$2:$H$1000,2,FALSE)</f>
        <v>unknown</v>
      </c>
      <c r="FH34" s="67" t="str">
        <f>VLOOKUP(FF34,Information!$A$2:$H$1000,3,FALSE)</f>
        <v>unknown</v>
      </c>
      <c r="FI34" s="67" t="str">
        <f>VLOOKUP(FF34,Information!$A$2:$H$1000,4,FALSE)</f>
        <v>unknown</v>
      </c>
      <c r="FJ34" s="67" t="str">
        <f>VLOOKUP(FF34,Information!$A$2:$H$1000,8,FALSE)</f>
        <v>Soft.coral</v>
      </c>
      <c r="FK34" s="67" t="str">
        <f>VLOOKUP(FF34,Information!$A$2:$I$1000,9,FALSE)</f>
        <v>Cnidaria</v>
      </c>
      <c r="FN34" s="84" t="s">
        <v>330</v>
      </c>
      <c r="FO34" s="85" t="str">
        <f>VLOOKUP(FN34,Information!$A$2:$H$1000,2,FALSE)</f>
        <v>unknown</v>
      </c>
      <c r="FP34" s="67" t="str">
        <f>VLOOKUP(FN34,Information!$A$2:$H$1000,3,FALSE)</f>
        <v>unknown</v>
      </c>
      <c r="FQ34" s="67" t="str">
        <f>VLOOKUP(FN34,Information!$A$2:$H$1000,4,FALSE)</f>
        <v>unknown</v>
      </c>
      <c r="FR34" s="67" t="str">
        <f>VLOOKUP(FN34,Information!$A$2:$H$1000,8,FALSE)</f>
        <v>Soft.coral</v>
      </c>
      <c r="FS34" s="67" t="str">
        <f>VLOOKUP(FN34,Information!$A$2:$I$1000,9,FALSE)</f>
        <v>Cnidaria</v>
      </c>
      <c r="FV34" s="84" t="s">
        <v>322</v>
      </c>
      <c r="FW34" s="85">
        <f>VLOOKUP(FV34,Information!$A$2:$H$1000,2,FALSE)</f>
        <v>0</v>
      </c>
      <c r="FX34" s="67">
        <f>VLOOKUP(FV34,Information!$A$2:$H$1000,3,FALSE)</f>
        <v>0</v>
      </c>
      <c r="FY34" s="67">
        <f>VLOOKUP(FV34,Information!$A$2:$H$1000,4,FALSE)</f>
        <v>0</v>
      </c>
      <c r="FZ34" s="67" t="str">
        <f>VLOOKUP(FV34,Information!$A$2:$H$1000,8,FALSE)</f>
        <v>Sand</v>
      </c>
      <c r="GA34" s="67" t="str">
        <f>VLOOKUP(FV34,Information!$A$2:$I$1000,9,FALSE)</f>
        <v>Bare substrate</v>
      </c>
      <c r="GD34" s="84" t="s">
        <v>324</v>
      </c>
      <c r="GE34" s="85" t="str">
        <f>VLOOKUP(GD34,Information!$A$2:$H$1000,2,FALSE)</f>
        <v>unknown</v>
      </c>
      <c r="GF34" s="67" t="str">
        <f>VLOOKUP(GD34,Information!$A$2:$H$1000,3,FALSE)</f>
        <v>Sargassum</v>
      </c>
      <c r="GG34" s="67" t="str">
        <f>VLOOKUP(GD34,Information!$A$2:$H$1000,4,FALSE)</f>
        <v>SARGASSACEAE</v>
      </c>
      <c r="GH34" s="67" t="str">
        <f>VLOOKUP(GD34,Information!$A$2:$H$1000,8,FALSE)</f>
        <v>Brown.algae</v>
      </c>
      <c r="GI34" s="67" t="str">
        <f>VLOOKUP(GD34,Information!$A$2:$I$1000,9,FALSE)</f>
        <v>Macroalgae</v>
      </c>
      <c r="GL34" s="84" t="s">
        <v>230</v>
      </c>
      <c r="GM34" s="85" t="str">
        <f>VLOOKUP(GL34,Information!$A$2:$H$1000,2,FALSE)</f>
        <v>unknown</v>
      </c>
      <c r="GN34" s="67" t="str">
        <f>VLOOKUP(GL34,Information!$A$2:$H$1000,3,FALSE)</f>
        <v>unknown</v>
      </c>
      <c r="GO34" s="67" t="str">
        <f>VLOOKUP(GL34,Information!$A$2:$H$1000,4,FALSE)</f>
        <v>unknown</v>
      </c>
      <c r="GP34" s="67" t="str">
        <f>VLOOKUP(GL34,Information!$A$2:$H$1000,8,FALSE)</f>
        <v>Hard.coral</v>
      </c>
      <c r="GQ34" s="67" t="str">
        <f>VLOOKUP(GL34,Information!$A$2:$I$1000,9,FALSE)</f>
        <v>Cnidaria</v>
      </c>
      <c r="GR34" s="41" t="s">
        <v>80</v>
      </c>
      <c r="GT34" s="84" t="s">
        <v>324</v>
      </c>
      <c r="GU34" s="85" t="str">
        <f>VLOOKUP(GT34,Information!$A$2:$H$1000,2,FALSE)</f>
        <v>unknown</v>
      </c>
      <c r="GV34" s="67" t="str">
        <f>VLOOKUP(GT34,Information!$A$2:$H$1000,3,FALSE)</f>
        <v>Sargassum</v>
      </c>
      <c r="GW34" s="67" t="str">
        <f>VLOOKUP(GT34,Information!$A$2:$H$1000,4,FALSE)</f>
        <v>SARGASSACEAE</v>
      </c>
      <c r="GX34" s="67" t="str">
        <f>VLOOKUP(GT34,Information!$A$2:$H$1000,8,FALSE)</f>
        <v>Brown.algae</v>
      </c>
      <c r="GY34" s="67" t="str">
        <f>VLOOKUP(GT34,Information!$A$2:$I$1000,9,FALSE)</f>
        <v>Macroalgae</v>
      </c>
      <c r="HB34" s="84" t="s">
        <v>324</v>
      </c>
      <c r="HC34" s="85" t="str">
        <f>VLOOKUP(HB34,Information!$A$2:$H$1000,2,FALSE)</f>
        <v>unknown</v>
      </c>
      <c r="HD34" s="67" t="str">
        <f>VLOOKUP(HB34,Information!$A$2:$H$1000,3,FALSE)</f>
        <v>Sargassum</v>
      </c>
      <c r="HE34" s="67" t="str">
        <f>VLOOKUP(HB34,Information!$A$2:$H$1000,4,FALSE)</f>
        <v>SARGASSACEAE</v>
      </c>
      <c r="HF34" s="67" t="str">
        <f>VLOOKUP(HB34,Information!$A$2:$H$1000,8,FALSE)</f>
        <v>Brown.algae</v>
      </c>
      <c r="HG34" s="67" t="str">
        <f>VLOOKUP(HB34,Information!$A$2:$I$1000,9,FALSE)</f>
        <v>Macroalgae</v>
      </c>
      <c r="HJ34" s="84" t="s">
        <v>322</v>
      </c>
      <c r="HK34" s="85">
        <f>VLOOKUP(HJ34,Information!$A$2:$H$1000,2,FALSE)</f>
        <v>0</v>
      </c>
      <c r="HL34" s="67">
        <f>VLOOKUP(HJ34,Information!$A$2:$H$1000,3,FALSE)</f>
        <v>0</v>
      </c>
      <c r="HM34" s="67">
        <f>VLOOKUP(HJ34,Information!$A$2:$H$1000,4,FALSE)</f>
        <v>0</v>
      </c>
      <c r="HN34" s="67" t="str">
        <f>VLOOKUP(HJ34,Information!$A$2:$H$1000,8,FALSE)</f>
        <v>Sand</v>
      </c>
      <c r="HO34" s="67" t="str">
        <f>VLOOKUP(HJ34,Information!$A$2:$I$1000,9,FALSE)</f>
        <v>Bare substrate</v>
      </c>
      <c r="HR34" s="84" t="s">
        <v>230</v>
      </c>
      <c r="HS34" s="85" t="str">
        <f>VLOOKUP(HR34,Information!$A$2:$H$1000,2,FALSE)</f>
        <v>unknown</v>
      </c>
      <c r="HT34" s="67" t="str">
        <f>VLOOKUP(HR34,Information!$A$2:$H$1000,3,FALSE)</f>
        <v>unknown</v>
      </c>
      <c r="HU34" s="67" t="str">
        <f>VLOOKUP(HR34,Information!$A$2:$H$1000,4,FALSE)</f>
        <v>unknown</v>
      </c>
      <c r="HV34" s="67" t="str">
        <f>VLOOKUP(HR34,Information!$A$2:$H$1000,8,FALSE)</f>
        <v>Hard.coral</v>
      </c>
      <c r="HW34" s="67" t="str">
        <f>VLOOKUP(HR34,Information!$A$2:$I$1000,9,FALSE)</f>
        <v>Cnidaria</v>
      </c>
      <c r="HX34" s="41" t="s">
        <v>80</v>
      </c>
      <c r="HZ34" s="84" t="s">
        <v>207</v>
      </c>
      <c r="IA34" s="85" t="str">
        <f>VLOOKUP(HZ34,Information!$A$2:$H$1000,2,FALSE)</f>
        <v>unknown</v>
      </c>
      <c r="IB34" s="67" t="str">
        <f>VLOOKUP(HZ34,Information!$A$2:$H$1000,3,FALSE)</f>
        <v>Aglaophenia</v>
      </c>
      <c r="IC34" s="67" t="str">
        <f>VLOOKUP(HZ34,Information!$A$2:$H$1000,4,FALSE)</f>
        <v>AGLAOPHENIIDAE</v>
      </c>
      <c r="ID34" s="67" t="str">
        <f>VLOOKUP(HZ34,Information!$A$2:$H$1000,8,FALSE)</f>
        <v>Hydroid</v>
      </c>
      <c r="IE34" s="67" t="str">
        <f>VLOOKUP(HZ34,Information!$A$2:$I$1000,9,FALSE)</f>
        <v>Cnidaria</v>
      </c>
      <c r="IH34" s="84" t="s">
        <v>166</v>
      </c>
      <c r="II34" s="85" t="str">
        <f>VLOOKUP(IH34,Information!$A$2:$H$1000,2,FALSE)</f>
        <v>Cymodocea serrulata</v>
      </c>
      <c r="IJ34" s="67" t="str">
        <f>VLOOKUP(IH34,Information!$A$2:$H$1000,3,FALSE)</f>
        <v>Cymodocea</v>
      </c>
      <c r="IK34" s="67" t="str">
        <f>VLOOKUP(IH34,Information!$A$2:$H$1000,4,FALSE)</f>
        <v>CYMODOCEACEAE</v>
      </c>
      <c r="IL34" s="67" t="str">
        <f>VLOOKUP(IH34,Information!$A$2:$H$1000,8,FALSE)</f>
        <v>Seagrass</v>
      </c>
      <c r="IM34" s="67" t="str">
        <f>VLOOKUP(IH34,Information!$A$2:$I$1000,9,FALSE)</f>
        <v>Seagrass</v>
      </c>
      <c r="IP34" s="84" t="s">
        <v>309</v>
      </c>
      <c r="IQ34" s="85">
        <f>VLOOKUP(IP34,Information!$A$2:$H$1000,2,FALSE)</f>
        <v>0</v>
      </c>
      <c r="IR34" s="67">
        <f>VLOOKUP(IP34,Information!$A$2:$H$1000,3,FALSE)</f>
        <v>0</v>
      </c>
      <c r="IS34" s="67">
        <f>VLOOKUP(IP34,Information!$A$2:$H$1000,4,FALSE)</f>
        <v>0</v>
      </c>
      <c r="IT34" s="67" t="str">
        <f>VLOOKUP(IP34,Information!$A$2:$H$1000,8,FALSE)</f>
        <v>Coral.rubble</v>
      </c>
      <c r="IU34" s="67" t="str">
        <f>VLOOKUP(IP34,Information!$A$2:$I$1000,9,FALSE)</f>
        <v>Bare substrate</v>
      </c>
      <c r="IX34" s="84" t="s">
        <v>309</v>
      </c>
      <c r="IY34" s="85">
        <f>VLOOKUP(IX34,Information!$A$2:$H$1000,2,FALSE)</f>
        <v>0</v>
      </c>
      <c r="IZ34" s="67">
        <f>VLOOKUP(IX34,Information!$A$2:$H$1000,3,FALSE)</f>
        <v>0</v>
      </c>
      <c r="JA34" s="67">
        <f>VLOOKUP(IX34,Information!$A$2:$H$1000,4,FALSE)</f>
        <v>0</v>
      </c>
      <c r="JB34" s="67" t="str">
        <f>VLOOKUP(IX34,Information!$A$2:$H$1000,8,FALSE)</f>
        <v>Coral.rubble</v>
      </c>
      <c r="JC34" s="67" t="str">
        <f>VLOOKUP(IX34,Information!$A$2:$I$1000,9,FALSE)</f>
        <v>Bare substrate</v>
      </c>
      <c r="JF34" s="84" t="s">
        <v>330</v>
      </c>
      <c r="JG34" s="85" t="str">
        <f>VLOOKUP(JF34,Information!$A$2:$H$1000,2,FALSE)</f>
        <v>unknown</v>
      </c>
      <c r="JH34" s="67" t="str">
        <f>VLOOKUP(JF34,Information!$A$2:$H$1000,3,FALSE)</f>
        <v>unknown</v>
      </c>
      <c r="JI34" s="67" t="str">
        <f>VLOOKUP(JF34,Information!$A$2:$H$1000,4,FALSE)</f>
        <v>unknown</v>
      </c>
      <c r="JJ34" s="67" t="str">
        <f>VLOOKUP(JF34,Information!$A$2:$H$1000,8,FALSE)</f>
        <v>Soft.coral</v>
      </c>
      <c r="JK34" s="67" t="str">
        <f>VLOOKUP(JF34,Information!$A$2:$I$1000,9,FALSE)</f>
        <v>Cnidaria</v>
      </c>
      <c r="JN34" s="84" t="s">
        <v>264</v>
      </c>
      <c r="JO34" s="85" t="str">
        <f>VLOOKUP(JN34,Information!$A$2:$H$1000,2,FALSE)</f>
        <v>unknown</v>
      </c>
      <c r="JP34" s="67" t="str">
        <f>VLOOKUP(JN34,Information!$A$2:$H$1000,3,FALSE)</f>
        <v>Millepora</v>
      </c>
      <c r="JQ34" s="67" t="str">
        <f>VLOOKUP(JN34,Information!$A$2:$H$1000,4,FALSE)</f>
        <v>MILLEPORIDAE</v>
      </c>
      <c r="JR34" s="67" t="str">
        <f>VLOOKUP(JN34,Information!$A$2:$H$1000,8,FALSE)</f>
        <v>Hydroid</v>
      </c>
      <c r="JS34" s="67" t="str">
        <f>VLOOKUP(JN34,Information!$A$2:$I$1000,9,FALSE)</f>
        <v>Cnidaria</v>
      </c>
      <c r="JV34" s="84" t="s">
        <v>230</v>
      </c>
      <c r="JW34" s="85" t="str">
        <f>VLOOKUP(JV34,Information!$A$2:$H$1000,2,FALSE)</f>
        <v>unknown</v>
      </c>
      <c r="JX34" s="67" t="str">
        <f>VLOOKUP(JV34,Information!$A$2:$H$1000,3,FALSE)</f>
        <v>unknown</v>
      </c>
      <c r="JY34" s="67" t="str">
        <f>VLOOKUP(JV34,Information!$A$2:$H$1000,4,FALSE)</f>
        <v>unknown</v>
      </c>
      <c r="JZ34" s="67" t="str">
        <f>VLOOKUP(JV34,Information!$A$2:$H$1000,8,FALSE)</f>
        <v>Hard.coral</v>
      </c>
      <c r="KA34" s="67" t="str">
        <f>VLOOKUP(JV34,Information!$A$2:$I$1000,9,FALSE)</f>
        <v>Cnidaria</v>
      </c>
      <c r="KB34" s="41" t="s">
        <v>80</v>
      </c>
      <c r="KD34" s="84" t="s">
        <v>309</v>
      </c>
      <c r="KE34" s="85">
        <f>VLOOKUP(KD34,Information!$A$2:$H$1000,2,FALSE)</f>
        <v>0</v>
      </c>
      <c r="KF34" s="67">
        <f>VLOOKUP(KD34,Information!$A$2:$H$1000,3,FALSE)</f>
        <v>0</v>
      </c>
      <c r="KG34" s="67">
        <f>VLOOKUP(KD34,Information!$A$2:$H$1000,4,FALSE)</f>
        <v>0</v>
      </c>
      <c r="KH34" s="67" t="str">
        <f>VLOOKUP(KD34,Information!$A$2:$H$1000,8,FALSE)</f>
        <v>Coral.rubble</v>
      </c>
      <c r="KI34" s="67" t="str">
        <f>VLOOKUP(KD34,Information!$A$2:$I$1000,9,FALSE)</f>
        <v>Bare substrate</v>
      </c>
      <c r="KL34" s="84" t="s">
        <v>320</v>
      </c>
      <c r="KM34" s="85">
        <f>VLOOKUP(KL34,Information!$A$2:$H$1000,2,FALSE)</f>
        <v>0</v>
      </c>
      <c r="KN34" s="67">
        <f>VLOOKUP(KL34,Information!$A$2:$H$1000,3,FALSE)</f>
        <v>0</v>
      </c>
      <c r="KO34" s="67">
        <f>VLOOKUP(KL34,Information!$A$2:$H$1000,4,FALSE)</f>
        <v>0</v>
      </c>
      <c r="KP34" s="67" t="str">
        <f>VLOOKUP(KL34,Information!$A$2:$H$1000,8,FALSE)</f>
        <v>Bare.rock</v>
      </c>
      <c r="KQ34" s="67" t="str">
        <f>VLOOKUP(KL34,Information!$A$2:$I$1000,9,FALSE)</f>
        <v>Bare substrate</v>
      </c>
      <c r="KT34" s="84" t="s">
        <v>309</v>
      </c>
      <c r="KU34" s="85">
        <f>VLOOKUP(KT34,Information!$A$2:$H$1000,2,FALSE)</f>
        <v>0</v>
      </c>
      <c r="KV34" s="67">
        <f>VLOOKUP(KT34,Information!$A$2:$H$1000,3,FALSE)</f>
        <v>0</v>
      </c>
      <c r="KW34" s="67">
        <f>VLOOKUP(KT34,Information!$A$2:$H$1000,4,FALSE)</f>
        <v>0</v>
      </c>
      <c r="KX34" s="67" t="str">
        <f>VLOOKUP(KT34,Information!$A$2:$H$1000,8,FALSE)</f>
        <v>Coral.rubble</v>
      </c>
      <c r="KY34" s="67" t="str">
        <f>VLOOKUP(KT34,Information!$A$2:$I$1000,9,FALSE)</f>
        <v>Bare substrate</v>
      </c>
      <c r="LB34" s="84" t="s">
        <v>330</v>
      </c>
      <c r="LC34" s="85" t="str">
        <f>VLOOKUP(LB34,Information!$A$2:$H$1000,2,FALSE)</f>
        <v>unknown</v>
      </c>
      <c r="LD34" s="67" t="str">
        <f>VLOOKUP(LB34,Information!$A$2:$H$1000,3,FALSE)</f>
        <v>unknown</v>
      </c>
      <c r="LE34" s="67" t="str">
        <f>VLOOKUP(LB34,Information!$A$2:$H$1000,4,FALSE)</f>
        <v>unknown</v>
      </c>
      <c r="LF34" s="67" t="str">
        <f>VLOOKUP(LB34,Information!$A$2:$H$1000,8,FALSE)</f>
        <v>Soft.coral</v>
      </c>
      <c r="LG34" s="67" t="str">
        <f>VLOOKUP(LB34,Information!$A$2:$I$1000,9,FALSE)</f>
        <v>Cnidaria</v>
      </c>
      <c r="LJ34" s="84" t="s">
        <v>309</v>
      </c>
      <c r="LK34" s="85">
        <f>VLOOKUP(LJ34,Information!$A$2:$H$1000,2,FALSE)</f>
        <v>0</v>
      </c>
      <c r="LL34" s="67">
        <f>VLOOKUP(LJ34,Information!$A$2:$H$1000,3,FALSE)</f>
        <v>0</v>
      </c>
      <c r="LM34" s="67">
        <f>VLOOKUP(LJ34,Information!$A$2:$H$1000,4,FALSE)</f>
        <v>0</v>
      </c>
      <c r="LN34" s="67" t="str">
        <f>VLOOKUP(LJ34,Information!$A$2:$H$1000,8,FALSE)</f>
        <v>Coral.rubble</v>
      </c>
      <c r="LO34" s="67" t="str">
        <f>VLOOKUP(LJ34,Information!$A$2:$I$1000,9,FALSE)</f>
        <v>Bare substrate</v>
      </c>
      <c r="LR34" s="84" t="s">
        <v>230</v>
      </c>
      <c r="LS34" s="85" t="str">
        <f>VLOOKUP(LR34,Information!$A$2:$H$1000,2,FALSE)</f>
        <v>unknown</v>
      </c>
      <c r="LT34" s="67" t="str">
        <f>VLOOKUP(LR34,Information!$A$2:$H$1000,3,FALSE)</f>
        <v>unknown</v>
      </c>
      <c r="LU34" s="67" t="str">
        <f>VLOOKUP(LR34,Information!$A$2:$H$1000,4,FALSE)</f>
        <v>unknown</v>
      </c>
      <c r="LV34" s="67" t="str">
        <f>VLOOKUP(LR34,Information!$A$2:$H$1000,8,FALSE)</f>
        <v>Hard.coral</v>
      </c>
      <c r="LW34" s="67" t="str">
        <f>VLOOKUP(LR34,Information!$A$2:$I$1000,9,FALSE)</f>
        <v>Cnidaria</v>
      </c>
      <c r="LX34" s="41" t="s">
        <v>80</v>
      </c>
      <c r="LZ34" s="84" t="s">
        <v>324</v>
      </c>
      <c r="MA34" s="85" t="str">
        <f>VLOOKUP(LZ34,Information!$A$2:$H$1000,2,FALSE)</f>
        <v>unknown</v>
      </c>
      <c r="MB34" s="67" t="str">
        <f>VLOOKUP(LZ34,Information!$A$2:$H$1000,3,FALSE)</f>
        <v>Sargassum</v>
      </c>
      <c r="MC34" s="67" t="str">
        <f>VLOOKUP(LZ34,Information!$A$2:$H$1000,4,FALSE)</f>
        <v>SARGASSACEAE</v>
      </c>
      <c r="MD34" s="67" t="str">
        <f>VLOOKUP(LZ34,Information!$A$2:$H$1000,8,FALSE)</f>
        <v>Brown.algae</v>
      </c>
      <c r="ME34" s="67" t="str">
        <f>VLOOKUP(LZ34,Information!$A$2:$I$1000,9,FALSE)</f>
        <v>Macroalgae</v>
      </c>
      <c r="MH34" s="84" t="s">
        <v>230</v>
      </c>
      <c r="MI34" s="85" t="str">
        <f>VLOOKUP(MH34,Information!$A$2:$H$1000,2,FALSE)</f>
        <v>unknown</v>
      </c>
      <c r="MJ34" s="67" t="str">
        <f>VLOOKUP(MH34,Information!$A$2:$H$1000,3,FALSE)</f>
        <v>unknown</v>
      </c>
      <c r="MK34" s="67" t="str">
        <f>VLOOKUP(MH34,Information!$A$2:$H$1000,4,FALSE)</f>
        <v>unknown</v>
      </c>
      <c r="ML34" s="67" t="str">
        <f>VLOOKUP(MH34,Information!$A$2:$H$1000,8,FALSE)</f>
        <v>Hard.coral</v>
      </c>
      <c r="MM34" s="67" t="str">
        <f>VLOOKUP(MH34,Information!$A$2:$I$1000,9,FALSE)</f>
        <v>Cnidaria</v>
      </c>
      <c r="MN34" s="41" t="s">
        <v>80</v>
      </c>
      <c r="MP34" s="84" t="s">
        <v>302</v>
      </c>
      <c r="MQ34" s="85" t="str">
        <f>VLOOKUP(MP34,Information!$A$2:$H$1000,2,FALSE)</f>
        <v>unknown</v>
      </c>
      <c r="MR34" s="67" t="str">
        <f>VLOOKUP(MP34,Information!$A$2:$H$1000,3,FALSE)</f>
        <v>Porites (massive)</v>
      </c>
      <c r="MS34" s="67" t="str">
        <f>VLOOKUP(MP34,Information!$A$2:$H$1000,4,FALSE)</f>
        <v>PORITIDAE</v>
      </c>
      <c r="MT34" s="67" t="str">
        <f>VLOOKUP(MP34,Information!$A$2:$H$1000,8,FALSE)</f>
        <v>Hard.coral</v>
      </c>
      <c r="MU34" s="67" t="str">
        <f>VLOOKUP(MP34,Information!$A$2:$I$1000,9,FALSE)</f>
        <v>Cnidaria</v>
      </c>
      <c r="MV34" s="41" t="s">
        <v>80</v>
      </c>
      <c r="MX34" s="84" t="s">
        <v>354</v>
      </c>
      <c r="MY34" s="85" t="str">
        <f>VLOOKUP(MX34,Information!$A$2:$H$1000,2,FALSE)</f>
        <v>unknown</v>
      </c>
      <c r="MZ34" s="67" t="str">
        <f>VLOOKUP(MX34,Information!$A$2:$H$1000,3,FALSE)</f>
        <v>unknown</v>
      </c>
      <c r="NA34" s="67" t="str">
        <f>VLOOKUP(MX34,Information!$A$2:$H$1000,4,FALSE)</f>
        <v>unknown</v>
      </c>
      <c r="NB34" s="67" t="str">
        <f>VLOOKUP(MX34,Information!$A$2:$H$1000,8,FALSE)</f>
        <v>Tunicate</v>
      </c>
      <c r="NC34" s="67" t="str">
        <f>VLOOKUP(MX34,Information!$A$2:$I$1000,9,FALSE)</f>
        <v>Tunicates</v>
      </c>
      <c r="NF34" s="84" t="s">
        <v>298</v>
      </c>
      <c r="NG34" s="85" t="str">
        <f>VLOOKUP(NF34,Information!$A$2:$H$1000,2,FALSE)</f>
        <v>unknown</v>
      </c>
      <c r="NH34" s="67" t="str">
        <f>VLOOKUP(NF34,Information!$A$2:$H$1000,3,FALSE)</f>
        <v>Porites</v>
      </c>
      <c r="NI34" s="67" t="str">
        <f>VLOOKUP(NF34,Information!$A$2:$H$1000,4,FALSE)</f>
        <v>PORITIDAE</v>
      </c>
      <c r="NJ34" s="67" t="str">
        <f>VLOOKUP(NF34,Information!$A$2:$H$1000,8,FALSE)</f>
        <v>Hard.coral</v>
      </c>
      <c r="NK34" s="67" t="str">
        <f>VLOOKUP(NF34,Information!$A$2:$I$1000,9,FALSE)</f>
        <v>Cnidaria</v>
      </c>
      <c r="NL34" s="41" t="s">
        <v>80</v>
      </c>
      <c r="NN34" s="84" t="s">
        <v>324</v>
      </c>
      <c r="NO34" s="85" t="str">
        <f>VLOOKUP(NN34,Information!$A$2:$H$1000,2,FALSE)</f>
        <v>unknown</v>
      </c>
      <c r="NP34" s="67" t="str">
        <f>VLOOKUP(NN34,Information!$A$2:$H$1000,3,FALSE)</f>
        <v>Sargassum</v>
      </c>
      <c r="NQ34" s="67" t="str">
        <f>VLOOKUP(NN34,Information!$A$2:$H$1000,4,FALSE)</f>
        <v>SARGASSACEAE</v>
      </c>
      <c r="NR34" s="67" t="str">
        <f>VLOOKUP(NN34,Information!$A$2:$H$1000,8,FALSE)</f>
        <v>Brown.algae</v>
      </c>
      <c r="NS34" s="67" t="str">
        <f>VLOOKUP(NN34,Information!$A$2:$I$1000,9,FALSE)</f>
        <v>Macroalgae</v>
      </c>
      <c r="NV34" s="84" t="s">
        <v>312</v>
      </c>
      <c r="NW34" s="85" t="str">
        <f>VLOOKUP(NV34,Information!$A$2:$H$1000,2,FALSE)</f>
        <v>unknown</v>
      </c>
      <c r="NX34" s="67" t="str">
        <f>VLOOKUP(NV34,Information!$A$2:$H$1000,3,FALSE)</f>
        <v>Rhodactis</v>
      </c>
      <c r="NY34" s="67" t="str">
        <f>VLOOKUP(NV34,Information!$A$2:$H$1000,4,FALSE)</f>
        <v>Discosomidae</v>
      </c>
      <c r="NZ34" s="67" t="str">
        <f>VLOOKUP(NV34,Information!$A$2:$H$1000,8,FALSE)</f>
        <v>Corallimorph</v>
      </c>
      <c r="OA34" s="67" t="str">
        <f>VLOOKUP(NV34,Information!$A$2:$I$1000,9,FALSE)</f>
        <v>Cnidaria</v>
      </c>
      <c r="OD34" s="95" t="s">
        <v>298</v>
      </c>
      <c r="OE34" s="85" t="str">
        <f>VLOOKUP(OD34,Information!$A$2:$H$1000,2,FALSE)</f>
        <v>unknown</v>
      </c>
      <c r="OF34" s="67" t="str">
        <f>VLOOKUP(OD34,Information!$A$2:$H$1000,3,FALSE)</f>
        <v>Porites</v>
      </c>
      <c r="OG34" s="67" t="str">
        <f>VLOOKUP(OD34,Information!$A$2:$H$1000,4,FALSE)</f>
        <v>PORITIDAE</v>
      </c>
      <c r="OH34" s="67" t="str">
        <f>VLOOKUP(OD34,Information!$A$2:$H$1000,8,FALSE)</f>
        <v>Hard.coral</v>
      </c>
      <c r="OI34" s="67" t="str">
        <f>VLOOKUP(OD34,Information!$A$2:$I$1000,9,FALSE)</f>
        <v>Cnidaria</v>
      </c>
      <c r="OJ34" s="41" t="s">
        <v>80</v>
      </c>
      <c r="OL34" s="84" t="s">
        <v>320</v>
      </c>
      <c r="OM34" s="85">
        <f>VLOOKUP(OL34,Information!$A$2:$H$1000,2,FALSE)</f>
        <v>0</v>
      </c>
      <c r="ON34" s="67">
        <f>VLOOKUP(OL34,Information!$A$2:$H$1000,3,FALSE)</f>
        <v>0</v>
      </c>
      <c r="OO34" s="67">
        <f>VLOOKUP(OL34,Information!$A$2:$H$1000,4,FALSE)</f>
        <v>0</v>
      </c>
      <c r="OP34" s="67" t="str">
        <f>VLOOKUP(OL34,Information!$A$2:$H$1000,8,FALSE)</f>
        <v>Bare.rock</v>
      </c>
      <c r="OQ34" s="67" t="str">
        <f>VLOOKUP(OL34,Information!$A$2:$I$1000,9,FALSE)</f>
        <v>Bare substrate</v>
      </c>
      <c r="OT34" s="84" t="s">
        <v>298</v>
      </c>
      <c r="OU34" s="85" t="str">
        <f>VLOOKUP(OT34,Information!$A$2:$H$1000,2,FALSE)</f>
        <v>unknown</v>
      </c>
      <c r="OV34" s="67" t="str">
        <f>VLOOKUP(OT34,Information!$A$2:$H$1000,3,FALSE)</f>
        <v>Porites</v>
      </c>
      <c r="OW34" s="67" t="str">
        <f>VLOOKUP(OT34,Information!$A$2:$H$1000,4,FALSE)</f>
        <v>PORITIDAE</v>
      </c>
      <c r="OX34" s="67" t="str">
        <f>VLOOKUP(OT34,Information!$A$2:$H$1000,8,FALSE)</f>
        <v>Hard.coral</v>
      </c>
      <c r="OY34" s="67" t="str">
        <f>VLOOKUP(OT34,Information!$A$2:$I$1000,9,FALSE)</f>
        <v>Cnidaria</v>
      </c>
      <c r="OZ34" s="41" t="s">
        <v>80</v>
      </c>
      <c r="PB34" s="84" t="s">
        <v>320</v>
      </c>
      <c r="PC34" s="85">
        <f>VLOOKUP(PB34,Information!$A$2:$H$1000,2,FALSE)</f>
        <v>0</v>
      </c>
      <c r="PD34" s="67">
        <f>VLOOKUP(PB34,Information!$A$2:$H$1000,3,FALSE)</f>
        <v>0</v>
      </c>
      <c r="PE34" s="67">
        <f>VLOOKUP(PB34,Information!$A$2:$H$1000,4,FALSE)</f>
        <v>0</v>
      </c>
      <c r="PF34" s="67" t="str">
        <f>VLOOKUP(PB34,Information!$A$2:$H$1000,8,FALSE)</f>
        <v>Bare.rock</v>
      </c>
      <c r="PG34" s="67" t="str">
        <f>VLOOKUP(PB34,Information!$A$2:$I$1000,9,FALSE)</f>
        <v>Bare substrate</v>
      </c>
      <c r="PJ34" s="84" t="s">
        <v>320</v>
      </c>
      <c r="PK34" s="85">
        <f>VLOOKUP(PJ34,Information!$A$2:$H$1000,2,FALSE)</f>
        <v>0</v>
      </c>
      <c r="PL34" s="67">
        <f>VLOOKUP(PJ34,Information!$A$2:$H$1000,3,FALSE)</f>
        <v>0</v>
      </c>
      <c r="PM34" s="67">
        <f>VLOOKUP(PJ34,Information!$A$2:$H$1000,4,FALSE)</f>
        <v>0</v>
      </c>
      <c r="PN34" s="67" t="str">
        <f>VLOOKUP(PJ34,Information!$A$2:$H$1000,8,FALSE)</f>
        <v>Bare.rock</v>
      </c>
      <c r="PO34" s="67" t="str">
        <f>VLOOKUP(PJ34,Information!$A$2:$I$1000,9,FALSE)</f>
        <v>Bare substrate</v>
      </c>
      <c r="PR34" s="84" t="s">
        <v>317</v>
      </c>
      <c r="PS34" s="85" t="str">
        <f>VLOOKUP(PR34,Information!$A$2:$H$1000,2,FALSE)</f>
        <v>Rhytisma fulvum</v>
      </c>
      <c r="PT34" s="67" t="str">
        <f>VLOOKUP(PR34,Information!$A$2:$H$1000,3,FALSE)</f>
        <v>Rhytisma</v>
      </c>
      <c r="PU34" s="67" t="str">
        <f>VLOOKUP(PR34,Information!$A$2:$H$1000,4,FALSE)</f>
        <v>ALCYONIIDAE</v>
      </c>
      <c r="PV34" s="67" t="str">
        <f>VLOOKUP(PR34,Information!$A$2:$H$1000,8,FALSE)</f>
        <v>Soft.coral</v>
      </c>
      <c r="PW34" s="67" t="str">
        <f>VLOOKUP(PR34,Information!$A$2:$I$1000,9,FALSE)</f>
        <v>Cnidaria</v>
      </c>
      <c r="PZ34" s="84" t="s">
        <v>374</v>
      </c>
      <c r="QA34" s="85" t="str">
        <f>VLOOKUP(PZ34,Information!$A$2:$H$1000,2,FALSE)</f>
        <v>unknown</v>
      </c>
      <c r="QB34" s="67" t="str">
        <f>VLOOKUP(PZ34,Information!$A$2:$H$1000,3,FALSE)</f>
        <v>unknown</v>
      </c>
      <c r="QC34" s="67" t="str">
        <f>VLOOKUP(PZ34,Information!$A$2:$H$1000,4,FALSE)</f>
        <v>XENIIDAE</v>
      </c>
      <c r="QD34" s="67" t="str">
        <f>VLOOKUP(PZ34,Information!$A$2:$H$1000,8,FALSE)</f>
        <v>Soft.coral</v>
      </c>
      <c r="QE34" s="67" t="str">
        <f>VLOOKUP(PZ34,Information!$A$2:$I$1000,9,FALSE)</f>
        <v>Cnidaria</v>
      </c>
      <c r="QH34" s="84" t="s">
        <v>207</v>
      </c>
      <c r="QI34" s="85" t="str">
        <f>VLOOKUP(QH34,Information!$A$2:$H$1000,2,FALSE)</f>
        <v>unknown</v>
      </c>
      <c r="QJ34" s="67" t="str">
        <f>VLOOKUP(QH34,Information!$A$2:$H$1000,3,FALSE)</f>
        <v>Aglaophenia</v>
      </c>
      <c r="QK34" s="67" t="str">
        <f>VLOOKUP(QH34,Information!$A$2:$H$1000,4,FALSE)</f>
        <v>AGLAOPHENIIDAE</v>
      </c>
      <c r="QL34" s="67" t="str">
        <f>VLOOKUP(QH34,Information!$A$2:$H$1000,8,FALSE)</f>
        <v>Hydroid</v>
      </c>
      <c r="QM34" s="67" t="str">
        <f>VLOOKUP(QH34,Information!$A$2:$I$1000,9,FALSE)</f>
        <v>Cnidaria</v>
      </c>
      <c r="QP34" s="84" t="s">
        <v>309</v>
      </c>
      <c r="QQ34" s="85">
        <f>VLOOKUP(QP34,Information!$A$2:$H$1000,2,FALSE)</f>
        <v>0</v>
      </c>
      <c r="QR34" s="67">
        <f>VLOOKUP(QP34,Information!$A$2:$H$1000,3,FALSE)</f>
        <v>0</v>
      </c>
      <c r="QS34" s="67">
        <f>VLOOKUP(QP34,Information!$A$2:$H$1000,4,FALSE)</f>
        <v>0</v>
      </c>
      <c r="QT34" s="67" t="str">
        <f>VLOOKUP(QP34,Information!$A$2:$H$1000,8,FALSE)</f>
        <v>Coral.rubble</v>
      </c>
      <c r="QU34" s="67" t="str">
        <f>VLOOKUP(QP34,Information!$A$2:$I$1000,9,FALSE)</f>
        <v>Bare substrate</v>
      </c>
      <c r="QV34" s="41"/>
      <c r="QX34" s="84" t="s">
        <v>322</v>
      </c>
      <c r="QY34" s="85">
        <f>VLOOKUP(QX34,Information!$A$2:$H$1000,2,FALSE)</f>
        <v>0</v>
      </c>
      <c r="QZ34" s="67">
        <f>VLOOKUP(QX34,Information!$A$2:$H$1000,3,FALSE)</f>
        <v>0</v>
      </c>
      <c r="RA34" s="67">
        <f>VLOOKUP(QX34,Information!$A$2:$H$1000,4,FALSE)</f>
        <v>0</v>
      </c>
      <c r="RB34" s="67" t="str">
        <f>VLOOKUP(QX34,Information!$A$2:$H$1000,8,FALSE)</f>
        <v>Sand</v>
      </c>
      <c r="RC34" s="67" t="str">
        <f>VLOOKUP(QX34,Information!$A$2:$I$1000,9,FALSE)</f>
        <v>Bare substrate</v>
      </c>
      <c r="RF34" s="84" t="s">
        <v>311</v>
      </c>
      <c r="RG34" s="85" t="str">
        <f>VLOOKUP(RF34,Information!$A$2:$H$1000,2,FALSE)</f>
        <v>unknown</v>
      </c>
      <c r="RH34" s="67" t="str">
        <f>VLOOKUP(RF34,Information!$A$2:$H$1000,3,FALSE)</f>
        <v>unknown</v>
      </c>
      <c r="RI34" s="67" t="str">
        <f>VLOOKUP(RF34,Information!$A$2:$H$1000,4,FALSE)</f>
        <v>unknown</v>
      </c>
      <c r="RJ34" s="67" t="str">
        <f>VLOOKUP(RF34,Information!$A$2:$H$1000,8,FALSE)</f>
        <v>Red.algae</v>
      </c>
      <c r="RK34" s="67" t="str">
        <f>VLOOKUP(RF34,Information!$A$2:$I$1000,9,FALSE)</f>
        <v>Macroalgae</v>
      </c>
      <c r="RN34" s="84" t="s">
        <v>217</v>
      </c>
      <c r="RO34" s="85" t="str">
        <f>VLOOKUP(RN34,Information!$A$2:$H$1000,2,FALSE)</f>
        <v>unknown</v>
      </c>
      <c r="RP34" s="67" t="str">
        <f>VLOOKUP(RN34,Information!$A$2:$H$1000,3,FALSE)</f>
        <v>Galaxea</v>
      </c>
      <c r="RQ34" s="67" t="str">
        <f>VLOOKUP(RN34,Information!$A$2:$H$1000,4,FALSE)</f>
        <v>EUPHYLLIIDAE</v>
      </c>
      <c r="RR34" s="67" t="str">
        <f>VLOOKUP(RN34,Information!$A$2:$H$1000,8,FALSE)</f>
        <v>Hard.coral</v>
      </c>
      <c r="RS34" s="67" t="str">
        <f>VLOOKUP(RN34,Information!$A$2:$I$1000,9,FALSE)</f>
        <v>Cnidaria</v>
      </c>
      <c r="RT34" s="41" t="s">
        <v>107</v>
      </c>
      <c r="RV34" s="84" t="s">
        <v>302</v>
      </c>
      <c r="RW34" s="85" t="str">
        <f>VLOOKUP(RV34,Information!$A$2:$H$1000,2,FALSE)</f>
        <v>unknown</v>
      </c>
      <c r="RX34" s="67" t="str">
        <f>VLOOKUP(RV34,Information!$A$2:$H$1000,3,FALSE)</f>
        <v>Porites (massive)</v>
      </c>
      <c r="RY34" s="67" t="str">
        <f>VLOOKUP(RV34,Information!$A$2:$H$1000,4,FALSE)</f>
        <v>PORITIDAE</v>
      </c>
      <c r="RZ34" s="67" t="str">
        <f>VLOOKUP(RV34,Information!$A$2:$H$1000,8,FALSE)</f>
        <v>Hard.coral</v>
      </c>
      <c r="SA34" s="67" t="str">
        <f>VLOOKUP(RV34,Information!$A$2:$I$1000,9,FALSE)</f>
        <v>Cnidaria</v>
      </c>
      <c r="SB34" s="41" t="s">
        <v>80</v>
      </c>
      <c r="SD34" s="84" t="s">
        <v>322</v>
      </c>
      <c r="SE34" s="85">
        <f>VLOOKUP(SD34,Information!$A$2:$H$1000,2,FALSE)</f>
        <v>0</v>
      </c>
      <c r="SF34" s="67">
        <f>VLOOKUP(SD34,Information!$A$2:$H$1000,3,FALSE)</f>
        <v>0</v>
      </c>
      <c r="SG34" s="67">
        <f>VLOOKUP(SD34,Information!$A$2:$H$1000,4,FALSE)</f>
        <v>0</v>
      </c>
      <c r="SH34" s="67" t="str">
        <f>VLOOKUP(SD34,Information!$A$2:$H$1000,8,FALSE)</f>
        <v>Sand</v>
      </c>
      <c r="SI34" s="67" t="str">
        <f>VLOOKUP(SD34,Information!$A$2:$I$1000,9,FALSE)</f>
        <v>Bare substrate</v>
      </c>
      <c r="SL34" s="84" t="s">
        <v>320</v>
      </c>
      <c r="SM34" s="85">
        <f>VLOOKUP(SL34,Information!$A$2:$H$1000,2,FALSE)</f>
        <v>0</v>
      </c>
      <c r="SN34" s="67">
        <f>VLOOKUP(SL34,Information!$A$2:$H$1000,3,FALSE)</f>
        <v>0</v>
      </c>
      <c r="SO34" s="67">
        <f>VLOOKUP(SL34,Information!$A$2:$H$1000,4,FALSE)</f>
        <v>0</v>
      </c>
      <c r="SP34" s="67" t="str">
        <f>VLOOKUP(SL34,Information!$A$2:$H$1000,8,FALSE)</f>
        <v>Bare.rock</v>
      </c>
      <c r="SQ34" s="67" t="str">
        <f>VLOOKUP(SL34,Information!$A$2:$I$1000,9,FALSE)</f>
        <v>Bare substrate</v>
      </c>
      <c r="ST34" s="84" t="s">
        <v>1840</v>
      </c>
      <c r="SU34" s="85" t="str">
        <f>VLOOKUP(ST34,Information!$A$2:$H$1000,2,FALSE)</f>
        <v>unknown</v>
      </c>
      <c r="SV34" s="67" t="str">
        <f>VLOOKUP(ST34,Information!$A$2:$H$1000,3,FALSE)</f>
        <v>unknown</v>
      </c>
      <c r="SW34" s="67" t="str">
        <f>VLOOKUP(ST34,Information!$A$2:$H$1000,4,FALSE)</f>
        <v>unknown</v>
      </c>
      <c r="SX34" s="67" t="str">
        <f>VLOOKUP(ST34,Information!$A$2:$H$1000,8,FALSE)</f>
        <v>Soft.coral</v>
      </c>
      <c r="SY34" s="67" t="str">
        <f>VLOOKUP(ST34,Information!$A$2:$I$1000,9,FALSE)</f>
        <v>Cnidaria</v>
      </c>
      <c r="TB34" s="84" t="s">
        <v>309</v>
      </c>
      <c r="TC34" s="85">
        <f>VLOOKUP(TB34,Information!$A$2:$H$1000,2,FALSE)</f>
        <v>0</v>
      </c>
      <c r="TD34" s="67">
        <f>VLOOKUP(TB34,Information!$A$2:$H$1000,3,FALSE)</f>
        <v>0</v>
      </c>
      <c r="TE34" s="67">
        <f>VLOOKUP(TB34,Information!$A$2:$H$1000,4,FALSE)</f>
        <v>0</v>
      </c>
      <c r="TF34" s="67" t="str">
        <f>VLOOKUP(TB34,Information!$A$2:$H$1000,8,FALSE)</f>
        <v>Coral.rubble</v>
      </c>
      <c r="TG34" s="67" t="str">
        <f>VLOOKUP(TB34,Information!$A$2:$I$1000,9,FALSE)</f>
        <v>Bare substrate</v>
      </c>
      <c r="TJ34" s="84" t="s">
        <v>300</v>
      </c>
      <c r="TK34" s="85" t="str">
        <f>VLOOKUP(TJ34,Information!$A$2:$H$1000,2,FALSE)</f>
        <v>Porites cylindrica</v>
      </c>
      <c r="TL34" s="67" t="str">
        <f>VLOOKUP(TJ34,Information!$A$2:$H$1000,3,FALSE)</f>
        <v>Porites</v>
      </c>
      <c r="TM34" s="67" t="str">
        <f>VLOOKUP(TJ34,Information!$A$2:$H$1000,4,FALSE)</f>
        <v>PORITIDAE</v>
      </c>
      <c r="TN34" s="67" t="str">
        <f>VLOOKUP(TJ34,Information!$A$2:$H$1000,8,FALSE)</f>
        <v>Hard.coral</v>
      </c>
      <c r="TO34" s="67" t="str">
        <f>VLOOKUP(TJ34,Information!$A$2:$I$1000,9,FALSE)</f>
        <v>Cnidaria</v>
      </c>
      <c r="TP34" s="41" t="s">
        <v>80</v>
      </c>
      <c r="TR34" s="84" t="s">
        <v>1847</v>
      </c>
      <c r="TS34" s="85" t="str">
        <f>VLOOKUP(TR34,Information!$A$2:$H$1000,2,FALSE)</f>
        <v>unknown</v>
      </c>
      <c r="TT34" s="67" t="str">
        <f>VLOOKUP(TR34,Information!$A$2:$H$1000,3,FALSE)</f>
        <v>unknown</v>
      </c>
      <c r="TU34" s="67" t="str">
        <f>VLOOKUP(TR34,Information!$A$2:$H$1000,4,FALSE)</f>
        <v>unknown</v>
      </c>
      <c r="TV34" s="67" t="str">
        <f>VLOOKUP(TR34,Information!$A$2:$H$1000,8,FALSE)</f>
        <v>Brown.algae</v>
      </c>
      <c r="TW34" s="67" t="str">
        <f>VLOOKUP(TR34,Information!$A$2:$I$1000,9,FALSE)</f>
        <v>Macroalgae</v>
      </c>
      <c r="TZ34" s="84" t="s">
        <v>330</v>
      </c>
      <c r="UA34" s="85" t="str">
        <f>VLOOKUP(TZ34,Information!$A$2:$H$1000,2,FALSE)</f>
        <v>unknown</v>
      </c>
      <c r="UB34" s="67" t="str">
        <f>VLOOKUP(TZ34,Information!$A$2:$H$1000,3,FALSE)</f>
        <v>unknown</v>
      </c>
      <c r="UC34" s="67" t="str">
        <f>VLOOKUP(TZ34,Information!$A$2:$H$1000,4,FALSE)</f>
        <v>unknown</v>
      </c>
      <c r="UD34" s="67" t="str">
        <f>VLOOKUP(TZ34,Information!$A$2:$H$1000,8,FALSE)</f>
        <v>Soft.coral</v>
      </c>
      <c r="UE34" s="67" t="str">
        <f>VLOOKUP(TZ34,Information!$A$2:$I$1000,9,FALSE)</f>
        <v>Cnidaria</v>
      </c>
      <c r="UH34" s="84" t="s">
        <v>359</v>
      </c>
      <c r="UI34" s="85" t="str">
        <f>VLOOKUP(UH34,Information!$A$2:$H$1000,2,FALSE)</f>
        <v>unknown</v>
      </c>
      <c r="UJ34" s="67" t="str">
        <f>VLOOKUP(UH34,Information!$A$2:$H$1000,3,FALSE)</f>
        <v>unknown</v>
      </c>
      <c r="UK34" s="67" t="str">
        <f>VLOOKUP(UH34,Information!$A$2:$H$1000,4,FALSE)</f>
        <v>unknown</v>
      </c>
      <c r="UL34" s="67" t="str">
        <f>VLOOKUP(UH34,Information!$A$2:$H$1000,8,FALSE)</f>
        <v>Turf.algae</v>
      </c>
      <c r="UM34" s="67" t="str">
        <f>VLOOKUP(UH34,Information!$A$2:$I$1000,9,FALSE)</f>
        <v>Turf algae</v>
      </c>
      <c r="UP34" s="84" t="s">
        <v>309</v>
      </c>
      <c r="UQ34" s="85">
        <f>VLOOKUP(UP34,Information!$A$2:$H$1000,2,FALSE)</f>
        <v>0</v>
      </c>
      <c r="UR34" s="67">
        <f>VLOOKUP(UP34,Information!$A$2:$H$1000,3,FALSE)</f>
        <v>0</v>
      </c>
      <c r="US34" s="67">
        <f>VLOOKUP(UP34,Information!$A$2:$H$1000,4,FALSE)</f>
        <v>0</v>
      </c>
      <c r="UT34" s="67" t="str">
        <f>VLOOKUP(UP34,Information!$A$2:$H$1000,8,FALSE)</f>
        <v>Coral.rubble</v>
      </c>
      <c r="UU34" s="67" t="str">
        <f>VLOOKUP(UP34,Information!$A$2:$I$1000,9,FALSE)</f>
        <v>Bare substrate</v>
      </c>
      <c r="UX34" s="84" t="s">
        <v>322</v>
      </c>
      <c r="UY34" s="67">
        <f>VLOOKUP(UX34,Information!$A$2:$H$1000,2,FALSE)</f>
        <v>0</v>
      </c>
      <c r="UZ34" s="67">
        <f>VLOOKUP(UX34,Information!$A$2:$H$1000,3,FALSE)</f>
        <v>0</v>
      </c>
      <c r="VA34" s="67">
        <f>VLOOKUP(UX34,Information!$A$2:$H$1000,4,FALSE)</f>
        <v>0</v>
      </c>
      <c r="VB34" s="67" t="str">
        <f>VLOOKUP(UX34,Information!$A$2:$H$1000,8,FALSE)</f>
        <v>Sand</v>
      </c>
      <c r="VC34" s="67" t="str">
        <f>VLOOKUP(UX34,Information!$A$2:$I$1000,9,FALSE)</f>
        <v>Bare substrate</v>
      </c>
      <c r="VF34" s="84" t="s">
        <v>309</v>
      </c>
      <c r="VG34" s="85">
        <f>VLOOKUP(VF34,Information!$A$2:$H$1000,2,FALSE)</f>
        <v>0</v>
      </c>
      <c r="VH34" s="67">
        <f>VLOOKUP(VF34,Information!$A$2:$H$1000,3,FALSE)</f>
        <v>0</v>
      </c>
      <c r="VI34" s="67">
        <f>VLOOKUP(VF34,Information!$A$2:$H$1000,4,FALSE)</f>
        <v>0</v>
      </c>
      <c r="VJ34" s="67" t="str">
        <f>VLOOKUP(VF34,Information!$A$2:$H$1000,8,FALSE)</f>
        <v>Coral.rubble</v>
      </c>
      <c r="VK34" s="67" t="str">
        <f>VLOOKUP(VF34,Information!$A$2:$I$1000,9,FALSE)</f>
        <v>Bare substrate</v>
      </c>
      <c r="VN34" s="84" t="s">
        <v>322</v>
      </c>
      <c r="VO34" s="85">
        <f>VLOOKUP(VN34,Information!$A$2:$H$1000,2,FALSE)</f>
        <v>0</v>
      </c>
      <c r="VP34" s="67">
        <f>VLOOKUP(VN34,Information!$A$2:$H$1000,3,FALSE)</f>
        <v>0</v>
      </c>
      <c r="VQ34" s="67">
        <f>VLOOKUP(VN34,Information!$A$2:$H$1000,4,FALSE)</f>
        <v>0</v>
      </c>
      <c r="VR34" s="67" t="str">
        <f>VLOOKUP(VN34,Information!$A$2:$H$1000,8,FALSE)</f>
        <v>Sand</v>
      </c>
      <c r="VS34" s="67" t="str">
        <f>VLOOKUP(VN34,Information!$A$2:$I$1000,9,FALSE)</f>
        <v>Bare substrate</v>
      </c>
      <c r="VV34" s="84" t="s">
        <v>309</v>
      </c>
      <c r="VW34" s="85">
        <f>VLOOKUP(VV34,Information!$A$2:$H$1000,2,FALSE)</f>
        <v>0</v>
      </c>
      <c r="VX34" s="67">
        <f>VLOOKUP(VV34,Information!$A$2:$H$1000,3,FALSE)</f>
        <v>0</v>
      </c>
      <c r="VY34" s="67">
        <f>VLOOKUP(VV34,Information!$A$2:$H$1000,4,FALSE)</f>
        <v>0</v>
      </c>
      <c r="VZ34" s="67" t="str">
        <f>VLOOKUP(VV34,Information!$A$2:$H$1000,8,FALSE)</f>
        <v>Coral.rubble</v>
      </c>
      <c r="WA34" s="67" t="str">
        <f>VLOOKUP(VV34,Information!$A$2:$I$1000,9,FALSE)</f>
        <v>Bare substrate</v>
      </c>
      <c r="WD34" s="84" t="s">
        <v>309</v>
      </c>
      <c r="WE34" s="85">
        <f>VLOOKUP(WD34,Information!$A$2:$H$1000,2,FALSE)</f>
        <v>0</v>
      </c>
      <c r="WF34" s="67">
        <f>VLOOKUP(WD34,Information!$A$2:$H$1000,3,FALSE)</f>
        <v>0</v>
      </c>
      <c r="WG34" s="67">
        <f>VLOOKUP(WD34,Information!$A$2:$H$1000,4,FALSE)</f>
        <v>0</v>
      </c>
      <c r="WH34" s="67" t="str">
        <f>VLOOKUP(WD34,Information!$A$2:$H$1000,8,FALSE)</f>
        <v>Coral.rubble</v>
      </c>
      <c r="WI34" s="67" t="str">
        <f>VLOOKUP(WD34,Information!$A$2:$I$1000,9,FALSE)</f>
        <v>Bare substrate</v>
      </c>
      <c r="WL34" s="84" t="s">
        <v>298</v>
      </c>
      <c r="WM34" s="85" t="str">
        <f>VLOOKUP(WL34,Information!$A$2:$H$1000,2,FALSE)</f>
        <v>unknown</v>
      </c>
      <c r="WN34" s="67" t="str">
        <f>VLOOKUP(WL34,Information!$A$2:$H$1000,3,FALSE)</f>
        <v>Porites</v>
      </c>
      <c r="WO34" s="67" t="str">
        <f>VLOOKUP(WL34,Information!$A$2:$H$1000,4,FALSE)</f>
        <v>PORITIDAE</v>
      </c>
      <c r="WP34" s="67" t="str">
        <f>VLOOKUP(WL34,Information!$A$2:$H$1000,8,FALSE)</f>
        <v>Hard.coral</v>
      </c>
      <c r="WQ34" s="67" t="str">
        <f>VLOOKUP(WL34,Information!$A$2:$I$1000,9,FALSE)</f>
        <v>Cnidaria</v>
      </c>
      <c r="WR34" s="41" t="s">
        <v>95</v>
      </c>
      <c r="WT34" s="84" t="s">
        <v>322</v>
      </c>
      <c r="WU34" s="85">
        <f>VLOOKUP(WT34,Information!$A$2:$H$1000,2,FALSE)</f>
        <v>0</v>
      </c>
      <c r="WV34" s="67">
        <f>VLOOKUP(WT34,Information!$A$2:$H$1000,3,FALSE)</f>
        <v>0</v>
      </c>
      <c r="WW34" s="67">
        <f>VLOOKUP(WT34,Information!$A$2:$H$1000,4,FALSE)</f>
        <v>0</v>
      </c>
      <c r="WX34" s="67" t="str">
        <f>VLOOKUP(WT34,Information!$A$2:$H$1000,8,FALSE)</f>
        <v>Sand</v>
      </c>
      <c r="WY34" s="67" t="str">
        <f>VLOOKUP(WT34,Information!$A$2:$I$1000,9,FALSE)</f>
        <v>Bare substrate</v>
      </c>
      <c r="XB34" s="84" t="s">
        <v>298</v>
      </c>
      <c r="XC34" s="85" t="str">
        <f>VLOOKUP(XB34,Information!$A$2:$H$1000,2,FALSE)</f>
        <v>unknown</v>
      </c>
      <c r="XD34" s="67" t="str">
        <f>VLOOKUP(XB34,Information!$A$2:$H$1000,3,FALSE)</f>
        <v>Porites</v>
      </c>
      <c r="XE34" s="67" t="str">
        <f>VLOOKUP(XB34,Information!$A$2:$H$1000,4,FALSE)</f>
        <v>PORITIDAE</v>
      </c>
      <c r="XF34" s="67" t="str">
        <f>VLOOKUP(XB34,Information!$A$2:$H$1000,8,FALSE)</f>
        <v>Hard.coral</v>
      </c>
      <c r="XG34" s="67" t="str">
        <f>VLOOKUP(XB34,Information!$A$2:$I$1000,9,FALSE)</f>
        <v>Cnidaria</v>
      </c>
      <c r="XH34" s="41" t="s">
        <v>80</v>
      </c>
      <c r="XJ34" s="84" t="s">
        <v>300</v>
      </c>
      <c r="XK34" s="85" t="str">
        <f>VLOOKUP(XJ34,Information!$A$2:$H$1000,2,FALSE)</f>
        <v>Porites cylindrica</v>
      </c>
      <c r="XL34" s="67" t="str">
        <f>VLOOKUP(XJ34,Information!$A$2:$H$1000,3,FALSE)</f>
        <v>Porites</v>
      </c>
      <c r="XM34" s="67" t="str">
        <f>VLOOKUP(XJ34,Information!$A$2:$H$1000,4,FALSE)</f>
        <v>PORITIDAE</v>
      </c>
      <c r="XN34" s="67" t="str">
        <f>VLOOKUP(XJ34,Information!$A$2:$H$1000,8,FALSE)</f>
        <v>Hard.coral</v>
      </c>
      <c r="XO34" s="67" t="str">
        <f>VLOOKUP(XJ34,Information!$A$2:$I$1000,9,FALSE)</f>
        <v>Cnidaria</v>
      </c>
      <c r="XP34" s="41" t="s">
        <v>1837</v>
      </c>
      <c r="XR34" s="84" t="s">
        <v>126</v>
      </c>
      <c r="XS34" s="85" t="str">
        <f>VLOOKUP(XR34,Information!$A$2:$H$1000,2,FALSE)</f>
        <v>unknown</v>
      </c>
      <c r="XT34" s="67" t="str">
        <f>VLOOKUP(XR34,Information!$A$2:$H$1000,3,FALSE)</f>
        <v>unknown</v>
      </c>
      <c r="XU34" s="67" t="str">
        <f>VLOOKUP(XR34,Information!$A$2:$H$1000,4,FALSE)</f>
        <v>unknown</v>
      </c>
      <c r="XV34" s="67" t="str">
        <f>VLOOKUP(XR34,Information!$A$2:$H$1000,8,FALSE)</f>
        <v>Brown.algae</v>
      </c>
      <c r="XW34" s="67" t="str">
        <f>VLOOKUP(XR34,Information!$A$2:$I$1000,9,FALSE)</f>
        <v>Macroalgae</v>
      </c>
      <c r="XZ34" s="84" t="s">
        <v>302</v>
      </c>
      <c r="YA34" s="85" t="str">
        <f>VLOOKUP(XZ34,Information!$A$2:$H$1000,2,FALSE)</f>
        <v>unknown</v>
      </c>
      <c r="YB34" s="67" t="str">
        <f>VLOOKUP(XZ34,Information!$A$2:$H$1000,3,FALSE)</f>
        <v>Porites (massive)</v>
      </c>
      <c r="YC34" s="67" t="str">
        <f>VLOOKUP(XZ34,Information!$A$2:$H$1000,4,FALSE)</f>
        <v>PORITIDAE</v>
      </c>
      <c r="YD34" s="67" t="str">
        <f>VLOOKUP(XZ34,Information!$A$2:$H$1000,8,FALSE)</f>
        <v>Hard.coral</v>
      </c>
      <c r="YE34" s="67" t="str">
        <f>VLOOKUP(XZ34,Information!$A$2:$I$1000,9,FALSE)</f>
        <v>Cnidaria</v>
      </c>
      <c r="YF34" s="41" t="s">
        <v>1836</v>
      </c>
      <c r="YH34" s="84" t="s">
        <v>264</v>
      </c>
      <c r="YI34" s="85" t="str">
        <f>VLOOKUP(YH34,Information!$A$2:$H$1000,2,FALSE)</f>
        <v>unknown</v>
      </c>
      <c r="YJ34" s="67" t="str">
        <f>VLOOKUP(YH34,Information!$A$2:$H$1000,3,FALSE)</f>
        <v>Millepora</v>
      </c>
      <c r="YK34" s="67" t="str">
        <f>VLOOKUP(YH34,Information!$A$2:$H$1000,4,FALSE)</f>
        <v>MILLEPORIDAE</v>
      </c>
      <c r="YL34" s="67" t="str">
        <f>VLOOKUP(YH34,Information!$A$2:$H$1000,8,FALSE)</f>
        <v>Hydroid</v>
      </c>
      <c r="YM34" s="67" t="str">
        <f>VLOOKUP(YH34,Information!$A$2:$I$1000,9,FALSE)</f>
        <v>Cnidaria</v>
      </c>
      <c r="YP34" s="84" t="s">
        <v>340</v>
      </c>
      <c r="YQ34" s="85" t="str">
        <f>VLOOKUP(YP34,Information!$A$2:$H$1000,2,FALSE)</f>
        <v>unknown</v>
      </c>
      <c r="YR34" s="67" t="str">
        <f>VLOOKUP(YP34,Information!$A$2:$H$1000,3,FALSE)</f>
        <v>Stylophora</v>
      </c>
      <c r="YS34" s="67" t="str">
        <f>VLOOKUP(YP34,Information!$A$2:$H$1000,4,FALSE)</f>
        <v>POCILLOPORIDAE</v>
      </c>
      <c r="YT34" s="67" t="str">
        <f>VLOOKUP(YP34,Information!$A$2:$H$1000,8,FALSE)</f>
        <v>Hard.coral</v>
      </c>
      <c r="YU34" s="67" t="str">
        <f>VLOOKUP(YP34,Information!$A$2:$I$1000,9,FALSE)</f>
        <v>Cnidaria</v>
      </c>
      <c r="YV34" s="41" t="s">
        <v>1836</v>
      </c>
      <c r="YX34" s="84" t="s">
        <v>309</v>
      </c>
      <c r="YY34" s="85">
        <f>VLOOKUP(YX34,Information!$A$2:$H$1000,2,FALSE)</f>
        <v>0</v>
      </c>
      <c r="YZ34" s="67">
        <f>VLOOKUP(YX34,Information!$A$2:$H$1000,3,FALSE)</f>
        <v>0</v>
      </c>
      <c r="ZA34" s="67">
        <f>VLOOKUP(YX34,Information!$A$2:$H$1000,4,FALSE)</f>
        <v>0</v>
      </c>
      <c r="ZB34" s="67" t="str">
        <f>VLOOKUP(YX34,Information!$A$2:$H$1000,8,FALSE)</f>
        <v>Coral.rubble</v>
      </c>
      <c r="ZC34" s="67" t="str">
        <f>VLOOKUP(YX34,Information!$A$2:$I$1000,9,FALSE)</f>
        <v>Bare substrate</v>
      </c>
      <c r="ZF34" s="92" t="s">
        <v>200</v>
      </c>
      <c r="ZG34" s="85" t="str">
        <f>VLOOKUP(ZF34,Information!$A$2:$H$1000,2,FALSE)</f>
        <v>unknown</v>
      </c>
      <c r="ZH34" s="67" t="str">
        <f>VLOOKUP(ZF34,Information!$A$2:$H$1000,3,FALSE)</f>
        <v>Echinopora</v>
      </c>
      <c r="ZI34" s="67" t="str">
        <f>VLOOKUP(ZF34,Information!$A$2:$H$1000,4,FALSE)</f>
        <v>MERULINIDAE</v>
      </c>
      <c r="ZJ34" s="67" t="str">
        <f>VLOOKUP(ZF34,Information!$A$2:$H$1000,8,FALSE)</f>
        <v>Hard.coral</v>
      </c>
      <c r="ZK34" s="67" t="str">
        <f>VLOOKUP(ZF34,Information!$A$2:$I$1000,9,FALSE)</f>
        <v>Cnidaria</v>
      </c>
      <c r="ZL34" s="90" t="s">
        <v>1836</v>
      </c>
      <c r="ZN34" s="92" t="s">
        <v>71</v>
      </c>
      <c r="ZO34" s="85" t="str">
        <f>VLOOKUP(ZN34,Information!$A$2:$H$1000,2,FALSE)</f>
        <v>unknown</v>
      </c>
      <c r="ZP34" s="67" t="str">
        <f>VLOOKUP(ZN34,Information!$A$2:$H$1000,3,FALSE)</f>
        <v>Acanthastrea</v>
      </c>
      <c r="ZQ34" s="67" t="str">
        <f>VLOOKUP(ZN34,Information!$A$2:$H$1000,4,FALSE)</f>
        <v>LOBOPHYLIIDAE</v>
      </c>
      <c r="ZR34" s="67" t="str">
        <f>VLOOKUP(ZN34,Information!$A$2:$H$1000,8,FALSE)</f>
        <v>Hard.coral</v>
      </c>
      <c r="ZS34" s="67" t="str">
        <f>VLOOKUP(ZN34,Information!$A$2:$I$1000,9,FALSE)</f>
        <v>Cnidaria</v>
      </c>
      <c r="ZT34" s="90" t="s">
        <v>1846</v>
      </c>
      <c r="ZV34" s="92" t="s">
        <v>320</v>
      </c>
      <c r="ZW34" s="85">
        <f>VLOOKUP(ZV34,Information!$A$2:$H$1000,2,FALSE)</f>
        <v>0</v>
      </c>
      <c r="ZX34" s="67">
        <f>VLOOKUP(ZV34,Information!$A$2:$H$1000,3,FALSE)</f>
        <v>0</v>
      </c>
      <c r="ZY34" s="67">
        <f>VLOOKUP(ZV34,Information!$A$2:$H$1000,4,FALSE)</f>
        <v>0</v>
      </c>
      <c r="ZZ34" s="67" t="str">
        <f>VLOOKUP(ZV34,Information!$A$2:$H$1000,8,FALSE)</f>
        <v>Bare.rock</v>
      </c>
      <c r="AAA34" s="67" t="str">
        <f>VLOOKUP(ZV34,Information!$A$2:$I$1000,9,FALSE)</f>
        <v>Bare substrate</v>
      </c>
      <c r="AAB34" s="88"/>
      <c r="AAD34" s="92" t="s">
        <v>320</v>
      </c>
      <c r="AAE34" s="85">
        <f>VLOOKUP(AAD34,Information!$A$2:$H$1000,2,FALSE)</f>
        <v>0</v>
      </c>
      <c r="AAF34" s="67">
        <f>VLOOKUP(AAD34,Information!$A$2:$H$1000,3,FALSE)</f>
        <v>0</v>
      </c>
      <c r="AAG34" s="67">
        <f>VLOOKUP(AAD34,Information!$A$2:$H$1000,4,FALSE)</f>
        <v>0</v>
      </c>
      <c r="AAH34" s="67" t="str">
        <f>VLOOKUP(AAD34,Information!$A$2:$H$1000,8,FALSE)</f>
        <v>Bare.rock</v>
      </c>
      <c r="AAI34" s="67" t="str">
        <f>VLOOKUP(AAD34,Information!$A$2:$I$1000,9,FALSE)</f>
        <v>Bare substrate</v>
      </c>
      <c r="AAJ34" s="88"/>
      <c r="AAL34" s="92" t="s">
        <v>300</v>
      </c>
      <c r="AAM34" s="85" t="str">
        <f>VLOOKUP(AAL34,Information!$A$2:$H$1000,2,FALSE)</f>
        <v>Porites cylindrica</v>
      </c>
      <c r="AAN34" s="67" t="str">
        <f>VLOOKUP(AAL34,Information!$A$2:$H$1000,3,FALSE)</f>
        <v>Porites</v>
      </c>
      <c r="AAO34" s="67" t="str">
        <f>VLOOKUP(AAL34,Information!$A$2:$H$1000,4,FALSE)</f>
        <v>PORITIDAE</v>
      </c>
      <c r="AAP34" s="67" t="str">
        <f>VLOOKUP(AAL34,Information!$A$2:$H$1000,8,FALSE)</f>
        <v>Hard.coral</v>
      </c>
      <c r="AAQ34" s="67" t="str">
        <f>VLOOKUP(AAL34,Information!$A$2:$I$1000,9,FALSE)</f>
        <v>Cnidaria</v>
      </c>
      <c r="AAR34" s="90" t="s">
        <v>1836</v>
      </c>
      <c r="AAT34" s="92" t="s">
        <v>324</v>
      </c>
      <c r="AAU34" s="85" t="str">
        <f>VLOOKUP(AAT34,Information!$A$2:$H$1000,2,FALSE)</f>
        <v>unknown</v>
      </c>
      <c r="AAV34" s="67" t="str">
        <f>VLOOKUP(AAT34,Information!$A$2:$H$1000,3,FALSE)</f>
        <v>Sargassum</v>
      </c>
      <c r="AAW34" s="67" t="str">
        <f>VLOOKUP(AAT34,Information!$A$2:$H$1000,4,FALSE)</f>
        <v>SARGASSACEAE</v>
      </c>
      <c r="AAX34" s="67" t="str">
        <f>VLOOKUP(AAT34,Information!$A$2:$H$1000,8,FALSE)</f>
        <v>Brown.algae</v>
      </c>
      <c r="AAY34" s="67" t="str">
        <f>VLOOKUP(AAT34,Information!$A$2:$I$1000,9,FALSE)</f>
        <v>Macroalgae</v>
      </c>
      <c r="ABB34" s="92" t="s">
        <v>284</v>
      </c>
      <c r="ABC34" s="85" t="str">
        <f>VLOOKUP(ABB34,Information!$A$2:$H$1000,2,FALSE)</f>
        <v>unknown</v>
      </c>
      <c r="ABD34" s="67" t="str">
        <f>VLOOKUP(ABB34,Information!$A$2:$H$1000,3,FALSE)</f>
        <v>Physogyra</v>
      </c>
      <c r="ABE34" s="67" t="str">
        <f>VLOOKUP(ABB34,Information!$A$2:$H$1000,4,FALSE)</f>
        <v>CARYOPHYLLIIDAE</v>
      </c>
      <c r="ABF34" s="67" t="str">
        <f>VLOOKUP(ABB34,Information!$A$2:$H$1000,8,FALSE)</f>
        <v>Hard.coral</v>
      </c>
      <c r="ABG34" s="67" t="str">
        <f>VLOOKUP(ABB34,Information!$A$2:$I$1000,9,FALSE)</f>
        <v>Cnidaria</v>
      </c>
      <c r="ABH34" s="90" t="s">
        <v>1836</v>
      </c>
      <c r="ABJ34" s="84" t="s">
        <v>317</v>
      </c>
      <c r="ABK34" s="85" t="str">
        <f>VLOOKUP(ABJ34,Information!$A$2:$H$1000,2,FALSE)</f>
        <v>Rhytisma fulvum</v>
      </c>
      <c r="ABL34" s="67" t="str">
        <f>VLOOKUP(ABJ34,Information!$A$2:$H$1000,3,FALSE)</f>
        <v>Rhytisma</v>
      </c>
      <c r="ABM34" s="67" t="str">
        <f>VLOOKUP(ABJ34,Information!$A$2:$H$1000,4,FALSE)</f>
        <v>ALCYONIIDAE</v>
      </c>
      <c r="ABN34" s="67" t="str">
        <f>VLOOKUP(ABJ34,Information!$A$2:$H$1000,8,FALSE)</f>
        <v>Soft.coral</v>
      </c>
      <c r="ABO34" s="67" t="str">
        <f>VLOOKUP(ABJ34,Information!$A$2:$I$1000,9,FALSE)</f>
        <v>Cnidaria</v>
      </c>
      <c r="ABR34" s="84" t="s">
        <v>309</v>
      </c>
      <c r="ABS34" s="85">
        <f>VLOOKUP(ABR34,Information!$A$2:$H$1000,2,FALSE)</f>
        <v>0</v>
      </c>
      <c r="ABT34" s="67">
        <f>VLOOKUP(ABR34,Information!$A$2:$H$1000,3,FALSE)</f>
        <v>0</v>
      </c>
      <c r="ABU34" s="67">
        <f>VLOOKUP(ABR34,Information!$A$2:$H$1000,4,FALSE)</f>
        <v>0</v>
      </c>
      <c r="ABV34" s="67" t="str">
        <f>VLOOKUP(ABR34,Information!$A$2:$H$1000,8,FALSE)</f>
        <v>Coral.rubble</v>
      </c>
      <c r="ABW34" s="67" t="str">
        <f>VLOOKUP(ABR34,Information!$A$2:$I$1000,9,FALSE)</f>
        <v>Bare substrate</v>
      </c>
      <c r="ABZ34" s="84" t="s">
        <v>374</v>
      </c>
      <c r="ACA34" s="85" t="str">
        <f>VLOOKUP(ABZ34,Information!$A$2:$H$1000,2,FALSE)</f>
        <v>unknown</v>
      </c>
      <c r="ACB34" s="67" t="str">
        <f>VLOOKUP(ABZ34,Information!$A$2:$H$1000,3,FALSE)</f>
        <v>unknown</v>
      </c>
      <c r="ACC34" s="67" t="str">
        <f>VLOOKUP(ABZ34,Information!$A$2:$H$1000,4,FALSE)</f>
        <v>XENIIDAE</v>
      </c>
      <c r="ACD34" s="67" t="str">
        <f>VLOOKUP(ABZ34,Information!$A$2:$H$1000,8,FALSE)</f>
        <v>Soft.coral</v>
      </c>
      <c r="ACE34" s="67" t="str">
        <f>VLOOKUP(ABZ34,Information!$A$2:$I$1000,9,FALSE)</f>
        <v>Cnidaria</v>
      </c>
      <c r="ACH34" s="92" t="s">
        <v>309</v>
      </c>
      <c r="ACI34" s="85">
        <f>VLOOKUP(ACH34,Information!$A$2:$H$1000,2,FALSE)</f>
        <v>0</v>
      </c>
      <c r="ACJ34" s="67">
        <f>VLOOKUP(ACH34,Information!$A$2:$H$1000,3,FALSE)</f>
        <v>0</v>
      </c>
      <c r="ACK34" s="67">
        <f>VLOOKUP(ACH34,Information!$A$2:$H$1000,4,FALSE)</f>
        <v>0</v>
      </c>
      <c r="ACL34" s="67" t="str">
        <f>VLOOKUP(ACH34,Information!$A$2:$H$1000,8,FALSE)</f>
        <v>Coral.rubble</v>
      </c>
      <c r="ACM34" s="67" t="str">
        <f>VLOOKUP(ACH34,Information!$A$2:$I$1000,9,FALSE)</f>
        <v>Bare substrate</v>
      </c>
      <c r="ACP34" s="84" t="s">
        <v>374</v>
      </c>
      <c r="ACQ34" s="85" t="str">
        <f>VLOOKUP(ACP34,Information!$A$2:$H$1000,2,FALSE)</f>
        <v>unknown</v>
      </c>
      <c r="ACR34" s="67" t="str">
        <f>VLOOKUP(ACP34,Information!$A$2:$H$1000,3,FALSE)</f>
        <v>unknown</v>
      </c>
      <c r="ACS34" s="67" t="str">
        <f>VLOOKUP(ACP34,Information!$A$2:$H$1000,4,FALSE)</f>
        <v>XENIIDAE</v>
      </c>
      <c r="ACT34" s="67" t="str">
        <f>VLOOKUP(ACP34,Information!$A$2:$H$1000,8,FALSE)</f>
        <v>Soft.coral</v>
      </c>
      <c r="ACU34" s="67" t="str">
        <f>VLOOKUP(ACP34,Information!$A$2:$I$1000,9,FALSE)</f>
        <v>Cnidaria</v>
      </c>
      <c r="ACX34" s="84" t="s">
        <v>374</v>
      </c>
      <c r="ACY34" s="85" t="str">
        <f>VLOOKUP(ACX34,Information!$A$2:$H$1000,2,FALSE)</f>
        <v>unknown</v>
      </c>
      <c r="ACZ34" s="67" t="str">
        <f>VLOOKUP(ACX34,Information!$A$2:$H$1000,3,FALSE)</f>
        <v>unknown</v>
      </c>
      <c r="ADA34" s="67" t="str">
        <f>VLOOKUP(ACX34,Information!$A$2:$H$1000,4,FALSE)</f>
        <v>XENIIDAE</v>
      </c>
      <c r="ADB34" s="67" t="str">
        <f>VLOOKUP(ACX34,Information!$A$2:$H$1000,8,FALSE)</f>
        <v>Soft.coral</v>
      </c>
      <c r="ADC34" s="67" t="str">
        <f>VLOOKUP(ACX34,Information!$A$2:$I$1000,9,FALSE)</f>
        <v>Cnidaria</v>
      </c>
      <c r="ADF34" s="93" t="s">
        <v>309</v>
      </c>
      <c r="ADG34" s="85">
        <f>VLOOKUP(ADF34,Information!$A$2:$H$1000,2,FALSE)</f>
        <v>0</v>
      </c>
      <c r="ADH34" s="67">
        <f>VLOOKUP(ADF34,Information!$A$2:$H$1000,3,FALSE)</f>
        <v>0</v>
      </c>
      <c r="ADI34" s="67">
        <f>VLOOKUP(ADF34,Information!$A$2:$H$1000,4,FALSE)</f>
        <v>0</v>
      </c>
      <c r="ADJ34" s="67" t="str">
        <f>VLOOKUP(ADF34,Information!$A$2:$H$1000,8,FALSE)</f>
        <v>Coral.rubble</v>
      </c>
      <c r="ADK34" s="67" t="str">
        <f>VLOOKUP(ADF34,Information!$A$2:$I$1000,9,FALSE)</f>
        <v>Bare substrate</v>
      </c>
      <c r="ADN34" s="93" t="s">
        <v>255</v>
      </c>
      <c r="ADO34" s="85" t="str">
        <f>VLOOKUP(ADN34,Information!$A$2:$H$1000,2,FALSE)</f>
        <v>Lobophora variegata</v>
      </c>
      <c r="ADP34" s="67" t="str">
        <f>VLOOKUP(ADN34,Information!$A$2:$H$1000,3,FALSE)</f>
        <v>Lobophora</v>
      </c>
      <c r="ADQ34" s="67" t="str">
        <f>VLOOKUP(ADN34,Information!$A$2:$H$1000,4,FALSE)</f>
        <v>DICTYOTACEAE</v>
      </c>
      <c r="ADR34" s="67" t="str">
        <f>VLOOKUP(ADN34,Information!$A$2:$H$1000,8,FALSE)</f>
        <v>Brown.algae</v>
      </c>
      <c r="ADS34" s="67" t="str">
        <f>VLOOKUP(ADN34,Information!$A$2:$I$1000,9,FALSE)</f>
        <v>Macroalgae</v>
      </c>
    </row>
    <row r="35" spans="1:799" ht="13.8">
      <c r="A35" s="83">
        <v>16</v>
      </c>
      <c r="B35" s="84"/>
      <c r="C35" s="41" t="e">
        <f>VLOOKUP(B35,Information!$A$2:$H$1000,2,FALSE)</f>
        <v>#N/A</v>
      </c>
      <c r="D35" t="e">
        <f>VLOOKUP(B35,Information!$A$2:$H$1000,3,FALSE)</f>
        <v>#N/A</v>
      </c>
      <c r="E35" t="e">
        <f>VLOOKUP(B35,Information!$A$2:$H$1000,4,FALSE)</f>
        <v>#N/A</v>
      </c>
      <c r="F35" t="e">
        <f>VLOOKUP(B35,Information!$A$2:$H$1000,8,FALSE)</f>
        <v>#N/A</v>
      </c>
      <c r="G35" t="e">
        <f>VLOOKUP(B35,Information!$A$2:$I$1000,9,FALSE)</f>
        <v>#N/A</v>
      </c>
      <c r="J35" s="84"/>
      <c r="K35" s="41" t="e">
        <f>VLOOKUP(J35,Information!$A$2:$H$1000,2,FALSE)</f>
        <v>#N/A</v>
      </c>
      <c r="L35" t="e">
        <f>VLOOKUP(J35,Information!$A$2:$H$1000,3,FALSE)</f>
        <v>#N/A</v>
      </c>
      <c r="M35" t="e">
        <f>VLOOKUP(J35,Information!$A$2:$H$1000,4,FALSE)</f>
        <v>#N/A</v>
      </c>
      <c r="N35" t="e">
        <f>VLOOKUP(J35,Information!$A$2:$H$1000,8,FALSE)</f>
        <v>#N/A</v>
      </c>
      <c r="O35" t="e">
        <f>VLOOKUP(J35,Information!$A$2:$I$1000,9,FALSE)</f>
        <v>#N/A</v>
      </c>
      <c r="R35" s="84"/>
      <c r="S35" s="41" t="e">
        <f>VLOOKUP(R35,Information!$A$2:$H$1000,2,FALSE)</f>
        <v>#N/A</v>
      </c>
      <c r="T35" t="e">
        <f>VLOOKUP(R35,Information!$A$2:$H$1000,3,FALSE)</f>
        <v>#N/A</v>
      </c>
      <c r="U35" t="e">
        <f>VLOOKUP(R35,Information!$A$2:$H$1000,4,FALSE)</f>
        <v>#N/A</v>
      </c>
      <c r="V35" t="e">
        <f>VLOOKUP(R35,Information!$A$2:$H$1000,8,FALSE)</f>
        <v>#N/A</v>
      </c>
      <c r="W35" t="e">
        <f>VLOOKUP(R35,Information!$A$2:$I$1000,9,FALSE)</f>
        <v>#N/A</v>
      </c>
      <c r="Z35" s="84" t="s">
        <v>320</v>
      </c>
      <c r="AA35" s="85">
        <f>VLOOKUP(Z35,Information!$A$2:$H$1000,2,FALSE)</f>
        <v>0</v>
      </c>
      <c r="AB35" s="67">
        <f>VLOOKUP(Z35,Information!$A$2:$H$1000,3,FALSE)</f>
        <v>0</v>
      </c>
      <c r="AC35" s="67">
        <f>VLOOKUP(Z35,Information!$A$2:$H$1000,4,FALSE)</f>
        <v>0</v>
      </c>
      <c r="AD35" s="67" t="str">
        <f>VLOOKUP(Z35,Information!$A$2:$H$1000,8,FALSE)</f>
        <v>Bare.rock</v>
      </c>
      <c r="AE35" s="67" t="str">
        <f>VLOOKUP(Z35,Information!$A$2:$I$1000,9,FALSE)</f>
        <v>Bare substrate</v>
      </c>
      <c r="AH35" s="84" t="s">
        <v>330</v>
      </c>
      <c r="AI35" s="85" t="str">
        <f>VLOOKUP(AH35,Information!$A$2:$H$1000,2,FALSE)</f>
        <v>unknown</v>
      </c>
      <c r="AJ35" s="67" t="str">
        <f>VLOOKUP(AH35,Information!$A$2:$H$1000,3,FALSE)</f>
        <v>unknown</v>
      </c>
      <c r="AK35" s="67" t="str">
        <f>VLOOKUP(AH35,Information!$A$2:$H$1000,4,FALSE)</f>
        <v>unknown</v>
      </c>
      <c r="AL35" s="67" t="str">
        <f>VLOOKUP(AH35,Information!$A$2:$H$1000,8,FALSE)</f>
        <v>Soft.coral</v>
      </c>
      <c r="AM35" s="67" t="str">
        <f>VLOOKUP(AH35,Information!$A$2:$I$1000,9,FALSE)</f>
        <v>Cnidaria</v>
      </c>
      <c r="AP35" s="84" t="s">
        <v>298</v>
      </c>
      <c r="AQ35" s="85" t="str">
        <f>VLOOKUP(AP35,Information!$A$2:$H$1000,2,FALSE)</f>
        <v>unknown</v>
      </c>
      <c r="AR35" s="67" t="str">
        <f>VLOOKUP(AP35,Information!$A$2:$H$1000,3,FALSE)</f>
        <v>Porites</v>
      </c>
      <c r="AS35" s="67" t="str">
        <f>VLOOKUP(AP35,Information!$A$2:$H$1000,4,FALSE)</f>
        <v>PORITIDAE</v>
      </c>
      <c r="AT35" s="67" t="str">
        <f>VLOOKUP(AP35,Information!$A$2:$H$1000,8,FALSE)</f>
        <v>Hard.coral</v>
      </c>
      <c r="AU35" s="67" t="str">
        <f>VLOOKUP(AP35,Information!$A$2:$I$1000,9,FALSE)</f>
        <v>Cnidaria</v>
      </c>
      <c r="AV35" s="41" t="s">
        <v>103</v>
      </c>
      <c r="AX35" s="84" t="s">
        <v>322</v>
      </c>
      <c r="AY35" s="85">
        <f>VLOOKUP(AX35,Information!$A$2:$H$1000,2,FALSE)</f>
        <v>0</v>
      </c>
      <c r="AZ35" s="67">
        <f>VLOOKUP(AX35,Information!$A$2:$H$1000,3,FALSE)</f>
        <v>0</v>
      </c>
      <c r="BA35" s="67">
        <f>VLOOKUP(AX35,Information!$A$2:$H$1000,4,FALSE)</f>
        <v>0</v>
      </c>
      <c r="BB35" s="67" t="str">
        <f>VLOOKUP(AX35,Information!$A$2:$H$1000,8,FALSE)</f>
        <v>Sand</v>
      </c>
      <c r="BC35" s="67" t="str">
        <f>VLOOKUP(AX35,Information!$A$2:$I$1000,9,FALSE)</f>
        <v>Bare substrate</v>
      </c>
      <c r="BF35" s="84" t="s">
        <v>309</v>
      </c>
      <c r="BG35" s="85">
        <f>VLOOKUP(BF35,Information!$A$2:$H$1000,2,FALSE)</f>
        <v>0</v>
      </c>
      <c r="BH35" s="67">
        <f>VLOOKUP(BF35,Information!$A$2:$H$1000,3,FALSE)</f>
        <v>0</v>
      </c>
      <c r="BI35" s="67">
        <f>VLOOKUP(BF35,Information!$A$2:$H$1000,4,FALSE)</f>
        <v>0</v>
      </c>
      <c r="BJ35" s="67" t="str">
        <f>VLOOKUP(BF35,Information!$A$2:$H$1000,8,FALSE)</f>
        <v>Coral.rubble</v>
      </c>
      <c r="BK35" s="67" t="str">
        <f>VLOOKUP(BF35,Information!$A$2:$I$1000,9,FALSE)</f>
        <v>Bare substrate</v>
      </c>
      <c r="BN35" s="84" t="s">
        <v>230</v>
      </c>
      <c r="BO35" s="85" t="str">
        <f>VLOOKUP(BN35,Information!$A$2:$H$1000,2,FALSE)</f>
        <v>unknown</v>
      </c>
      <c r="BP35" s="67" t="str">
        <f>VLOOKUP(BN35,Information!$A$2:$H$1000,3,FALSE)</f>
        <v>unknown</v>
      </c>
      <c r="BQ35" s="67" t="str">
        <f>VLOOKUP(BN35,Information!$A$2:$H$1000,4,FALSE)</f>
        <v>unknown</v>
      </c>
      <c r="BR35" s="67" t="str">
        <f>VLOOKUP(BN35,Information!$A$2:$H$1000,8,FALSE)</f>
        <v>Hard.coral</v>
      </c>
      <c r="BS35" s="67" t="str">
        <f>VLOOKUP(BN35,Information!$A$2:$I$1000,9,FALSE)</f>
        <v>Cnidaria</v>
      </c>
      <c r="BT35" s="41" t="s">
        <v>80</v>
      </c>
      <c r="BV35" s="84" t="s">
        <v>322</v>
      </c>
      <c r="BW35" s="85">
        <f>VLOOKUP(BV35,Information!$A$2:$H$1000,2,FALSE)</f>
        <v>0</v>
      </c>
      <c r="BX35" s="67">
        <f>VLOOKUP(BV35,Information!$A$2:$H$1000,3,FALSE)</f>
        <v>0</v>
      </c>
      <c r="BY35" s="67">
        <f>VLOOKUP(BV35,Information!$A$2:$H$1000,4,FALSE)</f>
        <v>0</v>
      </c>
      <c r="BZ35" s="67" t="str">
        <f>VLOOKUP(BV35,Information!$A$2:$H$1000,8,FALSE)</f>
        <v>Sand</v>
      </c>
      <c r="CA35" s="67" t="str">
        <f>VLOOKUP(BV35,Information!$A$2:$I$1000,9,FALSE)</f>
        <v>Bare substrate</v>
      </c>
      <c r="CD35" s="84" t="s">
        <v>320</v>
      </c>
      <c r="CE35" s="85">
        <f>VLOOKUP(CD35,Information!$A$2:$H$1000,2,FALSE)</f>
        <v>0</v>
      </c>
      <c r="CF35" s="67">
        <f>VLOOKUP(CD35,Information!$A$2:$H$1000,3,FALSE)</f>
        <v>0</v>
      </c>
      <c r="CG35" s="67">
        <f>VLOOKUP(CD35,Information!$A$2:$H$1000,4,FALSE)</f>
        <v>0</v>
      </c>
      <c r="CH35" s="67" t="str">
        <f>VLOOKUP(CD35,Information!$A$2:$H$1000,8,FALSE)</f>
        <v>Bare.rock</v>
      </c>
      <c r="CI35" s="67" t="str">
        <f>VLOOKUP(CD35,Information!$A$2:$I$1000,9,FALSE)</f>
        <v>Bare substrate</v>
      </c>
      <c r="CL35" s="84" t="s">
        <v>126</v>
      </c>
      <c r="CM35" s="85" t="str">
        <f>VLOOKUP(CL35,Information!$A$2:$H$1000,2,FALSE)</f>
        <v>unknown</v>
      </c>
      <c r="CN35" s="67" t="str">
        <f>VLOOKUP(CL35,Information!$A$2:$H$1000,3,FALSE)</f>
        <v>unknown</v>
      </c>
      <c r="CO35" s="67" t="str">
        <f>VLOOKUP(CL35,Information!$A$2:$H$1000,4,FALSE)</f>
        <v>unknown</v>
      </c>
      <c r="CP35" s="67" t="str">
        <f>VLOOKUP(CL35,Information!$A$2:$H$1000,8,FALSE)</f>
        <v>Brown.algae</v>
      </c>
      <c r="CQ35" s="67" t="str">
        <f>VLOOKUP(CL35,Information!$A$2:$I$1000,9,FALSE)</f>
        <v>Macroalgae</v>
      </c>
      <c r="CT35" s="84" t="s">
        <v>333</v>
      </c>
      <c r="CU35" s="85" t="str">
        <f>VLOOKUP(CT35,Information!$A$2:$H$1000,2,FALSE)</f>
        <v>unknown</v>
      </c>
      <c r="CV35" s="67" t="str">
        <f>VLOOKUP(CT35,Information!$A$2:$H$1000,3,FALSE)</f>
        <v>unknown</v>
      </c>
      <c r="CW35" s="67" t="str">
        <f>VLOOKUP(CT35,Information!$A$2:$H$1000,4,FALSE)</f>
        <v>unknown</v>
      </c>
      <c r="CX35" s="67" t="str">
        <f>VLOOKUP(CT35,Information!$A$2:$H$1000,8,FALSE)</f>
        <v>Seagrass</v>
      </c>
      <c r="CY35" s="67" t="str">
        <f>VLOOKUP(CT35,Information!$A$2:$I$1000,9,FALSE)</f>
        <v>Seagrass</v>
      </c>
      <c r="DB35" s="84" t="s">
        <v>320</v>
      </c>
      <c r="DC35" s="85">
        <f>VLOOKUP(DB35,Information!$A$2:$H$1000,2,FALSE)</f>
        <v>0</v>
      </c>
      <c r="DD35" s="67">
        <f>VLOOKUP(DB35,Information!$A$2:$H$1000,3,FALSE)</f>
        <v>0</v>
      </c>
      <c r="DE35" s="67">
        <f>VLOOKUP(DB35,Information!$A$2:$H$1000,4,FALSE)</f>
        <v>0</v>
      </c>
      <c r="DF35" s="67" t="str">
        <f>VLOOKUP(DB35,Information!$A$2:$H$1000,8,FALSE)</f>
        <v>Bare.rock</v>
      </c>
      <c r="DG35" s="67" t="str">
        <f>VLOOKUP(DB35,Information!$A$2:$I$1000,9,FALSE)</f>
        <v>Bare substrate</v>
      </c>
      <c r="DJ35" s="84" t="s">
        <v>126</v>
      </c>
      <c r="DK35" s="85" t="str">
        <f>VLOOKUP(DJ35,Information!$A$2:$H$1000,2,FALSE)</f>
        <v>unknown</v>
      </c>
      <c r="DL35" s="67" t="str">
        <f>VLOOKUP(DJ35,Information!$A$2:$H$1000,3,FALSE)</f>
        <v>unknown</v>
      </c>
      <c r="DM35" s="67" t="str">
        <f>VLOOKUP(DJ35,Information!$A$2:$H$1000,4,FALSE)</f>
        <v>unknown</v>
      </c>
      <c r="DN35" s="67" t="str">
        <f>VLOOKUP(DJ35,Information!$A$2:$H$1000,8,FALSE)</f>
        <v>Brown.algae</v>
      </c>
      <c r="DO35" s="67" t="str">
        <f>VLOOKUP(DJ35,Information!$A$2:$I$1000,9,FALSE)</f>
        <v>Macroalgae</v>
      </c>
      <c r="DR35" s="84" t="s">
        <v>230</v>
      </c>
      <c r="DS35" s="85" t="str">
        <f>VLOOKUP(DR35,Information!$A$2:$H$1000,2,FALSE)</f>
        <v>unknown</v>
      </c>
      <c r="DT35" s="67" t="str">
        <f>VLOOKUP(DR35,Information!$A$2:$H$1000,3,FALSE)</f>
        <v>unknown</v>
      </c>
      <c r="DU35" s="67" t="str">
        <f>VLOOKUP(DR35,Information!$A$2:$H$1000,4,FALSE)</f>
        <v>unknown</v>
      </c>
      <c r="DV35" s="67" t="str">
        <f>VLOOKUP(DR35,Information!$A$2:$H$1000,8,FALSE)</f>
        <v>Hard.coral</v>
      </c>
      <c r="DW35" s="67" t="str">
        <f>VLOOKUP(DR35,Information!$A$2:$I$1000,9,FALSE)</f>
        <v>Cnidaria</v>
      </c>
      <c r="DX35" s="41" t="s">
        <v>80</v>
      </c>
      <c r="DZ35" s="84" t="s">
        <v>324</v>
      </c>
      <c r="EA35" s="85" t="str">
        <f>VLOOKUP(DZ35,Information!$A$2:$H$1000,2,FALSE)</f>
        <v>unknown</v>
      </c>
      <c r="EB35" s="67" t="str">
        <f>VLOOKUP(DZ35,Information!$A$2:$H$1000,3,FALSE)</f>
        <v>Sargassum</v>
      </c>
      <c r="EC35" s="67" t="str">
        <f>VLOOKUP(DZ35,Information!$A$2:$H$1000,4,FALSE)</f>
        <v>SARGASSACEAE</v>
      </c>
      <c r="ED35" s="67" t="str">
        <f>VLOOKUP(DZ35,Information!$A$2:$H$1000,8,FALSE)</f>
        <v>Brown.algae</v>
      </c>
      <c r="EE35" s="67" t="str">
        <f>VLOOKUP(DZ35,Information!$A$2:$I$1000,9,FALSE)</f>
        <v>Macroalgae</v>
      </c>
      <c r="EH35" s="84" t="s">
        <v>230</v>
      </c>
      <c r="EI35" s="85" t="str">
        <f>VLOOKUP(EH35,Information!$A$2:$H$1000,2,FALSE)</f>
        <v>unknown</v>
      </c>
      <c r="EJ35" s="67" t="str">
        <f>VLOOKUP(EH35,Information!$A$2:$H$1000,3,FALSE)</f>
        <v>unknown</v>
      </c>
      <c r="EK35" s="67" t="str">
        <f>VLOOKUP(EH35,Information!$A$2:$H$1000,4,FALSE)</f>
        <v>unknown</v>
      </c>
      <c r="EL35" s="67" t="str">
        <f>VLOOKUP(EH35,Information!$A$2:$H$1000,8,FALSE)</f>
        <v>Hard.coral</v>
      </c>
      <c r="EM35" s="67" t="str">
        <f>VLOOKUP(EH35,Information!$A$2:$I$1000,9,FALSE)</f>
        <v>Cnidaria</v>
      </c>
      <c r="EN35" s="41" t="s">
        <v>80</v>
      </c>
      <c r="EP35" s="84" t="s">
        <v>230</v>
      </c>
      <c r="EQ35" s="85" t="str">
        <f>VLOOKUP(EP35,Information!$A$2:$H$1000,2,FALSE)</f>
        <v>unknown</v>
      </c>
      <c r="ER35" s="67" t="str">
        <f>VLOOKUP(EP35,Information!$A$2:$H$1000,3,FALSE)</f>
        <v>unknown</v>
      </c>
      <c r="ES35" s="67" t="str">
        <f>VLOOKUP(EP35,Information!$A$2:$H$1000,4,FALSE)</f>
        <v>unknown</v>
      </c>
      <c r="ET35" s="67" t="str">
        <f>VLOOKUP(EP35,Information!$A$2:$H$1000,8,FALSE)</f>
        <v>Hard.coral</v>
      </c>
      <c r="EU35" s="67" t="str">
        <f>VLOOKUP(EP35,Information!$A$2:$I$1000,9,FALSE)</f>
        <v>Cnidaria</v>
      </c>
      <c r="EV35" s="41" t="s">
        <v>80</v>
      </c>
      <c r="EX35" s="84" t="s">
        <v>230</v>
      </c>
      <c r="EY35" s="85" t="str">
        <f>VLOOKUP(EX35,Information!$A$2:$H$1000,2,FALSE)</f>
        <v>unknown</v>
      </c>
      <c r="EZ35" s="67" t="str">
        <f>VLOOKUP(EX35,Information!$A$2:$H$1000,3,FALSE)</f>
        <v>unknown</v>
      </c>
      <c r="FA35" s="67" t="str">
        <f>VLOOKUP(EX35,Information!$A$2:$H$1000,4,FALSE)</f>
        <v>unknown</v>
      </c>
      <c r="FB35" s="67" t="str">
        <f>VLOOKUP(EX35,Information!$A$2:$H$1000,8,FALSE)</f>
        <v>Hard.coral</v>
      </c>
      <c r="FC35" s="67" t="str">
        <f>VLOOKUP(EX35,Information!$A$2:$I$1000,9,FALSE)</f>
        <v>Cnidaria</v>
      </c>
      <c r="FD35" s="41" t="s">
        <v>80</v>
      </c>
      <c r="FF35" s="84" t="s">
        <v>330</v>
      </c>
      <c r="FG35" s="85" t="str">
        <f>VLOOKUP(FF35,Information!$A$2:$H$1000,2,FALSE)</f>
        <v>unknown</v>
      </c>
      <c r="FH35" s="67" t="str">
        <f>VLOOKUP(FF35,Information!$A$2:$H$1000,3,FALSE)</f>
        <v>unknown</v>
      </c>
      <c r="FI35" s="67" t="str">
        <f>VLOOKUP(FF35,Information!$A$2:$H$1000,4,FALSE)</f>
        <v>unknown</v>
      </c>
      <c r="FJ35" s="67" t="str">
        <f>VLOOKUP(FF35,Information!$A$2:$H$1000,8,FALSE)</f>
        <v>Soft.coral</v>
      </c>
      <c r="FK35" s="67" t="str">
        <f>VLOOKUP(FF35,Information!$A$2:$I$1000,9,FALSE)</f>
        <v>Cnidaria</v>
      </c>
      <c r="FN35" s="84" t="s">
        <v>230</v>
      </c>
      <c r="FO35" s="85" t="str">
        <f>VLOOKUP(FN35,Information!$A$2:$H$1000,2,FALSE)</f>
        <v>unknown</v>
      </c>
      <c r="FP35" s="67" t="str">
        <f>VLOOKUP(FN35,Information!$A$2:$H$1000,3,FALSE)</f>
        <v>unknown</v>
      </c>
      <c r="FQ35" s="67" t="str">
        <f>VLOOKUP(FN35,Information!$A$2:$H$1000,4,FALSE)</f>
        <v>unknown</v>
      </c>
      <c r="FR35" s="67" t="str">
        <f>VLOOKUP(FN35,Information!$A$2:$H$1000,8,FALSE)</f>
        <v>Hard.coral</v>
      </c>
      <c r="FS35" s="67" t="str">
        <f>VLOOKUP(FN35,Information!$A$2:$I$1000,9,FALSE)</f>
        <v>Cnidaria</v>
      </c>
      <c r="FT35" s="41" t="s">
        <v>80</v>
      </c>
      <c r="FV35" s="84" t="s">
        <v>322</v>
      </c>
      <c r="FW35" s="85">
        <f>VLOOKUP(FV35,Information!$A$2:$H$1000,2,FALSE)</f>
        <v>0</v>
      </c>
      <c r="FX35" s="67">
        <f>VLOOKUP(FV35,Information!$A$2:$H$1000,3,FALSE)</f>
        <v>0</v>
      </c>
      <c r="FY35" s="67">
        <f>VLOOKUP(FV35,Information!$A$2:$H$1000,4,FALSE)</f>
        <v>0</v>
      </c>
      <c r="FZ35" s="67" t="str">
        <f>VLOOKUP(FV35,Information!$A$2:$H$1000,8,FALSE)</f>
        <v>Sand</v>
      </c>
      <c r="GA35" s="67" t="str">
        <f>VLOOKUP(FV35,Information!$A$2:$I$1000,9,FALSE)</f>
        <v>Bare substrate</v>
      </c>
      <c r="GD35" s="84" t="s">
        <v>324</v>
      </c>
      <c r="GE35" s="85" t="str">
        <f>VLOOKUP(GD35,Information!$A$2:$H$1000,2,FALSE)</f>
        <v>unknown</v>
      </c>
      <c r="GF35" s="67" t="str">
        <f>VLOOKUP(GD35,Information!$A$2:$H$1000,3,FALSE)</f>
        <v>Sargassum</v>
      </c>
      <c r="GG35" s="67" t="str">
        <f>VLOOKUP(GD35,Information!$A$2:$H$1000,4,FALSE)</f>
        <v>SARGASSACEAE</v>
      </c>
      <c r="GH35" s="67" t="str">
        <f>VLOOKUP(GD35,Information!$A$2:$H$1000,8,FALSE)</f>
        <v>Brown.algae</v>
      </c>
      <c r="GI35" s="67" t="str">
        <f>VLOOKUP(GD35,Information!$A$2:$I$1000,9,FALSE)</f>
        <v>Macroalgae</v>
      </c>
      <c r="GL35" s="84" t="s">
        <v>309</v>
      </c>
      <c r="GM35" s="85">
        <f>VLOOKUP(GL35,Information!$A$2:$H$1000,2,FALSE)</f>
        <v>0</v>
      </c>
      <c r="GN35" s="67">
        <f>VLOOKUP(GL35,Information!$A$2:$H$1000,3,FALSE)</f>
        <v>0</v>
      </c>
      <c r="GO35" s="67">
        <f>VLOOKUP(GL35,Information!$A$2:$H$1000,4,FALSE)</f>
        <v>0</v>
      </c>
      <c r="GP35" s="67" t="str">
        <f>VLOOKUP(GL35,Information!$A$2:$H$1000,8,FALSE)</f>
        <v>Coral.rubble</v>
      </c>
      <c r="GQ35" s="67" t="str">
        <f>VLOOKUP(GL35,Information!$A$2:$I$1000,9,FALSE)</f>
        <v>Bare substrate</v>
      </c>
      <c r="GT35" s="84" t="s">
        <v>324</v>
      </c>
      <c r="GU35" s="85" t="str">
        <f>VLOOKUP(GT35,Information!$A$2:$H$1000,2,FALSE)</f>
        <v>unknown</v>
      </c>
      <c r="GV35" s="67" t="str">
        <f>VLOOKUP(GT35,Information!$A$2:$H$1000,3,FALSE)</f>
        <v>Sargassum</v>
      </c>
      <c r="GW35" s="67" t="str">
        <f>VLOOKUP(GT35,Information!$A$2:$H$1000,4,FALSE)</f>
        <v>SARGASSACEAE</v>
      </c>
      <c r="GX35" s="67" t="str">
        <f>VLOOKUP(GT35,Information!$A$2:$H$1000,8,FALSE)</f>
        <v>Brown.algae</v>
      </c>
      <c r="GY35" s="67" t="str">
        <f>VLOOKUP(GT35,Information!$A$2:$I$1000,9,FALSE)</f>
        <v>Macroalgae</v>
      </c>
      <c r="HB35" s="84" t="s">
        <v>324</v>
      </c>
      <c r="HC35" s="85" t="str">
        <f>VLOOKUP(HB35,Information!$A$2:$H$1000,2,FALSE)</f>
        <v>unknown</v>
      </c>
      <c r="HD35" s="67" t="str">
        <f>VLOOKUP(HB35,Information!$A$2:$H$1000,3,FALSE)</f>
        <v>Sargassum</v>
      </c>
      <c r="HE35" s="67" t="str">
        <f>VLOOKUP(HB35,Information!$A$2:$H$1000,4,FALSE)</f>
        <v>SARGASSACEAE</v>
      </c>
      <c r="HF35" s="67" t="str">
        <f>VLOOKUP(HB35,Information!$A$2:$H$1000,8,FALSE)</f>
        <v>Brown.algae</v>
      </c>
      <c r="HG35" s="67" t="str">
        <f>VLOOKUP(HB35,Information!$A$2:$I$1000,9,FALSE)</f>
        <v>Macroalgae</v>
      </c>
      <c r="HJ35" s="84" t="s">
        <v>207</v>
      </c>
      <c r="HK35" s="85" t="str">
        <f>VLOOKUP(HJ35,Information!$A$2:$H$1000,2,FALSE)</f>
        <v>unknown</v>
      </c>
      <c r="HL35" s="67" t="str">
        <f>VLOOKUP(HJ35,Information!$A$2:$H$1000,3,FALSE)</f>
        <v>Aglaophenia</v>
      </c>
      <c r="HM35" s="67" t="str">
        <f>VLOOKUP(HJ35,Information!$A$2:$H$1000,4,FALSE)</f>
        <v>AGLAOPHENIIDAE</v>
      </c>
      <c r="HN35" s="67" t="str">
        <f>VLOOKUP(HJ35,Information!$A$2:$H$1000,8,FALSE)</f>
        <v>Hydroid</v>
      </c>
      <c r="HO35" s="67" t="str">
        <f>VLOOKUP(HJ35,Information!$A$2:$I$1000,9,FALSE)</f>
        <v>Cnidaria</v>
      </c>
      <c r="HR35" s="84" t="s">
        <v>126</v>
      </c>
      <c r="HS35" s="85" t="str">
        <f>VLOOKUP(HR35,Information!$A$2:$H$1000,2,FALSE)</f>
        <v>unknown</v>
      </c>
      <c r="HT35" s="67" t="str">
        <f>VLOOKUP(HR35,Information!$A$2:$H$1000,3,FALSE)</f>
        <v>unknown</v>
      </c>
      <c r="HU35" s="67" t="str">
        <f>VLOOKUP(HR35,Information!$A$2:$H$1000,4,FALSE)</f>
        <v>unknown</v>
      </c>
      <c r="HV35" s="67" t="str">
        <f>VLOOKUP(HR35,Information!$A$2:$H$1000,8,FALSE)</f>
        <v>Brown.algae</v>
      </c>
      <c r="HW35" s="67" t="str">
        <f>VLOOKUP(HR35,Information!$A$2:$I$1000,9,FALSE)</f>
        <v>Macroalgae</v>
      </c>
      <c r="HZ35" s="84" t="s">
        <v>166</v>
      </c>
      <c r="IA35" s="85" t="str">
        <f>VLOOKUP(HZ35,Information!$A$2:$H$1000,2,FALSE)</f>
        <v>Cymodocea serrulata</v>
      </c>
      <c r="IB35" s="67" t="str">
        <f>VLOOKUP(HZ35,Information!$A$2:$H$1000,3,FALSE)</f>
        <v>Cymodocea</v>
      </c>
      <c r="IC35" s="67" t="str">
        <f>VLOOKUP(HZ35,Information!$A$2:$H$1000,4,FALSE)</f>
        <v>CYMODOCEACEAE</v>
      </c>
      <c r="ID35" s="67" t="str">
        <f>VLOOKUP(HZ35,Information!$A$2:$H$1000,8,FALSE)</f>
        <v>Seagrass</v>
      </c>
      <c r="IE35" s="67" t="str">
        <f>VLOOKUP(HZ35,Information!$A$2:$I$1000,9,FALSE)</f>
        <v>Seagrass</v>
      </c>
      <c r="IH35" s="84" t="s">
        <v>166</v>
      </c>
      <c r="II35" s="85" t="str">
        <f>VLOOKUP(IH35,Information!$A$2:$H$1000,2,FALSE)</f>
        <v>Cymodocea serrulata</v>
      </c>
      <c r="IJ35" s="67" t="str">
        <f>VLOOKUP(IH35,Information!$A$2:$H$1000,3,FALSE)</f>
        <v>Cymodocea</v>
      </c>
      <c r="IK35" s="67" t="str">
        <f>VLOOKUP(IH35,Information!$A$2:$H$1000,4,FALSE)</f>
        <v>CYMODOCEACEAE</v>
      </c>
      <c r="IL35" s="67" t="str">
        <f>VLOOKUP(IH35,Information!$A$2:$H$1000,8,FALSE)</f>
        <v>Seagrass</v>
      </c>
      <c r="IM35" s="67" t="str">
        <f>VLOOKUP(IH35,Information!$A$2:$I$1000,9,FALSE)</f>
        <v>Seagrass</v>
      </c>
      <c r="IP35" s="84" t="s">
        <v>330</v>
      </c>
      <c r="IQ35" s="85" t="str">
        <f>VLOOKUP(IP35,Information!$A$2:$H$1000,2,FALSE)</f>
        <v>unknown</v>
      </c>
      <c r="IR35" s="67" t="str">
        <f>VLOOKUP(IP35,Information!$A$2:$H$1000,3,FALSE)</f>
        <v>unknown</v>
      </c>
      <c r="IS35" s="67" t="str">
        <f>VLOOKUP(IP35,Information!$A$2:$H$1000,4,FALSE)</f>
        <v>unknown</v>
      </c>
      <c r="IT35" s="67" t="str">
        <f>VLOOKUP(IP35,Information!$A$2:$H$1000,8,FALSE)</f>
        <v>Soft.coral</v>
      </c>
      <c r="IU35" s="67" t="str">
        <f>VLOOKUP(IP35,Information!$A$2:$I$1000,9,FALSE)</f>
        <v>Cnidaria</v>
      </c>
      <c r="IX35" s="84" t="s">
        <v>330</v>
      </c>
      <c r="IY35" s="85" t="str">
        <f>VLOOKUP(IX35,Information!$A$2:$H$1000,2,FALSE)</f>
        <v>unknown</v>
      </c>
      <c r="IZ35" s="67" t="str">
        <f>VLOOKUP(IX35,Information!$A$2:$H$1000,3,FALSE)</f>
        <v>unknown</v>
      </c>
      <c r="JA35" s="67" t="str">
        <f>VLOOKUP(IX35,Information!$A$2:$H$1000,4,FALSE)</f>
        <v>unknown</v>
      </c>
      <c r="JB35" s="67" t="str">
        <f>VLOOKUP(IX35,Information!$A$2:$H$1000,8,FALSE)</f>
        <v>Soft.coral</v>
      </c>
      <c r="JC35" s="67" t="str">
        <f>VLOOKUP(IX35,Information!$A$2:$I$1000,9,FALSE)</f>
        <v>Cnidaria</v>
      </c>
      <c r="JF35" s="84" t="s">
        <v>330</v>
      </c>
      <c r="JG35" s="85" t="str">
        <f>VLOOKUP(JF35,Information!$A$2:$H$1000,2,FALSE)</f>
        <v>unknown</v>
      </c>
      <c r="JH35" s="67" t="str">
        <f>VLOOKUP(JF35,Information!$A$2:$H$1000,3,FALSE)</f>
        <v>unknown</v>
      </c>
      <c r="JI35" s="67" t="str">
        <f>VLOOKUP(JF35,Information!$A$2:$H$1000,4,FALSE)</f>
        <v>unknown</v>
      </c>
      <c r="JJ35" s="67" t="str">
        <f>VLOOKUP(JF35,Information!$A$2:$H$1000,8,FALSE)</f>
        <v>Soft.coral</v>
      </c>
      <c r="JK35" s="67" t="str">
        <f>VLOOKUP(JF35,Information!$A$2:$I$1000,9,FALSE)</f>
        <v>Cnidaria</v>
      </c>
      <c r="JN35" s="84" t="s">
        <v>264</v>
      </c>
      <c r="JO35" s="85" t="str">
        <f>VLOOKUP(JN35,Information!$A$2:$H$1000,2,FALSE)</f>
        <v>unknown</v>
      </c>
      <c r="JP35" s="67" t="str">
        <f>VLOOKUP(JN35,Information!$A$2:$H$1000,3,FALSE)</f>
        <v>Millepora</v>
      </c>
      <c r="JQ35" s="67" t="str">
        <f>VLOOKUP(JN35,Information!$A$2:$H$1000,4,FALSE)</f>
        <v>MILLEPORIDAE</v>
      </c>
      <c r="JR35" s="67" t="str">
        <f>VLOOKUP(JN35,Information!$A$2:$H$1000,8,FALSE)</f>
        <v>Hydroid</v>
      </c>
      <c r="JS35" s="67" t="str">
        <f>VLOOKUP(JN35,Information!$A$2:$I$1000,9,FALSE)</f>
        <v>Cnidaria</v>
      </c>
      <c r="JV35" s="84" t="s">
        <v>230</v>
      </c>
      <c r="JW35" s="85" t="str">
        <f>VLOOKUP(JV35,Information!$A$2:$H$1000,2,FALSE)</f>
        <v>unknown</v>
      </c>
      <c r="JX35" s="67" t="str">
        <f>VLOOKUP(JV35,Information!$A$2:$H$1000,3,FALSE)</f>
        <v>unknown</v>
      </c>
      <c r="JY35" s="67" t="str">
        <f>VLOOKUP(JV35,Information!$A$2:$H$1000,4,FALSE)</f>
        <v>unknown</v>
      </c>
      <c r="JZ35" s="67" t="str">
        <f>VLOOKUP(JV35,Information!$A$2:$H$1000,8,FALSE)</f>
        <v>Hard.coral</v>
      </c>
      <c r="KA35" s="67" t="str">
        <f>VLOOKUP(JV35,Information!$A$2:$I$1000,9,FALSE)</f>
        <v>Cnidaria</v>
      </c>
      <c r="KB35" s="41" t="s">
        <v>80</v>
      </c>
      <c r="KD35" s="84" t="s">
        <v>230</v>
      </c>
      <c r="KE35" s="85" t="str">
        <f>VLOOKUP(KD35,Information!$A$2:$H$1000,2,FALSE)</f>
        <v>unknown</v>
      </c>
      <c r="KF35" s="67" t="str">
        <f>VLOOKUP(KD35,Information!$A$2:$H$1000,3,FALSE)</f>
        <v>unknown</v>
      </c>
      <c r="KG35" s="67" t="str">
        <f>VLOOKUP(KD35,Information!$A$2:$H$1000,4,FALSE)</f>
        <v>unknown</v>
      </c>
      <c r="KH35" s="67" t="str">
        <f>VLOOKUP(KD35,Information!$A$2:$H$1000,8,FALSE)</f>
        <v>Hard.coral</v>
      </c>
      <c r="KI35" s="67" t="str">
        <f>VLOOKUP(KD35,Information!$A$2:$I$1000,9,FALSE)</f>
        <v>Cnidaria</v>
      </c>
      <c r="KJ35" s="41" t="s">
        <v>80</v>
      </c>
      <c r="KL35" s="84" t="s">
        <v>309</v>
      </c>
      <c r="KM35" s="85">
        <f>VLOOKUP(KL35,Information!$A$2:$H$1000,2,FALSE)</f>
        <v>0</v>
      </c>
      <c r="KN35" s="67">
        <f>VLOOKUP(KL35,Information!$A$2:$H$1000,3,FALSE)</f>
        <v>0</v>
      </c>
      <c r="KO35" s="67">
        <f>VLOOKUP(KL35,Information!$A$2:$H$1000,4,FALSE)</f>
        <v>0</v>
      </c>
      <c r="KP35" s="67" t="str">
        <f>VLOOKUP(KL35,Information!$A$2:$H$1000,8,FALSE)</f>
        <v>Coral.rubble</v>
      </c>
      <c r="KQ35" s="67" t="str">
        <f>VLOOKUP(KL35,Information!$A$2:$I$1000,9,FALSE)</f>
        <v>Bare substrate</v>
      </c>
      <c r="KT35" s="84" t="s">
        <v>309</v>
      </c>
      <c r="KU35" s="85">
        <f>VLOOKUP(KT35,Information!$A$2:$H$1000,2,FALSE)</f>
        <v>0</v>
      </c>
      <c r="KV35" s="67">
        <f>VLOOKUP(KT35,Information!$A$2:$H$1000,3,FALSE)</f>
        <v>0</v>
      </c>
      <c r="KW35" s="67">
        <f>VLOOKUP(KT35,Information!$A$2:$H$1000,4,FALSE)</f>
        <v>0</v>
      </c>
      <c r="KX35" s="67" t="str">
        <f>VLOOKUP(KT35,Information!$A$2:$H$1000,8,FALSE)</f>
        <v>Coral.rubble</v>
      </c>
      <c r="KY35" s="67" t="str">
        <f>VLOOKUP(KT35,Information!$A$2:$I$1000,9,FALSE)</f>
        <v>Bare substrate</v>
      </c>
      <c r="LB35" s="84" t="s">
        <v>230</v>
      </c>
      <c r="LC35" s="85" t="str">
        <f>VLOOKUP(LB35,Information!$A$2:$H$1000,2,FALSE)</f>
        <v>unknown</v>
      </c>
      <c r="LD35" s="67" t="str">
        <f>VLOOKUP(LB35,Information!$A$2:$H$1000,3,FALSE)</f>
        <v>unknown</v>
      </c>
      <c r="LE35" s="67" t="str">
        <f>VLOOKUP(LB35,Information!$A$2:$H$1000,4,FALSE)</f>
        <v>unknown</v>
      </c>
      <c r="LF35" s="67" t="str">
        <f>VLOOKUP(LB35,Information!$A$2:$H$1000,8,FALSE)</f>
        <v>Hard.coral</v>
      </c>
      <c r="LG35" s="67" t="str">
        <f>VLOOKUP(LB35,Information!$A$2:$I$1000,9,FALSE)</f>
        <v>Cnidaria</v>
      </c>
      <c r="LH35" s="41" t="s">
        <v>80</v>
      </c>
      <c r="LJ35" s="84" t="s">
        <v>309</v>
      </c>
      <c r="LK35" s="85">
        <f>VLOOKUP(LJ35,Information!$A$2:$H$1000,2,FALSE)</f>
        <v>0</v>
      </c>
      <c r="LL35" s="67">
        <f>VLOOKUP(LJ35,Information!$A$2:$H$1000,3,FALSE)</f>
        <v>0</v>
      </c>
      <c r="LM35" s="67">
        <f>VLOOKUP(LJ35,Information!$A$2:$H$1000,4,FALSE)</f>
        <v>0</v>
      </c>
      <c r="LN35" s="67" t="str">
        <f>VLOOKUP(LJ35,Information!$A$2:$H$1000,8,FALSE)</f>
        <v>Coral.rubble</v>
      </c>
      <c r="LO35" s="67" t="str">
        <f>VLOOKUP(LJ35,Information!$A$2:$I$1000,9,FALSE)</f>
        <v>Bare substrate</v>
      </c>
      <c r="LR35" s="84" t="s">
        <v>330</v>
      </c>
      <c r="LS35" s="85" t="str">
        <f>VLOOKUP(LR35,Information!$A$2:$H$1000,2,FALSE)</f>
        <v>unknown</v>
      </c>
      <c r="LT35" s="67" t="str">
        <f>VLOOKUP(LR35,Information!$A$2:$H$1000,3,FALSE)</f>
        <v>unknown</v>
      </c>
      <c r="LU35" s="67" t="str">
        <f>VLOOKUP(LR35,Information!$A$2:$H$1000,4,FALSE)</f>
        <v>unknown</v>
      </c>
      <c r="LV35" s="67" t="str">
        <f>VLOOKUP(LR35,Information!$A$2:$H$1000,8,FALSE)</f>
        <v>Soft.coral</v>
      </c>
      <c r="LW35" s="67" t="str">
        <f>VLOOKUP(LR35,Information!$A$2:$I$1000,9,FALSE)</f>
        <v>Cnidaria</v>
      </c>
      <c r="LZ35" s="84" t="s">
        <v>324</v>
      </c>
      <c r="MA35" s="85" t="str">
        <f>VLOOKUP(LZ35,Information!$A$2:$H$1000,2,FALSE)</f>
        <v>unknown</v>
      </c>
      <c r="MB35" s="67" t="str">
        <f>VLOOKUP(LZ35,Information!$A$2:$H$1000,3,FALSE)</f>
        <v>Sargassum</v>
      </c>
      <c r="MC35" s="67" t="str">
        <f>VLOOKUP(LZ35,Information!$A$2:$H$1000,4,FALSE)</f>
        <v>SARGASSACEAE</v>
      </c>
      <c r="MD35" s="67" t="str">
        <f>VLOOKUP(LZ35,Information!$A$2:$H$1000,8,FALSE)</f>
        <v>Brown.algae</v>
      </c>
      <c r="ME35" s="67" t="str">
        <f>VLOOKUP(LZ35,Information!$A$2:$I$1000,9,FALSE)</f>
        <v>Macroalgae</v>
      </c>
      <c r="MH35" s="84" t="s">
        <v>320</v>
      </c>
      <c r="MI35" s="85">
        <f>VLOOKUP(MH35,Information!$A$2:$H$1000,2,FALSE)</f>
        <v>0</v>
      </c>
      <c r="MJ35" s="67">
        <f>VLOOKUP(MH35,Information!$A$2:$H$1000,3,FALSE)</f>
        <v>0</v>
      </c>
      <c r="MK35" s="67">
        <f>VLOOKUP(MH35,Information!$A$2:$H$1000,4,FALSE)</f>
        <v>0</v>
      </c>
      <c r="ML35" s="67" t="str">
        <f>VLOOKUP(MH35,Information!$A$2:$H$1000,8,FALSE)</f>
        <v>Bare.rock</v>
      </c>
      <c r="MM35" s="67" t="str">
        <f>VLOOKUP(MH35,Information!$A$2:$I$1000,9,FALSE)</f>
        <v>Bare substrate</v>
      </c>
      <c r="MP35" s="84" t="s">
        <v>302</v>
      </c>
      <c r="MQ35" s="85" t="str">
        <f>VLOOKUP(MP35,Information!$A$2:$H$1000,2,FALSE)</f>
        <v>unknown</v>
      </c>
      <c r="MR35" s="67" t="str">
        <f>VLOOKUP(MP35,Information!$A$2:$H$1000,3,FALSE)</f>
        <v>Porites (massive)</v>
      </c>
      <c r="MS35" s="67" t="str">
        <f>VLOOKUP(MP35,Information!$A$2:$H$1000,4,FALSE)</f>
        <v>PORITIDAE</v>
      </c>
      <c r="MT35" s="67" t="str">
        <f>VLOOKUP(MP35,Information!$A$2:$H$1000,8,FALSE)</f>
        <v>Hard.coral</v>
      </c>
      <c r="MU35" s="67" t="str">
        <f>VLOOKUP(MP35,Information!$A$2:$I$1000,9,FALSE)</f>
        <v>Cnidaria</v>
      </c>
      <c r="MV35" s="41" t="s">
        <v>80</v>
      </c>
      <c r="MX35" s="84" t="s">
        <v>359</v>
      </c>
      <c r="MY35" s="85" t="str">
        <f>VLOOKUP(MX35,Information!$A$2:$H$1000,2,FALSE)</f>
        <v>unknown</v>
      </c>
      <c r="MZ35" s="67" t="str">
        <f>VLOOKUP(MX35,Information!$A$2:$H$1000,3,FALSE)</f>
        <v>unknown</v>
      </c>
      <c r="NA35" s="67" t="str">
        <f>VLOOKUP(MX35,Information!$A$2:$H$1000,4,FALSE)</f>
        <v>unknown</v>
      </c>
      <c r="NB35" s="67" t="str">
        <f>VLOOKUP(MX35,Information!$A$2:$H$1000,8,FALSE)</f>
        <v>Turf.algae</v>
      </c>
      <c r="NC35" s="67" t="str">
        <f>VLOOKUP(MX35,Information!$A$2:$I$1000,9,FALSE)</f>
        <v>Turf algae</v>
      </c>
      <c r="NF35" s="84" t="s">
        <v>359</v>
      </c>
      <c r="NG35" s="85" t="str">
        <f>VLOOKUP(NF35,Information!$A$2:$H$1000,2,FALSE)</f>
        <v>unknown</v>
      </c>
      <c r="NH35" s="67" t="str">
        <f>VLOOKUP(NF35,Information!$A$2:$H$1000,3,FALSE)</f>
        <v>unknown</v>
      </c>
      <c r="NI35" s="67" t="str">
        <f>VLOOKUP(NF35,Information!$A$2:$H$1000,4,FALSE)</f>
        <v>unknown</v>
      </c>
      <c r="NJ35" s="67" t="str">
        <f>VLOOKUP(NF35,Information!$A$2:$H$1000,8,FALSE)</f>
        <v>Turf.algae</v>
      </c>
      <c r="NK35" s="67" t="str">
        <f>VLOOKUP(NF35,Information!$A$2:$I$1000,9,FALSE)</f>
        <v>Turf algae</v>
      </c>
      <c r="NN35" s="84" t="s">
        <v>202</v>
      </c>
      <c r="NO35" s="85" t="str">
        <f>VLOOKUP(NN35,Information!$A$2:$H$1000,2,FALSE)</f>
        <v>unknown</v>
      </c>
      <c r="NP35" s="67" t="str">
        <f>VLOOKUP(NN35,Information!$A$2:$H$1000,3,FALSE)</f>
        <v>Favia</v>
      </c>
      <c r="NQ35" s="67" t="str">
        <f>VLOOKUP(NN35,Information!$A$2:$H$1000,4,FALSE)</f>
        <v>MUSSIDAE</v>
      </c>
      <c r="NR35" s="67" t="str">
        <f>VLOOKUP(NN35,Information!$A$2:$H$1000,8,FALSE)</f>
        <v>Hard.coral</v>
      </c>
      <c r="NS35" s="67" t="str">
        <f>VLOOKUP(NN35,Information!$A$2:$I$1000,9,FALSE)</f>
        <v>Cnidaria</v>
      </c>
      <c r="NT35" s="41" t="s">
        <v>1841</v>
      </c>
      <c r="NV35" s="84" t="s">
        <v>309</v>
      </c>
      <c r="NW35" s="85">
        <f>VLOOKUP(NV35,Information!$A$2:$H$1000,2,FALSE)</f>
        <v>0</v>
      </c>
      <c r="NX35" s="67">
        <f>VLOOKUP(NV35,Information!$A$2:$H$1000,3,FALSE)</f>
        <v>0</v>
      </c>
      <c r="NY35" s="67">
        <f>VLOOKUP(NV35,Information!$A$2:$H$1000,4,FALSE)</f>
        <v>0</v>
      </c>
      <c r="NZ35" s="67" t="str">
        <f>VLOOKUP(NV35,Information!$A$2:$H$1000,8,FALSE)</f>
        <v>Coral.rubble</v>
      </c>
      <c r="OA35" s="67" t="str">
        <f>VLOOKUP(NV35,Information!$A$2:$I$1000,9,FALSE)</f>
        <v>Bare substrate</v>
      </c>
      <c r="OD35" s="95" t="s">
        <v>350</v>
      </c>
      <c r="OE35" s="85" t="str">
        <f>VLOOKUP(OD35,Information!$A$2:$H$1000,2,FALSE)</f>
        <v>Tubipora musica</v>
      </c>
      <c r="OF35" s="67" t="str">
        <f>VLOOKUP(OD35,Information!$A$2:$H$1000,3,FALSE)</f>
        <v>Tubipora</v>
      </c>
      <c r="OG35" s="67" t="str">
        <f>VLOOKUP(OD35,Information!$A$2:$H$1000,4,FALSE)</f>
        <v>TUBIPORIDAE</v>
      </c>
      <c r="OH35" s="67" t="str">
        <f>VLOOKUP(OD35,Information!$A$2:$H$1000,8,FALSE)</f>
        <v>Soft.coral</v>
      </c>
      <c r="OI35" s="67" t="str">
        <f>VLOOKUP(OD35,Information!$A$2:$I$1000,9,FALSE)</f>
        <v>Cnidaria</v>
      </c>
      <c r="OL35" s="84" t="s">
        <v>320</v>
      </c>
      <c r="OM35" s="85">
        <f>VLOOKUP(OL35,Information!$A$2:$H$1000,2,FALSE)</f>
        <v>0</v>
      </c>
      <c r="ON35" s="67">
        <f>VLOOKUP(OL35,Information!$A$2:$H$1000,3,FALSE)</f>
        <v>0</v>
      </c>
      <c r="OO35" s="67">
        <f>VLOOKUP(OL35,Information!$A$2:$H$1000,4,FALSE)</f>
        <v>0</v>
      </c>
      <c r="OP35" s="67" t="str">
        <f>VLOOKUP(OL35,Information!$A$2:$H$1000,8,FALSE)</f>
        <v>Bare.rock</v>
      </c>
      <c r="OQ35" s="67" t="str">
        <f>VLOOKUP(OL35,Information!$A$2:$I$1000,9,FALSE)</f>
        <v>Bare substrate</v>
      </c>
      <c r="OT35" s="84" t="s">
        <v>309</v>
      </c>
      <c r="OU35" s="85">
        <f>VLOOKUP(OT35,Information!$A$2:$H$1000,2,FALSE)</f>
        <v>0</v>
      </c>
      <c r="OV35" s="67">
        <f>VLOOKUP(OT35,Information!$A$2:$H$1000,3,FALSE)</f>
        <v>0</v>
      </c>
      <c r="OW35" s="67">
        <f>VLOOKUP(OT35,Information!$A$2:$H$1000,4,FALSE)</f>
        <v>0</v>
      </c>
      <c r="OX35" s="67" t="str">
        <f>VLOOKUP(OT35,Information!$A$2:$H$1000,8,FALSE)</f>
        <v>Coral.rubble</v>
      </c>
      <c r="OY35" s="67" t="str">
        <f>VLOOKUP(OT35,Information!$A$2:$I$1000,9,FALSE)</f>
        <v>Bare substrate</v>
      </c>
      <c r="PB35" s="84" t="s">
        <v>320</v>
      </c>
      <c r="PC35" s="85">
        <f>VLOOKUP(PB35,Information!$A$2:$H$1000,2,FALSE)</f>
        <v>0</v>
      </c>
      <c r="PD35" s="67">
        <f>VLOOKUP(PB35,Information!$A$2:$H$1000,3,FALSE)</f>
        <v>0</v>
      </c>
      <c r="PE35" s="67">
        <f>VLOOKUP(PB35,Information!$A$2:$H$1000,4,FALSE)</f>
        <v>0</v>
      </c>
      <c r="PF35" s="67" t="str">
        <f>VLOOKUP(PB35,Information!$A$2:$H$1000,8,FALSE)</f>
        <v>Bare.rock</v>
      </c>
      <c r="PG35" s="67" t="str">
        <f>VLOOKUP(PB35,Information!$A$2:$I$1000,9,FALSE)</f>
        <v>Bare substrate</v>
      </c>
      <c r="PJ35" s="84" t="s">
        <v>320</v>
      </c>
      <c r="PK35" s="85">
        <f>VLOOKUP(PJ35,Information!$A$2:$H$1000,2,FALSE)</f>
        <v>0</v>
      </c>
      <c r="PL35" s="67">
        <f>VLOOKUP(PJ35,Information!$A$2:$H$1000,3,FALSE)</f>
        <v>0</v>
      </c>
      <c r="PM35" s="67">
        <f>VLOOKUP(PJ35,Information!$A$2:$H$1000,4,FALSE)</f>
        <v>0</v>
      </c>
      <c r="PN35" s="67" t="str">
        <f>VLOOKUP(PJ35,Information!$A$2:$H$1000,8,FALSE)</f>
        <v>Bare.rock</v>
      </c>
      <c r="PO35" s="67" t="str">
        <f>VLOOKUP(PJ35,Information!$A$2:$I$1000,9,FALSE)</f>
        <v>Bare substrate</v>
      </c>
      <c r="PR35" s="84" t="s">
        <v>298</v>
      </c>
      <c r="PS35" s="85" t="str">
        <f>VLOOKUP(PR35,Information!$A$2:$H$1000,2,FALSE)</f>
        <v>unknown</v>
      </c>
      <c r="PT35" s="67" t="str">
        <f>VLOOKUP(PR35,Information!$A$2:$H$1000,3,FALSE)</f>
        <v>Porites</v>
      </c>
      <c r="PU35" s="67" t="str">
        <f>VLOOKUP(PR35,Information!$A$2:$H$1000,4,FALSE)</f>
        <v>PORITIDAE</v>
      </c>
      <c r="PV35" s="67" t="str">
        <f>VLOOKUP(PR35,Information!$A$2:$H$1000,8,FALSE)</f>
        <v>Hard.coral</v>
      </c>
      <c r="PW35" s="67" t="str">
        <f>VLOOKUP(PR35,Information!$A$2:$I$1000,9,FALSE)</f>
        <v>Cnidaria</v>
      </c>
      <c r="PX35" s="41" t="s">
        <v>1848</v>
      </c>
      <c r="PZ35" s="84" t="s">
        <v>309</v>
      </c>
      <c r="QA35" s="85">
        <f>VLOOKUP(PZ35,Information!$A$2:$H$1000,2,FALSE)</f>
        <v>0</v>
      </c>
      <c r="QB35" s="67">
        <f>VLOOKUP(PZ35,Information!$A$2:$H$1000,3,FALSE)</f>
        <v>0</v>
      </c>
      <c r="QC35" s="67">
        <f>VLOOKUP(PZ35,Information!$A$2:$H$1000,4,FALSE)</f>
        <v>0</v>
      </c>
      <c r="QD35" s="67" t="str">
        <f>VLOOKUP(PZ35,Information!$A$2:$H$1000,8,FALSE)</f>
        <v>Coral.rubble</v>
      </c>
      <c r="QE35" s="67" t="str">
        <f>VLOOKUP(PZ35,Information!$A$2:$I$1000,9,FALSE)</f>
        <v>Bare substrate</v>
      </c>
      <c r="QH35" s="84" t="s">
        <v>324</v>
      </c>
      <c r="QI35" s="85" t="str">
        <f>VLOOKUP(QH35,Information!$A$2:$H$1000,2,FALSE)</f>
        <v>unknown</v>
      </c>
      <c r="QJ35" s="67" t="str">
        <f>VLOOKUP(QH35,Information!$A$2:$H$1000,3,FALSE)</f>
        <v>Sargassum</v>
      </c>
      <c r="QK35" s="67" t="str">
        <f>VLOOKUP(QH35,Information!$A$2:$H$1000,4,FALSE)</f>
        <v>SARGASSACEAE</v>
      </c>
      <c r="QL35" s="67" t="str">
        <f>VLOOKUP(QH35,Information!$A$2:$H$1000,8,FALSE)</f>
        <v>Brown.algae</v>
      </c>
      <c r="QM35" s="67" t="str">
        <f>VLOOKUP(QH35,Information!$A$2:$I$1000,9,FALSE)</f>
        <v>Macroalgae</v>
      </c>
      <c r="QP35" s="84" t="s">
        <v>309</v>
      </c>
      <c r="QQ35" s="85">
        <f>VLOOKUP(QP35,Information!$A$2:$H$1000,2,FALSE)</f>
        <v>0</v>
      </c>
      <c r="QR35" s="67">
        <f>VLOOKUP(QP35,Information!$A$2:$H$1000,3,FALSE)</f>
        <v>0</v>
      </c>
      <c r="QS35" s="67">
        <f>VLOOKUP(QP35,Information!$A$2:$H$1000,4,FALSE)</f>
        <v>0</v>
      </c>
      <c r="QT35" s="67" t="str">
        <f>VLOOKUP(QP35,Information!$A$2:$H$1000,8,FALSE)</f>
        <v>Coral.rubble</v>
      </c>
      <c r="QU35" s="67" t="str">
        <f>VLOOKUP(QP35,Information!$A$2:$I$1000,9,FALSE)</f>
        <v>Bare substrate</v>
      </c>
      <c r="QV35" s="41"/>
      <c r="QX35" s="84" t="s">
        <v>298</v>
      </c>
      <c r="QY35" s="85" t="str">
        <f>VLOOKUP(QX35,Information!$A$2:$H$1000,2,FALSE)</f>
        <v>unknown</v>
      </c>
      <c r="QZ35" s="67" t="str">
        <f>VLOOKUP(QX35,Information!$A$2:$H$1000,3,FALSE)</f>
        <v>Porites</v>
      </c>
      <c r="RA35" s="67" t="str">
        <f>VLOOKUP(QX35,Information!$A$2:$H$1000,4,FALSE)</f>
        <v>PORITIDAE</v>
      </c>
      <c r="RB35" s="67" t="str">
        <f>VLOOKUP(QX35,Information!$A$2:$H$1000,8,FALSE)</f>
        <v>Hard.coral</v>
      </c>
      <c r="RC35" s="67" t="str">
        <f>VLOOKUP(QX35,Information!$A$2:$I$1000,9,FALSE)</f>
        <v>Cnidaria</v>
      </c>
      <c r="RD35" s="41" t="s">
        <v>80</v>
      </c>
      <c r="RF35" s="84" t="s">
        <v>217</v>
      </c>
      <c r="RG35" s="85" t="str">
        <f>VLOOKUP(RF35,Information!$A$2:$H$1000,2,FALSE)</f>
        <v>unknown</v>
      </c>
      <c r="RH35" s="67" t="str">
        <f>VLOOKUP(RF35,Information!$A$2:$H$1000,3,FALSE)</f>
        <v>Galaxea</v>
      </c>
      <c r="RI35" s="67" t="str">
        <f>VLOOKUP(RF35,Information!$A$2:$H$1000,4,FALSE)</f>
        <v>EUPHYLLIIDAE</v>
      </c>
      <c r="RJ35" s="67" t="str">
        <f>VLOOKUP(RF35,Information!$A$2:$H$1000,8,FALSE)</f>
        <v>Hard.coral</v>
      </c>
      <c r="RK35" s="67" t="str">
        <f>VLOOKUP(RF35,Information!$A$2:$I$1000,9,FALSE)</f>
        <v>Cnidaria</v>
      </c>
      <c r="RL35" s="41" t="s">
        <v>80</v>
      </c>
      <c r="RN35" s="84" t="s">
        <v>322</v>
      </c>
      <c r="RO35" s="85">
        <f>VLOOKUP(RN35,Information!$A$2:$H$1000,2,FALSE)</f>
        <v>0</v>
      </c>
      <c r="RP35" s="67">
        <f>VLOOKUP(RN35,Information!$A$2:$H$1000,3,FALSE)</f>
        <v>0</v>
      </c>
      <c r="RQ35" s="67">
        <f>VLOOKUP(RN35,Information!$A$2:$H$1000,4,FALSE)</f>
        <v>0</v>
      </c>
      <c r="RR35" s="67" t="str">
        <f>VLOOKUP(RN35,Information!$A$2:$H$1000,8,FALSE)</f>
        <v>Sand</v>
      </c>
      <c r="RS35" s="67" t="str">
        <f>VLOOKUP(RN35,Information!$A$2:$I$1000,9,FALSE)</f>
        <v>Bare substrate</v>
      </c>
      <c r="RV35" s="84" t="s">
        <v>322</v>
      </c>
      <c r="RW35" s="85">
        <f>VLOOKUP(RV35,Information!$A$2:$H$1000,2,FALSE)</f>
        <v>0</v>
      </c>
      <c r="RX35" s="67">
        <f>VLOOKUP(RV35,Information!$A$2:$H$1000,3,FALSE)</f>
        <v>0</v>
      </c>
      <c r="RY35" s="67">
        <f>VLOOKUP(RV35,Information!$A$2:$H$1000,4,FALSE)</f>
        <v>0</v>
      </c>
      <c r="RZ35" s="67" t="str">
        <f>VLOOKUP(RV35,Information!$A$2:$H$1000,8,FALSE)</f>
        <v>Sand</v>
      </c>
      <c r="SA35" s="67" t="str">
        <f>VLOOKUP(RV35,Information!$A$2:$I$1000,9,FALSE)</f>
        <v>Bare substrate</v>
      </c>
      <c r="SD35" s="84" t="s">
        <v>322</v>
      </c>
      <c r="SE35" s="85">
        <f>VLOOKUP(SD35,Information!$A$2:$H$1000,2,FALSE)</f>
        <v>0</v>
      </c>
      <c r="SF35" s="67">
        <f>VLOOKUP(SD35,Information!$A$2:$H$1000,3,FALSE)</f>
        <v>0</v>
      </c>
      <c r="SG35" s="67">
        <f>VLOOKUP(SD35,Information!$A$2:$H$1000,4,FALSE)</f>
        <v>0</v>
      </c>
      <c r="SH35" s="67" t="str">
        <f>VLOOKUP(SD35,Information!$A$2:$H$1000,8,FALSE)</f>
        <v>Sand</v>
      </c>
      <c r="SI35" s="67" t="str">
        <f>VLOOKUP(SD35,Information!$A$2:$I$1000,9,FALSE)</f>
        <v>Bare substrate</v>
      </c>
      <c r="SL35" s="84" t="s">
        <v>320</v>
      </c>
      <c r="SM35" s="85">
        <f>VLOOKUP(SL35,Information!$A$2:$H$1000,2,FALSE)</f>
        <v>0</v>
      </c>
      <c r="SN35" s="67">
        <f>VLOOKUP(SL35,Information!$A$2:$H$1000,3,FALSE)</f>
        <v>0</v>
      </c>
      <c r="SO35" s="67">
        <f>VLOOKUP(SL35,Information!$A$2:$H$1000,4,FALSE)</f>
        <v>0</v>
      </c>
      <c r="SP35" s="67" t="str">
        <f>VLOOKUP(SL35,Information!$A$2:$H$1000,8,FALSE)</f>
        <v>Bare.rock</v>
      </c>
      <c r="SQ35" s="67" t="str">
        <f>VLOOKUP(SL35,Information!$A$2:$I$1000,9,FALSE)</f>
        <v>Bare substrate</v>
      </c>
      <c r="ST35" s="84" t="s">
        <v>1840</v>
      </c>
      <c r="SU35" s="85" t="str">
        <f>VLOOKUP(ST35,Information!$A$2:$H$1000,2,FALSE)</f>
        <v>unknown</v>
      </c>
      <c r="SV35" s="67" t="str">
        <f>VLOOKUP(ST35,Information!$A$2:$H$1000,3,FALSE)</f>
        <v>unknown</v>
      </c>
      <c r="SW35" s="67" t="str">
        <f>VLOOKUP(ST35,Information!$A$2:$H$1000,4,FALSE)</f>
        <v>unknown</v>
      </c>
      <c r="SX35" s="67" t="str">
        <f>VLOOKUP(ST35,Information!$A$2:$H$1000,8,FALSE)</f>
        <v>Soft.coral</v>
      </c>
      <c r="SY35" s="67" t="str">
        <f>VLOOKUP(ST35,Information!$A$2:$I$1000,9,FALSE)</f>
        <v>Cnidaria</v>
      </c>
      <c r="TB35" s="84" t="s">
        <v>309</v>
      </c>
      <c r="TC35" s="85">
        <f>VLOOKUP(TB35,Information!$A$2:$H$1000,2,FALSE)</f>
        <v>0</v>
      </c>
      <c r="TD35" s="67">
        <f>VLOOKUP(TB35,Information!$A$2:$H$1000,3,FALSE)</f>
        <v>0</v>
      </c>
      <c r="TE35" s="67">
        <f>VLOOKUP(TB35,Information!$A$2:$H$1000,4,FALSE)</f>
        <v>0</v>
      </c>
      <c r="TF35" s="67" t="str">
        <f>VLOOKUP(TB35,Information!$A$2:$H$1000,8,FALSE)</f>
        <v>Coral.rubble</v>
      </c>
      <c r="TG35" s="67" t="str">
        <f>VLOOKUP(TB35,Information!$A$2:$I$1000,9,FALSE)</f>
        <v>Bare substrate</v>
      </c>
      <c r="TJ35" s="84" t="s">
        <v>300</v>
      </c>
      <c r="TK35" s="85" t="str">
        <f>VLOOKUP(TJ35,Information!$A$2:$H$1000,2,FALSE)</f>
        <v>Porites cylindrica</v>
      </c>
      <c r="TL35" s="67" t="str">
        <f>VLOOKUP(TJ35,Information!$A$2:$H$1000,3,FALSE)</f>
        <v>Porites</v>
      </c>
      <c r="TM35" s="67" t="str">
        <f>VLOOKUP(TJ35,Information!$A$2:$H$1000,4,FALSE)</f>
        <v>PORITIDAE</v>
      </c>
      <c r="TN35" s="67" t="str">
        <f>VLOOKUP(TJ35,Information!$A$2:$H$1000,8,FALSE)</f>
        <v>Hard.coral</v>
      </c>
      <c r="TO35" s="67" t="str">
        <f>VLOOKUP(TJ35,Information!$A$2:$I$1000,9,FALSE)</f>
        <v>Cnidaria</v>
      </c>
      <c r="TP35" s="41" t="s">
        <v>90</v>
      </c>
      <c r="TR35" s="84" t="s">
        <v>1838</v>
      </c>
      <c r="TS35" s="85">
        <f>VLOOKUP(TR35,Information!$A$2:$H$1000,2,FALSE)</f>
        <v>0</v>
      </c>
      <c r="TT35" s="67">
        <f>VLOOKUP(TR35,Information!$A$2:$H$1000,3,FALSE)</f>
        <v>0</v>
      </c>
      <c r="TU35" s="67">
        <f>VLOOKUP(TR35,Information!$A$2:$H$1000,4,FALSE)</f>
        <v>0</v>
      </c>
      <c r="TV35" s="67" t="str">
        <f>VLOOKUP(TR35,Information!$A$2:$H$1000,8,FALSE)</f>
        <v>Coral.rubble</v>
      </c>
      <c r="TW35" s="67" t="str">
        <f>VLOOKUP(TR35,Information!$A$2:$I$1000,9,FALSE)</f>
        <v>Bare substrate</v>
      </c>
      <c r="TZ35" s="84" t="s">
        <v>322</v>
      </c>
      <c r="UA35" s="85">
        <f>VLOOKUP(TZ35,Information!$A$2:$H$1000,2,FALSE)</f>
        <v>0</v>
      </c>
      <c r="UB35" s="67">
        <f>VLOOKUP(TZ35,Information!$A$2:$H$1000,3,FALSE)</f>
        <v>0</v>
      </c>
      <c r="UC35" s="67">
        <f>VLOOKUP(TZ35,Information!$A$2:$H$1000,4,FALSE)</f>
        <v>0</v>
      </c>
      <c r="UD35" s="67" t="str">
        <f>VLOOKUP(TZ35,Information!$A$2:$H$1000,8,FALSE)</f>
        <v>Sand</v>
      </c>
      <c r="UE35" s="67" t="str">
        <f>VLOOKUP(TZ35,Information!$A$2:$I$1000,9,FALSE)</f>
        <v>Bare substrate</v>
      </c>
      <c r="UH35" s="84" t="s">
        <v>359</v>
      </c>
      <c r="UI35" s="85" t="str">
        <f>VLOOKUP(UH35,Information!$A$2:$H$1000,2,FALSE)</f>
        <v>unknown</v>
      </c>
      <c r="UJ35" s="67" t="str">
        <f>VLOOKUP(UH35,Information!$A$2:$H$1000,3,FALSE)</f>
        <v>unknown</v>
      </c>
      <c r="UK35" s="67" t="str">
        <f>VLOOKUP(UH35,Information!$A$2:$H$1000,4,FALSE)</f>
        <v>unknown</v>
      </c>
      <c r="UL35" s="67" t="str">
        <f>VLOOKUP(UH35,Information!$A$2:$H$1000,8,FALSE)</f>
        <v>Turf.algae</v>
      </c>
      <c r="UM35" s="67" t="str">
        <f>VLOOKUP(UH35,Information!$A$2:$I$1000,9,FALSE)</f>
        <v>Turf algae</v>
      </c>
      <c r="UP35" s="84" t="s">
        <v>322</v>
      </c>
      <c r="UQ35" s="85">
        <f>VLOOKUP(UP35,Information!$A$2:$H$1000,2,FALSE)</f>
        <v>0</v>
      </c>
      <c r="UR35" s="67">
        <f>VLOOKUP(UP35,Information!$A$2:$H$1000,3,FALSE)</f>
        <v>0</v>
      </c>
      <c r="US35" s="67">
        <f>VLOOKUP(UP35,Information!$A$2:$H$1000,4,FALSE)</f>
        <v>0</v>
      </c>
      <c r="UT35" s="67" t="str">
        <f>VLOOKUP(UP35,Information!$A$2:$H$1000,8,FALSE)</f>
        <v>Sand</v>
      </c>
      <c r="UU35" s="67" t="str">
        <f>VLOOKUP(UP35,Information!$A$2:$I$1000,9,FALSE)</f>
        <v>Bare substrate</v>
      </c>
      <c r="UX35" s="84" t="s">
        <v>309</v>
      </c>
      <c r="UY35" s="67">
        <f>VLOOKUP(UX35,Information!$A$2:$H$1000,2,FALSE)</f>
        <v>0</v>
      </c>
      <c r="UZ35" s="67">
        <f>VLOOKUP(UX35,Information!$A$2:$H$1000,3,FALSE)</f>
        <v>0</v>
      </c>
      <c r="VA35" s="67">
        <f>VLOOKUP(UX35,Information!$A$2:$H$1000,4,FALSE)</f>
        <v>0</v>
      </c>
      <c r="VB35" s="67" t="str">
        <f>VLOOKUP(UX35,Information!$A$2:$H$1000,8,FALSE)</f>
        <v>Coral.rubble</v>
      </c>
      <c r="VC35" s="67" t="str">
        <f>VLOOKUP(UX35,Information!$A$2:$I$1000,9,FALSE)</f>
        <v>Bare substrate</v>
      </c>
      <c r="VF35" s="84" t="s">
        <v>322</v>
      </c>
      <c r="VG35" s="85">
        <f>VLOOKUP(VF35,Information!$A$2:$H$1000,2,FALSE)</f>
        <v>0</v>
      </c>
      <c r="VH35" s="67">
        <f>VLOOKUP(VF35,Information!$A$2:$H$1000,3,FALSE)</f>
        <v>0</v>
      </c>
      <c r="VI35" s="67">
        <f>VLOOKUP(VF35,Information!$A$2:$H$1000,4,FALSE)</f>
        <v>0</v>
      </c>
      <c r="VJ35" s="67" t="str">
        <f>VLOOKUP(VF35,Information!$A$2:$H$1000,8,FALSE)</f>
        <v>Sand</v>
      </c>
      <c r="VK35" s="67" t="str">
        <f>VLOOKUP(VF35,Information!$A$2:$I$1000,9,FALSE)</f>
        <v>Bare substrate</v>
      </c>
      <c r="VN35" s="84" t="s">
        <v>309</v>
      </c>
      <c r="VO35" s="85">
        <f>VLOOKUP(VN35,Information!$A$2:$H$1000,2,FALSE)</f>
        <v>0</v>
      </c>
      <c r="VP35" s="67">
        <f>VLOOKUP(VN35,Information!$A$2:$H$1000,3,FALSE)</f>
        <v>0</v>
      </c>
      <c r="VQ35" s="67">
        <f>VLOOKUP(VN35,Information!$A$2:$H$1000,4,FALSE)</f>
        <v>0</v>
      </c>
      <c r="VR35" s="67" t="str">
        <f>VLOOKUP(VN35,Information!$A$2:$H$1000,8,FALSE)</f>
        <v>Coral.rubble</v>
      </c>
      <c r="VS35" s="67" t="str">
        <f>VLOOKUP(VN35,Information!$A$2:$I$1000,9,FALSE)</f>
        <v>Bare substrate</v>
      </c>
      <c r="VV35" s="84" t="s">
        <v>322</v>
      </c>
      <c r="VW35" s="85">
        <f>VLOOKUP(VV35,Information!$A$2:$H$1000,2,FALSE)</f>
        <v>0</v>
      </c>
      <c r="VX35" s="67">
        <f>VLOOKUP(VV35,Information!$A$2:$H$1000,3,FALSE)</f>
        <v>0</v>
      </c>
      <c r="VY35" s="67">
        <f>VLOOKUP(VV35,Information!$A$2:$H$1000,4,FALSE)</f>
        <v>0</v>
      </c>
      <c r="VZ35" s="67" t="str">
        <f>VLOOKUP(VV35,Information!$A$2:$H$1000,8,FALSE)</f>
        <v>Sand</v>
      </c>
      <c r="WA35" s="67" t="str">
        <f>VLOOKUP(VV35,Information!$A$2:$I$1000,9,FALSE)</f>
        <v>Bare substrate</v>
      </c>
      <c r="WD35" s="84" t="s">
        <v>322</v>
      </c>
      <c r="WE35" s="85">
        <f>VLOOKUP(WD35,Information!$A$2:$H$1000,2,FALSE)</f>
        <v>0</v>
      </c>
      <c r="WF35" s="67">
        <f>VLOOKUP(WD35,Information!$A$2:$H$1000,3,FALSE)</f>
        <v>0</v>
      </c>
      <c r="WG35" s="67">
        <f>VLOOKUP(WD35,Information!$A$2:$H$1000,4,FALSE)</f>
        <v>0</v>
      </c>
      <c r="WH35" s="67" t="str">
        <f>VLOOKUP(WD35,Information!$A$2:$H$1000,8,FALSE)</f>
        <v>Sand</v>
      </c>
      <c r="WI35" s="67" t="str">
        <f>VLOOKUP(WD35,Information!$A$2:$I$1000,9,FALSE)</f>
        <v>Bare substrate</v>
      </c>
      <c r="WL35" s="84" t="s">
        <v>322</v>
      </c>
      <c r="WM35" s="85">
        <f>VLOOKUP(WL35,Information!$A$2:$H$1000,2,FALSE)</f>
        <v>0</v>
      </c>
      <c r="WN35" s="67">
        <f>VLOOKUP(WL35,Information!$A$2:$H$1000,3,FALSE)</f>
        <v>0</v>
      </c>
      <c r="WO35" s="67">
        <f>VLOOKUP(WL35,Information!$A$2:$H$1000,4,FALSE)</f>
        <v>0</v>
      </c>
      <c r="WP35" s="67" t="str">
        <f>VLOOKUP(WL35,Information!$A$2:$H$1000,8,FALSE)</f>
        <v>Sand</v>
      </c>
      <c r="WQ35" s="67" t="str">
        <f>VLOOKUP(WL35,Information!$A$2:$I$1000,9,FALSE)</f>
        <v>Bare substrate</v>
      </c>
      <c r="WT35" s="84" t="s">
        <v>322</v>
      </c>
      <c r="WU35" s="85">
        <f>VLOOKUP(WT35,Information!$A$2:$H$1000,2,FALSE)</f>
        <v>0</v>
      </c>
      <c r="WV35" s="67">
        <f>VLOOKUP(WT35,Information!$A$2:$H$1000,3,FALSE)</f>
        <v>0</v>
      </c>
      <c r="WW35" s="67">
        <f>VLOOKUP(WT35,Information!$A$2:$H$1000,4,FALSE)</f>
        <v>0</v>
      </c>
      <c r="WX35" s="67" t="str">
        <f>VLOOKUP(WT35,Information!$A$2:$H$1000,8,FALSE)</f>
        <v>Sand</v>
      </c>
      <c r="WY35" s="67" t="str">
        <f>VLOOKUP(WT35,Information!$A$2:$I$1000,9,FALSE)</f>
        <v>Bare substrate</v>
      </c>
      <c r="XB35" s="84" t="s">
        <v>309</v>
      </c>
      <c r="XC35" s="85">
        <f>VLOOKUP(XB35,Information!$A$2:$H$1000,2,FALSE)</f>
        <v>0</v>
      </c>
      <c r="XD35" s="67">
        <f>VLOOKUP(XB35,Information!$A$2:$H$1000,3,FALSE)</f>
        <v>0</v>
      </c>
      <c r="XE35" s="67">
        <f>VLOOKUP(XB35,Information!$A$2:$H$1000,4,FALSE)</f>
        <v>0</v>
      </c>
      <c r="XF35" s="67" t="str">
        <f>VLOOKUP(XB35,Information!$A$2:$H$1000,8,FALSE)</f>
        <v>Coral.rubble</v>
      </c>
      <c r="XG35" s="67" t="str">
        <f>VLOOKUP(XB35,Information!$A$2:$I$1000,9,FALSE)</f>
        <v>Bare substrate</v>
      </c>
      <c r="XJ35" s="84" t="s">
        <v>302</v>
      </c>
      <c r="XK35" s="85" t="str">
        <f>VLOOKUP(XJ35,Information!$A$2:$H$1000,2,FALSE)</f>
        <v>unknown</v>
      </c>
      <c r="XL35" s="67" t="str">
        <f>VLOOKUP(XJ35,Information!$A$2:$H$1000,3,FALSE)</f>
        <v>Porites (massive)</v>
      </c>
      <c r="XM35" s="67" t="str">
        <f>VLOOKUP(XJ35,Information!$A$2:$H$1000,4,FALSE)</f>
        <v>PORITIDAE</v>
      </c>
      <c r="XN35" s="67" t="str">
        <f>VLOOKUP(XJ35,Information!$A$2:$H$1000,8,FALSE)</f>
        <v>Hard.coral</v>
      </c>
      <c r="XO35" s="67" t="str">
        <f>VLOOKUP(XJ35,Information!$A$2:$I$1000,9,FALSE)</f>
        <v>Cnidaria</v>
      </c>
      <c r="XP35" s="41" t="s">
        <v>1836</v>
      </c>
      <c r="XR35" s="84" t="s">
        <v>320</v>
      </c>
      <c r="XS35" s="85">
        <f>VLOOKUP(XR35,Information!$A$2:$H$1000,2,FALSE)</f>
        <v>0</v>
      </c>
      <c r="XT35" s="67">
        <f>VLOOKUP(XR35,Information!$A$2:$H$1000,3,FALSE)</f>
        <v>0</v>
      </c>
      <c r="XU35" s="67">
        <f>VLOOKUP(XR35,Information!$A$2:$H$1000,4,FALSE)</f>
        <v>0</v>
      </c>
      <c r="XV35" s="67" t="str">
        <f>VLOOKUP(XR35,Information!$A$2:$H$1000,8,FALSE)</f>
        <v>Bare.rock</v>
      </c>
      <c r="XW35" s="67" t="str">
        <f>VLOOKUP(XR35,Information!$A$2:$I$1000,9,FALSE)</f>
        <v>Bare substrate</v>
      </c>
      <c r="XZ35" s="84" t="s">
        <v>330</v>
      </c>
      <c r="YA35" s="85" t="str">
        <f>VLOOKUP(XZ35,Information!$A$2:$H$1000,2,FALSE)</f>
        <v>unknown</v>
      </c>
      <c r="YB35" s="67" t="str">
        <f>VLOOKUP(XZ35,Information!$A$2:$H$1000,3,FALSE)</f>
        <v>unknown</v>
      </c>
      <c r="YC35" s="67" t="str">
        <f>VLOOKUP(XZ35,Information!$A$2:$H$1000,4,FALSE)</f>
        <v>unknown</v>
      </c>
      <c r="YD35" s="67" t="str">
        <f>VLOOKUP(XZ35,Information!$A$2:$H$1000,8,FALSE)</f>
        <v>Soft.coral</v>
      </c>
      <c r="YE35" s="67" t="str">
        <f>VLOOKUP(XZ35,Information!$A$2:$I$1000,9,FALSE)</f>
        <v>Cnidaria</v>
      </c>
      <c r="YH35" s="84" t="s">
        <v>264</v>
      </c>
      <c r="YI35" s="85" t="str">
        <f>VLOOKUP(YH35,Information!$A$2:$H$1000,2,FALSE)</f>
        <v>unknown</v>
      </c>
      <c r="YJ35" s="67" t="str">
        <f>VLOOKUP(YH35,Information!$A$2:$H$1000,3,FALSE)</f>
        <v>Millepora</v>
      </c>
      <c r="YK35" s="67" t="str">
        <f>VLOOKUP(YH35,Information!$A$2:$H$1000,4,FALSE)</f>
        <v>MILLEPORIDAE</v>
      </c>
      <c r="YL35" s="67" t="str">
        <f>VLOOKUP(YH35,Information!$A$2:$H$1000,8,FALSE)</f>
        <v>Hydroid</v>
      </c>
      <c r="YM35" s="67" t="str">
        <f>VLOOKUP(YH35,Information!$A$2:$I$1000,9,FALSE)</f>
        <v>Cnidaria</v>
      </c>
      <c r="YP35" s="84" t="s">
        <v>82</v>
      </c>
      <c r="YQ35" s="85" t="str">
        <f>VLOOKUP(YP35,Information!$A$2:$H$1000,2,FALSE)</f>
        <v>unknown</v>
      </c>
      <c r="YR35" s="67" t="str">
        <f>VLOOKUP(YP35,Information!$A$2:$H$1000,3,FALSE)</f>
        <v>Acropora</v>
      </c>
      <c r="YS35" s="67" t="str">
        <f>VLOOKUP(YP35,Information!$A$2:$H$1000,4,FALSE)</f>
        <v>ACROPORIDAE</v>
      </c>
      <c r="YT35" s="67" t="str">
        <f>VLOOKUP(YP35,Information!$A$2:$H$1000,8,FALSE)</f>
        <v>Hard.coral</v>
      </c>
      <c r="YU35" s="67" t="str">
        <f>VLOOKUP(YP35,Information!$A$2:$I$1000,9,FALSE)</f>
        <v>Cnidaria</v>
      </c>
      <c r="YV35" s="41" t="s">
        <v>1836</v>
      </c>
      <c r="YX35" s="84" t="s">
        <v>302</v>
      </c>
      <c r="YY35" s="85" t="str">
        <f>VLOOKUP(YX35,Information!$A$2:$H$1000,2,FALSE)</f>
        <v>unknown</v>
      </c>
      <c r="YZ35" s="67" t="str">
        <f>VLOOKUP(YX35,Information!$A$2:$H$1000,3,FALSE)</f>
        <v>Porites (massive)</v>
      </c>
      <c r="ZA35" s="67" t="str">
        <f>VLOOKUP(YX35,Information!$A$2:$H$1000,4,FALSE)</f>
        <v>PORITIDAE</v>
      </c>
      <c r="ZB35" s="67" t="str">
        <f>VLOOKUP(YX35,Information!$A$2:$H$1000,8,FALSE)</f>
        <v>Hard.coral</v>
      </c>
      <c r="ZC35" s="67" t="str">
        <f>VLOOKUP(YX35,Information!$A$2:$I$1000,9,FALSE)</f>
        <v>Cnidaria</v>
      </c>
      <c r="ZD35" s="41" t="s">
        <v>1836</v>
      </c>
      <c r="ZF35" s="92" t="s">
        <v>200</v>
      </c>
      <c r="ZG35" s="85" t="str">
        <f>VLOOKUP(ZF35,Information!$A$2:$H$1000,2,FALSE)</f>
        <v>unknown</v>
      </c>
      <c r="ZH35" s="67" t="str">
        <f>VLOOKUP(ZF35,Information!$A$2:$H$1000,3,FALSE)</f>
        <v>Echinopora</v>
      </c>
      <c r="ZI35" s="67" t="str">
        <f>VLOOKUP(ZF35,Information!$A$2:$H$1000,4,FALSE)</f>
        <v>MERULINIDAE</v>
      </c>
      <c r="ZJ35" s="67" t="str">
        <f>VLOOKUP(ZF35,Information!$A$2:$H$1000,8,FALSE)</f>
        <v>Hard.coral</v>
      </c>
      <c r="ZK35" s="67" t="str">
        <f>VLOOKUP(ZF35,Information!$A$2:$I$1000,9,FALSE)</f>
        <v>Cnidaria</v>
      </c>
      <c r="ZL35" s="90" t="s">
        <v>1836</v>
      </c>
      <c r="ZN35" s="92" t="s">
        <v>359</v>
      </c>
      <c r="ZO35" s="85" t="str">
        <f>VLOOKUP(ZN35,Information!$A$2:$H$1000,2,FALSE)</f>
        <v>unknown</v>
      </c>
      <c r="ZP35" s="67" t="str">
        <f>VLOOKUP(ZN35,Information!$A$2:$H$1000,3,FALSE)</f>
        <v>unknown</v>
      </c>
      <c r="ZQ35" s="67" t="str">
        <f>VLOOKUP(ZN35,Information!$A$2:$H$1000,4,FALSE)</f>
        <v>unknown</v>
      </c>
      <c r="ZR35" s="67" t="str">
        <f>VLOOKUP(ZN35,Information!$A$2:$H$1000,8,FALSE)</f>
        <v>Turf.algae</v>
      </c>
      <c r="ZS35" s="67" t="str">
        <f>VLOOKUP(ZN35,Information!$A$2:$I$1000,9,FALSE)</f>
        <v>Turf algae</v>
      </c>
      <c r="ZT35" s="88"/>
      <c r="ZV35" s="92" t="s">
        <v>317</v>
      </c>
      <c r="ZW35" s="85" t="str">
        <f>VLOOKUP(ZV35,Information!$A$2:$H$1000,2,FALSE)</f>
        <v>Rhytisma fulvum</v>
      </c>
      <c r="ZX35" s="67" t="str">
        <f>VLOOKUP(ZV35,Information!$A$2:$H$1000,3,FALSE)</f>
        <v>Rhytisma</v>
      </c>
      <c r="ZY35" s="67" t="str">
        <f>VLOOKUP(ZV35,Information!$A$2:$H$1000,4,FALSE)</f>
        <v>ALCYONIIDAE</v>
      </c>
      <c r="ZZ35" s="67" t="str">
        <f>VLOOKUP(ZV35,Information!$A$2:$H$1000,8,FALSE)</f>
        <v>Soft.coral</v>
      </c>
      <c r="AAA35" s="67" t="str">
        <f>VLOOKUP(ZV35,Information!$A$2:$I$1000,9,FALSE)</f>
        <v>Cnidaria</v>
      </c>
      <c r="AAB35" s="88"/>
      <c r="AAD35" s="92" t="s">
        <v>255</v>
      </c>
      <c r="AAE35" s="85" t="str">
        <f>VLOOKUP(AAD35,Information!$A$2:$H$1000,2,FALSE)</f>
        <v>Lobophora variegata</v>
      </c>
      <c r="AAF35" s="67" t="str">
        <f>VLOOKUP(AAD35,Information!$A$2:$H$1000,3,FALSE)</f>
        <v>Lobophora</v>
      </c>
      <c r="AAG35" s="67" t="str">
        <f>VLOOKUP(AAD35,Information!$A$2:$H$1000,4,FALSE)</f>
        <v>DICTYOTACEAE</v>
      </c>
      <c r="AAH35" s="67" t="str">
        <f>VLOOKUP(AAD35,Information!$A$2:$H$1000,8,FALSE)</f>
        <v>Brown.algae</v>
      </c>
      <c r="AAI35" s="67" t="str">
        <f>VLOOKUP(AAD35,Information!$A$2:$I$1000,9,FALSE)</f>
        <v>Macroalgae</v>
      </c>
      <c r="AAJ35" s="88"/>
      <c r="AAL35" s="92" t="s">
        <v>82</v>
      </c>
      <c r="AAM35" s="85" t="str">
        <f>VLOOKUP(AAL35,Information!$A$2:$H$1000,2,FALSE)</f>
        <v>unknown</v>
      </c>
      <c r="AAN35" s="67" t="str">
        <f>VLOOKUP(AAL35,Information!$A$2:$H$1000,3,FALSE)</f>
        <v>Acropora</v>
      </c>
      <c r="AAO35" s="67" t="str">
        <f>VLOOKUP(AAL35,Information!$A$2:$H$1000,4,FALSE)</f>
        <v>ACROPORIDAE</v>
      </c>
      <c r="AAP35" s="67" t="str">
        <f>VLOOKUP(AAL35,Information!$A$2:$H$1000,8,FALSE)</f>
        <v>Hard.coral</v>
      </c>
      <c r="AAQ35" s="67" t="str">
        <f>VLOOKUP(AAL35,Information!$A$2:$I$1000,9,FALSE)</f>
        <v>Cnidaria</v>
      </c>
      <c r="AAR35" s="90" t="s">
        <v>1836</v>
      </c>
      <c r="AAT35" s="92" t="s">
        <v>320</v>
      </c>
      <c r="AAU35" s="85">
        <f>VLOOKUP(AAT35,Information!$A$2:$H$1000,2,FALSE)</f>
        <v>0</v>
      </c>
      <c r="AAV35" s="67">
        <f>VLOOKUP(AAT35,Information!$A$2:$H$1000,3,FALSE)</f>
        <v>0</v>
      </c>
      <c r="AAW35" s="67">
        <f>VLOOKUP(AAT35,Information!$A$2:$H$1000,4,FALSE)</f>
        <v>0</v>
      </c>
      <c r="AAX35" s="67" t="str">
        <f>VLOOKUP(AAT35,Information!$A$2:$H$1000,8,FALSE)</f>
        <v>Bare.rock</v>
      </c>
      <c r="AAY35" s="67" t="str">
        <f>VLOOKUP(AAT35,Information!$A$2:$I$1000,9,FALSE)</f>
        <v>Bare substrate</v>
      </c>
      <c r="ABB35" s="92" t="s">
        <v>322</v>
      </c>
      <c r="ABC35" s="85">
        <f>VLOOKUP(ABB35,Information!$A$2:$H$1000,2,FALSE)</f>
        <v>0</v>
      </c>
      <c r="ABD35" s="67">
        <f>VLOOKUP(ABB35,Information!$A$2:$H$1000,3,FALSE)</f>
        <v>0</v>
      </c>
      <c r="ABE35" s="67">
        <f>VLOOKUP(ABB35,Information!$A$2:$H$1000,4,FALSE)</f>
        <v>0</v>
      </c>
      <c r="ABF35" s="67" t="str">
        <f>VLOOKUP(ABB35,Information!$A$2:$H$1000,8,FALSE)</f>
        <v>Sand</v>
      </c>
      <c r="ABG35" s="67" t="str">
        <f>VLOOKUP(ABB35,Information!$A$2:$I$1000,9,FALSE)</f>
        <v>Bare substrate</v>
      </c>
      <c r="ABH35" s="88"/>
      <c r="ABJ35" s="84" t="s">
        <v>309</v>
      </c>
      <c r="ABK35" s="85">
        <f>VLOOKUP(ABJ35,Information!$A$2:$H$1000,2,FALSE)</f>
        <v>0</v>
      </c>
      <c r="ABL35" s="67">
        <f>VLOOKUP(ABJ35,Information!$A$2:$H$1000,3,FALSE)</f>
        <v>0</v>
      </c>
      <c r="ABM35" s="67">
        <f>VLOOKUP(ABJ35,Information!$A$2:$H$1000,4,FALSE)</f>
        <v>0</v>
      </c>
      <c r="ABN35" s="67" t="str">
        <f>VLOOKUP(ABJ35,Information!$A$2:$H$1000,8,FALSE)</f>
        <v>Coral.rubble</v>
      </c>
      <c r="ABO35" s="67" t="str">
        <f>VLOOKUP(ABJ35,Information!$A$2:$I$1000,9,FALSE)</f>
        <v>Bare substrate</v>
      </c>
      <c r="ABR35" s="84" t="s">
        <v>126</v>
      </c>
      <c r="ABS35" s="85" t="str">
        <f>VLOOKUP(ABR35,Information!$A$2:$H$1000,2,FALSE)</f>
        <v>unknown</v>
      </c>
      <c r="ABT35" s="67" t="str">
        <f>VLOOKUP(ABR35,Information!$A$2:$H$1000,3,FALSE)</f>
        <v>unknown</v>
      </c>
      <c r="ABU35" s="67" t="str">
        <f>VLOOKUP(ABR35,Information!$A$2:$H$1000,4,FALSE)</f>
        <v>unknown</v>
      </c>
      <c r="ABV35" s="67" t="str">
        <f>VLOOKUP(ABR35,Information!$A$2:$H$1000,8,FALSE)</f>
        <v>Brown.algae</v>
      </c>
      <c r="ABW35" s="67" t="str">
        <f>VLOOKUP(ABR35,Information!$A$2:$I$1000,9,FALSE)</f>
        <v>Macroalgae</v>
      </c>
      <c r="ABZ35" s="84" t="s">
        <v>309</v>
      </c>
      <c r="ACA35" s="85">
        <f>VLOOKUP(ABZ35,Information!$A$2:$H$1000,2,FALSE)</f>
        <v>0</v>
      </c>
      <c r="ACB35" s="67">
        <f>VLOOKUP(ABZ35,Information!$A$2:$H$1000,3,FALSE)</f>
        <v>0</v>
      </c>
      <c r="ACC35" s="67">
        <f>VLOOKUP(ABZ35,Information!$A$2:$H$1000,4,FALSE)</f>
        <v>0</v>
      </c>
      <c r="ACD35" s="67" t="str">
        <f>VLOOKUP(ABZ35,Information!$A$2:$H$1000,8,FALSE)</f>
        <v>Coral.rubble</v>
      </c>
      <c r="ACE35" s="67" t="str">
        <f>VLOOKUP(ABZ35,Information!$A$2:$I$1000,9,FALSE)</f>
        <v>Bare substrate</v>
      </c>
      <c r="ACH35" s="92" t="s">
        <v>309</v>
      </c>
      <c r="ACI35" s="85">
        <f>VLOOKUP(ACH35,Information!$A$2:$H$1000,2,FALSE)</f>
        <v>0</v>
      </c>
      <c r="ACJ35" s="67">
        <f>VLOOKUP(ACH35,Information!$A$2:$H$1000,3,FALSE)</f>
        <v>0</v>
      </c>
      <c r="ACK35" s="67">
        <f>VLOOKUP(ACH35,Information!$A$2:$H$1000,4,FALSE)</f>
        <v>0</v>
      </c>
      <c r="ACL35" s="67" t="str">
        <f>VLOOKUP(ACH35,Information!$A$2:$H$1000,8,FALSE)</f>
        <v>Coral.rubble</v>
      </c>
      <c r="ACM35" s="67" t="str">
        <f>VLOOKUP(ACH35,Information!$A$2:$I$1000,9,FALSE)</f>
        <v>Bare substrate</v>
      </c>
      <c r="ACP35" s="84" t="s">
        <v>309</v>
      </c>
      <c r="ACQ35" s="85">
        <f>VLOOKUP(ACP35,Information!$A$2:$H$1000,2,FALSE)</f>
        <v>0</v>
      </c>
      <c r="ACR35" s="67">
        <f>VLOOKUP(ACP35,Information!$A$2:$H$1000,3,FALSE)</f>
        <v>0</v>
      </c>
      <c r="ACS35" s="67">
        <f>VLOOKUP(ACP35,Information!$A$2:$H$1000,4,FALSE)</f>
        <v>0</v>
      </c>
      <c r="ACT35" s="67" t="str">
        <f>VLOOKUP(ACP35,Information!$A$2:$H$1000,8,FALSE)</f>
        <v>Coral.rubble</v>
      </c>
      <c r="ACU35" s="67" t="str">
        <f>VLOOKUP(ACP35,Information!$A$2:$I$1000,9,FALSE)</f>
        <v>Bare substrate</v>
      </c>
      <c r="ACX35" s="84" t="s">
        <v>374</v>
      </c>
      <c r="ACY35" s="85" t="str">
        <f>VLOOKUP(ACX35,Information!$A$2:$H$1000,2,FALSE)</f>
        <v>unknown</v>
      </c>
      <c r="ACZ35" s="67" t="str">
        <f>VLOOKUP(ACX35,Information!$A$2:$H$1000,3,FALSE)</f>
        <v>unknown</v>
      </c>
      <c r="ADA35" s="67" t="str">
        <f>VLOOKUP(ACX35,Information!$A$2:$H$1000,4,FALSE)</f>
        <v>XENIIDAE</v>
      </c>
      <c r="ADB35" s="67" t="str">
        <f>VLOOKUP(ACX35,Information!$A$2:$H$1000,8,FALSE)</f>
        <v>Soft.coral</v>
      </c>
      <c r="ADC35" s="67" t="str">
        <f>VLOOKUP(ACX35,Information!$A$2:$I$1000,9,FALSE)</f>
        <v>Cnidaria</v>
      </c>
      <c r="ADF35" s="93" t="s">
        <v>304</v>
      </c>
      <c r="ADG35" s="85" t="str">
        <f>VLOOKUP(ADF35,Information!$A$2:$H$1000,2,FALSE)</f>
        <v>Porites rus</v>
      </c>
      <c r="ADH35" s="67" t="str">
        <f>VLOOKUP(ADF35,Information!$A$2:$H$1000,3,FALSE)</f>
        <v>Porites</v>
      </c>
      <c r="ADI35" s="67" t="str">
        <f>VLOOKUP(ADF35,Information!$A$2:$H$1000,4,FALSE)</f>
        <v>PORITIDAE</v>
      </c>
      <c r="ADJ35" s="67" t="str">
        <f>VLOOKUP(ADF35,Information!$A$2:$H$1000,8,FALSE)</f>
        <v>Hard.coral</v>
      </c>
      <c r="ADK35" s="67" t="str">
        <f>VLOOKUP(ADF35,Information!$A$2:$I$1000,9,FALSE)</f>
        <v>Cnidaria</v>
      </c>
      <c r="ADL35" s="41" t="s">
        <v>1836</v>
      </c>
      <c r="ADN35" s="93" t="s">
        <v>309</v>
      </c>
      <c r="ADO35" s="85">
        <f>VLOOKUP(ADN35,Information!$A$2:$H$1000,2,FALSE)</f>
        <v>0</v>
      </c>
      <c r="ADP35" s="67">
        <f>VLOOKUP(ADN35,Information!$A$2:$H$1000,3,FALSE)</f>
        <v>0</v>
      </c>
      <c r="ADQ35" s="67">
        <f>VLOOKUP(ADN35,Information!$A$2:$H$1000,4,FALSE)</f>
        <v>0</v>
      </c>
      <c r="ADR35" s="67" t="str">
        <f>VLOOKUP(ADN35,Information!$A$2:$H$1000,8,FALSE)</f>
        <v>Coral.rubble</v>
      </c>
      <c r="ADS35" s="67" t="str">
        <f>VLOOKUP(ADN35,Information!$A$2:$I$1000,9,FALSE)</f>
        <v>Bare substrate</v>
      </c>
    </row>
    <row r="36" spans="1:799" ht="13.8">
      <c r="A36" s="83">
        <v>16.5</v>
      </c>
      <c r="B36" s="84"/>
      <c r="C36" s="41" t="e">
        <f>VLOOKUP(B36,Information!$A$2:$H$1000,2,FALSE)</f>
        <v>#N/A</v>
      </c>
      <c r="D36" t="e">
        <f>VLOOKUP(B36,Information!$A$2:$H$1000,3,FALSE)</f>
        <v>#N/A</v>
      </c>
      <c r="E36" t="e">
        <f>VLOOKUP(B36,Information!$A$2:$H$1000,4,FALSE)</f>
        <v>#N/A</v>
      </c>
      <c r="F36" t="e">
        <f>VLOOKUP(B36,Information!$A$2:$H$1000,8,FALSE)</f>
        <v>#N/A</v>
      </c>
      <c r="G36" t="e">
        <f>VLOOKUP(B36,Information!$A$2:$I$1000,9,FALSE)</f>
        <v>#N/A</v>
      </c>
      <c r="J36" s="84"/>
      <c r="K36" s="41" t="e">
        <f>VLOOKUP(J36,Information!$A$2:$H$1000,2,FALSE)</f>
        <v>#N/A</v>
      </c>
      <c r="L36" t="e">
        <f>VLOOKUP(J36,Information!$A$2:$H$1000,3,FALSE)</f>
        <v>#N/A</v>
      </c>
      <c r="M36" t="e">
        <f>VLOOKUP(J36,Information!$A$2:$H$1000,4,FALSE)</f>
        <v>#N/A</v>
      </c>
      <c r="N36" t="e">
        <f>VLOOKUP(J36,Information!$A$2:$H$1000,8,FALSE)</f>
        <v>#N/A</v>
      </c>
      <c r="O36" t="e">
        <f>VLOOKUP(J36,Information!$A$2:$I$1000,9,FALSE)</f>
        <v>#N/A</v>
      </c>
      <c r="R36" s="84"/>
      <c r="S36" s="41" t="e">
        <f>VLOOKUP(R36,Information!$A$2:$H$1000,2,FALSE)</f>
        <v>#N/A</v>
      </c>
      <c r="T36" t="e">
        <f>VLOOKUP(R36,Information!$A$2:$H$1000,3,FALSE)</f>
        <v>#N/A</v>
      </c>
      <c r="U36" t="e">
        <f>VLOOKUP(R36,Information!$A$2:$H$1000,4,FALSE)</f>
        <v>#N/A</v>
      </c>
      <c r="V36" t="e">
        <f>VLOOKUP(R36,Information!$A$2:$H$1000,8,FALSE)</f>
        <v>#N/A</v>
      </c>
      <c r="W36" t="e">
        <f>VLOOKUP(R36,Information!$A$2:$I$1000,9,FALSE)</f>
        <v>#N/A</v>
      </c>
      <c r="Z36" s="84" t="s">
        <v>309</v>
      </c>
      <c r="AA36" s="85">
        <f>VLOOKUP(Z36,Information!$A$2:$H$1000,2,FALSE)</f>
        <v>0</v>
      </c>
      <c r="AB36" s="67">
        <f>VLOOKUP(Z36,Information!$A$2:$H$1000,3,FALSE)</f>
        <v>0</v>
      </c>
      <c r="AC36" s="67">
        <f>VLOOKUP(Z36,Information!$A$2:$H$1000,4,FALSE)</f>
        <v>0</v>
      </c>
      <c r="AD36" s="67" t="str">
        <f>VLOOKUP(Z36,Information!$A$2:$H$1000,8,FALSE)</f>
        <v>Coral.rubble</v>
      </c>
      <c r="AE36" s="67" t="str">
        <f>VLOOKUP(Z36,Information!$A$2:$I$1000,9,FALSE)</f>
        <v>Bare substrate</v>
      </c>
      <c r="AH36" s="84" t="s">
        <v>82</v>
      </c>
      <c r="AI36" s="85" t="str">
        <f>VLOOKUP(AH36,Information!$A$2:$H$1000,2,FALSE)</f>
        <v>unknown</v>
      </c>
      <c r="AJ36" s="67" t="str">
        <f>VLOOKUP(AH36,Information!$A$2:$H$1000,3,FALSE)</f>
        <v>Acropora</v>
      </c>
      <c r="AK36" s="67" t="str">
        <f>VLOOKUP(AH36,Information!$A$2:$H$1000,4,FALSE)</f>
        <v>ACROPORIDAE</v>
      </c>
      <c r="AL36" s="67" t="str">
        <f>VLOOKUP(AH36,Information!$A$2:$H$1000,8,FALSE)</f>
        <v>Hard.coral</v>
      </c>
      <c r="AM36" s="67" t="str">
        <f>VLOOKUP(AH36,Information!$A$2:$I$1000,9,FALSE)</f>
        <v>Cnidaria</v>
      </c>
      <c r="AN36" s="41" t="s">
        <v>80</v>
      </c>
      <c r="AP36" s="84" t="s">
        <v>298</v>
      </c>
      <c r="AQ36" s="85" t="str">
        <f>VLOOKUP(AP36,Information!$A$2:$H$1000,2,FALSE)</f>
        <v>unknown</v>
      </c>
      <c r="AR36" s="67" t="str">
        <f>VLOOKUP(AP36,Information!$A$2:$H$1000,3,FALSE)</f>
        <v>Porites</v>
      </c>
      <c r="AS36" s="67" t="str">
        <f>VLOOKUP(AP36,Information!$A$2:$H$1000,4,FALSE)</f>
        <v>PORITIDAE</v>
      </c>
      <c r="AT36" s="67" t="str">
        <f>VLOOKUP(AP36,Information!$A$2:$H$1000,8,FALSE)</f>
        <v>Hard.coral</v>
      </c>
      <c r="AU36" s="67" t="str">
        <f>VLOOKUP(AP36,Information!$A$2:$I$1000,9,FALSE)</f>
        <v>Cnidaria</v>
      </c>
      <c r="AV36" s="41" t="s">
        <v>103</v>
      </c>
      <c r="AX36" s="84" t="s">
        <v>322</v>
      </c>
      <c r="AY36" s="85">
        <f>VLOOKUP(AX36,Information!$A$2:$H$1000,2,FALSE)</f>
        <v>0</v>
      </c>
      <c r="AZ36" s="67">
        <f>VLOOKUP(AX36,Information!$A$2:$H$1000,3,FALSE)</f>
        <v>0</v>
      </c>
      <c r="BA36" s="67">
        <f>VLOOKUP(AX36,Information!$A$2:$H$1000,4,FALSE)</f>
        <v>0</v>
      </c>
      <c r="BB36" s="67" t="str">
        <f>VLOOKUP(AX36,Information!$A$2:$H$1000,8,FALSE)</f>
        <v>Sand</v>
      </c>
      <c r="BC36" s="67" t="str">
        <f>VLOOKUP(AX36,Information!$A$2:$I$1000,9,FALSE)</f>
        <v>Bare substrate</v>
      </c>
      <c r="BF36" s="84" t="s">
        <v>309</v>
      </c>
      <c r="BG36" s="85">
        <f>VLOOKUP(BF36,Information!$A$2:$H$1000,2,FALSE)</f>
        <v>0</v>
      </c>
      <c r="BH36" s="67">
        <f>VLOOKUP(BF36,Information!$A$2:$H$1000,3,FALSE)</f>
        <v>0</v>
      </c>
      <c r="BI36" s="67">
        <f>VLOOKUP(BF36,Information!$A$2:$H$1000,4,FALSE)</f>
        <v>0</v>
      </c>
      <c r="BJ36" s="67" t="str">
        <f>VLOOKUP(BF36,Information!$A$2:$H$1000,8,FALSE)</f>
        <v>Coral.rubble</v>
      </c>
      <c r="BK36" s="67" t="str">
        <f>VLOOKUP(BF36,Information!$A$2:$I$1000,9,FALSE)</f>
        <v>Bare substrate</v>
      </c>
      <c r="BN36" s="84" t="s">
        <v>309</v>
      </c>
      <c r="BO36" s="85">
        <f>VLOOKUP(BN36,Information!$A$2:$H$1000,2,FALSE)</f>
        <v>0</v>
      </c>
      <c r="BP36" s="67">
        <f>VLOOKUP(BN36,Information!$A$2:$H$1000,3,FALSE)</f>
        <v>0</v>
      </c>
      <c r="BQ36" s="67">
        <f>VLOOKUP(BN36,Information!$A$2:$H$1000,4,FALSE)</f>
        <v>0</v>
      </c>
      <c r="BR36" s="67" t="str">
        <f>VLOOKUP(BN36,Information!$A$2:$H$1000,8,FALSE)</f>
        <v>Coral.rubble</v>
      </c>
      <c r="BS36" s="67" t="str">
        <f>VLOOKUP(BN36,Information!$A$2:$I$1000,9,FALSE)</f>
        <v>Bare substrate</v>
      </c>
      <c r="BV36" s="84" t="s">
        <v>309</v>
      </c>
      <c r="BW36" s="85">
        <f>VLOOKUP(BV36,Information!$A$2:$H$1000,2,FALSE)</f>
        <v>0</v>
      </c>
      <c r="BX36" s="67">
        <f>VLOOKUP(BV36,Information!$A$2:$H$1000,3,FALSE)</f>
        <v>0</v>
      </c>
      <c r="BY36" s="67">
        <f>VLOOKUP(BV36,Information!$A$2:$H$1000,4,FALSE)</f>
        <v>0</v>
      </c>
      <c r="BZ36" s="67" t="str">
        <f>VLOOKUP(BV36,Information!$A$2:$H$1000,8,FALSE)</f>
        <v>Coral.rubble</v>
      </c>
      <c r="CA36" s="67" t="str">
        <f>VLOOKUP(BV36,Information!$A$2:$I$1000,9,FALSE)</f>
        <v>Bare substrate</v>
      </c>
      <c r="CD36" s="84" t="s">
        <v>230</v>
      </c>
      <c r="CE36" s="85" t="str">
        <f>VLOOKUP(CD36,Information!$A$2:$H$1000,2,FALSE)</f>
        <v>unknown</v>
      </c>
      <c r="CF36" s="67" t="str">
        <f>VLOOKUP(CD36,Information!$A$2:$H$1000,3,FALSE)</f>
        <v>unknown</v>
      </c>
      <c r="CG36" s="67" t="str">
        <f>VLOOKUP(CD36,Information!$A$2:$H$1000,4,FALSE)</f>
        <v>unknown</v>
      </c>
      <c r="CH36" s="67" t="str">
        <f>VLOOKUP(CD36,Information!$A$2:$H$1000,8,FALSE)</f>
        <v>Hard.coral</v>
      </c>
      <c r="CI36" s="67" t="str">
        <f>VLOOKUP(CD36,Information!$A$2:$I$1000,9,FALSE)</f>
        <v>Cnidaria</v>
      </c>
      <c r="CJ36" s="41" t="s">
        <v>80</v>
      </c>
      <c r="CL36" s="84" t="s">
        <v>322</v>
      </c>
      <c r="CM36" s="85">
        <f>VLOOKUP(CL36,Information!$A$2:$H$1000,2,FALSE)</f>
        <v>0</v>
      </c>
      <c r="CN36" s="67">
        <f>VLOOKUP(CL36,Information!$A$2:$H$1000,3,FALSE)</f>
        <v>0</v>
      </c>
      <c r="CO36" s="67">
        <f>VLOOKUP(CL36,Information!$A$2:$H$1000,4,FALSE)</f>
        <v>0</v>
      </c>
      <c r="CP36" s="67" t="str">
        <f>VLOOKUP(CL36,Information!$A$2:$H$1000,8,FALSE)</f>
        <v>Sand</v>
      </c>
      <c r="CQ36" s="67" t="str">
        <f>VLOOKUP(CL36,Information!$A$2:$I$1000,9,FALSE)</f>
        <v>Bare substrate</v>
      </c>
      <c r="CT36" s="84" t="s">
        <v>333</v>
      </c>
      <c r="CU36" s="85" t="str">
        <f>VLOOKUP(CT36,Information!$A$2:$H$1000,2,FALSE)</f>
        <v>unknown</v>
      </c>
      <c r="CV36" s="67" t="str">
        <f>VLOOKUP(CT36,Information!$A$2:$H$1000,3,FALSE)</f>
        <v>unknown</v>
      </c>
      <c r="CW36" s="67" t="str">
        <f>VLOOKUP(CT36,Information!$A$2:$H$1000,4,FALSE)</f>
        <v>unknown</v>
      </c>
      <c r="CX36" s="67" t="str">
        <f>VLOOKUP(CT36,Information!$A$2:$H$1000,8,FALSE)</f>
        <v>Seagrass</v>
      </c>
      <c r="CY36" s="67" t="str">
        <f>VLOOKUP(CT36,Information!$A$2:$I$1000,9,FALSE)</f>
        <v>Seagrass</v>
      </c>
      <c r="DB36" s="84" t="s">
        <v>230</v>
      </c>
      <c r="DC36" s="85" t="str">
        <f>VLOOKUP(DB36,Information!$A$2:$H$1000,2,FALSE)</f>
        <v>unknown</v>
      </c>
      <c r="DD36" s="67" t="str">
        <f>VLOOKUP(DB36,Information!$A$2:$H$1000,3,FALSE)</f>
        <v>unknown</v>
      </c>
      <c r="DE36" s="67" t="str">
        <f>VLOOKUP(DB36,Information!$A$2:$H$1000,4,FALSE)</f>
        <v>unknown</v>
      </c>
      <c r="DF36" s="67" t="str">
        <f>VLOOKUP(DB36,Information!$A$2:$H$1000,8,FALSE)</f>
        <v>Hard.coral</v>
      </c>
      <c r="DG36" s="67" t="str">
        <f>VLOOKUP(DB36,Information!$A$2:$I$1000,9,FALSE)</f>
        <v>Cnidaria</v>
      </c>
      <c r="DH36" s="41" t="s">
        <v>80</v>
      </c>
      <c r="DJ36" s="84" t="s">
        <v>126</v>
      </c>
      <c r="DK36" s="85" t="str">
        <f>VLOOKUP(DJ36,Information!$A$2:$H$1000,2,FALSE)</f>
        <v>unknown</v>
      </c>
      <c r="DL36" s="67" t="str">
        <f>VLOOKUP(DJ36,Information!$A$2:$H$1000,3,FALSE)</f>
        <v>unknown</v>
      </c>
      <c r="DM36" s="67" t="str">
        <f>VLOOKUP(DJ36,Information!$A$2:$H$1000,4,FALSE)</f>
        <v>unknown</v>
      </c>
      <c r="DN36" s="67" t="str">
        <f>VLOOKUP(DJ36,Information!$A$2:$H$1000,8,FALSE)</f>
        <v>Brown.algae</v>
      </c>
      <c r="DO36" s="67" t="str">
        <f>VLOOKUP(DJ36,Information!$A$2:$I$1000,9,FALSE)</f>
        <v>Macroalgae</v>
      </c>
      <c r="DR36" s="84" t="s">
        <v>230</v>
      </c>
      <c r="DS36" s="85" t="str">
        <f>VLOOKUP(DR36,Information!$A$2:$H$1000,2,FALSE)</f>
        <v>unknown</v>
      </c>
      <c r="DT36" s="67" t="str">
        <f>VLOOKUP(DR36,Information!$A$2:$H$1000,3,FALSE)</f>
        <v>unknown</v>
      </c>
      <c r="DU36" s="67" t="str">
        <f>VLOOKUP(DR36,Information!$A$2:$H$1000,4,FALSE)</f>
        <v>unknown</v>
      </c>
      <c r="DV36" s="67" t="str">
        <f>VLOOKUP(DR36,Information!$A$2:$H$1000,8,FALSE)</f>
        <v>Hard.coral</v>
      </c>
      <c r="DW36" s="67" t="str">
        <f>VLOOKUP(DR36,Information!$A$2:$I$1000,9,FALSE)</f>
        <v>Cnidaria</v>
      </c>
      <c r="DX36" s="41" t="s">
        <v>80</v>
      </c>
      <c r="DZ36" s="84" t="s">
        <v>324</v>
      </c>
      <c r="EA36" s="85" t="str">
        <f>VLOOKUP(DZ36,Information!$A$2:$H$1000,2,FALSE)</f>
        <v>unknown</v>
      </c>
      <c r="EB36" s="67" t="str">
        <f>VLOOKUP(DZ36,Information!$A$2:$H$1000,3,FALSE)</f>
        <v>Sargassum</v>
      </c>
      <c r="EC36" s="67" t="str">
        <f>VLOOKUP(DZ36,Information!$A$2:$H$1000,4,FALSE)</f>
        <v>SARGASSACEAE</v>
      </c>
      <c r="ED36" s="67" t="str">
        <f>VLOOKUP(DZ36,Information!$A$2:$H$1000,8,FALSE)</f>
        <v>Brown.algae</v>
      </c>
      <c r="EE36" s="67" t="str">
        <f>VLOOKUP(DZ36,Information!$A$2:$I$1000,9,FALSE)</f>
        <v>Macroalgae</v>
      </c>
      <c r="EH36" s="84" t="s">
        <v>230</v>
      </c>
      <c r="EI36" s="85" t="str">
        <f>VLOOKUP(EH36,Information!$A$2:$H$1000,2,FALSE)</f>
        <v>unknown</v>
      </c>
      <c r="EJ36" s="67" t="str">
        <f>VLOOKUP(EH36,Information!$A$2:$H$1000,3,FALSE)</f>
        <v>unknown</v>
      </c>
      <c r="EK36" s="67" t="str">
        <f>VLOOKUP(EH36,Information!$A$2:$H$1000,4,FALSE)</f>
        <v>unknown</v>
      </c>
      <c r="EL36" s="67" t="str">
        <f>VLOOKUP(EH36,Information!$A$2:$H$1000,8,FALSE)</f>
        <v>Hard.coral</v>
      </c>
      <c r="EM36" s="67" t="str">
        <f>VLOOKUP(EH36,Information!$A$2:$I$1000,9,FALSE)</f>
        <v>Cnidaria</v>
      </c>
      <c r="EN36" s="41" t="s">
        <v>80</v>
      </c>
      <c r="EP36" s="84" t="s">
        <v>230</v>
      </c>
      <c r="EQ36" s="85" t="str">
        <f>VLOOKUP(EP36,Information!$A$2:$H$1000,2,FALSE)</f>
        <v>unknown</v>
      </c>
      <c r="ER36" s="67" t="str">
        <f>VLOOKUP(EP36,Information!$A$2:$H$1000,3,FALSE)</f>
        <v>unknown</v>
      </c>
      <c r="ES36" s="67" t="str">
        <f>VLOOKUP(EP36,Information!$A$2:$H$1000,4,FALSE)</f>
        <v>unknown</v>
      </c>
      <c r="ET36" s="67" t="str">
        <f>VLOOKUP(EP36,Information!$A$2:$H$1000,8,FALSE)</f>
        <v>Hard.coral</v>
      </c>
      <c r="EU36" s="67" t="str">
        <f>VLOOKUP(EP36,Information!$A$2:$I$1000,9,FALSE)</f>
        <v>Cnidaria</v>
      </c>
      <c r="EV36" s="41" t="s">
        <v>80</v>
      </c>
      <c r="EX36" s="84" t="s">
        <v>230</v>
      </c>
      <c r="EY36" s="85" t="str">
        <f>VLOOKUP(EX36,Information!$A$2:$H$1000,2,FALSE)</f>
        <v>unknown</v>
      </c>
      <c r="EZ36" s="67" t="str">
        <f>VLOOKUP(EX36,Information!$A$2:$H$1000,3,FALSE)</f>
        <v>unknown</v>
      </c>
      <c r="FA36" s="67" t="str">
        <f>VLOOKUP(EX36,Information!$A$2:$H$1000,4,FALSE)</f>
        <v>unknown</v>
      </c>
      <c r="FB36" s="67" t="str">
        <f>VLOOKUP(EX36,Information!$A$2:$H$1000,8,FALSE)</f>
        <v>Hard.coral</v>
      </c>
      <c r="FC36" s="67" t="str">
        <f>VLOOKUP(EX36,Information!$A$2:$I$1000,9,FALSE)</f>
        <v>Cnidaria</v>
      </c>
      <c r="FD36" s="41" t="s">
        <v>80</v>
      </c>
      <c r="FF36" s="84" t="s">
        <v>309</v>
      </c>
      <c r="FG36" s="85">
        <f>VLOOKUP(FF36,Information!$A$2:$H$1000,2,FALSE)</f>
        <v>0</v>
      </c>
      <c r="FH36" s="67">
        <f>VLOOKUP(FF36,Information!$A$2:$H$1000,3,FALSE)</f>
        <v>0</v>
      </c>
      <c r="FI36" s="67">
        <f>VLOOKUP(FF36,Information!$A$2:$H$1000,4,FALSE)</f>
        <v>0</v>
      </c>
      <c r="FJ36" s="67" t="str">
        <f>VLOOKUP(FF36,Information!$A$2:$H$1000,8,FALSE)</f>
        <v>Coral.rubble</v>
      </c>
      <c r="FK36" s="67" t="str">
        <f>VLOOKUP(FF36,Information!$A$2:$I$1000,9,FALSE)</f>
        <v>Bare substrate</v>
      </c>
      <c r="FN36" s="84" t="s">
        <v>309</v>
      </c>
      <c r="FO36" s="85">
        <f>VLOOKUP(FN36,Information!$A$2:$H$1000,2,FALSE)</f>
        <v>0</v>
      </c>
      <c r="FP36" s="67">
        <f>VLOOKUP(FN36,Information!$A$2:$H$1000,3,FALSE)</f>
        <v>0</v>
      </c>
      <c r="FQ36" s="67">
        <f>VLOOKUP(FN36,Information!$A$2:$H$1000,4,FALSE)</f>
        <v>0</v>
      </c>
      <c r="FR36" s="67" t="str">
        <f>VLOOKUP(FN36,Information!$A$2:$H$1000,8,FALSE)</f>
        <v>Coral.rubble</v>
      </c>
      <c r="FS36" s="67" t="str">
        <f>VLOOKUP(FN36,Information!$A$2:$I$1000,9,FALSE)</f>
        <v>Bare substrate</v>
      </c>
      <c r="FV36" s="84" t="s">
        <v>322</v>
      </c>
      <c r="FW36" s="85">
        <f>VLOOKUP(FV36,Information!$A$2:$H$1000,2,FALSE)</f>
        <v>0</v>
      </c>
      <c r="FX36" s="67">
        <f>VLOOKUP(FV36,Information!$A$2:$H$1000,3,FALSE)</f>
        <v>0</v>
      </c>
      <c r="FY36" s="67">
        <f>VLOOKUP(FV36,Information!$A$2:$H$1000,4,FALSE)</f>
        <v>0</v>
      </c>
      <c r="FZ36" s="67" t="str">
        <f>VLOOKUP(FV36,Information!$A$2:$H$1000,8,FALSE)</f>
        <v>Sand</v>
      </c>
      <c r="GA36" s="67" t="str">
        <f>VLOOKUP(FV36,Information!$A$2:$I$1000,9,FALSE)</f>
        <v>Bare substrate</v>
      </c>
      <c r="GD36" s="84" t="s">
        <v>309</v>
      </c>
      <c r="GE36" s="85">
        <f>VLOOKUP(GD36,Information!$A$2:$H$1000,2,FALSE)</f>
        <v>0</v>
      </c>
      <c r="GF36" s="67">
        <f>VLOOKUP(GD36,Information!$A$2:$H$1000,3,FALSE)</f>
        <v>0</v>
      </c>
      <c r="GG36" s="67">
        <f>VLOOKUP(GD36,Information!$A$2:$H$1000,4,FALSE)</f>
        <v>0</v>
      </c>
      <c r="GH36" s="67" t="str">
        <f>VLOOKUP(GD36,Information!$A$2:$H$1000,8,FALSE)</f>
        <v>Coral.rubble</v>
      </c>
      <c r="GI36" s="67" t="str">
        <f>VLOOKUP(GD36,Information!$A$2:$I$1000,9,FALSE)</f>
        <v>Bare substrate</v>
      </c>
      <c r="GL36" s="84" t="s">
        <v>309</v>
      </c>
      <c r="GM36" s="85">
        <f>VLOOKUP(GL36,Information!$A$2:$H$1000,2,FALSE)</f>
        <v>0</v>
      </c>
      <c r="GN36" s="67">
        <f>VLOOKUP(GL36,Information!$A$2:$H$1000,3,FALSE)</f>
        <v>0</v>
      </c>
      <c r="GO36" s="67">
        <f>VLOOKUP(GL36,Information!$A$2:$H$1000,4,FALSE)</f>
        <v>0</v>
      </c>
      <c r="GP36" s="67" t="str">
        <f>VLOOKUP(GL36,Information!$A$2:$H$1000,8,FALSE)</f>
        <v>Coral.rubble</v>
      </c>
      <c r="GQ36" s="67" t="str">
        <f>VLOOKUP(GL36,Information!$A$2:$I$1000,9,FALSE)</f>
        <v>Bare substrate</v>
      </c>
      <c r="GT36" s="84" t="s">
        <v>324</v>
      </c>
      <c r="GU36" s="85" t="str">
        <f>VLOOKUP(GT36,Information!$A$2:$H$1000,2,FALSE)</f>
        <v>unknown</v>
      </c>
      <c r="GV36" s="67" t="str">
        <f>VLOOKUP(GT36,Information!$A$2:$H$1000,3,FALSE)</f>
        <v>Sargassum</v>
      </c>
      <c r="GW36" s="67" t="str">
        <f>VLOOKUP(GT36,Information!$A$2:$H$1000,4,FALSE)</f>
        <v>SARGASSACEAE</v>
      </c>
      <c r="GX36" s="67" t="str">
        <f>VLOOKUP(GT36,Information!$A$2:$H$1000,8,FALSE)</f>
        <v>Brown.algae</v>
      </c>
      <c r="GY36" s="67" t="str">
        <f>VLOOKUP(GT36,Information!$A$2:$I$1000,9,FALSE)</f>
        <v>Macroalgae</v>
      </c>
      <c r="HB36" s="84" t="s">
        <v>324</v>
      </c>
      <c r="HC36" s="85" t="str">
        <f>VLOOKUP(HB36,Information!$A$2:$H$1000,2,FALSE)</f>
        <v>unknown</v>
      </c>
      <c r="HD36" s="67" t="str">
        <f>VLOOKUP(HB36,Information!$A$2:$H$1000,3,FALSE)</f>
        <v>Sargassum</v>
      </c>
      <c r="HE36" s="67" t="str">
        <f>VLOOKUP(HB36,Information!$A$2:$H$1000,4,FALSE)</f>
        <v>SARGASSACEAE</v>
      </c>
      <c r="HF36" s="67" t="str">
        <f>VLOOKUP(HB36,Information!$A$2:$H$1000,8,FALSE)</f>
        <v>Brown.algae</v>
      </c>
      <c r="HG36" s="67" t="str">
        <f>VLOOKUP(HB36,Information!$A$2:$I$1000,9,FALSE)</f>
        <v>Macroalgae</v>
      </c>
      <c r="HJ36" s="84" t="s">
        <v>230</v>
      </c>
      <c r="HK36" s="85" t="str">
        <f>VLOOKUP(HJ36,Information!$A$2:$H$1000,2,FALSE)</f>
        <v>unknown</v>
      </c>
      <c r="HL36" s="67" t="str">
        <f>VLOOKUP(HJ36,Information!$A$2:$H$1000,3,FALSE)</f>
        <v>unknown</v>
      </c>
      <c r="HM36" s="67" t="str">
        <f>VLOOKUP(HJ36,Information!$A$2:$H$1000,4,FALSE)</f>
        <v>unknown</v>
      </c>
      <c r="HN36" s="67" t="str">
        <f>VLOOKUP(HJ36,Information!$A$2:$H$1000,8,FALSE)</f>
        <v>Hard.coral</v>
      </c>
      <c r="HO36" s="67" t="str">
        <f>VLOOKUP(HJ36,Information!$A$2:$I$1000,9,FALSE)</f>
        <v>Cnidaria</v>
      </c>
      <c r="HP36" s="41" t="s">
        <v>80</v>
      </c>
      <c r="HR36" s="84" t="s">
        <v>230</v>
      </c>
      <c r="HS36" s="85" t="str">
        <f>VLOOKUP(HR36,Information!$A$2:$H$1000,2,FALSE)</f>
        <v>unknown</v>
      </c>
      <c r="HT36" s="67" t="str">
        <f>VLOOKUP(HR36,Information!$A$2:$H$1000,3,FALSE)</f>
        <v>unknown</v>
      </c>
      <c r="HU36" s="67" t="str">
        <f>VLOOKUP(HR36,Information!$A$2:$H$1000,4,FALSE)</f>
        <v>unknown</v>
      </c>
      <c r="HV36" s="67" t="str">
        <f>VLOOKUP(HR36,Information!$A$2:$H$1000,8,FALSE)</f>
        <v>Hard.coral</v>
      </c>
      <c r="HW36" s="67" t="str">
        <f>VLOOKUP(HR36,Information!$A$2:$I$1000,9,FALSE)</f>
        <v>Cnidaria</v>
      </c>
      <c r="HX36" s="41" t="s">
        <v>80</v>
      </c>
      <c r="HZ36" s="84" t="s">
        <v>166</v>
      </c>
      <c r="IA36" s="85" t="str">
        <f>VLOOKUP(HZ36,Information!$A$2:$H$1000,2,FALSE)</f>
        <v>Cymodocea serrulata</v>
      </c>
      <c r="IB36" s="67" t="str">
        <f>VLOOKUP(HZ36,Information!$A$2:$H$1000,3,FALSE)</f>
        <v>Cymodocea</v>
      </c>
      <c r="IC36" s="67" t="str">
        <f>VLOOKUP(HZ36,Information!$A$2:$H$1000,4,FALSE)</f>
        <v>CYMODOCEACEAE</v>
      </c>
      <c r="ID36" s="67" t="str">
        <f>VLOOKUP(HZ36,Information!$A$2:$H$1000,8,FALSE)</f>
        <v>Seagrass</v>
      </c>
      <c r="IE36" s="67" t="str">
        <f>VLOOKUP(HZ36,Information!$A$2:$I$1000,9,FALSE)</f>
        <v>Seagrass</v>
      </c>
      <c r="IH36" s="84" t="s">
        <v>166</v>
      </c>
      <c r="II36" s="85" t="str">
        <f>VLOOKUP(IH36,Information!$A$2:$H$1000,2,FALSE)</f>
        <v>Cymodocea serrulata</v>
      </c>
      <c r="IJ36" s="67" t="str">
        <f>VLOOKUP(IH36,Information!$A$2:$H$1000,3,FALSE)</f>
        <v>Cymodocea</v>
      </c>
      <c r="IK36" s="67" t="str">
        <f>VLOOKUP(IH36,Information!$A$2:$H$1000,4,FALSE)</f>
        <v>CYMODOCEACEAE</v>
      </c>
      <c r="IL36" s="67" t="str">
        <f>VLOOKUP(IH36,Information!$A$2:$H$1000,8,FALSE)</f>
        <v>Seagrass</v>
      </c>
      <c r="IM36" s="67" t="str">
        <f>VLOOKUP(IH36,Information!$A$2:$I$1000,9,FALSE)</f>
        <v>Seagrass</v>
      </c>
      <c r="IP36" s="84" t="s">
        <v>126</v>
      </c>
      <c r="IQ36" s="85" t="str">
        <f>VLOOKUP(IP36,Information!$A$2:$H$1000,2,FALSE)</f>
        <v>unknown</v>
      </c>
      <c r="IR36" s="67" t="str">
        <f>VLOOKUP(IP36,Information!$A$2:$H$1000,3,FALSE)</f>
        <v>unknown</v>
      </c>
      <c r="IS36" s="67" t="str">
        <f>VLOOKUP(IP36,Information!$A$2:$H$1000,4,FALSE)</f>
        <v>unknown</v>
      </c>
      <c r="IT36" s="67" t="str">
        <f>VLOOKUP(IP36,Information!$A$2:$H$1000,8,FALSE)</f>
        <v>Brown.algae</v>
      </c>
      <c r="IU36" s="67" t="str">
        <f>VLOOKUP(IP36,Information!$A$2:$I$1000,9,FALSE)</f>
        <v>Macroalgae</v>
      </c>
      <c r="IX36" s="84" t="s">
        <v>330</v>
      </c>
      <c r="IY36" s="85" t="str">
        <f>VLOOKUP(IX36,Information!$A$2:$H$1000,2,FALSE)</f>
        <v>unknown</v>
      </c>
      <c r="IZ36" s="67" t="str">
        <f>VLOOKUP(IX36,Information!$A$2:$H$1000,3,FALSE)</f>
        <v>unknown</v>
      </c>
      <c r="JA36" s="67" t="str">
        <f>VLOOKUP(IX36,Information!$A$2:$H$1000,4,FALSE)</f>
        <v>unknown</v>
      </c>
      <c r="JB36" s="67" t="str">
        <f>VLOOKUP(IX36,Information!$A$2:$H$1000,8,FALSE)</f>
        <v>Soft.coral</v>
      </c>
      <c r="JC36" s="67" t="str">
        <f>VLOOKUP(IX36,Information!$A$2:$I$1000,9,FALSE)</f>
        <v>Cnidaria</v>
      </c>
      <c r="JF36" s="84" t="s">
        <v>230</v>
      </c>
      <c r="JG36" s="85" t="str">
        <f>VLOOKUP(JF36,Information!$A$2:$H$1000,2,FALSE)</f>
        <v>unknown</v>
      </c>
      <c r="JH36" s="67" t="str">
        <f>VLOOKUP(JF36,Information!$A$2:$H$1000,3,FALSE)</f>
        <v>unknown</v>
      </c>
      <c r="JI36" s="67" t="str">
        <f>VLOOKUP(JF36,Information!$A$2:$H$1000,4,FALSE)</f>
        <v>unknown</v>
      </c>
      <c r="JJ36" s="67" t="str">
        <f>VLOOKUP(JF36,Information!$A$2:$H$1000,8,FALSE)</f>
        <v>Hard.coral</v>
      </c>
      <c r="JK36" s="67" t="str">
        <f>VLOOKUP(JF36,Information!$A$2:$I$1000,9,FALSE)</f>
        <v>Cnidaria</v>
      </c>
      <c r="JL36" s="41" t="s">
        <v>80</v>
      </c>
      <c r="JN36" s="84" t="s">
        <v>330</v>
      </c>
      <c r="JO36" s="85" t="str">
        <f>VLOOKUP(JN36,Information!$A$2:$H$1000,2,FALSE)</f>
        <v>unknown</v>
      </c>
      <c r="JP36" s="67" t="str">
        <f>VLOOKUP(JN36,Information!$A$2:$H$1000,3,FALSE)</f>
        <v>unknown</v>
      </c>
      <c r="JQ36" s="67" t="str">
        <f>VLOOKUP(JN36,Information!$A$2:$H$1000,4,FALSE)</f>
        <v>unknown</v>
      </c>
      <c r="JR36" s="67" t="str">
        <f>VLOOKUP(JN36,Information!$A$2:$H$1000,8,FALSE)</f>
        <v>Soft.coral</v>
      </c>
      <c r="JS36" s="67" t="str">
        <f>VLOOKUP(JN36,Information!$A$2:$I$1000,9,FALSE)</f>
        <v>Cnidaria</v>
      </c>
      <c r="JV36" s="84" t="s">
        <v>230</v>
      </c>
      <c r="JW36" s="85" t="str">
        <f>VLOOKUP(JV36,Information!$A$2:$H$1000,2,FALSE)</f>
        <v>unknown</v>
      </c>
      <c r="JX36" s="67" t="str">
        <f>VLOOKUP(JV36,Information!$A$2:$H$1000,3,FALSE)</f>
        <v>unknown</v>
      </c>
      <c r="JY36" s="67" t="str">
        <f>VLOOKUP(JV36,Information!$A$2:$H$1000,4,FALSE)</f>
        <v>unknown</v>
      </c>
      <c r="JZ36" s="67" t="str">
        <f>VLOOKUP(JV36,Information!$A$2:$H$1000,8,FALSE)</f>
        <v>Hard.coral</v>
      </c>
      <c r="KA36" s="67" t="str">
        <f>VLOOKUP(JV36,Information!$A$2:$I$1000,9,FALSE)</f>
        <v>Cnidaria</v>
      </c>
      <c r="KB36" s="41" t="s">
        <v>80</v>
      </c>
      <c r="KD36" s="84" t="s">
        <v>322</v>
      </c>
      <c r="KE36" s="85">
        <f>VLOOKUP(KD36,Information!$A$2:$H$1000,2,FALSE)</f>
        <v>0</v>
      </c>
      <c r="KF36" s="67">
        <f>VLOOKUP(KD36,Information!$A$2:$H$1000,3,FALSE)</f>
        <v>0</v>
      </c>
      <c r="KG36" s="67">
        <f>VLOOKUP(KD36,Information!$A$2:$H$1000,4,FALSE)</f>
        <v>0</v>
      </c>
      <c r="KH36" s="67" t="str">
        <f>VLOOKUP(KD36,Information!$A$2:$H$1000,8,FALSE)</f>
        <v>Sand</v>
      </c>
      <c r="KI36" s="67" t="str">
        <f>VLOOKUP(KD36,Information!$A$2:$I$1000,9,FALSE)</f>
        <v>Bare substrate</v>
      </c>
      <c r="KL36" s="84" t="s">
        <v>230</v>
      </c>
      <c r="KM36" s="85" t="str">
        <f>VLOOKUP(KL36,Information!$A$2:$H$1000,2,FALSE)</f>
        <v>unknown</v>
      </c>
      <c r="KN36" s="67" t="str">
        <f>VLOOKUP(KL36,Information!$A$2:$H$1000,3,FALSE)</f>
        <v>unknown</v>
      </c>
      <c r="KO36" s="67" t="str">
        <f>VLOOKUP(KL36,Information!$A$2:$H$1000,4,FALSE)</f>
        <v>unknown</v>
      </c>
      <c r="KP36" s="67" t="str">
        <f>VLOOKUP(KL36,Information!$A$2:$H$1000,8,FALSE)</f>
        <v>Hard.coral</v>
      </c>
      <c r="KQ36" s="67" t="str">
        <f>VLOOKUP(KL36,Information!$A$2:$I$1000,9,FALSE)</f>
        <v>Cnidaria</v>
      </c>
      <c r="KR36" s="41" t="s">
        <v>80</v>
      </c>
      <c r="KT36" s="84" t="s">
        <v>309</v>
      </c>
      <c r="KU36" s="85">
        <f>VLOOKUP(KT36,Information!$A$2:$H$1000,2,FALSE)</f>
        <v>0</v>
      </c>
      <c r="KV36" s="67">
        <f>VLOOKUP(KT36,Information!$A$2:$H$1000,3,FALSE)</f>
        <v>0</v>
      </c>
      <c r="KW36" s="67">
        <f>VLOOKUP(KT36,Information!$A$2:$H$1000,4,FALSE)</f>
        <v>0</v>
      </c>
      <c r="KX36" s="67" t="str">
        <f>VLOOKUP(KT36,Information!$A$2:$H$1000,8,FALSE)</f>
        <v>Coral.rubble</v>
      </c>
      <c r="KY36" s="67" t="str">
        <f>VLOOKUP(KT36,Information!$A$2:$I$1000,9,FALSE)</f>
        <v>Bare substrate</v>
      </c>
      <c r="LB36" s="84" t="s">
        <v>330</v>
      </c>
      <c r="LC36" s="85" t="str">
        <f>VLOOKUP(LB36,Information!$A$2:$H$1000,2,FALSE)</f>
        <v>unknown</v>
      </c>
      <c r="LD36" s="67" t="str">
        <f>VLOOKUP(LB36,Information!$A$2:$H$1000,3,FALSE)</f>
        <v>unknown</v>
      </c>
      <c r="LE36" s="67" t="str">
        <f>VLOOKUP(LB36,Information!$A$2:$H$1000,4,FALSE)</f>
        <v>unknown</v>
      </c>
      <c r="LF36" s="67" t="str">
        <f>VLOOKUP(LB36,Information!$A$2:$H$1000,8,FALSE)</f>
        <v>Soft.coral</v>
      </c>
      <c r="LG36" s="67" t="str">
        <f>VLOOKUP(LB36,Information!$A$2:$I$1000,9,FALSE)</f>
        <v>Cnidaria</v>
      </c>
      <c r="LJ36" s="84" t="s">
        <v>330</v>
      </c>
      <c r="LK36" s="85" t="str">
        <f>VLOOKUP(LJ36,Information!$A$2:$H$1000,2,FALSE)</f>
        <v>unknown</v>
      </c>
      <c r="LL36" s="67" t="str">
        <f>VLOOKUP(LJ36,Information!$A$2:$H$1000,3,FALSE)</f>
        <v>unknown</v>
      </c>
      <c r="LM36" s="67" t="str">
        <f>VLOOKUP(LJ36,Information!$A$2:$H$1000,4,FALSE)</f>
        <v>unknown</v>
      </c>
      <c r="LN36" s="67" t="str">
        <f>VLOOKUP(LJ36,Information!$A$2:$H$1000,8,FALSE)</f>
        <v>Soft.coral</v>
      </c>
      <c r="LO36" s="67" t="str">
        <f>VLOOKUP(LJ36,Information!$A$2:$I$1000,9,FALSE)</f>
        <v>Cnidaria</v>
      </c>
      <c r="LR36" s="84" t="s">
        <v>230</v>
      </c>
      <c r="LS36" s="85" t="str">
        <f>VLOOKUP(LR36,Information!$A$2:$H$1000,2,FALSE)</f>
        <v>unknown</v>
      </c>
      <c r="LT36" s="67" t="str">
        <f>VLOOKUP(LR36,Information!$A$2:$H$1000,3,FALSE)</f>
        <v>unknown</v>
      </c>
      <c r="LU36" s="67" t="str">
        <f>VLOOKUP(LR36,Information!$A$2:$H$1000,4,FALSE)</f>
        <v>unknown</v>
      </c>
      <c r="LV36" s="67" t="str">
        <f>VLOOKUP(LR36,Information!$A$2:$H$1000,8,FALSE)</f>
        <v>Hard.coral</v>
      </c>
      <c r="LW36" s="67" t="str">
        <f>VLOOKUP(LR36,Information!$A$2:$I$1000,9,FALSE)</f>
        <v>Cnidaria</v>
      </c>
      <c r="LX36" s="41" t="s">
        <v>80</v>
      </c>
      <c r="LZ36" s="84" t="s">
        <v>324</v>
      </c>
      <c r="MA36" s="85" t="str">
        <f>VLOOKUP(LZ36,Information!$A$2:$H$1000,2,FALSE)</f>
        <v>unknown</v>
      </c>
      <c r="MB36" s="67" t="str">
        <f>VLOOKUP(LZ36,Information!$A$2:$H$1000,3,FALSE)</f>
        <v>Sargassum</v>
      </c>
      <c r="MC36" s="67" t="str">
        <f>VLOOKUP(LZ36,Information!$A$2:$H$1000,4,FALSE)</f>
        <v>SARGASSACEAE</v>
      </c>
      <c r="MD36" s="67" t="str">
        <f>VLOOKUP(LZ36,Information!$A$2:$H$1000,8,FALSE)</f>
        <v>Brown.algae</v>
      </c>
      <c r="ME36" s="67" t="str">
        <f>VLOOKUP(LZ36,Information!$A$2:$I$1000,9,FALSE)</f>
        <v>Macroalgae</v>
      </c>
      <c r="MH36" s="84" t="s">
        <v>207</v>
      </c>
      <c r="MI36" s="85" t="str">
        <f>VLOOKUP(MH36,Information!$A$2:$H$1000,2,FALSE)</f>
        <v>unknown</v>
      </c>
      <c r="MJ36" s="67" t="str">
        <f>VLOOKUP(MH36,Information!$A$2:$H$1000,3,FALSE)</f>
        <v>Aglaophenia</v>
      </c>
      <c r="MK36" s="67" t="str">
        <f>VLOOKUP(MH36,Information!$A$2:$H$1000,4,FALSE)</f>
        <v>AGLAOPHENIIDAE</v>
      </c>
      <c r="ML36" s="67" t="str">
        <f>VLOOKUP(MH36,Information!$A$2:$H$1000,8,FALSE)</f>
        <v>Hydroid</v>
      </c>
      <c r="MM36" s="67" t="str">
        <f>VLOOKUP(MH36,Information!$A$2:$I$1000,9,FALSE)</f>
        <v>Cnidaria</v>
      </c>
      <c r="MP36" s="84" t="s">
        <v>311</v>
      </c>
      <c r="MQ36" s="85" t="str">
        <f>VLOOKUP(MP36,Information!$A$2:$H$1000,2,FALSE)</f>
        <v>unknown</v>
      </c>
      <c r="MR36" s="67" t="str">
        <f>VLOOKUP(MP36,Information!$A$2:$H$1000,3,FALSE)</f>
        <v>unknown</v>
      </c>
      <c r="MS36" s="67" t="str">
        <f>VLOOKUP(MP36,Information!$A$2:$H$1000,4,FALSE)</f>
        <v>unknown</v>
      </c>
      <c r="MT36" s="67" t="str">
        <f>VLOOKUP(MP36,Information!$A$2:$H$1000,8,FALSE)</f>
        <v>Red.algae</v>
      </c>
      <c r="MU36" s="67" t="str">
        <f>VLOOKUP(MP36,Information!$A$2:$I$1000,9,FALSE)</f>
        <v>Macroalgae</v>
      </c>
      <c r="MX36" s="84" t="s">
        <v>309</v>
      </c>
      <c r="MY36" s="85">
        <f>VLOOKUP(MX36,Information!$A$2:$H$1000,2,FALSE)</f>
        <v>0</v>
      </c>
      <c r="MZ36" s="67">
        <f>VLOOKUP(MX36,Information!$A$2:$H$1000,3,FALSE)</f>
        <v>0</v>
      </c>
      <c r="NA36" s="67">
        <f>VLOOKUP(MX36,Information!$A$2:$H$1000,4,FALSE)</f>
        <v>0</v>
      </c>
      <c r="NB36" s="67" t="str">
        <f>VLOOKUP(MX36,Information!$A$2:$H$1000,8,FALSE)</f>
        <v>Coral.rubble</v>
      </c>
      <c r="NC36" s="67" t="str">
        <f>VLOOKUP(MX36,Information!$A$2:$I$1000,9,FALSE)</f>
        <v>Bare substrate</v>
      </c>
      <c r="NF36" s="84" t="s">
        <v>359</v>
      </c>
      <c r="NG36" s="85" t="str">
        <f>VLOOKUP(NF36,Information!$A$2:$H$1000,2,FALSE)</f>
        <v>unknown</v>
      </c>
      <c r="NH36" s="67" t="str">
        <f>VLOOKUP(NF36,Information!$A$2:$H$1000,3,FALSE)</f>
        <v>unknown</v>
      </c>
      <c r="NI36" s="67" t="str">
        <f>VLOOKUP(NF36,Information!$A$2:$H$1000,4,FALSE)</f>
        <v>unknown</v>
      </c>
      <c r="NJ36" s="67" t="str">
        <f>VLOOKUP(NF36,Information!$A$2:$H$1000,8,FALSE)</f>
        <v>Turf.algae</v>
      </c>
      <c r="NK36" s="67" t="str">
        <f>VLOOKUP(NF36,Information!$A$2:$I$1000,9,FALSE)</f>
        <v>Turf algae</v>
      </c>
      <c r="NN36" s="84" t="s">
        <v>309</v>
      </c>
      <c r="NO36" s="85">
        <f>VLOOKUP(NN36,Information!$A$2:$H$1000,2,FALSE)</f>
        <v>0</v>
      </c>
      <c r="NP36" s="67">
        <f>VLOOKUP(NN36,Information!$A$2:$H$1000,3,FALSE)</f>
        <v>0</v>
      </c>
      <c r="NQ36" s="67">
        <f>VLOOKUP(NN36,Information!$A$2:$H$1000,4,FALSE)</f>
        <v>0</v>
      </c>
      <c r="NR36" s="67" t="str">
        <f>VLOOKUP(NN36,Information!$A$2:$H$1000,8,FALSE)</f>
        <v>Coral.rubble</v>
      </c>
      <c r="NS36" s="67" t="str">
        <f>VLOOKUP(NN36,Information!$A$2:$I$1000,9,FALSE)</f>
        <v>Bare substrate</v>
      </c>
      <c r="NV36" s="84" t="s">
        <v>324</v>
      </c>
      <c r="NW36" s="85" t="str">
        <f>VLOOKUP(NV36,Information!$A$2:$H$1000,2,FALSE)</f>
        <v>unknown</v>
      </c>
      <c r="NX36" s="67" t="str">
        <f>VLOOKUP(NV36,Information!$A$2:$H$1000,3,FALSE)</f>
        <v>Sargassum</v>
      </c>
      <c r="NY36" s="67" t="str">
        <f>VLOOKUP(NV36,Information!$A$2:$H$1000,4,FALSE)</f>
        <v>SARGASSACEAE</v>
      </c>
      <c r="NZ36" s="67" t="str">
        <f>VLOOKUP(NV36,Information!$A$2:$H$1000,8,FALSE)</f>
        <v>Brown.algae</v>
      </c>
      <c r="OA36" s="67" t="str">
        <f>VLOOKUP(NV36,Information!$A$2:$I$1000,9,FALSE)</f>
        <v>Macroalgae</v>
      </c>
      <c r="OD36" s="95" t="s">
        <v>317</v>
      </c>
      <c r="OE36" s="85" t="str">
        <f>VLOOKUP(OD36,Information!$A$2:$H$1000,2,FALSE)</f>
        <v>Rhytisma fulvum</v>
      </c>
      <c r="OF36" s="67" t="str">
        <f>VLOOKUP(OD36,Information!$A$2:$H$1000,3,FALSE)</f>
        <v>Rhytisma</v>
      </c>
      <c r="OG36" s="67" t="str">
        <f>VLOOKUP(OD36,Information!$A$2:$H$1000,4,FALSE)</f>
        <v>ALCYONIIDAE</v>
      </c>
      <c r="OH36" s="67" t="str">
        <f>VLOOKUP(OD36,Information!$A$2:$H$1000,8,FALSE)</f>
        <v>Soft.coral</v>
      </c>
      <c r="OI36" s="67" t="str">
        <f>VLOOKUP(OD36,Information!$A$2:$I$1000,9,FALSE)</f>
        <v>Cnidaria</v>
      </c>
      <c r="OL36" s="84" t="s">
        <v>298</v>
      </c>
      <c r="OM36" s="85" t="str">
        <f>VLOOKUP(OL36,Information!$A$2:$H$1000,2,FALSE)</f>
        <v>unknown</v>
      </c>
      <c r="ON36" s="67" t="str">
        <f>VLOOKUP(OL36,Information!$A$2:$H$1000,3,FALSE)</f>
        <v>Porites</v>
      </c>
      <c r="OO36" s="67" t="str">
        <f>VLOOKUP(OL36,Information!$A$2:$H$1000,4,FALSE)</f>
        <v>PORITIDAE</v>
      </c>
      <c r="OP36" s="67" t="str">
        <f>VLOOKUP(OL36,Information!$A$2:$H$1000,8,FALSE)</f>
        <v>Hard.coral</v>
      </c>
      <c r="OQ36" s="67" t="str">
        <f>VLOOKUP(OL36,Information!$A$2:$I$1000,9,FALSE)</f>
        <v>Cnidaria</v>
      </c>
      <c r="OR36" s="41" t="s">
        <v>80</v>
      </c>
      <c r="OT36" s="84" t="s">
        <v>320</v>
      </c>
      <c r="OU36" s="85">
        <f>VLOOKUP(OT36,Information!$A$2:$H$1000,2,FALSE)</f>
        <v>0</v>
      </c>
      <c r="OV36" s="67">
        <f>VLOOKUP(OT36,Information!$A$2:$H$1000,3,FALSE)</f>
        <v>0</v>
      </c>
      <c r="OW36" s="67">
        <f>VLOOKUP(OT36,Information!$A$2:$H$1000,4,FALSE)</f>
        <v>0</v>
      </c>
      <c r="OX36" s="67" t="str">
        <f>VLOOKUP(OT36,Information!$A$2:$H$1000,8,FALSE)</f>
        <v>Bare.rock</v>
      </c>
      <c r="OY36" s="67" t="str">
        <f>VLOOKUP(OT36,Information!$A$2:$I$1000,9,FALSE)</f>
        <v>Bare substrate</v>
      </c>
      <c r="PB36" s="84" t="s">
        <v>298</v>
      </c>
      <c r="PC36" s="85" t="str">
        <f>VLOOKUP(PB36,Information!$A$2:$H$1000,2,FALSE)</f>
        <v>unknown</v>
      </c>
      <c r="PD36" s="67" t="str">
        <f>VLOOKUP(PB36,Information!$A$2:$H$1000,3,FALSE)</f>
        <v>Porites</v>
      </c>
      <c r="PE36" s="67" t="str">
        <f>VLOOKUP(PB36,Information!$A$2:$H$1000,4,FALSE)</f>
        <v>PORITIDAE</v>
      </c>
      <c r="PF36" s="67" t="str">
        <f>VLOOKUP(PB36,Information!$A$2:$H$1000,8,FALSE)</f>
        <v>Hard.coral</v>
      </c>
      <c r="PG36" s="67" t="str">
        <f>VLOOKUP(PB36,Information!$A$2:$I$1000,9,FALSE)</f>
        <v>Cnidaria</v>
      </c>
      <c r="PH36" s="41" t="s">
        <v>80</v>
      </c>
      <c r="PJ36" s="84" t="s">
        <v>270</v>
      </c>
      <c r="PK36" s="85" t="str">
        <f>VLOOKUP(PJ36,Information!$A$2:$H$1000,2,FALSE)</f>
        <v>unknown</v>
      </c>
      <c r="PL36" s="67" t="str">
        <f>VLOOKUP(PJ36,Information!$A$2:$H$1000,3,FALSE)</f>
        <v>Montipora</v>
      </c>
      <c r="PM36" s="67" t="str">
        <f>VLOOKUP(PJ36,Information!$A$2:$H$1000,4,FALSE)</f>
        <v>ACROPORIDAE</v>
      </c>
      <c r="PN36" s="67" t="str">
        <f>VLOOKUP(PJ36,Information!$A$2:$H$1000,8,FALSE)</f>
        <v>Hard.coral</v>
      </c>
      <c r="PO36" s="67" t="str">
        <f>VLOOKUP(PJ36,Information!$A$2:$I$1000,9,FALSE)</f>
        <v>Cnidaria</v>
      </c>
      <c r="PP36" s="41" t="s">
        <v>80</v>
      </c>
      <c r="PR36" s="84" t="s">
        <v>317</v>
      </c>
      <c r="PS36" s="85" t="str">
        <f>VLOOKUP(PR36,Information!$A$2:$H$1000,2,FALSE)</f>
        <v>Rhytisma fulvum</v>
      </c>
      <c r="PT36" s="67" t="str">
        <f>VLOOKUP(PR36,Information!$A$2:$H$1000,3,FALSE)</f>
        <v>Rhytisma</v>
      </c>
      <c r="PU36" s="67" t="str">
        <f>VLOOKUP(PR36,Information!$A$2:$H$1000,4,FALSE)</f>
        <v>ALCYONIIDAE</v>
      </c>
      <c r="PV36" s="67" t="str">
        <f>VLOOKUP(PR36,Information!$A$2:$H$1000,8,FALSE)</f>
        <v>Soft.coral</v>
      </c>
      <c r="PW36" s="67" t="str">
        <f>VLOOKUP(PR36,Information!$A$2:$I$1000,9,FALSE)</f>
        <v>Cnidaria</v>
      </c>
      <c r="PZ36" s="84" t="s">
        <v>309</v>
      </c>
      <c r="QA36" s="85">
        <f>VLOOKUP(PZ36,Information!$A$2:$H$1000,2,FALSE)</f>
        <v>0</v>
      </c>
      <c r="QB36" s="67">
        <f>VLOOKUP(PZ36,Information!$A$2:$H$1000,3,FALSE)</f>
        <v>0</v>
      </c>
      <c r="QC36" s="67">
        <f>VLOOKUP(PZ36,Information!$A$2:$H$1000,4,FALSE)</f>
        <v>0</v>
      </c>
      <c r="QD36" s="67" t="str">
        <f>VLOOKUP(PZ36,Information!$A$2:$H$1000,8,FALSE)</f>
        <v>Coral.rubble</v>
      </c>
      <c r="QE36" s="67" t="str">
        <f>VLOOKUP(PZ36,Information!$A$2:$I$1000,9,FALSE)</f>
        <v>Bare substrate</v>
      </c>
      <c r="QH36" s="84" t="s">
        <v>87</v>
      </c>
      <c r="QI36" s="85" t="str">
        <f>VLOOKUP(QH36,Information!$A$2:$H$1000,2,FALSE)</f>
        <v>unknown</v>
      </c>
      <c r="QJ36" s="67" t="str">
        <f>VLOOKUP(QH36,Information!$A$2:$H$1000,3,FALSE)</f>
        <v>unknown</v>
      </c>
      <c r="QK36" s="67" t="str">
        <f>VLOOKUP(QH36,Information!$A$2:$H$1000,4,FALSE)</f>
        <v>unknown</v>
      </c>
      <c r="QL36" s="67" t="str">
        <f>VLOOKUP(QH36,Information!$A$2:$H$1000,8,FALSE)</f>
        <v>Algae</v>
      </c>
      <c r="QM36" s="67" t="str">
        <f>VLOOKUP(QH36,Information!$A$2:$I$1000,9,FALSE)</f>
        <v>macroalgae</v>
      </c>
      <c r="QP36" s="84" t="s">
        <v>324</v>
      </c>
      <c r="QQ36" s="85" t="str">
        <f>VLOOKUP(QP36,Information!$A$2:$H$1000,2,FALSE)</f>
        <v>unknown</v>
      </c>
      <c r="QR36" s="67" t="str">
        <f>VLOOKUP(QP36,Information!$A$2:$H$1000,3,FALSE)</f>
        <v>Sargassum</v>
      </c>
      <c r="QS36" s="67" t="str">
        <f>VLOOKUP(QP36,Information!$A$2:$H$1000,4,FALSE)</f>
        <v>SARGASSACEAE</v>
      </c>
      <c r="QT36" s="67" t="str">
        <f>VLOOKUP(QP36,Information!$A$2:$H$1000,8,FALSE)</f>
        <v>Brown.algae</v>
      </c>
      <c r="QU36" s="67" t="str">
        <f>VLOOKUP(QP36,Information!$A$2:$I$1000,9,FALSE)</f>
        <v>Macroalgae</v>
      </c>
      <c r="QX36" s="84" t="s">
        <v>298</v>
      </c>
      <c r="QY36" s="85" t="str">
        <f>VLOOKUP(QX36,Information!$A$2:$H$1000,2,FALSE)</f>
        <v>unknown</v>
      </c>
      <c r="QZ36" s="67" t="str">
        <f>VLOOKUP(QX36,Information!$A$2:$H$1000,3,FALSE)</f>
        <v>Porites</v>
      </c>
      <c r="RA36" s="67" t="str">
        <f>VLOOKUP(QX36,Information!$A$2:$H$1000,4,FALSE)</f>
        <v>PORITIDAE</v>
      </c>
      <c r="RB36" s="67" t="str">
        <f>VLOOKUP(QX36,Information!$A$2:$H$1000,8,FALSE)</f>
        <v>Hard.coral</v>
      </c>
      <c r="RC36" s="67" t="str">
        <f>VLOOKUP(QX36,Information!$A$2:$I$1000,9,FALSE)</f>
        <v>Cnidaria</v>
      </c>
      <c r="RD36" s="41" t="s">
        <v>107</v>
      </c>
      <c r="RF36" s="84" t="s">
        <v>311</v>
      </c>
      <c r="RG36" s="85" t="str">
        <f>VLOOKUP(RF36,Information!$A$2:$H$1000,2,FALSE)</f>
        <v>unknown</v>
      </c>
      <c r="RH36" s="67" t="str">
        <f>VLOOKUP(RF36,Information!$A$2:$H$1000,3,FALSE)</f>
        <v>unknown</v>
      </c>
      <c r="RI36" s="67" t="str">
        <f>VLOOKUP(RF36,Information!$A$2:$H$1000,4,FALSE)</f>
        <v>unknown</v>
      </c>
      <c r="RJ36" s="67" t="str">
        <f>VLOOKUP(RF36,Information!$A$2:$H$1000,8,FALSE)</f>
        <v>Red.algae</v>
      </c>
      <c r="RK36" s="67" t="str">
        <f>VLOOKUP(RF36,Information!$A$2:$I$1000,9,FALSE)</f>
        <v>Macroalgae</v>
      </c>
      <c r="RN36" s="84" t="s">
        <v>322</v>
      </c>
      <c r="RO36" s="85">
        <f>VLOOKUP(RN36,Information!$A$2:$H$1000,2,FALSE)</f>
        <v>0</v>
      </c>
      <c r="RP36" s="67">
        <f>VLOOKUP(RN36,Information!$A$2:$H$1000,3,FALSE)</f>
        <v>0</v>
      </c>
      <c r="RQ36" s="67">
        <f>VLOOKUP(RN36,Information!$A$2:$H$1000,4,FALSE)</f>
        <v>0</v>
      </c>
      <c r="RR36" s="67" t="str">
        <f>VLOOKUP(RN36,Information!$A$2:$H$1000,8,FALSE)</f>
        <v>Sand</v>
      </c>
      <c r="RS36" s="67" t="str">
        <f>VLOOKUP(RN36,Information!$A$2:$I$1000,9,FALSE)</f>
        <v>Bare substrate</v>
      </c>
      <c r="RV36" s="84" t="s">
        <v>320</v>
      </c>
      <c r="RW36" s="85">
        <f>VLOOKUP(RV36,Information!$A$2:$H$1000,2,FALSE)</f>
        <v>0</v>
      </c>
      <c r="RX36" s="67">
        <f>VLOOKUP(RV36,Information!$A$2:$H$1000,3,FALSE)</f>
        <v>0</v>
      </c>
      <c r="RY36" s="67">
        <f>VLOOKUP(RV36,Information!$A$2:$H$1000,4,FALSE)</f>
        <v>0</v>
      </c>
      <c r="RZ36" s="67" t="str">
        <f>VLOOKUP(RV36,Information!$A$2:$H$1000,8,FALSE)</f>
        <v>Bare.rock</v>
      </c>
      <c r="SA36" s="67" t="str">
        <f>VLOOKUP(RV36,Information!$A$2:$I$1000,9,FALSE)</f>
        <v>Bare substrate</v>
      </c>
      <c r="SD36" s="84" t="s">
        <v>324</v>
      </c>
      <c r="SE36" s="85" t="str">
        <f>VLOOKUP(SD36,Information!$A$2:$H$1000,2,FALSE)</f>
        <v>unknown</v>
      </c>
      <c r="SF36" s="67" t="str">
        <f>VLOOKUP(SD36,Information!$A$2:$H$1000,3,FALSE)</f>
        <v>Sargassum</v>
      </c>
      <c r="SG36" s="67" t="str">
        <f>VLOOKUP(SD36,Information!$A$2:$H$1000,4,FALSE)</f>
        <v>SARGASSACEAE</v>
      </c>
      <c r="SH36" s="67" t="str">
        <f>VLOOKUP(SD36,Information!$A$2:$H$1000,8,FALSE)</f>
        <v>Brown.algae</v>
      </c>
      <c r="SI36" s="67" t="str">
        <f>VLOOKUP(SD36,Information!$A$2:$I$1000,9,FALSE)</f>
        <v>Macroalgae</v>
      </c>
      <c r="SL36" s="84" t="s">
        <v>309</v>
      </c>
      <c r="SM36" s="85">
        <f>VLOOKUP(SL36,Information!$A$2:$H$1000,2,FALSE)</f>
        <v>0</v>
      </c>
      <c r="SN36" s="67">
        <f>VLOOKUP(SL36,Information!$A$2:$H$1000,3,FALSE)</f>
        <v>0</v>
      </c>
      <c r="SO36" s="67">
        <f>VLOOKUP(SL36,Information!$A$2:$H$1000,4,FALSE)</f>
        <v>0</v>
      </c>
      <c r="SP36" s="67" t="str">
        <f>VLOOKUP(SL36,Information!$A$2:$H$1000,8,FALSE)</f>
        <v>Coral.rubble</v>
      </c>
      <c r="SQ36" s="67" t="str">
        <f>VLOOKUP(SL36,Information!$A$2:$I$1000,9,FALSE)</f>
        <v>Bare substrate</v>
      </c>
      <c r="ST36" s="84" t="s">
        <v>1850</v>
      </c>
      <c r="SU36" s="85">
        <f>VLOOKUP(ST36,Information!$A$2:$H$1000,2,FALSE)</f>
        <v>0</v>
      </c>
      <c r="SV36" s="67">
        <f>VLOOKUP(ST36,Information!$A$2:$H$1000,3,FALSE)</f>
        <v>0</v>
      </c>
      <c r="SW36" s="67">
        <f>VLOOKUP(ST36,Information!$A$2:$H$1000,4,FALSE)</f>
        <v>0</v>
      </c>
      <c r="SX36" s="67" t="str">
        <f>VLOOKUP(ST36,Information!$A$2:$H$1000,8,FALSE)</f>
        <v>Sand</v>
      </c>
      <c r="SY36" s="67" t="str">
        <f>VLOOKUP(ST36,Information!$A$2:$I$1000,9,FALSE)</f>
        <v>Bare substrate</v>
      </c>
      <c r="TB36" s="84" t="s">
        <v>178</v>
      </c>
      <c r="TC36" s="85" t="str">
        <f>VLOOKUP(TB36,Information!$A$2:$H$1000,2,FALSE)</f>
        <v>unknown</v>
      </c>
      <c r="TD36" s="67" t="str">
        <f>VLOOKUP(TB36,Information!$A$2:$H$1000,3,FALSE)</f>
        <v>Dictyota</v>
      </c>
      <c r="TE36" s="67" t="str">
        <f>VLOOKUP(TB36,Information!$A$2:$H$1000,4,FALSE)</f>
        <v>DICTYOTACEAE</v>
      </c>
      <c r="TF36" s="67" t="str">
        <f>VLOOKUP(TB36,Information!$A$2:$H$1000,8,FALSE)</f>
        <v>Brown.algae</v>
      </c>
      <c r="TG36" s="67" t="str">
        <f>VLOOKUP(TB36,Information!$A$2:$I$1000,9,FALSE)</f>
        <v>Macroalgae</v>
      </c>
      <c r="TJ36" s="84" t="s">
        <v>339</v>
      </c>
      <c r="TK36" s="85" t="str">
        <f>VLOOKUP(TJ36,Information!$A$2:$H$1000,2,FALSE)</f>
        <v>unknown</v>
      </c>
      <c r="TL36" s="67" t="str">
        <f>VLOOKUP(TJ36,Information!$A$2:$H$1000,3,FALSE)</f>
        <v>unknown</v>
      </c>
      <c r="TM36" s="67" t="str">
        <f>VLOOKUP(TJ36,Information!$A$2:$H$1000,4,FALSE)</f>
        <v>unknown</v>
      </c>
      <c r="TN36" s="67" t="str">
        <f>VLOOKUP(TJ36,Information!$A$2:$H$1000,8,FALSE)</f>
        <v>Sponge</v>
      </c>
      <c r="TO36" s="67" t="str">
        <f>VLOOKUP(TJ36,Information!$A$2:$I$1000,9,FALSE)</f>
        <v>Sponge</v>
      </c>
      <c r="TR36" s="84" t="s">
        <v>1840</v>
      </c>
      <c r="TS36" s="85" t="str">
        <f>VLOOKUP(TR36,Information!$A$2:$H$1000,2,FALSE)</f>
        <v>unknown</v>
      </c>
      <c r="TT36" s="67" t="str">
        <f>VLOOKUP(TR36,Information!$A$2:$H$1000,3,FALSE)</f>
        <v>unknown</v>
      </c>
      <c r="TU36" s="67" t="str">
        <f>VLOOKUP(TR36,Information!$A$2:$H$1000,4,FALSE)</f>
        <v>unknown</v>
      </c>
      <c r="TV36" s="67" t="str">
        <f>VLOOKUP(TR36,Information!$A$2:$H$1000,8,FALSE)</f>
        <v>Soft.coral</v>
      </c>
      <c r="TW36" s="67" t="str">
        <f>VLOOKUP(TR36,Information!$A$2:$I$1000,9,FALSE)</f>
        <v>Cnidaria</v>
      </c>
      <c r="TZ36" s="84" t="s">
        <v>216</v>
      </c>
      <c r="UA36" s="85" t="str">
        <f>VLOOKUP(TZ36,Information!$A$2:$H$1000,2,FALSE)</f>
        <v>unknown</v>
      </c>
      <c r="UB36" s="67" t="str">
        <f>VLOOKUP(TZ36,Information!$A$2:$H$1000,3,FALSE)</f>
        <v>unknown</v>
      </c>
      <c r="UC36" s="67" t="str">
        <f>VLOOKUP(TZ36,Information!$A$2:$H$1000,4,FALSE)</f>
        <v>unknown</v>
      </c>
      <c r="UD36" s="67" t="str">
        <f>VLOOKUP(TZ36,Information!$A$2:$H$1000,8,FALSE)</f>
        <v>Green.algae</v>
      </c>
      <c r="UE36" s="67" t="str">
        <f>VLOOKUP(TZ36,Information!$A$2:$I$1000,9,FALSE)</f>
        <v>Macroalgae</v>
      </c>
      <c r="UH36" s="84" t="s">
        <v>359</v>
      </c>
      <c r="UI36" s="85" t="str">
        <f>VLOOKUP(UH36,Information!$A$2:$H$1000,2,FALSE)</f>
        <v>unknown</v>
      </c>
      <c r="UJ36" s="67" t="str">
        <f>VLOOKUP(UH36,Information!$A$2:$H$1000,3,FALSE)</f>
        <v>unknown</v>
      </c>
      <c r="UK36" s="67" t="str">
        <f>VLOOKUP(UH36,Information!$A$2:$H$1000,4,FALSE)</f>
        <v>unknown</v>
      </c>
      <c r="UL36" s="67" t="str">
        <f>VLOOKUP(UH36,Information!$A$2:$H$1000,8,FALSE)</f>
        <v>Turf.algae</v>
      </c>
      <c r="UM36" s="67" t="str">
        <f>VLOOKUP(UH36,Information!$A$2:$I$1000,9,FALSE)</f>
        <v>Turf algae</v>
      </c>
      <c r="UP36" s="84" t="s">
        <v>298</v>
      </c>
      <c r="UQ36" s="85" t="str">
        <f>VLOOKUP(UP36,Information!$A$2:$H$1000,2,FALSE)</f>
        <v>unknown</v>
      </c>
      <c r="UR36" s="67" t="str">
        <f>VLOOKUP(UP36,Information!$A$2:$H$1000,3,FALSE)</f>
        <v>Porites</v>
      </c>
      <c r="US36" s="67" t="str">
        <f>VLOOKUP(UP36,Information!$A$2:$H$1000,4,FALSE)</f>
        <v>PORITIDAE</v>
      </c>
      <c r="UT36" s="67" t="str">
        <f>VLOOKUP(UP36,Information!$A$2:$H$1000,8,FALSE)</f>
        <v>Hard.coral</v>
      </c>
      <c r="UU36" s="67" t="str">
        <f>VLOOKUP(UP36,Information!$A$2:$I$1000,9,FALSE)</f>
        <v>Cnidaria</v>
      </c>
      <c r="UV36" s="41" t="s">
        <v>80</v>
      </c>
      <c r="UX36" s="84" t="s">
        <v>322</v>
      </c>
      <c r="UY36" s="67">
        <f>VLOOKUP(UX36,Information!$A$2:$H$1000,2,FALSE)</f>
        <v>0</v>
      </c>
      <c r="UZ36" s="67">
        <f>VLOOKUP(UX36,Information!$A$2:$H$1000,3,FALSE)</f>
        <v>0</v>
      </c>
      <c r="VA36" s="67">
        <f>VLOOKUP(UX36,Information!$A$2:$H$1000,4,FALSE)</f>
        <v>0</v>
      </c>
      <c r="VB36" s="67" t="str">
        <f>VLOOKUP(UX36,Information!$A$2:$H$1000,8,FALSE)</f>
        <v>Sand</v>
      </c>
      <c r="VC36" s="67" t="str">
        <f>VLOOKUP(UX36,Information!$A$2:$I$1000,9,FALSE)</f>
        <v>Bare substrate</v>
      </c>
      <c r="VF36" s="84" t="s">
        <v>309</v>
      </c>
      <c r="VG36" s="85">
        <f>VLOOKUP(VF36,Information!$A$2:$H$1000,2,FALSE)</f>
        <v>0</v>
      </c>
      <c r="VH36" s="67">
        <f>VLOOKUP(VF36,Information!$A$2:$H$1000,3,FALSE)</f>
        <v>0</v>
      </c>
      <c r="VI36" s="67">
        <f>VLOOKUP(VF36,Information!$A$2:$H$1000,4,FALSE)</f>
        <v>0</v>
      </c>
      <c r="VJ36" s="67" t="str">
        <f>VLOOKUP(VF36,Information!$A$2:$H$1000,8,FALSE)</f>
        <v>Coral.rubble</v>
      </c>
      <c r="VK36" s="67" t="str">
        <f>VLOOKUP(VF36,Information!$A$2:$I$1000,9,FALSE)</f>
        <v>Bare substrate</v>
      </c>
      <c r="VN36" s="84" t="s">
        <v>309</v>
      </c>
      <c r="VO36" s="85">
        <f>VLOOKUP(VN36,Information!$A$2:$H$1000,2,FALSE)</f>
        <v>0</v>
      </c>
      <c r="VP36" s="67">
        <f>VLOOKUP(VN36,Information!$A$2:$H$1000,3,FALSE)</f>
        <v>0</v>
      </c>
      <c r="VQ36" s="67">
        <f>VLOOKUP(VN36,Information!$A$2:$H$1000,4,FALSE)</f>
        <v>0</v>
      </c>
      <c r="VR36" s="67" t="str">
        <f>VLOOKUP(VN36,Information!$A$2:$H$1000,8,FALSE)</f>
        <v>Coral.rubble</v>
      </c>
      <c r="VS36" s="67" t="str">
        <f>VLOOKUP(VN36,Information!$A$2:$I$1000,9,FALSE)</f>
        <v>Bare substrate</v>
      </c>
      <c r="VV36" s="84" t="s">
        <v>309</v>
      </c>
      <c r="VW36" s="85">
        <f>VLOOKUP(VV36,Information!$A$2:$H$1000,2,FALSE)</f>
        <v>0</v>
      </c>
      <c r="VX36" s="67">
        <f>VLOOKUP(VV36,Information!$A$2:$H$1000,3,FALSE)</f>
        <v>0</v>
      </c>
      <c r="VY36" s="67">
        <f>VLOOKUP(VV36,Information!$A$2:$H$1000,4,FALSE)</f>
        <v>0</v>
      </c>
      <c r="VZ36" s="67" t="str">
        <f>VLOOKUP(VV36,Information!$A$2:$H$1000,8,FALSE)</f>
        <v>Coral.rubble</v>
      </c>
      <c r="WA36" s="67" t="str">
        <f>VLOOKUP(VV36,Information!$A$2:$I$1000,9,FALSE)</f>
        <v>Bare substrate</v>
      </c>
      <c r="WD36" s="84" t="s">
        <v>309</v>
      </c>
      <c r="WE36" s="85">
        <f>VLOOKUP(WD36,Information!$A$2:$H$1000,2,FALSE)</f>
        <v>0</v>
      </c>
      <c r="WF36" s="67">
        <f>VLOOKUP(WD36,Information!$A$2:$H$1000,3,FALSE)</f>
        <v>0</v>
      </c>
      <c r="WG36" s="67">
        <f>VLOOKUP(WD36,Information!$A$2:$H$1000,4,FALSE)</f>
        <v>0</v>
      </c>
      <c r="WH36" s="67" t="str">
        <f>VLOOKUP(WD36,Information!$A$2:$H$1000,8,FALSE)</f>
        <v>Coral.rubble</v>
      </c>
      <c r="WI36" s="67" t="str">
        <f>VLOOKUP(WD36,Information!$A$2:$I$1000,9,FALSE)</f>
        <v>Bare substrate</v>
      </c>
      <c r="WL36" s="84" t="s">
        <v>322</v>
      </c>
      <c r="WM36" s="85">
        <f>VLOOKUP(WL36,Information!$A$2:$H$1000,2,FALSE)</f>
        <v>0</v>
      </c>
      <c r="WN36" s="67">
        <f>VLOOKUP(WL36,Information!$A$2:$H$1000,3,FALSE)</f>
        <v>0</v>
      </c>
      <c r="WO36" s="67">
        <f>VLOOKUP(WL36,Information!$A$2:$H$1000,4,FALSE)</f>
        <v>0</v>
      </c>
      <c r="WP36" s="67" t="str">
        <f>VLOOKUP(WL36,Information!$A$2:$H$1000,8,FALSE)</f>
        <v>Sand</v>
      </c>
      <c r="WQ36" s="67" t="str">
        <f>VLOOKUP(WL36,Information!$A$2:$I$1000,9,FALSE)</f>
        <v>Bare substrate</v>
      </c>
      <c r="WT36" s="84" t="s">
        <v>322</v>
      </c>
      <c r="WU36" s="85">
        <f>VLOOKUP(WT36,Information!$A$2:$H$1000,2,FALSE)</f>
        <v>0</v>
      </c>
      <c r="WV36" s="67">
        <f>VLOOKUP(WT36,Information!$A$2:$H$1000,3,FALSE)</f>
        <v>0</v>
      </c>
      <c r="WW36" s="67">
        <f>VLOOKUP(WT36,Information!$A$2:$H$1000,4,FALSE)</f>
        <v>0</v>
      </c>
      <c r="WX36" s="67" t="str">
        <f>VLOOKUP(WT36,Information!$A$2:$H$1000,8,FALSE)</f>
        <v>Sand</v>
      </c>
      <c r="WY36" s="67" t="str">
        <f>VLOOKUP(WT36,Information!$A$2:$I$1000,9,FALSE)</f>
        <v>Bare substrate</v>
      </c>
      <c r="XB36" s="84" t="s">
        <v>324</v>
      </c>
      <c r="XC36" s="85" t="str">
        <f>VLOOKUP(XB36,Information!$A$2:$H$1000,2,FALSE)</f>
        <v>unknown</v>
      </c>
      <c r="XD36" s="67" t="str">
        <f>VLOOKUP(XB36,Information!$A$2:$H$1000,3,FALSE)</f>
        <v>Sargassum</v>
      </c>
      <c r="XE36" s="67" t="str">
        <f>VLOOKUP(XB36,Information!$A$2:$H$1000,4,FALSE)</f>
        <v>SARGASSACEAE</v>
      </c>
      <c r="XF36" s="67" t="str">
        <f>VLOOKUP(XB36,Information!$A$2:$H$1000,8,FALSE)</f>
        <v>Brown.algae</v>
      </c>
      <c r="XG36" s="67" t="str">
        <f>VLOOKUP(XB36,Information!$A$2:$I$1000,9,FALSE)</f>
        <v>Macroalgae</v>
      </c>
      <c r="XJ36" s="84" t="s">
        <v>300</v>
      </c>
      <c r="XK36" s="85" t="str">
        <f>VLOOKUP(XJ36,Information!$A$2:$H$1000,2,FALSE)</f>
        <v>Porites cylindrica</v>
      </c>
      <c r="XL36" s="67" t="str">
        <f>VLOOKUP(XJ36,Information!$A$2:$H$1000,3,FALSE)</f>
        <v>Porites</v>
      </c>
      <c r="XM36" s="67" t="str">
        <f>VLOOKUP(XJ36,Information!$A$2:$H$1000,4,FALSE)</f>
        <v>PORITIDAE</v>
      </c>
      <c r="XN36" s="67" t="str">
        <f>VLOOKUP(XJ36,Information!$A$2:$H$1000,8,FALSE)</f>
        <v>Hard.coral</v>
      </c>
      <c r="XO36" s="67" t="str">
        <f>VLOOKUP(XJ36,Information!$A$2:$I$1000,9,FALSE)</f>
        <v>Cnidaria</v>
      </c>
      <c r="XP36" s="41" t="s">
        <v>1836</v>
      </c>
      <c r="XR36" s="84" t="s">
        <v>309</v>
      </c>
      <c r="XS36" s="85">
        <f>VLOOKUP(XR36,Information!$A$2:$H$1000,2,FALSE)</f>
        <v>0</v>
      </c>
      <c r="XT36" s="67">
        <f>VLOOKUP(XR36,Information!$A$2:$H$1000,3,FALSE)</f>
        <v>0</v>
      </c>
      <c r="XU36" s="67">
        <f>VLOOKUP(XR36,Information!$A$2:$H$1000,4,FALSE)</f>
        <v>0</v>
      </c>
      <c r="XV36" s="67" t="str">
        <f>VLOOKUP(XR36,Information!$A$2:$H$1000,8,FALSE)</f>
        <v>Coral.rubble</v>
      </c>
      <c r="XW36" s="67" t="str">
        <f>VLOOKUP(XR36,Information!$A$2:$I$1000,9,FALSE)</f>
        <v>Bare substrate</v>
      </c>
      <c r="XZ36" s="84" t="s">
        <v>330</v>
      </c>
      <c r="YA36" s="85" t="str">
        <f>VLOOKUP(XZ36,Information!$A$2:$H$1000,2,FALSE)</f>
        <v>unknown</v>
      </c>
      <c r="YB36" s="67" t="str">
        <f>VLOOKUP(XZ36,Information!$A$2:$H$1000,3,FALSE)</f>
        <v>unknown</v>
      </c>
      <c r="YC36" s="67" t="str">
        <f>VLOOKUP(XZ36,Information!$A$2:$H$1000,4,FALSE)</f>
        <v>unknown</v>
      </c>
      <c r="YD36" s="67" t="str">
        <f>VLOOKUP(XZ36,Information!$A$2:$H$1000,8,FALSE)</f>
        <v>Soft.coral</v>
      </c>
      <c r="YE36" s="67" t="str">
        <f>VLOOKUP(XZ36,Information!$A$2:$I$1000,9,FALSE)</f>
        <v>Cnidaria</v>
      </c>
      <c r="YH36" s="84" t="s">
        <v>300</v>
      </c>
      <c r="YI36" s="85" t="str">
        <f>VLOOKUP(YH36,Information!$A$2:$H$1000,2,FALSE)</f>
        <v>Porites cylindrica</v>
      </c>
      <c r="YJ36" s="67" t="str">
        <f>VLOOKUP(YH36,Information!$A$2:$H$1000,3,FALSE)</f>
        <v>Porites</v>
      </c>
      <c r="YK36" s="67" t="str">
        <f>VLOOKUP(YH36,Information!$A$2:$H$1000,4,FALSE)</f>
        <v>PORITIDAE</v>
      </c>
      <c r="YL36" s="67" t="str">
        <f>VLOOKUP(YH36,Information!$A$2:$H$1000,8,FALSE)</f>
        <v>Hard.coral</v>
      </c>
      <c r="YM36" s="67" t="str">
        <f>VLOOKUP(YH36,Information!$A$2:$I$1000,9,FALSE)</f>
        <v>Cnidaria</v>
      </c>
      <c r="YN36" s="41" t="s">
        <v>1836</v>
      </c>
      <c r="YP36" s="84" t="s">
        <v>213</v>
      </c>
      <c r="YQ36" s="85" t="str">
        <f>VLOOKUP(YP36,Information!$A$2:$H$1000,2,FALSE)</f>
        <v>unknown</v>
      </c>
      <c r="YR36" s="67" t="str">
        <f>VLOOKUP(YP36,Information!$A$2:$H$1000,3,FALSE)</f>
        <v>Fungia</v>
      </c>
      <c r="YS36" s="67" t="str">
        <f>VLOOKUP(YP36,Information!$A$2:$H$1000,4,FALSE)</f>
        <v>FUNGIIDAE</v>
      </c>
      <c r="YT36" s="67" t="str">
        <f>VLOOKUP(YP36,Information!$A$2:$H$1000,8,FALSE)</f>
        <v>Hard.coral</v>
      </c>
      <c r="YU36" s="67" t="str">
        <f>VLOOKUP(YP36,Information!$A$2:$I$1000,9,FALSE)</f>
        <v>Cnidaria</v>
      </c>
      <c r="YV36" s="41" t="s">
        <v>1836</v>
      </c>
      <c r="YX36" s="84" t="s">
        <v>302</v>
      </c>
      <c r="YY36" s="85" t="str">
        <f>VLOOKUP(YX36,Information!$A$2:$H$1000,2,FALSE)</f>
        <v>unknown</v>
      </c>
      <c r="YZ36" s="67" t="str">
        <f>VLOOKUP(YX36,Information!$A$2:$H$1000,3,FALSE)</f>
        <v>Porites (massive)</v>
      </c>
      <c r="ZA36" s="67" t="str">
        <f>VLOOKUP(YX36,Information!$A$2:$H$1000,4,FALSE)</f>
        <v>PORITIDAE</v>
      </c>
      <c r="ZB36" s="67" t="str">
        <f>VLOOKUP(YX36,Information!$A$2:$H$1000,8,FALSE)</f>
        <v>Hard.coral</v>
      </c>
      <c r="ZC36" s="67" t="str">
        <f>VLOOKUP(YX36,Information!$A$2:$I$1000,9,FALSE)</f>
        <v>Cnidaria</v>
      </c>
      <c r="ZD36" s="41" t="s">
        <v>1846</v>
      </c>
      <c r="ZF36" s="92" t="s">
        <v>359</v>
      </c>
      <c r="ZG36" s="85" t="str">
        <f>VLOOKUP(ZF36,Information!$A$2:$H$1000,2,FALSE)</f>
        <v>unknown</v>
      </c>
      <c r="ZH36" s="67" t="str">
        <f>VLOOKUP(ZF36,Information!$A$2:$H$1000,3,FALSE)</f>
        <v>unknown</v>
      </c>
      <c r="ZI36" s="67" t="str">
        <f>VLOOKUP(ZF36,Information!$A$2:$H$1000,4,FALSE)</f>
        <v>unknown</v>
      </c>
      <c r="ZJ36" s="67" t="str">
        <f>VLOOKUP(ZF36,Information!$A$2:$H$1000,8,FALSE)</f>
        <v>Turf.algae</v>
      </c>
      <c r="ZK36" s="67" t="str">
        <f>VLOOKUP(ZF36,Information!$A$2:$I$1000,9,FALSE)</f>
        <v>Turf algae</v>
      </c>
      <c r="ZL36" s="88"/>
      <c r="ZN36" s="92" t="s">
        <v>245</v>
      </c>
      <c r="ZO36" s="85" t="str">
        <f>VLOOKUP(ZN36,Information!$A$2:$H$1000,2,FALSE)</f>
        <v>unknown</v>
      </c>
      <c r="ZP36" s="67" t="str">
        <f>VLOOKUP(ZN36,Information!$A$2:$H$1000,3,FALSE)</f>
        <v>unknown</v>
      </c>
      <c r="ZQ36" s="67" t="str">
        <f>VLOOKUP(ZN36,Information!$A$2:$H$1000,4,FALSE)</f>
        <v>unknown</v>
      </c>
      <c r="ZR36" s="67" t="str">
        <f>VLOOKUP(ZN36,Information!$A$2:$H$1000,8,FALSE)</f>
        <v>Hydroid</v>
      </c>
      <c r="ZS36" s="67" t="str">
        <f>VLOOKUP(ZN36,Information!$A$2:$I$1000,9,FALSE)</f>
        <v>Cnidaria</v>
      </c>
      <c r="ZT36" s="88"/>
      <c r="ZV36" s="92" t="s">
        <v>320</v>
      </c>
      <c r="ZW36" s="85">
        <f>VLOOKUP(ZV36,Information!$A$2:$H$1000,2,FALSE)</f>
        <v>0</v>
      </c>
      <c r="ZX36" s="67">
        <f>VLOOKUP(ZV36,Information!$A$2:$H$1000,3,FALSE)</f>
        <v>0</v>
      </c>
      <c r="ZY36" s="67">
        <f>VLOOKUP(ZV36,Information!$A$2:$H$1000,4,FALSE)</f>
        <v>0</v>
      </c>
      <c r="ZZ36" s="67" t="str">
        <f>VLOOKUP(ZV36,Information!$A$2:$H$1000,8,FALSE)</f>
        <v>Bare.rock</v>
      </c>
      <c r="AAA36" s="67" t="str">
        <f>VLOOKUP(ZV36,Information!$A$2:$I$1000,9,FALSE)</f>
        <v>Bare substrate</v>
      </c>
      <c r="AAB36" s="88"/>
      <c r="AAD36" s="92" t="s">
        <v>255</v>
      </c>
      <c r="AAE36" s="85" t="str">
        <f>VLOOKUP(AAD36,Information!$A$2:$H$1000,2,FALSE)</f>
        <v>Lobophora variegata</v>
      </c>
      <c r="AAF36" s="67" t="str">
        <f>VLOOKUP(AAD36,Information!$A$2:$H$1000,3,FALSE)</f>
        <v>Lobophora</v>
      </c>
      <c r="AAG36" s="67" t="str">
        <f>VLOOKUP(AAD36,Information!$A$2:$H$1000,4,FALSE)</f>
        <v>DICTYOTACEAE</v>
      </c>
      <c r="AAH36" s="67" t="str">
        <f>VLOOKUP(AAD36,Information!$A$2:$H$1000,8,FALSE)</f>
        <v>Brown.algae</v>
      </c>
      <c r="AAI36" s="67" t="str">
        <f>VLOOKUP(AAD36,Information!$A$2:$I$1000,9,FALSE)</f>
        <v>Macroalgae</v>
      </c>
      <c r="AAJ36" s="88"/>
      <c r="AAL36" s="92" t="s">
        <v>317</v>
      </c>
      <c r="AAM36" s="85" t="str">
        <f>VLOOKUP(AAL36,Information!$A$2:$H$1000,2,FALSE)</f>
        <v>Rhytisma fulvum</v>
      </c>
      <c r="AAN36" s="67" t="str">
        <f>VLOOKUP(AAL36,Information!$A$2:$H$1000,3,FALSE)</f>
        <v>Rhytisma</v>
      </c>
      <c r="AAO36" s="67" t="str">
        <f>VLOOKUP(AAL36,Information!$A$2:$H$1000,4,FALSE)</f>
        <v>ALCYONIIDAE</v>
      </c>
      <c r="AAP36" s="67" t="str">
        <f>VLOOKUP(AAL36,Information!$A$2:$H$1000,8,FALSE)</f>
        <v>Soft.coral</v>
      </c>
      <c r="AAQ36" s="67" t="str">
        <f>VLOOKUP(AAL36,Information!$A$2:$I$1000,9,FALSE)</f>
        <v>Cnidaria</v>
      </c>
      <c r="AAR36" s="88"/>
      <c r="AAT36" s="92" t="s">
        <v>309</v>
      </c>
      <c r="AAU36" s="85">
        <f>VLOOKUP(AAT36,Information!$A$2:$H$1000,2,FALSE)</f>
        <v>0</v>
      </c>
      <c r="AAV36" s="67">
        <f>VLOOKUP(AAT36,Information!$A$2:$H$1000,3,FALSE)</f>
        <v>0</v>
      </c>
      <c r="AAW36" s="67">
        <f>VLOOKUP(AAT36,Information!$A$2:$H$1000,4,FALSE)</f>
        <v>0</v>
      </c>
      <c r="AAX36" s="67" t="str">
        <f>VLOOKUP(AAT36,Information!$A$2:$H$1000,8,FALSE)</f>
        <v>Coral.rubble</v>
      </c>
      <c r="AAY36" s="67" t="str">
        <f>VLOOKUP(AAT36,Information!$A$2:$I$1000,9,FALSE)</f>
        <v>Bare substrate</v>
      </c>
      <c r="ABB36" s="92" t="s">
        <v>309</v>
      </c>
      <c r="ABC36" s="85">
        <f>VLOOKUP(ABB36,Information!$A$2:$H$1000,2,FALSE)</f>
        <v>0</v>
      </c>
      <c r="ABD36" s="67">
        <f>VLOOKUP(ABB36,Information!$A$2:$H$1000,3,FALSE)</f>
        <v>0</v>
      </c>
      <c r="ABE36" s="67">
        <f>VLOOKUP(ABB36,Information!$A$2:$H$1000,4,FALSE)</f>
        <v>0</v>
      </c>
      <c r="ABF36" s="67" t="str">
        <f>VLOOKUP(ABB36,Information!$A$2:$H$1000,8,FALSE)</f>
        <v>Coral.rubble</v>
      </c>
      <c r="ABG36" s="67" t="str">
        <f>VLOOKUP(ABB36,Information!$A$2:$I$1000,9,FALSE)</f>
        <v>Bare substrate</v>
      </c>
      <c r="ABH36" s="88"/>
      <c r="ABJ36" s="84" t="s">
        <v>300</v>
      </c>
      <c r="ABK36" s="85" t="str">
        <f>VLOOKUP(ABJ36,Information!$A$2:$H$1000,2,FALSE)</f>
        <v>Porites cylindrica</v>
      </c>
      <c r="ABL36" s="67" t="str">
        <f>VLOOKUP(ABJ36,Information!$A$2:$H$1000,3,FALSE)</f>
        <v>Porites</v>
      </c>
      <c r="ABM36" s="67" t="str">
        <f>VLOOKUP(ABJ36,Information!$A$2:$H$1000,4,FALSE)</f>
        <v>PORITIDAE</v>
      </c>
      <c r="ABN36" s="67" t="str">
        <f>VLOOKUP(ABJ36,Information!$A$2:$H$1000,8,FALSE)</f>
        <v>Hard.coral</v>
      </c>
      <c r="ABO36" s="67" t="str">
        <f>VLOOKUP(ABJ36,Information!$A$2:$I$1000,9,FALSE)</f>
        <v>Cnidaria</v>
      </c>
      <c r="ABP36" s="41" t="s">
        <v>107</v>
      </c>
      <c r="ABR36" s="84" t="s">
        <v>150</v>
      </c>
      <c r="ABS36" s="85" t="str">
        <f>VLOOKUP(ABR36,Information!$A$2:$H$1000,2,FALSE)</f>
        <v>unknown</v>
      </c>
      <c r="ABT36" s="67" t="str">
        <f>VLOOKUP(ABR36,Information!$A$2:$H$1000,3,FALSE)</f>
        <v>Cespitularia</v>
      </c>
      <c r="ABU36" s="67" t="str">
        <f>VLOOKUP(ABR36,Information!$A$2:$H$1000,4,FALSE)</f>
        <v>XENIIDAE</v>
      </c>
      <c r="ABV36" s="67" t="str">
        <f>VLOOKUP(ABR36,Information!$A$2:$H$1000,8,FALSE)</f>
        <v>Soft.coral</v>
      </c>
      <c r="ABW36" s="67" t="str">
        <f>VLOOKUP(ABR36,Information!$A$2:$I$1000,9,FALSE)</f>
        <v>Cnidaria</v>
      </c>
      <c r="ABZ36" s="84" t="s">
        <v>82</v>
      </c>
      <c r="ACA36" s="85" t="str">
        <f>VLOOKUP(ABZ36,Information!$A$2:$H$1000,2,FALSE)</f>
        <v>unknown</v>
      </c>
      <c r="ACB36" s="67" t="str">
        <f>VLOOKUP(ABZ36,Information!$A$2:$H$1000,3,FALSE)</f>
        <v>Acropora</v>
      </c>
      <c r="ACC36" s="67" t="str">
        <f>VLOOKUP(ABZ36,Information!$A$2:$H$1000,4,FALSE)</f>
        <v>ACROPORIDAE</v>
      </c>
      <c r="ACD36" s="67" t="str">
        <f>VLOOKUP(ABZ36,Information!$A$2:$H$1000,8,FALSE)</f>
        <v>Hard.coral</v>
      </c>
      <c r="ACE36" s="67" t="str">
        <f>VLOOKUP(ABZ36,Information!$A$2:$I$1000,9,FALSE)</f>
        <v>Cnidaria</v>
      </c>
      <c r="ACF36" s="41" t="s">
        <v>1836</v>
      </c>
      <c r="ACH36" s="92" t="s">
        <v>309</v>
      </c>
      <c r="ACI36" s="85">
        <f>VLOOKUP(ACH36,Information!$A$2:$H$1000,2,FALSE)</f>
        <v>0</v>
      </c>
      <c r="ACJ36" s="67">
        <f>VLOOKUP(ACH36,Information!$A$2:$H$1000,3,FALSE)</f>
        <v>0</v>
      </c>
      <c r="ACK36" s="67">
        <f>VLOOKUP(ACH36,Information!$A$2:$H$1000,4,FALSE)</f>
        <v>0</v>
      </c>
      <c r="ACL36" s="67" t="str">
        <f>VLOOKUP(ACH36,Information!$A$2:$H$1000,8,FALSE)</f>
        <v>Coral.rubble</v>
      </c>
      <c r="ACM36" s="67" t="str">
        <f>VLOOKUP(ACH36,Information!$A$2:$I$1000,9,FALSE)</f>
        <v>Bare substrate</v>
      </c>
      <c r="ACP36" s="84" t="s">
        <v>309</v>
      </c>
      <c r="ACQ36" s="85">
        <f>VLOOKUP(ACP36,Information!$A$2:$H$1000,2,FALSE)</f>
        <v>0</v>
      </c>
      <c r="ACR36" s="67">
        <f>VLOOKUP(ACP36,Information!$A$2:$H$1000,3,FALSE)</f>
        <v>0</v>
      </c>
      <c r="ACS36" s="67">
        <f>VLOOKUP(ACP36,Information!$A$2:$H$1000,4,FALSE)</f>
        <v>0</v>
      </c>
      <c r="ACT36" s="67" t="str">
        <f>VLOOKUP(ACP36,Information!$A$2:$H$1000,8,FALSE)</f>
        <v>Coral.rubble</v>
      </c>
      <c r="ACU36" s="67" t="str">
        <f>VLOOKUP(ACP36,Information!$A$2:$I$1000,9,FALSE)</f>
        <v>Bare substrate</v>
      </c>
      <c r="ACX36" s="84" t="s">
        <v>309</v>
      </c>
      <c r="ACY36" s="85">
        <f>VLOOKUP(ACX36,Information!$A$2:$H$1000,2,FALSE)</f>
        <v>0</v>
      </c>
      <c r="ACZ36" s="67">
        <f>VLOOKUP(ACX36,Information!$A$2:$H$1000,3,FALSE)</f>
        <v>0</v>
      </c>
      <c r="ADA36" s="67">
        <f>VLOOKUP(ACX36,Information!$A$2:$H$1000,4,FALSE)</f>
        <v>0</v>
      </c>
      <c r="ADB36" s="67" t="str">
        <f>VLOOKUP(ACX36,Information!$A$2:$H$1000,8,FALSE)</f>
        <v>Coral.rubble</v>
      </c>
      <c r="ADC36" s="67" t="str">
        <f>VLOOKUP(ACX36,Information!$A$2:$I$1000,9,FALSE)</f>
        <v>Bare substrate</v>
      </c>
      <c r="ADF36" s="93" t="s">
        <v>309</v>
      </c>
      <c r="ADG36" s="85">
        <f>VLOOKUP(ADF36,Information!$A$2:$H$1000,2,FALSE)</f>
        <v>0</v>
      </c>
      <c r="ADH36" s="67">
        <f>VLOOKUP(ADF36,Information!$A$2:$H$1000,3,FALSE)</f>
        <v>0</v>
      </c>
      <c r="ADI36" s="67">
        <f>VLOOKUP(ADF36,Information!$A$2:$H$1000,4,FALSE)</f>
        <v>0</v>
      </c>
      <c r="ADJ36" s="67" t="str">
        <f>VLOOKUP(ADF36,Information!$A$2:$H$1000,8,FALSE)</f>
        <v>Coral.rubble</v>
      </c>
      <c r="ADK36" s="67" t="str">
        <f>VLOOKUP(ADF36,Information!$A$2:$I$1000,9,FALSE)</f>
        <v>Bare substrate</v>
      </c>
      <c r="ADN36" s="93" t="s">
        <v>320</v>
      </c>
      <c r="ADO36" s="85">
        <f>VLOOKUP(ADN36,Information!$A$2:$H$1000,2,FALSE)</f>
        <v>0</v>
      </c>
      <c r="ADP36" s="67">
        <f>VLOOKUP(ADN36,Information!$A$2:$H$1000,3,FALSE)</f>
        <v>0</v>
      </c>
      <c r="ADQ36" s="67">
        <f>VLOOKUP(ADN36,Information!$A$2:$H$1000,4,FALSE)</f>
        <v>0</v>
      </c>
      <c r="ADR36" s="67" t="str">
        <f>VLOOKUP(ADN36,Information!$A$2:$H$1000,8,FALSE)</f>
        <v>Bare.rock</v>
      </c>
      <c r="ADS36" s="67" t="str">
        <f>VLOOKUP(ADN36,Information!$A$2:$I$1000,9,FALSE)</f>
        <v>Bare substrate</v>
      </c>
    </row>
    <row r="37" spans="1:799" ht="13.8">
      <c r="A37" s="83">
        <v>17</v>
      </c>
      <c r="B37" s="84"/>
      <c r="C37" s="41" t="e">
        <f>VLOOKUP(B37,Information!$A$2:$H$1000,2,FALSE)</f>
        <v>#N/A</v>
      </c>
      <c r="D37" t="e">
        <f>VLOOKUP(B37,Information!$A$2:$H$1000,3,FALSE)</f>
        <v>#N/A</v>
      </c>
      <c r="E37" t="e">
        <f>VLOOKUP(B37,Information!$A$2:$H$1000,4,FALSE)</f>
        <v>#N/A</v>
      </c>
      <c r="F37" t="e">
        <f>VLOOKUP(B37,Information!$A$2:$H$1000,8,FALSE)</f>
        <v>#N/A</v>
      </c>
      <c r="G37" t="e">
        <f>VLOOKUP(B37,Information!$A$2:$I$1000,9,FALSE)</f>
        <v>#N/A</v>
      </c>
      <c r="J37" s="84"/>
      <c r="K37" s="41" t="e">
        <f>VLOOKUP(J37,Information!$A$2:$H$1000,2,FALSE)</f>
        <v>#N/A</v>
      </c>
      <c r="L37" t="e">
        <f>VLOOKUP(J37,Information!$A$2:$H$1000,3,FALSE)</f>
        <v>#N/A</v>
      </c>
      <c r="M37" t="e">
        <f>VLOOKUP(J37,Information!$A$2:$H$1000,4,FALSE)</f>
        <v>#N/A</v>
      </c>
      <c r="N37" t="e">
        <f>VLOOKUP(J37,Information!$A$2:$H$1000,8,FALSE)</f>
        <v>#N/A</v>
      </c>
      <c r="O37" t="e">
        <f>VLOOKUP(J37,Information!$A$2:$I$1000,9,FALSE)</f>
        <v>#N/A</v>
      </c>
      <c r="R37" s="84"/>
      <c r="S37" s="41" t="e">
        <f>VLOOKUP(R37,Information!$A$2:$H$1000,2,FALSE)</f>
        <v>#N/A</v>
      </c>
      <c r="T37" t="e">
        <f>VLOOKUP(R37,Information!$A$2:$H$1000,3,FALSE)</f>
        <v>#N/A</v>
      </c>
      <c r="U37" t="e">
        <f>VLOOKUP(R37,Information!$A$2:$H$1000,4,FALSE)</f>
        <v>#N/A</v>
      </c>
      <c r="V37" t="e">
        <f>VLOOKUP(R37,Information!$A$2:$H$1000,8,FALSE)</f>
        <v>#N/A</v>
      </c>
      <c r="W37" t="e">
        <f>VLOOKUP(R37,Information!$A$2:$I$1000,9,FALSE)</f>
        <v>#N/A</v>
      </c>
      <c r="Z37" s="84" t="s">
        <v>330</v>
      </c>
      <c r="AA37" s="85" t="str">
        <f>VLOOKUP(Z37,Information!$A$2:$H$1000,2,FALSE)</f>
        <v>unknown</v>
      </c>
      <c r="AB37" s="67" t="str">
        <f>VLOOKUP(Z37,Information!$A$2:$H$1000,3,FALSE)</f>
        <v>unknown</v>
      </c>
      <c r="AC37" s="67" t="str">
        <f>VLOOKUP(Z37,Information!$A$2:$H$1000,4,FALSE)</f>
        <v>unknown</v>
      </c>
      <c r="AD37" s="67" t="str">
        <f>VLOOKUP(Z37,Information!$A$2:$H$1000,8,FALSE)</f>
        <v>Soft.coral</v>
      </c>
      <c r="AE37" s="67" t="str">
        <f>VLOOKUP(Z37,Information!$A$2:$I$1000,9,FALSE)</f>
        <v>Cnidaria</v>
      </c>
      <c r="AH37" s="84" t="s">
        <v>320</v>
      </c>
      <c r="AI37" s="85">
        <f>VLOOKUP(AH37,Information!$A$2:$H$1000,2,FALSE)</f>
        <v>0</v>
      </c>
      <c r="AJ37" s="67">
        <f>VLOOKUP(AH37,Information!$A$2:$H$1000,3,FALSE)</f>
        <v>0</v>
      </c>
      <c r="AK37" s="67">
        <f>VLOOKUP(AH37,Information!$A$2:$H$1000,4,FALSE)</f>
        <v>0</v>
      </c>
      <c r="AL37" s="67" t="str">
        <f>VLOOKUP(AH37,Information!$A$2:$H$1000,8,FALSE)</f>
        <v>Bare.rock</v>
      </c>
      <c r="AM37" s="67" t="str">
        <f>VLOOKUP(AH37,Information!$A$2:$I$1000,9,FALSE)</f>
        <v>Bare substrate</v>
      </c>
      <c r="AP37" s="84" t="s">
        <v>82</v>
      </c>
      <c r="AQ37" s="85" t="str">
        <f>VLOOKUP(AP37,Information!$A$2:$H$1000,2,FALSE)</f>
        <v>unknown</v>
      </c>
      <c r="AR37" s="67" t="str">
        <f>VLOOKUP(AP37,Information!$A$2:$H$1000,3,FALSE)</f>
        <v>Acropora</v>
      </c>
      <c r="AS37" s="67" t="str">
        <f>VLOOKUP(AP37,Information!$A$2:$H$1000,4,FALSE)</f>
        <v>ACROPORIDAE</v>
      </c>
      <c r="AT37" s="67" t="str">
        <f>VLOOKUP(AP37,Information!$A$2:$H$1000,8,FALSE)</f>
        <v>Hard.coral</v>
      </c>
      <c r="AU37" s="67" t="str">
        <f>VLOOKUP(AP37,Information!$A$2:$I$1000,9,FALSE)</f>
        <v>Cnidaria</v>
      </c>
      <c r="AV37" s="41" t="s">
        <v>80</v>
      </c>
      <c r="AX37" s="84" t="s">
        <v>322</v>
      </c>
      <c r="AY37" s="85">
        <f>VLOOKUP(AX37,Information!$A$2:$H$1000,2,FALSE)</f>
        <v>0</v>
      </c>
      <c r="AZ37" s="67">
        <f>VLOOKUP(AX37,Information!$A$2:$H$1000,3,FALSE)</f>
        <v>0</v>
      </c>
      <c r="BA37" s="67">
        <f>VLOOKUP(AX37,Information!$A$2:$H$1000,4,FALSE)</f>
        <v>0</v>
      </c>
      <c r="BB37" s="67" t="str">
        <f>VLOOKUP(AX37,Information!$A$2:$H$1000,8,FALSE)</f>
        <v>Sand</v>
      </c>
      <c r="BC37" s="67" t="str">
        <f>VLOOKUP(AX37,Information!$A$2:$I$1000,9,FALSE)</f>
        <v>Bare substrate</v>
      </c>
      <c r="BF37" s="84" t="s">
        <v>309</v>
      </c>
      <c r="BG37" s="85">
        <f>VLOOKUP(BF37,Information!$A$2:$H$1000,2,FALSE)</f>
        <v>0</v>
      </c>
      <c r="BH37" s="67">
        <f>VLOOKUP(BF37,Information!$A$2:$H$1000,3,FALSE)</f>
        <v>0</v>
      </c>
      <c r="BI37" s="67">
        <f>VLOOKUP(BF37,Information!$A$2:$H$1000,4,FALSE)</f>
        <v>0</v>
      </c>
      <c r="BJ37" s="67" t="str">
        <f>VLOOKUP(BF37,Information!$A$2:$H$1000,8,FALSE)</f>
        <v>Coral.rubble</v>
      </c>
      <c r="BK37" s="67" t="str">
        <f>VLOOKUP(BF37,Information!$A$2:$I$1000,9,FALSE)</f>
        <v>Bare substrate</v>
      </c>
      <c r="BN37" s="84" t="s">
        <v>330</v>
      </c>
      <c r="BO37" s="85" t="str">
        <f>VLOOKUP(BN37,Information!$A$2:$H$1000,2,FALSE)</f>
        <v>unknown</v>
      </c>
      <c r="BP37" s="67" t="str">
        <f>VLOOKUP(BN37,Information!$A$2:$H$1000,3,FALSE)</f>
        <v>unknown</v>
      </c>
      <c r="BQ37" s="67" t="str">
        <f>VLOOKUP(BN37,Information!$A$2:$H$1000,4,FALSE)</f>
        <v>unknown</v>
      </c>
      <c r="BR37" s="67" t="str">
        <f>VLOOKUP(BN37,Information!$A$2:$H$1000,8,FALSE)</f>
        <v>Soft.coral</v>
      </c>
      <c r="BS37" s="67" t="str">
        <f>VLOOKUP(BN37,Information!$A$2:$I$1000,9,FALSE)</f>
        <v>Cnidaria</v>
      </c>
      <c r="BV37" s="84" t="s">
        <v>126</v>
      </c>
      <c r="BW37" s="85" t="str">
        <f>VLOOKUP(BV37,Information!$A$2:$H$1000,2,FALSE)</f>
        <v>unknown</v>
      </c>
      <c r="BX37" s="67" t="str">
        <f>VLOOKUP(BV37,Information!$A$2:$H$1000,3,FALSE)</f>
        <v>unknown</v>
      </c>
      <c r="BY37" s="67" t="str">
        <f>VLOOKUP(BV37,Information!$A$2:$H$1000,4,FALSE)</f>
        <v>unknown</v>
      </c>
      <c r="BZ37" s="67" t="str">
        <f>VLOOKUP(BV37,Information!$A$2:$H$1000,8,FALSE)</f>
        <v>Brown.algae</v>
      </c>
      <c r="CA37" s="67" t="str">
        <f>VLOOKUP(BV37,Information!$A$2:$I$1000,9,FALSE)</f>
        <v>Macroalgae</v>
      </c>
      <c r="CD37" s="84" t="s">
        <v>320</v>
      </c>
      <c r="CE37" s="85">
        <f>VLOOKUP(CD37,Information!$A$2:$H$1000,2,FALSE)</f>
        <v>0</v>
      </c>
      <c r="CF37" s="67">
        <f>VLOOKUP(CD37,Information!$A$2:$H$1000,3,FALSE)</f>
        <v>0</v>
      </c>
      <c r="CG37" s="67">
        <f>VLOOKUP(CD37,Information!$A$2:$H$1000,4,FALSE)</f>
        <v>0</v>
      </c>
      <c r="CH37" s="67" t="str">
        <f>VLOOKUP(CD37,Information!$A$2:$H$1000,8,FALSE)</f>
        <v>Bare.rock</v>
      </c>
      <c r="CI37" s="67" t="str">
        <f>VLOOKUP(CD37,Information!$A$2:$I$1000,9,FALSE)</f>
        <v>Bare substrate</v>
      </c>
      <c r="CL37" s="84" t="s">
        <v>230</v>
      </c>
      <c r="CM37" s="85" t="str">
        <f>VLOOKUP(CL37,Information!$A$2:$H$1000,2,FALSE)</f>
        <v>unknown</v>
      </c>
      <c r="CN37" s="67" t="str">
        <f>VLOOKUP(CL37,Information!$A$2:$H$1000,3,FALSE)</f>
        <v>unknown</v>
      </c>
      <c r="CO37" s="67" t="str">
        <f>VLOOKUP(CL37,Information!$A$2:$H$1000,4,FALSE)</f>
        <v>unknown</v>
      </c>
      <c r="CP37" s="67" t="str">
        <f>VLOOKUP(CL37,Information!$A$2:$H$1000,8,FALSE)</f>
        <v>Hard.coral</v>
      </c>
      <c r="CQ37" s="67" t="str">
        <f>VLOOKUP(CL37,Information!$A$2:$I$1000,9,FALSE)</f>
        <v>Cnidaria</v>
      </c>
      <c r="CR37" s="41" t="s">
        <v>80</v>
      </c>
      <c r="CT37" s="84" t="s">
        <v>333</v>
      </c>
      <c r="CU37" s="85" t="str">
        <f>VLOOKUP(CT37,Information!$A$2:$H$1000,2,FALSE)</f>
        <v>unknown</v>
      </c>
      <c r="CV37" s="67" t="str">
        <f>VLOOKUP(CT37,Information!$A$2:$H$1000,3,FALSE)</f>
        <v>unknown</v>
      </c>
      <c r="CW37" s="67" t="str">
        <f>VLOOKUP(CT37,Information!$A$2:$H$1000,4,FALSE)</f>
        <v>unknown</v>
      </c>
      <c r="CX37" s="67" t="str">
        <f>VLOOKUP(CT37,Information!$A$2:$H$1000,8,FALSE)</f>
        <v>Seagrass</v>
      </c>
      <c r="CY37" s="67" t="str">
        <f>VLOOKUP(CT37,Information!$A$2:$I$1000,9,FALSE)</f>
        <v>Seagrass</v>
      </c>
      <c r="DB37" s="84" t="s">
        <v>322</v>
      </c>
      <c r="DC37" s="85">
        <f>VLOOKUP(DB37,Information!$A$2:$H$1000,2,FALSE)</f>
        <v>0</v>
      </c>
      <c r="DD37" s="67">
        <f>VLOOKUP(DB37,Information!$A$2:$H$1000,3,FALSE)</f>
        <v>0</v>
      </c>
      <c r="DE37" s="67">
        <f>VLOOKUP(DB37,Information!$A$2:$H$1000,4,FALSE)</f>
        <v>0</v>
      </c>
      <c r="DF37" s="67" t="str">
        <f>VLOOKUP(DB37,Information!$A$2:$H$1000,8,FALSE)</f>
        <v>Sand</v>
      </c>
      <c r="DG37" s="67" t="str">
        <f>VLOOKUP(DB37,Information!$A$2:$I$1000,9,FALSE)</f>
        <v>Bare substrate</v>
      </c>
      <c r="DJ37" s="84" t="s">
        <v>126</v>
      </c>
      <c r="DK37" s="85" t="str">
        <f>VLOOKUP(DJ37,Information!$A$2:$H$1000,2,FALSE)</f>
        <v>unknown</v>
      </c>
      <c r="DL37" s="67" t="str">
        <f>VLOOKUP(DJ37,Information!$A$2:$H$1000,3,FALSE)</f>
        <v>unknown</v>
      </c>
      <c r="DM37" s="67" t="str">
        <f>VLOOKUP(DJ37,Information!$A$2:$H$1000,4,FALSE)</f>
        <v>unknown</v>
      </c>
      <c r="DN37" s="67" t="str">
        <f>VLOOKUP(DJ37,Information!$A$2:$H$1000,8,FALSE)</f>
        <v>Brown.algae</v>
      </c>
      <c r="DO37" s="67" t="str">
        <f>VLOOKUP(DJ37,Information!$A$2:$I$1000,9,FALSE)</f>
        <v>Macroalgae</v>
      </c>
      <c r="DR37" s="84" t="s">
        <v>230</v>
      </c>
      <c r="DS37" s="85" t="str">
        <f>VLOOKUP(DR37,Information!$A$2:$H$1000,2,FALSE)</f>
        <v>unknown</v>
      </c>
      <c r="DT37" s="67" t="str">
        <f>VLOOKUP(DR37,Information!$A$2:$H$1000,3,FALSE)</f>
        <v>unknown</v>
      </c>
      <c r="DU37" s="67" t="str">
        <f>VLOOKUP(DR37,Information!$A$2:$H$1000,4,FALSE)</f>
        <v>unknown</v>
      </c>
      <c r="DV37" s="67" t="str">
        <f>VLOOKUP(DR37,Information!$A$2:$H$1000,8,FALSE)</f>
        <v>Hard.coral</v>
      </c>
      <c r="DW37" s="67" t="str">
        <f>VLOOKUP(DR37,Information!$A$2:$I$1000,9,FALSE)</f>
        <v>Cnidaria</v>
      </c>
      <c r="DX37" s="41" t="s">
        <v>80</v>
      </c>
      <c r="DZ37" s="84" t="s">
        <v>324</v>
      </c>
      <c r="EA37" s="85" t="str">
        <f>VLOOKUP(DZ37,Information!$A$2:$H$1000,2,FALSE)</f>
        <v>unknown</v>
      </c>
      <c r="EB37" s="67" t="str">
        <f>VLOOKUP(DZ37,Information!$A$2:$H$1000,3,FALSE)</f>
        <v>Sargassum</v>
      </c>
      <c r="EC37" s="67" t="str">
        <f>VLOOKUP(DZ37,Information!$A$2:$H$1000,4,FALSE)</f>
        <v>SARGASSACEAE</v>
      </c>
      <c r="ED37" s="67" t="str">
        <f>VLOOKUP(DZ37,Information!$A$2:$H$1000,8,FALSE)</f>
        <v>Brown.algae</v>
      </c>
      <c r="EE37" s="67" t="str">
        <f>VLOOKUP(DZ37,Information!$A$2:$I$1000,9,FALSE)</f>
        <v>Macroalgae</v>
      </c>
      <c r="EH37" s="84" t="s">
        <v>230</v>
      </c>
      <c r="EI37" s="85" t="str">
        <f>VLOOKUP(EH37,Information!$A$2:$H$1000,2,FALSE)</f>
        <v>unknown</v>
      </c>
      <c r="EJ37" s="67" t="str">
        <f>VLOOKUP(EH37,Information!$A$2:$H$1000,3,FALSE)</f>
        <v>unknown</v>
      </c>
      <c r="EK37" s="67" t="str">
        <f>VLOOKUP(EH37,Information!$A$2:$H$1000,4,FALSE)</f>
        <v>unknown</v>
      </c>
      <c r="EL37" s="67" t="str">
        <f>VLOOKUP(EH37,Information!$A$2:$H$1000,8,FALSE)</f>
        <v>Hard.coral</v>
      </c>
      <c r="EM37" s="67" t="str">
        <f>VLOOKUP(EH37,Information!$A$2:$I$1000,9,FALSE)</f>
        <v>Cnidaria</v>
      </c>
      <c r="EN37" s="41" t="s">
        <v>80</v>
      </c>
      <c r="EP37" s="84" t="s">
        <v>230</v>
      </c>
      <c r="EQ37" s="85" t="str">
        <f>VLOOKUP(EP37,Information!$A$2:$H$1000,2,FALSE)</f>
        <v>unknown</v>
      </c>
      <c r="ER37" s="67" t="str">
        <f>VLOOKUP(EP37,Information!$A$2:$H$1000,3,FALSE)</f>
        <v>unknown</v>
      </c>
      <c r="ES37" s="67" t="str">
        <f>VLOOKUP(EP37,Information!$A$2:$H$1000,4,FALSE)</f>
        <v>unknown</v>
      </c>
      <c r="ET37" s="67" t="str">
        <f>VLOOKUP(EP37,Information!$A$2:$H$1000,8,FALSE)</f>
        <v>Hard.coral</v>
      </c>
      <c r="EU37" s="67" t="str">
        <f>VLOOKUP(EP37,Information!$A$2:$I$1000,9,FALSE)</f>
        <v>Cnidaria</v>
      </c>
      <c r="EV37" s="41" t="s">
        <v>80</v>
      </c>
      <c r="EX37" s="84" t="s">
        <v>230</v>
      </c>
      <c r="EY37" s="85" t="str">
        <f>VLOOKUP(EX37,Information!$A$2:$H$1000,2,FALSE)</f>
        <v>unknown</v>
      </c>
      <c r="EZ37" s="67" t="str">
        <f>VLOOKUP(EX37,Information!$A$2:$H$1000,3,FALSE)</f>
        <v>unknown</v>
      </c>
      <c r="FA37" s="67" t="str">
        <f>VLOOKUP(EX37,Information!$A$2:$H$1000,4,FALSE)</f>
        <v>unknown</v>
      </c>
      <c r="FB37" s="67" t="str">
        <f>VLOOKUP(EX37,Information!$A$2:$H$1000,8,FALSE)</f>
        <v>Hard.coral</v>
      </c>
      <c r="FC37" s="67" t="str">
        <f>VLOOKUP(EX37,Information!$A$2:$I$1000,9,FALSE)</f>
        <v>Cnidaria</v>
      </c>
      <c r="FD37" s="41" t="s">
        <v>80</v>
      </c>
      <c r="FF37" s="84" t="s">
        <v>320</v>
      </c>
      <c r="FG37" s="85">
        <f>VLOOKUP(FF37,Information!$A$2:$H$1000,2,FALSE)</f>
        <v>0</v>
      </c>
      <c r="FH37" s="67">
        <f>VLOOKUP(FF37,Information!$A$2:$H$1000,3,FALSE)</f>
        <v>0</v>
      </c>
      <c r="FI37" s="67">
        <f>VLOOKUP(FF37,Information!$A$2:$H$1000,4,FALSE)</f>
        <v>0</v>
      </c>
      <c r="FJ37" s="67" t="str">
        <f>VLOOKUP(FF37,Information!$A$2:$H$1000,8,FALSE)</f>
        <v>Bare.rock</v>
      </c>
      <c r="FK37" s="67" t="str">
        <f>VLOOKUP(FF37,Information!$A$2:$I$1000,9,FALSE)</f>
        <v>Bare substrate</v>
      </c>
      <c r="FN37" s="84" t="s">
        <v>230</v>
      </c>
      <c r="FO37" s="85" t="str">
        <f>VLOOKUP(FN37,Information!$A$2:$H$1000,2,FALSE)</f>
        <v>unknown</v>
      </c>
      <c r="FP37" s="67" t="str">
        <f>VLOOKUP(FN37,Information!$A$2:$H$1000,3,FALSE)</f>
        <v>unknown</v>
      </c>
      <c r="FQ37" s="67" t="str">
        <f>VLOOKUP(FN37,Information!$A$2:$H$1000,4,FALSE)</f>
        <v>unknown</v>
      </c>
      <c r="FR37" s="67" t="str">
        <f>VLOOKUP(FN37,Information!$A$2:$H$1000,8,FALSE)</f>
        <v>Hard.coral</v>
      </c>
      <c r="FS37" s="67" t="str">
        <f>VLOOKUP(FN37,Information!$A$2:$I$1000,9,FALSE)</f>
        <v>Cnidaria</v>
      </c>
      <c r="FT37" s="41" t="s">
        <v>80</v>
      </c>
      <c r="FV37" s="84" t="s">
        <v>324</v>
      </c>
      <c r="FW37" s="85" t="str">
        <f>VLOOKUP(FV37,Information!$A$2:$H$1000,2,FALSE)</f>
        <v>unknown</v>
      </c>
      <c r="FX37" s="67" t="str">
        <f>VLOOKUP(FV37,Information!$A$2:$H$1000,3,FALSE)</f>
        <v>Sargassum</v>
      </c>
      <c r="FY37" s="67" t="str">
        <f>VLOOKUP(FV37,Information!$A$2:$H$1000,4,FALSE)</f>
        <v>SARGASSACEAE</v>
      </c>
      <c r="FZ37" s="67" t="str">
        <f>VLOOKUP(FV37,Information!$A$2:$H$1000,8,FALSE)</f>
        <v>Brown.algae</v>
      </c>
      <c r="GA37" s="67" t="str">
        <f>VLOOKUP(FV37,Information!$A$2:$I$1000,9,FALSE)</f>
        <v>Macroalgae</v>
      </c>
      <c r="GD37" s="84" t="s">
        <v>330</v>
      </c>
      <c r="GE37" s="85" t="str">
        <f>VLOOKUP(GD37,Information!$A$2:$H$1000,2,FALSE)</f>
        <v>unknown</v>
      </c>
      <c r="GF37" s="67" t="str">
        <f>VLOOKUP(GD37,Information!$A$2:$H$1000,3,FALSE)</f>
        <v>unknown</v>
      </c>
      <c r="GG37" s="67" t="str">
        <f>VLOOKUP(GD37,Information!$A$2:$H$1000,4,FALSE)</f>
        <v>unknown</v>
      </c>
      <c r="GH37" s="67" t="str">
        <f>VLOOKUP(GD37,Information!$A$2:$H$1000,8,FALSE)</f>
        <v>Soft.coral</v>
      </c>
      <c r="GI37" s="67" t="str">
        <f>VLOOKUP(GD37,Information!$A$2:$I$1000,9,FALSE)</f>
        <v>Cnidaria</v>
      </c>
      <c r="GL37" s="84" t="s">
        <v>309</v>
      </c>
      <c r="GM37" s="85">
        <f>VLOOKUP(GL37,Information!$A$2:$H$1000,2,FALSE)</f>
        <v>0</v>
      </c>
      <c r="GN37" s="67">
        <f>VLOOKUP(GL37,Information!$A$2:$H$1000,3,FALSE)</f>
        <v>0</v>
      </c>
      <c r="GO37" s="67">
        <f>VLOOKUP(GL37,Information!$A$2:$H$1000,4,FALSE)</f>
        <v>0</v>
      </c>
      <c r="GP37" s="67" t="str">
        <f>VLOOKUP(GL37,Information!$A$2:$H$1000,8,FALSE)</f>
        <v>Coral.rubble</v>
      </c>
      <c r="GQ37" s="67" t="str">
        <f>VLOOKUP(GL37,Information!$A$2:$I$1000,9,FALSE)</f>
        <v>Bare substrate</v>
      </c>
      <c r="GT37" s="84" t="s">
        <v>324</v>
      </c>
      <c r="GU37" s="85" t="str">
        <f>VLOOKUP(GT37,Information!$A$2:$H$1000,2,FALSE)</f>
        <v>unknown</v>
      </c>
      <c r="GV37" s="67" t="str">
        <f>VLOOKUP(GT37,Information!$A$2:$H$1000,3,FALSE)</f>
        <v>Sargassum</v>
      </c>
      <c r="GW37" s="67" t="str">
        <f>VLOOKUP(GT37,Information!$A$2:$H$1000,4,FALSE)</f>
        <v>SARGASSACEAE</v>
      </c>
      <c r="GX37" s="67" t="str">
        <f>VLOOKUP(GT37,Information!$A$2:$H$1000,8,FALSE)</f>
        <v>Brown.algae</v>
      </c>
      <c r="GY37" s="67" t="str">
        <f>VLOOKUP(GT37,Information!$A$2:$I$1000,9,FALSE)</f>
        <v>Macroalgae</v>
      </c>
      <c r="HB37" s="84" t="s">
        <v>324</v>
      </c>
      <c r="HC37" s="85" t="str">
        <f>VLOOKUP(HB37,Information!$A$2:$H$1000,2,FALSE)</f>
        <v>unknown</v>
      </c>
      <c r="HD37" s="67" t="str">
        <f>VLOOKUP(HB37,Information!$A$2:$H$1000,3,FALSE)</f>
        <v>Sargassum</v>
      </c>
      <c r="HE37" s="67" t="str">
        <f>VLOOKUP(HB37,Information!$A$2:$H$1000,4,FALSE)</f>
        <v>SARGASSACEAE</v>
      </c>
      <c r="HF37" s="67" t="str">
        <f>VLOOKUP(HB37,Information!$A$2:$H$1000,8,FALSE)</f>
        <v>Brown.algae</v>
      </c>
      <c r="HG37" s="67" t="str">
        <f>VLOOKUP(HB37,Information!$A$2:$I$1000,9,FALSE)</f>
        <v>Macroalgae</v>
      </c>
      <c r="HJ37" s="84" t="s">
        <v>126</v>
      </c>
      <c r="HK37" s="85" t="str">
        <f>VLOOKUP(HJ37,Information!$A$2:$H$1000,2,FALSE)</f>
        <v>unknown</v>
      </c>
      <c r="HL37" s="67" t="str">
        <f>VLOOKUP(HJ37,Information!$A$2:$H$1000,3,FALSE)</f>
        <v>unknown</v>
      </c>
      <c r="HM37" s="67" t="str">
        <f>VLOOKUP(HJ37,Information!$A$2:$H$1000,4,FALSE)</f>
        <v>unknown</v>
      </c>
      <c r="HN37" s="67" t="str">
        <f>VLOOKUP(HJ37,Information!$A$2:$H$1000,8,FALSE)</f>
        <v>Brown.algae</v>
      </c>
      <c r="HO37" s="67" t="str">
        <f>VLOOKUP(HJ37,Information!$A$2:$I$1000,9,FALSE)</f>
        <v>Macroalgae</v>
      </c>
      <c r="HR37" s="84" t="s">
        <v>166</v>
      </c>
      <c r="HS37" s="85" t="str">
        <f>VLOOKUP(HR37,Information!$A$2:$H$1000,2,FALSE)</f>
        <v>Cymodocea serrulata</v>
      </c>
      <c r="HT37" s="67" t="str">
        <f>VLOOKUP(HR37,Information!$A$2:$H$1000,3,FALSE)</f>
        <v>Cymodocea</v>
      </c>
      <c r="HU37" s="67" t="str">
        <f>VLOOKUP(HR37,Information!$A$2:$H$1000,4,FALSE)</f>
        <v>CYMODOCEACEAE</v>
      </c>
      <c r="HV37" s="67" t="str">
        <f>VLOOKUP(HR37,Information!$A$2:$H$1000,8,FALSE)</f>
        <v>Seagrass</v>
      </c>
      <c r="HW37" s="67" t="str">
        <f>VLOOKUP(HR37,Information!$A$2:$I$1000,9,FALSE)</f>
        <v>Seagrass</v>
      </c>
      <c r="HZ37" s="84" t="s">
        <v>166</v>
      </c>
      <c r="IA37" s="85" t="str">
        <f>VLOOKUP(HZ37,Information!$A$2:$H$1000,2,FALSE)</f>
        <v>Cymodocea serrulata</v>
      </c>
      <c r="IB37" s="67" t="str">
        <f>VLOOKUP(HZ37,Information!$A$2:$H$1000,3,FALSE)</f>
        <v>Cymodocea</v>
      </c>
      <c r="IC37" s="67" t="str">
        <f>VLOOKUP(HZ37,Information!$A$2:$H$1000,4,FALSE)</f>
        <v>CYMODOCEACEAE</v>
      </c>
      <c r="ID37" s="67" t="str">
        <f>VLOOKUP(HZ37,Information!$A$2:$H$1000,8,FALSE)</f>
        <v>Seagrass</v>
      </c>
      <c r="IE37" s="67" t="str">
        <f>VLOOKUP(HZ37,Information!$A$2:$I$1000,9,FALSE)</f>
        <v>Seagrass</v>
      </c>
      <c r="IH37" s="84" t="s">
        <v>166</v>
      </c>
      <c r="II37" s="85" t="str">
        <f>VLOOKUP(IH37,Information!$A$2:$H$1000,2,FALSE)</f>
        <v>Cymodocea serrulata</v>
      </c>
      <c r="IJ37" s="67" t="str">
        <f>VLOOKUP(IH37,Information!$A$2:$H$1000,3,FALSE)</f>
        <v>Cymodocea</v>
      </c>
      <c r="IK37" s="67" t="str">
        <f>VLOOKUP(IH37,Information!$A$2:$H$1000,4,FALSE)</f>
        <v>CYMODOCEACEAE</v>
      </c>
      <c r="IL37" s="67" t="str">
        <f>VLOOKUP(IH37,Information!$A$2:$H$1000,8,FALSE)</f>
        <v>Seagrass</v>
      </c>
      <c r="IM37" s="67" t="str">
        <f>VLOOKUP(IH37,Information!$A$2:$I$1000,9,FALSE)</f>
        <v>Seagrass</v>
      </c>
      <c r="IP37" s="84" t="s">
        <v>230</v>
      </c>
      <c r="IQ37" s="85" t="str">
        <f>VLOOKUP(IP37,Information!$A$2:$H$1000,2,FALSE)</f>
        <v>unknown</v>
      </c>
      <c r="IR37" s="67" t="str">
        <f>VLOOKUP(IP37,Information!$A$2:$H$1000,3,FALSE)</f>
        <v>unknown</v>
      </c>
      <c r="IS37" s="67" t="str">
        <f>VLOOKUP(IP37,Information!$A$2:$H$1000,4,FALSE)</f>
        <v>unknown</v>
      </c>
      <c r="IT37" s="67" t="str">
        <f>VLOOKUP(IP37,Information!$A$2:$H$1000,8,FALSE)</f>
        <v>Hard.coral</v>
      </c>
      <c r="IU37" s="67" t="str">
        <f>VLOOKUP(IP37,Information!$A$2:$I$1000,9,FALSE)</f>
        <v>Cnidaria</v>
      </c>
      <c r="IV37" s="41" t="s">
        <v>80</v>
      </c>
      <c r="IX37" s="84" t="s">
        <v>330</v>
      </c>
      <c r="IY37" s="85" t="str">
        <f>VLOOKUP(IX37,Information!$A$2:$H$1000,2,FALSE)</f>
        <v>unknown</v>
      </c>
      <c r="IZ37" s="67" t="str">
        <f>VLOOKUP(IX37,Information!$A$2:$H$1000,3,FALSE)</f>
        <v>unknown</v>
      </c>
      <c r="JA37" s="67" t="str">
        <f>VLOOKUP(IX37,Information!$A$2:$H$1000,4,FALSE)</f>
        <v>unknown</v>
      </c>
      <c r="JB37" s="67" t="str">
        <f>VLOOKUP(IX37,Information!$A$2:$H$1000,8,FALSE)</f>
        <v>Soft.coral</v>
      </c>
      <c r="JC37" s="67" t="str">
        <f>VLOOKUP(IX37,Information!$A$2:$I$1000,9,FALSE)</f>
        <v>Cnidaria</v>
      </c>
      <c r="JF37" s="84" t="s">
        <v>230</v>
      </c>
      <c r="JG37" s="85" t="str">
        <f>VLOOKUP(JF37,Information!$A$2:$H$1000,2,FALSE)</f>
        <v>unknown</v>
      </c>
      <c r="JH37" s="67" t="str">
        <f>VLOOKUP(JF37,Information!$A$2:$H$1000,3,FALSE)</f>
        <v>unknown</v>
      </c>
      <c r="JI37" s="67" t="str">
        <f>VLOOKUP(JF37,Information!$A$2:$H$1000,4,FALSE)</f>
        <v>unknown</v>
      </c>
      <c r="JJ37" s="67" t="str">
        <f>VLOOKUP(JF37,Information!$A$2:$H$1000,8,FALSE)</f>
        <v>Hard.coral</v>
      </c>
      <c r="JK37" s="67" t="str">
        <f>VLOOKUP(JF37,Information!$A$2:$I$1000,9,FALSE)</f>
        <v>Cnidaria</v>
      </c>
      <c r="JL37" s="41" t="s">
        <v>80</v>
      </c>
      <c r="JN37" s="84" t="s">
        <v>264</v>
      </c>
      <c r="JO37" s="85" t="str">
        <f>VLOOKUP(JN37,Information!$A$2:$H$1000,2,FALSE)</f>
        <v>unknown</v>
      </c>
      <c r="JP37" s="67" t="str">
        <f>VLOOKUP(JN37,Information!$A$2:$H$1000,3,FALSE)</f>
        <v>Millepora</v>
      </c>
      <c r="JQ37" s="67" t="str">
        <f>VLOOKUP(JN37,Information!$A$2:$H$1000,4,FALSE)</f>
        <v>MILLEPORIDAE</v>
      </c>
      <c r="JR37" s="67" t="str">
        <f>VLOOKUP(JN37,Information!$A$2:$H$1000,8,FALSE)</f>
        <v>Hydroid</v>
      </c>
      <c r="JS37" s="67" t="str">
        <f>VLOOKUP(JN37,Information!$A$2:$I$1000,9,FALSE)</f>
        <v>Cnidaria</v>
      </c>
      <c r="JV37" s="84" t="s">
        <v>320</v>
      </c>
      <c r="JW37" s="85">
        <f>VLOOKUP(JV37,Information!$A$2:$H$1000,2,FALSE)</f>
        <v>0</v>
      </c>
      <c r="JX37" s="67">
        <f>VLOOKUP(JV37,Information!$A$2:$H$1000,3,FALSE)</f>
        <v>0</v>
      </c>
      <c r="JY37" s="67">
        <f>VLOOKUP(JV37,Information!$A$2:$H$1000,4,FALSE)</f>
        <v>0</v>
      </c>
      <c r="JZ37" s="67" t="str">
        <f>VLOOKUP(JV37,Information!$A$2:$H$1000,8,FALSE)</f>
        <v>Bare.rock</v>
      </c>
      <c r="KA37" s="67" t="str">
        <f>VLOOKUP(JV37,Information!$A$2:$I$1000,9,FALSE)</f>
        <v>Bare substrate</v>
      </c>
      <c r="KD37" s="84" t="s">
        <v>309</v>
      </c>
      <c r="KE37" s="85">
        <f>VLOOKUP(KD37,Information!$A$2:$H$1000,2,FALSE)</f>
        <v>0</v>
      </c>
      <c r="KF37" s="67">
        <f>VLOOKUP(KD37,Information!$A$2:$H$1000,3,FALSE)</f>
        <v>0</v>
      </c>
      <c r="KG37" s="67">
        <f>VLOOKUP(KD37,Information!$A$2:$H$1000,4,FALSE)</f>
        <v>0</v>
      </c>
      <c r="KH37" s="67" t="str">
        <f>VLOOKUP(KD37,Information!$A$2:$H$1000,8,FALSE)</f>
        <v>Coral.rubble</v>
      </c>
      <c r="KI37" s="67" t="str">
        <f>VLOOKUP(KD37,Information!$A$2:$I$1000,9,FALSE)</f>
        <v>Bare substrate</v>
      </c>
      <c r="KL37" s="84" t="s">
        <v>309</v>
      </c>
      <c r="KM37" s="85">
        <f>VLOOKUP(KL37,Information!$A$2:$H$1000,2,FALSE)</f>
        <v>0</v>
      </c>
      <c r="KN37" s="67">
        <f>VLOOKUP(KL37,Information!$A$2:$H$1000,3,FALSE)</f>
        <v>0</v>
      </c>
      <c r="KO37" s="67">
        <f>VLOOKUP(KL37,Information!$A$2:$H$1000,4,FALSE)</f>
        <v>0</v>
      </c>
      <c r="KP37" s="67" t="str">
        <f>VLOOKUP(KL37,Information!$A$2:$H$1000,8,FALSE)</f>
        <v>Coral.rubble</v>
      </c>
      <c r="KQ37" s="67" t="str">
        <f>VLOOKUP(KL37,Information!$A$2:$I$1000,9,FALSE)</f>
        <v>Bare substrate</v>
      </c>
      <c r="KT37" s="84" t="s">
        <v>309</v>
      </c>
      <c r="KU37" s="85">
        <f>VLOOKUP(KT37,Information!$A$2:$H$1000,2,FALSE)</f>
        <v>0</v>
      </c>
      <c r="KV37" s="67">
        <f>VLOOKUP(KT37,Information!$A$2:$H$1000,3,FALSE)</f>
        <v>0</v>
      </c>
      <c r="KW37" s="67">
        <f>VLOOKUP(KT37,Information!$A$2:$H$1000,4,FALSE)</f>
        <v>0</v>
      </c>
      <c r="KX37" s="67" t="str">
        <f>VLOOKUP(KT37,Information!$A$2:$H$1000,8,FALSE)</f>
        <v>Coral.rubble</v>
      </c>
      <c r="KY37" s="67" t="str">
        <f>VLOOKUP(KT37,Information!$A$2:$I$1000,9,FALSE)</f>
        <v>Bare substrate</v>
      </c>
      <c r="LB37" s="84" t="s">
        <v>330</v>
      </c>
      <c r="LC37" s="85" t="str">
        <f>VLOOKUP(LB37,Information!$A$2:$H$1000,2,FALSE)</f>
        <v>unknown</v>
      </c>
      <c r="LD37" s="67" t="str">
        <f>VLOOKUP(LB37,Information!$A$2:$H$1000,3,FALSE)</f>
        <v>unknown</v>
      </c>
      <c r="LE37" s="67" t="str">
        <f>VLOOKUP(LB37,Information!$A$2:$H$1000,4,FALSE)</f>
        <v>unknown</v>
      </c>
      <c r="LF37" s="67" t="str">
        <f>VLOOKUP(LB37,Information!$A$2:$H$1000,8,FALSE)</f>
        <v>Soft.coral</v>
      </c>
      <c r="LG37" s="67" t="str">
        <f>VLOOKUP(LB37,Information!$A$2:$I$1000,9,FALSE)</f>
        <v>Cnidaria</v>
      </c>
      <c r="LJ37" s="84" t="s">
        <v>309</v>
      </c>
      <c r="LK37" s="85">
        <f>VLOOKUP(LJ37,Information!$A$2:$H$1000,2,FALSE)</f>
        <v>0</v>
      </c>
      <c r="LL37" s="67">
        <f>VLOOKUP(LJ37,Information!$A$2:$H$1000,3,FALSE)</f>
        <v>0</v>
      </c>
      <c r="LM37" s="67">
        <f>VLOOKUP(LJ37,Information!$A$2:$H$1000,4,FALSE)</f>
        <v>0</v>
      </c>
      <c r="LN37" s="67" t="str">
        <f>VLOOKUP(LJ37,Information!$A$2:$H$1000,8,FALSE)</f>
        <v>Coral.rubble</v>
      </c>
      <c r="LO37" s="67" t="str">
        <f>VLOOKUP(LJ37,Information!$A$2:$I$1000,9,FALSE)</f>
        <v>Bare substrate</v>
      </c>
      <c r="LR37" s="84" t="s">
        <v>230</v>
      </c>
      <c r="LS37" s="85" t="str">
        <f>VLOOKUP(LR37,Information!$A$2:$H$1000,2,FALSE)</f>
        <v>unknown</v>
      </c>
      <c r="LT37" s="67" t="str">
        <f>VLOOKUP(LR37,Information!$A$2:$H$1000,3,FALSE)</f>
        <v>unknown</v>
      </c>
      <c r="LU37" s="67" t="str">
        <f>VLOOKUP(LR37,Information!$A$2:$H$1000,4,FALSE)</f>
        <v>unknown</v>
      </c>
      <c r="LV37" s="67" t="str">
        <f>VLOOKUP(LR37,Information!$A$2:$H$1000,8,FALSE)</f>
        <v>Hard.coral</v>
      </c>
      <c r="LW37" s="67" t="str">
        <f>VLOOKUP(LR37,Information!$A$2:$I$1000,9,FALSE)</f>
        <v>Cnidaria</v>
      </c>
      <c r="LX37" s="41" t="s">
        <v>80</v>
      </c>
      <c r="LZ37" s="84" t="s">
        <v>324</v>
      </c>
      <c r="MA37" s="85" t="str">
        <f>VLOOKUP(LZ37,Information!$A$2:$H$1000,2,FALSE)</f>
        <v>unknown</v>
      </c>
      <c r="MB37" s="67" t="str">
        <f>VLOOKUP(LZ37,Information!$A$2:$H$1000,3,FALSE)</f>
        <v>Sargassum</v>
      </c>
      <c r="MC37" s="67" t="str">
        <f>VLOOKUP(LZ37,Information!$A$2:$H$1000,4,FALSE)</f>
        <v>SARGASSACEAE</v>
      </c>
      <c r="MD37" s="67" t="str">
        <f>VLOOKUP(LZ37,Information!$A$2:$H$1000,8,FALSE)</f>
        <v>Brown.algae</v>
      </c>
      <c r="ME37" s="67" t="str">
        <f>VLOOKUP(LZ37,Information!$A$2:$I$1000,9,FALSE)</f>
        <v>Macroalgae</v>
      </c>
      <c r="MH37" s="84" t="s">
        <v>230</v>
      </c>
      <c r="MI37" s="85" t="str">
        <f>VLOOKUP(MH37,Information!$A$2:$H$1000,2,FALSE)</f>
        <v>unknown</v>
      </c>
      <c r="MJ37" s="67" t="str">
        <f>VLOOKUP(MH37,Information!$A$2:$H$1000,3,FALSE)</f>
        <v>unknown</v>
      </c>
      <c r="MK37" s="67" t="str">
        <f>VLOOKUP(MH37,Information!$A$2:$H$1000,4,FALSE)</f>
        <v>unknown</v>
      </c>
      <c r="ML37" s="67" t="str">
        <f>VLOOKUP(MH37,Information!$A$2:$H$1000,8,FALSE)</f>
        <v>Hard.coral</v>
      </c>
      <c r="MM37" s="67" t="str">
        <f>VLOOKUP(MH37,Information!$A$2:$I$1000,9,FALSE)</f>
        <v>Cnidaria</v>
      </c>
      <c r="MN37" s="41" t="s">
        <v>80</v>
      </c>
      <c r="MP37" s="84" t="s">
        <v>302</v>
      </c>
      <c r="MQ37" s="85" t="str">
        <f>VLOOKUP(MP37,Information!$A$2:$H$1000,2,FALSE)</f>
        <v>unknown</v>
      </c>
      <c r="MR37" s="67" t="str">
        <f>VLOOKUP(MP37,Information!$A$2:$H$1000,3,FALSE)</f>
        <v>Porites (massive)</v>
      </c>
      <c r="MS37" s="67" t="str">
        <f>VLOOKUP(MP37,Information!$A$2:$H$1000,4,FALSE)</f>
        <v>PORITIDAE</v>
      </c>
      <c r="MT37" s="67" t="str">
        <f>VLOOKUP(MP37,Information!$A$2:$H$1000,8,FALSE)</f>
        <v>Hard.coral</v>
      </c>
      <c r="MU37" s="67" t="str">
        <f>VLOOKUP(MP37,Information!$A$2:$I$1000,9,FALSE)</f>
        <v>Cnidaria</v>
      </c>
      <c r="MV37" s="41" t="s">
        <v>80</v>
      </c>
      <c r="MX37" s="84" t="s">
        <v>309</v>
      </c>
      <c r="MY37" s="85">
        <f>VLOOKUP(MX37,Information!$A$2:$H$1000,2,FALSE)</f>
        <v>0</v>
      </c>
      <c r="MZ37" s="67">
        <f>VLOOKUP(MX37,Information!$A$2:$H$1000,3,FALSE)</f>
        <v>0</v>
      </c>
      <c r="NA37" s="67">
        <f>VLOOKUP(MX37,Information!$A$2:$H$1000,4,FALSE)</f>
        <v>0</v>
      </c>
      <c r="NB37" s="67" t="str">
        <f>VLOOKUP(MX37,Information!$A$2:$H$1000,8,FALSE)</f>
        <v>Coral.rubble</v>
      </c>
      <c r="NC37" s="67" t="str">
        <f>VLOOKUP(MX37,Information!$A$2:$I$1000,9,FALSE)</f>
        <v>Bare substrate</v>
      </c>
      <c r="NF37" s="84" t="s">
        <v>330</v>
      </c>
      <c r="NG37" s="85" t="str">
        <f>VLOOKUP(NF37,Information!$A$2:$H$1000,2,FALSE)</f>
        <v>unknown</v>
      </c>
      <c r="NH37" s="67" t="str">
        <f>VLOOKUP(NF37,Information!$A$2:$H$1000,3,FALSE)</f>
        <v>unknown</v>
      </c>
      <c r="NI37" s="67" t="str">
        <f>VLOOKUP(NF37,Information!$A$2:$H$1000,4,FALSE)</f>
        <v>unknown</v>
      </c>
      <c r="NJ37" s="67" t="str">
        <f>VLOOKUP(NF37,Information!$A$2:$H$1000,8,FALSE)</f>
        <v>Soft.coral</v>
      </c>
      <c r="NK37" s="67" t="str">
        <f>VLOOKUP(NF37,Information!$A$2:$I$1000,9,FALSE)</f>
        <v>Cnidaria</v>
      </c>
      <c r="NN37" s="84" t="s">
        <v>309</v>
      </c>
      <c r="NO37" s="85">
        <f>VLOOKUP(NN37,Information!$A$2:$H$1000,2,FALSE)</f>
        <v>0</v>
      </c>
      <c r="NP37" s="67">
        <f>VLOOKUP(NN37,Information!$A$2:$H$1000,3,FALSE)</f>
        <v>0</v>
      </c>
      <c r="NQ37" s="67">
        <f>VLOOKUP(NN37,Information!$A$2:$H$1000,4,FALSE)</f>
        <v>0</v>
      </c>
      <c r="NR37" s="67" t="str">
        <f>VLOOKUP(NN37,Information!$A$2:$H$1000,8,FALSE)</f>
        <v>Coral.rubble</v>
      </c>
      <c r="NS37" s="67" t="str">
        <f>VLOOKUP(NN37,Information!$A$2:$I$1000,9,FALSE)</f>
        <v>Bare substrate</v>
      </c>
      <c r="NV37" s="84" t="s">
        <v>298</v>
      </c>
      <c r="NW37" s="85" t="str">
        <f>VLOOKUP(NV37,Information!$A$2:$H$1000,2,FALSE)</f>
        <v>unknown</v>
      </c>
      <c r="NX37" s="67" t="str">
        <f>VLOOKUP(NV37,Information!$A$2:$H$1000,3,FALSE)</f>
        <v>Porites</v>
      </c>
      <c r="NY37" s="67" t="str">
        <f>VLOOKUP(NV37,Information!$A$2:$H$1000,4,FALSE)</f>
        <v>PORITIDAE</v>
      </c>
      <c r="NZ37" s="67" t="str">
        <f>VLOOKUP(NV37,Information!$A$2:$H$1000,8,FALSE)</f>
        <v>Hard.coral</v>
      </c>
      <c r="OA37" s="67" t="str">
        <f>VLOOKUP(NV37,Information!$A$2:$I$1000,9,FALSE)</f>
        <v>Cnidaria</v>
      </c>
      <c r="OB37" s="41" t="s">
        <v>80</v>
      </c>
      <c r="OD37" s="84" t="s">
        <v>309</v>
      </c>
      <c r="OE37" s="85">
        <f>VLOOKUP(OD37,Information!$A$2:$H$1000,2,FALSE)</f>
        <v>0</v>
      </c>
      <c r="OF37" s="67">
        <f>VLOOKUP(OD37,Information!$A$2:$H$1000,3,FALSE)</f>
        <v>0</v>
      </c>
      <c r="OG37" s="67">
        <f>VLOOKUP(OD37,Information!$A$2:$H$1000,4,FALSE)</f>
        <v>0</v>
      </c>
      <c r="OH37" s="67" t="str">
        <f>VLOOKUP(OD37,Information!$A$2:$H$1000,8,FALSE)</f>
        <v>Coral.rubble</v>
      </c>
      <c r="OI37" s="67" t="str">
        <f>VLOOKUP(OD37,Information!$A$2:$I$1000,9,FALSE)</f>
        <v>Bare substrate</v>
      </c>
      <c r="OL37" s="84" t="s">
        <v>320</v>
      </c>
      <c r="OM37" s="85">
        <f>VLOOKUP(OL37,Information!$A$2:$H$1000,2,FALSE)</f>
        <v>0</v>
      </c>
      <c r="ON37" s="67">
        <f>VLOOKUP(OL37,Information!$A$2:$H$1000,3,FALSE)</f>
        <v>0</v>
      </c>
      <c r="OO37" s="67">
        <f>VLOOKUP(OL37,Information!$A$2:$H$1000,4,FALSE)</f>
        <v>0</v>
      </c>
      <c r="OP37" s="67" t="str">
        <f>VLOOKUP(OL37,Information!$A$2:$H$1000,8,FALSE)</f>
        <v>Bare.rock</v>
      </c>
      <c r="OQ37" s="67" t="str">
        <f>VLOOKUP(OL37,Information!$A$2:$I$1000,9,FALSE)</f>
        <v>Bare substrate</v>
      </c>
      <c r="OT37" s="84" t="s">
        <v>320</v>
      </c>
      <c r="OU37" s="85">
        <f>VLOOKUP(OT37,Information!$A$2:$H$1000,2,FALSE)</f>
        <v>0</v>
      </c>
      <c r="OV37" s="67">
        <f>VLOOKUP(OT37,Information!$A$2:$H$1000,3,FALSE)</f>
        <v>0</v>
      </c>
      <c r="OW37" s="67">
        <f>VLOOKUP(OT37,Information!$A$2:$H$1000,4,FALSE)</f>
        <v>0</v>
      </c>
      <c r="OX37" s="67" t="str">
        <f>VLOOKUP(OT37,Information!$A$2:$H$1000,8,FALSE)</f>
        <v>Bare.rock</v>
      </c>
      <c r="OY37" s="67" t="str">
        <f>VLOOKUP(OT37,Information!$A$2:$I$1000,9,FALSE)</f>
        <v>Bare substrate</v>
      </c>
      <c r="PB37" s="84" t="s">
        <v>298</v>
      </c>
      <c r="PC37" s="85" t="str">
        <f>VLOOKUP(PB37,Information!$A$2:$H$1000,2,FALSE)</f>
        <v>unknown</v>
      </c>
      <c r="PD37" s="67" t="str">
        <f>VLOOKUP(PB37,Information!$A$2:$H$1000,3,FALSE)</f>
        <v>Porites</v>
      </c>
      <c r="PE37" s="67" t="str">
        <f>VLOOKUP(PB37,Information!$A$2:$H$1000,4,FALSE)</f>
        <v>PORITIDAE</v>
      </c>
      <c r="PF37" s="67" t="str">
        <f>VLOOKUP(PB37,Information!$A$2:$H$1000,8,FALSE)</f>
        <v>Hard.coral</v>
      </c>
      <c r="PG37" s="67" t="str">
        <f>VLOOKUP(PB37,Information!$A$2:$I$1000,9,FALSE)</f>
        <v>Cnidaria</v>
      </c>
      <c r="PH37" s="41" t="s">
        <v>80</v>
      </c>
      <c r="PJ37" s="84" t="s">
        <v>270</v>
      </c>
      <c r="PK37" s="85" t="str">
        <f>VLOOKUP(PJ37,Information!$A$2:$H$1000,2,FALSE)</f>
        <v>unknown</v>
      </c>
      <c r="PL37" s="67" t="str">
        <f>VLOOKUP(PJ37,Information!$A$2:$H$1000,3,FALSE)</f>
        <v>Montipora</v>
      </c>
      <c r="PM37" s="67" t="str">
        <f>VLOOKUP(PJ37,Information!$A$2:$H$1000,4,FALSE)</f>
        <v>ACROPORIDAE</v>
      </c>
      <c r="PN37" s="67" t="str">
        <f>VLOOKUP(PJ37,Information!$A$2:$H$1000,8,FALSE)</f>
        <v>Hard.coral</v>
      </c>
      <c r="PO37" s="67" t="str">
        <f>VLOOKUP(PJ37,Information!$A$2:$I$1000,9,FALSE)</f>
        <v>Cnidaria</v>
      </c>
      <c r="PP37" s="41" t="s">
        <v>80</v>
      </c>
      <c r="PR37" s="84" t="s">
        <v>309</v>
      </c>
      <c r="PS37" s="85">
        <f>VLOOKUP(PR37,Information!$A$2:$H$1000,2,FALSE)</f>
        <v>0</v>
      </c>
      <c r="PT37" s="67">
        <f>VLOOKUP(PR37,Information!$A$2:$H$1000,3,FALSE)</f>
        <v>0</v>
      </c>
      <c r="PU37" s="67">
        <f>VLOOKUP(PR37,Information!$A$2:$H$1000,4,FALSE)</f>
        <v>0</v>
      </c>
      <c r="PV37" s="67" t="str">
        <f>VLOOKUP(PR37,Information!$A$2:$H$1000,8,FALSE)</f>
        <v>Coral.rubble</v>
      </c>
      <c r="PW37" s="67" t="str">
        <f>VLOOKUP(PR37,Information!$A$2:$I$1000,9,FALSE)</f>
        <v>Bare substrate</v>
      </c>
      <c r="PZ37" s="84" t="s">
        <v>309</v>
      </c>
      <c r="QA37" s="85">
        <f>VLOOKUP(PZ37,Information!$A$2:$H$1000,2,FALSE)</f>
        <v>0</v>
      </c>
      <c r="QB37" s="67">
        <f>VLOOKUP(PZ37,Information!$A$2:$H$1000,3,FALSE)</f>
        <v>0</v>
      </c>
      <c r="QC37" s="67">
        <f>VLOOKUP(PZ37,Information!$A$2:$H$1000,4,FALSE)</f>
        <v>0</v>
      </c>
      <c r="QD37" s="67" t="str">
        <f>VLOOKUP(PZ37,Information!$A$2:$H$1000,8,FALSE)</f>
        <v>Coral.rubble</v>
      </c>
      <c r="QE37" s="67" t="str">
        <f>VLOOKUP(PZ37,Information!$A$2:$I$1000,9,FALSE)</f>
        <v>Bare substrate</v>
      </c>
      <c r="QH37" s="84" t="s">
        <v>298</v>
      </c>
      <c r="QI37" s="85" t="str">
        <f>VLOOKUP(QH37,Information!$A$2:$H$1000,2,FALSE)</f>
        <v>unknown</v>
      </c>
      <c r="QJ37" s="67" t="str">
        <f>VLOOKUP(QH37,Information!$A$2:$H$1000,3,FALSE)</f>
        <v>Porites</v>
      </c>
      <c r="QK37" s="67" t="str">
        <f>VLOOKUP(QH37,Information!$A$2:$H$1000,4,FALSE)</f>
        <v>PORITIDAE</v>
      </c>
      <c r="QL37" s="67" t="str">
        <f>VLOOKUP(QH37,Information!$A$2:$H$1000,8,FALSE)</f>
        <v>Hard.coral</v>
      </c>
      <c r="QM37" s="67" t="str">
        <f>VLOOKUP(QH37,Information!$A$2:$I$1000,9,FALSE)</f>
        <v>Cnidaria</v>
      </c>
      <c r="QN37" s="41" t="s">
        <v>1836</v>
      </c>
      <c r="QP37" s="84" t="s">
        <v>324</v>
      </c>
      <c r="QQ37" s="85" t="str">
        <f>VLOOKUP(QP37,Information!$A$2:$H$1000,2,FALSE)</f>
        <v>unknown</v>
      </c>
      <c r="QR37" s="67" t="str">
        <f>VLOOKUP(QP37,Information!$A$2:$H$1000,3,FALSE)</f>
        <v>Sargassum</v>
      </c>
      <c r="QS37" s="67" t="str">
        <f>VLOOKUP(QP37,Information!$A$2:$H$1000,4,FALSE)</f>
        <v>SARGASSACEAE</v>
      </c>
      <c r="QT37" s="67" t="str">
        <f>VLOOKUP(QP37,Information!$A$2:$H$1000,8,FALSE)</f>
        <v>Brown.algae</v>
      </c>
      <c r="QU37" s="67" t="str">
        <f>VLOOKUP(QP37,Information!$A$2:$I$1000,9,FALSE)</f>
        <v>Macroalgae</v>
      </c>
      <c r="QV37" s="41"/>
      <c r="QX37" s="84" t="s">
        <v>281</v>
      </c>
      <c r="QY37" s="85" t="str">
        <f>VLOOKUP(QX37,Information!$A$2:$H$1000,2,FALSE)</f>
        <v>unknown</v>
      </c>
      <c r="QZ37" s="67" t="str">
        <f>VLOOKUP(QX37,Information!$A$2:$H$1000,3,FALSE)</f>
        <v>Pavona</v>
      </c>
      <c r="RA37" s="67" t="str">
        <f>VLOOKUP(QX37,Information!$A$2:$H$1000,4,FALSE)</f>
        <v>AGRICIIDAE</v>
      </c>
      <c r="RB37" s="67" t="str">
        <f>VLOOKUP(QX37,Information!$A$2:$H$1000,8,FALSE)</f>
        <v>Hard.coral</v>
      </c>
      <c r="RC37" s="67" t="str">
        <f>VLOOKUP(QX37,Information!$A$2:$I$1000,9,FALSE)</f>
        <v>Cnidaria</v>
      </c>
      <c r="RD37" s="41" t="s">
        <v>80</v>
      </c>
      <c r="RF37" s="84" t="s">
        <v>217</v>
      </c>
      <c r="RG37" s="85" t="str">
        <f>VLOOKUP(RF37,Information!$A$2:$H$1000,2,FALSE)</f>
        <v>unknown</v>
      </c>
      <c r="RH37" s="67" t="str">
        <f>VLOOKUP(RF37,Information!$A$2:$H$1000,3,FALSE)</f>
        <v>Galaxea</v>
      </c>
      <c r="RI37" s="67" t="str">
        <f>VLOOKUP(RF37,Information!$A$2:$H$1000,4,FALSE)</f>
        <v>EUPHYLLIIDAE</v>
      </c>
      <c r="RJ37" s="67" t="str">
        <f>VLOOKUP(RF37,Information!$A$2:$H$1000,8,FALSE)</f>
        <v>Hard.coral</v>
      </c>
      <c r="RK37" s="67" t="str">
        <f>VLOOKUP(RF37,Information!$A$2:$I$1000,9,FALSE)</f>
        <v>Cnidaria</v>
      </c>
      <c r="RL37" s="41" t="s">
        <v>80</v>
      </c>
      <c r="RN37" s="84" t="s">
        <v>217</v>
      </c>
      <c r="RO37" s="85" t="str">
        <f>VLOOKUP(RN37,Information!$A$2:$H$1000,2,FALSE)</f>
        <v>unknown</v>
      </c>
      <c r="RP37" s="67" t="str">
        <f>VLOOKUP(RN37,Information!$A$2:$H$1000,3,FALSE)</f>
        <v>Galaxea</v>
      </c>
      <c r="RQ37" s="67" t="str">
        <f>VLOOKUP(RN37,Information!$A$2:$H$1000,4,FALSE)</f>
        <v>EUPHYLLIIDAE</v>
      </c>
      <c r="RR37" s="67" t="str">
        <f>VLOOKUP(RN37,Information!$A$2:$H$1000,8,FALSE)</f>
        <v>Hard.coral</v>
      </c>
      <c r="RS37" s="67" t="str">
        <f>VLOOKUP(RN37,Information!$A$2:$I$1000,9,FALSE)</f>
        <v>Cnidaria</v>
      </c>
      <c r="RT37" s="41" t="s">
        <v>107</v>
      </c>
      <c r="RV37" s="84" t="s">
        <v>302</v>
      </c>
      <c r="RW37" s="85" t="str">
        <f>VLOOKUP(RV37,Information!$A$2:$H$1000,2,FALSE)</f>
        <v>unknown</v>
      </c>
      <c r="RX37" s="67" t="str">
        <f>VLOOKUP(RV37,Information!$A$2:$H$1000,3,FALSE)</f>
        <v>Porites (massive)</v>
      </c>
      <c r="RY37" s="67" t="str">
        <f>VLOOKUP(RV37,Information!$A$2:$H$1000,4,FALSE)</f>
        <v>PORITIDAE</v>
      </c>
      <c r="RZ37" s="67" t="str">
        <f>VLOOKUP(RV37,Information!$A$2:$H$1000,8,FALSE)</f>
        <v>Hard.coral</v>
      </c>
      <c r="SA37" s="67" t="str">
        <f>VLOOKUP(RV37,Information!$A$2:$I$1000,9,FALSE)</f>
        <v>Cnidaria</v>
      </c>
      <c r="SB37" s="41" t="s">
        <v>80</v>
      </c>
      <c r="SD37" s="84" t="s">
        <v>320</v>
      </c>
      <c r="SE37" s="85">
        <f>VLOOKUP(SD37,Information!$A$2:$H$1000,2,FALSE)</f>
        <v>0</v>
      </c>
      <c r="SF37" s="67">
        <f>VLOOKUP(SD37,Information!$A$2:$H$1000,3,FALSE)</f>
        <v>0</v>
      </c>
      <c r="SG37" s="67">
        <f>VLOOKUP(SD37,Information!$A$2:$H$1000,4,FALSE)</f>
        <v>0</v>
      </c>
      <c r="SH37" s="67" t="str">
        <f>VLOOKUP(SD37,Information!$A$2:$H$1000,8,FALSE)</f>
        <v>Bare.rock</v>
      </c>
      <c r="SI37" s="67" t="str">
        <f>VLOOKUP(SD37,Information!$A$2:$I$1000,9,FALSE)</f>
        <v>Bare substrate</v>
      </c>
      <c r="SL37" s="84" t="s">
        <v>330</v>
      </c>
      <c r="SM37" s="85" t="str">
        <f>VLOOKUP(SL37,Information!$A$2:$H$1000,2,FALSE)</f>
        <v>unknown</v>
      </c>
      <c r="SN37" s="67" t="str">
        <f>VLOOKUP(SL37,Information!$A$2:$H$1000,3,FALSE)</f>
        <v>unknown</v>
      </c>
      <c r="SO37" s="67" t="str">
        <f>VLOOKUP(SL37,Information!$A$2:$H$1000,4,FALSE)</f>
        <v>unknown</v>
      </c>
      <c r="SP37" s="67" t="str">
        <f>VLOOKUP(SL37,Information!$A$2:$H$1000,8,FALSE)</f>
        <v>Soft.coral</v>
      </c>
      <c r="SQ37" s="67" t="str">
        <f>VLOOKUP(SL37,Information!$A$2:$I$1000,9,FALSE)</f>
        <v>Cnidaria</v>
      </c>
      <c r="ST37" s="84" t="s">
        <v>1850</v>
      </c>
      <c r="SU37" s="85">
        <f>VLOOKUP(ST37,Information!$A$2:$H$1000,2,FALSE)</f>
        <v>0</v>
      </c>
      <c r="SV37" s="67">
        <f>VLOOKUP(ST37,Information!$A$2:$H$1000,3,FALSE)</f>
        <v>0</v>
      </c>
      <c r="SW37" s="67">
        <f>VLOOKUP(ST37,Information!$A$2:$H$1000,4,FALSE)</f>
        <v>0</v>
      </c>
      <c r="SX37" s="67" t="str">
        <f>VLOOKUP(ST37,Information!$A$2:$H$1000,8,FALSE)</f>
        <v>Sand</v>
      </c>
      <c r="SY37" s="67" t="str">
        <f>VLOOKUP(ST37,Information!$A$2:$I$1000,9,FALSE)</f>
        <v>Bare substrate</v>
      </c>
      <c r="TB37" s="84" t="s">
        <v>317</v>
      </c>
      <c r="TC37" s="85" t="str">
        <f>VLOOKUP(TB37,Information!$A$2:$H$1000,2,FALSE)</f>
        <v>Rhytisma fulvum</v>
      </c>
      <c r="TD37" s="67" t="str">
        <f>VLOOKUP(TB37,Information!$A$2:$H$1000,3,FALSE)</f>
        <v>Rhytisma</v>
      </c>
      <c r="TE37" s="67" t="str">
        <f>VLOOKUP(TB37,Information!$A$2:$H$1000,4,FALSE)</f>
        <v>ALCYONIIDAE</v>
      </c>
      <c r="TF37" s="67" t="str">
        <f>VLOOKUP(TB37,Information!$A$2:$H$1000,8,FALSE)</f>
        <v>Soft.coral</v>
      </c>
      <c r="TG37" s="67" t="str">
        <f>VLOOKUP(TB37,Information!$A$2:$I$1000,9,FALSE)</f>
        <v>Cnidaria</v>
      </c>
      <c r="TJ37" s="84" t="s">
        <v>322</v>
      </c>
      <c r="TK37" s="85">
        <f>VLOOKUP(TJ37,Information!$A$2:$H$1000,2,FALSE)</f>
        <v>0</v>
      </c>
      <c r="TL37" s="67">
        <f>VLOOKUP(TJ37,Information!$A$2:$H$1000,3,FALSE)</f>
        <v>0</v>
      </c>
      <c r="TM37" s="67">
        <f>VLOOKUP(TJ37,Information!$A$2:$H$1000,4,FALSE)</f>
        <v>0</v>
      </c>
      <c r="TN37" s="67" t="str">
        <f>VLOOKUP(TJ37,Information!$A$2:$H$1000,8,FALSE)</f>
        <v>Sand</v>
      </c>
      <c r="TO37" s="67" t="str">
        <f>VLOOKUP(TJ37,Information!$A$2:$I$1000,9,FALSE)</f>
        <v>Bare substrate</v>
      </c>
      <c r="TR37" s="84" t="s">
        <v>1835</v>
      </c>
      <c r="TS37" s="85" t="str">
        <f>VLOOKUP(TR37,Information!$A$2:$H$1000,2,FALSE)</f>
        <v>unknown</v>
      </c>
      <c r="TT37" s="67" t="str">
        <f>VLOOKUP(TR37,Information!$A$2:$H$1000,3,FALSE)</f>
        <v>Porites</v>
      </c>
      <c r="TU37" s="67" t="str">
        <f>VLOOKUP(TR37,Information!$A$2:$H$1000,4,FALSE)</f>
        <v>PORITIDAE</v>
      </c>
      <c r="TV37" s="67" t="str">
        <f>VLOOKUP(TR37,Information!$A$2:$H$1000,8,FALSE)</f>
        <v>Hard.coral</v>
      </c>
      <c r="TW37" s="67" t="str">
        <f>VLOOKUP(TR37,Information!$A$2:$I$1000,9,FALSE)</f>
        <v>Cnidaria</v>
      </c>
      <c r="TX37" s="41" t="s">
        <v>80</v>
      </c>
      <c r="TZ37" s="84" t="s">
        <v>359</v>
      </c>
      <c r="UA37" s="85" t="str">
        <f>VLOOKUP(TZ37,Information!$A$2:$H$1000,2,FALSE)</f>
        <v>unknown</v>
      </c>
      <c r="UB37" s="67" t="str">
        <f>VLOOKUP(TZ37,Information!$A$2:$H$1000,3,FALSE)</f>
        <v>unknown</v>
      </c>
      <c r="UC37" s="67" t="str">
        <f>VLOOKUP(TZ37,Information!$A$2:$H$1000,4,FALSE)</f>
        <v>unknown</v>
      </c>
      <c r="UD37" s="67" t="str">
        <f>VLOOKUP(TZ37,Information!$A$2:$H$1000,8,FALSE)</f>
        <v>Turf.algae</v>
      </c>
      <c r="UE37" s="67" t="str">
        <f>VLOOKUP(TZ37,Information!$A$2:$I$1000,9,FALSE)</f>
        <v>Turf algae</v>
      </c>
      <c r="UH37" s="84" t="s">
        <v>298</v>
      </c>
      <c r="UI37" s="85" t="str">
        <f>VLOOKUP(UH37,Information!$A$2:$H$1000,2,FALSE)</f>
        <v>unknown</v>
      </c>
      <c r="UJ37" s="67" t="str">
        <f>VLOOKUP(UH37,Information!$A$2:$H$1000,3,FALSE)</f>
        <v>Porites</v>
      </c>
      <c r="UK37" s="67" t="str">
        <f>VLOOKUP(UH37,Information!$A$2:$H$1000,4,FALSE)</f>
        <v>PORITIDAE</v>
      </c>
      <c r="UL37" s="67" t="str">
        <f>VLOOKUP(UH37,Information!$A$2:$H$1000,8,FALSE)</f>
        <v>Hard.coral</v>
      </c>
      <c r="UM37" s="67" t="str">
        <f>VLOOKUP(UH37,Information!$A$2:$I$1000,9,FALSE)</f>
        <v>Cnidaria</v>
      </c>
      <c r="UN37" s="41" t="s">
        <v>80</v>
      </c>
      <c r="UP37" s="84" t="s">
        <v>322</v>
      </c>
      <c r="UQ37" s="85">
        <f>VLOOKUP(UP37,Information!$A$2:$H$1000,2,FALSE)</f>
        <v>0</v>
      </c>
      <c r="UR37" s="67">
        <f>VLOOKUP(UP37,Information!$A$2:$H$1000,3,FALSE)</f>
        <v>0</v>
      </c>
      <c r="US37" s="67">
        <f>VLOOKUP(UP37,Information!$A$2:$H$1000,4,FALSE)</f>
        <v>0</v>
      </c>
      <c r="UT37" s="67" t="str">
        <f>VLOOKUP(UP37,Information!$A$2:$H$1000,8,FALSE)</f>
        <v>Sand</v>
      </c>
      <c r="UU37" s="67" t="str">
        <f>VLOOKUP(UP37,Information!$A$2:$I$1000,9,FALSE)</f>
        <v>Bare substrate</v>
      </c>
      <c r="UX37" s="84" t="s">
        <v>309</v>
      </c>
      <c r="UY37" s="67">
        <f>VLOOKUP(UX37,Information!$A$2:$H$1000,2,FALSE)</f>
        <v>0</v>
      </c>
      <c r="UZ37" s="67">
        <f>VLOOKUP(UX37,Information!$A$2:$H$1000,3,FALSE)</f>
        <v>0</v>
      </c>
      <c r="VA37" s="67">
        <f>VLOOKUP(UX37,Information!$A$2:$H$1000,4,FALSE)</f>
        <v>0</v>
      </c>
      <c r="VB37" s="67" t="str">
        <f>VLOOKUP(UX37,Information!$A$2:$H$1000,8,FALSE)</f>
        <v>Coral.rubble</v>
      </c>
      <c r="VC37" s="67" t="str">
        <f>VLOOKUP(UX37,Information!$A$2:$I$1000,9,FALSE)</f>
        <v>Bare substrate</v>
      </c>
      <c r="VF37" s="84" t="s">
        <v>322</v>
      </c>
      <c r="VG37" s="85">
        <f>VLOOKUP(VF37,Information!$A$2:$H$1000,2,FALSE)</f>
        <v>0</v>
      </c>
      <c r="VH37" s="67">
        <f>VLOOKUP(VF37,Information!$A$2:$H$1000,3,FALSE)</f>
        <v>0</v>
      </c>
      <c r="VI37" s="67">
        <f>VLOOKUP(VF37,Information!$A$2:$H$1000,4,FALSE)</f>
        <v>0</v>
      </c>
      <c r="VJ37" s="67" t="str">
        <f>VLOOKUP(VF37,Information!$A$2:$H$1000,8,FALSE)</f>
        <v>Sand</v>
      </c>
      <c r="VK37" s="67" t="str">
        <f>VLOOKUP(VF37,Information!$A$2:$I$1000,9,FALSE)</f>
        <v>Bare substrate</v>
      </c>
      <c r="VN37" s="84" t="s">
        <v>309</v>
      </c>
      <c r="VO37" s="85">
        <f>VLOOKUP(VN37,Information!$A$2:$H$1000,2,FALSE)</f>
        <v>0</v>
      </c>
      <c r="VP37" s="67">
        <f>VLOOKUP(VN37,Information!$A$2:$H$1000,3,FALSE)</f>
        <v>0</v>
      </c>
      <c r="VQ37" s="67">
        <f>VLOOKUP(VN37,Information!$A$2:$H$1000,4,FALSE)</f>
        <v>0</v>
      </c>
      <c r="VR37" s="67" t="str">
        <f>VLOOKUP(VN37,Information!$A$2:$H$1000,8,FALSE)</f>
        <v>Coral.rubble</v>
      </c>
      <c r="VS37" s="67" t="str">
        <f>VLOOKUP(VN37,Information!$A$2:$I$1000,9,FALSE)</f>
        <v>Bare substrate</v>
      </c>
      <c r="VV37" s="84" t="s">
        <v>309</v>
      </c>
      <c r="VW37" s="85">
        <f>VLOOKUP(VV37,Information!$A$2:$H$1000,2,FALSE)</f>
        <v>0</v>
      </c>
      <c r="VX37" s="67">
        <f>VLOOKUP(VV37,Information!$A$2:$H$1000,3,FALSE)</f>
        <v>0</v>
      </c>
      <c r="VY37" s="67">
        <f>VLOOKUP(VV37,Information!$A$2:$H$1000,4,FALSE)</f>
        <v>0</v>
      </c>
      <c r="VZ37" s="67" t="str">
        <f>VLOOKUP(VV37,Information!$A$2:$H$1000,8,FALSE)</f>
        <v>Coral.rubble</v>
      </c>
      <c r="WA37" s="67" t="str">
        <f>VLOOKUP(VV37,Information!$A$2:$I$1000,9,FALSE)</f>
        <v>Bare substrate</v>
      </c>
      <c r="WD37" s="84" t="s">
        <v>309</v>
      </c>
      <c r="WE37" s="85">
        <f>VLOOKUP(WD37,Information!$A$2:$H$1000,2,FALSE)</f>
        <v>0</v>
      </c>
      <c r="WF37" s="67">
        <f>VLOOKUP(WD37,Information!$A$2:$H$1000,3,FALSE)</f>
        <v>0</v>
      </c>
      <c r="WG37" s="67">
        <f>VLOOKUP(WD37,Information!$A$2:$H$1000,4,FALSE)</f>
        <v>0</v>
      </c>
      <c r="WH37" s="67" t="str">
        <f>VLOOKUP(WD37,Information!$A$2:$H$1000,8,FALSE)</f>
        <v>Coral.rubble</v>
      </c>
      <c r="WI37" s="67" t="str">
        <f>VLOOKUP(WD37,Information!$A$2:$I$1000,9,FALSE)</f>
        <v>Bare substrate</v>
      </c>
      <c r="WL37" s="84" t="s">
        <v>322</v>
      </c>
      <c r="WM37" s="85">
        <f>VLOOKUP(WL37,Information!$A$2:$H$1000,2,FALSE)</f>
        <v>0</v>
      </c>
      <c r="WN37" s="67">
        <f>VLOOKUP(WL37,Information!$A$2:$H$1000,3,FALSE)</f>
        <v>0</v>
      </c>
      <c r="WO37" s="67">
        <f>VLOOKUP(WL37,Information!$A$2:$H$1000,4,FALSE)</f>
        <v>0</v>
      </c>
      <c r="WP37" s="67" t="str">
        <f>VLOOKUP(WL37,Information!$A$2:$H$1000,8,FALSE)</f>
        <v>Sand</v>
      </c>
      <c r="WQ37" s="67" t="str">
        <f>VLOOKUP(WL37,Information!$A$2:$I$1000,9,FALSE)</f>
        <v>Bare substrate</v>
      </c>
      <c r="WT37" s="84" t="s">
        <v>322</v>
      </c>
      <c r="WU37" s="85">
        <f>VLOOKUP(WT37,Information!$A$2:$H$1000,2,FALSE)</f>
        <v>0</v>
      </c>
      <c r="WV37" s="67">
        <f>VLOOKUP(WT37,Information!$A$2:$H$1000,3,FALSE)</f>
        <v>0</v>
      </c>
      <c r="WW37" s="67">
        <f>VLOOKUP(WT37,Information!$A$2:$H$1000,4,FALSE)</f>
        <v>0</v>
      </c>
      <c r="WX37" s="67" t="str">
        <f>VLOOKUP(WT37,Information!$A$2:$H$1000,8,FALSE)</f>
        <v>Sand</v>
      </c>
      <c r="WY37" s="67" t="str">
        <f>VLOOKUP(WT37,Information!$A$2:$I$1000,9,FALSE)</f>
        <v>Bare substrate</v>
      </c>
      <c r="XB37" s="84" t="s">
        <v>324</v>
      </c>
      <c r="XC37" s="85" t="str">
        <f>VLOOKUP(XB37,Information!$A$2:$H$1000,2,FALSE)</f>
        <v>unknown</v>
      </c>
      <c r="XD37" s="67" t="str">
        <f>VLOOKUP(XB37,Information!$A$2:$H$1000,3,FALSE)</f>
        <v>Sargassum</v>
      </c>
      <c r="XE37" s="67" t="str">
        <f>VLOOKUP(XB37,Information!$A$2:$H$1000,4,FALSE)</f>
        <v>SARGASSACEAE</v>
      </c>
      <c r="XF37" s="67" t="str">
        <f>VLOOKUP(XB37,Information!$A$2:$H$1000,8,FALSE)</f>
        <v>Brown.algae</v>
      </c>
      <c r="XG37" s="67" t="str">
        <f>VLOOKUP(XB37,Information!$A$2:$I$1000,9,FALSE)</f>
        <v>Macroalgae</v>
      </c>
      <c r="XJ37" s="84" t="s">
        <v>300</v>
      </c>
      <c r="XK37" s="85" t="str">
        <f>VLOOKUP(XJ37,Information!$A$2:$H$1000,2,FALSE)</f>
        <v>Porites cylindrica</v>
      </c>
      <c r="XL37" s="67" t="str">
        <f>VLOOKUP(XJ37,Information!$A$2:$H$1000,3,FALSE)</f>
        <v>Porites</v>
      </c>
      <c r="XM37" s="67" t="str">
        <f>VLOOKUP(XJ37,Information!$A$2:$H$1000,4,FALSE)</f>
        <v>PORITIDAE</v>
      </c>
      <c r="XN37" s="67" t="str">
        <f>VLOOKUP(XJ37,Information!$A$2:$H$1000,8,FALSE)</f>
        <v>Hard.coral</v>
      </c>
      <c r="XO37" s="67" t="str">
        <f>VLOOKUP(XJ37,Information!$A$2:$I$1000,9,FALSE)</f>
        <v>Cnidaria</v>
      </c>
      <c r="XP37" s="41" t="s">
        <v>1836</v>
      </c>
      <c r="XR37" s="84" t="s">
        <v>287</v>
      </c>
      <c r="XS37" s="85" t="str">
        <f>VLOOKUP(XR37,Information!$A$2:$H$1000,2,FALSE)</f>
        <v>unknown</v>
      </c>
      <c r="XT37" s="67" t="str">
        <f>VLOOKUP(XR37,Information!$A$2:$H$1000,3,FALSE)</f>
        <v>Platygyra</v>
      </c>
      <c r="XU37" s="67" t="str">
        <f>VLOOKUP(XR37,Information!$A$2:$H$1000,4,FALSE)</f>
        <v>MERULINIDAE</v>
      </c>
      <c r="XV37" s="67" t="str">
        <f>VLOOKUP(XR37,Information!$A$2:$H$1000,8,FALSE)</f>
        <v>Hard.coral</v>
      </c>
      <c r="XW37" s="67" t="str">
        <f>VLOOKUP(XR37,Information!$A$2:$I$1000,9,FALSE)</f>
        <v>Cnidaria</v>
      </c>
      <c r="XX37" s="41" t="s">
        <v>1836</v>
      </c>
      <c r="XZ37" s="84" t="s">
        <v>92</v>
      </c>
      <c r="YA37" s="85" t="str">
        <f>VLOOKUP(XZ37,Information!$A$2:$H$1000,2,FALSE)</f>
        <v>unknown</v>
      </c>
      <c r="YB37" s="67" t="str">
        <f>VLOOKUP(XZ37,Information!$A$2:$H$1000,3,FALSE)</f>
        <v>unknown</v>
      </c>
      <c r="YC37" s="67" t="str">
        <f>VLOOKUP(XZ37,Information!$A$2:$H$1000,4,FALSE)</f>
        <v>unknown</v>
      </c>
      <c r="YD37" s="67" t="str">
        <f>VLOOKUP(XZ37,Information!$A$2:$H$1000,8,FALSE)</f>
        <v>Sea.anemone</v>
      </c>
      <c r="YE37" s="67" t="str">
        <f>VLOOKUP(XZ37,Information!$A$2:$I$1000,9,FALSE)</f>
        <v>Cnidaria</v>
      </c>
      <c r="YH37" s="84" t="s">
        <v>322</v>
      </c>
      <c r="YI37" s="85">
        <f>VLOOKUP(YH37,Information!$A$2:$H$1000,2,FALSE)</f>
        <v>0</v>
      </c>
      <c r="YJ37" s="67">
        <f>VLOOKUP(YH37,Information!$A$2:$H$1000,3,FALSE)</f>
        <v>0</v>
      </c>
      <c r="YK37" s="67">
        <f>VLOOKUP(YH37,Information!$A$2:$H$1000,4,FALSE)</f>
        <v>0</v>
      </c>
      <c r="YL37" s="67" t="str">
        <f>VLOOKUP(YH37,Information!$A$2:$H$1000,8,FALSE)</f>
        <v>Sand</v>
      </c>
      <c r="YM37" s="67" t="str">
        <f>VLOOKUP(YH37,Information!$A$2:$I$1000,9,FALSE)</f>
        <v>Bare substrate</v>
      </c>
      <c r="YP37" s="89" t="s">
        <v>260</v>
      </c>
      <c r="YQ37" s="85" t="str">
        <f>VLOOKUP(YP37,Information!$A$2:$H$1000,2,FALSE)</f>
        <v>unknown</v>
      </c>
      <c r="YR37" s="67" t="str">
        <f>VLOOKUP(YP37,Information!$A$2:$H$1000,3,FALSE)</f>
        <v>Lobophyllia</v>
      </c>
      <c r="YS37" s="67" t="str">
        <f>VLOOKUP(YP37,Information!$A$2:$H$1000,4,FALSE)</f>
        <v>LOBOPHYLLIIDAE</v>
      </c>
      <c r="YT37" s="67" t="str">
        <f>VLOOKUP(YP37,Information!$A$2:$H$1000,8,FALSE)</f>
        <v>Hard.coral</v>
      </c>
      <c r="YU37" s="67" t="str">
        <f>VLOOKUP(YP37,Information!$A$2:$I$1000,9,FALSE)</f>
        <v>Cnidaria</v>
      </c>
      <c r="YV37" s="41" t="s">
        <v>1836</v>
      </c>
      <c r="YX37" s="84" t="s">
        <v>300</v>
      </c>
      <c r="YY37" s="85" t="str">
        <f>VLOOKUP(YX37,Information!$A$2:$H$1000,2,FALSE)</f>
        <v>Porites cylindrica</v>
      </c>
      <c r="YZ37" s="67" t="str">
        <f>VLOOKUP(YX37,Information!$A$2:$H$1000,3,FALSE)</f>
        <v>Porites</v>
      </c>
      <c r="ZA37" s="67" t="str">
        <f>VLOOKUP(YX37,Information!$A$2:$H$1000,4,FALSE)</f>
        <v>PORITIDAE</v>
      </c>
      <c r="ZB37" s="67" t="str">
        <f>VLOOKUP(YX37,Information!$A$2:$H$1000,8,FALSE)</f>
        <v>Hard.coral</v>
      </c>
      <c r="ZC37" s="67" t="str">
        <f>VLOOKUP(YX37,Information!$A$2:$I$1000,9,FALSE)</f>
        <v>Cnidaria</v>
      </c>
      <c r="ZD37" s="41" t="s">
        <v>1836</v>
      </c>
      <c r="ZF37" s="92" t="s">
        <v>322</v>
      </c>
      <c r="ZG37" s="85">
        <f>VLOOKUP(ZF37,Information!$A$2:$H$1000,2,FALSE)</f>
        <v>0</v>
      </c>
      <c r="ZH37" s="67">
        <f>VLOOKUP(ZF37,Information!$A$2:$H$1000,3,FALSE)</f>
        <v>0</v>
      </c>
      <c r="ZI37" s="67">
        <f>VLOOKUP(ZF37,Information!$A$2:$H$1000,4,FALSE)</f>
        <v>0</v>
      </c>
      <c r="ZJ37" s="67" t="str">
        <f>VLOOKUP(ZF37,Information!$A$2:$H$1000,8,FALSE)</f>
        <v>Sand</v>
      </c>
      <c r="ZK37" s="67" t="str">
        <f>VLOOKUP(ZF37,Information!$A$2:$I$1000,9,FALSE)</f>
        <v>Bare substrate</v>
      </c>
      <c r="ZL37" s="88"/>
      <c r="ZN37" s="92" t="s">
        <v>359</v>
      </c>
      <c r="ZO37" s="85" t="str">
        <f>VLOOKUP(ZN37,Information!$A$2:$H$1000,2,FALSE)</f>
        <v>unknown</v>
      </c>
      <c r="ZP37" s="67" t="str">
        <f>VLOOKUP(ZN37,Information!$A$2:$H$1000,3,FALSE)</f>
        <v>unknown</v>
      </c>
      <c r="ZQ37" s="67" t="str">
        <f>VLOOKUP(ZN37,Information!$A$2:$H$1000,4,FALSE)</f>
        <v>unknown</v>
      </c>
      <c r="ZR37" s="67" t="str">
        <f>VLOOKUP(ZN37,Information!$A$2:$H$1000,8,FALSE)</f>
        <v>Turf.algae</v>
      </c>
      <c r="ZS37" s="67" t="str">
        <f>VLOOKUP(ZN37,Information!$A$2:$I$1000,9,FALSE)</f>
        <v>Turf algae</v>
      </c>
      <c r="ZT37" s="88"/>
      <c r="ZV37" s="92" t="s">
        <v>82</v>
      </c>
      <c r="ZW37" s="85" t="str">
        <f>VLOOKUP(ZV37,Information!$A$2:$H$1000,2,FALSE)</f>
        <v>unknown</v>
      </c>
      <c r="ZX37" s="67" t="str">
        <f>VLOOKUP(ZV37,Information!$A$2:$H$1000,3,FALSE)</f>
        <v>Acropora</v>
      </c>
      <c r="ZY37" s="67" t="str">
        <f>VLOOKUP(ZV37,Information!$A$2:$H$1000,4,FALSE)</f>
        <v>ACROPORIDAE</v>
      </c>
      <c r="ZZ37" s="67" t="str">
        <f>VLOOKUP(ZV37,Information!$A$2:$H$1000,8,FALSE)</f>
        <v>Hard.coral</v>
      </c>
      <c r="AAA37" s="67" t="str">
        <f>VLOOKUP(ZV37,Information!$A$2:$I$1000,9,FALSE)</f>
        <v>Cnidaria</v>
      </c>
      <c r="AAB37" s="90" t="s">
        <v>1836</v>
      </c>
      <c r="AAD37" s="92" t="s">
        <v>309</v>
      </c>
      <c r="AAE37" s="85">
        <f>VLOOKUP(AAD37,Information!$A$2:$H$1000,2,FALSE)</f>
        <v>0</v>
      </c>
      <c r="AAF37" s="67">
        <f>VLOOKUP(AAD37,Information!$A$2:$H$1000,3,FALSE)</f>
        <v>0</v>
      </c>
      <c r="AAG37" s="67">
        <f>VLOOKUP(AAD37,Information!$A$2:$H$1000,4,FALSE)</f>
        <v>0</v>
      </c>
      <c r="AAH37" s="67" t="str">
        <f>VLOOKUP(AAD37,Information!$A$2:$H$1000,8,FALSE)</f>
        <v>Coral.rubble</v>
      </c>
      <c r="AAI37" s="67" t="str">
        <f>VLOOKUP(AAD37,Information!$A$2:$I$1000,9,FALSE)</f>
        <v>Bare substrate</v>
      </c>
      <c r="AAJ37" s="88"/>
      <c r="AAL37" s="92" t="s">
        <v>270</v>
      </c>
      <c r="AAM37" s="85" t="str">
        <f>VLOOKUP(AAL37,Information!$A$2:$H$1000,2,FALSE)</f>
        <v>unknown</v>
      </c>
      <c r="AAN37" s="67" t="str">
        <f>VLOOKUP(AAL37,Information!$A$2:$H$1000,3,FALSE)</f>
        <v>Montipora</v>
      </c>
      <c r="AAO37" s="67" t="str">
        <f>VLOOKUP(AAL37,Information!$A$2:$H$1000,4,FALSE)</f>
        <v>ACROPORIDAE</v>
      </c>
      <c r="AAP37" s="67" t="str">
        <f>VLOOKUP(AAL37,Information!$A$2:$H$1000,8,FALSE)</f>
        <v>Hard.coral</v>
      </c>
      <c r="AAQ37" s="67" t="str">
        <f>VLOOKUP(AAL37,Information!$A$2:$I$1000,9,FALSE)</f>
        <v>Cnidaria</v>
      </c>
      <c r="AAR37" s="90" t="s">
        <v>1836</v>
      </c>
      <c r="AAT37" s="92" t="s">
        <v>309</v>
      </c>
      <c r="AAU37" s="85">
        <f>VLOOKUP(AAT37,Information!$A$2:$H$1000,2,FALSE)</f>
        <v>0</v>
      </c>
      <c r="AAV37" s="67">
        <f>VLOOKUP(AAT37,Information!$A$2:$H$1000,3,FALSE)</f>
        <v>0</v>
      </c>
      <c r="AAW37" s="67">
        <f>VLOOKUP(AAT37,Information!$A$2:$H$1000,4,FALSE)</f>
        <v>0</v>
      </c>
      <c r="AAX37" s="67" t="str">
        <f>VLOOKUP(AAT37,Information!$A$2:$H$1000,8,FALSE)</f>
        <v>Coral.rubble</v>
      </c>
      <c r="AAY37" s="67" t="str">
        <f>VLOOKUP(AAT37,Information!$A$2:$I$1000,9,FALSE)</f>
        <v>Bare substrate</v>
      </c>
      <c r="ABB37" s="92" t="s">
        <v>302</v>
      </c>
      <c r="ABC37" s="85" t="str">
        <f>VLOOKUP(ABB37,Information!$A$2:$H$1000,2,FALSE)</f>
        <v>unknown</v>
      </c>
      <c r="ABD37" s="67" t="str">
        <f>VLOOKUP(ABB37,Information!$A$2:$H$1000,3,FALSE)</f>
        <v>Porites (massive)</v>
      </c>
      <c r="ABE37" s="67" t="str">
        <f>VLOOKUP(ABB37,Information!$A$2:$H$1000,4,FALSE)</f>
        <v>PORITIDAE</v>
      </c>
      <c r="ABF37" s="67" t="str">
        <f>VLOOKUP(ABB37,Information!$A$2:$H$1000,8,FALSE)</f>
        <v>Hard.coral</v>
      </c>
      <c r="ABG37" s="67" t="str">
        <f>VLOOKUP(ABB37,Information!$A$2:$I$1000,9,FALSE)</f>
        <v>Cnidaria</v>
      </c>
      <c r="ABH37" s="90" t="s">
        <v>1836</v>
      </c>
      <c r="ABJ37" s="84" t="s">
        <v>309</v>
      </c>
      <c r="ABK37" s="85">
        <f>VLOOKUP(ABJ37,Information!$A$2:$H$1000,2,FALSE)</f>
        <v>0</v>
      </c>
      <c r="ABL37" s="67">
        <f>VLOOKUP(ABJ37,Information!$A$2:$H$1000,3,FALSE)</f>
        <v>0</v>
      </c>
      <c r="ABM37" s="67">
        <f>VLOOKUP(ABJ37,Information!$A$2:$H$1000,4,FALSE)</f>
        <v>0</v>
      </c>
      <c r="ABN37" s="67" t="str">
        <f>VLOOKUP(ABJ37,Information!$A$2:$H$1000,8,FALSE)</f>
        <v>Coral.rubble</v>
      </c>
      <c r="ABO37" s="67" t="str">
        <f>VLOOKUP(ABJ37,Information!$A$2:$I$1000,9,FALSE)</f>
        <v>Bare substrate</v>
      </c>
      <c r="ABR37" s="84" t="s">
        <v>309</v>
      </c>
      <c r="ABS37" s="85">
        <f>VLOOKUP(ABR37,Information!$A$2:$H$1000,2,FALSE)</f>
        <v>0</v>
      </c>
      <c r="ABT37" s="67">
        <f>VLOOKUP(ABR37,Information!$A$2:$H$1000,3,FALSE)</f>
        <v>0</v>
      </c>
      <c r="ABU37" s="67">
        <f>VLOOKUP(ABR37,Information!$A$2:$H$1000,4,FALSE)</f>
        <v>0</v>
      </c>
      <c r="ABV37" s="67" t="str">
        <f>VLOOKUP(ABR37,Information!$A$2:$H$1000,8,FALSE)</f>
        <v>Coral.rubble</v>
      </c>
      <c r="ABW37" s="67" t="str">
        <f>VLOOKUP(ABR37,Information!$A$2:$I$1000,9,FALSE)</f>
        <v>Bare substrate</v>
      </c>
      <c r="ABZ37" s="84" t="s">
        <v>191</v>
      </c>
      <c r="ACA37" s="85" t="str">
        <f>VLOOKUP(ABZ37,Information!$A$2:$H$1000,2,FALSE)</f>
        <v>Didemnum molle</v>
      </c>
      <c r="ACB37" s="67" t="str">
        <f>VLOOKUP(ABZ37,Information!$A$2:$H$1000,3,FALSE)</f>
        <v>Didemnum</v>
      </c>
      <c r="ACC37" s="67" t="str">
        <f>VLOOKUP(ABZ37,Information!$A$2:$H$1000,4,FALSE)</f>
        <v>DIDEMNIDAE</v>
      </c>
      <c r="ACD37" s="67" t="str">
        <f>VLOOKUP(ABZ37,Information!$A$2:$H$1000,8,FALSE)</f>
        <v>Tunicate</v>
      </c>
      <c r="ACE37" s="67" t="str">
        <f>VLOOKUP(ABZ37,Information!$A$2:$I$1000,9,FALSE)</f>
        <v>Tunicates</v>
      </c>
      <c r="ACH37" s="92" t="s">
        <v>309</v>
      </c>
      <c r="ACI37" s="85">
        <f>VLOOKUP(ACH37,Information!$A$2:$H$1000,2,FALSE)</f>
        <v>0</v>
      </c>
      <c r="ACJ37" s="67">
        <f>VLOOKUP(ACH37,Information!$A$2:$H$1000,3,FALSE)</f>
        <v>0</v>
      </c>
      <c r="ACK37" s="67">
        <f>VLOOKUP(ACH37,Information!$A$2:$H$1000,4,FALSE)</f>
        <v>0</v>
      </c>
      <c r="ACL37" s="67" t="str">
        <f>VLOOKUP(ACH37,Information!$A$2:$H$1000,8,FALSE)</f>
        <v>Coral.rubble</v>
      </c>
      <c r="ACM37" s="67" t="str">
        <f>VLOOKUP(ACH37,Information!$A$2:$I$1000,9,FALSE)</f>
        <v>Bare substrate</v>
      </c>
      <c r="ACP37" s="84" t="s">
        <v>374</v>
      </c>
      <c r="ACQ37" s="85" t="str">
        <f>VLOOKUP(ACP37,Information!$A$2:$H$1000,2,FALSE)</f>
        <v>unknown</v>
      </c>
      <c r="ACR37" s="67" t="str">
        <f>VLOOKUP(ACP37,Information!$A$2:$H$1000,3,FALSE)</f>
        <v>unknown</v>
      </c>
      <c r="ACS37" s="67" t="str">
        <f>VLOOKUP(ACP37,Information!$A$2:$H$1000,4,FALSE)</f>
        <v>XENIIDAE</v>
      </c>
      <c r="ACT37" s="67" t="str">
        <f>VLOOKUP(ACP37,Information!$A$2:$H$1000,8,FALSE)</f>
        <v>Soft.coral</v>
      </c>
      <c r="ACU37" s="67" t="str">
        <f>VLOOKUP(ACP37,Information!$A$2:$I$1000,9,FALSE)</f>
        <v>Cnidaria</v>
      </c>
      <c r="ACX37" s="84" t="s">
        <v>309</v>
      </c>
      <c r="ACY37" s="85">
        <f>VLOOKUP(ACX37,Information!$A$2:$H$1000,2,FALSE)</f>
        <v>0</v>
      </c>
      <c r="ACZ37" s="67">
        <f>VLOOKUP(ACX37,Information!$A$2:$H$1000,3,FALSE)</f>
        <v>0</v>
      </c>
      <c r="ADA37" s="67">
        <f>VLOOKUP(ACX37,Information!$A$2:$H$1000,4,FALSE)</f>
        <v>0</v>
      </c>
      <c r="ADB37" s="67" t="str">
        <f>VLOOKUP(ACX37,Information!$A$2:$H$1000,8,FALSE)</f>
        <v>Coral.rubble</v>
      </c>
      <c r="ADC37" s="67" t="str">
        <f>VLOOKUP(ACX37,Information!$A$2:$I$1000,9,FALSE)</f>
        <v>Bare substrate</v>
      </c>
      <c r="ADF37" s="93" t="s">
        <v>317</v>
      </c>
      <c r="ADG37" s="85" t="str">
        <f>VLOOKUP(ADF37,Information!$A$2:$H$1000,2,FALSE)</f>
        <v>Rhytisma fulvum</v>
      </c>
      <c r="ADH37" s="67" t="str">
        <f>VLOOKUP(ADF37,Information!$A$2:$H$1000,3,FALSE)</f>
        <v>Rhytisma</v>
      </c>
      <c r="ADI37" s="67" t="str">
        <f>VLOOKUP(ADF37,Information!$A$2:$H$1000,4,FALSE)</f>
        <v>ALCYONIIDAE</v>
      </c>
      <c r="ADJ37" s="67" t="str">
        <f>VLOOKUP(ADF37,Information!$A$2:$H$1000,8,FALSE)</f>
        <v>Soft.coral</v>
      </c>
      <c r="ADK37" s="67" t="str">
        <f>VLOOKUP(ADF37,Information!$A$2:$I$1000,9,FALSE)</f>
        <v>Cnidaria</v>
      </c>
      <c r="ADN37" s="93" t="s">
        <v>324</v>
      </c>
      <c r="ADO37" s="85" t="str">
        <f>VLOOKUP(ADN37,Information!$A$2:$H$1000,2,FALSE)</f>
        <v>unknown</v>
      </c>
      <c r="ADP37" s="67" t="str">
        <f>VLOOKUP(ADN37,Information!$A$2:$H$1000,3,FALSE)</f>
        <v>Sargassum</v>
      </c>
      <c r="ADQ37" s="67" t="str">
        <f>VLOOKUP(ADN37,Information!$A$2:$H$1000,4,FALSE)</f>
        <v>SARGASSACEAE</v>
      </c>
      <c r="ADR37" s="67" t="str">
        <f>VLOOKUP(ADN37,Information!$A$2:$H$1000,8,FALSE)</f>
        <v>Brown.algae</v>
      </c>
      <c r="ADS37" s="67" t="str">
        <f>VLOOKUP(ADN37,Information!$A$2:$I$1000,9,FALSE)</f>
        <v>Macroalgae</v>
      </c>
    </row>
    <row r="38" spans="1:799" ht="13.8">
      <c r="A38" s="83">
        <v>17.5</v>
      </c>
      <c r="B38" s="84"/>
      <c r="C38" s="41" t="e">
        <f>VLOOKUP(B38,Information!$A$2:$H$1000,2,FALSE)</f>
        <v>#N/A</v>
      </c>
      <c r="D38" t="e">
        <f>VLOOKUP(B38,Information!$A$2:$H$1000,3,FALSE)</f>
        <v>#N/A</v>
      </c>
      <c r="E38" t="e">
        <f>VLOOKUP(B38,Information!$A$2:$H$1000,4,FALSE)</f>
        <v>#N/A</v>
      </c>
      <c r="F38" t="e">
        <f>VLOOKUP(B38,Information!$A$2:$H$1000,8,FALSE)</f>
        <v>#N/A</v>
      </c>
      <c r="G38" t="e">
        <f>VLOOKUP(B38,Information!$A$2:$I$1000,9,FALSE)</f>
        <v>#N/A</v>
      </c>
      <c r="J38" s="84"/>
      <c r="K38" s="41" t="e">
        <f>VLOOKUP(J38,Information!$A$2:$H$1000,2,FALSE)</f>
        <v>#N/A</v>
      </c>
      <c r="L38" t="e">
        <f>VLOOKUP(J38,Information!$A$2:$H$1000,3,FALSE)</f>
        <v>#N/A</v>
      </c>
      <c r="M38" t="e">
        <f>VLOOKUP(J38,Information!$A$2:$H$1000,4,FALSE)</f>
        <v>#N/A</v>
      </c>
      <c r="N38" t="e">
        <f>VLOOKUP(J38,Information!$A$2:$H$1000,8,FALSE)</f>
        <v>#N/A</v>
      </c>
      <c r="O38" t="e">
        <f>VLOOKUP(J38,Information!$A$2:$I$1000,9,FALSE)</f>
        <v>#N/A</v>
      </c>
      <c r="R38" s="84"/>
      <c r="S38" s="41" t="e">
        <f>VLOOKUP(R38,Information!$A$2:$H$1000,2,FALSE)</f>
        <v>#N/A</v>
      </c>
      <c r="T38" t="e">
        <f>VLOOKUP(R38,Information!$A$2:$H$1000,3,FALSE)</f>
        <v>#N/A</v>
      </c>
      <c r="U38" t="e">
        <f>VLOOKUP(R38,Information!$A$2:$H$1000,4,FALSE)</f>
        <v>#N/A</v>
      </c>
      <c r="V38" t="e">
        <f>VLOOKUP(R38,Information!$A$2:$H$1000,8,FALSE)</f>
        <v>#N/A</v>
      </c>
      <c r="W38" t="e">
        <f>VLOOKUP(R38,Information!$A$2:$I$1000,9,FALSE)</f>
        <v>#N/A</v>
      </c>
      <c r="Z38" s="84" t="s">
        <v>309</v>
      </c>
      <c r="AA38" s="85">
        <f>VLOOKUP(Z38,Information!$A$2:$H$1000,2,FALSE)</f>
        <v>0</v>
      </c>
      <c r="AB38" s="67">
        <f>VLOOKUP(Z38,Information!$A$2:$H$1000,3,FALSE)</f>
        <v>0</v>
      </c>
      <c r="AC38" s="67">
        <f>VLOOKUP(Z38,Information!$A$2:$H$1000,4,FALSE)</f>
        <v>0</v>
      </c>
      <c r="AD38" s="67" t="str">
        <f>VLOOKUP(Z38,Information!$A$2:$H$1000,8,FALSE)</f>
        <v>Coral.rubble</v>
      </c>
      <c r="AE38" s="67" t="str">
        <f>VLOOKUP(Z38,Information!$A$2:$I$1000,9,FALSE)</f>
        <v>Bare substrate</v>
      </c>
      <c r="AH38" s="84" t="s">
        <v>320</v>
      </c>
      <c r="AI38" s="85">
        <f>VLOOKUP(AH38,Information!$A$2:$H$1000,2,FALSE)</f>
        <v>0</v>
      </c>
      <c r="AJ38" s="67">
        <f>VLOOKUP(AH38,Information!$A$2:$H$1000,3,FALSE)</f>
        <v>0</v>
      </c>
      <c r="AK38" s="67">
        <f>VLOOKUP(AH38,Information!$A$2:$H$1000,4,FALSE)</f>
        <v>0</v>
      </c>
      <c r="AL38" s="67" t="str">
        <f>VLOOKUP(AH38,Information!$A$2:$H$1000,8,FALSE)</f>
        <v>Bare.rock</v>
      </c>
      <c r="AM38" s="67" t="str">
        <f>VLOOKUP(AH38,Information!$A$2:$I$1000,9,FALSE)</f>
        <v>Bare substrate</v>
      </c>
      <c r="AP38" s="84" t="s">
        <v>330</v>
      </c>
      <c r="AQ38" s="85" t="str">
        <f>VLOOKUP(AP38,Information!$A$2:$H$1000,2,FALSE)</f>
        <v>unknown</v>
      </c>
      <c r="AR38" s="67" t="str">
        <f>VLOOKUP(AP38,Information!$A$2:$H$1000,3,FALSE)</f>
        <v>unknown</v>
      </c>
      <c r="AS38" s="67" t="str">
        <f>VLOOKUP(AP38,Information!$A$2:$H$1000,4,FALSE)</f>
        <v>unknown</v>
      </c>
      <c r="AT38" s="67" t="str">
        <f>VLOOKUP(AP38,Information!$A$2:$H$1000,8,FALSE)</f>
        <v>Soft.coral</v>
      </c>
      <c r="AU38" s="67" t="str">
        <f>VLOOKUP(AP38,Information!$A$2:$I$1000,9,FALSE)</f>
        <v>Cnidaria</v>
      </c>
      <c r="AX38" s="84" t="s">
        <v>322</v>
      </c>
      <c r="AY38" s="85">
        <f>VLOOKUP(AX38,Information!$A$2:$H$1000,2,FALSE)</f>
        <v>0</v>
      </c>
      <c r="AZ38" s="67">
        <f>VLOOKUP(AX38,Information!$A$2:$H$1000,3,FALSE)</f>
        <v>0</v>
      </c>
      <c r="BA38" s="67">
        <f>VLOOKUP(AX38,Information!$A$2:$H$1000,4,FALSE)</f>
        <v>0</v>
      </c>
      <c r="BB38" s="67" t="str">
        <f>VLOOKUP(AX38,Information!$A$2:$H$1000,8,FALSE)</f>
        <v>Sand</v>
      </c>
      <c r="BC38" s="67" t="str">
        <f>VLOOKUP(AX38,Information!$A$2:$I$1000,9,FALSE)</f>
        <v>Bare substrate</v>
      </c>
      <c r="BF38" s="84" t="s">
        <v>309</v>
      </c>
      <c r="BG38" s="85">
        <f>VLOOKUP(BF38,Information!$A$2:$H$1000,2,FALSE)</f>
        <v>0</v>
      </c>
      <c r="BH38" s="67">
        <f>VLOOKUP(BF38,Information!$A$2:$H$1000,3,FALSE)</f>
        <v>0</v>
      </c>
      <c r="BI38" s="67">
        <f>VLOOKUP(BF38,Information!$A$2:$H$1000,4,FALSE)</f>
        <v>0</v>
      </c>
      <c r="BJ38" s="67" t="str">
        <f>VLOOKUP(BF38,Information!$A$2:$H$1000,8,FALSE)</f>
        <v>Coral.rubble</v>
      </c>
      <c r="BK38" s="67" t="str">
        <f>VLOOKUP(BF38,Information!$A$2:$I$1000,9,FALSE)</f>
        <v>Bare substrate</v>
      </c>
      <c r="BN38" s="84" t="s">
        <v>330</v>
      </c>
      <c r="BO38" s="85" t="str">
        <f>VLOOKUP(BN38,Information!$A$2:$H$1000,2,FALSE)</f>
        <v>unknown</v>
      </c>
      <c r="BP38" s="67" t="str">
        <f>VLOOKUP(BN38,Information!$A$2:$H$1000,3,FALSE)</f>
        <v>unknown</v>
      </c>
      <c r="BQ38" s="67" t="str">
        <f>VLOOKUP(BN38,Information!$A$2:$H$1000,4,FALSE)</f>
        <v>unknown</v>
      </c>
      <c r="BR38" s="67" t="str">
        <f>VLOOKUP(BN38,Information!$A$2:$H$1000,8,FALSE)</f>
        <v>Soft.coral</v>
      </c>
      <c r="BS38" s="67" t="str">
        <f>VLOOKUP(BN38,Information!$A$2:$I$1000,9,FALSE)</f>
        <v>Cnidaria</v>
      </c>
      <c r="BV38" s="84" t="s">
        <v>330</v>
      </c>
      <c r="BW38" s="85" t="str">
        <f>VLOOKUP(BV38,Information!$A$2:$H$1000,2,FALSE)</f>
        <v>unknown</v>
      </c>
      <c r="BX38" s="67" t="str">
        <f>VLOOKUP(BV38,Information!$A$2:$H$1000,3,FALSE)</f>
        <v>unknown</v>
      </c>
      <c r="BY38" s="67" t="str">
        <f>VLOOKUP(BV38,Information!$A$2:$H$1000,4,FALSE)</f>
        <v>unknown</v>
      </c>
      <c r="BZ38" s="67" t="str">
        <f>VLOOKUP(BV38,Information!$A$2:$H$1000,8,FALSE)</f>
        <v>Soft.coral</v>
      </c>
      <c r="CA38" s="67" t="str">
        <f>VLOOKUP(BV38,Information!$A$2:$I$1000,9,FALSE)</f>
        <v>Cnidaria</v>
      </c>
      <c r="CD38" s="84" t="s">
        <v>320</v>
      </c>
      <c r="CE38" s="85">
        <f>VLOOKUP(CD38,Information!$A$2:$H$1000,2,FALSE)</f>
        <v>0</v>
      </c>
      <c r="CF38" s="67">
        <f>VLOOKUP(CD38,Information!$A$2:$H$1000,3,FALSE)</f>
        <v>0</v>
      </c>
      <c r="CG38" s="67">
        <f>VLOOKUP(CD38,Information!$A$2:$H$1000,4,FALSE)</f>
        <v>0</v>
      </c>
      <c r="CH38" s="67" t="str">
        <f>VLOOKUP(CD38,Information!$A$2:$H$1000,8,FALSE)</f>
        <v>Bare.rock</v>
      </c>
      <c r="CI38" s="67" t="str">
        <f>VLOOKUP(CD38,Information!$A$2:$I$1000,9,FALSE)</f>
        <v>Bare substrate</v>
      </c>
      <c r="CL38" s="84" t="s">
        <v>230</v>
      </c>
      <c r="CM38" s="85" t="str">
        <f>VLOOKUP(CL38,Information!$A$2:$H$1000,2,FALSE)</f>
        <v>unknown</v>
      </c>
      <c r="CN38" s="67" t="str">
        <f>VLOOKUP(CL38,Information!$A$2:$H$1000,3,FALSE)</f>
        <v>unknown</v>
      </c>
      <c r="CO38" s="67" t="str">
        <f>VLOOKUP(CL38,Information!$A$2:$H$1000,4,FALSE)</f>
        <v>unknown</v>
      </c>
      <c r="CP38" s="67" t="str">
        <f>VLOOKUP(CL38,Information!$A$2:$H$1000,8,FALSE)</f>
        <v>Hard.coral</v>
      </c>
      <c r="CQ38" s="67" t="str">
        <f>VLOOKUP(CL38,Information!$A$2:$I$1000,9,FALSE)</f>
        <v>Cnidaria</v>
      </c>
      <c r="CR38" s="41" t="s">
        <v>80</v>
      </c>
      <c r="CT38" s="84" t="s">
        <v>333</v>
      </c>
      <c r="CU38" s="85" t="str">
        <f>VLOOKUP(CT38,Information!$A$2:$H$1000,2,FALSE)</f>
        <v>unknown</v>
      </c>
      <c r="CV38" s="67" t="str">
        <f>VLOOKUP(CT38,Information!$A$2:$H$1000,3,FALSE)</f>
        <v>unknown</v>
      </c>
      <c r="CW38" s="67" t="str">
        <f>VLOOKUP(CT38,Information!$A$2:$H$1000,4,FALSE)</f>
        <v>unknown</v>
      </c>
      <c r="CX38" s="67" t="str">
        <f>VLOOKUP(CT38,Information!$A$2:$H$1000,8,FALSE)</f>
        <v>Seagrass</v>
      </c>
      <c r="CY38" s="67" t="str">
        <f>VLOOKUP(CT38,Information!$A$2:$I$1000,9,FALSE)</f>
        <v>Seagrass</v>
      </c>
      <c r="DB38" s="84" t="s">
        <v>322</v>
      </c>
      <c r="DC38" s="85">
        <f>VLOOKUP(DB38,Information!$A$2:$H$1000,2,FALSE)</f>
        <v>0</v>
      </c>
      <c r="DD38" s="67">
        <f>VLOOKUP(DB38,Information!$A$2:$H$1000,3,FALSE)</f>
        <v>0</v>
      </c>
      <c r="DE38" s="67">
        <f>VLOOKUP(DB38,Information!$A$2:$H$1000,4,FALSE)</f>
        <v>0</v>
      </c>
      <c r="DF38" s="67" t="str">
        <f>VLOOKUP(DB38,Information!$A$2:$H$1000,8,FALSE)</f>
        <v>Sand</v>
      </c>
      <c r="DG38" s="67" t="str">
        <f>VLOOKUP(DB38,Information!$A$2:$I$1000,9,FALSE)</f>
        <v>Bare substrate</v>
      </c>
      <c r="DJ38" s="84" t="s">
        <v>309</v>
      </c>
      <c r="DK38" s="85">
        <f>VLOOKUP(DJ38,Information!$A$2:$H$1000,2,FALSE)</f>
        <v>0</v>
      </c>
      <c r="DL38" s="67">
        <f>VLOOKUP(DJ38,Information!$A$2:$H$1000,3,FALSE)</f>
        <v>0</v>
      </c>
      <c r="DM38" s="67">
        <f>VLOOKUP(DJ38,Information!$A$2:$H$1000,4,FALSE)</f>
        <v>0</v>
      </c>
      <c r="DN38" s="67" t="str">
        <f>VLOOKUP(DJ38,Information!$A$2:$H$1000,8,FALSE)</f>
        <v>Coral.rubble</v>
      </c>
      <c r="DO38" s="67" t="str">
        <f>VLOOKUP(DJ38,Information!$A$2:$I$1000,9,FALSE)</f>
        <v>Bare substrate</v>
      </c>
      <c r="DR38" s="84" t="s">
        <v>330</v>
      </c>
      <c r="DS38" s="85" t="str">
        <f>VLOOKUP(DR38,Information!$A$2:$H$1000,2,FALSE)</f>
        <v>unknown</v>
      </c>
      <c r="DT38" s="67" t="str">
        <f>VLOOKUP(DR38,Information!$A$2:$H$1000,3,FALSE)</f>
        <v>unknown</v>
      </c>
      <c r="DU38" s="67" t="str">
        <f>VLOOKUP(DR38,Information!$A$2:$H$1000,4,FALSE)</f>
        <v>unknown</v>
      </c>
      <c r="DV38" s="67" t="str">
        <f>VLOOKUP(DR38,Information!$A$2:$H$1000,8,FALSE)</f>
        <v>Soft.coral</v>
      </c>
      <c r="DW38" s="67" t="str">
        <f>VLOOKUP(DR38,Information!$A$2:$I$1000,9,FALSE)</f>
        <v>Cnidaria</v>
      </c>
      <c r="DZ38" s="84" t="s">
        <v>324</v>
      </c>
      <c r="EA38" s="85" t="str">
        <f>VLOOKUP(DZ38,Information!$A$2:$H$1000,2,FALSE)</f>
        <v>unknown</v>
      </c>
      <c r="EB38" s="67" t="str">
        <f>VLOOKUP(DZ38,Information!$A$2:$H$1000,3,FALSE)</f>
        <v>Sargassum</v>
      </c>
      <c r="EC38" s="67" t="str">
        <f>VLOOKUP(DZ38,Information!$A$2:$H$1000,4,FALSE)</f>
        <v>SARGASSACEAE</v>
      </c>
      <c r="ED38" s="67" t="str">
        <f>VLOOKUP(DZ38,Information!$A$2:$H$1000,8,FALSE)</f>
        <v>Brown.algae</v>
      </c>
      <c r="EE38" s="67" t="str">
        <f>VLOOKUP(DZ38,Information!$A$2:$I$1000,9,FALSE)</f>
        <v>Macroalgae</v>
      </c>
      <c r="EH38" s="84" t="s">
        <v>230</v>
      </c>
      <c r="EI38" s="85" t="str">
        <f>VLOOKUP(EH38,Information!$A$2:$H$1000,2,FALSE)</f>
        <v>unknown</v>
      </c>
      <c r="EJ38" s="67" t="str">
        <f>VLOOKUP(EH38,Information!$A$2:$H$1000,3,FALSE)</f>
        <v>unknown</v>
      </c>
      <c r="EK38" s="67" t="str">
        <f>VLOOKUP(EH38,Information!$A$2:$H$1000,4,FALSE)</f>
        <v>unknown</v>
      </c>
      <c r="EL38" s="67" t="str">
        <f>VLOOKUP(EH38,Information!$A$2:$H$1000,8,FALSE)</f>
        <v>Hard.coral</v>
      </c>
      <c r="EM38" s="67" t="str">
        <f>VLOOKUP(EH38,Information!$A$2:$I$1000,9,FALSE)</f>
        <v>Cnidaria</v>
      </c>
      <c r="EN38" s="41" t="s">
        <v>80</v>
      </c>
      <c r="EP38" s="84" t="s">
        <v>230</v>
      </c>
      <c r="EQ38" s="85" t="str">
        <f>VLOOKUP(EP38,Information!$A$2:$H$1000,2,FALSE)</f>
        <v>unknown</v>
      </c>
      <c r="ER38" s="67" t="str">
        <f>VLOOKUP(EP38,Information!$A$2:$H$1000,3,FALSE)</f>
        <v>unknown</v>
      </c>
      <c r="ES38" s="67" t="str">
        <f>VLOOKUP(EP38,Information!$A$2:$H$1000,4,FALSE)</f>
        <v>unknown</v>
      </c>
      <c r="ET38" s="67" t="str">
        <f>VLOOKUP(EP38,Information!$A$2:$H$1000,8,FALSE)</f>
        <v>Hard.coral</v>
      </c>
      <c r="EU38" s="67" t="str">
        <f>VLOOKUP(EP38,Information!$A$2:$I$1000,9,FALSE)</f>
        <v>Cnidaria</v>
      </c>
      <c r="EV38" s="41" t="s">
        <v>103</v>
      </c>
      <c r="EX38" s="84" t="s">
        <v>320</v>
      </c>
      <c r="EY38" s="85">
        <f>VLOOKUP(EX38,Information!$A$2:$H$1000,2,FALSE)</f>
        <v>0</v>
      </c>
      <c r="EZ38" s="67">
        <f>VLOOKUP(EX38,Information!$A$2:$H$1000,3,FALSE)</f>
        <v>0</v>
      </c>
      <c r="FA38" s="67">
        <f>VLOOKUP(EX38,Information!$A$2:$H$1000,4,FALSE)</f>
        <v>0</v>
      </c>
      <c r="FB38" s="67" t="str">
        <f>VLOOKUP(EX38,Information!$A$2:$H$1000,8,FALSE)</f>
        <v>Bare.rock</v>
      </c>
      <c r="FC38" s="67" t="str">
        <f>VLOOKUP(EX38,Information!$A$2:$I$1000,9,FALSE)</f>
        <v>Bare substrate</v>
      </c>
      <c r="FF38" s="84" t="s">
        <v>320</v>
      </c>
      <c r="FG38" s="85">
        <f>VLOOKUP(FF38,Information!$A$2:$H$1000,2,FALSE)</f>
        <v>0</v>
      </c>
      <c r="FH38" s="67">
        <f>VLOOKUP(FF38,Information!$A$2:$H$1000,3,FALSE)</f>
        <v>0</v>
      </c>
      <c r="FI38" s="67">
        <f>VLOOKUP(FF38,Information!$A$2:$H$1000,4,FALSE)</f>
        <v>0</v>
      </c>
      <c r="FJ38" s="67" t="str">
        <f>VLOOKUP(FF38,Information!$A$2:$H$1000,8,FALSE)</f>
        <v>Bare.rock</v>
      </c>
      <c r="FK38" s="67" t="str">
        <f>VLOOKUP(FF38,Information!$A$2:$I$1000,9,FALSE)</f>
        <v>Bare substrate</v>
      </c>
      <c r="FN38" s="84" t="s">
        <v>330</v>
      </c>
      <c r="FO38" s="85" t="str">
        <f>VLOOKUP(FN38,Information!$A$2:$H$1000,2,FALSE)</f>
        <v>unknown</v>
      </c>
      <c r="FP38" s="67" t="str">
        <f>VLOOKUP(FN38,Information!$A$2:$H$1000,3,FALSE)</f>
        <v>unknown</v>
      </c>
      <c r="FQ38" s="67" t="str">
        <f>VLOOKUP(FN38,Information!$A$2:$H$1000,4,FALSE)</f>
        <v>unknown</v>
      </c>
      <c r="FR38" s="67" t="str">
        <f>VLOOKUP(FN38,Information!$A$2:$H$1000,8,FALSE)</f>
        <v>Soft.coral</v>
      </c>
      <c r="FS38" s="67" t="str">
        <f>VLOOKUP(FN38,Information!$A$2:$I$1000,9,FALSE)</f>
        <v>Cnidaria</v>
      </c>
      <c r="FV38" s="84" t="s">
        <v>322</v>
      </c>
      <c r="FW38" s="85">
        <f>VLOOKUP(FV38,Information!$A$2:$H$1000,2,FALSE)</f>
        <v>0</v>
      </c>
      <c r="FX38" s="67">
        <f>VLOOKUP(FV38,Information!$A$2:$H$1000,3,FALSE)</f>
        <v>0</v>
      </c>
      <c r="FY38" s="67">
        <f>VLOOKUP(FV38,Information!$A$2:$H$1000,4,FALSE)</f>
        <v>0</v>
      </c>
      <c r="FZ38" s="67" t="str">
        <f>VLOOKUP(FV38,Information!$A$2:$H$1000,8,FALSE)</f>
        <v>Sand</v>
      </c>
      <c r="GA38" s="67" t="str">
        <f>VLOOKUP(FV38,Information!$A$2:$I$1000,9,FALSE)</f>
        <v>Bare substrate</v>
      </c>
      <c r="GD38" s="84" t="s">
        <v>320</v>
      </c>
      <c r="GE38" s="85">
        <f>VLOOKUP(GD38,Information!$A$2:$H$1000,2,FALSE)</f>
        <v>0</v>
      </c>
      <c r="GF38" s="67">
        <f>VLOOKUP(GD38,Information!$A$2:$H$1000,3,FALSE)</f>
        <v>0</v>
      </c>
      <c r="GG38" s="67">
        <f>VLOOKUP(GD38,Information!$A$2:$H$1000,4,FALSE)</f>
        <v>0</v>
      </c>
      <c r="GH38" s="67" t="str">
        <f>VLOOKUP(GD38,Information!$A$2:$H$1000,8,FALSE)</f>
        <v>Bare.rock</v>
      </c>
      <c r="GI38" s="67" t="str">
        <f>VLOOKUP(GD38,Information!$A$2:$I$1000,9,FALSE)</f>
        <v>Bare substrate</v>
      </c>
      <c r="GL38" s="84" t="s">
        <v>309</v>
      </c>
      <c r="GM38" s="85">
        <f>VLOOKUP(GL38,Information!$A$2:$H$1000,2,FALSE)</f>
        <v>0</v>
      </c>
      <c r="GN38" s="67">
        <f>VLOOKUP(GL38,Information!$A$2:$H$1000,3,FALSE)</f>
        <v>0</v>
      </c>
      <c r="GO38" s="67">
        <f>VLOOKUP(GL38,Information!$A$2:$H$1000,4,FALSE)</f>
        <v>0</v>
      </c>
      <c r="GP38" s="67" t="str">
        <f>VLOOKUP(GL38,Information!$A$2:$H$1000,8,FALSE)</f>
        <v>Coral.rubble</v>
      </c>
      <c r="GQ38" s="67" t="str">
        <f>VLOOKUP(GL38,Information!$A$2:$I$1000,9,FALSE)</f>
        <v>Bare substrate</v>
      </c>
      <c r="GT38" s="84" t="s">
        <v>324</v>
      </c>
      <c r="GU38" s="85" t="str">
        <f>VLOOKUP(GT38,Information!$A$2:$H$1000,2,FALSE)</f>
        <v>unknown</v>
      </c>
      <c r="GV38" s="67" t="str">
        <f>VLOOKUP(GT38,Information!$A$2:$H$1000,3,FALSE)</f>
        <v>Sargassum</v>
      </c>
      <c r="GW38" s="67" t="str">
        <f>VLOOKUP(GT38,Information!$A$2:$H$1000,4,FALSE)</f>
        <v>SARGASSACEAE</v>
      </c>
      <c r="GX38" s="67" t="str">
        <f>VLOOKUP(GT38,Information!$A$2:$H$1000,8,FALSE)</f>
        <v>Brown.algae</v>
      </c>
      <c r="GY38" s="67" t="str">
        <f>VLOOKUP(GT38,Information!$A$2:$I$1000,9,FALSE)</f>
        <v>Macroalgae</v>
      </c>
      <c r="HB38" s="84" t="s">
        <v>309</v>
      </c>
      <c r="HC38" s="85">
        <f>VLOOKUP(HB38,Information!$A$2:$H$1000,2,FALSE)</f>
        <v>0</v>
      </c>
      <c r="HD38" s="67">
        <f>VLOOKUP(HB38,Information!$A$2:$H$1000,3,FALSE)</f>
        <v>0</v>
      </c>
      <c r="HE38" s="67">
        <f>VLOOKUP(HB38,Information!$A$2:$H$1000,4,FALSE)</f>
        <v>0</v>
      </c>
      <c r="HF38" s="67" t="str">
        <f>VLOOKUP(HB38,Information!$A$2:$H$1000,8,FALSE)</f>
        <v>Coral.rubble</v>
      </c>
      <c r="HG38" s="67" t="str">
        <f>VLOOKUP(HB38,Information!$A$2:$I$1000,9,FALSE)</f>
        <v>Bare substrate</v>
      </c>
      <c r="HJ38" s="84" t="s">
        <v>126</v>
      </c>
      <c r="HK38" s="85" t="str">
        <f>VLOOKUP(HJ38,Information!$A$2:$H$1000,2,FALSE)</f>
        <v>unknown</v>
      </c>
      <c r="HL38" s="67" t="str">
        <f>VLOOKUP(HJ38,Information!$A$2:$H$1000,3,FALSE)</f>
        <v>unknown</v>
      </c>
      <c r="HM38" s="67" t="str">
        <f>VLOOKUP(HJ38,Information!$A$2:$H$1000,4,FALSE)</f>
        <v>unknown</v>
      </c>
      <c r="HN38" s="67" t="str">
        <f>VLOOKUP(HJ38,Information!$A$2:$H$1000,8,FALSE)</f>
        <v>Brown.algae</v>
      </c>
      <c r="HO38" s="67" t="str">
        <f>VLOOKUP(HJ38,Information!$A$2:$I$1000,9,FALSE)</f>
        <v>Macroalgae</v>
      </c>
      <c r="HR38" s="84" t="s">
        <v>166</v>
      </c>
      <c r="HS38" s="85" t="str">
        <f>VLOOKUP(HR38,Information!$A$2:$H$1000,2,FALSE)</f>
        <v>Cymodocea serrulata</v>
      </c>
      <c r="HT38" s="67" t="str">
        <f>VLOOKUP(HR38,Information!$A$2:$H$1000,3,FALSE)</f>
        <v>Cymodocea</v>
      </c>
      <c r="HU38" s="67" t="str">
        <f>VLOOKUP(HR38,Information!$A$2:$H$1000,4,FALSE)</f>
        <v>CYMODOCEACEAE</v>
      </c>
      <c r="HV38" s="67" t="str">
        <f>VLOOKUP(HR38,Information!$A$2:$H$1000,8,FALSE)</f>
        <v>Seagrass</v>
      </c>
      <c r="HW38" s="67" t="str">
        <f>VLOOKUP(HR38,Information!$A$2:$I$1000,9,FALSE)</f>
        <v>Seagrass</v>
      </c>
      <c r="HZ38" s="84" t="s">
        <v>166</v>
      </c>
      <c r="IA38" s="85" t="str">
        <f>VLOOKUP(HZ38,Information!$A$2:$H$1000,2,FALSE)</f>
        <v>Cymodocea serrulata</v>
      </c>
      <c r="IB38" s="67" t="str">
        <f>VLOOKUP(HZ38,Information!$A$2:$H$1000,3,FALSE)</f>
        <v>Cymodocea</v>
      </c>
      <c r="IC38" s="67" t="str">
        <f>VLOOKUP(HZ38,Information!$A$2:$H$1000,4,FALSE)</f>
        <v>CYMODOCEACEAE</v>
      </c>
      <c r="ID38" s="67" t="str">
        <f>VLOOKUP(HZ38,Information!$A$2:$H$1000,8,FALSE)</f>
        <v>Seagrass</v>
      </c>
      <c r="IE38" s="67" t="str">
        <f>VLOOKUP(HZ38,Information!$A$2:$I$1000,9,FALSE)</f>
        <v>Seagrass</v>
      </c>
      <c r="IH38" s="84" t="s">
        <v>166</v>
      </c>
      <c r="II38" s="85" t="str">
        <f>VLOOKUP(IH38,Information!$A$2:$H$1000,2,FALSE)</f>
        <v>Cymodocea serrulata</v>
      </c>
      <c r="IJ38" s="67" t="str">
        <f>VLOOKUP(IH38,Information!$A$2:$H$1000,3,FALSE)</f>
        <v>Cymodocea</v>
      </c>
      <c r="IK38" s="67" t="str">
        <f>VLOOKUP(IH38,Information!$A$2:$H$1000,4,FALSE)</f>
        <v>CYMODOCEACEAE</v>
      </c>
      <c r="IL38" s="67" t="str">
        <f>VLOOKUP(IH38,Information!$A$2:$H$1000,8,FALSE)</f>
        <v>Seagrass</v>
      </c>
      <c r="IM38" s="67" t="str">
        <f>VLOOKUP(IH38,Information!$A$2:$I$1000,9,FALSE)</f>
        <v>Seagrass</v>
      </c>
      <c r="IP38" s="84" t="s">
        <v>230</v>
      </c>
      <c r="IQ38" s="85" t="str">
        <f>VLOOKUP(IP38,Information!$A$2:$H$1000,2,FALSE)</f>
        <v>unknown</v>
      </c>
      <c r="IR38" s="67" t="str">
        <f>VLOOKUP(IP38,Information!$A$2:$H$1000,3,FALSE)</f>
        <v>unknown</v>
      </c>
      <c r="IS38" s="67" t="str">
        <f>VLOOKUP(IP38,Information!$A$2:$H$1000,4,FALSE)</f>
        <v>unknown</v>
      </c>
      <c r="IT38" s="67" t="str">
        <f>VLOOKUP(IP38,Information!$A$2:$H$1000,8,FALSE)</f>
        <v>Hard.coral</v>
      </c>
      <c r="IU38" s="67" t="str">
        <f>VLOOKUP(IP38,Information!$A$2:$I$1000,9,FALSE)</f>
        <v>Cnidaria</v>
      </c>
      <c r="IV38" s="41" t="s">
        <v>80</v>
      </c>
      <c r="IX38" s="84" t="s">
        <v>330</v>
      </c>
      <c r="IY38" s="85" t="str">
        <f>VLOOKUP(IX38,Information!$A$2:$H$1000,2,FALSE)</f>
        <v>unknown</v>
      </c>
      <c r="IZ38" s="67" t="str">
        <f>VLOOKUP(IX38,Information!$A$2:$H$1000,3,FALSE)</f>
        <v>unknown</v>
      </c>
      <c r="JA38" s="67" t="str">
        <f>VLOOKUP(IX38,Information!$A$2:$H$1000,4,FALSE)</f>
        <v>unknown</v>
      </c>
      <c r="JB38" s="67" t="str">
        <f>VLOOKUP(IX38,Information!$A$2:$H$1000,8,FALSE)</f>
        <v>Soft.coral</v>
      </c>
      <c r="JC38" s="67" t="str">
        <f>VLOOKUP(IX38,Information!$A$2:$I$1000,9,FALSE)</f>
        <v>Cnidaria</v>
      </c>
      <c r="JF38" s="84" t="s">
        <v>330</v>
      </c>
      <c r="JG38" s="85" t="str">
        <f>VLOOKUP(JF38,Information!$A$2:$H$1000,2,FALSE)</f>
        <v>unknown</v>
      </c>
      <c r="JH38" s="67" t="str">
        <f>VLOOKUP(JF38,Information!$A$2:$H$1000,3,FALSE)</f>
        <v>unknown</v>
      </c>
      <c r="JI38" s="67" t="str">
        <f>VLOOKUP(JF38,Information!$A$2:$H$1000,4,FALSE)</f>
        <v>unknown</v>
      </c>
      <c r="JJ38" s="67" t="str">
        <f>VLOOKUP(JF38,Information!$A$2:$H$1000,8,FALSE)</f>
        <v>Soft.coral</v>
      </c>
      <c r="JK38" s="67" t="str">
        <f>VLOOKUP(JF38,Information!$A$2:$I$1000,9,FALSE)</f>
        <v>Cnidaria</v>
      </c>
      <c r="JN38" s="84" t="s">
        <v>264</v>
      </c>
      <c r="JO38" s="85" t="str">
        <f>VLOOKUP(JN38,Information!$A$2:$H$1000,2,FALSE)</f>
        <v>unknown</v>
      </c>
      <c r="JP38" s="67" t="str">
        <f>VLOOKUP(JN38,Information!$A$2:$H$1000,3,FALSE)</f>
        <v>Millepora</v>
      </c>
      <c r="JQ38" s="67" t="str">
        <f>VLOOKUP(JN38,Information!$A$2:$H$1000,4,FALSE)</f>
        <v>MILLEPORIDAE</v>
      </c>
      <c r="JR38" s="67" t="str">
        <f>VLOOKUP(JN38,Information!$A$2:$H$1000,8,FALSE)</f>
        <v>Hydroid</v>
      </c>
      <c r="JS38" s="67" t="str">
        <f>VLOOKUP(JN38,Information!$A$2:$I$1000,9,FALSE)</f>
        <v>Cnidaria</v>
      </c>
      <c r="JV38" s="84" t="s">
        <v>230</v>
      </c>
      <c r="JW38" s="85" t="str">
        <f>VLOOKUP(JV38,Information!$A$2:$H$1000,2,FALSE)</f>
        <v>unknown</v>
      </c>
      <c r="JX38" s="67" t="str">
        <f>VLOOKUP(JV38,Information!$A$2:$H$1000,3,FALSE)</f>
        <v>unknown</v>
      </c>
      <c r="JY38" s="67" t="str">
        <f>VLOOKUP(JV38,Information!$A$2:$H$1000,4,FALSE)</f>
        <v>unknown</v>
      </c>
      <c r="JZ38" s="67" t="str">
        <f>VLOOKUP(JV38,Information!$A$2:$H$1000,8,FALSE)</f>
        <v>Hard.coral</v>
      </c>
      <c r="KA38" s="67" t="str">
        <f>VLOOKUP(JV38,Information!$A$2:$I$1000,9,FALSE)</f>
        <v>Cnidaria</v>
      </c>
      <c r="KB38" s="41" t="s">
        <v>80</v>
      </c>
      <c r="KD38" s="84" t="s">
        <v>309</v>
      </c>
      <c r="KE38" s="85">
        <f>VLOOKUP(KD38,Information!$A$2:$H$1000,2,FALSE)</f>
        <v>0</v>
      </c>
      <c r="KF38" s="67">
        <f>VLOOKUP(KD38,Information!$A$2:$H$1000,3,FALSE)</f>
        <v>0</v>
      </c>
      <c r="KG38" s="67">
        <f>VLOOKUP(KD38,Information!$A$2:$H$1000,4,FALSE)</f>
        <v>0</v>
      </c>
      <c r="KH38" s="67" t="str">
        <f>VLOOKUP(KD38,Information!$A$2:$H$1000,8,FALSE)</f>
        <v>Coral.rubble</v>
      </c>
      <c r="KI38" s="67" t="str">
        <f>VLOOKUP(KD38,Information!$A$2:$I$1000,9,FALSE)</f>
        <v>Bare substrate</v>
      </c>
      <c r="KL38" s="84" t="s">
        <v>230</v>
      </c>
      <c r="KM38" s="85" t="str">
        <f>VLOOKUP(KL38,Information!$A$2:$H$1000,2,FALSE)</f>
        <v>unknown</v>
      </c>
      <c r="KN38" s="67" t="str">
        <f>VLOOKUP(KL38,Information!$A$2:$H$1000,3,FALSE)</f>
        <v>unknown</v>
      </c>
      <c r="KO38" s="67" t="str">
        <f>VLOOKUP(KL38,Information!$A$2:$H$1000,4,FALSE)</f>
        <v>unknown</v>
      </c>
      <c r="KP38" s="67" t="str">
        <f>VLOOKUP(KL38,Information!$A$2:$H$1000,8,FALSE)</f>
        <v>Hard.coral</v>
      </c>
      <c r="KQ38" s="67" t="str">
        <f>VLOOKUP(KL38,Information!$A$2:$I$1000,9,FALSE)</f>
        <v>Cnidaria</v>
      </c>
      <c r="KR38" s="41" t="s">
        <v>80</v>
      </c>
      <c r="KT38" s="84" t="s">
        <v>309</v>
      </c>
      <c r="KU38" s="85">
        <f>VLOOKUP(KT38,Information!$A$2:$H$1000,2,FALSE)</f>
        <v>0</v>
      </c>
      <c r="KV38" s="67">
        <f>VLOOKUP(KT38,Information!$A$2:$H$1000,3,FALSE)</f>
        <v>0</v>
      </c>
      <c r="KW38" s="67">
        <f>VLOOKUP(KT38,Information!$A$2:$H$1000,4,FALSE)</f>
        <v>0</v>
      </c>
      <c r="KX38" s="67" t="str">
        <f>VLOOKUP(KT38,Information!$A$2:$H$1000,8,FALSE)</f>
        <v>Coral.rubble</v>
      </c>
      <c r="KY38" s="67" t="str">
        <f>VLOOKUP(KT38,Information!$A$2:$I$1000,9,FALSE)</f>
        <v>Bare substrate</v>
      </c>
      <c r="LB38" s="84" t="s">
        <v>230</v>
      </c>
      <c r="LC38" s="85" t="str">
        <f>VLOOKUP(LB38,Information!$A$2:$H$1000,2,FALSE)</f>
        <v>unknown</v>
      </c>
      <c r="LD38" s="67" t="str">
        <f>VLOOKUP(LB38,Information!$A$2:$H$1000,3,FALSE)</f>
        <v>unknown</v>
      </c>
      <c r="LE38" s="67" t="str">
        <f>VLOOKUP(LB38,Information!$A$2:$H$1000,4,FALSE)</f>
        <v>unknown</v>
      </c>
      <c r="LF38" s="67" t="str">
        <f>VLOOKUP(LB38,Information!$A$2:$H$1000,8,FALSE)</f>
        <v>Hard.coral</v>
      </c>
      <c r="LG38" s="67" t="str">
        <f>VLOOKUP(LB38,Information!$A$2:$I$1000,9,FALSE)</f>
        <v>Cnidaria</v>
      </c>
      <c r="LH38" s="41" t="s">
        <v>80</v>
      </c>
      <c r="LJ38" s="84" t="s">
        <v>309</v>
      </c>
      <c r="LK38" s="85">
        <f>VLOOKUP(LJ38,Information!$A$2:$H$1000,2,FALSE)</f>
        <v>0</v>
      </c>
      <c r="LL38" s="67">
        <f>VLOOKUP(LJ38,Information!$A$2:$H$1000,3,FALSE)</f>
        <v>0</v>
      </c>
      <c r="LM38" s="67">
        <f>VLOOKUP(LJ38,Information!$A$2:$H$1000,4,FALSE)</f>
        <v>0</v>
      </c>
      <c r="LN38" s="67" t="str">
        <f>VLOOKUP(LJ38,Information!$A$2:$H$1000,8,FALSE)</f>
        <v>Coral.rubble</v>
      </c>
      <c r="LO38" s="67" t="str">
        <f>VLOOKUP(LJ38,Information!$A$2:$I$1000,9,FALSE)</f>
        <v>Bare substrate</v>
      </c>
      <c r="LR38" s="84" t="s">
        <v>309</v>
      </c>
      <c r="LS38" s="85">
        <f>VLOOKUP(LR38,Information!$A$2:$H$1000,2,FALSE)</f>
        <v>0</v>
      </c>
      <c r="LT38" s="67">
        <f>VLOOKUP(LR38,Information!$A$2:$H$1000,3,FALSE)</f>
        <v>0</v>
      </c>
      <c r="LU38" s="67">
        <f>VLOOKUP(LR38,Information!$A$2:$H$1000,4,FALSE)</f>
        <v>0</v>
      </c>
      <c r="LV38" s="67" t="str">
        <f>VLOOKUP(LR38,Information!$A$2:$H$1000,8,FALSE)</f>
        <v>Coral.rubble</v>
      </c>
      <c r="LW38" s="67" t="str">
        <f>VLOOKUP(LR38,Information!$A$2:$I$1000,9,FALSE)</f>
        <v>Bare substrate</v>
      </c>
      <c r="LZ38" s="84" t="s">
        <v>324</v>
      </c>
      <c r="MA38" s="85" t="str">
        <f>VLOOKUP(LZ38,Information!$A$2:$H$1000,2,FALSE)</f>
        <v>unknown</v>
      </c>
      <c r="MB38" s="67" t="str">
        <f>VLOOKUP(LZ38,Information!$A$2:$H$1000,3,FALSE)</f>
        <v>Sargassum</v>
      </c>
      <c r="MC38" s="67" t="str">
        <f>VLOOKUP(LZ38,Information!$A$2:$H$1000,4,FALSE)</f>
        <v>SARGASSACEAE</v>
      </c>
      <c r="MD38" s="67" t="str">
        <f>VLOOKUP(LZ38,Information!$A$2:$H$1000,8,FALSE)</f>
        <v>Brown.algae</v>
      </c>
      <c r="ME38" s="67" t="str">
        <f>VLOOKUP(LZ38,Information!$A$2:$I$1000,9,FALSE)</f>
        <v>Macroalgae</v>
      </c>
      <c r="MH38" s="84" t="s">
        <v>230</v>
      </c>
      <c r="MI38" s="85" t="str">
        <f>VLOOKUP(MH38,Information!$A$2:$H$1000,2,FALSE)</f>
        <v>unknown</v>
      </c>
      <c r="MJ38" s="67" t="str">
        <f>VLOOKUP(MH38,Information!$A$2:$H$1000,3,FALSE)</f>
        <v>unknown</v>
      </c>
      <c r="MK38" s="67" t="str">
        <f>VLOOKUP(MH38,Information!$A$2:$H$1000,4,FALSE)</f>
        <v>unknown</v>
      </c>
      <c r="ML38" s="67" t="str">
        <f>VLOOKUP(MH38,Information!$A$2:$H$1000,8,FALSE)</f>
        <v>Hard.coral</v>
      </c>
      <c r="MM38" s="67" t="str">
        <f>VLOOKUP(MH38,Information!$A$2:$I$1000,9,FALSE)</f>
        <v>Cnidaria</v>
      </c>
      <c r="MN38" s="41" t="s">
        <v>80</v>
      </c>
      <c r="MP38" s="84" t="s">
        <v>379</v>
      </c>
      <c r="MQ38" s="85" t="str">
        <f>VLOOKUP(MP38,Information!$A$2:$H$1000,2,FALSE)</f>
        <v>unknown</v>
      </c>
      <c r="MR38" s="67" t="str">
        <f>VLOOKUP(MP38,Information!$A$2:$H$1000,3,FALSE)</f>
        <v>unknown</v>
      </c>
      <c r="MS38" s="67" t="str">
        <f>VLOOKUP(MP38,Information!$A$2:$H$1000,4,FALSE)</f>
        <v>unknown</v>
      </c>
      <c r="MT38" s="67" t="str">
        <f>VLOOKUP(MP38,Information!$A$2:$H$1000,8,FALSE)</f>
        <v>Zoanthid</v>
      </c>
      <c r="MU38" s="67" t="str">
        <f>VLOOKUP(MP38,Information!$A$2:$I$1000,9,FALSE)</f>
        <v>Cnidaria</v>
      </c>
      <c r="MX38" s="84" t="s">
        <v>309</v>
      </c>
      <c r="MY38" s="85">
        <f>VLOOKUP(MX38,Information!$A$2:$H$1000,2,FALSE)</f>
        <v>0</v>
      </c>
      <c r="MZ38" s="67">
        <f>VLOOKUP(MX38,Information!$A$2:$H$1000,3,FALSE)</f>
        <v>0</v>
      </c>
      <c r="NA38" s="67">
        <f>VLOOKUP(MX38,Information!$A$2:$H$1000,4,FALSE)</f>
        <v>0</v>
      </c>
      <c r="NB38" s="67" t="str">
        <f>VLOOKUP(MX38,Information!$A$2:$H$1000,8,FALSE)</f>
        <v>Coral.rubble</v>
      </c>
      <c r="NC38" s="67" t="str">
        <f>VLOOKUP(MX38,Information!$A$2:$I$1000,9,FALSE)</f>
        <v>Bare substrate</v>
      </c>
      <c r="NF38" s="84" t="s">
        <v>298</v>
      </c>
      <c r="NG38" s="85" t="str">
        <f>VLOOKUP(NF38,Information!$A$2:$H$1000,2,FALSE)</f>
        <v>unknown</v>
      </c>
      <c r="NH38" s="67" t="str">
        <f>VLOOKUP(NF38,Information!$A$2:$H$1000,3,FALSE)</f>
        <v>Porites</v>
      </c>
      <c r="NI38" s="67" t="str">
        <f>VLOOKUP(NF38,Information!$A$2:$H$1000,4,FALSE)</f>
        <v>PORITIDAE</v>
      </c>
      <c r="NJ38" s="67" t="str">
        <f>VLOOKUP(NF38,Information!$A$2:$H$1000,8,FALSE)</f>
        <v>Hard.coral</v>
      </c>
      <c r="NK38" s="67" t="str">
        <f>VLOOKUP(NF38,Information!$A$2:$I$1000,9,FALSE)</f>
        <v>Cnidaria</v>
      </c>
      <c r="NL38" s="41" t="s">
        <v>80</v>
      </c>
      <c r="NN38" s="84" t="s">
        <v>374</v>
      </c>
      <c r="NO38" s="85" t="str">
        <f>VLOOKUP(NN38,Information!$A$2:$H$1000,2,FALSE)</f>
        <v>unknown</v>
      </c>
      <c r="NP38" s="67" t="str">
        <f>VLOOKUP(NN38,Information!$A$2:$H$1000,3,FALSE)</f>
        <v>unknown</v>
      </c>
      <c r="NQ38" s="67" t="str">
        <f>VLOOKUP(NN38,Information!$A$2:$H$1000,4,FALSE)</f>
        <v>XENIIDAE</v>
      </c>
      <c r="NR38" s="67" t="str">
        <f>VLOOKUP(NN38,Information!$A$2:$H$1000,8,FALSE)</f>
        <v>Soft.coral</v>
      </c>
      <c r="NS38" s="67" t="str">
        <f>VLOOKUP(NN38,Information!$A$2:$I$1000,9,FALSE)</f>
        <v>Cnidaria</v>
      </c>
      <c r="NV38" s="84" t="s">
        <v>298</v>
      </c>
      <c r="NW38" s="85" t="str">
        <f>VLOOKUP(NV38,Information!$A$2:$H$1000,2,FALSE)</f>
        <v>unknown</v>
      </c>
      <c r="NX38" s="67" t="str">
        <f>VLOOKUP(NV38,Information!$A$2:$H$1000,3,FALSE)</f>
        <v>Porites</v>
      </c>
      <c r="NY38" s="67" t="str">
        <f>VLOOKUP(NV38,Information!$A$2:$H$1000,4,FALSE)</f>
        <v>PORITIDAE</v>
      </c>
      <c r="NZ38" s="67" t="str">
        <f>VLOOKUP(NV38,Information!$A$2:$H$1000,8,FALSE)</f>
        <v>Hard.coral</v>
      </c>
      <c r="OA38" s="67" t="str">
        <f>VLOOKUP(NV38,Information!$A$2:$I$1000,9,FALSE)</f>
        <v>Cnidaria</v>
      </c>
      <c r="OB38" s="41" t="s">
        <v>107</v>
      </c>
      <c r="OD38" s="84" t="s">
        <v>202</v>
      </c>
      <c r="OE38" s="85" t="str">
        <f>VLOOKUP(OD38,Information!$A$2:$H$1000,2,FALSE)</f>
        <v>unknown</v>
      </c>
      <c r="OF38" s="67" t="str">
        <f>VLOOKUP(OD38,Information!$A$2:$H$1000,3,FALSE)</f>
        <v>Favia</v>
      </c>
      <c r="OG38" s="67" t="str">
        <f>VLOOKUP(OD38,Information!$A$2:$H$1000,4,FALSE)</f>
        <v>MUSSIDAE</v>
      </c>
      <c r="OH38" s="67" t="str">
        <f>VLOOKUP(OD38,Information!$A$2:$H$1000,8,FALSE)</f>
        <v>Hard.coral</v>
      </c>
      <c r="OI38" s="67" t="str">
        <f>VLOOKUP(OD38,Information!$A$2:$I$1000,9,FALSE)</f>
        <v>Cnidaria</v>
      </c>
      <c r="OJ38" s="41" t="s">
        <v>1841</v>
      </c>
      <c r="OL38" s="84" t="s">
        <v>359</v>
      </c>
      <c r="OM38" s="85" t="str">
        <f>VLOOKUP(OL38,Information!$A$2:$H$1000,2,FALSE)</f>
        <v>unknown</v>
      </c>
      <c r="ON38" s="67" t="str">
        <f>VLOOKUP(OL38,Information!$A$2:$H$1000,3,FALSE)</f>
        <v>unknown</v>
      </c>
      <c r="OO38" s="67" t="str">
        <f>VLOOKUP(OL38,Information!$A$2:$H$1000,4,FALSE)</f>
        <v>unknown</v>
      </c>
      <c r="OP38" s="67" t="str">
        <f>VLOOKUP(OL38,Information!$A$2:$H$1000,8,FALSE)</f>
        <v>Turf.algae</v>
      </c>
      <c r="OQ38" s="67" t="str">
        <f>VLOOKUP(OL38,Information!$A$2:$I$1000,9,FALSE)</f>
        <v>Turf algae</v>
      </c>
      <c r="OT38" s="84" t="s">
        <v>324</v>
      </c>
      <c r="OU38" s="85" t="str">
        <f>VLOOKUP(OT38,Information!$A$2:$H$1000,2,FALSE)</f>
        <v>unknown</v>
      </c>
      <c r="OV38" s="67" t="str">
        <f>VLOOKUP(OT38,Information!$A$2:$H$1000,3,FALSE)</f>
        <v>Sargassum</v>
      </c>
      <c r="OW38" s="67" t="str">
        <f>VLOOKUP(OT38,Information!$A$2:$H$1000,4,FALSE)</f>
        <v>SARGASSACEAE</v>
      </c>
      <c r="OX38" s="67" t="str">
        <f>VLOOKUP(OT38,Information!$A$2:$H$1000,8,FALSE)</f>
        <v>Brown.algae</v>
      </c>
      <c r="OY38" s="67" t="str">
        <f>VLOOKUP(OT38,Information!$A$2:$I$1000,9,FALSE)</f>
        <v>Macroalgae</v>
      </c>
      <c r="PB38" s="84" t="s">
        <v>320</v>
      </c>
      <c r="PC38" s="85">
        <f>VLOOKUP(PB38,Information!$A$2:$H$1000,2,FALSE)</f>
        <v>0</v>
      </c>
      <c r="PD38" s="67">
        <f>VLOOKUP(PB38,Information!$A$2:$H$1000,3,FALSE)</f>
        <v>0</v>
      </c>
      <c r="PE38" s="67">
        <f>VLOOKUP(PB38,Information!$A$2:$H$1000,4,FALSE)</f>
        <v>0</v>
      </c>
      <c r="PF38" s="67" t="str">
        <f>VLOOKUP(PB38,Information!$A$2:$H$1000,8,FALSE)</f>
        <v>Bare.rock</v>
      </c>
      <c r="PG38" s="67" t="str">
        <f>VLOOKUP(PB38,Information!$A$2:$I$1000,9,FALSE)</f>
        <v>Bare substrate</v>
      </c>
      <c r="PJ38" s="84" t="s">
        <v>270</v>
      </c>
      <c r="PK38" s="85" t="str">
        <f>VLOOKUP(PJ38,Information!$A$2:$H$1000,2,FALSE)</f>
        <v>unknown</v>
      </c>
      <c r="PL38" s="67" t="str">
        <f>VLOOKUP(PJ38,Information!$A$2:$H$1000,3,FALSE)</f>
        <v>Montipora</v>
      </c>
      <c r="PM38" s="67" t="str">
        <f>VLOOKUP(PJ38,Information!$A$2:$H$1000,4,FALSE)</f>
        <v>ACROPORIDAE</v>
      </c>
      <c r="PN38" s="67" t="str">
        <f>VLOOKUP(PJ38,Information!$A$2:$H$1000,8,FALSE)</f>
        <v>Hard.coral</v>
      </c>
      <c r="PO38" s="67" t="str">
        <f>VLOOKUP(PJ38,Information!$A$2:$I$1000,9,FALSE)</f>
        <v>Cnidaria</v>
      </c>
      <c r="PP38" s="41" t="s">
        <v>80</v>
      </c>
      <c r="PR38" s="84" t="s">
        <v>298</v>
      </c>
      <c r="PS38" s="85" t="str">
        <f>VLOOKUP(PR38,Information!$A$2:$H$1000,2,FALSE)</f>
        <v>unknown</v>
      </c>
      <c r="PT38" s="67" t="str">
        <f>VLOOKUP(PR38,Information!$A$2:$H$1000,3,FALSE)</f>
        <v>Porites</v>
      </c>
      <c r="PU38" s="67" t="str">
        <f>VLOOKUP(PR38,Information!$A$2:$H$1000,4,FALSE)</f>
        <v>PORITIDAE</v>
      </c>
      <c r="PV38" s="67" t="str">
        <f>VLOOKUP(PR38,Information!$A$2:$H$1000,8,FALSE)</f>
        <v>Hard.coral</v>
      </c>
      <c r="PW38" s="67" t="str">
        <f>VLOOKUP(PR38,Information!$A$2:$I$1000,9,FALSE)</f>
        <v>Cnidaria</v>
      </c>
      <c r="PX38" s="41" t="s">
        <v>80</v>
      </c>
      <c r="PZ38" s="84" t="s">
        <v>309</v>
      </c>
      <c r="QA38" s="85">
        <f>VLOOKUP(PZ38,Information!$A$2:$H$1000,2,FALSE)</f>
        <v>0</v>
      </c>
      <c r="QB38" s="67">
        <f>VLOOKUP(PZ38,Information!$A$2:$H$1000,3,FALSE)</f>
        <v>0</v>
      </c>
      <c r="QC38" s="67">
        <f>VLOOKUP(PZ38,Information!$A$2:$H$1000,4,FALSE)</f>
        <v>0</v>
      </c>
      <c r="QD38" s="67" t="str">
        <f>VLOOKUP(PZ38,Information!$A$2:$H$1000,8,FALSE)</f>
        <v>Coral.rubble</v>
      </c>
      <c r="QE38" s="67" t="str">
        <f>VLOOKUP(PZ38,Information!$A$2:$I$1000,9,FALSE)</f>
        <v>Bare substrate</v>
      </c>
      <c r="QH38" s="84" t="s">
        <v>87</v>
      </c>
      <c r="QI38" s="85" t="str">
        <f>VLOOKUP(QH38,Information!$A$2:$H$1000,2,FALSE)</f>
        <v>unknown</v>
      </c>
      <c r="QJ38" s="67" t="str">
        <f>VLOOKUP(QH38,Information!$A$2:$H$1000,3,FALSE)</f>
        <v>unknown</v>
      </c>
      <c r="QK38" s="67" t="str">
        <f>VLOOKUP(QH38,Information!$A$2:$H$1000,4,FALSE)</f>
        <v>unknown</v>
      </c>
      <c r="QL38" s="67" t="str">
        <f>VLOOKUP(QH38,Information!$A$2:$H$1000,8,FALSE)</f>
        <v>Algae</v>
      </c>
      <c r="QM38" s="67" t="str">
        <f>VLOOKUP(QH38,Information!$A$2:$I$1000,9,FALSE)</f>
        <v>macroalgae</v>
      </c>
      <c r="QP38" s="84" t="s">
        <v>255</v>
      </c>
      <c r="QQ38" s="85" t="str">
        <f>VLOOKUP(QP38,Information!$A$2:$H$1000,2,FALSE)</f>
        <v>Lobophora variegata</v>
      </c>
      <c r="QR38" s="67" t="str">
        <f>VLOOKUP(QP38,Information!$A$2:$H$1000,3,FALSE)</f>
        <v>Lobophora</v>
      </c>
      <c r="QS38" s="67" t="str">
        <f>VLOOKUP(QP38,Information!$A$2:$H$1000,4,FALSE)</f>
        <v>DICTYOTACEAE</v>
      </c>
      <c r="QT38" s="67" t="str">
        <f>VLOOKUP(QP38,Information!$A$2:$H$1000,8,FALSE)</f>
        <v>Brown.algae</v>
      </c>
      <c r="QU38" s="67" t="str">
        <f>VLOOKUP(QP38,Information!$A$2:$I$1000,9,FALSE)</f>
        <v>Macroalgae</v>
      </c>
      <c r="QX38" s="84" t="s">
        <v>298</v>
      </c>
      <c r="QY38" s="85" t="str">
        <f>VLOOKUP(QX38,Information!$A$2:$H$1000,2,FALSE)</f>
        <v>unknown</v>
      </c>
      <c r="QZ38" s="67" t="str">
        <f>VLOOKUP(QX38,Information!$A$2:$H$1000,3,FALSE)</f>
        <v>Porites</v>
      </c>
      <c r="RA38" s="67" t="str">
        <f>VLOOKUP(QX38,Information!$A$2:$H$1000,4,FALSE)</f>
        <v>PORITIDAE</v>
      </c>
      <c r="RB38" s="67" t="str">
        <f>VLOOKUP(QX38,Information!$A$2:$H$1000,8,FALSE)</f>
        <v>Hard.coral</v>
      </c>
      <c r="RC38" s="67" t="str">
        <f>VLOOKUP(QX38,Information!$A$2:$I$1000,9,FALSE)</f>
        <v>Cnidaria</v>
      </c>
      <c r="RD38" s="41" t="s">
        <v>80</v>
      </c>
      <c r="RF38" s="84" t="s">
        <v>217</v>
      </c>
      <c r="RG38" s="85" t="str">
        <f>VLOOKUP(RF38,Information!$A$2:$H$1000,2,FALSE)</f>
        <v>unknown</v>
      </c>
      <c r="RH38" s="67" t="str">
        <f>VLOOKUP(RF38,Information!$A$2:$H$1000,3,FALSE)</f>
        <v>Galaxea</v>
      </c>
      <c r="RI38" s="67" t="str">
        <f>VLOOKUP(RF38,Information!$A$2:$H$1000,4,FALSE)</f>
        <v>EUPHYLLIIDAE</v>
      </c>
      <c r="RJ38" s="67" t="str">
        <f>VLOOKUP(RF38,Information!$A$2:$H$1000,8,FALSE)</f>
        <v>Hard.coral</v>
      </c>
      <c r="RK38" s="67" t="str">
        <f>VLOOKUP(RF38,Information!$A$2:$I$1000,9,FALSE)</f>
        <v>Cnidaria</v>
      </c>
      <c r="RL38" s="41" t="s">
        <v>80</v>
      </c>
      <c r="RN38" s="84" t="s">
        <v>322</v>
      </c>
      <c r="RO38" s="85">
        <f>VLOOKUP(RN38,Information!$A$2:$H$1000,2,FALSE)</f>
        <v>0</v>
      </c>
      <c r="RP38" s="67">
        <f>VLOOKUP(RN38,Information!$A$2:$H$1000,3,FALSE)</f>
        <v>0</v>
      </c>
      <c r="RQ38" s="67">
        <f>VLOOKUP(RN38,Information!$A$2:$H$1000,4,FALSE)</f>
        <v>0</v>
      </c>
      <c r="RR38" s="67" t="str">
        <f>VLOOKUP(RN38,Information!$A$2:$H$1000,8,FALSE)</f>
        <v>Sand</v>
      </c>
      <c r="RS38" s="67" t="str">
        <f>VLOOKUP(RN38,Information!$A$2:$I$1000,9,FALSE)</f>
        <v>Bare substrate</v>
      </c>
      <c r="RV38" s="84" t="s">
        <v>302</v>
      </c>
      <c r="RW38" s="85" t="str">
        <f>VLOOKUP(RV38,Information!$A$2:$H$1000,2,FALSE)</f>
        <v>unknown</v>
      </c>
      <c r="RX38" s="67" t="str">
        <f>VLOOKUP(RV38,Information!$A$2:$H$1000,3,FALSE)</f>
        <v>Porites (massive)</v>
      </c>
      <c r="RY38" s="67" t="str">
        <f>VLOOKUP(RV38,Information!$A$2:$H$1000,4,FALSE)</f>
        <v>PORITIDAE</v>
      </c>
      <c r="RZ38" s="67" t="str">
        <f>VLOOKUP(RV38,Information!$A$2:$H$1000,8,FALSE)</f>
        <v>Hard.coral</v>
      </c>
      <c r="SA38" s="67" t="str">
        <f>VLOOKUP(RV38,Information!$A$2:$I$1000,9,FALSE)</f>
        <v>Cnidaria</v>
      </c>
      <c r="SB38" s="41" t="s">
        <v>103</v>
      </c>
      <c r="SD38" s="84" t="s">
        <v>322</v>
      </c>
      <c r="SE38" s="85">
        <f>VLOOKUP(SD38,Information!$A$2:$H$1000,2,FALSE)</f>
        <v>0</v>
      </c>
      <c r="SF38" s="67">
        <f>VLOOKUP(SD38,Information!$A$2:$H$1000,3,FALSE)</f>
        <v>0</v>
      </c>
      <c r="SG38" s="67">
        <f>VLOOKUP(SD38,Information!$A$2:$H$1000,4,FALSE)</f>
        <v>0</v>
      </c>
      <c r="SH38" s="67" t="str">
        <f>VLOOKUP(SD38,Information!$A$2:$H$1000,8,FALSE)</f>
        <v>Sand</v>
      </c>
      <c r="SI38" s="67" t="str">
        <f>VLOOKUP(SD38,Information!$A$2:$I$1000,9,FALSE)</f>
        <v>Bare substrate</v>
      </c>
      <c r="SL38" s="84" t="s">
        <v>330</v>
      </c>
      <c r="SM38" s="85" t="str">
        <f>VLOOKUP(SL38,Information!$A$2:$H$1000,2,FALSE)</f>
        <v>unknown</v>
      </c>
      <c r="SN38" s="67" t="str">
        <f>VLOOKUP(SL38,Information!$A$2:$H$1000,3,FALSE)</f>
        <v>unknown</v>
      </c>
      <c r="SO38" s="67" t="str">
        <f>VLOOKUP(SL38,Information!$A$2:$H$1000,4,FALSE)</f>
        <v>unknown</v>
      </c>
      <c r="SP38" s="67" t="str">
        <f>VLOOKUP(SL38,Information!$A$2:$H$1000,8,FALSE)</f>
        <v>Soft.coral</v>
      </c>
      <c r="SQ38" s="67" t="str">
        <f>VLOOKUP(SL38,Information!$A$2:$I$1000,9,FALSE)</f>
        <v>Cnidaria</v>
      </c>
      <c r="ST38" s="84" t="s">
        <v>1838</v>
      </c>
      <c r="SU38" s="85">
        <f>VLOOKUP(ST38,Information!$A$2:$H$1000,2,FALSE)</f>
        <v>0</v>
      </c>
      <c r="SV38" s="67">
        <f>VLOOKUP(ST38,Information!$A$2:$H$1000,3,FALSE)</f>
        <v>0</v>
      </c>
      <c r="SW38" s="67">
        <f>VLOOKUP(ST38,Information!$A$2:$H$1000,4,FALSE)</f>
        <v>0</v>
      </c>
      <c r="SX38" s="67" t="str">
        <f>VLOOKUP(ST38,Information!$A$2:$H$1000,8,FALSE)</f>
        <v>Coral.rubble</v>
      </c>
      <c r="SY38" s="67" t="str">
        <f>VLOOKUP(ST38,Information!$A$2:$I$1000,9,FALSE)</f>
        <v>Bare substrate</v>
      </c>
      <c r="TB38" s="84" t="s">
        <v>317</v>
      </c>
      <c r="TC38" s="85" t="str">
        <f>VLOOKUP(TB38,Information!$A$2:$H$1000,2,FALSE)</f>
        <v>Rhytisma fulvum</v>
      </c>
      <c r="TD38" s="67" t="str">
        <f>VLOOKUP(TB38,Information!$A$2:$H$1000,3,FALSE)</f>
        <v>Rhytisma</v>
      </c>
      <c r="TE38" s="67" t="str">
        <f>VLOOKUP(TB38,Information!$A$2:$H$1000,4,FALSE)</f>
        <v>ALCYONIIDAE</v>
      </c>
      <c r="TF38" s="67" t="str">
        <f>VLOOKUP(TB38,Information!$A$2:$H$1000,8,FALSE)</f>
        <v>Soft.coral</v>
      </c>
      <c r="TG38" s="67" t="str">
        <f>VLOOKUP(TB38,Information!$A$2:$I$1000,9,FALSE)</f>
        <v>Cnidaria</v>
      </c>
      <c r="TJ38" s="84" t="s">
        <v>309</v>
      </c>
      <c r="TK38" s="85">
        <f>VLOOKUP(TJ38,Information!$A$2:$H$1000,2,FALSE)</f>
        <v>0</v>
      </c>
      <c r="TL38" s="67">
        <f>VLOOKUP(TJ38,Information!$A$2:$H$1000,3,FALSE)</f>
        <v>0</v>
      </c>
      <c r="TM38" s="67">
        <f>VLOOKUP(TJ38,Information!$A$2:$H$1000,4,FALSE)</f>
        <v>0</v>
      </c>
      <c r="TN38" s="67" t="str">
        <f>VLOOKUP(TJ38,Information!$A$2:$H$1000,8,FALSE)</f>
        <v>Coral.rubble</v>
      </c>
      <c r="TO38" s="67" t="str">
        <f>VLOOKUP(TJ38,Information!$A$2:$I$1000,9,FALSE)</f>
        <v>Bare substrate</v>
      </c>
      <c r="TR38" s="84" t="s">
        <v>207</v>
      </c>
      <c r="TS38" s="85" t="str">
        <f>VLOOKUP(TR38,Information!$A$2:$H$1000,2,FALSE)</f>
        <v>unknown</v>
      </c>
      <c r="TT38" s="67" t="str">
        <f>VLOOKUP(TR38,Information!$A$2:$H$1000,3,FALSE)</f>
        <v>Aglaophenia</v>
      </c>
      <c r="TU38" s="67" t="str">
        <f>VLOOKUP(TR38,Information!$A$2:$H$1000,4,FALSE)</f>
        <v>AGLAOPHENIIDAE</v>
      </c>
      <c r="TV38" s="67" t="str">
        <f>VLOOKUP(TR38,Information!$A$2:$H$1000,8,FALSE)</f>
        <v>Hydroid</v>
      </c>
      <c r="TW38" s="67" t="str">
        <f>VLOOKUP(TR38,Information!$A$2:$I$1000,9,FALSE)</f>
        <v>Cnidaria</v>
      </c>
      <c r="TZ38" s="84" t="s">
        <v>359</v>
      </c>
      <c r="UA38" s="85" t="str">
        <f>VLOOKUP(TZ38,Information!$A$2:$H$1000,2,FALSE)</f>
        <v>unknown</v>
      </c>
      <c r="UB38" s="67" t="str">
        <f>VLOOKUP(TZ38,Information!$A$2:$H$1000,3,FALSE)</f>
        <v>unknown</v>
      </c>
      <c r="UC38" s="67" t="str">
        <f>VLOOKUP(TZ38,Information!$A$2:$H$1000,4,FALSE)</f>
        <v>unknown</v>
      </c>
      <c r="UD38" s="67" t="str">
        <f>VLOOKUP(TZ38,Information!$A$2:$H$1000,8,FALSE)</f>
        <v>Turf.algae</v>
      </c>
      <c r="UE38" s="67" t="str">
        <f>VLOOKUP(TZ38,Information!$A$2:$I$1000,9,FALSE)</f>
        <v>Turf algae</v>
      </c>
      <c r="UH38" s="84" t="s">
        <v>330</v>
      </c>
      <c r="UI38" s="85" t="str">
        <f>VLOOKUP(UH38,Information!$A$2:$H$1000,2,FALSE)</f>
        <v>unknown</v>
      </c>
      <c r="UJ38" s="67" t="str">
        <f>VLOOKUP(UH38,Information!$A$2:$H$1000,3,FALSE)</f>
        <v>unknown</v>
      </c>
      <c r="UK38" s="67" t="str">
        <f>VLOOKUP(UH38,Information!$A$2:$H$1000,4,FALSE)</f>
        <v>unknown</v>
      </c>
      <c r="UL38" s="67" t="str">
        <f>VLOOKUP(UH38,Information!$A$2:$H$1000,8,FALSE)</f>
        <v>Soft.coral</v>
      </c>
      <c r="UM38" s="67" t="str">
        <f>VLOOKUP(UH38,Information!$A$2:$I$1000,9,FALSE)</f>
        <v>Cnidaria</v>
      </c>
      <c r="UP38" s="84" t="s">
        <v>322</v>
      </c>
      <c r="UQ38" s="85">
        <f>VLOOKUP(UP38,Information!$A$2:$H$1000,2,FALSE)</f>
        <v>0</v>
      </c>
      <c r="UR38" s="67">
        <f>VLOOKUP(UP38,Information!$A$2:$H$1000,3,FALSE)</f>
        <v>0</v>
      </c>
      <c r="US38" s="67">
        <f>VLOOKUP(UP38,Information!$A$2:$H$1000,4,FALSE)</f>
        <v>0</v>
      </c>
      <c r="UT38" s="67" t="str">
        <f>VLOOKUP(UP38,Information!$A$2:$H$1000,8,FALSE)</f>
        <v>Sand</v>
      </c>
      <c r="UU38" s="67" t="str">
        <f>VLOOKUP(UP38,Information!$A$2:$I$1000,9,FALSE)</f>
        <v>Bare substrate</v>
      </c>
      <c r="UX38" s="84" t="s">
        <v>374</v>
      </c>
      <c r="UY38" s="67" t="str">
        <f>VLOOKUP(UX38,Information!$A$2:$H$1000,2,FALSE)</f>
        <v>unknown</v>
      </c>
      <c r="UZ38" s="67" t="str">
        <f>VLOOKUP(UX38,Information!$A$2:$H$1000,3,FALSE)</f>
        <v>unknown</v>
      </c>
      <c r="VA38" s="67" t="str">
        <f>VLOOKUP(UX38,Information!$A$2:$H$1000,4,FALSE)</f>
        <v>XENIIDAE</v>
      </c>
      <c r="VB38" s="67" t="str">
        <f>VLOOKUP(UX38,Information!$A$2:$H$1000,8,FALSE)</f>
        <v>Soft.coral</v>
      </c>
      <c r="VC38" s="67" t="str">
        <f>VLOOKUP(UX38,Information!$A$2:$I$1000,9,FALSE)</f>
        <v>Cnidaria</v>
      </c>
      <c r="VF38" s="84" t="s">
        <v>322</v>
      </c>
      <c r="VG38" s="85">
        <f>VLOOKUP(VF38,Information!$A$2:$H$1000,2,FALSE)</f>
        <v>0</v>
      </c>
      <c r="VH38" s="67">
        <f>VLOOKUP(VF38,Information!$A$2:$H$1000,3,FALSE)</f>
        <v>0</v>
      </c>
      <c r="VI38" s="67">
        <f>VLOOKUP(VF38,Information!$A$2:$H$1000,4,FALSE)</f>
        <v>0</v>
      </c>
      <c r="VJ38" s="67" t="str">
        <f>VLOOKUP(VF38,Information!$A$2:$H$1000,8,FALSE)</f>
        <v>Sand</v>
      </c>
      <c r="VK38" s="67" t="str">
        <f>VLOOKUP(VF38,Information!$A$2:$I$1000,9,FALSE)</f>
        <v>Bare substrate</v>
      </c>
      <c r="VN38" s="84" t="s">
        <v>309</v>
      </c>
      <c r="VO38" s="85">
        <f>VLOOKUP(VN38,Information!$A$2:$H$1000,2,FALSE)</f>
        <v>0</v>
      </c>
      <c r="VP38" s="67">
        <f>VLOOKUP(VN38,Information!$A$2:$H$1000,3,FALSE)</f>
        <v>0</v>
      </c>
      <c r="VQ38" s="67">
        <f>VLOOKUP(VN38,Information!$A$2:$H$1000,4,FALSE)</f>
        <v>0</v>
      </c>
      <c r="VR38" s="67" t="str">
        <f>VLOOKUP(VN38,Information!$A$2:$H$1000,8,FALSE)</f>
        <v>Coral.rubble</v>
      </c>
      <c r="VS38" s="67" t="str">
        <f>VLOOKUP(VN38,Information!$A$2:$I$1000,9,FALSE)</f>
        <v>Bare substrate</v>
      </c>
      <c r="VV38" s="84" t="s">
        <v>309</v>
      </c>
      <c r="VW38" s="85">
        <f>VLOOKUP(VV38,Information!$A$2:$H$1000,2,FALSE)</f>
        <v>0</v>
      </c>
      <c r="VX38" s="67">
        <f>VLOOKUP(VV38,Information!$A$2:$H$1000,3,FALSE)</f>
        <v>0</v>
      </c>
      <c r="VY38" s="67">
        <f>VLOOKUP(VV38,Information!$A$2:$H$1000,4,FALSE)</f>
        <v>0</v>
      </c>
      <c r="VZ38" s="67" t="str">
        <f>VLOOKUP(VV38,Information!$A$2:$H$1000,8,FALSE)</f>
        <v>Coral.rubble</v>
      </c>
      <c r="WA38" s="67" t="str">
        <f>VLOOKUP(VV38,Information!$A$2:$I$1000,9,FALSE)</f>
        <v>Bare substrate</v>
      </c>
      <c r="WD38" s="84" t="s">
        <v>309</v>
      </c>
      <c r="WE38" s="85">
        <f>VLOOKUP(WD38,Information!$A$2:$H$1000,2,FALSE)</f>
        <v>0</v>
      </c>
      <c r="WF38" s="67">
        <f>VLOOKUP(WD38,Information!$A$2:$H$1000,3,FALSE)</f>
        <v>0</v>
      </c>
      <c r="WG38" s="67">
        <f>VLOOKUP(WD38,Information!$A$2:$H$1000,4,FALSE)</f>
        <v>0</v>
      </c>
      <c r="WH38" s="67" t="str">
        <f>VLOOKUP(WD38,Information!$A$2:$H$1000,8,FALSE)</f>
        <v>Coral.rubble</v>
      </c>
      <c r="WI38" s="67" t="str">
        <f>VLOOKUP(WD38,Information!$A$2:$I$1000,9,FALSE)</f>
        <v>Bare substrate</v>
      </c>
      <c r="WL38" s="84" t="s">
        <v>322</v>
      </c>
      <c r="WM38" s="85">
        <f>VLOOKUP(WL38,Information!$A$2:$H$1000,2,FALSE)</f>
        <v>0</v>
      </c>
      <c r="WN38" s="67">
        <f>VLOOKUP(WL38,Information!$A$2:$H$1000,3,FALSE)</f>
        <v>0</v>
      </c>
      <c r="WO38" s="67">
        <f>VLOOKUP(WL38,Information!$A$2:$H$1000,4,FALSE)</f>
        <v>0</v>
      </c>
      <c r="WP38" s="67" t="str">
        <f>VLOOKUP(WL38,Information!$A$2:$H$1000,8,FALSE)</f>
        <v>Sand</v>
      </c>
      <c r="WQ38" s="67" t="str">
        <f>VLOOKUP(WL38,Information!$A$2:$I$1000,9,FALSE)</f>
        <v>Bare substrate</v>
      </c>
      <c r="WT38" s="84" t="s">
        <v>322</v>
      </c>
      <c r="WU38" s="85">
        <f>VLOOKUP(WT38,Information!$A$2:$H$1000,2,FALSE)</f>
        <v>0</v>
      </c>
      <c r="WV38" s="67">
        <f>VLOOKUP(WT38,Information!$A$2:$H$1000,3,FALSE)</f>
        <v>0</v>
      </c>
      <c r="WW38" s="67">
        <f>VLOOKUP(WT38,Information!$A$2:$H$1000,4,FALSE)</f>
        <v>0</v>
      </c>
      <c r="WX38" s="67" t="str">
        <f>VLOOKUP(WT38,Information!$A$2:$H$1000,8,FALSE)</f>
        <v>Sand</v>
      </c>
      <c r="WY38" s="67" t="str">
        <f>VLOOKUP(WT38,Information!$A$2:$I$1000,9,FALSE)</f>
        <v>Bare substrate</v>
      </c>
      <c r="XB38" s="84" t="s">
        <v>309</v>
      </c>
      <c r="XC38" s="85">
        <f>VLOOKUP(XB38,Information!$A$2:$H$1000,2,FALSE)</f>
        <v>0</v>
      </c>
      <c r="XD38" s="67">
        <f>VLOOKUP(XB38,Information!$A$2:$H$1000,3,FALSE)</f>
        <v>0</v>
      </c>
      <c r="XE38" s="67">
        <f>VLOOKUP(XB38,Information!$A$2:$H$1000,4,FALSE)</f>
        <v>0</v>
      </c>
      <c r="XF38" s="67" t="str">
        <f>VLOOKUP(XB38,Information!$A$2:$H$1000,8,FALSE)</f>
        <v>Coral.rubble</v>
      </c>
      <c r="XG38" s="67" t="str">
        <f>VLOOKUP(XB38,Information!$A$2:$I$1000,9,FALSE)</f>
        <v>Bare substrate</v>
      </c>
      <c r="XJ38" s="84" t="s">
        <v>117</v>
      </c>
      <c r="XK38" s="85" t="str">
        <f>VLOOKUP(XJ38,Information!$A$2:$H$1000,2,FALSE)</f>
        <v>unknown</v>
      </c>
      <c r="XL38" s="67" t="str">
        <f>VLOOKUP(XJ38,Information!$A$2:$H$1000,3,FALSE)</f>
        <v>Astreopora</v>
      </c>
      <c r="XM38" s="67" t="str">
        <f>VLOOKUP(XJ38,Information!$A$2:$H$1000,4,FALSE)</f>
        <v>ACROPORIDAE</v>
      </c>
      <c r="XN38" s="67" t="str">
        <f>VLOOKUP(XJ38,Information!$A$2:$H$1000,8,FALSE)</f>
        <v>Hard.coral</v>
      </c>
      <c r="XO38" s="67" t="str">
        <f>VLOOKUP(XJ38,Information!$A$2:$I$1000,9,FALSE)</f>
        <v>Cnidaria</v>
      </c>
      <c r="XP38" s="41" t="s">
        <v>1846</v>
      </c>
      <c r="XR38" s="84" t="s">
        <v>71</v>
      </c>
      <c r="XS38" s="85" t="str">
        <f>VLOOKUP(XR38,Information!$A$2:$H$1000,2,FALSE)</f>
        <v>unknown</v>
      </c>
      <c r="XT38" s="67" t="str">
        <f>VLOOKUP(XR38,Information!$A$2:$H$1000,3,FALSE)</f>
        <v>Acanthastrea</v>
      </c>
      <c r="XU38" s="67" t="str">
        <f>VLOOKUP(XR38,Information!$A$2:$H$1000,4,FALSE)</f>
        <v>LOBOPHYLIIDAE</v>
      </c>
      <c r="XV38" s="67" t="str">
        <f>VLOOKUP(XR38,Information!$A$2:$H$1000,8,FALSE)</f>
        <v>Hard.coral</v>
      </c>
      <c r="XW38" s="67" t="str">
        <f>VLOOKUP(XR38,Information!$A$2:$I$1000,9,FALSE)</f>
        <v>Cnidaria</v>
      </c>
      <c r="XX38" s="41" t="s">
        <v>1836</v>
      </c>
      <c r="XZ38" s="84" t="s">
        <v>309</v>
      </c>
      <c r="YA38" s="85">
        <f>VLOOKUP(XZ38,Information!$A$2:$H$1000,2,FALSE)</f>
        <v>0</v>
      </c>
      <c r="YB38" s="67">
        <f>VLOOKUP(XZ38,Information!$A$2:$H$1000,3,FALSE)</f>
        <v>0</v>
      </c>
      <c r="YC38" s="67">
        <f>VLOOKUP(XZ38,Information!$A$2:$H$1000,4,FALSE)</f>
        <v>0</v>
      </c>
      <c r="YD38" s="67" t="str">
        <f>VLOOKUP(XZ38,Information!$A$2:$H$1000,8,FALSE)</f>
        <v>Coral.rubble</v>
      </c>
      <c r="YE38" s="67" t="str">
        <f>VLOOKUP(XZ38,Information!$A$2:$I$1000,9,FALSE)</f>
        <v>Bare substrate</v>
      </c>
      <c r="YH38" s="84" t="s">
        <v>304</v>
      </c>
      <c r="YI38" s="85" t="str">
        <f>VLOOKUP(YH38,Information!$A$2:$H$1000,2,FALSE)</f>
        <v>Porites rus</v>
      </c>
      <c r="YJ38" s="67" t="str">
        <f>VLOOKUP(YH38,Information!$A$2:$H$1000,3,FALSE)</f>
        <v>Porites</v>
      </c>
      <c r="YK38" s="67" t="str">
        <f>VLOOKUP(YH38,Information!$A$2:$H$1000,4,FALSE)</f>
        <v>PORITIDAE</v>
      </c>
      <c r="YL38" s="67" t="str">
        <f>VLOOKUP(YH38,Information!$A$2:$H$1000,8,FALSE)</f>
        <v>Hard.coral</v>
      </c>
      <c r="YM38" s="67" t="str">
        <f>VLOOKUP(YH38,Information!$A$2:$I$1000,9,FALSE)</f>
        <v>Cnidaria</v>
      </c>
      <c r="YN38" s="41" t="s">
        <v>1836</v>
      </c>
      <c r="YP38" s="92" t="s">
        <v>260</v>
      </c>
      <c r="YQ38" s="85" t="str">
        <f>VLOOKUP(YP38,Information!$A$2:$H$1000,2,FALSE)</f>
        <v>unknown</v>
      </c>
      <c r="YR38" s="67" t="str">
        <f>VLOOKUP(YP38,Information!$A$2:$H$1000,3,FALSE)</f>
        <v>Lobophyllia</v>
      </c>
      <c r="YS38" s="67" t="str">
        <f>VLOOKUP(YP38,Information!$A$2:$H$1000,4,FALSE)</f>
        <v>LOBOPHYLLIIDAE</v>
      </c>
      <c r="YT38" s="67" t="str">
        <f>VLOOKUP(YP38,Information!$A$2:$H$1000,8,FALSE)</f>
        <v>Hard.coral</v>
      </c>
      <c r="YU38" s="67" t="str">
        <f>VLOOKUP(YP38,Information!$A$2:$I$1000,9,FALSE)</f>
        <v>Cnidaria</v>
      </c>
      <c r="YV38" s="41" t="s">
        <v>1836</v>
      </c>
      <c r="YX38" s="84" t="s">
        <v>302</v>
      </c>
      <c r="YY38" s="85" t="str">
        <f>VLOOKUP(YX38,Information!$A$2:$H$1000,2,FALSE)</f>
        <v>unknown</v>
      </c>
      <c r="YZ38" s="67" t="str">
        <f>VLOOKUP(YX38,Information!$A$2:$H$1000,3,FALSE)</f>
        <v>Porites (massive)</v>
      </c>
      <c r="ZA38" s="67" t="str">
        <f>VLOOKUP(YX38,Information!$A$2:$H$1000,4,FALSE)</f>
        <v>PORITIDAE</v>
      </c>
      <c r="ZB38" s="67" t="str">
        <f>VLOOKUP(YX38,Information!$A$2:$H$1000,8,FALSE)</f>
        <v>Hard.coral</v>
      </c>
      <c r="ZC38" s="67" t="str">
        <f>VLOOKUP(YX38,Information!$A$2:$I$1000,9,FALSE)</f>
        <v>Cnidaria</v>
      </c>
      <c r="ZD38" s="41" t="s">
        <v>1836</v>
      </c>
      <c r="ZF38" s="92" t="s">
        <v>322</v>
      </c>
      <c r="ZG38" s="85">
        <f>VLOOKUP(ZF38,Information!$A$2:$H$1000,2,FALSE)</f>
        <v>0</v>
      </c>
      <c r="ZH38" s="67">
        <f>VLOOKUP(ZF38,Information!$A$2:$H$1000,3,FALSE)</f>
        <v>0</v>
      </c>
      <c r="ZI38" s="67">
        <f>VLOOKUP(ZF38,Information!$A$2:$H$1000,4,FALSE)</f>
        <v>0</v>
      </c>
      <c r="ZJ38" s="67" t="str">
        <f>VLOOKUP(ZF38,Information!$A$2:$H$1000,8,FALSE)</f>
        <v>Sand</v>
      </c>
      <c r="ZK38" s="67" t="str">
        <f>VLOOKUP(ZF38,Information!$A$2:$I$1000,9,FALSE)</f>
        <v>Bare substrate</v>
      </c>
      <c r="ZL38" s="88"/>
      <c r="ZN38" s="92" t="s">
        <v>359</v>
      </c>
      <c r="ZO38" s="85" t="str">
        <f>VLOOKUP(ZN38,Information!$A$2:$H$1000,2,FALSE)</f>
        <v>unknown</v>
      </c>
      <c r="ZP38" s="67" t="str">
        <f>VLOOKUP(ZN38,Information!$A$2:$H$1000,3,FALSE)</f>
        <v>unknown</v>
      </c>
      <c r="ZQ38" s="67" t="str">
        <f>VLOOKUP(ZN38,Information!$A$2:$H$1000,4,FALSE)</f>
        <v>unknown</v>
      </c>
      <c r="ZR38" s="67" t="str">
        <f>VLOOKUP(ZN38,Information!$A$2:$H$1000,8,FALSE)</f>
        <v>Turf.algae</v>
      </c>
      <c r="ZS38" s="67" t="str">
        <f>VLOOKUP(ZN38,Information!$A$2:$I$1000,9,FALSE)</f>
        <v>Turf algae</v>
      </c>
      <c r="ZT38" s="88"/>
      <c r="ZV38" s="92" t="s">
        <v>202</v>
      </c>
      <c r="ZW38" s="85" t="str">
        <f>VLOOKUP(ZV38,Information!$A$2:$H$1000,2,FALSE)</f>
        <v>unknown</v>
      </c>
      <c r="ZX38" s="67" t="str">
        <f>VLOOKUP(ZV38,Information!$A$2:$H$1000,3,FALSE)</f>
        <v>Favia</v>
      </c>
      <c r="ZY38" s="67" t="str">
        <f>VLOOKUP(ZV38,Information!$A$2:$H$1000,4,FALSE)</f>
        <v>MUSSIDAE</v>
      </c>
      <c r="ZZ38" s="67" t="str">
        <f>VLOOKUP(ZV38,Information!$A$2:$H$1000,8,FALSE)</f>
        <v>Hard.coral</v>
      </c>
      <c r="AAA38" s="67" t="str">
        <f>VLOOKUP(ZV38,Information!$A$2:$I$1000,9,FALSE)</f>
        <v>Cnidaria</v>
      </c>
      <c r="AAB38" s="90" t="s">
        <v>1836</v>
      </c>
      <c r="AAD38" s="92" t="s">
        <v>302</v>
      </c>
      <c r="AAE38" s="85" t="str">
        <f>VLOOKUP(AAD38,Information!$A$2:$H$1000,2,FALSE)</f>
        <v>unknown</v>
      </c>
      <c r="AAF38" s="67" t="str">
        <f>VLOOKUP(AAD38,Information!$A$2:$H$1000,3,FALSE)</f>
        <v>Porites (massive)</v>
      </c>
      <c r="AAG38" s="67" t="str">
        <f>VLOOKUP(AAD38,Information!$A$2:$H$1000,4,FALSE)</f>
        <v>PORITIDAE</v>
      </c>
      <c r="AAH38" s="67" t="str">
        <f>VLOOKUP(AAD38,Information!$A$2:$H$1000,8,FALSE)</f>
        <v>Hard.coral</v>
      </c>
      <c r="AAI38" s="67" t="str">
        <f>VLOOKUP(AAD38,Information!$A$2:$I$1000,9,FALSE)</f>
        <v>Cnidaria</v>
      </c>
      <c r="AAJ38" s="90" t="s">
        <v>1836</v>
      </c>
      <c r="AAL38" s="92" t="s">
        <v>317</v>
      </c>
      <c r="AAM38" s="85" t="str">
        <f>VLOOKUP(AAL38,Information!$A$2:$H$1000,2,FALSE)</f>
        <v>Rhytisma fulvum</v>
      </c>
      <c r="AAN38" s="67" t="str">
        <f>VLOOKUP(AAL38,Information!$A$2:$H$1000,3,FALSE)</f>
        <v>Rhytisma</v>
      </c>
      <c r="AAO38" s="67" t="str">
        <f>VLOOKUP(AAL38,Information!$A$2:$H$1000,4,FALSE)</f>
        <v>ALCYONIIDAE</v>
      </c>
      <c r="AAP38" s="67" t="str">
        <f>VLOOKUP(AAL38,Information!$A$2:$H$1000,8,FALSE)</f>
        <v>Soft.coral</v>
      </c>
      <c r="AAQ38" s="67" t="str">
        <f>VLOOKUP(AAL38,Information!$A$2:$I$1000,9,FALSE)</f>
        <v>Cnidaria</v>
      </c>
      <c r="AAR38" s="88"/>
      <c r="AAT38" s="92" t="s">
        <v>309</v>
      </c>
      <c r="AAU38" s="85">
        <f>VLOOKUP(AAT38,Information!$A$2:$H$1000,2,FALSE)</f>
        <v>0</v>
      </c>
      <c r="AAV38" s="67">
        <f>VLOOKUP(AAT38,Information!$A$2:$H$1000,3,FALSE)</f>
        <v>0</v>
      </c>
      <c r="AAW38" s="67">
        <f>VLOOKUP(AAT38,Information!$A$2:$H$1000,4,FALSE)</f>
        <v>0</v>
      </c>
      <c r="AAX38" s="67" t="str">
        <f>VLOOKUP(AAT38,Information!$A$2:$H$1000,8,FALSE)</f>
        <v>Coral.rubble</v>
      </c>
      <c r="AAY38" s="67" t="str">
        <f>VLOOKUP(AAT38,Information!$A$2:$I$1000,9,FALSE)</f>
        <v>Bare substrate</v>
      </c>
      <c r="ABB38" s="92" t="s">
        <v>322</v>
      </c>
      <c r="ABC38" s="85">
        <f>VLOOKUP(ABB38,Information!$A$2:$H$1000,2,FALSE)</f>
        <v>0</v>
      </c>
      <c r="ABD38" s="67">
        <f>VLOOKUP(ABB38,Information!$A$2:$H$1000,3,FALSE)</f>
        <v>0</v>
      </c>
      <c r="ABE38" s="67">
        <f>VLOOKUP(ABB38,Information!$A$2:$H$1000,4,FALSE)</f>
        <v>0</v>
      </c>
      <c r="ABF38" s="67" t="str">
        <f>VLOOKUP(ABB38,Information!$A$2:$H$1000,8,FALSE)</f>
        <v>Sand</v>
      </c>
      <c r="ABG38" s="67" t="str">
        <f>VLOOKUP(ABB38,Information!$A$2:$I$1000,9,FALSE)</f>
        <v>Bare substrate</v>
      </c>
      <c r="ABH38" s="88"/>
      <c r="ABJ38" s="84" t="s">
        <v>320</v>
      </c>
      <c r="ABK38" s="85">
        <f>VLOOKUP(ABJ38,Information!$A$2:$H$1000,2,FALSE)</f>
        <v>0</v>
      </c>
      <c r="ABL38" s="67">
        <f>VLOOKUP(ABJ38,Information!$A$2:$H$1000,3,FALSE)</f>
        <v>0</v>
      </c>
      <c r="ABM38" s="67">
        <f>VLOOKUP(ABJ38,Information!$A$2:$H$1000,4,FALSE)</f>
        <v>0</v>
      </c>
      <c r="ABN38" s="67" t="str">
        <f>VLOOKUP(ABJ38,Information!$A$2:$H$1000,8,FALSE)</f>
        <v>Bare.rock</v>
      </c>
      <c r="ABO38" s="67" t="str">
        <f>VLOOKUP(ABJ38,Information!$A$2:$I$1000,9,FALSE)</f>
        <v>Bare substrate</v>
      </c>
      <c r="ABR38" s="84" t="s">
        <v>309</v>
      </c>
      <c r="ABS38" s="85">
        <f>VLOOKUP(ABR38,Information!$A$2:$H$1000,2,FALSE)</f>
        <v>0</v>
      </c>
      <c r="ABT38" s="67">
        <f>VLOOKUP(ABR38,Information!$A$2:$H$1000,3,FALSE)</f>
        <v>0</v>
      </c>
      <c r="ABU38" s="67">
        <f>VLOOKUP(ABR38,Information!$A$2:$H$1000,4,FALSE)</f>
        <v>0</v>
      </c>
      <c r="ABV38" s="67" t="str">
        <f>VLOOKUP(ABR38,Information!$A$2:$H$1000,8,FALSE)</f>
        <v>Coral.rubble</v>
      </c>
      <c r="ABW38" s="67" t="str">
        <f>VLOOKUP(ABR38,Information!$A$2:$I$1000,9,FALSE)</f>
        <v>Bare substrate</v>
      </c>
      <c r="ABZ38" s="84" t="s">
        <v>374</v>
      </c>
      <c r="ACA38" s="85" t="str">
        <f>VLOOKUP(ABZ38,Information!$A$2:$H$1000,2,FALSE)</f>
        <v>unknown</v>
      </c>
      <c r="ACB38" s="67" t="str">
        <f>VLOOKUP(ABZ38,Information!$A$2:$H$1000,3,FALSE)</f>
        <v>unknown</v>
      </c>
      <c r="ACC38" s="67" t="str">
        <f>VLOOKUP(ABZ38,Information!$A$2:$H$1000,4,FALSE)</f>
        <v>XENIIDAE</v>
      </c>
      <c r="ACD38" s="67" t="str">
        <f>VLOOKUP(ABZ38,Information!$A$2:$H$1000,8,FALSE)</f>
        <v>Soft.coral</v>
      </c>
      <c r="ACE38" s="67" t="str">
        <f>VLOOKUP(ABZ38,Information!$A$2:$I$1000,9,FALSE)</f>
        <v>Cnidaria</v>
      </c>
      <c r="ACH38" s="92" t="s">
        <v>309</v>
      </c>
      <c r="ACI38" s="85">
        <f>VLOOKUP(ACH38,Information!$A$2:$H$1000,2,FALSE)</f>
        <v>0</v>
      </c>
      <c r="ACJ38" s="67">
        <f>VLOOKUP(ACH38,Information!$A$2:$H$1000,3,FALSE)</f>
        <v>0</v>
      </c>
      <c r="ACK38" s="67">
        <f>VLOOKUP(ACH38,Information!$A$2:$H$1000,4,FALSE)</f>
        <v>0</v>
      </c>
      <c r="ACL38" s="67" t="str">
        <f>VLOOKUP(ACH38,Information!$A$2:$H$1000,8,FALSE)</f>
        <v>Coral.rubble</v>
      </c>
      <c r="ACM38" s="67" t="str">
        <f>VLOOKUP(ACH38,Information!$A$2:$I$1000,9,FALSE)</f>
        <v>Bare substrate</v>
      </c>
      <c r="ACP38" s="84" t="s">
        <v>374</v>
      </c>
      <c r="ACQ38" s="85" t="str">
        <f>VLOOKUP(ACP38,Information!$A$2:$H$1000,2,FALSE)</f>
        <v>unknown</v>
      </c>
      <c r="ACR38" s="67" t="str">
        <f>VLOOKUP(ACP38,Information!$A$2:$H$1000,3,FALSE)</f>
        <v>unknown</v>
      </c>
      <c r="ACS38" s="67" t="str">
        <f>VLOOKUP(ACP38,Information!$A$2:$H$1000,4,FALSE)</f>
        <v>XENIIDAE</v>
      </c>
      <c r="ACT38" s="67" t="str">
        <f>VLOOKUP(ACP38,Information!$A$2:$H$1000,8,FALSE)</f>
        <v>Soft.coral</v>
      </c>
      <c r="ACU38" s="67" t="str">
        <f>VLOOKUP(ACP38,Information!$A$2:$I$1000,9,FALSE)</f>
        <v>Cnidaria</v>
      </c>
      <c r="ACX38" s="84" t="s">
        <v>309</v>
      </c>
      <c r="ACY38" s="85">
        <f>VLOOKUP(ACX38,Information!$A$2:$H$1000,2,FALSE)</f>
        <v>0</v>
      </c>
      <c r="ACZ38" s="67">
        <f>VLOOKUP(ACX38,Information!$A$2:$H$1000,3,FALSE)</f>
        <v>0</v>
      </c>
      <c r="ADA38" s="67">
        <f>VLOOKUP(ACX38,Information!$A$2:$H$1000,4,FALSE)</f>
        <v>0</v>
      </c>
      <c r="ADB38" s="67" t="str">
        <f>VLOOKUP(ACX38,Information!$A$2:$H$1000,8,FALSE)</f>
        <v>Coral.rubble</v>
      </c>
      <c r="ADC38" s="67" t="str">
        <f>VLOOKUP(ACX38,Information!$A$2:$I$1000,9,FALSE)</f>
        <v>Bare substrate</v>
      </c>
      <c r="ADF38" s="93" t="s">
        <v>330</v>
      </c>
      <c r="ADG38" s="85" t="str">
        <f>VLOOKUP(ADF38,Information!$A$2:$H$1000,2,FALSE)</f>
        <v>unknown</v>
      </c>
      <c r="ADH38" s="67" t="str">
        <f>VLOOKUP(ADF38,Information!$A$2:$H$1000,3,FALSE)</f>
        <v>unknown</v>
      </c>
      <c r="ADI38" s="67" t="str">
        <f>VLOOKUP(ADF38,Information!$A$2:$H$1000,4,FALSE)</f>
        <v>unknown</v>
      </c>
      <c r="ADJ38" s="67" t="str">
        <f>VLOOKUP(ADF38,Information!$A$2:$H$1000,8,FALSE)</f>
        <v>Soft.coral</v>
      </c>
      <c r="ADK38" s="67" t="str">
        <f>VLOOKUP(ADF38,Information!$A$2:$I$1000,9,FALSE)</f>
        <v>Cnidaria</v>
      </c>
      <c r="ADN38" s="93" t="s">
        <v>320</v>
      </c>
      <c r="ADO38" s="85">
        <f>VLOOKUP(ADN38,Information!$A$2:$H$1000,2,FALSE)</f>
        <v>0</v>
      </c>
      <c r="ADP38" s="67">
        <f>VLOOKUP(ADN38,Information!$A$2:$H$1000,3,FALSE)</f>
        <v>0</v>
      </c>
      <c r="ADQ38" s="67">
        <f>VLOOKUP(ADN38,Information!$A$2:$H$1000,4,FALSE)</f>
        <v>0</v>
      </c>
      <c r="ADR38" s="67" t="str">
        <f>VLOOKUP(ADN38,Information!$A$2:$H$1000,8,FALSE)</f>
        <v>Bare.rock</v>
      </c>
      <c r="ADS38" s="67" t="str">
        <f>VLOOKUP(ADN38,Information!$A$2:$I$1000,9,FALSE)</f>
        <v>Bare substrate</v>
      </c>
    </row>
    <row r="39" spans="1:799" ht="13.8">
      <c r="A39" s="83">
        <v>18</v>
      </c>
      <c r="B39" s="84"/>
      <c r="C39" s="41" t="e">
        <f>VLOOKUP(B39,Information!$A$2:$H$1000,2,FALSE)</f>
        <v>#N/A</v>
      </c>
      <c r="D39" t="e">
        <f>VLOOKUP(B39,Information!$A$2:$H$1000,3,FALSE)</f>
        <v>#N/A</v>
      </c>
      <c r="E39" t="e">
        <f>VLOOKUP(B39,Information!$A$2:$H$1000,4,FALSE)</f>
        <v>#N/A</v>
      </c>
      <c r="F39" t="e">
        <f>VLOOKUP(B39,Information!$A$2:$H$1000,8,FALSE)</f>
        <v>#N/A</v>
      </c>
      <c r="G39" t="e">
        <f>VLOOKUP(B39,Information!$A$2:$I$1000,9,FALSE)</f>
        <v>#N/A</v>
      </c>
      <c r="J39" s="84"/>
      <c r="K39" s="41" t="e">
        <f>VLOOKUP(J39,Information!$A$2:$H$1000,2,FALSE)</f>
        <v>#N/A</v>
      </c>
      <c r="L39" t="e">
        <f>VLOOKUP(J39,Information!$A$2:$H$1000,3,FALSE)</f>
        <v>#N/A</v>
      </c>
      <c r="M39" t="e">
        <f>VLOOKUP(J39,Information!$A$2:$H$1000,4,FALSE)</f>
        <v>#N/A</v>
      </c>
      <c r="N39" t="e">
        <f>VLOOKUP(J39,Information!$A$2:$H$1000,8,FALSE)</f>
        <v>#N/A</v>
      </c>
      <c r="O39" t="e">
        <f>VLOOKUP(J39,Information!$A$2:$I$1000,9,FALSE)</f>
        <v>#N/A</v>
      </c>
      <c r="R39" s="84"/>
      <c r="S39" s="41" t="e">
        <f>VLOOKUP(R39,Information!$A$2:$H$1000,2,FALSE)</f>
        <v>#N/A</v>
      </c>
      <c r="T39" t="e">
        <f>VLOOKUP(R39,Information!$A$2:$H$1000,3,FALSE)</f>
        <v>#N/A</v>
      </c>
      <c r="U39" t="e">
        <f>VLOOKUP(R39,Information!$A$2:$H$1000,4,FALSE)</f>
        <v>#N/A</v>
      </c>
      <c r="V39" t="e">
        <f>VLOOKUP(R39,Information!$A$2:$H$1000,8,FALSE)</f>
        <v>#N/A</v>
      </c>
      <c r="W39" t="e">
        <f>VLOOKUP(R39,Information!$A$2:$I$1000,9,FALSE)</f>
        <v>#N/A</v>
      </c>
      <c r="Z39" s="84" t="s">
        <v>330</v>
      </c>
      <c r="AA39" s="85" t="str">
        <f>VLOOKUP(Z39,Information!$A$2:$H$1000,2,FALSE)</f>
        <v>unknown</v>
      </c>
      <c r="AB39" s="67" t="str">
        <f>VLOOKUP(Z39,Information!$A$2:$H$1000,3,FALSE)</f>
        <v>unknown</v>
      </c>
      <c r="AC39" s="67" t="str">
        <f>VLOOKUP(Z39,Information!$A$2:$H$1000,4,FALSE)</f>
        <v>unknown</v>
      </c>
      <c r="AD39" s="67" t="str">
        <f>VLOOKUP(Z39,Information!$A$2:$H$1000,8,FALSE)</f>
        <v>Soft.coral</v>
      </c>
      <c r="AE39" s="67" t="str">
        <f>VLOOKUP(Z39,Information!$A$2:$I$1000,9,FALSE)</f>
        <v>Cnidaria</v>
      </c>
      <c r="AH39" s="84" t="s">
        <v>309</v>
      </c>
      <c r="AI39" s="85">
        <f>VLOOKUP(AH39,Information!$A$2:$H$1000,2,FALSE)</f>
        <v>0</v>
      </c>
      <c r="AJ39" s="67">
        <f>VLOOKUP(AH39,Information!$A$2:$H$1000,3,FALSE)</f>
        <v>0</v>
      </c>
      <c r="AK39" s="67">
        <f>VLOOKUP(AH39,Information!$A$2:$H$1000,4,FALSE)</f>
        <v>0</v>
      </c>
      <c r="AL39" s="67" t="str">
        <f>VLOOKUP(AH39,Information!$A$2:$H$1000,8,FALSE)</f>
        <v>Coral.rubble</v>
      </c>
      <c r="AM39" s="67" t="str">
        <f>VLOOKUP(AH39,Information!$A$2:$I$1000,9,FALSE)</f>
        <v>Bare substrate</v>
      </c>
      <c r="AP39" s="84" t="s">
        <v>330</v>
      </c>
      <c r="AQ39" s="85" t="str">
        <f>VLOOKUP(AP39,Information!$A$2:$H$1000,2,FALSE)</f>
        <v>unknown</v>
      </c>
      <c r="AR39" s="67" t="str">
        <f>VLOOKUP(AP39,Information!$A$2:$H$1000,3,FALSE)</f>
        <v>unknown</v>
      </c>
      <c r="AS39" s="67" t="str">
        <f>VLOOKUP(AP39,Information!$A$2:$H$1000,4,FALSE)</f>
        <v>unknown</v>
      </c>
      <c r="AT39" s="67" t="str">
        <f>VLOOKUP(AP39,Information!$A$2:$H$1000,8,FALSE)</f>
        <v>Soft.coral</v>
      </c>
      <c r="AU39" s="67" t="str">
        <f>VLOOKUP(AP39,Information!$A$2:$I$1000,9,FALSE)</f>
        <v>Cnidaria</v>
      </c>
      <c r="AX39" s="84" t="s">
        <v>322</v>
      </c>
      <c r="AY39" s="85">
        <f>VLOOKUP(AX39,Information!$A$2:$H$1000,2,FALSE)</f>
        <v>0</v>
      </c>
      <c r="AZ39" s="67">
        <f>VLOOKUP(AX39,Information!$A$2:$H$1000,3,FALSE)</f>
        <v>0</v>
      </c>
      <c r="BA39" s="67">
        <f>VLOOKUP(AX39,Information!$A$2:$H$1000,4,FALSE)</f>
        <v>0</v>
      </c>
      <c r="BB39" s="67" t="str">
        <f>VLOOKUP(AX39,Information!$A$2:$H$1000,8,FALSE)</f>
        <v>Sand</v>
      </c>
      <c r="BC39" s="67" t="str">
        <f>VLOOKUP(AX39,Information!$A$2:$I$1000,9,FALSE)</f>
        <v>Bare substrate</v>
      </c>
      <c r="BF39" s="84" t="s">
        <v>309</v>
      </c>
      <c r="BG39" s="85">
        <f>VLOOKUP(BF39,Information!$A$2:$H$1000,2,FALSE)</f>
        <v>0</v>
      </c>
      <c r="BH39" s="67">
        <f>VLOOKUP(BF39,Information!$A$2:$H$1000,3,FALSE)</f>
        <v>0</v>
      </c>
      <c r="BI39" s="67">
        <f>VLOOKUP(BF39,Information!$A$2:$H$1000,4,FALSE)</f>
        <v>0</v>
      </c>
      <c r="BJ39" s="67" t="str">
        <f>VLOOKUP(BF39,Information!$A$2:$H$1000,8,FALSE)</f>
        <v>Coral.rubble</v>
      </c>
      <c r="BK39" s="67" t="str">
        <f>VLOOKUP(BF39,Information!$A$2:$I$1000,9,FALSE)</f>
        <v>Bare substrate</v>
      </c>
      <c r="BN39" s="84" t="s">
        <v>330</v>
      </c>
      <c r="BO39" s="85" t="str">
        <f>VLOOKUP(BN39,Information!$A$2:$H$1000,2,FALSE)</f>
        <v>unknown</v>
      </c>
      <c r="BP39" s="67" t="str">
        <f>VLOOKUP(BN39,Information!$A$2:$H$1000,3,FALSE)</f>
        <v>unknown</v>
      </c>
      <c r="BQ39" s="67" t="str">
        <f>VLOOKUP(BN39,Information!$A$2:$H$1000,4,FALSE)</f>
        <v>unknown</v>
      </c>
      <c r="BR39" s="67" t="str">
        <f>VLOOKUP(BN39,Information!$A$2:$H$1000,8,FALSE)</f>
        <v>Soft.coral</v>
      </c>
      <c r="BS39" s="67" t="str">
        <f>VLOOKUP(BN39,Information!$A$2:$I$1000,9,FALSE)</f>
        <v>Cnidaria</v>
      </c>
      <c r="BV39" s="84" t="s">
        <v>126</v>
      </c>
      <c r="BW39" s="85" t="str">
        <f>VLOOKUP(BV39,Information!$A$2:$H$1000,2,FALSE)</f>
        <v>unknown</v>
      </c>
      <c r="BX39" s="67" t="str">
        <f>VLOOKUP(BV39,Information!$A$2:$H$1000,3,FALSE)</f>
        <v>unknown</v>
      </c>
      <c r="BY39" s="67" t="str">
        <f>VLOOKUP(BV39,Information!$A$2:$H$1000,4,FALSE)</f>
        <v>unknown</v>
      </c>
      <c r="BZ39" s="67" t="str">
        <f>VLOOKUP(BV39,Information!$A$2:$H$1000,8,FALSE)</f>
        <v>Brown.algae</v>
      </c>
      <c r="CA39" s="67" t="str">
        <f>VLOOKUP(BV39,Information!$A$2:$I$1000,9,FALSE)</f>
        <v>Macroalgae</v>
      </c>
      <c r="CD39" s="84" t="s">
        <v>320</v>
      </c>
      <c r="CE39" s="85">
        <f>VLOOKUP(CD39,Information!$A$2:$H$1000,2,FALSE)</f>
        <v>0</v>
      </c>
      <c r="CF39" s="67">
        <f>VLOOKUP(CD39,Information!$A$2:$H$1000,3,FALSE)</f>
        <v>0</v>
      </c>
      <c r="CG39" s="67">
        <f>VLOOKUP(CD39,Information!$A$2:$H$1000,4,FALSE)</f>
        <v>0</v>
      </c>
      <c r="CH39" s="67" t="str">
        <f>VLOOKUP(CD39,Information!$A$2:$H$1000,8,FALSE)</f>
        <v>Bare.rock</v>
      </c>
      <c r="CI39" s="67" t="str">
        <f>VLOOKUP(CD39,Information!$A$2:$I$1000,9,FALSE)</f>
        <v>Bare substrate</v>
      </c>
      <c r="CL39" s="84" t="s">
        <v>230</v>
      </c>
      <c r="CM39" s="85" t="str">
        <f>VLOOKUP(CL39,Information!$A$2:$H$1000,2,FALSE)</f>
        <v>unknown</v>
      </c>
      <c r="CN39" s="67" t="str">
        <f>VLOOKUP(CL39,Information!$A$2:$H$1000,3,FALSE)</f>
        <v>unknown</v>
      </c>
      <c r="CO39" s="67" t="str">
        <f>VLOOKUP(CL39,Information!$A$2:$H$1000,4,FALSE)</f>
        <v>unknown</v>
      </c>
      <c r="CP39" s="67" t="str">
        <f>VLOOKUP(CL39,Information!$A$2:$H$1000,8,FALSE)</f>
        <v>Hard.coral</v>
      </c>
      <c r="CQ39" s="67" t="str">
        <f>VLOOKUP(CL39,Information!$A$2:$I$1000,9,FALSE)</f>
        <v>Cnidaria</v>
      </c>
      <c r="CR39" s="41" t="s">
        <v>80</v>
      </c>
      <c r="CT39" s="84" t="s">
        <v>333</v>
      </c>
      <c r="CU39" s="85" t="str">
        <f>VLOOKUP(CT39,Information!$A$2:$H$1000,2,FALSE)</f>
        <v>unknown</v>
      </c>
      <c r="CV39" s="67" t="str">
        <f>VLOOKUP(CT39,Information!$A$2:$H$1000,3,FALSE)</f>
        <v>unknown</v>
      </c>
      <c r="CW39" s="67" t="str">
        <f>VLOOKUP(CT39,Information!$A$2:$H$1000,4,FALSE)</f>
        <v>unknown</v>
      </c>
      <c r="CX39" s="67" t="str">
        <f>VLOOKUP(CT39,Information!$A$2:$H$1000,8,FALSE)</f>
        <v>Seagrass</v>
      </c>
      <c r="CY39" s="67" t="str">
        <f>VLOOKUP(CT39,Information!$A$2:$I$1000,9,FALSE)</f>
        <v>Seagrass</v>
      </c>
      <c r="DB39" s="84" t="s">
        <v>322</v>
      </c>
      <c r="DC39" s="85">
        <f>VLOOKUP(DB39,Information!$A$2:$H$1000,2,FALSE)</f>
        <v>0</v>
      </c>
      <c r="DD39" s="67">
        <f>VLOOKUP(DB39,Information!$A$2:$H$1000,3,FALSE)</f>
        <v>0</v>
      </c>
      <c r="DE39" s="67">
        <f>VLOOKUP(DB39,Information!$A$2:$H$1000,4,FALSE)</f>
        <v>0</v>
      </c>
      <c r="DF39" s="67" t="str">
        <f>VLOOKUP(DB39,Information!$A$2:$H$1000,8,FALSE)</f>
        <v>Sand</v>
      </c>
      <c r="DG39" s="67" t="str">
        <f>VLOOKUP(DB39,Information!$A$2:$I$1000,9,FALSE)</f>
        <v>Bare substrate</v>
      </c>
      <c r="DJ39" s="84" t="s">
        <v>126</v>
      </c>
      <c r="DK39" s="85" t="str">
        <f>VLOOKUP(DJ39,Information!$A$2:$H$1000,2,FALSE)</f>
        <v>unknown</v>
      </c>
      <c r="DL39" s="67" t="str">
        <f>VLOOKUP(DJ39,Information!$A$2:$H$1000,3,FALSE)</f>
        <v>unknown</v>
      </c>
      <c r="DM39" s="67" t="str">
        <f>VLOOKUP(DJ39,Information!$A$2:$H$1000,4,FALSE)</f>
        <v>unknown</v>
      </c>
      <c r="DN39" s="67" t="str">
        <f>VLOOKUP(DJ39,Information!$A$2:$H$1000,8,FALSE)</f>
        <v>Brown.algae</v>
      </c>
      <c r="DO39" s="67" t="str">
        <f>VLOOKUP(DJ39,Information!$A$2:$I$1000,9,FALSE)</f>
        <v>Macroalgae</v>
      </c>
      <c r="DR39" s="84" t="s">
        <v>230</v>
      </c>
      <c r="DS39" s="85" t="str">
        <f>VLOOKUP(DR39,Information!$A$2:$H$1000,2,FALSE)</f>
        <v>unknown</v>
      </c>
      <c r="DT39" s="67" t="str">
        <f>VLOOKUP(DR39,Information!$A$2:$H$1000,3,FALSE)</f>
        <v>unknown</v>
      </c>
      <c r="DU39" s="67" t="str">
        <f>VLOOKUP(DR39,Information!$A$2:$H$1000,4,FALSE)</f>
        <v>unknown</v>
      </c>
      <c r="DV39" s="67" t="str">
        <f>VLOOKUP(DR39,Information!$A$2:$H$1000,8,FALSE)</f>
        <v>Hard.coral</v>
      </c>
      <c r="DW39" s="67" t="str">
        <f>VLOOKUP(DR39,Information!$A$2:$I$1000,9,FALSE)</f>
        <v>Cnidaria</v>
      </c>
      <c r="DX39" s="41" t="s">
        <v>80</v>
      </c>
      <c r="DZ39" s="84" t="s">
        <v>324</v>
      </c>
      <c r="EA39" s="85" t="str">
        <f>VLOOKUP(DZ39,Information!$A$2:$H$1000,2,FALSE)</f>
        <v>unknown</v>
      </c>
      <c r="EB39" s="67" t="str">
        <f>VLOOKUP(DZ39,Information!$A$2:$H$1000,3,FALSE)</f>
        <v>Sargassum</v>
      </c>
      <c r="EC39" s="67" t="str">
        <f>VLOOKUP(DZ39,Information!$A$2:$H$1000,4,FALSE)</f>
        <v>SARGASSACEAE</v>
      </c>
      <c r="ED39" s="67" t="str">
        <f>VLOOKUP(DZ39,Information!$A$2:$H$1000,8,FALSE)</f>
        <v>Brown.algae</v>
      </c>
      <c r="EE39" s="67" t="str">
        <f>VLOOKUP(DZ39,Information!$A$2:$I$1000,9,FALSE)</f>
        <v>Macroalgae</v>
      </c>
      <c r="EH39" s="84" t="s">
        <v>230</v>
      </c>
      <c r="EI39" s="85" t="str">
        <f>VLOOKUP(EH39,Information!$A$2:$H$1000,2,FALSE)</f>
        <v>unknown</v>
      </c>
      <c r="EJ39" s="67" t="str">
        <f>VLOOKUP(EH39,Information!$A$2:$H$1000,3,FALSE)</f>
        <v>unknown</v>
      </c>
      <c r="EK39" s="67" t="str">
        <f>VLOOKUP(EH39,Information!$A$2:$H$1000,4,FALSE)</f>
        <v>unknown</v>
      </c>
      <c r="EL39" s="67" t="str">
        <f>VLOOKUP(EH39,Information!$A$2:$H$1000,8,FALSE)</f>
        <v>Hard.coral</v>
      </c>
      <c r="EM39" s="67" t="str">
        <f>VLOOKUP(EH39,Information!$A$2:$I$1000,9,FALSE)</f>
        <v>Cnidaria</v>
      </c>
      <c r="EN39" s="41" t="s">
        <v>103</v>
      </c>
      <c r="EP39" s="84" t="s">
        <v>230</v>
      </c>
      <c r="EQ39" s="85" t="str">
        <f>VLOOKUP(EP39,Information!$A$2:$H$1000,2,FALSE)</f>
        <v>unknown</v>
      </c>
      <c r="ER39" s="67" t="str">
        <f>VLOOKUP(EP39,Information!$A$2:$H$1000,3,FALSE)</f>
        <v>unknown</v>
      </c>
      <c r="ES39" s="67" t="str">
        <f>VLOOKUP(EP39,Information!$A$2:$H$1000,4,FALSE)</f>
        <v>unknown</v>
      </c>
      <c r="ET39" s="67" t="str">
        <f>VLOOKUP(EP39,Information!$A$2:$H$1000,8,FALSE)</f>
        <v>Hard.coral</v>
      </c>
      <c r="EU39" s="67" t="str">
        <f>VLOOKUP(EP39,Information!$A$2:$I$1000,9,FALSE)</f>
        <v>Cnidaria</v>
      </c>
      <c r="EV39" s="41" t="s">
        <v>80</v>
      </c>
      <c r="EX39" s="84" t="s">
        <v>230</v>
      </c>
      <c r="EY39" s="85" t="str">
        <f>VLOOKUP(EX39,Information!$A$2:$H$1000,2,FALSE)</f>
        <v>unknown</v>
      </c>
      <c r="EZ39" s="67" t="str">
        <f>VLOOKUP(EX39,Information!$A$2:$H$1000,3,FALSE)</f>
        <v>unknown</v>
      </c>
      <c r="FA39" s="67" t="str">
        <f>VLOOKUP(EX39,Information!$A$2:$H$1000,4,FALSE)</f>
        <v>unknown</v>
      </c>
      <c r="FB39" s="67" t="str">
        <f>VLOOKUP(EX39,Information!$A$2:$H$1000,8,FALSE)</f>
        <v>Hard.coral</v>
      </c>
      <c r="FC39" s="67" t="str">
        <f>VLOOKUP(EX39,Information!$A$2:$I$1000,9,FALSE)</f>
        <v>Cnidaria</v>
      </c>
      <c r="FD39" s="41" t="s">
        <v>80</v>
      </c>
      <c r="FF39" s="84" t="s">
        <v>230</v>
      </c>
      <c r="FG39" s="85" t="str">
        <f>VLOOKUP(FF39,Information!$A$2:$H$1000,2,FALSE)</f>
        <v>unknown</v>
      </c>
      <c r="FH39" s="67" t="str">
        <f>VLOOKUP(FF39,Information!$A$2:$H$1000,3,FALSE)</f>
        <v>unknown</v>
      </c>
      <c r="FI39" s="67" t="str">
        <f>VLOOKUP(FF39,Information!$A$2:$H$1000,4,FALSE)</f>
        <v>unknown</v>
      </c>
      <c r="FJ39" s="67" t="str">
        <f>VLOOKUP(FF39,Information!$A$2:$H$1000,8,FALSE)</f>
        <v>Hard.coral</v>
      </c>
      <c r="FK39" s="67" t="str">
        <f>VLOOKUP(FF39,Information!$A$2:$I$1000,9,FALSE)</f>
        <v>Cnidaria</v>
      </c>
      <c r="FL39" s="41" t="s">
        <v>80</v>
      </c>
      <c r="FN39" s="84" t="s">
        <v>230</v>
      </c>
      <c r="FO39" s="85" t="str">
        <f>VLOOKUP(FN39,Information!$A$2:$H$1000,2,FALSE)</f>
        <v>unknown</v>
      </c>
      <c r="FP39" s="67" t="str">
        <f>VLOOKUP(FN39,Information!$A$2:$H$1000,3,FALSE)</f>
        <v>unknown</v>
      </c>
      <c r="FQ39" s="67" t="str">
        <f>VLOOKUP(FN39,Information!$A$2:$H$1000,4,FALSE)</f>
        <v>unknown</v>
      </c>
      <c r="FR39" s="67" t="str">
        <f>VLOOKUP(FN39,Information!$A$2:$H$1000,8,FALSE)</f>
        <v>Hard.coral</v>
      </c>
      <c r="FS39" s="67" t="str">
        <f>VLOOKUP(FN39,Information!$A$2:$I$1000,9,FALSE)</f>
        <v>Cnidaria</v>
      </c>
      <c r="FT39" s="41" t="s">
        <v>80</v>
      </c>
      <c r="FV39" s="84" t="s">
        <v>330</v>
      </c>
      <c r="FW39" s="85" t="str">
        <f>VLOOKUP(FV39,Information!$A$2:$H$1000,2,FALSE)</f>
        <v>unknown</v>
      </c>
      <c r="FX39" s="67" t="str">
        <f>VLOOKUP(FV39,Information!$A$2:$H$1000,3,FALSE)</f>
        <v>unknown</v>
      </c>
      <c r="FY39" s="67" t="str">
        <f>VLOOKUP(FV39,Information!$A$2:$H$1000,4,FALSE)</f>
        <v>unknown</v>
      </c>
      <c r="FZ39" s="67" t="str">
        <f>VLOOKUP(FV39,Information!$A$2:$H$1000,8,FALSE)</f>
        <v>Soft.coral</v>
      </c>
      <c r="GA39" s="67" t="str">
        <f>VLOOKUP(FV39,Information!$A$2:$I$1000,9,FALSE)</f>
        <v>Cnidaria</v>
      </c>
      <c r="GD39" s="84" t="s">
        <v>320</v>
      </c>
      <c r="GE39" s="85">
        <f>VLOOKUP(GD39,Information!$A$2:$H$1000,2,FALSE)</f>
        <v>0</v>
      </c>
      <c r="GF39" s="67">
        <f>VLOOKUP(GD39,Information!$A$2:$H$1000,3,FALSE)</f>
        <v>0</v>
      </c>
      <c r="GG39" s="67">
        <f>VLOOKUP(GD39,Information!$A$2:$H$1000,4,FALSE)</f>
        <v>0</v>
      </c>
      <c r="GH39" s="67" t="str">
        <f>VLOOKUP(GD39,Information!$A$2:$H$1000,8,FALSE)</f>
        <v>Bare.rock</v>
      </c>
      <c r="GI39" s="67" t="str">
        <f>VLOOKUP(GD39,Information!$A$2:$I$1000,9,FALSE)</f>
        <v>Bare substrate</v>
      </c>
      <c r="GL39" s="84" t="s">
        <v>330</v>
      </c>
      <c r="GM39" s="85" t="str">
        <f>VLOOKUP(GL39,Information!$A$2:$H$1000,2,FALSE)</f>
        <v>unknown</v>
      </c>
      <c r="GN39" s="67" t="str">
        <f>VLOOKUP(GL39,Information!$A$2:$H$1000,3,FALSE)</f>
        <v>unknown</v>
      </c>
      <c r="GO39" s="67" t="str">
        <f>VLOOKUP(GL39,Information!$A$2:$H$1000,4,FALSE)</f>
        <v>unknown</v>
      </c>
      <c r="GP39" s="67" t="str">
        <f>VLOOKUP(GL39,Information!$A$2:$H$1000,8,FALSE)</f>
        <v>Soft.coral</v>
      </c>
      <c r="GQ39" s="67" t="str">
        <f>VLOOKUP(GL39,Information!$A$2:$I$1000,9,FALSE)</f>
        <v>Cnidaria</v>
      </c>
      <c r="GT39" s="84" t="s">
        <v>309</v>
      </c>
      <c r="GU39" s="85">
        <f>VLOOKUP(GT39,Information!$A$2:$H$1000,2,FALSE)</f>
        <v>0</v>
      </c>
      <c r="GV39" s="67">
        <f>VLOOKUP(GT39,Information!$A$2:$H$1000,3,FALSE)</f>
        <v>0</v>
      </c>
      <c r="GW39" s="67">
        <f>VLOOKUP(GT39,Information!$A$2:$H$1000,4,FALSE)</f>
        <v>0</v>
      </c>
      <c r="GX39" s="67" t="str">
        <f>VLOOKUP(GT39,Information!$A$2:$H$1000,8,FALSE)</f>
        <v>Coral.rubble</v>
      </c>
      <c r="GY39" s="67" t="str">
        <f>VLOOKUP(GT39,Information!$A$2:$I$1000,9,FALSE)</f>
        <v>Bare substrate</v>
      </c>
      <c r="HB39" s="84" t="s">
        <v>324</v>
      </c>
      <c r="HC39" s="85" t="str">
        <f>VLOOKUP(HB39,Information!$A$2:$H$1000,2,FALSE)</f>
        <v>unknown</v>
      </c>
      <c r="HD39" s="67" t="str">
        <f>VLOOKUP(HB39,Information!$A$2:$H$1000,3,FALSE)</f>
        <v>Sargassum</v>
      </c>
      <c r="HE39" s="67" t="str">
        <f>VLOOKUP(HB39,Information!$A$2:$H$1000,4,FALSE)</f>
        <v>SARGASSACEAE</v>
      </c>
      <c r="HF39" s="67" t="str">
        <f>VLOOKUP(HB39,Information!$A$2:$H$1000,8,FALSE)</f>
        <v>Brown.algae</v>
      </c>
      <c r="HG39" s="67" t="str">
        <f>VLOOKUP(HB39,Information!$A$2:$I$1000,9,FALSE)</f>
        <v>Macroalgae</v>
      </c>
      <c r="HJ39" s="84" t="s">
        <v>126</v>
      </c>
      <c r="HK39" s="85" t="str">
        <f>VLOOKUP(HJ39,Information!$A$2:$H$1000,2,FALSE)</f>
        <v>unknown</v>
      </c>
      <c r="HL39" s="67" t="str">
        <f>VLOOKUP(HJ39,Information!$A$2:$H$1000,3,FALSE)</f>
        <v>unknown</v>
      </c>
      <c r="HM39" s="67" t="str">
        <f>VLOOKUP(HJ39,Information!$A$2:$H$1000,4,FALSE)</f>
        <v>unknown</v>
      </c>
      <c r="HN39" s="67" t="str">
        <f>VLOOKUP(HJ39,Information!$A$2:$H$1000,8,FALSE)</f>
        <v>Brown.algae</v>
      </c>
      <c r="HO39" s="67" t="str">
        <f>VLOOKUP(HJ39,Information!$A$2:$I$1000,9,FALSE)</f>
        <v>Macroalgae</v>
      </c>
      <c r="HR39" s="84" t="s">
        <v>166</v>
      </c>
      <c r="HS39" s="85" t="str">
        <f>VLOOKUP(HR39,Information!$A$2:$H$1000,2,FALSE)</f>
        <v>Cymodocea serrulata</v>
      </c>
      <c r="HT39" s="67" t="str">
        <f>VLOOKUP(HR39,Information!$A$2:$H$1000,3,FALSE)</f>
        <v>Cymodocea</v>
      </c>
      <c r="HU39" s="67" t="str">
        <f>VLOOKUP(HR39,Information!$A$2:$H$1000,4,FALSE)</f>
        <v>CYMODOCEACEAE</v>
      </c>
      <c r="HV39" s="67" t="str">
        <f>VLOOKUP(HR39,Information!$A$2:$H$1000,8,FALSE)</f>
        <v>Seagrass</v>
      </c>
      <c r="HW39" s="67" t="str">
        <f>VLOOKUP(HR39,Information!$A$2:$I$1000,9,FALSE)</f>
        <v>Seagrass</v>
      </c>
      <c r="HZ39" s="84" t="s">
        <v>166</v>
      </c>
      <c r="IA39" s="85" t="str">
        <f>VLOOKUP(HZ39,Information!$A$2:$H$1000,2,FALSE)</f>
        <v>Cymodocea serrulata</v>
      </c>
      <c r="IB39" s="67" t="str">
        <f>VLOOKUP(HZ39,Information!$A$2:$H$1000,3,FALSE)</f>
        <v>Cymodocea</v>
      </c>
      <c r="IC39" s="67" t="str">
        <f>VLOOKUP(HZ39,Information!$A$2:$H$1000,4,FALSE)</f>
        <v>CYMODOCEACEAE</v>
      </c>
      <c r="ID39" s="67" t="str">
        <f>VLOOKUP(HZ39,Information!$A$2:$H$1000,8,FALSE)</f>
        <v>Seagrass</v>
      </c>
      <c r="IE39" s="67" t="str">
        <f>VLOOKUP(HZ39,Information!$A$2:$I$1000,9,FALSE)</f>
        <v>Seagrass</v>
      </c>
      <c r="IH39" s="84" t="s">
        <v>166</v>
      </c>
      <c r="II39" s="85" t="str">
        <f>VLOOKUP(IH39,Information!$A$2:$H$1000,2,FALSE)</f>
        <v>Cymodocea serrulata</v>
      </c>
      <c r="IJ39" s="67" t="str">
        <f>VLOOKUP(IH39,Information!$A$2:$H$1000,3,FALSE)</f>
        <v>Cymodocea</v>
      </c>
      <c r="IK39" s="67" t="str">
        <f>VLOOKUP(IH39,Information!$A$2:$H$1000,4,FALSE)</f>
        <v>CYMODOCEACEAE</v>
      </c>
      <c r="IL39" s="67" t="str">
        <f>VLOOKUP(IH39,Information!$A$2:$H$1000,8,FALSE)</f>
        <v>Seagrass</v>
      </c>
      <c r="IM39" s="67" t="str">
        <f>VLOOKUP(IH39,Information!$A$2:$I$1000,9,FALSE)</f>
        <v>Seagrass</v>
      </c>
      <c r="IP39" s="84" t="s">
        <v>230</v>
      </c>
      <c r="IQ39" s="85" t="str">
        <f>VLOOKUP(IP39,Information!$A$2:$H$1000,2,FALSE)</f>
        <v>unknown</v>
      </c>
      <c r="IR39" s="67" t="str">
        <f>VLOOKUP(IP39,Information!$A$2:$H$1000,3,FALSE)</f>
        <v>unknown</v>
      </c>
      <c r="IS39" s="67" t="str">
        <f>VLOOKUP(IP39,Information!$A$2:$H$1000,4,FALSE)</f>
        <v>unknown</v>
      </c>
      <c r="IT39" s="67" t="str">
        <f>VLOOKUP(IP39,Information!$A$2:$H$1000,8,FALSE)</f>
        <v>Hard.coral</v>
      </c>
      <c r="IU39" s="67" t="str">
        <f>VLOOKUP(IP39,Information!$A$2:$I$1000,9,FALSE)</f>
        <v>Cnidaria</v>
      </c>
      <c r="IV39" s="41" t="s">
        <v>80</v>
      </c>
      <c r="IX39" s="84" t="s">
        <v>330</v>
      </c>
      <c r="IY39" s="85" t="str">
        <f>VLOOKUP(IX39,Information!$A$2:$H$1000,2,FALSE)</f>
        <v>unknown</v>
      </c>
      <c r="IZ39" s="67" t="str">
        <f>VLOOKUP(IX39,Information!$A$2:$H$1000,3,FALSE)</f>
        <v>unknown</v>
      </c>
      <c r="JA39" s="67" t="str">
        <f>VLOOKUP(IX39,Information!$A$2:$H$1000,4,FALSE)</f>
        <v>unknown</v>
      </c>
      <c r="JB39" s="67" t="str">
        <f>VLOOKUP(IX39,Information!$A$2:$H$1000,8,FALSE)</f>
        <v>Soft.coral</v>
      </c>
      <c r="JC39" s="67" t="str">
        <f>VLOOKUP(IX39,Information!$A$2:$I$1000,9,FALSE)</f>
        <v>Cnidaria</v>
      </c>
      <c r="JF39" s="84" t="s">
        <v>330</v>
      </c>
      <c r="JG39" s="85" t="str">
        <f>VLOOKUP(JF39,Information!$A$2:$H$1000,2,FALSE)</f>
        <v>unknown</v>
      </c>
      <c r="JH39" s="67" t="str">
        <f>VLOOKUP(JF39,Information!$A$2:$H$1000,3,FALSE)</f>
        <v>unknown</v>
      </c>
      <c r="JI39" s="67" t="str">
        <f>VLOOKUP(JF39,Information!$A$2:$H$1000,4,FALSE)</f>
        <v>unknown</v>
      </c>
      <c r="JJ39" s="67" t="str">
        <f>VLOOKUP(JF39,Information!$A$2:$H$1000,8,FALSE)</f>
        <v>Soft.coral</v>
      </c>
      <c r="JK39" s="67" t="str">
        <f>VLOOKUP(JF39,Information!$A$2:$I$1000,9,FALSE)</f>
        <v>Cnidaria</v>
      </c>
      <c r="JN39" s="84" t="s">
        <v>264</v>
      </c>
      <c r="JO39" s="85" t="str">
        <f>VLOOKUP(JN39,Information!$A$2:$H$1000,2,FALSE)</f>
        <v>unknown</v>
      </c>
      <c r="JP39" s="67" t="str">
        <f>VLOOKUP(JN39,Information!$A$2:$H$1000,3,FALSE)</f>
        <v>Millepora</v>
      </c>
      <c r="JQ39" s="67" t="str">
        <f>VLOOKUP(JN39,Information!$A$2:$H$1000,4,FALSE)</f>
        <v>MILLEPORIDAE</v>
      </c>
      <c r="JR39" s="67" t="str">
        <f>VLOOKUP(JN39,Information!$A$2:$H$1000,8,FALSE)</f>
        <v>Hydroid</v>
      </c>
      <c r="JS39" s="67" t="str">
        <f>VLOOKUP(JN39,Information!$A$2:$I$1000,9,FALSE)</f>
        <v>Cnidaria</v>
      </c>
      <c r="JV39" s="84" t="s">
        <v>320</v>
      </c>
      <c r="JW39" s="85">
        <f>VLOOKUP(JV39,Information!$A$2:$H$1000,2,FALSE)</f>
        <v>0</v>
      </c>
      <c r="JX39" s="67">
        <f>VLOOKUP(JV39,Information!$A$2:$H$1000,3,FALSE)</f>
        <v>0</v>
      </c>
      <c r="JY39" s="67">
        <f>VLOOKUP(JV39,Information!$A$2:$H$1000,4,FALSE)</f>
        <v>0</v>
      </c>
      <c r="JZ39" s="67" t="str">
        <f>VLOOKUP(JV39,Information!$A$2:$H$1000,8,FALSE)</f>
        <v>Bare.rock</v>
      </c>
      <c r="KA39" s="67" t="str">
        <f>VLOOKUP(JV39,Information!$A$2:$I$1000,9,FALSE)</f>
        <v>Bare substrate</v>
      </c>
      <c r="KD39" s="84" t="s">
        <v>126</v>
      </c>
      <c r="KE39" s="85" t="str">
        <f>VLOOKUP(KD39,Information!$A$2:$H$1000,2,FALSE)</f>
        <v>unknown</v>
      </c>
      <c r="KF39" s="67" t="str">
        <f>VLOOKUP(KD39,Information!$A$2:$H$1000,3,FALSE)</f>
        <v>unknown</v>
      </c>
      <c r="KG39" s="67" t="str">
        <f>VLOOKUP(KD39,Information!$A$2:$H$1000,4,FALSE)</f>
        <v>unknown</v>
      </c>
      <c r="KH39" s="67" t="str">
        <f>VLOOKUP(KD39,Information!$A$2:$H$1000,8,FALSE)</f>
        <v>Brown.algae</v>
      </c>
      <c r="KI39" s="67" t="str">
        <f>VLOOKUP(KD39,Information!$A$2:$I$1000,9,FALSE)</f>
        <v>Macroalgae</v>
      </c>
      <c r="KL39" s="84" t="s">
        <v>230</v>
      </c>
      <c r="KM39" s="85" t="str">
        <f>VLOOKUP(KL39,Information!$A$2:$H$1000,2,FALSE)</f>
        <v>unknown</v>
      </c>
      <c r="KN39" s="67" t="str">
        <f>VLOOKUP(KL39,Information!$A$2:$H$1000,3,FALSE)</f>
        <v>unknown</v>
      </c>
      <c r="KO39" s="67" t="str">
        <f>VLOOKUP(KL39,Information!$A$2:$H$1000,4,FALSE)</f>
        <v>unknown</v>
      </c>
      <c r="KP39" s="67" t="str">
        <f>VLOOKUP(KL39,Information!$A$2:$H$1000,8,FALSE)</f>
        <v>Hard.coral</v>
      </c>
      <c r="KQ39" s="67" t="str">
        <f>VLOOKUP(KL39,Information!$A$2:$I$1000,9,FALSE)</f>
        <v>Cnidaria</v>
      </c>
      <c r="KR39" s="41" t="s">
        <v>80</v>
      </c>
      <c r="KT39" s="84" t="s">
        <v>309</v>
      </c>
      <c r="KU39" s="85">
        <f>VLOOKUP(KT39,Information!$A$2:$H$1000,2,FALSE)</f>
        <v>0</v>
      </c>
      <c r="KV39" s="67">
        <f>VLOOKUP(KT39,Information!$A$2:$H$1000,3,FALSE)</f>
        <v>0</v>
      </c>
      <c r="KW39" s="67">
        <f>VLOOKUP(KT39,Information!$A$2:$H$1000,4,FALSE)</f>
        <v>0</v>
      </c>
      <c r="KX39" s="67" t="str">
        <f>VLOOKUP(KT39,Information!$A$2:$H$1000,8,FALSE)</f>
        <v>Coral.rubble</v>
      </c>
      <c r="KY39" s="67" t="str">
        <f>VLOOKUP(KT39,Information!$A$2:$I$1000,9,FALSE)</f>
        <v>Bare substrate</v>
      </c>
      <c r="LB39" s="84" t="s">
        <v>330</v>
      </c>
      <c r="LC39" s="85" t="str">
        <f>VLOOKUP(LB39,Information!$A$2:$H$1000,2,FALSE)</f>
        <v>unknown</v>
      </c>
      <c r="LD39" s="67" t="str">
        <f>VLOOKUP(LB39,Information!$A$2:$H$1000,3,FALSE)</f>
        <v>unknown</v>
      </c>
      <c r="LE39" s="67" t="str">
        <f>VLOOKUP(LB39,Information!$A$2:$H$1000,4,FALSE)</f>
        <v>unknown</v>
      </c>
      <c r="LF39" s="67" t="str">
        <f>VLOOKUP(LB39,Information!$A$2:$H$1000,8,FALSE)</f>
        <v>Soft.coral</v>
      </c>
      <c r="LG39" s="67" t="str">
        <f>VLOOKUP(LB39,Information!$A$2:$I$1000,9,FALSE)</f>
        <v>Cnidaria</v>
      </c>
      <c r="LJ39" s="84" t="s">
        <v>230</v>
      </c>
      <c r="LK39" s="85" t="str">
        <f>VLOOKUP(LJ39,Information!$A$2:$H$1000,2,FALSE)</f>
        <v>unknown</v>
      </c>
      <c r="LL39" s="67" t="str">
        <f>VLOOKUP(LJ39,Information!$A$2:$H$1000,3,FALSE)</f>
        <v>unknown</v>
      </c>
      <c r="LM39" s="67" t="str">
        <f>VLOOKUP(LJ39,Information!$A$2:$H$1000,4,FALSE)</f>
        <v>unknown</v>
      </c>
      <c r="LN39" s="67" t="str">
        <f>VLOOKUP(LJ39,Information!$A$2:$H$1000,8,FALSE)</f>
        <v>Hard.coral</v>
      </c>
      <c r="LO39" s="67" t="str">
        <f>VLOOKUP(LJ39,Information!$A$2:$I$1000,9,FALSE)</f>
        <v>Cnidaria</v>
      </c>
      <c r="LP39" s="41" t="s">
        <v>80</v>
      </c>
      <c r="LR39" s="84" t="s">
        <v>230</v>
      </c>
      <c r="LS39" s="85" t="str">
        <f>VLOOKUP(LR39,Information!$A$2:$H$1000,2,FALSE)</f>
        <v>unknown</v>
      </c>
      <c r="LT39" s="67" t="str">
        <f>VLOOKUP(LR39,Information!$A$2:$H$1000,3,FALSE)</f>
        <v>unknown</v>
      </c>
      <c r="LU39" s="67" t="str">
        <f>VLOOKUP(LR39,Information!$A$2:$H$1000,4,FALSE)</f>
        <v>unknown</v>
      </c>
      <c r="LV39" s="67" t="str">
        <f>VLOOKUP(LR39,Information!$A$2:$H$1000,8,FALSE)</f>
        <v>Hard.coral</v>
      </c>
      <c r="LW39" s="67" t="str">
        <f>VLOOKUP(LR39,Information!$A$2:$I$1000,9,FALSE)</f>
        <v>Cnidaria</v>
      </c>
      <c r="LX39" s="41" t="s">
        <v>80</v>
      </c>
      <c r="LZ39" s="84" t="s">
        <v>309</v>
      </c>
      <c r="MA39" s="85">
        <f>VLOOKUP(LZ39,Information!$A$2:$H$1000,2,FALSE)</f>
        <v>0</v>
      </c>
      <c r="MB39" s="67">
        <f>VLOOKUP(LZ39,Information!$A$2:$H$1000,3,FALSE)</f>
        <v>0</v>
      </c>
      <c r="MC39" s="67">
        <f>VLOOKUP(LZ39,Information!$A$2:$H$1000,4,FALSE)</f>
        <v>0</v>
      </c>
      <c r="MD39" s="67" t="str">
        <f>VLOOKUP(LZ39,Information!$A$2:$H$1000,8,FALSE)</f>
        <v>Coral.rubble</v>
      </c>
      <c r="ME39" s="67" t="str">
        <f>VLOOKUP(LZ39,Information!$A$2:$I$1000,9,FALSE)</f>
        <v>Bare substrate</v>
      </c>
      <c r="MH39" s="84" t="s">
        <v>126</v>
      </c>
      <c r="MI39" s="85" t="str">
        <f>VLOOKUP(MH39,Information!$A$2:$H$1000,2,FALSE)</f>
        <v>unknown</v>
      </c>
      <c r="MJ39" s="67" t="str">
        <f>VLOOKUP(MH39,Information!$A$2:$H$1000,3,FALSE)</f>
        <v>unknown</v>
      </c>
      <c r="MK39" s="67" t="str">
        <f>VLOOKUP(MH39,Information!$A$2:$H$1000,4,FALSE)</f>
        <v>unknown</v>
      </c>
      <c r="ML39" s="67" t="str">
        <f>VLOOKUP(MH39,Information!$A$2:$H$1000,8,FALSE)</f>
        <v>Brown.algae</v>
      </c>
      <c r="MM39" s="67" t="str">
        <f>VLOOKUP(MH39,Information!$A$2:$I$1000,9,FALSE)</f>
        <v>Macroalgae</v>
      </c>
      <c r="MP39" s="84" t="s">
        <v>339</v>
      </c>
      <c r="MQ39" s="85" t="str">
        <f>VLOOKUP(MP39,Information!$A$2:$H$1000,2,FALSE)</f>
        <v>unknown</v>
      </c>
      <c r="MR39" s="67" t="str">
        <f>VLOOKUP(MP39,Information!$A$2:$H$1000,3,FALSE)</f>
        <v>unknown</v>
      </c>
      <c r="MS39" s="67" t="str">
        <f>VLOOKUP(MP39,Information!$A$2:$H$1000,4,FALSE)</f>
        <v>unknown</v>
      </c>
      <c r="MT39" s="67" t="str">
        <f>VLOOKUP(MP39,Information!$A$2:$H$1000,8,FALSE)</f>
        <v>Sponge</v>
      </c>
      <c r="MU39" s="67" t="str">
        <f>VLOOKUP(MP39,Information!$A$2:$I$1000,9,FALSE)</f>
        <v>Sponge</v>
      </c>
      <c r="MX39" s="84" t="s">
        <v>309</v>
      </c>
      <c r="MY39" s="85">
        <f>VLOOKUP(MX39,Information!$A$2:$H$1000,2,FALSE)</f>
        <v>0</v>
      </c>
      <c r="MZ39" s="67">
        <f>VLOOKUP(MX39,Information!$A$2:$H$1000,3,FALSE)</f>
        <v>0</v>
      </c>
      <c r="NA39" s="67">
        <f>VLOOKUP(MX39,Information!$A$2:$H$1000,4,FALSE)</f>
        <v>0</v>
      </c>
      <c r="NB39" s="67" t="str">
        <f>VLOOKUP(MX39,Information!$A$2:$H$1000,8,FALSE)</f>
        <v>Coral.rubble</v>
      </c>
      <c r="NC39" s="67" t="str">
        <f>VLOOKUP(MX39,Information!$A$2:$I$1000,9,FALSE)</f>
        <v>Bare substrate</v>
      </c>
      <c r="NF39" s="84" t="s">
        <v>126</v>
      </c>
      <c r="NG39" s="85" t="str">
        <f>VLOOKUP(NF39,Information!$A$2:$H$1000,2,FALSE)</f>
        <v>unknown</v>
      </c>
      <c r="NH39" s="67" t="str">
        <f>VLOOKUP(NF39,Information!$A$2:$H$1000,3,FALSE)</f>
        <v>unknown</v>
      </c>
      <c r="NI39" s="67" t="str">
        <f>VLOOKUP(NF39,Information!$A$2:$H$1000,4,FALSE)</f>
        <v>unknown</v>
      </c>
      <c r="NJ39" s="67" t="str">
        <f>VLOOKUP(NF39,Information!$A$2:$H$1000,8,FALSE)</f>
        <v>Brown.algae</v>
      </c>
      <c r="NK39" s="67" t="str">
        <f>VLOOKUP(NF39,Information!$A$2:$I$1000,9,FALSE)</f>
        <v>Macroalgae</v>
      </c>
      <c r="NN39" s="84" t="s">
        <v>374</v>
      </c>
      <c r="NO39" s="85" t="str">
        <f>VLOOKUP(NN39,Information!$A$2:$H$1000,2,FALSE)</f>
        <v>unknown</v>
      </c>
      <c r="NP39" s="67" t="str">
        <f>VLOOKUP(NN39,Information!$A$2:$H$1000,3,FALSE)</f>
        <v>unknown</v>
      </c>
      <c r="NQ39" s="67" t="str">
        <f>VLOOKUP(NN39,Information!$A$2:$H$1000,4,FALSE)</f>
        <v>XENIIDAE</v>
      </c>
      <c r="NR39" s="67" t="str">
        <f>VLOOKUP(NN39,Information!$A$2:$H$1000,8,FALSE)</f>
        <v>Soft.coral</v>
      </c>
      <c r="NS39" s="67" t="str">
        <f>VLOOKUP(NN39,Information!$A$2:$I$1000,9,FALSE)</f>
        <v>Cnidaria</v>
      </c>
      <c r="NV39" s="84" t="s">
        <v>339</v>
      </c>
      <c r="NW39" s="85" t="str">
        <f>VLOOKUP(NV39,Information!$A$2:$H$1000,2,FALSE)</f>
        <v>unknown</v>
      </c>
      <c r="NX39" s="67" t="str">
        <f>VLOOKUP(NV39,Information!$A$2:$H$1000,3,FALSE)</f>
        <v>unknown</v>
      </c>
      <c r="NY39" s="67" t="str">
        <f>VLOOKUP(NV39,Information!$A$2:$H$1000,4,FALSE)</f>
        <v>unknown</v>
      </c>
      <c r="NZ39" s="67" t="str">
        <f>VLOOKUP(NV39,Information!$A$2:$H$1000,8,FALSE)</f>
        <v>Sponge</v>
      </c>
      <c r="OA39" s="67" t="str">
        <f>VLOOKUP(NV39,Information!$A$2:$I$1000,9,FALSE)</f>
        <v>Sponge</v>
      </c>
      <c r="OD39" s="84" t="s">
        <v>374</v>
      </c>
      <c r="OE39" s="85" t="str">
        <f>VLOOKUP(OD39,Information!$A$2:$H$1000,2,FALSE)</f>
        <v>unknown</v>
      </c>
      <c r="OF39" s="67" t="str">
        <f>VLOOKUP(OD39,Information!$A$2:$H$1000,3,FALSE)</f>
        <v>unknown</v>
      </c>
      <c r="OG39" s="67" t="str">
        <f>VLOOKUP(OD39,Information!$A$2:$H$1000,4,FALSE)</f>
        <v>XENIIDAE</v>
      </c>
      <c r="OH39" s="67" t="str">
        <f>VLOOKUP(OD39,Information!$A$2:$H$1000,8,FALSE)</f>
        <v>Soft.coral</v>
      </c>
      <c r="OI39" s="67" t="str">
        <f>VLOOKUP(OD39,Information!$A$2:$I$1000,9,FALSE)</f>
        <v>Cnidaria</v>
      </c>
      <c r="OL39" s="84" t="s">
        <v>324</v>
      </c>
      <c r="OM39" s="85" t="str">
        <f>VLOOKUP(OL39,Information!$A$2:$H$1000,2,FALSE)</f>
        <v>unknown</v>
      </c>
      <c r="ON39" s="67" t="str">
        <f>VLOOKUP(OL39,Information!$A$2:$H$1000,3,FALSE)</f>
        <v>Sargassum</v>
      </c>
      <c r="OO39" s="67" t="str">
        <f>VLOOKUP(OL39,Information!$A$2:$H$1000,4,FALSE)</f>
        <v>SARGASSACEAE</v>
      </c>
      <c r="OP39" s="67" t="str">
        <f>VLOOKUP(OL39,Information!$A$2:$H$1000,8,FALSE)</f>
        <v>Brown.algae</v>
      </c>
      <c r="OQ39" s="67" t="str">
        <f>VLOOKUP(OL39,Information!$A$2:$I$1000,9,FALSE)</f>
        <v>Macroalgae</v>
      </c>
      <c r="OT39" s="84" t="s">
        <v>330</v>
      </c>
      <c r="OU39" s="85" t="str">
        <f>VLOOKUP(OT39,Information!$A$2:$H$1000,2,FALSE)</f>
        <v>unknown</v>
      </c>
      <c r="OV39" s="67" t="str">
        <f>VLOOKUP(OT39,Information!$A$2:$H$1000,3,FALSE)</f>
        <v>unknown</v>
      </c>
      <c r="OW39" s="67" t="str">
        <f>VLOOKUP(OT39,Information!$A$2:$H$1000,4,FALSE)</f>
        <v>unknown</v>
      </c>
      <c r="OX39" s="67" t="str">
        <f>VLOOKUP(OT39,Information!$A$2:$H$1000,8,FALSE)</f>
        <v>Soft.coral</v>
      </c>
      <c r="OY39" s="67" t="str">
        <f>VLOOKUP(OT39,Information!$A$2:$I$1000,9,FALSE)</f>
        <v>Cnidaria</v>
      </c>
      <c r="PB39" s="84" t="s">
        <v>374</v>
      </c>
      <c r="PC39" s="85" t="str">
        <f>VLOOKUP(PB39,Information!$A$2:$H$1000,2,FALSE)</f>
        <v>unknown</v>
      </c>
      <c r="PD39" s="67" t="str">
        <f>VLOOKUP(PB39,Information!$A$2:$H$1000,3,FALSE)</f>
        <v>unknown</v>
      </c>
      <c r="PE39" s="67" t="str">
        <f>VLOOKUP(PB39,Information!$A$2:$H$1000,4,FALSE)</f>
        <v>XENIIDAE</v>
      </c>
      <c r="PF39" s="67" t="str">
        <f>VLOOKUP(PB39,Information!$A$2:$H$1000,8,FALSE)</f>
        <v>Soft.coral</v>
      </c>
      <c r="PG39" s="67" t="str">
        <f>VLOOKUP(PB39,Information!$A$2:$I$1000,9,FALSE)</f>
        <v>Cnidaria</v>
      </c>
      <c r="PJ39" s="84" t="s">
        <v>270</v>
      </c>
      <c r="PK39" s="85" t="str">
        <f>VLOOKUP(PJ39,Information!$A$2:$H$1000,2,FALSE)</f>
        <v>unknown</v>
      </c>
      <c r="PL39" s="67" t="str">
        <f>VLOOKUP(PJ39,Information!$A$2:$H$1000,3,FALSE)</f>
        <v>Montipora</v>
      </c>
      <c r="PM39" s="67" t="str">
        <f>VLOOKUP(PJ39,Information!$A$2:$H$1000,4,FALSE)</f>
        <v>ACROPORIDAE</v>
      </c>
      <c r="PN39" s="67" t="str">
        <f>VLOOKUP(PJ39,Information!$A$2:$H$1000,8,FALSE)</f>
        <v>Hard.coral</v>
      </c>
      <c r="PO39" s="67" t="str">
        <f>VLOOKUP(PJ39,Information!$A$2:$I$1000,9,FALSE)</f>
        <v>Cnidaria</v>
      </c>
      <c r="PP39" s="41" t="s">
        <v>80</v>
      </c>
      <c r="PR39" s="84" t="s">
        <v>317</v>
      </c>
      <c r="PS39" s="85" t="str">
        <f>VLOOKUP(PR39,Information!$A$2:$H$1000,2,FALSE)</f>
        <v>Rhytisma fulvum</v>
      </c>
      <c r="PT39" s="67" t="str">
        <f>VLOOKUP(PR39,Information!$A$2:$H$1000,3,FALSE)</f>
        <v>Rhytisma</v>
      </c>
      <c r="PU39" s="67" t="str">
        <f>VLOOKUP(PR39,Information!$A$2:$H$1000,4,FALSE)</f>
        <v>ALCYONIIDAE</v>
      </c>
      <c r="PV39" s="67" t="str">
        <f>VLOOKUP(PR39,Information!$A$2:$H$1000,8,FALSE)</f>
        <v>Soft.coral</v>
      </c>
      <c r="PW39" s="67" t="str">
        <f>VLOOKUP(PR39,Information!$A$2:$I$1000,9,FALSE)</f>
        <v>Cnidaria</v>
      </c>
      <c r="PZ39" s="84" t="s">
        <v>298</v>
      </c>
      <c r="QA39" s="85" t="str">
        <f>VLOOKUP(PZ39,Information!$A$2:$H$1000,2,FALSE)</f>
        <v>unknown</v>
      </c>
      <c r="QB39" s="67" t="str">
        <f>VLOOKUP(PZ39,Information!$A$2:$H$1000,3,FALSE)</f>
        <v>Porites</v>
      </c>
      <c r="QC39" s="67" t="str">
        <f>VLOOKUP(PZ39,Information!$A$2:$H$1000,4,FALSE)</f>
        <v>PORITIDAE</v>
      </c>
      <c r="QD39" s="67" t="str">
        <f>VLOOKUP(PZ39,Information!$A$2:$H$1000,8,FALSE)</f>
        <v>Hard.coral</v>
      </c>
      <c r="QE39" s="67" t="str">
        <f>VLOOKUP(PZ39,Information!$A$2:$I$1000,9,FALSE)</f>
        <v>Cnidaria</v>
      </c>
      <c r="QF39" s="41" t="s">
        <v>1858</v>
      </c>
      <c r="QH39" s="84" t="s">
        <v>87</v>
      </c>
      <c r="QI39" s="85" t="str">
        <f>VLOOKUP(QH39,Information!$A$2:$H$1000,2,FALSE)</f>
        <v>unknown</v>
      </c>
      <c r="QJ39" s="67" t="str">
        <f>VLOOKUP(QH39,Information!$A$2:$H$1000,3,FALSE)</f>
        <v>unknown</v>
      </c>
      <c r="QK39" s="67" t="str">
        <f>VLOOKUP(QH39,Information!$A$2:$H$1000,4,FALSE)</f>
        <v>unknown</v>
      </c>
      <c r="QL39" s="67" t="str">
        <f>VLOOKUP(QH39,Information!$A$2:$H$1000,8,FALSE)</f>
        <v>Algae</v>
      </c>
      <c r="QM39" s="67" t="str">
        <f>VLOOKUP(QH39,Information!$A$2:$I$1000,9,FALSE)</f>
        <v>macroalgae</v>
      </c>
      <c r="QP39" s="84" t="s">
        <v>126</v>
      </c>
      <c r="QQ39" s="85" t="str">
        <f>VLOOKUP(QP39,Information!$A$2:$H$1000,2,FALSE)</f>
        <v>unknown</v>
      </c>
      <c r="QR39" s="67" t="str">
        <f>VLOOKUP(QP39,Information!$A$2:$H$1000,3,FALSE)</f>
        <v>unknown</v>
      </c>
      <c r="QS39" s="67" t="str">
        <f>VLOOKUP(QP39,Information!$A$2:$H$1000,4,FALSE)</f>
        <v>unknown</v>
      </c>
      <c r="QT39" s="67" t="str">
        <f>VLOOKUP(QP39,Information!$A$2:$H$1000,8,FALSE)</f>
        <v>Brown.algae</v>
      </c>
      <c r="QU39" s="67" t="str">
        <f>VLOOKUP(QP39,Information!$A$2:$I$1000,9,FALSE)</f>
        <v>Macroalgae</v>
      </c>
      <c r="QX39" s="84" t="s">
        <v>87</v>
      </c>
      <c r="QY39" s="85" t="str">
        <f>VLOOKUP(QX39,Information!$A$2:$H$1000,2,FALSE)</f>
        <v>unknown</v>
      </c>
      <c r="QZ39" s="67" t="str">
        <f>VLOOKUP(QX39,Information!$A$2:$H$1000,3,FALSE)</f>
        <v>unknown</v>
      </c>
      <c r="RA39" s="67" t="str">
        <f>VLOOKUP(QX39,Information!$A$2:$H$1000,4,FALSE)</f>
        <v>unknown</v>
      </c>
      <c r="RB39" s="67" t="str">
        <f>VLOOKUP(QX39,Information!$A$2:$H$1000,8,FALSE)</f>
        <v>Algae</v>
      </c>
      <c r="RC39" s="67" t="str">
        <f>VLOOKUP(QX39,Information!$A$2:$I$1000,9,FALSE)</f>
        <v>macroalgae</v>
      </c>
      <c r="RF39" s="84" t="s">
        <v>217</v>
      </c>
      <c r="RG39" s="85" t="str">
        <f>VLOOKUP(RF39,Information!$A$2:$H$1000,2,FALSE)</f>
        <v>unknown</v>
      </c>
      <c r="RH39" s="67" t="str">
        <f>VLOOKUP(RF39,Information!$A$2:$H$1000,3,FALSE)</f>
        <v>Galaxea</v>
      </c>
      <c r="RI39" s="67" t="str">
        <f>VLOOKUP(RF39,Information!$A$2:$H$1000,4,FALSE)</f>
        <v>EUPHYLLIIDAE</v>
      </c>
      <c r="RJ39" s="67" t="str">
        <f>VLOOKUP(RF39,Information!$A$2:$H$1000,8,FALSE)</f>
        <v>Hard.coral</v>
      </c>
      <c r="RK39" s="67" t="str">
        <f>VLOOKUP(RF39,Information!$A$2:$I$1000,9,FALSE)</f>
        <v>Cnidaria</v>
      </c>
      <c r="RL39" s="41" t="s">
        <v>80</v>
      </c>
      <c r="RN39" s="84" t="s">
        <v>217</v>
      </c>
      <c r="RO39" s="85" t="str">
        <f>VLOOKUP(RN39,Information!$A$2:$H$1000,2,FALSE)</f>
        <v>unknown</v>
      </c>
      <c r="RP39" s="67" t="str">
        <f>VLOOKUP(RN39,Information!$A$2:$H$1000,3,FALSE)</f>
        <v>Galaxea</v>
      </c>
      <c r="RQ39" s="67" t="str">
        <f>VLOOKUP(RN39,Information!$A$2:$H$1000,4,FALSE)</f>
        <v>EUPHYLLIIDAE</v>
      </c>
      <c r="RR39" s="67" t="str">
        <f>VLOOKUP(RN39,Information!$A$2:$H$1000,8,FALSE)</f>
        <v>Hard.coral</v>
      </c>
      <c r="RS39" s="67" t="str">
        <f>VLOOKUP(RN39,Information!$A$2:$I$1000,9,FALSE)</f>
        <v>Cnidaria</v>
      </c>
      <c r="RT39" s="41" t="s">
        <v>107</v>
      </c>
      <c r="RV39" s="84" t="s">
        <v>320</v>
      </c>
      <c r="RW39" s="85">
        <f>VLOOKUP(RV39,Information!$A$2:$H$1000,2,FALSE)</f>
        <v>0</v>
      </c>
      <c r="RX39" s="67">
        <f>VLOOKUP(RV39,Information!$A$2:$H$1000,3,FALSE)</f>
        <v>0</v>
      </c>
      <c r="RY39" s="67">
        <f>VLOOKUP(RV39,Information!$A$2:$H$1000,4,FALSE)</f>
        <v>0</v>
      </c>
      <c r="RZ39" s="67" t="str">
        <f>VLOOKUP(RV39,Information!$A$2:$H$1000,8,FALSE)</f>
        <v>Bare.rock</v>
      </c>
      <c r="SA39" s="67" t="str">
        <f>VLOOKUP(RV39,Information!$A$2:$I$1000,9,FALSE)</f>
        <v>Bare substrate</v>
      </c>
      <c r="SD39" s="84" t="s">
        <v>320</v>
      </c>
      <c r="SE39" s="85">
        <f>VLOOKUP(SD39,Information!$A$2:$H$1000,2,FALSE)</f>
        <v>0</v>
      </c>
      <c r="SF39" s="67">
        <f>VLOOKUP(SD39,Information!$A$2:$H$1000,3,FALSE)</f>
        <v>0</v>
      </c>
      <c r="SG39" s="67">
        <f>VLOOKUP(SD39,Information!$A$2:$H$1000,4,FALSE)</f>
        <v>0</v>
      </c>
      <c r="SH39" s="67" t="str">
        <f>VLOOKUP(SD39,Information!$A$2:$H$1000,8,FALSE)</f>
        <v>Bare.rock</v>
      </c>
      <c r="SI39" s="67" t="str">
        <f>VLOOKUP(SD39,Information!$A$2:$I$1000,9,FALSE)</f>
        <v>Bare substrate</v>
      </c>
      <c r="SL39" s="84" t="s">
        <v>309</v>
      </c>
      <c r="SM39" s="85">
        <f>VLOOKUP(SL39,Information!$A$2:$H$1000,2,FALSE)</f>
        <v>0</v>
      </c>
      <c r="SN39" s="67">
        <f>VLOOKUP(SL39,Information!$A$2:$H$1000,3,FALSE)</f>
        <v>0</v>
      </c>
      <c r="SO39" s="67">
        <f>VLOOKUP(SL39,Information!$A$2:$H$1000,4,FALSE)</f>
        <v>0</v>
      </c>
      <c r="SP39" s="67" t="str">
        <f>VLOOKUP(SL39,Information!$A$2:$H$1000,8,FALSE)</f>
        <v>Coral.rubble</v>
      </c>
      <c r="SQ39" s="67" t="str">
        <f>VLOOKUP(SL39,Information!$A$2:$I$1000,9,FALSE)</f>
        <v>Bare substrate</v>
      </c>
      <c r="ST39" s="84" t="s">
        <v>1856</v>
      </c>
      <c r="SU39" s="85" t="str">
        <f>VLOOKUP(ST39,Information!$A$2:$H$1000,2,FALSE)</f>
        <v>unknown</v>
      </c>
      <c r="SV39" s="67" t="str">
        <f>VLOOKUP(ST39,Information!$A$2:$H$1000,3,FALSE)</f>
        <v>unknown</v>
      </c>
      <c r="SW39" s="67" t="str">
        <f>VLOOKUP(ST39,Information!$A$2:$H$1000,4,FALSE)</f>
        <v>unknown</v>
      </c>
      <c r="SX39" s="67" t="str">
        <f>VLOOKUP(ST39,Information!$A$2:$H$1000,8,FALSE)</f>
        <v>Brown.algae</v>
      </c>
      <c r="SY39" s="67" t="str">
        <f>VLOOKUP(ST39,Information!$A$2:$I$1000,9,FALSE)</f>
        <v>Macroalgae</v>
      </c>
      <c r="TB39" s="84" t="s">
        <v>322</v>
      </c>
      <c r="TC39" s="85">
        <f>VLOOKUP(TB39,Information!$A$2:$H$1000,2,FALSE)</f>
        <v>0</v>
      </c>
      <c r="TD39" s="67">
        <f>VLOOKUP(TB39,Information!$A$2:$H$1000,3,FALSE)</f>
        <v>0</v>
      </c>
      <c r="TE39" s="67">
        <f>VLOOKUP(TB39,Information!$A$2:$H$1000,4,FALSE)</f>
        <v>0</v>
      </c>
      <c r="TF39" s="67" t="str">
        <f>VLOOKUP(TB39,Information!$A$2:$H$1000,8,FALSE)</f>
        <v>Sand</v>
      </c>
      <c r="TG39" s="67" t="str">
        <f>VLOOKUP(TB39,Information!$A$2:$I$1000,9,FALSE)</f>
        <v>Bare substrate</v>
      </c>
      <c r="TJ39" s="84" t="s">
        <v>309</v>
      </c>
      <c r="TK39" s="85">
        <f>VLOOKUP(TJ39,Information!$A$2:$H$1000,2,FALSE)</f>
        <v>0</v>
      </c>
      <c r="TL39" s="67">
        <f>VLOOKUP(TJ39,Information!$A$2:$H$1000,3,FALSE)</f>
        <v>0</v>
      </c>
      <c r="TM39" s="67">
        <f>VLOOKUP(TJ39,Information!$A$2:$H$1000,4,FALSE)</f>
        <v>0</v>
      </c>
      <c r="TN39" s="67" t="str">
        <f>VLOOKUP(TJ39,Information!$A$2:$H$1000,8,FALSE)</f>
        <v>Coral.rubble</v>
      </c>
      <c r="TO39" s="67" t="str">
        <f>VLOOKUP(TJ39,Information!$A$2:$I$1000,9,FALSE)</f>
        <v>Bare substrate</v>
      </c>
      <c r="TR39" s="84" t="s">
        <v>1835</v>
      </c>
      <c r="TS39" s="85" t="str">
        <f>VLOOKUP(TR39,Information!$A$2:$H$1000,2,FALSE)</f>
        <v>unknown</v>
      </c>
      <c r="TT39" s="67" t="str">
        <f>VLOOKUP(TR39,Information!$A$2:$H$1000,3,FALSE)</f>
        <v>Porites</v>
      </c>
      <c r="TU39" s="67" t="str">
        <f>VLOOKUP(TR39,Information!$A$2:$H$1000,4,FALSE)</f>
        <v>PORITIDAE</v>
      </c>
      <c r="TV39" s="67" t="str">
        <f>VLOOKUP(TR39,Information!$A$2:$H$1000,8,FALSE)</f>
        <v>Hard.coral</v>
      </c>
      <c r="TW39" s="67" t="str">
        <f>VLOOKUP(TR39,Information!$A$2:$I$1000,9,FALSE)</f>
        <v>Cnidaria</v>
      </c>
      <c r="TX39" s="41" t="s">
        <v>80</v>
      </c>
      <c r="TZ39" s="84" t="s">
        <v>330</v>
      </c>
      <c r="UA39" s="85" t="str">
        <f>VLOOKUP(TZ39,Information!$A$2:$H$1000,2,FALSE)</f>
        <v>unknown</v>
      </c>
      <c r="UB39" s="67" t="str">
        <f>VLOOKUP(TZ39,Information!$A$2:$H$1000,3,FALSE)</f>
        <v>unknown</v>
      </c>
      <c r="UC39" s="67" t="str">
        <f>VLOOKUP(TZ39,Information!$A$2:$H$1000,4,FALSE)</f>
        <v>unknown</v>
      </c>
      <c r="UD39" s="67" t="str">
        <f>VLOOKUP(TZ39,Information!$A$2:$H$1000,8,FALSE)</f>
        <v>Soft.coral</v>
      </c>
      <c r="UE39" s="67" t="str">
        <f>VLOOKUP(TZ39,Information!$A$2:$I$1000,9,FALSE)</f>
        <v>Cnidaria</v>
      </c>
      <c r="UH39" s="84" t="s">
        <v>330</v>
      </c>
      <c r="UI39" s="85" t="str">
        <f>VLOOKUP(UH39,Information!$A$2:$H$1000,2,FALSE)</f>
        <v>unknown</v>
      </c>
      <c r="UJ39" s="67" t="str">
        <f>VLOOKUP(UH39,Information!$A$2:$H$1000,3,FALSE)</f>
        <v>unknown</v>
      </c>
      <c r="UK39" s="67" t="str">
        <f>VLOOKUP(UH39,Information!$A$2:$H$1000,4,FALSE)</f>
        <v>unknown</v>
      </c>
      <c r="UL39" s="67" t="str">
        <f>VLOOKUP(UH39,Information!$A$2:$H$1000,8,FALSE)</f>
        <v>Soft.coral</v>
      </c>
      <c r="UM39" s="67" t="str">
        <f>VLOOKUP(UH39,Information!$A$2:$I$1000,9,FALSE)</f>
        <v>Cnidaria</v>
      </c>
      <c r="UP39" s="84" t="s">
        <v>322</v>
      </c>
      <c r="UQ39" s="85">
        <f>VLOOKUP(UP39,Information!$A$2:$H$1000,2,FALSE)</f>
        <v>0</v>
      </c>
      <c r="UR39" s="67">
        <f>VLOOKUP(UP39,Information!$A$2:$H$1000,3,FALSE)</f>
        <v>0</v>
      </c>
      <c r="US39" s="67">
        <f>VLOOKUP(UP39,Information!$A$2:$H$1000,4,FALSE)</f>
        <v>0</v>
      </c>
      <c r="UT39" s="67" t="str">
        <f>VLOOKUP(UP39,Information!$A$2:$H$1000,8,FALSE)</f>
        <v>Sand</v>
      </c>
      <c r="UU39" s="67" t="str">
        <f>VLOOKUP(UP39,Information!$A$2:$I$1000,9,FALSE)</f>
        <v>Bare substrate</v>
      </c>
      <c r="UX39" s="84" t="s">
        <v>309</v>
      </c>
      <c r="UY39" s="67">
        <f>VLOOKUP(UX39,Information!$A$2:$H$1000,2,FALSE)</f>
        <v>0</v>
      </c>
      <c r="UZ39" s="67">
        <f>VLOOKUP(UX39,Information!$A$2:$H$1000,3,FALSE)</f>
        <v>0</v>
      </c>
      <c r="VA39" s="67">
        <f>VLOOKUP(UX39,Information!$A$2:$H$1000,4,FALSE)</f>
        <v>0</v>
      </c>
      <c r="VB39" s="67" t="str">
        <f>VLOOKUP(UX39,Information!$A$2:$H$1000,8,FALSE)</f>
        <v>Coral.rubble</v>
      </c>
      <c r="VC39" s="67" t="str">
        <f>VLOOKUP(UX39,Information!$A$2:$I$1000,9,FALSE)</f>
        <v>Bare substrate</v>
      </c>
      <c r="VF39" s="84" t="s">
        <v>322</v>
      </c>
      <c r="VG39" s="85">
        <f>VLOOKUP(VF39,Information!$A$2:$H$1000,2,FALSE)</f>
        <v>0</v>
      </c>
      <c r="VH39" s="67">
        <f>VLOOKUP(VF39,Information!$A$2:$H$1000,3,FALSE)</f>
        <v>0</v>
      </c>
      <c r="VI39" s="67">
        <f>VLOOKUP(VF39,Information!$A$2:$H$1000,4,FALSE)</f>
        <v>0</v>
      </c>
      <c r="VJ39" s="67" t="str">
        <f>VLOOKUP(VF39,Information!$A$2:$H$1000,8,FALSE)</f>
        <v>Sand</v>
      </c>
      <c r="VK39" s="67" t="str">
        <f>VLOOKUP(VF39,Information!$A$2:$I$1000,9,FALSE)</f>
        <v>Bare substrate</v>
      </c>
      <c r="VN39" s="84" t="s">
        <v>309</v>
      </c>
      <c r="VO39" s="85">
        <f>VLOOKUP(VN39,Information!$A$2:$H$1000,2,FALSE)</f>
        <v>0</v>
      </c>
      <c r="VP39" s="67">
        <f>VLOOKUP(VN39,Information!$A$2:$H$1000,3,FALSE)</f>
        <v>0</v>
      </c>
      <c r="VQ39" s="67">
        <f>VLOOKUP(VN39,Information!$A$2:$H$1000,4,FALSE)</f>
        <v>0</v>
      </c>
      <c r="VR39" s="67" t="str">
        <f>VLOOKUP(VN39,Information!$A$2:$H$1000,8,FALSE)</f>
        <v>Coral.rubble</v>
      </c>
      <c r="VS39" s="67" t="str">
        <f>VLOOKUP(VN39,Information!$A$2:$I$1000,9,FALSE)</f>
        <v>Bare substrate</v>
      </c>
      <c r="VV39" s="84" t="s">
        <v>309</v>
      </c>
      <c r="VW39" s="85">
        <f>VLOOKUP(VV39,Information!$A$2:$H$1000,2,FALSE)</f>
        <v>0</v>
      </c>
      <c r="VX39" s="67">
        <f>VLOOKUP(VV39,Information!$A$2:$H$1000,3,FALSE)</f>
        <v>0</v>
      </c>
      <c r="VY39" s="67">
        <f>VLOOKUP(VV39,Information!$A$2:$H$1000,4,FALSE)</f>
        <v>0</v>
      </c>
      <c r="VZ39" s="67" t="str">
        <f>VLOOKUP(VV39,Information!$A$2:$H$1000,8,FALSE)</f>
        <v>Coral.rubble</v>
      </c>
      <c r="WA39" s="67" t="str">
        <f>VLOOKUP(VV39,Information!$A$2:$I$1000,9,FALSE)</f>
        <v>Bare substrate</v>
      </c>
      <c r="WD39" s="84" t="s">
        <v>309</v>
      </c>
      <c r="WE39" s="85">
        <f>VLOOKUP(WD39,Information!$A$2:$H$1000,2,FALSE)</f>
        <v>0</v>
      </c>
      <c r="WF39" s="67">
        <f>VLOOKUP(WD39,Information!$A$2:$H$1000,3,FALSE)</f>
        <v>0</v>
      </c>
      <c r="WG39" s="67">
        <f>VLOOKUP(WD39,Information!$A$2:$H$1000,4,FALSE)</f>
        <v>0</v>
      </c>
      <c r="WH39" s="67" t="str">
        <f>VLOOKUP(WD39,Information!$A$2:$H$1000,8,FALSE)</f>
        <v>Coral.rubble</v>
      </c>
      <c r="WI39" s="67" t="str">
        <f>VLOOKUP(WD39,Information!$A$2:$I$1000,9,FALSE)</f>
        <v>Bare substrate</v>
      </c>
      <c r="WL39" s="84" t="s">
        <v>309</v>
      </c>
      <c r="WM39" s="85">
        <f>VLOOKUP(WL39,Information!$A$2:$H$1000,2,FALSE)</f>
        <v>0</v>
      </c>
      <c r="WN39" s="67">
        <f>VLOOKUP(WL39,Information!$A$2:$H$1000,3,FALSE)</f>
        <v>0</v>
      </c>
      <c r="WO39" s="67">
        <f>VLOOKUP(WL39,Information!$A$2:$H$1000,4,FALSE)</f>
        <v>0</v>
      </c>
      <c r="WP39" s="67" t="str">
        <f>VLOOKUP(WL39,Information!$A$2:$H$1000,8,FALSE)</f>
        <v>Coral.rubble</v>
      </c>
      <c r="WQ39" s="67" t="str">
        <f>VLOOKUP(WL39,Information!$A$2:$I$1000,9,FALSE)</f>
        <v>Bare substrate</v>
      </c>
      <c r="WT39" s="84" t="s">
        <v>322</v>
      </c>
      <c r="WU39" s="85">
        <f>VLOOKUP(WT39,Information!$A$2:$H$1000,2,FALSE)</f>
        <v>0</v>
      </c>
      <c r="WV39" s="67">
        <f>VLOOKUP(WT39,Information!$A$2:$H$1000,3,FALSE)</f>
        <v>0</v>
      </c>
      <c r="WW39" s="67">
        <f>VLOOKUP(WT39,Information!$A$2:$H$1000,4,FALSE)</f>
        <v>0</v>
      </c>
      <c r="WX39" s="67" t="str">
        <f>VLOOKUP(WT39,Information!$A$2:$H$1000,8,FALSE)</f>
        <v>Sand</v>
      </c>
      <c r="WY39" s="67" t="str">
        <f>VLOOKUP(WT39,Information!$A$2:$I$1000,9,FALSE)</f>
        <v>Bare substrate</v>
      </c>
      <c r="XB39" s="84" t="s">
        <v>178</v>
      </c>
      <c r="XC39" s="85" t="str">
        <f>VLOOKUP(XB39,Information!$A$2:$H$1000,2,FALSE)</f>
        <v>unknown</v>
      </c>
      <c r="XD39" s="67" t="str">
        <f>VLOOKUP(XB39,Information!$A$2:$H$1000,3,FALSE)</f>
        <v>Dictyota</v>
      </c>
      <c r="XE39" s="67" t="str">
        <f>VLOOKUP(XB39,Information!$A$2:$H$1000,4,FALSE)</f>
        <v>DICTYOTACEAE</v>
      </c>
      <c r="XF39" s="67" t="str">
        <f>VLOOKUP(XB39,Information!$A$2:$H$1000,8,FALSE)</f>
        <v>Brown.algae</v>
      </c>
      <c r="XG39" s="67" t="str">
        <f>VLOOKUP(XB39,Information!$A$2:$I$1000,9,FALSE)</f>
        <v>Macroalgae</v>
      </c>
      <c r="XJ39" s="84" t="s">
        <v>320</v>
      </c>
      <c r="XK39" s="85">
        <f>VLOOKUP(XJ39,Information!$A$2:$H$1000,2,FALSE)</f>
        <v>0</v>
      </c>
      <c r="XL39" s="67">
        <f>VLOOKUP(XJ39,Information!$A$2:$H$1000,3,FALSE)</f>
        <v>0</v>
      </c>
      <c r="XM39" s="67">
        <f>VLOOKUP(XJ39,Information!$A$2:$H$1000,4,FALSE)</f>
        <v>0</v>
      </c>
      <c r="XN39" s="67" t="str">
        <f>VLOOKUP(XJ39,Information!$A$2:$H$1000,8,FALSE)</f>
        <v>Bare.rock</v>
      </c>
      <c r="XO39" s="67" t="str">
        <f>VLOOKUP(XJ39,Information!$A$2:$I$1000,9,FALSE)</f>
        <v>Bare substrate</v>
      </c>
      <c r="XR39" s="84" t="s">
        <v>217</v>
      </c>
      <c r="XS39" s="85" t="str">
        <f>VLOOKUP(XR39,Information!$A$2:$H$1000,2,FALSE)</f>
        <v>unknown</v>
      </c>
      <c r="XT39" s="67" t="str">
        <f>VLOOKUP(XR39,Information!$A$2:$H$1000,3,FALSE)</f>
        <v>Galaxea</v>
      </c>
      <c r="XU39" s="67" t="str">
        <f>VLOOKUP(XR39,Information!$A$2:$H$1000,4,FALSE)</f>
        <v>EUPHYLLIIDAE</v>
      </c>
      <c r="XV39" s="67" t="str">
        <f>VLOOKUP(XR39,Information!$A$2:$H$1000,8,FALSE)</f>
        <v>Hard.coral</v>
      </c>
      <c r="XW39" s="67" t="str">
        <f>VLOOKUP(XR39,Information!$A$2:$I$1000,9,FALSE)</f>
        <v>Cnidaria</v>
      </c>
      <c r="XX39" s="41" t="s">
        <v>1837</v>
      </c>
      <c r="XZ39" s="84" t="s">
        <v>221</v>
      </c>
      <c r="YA39" s="85" t="str">
        <f>VLOOKUP(XZ39,Information!$A$2:$H$1000,2,FALSE)</f>
        <v>unknown</v>
      </c>
      <c r="YB39" s="67" t="str">
        <f>VLOOKUP(XZ39,Information!$A$2:$H$1000,3,FALSE)</f>
        <v>Goniastrea</v>
      </c>
      <c r="YC39" s="67" t="str">
        <f>VLOOKUP(XZ39,Information!$A$2:$H$1000,4,FALSE)</f>
        <v>FAVIIDAE</v>
      </c>
      <c r="YD39" s="67" t="str">
        <f>VLOOKUP(XZ39,Information!$A$2:$H$1000,8,FALSE)</f>
        <v>Hard.coral</v>
      </c>
      <c r="YE39" s="67" t="str">
        <f>VLOOKUP(XZ39,Information!$A$2:$I$1000,9,FALSE)</f>
        <v>Cnidaria</v>
      </c>
      <c r="YF39" s="41" t="s">
        <v>1836</v>
      </c>
      <c r="YH39" s="84" t="s">
        <v>245</v>
      </c>
      <c r="YI39" s="85" t="str">
        <f>VLOOKUP(YH39,Information!$A$2:$H$1000,2,FALSE)</f>
        <v>unknown</v>
      </c>
      <c r="YJ39" s="67" t="str">
        <f>VLOOKUP(YH39,Information!$A$2:$H$1000,3,FALSE)</f>
        <v>unknown</v>
      </c>
      <c r="YK39" s="67" t="str">
        <f>VLOOKUP(YH39,Information!$A$2:$H$1000,4,FALSE)</f>
        <v>unknown</v>
      </c>
      <c r="YL39" s="67" t="str">
        <f>VLOOKUP(YH39,Information!$A$2:$H$1000,8,FALSE)</f>
        <v>Hydroid</v>
      </c>
      <c r="YM39" s="67" t="str">
        <f>VLOOKUP(YH39,Information!$A$2:$I$1000,9,FALSE)</f>
        <v>Cnidaria</v>
      </c>
      <c r="YP39" s="92" t="s">
        <v>260</v>
      </c>
      <c r="YQ39" s="85" t="str">
        <f>VLOOKUP(YP39,Information!$A$2:$H$1000,2,FALSE)</f>
        <v>unknown</v>
      </c>
      <c r="YR39" s="67" t="str">
        <f>VLOOKUP(YP39,Information!$A$2:$H$1000,3,FALSE)</f>
        <v>Lobophyllia</v>
      </c>
      <c r="YS39" s="67" t="str">
        <f>VLOOKUP(YP39,Information!$A$2:$H$1000,4,FALSE)</f>
        <v>LOBOPHYLLIIDAE</v>
      </c>
      <c r="YT39" s="67" t="str">
        <f>VLOOKUP(YP39,Information!$A$2:$H$1000,8,FALSE)</f>
        <v>Hard.coral</v>
      </c>
      <c r="YU39" s="67" t="str">
        <f>VLOOKUP(YP39,Information!$A$2:$I$1000,9,FALSE)</f>
        <v>Cnidaria</v>
      </c>
      <c r="YV39" s="41" t="s">
        <v>1836</v>
      </c>
      <c r="YX39" s="84" t="s">
        <v>200</v>
      </c>
      <c r="YY39" s="85" t="str">
        <f>VLOOKUP(YX39,Information!$A$2:$H$1000,2,FALSE)</f>
        <v>unknown</v>
      </c>
      <c r="YZ39" s="67" t="str">
        <f>VLOOKUP(YX39,Information!$A$2:$H$1000,3,FALSE)</f>
        <v>Echinopora</v>
      </c>
      <c r="ZA39" s="67" t="str">
        <f>VLOOKUP(YX39,Information!$A$2:$H$1000,4,FALSE)</f>
        <v>MERULINIDAE</v>
      </c>
      <c r="ZB39" s="67" t="str">
        <f>VLOOKUP(YX39,Information!$A$2:$H$1000,8,FALSE)</f>
        <v>Hard.coral</v>
      </c>
      <c r="ZC39" s="67" t="str">
        <f>VLOOKUP(YX39,Information!$A$2:$I$1000,9,FALSE)</f>
        <v>Cnidaria</v>
      </c>
      <c r="ZD39" s="41" t="s">
        <v>1836</v>
      </c>
      <c r="ZF39" s="92" t="s">
        <v>300</v>
      </c>
      <c r="ZG39" s="85" t="str">
        <f>VLOOKUP(ZF39,Information!$A$2:$H$1000,2,FALSE)</f>
        <v>Porites cylindrica</v>
      </c>
      <c r="ZH39" s="67" t="str">
        <f>VLOOKUP(ZF39,Information!$A$2:$H$1000,3,FALSE)</f>
        <v>Porites</v>
      </c>
      <c r="ZI39" s="67" t="str">
        <f>VLOOKUP(ZF39,Information!$A$2:$H$1000,4,FALSE)</f>
        <v>PORITIDAE</v>
      </c>
      <c r="ZJ39" s="67" t="str">
        <f>VLOOKUP(ZF39,Information!$A$2:$H$1000,8,FALSE)</f>
        <v>Hard.coral</v>
      </c>
      <c r="ZK39" s="67" t="str">
        <f>VLOOKUP(ZF39,Information!$A$2:$I$1000,9,FALSE)</f>
        <v>Cnidaria</v>
      </c>
      <c r="ZL39" s="90" t="s">
        <v>1836</v>
      </c>
      <c r="ZN39" s="92" t="s">
        <v>243</v>
      </c>
      <c r="ZO39" s="85" t="str">
        <f>VLOOKUP(ZN39,Information!$A$2:$H$1000,2,FALSE)</f>
        <v>unknown</v>
      </c>
      <c r="ZP39" s="67" t="str">
        <f>VLOOKUP(ZN39,Information!$A$2:$H$1000,3,FALSE)</f>
        <v>Hydnophora</v>
      </c>
      <c r="ZQ39" s="67" t="str">
        <f>VLOOKUP(ZN39,Information!$A$2:$H$1000,4,FALSE)</f>
        <v>MERULINIDAE</v>
      </c>
      <c r="ZR39" s="67" t="str">
        <f>VLOOKUP(ZN39,Information!$A$2:$H$1000,8,FALSE)</f>
        <v>Hard.coral</v>
      </c>
      <c r="ZS39" s="67" t="str">
        <f>VLOOKUP(ZN39,Information!$A$2:$I$1000,9,FALSE)</f>
        <v>Cnidaria</v>
      </c>
      <c r="ZT39" s="90" t="s">
        <v>1836</v>
      </c>
      <c r="ZV39" s="92" t="s">
        <v>287</v>
      </c>
      <c r="ZW39" s="85" t="str">
        <f>VLOOKUP(ZV39,Information!$A$2:$H$1000,2,FALSE)</f>
        <v>unknown</v>
      </c>
      <c r="ZX39" s="67" t="str">
        <f>VLOOKUP(ZV39,Information!$A$2:$H$1000,3,FALSE)</f>
        <v>Platygyra</v>
      </c>
      <c r="ZY39" s="67" t="str">
        <f>VLOOKUP(ZV39,Information!$A$2:$H$1000,4,FALSE)</f>
        <v>MERULINIDAE</v>
      </c>
      <c r="ZZ39" s="67" t="str">
        <f>VLOOKUP(ZV39,Information!$A$2:$H$1000,8,FALSE)</f>
        <v>Hard.coral</v>
      </c>
      <c r="AAA39" s="67" t="str">
        <f>VLOOKUP(ZV39,Information!$A$2:$I$1000,9,FALSE)</f>
        <v>Cnidaria</v>
      </c>
      <c r="AAB39" s="90" t="s">
        <v>1836</v>
      </c>
      <c r="AAD39" s="92" t="s">
        <v>300</v>
      </c>
      <c r="AAE39" s="85" t="str">
        <f>VLOOKUP(AAD39,Information!$A$2:$H$1000,2,FALSE)</f>
        <v>Porites cylindrica</v>
      </c>
      <c r="AAF39" s="67" t="str">
        <f>VLOOKUP(AAD39,Information!$A$2:$H$1000,3,FALSE)</f>
        <v>Porites</v>
      </c>
      <c r="AAG39" s="67" t="str">
        <f>VLOOKUP(AAD39,Information!$A$2:$H$1000,4,FALSE)</f>
        <v>PORITIDAE</v>
      </c>
      <c r="AAH39" s="67" t="str">
        <f>VLOOKUP(AAD39,Information!$A$2:$H$1000,8,FALSE)</f>
        <v>Hard.coral</v>
      </c>
      <c r="AAI39" s="67" t="str">
        <f>VLOOKUP(AAD39,Information!$A$2:$I$1000,9,FALSE)</f>
        <v>Cnidaria</v>
      </c>
      <c r="AAJ39" s="90" t="s">
        <v>1836</v>
      </c>
      <c r="AAL39" s="92" t="s">
        <v>317</v>
      </c>
      <c r="AAM39" s="85" t="str">
        <f>VLOOKUP(AAL39,Information!$A$2:$H$1000,2,FALSE)</f>
        <v>Rhytisma fulvum</v>
      </c>
      <c r="AAN39" s="67" t="str">
        <f>VLOOKUP(AAL39,Information!$A$2:$H$1000,3,FALSE)</f>
        <v>Rhytisma</v>
      </c>
      <c r="AAO39" s="67" t="str">
        <f>VLOOKUP(AAL39,Information!$A$2:$H$1000,4,FALSE)</f>
        <v>ALCYONIIDAE</v>
      </c>
      <c r="AAP39" s="67" t="str">
        <f>VLOOKUP(AAL39,Information!$A$2:$H$1000,8,FALSE)</f>
        <v>Soft.coral</v>
      </c>
      <c r="AAQ39" s="67" t="str">
        <f>VLOOKUP(AAL39,Information!$A$2:$I$1000,9,FALSE)</f>
        <v>Cnidaria</v>
      </c>
      <c r="AAR39" s="88"/>
      <c r="AAT39" s="92" t="s">
        <v>324</v>
      </c>
      <c r="AAU39" s="85" t="str">
        <f>VLOOKUP(AAT39,Information!$A$2:$H$1000,2,FALSE)</f>
        <v>unknown</v>
      </c>
      <c r="AAV39" s="67" t="str">
        <f>VLOOKUP(AAT39,Information!$A$2:$H$1000,3,FALSE)</f>
        <v>Sargassum</v>
      </c>
      <c r="AAW39" s="67" t="str">
        <f>VLOOKUP(AAT39,Information!$A$2:$H$1000,4,FALSE)</f>
        <v>SARGASSACEAE</v>
      </c>
      <c r="AAX39" s="67" t="str">
        <f>VLOOKUP(AAT39,Information!$A$2:$H$1000,8,FALSE)</f>
        <v>Brown.algae</v>
      </c>
      <c r="AAY39" s="67" t="str">
        <f>VLOOKUP(AAT39,Information!$A$2:$I$1000,9,FALSE)</f>
        <v>Macroalgae</v>
      </c>
      <c r="ABB39" s="92" t="s">
        <v>320</v>
      </c>
      <c r="ABC39" s="85">
        <f>VLOOKUP(ABB39,Information!$A$2:$H$1000,2,FALSE)</f>
        <v>0</v>
      </c>
      <c r="ABD39" s="67">
        <f>VLOOKUP(ABB39,Information!$A$2:$H$1000,3,FALSE)</f>
        <v>0</v>
      </c>
      <c r="ABE39" s="67">
        <f>VLOOKUP(ABB39,Information!$A$2:$H$1000,4,FALSE)</f>
        <v>0</v>
      </c>
      <c r="ABF39" s="67" t="str">
        <f>VLOOKUP(ABB39,Information!$A$2:$H$1000,8,FALSE)</f>
        <v>Bare.rock</v>
      </c>
      <c r="ABG39" s="67" t="str">
        <f>VLOOKUP(ABB39,Information!$A$2:$I$1000,9,FALSE)</f>
        <v>Bare substrate</v>
      </c>
      <c r="ABH39" s="88"/>
      <c r="ABJ39" s="84" t="s">
        <v>309</v>
      </c>
      <c r="ABK39" s="85">
        <f>VLOOKUP(ABJ39,Information!$A$2:$H$1000,2,FALSE)</f>
        <v>0</v>
      </c>
      <c r="ABL39" s="67">
        <f>VLOOKUP(ABJ39,Information!$A$2:$H$1000,3,FALSE)</f>
        <v>0</v>
      </c>
      <c r="ABM39" s="67">
        <f>VLOOKUP(ABJ39,Information!$A$2:$H$1000,4,FALSE)</f>
        <v>0</v>
      </c>
      <c r="ABN39" s="67" t="str">
        <f>VLOOKUP(ABJ39,Information!$A$2:$H$1000,8,FALSE)</f>
        <v>Coral.rubble</v>
      </c>
      <c r="ABO39" s="67" t="str">
        <f>VLOOKUP(ABJ39,Information!$A$2:$I$1000,9,FALSE)</f>
        <v>Bare substrate</v>
      </c>
      <c r="ABR39" s="84" t="s">
        <v>309</v>
      </c>
      <c r="ABS39" s="85">
        <f>VLOOKUP(ABR39,Information!$A$2:$H$1000,2,FALSE)</f>
        <v>0</v>
      </c>
      <c r="ABT39" s="67">
        <f>VLOOKUP(ABR39,Information!$A$2:$H$1000,3,FALSE)</f>
        <v>0</v>
      </c>
      <c r="ABU39" s="67">
        <f>VLOOKUP(ABR39,Information!$A$2:$H$1000,4,FALSE)</f>
        <v>0</v>
      </c>
      <c r="ABV39" s="67" t="str">
        <f>VLOOKUP(ABR39,Information!$A$2:$H$1000,8,FALSE)</f>
        <v>Coral.rubble</v>
      </c>
      <c r="ABW39" s="67" t="str">
        <f>VLOOKUP(ABR39,Information!$A$2:$I$1000,9,FALSE)</f>
        <v>Bare substrate</v>
      </c>
      <c r="ABZ39" s="84" t="s">
        <v>207</v>
      </c>
      <c r="ACA39" s="85" t="str">
        <f>VLOOKUP(ABZ39,Information!$A$2:$H$1000,2,FALSE)</f>
        <v>unknown</v>
      </c>
      <c r="ACB39" s="67" t="str">
        <f>VLOOKUP(ABZ39,Information!$A$2:$H$1000,3,FALSE)</f>
        <v>Aglaophenia</v>
      </c>
      <c r="ACC39" s="67" t="str">
        <f>VLOOKUP(ABZ39,Information!$A$2:$H$1000,4,FALSE)</f>
        <v>AGLAOPHENIIDAE</v>
      </c>
      <c r="ACD39" s="67" t="str">
        <f>VLOOKUP(ABZ39,Information!$A$2:$H$1000,8,FALSE)</f>
        <v>Hydroid</v>
      </c>
      <c r="ACE39" s="67" t="str">
        <f>VLOOKUP(ABZ39,Information!$A$2:$I$1000,9,FALSE)</f>
        <v>Cnidaria</v>
      </c>
      <c r="ACH39" s="92" t="s">
        <v>309</v>
      </c>
      <c r="ACI39" s="85">
        <f>VLOOKUP(ACH39,Information!$A$2:$H$1000,2,FALSE)</f>
        <v>0</v>
      </c>
      <c r="ACJ39" s="67">
        <f>VLOOKUP(ACH39,Information!$A$2:$H$1000,3,FALSE)</f>
        <v>0</v>
      </c>
      <c r="ACK39" s="67">
        <f>VLOOKUP(ACH39,Information!$A$2:$H$1000,4,FALSE)</f>
        <v>0</v>
      </c>
      <c r="ACL39" s="67" t="str">
        <f>VLOOKUP(ACH39,Information!$A$2:$H$1000,8,FALSE)</f>
        <v>Coral.rubble</v>
      </c>
      <c r="ACM39" s="67" t="str">
        <f>VLOOKUP(ACH39,Information!$A$2:$I$1000,9,FALSE)</f>
        <v>Bare substrate</v>
      </c>
      <c r="ACP39" s="84" t="s">
        <v>374</v>
      </c>
      <c r="ACQ39" s="85" t="str">
        <f>VLOOKUP(ACP39,Information!$A$2:$H$1000,2,FALSE)</f>
        <v>unknown</v>
      </c>
      <c r="ACR39" s="67" t="str">
        <f>VLOOKUP(ACP39,Information!$A$2:$H$1000,3,FALSE)</f>
        <v>unknown</v>
      </c>
      <c r="ACS39" s="67" t="str">
        <f>VLOOKUP(ACP39,Information!$A$2:$H$1000,4,FALSE)</f>
        <v>XENIIDAE</v>
      </c>
      <c r="ACT39" s="67" t="str">
        <f>VLOOKUP(ACP39,Information!$A$2:$H$1000,8,FALSE)</f>
        <v>Soft.coral</v>
      </c>
      <c r="ACU39" s="67" t="str">
        <f>VLOOKUP(ACP39,Information!$A$2:$I$1000,9,FALSE)</f>
        <v>Cnidaria</v>
      </c>
      <c r="ACX39" s="84" t="s">
        <v>309</v>
      </c>
      <c r="ACY39" s="85">
        <f>VLOOKUP(ACX39,Information!$A$2:$H$1000,2,FALSE)</f>
        <v>0</v>
      </c>
      <c r="ACZ39" s="67">
        <f>VLOOKUP(ACX39,Information!$A$2:$H$1000,3,FALSE)</f>
        <v>0</v>
      </c>
      <c r="ADA39" s="67">
        <f>VLOOKUP(ACX39,Information!$A$2:$H$1000,4,FALSE)</f>
        <v>0</v>
      </c>
      <c r="ADB39" s="67" t="str">
        <f>VLOOKUP(ACX39,Information!$A$2:$H$1000,8,FALSE)</f>
        <v>Coral.rubble</v>
      </c>
      <c r="ADC39" s="67" t="str">
        <f>VLOOKUP(ACX39,Information!$A$2:$I$1000,9,FALSE)</f>
        <v>Bare substrate</v>
      </c>
      <c r="ADF39" s="93" t="s">
        <v>317</v>
      </c>
      <c r="ADG39" s="85" t="str">
        <f>VLOOKUP(ADF39,Information!$A$2:$H$1000,2,FALSE)</f>
        <v>Rhytisma fulvum</v>
      </c>
      <c r="ADH39" s="67" t="str">
        <f>VLOOKUP(ADF39,Information!$A$2:$H$1000,3,FALSE)</f>
        <v>Rhytisma</v>
      </c>
      <c r="ADI39" s="67" t="str">
        <f>VLOOKUP(ADF39,Information!$A$2:$H$1000,4,FALSE)</f>
        <v>ALCYONIIDAE</v>
      </c>
      <c r="ADJ39" s="67" t="str">
        <f>VLOOKUP(ADF39,Information!$A$2:$H$1000,8,FALSE)</f>
        <v>Soft.coral</v>
      </c>
      <c r="ADK39" s="67" t="str">
        <f>VLOOKUP(ADF39,Information!$A$2:$I$1000,9,FALSE)</f>
        <v>Cnidaria</v>
      </c>
      <c r="ADN39" s="93" t="s">
        <v>309</v>
      </c>
      <c r="ADO39" s="85">
        <f>VLOOKUP(ADN39,Information!$A$2:$H$1000,2,FALSE)</f>
        <v>0</v>
      </c>
      <c r="ADP39" s="67">
        <f>VLOOKUP(ADN39,Information!$A$2:$H$1000,3,FALSE)</f>
        <v>0</v>
      </c>
      <c r="ADQ39" s="67">
        <f>VLOOKUP(ADN39,Information!$A$2:$H$1000,4,FALSE)</f>
        <v>0</v>
      </c>
      <c r="ADR39" s="67" t="str">
        <f>VLOOKUP(ADN39,Information!$A$2:$H$1000,8,FALSE)</f>
        <v>Coral.rubble</v>
      </c>
      <c r="ADS39" s="67" t="str">
        <f>VLOOKUP(ADN39,Information!$A$2:$I$1000,9,FALSE)</f>
        <v>Bare substrate</v>
      </c>
    </row>
    <row r="40" spans="1:799" ht="13.8">
      <c r="A40" s="83">
        <v>18.5</v>
      </c>
      <c r="B40" s="84"/>
      <c r="C40" s="41" t="e">
        <f>VLOOKUP(B40,Information!$A$2:$H$1000,2,FALSE)</f>
        <v>#N/A</v>
      </c>
      <c r="D40" t="e">
        <f>VLOOKUP(B40,Information!$A$2:$H$1000,3,FALSE)</f>
        <v>#N/A</v>
      </c>
      <c r="E40" t="e">
        <f>VLOOKUP(B40,Information!$A$2:$H$1000,4,FALSE)</f>
        <v>#N/A</v>
      </c>
      <c r="F40" t="e">
        <f>VLOOKUP(B40,Information!$A$2:$H$1000,8,FALSE)</f>
        <v>#N/A</v>
      </c>
      <c r="G40" t="e">
        <f>VLOOKUP(B40,Information!$A$2:$I$1000,9,FALSE)</f>
        <v>#N/A</v>
      </c>
      <c r="J40" s="84"/>
      <c r="K40" s="41" t="e">
        <f>VLOOKUP(J40,Information!$A$2:$H$1000,2,FALSE)</f>
        <v>#N/A</v>
      </c>
      <c r="L40" t="e">
        <f>VLOOKUP(J40,Information!$A$2:$H$1000,3,FALSE)</f>
        <v>#N/A</v>
      </c>
      <c r="M40" t="e">
        <f>VLOOKUP(J40,Information!$A$2:$H$1000,4,FALSE)</f>
        <v>#N/A</v>
      </c>
      <c r="N40" t="e">
        <f>VLOOKUP(J40,Information!$A$2:$H$1000,8,FALSE)</f>
        <v>#N/A</v>
      </c>
      <c r="O40" t="e">
        <f>VLOOKUP(J40,Information!$A$2:$I$1000,9,FALSE)</f>
        <v>#N/A</v>
      </c>
      <c r="R40" s="84"/>
      <c r="S40" s="41" t="e">
        <f>VLOOKUP(R40,Information!$A$2:$H$1000,2,FALSE)</f>
        <v>#N/A</v>
      </c>
      <c r="T40" t="e">
        <f>VLOOKUP(R40,Information!$A$2:$H$1000,3,FALSE)</f>
        <v>#N/A</v>
      </c>
      <c r="U40" t="e">
        <f>VLOOKUP(R40,Information!$A$2:$H$1000,4,FALSE)</f>
        <v>#N/A</v>
      </c>
      <c r="V40" t="e">
        <f>VLOOKUP(R40,Information!$A$2:$H$1000,8,FALSE)</f>
        <v>#N/A</v>
      </c>
      <c r="W40" t="e">
        <f>VLOOKUP(R40,Information!$A$2:$I$1000,9,FALSE)</f>
        <v>#N/A</v>
      </c>
      <c r="Z40" s="84" t="s">
        <v>322</v>
      </c>
      <c r="AA40" s="85">
        <f>VLOOKUP(Z40,Information!$A$2:$H$1000,2,FALSE)</f>
        <v>0</v>
      </c>
      <c r="AB40" s="67">
        <f>VLOOKUP(Z40,Information!$A$2:$H$1000,3,FALSE)</f>
        <v>0</v>
      </c>
      <c r="AC40" s="67">
        <f>VLOOKUP(Z40,Information!$A$2:$H$1000,4,FALSE)</f>
        <v>0</v>
      </c>
      <c r="AD40" s="67" t="str">
        <f>VLOOKUP(Z40,Information!$A$2:$H$1000,8,FALSE)</f>
        <v>Sand</v>
      </c>
      <c r="AE40" s="67" t="str">
        <f>VLOOKUP(Z40,Information!$A$2:$I$1000,9,FALSE)</f>
        <v>Bare substrate</v>
      </c>
      <c r="AH40" s="84" t="s">
        <v>330</v>
      </c>
      <c r="AI40" s="85" t="str">
        <f>VLOOKUP(AH40,Information!$A$2:$H$1000,2,FALSE)</f>
        <v>unknown</v>
      </c>
      <c r="AJ40" s="67" t="str">
        <f>VLOOKUP(AH40,Information!$A$2:$H$1000,3,FALSE)</f>
        <v>unknown</v>
      </c>
      <c r="AK40" s="67" t="str">
        <f>VLOOKUP(AH40,Information!$A$2:$H$1000,4,FALSE)</f>
        <v>unknown</v>
      </c>
      <c r="AL40" s="67" t="str">
        <f>VLOOKUP(AH40,Information!$A$2:$H$1000,8,FALSE)</f>
        <v>Soft.coral</v>
      </c>
      <c r="AM40" s="67" t="str">
        <f>VLOOKUP(AH40,Information!$A$2:$I$1000,9,FALSE)</f>
        <v>Cnidaria</v>
      </c>
      <c r="AP40" s="84" t="s">
        <v>298</v>
      </c>
      <c r="AQ40" s="85" t="str">
        <f>VLOOKUP(AP40,Information!$A$2:$H$1000,2,FALSE)</f>
        <v>unknown</v>
      </c>
      <c r="AR40" s="67" t="str">
        <f>VLOOKUP(AP40,Information!$A$2:$H$1000,3,FALSE)</f>
        <v>Porites</v>
      </c>
      <c r="AS40" s="67" t="str">
        <f>VLOOKUP(AP40,Information!$A$2:$H$1000,4,FALSE)</f>
        <v>PORITIDAE</v>
      </c>
      <c r="AT40" s="67" t="str">
        <f>VLOOKUP(AP40,Information!$A$2:$H$1000,8,FALSE)</f>
        <v>Hard.coral</v>
      </c>
      <c r="AU40" s="67" t="str">
        <f>VLOOKUP(AP40,Information!$A$2:$I$1000,9,FALSE)</f>
        <v>Cnidaria</v>
      </c>
      <c r="AV40" s="41" t="s">
        <v>80</v>
      </c>
      <c r="AX40" s="84" t="s">
        <v>320</v>
      </c>
      <c r="AY40" s="85">
        <f>VLOOKUP(AX40,Information!$A$2:$H$1000,2,FALSE)</f>
        <v>0</v>
      </c>
      <c r="AZ40" s="67">
        <f>VLOOKUP(AX40,Information!$A$2:$H$1000,3,FALSE)</f>
        <v>0</v>
      </c>
      <c r="BA40" s="67">
        <f>VLOOKUP(AX40,Information!$A$2:$H$1000,4,FALSE)</f>
        <v>0</v>
      </c>
      <c r="BB40" s="67" t="str">
        <f>VLOOKUP(AX40,Information!$A$2:$H$1000,8,FALSE)</f>
        <v>Bare.rock</v>
      </c>
      <c r="BC40" s="67" t="str">
        <f>VLOOKUP(AX40,Information!$A$2:$I$1000,9,FALSE)</f>
        <v>Bare substrate</v>
      </c>
      <c r="BF40" s="84" t="s">
        <v>126</v>
      </c>
      <c r="BG40" s="85" t="str">
        <f>VLOOKUP(BF40,Information!$A$2:$H$1000,2,FALSE)</f>
        <v>unknown</v>
      </c>
      <c r="BH40" s="67" t="str">
        <f>VLOOKUP(BF40,Information!$A$2:$H$1000,3,FALSE)</f>
        <v>unknown</v>
      </c>
      <c r="BI40" s="67" t="str">
        <f>VLOOKUP(BF40,Information!$A$2:$H$1000,4,FALSE)</f>
        <v>unknown</v>
      </c>
      <c r="BJ40" s="67" t="str">
        <f>VLOOKUP(BF40,Information!$A$2:$H$1000,8,FALSE)</f>
        <v>Brown.algae</v>
      </c>
      <c r="BK40" s="67" t="str">
        <f>VLOOKUP(BF40,Information!$A$2:$I$1000,9,FALSE)</f>
        <v>Macroalgae</v>
      </c>
      <c r="BN40" s="84" t="s">
        <v>330</v>
      </c>
      <c r="BO40" s="85" t="str">
        <f>VLOOKUP(BN40,Information!$A$2:$H$1000,2,FALSE)</f>
        <v>unknown</v>
      </c>
      <c r="BP40" s="67" t="str">
        <f>VLOOKUP(BN40,Information!$A$2:$H$1000,3,FALSE)</f>
        <v>unknown</v>
      </c>
      <c r="BQ40" s="67" t="str">
        <f>VLOOKUP(BN40,Information!$A$2:$H$1000,4,FALSE)</f>
        <v>unknown</v>
      </c>
      <c r="BR40" s="67" t="str">
        <f>VLOOKUP(BN40,Information!$A$2:$H$1000,8,FALSE)</f>
        <v>Soft.coral</v>
      </c>
      <c r="BS40" s="67" t="str">
        <f>VLOOKUP(BN40,Information!$A$2:$I$1000,9,FALSE)</f>
        <v>Cnidaria</v>
      </c>
      <c r="BV40" s="84" t="s">
        <v>309</v>
      </c>
      <c r="BW40" s="85">
        <f>VLOOKUP(BV40,Information!$A$2:$H$1000,2,FALSE)</f>
        <v>0</v>
      </c>
      <c r="BX40" s="67">
        <f>VLOOKUP(BV40,Information!$A$2:$H$1000,3,FALSE)</f>
        <v>0</v>
      </c>
      <c r="BY40" s="67">
        <f>VLOOKUP(BV40,Information!$A$2:$H$1000,4,FALSE)</f>
        <v>0</v>
      </c>
      <c r="BZ40" s="67" t="str">
        <f>VLOOKUP(BV40,Information!$A$2:$H$1000,8,FALSE)</f>
        <v>Coral.rubble</v>
      </c>
      <c r="CA40" s="67" t="str">
        <f>VLOOKUP(BV40,Information!$A$2:$I$1000,9,FALSE)</f>
        <v>Bare substrate</v>
      </c>
      <c r="CD40" s="84" t="s">
        <v>320</v>
      </c>
      <c r="CE40" s="85">
        <f>VLOOKUP(CD40,Information!$A$2:$H$1000,2,FALSE)</f>
        <v>0</v>
      </c>
      <c r="CF40" s="67">
        <f>VLOOKUP(CD40,Information!$A$2:$H$1000,3,FALSE)</f>
        <v>0</v>
      </c>
      <c r="CG40" s="67">
        <f>VLOOKUP(CD40,Information!$A$2:$H$1000,4,FALSE)</f>
        <v>0</v>
      </c>
      <c r="CH40" s="67" t="str">
        <f>VLOOKUP(CD40,Information!$A$2:$H$1000,8,FALSE)</f>
        <v>Bare.rock</v>
      </c>
      <c r="CI40" s="67" t="str">
        <f>VLOOKUP(CD40,Information!$A$2:$I$1000,9,FALSE)</f>
        <v>Bare substrate</v>
      </c>
      <c r="CL40" s="84" t="s">
        <v>230</v>
      </c>
      <c r="CM40" s="85" t="str">
        <f>VLOOKUP(CL40,Information!$A$2:$H$1000,2,FALSE)</f>
        <v>unknown</v>
      </c>
      <c r="CN40" s="67" t="str">
        <f>VLOOKUP(CL40,Information!$A$2:$H$1000,3,FALSE)</f>
        <v>unknown</v>
      </c>
      <c r="CO40" s="67" t="str">
        <f>VLOOKUP(CL40,Information!$A$2:$H$1000,4,FALSE)</f>
        <v>unknown</v>
      </c>
      <c r="CP40" s="67" t="str">
        <f>VLOOKUP(CL40,Information!$A$2:$H$1000,8,FALSE)</f>
        <v>Hard.coral</v>
      </c>
      <c r="CQ40" s="67" t="str">
        <f>VLOOKUP(CL40,Information!$A$2:$I$1000,9,FALSE)</f>
        <v>Cnidaria</v>
      </c>
      <c r="CR40" s="41" t="s">
        <v>80</v>
      </c>
      <c r="CT40" s="84" t="s">
        <v>333</v>
      </c>
      <c r="CU40" s="85" t="str">
        <f>VLOOKUP(CT40,Information!$A$2:$H$1000,2,FALSE)</f>
        <v>unknown</v>
      </c>
      <c r="CV40" s="67" t="str">
        <f>VLOOKUP(CT40,Information!$A$2:$H$1000,3,FALSE)</f>
        <v>unknown</v>
      </c>
      <c r="CW40" s="67" t="str">
        <f>VLOOKUP(CT40,Information!$A$2:$H$1000,4,FALSE)</f>
        <v>unknown</v>
      </c>
      <c r="CX40" s="67" t="str">
        <f>VLOOKUP(CT40,Information!$A$2:$H$1000,8,FALSE)</f>
        <v>Seagrass</v>
      </c>
      <c r="CY40" s="67" t="str">
        <f>VLOOKUP(CT40,Information!$A$2:$I$1000,9,FALSE)</f>
        <v>Seagrass</v>
      </c>
      <c r="DB40" s="84" t="s">
        <v>230</v>
      </c>
      <c r="DC40" s="85" t="str">
        <f>VLOOKUP(DB40,Information!$A$2:$H$1000,2,FALSE)</f>
        <v>unknown</v>
      </c>
      <c r="DD40" s="67" t="str">
        <f>VLOOKUP(DB40,Information!$A$2:$H$1000,3,FALSE)</f>
        <v>unknown</v>
      </c>
      <c r="DE40" s="67" t="str">
        <f>VLOOKUP(DB40,Information!$A$2:$H$1000,4,FALSE)</f>
        <v>unknown</v>
      </c>
      <c r="DF40" s="67" t="str">
        <f>VLOOKUP(DB40,Information!$A$2:$H$1000,8,FALSE)</f>
        <v>Hard.coral</v>
      </c>
      <c r="DG40" s="67" t="str">
        <f>VLOOKUP(DB40,Information!$A$2:$I$1000,9,FALSE)</f>
        <v>Cnidaria</v>
      </c>
      <c r="DH40" s="41" t="s">
        <v>80</v>
      </c>
      <c r="DJ40" s="84" t="s">
        <v>126</v>
      </c>
      <c r="DK40" s="85" t="str">
        <f>VLOOKUP(DJ40,Information!$A$2:$H$1000,2,FALSE)</f>
        <v>unknown</v>
      </c>
      <c r="DL40" s="67" t="str">
        <f>VLOOKUP(DJ40,Information!$A$2:$H$1000,3,FALSE)</f>
        <v>unknown</v>
      </c>
      <c r="DM40" s="67" t="str">
        <f>VLOOKUP(DJ40,Information!$A$2:$H$1000,4,FALSE)</f>
        <v>unknown</v>
      </c>
      <c r="DN40" s="67" t="str">
        <f>VLOOKUP(DJ40,Information!$A$2:$H$1000,8,FALSE)</f>
        <v>Brown.algae</v>
      </c>
      <c r="DO40" s="67" t="str">
        <f>VLOOKUP(DJ40,Information!$A$2:$I$1000,9,FALSE)</f>
        <v>Macroalgae</v>
      </c>
      <c r="DR40" s="84" t="s">
        <v>330</v>
      </c>
      <c r="DS40" s="85" t="str">
        <f>VLOOKUP(DR40,Information!$A$2:$H$1000,2,FALSE)</f>
        <v>unknown</v>
      </c>
      <c r="DT40" s="67" t="str">
        <f>VLOOKUP(DR40,Information!$A$2:$H$1000,3,FALSE)</f>
        <v>unknown</v>
      </c>
      <c r="DU40" s="67" t="str">
        <f>VLOOKUP(DR40,Information!$A$2:$H$1000,4,FALSE)</f>
        <v>unknown</v>
      </c>
      <c r="DV40" s="67" t="str">
        <f>VLOOKUP(DR40,Information!$A$2:$H$1000,8,FALSE)</f>
        <v>Soft.coral</v>
      </c>
      <c r="DW40" s="67" t="str">
        <f>VLOOKUP(DR40,Information!$A$2:$I$1000,9,FALSE)</f>
        <v>Cnidaria</v>
      </c>
      <c r="DZ40" s="84" t="s">
        <v>324</v>
      </c>
      <c r="EA40" s="85" t="str">
        <f>VLOOKUP(DZ40,Information!$A$2:$H$1000,2,FALSE)</f>
        <v>unknown</v>
      </c>
      <c r="EB40" s="67" t="str">
        <f>VLOOKUP(DZ40,Information!$A$2:$H$1000,3,FALSE)</f>
        <v>Sargassum</v>
      </c>
      <c r="EC40" s="67" t="str">
        <f>VLOOKUP(DZ40,Information!$A$2:$H$1000,4,FALSE)</f>
        <v>SARGASSACEAE</v>
      </c>
      <c r="ED40" s="67" t="str">
        <f>VLOOKUP(DZ40,Information!$A$2:$H$1000,8,FALSE)</f>
        <v>Brown.algae</v>
      </c>
      <c r="EE40" s="67" t="str">
        <f>VLOOKUP(DZ40,Information!$A$2:$I$1000,9,FALSE)</f>
        <v>Macroalgae</v>
      </c>
      <c r="EH40" s="84" t="s">
        <v>230</v>
      </c>
      <c r="EI40" s="85" t="str">
        <f>VLOOKUP(EH40,Information!$A$2:$H$1000,2,FALSE)</f>
        <v>unknown</v>
      </c>
      <c r="EJ40" s="67" t="str">
        <f>VLOOKUP(EH40,Information!$A$2:$H$1000,3,FALSE)</f>
        <v>unknown</v>
      </c>
      <c r="EK40" s="67" t="str">
        <f>VLOOKUP(EH40,Information!$A$2:$H$1000,4,FALSE)</f>
        <v>unknown</v>
      </c>
      <c r="EL40" s="67" t="str">
        <f>VLOOKUP(EH40,Information!$A$2:$H$1000,8,FALSE)</f>
        <v>Hard.coral</v>
      </c>
      <c r="EM40" s="67" t="str">
        <f>VLOOKUP(EH40,Information!$A$2:$I$1000,9,FALSE)</f>
        <v>Cnidaria</v>
      </c>
      <c r="EN40" s="41" t="s">
        <v>80</v>
      </c>
      <c r="EP40" s="84" t="s">
        <v>230</v>
      </c>
      <c r="EQ40" s="85" t="str">
        <f>VLOOKUP(EP40,Information!$A$2:$H$1000,2,FALSE)</f>
        <v>unknown</v>
      </c>
      <c r="ER40" s="67" t="str">
        <f>VLOOKUP(EP40,Information!$A$2:$H$1000,3,FALSE)</f>
        <v>unknown</v>
      </c>
      <c r="ES40" s="67" t="str">
        <f>VLOOKUP(EP40,Information!$A$2:$H$1000,4,FALSE)</f>
        <v>unknown</v>
      </c>
      <c r="ET40" s="67" t="str">
        <f>VLOOKUP(EP40,Information!$A$2:$H$1000,8,FALSE)</f>
        <v>Hard.coral</v>
      </c>
      <c r="EU40" s="67" t="str">
        <f>VLOOKUP(EP40,Information!$A$2:$I$1000,9,FALSE)</f>
        <v>Cnidaria</v>
      </c>
      <c r="EV40" s="41" t="s">
        <v>80</v>
      </c>
      <c r="EX40" s="84" t="s">
        <v>230</v>
      </c>
      <c r="EY40" s="85" t="str">
        <f>VLOOKUP(EX40,Information!$A$2:$H$1000,2,FALSE)</f>
        <v>unknown</v>
      </c>
      <c r="EZ40" s="67" t="str">
        <f>VLOOKUP(EX40,Information!$A$2:$H$1000,3,FALSE)</f>
        <v>unknown</v>
      </c>
      <c r="FA40" s="67" t="str">
        <f>VLOOKUP(EX40,Information!$A$2:$H$1000,4,FALSE)</f>
        <v>unknown</v>
      </c>
      <c r="FB40" s="67" t="str">
        <f>VLOOKUP(EX40,Information!$A$2:$H$1000,8,FALSE)</f>
        <v>Hard.coral</v>
      </c>
      <c r="FC40" s="67" t="str">
        <f>VLOOKUP(EX40,Information!$A$2:$I$1000,9,FALSE)</f>
        <v>Cnidaria</v>
      </c>
      <c r="FD40" s="41" t="s">
        <v>80</v>
      </c>
      <c r="FF40" s="84" t="s">
        <v>330</v>
      </c>
      <c r="FG40" s="85" t="str">
        <f>VLOOKUP(FF40,Information!$A$2:$H$1000,2,FALSE)</f>
        <v>unknown</v>
      </c>
      <c r="FH40" s="67" t="str">
        <f>VLOOKUP(FF40,Information!$A$2:$H$1000,3,FALSE)</f>
        <v>unknown</v>
      </c>
      <c r="FI40" s="67" t="str">
        <f>VLOOKUP(FF40,Information!$A$2:$H$1000,4,FALSE)</f>
        <v>unknown</v>
      </c>
      <c r="FJ40" s="67" t="str">
        <f>VLOOKUP(FF40,Information!$A$2:$H$1000,8,FALSE)</f>
        <v>Soft.coral</v>
      </c>
      <c r="FK40" s="67" t="str">
        <f>VLOOKUP(FF40,Information!$A$2:$I$1000,9,FALSE)</f>
        <v>Cnidaria</v>
      </c>
      <c r="FN40" s="84" t="s">
        <v>230</v>
      </c>
      <c r="FO40" s="85" t="str">
        <f>VLOOKUP(FN40,Information!$A$2:$H$1000,2,FALSE)</f>
        <v>unknown</v>
      </c>
      <c r="FP40" s="67" t="str">
        <f>VLOOKUP(FN40,Information!$A$2:$H$1000,3,FALSE)</f>
        <v>unknown</v>
      </c>
      <c r="FQ40" s="67" t="str">
        <f>VLOOKUP(FN40,Information!$A$2:$H$1000,4,FALSE)</f>
        <v>unknown</v>
      </c>
      <c r="FR40" s="67" t="str">
        <f>VLOOKUP(FN40,Information!$A$2:$H$1000,8,FALSE)</f>
        <v>Hard.coral</v>
      </c>
      <c r="FS40" s="67" t="str">
        <f>VLOOKUP(FN40,Information!$A$2:$I$1000,9,FALSE)</f>
        <v>Cnidaria</v>
      </c>
      <c r="FT40" s="41" t="s">
        <v>80</v>
      </c>
      <c r="FV40" s="84" t="s">
        <v>322</v>
      </c>
      <c r="FW40" s="85">
        <f>VLOOKUP(FV40,Information!$A$2:$H$1000,2,FALSE)</f>
        <v>0</v>
      </c>
      <c r="FX40" s="67">
        <f>VLOOKUP(FV40,Information!$A$2:$H$1000,3,FALSE)</f>
        <v>0</v>
      </c>
      <c r="FY40" s="67">
        <f>VLOOKUP(FV40,Information!$A$2:$H$1000,4,FALSE)</f>
        <v>0</v>
      </c>
      <c r="FZ40" s="67" t="str">
        <f>VLOOKUP(FV40,Information!$A$2:$H$1000,8,FALSE)</f>
        <v>Sand</v>
      </c>
      <c r="GA40" s="67" t="str">
        <f>VLOOKUP(FV40,Information!$A$2:$I$1000,9,FALSE)</f>
        <v>Bare substrate</v>
      </c>
      <c r="GD40" s="84" t="s">
        <v>330</v>
      </c>
      <c r="GE40" s="85" t="str">
        <f>VLOOKUP(GD40,Information!$A$2:$H$1000,2,FALSE)</f>
        <v>unknown</v>
      </c>
      <c r="GF40" s="67" t="str">
        <f>VLOOKUP(GD40,Information!$A$2:$H$1000,3,FALSE)</f>
        <v>unknown</v>
      </c>
      <c r="GG40" s="67" t="str">
        <f>VLOOKUP(GD40,Information!$A$2:$H$1000,4,FALSE)</f>
        <v>unknown</v>
      </c>
      <c r="GH40" s="67" t="str">
        <f>VLOOKUP(GD40,Information!$A$2:$H$1000,8,FALSE)</f>
        <v>Soft.coral</v>
      </c>
      <c r="GI40" s="67" t="str">
        <f>VLOOKUP(GD40,Information!$A$2:$I$1000,9,FALSE)</f>
        <v>Cnidaria</v>
      </c>
      <c r="GL40" s="84" t="s">
        <v>320</v>
      </c>
      <c r="GM40" s="85">
        <f>VLOOKUP(GL40,Information!$A$2:$H$1000,2,FALSE)</f>
        <v>0</v>
      </c>
      <c r="GN40" s="67">
        <f>VLOOKUP(GL40,Information!$A$2:$H$1000,3,FALSE)</f>
        <v>0</v>
      </c>
      <c r="GO40" s="67">
        <f>VLOOKUP(GL40,Information!$A$2:$H$1000,4,FALSE)</f>
        <v>0</v>
      </c>
      <c r="GP40" s="67" t="str">
        <f>VLOOKUP(GL40,Information!$A$2:$H$1000,8,FALSE)</f>
        <v>Bare.rock</v>
      </c>
      <c r="GQ40" s="67" t="str">
        <f>VLOOKUP(GL40,Information!$A$2:$I$1000,9,FALSE)</f>
        <v>Bare substrate</v>
      </c>
      <c r="GT40" s="84" t="s">
        <v>322</v>
      </c>
      <c r="GU40" s="85">
        <f>VLOOKUP(GT40,Information!$A$2:$H$1000,2,FALSE)</f>
        <v>0</v>
      </c>
      <c r="GV40" s="67">
        <f>VLOOKUP(GT40,Information!$A$2:$H$1000,3,FALSE)</f>
        <v>0</v>
      </c>
      <c r="GW40" s="67">
        <f>VLOOKUP(GT40,Information!$A$2:$H$1000,4,FALSE)</f>
        <v>0</v>
      </c>
      <c r="GX40" s="67" t="str">
        <f>VLOOKUP(GT40,Information!$A$2:$H$1000,8,FALSE)</f>
        <v>Sand</v>
      </c>
      <c r="GY40" s="67" t="str">
        <f>VLOOKUP(GT40,Information!$A$2:$I$1000,9,FALSE)</f>
        <v>Bare substrate</v>
      </c>
      <c r="HB40" s="84" t="s">
        <v>320</v>
      </c>
      <c r="HC40" s="85">
        <f>VLOOKUP(HB40,Information!$A$2:$H$1000,2,FALSE)</f>
        <v>0</v>
      </c>
      <c r="HD40" s="67">
        <f>VLOOKUP(HB40,Information!$A$2:$H$1000,3,FALSE)</f>
        <v>0</v>
      </c>
      <c r="HE40" s="67">
        <f>VLOOKUP(HB40,Information!$A$2:$H$1000,4,FALSE)</f>
        <v>0</v>
      </c>
      <c r="HF40" s="67" t="str">
        <f>VLOOKUP(HB40,Information!$A$2:$H$1000,8,FALSE)</f>
        <v>Bare.rock</v>
      </c>
      <c r="HG40" s="67" t="str">
        <f>VLOOKUP(HB40,Information!$A$2:$I$1000,9,FALSE)</f>
        <v>Bare substrate</v>
      </c>
      <c r="HJ40" s="84" t="s">
        <v>126</v>
      </c>
      <c r="HK40" s="85" t="str">
        <f>VLOOKUP(HJ40,Information!$A$2:$H$1000,2,FALSE)</f>
        <v>unknown</v>
      </c>
      <c r="HL40" s="67" t="str">
        <f>VLOOKUP(HJ40,Information!$A$2:$H$1000,3,FALSE)</f>
        <v>unknown</v>
      </c>
      <c r="HM40" s="67" t="str">
        <f>VLOOKUP(HJ40,Information!$A$2:$H$1000,4,FALSE)</f>
        <v>unknown</v>
      </c>
      <c r="HN40" s="67" t="str">
        <f>VLOOKUP(HJ40,Information!$A$2:$H$1000,8,FALSE)</f>
        <v>Brown.algae</v>
      </c>
      <c r="HO40" s="67" t="str">
        <f>VLOOKUP(HJ40,Information!$A$2:$I$1000,9,FALSE)</f>
        <v>Macroalgae</v>
      </c>
      <c r="HR40" s="84" t="s">
        <v>166</v>
      </c>
      <c r="HS40" s="85" t="str">
        <f>VLOOKUP(HR40,Information!$A$2:$H$1000,2,FALSE)</f>
        <v>Cymodocea serrulata</v>
      </c>
      <c r="HT40" s="67" t="str">
        <f>VLOOKUP(HR40,Information!$A$2:$H$1000,3,FALSE)</f>
        <v>Cymodocea</v>
      </c>
      <c r="HU40" s="67" t="str">
        <f>VLOOKUP(HR40,Information!$A$2:$H$1000,4,FALSE)</f>
        <v>CYMODOCEACEAE</v>
      </c>
      <c r="HV40" s="67" t="str">
        <f>VLOOKUP(HR40,Information!$A$2:$H$1000,8,FALSE)</f>
        <v>Seagrass</v>
      </c>
      <c r="HW40" s="67" t="str">
        <f>VLOOKUP(HR40,Information!$A$2:$I$1000,9,FALSE)</f>
        <v>Seagrass</v>
      </c>
      <c r="HZ40" s="84" t="s">
        <v>166</v>
      </c>
      <c r="IA40" s="85" t="str">
        <f>VLOOKUP(HZ40,Information!$A$2:$H$1000,2,FALSE)</f>
        <v>Cymodocea serrulata</v>
      </c>
      <c r="IB40" s="67" t="str">
        <f>VLOOKUP(HZ40,Information!$A$2:$H$1000,3,FALSE)</f>
        <v>Cymodocea</v>
      </c>
      <c r="IC40" s="67" t="str">
        <f>VLOOKUP(HZ40,Information!$A$2:$H$1000,4,FALSE)</f>
        <v>CYMODOCEACEAE</v>
      </c>
      <c r="ID40" s="67" t="str">
        <f>VLOOKUP(HZ40,Information!$A$2:$H$1000,8,FALSE)</f>
        <v>Seagrass</v>
      </c>
      <c r="IE40" s="67" t="str">
        <f>VLOOKUP(HZ40,Information!$A$2:$I$1000,9,FALSE)</f>
        <v>Seagrass</v>
      </c>
      <c r="IH40" s="84" t="s">
        <v>166</v>
      </c>
      <c r="II40" s="85" t="str">
        <f>VLOOKUP(IH40,Information!$A$2:$H$1000,2,FALSE)</f>
        <v>Cymodocea serrulata</v>
      </c>
      <c r="IJ40" s="67" t="str">
        <f>VLOOKUP(IH40,Information!$A$2:$H$1000,3,FALSE)</f>
        <v>Cymodocea</v>
      </c>
      <c r="IK40" s="67" t="str">
        <f>VLOOKUP(IH40,Information!$A$2:$H$1000,4,FALSE)</f>
        <v>CYMODOCEACEAE</v>
      </c>
      <c r="IL40" s="67" t="str">
        <f>VLOOKUP(IH40,Information!$A$2:$H$1000,8,FALSE)</f>
        <v>Seagrass</v>
      </c>
      <c r="IM40" s="67" t="str">
        <f>VLOOKUP(IH40,Information!$A$2:$I$1000,9,FALSE)</f>
        <v>Seagrass</v>
      </c>
      <c r="IP40" s="84" t="s">
        <v>309</v>
      </c>
      <c r="IQ40" s="85">
        <f>VLOOKUP(IP40,Information!$A$2:$H$1000,2,FALSE)</f>
        <v>0</v>
      </c>
      <c r="IR40" s="67">
        <f>VLOOKUP(IP40,Information!$A$2:$H$1000,3,FALSE)</f>
        <v>0</v>
      </c>
      <c r="IS40" s="67">
        <f>VLOOKUP(IP40,Information!$A$2:$H$1000,4,FALSE)</f>
        <v>0</v>
      </c>
      <c r="IT40" s="67" t="str">
        <f>VLOOKUP(IP40,Information!$A$2:$H$1000,8,FALSE)</f>
        <v>Coral.rubble</v>
      </c>
      <c r="IU40" s="67" t="str">
        <f>VLOOKUP(IP40,Information!$A$2:$I$1000,9,FALSE)</f>
        <v>Bare substrate</v>
      </c>
      <c r="IX40" s="84" t="s">
        <v>330</v>
      </c>
      <c r="IY40" s="85" t="str">
        <f>VLOOKUP(IX40,Information!$A$2:$H$1000,2,FALSE)</f>
        <v>unknown</v>
      </c>
      <c r="IZ40" s="67" t="str">
        <f>VLOOKUP(IX40,Information!$A$2:$H$1000,3,FALSE)</f>
        <v>unknown</v>
      </c>
      <c r="JA40" s="67" t="str">
        <f>VLOOKUP(IX40,Information!$A$2:$H$1000,4,FALSE)</f>
        <v>unknown</v>
      </c>
      <c r="JB40" s="67" t="str">
        <f>VLOOKUP(IX40,Information!$A$2:$H$1000,8,FALSE)</f>
        <v>Soft.coral</v>
      </c>
      <c r="JC40" s="67" t="str">
        <f>VLOOKUP(IX40,Information!$A$2:$I$1000,9,FALSE)</f>
        <v>Cnidaria</v>
      </c>
      <c r="JF40" s="84" t="s">
        <v>330</v>
      </c>
      <c r="JG40" s="85" t="str">
        <f>VLOOKUP(JF40,Information!$A$2:$H$1000,2,FALSE)</f>
        <v>unknown</v>
      </c>
      <c r="JH40" s="67" t="str">
        <f>VLOOKUP(JF40,Information!$A$2:$H$1000,3,FALSE)</f>
        <v>unknown</v>
      </c>
      <c r="JI40" s="67" t="str">
        <f>VLOOKUP(JF40,Information!$A$2:$H$1000,4,FALSE)</f>
        <v>unknown</v>
      </c>
      <c r="JJ40" s="67" t="str">
        <f>VLOOKUP(JF40,Information!$A$2:$H$1000,8,FALSE)</f>
        <v>Soft.coral</v>
      </c>
      <c r="JK40" s="67" t="str">
        <f>VLOOKUP(JF40,Information!$A$2:$I$1000,9,FALSE)</f>
        <v>Cnidaria</v>
      </c>
      <c r="JN40" s="84" t="s">
        <v>320</v>
      </c>
      <c r="JO40" s="85">
        <f>VLOOKUP(JN40,Information!$A$2:$H$1000,2,FALSE)</f>
        <v>0</v>
      </c>
      <c r="JP40" s="67">
        <f>VLOOKUP(JN40,Information!$A$2:$H$1000,3,FALSE)</f>
        <v>0</v>
      </c>
      <c r="JQ40" s="67">
        <f>VLOOKUP(JN40,Information!$A$2:$H$1000,4,FALSE)</f>
        <v>0</v>
      </c>
      <c r="JR40" s="67" t="str">
        <f>VLOOKUP(JN40,Information!$A$2:$H$1000,8,FALSE)</f>
        <v>Bare.rock</v>
      </c>
      <c r="JS40" s="67" t="str">
        <f>VLOOKUP(JN40,Information!$A$2:$I$1000,9,FALSE)</f>
        <v>Bare substrate</v>
      </c>
      <c r="JV40" s="84" t="s">
        <v>322</v>
      </c>
      <c r="JW40" s="85">
        <f>VLOOKUP(JV40,Information!$A$2:$H$1000,2,FALSE)</f>
        <v>0</v>
      </c>
      <c r="JX40" s="67">
        <f>VLOOKUP(JV40,Information!$A$2:$H$1000,3,FALSE)</f>
        <v>0</v>
      </c>
      <c r="JY40" s="67">
        <f>VLOOKUP(JV40,Information!$A$2:$H$1000,4,FALSE)</f>
        <v>0</v>
      </c>
      <c r="JZ40" s="67" t="str">
        <f>VLOOKUP(JV40,Information!$A$2:$H$1000,8,FALSE)</f>
        <v>Sand</v>
      </c>
      <c r="KA40" s="67" t="str">
        <f>VLOOKUP(JV40,Information!$A$2:$I$1000,9,FALSE)</f>
        <v>Bare substrate</v>
      </c>
      <c r="KD40" s="84" t="s">
        <v>126</v>
      </c>
      <c r="KE40" s="85" t="str">
        <f>VLOOKUP(KD40,Information!$A$2:$H$1000,2,FALSE)</f>
        <v>unknown</v>
      </c>
      <c r="KF40" s="67" t="str">
        <f>VLOOKUP(KD40,Information!$A$2:$H$1000,3,FALSE)</f>
        <v>unknown</v>
      </c>
      <c r="KG40" s="67" t="str">
        <f>VLOOKUP(KD40,Information!$A$2:$H$1000,4,FALSE)</f>
        <v>unknown</v>
      </c>
      <c r="KH40" s="67" t="str">
        <f>VLOOKUP(KD40,Information!$A$2:$H$1000,8,FALSE)</f>
        <v>Brown.algae</v>
      </c>
      <c r="KI40" s="67" t="str">
        <f>VLOOKUP(KD40,Information!$A$2:$I$1000,9,FALSE)</f>
        <v>Macroalgae</v>
      </c>
      <c r="KL40" s="84" t="s">
        <v>230</v>
      </c>
      <c r="KM40" s="85" t="str">
        <f>VLOOKUP(KL40,Information!$A$2:$H$1000,2,FALSE)</f>
        <v>unknown</v>
      </c>
      <c r="KN40" s="67" t="str">
        <f>VLOOKUP(KL40,Information!$A$2:$H$1000,3,FALSE)</f>
        <v>unknown</v>
      </c>
      <c r="KO40" s="67" t="str">
        <f>VLOOKUP(KL40,Information!$A$2:$H$1000,4,FALSE)</f>
        <v>unknown</v>
      </c>
      <c r="KP40" s="67" t="str">
        <f>VLOOKUP(KL40,Information!$A$2:$H$1000,8,FALSE)</f>
        <v>Hard.coral</v>
      </c>
      <c r="KQ40" s="67" t="str">
        <f>VLOOKUP(KL40,Information!$A$2:$I$1000,9,FALSE)</f>
        <v>Cnidaria</v>
      </c>
      <c r="KR40" s="41" t="s">
        <v>80</v>
      </c>
      <c r="KT40" s="84" t="s">
        <v>309</v>
      </c>
      <c r="KU40" s="85">
        <f>VLOOKUP(KT40,Information!$A$2:$H$1000,2,FALSE)</f>
        <v>0</v>
      </c>
      <c r="KV40" s="67">
        <f>VLOOKUP(KT40,Information!$A$2:$H$1000,3,FALSE)</f>
        <v>0</v>
      </c>
      <c r="KW40" s="67">
        <f>VLOOKUP(KT40,Information!$A$2:$H$1000,4,FALSE)</f>
        <v>0</v>
      </c>
      <c r="KX40" s="67" t="str">
        <f>VLOOKUP(KT40,Information!$A$2:$H$1000,8,FALSE)</f>
        <v>Coral.rubble</v>
      </c>
      <c r="KY40" s="67" t="str">
        <f>VLOOKUP(KT40,Information!$A$2:$I$1000,9,FALSE)</f>
        <v>Bare substrate</v>
      </c>
      <c r="LB40" s="84" t="s">
        <v>230</v>
      </c>
      <c r="LC40" s="85" t="str">
        <f>VLOOKUP(LB40,Information!$A$2:$H$1000,2,FALSE)</f>
        <v>unknown</v>
      </c>
      <c r="LD40" s="67" t="str">
        <f>VLOOKUP(LB40,Information!$A$2:$H$1000,3,FALSE)</f>
        <v>unknown</v>
      </c>
      <c r="LE40" s="67" t="str">
        <f>VLOOKUP(LB40,Information!$A$2:$H$1000,4,FALSE)</f>
        <v>unknown</v>
      </c>
      <c r="LF40" s="67" t="str">
        <f>VLOOKUP(LB40,Information!$A$2:$H$1000,8,FALSE)</f>
        <v>Hard.coral</v>
      </c>
      <c r="LG40" s="67" t="str">
        <f>VLOOKUP(LB40,Information!$A$2:$I$1000,9,FALSE)</f>
        <v>Cnidaria</v>
      </c>
      <c r="LH40" s="41" t="s">
        <v>80</v>
      </c>
      <c r="LJ40" s="84" t="s">
        <v>230</v>
      </c>
      <c r="LK40" s="85" t="str">
        <f>VLOOKUP(LJ40,Information!$A$2:$H$1000,2,FALSE)</f>
        <v>unknown</v>
      </c>
      <c r="LL40" s="67" t="str">
        <f>VLOOKUP(LJ40,Information!$A$2:$H$1000,3,FALSE)</f>
        <v>unknown</v>
      </c>
      <c r="LM40" s="67" t="str">
        <f>VLOOKUP(LJ40,Information!$A$2:$H$1000,4,FALSE)</f>
        <v>unknown</v>
      </c>
      <c r="LN40" s="67" t="str">
        <f>VLOOKUP(LJ40,Information!$A$2:$H$1000,8,FALSE)</f>
        <v>Hard.coral</v>
      </c>
      <c r="LO40" s="67" t="str">
        <f>VLOOKUP(LJ40,Information!$A$2:$I$1000,9,FALSE)</f>
        <v>Cnidaria</v>
      </c>
      <c r="LP40" s="41" t="s">
        <v>80</v>
      </c>
      <c r="LR40" s="84" t="s">
        <v>230</v>
      </c>
      <c r="LS40" s="85" t="str">
        <f>VLOOKUP(LR40,Information!$A$2:$H$1000,2,FALSE)</f>
        <v>unknown</v>
      </c>
      <c r="LT40" s="67" t="str">
        <f>VLOOKUP(LR40,Information!$A$2:$H$1000,3,FALSE)</f>
        <v>unknown</v>
      </c>
      <c r="LU40" s="67" t="str">
        <f>VLOOKUP(LR40,Information!$A$2:$H$1000,4,FALSE)</f>
        <v>unknown</v>
      </c>
      <c r="LV40" s="67" t="str">
        <f>VLOOKUP(LR40,Information!$A$2:$H$1000,8,FALSE)</f>
        <v>Hard.coral</v>
      </c>
      <c r="LW40" s="67" t="str">
        <f>VLOOKUP(LR40,Information!$A$2:$I$1000,9,FALSE)</f>
        <v>Cnidaria</v>
      </c>
      <c r="LX40" s="41" t="s">
        <v>80</v>
      </c>
      <c r="LZ40" s="84" t="s">
        <v>324</v>
      </c>
      <c r="MA40" s="85" t="str">
        <f>VLOOKUP(LZ40,Information!$A$2:$H$1000,2,FALSE)</f>
        <v>unknown</v>
      </c>
      <c r="MB40" s="67" t="str">
        <f>VLOOKUP(LZ40,Information!$A$2:$H$1000,3,FALSE)</f>
        <v>Sargassum</v>
      </c>
      <c r="MC40" s="67" t="str">
        <f>VLOOKUP(LZ40,Information!$A$2:$H$1000,4,FALSE)</f>
        <v>SARGASSACEAE</v>
      </c>
      <c r="MD40" s="67" t="str">
        <f>VLOOKUP(LZ40,Information!$A$2:$H$1000,8,FALSE)</f>
        <v>Brown.algae</v>
      </c>
      <c r="ME40" s="67" t="str">
        <f>VLOOKUP(LZ40,Information!$A$2:$I$1000,9,FALSE)</f>
        <v>Macroalgae</v>
      </c>
      <c r="MH40" s="84" t="s">
        <v>230</v>
      </c>
      <c r="MI40" s="85" t="str">
        <f>VLOOKUP(MH40,Information!$A$2:$H$1000,2,FALSE)</f>
        <v>unknown</v>
      </c>
      <c r="MJ40" s="67" t="str">
        <f>VLOOKUP(MH40,Information!$A$2:$H$1000,3,FALSE)</f>
        <v>unknown</v>
      </c>
      <c r="MK40" s="67" t="str">
        <f>VLOOKUP(MH40,Information!$A$2:$H$1000,4,FALSE)</f>
        <v>unknown</v>
      </c>
      <c r="ML40" s="67" t="str">
        <f>VLOOKUP(MH40,Information!$A$2:$H$1000,8,FALSE)</f>
        <v>Hard.coral</v>
      </c>
      <c r="MM40" s="67" t="str">
        <f>VLOOKUP(MH40,Information!$A$2:$I$1000,9,FALSE)</f>
        <v>Cnidaria</v>
      </c>
      <c r="MN40" s="41" t="s">
        <v>80</v>
      </c>
      <c r="MP40" s="84" t="s">
        <v>317</v>
      </c>
      <c r="MQ40" s="85" t="str">
        <f>VLOOKUP(MP40,Information!$A$2:$H$1000,2,FALSE)</f>
        <v>Rhytisma fulvum</v>
      </c>
      <c r="MR40" s="67" t="str">
        <f>VLOOKUP(MP40,Information!$A$2:$H$1000,3,FALSE)</f>
        <v>Rhytisma</v>
      </c>
      <c r="MS40" s="67" t="str">
        <f>VLOOKUP(MP40,Information!$A$2:$H$1000,4,FALSE)</f>
        <v>ALCYONIIDAE</v>
      </c>
      <c r="MT40" s="67" t="str">
        <f>VLOOKUP(MP40,Information!$A$2:$H$1000,8,FALSE)</f>
        <v>Soft.coral</v>
      </c>
      <c r="MU40" s="67" t="str">
        <f>VLOOKUP(MP40,Information!$A$2:$I$1000,9,FALSE)</f>
        <v>Cnidaria</v>
      </c>
      <c r="MX40" s="84" t="s">
        <v>330</v>
      </c>
      <c r="MY40" s="85" t="str">
        <f>VLOOKUP(MX40,Information!$A$2:$H$1000,2,FALSE)</f>
        <v>unknown</v>
      </c>
      <c r="MZ40" s="67" t="str">
        <f>VLOOKUP(MX40,Information!$A$2:$H$1000,3,FALSE)</f>
        <v>unknown</v>
      </c>
      <c r="NA40" s="67" t="str">
        <f>VLOOKUP(MX40,Information!$A$2:$H$1000,4,FALSE)</f>
        <v>unknown</v>
      </c>
      <c r="NB40" s="67" t="str">
        <f>VLOOKUP(MX40,Information!$A$2:$H$1000,8,FALSE)</f>
        <v>Soft.coral</v>
      </c>
      <c r="NC40" s="67" t="str">
        <f>VLOOKUP(MX40,Information!$A$2:$I$1000,9,FALSE)</f>
        <v>Cnidaria</v>
      </c>
      <c r="NF40" s="84" t="s">
        <v>1859</v>
      </c>
      <c r="NG40" s="85" t="str">
        <f>VLOOKUP(NF40,Information!$A$2:$H$1000,2,FALSE)</f>
        <v>unknown</v>
      </c>
      <c r="NH40" s="67" t="str">
        <f>VLOOKUP(NF40,Information!$A$2:$H$1000,3,FALSE)</f>
        <v>Galaxea</v>
      </c>
      <c r="NI40" s="67" t="str">
        <f>VLOOKUP(NF40,Information!$A$2:$H$1000,4,FALSE)</f>
        <v>EUPHYLLIIDAE</v>
      </c>
      <c r="NJ40" s="67" t="str">
        <f>VLOOKUP(NF40,Information!$A$2:$H$1000,8,FALSE)</f>
        <v>Hard.coral</v>
      </c>
      <c r="NK40" s="67" t="str">
        <f>VLOOKUP(NF40,Information!$A$2:$I$1000,9,FALSE)</f>
        <v>Cnidaria</v>
      </c>
      <c r="NL40" s="41" t="s">
        <v>80</v>
      </c>
      <c r="NN40" s="84" t="s">
        <v>374</v>
      </c>
      <c r="NO40" s="85" t="str">
        <f>VLOOKUP(NN40,Information!$A$2:$H$1000,2,FALSE)</f>
        <v>unknown</v>
      </c>
      <c r="NP40" s="67" t="str">
        <f>VLOOKUP(NN40,Information!$A$2:$H$1000,3,FALSE)</f>
        <v>unknown</v>
      </c>
      <c r="NQ40" s="67" t="str">
        <f>VLOOKUP(NN40,Information!$A$2:$H$1000,4,FALSE)</f>
        <v>XENIIDAE</v>
      </c>
      <c r="NR40" s="67" t="str">
        <f>VLOOKUP(NN40,Information!$A$2:$H$1000,8,FALSE)</f>
        <v>Soft.coral</v>
      </c>
      <c r="NS40" s="67" t="str">
        <f>VLOOKUP(NN40,Information!$A$2:$I$1000,9,FALSE)</f>
        <v>Cnidaria</v>
      </c>
      <c r="NV40" s="84" t="s">
        <v>207</v>
      </c>
      <c r="NW40" s="85" t="str">
        <f>VLOOKUP(NV40,Information!$A$2:$H$1000,2,FALSE)</f>
        <v>unknown</v>
      </c>
      <c r="NX40" s="67" t="str">
        <f>VLOOKUP(NV40,Information!$A$2:$H$1000,3,FALSE)</f>
        <v>Aglaophenia</v>
      </c>
      <c r="NY40" s="67" t="str">
        <f>VLOOKUP(NV40,Information!$A$2:$H$1000,4,FALSE)</f>
        <v>AGLAOPHENIIDAE</v>
      </c>
      <c r="NZ40" s="67" t="str">
        <f>VLOOKUP(NV40,Information!$A$2:$H$1000,8,FALSE)</f>
        <v>Hydroid</v>
      </c>
      <c r="OA40" s="67" t="str">
        <f>VLOOKUP(NV40,Information!$A$2:$I$1000,9,FALSE)</f>
        <v>Cnidaria</v>
      </c>
      <c r="OD40" s="84" t="s">
        <v>207</v>
      </c>
      <c r="OE40" s="85" t="str">
        <f>VLOOKUP(OD40,Information!$A$2:$H$1000,2,FALSE)</f>
        <v>unknown</v>
      </c>
      <c r="OF40" s="67" t="str">
        <f>VLOOKUP(OD40,Information!$A$2:$H$1000,3,FALSE)</f>
        <v>Aglaophenia</v>
      </c>
      <c r="OG40" s="67" t="str">
        <f>VLOOKUP(OD40,Information!$A$2:$H$1000,4,FALSE)</f>
        <v>AGLAOPHENIIDAE</v>
      </c>
      <c r="OH40" s="67" t="str">
        <f>VLOOKUP(OD40,Information!$A$2:$H$1000,8,FALSE)</f>
        <v>Hydroid</v>
      </c>
      <c r="OI40" s="67" t="str">
        <f>VLOOKUP(OD40,Information!$A$2:$I$1000,9,FALSE)</f>
        <v>Cnidaria</v>
      </c>
      <c r="OL40" s="84" t="s">
        <v>374</v>
      </c>
      <c r="OM40" s="85" t="str">
        <f>VLOOKUP(OL40,Information!$A$2:$H$1000,2,FALSE)</f>
        <v>unknown</v>
      </c>
      <c r="ON40" s="67" t="str">
        <f>VLOOKUP(OL40,Information!$A$2:$H$1000,3,FALSE)</f>
        <v>unknown</v>
      </c>
      <c r="OO40" s="67" t="str">
        <f>VLOOKUP(OL40,Information!$A$2:$H$1000,4,FALSE)</f>
        <v>XENIIDAE</v>
      </c>
      <c r="OP40" s="67" t="str">
        <f>VLOOKUP(OL40,Information!$A$2:$H$1000,8,FALSE)</f>
        <v>Soft.coral</v>
      </c>
      <c r="OQ40" s="67" t="str">
        <f>VLOOKUP(OL40,Information!$A$2:$I$1000,9,FALSE)</f>
        <v>Cnidaria</v>
      </c>
      <c r="OT40" s="84" t="s">
        <v>207</v>
      </c>
      <c r="OU40" s="85" t="str">
        <f>VLOOKUP(OT40,Information!$A$2:$H$1000,2,FALSE)</f>
        <v>unknown</v>
      </c>
      <c r="OV40" s="67" t="str">
        <f>VLOOKUP(OT40,Information!$A$2:$H$1000,3,FALSE)</f>
        <v>Aglaophenia</v>
      </c>
      <c r="OW40" s="67" t="str">
        <f>VLOOKUP(OT40,Information!$A$2:$H$1000,4,FALSE)</f>
        <v>AGLAOPHENIIDAE</v>
      </c>
      <c r="OX40" s="67" t="str">
        <f>VLOOKUP(OT40,Information!$A$2:$H$1000,8,FALSE)</f>
        <v>Hydroid</v>
      </c>
      <c r="OY40" s="67" t="str">
        <f>VLOOKUP(OT40,Information!$A$2:$I$1000,9,FALSE)</f>
        <v>Cnidaria</v>
      </c>
      <c r="PB40" s="84" t="s">
        <v>374</v>
      </c>
      <c r="PC40" s="85" t="str">
        <f>VLOOKUP(PB40,Information!$A$2:$H$1000,2,FALSE)</f>
        <v>unknown</v>
      </c>
      <c r="PD40" s="67" t="str">
        <f>VLOOKUP(PB40,Information!$A$2:$H$1000,3,FALSE)</f>
        <v>unknown</v>
      </c>
      <c r="PE40" s="67" t="str">
        <f>VLOOKUP(PB40,Information!$A$2:$H$1000,4,FALSE)</f>
        <v>XENIIDAE</v>
      </c>
      <c r="PF40" s="67" t="str">
        <f>VLOOKUP(PB40,Information!$A$2:$H$1000,8,FALSE)</f>
        <v>Soft.coral</v>
      </c>
      <c r="PG40" s="67" t="str">
        <f>VLOOKUP(PB40,Information!$A$2:$I$1000,9,FALSE)</f>
        <v>Cnidaria</v>
      </c>
      <c r="PJ40" s="84" t="s">
        <v>270</v>
      </c>
      <c r="PK40" s="85" t="str">
        <f>VLOOKUP(PJ40,Information!$A$2:$H$1000,2,FALSE)</f>
        <v>unknown</v>
      </c>
      <c r="PL40" s="67" t="str">
        <f>VLOOKUP(PJ40,Information!$A$2:$H$1000,3,FALSE)</f>
        <v>Montipora</v>
      </c>
      <c r="PM40" s="67" t="str">
        <f>VLOOKUP(PJ40,Information!$A$2:$H$1000,4,FALSE)</f>
        <v>ACROPORIDAE</v>
      </c>
      <c r="PN40" s="67" t="str">
        <f>VLOOKUP(PJ40,Information!$A$2:$H$1000,8,FALSE)</f>
        <v>Hard.coral</v>
      </c>
      <c r="PO40" s="67" t="str">
        <f>VLOOKUP(PJ40,Information!$A$2:$I$1000,9,FALSE)</f>
        <v>Cnidaria</v>
      </c>
      <c r="PP40" s="41" t="s">
        <v>80</v>
      </c>
      <c r="PR40" s="84" t="s">
        <v>309</v>
      </c>
      <c r="PS40" s="85">
        <f>VLOOKUP(PR40,Information!$A$2:$H$1000,2,FALSE)</f>
        <v>0</v>
      </c>
      <c r="PT40" s="67">
        <f>VLOOKUP(PR40,Information!$A$2:$H$1000,3,FALSE)</f>
        <v>0</v>
      </c>
      <c r="PU40" s="67">
        <f>VLOOKUP(PR40,Information!$A$2:$H$1000,4,FALSE)</f>
        <v>0</v>
      </c>
      <c r="PV40" s="67" t="str">
        <f>VLOOKUP(PR40,Information!$A$2:$H$1000,8,FALSE)</f>
        <v>Coral.rubble</v>
      </c>
      <c r="PW40" s="67" t="str">
        <f>VLOOKUP(PR40,Information!$A$2:$I$1000,9,FALSE)</f>
        <v>Bare substrate</v>
      </c>
      <c r="PZ40" s="84" t="s">
        <v>309</v>
      </c>
      <c r="QA40" s="85">
        <f>VLOOKUP(PZ40,Information!$A$2:$H$1000,2,FALSE)</f>
        <v>0</v>
      </c>
      <c r="QB40" s="67">
        <f>VLOOKUP(PZ40,Information!$A$2:$H$1000,3,FALSE)</f>
        <v>0</v>
      </c>
      <c r="QC40" s="67">
        <f>VLOOKUP(PZ40,Information!$A$2:$H$1000,4,FALSE)</f>
        <v>0</v>
      </c>
      <c r="QD40" s="67" t="str">
        <f>VLOOKUP(PZ40,Information!$A$2:$H$1000,8,FALSE)</f>
        <v>Coral.rubble</v>
      </c>
      <c r="QE40" s="67" t="str">
        <f>VLOOKUP(PZ40,Information!$A$2:$I$1000,9,FALSE)</f>
        <v>Bare substrate</v>
      </c>
      <c r="QH40" s="84" t="s">
        <v>322</v>
      </c>
      <c r="QI40" s="85">
        <f>VLOOKUP(QH40,Information!$A$2:$H$1000,2,FALSE)</f>
        <v>0</v>
      </c>
      <c r="QJ40" s="67">
        <f>VLOOKUP(QH40,Information!$A$2:$H$1000,3,FALSE)</f>
        <v>0</v>
      </c>
      <c r="QK40" s="67">
        <f>VLOOKUP(QH40,Information!$A$2:$H$1000,4,FALSE)</f>
        <v>0</v>
      </c>
      <c r="QL40" s="67" t="str">
        <f>VLOOKUP(QH40,Information!$A$2:$H$1000,8,FALSE)</f>
        <v>Sand</v>
      </c>
      <c r="QM40" s="67" t="str">
        <f>VLOOKUP(QH40,Information!$A$2:$I$1000,9,FALSE)</f>
        <v>Bare substrate</v>
      </c>
      <c r="QP40" s="84" t="s">
        <v>178</v>
      </c>
      <c r="QQ40" s="85" t="str">
        <f>VLOOKUP(QP40,Information!$A$2:$H$1000,2,FALSE)</f>
        <v>unknown</v>
      </c>
      <c r="QR40" s="67" t="str">
        <f>VLOOKUP(QP40,Information!$A$2:$H$1000,3,FALSE)</f>
        <v>Dictyota</v>
      </c>
      <c r="QS40" s="67" t="str">
        <f>VLOOKUP(QP40,Information!$A$2:$H$1000,4,FALSE)</f>
        <v>DICTYOTACEAE</v>
      </c>
      <c r="QT40" s="67" t="str">
        <f>VLOOKUP(QP40,Information!$A$2:$H$1000,8,FALSE)</f>
        <v>Brown.algae</v>
      </c>
      <c r="QU40" s="67" t="str">
        <f>VLOOKUP(QP40,Information!$A$2:$I$1000,9,FALSE)</f>
        <v>Macroalgae</v>
      </c>
      <c r="QX40" s="84" t="s">
        <v>330</v>
      </c>
      <c r="QY40" s="85" t="str">
        <f>VLOOKUP(QX40,Information!$A$2:$H$1000,2,FALSE)</f>
        <v>unknown</v>
      </c>
      <c r="QZ40" s="67" t="str">
        <f>VLOOKUP(QX40,Information!$A$2:$H$1000,3,FALSE)</f>
        <v>unknown</v>
      </c>
      <c r="RA40" s="67" t="str">
        <f>VLOOKUP(QX40,Information!$A$2:$H$1000,4,FALSE)</f>
        <v>unknown</v>
      </c>
      <c r="RB40" s="67" t="str">
        <f>VLOOKUP(QX40,Information!$A$2:$H$1000,8,FALSE)</f>
        <v>Soft.coral</v>
      </c>
      <c r="RC40" s="67" t="str">
        <f>VLOOKUP(QX40,Information!$A$2:$I$1000,9,FALSE)</f>
        <v>Cnidaria</v>
      </c>
      <c r="RF40" s="84" t="s">
        <v>217</v>
      </c>
      <c r="RG40" s="85" t="str">
        <f>VLOOKUP(RF40,Information!$A$2:$H$1000,2,FALSE)</f>
        <v>unknown</v>
      </c>
      <c r="RH40" s="67" t="str">
        <f>VLOOKUP(RF40,Information!$A$2:$H$1000,3,FALSE)</f>
        <v>Galaxea</v>
      </c>
      <c r="RI40" s="67" t="str">
        <f>VLOOKUP(RF40,Information!$A$2:$H$1000,4,FALSE)</f>
        <v>EUPHYLLIIDAE</v>
      </c>
      <c r="RJ40" s="67" t="str">
        <f>VLOOKUP(RF40,Information!$A$2:$H$1000,8,FALSE)</f>
        <v>Hard.coral</v>
      </c>
      <c r="RK40" s="67" t="str">
        <f>VLOOKUP(RF40,Information!$A$2:$I$1000,9,FALSE)</f>
        <v>Cnidaria</v>
      </c>
      <c r="RL40" s="41" t="s">
        <v>80</v>
      </c>
      <c r="RN40" s="84" t="s">
        <v>322</v>
      </c>
      <c r="RO40" s="85">
        <f>VLOOKUP(RN40,Information!$A$2:$H$1000,2,FALSE)</f>
        <v>0</v>
      </c>
      <c r="RP40" s="67">
        <f>VLOOKUP(RN40,Information!$A$2:$H$1000,3,FALSE)</f>
        <v>0</v>
      </c>
      <c r="RQ40" s="67">
        <f>VLOOKUP(RN40,Information!$A$2:$H$1000,4,FALSE)</f>
        <v>0</v>
      </c>
      <c r="RR40" s="67" t="str">
        <f>VLOOKUP(RN40,Information!$A$2:$H$1000,8,FALSE)</f>
        <v>Sand</v>
      </c>
      <c r="RS40" s="67" t="str">
        <f>VLOOKUP(RN40,Information!$A$2:$I$1000,9,FALSE)</f>
        <v>Bare substrate</v>
      </c>
      <c r="RV40" s="84" t="s">
        <v>217</v>
      </c>
      <c r="RW40" s="85" t="str">
        <f>VLOOKUP(RV40,Information!$A$2:$H$1000,2,FALSE)</f>
        <v>unknown</v>
      </c>
      <c r="RX40" s="67" t="str">
        <f>VLOOKUP(RV40,Information!$A$2:$H$1000,3,FALSE)</f>
        <v>Galaxea</v>
      </c>
      <c r="RY40" s="67" t="str">
        <f>VLOOKUP(RV40,Information!$A$2:$H$1000,4,FALSE)</f>
        <v>EUPHYLLIIDAE</v>
      </c>
      <c r="RZ40" s="67" t="str">
        <f>VLOOKUP(RV40,Information!$A$2:$H$1000,8,FALSE)</f>
        <v>Hard.coral</v>
      </c>
      <c r="SA40" s="67" t="str">
        <f>VLOOKUP(RV40,Information!$A$2:$I$1000,9,FALSE)</f>
        <v>Cnidaria</v>
      </c>
      <c r="SB40" s="41" t="s">
        <v>80</v>
      </c>
      <c r="SD40" s="84" t="s">
        <v>322</v>
      </c>
      <c r="SE40" s="85">
        <f>VLOOKUP(SD40,Information!$A$2:$H$1000,2,FALSE)</f>
        <v>0</v>
      </c>
      <c r="SF40" s="67">
        <f>VLOOKUP(SD40,Information!$A$2:$H$1000,3,FALSE)</f>
        <v>0</v>
      </c>
      <c r="SG40" s="67">
        <f>VLOOKUP(SD40,Information!$A$2:$H$1000,4,FALSE)</f>
        <v>0</v>
      </c>
      <c r="SH40" s="67" t="str">
        <f>VLOOKUP(SD40,Information!$A$2:$H$1000,8,FALSE)</f>
        <v>Sand</v>
      </c>
      <c r="SI40" s="67" t="str">
        <f>VLOOKUP(SD40,Information!$A$2:$I$1000,9,FALSE)</f>
        <v>Bare substrate</v>
      </c>
      <c r="SL40" s="84" t="s">
        <v>309</v>
      </c>
      <c r="SM40" s="85">
        <f>VLOOKUP(SL40,Information!$A$2:$H$1000,2,FALSE)</f>
        <v>0</v>
      </c>
      <c r="SN40" s="67">
        <f>VLOOKUP(SL40,Information!$A$2:$H$1000,3,FALSE)</f>
        <v>0</v>
      </c>
      <c r="SO40" s="67">
        <f>VLOOKUP(SL40,Information!$A$2:$H$1000,4,FALSE)</f>
        <v>0</v>
      </c>
      <c r="SP40" s="67" t="str">
        <f>VLOOKUP(SL40,Information!$A$2:$H$1000,8,FALSE)</f>
        <v>Coral.rubble</v>
      </c>
      <c r="SQ40" s="67" t="str">
        <f>VLOOKUP(SL40,Information!$A$2:$I$1000,9,FALSE)</f>
        <v>Bare substrate</v>
      </c>
      <c r="ST40" s="84" t="s">
        <v>1838</v>
      </c>
      <c r="SU40" s="85">
        <f>VLOOKUP(ST40,Information!$A$2:$H$1000,2,FALSE)</f>
        <v>0</v>
      </c>
      <c r="SV40" s="67">
        <f>VLOOKUP(ST40,Information!$A$2:$H$1000,3,FALSE)</f>
        <v>0</v>
      </c>
      <c r="SW40" s="67">
        <f>VLOOKUP(ST40,Information!$A$2:$H$1000,4,FALSE)</f>
        <v>0</v>
      </c>
      <c r="SX40" s="67" t="str">
        <f>VLOOKUP(ST40,Information!$A$2:$H$1000,8,FALSE)</f>
        <v>Coral.rubble</v>
      </c>
      <c r="SY40" s="67" t="str">
        <f>VLOOKUP(ST40,Information!$A$2:$I$1000,9,FALSE)</f>
        <v>Bare substrate</v>
      </c>
      <c r="TB40" s="84" t="s">
        <v>309</v>
      </c>
      <c r="TC40" s="85">
        <f>VLOOKUP(TB40,Information!$A$2:$H$1000,2,FALSE)</f>
        <v>0</v>
      </c>
      <c r="TD40" s="67">
        <f>VLOOKUP(TB40,Information!$A$2:$H$1000,3,FALSE)</f>
        <v>0</v>
      </c>
      <c r="TE40" s="67">
        <f>VLOOKUP(TB40,Information!$A$2:$H$1000,4,FALSE)</f>
        <v>0</v>
      </c>
      <c r="TF40" s="67" t="str">
        <f>VLOOKUP(TB40,Information!$A$2:$H$1000,8,FALSE)</f>
        <v>Coral.rubble</v>
      </c>
      <c r="TG40" s="67" t="str">
        <f>VLOOKUP(TB40,Information!$A$2:$I$1000,9,FALSE)</f>
        <v>Bare substrate</v>
      </c>
      <c r="TJ40" s="84" t="s">
        <v>322</v>
      </c>
      <c r="TK40" s="85">
        <f>VLOOKUP(TJ40,Information!$A$2:$H$1000,2,FALSE)</f>
        <v>0</v>
      </c>
      <c r="TL40" s="67">
        <f>VLOOKUP(TJ40,Information!$A$2:$H$1000,3,FALSE)</f>
        <v>0</v>
      </c>
      <c r="TM40" s="67">
        <f>VLOOKUP(TJ40,Information!$A$2:$H$1000,4,FALSE)</f>
        <v>0</v>
      </c>
      <c r="TN40" s="67" t="str">
        <f>VLOOKUP(TJ40,Information!$A$2:$H$1000,8,FALSE)</f>
        <v>Sand</v>
      </c>
      <c r="TO40" s="67" t="str">
        <f>VLOOKUP(TJ40,Information!$A$2:$I$1000,9,FALSE)</f>
        <v>Bare substrate</v>
      </c>
      <c r="TR40" s="84" t="s">
        <v>1843</v>
      </c>
      <c r="TS40" s="85" t="str">
        <f>VLOOKUP(TR40,Information!$A$2:$H$1000,2,FALSE)</f>
        <v>unknown</v>
      </c>
      <c r="TT40" s="67" t="str">
        <f>VLOOKUP(TR40,Information!$A$2:$H$1000,3,FALSE)</f>
        <v>unknown</v>
      </c>
      <c r="TU40" s="67" t="str">
        <f>VLOOKUP(TR40,Information!$A$2:$H$1000,4,FALSE)</f>
        <v>unknown</v>
      </c>
      <c r="TV40" s="67" t="str">
        <f>VLOOKUP(TR40,Information!$A$2:$H$1000,8,FALSE)</f>
        <v>Turf.algae</v>
      </c>
      <c r="TW40" s="67" t="str">
        <f>VLOOKUP(TR40,Information!$A$2:$I$1000,9,FALSE)</f>
        <v>Turf algae</v>
      </c>
      <c r="TZ40" s="84" t="s">
        <v>309</v>
      </c>
      <c r="UA40" s="85">
        <f>VLOOKUP(TZ40,Information!$A$2:$H$1000,2,FALSE)</f>
        <v>0</v>
      </c>
      <c r="UB40" s="67">
        <f>VLOOKUP(TZ40,Information!$A$2:$H$1000,3,FALSE)</f>
        <v>0</v>
      </c>
      <c r="UC40" s="67">
        <f>VLOOKUP(TZ40,Information!$A$2:$H$1000,4,FALSE)</f>
        <v>0</v>
      </c>
      <c r="UD40" s="67" t="str">
        <f>VLOOKUP(TZ40,Information!$A$2:$H$1000,8,FALSE)</f>
        <v>Coral.rubble</v>
      </c>
      <c r="UE40" s="67" t="str">
        <f>VLOOKUP(TZ40,Information!$A$2:$I$1000,9,FALSE)</f>
        <v>Bare substrate</v>
      </c>
      <c r="UH40" s="84" t="s">
        <v>330</v>
      </c>
      <c r="UI40" s="85" t="str">
        <f>VLOOKUP(UH40,Information!$A$2:$H$1000,2,FALSE)</f>
        <v>unknown</v>
      </c>
      <c r="UJ40" s="67" t="str">
        <f>VLOOKUP(UH40,Information!$A$2:$H$1000,3,FALSE)</f>
        <v>unknown</v>
      </c>
      <c r="UK40" s="67" t="str">
        <f>VLOOKUP(UH40,Information!$A$2:$H$1000,4,FALSE)</f>
        <v>unknown</v>
      </c>
      <c r="UL40" s="67" t="str">
        <f>VLOOKUP(UH40,Information!$A$2:$H$1000,8,FALSE)</f>
        <v>Soft.coral</v>
      </c>
      <c r="UM40" s="67" t="str">
        <f>VLOOKUP(UH40,Information!$A$2:$I$1000,9,FALSE)</f>
        <v>Cnidaria</v>
      </c>
      <c r="UP40" s="84" t="s">
        <v>309</v>
      </c>
      <c r="UQ40" s="85">
        <f>VLOOKUP(UP40,Information!$A$2:$H$1000,2,FALSE)</f>
        <v>0</v>
      </c>
      <c r="UR40" s="67">
        <f>VLOOKUP(UP40,Information!$A$2:$H$1000,3,FALSE)</f>
        <v>0</v>
      </c>
      <c r="US40" s="67">
        <f>VLOOKUP(UP40,Information!$A$2:$H$1000,4,FALSE)</f>
        <v>0</v>
      </c>
      <c r="UT40" s="67" t="str">
        <f>VLOOKUP(UP40,Information!$A$2:$H$1000,8,FALSE)</f>
        <v>Coral.rubble</v>
      </c>
      <c r="UU40" s="67" t="str">
        <f>VLOOKUP(UP40,Information!$A$2:$I$1000,9,FALSE)</f>
        <v>Bare substrate</v>
      </c>
      <c r="UX40" s="84" t="s">
        <v>309</v>
      </c>
      <c r="UY40" s="67">
        <f>VLOOKUP(UX40,Information!$A$2:$H$1000,2,FALSE)</f>
        <v>0</v>
      </c>
      <c r="UZ40" s="67">
        <f>VLOOKUP(UX40,Information!$A$2:$H$1000,3,FALSE)</f>
        <v>0</v>
      </c>
      <c r="VA40" s="67">
        <f>VLOOKUP(UX40,Information!$A$2:$H$1000,4,FALSE)</f>
        <v>0</v>
      </c>
      <c r="VB40" s="67" t="str">
        <f>VLOOKUP(UX40,Information!$A$2:$H$1000,8,FALSE)</f>
        <v>Coral.rubble</v>
      </c>
      <c r="VC40" s="67" t="str">
        <f>VLOOKUP(UX40,Information!$A$2:$I$1000,9,FALSE)</f>
        <v>Bare substrate</v>
      </c>
      <c r="VF40" s="84" t="s">
        <v>322</v>
      </c>
      <c r="VG40" s="85">
        <f>VLOOKUP(VF40,Information!$A$2:$H$1000,2,FALSE)</f>
        <v>0</v>
      </c>
      <c r="VH40" s="67">
        <f>VLOOKUP(VF40,Information!$A$2:$H$1000,3,FALSE)</f>
        <v>0</v>
      </c>
      <c r="VI40" s="67">
        <f>VLOOKUP(VF40,Information!$A$2:$H$1000,4,FALSE)</f>
        <v>0</v>
      </c>
      <c r="VJ40" s="67" t="str">
        <f>VLOOKUP(VF40,Information!$A$2:$H$1000,8,FALSE)</f>
        <v>Sand</v>
      </c>
      <c r="VK40" s="67" t="str">
        <f>VLOOKUP(VF40,Information!$A$2:$I$1000,9,FALSE)</f>
        <v>Bare substrate</v>
      </c>
      <c r="VN40" s="84" t="s">
        <v>309</v>
      </c>
      <c r="VO40" s="85">
        <f>VLOOKUP(VN40,Information!$A$2:$H$1000,2,FALSE)</f>
        <v>0</v>
      </c>
      <c r="VP40" s="67">
        <f>VLOOKUP(VN40,Information!$A$2:$H$1000,3,FALSE)</f>
        <v>0</v>
      </c>
      <c r="VQ40" s="67">
        <f>VLOOKUP(VN40,Information!$A$2:$H$1000,4,FALSE)</f>
        <v>0</v>
      </c>
      <c r="VR40" s="67" t="str">
        <f>VLOOKUP(VN40,Information!$A$2:$H$1000,8,FALSE)</f>
        <v>Coral.rubble</v>
      </c>
      <c r="VS40" s="67" t="str">
        <f>VLOOKUP(VN40,Information!$A$2:$I$1000,9,FALSE)</f>
        <v>Bare substrate</v>
      </c>
      <c r="VV40" s="84" t="s">
        <v>309</v>
      </c>
      <c r="VW40" s="85">
        <f>VLOOKUP(VV40,Information!$A$2:$H$1000,2,FALSE)</f>
        <v>0</v>
      </c>
      <c r="VX40" s="67">
        <f>VLOOKUP(VV40,Information!$A$2:$H$1000,3,FALSE)</f>
        <v>0</v>
      </c>
      <c r="VY40" s="67">
        <f>VLOOKUP(VV40,Information!$A$2:$H$1000,4,FALSE)</f>
        <v>0</v>
      </c>
      <c r="VZ40" s="67" t="str">
        <f>VLOOKUP(VV40,Information!$A$2:$H$1000,8,FALSE)</f>
        <v>Coral.rubble</v>
      </c>
      <c r="WA40" s="67" t="str">
        <f>VLOOKUP(VV40,Information!$A$2:$I$1000,9,FALSE)</f>
        <v>Bare substrate</v>
      </c>
      <c r="WD40" s="84" t="s">
        <v>322</v>
      </c>
      <c r="WE40" s="85">
        <f>VLOOKUP(WD40,Information!$A$2:$H$1000,2,FALSE)</f>
        <v>0</v>
      </c>
      <c r="WF40" s="67">
        <f>VLOOKUP(WD40,Information!$A$2:$H$1000,3,FALSE)</f>
        <v>0</v>
      </c>
      <c r="WG40" s="67">
        <f>VLOOKUP(WD40,Information!$A$2:$H$1000,4,FALSE)</f>
        <v>0</v>
      </c>
      <c r="WH40" s="67" t="str">
        <f>VLOOKUP(WD40,Information!$A$2:$H$1000,8,FALSE)</f>
        <v>Sand</v>
      </c>
      <c r="WI40" s="67" t="str">
        <f>VLOOKUP(WD40,Information!$A$2:$I$1000,9,FALSE)</f>
        <v>Bare substrate</v>
      </c>
      <c r="WL40" s="84" t="s">
        <v>322</v>
      </c>
      <c r="WM40" s="85">
        <f>VLOOKUP(WL40,Information!$A$2:$H$1000,2,FALSE)</f>
        <v>0</v>
      </c>
      <c r="WN40" s="67">
        <f>VLOOKUP(WL40,Information!$A$2:$H$1000,3,FALSE)</f>
        <v>0</v>
      </c>
      <c r="WO40" s="67">
        <f>VLOOKUP(WL40,Information!$A$2:$H$1000,4,FALSE)</f>
        <v>0</v>
      </c>
      <c r="WP40" s="67" t="str">
        <f>VLOOKUP(WL40,Information!$A$2:$H$1000,8,FALSE)</f>
        <v>Sand</v>
      </c>
      <c r="WQ40" s="67" t="str">
        <f>VLOOKUP(WL40,Information!$A$2:$I$1000,9,FALSE)</f>
        <v>Bare substrate</v>
      </c>
      <c r="WT40" s="84" t="s">
        <v>322</v>
      </c>
      <c r="WU40" s="85">
        <f>VLOOKUP(WT40,Information!$A$2:$H$1000,2,FALSE)</f>
        <v>0</v>
      </c>
      <c r="WV40" s="67">
        <f>VLOOKUP(WT40,Information!$A$2:$H$1000,3,FALSE)</f>
        <v>0</v>
      </c>
      <c r="WW40" s="67">
        <f>VLOOKUP(WT40,Information!$A$2:$H$1000,4,FALSE)</f>
        <v>0</v>
      </c>
      <c r="WX40" s="67" t="str">
        <f>VLOOKUP(WT40,Information!$A$2:$H$1000,8,FALSE)</f>
        <v>Sand</v>
      </c>
      <c r="WY40" s="67" t="str">
        <f>VLOOKUP(WT40,Information!$A$2:$I$1000,9,FALSE)</f>
        <v>Bare substrate</v>
      </c>
      <c r="XB40" s="84" t="s">
        <v>298</v>
      </c>
      <c r="XC40" s="85" t="str">
        <f>VLOOKUP(XB40,Information!$A$2:$H$1000,2,FALSE)</f>
        <v>unknown</v>
      </c>
      <c r="XD40" s="67" t="str">
        <f>VLOOKUP(XB40,Information!$A$2:$H$1000,3,FALSE)</f>
        <v>Porites</v>
      </c>
      <c r="XE40" s="67" t="str">
        <f>VLOOKUP(XB40,Information!$A$2:$H$1000,4,FALSE)</f>
        <v>PORITIDAE</v>
      </c>
      <c r="XF40" s="67" t="str">
        <f>VLOOKUP(XB40,Information!$A$2:$H$1000,8,FALSE)</f>
        <v>Hard.coral</v>
      </c>
      <c r="XG40" s="67" t="str">
        <f>VLOOKUP(XB40,Information!$A$2:$I$1000,9,FALSE)</f>
        <v>Cnidaria</v>
      </c>
      <c r="XH40" s="41" t="s">
        <v>80</v>
      </c>
      <c r="XJ40" s="84" t="s">
        <v>82</v>
      </c>
      <c r="XK40" s="85" t="str">
        <f>VLOOKUP(XJ40,Information!$A$2:$H$1000,2,FALSE)</f>
        <v>unknown</v>
      </c>
      <c r="XL40" s="67" t="str">
        <f>VLOOKUP(XJ40,Information!$A$2:$H$1000,3,FALSE)</f>
        <v>Acropora</v>
      </c>
      <c r="XM40" s="67" t="str">
        <f>VLOOKUP(XJ40,Information!$A$2:$H$1000,4,FALSE)</f>
        <v>ACROPORIDAE</v>
      </c>
      <c r="XN40" s="67" t="str">
        <f>VLOOKUP(XJ40,Information!$A$2:$H$1000,8,FALSE)</f>
        <v>Hard.coral</v>
      </c>
      <c r="XO40" s="67" t="str">
        <f>VLOOKUP(XJ40,Information!$A$2:$I$1000,9,FALSE)</f>
        <v>Cnidaria</v>
      </c>
      <c r="XP40" s="41" t="s">
        <v>1836</v>
      </c>
      <c r="XR40" s="84" t="s">
        <v>302</v>
      </c>
      <c r="XS40" s="85" t="str">
        <f>VLOOKUP(XR40,Information!$A$2:$H$1000,2,FALSE)</f>
        <v>unknown</v>
      </c>
      <c r="XT40" s="67" t="str">
        <f>VLOOKUP(XR40,Information!$A$2:$H$1000,3,FALSE)</f>
        <v>Porites (massive)</v>
      </c>
      <c r="XU40" s="67" t="str">
        <f>VLOOKUP(XR40,Information!$A$2:$H$1000,4,FALSE)</f>
        <v>PORITIDAE</v>
      </c>
      <c r="XV40" s="67" t="str">
        <f>VLOOKUP(XR40,Information!$A$2:$H$1000,8,FALSE)</f>
        <v>Hard.coral</v>
      </c>
      <c r="XW40" s="67" t="str">
        <f>VLOOKUP(XR40,Information!$A$2:$I$1000,9,FALSE)</f>
        <v>Cnidaria</v>
      </c>
      <c r="XX40" s="41" t="s">
        <v>1836</v>
      </c>
      <c r="XZ40" s="84" t="s">
        <v>289</v>
      </c>
      <c r="YA40" s="85" t="str">
        <f>VLOOKUP(XZ40,Information!$A$2:$H$1000,2,FALSE)</f>
        <v>unknown</v>
      </c>
      <c r="YB40" s="67" t="str">
        <f>VLOOKUP(XZ40,Information!$A$2:$H$1000,3,FALSE)</f>
        <v>Pocillopora</v>
      </c>
      <c r="YC40" s="67" t="str">
        <f>VLOOKUP(XZ40,Information!$A$2:$H$1000,4,FALSE)</f>
        <v>POCILLOPORIDAE</v>
      </c>
      <c r="YD40" s="67" t="str">
        <f>VLOOKUP(XZ40,Information!$A$2:$H$1000,8,FALSE)</f>
        <v>Hard.coral</v>
      </c>
      <c r="YE40" s="67" t="str">
        <f>VLOOKUP(XZ40,Information!$A$2:$I$1000,9,FALSE)</f>
        <v>Cnidaria</v>
      </c>
      <c r="YF40" s="41" t="s">
        <v>1836</v>
      </c>
      <c r="YH40" s="84" t="s">
        <v>302</v>
      </c>
      <c r="YI40" s="85" t="str">
        <f>VLOOKUP(YH40,Information!$A$2:$H$1000,2,FALSE)</f>
        <v>unknown</v>
      </c>
      <c r="YJ40" s="67" t="str">
        <f>VLOOKUP(YH40,Information!$A$2:$H$1000,3,FALSE)</f>
        <v>Porites (massive)</v>
      </c>
      <c r="YK40" s="67" t="str">
        <f>VLOOKUP(YH40,Information!$A$2:$H$1000,4,FALSE)</f>
        <v>PORITIDAE</v>
      </c>
      <c r="YL40" s="67" t="str">
        <f>VLOOKUP(YH40,Information!$A$2:$H$1000,8,FALSE)</f>
        <v>Hard.coral</v>
      </c>
      <c r="YM40" s="67" t="str">
        <f>VLOOKUP(YH40,Information!$A$2:$I$1000,9,FALSE)</f>
        <v>Cnidaria</v>
      </c>
      <c r="YN40" s="41" t="s">
        <v>1836</v>
      </c>
      <c r="YP40" s="92" t="s">
        <v>260</v>
      </c>
      <c r="YQ40" s="85" t="str">
        <f>VLOOKUP(YP40,Information!$A$2:$H$1000,2,FALSE)</f>
        <v>unknown</v>
      </c>
      <c r="YR40" s="67" t="str">
        <f>VLOOKUP(YP40,Information!$A$2:$H$1000,3,FALSE)</f>
        <v>Lobophyllia</v>
      </c>
      <c r="YS40" s="67" t="str">
        <f>VLOOKUP(YP40,Information!$A$2:$H$1000,4,FALSE)</f>
        <v>LOBOPHYLLIIDAE</v>
      </c>
      <c r="YT40" s="67" t="str">
        <f>VLOOKUP(YP40,Information!$A$2:$H$1000,8,FALSE)</f>
        <v>Hard.coral</v>
      </c>
      <c r="YU40" s="67" t="str">
        <f>VLOOKUP(YP40,Information!$A$2:$I$1000,9,FALSE)</f>
        <v>Cnidaria</v>
      </c>
      <c r="YV40" s="41" t="s">
        <v>1836</v>
      </c>
      <c r="YX40" s="84" t="s">
        <v>200</v>
      </c>
      <c r="YY40" s="85" t="str">
        <f>VLOOKUP(YX40,Information!$A$2:$H$1000,2,FALSE)</f>
        <v>unknown</v>
      </c>
      <c r="YZ40" s="67" t="str">
        <f>VLOOKUP(YX40,Information!$A$2:$H$1000,3,FALSE)</f>
        <v>Echinopora</v>
      </c>
      <c r="ZA40" s="67" t="str">
        <f>VLOOKUP(YX40,Information!$A$2:$H$1000,4,FALSE)</f>
        <v>MERULINIDAE</v>
      </c>
      <c r="ZB40" s="67" t="str">
        <f>VLOOKUP(YX40,Information!$A$2:$H$1000,8,FALSE)</f>
        <v>Hard.coral</v>
      </c>
      <c r="ZC40" s="67" t="str">
        <f>VLOOKUP(YX40,Information!$A$2:$I$1000,9,FALSE)</f>
        <v>Cnidaria</v>
      </c>
      <c r="ZD40" s="41" t="s">
        <v>1836</v>
      </c>
      <c r="ZF40" s="92" t="s">
        <v>300</v>
      </c>
      <c r="ZG40" s="85" t="str">
        <f>VLOOKUP(ZF40,Information!$A$2:$H$1000,2,FALSE)</f>
        <v>Porites cylindrica</v>
      </c>
      <c r="ZH40" s="67" t="str">
        <f>VLOOKUP(ZF40,Information!$A$2:$H$1000,3,FALSE)</f>
        <v>Porites</v>
      </c>
      <c r="ZI40" s="67" t="str">
        <f>VLOOKUP(ZF40,Information!$A$2:$H$1000,4,FALSE)</f>
        <v>PORITIDAE</v>
      </c>
      <c r="ZJ40" s="67" t="str">
        <f>VLOOKUP(ZF40,Information!$A$2:$H$1000,8,FALSE)</f>
        <v>Hard.coral</v>
      </c>
      <c r="ZK40" s="67" t="str">
        <f>VLOOKUP(ZF40,Information!$A$2:$I$1000,9,FALSE)</f>
        <v>Cnidaria</v>
      </c>
      <c r="ZL40" s="90" t="s">
        <v>1836</v>
      </c>
      <c r="ZN40" s="92" t="s">
        <v>216</v>
      </c>
      <c r="ZO40" s="85" t="str">
        <f>VLOOKUP(ZN40,Information!$A$2:$H$1000,2,FALSE)</f>
        <v>unknown</v>
      </c>
      <c r="ZP40" s="67" t="str">
        <f>VLOOKUP(ZN40,Information!$A$2:$H$1000,3,FALSE)</f>
        <v>unknown</v>
      </c>
      <c r="ZQ40" s="67" t="str">
        <f>VLOOKUP(ZN40,Information!$A$2:$H$1000,4,FALSE)</f>
        <v>unknown</v>
      </c>
      <c r="ZR40" s="67" t="str">
        <f>VLOOKUP(ZN40,Information!$A$2:$H$1000,8,FALSE)</f>
        <v>Green.algae</v>
      </c>
      <c r="ZS40" s="67" t="str">
        <f>VLOOKUP(ZN40,Information!$A$2:$I$1000,9,FALSE)</f>
        <v>Macroalgae</v>
      </c>
      <c r="ZT40" s="88"/>
      <c r="ZV40" s="92" t="s">
        <v>243</v>
      </c>
      <c r="ZW40" s="85" t="str">
        <f>VLOOKUP(ZV40,Information!$A$2:$H$1000,2,FALSE)</f>
        <v>unknown</v>
      </c>
      <c r="ZX40" s="67" t="str">
        <f>VLOOKUP(ZV40,Information!$A$2:$H$1000,3,FALSE)</f>
        <v>Hydnophora</v>
      </c>
      <c r="ZY40" s="67" t="str">
        <f>VLOOKUP(ZV40,Information!$A$2:$H$1000,4,FALSE)</f>
        <v>MERULINIDAE</v>
      </c>
      <c r="ZZ40" s="67" t="str">
        <f>VLOOKUP(ZV40,Information!$A$2:$H$1000,8,FALSE)</f>
        <v>Hard.coral</v>
      </c>
      <c r="AAA40" s="67" t="str">
        <f>VLOOKUP(ZV40,Information!$A$2:$I$1000,9,FALSE)</f>
        <v>Cnidaria</v>
      </c>
      <c r="AAB40" s="90" t="s">
        <v>1836</v>
      </c>
      <c r="AAD40" s="92" t="s">
        <v>227</v>
      </c>
      <c r="AAE40" s="85" t="str">
        <f>VLOOKUP(AAD40,Information!$A$2:$H$1000,2,FALSE)</f>
        <v>unknown</v>
      </c>
      <c r="AAF40" s="67" t="str">
        <f>VLOOKUP(AAD40,Information!$A$2:$H$1000,3,FALSE)</f>
        <v>Halimeda</v>
      </c>
      <c r="AAG40" s="67" t="str">
        <f>VLOOKUP(AAD40,Information!$A$2:$H$1000,4,FALSE)</f>
        <v>HALIMEDACEAE</v>
      </c>
      <c r="AAH40" s="67" t="str">
        <f>VLOOKUP(AAD40,Information!$A$2:$H$1000,8,FALSE)</f>
        <v>Green.algae</v>
      </c>
      <c r="AAI40" s="67" t="str">
        <f>VLOOKUP(AAD40,Information!$A$2:$I$1000,9,FALSE)</f>
        <v>Macroalgae</v>
      </c>
      <c r="AAJ40" s="88"/>
      <c r="AAL40" s="92" t="s">
        <v>309</v>
      </c>
      <c r="AAM40" s="85">
        <f>VLOOKUP(AAL40,Information!$A$2:$H$1000,2,FALSE)</f>
        <v>0</v>
      </c>
      <c r="AAN40" s="67">
        <f>VLOOKUP(AAL40,Information!$A$2:$H$1000,3,FALSE)</f>
        <v>0</v>
      </c>
      <c r="AAO40" s="67">
        <f>VLOOKUP(AAL40,Information!$A$2:$H$1000,4,FALSE)</f>
        <v>0</v>
      </c>
      <c r="AAP40" s="67" t="str">
        <f>VLOOKUP(AAL40,Information!$A$2:$H$1000,8,FALSE)</f>
        <v>Coral.rubble</v>
      </c>
      <c r="AAQ40" s="67" t="str">
        <f>VLOOKUP(AAL40,Information!$A$2:$I$1000,9,FALSE)</f>
        <v>Bare substrate</v>
      </c>
      <c r="AAR40" s="88"/>
      <c r="AAT40" s="92" t="s">
        <v>359</v>
      </c>
      <c r="AAU40" s="85" t="str">
        <f>VLOOKUP(AAT40,Information!$A$2:$H$1000,2,FALSE)</f>
        <v>unknown</v>
      </c>
      <c r="AAV40" s="67" t="str">
        <f>VLOOKUP(AAT40,Information!$A$2:$H$1000,3,FALSE)</f>
        <v>unknown</v>
      </c>
      <c r="AAW40" s="67" t="str">
        <f>VLOOKUP(AAT40,Information!$A$2:$H$1000,4,FALSE)</f>
        <v>unknown</v>
      </c>
      <c r="AAX40" s="67" t="str">
        <f>VLOOKUP(AAT40,Information!$A$2:$H$1000,8,FALSE)</f>
        <v>Turf.algae</v>
      </c>
      <c r="AAY40" s="67" t="str">
        <f>VLOOKUP(AAT40,Information!$A$2:$I$1000,9,FALSE)</f>
        <v>Turf algae</v>
      </c>
      <c r="ABB40" s="92" t="s">
        <v>359</v>
      </c>
      <c r="ABC40" s="85" t="str">
        <f>VLOOKUP(ABB40,Information!$A$2:$H$1000,2,FALSE)</f>
        <v>unknown</v>
      </c>
      <c r="ABD40" s="67" t="str">
        <f>VLOOKUP(ABB40,Information!$A$2:$H$1000,3,FALSE)</f>
        <v>unknown</v>
      </c>
      <c r="ABE40" s="67" t="str">
        <f>VLOOKUP(ABB40,Information!$A$2:$H$1000,4,FALSE)</f>
        <v>unknown</v>
      </c>
      <c r="ABF40" s="67" t="str">
        <f>VLOOKUP(ABB40,Information!$A$2:$H$1000,8,FALSE)</f>
        <v>Turf.algae</v>
      </c>
      <c r="ABG40" s="67" t="str">
        <f>VLOOKUP(ABB40,Information!$A$2:$I$1000,9,FALSE)</f>
        <v>Turf algae</v>
      </c>
      <c r="ABH40" s="88"/>
      <c r="ABJ40" s="84" t="s">
        <v>317</v>
      </c>
      <c r="ABK40" s="85" t="str">
        <f>VLOOKUP(ABJ40,Information!$A$2:$H$1000,2,FALSE)</f>
        <v>Rhytisma fulvum</v>
      </c>
      <c r="ABL40" s="67" t="str">
        <f>VLOOKUP(ABJ40,Information!$A$2:$H$1000,3,FALSE)</f>
        <v>Rhytisma</v>
      </c>
      <c r="ABM40" s="67" t="str">
        <f>VLOOKUP(ABJ40,Information!$A$2:$H$1000,4,FALSE)</f>
        <v>ALCYONIIDAE</v>
      </c>
      <c r="ABN40" s="67" t="str">
        <f>VLOOKUP(ABJ40,Information!$A$2:$H$1000,8,FALSE)</f>
        <v>Soft.coral</v>
      </c>
      <c r="ABO40" s="67" t="str">
        <f>VLOOKUP(ABJ40,Information!$A$2:$I$1000,9,FALSE)</f>
        <v>Cnidaria</v>
      </c>
      <c r="ABR40" s="84" t="s">
        <v>309</v>
      </c>
      <c r="ABS40" s="85">
        <f>VLOOKUP(ABR40,Information!$A$2:$H$1000,2,FALSE)</f>
        <v>0</v>
      </c>
      <c r="ABT40" s="67">
        <f>VLOOKUP(ABR40,Information!$A$2:$H$1000,3,FALSE)</f>
        <v>0</v>
      </c>
      <c r="ABU40" s="67">
        <f>VLOOKUP(ABR40,Information!$A$2:$H$1000,4,FALSE)</f>
        <v>0</v>
      </c>
      <c r="ABV40" s="67" t="str">
        <f>VLOOKUP(ABR40,Information!$A$2:$H$1000,8,FALSE)</f>
        <v>Coral.rubble</v>
      </c>
      <c r="ABW40" s="67" t="str">
        <f>VLOOKUP(ABR40,Information!$A$2:$I$1000,9,FALSE)</f>
        <v>Bare substrate</v>
      </c>
      <c r="ABZ40" s="84" t="s">
        <v>339</v>
      </c>
      <c r="ACA40" s="85" t="str">
        <f>VLOOKUP(ABZ40,Information!$A$2:$H$1000,2,FALSE)</f>
        <v>unknown</v>
      </c>
      <c r="ACB40" s="67" t="str">
        <f>VLOOKUP(ABZ40,Information!$A$2:$H$1000,3,FALSE)</f>
        <v>unknown</v>
      </c>
      <c r="ACC40" s="67" t="str">
        <f>VLOOKUP(ABZ40,Information!$A$2:$H$1000,4,FALSE)</f>
        <v>unknown</v>
      </c>
      <c r="ACD40" s="67" t="str">
        <f>VLOOKUP(ABZ40,Information!$A$2:$H$1000,8,FALSE)</f>
        <v>Sponge</v>
      </c>
      <c r="ACE40" s="67" t="str">
        <f>VLOOKUP(ABZ40,Information!$A$2:$I$1000,9,FALSE)</f>
        <v>Sponge</v>
      </c>
      <c r="ACH40" s="92" t="s">
        <v>309</v>
      </c>
      <c r="ACI40" s="85">
        <f>VLOOKUP(ACH40,Information!$A$2:$H$1000,2,FALSE)</f>
        <v>0</v>
      </c>
      <c r="ACJ40" s="67">
        <f>VLOOKUP(ACH40,Information!$A$2:$H$1000,3,FALSE)</f>
        <v>0</v>
      </c>
      <c r="ACK40" s="67">
        <f>VLOOKUP(ACH40,Information!$A$2:$H$1000,4,FALSE)</f>
        <v>0</v>
      </c>
      <c r="ACL40" s="67" t="str">
        <f>VLOOKUP(ACH40,Information!$A$2:$H$1000,8,FALSE)</f>
        <v>Coral.rubble</v>
      </c>
      <c r="ACM40" s="67" t="str">
        <f>VLOOKUP(ACH40,Information!$A$2:$I$1000,9,FALSE)</f>
        <v>Bare substrate</v>
      </c>
      <c r="ACP40" s="84" t="s">
        <v>374</v>
      </c>
      <c r="ACQ40" s="85" t="str">
        <f>VLOOKUP(ACP40,Information!$A$2:$H$1000,2,FALSE)</f>
        <v>unknown</v>
      </c>
      <c r="ACR40" s="67" t="str">
        <f>VLOOKUP(ACP40,Information!$A$2:$H$1000,3,FALSE)</f>
        <v>unknown</v>
      </c>
      <c r="ACS40" s="67" t="str">
        <f>VLOOKUP(ACP40,Information!$A$2:$H$1000,4,FALSE)</f>
        <v>XENIIDAE</v>
      </c>
      <c r="ACT40" s="67" t="str">
        <f>VLOOKUP(ACP40,Information!$A$2:$H$1000,8,FALSE)</f>
        <v>Soft.coral</v>
      </c>
      <c r="ACU40" s="67" t="str">
        <f>VLOOKUP(ACP40,Information!$A$2:$I$1000,9,FALSE)</f>
        <v>Cnidaria</v>
      </c>
      <c r="ACX40" s="84" t="s">
        <v>322</v>
      </c>
      <c r="ACY40" s="85">
        <f>VLOOKUP(ACX40,Information!$A$2:$H$1000,2,FALSE)</f>
        <v>0</v>
      </c>
      <c r="ACZ40" s="67">
        <f>VLOOKUP(ACX40,Information!$A$2:$H$1000,3,FALSE)</f>
        <v>0</v>
      </c>
      <c r="ADA40" s="67">
        <f>VLOOKUP(ACX40,Information!$A$2:$H$1000,4,FALSE)</f>
        <v>0</v>
      </c>
      <c r="ADB40" s="67" t="str">
        <f>VLOOKUP(ACX40,Information!$A$2:$H$1000,8,FALSE)</f>
        <v>Sand</v>
      </c>
      <c r="ADC40" s="67" t="str">
        <f>VLOOKUP(ACX40,Information!$A$2:$I$1000,9,FALSE)</f>
        <v>Bare substrate</v>
      </c>
      <c r="ADF40" s="93" t="s">
        <v>330</v>
      </c>
      <c r="ADG40" s="85" t="str">
        <f>VLOOKUP(ADF40,Information!$A$2:$H$1000,2,FALSE)</f>
        <v>unknown</v>
      </c>
      <c r="ADH40" s="67" t="str">
        <f>VLOOKUP(ADF40,Information!$A$2:$H$1000,3,FALSE)</f>
        <v>unknown</v>
      </c>
      <c r="ADI40" s="67" t="str">
        <f>VLOOKUP(ADF40,Information!$A$2:$H$1000,4,FALSE)</f>
        <v>unknown</v>
      </c>
      <c r="ADJ40" s="67" t="str">
        <f>VLOOKUP(ADF40,Information!$A$2:$H$1000,8,FALSE)</f>
        <v>Soft.coral</v>
      </c>
      <c r="ADK40" s="67" t="str">
        <f>VLOOKUP(ADF40,Information!$A$2:$I$1000,9,FALSE)</f>
        <v>Cnidaria</v>
      </c>
      <c r="ADN40" s="93" t="s">
        <v>324</v>
      </c>
      <c r="ADO40" s="85" t="str">
        <f>VLOOKUP(ADN40,Information!$A$2:$H$1000,2,FALSE)</f>
        <v>unknown</v>
      </c>
      <c r="ADP40" s="67" t="str">
        <f>VLOOKUP(ADN40,Information!$A$2:$H$1000,3,FALSE)</f>
        <v>Sargassum</v>
      </c>
      <c r="ADQ40" s="67" t="str">
        <f>VLOOKUP(ADN40,Information!$A$2:$H$1000,4,FALSE)</f>
        <v>SARGASSACEAE</v>
      </c>
      <c r="ADR40" s="67" t="str">
        <f>VLOOKUP(ADN40,Information!$A$2:$H$1000,8,FALSE)</f>
        <v>Brown.algae</v>
      </c>
      <c r="ADS40" s="67" t="str">
        <f>VLOOKUP(ADN40,Information!$A$2:$I$1000,9,FALSE)</f>
        <v>Macroalgae</v>
      </c>
    </row>
    <row r="41" spans="1:799" ht="13.8">
      <c r="A41" s="83">
        <v>19</v>
      </c>
      <c r="B41" s="84"/>
      <c r="C41" s="41" t="e">
        <f>VLOOKUP(B41,Information!$A$2:$H$1000,2,FALSE)</f>
        <v>#N/A</v>
      </c>
      <c r="D41" t="e">
        <f>VLOOKUP(B41,Information!$A$2:$H$1000,3,FALSE)</f>
        <v>#N/A</v>
      </c>
      <c r="E41" t="e">
        <f>VLOOKUP(B41,Information!$A$2:$H$1000,4,FALSE)</f>
        <v>#N/A</v>
      </c>
      <c r="F41" t="e">
        <f>VLOOKUP(B41,Information!$A$2:$H$1000,8,FALSE)</f>
        <v>#N/A</v>
      </c>
      <c r="G41" t="e">
        <f>VLOOKUP(B41,Information!$A$2:$I$1000,9,FALSE)</f>
        <v>#N/A</v>
      </c>
      <c r="J41" s="84"/>
      <c r="K41" s="41" t="e">
        <f>VLOOKUP(J41,Information!$A$2:$H$1000,2,FALSE)</f>
        <v>#N/A</v>
      </c>
      <c r="L41" t="e">
        <f>VLOOKUP(J41,Information!$A$2:$H$1000,3,FALSE)</f>
        <v>#N/A</v>
      </c>
      <c r="M41" t="e">
        <f>VLOOKUP(J41,Information!$A$2:$H$1000,4,FALSE)</f>
        <v>#N/A</v>
      </c>
      <c r="N41" t="e">
        <f>VLOOKUP(J41,Information!$A$2:$H$1000,8,FALSE)</f>
        <v>#N/A</v>
      </c>
      <c r="O41" t="e">
        <f>VLOOKUP(J41,Information!$A$2:$I$1000,9,FALSE)</f>
        <v>#N/A</v>
      </c>
      <c r="R41" s="84"/>
      <c r="S41" s="41" t="e">
        <f>VLOOKUP(R41,Information!$A$2:$H$1000,2,FALSE)</f>
        <v>#N/A</v>
      </c>
      <c r="T41" t="e">
        <f>VLOOKUP(R41,Information!$A$2:$H$1000,3,FALSE)</f>
        <v>#N/A</v>
      </c>
      <c r="U41" t="e">
        <f>VLOOKUP(R41,Information!$A$2:$H$1000,4,FALSE)</f>
        <v>#N/A</v>
      </c>
      <c r="V41" t="e">
        <f>VLOOKUP(R41,Information!$A$2:$H$1000,8,FALSE)</f>
        <v>#N/A</v>
      </c>
      <c r="W41" t="e">
        <f>VLOOKUP(R41,Information!$A$2:$I$1000,9,FALSE)</f>
        <v>#N/A</v>
      </c>
      <c r="Z41" s="84" t="s">
        <v>309</v>
      </c>
      <c r="AA41" s="85">
        <f>VLOOKUP(Z41,Information!$A$2:$H$1000,2,FALSE)</f>
        <v>0</v>
      </c>
      <c r="AB41" s="67">
        <f>VLOOKUP(Z41,Information!$A$2:$H$1000,3,FALSE)</f>
        <v>0</v>
      </c>
      <c r="AC41" s="67">
        <f>VLOOKUP(Z41,Information!$A$2:$H$1000,4,FALSE)</f>
        <v>0</v>
      </c>
      <c r="AD41" s="67" t="str">
        <f>VLOOKUP(Z41,Information!$A$2:$H$1000,8,FALSE)</f>
        <v>Coral.rubble</v>
      </c>
      <c r="AE41" s="67" t="str">
        <f>VLOOKUP(Z41,Information!$A$2:$I$1000,9,FALSE)</f>
        <v>Bare substrate</v>
      </c>
      <c r="AH41" s="84" t="s">
        <v>330</v>
      </c>
      <c r="AI41" s="85" t="str">
        <f>VLOOKUP(AH41,Information!$A$2:$H$1000,2,FALSE)</f>
        <v>unknown</v>
      </c>
      <c r="AJ41" s="67" t="str">
        <f>VLOOKUP(AH41,Information!$A$2:$H$1000,3,FALSE)</f>
        <v>unknown</v>
      </c>
      <c r="AK41" s="67" t="str">
        <f>VLOOKUP(AH41,Information!$A$2:$H$1000,4,FALSE)</f>
        <v>unknown</v>
      </c>
      <c r="AL41" s="67" t="str">
        <f>VLOOKUP(AH41,Information!$A$2:$H$1000,8,FALSE)</f>
        <v>Soft.coral</v>
      </c>
      <c r="AM41" s="67" t="str">
        <f>VLOOKUP(AH41,Information!$A$2:$I$1000,9,FALSE)</f>
        <v>Cnidaria</v>
      </c>
      <c r="AP41" s="84" t="s">
        <v>330</v>
      </c>
      <c r="AQ41" s="85" t="str">
        <f>VLOOKUP(AP41,Information!$A$2:$H$1000,2,FALSE)</f>
        <v>unknown</v>
      </c>
      <c r="AR41" s="67" t="str">
        <f>VLOOKUP(AP41,Information!$A$2:$H$1000,3,FALSE)</f>
        <v>unknown</v>
      </c>
      <c r="AS41" s="67" t="str">
        <f>VLOOKUP(AP41,Information!$A$2:$H$1000,4,FALSE)</f>
        <v>unknown</v>
      </c>
      <c r="AT41" s="67" t="str">
        <f>VLOOKUP(AP41,Information!$A$2:$H$1000,8,FALSE)</f>
        <v>Soft.coral</v>
      </c>
      <c r="AU41" s="67" t="str">
        <f>VLOOKUP(AP41,Information!$A$2:$I$1000,9,FALSE)</f>
        <v>Cnidaria</v>
      </c>
      <c r="AX41" s="84" t="s">
        <v>320</v>
      </c>
      <c r="AY41" s="85">
        <f>VLOOKUP(AX41,Information!$A$2:$H$1000,2,FALSE)</f>
        <v>0</v>
      </c>
      <c r="AZ41" s="67">
        <f>VLOOKUP(AX41,Information!$A$2:$H$1000,3,FALSE)</f>
        <v>0</v>
      </c>
      <c r="BA41" s="67">
        <f>VLOOKUP(AX41,Information!$A$2:$H$1000,4,FALSE)</f>
        <v>0</v>
      </c>
      <c r="BB41" s="67" t="str">
        <f>VLOOKUP(AX41,Information!$A$2:$H$1000,8,FALSE)</f>
        <v>Bare.rock</v>
      </c>
      <c r="BC41" s="67" t="str">
        <f>VLOOKUP(AX41,Information!$A$2:$I$1000,9,FALSE)</f>
        <v>Bare substrate</v>
      </c>
      <c r="BF41" s="84" t="s">
        <v>230</v>
      </c>
      <c r="BG41" s="85" t="str">
        <f>VLOOKUP(BF41,Information!$A$2:$H$1000,2,FALSE)</f>
        <v>unknown</v>
      </c>
      <c r="BH41" s="67" t="str">
        <f>VLOOKUP(BF41,Information!$A$2:$H$1000,3,FALSE)</f>
        <v>unknown</v>
      </c>
      <c r="BI41" s="67" t="str">
        <f>VLOOKUP(BF41,Information!$A$2:$H$1000,4,FALSE)</f>
        <v>unknown</v>
      </c>
      <c r="BJ41" s="67" t="str">
        <f>VLOOKUP(BF41,Information!$A$2:$H$1000,8,FALSE)</f>
        <v>Hard.coral</v>
      </c>
      <c r="BK41" s="67" t="str">
        <f>VLOOKUP(BF41,Information!$A$2:$I$1000,9,FALSE)</f>
        <v>Cnidaria</v>
      </c>
      <c r="BL41" s="41" t="s">
        <v>80</v>
      </c>
      <c r="BN41" s="84" t="s">
        <v>230</v>
      </c>
      <c r="BO41" s="85" t="str">
        <f>VLOOKUP(BN41,Information!$A$2:$H$1000,2,FALSE)</f>
        <v>unknown</v>
      </c>
      <c r="BP41" s="67" t="str">
        <f>VLOOKUP(BN41,Information!$A$2:$H$1000,3,FALSE)</f>
        <v>unknown</v>
      </c>
      <c r="BQ41" s="67" t="str">
        <f>VLOOKUP(BN41,Information!$A$2:$H$1000,4,FALSE)</f>
        <v>unknown</v>
      </c>
      <c r="BR41" s="67" t="str">
        <f>VLOOKUP(BN41,Information!$A$2:$H$1000,8,FALSE)</f>
        <v>Hard.coral</v>
      </c>
      <c r="BS41" s="67" t="str">
        <f>VLOOKUP(BN41,Information!$A$2:$I$1000,9,FALSE)</f>
        <v>Cnidaria</v>
      </c>
      <c r="BT41" s="41" t="s">
        <v>80</v>
      </c>
      <c r="BV41" s="84" t="s">
        <v>309</v>
      </c>
      <c r="BW41" s="85">
        <f>VLOOKUP(BV41,Information!$A$2:$H$1000,2,FALSE)</f>
        <v>0</v>
      </c>
      <c r="BX41" s="67">
        <f>VLOOKUP(BV41,Information!$A$2:$H$1000,3,FALSE)</f>
        <v>0</v>
      </c>
      <c r="BY41" s="67">
        <f>VLOOKUP(BV41,Information!$A$2:$H$1000,4,FALSE)</f>
        <v>0</v>
      </c>
      <c r="BZ41" s="67" t="str">
        <f>VLOOKUP(BV41,Information!$A$2:$H$1000,8,FALSE)</f>
        <v>Coral.rubble</v>
      </c>
      <c r="CA41" s="67" t="str">
        <f>VLOOKUP(BV41,Information!$A$2:$I$1000,9,FALSE)</f>
        <v>Bare substrate</v>
      </c>
      <c r="CD41" s="84" t="s">
        <v>126</v>
      </c>
      <c r="CE41" s="85" t="str">
        <f>VLOOKUP(CD41,Information!$A$2:$H$1000,2,FALSE)</f>
        <v>unknown</v>
      </c>
      <c r="CF41" s="67" t="str">
        <f>VLOOKUP(CD41,Information!$A$2:$H$1000,3,FALSE)</f>
        <v>unknown</v>
      </c>
      <c r="CG41" s="67" t="str">
        <f>VLOOKUP(CD41,Information!$A$2:$H$1000,4,FALSE)</f>
        <v>unknown</v>
      </c>
      <c r="CH41" s="67" t="str">
        <f>VLOOKUP(CD41,Information!$A$2:$H$1000,8,FALSE)</f>
        <v>Brown.algae</v>
      </c>
      <c r="CI41" s="67" t="str">
        <f>VLOOKUP(CD41,Information!$A$2:$I$1000,9,FALSE)</f>
        <v>Macroalgae</v>
      </c>
      <c r="CL41" s="84" t="s">
        <v>126</v>
      </c>
      <c r="CM41" s="85" t="str">
        <f>VLOOKUP(CL41,Information!$A$2:$H$1000,2,FALSE)</f>
        <v>unknown</v>
      </c>
      <c r="CN41" s="67" t="str">
        <f>VLOOKUP(CL41,Information!$A$2:$H$1000,3,FALSE)</f>
        <v>unknown</v>
      </c>
      <c r="CO41" s="67" t="str">
        <f>VLOOKUP(CL41,Information!$A$2:$H$1000,4,FALSE)</f>
        <v>unknown</v>
      </c>
      <c r="CP41" s="67" t="str">
        <f>VLOOKUP(CL41,Information!$A$2:$H$1000,8,FALSE)</f>
        <v>Brown.algae</v>
      </c>
      <c r="CQ41" s="67" t="str">
        <f>VLOOKUP(CL41,Information!$A$2:$I$1000,9,FALSE)</f>
        <v>Macroalgae</v>
      </c>
      <c r="CT41" s="84" t="s">
        <v>333</v>
      </c>
      <c r="CU41" s="85" t="str">
        <f>VLOOKUP(CT41,Information!$A$2:$H$1000,2,FALSE)</f>
        <v>unknown</v>
      </c>
      <c r="CV41" s="67" t="str">
        <f>VLOOKUP(CT41,Information!$A$2:$H$1000,3,FALSE)</f>
        <v>unknown</v>
      </c>
      <c r="CW41" s="67" t="str">
        <f>VLOOKUP(CT41,Information!$A$2:$H$1000,4,FALSE)</f>
        <v>unknown</v>
      </c>
      <c r="CX41" s="67" t="str">
        <f>VLOOKUP(CT41,Information!$A$2:$H$1000,8,FALSE)</f>
        <v>Seagrass</v>
      </c>
      <c r="CY41" s="67" t="str">
        <f>VLOOKUP(CT41,Information!$A$2:$I$1000,9,FALSE)</f>
        <v>Seagrass</v>
      </c>
      <c r="DB41" s="84" t="s">
        <v>322</v>
      </c>
      <c r="DC41" s="85">
        <f>VLOOKUP(DB41,Information!$A$2:$H$1000,2,FALSE)</f>
        <v>0</v>
      </c>
      <c r="DD41" s="67">
        <f>VLOOKUP(DB41,Information!$A$2:$H$1000,3,FALSE)</f>
        <v>0</v>
      </c>
      <c r="DE41" s="67">
        <f>VLOOKUP(DB41,Information!$A$2:$H$1000,4,FALSE)</f>
        <v>0</v>
      </c>
      <c r="DF41" s="67" t="str">
        <f>VLOOKUP(DB41,Information!$A$2:$H$1000,8,FALSE)</f>
        <v>Sand</v>
      </c>
      <c r="DG41" s="67" t="str">
        <f>VLOOKUP(DB41,Information!$A$2:$I$1000,9,FALSE)</f>
        <v>Bare substrate</v>
      </c>
      <c r="DJ41" s="84" t="s">
        <v>330</v>
      </c>
      <c r="DK41" s="85" t="str">
        <f>VLOOKUP(DJ41,Information!$A$2:$H$1000,2,FALSE)</f>
        <v>unknown</v>
      </c>
      <c r="DL41" s="67" t="str">
        <f>VLOOKUP(DJ41,Information!$A$2:$H$1000,3,FALSE)</f>
        <v>unknown</v>
      </c>
      <c r="DM41" s="67" t="str">
        <f>VLOOKUP(DJ41,Information!$A$2:$H$1000,4,FALSE)</f>
        <v>unknown</v>
      </c>
      <c r="DN41" s="67" t="str">
        <f>VLOOKUP(DJ41,Information!$A$2:$H$1000,8,FALSE)</f>
        <v>Soft.coral</v>
      </c>
      <c r="DO41" s="67" t="str">
        <f>VLOOKUP(DJ41,Information!$A$2:$I$1000,9,FALSE)</f>
        <v>Cnidaria</v>
      </c>
      <c r="DR41" s="84" t="s">
        <v>309</v>
      </c>
      <c r="DS41" s="85">
        <f>VLOOKUP(DR41,Information!$A$2:$H$1000,2,FALSE)</f>
        <v>0</v>
      </c>
      <c r="DT41" s="67">
        <f>VLOOKUP(DR41,Information!$A$2:$H$1000,3,FALSE)</f>
        <v>0</v>
      </c>
      <c r="DU41" s="67">
        <f>VLOOKUP(DR41,Information!$A$2:$H$1000,4,FALSE)</f>
        <v>0</v>
      </c>
      <c r="DV41" s="67" t="str">
        <f>VLOOKUP(DR41,Information!$A$2:$H$1000,8,FALSE)</f>
        <v>Coral.rubble</v>
      </c>
      <c r="DW41" s="67" t="str">
        <f>VLOOKUP(DR41,Information!$A$2:$I$1000,9,FALSE)</f>
        <v>Bare substrate</v>
      </c>
      <c r="DZ41" s="84" t="s">
        <v>324</v>
      </c>
      <c r="EA41" s="85" t="str">
        <f>VLOOKUP(DZ41,Information!$A$2:$H$1000,2,FALSE)</f>
        <v>unknown</v>
      </c>
      <c r="EB41" s="67" t="str">
        <f>VLOOKUP(DZ41,Information!$A$2:$H$1000,3,FALSE)</f>
        <v>Sargassum</v>
      </c>
      <c r="EC41" s="67" t="str">
        <f>VLOOKUP(DZ41,Information!$A$2:$H$1000,4,FALSE)</f>
        <v>SARGASSACEAE</v>
      </c>
      <c r="ED41" s="67" t="str">
        <f>VLOOKUP(DZ41,Information!$A$2:$H$1000,8,FALSE)</f>
        <v>Brown.algae</v>
      </c>
      <c r="EE41" s="67" t="str">
        <f>VLOOKUP(DZ41,Information!$A$2:$I$1000,9,FALSE)</f>
        <v>Macroalgae</v>
      </c>
      <c r="EH41" s="84" t="s">
        <v>230</v>
      </c>
      <c r="EI41" s="85" t="str">
        <f>VLOOKUP(EH41,Information!$A$2:$H$1000,2,FALSE)</f>
        <v>unknown</v>
      </c>
      <c r="EJ41" s="67" t="str">
        <f>VLOOKUP(EH41,Information!$A$2:$H$1000,3,FALSE)</f>
        <v>unknown</v>
      </c>
      <c r="EK41" s="67" t="str">
        <f>VLOOKUP(EH41,Information!$A$2:$H$1000,4,FALSE)</f>
        <v>unknown</v>
      </c>
      <c r="EL41" s="67" t="str">
        <f>VLOOKUP(EH41,Information!$A$2:$H$1000,8,FALSE)</f>
        <v>Hard.coral</v>
      </c>
      <c r="EM41" s="67" t="str">
        <f>VLOOKUP(EH41,Information!$A$2:$I$1000,9,FALSE)</f>
        <v>Cnidaria</v>
      </c>
      <c r="EN41" s="41" t="s">
        <v>80</v>
      </c>
      <c r="EP41" s="84" t="s">
        <v>230</v>
      </c>
      <c r="EQ41" s="85" t="str">
        <f>VLOOKUP(EP41,Information!$A$2:$H$1000,2,FALSE)</f>
        <v>unknown</v>
      </c>
      <c r="ER41" s="67" t="str">
        <f>VLOOKUP(EP41,Information!$A$2:$H$1000,3,FALSE)</f>
        <v>unknown</v>
      </c>
      <c r="ES41" s="67" t="str">
        <f>VLOOKUP(EP41,Information!$A$2:$H$1000,4,FALSE)</f>
        <v>unknown</v>
      </c>
      <c r="ET41" s="67" t="str">
        <f>VLOOKUP(EP41,Information!$A$2:$H$1000,8,FALSE)</f>
        <v>Hard.coral</v>
      </c>
      <c r="EU41" s="67" t="str">
        <f>VLOOKUP(EP41,Information!$A$2:$I$1000,9,FALSE)</f>
        <v>Cnidaria</v>
      </c>
      <c r="EV41" s="41" t="s">
        <v>80</v>
      </c>
      <c r="EX41" s="84" t="s">
        <v>230</v>
      </c>
      <c r="EY41" s="85" t="str">
        <f>VLOOKUP(EX41,Information!$A$2:$H$1000,2,FALSE)</f>
        <v>unknown</v>
      </c>
      <c r="EZ41" s="67" t="str">
        <f>VLOOKUP(EX41,Information!$A$2:$H$1000,3,FALSE)</f>
        <v>unknown</v>
      </c>
      <c r="FA41" s="67" t="str">
        <f>VLOOKUP(EX41,Information!$A$2:$H$1000,4,FALSE)</f>
        <v>unknown</v>
      </c>
      <c r="FB41" s="67" t="str">
        <f>VLOOKUP(EX41,Information!$A$2:$H$1000,8,FALSE)</f>
        <v>Hard.coral</v>
      </c>
      <c r="FC41" s="67" t="str">
        <f>VLOOKUP(EX41,Information!$A$2:$I$1000,9,FALSE)</f>
        <v>Cnidaria</v>
      </c>
      <c r="FD41" s="41" t="s">
        <v>80</v>
      </c>
      <c r="FF41" s="84" t="s">
        <v>230</v>
      </c>
      <c r="FG41" s="85" t="str">
        <f>VLOOKUP(FF41,Information!$A$2:$H$1000,2,FALSE)</f>
        <v>unknown</v>
      </c>
      <c r="FH41" s="67" t="str">
        <f>VLOOKUP(FF41,Information!$A$2:$H$1000,3,FALSE)</f>
        <v>unknown</v>
      </c>
      <c r="FI41" s="67" t="str">
        <f>VLOOKUP(FF41,Information!$A$2:$H$1000,4,FALSE)</f>
        <v>unknown</v>
      </c>
      <c r="FJ41" s="67" t="str">
        <f>VLOOKUP(FF41,Information!$A$2:$H$1000,8,FALSE)</f>
        <v>Hard.coral</v>
      </c>
      <c r="FK41" s="67" t="str">
        <f>VLOOKUP(FF41,Information!$A$2:$I$1000,9,FALSE)</f>
        <v>Cnidaria</v>
      </c>
      <c r="FL41" s="41" t="s">
        <v>80</v>
      </c>
      <c r="FN41" s="84" t="s">
        <v>230</v>
      </c>
      <c r="FO41" s="85" t="str">
        <f>VLOOKUP(FN41,Information!$A$2:$H$1000,2,FALSE)</f>
        <v>unknown</v>
      </c>
      <c r="FP41" s="67" t="str">
        <f>VLOOKUP(FN41,Information!$A$2:$H$1000,3,FALSE)</f>
        <v>unknown</v>
      </c>
      <c r="FQ41" s="67" t="str">
        <f>VLOOKUP(FN41,Information!$A$2:$H$1000,4,FALSE)</f>
        <v>unknown</v>
      </c>
      <c r="FR41" s="67" t="str">
        <f>VLOOKUP(FN41,Information!$A$2:$H$1000,8,FALSE)</f>
        <v>Hard.coral</v>
      </c>
      <c r="FS41" s="67" t="str">
        <f>VLOOKUP(FN41,Information!$A$2:$I$1000,9,FALSE)</f>
        <v>Cnidaria</v>
      </c>
      <c r="FT41" s="41" t="s">
        <v>80</v>
      </c>
      <c r="FV41" s="84" t="s">
        <v>322</v>
      </c>
      <c r="FW41" s="85">
        <f>VLOOKUP(FV41,Information!$A$2:$H$1000,2,FALSE)</f>
        <v>0</v>
      </c>
      <c r="FX41" s="67">
        <f>VLOOKUP(FV41,Information!$A$2:$H$1000,3,FALSE)</f>
        <v>0</v>
      </c>
      <c r="FY41" s="67">
        <f>VLOOKUP(FV41,Information!$A$2:$H$1000,4,FALSE)</f>
        <v>0</v>
      </c>
      <c r="FZ41" s="67" t="str">
        <f>VLOOKUP(FV41,Information!$A$2:$H$1000,8,FALSE)</f>
        <v>Sand</v>
      </c>
      <c r="GA41" s="67" t="str">
        <f>VLOOKUP(FV41,Information!$A$2:$I$1000,9,FALSE)</f>
        <v>Bare substrate</v>
      </c>
      <c r="GD41" s="84" t="s">
        <v>324</v>
      </c>
      <c r="GE41" s="85" t="str">
        <f>VLOOKUP(GD41,Information!$A$2:$H$1000,2,FALSE)</f>
        <v>unknown</v>
      </c>
      <c r="GF41" s="67" t="str">
        <f>VLOOKUP(GD41,Information!$A$2:$H$1000,3,FALSE)</f>
        <v>Sargassum</v>
      </c>
      <c r="GG41" s="67" t="str">
        <f>VLOOKUP(GD41,Information!$A$2:$H$1000,4,FALSE)</f>
        <v>SARGASSACEAE</v>
      </c>
      <c r="GH41" s="67" t="str">
        <f>VLOOKUP(GD41,Information!$A$2:$H$1000,8,FALSE)</f>
        <v>Brown.algae</v>
      </c>
      <c r="GI41" s="67" t="str">
        <f>VLOOKUP(GD41,Information!$A$2:$I$1000,9,FALSE)</f>
        <v>Macroalgae</v>
      </c>
      <c r="GL41" s="84" t="s">
        <v>330</v>
      </c>
      <c r="GM41" s="85" t="str">
        <f>VLOOKUP(GL41,Information!$A$2:$H$1000,2,FALSE)</f>
        <v>unknown</v>
      </c>
      <c r="GN41" s="67" t="str">
        <f>VLOOKUP(GL41,Information!$A$2:$H$1000,3,FALSE)</f>
        <v>unknown</v>
      </c>
      <c r="GO41" s="67" t="str">
        <f>VLOOKUP(GL41,Information!$A$2:$H$1000,4,FALSE)</f>
        <v>unknown</v>
      </c>
      <c r="GP41" s="67" t="str">
        <f>VLOOKUP(GL41,Information!$A$2:$H$1000,8,FALSE)</f>
        <v>Soft.coral</v>
      </c>
      <c r="GQ41" s="67" t="str">
        <f>VLOOKUP(GL41,Information!$A$2:$I$1000,9,FALSE)</f>
        <v>Cnidaria</v>
      </c>
      <c r="GT41" s="84" t="s">
        <v>322</v>
      </c>
      <c r="GU41" s="85">
        <f>VLOOKUP(GT41,Information!$A$2:$H$1000,2,FALSE)</f>
        <v>0</v>
      </c>
      <c r="GV41" s="67">
        <f>VLOOKUP(GT41,Information!$A$2:$H$1000,3,FALSE)</f>
        <v>0</v>
      </c>
      <c r="GW41" s="67">
        <f>VLOOKUP(GT41,Information!$A$2:$H$1000,4,FALSE)</f>
        <v>0</v>
      </c>
      <c r="GX41" s="67" t="str">
        <f>VLOOKUP(GT41,Information!$A$2:$H$1000,8,FALSE)</f>
        <v>Sand</v>
      </c>
      <c r="GY41" s="67" t="str">
        <f>VLOOKUP(GT41,Information!$A$2:$I$1000,9,FALSE)</f>
        <v>Bare substrate</v>
      </c>
      <c r="HB41" s="84" t="s">
        <v>309</v>
      </c>
      <c r="HC41" s="85">
        <f>VLOOKUP(HB41,Information!$A$2:$H$1000,2,FALSE)</f>
        <v>0</v>
      </c>
      <c r="HD41" s="67">
        <f>VLOOKUP(HB41,Information!$A$2:$H$1000,3,FALSE)</f>
        <v>0</v>
      </c>
      <c r="HE41" s="67">
        <f>VLOOKUP(HB41,Information!$A$2:$H$1000,4,FALSE)</f>
        <v>0</v>
      </c>
      <c r="HF41" s="67" t="str">
        <f>VLOOKUP(HB41,Information!$A$2:$H$1000,8,FALSE)</f>
        <v>Coral.rubble</v>
      </c>
      <c r="HG41" s="67" t="str">
        <f>VLOOKUP(HB41,Information!$A$2:$I$1000,9,FALSE)</f>
        <v>Bare substrate</v>
      </c>
      <c r="HJ41" s="84" t="s">
        <v>126</v>
      </c>
      <c r="HK41" s="85" t="str">
        <f>VLOOKUP(HJ41,Information!$A$2:$H$1000,2,FALSE)</f>
        <v>unknown</v>
      </c>
      <c r="HL41" s="67" t="str">
        <f>VLOOKUP(HJ41,Information!$A$2:$H$1000,3,FALSE)</f>
        <v>unknown</v>
      </c>
      <c r="HM41" s="67" t="str">
        <f>VLOOKUP(HJ41,Information!$A$2:$H$1000,4,FALSE)</f>
        <v>unknown</v>
      </c>
      <c r="HN41" s="67" t="str">
        <f>VLOOKUP(HJ41,Information!$A$2:$H$1000,8,FALSE)</f>
        <v>Brown.algae</v>
      </c>
      <c r="HO41" s="67" t="str">
        <f>VLOOKUP(HJ41,Information!$A$2:$I$1000,9,FALSE)</f>
        <v>Macroalgae</v>
      </c>
      <c r="HR41" s="84" t="s">
        <v>322</v>
      </c>
      <c r="HS41" s="85">
        <f>VLOOKUP(HR41,Information!$A$2:$H$1000,2,FALSE)</f>
        <v>0</v>
      </c>
      <c r="HT41" s="67">
        <f>VLOOKUP(HR41,Information!$A$2:$H$1000,3,FALSE)</f>
        <v>0</v>
      </c>
      <c r="HU41" s="67">
        <f>VLOOKUP(HR41,Information!$A$2:$H$1000,4,FALSE)</f>
        <v>0</v>
      </c>
      <c r="HV41" s="67" t="str">
        <f>VLOOKUP(HR41,Information!$A$2:$H$1000,8,FALSE)</f>
        <v>Sand</v>
      </c>
      <c r="HW41" s="67" t="str">
        <f>VLOOKUP(HR41,Information!$A$2:$I$1000,9,FALSE)</f>
        <v>Bare substrate</v>
      </c>
      <c r="HZ41" s="84" t="s">
        <v>166</v>
      </c>
      <c r="IA41" s="85" t="str">
        <f>VLOOKUP(HZ41,Information!$A$2:$H$1000,2,FALSE)</f>
        <v>Cymodocea serrulata</v>
      </c>
      <c r="IB41" s="67" t="str">
        <f>VLOOKUP(HZ41,Information!$A$2:$H$1000,3,FALSE)</f>
        <v>Cymodocea</v>
      </c>
      <c r="IC41" s="67" t="str">
        <f>VLOOKUP(HZ41,Information!$A$2:$H$1000,4,FALSE)</f>
        <v>CYMODOCEACEAE</v>
      </c>
      <c r="ID41" s="67" t="str">
        <f>VLOOKUP(HZ41,Information!$A$2:$H$1000,8,FALSE)</f>
        <v>Seagrass</v>
      </c>
      <c r="IE41" s="67" t="str">
        <f>VLOOKUP(HZ41,Information!$A$2:$I$1000,9,FALSE)</f>
        <v>Seagrass</v>
      </c>
      <c r="IH41" s="84" t="s">
        <v>166</v>
      </c>
      <c r="II41" s="85" t="str">
        <f>VLOOKUP(IH41,Information!$A$2:$H$1000,2,FALSE)</f>
        <v>Cymodocea serrulata</v>
      </c>
      <c r="IJ41" s="67" t="str">
        <f>VLOOKUP(IH41,Information!$A$2:$H$1000,3,FALSE)</f>
        <v>Cymodocea</v>
      </c>
      <c r="IK41" s="67" t="str">
        <f>VLOOKUP(IH41,Information!$A$2:$H$1000,4,FALSE)</f>
        <v>CYMODOCEACEAE</v>
      </c>
      <c r="IL41" s="67" t="str">
        <f>VLOOKUP(IH41,Information!$A$2:$H$1000,8,FALSE)</f>
        <v>Seagrass</v>
      </c>
      <c r="IM41" s="67" t="str">
        <f>VLOOKUP(IH41,Information!$A$2:$I$1000,9,FALSE)</f>
        <v>Seagrass</v>
      </c>
      <c r="IP41" s="84" t="s">
        <v>309</v>
      </c>
      <c r="IQ41" s="85">
        <f>VLOOKUP(IP41,Information!$A$2:$H$1000,2,FALSE)</f>
        <v>0</v>
      </c>
      <c r="IR41" s="67">
        <f>VLOOKUP(IP41,Information!$A$2:$H$1000,3,FALSE)</f>
        <v>0</v>
      </c>
      <c r="IS41" s="67">
        <f>VLOOKUP(IP41,Information!$A$2:$H$1000,4,FALSE)</f>
        <v>0</v>
      </c>
      <c r="IT41" s="67" t="str">
        <f>VLOOKUP(IP41,Information!$A$2:$H$1000,8,FALSE)</f>
        <v>Coral.rubble</v>
      </c>
      <c r="IU41" s="67" t="str">
        <f>VLOOKUP(IP41,Information!$A$2:$I$1000,9,FALSE)</f>
        <v>Bare substrate</v>
      </c>
      <c r="IX41" s="84" t="s">
        <v>330</v>
      </c>
      <c r="IY41" s="85" t="str">
        <f>VLOOKUP(IX41,Information!$A$2:$H$1000,2,FALSE)</f>
        <v>unknown</v>
      </c>
      <c r="IZ41" s="67" t="str">
        <f>VLOOKUP(IX41,Information!$A$2:$H$1000,3,FALSE)</f>
        <v>unknown</v>
      </c>
      <c r="JA41" s="67" t="str">
        <f>VLOOKUP(IX41,Information!$A$2:$H$1000,4,FALSE)</f>
        <v>unknown</v>
      </c>
      <c r="JB41" s="67" t="str">
        <f>VLOOKUP(IX41,Information!$A$2:$H$1000,8,FALSE)</f>
        <v>Soft.coral</v>
      </c>
      <c r="JC41" s="67" t="str">
        <f>VLOOKUP(IX41,Information!$A$2:$I$1000,9,FALSE)</f>
        <v>Cnidaria</v>
      </c>
      <c r="JF41" s="84" t="s">
        <v>230</v>
      </c>
      <c r="JG41" s="85" t="str">
        <f>VLOOKUP(JF41,Information!$A$2:$H$1000,2,FALSE)</f>
        <v>unknown</v>
      </c>
      <c r="JH41" s="67" t="str">
        <f>VLOOKUP(JF41,Information!$A$2:$H$1000,3,FALSE)</f>
        <v>unknown</v>
      </c>
      <c r="JI41" s="67" t="str">
        <f>VLOOKUP(JF41,Information!$A$2:$H$1000,4,FALSE)</f>
        <v>unknown</v>
      </c>
      <c r="JJ41" s="67" t="str">
        <f>VLOOKUP(JF41,Information!$A$2:$H$1000,8,FALSE)</f>
        <v>Hard.coral</v>
      </c>
      <c r="JK41" s="67" t="str">
        <f>VLOOKUP(JF41,Information!$A$2:$I$1000,9,FALSE)</f>
        <v>Cnidaria</v>
      </c>
      <c r="JL41" s="41" t="s">
        <v>80</v>
      </c>
      <c r="JN41" s="84" t="s">
        <v>264</v>
      </c>
      <c r="JO41" s="85" t="str">
        <f>VLOOKUP(JN41,Information!$A$2:$H$1000,2,FALSE)</f>
        <v>unknown</v>
      </c>
      <c r="JP41" s="67" t="str">
        <f>VLOOKUP(JN41,Information!$A$2:$H$1000,3,FALSE)</f>
        <v>Millepora</v>
      </c>
      <c r="JQ41" s="67" t="str">
        <f>VLOOKUP(JN41,Information!$A$2:$H$1000,4,FALSE)</f>
        <v>MILLEPORIDAE</v>
      </c>
      <c r="JR41" s="67" t="str">
        <f>VLOOKUP(JN41,Information!$A$2:$H$1000,8,FALSE)</f>
        <v>Hydroid</v>
      </c>
      <c r="JS41" s="67" t="str">
        <f>VLOOKUP(JN41,Information!$A$2:$I$1000,9,FALSE)</f>
        <v>Cnidaria</v>
      </c>
      <c r="JV41" s="84" t="s">
        <v>309</v>
      </c>
      <c r="JW41" s="85">
        <f>VLOOKUP(JV41,Information!$A$2:$H$1000,2,FALSE)</f>
        <v>0</v>
      </c>
      <c r="JX41" s="67">
        <f>VLOOKUP(JV41,Information!$A$2:$H$1000,3,FALSE)</f>
        <v>0</v>
      </c>
      <c r="JY41" s="67">
        <f>VLOOKUP(JV41,Information!$A$2:$H$1000,4,FALSE)</f>
        <v>0</v>
      </c>
      <c r="JZ41" s="67" t="str">
        <f>VLOOKUP(JV41,Information!$A$2:$H$1000,8,FALSE)</f>
        <v>Coral.rubble</v>
      </c>
      <c r="KA41" s="67" t="str">
        <f>VLOOKUP(JV41,Information!$A$2:$I$1000,9,FALSE)</f>
        <v>Bare substrate</v>
      </c>
      <c r="KD41" s="84" t="s">
        <v>309</v>
      </c>
      <c r="KE41" s="85">
        <f>VLOOKUP(KD41,Information!$A$2:$H$1000,2,FALSE)</f>
        <v>0</v>
      </c>
      <c r="KF41" s="67">
        <f>VLOOKUP(KD41,Information!$A$2:$H$1000,3,FALSE)</f>
        <v>0</v>
      </c>
      <c r="KG41" s="67">
        <f>VLOOKUP(KD41,Information!$A$2:$H$1000,4,FALSE)</f>
        <v>0</v>
      </c>
      <c r="KH41" s="67" t="str">
        <f>VLOOKUP(KD41,Information!$A$2:$H$1000,8,FALSE)</f>
        <v>Coral.rubble</v>
      </c>
      <c r="KI41" s="67" t="str">
        <f>VLOOKUP(KD41,Information!$A$2:$I$1000,9,FALSE)</f>
        <v>Bare substrate</v>
      </c>
      <c r="KL41" s="84" t="s">
        <v>230</v>
      </c>
      <c r="KM41" s="85" t="str">
        <f>VLOOKUP(KL41,Information!$A$2:$H$1000,2,FALSE)</f>
        <v>unknown</v>
      </c>
      <c r="KN41" s="67" t="str">
        <f>VLOOKUP(KL41,Information!$A$2:$H$1000,3,FALSE)</f>
        <v>unknown</v>
      </c>
      <c r="KO41" s="67" t="str">
        <f>VLOOKUP(KL41,Information!$A$2:$H$1000,4,FALSE)</f>
        <v>unknown</v>
      </c>
      <c r="KP41" s="67" t="str">
        <f>VLOOKUP(KL41,Information!$A$2:$H$1000,8,FALSE)</f>
        <v>Hard.coral</v>
      </c>
      <c r="KQ41" s="67" t="str">
        <f>VLOOKUP(KL41,Information!$A$2:$I$1000,9,FALSE)</f>
        <v>Cnidaria</v>
      </c>
      <c r="KR41" s="41" t="s">
        <v>103</v>
      </c>
      <c r="KT41" s="84" t="s">
        <v>309</v>
      </c>
      <c r="KU41" s="85">
        <f>VLOOKUP(KT41,Information!$A$2:$H$1000,2,FALSE)</f>
        <v>0</v>
      </c>
      <c r="KV41" s="67">
        <f>VLOOKUP(KT41,Information!$A$2:$H$1000,3,FALSE)</f>
        <v>0</v>
      </c>
      <c r="KW41" s="67">
        <f>VLOOKUP(KT41,Information!$A$2:$H$1000,4,FALSE)</f>
        <v>0</v>
      </c>
      <c r="KX41" s="67" t="str">
        <f>VLOOKUP(KT41,Information!$A$2:$H$1000,8,FALSE)</f>
        <v>Coral.rubble</v>
      </c>
      <c r="KY41" s="67" t="str">
        <f>VLOOKUP(KT41,Information!$A$2:$I$1000,9,FALSE)</f>
        <v>Bare substrate</v>
      </c>
      <c r="LB41" s="84" t="s">
        <v>309</v>
      </c>
      <c r="LC41" s="85">
        <f>VLOOKUP(LB41,Information!$A$2:$H$1000,2,FALSE)</f>
        <v>0</v>
      </c>
      <c r="LD41" s="67">
        <f>VLOOKUP(LB41,Information!$A$2:$H$1000,3,FALSE)</f>
        <v>0</v>
      </c>
      <c r="LE41" s="67">
        <f>VLOOKUP(LB41,Information!$A$2:$H$1000,4,FALSE)</f>
        <v>0</v>
      </c>
      <c r="LF41" s="67" t="str">
        <f>VLOOKUP(LB41,Information!$A$2:$H$1000,8,FALSE)</f>
        <v>Coral.rubble</v>
      </c>
      <c r="LG41" s="67" t="str">
        <f>VLOOKUP(LB41,Information!$A$2:$I$1000,9,FALSE)</f>
        <v>Bare substrate</v>
      </c>
      <c r="LJ41" s="84" t="s">
        <v>309</v>
      </c>
      <c r="LK41" s="85">
        <f>VLOOKUP(LJ41,Information!$A$2:$H$1000,2,FALSE)</f>
        <v>0</v>
      </c>
      <c r="LL41" s="67">
        <f>VLOOKUP(LJ41,Information!$A$2:$H$1000,3,FALSE)</f>
        <v>0</v>
      </c>
      <c r="LM41" s="67">
        <f>VLOOKUP(LJ41,Information!$A$2:$H$1000,4,FALSE)</f>
        <v>0</v>
      </c>
      <c r="LN41" s="67" t="str">
        <f>VLOOKUP(LJ41,Information!$A$2:$H$1000,8,FALSE)</f>
        <v>Coral.rubble</v>
      </c>
      <c r="LO41" s="67" t="str">
        <f>VLOOKUP(LJ41,Information!$A$2:$I$1000,9,FALSE)</f>
        <v>Bare substrate</v>
      </c>
      <c r="LR41" s="84" t="s">
        <v>230</v>
      </c>
      <c r="LS41" s="85" t="str">
        <f>VLOOKUP(LR41,Information!$A$2:$H$1000,2,FALSE)</f>
        <v>unknown</v>
      </c>
      <c r="LT41" s="67" t="str">
        <f>VLOOKUP(LR41,Information!$A$2:$H$1000,3,FALSE)</f>
        <v>unknown</v>
      </c>
      <c r="LU41" s="67" t="str">
        <f>VLOOKUP(LR41,Information!$A$2:$H$1000,4,FALSE)</f>
        <v>unknown</v>
      </c>
      <c r="LV41" s="67" t="str">
        <f>VLOOKUP(LR41,Information!$A$2:$H$1000,8,FALSE)</f>
        <v>Hard.coral</v>
      </c>
      <c r="LW41" s="67" t="str">
        <f>VLOOKUP(LR41,Information!$A$2:$I$1000,9,FALSE)</f>
        <v>Cnidaria</v>
      </c>
      <c r="LX41" s="41" t="s">
        <v>80</v>
      </c>
      <c r="LZ41" s="84" t="s">
        <v>324</v>
      </c>
      <c r="MA41" s="85" t="str">
        <f>VLOOKUP(LZ41,Information!$A$2:$H$1000,2,FALSE)</f>
        <v>unknown</v>
      </c>
      <c r="MB41" s="67" t="str">
        <f>VLOOKUP(LZ41,Information!$A$2:$H$1000,3,FALSE)</f>
        <v>Sargassum</v>
      </c>
      <c r="MC41" s="67" t="str">
        <f>VLOOKUP(LZ41,Information!$A$2:$H$1000,4,FALSE)</f>
        <v>SARGASSACEAE</v>
      </c>
      <c r="MD41" s="67" t="str">
        <f>VLOOKUP(LZ41,Information!$A$2:$H$1000,8,FALSE)</f>
        <v>Brown.algae</v>
      </c>
      <c r="ME41" s="67" t="str">
        <f>VLOOKUP(LZ41,Information!$A$2:$I$1000,9,FALSE)</f>
        <v>Macroalgae</v>
      </c>
      <c r="MH41" s="84" t="s">
        <v>322</v>
      </c>
      <c r="MI41" s="85">
        <f>VLOOKUP(MH41,Information!$A$2:$H$1000,2,FALSE)</f>
        <v>0</v>
      </c>
      <c r="MJ41" s="67">
        <f>VLOOKUP(MH41,Information!$A$2:$H$1000,3,FALSE)</f>
        <v>0</v>
      </c>
      <c r="MK41" s="67">
        <f>VLOOKUP(MH41,Information!$A$2:$H$1000,4,FALSE)</f>
        <v>0</v>
      </c>
      <c r="ML41" s="67" t="str">
        <f>VLOOKUP(MH41,Information!$A$2:$H$1000,8,FALSE)</f>
        <v>Sand</v>
      </c>
      <c r="MM41" s="67" t="str">
        <f>VLOOKUP(MH41,Information!$A$2:$I$1000,9,FALSE)</f>
        <v>Bare substrate</v>
      </c>
      <c r="MP41" s="84" t="s">
        <v>309</v>
      </c>
      <c r="MQ41" s="85">
        <f>VLOOKUP(MP41,Information!$A$2:$H$1000,2,FALSE)</f>
        <v>0</v>
      </c>
      <c r="MR41" s="67">
        <f>VLOOKUP(MP41,Information!$A$2:$H$1000,3,FALSE)</f>
        <v>0</v>
      </c>
      <c r="MS41" s="67">
        <f>VLOOKUP(MP41,Information!$A$2:$H$1000,4,FALSE)</f>
        <v>0</v>
      </c>
      <c r="MT41" s="67" t="str">
        <f>VLOOKUP(MP41,Information!$A$2:$H$1000,8,FALSE)</f>
        <v>Coral.rubble</v>
      </c>
      <c r="MU41" s="67" t="str">
        <f>VLOOKUP(MP41,Information!$A$2:$I$1000,9,FALSE)</f>
        <v>Bare substrate</v>
      </c>
      <c r="MX41" s="84" t="s">
        <v>330</v>
      </c>
      <c r="MY41" s="85" t="str">
        <f>VLOOKUP(MX41,Information!$A$2:$H$1000,2,FALSE)</f>
        <v>unknown</v>
      </c>
      <c r="MZ41" s="67" t="str">
        <f>VLOOKUP(MX41,Information!$A$2:$H$1000,3,FALSE)</f>
        <v>unknown</v>
      </c>
      <c r="NA41" s="67" t="str">
        <f>VLOOKUP(MX41,Information!$A$2:$H$1000,4,FALSE)</f>
        <v>unknown</v>
      </c>
      <c r="NB41" s="67" t="str">
        <f>VLOOKUP(MX41,Information!$A$2:$H$1000,8,FALSE)</f>
        <v>Soft.coral</v>
      </c>
      <c r="NC41" s="67" t="str">
        <f>VLOOKUP(MX41,Information!$A$2:$I$1000,9,FALSE)</f>
        <v>Cnidaria</v>
      </c>
      <c r="NF41" s="84" t="s">
        <v>126</v>
      </c>
      <c r="NG41" s="85" t="str">
        <f>VLOOKUP(NF41,Information!$A$2:$H$1000,2,FALSE)</f>
        <v>unknown</v>
      </c>
      <c r="NH41" s="67" t="str">
        <f>VLOOKUP(NF41,Information!$A$2:$H$1000,3,FALSE)</f>
        <v>unknown</v>
      </c>
      <c r="NI41" s="67" t="str">
        <f>VLOOKUP(NF41,Information!$A$2:$H$1000,4,FALSE)</f>
        <v>unknown</v>
      </c>
      <c r="NJ41" s="67" t="str">
        <f>VLOOKUP(NF41,Information!$A$2:$H$1000,8,FALSE)</f>
        <v>Brown.algae</v>
      </c>
      <c r="NK41" s="67" t="str">
        <f>VLOOKUP(NF41,Information!$A$2:$I$1000,9,FALSE)</f>
        <v>Macroalgae</v>
      </c>
      <c r="NN41" s="84" t="s">
        <v>330</v>
      </c>
      <c r="NO41" s="85" t="str">
        <f>VLOOKUP(NN41,Information!$A$2:$H$1000,2,FALSE)</f>
        <v>unknown</v>
      </c>
      <c r="NP41" s="67" t="str">
        <f>VLOOKUP(NN41,Information!$A$2:$H$1000,3,FALSE)</f>
        <v>unknown</v>
      </c>
      <c r="NQ41" s="67" t="str">
        <f>VLOOKUP(NN41,Information!$A$2:$H$1000,4,FALSE)</f>
        <v>unknown</v>
      </c>
      <c r="NR41" s="67" t="str">
        <f>VLOOKUP(NN41,Information!$A$2:$H$1000,8,FALSE)</f>
        <v>Soft.coral</v>
      </c>
      <c r="NS41" s="67" t="str">
        <f>VLOOKUP(NN41,Information!$A$2:$I$1000,9,FALSE)</f>
        <v>Cnidaria</v>
      </c>
      <c r="NV41" s="84" t="s">
        <v>298</v>
      </c>
      <c r="NW41" s="85" t="str">
        <f>VLOOKUP(NV41,Information!$A$2:$H$1000,2,FALSE)</f>
        <v>unknown</v>
      </c>
      <c r="NX41" s="67" t="str">
        <f>VLOOKUP(NV41,Information!$A$2:$H$1000,3,FALSE)</f>
        <v>Porites</v>
      </c>
      <c r="NY41" s="67" t="str">
        <f>VLOOKUP(NV41,Information!$A$2:$H$1000,4,FALSE)</f>
        <v>PORITIDAE</v>
      </c>
      <c r="NZ41" s="67" t="str">
        <f>VLOOKUP(NV41,Information!$A$2:$H$1000,8,FALSE)</f>
        <v>Hard.coral</v>
      </c>
      <c r="OA41" s="67" t="str">
        <f>VLOOKUP(NV41,Information!$A$2:$I$1000,9,FALSE)</f>
        <v>Cnidaria</v>
      </c>
      <c r="OB41" s="41" t="s">
        <v>1841</v>
      </c>
      <c r="OD41" s="84" t="s">
        <v>207</v>
      </c>
      <c r="OE41" s="85" t="str">
        <f>VLOOKUP(OD41,Information!$A$2:$H$1000,2,FALSE)</f>
        <v>unknown</v>
      </c>
      <c r="OF41" s="67" t="str">
        <f>VLOOKUP(OD41,Information!$A$2:$H$1000,3,FALSE)</f>
        <v>Aglaophenia</v>
      </c>
      <c r="OG41" s="67" t="str">
        <f>VLOOKUP(OD41,Information!$A$2:$H$1000,4,FALSE)</f>
        <v>AGLAOPHENIIDAE</v>
      </c>
      <c r="OH41" s="67" t="str">
        <f>VLOOKUP(OD41,Information!$A$2:$H$1000,8,FALSE)</f>
        <v>Hydroid</v>
      </c>
      <c r="OI41" s="67" t="str">
        <f>VLOOKUP(OD41,Information!$A$2:$I$1000,9,FALSE)</f>
        <v>Cnidaria</v>
      </c>
      <c r="OL41" s="84" t="s">
        <v>320</v>
      </c>
      <c r="OM41" s="85">
        <f>VLOOKUP(OL41,Information!$A$2:$H$1000,2,FALSE)</f>
        <v>0</v>
      </c>
      <c r="ON41" s="67">
        <f>VLOOKUP(OL41,Information!$A$2:$H$1000,3,FALSE)</f>
        <v>0</v>
      </c>
      <c r="OO41" s="67">
        <f>VLOOKUP(OL41,Information!$A$2:$H$1000,4,FALSE)</f>
        <v>0</v>
      </c>
      <c r="OP41" s="67" t="str">
        <f>VLOOKUP(OL41,Information!$A$2:$H$1000,8,FALSE)</f>
        <v>Bare.rock</v>
      </c>
      <c r="OQ41" s="67" t="str">
        <f>VLOOKUP(OL41,Information!$A$2:$I$1000,9,FALSE)</f>
        <v>Bare substrate</v>
      </c>
      <c r="OT41" s="84" t="s">
        <v>309</v>
      </c>
      <c r="OU41" s="85">
        <f>VLOOKUP(OT41,Information!$A$2:$H$1000,2,FALSE)</f>
        <v>0</v>
      </c>
      <c r="OV41" s="67">
        <f>VLOOKUP(OT41,Information!$A$2:$H$1000,3,FALSE)</f>
        <v>0</v>
      </c>
      <c r="OW41" s="67">
        <f>VLOOKUP(OT41,Information!$A$2:$H$1000,4,FALSE)</f>
        <v>0</v>
      </c>
      <c r="OX41" s="67" t="str">
        <f>VLOOKUP(OT41,Information!$A$2:$H$1000,8,FALSE)</f>
        <v>Coral.rubble</v>
      </c>
      <c r="OY41" s="67" t="str">
        <f>VLOOKUP(OT41,Information!$A$2:$I$1000,9,FALSE)</f>
        <v>Bare substrate</v>
      </c>
      <c r="PB41" s="84" t="s">
        <v>320</v>
      </c>
      <c r="PC41" s="85">
        <f>VLOOKUP(PB41,Information!$A$2:$H$1000,2,FALSE)</f>
        <v>0</v>
      </c>
      <c r="PD41" s="67">
        <f>VLOOKUP(PB41,Information!$A$2:$H$1000,3,FALSE)</f>
        <v>0</v>
      </c>
      <c r="PE41" s="67">
        <f>VLOOKUP(PB41,Information!$A$2:$H$1000,4,FALSE)</f>
        <v>0</v>
      </c>
      <c r="PF41" s="67" t="str">
        <f>VLOOKUP(PB41,Information!$A$2:$H$1000,8,FALSE)</f>
        <v>Bare.rock</v>
      </c>
      <c r="PG41" s="67" t="str">
        <f>VLOOKUP(PB41,Information!$A$2:$I$1000,9,FALSE)</f>
        <v>Bare substrate</v>
      </c>
      <c r="PJ41" s="84" t="s">
        <v>270</v>
      </c>
      <c r="PK41" s="85" t="str">
        <f>VLOOKUP(PJ41,Information!$A$2:$H$1000,2,FALSE)</f>
        <v>unknown</v>
      </c>
      <c r="PL41" s="67" t="str">
        <f>VLOOKUP(PJ41,Information!$A$2:$H$1000,3,FALSE)</f>
        <v>Montipora</v>
      </c>
      <c r="PM41" s="67" t="str">
        <f>VLOOKUP(PJ41,Information!$A$2:$H$1000,4,FALSE)</f>
        <v>ACROPORIDAE</v>
      </c>
      <c r="PN41" s="67" t="str">
        <f>VLOOKUP(PJ41,Information!$A$2:$H$1000,8,FALSE)</f>
        <v>Hard.coral</v>
      </c>
      <c r="PO41" s="67" t="str">
        <f>VLOOKUP(PJ41,Information!$A$2:$I$1000,9,FALSE)</f>
        <v>Cnidaria</v>
      </c>
      <c r="PP41" s="41" t="s">
        <v>80</v>
      </c>
      <c r="PR41" s="84" t="s">
        <v>317</v>
      </c>
      <c r="PS41" s="85" t="str">
        <f>VLOOKUP(PR41,Information!$A$2:$H$1000,2,FALSE)</f>
        <v>Rhytisma fulvum</v>
      </c>
      <c r="PT41" s="67" t="str">
        <f>VLOOKUP(PR41,Information!$A$2:$H$1000,3,FALSE)</f>
        <v>Rhytisma</v>
      </c>
      <c r="PU41" s="67" t="str">
        <f>VLOOKUP(PR41,Information!$A$2:$H$1000,4,FALSE)</f>
        <v>ALCYONIIDAE</v>
      </c>
      <c r="PV41" s="67" t="str">
        <f>VLOOKUP(PR41,Information!$A$2:$H$1000,8,FALSE)</f>
        <v>Soft.coral</v>
      </c>
      <c r="PW41" s="67" t="str">
        <f>VLOOKUP(PR41,Information!$A$2:$I$1000,9,FALSE)</f>
        <v>Cnidaria</v>
      </c>
      <c r="PZ41" s="84" t="s">
        <v>309</v>
      </c>
      <c r="QA41" s="85">
        <f>VLOOKUP(PZ41,Information!$A$2:$H$1000,2,FALSE)</f>
        <v>0</v>
      </c>
      <c r="QB41" s="67">
        <f>VLOOKUP(PZ41,Information!$A$2:$H$1000,3,FALSE)</f>
        <v>0</v>
      </c>
      <c r="QC41" s="67">
        <f>VLOOKUP(PZ41,Information!$A$2:$H$1000,4,FALSE)</f>
        <v>0</v>
      </c>
      <c r="QD41" s="67" t="str">
        <f>VLOOKUP(PZ41,Information!$A$2:$H$1000,8,FALSE)</f>
        <v>Coral.rubble</v>
      </c>
      <c r="QE41" s="67" t="str">
        <f>VLOOKUP(PZ41,Information!$A$2:$I$1000,9,FALSE)</f>
        <v>Bare substrate</v>
      </c>
      <c r="QH41" s="84" t="s">
        <v>298</v>
      </c>
      <c r="QI41" s="85" t="str">
        <f>VLOOKUP(QH41,Information!$A$2:$H$1000,2,FALSE)</f>
        <v>unknown</v>
      </c>
      <c r="QJ41" s="67" t="str">
        <f>VLOOKUP(QH41,Information!$A$2:$H$1000,3,FALSE)</f>
        <v>Porites</v>
      </c>
      <c r="QK41" s="67" t="str">
        <f>VLOOKUP(QH41,Information!$A$2:$H$1000,4,FALSE)</f>
        <v>PORITIDAE</v>
      </c>
      <c r="QL41" s="67" t="str">
        <f>VLOOKUP(QH41,Information!$A$2:$H$1000,8,FALSE)</f>
        <v>Hard.coral</v>
      </c>
      <c r="QM41" s="67" t="str">
        <f>VLOOKUP(QH41,Information!$A$2:$I$1000,9,FALSE)</f>
        <v>Cnidaria</v>
      </c>
      <c r="QN41" s="41" t="s">
        <v>1846</v>
      </c>
      <c r="QP41" s="84" t="s">
        <v>324</v>
      </c>
      <c r="QQ41" s="85" t="str">
        <f>VLOOKUP(QP41,Information!$A$2:$H$1000,2,FALSE)</f>
        <v>unknown</v>
      </c>
      <c r="QR41" s="67" t="str">
        <f>VLOOKUP(QP41,Information!$A$2:$H$1000,3,FALSE)</f>
        <v>Sargassum</v>
      </c>
      <c r="QS41" s="67" t="str">
        <f>VLOOKUP(QP41,Information!$A$2:$H$1000,4,FALSE)</f>
        <v>SARGASSACEAE</v>
      </c>
      <c r="QT41" s="67" t="str">
        <f>VLOOKUP(QP41,Information!$A$2:$H$1000,8,FALSE)</f>
        <v>Brown.algae</v>
      </c>
      <c r="QU41" s="67" t="str">
        <f>VLOOKUP(QP41,Information!$A$2:$I$1000,9,FALSE)</f>
        <v>Macroalgae</v>
      </c>
      <c r="QX41" s="84" t="s">
        <v>322</v>
      </c>
      <c r="QY41" s="85">
        <f>VLOOKUP(QX41,Information!$A$2:$H$1000,2,FALSE)</f>
        <v>0</v>
      </c>
      <c r="QZ41" s="67">
        <f>VLOOKUP(QX41,Information!$A$2:$H$1000,3,FALSE)</f>
        <v>0</v>
      </c>
      <c r="RA41" s="67">
        <f>VLOOKUP(QX41,Information!$A$2:$H$1000,4,FALSE)</f>
        <v>0</v>
      </c>
      <c r="RB41" s="67" t="str">
        <f>VLOOKUP(QX41,Information!$A$2:$H$1000,8,FALSE)</f>
        <v>Sand</v>
      </c>
      <c r="RC41" s="67" t="str">
        <f>VLOOKUP(QX41,Information!$A$2:$I$1000,9,FALSE)</f>
        <v>Bare substrate</v>
      </c>
      <c r="RF41" s="84" t="s">
        <v>217</v>
      </c>
      <c r="RG41" s="85" t="str">
        <f>VLOOKUP(RF41,Information!$A$2:$H$1000,2,FALSE)</f>
        <v>unknown</v>
      </c>
      <c r="RH41" s="67" t="str">
        <f>VLOOKUP(RF41,Information!$A$2:$H$1000,3,FALSE)</f>
        <v>Galaxea</v>
      </c>
      <c r="RI41" s="67" t="str">
        <f>VLOOKUP(RF41,Information!$A$2:$H$1000,4,FALSE)</f>
        <v>EUPHYLLIIDAE</v>
      </c>
      <c r="RJ41" s="67" t="str">
        <f>VLOOKUP(RF41,Information!$A$2:$H$1000,8,FALSE)</f>
        <v>Hard.coral</v>
      </c>
      <c r="RK41" s="67" t="str">
        <f>VLOOKUP(RF41,Information!$A$2:$I$1000,9,FALSE)</f>
        <v>Cnidaria</v>
      </c>
      <c r="RL41" s="41" t="s">
        <v>80</v>
      </c>
      <c r="RN41" s="84" t="s">
        <v>330</v>
      </c>
      <c r="RO41" s="85" t="str">
        <f>VLOOKUP(RN41,Information!$A$2:$H$1000,2,FALSE)</f>
        <v>unknown</v>
      </c>
      <c r="RP41" s="67" t="str">
        <f>VLOOKUP(RN41,Information!$A$2:$H$1000,3,FALSE)</f>
        <v>unknown</v>
      </c>
      <c r="RQ41" s="67" t="str">
        <f>VLOOKUP(RN41,Information!$A$2:$H$1000,4,FALSE)</f>
        <v>unknown</v>
      </c>
      <c r="RR41" s="67" t="str">
        <f>VLOOKUP(RN41,Information!$A$2:$H$1000,8,FALSE)</f>
        <v>Soft.coral</v>
      </c>
      <c r="RS41" s="67" t="str">
        <f>VLOOKUP(RN41,Information!$A$2:$I$1000,9,FALSE)</f>
        <v>Cnidaria</v>
      </c>
      <c r="RV41" s="84" t="s">
        <v>320</v>
      </c>
      <c r="RW41" s="85">
        <f>VLOOKUP(RV41,Information!$A$2:$H$1000,2,FALSE)</f>
        <v>0</v>
      </c>
      <c r="RX41" s="67">
        <f>VLOOKUP(RV41,Information!$A$2:$H$1000,3,FALSE)</f>
        <v>0</v>
      </c>
      <c r="RY41" s="67">
        <f>VLOOKUP(RV41,Information!$A$2:$H$1000,4,FALSE)</f>
        <v>0</v>
      </c>
      <c r="RZ41" s="67" t="str">
        <f>VLOOKUP(RV41,Information!$A$2:$H$1000,8,FALSE)</f>
        <v>Bare.rock</v>
      </c>
      <c r="SA41" s="67" t="str">
        <f>VLOOKUP(RV41,Information!$A$2:$I$1000,9,FALSE)</f>
        <v>Bare substrate</v>
      </c>
      <c r="SD41" s="84" t="s">
        <v>309</v>
      </c>
      <c r="SE41" s="85">
        <f>VLOOKUP(SD41,Information!$A$2:$H$1000,2,FALSE)</f>
        <v>0</v>
      </c>
      <c r="SF41" s="67">
        <f>VLOOKUP(SD41,Information!$A$2:$H$1000,3,FALSE)</f>
        <v>0</v>
      </c>
      <c r="SG41" s="67">
        <f>VLOOKUP(SD41,Information!$A$2:$H$1000,4,FALSE)</f>
        <v>0</v>
      </c>
      <c r="SH41" s="67" t="str">
        <f>VLOOKUP(SD41,Information!$A$2:$H$1000,8,FALSE)</f>
        <v>Coral.rubble</v>
      </c>
      <c r="SI41" s="67" t="str">
        <f>VLOOKUP(SD41,Information!$A$2:$I$1000,9,FALSE)</f>
        <v>Bare substrate</v>
      </c>
      <c r="SL41" s="84" t="s">
        <v>320</v>
      </c>
      <c r="SM41" s="85">
        <f>VLOOKUP(SL41,Information!$A$2:$H$1000,2,FALSE)</f>
        <v>0</v>
      </c>
      <c r="SN41" s="67">
        <f>VLOOKUP(SL41,Information!$A$2:$H$1000,3,FALSE)</f>
        <v>0</v>
      </c>
      <c r="SO41" s="67">
        <f>VLOOKUP(SL41,Information!$A$2:$H$1000,4,FALSE)</f>
        <v>0</v>
      </c>
      <c r="SP41" s="67" t="str">
        <f>VLOOKUP(SL41,Information!$A$2:$H$1000,8,FALSE)</f>
        <v>Bare.rock</v>
      </c>
      <c r="SQ41" s="67" t="str">
        <f>VLOOKUP(SL41,Information!$A$2:$I$1000,9,FALSE)</f>
        <v>Bare substrate</v>
      </c>
      <c r="ST41" s="84" t="s">
        <v>88</v>
      </c>
      <c r="SU41" s="85" t="str">
        <f>VLOOKUP(ST41,Information!$A$2:$H$1000,2,FALSE)</f>
        <v>unknown</v>
      </c>
      <c r="SV41" s="67" t="str">
        <f>VLOOKUP(ST41,Information!$A$2:$H$1000,3,FALSE)</f>
        <v>unknown</v>
      </c>
      <c r="SW41" s="67" t="str">
        <f>VLOOKUP(ST41,Information!$A$2:$H$1000,4,FALSE)</f>
        <v>unknown</v>
      </c>
      <c r="SX41" s="67" t="str">
        <f>VLOOKUP(ST41,Information!$A$2:$H$1000,8,FALSE)</f>
        <v>Algae</v>
      </c>
      <c r="SY41" s="67" t="str">
        <f>VLOOKUP(ST41,Information!$A$2:$I$1000,9,FALSE)</f>
        <v>macroalgae</v>
      </c>
      <c r="TB41" s="84" t="s">
        <v>328</v>
      </c>
      <c r="TC41" s="85" t="str">
        <f>VLOOKUP(TB41,Information!$A$2:$H$1000,2,FALSE)</f>
        <v>unknown</v>
      </c>
      <c r="TD41" s="67" t="str">
        <f>VLOOKUP(TB41,Information!$A$2:$H$1000,3,FALSE)</f>
        <v>Sarcophyton</v>
      </c>
      <c r="TE41" s="67" t="str">
        <f>VLOOKUP(TB41,Information!$A$2:$H$1000,4,FALSE)</f>
        <v>ALCYONIIDAE</v>
      </c>
      <c r="TF41" s="67" t="str">
        <f>VLOOKUP(TB41,Information!$A$2:$H$1000,8,FALSE)</f>
        <v>Soft.coral</v>
      </c>
      <c r="TG41" s="67" t="str">
        <f>VLOOKUP(TB41,Information!$A$2:$I$1000,9,FALSE)</f>
        <v>Cnidaria</v>
      </c>
      <c r="TJ41" s="84" t="s">
        <v>178</v>
      </c>
      <c r="TK41" s="85" t="str">
        <f>VLOOKUP(TJ41,Information!$A$2:$H$1000,2,FALSE)</f>
        <v>unknown</v>
      </c>
      <c r="TL41" s="67" t="str">
        <f>VLOOKUP(TJ41,Information!$A$2:$H$1000,3,FALSE)</f>
        <v>Dictyota</v>
      </c>
      <c r="TM41" s="67" t="str">
        <f>VLOOKUP(TJ41,Information!$A$2:$H$1000,4,FALSE)</f>
        <v>DICTYOTACEAE</v>
      </c>
      <c r="TN41" s="67" t="str">
        <f>VLOOKUP(TJ41,Information!$A$2:$H$1000,8,FALSE)</f>
        <v>Brown.algae</v>
      </c>
      <c r="TO41" s="67" t="str">
        <f>VLOOKUP(TJ41,Information!$A$2:$I$1000,9,FALSE)</f>
        <v>Macroalgae</v>
      </c>
      <c r="TR41" s="84" t="s">
        <v>1835</v>
      </c>
      <c r="TS41" s="85" t="str">
        <f>VLOOKUP(TR41,Information!$A$2:$H$1000,2,FALSE)</f>
        <v>unknown</v>
      </c>
      <c r="TT41" s="67" t="str">
        <f>VLOOKUP(TR41,Information!$A$2:$H$1000,3,FALSE)</f>
        <v>Porites</v>
      </c>
      <c r="TU41" s="67" t="str">
        <f>VLOOKUP(TR41,Information!$A$2:$H$1000,4,FALSE)</f>
        <v>PORITIDAE</v>
      </c>
      <c r="TV41" s="67" t="str">
        <f>VLOOKUP(TR41,Information!$A$2:$H$1000,8,FALSE)</f>
        <v>Hard.coral</v>
      </c>
      <c r="TW41" s="67" t="str">
        <f>VLOOKUP(TR41,Information!$A$2:$I$1000,9,FALSE)</f>
        <v>Cnidaria</v>
      </c>
      <c r="TX41" s="41" t="s">
        <v>80</v>
      </c>
      <c r="TZ41" s="84" t="s">
        <v>359</v>
      </c>
      <c r="UA41" s="85" t="str">
        <f>VLOOKUP(TZ41,Information!$A$2:$H$1000,2,FALSE)</f>
        <v>unknown</v>
      </c>
      <c r="UB41" s="67" t="str">
        <f>VLOOKUP(TZ41,Information!$A$2:$H$1000,3,FALSE)</f>
        <v>unknown</v>
      </c>
      <c r="UC41" s="67" t="str">
        <f>VLOOKUP(TZ41,Information!$A$2:$H$1000,4,FALSE)</f>
        <v>unknown</v>
      </c>
      <c r="UD41" s="67" t="str">
        <f>VLOOKUP(TZ41,Information!$A$2:$H$1000,8,FALSE)</f>
        <v>Turf.algae</v>
      </c>
      <c r="UE41" s="67" t="str">
        <f>VLOOKUP(TZ41,Information!$A$2:$I$1000,9,FALSE)</f>
        <v>Turf algae</v>
      </c>
      <c r="UH41" s="84" t="s">
        <v>330</v>
      </c>
      <c r="UI41" s="85" t="str">
        <f>VLOOKUP(UH41,Information!$A$2:$H$1000,2,FALSE)</f>
        <v>unknown</v>
      </c>
      <c r="UJ41" s="67" t="str">
        <f>VLOOKUP(UH41,Information!$A$2:$H$1000,3,FALSE)</f>
        <v>unknown</v>
      </c>
      <c r="UK41" s="67" t="str">
        <f>VLOOKUP(UH41,Information!$A$2:$H$1000,4,FALSE)</f>
        <v>unknown</v>
      </c>
      <c r="UL41" s="67" t="str">
        <f>VLOOKUP(UH41,Information!$A$2:$H$1000,8,FALSE)</f>
        <v>Soft.coral</v>
      </c>
      <c r="UM41" s="67" t="str">
        <f>VLOOKUP(UH41,Information!$A$2:$I$1000,9,FALSE)</f>
        <v>Cnidaria</v>
      </c>
      <c r="UP41" s="84" t="s">
        <v>322</v>
      </c>
      <c r="UQ41" s="85">
        <f>VLOOKUP(UP41,Information!$A$2:$H$1000,2,FALSE)</f>
        <v>0</v>
      </c>
      <c r="UR41" s="67">
        <f>VLOOKUP(UP41,Information!$A$2:$H$1000,3,FALSE)</f>
        <v>0</v>
      </c>
      <c r="US41" s="67">
        <f>VLOOKUP(UP41,Information!$A$2:$H$1000,4,FALSE)</f>
        <v>0</v>
      </c>
      <c r="UT41" s="67" t="str">
        <f>VLOOKUP(UP41,Information!$A$2:$H$1000,8,FALSE)</f>
        <v>Sand</v>
      </c>
      <c r="UU41" s="67" t="str">
        <f>VLOOKUP(UP41,Information!$A$2:$I$1000,9,FALSE)</f>
        <v>Bare substrate</v>
      </c>
      <c r="UX41" s="84" t="s">
        <v>322</v>
      </c>
      <c r="UY41" s="67">
        <f>VLOOKUP(UX41,Information!$A$2:$H$1000,2,FALSE)</f>
        <v>0</v>
      </c>
      <c r="UZ41" s="67">
        <f>VLOOKUP(UX41,Information!$A$2:$H$1000,3,FALSE)</f>
        <v>0</v>
      </c>
      <c r="VA41" s="67">
        <f>VLOOKUP(UX41,Information!$A$2:$H$1000,4,FALSE)</f>
        <v>0</v>
      </c>
      <c r="VB41" s="67" t="str">
        <f>VLOOKUP(UX41,Information!$A$2:$H$1000,8,FALSE)</f>
        <v>Sand</v>
      </c>
      <c r="VC41" s="67" t="str">
        <f>VLOOKUP(UX41,Information!$A$2:$I$1000,9,FALSE)</f>
        <v>Bare substrate</v>
      </c>
      <c r="VF41" s="84" t="s">
        <v>322</v>
      </c>
      <c r="VG41" s="85">
        <f>VLOOKUP(VF41,Information!$A$2:$H$1000,2,FALSE)</f>
        <v>0</v>
      </c>
      <c r="VH41" s="67">
        <f>VLOOKUP(VF41,Information!$A$2:$H$1000,3,FALSE)</f>
        <v>0</v>
      </c>
      <c r="VI41" s="67">
        <f>VLOOKUP(VF41,Information!$A$2:$H$1000,4,FALSE)</f>
        <v>0</v>
      </c>
      <c r="VJ41" s="67" t="str">
        <f>VLOOKUP(VF41,Information!$A$2:$H$1000,8,FALSE)</f>
        <v>Sand</v>
      </c>
      <c r="VK41" s="67" t="str">
        <f>VLOOKUP(VF41,Information!$A$2:$I$1000,9,FALSE)</f>
        <v>Bare substrate</v>
      </c>
      <c r="VN41" s="84" t="s">
        <v>322</v>
      </c>
      <c r="VO41" s="85">
        <f>VLOOKUP(VN41,Information!$A$2:$H$1000,2,FALSE)</f>
        <v>0</v>
      </c>
      <c r="VP41" s="67">
        <f>VLOOKUP(VN41,Information!$A$2:$H$1000,3,FALSE)</f>
        <v>0</v>
      </c>
      <c r="VQ41" s="67">
        <f>VLOOKUP(VN41,Information!$A$2:$H$1000,4,FALSE)</f>
        <v>0</v>
      </c>
      <c r="VR41" s="67" t="str">
        <f>VLOOKUP(VN41,Information!$A$2:$H$1000,8,FALSE)</f>
        <v>Sand</v>
      </c>
      <c r="VS41" s="67" t="str">
        <f>VLOOKUP(VN41,Information!$A$2:$I$1000,9,FALSE)</f>
        <v>Bare substrate</v>
      </c>
      <c r="VV41" s="84" t="s">
        <v>309</v>
      </c>
      <c r="VW41" s="85">
        <f>VLOOKUP(VV41,Information!$A$2:$H$1000,2,FALSE)</f>
        <v>0</v>
      </c>
      <c r="VX41" s="67">
        <f>VLOOKUP(VV41,Information!$A$2:$H$1000,3,FALSE)</f>
        <v>0</v>
      </c>
      <c r="VY41" s="67">
        <f>VLOOKUP(VV41,Information!$A$2:$H$1000,4,FALSE)</f>
        <v>0</v>
      </c>
      <c r="VZ41" s="67" t="str">
        <f>VLOOKUP(VV41,Information!$A$2:$H$1000,8,FALSE)</f>
        <v>Coral.rubble</v>
      </c>
      <c r="WA41" s="67" t="str">
        <f>VLOOKUP(VV41,Information!$A$2:$I$1000,9,FALSE)</f>
        <v>Bare substrate</v>
      </c>
      <c r="WD41" s="84" t="s">
        <v>322</v>
      </c>
      <c r="WE41" s="85">
        <f>VLOOKUP(WD41,Information!$A$2:$H$1000,2,FALSE)</f>
        <v>0</v>
      </c>
      <c r="WF41" s="67">
        <f>VLOOKUP(WD41,Information!$A$2:$H$1000,3,FALSE)</f>
        <v>0</v>
      </c>
      <c r="WG41" s="67">
        <f>VLOOKUP(WD41,Information!$A$2:$H$1000,4,FALSE)</f>
        <v>0</v>
      </c>
      <c r="WH41" s="67" t="str">
        <f>VLOOKUP(WD41,Information!$A$2:$H$1000,8,FALSE)</f>
        <v>Sand</v>
      </c>
      <c r="WI41" s="67" t="str">
        <f>VLOOKUP(WD41,Information!$A$2:$I$1000,9,FALSE)</f>
        <v>Bare substrate</v>
      </c>
      <c r="WL41" s="84" t="s">
        <v>322</v>
      </c>
      <c r="WM41" s="85">
        <f>VLOOKUP(WL41,Information!$A$2:$H$1000,2,FALSE)</f>
        <v>0</v>
      </c>
      <c r="WN41" s="67">
        <f>VLOOKUP(WL41,Information!$A$2:$H$1000,3,FALSE)</f>
        <v>0</v>
      </c>
      <c r="WO41" s="67">
        <f>VLOOKUP(WL41,Information!$A$2:$H$1000,4,FALSE)</f>
        <v>0</v>
      </c>
      <c r="WP41" s="67" t="str">
        <f>VLOOKUP(WL41,Information!$A$2:$H$1000,8,FALSE)</f>
        <v>Sand</v>
      </c>
      <c r="WQ41" s="67" t="str">
        <f>VLOOKUP(WL41,Information!$A$2:$I$1000,9,FALSE)</f>
        <v>Bare substrate</v>
      </c>
      <c r="WT41" s="84" t="s">
        <v>322</v>
      </c>
      <c r="WU41" s="85">
        <f>VLOOKUP(WT41,Information!$A$2:$H$1000,2,FALSE)</f>
        <v>0</v>
      </c>
      <c r="WV41" s="67">
        <f>VLOOKUP(WT41,Information!$A$2:$H$1000,3,FALSE)</f>
        <v>0</v>
      </c>
      <c r="WW41" s="67">
        <f>VLOOKUP(WT41,Information!$A$2:$H$1000,4,FALSE)</f>
        <v>0</v>
      </c>
      <c r="WX41" s="67" t="str">
        <f>VLOOKUP(WT41,Information!$A$2:$H$1000,8,FALSE)</f>
        <v>Sand</v>
      </c>
      <c r="WY41" s="67" t="str">
        <f>VLOOKUP(WT41,Information!$A$2:$I$1000,9,FALSE)</f>
        <v>Bare substrate</v>
      </c>
      <c r="XB41" s="84" t="s">
        <v>298</v>
      </c>
      <c r="XC41" s="85" t="str">
        <f>VLOOKUP(XB41,Information!$A$2:$H$1000,2,FALSE)</f>
        <v>unknown</v>
      </c>
      <c r="XD41" s="67" t="str">
        <f>VLOOKUP(XB41,Information!$A$2:$H$1000,3,FALSE)</f>
        <v>Porites</v>
      </c>
      <c r="XE41" s="67" t="str">
        <f>VLOOKUP(XB41,Information!$A$2:$H$1000,4,FALSE)</f>
        <v>PORITIDAE</v>
      </c>
      <c r="XF41" s="67" t="str">
        <f>VLOOKUP(XB41,Information!$A$2:$H$1000,8,FALSE)</f>
        <v>Hard.coral</v>
      </c>
      <c r="XG41" s="67" t="str">
        <f>VLOOKUP(XB41,Information!$A$2:$I$1000,9,FALSE)</f>
        <v>Cnidaria</v>
      </c>
      <c r="XH41" s="41" t="s">
        <v>80</v>
      </c>
      <c r="XJ41" s="84" t="s">
        <v>322</v>
      </c>
      <c r="XK41" s="85">
        <f>VLOOKUP(XJ41,Information!$A$2:$H$1000,2,FALSE)</f>
        <v>0</v>
      </c>
      <c r="XL41" s="67">
        <f>VLOOKUP(XJ41,Information!$A$2:$H$1000,3,FALSE)</f>
        <v>0</v>
      </c>
      <c r="XM41" s="67">
        <f>VLOOKUP(XJ41,Information!$A$2:$H$1000,4,FALSE)</f>
        <v>0</v>
      </c>
      <c r="XN41" s="67" t="str">
        <f>VLOOKUP(XJ41,Information!$A$2:$H$1000,8,FALSE)</f>
        <v>Sand</v>
      </c>
      <c r="XO41" s="67" t="str">
        <f>VLOOKUP(XJ41,Information!$A$2:$I$1000,9,FALSE)</f>
        <v>Bare substrate</v>
      </c>
      <c r="XR41" s="84" t="s">
        <v>359</v>
      </c>
      <c r="XS41" s="85" t="str">
        <f>VLOOKUP(XR41,Information!$A$2:$H$1000,2,FALSE)</f>
        <v>unknown</v>
      </c>
      <c r="XT41" s="67" t="str">
        <f>VLOOKUP(XR41,Information!$A$2:$H$1000,3,FALSE)</f>
        <v>unknown</v>
      </c>
      <c r="XU41" s="67" t="str">
        <f>VLOOKUP(XR41,Information!$A$2:$H$1000,4,FALSE)</f>
        <v>unknown</v>
      </c>
      <c r="XV41" s="67" t="str">
        <f>VLOOKUP(XR41,Information!$A$2:$H$1000,8,FALSE)</f>
        <v>Turf.algae</v>
      </c>
      <c r="XW41" s="67" t="str">
        <f>VLOOKUP(XR41,Information!$A$2:$I$1000,9,FALSE)</f>
        <v>Turf algae</v>
      </c>
      <c r="XZ41" s="84" t="s">
        <v>359</v>
      </c>
      <c r="YA41" s="85" t="str">
        <f>VLOOKUP(XZ41,Information!$A$2:$H$1000,2,FALSE)</f>
        <v>unknown</v>
      </c>
      <c r="YB41" s="67" t="str">
        <f>VLOOKUP(XZ41,Information!$A$2:$H$1000,3,FALSE)</f>
        <v>unknown</v>
      </c>
      <c r="YC41" s="67" t="str">
        <f>VLOOKUP(XZ41,Information!$A$2:$H$1000,4,FALSE)</f>
        <v>unknown</v>
      </c>
      <c r="YD41" s="67" t="str">
        <f>VLOOKUP(XZ41,Information!$A$2:$H$1000,8,FALSE)</f>
        <v>Turf.algae</v>
      </c>
      <c r="YE41" s="67" t="str">
        <f>VLOOKUP(XZ41,Information!$A$2:$I$1000,9,FALSE)</f>
        <v>Turf algae</v>
      </c>
      <c r="YH41" s="84" t="s">
        <v>82</v>
      </c>
      <c r="YI41" s="85" t="str">
        <f>VLOOKUP(YH41,Information!$A$2:$H$1000,2,FALSE)</f>
        <v>unknown</v>
      </c>
      <c r="YJ41" s="67" t="str">
        <f>VLOOKUP(YH41,Information!$A$2:$H$1000,3,FALSE)</f>
        <v>Acropora</v>
      </c>
      <c r="YK41" s="67" t="str">
        <f>VLOOKUP(YH41,Information!$A$2:$H$1000,4,FALSE)</f>
        <v>ACROPORIDAE</v>
      </c>
      <c r="YL41" s="67" t="str">
        <f>VLOOKUP(YH41,Information!$A$2:$H$1000,8,FALSE)</f>
        <v>Hard.coral</v>
      </c>
      <c r="YM41" s="67" t="str">
        <f>VLOOKUP(YH41,Information!$A$2:$I$1000,9,FALSE)</f>
        <v>Cnidaria</v>
      </c>
      <c r="YN41" s="41" t="s">
        <v>1836</v>
      </c>
      <c r="YP41" s="84" t="s">
        <v>260</v>
      </c>
      <c r="YQ41" s="85" t="str">
        <f>VLOOKUP(YP41,Information!$A$2:$H$1000,2,FALSE)</f>
        <v>unknown</v>
      </c>
      <c r="YR41" s="67" t="str">
        <f>VLOOKUP(YP41,Information!$A$2:$H$1000,3,FALSE)</f>
        <v>Lobophyllia</v>
      </c>
      <c r="YS41" s="67" t="str">
        <f>VLOOKUP(YP41,Information!$A$2:$H$1000,4,FALSE)</f>
        <v>LOBOPHYLLIIDAE</v>
      </c>
      <c r="YT41" s="67" t="str">
        <f>VLOOKUP(YP41,Information!$A$2:$H$1000,8,FALSE)</f>
        <v>Hard.coral</v>
      </c>
      <c r="YU41" s="67" t="str">
        <f>VLOOKUP(YP41,Information!$A$2:$I$1000,9,FALSE)</f>
        <v>Cnidaria</v>
      </c>
      <c r="YV41" s="41" t="s">
        <v>1836</v>
      </c>
      <c r="YX41" s="84" t="s">
        <v>311</v>
      </c>
      <c r="YY41" s="85" t="str">
        <f>VLOOKUP(YX41,Information!$A$2:$H$1000,2,FALSE)</f>
        <v>unknown</v>
      </c>
      <c r="YZ41" s="67" t="str">
        <f>VLOOKUP(YX41,Information!$A$2:$H$1000,3,FALSE)</f>
        <v>unknown</v>
      </c>
      <c r="ZA41" s="67" t="str">
        <f>VLOOKUP(YX41,Information!$A$2:$H$1000,4,FALSE)</f>
        <v>unknown</v>
      </c>
      <c r="ZB41" s="67" t="str">
        <f>VLOOKUP(YX41,Information!$A$2:$H$1000,8,FALSE)</f>
        <v>Red.algae</v>
      </c>
      <c r="ZC41" s="67" t="str">
        <f>VLOOKUP(YX41,Information!$A$2:$I$1000,9,FALSE)</f>
        <v>Macroalgae</v>
      </c>
      <c r="ZF41" s="92" t="s">
        <v>216</v>
      </c>
      <c r="ZG41" s="85" t="str">
        <f>VLOOKUP(ZF41,Information!$A$2:$H$1000,2,FALSE)</f>
        <v>unknown</v>
      </c>
      <c r="ZH41" s="67" t="str">
        <f>VLOOKUP(ZF41,Information!$A$2:$H$1000,3,FALSE)</f>
        <v>unknown</v>
      </c>
      <c r="ZI41" s="67" t="str">
        <f>VLOOKUP(ZF41,Information!$A$2:$H$1000,4,FALSE)</f>
        <v>unknown</v>
      </c>
      <c r="ZJ41" s="67" t="str">
        <f>VLOOKUP(ZF41,Information!$A$2:$H$1000,8,FALSE)</f>
        <v>Green.algae</v>
      </c>
      <c r="ZK41" s="67" t="str">
        <f>VLOOKUP(ZF41,Information!$A$2:$I$1000,9,FALSE)</f>
        <v>Macroalgae</v>
      </c>
      <c r="ZL41" s="88"/>
      <c r="ZN41" s="92" t="s">
        <v>311</v>
      </c>
      <c r="ZO41" s="85" t="str">
        <f>VLOOKUP(ZN41,Information!$A$2:$H$1000,2,FALSE)</f>
        <v>unknown</v>
      </c>
      <c r="ZP41" s="67" t="str">
        <f>VLOOKUP(ZN41,Information!$A$2:$H$1000,3,FALSE)</f>
        <v>unknown</v>
      </c>
      <c r="ZQ41" s="67" t="str">
        <f>VLOOKUP(ZN41,Information!$A$2:$H$1000,4,FALSE)</f>
        <v>unknown</v>
      </c>
      <c r="ZR41" s="67" t="str">
        <f>VLOOKUP(ZN41,Information!$A$2:$H$1000,8,FALSE)</f>
        <v>Red.algae</v>
      </c>
      <c r="ZS41" s="67" t="str">
        <f>VLOOKUP(ZN41,Information!$A$2:$I$1000,9,FALSE)</f>
        <v>Macroalgae</v>
      </c>
      <c r="ZT41" s="88"/>
      <c r="ZV41" s="92" t="s">
        <v>82</v>
      </c>
      <c r="ZW41" s="85" t="str">
        <f>VLOOKUP(ZV41,Information!$A$2:$H$1000,2,FALSE)</f>
        <v>unknown</v>
      </c>
      <c r="ZX41" s="67" t="str">
        <f>VLOOKUP(ZV41,Information!$A$2:$H$1000,3,FALSE)</f>
        <v>Acropora</v>
      </c>
      <c r="ZY41" s="67" t="str">
        <f>VLOOKUP(ZV41,Information!$A$2:$H$1000,4,FALSE)</f>
        <v>ACROPORIDAE</v>
      </c>
      <c r="ZZ41" s="67" t="str">
        <f>VLOOKUP(ZV41,Information!$A$2:$H$1000,8,FALSE)</f>
        <v>Hard.coral</v>
      </c>
      <c r="AAA41" s="67" t="str">
        <f>VLOOKUP(ZV41,Information!$A$2:$I$1000,9,FALSE)</f>
        <v>Cnidaria</v>
      </c>
      <c r="AAB41" s="90" t="s">
        <v>1836</v>
      </c>
      <c r="AAD41" s="92" t="s">
        <v>255</v>
      </c>
      <c r="AAE41" s="85" t="str">
        <f>VLOOKUP(AAD41,Information!$A$2:$H$1000,2,FALSE)</f>
        <v>Lobophora variegata</v>
      </c>
      <c r="AAF41" s="67" t="str">
        <f>VLOOKUP(AAD41,Information!$A$2:$H$1000,3,FALSE)</f>
        <v>Lobophora</v>
      </c>
      <c r="AAG41" s="67" t="str">
        <f>VLOOKUP(AAD41,Information!$A$2:$H$1000,4,FALSE)</f>
        <v>DICTYOTACEAE</v>
      </c>
      <c r="AAH41" s="67" t="str">
        <f>VLOOKUP(AAD41,Information!$A$2:$H$1000,8,FALSE)</f>
        <v>Brown.algae</v>
      </c>
      <c r="AAI41" s="67" t="str">
        <f>VLOOKUP(AAD41,Information!$A$2:$I$1000,9,FALSE)</f>
        <v>Macroalgae</v>
      </c>
      <c r="AAJ41" s="88"/>
      <c r="AAL41" s="92" t="s">
        <v>82</v>
      </c>
      <c r="AAM41" s="85" t="str">
        <f>VLOOKUP(AAL41,Information!$A$2:$H$1000,2,FALSE)</f>
        <v>unknown</v>
      </c>
      <c r="AAN41" s="67" t="str">
        <f>VLOOKUP(AAL41,Information!$A$2:$H$1000,3,FALSE)</f>
        <v>Acropora</v>
      </c>
      <c r="AAO41" s="67" t="str">
        <f>VLOOKUP(AAL41,Information!$A$2:$H$1000,4,FALSE)</f>
        <v>ACROPORIDAE</v>
      </c>
      <c r="AAP41" s="67" t="str">
        <f>VLOOKUP(AAL41,Information!$A$2:$H$1000,8,FALSE)</f>
        <v>Hard.coral</v>
      </c>
      <c r="AAQ41" s="67" t="str">
        <f>VLOOKUP(AAL41,Information!$A$2:$I$1000,9,FALSE)</f>
        <v>Cnidaria</v>
      </c>
      <c r="AAR41" s="90" t="s">
        <v>1836</v>
      </c>
      <c r="AAT41" s="92" t="s">
        <v>322</v>
      </c>
      <c r="AAU41" s="85">
        <f>VLOOKUP(AAT41,Information!$A$2:$H$1000,2,FALSE)</f>
        <v>0</v>
      </c>
      <c r="AAV41" s="67">
        <f>VLOOKUP(AAT41,Information!$A$2:$H$1000,3,FALSE)</f>
        <v>0</v>
      </c>
      <c r="AAW41" s="67">
        <f>VLOOKUP(AAT41,Information!$A$2:$H$1000,4,FALSE)</f>
        <v>0</v>
      </c>
      <c r="AAX41" s="67" t="str">
        <f>VLOOKUP(AAT41,Information!$A$2:$H$1000,8,FALSE)</f>
        <v>Sand</v>
      </c>
      <c r="AAY41" s="67" t="str">
        <f>VLOOKUP(AAT41,Information!$A$2:$I$1000,9,FALSE)</f>
        <v>Bare substrate</v>
      </c>
      <c r="ABB41" s="92" t="s">
        <v>245</v>
      </c>
      <c r="ABC41" s="85" t="str">
        <f>VLOOKUP(ABB41,Information!$A$2:$H$1000,2,FALSE)</f>
        <v>unknown</v>
      </c>
      <c r="ABD41" s="67" t="str">
        <f>VLOOKUP(ABB41,Information!$A$2:$H$1000,3,FALSE)</f>
        <v>unknown</v>
      </c>
      <c r="ABE41" s="67" t="str">
        <f>VLOOKUP(ABB41,Information!$A$2:$H$1000,4,FALSE)</f>
        <v>unknown</v>
      </c>
      <c r="ABF41" s="67" t="str">
        <f>VLOOKUP(ABB41,Information!$A$2:$H$1000,8,FALSE)</f>
        <v>Hydroid</v>
      </c>
      <c r="ABG41" s="67" t="str">
        <f>VLOOKUP(ABB41,Information!$A$2:$I$1000,9,FALSE)</f>
        <v>Cnidaria</v>
      </c>
      <c r="ABH41" s="88"/>
      <c r="ABJ41" s="84" t="s">
        <v>309</v>
      </c>
      <c r="ABK41" s="85">
        <f>VLOOKUP(ABJ41,Information!$A$2:$H$1000,2,FALSE)</f>
        <v>0</v>
      </c>
      <c r="ABL41" s="67">
        <f>VLOOKUP(ABJ41,Information!$A$2:$H$1000,3,FALSE)</f>
        <v>0</v>
      </c>
      <c r="ABM41" s="67">
        <f>VLOOKUP(ABJ41,Information!$A$2:$H$1000,4,FALSE)</f>
        <v>0</v>
      </c>
      <c r="ABN41" s="67" t="str">
        <f>VLOOKUP(ABJ41,Information!$A$2:$H$1000,8,FALSE)</f>
        <v>Coral.rubble</v>
      </c>
      <c r="ABO41" s="67" t="str">
        <f>VLOOKUP(ABJ41,Information!$A$2:$I$1000,9,FALSE)</f>
        <v>Bare substrate</v>
      </c>
      <c r="ABR41" s="84" t="s">
        <v>309</v>
      </c>
      <c r="ABS41" s="85">
        <f>VLOOKUP(ABR41,Information!$A$2:$H$1000,2,FALSE)</f>
        <v>0</v>
      </c>
      <c r="ABT41" s="67">
        <f>VLOOKUP(ABR41,Information!$A$2:$H$1000,3,FALSE)</f>
        <v>0</v>
      </c>
      <c r="ABU41" s="67">
        <f>VLOOKUP(ABR41,Information!$A$2:$H$1000,4,FALSE)</f>
        <v>0</v>
      </c>
      <c r="ABV41" s="67" t="str">
        <f>VLOOKUP(ABR41,Information!$A$2:$H$1000,8,FALSE)</f>
        <v>Coral.rubble</v>
      </c>
      <c r="ABW41" s="67" t="str">
        <f>VLOOKUP(ABR41,Information!$A$2:$I$1000,9,FALSE)</f>
        <v>Bare substrate</v>
      </c>
      <c r="ABZ41" s="84" t="s">
        <v>322</v>
      </c>
      <c r="ACA41" s="85">
        <f>VLOOKUP(ABZ41,Information!$A$2:$H$1000,2,FALSE)</f>
        <v>0</v>
      </c>
      <c r="ACB41" s="67">
        <f>VLOOKUP(ABZ41,Information!$A$2:$H$1000,3,FALSE)</f>
        <v>0</v>
      </c>
      <c r="ACC41" s="67">
        <f>VLOOKUP(ABZ41,Information!$A$2:$H$1000,4,FALSE)</f>
        <v>0</v>
      </c>
      <c r="ACD41" s="67" t="str">
        <f>VLOOKUP(ABZ41,Information!$A$2:$H$1000,8,FALSE)</f>
        <v>Sand</v>
      </c>
      <c r="ACE41" s="67" t="str">
        <f>VLOOKUP(ABZ41,Information!$A$2:$I$1000,9,FALSE)</f>
        <v>Bare substrate</v>
      </c>
      <c r="ACH41" s="92" t="s">
        <v>309</v>
      </c>
      <c r="ACI41" s="85">
        <f>VLOOKUP(ACH41,Information!$A$2:$H$1000,2,FALSE)</f>
        <v>0</v>
      </c>
      <c r="ACJ41" s="67">
        <f>VLOOKUP(ACH41,Information!$A$2:$H$1000,3,FALSE)</f>
        <v>0</v>
      </c>
      <c r="ACK41" s="67">
        <f>VLOOKUP(ACH41,Information!$A$2:$H$1000,4,FALSE)</f>
        <v>0</v>
      </c>
      <c r="ACL41" s="67" t="str">
        <f>VLOOKUP(ACH41,Information!$A$2:$H$1000,8,FALSE)</f>
        <v>Coral.rubble</v>
      </c>
      <c r="ACM41" s="67" t="str">
        <f>VLOOKUP(ACH41,Information!$A$2:$I$1000,9,FALSE)</f>
        <v>Bare substrate</v>
      </c>
      <c r="ACP41" s="84" t="s">
        <v>309</v>
      </c>
      <c r="ACQ41" s="85">
        <f>VLOOKUP(ACP41,Information!$A$2:$H$1000,2,FALSE)</f>
        <v>0</v>
      </c>
      <c r="ACR41" s="67">
        <f>VLOOKUP(ACP41,Information!$A$2:$H$1000,3,FALSE)</f>
        <v>0</v>
      </c>
      <c r="ACS41" s="67">
        <f>VLOOKUP(ACP41,Information!$A$2:$H$1000,4,FALSE)</f>
        <v>0</v>
      </c>
      <c r="ACT41" s="67" t="str">
        <f>VLOOKUP(ACP41,Information!$A$2:$H$1000,8,FALSE)</f>
        <v>Coral.rubble</v>
      </c>
      <c r="ACU41" s="67" t="str">
        <f>VLOOKUP(ACP41,Information!$A$2:$I$1000,9,FALSE)</f>
        <v>Bare substrate</v>
      </c>
      <c r="ACX41" s="84" t="s">
        <v>309</v>
      </c>
      <c r="ACY41" s="85">
        <f>VLOOKUP(ACX41,Information!$A$2:$H$1000,2,FALSE)</f>
        <v>0</v>
      </c>
      <c r="ACZ41" s="67">
        <f>VLOOKUP(ACX41,Information!$A$2:$H$1000,3,FALSE)</f>
        <v>0</v>
      </c>
      <c r="ADA41" s="67">
        <f>VLOOKUP(ACX41,Information!$A$2:$H$1000,4,FALSE)</f>
        <v>0</v>
      </c>
      <c r="ADB41" s="67" t="str">
        <f>VLOOKUP(ACX41,Information!$A$2:$H$1000,8,FALSE)</f>
        <v>Coral.rubble</v>
      </c>
      <c r="ADC41" s="67" t="str">
        <f>VLOOKUP(ACX41,Information!$A$2:$I$1000,9,FALSE)</f>
        <v>Bare substrate</v>
      </c>
      <c r="ADF41" s="93" t="s">
        <v>300</v>
      </c>
      <c r="ADG41" s="85" t="str">
        <f>VLOOKUP(ADF41,Information!$A$2:$H$1000,2,FALSE)</f>
        <v>Porites cylindrica</v>
      </c>
      <c r="ADH41" s="67" t="str">
        <f>VLOOKUP(ADF41,Information!$A$2:$H$1000,3,FALSE)</f>
        <v>Porites</v>
      </c>
      <c r="ADI41" s="67" t="str">
        <f>VLOOKUP(ADF41,Information!$A$2:$H$1000,4,FALSE)</f>
        <v>PORITIDAE</v>
      </c>
      <c r="ADJ41" s="67" t="str">
        <f>VLOOKUP(ADF41,Information!$A$2:$H$1000,8,FALSE)</f>
        <v>Hard.coral</v>
      </c>
      <c r="ADK41" s="67" t="str">
        <f>VLOOKUP(ADF41,Information!$A$2:$I$1000,9,FALSE)</f>
        <v>Cnidaria</v>
      </c>
      <c r="ADL41" s="41" t="s">
        <v>1836</v>
      </c>
      <c r="ADN41" s="93" t="s">
        <v>324</v>
      </c>
      <c r="ADO41" s="85" t="str">
        <f>VLOOKUP(ADN41,Information!$A$2:$H$1000,2,FALSE)</f>
        <v>unknown</v>
      </c>
      <c r="ADP41" s="67" t="str">
        <f>VLOOKUP(ADN41,Information!$A$2:$H$1000,3,FALSE)</f>
        <v>Sargassum</v>
      </c>
      <c r="ADQ41" s="67" t="str">
        <f>VLOOKUP(ADN41,Information!$A$2:$H$1000,4,FALSE)</f>
        <v>SARGASSACEAE</v>
      </c>
      <c r="ADR41" s="67" t="str">
        <f>VLOOKUP(ADN41,Information!$A$2:$H$1000,8,FALSE)</f>
        <v>Brown.algae</v>
      </c>
      <c r="ADS41" s="67" t="str">
        <f>VLOOKUP(ADN41,Information!$A$2:$I$1000,9,FALSE)</f>
        <v>Macroalgae</v>
      </c>
    </row>
    <row r="42" spans="1:799" ht="13.8">
      <c r="A42" s="83">
        <v>19.5</v>
      </c>
      <c r="B42" s="84"/>
      <c r="C42" s="41" t="e">
        <f>VLOOKUP(B42,Information!$A$2:$H$1000,2,FALSE)</f>
        <v>#N/A</v>
      </c>
      <c r="D42" t="e">
        <f>VLOOKUP(B42,Information!$A$2:$H$1000,3,FALSE)</f>
        <v>#N/A</v>
      </c>
      <c r="E42" t="e">
        <f>VLOOKUP(B42,Information!$A$2:$H$1000,4,FALSE)</f>
        <v>#N/A</v>
      </c>
      <c r="F42" t="e">
        <f>VLOOKUP(B42,Information!$A$2:$H$1000,8,FALSE)</f>
        <v>#N/A</v>
      </c>
      <c r="G42" t="e">
        <f>VLOOKUP(B42,Information!$A$2:$I$1000,9,FALSE)</f>
        <v>#N/A</v>
      </c>
      <c r="J42" s="84"/>
      <c r="K42" s="41" t="e">
        <f>VLOOKUP(J42,Information!$A$2:$H$1000,2,FALSE)</f>
        <v>#N/A</v>
      </c>
      <c r="L42" t="e">
        <f>VLOOKUP(J42,Information!$A$2:$H$1000,3,FALSE)</f>
        <v>#N/A</v>
      </c>
      <c r="M42" t="e">
        <f>VLOOKUP(J42,Information!$A$2:$H$1000,4,FALSE)</f>
        <v>#N/A</v>
      </c>
      <c r="N42" t="e">
        <f>VLOOKUP(J42,Information!$A$2:$H$1000,8,FALSE)</f>
        <v>#N/A</v>
      </c>
      <c r="O42" t="e">
        <f>VLOOKUP(J42,Information!$A$2:$I$1000,9,FALSE)</f>
        <v>#N/A</v>
      </c>
      <c r="R42" s="84"/>
      <c r="S42" s="41" t="e">
        <f>VLOOKUP(R42,Information!$A$2:$H$1000,2,FALSE)</f>
        <v>#N/A</v>
      </c>
      <c r="T42" t="e">
        <f>VLOOKUP(R42,Information!$A$2:$H$1000,3,FALSE)</f>
        <v>#N/A</v>
      </c>
      <c r="U42" t="e">
        <f>VLOOKUP(R42,Information!$A$2:$H$1000,4,FALSE)</f>
        <v>#N/A</v>
      </c>
      <c r="V42" t="e">
        <f>VLOOKUP(R42,Information!$A$2:$H$1000,8,FALSE)</f>
        <v>#N/A</v>
      </c>
      <c r="W42" t="e">
        <f>VLOOKUP(R42,Information!$A$2:$I$1000,9,FALSE)</f>
        <v>#N/A</v>
      </c>
      <c r="Z42" s="84" t="s">
        <v>322</v>
      </c>
      <c r="AA42" s="85">
        <f>VLOOKUP(Z42,Information!$A$2:$H$1000,2,FALSE)</f>
        <v>0</v>
      </c>
      <c r="AB42" s="67">
        <f>VLOOKUP(Z42,Information!$A$2:$H$1000,3,FALSE)</f>
        <v>0</v>
      </c>
      <c r="AC42" s="67">
        <f>VLOOKUP(Z42,Information!$A$2:$H$1000,4,FALSE)</f>
        <v>0</v>
      </c>
      <c r="AD42" s="67" t="str">
        <f>VLOOKUP(Z42,Information!$A$2:$H$1000,8,FALSE)</f>
        <v>Sand</v>
      </c>
      <c r="AE42" s="67" t="str">
        <f>VLOOKUP(Z42,Information!$A$2:$I$1000,9,FALSE)</f>
        <v>Bare substrate</v>
      </c>
      <c r="AH42" s="84" t="s">
        <v>322</v>
      </c>
      <c r="AI42" s="85">
        <f>VLOOKUP(AH42,Information!$A$2:$H$1000,2,FALSE)</f>
        <v>0</v>
      </c>
      <c r="AJ42" s="67">
        <f>VLOOKUP(AH42,Information!$A$2:$H$1000,3,FALSE)</f>
        <v>0</v>
      </c>
      <c r="AK42" s="67">
        <f>VLOOKUP(AH42,Information!$A$2:$H$1000,4,FALSE)</f>
        <v>0</v>
      </c>
      <c r="AL42" s="67" t="str">
        <f>VLOOKUP(AH42,Information!$A$2:$H$1000,8,FALSE)</f>
        <v>Sand</v>
      </c>
      <c r="AM42" s="67" t="str">
        <f>VLOOKUP(AH42,Information!$A$2:$I$1000,9,FALSE)</f>
        <v>Bare substrate</v>
      </c>
      <c r="AP42" s="84" t="s">
        <v>309</v>
      </c>
      <c r="AQ42" s="85">
        <f>VLOOKUP(AP42,Information!$A$2:$H$1000,2,FALSE)</f>
        <v>0</v>
      </c>
      <c r="AR42" s="67">
        <f>VLOOKUP(AP42,Information!$A$2:$H$1000,3,FALSE)</f>
        <v>0</v>
      </c>
      <c r="AS42" s="67">
        <f>VLOOKUP(AP42,Information!$A$2:$H$1000,4,FALSE)</f>
        <v>0</v>
      </c>
      <c r="AT42" s="67" t="str">
        <f>VLOOKUP(AP42,Information!$A$2:$H$1000,8,FALSE)</f>
        <v>Coral.rubble</v>
      </c>
      <c r="AU42" s="67" t="str">
        <f>VLOOKUP(AP42,Information!$A$2:$I$1000,9,FALSE)</f>
        <v>Bare substrate</v>
      </c>
      <c r="AX42" s="84" t="s">
        <v>320</v>
      </c>
      <c r="AY42" s="85">
        <f>VLOOKUP(AX42,Information!$A$2:$H$1000,2,FALSE)</f>
        <v>0</v>
      </c>
      <c r="AZ42" s="67">
        <f>VLOOKUP(AX42,Information!$A$2:$H$1000,3,FALSE)</f>
        <v>0</v>
      </c>
      <c r="BA42" s="67">
        <f>VLOOKUP(AX42,Information!$A$2:$H$1000,4,FALSE)</f>
        <v>0</v>
      </c>
      <c r="BB42" s="67" t="str">
        <f>VLOOKUP(AX42,Information!$A$2:$H$1000,8,FALSE)</f>
        <v>Bare.rock</v>
      </c>
      <c r="BC42" s="67" t="str">
        <f>VLOOKUP(AX42,Information!$A$2:$I$1000,9,FALSE)</f>
        <v>Bare substrate</v>
      </c>
      <c r="BF42" s="84" t="s">
        <v>230</v>
      </c>
      <c r="BG42" s="85" t="str">
        <f>VLOOKUP(BF42,Information!$A$2:$H$1000,2,FALSE)</f>
        <v>unknown</v>
      </c>
      <c r="BH42" s="67" t="str">
        <f>VLOOKUP(BF42,Information!$A$2:$H$1000,3,FALSE)</f>
        <v>unknown</v>
      </c>
      <c r="BI42" s="67" t="str">
        <f>VLOOKUP(BF42,Information!$A$2:$H$1000,4,FALSE)</f>
        <v>unknown</v>
      </c>
      <c r="BJ42" s="67" t="str">
        <f>VLOOKUP(BF42,Information!$A$2:$H$1000,8,FALSE)</f>
        <v>Hard.coral</v>
      </c>
      <c r="BK42" s="67" t="str">
        <f>VLOOKUP(BF42,Information!$A$2:$I$1000,9,FALSE)</f>
        <v>Cnidaria</v>
      </c>
      <c r="BL42" s="41" t="s">
        <v>80</v>
      </c>
      <c r="BN42" s="84" t="s">
        <v>330</v>
      </c>
      <c r="BO42" s="85" t="str">
        <f>VLOOKUP(BN42,Information!$A$2:$H$1000,2,FALSE)</f>
        <v>unknown</v>
      </c>
      <c r="BP42" s="67" t="str">
        <f>VLOOKUP(BN42,Information!$A$2:$H$1000,3,FALSE)</f>
        <v>unknown</v>
      </c>
      <c r="BQ42" s="67" t="str">
        <f>VLOOKUP(BN42,Information!$A$2:$H$1000,4,FALSE)</f>
        <v>unknown</v>
      </c>
      <c r="BR42" s="67" t="str">
        <f>VLOOKUP(BN42,Information!$A$2:$H$1000,8,FALSE)</f>
        <v>Soft.coral</v>
      </c>
      <c r="BS42" s="67" t="str">
        <f>VLOOKUP(BN42,Information!$A$2:$I$1000,9,FALSE)</f>
        <v>Cnidaria</v>
      </c>
      <c r="BV42" s="84" t="s">
        <v>309</v>
      </c>
      <c r="BW42" s="85">
        <f>VLOOKUP(BV42,Information!$A$2:$H$1000,2,FALSE)</f>
        <v>0</v>
      </c>
      <c r="BX42" s="67">
        <f>VLOOKUP(BV42,Information!$A$2:$H$1000,3,FALSE)</f>
        <v>0</v>
      </c>
      <c r="BY42" s="67">
        <f>VLOOKUP(BV42,Information!$A$2:$H$1000,4,FALSE)</f>
        <v>0</v>
      </c>
      <c r="BZ42" s="67" t="str">
        <f>VLOOKUP(BV42,Information!$A$2:$H$1000,8,FALSE)</f>
        <v>Coral.rubble</v>
      </c>
      <c r="CA42" s="67" t="str">
        <f>VLOOKUP(BV42,Information!$A$2:$I$1000,9,FALSE)</f>
        <v>Bare substrate</v>
      </c>
      <c r="CD42" s="84" t="s">
        <v>322</v>
      </c>
      <c r="CE42" s="85">
        <f>VLOOKUP(CD42,Information!$A$2:$H$1000,2,FALSE)</f>
        <v>0</v>
      </c>
      <c r="CF42" s="67">
        <f>VLOOKUP(CD42,Information!$A$2:$H$1000,3,FALSE)</f>
        <v>0</v>
      </c>
      <c r="CG42" s="67">
        <f>VLOOKUP(CD42,Information!$A$2:$H$1000,4,FALSE)</f>
        <v>0</v>
      </c>
      <c r="CH42" s="67" t="str">
        <f>VLOOKUP(CD42,Information!$A$2:$H$1000,8,FALSE)</f>
        <v>Sand</v>
      </c>
      <c r="CI42" s="67" t="str">
        <f>VLOOKUP(CD42,Information!$A$2:$I$1000,9,FALSE)</f>
        <v>Bare substrate</v>
      </c>
      <c r="CL42" s="84" t="s">
        <v>126</v>
      </c>
      <c r="CM42" s="85" t="str">
        <f>VLOOKUP(CL42,Information!$A$2:$H$1000,2,FALSE)</f>
        <v>unknown</v>
      </c>
      <c r="CN42" s="67" t="str">
        <f>VLOOKUP(CL42,Information!$A$2:$H$1000,3,FALSE)</f>
        <v>unknown</v>
      </c>
      <c r="CO42" s="67" t="str">
        <f>VLOOKUP(CL42,Information!$A$2:$H$1000,4,FALSE)</f>
        <v>unknown</v>
      </c>
      <c r="CP42" s="67" t="str">
        <f>VLOOKUP(CL42,Information!$A$2:$H$1000,8,FALSE)</f>
        <v>Brown.algae</v>
      </c>
      <c r="CQ42" s="67" t="str">
        <f>VLOOKUP(CL42,Information!$A$2:$I$1000,9,FALSE)</f>
        <v>Macroalgae</v>
      </c>
      <c r="CT42" s="84" t="s">
        <v>333</v>
      </c>
      <c r="CU42" s="85" t="str">
        <f>VLOOKUP(CT42,Information!$A$2:$H$1000,2,FALSE)</f>
        <v>unknown</v>
      </c>
      <c r="CV42" s="67" t="str">
        <f>VLOOKUP(CT42,Information!$A$2:$H$1000,3,FALSE)</f>
        <v>unknown</v>
      </c>
      <c r="CW42" s="67" t="str">
        <f>VLOOKUP(CT42,Information!$A$2:$H$1000,4,FALSE)</f>
        <v>unknown</v>
      </c>
      <c r="CX42" s="67" t="str">
        <f>VLOOKUP(CT42,Information!$A$2:$H$1000,8,FALSE)</f>
        <v>Seagrass</v>
      </c>
      <c r="CY42" s="67" t="str">
        <f>VLOOKUP(CT42,Information!$A$2:$I$1000,9,FALSE)</f>
        <v>Seagrass</v>
      </c>
      <c r="DB42" s="84" t="s">
        <v>230</v>
      </c>
      <c r="DC42" s="85" t="str">
        <f>VLOOKUP(DB42,Information!$A$2:$H$1000,2,FALSE)</f>
        <v>unknown</v>
      </c>
      <c r="DD42" s="67" t="str">
        <f>VLOOKUP(DB42,Information!$A$2:$H$1000,3,FALSE)</f>
        <v>unknown</v>
      </c>
      <c r="DE42" s="67" t="str">
        <f>VLOOKUP(DB42,Information!$A$2:$H$1000,4,FALSE)</f>
        <v>unknown</v>
      </c>
      <c r="DF42" s="67" t="str">
        <f>VLOOKUP(DB42,Information!$A$2:$H$1000,8,FALSE)</f>
        <v>Hard.coral</v>
      </c>
      <c r="DG42" s="67" t="str">
        <f>VLOOKUP(DB42,Information!$A$2:$I$1000,9,FALSE)</f>
        <v>Cnidaria</v>
      </c>
      <c r="DH42" s="41" t="s">
        <v>80</v>
      </c>
      <c r="DJ42" s="84" t="s">
        <v>320</v>
      </c>
      <c r="DK42" s="85">
        <f>VLOOKUP(DJ42,Information!$A$2:$H$1000,2,FALSE)</f>
        <v>0</v>
      </c>
      <c r="DL42" s="67">
        <f>VLOOKUP(DJ42,Information!$A$2:$H$1000,3,FALSE)</f>
        <v>0</v>
      </c>
      <c r="DM42" s="67">
        <f>VLOOKUP(DJ42,Information!$A$2:$H$1000,4,FALSE)</f>
        <v>0</v>
      </c>
      <c r="DN42" s="67" t="str">
        <f>VLOOKUP(DJ42,Information!$A$2:$H$1000,8,FALSE)</f>
        <v>Bare.rock</v>
      </c>
      <c r="DO42" s="67" t="str">
        <f>VLOOKUP(DJ42,Information!$A$2:$I$1000,9,FALSE)</f>
        <v>Bare substrate</v>
      </c>
      <c r="DR42" s="84" t="s">
        <v>322</v>
      </c>
      <c r="DS42" s="85">
        <f>VLOOKUP(DR42,Information!$A$2:$H$1000,2,FALSE)</f>
        <v>0</v>
      </c>
      <c r="DT42" s="67">
        <f>VLOOKUP(DR42,Information!$A$2:$H$1000,3,FALSE)</f>
        <v>0</v>
      </c>
      <c r="DU42" s="67">
        <f>VLOOKUP(DR42,Information!$A$2:$H$1000,4,FALSE)</f>
        <v>0</v>
      </c>
      <c r="DV42" s="67" t="str">
        <f>VLOOKUP(DR42,Information!$A$2:$H$1000,8,FALSE)</f>
        <v>Sand</v>
      </c>
      <c r="DW42" s="67" t="str">
        <f>VLOOKUP(DR42,Information!$A$2:$I$1000,9,FALSE)</f>
        <v>Bare substrate</v>
      </c>
      <c r="DZ42" s="84" t="s">
        <v>324</v>
      </c>
      <c r="EA42" s="85" t="str">
        <f>VLOOKUP(DZ42,Information!$A$2:$H$1000,2,FALSE)</f>
        <v>unknown</v>
      </c>
      <c r="EB42" s="67" t="str">
        <f>VLOOKUP(DZ42,Information!$A$2:$H$1000,3,FALSE)</f>
        <v>Sargassum</v>
      </c>
      <c r="EC42" s="67" t="str">
        <f>VLOOKUP(DZ42,Information!$A$2:$H$1000,4,FALSE)</f>
        <v>SARGASSACEAE</v>
      </c>
      <c r="ED42" s="67" t="str">
        <f>VLOOKUP(DZ42,Information!$A$2:$H$1000,8,FALSE)</f>
        <v>Brown.algae</v>
      </c>
      <c r="EE42" s="67" t="str">
        <f>VLOOKUP(DZ42,Information!$A$2:$I$1000,9,FALSE)</f>
        <v>Macroalgae</v>
      </c>
      <c r="EH42" s="84" t="s">
        <v>230</v>
      </c>
      <c r="EI42" s="85" t="str">
        <f>VLOOKUP(EH42,Information!$A$2:$H$1000,2,FALSE)</f>
        <v>unknown</v>
      </c>
      <c r="EJ42" s="67" t="str">
        <f>VLOOKUP(EH42,Information!$A$2:$H$1000,3,FALSE)</f>
        <v>unknown</v>
      </c>
      <c r="EK42" s="67" t="str">
        <f>VLOOKUP(EH42,Information!$A$2:$H$1000,4,FALSE)</f>
        <v>unknown</v>
      </c>
      <c r="EL42" s="67" t="str">
        <f>VLOOKUP(EH42,Information!$A$2:$H$1000,8,FALSE)</f>
        <v>Hard.coral</v>
      </c>
      <c r="EM42" s="67" t="str">
        <f>VLOOKUP(EH42,Information!$A$2:$I$1000,9,FALSE)</f>
        <v>Cnidaria</v>
      </c>
      <c r="EN42" s="41" t="s">
        <v>80</v>
      </c>
      <c r="EP42" s="84" t="s">
        <v>230</v>
      </c>
      <c r="EQ42" s="85" t="str">
        <f>VLOOKUP(EP42,Information!$A$2:$H$1000,2,FALSE)</f>
        <v>unknown</v>
      </c>
      <c r="ER42" s="67" t="str">
        <f>VLOOKUP(EP42,Information!$A$2:$H$1000,3,FALSE)</f>
        <v>unknown</v>
      </c>
      <c r="ES42" s="67" t="str">
        <f>VLOOKUP(EP42,Information!$A$2:$H$1000,4,FALSE)</f>
        <v>unknown</v>
      </c>
      <c r="ET42" s="67" t="str">
        <f>VLOOKUP(EP42,Information!$A$2:$H$1000,8,FALSE)</f>
        <v>Hard.coral</v>
      </c>
      <c r="EU42" s="67" t="str">
        <f>VLOOKUP(EP42,Information!$A$2:$I$1000,9,FALSE)</f>
        <v>Cnidaria</v>
      </c>
      <c r="EV42" s="41" t="s">
        <v>80</v>
      </c>
      <c r="EX42" s="84" t="s">
        <v>320</v>
      </c>
      <c r="EY42" s="85">
        <f>VLOOKUP(EX42,Information!$A$2:$H$1000,2,FALSE)</f>
        <v>0</v>
      </c>
      <c r="EZ42" s="67">
        <f>VLOOKUP(EX42,Information!$A$2:$H$1000,3,FALSE)</f>
        <v>0</v>
      </c>
      <c r="FA42" s="67">
        <f>VLOOKUP(EX42,Information!$A$2:$H$1000,4,FALSE)</f>
        <v>0</v>
      </c>
      <c r="FB42" s="67" t="str">
        <f>VLOOKUP(EX42,Information!$A$2:$H$1000,8,FALSE)</f>
        <v>Bare.rock</v>
      </c>
      <c r="FC42" s="67" t="str">
        <f>VLOOKUP(EX42,Information!$A$2:$I$1000,9,FALSE)</f>
        <v>Bare substrate</v>
      </c>
      <c r="FF42" s="84" t="s">
        <v>230</v>
      </c>
      <c r="FG42" s="85" t="str">
        <f>VLOOKUP(FF42,Information!$A$2:$H$1000,2,FALSE)</f>
        <v>unknown</v>
      </c>
      <c r="FH42" s="67" t="str">
        <f>VLOOKUP(FF42,Information!$A$2:$H$1000,3,FALSE)</f>
        <v>unknown</v>
      </c>
      <c r="FI42" s="67" t="str">
        <f>VLOOKUP(FF42,Information!$A$2:$H$1000,4,FALSE)</f>
        <v>unknown</v>
      </c>
      <c r="FJ42" s="67" t="str">
        <f>VLOOKUP(FF42,Information!$A$2:$H$1000,8,FALSE)</f>
        <v>Hard.coral</v>
      </c>
      <c r="FK42" s="67" t="str">
        <f>VLOOKUP(FF42,Information!$A$2:$I$1000,9,FALSE)</f>
        <v>Cnidaria</v>
      </c>
      <c r="FL42" s="41" t="s">
        <v>80</v>
      </c>
      <c r="FN42" s="84" t="s">
        <v>230</v>
      </c>
      <c r="FO42" s="85" t="str">
        <f>VLOOKUP(FN42,Information!$A$2:$H$1000,2,FALSE)</f>
        <v>unknown</v>
      </c>
      <c r="FP42" s="67" t="str">
        <f>VLOOKUP(FN42,Information!$A$2:$H$1000,3,FALSE)</f>
        <v>unknown</v>
      </c>
      <c r="FQ42" s="67" t="str">
        <f>VLOOKUP(FN42,Information!$A$2:$H$1000,4,FALSE)</f>
        <v>unknown</v>
      </c>
      <c r="FR42" s="67" t="str">
        <f>VLOOKUP(FN42,Information!$A$2:$H$1000,8,FALSE)</f>
        <v>Hard.coral</v>
      </c>
      <c r="FS42" s="67" t="str">
        <f>VLOOKUP(FN42,Information!$A$2:$I$1000,9,FALSE)</f>
        <v>Cnidaria</v>
      </c>
      <c r="FT42" s="41" t="s">
        <v>80</v>
      </c>
      <c r="FV42" s="84" t="s">
        <v>324</v>
      </c>
      <c r="FW42" s="85" t="str">
        <f>VLOOKUP(FV42,Information!$A$2:$H$1000,2,FALSE)</f>
        <v>unknown</v>
      </c>
      <c r="FX42" s="67" t="str">
        <f>VLOOKUP(FV42,Information!$A$2:$H$1000,3,FALSE)</f>
        <v>Sargassum</v>
      </c>
      <c r="FY42" s="67" t="str">
        <f>VLOOKUP(FV42,Information!$A$2:$H$1000,4,FALSE)</f>
        <v>SARGASSACEAE</v>
      </c>
      <c r="FZ42" s="67" t="str">
        <f>VLOOKUP(FV42,Information!$A$2:$H$1000,8,FALSE)</f>
        <v>Brown.algae</v>
      </c>
      <c r="GA42" s="67" t="str">
        <f>VLOOKUP(FV42,Information!$A$2:$I$1000,9,FALSE)</f>
        <v>Macroalgae</v>
      </c>
      <c r="GD42" s="84" t="s">
        <v>324</v>
      </c>
      <c r="GE42" s="85" t="str">
        <f>VLOOKUP(GD42,Information!$A$2:$H$1000,2,FALSE)</f>
        <v>unknown</v>
      </c>
      <c r="GF42" s="67" t="str">
        <f>VLOOKUP(GD42,Information!$A$2:$H$1000,3,FALSE)</f>
        <v>Sargassum</v>
      </c>
      <c r="GG42" s="67" t="str">
        <f>VLOOKUP(GD42,Information!$A$2:$H$1000,4,FALSE)</f>
        <v>SARGASSACEAE</v>
      </c>
      <c r="GH42" s="67" t="str">
        <f>VLOOKUP(GD42,Information!$A$2:$H$1000,8,FALSE)</f>
        <v>Brown.algae</v>
      </c>
      <c r="GI42" s="67" t="str">
        <f>VLOOKUP(GD42,Information!$A$2:$I$1000,9,FALSE)</f>
        <v>Macroalgae</v>
      </c>
      <c r="GL42" s="84" t="s">
        <v>230</v>
      </c>
      <c r="GM42" s="85" t="str">
        <f>VLOOKUP(GL42,Information!$A$2:$H$1000,2,FALSE)</f>
        <v>unknown</v>
      </c>
      <c r="GN42" s="67" t="str">
        <f>VLOOKUP(GL42,Information!$A$2:$H$1000,3,FALSE)</f>
        <v>unknown</v>
      </c>
      <c r="GO42" s="67" t="str">
        <f>VLOOKUP(GL42,Information!$A$2:$H$1000,4,FALSE)</f>
        <v>unknown</v>
      </c>
      <c r="GP42" s="67" t="str">
        <f>VLOOKUP(GL42,Information!$A$2:$H$1000,8,FALSE)</f>
        <v>Hard.coral</v>
      </c>
      <c r="GQ42" s="67" t="str">
        <f>VLOOKUP(GL42,Information!$A$2:$I$1000,9,FALSE)</f>
        <v>Cnidaria</v>
      </c>
      <c r="GR42" s="41" t="s">
        <v>80</v>
      </c>
      <c r="GT42" s="84" t="s">
        <v>324</v>
      </c>
      <c r="GU42" s="85" t="str">
        <f>VLOOKUP(GT42,Information!$A$2:$H$1000,2,FALSE)</f>
        <v>unknown</v>
      </c>
      <c r="GV42" s="67" t="str">
        <f>VLOOKUP(GT42,Information!$A$2:$H$1000,3,FALSE)</f>
        <v>Sargassum</v>
      </c>
      <c r="GW42" s="67" t="str">
        <f>VLOOKUP(GT42,Information!$A$2:$H$1000,4,FALSE)</f>
        <v>SARGASSACEAE</v>
      </c>
      <c r="GX42" s="67" t="str">
        <f>VLOOKUP(GT42,Information!$A$2:$H$1000,8,FALSE)</f>
        <v>Brown.algae</v>
      </c>
      <c r="GY42" s="67" t="str">
        <f>VLOOKUP(GT42,Information!$A$2:$I$1000,9,FALSE)</f>
        <v>Macroalgae</v>
      </c>
      <c r="HB42" s="84" t="s">
        <v>324</v>
      </c>
      <c r="HC42" s="85" t="str">
        <f>VLOOKUP(HB42,Information!$A$2:$H$1000,2,FALSE)</f>
        <v>unknown</v>
      </c>
      <c r="HD42" s="67" t="str">
        <f>VLOOKUP(HB42,Information!$A$2:$H$1000,3,FALSE)</f>
        <v>Sargassum</v>
      </c>
      <c r="HE42" s="67" t="str">
        <f>VLOOKUP(HB42,Information!$A$2:$H$1000,4,FALSE)</f>
        <v>SARGASSACEAE</v>
      </c>
      <c r="HF42" s="67" t="str">
        <f>VLOOKUP(HB42,Information!$A$2:$H$1000,8,FALSE)</f>
        <v>Brown.algae</v>
      </c>
      <c r="HG42" s="67" t="str">
        <f>VLOOKUP(HB42,Information!$A$2:$I$1000,9,FALSE)</f>
        <v>Macroalgae</v>
      </c>
      <c r="HJ42" s="84" t="s">
        <v>126</v>
      </c>
      <c r="HK42" s="85" t="str">
        <f>VLOOKUP(HJ42,Information!$A$2:$H$1000,2,FALSE)</f>
        <v>unknown</v>
      </c>
      <c r="HL42" s="67" t="str">
        <f>VLOOKUP(HJ42,Information!$A$2:$H$1000,3,FALSE)</f>
        <v>unknown</v>
      </c>
      <c r="HM42" s="67" t="str">
        <f>VLOOKUP(HJ42,Information!$A$2:$H$1000,4,FALSE)</f>
        <v>unknown</v>
      </c>
      <c r="HN42" s="67" t="str">
        <f>VLOOKUP(HJ42,Information!$A$2:$H$1000,8,FALSE)</f>
        <v>Brown.algae</v>
      </c>
      <c r="HO42" s="67" t="str">
        <f>VLOOKUP(HJ42,Information!$A$2:$I$1000,9,FALSE)</f>
        <v>Macroalgae</v>
      </c>
      <c r="HR42" s="84" t="s">
        <v>322</v>
      </c>
      <c r="HS42" s="85">
        <f>VLOOKUP(HR42,Information!$A$2:$H$1000,2,FALSE)</f>
        <v>0</v>
      </c>
      <c r="HT42" s="67">
        <f>VLOOKUP(HR42,Information!$A$2:$H$1000,3,FALSE)</f>
        <v>0</v>
      </c>
      <c r="HU42" s="67">
        <f>VLOOKUP(HR42,Information!$A$2:$H$1000,4,FALSE)</f>
        <v>0</v>
      </c>
      <c r="HV42" s="67" t="str">
        <f>VLOOKUP(HR42,Information!$A$2:$H$1000,8,FALSE)</f>
        <v>Sand</v>
      </c>
      <c r="HW42" s="67" t="str">
        <f>VLOOKUP(HR42,Information!$A$2:$I$1000,9,FALSE)</f>
        <v>Bare substrate</v>
      </c>
      <c r="HZ42" s="84" t="s">
        <v>166</v>
      </c>
      <c r="IA42" s="85" t="str">
        <f>VLOOKUP(HZ42,Information!$A$2:$H$1000,2,FALSE)</f>
        <v>Cymodocea serrulata</v>
      </c>
      <c r="IB42" s="67" t="str">
        <f>VLOOKUP(HZ42,Information!$A$2:$H$1000,3,FALSE)</f>
        <v>Cymodocea</v>
      </c>
      <c r="IC42" s="67" t="str">
        <f>VLOOKUP(HZ42,Information!$A$2:$H$1000,4,FALSE)</f>
        <v>CYMODOCEACEAE</v>
      </c>
      <c r="ID42" s="67" t="str">
        <f>VLOOKUP(HZ42,Information!$A$2:$H$1000,8,FALSE)</f>
        <v>Seagrass</v>
      </c>
      <c r="IE42" s="67" t="str">
        <f>VLOOKUP(HZ42,Information!$A$2:$I$1000,9,FALSE)</f>
        <v>Seagrass</v>
      </c>
      <c r="IH42" s="84" t="s">
        <v>166</v>
      </c>
      <c r="II42" s="85" t="str">
        <f>VLOOKUP(IH42,Information!$A$2:$H$1000,2,FALSE)</f>
        <v>Cymodocea serrulata</v>
      </c>
      <c r="IJ42" s="67" t="str">
        <f>VLOOKUP(IH42,Information!$A$2:$H$1000,3,FALSE)</f>
        <v>Cymodocea</v>
      </c>
      <c r="IK42" s="67" t="str">
        <f>VLOOKUP(IH42,Information!$A$2:$H$1000,4,FALSE)</f>
        <v>CYMODOCEACEAE</v>
      </c>
      <c r="IL42" s="67" t="str">
        <f>VLOOKUP(IH42,Information!$A$2:$H$1000,8,FALSE)</f>
        <v>Seagrass</v>
      </c>
      <c r="IM42" s="67" t="str">
        <f>VLOOKUP(IH42,Information!$A$2:$I$1000,9,FALSE)</f>
        <v>Seagrass</v>
      </c>
      <c r="IP42" s="84" t="s">
        <v>309</v>
      </c>
      <c r="IQ42" s="85">
        <f>VLOOKUP(IP42,Information!$A$2:$H$1000,2,FALSE)</f>
        <v>0</v>
      </c>
      <c r="IR42" s="67">
        <f>VLOOKUP(IP42,Information!$A$2:$H$1000,3,FALSE)</f>
        <v>0</v>
      </c>
      <c r="IS42" s="67">
        <f>VLOOKUP(IP42,Information!$A$2:$H$1000,4,FALSE)</f>
        <v>0</v>
      </c>
      <c r="IT42" s="67" t="str">
        <f>VLOOKUP(IP42,Information!$A$2:$H$1000,8,FALSE)</f>
        <v>Coral.rubble</v>
      </c>
      <c r="IU42" s="67" t="str">
        <f>VLOOKUP(IP42,Information!$A$2:$I$1000,9,FALSE)</f>
        <v>Bare substrate</v>
      </c>
      <c r="IX42" s="84" t="s">
        <v>330</v>
      </c>
      <c r="IY42" s="85" t="str">
        <f>VLOOKUP(IX42,Information!$A$2:$H$1000,2,FALSE)</f>
        <v>unknown</v>
      </c>
      <c r="IZ42" s="67" t="str">
        <f>VLOOKUP(IX42,Information!$A$2:$H$1000,3,FALSE)</f>
        <v>unknown</v>
      </c>
      <c r="JA42" s="67" t="str">
        <f>VLOOKUP(IX42,Information!$A$2:$H$1000,4,FALSE)</f>
        <v>unknown</v>
      </c>
      <c r="JB42" s="67" t="str">
        <f>VLOOKUP(IX42,Information!$A$2:$H$1000,8,FALSE)</f>
        <v>Soft.coral</v>
      </c>
      <c r="JC42" s="67" t="str">
        <f>VLOOKUP(IX42,Information!$A$2:$I$1000,9,FALSE)</f>
        <v>Cnidaria</v>
      </c>
      <c r="JF42" s="84" t="s">
        <v>230</v>
      </c>
      <c r="JG42" s="85" t="str">
        <f>VLOOKUP(JF42,Information!$A$2:$H$1000,2,FALSE)</f>
        <v>unknown</v>
      </c>
      <c r="JH42" s="67" t="str">
        <f>VLOOKUP(JF42,Information!$A$2:$H$1000,3,FALSE)</f>
        <v>unknown</v>
      </c>
      <c r="JI42" s="67" t="str">
        <f>VLOOKUP(JF42,Information!$A$2:$H$1000,4,FALSE)</f>
        <v>unknown</v>
      </c>
      <c r="JJ42" s="67" t="str">
        <f>VLOOKUP(JF42,Information!$A$2:$H$1000,8,FALSE)</f>
        <v>Hard.coral</v>
      </c>
      <c r="JK42" s="67" t="str">
        <f>VLOOKUP(JF42,Information!$A$2:$I$1000,9,FALSE)</f>
        <v>Cnidaria</v>
      </c>
      <c r="JL42" s="41" t="s">
        <v>80</v>
      </c>
      <c r="JN42" s="84" t="s">
        <v>264</v>
      </c>
      <c r="JO42" s="85" t="str">
        <f>VLOOKUP(JN42,Information!$A$2:$H$1000,2,FALSE)</f>
        <v>unknown</v>
      </c>
      <c r="JP42" s="67" t="str">
        <f>VLOOKUP(JN42,Information!$A$2:$H$1000,3,FALSE)</f>
        <v>Millepora</v>
      </c>
      <c r="JQ42" s="67" t="str">
        <f>VLOOKUP(JN42,Information!$A$2:$H$1000,4,FALSE)</f>
        <v>MILLEPORIDAE</v>
      </c>
      <c r="JR42" s="67" t="str">
        <f>VLOOKUP(JN42,Information!$A$2:$H$1000,8,FALSE)</f>
        <v>Hydroid</v>
      </c>
      <c r="JS42" s="67" t="str">
        <f>VLOOKUP(JN42,Information!$A$2:$I$1000,9,FALSE)</f>
        <v>Cnidaria</v>
      </c>
      <c r="JV42" s="84" t="s">
        <v>322</v>
      </c>
      <c r="JW42" s="85">
        <f>VLOOKUP(JV42,Information!$A$2:$H$1000,2,FALSE)</f>
        <v>0</v>
      </c>
      <c r="JX42" s="67">
        <f>VLOOKUP(JV42,Information!$A$2:$H$1000,3,FALSE)</f>
        <v>0</v>
      </c>
      <c r="JY42" s="67">
        <f>VLOOKUP(JV42,Information!$A$2:$H$1000,4,FALSE)</f>
        <v>0</v>
      </c>
      <c r="JZ42" s="67" t="str">
        <f>VLOOKUP(JV42,Information!$A$2:$H$1000,8,FALSE)</f>
        <v>Sand</v>
      </c>
      <c r="KA42" s="67" t="str">
        <f>VLOOKUP(JV42,Information!$A$2:$I$1000,9,FALSE)</f>
        <v>Bare substrate</v>
      </c>
      <c r="KD42" s="84" t="s">
        <v>230</v>
      </c>
      <c r="KE42" s="85" t="str">
        <f>VLOOKUP(KD42,Information!$A$2:$H$1000,2,FALSE)</f>
        <v>unknown</v>
      </c>
      <c r="KF42" s="67" t="str">
        <f>VLOOKUP(KD42,Information!$A$2:$H$1000,3,FALSE)</f>
        <v>unknown</v>
      </c>
      <c r="KG42" s="67" t="str">
        <f>VLOOKUP(KD42,Information!$A$2:$H$1000,4,FALSE)</f>
        <v>unknown</v>
      </c>
      <c r="KH42" s="67" t="str">
        <f>VLOOKUP(KD42,Information!$A$2:$H$1000,8,FALSE)</f>
        <v>Hard.coral</v>
      </c>
      <c r="KI42" s="67" t="str">
        <f>VLOOKUP(KD42,Information!$A$2:$I$1000,9,FALSE)</f>
        <v>Cnidaria</v>
      </c>
      <c r="KJ42" s="41" t="s">
        <v>80</v>
      </c>
      <c r="KL42" s="84" t="s">
        <v>309</v>
      </c>
      <c r="KM42" s="85">
        <f>VLOOKUP(KL42,Information!$A$2:$H$1000,2,FALSE)</f>
        <v>0</v>
      </c>
      <c r="KN42" s="67">
        <f>VLOOKUP(KL42,Information!$A$2:$H$1000,3,FALSE)</f>
        <v>0</v>
      </c>
      <c r="KO42" s="67">
        <f>VLOOKUP(KL42,Information!$A$2:$H$1000,4,FALSE)</f>
        <v>0</v>
      </c>
      <c r="KP42" s="67" t="str">
        <f>VLOOKUP(KL42,Information!$A$2:$H$1000,8,FALSE)</f>
        <v>Coral.rubble</v>
      </c>
      <c r="KQ42" s="67" t="str">
        <f>VLOOKUP(KL42,Information!$A$2:$I$1000,9,FALSE)</f>
        <v>Bare substrate</v>
      </c>
      <c r="KT42" s="84" t="s">
        <v>264</v>
      </c>
      <c r="KU42" s="85" t="str">
        <f>VLOOKUP(KT42,Information!$A$2:$H$1000,2,FALSE)</f>
        <v>unknown</v>
      </c>
      <c r="KV42" s="67" t="str">
        <f>VLOOKUP(KT42,Information!$A$2:$H$1000,3,FALSE)</f>
        <v>Millepora</v>
      </c>
      <c r="KW42" s="67" t="str">
        <f>VLOOKUP(KT42,Information!$A$2:$H$1000,4,FALSE)</f>
        <v>MILLEPORIDAE</v>
      </c>
      <c r="KX42" s="67" t="str">
        <f>VLOOKUP(KT42,Information!$A$2:$H$1000,8,FALSE)</f>
        <v>Hydroid</v>
      </c>
      <c r="KY42" s="67" t="str">
        <f>VLOOKUP(KT42,Information!$A$2:$I$1000,9,FALSE)</f>
        <v>Cnidaria</v>
      </c>
      <c r="LB42" s="84" t="s">
        <v>230</v>
      </c>
      <c r="LC42" s="85" t="str">
        <f>VLOOKUP(LB42,Information!$A$2:$H$1000,2,FALSE)</f>
        <v>unknown</v>
      </c>
      <c r="LD42" s="67" t="str">
        <f>VLOOKUP(LB42,Information!$A$2:$H$1000,3,FALSE)</f>
        <v>unknown</v>
      </c>
      <c r="LE42" s="67" t="str">
        <f>VLOOKUP(LB42,Information!$A$2:$H$1000,4,FALSE)</f>
        <v>unknown</v>
      </c>
      <c r="LF42" s="67" t="str">
        <f>VLOOKUP(LB42,Information!$A$2:$H$1000,8,FALSE)</f>
        <v>Hard.coral</v>
      </c>
      <c r="LG42" s="67" t="str">
        <f>VLOOKUP(LB42,Information!$A$2:$I$1000,9,FALSE)</f>
        <v>Cnidaria</v>
      </c>
      <c r="LH42" s="41" t="s">
        <v>80</v>
      </c>
      <c r="LJ42" s="84" t="s">
        <v>330</v>
      </c>
      <c r="LK42" s="85" t="str">
        <f>VLOOKUP(LJ42,Information!$A$2:$H$1000,2,FALSE)</f>
        <v>unknown</v>
      </c>
      <c r="LL42" s="67" t="str">
        <f>VLOOKUP(LJ42,Information!$A$2:$H$1000,3,FALSE)</f>
        <v>unknown</v>
      </c>
      <c r="LM42" s="67" t="str">
        <f>VLOOKUP(LJ42,Information!$A$2:$H$1000,4,FALSE)</f>
        <v>unknown</v>
      </c>
      <c r="LN42" s="67" t="str">
        <f>VLOOKUP(LJ42,Information!$A$2:$H$1000,8,FALSE)</f>
        <v>Soft.coral</v>
      </c>
      <c r="LO42" s="67" t="str">
        <f>VLOOKUP(LJ42,Information!$A$2:$I$1000,9,FALSE)</f>
        <v>Cnidaria</v>
      </c>
      <c r="LR42" s="84" t="s">
        <v>230</v>
      </c>
      <c r="LS42" s="85" t="str">
        <f>VLOOKUP(LR42,Information!$A$2:$H$1000,2,FALSE)</f>
        <v>unknown</v>
      </c>
      <c r="LT42" s="67" t="str">
        <f>VLOOKUP(LR42,Information!$A$2:$H$1000,3,FALSE)</f>
        <v>unknown</v>
      </c>
      <c r="LU42" s="67" t="str">
        <f>VLOOKUP(LR42,Information!$A$2:$H$1000,4,FALSE)</f>
        <v>unknown</v>
      </c>
      <c r="LV42" s="67" t="str">
        <f>VLOOKUP(LR42,Information!$A$2:$H$1000,8,FALSE)</f>
        <v>Hard.coral</v>
      </c>
      <c r="LW42" s="67" t="str">
        <f>VLOOKUP(LR42,Information!$A$2:$I$1000,9,FALSE)</f>
        <v>Cnidaria</v>
      </c>
      <c r="LX42" s="41" t="s">
        <v>80</v>
      </c>
      <c r="LZ42" s="84" t="s">
        <v>324</v>
      </c>
      <c r="MA42" s="85" t="str">
        <f>VLOOKUP(LZ42,Information!$A$2:$H$1000,2,FALSE)</f>
        <v>unknown</v>
      </c>
      <c r="MB42" s="67" t="str">
        <f>VLOOKUP(LZ42,Information!$A$2:$H$1000,3,FALSE)</f>
        <v>Sargassum</v>
      </c>
      <c r="MC42" s="67" t="str">
        <f>VLOOKUP(LZ42,Information!$A$2:$H$1000,4,FALSE)</f>
        <v>SARGASSACEAE</v>
      </c>
      <c r="MD42" s="67" t="str">
        <f>VLOOKUP(LZ42,Information!$A$2:$H$1000,8,FALSE)</f>
        <v>Brown.algae</v>
      </c>
      <c r="ME42" s="67" t="str">
        <f>VLOOKUP(LZ42,Information!$A$2:$I$1000,9,FALSE)</f>
        <v>Macroalgae</v>
      </c>
      <c r="MH42" s="84" t="s">
        <v>126</v>
      </c>
      <c r="MI42" s="85" t="str">
        <f>VLOOKUP(MH42,Information!$A$2:$H$1000,2,FALSE)</f>
        <v>unknown</v>
      </c>
      <c r="MJ42" s="67" t="str">
        <f>VLOOKUP(MH42,Information!$A$2:$H$1000,3,FALSE)</f>
        <v>unknown</v>
      </c>
      <c r="MK42" s="67" t="str">
        <f>VLOOKUP(MH42,Information!$A$2:$H$1000,4,FALSE)</f>
        <v>unknown</v>
      </c>
      <c r="ML42" s="67" t="str">
        <f>VLOOKUP(MH42,Information!$A$2:$H$1000,8,FALSE)</f>
        <v>Brown.algae</v>
      </c>
      <c r="MM42" s="67" t="str">
        <f>VLOOKUP(MH42,Information!$A$2:$I$1000,9,FALSE)</f>
        <v>Macroalgae</v>
      </c>
      <c r="MP42" s="84" t="s">
        <v>309</v>
      </c>
      <c r="MQ42" s="85">
        <f>VLOOKUP(MP42,Information!$A$2:$H$1000,2,FALSE)</f>
        <v>0</v>
      </c>
      <c r="MR42" s="67">
        <f>VLOOKUP(MP42,Information!$A$2:$H$1000,3,FALSE)</f>
        <v>0</v>
      </c>
      <c r="MS42" s="67">
        <f>VLOOKUP(MP42,Information!$A$2:$H$1000,4,FALSE)</f>
        <v>0</v>
      </c>
      <c r="MT42" s="67" t="str">
        <f>VLOOKUP(MP42,Information!$A$2:$H$1000,8,FALSE)</f>
        <v>Coral.rubble</v>
      </c>
      <c r="MU42" s="67" t="str">
        <f>VLOOKUP(MP42,Information!$A$2:$I$1000,9,FALSE)</f>
        <v>Bare substrate</v>
      </c>
      <c r="MX42" s="84" t="s">
        <v>330</v>
      </c>
      <c r="MY42" s="85" t="str">
        <f>VLOOKUP(MX42,Information!$A$2:$H$1000,2,FALSE)</f>
        <v>unknown</v>
      </c>
      <c r="MZ42" s="67" t="str">
        <f>VLOOKUP(MX42,Information!$A$2:$H$1000,3,FALSE)</f>
        <v>unknown</v>
      </c>
      <c r="NA42" s="67" t="str">
        <f>VLOOKUP(MX42,Information!$A$2:$H$1000,4,FALSE)</f>
        <v>unknown</v>
      </c>
      <c r="NB42" s="67" t="str">
        <f>VLOOKUP(MX42,Information!$A$2:$H$1000,8,FALSE)</f>
        <v>Soft.coral</v>
      </c>
      <c r="NC42" s="67" t="str">
        <f>VLOOKUP(MX42,Information!$A$2:$I$1000,9,FALSE)</f>
        <v>Cnidaria</v>
      </c>
      <c r="NF42" s="84" t="s">
        <v>207</v>
      </c>
      <c r="NG42" s="85" t="str">
        <f>VLOOKUP(NF42,Information!$A$2:$H$1000,2,FALSE)</f>
        <v>unknown</v>
      </c>
      <c r="NH42" s="67" t="str">
        <f>VLOOKUP(NF42,Information!$A$2:$H$1000,3,FALSE)</f>
        <v>Aglaophenia</v>
      </c>
      <c r="NI42" s="67" t="str">
        <f>VLOOKUP(NF42,Information!$A$2:$H$1000,4,FALSE)</f>
        <v>AGLAOPHENIIDAE</v>
      </c>
      <c r="NJ42" s="67" t="str">
        <f>VLOOKUP(NF42,Information!$A$2:$H$1000,8,FALSE)</f>
        <v>Hydroid</v>
      </c>
      <c r="NK42" s="67" t="str">
        <f>VLOOKUP(NF42,Information!$A$2:$I$1000,9,FALSE)</f>
        <v>Cnidaria</v>
      </c>
      <c r="NN42" s="84" t="s">
        <v>339</v>
      </c>
      <c r="NO42" s="85" t="str">
        <f>VLOOKUP(NN42,Information!$A$2:$H$1000,2,FALSE)</f>
        <v>unknown</v>
      </c>
      <c r="NP42" s="67" t="str">
        <f>VLOOKUP(NN42,Information!$A$2:$H$1000,3,FALSE)</f>
        <v>unknown</v>
      </c>
      <c r="NQ42" s="67" t="str">
        <f>VLOOKUP(NN42,Information!$A$2:$H$1000,4,FALSE)</f>
        <v>unknown</v>
      </c>
      <c r="NR42" s="67" t="str">
        <f>VLOOKUP(NN42,Information!$A$2:$H$1000,8,FALSE)</f>
        <v>Sponge</v>
      </c>
      <c r="NS42" s="67" t="str">
        <f>VLOOKUP(NN42,Information!$A$2:$I$1000,9,FALSE)</f>
        <v>Sponge</v>
      </c>
      <c r="NV42" s="84" t="s">
        <v>298</v>
      </c>
      <c r="NW42" s="85" t="str">
        <f>VLOOKUP(NV42,Information!$A$2:$H$1000,2,FALSE)</f>
        <v>unknown</v>
      </c>
      <c r="NX42" s="67" t="str">
        <f>VLOOKUP(NV42,Information!$A$2:$H$1000,3,FALSE)</f>
        <v>Porites</v>
      </c>
      <c r="NY42" s="67" t="str">
        <f>VLOOKUP(NV42,Information!$A$2:$H$1000,4,FALSE)</f>
        <v>PORITIDAE</v>
      </c>
      <c r="NZ42" s="67" t="str">
        <f>VLOOKUP(NV42,Information!$A$2:$H$1000,8,FALSE)</f>
        <v>Hard.coral</v>
      </c>
      <c r="OA42" s="67" t="str">
        <f>VLOOKUP(NV42,Information!$A$2:$I$1000,9,FALSE)</f>
        <v>Cnidaria</v>
      </c>
      <c r="OB42" s="41" t="s">
        <v>1841</v>
      </c>
      <c r="OD42" s="84" t="s">
        <v>207</v>
      </c>
      <c r="OE42" s="85" t="str">
        <f>VLOOKUP(OD42,Information!$A$2:$H$1000,2,FALSE)</f>
        <v>unknown</v>
      </c>
      <c r="OF42" s="67" t="str">
        <f>VLOOKUP(OD42,Information!$A$2:$H$1000,3,FALSE)</f>
        <v>Aglaophenia</v>
      </c>
      <c r="OG42" s="67" t="str">
        <f>VLOOKUP(OD42,Information!$A$2:$H$1000,4,FALSE)</f>
        <v>AGLAOPHENIIDAE</v>
      </c>
      <c r="OH42" s="67" t="str">
        <f>VLOOKUP(OD42,Information!$A$2:$H$1000,8,FALSE)</f>
        <v>Hydroid</v>
      </c>
      <c r="OI42" s="67" t="str">
        <f>VLOOKUP(OD42,Information!$A$2:$I$1000,9,FALSE)</f>
        <v>Cnidaria</v>
      </c>
      <c r="OL42" s="84" t="s">
        <v>309</v>
      </c>
      <c r="OM42" s="85">
        <f>VLOOKUP(OL42,Information!$A$2:$H$1000,2,FALSE)</f>
        <v>0</v>
      </c>
      <c r="ON42" s="67">
        <f>VLOOKUP(OL42,Information!$A$2:$H$1000,3,FALSE)</f>
        <v>0</v>
      </c>
      <c r="OO42" s="67">
        <f>VLOOKUP(OL42,Information!$A$2:$H$1000,4,FALSE)</f>
        <v>0</v>
      </c>
      <c r="OP42" s="67" t="str">
        <f>VLOOKUP(OL42,Information!$A$2:$H$1000,8,FALSE)</f>
        <v>Coral.rubble</v>
      </c>
      <c r="OQ42" s="67" t="str">
        <f>VLOOKUP(OL42,Information!$A$2:$I$1000,9,FALSE)</f>
        <v>Bare substrate</v>
      </c>
      <c r="OT42" s="84" t="s">
        <v>309</v>
      </c>
      <c r="OU42" s="85">
        <f>VLOOKUP(OT42,Information!$A$2:$H$1000,2,FALSE)</f>
        <v>0</v>
      </c>
      <c r="OV42" s="67">
        <f>VLOOKUP(OT42,Information!$A$2:$H$1000,3,FALSE)</f>
        <v>0</v>
      </c>
      <c r="OW42" s="67">
        <f>VLOOKUP(OT42,Information!$A$2:$H$1000,4,FALSE)</f>
        <v>0</v>
      </c>
      <c r="OX42" s="67" t="str">
        <f>VLOOKUP(OT42,Information!$A$2:$H$1000,8,FALSE)</f>
        <v>Coral.rubble</v>
      </c>
      <c r="OY42" s="67" t="str">
        <f>VLOOKUP(OT42,Information!$A$2:$I$1000,9,FALSE)</f>
        <v>Bare substrate</v>
      </c>
      <c r="PB42" s="84" t="s">
        <v>320</v>
      </c>
      <c r="PC42" s="85">
        <f>VLOOKUP(PB42,Information!$A$2:$H$1000,2,FALSE)</f>
        <v>0</v>
      </c>
      <c r="PD42" s="67">
        <f>VLOOKUP(PB42,Information!$A$2:$H$1000,3,FALSE)</f>
        <v>0</v>
      </c>
      <c r="PE42" s="67">
        <f>VLOOKUP(PB42,Information!$A$2:$H$1000,4,FALSE)</f>
        <v>0</v>
      </c>
      <c r="PF42" s="67" t="str">
        <f>VLOOKUP(PB42,Information!$A$2:$H$1000,8,FALSE)</f>
        <v>Bare.rock</v>
      </c>
      <c r="PG42" s="67" t="str">
        <f>VLOOKUP(PB42,Information!$A$2:$I$1000,9,FALSE)</f>
        <v>Bare substrate</v>
      </c>
      <c r="PJ42" s="84" t="s">
        <v>339</v>
      </c>
      <c r="PK42" s="85" t="str">
        <f>VLOOKUP(PJ42,Information!$A$2:$H$1000,2,FALSE)</f>
        <v>unknown</v>
      </c>
      <c r="PL42" s="67" t="str">
        <f>VLOOKUP(PJ42,Information!$A$2:$H$1000,3,FALSE)</f>
        <v>unknown</v>
      </c>
      <c r="PM42" s="67" t="str">
        <f>VLOOKUP(PJ42,Information!$A$2:$H$1000,4,FALSE)</f>
        <v>unknown</v>
      </c>
      <c r="PN42" s="67" t="str">
        <f>VLOOKUP(PJ42,Information!$A$2:$H$1000,8,FALSE)</f>
        <v>Sponge</v>
      </c>
      <c r="PO42" s="67" t="str">
        <f>VLOOKUP(PJ42,Information!$A$2:$I$1000,9,FALSE)</f>
        <v>Sponge</v>
      </c>
      <c r="PR42" s="84" t="s">
        <v>317</v>
      </c>
      <c r="PS42" s="85" t="str">
        <f>VLOOKUP(PR42,Information!$A$2:$H$1000,2,FALSE)</f>
        <v>Rhytisma fulvum</v>
      </c>
      <c r="PT42" s="67" t="str">
        <f>VLOOKUP(PR42,Information!$A$2:$H$1000,3,FALSE)</f>
        <v>Rhytisma</v>
      </c>
      <c r="PU42" s="67" t="str">
        <f>VLOOKUP(PR42,Information!$A$2:$H$1000,4,FALSE)</f>
        <v>ALCYONIIDAE</v>
      </c>
      <c r="PV42" s="67" t="str">
        <f>VLOOKUP(PR42,Information!$A$2:$H$1000,8,FALSE)</f>
        <v>Soft.coral</v>
      </c>
      <c r="PW42" s="67" t="str">
        <f>VLOOKUP(PR42,Information!$A$2:$I$1000,9,FALSE)</f>
        <v>Cnidaria</v>
      </c>
      <c r="PZ42" s="84" t="s">
        <v>309</v>
      </c>
      <c r="QA42" s="85">
        <f>VLOOKUP(PZ42,Information!$A$2:$H$1000,2,FALSE)</f>
        <v>0</v>
      </c>
      <c r="QB42" s="67">
        <f>VLOOKUP(PZ42,Information!$A$2:$H$1000,3,FALSE)</f>
        <v>0</v>
      </c>
      <c r="QC42" s="67">
        <f>VLOOKUP(PZ42,Information!$A$2:$H$1000,4,FALSE)</f>
        <v>0</v>
      </c>
      <c r="QD42" s="67" t="str">
        <f>VLOOKUP(PZ42,Information!$A$2:$H$1000,8,FALSE)</f>
        <v>Coral.rubble</v>
      </c>
      <c r="QE42" s="67" t="str">
        <f>VLOOKUP(PZ42,Information!$A$2:$I$1000,9,FALSE)</f>
        <v>Bare substrate</v>
      </c>
      <c r="QH42" s="84" t="s">
        <v>298</v>
      </c>
      <c r="QI42" s="85" t="str">
        <f>VLOOKUP(QH42,Information!$A$2:$H$1000,2,FALSE)</f>
        <v>unknown</v>
      </c>
      <c r="QJ42" s="67" t="str">
        <f>VLOOKUP(QH42,Information!$A$2:$H$1000,3,FALSE)</f>
        <v>Porites</v>
      </c>
      <c r="QK42" s="67" t="str">
        <f>VLOOKUP(QH42,Information!$A$2:$H$1000,4,FALSE)</f>
        <v>PORITIDAE</v>
      </c>
      <c r="QL42" s="67" t="str">
        <f>VLOOKUP(QH42,Information!$A$2:$H$1000,8,FALSE)</f>
        <v>Hard.coral</v>
      </c>
      <c r="QM42" s="67" t="str">
        <f>VLOOKUP(QH42,Information!$A$2:$I$1000,9,FALSE)</f>
        <v>Cnidaria</v>
      </c>
      <c r="QN42" s="41" t="s">
        <v>1836</v>
      </c>
      <c r="QP42" s="84" t="s">
        <v>324</v>
      </c>
      <c r="QQ42" s="85" t="str">
        <f>VLOOKUP(QP42,Information!$A$2:$H$1000,2,FALSE)</f>
        <v>unknown</v>
      </c>
      <c r="QR42" s="67" t="str">
        <f>VLOOKUP(QP42,Information!$A$2:$H$1000,3,FALSE)</f>
        <v>Sargassum</v>
      </c>
      <c r="QS42" s="67" t="str">
        <f>VLOOKUP(QP42,Information!$A$2:$H$1000,4,FALSE)</f>
        <v>SARGASSACEAE</v>
      </c>
      <c r="QT42" s="67" t="str">
        <f>VLOOKUP(QP42,Information!$A$2:$H$1000,8,FALSE)</f>
        <v>Brown.algae</v>
      </c>
      <c r="QU42" s="67" t="str">
        <f>VLOOKUP(QP42,Information!$A$2:$I$1000,9,FALSE)</f>
        <v>Macroalgae</v>
      </c>
      <c r="QX42" s="84" t="s">
        <v>374</v>
      </c>
      <c r="QY42" s="85" t="str">
        <f>VLOOKUP(QX42,Information!$A$2:$H$1000,2,FALSE)</f>
        <v>unknown</v>
      </c>
      <c r="QZ42" s="67" t="str">
        <f>VLOOKUP(QX42,Information!$A$2:$H$1000,3,FALSE)</f>
        <v>unknown</v>
      </c>
      <c r="RA42" s="67" t="str">
        <f>VLOOKUP(QX42,Information!$A$2:$H$1000,4,FALSE)</f>
        <v>XENIIDAE</v>
      </c>
      <c r="RB42" s="67" t="str">
        <f>VLOOKUP(QX42,Information!$A$2:$H$1000,8,FALSE)</f>
        <v>Soft.coral</v>
      </c>
      <c r="RC42" s="67" t="str">
        <f>VLOOKUP(QX42,Information!$A$2:$I$1000,9,FALSE)</f>
        <v>Cnidaria</v>
      </c>
      <c r="RF42" s="84" t="s">
        <v>217</v>
      </c>
      <c r="RG42" s="85" t="str">
        <f>VLOOKUP(RF42,Information!$A$2:$H$1000,2,FALSE)</f>
        <v>unknown</v>
      </c>
      <c r="RH42" s="67" t="str">
        <f>VLOOKUP(RF42,Information!$A$2:$H$1000,3,FALSE)</f>
        <v>Galaxea</v>
      </c>
      <c r="RI42" s="67" t="str">
        <f>VLOOKUP(RF42,Information!$A$2:$H$1000,4,FALSE)</f>
        <v>EUPHYLLIIDAE</v>
      </c>
      <c r="RJ42" s="67" t="str">
        <f>VLOOKUP(RF42,Information!$A$2:$H$1000,8,FALSE)</f>
        <v>Hard.coral</v>
      </c>
      <c r="RK42" s="67" t="str">
        <f>VLOOKUP(RF42,Information!$A$2:$I$1000,9,FALSE)</f>
        <v>Cnidaria</v>
      </c>
      <c r="RL42" s="41" t="s">
        <v>107</v>
      </c>
      <c r="RN42" s="84" t="s">
        <v>330</v>
      </c>
      <c r="RO42" s="85" t="str">
        <f>VLOOKUP(RN42,Information!$A$2:$H$1000,2,FALSE)</f>
        <v>unknown</v>
      </c>
      <c r="RP42" s="67" t="str">
        <f>VLOOKUP(RN42,Information!$A$2:$H$1000,3,FALSE)</f>
        <v>unknown</v>
      </c>
      <c r="RQ42" s="67" t="str">
        <f>VLOOKUP(RN42,Information!$A$2:$H$1000,4,FALSE)</f>
        <v>unknown</v>
      </c>
      <c r="RR42" s="67" t="str">
        <f>VLOOKUP(RN42,Information!$A$2:$H$1000,8,FALSE)</f>
        <v>Soft.coral</v>
      </c>
      <c r="RS42" s="67" t="str">
        <f>VLOOKUP(RN42,Information!$A$2:$I$1000,9,FALSE)</f>
        <v>Cnidaria</v>
      </c>
      <c r="RV42" s="84" t="s">
        <v>302</v>
      </c>
      <c r="RW42" s="85" t="str">
        <f>VLOOKUP(RV42,Information!$A$2:$H$1000,2,FALSE)</f>
        <v>unknown</v>
      </c>
      <c r="RX42" s="67" t="str">
        <f>VLOOKUP(RV42,Information!$A$2:$H$1000,3,FALSE)</f>
        <v>Porites (massive)</v>
      </c>
      <c r="RY42" s="67" t="str">
        <f>VLOOKUP(RV42,Information!$A$2:$H$1000,4,FALSE)</f>
        <v>PORITIDAE</v>
      </c>
      <c r="RZ42" s="67" t="str">
        <f>VLOOKUP(RV42,Information!$A$2:$H$1000,8,FALSE)</f>
        <v>Hard.coral</v>
      </c>
      <c r="SA42" s="67" t="str">
        <f>VLOOKUP(RV42,Information!$A$2:$I$1000,9,FALSE)</f>
        <v>Cnidaria</v>
      </c>
      <c r="SB42" s="41" t="s">
        <v>80</v>
      </c>
      <c r="SD42" s="84" t="s">
        <v>320</v>
      </c>
      <c r="SE42" s="85">
        <f>VLOOKUP(SD42,Information!$A$2:$H$1000,2,FALSE)</f>
        <v>0</v>
      </c>
      <c r="SF42" s="67">
        <f>VLOOKUP(SD42,Information!$A$2:$H$1000,3,FALSE)</f>
        <v>0</v>
      </c>
      <c r="SG42" s="67">
        <f>VLOOKUP(SD42,Information!$A$2:$H$1000,4,FALSE)</f>
        <v>0</v>
      </c>
      <c r="SH42" s="67" t="str">
        <f>VLOOKUP(SD42,Information!$A$2:$H$1000,8,FALSE)</f>
        <v>Bare.rock</v>
      </c>
      <c r="SI42" s="67" t="str">
        <f>VLOOKUP(SD42,Information!$A$2:$I$1000,9,FALSE)</f>
        <v>Bare substrate</v>
      </c>
      <c r="SL42" s="84" t="s">
        <v>330</v>
      </c>
      <c r="SM42" s="85" t="str">
        <f>VLOOKUP(SL42,Information!$A$2:$H$1000,2,FALSE)</f>
        <v>unknown</v>
      </c>
      <c r="SN42" s="67" t="str">
        <f>VLOOKUP(SL42,Information!$A$2:$H$1000,3,FALSE)</f>
        <v>unknown</v>
      </c>
      <c r="SO42" s="67" t="str">
        <f>VLOOKUP(SL42,Information!$A$2:$H$1000,4,FALSE)</f>
        <v>unknown</v>
      </c>
      <c r="SP42" s="67" t="str">
        <f>VLOOKUP(SL42,Information!$A$2:$H$1000,8,FALSE)</f>
        <v>Soft.coral</v>
      </c>
      <c r="SQ42" s="67" t="str">
        <f>VLOOKUP(SL42,Information!$A$2:$I$1000,9,FALSE)</f>
        <v>Cnidaria</v>
      </c>
      <c r="ST42" s="84" t="s">
        <v>1835</v>
      </c>
      <c r="SU42" s="85" t="str">
        <f>VLOOKUP(ST42,Information!$A$2:$H$1000,2,FALSE)</f>
        <v>unknown</v>
      </c>
      <c r="SV42" s="67" t="str">
        <f>VLOOKUP(ST42,Information!$A$2:$H$1000,3,FALSE)</f>
        <v>Porites</v>
      </c>
      <c r="SW42" s="67" t="str">
        <f>VLOOKUP(ST42,Information!$A$2:$H$1000,4,FALSE)</f>
        <v>PORITIDAE</v>
      </c>
      <c r="SX42" s="67" t="str">
        <f>VLOOKUP(ST42,Information!$A$2:$H$1000,8,FALSE)</f>
        <v>Hard.coral</v>
      </c>
      <c r="SY42" s="67" t="str">
        <f>VLOOKUP(ST42,Information!$A$2:$I$1000,9,FALSE)</f>
        <v>Cnidaria</v>
      </c>
      <c r="SZ42" s="86" t="s">
        <v>80</v>
      </c>
      <c r="TB42" s="84" t="s">
        <v>320</v>
      </c>
      <c r="TC42" s="85">
        <f>VLOOKUP(TB42,Information!$A$2:$H$1000,2,FALSE)</f>
        <v>0</v>
      </c>
      <c r="TD42" s="67">
        <f>VLOOKUP(TB42,Information!$A$2:$H$1000,3,FALSE)</f>
        <v>0</v>
      </c>
      <c r="TE42" s="67">
        <f>VLOOKUP(TB42,Information!$A$2:$H$1000,4,FALSE)</f>
        <v>0</v>
      </c>
      <c r="TF42" s="67" t="str">
        <f>VLOOKUP(TB42,Information!$A$2:$H$1000,8,FALSE)</f>
        <v>Bare.rock</v>
      </c>
      <c r="TG42" s="67" t="str">
        <f>VLOOKUP(TB42,Information!$A$2:$I$1000,9,FALSE)</f>
        <v>Bare substrate</v>
      </c>
      <c r="TJ42" s="84" t="s">
        <v>340</v>
      </c>
      <c r="TK42" s="85" t="str">
        <f>VLOOKUP(TJ42,Information!$A$2:$H$1000,2,FALSE)</f>
        <v>unknown</v>
      </c>
      <c r="TL42" s="67" t="str">
        <f>VLOOKUP(TJ42,Information!$A$2:$H$1000,3,FALSE)</f>
        <v>Stylophora</v>
      </c>
      <c r="TM42" s="67" t="str">
        <f>VLOOKUP(TJ42,Information!$A$2:$H$1000,4,FALSE)</f>
        <v>POCILLOPORIDAE</v>
      </c>
      <c r="TN42" s="67" t="str">
        <f>VLOOKUP(TJ42,Information!$A$2:$H$1000,8,FALSE)</f>
        <v>Hard.coral</v>
      </c>
      <c r="TO42" s="67" t="str">
        <f>VLOOKUP(TJ42,Information!$A$2:$I$1000,9,FALSE)</f>
        <v>Cnidaria</v>
      </c>
      <c r="TP42" s="41" t="s">
        <v>80</v>
      </c>
      <c r="TR42" s="84" t="s">
        <v>1843</v>
      </c>
      <c r="TS42" s="85" t="str">
        <f>VLOOKUP(TR42,Information!$A$2:$H$1000,2,FALSE)</f>
        <v>unknown</v>
      </c>
      <c r="TT42" s="67" t="str">
        <f>VLOOKUP(TR42,Information!$A$2:$H$1000,3,FALSE)</f>
        <v>unknown</v>
      </c>
      <c r="TU42" s="67" t="str">
        <f>VLOOKUP(TR42,Information!$A$2:$H$1000,4,FALSE)</f>
        <v>unknown</v>
      </c>
      <c r="TV42" s="67" t="str">
        <f>VLOOKUP(TR42,Information!$A$2:$H$1000,8,FALSE)</f>
        <v>Turf.algae</v>
      </c>
      <c r="TW42" s="67" t="str">
        <f>VLOOKUP(TR42,Information!$A$2:$I$1000,9,FALSE)</f>
        <v>Turf algae</v>
      </c>
      <c r="TZ42" s="84" t="s">
        <v>330</v>
      </c>
      <c r="UA42" s="85" t="str">
        <f>VLOOKUP(TZ42,Information!$A$2:$H$1000,2,FALSE)</f>
        <v>unknown</v>
      </c>
      <c r="UB42" s="67" t="str">
        <f>VLOOKUP(TZ42,Information!$A$2:$H$1000,3,FALSE)</f>
        <v>unknown</v>
      </c>
      <c r="UC42" s="67" t="str">
        <f>VLOOKUP(TZ42,Information!$A$2:$H$1000,4,FALSE)</f>
        <v>unknown</v>
      </c>
      <c r="UD42" s="67" t="str">
        <f>VLOOKUP(TZ42,Information!$A$2:$H$1000,8,FALSE)</f>
        <v>Soft.coral</v>
      </c>
      <c r="UE42" s="67" t="str">
        <f>VLOOKUP(TZ42,Information!$A$2:$I$1000,9,FALSE)</f>
        <v>Cnidaria</v>
      </c>
      <c r="UH42" s="84" t="s">
        <v>322</v>
      </c>
      <c r="UI42" s="85">
        <f>VLOOKUP(UH42,Information!$A$2:$H$1000,2,FALSE)</f>
        <v>0</v>
      </c>
      <c r="UJ42" s="67">
        <f>VLOOKUP(UH42,Information!$A$2:$H$1000,3,FALSE)</f>
        <v>0</v>
      </c>
      <c r="UK42" s="67">
        <f>VLOOKUP(UH42,Information!$A$2:$H$1000,4,FALSE)</f>
        <v>0</v>
      </c>
      <c r="UL42" s="67" t="str">
        <f>VLOOKUP(UH42,Information!$A$2:$H$1000,8,FALSE)</f>
        <v>Sand</v>
      </c>
      <c r="UM42" s="67" t="str">
        <f>VLOOKUP(UH42,Information!$A$2:$I$1000,9,FALSE)</f>
        <v>Bare substrate</v>
      </c>
      <c r="UP42" s="84" t="s">
        <v>309</v>
      </c>
      <c r="UQ42" s="85">
        <f>VLOOKUP(UP42,Information!$A$2:$H$1000,2,FALSE)</f>
        <v>0</v>
      </c>
      <c r="UR42" s="67">
        <f>VLOOKUP(UP42,Information!$A$2:$H$1000,3,FALSE)</f>
        <v>0</v>
      </c>
      <c r="US42" s="67">
        <f>VLOOKUP(UP42,Information!$A$2:$H$1000,4,FALSE)</f>
        <v>0</v>
      </c>
      <c r="UT42" s="67" t="str">
        <f>VLOOKUP(UP42,Information!$A$2:$H$1000,8,FALSE)</f>
        <v>Coral.rubble</v>
      </c>
      <c r="UU42" s="67" t="str">
        <f>VLOOKUP(UP42,Information!$A$2:$I$1000,9,FALSE)</f>
        <v>Bare substrate</v>
      </c>
      <c r="UX42" s="84" t="s">
        <v>322</v>
      </c>
      <c r="UY42" s="67">
        <f>VLOOKUP(UX42,Information!$A$2:$H$1000,2,FALSE)</f>
        <v>0</v>
      </c>
      <c r="UZ42" s="67">
        <f>VLOOKUP(UX42,Information!$A$2:$H$1000,3,FALSE)</f>
        <v>0</v>
      </c>
      <c r="VA42" s="67">
        <f>VLOOKUP(UX42,Information!$A$2:$H$1000,4,FALSE)</f>
        <v>0</v>
      </c>
      <c r="VB42" s="67" t="str">
        <f>VLOOKUP(UX42,Information!$A$2:$H$1000,8,FALSE)</f>
        <v>Sand</v>
      </c>
      <c r="VC42" s="67" t="str">
        <f>VLOOKUP(UX42,Information!$A$2:$I$1000,9,FALSE)</f>
        <v>Bare substrate</v>
      </c>
      <c r="VF42" s="84" t="s">
        <v>322</v>
      </c>
      <c r="VG42" s="85">
        <f>VLOOKUP(VF42,Information!$A$2:$H$1000,2,FALSE)</f>
        <v>0</v>
      </c>
      <c r="VH42" s="67">
        <f>VLOOKUP(VF42,Information!$A$2:$H$1000,3,FALSE)</f>
        <v>0</v>
      </c>
      <c r="VI42" s="67">
        <f>VLOOKUP(VF42,Information!$A$2:$H$1000,4,FALSE)</f>
        <v>0</v>
      </c>
      <c r="VJ42" s="67" t="str">
        <f>VLOOKUP(VF42,Information!$A$2:$H$1000,8,FALSE)</f>
        <v>Sand</v>
      </c>
      <c r="VK42" s="67" t="str">
        <f>VLOOKUP(VF42,Information!$A$2:$I$1000,9,FALSE)</f>
        <v>Bare substrate</v>
      </c>
      <c r="VN42" s="84" t="s">
        <v>322</v>
      </c>
      <c r="VO42" s="85">
        <f>VLOOKUP(VN42,Information!$A$2:$H$1000,2,FALSE)</f>
        <v>0</v>
      </c>
      <c r="VP42" s="67">
        <f>VLOOKUP(VN42,Information!$A$2:$H$1000,3,FALSE)</f>
        <v>0</v>
      </c>
      <c r="VQ42" s="67">
        <f>VLOOKUP(VN42,Information!$A$2:$H$1000,4,FALSE)</f>
        <v>0</v>
      </c>
      <c r="VR42" s="67" t="str">
        <f>VLOOKUP(VN42,Information!$A$2:$H$1000,8,FALSE)</f>
        <v>Sand</v>
      </c>
      <c r="VS42" s="67" t="str">
        <f>VLOOKUP(VN42,Information!$A$2:$I$1000,9,FALSE)</f>
        <v>Bare substrate</v>
      </c>
      <c r="VV42" s="84" t="s">
        <v>309</v>
      </c>
      <c r="VW42" s="85">
        <f>VLOOKUP(VV42,Information!$A$2:$H$1000,2,FALSE)</f>
        <v>0</v>
      </c>
      <c r="VX42" s="67">
        <f>VLOOKUP(VV42,Information!$A$2:$H$1000,3,FALSE)</f>
        <v>0</v>
      </c>
      <c r="VY42" s="67">
        <f>VLOOKUP(VV42,Information!$A$2:$H$1000,4,FALSE)</f>
        <v>0</v>
      </c>
      <c r="VZ42" s="67" t="str">
        <f>VLOOKUP(VV42,Information!$A$2:$H$1000,8,FALSE)</f>
        <v>Coral.rubble</v>
      </c>
      <c r="WA42" s="67" t="str">
        <f>VLOOKUP(VV42,Information!$A$2:$I$1000,9,FALSE)</f>
        <v>Bare substrate</v>
      </c>
      <c r="WD42" s="84" t="s">
        <v>322</v>
      </c>
      <c r="WE42" s="85">
        <f>VLOOKUP(WD42,Information!$A$2:$H$1000,2,FALSE)</f>
        <v>0</v>
      </c>
      <c r="WF42" s="67">
        <f>VLOOKUP(WD42,Information!$A$2:$H$1000,3,FALSE)</f>
        <v>0</v>
      </c>
      <c r="WG42" s="67">
        <f>VLOOKUP(WD42,Information!$A$2:$H$1000,4,FALSE)</f>
        <v>0</v>
      </c>
      <c r="WH42" s="67" t="str">
        <f>VLOOKUP(WD42,Information!$A$2:$H$1000,8,FALSE)</f>
        <v>Sand</v>
      </c>
      <c r="WI42" s="67" t="str">
        <f>VLOOKUP(WD42,Information!$A$2:$I$1000,9,FALSE)</f>
        <v>Bare substrate</v>
      </c>
      <c r="WL42" s="84" t="s">
        <v>322</v>
      </c>
      <c r="WM42" s="85">
        <f>VLOOKUP(WL42,Information!$A$2:$H$1000,2,FALSE)</f>
        <v>0</v>
      </c>
      <c r="WN42" s="67">
        <f>VLOOKUP(WL42,Information!$A$2:$H$1000,3,FALSE)</f>
        <v>0</v>
      </c>
      <c r="WO42" s="67">
        <f>VLOOKUP(WL42,Information!$A$2:$H$1000,4,FALSE)</f>
        <v>0</v>
      </c>
      <c r="WP42" s="67" t="str">
        <f>VLOOKUP(WL42,Information!$A$2:$H$1000,8,FALSE)</f>
        <v>Sand</v>
      </c>
      <c r="WQ42" s="67" t="str">
        <f>VLOOKUP(WL42,Information!$A$2:$I$1000,9,FALSE)</f>
        <v>Bare substrate</v>
      </c>
      <c r="WT42" s="84" t="s">
        <v>374</v>
      </c>
      <c r="WU42" s="85" t="str">
        <f>VLOOKUP(WT42,Information!$A$2:$H$1000,2,FALSE)</f>
        <v>unknown</v>
      </c>
      <c r="WV42" s="67" t="str">
        <f>VLOOKUP(WT42,Information!$A$2:$H$1000,3,FALSE)</f>
        <v>unknown</v>
      </c>
      <c r="WW42" s="67" t="str">
        <f>VLOOKUP(WT42,Information!$A$2:$H$1000,4,FALSE)</f>
        <v>XENIIDAE</v>
      </c>
      <c r="WX42" s="67" t="str">
        <f>VLOOKUP(WT42,Information!$A$2:$H$1000,8,FALSE)</f>
        <v>Soft.coral</v>
      </c>
      <c r="WY42" s="67" t="str">
        <f>VLOOKUP(WT42,Information!$A$2:$I$1000,9,FALSE)</f>
        <v>Cnidaria</v>
      </c>
      <c r="XB42" s="84" t="s">
        <v>298</v>
      </c>
      <c r="XC42" s="85" t="str">
        <f>VLOOKUP(XB42,Information!$A$2:$H$1000,2,FALSE)</f>
        <v>unknown</v>
      </c>
      <c r="XD42" s="67" t="str">
        <f>VLOOKUP(XB42,Information!$A$2:$H$1000,3,FALSE)</f>
        <v>Porites</v>
      </c>
      <c r="XE42" s="67" t="str">
        <f>VLOOKUP(XB42,Information!$A$2:$H$1000,4,FALSE)</f>
        <v>PORITIDAE</v>
      </c>
      <c r="XF42" s="67" t="str">
        <f>VLOOKUP(XB42,Information!$A$2:$H$1000,8,FALSE)</f>
        <v>Hard.coral</v>
      </c>
      <c r="XG42" s="67" t="str">
        <f>VLOOKUP(XB42,Information!$A$2:$I$1000,9,FALSE)</f>
        <v>Cnidaria</v>
      </c>
      <c r="XH42" s="41" t="s">
        <v>80</v>
      </c>
      <c r="XJ42" s="84" t="s">
        <v>300</v>
      </c>
      <c r="XK42" s="85" t="str">
        <f>VLOOKUP(XJ42,Information!$A$2:$H$1000,2,FALSE)</f>
        <v>Porites cylindrica</v>
      </c>
      <c r="XL42" s="67" t="str">
        <f>VLOOKUP(XJ42,Information!$A$2:$H$1000,3,FALSE)</f>
        <v>Porites</v>
      </c>
      <c r="XM42" s="67" t="str">
        <f>VLOOKUP(XJ42,Information!$A$2:$H$1000,4,FALSE)</f>
        <v>PORITIDAE</v>
      </c>
      <c r="XN42" s="67" t="str">
        <f>VLOOKUP(XJ42,Information!$A$2:$H$1000,8,FALSE)</f>
        <v>Hard.coral</v>
      </c>
      <c r="XO42" s="67" t="str">
        <f>VLOOKUP(XJ42,Information!$A$2:$I$1000,9,FALSE)</f>
        <v>Cnidaria</v>
      </c>
      <c r="XP42" s="41" t="s">
        <v>1860</v>
      </c>
      <c r="XR42" s="84" t="s">
        <v>359</v>
      </c>
      <c r="XS42" s="85" t="str">
        <f>VLOOKUP(XR42,Information!$A$2:$H$1000,2,FALSE)</f>
        <v>unknown</v>
      </c>
      <c r="XT42" s="67" t="str">
        <f>VLOOKUP(XR42,Information!$A$2:$H$1000,3,FALSE)</f>
        <v>unknown</v>
      </c>
      <c r="XU42" s="67" t="str">
        <f>VLOOKUP(XR42,Information!$A$2:$H$1000,4,FALSE)</f>
        <v>unknown</v>
      </c>
      <c r="XV42" s="67" t="str">
        <f>VLOOKUP(XR42,Information!$A$2:$H$1000,8,FALSE)</f>
        <v>Turf.algae</v>
      </c>
      <c r="XW42" s="67" t="str">
        <f>VLOOKUP(XR42,Information!$A$2:$I$1000,9,FALSE)</f>
        <v>Turf algae</v>
      </c>
      <c r="XZ42" s="84" t="s">
        <v>270</v>
      </c>
      <c r="YA42" s="85" t="str">
        <f>VLOOKUP(XZ42,Information!$A$2:$H$1000,2,FALSE)</f>
        <v>unknown</v>
      </c>
      <c r="YB42" s="67" t="str">
        <f>VLOOKUP(XZ42,Information!$A$2:$H$1000,3,FALSE)</f>
        <v>Montipora</v>
      </c>
      <c r="YC42" s="67" t="str">
        <f>VLOOKUP(XZ42,Information!$A$2:$H$1000,4,FALSE)</f>
        <v>ACROPORIDAE</v>
      </c>
      <c r="YD42" s="67" t="str">
        <f>VLOOKUP(XZ42,Information!$A$2:$H$1000,8,FALSE)</f>
        <v>Hard.coral</v>
      </c>
      <c r="YE42" s="67" t="str">
        <f>VLOOKUP(XZ42,Information!$A$2:$I$1000,9,FALSE)</f>
        <v>Cnidaria</v>
      </c>
      <c r="YF42" s="41" t="s">
        <v>1836</v>
      </c>
      <c r="YH42" s="84" t="s">
        <v>359</v>
      </c>
      <c r="YI42" s="85" t="str">
        <f>VLOOKUP(YH42,Information!$A$2:$H$1000,2,FALSE)</f>
        <v>unknown</v>
      </c>
      <c r="YJ42" s="67" t="str">
        <f>VLOOKUP(YH42,Information!$A$2:$H$1000,3,FALSE)</f>
        <v>unknown</v>
      </c>
      <c r="YK42" s="67" t="str">
        <f>VLOOKUP(YH42,Information!$A$2:$H$1000,4,FALSE)</f>
        <v>unknown</v>
      </c>
      <c r="YL42" s="67" t="str">
        <f>VLOOKUP(YH42,Information!$A$2:$H$1000,8,FALSE)</f>
        <v>Turf.algae</v>
      </c>
      <c r="YM42" s="67" t="str">
        <f>VLOOKUP(YH42,Information!$A$2:$I$1000,9,FALSE)</f>
        <v>Turf algae</v>
      </c>
      <c r="YP42" s="84" t="s">
        <v>264</v>
      </c>
      <c r="YQ42" s="85" t="str">
        <f>VLOOKUP(YP42,Information!$A$2:$H$1000,2,FALSE)</f>
        <v>unknown</v>
      </c>
      <c r="YR42" s="67" t="str">
        <f>VLOOKUP(YP42,Information!$A$2:$H$1000,3,FALSE)</f>
        <v>Millepora</v>
      </c>
      <c r="YS42" s="67" t="str">
        <f>VLOOKUP(YP42,Information!$A$2:$H$1000,4,FALSE)</f>
        <v>MILLEPORIDAE</v>
      </c>
      <c r="YT42" s="67" t="str">
        <f>VLOOKUP(YP42,Information!$A$2:$H$1000,8,FALSE)</f>
        <v>Hydroid</v>
      </c>
      <c r="YU42" s="67" t="str">
        <f>VLOOKUP(YP42,Information!$A$2:$I$1000,9,FALSE)</f>
        <v>Cnidaria</v>
      </c>
      <c r="YX42" s="84" t="s">
        <v>245</v>
      </c>
      <c r="YY42" s="85" t="str">
        <f>VLOOKUP(YX42,Information!$A$2:$H$1000,2,FALSE)</f>
        <v>unknown</v>
      </c>
      <c r="YZ42" s="67" t="str">
        <f>VLOOKUP(YX42,Information!$A$2:$H$1000,3,FALSE)</f>
        <v>unknown</v>
      </c>
      <c r="ZA42" s="67" t="str">
        <f>VLOOKUP(YX42,Information!$A$2:$H$1000,4,FALSE)</f>
        <v>unknown</v>
      </c>
      <c r="ZB42" s="67" t="str">
        <f>VLOOKUP(YX42,Information!$A$2:$H$1000,8,FALSE)</f>
        <v>Hydroid</v>
      </c>
      <c r="ZC42" s="67" t="str">
        <f>VLOOKUP(YX42,Information!$A$2:$I$1000,9,FALSE)</f>
        <v>Cnidaria</v>
      </c>
      <c r="ZF42" s="92" t="s">
        <v>359</v>
      </c>
      <c r="ZG42" s="85" t="str">
        <f>VLOOKUP(ZF42,Information!$A$2:$H$1000,2,FALSE)</f>
        <v>unknown</v>
      </c>
      <c r="ZH42" s="67" t="str">
        <f>VLOOKUP(ZF42,Information!$A$2:$H$1000,3,FALSE)</f>
        <v>unknown</v>
      </c>
      <c r="ZI42" s="67" t="str">
        <f>VLOOKUP(ZF42,Information!$A$2:$H$1000,4,FALSE)</f>
        <v>unknown</v>
      </c>
      <c r="ZJ42" s="67" t="str">
        <f>VLOOKUP(ZF42,Information!$A$2:$H$1000,8,FALSE)</f>
        <v>Turf.algae</v>
      </c>
      <c r="ZK42" s="67" t="str">
        <f>VLOOKUP(ZF42,Information!$A$2:$I$1000,9,FALSE)</f>
        <v>Turf algae</v>
      </c>
      <c r="ZL42" s="88"/>
      <c r="ZN42" s="92" t="s">
        <v>284</v>
      </c>
      <c r="ZO42" s="85" t="str">
        <f>VLOOKUP(ZN42,Information!$A$2:$H$1000,2,FALSE)</f>
        <v>unknown</v>
      </c>
      <c r="ZP42" s="67" t="str">
        <f>VLOOKUP(ZN42,Information!$A$2:$H$1000,3,FALSE)</f>
        <v>Physogyra</v>
      </c>
      <c r="ZQ42" s="67" t="str">
        <f>VLOOKUP(ZN42,Information!$A$2:$H$1000,4,FALSE)</f>
        <v>CARYOPHYLLIIDAE</v>
      </c>
      <c r="ZR42" s="67" t="str">
        <f>VLOOKUP(ZN42,Information!$A$2:$H$1000,8,FALSE)</f>
        <v>Hard.coral</v>
      </c>
      <c r="ZS42" s="67" t="str">
        <f>VLOOKUP(ZN42,Information!$A$2:$I$1000,9,FALSE)</f>
        <v>Cnidaria</v>
      </c>
      <c r="ZT42" s="90" t="s">
        <v>1836</v>
      </c>
      <c r="ZV42" s="92" t="s">
        <v>300</v>
      </c>
      <c r="ZW42" s="85" t="str">
        <f>VLOOKUP(ZV42,Information!$A$2:$H$1000,2,FALSE)</f>
        <v>Porites cylindrica</v>
      </c>
      <c r="ZX42" s="67" t="str">
        <f>VLOOKUP(ZV42,Information!$A$2:$H$1000,3,FALSE)</f>
        <v>Porites</v>
      </c>
      <c r="ZY42" s="67" t="str">
        <f>VLOOKUP(ZV42,Information!$A$2:$H$1000,4,FALSE)</f>
        <v>PORITIDAE</v>
      </c>
      <c r="ZZ42" s="67" t="str">
        <f>VLOOKUP(ZV42,Information!$A$2:$H$1000,8,FALSE)</f>
        <v>Hard.coral</v>
      </c>
      <c r="AAA42" s="67" t="str">
        <f>VLOOKUP(ZV42,Information!$A$2:$I$1000,9,FALSE)</f>
        <v>Cnidaria</v>
      </c>
      <c r="AAB42" s="90" t="s">
        <v>1836</v>
      </c>
      <c r="AAD42" s="92" t="s">
        <v>82</v>
      </c>
      <c r="AAE42" s="85" t="str">
        <f>VLOOKUP(AAD42,Information!$A$2:$H$1000,2,FALSE)</f>
        <v>unknown</v>
      </c>
      <c r="AAF42" s="67" t="str">
        <f>VLOOKUP(AAD42,Information!$A$2:$H$1000,3,FALSE)</f>
        <v>Acropora</v>
      </c>
      <c r="AAG42" s="67" t="str">
        <f>VLOOKUP(AAD42,Information!$A$2:$H$1000,4,FALSE)</f>
        <v>ACROPORIDAE</v>
      </c>
      <c r="AAH42" s="67" t="str">
        <f>VLOOKUP(AAD42,Information!$A$2:$H$1000,8,FALSE)</f>
        <v>Hard.coral</v>
      </c>
      <c r="AAI42" s="67" t="str">
        <f>VLOOKUP(AAD42,Information!$A$2:$I$1000,9,FALSE)</f>
        <v>Cnidaria</v>
      </c>
      <c r="AAJ42" s="90" t="s">
        <v>1837</v>
      </c>
      <c r="AAL42" s="92" t="s">
        <v>82</v>
      </c>
      <c r="AAM42" s="85" t="str">
        <f>VLOOKUP(AAL42,Information!$A$2:$H$1000,2,FALSE)</f>
        <v>unknown</v>
      </c>
      <c r="AAN42" s="67" t="str">
        <f>VLOOKUP(AAL42,Information!$A$2:$H$1000,3,FALSE)</f>
        <v>Acropora</v>
      </c>
      <c r="AAO42" s="67" t="str">
        <f>VLOOKUP(AAL42,Information!$A$2:$H$1000,4,FALSE)</f>
        <v>ACROPORIDAE</v>
      </c>
      <c r="AAP42" s="67" t="str">
        <f>VLOOKUP(AAL42,Information!$A$2:$H$1000,8,FALSE)</f>
        <v>Hard.coral</v>
      </c>
      <c r="AAQ42" s="67" t="str">
        <f>VLOOKUP(AAL42,Information!$A$2:$I$1000,9,FALSE)</f>
        <v>Cnidaria</v>
      </c>
      <c r="AAR42" s="90" t="s">
        <v>1836</v>
      </c>
      <c r="AAT42" s="94" t="s">
        <v>255</v>
      </c>
      <c r="AAU42" s="85" t="str">
        <f>VLOOKUP(AAT42,Information!$A$2:$H$1000,2,FALSE)</f>
        <v>Lobophora variegata</v>
      </c>
      <c r="AAV42" s="67" t="str">
        <f>VLOOKUP(AAT42,Information!$A$2:$H$1000,3,FALSE)</f>
        <v>Lobophora</v>
      </c>
      <c r="AAW42" s="67" t="str">
        <f>VLOOKUP(AAT42,Information!$A$2:$H$1000,4,FALSE)</f>
        <v>DICTYOTACEAE</v>
      </c>
      <c r="AAX42" s="67" t="str">
        <f>VLOOKUP(AAT42,Information!$A$2:$H$1000,8,FALSE)</f>
        <v>Brown.algae</v>
      </c>
      <c r="AAY42" s="67" t="str">
        <f>VLOOKUP(AAT42,Information!$A$2:$I$1000,9,FALSE)</f>
        <v>Macroalgae</v>
      </c>
      <c r="ABB42" s="92" t="s">
        <v>245</v>
      </c>
      <c r="ABC42" s="85" t="str">
        <f>VLOOKUP(ABB42,Information!$A$2:$H$1000,2,FALSE)</f>
        <v>unknown</v>
      </c>
      <c r="ABD42" s="67" t="str">
        <f>VLOOKUP(ABB42,Information!$A$2:$H$1000,3,FALSE)</f>
        <v>unknown</v>
      </c>
      <c r="ABE42" s="67" t="str">
        <f>VLOOKUP(ABB42,Information!$A$2:$H$1000,4,FALSE)</f>
        <v>unknown</v>
      </c>
      <c r="ABF42" s="67" t="str">
        <f>VLOOKUP(ABB42,Information!$A$2:$H$1000,8,FALSE)</f>
        <v>Hydroid</v>
      </c>
      <c r="ABG42" s="67" t="str">
        <f>VLOOKUP(ABB42,Information!$A$2:$I$1000,9,FALSE)</f>
        <v>Cnidaria</v>
      </c>
      <c r="ABH42" s="88"/>
      <c r="ABJ42" s="84" t="s">
        <v>317</v>
      </c>
      <c r="ABK42" s="85" t="str">
        <f>VLOOKUP(ABJ42,Information!$A$2:$H$1000,2,FALSE)</f>
        <v>Rhytisma fulvum</v>
      </c>
      <c r="ABL42" s="67" t="str">
        <f>VLOOKUP(ABJ42,Information!$A$2:$H$1000,3,FALSE)</f>
        <v>Rhytisma</v>
      </c>
      <c r="ABM42" s="67" t="str">
        <f>VLOOKUP(ABJ42,Information!$A$2:$H$1000,4,FALSE)</f>
        <v>ALCYONIIDAE</v>
      </c>
      <c r="ABN42" s="67" t="str">
        <f>VLOOKUP(ABJ42,Information!$A$2:$H$1000,8,FALSE)</f>
        <v>Soft.coral</v>
      </c>
      <c r="ABO42" s="67" t="str">
        <f>VLOOKUP(ABJ42,Information!$A$2:$I$1000,9,FALSE)</f>
        <v>Cnidaria</v>
      </c>
      <c r="ABR42" s="84" t="s">
        <v>309</v>
      </c>
      <c r="ABS42" s="85">
        <f>VLOOKUP(ABR42,Information!$A$2:$H$1000,2,FALSE)</f>
        <v>0</v>
      </c>
      <c r="ABT42" s="67">
        <f>VLOOKUP(ABR42,Information!$A$2:$H$1000,3,FALSE)</f>
        <v>0</v>
      </c>
      <c r="ABU42" s="67">
        <f>VLOOKUP(ABR42,Information!$A$2:$H$1000,4,FALSE)</f>
        <v>0</v>
      </c>
      <c r="ABV42" s="67" t="str">
        <f>VLOOKUP(ABR42,Information!$A$2:$H$1000,8,FALSE)</f>
        <v>Coral.rubble</v>
      </c>
      <c r="ABW42" s="67" t="str">
        <f>VLOOKUP(ABR42,Information!$A$2:$I$1000,9,FALSE)</f>
        <v>Bare substrate</v>
      </c>
      <c r="ABZ42" s="84" t="s">
        <v>309</v>
      </c>
      <c r="ACA42" s="85">
        <f>VLOOKUP(ABZ42,Information!$A$2:$H$1000,2,FALSE)</f>
        <v>0</v>
      </c>
      <c r="ACB42" s="67">
        <f>VLOOKUP(ABZ42,Information!$A$2:$H$1000,3,FALSE)</f>
        <v>0</v>
      </c>
      <c r="ACC42" s="67">
        <f>VLOOKUP(ABZ42,Information!$A$2:$H$1000,4,FALSE)</f>
        <v>0</v>
      </c>
      <c r="ACD42" s="67" t="str">
        <f>VLOOKUP(ABZ42,Information!$A$2:$H$1000,8,FALSE)</f>
        <v>Coral.rubble</v>
      </c>
      <c r="ACE42" s="67" t="str">
        <f>VLOOKUP(ABZ42,Information!$A$2:$I$1000,9,FALSE)</f>
        <v>Bare substrate</v>
      </c>
      <c r="ACH42" s="92" t="s">
        <v>309</v>
      </c>
      <c r="ACI42" s="85">
        <f>VLOOKUP(ACH42,Information!$A$2:$H$1000,2,FALSE)</f>
        <v>0</v>
      </c>
      <c r="ACJ42" s="67">
        <f>VLOOKUP(ACH42,Information!$A$2:$H$1000,3,FALSE)</f>
        <v>0</v>
      </c>
      <c r="ACK42" s="67">
        <f>VLOOKUP(ACH42,Information!$A$2:$H$1000,4,FALSE)</f>
        <v>0</v>
      </c>
      <c r="ACL42" s="67" t="str">
        <f>VLOOKUP(ACH42,Information!$A$2:$H$1000,8,FALSE)</f>
        <v>Coral.rubble</v>
      </c>
      <c r="ACM42" s="67" t="str">
        <f>VLOOKUP(ACH42,Information!$A$2:$I$1000,9,FALSE)</f>
        <v>Bare substrate</v>
      </c>
      <c r="ACP42" s="84" t="s">
        <v>309</v>
      </c>
      <c r="ACQ42" s="85">
        <f>VLOOKUP(ACP42,Information!$A$2:$H$1000,2,FALSE)</f>
        <v>0</v>
      </c>
      <c r="ACR42" s="67">
        <f>VLOOKUP(ACP42,Information!$A$2:$H$1000,3,FALSE)</f>
        <v>0</v>
      </c>
      <c r="ACS42" s="67">
        <f>VLOOKUP(ACP42,Information!$A$2:$H$1000,4,FALSE)</f>
        <v>0</v>
      </c>
      <c r="ACT42" s="67" t="str">
        <f>VLOOKUP(ACP42,Information!$A$2:$H$1000,8,FALSE)</f>
        <v>Coral.rubble</v>
      </c>
      <c r="ACU42" s="67" t="str">
        <f>VLOOKUP(ACP42,Information!$A$2:$I$1000,9,FALSE)</f>
        <v>Bare substrate</v>
      </c>
      <c r="ACX42" s="84" t="s">
        <v>309</v>
      </c>
      <c r="ACY42" s="85">
        <f>VLOOKUP(ACX42,Information!$A$2:$H$1000,2,FALSE)</f>
        <v>0</v>
      </c>
      <c r="ACZ42" s="67">
        <f>VLOOKUP(ACX42,Information!$A$2:$H$1000,3,FALSE)</f>
        <v>0</v>
      </c>
      <c r="ADA42" s="67">
        <f>VLOOKUP(ACX42,Information!$A$2:$H$1000,4,FALSE)</f>
        <v>0</v>
      </c>
      <c r="ADB42" s="67" t="str">
        <f>VLOOKUP(ACX42,Information!$A$2:$H$1000,8,FALSE)</f>
        <v>Coral.rubble</v>
      </c>
      <c r="ADC42" s="67" t="str">
        <f>VLOOKUP(ACX42,Information!$A$2:$I$1000,9,FALSE)</f>
        <v>Bare substrate</v>
      </c>
      <c r="ADF42" s="93" t="s">
        <v>300</v>
      </c>
      <c r="ADG42" s="85" t="str">
        <f>VLOOKUP(ADF42,Information!$A$2:$H$1000,2,FALSE)</f>
        <v>Porites cylindrica</v>
      </c>
      <c r="ADH42" s="67" t="str">
        <f>VLOOKUP(ADF42,Information!$A$2:$H$1000,3,FALSE)</f>
        <v>Porites</v>
      </c>
      <c r="ADI42" s="67" t="str">
        <f>VLOOKUP(ADF42,Information!$A$2:$H$1000,4,FALSE)</f>
        <v>PORITIDAE</v>
      </c>
      <c r="ADJ42" s="67" t="str">
        <f>VLOOKUP(ADF42,Information!$A$2:$H$1000,8,FALSE)</f>
        <v>Hard.coral</v>
      </c>
      <c r="ADK42" s="67" t="str">
        <f>VLOOKUP(ADF42,Information!$A$2:$I$1000,9,FALSE)</f>
        <v>Cnidaria</v>
      </c>
      <c r="ADL42" s="41" t="s">
        <v>1836</v>
      </c>
      <c r="ADN42" s="93" t="s">
        <v>324</v>
      </c>
      <c r="ADO42" s="85" t="str">
        <f>VLOOKUP(ADN42,Information!$A$2:$H$1000,2,FALSE)</f>
        <v>unknown</v>
      </c>
      <c r="ADP42" s="67" t="str">
        <f>VLOOKUP(ADN42,Information!$A$2:$H$1000,3,FALSE)</f>
        <v>Sargassum</v>
      </c>
      <c r="ADQ42" s="67" t="str">
        <f>VLOOKUP(ADN42,Information!$A$2:$H$1000,4,FALSE)</f>
        <v>SARGASSACEAE</v>
      </c>
      <c r="ADR42" s="67" t="str">
        <f>VLOOKUP(ADN42,Information!$A$2:$H$1000,8,FALSE)</f>
        <v>Brown.algae</v>
      </c>
      <c r="ADS42" s="67" t="str">
        <f>VLOOKUP(ADN42,Information!$A$2:$I$1000,9,FALSE)</f>
        <v>Macroalgae</v>
      </c>
    </row>
    <row r="43" spans="1:799" ht="13.8">
      <c r="A43" s="83">
        <v>20</v>
      </c>
      <c r="B43" s="84"/>
      <c r="C43" s="41" t="e">
        <f>VLOOKUP(B43,Information!$A$2:$H$1000,2,FALSE)</f>
        <v>#N/A</v>
      </c>
      <c r="D43" t="e">
        <f>VLOOKUP(B43,Information!$A$2:$H$1000,3,FALSE)</f>
        <v>#N/A</v>
      </c>
      <c r="E43" t="e">
        <f>VLOOKUP(B43,Information!$A$2:$H$1000,4,FALSE)</f>
        <v>#N/A</v>
      </c>
      <c r="F43" t="e">
        <f>VLOOKUP(B43,Information!$A$2:$H$1000,8,FALSE)</f>
        <v>#N/A</v>
      </c>
      <c r="G43" t="e">
        <f>VLOOKUP(B43,Information!$A$2:$I$1000,9,FALSE)</f>
        <v>#N/A</v>
      </c>
      <c r="J43" s="84"/>
      <c r="K43" s="41" t="e">
        <f>VLOOKUP(J43,Information!$A$2:$H$1000,2,FALSE)</f>
        <v>#N/A</v>
      </c>
      <c r="L43" t="e">
        <f>VLOOKUP(J43,Information!$A$2:$H$1000,3,FALSE)</f>
        <v>#N/A</v>
      </c>
      <c r="M43" t="e">
        <f>VLOOKUP(J43,Information!$A$2:$H$1000,4,FALSE)</f>
        <v>#N/A</v>
      </c>
      <c r="N43" t="e">
        <f>VLOOKUP(J43,Information!$A$2:$H$1000,8,FALSE)</f>
        <v>#N/A</v>
      </c>
      <c r="O43" t="e">
        <f>VLOOKUP(J43,Information!$A$2:$I$1000,9,FALSE)</f>
        <v>#N/A</v>
      </c>
      <c r="R43" s="84"/>
      <c r="S43" s="41" t="e">
        <f>VLOOKUP(R43,Information!$A$2:$H$1000,2,FALSE)</f>
        <v>#N/A</v>
      </c>
      <c r="T43" t="e">
        <f>VLOOKUP(R43,Information!$A$2:$H$1000,3,FALSE)</f>
        <v>#N/A</v>
      </c>
      <c r="U43" t="e">
        <f>VLOOKUP(R43,Information!$A$2:$H$1000,4,FALSE)</f>
        <v>#N/A</v>
      </c>
      <c r="V43" t="e">
        <f>VLOOKUP(R43,Information!$A$2:$H$1000,8,FALSE)</f>
        <v>#N/A</v>
      </c>
      <c r="W43" t="e">
        <f>VLOOKUP(R43,Information!$A$2:$I$1000,9,FALSE)</f>
        <v>#N/A</v>
      </c>
      <c r="Z43" s="84" t="s">
        <v>221</v>
      </c>
      <c r="AA43" s="85" t="str">
        <f>VLOOKUP(Z43,Information!$A$2:$H$1000,2,FALSE)</f>
        <v>unknown</v>
      </c>
      <c r="AB43" s="67" t="str">
        <f>VLOOKUP(Z43,Information!$A$2:$H$1000,3,FALSE)</f>
        <v>Goniastrea</v>
      </c>
      <c r="AC43" s="67" t="str">
        <f>VLOOKUP(Z43,Information!$A$2:$H$1000,4,FALSE)</f>
        <v>FAVIIDAE</v>
      </c>
      <c r="AD43" s="67" t="str">
        <f>VLOOKUP(Z43,Information!$A$2:$H$1000,8,FALSE)</f>
        <v>Hard.coral</v>
      </c>
      <c r="AE43" s="67" t="str">
        <f>VLOOKUP(Z43,Information!$A$2:$I$1000,9,FALSE)</f>
        <v>Cnidaria</v>
      </c>
      <c r="AF43" s="41" t="s">
        <v>80</v>
      </c>
      <c r="AH43" s="84" t="s">
        <v>330</v>
      </c>
      <c r="AI43" s="85" t="str">
        <f>VLOOKUP(AH43,Information!$A$2:$H$1000,2,FALSE)</f>
        <v>unknown</v>
      </c>
      <c r="AJ43" s="67" t="str">
        <f>VLOOKUP(AH43,Information!$A$2:$H$1000,3,FALSE)</f>
        <v>unknown</v>
      </c>
      <c r="AK43" s="67" t="str">
        <f>VLOOKUP(AH43,Information!$A$2:$H$1000,4,FALSE)</f>
        <v>unknown</v>
      </c>
      <c r="AL43" s="67" t="str">
        <f>VLOOKUP(AH43,Information!$A$2:$H$1000,8,FALSE)</f>
        <v>Soft.coral</v>
      </c>
      <c r="AM43" s="67" t="str">
        <f>VLOOKUP(AH43,Information!$A$2:$I$1000,9,FALSE)</f>
        <v>Cnidaria</v>
      </c>
      <c r="AP43" s="84" t="s">
        <v>320</v>
      </c>
      <c r="AQ43" s="85">
        <f>VLOOKUP(AP43,Information!$A$2:$H$1000,2,FALSE)</f>
        <v>0</v>
      </c>
      <c r="AR43" s="67">
        <f>VLOOKUP(AP43,Information!$A$2:$H$1000,3,FALSE)</f>
        <v>0</v>
      </c>
      <c r="AS43" s="67">
        <f>VLOOKUP(AP43,Information!$A$2:$H$1000,4,FALSE)</f>
        <v>0</v>
      </c>
      <c r="AT43" s="67" t="str">
        <f>VLOOKUP(AP43,Information!$A$2:$H$1000,8,FALSE)</f>
        <v>Bare.rock</v>
      </c>
      <c r="AU43" s="67" t="str">
        <f>VLOOKUP(AP43,Information!$A$2:$I$1000,9,FALSE)</f>
        <v>Bare substrate</v>
      </c>
      <c r="AX43" s="84" t="s">
        <v>330</v>
      </c>
      <c r="AY43" s="85" t="str">
        <f>VLOOKUP(AX43,Information!$A$2:$H$1000,2,FALSE)</f>
        <v>unknown</v>
      </c>
      <c r="AZ43" s="67" t="str">
        <f>VLOOKUP(AX43,Information!$A$2:$H$1000,3,FALSE)</f>
        <v>unknown</v>
      </c>
      <c r="BA43" s="67" t="str">
        <f>VLOOKUP(AX43,Information!$A$2:$H$1000,4,FALSE)</f>
        <v>unknown</v>
      </c>
      <c r="BB43" s="67" t="str">
        <f>VLOOKUP(AX43,Information!$A$2:$H$1000,8,FALSE)</f>
        <v>Soft.coral</v>
      </c>
      <c r="BC43" s="67" t="str">
        <f>VLOOKUP(AX43,Information!$A$2:$I$1000,9,FALSE)</f>
        <v>Cnidaria</v>
      </c>
      <c r="BF43" s="84" t="s">
        <v>230</v>
      </c>
      <c r="BG43" s="85" t="str">
        <f>VLOOKUP(BF43,Information!$A$2:$H$1000,2,FALSE)</f>
        <v>unknown</v>
      </c>
      <c r="BH43" s="67" t="str">
        <f>VLOOKUP(BF43,Information!$A$2:$H$1000,3,FALSE)</f>
        <v>unknown</v>
      </c>
      <c r="BI43" s="67" t="str">
        <f>VLOOKUP(BF43,Information!$A$2:$H$1000,4,FALSE)</f>
        <v>unknown</v>
      </c>
      <c r="BJ43" s="67" t="str">
        <f>VLOOKUP(BF43,Information!$A$2:$H$1000,8,FALSE)</f>
        <v>Hard.coral</v>
      </c>
      <c r="BK43" s="67" t="str">
        <f>VLOOKUP(BF43,Information!$A$2:$I$1000,9,FALSE)</f>
        <v>Cnidaria</v>
      </c>
      <c r="BL43" s="41" t="s">
        <v>80</v>
      </c>
      <c r="BN43" s="84" t="s">
        <v>330</v>
      </c>
      <c r="BO43" s="85" t="str">
        <f>VLOOKUP(BN43,Information!$A$2:$H$1000,2,FALSE)</f>
        <v>unknown</v>
      </c>
      <c r="BP43" s="67" t="str">
        <f>VLOOKUP(BN43,Information!$A$2:$H$1000,3,FALSE)</f>
        <v>unknown</v>
      </c>
      <c r="BQ43" s="67" t="str">
        <f>VLOOKUP(BN43,Information!$A$2:$H$1000,4,FALSE)</f>
        <v>unknown</v>
      </c>
      <c r="BR43" s="67" t="str">
        <f>VLOOKUP(BN43,Information!$A$2:$H$1000,8,FALSE)</f>
        <v>Soft.coral</v>
      </c>
      <c r="BS43" s="67" t="str">
        <f>VLOOKUP(BN43,Information!$A$2:$I$1000,9,FALSE)</f>
        <v>Cnidaria</v>
      </c>
      <c r="BV43" s="84" t="s">
        <v>309</v>
      </c>
      <c r="BW43" s="85">
        <f>VLOOKUP(BV43,Information!$A$2:$H$1000,2,FALSE)</f>
        <v>0</v>
      </c>
      <c r="BX43" s="67">
        <f>VLOOKUP(BV43,Information!$A$2:$H$1000,3,FALSE)</f>
        <v>0</v>
      </c>
      <c r="BY43" s="67">
        <f>VLOOKUP(BV43,Information!$A$2:$H$1000,4,FALSE)</f>
        <v>0</v>
      </c>
      <c r="BZ43" s="67" t="str">
        <f>VLOOKUP(BV43,Information!$A$2:$H$1000,8,FALSE)</f>
        <v>Coral.rubble</v>
      </c>
      <c r="CA43" s="67" t="str">
        <f>VLOOKUP(BV43,Information!$A$2:$I$1000,9,FALSE)</f>
        <v>Bare substrate</v>
      </c>
      <c r="CD43" s="84" t="s">
        <v>333</v>
      </c>
      <c r="CE43" s="85" t="str">
        <f>VLOOKUP(CD43,Information!$A$2:$H$1000,2,FALSE)</f>
        <v>unknown</v>
      </c>
      <c r="CF43" s="67" t="str">
        <f>VLOOKUP(CD43,Information!$A$2:$H$1000,3,FALSE)</f>
        <v>unknown</v>
      </c>
      <c r="CG43" s="67" t="str">
        <f>VLOOKUP(CD43,Information!$A$2:$H$1000,4,FALSE)</f>
        <v>unknown</v>
      </c>
      <c r="CH43" s="67" t="str">
        <f>VLOOKUP(CD43,Information!$A$2:$H$1000,8,FALSE)</f>
        <v>Seagrass</v>
      </c>
      <c r="CI43" s="67" t="str">
        <f>VLOOKUP(CD43,Information!$A$2:$I$1000,9,FALSE)</f>
        <v>Seagrass</v>
      </c>
      <c r="CL43" s="84" t="s">
        <v>126</v>
      </c>
      <c r="CM43" s="85" t="str">
        <f>VLOOKUP(CL43,Information!$A$2:$H$1000,2,FALSE)</f>
        <v>unknown</v>
      </c>
      <c r="CN43" s="67" t="str">
        <f>VLOOKUP(CL43,Information!$A$2:$H$1000,3,FALSE)</f>
        <v>unknown</v>
      </c>
      <c r="CO43" s="67" t="str">
        <f>VLOOKUP(CL43,Information!$A$2:$H$1000,4,FALSE)</f>
        <v>unknown</v>
      </c>
      <c r="CP43" s="67" t="str">
        <f>VLOOKUP(CL43,Information!$A$2:$H$1000,8,FALSE)</f>
        <v>Brown.algae</v>
      </c>
      <c r="CQ43" s="67" t="str">
        <f>VLOOKUP(CL43,Information!$A$2:$I$1000,9,FALSE)</f>
        <v>Macroalgae</v>
      </c>
      <c r="CT43" s="84" t="s">
        <v>333</v>
      </c>
      <c r="CU43" s="85" t="str">
        <f>VLOOKUP(CT43,Information!$A$2:$H$1000,2,FALSE)</f>
        <v>unknown</v>
      </c>
      <c r="CV43" s="67" t="str">
        <f>VLOOKUP(CT43,Information!$A$2:$H$1000,3,FALSE)</f>
        <v>unknown</v>
      </c>
      <c r="CW43" s="67" t="str">
        <f>VLOOKUP(CT43,Information!$A$2:$H$1000,4,FALSE)</f>
        <v>unknown</v>
      </c>
      <c r="CX43" s="67" t="str">
        <f>VLOOKUP(CT43,Information!$A$2:$H$1000,8,FALSE)</f>
        <v>Seagrass</v>
      </c>
      <c r="CY43" s="67" t="str">
        <f>VLOOKUP(CT43,Information!$A$2:$I$1000,9,FALSE)</f>
        <v>Seagrass</v>
      </c>
      <c r="DB43" s="84" t="s">
        <v>230</v>
      </c>
      <c r="DC43" s="85" t="str">
        <f>VLOOKUP(DB43,Information!$A$2:$H$1000,2,FALSE)</f>
        <v>unknown</v>
      </c>
      <c r="DD43" s="67" t="str">
        <f>VLOOKUP(DB43,Information!$A$2:$H$1000,3,FALSE)</f>
        <v>unknown</v>
      </c>
      <c r="DE43" s="67" t="str">
        <f>VLOOKUP(DB43,Information!$A$2:$H$1000,4,FALSE)</f>
        <v>unknown</v>
      </c>
      <c r="DF43" s="67" t="str">
        <f>VLOOKUP(DB43,Information!$A$2:$H$1000,8,FALSE)</f>
        <v>Hard.coral</v>
      </c>
      <c r="DG43" s="67" t="str">
        <f>VLOOKUP(DB43,Information!$A$2:$I$1000,9,FALSE)</f>
        <v>Cnidaria</v>
      </c>
      <c r="DH43" s="41" t="s">
        <v>80</v>
      </c>
      <c r="DJ43" s="84" t="s">
        <v>230</v>
      </c>
      <c r="DK43" s="85" t="str">
        <f>VLOOKUP(DJ43,Information!$A$2:$H$1000,2,FALSE)</f>
        <v>unknown</v>
      </c>
      <c r="DL43" s="67" t="str">
        <f>VLOOKUP(DJ43,Information!$A$2:$H$1000,3,FALSE)</f>
        <v>unknown</v>
      </c>
      <c r="DM43" s="67" t="str">
        <f>VLOOKUP(DJ43,Information!$A$2:$H$1000,4,FALSE)</f>
        <v>unknown</v>
      </c>
      <c r="DN43" s="67" t="str">
        <f>VLOOKUP(DJ43,Information!$A$2:$H$1000,8,FALSE)</f>
        <v>Hard.coral</v>
      </c>
      <c r="DO43" s="67" t="str">
        <f>VLOOKUP(DJ43,Information!$A$2:$I$1000,9,FALSE)</f>
        <v>Cnidaria</v>
      </c>
      <c r="DP43" s="41" t="s">
        <v>80</v>
      </c>
      <c r="DR43" s="84" t="s">
        <v>330</v>
      </c>
      <c r="DS43" s="85" t="str">
        <f>VLOOKUP(DR43,Information!$A$2:$H$1000,2,FALSE)</f>
        <v>unknown</v>
      </c>
      <c r="DT43" s="67" t="str">
        <f>VLOOKUP(DR43,Information!$A$2:$H$1000,3,FALSE)</f>
        <v>unknown</v>
      </c>
      <c r="DU43" s="67" t="str">
        <f>VLOOKUP(DR43,Information!$A$2:$H$1000,4,FALSE)</f>
        <v>unknown</v>
      </c>
      <c r="DV43" s="67" t="str">
        <f>VLOOKUP(DR43,Information!$A$2:$H$1000,8,FALSE)</f>
        <v>Soft.coral</v>
      </c>
      <c r="DW43" s="67" t="str">
        <f>VLOOKUP(DR43,Information!$A$2:$I$1000,9,FALSE)</f>
        <v>Cnidaria</v>
      </c>
      <c r="DZ43" s="84" t="s">
        <v>230</v>
      </c>
      <c r="EA43" s="85" t="str">
        <f>VLOOKUP(DZ43,Information!$A$2:$H$1000,2,FALSE)</f>
        <v>unknown</v>
      </c>
      <c r="EB43" s="67" t="str">
        <f>VLOOKUP(DZ43,Information!$A$2:$H$1000,3,FALSE)</f>
        <v>unknown</v>
      </c>
      <c r="EC43" s="67" t="str">
        <f>VLOOKUP(DZ43,Information!$A$2:$H$1000,4,FALSE)</f>
        <v>unknown</v>
      </c>
      <c r="ED43" s="67" t="str">
        <f>VLOOKUP(DZ43,Information!$A$2:$H$1000,8,FALSE)</f>
        <v>Hard.coral</v>
      </c>
      <c r="EE43" s="67" t="str">
        <f>VLOOKUP(DZ43,Information!$A$2:$I$1000,9,FALSE)</f>
        <v>Cnidaria</v>
      </c>
      <c r="EF43" s="41" t="s">
        <v>80</v>
      </c>
      <c r="EH43" s="84" t="s">
        <v>322</v>
      </c>
      <c r="EI43" s="85">
        <f>VLOOKUP(EH43,Information!$A$2:$H$1000,2,FALSE)</f>
        <v>0</v>
      </c>
      <c r="EJ43" s="67">
        <f>VLOOKUP(EH43,Information!$A$2:$H$1000,3,FALSE)</f>
        <v>0</v>
      </c>
      <c r="EK43" s="67">
        <f>VLOOKUP(EH43,Information!$A$2:$H$1000,4,FALSE)</f>
        <v>0</v>
      </c>
      <c r="EL43" s="67" t="str">
        <f>VLOOKUP(EH43,Information!$A$2:$H$1000,8,FALSE)</f>
        <v>Sand</v>
      </c>
      <c r="EM43" s="67" t="str">
        <f>VLOOKUP(EH43,Information!$A$2:$I$1000,9,FALSE)</f>
        <v>Bare substrate</v>
      </c>
      <c r="EP43" s="84" t="s">
        <v>230</v>
      </c>
      <c r="EQ43" s="85" t="str">
        <f>VLOOKUP(EP43,Information!$A$2:$H$1000,2,FALSE)</f>
        <v>unknown</v>
      </c>
      <c r="ER43" s="67" t="str">
        <f>VLOOKUP(EP43,Information!$A$2:$H$1000,3,FALSE)</f>
        <v>unknown</v>
      </c>
      <c r="ES43" s="67" t="str">
        <f>VLOOKUP(EP43,Information!$A$2:$H$1000,4,FALSE)</f>
        <v>unknown</v>
      </c>
      <c r="ET43" s="67" t="str">
        <f>VLOOKUP(EP43,Information!$A$2:$H$1000,8,FALSE)</f>
        <v>Hard.coral</v>
      </c>
      <c r="EU43" s="67" t="str">
        <f>VLOOKUP(EP43,Information!$A$2:$I$1000,9,FALSE)</f>
        <v>Cnidaria</v>
      </c>
      <c r="EV43" s="41" t="s">
        <v>103</v>
      </c>
      <c r="EX43" s="84" t="s">
        <v>320</v>
      </c>
      <c r="EY43" s="85">
        <f>VLOOKUP(EX43,Information!$A$2:$H$1000,2,FALSE)</f>
        <v>0</v>
      </c>
      <c r="EZ43" s="67">
        <f>VLOOKUP(EX43,Information!$A$2:$H$1000,3,FALSE)</f>
        <v>0</v>
      </c>
      <c r="FA43" s="67">
        <f>VLOOKUP(EX43,Information!$A$2:$H$1000,4,FALSE)</f>
        <v>0</v>
      </c>
      <c r="FB43" s="67" t="str">
        <f>VLOOKUP(EX43,Information!$A$2:$H$1000,8,FALSE)</f>
        <v>Bare.rock</v>
      </c>
      <c r="FC43" s="67" t="str">
        <f>VLOOKUP(EX43,Information!$A$2:$I$1000,9,FALSE)</f>
        <v>Bare substrate</v>
      </c>
      <c r="FF43" s="84" t="s">
        <v>330</v>
      </c>
      <c r="FG43" s="85" t="str">
        <f>VLOOKUP(FF43,Information!$A$2:$H$1000,2,FALSE)</f>
        <v>unknown</v>
      </c>
      <c r="FH43" s="67" t="str">
        <f>VLOOKUP(FF43,Information!$A$2:$H$1000,3,FALSE)</f>
        <v>unknown</v>
      </c>
      <c r="FI43" s="67" t="str">
        <f>VLOOKUP(FF43,Information!$A$2:$H$1000,4,FALSE)</f>
        <v>unknown</v>
      </c>
      <c r="FJ43" s="67" t="str">
        <f>VLOOKUP(FF43,Information!$A$2:$H$1000,8,FALSE)</f>
        <v>Soft.coral</v>
      </c>
      <c r="FK43" s="67" t="str">
        <f>VLOOKUP(FF43,Information!$A$2:$I$1000,9,FALSE)</f>
        <v>Cnidaria</v>
      </c>
      <c r="FN43" s="84" t="s">
        <v>230</v>
      </c>
      <c r="FO43" s="85" t="str">
        <f>VLOOKUP(FN43,Information!$A$2:$H$1000,2,FALSE)</f>
        <v>unknown</v>
      </c>
      <c r="FP43" s="67" t="str">
        <f>VLOOKUP(FN43,Information!$A$2:$H$1000,3,FALSE)</f>
        <v>unknown</v>
      </c>
      <c r="FQ43" s="67" t="str">
        <f>VLOOKUP(FN43,Information!$A$2:$H$1000,4,FALSE)</f>
        <v>unknown</v>
      </c>
      <c r="FR43" s="67" t="str">
        <f>VLOOKUP(FN43,Information!$A$2:$H$1000,8,FALSE)</f>
        <v>Hard.coral</v>
      </c>
      <c r="FS43" s="67" t="str">
        <f>VLOOKUP(FN43,Information!$A$2:$I$1000,9,FALSE)</f>
        <v>Cnidaria</v>
      </c>
      <c r="FT43" s="41" t="s">
        <v>80</v>
      </c>
      <c r="FV43" s="84" t="s">
        <v>324</v>
      </c>
      <c r="FW43" s="85" t="str">
        <f>VLOOKUP(FV43,Information!$A$2:$H$1000,2,FALSE)</f>
        <v>unknown</v>
      </c>
      <c r="FX43" s="67" t="str">
        <f>VLOOKUP(FV43,Information!$A$2:$H$1000,3,FALSE)</f>
        <v>Sargassum</v>
      </c>
      <c r="FY43" s="67" t="str">
        <f>VLOOKUP(FV43,Information!$A$2:$H$1000,4,FALSE)</f>
        <v>SARGASSACEAE</v>
      </c>
      <c r="FZ43" s="67" t="str">
        <f>VLOOKUP(FV43,Information!$A$2:$H$1000,8,FALSE)</f>
        <v>Brown.algae</v>
      </c>
      <c r="GA43" s="67" t="str">
        <f>VLOOKUP(FV43,Information!$A$2:$I$1000,9,FALSE)</f>
        <v>Macroalgae</v>
      </c>
      <c r="GD43" s="84" t="s">
        <v>324</v>
      </c>
      <c r="GE43" s="85" t="str">
        <f>VLOOKUP(GD43,Information!$A$2:$H$1000,2,FALSE)</f>
        <v>unknown</v>
      </c>
      <c r="GF43" s="67" t="str">
        <f>VLOOKUP(GD43,Information!$A$2:$H$1000,3,FALSE)</f>
        <v>Sargassum</v>
      </c>
      <c r="GG43" s="67" t="str">
        <f>VLOOKUP(GD43,Information!$A$2:$H$1000,4,FALSE)</f>
        <v>SARGASSACEAE</v>
      </c>
      <c r="GH43" s="67" t="str">
        <f>VLOOKUP(GD43,Information!$A$2:$H$1000,8,FALSE)</f>
        <v>Brown.algae</v>
      </c>
      <c r="GI43" s="67" t="str">
        <f>VLOOKUP(GD43,Information!$A$2:$I$1000,9,FALSE)</f>
        <v>Macroalgae</v>
      </c>
      <c r="GL43" s="84" t="s">
        <v>207</v>
      </c>
      <c r="GM43" s="85" t="str">
        <f>VLOOKUP(GL43,Information!$A$2:$H$1000,2,FALSE)</f>
        <v>unknown</v>
      </c>
      <c r="GN43" s="67" t="str">
        <f>VLOOKUP(GL43,Information!$A$2:$H$1000,3,FALSE)</f>
        <v>Aglaophenia</v>
      </c>
      <c r="GO43" s="67" t="str">
        <f>VLOOKUP(GL43,Information!$A$2:$H$1000,4,FALSE)</f>
        <v>AGLAOPHENIIDAE</v>
      </c>
      <c r="GP43" s="67" t="str">
        <f>VLOOKUP(GL43,Information!$A$2:$H$1000,8,FALSE)</f>
        <v>Hydroid</v>
      </c>
      <c r="GQ43" s="67" t="str">
        <f>VLOOKUP(GL43,Information!$A$2:$I$1000,9,FALSE)</f>
        <v>Cnidaria</v>
      </c>
      <c r="GT43" s="84" t="s">
        <v>309</v>
      </c>
      <c r="GU43" s="85">
        <f>VLOOKUP(GT43,Information!$A$2:$H$1000,2,FALSE)</f>
        <v>0</v>
      </c>
      <c r="GV43" s="67">
        <f>VLOOKUP(GT43,Information!$A$2:$H$1000,3,FALSE)</f>
        <v>0</v>
      </c>
      <c r="GW43" s="67">
        <f>VLOOKUP(GT43,Information!$A$2:$H$1000,4,FALSE)</f>
        <v>0</v>
      </c>
      <c r="GX43" s="67" t="str">
        <f>VLOOKUP(GT43,Information!$A$2:$H$1000,8,FALSE)</f>
        <v>Coral.rubble</v>
      </c>
      <c r="GY43" s="67" t="str">
        <f>VLOOKUP(GT43,Information!$A$2:$I$1000,9,FALSE)</f>
        <v>Bare substrate</v>
      </c>
      <c r="HB43" s="84" t="s">
        <v>324</v>
      </c>
      <c r="HC43" s="85" t="str">
        <f>VLOOKUP(HB43,Information!$A$2:$H$1000,2,FALSE)</f>
        <v>unknown</v>
      </c>
      <c r="HD43" s="67" t="str">
        <f>VLOOKUP(HB43,Information!$A$2:$H$1000,3,FALSE)</f>
        <v>Sargassum</v>
      </c>
      <c r="HE43" s="67" t="str">
        <f>VLOOKUP(HB43,Information!$A$2:$H$1000,4,FALSE)</f>
        <v>SARGASSACEAE</v>
      </c>
      <c r="HF43" s="67" t="str">
        <f>VLOOKUP(HB43,Information!$A$2:$H$1000,8,FALSE)</f>
        <v>Brown.algae</v>
      </c>
      <c r="HG43" s="67" t="str">
        <f>VLOOKUP(HB43,Information!$A$2:$I$1000,9,FALSE)</f>
        <v>Macroalgae</v>
      </c>
      <c r="HJ43" s="84" t="s">
        <v>126</v>
      </c>
      <c r="HK43" s="85" t="str">
        <f>VLOOKUP(HJ43,Information!$A$2:$H$1000,2,FALSE)</f>
        <v>unknown</v>
      </c>
      <c r="HL43" s="67" t="str">
        <f>VLOOKUP(HJ43,Information!$A$2:$H$1000,3,FALSE)</f>
        <v>unknown</v>
      </c>
      <c r="HM43" s="67" t="str">
        <f>VLOOKUP(HJ43,Information!$A$2:$H$1000,4,FALSE)</f>
        <v>unknown</v>
      </c>
      <c r="HN43" s="67" t="str">
        <f>VLOOKUP(HJ43,Information!$A$2:$H$1000,8,FALSE)</f>
        <v>Brown.algae</v>
      </c>
      <c r="HO43" s="67" t="str">
        <f>VLOOKUP(HJ43,Information!$A$2:$I$1000,9,FALSE)</f>
        <v>Macroalgae</v>
      </c>
      <c r="HR43" s="84" t="s">
        <v>322</v>
      </c>
      <c r="HS43" s="85">
        <f>VLOOKUP(HR43,Information!$A$2:$H$1000,2,FALSE)</f>
        <v>0</v>
      </c>
      <c r="HT43" s="67">
        <f>VLOOKUP(HR43,Information!$A$2:$H$1000,3,FALSE)</f>
        <v>0</v>
      </c>
      <c r="HU43" s="67">
        <f>VLOOKUP(HR43,Information!$A$2:$H$1000,4,FALSE)</f>
        <v>0</v>
      </c>
      <c r="HV43" s="67" t="str">
        <f>VLOOKUP(HR43,Information!$A$2:$H$1000,8,FALSE)</f>
        <v>Sand</v>
      </c>
      <c r="HW43" s="67" t="str">
        <f>VLOOKUP(HR43,Information!$A$2:$I$1000,9,FALSE)</f>
        <v>Bare substrate</v>
      </c>
      <c r="HZ43" s="84" t="s">
        <v>166</v>
      </c>
      <c r="IA43" s="85" t="str">
        <f>VLOOKUP(HZ43,Information!$A$2:$H$1000,2,FALSE)</f>
        <v>Cymodocea serrulata</v>
      </c>
      <c r="IB43" s="67" t="str">
        <f>VLOOKUP(HZ43,Information!$A$2:$H$1000,3,FALSE)</f>
        <v>Cymodocea</v>
      </c>
      <c r="IC43" s="67" t="str">
        <f>VLOOKUP(HZ43,Information!$A$2:$H$1000,4,FALSE)</f>
        <v>CYMODOCEACEAE</v>
      </c>
      <c r="ID43" s="67" t="str">
        <f>VLOOKUP(HZ43,Information!$A$2:$H$1000,8,FALSE)</f>
        <v>Seagrass</v>
      </c>
      <c r="IE43" s="67" t="str">
        <f>VLOOKUP(HZ43,Information!$A$2:$I$1000,9,FALSE)</f>
        <v>Seagrass</v>
      </c>
      <c r="IH43" s="84" t="s">
        <v>322</v>
      </c>
      <c r="II43" s="85">
        <f>VLOOKUP(IH43,Information!$A$2:$H$1000,2,FALSE)</f>
        <v>0</v>
      </c>
      <c r="IJ43" s="67">
        <f>VLOOKUP(IH43,Information!$A$2:$H$1000,3,FALSE)</f>
        <v>0</v>
      </c>
      <c r="IK43" s="67">
        <f>VLOOKUP(IH43,Information!$A$2:$H$1000,4,FALSE)</f>
        <v>0</v>
      </c>
      <c r="IL43" s="67" t="str">
        <f>VLOOKUP(IH43,Information!$A$2:$H$1000,8,FALSE)</f>
        <v>Sand</v>
      </c>
      <c r="IM43" s="67" t="str">
        <f>VLOOKUP(IH43,Information!$A$2:$I$1000,9,FALSE)</f>
        <v>Bare substrate</v>
      </c>
      <c r="IP43" s="84" t="s">
        <v>230</v>
      </c>
      <c r="IQ43" s="85" t="str">
        <f>VLOOKUP(IP43,Information!$A$2:$H$1000,2,FALSE)</f>
        <v>unknown</v>
      </c>
      <c r="IR43" s="67" t="str">
        <f>VLOOKUP(IP43,Information!$A$2:$H$1000,3,FALSE)</f>
        <v>unknown</v>
      </c>
      <c r="IS43" s="67" t="str">
        <f>VLOOKUP(IP43,Information!$A$2:$H$1000,4,FALSE)</f>
        <v>unknown</v>
      </c>
      <c r="IT43" s="67" t="str">
        <f>VLOOKUP(IP43,Information!$A$2:$H$1000,8,FALSE)</f>
        <v>Hard.coral</v>
      </c>
      <c r="IU43" s="67" t="str">
        <f>VLOOKUP(IP43,Information!$A$2:$I$1000,9,FALSE)</f>
        <v>Cnidaria</v>
      </c>
      <c r="IV43" s="41" t="s">
        <v>80</v>
      </c>
      <c r="IX43" s="84" t="s">
        <v>330</v>
      </c>
      <c r="IY43" s="85" t="str">
        <f>VLOOKUP(IX43,Information!$A$2:$H$1000,2,FALSE)</f>
        <v>unknown</v>
      </c>
      <c r="IZ43" s="67" t="str">
        <f>VLOOKUP(IX43,Information!$A$2:$H$1000,3,FALSE)</f>
        <v>unknown</v>
      </c>
      <c r="JA43" s="67" t="str">
        <f>VLOOKUP(IX43,Information!$A$2:$H$1000,4,FALSE)</f>
        <v>unknown</v>
      </c>
      <c r="JB43" s="67" t="str">
        <f>VLOOKUP(IX43,Information!$A$2:$H$1000,8,FALSE)</f>
        <v>Soft.coral</v>
      </c>
      <c r="JC43" s="67" t="str">
        <f>VLOOKUP(IX43,Information!$A$2:$I$1000,9,FALSE)</f>
        <v>Cnidaria</v>
      </c>
      <c r="JF43" s="84" t="s">
        <v>230</v>
      </c>
      <c r="JG43" s="85" t="str">
        <f>VLOOKUP(JF43,Information!$A$2:$H$1000,2,FALSE)</f>
        <v>unknown</v>
      </c>
      <c r="JH43" s="67" t="str">
        <f>VLOOKUP(JF43,Information!$A$2:$H$1000,3,FALSE)</f>
        <v>unknown</v>
      </c>
      <c r="JI43" s="67" t="str">
        <f>VLOOKUP(JF43,Information!$A$2:$H$1000,4,FALSE)</f>
        <v>unknown</v>
      </c>
      <c r="JJ43" s="67" t="str">
        <f>VLOOKUP(JF43,Information!$A$2:$H$1000,8,FALSE)</f>
        <v>Hard.coral</v>
      </c>
      <c r="JK43" s="67" t="str">
        <f>VLOOKUP(JF43,Information!$A$2:$I$1000,9,FALSE)</f>
        <v>Cnidaria</v>
      </c>
      <c r="JL43" s="41" t="s">
        <v>80</v>
      </c>
      <c r="JN43" s="84" t="s">
        <v>264</v>
      </c>
      <c r="JO43" s="85" t="str">
        <f>VLOOKUP(JN43,Information!$A$2:$H$1000,2,FALSE)</f>
        <v>unknown</v>
      </c>
      <c r="JP43" s="67" t="str">
        <f>VLOOKUP(JN43,Information!$A$2:$H$1000,3,FALSE)</f>
        <v>Millepora</v>
      </c>
      <c r="JQ43" s="67" t="str">
        <f>VLOOKUP(JN43,Information!$A$2:$H$1000,4,FALSE)</f>
        <v>MILLEPORIDAE</v>
      </c>
      <c r="JR43" s="67" t="str">
        <f>VLOOKUP(JN43,Information!$A$2:$H$1000,8,FALSE)</f>
        <v>Hydroid</v>
      </c>
      <c r="JS43" s="67" t="str">
        <f>VLOOKUP(JN43,Information!$A$2:$I$1000,9,FALSE)</f>
        <v>Cnidaria</v>
      </c>
      <c r="JV43" s="84" t="s">
        <v>322</v>
      </c>
      <c r="JW43" s="85">
        <f>VLOOKUP(JV43,Information!$A$2:$H$1000,2,FALSE)</f>
        <v>0</v>
      </c>
      <c r="JX43" s="67">
        <f>VLOOKUP(JV43,Information!$A$2:$H$1000,3,FALSE)</f>
        <v>0</v>
      </c>
      <c r="JY43" s="67">
        <f>VLOOKUP(JV43,Information!$A$2:$H$1000,4,FALSE)</f>
        <v>0</v>
      </c>
      <c r="JZ43" s="67" t="str">
        <f>VLOOKUP(JV43,Information!$A$2:$H$1000,8,FALSE)</f>
        <v>Sand</v>
      </c>
      <c r="KA43" s="67" t="str">
        <f>VLOOKUP(JV43,Information!$A$2:$I$1000,9,FALSE)</f>
        <v>Bare substrate</v>
      </c>
      <c r="KD43" s="84" t="s">
        <v>230</v>
      </c>
      <c r="KE43" s="85" t="str">
        <f>VLOOKUP(KD43,Information!$A$2:$H$1000,2,FALSE)</f>
        <v>unknown</v>
      </c>
      <c r="KF43" s="67" t="str">
        <f>VLOOKUP(KD43,Information!$A$2:$H$1000,3,FALSE)</f>
        <v>unknown</v>
      </c>
      <c r="KG43" s="67" t="str">
        <f>VLOOKUP(KD43,Information!$A$2:$H$1000,4,FALSE)</f>
        <v>unknown</v>
      </c>
      <c r="KH43" s="67" t="str">
        <f>VLOOKUP(KD43,Information!$A$2:$H$1000,8,FALSE)</f>
        <v>Hard.coral</v>
      </c>
      <c r="KI43" s="67" t="str">
        <f>VLOOKUP(KD43,Information!$A$2:$I$1000,9,FALSE)</f>
        <v>Cnidaria</v>
      </c>
      <c r="KJ43" s="41" t="s">
        <v>80</v>
      </c>
      <c r="KL43" s="84" t="s">
        <v>309</v>
      </c>
      <c r="KM43" s="85">
        <f>VLOOKUP(KL43,Information!$A$2:$H$1000,2,FALSE)</f>
        <v>0</v>
      </c>
      <c r="KN43" s="67">
        <f>VLOOKUP(KL43,Information!$A$2:$H$1000,3,FALSE)</f>
        <v>0</v>
      </c>
      <c r="KO43" s="67">
        <f>VLOOKUP(KL43,Information!$A$2:$H$1000,4,FALSE)</f>
        <v>0</v>
      </c>
      <c r="KP43" s="67" t="str">
        <f>VLOOKUP(KL43,Information!$A$2:$H$1000,8,FALSE)</f>
        <v>Coral.rubble</v>
      </c>
      <c r="KQ43" s="67" t="str">
        <f>VLOOKUP(KL43,Information!$A$2:$I$1000,9,FALSE)</f>
        <v>Bare substrate</v>
      </c>
      <c r="KT43" s="84" t="s">
        <v>264</v>
      </c>
      <c r="KU43" s="85" t="str">
        <f>VLOOKUP(KT43,Information!$A$2:$H$1000,2,FALSE)</f>
        <v>unknown</v>
      </c>
      <c r="KV43" s="67" t="str">
        <f>VLOOKUP(KT43,Information!$A$2:$H$1000,3,FALSE)</f>
        <v>Millepora</v>
      </c>
      <c r="KW43" s="67" t="str">
        <f>VLOOKUP(KT43,Information!$A$2:$H$1000,4,FALSE)</f>
        <v>MILLEPORIDAE</v>
      </c>
      <c r="KX43" s="67" t="str">
        <f>VLOOKUP(KT43,Information!$A$2:$H$1000,8,FALSE)</f>
        <v>Hydroid</v>
      </c>
      <c r="KY43" s="67" t="str">
        <f>VLOOKUP(KT43,Information!$A$2:$I$1000,9,FALSE)</f>
        <v>Cnidaria</v>
      </c>
      <c r="LB43" s="84" t="s">
        <v>230</v>
      </c>
      <c r="LC43" s="85" t="str">
        <f>VLOOKUP(LB43,Information!$A$2:$H$1000,2,FALSE)</f>
        <v>unknown</v>
      </c>
      <c r="LD43" s="67" t="str">
        <f>VLOOKUP(LB43,Information!$A$2:$H$1000,3,FALSE)</f>
        <v>unknown</v>
      </c>
      <c r="LE43" s="67" t="str">
        <f>VLOOKUP(LB43,Information!$A$2:$H$1000,4,FALSE)</f>
        <v>unknown</v>
      </c>
      <c r="LF43" s="67" t="str">
        <f>VLOOKUP(LB43,Information!$A$2:$H$1000,8,FALSE)</f>
        <v>Hard.coral</v>
      </c>
      <c r="LG43" s="67" t="str">
        <f>VLOOKUP(LB43,Information!$A$2:$I$1000,9,FALSE)</f>
        <v>Cnidaria</v>
      </c>
      <c r="LH43" s="41" t="s">
        <v>80</v>
      </c>
      <c r="LJ43" s="84" t="s">
        <v>330</v>
      </c>
      <c r="LK43" s="85" t="str">
        <f>VLOOKUP(LJ43,Information!$A$2:$H$1000,2,FALSE)</f>
        <v>unknown</v>
      </c>
      <c r="LL43" s="67" t="str">
        <f>VLOOKUP(LJ43,Information!$A$2:$H$1000,3,FALSE)</f>
        <v>unknown</v>
      </c>
      <c r="LM43" s="67" t="str">
        <f>VLOOKUP(LJ43,Information!$A$2:$H$1000,4,FALSE)</f>
        <v>unknown</v>
      </c>
      <c r="LN43" s="67" t="str">
        <f>VLOOKUP(LJ43,Information!$A$2:$H$1000,8,FALSE)</f>
        <v>Soft.coral</v>
      </c>
      <c r="LO43" s="67" t="str">
        <f>VLOOKUP(LJ43,Information!$A$2:$I$1000,9,FALSE)</f>
        <v>Cnidaria</v>
      </c>
      <c r="LR43" s="84" t="s">
        <v>230</v>
      </c>
      <c r="LS43" s="85" t="str">
        <f>VLOOKUP(LR43,Information!$A$2:$H$1000,2,FALSE)</f>
        <v>unknown</v>
      </c>
      <c r="LT43" s="67" t="str">
        <f>VLOOKUP(LR43,Information!$A$2:$H$1000,3,FALSE)</f>
        <v>unknown</v>
      </c>
      <c r="LU43" s="67" t="str">
        <f>VLOOKUP(LR43,Information!$A$2:$H$1000,4,FALSE)</f>
        <v>unknown</v>
      </c>
      <c r="LV43" s="67" t="str">
        <f>VLOOKUP(LR43,Information!$A$2:$H$1000,8,FALSE)</f>
        <v>Hard.coral</v>
      </c>
      <c r="LW43" s="67" t="str">
        <f>VLOOKUP(LR43,Information!$A$2:$I$1000,9,FALSE)</f>
        <v>Cnidaria</v>
      </c>
      <c r="LX43" s="41" t="s">
        <v>80</v>
      </c>
      <c r="LZ43" s="84" t="s">
        <v>324</v>
      </c>
      <c r="MA43" s="85" t="str">
        <f>VLOOKUP(LZ43,Information!$A$2:$H$1000,2,FALSE)</f>
        <v>unknown</v>
      </c>
      <c r="MB43" s="67" t="str">
        <f>VLOOKUP(LZ43,Information!$A$2:$H$1000,3,FALSE)</f>
        <v>Sargassum</v>
      </c>
      <c r="MC43" s="67" t="str">
        <f>VLOOKUP(LZ43,Information!$A$2:$H$1000,4,FALSE)</f>
        <v>SARGASSACEAE</v>
      </c>
      <c r="MD43" s="67" t="str">
        <f>VLOOKUP(LZ43,Information!$A$2:$H$1000,8,FALSE)</f>
        <v>Brown.algae</v>
      </c>
      <c r="ME43" s="67" t="str">
        <f>VLOOKUP(LZ43,Information!$A$2:$I$1000,9,FALSE)</f>
        <v>Macroalgae</v>
      </c>
      <c r="MH43" s="84" t="s">
        <v>320</v>
      </c>
      <c r="MI43" s="85">
        <f>VLOOKUP(MH43,Information!$A$2:$H$1000,2,FALSE)</f>
        <v>0</v>
      </c>
      <c r="MJ43" s="67">
        <f>VLOOKUP(MH43,Information!$A$2:$H$1000,3,FALSE)</f>
        <v>0</v>
      </c>
      <c r="MK43" s="67">
        <f>VLOOKUP(MH43,Information!$A$2:$H$1000,4,FALSE)</f>
        <v>0</v>
      </c>
      <c r="ML43" s="67" t="str">
        <f>VLOOKUP(MH43,Information!$A$2:$H$1000,8,FALSE)</f>
        <v>Bare.rock</v>
      </c>
      <c r="MM43" s="67" t="str">
        <f>VLOOKUP(MH43,Information!$A$2:$I$1000,9,FALSE)</f>
        <v>Bare substrate</v>
      </c>
      <c r="MP43" s="84" t="s">
        <v>309</v>
      </c>
      <c r="MQ43" s="85">
        <f>VLOOKUP(MP43,Information!$A$2:$H$1000,2,FALSE)</f>
        <v>0</v>
      </c>
      <c r="MR43" s="67">
        <f>VLOOKUP(MP43,Information!$A$2:$H$1000,3,FALSE)</f>
        <v>0</v>
      </c>
      <c r="MS43" s="67">
        <f>VLOOKUP(MP43,Information!$A$2:$H$1000,4,FALSE)</f>
        <v>0</v>
      </c>
      <c r="MT43" s="67" t="str">
        <f>VLOOKUP(MP43,Information!$A$2:$H$1000,8,FALSE)</f>
        <v>Coral.rubble</v>
      </c>
      <c r="MU43" s="67" t="str">
        <f>VLOOKUP(MP43,Information!$A$2:$I$1000,9,FALSE)</f>
        <v>Bare substrate</v>
      </c>
      <c r="MX43" s="84" t="s">
        <v>309</v>
      </c>
      <c r="MY43" s="85">
        <f>VLOOKUP(MX43,Information!$A$2:$H$1000,2,FALSE)</f>
        <v>0</v>
      </c>
      <c r="MZ43" s="67">
        <f>VLOOKUP(MX43,Information!$A$2:$H$1000,3,FALSE)</f>
        <v>0</v>
      </c>
      <c r="NA43" s="67">
        <f>VLOOKUP(MX43,Information!$A$2:$H$1000,4,FALSE)</f>
        <v>0</v>
      </c>
      <c r="NB43" s="67" t="str">
        <f>VLOOKUP(MX43,Information!$A$2:$H$1000,8,FALSE)</f>
        <v>Coral.rubble</v>
      </c>
      <c r="NC43" s="67" t="str">
        <f>VLOOKUP(MX43,Information!$A$2:$I$1000,9,FALSE)</f>
        <v>Bare substrate</v>
      </c>
      <c r="NF43" s="84" t="s">
        <v>298</v>
      </c>
      <c r="NG43" s="85" t="str">
        <f>VLOOKUP(NF43,Information!$A$2:$H$1000,2,FALSE)</f>
        <v>unknown</v>
      </c>
      <c r="NH43" s="67" t="str">
        <f>VLOOKUP(NF43,Information!$A$2:$H$1000,3,FALSE)</f>
        <v>Porites</v>
      </c>
      <c r="NI43" s="67" t="str">
        <f>VLOOKUP(NF43,Information!$A$2:$H$1000,4,FALSE)</f>
        <v>PORITIDAE</v>
      </c>
      <c r="NJ43" s="67" t="str">
        <f>VLOOKUP(NF43,Information!$A$2:$H$1000,8,FALSE)</f>
        <v>Hard.coral</v>
      </c>
      <c r="NK43" s="67" t="str">
        <f>VLOOKUP(NF43,Information!$A$2:$I$1000,9,FALSE)</f>
        <v>Cnidaria</v>
      </c>
      <c r="NL43" s="41" t="s">
        <v>80</v>
      </c>
      <c r="NN43" s="84" t="s">
        <v>298</v>
      </c>
      <c r="NO43" s="85" t="str">
        <f>VLOOKUP(NN43,Information!$A$2:$H$1000,2,FALSE)</f>
        <v>unknown</v>
      </c>
      <c r="NP43" s="67" t="str">
        <f>VLOOKUP(NN43,Information!$A$2:$H$1000,3,FALSE)</f>
        <v>Porites</v>
      </c>
      <c r="NQ43" s="67" t="str">
        <f>VLOOKUP(NN43,Information!$A$2:$H$1000,4,FALSE)</f>
        <v>PORITIDAE</v>
      </c>
      <c r="NR43" s="67" t="str">
        <f>VLOOKUP(NN43,Information!$A$2:$H$1000,8,FALSE)</f>
        <v>Hard.coral</v>
      </c>
      <c r="NS43" s="67" t="str">
        <f>VLOOKUP(NN43,Information!$A$2:$I$1000,9,FALSE)</f>
        <v>Cnidaria</v>
      </c>
      <c r="NT43" s="41" t="s">
        <v>80</v>
      </c>
      <c r="NV43" s="84" t="s">
        <v>141</v>
      </c>
      <c r="NW43" s="85" t="str">
        <f>VLOOKUP(NV43,Information!$A$2:$H$1000,2,FALSE)</f>
        <v>Carteriospongia foliascens</v>
      </c>
      <c r="NX43" s="67" t="str">
        <f>VLOOKUP(NV43,Information!$A$2:$H$1000,3,FALSE)</f>
        <v>Carteriospongia</v>
      </c>
      <c r="NY43" s="67" t="str">
        <f>VLOOKUP(NV43,Information!$A$2:$H$1000,4,FALSE)</f>
        <v>THORECTIDAE</v>
      </c>
      <c r="NZ43" s="67" t="str">
        <f>VLOOKUP(NV43,Information!$A$2:$H$1000,8,FALSE)</f>
        <v>Sponge</v>
      </c>
      <c r="OA43" s="67" t="str">
        <f>VLOOKUP(NV43,Information!$A$2:$I$1000,9,FALSE)</f>
        <v>Sponge</v>
      </c>
      <c r="OD43" s="84" t="s">
        <v>298</v>
      </c>
      <c r="OE43" s="85" t="str">
        <f>VLOOKUP(OD43,Information!$A$2:$H$1000,2,FALSE)</f>
        <v>unknown</v>
      </c>
      <c r="OF43" s="67" t="str">
        <f>VLOOKUP(OD43,Information!$A$2:$H$1000,3,FALSE)</f>
        <v>Porites</v>
      </c>
      <c r="OG43" s="67" t="str">
        <f>VLOOKUP(OD43,Information!$A$2:$H$1000,4,FALSE)</f>
        <v>PORITIDAE</v>
      </c>
      <c r="OH43" s="67" t="str">
        <f>VLOOKUP(OD43,Information!$A$2:$H$1000,8,FALSE)</f>
        <v>Hard.coral</v>
      </c>
      <c r="OI43" s="67" t="str">
        <f>VLOOKUP(OD43,Information!$A$2:$I$1000,9,FALSE)</f>
        <v>Cnidaria</v>
      </c>
      <c r="OJ43" s="41" t="s">
        <v>1841</v>
      </c>
      <c r="OL43" s="84" t="s">
        <v>309</v>
      </c>
      <c r="OM43" s="85">
        <f>VLOOKUP(OL43,Information!$A$2:$H$1000,2,FALSE)</f>
        <v>0</v>
      </c>
      <c r="ON43" s="67">
        <f>VLOOKUP(OL43,Information!$A$2:$H$1000,3,FALSE)</f>
        <v>0</v>
      </c>
      <c r="OO43" s="67">
        <f>VLOOKUP(OL43,Information!$A$2:$H$1000,4,FALSE)</f>
        <v>0</v>
      </c>
      <c r="OP43" s="67" t="str">
        <f>VLOOKUP(OL43,Information!$A$2:$H$1000,8,FALSE)</f>
        <v>Coral.rubble</v>
      </c>
      <c r="OQ43" s="67" t="str">
        <f>VLOOKUP(OL43,Information!$A$2:$I$1000,9,FALSE)</f>
        <v>Bare substrate</v>
      </c>
      <c r="OT43" s="84" t="s">
        <v>309</v>
      </c>
      <c r="OU43" s="85">
        <f>VLOOKUP(OT43,Information!$A$2:$H$1000,2,FALSE)</f>
        <v>0</v>
      </c>
      <c r="OV43" s="67">
        <f>VLOOKUP(OT43,Information!$A$2:$H$1000,3,FALSE)</f>
        <v>0</v>
      </c>
      <c r="OW43" s="67">
        <f>VLOOKUP(OT43,Information!$A$2:$H$1000,4,FALSE)</f>
        <v>0</v>
      </c>
      <c r="OX43" s="67" t="str">
        <f>VLOOKUP(OT43,Information!$A$2:$H$1000,8,FALSE)</f>
        <v>Coral.rubble</v>
      </c>
      <c r="OY43" s="67" t="str">
        <f>VLOOKUP(OT43,Information!$A$2:$I$1000,9,FALSE)</f>
        <v>Bare substrate</v>
      </c>
      <c r="PB43" s="84" t="s">
        <v>298</v>
      </c>
      <c r="PC43" s="85" t="str">
        <f>VLOOKUP(PB43,Information!$A$2:$H$1000,2,FALSE)</f>
        <v>unknown</v>
      </c>
      <c r="PD43" s="67" t="str">
        <f>VLOOKUP(PB43,Information!$A$2:$H$1000,3,FALSE)</f>
        <v>Porites</v>
      </c>
      <c r="PE43" s="67" t="str">
        <f>VLOOKUP(PB43,Information!$A$2:$H$1000,4,FALSE)</f>
        <v>PORITIDAE</v>
      </c>
      <c r="PF43" s="67" t="str">
        <f>VLOOKUP(PB43,Information!$A$2:$H$1000,8,FALSE)</f>
        <v>Hard.coral</v>
      </c>
      <c r="PG43" s="67" t="str">
        <f>VLOOKUP(PB43,Information!$A$2:$I$1000,9,FALSE)</f>
        <v>Cnidaria</v>
      </c>
      <c r="PH43" s="41" t="s">
        <v>95</v>
      </c>
      <c r="PJ43" s="84" t="s">
        <v>320</v>
      </c>
      <c r="PK43" s="85">
        <f>VLOOKUP(PJ43,Information!$A$2:$H$1000,2,FALSE)</f>
        <v>0</v>
      </c>
      <c r="PL43" s="67">
        <f>VLOOKUP(PJ43,Information!$A$2:$H$1000,3,FALSE)</f>
        <v>0</v>
      </c>
      <c r="PM43" s="67">
        <f>VLOOKUP(PJ43,Information!$A$2:$H$1000,4,FALSE)</f>
        <v>0</v>
      </c>
      <c r="PN43" s="67" t="str">
        <f>VLOOKUP(PJ43,Information!$A$2:$H$1000,8,FALSE)</f>
        <v>Bare.rock</v>
      </c>
      <c r="PO43" s="67" t="str">
        <f>VLOOKUP(PJ43,Information!$A$2:$I$1000,9,FALSE)</f>
        <v>Bare substrate</v>
      </c>
      <c r="PR43" s="84" t="s">
        <v>317</v>
      </c>
      <c r="PS43" s="85" t="str">
        <f>VLOOKUP(PR43,Information!$A$2:$H$1000,2,FALSE)</f>
        <v>Rhytisma fulvum</v>
      </c>
      <c r="PT43" s="67" t="str">
        <f>VLOOKUP(PR43,Information!$A$2:$H$1000,3,FALSE)</f>
        <v>Rhytisma</v>
      </c>
      <c r="PU43" s="67" t="str">
        <f>VLOOKUP(PR43,Information!$A$2:$H$1000,4,FALSE)</f>
        <v>ALCYONIIDAE</v>
      </c>
      <c r="PV43" s="67" t="str">
        <f>VLOOKUP(PR43,Information!$A$2:$H$1000,8,FALSE)</f>
        <v>Soft.coral</v>
      </c>
      <c r="PW43" s="67" t="str">
        <f>VLOOKUP(PR43,Information!$A$2:$I$1000,9,FALSE)</f>
        <v>Cnidaria</v>
      </c>
      <c r="PZ43" s="84" t="s">
        <v>309</v>
      </c>
      <c r="QA43" s="85">
        <f>VLOOKUP(PZ43,Information!$A$2:$H$1000,2,FALSE)</f>
        <v>0</v>
      </c>
      <c r="QB43" s="67">
        <f>VLOOKUP(PZ43,Information!$A$2:$H$1000,3,FALSE)</f>
        <v>0</v>
      </c>
      <c r="QC43" s="67">
        <f>VLOOKUP(PZ43,Information!$A$2:$H$1000,4,FALSE)</f>
        <v>0</v>
      </c>
      <c r="QD43" s="67" t="str">
        <f>VLOOKUP(PZ43,Information!$A$2:$H$1000,8,FALSE)</f>
        <v>Coral.rubble</v>
      </c>
      <c r="QE43" s="67" t="str">
        <f>VLOOKUP(PZ43,Information!$A$2:$I$1000,9,FALSE)</f>
        <v>Bare substrate</v>
      </c>
      <c r="QH43" s="84" t="s">
        <v>146</v>
      </c>
      <c r="QI43" s="85" t="str">
        <f>VLOOKUP(QH43,Information!$A$2:$H$1000,2,FALSE)</f>
        <v>unknown</v>
      </c>
      <c r="QJ43" s="67" t="str">
        <f>VLOOKUP(QH43,Information!$A$2:$H$1000,3,FALSE)</f>
        <v>unknown</v>
      </c>
      <c r="QK43" s="67" t="str">
        <f>VLOOKUP(QH43,Information!$A$2:$H$1000,4,FALSE)</f>
        <v>unknown</v>
      </c>
      <c r="QL43" s="67" t="str">
        <f>VLOOKUP(QH43,Information!$A$2:$H$1000,8,FALSE)</f>
        <v>Crustose.coralline.algae</v>
      </c>
      <c r="QM43" s="67" t="str">
        <f>VLOOKUP(QH43,Information!$A$2:$I$1000,9,FALSE)</f>
        <v>Crustose coralline algae</v>
      </c>
      <c r="QP43" s="84" t="s">
        <v>320</v>
      </c>
      <c r="QQ43" s="85">
        <f>VLOOKUP(QP43,Information!$A$2:$H$1000,2,FALSE)</f>
        <v>0</v>
      </c>
      <c r="QR43" s="67">
        <f>VLOOKUP(QP43,Information!$A$2:$H$1000,3,FALSE)</f>
        <v>0</v>
      </c>
      <c r="QS43" s="67">
        <f>VLOOKUP(QP43,Information!$A$2:$H$1000,4,FALSE)</f>
        <v>0</v>
      </c>
      <c r="QT43" s="67" t="str">
        <f>VLOOKUP(QP43,Information!$A$2:$H$1000,8,FALSE)</f>
        <v>Bare.rock</v>
      </c>
      <c r="QU43" s="67" t="str">
        <f>VLOOKUP(QP43,Information!$A$2:$I$1000,9,FALSE)</f>
        <v>Bare substrate</v>
      </c>
      <c r="QX43" s="84" t="s">
        <v>374</v>
      </c>
      <c r="QY43" s="85" t="str">
        <f>VLOOKUP(QX43,Information!$A$2:$H$1000,2,FALSE)</f>
        <v>unknown</v>
      </c>
      <c r="QZ43" s="67" t="str">
        <f>VLOOKUP(QX43,Information!$A$2:$H$1000,3,FALSE)</f>
        <v>unknown</v>
      </c>
      <c r="RA43" s="67" t="str">
        <f>VLOOKUP(QX43,Information!$A$2:$H$1000,4,FALSE)</f>
        <v>XENIIDAE</v>
      </c>
      <c r="RB43" s="67" t="str">
        <f>VLOOKUP(QX43,Information!$A$2:$H$1000,8,FALSE)</f>
        <v>Soft.coral</v>
      </c>
      <c r="RC43" s="67" t="str">
        <f>VLOOKUP(QX43,Information!$A$2:$I$1000,9,FALSE)</f>
        <v>Cnidaria</v>
      </c>
      <c r="RF43" s="84" t="s">
        <v>217</v>
      </c>
      <c r="RG43" s="85" t="str">
        <f>VLOOKUP(RF43,Information!$A$2:$H$1000,2,FALSE)</f>
        <v>unknown</v>
      </c>
      <c r="RH43" s="67" t="str">
        <f>VLOOKUP(RF43,Information!$A$2:$H$1000,3,FALSE)</f>
        <v>Galaxea</v>
      </c>
      <c r="RI43" s="67" t="str">
        <f>VLOOKUP(RF43,Information!$A$2:$H$1000,4,FALSE)</f>
        <v>EUPHYLLIIDAE</v>
      </c>
      <c r="RJ43" s="67" t="str">
        <f>VLOOKUP(RF43,Information!$A$2:$H$1000,8,FALSE)</f>
        <v>Hard.coral</v>
      </c>
      <c r="RK43" s="67" t="str">
        <f>VLOOKUP(RF43,Information!$A$2:$I$1000,9,FALSE)</f>
        <v>Cnidaria</v>
      </c>
      <c r="RL43" s="41" t="s">
        <v>107</v>
      </c>
      <c r="RN43" s="84" t="s">
        <v>322</v>
      </c>
      <c r="RO43" s="85">
        <f>VLOOKUP(RN43,Information!$A$2:$H$1000,2,FALSE)</f>
        <v>0</v>
      </c>
      <c r="RP43" s="67">
        <f>VLOOKUP(RN43,Information!$A$2:$H$1000,3,FALSE)</f>
        <v>0</v>
      </c>
      <c r="RQ43" s="67">
        <f>VLOOKUP(RN43,Information!$A$2:$H$1000,4,FALSE)</f>
        <v>0</v>
      </c>
      <c r="RR43" s="67" t="str">
        <f>VLOOKUP(RN43,Information!$A$2:$H$1000,8,FALSE)</f>
        <v>Sand</v>
      </c>
      <c r="RS43" s="67" t="str">
        <f>VLOOKUP(RN43,Information!$A$2:$I$1000,9,FALSE)</f>
        <v>Bare substrate</v>
      </c>
      <c r="RV43" s="84" t="s">
        <v>207</v>
      </c>
      <c r="RW43" s="85" t="str">
        <f>VLOOKUP(RV43,Information!$A$2:$H$1000,2,FALSE)</f>
        <v>unknown</v>
      </c>
      <c r="RX43" s="67" t="str">
        <f>VLOOKUP(RV43,Information!$A$2:$H$1000,3,FALSE)</f>
        <v>Aglaophenia</v>
      </c>
      <c r="RY43" s="67" t="str">
        <f>VLOOKUP(RV43,Information!$A$2:$H$1000,4,FALSE)</f>
        <v>AGLAOPHENIIDAE</v>
      </c>
      <c r="RZ43" s="67" t="str">
        <f>VLOOKUP(RV43,Information!$A$2:$H$1000,8,FALSE)</f>
        <v>Hydroid</v>
      </c>
      <c r="SA43" s="67" t="str">
        <f>VLOOKUP(RV43,Information!$A$2:$I$1000,9,FALSE)</f>
        <v>Cnidaria</v>
      </c>
      <c r="SD43" s="84" t="s">
        <v>324</v>
      </c>
      <c r="SE43" s="85" t="str">
        <f>VLOOKUP(SD43,Information!$A$2:$H$1000,2,FALSE)</f>
        <v>unknown</v>
      </c>
      <c r="SF43" s="67" t="str">
        <f>VLOOKUP(SD43,Information!$A$2:$H$1000,3,FALSE)</f>
        <v>Sargassum</v>
      </c>
      <c r="SG43" s="67" t="str">
        <f>VLOOKUP(SD43,Information!$A$2:$H$1000,4,FALSE)</f>
        <v>SARGASSACEAE</v>
      </c>
      <c r="SH43" s="67" t="str">
        <f>VLOOKUP(SD43,Information!$A$2:$H$1000,8,FALSE)</f>
        <v>Brown.algae</v>
      </c>
      <c r="SI43" s="67" t="str">
        <f>VLOOKUP(SD43,Information!$A$2:$I$1000,9,FALSE)</f>
        <v>Macroalgae</v>
      </c>
      <c r="SL43" s="84" t="s">
        <v>320</v>
      </c>
      <c r="SM43" s="85">
        <f>VLOOKUP(SL43,Information!$A$2:$H$1000,2,FALSE)</f>
        <v>0</v>
      </c>
      <c r="SN43" s="67">
        <f>VLOOKUP(SL43,Information!$A$2:$H$1000,3,FALSE)</f>
        <v>0</v>
      </c>
      <c r="SO43" s="67">
        <f>VLOOKUP(SL43,Information!$A$2:$H$1000,4,FALSE)</f>
        <v>0</v>
      </c>
      <c r="SP43" s="67" t="str">
        <f>VLOOKUP(SL43,Information!$A$2:$H$1000,8,FALSE)</f>
        <v>Bare.rock</v>
      </c>
      <c r="SQ43" s="67" t="str">
        <f>VLOOKUP(SL43,Information!$A$2:$I$1000,9,FALSE)</f>
        <v>Bare substrate</v>
      </c>
      <c r="ST43" s="84" t="s">
        <v>1835</v>
      </c>
      <c r="SU43" s="85" t="str">
        <f>VLOOKUP(ST43,Information!$A$2:$H$1000,2,FALSE)</f>
        <v>unknown</v>
      </c>
      <c r="SV43" s="67" t="str">
        <f>VLOOKUP(ST43,Information!$A$2:$H$1000,3,FALSE)</f>
        <v>Porites</v>
      </c>
      <c r="SW43" s="67" t="str">
        <f>VLOOKUP(ST43,Information!$A$2:$H$1000,4,FALSE)</f>
        <v>PORITIDAE</v>
      </c>
      <c r="SX43" s="67" t="str">
        <f>VLOOKUP(ST43,Information!$A$2:$H$1000,8,FALSE)</f>
        <v>Hard.coral</v>
      </c>
      <c r="SY43" s="67" t="str">
        <f>VLOOKUP(ST43,Information!$A$2:$I$1000,9,FALSE)</f>
        <v>Cnidaria</v>
      </c>
      <c r="SZ43" s="86" t="s">
        <v>80</v>
      </c>
      <c r="TB43" s="84" t="s">
        <v>312</v>
      </c>
      <c r="TC43" s="85" t="str">
        <f>VLOOKUP(TB43,Information!$A$2:$H$1000,2,FALSE)</f>
        <v>unknown</v>
      </c>
      <c r="TD43" s="67" t="str">
        <f>VLOOKUP(TB43,Information!$A$2:$H$1000,3,FALSE)</f>
        <v>Rhodactis</v>
      </c>
      <c r="TE43" s="67" t="str">
        <f>VLOOKUP(TB43,Information!$A$2:$H$1000,4,FALSE)</f>
        <v>Discosomidae</v>
      </c>
      <c r="TF43" s="67" t="str">
        <f>VLOOKUP(TB43,Information!$A$2:$H$1000,8,FALSE)</f>
        <v>Corallimorph</v>
      </c>
      <c r="TG43" s="67" t="str">
        <f>VLOOKUP(TB43,Information!$A$2:$I$1000,9,FALSE)</f>
        <v>Cnidaria</v>
      </c>
      <c r="TJ43" s="84" t="s">
        <v>359</v>
      </c>
      <c r="TK43" s="85" t="str">
        <f>VLOOKUP(TJ43,Information!$A$2:$H$1000,2,FALSE)</f>
        <v>unknown</v>
      </c>
      <c r="TL43" s="67" t="str">
        <f>VLOOKUP(TJ43,Information!$A$2:$H$1000,3,FALSE)</f>
        <v>unknown</v>
      </c>
      <c r="TM43" s="67" t="str">
        <f>VLOOKUP(TJ43,Information!$A$2:$H$1000,4,FALSE)</f>
        <v>unknown</v>
      </c>
      <c r="TN43" s="67" t="str">
        <f>VLOOKUP(TJ43,Information!$A$2:$H$1000,8,FALSE)</f>
        <v>Turf.algae</v>
      </c>
      <c r="TO43" s="67" t="str">
        <f>VLOOKUP(TJ43,Information!$A$2:$I$1000,9,FALSE)</f>
        <v>Turf algae</v>
      </c>
      <c r="TR43" s="84" t="s">
        <v>1838</v>
      </c>
      <c r="TS43" s="85">
        <f>VLOOKUP(TR43,Information!$A$2:$H$1000,2,FALSE)</f>
        <v>0</v>
      </c>
      <c r="TT43" s="67">
        <f>VLOOKUP(TR43,Information!$A$2:$H$1000,3,FALSE)</f>
        <v>0</v>
      </c>
      <c r="TU43" s="67">
        <f>VLOOKUP(TR43,Information!$A$2:$H$1000,4,FALSE)</f>
        <v>0</v>
      </c>
      <c r="TV43" s="67" t="str">
        <f>VLOOKUP(TR43,Information!$A$2:$H$1000,8,FALSE)</f>
        <v>Coral.rubble</v>
      </c>
      <c r="TW43" s="67" t="str">
        <f>VLOOKUP(TR43,Information!$A$2:$I$1000,9,FALSE)</f>
        <v>Bare substrate</v>
      </c>
      <c r="TZ43" s="84" t="s">
        <v>309</v>
      </c>
      <c r="UA43" s="85">
        <f>VLOOKUP(TZ43,Information!$A$2:$H$1000,2,FALSE)</f>
        <v>0</v>
      </c>
      <c r="UB43" s="67">
        <f>VLOOKUP(TZ43,Information!$A$2:$H$1000,3,FALSE)</f>
        <v>0</v>
      </c>
      <c r="UC43" s="67">
        <f>VLOOKUP(TZ43,Information!$A$2:$H$1000,4,FALSE)</f>
        <v>0</v>
      </c>
      <c r="UD43" s="67" t="str">
        <f>VLOOKUP(TZ43,Information!$A$2:$H$1000,8,FALSE)</f>
        <v>Coral.rubble</v>
      </c>
      <c r="UE43" s="67" t="str">
        <f>VLOOKUP(TZ43,Information!$A$2:$I$1000,9,FALSE)</f>
        <v>Bare substrate</v>
      </c>
      <c r="UH43" s="84" t="s">
        <v>359</v>
      </c>
      <c r="UI43" s="85" t="str">
        <f>VLOOKUP(UH43,Information!$A$2:$H$1000,2,FALSE)</f>
        <v>unknown</v>
      </c>
      <c r="UJ43" s="67" t="str">
        <f>VLOOKUP(UH43,Information!$A$2:$H$1000,3,FALSE)</f>
        <v>unknown</v>
      </c>
      <c r="UK43" s="67" t="str">
        <f>VLOOKUP(UH43,Information!$A$2:$H$1000,4,FALSE)</f>
        <v>unknown</v>
      </c>
      <c r="UL43" s="67" t="str">
        <f>VLOOKUP(UH43,Information!$A$2:$H$1000,8,FALSE)</f>
        <v>Turf.algae</v>
      </c>
      <c r="UM43" s="67" t="str">
        <f>VLOOKUP(UH43,Information!$A$2:$I$1000,9,FALSE)</f>
        <v>Turf algae</v>
      </c>
      <c r="UP43" s="84" t="s">
        <v>309</v>
      </c>
      <c r="UQ43" s="85">
        <f>VLOOKUP(UP43,Information!$A$2:$H$1000,2,FALSE)</f>
        <v>0</v>
      </c>
      <c r="UR43" s="67">
        <f>VLOOKUP(UP43,Information!$A$2:$H$1000,3,FALSE)</f>
        <v>0</v>
      </c>
      <c r="US43" s="67">
        <f>VLOOKUP(UP43,Information!$A$2:$H$1000,4,FALSE)</f>
        <v>0</v>
      </c>
      <c r="UT43" s="67" t="str">
        <f>VLOOKUP(UP43,Information!$A$2:$H$1000,8,FALSE)</f>
        <v>Coral.rubble</v>
      </c>
      <c r="UU43" s="67" t="str">
        <f>VLOOKUP(UP43,Information!$A$2:$I$1000,9,FALSE)</f>
        <v>Bare substrate</v>
      </c>
      <c r="UX43" s="84" t="s">
        <v>309</v>
      </c>
      <c r="UY43" s="67">
        <f>VLOOKUP(UX43,Information!$A$2:$H$1000,2,FALSE)</f>
        <v>0</v>
      </c>
      <c r="UZ43" s="67">
        <f>VLOOKUP(UX43,Information!$A$2:$H$1000,3,FALSE)</f>
        <v>0</v>
      </c>
      <c r="VA43" s="67">
        <f>VLOOKUP(UX43,Information!$A$2:$H$1000,4,FALSE)</f>
        <v>0</v>
      </c>
      <c r="VB43" s="67" t="str">
        <f>VLOOKUP(UX43,Information!$A$2:$H$1000,8,FALSE)</f>
        <v>Coral.rubble</v>
      </c>
      <c r="VC43" s="67" t="str">
        <f>VLOOKUP(UX43,Information!$A$2:$I$1000,9,FALSE)</f>
        <v>Bare substrate</v>
      </c>
      <c r="VF43" s="84" t="s">
        <v>322</v>
      </c>
      <c r="VG43" s="85">
        <f>VLOOKUP(VF43,Information!$A$2:$H$1000,2,FALSE)</f>
        <v>0</v>
      </c>
      <c r="VH43" s="67">
        <f>VLOOKUP(VF43,Information!$A$2:$H$1000,3,FALSE)</f>
        <v>0</v>
      </c>
      <c r="VI43" s="67">
        <f>VLOOKUP(VF43,Information!$A$2:$H$1000,4,FALSE)</f>
        <v>0</v>
      </c>
      <c r="VJ43" s="67" t="str">
        <f>VLOOKUP(VF43,Information!$A$2:$H$1000,8,FALSE)</f>
        <v>Sand</v>
      </c>
      <c r="VK43" s="67" t="str">
        <f>VLOOKUP(VF43,Information!$A$2:$I$1000,9,FALSE)</f>
        <v>Bare substrate</v>
      </c>
      <c r="VN43" s="84" t="s">
        <v>309</v>
      </c>
      <c r="VO43" s="85">
        <f>VLOOKUP(VN43,Information!$A$2:$H$1000,2,FALSE)</f>
        <v>0</v>
      </c>
      <c r="VP43" s="67">
        <f>VLOOKUP(VN43,Information!$A$2:$H$1000,3,FALSE)</f>
        <v>0</v>
      </c>
      <c r="VQ43" s="67">
        <f>VLOOKUP(VN43,Information!$A$2:$H$1000,4,FALSE)</f>
        <v>0</v>
      </c>
      <c r="VR43" s="67" t="str">
        <f>VLOOKUP(VN43,Information!$A$2:$H$1000,8,FALSE)</f>
        <v>Coral.rubble</v>
      </c>
      <c r="VS43" s="67" t="str">
        <f>VLOOKUP(VN43,Information!$A$2:$I$1000,9,FALSE)</f>
        <v>Bare substrate</v>
      </c>
      <c r="VV43" s="84" t="s">
        <v>309</v>
      </c>
      <c r="VW43" s="85">
        <f>VLOOKUP(VV43,Information!$A$2:$H$1000,2,FALSE)</f>
        <v>0</v>
      </c>
      <c r="VX43" s="67">
        <f>VLOOKUP(VV43,Information!$A$2:$H$1000,3,FALSE)</f>
        <v>0</v>
      </c>
      <c r="VY43" s="67">
        <f>VLOOKUP(VV43,Information!$A$2:$H$1000,4,FALSE)</f>
        <v>0</v>
      </c>
      <c r="VZ43" s="67" t="str">
        <f>VLOOKUP(VV43,Information!$A$2:$H$1000,8,FALSE)</f>
        <v>Coral.rubble</v>
      </c>
      <c r="WA43" s="67" t="str">
        <f>VLOOKUP(VV43,Information!$A$2:$I$1000,9,FALSE)</f>
        <v>Bare substrate</v>
      </c>
      <c r="WD43" s="84" t="s">
        <v>309</v>
      </c>
      <c r="WE43" s="85">
        <f>VLOOKUP(WD43,Information!$A$2:$H$1000,2,FALSE)</f>
        <v>0</v>
      </c>
      <c r="WF43" s="67">
        <f>VLOOKUP(WD43,Information!$A$2:$H$1000,3,FALSE)</f>
        <v>0</v>
      </c>
      <c r="WG43" s="67">
        <f>VLOOKUP(WD43,Information!$A$2:$H$1000,4,FALSE)</f>
        <v>0</v>
      </c>
      <c r="WH43" s="67" t="str">
        <f>VLOOKUP(WD43,Information!$A$2:$H$1000,8,FALSE)</f>
        <v>Coral.rubble</v>
      </c>
      <c r="WI43" s="67" t="str">
        <f>VLOOKUP(WD43,Information!$A$2:$I$1000,9,FALSE)</f>
        <v>Bare substrate</v>
      </c>
      <c r="WL43" s="84" t="s">
        <v>309</v>
      </c>
      <c r="WM43" s="85">
        <f>VLOOKUP(WL43,Information!$A$2:$H$1000,2,FALSE)</f>
        <v>0</v>
      </c>
      <c r="WN43" s="67">
        <f>VLOOKUP(WL43,Information!$A$2:$H$1000,3,FALSE)</f>
        <v>0</v>
      </c>
      <c r="WO43" s="67">
        <f>VLOOKUP(WL43,Information!$A$2:$H$1000,4,FALSE)</f>
        <v>0</v>
      </c>
      <c r="WP43" s="67" t="str">
        <f>VLOOKUP(WL43,Information!$A$2:$H$1000,8,FALSE)</f>
        <v>Coral.rubble</v>
      </c>
      <c r="WQ43" s="67" t="str">
        <f>VLOOKUP(WL43,Information!$A$2:$I$1000,9,FALSE)</f>
        <v>Bare substrate</v>
      </c>
      <c r="WT43" s="84" t="s">
        <v>322</v>
      </c>
      <c r="WU43" s="85">
        <f>VLOOKUP(WT43,Information!$A$2:$H$1000,2,FALSE)</f>
        <v>0</v>
      </c>
      <c r="WV43" s="67">
        <f>VLOOKUP(WT43,Information!$A$2:$H$1000,3,FALSE)</f>
        <v>0</v>
      </c>
      <c r="WW43" s="67">
        <f>VLOOKUP(WT43,Information!$A$2:$H$1000,4,FALSE)</f>
        <v>0</v>
      </c>
      <c r="WX43" s="67" t="str">
        <f>VLOOKUP(WT43,Information!$A$2:$H$1000,8,FALSE)</f>
        <v>Sand</v>
      </c>
      <c r="WY43" s="67" t="str">
        <f>VLOOKUP(WT43,Information!$A$2:$I$1000,9,FALSE)</f>
        <v>Bare substrate</v>
      </c>
      <c r="XB43" s="84" t="s">
        <v>298</v>
      </c>
      <c r="XC43" s="85" t="str">
        <f>VLOOKUP(XB43,Information!$A$2:$H$1000,2,FALSE)</f>
        <v>unknown</v>
      </c>
      <c r="XD43" s="67" t="str">
        <f>VLOOKUP(XB43,Information!$A$2:$H$1000,3,FALSE)</f>
        <v>Porites</v>
      </c>
      <c r="XE43" s="67" t="str">
        <f>VLOOKUP(XB43,Information!$A$2:$H$1000,4,FALSE)</f>
        <v>PORITIDAE</v>
      </c>
      <c r="XF43" s="67" t="str">
        <f>VLOOKUP(XB43,Information!$A$2:$H$1000,8,FALSE)</f>
        <v>Hard.coral</v>
      </c>
      <c r="XG43" s="67" t="str">
        <f>VLOOKUP(XB43,Information!$A$2:$I$1000,9,FALSE)</f>
        <v>Cnidaria</v>
      </c>
      <c r="XH43" s="41" t="s">
        <v>80</v>
      </c>
      <c r="XJ43" s="84" t="s">
        <v>300</v>
      </c>
      <c r="XK43" s="85" t="str">
        <f>VLOOKUP(XJ43,Information!$A$2:$H$1000,2,FALSE)</f>
        <v>Porites cylindrica</v>
      </c>
      <c r="XL43" s="67" t="str">
        <f>VLOOKUP(XJ43,Information!$A$2:$H$1000,3,FALSE)</f>
        <v>Porites</v>
      </c>
      <c r="XM43" s="67" t="str">
        <f>VLOOKUP(XJ43,Information!$A$2:$H$1000,4,FALSE)</f>
        <v>PORITIDAE</v>
      </c>
      <c r="XN43" s="67" t="str">
        <f>VLOOKUP(XJ43,Information!$A$2:$H$1000,8,FALSE)</f>
        <v>Hard.coral</v>
      </c>
      <c r="XO43" s="67" t="str">
        <f>VLOOKUP(XJ43,Information!$A$2:$I$1000,9,FALSE)</f>
        <v>Cnidaria</v>
      </c>
      <c r="XP43" s="41" t="s">
        <v>1860</v>
      </c>
      <c r="XR43" s="84" t="s">
        <v>359</v>
      </c>
      <c r="XS43" s="85" t="str">
        <f>VLOOKUP(XR43,Information!$A$2:$H$1000,2,FALSE)</f>
        <v>unknown</v>
      </c>
      <c r="XT43" s="67" t="str">
        <f>VLOOKUP(XR43,Information!$A$2:$H$1000,3,FALSE)</f>
        <v>unknown</v>
      </c>
      <c r="XU43" s="67" t="str">
        <f>VLOOKUP(XR43,Information!$A$2:$H$1000,4,FALSE)</f>
        <v>unknown</v>
      </c>
      <c r="XV43" s="67" t="str">
        <f>VLOOKUP(XR43,Information!$A$2:$H$1000,8,FALSE)</f>
        <v>Turf.algae</v>
      </c>
      <c r="XW43" s="67" t="str">
        <f>VLOOKUP(XR43,Information!$A$2:$I$1000,9,FALSE)</f>
        <v>Turf algae</v>
      </c>
      <c r="XZ43" s="84" t="s">
        <v>340</v>
      </c>
      <c r="YA43" s="85" t="str">
        <f>VLOOKUP(XZ43,Information!$A$2:$H$1000,2,FALSE)</f>
        <v>unknown</v>
      </c>
      <c r="YB43" s="67" t="str">
        <f>VLOOKUP(XZ43,Information!$A$2:$H$1000,3,FALSE)</f>
        <v>Stylophora</v>
      </c>
      <c r="YC43" s="67" t="str">
        <f>VLOOKUP(XZ43,Information!$A$2:$H$1000,4,FALSE)</f>
        <v>POCILLOPORIDAE</v>
      </c>
      <c r="YD43" s="67" t="str">
        <f>VLOOKUP(XZ43,Information!$A$2:$H$1000,8,FALSE)</f>
        <v>Hard.coral</v>
      </c>
      <c r="YE43" s="67" t="str">
        <f>VLOOKUP(XZ43,Information!$A$2:$I$1000,9,FALSE)</f>
        <v>Cnidaria</v>
      </c>
      <c r="YF43" s="41" t="s">
        <v>1836</v>
      </c>
      <c r="YH43" s="84" t="s">
        <v>330</v>
      </c>
      <c r="YI43" s="85" t="str">
        <f>VLOOKUP(YH43,Information!$A$2:$H$1000,2,FALSE)</f>
        <v>unknown</v>
      </c>
      <c r="YJ43" s="67" t="str">
        <f>VLOOKUP(YH43,Information!$A$2:$H$1000,3,FALSE)</f>
        <v>unknown</v>
      </c>
      <c r="YK43" s="67" t="str">
        <f>VLOOKUP(YH43,Information!$A$2:$H$1000,4,FALSE)</f>
        <v>unknown</v>
      </c>
      <c r="YL43" s="67" t="str">
        <f>VLOOKUP(YH43,Information!$A$2:$H$1000,8,FALSE)</f>
        <v>Soft.coral</v>
      </c>
      <c r="YM43" s="67" t="str">
        <f>VLOOKUP(YH43,Information!$A$2:$I$1000,9,FALSE)</f>
        <v>Cnidaria</v>
      </c>
      <c r="YP43" s="84" t="s">
        <v>330</v>
      </c>
      <c r="YQ43" s="85" t="str">
        <f>VLOOKUP(YP43,Information!$A$2:$H$1000,2,FALSE)</f>
        <v>unknown</v>
      </c>
      <c r="YR43" s="67" t="str">
        <f>VLOOKUP(YP43,Information!$A$2:$H$1000,3,FALSE)</f>
        <v>unknown</v>
      </c>
      <c r="YS43" s="67" t="str">
        <f>VLOOKUP(YP43,Information!$A$2:$H$1000,4,FALSE)</f>
        <v>unknown</v>
      </c>
      <c r="YT43" s="67" t="str">
        <f>VLOOKUP(YP43,Information!$A$2:$H$1000,8,FALSE)</f>
        <v>Soft.coral</v>
      </c>
      <c r="YU43" s="67" t="str">
        <f>VLOOKUP(YP43,Information!$A$2:$I$1000,9,FALSE)</f>
        <v>Cnidaria</v>
      </c>
      <c r="YX43" s="84" t="s">
        <v>359</v>
      </c>
      <c r="YY43" s="85" t="str">
        <f>VLOOKUP(YX43,Information!$A$2:$H$1000,2,FALSE)</f>
        <v>unknown</v>
      </c>
      <c r="YZ43" s="67" t="str">
        <f>VLOOKUP(YX43,Information!$A$2:$H$1000,3,FALSE)</f>
        <v>unknown</v>
      </c>
      <c r="ZA43" s="67" t="str">
        <f>VLOOKUP(YX43,Information!$A$2:$H$1000,4,FALSE)</f>
        <v>unknown</v>
      </c>
      <c r="ZB43" s="67" t="str">
        <f>VLOOKUP(YX43,Information!$A$2:$H$1000,8,FALSE)</f>
        <v>Turf.algae</v>
      </c>
      <c r="ZC43" s="67" t="str">
        <f>VLOOKUP(YX43,Information!$A$2:$I$1000,9,FALSE)</f>
        <v>Turf algae</v>
      </c>
      <c r="ZF43" s="92" t="s">
        <v>245</v>
      </c>
      <c r="ZG43" s="85" t="str">
        <f>VLOOKUP(ZF43,Information!$A$2:$H$1000,2,FALSE)</f>
        <v>unknown</v>
      </c>
      <c r="ZH43" s="67" t="str">
        <f>VLOOKUP(ZF43,Information!$A$2:$H$1000,3,FALSE)</f>
        <v>unknown</v>
      </c>
      <c r="ZI43" s="67" t="str">
        <f>VLOOKUP(ZF43,Information!$A$2:$H$1000,4,FALSE)</f>
        <v>unknown</v>
      </c>
      <c r="ZJ43" s="67" t="str">
        <f>VLOOKUP(ZF43,Information!$A$2:$H$1000,8,FALSE)</f>
        <v>Hydroid</v>
      </c>
      <c r="ZK43" s="67" t="str">
        <f>VLOOKUP(ZF43,Information!$A$2:$I$1000,9,FALSE)</f>
        <v>Cnidaria</v>
      </c>
      <c r="ZL43" s="88"/>
      <c r="ZN43" s="92" t="s">
        <v>317</v>
      </c>
      <c r="ZO43" s="85" t="str">
        <f>VLOOKUP(ZN43,Information!$A$2:$H$1000,2,FALSE)</f>
        <v>Rhytisma fulvum</v>
      </c>
      <c r="ZP43" s="67" t="str">
        <f>VLOOKUP(ZN43,Information!$A$2:$H$1000,3,FALSE)</f>
        <v>Rhytisma</v>
      </c>
      <c r="ZQ43" s="67" t="str">
        <f>VLOOKUP(ZN43,Information!$A$2:$H$1000,4,FALSE)</f>
        <v>ALCYONIIDAE</v>
      </c>
      <c r="ZR43" s="67" t="str">
        <f>VLOOKUP(ZN43,Information!$A$2:$H$1000,8,FALSE)</f>
        <v>Soft.coral</v>
      </c>
      <c r="ZS43" s="67" t="str">
        <f>VLOOKUP(ZN43,Information!$A$2:$I$1000,9,FALSE)</f>
        <v>Cnidaria</v>
      </c>
      <c r="ZT43" s="88"/>
      <c r="ZV43" s="92" t="s">
        <v>302</v>
      </c>
      <c r="ZW43" s="85" t="str">
        <f>VLOOKUP(ZV43,Information!$A$2:$H$1000,2,FALSE)</f>
        <v>unknown</v>
      </c>
      <c r="ZX43" s="67" t="str">
        <f>VLOOKUP(ZV43,Information!$A$2:$H$1000,3,FALSE)</f>
        <v>Porites (massive)</v>
      </c>
      <c r="ZY43" s="67" t="str">
        <f>VLOOKUP(ZV43,Information!$A$2:$H$1000,4,FALSE)</f>
        <v>PORITIDAE</v>
      </c>
      <c r="ZZ43" s="67" t="str">
        <f>VLOOKUP(ZV43,Information!$A$2:$H$1000,8,FALSE)</f>
        <v>Hard.coral</v>
      </c>
      <c r="AAA43" s="67" t="str">
        <f>VLOOKUP(ZV43,Information!$A$2:$I$1000,9,FALSE)</f>
        <v>Cnidaria</v>
      </c>
      <c r="AAB43" s="90" t="s">
        <v>1836</v>
      </c>
      <c r="AAD43" s="92" t="s">
        <v>300</v>
      </c>
      <c r="AAE43" s="85" t="str">
        <f>VLOOKUP(AAD43,Information!$A$2:$H$1000,2,FALSE)</f>
        <v>Porites cylindrica</v>
      </c>
      <c r="AAF43" s="67" t="str">
        <f>VLOOKUP(AAD43,Information!$A$2:$H$1000,3,FALSE)</f>
        <v>Porites</v>
      </c>
      <c r="AAG43" s="67" t="str">
        <f>VLOOKUP(AAD43,Information!$A$2:$H$1000,4,FALSE)</f>
        <v>PORITIDAE</v>
      </c>
      <c r="AAH43" s="67" t="str">
        <f>VLOOKUP(AAD43,Information!$A$2:$H$1000,8,FALSE)</f>
        <v>Hard.coral</v>
      </c>
      <c r="AAI43" s="67" t="str">
        <f>VLOOKUP(AAD43,Information!$A$2:$I$1000,9,FALSE)</f>
        <v>Cnidaria</v>
      </c>
      <c r="AAJ43" s="90" t="s">
        <v>1836</v>
      </c>
      <c r="AAL43" s="92" t="s">
        <v>227</v>
      </c>
      <c r="AAM43" s="85" t="str">
        <f>VLOOKUP(AAL43,Information!$A$2:$H$1000,2,FALSE)</f>
        <v>unknown</v>
      </c>
      <c r="AAN43" s="67" t="str">
        <f>VLOOKUP(AAL43,Information!$A$2:$H$1000,3,FALSE)</f>
        <v>Halimeda</v>
      </c>
      <c r="AAO43" s="67" t="str">
        <f>VLOOKUP(AAL43,Information!$A$2:$H$1000,4,FALSE)</f>
        <v>HALIMEDACEAE</v>
      </c>
      <c r="AAP43" s="67" t="str">
        <f>VLOOKUP(AAL43,Information!$A$2:$H$1000,8,FALSE)</f>
        <v>Green.algae</v>
      </c>
      <c r="AAQ43" s="67" t="str">
        <f>VLOOKUP(AAL43,Information!$A$2:$I$1000,9,FALSE)</f>
        <v>Macroalgae</v>
      </c>
      <c r="AAT43" s="97" t="s">
        <v>324</v>
      </c>
      <c r="AAU43" s="85" t="str">
        <f>VLOOKUP(AAT43,Information!$A$2:$H$1000,2,FALSE)</f>
        <v>unknown</v>
      </c>
      <c r="AAV43" s="67" t="str">
        <f>VLOOKUP(AAT43,Information!$A$2:$H$1000,3,FALSE)</f>
        <v>Sargassum</v>
      </c>
      <c r="AAW43" s="67" t="str">
        <f>VLOOKUP(AAT43,Information!$A$2:$H$1000,4,FALSE)</f>
        <v>SARGASSACEAE</v>
      </c>
      <c r="AAX43" s="67" t="str">
        <f>VLOOKUP(AAT43,Information!$A$2:$H$1000,8,FALSE)</f>
        <v>Brown.algae</v>
      </c>
      <c r="AAY43" s="67" t="str">
        <f>VLOOKUP(AAT43,Information!$A$2:$I$1000,9,FALSE)</f>
        <v>Macroalgae</v>
      </c>
      <c r="ABB43" s="97" t="s">
        <v>320</v>
      </c>
      <c r="ABC43" s="85">
        <f>VLOOKUP(ABB43,Information!$A$2:$H$1000,2,FALSE)</f>
        <v>0</v>
      </c>
      <c r="ABD43" s="67">
        <f>VLOOKUP(ABB43,Information!$A$2:$H$1000,3,FALSE)</f>
        <v>0</v>
      </c>
      <c r="ABE43" s="67">
        <f>VLOOKUP(ABB43,Information!$A$2:$H$1000,4,FALSE)</f>
        <v>0</v>
      </c>
      <c r="ABF43" s="67" t="str">
        <f>VLOOKUP(ABB43,Information!$A$2:$H$1000,8,FALSE)</f>
        <v>Bare.rock</v>
      </c>
      <c r="ABG43" s="67" t="str">
        <f>VLOOKUP(ABB43,Information!$A$2:$I$1000,9,FALSE)</f>
        <v>Bare substrate</v>
      </c>
      <c r="ABH43" s="88"/>
      <c r="ABJ43" s="84" t="s">
        <v>317</v>
      </c>
      <c r="ABK43" s="85" t="str">
        <f>VLOOKUP(ABJ43,Information!$A$2:$H$1000,2,FALSE)</f>
        <v>Rhytisma fulvum</v>
      </c>
      <c r="ABL43" s="67" t="str">
        <f>VLOOKUP(ABJ43,Information!$A$2:$H$1000,3,FALSE)</f>
        <v>Rhytisma</v>
      </c>
      <c r="ABM43" s="67" t="str">
        <f>VLOOKUP(ABJ43,Information!$A$2:$H$1000,4,FALSE)</f>
        <v>ALCYONIIDAE</v>
      </c>
      <c r="ABN43" s="67" t="str">
        <f>VLOOKUP(ABJ43,Information!$A$2:$H$1000,8,FALSE)</f>
        <v>Soft.coral</v>
      </c>
      <c r="ABO43" s="67" t="str">
        <f>VLOOKUP(ABJ43,Information!$A$2:$I$1000,9,FALSE)</f>
        <v>Cnidaria</v>
      </c>
      <c r="ABR43" s="84" t="s">
        <v>309</v>
      </c>
      <c r="ABS43" s="85">
        <f>VLOOKUP(ABR43,Information!$A$2:$H$1000,2,FALSE)</f>
        <v>0</v>
      </c>
      <c r="ABT43" s="67">
        <f>VLOOKUP(ABR43,Information!$A$2:$H$1000,3,FALSE)</f>
        <v>0</v>
      </c>
      <c r="ABU43" s="67">
        <f>VLOOKUP(ABR43,Information!$A$2:$H$1000,4,FALSE)</f>
        <v>0</v>
      </c>
      <c r="ABV43" s="67" t="str">
        <f>VLOOKUP(ABR43,Information!$A$2:$H$1000,8,FALSE)</f>
        <v>Coral.rubble</v>
      </c>
      <c r="ABW43" s="67" t="str">
        <f>VLOOKUP(ABR43,Information!$A$2:$I$1000,9,FALSE)</f>
        <v>Bare substrate</v>
      </c>
      <c r="ABZ43" s="84" t="s">
        <v>146</v>
      </c>
      <c r="ACA43" s="85" t="str">
        <f>VLOOKUP(ABZ43,Information!$A$2:$H$1000,2,FALSE)</f>
        <v>unknown</v>
      </c>
      <c r="ACB43" s="67" t="str">
        <f>VLOOKUP(ABZ43,Information!$A$2:$H$1000,3,FALSE)</f>
        <v>unknown</v>
      </c>
      <c r="ACC43" s="67" t="str">
        <f>VLOOKUP(ABZ43,Information!$A$2:$H$1000,4,FALSE)</f>
        <v>unknown</v>
      </c>
      <c r="ACD43" s="67" t="str">
        <f>VLOOKUP(ABZ43,Information!$A$2:$H$1000,8,FALSE)</f>
        <v>Crustose.coralline.algae</v>
      </c>
      <c r="ACE43" s="67" t="str">
        <f>VLOOKUP(ABZ43,Information!$A$2:$I$1000,9,FALSE)</f>
        <v>Crustose coralline algae</v>
      </c>
      <c r="ACH43" s="97" t="s">
        <v>374</v>
      </c>
      <c r="ACI43" s="85" t="str">
        <f>VLOOKUP(ACH43,Information!$A$2:$H$1000,2,FALSE)</f>
        <v>unknown</v>
      </c>
      <c r="ACJ43" s="67" t="str">
        <f>VLOOKUP(ACH43,Information!$A$2:$H$1000,3,FALSE)</f>
        <v>unknown</v>
      </c>
      <c r="ACK43" s="67" t="str">
        <f>VLOOKUP(ACH43,Information!$A$2:$H$1000,4,FALSE)</f>
        <v>XENIIDAE</v>
      </c>
      <c r="ACL43" s="67" t="str">
        <f>VLOOKUP(ACH43,Information!$A$2:$H$1000,8,FALSE)</f>
        <v>Soft.coral</v>
      </c>
      <c r="ACM43" s="67" t="str">
        <f>VLOOKUP(ACH43,Information!$A$2:$I$1000,9,FALSE)</f>
        <v>Cnidaria</v>
      </c>
      <c r="ACP43" s="84" t="s">
        <v>309</v>
      </c>
      <c r="ACQ43" s="85">
        <f>VLOOKUP(ACP43,Information!$A$2:$H$1000,2,FALSE)</f>
        <v>0</v>
      </c>
      <c r="ACR43" s="67">
        <f>VLOOKUP(ACP43,Information!$A$2:$H$1000,3,FALSE)</f>
        <v>0</v>
      </c>
      <c r="ACS43" s="67">
        <f>VLOOKUP(ACP43,Information!$A$2:$H$1000,4,FALSE)</f>
        <v>0</v>
      </c>
      <c r="ACT43" s="67" t="str">
        <f>VLOOKUP(ACP43,Information!$A$2:$H$1000,8,FALSE)</f>
        <v>Coral.rubble</v>
      </c>
      <c r="ACU43" s="67" t="str">
        <f>VLOOKUP(ACP43,Information!$A$2:$I$1000,9,FALSE)</f>
        <v>Bare substrate</v>
      </c>
      <c r="ACX43" s="84" t="s">
        <v>322</v>
      </c>
      <c r="ACY43" s="85">
        <f>VLOOKUP(ACX43,Information!$A$2:$H$1000,2,FALSE)</f>
        <v>0</v>
      </c>
      <c r="ACZ43" s="67">
        <f>VLOOKUP(ACX43,Information!$A$2:$H$1000,3,FALSE)</f>
        <v>0</v>
      </c>
      <c r="ADA43" s="67">
        <f>VLOOKUP(ACX43,Information!$A$2:$H$1000,4,FALSE)</f>
        <v>0</v>
      </c>
      <c r="ADB43" s="67" t="str">
        <f>VLOOKUP(ACX43,Information!$A$2:$H$1000,8,FALSE)</f>
        <v>Sand</v>
      </c>
      <c r="ADC43" s="67" t="str">
        <f>VLOOKUP(ACX43,Information!$A$2:$I$1000,9,FALSE)</f>
        <v>Bare substrate</v>
      </c>
      <c r="ADF43" s="98" t="s">
        <v>304</v>
      </c>
      <c r="ADG43" s="85" t="str">
        <f>VLOOKUP(ADF43,Information!$A$2:$H$1000,2,FALSE)</f>
        <v>Porites rus</v>
      </c>
      <c r="ADH43" s="67" t="str">
        <f>VLOOKUP(ADF43,Information!$A$2:$H$1000,3,FALSE)</f>
        <v>Porites</v>
      </c>
      <c r="ADI43" s="67" t="str">
        <f>VLOOKUP(ADF43,Information!$A$2:$H$1000,4,FALSE)</f>
        <v>PORITIDAE</v>
      </c>
      <c r="ADJ43" s="67" t="str">
        <f>VLOOKUP(ADF43,Information!$A$2:$H$1000,8,FALSE)</f>
        <v>Hard.coral</v>
      </c>
      <c r="ADK43" s="67" t="str">
        <f>VLOOKUP(ADF43,Information!$A$2:$I$1000,9,FALSE)</f>
        <v>Cnidaria</v>
      </c>
      <c r="ADL43" s="41" t="s">
        <v>1836</v>
      </c>
      <c r="ADN43" s="98" t="s">
        <v>324</v>
      </c>
      <c r="ADO43" s="85" t="str">
        <f>VLOOKUP(ADN43,Information!$A$2:$H$1000,2,FALSE)</f>
        <v>unknown</v>
      </c>
      <c r="ADP43" s="67" t="str">
        <f>VLOOKUP(ADN43,Information!$A$2:$H$1000,3,FALSE)</f>
        <v>Sargassum</v>
      </c>
      <c r="ADQ43" s="67" t="str">
        <f>VLOOKUP(ADN43,Information!$A$2:$H$1000,4,FALSE)</f>
        <v>SARGASSACEAE</v>
      </c>
      <c r="ADR43" s="67" t="str">
        <f>VLOOKUP(ADN43,Information!$A$2:$H$1000,8,FALSE)</f>
        <v>Brown.algae</v>
      </c>
      <c r="ADS43" s="67" t="str">
        <f>VLOOKUP(ADN43,Information!$A$2:$I$1000,9,FALSE)</f>
        <v>Macroalgae</v>
      </c>
    </row>
  </sheetData>
  <autoFilter ref="A2:ADU43" xr:uid="{00000000-0009-0000-0000-000003000000}"/>
  <mergeCells count="100"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DF1:ADM1"/>
    <mergeCell ref="ADN1:ADU1"/>
    <mergeCell ref="ABB1:ABI1"/>
    <mergeCell ref="ABJ1:ABQ1"/>
    <mergeCell ref="ABR1:ABY1"/>
    <mergeCell ref="ABZ1:ACG1"/>
    <mergeCell ref="ACH1:ACO1"/>
    <mergeCell ref="ACP1:ACW1"/>
    <mergeCell ref="ACX1:ADE1"/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MX1:NE1"/>
    <mergeCell ref="NF1:NM1"/>
    <mergeCell ref="NN1:NU1"/>
    <mergeCell ref="NV1:OC1"/>
    <mergeCell ref="LJ1:LQ1"/>
    <mergeCell ref="LR1:LY1"/>
    <mergeCell ref="LZ1:MG1"/>
    <mergeCell ref="MH1:MO1"/>
    <mergeCell ref="MP1:MW1"/>
  </mergeCells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">
    <cfRule type="colorScale" priority="1">
      <colorScale>
        <cfvo type="min"/>
        <cfvo type="max"/>
        <color rgb="FF57BB8A"/>
        <color rgb="FFFFFFFF"/>
      </colorScale>
    </cfRule>
  </conditionalFormatting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">
    <cfRule type="expression" dxfId="18" priority="2">
      <formula>F3="Hard coral"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73763"/>
    <outlinePr summaryBelow="0" summaryRight="0"/>
  </sheetPr>
  <dimension ref="A1:ADU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4140625" defaultRowHeight="15.75" customHeight="1"/>
  <cols>
    <col min="2" max="2" width="18.6640625" customWidth="1"/>
    <col min="3" max="3" width="20" customWidth="1"/>
    <col min="4" max="4" width="19" customWidth="1"/>
    <col min="5" max="5" width="20.88671875" customWidth="1"/>
    <col min="6" max="8" width="19" customWidth="1"/>
    <col min="9" max="9" width="23.5546875" customWidth="1"/>
    <col min="13" max="13" width="17.5546875" customWidth="1"/>
    <col min="19" max="19" width="15.109375" customWidth="1"/>
    <col min="21" max="21" width="16.44140625" customWidth="1"/>
    <col min="60" max="60" width="15.44140625" customWidth="1"/>
    <col min="242" max="242" width="18.6640625" customWidth="1"/>
    <col min="243" max="243" width="20" customWidth="1"/>
    <col min="244" max="244" width="19" customWidth="1"/>
    <col min="245" max="245" width="20.88671875" customWidth="1"/>
    <col min="246" max="248" width="19" customWidth="1"/>
    <col min="249" max="249" width="23.5546875" customWidth="1"/>
    <col min="253" max="253" width="17.5546875" customWidth="1"/>
    <col min="259" max="259" width="15.109375" customWidth="1"/>
    <col min="261" max="261" width="16.44140625" customWidth="1"/>
    <col min="300" max="300" width="15.44140625" customWidth="1"/>
    <col min="430" max="430" width="16.33203125" customWidth="1"/>
    <col min="482" max="482" width="18.6640625" customWidth="1"/>
    <col min="483" max="483" width="20" customWidth="1"/>
    <col min="484" max="484" width="19" customWidth="1"/>
    <col min="485" max="485" width="20.88671875" customWidth="1"/>
    <col min="486" max="488" width="19" customWidth="1"/>
    <col min="489" max="489" width="23.5546875" customWidth="1"/>
    <col min="493" max="493" width="17.5546875" customWidth="1"/>
    <col min="499" max="499" width="15.109375" customWidth="1"/>
    <col min="501" max="501" width="16.44140625" customWidth="1"/>
    <col min="540" max="540" width="15.44140625" customWidth="1"/>
    <col min="714" max="714" width="18.6640625" customWidth="1"/>
    <col min="715" max="715" width="20" customWidth="1"/>
    <col min="716" max="716" width="19" customWidth="1"/>
    <col min="717" max="717" width="20.88671875" customWidth="1"/>
    <col min="718" max="720" width="19" customWidth="1"/>
    <col min="721" max="721" width="23.5546875" customWidth="1"/>
    <col min="725" max="725" width="17.5546875" customWidth="1"/>
    <col min="731" max="731" width="15.109375" customWidth="1"/>
    <col min="733" max="733" width="16.44140625" customWidth="1"/>
    <col min="772" max="772" width="15.44140625" customWidth="1"/>
  </cols>
  <sheetData>
    <row r="1" spans="1:801" ht="17.399999999999999">
      <c r="A1" s="99"/>
      <c r="B1" s="195" t="s">
        <v>1861</v>
      </c>
      <c r="C1" s="193"/>
      <c r="D1" s="193"/>
      <c r="E1" s="193"/>
      <c r="F1" s="193"/>
      <c r="G1" s="193"/>
      <c r="H1" s="193"/>
      <c r="I1" s="193"/>
      <c r="J1" s="195" t="s">
        <v>1862</v>
      </c>
      <c r="K1" s="193"/>
      <c r="L1" s="193"/>
      <c r="M1" s="193"/>
      <c r="N1" s="193"/>
      <c r="O1" s="193"/>
      <c r="P1" s="193"/>
      <c r="Q1" s="193"/>
      <c r="R1" s="195" t="s">
        <v>1863</v>
      </c>
      <c r="S1" s="193"/>
      <c r="T1" s="193"/>
      <c r="U1" s="193"/>
      <c r="V1" s="193"/>
      <c r="W1" s="193"/>
      <c r="X1" s="193"/>
      <c r="Y1" s="193"/>
      <c r="Z1" s="195" t="s">
        <v>1864</v>
      </c>
      <c r="AA1" s="193"/>
      <c r="AB1" s="193"/>
      <c r="AC1" s="193"/>
      <c r="AD1" s="193"/>
      <c r="AE1" s="193"/>
      <c r="AF1" s="193"/>
      <c r="AG1" s="193"/>
      <c r="AH1" s="195" t="s">
        <v>1865</v>
      </c>
      <c r="AI1" s="193"/>
      <c r="AJ1" s="193"/>
      <c r="AK1" s="193"/>
      <c r="AL1" s="193"/>
      <c r="AM1" s="193"/>
      <c r="AN1" s="193"/>
      <c r="AO1" s="193"/>
      <c r="AP1" s="195" t="s">
        <v>1866</v>
      </c>
      <c r="AQ1" s="193"/>
      <c r="AR1" s="193"/>
      <c r="AS1" s="193"/>
      <c r="AT1" s="193"/>
      <c r="AU1" s="193"/>
      <c r="AV1" s="193"/>
      <c r="AW1" s="193"/>
      <c r="AX1" s="195" t="s">
        <v>1867</v>
      </c>
      <c r="AY1" s="193"/>
      <c r="AZ1" s="193"/>
      <c r="BA1" s="193"/>
      <c r="BB1" s="193"/>
      <c r="BC1" s="193"/>
      <c r="BD1" s="193"/>
      <c r="BE1" s="193"/>
      <c r="BF1" s="195" t="s">
        <v>1868</v>
      </c>
      <c r="BG1" s="193"/>
      <c r="BH1" s="193"/>
      <c r="BI1" s="193"/>
      <c r="BJ1" s="193"/>
      <c r="BK1" s="193"/>
      <c r="BL1" s="193"/>
      <c r="BM1" s="193"/>
      <c r="BN1" s="195" t="s">
        <v>1869</v>
      </c>
      <c r="BO1" s="193"/>
      <c r="BP1" s="193"/>
      <c r="BQ1" s="193"/>
      <c r="BR1" s="193"/>
      <c r="BS1" s="193"/>
      <c r="BT1" s="193"/>
      <c r="BU1" s="193"/>
      <c r="BV1" s="195" t="s">
        <v>1870</v>
      </c>
      <c r="BW1" s="193"/>
      <c r="BX1" s="193"/>
      <c r="BY1" s="193"/>
      <c r="BZ1" s="193"/>
      <c r="CA1" s="193"/>
      <c r="CB1" s="193"/>
      <c r="CC1" s="193"/>
      <c r="CD1" s="195" t="s">
        <v>1871</v>
      </c>
      <c r="CE1" s="193"/>
      <c r="CF1" s="193"/>
      <c r="CG1" s="193"/>
      <c r="CH1" s="193"/>
      <c r="CI1" s="193"/>
      <c r="CJ1" s="193"/>
      <c r="CK1" s="193"/>
      <c r="CL1" s="195" t="s">
        <v>1872</v>
      </c>
      <c r="CM1" s="193"/>
      <c r="CN1" s="193"/>
      <c r="CO1" s="193"/>
      <c r="CP1" s="193"/>
      <c r="CQ1" s="193"/>
      <c r="CR1" s="193"/>
      <c r="CS1" s="193"/>
      <c r="CT1" s="195" t="s">
        <v>1873</v>
      </c>
      <c r="CU1" s="193"/>
      <c r="CV1" s="193"/>
      <c r="CW1" s="193"/>
      <c r="CX1" s="193"/>
      <c r="CY1" s="193"/>
      <c r="CZ1" s="193"/>
      <c r="DA1" s="193"/>
      <c r="DB1" s="195" t="s">
        <v>1874</v>
      </c>
      <c r="DC1" s="193"/>
      <c r="DD1" s="193"/>
      <c r="DE1" s="193"/>
      <c r="DF1" s="193"/>
      <c r="DG1" s="193"/>
      <c r="DH1" s="193"/>
      <c r="DI1" s="193"/>
      <c r="DJ1" s="195" t="s">
        <v>1875</v>
      </c>
      <c r="DK1" s="193"/>
      <c r="DL1" s="193"/>
      <c r="DM1" s="193"/>
      <c r="DN1" s="193"/>
      <c r="DO1" s="193"/>
      <c r="DP1" s="193"/>
      <c r="DQ1" s="193"/>
      <c r="DR1" s="195" t="s">
        <v>1876</v>
      </c>
      <c r="DS1" s="193"/>
      <c r="DT1" s="193"/>
      <c r="DU1" s="193"/>
      <c r="DV1" s="193"/>
      <c r="DW1" s="193"/>
      <c r="DX1" s="193"/>
      <c r="DY1" s="193"/>
      <c r="DZ1" s="195" t="s">
        <v>1877</v>
      </c>
      <c r="EA1" s="193"/>
      <c r="EB1" s="193"/>
      <c r="EC1" s="193"/>
      <c r="ED1" s="193"/>
      <c r="EE1" s="193"/>
      <c r="EF1" s="193"/>
      <c r="EG1" s="193"/>
      <c r="EH1" s="195" t="s">
        <v>1878</v>
      </c>
      <c r="EI1" s="193"/>
      <c r="EJ1" s="193"/>
      <c r="EK1" s="193"/>
      <c r="EL1" s="193"/>
      <c r="EM1" s="193"/>
      <c r="EN1" s="193"/>
      <c r="EO1" s="193"/>
      <c r="EP1" s="195" t="s">
        <v>1879</v>
      </c>
      <c r="EQ1" s="193"/>
      <c r="ER1" s="193"/>
      <c r="ES1" s="193"/>
      <c r="ET1" s="193"/>
      <c r="EU1" s="193"/>
      <c r="EV1" s="193"/>
      <c r="EW1" s="193"/>
      <c r="EX1" s="195" t="s">
        <v>1880</v>
      </c>
      <c r="EY1" s="193"/>
      <c r="EZ1" s="193"/>
      <c r="FA1" s="193"/>
      <c r="FB1" s="193"/>
      <c r="FC1" s="193"/>
      <c r="FD1" s="193"/>
      <c r="FE1" s="193"/>
      <c r="FF1" s="195" t="s">
        <v>1881</v>
      </c>
      <c r="FG1" s="193"/>
      <c r="FH1" s="193"/>
      <c r="FI1" s="193"/>
      <c r="FJ1" s="193"/>
      <c r="FK1" s="193"/>
      <c r="FL1" s="193"/>
      <c r="FM1" s="193"/>
      <c r="FN1" s="195" t="s">
        <v>1882</v>
      </c>
      <c r="FO1" s="193"/>
      <c r="FP1" s="193"/>
      <c r="FQ1" s="193"/>
      <c r="FR1" s="193"/>
      <c r="FS1" s="193"/>
      <c r="FT1" s="193"/>
      <c r="FU1" s="193"/>
      <c r="FV1" s="195" t="s">
        <v>1883</v>
      </c>
      <c r="FW1" s="193"/>
      <c r="FX1" s="193"/>
      <c r="FY1" s="193"/>
      <c r="FZ1" s="193"/>
      <c r="GA1" s="193"/>
      <c r="GB1" s="193"/>
      <c r="GC1" s="193"/>
      <c r="GD1" s="195" t="s">
        <v>1884</v>
      </c>
      <c r="GE1" s="193"/>
      <c r="GF1" s="193"/>
      <c r="GG1" s="193"/>
      <c r="GH1" s="193"/>
      <c r="GI1" s="193"/>
      <c r="GJ1" s="193"/>
      <c r="GK1" s="193"/>
      <c r="GL1" s="195" t="s">
        <v>1885</v>
      </c>
      <c r="GM1" s="193"/>
      <c r="GN1" s="193"/>
      <c r="GO1" s="193"/>
      <c r="GP1" s="193"/>
      <c r="GQ1" s="193"/>
      <c r="GR1" s="193"/>
      <c r="GS1" s="193"/>
      <c r="GT1" s="195" t="s">
        <v>1886</v>
      </c>
      <c r="GU1" s="193"/>
      <c r="GV1" s="193"/>
      <c r="GW1" s="193"/>
      <c r="GX1" s="193"/>
      <c r="GY1" s="193"/>
      <c r="GZ1" s="193"/>
      <c r="HA1" s="193"/>
      <c r="HB1" s="195" t="s">
        <v>1887</v>
      </c>
      <c r="HC1" s="193"/>
      <c r="HD1" s="193"/>
      <c r="HE1" s="193"/>
      <c r="HF1" s="193"/>
      <c r="HG1" s="193"/>
      <c r="HH1" s="193"/>
      <c r="HI1" s="193"/>
      <c r="HJ1" s="195" t="s">
        <v>1888</v>
      </c>
      <c r="HK1" s="193"/>
      <c r="HL1" s="193"/>
      <c r="HM1" s="193"/>
      <c r="HN1" s="193"/>
      <c r="HO1" s="193"/>
      <c r="HP1" s="193"/>
      <c r="HQ1" s="193"/>
      <c r="HR1" s="195" t="s">
        <v>1889</v>
      </c>
      <c r="HS1" s="193"/>
      <c r="HT1" s="193"/>
      <c r="HU1" s="193"/>
      <c r="HV1" s="193"/>
      <c r="HW1" s="193"/>
      <c r="HX1" s="193"/>
      <c r="HY1" s="193"/>
      <c r="HZ1" s="195" t="s">
        <v>1890</v>
      </c>
      <c r="IA1" s="193"/>
      <c r="IB1" s="193"/>
      <c r="IC1" s="193"/>
      <c r="ID1" s="193"/>
      <c r="IE1" s="193"/>
      <c r="IF1" s="193"/>
      <c r="IG1" s="193"/>
      <c r="IH1" s="195" t="s">
        <v>1891</v>
      </c>
      <c r="II1" s="193"/>
      <c r="IJ1" s="193"/>
      <c r="IK1" s="193"/>
      <c r="IL1" s="193"/>
      <c r="IM1" s="193"/>
      <c r="IN1" s="193"/>
      <c r="IO1" s="193"/>
      <c r="IP1" s="195" t="s">
        <v>1892</v>
      </c>
      <c r="IQ1" s="193"/>
      <c r="IR1" s="193"/>
      <c r="IS1" s="193"/>
      <c r="IT1" s="193"/>
      <c r="IU1" s="193"/>
      <c r="IV1" s="193"/>
      <c r="IW1" s="193"/>
      <c r="IX1" s="195" t="s">
        <v>1893</v>
      </c>
      <c r="IY1" s="193"/>
      <c r="IZ1" s="193"/>
      <c r="JA1" s="193"/>
      <c r="JB1" s="193"/>
      <c r="JC1" s="193"/>
      <c r="JD1" s="193"/>
      <c r="JE1" s="193"/>
      <c r="JF1" s="195" t="s">
        <v>1894</v>
      </c>
      <c r="JG1" s="193"/>
      <c r="JH1" s="193"/>
      <c r="JI1" s="193"/>
      <c r="JJ1" s="193"/>
      <c r="JK1" s="193"/>
      <c r="JL1" s="193"/>
      <c r="JM1" s="193"/>
      <c r="JN1" s="195" t="s">
        <v>1895</v>
      </c>
      <c r="JO1" s="193"/>
      <c r="JP1" s="193"/>
      <c r="JQ1" s="193"/>
      <c r="JR1" s="193"/>
      <c r="JS1" s="193"/>
      <c r="JT1" s="193"/>
      <c r="JU1" s="193"/>
      <c r="JV1" s="195" t="s">
        <v>1896</v>
      </c>
      <c r="JW1" s="193"/>
      <c r="JX1" s="193"/>
      <c r="JY1" s="193"/>
      <c r="JZ1" s="193"/>
      <c r="KA1" s="193"/>
      <c r="KB1" s="193"/>
      <c r="KC1" s="193"/>
      <c r="KD1" s="195" t="s">
        <v>1897</v>
      </c>
      <c r="KE1" s="193"/>
      <c r="KF1" s="193"/>
      <c r="KG1" s="193"/>
      <c r="KH1" s="193"/>
      <c r="KI1" s="193"/>
      <c r="KJ1" s="193"/>
      <c r="KK1" s="193"/>
      <c r="KL1" s="195" t="s">
        <v>1898</v>
      </c>
      <c r="KM1" s="193"/>
      <c r="KN1" s="193"/>
      <c r="KO1" s="193"/>
      <c r="KP1" s="193"/>
      <c r="KQ1" s="193"/>
      <c r="KR1" s="193"/>
      <c r="KS1" s="193"/>
      <c r="KT1" s="195" t="s">
        <v>1899</v>
      </c>
      <c r="KU1" s="193"/>
      <c r="KV1" s="193"/>
      <c r="KW1" s="193"/>
      <c r="KX1" s="193"/>
      <c r="KY1" s="193"/>
      <c r="KZ1" s="193"/>
      <c r="LA1" s="193"/>
      <c r="LB1" s="195" t="s">
        <v>1900</v>
      </c>
      <c r="LC1" s="193"/>
      <c r="LD1" s="193"/>
      <c r="LE1" s="193"/>
      <c r="LF1" s="193"/>
      <c r="LG1" s="193"/>
      <c r="LH1" s="193"/>
      <c r="LI1" s="193"/>
      <c r="LJ1" s="195" t="s">
        <v>1901</v>
      </c>
      <c r="LK1" s="193"/>
      <c r="LL1" s="193"/>
      <c r="LM1" s="193"/>
      <c r="LN1" s="193"/>
      <c r="LO1" s="193"/>
      <c r="LP1" s="193"/>
      <c r="LQ1" s="193"/>
      <c r="LR1" s="195" t="s">
        <v>1902</v>
      </c>
      <c r="LS1" s="193"/>
      <c r="LT1" s="193"/>
      <c r="LU1" s="193"/>
      <c r="LV1" s="193"/>
      <c r="LW1" s="193"/>
      <c r="LX1" s="193"/>
      <c r="LY1" s="193"/>
      <c r="LZ1" s="195" t="s">
        <v>1903</v>
      </c>
      <c r="MA1" s="193"/>
      <c r="MB1" s="193"/>
      <c r="MC1" s="193"/>
      <c r="MD1" s="193"/>
      <c r="ME1" s="193"/>
      <c r="MF1" s="193"/>
      <c r="MG1" s="193"/>
      <c r="MH1" s="195" t="s">
        <v>1904</v>
      </c>
      <c r="MI1" s="193"/>
      <c r="MJ1" s="193"/>
      <c r="MK1" s="193"/>
      <c r="ML1" s="193"/>
      <c r="MM1" s="193"/>
      <c r="MN1" s="193"/>
      <c r="MO1" s="193"/>
      <c r="MP1" s="195" t="s">
        <v>1905</v>
      </c>
      <c r="MQ1" s="193"/>
      <c r="MR1" s="193"/>
      <c r="MS1" s="193"/>
      <c r="MT1" s="193"/>
      <c r="MU1" s="193"/>
      <c r="MV1" s="193"/>
      <c r="MW1" s="193"/>
      <c r="MX1" s="195" t="s">
        <v>1906</v>
      </c>
      <c r="MY1" s="193"/>
      <c r="MZ1" s="193"/>
      <c r="NA1" s="193"/>
      <c r="NB1" s="193"/>
      <c r="NC1" s="193"/>
      <c r="ND1" s="193"/>
      <c r="NE1" s="193"/>
      <c r="NF1" s="195" t="s">
        <v>1907</v>
      </c>
      <c r="NG1" s="193"/>
      <c r="NH1" s="193"/>
      <c r="NI1" s="193"/>
      <c r="NJ1" s="193"/>
      <c r="NK1" s="193"/>
      <c r="NL1" s="193"/>
      <c r="NM1" s="193"/>
      <c r="NN1" s="195" t="s">
        <v>1908</v>
      </c>
      <c r="NO1" s="193"/>
      <c r="NP1" s="193"/>
      <c r="NQ1" s="193"/>
      <c r="NR1" s="193"/>
      <c r="NS1" s="193"/>
      <c r="NT1" s="193"/>
      <c r="NU1" s="193"/>
      <c r="NV1" s="195" t="s">
        <v>1909</v>
      </c>
      <c r="NW1" s="193"/>
      <c r="NX1" s="193"/>
      <c r="NY1" s="193"/>
      <c r="NZ1" s="193"/>
      <c r="OA1" s="193"/>
      <c r="OB1" s="193"/>
      <c r="OC1" s="193"/>
      <c r="OD1" s="195" t="s">
        <v>1910</v>
      </c>
      <c r="OE1" s="193"/>
      <c r="OF1" s="193"/>
      <c r="OG1" s="193"/>
      <c r="OH1" s="193"/>
      <c r="OI1" s="193"/>
      <c r="OJ1" s="193"/>
      <c r="OK1" s="193"/>
      <c r="OL1" s="195" t="s">
        <v>1911</v>
      </c>
      <c r="OM1" s="193"/>
      <c r="ON1" s="193"/>
      <c r="OO1" s="193"/>
      <c r="OP1" s="193"/>
      <c r="OQ1" s="193"/>
      <c r="OR1" s="193"/>
      <c r="OS1" s="193"/>
      <c r="OT1" s="195" t="s">
        <v>1912</v>
      </c>
      <c r="OU1" s="193"/>
      <c r="OV1" s="193"/>
      <c r="OW1" s="193"/>
      <c r="OX1" s="193"/>
      <c r="OY1" s="193"/>
      <c r="OZ1" s="193"/>
      <c r="PA1" s="193"/>
      <c r="PB1" s="195" t="s">
        <v>1913</v>
      </c>
      <c r="PC1" s="193"/>
      <c r="PD1" s="193"/>
      <c r="PE1" s="193"/>
      <c r="PF1" s="193"/>
      <c r="PG1" s="193"/>
      <c r="PH1" s="193"/>
      <c r="PI1" s="193"/>
      <c r="PJ1" s="195" t="s">
        <v>1914</v>
      </c>
      <c r="PK1" s="193"/>
      <c r="PL1" s="193"/>
      <c r="PM1" s="193"/>
      <c r="PN1" s="193"/>
      <c r="PO1" s="193"/>
      <c r="PP1" s="193"/>
      <c r="PQ1" s="193"/>
      <c r="PR1" s="195" t="s">
        <v>1915</v>
      </c>
      <c r="PS1" s="193"/>
      <c r="PT1" s="193"/>
      <c r="PU1" s="193"/>
      <c r="PV1" s="193"/>
      <c r="PW1" s="193"/>
      <c r="PX1" s="193"/>
      <c r="PY1" s="193"/>
      <c r="PZ1" s="195" t="s">
        <v>1916</v>
      </c>
      <c r="QA1" s="193"/>
      <c r="QB1" s="193"/>
      <c r="QC1" s="193"/>
      <c r="QD1" s="193"/>
      <c r="QE1" s="193"/>
      <c r="QF1" s="193"/>
      <c r="QG1" s="193"/>
      <c r="QH1" s="195" t="s">
        <v>1917</v>
      </c>
      <c r="QI1" s="193"/>
      <c r="QJ1" s="193"/>
      <c r="QK1" s="193"/>
      <c r="QL1" s="193"/>
      <c r="QM1" s="193"/>
      <c r="QN1" s="193"/>
      <c r="QO1" s="193"/>
      <c r="QP1" s="195" t="s">
        <v>1918</v>
      </c>
      <c r="QQ1" s="193"/>
      <c r="QR1" s="193"/>
      <c r="QS1" s="193"/>
      <c r="QT1" s="193"/>
      <c r="QU1" s="193"/>
      <c r="QV1" s="193"/>
      <c r="QW1" s="193"/>
      <c r="QX1" s="195" t="s">
        <v>1919</v>
      </c>
      <c r="QY1" s="193"/>
      <c r="QZ1" s="193"/>
      <c r="RA1" s="193"/>
      <c r="RB1" s="193"/>
      <c r="RC1" s="193"/>
      <c r="RD1" s="193"/>
      <c r="RE1" s="193"/>
      <c r="RF1" s="195" t="s">
        <v>1920</v>
      </c>
      <c r="RG1" s="193"/>
      <c r="RH1" s="193"/>
      <c r="RI1" s="193"/>
      <c r="RJ1" s="193"/>
      <c r="RK1" s="193"/>
      <c r="RL1" s="193"/>
      <c r="RM1" s="193"/>
      <c r="RN1" s="195" t="s">
        <v>1921</v>
      </c>
      <c r="RO1" s="193"/>
      <c r="RP1" s="193"/>
      <c r="RQ1" s="193"/>
      <c r="RR1" s="193"/>
      <c r="RS1" s="193"/>
      <c r="RT1" s="193"/>
      <c r="RU1" s="193"/>
      <c r="RV1" s="195" t="s">
        <v>1922</v>
      </c>
      <c r="RW1" s="193"/>
      <c r="RX1" s="193"/>
      <c r="RY1" s="193"/>
      <c r="RZ1" s="193"/>
      <c r="SA1" s="193"/>
      <c r="SB1" s="193"/>
      <c r="SC1" s="193"/>
      <c r="SD1" s="195" t="s">
        <v>1923</v>
      </c>
      <c r="SE1" s="193"/>
      <c r="SF1" s="193"/>
      <c r="SG1" s="193"/>
      <c r="SH1" s="193"/>
      <c r="SI1" s="193"/>
      <c r="SJ1" s="193"/>
      <c r="SK1" s="193"/>
      <c r="SL1" s="195" t="s">
        <v>1924</v>
      </c>
      <c r="SM1" s="193"/>
      <c r="SN1" s="193"/>
      <c r="SO1" s="193"/>
      <c r="SP1" s="193"/>
      <c r="SQ1" s="193"/>
      <c r="SR1" s="193"/>
      <c r="SS1" s="193"/>
      <c r="ST1" s="195" t="s">
        <v>1925</v>
      </c>
      <c r="SU1" s="193"/>
      <c r="SV1" s="193"/>
      <c r="SW1" s="193"/>
      <c r="SX1" s="193"/>
      <c r="SY1" s="193"/>
      <c r="SZ1" s="193"/>
      <c r="TA1" s="193"/>
      <c r="TB1" s="195" t="s">
        <v>1926</v>
      </c>
      <c r="TC1" s="193"/>
      <c r="TD1" s="193"/>
      <c r="TE1" s="193"/>
      <c r="TF1" s="193"/>
      <c r="TG1" s="193"/>
      <c r="TH1" s="193"/>
      <c r="TI1" s="193"/>
      <c r="TJ1" s="195" t="s">
        <v>1927</v>
      </c>
      <c r="TK1" s="193"/>
      <c r="TL1" s="193"/>
      <c r="TM1" s="193"/>
      <c r="TN1" s="193"/>
      <c r="TO1" s="193"/>
      <c r="TP1" s="193"/>
      <c r="TQ1" s="193"/>
      <c r="TR1" s="195" t="s">
        <v>1928</v>
      </c>
      <c r="TS1" s="193"/>
      <c r="TT1" s="193"/>
      <c r="TU1" s="193"/>
      <c r="TV1" s="193"/>
      <c r="TW1" s="193"/>
      <c r="TX1" s="193"/>
      <c r="TY1" s="193"/>
      <c r="TZ1" s="195" t="s">
        <v>1929</v>
      </c>
      <c r="UA1" s="193"/>
      <c r="UB1" s="193"/>
      <c r="UC1" s="193"/>
      <c r="UD1" s="193"/>
      <c r="UE1" s="193"/>
      <c r="UF1" s="193"/>
      <c r="UG1" s="193"/>
      <c r="UH1" s="195" t="s">
        <v>1930</v>
      </c>
      <c r="UI1" s="193"/>
      <c r="UJ1" s="193"/>
      <c r="UK1" s="193"/>
      <c r="UL1" s="193"/>
      <c r="UM1" s="193"/>
      <c r="UN1" s="193"/>
      <c r="UO1" s="193"/>
      <c r="UP1" s="195" t="s">
        <v>1931</v>
      </c>
      <c r="UQ1" s="193"/>
      <c r="UR1" s="193"/>
      <c r="US1" s="193"/>
      <c r="UT1" s="193"/>
      <c r="UU1" s="193"/>
      <c r="UV1" s="193"/>
      <c r="UW1" s="193"/>
      <c r="UX1" s="195" t="s">
        <v>1932</v>
      </c>
      <c r="UY1" s="193"/>
      <c r="UZ1" s="193"/>
      <c r="VA1" s="193"/>
      <c r="VB1" s="193"/>
      <c r="VC1" s="193"/>
      <c r="VD1" s="193"/>
      <c r="VE1" s="193"/>
      <c r="VF1" s="195" t="s">
        <v>1933</v>
      </c>
      <c r="VG1" s="193"/>
      <c r="VH1" s="193"/>
      <c r="VI1" s="193"/>
      <c r="VJ1" s="193"/>
      <c r="VK1" s="193"/>
      <c r="VL1" s="193"/>
      <c r="VM1" s="193"/>
      <c r="VN1" s="195" t="s">
        <v>1934</v>
      </c>
      <c r="VO1" s="193"/>
      <c r="VP1" s="193"/>
      <c r="VQ1" s="193"/>
      <c r="VR1" s="193"/>
      <c r="VS1" s="193"/>
      <c r="VT1" s="193"/>
      <c r="VU1" s="193"/>
      <c r="VV1" s="195" t="s">
        <v>1935</v>
      </c>
      <c r="VW1" s="193"/>
      <c r="VX1" s="193"/>
      <c r="VY1" s="193"/>
      <c r="VZ1" s="193"/>
      <c r="WA1" s="193"/>
      <c r="WB1" s="193"/>
      <c r="WC1" s="193"/>
      <c r="WD1" s="195" t="s">
        <v>1936</v>
      </c>
      <c r="WE1" s="193"/>
      <c r="WF1" s="193"/>
      <c r="WG1" s="193"/>
      <c r="WH1" s="193"/>
      <c r="WI1" s="193"/>
      <c r="WJ1" s="193"/>
      <c r="WK1" s="193"/>
      <c r="WL1" s="195" t="s">
        <v>1937</v>
      </c>
      <c r="WM1" s="193"/>
      <c r="WN1" s="193"/>
      <c r="WO1" s="193"/>
      <c r="WP1" s="193"/>
      <c r="WQ1" s="193"/>
      <c r="WR1" s="193"/>
      <c r="WS1" s="193"/>
      <c r="WT1" s="195" t="s">
        <v>1938</v>
      </c>
      <c r="WU1" s="193"/>
      <c r="WV1" s="193"/>
      <c r="WW1" s="193"/>
      <c r="WX1" s="193"/>
      <c r="WY1" s="193"/>
      <c r="WZ1" s="193"/>
      <c r="XA1" s="193"/>
      <c r="XB1" s="195" t="s">
        <v>1939</v>
      </c>
      <c r="XC1" s="193"/>
      <c r="XD1" s="193"/>
      <c r="XE1" s="193"/>
      <c r="XF1" s="193"/>
      <c r="XG1" s="193"/>
      <c r="XH1" s="193"/>
      <c r="XI1" s="193"/>
      <c r="XJ1" s="195" t="s">
        <v>1940</v>
      </c>
      <c r="XK1" s="193"/>
      <c r="XL1" s="193"/>
      <c r="XM1" s="193"/>
      <c r="XN1" s="193"/>
      <c r="XO1" s="193"/>
      <c r="XP1" s="193"/>
      <c r="XQ1" s="193"/>
      <c r="XR1" s="195" t="s">
        <v>1941</v>
      </c>
      <c r="XS1" s="193"/>
      <c r="XT1" s="193"/>
      <c r="XU1" s="193"/>
      <c r="XV1" s="193"/>
      <c r="XW1" s="193"/>
      <c r="XX1" s="193"/>
      <c r="XY1" s="193"/>
      <c r="XZ1" s="195" t="s">
        <v>1942</v>
      </c>
      <c r="YA1" s="193"/>
      <c r="YB1" s="193"/>
      <c r="YC1" s="193"/>
      <c r="YD1" s="193"/>
      <c r="YE1" s="193"/>
      <c r="YF1" s="193"/>
      <c r="YG1" s="193"/>
      <c r="YH1" s="195" t="s">
        <v>1943</v>
      </c>
      <c r="YI1" s="193"/>
      <c r="YJ1" s="193"/>
      <c r="YK1" s="193"/>
      <c r="YL1" s="193"/>
      <c r="YM1" s="193"/>
      <c r="YN1" s="193"/>
      <c r="YO1" s="193"/>
      <c r="YP1" s="195" t="s">
        <v>1944</v>
      </c>
      <c r="YQ1" s="193"/>
      <c r="YR1" s="193"/>
      <c r="YS1" s="193"/>
      <c r="YT1" s="193"/>
      <c r="YU1" s="193"/>
      <c r="YV1" s="193"/>
      <c r="YW1" s="193"/>
      <c r="YX1" s="195" t="s">
        <v>1945</v>
      </c>
      <c r="YY1" s="193"/>
      <c r="YZ1" s="193"/>
      <c r="ZA1" s="193"/>
      <c r="ZB1" s="193"/>
      <c r="ZC1" s="193"/>
      <c r="ZD1" s="193"/>
      <c r="ZE1" s="193"/>
      <c r="ZF1" s="195" t="s">
        <v>1946</v>
      </c>
      <c r="ZG1" s="193"/>
      <c r="ZH1" s="193"/>
      <c r="ZI1" s="193"/>
      <c r="ZJ1" s="193"/>
      <c r="ZK1" s="193"/>
      <c r="ZL1" s="193"/>
      <c r="ZM1" s="193"/>
      <c r="ZN1" s="195" t="s">
        <v>1947</v>
      </c>
      <c r="ZO1" s="193"/>
      <c r="ZP1" s="193"/>
      <c r="ZQ1" s="193"/>
      <c r="ZR1" s="193"/>
      <c r="ZS1" s="193"/>
      <c r="ZT1" s="193"/>
      <c r="ZU1" s="193"/>
      <c r="ZV1" s="195" t="s">
        <v>1948</v>
      </c>
      <c r="ZW1" s="193"/>
      <c r="ZX1" s="193"/>
      <c r="ZY1" s="193"/>
      <c r="ZZ1" s="193"/>
      <c r="AAA1" s="193"/>
      <c r="AAB1" s="193"/>
      <c r="AAC1" s="193"/>
      <c r="AAD1" s="195" t="s">
        <v>1949</v>
      </c>
      <c r="AAE1" s="193"/>
      <c r="AAF1" s="193"/>
      <c r="AAG1" s="193"/>
      <c r="AAH1" s="193"/>
      <c r="AAI1" s="193"/>
      <c r="AAJ1" s="193"/>
      <c r="AAK1" s="193"/>
      <c r="AAL1" s="195" t="s">
        <v>1950</v>
      </c>
      <c r="AAM1" s="193"/>
      <c r="AAN1" s="193"/>
      <c r="AAO1" s="193"/>
      <c r="AAP1" s="193"/>
      <c r="AAQ1" s="193"/>
      <c r="AAR1" s="193"/>
      <c r="AAS1" s="193"/>
      <c r="AAT1" s="195" t="s">
        <v>1951</v>
      </c>
      <c r="AAU1" s="193"/>
      <c r="AAV1" s="193"/>
      <c r="AAW1" s="193"/>
      <c r="AAX1" s="193"/>
      <c r="AAY1" s="193"/>
      <c r="AAZ1" s="193"/>
      <c r="ABA1" s="193"/>
      <c r="ABB1" s="195" t="s">
        <v>1952</v>
      </c>
      <c r="ABC1" s="193"/>
      <c r="ABD1" s="193"/>
      <c r="ABE1" s="193"/>
      <c r="ABF1" s="193"/>
      <c r="ABG1" s="193"/>
      <c r="ABH1" s="193"/>
      <c r="ABI1" s="193"/>
      <c r="ABJ1" s="195" t="s">
        <v>1953</v>
      </c>
      <c r="ABK1" s="193"/>
      <c r="ABL1" s="193"/>
      <c r="ABM1" s="193"/>
      <c r="ABN1" s="193"/>
      <c r="ABO1" s="193"/>
      <c r="ABP1" s="193"/>
      <c r="ABQ1" s="193"/>
      <c r="ABR1" s="195" t="s">
        <v>1954</v>
      </c>
      <c r="ABS1" s="193"/>
      <c r="ABT1" s="193"/>
      <c r="ABU1" s="193"/>
      <c r="ABV1" s="193"/>
      <c r="ABW1" s="193"/>
      <c r="ABX1" s="193"/>
      <c r="ABY1" s="193"/>
      <c r="ABZ1" s="195" t="s">
        <v>1955</v>
      </c>
      <c r="ACA1" s="193"/>
      <c r="ACB1" s="193"/>
      <c r="ACC1" s="193"/>
      <c r="ACD1" s="193"/>
      <c r="ACE1" s="193"/>
      <c r="ACF1" s="193"/>
      <c r="ACG1" s="193"/>
      <c r="ACH1" s="195" t="s">
        <v>1956</v>
      </c>
      <c r="ACI1" s="193"/>
      <c r="ACJ1" s="193"/>
      <c r="ACK1" s="193"/>
      <c r="ACL1" s="193"/>
      <c r="ACM1" s="193"/>
      <c r="ACN1" s="193"/>
      <c r="ACO1" s="193"/>
      <c r="ACP1" s="195" t="s">
        <v>1957</v>
      </c>
      <c r="ACQ1" s="193"/>
      <c r="ACR1" s="193"/>
      <c r="ACS1" s="193"/>
      <c r="ACT1" s="193"/>
      <c r="ACU1" s="193"/>
      <c r="ACV1" s="193"/>
      <c r="ACW1" s="193"/>
      <c r="ACX1" s="195" t="s">
        <v>1958</v>
      </c>
      <c r="ACY1" s="193"/>
      <c r="ACZ1" s="193"/>
      <c r="ADA1" s="193"/>
      <c r="ADB1" s="193"/>
      <c r="ADC1" s="193"/>
      <c r="ADD1" s="193"/>
      <c r="ADE1" s="193"/>
      <c r="ADF1" s="195" t="s">
        <v>1959</v>
      </c>
      <c r="ADG1" s="193"/>
      <c r="ADH1" s="193"/>
      <c r="ADI1" s="193"/>
      <c r="ADJ1" s="193"/>
      <c r="ADK1" s="193"/>
      <c r="ADL1" s="193"/>
      <c r="ADM1" s="193"/>
      <c r="ADN1" s="195" t="s">
        <v>1960</v>
      </c>
      <c r="ADO1" s="193"/>
      <c r="ADP1" s="193"/>
      <c r="ADQ1" s="193"/>
      <c r="ADR1" s="193"/>
      <c r="ADS1" s="193"/>
      <c r="ADT1" s="193"/>
      <c r="ADU1" s="193"/>
    </row>
    <row r="2" spans="1:801" ht="15.75" customHeight="1">
      <c r="A2" s="100" t="s">
        <v>1034</v>
      </c>
      <c r="B2" s="82" t="s">
        <v>1961</v>
      </c>
      <c r="C2" s="23" t="s">
        <v>1962</v>
      </c>
      <c r="D2" s="23" t="s">
        <v>1963</v>
      </c>
      <c r="E2" s="23" t="s">
        <v>1964</v>
      </c>
      <c r="F2" s="23" t="s">
        <v>1965</v>
      </c>
      <c r="G2" s="23" t="s">
        <v>1966</v>
      </c>
      <c r="H2" s="23" t="s">
        <v>1967</v>
      </c>
      <c r="I2" s="23" t="s">
        <v>1968</v>
      </c>
      <c r="J2" s="82" t="s">
        <v>1969</v>
      </c>
      <c r="K2" s="23" t="s">
        <v>1970</v>
      </c>
      <c r="L2" s="23" t="s">
        <v>1971</v>
      </c>
      <c r="M2" s="23" t="s">
        <v>1972</v>
      </c>
      <c r="N2" s="23" t="s">
        <v>1973</v>
      </c>
      <c r="O2" s="23" t="s">
        <v>1974</v>
      </c>
      <c r="P2" s="23" t="s">
        <v>1975</v>
      </c>
      <c r="Q2" s="23" t="s">
        <v>1976</v>
      </c>
      <c r="R2" s="82" t="s">
        <v>1977</v>
      </c>
      <c r="S2" s="23" t="s">
        <v>1978</v>
      </c>
      <c r="T2" s="23" t="s">
        <v>1979</v>
      </c>
      <c r="U2" s="23" t="s">
        <v>1980</v>
      </c>
      <c r="V2" s="23" t="s">
        <v>1981</v>
      </c>
      <c r="W2" s="23" t="s">
        <v>1982</v>
      </c>
      <c r="X2" s="23" t="s">
        <v>1983</v>
      </c>
      <c r="Y2" s="23" t="s">
        <v>1984</v>
      </c>
      <c r="Z2" s="82" t="s">
        <v>1985</v>
      </c>
      <c r="AA2" s="23" t="s">
        <v>1986</v>
      </c>
      <c r="AB2" s="23" t="s">
        <v>1987</v>
      </c>
      <c r="AC2" s="23" t="s">
        <v>1988</v>
      </c>
      <c r="AD2" s="23" t="s">
        <v>1989</v>
      </c>
      <c r="AE2" s="23" t="s">
        <v>1990</v>
      </c>
      <c r="AF2" s="23" t="s">
        <v>1991</v>
      </c>
      <c r="AG2" s="23" t="s">
        <v>1992</v>
      </c>
      <c r="AH2" s="82" t="s">
        <v>1993</v>
      </c>
      <c r="AI2" s="23" t="s">
        <v>1994</v>
      </c>
      <c r="AJ2" s="23" t="s">
        <v>1995</v>
      </c>
      <c r="AK2" s="23" t="s">
        <v>1996</v>
      </c>
      <c r="AL2" s="23" t="s">
        <v>1997</v>
      </c>
      <c r="AM2" s="23" t="s">
        <v>1998</v>
      </c>
      <c r="AN2" s="23" t="s">
        <v>1999</v>
      </c>
      <c r="AO2" s="23" t="s">
        <v>2000</v>
      </c>
      <c r="AP2" s="82" t="s">
        <v>2001</v>
      </c>
      <c r="AQ2" s="23" t="s">
        <v>2002</v>
      </c>
      <c r="AR2" s="23" t="s">
        <v>2003</v>
      </c>
      <c r="AS2" s="23" t="s">
        <v>2004</v>
      </c>
      <c r="AT2" s="23" t="s">
        <v>2005</v>
      </c>
      <c r="AU2" s="23" t="s">
        <v>2006</v>
      </c>
      <c r="AV2" s="23" t="s">
        <v>2007</v>
      </c>
      <c r="AW2" s="23" t="s">
        <v>2008</v>
      </c>
      <c r="AX2" s="82" t="s">
        <v>2009</v>
      </c>
      <c r="AY2" s="23" t="s">
        <v>2010</v>
      </c>
      <c r="AZ2" s="23" t="s">
        <v>2011</v>
      </c>
      <c r="BA2" s="23" t="s">
        <v>2012</v>
      </c>
      <c r="BB2" s="23" t="s">
        <v>2013</v>
      </c>
      <c r="BC2" s="23" t="s">
        <v>2014</v>
      </c>
      <c r="BD2" s="23" t="s">
        <v>2015</v>
      </c>
      <c r="BE2" s="23" t="s">
        <v>2016</v>
      </c>
      <c r="BF2" s="82" t="s">
        <v>2017</v>
      </c>
      <c r="BG2" s="23" t="s">
        <v>2018</v>
      </c>
      <c r="BH2" s="23" t="s">
        <v>2019</v>
      </c>
      <c r="BI2" s="23" t="s">
        <v>2020</v>
      </c>
      <c r="BJ2" s="23" t="s">
        <v>2021</v>
      </c>
      <c r="BK2" s="23" t="s">
        <v>2022</v>
      </c>
      <c r="BL2" s="23" t="s">
        <v>2023</v>
      </c>
      <c r="BM2" s="23" t="s">
        <v>2024</v>
      </c>
      <c r="BN2" s="82" t="s">
        <v>2025</v>
      </c>
      <c r="BO2" s="23" t="s">
        <v>2026</v>
      </c>
      <c r="BP2" s="23" t="s">
        <v>2027</v>
      </c>
      <c r="BQ2" s="23" t="s">
        <v>2028</v>
      </c>
      <c r="BR2" s="23" t="s">
        <v>2029</v>
      </c>
      <c r="BS2" s="23" t="s">
        <v>2030</v>
      </c>
      <c r="BT2" s="23" t="s">
        <v>2031</v>
      </c>
      <c r="BU2" s="23" t="s">
        <v>2032</v>
      </c>
      <c r="BV2" s="82" t="s">
        <v>2033</v>
      </c>
      <c r="BW2" s="23" t="s">
        <v>2034</v>
      </c>
      <c r="BX2" s="23" t="s">
        <v>2035</v>
      </c>
      <c r="BY2" s="23" t="s">
        <v>2036</v>
      </c>
      <c r="BZ2" s="23" t="s">
        <v>2037</v>
      </c>
      <c r="CA2" s="23" t="s">
        <v>2038</v>
      </c>
      <c r="CB2" s="23" t="s">
        <v>2039</v>
      </c>
      <c r="CC2" s="23" t="s">
        <v>2040</v>
      </c>
      <c r="CD2" s="82" t="s">
        <v>2041</v>
      </c>
      <c r="CE2" s="23" t="s">
        <v>2042</v>
      </c>
      <c r="CF2" s="23" t="s">
        <v>2043</v>
      </c>
      <c r="CG2" s="23" t="s">
        <v>2044</v>
      </c>
      <c r="CH2" s="23" t="s">
        <v>2045</v>
      </c>
      <c r="CI2" s="23" t="s">
        <v>2046</v>
      </c>
      <c r="CJ2" s="23" t="s">
        <v>2047</v>
      </c>
      <c r="CK2" s="23" t="s">
        <v>2048</v>
      </c>
      <c r="CL2" s="82" t="s">
        <v>2049</v>
      </c>
      <c r="CM2" s="23" t="s">
        <v>2050</v>
      </c>
      <c r="CN2" s="23" t="s">
        <v>2051</v>
      </c>
      <c r="CO2" s="23" t="s">
        <v>2052</v>
      </c>
      <c r="CP2" s="23" t="s">
        <v>2053</v>
      </c>
      <c r="CQ2" s="23" t="s">
        <v>2054</v>
      </c>
      <c r="CR2" s="23" t="s">
        <v>2055</v>
      </c>
      <c r="CS2" s="23" t="s">
        <v>2056</v>
      </c>
      <c r="CT2" s="82" t="s">
        <v>2057</v>
      </c>
      <c r="CU2" s="23" t="s">
        <v>2058</v>
      </c>
      <c r="CV2" s="23" t="s">
        <v>2059</v>
      </c>
      <c r="CW2" s="23" t="s">
        <v>2060</v>
      </c>
      <c r="CX2" s="23" t="s">
        <v>2061</v>
      </c>
      <c r="CY2" s="23" t="s">
        <v>2062</v>
      </c>
      <c r="CZ2" s="23" t="s">
        <v>2063</v>
      </c>
      <c r="DA2" s="23" t="s">
        <v>2064</v>
      </c>
      <c r="DB2" s="82" t="s">
        <v>2065</v>
      </c>
      <c r="DC2" s="23" t="s">
        <v>2066</v>
      </c>
      <c r="DD2" s="23" t="s">
        <v>2067</v>
      </c>
      <c r="DE2" s="23" t="s">
        <v>2068</v>
      </c>
      <c r="DF2" s="23" t="s">
        <v>2069</v>
      </c>
      <c r="DG2" s="23" t="s">
        <v>2070</v>
      </c>
      <c r="DH2" s="23" t="s">
        <v>2071</v>
      </c>
      <c r="DI2" s="23" t="s">
        <v>2072</v>
      </c>
      <c r="DJ2" s="82" t="s">
        <v>2073</v>
      </c>
      <c r="DK2" s="23" t="s">
        <v>2074</v>
      </c>
      <c r="DL2" s="23" t="s">
        <v>2075</v>
      </c>
      <c r="DM2" s="23" t="s">
        <v>2076</v>
      </c>
      <c r="DN2" s="23" t="s">
        <v>2077</v>
      </c>
      <c r="DO2" s="23" t="s">
        <v>2078</v>
      </c>
      <c r="DP2" s="23" t="s">
        <v>2079</v>
      </c>
      <c r="DQ2" s="23" t="s">
        <v>2080</v>
      </c>
      <c r="DR2" s="82" t="s">
        <v>2081</v>
      </c>
      <c r="DS2" s="23" t="s">
        <v>2082</v>
      </c>
      <c r="DT2" s="23" t="s">
        <v>2083</v>
      </c>
      <c r="DU2" s="23" t="s">
        <v>2084</v>
      </c>
      <c r="DV2" s="23" t="s">
        <v>2085</v>
      </c>
      <c r="DW2" s="23" t="s">
        <v>2086</v>
      </c>
      <c r="DX2" s="23" t="s">
        <v>2087</v>
      </c>
      <c r="DY2" s="23" t="s">
        <v>2088</v>
      </c>
      <c r="DZ2" s="82" t="s">
        <v>2089</v>
      </c>
      <c r="EA2" s="23" t="s">
        <v>2090</v>
      </c>
      <c r="EB2" s="23" t="s">
        <v>2091</v>
      </c>
      <c r="EC2" s="23" t="s">
        <v>2092</v>
      </c>
      <c r="ED2" s="23" t="s">
        <v>2093</v>
      </c>
      <c r="EE2" s="23" t="s">
        <v>2094</v>
      </c>
      <c r="EF2" s="23" t="s">
        <v>2095</v>
      </c>
      <c r="EG2" s="23" t="s">
        <v>2096</v>
      </c>
      <c r="EH2" s="82" t="s">
        <v>2097</v>
      </c>
      <c r="EI2" s="23" t="s">
        <v>2098</v>
      </c>
      <c r="EJ2" s="23" t="s">
        <v>2099</v>
      </c>
      <c r="EK2" s="23" t="s">
        <v>2100</v>
      </c>
      <c r="EL2" s="23" t="s">
        <v>2101</v>
      </c>
      <c r="EM2" s="23" t="s">
        <v>2102</v>
      </c>
      <c r="EN2" s="23" t="s">
        <v>2103</v>
      </c>
      <c r="EO2" s="23" t="s">
        <v>2104</v>
      </c>
      <c r="EP2" s="82" t="s">
        <v>2105</v>
      </c>
      <c r="EQ2" s="23" t="s">
        <v>2106</v>
      </c>
      <c r="ER2" s="23" t="s">
        <v>2107</v>
      </c>
      <c r="ES2" s="23" t="s">
        <v>2108</v>
      </c>
      <c r="ET2" s="23" t="s">
        <v>2109</v>
      </c>
      <c r="EU2" s="23" t="s">
        <v>2110</v>
      </c>
      <c r="EV2" s="23" t="s">
        <v>2111</v>
      </c>
      <c r="EW2" s="23" t="s">
        <v>2112</v>
      </c>
      <c r="EX2" s="82" t="s">
        <v>2113</v>
      </c>
      <c r="EY2" s="23" t="s">
        <v>2114</v>
      </c>
      <c r="EZ2" s="23" t="s">
        <v>2115</v>
      </c>
      <c r="FA2" s="23" t="s">
        <v>2116</v>
      </c>
      <c r="FB2" s="23" t="s">
        <v>2117</v>
      </c>
      <c r="FC2" s="23" t="s">
        <v>2118</v>
      </c>
      <c r="FD2" s="23" t="s">
        <v>2119</v>
      </c>
      <c r="FE2" s="23" t="s">
        <v>2120</v>
      </c>
      <c r="FF2" s="82" t="s">
        <v>2121</v>
      </c>
      <c r="FG2" s="23" t="s">
        <v>2122</v>
      </c>
      <c r="FH2" s="23" t="s">
        <v>2123</v>
      </c>
      <c r="FI2" s="23" t="s">
        <v>2124</v>
      </c>
      <c r="FJ2" s="23" t="s">
        <v>2125</v>
      </c>
      <c r="FK2" s="23" t="s">
        <v>2126</v>
      </c>
      <c r="FL2" s="23" t="s">
        <v>2127</v>
      </c>
      <c r="FM2" s="23" t="s">
        <v>2128</v>
      </c>
      <c r="FN2" s="82" t="s">
        <v>2129</v>
      </c>
      <c r="FO2" s="23" t="s">
        <v>2130</v>
      </c>
      <c r="FP2" s="23" t="s">
        <v>2131</v>
      </c>
      <c r="FQ2" s="23" t="s">
        <v>2132</v>
      </c>
      <c r="FR2" s="23" t="s">
        <v>2133</v>
      </c>
      <c r="FS2" s="23" t="s">
        <v>2134</v>
      </c>
      <c r="FT2" s="23" t="s">
        <v>2135</v>
      </c>
      <c r="FU2" s="23" t="s">
        <v>2136</v>
      </c>
      <c r="FV2" s="82" t="s">
        <v>2137</v>
      </c>
      <c r="FW2" s="23" t="s">
        <v>2138</v>
      </c>
      <c r="FX2" s="23" t="s">
        <v>2139</v>
      </c>
      <c r="FY2" s="23" t="s">
        <v>2140</v>
      </c>
      <c r="FZ2" s="23" t="s">
        <v>2141</v>
      </c>
      <c r="GA2" s="23" t="s">
        <v>2142</v>
      </c>
      <c r="GB2" s="23" t="s">
        <v>2143</v>
      </c>
      <c r="GC2" s="23" t="s">
        <v>2144</v>
      </c>
      <c r="GD2" s="82" t="s">
        <v>2145</v>
      </c>
      <c r="GE2" s="23" t="s">
        <v>2146</v>
      </c>
      <c r="GF2" s="23" t="s">
        <v>2147</v>
      </c>
      <c r="GG2" s="23" t="s">
        <v>2148</v>
      </c>
      <c r="GH2" s="23" t="s">
        <v>2149</v>
      </c>
      <c r="GI2" s="23" t="s">
        <v>2150</v>
      </c>
      <c r="GJ2" s="23" t="s">
        <v>2151</v>
      </c>
      <c r="GK2" s="23" t="s">
        <v>2152</v>
      </c>
      <c r="GL2" s="82" t="s">
        <v>2153</v>
      </c>
      <c r="GM2" s="23" t="s">
        <v>2154</v>
      </c>
      <c r="GN2" s="23" t="s">
        <v>2155</v>
      </c>
      <c r="GO2" s="23" t="s">
        <v>2156</v>
      </c>
      <c r="GP2" s="23" t="s">
        <v>2157</v>
      </c>
      <c r="GQ2" s="23" t="s">
        <v>2158</v>
      </c>
      <c r="GR2" s="23" t="s">
        <v>2159</v>
      </c>
      <c r="GS2" s="23" t="s">
        <v>2160</v>
      </c>
      <c r="GT2" s="82" t="s">
        <v>2161</v>
      </c>
      <c r="GU2" s="23" t="s">
        <v>2162</v>
      </c>
      <c r="GV2" s="23" t="s">
        <v>2163</v>
      </c>
      <c r="GW2" s="23" t="s">
        <v>2164</v>
      </c>
      <c r="GX2" s="23" t="s">
        <v>2165</v>
      </c>
      <c r="GY2" s="23" t="s">
        <v>2166</v>
      </c>
      <c r="GZ2" s="23" t="s">
        <v>2167</v>
      </c>
      <c r="HA2" s="23" t="s">
        <v>2168</v>
      </c>
      <c r="HB2" s="82" t="s">
        <v>2169</v>
      </c>
      <c r="HC2" s="23" t="s">
        <v>2170</v>
      </c>
      <c r="HD2" s="23" t="s">
        <v>2171</v>
      </c>
      <c r="HE2" s="23" t="s">
        <v>2172</v>
      </c>
      <c r="HF2" s="23" t="s">
        <v>2173</v>
      </c>
      <c r="HG2" s="23" t="s">
        <v>2174</v>
      </c>
      <c r="HH2" s="23" t="s">
        <v>2175</v>
      </c>
      <c r="HI2" s="23" t="s">
        <v>2176</v>
      </c>
      <c r="HJ2" s="82" t="s">
        <v>2177</v>
      </c>
      <c r="HK2" s="23" t="s">
        <v>2178</v>
      </c>
      <c r="HL2" s="23" t="s">
        <v>2179</v>
      </c>
      <c r="HM2" s="23" t="s">
        <v>2180</v>
      </c>
      <c r="HN2" s="23" t="s">
        <v>2181</v>
      </c>
      <c r="HO2" s="23" t="s">
        <v>2182</v>
      </c>
      <c r="HP2" s="23" t="s">
        <v>2183</v>
      </c>
      <c r="HQ2" s="23" t="s">
        <v>2184</v>
      </c>
      <c r="HR2" s="82" t="s">
        <v>2185</v>
      </c>
      <c r="HS2" s="23" t="s">
        <v>2186</v>
      </c>
      <c r="HT2" s="23" t="s">
        <v>2187</v>
      </c>
      <c r="HU2" s="23" t="s">
        <v>2188</v>
      </c>
      <c r="HV2" s="23" t="s">
        <v>2189</v>
      </c>
      <c r="HW2" s="23" t="s">
        <v>2190</v>
      </c>
      <c r="HX2" s="23" t="s">
        <v>2191</v>
      </c>
      <c r="HY2" s="23" t="s">
        <v>2192</v>
      </c>
      <c r="HZ2" s="82" t="s">
        <v>2193</v>
      </c>
      <c r="IA2" s="23" t="s">
        <v>2194</v>
      </c>
      <c r="IB2" s="23" t="s">
        <v>2195</v>
      </c>
      <c r="IC2" s="23" t="s">
        <v>2196</v>
      </c>
      <c r="ID2" s="23" t="s">
        <v>2197</v>
      </c>
      <c r="IE2" s="23" t="s">
        <v>2198</v>
      </c>
      <c r="IF2" s="23" t="s">
        <v>2199</v>
      </c>
      <c r="IG2" s="23" t="s">
        <v>2200</v>
      </c>
      <c r="IH2" s="82" t="s">
        <v>2201</v>
      </c>
      <c r="II2" s="23" t="s">
        <v>2202</v>
      </c>
      <c r="IJ2" s="23" t="s">
        <v>2203</v>
      </c>
      <c r="IK2" s="23" t="s">
        <v>2204</v>
      </c>
      <c r="IL2" s="23" t="s">
        <v>2205</v>
      </c>
      <c r="IM2" s="23" t="s">
        <v>2206</v>
      </c>
      <c r="IN2" s="23" t="s">
        <v>2207</v>
      </c>
      <c r="IO2" s="23" t="s">
        <v>2208</v>
      </c>
      <c r="IP2" s="82" t="s">
        <v>2209</v>
      </c>
      <c r="IQ2" s="23" t="s">
        <v>2210</v>
      </c>
      <c r="IR2" s="23" t="s">
        <v>2211</v>
      </c>
      <c r="IS2" s="23" t="s">
        <v>2212</v>
      </c>
      <c r="IT2" s="23" t="s">
        <v>2213</v>
      </c>
      <c r="IU2" s="23" t="s">
        <v>2214</v>
      </c>
      <c r="IV2" s="23" t="s">
        <v>2215</v>
      </c>
      <c r="IW2" s="23" t="s">
        <v>2216</v>
      </c>
      <c r="IX2" s="82" t="s">
        <v>2217</v>
      </c>
      <c r="IY2" s="23" t="s">
        <v>2218</v>
      </c>
      <c r="IZ2" s="23" t="s">
        <v>2219</v>
      </c>
      <c r="JA2" s="23" t="s">
        <v>2220</v>
      </c>
      <c r="JB2" s="23" t="s">
        <v>2221</v>
      </c>
      <c r="JC2" s="23" t="s">
        <v>2222</v>
      </c>
      <c r="JD2" s="23" t="s">
        <v>2223</v>
      </c>
      <c r="JE2" s="23" t="s">
        <v>2224</v>
      </c>
      <c r="JF2" s="82" t="s">
        <v>2225</v>
      </c>
      <c r="JG2" s="23" t="s">
        <v>2226</v>
      </c>
      <c r="JH2" s="23" t="s">
        <v>2227</v>
      </c>
      <c r="JI2" s="23" t="s">
        <v>2228</v>
      </c>
      <c r="JJ2" s="23" t="s">
        <v>2229</v>
      </c>
      <c r="JK2" s="23" t="s">
        <v>2230</v>
      </c>
      <c r="JL2" s="23" t="s">
        <v>2231</v>
      </c>
      <c r="JM2" s="23" t="s">
        <v>2232</v>
      </c>
      <c r="JN2" s="82" t="s">
        <v>2233</v>
      </c>
      <c r="JO2" s="23" t="s">
        <v>2234</v>
      </c>
      <c r="JP2" s="23" t="s">
        <v>2235</v>
      </c>
      <c r="JQ2" s="23" t="s">
        <v>2236</v>
      </c>
      <c r="JR2" s="23" t="s">
        <v>2237</v>
      </c>
      <c r="JS2" s="23" t="s">
        <v>2238</v>
      </c>
      <c r="JT2" s="23" t="s">
        <v>2239</v>
      </c>
      <c r="JU2" s="23" t="s">
        <v>2240</v>
      </c>
      <c r="JV2" s="82" t="s">
        <v>2241</v>
      </c>
      <c r="JW2" s="23" t="s">
        <v>2242</v>
      </c>
      <c r="JX2" s="23" t="s">
        <v>2243</v>
      </c>
      <c r="JY2" s="23" t="s">
        <v>2244</v>
      </c>
      <c r="JZ2" s="23" t="s">
        <v>2245</v>
      </c>
      <c r="KA2" s="23" t="s">
        <v>2246</v>
      </c>
      <c r="KB2" s="23" t="s">
        <v>2247</v>
      </c>
      <c r="KC2" s="23" t="s">
        <v>2248</v>
      </c>
      <c r="KD2" s="82" t="s">
        <v>2249</v>
      </c>
      <c r="KE2" s="23" t="s">
        <v>2250</v>
      </c>
      <c r="KF2" s="23" t="s">
        <v>2251</v>
      </c>
      <c r="KG2" s="23" t="s">
        <v>2252</v>
      </c>
      <c r="KH2" s="23" t="s">
        <v>2253</v>
      </c>
      <c r="KI2" s="23" t="s">
        <v>2254</v>
      </c>
      <c r="KJ2" s="23" t="s">
        <v>2255</v>
      </c>
      <c r="KK2" s="23" t="s">
        <v>2256</v>
      </c>
      <c r="KL2" s="82" t="s">
        <v>2257</v>
      </c>
      <c r="KM2" s="23" t="s">
        <v>2258</v>
      </c>
      <c r="KN2" s="23" t="s">
        <v>2259</v>
      </c>
      <c r="KO2" s="23" t="s">
        <v>2260</v>
      </c>
      <c r="KP2" s="23" t="s">
        <v>2261</v>
      </c>
      <c r="KQ2" s="23" t="s">
        <v>2262</v>
      </c>
      <c r="KR2" s="23" t="s">
        <v>2263</v>
      </c>
      <c r="KS2" s="23" t="s">
        <v>2264</v>
      </c>
      <c r="KT2" s="82" t="s">
        <v>2265</v>
      </c>
      <c r="KU2" s="23" t="s">
        <v>2266</v>
      </c>
      <c r="KV2" s="23" t="s">
        <v>2267</v>
      </c>
      <c r="KW2" s="23" t="s">
        <v>2268</v>
      </c>
      <c r="KX2" s="23" t="s">
        <v>2269</v>
      </c>
      <c r="KY2" s="23" t="s">
        <v>2270</v>
      </c>
      <c r="KZ2" s="23" t="s">
        <v>2271</v>
      </c>
      <c r="LA2" s="23" t="s">
        <v>2272</v>
      </c>
      <c r="LB2" s="82" t="s">
        <v>2273</v>
      </c>
      <c r="LC2" s="23" t="s">
        <v>2274</v>
      </c>
      <c r="LD2" s="23" t="s">
        <v>2275</v>
      </c>
      <c r="LE2" s="23" t="s">
        <v>2276</v>
      </c>
      <c r="LF2" s="23" t="s">
        <v>2277</v>
      </c>
      <c r="LG2" s="23" t="s">
        <v>2278</v>
      </c>
      <c r="LH2" s="23" t="s">
        <v>2279</v>
      </c>
      <c r="LI2" s="23" t="s">
        <v>2280</v>
      </c>
      <c r="LJ2" s="82" t="s">
        <v>2281</v>
      </c>
      <c r="LK2" s="23" t="s">
        <v>2282</v>
      </c>
      <c r="LL2" s="23" t="s">
        <v>2283</v>
      </c>
      <c r="LM2" s="23" t="s">
        <v>2284</v>
      </c>
      <c r="LN2" s="23" t="s">
        <v>2285</v>
      </c>
      <c r="LO2" s="23" t="s">
        <v>2286</v>
      </c>
      <c r="LP2" s="23" t="s">
        <v>2287</v>
      </c>
      <c r="LQ2" s="23" t="s">
        <v>2288</v>
      </c>
      <c r="LR2" s="82" t="s">
        <v>2289</v>
      </c>
      <c r="LS2" s="23" t="s">
        <v>2290</v>
      </c>
      <c r="LT2" s="23" t="s">
        <v>2291</v>
      </c>
      <c r="LU2" s="23" t="s">
        <v>2292</v>
      </c>
      <c r="LV2" s="23" t="s">
        <v>2293</v>
      </c>
      <c r="LW2" s="23" t="s">
        <v>2294</v>
      </c>
      <c r="LX2" s="23" t="s">
        <v>2295</v>
      </c>
      <c r="LY2" s="23" t="s">
        <v>2296</v>
      </c>
      <c r="LZ2" s="82" t="s">
        <v>2297</v>
      </c>
      <c r="MA2" s="23" t="s">
        <v>2298</v>
      </c>
      <c r="MB2" s="23" t="s">
        <v>2299</v>
      </c>
      <c r="MC2" s="23" t="s">
        <v>2300</v>
      </c>
      <c r="MD2" s="23" t="s">
        <v>2301</v>
      </c>
      <c r="ME2" s="23" t="s">
        <v>2302</v>
      </c>
      <c r="MF2" s="23" t="s">
        <v>2303</v>
      </c>
      <c r="MG2" s="23" t="s">
        <v>2304</v>
      </c>
      <c r="MH2" s="82" t="s">
        <v>2305</v>
      </c>
      <c r="MI2" s="23" t="s">
        <v>2306</v>
      </c>
      <c r="MJ2" s="23" t="s">
        <v>2307</v>
      </c>
      <c r="MK2" s="23" t="s">
        <v>2308</v>
      </c>
      <c r="ML2" s="23" t="s">
        <v>2309</v>
      </c>
      <c r="MM2" s="23" t="s">
        <v>2310</v>
      </c>
      <c r="MN2" s="23" t="s">
        <v>2311</v>
      </c>
      <c r="MO2" s="23" t="s">
        <v>2312</v>
      </c>
      <c r="MP2" s="82" t="s">
        <v>2313</v>
      </c>
      <c r="MQ2" s="23" t="s">
        <v>2314</v>
      </c>
      <c r="MR2" s="23" t="s">
        <v>2315</v>
      </c>
      <c r="MS2" s="23" t="s">
        <v>2316</v>
      </c>
      <c r="MT2" s="23" t="s">
        <v>2317</v>
      </c>
      <c r="MU2" s="23" t="s">
        <v>2318</v>
      </c>
      <c r="MV2" s="23" t="s">
        <v>2319</v>
      </c>
      <c r="MW2" s="23" t="s">
        <v>2320</v>
      </c>
      <c r="MX2" s="82" t="s">
        <v>2321</v>
      </c>
      <c r="MY2" s="23" t="s">
        <v>2322</v>
      </c>
      <c r="MZ2" s="23" t="s">
        <v>2323</v>
      </c>
      <c r="NA2" s="23" t="s">
        <v>2324</v>
      </c>
      <c r="NB2" s="23" t="s">
        <v>2325</v>
      </c>
      <c r="NC2" s="23" t="s">
        <v>2326</v>
      </c>
      <c r="ND2" s="23" t="s">
        <v>2327</v>
      </c>
      <c r="NE2" s="23" t="s">
        <v>2328</v>
      </c>
      <c r="NF2" s="82" t="s">
        <v>2329</v>
      </c>
      <c r="NG2" s="23" t="s">
        <v>2330</v>
      </c>
      <c r="NH2" s="23" t="s">
        <v>2331</v>
      </c>
      <c r="NI2" s="23" t="s">
        <v>2332</v>
      </c>
      <c r="NJ2" s="23" t="s">
        <v>2333</v>
      </c>
      <c r="NK2" s="23" t="s">
        <v>2334</v>
      </c>
      <c r="NL2" s="23" t="s">
        <v>2335</v>
      </c>
      <c r="NM2" s="23" t="s">
        <v>2336</v>
      </c>
      <c r="NN2" s="82" t="s">
        <v>2337</v>
      </c>
      <c r="NO2" s="23" t="s">
        <v>2338</v>
      </c>
      <c r="NP2" s="23" t="s">
        <v>2339</v>
      </c>
      <c r="NQ2" s="23" t="s">
        <v>2340</v>
      </c>
      <c r="NR2" s="23" t="s">
        <v>2341</v>
      </c>
      <c r="NS2" s="23" t="s">
        <v>2342</v>
      </c>
      <c r="NT2" s="23" t="s">
        <v>2343</v>
      </c>
      <c r="NU2" s="23" t="s">
        <v>2344</v>
      </c>
      <c r="NV2" s="82" t="s">
        <v>2345</v>
      </c>
      <c r="NW2" s="23" t="s">
        <v>2346</v>
      </c>
      <c r="NX2" s="23" t="s">
        <v>2347</v>
      </c>
      <c r="NY2" s="23" t="s">
        <v>2348</v>
      </c>
      <c r="NZ2" s="23" t="s">
        <v>2349</v>
      </c>
      <c r="OA2" s="23" t="s">
        <v>2350</v>
      </c>
      <c r="OB2" s="23" t="s">
        <v>2351</v>
      </c>
      <c r="OC2" s="23" t="s">
        <v>2352</v>
      </c>
      <c r="OD2" s="82" t="s">
        <v>2353</v>
      </c>
      <c r="OE2" s="23" t="s">
        <v>2354</v>
      </c>
      <c r="OF2" s="23" t="s">
        <v>2355</v>
      </c>
      <c r="OG2" s="23" t="s">
        <v>2356</v>
      </c>
      <c r="OH2" s="23" t="s">
        <v>2357</v>
      </c>
      <c r="OI2" s="23" t="s">
        <v>2358</v>
      </c>
      <c r="OJ2" s="23" t="s">
        <v>2359</v>
      </c>
      <c r="OK2" s="23" t="s">
        <v>2360</v>
      </c>
      <c r="OL2" s="82" t="s">
        <v>2361</v>
      </c>
      <c r="OM2" s="23" t="s">
        <v>2362</v>
      </c>
      <c r="ON2" s="23" t="s">
        <v>2363</v>
      </c>
      <c r="OO2" s="23" t="s">
        <v>2364</v>
      </c>
      <c r="OP2" s="23" t="s">
        <v>2365</v>
      </c>
      <c r="OQ2" s="23" t="s">
        <v>2366</v>
      </c>
      <c r="OR2" s="23" t="s">
        <v>2367</v>
      </c>
      <c r="OS2" s="23" t="s">
        <v>2368</v>
      </c>
      <c r="OT2" s="82" t="s">
        <v>2369</v>
      </c>
      <c r="OU2" s="23" t="s">
        <v>2370</v>
      </c>
      <c r="OV2" s="23" t="s">
        <v>2371</v>
      </c>
      <c r="OW2" s="23" t="s">
        <v>2372</v>
      </c>
      <c r="OX2" s="23" t="s">
        <v>2373</v>
      </c>
      <c r="OY2" s="23" t="s">
        <v>2374</v>
      </c>
      <c r="OZ2" s="23" t="s">
        <v>2375</v>
      </c>
      <c r="PA2" s="23" t="s">
        <v>2376</v>
      </c>
      <c r="PB2" s="82" t="s">
        <v>2377</v>
      </c>
      <c r="PC2" s="23" t="s">
        <v>2378</v>
      </c>
      <c r="PD2" s="23" t="s">
        <v>2379</v>
      </c>
      <c r="PE2" s="23" t="s">
        <v>2380</v>
      </c>
      <c r="PF2" s="23" t="s">
        <v>2381</v>
      </c>
      <c r="PG2" s="23" t="s">
        <v>2382</v>
      </c>
      <c r="PH2" s="23" t="s">
        <v>2383</v>
      </c>
      <c r="PI2" s="23" t="s">
        <v>2384</v>
      </c>
      <c r="PJ2" s="82" t="s">
        <v>2385</v>
      </c>
      <c r="PK2" s="23" t="s">
        <v>2386</v>
      </c>
      <c r="PL2" s="23" t="s">
        <v>2387</v>
      </c>
      <c r="PM2" s="23" t="s">
        <v>2388</v>
      </c>
      <c r="PN2" s="23" t="s">
        <v>2389</v>
      </c>
      <c r="PO2" s="23" t="s">
        <v>2390</v>
      </c>
      <c r="PP2" s="23" t="s">
        <v>2391</v>
      </c>
      <c r="PQ2" s="23" t="s">
        <v>2392</v>
      </c>
      <c r="PR2" s="82" t="s">
        <v>2393</v>
      </c>
      <c r="PS2" s="23" t="s">
        <v>2394</v>
      </c>
      <c r="PT2" s="23" t="s">
        <v>2395</v>
      </c>
      <c r="PU2" s="23" t="s">
        <v>2396</v>
      </c>
      <c r="PV2" s="23" t="s">
        <v>2397</v>
      </c>
      <c r="PW2" s="23" t="s">
        <v>2398</v>
      </c>
      <c r="PX2" s="23" t="s">
        <v>2399</v>
      </c>
      <c r="PY2" s="23" t="s">
        <v>2400</v>
      </c>
      <c r="PZ2" s="82" t="s">
        <v>2401</v>
      </c>
      <c r="QA2" s="23" t="s">
        <v>2402</v>
      </c>
      <c r="QB2" s="23" t="s">
        <v>2403</v>
      </c>
      <c r="QC2" s="23" t="s">
        <v>2404</v>
      </c>
      <c r="QD2" s="23" t="s">
        <v>2405</v>
      </c>
      <c r="QE2" s="23" t="s">
        <v>2406</v>
      </c>
      <c r="QF2" s="23" t="s">
        <v>2407</v>
      </c>
      <c r="QG2" s="23" t="s">
        <v>2408</v>
      </c>
      <c r="QH2" s="82" t="s">
        <v>2409</v>
      </c>
      <c r="QI2" s="23" t="s">
        <v>2410</v>
      </c>
      <c r="QJ2" s="23" t="s">
        <v>2411</v>
      </c>
      <c r="QK2" s="23" t="s">
        <v>2412</v>
      </c>
      <c r="QL2" s="23" t="s">
        <v>2413</v>
      </c>
      <c r="QM2" s="23" t="s">
        <v>2414</v>
      </c>
      <c r="QN2" s="23" t="s">
        <v>2415</v>
      </c>
      <c r="QO2" s="23" t="s">
        <v>2416</v>
      </c>
      <c r="QP2" s="82" t="s">
        <v>2417</v>
      </c>
      <c r="QQ2" s="23" t="s">
        <v>2418</v>
      </c>
      <c r="QR2" s="23" t="s">
        <v>2419</v>
      </c>
      <c r="QS2" s="23" t="s">
        <v>2420</v>
      </c>
      <c r="QT2" s="23" t="s">
        <v>2421</v>
      </c>
      <c r="QU2" s="23" t="s">
        <v>2422</v>
      </c>
      <c r="QV2" s="23" t="s">
        <v>2423</v>
      </c>
      <c r="QW2" s="23" t="s">
        <v>2424</v>
      </c>
      <c r="QX2" s="82" t="s">
        <v>2425</v>
      </c>
      <c r="QY2" s="23" t="s">
        <v>2426</v>
      </c>
      <c r="QZ2" s="23" t="s">
        <v>2427</v>
      </c>
      <c r="RA2" s="23" t="s">
        <v>2428</v>
      </c>
      <c r="RB2" s="23" t="s">
        <v>2429</v>
      </c>
      <c r="RC2" s="23" t="s">
        <v>2430</v>
      </c>
      <c r="RD2" s="23" t="s">
        <v>2431</v>
      </c>
      <c r="RE2" s="23" t="s">
        <v>2432</v>
      </c>
      <c r="RF2" s="82" t="s">
        <v>2433</v>
      </c>
      <c r="RG2" s="23" t="s">
        <v>2434</v>
      </c>
      <c r="RH2" s="23" t="s">
        <v>2435</v>
      </c>
      <c r="RI2" s="23" t="s">
        <v>2436</v>
      </c>
      <c r="RJ2" s="23" t="s">
        <v>2437</v>
      </c>
      <c r="RK2" s="23" t="s">
        <v>2438</v>
      </c>
      <c r="RL2" s="23" t="s">
        <v>2439</v>
      </c>
      <c r="RM2" s="23" t="s">
        <v>2440</v>
      </c>
      <c r="RN2" s="82" t="s">
        <v>2441</v>
      </c>
      <c r="RO2" s="23" t="s">
        <v>2442</v>
      </c>
      <c r="RP2" s="23" t="s">
        <v>2443</v>
      </c>
      <c r="RQ2" s="23" t="s">
        <v>2444</v>
      </c>
      <c r="RR2" s="23" t="s">
        <v>2445</v>
      </c>
      <c r="RS2" s="23" t="s">
        <v>2446</v>
      </c>
      <c r="RT2" s="23" t="s">
        <v>2447</v>
      </c>
      <c r="RU2" s="23" t="s">
        <v>2448</v>
      </c>
      <c r="RV2" s="82" t="s">
        <v>2449</v>
      </c>
      <c r="RW2" s="23" t="s">
        <v>2450</v>
      </c>
      <c r="RX2" s="23" t="s">
        <v>2451</v>
      </c>
      <c r="RY2" s="23" t="s">
        <v>2452</v>
      </c>
      <c r="RZ2" s="23" t="s">
        <v>2453</v>
      </c>
      <c r="SA2" s="23" t="s">
        <v>2454</v>
      </c>
      <c r="SB2" s="23" t="s">
        <v>2455</v>
      </c>
      <c r="SC2" s="23" t="s">
        <v>2456</v>
      </c>
      <c r="SD2" s="82" t="s">
        <v>2457</v>
      </c>
      <c r="SE2" s="23" t="s">
        <v>2458</v>
      </c>
      <c r="SF2" s="23" t="s">
        <v>2459</v>
      </c>
      <c r="SG2" s="23" t="s">
        <v>2460</v>
      </c>
      <c r="SH2" s="23" t="s">
        <v>2461</v>
      </c>
      <c r="SI2" s="23" t="s">
        <v>2462</v>
      </c>
      <c r="SJ2" s="23" t="s">
        <v>2463</v>
      </c>
      <c r="SK2" s="23" t="s">
        <v>2464</v>
      </c>
      <c r="SL2" s="82" t="s">
        <v>2465</v>
      </c>
      <c r="SM2" s="23" t="s">
        <v>2466</v>
      </c>
      <c r="SN2" s="23" t="s">
        <v>2467</v>
      </c>
      <c r="SO2" s="23" t="s">
        <v>2468</v>
      </c>
      <c r="SP2" s="23" t="s">
        <v>2469</v>
      </c>
      <c r="SQ2" s="23" t="s">
        <v>2470</v>
      </c>
      <c r="SR2" s="23" t="s">
        <v>2471</v>
      </c>
      <c r="SS2" s="23" t="s">
        <v>2472</v>
      </c>
      <c r="ST2" s="82" t="s">
        <v>2473</v>
      </c>
      <c r="SU2" s="23" t="s">
        <v>2474</v>
      </c>
      <c r="SV2" s="23" t="s">
        <v>2475</v>
      </c>
      <c r="SW2" s="23" t="s">
        <v>2476</v>
      </c>
      <c r="SX2" s="23" t="s">
        <v>2477</v>
      </c>
      <c r="SY2" s="23" t="s">
        <v>2478</v>
      </c>
      <c r="SZ2" s="23" t="s">
        <v>2479</v>
      </c>
      <c r="TA2" s="23" t="s">
        <v>2480</v>
      </c>
      <c r="TB2" s="82" t="s">
        <v>2481</v>
      </c>
      <c r="TC2" s="23" t="s">
        <v>2482</v>
      </c>
      <c r="TD2" s="23" t="s">
        <v>2483</v>
      </c>
      <c r="TE2" s="23" t="s">
        <v>2484</v>
      </c>
      <c r="TF2" s="23" t="s">
        <v>2485</v>
      </c>
      <c r="TG2" s="23" t="s">
        <v>2486</v>
      </c>
      <c r="TH2" s="23" t="s">
        <v>2487</v>
      </c>
      <c r="TI2" s="23" t="s">
        <v>2488</v>
      </c>
      <c r="TJ2" s="82" t="s">
        <v>2489</v>
      </c>
      <c r="TK2" s="23" t="s">
        <v>2490</v>
      </c>
      <c r="TL2" s="23" t="s">
        <v>2491</v>
      </c>
      <c r="TM2" s="23" t="s">
        <v>2492</v>
      </c>
      <c r="TN2" s="23" t="s">
        <v>2493</v>
      </c>
      <c r="TO2" s="23" t="s">
        <v>2494</v>
      </c>
      <c r="TP2" s="23" t="s">
        <v>2495</v>
      </c>
      <c r="TQ2" s="23" t="s">
        <v>2496</v>
      </c>
      <c r="TR2" s="82" t="s">
        <v>2497</v>
      </c>
      <c r="TS2" s="23" t="s">
        <v>2498</v>
      </c>
      <c r="TT2" s="23" t="s">
        <v>2499</v>
      </c>
      <c r="TU2" s="23" t="s">
        <v>2500</v>
      </c>
      <c r="TV2" s="23" t="s">
        <v>2501</v>
      </c>
      <c r="TW2" s="23" t="s">
        <v>2502</v>
      </c>
      <c r="TX2" s="23" t="s">
        <v>2503</v>
      </c>
      <c r="TY2" s="23" t="s">
        <v>2504</v>
      </c>
      <c r="TZ2" s="82" t="s">
        <v>2505</v>
      </c>
      <c r="UA2" s="23" t="s">
        <v>2506</v>
      </c>
      <c r="UB2" s="23" t="s">
        <v>2507</v>
      </c>
      <c r="UC2" s="23" t="s">
        <v>2508</v>
      </c>
      <c r="UD2" s="23" t="s">
        <v>2509</v>
      </c>
      <c r="UE2" s="23" t="s">
        <v>2510</v>
      </c>
      <c r="UF2" s="23" t="s">
        <v>2511</v>
      </c>
      <c r="UG2" s="23" t="s">
        <v>2512</v>
      </c>
      <c r="UH2" s="82" t="s">
        <v>2513</v>
      </c>
      <c r="UI2" s="23" t="s">
        <v>2514</v>
      </c>
      <c r="UJ2" s="23" t="s">
        <v>2515</v>
      </c>
      <c r="UK2" s="23" t="s">
        <v>2516</v>
      </c>
      <c r="UL2" s="23" t="s">
        <v>2517</v>
      </c>
      <c r="UM2" s="23" t="s">
        <v>2518</v>
      </c>
      <c r="UN2" s="23" t="s">
        <v>2519</v>
      </c>
      <c r="UO2" s="23" t="s">
        <v>2520</v>
      </c>
      <c r="UP2" s="82" t="s">
        <v>2521</v>
      </c>
      <c r="UQ2" s="23" t="s">
        <v>2522</v>
      </c>
      <c r="UR2" s="23" t="s">
        <v>2523</v>
      </c>
      <c r="US2" s="23" t="s">
        <v>2524</v>
      </c>
      <c r="UT2" s="23" t="s">
        <v>2525</v>
      </c>
      <c r="UU2" s="23" t="s">
        <v>2526</v>
      </c>
      <c r="UV2" s="23" t="s">
        <v>2527</v>
      </c>
      <c r="UW2" s="23" t="s">
        <v>2528</v>
      </c>
      <c r="UX2" s="82" t="s">
        <v>2529</v>
      </c>
      <c r="UY2" s="23" t="s">
        <v>2530</v>
      </c>
      <c r="UZ2" s="23" t="s">
        <v>2531</v>
      </c>
      <c r="VA2" s="23" t="s">
        <v>2532</v>
      </c>
      <c r="VB2" s="23" t="s">
        <v>2533</v>
      </c>
      <c r="VC2" s="23" t="s">
        <v>2534</v>
      </c>
      <c r="VD2" s="23" t="s">
        <v>2535</v>
      </c>
      <c r="VE2" s="23" t="s">
        <v>2536</v>
      </c>
      <c r="VF2" s="82" t="s">
        <v>2537</v>
      </c>
      <c r="VG2" s="23" t="s">
        <v>2538</v>
      </c>
      <c r="VH2" s="23" t="s">
        <v>2539</v>
      </c>
      <c r="VI2" s="23" t="s">
        <v>2540</v>
      </c>
      <c r="VJ2" s="23" t="s">
        <v>2541</v>
      </c>
      <c r="VK2" s="23" t="s">
        <v>2542</v>
      </c>
      <c r="VL2" s="23" t="s">
        <v>2543</v>
      </c>
      <c r="VM2" s="23" t="s">
        <v>2544</v>
      </c>
      <c r="VN2" s="82" t="s">
        <v>2545</v>
      </c>
      <c r="VO2" s="23" t="s">
        <v>2546</v>
      </c>
      <c r="VP2" s="23" t="s">
        <v>2547</v>
      </c>
      <c r="VQ2" s="23" t="s">
        <v>2548</v>
      </c>
      <c r="VR2" s="23" t="s">
        <v>2549</v>
      </c>
      <c r="VS2" s="23" t="s">
        <v>2550</v>
      </c>
      <c r="VT2" s="23" t="s">
        <v>2551</v>
      </c>
      <c r="VU2" s="23" t="s">
        <v>2552</v>
      </c>
      <c r="VV2" s="82" t="s">
        <v>2553</v>
      </c>
      <c r="VW2" s="23" t="s">
        <v>2554</v>
      </c>
      <c r="VX2" s="23" t="s">
        <v>2555</v>
      </c>
      <c r="VY2" s="23" t="s">
        <v>2556</v>
      </c>
      <c r="VZ2" s="23" t="s">
        <v>2557</v>
      </c>
      <c r="WA2" s="23" t="s">
        <v>2558</v>
      </c>
      <c r="WB2" s="23" t="s">
        <v>2559</v>
      </c>
      <c r="WC2" s="23" t="s">
        <v>2560</v>
      </c>
      <c r="WD2" s="82" t="s">
        <v>2561</v>
      </c>
      <c r="WE2" s="23" t="s">
        <v>2562</v>
      </c>
      <c r="WF2" s="23" t="s">
        <v>2563</v>
      </c>
      <c r="WG2" s="23" t="s">
        <v>2564</v>
      </c>
      <c r="WH2" s="23" t="s">
        <v>2565</v>
      </c>
      <c r="WI2" s="23" t="s">
        <v>2566</v>
      </c>
      <c r="WJ2" s="23" t="s">
        <v>2567</v>
      </c>
      <c r="WK2" s="23" t="s">
        <v>2568</v>
      </c>
      <c r="WL2" s="82" t="s">
        <v>2569</v>
      </c>
      <c r="WM2" s="23" t="s">
        <v>2570</v>
      </c>
      <c r="WN2" s="23" t="s">
        <v>2571</v>
      </c>
      <c r="WO2" s="23" t="s">
        <v>2572</v>
      </c>
      <c r="WP2" s="23" t="s">
        <v>2573</v>
      </c>
      <c r="WQ2" s="23" t="s">
        <v>2574</v>
      </c>
      <c r="WR2" s="23" t="s">
        <v>2575</v>
      </c>
      <c r="WS2" s="23" t="s">
        <v>2576</v>
      </c>
      <c r="WT2" s="82" t="s">
        <v>2577</v>
      </c>
      <c r="WU2" s="23" t="s">
        <v>2578</v>
      </c>
      <c r="WV2" s="23" t="s">
        <v>2579</v>
      </c>
      <c r="WW2" s="23" t="s">
        <v>2580</v>
      </c>
      <c r="WX2" s="23" t="s">
        <v>2581</v>
      </c>
      <c r="WY2" s="23" t="s">
        <v>2582</v>
      </c>
      <c r="WZ2" s="23" t="s">
        <v>2583</v>
      </c>
      <c r="XA2" s="23" t="s">
        <v>2584</v>
      </c>
      <c r="XB2" s="82" t="s">
        <v>2585</v>
      </c>
      <c r="XC2" s="23" t="s">
        <v>2586</v>
      </c>
      <c r="XD2" s="23" t="s">
        <v>2587</v>
      </c>
      <c r="XE2" s="23" t="s">
        <v>2588</v>
      </c>
      <c r="XF2" s="23" t="s">
        <v>2589</v>
      </c>
      <c r="XG2" s="23" t="s">
        <v>2590</v>
      </c>
      <c r="XH2" s="23" t="s">
        <v>2591</v>
      </c>
      <c r="XI2" s="23" t="s">
        <v>2592</v>
      </c>
      <c r="XJ2" s="82" t="s">
        <v>2593</v>
      </c>
      <c r="XK2" s="23" t="s">
        <v>2594</v>
      </c>
      <c r="XL2" s="23" t="s">
        <v>2595</v>
      </c>
      <c r="XM2" s="23" t="s">
        <v>2596</v>
      </c>
      <c r="XN2" s="23" t="s">
        <v>2597</v>
      </c>
      <c r="XO2" s="23" t="s">
        <v>2598</v>
      </c>
      <c r="XP2" s="23" t="s">
        <v>2599</v>
      </c>
      <c r="XQ2" s="23" t="s">
        <v>2600</v>
      </c>
      <c r="XR2" s="82" t="s">
        <v>2601</v>
      </c>
      <c r="XS2" s="23" t="s">
        <v>2602</v>
      </c>
      <c r="XT2" s="23" t="s">
        <v>2603</v>
      </c>
      <c r="XU2" s="23" t="s">
        <v>2604</v>
      </c>
      <c r="XV2" s="23" t="s">
        <v>2605</v>
      </c>
      <c r="XW2" s="23" t="s">
        <v>2606</v>
      </c>
      <c r="XX2" s="23" t="s">
        <v>2607</v>
      </c>
      <c r="XY2" s="23" t="s">
        <v>2608</v>
      </c>
      <c r="XZ2" s="82" t="s">
        <v>2609</v>
      </c>
      <c r="YA2" s="23" t="s">
        <v>2610</v>
      </c>
      <c r="YB2" s="23" t="s">
        <v>2611</v>
      </c>
      <c r="YC2" s="23" t="s">
        <v>2612</v>
      </c>
      <c r="YD2" s="23" t="s">
        <v>2613</v>
      </c>
      <c r="YE2" s="23" t="s">
        <v>2614</v>
      </c>
      <c r="YF2" s="23" t="s">
        <v>2615</v>
      </c>
      <c r="YG2" s="23" t="s">
        <v>2616</v>
      </c>
      <c r="YH2" s="82" t="s">
        <v>2617</v>
      </c>
      <c r="YI2" s="23" t="s">
        <v>2618</v>
      </c>
      <c r="YJ2" s="23" t="s">
        <v>2619</v>
      </c>
      <c r="YK2" s="23" t="s">
        <v>2620</v>
      </c>
      <c r="YL2" s="23" t="s">
        <v>2621</v>
      </c>
      <c r="YM2" s="23" t="s">
        <v>2622</v>
      </c>
      <c r="YN2" s="23" t="s">
        <v>2623</v>
      </c>
      <c r="YO2" s="23" t="s">
        <v>2624</v>
      </c>
      <c r="YP2" s="82" t="s">
        <v>2625</v>
      </c>
      <c r="YQ2" s="23" t="s">
        <v>2626</v>
      </c>
      <c r="YR2" s="23" t="s">
        <v>2627</v>
      </c>
      <c r="YS2" s="23" t="s">
        <v>2628</v>
      </c>
      <c r="YT2" s="23" t="s">
        <v>2629</v>
      </c>
      <c r="YU2" s="23" t="s">
        <v>2630</v>
      </c>
      <c r="YV2" s="23" t="s">
        <v>2631</v>
      </c>
      <c r="YW2" s="23" t="s">
        <v>2632</v>
      </c>
      <c r="YX2" s="82" t="s">
        <v>2633</v>
      </c>
      <c r="YY2" s="23" t="s">
        <v>2634</v>
      </c>
      <c r="YZ2" s="23" t="s">
        <v>2635</v>
      </c>
      <c r="ZA2" s="23" t="s">
        <v>2636</v>
      </c>
      <c r="ZB2" s="23" t="s">
        <v>2637</v>
      </c>
      <c r="ZC2" s="23" t="s">
        <v>2638</v>
      </c>
      <c r="ZD2" s="23" t="s">
        <v>2639</v>
      </c>
      <c r="ZE2" s="23" t="s">
        <v>2640</v>
      </c>
      <c r="ZF2" s="82" t="s">
        <v>2641</v>
      </c>
      <c r="ZG2" s="23" t="s">
        <v>2642</v>
      </c>
      <c r="ZH2" s="23" t="s">
        <v>2643</v>
      </c>
      <c r="ZI2" s="23" t="s">
        <v>2644</v>
      </c>
      <c r="ZJ2" s="23" t="s">
        <v>2645</v>
      </c>
      <c r="ZK2" s="23" t="s">
        <v>2646</v>
      </c>
      <c r="ZL2" s="23" t="s">
        <v>2647</v>
      </c>
      <c r="ZM2" s="23" t="s">
        <v>2648</v>
      </c>
      <c r="ZN2" s="82" t="s">
        <v>2649</v>
      </c>
      <c r="ZO2" s="23" t="s">
        <v>2650</v>
      </c>
      <c r="ZP2" s="23" t="s">
        <v>2651</v>
      </c>
      <c r="ZQ2" s="23" t="s">
        <v>2652</v>
      </c>
      <c r="ZR2" s="23" t="s">
        <v>2653</v>
      </c>
      <c r="ZS2" s="23" t="s">
        <v>2654</v>
      </c>
      <c r="ZT2" s="23" t="s">
        <v>2655</v>
      </c>
      <c r="ZU2" s="23" t="s">
        <v>2656</v>
      </c>
      <c r="ZV2" s="82" t="s">
        <v>2657</v>
      </c>
      <c r="ZW2" s="23" t="s">
        <v>2658</v>
      </c>
      <c r="ZX2" s="23" t="s">
        <v>2659</v>
      </c>
      <c r="ZY2" s="23" t="s">
        <v>2660</v>
      </c>
      <c r="ZZ2" s="23" t="s">
        <v>2661</v>
      </c>
      <c r="AAA2" s="23" t="s">
        <v>2662</v>
      </c>
      <c r="AAB2" s="23" t="s">
        <v>2663</v>
      </c>
      <c r="AAC2" s="23" t="s">
        <v>2664</v>
      </c>
      <c r="AAD2" s="82" t="s">
        <v>2665</v>
      </c>
      <c r="AAE2" s="23" t="s">
        <v>2666</v>
      </c>
      <c r="AAF2" s="23" t="s">
        <v>2667</v>
      </c>
      <c r="AAG2" s="23" t="s">
        <v>2668</v>
      </c>
      <c r="AAH2" s="23" t="s">
        <v>2669</v>
      </c>
      <c r="AAI2" s="23" t="s">
        <v>2670</v>
      </c>
      <c r="AAJ2" s="23" t="s">
        <v>2671</v>
      </c>
      <c r="AAK2" s="23" t="s">
        <v>2672</v>
      </c>
      <c r="AAL2" s="82" t="s">
        <v>2673</v>
      </c>
      <c r="AAM2" s="23" t="s">
        <v>2674</v>
      </c>
      <c r="AAN2" s="23" t="s">
        <v>2675</v>
      </c>
      <c r="AAO2" s="23" t="s">
        <v>2676</v>
      </c>
      <c r="AAP2" s="23" t="s">
        <v>2677</v>
      </c>
      <c r="AAQ2" s="23" t="s">
        <v>2678</v>
      </c>
      <c r="AAR2" s="23" t="s">
        <v>2679</v>
      </c>
      <c r="AAS2" s="23" t="s">
        <v>2680</v>
      </c>
      <c r="AAT2" s="82" t="s">
        <v>2681</v>
      </c>
      <c r="AAU2" s="23" t="s">
        <v>2682</v>
      </c>
      <c r="AAV2" s="23" t="s">
        <v>2683</v>
      </c>
      <c r="AAW2" s="23" t="s">
        <v>2684</v>
      </c>
      <c r="AAX2" s="23" t="s">
        <v>2685</v>
      </c>
      <c r="AAY2" s="23" t="s">
        <v>2686</v>
      </c>
      <c r="AAZ2" s="23" t="s">
        <v>2687</v>
      </c>
      <c r="ABA2" s="23" t="s">
        <v>2688</v>
      </c>
      <c r="ABB2" s="82" t="s">
        <v>2689</v>
      </c>
      <c r="ABC2" s="23" t="s">
        <v>2690</v>
      </c>
      <c r="ABD2" s="23" t="s">
        <v>2691</v>
      </c>
      <c r="ABE2" s="23" t="s">
        <v>2692</v>
      </c>
      <c r="ABF2" s="23" t="s">
        <v>2693</v>
      </c>
      <c r="ABG2" s="23" t="s">
        <v>2694</v>
      </c>
      <c r="ABH2" s="23" t="s">
        <v>2695</v>
      </c>
      <c r="ABI2" s="23" t="s">
        <v>2696</v>
      </c>
      <c r="ABJ2" s="82" t="s">
        <v>2697</v>
      </c>
      <c r="ABK2" s="23" t="s">
        <v>2698</v>
      </c>
      <c r="ABL2" s="23" t="s">
        <v>2699</v>
      </c>
      <c r="ABM2" s="23" t="s">
        <v>2700</v>
      </c>
      <c r="ABN2" s="23" t="s">
        <v>2701</v>
      </c>
      <c r="ABO2" s="23" t="s">
        <v>2702</v>
      </c>
      <c r="ABP2" s="23" t="s">
        <v>2703</v>
      </c>
      <c r="ABQ2" s="23" t="s">
        <v>2704</v>
      </c>
      <c r="ABR2" s="82" t="s">
        <v>2705</v>
      </c>
      <c r="ABS2" s="23" t="s">
        <v>2706</v>
      </c>
      <c r="ABT2" s="23" t="s">
        <v>2707</v>
      </c>
      <c r="ABU2" s="23" t="s">
        <v>2708</v>
      </c>
      <c r="ABV2" s="23" t="s">
        <v>2709</v>
      </c>
      <c r="ABW2" s="23" t="s">
        <v>2710</v>
      </c>
      <c r="ABX2" s="23" t="s">
        <v>2711</v>
      </c>
      <c r="ABY2" s="23" t="s">
        <v>2712</v>
      </c>
      <c r="ABZ2" s="82" t="s">
        <v>2713</v>
      </c>
      <c r="ACA2" s="23" t="s">
        <v>2714</v>
      </c>
      <c r="ACB2" s="23" t="s">
        <v>2715</v>
      </c>
      <c r="ACC2" s="23" t="s">
        <v>2716</v>
      </c>
      <c r="ACD2" s="23" t="s">
        <v>2717</v>
      </c>
      <c r="ACE2" s="23" t="s">
        <v>2718</v>
      </c>
      <c r="ACF2" s="23" t="s">
        <v>2719</v>
      </c>
      <c r="ACG2" s="23" t="s">
        <v>2720</v>
      </c>
      <c r="ACH2" s="82" t="s">
        <v>2721</v>
      </c>
      <c r="ACI2" s="23" t="s">
        <v>2722</v>
      </c>
      <c r="ACJ2" s="23" t="s">
        <v>2723</v>
      </c>
      <c r="ACK2" s="23" t="s">
        <v>2724</v>
      </c>
      <c r="ACL2" s="23" t="s">
        <v>2725</v>
      </c>
      <c r="ACM2" s="23" t="s">
        <v>2726</v>
      </c>
      <c r="ACN2" s="23" t="s">
        <v>2727</v>
      </c>
      <c r="ACO2" s="23" t="s">
        <v>2728</v>
      </c>
      <c r="ACP2" s="82" t="s">
        <v>2729</v>
      </c>
      <c r="ACQ2" s="23" t="s">
        <v>2730</v>
      </c>
      <c r="ACR2" s="23" t="s">
        <v>2731</v>
      </c>
      <c r="ACS2" s="23" t="s">
        <v>2732</v>
      </c>
      <c r="ACT2" s="23" t="s">
        <v>2733</v>
      </c>
      <c r="ACU2" s="23" t="s">
        <v>2734</v>
      </c>
      <c r="ACV2" s="23" t="s">
        <v>2735</v>
      </c>
      <c r="ACW2" s="23" t="s">
        <v>2736</v>
      </c>
      <c r="ACX2" s="82" t="s">
        <v>2737</v>
      </c>
      <c r="ACY2" s="23" t="s">
        <v>2738</v>
      </c>
      <c r="ACZ2" s="23" t="s">
        <v>2739</v>
      </c>
      <c r="ADA2" s="23" t="s">
        <v>2740</v>
      </c>
      <c r="ADB2" s="23" t="s">
        <v>2741</v>
      </c>
      <c r="ADC2" s="23" t="s">
        <v>2742</v>
      </c>
      <c r="ADD2" s="23" t="s">
        <v>2743</v>
      </c>
      <c r="ADE2" s="23" t="s">
        <v>2744</v>
      </c>
      <c r="ADF2" s="82" t="s">
        <v>2745</v>
      </c>
      <c r="ADG2" s="23" t="s">
        <v>2746</v>
      </c>
      <c r="ADH2" s="23" t="s">
        <v>2747</v>
      </c>
      <c r="ADI2" s="23" t="s">
        <v>2748</v>
      </c>
      <c r="ADJ2" s="23" t="s">
        <v>2749</v>
      </c>
      <c r="ADK2" s="23" t="s">
        <v>2750</v>
      </c>
      <c r="ADL2" s="23" t="s">
        <v>2751</v>
      </c>
      <c r="ADM2" s="23" t="s">
        <v>2752</v>
      </c>
      <c r="ADN2" s="82" t="s">
        <v>2753</v>
      </c>
      <c r="ADO2" s="23" t="s">
        <v>2754</v>
      </c>
      <c r="ADP2" s="23" t="s">
        <v>2755</v>
      </c>
      <c r="ADQ2" s="23" t="s">
        <v>2756</v>
      </c>
      <c r="ADR2" s="23" t="s">
        <v>2757</v>
      </c>
      <c r="ADS2" s="23" t="s">
        <v>2758</v>
      </c>
      <c r="ADT2" s="23" t="s">
        <v>2759</v>
      </c>
      <c r="ADU2" s="23" t="s">
        <v>2760</v>
      </c>
    </row>
    <row r="3" spans="1:801" ht="15.75" customHeight="1">
      <c r="A3" s="101">
        <v>0</v>
      </c>
      <c r="B3" s="102" t="s">
        <v>300</v>
      </c>
      <c r="C3" s="103" t="str">
        <f>VLOOKUP(B3,Information!$A$2:$H$1000,2,FALSE)</f>
        <v>Porites cylindrica</v>
      </c>
      <c r="D3" s="104" t="str">
        <f>VLOOKUP(B3,Information!$A$2:$H$1000,3,FALSE)</f>
        <v>Porites</v>
      </c>
      <c r="E3" s="104" t="str">
        <f>VLOOKUP(B3,Information!$A$2:$H$1000,4,FALSE)</f>
        <v>PORITIDAE</v>
      </c>
      <c r="F3" s="104" t="str">
        <f>VLOOKUP(B3,Information!$A$2:$H$1000,8,FALSE)</f>
        <v>Hard.coral</v>
      </c>
      <c r="G3" s="104" t="str">
        <f>VLOOKUP(B3,Information!$A$2:$I$1000,9,FALSE)</f>
        <v>Cnidaria</v>
      </c>
      <c r="H3" s="105" t="s">
        <v>1836</v>
      </c>
      <c r="I3" s="106"/>
      <c r="J3" s="102" t="s">
        <v>309</v>
      </c>
      <c r="K3" s="103">
        <f>VLOOKUP(J3,Information!$A$2:$H$1000,2,FALSE)</f>
        <v>0</v>
      </c>
      <c r="L3" s="104">
        <f>VLOOKUP(J3,Information!$A$2:$H$1000,3,FALSE)</f>
        <v>0</v>
      </c>
      <c r="M3" s="104">
        <f>VLOOKUP(J3,Information!$A$2:$H$1000,4,FALSE)</f>
        <v>0</v>
      </c>
      <c r="N3" s="104" t="str">
        <f>VLOOKUP(J3,Information!$A$2:$H$1000,8,FALSE)</f>
        <v>Coral.rubble</v>
      </c>
      <c r="O3" s="104" t="str">
        <f>VLOOKUP(J3,Information!$A$2:$I$1000,9,FALSE)</f>
        <v>Bare substrate</v>
      </c>
      <c r="P3" s="106"/>
      <c r="Q3" s="106"/>
      <c r="R3" s="102" t="s">
        <v>304</v>
      </c>
      <c r="S3" s="103" t="str">
        <f>VLOOKUP(R3,Information!$A$2:$H$1000,2,FALSE)</f>
        <v>Porites rus</v>
      </c>
      <c r="T3" s="104" t="str">
        <f>VLOOKUP(R3,Information!$A$2:$H$1000,3,FALSE)</f>
        <v>Porites</v>
      </c>
      <c r="U3" s="104" t="str">
        <f>VLOOKUP(R3,Information!$A$2:$H$1000,4,FALSE)</f>
        <v>PORITIDAE</v>
      </c>
      <c r="V3" s="104" t="str">
        <f>VLOOKUP(R3,Information!$A$2:$H$1000,8,FALSE)</f>
        <v>Hard.coral</v>
      </c>
      <c r="W3" s="104" t="str">
        <f>VLOOKUP(R3,Information!$A$2:$I$1000,9,FALSE)</f>
        <v>Cnidaria</v>
      </c>
      <c r="X3" s="105" t="s">
        <v>1836</v>
      </c>
      <c r="Y3" s="106"/>
      <c r="Z3" s="102" t="s">
        <v>82</v>
      </c>
      <c r="AA3" s="103" t="str">
        <f>VLOOKUP(Z3,Information!$A$2:$H$1000,2,FALSE)</f>
        <v>unknown</v>
      </c>
      <c r="AB3" s="104" t="str">
        <f>VLOOKUP(Z3,Information!$A$2:$H$1000,3,FALSE)</f>
        <v>Acropora</v>
      </c>
      <c r="AC3" s="104" t="str">
        <f>VLOOKUP(Z3,Information!$A$2:$H$1000,4,FALSE)</f>
        <v>ACROPORIDAE</v>
      </c>
      <c r="AD3" s="104" t="str">
        <f>VLOOKUP(Z3,Information!$A$2:$H$1000,8,FALSE)</f>
        <v>Hard.coral</v>
      </c>
      <c r="AE3" s="104" t="str">
        <f>VLOOKUP(Z3,Information!$A$2:$I$1000,9,FALSE)</f>
        <v>Cnidaria</v>
      </c>
      <c r="AF3" s="105" t="s">
        <v>1836</v>
      </c>
      <c r="AG3" s="106"/>
      <c r="AH3" s="102" t="s">
        <v>304</v>
      </c>
      <c r="AI3" s="103" t="str">
        <f>VLOOKUP(AH3,Information!$A$2:$H$1000,2,FALSE)</f>
        <v>Porites rus</v>
      </c>
      <c r="AJ3" s="104" t="str">
        <f>VLOOKUP(AH3,Information!$A$2:$H$1000,3,FALSE)</f>
        <v>Porites</v>
      </c>
      <c r="AK3" s="104" t="str">
        <f>VLOOKUP(AH3,Information!$A$2:$H$1000,4,FALSE)</f>
        <v>PORITIDAE</v>
      </c>
      <c r="AL3" s="104" t="str">
        <f>VLOOKUP(AH3,Information!$A$2:$H$1000,8,FALSE)</f>
        <v>Hard.coral</v>
      </c>
      <c r="AM3" s="104" t="str">
        <f>VLOOKUP(AH3,Information!$A$2:$I$1000,9,FALSE)</f>
        <v>Cnidaria</v>
      </c>
      <c r="AN3" s="105" t="s">
        <v>1836</v>
      </c>
      <c r="AO3" s="106"/>
      <c r="AP3" s="102" t="s">
        <v>309</v>
      </c>
      <c r="AQ3" s="103">
        <f>VLOOKUP(AP3,Information!$A$2:$H$1000,2,FALSE)</f>
        <v>0</v>
      </c>
      <c r="AR3" s="104">
        <f>VLOOKUP(AP3,Information!$A$2:$H$1000,3,FALSE)</f>
        <v>0</v>
      </c>
      <c r="AS3" s="104">
        <f>VLOOKUP(AP3,Information!$A$2:$H$1000,4,FALSE)</f>
        <v>0</v>
      </c>
      <c r="AT3" s="104" t="str">
        <f>VLOOKUP(AP3,Information!$A$2:$H$1000,8,FALSE)</f>
        <v>Coral.rubble</v>
      </c>
      <c r="AU3" s="104" t="str">
        <f>VLOOKUP(AP3,Information!$A$2:$I$1000,9,FALSE)</f>
        <v>Bare substrate</v>
      </c>
      <c r="AV3" s="106"/>
      <c r="AW3" s="106"/>
      <c r="AX3" s="102" t="s">
        <v>300</v>
      </c>
      <c r="AY3" s="103" t="str">
        <f>VLOOKUP(AX3,Information!$A$2:$H$1000,2,FALSE)</f>
        <v>Porites cylindrica</v>
      </c>
      <c r="AZ3" s="104" t="str">
        <f>VLOOKUP(AX3,Information!$A$2:$H$1000,3,FALSE)</f>
        <v>Porites</v>
      </c>
      <c r="BA3" s="104" t="str">
        <f>VLOOKUP(AX3,Information!$A$2:$H$1000,4,FALSE)</f>
        <v>PORITIDAE</v>
      </c>
      <c r="BB3" s="104" t="str">
        <f>VLOOKUP(AX3,Information!$A$2:$H$1000,8,FALSE)</f>
        <v>Hard.coral</v>
      </c>
      <c r="BC3" s="104" t="str">
        <f>VLOOKUP(AX3,Information!$A$2:$I$1000,9,FALSE)</f>
        <v>Cnidaria</v>
      </c>
      <c r="BD3" s="105" t="s">
        <v>1836</v>
      </c>
      <c r="BE3" s="106"/>
      <c r="BF3" s="102" t="s">
        <v>246</v>
      </c>
      <c r="BG3" s="103" t="str">
        <f>VLOOKUP(BF3,Information!$A$2:$H$1000,2,FALSE)</f>
        <v>unknown</v>
      </c>
      <c r="BH3" s="104" t="str">
        <f>VLOOKUP(BF3,Information!$A$2:$H$1000,3,FALSE)</f>
        <v>Isopora</v>
      </c>
      <c r="BI3" s="104" t="str">
        <f>VLOOKUP(BF3,Information!$A$2:$H$1000,4,FALSE)</f>
        <v>ACROPORIDAE</v>
      </c>
      <c r="BJ3" s="104" t="str">
        <f>VLOOKUP(BF3,Information!$A$2:$H$1000,8,FALSE)</f>
        <v>Hard.coral</v>
      </c>
      <c r="BK3" s="104" t="str">
        <f>VLOOKUP(BF3,Information!$A$2:$I$1000,9,FALSE)</f>
        <v>Cnidaria</v>
      </c>
      <c r="BL3" s="105" t="s">
        <v>1836</v>
      </c>
      <c r="BM3" s="106"/>
      <c r="BN3" s="102" t="s">
        <v>324</v>
      </c>
      <c r="BO3" s="103" t="str">
        <f>VLOOKUP(BN3,Information!$A$2:$H$1000,2,FALSE)</f>
        <v>unknown</v>
      </c>
      <c r="BP3" s="104" t="str">
        <f>VLOOKUP(BN3,Information!$A$2:$H$1000,3,FALSE)</f>
        <v>Sargassum</v>
      </c>
      <c r="BQ3" s="104" t="str">
        <f>VLOOKUP(BN3,Information!$A$2:$H$1000,4,FALSE)</f>
        <v>SARGASSACEAE</v>
      </c>
      <c r="BR3" s="104" t="str">
        <f>VLOOKUP(BN3,Information!$A$2:$H$1000,8,FALSE)</f>
        <v>Brown.algae</v>
      </c>
      <c r="BS3" s="104" t="str">
        <f>VLOOKUP(BN3,Information!$A$2:$I$1000,9,FALSE)</f>
        <v>Macroalgae</v>
      </c>
      <c r="BT3" s="106"/>
      <c r="BU3" s="106"/>
      <c r="BV3" s="102" t="s">
        <v>339</v>
      </c>
      <c r="BW3" s="103" t="str">
        <f>VLOOKUP(BV3,Information!$A$2:$H$1000,2,FALSE)</f>
        <v>unknown</v>
      </c>
      <c r="BX3" s="104" t="str">
        <f>VLOOKUP(BV3,Information!$A$2:$H$1000,3,FALSE)</f>
        <v>unknown</v>
      </c>
      <c r="BY3" s="104" t="str">
        <f>VLOOKUP(BV3,Information!$A$2:$H$1000,4,FALSE)</f>
        <v>unknown</v>
      </c>
      <c r="BZ3" s="104" t="str">
        <f>VLOOKUP(BV3,Information!$A$2:$H$1000,8,FALSE)</f>
        <v>Sponge</v>
      </c>
      <c r="CA3" s="104" t="str">
        <f>VLOOKUP(BV3,Information!$A$2:$I$1000,9,FALSE)</f>
        <v>Sponge</v>
      </c>
      <c r="CB3" s="106"/>
      <c r="CC3" s="106"/>
      <c r="CD3" s="102" t="s">
        <v>324</v>
      </c>
      <c r="CE3" s="103" t="str">
        <f>VLOOKUP(CD3,Information!$A$2:$H$1000,2,FALSE)</f>
        <v>unknown</v>
      </c>
      <c r="CF3" s="104" t="str">
        <f>VLOOKUP(CD3,Information!$A$2:$H$1000,3,FALSE)</f>
        <v>Sargassum</v>
      </c>
      <c r="CG3" s="104" t="str">
        <f>VLOOKUP(CD3,Information!$A$2:$H$1000,4,FALSE)</f>
        <v>SARGASSACEAE</v>
      </c>
      <c r="CH3" s="104" t="str">
        <f>VLOOKUP(CD3,Information!$A$2:$H$1000,8,FALSE)</f>
        <v>Brown.algae</v>
      </c>
      <c r="CI3" s="104" t="str">
        <f>VLOOKUP(CD3,Information!$A$2:$I$1000,9,FALSE)</f>
        <v>Macroalgae</v>
      </c>
      <c r="CJ3" s="106"/>
      <c r="CK3" s="106"/>
      <c r="CL3" s="102" t="s">
        <v>304</v>
      </c>
      <c r="CM3" s="103" t="str">
        <f>VLOOKUP(CL3,Information!$A$2:$H$1000,2,FALSE)</f>
        <v>Porites rus</v>
      </c>
      <c r="CN3" s="104" t="str">
        <f>VLOOKUP(CL3,Information!$A$2:$H$1000,3,FALSE)</f>
        <v>Porites</v>
      </c>
      <c r="CO3" s="104" t="str">
        <f>VLOOKUP(CL3,Information!$A$2:$H$1000,4,FALSE)</f>
        <v>PORITIDAE</v>
      </c>
      <c r="CP3" s="104" t="str">
        <f>VLOOKUP(CL3,Information!$A$2:$H$1000,8,FALSE)</f>
        <v>Hard.coral</v>
      </c>
      <c r="CQ3" s="104" t="str">
        <f>VLOOKUP(CL3,Information!$A$2:$I$1000,9,FALSE)</f>
        <v>Cnidaria</v>
      </c>
      <c r="CR3" s="105" t="s">
        <v>1836</v>
      </c>
      <c r="CS3" s="106"/>
      <c r="CT3" s="102" t="s">
        <v>322</v>
      </c>
      <c r="CU3" s="103">
        <f>VLOOKUP(CT3,Information!$A$2:$H$1000,2,FALSE)</f>
        <v>0</v>
      </c>
      <c r="CV3" s="104">
        <f>VLOOKUP(CT3,Information!$A$2:$H$1000,3,FALSE)</f>
        <v>0</v>
      </c>
      <c r="CW3" s="104">
        <f>VLOOKUP(CT3,Information!$A$2:$H$1000,4,FALSE)</f>
        <v>0</v>
      </c>
      <c r="CX3" s="104" t="str">
        <f>VLOOKUP(CT3,Information!$A$2:$H$1000,8,FALSE)</f>
        <v>Sand</v>
      </c>
      <c r="CY3" s="104" t="str">
        <f>VLOOKUP(CT3,Information!$A$2:$I$1000,9,FALSE)</f>
        <v>Bare substrate</v>
      </c>
      <c r="CZ3" s="106"/>
      <c r="DA3" s="106"/>
      <c r="DB3" s="107" t="s">
        <v>2761</v>
      </c>
      <c r="DC3" s="103" t="str">
        <f>VLOOKUP(DB3,Information!$A$2:$H$1000,2,FALSE)</f>
        <v>unknown</v>
      </c>
      <c r="DD3" s="104" t="str">
        <f>VLOOKUP(DB3,Information!$A$2:$H$1000,3,FALSE)</f>
        <v>Porites</v>
      </c>
      <c r="DE3" s="104" t="str">
        <f>VLOOKUP(DB3,Information!$A$2:$H$1000,4,FALSE)</f>
        <v>PORITIDAE</v>
      </c>
      <c r="DF3" s="104" t="str">
        <f>VLOOKUP(DB3,Information!$A$2:$H$1000,8,FALSE)</f>
        <v>Hard.coral</v>
      </c>
      <c r="DG3" s="104" t="str">
        <f>VLOOKUP(DB3,Information!$A$2:$I$1000,9,FALSE)</f>
        <v>Cnidaria</v>
      </c>
      <c r="DH3" s="105" t="s">
        <v>95</v>
      </c>
      <c r="DI3" s="106"/>
      <c r="DJ3" s="107" t="s">
        <v>298</v>
      </c>
      <c r="DK3" s="103" t="str">
        <f>VLOOKUP(DJ3,Information!$A$2:$H$1000,2,FALSE)</f>
        <v>unknown</v>
      </c>
      <c r="DL3" s="104" t="str">
        <f>VLOOKUP(DJ3,Information!$A$2:$H$1000,3,FALSE)</f>
        <v>Porites</v>
      </c>
      <c r="DM3" s="104" t="str">
        <f>VLOOKUP(DJ3,Information!$A$2:$H$1000,4,FALSE)</f>
        <v>PORITIDAE</v>
      </c>
      <c r="DN3" s="104" t="str">
        <f>VLOOKUP(DJ3,Information!$A$2:$H$1000,8,FALSE)</f>
        <v>Hard.coral</v>
      </c>
      <c r="DO3" s="104" t="str">
        <f>VLOOKUP(DJ3,Information!$A$2:$I$1000,9,FALSE)</f>
        <v>Cnidaria</v>
      </c>
      <c r="DP3" s="105" t="s">
        <v>95</v>
      </c>
      <c r="DQ3" s="106"/>
      <c r="DR3" s="102" t="s">
        <v>304</v>
      </c>
      <c r="DS3" s="103" t="str">
        <f>VLOOKUP(DR3,Information!$A$2:$H$1000,2,FALSE)</f>
        <v>Porites rus</v>
      </c>
      <c r="DT3" s="104" t="str">
        <f>VLOOKUP(DR3,Information!$A$2:$H$1000,3,FALSE)</f>
        <v>Porites</v>
      </c>
      <c r="DU3" s="104" t="str">
        <f>VLOOKUP(DR3,Information!$A$2:$H$1000,4,FALSE)</f>
        <v>PORITIDAE</v>
      </c>
      <c r="DV3" s="104" t="str">
        <f>VLOOKUP(DR3,Information!$A$2:$H$1000,8,FALSE)</f>
        <v>Hard.coral</v>
      </c>
      <c r="DW3" s="104" t="str">
        <f>VLOOKUP(DR3,Information!$A$2:$I$1000,9,FALSE)</f>
        <v>Cnidaria</v>
      </c>
      <c r="DX3" s="105" t="s">
        <v>1836</v>
      </c>
      <c r="DY3" s="106"/>
      <c r="DZ3" s="102" t="s">
        <v>320</v>
      </c>
      <c r="EA3" s="103">
        <f>VLOOKUP(DZ3,Information!$A$2:$H$1000,2,FALSE)</f>
        <v>0</v>
      </c>
      <c r="EB3" s="104">
        <f>VLOOKUP(DZ3,Information!$A$2:$H$1000,3,FALSE)</f>
        <v>0</v>
      </c>
      <c r="EC3" s="104">
        <f>VLOOKUP(DZ3,Information!$A$2:$H$1000,4,FALSE)</f>
        <v>0</v>
      </c>
      <c r="ED3" s="104" t="str">
        <f>VLOOKUP(DZ3,Information!$A$2:$H$1000,8,FALSE)</f>
        <v>Bare.rock</v>
      </c>
      <c r="EE3" s="104" t="str">
        <f>VLOOKUP(DZ3,Information!$A$2:$I$1000,9,FALSE)</f>
        <v>Bare substrate</v>
      </c>
      <c r="EF3" s="106"/>
      <c r="EG3" s="106"/>
      <c r="EH3" s="102" t="s">
        <v>260</v>
      </c>
      <c r="EI3" s="103" t="str">
        <f>VLOOKUP(EH3,Information!$A$2:$H$1000,2,FALSE)</f>
        <v>unknown</v>
      </c>
      <c r="EJ3" s="104" t="str">
        <f>VLOOKUP(EH3,Information!$A$2:$H$1000,3,FALSE)</f>
        <v>Lobophyllia</v>
      </c>
      <c r="EK3" s="104" t="str">
        <f>VLOOKUP(EH3,Information!$A$2:$H$1000,4,FALSE)</f>
        <v>LOBOPHYLLIIDAE</v>
      </c>
      <c r="EL3" s="104" t="str">
        <f>VLOOKUP(EH3,Information!$A$2:$H$1000,8,FALSE)</f>
        <v>Hard.coral</v>
      </c>
      <c r="EM3" s="104" t="str">
        <f>VLOOKUP(EH3,Information!$A$2:$I$1000,9,FALSE)</f>
        <v>Cnidaria</v>
      </c>
      <c r="EN3" s="105" t="s">
        <v>1836</v>
      </c>
      <c r="EO3" s="106"/>
      <c r="EP3" s="102" t="s">
        <v>82</v>
      </c>
      <c r="EQ3" s="103" t="str">
        <f>VLOOKUP(EP3,Information!$A$2:$H$1000,2,FALSE)</f>
        <v>unknown</v>
      </c>
      <c r="ER3" s="104" t="str">
        <f>VLOOKUP(EP3,Information!$A$2:$H$1000,3,FALSE)</f>
        <v>Acropora</v>
      </c>
      <c r="ES3" s="104" t="str">
        <f>VLOOKUP(EP3,Information!$A$2:$H$1000,4,FALSE)</f>
        <v>ACROPORIDAE</v>
      </c>
      <c r="ET3" s="104" t="str">
        <f>VLOOKUP(EP3,Information!$A$2:$H$1000,8,FALSE)</f>
        <v>Hard.coral</v>
      </c>
      <c r="EU3" s="104" t="str">
        <f>VLOOKUP(EP3,Information!$A$2:$I$1000,9,FALSE)</f>
        <v>Cnidaria</v>
      </c>
      <c r="EV3" s="105" t="s">
        <v>1836</v>
      </c>
      <c r="EW3" s="106"/>
      <c r="EX3" s="107" t="s">
        <v>217</v>
      </c>
      <c r="EY3" s="103" t="str">
        <f>VLOOKUP(EX3,Information!$A$2:$H$1000,2,FALSE)</f>
        <v>unknown</v>
      </c>
      <c r="EZ3" s="104" t="str">
        <f>VLOOKUP(EX3,Information!$A$2:$H$1000,3,FALSE)</f>
        <v>Galaxea</v>
      </c>
      <c r="FA3" s="104" t="str">
        <f>VLOOKUP(EX3,Information!$A$2:$H$1000,4,FALSE)</f>
        <v>EUPHYLLIIDAE</v>
      </c>
      <c r="FB3" s="104" t="str">
        <f>VLOOKUP(EX3,Information!$A$2:$H$1000,8,FALSE)</f>
        <v>Hard.coral</v>
      </c>
      <c r="FC3" s="104" t="str">
        <f>VLOOKUP(EX3,Information!$A$2:$I$1000,9,FALSE)</f>
        <v>Cnidaria</v>
      </c>
      <c r="FD3" s="105" t="s">
        <v>107</v>
      </c>
      <c r="FE3" s="106"/>
      <c r="FF3" s="102" t="s">
        <v>82</v>
      </c>
      <c r="FG3" s="103" t="str">
        <f>VLOOKUP(FF3,Information!$A$2:$H$1000,2,FALSE)</f>
        <v>unknown</v>
      </c>
      <c r="FH3" s="104" t="str">
        <f>VLOOKUP(FF3,Information!$A$2:$H$1000,3,FALSE)</f>
        <v>Acropora</v>
      </c>
      <c r="FI3" s="104" t="str">
        <f>VLOOKUP(FF3,Information!$A$2:$H$1000,4,FALSE)</f>
        <v>ACROPORIDAE</v>
      </c>
      <c r="FJ3" s="104" t="str">
        <f>VLOOKUP(FF3,Information!$A$2:$H$1000,8,FALSE)</f>
        <v>Hard.coral</v>
      </c>
      <c r="FK3" s="104" t="str">
        <f>VLOOKUP(FF3,Information!$A$2:$I$1000,9,FALSE)</f>
        <v>Cnidaria</v>
      </c>
      <c r="FL3" s="105" t="s">
        <v>1836</v>
      </c>
      <c r="FM3" s="106"/>
      <c r="FN3" s="102" t="s">
        <v>339</v>
      </c>
      <c r="FO3" s="103" t="str">
        <f>VLOOKUP(FN3,Information!$A$2:$H$1000,2,FALSE)</f>
        <v>unknown</v>
      </c>
      <c r="FP3" s="104" t="str">
        <f>VLOOKUP(FN3,Information!$A$2:$H$1000,3,FALSE)</f>
        <v>unknown</v>
      </c>
      <c r="FQ3" s="104" t="str">
        <f>VLOOKUP(FN3,Information!$A$2:$H$1000,4,FALSE)</f>
        <v>unknown</v>
      </c>
      <c r="FR3" s="104" t="str">
        <f>VLOOKUP(FN3,Information!$A$2:$H$1000,8,FALSE)</f>
        <v>Sponge</v>
      </c>
      <c r="FS3" s="104" t="str">
        <f>VLOOKUP(FN3,Information!$A$2:$I$1000,9,FALSE)</f>
        <v>Sponge</v>
      </c>
      <c r="FT3" s="106"/>
      <c r="FU3" s="106"/>
      <c r="FV3" s="102" t="s">
        <v>82</v>
      </c>
      <c r="FW3" s="103" t="str">
        <f>VLOOKUP(FV3,Information!$A$2:$H$1000,2,FALSE)</f>
        <v>unknown</v>
      </c>
      <c r="FX3" s="104" t="str">
        <f>VLOOKUP(FV3,Information!$A$2:$H$1000,3,FALSE)</f>
        <v>Acropora</v>
      </c>
      <c r="FY3" s="104" t="str">
        <f>VLOOKUP(FV3,Information!$A$2:$H$1000,4,FALSE)</f>
        <v>ACROPORIDAE</v>
      </c>
      <c r="FZ3" s="104" t="str">
        <f>VLOOKUP(FV3,Information!$A$2:$H$1000,8,FALSE)</f>
        <v>Hard.coral</v>
      </c>
      <c r="GA3" s="104" t="str">
        <f>VLOOKUP(FV3,Information!$A$2:$I$1000,9,FALSE)</f>
        <v>Cnidaria</v>
      </c>
      <c r="GB3" s="105" t="s">
        <v>1836</v>
      </c>
      <c r="GC3" s="106"/>
      <c r="GD3" s="102" t="s">
        <v>82</v>
      </c>
      <c r="GE3" s="103" t="str">
        <f>VLOOKUP(GD3,Information!$A$2:$H$1000,2,FALSE)</f>
        <v>unknown</v>
      </c>
      <c r="GF3" s="104" t="str">
        <f>VLOOKUP(GD3,Information!$A$2:$H$1000,3,FALSE)</f>
        <v>Acropora</v>
      </c>
      <c r="GG3" s="104" t="str">
        <f>VLOOKUP(GD3,Information!$A$2:$H$1000,4,FALSE)</f>
        <v>ACROPORIDAE</v>
      </c>
      <c r="GH3" s="104" t="str">
        <f>VLOOKUP(GD3,Information!$A$2:$H$1000,8,FALSE)</f>
        <v>Hard.coral</v>
      </c>
      <c r="GI3" s="104" t="str">
        <f>VLOOKUP(GD3,Information!$A$2:$I$1000,9,FALSE)</f>
        <v>Cnidaria</v>
      </c>
      <c r="GJ3" s="105" t="s">
        <v>1836</v>
      </c>
      <c r="GK3" s="106"/>
      <c r="GL3" s="102" t="s">
        <v>322</v>
      </c>
      <c r="GM3" s="103">
        <f>VLOOKUP(GL3,Information!$A$2:$H$1000,2,FALSE)</f>
        <v>0</v>
      </c>
      <c r="GN3" s="104">
        <f>VLOOKUP(GL3,Information!$A$2:$H$1000,3,FALSE)</f>
        <v>0</v>
      </c>
      <c r="GO3" s="104">
        <f>VLOOKUP(GL3,Information!$A$2:$H$1000,4,FALSE)</f>
        <v>0</v>
      </c>
      <c r="GP3" s="104" t="str">
        <f>VLOOKUP(GL3,Information!$A$2:$H$1000,8,FALSE)</f>
        <v>Sand</v>
      </c>
      <c r="GQ3" s="104" t="str">
        <f>VLOOKUP(GL3,Information!$A$2:$I$1000,9,FALSE)</f>
        <v>Bare substrate</v>
      </c>
      <c r="GR3" s="106"/>
      <c r="GS3" s="106"/>
      <c r="GT3" s="102" t="s">
        <v>322</v>
      </c>
      <c r="GU3" s="103">
        <f>VLOOKUP(GT3,Information!$A$2:$H$1000,2,FALSE)</f>
        <v>0</v>
      </c>
      <c r="GV3" s="104">
        <f>VLOOKUP(GT3,Information!$A$2:$H$1000,3,FALSE)</f>
        <v>0</v>
      </c>
      <c r="GW3" s="104">
        <f>VLOOKUP(GT3,Information!$A$2:$H$1000,4,FALSE)</f>
        <v>0</v>
      </c>
      <c r="GX3" s="104" t="str">
        <f>VLOOKUP(GT3,Information!$A$2:$H$1000,8,FALSE)</f>
        <v>Sand</v>
      </c>
      <c r="GY3" s="104" t="str">
        <f>VLOOKUP(GT3,Information!$A$2:$I$1000,9,FALSE)</f>
        <v>Bare substrate</v>
      </c>
      <c r="GZ3" s="106"/>
      <c r="HA3" s="106"/>
      <c r="HB3" s="102" t="s">
        <v>309</v>
      </c>
      <c r="HC3" s="103">
        <f>VLOOKUP(HB3,Information!$A$2:$H$1000,2,FALSE)</f>
        <v>0</v>
      </c>
      <c r="HD3" s="104">
        <f>VLOOKUP(HB3,Information!$A$2:$H$1000,3,FALSE)</f>
        <v>0</v>
      </c>
      <c r="HE3" s="104">
        <f>VLOOKUP(HB3,Information!$A$2:$H$1000,4,FALSE)</f>
        <v>0</v>
      </c>
      <c r="HF3" s="104" t="str">
        <f>VLOOKUP(HB3,Information!$A$2:$H$1000,8,FALSE)</f>
        <v>Coral.rubble</v>
      </c>
      <c r="HG3" s="104" t="str">
        <f>VLOOKUP(HB3,Information!$A$2:$I$1000,9,FALSE)</f>
        <v>Bare substrate</v>
      </c>
      <c r="HH3" s="106"/>
      <c r="HI3" s="106"/>
      <c r="HJ3" s="102" t="s">
        <v>324</v>
      </c>
      <c r="HK3" s="103" t="str">
        <f>VLOOKUP(HJ3,Information!$A$2:$H$1000,2,FALSE)</f>
        <v>unknown</v>
      </c>
      <c r="HL3" s="104" t="str">
        <f>VLOOKUP(HJ3,Information!$A$2:$H$1000,3,FALSE)</f>
        <v>Sargassum</v>
      </c>
      <c r="HM3" s="104" t="str">
        <f>VLOOKUP(HJ3,Information!$A$2:$H$1000,4,FALSE)</f>
        <v>SARGASSACEAE</v>
      </c>
      <c r="HN3" s="104" t="str">
        <f>VLOOKUP(HJ3,Information!$A$2:$H$1000,8,FALSE)</f>
        <v>Brown.algae</v>
      </c>
      <c r="HO3" s="104" t="str">
        <f>VLOOKUP(HJ3,Information!$A$2:$I$1000,9,FALSE)</f>
        <v>Macroalgae</v>
      </c>
      <c r="HP3" s="106"/>
      <c r="HQ3" s="106"/>
      <c r="HR3" s="102" t="s">
        <v>322</v>
      </c>
      <c r="HS3" s="103">
        <f>VLOOKUP(HR3,Information!$A$2:$H$1000,2,FALSE)</f>
        <v>0</v>
      </c>
      <c r="HT3" s="104">
        <f>VLOOKUP(HR3,Information!$A$2:$H$1000,3,FALSE)</f>
        <v>0</v>
      </c>
      <c r="HU3" s="104">
        <f>VLOOKUP(HR3,Information!$A$2:$H$1000,4,FALSE)</f>
        <v>0</v>
      </c>
      <c r="HV3" s="104" t="str">
        <f>VLOOKUP(HR3,Information!$A$2:$H$1000,8,FALSE)</f>
        <v>Sand</v>
      </c>
      <c r="HW3" s="104" t="str">
        <f>VLOOKUP(HR3,Information!$A$2:$I$1000,9,FALSE)</f>
        <v>Bare substrate</v>
      </c>
      <c r="HX3" s="106"/>
      <c r="HY3" s="106"/>
      <c r="HZ3" s="102" t="s">
        <v>322</v>
      </c>
      <c r="IA3" s="103">
        <f>VLOOKUP(HZ3,Information!$A$2:$H$1000,2,FALSE)</f>
        <v>0</v>
      </c>
      <c r="IB3" s="104">
        <f>VLOOKUP(HZ3,Information!$A$2:$H$1000,3,FALSE)</f>
        <v>0</v>
      </c>
      <c r="IC3" s="104">
        <f>VLOOKUP(HZ3,Information!$A$2:$H$1000,4,FALSE)</f>
        <v>0</v>
      </c>
      <c r="ID3" s="104" t="str">
        <f>VLOOKUP(HZ3,Information!$A$2:$H$1000,8,FALSE)</f>
        <v>Sand</v>
      </c>
      <c r="IE3" s="104" t="str">
        <f>VLOOKUP(HZ3,Information!$A$2:$I$1000,9,FALSE)</f>
        <v>Bare substrate</v>
      </c>
      <c r="IF3" s="106"/>
      <c r="IG3" s="106"/>
      <c r="IH3" s="107" t="s">
        <v>298</v>
      </c>
      <c r="II3" s="103" t="str">
        <f>VLOOKUP(IH3,Information!$A$2:$H$1000,2,FALSE)</f>
        <v>unknown</v>
      </c>
      <c r="IJ3" s="104" t="str">
        <f>VLOOKUP(IH3,Information!$A$2:$H$1000,3,FALSE)</f>
        <v>Porites</v>
      </c>
      <c r="IK3" s="104" t="str">
        <f>VLOOKUP(IH3,Information!$A$2:$H$1000,4,FALSE)</f>
        <v>PORITIDAE</v>
      </c>
      <c r="IL3" s="104" t="str">
        <f>VLOOKUP(IH3,Information!$A$2:$H$1000,8,FALSE)</f>
        <v>Hard.coral</v>
      </c>
      <c r="IM3" s="104" t="str">
        <f>VLOOKUP(IH3,Information!$A$2:$I$1000,9,FALSE)</f>
        <v>Cnidaria</v>
      </c>
      <c r="IN3" s="105" t="s">
        <v>80</v>
      </c>
      <c r="IO3" s="106"/>
      <c r="IP3" s="102" t="s">
        <v>304</v>
      </c>
      <c r="IQ3" s="103" t="str">
        <f>VLOOKUP(IP3,Information!$A$2:$H$1000,2,FALSE)</f>
        <v>Porites rus</v>
      </c>
      <c r="IR3" s="104" t="str">
        <f>VLOOKUP(IP3,Information!$A$2:$H$1000,3,FALSE)</f>
        <v>Porites</v>
      </c>
      <c r="IS3" s="104" t="str">
        <f>VLOOKUP(IP3,Information!$A$2:$H$1000,4,FALSE)</f>
        <v>PORITIDAE</v>
      </c>
      <c r="IT3" s="104" t="str">
        <f>VLOOKUP(IP3,Information!$A$2:$H$1000,8,FALSE)</f>
        <v>Hard.coral</v>
      </c>
      <c r="IU3" s="104" t="str">
        <f>VLOOKUP(IP3,Information!$A$2:$I$1000,9,FALSE)</f>
        <v>Cnidaria</v>
      </c>
      <c r="IV3" s="105" t="s">
        <v>1836</v>
      </c>
      <c r="IW3" s="106"/>
      <c r="IX3" s="102" t="s">
        <v>300</v>
      </c>
      <c r="IY3" s="103" t="str">
        <f>VLOOKUP(IX3,Information!$A$2:$H$1000,2,FALSE)</f>
        <v>Porites cylindrica</v>
      </c>
      <c r="IZ3" s="104" t="str">
        <f>VLOOKUP(IX3,Information!$A$2:$H$1000,3,FALSE)</f>
        <v>Porites</v>
      </c>
      <c r="JA3" s="104" t="str">
        <f>VLOOKUP(IX3,Information!$A$2:$H$1000,4,FALSE)</f>
        <v>PORITIDAE</v>
      </c>
      <c r="JB3" s="104" t="str">
        <f>VLOOKUP(IX3,Information!$A$2:$H$1000,8,FALSE)</f>
        <v>Hard.coral</v>
      </c>
      <c r="JC3" s="104" t="str">
        <f>VLOOKUP(IX3,Information!$A$2:$I$1000,9,FALSE)</f>
        <v>Cnidaria</v>
      </c>
      <c r="JD3" s="105" t="s">
        <v>1836</v>
      </c>
      <c r="JE3" s="106"/>
      <c r="JF3" s="102" t="s">
        <v>309</v>
      </c>
      <c r="JG3" s="103">
        <f>VLOOKUP(JF3,Information!$A$2:$H$1000,2,FALSE)</f>
        <v>0</v>
      </c>
      <c r="JH3" s="104">
        <f>VLOOKUP(JF3,Information!$A$2:$H$1000,3,FALSE)</f>
        <v>0</v>
      </c>
      <c r="JI3" s="104">
        <f>VLOOKUP(JF3,Information!$A$2:$H$1000,4,FALSE)</f>
        <v>0</v>
      </c>
      <c r="JJ3" s="104" t="str">
        <f>VLOOKUP(JF3,Information!$A$2:$H$1000,8,FALSE)</f>
        <v>Coral.rubble</v>
      </c>
      <c r="JK3" s="104" t="str">
        <f>VLOOKUP(JF3,Information!$A$2:$I$1000,9,FALSE)</f>
        <v>Bare substrate</v>
      </c>
      <c r="JL3" s="106"/>
      <c r="JM3" s="106"/>
      <c r="JN3" s="102" t="s">
        <v>309</v>
      </c>
      <c r="JO3" s="103">
        <f>VLOOKUP(JN3,Information!$A$2:$H$1000,2,FALSE)</f>
        <v>0</v>
      </c>
      <c r="JP3" s="104">
        <f>VLOOKUP(JN3,Information!$A$2:$H$1000,3,FALSE)</f>
        <v>0</v>
      </c>
      <c r="JQ3" s="104">
        <f>VLOOKUP(JN3,Information!$A$2:$H$1000,4,FALSE)</f>
        <v>0</v>
      </c>
      <c r="JR3" s="104" t="str">
        <f>VLOOKUP(JN3,Information!$A$2:$H$1000,8,FALSE)</f>
        <v>Coral.rubble</v>
      </c>
      <c r="JS3" s="104" t="str">
        <f>VLOOKUP(JN3,Information!$A$2:$I$1000,9,FALSE)</f>
        <v>Bare substrate</v>
      </c>
      <c r="JT3" s="106"/>
      <c r="JU3" s="106"/>
      <c r="JV3" s="102" t="s">
        <v>320</v>
      </c>
      <c r="JW3" s="103">
        <f>VLOOKUP(JV3,Information!$A$2:$H$1000,2,FALSE)</f>
        <v>0</v>
      </c>
      <c r="JX3" s="104">
        <f>VLOOKUP(JV3,Information!$A$2:$H$1000,3,FALSE)</f>
        <v>0</v>
      </c>
      <c r="JY3" s="104">
        <f>VLOOKUP(JV3,Information!$A$2:$H$1000,4,FALSE)</f>
        <v>0</v>
      </c>
      <c r="JZ3" s="104" t="str">
        <f>VLOOKUP(JV3,Information!$A$2:$H$1000,8,FALSE)</f>
        <v>Bare.rock</v>
      </c>
      <c r="KA3" s="104" t="str">
        <f>VLOOKUP(JV3,Information!$A$2:$I$1000,9,FALSE)</f>
        <v>Bare substrate</v>
      </c>
      <c r="KB3" s="106"/>
      <c r="KC3" s="106"/>
      <c r="KD3" s="102" t="s">
        <v>322</v>
      </c>
      <c r="KE3" s="103">
        <f>VLOOKUP(KD3,Information!$A$2:$H$1000,2,FALSE)</f>
        <v>0</v>
      </c>
      <c r="KF3" s="104">
        <f>VLOOKUP(KD3,Information!$A$2:$H$1000,3,FALSE)</f>
        <v>0</v>
      </c>
      <c r="KG3" s="104">
        <f>VLOOKUP(KD3,Information!$A$2:$H$1000,4,FALSE)</f>
        <v>0</v>
      </c>
      <c r="KH3" s="104" t="str">
        <f>VLOOKUP(KD3,Information!$A$2:$H$1000,8,FALSE)</f>
        <v>Sand</v>
      </c>
      <c r="KI3" s="104" t="str">
        <f>VLOOKUP(KD3,Information!$A$2:$I$1000,9,FALSE)</f>
        <v>Bare substrate</v>
      </c>
      <c r="KJ3" s="106"/>
      <c r="KK3" s="106"/>
      <c r="KL3" s="102" t="s">
        <v>309</v>
      </c>
      <c r="KM3" s="103">
        <f>VLOOKUP(KL3,Information!$A$2:$H$1000,2,FALSE)</f>
        <v>0</v>
      </c>
      <c r="KN3" s="104">
        <f>VLOOKUP(KL3,Information!$A$2:$H$1000,3,FALSE)</f>
        <v>0</v>
      </c>
      <c r="KO3" s="104">
        <f>VLOOKUP(KL3,Information!$A$2:$H$1000,4,FALSE)</f>
        <v>0</v>
      </c>
      <c r="KP3" s="104" t="str">
        <f>VLOOKUP(KL3,Information!$A$2:$H$1000,8,FALSE)</f>
        <v>Coral.rubble</v>
      </c>
      <c r="KQ3" s="104" t="str">
        <f>VLOOKUP(KL3,Information!$A$2:$I$1000,9,FALSE)</f>
        <v>Bare substrate</v>
      </c>
      <c r="KR3" s="106"/>
      <c r="KS3" s="106"/>
      <c r="KT3" s="102" t="s">
        <v>82</v>
      </c>
      <c r="KU3" s="103" t="str">
        <f>VLOOKUP(KT3,Information!$A$2:$H$1000,2,FALSE)</f>
        <v>unknown</v>
      </c>
      <c r="KV3" s="104" t="str">
        <f>VLOOKUP(KT3,Information!$A$2:$H$1000,3,FALSE)</f>
        <v>Acropora</v>
      </c>
      <c r="KW3" s="104" t="str">
        <f>VLOOKUP(KT3,Information!$A$2:$H$1000,4,FALSE)</f>
        <v>ACROPORIDAE</v>
      </c>
      <c r="KX3" s="104" t="str">
        <f>VLOOKUP(KT3,Information!$A$2:$H$1000,8,FALSE)</f>
        <v>Hard.coral</v>
      </c>
      <c r="KY3" s="104" t="str">
        <f>VLOOKUP(KT3,Information!$A$2:$I$1000,9,FALSE)</f>
        <v>Cnidaria</v>
      </c>
      <c r="KZ3" s="105" t="s">
        <v>1836</v>
      </c>
      <c r="LA3" s="106"/>
      <c r="LB3" s="102" t="s">
        <v>322</v>
      </c>
      <c r="LC3" s="103">
        <f>VLOOKUP(LB3,Information!$A$2:$H$1000,2,FALSE)</f>
        <v>0</v>
      </c>
      <c r="LD3" s="104">
        <f>VLOOKUP(LB3,Information!$A$2:$H$1000,3,FALSE)</f>
        <v>0</v>
      </c>
      <c r="LE3" s="104">
        <f>VLOOKUP(LB3,Information!$A$2:$H$1000,4,FALSE)</f>
        <v>0</v>
      </c>
      <c r="LF3" s="104" t="str">
        <f>VLOOKUP(LB3,Information!$A$2:$H$1000,8,FALSE)</f>
        <v>Sand</v>
      </c>
      <c r="LG3" s="104" t="str">
        <f>VLOOKUP(LB3,Information!$A$2:$I$1000,9,FALSE)</f>
        <v>Bare substrate</v>
      </c>
      <c r="LH3" s="106"/>
      <c r="LI3" s="106"/>
      <c r="LJ3" s="102" t="s">
        <v>322</v>
      </c>
      <c r="LK3" s="103">
        <f>VLOOKUP(LJ3,Information!$A$2:$H$1000,2,FALSE)</f>
        <v>0</v>
      </c>
      <c r="LL3" s="104">
        <f>VLOOKUP(LJ3,Information!$A$2:$H$1000,3,FALSE)</f>
        <v>0</v>
      </c>
      <c r="LM3" s="104">
        <f>VLOOKUP(LJ3,Information!$A$2:$H$1000,4,FALSE)</f>
        <v>0</v>
      </c>
      <c r="LN3" s="104" t="str">
        <f>VLOOKUP(LJ3,Information!$A$2:$H$1000,8,FALSE)</f>
        <v>Sand</v>
      </c>
      <c r="LO3" s="104" t="str">
        <f>VLOOKUP(LJ3,Information!$A$2:$I$1000,9,FALSE)</f>
        <v>Bare substrate</v>
      </c>
      <c r="LP3" s="106"/>
      <c r="LQ3" s="106"/>
      <c r="LR3" s="102" t="s">
        <v>264</v>
      </c>
      <c r="LS3" s="103" t="str">
        <f>VLOOKUP(LR3,Information!$A$2:$H$1000,2,FALSE)</f>
        <v>unknown</v>
      </c>
      <c r="LT3" s="104" t="str">
        <f>VLOOKUP(LR3,Information!$A$2:$H$1000,3,FALSE)</f>
        <v>Millepora</v>
      </c>
      <c r="LU3" s="104" t="str">
        <f>VLOOKUP(LR3,Information!$A$2:$H$1000,4,FALSE)</f>
        <v>MILLEPORIDAE</v>
      </c>
      <c r="LV3" s="104" t="str">
        <f>VLOOKUP(LR3,Information!$A$2:$H$1000,8,FALSE)</f>
        <v>Hydroid</v>
      </c>
      <c r="LW3" s="104" t="str">
        <f>VLOOKUP(LR3,Information!$A$2:$I$1000,9,FALSE)</f>
        <v>Cnidaria</v>
      </c>
      <c r="LX3" s="106"/>
      <c r="LY3" s="106"/>
      <c r="LZ3" s="102" t="s">
        <v>82</v>
      </c>
      <c r="MA3" s="103" t="str">
        <f>VLOOKUP(LZ3,Information!$A$2:$H$1000,2,FALSE)</f>
        <v>unknown</v>
      </c>
      <c r="MB3" s="104" t="str">
        <f>VLOOKUP(LZ3,Information!$A$2:$H$1000,3,FALSE)</f>
        <v>Acropora</v>
      </c>
      <c r="MC3" s="104" t="str">
        <f>VLOOKUP(LZ3,Information!$A$2:$H$1000,4,FALSE)</f>
        <v>ACROPORIDAE</v>
      </c>
      <c r="MD3" s="104" t="str">
        <f>VLOOKUP(LZ3,Information!$A$2:$H$1000,8,FALSE)</f>
        <v>Hard.coral</v>
      </c>
      <c r="ME3" s="104" t="str">
        <f>VLOOKUP(LZ3,Information!$A$2:$I$1000,9,FALSE)</f>
        <v>Cnidaria</v>
      </c>
      <c r="MF3" s="105" t="s">
        <v>1836</v>
      </c>
      <c r="MG3" s="106"/>
      <c r="MH3" s="102" t="s">
        <v>82</v>
      </c>
      <c r="MI3" s="103" t="str">
        <f>VLOOKUP(MH3,Information!$A$2:$H$1000,2,FALSE)</f>
        <v>unknown</v>
      </c>
      <c r="MJ3" s="104" t="str">
        <f>VLOOKUP(MH3,Information!$A$2:$H$1000,3,FALSE)</f>
        <v>Acropora</v>
      </c>
      <c r="MK3" s="104" t="str">
        <f>VLOOKUP(MH3,Information!$A$2:$H$1000,4,FALSE)</f>
        <v>ACROPORIDAE</v>
      </c>
      <c r="ML3" s="104" t="str">
        <f>VLOOKUP(MH3,Information!$A$2:$H$1000,8,FALSE)</f>
        <v>Hard.coral</v>
      </c>
      <c r="MM3" s="104" t="str">
        <f>VLOOKUP(MH3,Information!$A$2:$I$1000,9,FALSE)</f>
        <v>Cnidaria</v>
      </c>
      <c r="MN3" s="105" t="s">
        <v>1836</v>
      </c>
      <c r="MO3" s="106"/>
      <c r="MP3" s="102" t="s">
        <v>309</v>
      </c>
      <c r="MQ3" s="103">
        <f>VLOOKUP(MP3,Information!$A$2:$H$1000,2,FALSE)</f>
        <v>0</v>
      </c>
      <c r="MR3" s="104">
        <f>VLOOKUP(MP3,Information!$A$2:$H$1000,3,FALSE)</f>
        <v>0</v>
      </c>
      <c r="MS3" s="104">
        <f>VLOOKUP(MP3,Information!$A$2:$H$1000,4,FALSE)</f>
        <v>0</v>
      </c>
      <c r="MT3" s="104" t="str">
        <f>VLOOKUP(MP3,Information!$A$2:$H$1000,8,FALSE)</f>
        <v>Coral.rubble</v>
      </c>
      <c r="MU3" s="104" t="str">
        <f>VLOOKUP(MP3,Information!$A$2:$I$1000,9,FALSE)</f>
        <v>Bare substrate</v>
      </c>
      <c r="MV3" s="106"/>
      <c r="MW3" s="106"/>
      <c r="MX3" s="102" t="s">
        <v>82</v>
      </c>
      <c r="MY3" s="103" t="str">
        <f>VLOOKUP(MX3,Information!$A$2:$H$1000,2,FALSE)</f>
        <v>unknown</v>
      </c>
      <c r="MZ3" s="104" t="str">
        <f>VLOOKUP(MX3,Information!$A$2:$H$1000,3,FALSE)</f>
        <v>Acropora</v>
      </c>
      <c r="NA3" s="104" t="str">
        <f>VLOOKUP(MX3,Information!$A$2:$H$1000,4,FALSE)</f>
        <v>ACROPORIDAE</v>
      </c>
      <c r="NB3" s="104" t="str">
        <f>VLOOKUP(MX3,Information!$A$2:$H$1000,8,FALSE)</f>
        <v>Hard.coral</v>
      </c>
      <c r="NC3" s="104" t="str">
        <f>VLOOKUP(MX3,Information!$A$2:$I$1000,9,FALSE)</f>
        <v>Cnidaria</v>
      </c>
      <c r="ND3" s="105" t="s">
        <v>1836</v>
      </c>
      <c r="NE3" s="106"/>
      <c r="NF3" s="102" t="s">
        <v>300</v>
      </c>
      <c r="NG3" s="103" t="str">
        <f>VLOOKUP(NF3,Information!$A$2:$H$1000,2,FALSE)</f>
        <v>Porites cylindrica</v>
      </c>
      <c r="NH3" s="104" t="str">
        <f>VLOOKUP(NF3,Information!$A$2:$H$1000,3,FALSE)</f>
        <v>Porites</v>
      </c>
      <c r="NI3" s="104" t="str">
        <f>VLOOKUP(NF3,Information!$A$2:$H$1000,4,FALSE)</f>
        <v>PORITIDAE</v>
      </c>
      <c r="NJ3" s="104" t="str">
        <f>VLOOKUP(NF3,Information!$A$2:$H$1000,8,FALSE)</f>
        <v>Hard.coral</v>
      </c>
      <c r="NK3" s="104" t="str">
        <f>VLOOKUP(NF3,Information!$A$2:$I$1000,9,FALSE)</f>
        <v>Cnidaria</v>
      </c>
      <c r="NL3" s="105" t="s">
        <v>1836</v>
      </c>
      <c r="NM3" s="106"/>
      <c r="NN3" s="102" t="s">
        <v>82</v>
      </c>
      <c r="NO3" s="103" t="str">
        <f>VLOOKUP(NN3,Information!$A$2:$H$1000,2,FALSE)</f>
        <v>unknown</v>
      </c>
      <c r="NP3" s="104" t="str">
        <f>VLOOKUP(NN3,Information!$A$2:$H$1000,3,FALSE)</f>
        <v>Acropora</v>
      </c>
      <c r="NQ3" s="104" t="str">
        <f>VLOOKUP(NN3,Information!$A$2:$H$1000,4,FALSE)</f>
        <v>ACROPORIDAE</v>
      </c>
      <c r="NR3" s="104" t="str">
        <f>VLOOKUP(NN3,Information!$A$2:$H$1000,8,FALSE)</f>
        <v>Hard.coral</v>
      </c>
      <c r="NS3" s="104" t="str">
        <f>VLOOKUP(NN3,Information!$A$2:$I$1000,9,FALSE)</f>
        <v>Cnidaria</v>
      </c>
      <c r="NT3" s="105" t="s">
        <v>1836</v>
      </c>
      <c r="NU3" s="106"/>
      <c r="NV3" s="102" t="s">
        <v>322</v>
      </c>
      <c r="NW3" s="103">
        <f>VLOOKUP(NV3,Information!$A$2:$H$1000,2,FALSE)</f>
        <v>0</v>
      </c>
      <c r="NX3" s="104">
        <f>VLOOKUP(NV3,Information!$A$2:$H$1000,3,FALSE)</f>
        <v>0</v>
      </c>
      <c r="NY3" s="104">
        <f>VLOOKUP(NV3,Information!$A$2:$H$1000,4,FALSE)</f>
        <v>0</v>
      </c>
      <c r="NZ3" s="104" t="str">
        <f>VLOOKUP(NV3,Information!$A$2:$H$1000,8,FALSE)</f>
        <v>Sand</v>
      </c>
      <c r="OA3" s="104" t="str">
        <f>VLOOKUP(NV3,Information!$A$2:$I$1000,9,FALSE)</f>
        <v>Bare substrate</v>
      </c>
      <c r="OB3" s="106"/>
      <c r="OC3" s="106"/>
      <c r="OD3" s="107" t="s">
        <v>320</v>
      </c>
      <c r="OE3" s="103">
        <f>VLOOKUP(OD3,Information!$A$2:$H$1000,2,FALSE)</f>
        <v>0</v>
      </c>
      <c r="OF3" s="104">
        <f>VLOOKUP(OD3,Information!$A$2:$H$1000,3,FALSE)</f>
        <v>0</v>
      </c>
      <c r="OG3" s="104">
        <f>VLOOKUP(OD3,Information!$A$2:$H$1000,4,FALSE)</f>
        <v>0</v>
      </c>
      <c r="OH3" s="104" t="str">
        <f>VLOOKUP(OD3,Information!$A$2:$H$1000,8,FALSE)</f>
        <v>Bare.rock</v>
      </c>
      <c r="OI3" s="104" t="str">
        <f>VLOOKUP(OD3,Information!$A$2:$I$1000,9,FALSE)</f>
        <v>Bare substrate</v>
      </c>
      <c r="OJ3" s="106"/>
      <c r="OK3" s="106"/>
      <c r="OL3" s="107" t="s">
        <v>320</v>
      </c>
      <c r="OM3" s="103">
        <f>VLOOKUP(OL3,Information!$A$2:$H$1000,2,FALSE)</f>
        <v>0</v>
      </c>
      <c r="ON3" s="104">
        <f>VLOOKUP(OL3,Information!$A$2:$H$1000,3,FALSE)</f>
        <v>0</v>
      </c>
      <c r="OO3" s="104">
        <f>VLOOKUP(OL3,Information!$A$2:$H$1000,4,FALSE)</f>
        <v>0</v>
      </c>
      <c r="OP3" s="104" t="str">
        <f>VLOOKUP(OL3,Information!$A$2:$H$1000,8,FALSE)</f>
        <v>Bare.rock</v>
      </c>
      <c r="OQ3" s="104" t="str">
        <f>VLOOKUP(OL3,Information!$A$2:$I$1000,9,FALSE)</f>
        <v>Bare substrate</v>
      </c>
      <c r="OR3" s="106"/>
      <c r="OS3" s="106"/>
      <c r="OT3" s="107" t="s">
        <v>298</v>
      </c>
      <c r="OU3" s="103" t="str">
        <f>VLOOKUP(OT3,Information!$A$2:$H$1000,2,FALSE)</f>
        <v>unknown</v>
      </c>
      <c r="OV3" s="104" t="str">
        <f>VLOOKUP(OT3,Information!$A$2:$H$1000,3,FALSE)</f>
        <v>Porites</v>
      </c>
      <c r="OW3" s="104" t="str">
        <f>VLOOKUP(OT3,Information!$A$2:$H$1000,4,FALSE)</f>
        <v>PORITIDAE</v>
      </c>
      <c r="OX3" s="104" t="str">
        <f>VLOOKUP(OT3,Information!$A$2:$H$1000,8,FALSE)</f>
        <v>Hard.coral</v>
      </c>
      <c r="OY3" s="104" t="str">
        <f>VLOOKUP(OT3,Information!$A$2:$I$1000,9,FALSE)</f>
        <v>Cnidaria</v>
      </c>
      <c r="OZ3" s="105" t="s">
        <v>85</v>
      </c>
      <c r="PA3" s="106"/>
      <c r="PB3" s="107" t="s">
        <v>309</v>
      </c>
      <c r="PC3" s="103">
        <f>VLOOKUP(PB3,Information!$A$2:$H$1000,2,FALSE)</f>
        <v>0</v>
      </c>
      <c r="PD3" s="104">
        <f>VLOOKUP(PB3,Information!$A$2:$H$1000,3,FALSE)</f>
        <v>0</v>
      </c>
      <c r="PE3" s="104">
        <f>VLOOKUP(PB3,Information!$A$2:$H$1000,4,FALSE)</f>
        <v>0</v>
      </c>
      <c r="PF3" s="104" t="str">
        <f>VLOOKUP(PB3,Information!$A$2:$H$1000,8,FALSE)</f>
        <v>Coral.rubble</v>
      </c>
      <c r="PG3" s="104" t="str">
        <f>VLOOKUP(PB3,Information!$A$2:$I$1000,9,FALSE)</f>
        <v>Bare substrate</v>
      </c>
      <c r="PH3" s="106"/>
      <c r="PI3" s="106"/>
      <c r="PJ3" s="107" t="s">
        <v>320</v>
      </c>
      <c r="PK3" s="103">
        <f>VLOOKUP(PJ3,Information!$A$2:$H$1000,2,FALSE)</f>
        <v>0</v>
      </c>
      <c r="PL3" s="104">
        <f>VLOOKUP(PJ3,Information!$A$2:$H$1000,3,FALSE)</f>
        <v>0</v>
      </c>
      <c r="PM3" s="104">
        <f>VLOOKUP(PJ3,Information!$A$2:$H$1000,4,FALSE)</f>
        <v>0</v>
      </c>
      <c r="PN3" s="104" t="str">
        <f>VLOOKUP(PJ3,Information!$A$2:$H$1000,8,FALSE)</f>
        <v>Bare.rock</v>
      </c>
      <c r="PO3" s="104" t="str">
        <f>VLOOKUP(PJ3,Information!$A$2:$I$1000,9,FALSE)</f>
        <v>Bare substrate</v>
      </c>
      <c r="PP3" s="106"/>
      <c r="PQ3" s="106"/>
      <c r="PR3" s="107" t="s">
        <v>322</v>
      </c>
      <c r="PS3" s="103">
        <f>VLOOKUP(PR3,Information!$A$2:$H$1000,2,FALSE)</f>
        <v>0</v>
      </c>
      <c r="PT3" s="104">
        <f>VLOOKUP(PR3,Information!$A$2:$H$1000,3,FALSE)</f>
        <v>0</v>
      </c>
      <c r="PU3" s="104">
        <f>VLOOKUP(PR3,Information!$A$2:$H$1000,4,FALSE)</f>
        <v>0</v>
      </c>
      <c r="PV3" s="104" t="str">
        <f>VLOOKUP(PR3,Information!$A$2:$H$1000,8,FALSE)</f>
        <v>Sand</v>
      </c>
      <c r="PW3" s="104" t="str">
        <f>VLOOKUP(PR3,Information!$A$2:$I$1000,9,FALSE)</f>
        <v>Bare substrate</v>
      </c>
      <c r="PX3" s="106"/>
      <c r="PY3" s="106"/>
      <c r="PZ3" s="107" t="s">
        <v>322</v>
      </c>
      <c r="QA3" s="103">
        <f>VLOOKUP(PZ3,Information!$A$2:$H$1000,2,FALSE)</f>
        <v>0</v>
      </c>
      <c r="QB3" s="104">
        <f>VLOOKUP(PZ3,Information!$A$2:$H$1000,3,FALSE)</f>
        <v>0</v>
      </c>
      <c r="QC3" s="104">
        <f>VLOOKUP(PZ3,Information!$A$2:$H$1000,4,FALSE)</f>
        <v>0</v>
      </c>
      <c r="QD3" s="104" t="str">
        <f>VLOOKUP(PZ3,Information!$A$2:$H$1000,8,FALSE)</f>
        <v>Sand</v>
      </c>
      <c r="QE3" s="104" t="str">
        <f>VLOOKUP(PZ3,Information!$A$2:$I$1000,9,FALSE)</f>
        <v>Bare substrate</v>
      </c>
      <c r="QF3" s="106"/>
      <c r="QG3" s="106"/>
      <c r="QH3" s="107" t="s">
        <v>309</v>
      </c>
      <c r="QI3" s="103">
        <f>VLOOKUP(QH3,Information!$A$2:$H$1000,2,FALSE)</f>
        <v>0</v>
      </c>
      <c r="QJ3" s="104">
        <f>VLOOKUP(QH3,Information!$A$2:$H$1000,3,FALSE)</f>
        <v>0</v>
      </c>
      <c r="QK3" s="104">
        <f>VLOOKUP(QH3,Information!$A$2:$H$1000,4,FALSE)</f>
        <v>0</v>
      </c>
      <c r="QL3" s="104" t="str">
        <f>VLOOKUP(QH3,Information!$A$2:$H$1000,8,FALSE)</f>
        <v>Coral.rubble</v>
      </c>
      <c r="QM3" s="104" t="str">
        <f>VLOOKUP(QH3,Information!$A$2:$I$1000,9,FALSE)</f>
        <v>Bare substrate</v>
      </c>
      <c r="QN3" s="106"/>
      <c r="QO3" s="106"/>
      <c r="QP3" s="107" t="s">
        <v>322</v>
      </c>
      <c r="QQ3" s="103">
        <f>VLOOKUP(QP3,Information!$A$2:$H$1000,2,FALSE)</f>
        <v>0</v>
      </c>
      <c r="QR3" s="104">
        <f>VLOOKUP(QP3,Information!$A$2:$H$1000,3,FALSE)</f>
        <v>0</v>
      </c>
      <c r="QS3" s="104">
        <f>VLOOKUP(QP3,Information!$A$2:$H$1000,4,FALSE)</f>
        <v>0</v>
      </c>
      <c r="QT3" s="104" t="str">
        <f>VLOOKUP(QP3,Information!$A$2:$H$1000,8,FALSE)</f>
        <v>Sand</v>
      </c>
      <c r="QU3" s="104" t="str">
        <f>VLOOKUP(QP3,Information!$A$2:$I$1000,9,FALSE)</f>
        <v>Bare substrate</v>
      </c>
      <c r="QV3" s="106"/>
      <c r="QW3" s="106"/>
      <c r="QX3" s="107" t="s">
        <v>298</v>
      </c>
      <c r="QY3" s="103" t="str">
        <f>VLOOKUP(QX3,Information!$A$2:$H$1000,2,FALSE)</f>
        <v>unknown</v>
      </c>
      <c r="QZ3" s="104" t="str">
        <f>VLOOKUP(QX3,Information!$A$2:$H$1000,3,FALSE)</f>
        <v>Porites</v>
      </c>
      <c r="RA3" s="104" t="str">
        <f>VLOOKUP(QX3,Information!$A$2:$H$1000,4,FALSE)</f>
        <v>PORITIDAE</v>
      </c>
      <c r="RB3" s="104" t="str">
        <f>VLOOKUP(QX3,Information!$A$2:$H$1000,8,FALSE)</f>
        <v>Hard.coral</v>
      </c>
      <c r="RC3" s="104" t="str">
        <f>VLOOKUP(QX3,Information!$A$2:$I$1000,9,FALSE)</f>
        <v>Cnidaria</v>
      </c>
      <c r="RD3" s="105" t="s">
        <v>1836</v>
      </c>
      <c r="RE3" s="106"/>
      <c r="RF3" s="107" t="s">
        <v>322</v>
      </c>
      <c r="RG3" s="103">
        <f>VLOOKUP(RF3,Information!$A$2:$H$1000,2,FALSE)</f>
        <v>0</v>
      </c>
      <c r="RH3" s="104">
        <f>VLOOKUP(RF3,Information!$A$2:$H$1000,3,FALSE)</f>
        <v>0</v>
      </c>
      <c r="RI3" s="104">
        <f>VLOOKUP(RF3,Information!$A$2:$H$1000,4,FALSE)</f>
        <v>0</v>
      </c>
      <c r="RJ3" s="104" t="str">
        <f>VLOOKUP(RF3,Information!$A$2:$H$1000,8,FALSE)</f>
        <v>Sand</v>
      </c>
      <c r="RK3" s="104" t="str">
        <f>VLOOKUP(RF3,Information!$A$2:$I$1000,9,FALSE)</f>
        <v>Bare substrate</v>
      </c>
      <c r="RL3" s="106"/>
      <c r="RM3" s="106"/>
      <c r="RN3" s="107" t="s">
        <v>322</v>
      </c>
      <c r="RO3" s="103">
        <f>VLOOKUP(RN3,Information!$A$2:$H$1000,2,FALSE)</f>
        <v>0</v>
      </c>
      <c r="RP3" s="104">
        <f>VLOOKUP(RN3,Information!$A$2:$H$1000,3,FALSE)</f>
        <v>0</v>
      </c>
      <c r="RQ3" s="104">
        <f>VLOOKUP(RN3,Information!$A$2:$H$1000,4,FALSE)</f>
        <v>0</v>
      </c>
      <c r="RR3" s="104" t="str">
        <f>VLOOKUP(RN3,Information!$A$2:$H$1000,8,FALSE)</f>
        <v>Sand</v>
      </c>
      <c r="RS3" s="104" t="str">
        <f>VLOOKUP(RN3,Information!$A$2:$I$1000,9,FALSE)</f>
        <v>Bare substrate</v>
      </c>
      <c r="RT3" s="106"/>
      <c r="RU3" s="106"/>
      <c r="RV3" s="107" t="s">
        <v>2762</v>
      </c>
      <c r="RW3" s="103">
        <f>VLOOKUP(RV3,Information!$A$2:$H$1000,2,FALSE)</f>
        <v>0</v>
      </c>
      <c r="RX3" s="104">
        <f>VLOOKUP(RV3,Information!$A$2:$H$1000,3,FALSE)</f>
        <v>0</v>
      </c>
      <c r="RY3" s="104">
        <f>VLOOKUP(RV3,Information!$A$2:$H$1000,4,FALSE)</f>
        <v>0</v>
      </c>
      <c r="RZ3" s="104" t="str">
        <f>VLOOKUP(RV3,Information!$A$2:$H$1000,8,FALSE)</f>
        <v>Bare.rock</v>
      </c>
      <c r="SA3" s="104" t="str">
        <f>VLOOKUP(RV3,Information!$A$2:$I$1000,9,FALSE)</f>
        <v>Bare substrate</v>
      </c>
      <c r="SB3" s="106"/>
      <c r="SC3" s="106"/>
      <c r="SD3" s="107" t="s">
        <v>298</v>
      </c>
      <c r="SE3" s="103" t="str">
        <f>VLOOKUP(SD3,Information!$A$2:$H$1000,2,FALSE)</f>
        <v>unknown</v>
      </c>
      <c r="SF3" s="104" t="str">
        <f>VLOOKUP(SD3,Information!$A$2:$H$1000,3,FALSE)</f>
        <v>Porites</v>
      </c>
      <c r="SG3" s="104" t="str">
        <f>VLOOKUP(SD3,Information!$A$2:$H$1000,4,FALSE)</f>
        <v>PORITIDAE</v>
      </c>
      <c r="SH3" s="104" t="str">
        <f>VLOOKUP(SD3,Information!$A$2:$H$1000,8,FALSE)</f>
        <v>Hard.coral</v>
      </c>
      <c r="SI3" s="104" t="str">
        <f>VLOOKUP(SD3,Information!$A$2:$I$1000,9,FALSE)</f>
        <v>Cnidaria</v>
      </c>
      <c r="SJ3" s="105" t="s">
        <v>1836</v>
      </c>
      <c r="SK3" s="106"/>
      <c r="SL3" s="107" t="s">
        <v>309</v>
      </c>
      <c r="SM3" s="103">
        <f>VLOOKUP(SL3,Information!$A$2:$H$1000,2,FALSE)</f>
        <v>0</v>
      </c>
      <c r="SN3" s="104">
        <f>VLOOKUP(SL3,Information!$A$2:$H$1000,3,FALSE)</f>
        <v>0</v>
      </c>
      <c r="SO3" s="104">
        <f>VLOOKUP(SL3,Information!$A$2:$H$1000,4,FALSE)</f>
        <v>0</v>
      </c>
      <c r="SP3" s="104" t="str">
        <f>VLOOKUP(SL3,Information!$A$2:$H$1000,8,FALSE)</f>
        <v>Coral.rubble</v>
      </c>
      <c r="SQ3" s="104" t="str">
        <f>VLOOKUP(SL3,Information!$A$2:$I$1000,9,FALSE)</f>
        <v>Bare substrate</v>
      </c>
      <c r="SR3" s="106"/>
      <c r="SS3" s="106"/>
      <c r="ST3" s="107" t="s">
        <v>354</v>
      </c>
      <c r="SU3" s="103" t="str">
        <f>VLOOKUP(ST3,Information!$A$2:$H$1000,2,FALSE)</f>
        <v>unknown</v>
      </c>
      <c r="SV3" s="104" t="str">
        <f>VLOOKUP(ST3,Information!$A$2:$H$1000,3,FALSE)</f>
        <v>unknown</v>
      </c>
      <c r="SW3" s="104" t="str">
        <f>VLOOKUP(ST3,Information!$A$2:$H$1000,4,FALSE)</f>
        <v>unknown</v>
      </c>
      <c r="SX3" s="104" t="str">
        <f>VLOOKUP(ST3,Information!$A$2:$H$1000,8,FALSE)</f>
        <v>Tunicate</v>
      </c>
      <c r="SY3" s="104" t="str">
        <f>VLOOKUP(ST3,Information!$A$2:$I$1000,9,FALSE)</f>
        <v>Tunicates</v>
      </c>
      <c r="SZ3" s="106"/>
      <c r="TA3" s="106"/>
      <c r="TB3" s="108" t="s">
        <v>298</v>
      </c>
      <c r="TC3" s="109" t="str">
        <f>VLOOKUP(TB3,Information!$A$2:$H$1000,2,FALSE)</f>
        <v>unknown</v>
      </c>
      <c r="TD3" s="109" t="str">
        <f>VLOOKUP(TB3,Information!$A$2:$H$1000,3,FALSE)</f>
        <v>Porites</v>
      </c>
      <c r="TE3" s="109" t="str">
        <f>VLOOKUP(TB3,Information!$A$2:$H$1000,4,FALSE)</f>
        <v>PORITIDAE</v>
      </c>
      <c r="TF3" s="109" t="str">
        <f>VLOOKUP(TB3,Information!$A$2:$H$1000,8,FALSE)</f>
        <v>Hard.coral</v>
      </c>
      <c r="TG3" s="109" t="str">
        <f>VLOOKUP(TB3,Information!$A$2:$I$1000,9,FALSE)</f>
        <v>Cnidaria</v>
      </c>
      <c r="TH3" s="110" t="s">
        <v>1836</v>
      </c>
      <c r="TI3" s="111"/>
      <c r="TJ3" s="108" t="s">
        <v>322</v>
      </c>
      <c r="TK3" s="109">
        <f>VLOOKUP(TJ3,Information!$A$2:$H$1000,2,FALSE)</f>
        <v>0</v>
      </c>
      <c r="TL3" s="109">
        <f>VLOOKUP(TJ3,Information!$A$2:$H$1000,3,FALSE)</f>
        <v>0</v>
      </c>
      <c r="TM3" s="109">
        <f>VLOOKUP(TJ3,Information!$A$2:$H$1000,4,FALSE)</f>
        <v>0</v>
      </c>
      <c r="TN3" s="109" t="str">
        <f>VLOOKUP(TJ3,Information!$A$2:$H$1000,8,FALSE)</f>
        <v>Sand</v>
      </c>
      <c r="TO3" s="109" t="str">
        <f>VLOOKUP(TJ3,Information!$A$2:$I$1000,9,FALSE)</f>
        <v>Bare substrate</v>
      </c>
      <c r="TP3" s="112"/>
      <c r="TQ3" s="111"/>
      <c r="TR3" s="108" t="s">
        <v>324</v>
      </c>
      <c r="TS3" s="109" t="str">
        <f>VLOOKUP(TR3,Information!$A$2:$H$1000,2,FALSE)</f>
        <v>unknown</v>
      </c>
      <c r="TT3" s="109" t="str">
        <f>VLOOKUP(TR3,Information!$A$2:$H$1000,3,FALSE)</f>
        <v>Sargassum</v>
      </c>
      <c r="TU3" s="109" t="str">
        <f>VLOOKUP(TR3,Information!$A$2:$H$1000,4,FALSE)</f>
        <v>SARGASSACEAE</v>
      </c>
      <c r="TV3" s="109" t="str">
        <f>VLOOKUP(TR3,Information!$A$2:$H$1000,8,FALSE)</f>
        <v>Brown.algae</v>
      </c>
      <c r="TW3" s="109" t="str">
        <f>VLOOKUP(TR3,Information!$A$2:$I$1000,9,FALSE)</f>
        <v>Macroalgae</v>
      </c>
      <c r="TX3" s="112"/>
      <c r="TY3" s="111"/>
      <c r="TZ3" s="108" t="s">
        <v>309</v>
      </c>
      <c r="UA3" s="109">
        <f>VLOOKUP(TZ3,Information!$A$2:$H$1000,2,FALSE)</f>
        <v>0</v>
      </c>
      <c r="UB3" s="109">
        <f>VLOOKUP(TZ3,Information!$A$2:$H$1000,3,FALSE)</f>
        <v>0</v>
      </c>
      <c r="UC3" s="109">
        <f>VLOOKUP(TZ3,Information!$A$2:$H$1000,4,FALSE)</f>
        <v>0</v>
      </c>
      <c r="UD3" s="109" t="str">
        <f>VLOOKUP(TZ3,Information!$A$2:$H$1000,8,FALSE)</f>
        <v>Coral.rubble</v>
      </c>
      <c r="UE3" s="109" t="str">
        <f>VLOOKUP(TZ3,Information!$A$2:$I$1000,9,FALSE)</f>
        <v>Bare substrate</v>
      </c>
      <c r="UF3" s="112"/>
      <c r="UG3" s="111"/>
      <c r="UH3" s="108" t="s">
        <v>298</v>
      </c>
      <c r="UI3" s="109" t="str">
        <f>VLOOKUP(UH3,Information!$A$2:$H$1000,2,FALSE)</f>
        <v>unknown</v>
      </c>
      <c r="UJ3" s="109" t="str">
        <f>VLOOKUP(UH3,Information!$A$2:$H$1000,3,FALSE)</f>
        <v>Porites</v>
      </c>
      <c r="UK3" s="109" t="str">
        <f>VLOOKUP(UH3,Information!$A$2:$H$1000,4,FALSE)</f>
        <v>PORITIDAE</v>
      </c>
      <c r="UL3" s="109" t="str">
        <f>VLOOKUP(UH3,Information!$A$2:$H$1000,8,FALSE)</f>
        <v>Hard.coral</v>
      </c>
      <c r="UM3" s="109" t="str">
        <f>VLOOKUP(UH3,Information!$A$2:$I$1000,9,FALSE)</f>
        <v>Cnidaria</v>
      </c>
      <c r="UN3" s="110" t="s">
        <v>1836</v>
      </c>
      <c r="UO3" s="111"/>
      <c r="UP3" s="108" t="s">
        <v>309</v>
      </c>
      <c r="UQ3" s="109">
        <f>VLOOKUP(UP3,Information!$A$2:$H$1000,2,FALSE)</f>
        <v>0</v>
      </c>
      <c r="UR3" s="109">
        <f>VLOOKUP(UP3,Information!$A$2:$H$1000,3,FALSE)</f>
        <v>0</v>
      </c>
      <c r="US3" s="109">
        <f>VLOOKUP(UP3,Information!$A$2:$H$1000,4,FALSE)</f>
        <v>0</v>
      </c>
      <c r="UT3" s="109" t="str">
        <f>VLOOKUP(UP3,Information!$A$2:$H$1000,8,FALSE)</f>
        <v>Coral.rubble</v>
      </c>
      <c r="UU3" s="109" t="str">
        <f>VLOOKUP(UP3,Information!$A$2:$I$1000,9,FALSE)</f>
        <v>Bare substrate</v>
      </c>
      <c r="UV3" s="112"/>
      <c r="UW3" s="111"/>
      <c r="UX3" s="108" t="s">
        <v>309</v>
      </c>
      <c r="UY3" s="109">
        <f>VLOOKUP(UX3,Information!$A$2:$H$1000,2,FALSE)</f>
        <v>0</v>
      </c>
      <c r="UZ3" s="109">
        <f>VLOOKUP(UX3,Information!$A$2:$H$1000,3,FALSE)</f>
        <v>0</v>
      </c>
      <c r="VA3" s="109">
        <f>VLOOKUP(UX3,Information!$A$2:$H$1000,4,FALSE)</f>
        <v>0</v>
      </c>
      <c r="VB3" s="109" t="str">
        <f>VLOOKUP(UX3,Information!$A$2:$H$1000,8,FALSE)</f>
        <v>Coral.rubble</v>
      </c>
      <c r="VC3" s="109" t="str">
        <f>VLOOKUP(UX3,Information!$A$2:$I$1000,9,FALSE)</f>
        <v>Bare substrate</v>
      </c>
      <c r="VD3" s="112"/>
      <c r="VE3" s="111"/>
      <c r="VF3" s="108" t="s">
        <v>309</v>
      </c>
      <c r="VG3" s="109">
        <f>VLOOKUP(VF3,Information!$A$2:$H$1000,2,FALSE)</f>
        <v>0</v>
      </c>
      <c r="VH3" s="109">
        <f>VLOOKUP(VF3,Information!$A$2:$H$1000,3,FALSE)</f>
        <v>0</v>
      </c>
      <c r="VI3" s="109">
        <f>VLOOKUP(VF3,Information!$A$2:$H$1000,4,FALSE)</f>
        <v>0</v>
      </c>
      <c r="VJ3" s="109" t="str">
        <f>VLOOKUP(VF3,Information!$A$2:$H$1000,8,FALSE)</f>
        <v>Coral.rubble</v>
      </c>
      <c r="VK3" s="109" t="str">
        <f>VLOOKUP(VF3,Information!$A$2:$I$1000,9,FALSE)</f>
        <v>Bare substrate</v>
      </c>
      <c r="VL3" s="112"/>
      <c r="VM3" s="111"/>
      <c r="VN3" s="108" t="s">
        <v>309</v>
      </c>
      <c r="VO3" s="109">
        <f>VLOOKUP(VN3,Information!$A$2:$H$1000,2,FALSE)</f>
        <v>0</v>
      </c>
      <c r="VP3" s="109">
        <f>VLOOKUP(VN3,Information!$A$2:$H$1000,3,FALSE)</f>
        <v>0</v>
      </c>
      <c r="VQ3" s="109">
        <f>VLOOKUP(VN3,Information!$A$2:$H$1000,4,FALSE)</f>
        <v>0</v>
      </c>
      <c r="VR3" s="109" t="str">
        <f>VLOOKUP(VN3,Information!$A$2:$H$1000,8,FALSE)</f>
        <v>Coral.rubble</v>
      </c>
      <c r="VS3" s="109" t="str">
        <f>VLOOKUP(VN3,Information!$A$2:$I$1000,9,FALSE)</f>
        <v>Bare substrate</v>
      </c>
      <c r="VT3" s="112"/>
      <c r="VU3" s="111"/>
      <c r="VV3" s="108" t="s">
        <v>322</v>
      </c>
      <c r="VW3" s="109">
        <f>VLOOKUP(VV3,Information!$A$2:$H$1000,2,FALSE)</f>
        <v>0</v>
      </c>
      <c r="VX3" s="109">
        <f>VLOOKUP(VV3,Information!$A$2:$H$1000,3,FALSE)</f>
        <v>0</v>
      </c>
      <c r="VY3" s="109">
        <f>VLOOKUP(VV3,Information!$A$2:$H$1000,4,FALSE)</f>
        <v>0</v>
      </c>
      <c r="VZ3" s="109" t="str">
        <f>VLOOKUP(VV3,Information!$A$2:$H$1000,8,FALSE)</f>
        <v>Sand</v>
      </c>
      <c r="WA3" s="109" t="str">
        <f>VLOOKUP(VV3,Information!$A$2:$I$1000,9,FALSE)</f>
        <v>Bare substrate</v>
      </c>
      <c r="WB3" s="112"/>
      <c r="WC3" s="111"/>
      <c r="WD3" s="108" t="s">
        <v>217</v>
      </c>
      <c r="WE3" s="109" t="str">
        <f>VLOOKUP(WD3,Information!$A$2:$H$1000,2,FALSE)</f>
        <v>unknown</v>
      </c>
      <c r="WF3" s="109" t="str">
        <f>VLOOKUP(WD3,Information!$A$2:$H$1000,3,FALSE)</f>
        <v>Galaxea</v>
      </c>
      <c r="WG3" s="109" t="str">
        <f>VLOOKUP(WD3,Information!$A$2:$H$1000,4,FALSE)</f>
        <v>EUPHYLLIIDAE</v>
      </c>
      <c r="WH3" s="109" t="str">
        <f>VLOOKUP(WD3,Information!$A$2:$H$1000,8,FALSE)</f>
        <v>Hard.coral</v>
      </c>
      <c r="WI3" s="109" t="str">
        <f>VLOOKUP(WD3,Information!$A$2:$I$1000,9,FALSE)</f>
        <v>Cnidaria</v>
      </c>
      <c r="WJ3" s="110" t="s">
        <v>1836</v>
      </c>
      <c r="WK3" s="111"/>
      <c r="WL3" s="108" t="s">
        <v>309</v>
      </c>
      <c r="WM3" s="109">
        <f>VLOOKUP(WL3,Information!$A$2:$H$1000,2,FALSE)</f>
        <v>0</v>
      </c>
      <c r="WN3" s="109">
        <f>VLOOKUP(WL3,Information!$A$2:$H$1000,3,FALSE)</f>
        <v>0</v>
      </c>
      <c r="WO3" s="109">
        <f>VLOOKUP(WL3,Information!$A$2:$H$1000,4,FALSE)</f>
        <v>0</v>
      </c>
      <c r="WP3" s="109" t="str">
        <f>VLOOKUP(WL3,Information!$A$2:$H$1000,8,FALSE)</f>
        <v>Coral.rubble</v>
      </c>
      <c r="WQ3" s="109" t="str">
        <f>VLOOKUP(WL3,Information!$A$2:$I$1000,9,FALSE)</f>
        <v>Bare substrate</v>
      </c>
      <c r="WR3" s="112"/>
      <c r="WS3" s="111"/>
      <c r="WT3" s="108" t="s">
        <v>117</v>
      </c>
      <c r="WU3" s="109" t="str">
        <f>VLOOKUP(WT3,Information!$A$2:$H$1000,2,FALSE)</f>
        <v>unknown</v>
      </c>
      <c r="WV3" s="109" t="str">
        <f>VLOOKUP(WT3,Information!$A$2:$H$1000,3,FALSE)</f>
        <v>Astreopora</v>
      </c>
      <c r="WW3" s="109" t="str">
        <f>VLOOKUP(WT3,Information!$A$2:$H$1000,4,FALSE)</f>
        <v>ACROPORIDAE</v>
      </c>
      <c r="WX3" s="109" t="str">
        <f>VLOOKUP(WT3,Information!$A$2:$H$1000,8,FALSE)</f>
        <v>Hard.coral</v>
      </c>
      <c r="WY3" s="109" t="str">
        <f>VLOOKUP(WT3,Information!$A$2:$I$1000,9,FALSE)</f>
        <v>Cnidaria</v>
      </c>
      <c r="WZ3" s="110" t="s">
        <v>1836</v>
      </c>
      <c r="XA3" s="111"/>
      <c r="XB3" s="108" t="s">
        <v>340</v>
      </c>
      <c r="XC3" s="109" t="str">
        <f>VLOOKUP(XB3,Information!$A$2:$H$1000,2,FALSE)</f>
        <v>unknown</v>
      </c>
      <c r="XD3" s="109" t="str">
        <f>VLOOKUP(XB3,Information!$A$2:$H$1000,3,FALSE)</f>
        <v>Stylophora</v>
      </c>
      <c r="XE3" s="109" t="str">
        <f>VLOOKUP(XB3,Information!$A$2:$H$1000,4,FALSE)</f>
        <v>POCILLOPORIDAE</v>
      </c>
      <c r="XF3" s="109" t="str">
        <f>VLOOKUP(XB3,Information!$A$2:$H$1000,8,FALSE)</f>
        <v>Hard.coral</v>
      </c>
      <c r="XG3" s="109" t="str">
        <f>VLOOKUP(XB3,Information!$A$2:$I$1000,9,FALSE)</f>
        <v>Cnidaria</v>
      </c>
      <c r="XH3" s="110" t="s">
        <v>1836</v>
      </c>
      <c r="XI3" s="111"/>
      <c r="XJ3" s="108" t="s">
        <v>322</v>
      </c>
      <c r="XK3" s="109">
        <f>VLOOKUP(XJ3,Information!$A$2:$H$1000,2,FALSE)</f>
        <v>0</v>
      </c>
      <c r="XL3" s="109">
        <f>VLOOKUP(XJ3,Information!$A$2:$H$1000,3,FALSE)</f>
        <v>0</v>
      </c>
      <c r="XM3" s="109">
        <f>VLOOKUP(XJ3,Information!$A$2:$H$1000,4,FALSE)</f>
        <v>0</v>
      </c>
      <c r="XN3" s="109" t="str">
        <f>VLOOKUP(XJ3,Information!$A$2:$H$1000,8,FALSE)</f>
        <v>Sand</v>
      </c>
      <c r="XO3" s="109" t="str">
        <f>VLOOKUP(XJ3,Information!$A$2:$I$1000,9,FALSE)</f>
        <v>Bare substrate</v>
      </c>
      <c r="XP3" s="112"/>
      <c r="XQ3" s="111"/>
      <c r="XR3" s="108" t="s">
        <v>322</v>
      </c>
      <c r="XS3" s="109">
        <f>VLOOKUP(XR3,Information!$A$2:$H$1000,2,FALSE)</f>
        <v>0</v>
      </c>
      <c r="XT3" s="109">
        <f>VLOOKUP(XR3,Information!$A$2:$H$1000,3,FALSE)</f>
        <v>0</v>
      </c>
      <c r="XU3" s="109">
        <f>VLOOKUP(XR3,Information!$A$2:$H$1000,4,FALSE)</f>
        <v>0</v>
      </c>
      <c r="XV3" s="109" t="str">
        <f>VLOOKUP(XR3,Information!$A$2:$H$1000,8,FALSE)</f>
        <v>Sand</v>
      </c>
      <c r="XW3" s="109" t="str">
        <f>VLOOKUP(XR3,Information!$A$2:$I$1000,9,FALSE)</f>
        <v>Bare substrate</v>
      </c>
      <c r="XX3" s="112"/>
      <c r="XY3" s="111"/>
      <c r="XZ3" s="108" t="s">
        <v>309</v>
      </c>
      <c r="YA3" s="109">
        <f>VLOOKUP(XZ3,Information!$A$2:$H$1000,2,FALSE)</f>
        <v>0</v>
      </c>
      <c r="YB3" s="109">
        <f>VLOOKUP(XZ3,Information!$A$2:$H$1000,3,FALSE)</f>
        <v>0</v>
      </c>
      <c r="YC3" s="109">
        <f>VLOOKUP(XZ3,Information!$A$2:$H$1000,4,FALSE)</f>
        <v>0</v>
      </c>
      <c r="YD3" s="109" t="str">
        <f>VLOOKUP(XZ3,Information!$A$2:$H$1000,8,FALSE)</f>
        <v>Coral.rubble</v>
      </c>
      <c r="YE3" s="109" t="str">
        <f>VLOOKUP(XZ3,Information!$A$2:$I$1000,9,FALSE)</f>
        <v>Bare substrate</v>
      </c>
      <c r="YF3" s="112"/>
      <c r="YG3" s="111"/>
      <c r="YH3" s="108" t="s">
        <v>322</v>
      </c>
      <c r="YI3" s="109">
        <f>VLOOKUP(YH3,Information!$A$2:$H$1000,2,FALSE)</f>
        <v>0</v>
      </c>
      <c r="YJ3" s="109">
        <f>VLOOKUP(YH3,Information!$A$2:$H$1000,3,FALSE)</f>
        <v>0</v>
      </c>
      <c r="YK3" s="109">
        <f>VLOOKUP(YH3,Information!$A$2:$H$1000,4,FALSE)</f>
        <v>0</v>
      </c>
      <c r="YL3" s="109" t="str">
        <f>VLOOKUP(YH3,Information!$A$2:$H$1000,8,FALSE)</f>
        <v>Sand</v>
      </c>
      <c r="YM3" s="109" t="str">
        <f>VLOOKUP(YH3,Information!$A$2:$I$1000,9,FALSE)</f>
        <v>Bare substrate</v>
      </c>
      <c r="YN3" s="112"/>
      <c r="YO3" s="111"/>
      <c r="YP3" s="113" t="s">
        <v>298</v>
      </c>
      <c r="YQ3" s="109" t="str">
        <f>VLOOKUP(YP3,Information!$A$2:$H$1000,2,FALSE)</f>
        <v>unknown</v>
      </c>
      <c r="YR3" s="109" t="str">
        <f>VLOOKUP(YP3,Information!$A$2:$H$1000,3,FALSE)</f>
        <v>Porites</v>
      </c>
      <c r="YS3" s="109" t="str">
        <f>VLOOKUP(YP3,Information!$A$2:$H$1000,4,FALSE)</f>
        <v>PORITIDAE</v>
      </c>
      <c r="YT3" s="109" t="str">
        <f>VLOOKUP(YP3,Information!$A$2:$H$1000,8,FALSE)</f>
        <v>Hard.coral</v>
      </c>
      <c r="YU3" s="109" t="str">
        <f>VLOOKUP(YP3,Information!$A$2:$I$1000,9,FALSE)</f>
        <v>Cnidaria</v>
      </c>
      <c r="YV3" s="110" t="s">
        <v>107</v>
      </c>
      <c r="YW3" s="111"/>
      <c r="YX3" s="113" t="s">
        <v>238</v>
      </c>
      <c r="YY3" s="109" t="str">
        <f>VLOOKUP(YX3,Information!$A$2:$H$1000,2,FALSE)</f>
        <v>Halophila stipulacea</v>
      </c>
      <c r="YZ3" s="109" t="str">
        <f>VLOOKUP(YX3,Information!$A$2:$H$1000,3,FALSE)</f>
        <v>Halophila</v>
      </c>
      <c r="ZA3" s="109" t="str">
        <f>VLOOKUP(YX3,Information!$A$2:$H$1000,4,FALSE)</f>
        <v>HYDROCHARITACEAE</v>
      </c>
      <c r="ZB3" s="109" t="str">
        <f>VLOOKUP(YX3,Information!$A$2:$H$1000,8,FALSE)</f>
        <v>Seagrass</v>
      </c>
      <c r="ZC3" s="109" t="str">
        <f>VLOOKUP(YX3,Information!$A$2:$I$1000,9,FALSE)</f>
        <v>Seagrass</v>
      </c>
      <c r="ZD3" s="112"/>
      <c r="ZE3" s="111"/>
      <c r="ZF3" s="114" t="s">
        <v>330</v>
      </c>
      <c r="ZG3" s="109" t="str">
        <f>VLOOKUP(ZF3,Information!$A$2:$H$1000,2,FALSE)</f>
        <v>unknown</v>
      </c>
      <c r="ZH3" s="109" t="str">
        <f>VLOOKUP(ZF3,Information!$A$2:$H$1000,3,FALSE)</f>
        <v>unknown</v>
      </c>
      <c r="ZI3" s="109" t="str">
        <f>VLOOKUP(ZF3,Information!$A$2:$H$1000,4,FALSE)</f>
        <v>unknown</v>
      </c>
      <c r="ZJ3" s="109" t="str">
        <f>VLOOKUP(ZF3,Information!$A$2:$H$1000,8,FALSE)</f>
        <v>Soft.coral</v>
      </c>
      <c r="ZK3" s="109" t="str">
        <f>VLOOKUP(ZF3,Information!$A$2:$I$1000,9,FALSE)</f>
        <v>Cnidaria</v>
      </c>
      <c r="ZL3" s="112"/>
      <c r="ZM3" s="111"/>
      <c r="ZN3" s="108" t="s">
        <v>317</v>
      </c>
      <c r="ZO3" s="109" t="str">
        <f>VLOOKUP(ZN3,Information!$A$2:$H$1000,2,FALSE)</f>
        <v>Rhytisma fulvum</v>
      </c>
      <c r="ZP3" s="109" t="str">
        <f>VLOOKUP(ZN3,Information!$A$2:$H$1000,3,FALSE)</f>
        <v>Rhytisma</v>
      </c>
      <c r="ZQ3" s="109" t="str">
        <f>VLOOKUP(ZN3,Information!$A$2:$H$1000,4,FALSE)</f>
        <v>ALCYONIIDAE</v>
      </c>
      <c r="ZR3" s="109" t="str">
        <f>VLOOKUP(ZN3,Information!$A$2:$H$1000,8,FALSE)</f>
        <v>Soft.coral</v>
      </c>
      <c r="ZS3" s="109" t="str">
        <f>VLOOKUP(ZN3,Information!$A$2:$I$1000,9,FALSE)</f>
        <v>Cnidaria</v>
      </c>
      <c r="ZT3" s="112"/>
      <c r="ZU3" s="111"/>
      <c r="ZV3" s="108" t="s">
        <v>324</v>
      </c>
      <c r="ZW3" s="109" t="str">
        <f>VLOOKUP(ZV3,Information!$A$2:$H$1000,2,FALSE)</f>
        <v>unknown</v>
      </c>
      <c r="ZX3" s="109" t="str">
        <f>VLOOKUP(ZV3,Information!$A$2:$H$1000,3,FALSE)</f>
        <v>Sargassum</v>
      </c>
      <c r="ZY3" s="109" t="str">
        <f>VLOOKUP(ZV3,Information!$A$2:$H$1000,4,FALSE)</f>
        <v>SARGASSACEAE</v>
      </c>
      <c r="ZZ3" s="109" t="str">
        <f>VLOOKUP(ZV3,Information!$A$2:$H$1000,8,FALSE)</f>
        <v>Brown.algae</v>
      </c>
      <c r="AAA3" s="109" t="str">
        <f>VLOOKUP(ZV3,Information!$A$2:$I$1000,9,FALSE)</f>
        <v>Macroalgae</v>
      </c>
      <c r="AAB3" s="112"/>
      <c r="AAC3" s="111"/>
      <c r="AAD3" s="108" t="s">
        <v>320</v>
      </c>
      <c r="AAE3" s="109">
        <f>VLOOKUP(AAD3,Information!$A$2:$H$1000,2,FALSE)</f>
        <v>0</v>
      </c>
      <c r="AAF3" s="109">
        <f>VLOOKUP(AAD3,Information!$A$2:$H$1000,3,FALSE)</f>
        <v>0</v>
      </c>
      <c r="AAG3" s="109">
        <f>VLOOKUP(AAD3,Information!$A$2:$H$1000,4,FALSE)</f>
        <v>0</v>
      </c>
      <c r="AAH3" s="109" t="str">
        <f>VLOOKUP(AAD3,Information!$A$2:$H$1000,8,FALSE)</f>
        <v>Bare.rock</v>
      </c>
      <c r="AAI3" s="109" t="str">
        <f>VLOOKUP(AAD3,Information!$A$2:$I$1000,9,FALSE)</f>
        <v>Bare substrate</v>
      </c>
      <c r="AAJ3" s="112"/>
      <c r="AAK3" s="111"/>
      <c r="AAL3" s="108" t="s">
        <v>322</v>
      </c>
      <c r="AAM3" s="109">
        <f>VLOOKUP(AAL3,Information!$A$2:$H$1000,2,FALSE)</f>
        <v>0</v>
      </c>
      <c r="AAN3" s="109">
        <f>VLOOKUP(AAL3,Information!$A$2:$H$1000,3,FALSE)</f>
        <v>0</v>
      </c>
      <c r="AAO3" s="109">
        <f>VLOOKUP(AAL3,Information!$A$2:$H$1000,4,FALSE)</f>
        <v>0</v>
      </c>
      <c r="AAP3" s="109" t="str">
        <f>VLOOKUP(AAL3,Information!$A$2:$H$1000,8,FALSE)</f>
        <v>Sand</v>
      </c>
      <c r="AAQ3" s="109" t="str">
        <f>VLOOKUP(AAL3,Information!$A$2:$I$1000,9,FALSE)</f>
        <v>Bare substrate</v>
      </c>
      <c r="AAR3" s="112"/>
      <c r="AAS3" s="111"/>
      <c r="AAT3" s="108" t="s">
        <v>322</v>
      </c>
      <c r="AAU3" s="109">
        <f>VLOOKUP(AAT3,Information!$A$2:$H$1000,2,FALSE)</f>
        <v>0</v>
      </c>
      <c r="AAV3" s="109">
        <f>VLOOKUP(AAT3,Information!$A$2:$H$1000,3,FALSE)</f>
        <v>0</v>
      </c>
      <c r="AAW3" s="109">
        <f>VLOOKUP(AAT3,Information!$A$2:$H$1000,4,FALSE)</f>
        <v>0</v>
      </c>
      <c r="AAX3" s="109" t="str">
        <f>VLOOKUP(AAT3,Information!$A$2:$H$1000,8,FALSE)</f>
        <v>Sand</v>
      </c>
      <c r="AAY3" s="109" t="str">
        <f>VLOOKUP(AAT3,Information!$A$2:$I$1000,9,FALSE)</f>
        <v>Bare substrate</v>
      </c>
      <c r="AAZ3" s="112"/>
      <c r="ABA3" s="111"/>
      <c r="ABB3" s="108" t="s">
        <v>322</v>
      </c>
      <c r="ABC3" s="109">
        <f>VLOOKUP(ABB3,Information!$A$2:$H$1000,2,FALSE)</f>
        <v>0</v>
      </c>
      <c r="ABD3" s="109">
        <f>VLOOKUP(ABB3,Information!$A$2:$H$1000,3,FALSE)</f>
        <v>0</v>
      </c>
      <c r="ABE3" s="109">
        <f>VLOOKUP(ABB3,Information!$A$2:$H$1000,4,FALSE)</f>
        <v>0</v>
      </c>
      <c r="ABF3" s="109" t="str">
        <f>VLOOKUP(ABB3,Information!$A$2:$H$1000,8,FALSE)</f>
        <v>Sand</v>
      </c>
      <c r="ABG3" s="109" t="str">
        <f>VLOOKUP(ABB3,Information!$A$2:$I$1000,9,FALSE)</f>
        <v>Bare substrate</v>
      </c>
      <c r="ABH3" s="112"/>
      <c r="ABI3" s="111"/>
      <c r="ABJ3" s="108" t="s">
        <v>309</v>
      </c>
      <c r="ABK3" s="109">
        <f>VLOOKUP(ABJ3,Information!$A$2:$H$1000,2,FALSE)</f>
        <v>0</v>
      </c>
      <c r="ABL3" s="109">
        <f>VLOOKUP(ABJ3,Information!$A$2:$H$1000,3,FALSE)</f>
        <v>0</v>
      </c>
      <c r="ABM3" s="109">
        <f>VLOOKUP(ABJ3,Information!$A$2:$H$1000,4,FALSE)</f>
        <v>0</v>
      </c>
      <c r="ABN3" s="109" t="str">
        <f>VLOOKUP(ABJ3,Information!$A$2:$H$1000,8,FALSE)</f>
        <v>Coral.rubble</v>
      </c>
      <c r="ABO3" s="109" t="str">
        <f>VLOOKUP(ABJ3,Information!$A$2:$I$1000,9,FALSE)</f>
        <v>Bare substrate</v>
      </c>
      <c r="ABP3" s="112"/>
      <c r="ABQ3" s="111"/>
      <c r="ABR3" s="108" t="s">
        <v>330</v>
      </c>
      <c r="ABS3" s="109" t="str">
        <f>VLOOKUP(ABR3,Information!$A$2:$H$1000,2,FALSE)</f>
        <v>unknown</v>
      </c>
      <c r="ABT3" s="109" t="str">
        <f>VLOOKUP(ABR3,Information!$A$2:$H$1000,3,FALSE)</f>
        <v>unknown</v>
      </c>
      <c r="ABU3" s="109" t="str">
        <f>VLOOKUP(ABR3,Information!$A$2:$H$1000,4,FALSE)</f>
        <v>unknown</v>
      </c>
      <c r="ABV3" s="109" t="str">
        <f>VLOOKUP(ABR3,Information!$A$2:$H$1000,8,FALSE)</f>
        <v>Soft.coral</v>
      </c>
      <c r="ABW3" s="109" t="str">
        <f>VLOOKUP(ABR3,Information!$A$2:$I$1000,9,FALSE)</f>
        <v>Cnidaria</v>
      </c>
      <c r="ABX3" s="112"/>
      <c r="ABY3" s="111"/>
      <c r="ABZ3" s="108" t="s">
        <v>238</v>
      </c>
      <c r="ACA3" s="109" t="str">
        <f>VLOOKUP(ABZ3,Information!$A$2:$H$1000,2,FALSE)</f>
        <v>Halophila stipulacea</v>
      </c>
      <c r="ACB3" s="109" t="str">
        <f>VLOOKUP(ABZ3,Information!$A$2:$H$1000,3,FALSE)</f>
        <v>Halophila</v>
      </c>
      <c r="ACC3" s="109" t="str">
        <f>VLOOKUP(ABZ3,Information!$A$2:$H$1000,4,FALSE)</f>
        <v>HYDROCHARITACEAE</v>
      </c>
      <c r="ACD3" s="109" t="str">
        <f>VLOOKUP(ABZ3,Information!$A$2:$H$1000,8,FALSE)</f>
        <v>Seagrass</v>
      </c>
      <c r="ACE3" s="109" t="str">
        <f>VLOOKUP(ABZ3,Information!$A$2:$I$1000,9,FALSE)</f>
        <v>Seagrass</v>
      </c>
      <c r="ACF3" s="112"/>
      <c r="ACG3" s="111"/>
      <c r="ACH3" s="108" t="s">
        <v>322</v>
      </c>
      <c r="ACI3" s="109">
        <f>VLOOKUP(ACH3,Information!$A$2:$H$1000,2,FALSE)</f>
        <v>0</v>
      </c>
      <c r="ACJ3" s="109">
        <f>VLOOKUP(ACH3,Information!$A$2:$H$1000,3,FALSE)</f>
        <v>0</v>
      </c>
      <c r="ACK3" s="109">
        <f>VLOOKUP(ACH3,Information!$A$2:$H$1000,4,FALSE)</f>
        <v>0</v>
      </c>
      <c r="ACL3" s="109" t="str">
        <f>VLOOKUP(ACH3,Information!$A$2:$H$1000,8,FALSE)</f>
        <v>Sand</v>
      </c>
      <c r="ACM3" s="109" t="str">
        <f>VLOOKUP(ACH3,Information!$A$2:$I$1000,9,FALSE)</f>
        <v>Bare substrate</v>
      </c>
      <c r="ACN3" s="112"/>
      <c r="ACO3" s="111"/>
      <c r="ACP3" s="108" t="s">
        <v>324</v>
      </c>
      <c r="ACQ3" s="109" t="str">
        <f>VLOOKUP(ACP3,Information!$A$2:$H$1000,2,FALSE)</f>
        <v>unknown</v>
      </c>
      <c r="ACR3" s="109" t="str">
        <f>VLOOKUP(ACP3,Information!$A$2:$H$1000,3,FALSE)</f>
        <v>Sargassum</v>
      </c>
      <c r="ACS3" s="109" t="str">
        <f>VLOOKUP(ACP3,Information!$A$2:$H$1000,4,FALSE)</f>
        <v>SARGASSACEAE</v>
      </c>
      <c r="ACT3" s="109" t="str">
        <f>VLOOKUP(ACP3,Information!$A$2:$H$1000,8,FALSE)</f>
        <v>Brown.algae</v>
      </c>
      <c r="ACU3" s="109" t="str">
        <f>VLOOKUP(ACP3,Information!$A$2:$I$1000,9,FALSE)</f>
        <v>Macroalgae</v>
      </c>
      <c r="ACV3" s="112"/>
      <c r="ACW3" s="111"/>
      <c r="ACX3" s="108" t="s">
        <v>322</v>
      </c>
      <c r="ACY3" s="109">
        <f>VLOOKUP(ACX3,Information!$A$2:$H$1000,2,FALSE)</f>
        <v>0</v>
      </c>
      <c r="ACZ3" s="109">
        <f>VLOOKUP(ACX3,Information!$A$2:$H$1000,3,FALSE)</f>
        <v>0</v>
      </c>
      <c r="ADA3" s="109">
        <f>VLOOKUP(ACX3,Information!$A$2:$H$1000,4,FALSE)</f>
        <v>0</v>
      </c>
      <c r="ADB3" s="109" t="str">
        <f>VLOOKUP(ACX3,Information!$A$2:$H$1000,8,FALSE)</f>
        <v>Sand</v>
      </c>
      <c r="ADC3" s="109" t="str">
        <f>VLOOKUP(ACX3,Information!$A$2:$I$1000,9,FALSE)</f>
        <v>Bare substrate</v>
      </c>
      <c r="ADD3" s="112"/>
      <c r="ADE3" s="111"/>
      <c r="ADF3" s="108" t="s">
        <v>322</v>
      </c>
      <c r="ADG3" s="109">
        <f>VLOOKUP(ADF3,Information!$A$2:$H$1000,2,FALSE)</f>
        <v>0</v>
      </c>
      <c r="ADH3" s="109">
        <f>VLOOKUP(ADF3,Information!$A$2:$H$1000,3,FALSE)</f>
        <v>0</v>
      </c>
      <c r="ADI3" s="109">
        <f>VLOOKUP(ADF3,Information!$A$2:$H$1000,4,FALSE)</f>
        <v>0</v>
      </c>
      <c r="ADJ3" s="109" t="str">
        <f>VLOOKUP(ADF3,Information!$A$2:$H$1000,8,FALSE)</f>
        <v>Sand</v>
      </c>
      <c r="ADK3" s="109" t="str">
        <f>VLOOKUP(ADF3,Information!$A$2:$I$1000,9,FALSE)</f>
        <v>Bare substrate</v>
      </c>
      <c r="ADL3" s="112"/>
      <c r="ADM3" s="111"/>
      <c r="ADN3" s="108" t="s">
        <v>322</v>
      </c>
      <c r="ADO3" s="109">
        <f>VLOOKUP(ADN3,Information!$A$2:$H$1000,2,FALSE)</f>
        <v>0</v>
      </c>
      <c r="ADP3" s="109">
        <f>VLOOKUP(ADN3,Information!$A$2:$H$1000,3,FALSE)</f>
        <v>0</v>
      </c>
      <c r="ADQ3" s="109">
        <f>VLOOKUP(ADN3,Information!$A$2:$H$1000,4,FALSE)</f>
        <v>0</v>
      </c>
      <c r="ADR3" s="109" t="str">
        <f>VLOOKUP(ADN3,Information!$A$2:$H$1000,8,FALSE)</f>
        <v>Sand</v>
      </c>
      <c r="ADS3" s="109" t="str">
        <f>VLOOKUP(ADN3,Information!$A$2:$I$1000,9,FALSE)</f>
        <v>Bare substrate</v>
      </c>
      <c r="ADT3" s="112"/>
      <c r="ADU3" s="111"/>
    </row>
    <row r="4" spans="1:801" ht="15.75" customHeight="1">
      <c r="A4" s="101">
        <v>0.5</v>
      </c>
      <c r="B4" s="115" t="s">
        <v>330</v>
      </c>
      <c r="C4" s="103" t="str">
        <f>VLOOKUP(B4,Information!$A$2:$H$1000,2,FALSE)</f>
        <v>unknown</v>
      </c>
      <c r="D4" s="104" t="str">
        <f>VLOOKUP(B4,Information!$A$2:$H$1000,3,FALSE)</f>
        <v>unknown</v>
      </c>
      <c r="E4" s="104" t="str">
        <f>VLOOKUP(B4,Information!$A$2:$H$1000,4,FALSE)</f>
        <v>unknown</v>
      </c>
      <c r="F4" s="104" t="str">
        <f>VLOOKUP(B4,Information!$A$2:$H$1000,8,FALSE)</f>
        <v>Soft.coral</v>
      </c>
      <c r="G4" s="104" t="str">
        <f>VLOOKUP(B4,Information!$A$2:$I$1000,9,FALSE)</f>
        <v>Cnidaria</v>
      </c>
      <c r="H4" s="106"/>
      <c r="I4" s="106"/>
      <c r="J4" s="115" t="s">
        <v>324</v>
      </c>
      <c r="K4" s="103" t="str">
        <f>VLOOKUP(J4,Information!$A$2:$H$1000,2,FALSE)</f>
        <v>unknown</v>
      </c>
      <c r="L4" s="104" t="str">
        <f>VLOOKUP(J4,Information!$A$2:$H$1000,3,FALSE)</f>
        <v>Sargassum</v>
      </c>
      <c r="M4" s="104" t="str">
        <f>VLOOKUP(J4,Information!$A$2:$H$1000,4,FALSE)</f>
        <v>SARGASSACEAE</v>
      </c>
      <c r="N4" s="104" t="str">
        <f>VLOOKUP(J4,Information!$A$2:$H$1000,8,FALSE)</f>
        <v>Brown.algae</v>
      </c>
      <c r="O4" s="104" t="str">
        <f>VLOOKUP(J4,Information!$A$2:$I$1000,9,FALSE)</f>
        <v>Macroalgae</v>
      </c>
      <c r="P4" s="106"/>
      <c r="Q4" s="106"/>
      <c r="R4" s="115" t="s">
        <v>304</v>
      </c>
      <c r="S4" s="103" t="str">
        <f>VLOOKUP(R4,Information!$A$2:$H$1000,2,FALSE)</f>
        <v>Porites rus</v>
      </c>
      <c r="T4" s="104" t="str">
        <f>VLOOKUP(R4,Information!$A$2:$H$1000,3,FALSE)</f>
        <v>Porites</v>
      </c>
      <c r="U4" s="104" t="str">
        <f>VLOOKUP(R4,Information!$A$2:$H$1000,4,FALSE)</f>
        <v>PORITIDAE</v>
      </c>
      <c r="V4" s="104" t="str">
        <f>VLOOKUP(R4,Information!$A$2:$H$1000,8,FALSE)</f>
        <v>Hard.coral</v>
      </c>
      <c r="W4" s="104" t="str">
        <f>VLOOKUP(R4,Information!$A$2:$I$1000,9,FALSE)</f>
        <v>Cnidaria</v>
      </c>
      <c r="X4" s="105" t="s">
        <v>1836</v>
      </c>
      <c r="Y4" s="106"/>
      <c r="Z4" s="115" t="s">
        <v>302</v>
      </c>
      <c r="AA4" s="103" t="str">
        <f>VLOOKUP(Z4,Information!$A$2:$H$1000,2,FALSE)</f>
        <v>unknown</v>
      </c>
      <c r="AB4" s="104" t="str">
        <f>VLOOKUP(Z4,Information!$A$2:$H$1000,3,FALSE)</f>
        <v>Porites (massive)</v>
      </c>
      <c r="AC4" s="104" t="str">
        <f>VLOOKUP(Z4,Information!$A$2:$H$1000,4,FALSE)</f>
        <v>PORITIDAE</v>
      </c>
      <c r="AD4" s="104" t="str">
        <f>VLOOKUP(Z4,Information!$A$2:$H$1000,8,FALSE)</f>
        <v>Hard.coral</v>
      </c>
      <c r="AE4" s="104" t="str">
        <f>VLOOKUP(Z4,Information!$A$2:$I$1000,9,FALSE)</f>
        <v>Cnidaria</v>
      </c>
      <c r="AF4" s="105" t="s">
        <v>1836</v>
      </c>
      <c r="AG4" s="106"/>
      <c r="AH4" s="115" t="s">
        <v>300</v>
      </c>
      <c r="AI4" s="103" t="str">
        <f>VLOOKUP(AH4,Information!$A$2:$H$1000,2,FALSE)</f>
        <v>Porites cylindrica</v>
      </c>
      <c r="AJ4" s="104" t="str">
        <f>VLOOKUP(AH4,Information!$A$2:$H$1000,3,FALSE)</f>
        <v>Porites</v>
      </c>
      <c r="AK4" s="104" t="str">
        <f>VLOOKUP(AH4,Information!$A$2:$H$1000,4,FALSE)</f>
        <v>PORITIDAE</v>
      </c>
      <c r="AL4" s="104" t="str">
        <f>VLOOKUP(AH4,Information!$A$2:$H$1000,8,FALSE)</f>
        <v>Hard.coral</v>
      </c>
      <c r="AM4" s="104" t="str">
        <f>VLOOKUP(AH4,Information!$A$2:$I$1000,9,FALSE)</f>
        <v>Cnidaria</v>
      </c>
      <c r="AN4" s="105" t="s">
        <v>1836</v>
      </c>
      <c r="AO4" s="106"/>
      <c r="AP4" s="115" t="s">
        <v>302</v>
      </c>
      <c r="AQ4" s="103" t="str">
        <f>VLOOKUP(AP4,Information!$A$2:$H$1000,2,FALSE)</f>
        <v>unknown</v>
      </c>
      <c r="AR4" s="104" t="str">
        <f>VLOOKUP(AP4,Information!$A$2:$H$1000,3,FALSE)</f>
        <v>Porites (massive)</v>
      </c>
      <c r="AS4" s="104" t="str">
        <f>VLOOKUP(AP4,Information!$A$2:$H$1000,4,FALSE)</f>
        <v>PORITIDAE</v>
      </c>
      <c r="AT4" s="104" t="str">
        <f>VLOOKUP(AP4,Information!$A$2:$H$1000,8,FALSE)</f>
        <v>Hard.coral</v>
      </c>
      <c r="AU4" s="104" t="str">
        <f>VLOOKUP(AP4,Information!$A$2:$I$1000,9,FALSE)</f>
        <v>Cnidaria</v>
      </c>
      <c r="AV4" s="105" t="s">
        <v>1836</v>
      </c>
      <c r="AW4" s="106"/>
      <c r="AX4" s="115" t="s">
        <v>300</v>
      </c>
      <c r="AY4" s="103" t="str">
        <f>VLOOKUP(AX4,Information!$A$2:$H$1000,2,FALSE)</f>
        <v>Porites cylindrica</v>
      </c>
      <c r="AZ4" s="104" t="str">
        <f>VLOOKUP(AX4,Information!$A$2:$H$1000,3,FALSE)</f>
        <v>Porites</v>
      </c>
      <c r="BA4" s="104" t="str">
        <f>VLOOKUP(AX4,Information!$A$2:$H$1000,4,FALSE)</f>
        <v>PORITIDAE</v>
      </c>
      <c r="BB4" s="104" t="str">
        <f>VLOOKUP(AX4,Information!$A$2:$H$1000,8,FALSE)</f>
        <v>Hard.coral</v>
      </c>
      <c r="BC4" s="104" t="str">
        <f>VLOOKUP(AX4,Information!$A$2:$I$1000,9,FALSE)</f>
        <v>Cnidaria</v>
      </c>
      <c r="BD4" s="105" t="s">
        <v>1836</v>
      </c>
      <c r="BE4" s="106"/>
      <c r="BF4" s="115" t="s">
        <v>330</v>
      </c>
      <c r="BG4" s="103" t="str">
        <f>VLOOKUP(BF4,Information!$A$2:$H$1000,2,FALSE)</f>
        <v>unknown</v>
      </c>
      <c r="BH4" s="104" t="str">
        <f>VLOOKUP(BF4,Information!$A$2:$H$1000,3,FALSE)</f>
        <v>unknown</v>
      </c>
      <c r="BI4" s="104" t="str">
        <f>VLOOKUP(BF4,Information!$A$2:$H$1000,4,FALSE)</f>
        <v>unknown</v>
      </c>
      <c r="BJ4" s="104" t="str">
        <f>VLOOKUP(BF4,Information!$A$2:$H$1000,8,FALSE)</f>
        <v>Soft.coral</v>
      </c>
      <c r="BK4" s="104" t="str">
        <f>VLOOKUP(BF4,Information!$A$2:$I$1000,9,FALSE)</f>
        <v>Cnidaria</v>
      </c>
      <c r="BL4" s="106"/>
      <c r="BM4" s="106"/>
      <c r="BN4" s="115" t="s">
        <v>255</v>
      </c>
      <c r="BO4" s="103" t="str">
        <f>VLOOKUP(BN4,Information!$A$2:$H$1000,2,FALSE)</f>
        <v>Lobophora variegata</v>
      </c>
      <c r="BP4" s="104" t="str">
        <f>VLOOKUP(BN4,Information!$A$2:$H$1000,3,FALSE)</f>
        <v>Lobophora</v>
      </c>
      <c r="BQ4" s="104" t="str">
        <f>VLOOKUP(BN4,Information!$A$2:$H$1000,4,FALSE)</f>
        <v>DICTYOTACEAE</v>
      </c>
      <c r="BR4" s="104" t="str">
        <f>VLOOKUP(BN4,Information!$A$2:$H$1000,8,FALSE)</f>
        <v>Brown.algae</v>
      </c>
      <c r="BS4" s="104" t="str">
        <f>VLOOKUP(BN4,Information!$A$2:$I$1000,9,FALSE)</f>
        <v>Macroalgae</v>
      </c>
      <c r="BT4" s="106"/>
      <c r="BU4" s="106"/>
      <c r="BV4" s="115" t="s">
        <v>359</v>
      </c>
      <c r="BW4" s="103" t="str">
        <f>VLOOKUP(BV4,Information!$A$2:$H$1000,2,FALSE)</f>
        <v>unknown</v>
      </c>
      <c r="BX4" s="104" t="str">
        <f>VLOOKUP(BV4,Information!$A$2:$H$1000,3,FALSE)</f>
        <v>unknown</v>
      </c>
      <c r="BY4" s="104" t="str">
        <f>VLOOKUP(BV4,Information!$A$2:$H$1000,4,FALSE)</f>
        <v>unknown</v>
      </c>
      <c r="BZ4" s="104" t="str">
        <f>VLOOKUP(BV4,Information!$A$2:$H$1000,8,FALSE)</f>
        <v>Turf.algae</v>
      </c>
      <c r="CA4" s="104" t="str">
        <f>VLOOKUP(BV4,Information!$A$2:$I$1000,9,FALSE)</f>
        <v>Turf algae</v>
      </c>
      <c r="CB4" s="106"/>
      <c r="CC4" s="106"/>
      <c r="CD4" s="115" t="s">
        <v>324</v>
      </c>
      <c r="CE4" s="103" t="str">
        <f>VLOOKUP(CD4,Information!$A$2:$H$1000,2,FALSE)</f>
        <v>unknown</v>
      </c>
      <c r="CF4" s="104" t="str">
        <f>VLOOKUP(CD4,Information!$A$2:$H$1000,3,FALSE)</f>
        <v>Sargassum</v>
      </c>
      <c r="CG4" s="104" t="str">
        <f>VLOOKUP(CD4,Information!$A$2:$H$1000,4,FALSE)</f>
        <v>SARGASSACEAE</v>
      </c>
      <c r="CH4" s="104" t="str">
        <f>VLOOKUP(CD4,Information!$A$2:$H$1000,8,FALSE)</f>
        <v>Brown.algae</v>
      </c>
      <c r="CI4" s="104" t="str">
        <f>VLOOKUP(CD4,Information!$A$2:$I$1000,9,FALSE)</f>
        <v>Macroalgae</v>
      </c>
      <c r="CJ4" s="106"/>
      <c r="CK4" s="106"/>
      <c r="CL4" s="115" t="s">
        <v>317</v>
      </c>
      <c r="CM4" s="103" t="str">
        <f>VLOOKUP(CL4,Information!$A$2:$H$1000,2,FALSE)</f>
        <v>Rhytisma fulvum</v>
      </c>
      <c r="CN4" s="104" t="str">
        <f>VLOOKUP(CL4,Information!$A$2:$H$1000,3,FALSE)</f>
        <v>Rhytisma</v>
      </c>
      <c r="CO4" s="104" t="str">
        <f>VLOOKUP(CL4,Information!$A$2:$H$1000,4,FALSE)</f>
        <v>ALCYONIIDAE</v>
      </c>
      <c r="CP4" s="104" t="str">
        <f>VLOOKUP(CL4,Information!$A$2:$H$1000,8,FALSE)</f>
        <v>Soft.coral</v>
      </c>
      <c r="CQ4" s="104" t="str">
        <f>VLOOKUP(CL4,Information!$A$2:$I$1000,9,FALSE)</f>
        <v>Cnidaria</v>
      </c>
      <c r="CR4" s="106"/>
      <c r="CS4" s="106"/>
      <c r="CT4" s="115" t="s">
        <v>255</v>
      </c>
      <c r="CU4" s="103" t="str">
        <f>VLOOKUP(CT4,Information!$A$2:$H$1000,2,FALSE)</f>
        <v>Lobophora variegata</v>
      </c>
      <c r="CV4" s="104" t="str">
        <f>VLOOKUP(CT4,Information!$A$2:$H$1000,3,FALSE)</f>
        <v>Lobophora</v>
      </c>
      <c r="CW4" s="104" t="str">
        <f>VLOOKUP(CT4,Information!$A$2:$H$1000,4,FALSE)</f>
        <v>DICTYOTACEAE</v>
      </c>
      <c r="CX4" s="104" t="str">
        <f>VLOOKUP(CT4,Information!$A$2:$H$1000,8,FALSE)</f>
        <v>Brown.algae</v>
      </c>
      <c r="CY4" s="104" t="str">
        <f>VLOOKUP(CT4,Information!$A$2:$I$1000,9,FALSE)</f>
        <v>Macroalgae</v>
      </c>
      <c r="CZ4" s="106"/>
      <c r="DA4" s="106"/>
      <c r="DB4" s="107" t="s">
        <v>309</v>
      </c>
      <c r="DC4" s="103">
        <f>VLOOKUP(DB4,Information!$A$2:$H$1000,2,FALSE)</f>
        <v>0</v>
      </c>
      <c r="DD4" s="104">
        <f>VLOOKUP(DB4,Information!$A$2:$H$1000,3,FALSE)</f>
        <v>0</v>
      </c>
      <c r="DE4" s="104">
        <f>VLOOKUP(DB4,Information!$A$2:$H$1000,4,FALSE)</f>
        <v>0</v>
      </c>
      <c r="DF4" s="104" t="str">
        <f>VLOOKUP(DB4,Information!$A$2:$H$1000,8,FALSE)</f>
        <v>Coral.rubble</v>
      </c>
      <c r="DG4" s="104" t="str">
        <f>VLOOKUP(DB4,Information!$A$2:$I$1000,9,FALSE)</f>
        <v>Bare substrate</v>
      </c>
      <c r="DH4" s="106"/>
      <c r="DI4" s="106"/>
      <c r="DJ4" s="107" t="s">
        <v>309</v>
      </c>
      <c r="DK4" s="103">
        <f>VLOOKUP(DJ4,Information!$A$2:$H$1000,2,FALSE)</f>
        <v>0</v>
      </c>
      <c r="DL4" s="104">
        <f>VLOOKUP(DJ4,Information!$A$2:$H$1000,3,FALSE)</f>
        <v>0</v>
      </c>
      <c r="DM4" s="104">
        <f>VLOOKUP(DJ4,Information!$A$2:$H$1000,4,FALSE)</f>
        <v>0</v>
      </c>
      <c r="DN4" s="104" t="str">
        <f>VLOOKUP(DJ4,Information!$A$2:$H$1000,8,FALSE)</f>
        <v>Coral.rubble</v>
      </c>
      <c r="DO4" s="104" t="str">
        <f>VLOOKUP(DJ4,Information!$A$2:$I$1000,9,FALSE)</f>
        <v>Bare substrate</v>
      </c>
      <c r="DP4" s="106"/>
      <c r="DQ4" s="106"/>
      <c r="DR4" s="115" t="s">
        <v>317</v>
      </c>
      <c r="DS4" s="103" t="str">
        <f>VLOOKUP(DR4,Information!$A$2:$H$1000,2,FALSE)</f>
        <v>Rhytisma fulvum</v>
      </c>
      <c r="DT4" s="104" t="str">
        <f>VLOOKUP(DR4,Information!$A$2:$H$1000,3,FALSE)</f>
        <v>Rhytisma</v>
      </c>
      <c r="DU4" s="104" t="str">
        <f>VLOOKUP(DR4,Information!$A$2:$H$1000,4,FALSE)</f>
        <v>ALCYONIIDAE</v>
      </c>
      <c r="DV4" s="104" t="str">
        <f>VLOOKUP(DR4,Information!$A$2:$H$1000,8,FALSE)</f>
        <v>Soft.coral</v>
      </c>
      <c r="DW4" s="104" t="str">
        <f>VLOOKUP(DR4,Information!$A$2:$I$1000,9,FALSE)</f>
        <v>Cnidaria</v>
      </c>
      <c r="DX4" s="106"/>
      <c r="DY4" s="106"/>
      <c r="DZ4" s="115" t="s">
        <v>324</v>
      </c>
      <c r="EA4" s="103" t="str">
        <f>VLOOKUP(DZ4,Information!$A$2:$H$1000,2,FALSE)</f>
        <v>unknown</v>
      </c>
      <c r="EB4" s="104" t="str">
        <f>VLOOKUP(DZ4,Information!$A$2:$H$1000,3,FALSE)</f>
        <v>Sargassum</v>
      </c>
      <c r="EC4" s="104" t="str">
        <f>VLOOKUP(DZ4,Information!$A$2:$H$1000,4,FALSE)</f>
        <v>SARGASSACEAE</v>
      </c>
      <c r="ED4" s="104" t="str">
        <f>VLOOKUP(DZ4,Information!$A$2:$H$1000,8,FALSE)</f>
        <v>Brown.algae</v>
      </c>
      <c r="EE4" s="104" t="str">
        <f>VLOOKUP(DZ4,Information!$A$2:$I$1000,9,FALSE)</f>
        <v>Macroalgae</v>
      </c>
      <c r="EF4" s="106"/>
      <c r="EG4" s="106"/>
      <c r="EH4" s="115" t="s">
        <v>340</v>
      </c>
      <c r="EI4" s="103" t="str">
        <f>VLOOKUP(EH4,Information!$A$2:$H$1000,2,FALSE)</f>
        <v>unknown</v>
      </c>
      <c r="EJ4" s="104" t="str">
        <f>VLOOKUP(EH4,Information!$A$2:$H$1000,3,FALSE)</f>
        <v>Stylophora</v>
      </c>
      <c r="EK4" s="104" t="str">
        <f>VLOOKUP(EH4,Information!$A$2:$H$1000,4,FALSE)</f>
        <v>POCILLOPORIDAE</v>
      </c>
      <c r="EL4" s="104" t="str">
        <f>VLOOKUP(EH4,Information!$A$2:$H$1000,8,FALSE)</f>
        <v>Hard.coral</v>
      </c>
      <c r="EM4" s="104" t="str">
        <f>VLOOKUP(EH4,Information!$A$2:$I$1000,9,FALSE)</f>
        <v>Cnidaria</v>
      </c>
      <c r="EN4" s="105" t="s">
        <v>1836</v>
      </c>
      <c r="EO4" s="106"/>
      <c r="EP4" s="115" t="s">
        <v>82</v>
      </c>
      <c r="EQ4" s="103" t="str">
        <f>VLOOKUP(EP4,Information!$A$2:$H$1000,2,FALSE)</f>
        <v>unknown</v>
      </c>
      <c r="ER4" s="104" t="str">
        <f>VLOOKUP(EP4,Information!$A$2:$H$1000,3,FALSE)</f>
        <v>Acropora</v>
      </c>
      <c r="ES4" s="104" t="str">
        <f>VLOOKUP(EP4,Information!$A$2:$H$1000,4,FALSE)</f>
        <v>ACROPORIDAE</v>
      </c>
      <c r="ET4" s="104" t="str">
        <f>VLOOKUP(EP4,Information!$A$2:$H$1000,8,FALSE)</f>
        <v>Hard.coral</v>
      </c>
      <c r="EU4" s="104" t="str">
        <f>VLOOKUP(EP4,Information!$A$2:$I$1000,9,FALSE)</f>
        <v>Cnidaria</v>
      </c>
      <c r="EV4" s="105" t="s">
        <v>1836</v>
      </c>
      <c r="EW4" s="106"/>
      <c r="EX4" s="107" t="s">
        <v>217</v>
      </c>
      <c r="EY4" s="103" t="str">
        <f>VLOOKUP(EX4,Information!$A$2:$H$1000,2,FALSE)</f>
        <v>unknown</v>
      </c>
      <c r="EZ4" s="104" t="str">
        <f>VLOOKUP(EX4,Information!$A$2:$H$1000,3,FALSE)</f>
        <v>Galaxea</v>
      </c>
      <c r="FA4" s="104" t="str">
        <f>VLOOKUP(EX4,Information!$A$2:$H$1000,4,FALSE)</f>
        <v>EUPHYLLIIDAE</v>
      </c>
      <c r="FB4" s="104" t="str">
        <f>VLOOKUP(EX4,Information!$A$2:$H$1000,8,FALSE)</f>
        <v>Hard.coral</v>
      </c>
      <c r="FC4" s="104" t="str">
        <f>VLOOKUP(EX4,Information!$A$2:$I$1000,9,FALSE)</f>
        <v>Cnidaria</v>
      </c>
      <c r="FD4" s="105" t="s">
        <v>80</v>
      </c>
      <c r="FE4" s="106"/>
      <c r="FF4" s="115" t="s">
        <v>304</v>
      </c>
      <c r="FG4" s="103" t="str">
        <f>VLOOKUP(FF4,Information!$A$2:$H$1000,2,FALSE)</f>
        <v>Porites rus</v>
      </c>
      <c r="FH4" s="104" t="str">
        <f>VLOOKUP(FF4,Information!$A$2:$H$1000,3,FALSE)</f>
        <v>Porites</v>
      </c>
      <c r="FI4" s="104" t="str">
        <f>VLOOKUP(FF4,Information!$A$2:$H$1000,4,FALSE)</f>
        <v>PORITIDAE</v>
      </c>
      <c r="FJ4" s="104" t="str">
        <f>VLOOKUP(FF4,Information!$A$2:$H$1000,8,FALSE)</f>
        <v>Hard.coral</v>
      </c>
      <c r="FK4" s="104" t="str">
        <f>VLOOKUP(FF4,Information!$A$2:$I$1000,9,FALSE)</f>
        <v>Cnidaria</v>
      </c>
      <c r="FL4" s="105" t="s">
        <v>1836</v>
      </c>
      <c r="FM4" s="106"/>
      <c r="FN4" s="115" t="s">
        <v>359</v>
      </c>
      <c r="FO4" s="103" t="str">
        <f>VLOOKUP(FN4,Information!$A$2:$H$1000,2,FALSE)</f>
        <v>unknown</v>
      </c>
      <c r="FP4" s="104" t="str">
        <f>VLOOKUP(FN4,Information!$A$2:$H$1000,3,FALSE)</f>
        <v>unknown</v>
      </c>
      <c r="FQ4" s="104" t="str">
        <f>VLOOKUP(FN4,Information!$A$2:$H$1000,4,FALSE)</f>
        <v>unknown</v>
      </c>
      <c r="FR4" s="104" t="str">
        <f>VLOOKUP(FN4,Information!$A$2:$H$1000,8,FALSE)</f>
        <v>Turf.algae</v>
      </c>
      <c r="FS4" s="104" t="str">
        <f>VLOOKUP(FN4,Information!$A$2:$I$1000,9,FALSE)</f>
        <v>Turf algae</v>
      </c>
      <c r="FT4" s="106"/>
      <c r="FU4" s="106"/>
      <c r="FV4" s="115" t="s">
        <v>82</v>
      </c>
      <c r="FW4" s="103" t="str">
        <f>VLOOKUP(FV4,Information!$A$2:$H$1000,2,FALSE)</f>
        <v>unknown</v>
      </c>
      <c r="FX4" s="104" t="str">
        <f>VLOOKUP(FV4,Information!$A$2:$H$1000,3,FALSE)</f>
        <v>Acropora</v>
      </c>
      <c r="FY4" s="104" t="str">
        <f>VLOOKUP(FV4,Information!$A$2:$H$1000,4,FALSE)</f>
        <v>ACROPORIDAE</v>
      </c>
      <c r="FZ4" s="104" t="str">
        <f>VLOOKUP(FV4,Information!$A$2:$H$1000,8,FALSE)</f>
        <v>Hard.coral</v>
      </c>
      <c r="GA4" s="104" t="str">
        <f>VLOOKUP(FV4,Information!$A$2:$I$1000,9,FALSE)</f>
        <v>Cnidaria</v>
      </c>
      <c r="GB4" s="105" t="s">
        <v>1836</v>
      </c>
      <c r="GC4" s="106"/>
      <c r="GD4" s="115" t="s">
        <v>317</v>
      </c>
      <c r="GE4" s="103" t="str">
        <f>VLOOKUP(GD4,Information!$A$2:$H$1000,2,FALSE)</f>
        <v>Rhytisma fulvum</v>
      </c>
      <c r="GF4" s="104" t="str">
        <f>VLOOKUP(GD4,Information!$A$2:$H$1000,3,FALSE)</f>
        <v>Rhytisma</v>
      </c>
      <c r="GG4" s="104" t="str">
        <f>VLOOKUP(GD4,Information!$A$2:$H$1000,4,FALSE)</f>
        <v>ALCYONIIDAE</v>
      </c>
      <c r="GH4" s="104" t="str">
        <f>VLOOKUP(GD4,Information!$A$2:$H$1000,8,FALSE)</f>
        <v>Soft.coral</v>
      </c>
      <c r="GI4" s="104" t="str">
        <f>VLOOKUP(GD4,Information!$A$2:$I$1000,9,FALSE)</f>
        <v>Cnidaria</v>
      </c>
      <c r="GJ4" s="106"/>
      <c r="GK4" s="106"/>
      <c r="GL4" s="115" t="s">
        <v>302</v>
      </c>
      <c r="GM4" s="103" t="str">
        <f>VLOOKUP(GL4,Information!$A$2:$H$1000,2,FALSE)</f>
        <v>unknown</v>
      </c>
      <c r="GN4" s="104" t="str">
        <f>VLOOKUP(GL4,Information!$A$2:$H$1000,3,FALSE)</f>
        <v>Porites (massive)</v>
      </c>
      <c r="GO4" s="104" t="str">
        <f>VLOOKUP(GL4,Information!$A$2:$H$1000,4,FALSE)</f>
        <v>PORITIDAE</v>
      </c>
      <c r="GP4" s="104" t="str">
        <f>VLOOKUP(GL4,Information!$A$2:$H$1000,8,FALSE)</f>
        <v>Hard.coral</v>
      </c>
      <c r="GQ4" s="104" t="str">
        <f>VLOOKUP(GL4,Information!$A$2:$I$1000,9,FALSE)</f>
        <v>Cnidaria</v>
      </c>
      <c r="GR4" s="105" t="s">
        <v>1836</v>
      </c>
      <c r="GS4" s="106"/>
      <c r="GT4" s="115" t="s">
        <v>178</v>
      </c>
      <c r="GU4" s="103" t="str">
        <f>VLOOKUP(GT4,Information!$A$2:$H$1000,2,FALSE)</f>
        <v>unknown</v>
      </c>
      <c r="GV4" s="104" t="str">
        <f>VLOOKUP(GT4,Information!$A$2:$H$1000,3,FALSE)</f>
        <v>Dictyota</v>
      </c>
      <c r="GW4" s="104" t="str">
        <f>VLOOKUP(GT4,Information!$A$2:$H$1000,4,FALSE)</f>
        <v>DICTYOTACEAE</v>
      </c>
      <c r="GX4" s="104" t="str">
        <f>VLOOKUP(GT4,Information!$A$2:$H$1000,8,FALSE)</f>
        <v>Brown.algae</v>
      </c>
      <c r="GY4" s="104" t="str">
        <f>VLOOKUP(GT4,Information!$A$2:$I$1000,9,FALSE)</f>
        <v>Macroalgae</v>
      </c>
      <c r="GZ4" s="106"/>
      <c r="HA4" s="106"/>
      <c r="HB4" s="115" t="s">
        <v>317</v>
      </c>
      <c r="HC4" s="103" t="str">
        <f>VLOOKUP(HB4,Information!$A$2:$H$1000,2,FALSE)</f>
        <v>Rhytisma fulvum</v>
      </c>
      <c r="HD4" s="104" t="str">
        <f>VLOOKUP(HB4,Information!$A$2:$H$1000,3,FALSE)</f>
        <v>Rhytisma</v>
      </c>
      <c r="HE4" s="104" t="str">
        <f>VLOOKUP(HB4,Information!$A$2:$H$1000,4,FALSE)</f>
        <v>ALCYONIIDAE</v>
      </c>
      <c r="HF4" s="104" t="str">
        <f>VLOOKUP(HB4,Information!$A$2:$H$1000,8,FALSE)</f>
        <v>Soft.coral</v>
      </c>
      <c r="HG4" s="104" t="str">
        <f>VLOOKUP(HB4,Information!$A$2:$I$1000,9,FALSE)</f>
        <v>Cnidaria</v>
      </c>
      <c r="HH4" s="106"/>
      <c r="HI4" s="106"/>
      <c r="HJ4" s="115" t="s">
        <v>324</v>
      </c>
      <c r="HK4" s="103" t="str">
        <f>VLOOKUP(HJ4,Information!$A$2:$H$1000,2,FALSE)</f>
        <v>unknown</v>
      </c>
      <c r="HL4" s="104" t="str">
        <f>VLOOKUP(HJ4,Information!$A$2:$H$1000,3,FALSE)</f>
        <v>Sargassum</v>
      </c>
      <c r="HM4" s="104" t="str">
        <f>VLOOKUP(HJ4,Information!$A$2:$H$1000,4,FALSE)</f>
        <v>SARGASSACEAE</v>
      </c>
      <c r="HN4" s="104" t="str">
        <f>VLOOKUP(HJ4,Information!$A$2:$H$1000,8,FALSE)</f>
        <v>Brown.algae</v>
      </c>
      <c r="HO4" s="104" t="str">
        <f>VLOOKUP(HJ4,Information!$A$2:$I$1000,9,FALSE)</f>
        <v>Macroalgae</v>
      </c>
      <c r="HP4" s="106"/>
      <c r="HQ4" s="106"/>
      <c r="HR4" s="115" t="s">
        <v>300</v>
      </c>
      <c r="HS4" s="103" t="str">
        <f>VLOOKUP(HR4,Information!$A$2:$H$1000,2,FALSE)</f>
        <v>Porites cylindrica</v>
      </c>
      <c r="HT4" s="104" t="str">
        <f>VLOOKUP(HR4,Information!$A$2:$H$1000,3,FALSE)</f>
        <v>Porites</v>
      </c>
      <c r="HU4" s="104" t="str">
        <f>VLOOKUP(HR4,Information!$A$2:$H$1000,4,FALSE)</f>
        <v>PORITIDAE</v>
      </c>
      <c r="HV4" s="104" t="str">
        <f>VLOOKUP(HR4,Information!$A$2:$H$1000,8,FALSE)</f>
        <v>Hard.coral</v>
      </c>
      <c r="HW4" s="104" t="str">
        <f>VLOOKUP(HR4,Information!$A$2:$I$1000,9,FALSE)</f>
        <v>Cnidaria</v>
      </c>
      <c r="HX4" s="105" t="s">
        <v>1836</v>
      </c>
      <c r="HY4" s="106"/>
      <c r="HZ4" s="115" t="s">
        <v>320</v>
      </c>
      <c r="IA4" s="103">
        <f>VLOOKUP(HZ4,Information!$A$2:$H$1000,2,FALSE)</f>
        <v>0</v>
      </c>
      <c r="IB4" s="104">
        <f>VLOOKUP(HZ4,Information!$A$2:$H$1000,3,FALSE)</f>
        <v>0</v>
      </c>
      <c r="IC4" s="104">
        <f>VLOOKUP(HZ4,Information!$A$2:$H$1000,4,FALSE)</f>
        <v>0</v>
      </c>
      <c r="ID4" s="104" t="str">
        <f>VLOOKUP(HZ4,Information!$A$2:$H$1000,8,FALSE)</f>
        <v>Bare.rock</v>
      </c>
      <c r="IE4" s="104" t="str">
        <f>VLOOKUP(HZ4,Information!$A$2:$I$1000,9,FALSE)</f>
        <v>Bare substrate</v>
      </c>
      <c r="IF4" s="106"/>
      <c r="IG4" s="106"/>
      <c r="IH4" s="107" t="s">
        <v>317</v>
      </c>
      <c r="II4" s="103" t="str">
        <f>VLOOKUP(IH4,Information!$A$2:$H$1000,2,FALSE)</f>
        <v>Rhytisma fulvum</v>
      </c>
      <c r="IJ4" s="104" t="str">
        <f>VLOOKUP(IH4,Information!$A$2:$H$1000,3,FALSE)</f>
        <v>Rhytisma</v>
      </c>
      <c r="IK4" s="104" t="str">
        <f>VLOOKUP(IH4,Information!$A$2:$H$1000,4,FALSE)</f>
        <v>ALCYONIIDAE</v>
      </c>
      <c r="IL4" s="104" t="str">
        <f>VLOOKUP(IH4,Information!$A$2:$H$1000,8,FALSE)</f>
        <v>Soft.coral</v>
      </c>
      <c r="IM4" s="104" t="str">
        <f>VLOOKUP(IH4,Information!$A$2:$I$1000,9,FALSE)</f>
        <v>Cnidaria</v>
      </c>
      <c r="IN4" s="106"/>
      <c r="IO4" s="106"/>
      <c r="IP4" s="115" t="s">
        <v>304</v>
      </c>
      <c r="IQ4" s="103" t="str">
        <f>VLOOKUP(IP4,Information!$A$2:$H$1000,2,FALSE)</f>
        <v>Porites rus</v>
      </c>
      <c r="IR4" s="104" t="str">
        <f>VLOOKUP(IP4,Information!$A$2:$H$1000,3,FALSE)</f>
        <v>Porites</v>
      </c>
      <c r="IS4" s="104" t="str">
        <f>VLOOKUP(IP4,Information!$A$2:$H$1000,4,FALSE)</f>
        <v>PORITIDAE</v>
      </c>
      <c r="IT4" s="104" t="str">
        <f>VLOOKUP(IP4,Information!$A$2:$H$1000,8,FALSE)</f>
        <v>Hard.coral</v>
      </c>
      <c r="IU4" s="104" t="str">
        <f>VLOOKUP(IP4,Information!$A$2:$I$1000,9,FALSE)</f>
        <v>Cnidaria</v>
      </c>
      <c r="IV4" s="105" t="s">
        <v>1836</v>
      </c>
      <c r="IW4" s="106"/>
      <c r="IX4" s="115" t="s">
        <v>82</v>
      </c>
      <c r="IY4" s="103" t="str">
        <f>VLOOKUP(IX4,Information!$A$2:$H$1000,2,FALSE)</f>
        <v>unknown</v>
      </c>
      <c r="IZ4" s="104" t="str">
        <f>VLOOKUP(IX4,Information!$A$2:$H$1000,3,FALSE)</f>
        <v>Acropora</v>
      </c>
      <c r="JA4" s="104" t="str">
        <f>VLOOKUP(IX4,Information!$A$2:$H$1000,4,FALSE)</f>
        <v>ACROPORIDAE</v>
      </c>
      <c r="JB4" s="104" t="str">
        <f>VLOOKUP(IX4,Information!$A$2:$H$1000,8,FALSE)</f>
        <v>Hard.coral</v>
      </c>
      <c r="JC4" s="104" t="str">
        <f>VLOOKUP(IX4,Information!$A$2:$I$1000,9,FALSE)</f>
        <v>Cnidaria</v>
      </c>
      <c r="JD4" s="105" t="s">
        <v>1836</v>
      </c>
      <c r="JE4" s="106"/>
      <c r="JF4" s="115" t="s">
        <v>317</v>
      </c>
      <c r="JG4" s="103" t="str">
        <f>VLOOKUP(JF4,Information!$A$2:$H$1000,2,FALSE)</f>
        <v>Rhytisma fulvum</v>
      </c>
      <c r="JH4" s="104" t="str">
        <f>VLOOKUP(JF4,Information!$A$2:$H$1000,3,FALSE)</f>
        <v>Rhytisma</v>
      </c>
      <c r="JI4" s="104" t="str">
        <f>VLOOKUP(JF4,Information!$A$2:$H$1000,4,FALSE)</f>
        <v>ALCYONIIDAE</v>
      </c>
      <c r="JJ4" s="104" t="str">
        <f>VLOOKUP(JF4,Information!$A$2:$H$1000,8,FALSE)</f>
        <v>Soft.coral</v>
      </c>
      <c r="JK4" s="104" t="str">
        <f>VLOOKUP(JF4,Information!$A$2:$I$1000,9,FALSE)</f>
        <v>Cnidaria</v>
      </c>
      <c r="JL4" s="106"/>
      <c r="JM4" s="106"/>
      <c r="JN4" s="115" t="s">
        <v>178</v>
      </c>
      <c r="JO4" s="103" t="str">
        <f>VLOOKUP(JN4,Information!$A$2:$H$1000,2,FALSE)</f>
        <v>unknown</v>
      </c>
      <c r="JP4" s="104" t="str">
        <f>VLOOKUP(JN4,Information!$A$2:$H$1000,3,FALSE)</f>
        <v>Dictyota</v>
      </c>
      <c r="JQ4" s="104" t="str">
        <f>VLOOKUP(JN4,Information!$A$2:$H$1000,4,FALSE)</f>
        <v>DICTYOTACEAE</v>
      </c>
      <c r="JR4" s="104" t="str">
        <f>VLOOKUP(JN4,Information!$A$2:$H$1000,8,FALSE)</f>
        <v>Brown.algae</v>
      </c>
      <c r="JS4" s="104" t="str">
        <f>VLOOKUP(JN4,Information!$A$2:$I$1000,9,FALSE)</f>
        <v>Macroalgae</v>
      </c>
      <c r="JT4" s="106"/>
      <c r="JU4" s="106"/>
      <c r="JV4" s="115" t="s">
        <v>320</v>
      </c>
      <c r="JW4" s="103">
        <f>VLOOKUP(JV4,Information!$A$2:$H$1000,2,FALSE)</f>
        <v>0</v>
      </c>
      <c r="JX4" s="104">
        <f>VLOOKUP(JV4,Information!$A$2:$H$1000,3,FALSE)</f>
        <v>0</v>
      </c>
      <c r="JY4" s="104">
        <f>VLOOKUP(JV4,Information!$A$2:$H$1000,4,FALSE)</f>
        <v>0</v>
      </c>
      <c r="JZ4" s="104" t="str">
        <f>VLOOKUP(JV4,Information!$A$2:$H$1000,8,FALSE)</f>
        <v>Bare.rock</v>
      </c>
      <c r="KA4" s="104" t="str">
        <f>VLOOKUP(JV4,Information!$A$2:$I$1000,9,FALSE)</f>
        <v>Bare substrate</v>
      </c>
      <c r="KB4" s="106"/>
      <c r="KC4" s="106"/>
      <c r="KD4" s="115" t="s">
        <v>330</v>
      </c>
      <c r="KE4" s="103" t="str">
        <f>VLOOKUP(KD4,Information!$A$2:$H$1000,2,FALSE)</f>
        <v>unknown</v>
      </c>
      <c r="KF4" s="104" t="str">
        <f>VLOOKUP(KD4,Information!$A$2:$H$1000,3,FALSE)</f>
        <v>unknown</v>
      </c>
      <c r="KG4" s="104" t="str">
        <f>VLOOKUP(KD4,Information!$A$2:$H$1000,4,FALSE)</f>
        <v>unknown</v>
      </c>
      <c r="KH4" s="104" t="str">
        <f>VLOOKUP(KD4,Information!$A$2:$H$1000,8,FALSE)</f>
        <v>Soft.coral</v>
      </c>
      <c r="KI4" s="104" t="str">
        <f>VLOOKUP(KD4,Information!$A$2:$I$1000,9,FALSE)</f>
        <v>Cnidaria</v>
      </c>
      <c r="KJ4" s="106"/>
      <c r="KK4" s="106"/>
      <c r="KL4" s="115" t="s">
        <v>302</v>
      </c>
      <c r="KM4" s="103" t="str">
        <f>VLOOKUP(KL4,Information!$A$2:$H$1000,2,FALSE)</f>
        <v>unknown</v>
      </c>
      <c r="KN4" s="104" t="str">
        <f>VLOOKUP(KL4,Information!$A$2:$H$1000,3,FALSE)</f>
        <v>Porites (massive)</v>
      </c>
      <c r="KO4" s="104" t="str">
        <f>VLOOKUP(KL4,Information!$A$2:$H$1000,4,FALSE)</f>
        <v>PORITIDAE</v>
      </c>
      <c r="KP4" s="104" t="str">
        <f>VLOOKUP(KL4,Information!$A$2:$H$1000,8,FALSE)</f>
        <v>Hard.coral</v>
      </c>
      <c r="KQ4" s="104" t="str">
        <f>VLOOKUP(KL4,Information!$A$2:$I$1000,9,FALSE)</f>
        <v>Cnidaria</v>
      </c>
      <c r="KR4" s="105" t="s">
        <v>1836</v>
      </c>
      <c r="KS4" s="106"/>
      <c r="KT4" s="115" t="s">
        <v>309</v>
      </c>
      <c r="KU4" s="103">
        <f>VLOOKUP(KT4,Information!$A$2:$H$1000,2,FALSE)</f>
        <v>0</v>
      </c>
      <c r="KV4" s="104">
        <f>VLOOKUP(KT4,Information!$A$2:$H$1000,3,FALSE)</f>
        <v>0</v>
      </c>
      <c r="KW4" s="104">
        <f>VLOOKUP(KT4,Information!$A$2:$H$1000,4,FALSE)</f>
        <v>0</v>
      </c>
      <c r="KX4" s="104" t="str">
        <f>VLOOKUP(KT4,Information!$A$2:$H$1000,8,FALSE)</f>
        <v>Coral.rubble</v>
      </c>
      <c r="KY4" s="104" t="str">
        <f>VLOOKUP(KT4,Information!$A$2:$I$1000,9,FALSE)</f>
        <v>Bare substrate</v>
      </c>
      <c r="KZ4" s="106"/>
      <c r="LA4" s="106"/>
      <c r="LB4" s="115" t="s">
        <v>117</v>
      </c>
      <c r="LC4" s="103" t="str">
        <f>VLOOKUP(LB4,Information!$A$2:$H$1000,2,FALSE)</f>
        <v>unknown</v>
      </c>
      <c r="LD4" s="104" t="str">
        <f>VLOOKUP(LB4,Information!$A$2:$H$1000,3,FALSE)</f>
        <v>Astreopora</v>
      </c>
      <c r="LE4" s="104" t="str">
        <f>VLOOKUP(LB4,Information!$A$2:$H$1000,4,FALSE)</f>
        <v>ACROPORIDAE</v>
      </c>
      <c r="LF4" s="104" t="str">
        <f>VLOOKUP(LB4,Information!$A$2:$H$1000,8,FALSE)</f>
        <v>Hard.coral</v>
      </c>
      <c r="LG4" s="104" t="str">
        <f>VLOOKUP(LB4,Information!$A$2:$I$1000,9,FALSE)</f>
        <v>Cnidaria</v>
      </c>
      <c r="LH4" s="105" t="s">
        <v>1836</v>
      </c>
      <c r="LI4" s="106"/>
      <c r="LJ4" s="115" t="s">
        <v>178</v>
      </c>
      <c r="LK4" s="103" t="str">
        <f>VLOOKUP(LJ4,Information!$A$2:$H$1000,2,FALSE)</f>
        <v>unknown</v>
      </c>
      <c r="LL4" s="104" t="str">
        <f>VLOOKUP(LJ4,Information!$A$2:$H$1000,3,FALSE)</f>
        <v>Dictyota</v>
      </c>
      <c r="LM4" s="104" t="str">
        <f>VLOOKUP(LJ4,Information!$A$2:$H$1000,4,FALSE)</f>
        <v>DICTYOTACEAE</v>
      </c>
      <c r="LN4" s="104" t="str">
        <f>VLOOKUP(LJ4,Information!$A$2:$H$1000,8,FALSE)</f>
        <v>Brown.algae</v>
      </c>
      <c r="LO4" s="104" t="str">
        <f>VLOOKUP(LJ4,Information!$A$2:$I$1000,9,FALSE)</f>
        <v>Macroalgae</v>
      </c>
      <c r="LP4" s="106"/>
      <c r="LQ4" s="106"/>
      <c r="LR4" s="115" t="s">
        <v>264</v>
      </c>
      <c r="LS4" s="103" t="str">
        <f>VLOOKUP(LR4,Information!$A$2:$H$1000,2,FALSE)</f>
        <v>unknown</v>
      </c>
      <c r="LT4" s="104" t="str">
        <f>VLOOKUP(LR4,Information!$A$2:$H$1000,3,FALSE)</f>
        <v>Millepora</v>
      </c>
      <c r="LU4" s="104" t="str">
        <f>VLOOKUP(LR4,Information!$A$2:$H$1000,4,FALSE)</f>
        <v>MILLEPORIDAE</v>
      </c>
      <c r="LV4" s="104" t="str">
        <f>VLOOKUP(LR4,Information!$A$2:$H$1000,8,FALSE)</f>
        <v>Hydroid</v>
      </c>
      <c r="LW4" s="104" t="str">
        <f>VLOOKUP(LR4,Information!$A$2:$I$1000,9,FALSE)</f>
        <v>Cnidaria</v>
      </c>
      <c r="LX4" s="106"/>
      <c r="LY4" s="106"/>
      <c r="LZ4" s="115" t="s">
        <v>302</v>
      </c>
      <c r="MA4" s="103" t="str">
        <f>VLOOKUP(LZ4,Information!$A$2:$H$1000,2,FALSE)</f>
        <v>unknown</v>
      </c>
      <c r="MB4" s="104" t="str">
        <f>VLOOKUP(LZ4,Information!$A$2:$H$1000,3,FALSE)</f>
        <v>Porites (massive)</v>
      </c>
      <c r="MC4" s="104" t="str">
        <f>VLOOKUP(LZ4,Information!$A$2:$H$1000,4,FALSE)</f>
        <v>PORITIDAE</v>
      </c>
      <c r="MD4" s="104" t="str">
        <f>VLOOKUP(LZ4,Information!$A$2:$H$1000,8,FALSE)</f>
        <v>Hard.coral</v>
      </c>
      <c r="ME4" s="104" t="str">
        <f>VLOOKUP(LZ4,Information!$A$2:$I$1000,9,FALSE)</f>
        <v>Cnidaria</v>
      </c>
      <c r="MF4" s="105" t="s">
        <v>1836</v>
      </c>
      <c r="MG4" s="106"/>
      <c r="MH4" s="115" t="s">
        <v>82</v>
      </c>
      <c r="MI4" s="103" t="str">
        <f>VLOOKUP(MH4,Information!$A$2:$H$1000,2,FALSE)</f>
        <v>unknown</v>
      </c>
      <c r="MJ4" s="104" t="str">
        <f>VLOOKUP(MH4,Information!$A$2:$H$1000,3,FALSE)</f>
        <v>Acropora</v>
      </c>
      <c r="MK4" s="104" t="str">
        <f>VLOOKUP(MH4,Information!$A$2:$H$1000,4,FALSE)</f>
        <v>ACROPORIDAE</v>
      </c>
      <c r="ML4" s="104" t="str">
        <f>VLOOKUP(MH4,Information!$A$2:$H$1000,8,FALSE)</f>
        <v>Hard.coral</v>
      </c>
      <c r="MM4" s="104" t="str">
        <f>VLOOKUP(MH4,Information!$A$2:$I$1000,9,FALSE)</f>
        <v>Cnidaria</v>
      </c>
      <c r="MN4" s="105" t="s">
        <v>1836</v>
      </c>
      <c r="MO4" s="106"/>
      <c r="MP4" s="115" t="s">
        <v>82</v>
      </c>
      <c r="MQ4" s="103" t="str">
        <f>VLOOKUP(MP4,Information!$A$2:$H$1000,2,FALSE)</f>
        <v>unknown</v>
      </c>
      <c r="MR4" s="104" t="str">
        <f>VLOOKUP(MP4,Information!$A$2:$H$1000,3,FALSE)</f>
        <v>Acropora</v>
      </c>
      <c r="MS4" s="104" t="str">
        <f>VLOOKUP(MP4,Information!$A$2:$H$1000,4,FALSE)</f>
        <v>ACROPORIDAE</v>
      </c>
      <c r="MT4" s="104" t="str">
        <f>VLOOKUP(MP4,Information!$A$2:$H$1000,8,FALSE)</f>
        <v>Hard.coral</v>
      </c>
      <c r="MU4" s="104" t="str">
        <f>VLOOKUP(MP4,Information!$A$2:$I$1000,9,FALSE)</f>
        <v>Cnidaria</v>
      </c>
      <c r="MV4" s="105" t="s">
        <v>1836</v>
      </c>
      <c r="MW4" s="106"/>
      <c r="MX4" s="115" t="s">
        <v>300</v>
      </c>
      <c r="MY4" s="103" t="str">
        <f>VLOOKUP(MX4,Information!$A$2:$H$1000,2,FALSE)</f>
        <v>Porites cylindrica</v>
      </c>
      <c r="MZ4" s="104" t="str">
        <f>VLOOKUP(MX4,Information!$A$2:$H$1000,3,FALSE)</f>
        <v>Porites</v>
      </c>
      <c r="NA4" s="104" t="str">
        <f>VLOOKUP(MX4,Information!$A$2:$H$1000,4,FALSE)</f>
        <v>PORITIDAE</v>
      </c>
      <c r="NB4" s="104" t="str">
        <f>VLOOKUP(MX4,Information!$A$2:$H$1000,8,FALSE)</f>
        <v>Hard.coral</v>
      </c>
      <c r="NC4" s="104" t="str">
        <f>VLOOKUP(MX4,Information!$A$2:$I$1000,9,FALSE)</f>
        <v>Cnidaria</v>
      </c>
      <c r="ND4" s="105" t="s">
        <v>1836</v>
      </c>
      <c r="NE4" s="106"/>
      <c r="NF4" s="115" t="s">
        <v>309</v>
      </c>
      <c r="NG4" s="103">
        <f>VLOOKUP(NF4,Information!$A$2:$H$1000,2,FALSE)</f>
        <v>0</v>
      </c>
      <c r="NH4" s="104">
        <f>VLOOKUP(NF4,Information!$A$2:$H$1000,3,FALSE)</f>
        <v>0</v>
      </c>
      <c r="NI4" s="104">
        <f>VLOOKUP(NF4,Information!$A$2:$H$1000,4,FALSE)</f>
        <v>0</v>
      </c>
      <c r="NJ4" s="104" t="str">
        <f>VLOOKUP(NF4,Information!$A$2:$H$1000,8,FALSE)</f>
        <v>Coral.rubble</v>
      </c>
      <c r="NK4" s="104" t="str">
        <f>VLOOKUP(NF4,Information!$A$2:$I$1000,9,FALSE)</f>
        <v>Bare substrate</v>
      </c>
      <c r="NL4" s="106"/>
      <c r="NM4" s="106"/>
      <c r="NN4" s="115" t="s">
        <v>82</v>
      </c>
      <c r="NO4" s="103" t="str">
        <f>VLOOKUP(NN4,Information!$A$2:$H$1000,2,FALSE)</f>
        <v>unknown</v>
      </c>
      <c r="NP4" s="104" t="str">
        <f>VLOOKUP(NN4,Information!$A$2:$H$1000,3,FALSE)</f>
        <v>Acropora</v>
      </c>
      <c r="NQ4" s="104" t="str">
        <f>VLOOKUP(NN4,Information!$A$2:$H$1000,4,FALSE)</f>
        <v>ACROPORIDAE</v>
      </c>
      <c r="NR4" s="104" t="str">
        <f>VLOOKUP(NN4,Information!$A$2:$H$1000,8,FALSE)</f>
        <v>Hard.coral</v>
      </c>
      <c r="NS4" s="104" t="str">
        <f>VLOOKUP(NN4,Information!$A$2:$I$1000,9,FALSE)</f>
        <v>Cnidaria</v>
      </c>
      <c r="NT4" s="105" t="s">
        <v>1836</v>
      </c>
      <c r="NU4" s="106"/>
      <c r="NV4" s="115" t="s">
        <v>359</v>
      </c>
      <c r="NW4" s="103" t="str">
        <f>VLOOKUP(NV4,Information!$A$2:$H$1000,2,FALSE)</f>
        <v>unknown</v>
      </c>
      <c r="NX4" s="104" t="str">
        <f>VLOOKUP(NV4,Information!$A$2:$H$1000,3,FALSE)</f>
        <v>unknown</v>
      </c>
      <c r="NY4" s="104" t="str">
        <f>VLOOKUP(NV4,Information!$A$2:$H$1000,4,FALSE)</f>
        <v>unknown</v>
      </c>
      <c r="NZ4" s="104" t="str">
        <f>VLOOKUP(NV4,Information!$A$2:$H$1000,8,FALSE)</f>
        <v>Turf.algae</v>
      </c>
      <c r="OA4" s="104" t="str">
        <f>VLOOKUP(NV4,Information!$A$2:$I$1000,9,FALSE)</f>
        <v>Turf algae</v>
      </c>
      <c r="OB4" s="106"/>
      <c r="OC4" s="106"/>
      <c r="OD4" s="107" t="s">
        <v>320</v>
      </c>
      <c r="OE4" s="103">
        <f>VLOOKUP(OD4,Information!$A$2:$H$1000,2,FALSE)</f>
        <v>0</v>
      </c>
      <c r="OF4" s="104">
        <f>VLOOKUP(OD4,Information!$A$2:$H$1000,3,FALSE)</f>
        <v>0</v>
      </c>
      <c r="OG4" s="104">
        <f>VLOOKUP(OD4,Information!$A$2:$H$1000,4,FALSE)</f>
        <v>0</v>
      </c>
      <c r="OH4" s="104" t="str">
        <f>VLOOKUP(OD4,Information!$A$2:$H$1000,8,FALSE)</f>
        <v>Bare.rock</v>
      </c>
      <c r="OI4" s="104" t="str">
        <f>VLOOKUP(OD4,Information!$A$2:$I$1000,9,FALSE)</f>
        <v>Bare substrate</v>
      </c>
      <c r="OJ4" s="106"/>
      <c r="OK4" s="106"/>
      <c r="OL4" s="107" t="s">
        <v>1852</v>
      </c>
      <c r="OM4" s="103" t="str">
        <f>VLOOKUP(OL4,Information!$A$2:$H$1000,2,FALSE)</f>
        <v>unknown</v>
      </c>
      <c r="ON4" s="104" t="str">
        <f>VLOOKUP(OL4,Information!$A$2:$H$1000,3,FALSE)</f>
        <v>Acropora</v>
      </c>
      <c r="OO4" s="104" t="str">
        <f>VLOOKUP(OL4,Information!$A$2:$H$1000,4,FALSE)</f>
        <v>ACROPORIDAE</v>
      </c>
      <c r="OP4" s="104" t="str">
        <f>VLOOKUP(OL4,Information!$A$2:$H$1000,8,FALSE)</f>
        <v>Hard.coral</v>
      </c>
      <c r="OQ4" s="104" t="str">
        <f>VLOOKUP(OL4,Information!$A$2:$I$1000,9,FALSE)</f>
        <v>Cnidaria</v>
      </c>
      <c r="OR4" s="105" t="s">
        <v>1836</v>
      </c>
      <c r="OS4" s="106"/>
      <c r="OT4" s="107" t="s">
        <v>92</v>
      </c>
      <c r="OU4" s="103" t="str">
        <f>VLOOKUP(OT4,Information!$A$2:$H$1000,2,FALSE)</f>
        <v>unknown</v>
      </c>
      <c r="OV4" s="104" t="str">
        <f>VLOOKUP(OT4,Information!$A$2:$H$1000,3,FALSE)</f>
        <v>unknown</v>
      </c>
      <c r="OW4" s="104" t="str">
        <f>VLOOKUP(OT4,Information!$A$2:$H$1000,4,FALSE)</f>
        <v>unknown</v>
      </c>
      <c r="OX4" s="104" t="str">
        <f>VLOOKUP(OT4,Information!$A$2:$H$1000,8,FALSE)</f>
        <v>Sea.anemone</v>
      </c>
      <c r="OY4" s="104" t="str">
        <f>VLOOKUP(OT4,Information!$A$2:$I$1000,9,FALSE)</f>
        <v>Cnidaria</v>
      </c>
      <c r="OZ4" s="106"/>
      <c r="PA4" s="106"/>
      <c r="PB4" s="107" t="s">
        <v>309</v>
      </c>
      <c r="PC4" s="103">
        <f>VLOOKUP(PB4,Information!$A$2:$H$1000,2,FALSE)</f>
        <v>0</v>
      </c>
      <c r="PD4" s="104">
        <f>VLOOKUP(PB4,Information!$A$2:$H$1000,3,FALSE)</f>
        <v>0</v>
      </c>
      <c r="PE4" s="104">
        <f>VLOOKUP(PB4,Information!$A$2:$H$1000,4,FALSE)</f>
        <v>0</v>
      </c>
      <c r="PF4" s="104" t="str">
        <f>VLOOKUP(PB4,Information!$A$2:$H$1000,8,FALSE)</f>
        <v>Coral.rubble</v>
      </c>
      <c r="PG4" s="104" t="str">
        <f>VLOOKUP(PB4,Information!$A$2:$I$1000,9,FALSE)</f>
        <v>Bare substrate</v>
      </c>
      <c r="PH4" s="106"/>
      <c r="PI4" s="106"/>
      <c r="PJ4" s="107" t="s">
        <v>330</v>
      </c>
      <c r="PK4" s="103" t="str">
        <f>VLOOKUP(PJ4,Information!$A$2:$H$1000,2,FALSE)</f>
        <v>unknown</v>
      </c>
      <c r="PL4" s="104" t="str">
        <f>VLOOKUP(PJ4,Information!$A$2:$H$1000,3,FALSE)</f>
        <v>unknown</v>
      </c>
      <c r="PM4" s="104" t="str">
        <f>VLOOKUP(PJ4,Information!$A$2:$H$1000,4,FALSE)</f>
        <v>unknown</v>
      </c>
      <c r="PN4" s="104" t="str">
        <f>VLOOKUP(PJ4,Information!$A$2:$H$1000,8,FALSE)</f>
        <v>Soft.coral</v>
      </c>
      <c r="PO4" s="104" t="str">
        <f>VLOOKUP(PJ4,Information!$A$2:$I$1000,9,FALSE)</f>
        <v>Cnidaria</v>
      </c>
      <c r="PP4" s="106"/>
      <c r="PQ4" s="106"/>
      <c r="PR4" s="107" t="s">
        <v>339</v>
      </c>
      <c r="PS4" s="103" t="str">
        <f>VLOOKUP(PR4,Information!$A$2:$H$1000,2,FALSE)</f>
        <v>unknown</v>
      </c>
      <c r="PT4" s="104" t="str">
        <f>VLOOKUP(PR4,Information!$A$2:$H$1000,3,FALSE)</f>
        <v>unknown</v>
      </c>
      <c r="PU4" s="104" t="str">
        <f>VLOOKUP(PR4,Information!$A$2:$H$1000,4,FALSE)</f>
        <v>unknown</v>
      </c>
      <c r="PV4" s="104" t="str">
        <f>VLOOKUP(PR4,Information!$A$2:$H$1000,8,FALSE)</f>
        <v>Sponge</v>
      </c>
      <c r="PW4" s="104" t="str">
        <f>VLOOKUP(PR4,Information!$A$2:$I$1000,9,FALSE)</f>
        <v>Sponge</v>
      </c>
      <c r="PX4" s="106"/>
      <c r="PY4" s="106"/>
      <c r="PZ4" s="107" t="s">
        <v>309</v>
      </c>
      <c r="QA4" s="103">
        <f>VLOOKUP(PZ4,Information!$A$2:$H$1000,2,FALSE)</f>
        <v>0</v>
      </c>
      <c r="QB4" s="104">
        <f>VLOOKUP(PZ4,Information!$A$2:$H$1000,3,FALSE)</f>
        <v>0</v>
      </c>
      <c r="QC4" s="104">
        <f>VLOOKUP(PZ4,Information!$A$2:$H$1000,4,FALSE)</f>
        <v>0</v>
      </c>
      <c r="QD4" s="104" t="str">
        <f>VLOOKUP(PZ4,Information!$A$2:$H$1000,8,FALSE)</f>
        <v>Coral.rubble</v>
      </c>
      <c r="QE4" s="104" t="str">
        <f>VLOOKUP(PZ4,Information!$A$2:$I$1000,9,FALSE)</f>
        <v>Bare substrate</v>
      </c>
      <c r="QF4" s="106"/>
      <c r="QG4" s="106"/>
      <c r="QH4" s="107" t="s">
        <v>309</v>
      </c>
      <c r="QI4" s="103">
        <f>VLOOKUP(QH4,Information!$A$2:$H$1000,2,FALSE)</f>
        <v>0</v>
      </c>
      <c r="QJ4" s="104">
        <f>VLOOKUP(QH4,Information!$A$2:$H$1000,3,FALSE)</f>
        <v>0</v>
      </c>
      <c r="QK4" s="104">
        <f>VLOOKUP(QH4,Information!$A$2:$H$1000,4,FALSE)</f>
        <v>0</v>
      </c>
      <c r="QL4" s="104" t="str">
        <f>VLOOKUP(QH4,Information!$A$2:$H$1000,8,FALSE)</f>
        <v>Coral.rubble</v>
      </c>
      <c r="QM4" s="104" t="str">
        <f>VLOOKUP(QH4,Information!$A$2:$I$1000,9,FALSE)</f>
        <v>Bare substrate</v>
      </c>
      <c r="QN4" s="106"/>
      <c r="QO4" s="106"/>
      <c r="QP4" s="107" t="s">
        <v>322</v>
      </c>
      <c r="QQ4" s="103">
        <f>VLOOKUP(QP4,Information!$A$2:$H$1000,2,FALSE)</f>
        <v>0</v>
      </c>
      <c r="QR4" s="104">
        <f>VLOOKUP(QP4,Information!$A$2:$H$1000,3,FALSE)</f>
        <v>0</v>
      </c>
      <c r="QS4" s="104">
        <f>VLOOKUP(QP4,Information!$A$2:$H$1000,4,FALSE)</f>
        <v>0</v>
      </c>
      <c r="QT4" s="104" t="str">
        <f>VLOOKUP(QP4,Information!$A$2:$H$1000,8,FALSE)</f>
        <v>Sand</v>
      </c>
      <c r="QU4" s="104" t="str">
        <f>VLOOKUP(QP4,Information!$A$2:$I$1000,9,FALSE)</f>
        <v>Bare substrate</v>
      </c>
      <c r="QV4" s="106"/>
      <c r="QW4" s="106"/>
      <c r="QX4" s="107" t="s">
        <v>298</v>
      </c>
      <c r="QY4" s="103" t="str">
        <f>VLOOKUP(QX4,Information!$A$2:$H$1000,2,FALSE)</f>
        <v>unknown</v>
      </c>
      <c r="QZ4" s="104" t="str">
        <f>VLOOKUP(QX4,Information!$A$2:$H$1000,3,FALSE)</f>
        <v>Porites</v>
      </c>
      <c r="RA4" s="104" t="str">
        <f>VLOOKUP(QX4,Information!$A$2:$H$1000,4,FALSE)</f>
        <v>PORITIDAE</v>
      </c>
      <c r="RB4" s="104" t="str">
        <f>VLOOKUP(QX4,Information!$A$2:$H$1000,8,FALSE)</f>
        <v>Hard.coral</v>
      </c>
      <c r="RC4" s="104" t="str">
        <f>VLOOKUP(QX4,Information!$A$2:$I$1000,9,FALSE)</f>
        <v>Cnidaria</v>
      </c>
      <c r="RD4" s="105" t="s">
        <v>1836</v>
      </c>
      <c r="RE4" s="106"/>
      <c r="RF4" s="107" t="s">
        <v>322</v>
      </c>
      <c r="RG4" s="103">
        <f>VLOOKUP(RF4,Information!$A$2:$H$1000,2,FALSE)</f>
        <v>0</v>
      </c>
      <c r="RH4" s="104">
        <f>VLOOKUP(RF4,Information!$A$2:$H$1000,3,FALSE)</f>
        <v>0</v>
      </c>
      <c r="RI4" s="104">
        <f>VLOOKUP(RF4,Information!$A$2:$H$1000,4,FALSE)</f>
        <v>0</v>
      </c>
      <c r="RJ4" s="104" t="str">
        <f>VLOOKUP(RF4,Information!$A$2:$H$1000,8,FALSE)</f>
        <v>Sand</v>
      </c>
      <c r="RK4" s="104" t="str">
        <f>VLOOKUP(RF4,Information!$A$2:$I$1000,9,FALSE)</f>
        <v>Bare substrate</v>
      </c>
      <c r="RL4" s="106"/>
      <c r="RM4" s="106"/>
      <c r="RN4" s="107" t="s">
        <v>309</v>
      </c>
      <c r="RO4" s="103">
        <f>VLOOKUP(RN4,Information!$A$2:$H$1000,2,FALSE)</f>
        <v>0</v>
      </c>
      <c r="RP4" s="104">
        <f>VLOOKUP(RN4,Information!$A$2:$H$1000,3,FALSE)</f>
        <v>0</v>
      </c>
      <c r="RQ4" s="104">
        <f>VLOOKUP(RN4,Information!$A$2:$H$1000,4,FALSE)</f>
        <v>0</v>
      </c>
      <c r="RR4" s="104" t="str">
        <f>VLOOKUP(RN4,Information!$A$2:$H$1000,8,FALSE)</f>
        <v>Coral.rubble</v>
      </c>
      <c r="RS4" s="104" t="str">
        <f>VLOOKUP(RN4,Information!$A$2:$I$1000,9,FALSE)</f>
        <v>Bare substrate</v>
      </c>
      <c r="RT4" s="106"/>
      <c r="RU4" s="106"/>
      <c r="RV4" s="107" t="s">
        <v>2762</v>
      </c>
      <c r="RW4" s="103">
        <f>VLOOKUP(RV4,Information!$A$2:$H$1000,2,FALSE)</f>
        <v>0</v>
      </c>
      <c r="RX4" s="104">
        <f>VLOOKUP(RV4,Information!$A$2:$H$1000,3,FALSE)</f>
        <v>0</v>
      </c>
      <c r="RY4" s="104">
        <f>VLOOKUP(RV4,Information!$A$2:$H$1000,4,FALSE)</f>
        <v>0</v>
      </c>
      <c r="RZ4" s="104" t="str">
        <f>VLOOKUP(RV4,Information!$A$2:$H$1000,8,FALSE)</f>
        <v>Bare.rock</v>
      </c>
      <c r="SA4" s="104" t="str">
        <f>VLOOKUP(RV4,Information!$A$2:$I$1000,9,FALSE)</f>
        <v>Bare substrate</v>
      </c>
      <c r="SB4" s="106"/>
      <c r="SC4" s="106"/>
      <c r="SD4" s="107" t="s">
        <v>298</v>
      </c>
      <c r="SE4" s="103" t="str">
        <f>VLOOKUP(SD4,Information!$A$2:$H$1000,2,FALSE)</f>
        <v>unknown</v>
      </c>
      <c r="SF4" s="104" t="str">
        <f>VLOOKUP(SD4,Information!$A$2:$H$1000,3,FALSE)</f>
        <v>Porites</v>
      </c>
      <c r="SG4" s="104" t="str">
        <f>VLOOKUP(SD4,Information!$A$2:$H$1000,4,FALSE)</f>
        <v>PORITIDAE</v>
      </c>
      <c r="SH4" s="104" t="str">
        <f>VLOOKUP(SD4,Information!$A$2:$H$1000,8,FALSE)</f>
        <v>Hard.coral</v>
      </c>
      <c r="SI4" s="104" t="str">
        <f>VLOOKUP(SD4,Information!$A$2:$I$1000,9,FALSE)</f>
        <v>Cnidaria</v>
      </c>
      <c r="SJ4" s="105" t="s">
        <v>1836</v>
      </c>
      <c r="SK4" s="106"/>
      <c r="SL4" s="107" t="s">
        <v>322</v>
      </c>
      <c r="SM4" s="103">
        <f>VLOOKUP(SL4,Information!$A$2:$H$1000,2,FALSE)</f>
        <v>0</v>
      </c>
      <c r="SN4" s="104">
        <f>VLOOKUP(SL4,Information!$A$2:$H$1000,3,FALSE)</f>
        <v>0</v>
      </c>
      <c r="SO4" s="104">
        <f>VLOOKUP(SL4,Information!$A$2:$H$1000,4,FALSE)</f>
        <v>0</v>
      </c>
      <c r="SP4" s="104" t="str">
        <f>VLOOKUP(SL4,Information!$A$2:$H$1000,8,FALSE)</f>
        <v>Sand</v>
      </c>
      <c r="SQ4" s="104" t="str">
        <f>VLOOKUP(SL4,Information!$A$2:$I$1000,9,FALSE)</f>
        <v>Bare substrate</v>
      </c>
      <c r="SR4" s="106"/>
      <c r="SS4" s="106"/>
      <c r="ST4" s="107" t="s">
        <v>309</v>
      </c>
      <c r="SU4" s="103">
        <f>VLOOKUP(ST4,Information!$A$2:$H$1000,2,FALSE)</f>
        <v>0</v>
      </c>
      <c r="SV4" s="104">
        <f>VLOOKUP(ST4,Information!$A$2:$H$1000,3,FALSE)</f>
        <v>0</v>
      </c>
      <c r="SW4" s="104">
        <f>VLOOKUP(ST4,Information!$A$2:$H$1000,4,FALSE)</f>
        <v>0</v>
      </c>
      <c r="SX4" s="104" t="str">
        <f>VLOOKUP(ST4,Information!$A$2:$H$1000,8,FALSE)</f>
        <v>Coral.rubble</v>
      </c>
      <c r="SY4" s="104" t="str">
        <f>VLOOKUP(ST4,Information!$A$2:$I$1000,9,FALSE)</f>
        <v>Bare substrate</v>
      </c>
      <c r="SZ4" s="106"/>
      <c r="TA4" s="106"/>
      <c r="TB4" s="108" t="s">
        <v>202</v>
      </c>
      <c r="TC4" s="109" t="str">
        <f>VLOOKUP(TB4,Information!$A$2:$H$1000,2,FALSE)</f>
        <v>unknown</v>
      </c>
      <c r="TD4" s="109" t="str">
        <f>VLOOKUP(TB4,Information!$A$2:$H$1000,3,FALSE)</f>
        <v>Favia</v>
      </c>
      <c r="TE4" s="109" t="str">
        <f>VLOOKUP(TB4,Information!$A$2:$H$1000,4,FALSE)</f>
        <v>MUSSIDAE</v>
      </c>
      <c r="TF4" s="109" t="str">
        <f>VLOOKUP(TB4,Information!$A$2:$H$1000,8,FALSE)</f>
        <v>Hard.coral</v>
      </c>
      <c r="TG4" s="109" t="str">
        <f>VLOOKUP(TB4,Information!$A$2:$I$1000,9,FALSE)</f>
        <v>Cnidaria</v>
      </c>
      <c r="TH4" s="110" t="s">
        <v>1836</v>
      </c>
      <c r="TI4" s="111"/>
      <c r="TJ4" s="108" t="s">
        <v>354</v>
      </c>
      <c r="TK4" s="109" t="str">
        <f>VLOOKUP(TJ4,Information!$A$2:$H$1000,2,FALSE)</f>
        <v>unknown</v>
      </c>
      <c r="TL4" s="109" t="str">
        <f>VLOOKUP(TJ4,Information!$A$2:$H$1000,3,FALSE)</f>
        <v>unknown</v>
      </c>
      <c r="TM4" s="109" t="str">
        <f>VLOOKUP(TJ4,Information!$A$2:$H$1000,4,FALSE)</f>
        <v>unknown</v>
      </c>
      <c r="TN4" s="109" t="str">
        <f>VLOOKUP(TJ4,Information!$A$2:$H$1000,8,FALSE)</f>
        <v>Tunicate</v>
      </c>
      <c r="TO4" s="109" t="str">
        <f>VLOOKUP(TJ4,Information!$A$2:$I$1000,9,FALSE)</f>
        <v>Tunicates</v>
      </c>
      <c r="TP4" s="112"/>
      <c r="TQ4" s="111"/>
      <c r="TR4" s="108" t="s">
        <v>178</v>
      </c>
      <c r="TS4" s="109" t="str">
        <f>VLOOKUP(TR4,Information!$A$2:$H$1000,2,FALSE)</f>
        <v>unknown</v>
      </c>
      <c r="TT4" s="109" t="str">
        <f>VLOOKUP(TR4,Information!$A$2:$H$1000,3,FALSE)</f>
        <v>Dictyota</v>
      </c>
      <c r="TU4" s="109" t="str">
        <f>VLOOKUP(TR4,Information!$A$2:$H$1000,4,FALSE)</f>
        <v>DICTYOTACEAE</v>
      </c>
      <c r="TV4" s="109" t="str">
        <f>VLOOKUP(TR4,Information!$A$2:$H$1000,8,FALSE)</f>
        <v>Brown.algae</v>
      </c>
      <c r="TW4" s="109" t="str">
        <f>VLOOKUP(TR4,Information!$A$2:$I$1000,9,FALSE)</f>
        <v>Macroalgae</v>
      </c>
      <c r="TX4" s="112"/>
      <c r="TY4" s="111"/>
      <c r="TZ4" s="108" t="s">
        <v>309</v>
      </c>
      <c r="UA4" s="109">
        <f>VLOOKUP(TZ4,Information!$A$2:$H$1000,2,FALSE)</f>
        <v>0</v>
      </c>
      <c r="UB4" s="109">
        <f>VLOOKUP(TZ4,Information!$A$2:$H$1000,3,FALSE)</f>
        <v>0</v>
      </c>
      <c r="UC4" s="109">
        <f>VLOOKUP(TZ4,Information!$A$2:$H$1000,4,FALSE)</f>
        <v>0</v>
      </c>
      <c r="UD4" s="109" t="str">
        <f>VLOOKUP(TZ4,Information!$A$2:$H$1000,8,FALSE)</f>
        <v>Coral.rubble</v>
      </c>
      <c r="UE4" s="109" t="str">
        <f>VLOOKUP(TZ4,Information!$A$2:$I$1000,9,FALSE)</f>
        <v>Bare substrate</v>
      </c>
      <c r="UF4" s="112"/>
      <c r="UG4" s="111"/>
      <c r="UH4" s="108" t="s">
        <v>309</v>
      </c>
      <c r="UI4" s="109">
        <f>VLOOKUP(UH4,Information!$A$2:$H$1000,2,FALSE)</f>
        <v>0</v>
      </c>
      <c r="UJ4" s="109">
        <f>VLOOKUP(UH4,Information!$A$2:$H$1000,3,FALSE)</f>
        <v>0</v>
      </c>
      <c r="UK4" s="109">
        <f>VLOOKUP(UH4,Information!$A$2:$H$1000,4,FALSE)</f>
        <v>0</v>
      </c>
      <c r="UL4" s="109" t="str">
        <f>VLOOKUP(UH4,Information!$A$2:$H$1000,8,FALSE)</f>
        <v>Coral.rubble</v>
      </c>
      <c r="UM4" s="109" t="str">
        <f>VLOOKUP(UH4,Information!$A$2:$I$1000,9,FALSE)</f>
        <v>Bare substrate</v>
      </c>
      <c r="UN4" s="112"/>
      <c r="UO4" s="111"/>
      <c r="UP4" s="108" t="s">
        <v>309</v>
      </c>
      <c r="UQ4" s="109">
        <f>VLOOKUP(UP4,Information!$A$2:$H$1000,2,FALSE)</f>
        <v>0</v>
      </c>
      <c r="UR4" s="109">
        <f>VLOOKUP(UP4,Information!$A$2:$H$1000,3,FALSE)</f>
        <v>0</v>
      </c>
      <c r="US4" s="109">
        <f>VLOOKUP(UP4,Information!$A$2:$H$1000,4,FALSE)</f>
        <v>0</v>
      </c>
      <c r="UT4" s="109" t="str">
        <f>VLOOKUP(UP4,Information!$A$2:$H$1000,8,FALSE)</f>
        <v>Coral.rubble</v>
      </c>
      <c r="UU4" s="109" t="str">
        <f>VLOOKUP(UP4,Information!$A$2:$I$1000,9,FALSE)</f>
        <v>Bare substrate</v>
      </c>
      <c r="UV4" s="112"/>
      <c r="UW4" s="111"/>
      <c r="UX4" s="108" t="s">
        <v>309</v>
      </c>
      <c r="UY4" s="109">
        <f>VLOOKUP(UX4,Information!$A$2:$H$1000,2,FALSE)</f>
        <v>0</v>
      </c>
      <c r="UZ4" s="109">
        <f>VLOOKUP(UX4,Information!$A$2:$H$1000,3,FALSE)</f>
        <v>0</v>
      </c>
      <c r="VA4" s="109">
        <f>VLOOKUP(UX4,Information!$A$2:$H$1000,4,FALSE)</f>
        <v>0</v>
      </c>
      <c r="VB4" s="109" t="str">
        <f>VLOOKUP(UX4,Information!$A$2:$H$1000,8,FALSE)</f>
        <v>Coral.rubble</v>
      </c>
      <c r="VC4" s="109" t="str">
        <f>VLOOKUP(UX4,Information!$A$2:$I$1000,9,FALSE)</f>
        <v>Bare substrate</v>
      </c>
      <c r="VD4" s="112"/>
      <c r="VE4" s="111"/>
      <c r="VF4" s="108" t="s">
        <v>322</v>
      </c>
      <c r="VG4" s="109">
        <f>VLOOKUP(VF4,Information!$A$2:$H$1000,2,FALSE)</f>
        <v>0</v>
      </c>
      <c r="VH4" s="109">
        <f>VLOOKUP(VF4,Information!$A$2:$H$1000,3,FALSE)</f>
        <v>0</v>
      </c>
      <c r="VI4" s="109">
        <f>VLOOKUP(VF4,Information!$A$2:$H$1000,4,FALSE)</f>
        <v>0</v>
      </c>
      <c r="VJ4" s="109" t="str">
        <f>VLOOKUP(VF4,Information!$A$2:$H$1000,8,FALSE)</f>
        <v>Sand</v>
      </c>
      <c r="VK4" s="109" t="str">
        <f>VLOOKUP(VF4,Information!$A$2:$I$1000,9,FALSE)</f>
        <v>Bare substrate</v>
      </c>
      <c r="VL4" s="112"/>
      <c r="VM4" s="111"/>
      <c r="VN4" s="108" t="s">
        <v>322</v>
      </c>
      <c r="VO4" s="109">
        <f>VLOOKUP(VN4,Information!$A$2:$H$1000,2,FALSE)</f>
        <v>0</v>
      </c>
      <c r="VP4" s="109">
        <f>VLOOKUP(VN4,Information!$A$2:$H$1000,3,FALSE)</f>
        <v>0</v>
      </c>
      <c r="VQ4" s="109">
        <f>VLOOKUP(VN4,Information!$A$2:$H$1000,4,FALSE)</f>
        <v>0</v>
      </c>
      <c r="VR4" s="109" t="str">
        <f>VLOOKUP(VN4,Information!$A$2:$H$1000,8,FALSE)</f>
        <v>Sand</v>
      </c>
      <c r="VS4" s="109" t="str">
        <f>VLOOKUP(VN4,Information!$A$2:$I$1000,9,FALSE)</f>
        <v>Bare substrate</v>
      </c>
      <c r="VT4" s="112"/>
      <c r="VU4" s="111"/>
      <c r="VV4" s="108" t="s">
        <v>322</v>
      </c>
      <c r="VW4" s="109">
        <f>VLOOKUP(VV4,Information!$A$2:$H$1000,2,FALSE)</f>
        <v>0</v>
      </c>
      <c r="VX4" s="109">
        <f>VLOOKUP(VV4,Information!$A$2:$H$1000,3,FALSE)</f>
        <v>0</v>
      </c>
      <c r="VY4" s="109">
        <f>VLOOKUP(VV4,Information!$A$2:$H$1000,4,FALSE)</f>
        <v>0</v>
      </c>
      <c r="VZ4" s="109" t="str">
        <f>VLOOKUP(VV4,Information!$A$2:$H$1000,8,FALSE)</f>
        <v>Sand</v>
      </c>
      <c r="WA4" s="109" t="str">
        <f>VLOOKUP(VV4,Information!$A$2:$I$1000,9,FALSE)</f>
        <v>Bare substrate</v>
      </c>
      <c r="WB4" s="112"/>
      <c r="WC4" s="111"/>
      <c r="WD4" s="108" t="s">
        <v>217</v>
      </c>
      <c r="WE4" s="109" t="str">
        <f>VLOOKUP(WD4,Information!$A$2:$H$1000,2,FALSE)</f>
        <v>unknown</v>
      </c>
      <c r="WF4" s="109" t="str">
        <f>VLOOKUP(WD4,Information!$A$2:$H$1000,3,FALSE)</f>
        <v>Galaxea</v>
      </c>
      <c r="WG4" s="109" t="str">
        <f>VLOOKUP(WD4,Information!$A$2:$H$1000,4,FALSE)</f>
        <v>EUPHYLLIIDAE</v>
      </c>
      <c r="WH4" s="109" t="str">
        <f>VLOOKUP(WD4,Information!$A$2:$H$1000,8,FALSE)</f>
        <v>Hard.coral</v>
      </c>
      <c r="WI4" s="109" t="str">
        <f>VLOOKUP(WD4,Information!$A$2:$I$1000,9,FALSE)</f>
        <v>Cnidaria</v>
      </c>
      <c r="WJ4" s="110" t="s">
        <v>1836</v>
      </c>
      <c r="WK4" s="111"/>
      <c r="WL4" s="108" t="s">
        <v>309</v>
      </c>
      <c r="WM4" s="109">
        <f>VLOOKUP(WL4,Information!$A$2:$H$1000,2,FALSE)</f>
        <v>0</v>
      </c>
      <c r="WN4" s="109">
        <f>VLOOKUP(WL4,Information!$A$2:$H$1000,3,FALSE)</f>
        <v>0</v>
      </c>
      <c r="WO4" s="109">
        <f>VLOOKUP(WL4,Information!$A$2:$H$1000,4,FALSE)</f>
        <v>0</v>
      </c>
      <c r="WP4" s="109" t="str">
        <f>VLOOKUP(WL4,Information!$A$2:$H$1000,8,FALSE)</f>
        <v>Coral.rubble</v>
      </c>
      <c r="WQ4" s="109" t="str">
        <f>VLOOKUP(WL4,Information!$A$2:$I$1000,9,FALSE)</f>
        <v>Bare substrate</v>
      </c>
      <c r="WR4" s="112"/>
      <c r="WS4" s="111"/>
      <c r="WT4" s="108" t="s">
        <v>191</v>
      </c>
      <c r="WU4" s="109" t="str">
        <f>VLOOKUP(WT4,Information!$A$2:$H$1000,2,FALSE)</f>
        <v>Didemnum molle</v>
      </c>
      <c r="WV4" s="109" t="str">
        <f>VLOOKUP(WT4,Information!$A$2:$H$1000,3,FALSE)</f>
        <v>Didemnum</v>
      </c>
      <c r="WW4" s="109" t="str">
        <f>VLOOKUP(WT4,Information!$A$2:$H$1000,4,FALSE)</f>
        <v>DIDEMNIDAE</v>
      </c>
      <c r="WX4" s="109" t="str">
        <f>VLOOKUP(WT4,Information!$A$2:$H$1000,8,FALSE)</f>
        <v>Tunicate</v>
      </c>
      <c r="WY4" s="109" t="str">
        <f>VLOOKUP(WT4,Information!$A$2:$I$1000,9,FALSE)</f>
        <v>Tunicates</v>
      </c>
      <c r="WZ4" s="112"/>
      <c r="XA4" s="111"/>
      <c r="XB4" s="108" t="s">
        <v>134</v>
      </c>
      <c r="XC4" s="109" t="str">
        <f>VLOOKUP(XB4,Information!$A$2:$H$1000,2,FALSE)</f>
        <v>unknown</v>
      </c>
      <c r="XD4" s="109" t="str">
        <f>VLOOKUP(XB4,Information!$A$2:$H$1000,3,FALSE)</f>
        <v>Carteriospongia</v>
      </c>
      <c r="XE4" s="109" t="str">
        <f>VLOOKUP(XB4,Information!$A$2:$H$1000,4,FALSE)</f>
        <v>THORECTIDAE</v>
      </c>
      <c r="XF4" s="109" t="str">
        <f>VLOOKUP(XB4,Information!$A$2:$H$1000,8,FALSE)</f>
        <v>Sponge</v>
      </c>
      <c r="XG4" s="109" t="str">
        <f>VLOOKUP(XB4,Information!$A$2:$I$1000,9,FALSE)</f>
        <v>Sponge</v>
      </c>
      <c r="XH4" s="112"/>
      <c r="XI4" s="111"/>
      <c r="XJ4" s="108" t="s">
        <v>322</v>
      </c>
      <c r="XK4" s="109">
        <f>VLOOKUP(XJ4,Information!$A$2:$H$1000,2,FALSE)</f>
        <v>0</v>
      </c>
      <c r="XL4" s="109">
        <f>VLOOKUP(XJ4,Information!$A$2:$H$1000,3,FALSE)</f>
        <v>0</v>
      </c>
      <c r="XM4" s="109">
        <f>VLOOKUP(XJ4,Information!$A$2:$H$1000,4,FALSE)</f>
        <v>0</v>
      </c>
      <c r="XN4" s="109" t="str">
        <f>VLOOKUP(XJ4,Information!$A$2:$H$1000,8,FALSE)</f>
        <v>Sand</v>
      </c>
      <c r="XO4" s="109" t="str">
        <f>VLOOKUP(XJ4,Information!$A$2:$I$1000,9,FALSE)</f>
        <v>Bare substrate</v>
      </c>
      <c r="XP4" s="112"/>
      <c r="XQ4" s="111"/>
      <c r="XR4" s="108" t="s">
        <v>309</v>
      </c>
      <c r="XS4" s="109">
        <f>VLOOKUP(XR4,Information!$A$2:$H$1000,2,FALSE)</f>
        <v>0</v>
      </c>
      <c r="XT4" s="109">
        <f>VLOOKUP(XR4,Information!$A$2:$H$1000,3,FALSE)</f>
        <v>0</v>
      </c>
      <c r="XU4" s="109">
        <f>VLOOKUP(XR4,Information!$A$2:$H$1000,4,FALSE)</f>
        <v>0</v>
      </c>
      <c r="XV4" s="109" t="str">
        <f>VLOOKUP(XR4,Information!$A$2:$H$1000,8,FALSE)</f>
        <v>Coral.rubble</v>
      </c>
      <c r="XW4" s="109" t="str">
        <f>VLOOKUP(XR4,Information!$A$2:$I$1000,9,FALSE)</f>
        <v>Bare substrate</v>
      </c>
      <c r="XX4" s="112"/>
      <c r="XY4" s="111"/>
      <c r="XZ4" s="108" t="s">
        <v>309</v>
      </c>
      <c r="YA4" s="109">
        <f>VLOOKUP(XZ4,Information!$A$2:$H$1000,2,FALSE)</f>
        <v>0</v>
      </c>
      <c r="YB4" s="109">
        <f>VLOOKUP(XZ4,Information!$A$2:$H$1000,3,FALSE)</f>
        <v>0</v>
      </c>
      <c r="YC4" s="109">
        <f>VLOOKUP(XZ4,Information!$A$2:$H$1000,4,FALSE)</f>
        <v>0</v>
      </c>
      <c r="YD4" s="109" t="str">
        <f>VLOOKUP(XZ4,Information!$A$2:$H$1000,8,FALSE)</f>
        <v>Coral.rubble</v>
      </c>
      <c r="YE4" s="109" t="str">
        <f>VLOOKUP(XZ4,Information!$A$2:$I$1000,9,FALSE)</f>
        <v>Bare substrate</v>
      </c>
      <c r="YF4" s="112"/>
      <c r="YG4" s="111"/>
      <c r="YH4" s="108" t="s">
        <v>309</v>
      </c>
      <c r="YI4" s="109">
        <f>VLOOKUP(YH4,Information!$A$2:$H$1000,2,FALSE)</f>
        <v>0</v>
      </c>
      <c r="YJ4" s="109">
        <f>VLOOKUP(YH4,Information!$A$2:$H$1000,3,FALSE)</f>
        <v>0</v>
      </c>
      <c r="YK4" s="109">
        <f>VLOOKUP(YH4,Information!$A$2:$H$1000,4,FALSE)</f>
        <v>0</v>
      </c>
      <c r="YL4" s="109" t="str">
        <f>VLOOKUP(YH4,Information!$A$2:$H$1000,8,FALSE)</f>
        <v>Coral.rubble</v>
      </c>
      <c r="YM4" s="109" t="str">
        <f>VLOOKUP(YH4,Information!$A$2:$I$1000,9,FALSE)</f>
        <v>Bare substrate</v>
      </c>
      <c r="YN4" s="112"/>
      <c r="YO4" s="111"/>
      <c r="YP4" s="113" t="s">
        <v>339</v>
      </c>
      <c r="YQ4" s="109" t="str">
        <f>VLOOKUP(YP4,Information!$A$2:$H$1000,2,FALSE)</f>
        <v>unknown</v>
      </c>
      <c r="YR4" s="109" t="str">
        <f>VLOOKUP(YP4,Information!$A$2:$H$1000,3,FALSE)</f>
        <v>unknown</v>
      </c>
      <c r="YS4" s="109" t="str">
        <f>VLOOKUP(YP4,Information!$A$2:$H$1000,4,FALSE)</f>
        <v>unknown</v>
      </c>
      <c r="YT4" s="109" t="str">
        <f>VLOOKUP(YP4,Information!$A$2:$H$1000,8,FALSE)</f>
        <v>Sponge</v>
      </c>
      <c r="YU4" s="109" t="str">
        <f>VLOOKUP(YP4,Information!$A$2:$I$1000,9,FALSE)</f>
        <v>Sponge</v>
      </c>
      <c r="YV4" s="112"/>
      <c r="YW4" s="111"/>
      <c r="YX4" s="113" t="s">
        <v>238</v>
      </c>
      <c r="YY4" s="109" t="str">
        <f>VLOOKUP(YX4,Information!$A$2:$H$1000,2,FALSE)</f>
        <v>Halophila stipulacea</v>
      </c>
      <c r="YZ4" s="109" t="str">
        <f>VLOOKUP(YX4,Information!$A$2:$H$1000,3,FALSE)</f>
        <v>Halophila</v>
      </c>
      <c r="ZA4" s="109" t="str">
        <f>VLOOKUP(YX4,Information!$A$2:$H$1000,4,FALSE)</f>
        <v>HYDROCHARITACEAE</v>
      </c>
      <c r="ZB4" s="109" t="str">
        <f>VLOOKUP(YX4,Information!$A$2:$H$1000,8,FALSE)</f>
        <v>Seagrass</v>
      </c>
      <c r="ZC4" s="109" t="str">
        <f>VLOOKUP(YX4,Information!$A$2:$I$1000,9,FALSE)</f>
        <v>Seagrass</v>
      </c>
      <c r="ZD4" s="112"/>
      <c r="ZE4" s="111"/>
      <c r="ZF4" s="114" t="s">
        <v>289</v>
      </c>
      <c r="ZG4" s="109" t="str">
        <f>VLOOKUP(ZF4,Information!$A$2:$H$1000,2,FALSE)</f>
        <v>unknown</v>
      </c>
      <c r="ZH4" s="109" t="str">
        <f>VLOOKUP(ZF4,Information!$A$2:$H$1000,3,FALSE)</f>
        <v>Pocillopora</v>
      </c>
      <c r="ZI4" s="109" t="str">
        <f>VLOOKUP(ZF4,Information!$A$2:$H$1000,4,FALSE)</f>
        <v>POCILLOPORIDAE</v>
      </c>
      <c r="ZJ4" s="109" t="str">
        <f>VLOOKUP(ZF4,Information!$A$2:$H$1000,8,FALSE)</f>
        <v>Hard.coral</v>
      </c>
      <c r="ZK4" s="109" t="str">
        <f>VLOOKUP(ZF4,Information!$A$2:$I$1000,9,FALSE)</f>
        <v>Cnidaria</v>
      </c>
      <c r="ZL4" s="110" t="s">
        <v>80</v>
      </c>
      <c r="ZM4" s="111"/>
      <c r="ZN4" s="108" t="s">
        <v>309</v>
      </c>
      <c r="ZO4" s="109">
        <f>VLOOKUP(ZN4,Information!$A$2:$H$1000,2,FALSE)</f>
        <v>0</v>
      </c>
      <c r="ZP4" s="109">
        <f>VLOOKUP(ZN4,Information!$A$2:$H$1000,3,FALSE)</f>
        <v>0</v>
      </c>
      <c r="ZQ4" s="109">
        <f>VLOOKUP(ZN4,Information!$A$2:$H$1000,4,FALSE)</f>
        <v>0</v>
      </c>
      <c r="ZR4" s="109" t="str">
        <f>VLOOKUP(ZN4,Information!$A$2:$H$1000,8,FALSE)</f>
        <v>Coral.rubble</v>
      </c>
      <c r="ZS4" s="109" t="str">
        <f>VLOOKUP(ZN4,Information!$A$2:$I$1000,9,FALSE)</f>
        <v>Bare substrate</v>
      </c>
      <c r="ZT4" s="112"/>
      <c r="ZU4" s="111"/>
      <c r="ZV4" s="108" t="s">
        <v>298</v>
      </c>
      <c r="ZW4" s="109" t="str">
        <f>VLOOKUP(ZV4,Information!$A$2:$H$1000,2,FALSE)</f>
        <v>unknown</v>
      </c>
      <c r="ZX4" s="109" t="str">
        <f>VLOOKUP(ZV4,Information!$A$2:$H$1000,3,FALSE)</f>
        <v>Porites</v>
      </c>
      <c r="ZY4" s="109" t="str">
        <f>VLOOKUP(ZV4,Information!$A$2:$H$1000,4,FALSE)</f>
        <v>PORITIDAE</v>
      </c>
      <c r="ZZ4" s="109" t="str">
        <f>VLOOKUP(ZV4,Information!$A$2:$H$1000,8,FALSE)</f>
        <v>Hard.coral</v>
      </c>
      <c r="AAA4" s="109" t="str">
        <f>VLOOKUP(ZV4,Information!$A$2:$I$1000,9,FALSE)</f>
        <v>Cnidaria</v>
      </c>
      <c r="AAB4" s="110" t="s">
        <v>80</v>
      </c>
      <c r="AAC4" s="111"/>
      <c r="AAD4" s="108" t="s">
        <v>322</v>
      </c>
      <c r="AAE4" s="109">
        <f>VLOOKUP(AAD4,Information!$A$2:$H$1000,2,FALSE)</f>
        <v>0</v>
      </c>
      <c r="AAF4" s="109">
        <f>VLOOKUP(AAD4,Information!$A$2:$H$1000,3,FALSE)</f>
        <v>0</v>
      </c>
      <c r="AAG4" s="109">
        <f>VLOOKUP(AAD4,Information!$A$2:$H$1000,4,FALSE)</f>
        <v>0</v>
      </c>
      <c r="AAH4" s="109" t="str">
        <f>VLOOKUP(AAD4,Information!$A$2:$H$1000,8,FALSE)</f>
        <v>Sand</v>
      </c>
      <c r="AAI4" s="109" t="str">
        <f>VLOOKUP(AAD4,Information!$A$2:$I$1000,9,FALSE)</f>
        <v>Bare substrate</v>
      </c>
      <c r="AAJ4" s="112"/>
      <c r="AAK4" s="111"/>
      <c r="AAL4" s="108" t="s">
        <v>322</v>
      </c>
      <c r="AAM4" s="109">
        <f>VLOOKUP(AAL4,Information!$A$2:$H$1000,2,FALSE)</f>
        <v>0</v>
      </c>
      <c r="AAN4" s="109">
        <f>VLOOKUP(AAL4,Information!$A$2:$H$1000,3,FALSE)</f>
        <v>0</v>
      </c>
      <c r="AAO4" s="109">
        <f>VLOOKUP(AAL4,Information!$A$2:$H$1000,4,FALSE)</f>
        <v>0</v>
      </c>
      <c r="AAP4" s="109" t="str">
        <f>VLOOKUP(AAL4,Information!$A$2:$H$1000,8,FALSE)</f>
        <v>Sand</v>
      </c>
      <c r="AAQ4" s="109" t="str">
        <f>VLOOKUP(AAL4,Information!$A$2:$I$1000,9,FALSE)</f>
        <v>Bare substrate</v>
      </c>
      <c r="AAR4" s="112"/>
      <c r="AAS4" s="111"/>
      <c r="AAT4" s="108" t="s">
        <v>322</v>
      </c>
      <c r="AAU4" s="109">
        <f>VLOOKUP(AAT4,Information!$A$2:$H$1000,2,FALSE)</f>
        <v>0</v>
      </c>
      <c r="AAV4" s="109">
        <f>VLOOKUP(AAT4,Information!$A$2:$H$1000,3,FALSE)</f>
        <v>0</v>
      </c>
      <c r="AAW4" s="109">
        <f>VLOOKUP(AAT4,Information!$A$2:$H$1000,4,FALSE)</f>
        <v>0</v>
      </c>
      <c r="AAX4" s="109" t="str">
        <f>VLOOKUP(AAT4,Information!$A$2:$H$1000,8,FALSE)</f>
        <v>Sand</v>
      </c>
      <c r="AAY4" s="109" t="str">
        <f>VLOOKUP(AAT4,Information!$A$2:$I$1000,9,FALSE)</f>
        <v>Bare substrate</v>
      </c>
      <c r="AAZ4" s="112"/>
      <c r="ABA4" s="111"/>
      <c r="ABB4" s="108" t="s">
        <v>322</v>
      </c>
      <c r="ABC4" s="109">
        <f>VLOOKUP(ABB4,Information!$A$2:$H$1000,2,FALSE)</f>
        <v>0</v>
      </c>
      <c r="ABD4" s="109">
        <f>VLOOKUP(ABB4,Information!$A$2:$H$1000,3,FALSE)</f>
        <v>0</v>
      </c>
      <c r="ABE4" s="109">
        <f>VLOOKUP(ABB4,Information!$A$2:$H$1000,4,FALSE)</f>
        <v>0</v>
      </c>
      <c r="ABF4" s="109" t="str">
        <f>VLOOKUP(ABB4,Information!$A$2:$H$1000,8,FALSE)</f>
        <v>Sand</v>
      </c>
      <c r="ABG4" s="109" t="str">
        <f>VLOOKUP(ABB4,Information!$A$2:$I$1000,9,FALSE)</f>
        <v>Bare substrate</v>
      </c>
      <c r="ABH4" s="112"/>
      <c r="ABI4" s="111"/>
      <c r="ABJ4" s="108" t="s">
        <v>298</v>
      </c>
      <c r="ABK4" s="109" t="str">
        <f>VLOOKUP(ABJ4,Information!$A$2:$H$1000,2,FALSE)</f>
        <v>unknown</v>
      </c>
      <c r="ABL4" s="109" t="str">
        <f>VLOOKUP(ABJ4,Information!$A$2:$H$1000,3,FALSE)</f>
        <v>Porites</v>
      </c>
      <c r="ABM4" s="109" t="str">
        <f>VLOOKUP(ABJ4,Information!$A$2:$H$1000,4,FALSE)</f>
        <v>PORITIDAE</v>
      </c>
      <c r="ABN4" s="109" t="str">
        <f>VLOOKUP(ABJ4,Information!$A$2:$H$1000,8,FALSE)</f>
        <v>Hard.coral</v>
      </c>
      <c r="ABO4" s="109" t="str">
        <f>VLOOKUP(ABJ4,Information!$A$2:$I$1000,9,FALSE)</f>
        <v>Cnidaria</v>
      </c>
      <c r="ABP4" s="110" t="s">
        <v>80</v>
      </c>
      <c r="ABQ4" s="111"/>
      <c r="ABR4" s="108" t="s">
        <v>82</v>
      </c>
      <c r="ABS4" s="109" t="str">
        <f>VLOOKUP(ABR4,Information!$A$2:$H$1000,2,FALSE)</f>
        <v>unknown</v>
      </c>
      <c r="ABT4" s="109" t="str">
        <f>VLOOKUP(ABR4,Information!$A$2:$H$1000,3,FALSE)</f>
        <v>Acropora</v>
      </c>
      <c r="ABU4" s="109" t="str">
        <f>VLOOKUP(ABR4,Information!$A$2:$H$1000,4,FALSE)</f>
        <v>ACROPORIDAE</v>
      </c>
      <c r="ABV4" s="109" t="str">
        <f>VLOOKUP(ABR4,Information!$A$2:$H$1000,8,FALSE)</f>
        <v>Hard.coral</v>
      </c>
      <c r="ABW4" s="109" t="str">
        <f>VLOOKUP(ABR4,Information!$A$2:$I$1000,9,FALSE)</f>
        <v>Cnidaria</v>
      </c>
      <c r="ABX4" s="110" t="s">
        <v>80</v>
      </c>
      <c r="ABY4" s="111"/>
      <c r="ABZ4" s="108" t="s">
        <v>238</v>
      </c>
      <c r="ACA4" s="109" t="str">
        <f>VLOOKUP(ABZ4,Information!$A$2:$H$1000,2,FALSE)</f>
        <v>Halophila stipulacea</v>
      </c>
      <c r="ACB4" s="109" t="str">
        <f>VLOOKUP(ABZ4,Information!$A$2:$H$1000,3,FALSE)</f>
        <v>Halophila</v>
      </c>
      <c r="ACC4" s="109" t="str">
        <f>VLOOKUP(ABZ4,Information!$A$2:$H$1000,4,FALSE)</f>
        <v>HYDROCHARITACEAE</v>
      </c>
      <c r="ACD4" s="109" t="str">
        <f>VLOOKUP(ABZ4,Information!$A$2:$H$1000,8,FALSE)</f>
        <v>Seagrass</v>
      </c>
      <c r="ACE4" s="109" t="str">
        <f>VLOOKUP(ABZ4,Information!$A$2:$I$1000,9,FALSE)</f>
        <v>Seagrass</v>
      </c>
      <c r="ACF4" s="112"/>
      <c r="ACG4" s="111"/>
      <c r="ACH4" s="108" t="s">
        <v>322</v>
      </c>
      <c r="ACI4" s="109">
        <f>VLOOKUP(ACH4,Information!$A$2:$H$1000,2,FALSE)</f>
        <v>0</v>
      </c>
      <c r="ACJ4" s="109">
        <f>VLOOKUP(ACH4,Information!$A$2:$H$1000,3,FALSE)</f>
        <v>0</v>
      </c>
      <c r="ACK4" s="109">
        <f>VLOOKUP(ACH4,Information!$A$2:$H$1000,4,FALSE)</f>
        <v>0</v>
      </c>
      <c r="ACL4" s="109" t="str">
        <f>VLOOKUP(ACH4,Information!$A$2:$H$1000,8,FALSE)</f>
        <v>Sand</v>
      </c>
      <c r="ACM4" s="109" t="str">
        <f>VLOOKUP(ACH4,Information!$A$2:$I$1000,9,FALSE)</f>
        <v>Bare substrate</v>
      </c>
      <c r="ACN4" s="112"/>
      <c r="ACO4" s="111"/>
      <c r="ACP4" s="108" t="s">
        <v>82</v>
      </c>
      <c r="ACQ4" s="109" t="str">
        <f>VLOOKUP(ACP4,Information!$A$2:$H$1000,2,FALSE)</f>
        <v>unknown</v>
      </c>
      <c r="ACR4" s="109" t="str">
        <f>VLOOKUP(ACP4,Information!$A$2:$H$1000,3,FALSE)</f>
        <v>Acropora</v>
      </c>
      <c r="ACS4" s="109" t="str">
        <f>VLOOKUP(ACP4,Information!$A$2:$H$1000,4,FALSE)</f>
        <v>ACROPORIDAE</v>
      </c>
      <c r="ACT4" s="109" t="str">
        <f>VLOOKUP(ACP4,Information!$A$2:$H$1000,8,FALSE)</f>
        <v>Hard.coral</v>
      </c>
      <c r="ACU4" s="109" t="str">
        <f>VLOOKUP(ACP4,Information!$A$2:$I$1000,9,FALSE)</f>
        <v>Cnidaria</v>
      </c>
      <c r="ACV4" s="110" t="s">
        <v>80</v>
      </c>
      <c r="ACW4" s="111"/>
      <c r="ACX4" s="108" t="s">
        <v>322</v>
      </c>
      <c r="ACY4" s="109">
        <f>VLOOKUP(ACX4,Information!$A$2:$H$1000,2,FALSE)</f>
        <v>0</v>
      </c>
      <c r="ACZ4" s="109">
        <f>VLOOKUP(ACX4,Information!$A$2:$H$1000,3,FALSE)</f>
        <v>0</v>
      </c>
      <c r="ADA4" s="109">
        <f>VLOOKUP(ACX4,Information!$A$2:$H$1000,4,FALSE)</f>
        <v>0</v>
      </c>
      <c r="ADB4" s="109" t="str">
        <f>VLOOKUP(ACX4,Information!$A$2:$H$1000,8,FALSE)</f>
        <v>Sand</v>
      </c>
      <c r="ADC4" s="109" t="str">
        <f>VLOOKUP(ACX4,Information!$A$2:$I$1000,9,FALSE)</f>
        <v>Bare substrate</v>
      </c>
      <c r="ADD4" s="112"/>
      <c r="ADE4" s="111"/>
      <c r="ADF4" s="108" t="s">
        <v>322</v>
      </c>
      <c r="ADG4" s="109">
        <f>VLOOKUP(ADF4,Information!$A$2:$H$1000,2,FALSE)</f>
        <v>0</v>
      </c>
      <c r="ADH4" s="109">
        <f>VLOOKUP(ADF4,Information!$A$2:$H$1000,3,FALSE)</f>
        <v>0</v>
      </c>
      <c r="ADI4" s="109">
        <f>VLOOKUP(ADF4,Information!$A$2:$H$1000,4,FALSE)</f>
        <v>0</v>
      </c>
      <c r="ADJ4" s="109" t="str">
        <f>VLOOKUP(ADF4,Information!$A$2:$H$1000,8,FALSE)</f>
        <v>Sand</v>
      </c>
      <c r="ADK4" s="109" t="str">
        <f>VLOOKUP(ADF4,Information!$A$2:$I$1000,9,FALSE)</f>
        <v>Bare substrate</v>
      </c>
      <c r="ADL4" s="112"/>
      <c r="ADM4" s="111"/>
      <c r="ADN4" s="108" t="s">
        <v>322</v>
      </c>
      <c r="ADO4" s="109">
        <f>VLOOKUP(ADN4,Information!$A$2:$H$1000,2,FALSE)</f>
        <v>0</v>
      </c>
      <c r="ADP4" s="109">
        <f>VLOOKUP(ADN4,Information!$A$2:$H$1000,3,FALSE)</f>
        <v>0</v>
      </c>
      <c r="ADQ4" s="109">
        <f>VLOOKUP(ADN4,Information!$A$2:$H$1000,4,FALSE)</f>
        <v>0</v>
      </c>
      <c r="ADR4" s="109" t="str">
        <f>VLOOKUP(ADN4,Information!$A$2:$H$1000,8,FALSE)</f>
        <v>Sand</v>
      </c>
      <c r="ADS4" s="109" t="str">
        <f>VLOOKUP(ADN4,Information!$A$2:$I$1000,9,FALSE)</f>
        <v>Bare substrate</v>
      </c>
      <c r="ADT4" s="112"/>
      <c r="ADU4" s="111"/>
    </row>
    <row r="5" spans="1:801" ht="15.75" customHeight="1">
      <c r="A5" s="101">
        <v>1</v>
      </c>
      <c r="B5" s="115" t="s">
        <v>330</v>
      </c>
      <c r="C5" s="103" t="str">
        <f>VLOOKUP(B5,Information!$A$2:$H$1000,2,FALSE)</f>
        <v>unknown</v>
      </c>
      <c r="D5" s="104" t="str">
        <f>VLOOKUP(B5,Information!$A$2:$H$1000,3,FALSE)</f>
        <v>unknown</v>
      </c>
      <c r="E5" s="104" t="str">
        <f>VLOOKUP(B5,Information!$A$2:$H$1000,4,FALSE)</f>
        <v>unknown</v>
      </c>
      <c r="F5" s="104" t="str">
        <f>VLOOKUP(B5,Information!$A$2:$H$1000,8,FALSE)</f>
        <v>Soft.coral</v>
      </c>
      <c r="G5" s="104" t="str">
        <f>VLOOKUP(B5,Information!$A$2:$I$1000,9,FALSE)</f>
        <v>Cnidaria</v>
      </c>
      <c r="H5" s="106"/>
      <c r="I5" s="106"/>
      <c r="J5" s="115" t="s">
        <v>221</v>
      </c>
      <c r="K5" s="103" t="str">
        <f>VLOOKUP(J5,Information!$A$2:$H$1000,2,FALSE)</f>
        <v>unknown</v>
      </c>
      <c r="L5" s="104" t="str">
        <f>VLOOKUP(J5,Information!$A$2:$H$1000,3,FALSE)</f>
        <v>Goniastrea</v>
      </c>
      <c r="M5" s="104" t="str">
        <f>VLOOKUP(J5,Information!$A$2:$H$1000,4,FALSE)</f>
        <v>FAVIIDAE</v>
      </c>
      <c r="N5" s="104" t="str">
        <f>VLOOKUP(J5,Information!$A$2:$H$1000,8,FALSE)</f>
        <v>Hard.coral</v>
      </c>
      <c r="O5" s="104" t="str">
        <f>VLOOKUP(J5,Information!$A$2:$I$1000,9,FALSE)</f>
        <v>Cnidaria</v>
      </c>
      <c r="P5" s="105" t="s">
        <v>1836</v>
      </c>
      <c r="Q5" s="106"/>
      <c r="R5" s="115" t="s">
        <v>304</v>
      </c>
      <c r="S5" s="103" t="str">
        <f>VLOOKUP(R5,Information!$A$2:$H$1000,2,FALSE)</f>
        <v>Porites rus</v>
      </c>
      <c r="T5" s="104" t="str">
        <f>VLOOKUP(R5,Information!$A$2:$H$1000,3,FALSE)</f>
        <v>Porites</v>
      </c>
      <c r="U5" s="104" t="str">
        <f>VLOOKUP(R5,Information!$A$2:$H$1000,4,FALSE)</f>
        <v>PORITIDAE</v>
      </c>
      <c r="V5" s="104" t="str">
        <f>VLOOKUP(R5,Information!$A$2:$H$1000,8,FALSE)</f>
        <v>Hard.coral</v>
      </c>
      <c r="W5" s="104" t="str">
        <f>VLOOKUP(R5,Information!$A$2:$I$1000,9,FALSE)</f>
        <v>Cnidaria</v>
      </c>
      <c r="X5" s="105" t="s">
        <v>1836</v>
      </c>
      <c r="Y5" s="106"/>
      <c r="Z5" s="115" t="s">
        <v>340</v>
      </c>
      <c r="AA5" s="103" t="str">
        <f>VLOOKUP(Z5,Information!$A$2:$H$1000,2,FALSE)</f>
        <v>unknown</v>
      </c>
      <c r="AB5" s="104" t="str">
        <f>VLOOKUP(Z5,Information!$A$2:$H$1000,3,FALSE)</f>
        <v>Stylophora</v>
      </c>
      <c r="AC5" s="104" t="str">
        <f>VLOOKUP(Z5,Information!$A$2:$H$1000,4,FALSE)</f>
        <v>POCILLOPORIDAE</v>
      </c>
      <c r="AD5" s="104" t="str">
        <f>VLOOKUP(Z5,Information!$A$2:$H$1000,8,FALSE)</f>
        <v>Hard.coral</v>
      </c>
      <c r="AE5" s="104" t="str">
        <f>VLOOKUP(Z5,Information!$A$2:$I$1000,9,FALSE)</f>
        <v>Cnidaria</v>
      </c>
      <c r="AF5" s="105" t="s">
        <v>1836</v>
      </c>
      <c r="AG5" s="106"/>
      <c r="AH5" s="115" t="s">
        <v>300</v>
      </c>
      <c r="AI5" s="103" t="str">
        <f>VLOOKUP(AH5,Information!$A$2:$H$1000,2,FALSE)</f>
        <v>Porites cylindrica</v>
      </c>
      <c r="AJ5" s="104" t="str">
        <f>VLOOKUP(AH5,Information!$A$2:$H$1000,3,FALSE)</f>
        <v>Porites</v>
      </c>
      <c r="AK5" s="104" t="str">
        <f>VLOOKUP(AH5,Information!$A$2:$H$1000,4,FALSE)</f>
        <v>PORITIDAE</v>
      </c>
      <c r="AL5" s="104" t="str">
        <f>VLOOKUP(AH5,Information!$A$2:$H$1000,8,FALSE)</f>
        <v>Hard.coral</v>
      </c>
      <c r="AM5" s="104" t="str">
        <f>VLOOKUP(AH5,Information!$A$2:$I$1000,9,FALSE)</f>
        <v>Cnidaria</v>
      </c>
      <c r="AN5" s="105" t="s">
        <v>1836</v>
      </c>
      <c r="AO5" s="106"/>
      <c r="AP5" s="115" t="s">
        <v>82</v>
      </c>
      <c r="AQ5" s="103" t="str">
        <f>VLOOKUP(AP5,Information!$A$2:$H$1000,2,FALSE)</f>
        <v>unknown</v>
      </c>
      <c r="AR5" s="104" t="str">
        <f>VLOOKUP(AP5,Information!$A$2:$H$1000,3,FALSE)</f>
        <v>Acropora</v>
      </c>
      <c r="AS5" s="104" t="str">
        <f>VLOOKUP(AP5,Information!$A$2:$H$1000,4,FALSE)</f>
        <v>ACROPORIDAE</v>
      </c>
      <c r="AT5" s="104" t="str">
        <f>VLOOKUP(AP5,Information!$A$2:$H$1000,8,FALSE)</f>
        <v>Hard.coral</v>
      </c>
      <c r="AU5" s="104" t="str">
        <f>VLOOKUP(AP5,Information!$A$2:$I$1000,9,FALSE)</f>
        <v>Cnidaria</v>
      </c>
      <c r="AV5" s="105" t="s">
        <v>1836</v>
      </c>
      <c r="AW5" s="106"/>
      <c r="AX5" s="115" t="s">
        <v>300</v>
      </c>
      <c r="AY5" s="103" t="str">
        <f>VLOOKUP(AX5,Information!$A$2:$H$1000,2,FALSE)</f>
        <v>Porites cylindrica</v>
      </c>
      <c r="AZ5" s="104" t="str">
        <f>VLOOKUP(AX5,Information!$A$2:$H$1000,3,FALSE)</f>
        <v>Porites</v>
      </c>
      <c r="BA5" s="104" t="str">
        <f>VLOOKUP(AX5,Information!$A$2:$H$1000,4,FALSE)</f>
        <v>PORITIDAE</v>
      </c>
      <c r="BB5" s="104" t="str">
        <f>VLOOKUP(AX5,Information!$A$2:$H$1000,8,FALSE)</f>
        <v>Hard.coral</v>
      </c>
      <c r="BC5" s="104" t="str">
        <f>VLOOKUP(AX5,Information!$A$2:$I$1000,9,FALSE)</f>
        <v>Cnidaria</v>
      </c>
      <c r="BD5" s="105" t="s">
        <v>1836</v>
      </c>
      <c r="BE5" s="106"/>
      <c r="BF5" s="115" t="s">
        <v>330</v>
      </c>
      <c r="BG5" s="103" t="str">
        <f>VLOOKUP(BF5,Information!$A$2:$H$1000,2,FALSE)</f>
        <v>unknown</v>
      </c>
      <c r="BH5" s="104" t="str">
        <f>VLOOKUP(BF5,Information!$A$2:$H$1000,3,FALSE)</f>
        <v>unknown</v>
      </c>
      <c r="BI5" s="104" t="str">
        <f>VLOOKUP(BF5,Information!$A$2:$H$1000,4,FALSE)</f>
        <v>unknown</v>
      </c>
      <c r="BJ5" s="104" t="str">
        <f>VLOOKUP(BF5,Information!$A$2:$H$1000,8,FALSE)</f>
        <v>Soft.coral</v>
      </c>
      <c r="BK5" s="104" t="str">
        <f>VLOOKUP(BF5,Information!$A$2:$I$1000,9,FALSE)</f>
        <v>Cnidaria</v>
      </c>
      <c r="BL5" s="106"/>
      <c r="BM5" s="106"/>
      <c r="BN5" s="115" t="s">
        <v>311</v>
      </c>
      <c r="BO5" s="103" t="str">
        <f>VLOOKUP(BN5,Information!$A$2:$H$1000,2,FALSE)</f>
        <v>unknown</v>
      </c>
      <c r="BP5" s="104" t="str">
        <f>VLOOKUP(BN5,Information!$A$2:$H$1000,3,FALSE)</f>
        <v>unknown</v>
      </c>
      <c r="BQ5" s="104" t="str">
        <f>VLOOKUP(BN5,Information!$A$2:$H$1000,4,FALSE)</f>
        <v>unknown</v>
      </c>
      <c r="BR5" s="104" t="str">
        <f>VLOOKUP(BN5,Information!$A$2:$H$1000,8,FALSE)</f>
        <v>Red.algae</v>
      </c>
      <c r="BS5" s="104" t="str">
        <f>VLOOKUP(BN5,Information!$A$2:$I$1000,9,FALSE)</f>
        <v>Macroalgae</v>
      </c>
      <c r="BT5" s="106"/>
      <c r="BU5" s="106"/>
      <c r="BV5" s="115" t="s">
        <v>82</v>
      </c>
      <c r="BW5" s="103" t="str">
        <f>VLOOKUP(BV5,Information!$A$2:$H$1000,2,FALSE)</f>
        <v>unknown</v>
      </c>
      <c r="BX5" s="104" t="str">
        <f>VLOOKUP(BV5,Information!$A$2:$H$1000,3,FALSE)</f>
        <v>Acropora</v>
      </c>
      <c r="BY5" s="104" t="str">
        <f>VLOOKUP(BV5,Information!$A$2:$H$1000,4,FALSE)</f>
        <v>ACROPORIDAE</v>
      </c>
      <c r="BZ5" s="104" t="str">
        <f>VLOOKUP(BV5,Information!$A$2:$H$1000,8,FALSE)</f>
        <v>Hard.coral</v>
      </c>
      <c r="CA5" s="104" t="str">
        <f>VLOOKUP(BV5,Information!$A$2:$I$1000,9,FALSE)</f>
        <v>Cnidaria</v>
      </c>
      <c r="CB5" s="105" t="s">
        <v>1836</v>
      </c>
      <c r="CC5" s="106"/>
      <c r="CD5" s="115" t="s">
        <v>324</v>
      </c>
      <c r="CE5" s="103" t="str">
        <f>VLOOKUP(CD5,Information!$A$2:$H$1000,2,FALSE)</f>
        <v>unknown</v>
      </c>
      <c r="CF5" s="104" t="str">
        <f>VLOOKUP(CD5,Information!$A$2:$H$1000,3,FALSE)</f>
        <v>Sargassum</v>
      </c>
      <c r="CG5" s="104" t="str">
        <f>VLOOKUP(CD5,Information!$A$2:$H$1000,4,FALSE)</f>
        <v>SARGASSACEAE</v>
      </c>
      <c r="CH5" s="104" t="str">
        <f>VLOOKUP(CD5,Information!$A$2:$H$1000,8,FALSE)</f>
        <v>Brown.algae</v>
      </c>
      <c r="CI5" s="104" t="str">
        <f>VLOOKUP(CD5,Information!$A$2:$I$1000,9,FALSE)</f>
        <v>Macroalgae</v>
      </c>
      <c r="CJ5" s="106"/>
      <c r="CK5" s="106"/>
      <c r="CL5" s="115" t="s">
        <v>200</v>
      </c>
      <c r="CM5" s="103" t="str">
        <f>VLOOKUP(CL5,Information!$A$2:$H$1000,2,FALSE)</f>
        <v>unknown</v>
      </c>
      <c r="CN5" s="104" t="str">
        <f>VLOOKUP(CL5,Information!$A$2:$H$1000,3,FALSE)</f>
        <v>Echinopora</v>
      </c>
      <c r="CO5" s="104" t="str">
        <f>VLOOKUP(CL5,Information!$A$2:$H$1000,4,FALSE)</f>
        <v>MERULINIDAE</v>
      </c>
      <c r="CP5" s="104" t="str">
        <f>VLOOKUP(CL5,Information!$A$2:$H$1000,8,FALSE)</f>
        <v>Hard.coral</v>
      </c>
      <c r="CQ5" s="104" t="str">
        <f>VLOOKUP(CL5,Information!$A$2:$I$1000,9,FALSE)</f>
        <v>Cnidaria</v>
      </c>
      <c r="CR5" s="105" t="s">
        <v>1836</v>
      </c>
      <c r="CS5" s="106"/>
      <c r="CT5" s="115" t="s">
        <v>324</v>
      </c>
      <c r="CU5" s="103" t="str">
        <f>VLOOKUP(CT5,Information!$A$2:$H$1000,2,FALSE)</f>
        <v>unknown</v>
      </c>
      <c r="CV5" s="104" t="str">
        <f>VLOOKUP(CT5,Information!$A$2:$H$1000,3,FALSE)</f>
        <v>Sargassum</v>
      </c>
      <c r="CW5" s="104" t="str">
        <f>VLOOKUP(CT5,Information!$A$2:$H$1000,4,FALSE)</f>
        <v>SARGASSACEAE</v>
      </c>
      <c r="CX5" s="104" t="str">
        <f>VLOOKUP(CT5,Information!$A$2:$H$1000,8,FALSE)</f>
        <v>Brown.algae</v>
      </c>
      <c r="CY5" s="104" t="str">
        <f>VLOOKUP(CT5,Information!$A$2:$I$1000,9,FALSE)</f>
        <v>Macroalgae</v>
      </c>
      <c r="CZ5" s="106"/>
      <c r="DA5" s="106"/>
      <c r="DB5" s="107" t="s">
        <v>309</v>
      </c>
      <c r="DC5" s="103">
        <f>VLOOKUP(DB5,Information!$A$2:$H$1000,2,FALSE)</f>
        <v>0</v>
      </c>
      <c r="DD5" s="104">
        <f>VLOOKUP(DB5,Information!$A$2:$H$1000,3,FALSE)</f>
        <v>0</v>
      </c>
      <c r="DE5" s="104">
        <f>VLOOKUP(DB5,Information!$A$2:$H$1000,4,FALSE)</f>
        <v>0</v>
      </c>
      <c r="DF5" s="104" t="str">
        <f>VLOOKUP(DB5,Information!$A$2:$H$1000,8,FALSE)</f>
        <v>Coral.rubble</v>
      </c>
      <c r="DG5" s="104" t="str">
        <f>VLOOKUP(DB5,Information!$A$2:$I$1000,9,FALSE)</f>
        <v>Bare substrate</v>
      </c>
      <c r="DH5" s="106"/>
      <c r="DI5" s="106"/>
      <c r="DJ5" s="107" t="s">
        <v>309</v>
      </c>
      <c r="DK5" s="103">
        <f>VLOOKUP(DJ5,Information!$A$2:$H$1000,2,FALSE)</f>
        <v>0</v>
      </c>
      <c r="DL5" s="104">
        <f>VLOOKUP(DJ5,Information!$A$2:$H$1000,3,FALSE)</f>
        <v>0</v>
      </c>
      <c r="DM5" s="104">
        <f>VLOOKUP(DJ5,Information!$A$2:$H$1000,4,FALSE)</f>
        <v>0</v>
      </c>
      <c r="DN5" s="104" t="str">
        <f>VLOOKUP(DJ5,Information!$A$2:$H$1000,8,FALSE)</f>
        <v>Coral.rubble</v>
      </c>
      <c r="DO5" s="104" t="str">
        <f>VLOOKUP(DJ5,Information!$A$2:$I$1000,9,FALSE)</f>
        <v>Bare substrate</v>
      </c>
      <c r="DP5" s="106"/>
      <c r="DQ5" s="106"/>
      <c r="DR5" s="115" t="s">
        <v>309</v>
      </c>
      <c r="DS5" s="103">
        <f>VLOOKUP(DR5,Information!$A$2:$H$1000,2,FALSE)</f>
        <v>0</v>
      </c>
      <c r="DT5" s="104">
        <f>VLOOKUP(DR5,Information!$A$2:$H$1000,3,FALSE)</f>
        <v>0</v>
      </c>
      <c r="DU5" s="104">
        <f>VLOOKUP(DR5,Information!$A$2:$H$1000,4,FALSE)</f>
        <v>0</v>
      </c>
      <c r="DV5" s="104" t="str">
        <f>VLOOKUP(DR5,Information!$A$2:$H$1000,8,FALSE)</f>
        <v>Coral.rubble</v>
      </c>
      <c r="DW5" s="104" t="str">
        <f>VLOOKUP(DR5,Information!$A$2:$I$1000,9,FALSE)</f>
        <v>Bare substrate</v>
      </c>
      <c r="DX5" s="106"/>
      <c r="DY5" s="106"/>
      <c r="DZ5" s="115" t="s">
        <v>309</v>
      </c>
      <c r="EA5" s="103">
        <f>VLOOKUP(DZ5,Information!$A$2:$H$1000,2,FALSE)</f>
        <v>0</v>
      </c>
      <c r="EB5" s="104">
        <f>VLOOKUP(DZ5,Information!$A$2:$H$1000,3,FALSE)</f>
        <v>0</v>
      </c>
      <c r="EC5" s="104">
        <f>VLOOKUP(DZ5,Information!$A$2:$H$1000,4,FALSE)</f>
        <v>0</v>
      </c>
      <c r="ED5" s="104" t="str">
        <f>VLOOKUP(DZ5,Information!$A$2:$H$1000,8,FALSE)</f>
        <v>Coral.rubble</v>
      </c>
      <c r="EE5" s="104" t="str">
        <f>VLOOKUP(DZ5,Information!$A$2:$I$1000,9,FALSE)</f>
        <v>Bare substrate</v>
      </c>
      <c r="EF5" s="106"/>
      <c r="EG5" s="106"/>
      <c r="EH5" s="115" t="s">
        <v>213</v>
      </c>
      <c r="EI5" s="103" t="str">
        <f>VLOOKUP(EH5,Information!$A$2:$H$1000,2,FALSE)</f>
        <v>unknown</v>
      </c>
      <c r="EJ5" s="104" t="str">
        <f>VLOOKUP(EH5,Information!$A$2:$H$1000,3,FALSE)</f>
        <v>Fungia</v>
      </c>
      <c r="EK5" s="104" t="str">
        <f>VLOOKUP(EH5,Information!$A$2:$H$1000,4,FALSE)</f>
        <v>FUNGIIDAE</v>
      </c>
      <c r="EL5" s="104" t="str">
        <f>VLOOKUP(EH5,Information!$A$2:$H$1000,8,FALSE)</f>
        <v>Hard.coral</v>
      </c>
      <c r="EM5" s="104" t="str">
        <f>VLOOKUP(EH5,Information!$A$2:$I$1000,9,FALSE)</f>
        <v>Cnidaria</v>
      </c>
      <c r="EN5" s="105" t="s">
        <v>1836</v>
      </c>
      <c r="EO5" s="106"/>
      <c r="EP5" s="115" t="s">
        <v>82</v>
      </c>
      <c r="EQ5" s="103" t="str">
        <f>VLOOKUP(EP5,Information!$A$2:$H$1000,2,FALSE)</f>
        <v>unknown</v>
      </c>
      <c r="ER5" s="104" t="str">
        <f>VLOOKUP(EP5,Information!$A$2:$H$1000,3,FALSE)</f>
        <v>Acropora</v>
      </c>
      <c r="ES5" s="104" t="str">
        <f>VLOOKUP(EP5,Information!$A$2:$H$1000,4,FALSE)</f>
        <v>ACROPORIDAE</v>
      </c>
      <c r="ET5" s="104" t="str">
        <f>VLOOKUP(EP5,Information!$A$2:$H$1000,8,FALSE)</f>
        <v>Hard.coral</v>
      </c>
      <c r="EU5" s="104" t="str">
        <f>VLOOKUP(EP5,Information!$A$2:$I$1000,9,FALSE)</f>
        <v>Cnidaria</v>
      </c>
      <c r="EV5" s="105" t="s">
        <v>1836</v>
      </c>
      <c r="EW5" s="106"/>
      <c r="EX5" s="107" t="s">
        <v>217</v>
      </c>
      <c r="EY5" s="103" t="str">
        <f>VLOOKUP(EX5,Information!$A$2:$H$1000,2,FALSE)</f>
        <v>unknown</v>
      </c>
      <c r="EZ5" s="104" t="str">
        <f>VLOOKUP(EX5,Information!$A$2:$H$1000,3,FALSE)</f>
        <v>Galaxea</v>
      </c>
      <c r="FA5" s="104" t="str">
        <f>VLOOKUP(EX5,Information!$A$2:$H$1000,4,FALSE)</f>
        <v>EUPHYLLIIDAE</v>
      </c>
      <c r="FB5" s="104" t="str">
        <f>VLOOKUP(EX5,Information!$A$2:$H$1000,8,FALSE)</f>
        <v>Hard.coral</v>
      </c>
      <c r="FC5" s="104" t="str">
        <f>VLOOKUP(EX5,Information!$A$2:$I$1000,9,FALSE)</f>
        <v>Cnidaria</v>
      </c>
      <c r="FD5" s="105" t="s">
        <v>80</v>
      </c>
      <c r="FE5" s="106"/>
      <c r="FF5" s="115" t="s">
        <v>304</v>
      </c>
      <c r="FG5" s="103" t="str">
        <f>VLOOKUP(FF5,Information!$A$2:$H$1000,2,FALSE)</f>
        <v>Porites rus</v>
      </c>
      <c r="FH5" s="104" t="str">
        <f>VLOOKUP(FF5,Information!$A$2:$H$1000,3,FALSE)</f>
        <v>Porites</v>
      </c>
      <c r="FI5" s="104" t="str">
        <f>VLOOKUP(FF5,Information!$A$2:$H$1000,4,FALSE)</f>
        <v>PORITIDAE</v>
      </c>
      <c r="FJ5" s="104" t="str">
        <f>VLOOKUP(FF5,Information!$A$2:$H$1000,8,FALSE)</f>
        <v>Hard.coral</v>
      </c>
      <c r="FK5" s="104" t="str">
        <f>VLOOKUP(FF5,Information!$A$2:$I$1000,9,FALSE)</f>
        <v>Cnidaria</v>
      </c>
      <c r="FL5" s="105" t="s">
        <v>1836</v>
      </c>
      <c r="FM5" s="106"/>
      <c r="FN5" s="115" t="s">
        <v>82</v>
      </c>
      <c r="FO5" s="103" t="str">
        <f>VLOOKUP(FN5,Information!$A$2:$H$1000,2,FALSE)</f>
        <v>unknown</v>
      </c>
      <c r="FP5" s="104" t="str">
        <f>VLOOKUP(FN5,Information!$A$2:$H$1000,3,FALSE)</f>
        <v>Acropora</v>
      </c>
      <c r="FQ5" s="104" t="str">
        <f>VLOOKUP(FN5,Information!$A$2:$H$1000,4,FALSE)</f>
        <v>ACROPORIDAE</v>
      </c>
      <c r="FR5" s="104" t="str">
        <f>VLOOKUP(FN5,Information!$A$2:$H$1000,8,FALSE)</f>
        <v>Hard.coral</v>
      </c>
      <c r="FS5" s="104" t="str">
        <f>VLOOKUP(FN5,Information!$A$2:$I$1000,9,FALSE)</f>
        <v>Cnidaria</v>
      </c>
      <c r="FT5" s="105" t="s">
        <v>1836</v>
      </c>
      <c r="FU5" s="106"/>
      <c r="FV5" s="115" t="s">
        <v>330</v>
      </c>
      <c r="FW5" s="103" t="str">
        <f>VLOOKUP(FV5,Information!$A$2:$H$1000,2,FALSE)</f>
        <v>unknown</v>
      </c>
      <c r="FX5" s="104" t="str">
        <f>VLOOKUP(FV5,Information!$A$2:$H$1000,3,FALSE)</f>
        <v>unknown</v>
      </c>
      <c r="FY5" s="104" t="str">
        <f>VLOOKUP(FV5,Information!$A$2:$H$1000,4,FALSE)</f>
        <v>unknown</v>
      </c>
      <c r="FZ5" s="104" t="str">
        <f>VLOOKUP(FV5,Information!$A$2:$H$1000,8,FALSE)</f>
        <v>Soft.coral</v>
      </c>
      <c r="GA5" s="104" t="str">
        <f>VLOOKUP(FV5,Information!$A$2:$I$1000,9,FALSE)</f>
        <v>Cnidaria</v>
      </c>
      <c r="GB5" s="106"/>
      <c r="GC5" s="106"/>
      <c r="GD5" s="115" t="s">
        <v>82</v>
      </c>
      <c r="GE5" s="103" t="str">
        <f>VLOOKUP(GD5,Information!$A$2:$H$1000,2,FALSE)</f>
        <v>unknown</v>
      </c>
      <c r="GF5" s="104" t="str">
        <f>VLOOKUP(GD5,Information!$A$2:$H$1000,3,FALSE)</f>
        <v>Acropora</v>
      </c>
      <c r="GG5" s="104" t="str">
        <f>VLOOKUP(GD5,Information!$A$2:$H$1000,4,FALSE)</f>
        <v>ACROPORIDAE</v>
      </c>
      <c r="GH5" s="104" t="str">
        <f>VLOOKUP(GD5,Information!$A$2:$H$1000,8,FALSE)</f>
        <v>Hard.coral</v>
      </c>
      <c r="GI5" s="104" t="str">
        <f>VLOOKUP(GD5,Information!$A$2:$I$1000,9,FALSE)</f>
        <v>Cnidaria</v>
      </c>
      <c r="GJ5" s="105" t="s">
        <v>1836</v>
      </c>
      <c r="GK5" s="106"/>
      <c r="GL5" s="115" t="s">
        <v>302</v>
      </c>
      <c r="GM5" s="103" t="str">
        <f>VLOOKUP(GL5,Information!$A$2:$H$1000,2,FALSE)</f>
        <v>unknown</v>
      </c>
      <c r="GN5" s="104" t="str">
        <f>VLOOKUP(GL5,Information!$A$2:$H$1000,3,FALSE)</f>
        <v>Porites (massive)</v>
      </c>
      <c r="GO5" s="104" t="str">
        <f>VLOOKUP(GL5,Information!$A$2:$H$1000,4,FALSE)</f>
        <v>PORITIDAE</v>
      </c>
      <c r="GP5" s="104" t="str">
        <f>VLOOKUP(GL5,Information!$A$2:$H$1000,8,FALSE)</f>
        <v>Hard.coral</v>
      </c>
      <c r="GQ5" s="104" t="str">
        <f>VLOOKUP(GL5,Information!$A$2:$I$1000,9,FALSE)</f>
        <v>Cnidaria</v>
      </c>
      <c r="GR5" s="105" t="s">
        <v>1836</v>
      </c>
      <c r="GS5" s="106"/>
      <c r="GT5" s="115" t="s">
        <v>359</v>
      </c>
      <c r="GU5" s="103" t="str">
        <f>VLOOKUP(GT5,Information!$A$2:$H$1000,2,FALSE)</f>
        <v>unknown</v>
      </c>
      <c r="GV5" s="104" t="str">
        <f>VLOOKUP(GT5,Information!$A$2:$H$1000,3,FALSE)</f>
        <v>unknown</v>
      </c>
      <c r="GW5" s="104" t="str">
        <f>VLOOKUP(GT5,Information!$A$2:$H$1000,4,FALSE)</f>
        <v>unknown</v>
      </c>
      <c r="GX5" s="104" t="str">
        <f>VLOOKUP(GT5,Information!$A$2:$H$1000,8,FALSE)</f>
        <v>Turf.algae</v>
      </c>
      <c r="GY5" s="104" t="str">
        <f>VLOOKUP(GT5,Information!$A$2:$I$1000,9,FALSE)</f>
        <v>Turf algae</v>
      </c>
      <c r="GZ5" s="106"/>
      <c r="HA5" s="106"/>
      <c r="HB5" s="115" t="s">
        <v>302</v>
      </c>
      <c r="HC5" s="103" t="str">
        <f>VLOOKUP(HB5,Information!$A$2:$H$1000,2,FALSE)</f>
        <v>unknown</v>
      </c>
      <c r="HD5" s="104" t="str">
        <f>VLOOKUP(HB5,Information!$A$2:$H$1000,3,FALSE)</f>
        <v>Porites (massive)</v>
      </c>
      <c r="HE5" s="104" t="str">
        <f>VLOOKUP(HB5,Information!$A$2:$H$1000,4,FALSE)</f>
        <v>PORITIDAE</v>
      </c>
      <c r="HF5" s="104" t="str">
        <f>VLOOKUP(HB5,Information!$A$2:$H$1000,8,FALSE)</f>
        <v>Hard.coral</v>
      </c>
      <c r="HG5" s="104" t="str">
        <f>VLOOKUP(HB5,Information!$A$2:$I$1000,9,FALSE)</f>
        <v>Cnidaria</v>
      </c>
      <c r="HH5" s="105" t="s">
        <v>1836</v>
      </c>
      <c r="HI5" s="106"/>
      <c r="HJ5" s="115" t="s">
        <v>324</v>
      </c>
      <c r="HK5" s="103" t="str">
        <f>VLOOKUP(HJ5,Information!$A$2:$H$1000,2,FALSE)</f>
        <v>unknown</v>
      </c>
      <c r="HL5" s="104" t="str">
        <f>VLOOKUP(HJ5,Information!$A$2:$H$1000,3,FALSE)</f>
        <v>Sargassum</v>
      </c>
      <c r="HM5" s="104" t="str">
        <f>VLOOKUP(HJ5,Information!$A$2:$H$1000,4,FALSE)</f>
        <v>SARGASSACEAE</v>
      </c>
      <c r="HN5" s="104" t="str">
        <f>VLOOKUP(HJ5,Information!$A$2:$H$1000,8,FALSE)</f>
        <v>Brown.algae</v>
      </c>
      <c r="HO5" s="104" t="str">
        <f>VLOOKUP(HJ5,Information!$A$2:$I$1000,9,FALSE)</f>
        <v>Macroalgae</v>
      </c>
      <c r="HP5" s="106"/>
      <c r="HQ5" s="106"/>
      <c r="HR5" s="115" t="s">
        <v>300</v>
      </c>
      <c r="HS5" s="103" t="str">
        <f>VLOOKUP(HR5,Information!$A$2:$H$1000,2,FALSE)</f>
        <v>Porites cylindrica</v>
      </c>
      <c r="HT5" s="104" t="str">
        <f>VLOOKUP(HR5,Information!$A$2:$H$1000,3,FALSE)</f>
        <v>Porites</v>
      </c>
      <c r="HU5" s="104" t="str">
        <f>VLOOKUP(HR5,Information!$A$2:$H$1000,4,FALSE)</f>
        <v>PORITIDAE</v>
      </c>
      <c r="HV5" s="104" t="str">
        <f>VLOOKUP(HR5,Information!$A$2:$H$1000,8,FALSE)</f>
        <v>Hard.coral</v>
      </c>
      <c r="HW5" s="104" t="str">
        <f>VLOOKUP(HR5,Information!$A$2:$I$1000,9,FALSE)</f>
        <v>Cnidaria</v>
      </c>
      <c r="HX5" s="105" t="s">
        <v>1836</v>
      </c>
      <c r="HY5" s="106"/>
      <c r="HZ5" s="115" t="s">
        <v>320</v>
      </c>
      <c r="IA5" s="103">
        <f>VLOOKUP(HZ5,Information!$A$2:$H$1000,2,FALSE)</f>
        <v>0</v>
      </c>
      <c r="IB5" s="104">
        <f>VLOOKUP(HZ5,Information!$A$2:$H$1000,3,FALSE)</f>
        <v>0</v>
      </c>
      <c r="IC5" s="104">
        <f>VLOOKUP(HZ5,Information!$A$2:$H$1000,4,FALSE)</f>
        <v>0</v>
      </c>
      <c r="ID5" s="104" t="str">
        <f>VLOOKUP(HZ5,Information!$A$2:$H$1000,8,FALSE)</f>
        <v>Bare.rock</v>
      </c>
      <c r="IE5" s="104" t="str">
        <f>VLOOKUP(HZ5,Information!$A$2:$I$1000,9,FALSE)</f>
        <v>Bare substrate</v>
      </c>
      <c r="IF5" s="106"/>
      <c r="IG5" s="106"/>
      <c r="IH5" s="107" t="s">
        <v>309</v>
      </c>
      <c r="II5" s="103">
        <f>VLOOKUP(IH5,Information!$A$2:$H$1000,2,FALSE)</f>
        <v>0</v>
      </c>
      <c r="IJ5" s="104">
        <f>VLOOKUP(IH5,Information!$A$2:$H$1000,3,FALSE)</f>
        <v>0</v>
      </c>
      <c r="IK5" s="104">
        <f>VLOOKUP(IH5,Information!$A$2:$H$1000,4,FALSE)</f>
        <v>0</v>
      </c>
      <c r="IL5" s="104" t="str">
        <f>VLOOKUP(IH5,Information!$A$2:$H$1000,8,FALSE)</f>
        <v>Coral.rubble</v>
      </c>
      <c r="IM5" s="104" t="str">
        <f>VLOOKUP(IH5,Information!$A$2:$I$1000,9,FALSE)</f>
        <v>Bare substrate</v>
      </c>
      <c r="IN5" s="106"/>
      <c r="IO5" s="106"/>
      <c r="IP5" s="115" t="s">
        <v>300</v>
      </c>
      <c r="IQ5" s="103" t="str">
        <f>VLOOKUP(IP5,Information!$A$2:$H$1000,2,FALSE)</f>
        <v>Porites cylindrica</v>
      </c>
      <c r="IR5" s="104" t="str">
        <f>VLOOKUP(IP5,Information!$A$2:$H$1000,3,FALSE)</f>
        <v>Porites</v>
      </c>
      <c r="IS5" s="104" t="str">
        <f>VLOOKUP(IP5,Information!$A$2:$H$1000,4,FALSE)</f>
        <v>PORITIDAE</v>
      </c>
      <c r="IT5" s="104" t="str">
        <f>VLOOKUP(IP5,Information!$A$2:$H$1000,8,FALSE)</f>
        <v>Hard.coral</v>
      </c>
      <c r="IU5" s="104" t="str">
        <f>VLOOKUP(IP5,Information!$A$2:$I$1000,9,FALSE)</f>
        <v>Cnidaria</v>
      </c>
      <c r="IV5" s="105" t="s">
        <v>1836</v>
      </c>
      <c r="IW5" s="106"/>
      <c r="IX5" s="115" t="s">
        <v>82</v>
      </c>
      <c r="IY5" s="103" t="str">
        <f>VLOOKUP(IX5,Information!$A$2:$H$1000,2,FALSE)</f>
        <v>unknown</v>
      </c>
      <c r="IZ5" s="104" t="str">
        <f>VLOOKUP(IX5,Information!$A$2:$H$1000,3,FALSE)</f>
        <v>Acropora</v>
      </c>
      <c r="JA5" s="104" t="str">
        <f>VLOOKUP(IX5,Information!$A$2:$H$1000,4,FALSE)</f>
        <v>ACROPORIDAE</v>
      </c>
      <c r="JB5" s="104" t="str">
        <f>VLOOKUP(IX5,Information!$A$2:$H$1000,8,FALSE)</f>
        <v>Hard.coral</v>
      </c>
      <c r="JC5" s="104" t="str">
        <f>VLOOKUP(IX5,Information!$A$2:$I$1000,9,FALSE)</f>
        <v>Cnidaria</v>
      </c>
      <c r="JD5" s="105" t="s">
        <v>1836</v>
      </c>
      <c r="JE5" s="106"/>
      <c r="JF5" s="115" t="s">
        <v>309</v>
      </c>
      <c r="JG5" s="103">
        <f>VLOOKUP(JF5,Information!$A$2:$H$1000,2,FALSE)</f>
        <v>0</v>
      </c>
      <c r="JH5" s="104">
        <f>VLOOKUP(JF5,Information!$A$2:$H$1000,3,FALSE)</f>
        <v>0</v>
      </c>
      <c r="JI5" s="104">
        <f>VLOOKUP(JF5,Information!$A$2:$H$1000,4,FALSE)</f>
        <v>0</v>
      </c>
      <c r="JJ5" s="104" t="str">
        <f>VLOOKUP(JF5,Information!$A$2:$H$1000,8,FALSE)</f>
        <v>Coral.rubble</v>
      </c>
      <c r="JK5" s="104" t="str">
        <f>VLOOKUP(JF5,Information!$A$2:$I$1000,9,FALSE)</f>
        <v>Bare substrate</v>
      </c>
      <c r="JL5" s="106"/>
      <c r="JM5" s="106"/>
      <c r="JN5" s="115" t="s">
        <v>324</v>
      </c>
      <c r="JO5" s="103" t="str">
        <f>VLOOKUP(JN5,Information!$A$2:$H$1000,2,FALSE)</f>
        <v>unknown</v>
      </c>
      <c r="JP5" s="104" t="str">
        <f>VLOOKUP(JN5,Information!$A$2:$H$1000,3,FALSE)</f>
        <v>Sargassum</v>
      </c>
      <c r="JQ5" s="104" t="str">
        <f>VLOOKUP(JN5,Information!$A$2:$H$1000,4,FALSE)</f>
        <v>SARGASSACEAE</v>
      </c>
      <c r="JR5" s="104" t="str">
        <f>VLOOKUP(JN5,Information!$A$2:$H$1000,8,FALSE)</f>
        <v>Brown.algae</v>
      </c>
      <c r="JS5" s="104" t="str">
        <f>VLOOKUP(JN5,Information!$A$2:$I$1000,9,FALSE)</f>
        <v>Macroalgae</v>
      </c>
      <c r="JT5" s="106"/>
      <c r="JU5" s="106"/>
      <c r="JV5" s="115" t="s">
        <v>320</v>
      </c>
      <c r="JW5" s="103">
        <f>VLOOKUP(JV5,Information!$A$2:$H$1000,2,FALSE)</f>
        <v>0</v>
      </c>
      <c r="JX5" s="104">
        <f>VLOOKUP(JV5,Information!$A$2:$H$1000,3,FALSE)</f>
        <v>0</v>
      </c>
      <c r="JY5" s="104">
        <f>VLOOKUP(JV5,Information!$A$2:$H$1000,4,FALSE)</f>
        <v>0</v>
      </c>
      <c r="JZ5" s="104" t="str">
        <f>VLOOKUP(JV5,Information!$A$2:$H$1000,8,FALSE)</f>
        <v>Bare.rock</v>
      </c>
      <c r="KA5" s="104" t="str">
        <f>VLOOKUP(JV5,Information!$A$2:$I$1000,9,FALSE)</f>
        <v>Bare substrate</v>
      </c>
      <c r="KB5" s="106"/>
      <c r="KC5" s="106"/>
      <c r="KD5" s="115" t="s">
        <v>339</v>
      </c>
      <c r="KE5" s="103" t="str">
        <f>VLOOKUP(KD5,Information!$A$2:$H$1000,2,FALSE)</f>
        <v>unknown</v>
      </c>
      <c r="KF5" s="104" t="str">
        <f>VLOOKUP(KD5,Information!$A$2:$H$1000,3,FALSE)</f>
        <v>unknown</v>
      </c>
      <c r="KG5" s="104" t="str">
        <f>VLOOKUP(KD5,Information!$A$2:$H$1000,4,FALSE)</f>
        <v>unknown</v>
      </c>
      <c r="KH5" s="104" t="str">
        <f>VLOOKUP(KD5,Information!$A$2:$H$1000,8,FALSE)</f>
        <v>Sponge</v>
      </c>
      <c r="KI5" s="104" t="str">
        <f>VLOOKUP(KD5,Information!$A$2:$I$1000,9,FALSE)</f>
        <v>Sponge</v>
      </c>
      <c r="KJ5" s="106"/>
      <c r="KK5" s="106"/>
      <c r="KL5" s="115" t="s">
        <v>302</v>
      </c>
      <c r="KM5" s="103" t="str">
        <f>VLOOKUP(KL5,Information!$A$2:$H$1000,2,FALSE)</f>
        <v>unknown</v>
      </c>
      <c r="KN5" s="104" t="str">
        <f>VLOOKUP(KL5,Information!$A$2:$H$1000,3,FALSE)</f>
        <v>Porites (massive)</v>
      </c>
      <c r="KO5" s="104" t="str">
        <f>VLOOKUP(KL5,Information!$A$2:$H$1000,4,FALSE)</f>
        <v>PORITIDAE</v>
      </c>
      <c r="KP5" s="104" t="str">
        <f>VLOOKUP(KL5,Information!$A$2:$H$1000,8,FALSE)</f>
        <v>Hard.coral</v>
      </c>
      <c r="KQ5" s="104" t="str">
        <f>VLOOKUP(KL5,Information!$A$2:$I$1000,9,FALSE)</f>
        <v>Cnidaria</v>
      </c>
      <c r="KR5" s="105" t="s">
        <v>1836</v>
      </c>
      <c r="KS5" s="106"/>
      <c r="KT5" s="115" t="s">
        <v>359</v>
      </c>
      <c r="KU5" s="103" t="str">
        <f>VLOOKUP(KT5,Information!$A$2:$H$1000,2,FALSE)</f>
        <v>unknown</v>
      </c>
      <c r="KV5" s="104" t="str">
        <f>VLOOKUP(KT5,Information!$A$2:$H$1000,3,FALSE)</f>
        <v>unknown</v>
      </c>
      <c r="KW5" s="104" t="str">
        <f>VLOOKUP(KT5,Information!$A$2:$H$1000,4,FALSE)</f>
        <v>unknown</v>
      </c>
      <c r="KX5" s="104" t="str">
        <f>VLOOKUP(KT5,Information!$A$2:$H$1000,8,FALSE)</f>
        <v>Turf.algae</v>
      </c>
      <c r="KY5" s="104" t="str">
        <f>VLOOKUP(KT5,Information!$A$2:$I$1000,9,FALSE)</f>
        <v>Turf algae</v>
      </c>
      <c r="KZ5" s="106"/>
      <c r="LA5" s="106"/>
      <c r="LB5" s="115" t="s">
        <v>340</v>
      </c>
      <c r="LC5" s="103" t="str">
        <f>VLOOKUP(LB5,Information!$A$2:$H$1000,2,FALSE)</f>
        <v>unknown</v>
      </c>
      <c r="LD5" s="104" t="str">
        <f>VLOOKUP(LB5,Information!$A$2:$H$1000,3,FALSE)</f>
        <v>Stylophora</v>
      </c>
      <c r="LE5" s="104" t="str">
        <f>VLOOKUP(LB5,Information!$A$2:$H$1000,4,FALSE)</f>
        <v>POCILLOPORIDAE</v>
      </c>
      <c r="LF5" s="104" t="str">
        <f>VLOOKUP(LB5,Information!$A$2:$H$1000,8,FALSE)</f>
        <v>Hard.coral</v>
      </c>
      <c r="LG5" s="104" t="str">
        <f>VLOOKUP(LB5,Information!$A$2:$I$1000,9,FALSE)</f>
        <v>Cnidaria</v>
      </c>
      <c r="LH5" s="105" t="s">
        <v>1836</v>
      </c>
      <c r="LI5" s="106"/>
      <c r="LJ5" s="115" t="s">
        <v>287</v>
      </c>
      <c r="LK5" s="103" t="str">
        <f>VLOOKUP(LJ5,Information!$A$2:$H$1000,2,FALSE)</f>
        <v>unknown</v>
      </c>
      <c r="LL5" s="104" t="str">
        <f>VLOOKUP(LJ5,Information!$A$2:$H$1000,3,FALSE)</f>
        <v>Platygyra</v>
      </c>
      <c r="LM5" s="104" t="str">
        <f>VLOOKUP(LJ5,Information!$A$2:$H$1000,4,FALSE)</f>
        <v>MERULINIDAE</v>
      </c>
      <c r="LN5" s="104" t="str">
        <f>VLOOKUP(LJ5,Information!$A$2:$H$1000,8,FALSE)</f>
        <v>Hard.coral</v>
      </c>
      <c r="LO5" s="104" t="str">
        <f>VLOOKUP(LJ5,Information!$A$2:$I$1000,9,FALSE)</f>
        <v>Cnidaria</v>
      </c>
      <c r="LP5" s="105" t="s">
        <v>1836</v>
      </c>
      <c r="LQ5" s="106"/>
      <c r="LR5" s="115" t="s">
        <v>264</v>
      </c>
      <c r="LS5" s="103" t="str">
        <f>VLOOKUP(LR5,Information!$A$2:$H$1000,2,FALSE)</f>
        <v>unknown</v>
      </c>
      <c r="LT5" s="104" t="str">
        <f>VLOOKUP(LR5,Information!$A$2:$H$1000,3,FALSE)</f>
        <v>Millepora</v>
      </c>
      <c r="LU5" s="104" t="str">
        <f>VLOOKUP(LR5,Information!$A$2:$H$1000,4,FALSE)</f>
        <v>MILLEPORIDAE</v>
      </c>
      <c r="LV5" s="104" t="str">
        <f>VLOOKUP(LR5,Information!$A$2:$H$1000,8,FALSE)</f>
        <v>Hydroid</v>
      </c>
      <c r="LW5" s="104" t="str">
        <f>VLOOKUP(LR5,Information!$A$2:$I$1000,9,FALSE)</f>
        <v>Cnidaria</v>
      </c>
      <c r="LX5" s="106"/>
      <c r="LY5" s="106"/>
      <c r="LZ5" s="115" t="s">
        <v>82</v>
      </c>
      <c r="MA5" s="103" t="str">
        <f>VLOOKUP(LZ5,Information!$A$2:$H$1000,2,FALSE)</f>
        <v>unknown</v>
      </c>
      <c r="MB5" s="104" t="str">
        <f>VLOOKUP(LZ5,Information!$A$2:$H$1000,3,FALSE)</f>
        <v>Acropora</v>
      </c>
      <c r="MC5" s="104" t="str">
        <f>VLOOKUP(LZ5,Information!$A$2:$H$1000,4,FALSE)</f>
        <v>ACROPORIDAE</v>
      </c>
      <c r="MD5" s="104" t="str">
        <f>VLOOKUP(LZ5,Information!$A$2:$H$1000,8,FALSE)</f>
        <v>Hard.coral</v>
      </c>
      <c r="ME5" s="104" t="str">
        <f>VLOOKUP(LZ5,Information!$A$2:$I$1000,9,FALSE)</f>
        <v>Cnidaria</v>
      </c>
      <c r="MF5" s="105" t="s">
        <v>1836</v>
      </c>
      <c r="MG5" s="106"/>
      <c r="MH5" s="115" t="s">
        <v>82</v>
      </c>
      <c r="MI5" s="103" t="str">
        <f>VLOOKUP(MH5,Information!$A$2:$H$1000,2,FALSE)</f>
        <v>unknown</v>
      </c>
      <c r="MJ5" s="104" t="str">
        <f>VLOOKUP(MH5,Information!$A$2:$H$1000,3,FALSE)</f>
        <v>Acropora</v>
      </c>
      <c r="MK5" s="104" t="str">
        <f>VLOOKUP(MH5,Information!$A$2:$H$1000,4,FALSE)</f>
        <v>ACROPORIDAE</v>
      </c>
      <c r="ML5" s="104" t="str">
        <f>VLOOKUP(MH5,Information!$A$2:$H$1000,8,FALSE)</f>
        <v>Hard.coral</v>
      </c>
      <c r="MM5" s="104" t="str">
        <f>VLOOKUP(MH5,Information!$A$2:$I$1000,9,FALSE)</f>
        <v>Cnidaria</v>
      </c>
      <c r="MN5" s="105" t="s">
        <v>1836</v>
      </c>
      <c r="MO5" s="106"/>
      <c r="MP5" s="115" t="s">
        <v>302</v>
      </c>
      <c r="MQ5" s="103" t="str">
        <f>VLOOKUP(MP5,Information!$A$2:$H$1000,2,FALSE)</f>
        <v>unknown</v>
      </c>
      <c r="MR5" s="104" t="str">
        <f>VLOOKUP(MP5,Information!$A$2:$H$1000,3,FALSE)</f>
        <v>Porites (massive)</v>
      </c>
      <c r="MS5" s="104" t="str">
        <f>VLOOKUP(MP5,Information!$A$2:$H$1000,4,FALSE)</f>
        <v>PORITIDAE</v>
      </c>
      <c r="MT5" s="104" t="str">
        <f>VLOOKUP(MP5,Information!$A$2:$H$1000,8,FALSE)</f>
        <v>Hard.coral</v>
      </c>
      <c r="MU5" s="104" t="str">
        <f>VLOOKUP(MP5,Information!$A$2:$I$1000,9,FALSE)</f>
        <v>Cnidaria</v>
      </c>
      <c r="MV5" s="105" t="s">
        <v>1836</v>
      </c>
      <c r="MW5" s="106"/>
      <c r="MX5" s="115" t="s">
        <v>300</v>
      </c>
      <c r="MY5" s="103" t="str">
        <f>VLOOKUP(MX5,Information!$A$2:$H$1000,2,FALSE)</f>
        <v>Porites cylindrica</v>
      </c>
      <c r="MZ5" s="104" t="str">
        <f>VLOOKUP(MX5,Information!$A$2:$H$1000,3,FALSE)</f>
        <v>Porites</v>
      </c>
      <c r="NA5" s="104" t="str">
        <f>VLOOKUP(MX5,Information!$A$2:$H$1000,4,FALSE)</f>
        <v>PORITIDAE</v>
      </c>
      <c r="NB5" s="104" t="str">
        <f>VLOOKUP(MX5,Information!$A$2:$H$1000,8,FALSE)</f>
        <v>Hard.coral</v>
      </c>
      <c r="NC5" s="104" t="str">
        <f>VLOOKUP(MX5,Information!$A$2:$I$1000,9,FALSE)</f>
        <v>Cnidaria</v>
      </c>
      <c r="ND5" s="105" t="s">
        <v>1836</v>
      </c>
      <c r="NE5" s="106"/>
      <c r="NF5" s="115" t="s">
        <v>300</v>
      </c>
      <c r="NG5" s="103" t="str">
        <f>VLOOKUP(NF5,Information!$A$2:$H$1000,2,FALSE)</f>
        <v>Porites cylindrica</v>
      </c>
      <c r="NH5" s="104" t="str">
        <f>VLOOKUP(NF5,Information!$A$2:$H$1000,3,FALSE)</f>
        <v>Porites</v>
      </c>
      <c r="NI5" s="104" t="str">
        <f>VLOOKUP(NF5,Information!$A$2:$H$1000,4,FALSE)</f>
        <v>PORITIDAE</v>
      </c>
      <c r="NJ5" s="104" t="str">
        <f>VLOOKUP(NF5,Information!$A$2:$H$1000,8,FALSE)</f>
        <v>Hard.coral</v>
      </c>
      <c r="NK5" s="104" t="str">
        <f>VLOOKUP(NF5,Information!$A$2:$I$1000,9,FALSE)</f>
        <v>Cnidaria</v>
      </c>
      <c r="NL5" s="105" t="s">
        <v>1836</v>
      </c>
      <c r="NM5" s="106"/>
      <c r="NN5" s="115" t="s">
        <v>309</v>
      </c>
      <c r="NO5" s="103">
        <f>VLOOKUP(NN5,Information!$A$2:$H$1000,2,FALSE)</f>
        <v>0</v>
      </c>
      <c r="NP5" s="104">
        <f>VLOOKUP(NN5,Information!$A$2:$H$1000,3,FALSE)</f>
        <v>0</v>
      </c>
      <c r="NQ5" s="104">
        <f>VLOOKUP(NN5,Information!$A$2:$H$1000,4,FALSE)</f>
        <v>0</v>
      </c>
      <c r="NR5" s="104" t="str">
        <f>VLOOKUP(NN5,Information!$A$2:$H$1000,8,FALSE)</f>
        <v>Coral.rubble</v>
      </c>
      <c r="NS5" s="104" t="str">
        <f>VLOOKUP(NN5,Information!$A$2:$I$1000,9,FALSE)</f>
        <v>Bare substrate</v>
      </c>
      <c r="NT5" s="106"/>
      <c r="NU5" s="106"/>
      <c r="NV5" s="115" t="s">
        <v>191</v>
      </c>
      <c r="NW5" s="103" t="str">
        <f>VLOOKUP(NV5,Information!$A$2:$H$1000,2,FALSE)</f>
        <v>Didemnum molle</v>
      </c>
      <c r="NX5" s="104" t="str">
        <f>VLOOKUP(NV5,Information!$A$2:$H$1000,3,FALSE)</f>
        <v>Didemnum</v>
      </c>
      <c r="NY5" s="104" t="str">
        <f>VLOOKUP(NV5,Information!$A$2:$H$1000,4,FALSE)</f>
        <v>DIDEMNIDAE</v>
      </c>
      <c r="NZ5" s="104" t="str">
        <f>VLOOKUP(NV5,Information!$A$2:$H$1000,8,FALSE)</f>
        <v>Tunicate</v>
      </c>
      <c r="OA5" s="104" t="str">
        <f>VLOOKUP(NV5,Information!$A$2:$I$1000,9,FALSE)</f>
        <v>Tunicates</v>
      </c>
      <c r="OB5" s="106"/>
      <c r="OC5" s="106"/>
      <c r="OD5" s="107" t="s">
        <v>298</v>
      </c>
      <c r="OE5" s="103" t="str">
        <f>VLOOKUP(OD5,Information!$A$2:$H$1000,2,FALSE)</f>
        <v>unknown</v>
      </c>
      <c r="OF5" s="104" t="str">
        <f>VLOOKUP(OD5,Information!$A$2:$H$1000,3,FALSE)</f>
        <v>Porites</v>
      </c>
      <c r="OG5" s="104" t="str">
        <f>VLOOKUP(OD5,Information!$A$2:$H$1000,4,FALSE)</f>
        <v>PORITIDAE</v>
      </c>
      <c r="OH5" s="104" t="str">
        <f>VLOOKUP(OD5,Information!$A$2:$H$1000,8,FALSE)</f>
        <v>Hard.coral</v>
      </c>
      <c r="OI5" s="104" t="str">
        <f>VLOOKUP(OD5,Information!$A$2:$I$1000,9,FALSE)</f>
        <v>Cnidaria</v>
      </c>
      <c r="OJ5" s="105" t="s">
        <v>2763</v>
      </c>
      <c r="OK5" s="106"/>
      <c r="OL5" s="107" t="s">
        <v>320</v>
      </c>
      <c r="OM5" s="103">
        <f>VLOOKUP(OL5,Information!$A$2:$H$1000,2,FALSE)</f>
        <v>0</v>
      </c>
      <c r="ON5" s="104">
        <f>VLOOKUP(OL5,Information!$A$2:$H$1000,3,FALSE)</f>
        <v>0</v>
      </c>
      <c r="OO5" s="104">
        <f>VLOOKUP(OL5,Information!$A$2:$H$1000,4,FALSE)</f>
        <v>0</v>
      </c>
      <c r="OP5" s="104" t="str">
        <f>VLOOKUP(OL5,Information!$A$2:$H$1000,8,FALSE)</f>
        <v>Bare.rock</v>
      </c>
      <c r="OQ5" s="104" t="str">
        <f>VLOOKUP(OL5,Information!$A$2:$I$1000,9,FALSE)</f>
        <v>Bare substrate</v>
      </c>
      <c r="OR5" s="106"/>
      <c r="OS5" s="106"/>
      <c r="OT5" s="107" t="s">
        <v>92</v>
      </c>
      <c r="OU5" s="103" t="str">
        <f>VLOOKUP(OT5,Information!$A$2:$H$1000,2,FALSE)</f>
        <v>unknown</v>
      </c>
      <c r="OV5" s="104" t="str">
        <f>VLOOKUP(OT5,Information!$A$2:$H$1000,3,FALSE)</f>
        <v>unknown</v>
      </c>
      <c r="OW5" s="104" t="str">
        <f>VLOOKUP(OT5,Information!$A$2:$H$1000,4,FALSE)</f>
        <v>unknown</v>
      </c>
      <c r="OX5" s="104" t="str">
        <f>VLOOKUP(OT5,Information!$A$2:$H$1000,8,FALSE)</f>
        <v>Sea.anemone</v>
      </c>
      <c r="OY5" s="104" t="str">
        <f>VLOOKUP(OT5,Information!$A$2:$I$1000,9,FALSE)</f>
        <v>Cnidaria</v>
      </c>
      <c r="OZ5" s="106"/>
      <c r="PA5" s="106"/>
      <c r="PB5" s="107" t="s">
        <v>333</v>
      </c>
      <c r="PC5" s="103" t="str">
        <f>VLOOKUP(PB5,Information!$A$2:$H$1000,2,FALSE)</f>
        <v>unknown</v>
      </c>
      <c r="PD5" s="104" t="str">
        <f>VLOOKUP(PB5,Information!$A$2:$H$1000,3,FALSE)</f>
        <v>unknown</v>
      </c>
      <c r="PE5" s="104" t="str">
        <f>VLOOKUP(PB5,Information!$A$2:$H$1000,4,FALSE)</f>
        <v>unknown</v>
      </c>
      <c r="PF5" s="104" t="str">
        <f>VLOOKUP(PB5,Information!$A$2:$H$1000,8,FALSE)</f>
        <v>Seagrass</v>
      </c>
      <c r="PG5" s="104" t="str">
        <f>VLOOKUP(PB5,Information!$A$2:$I$1000,9,FALSE)</f>
        <v>Seagrass</v>
      </c>
      <c r="PH5" s="106"/>
      <c r="PI5" s="106"/>
      <c r="PJ5" s="107" t="s">
        <v>322</v>
      </c>
      <c r="PK5" s="103">
        <f>VLOOKUP(PJ5,Information!$A$2:$H$1000,2,FALSE)</f>
        <v>0</v>
      </c>
      <c r="PL5" s="104">
        <f>VLOOKUP(PJ5,Information!$A$2:$H$1000,3,FALSE)</f>
        <v>0</v>
      </c>
      <c r="PM5" s="104">
        <f>VLOOKUP(PJ5,Information!$A$2:$H$1000,4,FALSE)</f>
        <v>0</v>
      </c>
      <c r="PN5" s="104" t="str">
        <f>VLOOKUP(PJ5,Information!$A$2:$H$1000,8,FALSE)</f>
        <v>Sand</v>
      </c>
      <c r="PO5" s="104" t="str">
        <f>VLOOKUP(PJ5,Information!$A$2:$I$1000,9,FALSE)</f>
        <v>Bare substrate</v>
      </c>
      <c r="PP5" s="106"/>
      <c r="PQ5" s="106"/>
      <c r="PR5" s="107" t="s">
        <v>227</v>
      </c>
      <c r="PS5" s="103" t="str">
        <f>VLOOKUP(PR5,Information!$A$2:$H$1000,2,FALSE)</f>
        <v>unknown</v>
      </c>
      <c r="PT5" s="104" t="str">
        <f>VLOOKUP(PR5,Information!$A$2:$H$1000,3,FALSE)</f>
        <v>Halimeda</v>
      </c>
      <c r="PU5" s="104" t="str">
        <f>VLOOKUP(PR5,Information!$A$2:$H$1000,4,FALSE)</f>
        <v>HALIMEDACEAE</v>
      </c>
      <c r="PV5" s="104" t="str">
        <f>VLOOKUP(PR5,Information!$A$2:$H$1000,8,FALSE)</f>
        <v>Green.algae</v>
      </c>
      <c r="PW5" s="104" t="str">
        <f>VLOOKUP(PR5,Information!$A$2:$I$1000,9,FALSE)</f>
        <v>Macroalgae</v>
      </c>
      <c r="PX5" s="106"/>
      <c r="PY5" s="106"/>
      <c r="PZ5" s="107" t="s">
        <v>322</v>
      </c>
      <c r="QA5" s="103">
        <f>VLOOKUP(PZ5,Information!$A$2:$H$1000,2,FALSE)</f>
        <v>0</v>
      </c>
      <c r="QB5" s="104">
        <f>VLOOKUP(PZ5,Information!$A$2:$H$1000,3,FALSE)</f>
        <v>0</v>
      </c>
      <c r="QC5" s="104">
        <f>VLOOKUP(PZ5,Information!$A$2:$H$1000,4,FALSE)</f>
        <v>0</v>
      </c>
      <c r="QD5" s="104" t="str">
        <f>VLOOKUP(PZ5,Information!$A$2:$H$1000,8,FALSE)</f>
        <v>Sand</v>
      </c>
      <c r="QE5" s="104" t="str">
        <f>VLOOKUP(PZ5,Information!$A$2:$I$1000,9,FALSE)</f>
        <v>Bare substrate</v>
      </c>
      <c r="QF5" s="106"/>
      <c r="QG5" s="106"/>
      <c r="QH5" s="107" t="s">
        <v>309</v>
      </c>
      <c r="QI5" s="103">
        <f>VLOOKUP(QH5,Information!$A$2:$H$1000,2,FALSE)</f>
        <v>0</v>
      </c>
      <c r="QJ5" s="104">
        <f>VLOOKUP(QH5,Information!$A$2:$H$1000,3,FALSE)</f>
        <v>0</v>
      </c>
      <c r="QK5" s="104">
        <f>VLOOKUP(QH5,Information!$A$2:$H$1000,4,FALSE)</f>
        <v>0</v>
      </c>
      <c r="QL5" s="104" t="str">
        <f>VLOOKUP(QH5,Information!$A$2:$H$1000,8,FALSE)</f>
        <v>Coral.rubble</v>
      </c>
      <c r="QM5" s="104" t="str">
        <f>VLOOKUP(QH5,Information!$A$2:$I$1000,9,FALSE)</f>
        <v>Bare substrate</v>
      </c>
      <c r="QN5" s="106"/>
      <c r="QO5" s="106"/>
      <c r="QP5" s="107" t="s">
        <v>322</v>
      </c>
      <c r="QQ5" s="103">
        <f>VLOOKUP(QP5,Information!$A$2:$H$1000,2,FALSE)</f>
        <v>0</v>
      </c>
      <c r="QR5" s="104">
        <f>VLOOKUP(QP5,Information!$A$2:$H$1000,3,FALSE)</f>
        <v>0</v>
      </c>
      <c r="QS5" s="104">
        <f>VLOOKUP(QP5,Information!$A$2:$H$1000,4,FALSE)</f>
        <v>0</v>
      </c>
      <c r="QT5" s="104" t="str">
        <f>VLOOKUP(QP5,Information!$A$2:$H$1000,8,FALSE)</f>
        <v>Sand</v>
      </c>
      <c r="QU5" s="104" t="str">
        <f>VLOOKUP(QP5,Information!$A$2:$I$1000,9,FALSE)</f>
        <v>Bare substrate</v>
      </c>
      <c r="QV5" s="106"/>
      <c r="QW5" s="106"/>
      <c r="QX5" s="107" t="s">
        <v>298</v>
      </c>
      <c r="QY5" s="103" t="str">
        <f>VLOOKUP(QX5,Information!$A$2:$H$1000,2,FALSE)</f>
        <v>unknown</v>
      </c>
      <c r="QZ5" s="104" t="str">
        <f>VLOOKUP(QX5,Information!$A$2:$H$1000,3,FALSE)</f>
        <v>Porites</v>
      </c>
      <c r="RA5" s="104" t="str">
        <f>VLOOKUP(QX5,Information!$A$2:$H$1000,4,FALSE)</f>
        <v>PORITIDAE</v>
      </c>
      <c r="RB5" s="104" t="str">
        <f>VLOOKUP(QX5,Information!$A$2:$H$1000,8,FALSE)</f>
        <v>Hard.coral</v>
      </c>
      <c r="RC5" s="104" t="str">
        <f>VLOOKUP(QX5,Information!$A$2:$I$1000,9,FALSE)</f>
        <v>Cnidaria</v>
      </c>
      <c r="RD5" s="105" t="s">
        <v>1837</v>
      </c>
      <c r="RE5" s="106"/>
      <c r="RF5" s="107" t="s">
        <v>309</v>
      </c>
      <c r="RG5" s="103">
        <f>VLOOKUP(RF5,Information!$A$2:$H$1000,2,FALSE)</f>
        <v>0</v>
      </c>
      <c r="RH5" s="104">
        <f>VLOOKUP(RF5,Information!$A$2:$H$1000,3,FALSE)</f>
        <v>0</v>
      </c>
      <c r="RI5" s="104">
        <f>VLOOKUP(RF5,Information!$A$2:$H$1000,4,FALSE)</f>
        <v>0</v>
      </c>
      <c r="RJ5" s="104" t="str">
        <f>VLOOKUP(RF5,Information!$A$2:$H$1000,8,FALSE)</f>
        <v>Coral.rubble</v>
      </c>
      <c r="RK5" s="104" t="str">
        <f>VLOOKUP(RF5,Information!$A$2:$I$1000,9,FALSE)</f>
        <v>Bare substrate</v>
      </c>
      <c r="RL5" s="106"/>
      <c r="RM5" s="106"/>
      <c r="RN5" s="107" t="s">
        <v>309</v>
      </c>
      <c r="RO5" s="103">
        <f>VLOOKUP(RN5,Information!$A$2:$H$1000,2,FALSE)</f>
        <v>0</v>
      </c>
      <c r="RP5" s="104">
        <f>VLOOKUP(RN5,Information!$A$2:$H$1000,3,FALSE)</f>
        <v>0</v>
      </c>
      <c r="RQ5" s="104">
        <f>VLOOKUP(RN5,Information!$A$2:$H$1000,4,FALSE)</f>
        <v>0</v>
      </c>
      <c r="RR5" s="104" t="str">
        <f>VLOOKUP(RN5,Information!$A$2:$H$1000,8,FALSE)</f>
        <v>Coral.rubble</v>
      </c>
      <c r="RS5" s="104" t="str">
        <f>VLOOKUP(RN5,Information!$A$2:$I$1000,9,FALSE)</f>
        <v>Bare substrate</v>
      </c>
      <c r="RT5" s="106"/>
      <c r="RU5" s="106"/>
      <c r="RV5" s="107" t="s">
        <v>309</v>
      </c>
      <c r="RW5" s="103">
        <f>VLOOKUP(RV5,Information!$A$2:$H$1000,2,FALSE)</f>
        <v>0</v>
      </c>
      <c r="RX5" s="104">
        <f>VLOOKUP(RV5,Information!$A$2:$H$1000,3,FALSE)</f>
        <v>0</v>
      </c>
      <c r="RY5" s="104">
        <f>VLOOKUP(RV5,Information!$A$2:$H$1000,4,FALSE)</f>
        <v>0</v>
      </c>
      <c r="RZ5" s="104" t="str">
        <f>VLOOKUP(RV5,Information!$A$2:$H$1000,8,FALSE)</f>
        <v>Coral.rubble</v>
      </c>
      <c r="SA5" s="104" t="str">
        <f>VLOOKUP(RV5,Information!$A$2:$I$1000,9,FALSE)</f>
        <v>Bare substrate</v>
      </c>
      <c r="SB5" s="106"/>
      <c r="SC5" s="106"/>
      <c r="SD5" s="107" t="s">
        <v>289</v>
      </c>
      <c r="SE5" s="103" t="str">
        <f>VLOOKUP(SD5,Information!$A$2:$H$1000,2,FALSE)</f>
        <v>unknown</v>
      </c>
      <c r="SF5" s="104" t="str">
        <f>VLOOKUP(SD5,Information!$A$2:$H$1000,3,FALSE)</f>
        <v>Pocillopora</v>
      </c>
      <c r="SG5" s="104" t="str">
        <f>VLOOKUP(SD5,Information!$A$2:$H$1000,4,FALSE)</f>
        <v>POCILLOPORIDAE</v>
      </c>
      <c r="SH5" s="104" t="str">
        <f>VLOOKUP(SD5,Information!$A$2:$H$1000,8,FALSE)</f>
        <v>Hard.coral</v>
      </c>
      <c r="SI5" s="104" t="str">
        <f>VLOOKUP(SD5,Information!$A$2:$I$1000,9,FALSE)</f>
        <v>Cnidaria</v>
      </c>
      <c r="SJ5" s="105" t="s">
        <v>1836</v>
      </c>
      <c r="SK5" s="106"/>
      <c r="SL5" s="107" t="s">
        <v>322</v>
      </c>
      <c r="SM5" s="103">
        <f>VLOOKUP(SL5,Information!$A$2:$H$1000,2,FALSE)</f>
        <v>0</v>
      </c>
      <c r="SN5" s="104">
        <f>VLOOKUP(SL5,Information!$A$2:$H$1000,3,FALSE)</f>
        <v>0</v>
      </c>
      <c r="SO5" s="104">
        <f>VLOOKUP(SL5,Information!$A$2:$H$1000,4,FALSE)</f>
        <v>0</v>
      </c>
      <c r="SP5" s="104" t="str">
        <f>VLOOKUP(SL5,Information!$A$2:$H$1000,8,FALSE)</f>
        <v>Sand</v>
      </c>
      <c r="SQ5" s="104" t="str">
        <f>VLOOKUP(SL5,Information!$A$2:$I$1000,9,FALSE)</f>
        <v>Bare substrate</v>
      </c>
      <c r="SR5" s="106"/>
      <c r="SS5" s="106"/>
      <c r="ST5" s="107" t="s">
        <v>309</v>
      </c>
      <c r="SU5" s="103">
        <f>VLOOKUP(ST5,Information!$A$2:$H$1000,2,FALSE)</f>
        <v>0</v>
      </c>
      <c r="SV5" s="104">
        <f>VLOOKUP(ST5,Information!$A$2:$H$1000,3,FALSE)</f>
        <v>0</v>
      </c>
      <c r="SW5" s="104">
        <f>VLOOKUP(ST5,Information!$A$2:$H$1000,4,FALSE)</f>
        <v>0</v>
      </c>
      <c r="SX5" s="104" t="str">
        <f>VLOOKUP(ST5,Information!$A$2:$H$1000,8,FALSE)</f>
        <v>Coral.rubble</v>
      </c>
      <c r="SY5" s="104" t="str">
        <f>VLOOKUP(ST5,Information!$A$2:$I$1000,9,FALSE)</f>
        <v>Bare substrate</v>
      </c>
      <c r="SZ5" s="106"/>
      <c r="TA5" s="106"/>
      <c r="TB5" s="108" t="s">
        <v>359</v>
      </c>
      <c r="TC5" s="109" t="str">
        <f>VLOOKUP(TB5,Information!$A$2:$H$1000,2,FALSE)</f>
        <v>unknown</v>
      </c>
      <c r="TD5" s="109" t="str">
        <f>VLOOKUP(TB5,Information!$A$2:$H$1000,3,FALSE)</f>
        <v>unknown</v>
      </c>
      <c r="TE5" s="109" t="str">
        <f>VLOOKUP(TB5,Information!$A$2:$H$1000,4,FALSE)</f>
        <v>unknown</v>
      </c>
      <c r="TF5" s="109" t="str">
        <f>VLOOKUP(TB5,Information!$A$2:$H$1000,8,FALSE)</f>
        <v>Turf.algae</v>
      </c>
      <c r="TG5" s="109" t="str">
        <f>VLOOKUP(TB5,Information!$A$2:$I$1000,9,FALSE)</f>
        <v>Turf algae</v>
      </c>
      <c r="TH5" s="112"/>
      <c r="TI5" s="111"/>
      <c r="TJ5" s="108" t="s">
        <v>322</v>
      </c>
      <c r="TK5" s="109">
        <f>VLOOKUP(TJ5,Information!$A$2:$H$1000,2,FALSE)</f>
        <v>0</v>
      </c>
      <c r="TL5" s="109">
        <f>VLOOKUP(TJ5,Information!$A$2:$H$1000,3,FALSE)</f>
        <v>0</v>
      </c>
      <c r="TM5" s="109">
        <f>VLOOKUP(TJ5,Information!$A$2:$H$1000,4,FALSE)</f>
        <v>0</v>
      </c>
      <c r="TN5" s="109" t="str">
        <f>VLOOKUP(TJ5,Information!$A$2:$H$1000,8,FALSE)</f>
        <v>Sand</v>
      </c>
      <c r="TO5" s="109" t="str">
        <f>VLOOKUP(TJ5,Information!$A$2:$I$1000,9,FALSE)</f>
        <v>Bare substrate</v>
      </c>
      <c r="TP5" s="112"/>
      <c r="TQ5" s="111"/>
      <c r="TR5" s="108" t="s">
        <v>245</v>
      </c>
      <c r="TS5" s="109" t="str">
        <f>VLOOKUP(TR5,Information!$A$2:$H$1000,2,FALSE)</f>
        <v>unknown</v>
      </c>
      <c r="TT5" s="109" t="str">
        <f>VLOOKUP(TR5,Information!$A$2:$H$1000,3,FALSE)</f>
        <v>unknown</v>
      </c>
      <c r="TU5" s="109" t="str">
        <f>VLOOKUP(TR5,Information!$A$2:$H$1000,4,FALSE)</f>
        <v>unknown</v>
      </c>
      <c r="TV5" s="109" t="str">
        <f>VLOOKUP(TR5,Information!$A$2:$H$1000,8,FALSE)</f>
        <v>Hydroid</v>
      </c>
      <c r="TW5" s="109" t="str">
        <f>VLOOKUP(TR5,Information!$A$2:$I$1000,9,FALSE)</f>
        <v>Cnidaria</v>
      </c>
      <c r="TX5" s="112"/>
      <c r="TY5" s="111"/>
      <c r="TZ5" s="108" t="s">
        <v>324</v>
      </c>
      <c r="UA5" s="109" t="str">
        <f>VLOOKUP(TZ5,Information!$A$2:$H$1000,2,FALSE)</f>
        <v>unknown</v>
      </c>
      <c r="UB5" s="109" t="str">
        <f>VLOOKUP(TZ5,Information!$A$2:$H$1000,3,FALSE)</f>
        <v>Sargassum</v>
      </c>
      <c r="UC5" s="109" t="str">
        <f>VLOOKUP(TZ5,Information!$A$2:$H$1000,4,FALSE)</f>
        <v>SARGASSACEAE</v>
      </c>
      <c r="UD5" s="109" t="str">
        <f>VLOOKUP(TZ5,Information!$A$2:$H$1000,8,FALSE)</f>
        <v>Brown.algae</v>
      </c>
      <c r="UE5" s="109" t="str">
        <f>VLOOKUP(TZ5,Information!$A$2:$I$1000,9,FALSE)</f>
        <v>Macroalgae</v>
      </c>
      <c r="UF5" s="112"/>
      <c r="UG5" s="111"/>
      <c r="UH5" s="108" t="s">
        <v>298</v>
      </c>
      <c r="UI5" s="109" t="str">
        <f>VLOOKUP(UH5,Information!$A$2:$H$1000,2,FALSE)</f>
        <v>unknown</v>
      </c>
      <c r="UJ5" s="109" t="str">
        <f>VLOOKUP(UH5,Information!$A$2:$H$1000,3,FALSE)</f>
        <v>Porites</v>
      </c>
      <c r="UK5" s="109" t="str">
        <f>VLOOKUP(UH5,Information!$A$2:$H$1000,4,FALSE)</f>
        <v>PORITIDAE</v>
      </c>
      <c r="UL5" s="109" t="str">
        <f>VLOOKUP(UH5,Information!$A$2:$H$1000,8,FALSE)</f>
        <v>Hard.coral</v>
      </c>
      <c r="UM5" s="109" t="str">
        <f>VLOOKUP(UH5,Information!$A$2:$I$1000,9,FALSE)</f>
        <v>Cnidaria</v>
      </c>
      <c r="UN5" s="110" t="s">
        <v>1836</v>
      </c>
      <c r="UO5" s="111"/>
      <c r="UP5" s="108" t="s">
        <v>309</v>
      </c>
      <c r="UQ5" s="109">
        <f>VLOOKUP(UP5,Information!$A$2:$H$1000,2,FALSE)</f>
        <v>0</v>
      </c>
      <c r="UR5" s="109">
        <f>VLOOKUP(UP5,Information!$A$2:$H$1000,3,FALSE)</f>
        <v>0</v>
      </c>
      <c r="US5" s="109">
        <f>VLOOKUP(UP5,Information!$A$2:$H$1000,4,FALSE)</f>
        <v>0</v>
      </c>
      <c r="UT5" s="109" t="str">
        <f>VLOOKUP(UP5,Information!$A$2:$H$1000,8,FALSE)</f>
        <v>Coral.rubble</v>
      </c>
      <c r="UU5" s="109" t="str">
        <f>VLOOKUP(UP5,Information!$A$2:$I$1000,9,FALSE)</f>
        <v>Bare substrate</v>
      </c>
      <c r="UV5" s="112"/>
      <c r="UW5" s="111"/>
      <c r="UX5" s="108" t="s">
        <v>322</v>
      </c>
      <c r="UY5" s="109">
        <f>VLOOKUP(UX5,Information!$A$2:$H$1000,2,FALSE)</f>
        <v>0</v>
      </c>
      <c r="UZ5" s="109">
        <f>VLOOKUP(UX5,Information!$A$2:$H$1000,3,FALSE)</f>
        <v>0</v>
      </c>
      <c r="VA5" s="109">
        <f>VLOOKUP(UX5,Information!$A$2:$H$1000,4,FALSE)</f>
        <v>0</v>
      </c>
      <c r="VB5" s="109" t="str">
        <f>VLOOKUP(UX5,Information!$A$2:$H$1000,8,FALSE)</f>
        <v>Sand</v>
      </c>
      <c r="VC5" s="109" t="str">
        <f>VLOOKUP(UX5,Information!$A$2:$I$1000,9,FALSE)</f>
        <v>Bare substrate</v>
      </c>
      <c r="VD5" s="112"/>
      <c r="VE5" s="111"/>
      <c r="VF5" s="108" t="s">
        <v>320</v>
      </c>
      <c r="VG5" s="109">
        <f>VLOOKUP(VF5,Information!$A$2:$H$1000,2,FALSE)</f>
        <v>0</v>
      </c>
      <c r="VH5" s="109">
        <f>VLOOKUP(VF5,Information!$A$2:$H$1000,3,FALSE)</f>
        <v>0</v>
      </c>
      <c r="VI5" s="109">
        <f>VLOOKUP(VF5,Information!$A$2:$H$1000,4,FALSE)</f>
        <v>0</v>
      </c>
      <c r="VJ5" s="109" t="str">
        <f>VLOOKUP(VF5,Information!$A$2:$H$1000,8,FALSE)</f>
        <v>Bare.rock</v>
      </c>
      <c r="VK5" s="109" t="str">
        <f>VLOOKUP(VF5,Information!$A$2:$I$1000,9,FALSE)</f>
        <v>Bare substrate</v>
      </c>
      <c r="VL5" s="112"/>
      <c r="VM5" s="111"/>
      <c r="VN5" s="108" t="s">
        <v>354</v>
      </c>
      <c r="VO5" s="109" t="str">
        <f>VLOOKUP(VN5,Information!$A$2:$H$1000,2,FALSE)</f>
        <v>unknown</v>
      </c>
      <c r="VP5" s="109" t="str">
        <f>VLOOKUP(VN5,Information!$A$2:$H$1000,3,FALSE)</f>
        <v>unknown</v>
      </c>
      <c r="VQ5" s="109" t="str">
        <f>VLOOKUP(VN5,Information!$A$2:$H$1000,4,FALSE)</f>
        <v>unknown</v>
      </c>
      <c r="VR5" s="109" t="str">
        <f>VLOOKUP(VN5,Information!$A$2:$H$1000,8,FALSE)</f>
        <v>Tunicate</v>
      </c>
      <c r="VS5" s="109" t="str">
        <f>VLOOKUP(VN5,Information!$A$2:$I$1000,9,FALSE)</f>
        <v>Tunicates</v>
      </c>
      <c r="VT5" s="112"/>
      <c r="VU5" s="111"/>
      <c r="VV5" s="108" t="s">
        <v>322</v>
      </c>
      <c r="VW5" s="109">
        <f>VLOOKUP(VV5,Information!$A$2:$H$1000,2,FALSE)</f>
        <v>0</v>
      </c>
      <c r="VX5" s="109">
        <f>VLOOKUP(VV5,Information!$A$2:$H$1000,3,FALSE)</f>
        <v>0</v>
      </c>
      <c r="VY5" s="109">
        <f>VLOOKUP(VV5,Information!$A$2:$H$1000,4,FALSE)</f>
        <v>0</v>
      </c>
      <c r="VZ5" s="109" t="str">
        <f>VLOOKUP(VV5,Information!$A$2:$H$1000,8,FALSE)</f>
        <v>Sand</v>
      </c>
      <c r="WA5" s="109" t="str">
        <f>VLOOKUP(VV5,Information!$A$2:$I$1000,9,FALSE)</f>
        <v>Bare substrate</v>
      </c>
      <c r="WB5" s="112"/>
      <c r="WC5" s="111"/>
      <c r="WD5" s="108" t="s">
        <v>217</v>
      </c>
      <c r="WE5" s="109" t="str">
        <f>VLOOKUP(WD5,Information!$A$2:$H$1000,2,FALSE)</f>
        <v>unknown</v>
      </c>
      <c r="WF5" s="109" t="str">
        <f>VLOOKUP(WD5,Information!$A$2:$H$1000,3,FALSE)</f>
        <v>Galaxea</v>
      </c>
      <c r="WG5" s="109" t="str">
        <f>VLOOKUP(WD5,Information!$A$2:$H$1000,4,FALSE)</f>
        <v>EUPHYLLIIDAE</v>
      </c>
      <c r="WH5" s="109" t="str">
        <f>VLOOKUP(WD5,Information!$A$2:$H$1000,8,FALSE)</f>
        <v>Hard.coral</v>
      </c>
      <c r="WI5" s="109" t="str">
        <f>VLOOKUP(WD5,Information!$A$2:$I$1000,9,FALSE)</f>
        <v>Cnidaria</v>
      </c>
      <c r="WJ5" s="110" t="s">
        <v>1836</v>
      </c>
      <c r="WK5" s="111"/>
      <c r="WL5" s="108" t="s">
        <v>309</v>
      </c>
      <c r="WM5" s="109">
        <f>VLOOKUP(WL5,Information!$A$2:$H$1000,2,FALSE)</f>
        <v>0</v>
      </c>
      <c r="WN5" s="109">
        <f>VLOOKUP(WL5,Information!$A$2:$H$1000,3,FALSE)</f>
        <v>0</v>
      </c>
      <c r="WO5" s="109">
        <f>VLOOKUP(WL5,Information!$A$2:$H$1000,4,FALSE)</f>
        <v>0</v>
      </c>
      <c r="WP5" s="109" t="str">
        <f>VLOOKUP(WL5,Information!$A$2:$H$1000,8,FALSE)</f>
        <v>Coral.rubble</v>
      </c>
      <c r="WQ5" s="109" t="str">
        <f>VLOOKUP(WL5,Information!$A$2:$I$1000,9,FALSE)</f>
        <v>Bare substrate</v>
      </c>
      <c r="WR5" s="112"/>
      <c r="WS5" s="111"/>
      <c r="WT5" s="108" t="s">
        <v>309</v>
      </c>
      <c r="WU5" s="109">
        <f>VLOOKUP(WT5,Information!$A$2:$H$1000,2,FALSE)</f>
        <v>0</v>
      </c>
      <c r="WV5" s="109">
        <f>VLOOKUP(WT5,Information!$A$2:$H$1000,3,FALSE)</f>
        <v>0</v>
      </c>
      <c r="WW5" s="109">
        <f>VLOOKUP(WT5,Information!$A$2:$H$1000,4,FALSE)</f>
        <v>0</v>
      </c>
      <c r="WX5" s="109" t="str">
        <f>VLOOKUP(WT5,Information!$A$2:$H$1000,8,FALSE)</f>
        <v>Coral.rubble</v>
      </c>
      <c r="WY5" s="109" t="str">
        <f>VLOOKUP(WT5,Information!$A$2:$I$1000,9,FALSE)</f>
        <v>Bare substrate</v>
      </c>
      <c r="WZ5" s="112"/>
      <c r="XA5" s="111"/>
      <c r="XB5" s="108" t="s">
        <v>298</v>
      </c>
      <c r="XC5" s="109" t="str">
        <f>VLOOKUP(XB5,Information!$A$2:$H$1000,2,FALSE)</f>
        <v>unknown</v>
      </c>
      <c r="XD5" s="109" t="str">
        <f>VLOOKUP(XB5,Information!$A$2:$H$1000,3,FALSE)</f>
        <v>Porites</v>
      </c>
      <c r="XE5" s="109" t="str">
        <f>VLOOKUP(XB5,Information!$A$2:$H$1000,4,FALSE)</f>
        <v>PORITIDAE</v>
      </c>
      <c r="XF5" s="109" t="str">
        <f>VLOOKUP(XB5,Information!$A$2:$H$1000,8,FALSE)</f>
        <v>Hard.coral</v>
      </c>
      <c r="XG5" s="109" t="str">
        <f>VLOOKUP(XB5,Information!$A$2:$I$1000,9,FALSE)</f>
        <v>Cnidaria</v>
      </c>
      <c r="XH5" s="110" t="s">
        <v>1836</v>
      </c>
      <c r="XI5" s="111"/>
      <c r="XJ5" s="108" t="s">
        <v>322</v>
      </c>
      <c r="XK5" s="109">
        <f>VLOOKUP(XJ5,Information!$A$2:$H$1000,2,FALSE)</f>
        <v>0</v>
      </c>
      <c r="XL5" s="109">
        <f>VLOOKUP(XJ5,Information!$A$2:$H$1000,3,FALSE)</f>
        <v>0</v>
      </c>
      <c r="XM5" s="109">
        <f>VLOOKUP(XJ5,Information!$A$2:$H$1000,4,FALSE)</f>
        <v>0</v>
      </c>
      <c r="XN5" s="109" t="str">
        <f>VLOOKUP(XJ5,Information!$A$2:$H$1000,8,FALSE)</f>
        <v>Sand</v>
      </c>
      <c r="XO5" s="109" t="str">
        <f>VLOOKUP(XJ5,Information!$A$2:$I$1000,9,FALSE)</f>
        <v>Bare substrate</v>
      </c>
      <c r="XP5" s="112"/>
      <c r="XQ5" s="111"/>
      <c r="XR5" s="108" t="s">
        <v>322</v>
      </c>
      <c r="XS5" s="109">
        <f>VLOOKUP(XR5,Information!$A$2:$H$1000,2,FALSE)</f>
        <v>0</v>
      </c>
      <c r="XT5" s="109">
        <f>VLOOKUP(XR5,Information!$A$2:$H$1000,3,FALSE)</f>
        <v>0</v>
      </c>
      <c r="XU5" s="109">
        <f>VLOOKUP(XR5,Information!$A$2:$H$1000,4,FALSE)</f>
        <v>0</v>
      </c>
      <c r="XV5" s="109" t="str">
        <f>VLOOKUP(XR5,Information!$A$2:$H$1000,8,FALSE)</f>
        <v>Sand</v>
      </c>
      <c r="XW5" s="109" t="str">
        <f>VLOOKUP(XR5,Information!$A$2:$I$1000,9,FALSE)</f>
        <v>Bare substrate</v>
      </c>
      <c r="XX5" s="112"/>
      <c r="XY5" s="111"/>
      <c r="XZ5" s="108" t="s">
        <v>317</v>
      </c>
      <c r="YA5" s="109" t="str">
        <f>VLOOKUP(XZ5,Information!$A$2:$H$1000,2,FALSE)</f>
        <v>Rhytisma fulvum</v>
      </c>
      <c r="YB5" s="109" t="str">
        <f>VLOOKUP(XZ5,Information!$A$2:$H$1000,3,FALSE)</f>
        <v>Rhytisma</v>
      </c>
      <c r="YC5" s="109" t="str">
        <f>VLOOKUP(XZ5,Information!$A$2:$H$1000,4,FALSE)</f>
        <v>ALCYONIIDAE</v>
      </c>
      <c r="YD5" s="109" t="str">
        <f>VLOOKUP(XZ5,Information!$A$2:$H$1000,8,FALSE)</f>
        <v>Soft.coral</v>
      </c>
      <c r="YE5" s="109" t="str">
        <f>VLOOKUP(XZ5,Information!$A$2:$I$1000,9,FALSE)</f>
        <v>Cnidaria</v>
      </c>
      <c r="YF5" s="112"/>
      <c r="YG5" s="111"/>
      <c r="YH5" s="108" t="s">
        <v>322</v>
      </c>
      <c r="YI5" s="109">
        <f>VLOOKUP(YH5,Information!$A$2:$H$1000,2,FALSE)</f>
        <v>0</v>
      </c>
      <c r="YJ5" s="109">
        <f>VLOOKUP(YH5,Information!$A$2:$H$1000,3,FALSE)</f>
        <v>0</v>
      </c>
      <c r="YK5" s="109">
        <f>VLOOKUP(YH5,Information!$A$2:$H$1000,4,FALSE)</f>
        <v>0</v>
      </c>
      <c r="YL5" s="109" t="str">
        <f>VLOOKUP(YH5,Information!$A$2:$H$1000,8,FALSE)</f>
        <v>Sand</v>
      </c>
      <c r="YM5" s="109" t="str">
        <f>VLOOKUP(YH5,Information!$A$2:$I$1000,9,FALSE)</f>
        <v>Bare substrate</v>
      </c>
      <c r="YN5" s="112"/>
      <c r="YO5" s="111"/>
      <c r="YP5" s="113" t="s">
        <v>141</v>
      </c>
      <c r="YQ5" s="109" t="str">
        <f>VLOOKUP(YP5,Information!$A$2:$H$1000,2,FALSE)</f>
        <v>Carteriospongia foliascens</v>
      </c>
      <c r="YR5" s="109" t="str">
        <f>VLOOKUP(YP5,Information!$A$2:$H$1000,3,FALSE)</f>
        <v>Carteriospongia</v>
      </c>
      <c r="YS5" s="109" t="str">
        <f>VLOOKUP(YP5,Information!$A$2:$H$1000,4,FALSE)</f>
        <v>THORECTIDAE</v>
      </c>
      <c r="YT5" s="109" t="str">
        <f>VLOOKUP(YP5,Information!$A$2:$H$1000,8,FALSE)</f>
        <v>Sponge</v>
      </c>
      <c r="YU5" s="109" t="str">
        <f>VLOOKUP(YP5,Information!$A$2:$I$1000,9,FALSE)</f>
        <v>Sponge</v>
      </c>
      <c r="YV5" s="112"/>
      <c r="YW5" s="111"/>
      <c r="YX5" s="113" t="s">
        <v>322</v>
      </c>
      <c r="YY5" s="109">
        <f>VLOOKUP(YX5,Information!$A$2:$H$1000,2,FALSE)</f>
        <v>0</v>
      </c>
      <c r="YZ5" s="109">
        <f>VLOOKUP(YX5,Information!$A$2:$H$1000,3,FALSE)</f>
        <v>0</v>
      </c>
      <c r="ZA5" s="109">
        <f>VLOOKUP(YX5,Information!$A$2:$H$1000,4,FALSE)</f>
        <v>0</v>
      </c>
      <c r="ZB5" s="109" t="str">
        <f>VLOOKUP(YX5,Information!$A$2:$H$1000,8,FALSE)</f>
        <v>Sand</v>
      </c>
      <c r="ZC5" s="109" t="str">
        <f>VLOOKUP(YX5,Information!$A$2:$I$1000,9,FALSE)</f>
        <v>Bare substrate</v>
      </c>
      <c r="ZD5" s="112"/>
      <c r="ZE5" s="111"/>
      <c r="ZF5" s="114" t="s">
        <v>354</v>
      </c>
      <c r="ZG5" s="109" t="str">
        <f>VLOOKUP(ZF5,Information!$A$2:$H$1000,2,FALSE)</f>
        <v>unknown</v>
      </c>
      <c r="ZH5" s="109" t="str">
        <f>VLOOKUP(ZF5,Information!$A$2:$H$1000,3,FALSE)</f>
        <v>unknown</v>
      </c>
      <c r="ZI5" s="109" t="str">
        <f>VLOOKUP(ZF5,Information!$A$2:$H$1000,4,FALSE)</f>
        <v>unknown</v>
      </c>
      <c r="ZJ5" s="109" t="str">
        <f>VLOOKUP(ZF5,Information!$A$2:$H$1000,8,FALSE)</f>
        <v>Tunicate</v>
      </c>
      <c r="ZK5" s="109" t="str">
        <f>VLOOKUP(ZF5,Information!$A$2:$I$1000,9,FALSE)</f>
        <v>Tunicates</v>
      </c>
      <c r="ZL5" s="112"/>
      <c r="ZM5" s="111"/>
      <c r="ZN5" s="108" t="s">
        <v>309</v>
      </c>
      <c r="ZO5" s="109">
        <f>VLOOKUP(ZN5,Information!$A$2:$H$1000,2,FALSE)</f>
        <v>0</v>
      </c>
      <c r="ZP5" s="109">
        <f>VLOOKUP(ZN5,Information!$A$2:$H$1000,3,FALSE)</f>
        <v>0</v>
      </c>
      <c r="ZQ5" s="109">
        <f>VLOOKUP(ZN5,Information!$A$2:$H$1000,4,FALSE)</f>
        <v>0</v>
      </c>
      <c r="ZR5" s="109" t="str">
        <f>VLOOKUP(ZN5,Information!$A$2:$H$1000,8,FALSE)</f>
        <v>Coral.rubble</v>
      </c>
      <c r="ZS5" s="109" t="str">
        <f>VLOOKUP(ZN5,Information!$A$2:$I$1000,9,FALSE)</f>
        <v>Bare substrate</v>
      </c>
      <c r="ZT5" s="112"/>
      <c r="ZU5" s="111"/>
      <c r="ZV5" s="108" t="s">
        <v>217</v>
      </c>
      <c r="ZW5" s="109" t="str">
        <f>VLOOKUP(ZV5,Information!$A$2:$H$1000,2,FALSE)</f>
        <v>unknown</v>
      </c>
      <c r="ZX5" s="109" t="str">
        <f>VLOOKUP(ZV5,Information!$A$2:$H$1000,3,FALSE)</f>
        <v>Galaxea</v>
      </c>
      <c r="ZY5" s="109" t="str">
        <f>VLOOKUP(ZV5,Information!$A$2:$H$1000,4,FALSE)</f>
        <v>EUPHYLLIIDAE</v>
      </c>
      <c r="ZZ5" s="109" t="str">
        <f>VLOOKUP(ZV5,Information!$A$2:$H$1000,8,FALSE)</f>
        <v>Hard.coral</v>
      </c>
      <c r="AAA5" s="109" t="str">
        <f>VLOOKUP(ZV5,Information!$A$2:$I$1000,9,FALSE)</f>
        <v>Cnidaria</v>
      </c>
      <c r="AAB5" s="110" t="s">
        <v>80</v>
      </c>
      <c r="AAC5" s="111"/>
      <c r="AAD5" s="108" t="s">
        <v>322</v>
      </c>
      <c r="AAE5" s="109">
        <f>VLOOKUP(AAD5,Information!$A$2:$H$1000,2,FALSE)</f>
        <v>0</v>
      </c>
      <c r="AAF5" s="109">
        <f>VLOOKUP(AAD5,Information!$A$2:$H$1000,3,FALSE)</f>
        <v>0</v>
      </c>
      <c r="AAG5" s="109">
        <f>VLOOKUP(AAD5,Information!$A$2:$H$1000,4,FALSE)</f>
        <v>0</v>
      </c>
      <c r="AAH5" s="109" t="str">
        <f>VLOOKUP(AAD5,Information!$A$2:$H$1000,8,FALSE)</f>
        <v>Sand</v>
      </c>
      <c r="AAI5" s="109" t="str">
        <f>VLOOKUP(AAD5,Information!$A$2:$I$1000,9,FALSE)</f>
        <v>Bare substrate</v>
      </c>
      <c r="AAJ5" s="112"/>
      <c r="AAK5" s="111"/>
      <c r="AAL5" s="108" t="s">
        <v>309</v>
      </c>
      <c r="AAM5" s="109">
        <f>VLOOKUP(AAL5,Information!$A$2:$H$1000,2,FALSE)</f>
        <v>0</v>
      </c>
      <c r="AAN5" s="109">
        <f>VLOOKUP(AAL5,Information!$A$2:$H$1000,3,FALSE)</f>
        <v>0</v>
      </c>
      <c r="AAO5" s="109">
        <f>VLOOKUP(AAL5,Information!$A$2:$H$1000,4,FALSE)</f>
        <v>0</v>
      </c>
      <c r="AAP5" s="109" t="str">
        <f>VLOOKUP(AAL5,Information!$A$2:$H$1000,8,FALSE)</f>
        <v>Coral.rubble</v>
      </c>
      <c r="AAQ5" s="109" t="str">
        <f>VLOOKUP(AAL5,Information!$A$2:$I$1000,9,FALSE)</f>
        <v>Bare substrate</v>
      </c>
      <c r="AAR5" s="112"/>
      <c r="AAS5" s="111"/>
      <c r="AAT5" s="108" t="s">
        <v>322</v>
      </c>
      <c r="AAU5" s="109">
        <f>VLOOKUP(AAT5,Information!$A$2:$H$1000,2,FALSE)</f>
        <v>0</v>
      </c>
      <c r="AAV5" s="109">
        <f>VLOOKUP(AAT5,Information!$A$2:$H$1000,3,FALSE)</f>
        <v>0</v>
      </c>
      <c r="AAW5" s="109">
        <f>VLOOKUP(AAT5,Information!$A$2:$H$1000,4,FALSE)</f>
        <v>0</v>
      </c>
      <c r="AAX5" s="109" t="str">
        <f>VLOOKUP(AAT5,Information!$A$2:$H$1000,8,FALSE)</f>
        <v>Sand</v>
      </c>
      <c r="AAY5" s="109" t="str">
        <f>VLOOKUP(AAT5,Information!$A$2:$I$1000,9,FALSE)</f>
        <v>Bare substrate</v>
      </c>
      <c r="AAZ5" s="112"/>
      <c r="ABA5" s="111"/>
      <c r="ABB5" s="108" t="s">
        <v>330</v>
      </c>
      <c r="ABC5" s="109" t="str">
        <f>VLOOKUP(ABB5,Information!$A$2:$H$1000,2,FALSE)</f>
        <v>unknown</v>
      </c>
      <c r="ABD5" s="109" t="str">
        <f>VLOOKUP(ABB5,Information!$A$2:$H$1000,3,FALSE)</f>
        <v>unknown</v>
      </c>
      <c r="ABE5" s="109" t="str">
        <f>VLOOKUP(ABB5,Information!$A$2:$H$1000,4,FALSE)</f>
        <v>unknown</v>
      </c>
      <c r="ABF5" s="109" t="str">
        <f>VLOOKUP(ABB5,Information!$A$2:$H$1000,8,FALSE)</f>
        <v>Soft.coral</v>
      </c>
      <c r="ABG5" s="109" t="str">
        <f>VLOOKUP(ABB5,Information!$A$2:$I$1000,9,FALSE)</f>
        <v>Cnidaria</v>
      </c>
      <c r="ABH5" s="112"/>
      <c r="ABI5" s="111"/>
      <c r="ABJ5" s="108" t="s">
        <v>227</v>
      </c>
      <c r="ABK5" s="109" t="str">
        <f>VLOOKUP(ABJ5,Information!$A$2:$H$1000,2,FALSE)</f>
        <v>unknown</v>
      </c>
      <c r="ABL5" s="109" t="str">
        <f>VLOOKUP(ABJ5,Information!$A$2:$H$1000,3,FALSE)</f>
        <v>Halimeda</v>
      </c>
      <c r="ABM5" s="109" t="str">
        <f>VLOOKUP(ABJ5,Information!$A$2:$H$1000,4,FALSE)</f>
        <v>HALIMEDACEAE</v>
      </c>
      <c r="ABN5" s="109" t="str">
        <f>VLOOKUP(ABJ5,Information!$A$2:$H$1000,8,FALSE)</f>
        <v>Green.algae</v>
      </c>
      <c r="ABO5" s="109" t="str">
        <f>VLOOKUP(ABJ5,Information!$A$2:$I$1000,9,FALSE)</f>
        <v>Macroalgae</v>
      </c>
      <c r="ABP5" s="112"/>
      <c r="ABQ5" s="111"/>
      <c r="ABR5" s="108" t="s">
        <v>104</v>
      </c>
      <c r="ABS5" s="109">
        <f>VLOOKUP(ABR5,Information!$A$2:$H$1000,2,FALSE)</f>
        <v>0</v>
      </c>
      <c r="ABT5" s="109">
        <f>VLOOKUP(ABR5,Information!$A$2:$H$1000,3,FALSE)</f>
        <v>0</v>
      </c>
      <c r="ABU5" s="109">
        <f>VLOOKUP(ABR5,Information!$A$2:$H$1000,4,FALSE)</f>
        <v>0</v>
      </c>
      <c r="ABV5" s="109" t="str">
        <f>VLOOKUP(ABR5,Information!$A$2:$H$1000,8,FALSE)</f>
        <v>Artificial.reef.substrate</v>
      </c>
      <c r="ABW5" s="109" t="str">
        <f>VLOOKUP(ABR5,Information!$A$2:$I$1000,9,FALSE)</f>
        <v>Bare substrate</v>
      </c>
      <c r="ABX5" s="112"/>
      <c r="ABY5" s="111"/>
      <c r="ABZ5" s="108" t="s">
        <v>330</v>
      </c>
      <c r="ACA5" s="109" t="str">
        <f>VLOOKUP(ABZ5,Information!$A$2:$H$1000,2,FALSE)</f>
        <v>unknown</v>
      </c>
      <c r="ACB5" s="109" t="str">
        <f>VLOOKUP(ABZ5,Information!$A$2:$H$1000,3,FALSE)</f>
        <v>unknown</v>
      </c>
      <c r="ACC5" s="109" t="str">
        <f>VLOOKUP(ABZ5,Information!$A$2:$H$1000,4,FALSE)</f>
        <v>unknown</v>
      </c>
      <c r="ACD5" s="109" t="str">
        <f>VLOOKUP(ABZ5,Information!$A$2:$H$1000,8,FALSE)</f>
        <v>Soft.coral</v>
      </c>
      <c r="ACE5" s="109" t="str">
        <f>VLOOKUP(ABZ5,Information!$A$2:$I$1000,9,FALSE)</f>
        <v>Cnidaria</v>
      </c>
      <c r="ACF5" s="112"/>
      <c r="ACG5" s="111"/>
      <c r="ACH5" s="108" t="s">
        <v>322</v>
      </c>
      <c r="ACI5" s="109">
        <f>VLOOKUP(ACH5,Information!$A$2:$H$1000,2,FALSE)</f>
        <v>0</v>
      </c>
      <c r="ACJ5" s="109">
        <f>VLOOKUP(ACH5,Information!$A$2:$H$1000,3,FALSE)</f>
        <v>0</v>
      </c>
      <c r="ACK5" s="109">
        <f>VLOOKUP(ACH5,Information!$A$2:$H$1000,4,FALSE)</f>
        <v>0</v>
      </c>
      <c r="ACL5" s="109" t="str">
        <f>VLOOKUP(ACH5,Information!$A$2:$H$1000,8,FALSE)</f>
        <v>Sand</v>
      </c>
      <c r="ACM5" s="109" t="str">
        <f>VLOOKUP(ACH5,Information!$A$2:$I$1000,9,FALSE)</f>
        <v>Bare substrate</v>
      </c>
      <c r="ACN5" s="112"/>
      <c r="ACO5" s="111"/>
      <c r="ACP5" s="108" t="s">
        <v>82</v>
      </c>
      <c r="ACQ5" s="109" t="str">
        <f>VLOOKUP(ACP5,Information!$A$2:$H$1000,2,FALSE)</f>
        <v>unknown</v>
      </c>
      <c r="ACR5" s="109" t="str">
        <f>VLOOKUP(ACP5,Information!$A$2:$H$1000,3,FALSE)</f>
        <v>Acropora</v>
      </c>
      <c r="ACS5" s="109" t="str">
        <f>VLOOKUP(ACP5,Information!$A$2:$H$1000,4,FALSE)</f>
        <v>ACROPORIDAE</v>
      </c>
      <c r="ACT5" s="109" t="str">
        <f>VLOOKUP(ACP5,Information!$A$2:$H$1000,8,FALSE)</f>
        <v>Hard.coral</v>
      </c>
      <c r="ACU5" s="109" t="str">
        <f>VLOOKUP(ACP5,Information!$A$2:$I$1000,9,FALSE)</f>
        <v>Cnidaria</v>
      </c>
      <c r="ACV5" s="110" t="s">
        <v>80</v>
      </c>
      <c r="ACW5" s="111"/>
      <c r="ACX5" s="108" t="s">
        <v>150</v>
      </c>
      <c r="ACY5" s="109" t="str">
        <f>VLOOKUP(ACX5,Information!$A$2:$H$1000,2,FALSE)</f>
        <v>unknown</v>
      </c>
      <c r="ACZ5" s="109" t="str">
        <f>VLOOKUP(ACX5,Information!$A$2:$H$1000,3,FALSE)</f>
        <v>Cespitularia</v>
      </c>
      <c r="ADA5" s="109" t="str">
        <f>VLOOKUP(ACX5,Information!$A$2:$H$1000,4,FALSE)</f>
        <v>XENIIDAE</v>
      </c>
      <c r="ADB5" s="109" t="str">
        <f>VLOOKUP(ACX5,Information!$A$2:$H$1000,8,FALSE)</f>
        <v>Soft.coral</v>
      </c>
      <c r="ADC5" s="109" t="str">
        <f>VLOOKUP(ACX5,Information!$A$2:$I$1000,9,FALSE)</f>
        <v>Cnidaria</v>
      </c>
      <c r="ADD5" s="112"/>
      <c r="ADE5" s="111"/>
      <c r="ADF5" s="108" t="s">
        <v>150</v>
      </c>
      <c r="ADG5" s="109" t="str">
        <f>VLOOKUP(ADF5,Information!$A$2:$H$1000,2,FALSE)</f>
        <v>unknown</v>
      </c>
      <c r="ADH5" s="109" t="str">
        <f>VLOOKUP(ADF5,Information!$A$2:$H$1000,3,FALSE)</f>
        <v>Cespitularia</v>
      </c>
      <c r="ADI5" s="109" t="str">
        <f>VLOOKUP(ADF5,Information!$A$2:$H$1000,4,FALSE)</f>
        <v>XENIIDAE</v>
      </c>
      <c r="ADJ5" s="109" t="str">
        <f>VLOOKUP(ADF5,Information!$A$2:$H$1000,8,FALSE)</f>
        <v>Soft.coral</v>
      </c>
      <c r="ADK5" s="109" t="str">
        <f>VLOOKUP(ADF5,Information!$A$2:$I$1000,9,FALSE)</f>
        <v>Cnidaria</v>
      </c>
      <c r="ADL5" s="112"/>
      <c r="ADM5" s="111"/>
      <c r="ADN5" s="108" t="s">
        <v>330</v>
      </c>
      <c r="ADO5" s="109" t="str">
        <f>VLOOKUP(ADN5,Information!$A$2:$H$1000,2,FALSE)</f>
        <v>unknown</v>
      </c>
      <c r="ADP5" s="109" t="str">
        <f>VLOOKUP(ADN5,Information!$A$2:$H$1000,3,FALSE)</f>
        <v>unknown</v>
      </c>
      <c r="ADQ5" s="109" t="str">
        <f>VLOOKUP(ADN5,Information!$A$2:$H$1000,4,FALSE)</f>
        <v>unknown</v>
      </c>
      <c r="ADR5" s="109" t="str">
        <f>VLOOKUP(ADN5,Information!$A$2:$H$1000,8,FALSE)</f>
        <v>Soft.coral</v>
      </c>
      <c r="ADS5" s="109" t="str">
        <f>VLOOKUP(ADN5,Information!$A$2:$I$1000,9,FALSE)</f>
        <v>Cnidaria</v>
      </c>
      <c r="ADT5" s="112"/>
      <c r="ADU5" s="111"/>
    </row>
    <row r="6" spans="1:801" ht="15.75" customHeight="1">
      <c r="A6" s="101">
        <v>1.5</v>
      </c>
      <c r="B6" s="115" t="s">
        <v>309</v>
      </c>
      <c r="C6" s="103">
        <f>VLOOKUP(B6,Information!$A$2:$H$1000,2,FALSE)</f>
        <v>0</v>
      </c>
      <c r="D6" s="104">
        <f>VLOOKUP(B6,Information!$A$2:$H$1000,3,FALSE)</f>
        <v>0</v>
      </c>
      <c r="E6" s="104">
        <f>VLOOKUP(B6,Information!$A$2:$H$1000,4,FALSE)</f>
        <v>0</v>
      </c>
      <c r="F6" s="104" t="str">
        <f>VLOOKUP(B6,Information!$A$2:$H$1000,8,FALSE)</f>
        <v>Coral.rubble</v>
      </c>
      <c r="G6" s="104" t="str">
        <f>VLOOKUP(B6,Information!$A$2:$I$1000,9,FALSE)</f>
        <v>Bare substrate</v>
      </c>
      <c r="H6" s="106"/>
      <c r="I6" s="106"/>
      <c r="J6" s="115" t="s">
        <v>324</v>
      </c>
      <c r="K6" s="103" t="str">
        <f>VLOOKUP(J6,Information!$A$2:$H$1000,2,FALSE)</f>
        <v>unknown</v>
      </c>
      <c r="L6" s="104" t="str">
        <f>VLOOKUP(J6,Information!$A$2:$H$1000,3,FALSE)</f>
        <v>Sargassum</v>
      </c>
      <c r="M6" s="104" t="str">
        <f>VLOOKUP(J6,Information!$A$2:$H$1000,4,FALSE)</f>
        <v>SARGASSACEAE</v>
      </c>
      <c r="N6" s="104" t="str">
        <f>VLOOKUP(J6,Information!$A$2:$H$1000,8,FALSE)</f>
        <v>Brown.algae</v>
      </c>
      <c r="O6" s="104" t="str">
        <f>VLOOKUP(J6,Information!$A$2:$I$1000,9,FALSE)</f>
        <v>Macroalgae</v>
      </c>
      <c r="P6" s="106"/>
      <c r="Q6" s="106"/>
      <c r="R6" s="115" t="s">
        <v>330</v>
      </c>
      <c r="S6" s="103" t="str">
        <f>VLOOKUP(R6,Information!$A$2:$H$1000,2,FALSE)</f>
        <v>unknown</v>
      </c>
      <c r="T6" s="104" t="str">
        <f>VLOOKUP(R6,Information!$A$2:$H$1000,3,FALSE)</f>
        <v>unknown</v>
      </c>
      <c r="U6" s="104" t="str">
        <f>VLOOKUP(R6,Information!$A$2:$H$1000,4,FALSE)</f>
        <v>unknown</v>
      </c>
      <c r="V6" s="104" t="str">
        <f>VLOOKUP(R6,Information!$A$2:$H$1000,8,FALSE)</f>
        <v>Soft.coral</v>
      </c>
      <c r="W6" s="104" t="str">
        <f>VLOOKUP(R6,Information!$A$2:$I$1000,9,FALSE)</f>
        <v>Cnidaria</v>
      </c>
      <c r="X6" s="106"/>
      <c r="Y6" s="106"/>
      <c r="Z6" s="115" t="s">
        <v>320</v>
      </c>
      <c r="AA6" s="103">
        <f>VLOOKUP(Z6,Information!$A$2:$H$1000,2,FALSE)</f>
        <v>0</v>
      </c>
      <c r="AB6" s="104">
        <f>VLOOKUP(Z6,Information!$A$2:$H$1000,3,FALSE)</f>
        <v>0</v>
      </c>
      <c r="AC6" s="104">
        <f>VLOOKUP(Z6,Information!$A$2:$H$1000,4,FALSE)</f>
        <v>0</v>
      </c>
      <c r="AD6" s="104" t="str">
        <f>VLOOKUP(Z6,Information!$A$2:$H$1000,8,FALSE)</f>
        <v>Bare.rock</v>
      </c>
      <c r="AE6" s="104" t="str">
        <f>VLOOKUP(Z6,Information!$A$2:$I$1000,9,FALSE)</f>
        <v>Bare substrate</v>
      </c>
      <c r="AF6" s="106"/>
      <c r="AG6" s="106"/>
      <c r="AH6" s="115" t="s">
        <v>82</v>
      </c>
      <c r="AI6" s="103" t="str">
        <f>VLOOKUP(AH6,Information!$A$2:$H$1000,2,FALSE)</f>
        <v>unknown</v>
      </c>
      <c r="AJ6" s="104" t="str">
        <f>VLOOKUP(AH6,Information!$A$2:$H$1000,3,FALSE)</f>
        <v>Acropora</v>
      </c>
      <c r="AK6" s="104" t="str">
        <f>VLOOKUP(AH6,Information!$A$2:$H$1000,4,FALSE)</f>
        <v>ACROPORIDAE</v>
      </c>
      <c r="AL6" s="104" t="str">
        <f>VLOOKUP(AH6,Information!$A$2:$H$1000,8,FALSE)</f>
        <v>Hard.coral</v>
      </c>
      <c r="AM6" s="104" t="str">
        <f>VLOOKUP(AH6,Information!$A$2:$I$1000,9,FALSE)</f>
        <v>Cnidaria</v>
      </c>
      <c r="AN6" s="105" t="s">
        <v>1836</v>
      </c>
      <c r="AO6" s="106"/>
      <c r="AP6" s="115" t="s">
        <v>320</v>
      </c>
      <c r="AQ6" s="103">
        <f>VLOOKUP(AP6,Information!$A$2:$H$1000,2,FALSE)</f>
        <v>0</v>
      </c>
      <c r="AR6" s="104">
        <f>VLOOKUP(AP6,Information!$A$2:$H$1000,3,FALSE)</f>
        <v>0</v>
      </c>
      <c r="AS6" s="104">
        <f>VLOOKUP(AP6,Information!$A$2:$H$1000,4,FALSE)</f>
        <v>0</v>
      </c>
      <c r="AT6" s="104" t="str">
        <f>VLOOKUP(AP6,Information!$A$2:$H$1000,8,FALSE)</f>
        <v>Bare.rock</v>
      </c>
      <c r="AU6" s="104" t="str">
        <f>VLOOKUP(AP6,Information!$A$2:$I$1000,9,FALSE)</f>
        <v>Bare substrate</v>
      </c>
      <c r="AV6" s="106"/>
      <c r="AW6" s="106"/>
      <c r="AX6" s="115" t="s">
        <v>309</v>
      </c>
      <c r="AY6" s="103">
        <f>VLOOKUP(AX6,Information!$A$2:$H$1000,2,FALSE)</f>
        <v>0</v>
      </c>
      <c r="AZ6" s="104">
        <f>VLOOKUP(AX6,Information!$A$2:$H$1000,3,FALSE)</f>
        <v>0</v>
      </c>
      <c r="BA6" s="104">
        <f>VLOOKUP(AX6,Information!$A$2:$H$1000,4,FALSE)</f>
        <v>0</v>
      </c>
      <c r="BB6" s="104" t="str">
        <f>VLOOKUP(AX6,Information!$A$2:$H$1000,8,FALSE)</f>
        <v>Coral.rubble</v>
      </c>
      <c r="BC6" s="104" t="str">
        <f>VLOOKUP(AX6,Information!$A$2:$I$1000,9,FALSE)</f>
        <v>Bare substrate</v>
      </c>
      <c r="BD6" s="106"/>
      <c r="BE6" s="106"/>
      <c r="BF6" s="115" t="s">
        <v>82</v>
      </c>
      <c r="BG6" s="103" t="str">
        <f>VLOOKUP(BF6,Information!$A$2:$H$1000,2,FALSE)</f>
        <v>unknown</v>
      </c>
      <c r="BH6" s="104" t="str">
        <f>VLOOKUP(BF6,Information!$A$2:$H$1000,3,FALSE)</f>
        <v>Acropora</v>
      </c>
      <c r="BI6" s="104" t="str">
        <f>VLOOKUP(BF6,Information!$A$2:$H$1000,4,FALSE)</f>
        <v>ACROPORIDAE</v>
      </c>
      <c r="BJ6" s="104" t="str">
        <f>VLOOKUP(BF6,Information!$A$2:$H$1000,8,FALSE)</f>
        <v>Hard.coral</v>
      </c>
      <c r="BK6" s="104" t="str">
        <f>VLOOKUP(BF6,Information!$A$2:$I$1000,9,FALSE)</f>
        <v>Cnidaria</v>
      </c>
      <c r="BL6" s="105" t="s">
        <v>1836</v>
      </c>
      <c r="BM6" s="106"/>
      <c r="BN6" s="115" t="s">
        <v>309</v>
      </c>
      <c r="BO6" s="103">
        <f>VLOOKUP(BN6,Information!$A$2:$H$1000,2,FALSE)</f>
        <v>0</v>
      </c>
      <c r="BP6" s="104">
        <f>VLOOKUP(BN6,Information!$A$2:$H$1000,3,FALSE)</f>
        <v>0</v>
      </c>
      <c r="BQ6" s="104">
        <f>VLOOKUP(BN6,Information!$A$2:$H$1000,4,FALSE)</f>
        <v>0</v>
      </c>
      <c r="BR6" s="104" t="str">
        <f>VLOOKUP(BN6,Information!$A$2:$H$1000,8,FALSE)</f>
        <v>Coral.rubble</v>
      </c>
      <c r="BS6" s="104" t="str">
        <f>VLOOKUP(BN6,Information!$A$2:$I$1000,9,FALSE)</f>
        <v>Bare substrate</v>
      </c>
      <c r="BT6" s="106"/>
      <c r="BU6" s="106"/>
      <c r="BV6" s="115" t="s">
        <v>302</v>
      </c>
      <c r="BW6" s="103" t="str">
        <f>VLOOKUP(BV6,Information!$A$2:$H$1000,2,FALSE)</f>
        <v>unknown</v>
      </c>
      <c r="BX6" s="104" t="str">
        <f>VLOOKUP(BV6,Information!$A$2:$H$1000,3,FALSE)</f>
        <v>Porites (massive)</v>
      </c>
      <c r="BY6" s="104" t="str">
        <f>VLOOKUP(BV6,Information!$A$2:$H$1000,4,FALSE)</f>
        <v>PORITIDAE</v>
      </c>
      <c r="BZ6" s="104" t="str">
        <f>VLOOKUP(BV6,Information!$A$2:$H$1000,8,FALSE)</f>
        <v>Hard.coral</v>
      </c>
      <c r="CA6" s="104" t="str">
        <f>VLOOKUP(BV6,Information!$A$2:$I$1000,9,FALSE)</f>
        <v>Cnidaria</v>
      </c>
      <c r="CB6" s="105" t="s">
        <v>1836</v>
      </c>
      <c r="CC6" s="106"/>
      <c r="CD6" s="115" t="s">
        <v>255</v>
      </c>
      <c r="CE6" s="103" t="str">
        <f>VLOOKUP(CD6,Information!$A$2:$H$1000,2,FALSE)</f>
        <v>Lobophora variegata</v>
      </c>
      <c r="CF6" s="104" t="str">
        <f>VLOOKUP(CD6,Information!$A$2:$H$1000,3,FALSE)</f>
        <v>Lobophora</v>
      </c>
      <c r="CG6" s="104" t="str">
        <f>VLOOKUP(CD6,Information!$A$2:$H$1000,4,FALSE)</f>
        <v>DICTYOTACEAE</v>
      </c>
      <c r="CH6" s="104" t="str">
        <f>VLOOKUP(CD6,Information!$A$2:$H$1000,8,FALSE)</f>
        <v>Brown.algae</v>
      </c>
      <c r="CI6" s="104" t="str">
        <f>VLOOKUP(CD6,Information!$A$2:$I$1000,9,FALSE)</f>
        <v>Macroalgae</v>
      </c>
      <c r="CJ6" s="106"/>
      <c r="CK6" s="106"/>
      <c r="CL6" s="115" t="s">
        <v>200</v>
      </c>
      <c r="CM6" s="103" t="str">
        <f>VLOOKUP(CL6,Information!$A$2:$H$1000,2,FALSE)</f>
        <v>unknown</v>
      </c>
      <c r="CN6" s="104" t="str">
        <f>VLOOKUP(CL6,Information!$A$2:$H$1000,3,FALSE)</f>
        <v>Echinopora</v>
      </c>
      <c r="CO6" s="104" t="str">
        <f>VLOOKUP(CL6,Information!$A$2:$H$1000,4,FALSE)</f>
        <v>MERULINIDAE</v>
      </c>
      <c r="CP6" s="104" t="str">
        <f>VLOOKUP(CL6,Information!$A$2:$H$1000,8,FALSE)</f>
        <v>Hard.coral</v>
      </c>
      <c r="CQ6" s="104" t="str">
        <f>VLOOKUP(CL6,Information!$A$2:$I$1000,9,FALSE)</f>
        <v>Cnidaria</v>
      </c>
      <c r="CR6" s="105" t="s">
        <v>1836</v>
      </c>
      <c r="CS6" s="106"/>
      <c r="CT6" s="115" t="s">
        <v>320</v>
      </c>
      <c r="CU6" s="103">
        <f>VLOOKUP(CT6,Information!$A$2:$H$1000,2,FALSE)</f>
        <v>0</v>
      </c>
      <c r="CV6" s="104">
        <f>VLOOKUP(CT6,Information!$A$2:$H$1000,3,FALSE)</f>
        <v>0</v>
      </c>
      <c r="CW6" s="104">
        <f>VLOOKUP(CT6,Information!$A$2:$H$1000,4,FALSE)</f>
        <v>0</v>
      </c>
      <c r="CX6" s="104" t="str">
        <f>VLOOKUP(CT6,Information!$A$2:$H$1000,8,FALSE)</f>
        <v>Bare.rock</v>
      </c>
      <c r="CY6" s="104" t="str">
        <f>VLOOKUP(CT6,Information!$A$2:$I$1000,9,FALSE)</f>
        <v>Bare substrate</v>
      </c>
      <c r="CZ6" s="106"/>
      <c r="DA6" s="106"/>
      <c r="DB6" s="107" t="s">
        <v>339</v>
      </c>
      <c r="DC6" s="103" t="str">
        <f>VLOOKUP(DB6,Information!$A$2:$H$1000,2,FALSE)</f>
        <v>unknown</v>
      </c>
      <c r="DD6" s="104" t="str">
        <f>VLOOKUP(DB6,Information!$A$2:$H$1000,3,FALSE)</f>
        <v>unknown</v>
      </c>
      <c r="DE6" s="104" t="str">
        <f>VLOOKUP(DB6,Information!$A$2:$H$1000,4,FALSE)</f>
        <v>unknown</v>
      </c>
      <c r="DF6" s="104" t="str">
        <f>VLOOKUP(DB6,Information!$A$2:$H$1000,8,FALSE)</f>
        <v>Sponge</v>
      </c>
      <c r="DG6" s="104" t="str">
        <f>VLOOKUP(DB6,Information!$A$2:$I$1000,9,FALSE)</f>
        <v>Sponge</v>
      </c>
      <c r="DH6" s="106"/>
      <c r="DI6" s="106"/>
      <c r="DJ6" s="107" t="s">
        <v>309</v>
      </c>
      <c r="DK6" s="103">
        <f>VLOOKUP(DJ6,Information!$A$2:$H$1000,2,FALSE)</f>
        <v>0</v>
      </c>
      <c r="DL6" s="104">
        <f>VLOOKUP(DJ6,Information!$A$2:$H$1000,3,FALSE)</f>
        <v>0</v>
      </c>
      <c r="DM6" s="104">
        <f>VLOOKUP(DJ6,Information!$A$2:$H$1000,4,FALSE)</f>
        <v>0</v>
      </c>
      <c r="DN6" s="104" t="str">
        <f>VLOOKUP(DJ6,Information!$A$2:$H$1000,8,FALSE)</f>
        <v>Coral.rubble</v>
      </c>
      <c r="DO6" s="104" t="str">
        <f>VLOOKUP(DJ6,Information!$A$2:$I$1000,9,FALSE)</f>
        <v>Bare substrate</v>
      </c>
      <c r="DP6" s="106"/>
      <c r="DQ6" s="106"/>
      <c r="DR6" s="115" t="s">
        <v>309</v>
      </c>
      <c r="DS6" s="103">
        <f>VLOOKUP(DR6,Information!$A$2:$H$1000,2,FALSE)</f>
        <v>0</v>
      </c>
      <c r="DT6" s="104">
        <f>VLOOKUP(DR6,Information!$A$2:$H$1000,3,FALSE)</f>
        <v>0</v>
      </c>
      <c r="DU6" s="104">
        <f>VLOOKUP(DR6,Information!$A$2:$H$1000,4,FALSE)</f>
        <v>0</v>
      </c>
      <c r="DV6" s="104" t="str">
        <f>VLOOKUP(DR6,Information!$A$2:$H$1000,8,FALSE)</f>
        <v>Coral.rubble</v>
      </c>
      <c r="DW6" s="104" t="str">
        <f>VLOOKUP(DR6,Information!$A$2:$I$1000,9,FALSE)</f>
        <v>Bare substrate</v>
      </c>
      <c r="DX6" s="106"/>
      <c r="DY6" s="106"/>
      <c r="DZ6" s="115" t="s">
        <v>359</v>
      </c>
      <c r="EA6" s="103" t="str">
        <f>VLOOKUP(DZ6,Information!$A$2:$H$1000,2,FALSE)</f>
        <v>unknown</v>
      </c>
      <c r="EB6" s="104" t="str">
        <f>VLOOKUP(DZ6,Information!$A$2:$H$1000,3,FALSE)</f>
        <v>unknown</v>
      </c>
      <c r="EC6" s="104" t="str">
        <f>VLOOKUP(DZ6,Information!$A$2:$H$1000,4,FALSE)</f>
        <v>unknown</v>
      </c>
      <c r="ED6" s="104" t="str">
        <f>VLOOKUP(DZ6,Information!$A$2:$H$1000,8,FALSE)</f>
        <v>Turf.algae</v>
      </c>
      <c r="EE6" s="104" t="str">
        <f>VLOOKUP(DZ6,Information!$A$2:$I$1000,9,FALSE)</f>
        <v>Turf algae</v>
      </c>
      <c r="EF6" s="106"/>
      <c r="EG6" s="106"/>
      <c r="EH6" s="115" t="s">
        <v>264</v>
      </c>
      <c r="EI6" s="103" t="str">
        <f>VLOOKUP(EH6,Information!$A$2:$H$1000,2,FALSE)</f>
        <v>unknown</v>
      </c>
      <c r="EJ6" s="104" t="str">
        <f>VLOOKUP(EH6,Information!$A$2:$H$1000,3,FALSE)</f>
        <v>Millepora</v>
      </c>
      <c r="EK6" s="104" t="str">
        <f>VLOOKUP(EH6,Information!$A$2:$H$1000,4,FALSE)</f>
        <v>MILLEPORIDAE</v>
      </c>
      <c r="EL6" s="104" t="str">
        <f>VLOOKUP(EH6,Information!$A$2:$H$1000,8,FALSE)</f>
        <v>Hydroid</v>
      </c>
      <c r="EM6" s="104" t="str">
        <f>VLOOKUP(EH6,Information!$A$2:$I$1000,9,FALSE)</f>
        <v>Cnidaria</v>
      </c>
      <c r="EN6" s="106"/>
      <c r="EO6" s="106"/>
      <c r="EP6" s="115" t="s">
        <v>82</v>
      </c>
      <c r="EQ6" s="103" t="str">
        <f>VLOOKUP(EP6,Information!$A$2:$H$1000,2,FALSE)</f>
        <v>unknown</v>
      </c>
      <c r="ER6" s="104" t="str">
        <f>VLOOKUP(EP6,Information!$A$2:$H$1000,3,FALSE)</f>
        <v>Acropora</v>
      </c>
      <c r="ES6" s="104" t="str">
        <f>VLOOKUP(EP6,Information!$A$2:$H$1000,4,FALSE)</f>
        <v>ACROPORIDAE</v>
      </c>
      <c r="ET6" s="104" t="str">
        <f>VLOOKUP(EP6,Information!$A$2:$H$1000,8,FALSE)</f>
        <v>Hard.coral</v>
      </c>
      <c r="EU6" s="104" t="str">
        <f>VLOOKUP(EP6,Information!$A$2:$I$1000,9,FALSE)</f>
        <v>Cnidaria</v>
      </c>
      <c r="EV6" s="105" t="s">
        <v>1836</v>
      </c>
      <c r="EW6" s="106"/>
      <c r="EX6" s="107" t="s">
        <v>217</v>
      </c>
      <c r="EY6" s="103" t="str">
        <f>VLOOKUP(EX6,Information!$A$2:$H$1000,2,FALSE)</f>
        <v>unknown</v>
      </c>
      <c r="EZ6" s="104" t="str">
        <f>VLOOKUP(EX6,Information!$A$2:$H$1000,3,FALSE)</f>
        <v>Galaxea</v>
      </c>
      <c r="FA6" s="104" t="str">
        <f>VLOOKUP(EX6,Information!$A$2:$H$1000,4,FALSE)</f>
        <v>EUPHYLLIIDAE</v>
      </c>
      <c r="FB6" s="104" t="str">
        <f>VLOOKUP(EX6,Information!$A$2:$H$1000,8,FALSE)</f>
        <v>Hard.coral</v>
      </c>
      <c r="FC6" s="104" t="str">
        <f>VLOOKUP(EX6,Information!$A$2:$I$1000,9,FALSE)</f>
        <v>Cnidaria</v>
      </c>
      <c r="FD6" s="105" t="s">
        <v>80</v>
      </c>
      <c r="FE6" s="106"/>
      <c r="FF6" s="115" t="s">
        <v>304</v>
      </c>
      <c r="FG6" s="103" t="str">
        <f>VLOOKUP(FF6,Information!$A$2:$H$1000,2,FALSE)</f>
        <v>Porites rus</v>
      </c>
      <c r="FH6" s="104" t="str">
        <f>VLOOKUP(FF6,Information!$A$2:$H$1000,3,FALSE)</f>
        <v>Porites</v>
      </c>
      <c r="FI6" s="104" t="str">
        <f>VLOOKUP(FF6,Information!$A$2:$H$1000,4,FALSE)</f>
        <v>PORITIDAE</v>
      </c>
      <c r="FJ6" s="104" t="str">
        <f>VLOOKUP(FF6,Information!$A$2:$H$1000,8,FALSE)</f>
        <v>Hard.coral</v>
      </c>
      <c r="FK6" s="104" t="str">
        <f>VLOOKUP(FF6,Information!$A$2:$I$1000,9,FALSE)</f>
        <v>Cnidaria</v>
      </c>
      <c r="FL6" s="105" t="s">
        <v>1836</v>
      </c>
      <c r="FM6" s="106"/>
      <c r="FN6" s="115" t="s">
        <v>302</v>
      </c>
      <c r="FO6" s="103" t="str">
        <f>VLOOKUP(FN6,Information!$A$2:$H$1000,2,FALSE)</f>
        <v>unknown</v>
      </c>
      <c r="FP6" s="104" t="str">
        <f>VLOOKUP(FN6,Information!$A$2:$H$1000,3,FALSE)</f>
        <v>Porites (massive)</v>
      </c>
      <c r="FQ6" s="104" t="str">
        <f>VLOOKUP(FN6,Information!$A$2:$H$1000,4,FALSE)</f>
        <v>PORITIDAE</v>
      </c>
      <c r="FR6" s="104" t="str">
        <f>VLOOKUP(FN6,Information!$A$2:$H$1000,8,FALSE)</f>
        <v>Hard.coral</v>
      </c>
      <c r="FS6" s="104" t="str">
        <f>VLOOKUP(FN6,Information!$A$2:$I$1000,9,FALSE)</f>
        <v>Cnidaria</v>
      </c>
      <c r="FT6" s="105" t="s">
        <v>1836</v>
      </c>
      <c r="FU6" s="106"/>
      <c r="FV6" s="115" t="s">
        <v>289</v>
      </c>
      <c r="FW6" s="103" t="str">
        <f>VLOOKUP(FV6,Information!$A$2:$H$1000,2,FALSE)</f>
        <v>unknown</v>
      </c>
      <c r="FX6" s="104" t="str">
        <f>VLOOKUP(FV6,Information!$A$2:$H$1000,3,FALSE)</f>
        <v>Pocillopora</v>
      </c>
      <c r="FY6" s="104" t="str">
        <f>VLOOKUP(FV6,Information!$A$2:$H$1000,4,FALSE)</f>
        <v>POCILLOPORIDAE</v>
      </c>
      <c r="FZ6" s="104" t="str">
        <f>VLOOKUP(FV6,Information!$A$2:$H$1000,8,FALSE)</f>
        <v>Hard.coral</v>
      </c>
      <c r="GA6" s="104" t="str">
        <f>VLOOKUP(FV6,Information!$A$2:$I$1000,9,FALSE)</f>
        <v>Cnidaria</v>
      </c>
      <c r="GB6" s="105" t="s">
        <v>1837</v>
      </c>
      <c r="GC6" s="106"/>
      <c r="GD6" s="115" t="s">
        <v>320</v>
      </c>
      <c r="GE6" s="103">
        <f>VLOOKUP(GD6,Information!$A$2:$H$1000,2,FALSE)</f>
        <v>0</v>
      </c>
      <c r="GF6" s="104">
        <f>VLOOKUP(GD6,Information!$A$2:$H$1000,3,FALSE)</f>
        <v>0</v>
      </c>
      <c r="GG6" s="104">
        <f>VLOOKUP(GD6,Information!$A$2:$H$1000,4,FALSE)</f>
        <v>0</v>
      </c>
      <c r="GH6" s="104" t="str">
        <f>VLOOKUP(GD6,Information!$A$2:$H$1000,8,FALSE)</f>
        <v>Bare.rock</v>
      </c>
      <c r="GI6" s="104" t="str">
        <f>VLOOKUP(GD6,Information!$A$2:$I$1000,9,FALSE)</f>
        <v>Bare substrate</v>
      </c>
      <c r="GJ6" s="106"/>
      <c r="GK6" s="106"/>
      <c r="GL6" s="115" t="s">
        <v>302</v>
      </c>
      <c r="GM6" s="103" t="str">
        <f>VLOOKUP(GL6,Information!$A$2:$H$1000,2,FALSE)</f>
        <v>unknown</v>
      </c>
      <c r="GN6" s="104" t="str">
        <f>VLOOKUP(GL6,Information!$A$2:$H$1000,3,FALSE)</f>
        <v>Porites (massive)</v>
      </c>
      <c r="GO6" s="104" t="str">
        <f>VLOOKUP(GL6,Information!$A$2:$H$1000,4,FALSE)</f>
        <v>PORITIDAE</v>
      </c>
      <c r="GP6" s="104" t="str">
        <f>VLOOKUP(GL6,Information!$A$2:$H$1000,8,FALSE)</f>
        <v>Hard.coral</v>
      </c>
      <c r="GQ6" s="104" t="str">
        <f>VLOOKUP(GL6,Information!$A$2:$I$1000,9,FALSE)</f>
        <v>Cnidaria</v>
      </c>
      <c r="GR6" s="105" t="s">
        <v>1836</v>
      </c>
      <c r="GS6" s="106"/>
      <c r="GT6" s="115" t="s">
        <v>245</v>
      </c>
      <c r="GU6" s="103" t="str">
        <f>VLOOKUP(GT6,Information!$A$2:$H$1000,2,FALSE)</f>
        <v>unknown</v>
      </c>
      <c r="GV6" s="104" t="str">
        <f>VLOOKUP(GT6,Information!$A$2:$H$1000,3,FALSE)</f>
        <v>unknown</v>
      </c>
      <c r="GW6" s="104" t="str">
        <f>VLOOKUP(GT6,Information!$A$2:$H$1000,4,FALSE)</f>
        <v>unknown</v>
      </c>
      <c r="GX6" s="104" t="str">
        <f>VLOOKUP(GT6,Information!$A$2:$H$1000,8,FALSE)</f>
        <v>Hydroid</v>
      </c>
      <c r="GY6" s="104" t="str">
        <f>VLOOKUP(GT6,Information!$A$2:$I$1000,9,FALSE)</f>
        <v>Cnidaria</v>
      </c>
      <c r="GZ6" s="106"/>
      <c r="HA6" s="106"/>
      <c r="HB6" s="115" t="s">
        <v>82</v>
      </c>
      <c r="HC6" s="103" t="str">
        <f>VLOOKUP(HB6,Information!$A$2:$H$1000,2,FALSE)</f>
        <v>unknown</v>
      </c>
      <c r="HD6" s="104" t="str">
        <f>VLOOKUP(HB6,Information!$A$2:$H$1000,3,FALSE)</f>
        <v>Acropora</v>
      </c>
      <c r="HE6" s="104" t="str">
        <f>VLOOKUP(HB6,Information!$A$2:$H$1000,4,FALSE)</f>
        <v>ACROPORIDAE</v>
      </c>
      <c r="HF6" s="104" t="str">
        <f>VLOOKUP(HB6,Information!$A$2:$H$1000,8,FALSE)</f>
        <v>Hard.coral</v>
      </c>
      <c r="HG6" s="104" t="str">
        <f>VLOOKUP(HB6,Information!$A$2:$I$1000,9,FALSE)</f>
        <v>Cnidaria</v>
      </c>
      <c r="HH6" s="105" t="s">
        <v>1836</v>
      </c>
      <c r="HI6" s="106"/>
      <c r="HJ6" s="115" t="s">
        <v>255</v>
      </c>
      <c r="HK6" s="103" t="str">
        <f>VLOOKUP(HJ6,Information!$A$2:$H$1000,2,FALSE)</f>
        <v>Lobophora variegata</v>
      </c>
      <c r="HL6" s="104" t="str">
        <f>VLOOKUP(HJ6,Information!$A$2:$H$1000,3,FALSE)</f>
        <v>Lobophora</v>
      </c>
      <c r="HM6" s="104" t="str">
        <f>VLOOKUP(HJ6,Information!$A$2:$H$1000,4,FALSE)</f>
        <v>DICTYOTACEAE</v>
      </c>
      <c r="HN6" s="104" t="str">
        <f>VLOOKUP(HJ6,Information!$A$2:$H$1000,8,FALSE)</f>
        <v>Brown.algae</v>
      </c>
      <c r="HO6" s="104" t="str">
        <f>VLOOKUP(HJ6,Information!$A$2:$I$1000,9,FALSE)</f>
        <v>Macroalgae</v>
      </c>
      <c r="HP6" s="106"/>
      <c r="HQ6" s="106"/>
      <c r="HR6" s="115" t="s">
        <v>320</v>
      </c>
      <c r="HS6" s="103">
        <f>VLOOKUP(HR6,Information!$A$2:$H$1000,2,FALSE)</f>
        <v>0</v>
      </c>
      <c r="HT6" s="104">
        <f>VLOOKUP(HR6,Information!$A$2:$H$1000,3,FALSE)</f>
        <v>0</v>
      </c>
      <c r="HU6" s="104">
        <f>VLOOKUP(HR6,Information!$A$2:$H$1000,4,FALSE)</f>
        <v>0</v>
      </c>
      <c r="HV6" s="104" t="str">
        <f>VLOOKUP(HR6,Information!$A$2:$H$1000,8,FALSE)</f>
        <v>Bare.rock</v>
      </c>
      <c r="HW6" s="104" t="str">
        <f>VLOOKUP(HR6,Information!$A$2:$I$1000,9,FALSE)</f>
        <v>Bare substrate</v>
      </c>
      <c r="HX6" s="106"/>
      <c r="HY6" s="106"/>
      <c r="HZ6" s="115" t="s">
        <v>359</v>
      </c>
      <c r="IA6" s="103" t="str">
        <f>VLOOKUP(HZ6,Information!$A$2:$H$1000,2,FALSE)</f>
        <v>unknown</v>
      </c>
      <c r="IB6" s="104" t="str">
        <f>VLOOKUP(HZ6,Information!$A$2:$H$1000,3,FALSE)</f>
        <v>unknown</v>
      </c>
      <c r="IC6" s="104" t="str">
        <f>VLOOKUP(HZ6,Information!$A$2:$H$1000,4,FALSE)</f>
        <v>unknown</v>
      </c>
      <c r="ID6" s="104" t="str">
        <f>VLOOKUP(HZ6,Information!$A$2:$H$1000,8,FALSE)</f>
        <v>Turf.algae</v>
      </c>
      <c r="IE6" s="104" t="str">
        <f>VLOOKUP(HZ6,Information!$A$2:$I$1000,9,FALSE)</f>
        <v>Turf algae</v>
      </c>
      <c r="IF6" s="106"/>
      <c r="IG6" s="106"/>
      <c r="IH6" s="107" t="s">
        <v>374</v>
      </c>
      <c r="II6" s="103" t="str">
        <f>VLOOKUP(IH6,Information!$A$2:$H$1000,2,FALSE)</f>
        <v>unknown</v>
      </c>
      <c r="IJ6" s="104" t="str">
        <f>VLOOKUP(IH6,Information!$A$2:$H$1000,3,FALSE)</f>
        <v>unknown</v>
      </c>
      <c r="IK6" s="104" t="str">
        <f>VLOOKUP(IH6,Information!$A$2:$H$1000,4,FALSE)</f>
        <v>XENIIDAE</v>
      </c>
      <c r="IL6" s="104" t="str">
        <f>VLOOKUP(IH6,Information!$A$2:$H$1000,8,FALSE)</f>
        <v>Soft.coral</v>
      </c>
      <c r="IM6" s="104" t="str">
        <f>VLOOKUP(IH6,Information!$A$2:$I$1000,9,FALSE)</f>
        <v>Cnidaria</v>
      </c>
      <c r="IN6" s="106"/>
      <c r="IO6" s="106"/>
      <c r="IP6" s="115" t="s">
        <v>317</v>
      </c>
      <c r="IQ6" s="103" t="str">
        <f>VLOOKUP(IP6,Information!$A$2:$H$1000,2,FALSE)</f>
        <v>Rhytisma fulvum</v>
      </c>
      <c r="IR6" s="104" t="str">
        <f>VLOOKUP(IP6,Information!$A$2:$H$1000,3,FALSE)</f>
        <v>Rhytisma</v>
      </c>
      <c r="IS6" s="104" t="str">
        <f>VLOOKUP(IP6,Information!$A$2:$H$1000,4,FALSE)</f>
        <v>ALCYONIIDAE</v>
      </c>
      <c r="IT6" s="104" t="str">
        <f>VLOOKUP(IP6,Information!$A$2:$H$1000,8,FALSE)</f>
        <v>Soft.coral</v>
      </c>
      <c r="IU6" s="104" t="str">
        <f>VLOOKUP(IP6,Information!$A$2:$I$1000,9,FALSE)</f>
        <v>Cnidaria</v>
      </c>
      <c r="IV6" s="106"/>
      <c r="IW6" s="106"/>
      <c r="IX6" s="115" t="s">
        <v>330</v>
      </c>
      <c r="IY6" s="103" t="str">
        <f>VLOOKUP(IX6,Information!$A$2:$H$1000,2,FALSE)</f>
        <v>unknown</v>
      </c>
      <c r="IZ6" s="104" t="str">
        <f>VLOOKUP(IX6,Information!$A$2:$H$1000,3,FALSE)</f>
        <v>unknown</v>
      </c>
      <c r="JA6" s="104" t="str">
        <f>VLOOKUP(IX6,Information!$A$2:$H$1000,4,FALSE)</f>
        <v>unknown</v>
      </c>
      <c r="JB6" s="104" t="str">
        <f>VLOOKUP(IX6,Information!$A$2:$H$1000,8,FALSE)</f>
        <v>Soft.coral</v>
      </c>
      <c r="JC6" s="104" t="str">
        <f>VLOOKUP(IX6,Information!$A$2:$I$1000,9,FALSE)</f>
        <v>Cnidaria</v>
      </c>
      <c r="JD6" s="106"/>
      <c r="JE6" s="106"/>
      <c r="JF6" s="115" t="s">
        <v>309</v>
      </c>
      <c r="JG6" s="103">
        <f>VLOOKUP(JF6,Information!$A$2:$H$1000,2,FALSE)</f>
        <v>0</v>
      </c>
      <c r="JH6" s="104">
        <f>VLOOKUP(JF6,Information!$A$2:$H$1000,3,FALSE)</f>
        <v>0</v>
      </c>
      <c r="JI6" s="104">
        <f>VLOOKUP(JF6,Information!$A$2:$H$1000,4,FALSE)</f>
        <v>0</v>
      </c>
      <c r="JJ6" s="104" t="str">
        <f>VLOOKUP(JF6,Information!$A$2:$H$1000,8,FALSE)</f>
        <v>Coral.rubble</v>
      </c>
      <c r="JK6" s="104" t="str">
        <f>VLOOKUP(JF6,Information!$A$2:$I$1000,9,FALSE)</f>
        <v>Bare substrate</v>
      </c>
      <c r="JL6" s="106"/>
      <c r="JM6" s="106"/>
      <c r="JN6" s="115" t="s">
        <v>320</v>
      </c>
      <c r="JO6" s="103">
        <f>VLOOKUP(JN6,Information!$A$2:$H$1000,2,FALSE)</f>
        <v>0</v>
      </c>
      <c r="JP6" s="104">
        <f>VLOOKUP(JN6,Information!$A$2:$H$1000,3,FALSE)</f>
        <v>0</v>
      </c>
      <c r="JQ6" s="104">
        <f>VLOOKUP(JN6,Information!$A$2:$H$1000,4,FALSE)</f>
        <v>0</v>
      </c>
      <c r="JR6" s="104" t="str">
        <f>VLOOKUP(JN6,Information!$A$2:$H$1000,8,FALSE)</f>
        <v>Bare.rock</v>
      </c>
      <c r="JS6" s="104" t="str">
        <f>VLOOKUP(JN6,Information!$A$2:$I$1000,9,FALSE)</f>
        <v>Bare substrate</v>
      </c>
      <c r="JT6" s="106"/>
      <c r="JU6" s="106"/>
      <c r="JV6" s="115" t="s">
        <v>300</v>
      </c>
      <c r="JW6" s="103" t="str">
        <f>VLOOKUP(JV6,Information!$A$2:$H$1000,2,FALSE)</f>
        <v>Porites cylindrica</v>
      </c>
      <c r="JX6" s="104" t="str">
        <f>VLOOKUP(JV6,Information!$A$2:$H$1000,3,FALSE)</f>
        <v>Porites</v>
      </c>
      <c r="JY6" s="104" t="str">
        <f>VLOOKUP(JV6,Information!$A$2:$H$1000,4,FALSE)</f>
        <v>PORITIDAE</v>
      </c>
      <c r="JZ6" s="104" t="str">
        <f>VLOOKUP(JV6,Information!$A$2:$H$1000,8,FALSE)</f>
        <v>Hard.coral</v>
      </c>
      <c r="KA6" s="104" t="str">
        <f>VLOOKUP(JV6,Information!$A$2:$I$1000,9,FALSE)</f>
        <v>Cnidaria</v>
      </c>
      <c r="KB6" s="105" t="s">
        <v>1836</v>
      </c>
      <c r="KC6" s="106"/>
      <c r="KD6" s="115" t="s">
        <v>255</v>
      </c>
      <c r="KE6" s="103" t="str">
        <f>VLOOKUP(KD6,Information!$A$2:$H$1000,2,FALSE)</f>
        <v>Lobophora variegata</v>
      </c>
      <c r="KF6" s="104" t="str">
        <f>VLOOKUP(KD6,Information!$A$2:$H$1000,3,FALSE)</f>
        <v>Lobophora</v>
      </c>
      <c r="KG6" s="104" t="str">
        <f>VLOOKUP(KD6,Information!$A$2:$H$1000,4,FALSE)</f>
        <v>DICTYOTACEAE</v>
      </c>
      <c r="KH6" s="104" t="str">
        <f>VLOOKUP(KD6,Information!$A$2:$H$1000,8,FALSE)</f>
        <v>Brown.algae</v>
      </c>
      <c r="KI6" s="104" t="str">
        <f>VLOOKUP(KD6,Information!$A$2:$I$1000,9,FALSE)</f>
        <v>Macroalgae</v>
      </c>
      <c r="KJ6" s="106"/>
      <c r="KK6" s="106"/>
      <c r="KL6" s="115" t="s">
        <v>302</v>
      </c>
      <c r="KM6" s="103" t="str">
        <f>VLOOKUP(KL6,Information!$A$2:$H$1000,2,FALSE)</f>
        <v>unknown</v>
      </c>
      <c r="KN6" s="104" t="str">
        <f>VLOOKUP(KL6,Information!$A$2:$H$1000,3,FALSE)</f>
        <v>Porites (massive)</v>
      </c>
      <c r="KO6" s="104" t="str">
        <f>VLOOKUP(KL6,Information!$A$2:$H$1000,4,FALSE)</f>
        <v>PORITIDAE</v>
      </c>
      <c r="KP6" s="104" t="str">
        <f>VLOOKUP(KL6,Information!$A$2:$H$1000,8,FALSE)</f>
        <v>Hard.coral</v>
      </c>
      <c r="KQ6" s="104" t="str">
        <f>VLOOKUP(KL6,Information!$A$2:$I$1000,9,FALSE)</f>
        <v>Cnidaria</v>
      </c>
      <c r="KR6" s="105" t="s">
        <v>1836</v>
      </c>
      <c r="KS6" s="106"/>
      <c r="KT6" s="115" t="s">
        <v>82</v>
      </c>
      <c r="KU6" s="103" t="str">
        <f>VLOOKUP(KT6,Information!$A$2:$H$1000,2,FALSE)</f>
        <v>unknown</v>
      </c>
      <c r="KV6" s="104" t="str">
        <f>VLOOKUP(KT6,Information!$A$2:$H$1000,3,FALSE)</f>
        <v>Acropora</v>
      </c>
      <c r="KW6" s="104" t="str">
        <f>VLOOKUP(KT6,Information!$A$2:$H$1000,4,FALSE)</f>
        <v>ACROPORIDAE</v>
      </c>
      <c r="KX6" s="104" t="str">
        <f>VLOOKUP(KT6,Information!$A$2:$H$1000,8,FALSE)</f>
        <v>Hard.coral</v>
      </c>
      <c r="KY6" s="104" t="str">
        <f>VLOOKUP(KT6,Information!$A$2:$I$1000,9,FALSE)</f>
        <v>Cnidaria</v>
      </c>
      <c r="KZ6" s="105" t="s">
        <v>1836</v>
      </c>
      <c r="LA6" s="106"/>
      <c r="LB6" s="115" t="s">
        <v>200</v>
      </c>
      <c r="LC6" s="103" t="str">
        <f>VLOOKUP(LB6,Information!$A$2:$H$1000,2,FALSE)</f>
        <v>unknown</v>
      </c>
      <c r="LD6" s="104" t="str">
        <f>VLOOKUP(LB6,Information!$A$2:$H$1000,3,FALSE)</f>
        <v>Echinopora</v>
      </c>
      <c r="LE6" s="104" t="str">
        <f>VLOOKUP(LB6,Information!$A$2:$H$1000,4,FALSE)</f>
        <v>MERULINIDAE</v>
      </c>
      <c r="LF6" s="104" t="str">
        <f>VLOOKUP(LB6,Information!$A$2:$H$1000,8,FALSE)</f>
        <v>Hard.coral</v>
      </c>
      <c r="LG6" s="104" t="str">
        <f>VLOOKUP(LB6,Information!$A$2:$I$1000,9,FALSE)</f>
        <v>Cnidaria</v>
      </c>
      <c r="LH6" s="105" t="s">
        <v>1836</v>
      </c>
      <c r="LI6" s="106"/>
      <c r="LJ6" s="115" t="s">
        <v>320</v>
      </c>
      <c r="LK6" s="103">
        <f>VLOOKUP(LJ6,Information!$A$2:$H$1000,2,FALSE)</f>
        <v>0</v>
      </c>
      <c r="LL6" s="104">
        <f>VLOOKUP(LJ6,Information!$A$2:$H$1000,3,FALSE)</f>
        <v>0</v>
      </c>
      <c r="LM6" s="104">
        <f>VLOOKUP(LJ6,Information!$A$2:$H$1000,4,FALSE)</f>
        <v>0</v>
      </c>
      <c r="LN6" s="104" t="str">
        <f>VLOOKUP(LJ6,Information!$A$2:$H$1000,8,FALSE)</f>
        <v>Bare.rock</v>
      </c>
      <c r="LO6" s="104" t="str">
        <f>VLOOKUP(LJ6,Information!$A$2:$I$1000,9,FALSE)</f>
        <v>Bare substrate</v>
      </c>
      <c r="LP6" s="106"/>
      <c r="LQ6" s="106"/>
      <c r="LR6" s="115" t="s">
        <v>264</v>
      </c>
      <c r="LS6" s="103" t="str">
        <f>VLOOKUP(LR6,Information!$A$2:$H$1000,2,FALSE)</f>
        <v>unknown</v>
      </c>
      <c r="LT6" s="104" t="str">
        <f>VLOOKUP(LR6,Information!$A$2:$H$1000,3,FALSE)</f>
        <v>Millepora</v>
      </c>
      <c r="LU6" s="104" t="str">
        <f>VLOOKUP(LR6,Information!$A$2:$H$1000,4,FALSE)</f>
        <v>MILLEPORIDAE</v>
      </c>
      <c r="LV6" s="104" t="str">
        <f>VLOOKUP(LR6,Information!$A$2:$H$1000,8,FALSE)</f>
        <v>Hydroid</v>
      </c>
      <c r="LW6" s="104" t="str">
        <f>VLOOKUP(LR6,Information!$A$2:$I$1000,9,FALSE)</f>
        <v>Cnidaria</v>
      </c>
      <c r="LX6" s="106"/>
      <c r="LY6" s="106"/>
      <c r="LZ6" s="115" t="s">
        <v>87</v>
      </c>
      <c r="MA6" s="103" t="str">
        <f>VLOOKUP(LZ6,Information!$A$2:$H$1000,2,FALSE)</f>
        <v>unknown</v>
      </c>
      <c r="MB6" s="104" t="str">
        <f>VLOOKUP(LZ6,Information!$A$2:$H$1000,3,FALSE)</f>
        <v>unknown</v>
      </c>
      <c r="MC6" s="104" t="str">
        <f>VLOOKUP(LZ6,Information!$A$2:$H$1000,4,FALSE)</f>
        <v>unknown</v>
      </c>
      <c r="MD6" s="104" t="str">
        <f>VLOOKUP(LZ6,Information!$A$2:$H$1000,8,FALSE)</f>
        <v>Algae</v>
      </c>
      <c r="ME6" s="104" t="str">
        <f>VLOOKUP(LZ6,Information!$A$2:$I$1000,9,FALSE)</f>
        <v>macroalgae</v>
      </c>
      <c r="MF6" s="106"/>
      <c r="MG6" s="106"/>
      <c r="MH6" s="115" t="s">
        <v>82</v>
      </c>
      <c r="MI6" s="103" t="str">
        <f>VLOOKUP(MH6,Information!$A$2:$H$1000,2,FALSE)</f>
        <v>unknown</v>
      </c>
      <c r="MJ6" s="104" t="str">
        <f>VLOOKUP(MH6,Information!$A$2:$H$1000,3,FALSE)</f>
        <v>Acropora</v>
      </c>
      <c r="MK6" s="104" t="str">
        <f>VLOOKUP(MH6,Information!$A$2:$H$1000,4,FALSE)</f>
        <v>ACROPORIDAE</v>
      </c>
      <c r="ML6" s="104" t="str">
        <f>VLOOKUP(MH6,Information!$A$2:$H$1000,8,FALSE)</f>
        <v>Hard.coral</v>
      </c>
      <c r="MM6" s="104" t="str">
        <f>VLOOKUP(MH6,Information!$A$2:$I$1000,9,FALSE)</f>
        <v>Cnidaria</v>
      </c>
      <c r="MN6" s="105" t="s">
        <v>1836</v>
      </c>
      <c r="MO6" s="106"/>
      <c r="MP6" s="115" t="s">
        <v>302</v>
      </c>
      <c r="MQ6" s="103" t="str">
        <f>VLOOKUP(MP6,Information!$A$2:$H$1000,2,FALSE)</f>
        <v>unknown</v>
      </c>
      <c r="MR6" s="104" t="str">
        <f>VLOOKUP(MP6,Information!$A$2:$H$1000,3,FALSE)</f>
        <v>Porites (massive)</v>
      </c>
      <c r="MS6" s="104" t="str">
        <f>VLOOKUP(MP6,Information!$A$2:$H$1000,4,FALSE)</f>
        <v>PORITIDAE</v>
      </c>
      <c r="MT6" s="104" t="str">
        <f>VLOOKUP(MP6,Information!$A$2:$H$1000,8,FALSE)</f>
        <v>Hard.coral</v>
      </c>
      <c r="MU6" s="104" t="str">
        <f>VLOOKUP(MP6,Information!$A$2:$I$1000,9,FALSE)</f>
        <v>Cnidaria</v>
      </c>
      <c r="MV6" s="105" t="s">
        <v>1836</v>
      </c>
      <c r="MW6" s="106"/>
      <c r="MX6" s="115" t="s">
        <v>216</v>
      </c>
      <c r="MY6" s="103" t="str">
        <f>VLOOKUP(MX6,Information!$A$2:$H$1000,2,FALSE)</f>
        <v>unknown</v>
      </c>
      <c r="MZ6" s="104" t="str">
        <f>VLOOKUP(MX6,Information!$A$2:$H$1000,3,FALSE)</f>
        <v>unknown</v>
      </c>
      <c r="NA6" s="104" t="str">
        <f>VLOOKUP(MX6,Information!$A$2:$H$1000,4,FALSE)</f>
        <v>unknown</v>
      </c>
      <c r="NB6" s="104" t="str">
        <f>VLOOKUP(MX6,Information!$A$2:$H$1000,8,FALSE)</f>
        <v>Green.algae</v>
      </c>
      <c r="NC6" s="104" t="str">
        <f>VLOOKUP(MX6,Information!$A$2:$I$1000,9,FALSE)</f>
        <v>Macroalgae</v>
      </c>
      <c r="ND6" s="106"/>
      <c r="NE6" s="106"/>
      <c r="NF6" s="115" t="s">
        <v>289</v>
      </c>
      <c r="NG6" s="103" t="str">
        <f>VLOOKUP(NF6,Information!$A$2:$H$1000,2,FALSE)</f>
        <v>unknown</v>
      </c>
      <c r="NH6" s="104" t="str">
        <f>VLOOKUP(NF6,Information!$A$2:$H$1000,3,FALSE)</f>
        <v>Pocillopora</v>
      </c>
      <c r="NI6" s="104" t="str">
        <f>VLOOKUP(NF6,Information!$A$2:$H$1000,4,FALSE)</f>
        <v>POCILLOPORIDAE</v>
      </c>
      <c r="NJ6" s="104" t="str">
        <f>VLOOKUP(NF6,Information!$A$2:$H$1000,8,FALSE)</f>
        <v>Hard.coral</v>
      </c>
      <c r="NK6" s="104" t="str">
        <f>VLOOKUP(NF6,Information!$A$2:$I$1000,9,FALSE)</f>
        <v>Cnidaria</v>
      </c>
      <c r="NL6" s="105" t="s">
        <v>1836</v>
      </c>
      <c r="NM6" s="106"/>
      <c r="NN6" s="115" t="s">
        <v>359</v>
      </c>
      <c r="NO6" s="103" t="str">
        <f>VLOOKUP(NN6,Information!$A$2:$H$1000,2,FALSE)</f>
        <v>unknown</v>
      </c>
      <c r="NP6" s="104" t="str">
        <f>VLOOKUP(NN6,Information!$A$2:$H$1000,3,FALSE)</f>
        <v>unknown</v>
      </c>
      <c r="NQ6" s="104" t="str">
        <f>VLOOKUP(NN6,Information!$A$2:$H$1000,4,FALSE)</f>
        <v>unknown</v>
      </c>
      <c r="NR6" s="104" t="str">
        <f>VLOOKUP(NN6,Information!$A$2:$H$1000,8,FALSE)</f>
        <v>Turf.algae</v>
      </c>
      <c r="NS6" s="104" t="str">
        <f>VLOOKUP(NN6,Information!$A$2:$I$1000,9,FALSE)</f>
        <v>Turf algae</v>
      </c>
      <c r="NT6" s="106"/>
      <c r="NU6" s="106"/>
      <c r="NV6" s="115" t="s">
        <v>281</v>
      </c>
      <c r="NW6" s="103" t="str">
        <f>VLOOKUP(NV6,Information!$A$2:$H$1000,2,FALSE)</f>
        <v>unknown</v>
      </c>
      <c r="NX6" s="104" t="str">
        <f>VLOOKUP(NV6,Information!$A$2:$H$1000,3,FALSE)</f>
        <v>Pavona</v>
      </c>
      <c r="NY6" s="104" t="str">
        <f>VLOOKUP(NV6,Information!$A$2:$H$1000,4,FALSE)</f>
        <v>AGRICIIDAE</v>
      </c>
      <c r="NZ6" s="104" t="str">
        <f>VLOOKUP(NV6,Information!$A$2:$H$1000,8,FALSE)</f>
        <v>Hard.coral</v>
      </c>
      <c r="OA6" s="104" t="str">
        <f>VLOOKUP(NV6,Information!$A$2:$I$1000,9,FALSE)</f>
        <v>Cnidaria</v>
      </c>
      <c r="OB6" s="105" t="s">
        <v>1836</v>
      </c>
      <c r="OC6" s="106"/>
      <c r="OD6" s="107" t="s">
        <v>320</v>
      </c>
      <c r="OE6" s="103">
        <f>VLOOKUP(OD6,Information!$A$2:$H$1000,2,FALSE)</f>
        <v>0</v>
      </c>
      <c r="OF6" s="104">
        <f>VLOOKUP(OD6,Information!$A$2:$H$1000,3,FALSE)</f>
        <v>0</v>
      </c>
      <c r="OG6" s="104">
        <f>VLOOKUP(OD6,Information!$A$2:$H$1000,4,FALSE)</f>
        <v>0</v>
      </c>
      <c r="OH6" s="104" t="str">
        <f>VLOOKUP(OD6,Information!$A$2:$H$1000,8,FALSE)</f>
        <v>Bare.rock</v>
      </c>
      <c r="OI6" s="104" t="str">
        <f>VLOOKUP(OD6,Information!$A$2:$I$1000,9,FALSE)</f>
        <v>Bare substrate</v>
      </c>
      <c r="OJ6" s="106"/>
      <c r="OK6" s="106"/>
      <c r="OL6" s="107" t="s">
        <v>2764</v>
      </c>
      <c r="OM6" s="103" t="str">
        <f>VLOOKUP(OL6,Information!$A$2:$H$1000,2,FALSE)</f>
        <v>Carteriospongia foliascens</v>
      </c>
      <c r="ON6" s="104" t="str">
        <f>VLOOKUP(OL6,Information!$A$2:$H$1000,3,FALSE)</f>
        <v>Carteriospongia</v>
      </c>
      <c r="OO6" s="104" t="str">
        <f>VLOOKUP(OL6,Information!$A$2:$H$1000,4,FALSE)</f>
        <v>THORECTIDAE</v>
      </c>
      <c r="OP6" s="104" t="str">
        <f>VLOOKUP(OL6,Information!$A$2:$H$1000,8,FALSE)</f>
        <v>Sponge</v>
      </c>
      <c r="OQ6" s="104" t="str">
        <f>VLOOKUP(OL6,Information!$A$2:$I$1000,9,FALSE)</f>
        <v>Sponge</v>
      </c>
      <c r="OR6" s="106"/>
      <c r="OS6" s="106"/>
      <c r="OT6" s="107" t="s">
        <v>330</v>
      </c>
      <c r="OU6" s="103" t="str">
        <f>VLOOKUP(OT6,Information!$A$2:$H$1000,2,FALSE)</f>
        <v>unknown</v>
      </c>
      <c r="OV6" s="104" t="str">
        <f>VLOOKUP(OT6,Information!$A$2:$H$1000,3,FALSE)</f>
        <v>unknown</v>
      </c>
      <c r="OW6" s="104" t="str">
        <f>VLOOKUP(OT6,Information!$A$2:$H$1000,4,FALSE)</f>
        <v>unknown</v>
      </c>
      <c r="OX6" s="104" t="str">
        <f>VLOOKUP(OT6,Information!$A$2:$H$1000,8,FALSE)</f>
        <v>Soft.coral</v>
      </c>
      <c r="OY6" s="104" t="str">
        <f>VLOOKUP(OT6,Information!$A$2:$I$1000,9,FALSE)</f>
        <v>Cnidaria</v>
      </c>
      <c r="OZ6" s="106"/>
      <c r="PA6" s="106"/>
      <c r="PB6" s="107" t="s">
        <v>330</v>
      </c>
      <c r="PC6" s="103" t="str">
        <f>VLOOKUP(PB6,Information!$A$2:$H$1000,2,FALSE)</f>
        <v>unknown</v>
      </c>
      <c r="PD6" s="104" t="str">
        <f>VLOOKUP(PB6,Information!$A$2:$H$1000,3,FALSE)</f>
        <v>unknown</v>
      </c>
      <c r="PE6" s="104" t="str">
        <f>VLOOKUP(PB6,Information!$A$2:$H$1000,4,FALSE)</f>
        <v>unknown</v>
      </c>
      <c r="PF6" s="104" t="str">
        <f>VLOOKUP(PB6,Information!$A$2:$H$1000,8,FALSE)</f>
        <v>Soft.coral</v>
      </c>
      <c r="PG6" s="104" t="str">
        <f>VLOOKUP(PB6,Information!$A$2:$I$1000,9,FALSE)</f>
        <v>Cnidaria</v>
      </c>
      <c r="PH6" s="106"/>
      <c r="PI6" s="106"/>
      <c r="PJ6" s="107" t="s">
        <v>309</v>
      </c>
      <c r="PK6" s="103">
        <f>VLOOKUP(PJ6,Information!$A$2:$H$1000,2,FALSE)</f>
        <v>0</v>
      </c>
      <c r="PL6" s="104">
        <f>VLOOKUP(PJ6,Information!$A$2:$H$1000,3,FALSE)</f>
        <v>0</v>
      </c>
      <c r="PM6" s="104">
        <f>VLOOKUP(PJ6,Information!$A$2:$H$1000,4,FALSE)</f>
        <v>0</v>
      </c>
      <c r="PN6" s="104" t="str">
        <f>VLOOKUP(PJ6,Information!$A$2:$H$1000,8,FALSE)</f>
        <v>Coral.rubble</v>
      </c>
      <c r="PO6" s="104" t="str">
        <f>VLOOKUP(PJ6,Information!$A$2:$I$1000,9,FALSE)</f>
        <v>Bare substrate</v>
      </c>
      <c r="PP6" s="106"/>
      <c r="PQ6" s="106"/>
      <c r="PR6" s="107" t="s">
        <v>339</v>
      </c>
      <c r="PS6" s="103" t="str">
        <f>VLOOKUP(PR6,Information!$A$2:$H$1000,2,FALSE)</f>
        <v>unknown</v>
      </c>
      <c r="PT6" s="104" t="str">
        <f>VLOOKUP(PR6,Information!$A$2:$H$1000,3,FALSE)</f>
        <v>unknown</v>
      </c>
      <c r="PU6" s="104" t="str">
        <f>VLOOKUP(PR6,Information!$A$2:$H$1000,4,FALSE)</f>
        <v>unknown</v>
      </c>
      <c r="PV6" s="104" t="str">
        <f>VLOOKUP(PR6,Information!$A$2:$H$1000,8,FALSE)</f>
        <v>Sponge</v>
      </c>
      <c r="PW6" s="104" t="str">
        <f>VLOOKUP(PR6,Information!$A$2:$I$1000,9,FALSE)</f>
        <v>Sponge</v>
      </c>
      <c r="PX6" s="106"/>
      <c r="PY6" s="106"/>
      <c r="PZ6" s="107" t="s">
        <v>322</v>
      </c>
      <c r="QA6" s="103">
        <f>VLOOKUP(PZ6,Information!$A$2:$H$1000,2,FALSE)</f>
        <v>0</v>
      </c>
      <c r="QB6" s="104">
        <f>VLOOKUP(PZ6,Information!$A$2:$H$1000,3,FALSE)</f>
        <v>0</v>
      </c>
      <c r="QC6" s="104">
        <f>VLOOKUP(PZ6,Information!$A$2:$H$1000,4,FALSE)</f>
        <v>0</v>
      </c>
      <c r="QD6" s="104" t="str">
        <f>VLOOKUP(PZ6,Information!$A$2:$H$1000,8,FALSE)</f>
        <v>Sand</v>
      </c>
      <c r="QE6" s="104" t="str">
        <f>VLOOKUP(PZ6,Information!$A$2:$I$1000,9,FALSE)</f>
        <v>Bare substrate</v>
      </c>
      <c r="QF6" s="106"/>
      <c r="QG6" s="106"/>
      <c r="QH6" s="107" t="s">
        <v>322</v>
      </c>
      <c r="QI6" s="103">
        <f>VLOOKUP(QH6,Information!$A$2:$H$1000,2,FALSE)</f>
        <v>0</v>
      </c>
      <c r="QJ6" s="104">
        <f>VLOOKUP(QH6,Information!$A$2:$H$1000,3,FALSE)</f>
        <v>0</v>
      </c>
      <c r="QK6" s="104">
        <f>VLOOKUP(QH6,Information!$A$2:$H$1000,4,FALSE)</f>
        <v>0</v>
      </c>
      <c r="QL6" s="104" t="str">
        <f>VLOOKUP(QH6,Information!$A$2:$H$1000,8,FALSE)</f>
        <v>Sand</v>
      </c>
      <c r="QM6" s="104" t="str">
        <f>VLOOKUP(QH6,Information!$A$2:$I$1000,9,FALSE)</f>
        <v>Bare substrate</v>
      </c>
      <c r="QN6" s="106"/>
      <c r="QO6" s="106"/>
      <c r="QP6" s="107" t="s">
        <v>322</v>
      </c>
      <c r="QQ6" s="103">
        <f>VLOOKUP(QP6,Information!$A$2:$H$1000,2,FALSE)</f>
        <v>0</v>
      </c>
      <c r="QR6" s="104">
        <f>VLOOKUP(QP6,Information!$A$2:$H$1000,3,FALSE)</f>
        <v>0</v>
      </c>
      <c r="QS6" s="104">
        <f>VLOOKUP(QP6,Information!$A$2:$H$1000,4,FALSE)</f>
        <v>0</v>
      </c>
      <c r="QT6" s="104" t="str">
        <f>VLOOKUP(QP6,Information!$A$2:$H$1000,8,FALSE)</f>
        <v>Sand</v>
      </c>
      <c r="QU6" s="104" t="str">
        <f>VLOOKUP(QP6,Information!$A$2:$I$1000,9,FALSE)</f>
        <v>Bare substrate</v>
      </c>
      <c r="QV6" s="106"/>
      <c r="QW6" s="106"/>
      <c r="QX6" s="107" t="s">
        <v>298</v>
      </c>
      <c r="QY6" s="103" t="str">
        <f>VLOOKUP(QX6,Information!$A$2:$H$1000,2,FALSE)</f>
        <v>unknown</v>
      </c>
      <c r="QZ6" s="104" t="str">
        <f>VLOOKUP(QX6,Information!$A$2:$H$1000,3,FALSE)</f>
        <v>Porites</v>
      </c>
      <c r="RA6" s="104" t="str">
        <f>VLOOKUP(QX6,Information!$A$2:$H$1000,4,FALSE)</f>
        <v>PORITIDAE</v>
      </c>
      <c r="RB6" s="104" t="str">
        <f>VLOOKUP(QX6,Information!$A$2:$H$1000,8,FALSE)</f>
        <v>Hard.coral</v>
      </c>
      <c r="RC6" s="104" t="str">
        <f>VLOOKUP(QX6,Information!$A$2:$I$1000,9,FALSE)</f>
        <v>Cnidaria</v>
      </c>
      <c r="RD6" s="105" t="s">
        <v>1836</v>
      </c>
      <c r="RE6" s="106"/>
      <c r="RF6" s="107" t="s">
        <v>322</v>
      </c>
      <c r="RG6" s="103">
        <f>VLOOKUP(RF6,Information!$A$2:$H$1000,2,FALSE)</f>
        <v>0</v>
      </c>
      <c r="RH6" s="104">
        <f>VLOOKUP(RF6,Information!$A$2:$H$1000,3,FALSE)</f>
        <v>0</v>
      </c>
      <c r="RI6" s="104">
        <f>VLOOKUP(RF6,Information!$A$2:$H$1000,4,FALSE)</f>
        <v>0</v>
      </c>
      <c r="RJ6" s="104" t="str">
        <f>VLOOKUP(RF6,Information!$A$2:$H$1000,8,FALSE)</f>
        <v>Sand</v>
      </c>
      <c r="RK6" s="104" t="str">
        <f>VLOOKUP(RF6,Information!$A$2:$I$1000,9,FALSE)</f>
        <v>Bare substrate</v>
      </c>
      <c r="RL6" s="106"/>
      <c r="RM6" s="106"/>
      <c r="RN6" s="107" t="s">
        <v>322</v>
      </c>
      <c r="RO6" s="103">
        <f>VLOOKUP(RN6,Information!$A$2:$H$1000,2,FALSE)</f>
        <v>0</v>
      </c>
      <c r="RP6" s="104">
        <f>VLOOKUP(RN6,Information!$A$2:$H$1000,3,FALSE)</f>
        <v>0</v>
      </c>
      <c r="RQ6" s="104">
        <f>VLOOKUP(RN6,Information!$A$2:$H$1000,4,FALSE)</f>
        <v>0</v>
      </c>
      <c r="RR6" s="104" t="str">
        <f>VLOOKUP(RN6,Information!$A$2:$H$1000,8,FALSE)</f>
        <v>Sand</v>
      </c>
      <c r="RS6" s="104" t="str">
        <f>VLOOKUP(RN6,Information!$A$2:$I$1000,9,FALSE)</f>
        <v>Bare substrate</v>
      </c>
      <c r="RT6" s="106"/>
      <c r="RU6" s="106"/>
      <c r="RV6" s="107" t="s">
        <v>309</v>
      </c>
      <c r="RW6" s="103">
        <f>VLOOKUP(RV6,Information!$A$2:$H$1000,2,FALSE)</f>
        <v>0</v>
      </c>
      <c r="RX6" s="104">
        <f>VLOOKUP(RV6,Information!$A$2:$H$1000,3,FALSE)</f>
        <v>0</v>
      </c>
      <c r="RY6" s="104">
        <f>VLOOKUP(RV6,Information!$A$2:$H$1000,4,FALSE)</f>
        <v>0</v>
      </c>
      <c r="RZ6" s="104" t="str">
        <f>VLOOKUP(RV6,Information!$A$2:$H$1000,8,FALSE)</f>
        <v>Coral.rubble</v>
      </c>
      <c r="SA6" s="104" t="str">
        <f>VLOOKUP(RV6,Information!$A$2:$I$1000,9,FALSE)</f>
        <v>Bare substrate</v>
      </c>
      <c r="SB6" s="106"/>
      <c r="SC6" s="106"/>
      <c r="SD6" s="107" t="s">
        <v>298</v>
      </c>
      <c r="SE6" s="103" t="str">
        <f>VLOOKUP(SD6,Information!$A$2:$H$1000,2,FALSE)</f>
        <v>unknown</v>
      </c>
      <c r="SF6" s="104" t="str">
        <f>VLOOKUP(SD6,Information!$A$2:$H$1000,3,FALSE)</f>
        <v>Porites</v>
      </c>
      <c r="SG6" s="104" t="str">
        <f>VLOOKUP(SD6,Information!$A$2:$H$1000,4,FALSE)</f>
        <v>PORITIDAE</v>
      </c>
      <c r="SH6" s="104" t="str">
        <f>VLOOKUP(SD6,Information!$A$2:$H$1000,8,FALSE)</f>
        <v>Hard.coral</v>
      </c>
      <c r="SI6" s="104" t="str">
        <f>VLOOKUP(SD6,Information!$A$2:$I$1000,9,FALSE)</f>
        <v>Cnidaria</v>
      </c>
      <c r="SJ6" s="105" t="s">
        <v>1836</v>
      </c>
      <c r="SK6" s="106"/>
      <c r="SL6" s="107" t="s">
        <v>322</v>
      </c>
      <c r="SM6" s="103">
        <f>VLOOKUP(SL6,Information!$A$2:$H$1000,2,FALSE)</f>
        <v>0</v>
      </c>
      <c r="SN6" s="104">
        <f>VLOOKUP(SL6,Information!$A$2:$H$1000,3,FALSE)</f>
        <v>0</v>
      </c>
      <c r="SO6" s="104">
        <f>VLOOKUP(SL6,Information!$A$2:$H$1000,4,FALSE)</f>
        <v>0</v>
      </c>
      <c r="SP6" s="104" t="str">
        <f>VLOOKUP(SL6,Information!$A$2:$H$1000,8,FALSE)</f>
        <v>Sand</v>
      </c>
      <c r="SQ6" s="104" t="str">
        <f>VLOOKUP(SL6,Information!$A$2:$I$1000,9,FALSE)</f>
        <v>Bare substrate</v>
      </c>
      <c r="SR6" s="106"/>
      <c r="SS6" s="106"/>
      <c r="ST6" s="107" t="s">
        <v>322</v>
      </c>
      <c r="SU6" s="103">
        <f>VLOOKUP(ST6,Information!$A$2:$H$1000,2,FALSE)</f>
        <v>0</v>
      </c>
      <c r="SV6" s="104">
        <f>VLOOKUP(ST6,Information!$A$2:$H$1000,3,FALSE)</f>
        <v>0</v>
      </c>
      <c r="SW6" s="104">
        <f>VLOOKUP(ST6,Information!$A$2:$H$1000,4,FALSE)</f>
        <v>0</v>
      </c>
      <c r="SX6" s="104" t="str">
        <f>VLOOKUP(ST6,Information!$A$2:$H$1000,8,FALSE)</f>
        <v>Sand</v>
      </c>
      <c r="SY6" s="104" t="str">
        <f>VLOOKUP(ST6,Information!$A$2:$I$1000,9,FALSE)</f>
        <v>Bare substrate</v>
      </c>
      <c r="SZ6" s="106"/>
      <c r="TA6" s="106"/>
      <c r="TB6" s="108" t="s">
        <v>298</v>
      </c>
      <c r="TC6" s="109" t="str">
        <f>VLOOKUP(TB6,Information!$A$2:$H$1000,2,FALSE)</f>
        <v>unknown</v>
      </c>
      <c r="TD6" s="109" t="str">
        <f>VLOOKUP(TB6,Information!$A$2:$H$1000,3,FALSE)</f>
        <v>Porites</v>
      </c>
      <c r="TE6" s="109" t="str">
        <f>VLOOKUP(TB6,Information!$A$2:$H$1000,4,FALSE)</f>
        <v>PORITIDAE</v>
      </c>
      <c r="TF6" s="109" t="str">
        <f>VLOOKUP(TB6,Information!$A$2:$H$1000,8,FALSE)</f>
        <v>Hard.coral</v>
      </c>
      <c r="TG6" s="109" t="str">
        <f>VLOOKUP(TB6,Information!$A$2:$I$1000,9,FALSE)</f>
        <v>Cnidaria</v>
      </c>
      <c r="TH6" s="110" t="s">
        <v>1836</v>
      </c>
      <c r="TI6" s="111"/>
      <c r="TJ6" s="108" t="s">
        <v>322</v>
      </c>
      <c r="TK6" s="109">
        <f>VLOOKUP(TJ6,Information!$A$2:$H$1000,2,FALSE)</f>
        <v>0</v>
      </c>
      <c r="TL6" s="109">
        <f>VLOOKUP(TJ6,Information!$A$2:$H$1000,3,FALSE)</f>
        <v>0</v>
      </c>
      <c r="TM6" s="109">
        <f>VLOOKUP(TJ6,Information!$A$2:$H$1000,4,FALSE)</f>
        <v>0</v>
      </c>
      <c r="TN6" s="109" t="str">
        <f>VLOOKUP(TJ6,Information!$A$2:$H$1000,8,FALSE)</f>
        <v>Sand</v>
      </c>
      <c r="TO6" s="109" t="str">
        <f>VLOOKUP(TJ6,Information!$A$2:$I$1000,9,FALSE)</f>
        <v>Bare substrate</v>
      </c>
      <c r="TP6" s="112"/>
      <c r="TQ6" s="111"/>
      <c r="TR6" s="108" t="s">
        <v>322</v>
      </c>
      <c r="TS6" s="109">
        <f>VLOOKUP(TR6,Information!$A$2:$H$1000,2,FALSE)</f>
        <v>0</v>
      </c>
      <c r="TT6" s="109">
        <f>VLOOKUP(TR6,Information!$A$2:$H$1000,3,FALSE)</f>
        <v>0</v>
      </c>
      <c r="TU6" s="109">
        <f>VLOOKUP(TR6,Information!$A$2:$H$1000,4,FALSE)</f>
        <v>0</v>
      </c>
      <c r="TV6" s="109" t="str">
        <f>VLOOKUP(TR6,Information!$A$2:$H$1000,8,FALSE)</f>
        <v>Sand</v>
      </c>
      <c r="TW6" s="109" t="str">
        <f>VLOOKUP(TR6,Information!$A$2:$I$1000,9,FALSE)</f>
        <v>Bare substrate</v>
      </c>
      <c r="TX6" s="112"/>
      <c r="TY6" s="111"/>
      <c r="TZ6" s="108" t="s">
        <v>298</v>
      </c>
      <c r="UA6" s="109" t="str">
        <f>VLOOKUP(TZ6,Information!$A$2:$H$1000,2,FALSE)</f>
        <v>unknown</v>
      </c>
      <c r="UB6" s="109" t="str">
        <f>VLOOKUP(TZ6,Information!$A$2:$H$1000,3,FALSE)</f>
        <v>Porites</v>
      </c>
      <c r="UC6" s="109" t="str">
        <f>VLOOKUP(TZ6,Information!$A$2:$H$1000,4,FALSE)</f>
        <v>PORITIDAE</v>
      </c>
      <c r="UD6" s="109" t="str">
        <f>VLOOKUP(TZ6,Information!$A$2:$H$1000,8,FALSE)</f>
        <v>Hard.coral</v>
      </c>
      <c r="UE6" s="109" t="str">
        <f>VLOOKUP(TZ6,Information!$A$2:$I$1000,9,FALSE)</f>
        <v>Cnidaria</v>
      </c>
      <c r="UF6" s="110" t="s">
        <v>1836</v>
      </c>
      <c r="UG6" s="111"/>
      <c r="UH6" s="108" t="s">
        <v>311</v>
      </c>
      <c r="UI6" s="109" t="str">
        <f>VLOOKUP(UH6,Information!$A$2:$H$1000,2,FALSE)</f>
        <v>unknown</v>
      </c>
      <c r="UJ6" s="109" t="str">
        <f>VLOOKUP(UH6,Information!$A$2:$H$1000,3,FALSE)</f>
        <v>unknown</v>
      </c>
      <c r="UK6" s="109" t="str">
        <f>VLOOKUP(UH6,Information!$A$2:$H$1000,4,FALSE)</f>
        <v>unknown</v>
      </c>
      <c r="UL6" s="109" t="str">
        <f>VLOOKUP(UH6,Information!$A$2:$H$1000,8,FALSE)</f>
        <v>Red.algae</v>
      </c>
      <c r="UM6" s="109" t="str">
        <f>VLOOKUP(UH6,Information!$A$2:$I$1000,9,FALSE)</f>
        <v>Macroalgae</v>
      </c>
      <c r="UN6" s="112"/>
      <c r="UO6" s="111"/>
      <c r="UP6" s="108" t="s">
        <v>322</v>
      </c>
      <c r="UQ6" s="109">
        <f>VLOOKUP(UP6,Information!$A$2:$H$1000,2,FALSE)</f>
        <v>0</v>
      </c>
      <c r="UR6" s="109">
        <f>VLOOKUP(UP6,Information!$A$2:$H$1000,3,FALSE)</f>
        <v>0</v>
      </c>
      <c r="US6" s="109">
        <f>VLOOKUP(UP6,Information!$A$2:$H$1000,4,FALSE)</f>
        <v>0</v>
      </c>
      <c r="UT6" s="109" t="str">
        <f>VLOOKUP(UP6,Information!$A$2:$H$1000,8,FALSE)</f>
        <v>Sand</v>
      </c>
      <c r="UU6" s="109" t="str">
        <f>VLOOKUP(UP6,Information!$A$2:$I$1000,9,FALSE)</f>
        <v>Bare substrate</v>
      </c>
      <c r="UV6" s="112"/>
      <c r="UW6" s="111"/>
      <c r="UX6" s="108" t="s">
        <v>322</v>
      </c>
      <c r="UY6" s="109">
        <f>VLOOKUP(UX6,Information!$A$2:$H$1000,2,FALSE)</f>
        <v>0</v>
      </c>
      <c r="UZ6" s="109">
        <f>VLOOKUP(UX6,Information!$A$2:$H$1000,3,FALSE)</f>
        <v>0</v>
      </c>
      <c r="VA6" s="109">
        <f>VLOOKUP(UX6,Information!$A$2:$H$1000,4,FALSE)</f>
        <v>0</v>
      </c>
      <c r="VB6" s="109" t="str">
        <f>VLOOKUP(UX6,Information!$A$2:$H$1000,8,FALSE)</f>
        <v>Sand</v>
      </c>
      <c r="VC6" s="109" t="str">
        <f>VLOOKUP(UX6,Information!$A$2:$I$1000,9,FALSE)</f>
        <v>Bare substrate</v>
      </c>
      <c r="VD6" s="112"/>
      <c r="VE6" s="111"/>
      <c r="VF6" s="108" t="s">
        <v>330</v>
      </c>
      <c r="VG6" s="109" t="str">
        <f>VLOOKUP(VF6,Information!$A$2:$H$1000,2,FALSE)</f>
        <v>unknown</v>
      </c>
      <c r="VH6" s="109" t="str">
        <f>VLOOKUP(VF6,Information!$A$2:$H$1000,3,FALSE)</f>
        <v>unknown</v>
      </c>
      <c r="VI6" s="109" t="str">
        <f>VLOOKUP(VF6,Information!$A$2:$H$1000,4,FALSE)</f>
        <v>unknown</v>
      </c>
      <c r="VJ6" s="109" t="str">
        <f>VLOOKUP(VF6,Information!$A$2:$H$1000,8,FALSE)</f>
        <v>Soft.coral</v>
      </c>
      <c r="VK6" s="109" t="str">
        <f>VLOOKUP(VF6,Information!$A$2:$I$1000,9,FALSE)</f>
        <v>Cnidaria</v>
      </c>
      <c r="VL6" s="112"/>
      <c r="VM6" s="111"/>
      <c r="VN6" s="108" t="s">
        <v>309</v>
      </c>
      <c r="VO6" s="109">
        <f>VLOOKUP(VN6,Information!$A$2:$H$1000,2,FALSE)</f>
        <v>0</v>
      </c>
      <c r="VP6" s="109">
        <f>VLOOKUP(VN6,Information!$A$2:$H$1000,3,FALSE)</f>
        <v>0</v>
      </c>
      <c r="VQ6" s="109">
        <f>VLOOKUP(VN6,Information!$A$2:$H$1000,4,FALSE)</f>
        <v>0</v>
      </c>
      <c r="VR6" s="109" t="str">
        <f>VLOOKUP(VN6,Information!$A$2:$H$1000,8,FALSE)</f>
        <v>Coral.rubble</v>
      </c>
      <c r="VS6" s="109" t="str">
        <f>VLOOKUP(VN6,Information!$A$2:$I$1000,9,FALSE)</f>
        <v>Bare substrate</v>
      </c>
      <c r="VT6" s="112"/>
      <c r="VU6" s="111"/>
      <c r="VV6" s="108" t="s">
        <v>150</v>
      </c>
      <c r="VW6" s="109" t="str">
        <f>VLOOKUP(VV6,Information!$A$2:$H$1000,2,FALSE)</f>
        <v>unknown</v>
      </c>
      <c r="VX6" s="109" t="str">
        <f>VLOOKUP(VV6,Information!$A$2:$H$1000,3,FALSE)</f>
        <v>Cespitularia</v>
      </c>
      <c r="VY6" s="109" t="str">
        <f>VLOOKUP(VV6,Information!$A$2:$H$1000,4,FALSE)</f>
        <v>XENIIDAE</v>
      </c>
      <c r="VZ6" s="109" t="str">
        <f>VLOOKUP(VV6,Information!$A$2:$H$1000,8,FALSE)</f>
        <v>Soft.coral</v>
      </c>
      <c r="WA6" s="109" t="str">
        <f>VLOOKUP(VV6,Information!$A$2:$I$1000,9,FALSE)</f>
        <v>Cnidaria</v>
      </c>
      <c r="WB6" s="112"/>
      <c r="WC6" s="111"/>
      <c r="WD6" s="108" t="s">
        <v>217</v>
      </c>
      <c r="WE6" s="109" t="str">
        <f>VLOOKUP(WD6,Information!$A$2:$H$1000,2,FALSE)</f>
        <v>unknown</v>
      </c>
      <c r="WF6" s="109" t="str">
        <f>VLOOKUP(WD6,Information!$A$2:$H$1000,3,FALSE)</f>
        <v>Galaxea</v>
      </c>
      <c r="WG6" s="109" t="str">
        <f>VLOOKUP(WD6,Information!$A$2:$H$1000,4,FALSE)</f>
        <v>EUPHYLLIIDAE</v>
      </c>
      <c r="WH6" s="109" t="str">
        <f>VLOOKUP(WD6,Information!$A$2:$H$1000,8,FALSE)</f>
        <v>Hard.coral</v>
      </c>
      <c r="WI6" s="109" t="str">
        <f>VLOOKUP(WD6,Information!$A$2:$I$1000,9,FALSE)</f>
        <v>Cnidaria</v>
      </c>
      <c r="WJ6" s="110" t="s">
        <v>1836</v>
      </c>
      <c r="WK6" s="111"/>
      <c r="WL6" s="108" t="s">
        <v>309</v>
      </c>
      <c r="WM6" s="109">
        <f>VLOOKUP(WL6,Information!$A$2:$H$1000,2,FALSE)</f>
        <v>0</v>
      </c>
      <c r="WN6" s="109">
        <f>VLOOKUP(WL6,Information!$A$2:$H$1000,3,FALSE)</f>
        <v>0</v>
      </c>
      <c r="WO6" s="109">
        <f>VLOOKUP(WL6,Information!$A$2:$H$1000,4,FALSE)</f>
        <v>0</v>
      </c>
      <c r="WP6" s="109" t="str">
        <f>VLOOKUP(WL6,Information!$A$2:$H$1000,8,FALSE)</f>
        <v>Coral.rubble</v>
      </c>
      <c r="WQ6" s="109" t="str">
        <f>VLOOKUP(WL6,Information!$A$2:$I$1000,9,FALSE)</f>
        <v>Bare substrate</v>
      </c>
      <c r="WR6" s="112"/>
      <c r="WS6" s="111"/>
      <c r="WT6" s="108" t="s">
        <v>309</v>
      </c>
      <c r="WU6" s="109">
        <f>VLOOKUP(WT6,Information!$A$2:$H$1000,2,FALSE)</f>
        <v>0</v>
      </c>
      <c r="WV6" s="109">
        <f>VLOOKUP(WT6,Information!$A$2:$H$1000,3,FALSE)</f>
        <v>0</v>
      </c>
      <c r="WW6" s="109">
        <f>VLOOKUP(WT6,Information!$A$2:$H$1000,4,FALSE)</f>
        <v>0</v>
      </c>
      <c r="WX6" s="109" t="str">
        <f>VLOOKUP(WT6,Information!$A$2:$H$1000,8,FALSE)</f>
        <v>Coral.rubble</v>
      </c>
      <c r="WY6" s="109" t="str">
        <f>VLOOKUP(WT6,Information!$A$2:$I$1000,9,FALSE)</f>
        <v>Bare substrate</v>
      </c>
      <c r="WZ6" s="112"/>
      <c r="XA6" s="111"/>
      <c r="XB6" s="108" t="s">
        <v>134</v>
      </c>
      <c r="XC6" s="109" t="str">
        <f>VLOOKUP(XB6,Information!$A$2:$H$1000,2,FALSE)</f>
        <v>unknown</v>
      </c>
      <c r="XD6" s="109" t="str">
        <f>VLOOKUP(XB6,Information!$A$2:$H$1000,3,FALSE)</f>
        <v>Carteriospongia</v>
      </c>
      <c r="XE6" s="109" t="str">
        <f>VLOOKUP(XB6,Information!$A$2:$H$1000,4,FALSE)</f>
        <v>THORECTIDAE</v>
      </c>
      <c r="XF6" s="109" t="str">
        <f>VLOOKUP(XB6,Information!$A$2:$H$1000,8,FALSE)</f>
        <v>Sponge</v>
      </c>
      <c r="XG6" s="109" t="str">
        <f>VLOOKUP(XB6,Information!$A$2:$I$1000,9,FALSE)</f>
        <v>Sponge</v>
      </c>
      <c r="XH6" s="112"/>
      <c r="XI6" s="111"/>
      <c r="XJ6" s="108" t="s">
        <v>322</v>
      </c>
      <c r="XK6" s="109">
        <f>VLOOKUP(XJ6,Information!$A$2:$H$1000,2,FALSE)</f>
        <v>0</v>
      </c>
      <c r="XL6" s="109">
        <f>VLOOKUP(XJ6,Information!$A$2:$H$1000,3,FALSE)</f>
        <v>0</v>
      </c>
      <c r="XM6" s="109">
        <f>VLOOKUP(XJ6,Information!$A$2:$H$1000,4,FALSE)</f>
        <v>0</v>
      </c>
      <c r="XN6" s="109" t="str">
        <f>VLOOKUP(XJ6,Information!$A$2:$H$1000,8,FALSE)</f>
        <v>Sand</v>
      </c>
      <c r="XO6" s="109" t="str">
        <f>VLOOKUP(XJ6,Information!$A$2:$I$1000,9,FALSE)</f>
        <v>Bare substrate</v>
      </c>
      <c r="XP6" s="112"/>
      <c r="XQ6" s="111"/>
      <c r="XR6" s="108" t="s">
        <v>309</v>
      </c>
      <c r="XS6" s="109">
        <f>VLOOKUP(XR6,Information!$A$2:$H$1000,2,FALSE)</f>
        <v>0</v>
      </c>
      <c r="XT6" s="109">
        <f>VLOOKUP(XR6,Information!$A$2:$H$1000,3,FALSE)</f>
        <v>0</v>
      </c>
      <c r="XU6" s="109">
        <f>VLOOKUP(XR6,Information!$A$2:$H$1000,4,FALSE)</f>
        <v>0</v>
      </c>
      <c r="XV6" s="109" t="str">
        <f>VLOOKUP(XR6,Information!$A$2:$H$1000,8,FALSE)</f>
        <v>Coral.rubble</v>
      </c>
      <c r="XW6" s="109" t="str">
        <f>VLOOKUP(XR6,Information!$A$2:$I$1000,9,FALSE)</f>
        <v>Bare substrate</v>
      </c>
      <c r="XX6" s="112"/>
      <c r="XY6" s="111"/>
      <c r="XZ6" s="108" t="s">
        <v>320</v>
      </c>
      <c r="YA6" s="109">
        <f>VLOOKUP(XZ6,Information!$A$2:$H$1000,2,FALSE)</f>
        <v>0</v>
      </c>
      <c r="YB6" s="109">
        <f>VLOOKUP(XZ6,Information!$A$2:$H$1000,3,FALSE)</f>
        <v>0</v>
      </c>
      <c r="YC6" s="109">
        <f>VLOOKUP(XZ6,Information!$A$2:$H$1000,4,FALSE)</f>
        <v>0</v>
      </c>
      <c r="YD6" s="109" t="str">
        <f>VLOOKUP(XZ6,Information!$A$2:$H$1000,8,FALSE)</f>
        <v>Bare.rock</v>
      </c>
      <c r="YE6" s="109" t="str">
        <f>VLOOKUP(XZ6,Information!$A$2:$I$1000,9,FALSE)</f>
        <v>Bare substrate</v>
      </c>
      <c r="YF6" s="112"/>
      <c r="YG6" s="111"/>
      <c r="YH6" s="108" t="s">
        <v>320</v>
      </c>
      <c r="YI6" s="109">
        <f>VLOOKUP(YH6,Information!$A$2:$H$1000,2,FALSE)</f>
        <v>0</v>
      </c>
      <c r="YJ6" s="109">
        <f>VLOOKUP(YH6,Information!$A$2:$H$1000,3,FALSE)</f>
        <v>0</v>
      </c>
      <c r="YK6" s="109">
        <f>VLOOKUP(YH6,Information!$A$2:$H$1000,4,FALSE)</f>
        <v>0</v>
      </c>
      <c r="YL6" s="109" t="str">
        <f>VLOOKUP(YH6,Information!$A$2:$H$1000,8,FALSE)</f>
        <v>Bare.rock</v>
      </c>
      <c r="YM6" s="109" t="str">
        <f>VLOOKUP(YH6,Information!$A$2:$I$1000,9,FALSE)</f>
        <v>Bare substrate</v>
      </c>
      <c r="YN6" s="112"/>
      <c r="YO6" s="111"/>
      <c r="YP6" s="113" t="s">
        <v>298</v>
      </c>
      <c r="YQ6" s="109" t="str">
        <f>VLOOKUP(YP6,Information!$A$2:$H$1000,2,FALSE)</f>
        <v>unknown</v>
      </c>
      <c r="YR6" s="109" t="str">
        <f>VLOOKUP(YP6,Information!$A$2:$H$1000,3,FALSE)</f>
        <v>Porites</v>
      </c>
      <c r="YS6" s="109" t="str">
        <f>VLOOKUP(YP6,Information!$A$2:$H$1000,4,FALSE)</f>
        <v>PORITIDAE</v>
      </c>
      <c r="YT6" s="109" t="str">
        <f>VLOOKUP(YP6,Information!$A$2:$H$1000,8,FALSE)</f>
        <v>Hard.coral</v>
      </c>
      <c r="YU6" s="109" t="str">
        <f>VLOOKUP(YP6,Information!$A$2:$I$1000,9,FALSE)</f>
        <v>Cnidaria</v>
      </c>
      <c r="YV6" s="110" t="s">
        <v>2765</v>
      </c>
      <c r="YW6" s="111"/>
      <c r="YX6" s="113" t="s">
        <v>322</v>
      </c>
      <c r="YY6" s="109">
        <f>VLOOKUP(YX6,Information!$A$2:$H$1000,2,FALSE)</f>
        <v>0</v>
      </c>
      <c r="YZ6" s="109">
        <f>VLOOKUP(YX6,Information!$A$2:$H$1000,3,FALSE)</f>
        <v>0</v>
      </c>
      <c r="ZA6" s="109">
        <f>VLOOKUP(YX6,Information!$A$2:$H$1000,4,FALSE)</f>
        <v>0</v>
      </c>
      <c r="ZB6" s="109" t="str">
        <f>VLOOKUP(YX6,Information!$A$2:$H$1000,8,FALSE)</f>
        <v>Sand</v>
      </c>
      <c r="ZC6" s="109" t="str">
        <f>VLOOKUP(YX6,Information!$A$2:$I$1000,9,FALSE)</f>
        <v>Bare substrate</v>
      </c>
      <c r="ZD6" s="112"/>
      <c r="ZE6" s="111"/>
      <c r="ZF6" s="114" t="s">
        <v>354</v>
      </c>
      <c r="ZG6" s="109" t="str">
        <f>VLOOKUP(ZF6,Information!$A$2:$H$1000,2,FALSE)</f>
        <v>unknown</v>
      </c>
      <c r="ZH6" s="109" t="str">
        <f>VLOOKUP(ZF6,Information!$A$2:$H$1000,3,FALSE)</f>
        <v>unknown</v>
      </c>
      <c r="ZI6" s="109" t="str">
        <f>VLOOKUP(ZF6,Information!$A$2:$H$1000,4,FALSE)</f>
        <v>unknown</v>
      </c>
      <c r="ZJ6" s="109" t="str">
        <f>VLOOKUP(ZF6,Information!$A$2:$H$1000,8,FALSE)</f>
        <v>Tunicate</v>
      </c>
      <c r="ZK6" s="109" t="str">
        <f>VLOOKUP(ZF6,Information!$A$2:$I$1000,9,FALSE)</f>
        <v>Tunicates</v>
      </c>
      <c r="ZL6" s="112"/>
      <c r="ZM6" s="111"/>
      <c r="ZN6" s="108" t="s">
        <v>309</v>
      </c>
      <c r="ZO6" s="109">
        <f>VLOOKUP(ZN6,Information!$A$2:$H$1000,2,FALSE)</f>
        <v>0</v>
      </c>
      <c r="ZP6" s="109">
        <f>VLOOKUP(ZN6,Information!$A$2:$H$1000,3,FALSE)</f>
        <v>0</v>
      </c>
      <c r="ZQ6" s="109">
        <f>VLOOKUP(ZN6,Information!$A$2:$H$1000,4,FALSE)</f>
        <v>0</v>
      </c>
      <c r="ZR6" s="109" t="str">
        <f>VLOOKUP(ZN6,Information!$A$2:$H$1000,8,FALSE)</f>
        <v>Coral.rubble</v>
      </c>
      <c r="ZS6" s="109" t="str">
        <f>VLOOKUP(ZN6,Information!$A$2:$I$1000,9,FALSE)</f>
        <v>Bare substrate</v>
      </c>
      <c r="ZT6" s="112"/>
      <c r="ZU6" s="111"/>
      <c r="ZV6" s="108" t="s">
        <v>317</v>
      </c>
      <c r="ZW6" s="109" t="str">
        <f>VLOOKUP(ZV6,Information!$A$2:$H$1000,2,FALSE)</f>
        <v>Rhytisma fulvum</v>
      </c>
      <c r="ZX6" s="109" t="str">
        <f>VLOOKUP(ZV6,Information!$A$2:$H$1000,3,FALSE)</f>
        <v>Rhytisma</v>
      </c>
      <c r="ZY6" s="109" t="str">
        <f>VLOOKUP(ZV6,Information!$A$2:$H$1000,4,FALSE)</f>
        <v>ALCYONIIDAE</v>
      </c>
      <c r="ZZ6" s="109" t="str">
        <f>VLOOKUP(ZV6,Information!$A$2:$H$1000,8,FALSE)</f>
        <v>Soft.coral</v>
      </c>
      <c r="AAA6" s="109" t="str">
        <f>VLOOKUP(ZV6,Information!$A$2:$I$1000,9,FALSE)</f>
        <v>Cnidaria</v>
      </c>
      <c r="AAB6" s="112"/>
      <c r="AAC6" s="111"/>
      <c r="AAD6" s="108" t="s">
        <v>322</v>
      </c>
      <c r="AAE6" s="109">
        <f>VLOOKUP(AAD6,Information!$A$2:$H$1000,2,FALSE)</f>
        <v>0</v>
      </c>
      <c r="AAF6" s="109">
        <f>VLOOKUP(AAD6,Information!$A$2:$H$1000,3,FALSE)</f>
        <v>0</v>
      </c>
      <c r="AAG6" s="109">
        <f>VLOOKUP(AAD6,Information!$A$2:$H$1000,4,FALSE)</f>
        <v>0</v>
      </c>
      <c r="AAH6" s="109" t="str">
        <f>VLOOKUP(AAD6,Information!$A$2:$H$1000,8,FALSE)</f>
        <v>Sand</v>
      </c>
      <c r="AAI6" s="109" t="str">
        <f>VLOOKUP(AAD6,Information!$A$2:$I$1000,9,FALSE)</f>
        <v>Bare substrate</v>
      </c>
      <c r="AAJ6" s="112"/>
      <c r="AAK6" s="111"/>
      <c r="AAL6" s="108" t="s">
        <v>322</v>
      </c>
      <c r="AAM6" s="109">
        <f>VLOOKUP(AAL6,Information!$A$2:$H$1000,2,FALSE)</f>
        <v>0</v>
      </c>
      <c r="AAN6" s="109">
        <f>VLOOKUP(AAL6,Information!$A$2:$H$1000,3,FALSE)</f>
        <v>0</v>
      </c>
      <c r="AAO6" s="109">
        <f>VLOOKUP(AAL6,Information!$A$2:$H$1000,4,FALSE)</f>
        <v>0</v>
      </c>
      <c r="AAP6" s="109" t="str">
        <f>VLOOKUP(AAL6,Information!$A$2:$H$1000,8,FALSE)</f>
        <v>Sand</v>
      </c>
      <c r="AAQ6" s="109" t="str">
        <f>VLOOKUP(AAL6,Information!$A$2:$I$1000,9,FALSE)</f>
        <v>Bare substrate</v>
      </c>
      <c r="AAR6" s="112"/>
      <c r="AAS6" s="111"/>
      <c r="AAT6" s="108" t="s">
        <v>322</v>
      </c>
      <c r="AAU6" s="109">
        <f>VLOOKUP(AAT6,Information!$A$2:$H$1000,2,FALSE)</f>
        <v>0</v>
      </c>
      <c r="AAV6" s="109">
        <f>VLOOKUP(AAT6,Information!$A$2:$H$1000,3,FALSE)</f>
        <v>0</v>
      </c>
      <c r="AAW6" s="109">
        <f>VLOOKUP(AAT6,Information!$A$2:$H$1000,4,FALSE)</f>
        <v>0</v>
      </c>
      <c r="AAX6" s="109" t="str">
        <f>VLOOKUP(AAT6,Information!$A$2:$H$1000,8,FALSE)</f>
        <v>Sand</v>
      </c>
      <c r="AAY6" s="109" t="str">
        <f>VLOOKUP(AAT6,Information!$A$2:$I$1000,9,FALSE)</f>
        <v>Bare substrate</v>
      </c>
      <c r="AAZ6" s="112"/>
      <c r="ABA6" s="111"/>
      <c r="ABB6" s="108" t="s">
        <v>359</v>
      </c>
      <c r="ABC6" s="109" t="str">
        <f>VLOOKUP(ABB6,Information!$A$2:$H$1000,2,FALSE)</f>
        <v>unknown</v>
      </c>
      <c r="ABD6" s="109" t="str">
        <f>VLOOKUP(ABB6,Information!$A$2:$H$1000,3,FALSE)</f>
        <v>unknown</v>
      </c>
      <c r="ABE6" s="109" t="str">
        <f>VLOOKUP(ABB6,Information!$A$2:$H$1000,4,FALSE)</f>
        <v>unknown</v>
      </c>
      <c r="ABF6" s="109" t="str">
        <f>VLOOKUP(ABB6,Information!$A$2:$H$1000,8,FALSE)</f>
        <v>Turf.algae</v>
      </c>
      <c r="ABG6" s="109" t="str">
        <f>VLOOKUP(ABB6,Information!$A$2:$I$1000,9,FALSE)</f>
        <v>Turf algae</v>
      </c>
      <c r="ABH6" s="112"/>
      <c r="ABI6" s="111"/>
      <c r="ABJ6" s="108" t="s">
        <v>320</v>
      </c>
      <c r="ABK6" s="109">
        <f>VLOOKUP(ABJ6,Information!$A$2:$H$1000,2,FALSE)</f>
        <v>0</v>
      </c>
      <c r="ABL6" s="109">
        <f>VLOOKUP(ABJ6,Information!$A$2:$H$1000,3,FALSE)</f>
        <v>0</v>
      </c>
      <c r="ABM6" s="109">
        <f>VLOOKUP(ABJ6,Information!$A$2:$H$1000,4,FALSE)</f>
        <v>0</v>
      </c>
      <c r="ABN6" s="109" t="str">
        <f>VLOOKUP(ABJ6,Information!$A$2:$H$1000,8,FALSE)</f>
        <v>Bare.rock</v>
      </c>
      <c r="ABO6" s="109" t="str">
        <f>VLOOKUP(ABJ6,Information!$A$2:$I$1000,9,FALSE)</f>
        <v>Bare substrate</v>
      </c>
      <c r="ABP6" s="112"/>
      <c r="ABQ6" s="111"/>
      <c r="ABR6" s="108" t="s">
        <v>82</v>
      </c>
      <c r="ABS6" s="109" t="str">
        <f>VLOOKUP(ABR6,Information!$A$2:$H$1000,2,FALSE)</f>
        <v>unknown</v>
      </c>
      <c r="ABT6" s="109" t="str">
        <f>VLOOKUP(ABR6,Information!$A$2:$H$1000,3,FALSE)</f>
        <v>Acropora</v>
      </c>
      <c r="ABU6" s="109" t="str">
        <f>VLOOKUP(ABR6,Information!$A$2:$H$1000,4,FALSE)</f>
        <v>ACROPORIDAE</v>
      </c>
      <c r="ABV6" s="109" t="str">
        <f>VLOOKUP(ABR6,Information!$A$2:$H$1000,8,FALSE)</f>
        <v>Hard.coral</v>
      </c>
      <c r="ABW6" s="109" t="str">
        <f>VLOOKUP(ABR6,Information!$A$2:$I$1000,9,FALSE)</f>
        <v>Cnidaria</v>
      </c>
      <c r="ABX6" s="110" t="s">
        <v>80</v>
      </c>
      <c r="ABY6" s="111"/>
      <c r="ABZ6" s="108" t="s">
        <v>322</v>
      </c>
      <c r="ACA6" s="109">
        <f>VLOOKUP(ABZ6,Information!$A$2:$H$1000,2,FALSE)</f>
        <v>0</v>
      </c>
      <c r="ACB6" s="109">
        <f>VLOOKUP(ABZ6,Information!$A$2:$H$1000,3,FALSE)</f>
        <v>0</v>
      </c>
      <c r="ACC6" s="109">
        <f>VLOOKUP(ABZ6,Information!$A$2:$H$1000,4,FALSE)</f>
        <v>0</v>
      </c>
      <c r="ACD6" s="109" t="str">
        <f>VLOOKUP(ABZ6,Information!$A$2:$H$1000,8,FALSE)</f>
        <v>Sand</v>
      </c>
      <c r="ACE6" s="109" t="str">
        <f>VLOOKUP(ABZ6,Information!$A$2:$I$1000,9,FALSE)</f>
        <v>Bare substrate</v>
      </c>
      <c r="ACF6" s="112"/>
      <c r="ACG6" s="111"/>
      <c r="ACH6" s="108" t="s">
        <v>82</v>
      </c>
      <c r="ACI6" s="109" t="str">
        <f>VLOOKUP(ACH6,Information!$A$2:$H$1000,2,FALSE)</f>
        <v>unknown</v>
      </c>
      <c r="ACJ6" s="109" t="str">
        <f>VLOOKUP(ACH6,Information!$A$2:$H$1000,3,FALSE)</f>
        <v>Acropora</v>
      </c>
      <c r="ACK6" s="109" t="str">
        <f>VLOOKUP(ACH6,Information!$A$2:$H$1000,4,FALSE)</f>
        <v>ACROPORIDAE</v>
      </c>
      <c r="ACL6" s="109" t="str">
        <f>VLOOKUP(ACH6,Information!$A$2:$H$1000,8,FALSE)</f>
        <v>Hard.coral</v>
      </c>
      <c r="ACM6" s="109" t="str">
        <f>VLOOKUP(ACH6,Information!$A$2:$I$1000,9,FALSE)</f>
        <v>Cnidaria</v>
      </c>
      <c r="ACN6" s="110" t="s">
        <v>80</v>
      </c>
      <c r="ACO6" s="111"/>
      <c r="ACP6" s="108" t="s">
        <v>150</v>
      </c>
      <c r="ACQ6" s="109" t="str">
        <f>VLOOKUP(ACP6,Information!$A$2:$H$1000,2,FALSE)</f>
        <v>unknown</v>
      </c>
      <c r="ACR6" s="109" t="str">
        <f>VLOOKUP(ACP6,Information!$A$2:$H$1000,3,FALSE)</f>
        <v>Cespitularia</v>
      </c>
      <c r="ACS6" s="109" t="str">
        <f>VLOOKUP(ACP6,Information!$A$2:$H$1000,4,FALSE)</f>
        <v>XENIIDAE</v>
      </c>
      <c r="ACT6" s="109" t="str">
        <f>VLOOKUP(ACP6,Information!$A$2:$H$1000,8,FALSE)</f>
        <v>Soft.coral</v>
      </c>
      <c r="ACU6" s="109" t="str">
        <f>VLOOKUP(ACP6,Information!$A$2:$I$1000,9,FALSE)</f>
        <v>Cnidaria</v>
      </c>
      <c r="ACV6" s="112"/>
      <c r="ACW6" s="111"/>
      <c r="ACX6" s="108" t="s">
        <v>322</v>
      </c>
      <c r="ACY6" s="109">
        <f>VLOOKUP(ACX6,Information!$A$2:$H$1000,2,FALSE)</f>
        <v>0</v>
      </c>
      <c r="ACZ6" s="109">
        <f>VLOOKUP(ACX6,Information!$A$2:$H$1000,3,FALSE)</f>
        <v>0</v>
      </c>
      <c r="ADA6" s="109">
        <f>VLOOKUP(ACX6,Information!$A$2:$H$1000,4,FALSE)</f>
        <v>0</v>
      </c>
      <c r="ADB6" s="109" t="str">
        <f>VLOOKUP(ACX6,Information!$A$2:$H$1000,8,FALSE)</f>
        <v>Sand</v>
      </c>
      <c r="ADC6" s="109" t="str">
        <f>VLOOKUP(ACX6,Information!$A$2:$I$1000,9,FALSE)</f>
        <v>Bare substrate</v>
      </c>
      <c r="ADD6" s="112"/>
      <c r="ADE6" s="111"/>
      <c r="ADF6" s="108" t="s">
        <v>104</v>
      </c>
      <c r="ADG6" s="109">
        <f>VLOOKUP(ADF6,Information!$A$2:$H$1000,2,FALSE)</f>
        <v>0</v>
      </c>
      <c r="ADH6" s="109">
        <f>VLOOKUP(ADF6,Information!$A$2:$H$1000,3,FALSE)</f>
        <v>0</v>
      </c>
      <c r="ADI6" s="109">
        <f>VLOOKUP(ADF6,Information!$A$2:$H$1000,4,FALSE)</f>
        <v>0</v>
      </c>
      <c r="ADJ6" s="109" t="str">
        <f>VLOOKUP(ADF6,Information!$A$2:$H$1000,8,FALSE)</f>
        <v>Artificial.reef.substrate</v>
      </c>
      <c r="ADK6" s="109" t="str">
        <f>VLOOKUP(ADF6,Information!$A$2:$I$1000,9,FALSE)</f>
        <v>Bare substrate</v>
      </c>
      <c r="ADL6" s="112"/>
      <c r="ADM6" s="111"/>
      <c r="ADN6" s="108" t="s">
        <v>330</v>
      </c>
      <c r="ADO6" s="109" t="str">
        <f>VLOOKUP(ADN6,Information!$A$2:$H$1000,2,FALSE)</f>
        <v>unknown</v>
      </c>
      <c r="ADP6" s="109" t="str">
        <f>VLOOKUP(ADN6,Information!$A$2:$H$1000,3,FALSE)</f>
        <v>unknown</v>
      </c>
      <c r="ADQ6" s="109" t="str">
        <f>VLOOKUP(ADN6,Information!$A$2:$H$1000,4,FALSE)</f>
        <v>unknown</v>
      </c>
      <c r="ADR6" s="109" t="str">
        <f>VLOOKUP(ADN6,Information!$A$2:$H$1000,8,FALSE)</f>
        <v>Soft.coral</v>
      </c>
      <c r="ADS6" s="109" t="str">
        <f>VLOOKUP(ADN6,Information!$A$2:$I$1000,9,FALSE)</f>
        <v>Cnidaria</v>
      </c>
      <c r="ADT6" s="112"/>
      <c r="ADU6" s="111"/>
    </row>
    <row r="7" spans="1:801" ht="15.75" customHeight="1">
      <c r="A7" s="101">
        <v>2</v>
      </c>
      <c r="B7" s="115" t="s">
        <v>82</v>
      </c>
      <c r="C7" s="103" t="str">
        <f>VLOOKUP(B7,Information!$A$2:$H$1000,2,FALSE)</f>
        <v>unknown</v>
      </c>
      <c r="D7" s="104" t="str">
        <f>VLOOKUP(B7,Information!$A$2:$H$1000,3,FALSE)</f>
        <v>Acropora</v>
      </c>
      <c r="E7" s="104" t="str">
        <f>VLOOKUP(B7,Information!$A$2:$H$1000,4,FALSE)</f>
        <v>ACROPORIDAE</v>
      </c>
      <c r="F7" s="104" t="str">
        <f>VLOOKUP(B7,Information!$A$2:$H$1000,8,FALSE)</f>
        <v>Hard.coral</v>
      </c>
      <c r="G7" s="104" t="str">
        <f>VLOOKUP(B7,Information!$A$2:$I$1000,9,FALSE)</f>
        <v>Cnidaria</v>
      </c>
      <c r="H7" s="105" t="s">
        <v>1836</v>
      </c>
      <c r="I7" s="106"/>
      <c r="J7" s="115" t="s">
        <v>322</v>
      </c>
      <c r="K7" s="103">
        <f>VLOOKUP(J7,Information!$A$2:$H$1000,2,FALSE)</f>
        <v>0</v>
      </c>
      <c r="L7" s="104">
        <f>VLOOKUP(J7,Information!$A$2:$H$1000,3,FALSE)</f>
        <v>0</v>
      </c>
      <c r="M7" s="104">
        <f>VLOOKUP(J7,Information!$A$2:$H$1000,4,FALSE)</f>
        <v>0</v>
      </c>
      <c r="N7" s="104" t="str">
        <f>VLOOKUP(J7,Information!$A$2:$H$1000,8,FALSE)</f>
        <v>Sand</v>
      </c>
      <c r="O7" s="104" t="str">
        <f>VLOOKUP(J7,Information!$A$2:$I$1000,9,FALSE)</f>
        <v>Bare substrate</v>
      </c>
      <c r="P7" s="106"/>
      <c r="Q7" s="106"/>
      <c r="R7" s="115" t="s">
        <v>300</v>
      </c>
      <c r="S7" s="103" t="str">
        <f>VLOOKUP(R7,Information!$A$2:$H$1000,2,FALSE)</f>
        <v>Porites cylindrica</v>
      </c>
      <c r="T7" s="104" t="str">
        <f>VLOOKUP(R7,Information!$A$2:$H$1000,3,FALSE)</f>
        <v>Porites</v>
      </c>
      <c r="U7" s="104" t="str">
        <f>VLOOKUP(R7,Information!$A$2:$H$1000,4,FALSE)</f>
        <v>PORITIDAE</v>
      </c>
      <c r="V7" s="104" t="str">
        <f>VLOOKUP(R7,Information!$A$2:$H$1000,8,FALSE)</f>
        <v>Hard.coral</v>
      </c>
      <c r="W7" s="104" t="str">
        <f>VLOOKUP(R7,Information!$A$2:$I$1000,9,FALSE)</f>
        <v>Cnidaria</v>
      </c>
      <c r="X7" s="105" t="s">
        <v>1836</v>
      </c>
      <c r="Y7" s="106"/>
      <c r="Z7" s="115" t="s">
        <v>342</v>
      </c>
      <c r="AA7" s="103" t="str">
        <f>VLOOKUP(Z7,Information!$A$2:$H$1000,2,FALSE)</f>
        <v>unknown</v>
      </c>
      <c r="AB7" s="104" t="str">
        <f>VLOOKUP(Z7,Information!$A$2:$H$1000,3,FALSE)</f>
        <v>Symphyllia</v>
      </c>
      <c r="AC7" s="104" t="str">
        <f>VLOOKUP(Z7,Information!$A$2:$H$1000,4,FALSE)</f>
        <v>LOBOPHYLLIIDAE</v>
      </c>
      <c r="AD7" s="104" t="str">
        <f>VLOOKUP(Z7,Information!$A$2:$H$1000,8,FALSE)</f>
        <v>Hard.coral</v>
      </c>
      <c r="AE7" s="104" t="str">
        <f>VLOOKUP(Z7,Information!$A$2:$I$1000,9,FALSE)</f>
        <v>Cnidaria</v>
      </c>
      <c r="AF7" s="105" t="s">
        <v>1836</v>
      </c>
      <c r="AG7" s="106"/>
      <c r="AH7" s="115" t="s">
        <v>304</v>
      </c>
      <c r="AI7" s="103" t="str">
        <f>VLOOKUP(AH7,Information!$A$2:$H$1000,2,FALSE)</f>
        <v>Porites rus</v>
      </c>
      <c r="AJ7" s="104" t="str">
        <f>VLOOKUP(AH7,Information!$A$2:$H$1000,3,FALSE)</f>
        <v>Porites</v>
      </c>
      <c r="AK7" s="104" t="str">
        <f>VLOOKUP(AH7,Information!$A$2:$H$1000,4,FALSE)</f>
        <v>PORITIDAE</v>
      </c>
      <c r="AL7" s="104" t="str">
        <f>VLOOKUP(AH7,Information!$A$2:$H$1000,8,FALSE)</f>
        <v>Hard.coral</v>
      </c>
      <c r="AM7" s="104" t="str">
        <f>VLOOKUP(AH7,Information!$A$2:$I$1000,9,FALSE)</f>
        <v>Cnidaria</v>
      </c>
      <c r="AN7" s="105" t="s">
        <v>1836</v>
      </c>
      <c r="AO7" s="106"/>
      <c r="AP7" s="115" t="s">
        <v>200</v>
      </c>
      <c r="AQ7" s="103" t="str">
        <f>VLOOKUP(AP7,Information!$A$2:$H$1000,2,FALSE)</f>
        <v>unknown</v>
      </c>
      <c r="AR7" s="104" t="str">
        <f>VLOOKUP(AP7,Information!$A$2:$H$1000,3,FALSE)</f>
        <v>Echinopora</v>
      </c>
      <c r="AS7" s="104" t="str">
        <f>VLOOKUP(AP7,Information!$A$2:$H$1000,4,FALSE)</f>
        <v>MERULINIDAE</v>
      </c>
      <c r="AT7" s="104" t="str">
        <f>VLOOKUP(AP7,Information!$A$2:$H$1000,8,FALSE)</f>
        <v>Hard.coral</v>
      </c>
      <c r="AU7" s="104" t="str">
        <f>VLOOKUP(AP7,Information!$A$2:$I$1000,9,FALSE)</f>
        <v>Cnidaria</v>
      </c>
      <c r="AV7" s="105" t="s">
        <v>1836</v>
      </c>
      <c r="AW7" s="106"/>
      <c r="AX7" s="115" t="s">
        <v>359</v>
      </c>
      <c r="AY7" s="103" t="str">
        <f>VLOOKUP(AX7,Information!$A$2:$H$1000,2,FALSE)</f>
        <v>unknown</v>
      </c>
      <c r="AZ7" s="104" t="str">
        <f>VLOOKUP(AX7,Information!$A$2:$H$1000,3,FALSE)</f>
        <v>unknown</v>
      </c>
      <c r="BA7" s="104" t="str">
        <f>VLOOKUP(AX7,Information!$A$2:$H$1000,4,FALSE)</f>
        <v>unknown</v>
      </c>
      <c r="BB7" s="104" t="str">
        <f>VLOOKUP(AX7,Information!$A$2:$H$1000,8,FALSE)</f>
        <v>Turf.algae</v>
      </c>
      <c r="BC7" s="104" t="str">
        <f>VLOOKUP(AX7,Information!$A$2:$I$1000,9,FALSE)</f>
        <v>Turf algae</v>
      </c>
      <c r="BD7" s="106"/>
      <c r="BE7" s="106"/>
      <c r="BF7" s="115" t="s">
        <v>317</v>
      </c>
      <c r="BG7" s="103" t="str">
        <f>VLOOKUP(BF7,Information!$A$2:$H$1000,2,FALSE)</f>
        <v>Rhytisma fulvum</v>
      </c>
      <c r="BH7" s="104" t="str">
        <f>VLOOKUP(BF7,Information!$A$2:$H$1000,3,FALSE)</f>
        <v>Rhytisma</v>
      </c>
      <c r="BI7" s="104" t="str">
        <f>VLOOKUP(BF7,Information!$A$2:$H$1000,4,FALSE)</f>
        <v>ALCYONIIDAE</v>
      </c>
      <c r="BJ7" s="104" t="str">
        <f>VLOOKUP(BF7,Information!$A$2:$H$1000,8,FALSE)</f>
        <v>Soft.coral</v>
      </c>
      <c r="BK7" s="104" t="str">
        <f>VLOOKUP(BF7,Information!$A$2:$I$1000,9,FALSE)</f>
        <v>Cnidaria</v>
      </c>
      <c r="BL7" s="106"/>
      <c r="BM7" s="106"/>
      <c r="BN7" s="115" t="s">
        <v>359</v>
      </c>
      <c r="BO7" s="103" t="str">
        <f>VLOOKUP(BN7,Information!$A$2:$H$1000,2,FALSE)</f>
        <v>unknown</v>
      </c>
      <c r="BP7" s="104" t="str">
        <f>VLOOKUP(BN7,Information!$A$2:$H$1000,3,FALSE)</f>
        <v>unknown</v>
      </c>
      <c r="BQ7" s="104" t="str">
        <f>VLOOKUP(BN7,Information!$A$2:$H$1000,4,FALSE)</f>
        <v>unknown</v>
      </c>
      <c r="BR7" s="104" t="str">
        <f>VLOOKUP(BN7,Information!$A$2:$H$1000,8,FALSE)</f>
        <v>Turf.algae</v>
      </c>
      <c r="BS7" s="104" t="str">
        <f>VLOOKUP(BN7,Information!$A$2:$I$1000,9,FALSE)</f>
        <v>Turf algae</v>
      </c>
      <c r="BT7" s="106"/>
      <c r="BU7" s="106"/>
      <c r="BV7" s="115" t="s">
        <v>302</v>
      </c>
      <c r="BW7" s="103" t="str">
        <f>VLOOKUP(BV7,Information!$A$2:$H$1000,2,FALSE)</f>
        <v>unknown</v>
      </c>
      <c r="BX7" s="104" t="str">
        <f>VLOOKUP(BV7,Information!$A$2:$H$1000,3,FALSE)</f>
        <v>Porites (massive)</v>
      </c>
      <c r="BY7" s="104" t="str">
        <f>VLOOKUP(BV7,Information!$A$2:$H$1000,4,FALSE)</f>
        <v>PORITIDAE</v>
      </c>
      <c r="BZ7" s="104" t="str">
        <f>VLOOKUP(BV7,Information!$A$2:$H$1000,8,FALSE)</f>
        <v>Hard.coral</v>
      </c>
      <c r="CA7" s="104" t="str">
        <f>VLOOKUP(BV7,Information!$A$2:$I$1000,9,FALSE)</f>
        <v>Cnidaria</v>
      </c>
      <c r="CB7" s="105" t="s">
        <v>1836</v>
      </c>
      <c r="CC7" s="106"/>
      <c r="CD7" s="115" t="s">
        <v>359</v>
      </c>
      <c r="CE7" s="103" t="str">
        <f>VLOOKUP(CD7,Information!$A$2:$H$1000,2,FALSE)</f>
        <v>unknown</v>
      </c>
      <c r="CF7" s="104" t="str">
        <f>VLOOKUP(CD7,Information!$A$2:$H$1000,3,FALSE)</f>
        <v>unknown</v>
      </c>
      <c r="CG7" s="104" t="str">
        <f>VLOOKUP(CD7,Information!$A$2:$H$1000,4,FALSE)</f>
        <v>unknown</v>
      </c>
      <c r="CH7" s="104" t="str">
        <f>VLOOKUP(CD7,Information!$A$2:$H$1000,8,FALSE)</f>
        <v>Turf.algae</v>
      </c>
      <c r="CI7" s="104" t="str">
        <f>VLOOKUP(CD7,Information!$A$2:$I$1000,9,FALSE)</f>
        <v>Turf algae</v>
      </c>
      <c r="CJ7" s="106"/>
      <c r="CK7" s="106"/>
      <c r="CL7" s="115" t="s">
        <v>200</v>
      </c>
      <c r="CM7" s="103" t="str">
        <f>VLOOKUP(CL7,Information!$A$2:$H$1000,2,FALSE)</f>
        <v>unknown</v>
      </c>
      <c r="CN7" s="104" t="str">
        <f>VLOOKUP(CL7,Information!$A$2:$H$1000,3,FALSE)</f>
        <v>Echinopora</v>
      </c>
      <c r="CO7" s="104" t="str">
        <f>VLOOKUP(CL7,Information!$A$2:$H$1000,4,FALSE)</f>
        <v>MERULINIDAE</v>
      </c>
      <c r="CP7" s="104" t="str">
        <f>VLOOKUP(CL7,Information!$A$2:$H$1000,8,FALSE)</f>
        <v>Hard.coral</v>
      </c>
      <c r="CQ7" s="104" t="str">
        <f>VLOOKUP(CL7,Information!$A$2:$I$1000,9,FALSE)</f>
        <v>Cnidaria</v>
      </c>
      <c r="CR7" s="105" t="s">
        <v>1837</v>
      </c>
      <c r="CS7" s="106"/>
      <c r="CT7" s="115" t="s">
        <v>255</v>
      </c>
      <c r="CU7" s="103" t="str">
        <f>VLOOKUP(CT7,Information!$A$2:$H$1000,2,FALSE)</f>
        <v>Lobophora variegata</v>
      </c>
      <c r="CV7" s="104" t="str">
        <f>VLOOKUP(CT7,Information!$A$2:$H$1000,3,FALSE)</f>
        <v>Lobophora</v>
      </c>
      <c r="CW7" s="104" t="str">
        <f>VLOOKUP(CT7,Information!$A$2:$H$1000,4,FALSE)</f>
        <v>DICTYOTACEAE</v>
      </c>
      <c r="CX7" s="104" t="str">
        <f>VLOOKUP(CT7,Information!$A$2:$H$1000,8,FALSE)</f>
        <v>Brown.algae</v>
      </c>
      <c r="CY7" s="104" t="str">
        <f>VLOOKUP(CT7,Information!$A$2:$I$1000,9,FALSE)</f>
        <v>Macroalgae</v>
      </c>
      <c r="CZ7" s="106"/>
      <c r="DA7" s="106"/>
      <c r="DB7" s="107" t="s">
        <v>374</v>
      </c>
      <c r="DC7" s="103" t="str">
        <f>VLOOKUP(DB7,Information!$A$2:$H$1000,2,FALSE)</f>
        <v>unknown</v>
      </c>
      <c r="DD7" s="104" t="str">
        <f>VLOOKUP(DB7,Information!$A$2:$H$1000,3,FALSE)</f>
        <v>unknown</v>
      </c>
      <c r="DE7" s="104" t="str">
        <f>VLOOKUP(DB7,Information!$A$2:$H$1000,4,FALSE)</f>
        <v>XENIIDAE</v>
      </c>
      <c r="DF7" s="104" t="str">
        <f>VLOOKUP(DB7,Information!$A$2:$H$1000,8,FALSE)</f>
        <v>Soft.coral</v>
      </c>
      <c r="DG7" s="104" t="str">
        <f>VLOOKUP(DB7,Information!$A$2:$I$1000,9,FALSE)</f>
        <v>Cnidaria</v>
      </c>
      <c r="DH7" s="106"/>
      <c r="DI7" s="106"/>
      <c r="DJ7" s="107" t="s">
        <v>298</v>
      </c>
      <c r="DK7" s="103" t="str">
        <f>VLOOKUP(DJ7,Information!$A$2:$H$1000,2,FALSE)</f>
        <v>unknown</v>
      </c>
      <c r="DL7" s="104" t="str">
        <f>VLOOKUP(DJ7,Information!$A$2:$H$1000,3,FALSE)</f>
        <v>Porites</v>
      </c>
      <c r="DM7" s="104" t="str">
        <f>VLOOKUP(DJ7,Information!$A$2:$H$1000,4,FALSE)</f>
        <v>PORITIDAE</v>
      </c>
      <c r="DN7" s="104" t="str">
        <f>VLOOKUP(DJ7,Information!$A$2:$H$1000,8,FALSE)</f>
        <v>Hard.coral</v>
      </c>
      <c r="DO7" s="104" t="str">
        <f>VLOOKUP(DJ7,Information!$A$2:$I$1000,9,FALSE)</f>
        <v>Cnidaria</v>
      </c>
      <c r="DP7" s="105" t="s">
        <v>95</v>
      </c>
      <c r="DQ7" s="106"/>
      <c r="DR7" s="115" t="s">
        <v>309</v>
      </c>
      <c r="DS7" s="103">
        <f>VLOOKUP(DR7,Information!$A$2:$H$1000,2,FALSE)</f>
        <v>0</v>
      </c>
      <c r="DT7" s="104">
        <f>VLOOKUP(DR7,Information!$A$2:$H$1000,3,FALSE)</f>
        <v>0</v>
      </c>
      <c r="DU7" s="104">
        <f>VLOOKUP(DR7,Information!$A$2:$H$1000,4,FALSE)</f>
        <v>0</v>
      </c>
      <c r="DV7" s="104" t="str">
        <f>VLOOKUP(DR7,Information!$A$2:$H$1000,8,FALSE)</f>
        <v>Coral.rubble</v>
      </c>
      <c r="DW7" s="104" t="str">
        <f>VLOOKUP(DR7,Information!$A$2:$I$1000,9,FALSE)</f>
        <v>Bare substrate</v>
      </c>
      <c r="DX7" s="106"/>
      <c r="DY7" s="106"/>
      <c r="DZ7" s="115" t="s">
        <v>324</v>
      </c>
      <c r="EA7" s="103" t="str">
        <f>VLOOKUP(DZ7,Information!$A$2:$H$1000,2,FALSE)</f>
        <v>unknown</v>
      </c>
      <c r="EB7" s="104" t="str">
        <f>VLOOKUP(DZ7,Information!$A$2:$H$1000,3,FALSE)</f>
        <v>Sargassum</v>
      </c>
      <c r="EC7" s="104" t="str">
        <f>VLOOKUP(DZ7,Information!$A$2:$H$1000,4,FALSE)</f>
        <v>SARGASSACEAE</v>
      </c>
      <c r="ED7" s="104" t="str">
        <f>VLOOKUP(DZ7,Information!$A$2:$H$1000,8,FALSE)</f>
        <v>Brown.algae</v>
      </c>
      <c r="EE7" s="104" t="str">
        <f>VLOOKUP(DZ7,Information!$A$2:$I$1000,9,FALSE)</f>
        <v>Macroalgae</v>
      </c>
      <c r="EF7" s="106"/>
      <c r="EG7" s="106"/>
      <c r="EH7" s="115" t="s">
        <v>264</v>
      </c>
      <c r="EI7" s="103" t="str">
        <f>VLOOKUP(EH7,Information!$A$2:$H$1000,2,FALSE)</f>
        <v>unknown</v>
      </c>
      <c r="EJ7" s="104" t="str">
        <f>VLOOKUP(EH7,Information!$A$2:$H$1000,3,FALSE)</f>
        <v>Millepora</v>
      </c>
      <c r="EK7" s="104" t="str">
        <f>VLOOKUP(EH7,Information!$A$2:$H$1000,4,FALSE)</f>
        <v>MILLEPORIDAE</v>
      </c>
      <c r="EL7" s="104" t="str">
        <f>VLOOKUP(EH7,Information!$A$2:$H$1000,8,FALSE)</f>
        <v>Hydroid</v>
      </c>
      <c r="EM7" s="104" t="str">
        <f>VLOOKUP(EH7,Information!$A$2:$I$1000,9,FALSE)</f>
        <v>Cnidaria</v>
      </c>
      <c r="EN7" s="106"/>
      <c r="EO7" s="106"/>
      <c r="EP7" s="115" t="s">
        <v>82</v>
      </c>
      <c r="EQ7" s="103" t="str">
        <f>VLOOKUP(EP7,Information!$A$2:$H$1000,2,FALSE)</f>
        <v>unknown</v>
      </c>
      <c r="ER7" s="104" t="str">
        <f>VLOOKUP(EP7,Information!$A$2:$H$1000,3,FALSE)</f>
        <v>Acropora</v>
      </c>
      <c r="ES7" s="104" t="str">
        <f>VLOOKUP(EP7,Information!$A$2:$H$1000,4,FALSE)</f>
        <v>ACROPORIDAE</v>
      </c>
      <c r="ET7" s="104" t="str">
        <f>VLOOKUP(EP7,Information!$A$2:$H$1000,8,FALSE)</f>
        <v>Hard.coral</v>
      </c>
      <c r="EU7" s="104" t="str">
        <f>VLOOKUP(EP7,Information!$A$2:$I$1000,9,FALSE)</f>
        <v>Cnidaria</v>
      </c>
      <c r="EV7" s="105" t="s">
        <v>1836</v>
      </c>
      <c r="EW7" s="106"/>
      <c r="EX7" s="107" t="s">
        <v>217</v>
      </c>
      <c r="EY7" s="103" t="str">
        <f>VLOOKUP(EX7,Information!$A$2:$H$1000,2,FALSE)</f>
        <v>unknown</v>
      </c>
      <c r="EZ7" s="104" t="str">
        <f>VLOOKUP(EX7,Information!$A$2:$H$1000,3,FALSE)</f>
        <v>Galaxea</v>
      </c>
      <c r="FA7" s="104" t="str">
        <f>VLOOKUP(EX7,Information!$A$2:$H$1000,4,FALSE)</f>
        <v>EUPHYLLIIDAE</v>
      </c>
      <c r="FB7" s="104" t="str">
        <f>VLOOKUP(EX7,Information!$A$2:$H$1000,8,FALSE)</f>
        <v>Hard.coral</v>
      </c>
      <c r="FC7" s="104" t="str">
        <f>VLOOKUP(EX7,Information!$A$2:$I$1000,9,FALSE)</f>
        <v>Cnidaria</v>
      </c>
      <c r="FD7" s="105" t="s">
        <v>80</v>
      </c>
      <c r="FE7" s="106"/>
      <c r="FF7" s="115" t="s">
        <v>300</v>
      </c>
      <c r="FG7" s="103" t="str">
        <f>VLOOKUP(FF7,Information!$A$2:$H$1000,2,FALSE)</f>
        <v>Porites cylindrica</v>
      </c>
      <c r="FH7" s="104" t="str">
        <f>VLOOKUP(FF7,Information!$A$2:$H$1000,3,FALSE)</f>
        <v>Porites</v>
      </c>
      <c r="FI7" s="104" t="str">
        <f>VLOOKUP(FF7,Information!$A$2:$H$1000,4,FALSE)</f>
        <v>PORITIDAE</v>
      </c>
      <c r="FJ7" s="104" t="str">
        <f>VLOOKUP(FF7,Information!$A$2:$H$1000,8,FALSE)</f>
        <v>Hard.coral</v>
      </c>
      <c r="FK7" s="104" t="str">
        <f>VLOOKUP(FF7,Information!$A$2:$I$1000,9,FALSE)</f>
        <v>Cnidaria</v>
      </c>
      <c r="FL7" s="105" t="s">
        <v>1836</v>
      </c>
      <c r="FM7" s="106"/>
      <c r="FN7" s="115" t="s">
        <v>302</v>
      </c>
      <c r="FO7" s="103" t="str">
        <f>VLOOKUP(FN7,Information!$A$2:$H$1000,2,FALSE)</f>
        <v>unknown</v>
      </c>
      <c r="FP7" s="104" t="str">
        <f>VLOOKUP(FN7,Information!$A$2:$H$1000,3,FALSE)</f>
        <v>Porites (massive)</v>
      </c>
      <c r="FQ7" s="104" t="str">
        <f>VLOOKUP(FN7,Information!$A$2:$H$1000,4,FALSE)</f>
        <v>PORITIDAE</v>
      </c>
      <c r="FR7" s="104" t="str">
        <f>VLOOKUP(FN7,Information!$A$2:$H$1000,8,FALSE)</f>
        <v>Hard.coral</v>
      </c>
      <c r="FS7" s="104" t="str">
        <f>VLOOKUP(FN7,Information!$A$2:$I$1000,9,FALSE)</f>
        <v>Cnidaria</v>
      </c>
      <c r="FT7" s="105" t="s">
        <v>1836</v>
      </c>
      <c r="FU7" s="106"/>
      <c r="FV7" s="115" t="s">
        <v>317</v>
      </c>
      <c r="FW7" s="103" t="str">
        <f>VLOOKUP(FV7,Information!$A$2:$H$1000,2,FALSE)</f>
        <v>Rhytisma fulvum</v>
      </c>
      <c r="FX7" s="104" t="str">
        <f>VLOOKUP(FV7,Information!$A$2:$H$1000,3,FALSE)</f>
        <v>Rhytisma</v>
      </c>
      <c r="FY7" s="104" t="str">
        <f>VLOOKUP(FV7,Information!$A$2:$H$1000,4,FALSE)</f>
        <v>ALCYONIIDAE</v>
      </c>
      <c r="FZ7" s="104" t="str">
        <f>VLOOKUP(FV7,Information!$A$2:$H$1000,8,FALSE)</f>
        <v>Soft.coral</v>
      </c>
      <c r="GA7" s="104" t="str">
        <f>VLOOKUP(FV7,Information!$A$2:$I$1000,9,FALSE)</f>
        <v>Cnidaria</v>
      </c>
      <c r="GB7" s="106"/>
      <c r="GC7" s="106"/>
      <c r="GD7" s="115" t="s">
        <v>359</v>
      </c>
      <c r="GE7" s="103" t="str">
        <f>VLOOKUP(GD7,Information!$A$2:$H$1000,2,FALSE)</f>
        <v>unknown</v>
      </c>
      <c r="GF7" s="104" t="str">
        <f>VLOOKUP(GD7,Information!$A$2:$H$1000,3,FALSE)</f>
        <v>unknown</v>
      </c>
      <c r="GG7" s="104" t="str">
        <f>VLOOKUP(GD7,Information!$A$2:$H$1000,4,FALSE)</f>
        <v>unknown</v>
      </c>
      <c r="GH7" s="104" t="str">
        <f>VLOOKUP(GD7,Information!$A$2:$H$1000,8,FALSE)</f>
        <v>Turf.algae</v>
      </c>
      <c r="GI7" s="104" t="str">
        <f>VLOOKUP(GD7,Information!$A$2:$I$1000,9,FALSE)</f>
        <v>Turf algae</v>
      </c>
      <c r="GJ7" s="106"/>
      <c r="GK7" s="106"/>
      <c r="GL7" s="115" t="s">
        <v>270</v>
      </c>
      <c r="GM7" s="103" t="str">
        <f>VLOOKUP(GL7,Information!$A$2:$H$1000,2,FALSE)</f>
        <v>unknown</v>
      </c>
      <c r="GN7" s="104" t="str">
        <f>VLOOKUP(GL7,Information!$A$2:$H$1000,3,FALSE)</f>
        <v>Montipora</v>
      </c>
      <c r="GO7" s="104" t="str">
        <f>VLOOKUP(GL7,Information!$A$2:$H$1000,4,FALSE)</f>
        <v>ACROPORIDAE</v>
      </c>
      <c r="GP7" s="104" t="str">
        <f>VLOOKUP(GL7,Information!$A$2:$H$1000,8,FALSE)</f>
        <v>Hard.coral</v>
      </c>
      <c r="GQ7" s="104" t="str">
        <f>VLOOKUP(GL7,Information!$A$2:$I$1000,9,FALSE)</f>
        <v>Cnidaria</v>
      </c>
      <c r="GR7" s="105" t="s">
        <v>1836</v>
      </c>
      <c r="GS7" s="106"/>
      <c r="GT7" s="115" t="s">
        <v>359</v>
      </c>
      <c r="GU7" s="103" t="str">
        <f>VLOOKUP(GT7,Information!$A$2:$H$1000,2,FALSE)</f>
        <v>unknown</v>
      </c>
      <c r="GV7" s="104" t="str">
        <f>VLOOKUP(GT7,Information!$A$2:$H$1000,3,FALSE)</f>
        <v>unknown</v>
      </c>
      <c r="GW7" s="104" t="str">
        <f>VLOOKUP(GT7,Information!$A$2:$H$1000,4,FALSE)</f>
        <v>unknown</v>
      </c>
      <c r="GX7" s="104" t="str">
        <f>VLOOKUP(GT7,Information!$A$2:$H$1000,8,FALSE)</f>
        <v>Turf.algae</v>
      </c>
      <c r="GY7" s="104" t="str">
        <f>VLOOKUP(GT7,Information!$A$2:$I$1000,9,FALSE)</f>
        <v>Turf algae</v>
      </c>
      <c r="GZ7" s="106"/>
      <c r="HA7" s="106"/>
      <c r="HB7" s="115" t="s">
        <v>82</v>
      </c>
      <c r="HC7" s="103" t="str">
        <f>VLOOKUP(HB7,Information!$A$2:$H$1000,2,FALSE)</f>
        <v>unknown</v>
      </c>
      <c r="HD7" s="104" t="str">
        <f>VLOOKUP(HB7,Information!$A$2:$H$1000,3,FALSE)</f>
        <v>Acropora</v>
      </c>
      <c r="HE7" s="104" t="str">
        <f>VLOOKUP(HB7,Information!$A$2:$H$1000,4,FALSE)</f>
        <v>ACROPORIDAE</v>
      </c>
      <c r="HF7" s="104" t="str">
        <f>VLOOKUP(HB7,Information!$A$2:$H$1000,8,FALSE)</f>
        <v>Hard.coral</v>
      </c>
      <c r="HG7" s="104" t="str">
        <f>VLOOKUP(HB7,Information!$A$2:$I$1000,9,FALSE)</f>
        <v>Cnidaria</v>
      </c>
      <c r="HH7" s="105" t="s">
        <v>1836</v>
      </c>
      <c r="HI7" s="106"/>
      <c r="HJ7" s="115" t="s">
        <v>324</v>
      </c>
      <c r="HK7" s="103" t="str">
        <f>VLOOKUP(HJ7,Information!$A$2:$H$1000,2,FALSE)</f>
        <v>unknown</v>
      </c>
      <c r="HL7" s="104" t="str">
        <f>VLOOKUP(HJ7,Information!$A$2:$H$1000,3,FALSE)</f>
        <v>Sargassum</v>
      </c>
      <c r="HM7" s="104" t="str">
        <f>VLOOKUP(HJ7,Information!$A$2:$H$1000,4,FALSE)</f>
        <v>SARGASSACEAE</v>
      </c>
      <c r="HN7" s="104" t="str">
        <f>VLOOKUP(HJ7,Information!$A$2:$H$1000,8,FALSE)</f>
        <v>Brown.algae</v>
      </c>
      <c r="HO7" s="104" t="str">
        <f>VLOOKUP(HJ7,Information!$A$2:$I$1000,9,FALSE)</f>
        <v>Macroalgae</v>
      </c>
      <c r="HP7" s="106"/>
      <c r="HQ7" s="106"/>
      <c r="HR7" s="115" t="s">
        <v>309</v>
      </c>
      <c r="HS7" s="103">
        <f>VLOOKUP(HR7,Information!$A$2:$H$1000,2,FALSE)</f>
        <v>0</v>
      </c>
      <c r="HT7" s="104">
        <f>VLOOKUP(HR7,Information!$A$2:$H$1000,3,FALSE)</f>
        <v>0</v>
      </c>
      <c r="HU7" s="104">
        <f>VLOOKUP(HR7,Information!$A$2:$H$1000,4,FALSE)</f>
        <v>0</v>
      </c>
      <c r="HV7" s="104" t="str">
        <f>VLOOKUP(HR7,Information!$A$2:$H$1000,8,FALSE)</f>
        <v>Coral.rubble</v>
      </c>
      <c r="HW7" s="104" t="str">
        <f>VLOOKUP(HR7,Information!$A$2:$I$1000,9,FALSE)</f>
        <v>Bare substrate</v>
      </c>
      <c r="HX7" s="106"/>
      <c r="HY7" s="106"/>
      <c r="HZ7" s="115" t="s">
        <v>309</v>
      </c>
      <c r="IA7" s="103">
        <f>VLOOKUP(HZ7,Information!$A$2:$H$1000,2,FALSE)</f>
        <v>0</v>
      </c>
      <c r="IB7" s="104">
        <f>VLOOKUP(HZ7,Information!$A$2:$H$1000,3,FALSE)</f>
        <v>0</v>
      </c>
      <c r="IC7" s="104">
        <f>VLOOKUP(HZ7,Information!$A$2:$H$1000,4,FALSE)</f>
        <v>0</v>
      </c>
      <c r="ID7" s="104" t="str">
        <f>VLOOKUP(HZ7,Information!$A$2:$H$1000,8,FALSE)</f>
        <v>Coral.rubble</v>
      </c>
      <c r="IE7" s="104" t="str">
        <f>VLOOKUP(HZ7,Information!$A$2:$I$1000,9,FALSE)</f>
        <v>Bare substrate</v>
      </c>
      <c r="IF7" s="106"/>
      <c r="IG7" s="106"/>
      <c r="IH7" s="107" t="s">
        <v>320</v>
      </c>
      <c r="II7" s="103">
        <f>VLOOKUP(IH7,Information!$A$2:$H$1000,2,FALSE)</f>
        <v>0</v>
      </c>
      <c r="IJ7" s="104">
        <f>VLOOKUP(IH7,Information!$A$2:$H$1000,3,FALSE)</f>
        <v>0</v>
      </c>
      <c r="IK7" s="104">
        <f>VLOOKUP(IH7,Information!$A$2:$H$1000,4,FALSE)</f>
        <v>0</v>
      </c>
      <c r="IL7" s="104" t="str">
        <f>VLOOKUP(IH7,Information!$A$2:$H$1000,8,FALSE)</f>
        <v>Bare.rock</v>
      </c>
      <c r="IM7" s="104" t="str">
        <f>VLOOKUP(IH7,Information!$A$2:$I$1000,9,FALSE)</f>
        <v>Bare substrate</v>
      </c>
      <c r="IN7" s="106"/>
      <c r="IO7" s="106"/>
      <c r="IP7" s="115" t="s">
        <v>304</v>
      </c>
      <c r="IQ7" s="103" t="str">
        <f>VLOOKUP(IP7,Information!$A$2:$H$1000,2,FALSE)</f>
        <v>Porites rus</v>
      </c>
      <c r="IR7" s="104" t="str">
        <f>VLOOKUP(IP7,Information!$A$2:$H$1000,3,FALSE)</f>
        <v>Porites</v>
      </c>
      <c r="IS7" s="104" t="str">
        <f>VLOOKUP(IP7,Information!$A$2:$H$1000,4,FALSE)</f>
        <v>PORITIDAE</v>
      </c>
      <c r="IT7" s="104" t="str">
        <f>VLOOKUP(IP7,Information!$A$2:$H$1000,8,FALSE)</f>
        <v>Hard.coral</v>
      </c>
      <c r="IU7" s="104" t="str">
        <f>VLOOKUP(IP7,Information!$A$2:$I$1000,9,FALSE)</f>
        <v>Cnidaria</v>
      </c>
      <c r="IV7" s="105" t="s">
        <v>1836</v>
      </c>
      <c r="IW7" s="106"/>
      <c r="IX7" s="115" t="s">
        <v>82</v>
      </c>
      <c r="IY7" s="103" t="str">
        <f>VLOOKUP(IX7,Information!$A$2:$H$1000,2,FALSE)</f>
        <v>unknown</v>
      </c>
      <c r="IZ7" s="104" t="str">
        <f>VLOOKUP(IX7,Information!$A$2:$H$1000,3,FALSE)</f>
        <v>Acropora</v>
      </c>
      <c r="JA7" s="104" t="str">
        <f>VLOOKUP(IX7,Information!$A$2:$H$1000,4,FALSE)</f>
        <v>ACROPORIDAE</v>
      </c>
      <c r="JB7" s="104" t="str">
        <f>VLOOKUP(IX7,Information!$A$2:$H$1000,8,FALSE)</f>
        <v>Hard.coral</v>
      </c>
      <c r="JC7" s="104" t="str">
        <f>VLOOKUP(IX7,Information!$A$2:$I$1000,9,FALSE)</f>
        <v>Cnidaria</v>
      </c>
      <c r="JD7" s="105" t="s">
        <v>1836</v>
      </c>
      <c r="JE7" s="106"/>
      <c r="JF7" s="115" t="s">
        <v>302</v>
      </c>
      <c r="JG7" s="103" t="str">
        <f>VLOOKUP(JF7,Information!$A$2:$H$1000,2,FALSE)</f>
        <v>unknown</v>
      </c>
      <c r="JH7" s="104" t="str">
        <f>VLOOKUP(JF7,Information!$A$2:$H$1000,3,FALSE)</f>
        <v>Porites (massive)</v>
      </c>
      <c r="JI7" s="104" t="str">
        <f>VLOOKUP(JF7,Information!$A$2:$H$1000,4,FALSE)</f>
        <v>PORITIDAE</v>
      </c>
      <c r="JJ7" s="104" t="str">
        <f>VLOOKUP(JF7,Information!$A$2:$H$1000,8,FALSE)</f>
        <v>Hard.coral</v>
      </c>
      <c r="JK7" s="104" t="str">
        <f>VLOOKUP(JF7,Information!$A$2:$I$1000,9,FALSE)</f>
        <v>Cnidaria</v>
      </c>
      <c r="JL7" s="105" t="s">
        <v>1836</v>
      </c>
      <c r="JM7" s="106"/>
      <c r="JN7" s="115" t="s">
        <v>320</v>
      </c>
      <c r="JO7" s="103">
        <f>VLOOKUP(JN7,Information!$A$2:$H$1000,2,FALSE)</f>
        <v>0</v>
      </c>
      <c r="JP7" s="104">
        <f>VLOOKUP(JN7,Information!$A$2:$H$1000,3,FALSE)</f>
        <v>0</v>
      </c>
      <c r="JQ7" s="104">
        <f>VLOOKUP(JN7,Information!$A$2:$H$1000,4,FALSE)</f>
        <v>0</v>
      </c>
      <c r="JR7" s="104" t="str">
        <f>VLOOKUP(JN7,Information!$A$2:$H$1000,8,FALSE)</f>
        <v>Bare.rock</v>
      </c>
      <c r="JS7" s="104" t="str">
        <f>VLOOKUP(JN7,Information!$A$2:$I$1000,9,FALSE)</f>
        <v>Bare substrate</v>
      </c>
      <c r="JT7" s="106"/>
      <c r="JU7" s="106"/>
      <c r="JV7" s="115" t="s">
        <v>322</v>
      </c>
      <c r="JW7" s="103">
        <f>VLOOKUP(JV7,Information!$A$2:$H$1000,2,FALSE)</f>
        <v>0</v>
      </c>
      <c r="JX7" s="104">
        <f>VLOOKUP(JV7,Information!$A$2:$H$1000,3,FALSE)</f>
        <v>0</v>
      </c>
      <c r="JY7" s="104">
        <f>VLOOKUP(JV7,Information!$A$2:$H$1000,4,FALSE)</f>
        <v>0</v>
      </c>
      <c r="JZ7" s="104" t="str">
        <f>VLOOKUP(JV7,Information!$A$2:$H$1000,8,FALSE)</f>
        <v>Sand</v>
      </c>
      <c r="KA7" s="104" t="str">
        <f>VLOOKUP(JV7,Information!$A$2:$I$1000,9,FALSE)</f>
        <v>Bare substrate</v>
      </c>
      <c r="KB7" s="106"/>
      <c r="KC7" s="106"/>
      <c r="KD7" s="115" t="s">
        <v>245</v>
      </c>
      <c r="KE7" s="103" t="str">
        <f>VLOOKUP(KD7,Information!$A$2:$H$1000,2,FALSE)</f>
        <v>unknown</v>
      </c>
      <c r="KF7" s="104" t="str">
        <f>VLOOKUP(KD7,Information!$A$2:$H$1000,3,FALSE)</f>
        <v>unknown</v>
      </c>
      <c r="KG7" s="104" t="str">
        <f>VLOOKUP(KD7,Information!$A$2:$H$1000,4,FALSE)</f>
        <v>unknown</v>
      </c>
      <c r="KH7" s="104" t="str">
        <f>VLOOKUP(KD7,Information!$A$2:$H$1000,8,FALSE)</f>
        <v>Hydroid</v>
      </c>
      <c r="KI7" s="104" t="str">
        <f>VLOOKUP(KD7,Information!$A$2:$I$1000,9,FALSE)</f>
        <v>Cnidaria</v>
      </c>
      <c r="KJ7" s="106"/>
      <c r="KK7" s="106"/>
      <c r="KL7" s="115" t="s">
        <v>92</v>
      </c>
      <c r="KM7" s="103" t="str">
        <f>VLOOKUP(KL7,Information!$A$2:$H$1000,2,FALSE)</f>
        <v>unknown</v>
      </c>
      <c r="KN7" s="104" t="str">
        <f>VLOOKUP(KL7,Information!$A$2:$H$1000,3,FALSE)</f>
        <v>unknown</v>
      </c>
      <c r="KO7" s="104" t="str">
        <f>VLOOKUP(KL7,Information!$A$2:$H$1000,4,FALSE)</f>
        <v>unknown</v>
      </c>
      <c r="KP7" s="104" t="str">
        <f>VLOOKUP(KL7,Information!$A$2:$H$1000,8,FALSE)</f>
        <v>Sea.anemone</v>
      </c>
      <c r="KQ7" s="104" t="str">
        <f>VLOOKUP(KL7,Information!$A$2:$I$1000,9,FALSE)</f>
        <v>Cnidaria</v>
      </c>
      <c r="KR7" s="106"/>
      <c r="KS7" s="106"/>
      <c r="KT7" s="115" t="s">
        <v>82</v>
      </c>
      <c r="KU7" s="103" t="str">
        <f>VLOOKUP(KT7,Information!$A$2:$H$1000,2,FALSE)</f>
        <v>unknown</v>
      </c>
      <c r="KV7" s="104" t="str">
        <f>VLOOKUP(KT7,Information!$A$2:$H$1000,3,FALSE)</f>
        <v>Acropora</v>
      </c>
      <c r="KW7" s="104" t="str">
        <f>VLOOKUP(KT7,Information!$A$2:$H$1000,4,FALSE)</f>
        <v>ACROPORIDAE</v>
      </c>
      <c r="KX7" s="104" t="str">
        <f>VLOOKUP(KT7,Information!$A$2:$H$1000,8,FALSE)</f>
        <v>Hard.coral</v>
      </c>
      <c r="KY7" s="104" t="str">
        <f>VLOOKUP(KT7,Information!$A$2:$I$1000,9,FALSE)</f>
        <v>Cnidaria</v>
      </c>
      <c r="KZ7" s="105" t="s">
        <v>1836</v>
      </c>
      <c r="LA7" s="106"/>
      <c r="LB7" s="115" t="s">
        <v>339</v>
      </c>
      <c r="LC7" s="103" t="str">
        <f>VLOOKUP(LB7,Information!$A$2:$H$1000,2,FALSE)</f>
        <v>unknown</v>
      </c>
      <c r="LD7" s="104" t="str">
        <f>VLOOKUP(LB7,Information!$A$2:$H$1000,3,FALSE)</f>
        <v>unknown</v>
      </c>
      <c r="LE7" s="104" t="str">
        <f>VLOOKUP(LB7,Information!$A$2:$H$1000,4,FALSE)</f>
        <v>unknown</v>
      </c>
      <c r="LF7" s="104" t="str">
        <f>VLOOKUP(LB7,Information!$A$2:$H$1000,8,FALSE)</f>
        <v>Sponge</v>
      </c>
      <c r="LG7" s="104" t="str">
        <f>VLOOKUP(LB7,Information!$A$2:$I$1000,9,FALSE)</f>
        <v>Sponge</v>
      </c>
      <c r="LH7" s="106"/>
      <c r="LI7" s="106"/>
      <c r="LJ7" s="115" t="s">
        <v>334</v>
      </c>
      <c r="LK7" s="103" t="str">
        <f>VLOOKUP(LJ7,Information!$A$2:$H$1000,2,FALSE)</f>
        <v>Syringodium isoetifolium</v>
      </c>
      <c r="LL7" s="104" t="str">
        <f>VLOOKUP(LJ7,Information!$A$2:$H$1000,3,FALSE)</f>
        <v>Syringodium</v>
      </c>
      <c r="LM7" s="104" t="str">
        <f>VLOOKUP(LJ7,Information!$A$2:$H$1000,4,FALSE)</f>
        <v>CYMODOCEACEAE</v>
      </c>
      <c r="LN7" s="104" t="str">
        <f>VLOOKUP(LJ7,Information!$A$2:$H$1000,8,FALSE)</f>
        <v>Seagrass</v>
      </c>
      <c r="LO7" s="104" t="str">
        <f>VLOOKUP(LJ7,Information!$A$2:$I$1000,9,FALSE)</f>
        <v>Seagrass</v>
      </c>
      <c r="LP7" s="106"/>
      <c r="LQ7" s="106"/>
      <c r="LR7" s="115" t="s">
        <v>322</v>
      </c>
      <c r="LS7" s="103">
        <f>VLOOKUP(LR7,Information!$A$2:$H$1000,2,FALSE)</f>
        <v>0</v>
      </c>
      <c r="LT7" s="104">
        <f>VLOOKUP(LR7,Information!$A$2:$H$1000,3,FALSE)</f>
        <v>0</v>
      </c>
      <c r="LU7" s="104">
        <f>VLOOKUP(LR7,Information!$A$2:$H$1000,4,FALSE)</f>
        <v>0</v>
      </c>
      <c r="LV7" s="104" t="str">
        <f>VLOOKUP(LR7,Information!$A$2:$H$1000,8,FALSE)</f>
        <v>Sand</v>
      </c>
      <c r="LW7" s="104" t="str">
        <f>VLOOKUP(LR7,Information!$A$2:$I$1000,9,FALSE)</f>
        <v>Bare substrate</v>
      </c>
      <c r="LX7" s="106"/>
      <c r="LY7" s="106"/>
      <c r="LZ7" s="115" t="s">
        <v>287</v>
      </c>
      <c r="MA7" s="103" t="str">
        <f>VLOOKUP(LZ7,Information!$A$2:$H$1000,2,FALSE)</f>
        <v>unknown</v>
      </c>
      <c r="MB7" s="104" t="str">
        <f>VLOOKUP(LZ7,Information!$A$2:$H$1000,3,FALSE)</f>
        <v>Platygyra</v>
      </c>
      <c r="MC7" s="104" t="str">
        <f>VLOOKUP(LZ7,Information!$A$2:$H$1000,4,FALSE)</f>
        <v>MERULINIDAE</v>
      </c>
      <c r="MD7" s="104" t="str">
        <f>VLOOKUP(LZ7,Information!$A$2:$H$1000,8,FALSE)</f>
        <v>Hard.coral</v>
      </c>
      <c r="ME7" s="104" t="str">
        <f>VLOOKUP(LZ7,Information!$A$2:$I$1000,9,FALSE)</f>
        <v>Cnidaria</v>
      </c>
      <c r="MF7" s="105" t="s">
        <v>1836</v>
      </c>
      <c r="MG7" s="106"/>
      <c r="MH7" s="115" t="s">
        <v>82</v>
      </c>
      <c r="MI7" s="103" t="str">
        <f>VLOOKUP(MH7,Information!$A$2:$H$1000,2,FALSE)</f>
        <v>unknown</v>
      </c>
      <c r="MJ7" s="104" t="str">
        <f>VLOOKUP(MH7,Information!$A$2:$H$1000,3,FALSE)</f>
        <v>Acropora</v>
      </c>
      <c r="MK7" s="104" t="str">
        <f>VLOOKUP(MH7,Information!$A$2:$H$1000,4,FALSE)</f>
        <v>ACROPORIDAE</v>
      </c>
      <c r="ML7" s="104" t="str">
        <f>VLOOKUP(MH7,Information!$A$2:$H$1000,8,FALSE)</f>
        <v>Hard.coral</v>
      </c>
      <c r="MM7" s="104" t="str">
        <f>VLOOKUP(MH7,Information!$A$2:$I$1000,9,FALSE)</f>
        <v>Cnidaria</v>
      </c>
      <c r="MN7" s="105" t="s">
        <v>1836</v>
      </c>
      <c r="MO7" s="106"/>
      <c r="MP7" s="115" t="s">
        <v>322</v>
      </c>
      <c r="MQ7" s="103">
        <f>VLOOKUP(MP7,Information!$A$2:$H$1000,2,FALSE)</f>
        <v>0</v>
      </c>
      <c r="MR7" s="104">
        <f>VLOOKUP(MP7,Information!$A$2:$H$1000,3,FALSE)</f>
        <v>0</v>
      </c>
      <c r="MS7" s="104">
        <f>VLOOKUP(MP7,Information!$A$2:$H$1000,4,FALSE)</f>
        <v>0</v>
      </c>
      <c r="MT7" s="104" t="str">
        <f>VLOOKUP(MP7,Information!$A$2:$H$1000,8,FALSE)</f>
        <v>Sand</v>
      </c>
      <c r="MU7" s="104" t="str">
        <f>VLOOKUP(MP7,Information!$A$2:$I$1000,9,FALSE)</f>
        <v>Bare substrate</v>
      </c>
      <c r="MV7" s="106"/>
      <c r="MW7" s="106"/>
      <c r="MX7" s="115" t="s">
        <v>270</v>
      </c>
      <c r="MY7" s="103" t="str">
        <f>VLOOKUP(MX7,Information!$A$2:$H$1000,2,FALSE)</f>
        <v>unknown</v>
      </c>
      <c r="MZ7" s="104" t="str">
        <f>VLOOKUP(MX7,Information!$A$2:$H$1000,3,FALSE)</f>
        <v>Montipora</v>
      </c>
      <c r="NA7" s="104" t="str">
        <f>VLOOKUP(MX7,Information!$A$2:$H$1000,4,FALSE)</f>
        <v>ACROPORIDAE</v>
      </c>
      <c r="NB7" s="104" t="str">
        <f>VLOOKUP(MX7,Information!$A$2:$H$1000,8,FALSE)</f>
        <v>Hard.coral</v>
      </c>
      <c r="NC7" s="104" t="str">
        <f>VLOOKUP(MX7,Information!$A$2:$I$1000,9,FALSE)</f>
        <v>Cnidaria</v>
      </c>
      <c r="ND7" s="105" t="s">
        <v>1836</v>
      </c>
      <c r="NE7" s="106"/>
      <c r="NF7" s="115" t="s">
        <v>270</v>
      </c>
      <c r="NG7" s="103" t="str">
        <f>VLOOKUP(NF7,Information!$A$2:$H$1000,2,FALSE)</f>
        <v>unknown</v>
      </c>
      <c r="NH7" s="104" t="str">
        <f>VLOOKUP(NF7,Information!$A$2:$H$1000,3,FALSE)</f>
        <v>Montipora</v>
      </c>
      <c r="NI7" s="104" t="str">
        <f>VLOOKUP(NF7,Information!$A$2:$H$1000,4,FALSE)</f>
        <v>ACROPORIDAE</v>
      </c>
      <c r="NJ7" s="104" t="str">
        <f>VLOOKUP(NF7,Information!$A$2:$H$1000,8,FALSE)</f>
        <v>Hard.coral</v>
      </c>
      <c r="NK7" s="104" t="str">
        <f>VLOOKUP(NF7,Information!$A$2:$I$1000,9,FALSE)</f>
        <v>Cnidaria</v>
      </c>
      <c r="NL7" s="105" t="s">
        <v>1836</v>
      </c>
      <c r="NM7" s="106"/>
      <c r="NN7" s="115" t="s">
        <v>191</v>
      </c>
      <c r="NO7" s="103" t="str">
        <f>VLOOKUP(NN7,Information!$A$2:$H$1000,2,FALSE)</f>
        <v>Didemnum molle</v>
      </c>
      <c r="NP7" s="104" t="str">
        <f>VLOOKUP(NN7,Information!$A$2:$H$1000,3,FALSE)</f>
        <v>Didemnum</v>
      </c>
      <c r="NQ7" s="104" t="str">
        <f>VLOOKUP(NN7,Information!$A$2:$H$1000,4,FALSE)</f>
        <v>DIDEMNIDAE</v>
      </c>
      <c r="NR7" s="104" t="str">
        <f>VLOOKUP(NN7,Information!$A$2:$H$1000,8,FALSE)</f>
        <v>Tunicate</v>
      </c>
      <c r="NS7" s="104" t="str">
        <f>VLOOKUP(NN7,Information!$A$2:$I$1000,9,FALSE)</f>
        <v>Tunicates</v>
      </c>
      <c r="NT7" s="106"/>
      <c r="NU7" s="106"/>
      <c r="NV7" s="115" t="s">
        <v>281</v>
      </c>
      <c r="NW7" s="103" t="str">
        <f>VLOOKUP(NV7,Information!$A$2:$H$1000,2,FALSE)</f>
        <v>unknown</v>
      </c>
      <c r="NX7" s="104" t="str">
        <f>VLOOKUP(NV7,Information!$A$2:$H$1000,3,FALSE)</f>
        <v>Pavona</v>
      </c>
      <c r="NY7" s="104" t="str">
        <f>VLOOKUP(NV7,Information!$A$2:$H$1000,4,FALSE)</f>
        <v>AGRICIIDAE</v>
      </c>
      <c r="NZ7" s="104" t="str">
        <f>VLOOKUP(NV7,Information!$A$2:$H$1000,8,FALSE)</f>
        <v>Hard.coral</v>
      </c>
      <c r="OA7" s="104" t="str">
        <f>VLOOKUP(NV7,Information!$A$2:$I$1000,9,FALSE)</f>
        <v>Cnidaria</v>
      </c>
      <c r="OB7" s="105" t="s">
        <v>1836</v>
      </c>
      <c r="OC7" s="106"/>
      <c r="OD7" s="107" t="s">
        <v>298</v>
      </c>
      <c r="OE7" s="103" t="str">
        <f>VLOOKUP(OD7,Information!$A$2:$H$1000,2,FALSE)</f>
        <v>unknown</v>
      </c>
      <c r="OF7" s="104" t="str">
        <f>VLOOKUP(OD7,Information!$A$2:$H$1000,3,FALSE)</f>
        <v>Porites</v>
      </c>
      <c r="OG7" s="104" t="str">
        <f>VLOOKUP(OD7,Information!$A$2:$H$1000,4,FALSE)</f>
        <v>PORITIDAE</v>
      </c>
      <c r="OH7" s="104" t="str">
        <f>VLOOKUP(OD7,Information!$A$2:$H$1000,8,FALSE)</f>
        <v>Hard.coral</v>
      </c>
      <c r="OI7" s="104" t="str">
        <f>VLOOKUP(OD7,Information!$A$2:$I$1000,9,FALSE)</f>
        <v>Cnidaria</v>
      </c>
      <c r="OJ7" s="105" t="s">
        <v>1837</v>
      </c>
      <c r="OK7" s="106"/>
      <c r="OL7" s="107" t="s">
        <v>1835</v>
      </c>
      <c r="OM7" s="103" t="str">
        <f>VLOOKUP(OL7,Information!$A$2:$H$1000,2,FALSE)</f>
        <v>unknown</v>
      </c>
      <c r="ON7" s="104" t="str">
        <f>VLOOKUP(OL7,Information!$A$2:$H$1000,3,FALSE)</f>
        <v>Porites</v>
      </c>
      <c r="OO7" s="104" t="str">
        <f>VLOOKUP(OL7,Information!$A$2:$H$1000,4,FALSE)</f>
        <v>PORITIDAE</v>
      </c>
      <c r="OP7" s="104" t="str">
        <f>VLOOKUP(OL7,Information!$A$2:$H$1000,8,FALSE)</f>
        <v>Hard.coral</v>
      </c>
      <c r="OQ7" s="104" t="str">
        <f>VLOOKUP(OL7,Information!$A$2:$I$1000,9,FALSE)</f>
        <v>Cnidaria</v>
      </c>
      <c r="OR7" s="105" t="s">
        <v>1837</v>
      </c>
      <c r="OS7" s="106"/>
      <c r="OT7" s="107" t="s">
        <v>152</v>
      </c>
      <c r="OU7" s="103" t="str">
        <f>VLOOKUP(OT7,Information!$A$2:$H$1000,2,FALSE)</f>
        <v>unknown</v>
      </c>
      <c r="OV7" s="104" t="str">
        <f>VLOOKUP(OT7,Information!$A$2:$H$1000,3,FALSE)</f>
        <v>Cladiella</v>
      </c>
      <c r="OW7" s="104" t="str">
        <f>VLOOKUP(OT7,Information!$A$2:$H$1000,4,FALSE)</f>
        <v>ALCYONIIDAE</v>
      </c>
      <c r="OX7" s="104" t="str">
        <f>VLOOKUP(OT7,Information!$A$2:$H$1000,8,FALSE)</f>
        <v>Soft.coral</v>
      </c>
      <c r="OY7" s="104" t="str">
        <f>VLOOKUP(OT7,Information!$A$2:$I$1000,9,FALSE)</f>
        <v>Cnidaria</v>
      </c>
      <c r="OZ7" s="106"/>
      <c r="PA7" s="106"/>
      <c r="PB7" s="107" t="s">
        <v>333</v>
      </c>
      <c r="PC7" s="103" t="str">
        <f>VLOOKUP(PB7,Information!$A$2:$H$1000,2,FALSE)</f>
        <v>unknown</v>
      </c>
      <c r="PD7" s="104" t="str">
        <f>VLOOKUP(PB7,Information!$A$2:$H$1000,3,FALSE)</f>
        <v>unknown</v>
      </c>
      <c r="PE7" s="104" t="str">
        <f>VLOOKUP(PB7,Information!$A$2:$H$1000,4,FALSE)</f>
        <v>unknown</v>
      </c>
      <c r="PF7" s="104" t="str">
        <f>VLOOKUP(PB7,Information!$A$2:$H$1000,8,FALSE)</f>
        <v>Seagrass</v>
      </c>
      <c r="PG7" s="104" t="str">
        <f>VLOOKUP(PB7,Information!$A$2:$I$1000,9,FALSE)</f>
        <v>Seagrass</v>
      </c>
      <c r="PH7" s="106"/>
      <c r="PI7" s="106"/>
      <c r="PJ7" s="107" t="s">
        <v>309</v>
      </c>
      <c r="PK7" s="103">
        <f>VLOOKUP(PJ7,Information!$A$2:$H$1000,2,FALSE)</f>
        <v>0</v>
      </c>
      <c r="PL7" s="104">
        <f>VLOOKUP(PJ7,Information!$A$2:$H$1000,3,FALSE)</f>
        <v>0</v>
      </c>
      <c r="PM7" s="104">
        <f>VLOOKUP(PJ7,Information!$A$2:$H$1000,4,FALSE)</f>
        <v>0</v>
      </c>
      <c r="PN7" s="104" t="str">
        <f>VLOOKUP(PJ7,Information!$A$2:$H$1000,8,FALSE)</f>
        <v>Coral.rubble</v>
      </c>
      <c r="PO7" s="104" t="str">
        <f>VLOOKUP(PJ7,Information!$A$2:$I$1000,9,FALSE)</f>
        <v>Bare substrate</v>
      </c>
      <c r="PP7" s="106"/>
      <c r="PQ7" s="106"/>
      <c r="PR7" s="107" t="s">
        <v>322</v>
      </c>
      <c r="PS7" s="103">
        <f>VLOOKUP(PR7,Information!$A$2:$H$1000,2,FALSE)</f>
        <v>0</v>
      </c>
      <c r="PT7" s="104">
        <f>VLOOKUP(PR7,Information!$A$2:$H$1000,3,FALSE)</f>
        <v>0</v>
      </c>
      <c r="PU7" s="104">
        <f>VLOOKUP(PR7,Information!$A$2:$H$1000,4,FALSE)</f>
        <v>0</v>
      </c>
      <c r="PV7" s="104" t="str">
        <f>VLOOKUP(PR7,Information!$A$2:$H$1000,8,FALSE)</f>
        <v>Sand</v>
      </c>
      <c r="PW7" s="104" t="str">
        <f>VLOOKUP(PR7,Information!$A$2:$I$1000,9,FALSE)</f>
        <v>Bare substrate</v>
      </c>
      <c r="PX7" s="106"/>
      <c r="PY7" s="106"/>
      <c r="PZ7" s="107" t="s">
        <v>311</v>
      </c>
      <c r="QA7" s="103" t="str">
        <f>VLOOKUP(PZ7,Information!$A$2:$H$1000,2,FALSE)</f>
        <v>unknown</v>
      </c>
      <c r="QB7" s="104" t="str">
        <f>VLOOKUP(PZ7,Information!$A$2:$H$1000,3,FALSE)</f>
        <v>unknown</v>
      </c>
      <c r="QC7" s="104" t="str">
        <f>VLOOKUP(PZ7,Information!$A$2:$H$1000,4,FALSE)</f>
        <v>unknown</v>
      </c>
      <c r="QD7" s="104" t="str">
        <f>VLOOKUP(PZ7,Information!$A$2:$H$1000,8,FALSE)</f>
        <v>Red.algae</v>
      </c>
      <c r="QE7" s="104" t="str">
        <f>VLOOKUP(PZ7,Information!$A$2:$I$1000,9,FALSE)</f>
        <v>Macroalgae</v>
      </c>
      <c r="QF7" s="106"/>
      <c r="QG7" s="106"/>
      <c r="QH7" s="107" t="s">
        <v>311</v>
      </c>
      <c r="QI7" s="103" t="str">
        <f>VLOOKUP(QH7,Information!$A$2:$H$1000,2,FALSE)</f>
        <v>unknown</v>
      </c>
      <c r="QJ7" s="104" t="str">
        <f>VLOOKUP(QH7,Information!$A$2:$H$1000,3,FALSE)</f>
        <v>unknown</v>
      </c>
      <c r="QK7" s="104" t="str">
        <f>VLOOKUP(QH7,Information!$A$2:$H$1000,4,FALSE)</f>
        <v>unknown</v>
      </c>
      <c r="QL7" s="104" t="str">
        <f>VLOOKUP(QH7,Information!$A$2:$H$1000,8,FALSE)</f>
        <v>Red.algae</v>
      </c>
      <c r="QM7" s="104" t="str">
        <f>VLOOKUP(QH7,Information!$A$2:$I$1000,9,FALSE)</f>
        <v>Macroalgae</v>
      </c>
      <c r="QN7" s="106"/>
      <c r="QO7" s="106"/>
      <c r="QP7" s="107" t="s">
        <v>322</v>
      </c>
      <c r="QQ7" s="103">
        <f>VLOOKUP(QP7,Information!$A$2:$H$1000,2,FALSE)</f>
        <v>0</v>
      </c>
      <c r="QR7" s="104">
        <f>VLOOKUP(QP7,Information!$A$2:$H$1000,3,FALSE)</f>
        <v>0</v>
      </c>
      <c r="QS7" s="104">
        <f>VLOOKUP(QP7,Information!$A$2:$H$1000,4,FALSE)</f>
        <v>0</v>
      </c>
      <c r="QT7" s="104" t="str">
        <f>VLOOKUP(QP7,Information!$A$2:$H$1000,8,FALSE)</f>
        <v>Sand</v>
      </c>
      <c r="QU7" s="104" t="str">
        <f>VLOOKUP(QP7,Information!$A$2:$I$1000,9,FALSE)</f>
        <v>Bare substrate</v>
      </c>
      <c r="QV7" s="106"/>
      <c r="QW7" s="106"/>
      <c r="QX7" s="107" t="s">
        <v>245</v>
      </c>
      <c r="QY7" s="103" t="str">
        <f>VLOOKUP(QX7,Information!$A$2:$H$1000,2,FALSE)</f>
        <v>unknown</v>
      </c>
      <c r="QZ7" s="104" t="str">
        <f>VLOOKUP(QX7,Information!$A$2:$H$1000,3,FALSE)</f>
        <v>unknown</v>
      </c>
      <c r="RA7" s="104" t="str">
        <f>VLOOKUP(QX7,Information!$A$2:$H$1000,4,FALSE)</f>
        <v>unknown</v>
      </c>
      <c r="RB7" s="104" t="str">
        <f>VLOOKUP(QX7,Information!$A$2:$H$1000,8,FALSE)</f>
        <v>Hydroid</v>
      </c>
      <c r="RC7" s="104" t="str">
        <f>VLOOKUP(QX7,Information!$A$2:$I$1000,9,FALSE)</f>
        <v>Cnidaria</v>
      </c>
      <c r="RD7" s="106"/>
      <c r="RE7" s="106"/>
      <c r="RF7" s="107" t="s">
        <v>322</v>
      </c>
      <c r="RG7" s="103">
        <f>VLOOKUP(RF7,Information!$A$2:$H$1000,2,FALSE)</f>
        <v>0</v>
      </c>
      <c r="RH7" s="104">
        <f>VLOOKUP(RF7,Information!$A$2:$H$1000,3,FALSE)</f>
        <v>0</v>
      </c>
      <c r="RI7" s="104">
        <f>VLOOKUP(RF7,Information!$A$2:$H$1000,4,FALSE)</f>
        <v>0</v>
      </c>
      <c r="RJ7" s="104" t="str">
        <f>VLOOKUP(RF7,Information!$A$2:$H$1000,8,FALSE)</f>
        <v>Sand</v>
      </c>
      <c r="RK7" s="104" t="str">
        <f>VLOOKUP(RF7,Information!$A$2:$I$1000,9,FALSE)</f>
        <v>Bare substrate</v>
      </c>
      <c r="RL7" s="106"/>
      <c r="RM7" s="106"/>
      <c r="RN7" s="107" t="s">
        <v>322</v>
      </c>
      <c r="RO7" s="103">
        <f>VLOOKUP(RN7,Information!$A$2:$H$1000,2,FALSE)</f>
        <v>0</v>
      </c>
      <c r="RP7" s="104">
        <f>VLOOKUP(RN7,Information!$A$2:$H$1000,3,FALSE)</f>
        <v>0</v>
      </c>
      <c r="RQ7" s="104">
        <f>VLOOKUP(RN7,Information!$A$2:$H$1000,4,FALSE)</f>
        <v>0</v>
      </c>
      <c r="RR7" s="104" t="str">
        <f>VLOOKUP(RN7,Information!$A$2:$H$1000,8,FALSE)</f>
        <v>Sand</v>
      </c>
      <c r="RS7" s="104" t="str">
        <f>VLOOKUP(RN7,Information!$A$2:$I$1000,9,FALSE)</f>
        <v>Bare substrate</v>
      </c>
      <c r="RT7" s="106"/>
      <c r="RU7" s="106"/>
      <c r="RV7" s="107" t="s">
        <v>309</v>
      </c>
      <c r="RW7" s="103">
        <f>VLOOKUP(RV7,Information!$A$2:$H$1000,2,FALSE)</f>
        <v>0</v>
      </c>
      <c r="RX7" s="104">
        <f>VLOOKUP(RV7,Information!$A$2:$H$1000,3,FALSE)</f>
        <v>0</v>
      </c>
      <c r="RY7" s="104">
        <f>VLOOKUP(RV7,Information!$A$2:$H$1000,4,FALSE)</f>
        <v>0</v>
      </c>
      <c r="RZ7" s="104" t="str">
        <f>VLOOKUP(RV7,Information!$A$2:$H$1000,8,FALSE)</f>
        <v>Coral.rubble</v>
      </c>
      <c r="SA7" s="104" t="str">
        <f>VLOOKUP(RV7,Information!$A$2:$I$1000,9,FALSE)</f>
        <v>Bare substrate</v>
      </c>
      <c r="SB7" s="106"/>
      <c r="SC7" s="106"/>
      <c r="SD7" s="107" t="s">
        <v>298</v>
      </c>
      <c r="SE7" s="103" t="str">
        <f>VLOOKUP(SD7,Information!$A$2:$H$1000,2,FALSE)</f>
        <v>unknown</v>
      </c>
      <c r="SF7" s="104" t="str">
        <f>VLOOKUP(SD7,Information!$A$2:$H$1000,3,FALSE)</f>
        <v>Porites</v>
      </c>
      <c r="SG7" s="104" t="str">
        <f>VLOOKUP(SD7,Information!$A$2:$H$1000,4,FALSE)</f>
        <v>PORITIDAE</v>
      </c>
      <c r="SH7" s="104" t="str">
        <f>VLOOKUP(SD7,Information!$A$2:$H$1000,8,FALSE)</f>
        <v>Hard.coral</v>
      </c>
      <c r="SI7" s="104" t="str">
        <f>VLOOKUP(SD7,Information!$A$2:$I$1000,9,FALSE)</f>
        <v>Cnidaria</v>
      </c>
      <c r="SJ7" s="105" t="s">
        <v>1836</v>
      </c>
      <c r="SK7" s="106"/>
      <c r="SL7" s="107" t="s">
        <v>322</v>
      </c>
      <c r="SM7" s="103">
        <f>VLOOKUP(SL7,Information!$A$2:$H$1000,2,FALSE)</f>
        <v>0</v>
      </c>
      <c r="SN7" s="104">
        <f>VLOOKUP(SL7,Information!$A$2:$H$1000,3,FALSE)</f>
        <v>0</v>
      </c>
      <c r="SO7" s="104">
        <f>VLOOKUP(SL7,Information!$A$2:$H$1000,4,FALSE)</f>
        <v>0</v>
      </c>
      <c r="SP7" s="104" t="str">
        <f>VLOOKUP(SL7,Information!$A$2:$H$1000,8,FALSE)</f>
        <v>Sand</v>
      </c>
      <c r="SQ7" s="104" t="str">
        <f>VLOOKUP(SL7,Information!$A$2:$I$1000,9,FALSE)</f>
        <v>Bare substrate</v>
      </c>
      <c r="SR7" s="106"/>
      <c r="SS7" s="106"/>
      <c r="ST7" s="107" t="s">
        <v>322</v>
      </c>
      <c r="SU7" s="103">
        <f>VLOOKUP(ST7,Information!$A$2:$H$1000,2,FALSE)</f>
        <v>0</v>
      </c>
      <c r="SV7" s="104">
        <f>VLOOKUP(ST7,Information!$A$2:$H$1000,3,FALSE)</f>
        <v>0</v>
      </c>
      <c r="SW7" s="104">
        <f>VLOOKUP(ST7,Information!$A$2:$H$1000,4,FALSE)</f>
        <v>0</v>
      </c>
      <c r="SX7" s="104" t="str">
        <f>VLOOKUP(ST7,Information!$A$2:$H$1000,8,FALSE)</f>
        <v>Sand</v>
      </c>
      <c r="SY7" s="104" t="str">
        <f>VLOOKUP(ST7,Information!$A$2:$I$1000,9,FALSE)</f>
        <v>Bare substrate</v>
      </c>
      <c r="SZ7" s="106"/>
      <c r="TA7" s="106"/>
      <c r="TB7" s="108" t="s">
        <v>82</v>
      </c>
      <c r="TC7" s="109" t="str">
        <f>VLOOKUP(TB7,Information!$A$2:$H$1000,2,FALSE)</f>
        <v>unknown</v>
      </c>
      <c r="TD7" s="109" t="str">
        <f>VLOOKUP(TB7,Information!$A$2:$H$1000,3,FALSE)</f>
        <v>Acropora</v>
      </c>
      <c r="TE7" s="109" t="str">
        <f>VLOOKUP(TB7,Information!$A$2:$H$1000,4,FALSE)</f>
        <v>ACROPORIDAE</v>
      </c>
      <c r="TF7" s="109" t="str">
        <f>VLOOKUP(TB7,Information!$A$2:$H$1000,8,FALSE)</f>
        <v>Hard.coral</v>
      </c>
      <c r="TG7" s="109" t="str">
        <f>VLOOKUP(TB7,Information!$A$2:$I$1000,9,FALSE)</f>
        <v>Cnidaria</v>
      </c>
      <c r="TH7" s="110" t="s">
        <v>1836</v>
      </c>
      <c r="TI7" s="111"/>
      <c r="TJ7" s="108" t="s">
        <v>309</v>
      </c>
      <c r="TK7" s="109">
        <f>VLOOKUP(TJ7,Information!$A$2:$H$1000,2,FALSE)</f>
        <v>0</v>
      </c>
      <c r="TL7" s="109">
        <f>VLOOKUP(TJ7,Information!$A$2:$H$1000,3,FALSE)</f>
        <v>0</v>
      </c>
      <c r="TM7" s="109">
        <f>VLOOKUP(TJ7,Information!$A$2:$H$1000,4,FALSE)</f>
        <v>0</v>
      </c>
      <c r="TN7" s="109" t="str">
        <f>VLOOKUP(TJ7,Information!$A$2:$H$1000,8,FALSE)</f>
        <v>Coral.rubble</v>
      </c>
      <c r="TO7" s="109" t="str">
        <f>VLOOKUP(TJ7,Information!$A$2:$I$1000,9,FALSE)</f>
        <v>Bare substrate</v>
      </c>
      <c r="TP7" s="112"/>
      <c r="TQ7" s="111"/>
      <c r="TR7" s="108" t="s">
        <v>333</v>
      </c>
      <c r="TS7" s="109" t="str">
        <f>VLOOKUP(TR7,Information!$A$2:$H$1000,2,FALSE)</f>
        <v>unknown</v>
      </c>
      <c r="TT7" s="109" t="str">
        <f>VLOOKUP(TR7,Information!$A$2:$H$1000,3,FALSE)</f>
        <v>unknown</v>
      </c>
      <c r="TU7" s="109" t="str">
        <f>VLOOKUP(TR7,Information!$A$2:$H$1000,4,FALSE)</f>
        <v>unknown</v>
      </c>
      <c r="TV7" s="109" t="str">
        <f>VLOOKUP(TR7,Information!$A$2:$H$1000,8,FALSE)</f>
        <v>Seagrass</v>
      </c>
      <c r="TW7" s="109" t="str">
        <f>VLOOKUP(TR7,Information!$A$2:$I$1000,9,FALSE)</f>
        <v>Seagrass</v>
      </c>
      <c r="TX7" s="112"/>
      <c r="TY7" s="111"/>
      <c r="TZ7" s="108" t="s">
        <v>298</v>
      </c>
      <c r="UA7" s="109" t="str">
        <f>VLOOKUP(TZ7,Information!$A$2:$H$1000,2,FALSE)</f>
        <v>unknown</v>
      </c>
      <c r="UB7" s="109" t="str">
        <f>VLOOKUP(TZ7,Information!$A$2:$H$1000,3,FALSE)</f>
        <v>Porites</v>
      </c>
      <c r="UC7" s="109" t="str">
        <f>VLOOKUP(TZ7,Information!$A$2:$H$1000,4,FALSE)</f>
        <v>PORITIDAE</v>
      </c>
      <c r="UD7" s="109" t="str">
        <f>VLOOKUP(TZ7,Information!$A$2:$H$1000,8,FALSE)</f>
        <v>Hard.coral</v>
      </c>
      <c r="UE7" s="109" t="str">
        <f>VLOOKUP(TZ7,Information!$A$2:$I$1000,9,FALSE)</f>
        <v>Cnidaria</v>
      </c>
      <c r="UF7" s="110" t="s">
        <v>1836</v>
      </c>
      <c r="UG7" s="111"/>
      <c r="UH7" s="108" t="s">
        <v>298</v>
      </c>
      <c r="UI7" s="109" t="str">
        <f>VLOOKUP(UH7,Information!$A$2:$H$1000,2,FALSE)</f>
        <v>unknown</v>
      </c>
      <c r="UJ7" s="109" t="str">
        <f>VLOOKUP(UH7,Information!$A$2:$H$1000,3,FALSE)</f>
        <v>Porites</v>
      </c>
      <c r="UK7" s="109" t="str">
        <f>VLOOKUP(UH7,Information!$A$2:$H$1000,4,FALSE)</f>
        <v>PORITIDAE</v>
      </c>
      <c r="UL7" s="109" t="str">
        <f>VLOOKUP(UH7,Information!$A$2:$H$1000,8,FALSE)</f>
        <v>Hard.coral</v>
      </c>
      <c r="UM7" s="109" t="str">
        <f>VLOOKUP(UH7,Information!$A$2:$I$1000,9,FALSE)</f>
        <v>Cnidaria</v>
      </c>
      <c r="UN7" s="110" t="s">
        <v>1836</v>
      </c>
      <c r="UO7" s="111"/>
      <c r="UP7" s="108" t="s">
        <v>309</v>
      </c>
      <c r="UQ7" s="109">
        <f>VLOOKUP(UP7,Information!$A$2:$H$1000,2,FALSE)</f>
        <v>0</v>
      </c>
      <c r="UR7" s="109">
        <f>VLOOKUP(UP7,Information!$A$2:$H$1000,3,FALSE)</f>
        <v>0</v>
      </c>
      <c r="US7" s="109">
        <f>VLOOKUP(UP7,Information!$A$2:$H$1000,4,FALSE)</f>
        <v>0</v>
      </c>
      <c r="UT7" s="109" t="str">
        <f>VLOOKUP(UP7,Information!$A$2:$H$1000,8,FALSE)</f>
        <v>Coral.rubble</v>
      </c>
      <c r="UU7" s="109" t="str">
        <f>VLOOKUP(UP7,Information!$A$2:$I$1000,9,FALSE)</f>
        <v>Bare substrate</v>
      </c>
      <c r="UV7" s="112"/>
      <c r="UW7" s="111"/>
      <c r="UX7" s="108" t="s">
        <v>322</v>
      </c>
      <c r="UY7" s="109">
        <f>VLOOKUP(UX7,Information!$A$2:$H$1000,2,FALSE)</f>
        <v>0</v>
      </c>
      <c r="UZ7" s="109">
        <f>VLOOKUP(UX7,Information!$A$2:$H$1000,3,FALSE)</f>
        <v>0</v>
      </c>
      <c r="VA7" s="109">
        <f>VLOOKUP(UX7,Information!$A$2:$H$1000,4,FALSE)</f>
        <v>0</v>
      </c>
      <c r="VB7" s="109" t="str">
        <f>VLOOKUP(UX7,Information!$A$2:$H$1000,8,FALSE)</f>
        <v>Sand</v>
      </c>
      <c r="VC7" s="109" t="str">
        <f>VLOOKUP(UX7,Information!$A$2:$I$1000,9,FALSE)</f>
        <v>Bare substrate</v>
      </c>
      <c r="VD7" s="112"/>
      <c r="VE7" s="111"/>
      <c r="VF7" s="108" t="s">
        <v>322</v>
      </c>
      <c r="VG7" s="109">
        <f>VLOOKUP(VF7,Information!$A$2:$H$1000,2,FALSE)</f>
        <v>0</v>
      </c>
      <c r="VH7" s="109">
        <f>VLOOKUP(VF7,Information!$A$2:$H$1000,3,FALSE)</f>
        <v>0</v>
      </c>
      <c r="VI7" s="109">
        <f>VLOOKUP(VF7,Information!$A$2:$H$1000,4,FALSE)</f>
        <v>0</v>
      </c>
      <c r="VJ7" s="109" t="str">
        <f>VLOOKUP(VF7,Information!$A$2:$H$1000,8,FALSE)</f>
        <v>Sand</v>
      </c>
      <c r="VK7" s="109" t="str">
        <f>VLOOKUP(VF7,Information!$A$2:$I$1000,9,FALSE)</f>
        <v>Bare substrate</v>
      </c>
      <c r="VL7" s="112"/>
      <c r="VM7" s="111"/>
      <c r="VN7" s="108" t="s">
        <v>322</v>
      </c>
      <c r="VO7" s="109">
        <f>VLOOKUP(VN7,Information!$A$2:$H$1000,2,FALSE)</f>
        <v>0</v>
      </c>
      <c r="VP7" s="109">
        <f>VLOOKUP(VN7,Information!$A$2:$H$1000,3,FALSE)</f>
        <v>0</v>
      </c>
      <c r="VQ7" s="109">
        <f>VLOOKUP(VN7,Information!$A$2:$H$1000,4,FALSE)</f>
        <v>0</v>
      </c>
      <c r="VR7" s="109" t="str">
        <f>VLOOKUP(VN7,Information!$A$2:$H$1000,8,FALSE)</f>
        <v>Sand</v>
      </c>
      <c r="VS7" s="109" t="str">
        <f>VLOOKUP(VN7,Information!$A$2:$I$1000,9,FALSE)</f>
        <v>Bare substrate</v>
      </c>
      <c r="VT7" s="112"/>
      <c r="VU7" s="111"/>
      <c r="VV7" s="108" t="s">
        <v>166</v>
      </c>
      <c r="VW7" s="109" t="str">
        <f>VLOOKUP(VV7,Information!$A$2:$H$1000,2,FALSE)</f>
        <v>Cymodocea serrulata</v>
      </c>
      <c r="VX7" s="109" t="str">
        <f>VLOOKUP(VV7,Information!$A$2:$H$1000,3,FALSE)</f>
        <v>Cymodocea</v>
      </c>
      <c r="VY7" s="109" t="str">
        <f>VLOOKUP(VV7,Information!$A$2:$H$1000,4,FALSE)</f>
        <v>CYMODOCEACEAE</v>
      </c>
      <c r="VZ7" s="109" t="str">
        <f>VLOOKUP(VV7,Information!$A$2:$H$1000,8,FALSE)</f>
        <v>Seagrass</v>
      </c>
      <c r="WA7" s="109" t="str">
        <f>VLOOKUP(VV7,Information!$A$2:$I$1000,9,FALSE)</f>
        <v>Seagrass</v>
      </c>
      <c r="WB7" s="112"/>
      <c r="WC7" s="111"/>
      <c r="WD7" s="108" t="s">
        <v>217</v>
      </c>
      <c r="WE7" s="109" t="str">
        <f>VLOOKUP(WD7,Information!$A$2:$H$1000,2,FALSE)</f>
        <v>unknown</v>
      </c>
      <c r="WF7" s="109" t="str">
        <f>VLOOKUP(WD7,Information!$A$2:$H$1000,3,FALSE)</f>
        <v>Galaxea</v>
      </c>
      <c r="WG7" s="109" t="str">
        <f>VLOOKUP(WD7,Information!$A$2:$H$1000,4,FALSE)</f>
        <v>EUPHYLLIIDAE</v>
      </c>
      <c r="WH7" s="109" t="str">
        <f>VLOOKUP(WD7,Information!$A$2:$H$1000,8,FALSE)</f>
        <v>Hard.coral</v>
      </c>
      <c r="WI7" s="109" t="str">
        <f>VLOOKUP(WD7,Information!$A$2:$I$1000,9,FALSE)</f>
        <v>Cnidaria</v>
      </c>
      <c r="WJ7" s="110" t="s">
        <v>1836</v>
      </c>
      <c r="WK7" s="111"/>
      <c r="WL7" s="108" t="s">
        <v>309</v>
      </c>
      <c r="WM7" s="109">
        <f>VLOOKUP(WL7,Information!$A$2:$H$1000,2,FALSE)</f>
        <v>0</v>
      </c>
      <c r="WN7" s="109">
        <f>VLOOKUP(WL7,Information!$A$2:$H$1000,3,FALSE)</f>
        <v>0</v>
      </c>
      <c r="WO7" s="109">
        <f>VLOOKUP(WL7,Information!$A$2:$H$1000,4,FALSE)</f>
        <v>0</v>
      </c>
      <c r="WP7" s="109" t="str">
        <f>VLOOKUP(WL7,Information!$A$2:$H$1000,8,FALSE)</f>
        <v>Coral.rubble</v>
      </c>
      <c r="WQ7" s="109" t="str">
        <f>VLOOKUP(WL7,Information!$A$2:$I$1000,9,FALSE)</f>
        <v>Bare substrate</v>
      </c>
      <c r="WR7" s="112"/>
      <c r="WS7" s="111"/>
      <c r="WT7" s="108" t="s">
        <v>309</v>
      </c>
      <c r="WU7" s="109">
        <f>VLOOKUP(WT7,Information!$A$2:$H$1000,2,FALSE)</f>
        <v>0</v>
      </c>
      <c r="WV7" s="109">
        <f>VLOOKUP(WT7,Information!$A$2:$H$1000,3,FALSE)</f>
        <v>0</v>
      </c>
      <c r="WW7" s="109">
        <f>VLOOKUP(WT7,Information!$A$2:$H$1000,4,FALSE)</f>
        <v>0</v>
      </c>
      <c r="WX7" s="109" t="str">
        <f>VLOOKUP(WT7,Information!$A$2:$H$1000,8,FALSE)</f>
        <v>Coral.rubble</v>
      </c>
      <c r="WY7" s="109" t="str">
        <f>VLOOKUP(WT7,Information!$A$2:$I$1000,9,FALSE)</f>
        <v>Bare substrate</v>
      </c>
      <c r="WZ7" s="112"/>
      <c r="XA7" s="111"/>
      <c r="XB7" s="108" t="s">
        <v>146</v>
      </c>
      <c r="XC7" s="109" t="str">
        <f>VLOOKUP(XB7,Information!$A$2:$H$1000,2,FALSE)</f>
        <v>unknown</v>
      </c>
      <c r="XD7" s="109" t="str">
        <f>VLOOKUP(XB7,Information!$A$2:$H$1000,3,FALSE)</f>
        <v>unknown</v>
      </c>
      <c r="XE7" s="109" t="str">
        <f>VLOOKUP(XB7,Information!$A$2:$H$1000,4,FALSE)</f>
        <v>unknown</v>
      </c>
      <c r="XF7" s="109" t="str">
        <f>VLOOKUP(XB7,Information!$A$2:$H$1000,8,FALSE)</f>
        <v>Crustose.coralline.algae</v>
      </c>
      <c r="XG7" s="109" t="str">
        <f>VLOOKUP(XB7,Information!$A$2:$I$1000,9,FALSE)</f>
        <v>Crustose coralline algae</v>
      </c>
      <c r="XH7" s="112"/>
      <c r="XI7" s="111"/>
      <c r="XJ7" s="108" t="s">
        <v>322</v>
      </c>
      <c r="XK7" s="109">
        <f>VLOOKUP(XJ7,Information!$A$2:$H$1000,2,FALSE)</f>
        <v>0</v>
      </c>
      <c r="XL7" s="109">
        <f>VLOOKUP(XJ7,Information!$A$2:$H$1000,3,FALSE)</f>
        <v>0</v>
      </c>
      <c r="XM7" s="109">
        <f>VLOOKUP(XJ7,Information!$A$2:$H$1000,4,FALSE)</f>
        <v>0</v>
      </c>
      <c r="XN7" s="109" t="str">
        <f>VLOOKUP(XJ7,Information!$A$2:$H$1000,8,FALSE)</f>
        <v>Sand</v>
      </c>
      <c r="XO7" s="109" t="str">
        <f>VLOOKUP(XJ7,Information!$A$2:$I$1000,9,FALSE)</f>
        <v>Bare substrate</v>
      </c>
      <c r="XP7" s="112"/>
      <c r="XQ7" s="111"/>
      <c r="XR7" s="108" t="s">
        <v>322</v>
      </c>
      <c r="XS7" s="109">
        <f>VLOOKUP(XR7,Information!$A$2:$H$1000,2,FALSE)</f>
        <v>0</v>
      </c>
      <c r="XT7" s="109">
        <f>VLOOKUP(XR7,Information!$A$2:$H$1000,3,FALSE)</f>
        <v>0</v>
      </c>
      <c r="XU7" s="109">
        <f>VLOOKUP(XR7,Information!$A$2:$H$1000,4,FALSE)</f>
        <v>0</v>
      </c>
      <c r="XV7" s="109" t="str">
        <f>VLOOKUP(XR7,Information!$A$2:$H$1000,8,FALSE)</f>
        <v>Sand</v>
      </c>
      <c r="XW7" s="109" t="str">
        <f>VLOOKUP(XR7,Information!$A$2:$I$1000,9,FALSE)</f>
        <v>Bare substrate</v>
      </c>
      <c r="XX7" s="112"/>
      <c r="XY7" s="111"/>
      <c r="XZ7" s="108" t="s">
        <v>320</v>
      </c>
      <c r="YA7" s="109">
        <f>VLOOKUP(XZ7,Information!$A$2:$H$1000,2,FALSE)</f>
        <v>0</v>
      </c>
      <c r="YB7" s="109">
        <f>VLOOKUP(XZ7,Information!$A$2:$H$1000,3,FALSE)</f>
        <v>0</v>
      </c>
      <c r="YC7" s="109">
        <f>VLOOKUP(XZ7,Information!$A$2:$H$1000,4,FALSE)</f>
        <v>0</v>
      </c>
      <c r="YD7" s="109" t="str">
        <f>VLOOKUP(XZ7,Information!$A$2:$H$1000,8,FALSE)</f>
        <v>Bare.rock</v>
      </c>
      <c r="YE7" s="109" t="str">
        <f>VLOOKUP(XZ7,Information!$A$2:$I$1000,9,FALSE)</f>
        <v>Bare substrate</v>
      </c>
      <c r="YF7" s="112"/>
      <c r="YG7" s="111"/>
      <c r="YH7" s="108" t="s">
        <v>322</v>
      </c>
      <c r="YI7" s="109">
        <f>VLOOKUP(YH7,Information!$A$2:$H$1000,2,FALSE)</f>
        <v>0</v>
      </c>
      <c r="YJ7" s="109">
        <f>VLOOKUP(YH7,Information!$A$2:$H$1000,3,FALSE)</f>
        <v>0</v>
      </c>
      <c r="YK7" s="109">
        <f>VLOOKUP(YH7,Information!$A$2:$H$1000,4,FALSE)</f>
        <v>0</v>
      </c>
      <c r="YL7" s="109" t="str">
        <f>VLOOKUP(YH7,Information!$A$2:$H$1000,8,FALSE)</f>
        <v>Sand</v>
      </c>
      <c r="YM7" s="109" t="str">
        <f>VLOOKUP(YH7,Information!$A$2:$I$1000,9,FALSE)</f>
        <v>Bare substrate</v>
      </c>
      <c r="YN7" s="112"/>
      <c r="YO7" s="111"/>
      <c r="YP7" s="113" t="s">
        <v>320</v>
      </c>
      <c r="YQ7" s="109">
        <f>VLOOKUP(YP7,Information!$A$2:$H$1000,2,FALSE)</f>
        <v>0</v>
      </c>
      <c r="YR7" s="109">
        <f>VLOOKUP(YP7,Information!$A$2:$H$1000,3,FALSE)</f>
        <v>0</v>
      </c>
      <c r="YS7" s="109">
        <f>VLOOKUP(YP7,Information!$A$2:$H$1000,4,FALSE)</f>
        <v>0</v>
      </c>
      <c r="YT7" s="109" t="str">
        <f>VLOOKUP(YP7,Information!$A$2:$H$1000,8,FALSE)</f>
        <v>Bare.rock</v>
      </c>
      <c r="YU7" s="109" t="str">
        <f>VLOOKUP(YP7,Information!$A$2:$I$1000,9,FALSE)</f>
        <v>Bare substrate</v>
      </c>
      <c r="YV7" s="112"/>
      <c r="YW7" s="111"/>
      <c r="YX7" s="113" t="s">
        <v>322</v>
      </c>
      <c r="YY7" s="109">
        <f>VLOOKUP(YX7,Information!$A$2:$H$1000,2,FALSE)</f>
        <v>0</v>
      </c>
      <c r="YZ7" s="109">
        <f>VLOOKUP(YX7,Information!$A$2:$H$1000,3,FALSE)</f>
        <v>0</v>
      </c>
      <c r="ZA7" s="109">
        <f>VLOOKUP(YX7,Information!$A$2:$H$1000,4,FALSE)</f>
        <v>0</v>
      </c>
      <c r="ZB7" s="109" t="str">
        <f>VLOOKUP(YX7,Information!$A$2:$H$1000,8,FALSE)</f>
        <v>Sand</v>
      </c>
      <c r="ZC7" s="109" t="str">
        <f>VLOOKUP(YX7,Information!$A$2:$I$1000,9,FALSE)</f>
        <v>Bare substrate</v>
      </c>
      <c r="ZD7" s="112"/>
      <c r="ZE7" s="111"/>
      <c r="ZF7" s="114" t="s">
        <v>82</v>
      </c>
      <c r="ZG7" s="109" t="str">
        <f>VLOOKUP(ZF7,Information!$A$2:$H$1000,2,FALSE)</f>
        <v>unknown</v>
      </c>
      <c r="ZH7" s="109" t="str">
        <f>VLOOKUP(ZF7,Information!$A$2:$H$1000,3,FALSE)</f>
        <v>Acropora</v>
      </c>
      <c r="ZI7" s="109" t="str">
        <f>VLOOKUP(ZF7,Information!$A$2:$H$1000,4,FALSE)</f>
        <v>ACROPORIDAE</v>
      </c>
      <c r="ZJ7" s="109" t="str">
        <f>VLOOKUP(ZF7,Information!$A$2:$H$1000,8,FALSE)</f>
        <v>Hard.coral</v>
      </c>
      <c r="ZK7" s="109" t="str">
        <f>VLOOKUP(ZF7,Information!$A$2:$I$1000,9,FALSE)</f>
        <v>Cnidaria</v>
      </c>
      <c r="ZL7" s="110" t="s">
        <v>80</v>
      </c>
      <c r="ZM7" s="111"/>
      <c r="ZN7" s="108" t="s">
        <v>320</v>
      </c>
      <c r="ZO7" s="109">
        <f>VLOOKUP(ZN7,Information!$A$2:$H$1000,2,FALSE)</f>
        <v>0</v>
      </c>
      <c r="ZP7" s="109">
        <f>VLOOKUP(ZN7,Information!$A$2:$H$1000,3,FALSE)</f>
        <v>0</v>
      </c>
      <c r="ZQ7" s="109">
        <f>VLOOKUP(ZN7,Information!$A$2:$H$1000,4,FALSE)</f>
        <v>0</v>
      </c>
      <c r="ZR7" s="109" t="str">
        <f>VLOOKUP(ZN7,Information!$A$2:$H$1000,8,FALSE)</f>
        <v>Bare.rock</v>
      </c>
      <c r="ZS7" s="109" t="str">
        <f>VLOOKUP(ZN7,Information!$A$2:$I$1000,9,FALSE)</f>
        <v>Bare substrate</v>
      </c>
      <c r="ZT7" s="112"/>
      <c r="ZU7" s="111"/>
      <c r="ZV7" s="108" t="s">
        <v>309</v>
      </c>
      <c r="ZW7" s="109">
        <f>VLOOKUP(ZV7,Information!$A$2:$H$1000,2,FALSE)</f>
        <v>0</v>
      </c>
      <c r="ZX7" s="109">
        <f>VLOOKUP(ZV7,Information!$A$2:$H$1000,3,FALSE)</f>
        <v>0</v>
      </c>
      <c r="ZY7" s="109">
        <f>VLOOKUP(ZV7,Information!$A$2:$H$1000,4,FALSE)</f>
        <v>0</v>
      </c>
      <c r="ZZ7" s="109" t="str">
        <f>VLOOKUP(ZV7,Information!$A$2:$H$1000,8,FALSE)</f>
        <v>Coral.rubble</v>
      </c>
      <c r="AAA7" s="109" t="str">
        <f>VLOOKUP(ZV7,Information!$A$2:$I$1000,9,FALSE)</f>
        <v>Bare substrate</v>
      </c>
      <c r="AAB7" s="112"/>
      <c r="AAC7" s="111"/>
      <c r="AAD7" s="108" t="s">
        <v>322</v>
      </c>
      <c r="AAE7" s="109">
        <f>VLOOKUP(AAD7,Information!$A$2:$H$1000,2,FALSE)</f>
        <v>0</v>
      </c>
      <c r="AAF7" s="109">
        <f>VLOOKUP(AAD7,Information!$A$2:$H$1000,3,FALSE)</f>
        <v>0</v>
      </c>
      <c r="AAG7" s="109">
        <f>VLOOKUP(AAD7,Information!$A$2:$H$1000,4,FALSE)</f>
        <v>0</v>
      </c>
      <c r="AAH7" s="109" t="str">
        <f>VLOOKUP(AAD7,Information!$A$2:$H$1000,8,FALSE)</f>
        <v>Sand</v>
      </c>
      <c r="AAI7" s="109" t="str">
        <f>VLOOKUP(AAD7,Information!$A$2:$I$1000,9,FALSE)</f>
        <v>Bare substrate</v>
      </c>
      <c r="AAJ7" s="112"/>
      <c r="AAK7" s="111"/>
      <c r="AAL7" s="108" t="s">
        <v>322</v>
      </c>
      <c r="AAM7" s="109">
        <f>VLOOKUP(AAL7,Information!$A$2:$H$1000,2,FALSE)</f>
        <v>0</v>
      </c>
      <c r="AAN7" s="109">
        <f>VLOOKUP(AAL7,Information!$A$2:$H$1000,3,FALSE)</f>
        <v>0</v>
      </c>
      <c r="AAO7" s="109">
        <f>VLOOKUP(AAL7,Information!$A$2:$H$1000,4,FALSE)</f>
        <v>0</v>
      </c>
      <c r="AAP7" s="109" t="str">
        <f>VLOOKUP(AAL7,Information!$A$2:$H$1000,8,FALSE)</f>
        <v>Sand</v>
      </c>
      <c r="AAQ7" s="109" t="str">
        <f>VLOOKUP(AAL7,Information!$A$2:$I$1000,9,FALSE)</f>
        <v>Bare substrate</v>
      </c>
      <c r="AAR7" s="112"/>
      <c r="AAS7" s="111"/>
      <c r="AAT7" s="108" t="s">
        <v>322</v>
      </c>
      <c r="AAU7" s="109">
        <f>VLOOKUP(AAT7,Information!$A$2:$H$1000,2,FALSE)</f>
        <v>0</v>
      </c>
      <c r="AAV7" s="109">
        <f>VLOOKUP(AAT7,Information!$A$2:$H$1000,3,FALSE)</f>
        <v>0</v>
      </c>
      <c r="AAW7" s="109">
        <f>VLOOKUP(AAT7,Information!$A$2:$H$1000,4,FALSE)</f>
        <v>0</v>
      </c>
      <c r="AAX7" s="109" t="str">
        <f>VLOOKUP(AAT7,Information!$A$2:$H$1000,8,FALSE)</f>
        <v>Sand</v>
      </c>
      <c r="AAY7" s="109" t="str">
        <f>VLOOKUP(AAT7,Information!$A$2:$I$1000,9,FALSE)</f>
        <v>Bare substrate</v>
      </c>
      <c r="AAZ7" s="112"/>
      <c r="ABA7" s="111"/>
      <c r="ABB7" s="108" t="s">
        <v>322</v>
      </c>
      <c r="ABC7" s="109">
        <f>VLOOKUP(ABB7,Information!$A$2:$H$1000,2,FALSE)</f>
        <v>0</v>
      </c>
      <c r="ABD7" s="109">
        <f>VLOOKUP(ABB7,Information!$A$2:$H$1000,3,FALSE)</f>
        <v>0</v>
      </c>
      <c r="ABE7" s="109">
        <f>VLOOKUP(ABB7,Information!$A$2:$H$1000,4,FALSE)</f>
        <v>0</v>
      </c>
      <c r="ABF7" s="109" t="str">
        <f>VLOOKUP(ABB7,Information!$A$2:$H$1000,8,FALSE)</f>
        <v>Sand</v>
      </c>
      <c r="ABG7" s="109" t="str">
        <f>VLOOKUP(ABB7,Information!$A$2:$I$1000,9,FALSE)</f>
        <v>Bare substrate</v>
      </c>
      <c r="ABH7" s="112"/>
      <c r="ABI7" s="111"/>
      <c r="ABJ7" s="108" t="s">
        <v>298</v>
      </c>
      <c r="ABK7" s="109" t="str">
        <f>VLOOKUP(ABJ7,Information!$A$2:$H$1000,2,FALSE)</f>
        <v>unknown</v>
      </c>
      <c r="ABL7" s="109" t="str">
        <f>VLOOKUP(ABJ7,Information!$A$2:$H$1000,3,FALSE)</f>
        <v>Porites</v>
      </c>
      <c r="ABM7" s="109" t="str">
        <f>VLOOKUP(ABJ7,Information!$A$2:$H$1000,4,FALSE)</f>
        <v>PORITIDAE</v>
      </c>
      <c r="ABN7" s="109" t="str">
        <f>VLOOKUP(ABJ7,Information!$A$2:$H$1000,8,FALSE)</f>
        <v>Hard.coral</v>
      </c>
      <c r="ABO7" s="109" t="str">
        <f>VLOOKUP(ABJ7,Information!$A$2:$I$1000,9,FALSE)</f>
        <v>Cnidaria</v>
      </c>
      <c r="ABP7" s="110" t="s">
        <v>80</v>
      </c>
      <c r="ABQ7" s="111"/>
      <c r="ABR7" s="108" t="s">
        <v>104</v>
      </c>
      <c r="ABS7" s="109">
        <f>VLOOKUP(ABR7,Information!$A$2:$H$1000,2,FALSE)</f>
        <v>0</v>
      </c>
      <c r="ABT7" s="109">
        <f>VLOOKUP(ABR7,Information!$A$2:$H$1000,3,FALSE)</f>
        <v>0</v>
      </c>
      <c r="ABU7" s="109">
        <f>VLOOKUP(ABR7,Information!$A$2:$H$1000,4,FALSE)</f>
        <v>0</v>
      </c>
      <c r="ABV7" s="109" t="str">
        <f>VLOOKUP(ABR7,Information!$A$2:$H$1000,8,FALSE)</f>
        <v>Artificial.reef.substrate</v>
      </c>
      <c r="ABW7" s="109" t="str">
        <f>VLOOKUP(ABR7,Information!$A$2:$I$1000,9,FALSE)</f>
        <v>Bare substrate</v>
      </c>
      <c r="ABX7" s="112"/>
      <c r="ABY7" s="111"/>
      <c r="ABZ7" s="108" t="s">
        <v>330</v>
      </c>
      <c r="ACA7" s="109" t="str">
        <f>VLOOKUP(ABZ7,Information!$A$2:$H$1000,2,FALSE)</f>
        <v>unknown</v>
      </c>
      <c r="ACB7" s="109" t="str">
        <f>VLOOKUP(ABZ7,Information!$A$2:$H$1000,3,FALSE)</f>
        <v>unknown</v>
      </c>
      <c r="ACC7" s="109" t="str">
        <f>VLOOKUP(ABZ7,Information!$A$2:$H$1000,4,FALSE)</f>
        <v>unknown</v>
      </c>
      <c r="ACD7" s="109" t="str">
        <f>VLOOKUP(ABZ7,Information!$A$2:$H$1000,8,FALSE)</f>
        <v>Soft.coral</v>
      </c>
      <c r="ACE7" s="109" t="str">
        <f>VLOOKUP(ABZ7,Information!$A$2:$I$1000,9,FALSE)</f>
        <v>Cnidaria</v>
      </c>
      <c r="ACF7" s="112"/>
      <c r="ACG7" s="111"/>
      <c r="ACH7" s="108" t="s">
        <v>104</v>
      </c>
      <c r="ACI7" s="109">
        <f>VLOOKUP(ACH7,Information!$A$2:$H$1000,2,FALSE)</f>
        <v>0</v>
      </c>
      <c r="ACJ7" s="109">
        <f>VLOOKUP(ACH7,Information!$A$2:$H$1000,3,FALSE)</f>
        <v>0</v>
      </c>
      <c r="ACK7" s="109">
        <f>VLOOKUP(ACH7,Information!$A$2:$H$1000,4,FALSE)</f>
        <v>0</v>
      </c>
      <c r="ACL7" s="109" t="str">
        <f>VLOOKUP(ACH7,Information!$A$2:$H$1000,8,FALSE)</f>
        <v>Artificial.reef.substrate</v>
      </c>
      <c r="ACM7" s="109" t="str">
        <f>VLOOKUP(ACH7,Information!$A$2:$I$1000,9,FALSE)</f>
        <v>Bare substrate</v>
      </c>
      <c r="ACN7" s="112"/>
      <c r="ACO7" s="111"/>
      <c r="ACP7" s="108" t="s">
        <v>150</v>
      </c>
      <c r="ACQ7" s="109" t="str">
        <f>VLOOKUP(ACP7,Information!$A$2:$H$1000,2,FALSE)</f>
        <v>unknown</v>
      </c>
      <c r="ACR7" s="109" t="str">
        <f>VLOOKUP(ACP7,Information!$A$2:$H$1000,3,FALSE)</f>
        <v>Cespitularia</v>
      </c>
      <c r="ACS7" s="109" t="str">
        <f>VLOOKUP(ACP7,Information!$A$2:$H$1000,4,FALSE)</f>
        <v>XENIIDAE</v>
      </c>
      <c r="ACT7" s="109" t="str">
        <f>VLOOKUP(ACP7,Information!$A$2:$H$1000,8,FALSE)</f>
        <v>Soft.coral</v>
      </c>
      <c r="ACU7" s="109" t="str">
        <f>VLOOKUP(ACP7,Information!$A$2:$I$1000,9,FALSE)</f>
        <v>Cnidaria</v>
      </c>
      <c r="ACV7" s="112"/>
      <c r="ACW7" s="111"/>
      <c r="ACX7" s="108" t="s">
        <v>330</v>
      </c>
      <c r="ACY7" s="109" t="str">
        <f>VLOOKUP(ACX7,Information!$A$2:$H$1000,2,FALSE)</f>
        <v>unknown</v>
      </c>
      <c r="ACZ7" s="109" t="str">
        <f>VLOOKUP(ACX7,Information!$A$2:$H$1000,3,FALSE)</f>
        <v>unknown</v>
      </c>
      <c r="ADA7" s="109" t="str">
        <f>VLOOKUP(ACX7,Information!$A$2:$H$1000,4,FALSE)</f>
        <v>unknown</v>
      </c>
      <c r="ADB7" s="109" t="str">
        <f>VLOOKUP(ACX7,Information!$A$2:$H$1000,8,FALSE)</f>
        <v>Soft.coral</v>
      </c>
      <c r="ADC7" s="109" t="str">
        <f>VLOOKUP(ACX7,Information!$A$2:$I$1000,9,FALSE)</f>
        <v>Cnidaria</v>
      </c>
      <c r="ADD7" s="112"/>
      <c r="ADE7" s="111"/>
      <c r="ADF7" s="108" t="s">
        <v>322</v>
      </c>
      <c r="ADG7" s="109">
        <f>VLOOKUP(ADF7,Information!$A$2:$H$1000,2,FALSE)</f>
        <v>0</v>
      </c>
      <c r="ADH7" s="109">
        <f>VLOOKUP(ADF7,Information!$A$2:$H$1000,3,FALSE)</f>
        <v>0</v>
      </c>
      <c r="ADI7" s="109">
        <f>VLOOKUP(ADF7,Information!$A$2:$H$1000,4,FALSE)</f>
        <v>0</v>
      </c>
      <c r="ADJ7" s="109" t="str">
        <f>VLOOKUP(ADF7,Information!$A$2:$H$1000,8,FALSE)</f>
        <v>Sand</v>
      </c>
      <c r="ADK7" s="109" t="str">
        <f>VLOOKUP(ADF7,Information!$A$2:$I$1000,9,FALSE)</f>
        <v>Bare substrate</v>
      </c>
      <c r="ADL7" s="112"/>
      <c r="ADM7" s="111"/>
      <c r="ADN7" s="108" t="s">
        <v>245</v>
      </c>
      <c r="ADO7" s="109" t="str">
        <f>VLOOKUP(ADN7,Information!$A$2:$H$1000,2,FALSE)</f>
        <v>unknown</v>
      </c>
      <c r="ADP7" s="109" t="str">
        <f>VLOOKUP(ADN7,Information!$A$2:$H$1000,3,FALSE)</f>
        <v>unknown</v>
      </c>
      <c r="ADQ7" s="109" t="str">
        <f>VLOOKUP(ADN7,Information!$A$2:$H$1000,4,FALSE)</f>
        <v>unknown</v>
      </c>
      <c r="ADR7" s="109" t="str">
        <f>VLOOKUP(ADN7,Information!$A$2:$H$1000,8,FALSE)</f>
        <v>Hydroid</v>
      </c>
      <c r="ADS7" s="109" t="str">
        <f>VLOOKUP(ADN7,Information!$A$2:$I$1000,9,FALSE)</f>
        <v>Cnidaria</v>
      </c>
      <c r="ADT7" s="112"/>
      <c r="ADU7" s="111"/>
    </row>
    <row r="8" spans="1:801" ht="15.75" customHeight="1">
      <c r="A8" s="101">
        <v>2.5</v>
      </c>
      <c r="B8" s="115" t="s">
        <v>330</v>
      </c>
      <c r="C8" s="103" t="str">
        <f>VLOOKUP(B8,Information!$A$2:$H$1000,2,FALSE)</f>
        <v>unknown</v>
      </c>
      <c r="D8" s="104" t="str">
        <f>VLOOKUP(B8,Information!$A$2:$H$1000,3,FALSE)</f>
        <v>unknown</v>
      </c>
      <c r="E8" s="104" t="str">
        <f>VLOOKUP(B8,Information!$A$2:$H$1000,4,FALSE)</f>
        <v>unknown</v>
      </c>
      <c r="F8" s="104" t="str">
        <f>VLOOKUP(B8,Information!$A$2:$H$1000,8,FALSE)</f>
        <v>Soft.coral</v>
      </c>
      <c r="G8" s="104" t="str">
        <f>VLOOKUP(B8,Information!$A$2:$I$1000,9,FALSE)</f>
        <v>Cnidaria</v>
      </c>
      <c r="H8" s="106"/>
      <c r="I8" s="106"/>
      <c r="J8" s="115" t="s">
        <v>324</v>
      </c>
      <c r="K8" s="103" t="str">
        <f>VLOOKUP(J8,Information!$A$2:$H$1000,2,FALSE)</f>
        <v>unknown</v>
      </c>
      <c r="L8" s="104" t="str">
        <f>VLOOKUP(J8,Information!$A$2:$H$1000,3,FALSE)</f>
        <v>Sargassum</v>
      </c>
      <c r="M8" s="104" t="str">
        <f>VLOOKUP(J8,Information!$A$2:$H$1000,4,FALSE)</f>
        <v>SARGASSACEAE</v>
      </c>
      <c r="N8" s="104" t="str">
        <f>VLOOKUP(J8,Information!$A$2:$H$1000,8,FALSE)</f>
        <v>Brown.algae</v>
      </c>
      <c r="O8" s="104" t="str">
        <f>VLOOKUP(J8,Information!$A$2:$I$1000,9,FALSE)</f>
        <v>Macroalgae</v>
      </c>
      <c r="P8" s="106"/>
      <c r="Q8" s="106"/>
      <c r="R8" s="115" t="s">
        <v>304</v>
      </c>
      <c r="S8" s="103" t="str">
        <f>VLOOKUP(R8,Information!$A$2:$H$1000,2,FALSE)</f>
        <v>Porites rus</v>
      </c>
      <c r="T8" s="104" t="str">
        <f>VLOOKUP(R8,Information!$A$2:$H$1000,3,FALSE)</f>
        <v>Porites</v>
      </c>
      <c r="U8" s="104" t="str">
        <f>VLOOKUP(R8,Information!$A$2:$H$1000,4,FALSE)</f>
        <v>PORITIDAE</v>
      </c>
      <c r="V8" s="104" t="str">
        <f>VLOOKUP(R8,Information!$A$2:$H$1000,8,FALSE)</f>
        <v>Hard.coral</v>
      </c>
      <c r="W8" s="104" t="str">
        <f>VLOOKUP(R8,Information!$A$2:$I$1000,9,FALSE)</f>
        <v>Cnidaria</v>
      </c>
      <c r="X8" s="105" t="s">
        <v>1837</v>
      </c>
      <c r="Y8" s="106"/>
      <c r="Z8" s="115" t="s">
        <v>300</v>
      </c>
      <c r="AA8" s="103" t="str">
        <f>VLOOKUP(Z8,Information!$A$2:$H$1000,2,FALSE)</f>
        <v>Porites cylindrica</v>
      </c>
      <c r="AB8" s="104" t="str">
        <f>VLOOKUP(Z8,Information!$A$2:$H$1000,3,FALSE)</f>
        <v>Porites</v>
      </c>
      <c r="AC8" s="104" t="str">
        <f>VLOOKUP(Z8,Information!$A$2:$H$1000,4,FALSE)</f>
        <v>PORITIDAE</v>
      </c>
      <c r="AD8" s="104" t="str">
        <f>VLOOKUP(Z8,Information!$A$2:$H$1000,8,FALSE)</f>
        <v>Hard.coral</v>
      </c>
      <c r="AE8" s="104" t="str">
        <f>VLOOKUP(Z8,Information!$A$2:$I$1000,9,FALSE)</f>
        <v>Cnidaria</v>
      </c>
      <c r="AF8" s="105" t="s">
        <v>1836</v>
      </c>
      <c r="AG8" s="106"/>
      <c r="AH8" s="115" t="s">
        <v>304</v>
      </c>
      <c r="AI8" s="103" t="str">
        <f>VLOOKUP(AH8,Information!$A$2:$H$1000,2,FALSE)</f>
        <v>Porites rus</v>
      </c>
      <c r="AJ8" s="104" t="str">
        <f>VLOOKUP(AH8,Information!$A$2:$H$1000,3,FALSE)</f>
        <v>Porites</v>
      </c>
      <c r="AK8" s="104" t="str">
        <f>VLOOKUP(AH8,Information!$A$2:$H$1000,4,FALSE)</f>
        <v>PORITIDAE</v>
      </c>
      <c r="AL8" s="104" t="str">
        <f>VLOOKUP(AH8,Information!$A$2:$H$1000,8,FALSE)</f>
        <v>Hard.coral</v>
      </c>
      <c r="AM8" s="104" t="str">
        <f>VLOOKUP(AH8,Information!$A$2:$I$1000,9,FALSE)</f>
        <v>Cnidaria</v>
      </c>
      <c r="AN8" s="105" t="s">
        <v>1836</v>
      </c>
      <c r="AO8" s="106"/>
      <c r="AP8" s="115" t="s">
        <v>300</v>
      </c>
      <c r="AQ8" s="103" t="str">
        <f>VLOOKUP(AP8,Information!$A$2:$H$1000,2,FALSE)</f>
        <v>Porites cylindrica</v>
      </c>
      <c r="AR8" s="104" t="str">
        <f>VLOOKUP(AP8,Information!$A$2:$H$1000,3,FALSE)</f>
        <v>Porites</v>
      </c>
      <c r="AS8" s="104" t="str">
        <f>VLOOKUP(AP8,Information!$A$2:$H$1000,4,FALSE)</f>
        <v>PORITIDAE</v>
      </c>
      <c r="AT8" s="104" t="str">
        <f>VLOOKUP(AP8,Information!$A$2:$H$1000,8,FALSE)</f>
        <v>Hard.coral</v>
      </c>
      <c r="AU8" s="104" t="str">
        <f>VLOOKUP(AP8,Information!$A$2:$I$1000,9,FALSE)</f>
        <v>Cnidaria</v>
      </c>
      <c r="AV8" s="105" t="s">
        <v>1836</v>
      </c>
      <c r="AW8" s="106"/>
      <c r="AX8" s="115" t="s">
        <v>309</v>
      </c>
      <c r="AY8" s="103">
        <f>VLOOKUP(AX8,Information!$A$2:$H$1000,2,FALSE)</f>
        <v>0</v>
      </c>
      <c r="AZ8" s="104">
        <f>VLOOKUP(AX8,Information!$A$2:$H$1000,3,FALSE)</f>
        <v>0</v>
      </c>
      <c r="BA8" s="104">
        <f>VLOOKUP(AX8,Information!$A$2:$H$1000,4,FALSE)</f>
        <v>0</v>
      </c>
      <c r="BB8" s="104" t="str">
        <f>VLOOKUP(AX8,Information!$A$2:$H$1000,8,FALSE)</f>
        <v>Coral.rubble</v>
      </c>
      <c r="BC8" s="104" t="str">
        <f>VLOOKUP(AX8,Information!$A$2:$I$1000,9,FALSE)</f>
        <v>Bare substrate</v>
      </c>
      <c r="BD8" s="106"/>
      <c r="BE8" s="106"/>
      <c r="BF8" s="115" t="s">
        <v>260</v>
      </c>
      <c r="BG8" s="103" t="str">
        <f>VLOOKUP(BF8,Information!$A$2:$H$1000,2,FALSE)</f>
        <v>unknown</v>
      </c>
      <c r="BH8" s="104" t="str">
        <f>VLOOKUP(BF8,Information!$A$2:$H$1000,3,FALSE)</f>
        <v>Lobophyllia</v>
      </c>
      <c r="BI8" s="104" t="str">
        <f>VLOOKUP(BF8,Information!$A$2:$H$1000,4,FALSE)</f>
        <v>LOBOPHYLLIIDAE</v>
      </c>
      <c r="BJ8" s="104" t="str">
        <f>VLOOKUP(BF8,Information!$A$2:$H$1000,8,FALSE)</f>
        <v>Hard.coral</v>
      </c>
      <c r="BK8" s="104" t="str">
        <f>VLOOKUP(BF8,Information!$A$2:$I$1000,9,FALSE)</f>
        <v>Cnidaria</v>
      </c>
      <c r="BL8" s="105" t="s">
        <v>1836</v>
      </c>
      <c r="BM8" s="106"/>
      <c r="BN8" s="115" t="s">
        <v>205</v>
      </c>
      <c r="BO8" s="103" t="str">
        <f>VLOOKUP(BN8,Information!$A$2:$H$1000,2,FALSE)</f>
        <v>unknown</v>
      </c>
      <c r="BP8" s="104" t="str">
        <f>VLOOKUP(BN8,Information!$A$2:$H$1000,3,FALSE)</f>
        <v>Favites</v>
      </c>
      <c r="BQ8" s="104" t="str">
        <f>VLOOKUP(BN8,Information!$A$2:$H$1000,4,FALSE)</f>
        <v>MERULINIDAE</v>
      </c>
      <c r="BR8" s="104" t="str">
        <f>VLOOKUP(BN8,Information!$A$2:$H$1000,8,FALSE)</f>
        <v>Hard.coral</v>
      </c>
      <c r="BS8" s="104" t="str">
        <f>VLOOKUP(BN8,Information!$A$2:$I$1000,9,FALSE)</f>
        <v>Cnidaria</v>
      </c>
      <c r="BT8" s="105" t="s">
        <v>1836</v>
      </c>
      <c r="BU8" s="106"/>
      <c r="BV8" s="115" t="s">
        <v>302</v>
      </c>
      <c r="BW8" s="103" t="str">
        <f>VLOOKUP(BV8,Information!$A$2:$H$1000,2,FALSE)</f>
        <v>unknown</v>
      </c>
      <c r="BX8" s="104" t="str">
        <f>VLOOKUP(BV8,Information!$A$2:$H$1000,3,FALSE)</f>
        <v>Porites (massive)</v>
      </c>
      <c r="BY8" s="104" t="str">
        <f>VLOOKUP(BV8,Information!$A$2:$H$1000,4,FALSE)</f>
        <v>PORITIDAE</v>
      </c>
      <c r="BZ8" s="104" t="str">
        <f>VLOOKUP(BV8,Information!$A$2:$H$1000,8,FALSE)</f>
        <v>Hard.coral</v>
      </c>
      <c r="CA8" s="104" t="str">
        <f>VLOOKUP(BV8,Information!$A$2:$I$1000,9,FALSE)</f>
        <v>Cnidaria</v>
      </c>
      <c r="CB8" s="105" t="s">
        <v>1836</v>
      </c>
      <c r="CC8" s="106"/>
      <c r="CD8" s="115" t="s">
        <v>322</v>
      </c>
      <c r="CE8" s="103">
        <f>VLOOKUP(CD8,Information!$A$2:$H$1000,2,FALSE)</f>
        <v>0</v>
      </c>
      <c r="CF8" s="104">
        <f>VLOOKUP(CD8,Information!$A$2:$H$1000,3,FALSE)</f>
        <v>0</v>
      </c>
      <c r="CG8" s="104">
        <f>VLOOKUP(CD8,Information!$A$2:$H$1000,4,FALSE)</f>
        <v>0</v>
      </c>
      <c r="CH8" s="104" t="str">
        <f>VLOOKUP(CD8,Information!$A$2:$H$1000,8,FALSE)</f>
        <v>Sand</v>
      </c>
      <c r="CI8" s="104" t="str">
        <f>VLOOKUP(CD8,Information!$A$2:$I$1000,9,FALSE)</f>
        <v>Bare substrate</v>
      </c>
      <c r="CJ8" s="106"/>
      <c r="CK8" s="106"/>
      <c r="CL8" s="115" t="s">
        <v>317</v>
      </c>
      <c r="CM8" s="103" t="str">
        <f>VLOOKUP(CL8,Information!$A$2:$H$1000,2,FALSE)</f>
        <v>Rhytisma fulvum</v>
      </c>
      <c r="CN8" s="104" t="str">
        <f>VLOOKUP(CL8,Information!$A$2:$H$1000,3,FALSE)</f>
        <v>Rhytisma</v>
      </c>
      <c r="CO8" s="104" t="str">
        <f>VLOOKUP(CL8,Information!$A$2:$H$1000,4,FALSE)</f>
        <v>ALCYONIIDAE</v>
      </c>
      <c r="CP8" s="104" t="str">
        <f>VLOOKUP(CL8,Information!$A$2:$H$1000,8,FALSE)</f>
        <v>Soft.coral</v>
      </c>
      <c r="CQ8" s="104" t="str">
        <f>VLOOKUP(CL8,Information!$A$2:$I$1000,9,FALSE)</f>
        <v>Cnidaria</v>
      </c>
      <c r="CR8" s="106"/>
      <c r="CS8" s="106"/>
      <c r="CT8" s="115" t="s">
        <v>324</v>
      </c>
      <c r="CU8" s="103" t="str">
        <f>VLOOKUP(CT8,Information!$A$2:$H$1000,2,FALSE)</f>
        <v>unknown</v>
      </c>
      <c r="CV8" s="104" t="str">
        <f>VLOOKUP(CT8,Information!$A$2:$H$1000,3,FALSE)</f>
        <v>Sargassum</v>
      </c>
      <c r="CW8" s="104" t="str">
        <f>VLOOKUP(CT8,Information!$A$2:$H$1000,4,FALSE)</f>
        <v>SARGASSACEAE</v>
      </c>
      <c r="CX8" s="104" t="str">
        <f>VLOOKUP(CT8,Information!$A$2:$H$1000,8,FALSE)</f>
        <v>Brown.algae</v>
      </c>
      <c r="CY8" s="104" t="str">
        <f>VLOOKUP(CT8,Information!$A$2:$I$1000,9,FALSE)</f>
        <v>Macroalgae</v>
      </c>
      <c r="CZ8" s="106"/>
      <c r="DA8" s="106"/>
      <c r="DB8" s="107" t="s">
        <v>374</v>
      </c>
      <c r="DC8" s="103" t="str">
        <f>VLOOKUP(DB8,Information!$A$2:$H$1000,2,FALSE)</f>
        <v>unknown</v>
      </c>
      <c r="DD8" s="104" t="str">
        <f>VLOOKUP(DB8,Information!$A$2:$H$1000,3,FALSE)</f>
        <v>unknown</v>
      </c>
      <c r="DE8" s="104" t="str">
        <f>VLOOKUP(DB8,Information!$A$2:$H$1000,4,FALSE)</f>
        <v>XENIIDAE</v>
      </c>
      <c r="DF8" s="104" t="str">
        <f>VLOOKUP(DB8,Information!$A$2:$H$1000,8,FALSE)</f>
        <v>Soft.coral</v>
      </c>
      <c r="DG8" s="104" t="str">
        <f>VLOOKUP(DB8,Information!$A$2:$I$1000,9,FALSE)</f>
        <v>Cnidaria</v>
      </c>
      <c r="DH8" s="106"/>
      <c r="DI8" s="106"/>
      <c r="DJ8" s="107" t="s">
        <v>309</v>
      </c>
      <c r="DK8" s="103">
        <f>VLOOKUP(DJ8,Information!$A$2:$H$1000,2,FALSE)</f>
        <v>0</v>
      </c>
      <c r="DL8" s="104">
        <f>VLOOKUP(DJ8,Information!$A$2:$H$1000,3,FALSE)</f>
        <v>0</v>
      </c>
      <c r="DM8" s="104">
        <f>VLOOKUP(DJ8,Information!$A$2:$H$1000,4,FALSE)</f>
        <v>0</v>
      </c>
      <c r="DN8" s="104" t="str">
        <f>VLOOKUP(DJ8,Information!$A$2:$H$1000,8,FALSE)</f>
        <v>Coral.rubble</v>
      </c>
      <c r="DO8" s="104" t="str">
        <f>VLOOKUP(DJ8,Information!$A$2:$I$1000,9,FALSE)</f>
        <v>Bare substrate</v>
      </c>
      <c r="DP8" s="106"/>
      <c r="DQ8" s="106"/>
      <c r="DR8" s="115" t="s">
        <v>200</v>
      </c>
      <c r="DS8" s="103" t="str">
        <f>VLOOKUP(DR8,Information!$A$2:$H$1000,2,FALSE)</f>
        <v>unknown</v>
      </c>
      <c r="DT8" s="104" t="str">
        <f>VLOOKUP(DR8,Information!$A$2:$H$1000,3,FALSE)</f>
        <v>Echinopora</v>
      </c>
      <c r="DU8" s="104" t="str">
        <f>VLOOKUP(DR8,Information!$A$2:$H$1000,4,FALSE)</f>
        <v>MERULINIDAE</v>
      </c>
      <c r="DV8" s="104" t="str">
        <f>VLOOKUP(DR8,Information!$A$2:$H$1000,8,FALSE)</f>
        <v>Hard.coral</v>
      </c>
      <c r="DW8" s="104" t="str">
        <f>VLOOKUP(DR8,Information!$A$2:$I$1000,9,FALSE)</f>
        <v>Cnidaria</v>
      </c>
      <c r="DX8" s="105" t="s">
        <v>1836</v>
      </c>
      <c r="DY8" s="106"/>
      <c r="DZ8" s="115" t="s">
        <v>324</v>
      </c>
      <c r="EA8" s="103" t="str">
        <f>VLOOKUP(DZ8,Information!$A$2:$H$1000,2,FALSE)</f>
        <v>unknown</v>
      </c>
      <c r="EB8" s="104" t="str">
        <f>VLOOKUP(DZ8,Information!$A$2:$H$1000,3,FALSE)</f>
        <v>Sargassum</v>
      </c>
      <c r="EC8" s="104" t="str">
        <f>VLOOKUP(DZ8,Information!$A$2:$H$1000,4,FALSE)</f>
        <v>SARGASSACEAE</v>
      </c>
      <c r="ED8" s="104" t="str">
        <f>VLOOKUP(DZ8,Information!$A$2:$H$1000,8,FALSE)</f>
        <v>Brown.algae</v>
      </c>
      <c r="EE8" s="104" t="str">
        <f>VLOOKUP(DZ8,Information!$A$2:$I$1000,9,FALSE)</f>
        <v>Macroalgae</v>
      </c>
      <c r="EF8" s="106"/>
      <c r="EG8" s="106"/>
      <c r="EH8" s="115" t="s">
        <v>213</v>
      </c>
      <c r="EI8" s="103" t="str">
        <f>VLOOKUP(EH8,Information!$A$2:$H$1000,2,FALSE)</f>
        <v>unknown</v>
      </c>
      <c r="EJ8" s="104" t="str">
        <f>VLOOKUP(EH8,Information!$A$2:$H$1000,3,FALSE)</f>
        <v>Fungia</v>
      </c>
      <c r="EK8" s="104" t="str">
        <f>VLOOKUP(EH8,Information!$A$2:$H$1000,4,FALSE)</f>
        <v>FUNGIIDAE</v>
      </c>
      <c r="EL8" s="104" t="str">
        <f>VLOOKUP(EH8,Information!$A$2:$H$1000,8,FALSE)</f>
        <v>Hard.coral</v>
      </c>
      <c r="EM8" s="104" t="str">
        <f>VLOOKUP(EH8,Information!$A$2:$I$1000,9,FALSE)</f>
        <v>Cnidaria</v>
      </c>
      <c r="EN8" s="105" t="s">
        <v>1836</v>
      </c>
      <c r="EO8" s="106"/>
      <c r="EP8" s="115" t="s">
        <v>82</v>
      </c>
      <c r="EQ8" s="103" t="str">
        <f>VLOOKUP(EP8,Information!$A$2:$H$1000,2,FALSE)</f>
        <v>unknown</v>
      </c>
      <c r="ER8" s="104" t="str">
        <f>VLOOKUP(EP8,Information!$A$2:$H$1000,3,FALSE)</f>
        <v>Acropora</v>
      </c>
      <c r="ES8" s="104" t="str">
        <f>VLOOKUP(EP8,Information!$A$2:$H$1000,4,FALSE)</f>
        <v>ACROPORIDAE</v>
      </c>
      <c r="ET8" s="104" t="str">
        <f>VLOOKUP(EP8,Information!$A$2:$H$1000,8,FALSE)</f>
        <v>Hard.coral</v>
      </c>
      <c r="EU8" s="104" t="str">
        <f>VLOOKUP(EP8,Information!$A$2:$I$1000,9,FALSE)</f>
        <v>Cnidaria</v>
      </c>
      <c r="EV8" s="105" t="s">
        <v>1836</v>
      </c>
      <c r="EW8" s="106"/>
      <c r="EX8" s="107" t="s">
        <v>217</v>
      </c>
      <c r="EY8" s="103" t="str">
        <f>VLOOKUP(EX8,Information!$A$2:$H$1000,2,FALSE)</f>
        <v>unknown</v>
      </c>
      <c r="EZ8" s="104" t="str">
        <f>VLOOKUP(EX8,Information!$A$2:$H$1000,3,FALSE)</f>
        <v>Galaxea</v>
      </c>
      <c r="FA8" s="104" t="str">
        <f>VLOOKUP(EX8,Information!$A$2:$H$1000,4,FALSE)</f>
        <v>EUPHYLLIIDAE</v>
      </c>
      <c r="FB8" s="104" t="str">
        <f>VLOOKUP(EX8,Information!$A$2:$H$1000,8,FALSE)</f>
        <v>Hard.coral</v>
      </c>
      <c r="FC8" s="104" t="str">
        <f>VLOOKUP(EX8,Information!$A$2:$I$1000,9,FALSE)</f>
        <v>Cnidaria</v>
      </c>
      <c r="FD8" s="105" t="s">
        <v>80</v>
      </c>
      <c r="FE8" s="106"/>
      <c r="FF8" s="115" t="s">
        <v>300</v>
      </c>
      <c r="FG8" s="103" t="str">
        <f>VLOOKUP(FF8,Information!$A$2:$H$1000,2,FALSE)</f>
        <v>Porites cylindrica</v>
      </c>
      <c r="FH8" s="104" t="str">
        <f>VLOOKUP(FF8,Information!$A$2:$H$1000,3,FALSE)</f>
        <v>Porites</v>
      </c>
      <c r="FI8" s="104" t="str">
        <f>VLOOKUP(FF8,Information!$A$2:$H$1000,4,FALSE)</f>
        <v>PORITIDAE</v>
      </c>
      <c r="FJ8" s="104" t="str">
        <f>VLOOKUP(FF8,Information!$A$2:$H$1000,8,FALSE)</f>
        <v>Hard.coral</v>
      </c>
      <c r="FK8" s="104" t="str">
        <f>VLOOKUP(FF8,Information!$A$2:$I$1000,9,FALSE)</f>
        <v>Cnidaria</v>
      </c>
      <c r="FL8" s="105" t="s">
        <v>1836</v>
      </c>
      <c r="FM8" s="106"/>
      <c r="FN8" s="115" t="s">
        <v>302</v>
      </c>
      <c r="FO8" s="103" t="str">
        <f>VLOOKUP(FN8,Information!$A$2:$H$1000,2,FALSE)</f>
        <v>unknown</v>
      </c>
      <c r="FP8" s="104" t="str">
        <f>VLOOKUP(FN8,Information!$A$2:$H$1000,3,FALSE)</f>
        <v>Porites (massive)</v>
      </c>
      <c r="FQ8" s="104" t="str">
        <f>VLOOKUP(FN8,Information!$A$2:$H$1000,4,FALSE)</f>
        <v>PORITIDAE</v>
      </c>
      <c r="FR8" s="104" t="str">
        <f>VLOOKUP(FN8,Information!$A$2:$H$1000,8,FALSE)</f>
        <v>Hard.coral</v>
      </c>
      <c r="FS8" s="104" t="str">
        <f>VLOOKUP(FN8,Information!$A$2:$I$1000,9,FALSE)</f>
        <v>Cnidaria</v>
      </c>
      <c r="FT8" s="105" t="s">
        <v>1836</v>
      </c>
      <c r="FU8" s="106"/>
      <c r="FV8" s="115" t="s">
        <v>309</v>
      </c>
      <c r="FW8" s="103">
        <f>VLOOKUP(FV8,Information!$A$2:$H$1000,2,FALSE)</f>
        <v>0</v>
      </c>
      <c r="FX8" s="104">
        <f>VLOOKUP(FV8,Information!$A$2:$H$1000,3,FALSE)</f>
        <v>0</v>
      </c>
      <c r="FY8" s="104">
        <f>VLOOKUP(FV8,Information!$A$2:$H$1000,4,FALSE)</f>
        <v>0</v>
      </c>
      <c r="FZ8" s="104" t="str">
        <f>VLOOKUP(FV8,Information!$A$2:$H$1000,8,FALSE)</f>
        <v>Coral.rubble</v>
      </c>
      <c r="GA8" s="104" t="str">
        <f>VLOOKUP(FV8,Information!$A$2:$I$1000,9,FALSE)</f>
        <v>Bare substrate</v>
      </c>
      <c r="GB8" s="106"/>
      <c r="GC8" s="106"/>
      <c r="GD8" s="115" t="s">
        <v>330</v>
      </c>
      <c r="GE8" s="103" t="str">
        <f>VLOOKUP(GD8,Information!$A$2:$H$1000,2,FALSE)</f>
        <v>unknown</v>
      </c>
      <c r="GF8" s="104" t="str">
        <f>VLOOKUP(GD8,Information!$A$2:$H$1000,3,FALSE)</f>
        <v>unknown</v>
      </c>
      <c r="GG8" s="104" t="str">
        <f>VLOOKUP(GD8,Information!$A$2:$H$1000,4,FALSE)</f>
        <v>unknown</v>
      </c>
      <c r="GH8" s="104" t="str">
        <f>VLOOKUP(GD8,Information!$A$2:$H$1000,8,FALSE)</f>
        <v>Soft.coral</v>
      </c>
      <c r="GI8" s="104" t="str">
        <f>VLOOKUP(GD8,Information!$A$2:$I$1000,9,FALSE)</f>
        <v>Cnidaria</v>
      </c>
      <c r="GJ8" s="106"/>
      <c r="GK8" s="106"/>
      <c r="GL8" s="115" t="s">
        <v>270</v>
      </c>
      <c r="GM8" s="103" t="str">
        <f>VLOOKUP(GL8,Information!$A$2:$H$1000,2,FALSE)</f>
        <v>unknown</v>
      </c>
      <c r="GN8" s="104" t="str">
        <f>VLOOKUP(GL8,Information!$A$2:$H$1000,3,FALSE)</f>
        <v>Montipora</v>
      </c>
      <c r="GO8" s="104" t="str">
        <f>VLOOKUP(GL8,Information!$A$2:$H$1000,4,FALSE)</f>
        <v>ACROPORIDAE</v>
      </c>
      <c r="GP8" s="104" t="str">
        <f>VLOOKUP(GL8,Information!$A$2:$H$1000,8,FALSE)</f>
        <v>Hard.coral</v>
      </c>
      <c r="GQ8" s="104" t="str">
        <f>VLOOKUP(GL8,Information!$A$2:$I$1000,9,FALSE)</f>
        <v>Cnidaria</v>
      </c>
      <c r="GR8" s="105" t="s">
        <v>1836</v>
      </c>
      <c r="GS8" s="106"/>
      <c r="GT8" s="115" t="s">
        <v>309</v>
      </c>
      <c r="GU8" s="103">
        <f>VLOOKUP(GT8,Information!$A$2:$H$1000,2,FALSE)</f>
        <v>0</v>
      </c>
      <c r="GV8" s="104">
        <f>VLOOKUP(GT8,Information!$A$2:$H$1000,3,FALSE)</f>
        <v>0</v>
      </c>
      <c r="GW8" s="104">
        <f>VLOOKUP(GT8,Information!$A$2:$H$1000,4,FALSE)</f>
        <v>0</v>
      </c>
      <c r="GX8" s="104" t="str">
        <f>VLOOKUP(GT8,Information!$A$2:$H$1000,8,FALSE)</f>
        <v>Coral.rubble</v>
      </c>
      <c r="GY8" s="104" t="str">
        <f>VLOOKUP(GT8,Information!$A$2:$I$1000,9,FALSE)</f>
        <v>Bare substrate</v>
      </c>
      <c r="GZ8" s="106"/>
      <c r="HA8" s="106"/>
      <c r="HB8" s="115" t="s">
        <v>317</v>
      </c>
      <c r="HC8" s="103" t="str">
        <f>VLOOKUP(HB8,Information!$A$2:$H$1000,2,FALSE)</f>
        <v>Rhytisma fulvum</v>
      </c>
      <c r="HD8" s="104" t="str">
        <f>VLOOKUP(HB8,Information!$A$2:$H$1000,3,FALSE)</f>
        <v>Rhytisma</v>
      </c>
      <c r="HE8" s="104" t="str">
        <f>VLOOKUP(HB8,Information!$A$2:$H$1000,4,FALSE)</f>
        <v>ALCYONIIDAE</v>
      </c>
      <c r="HF8" s="104" t="str">
        <f>VLOOKUP(HB8,Information!$A$2:$H$1000,8,FALSE)</f>
        <v>Soft.coral</v>
      </c>
      <c r="HG8" s="104" t="str">
        <f>VLOOKUP(HB8,Information!$A$2:$I$1000,9,FALSE)</f>
        <v>Cnidaria</v>
      </c>
      <c r="HH8" s="106"/>
      <c r="HI8" s="106"/>
      <c r="HJ8" s="115" t="s">
        <v>324</v>
      </c>
      <c r="HK8" s="103" t="str">
        <f>VLOOKUP(HJ8,Information!$A$2:$H$1000,2,FALSE)</f>
        <v>unknown</v>
      </c>
      <c r="HL8" s="104" t="str">
        <f>VLOOKUP(HJ8,Information!$A$2:$H$1000,3,FALSE)</f>
        <v>Sargassum</v>
      </c>
      <c r="HM8" s="104" t="str">
        <f>VLOOKUP(HJ8,Information!$A$2:$H$1000,4,FALSE)</f>
        <v>SARGASSACEAE</v>
      </c>
      <c r="HN8" s="104" t="str">
        <f>VLOOKUP(HJ8,Information!$A$2:$H$1000,8,FALSE)</f>
        <v>Brown.algae</v>
      </c>
      <c r="HO8" s="104" t="str">
        <f>VLOOKUP(HJ8,Information!$A$2:$I$1000,9,FALSE)</f>
        <v>Macroalgae</v>
      </c>
      <c r="HP8" s="106"/>
      <c r="HQ8" s="106"/>
      <c r="HR8" s="115" t="s">
        <v>300</v>
      </c>
      <c r="HS8" s="103" t="str">
        <f>VLOOKUP(HR8,Information!$A$2:$H$1000,2,FALSE)</f>
        <v>Porites cylindrica</v>
      </c>
      <c r="HT8" s="104" t="str">
        <f>VLOOKUP(HR8,Information!$A$2:$H$1000,3,FALSE)</f>
        <v>Porites</v>
      </c>
      <c r="HU8" s="104" t="str">
        <f>VLOOKUP(HR8,Information!$A$2:$H$1000,4,FALSE)</f>
        <v>PORITIDAE</v>
      </c>
      <c r="HV8" s="104" t="str">
        <f>VLOOKUP(HR8,Information!$A$2:$H$1000,8,FALSE)</f>
        <v>Hard.coral</v>
      </c>
      <c r="HW8" s="104" t="str">
        <f>VLOOKUP(HR8,Information!$A$2:$I$1000,9,FALSE)</f>
        <v>Cnidaria</v>
      </c>
      <c r="HX8" s="105" t="s">
        <v>1836</v>
      </c>
      <c r="HY8" s="106"/>
      <c r="HZ8" s="115" t="s">
        <v>155</v>
      </c>
      <c r="IA8" s="103" t="str">
        <f>VLOOKUP(HZ8,Information!$A$2:$H$1000,2,FALSE)</f>
        <v>unknown</v>
      </c>
      <c r="IB8" s="104" t="str">
        <f>VLOOKUP(HZ8,Information!$A$2:$H$1000,3,FALSE)</f>
        <v>Coscinaraea</v>
      </c>
      <c r="IC8" s="104" t="str">
        <f>VLOOKUP(HZ8,Information!$A$2:$H$1000,4,FALSE)</f>
        <v>COSCINARAEIDAE</v>
      </c>
      <c r="ID8" s="104" t="str">
        <f>VLOOKUP(HZ8,Information!$A$2:$H$1000,8,FALSE)</f>
        <v>Hard.coral</v>
      </c>
      <c r="IE8" s="104" t="str">
        <f>VLOOKUP(HZ8,Information!$A$2:$I$1000,9,FALSE)</f>
        <v>Cnidaria</v>
      </c>
      <c r="IF8" s="105" t="s">
        <v>1836</v>
      </c>
      <c r="IG8" s="106"/>
      <c r="IH8" s="107" t="s">
        <v>317</v>
      </c>
      <c r="II8" s="103" t="str">
        <f>VLOOKUP(IH8,Information!$A$2:$H$1000,2,FALSE)</f>
        <v>Rhytisma fulvum</v>
      </c>
      <c r="IJ8" s="104" t="str">
        <f>VLOOKUP(IH8,Information!$A$2:$H$1000,3,FALSE)</f>
        <v>Rhytisma</v>
      </c>
      <c r="IK8" s="104" t="str">
        <f>VLOOKUP(IH8,Information!$A$2:$H$1000,4,FALSE)</f>
        <v>ALCYONIIDAE</v>
      </c>
      <c r="IL8" s="104" t="str">
        <f>VLOOKUP(IH8,Information!$A$2:$H$1000,8,FALSE)</f>
        <v>Soft.coral</v>
      </c>
      <c r="IM8" s="104" t="str">
        <f>VLOOKUP(IH8,Information!$A$2:$I$1000,9,FALSE)</f>
        <v>Cnidaria</v>
      </c>
      <c r="IN8" s="106"/>
      <c r="IO8" s="106"/>
      <c r="IP8" s="115" t="s">
        <v>300</v>
      </c>
      <c r="IQ8" s="103" t="str">
        <f>VLOOKUP(IP8,Information!$A$2:$H$1000,2,FALSE)</f>
        <v>Porites cylindrica</v>
      </c>
      <c r="IR8" s="104" t="str">
        <f>VLOOKUP(IP8,Information!$A$2:$H$1000,3,FALSE)</f>
        <v>Porites</v>
      </c>
      <c r="IS8" s="104" t="str">
        <f>VLOOKUP(IP8,Information!$A$2:$H$1000,4,FALSE)</f>
        <v>PORITIDAE</v>
      </c>
      <c r="IT8" s="104" t="str">
        <f>VLOOKUP(IP8,Information!$A$2:$H$1000,8,FALSE)</f>
        <v>Hard.coral</v>
      </c>
      <c r="IU8" s="104" t="str">
        <f>VLOOKUP(IP8,Information!$A$2:$I$1000,9,FALSE)</f>
        <v>Cnidaria</v>
      </c>
      <c r="IV8" s="105" t="s">
        <v>1836</v>
      </c>
      <c r="IW8" s="106"/>
      <c r="IX8" s="115" t="s">
        <v>309</v>
      </c>
      <c r="IY8" s="103">
        <f>VLOOKUP(IX8,Information!$A$2:$H$1000,2,FALSE)</f>
        <v>0</v>
      </c>
      <c r="IZ8" s="104">
        <f>VLOOKUP(IX8,Information!$A$2:$H$1000,3,FALSE)</f>
        <v>0</v>
      </c>
      <c r="JA8" s="104">
        <f>VLOOKUP(IX8,Information!$A$2:$H$1000,4,FALSE)</f>
        <v>0</v>
      </c>
      <c r="JB8" s="104" t="str">
        <f>VLOOKUP(IX8,Information!$A$2:$H$1000,8,FALSE)</f>
        <v>Coral.rubble</v>
      </c>
      <c r="JC8" s="104" t="str">
        <f>VLOOKUP(IX8,Information!$A$2:$I$1000,9,FALSE)</f>
        <v>Bare substrate</v>
      </c>
      <c r="JD8" s="106"/>
      <c r="JE8" s="106"/>
      <c r="JF8" s="115" t="s">
        <v>302</v>
      </c>
      <c r="JG8" s="103" t="str">
        <f>VLOOKUP(JF8,Information!$A$2:$H$1000,2,FALSE)</f>
        <v>unknown</v>
      </c>
      <c r="JH8" s="104" t="str">
        <f>VLOOKUP(JF8,Information!$A$2:$H$1000,3,FALSE)</f>
        <v>Porites (massive)</v>
      </c>
      <c r="JI8" s="104" t="str">
        <f>VLOOKUP(JF8,Information!$A$2:$H$1000,4,FALSE)</f>
        <v>PORITIDAE</v>
      </c>
      <c r="JJ8" s="104" t="str">
        <f>VLOOKUP(JF8,Information!$A$2:$H$1000,8,FALSE)</f>
        <v>Hard.coral</v>
      </c>
      <c r="JK8" s="104" t="str">
        <f>VLOOKUP(JF8,Information!$A$2:$I$1000,9,FALSE)</f>
        <v>Cnidaria</v>
      </c>
      <c r="JL8" s="105" t="s">
        <v>1836</v>
      </c>
      <c r="JM8" s="106"/>
      <c r="JN8" s="115" t="s">
        <v>322</v>
      </c>
      <c r="JO8" s="103">
        <f>VLOOKUP(JN8,Information!$A$2:$H$1000,2,FALSE)</f>
        <v>0</v>
      </c>
      <c r="JP8" s="104">
        <f>VLOOKUP(JN8,Information!$A$2:$H$1000,3,FALSE)</f>
        <v>0</v>
      </c>
      <c r="JQ8" s="104">
        <f>VLOOKUP(JN8,Information!$A$2:$H$1000,4,FALSE)</f>
        <v>0</v>
      </c>
      <c r="JR8" s="104" t="str">
        <f>VLOOKUP(JN8,Information!$A$2:$H$1000,8,FALSE)</f>
        <v>Sand</v>
      </c>
      <c r="JS8" s="104" t="str">
        <f>VLOOKUP(JN8,Information!$A$2:$I$1000,9,FALSE)</f>
        <v>Bare substrate</v>
      </c>
      <c r="JT8" s="106"/>
      <c r="JU8" s="106"/>
      <c r="JV8" s="115" t="s">
        <v>311</v>
      </c>
      <c r="JW8" s="103" t="str">
        <f>VLOOKUP(JV8,Information!$A$2:$H$1000,2,FALSE)</f>
        <v>unknown</v>
      </c>
      <c r="JX8" s="104" t="str">
        <f>VLOOKUP(JV8,Information!$A$2:$H$1000,3,FALSE)</f>
        <v>unknown</v>
      </c>
      <c r="JY8" s="104" t="str">
        <f>VLOOKUP(JV8,Information!$A$2:$H$1000,4,FALSE)</f>
        <v>unknown</v>
      </c>
      <c r="JZ8" s="104" t="str">
        <f>VLOOKUP(JV8,Information!$A$2:$H$1000,8,FALSE)</f>
        <v>Red.algae</v>
      </c>
      <c r="KA8" s="104" t="str">
        <f>VLOOKUP(JV8,Information!$A$2:$I$1000,9,FALSE)</f>
        <v>Macroalgae</v>
      </c>
      <c r="KB8" s="106"/>
      <c r="KC8" s="106"/>
      <c r="KD8" s="115" t="s">
        <v>359</v>
      </c>
      <c r="KE8" s="103" t="str">
        <f>VLOOKUP(KD8,Information!$A$2:$H$1000,2,FALSE)</f>
        <v>unknown</v>
      </c>
      <c r="KF8" s="104" t="str">
        <f>VLOOKUP(KD8,Information!$A$2:$H$1000,3,FALSE)</f>
        <v>unknown</v>
      </c>
      <c r="KG8" s="104" t="str">
        <f>VLOOKUP(KD8,Information!$A$2:$H$1000,4,FALSE)</f>
        <v>unknown</v>
      </c>
      <c r="KH8" s="104" t="str">
        <f>VLOOKUP(KD8,Information!$A$2:$H$1000,8,FALSE)</f>
        <v>Turf.algae</v>
      </c>
      <c r="KI8" s="104" t="str">
        <f>VLOOKUP(KD8,Information!$A$2:$I$1000,9,FALSE)</f>
        <v>Turf algae</v>
      </c>
      <c r="KJ8" s="106"/>
      <c r="KK8" s="106"/>
      <c r="KL8" s="115" t="s">
        <v>302</v>
      </c>
      <c r="KM8" s="103" t="str">
        <f>VLOOKUP(KL8,Information!$A$2:$H$1000,2,FALSE)</f>
        <v>unknown</v>
      </c>
      <c r="KN8" s="104" t="str">
        <f>VLOOKUP(KL8,Information!$A$2:$H$1000,3,FALSE)</f>
        <v>Porites (massive)</v>
      </c>
      <c r="KO8" s="104" t="str">
        <f>VLOOKUP(KL8,Information!$A$2:$H$1000,4,FALSE)</f>
        <v>PORITIDAE</v>
      </c>
      <c r="KP8" s="104" t="str">
        <f>VLOOKUP(KL8,Information!$A$2:$H$1000,8,FALSE)</f>
        <v>Hard.coral</v>
      </c>
      <c r="KQ8" s="104" t="str">
        <f>VLOOKUP(KL8,Information!$A$2:$I$1000,9,FALSE)</f>
        <v>Cnidaria</v>
      </c>
      <c r="KR8" s="105" t="s">
        <v>1837</v>
      </c>
      <c r="KS8" s="106"/>
      <c r="KT8" s="115" t="s">
        <v>300</v>
      </c>
      <c r="KU8" s="103" t="str">
        <f>VLOOKUP(KT8,Information!$A$2:$H$1000,2,FALSE)</f>
        <v>Porites cylindrica</v>
      </c>
      <c r="KV8" s="104" t="str">
        <f>VLOOKUP(KT8,Information!$A$2:$H$1000,3,FALSE)</f>
        <v>Porites</v>
      </c>
      <c r="KW8" s="104" t="str">
        <f>VLOOKUP(KT8,Information!$A$2:$H$1000,4,FALSE)</f>
        <v>PORITIDAE</v>
      </c>
      <c r="KX8" s="104" t="str">
        <f>VLOOKUP(KT8,Information!$A$2:$H$1000,8,FALSE)</f>
        <v>Hard.coral</v>
      </c>
      <c r="KY8" s="104" t="str">
        <f>VLOOKUP(KT8,Information!$A$2:$I$1000,9,FALSE)</f>
        <v>Cnidaria</v>
      </c>
      <c r="KZ8" s="105" t="s">
        <v>1836</v>
      </c>
      <c r="LA8" s="106"/>
      <c r="LB8" s="115" t="s">
        <v>359</v>
      </c>
      <c r="LC8" s="103" t="str">
        <f>VLOOKUP(LB8,Information!$A$2:$H$1000,2,FALSE)</f>
        <v>unknown</v>
      </c>
      <c r="LD8" s="104" t="str">
        <f>VLOOKUP(LB8,Information!$A$2:$H$1000,3,FALSE)</f>
        <v>unknown</v>
      </c>
      <c r="LE8" s="104" t="str">
        <f>VLOOKUP(LB8,Information!$A$2:$H$1000,4,FALSE)</f>
        <v>unknown</v>
      </c>
      <c r="LF8" s="104" t="str">
        <f>VLOOKUP(LB8,Information!$A$2:$H$1000,8,FALSE)</f>
        <v>Turf.algae</v>
      </c>
      <c r="LG8" s="104" t="str">
        <f>VLOOKUP(LB8,Information!$A$2:$I$1000,9,FALSE)</f>
        <v>Turf algae</v>
      </c>
      <c r="LH8" s="106"/>
      <c r="LI8" s="106"/>
      <c r="LJ8" s="115" t="s">
        <v>302</v>
      </c>
      <c r="LK8" s="103" t="str">
        <f>VLOOKUP(LJ8,Information!$A$2:$H$1000,2,FALSE)</f>
        <v>unknown</v>
      </c>
      <c r="LL8" s="104" t="str">
        <f>VLOOKUP(LJ8,Information!$A$2:$H$1000,3,FALSE)</f>
        <v>Porites (massive)</v>
      </c>
      <c r="LM8" s="104" t="str">
        <f>VLOOKUP(LJ8,Information!$A$2:$H$1000,4,FALSE)</f>
        <v>PORITIDAE</v>
      </c>
      <c r="LN8" s="104" t="str">
        <f>VLOOKUP(LJ8,Information!$A$2:$H$1000,8,FALSE)</f>
        <v>Hard.coral</v>
      </c>
      <c r="LO8" s="104" t="str">
        <f>VLOOKUP(LJ8,Information!$A$2:$I$1000,9,FALSE)</f>
        <v>Cnidaria</v>
      </c>
      <c r="LP8" s="105" t="s">
        <v>1836</v>
      </c>
      <c r="LQ8" s="106"/>
      <c r="LR8" s="115" t="s">
        <v>322</v>
      </c>
      <c r="LS8" s="103">
        <f>VLOOKUP(LR8,Information!$A$2:$H$1000,2,FALSE)</f>
        <v>0</v>
      </c>
      <c r="LT8" s="104">
        <f>VLOOKUP(LR8,Information!$A$2:$H$1000,3,FALSE)</f>
        <v>0</v>
      </c>
      <c r="LU8" s="104">
        <f>VLOOKUP(LR8,Information!$A$2:$H$1000,4,FALSE)</f>
        <v>0</v>
      </c>
      <c r="LV8" s="104" t="str">
        <f>VLOOKUP(LR8,Information!$A$2:$H$1000,8,FALSE)</f>
        <v>Sand</v>
      </c>
      <c r="LW8" s="104" t="str">
        <f>VLOOKUP(LR8,Information!$A$2:$I$1000,9,FALSE)</f>
        <v>Bare substrate</v>
      </c>
      <c r="LX8" s="106"/>
      <c r="LY8" s="106"/>
      <c r="LZ8" s="115" t="s">
        <v>309</v>
      </c>
      <c r="MA8" s="103">
        <f>VLOOKUP(LZ8,Information!$A$2:$H$1000,2,FALSE)</f>
        <v>0</v>
      </c>
      <c r="MB8" s="104">
        <f>VLOOKUP(LZ8,Information!$A$2:$H$1000,3,FALSE)</f>
        <v>0</v>
      </c>
      <c r="MC8" s="104">
        <f>VLOOKUP(LZ8,Information!$A$2:$H$1000,4,FALSE)</f>
        <v>0</v>
      </c>
      <c r="MD8" s="104" t="str">
        <f>VLOOKUP(LZ8,Information!$A$2:$H$1000,8,FALSE)</f>
        <v>Coral.rubble</v>
      </c>
      <c r="ME8" s="104" t="str">
        <f>VLOOKUP(LZ8,Information!$A$2:$I$1000,9,FALSE)</f>
        <v>Bare substrate</v>
      </c>
      <c r="MF8" s="106"/>
      <c r="MG8" s="106"/>
      <c r="MH8" s="115" t="s">
        <v>322</v>
      </c>
      <c r="MI8" s="103">
        <f>VLOOKUP(MH8,Information!$A$2:$H$1000,2,FALSE)</f>
        <v>0</v>
      </c>
      <c r="MJ8" s="104">
        <f>VLOOKUP(MH8,Information!$A$2:$H$1000,3,FALSE)</f>
        <v>0</v>
      </c>
      <c r="MK8" s="104">
        <f>VLOOKUP(MH8,Information!$A$2:$H$1000,4,FALSE)</f>
        <v>0</v>
      </c>
      <c r="ML8" s="104" t="str">
        <f>VLOOKUP(MH8,Information!$A$2:$H$1000,8,FALSE)</f>
        <v>Sand</v>
      </c>
      <c r="MM8" s="104" t="str">
        <f>VLOOKUP(MH8,Information!$A$2:$I$1000,9,FALSE)</f>
        <v>Bare substrate</v>
      </c>
      <c r="MN8" s="106"/>
      <c r="MO8" s="106"/>
      <c r="MP8" s="115" t="s">
        <v>82</v>
      </c>
      <c r="MQ8" s="103" t="str">
        <f>VLOOKUP(MP8,Information!$A$2:$H$1000,2,FALSE)</f>
        <v>unknown</v>
      </c>
      <c r="MR8" s="104" t="str">
        <f>VLOOKUP(MP8,Information!$A$2:$H$1000,3,FALSE)</f>
        <v>Acropora</v>
      </c>
      <c r="MS8" s="104" t="str">
        <f>VLOOKUP(MP8,Information!$A$2:$H$1000,4,FALSE)</f>
        <v>ACROPORIDAE</v>
      </c>
      <c r="MT8" s="104" t="str">
        <f>VLOOKUP(MP8,Information!$A$2:$H$1000,8,FALSE)</f>
        <v>Hard.coral</v>
      </c>
      <c r="MU8" s="104" t="str">
        <f>VLOOKUP(MP8,Information!$A$2:$I$1000,9,FALSE)</f>
        <v>Cnidaria</v>
      </c>
      <c r="MV8" s="105" t="s">
        <v>1836</v>
      </c>
      <c r="MW8" s="106"/>
      <c r="MX8" s="115" t="s">
        <v>270</v>
      </c>
      <c r="MY8" s="103" t="str">
        <f>VLOOKUP(MX8,Information!$A$2:$H$1000,2,FALSE)</f>
        <v>unknown</v>
      </c>
      <c r="MZ8" s="104" t="str">
        <f>VLOOKUP(MX8,Information!$A$2:$H$1000,3,FALSE)</f>
        <v>Montipora</v>
      </c>
      <c r="NA8" s="104" t="str">
        <f>VLOOKUP(MX8,Information!$A$2:$H$1000,4,FALSE)</f>
        <v>ACROPORIDAE</v>
      </c>
      <c r="NB8" s="104" t="str">
        <f>VLOOKUP(MX8,Information!$A$2:$H$1000,8,FALSE)</f>
        <v>Hard.coral</v>
      </c>
      <c r="NC8" s="104" t="str">
        <f>VLOOKUP(MX8,Information!$A$2:$I$1000,9,FALSE)</f>
        <v>Cnidaria</v>
      </c>
      <c r="ND8" s="105" t="s">
        <v>1836</v>
      </c>
      <c r="NE8" s="106"/>
      <c r="NF8" s="115" t="s">
        <v>270</v>
      </c>
      <c r="NG8" s="103" t="str">
        <f>VLOOKUP(NF8,Information!$A$2:$H$1000,2,FALSE)</f>
        <v>unknown</v>
      </c>
      <c r="NH8" s="104" t="str">
        <f>VLOOKUP(NF8,Information!$A$2:$H$1000,3,FALSE)</f>
        <v>Montipora</v>
      </c>
      <c r="NI8" s="104" t="str">
        <f>VLOOKUP(NF8,Information!$A$2:$H$1000,4,FALSE)</f>
        <v>ACROPORIDAE</v>
      </c>
      <c r="NJ8" s="104" t="str">
        <f>VLOOKUP(NF8,Information!$A$2:$H$1000,8,FALSE)</f>
        <v>Hard.coral</v>
      </c>
      <c r="NK8" s="104" t="str">
        <f>VLOOKUP(NF8,Information!$A$2:$I$1000,9,FALSE)</f>
        <v>Cnidaria</v>
      </c>
      <c r="NL8" s="105" t="s">
        <v>1836</v>
      </c>
      <c r="NM8" s="106"/>
      <c r="NN8" s="115" t="s">
        <v>359</v>
      </c>
      <c r="NO8" s="103" t="str">
        <f>VLOOKUP(NN8,Information!$A$2:$H$1000,2,FALSE)</f>
        <v>unknown</v>
      </c>
      <c r="NP8" s="104" t="str">
        <f>VLOOKUP(NN8,Information!$A$2:$H$1000,3,FALSE)</f>
        <v>unknown</v>
      </c>
      <c r="NQ8" s="104" t="str">
        <f>VLOOKUP(NN8,Information!$A$2:$H$1000,4,FALSE)</f>
        <v>unknown</v>
      </c>
      <c r="NR8" s="104" t="str">
        <f>VLOOKUP(NN8,Information!$A$2:$H$1000,8,FALSE)</f>
        <v>Turf.algae</v>
      </c>
      <c r="NS8" s="104" t="str">
        <f>VLOOKUP(NN8,Information!$A$2:$I$1000,9,FALSE)</f>
        <v>Turf algae</v>
      </c>
      <c r="NT8" s="106"/>
      <c r="NU8" s="106"/>
      <c r="NV8" s="115" t="s">
        <v>245</v>
      </c>
      <c r="NW8" s="103" t="str">
        <f>VLOOKUP(NV8,Information!$A$2:$H$1000,2,FALSE)</f>
        <v>unknown</v>
      </c>
      <c r="NX8" s="104" t="str">
        <f>VLOOKUP(NV8,Information!$A$2:$H$1000,3,FALSE)</f>
        <v>unknown</v>
      </c>
      <c r="NY8" s="104" t="str">
        <f>VLOOKUP(NV8,Information!$A$2:$H$1000,4,FALSE)</f>
        <v>unknown</v>
      </c>
      <c r="NZ8" s="104" t="str">
        <f>VLOOKUP(NV8,Information!$A$2:$H$1000,8,FALSE)</f>
        <v>Hydroid</v>
      </c>
      <c r="OA8" s="104" t="str">
        <f>VLOOKUP(NV8,Information!$A$2:$I$1000,9,FALSE)</f>
        <v>Cnidaria</v>
      </c>
      <c r="OB8" s="106"/>
      <c r="OC8" s="106"/>
      <c r="OD8" s="107" t="s">
        <v>320</v>
      </c>
      <c r="OE8" s="103">
        <f>VLOOKUP(OD8,Information!$A$2:$H$1000,2,FALSE)</f>
        <v>0</v>
      </c>
      <c r="OF8" s="104">
        <f>VLOOKUP(OD8,Information!$A$2:$H$1000,3,FALSE)</f>
        <v>0</v>
      </c>
      <c r="OG8" s="104">
        <f>VLOOKUP(OD8,Information!$A$2:$H$1000,4,FALSE)</f>
        <v>0</v>
      </c>
      <c r="OH8" s="104" t="str">
        <f>VLOOKUP(OD8,Information!$A$2:$H$1000,8,FALSE)</f>
        <v>Bare.rock</v>
      </c>
      <c r="OI8" s="104" t="str">
        <f>VLOOKUP(OD8,Information!$A$2:$I$1000,9,FALSE)</f>
        <v>Bare substrate</v>
      </c>
      <c r="OJ8" s="106"/>
      <c r="OK8" s="106"/>
      <c r="OL8" s="107" t="s">
        <v>320</v>
      </c>
      <c r="OM8" s="103">
        <f>VLOOKUP(OL8,Information!$A$2:$H$1000,2,FALSE)</f>
        <v>0</v>
      </c>
      <c r="ON8" s="104">
        <f>VLOOKUP(OL8,Information!$A$2:$H$1000,3,FALSE)</f>
        <v>0</v>
      </c>
      <c r="OO8" s="104">
        <f>VLOOKUP(OL8,Information!$A$2:$H$1000,4,FALSE)</f>
        <v>0</v>
      </c>
      <c r="OP8" s="104" t="str">
        <f>VLOOKUP(OL8,Information!$A$2:$H$1000,8,FALSE)</f>
        <v>Bare.rock</v>
      </c>
      <c r="OQ8" s="104" t="str">
        <f>VLOOKUP(OL8,Information!$A$2:$I$1000,9,FALSE)</f>
        <v>Bare substrate</v>
      </c>
      <c r="OR8" s="106"/>
      <c r="OS8" s="106"/>
      <c r="OT8" s="107" t="s">
        <v>309</v>
      </c>
      <c r="OU8" s="103">
        <f>VLOOKUP(OT8,Information!$A$2:$H$1000,2,FALSE)</f>
        <v>0</v>
      </c>
      <c r="OV8" s="104">
        <f>VLOOKUP(OT8,Information!$A$2:$H$1000,3,FALSE)</f>
        <v>0</v>
      </c>
      <c r="OW8" s="104">
        <f>VLOOKUP(OT8,Information!$A$2:$H$1000,4,FALSE)</f>
        <v>0</v>
      </c>
      <c r="OX8" s="104" t="str">
        <f>VLOOKUP(OT8,Information!$A$2:$H$1000,8,FALSE)</f>
        <v>Coral.rubble</v>
      </c>
      <c r="OY8" s="104" t="str">
        <f>VLOOKUP(OT8,Information!$A$2:$I$1000,9,FALSE)</f>
        <v>Bare substrate</v>
      </c>
      <c r="OZ8" s="106"/>
      <c r="PA8" s="106"/>
      <c r="PB8" s="107" t="s">
        <v>333</v>
      </c>
      <c r="PC8" s="103" t="str">
        <f>VLOOKUP(PB8,Information!$A$2:$H$1000,2,FALSE)</f>
        <v>unknown</v>
      </c>
      <c r="PD8" s="104" t="str">
        <f>VLOOKUP(PB8,Information!$A$2:$H$1000,3,FALSE)</f>
        <v>unknown</v>
      </c>
      <c r="PE8" s="104" t="str">
        <f>VLOOKUP(PB8,Information!$A$2:$H$1000,4,FALSE)</f>
        <v>unknown</v>
      </c>
      <c r="PF8" s="104" t="str">
        <f>VLOOKUP(PB8,Information!$A$2:$H$1000,8,FALSE)</f>
        <v>Seagrass</v>
      </c>
      <c r="PG8" s="104" t="str">
        <f>VLOOKUP(PB8,Information!$A$2:$I$1000,9,FALSE)</f>
        <v>Seagrass</v>
      </c>
      <c r="PH8" s="106"/>
      <c r="PI8" s="106"/>
      <c r="PJ8" s="107" t="s">
        <v>322</v>
      </c>
      <c r="PK8" s="103">
        <f>VLOOKUP(PJ8,Information!$A$2:$H$1000,2,FALSE)</f>
        <v>0</v>
      </c>
      <c r="PL8" s="104">
        <f>VLOOKUP(PJ8,Information!$A$2:$H$1000,3,FALSE)</f>
        <v>0</v>
      </c>
      <c r="PM8" s="104">
        <f>VLOOKUP(PJ8,Information!$A$2:$H$1000,4,FALSE)</f>
        <v>0</v>
      </c>
      <c r="PN8" s="104" t="str">
        <f>VLOOKUP(PJ8,Information!$A$2:$H$1000,8,FALSE)</f>
        <v>Sand</v>
      </c>
      <c r="PO8" s="104" t="str">
        <f>VLOOKUP(PJ8,Information!$A$2:$I$1000,9,FALSE)</f>
        <v>Bare substrate</v>
      </c>
      <c r="PP8" s="106"/>
      <c r="PQ8" s="106"/>
      <c r="PR8" s="107" t="s">
        <v>322</v>
      </c>
      <c r="PS8" s="103">
        <f>VLOOKUP(PR8,Information!$A$2:$H$1000,2,FALSE)</f>
        <v>0</v>
      </c>
      <c r="PT8" s="104">
        <f>VLOOKUP(PR8,Information!$A$2:$H$1000,3,FALSE)</f>
        <v>0</v>
      </c>
      <c r="PU8" s="104">
        <f>VLOOKUP(PR8,Information!$A$2:$H$1000,4,FALSE)</f>
        <v>0</v>
      </c>
      <c r="PV8" s="104" t="str">
        <f>VLOOKUP(PR8,Information!$A$2:$H$1000,8,FALSE)</f>
        <v>Sand</v>
      </c>
      <c r="PW8" s="104" t="str">
        <f>VLOOKUP(PR8,Information!$A$2:$I$1000,9,FALSE)</f>
        <v>Bare substrate</v>
      </c>
      <c r="PX8" s="106"/>
      <c r="PY8" s="106"/>
      <c r="PZ8" s="107" t="s">
        <v>309</v>
      </c>
      <c r="QA8" s="103">
        <f>VLOOKUP(PZ8,Information!$A$2:$H$1000,2,FALSE)</f>
        <v>0</v>
      </c>
      <c r="QB8" s="104">
        <f>VLOOKUP(PZ8,Information!$A$2:$H$1000,3,FALSE)</f>
        <v>0</v>
      </c>
      <c r="QC8" s="104">
        <f>VLOOKUP(PZ8,Information!$A$2:$H$1000,4,FALSE)</f>
        <v>0</v>
      </c>
      <c r="QD8" s="104" t="str">
        <f>VLOOKUP(PZ8,Information!$A$2:$H$1000,8,FALSE)</f>
        <v>Coral.rubble</v>
      </c>
      <c r="QE8" s="104" t="str">
        <f>VLOOKUP(PZ8,Information!$A$2:$I$1000,9,FALSE)</f>
        <v>Bare substrate</v>
      </c>
      <c r="QF8" s="106"/>
      <c r="QG8" s="106"/>
      <c r="QH8" s="107" t="s">
        <v>311</v>
      </c>
      <c r="QI8" s="103" t="str">
        <f>VLOOKUP(QH8,Information!$A$2:$H$1000,2,FALSE)</f>
        <v>unknown</v>
      </c>
      <c r="QJ8" s="104" t="str">
        <f>VLOOKUP(QH8,Information!$A$2:$H$1000,3,FALSE)</f>
        <v>unknown</v>
      </c>
      <c r="QK8" s="104" t="str">
        <f>VLOOKUP(QH8,Information!$A$2:$H$1000,4,FALSE)</f>
        <v>unknown</v>
      </c>
      <c r="QL8" s="104" t="str">
        <f>VLOOKUP(QH8,Information!$A$2:$H$1000,8,FALSE)</f>
        <v>Red.algae</v>
      </c>
      <c r="QM8" s="104" t="str">
        <f>VLOOKUP(QH8,Information!$A$2:$I$1000,9,FALSE)</f>
        <v>Macroalgae</v>
      </c>
      <c r="QN8" s="106"/>
      <c r="QO8" s="106"/>
      <c r="QP8" s="107" t="s">
        <v>322</v>
      </c>
      <c r="QQ8" s="103">
        <f>VLOOKUP(QP8,Information!$A$2:$H$1000,2,FALSE)</f>
        <v>0</v>
      </c>
      <c r="QR8" s="104">
        <f>VLOOKUP(QP8,Information!$A$2:$H$1000,3,FALSE)</f>
        <v>0</v>
      </c>
      <c r="QS8" s="104">
        <f>VLOOKUP(QP8,Information!$A$2:$H$1000,4,FALSE)</f>
        <v>0</v>
      </c>
      <c r="QT8" s="104" t="str">
        <f>VLOOKUP(QP8,Information!$A$2:$H$1000,8,FALSE)</f>
        <v>Sand</v>
      </c>
      <c r="QU8" s="104" t="str">
        <f>VLOOKUP(QP8,Information!$A$2:$I$1000,9,FALSE)</f>
        <v>Bare substrate</v>
      </c>
      <c r="QV8" s="106"/>
      <c r="QW8" s="106"/>
      <c r="QX8" s="107" t="s">
        <v>92</v>
      </c>
      <c r="QY8" s="103" t="str">
        <f>VLOOKUP(QX8,Information!$A$2:$H$1000,2,FALSE)</f>
        <v>unknown</v>
      </c>
      <c r="QZ8" s="104" t="str">
        <f>VLOOKUP(QX8,Information!$A$2:$H$1000,3,FALSE)</f>
        <v>unknown</v>
      </c>
      <c r="RA8" s="104" t="str">
        <f>VLOOKUP(QX8,Information!$A$2:$H$1000,4,FALSE)</f>
        <v>unknown</v>
      </c>
      <c r="RB8" s="104" t="str">
        <f>VLOOKUP(QX8,Information!$A$2:$H$1000,8,FALSE)</f>
        <v>Sea.anemone</v>
      </c>
      <c r="RC8" s="104" t="str">
        <f>VLOOKUP(QX8,Information!$A$2:$I$1000,9,FALSE)</f>
        <v>Cnidaria</v>
      </c>
      <c r="RD8" s="106"/>
      <c r="RE8" s="106"/>
      <c r="RF8" s="107" t="s">
        <v>322</v>
      </c>
      <c r="RG8" s="103">
        <f>VLOOKUP(RF8,Information!$A$2:$H$1000,2,FALSE)</f>
        <v>0</v>
      </c>
      <c r="RH8" s="104">
        <f>VLOOKUP(RF8,Information!$A$2:$H$1000,3,FALSE)</f>
        <v>0</v>
      </c>
      <c r="RI8" s="104">
        <f>VLOOKUP(RF8,Information!$A$2:$H$1000,4,FALSE)</f>
        <v>0</v>
      </c>
      <c r="RJ8" s="104" t="str">
        <f>VLOOKUP(RF8,Information!$A$2:$H$1000,8,FALSE)</f>
        <v>Sand</v>
      </c>
      <c r="RK8" s="104" t="str">
        <f>VLOOKUP(RF8,Information!$A$2:$I$1000,9,FALSE)</f>
        <v>Bare substrate</v>
      </c>
      <c r="RL8" s="106"/>
      <c r="RM8" s="106"/>
      <c r="RN8" s="107" t="s">
        <v>322</v>
      </c>
      <c r="RO8" s="103">
        <f>VLOOKUP(RN8,Information!$A$2:$H$1000,2,FALSE)</f>
        <v>0</v>
      </c>
      <c r="RP8" s="104">
        <f>VLOOKUP(RN8,Information!$A$2:$H$1000,3,FALSE)</f>
        <v>0</v>
      </c>
      <c r="RQ8" s="104">
        <f>VLOOKUP(RN8,Information!$A$2:$H$1000,4,FALSE)</f>
        <v>0</v>
      </c>
      <c r="RR8" s="104" t="str">
        <f>VLOOKUP(RN8,Information!$A$2:$H$1000,8,FALSE)</f>
        <v>Sand</v>
      </c>
      <c r="RS8" s="104" t="str">
        <f>VLOOKUP(RN8,Information!$A$2:$I$1000,9,FALSE)</f>
        <v>Bare substrate</v>
      </c>
      <c r="RT8" s="106"/>
      <c r="RU8" s="106"/>
      <c r="RV8" s="107" t="s">
        <v>330</v>
      </c>
      <c r="RW8" s="103" t="str">
        <f>VLOOKUP(RV8,Information!$A$2:$H$1000,2,FALSE)</f>
        <v>unknown</v>
      </c>
      <c r="RX8" s="104" t="str">
        <f>VLOOKUP(RV8,Information!$A$2:$H$1000,3,FALSE)</f>
        <v>unknown</v>
      </c>
      <c r="RY8" s="104" t="str">
        <f>VLOOKUP(RV8,Information!$A$2:$H$1000,4,FALSE)</f>
        <v>unknown</v>
      </c>
      <c r="RZ8" s="104" t="str">
        <f>VLOOKUP(RV8,Information!$A$2:$H$1000,8,FALSE)</f>
        <v>Soft.coral</v>
      </c>
      <c r="SA8" s="104" t="str">
        <f>VLOOKUP(RV8,Information!$A$2:$I$1000,9,FALSE)</f>
        <v>Cnidaria</v>
      </c>
      <c r="SB8" s="106"/>
      <c r="SC8" s="106"/>
      <c r="SD8" s="107" t="s">
        <v>320</v>
      </c>
      <c r="SE8" s="103">
        <f>VLOOKUP(SD8,Information!$A$2:$H$1000,2,FALSE)</f>
        <v>0</v>
      </c>
      <c r="SF8" s="104">
        <f>VLOOKUP(SD8,Information!$A$2:$H$1000,3,FALSE)</f>
        <v>0</v>
      </c>
      <c r="SG8" s="104">
        <f>VLOOKUP(SD8,Information!$A$2:$H$1000,4,FALSE)</f>
        <v>0</v>
      </c>
      <c r="SH8" s="104" t="str">
        <f>VLOOKUP(SD8,Information!$A$2:$H$1000,8,FALSE)</f>
        <v>Bare.rock</v>
      </c>
      <c r="SI8" s="104" t="str">
        <f>VLOOKUP(SD8,Information!$A$2:$I$1000,9,FALSE)</f>
        <v>Bare substrate</v>
      </c>
      <c r="SJ8" s="106"/>
      <c r="SK8" s="106"/>
      <c r="SL8" s="107" t="s">
        <v>322</v>
      </c>
      <c r="SM8" s="103">
        <f>VLOOKUP(SL8,Information!$A$2:$H$1000,2,FALSE)</f>
        <v>0</v>
      </c>
      <c r="SN8" s="104">
        <f>VLOOKUP(SL8,Information!$A$2:$H$1000,3,FALSE)</f>
        <v>0</v>
      </c>
      <c r="SO8" s="104">
        <f>VLOOKUP(SL8,Information!$A$2:$H$1000,4,FALSE)</f>
        <v>0</v>
      </c>
      <c r="SP8" s="104" t="str">
        <f>VLOOKUP(SL8,Information!$A$2:$H$1000,8,FALSE)</f>
        <v>Sand</v>
      </c>
      <c r="SQ8" s="104" t="str">
        <f>VLOOKUP(SL8,Information!$A$2:$I$1000,9,FALSE)</f>
        <v>Bare substrate</v>
      </c>
      <c r="SR8" s="106"/>
      <c r="SS8" s="106"/>
      <c r="ST8" s="107" t="s">
        <v>322</v>
      </c>
      <c r="SU8" s="103">
        <f>VLOOKUP(ST8,Information!$A$2:$H$1000,2,FALSE)</f>
        <v>0</v>
      </c>
      <c r="SV8" s="104">
        <f>VLOOKUP(ST8,Information!$A$2:$H$1000,3,FALSE)</f>
        <v>0</v>
      </c>
      <c r="SW8" s="104">
        <f>VLOOKUP(ST8,Information!$A$2:$H$1000,4,FALSE)</f>
        <v>0</v>
      </c>
      <c r="SX8" s="104" t="str">
        <f>VLOOKUP(ST8,Information!$A$2:$H$1000,8,FALSE)</f>
        <v>Sand</v>
      </c>
      <c r="SY8" s="104" t="str">
        <f>VLOOKUP(ST8,Information!$A$2:$I$1000,9,FALSE)</f>
        <v>Bare substrate</v>
      </c>
      <c r="SZ8" s="106"/>
      <c r="TA8" s="106"/>
      <c r="TB8" s="108" t="s">
        <v>320</v>
      </c>
      <c r="TC8" s="109">
        <f>VLOOKUP(TB8,Information!$A$2:$H$1000,2,FALSE)</f>
        <v>0</v>
      </c>
      <c r="TD8" s="109">
        <f>VLOOKUP(TB8,Information!$A$2:$H$1000,3,FALSE)</f>
        <v>0</v>
      </c>
      <c r="TE8" s="109">
        <f>VLOOKUP(TB8,Information!$A$2:$H$1000,4,FALSE)</f>
        <v>0</v>
      </c>
      <c r="TF8" s="109" t="str">
        <f>VLOOKUP(TB8,Information!$A$2:$H$1000,8,FALSE)</f>
        <v>Bare.rock</v>
      </c>
      <c r="TG8" s="109" t="str">
        <f>VLOOKUP(TB8,Information!$A$2:$I$1000,9,FALSE)</f>
        <v>Bare substrate</v>
      </c>
      <c r="TH8" s="112"/>
      <c r="TI8" s="111"/>
      <c r="TJ8" s="108" t="s">
        <v>309</v>
      </c>
      <c r="TK8" s="109">
        <f>VLOOKUP(TJ8,Information!$A$2:$H$1000,2,FALSE)</f>
        <v>0</v>
      </c>
      <c r="TL8" s="109">
        <f>VLOOKUP(TJ8,Information!$A$2:$H$1000,3,FALSE)</f>
        <v>0</v>
      </c>
      <c r="TM8" s="109">
        <f>VLOOKUP(TJ8,Information!$A$2:$H$1000,4,FALSE)</f>
        <v>0</v>
      </c>
      <c r="TN8" s="109" t="str">
        <f>VLOOKUP(TJ8,Information!$A$2:$H$1000,8,FALSE)</f>
        <v>Coral.rubble</v>
      </c>
      <c r="TO8" s="109" t="str">
        <f>VLOOKUP(TJ8,Information!$A$2:$I$1000,9,FALSE)</f>
        <v>Bare substrate</v>
      </c>
      <c r="TP8" s="112"/>
      <c r="TQ8" s="111"/>
      <c r="TR8" s="108" t="s">
        <v>333</v>
      </c>
      <c r="TS8" s="109" t="str">
        <f>VLOOKUP(TR8,Information!$A$2:$H$1000,2,FALSE)</f>
        <v>unknown</v>
      </c>
      <c r="TT8" s="109" t="str">
        <f>VLOOKUP(TR8,Information!$A$2:$H$1000,3,FALSE)</f>
        <v>unknown</v>
      </c>
      <c r="TU8" s="109" t="str">
        <f>VLOOKUP(TR8,Information!$A$2:$H$1000,4,FALSE)</f>
        <v>unknown</v>
      </c>
      <c r="TV8" s="109" t="str">
        <f>VLOOKUP(TR8,Information!$A$2:$H$1000,8,FALSE)</f>
        <v>Seagrass</v>
      </c>
      <c r="TW8" s="109" t="str">
        <f>VLOOKUP(TR8,Information!$A$2:$I$1000,9,FALSE)</f>
        <v>Seagrass</v>
      </c>
      <c r="TX8" s="112"/>
      <c r="TY8" s="111"/>
      <c r="TZ8" s="108" t="s">
        <v>298</v>
      </c>
      <c r="UA8" s="109" t="str">
        <f>VLOOKUP(TZ8,Information!$A$2:$H$1000,2,FALSE)</f>
        <v>unknown</v>
      </c>
      <c r="UB8" s="109" t="str">
        <f>VLOOKUP(TZ8,Information!$A$2:$H$1000,3,FALSE)</f>
        <v>Porites</v>
      </c>
      <c r="UC8" s="109" t="str">
        <f>VLOOKUP(TZ8,Information!$A$2:$H$1000,4,FALSE)</f>
        <v>PORITIDAE</v>
      </c>
      <c r="UD8" s="109" t="str">
        <f>VLOOKUP(TZ8,Information!$A$2:$H$1000,8,FALSE)</f>
        <v>Hard.coral</v>
      </c>
      <c r="UE8" s="109" t="str">
        <f>VLOOKUP(TZ8,Information!$A$2:$I$1000,9,FALSE)</f>
        <v>Cnidaria</v>
      </c>
      <c r="UF8" s="110" t="s">
        <v>1837</v>
      </c>
      <c r="UG8" s="111"/>
      <c r="UH8" s="108" t="s">
        <v>359</v>
      </c>
      <c r="UI8" s="109" t="str">
        <f>VLOOKUP(UH8,Information!$A$2:$H$1000,2,FALSE)</f>
        <v>unknown</v>
      </c>
      <c r="UJ8" s="109" t="str">
        <f>VLOOKUP(UH8,Information!$A$2:$H$1000,3,FALSE)</f>
        <v>unknown</v>
      </c>
      <c r="UK8" s="109" t="str">
        <f>VLOOKUP(UH8,Information!$A$2:$H$1000,4,FALSE)</f>
        <v>unknown</v>
      </c>
      <c r="UL8" s="109" t="str">
        <f>VLOOKUP(UH8,Information!$A$2:$H$1000,8,FALSE)</f>
        <v>Turf.algae</v>
      </c>
      <c r="UM8" s="109" t="str">
        <f>VLOOKUP(UH8,Information!$A$2:$I$1000,9,FALSE)</f>
        <v>Turf algae</v>
      </c>
      <c r="UN8" s="112"/>
      <c r="UO8" s="111"/>
      <c r="UP8" s="108" t="s">
        <v>322</v>
      </c>
      <c r="UQ8" s="109">
        <f>VLOOKUP(UP8,Information!$A$2:$H$1000,2,FALSE)</f>
        <v>0</v>
      </c>
      <c r="UR8" s="109">
        <f>VLOOKUP(UP8,Information!$A$2:$H$1000,3,FALSE)</f>
        <v>0</v>
      </c>
      <c r="US8" s="109">
        <f>VLOOKUP(UP8,Information!$A$2:$H$1000,4,FALSE)</f>
        <v>0</v>
      </c>
      <c r="UT8" s="109" t="str">
        <f>VLOOKUP(UP8,Information!$A$2:$H$1000,8,FALSE)</f>
        <v>Sand</v>
      </c>
      <c r="UU8" s="109" t="str">
        <f>VLOOKUP(UP8,Information!$A$2:$I$1000,9,FALSE)</f>
        <v>Bare substrate</v>
      </c>
      <c r="UV8" s="112"/>
      <c r="UW8" s="111"/>
      <c r="UX8" s="108" t="s">
        <v>322</v>
      </c>
      <c r="UY8" s="109">
        <f>VLOOKUP(UX8,Information!$A$2:$H$1000,2,FALSE)</f>
        <v>0</v>
      </c>
      <c r="UZ8" s="109">
        <f>VLOOKUP(UX8,Information!$A$2:$H$1000,3,FALSE)</f>
        <v>0</v>
      </c>
      <c r="VA8" s="109">
        <f>VLOOKUP(UX8,Information!$A$2:$H$1000,4,FALSE)</f>
        <v>0</v>
      </c>
      <c r="VB8" s="109" t="str">
        <f>VLOOKUP(UX8,Information!$A$2:$H$1000,8,FALSE)</f>
        <v>Sand</v>
      </c>
      <c r="VC8" s="109" t="str">
        <f>VLOOKUP(UX8,Information!$A$2:$I$1000,9,FALSE)</f>
        <v>Bare substrate</v>
      </c>
      <c r="VD8" s="112"/>
      <c r="VE8" s="111"/>
      <c r="VF8" s="108" t="s">
        <v>322</v>
      </c>
      <c r="VG8" s="109">
        <f>VLOOKUP(VF8,Information!$A$2:$H$1000,2,FALSE)</f>
        <v>0</v>
      </c>
      <c r="VH8" s="109">
        <f>VLOOKUP(VF8,Information!$A$2:$H$1000,3,FALSE)</f>
        <v>0</v>
      </c>
      <c r="VI8" s="109">
        <f>VLOOKUP(VF8,Information!$A$2:$H$1000,4,FALSE)</f>
        <v>0</v>
      </c>
      <c r="VJ8" s="109" t="str">
        <f>VLOOKUP(VF8,Information!$A$2:$H$1000,8,FALSE)</f>
        <v>Sand</v>
      </c>
      <c r="VK8" s="109" t="str">
        <f>VLOOKUP(VF8,Information!$A$2:$I$1000,9,FALSE)</f>
        <v>Bare substrate</v>
      </c>
      <c r="VL8" s="112"/>
      <c r="VM8" s="111"/>
      <c r="VN8" s="108" t="s">
        <v>354</v>
      </c>
      <c r="VO8" s="109" t="str">
        <f>VLOOKUP(VN8,Information!$A$2:$H$1000,2,FALSE)</f>
        <v>unknown</v>
      </c>
      <c r="VP8" s="109" t="str">
        <f>VLOOKUP(VN8,Information!$A$2:$H$1000,3,FALSE)</f>
        <v>unknown</v>
      </c>
      <c r="VQ8" s="109" t="str">
        <f>VLOOKUP(VN8,Information!$A$2:$H$1000,4,FALSE)</f>
        <v>unknown</v>
      </c>
      <c r="VR8" s="109" t="str">
        <f>VLOOKUP(VN8,Information!$A$2:$H$1000,8,FALSE)</f>
        <v>Tunicate</v>
      </c>
      <c r="VS8" s="109" t="str">
        <f>VLOOKUP(VN8,Information!$A$2:$I$1000,9,FALSE)</f>
        <v>Tunicates</v>
      </c>
      <c r="VT8" s="112"/>
      <c r="VU8" s="111"/>
      <c r="VV8" s="108" t="s">
        <v>330</v>
      </c>
      <c r="VW8" s="109" t="str">
        <f>VLOOKUP(VV8,Information!$A$2:$H$1000,2,FALSE)</f>
        <v>unknown</v>
      </c>
      <c r="VX8" s="109" t="str">
        <f>VLOOKUP(VV8,Information!$A$2:$H$1000,3,FALSE)</f>
        <v>unknown</v>
      </c>
      <c r="VY8" s="109" t="str">
        <f>VLOOKUP(VV8,Information!$A$2:$H$1000,4,FALSE)</f>
        <v>unknown</v>
      </c>
      <c r="VZ8" s="109" t="str">
        <f>VLOOKUP(VV8,Information!$A$2:$H$1000,8,FALSE)</f>
        <v>Soft.coral</v>
      </c>
      <c r="WA8" s="109" t="str">
        <f>VLOOKUP(VV8,Information!$A$2:$I$1000,9,FALSE)</f>
        <v>Cnidaria</v>
      </c>
      <c r="WB8" s="112"/>
      <c r="WC8" s="111"/>
      <c r="WD8" s="108" t="s">
        <v>217</v>
      </c>
      <c r="WE8" s="109" t="str">
        <f>VLOOKUP(WD8,Information!$A$2:$H$1000,2,FALSE)</f>
        <v>unknown</v>
      </c>
      <c r="WF8" s="109" t="str">
        <f>VLOOKUP(WD8,Information!$A$2:$H$1000,3,FALSE)</f>
        <v>Galaxea</v>
      </c>
      <c r="WG8" s="109" t="str">
        <f>VLOOKUP(WD8,Information!$A$2:$H$1000,4,FALSE)</f>
        <v>EUPHYLLIIDAE</v>
      </c>
      <c r="WH8" s="109" t="str">
        <f>VLOOKUP(WD8,Information!$A$2:$H$1000,8,FALSE)</f>
        <v>Hard.coral</v>
      </c>
      <c r="WI8" s="109" t="str">
        <f>VLOOKUP(WD8,Information!$A$2:$I$1000,9,FALSE)</f>
        <v>Cnidaria</v>
      </c>
      <c r="WJ8" s="110" t="s">
        <v>1836</v>
      </c>
      <c r="WK8" s="111"/>
      <c r="WL8" s="108" t="s">
        <v>340</v>
      </c>
      <c r="WM8" s="109" t="str">
        <f>VLOOKUP(WL8,Information!$A$2:$H$1000,2,FALSE)</f>
        <v>unknown</v>
      </c>
      <c r="WN8" s="109" t="str">
        <f>VLOOKUP(WL8,Information!$A$2:$H$1000,3,FALSE)</f>
        <v>Stylophora</v>
      </c>
      <c r="WO8" s="109" t="str">
        <f>VLOOKUP(WL8,Information!$A$2:$H$1000,4,FALSE)</f>
        <v>POCILLOPORIDAE</v>
      </c>
      <c r="WP8" s="109" t="str">
        <f>VLOOKUP(WL8,Information!$A$2:$H$1000,8,FALSE)</f>
        <v>Hard.coral</v>
      </c>
      <c r="WQ8" s="109" t="str">
        <f>VLOOKUP(WL8,Information!$A$2:$I$1000,9,FALSE)</f>
        <v>Cnidaria</v>
      </c>
      <c r="WR8" s="110" t="s">
        <v>1836</v>
      </c>
      <c r="WS8" s="111"/>
      <c r="WT8" s="108" t="s">
        <v>320</v>
      </c>
      <c r="WU8" s="109">
        <f>VLOOKUP(WT8,Information!$A$2:$H$1000,2,FALSE)</f>
        <v>0</v>
      </c>
      <c r="WV8" s="109">
        <f>VLOOKUP(WT8,Information!$A$2:$H$1000,3,FALSE)</f>
        <v>0</v>
      </c>
      <c r="WW8" s="109">
        <f>VLOOKUP(WT8,Information!$A$2:$H$1000,4,FALSE)</f>
        <v>0</v>
      </c>
      <c r="WX8" s="109" t="str">
        <f>VLOOKUP(WT8,Information!$A$2:$H$1000,8,FALSE)</f>
        <v>Bare.rock</v>
      </c>
      <c r="WY8" s="109" t="str">
        <f>VLOOKUP(WT8,Information!$A$2:$I$1000,9,FALSE)</f>
        <v>Bare substrate</v>
      </c>
      <c r="WZ8" s="112"/>
      <c r="XA8" s="111"/>
      <c r="XB8" s="108" t="s">
        <v>245</v>
      </c>
      <c r="XC8" s="109" t="str">
        <f>VLOOKUP(XB8,Information!$A$2:$H$1000,2,FALSE)</f>
        <v>unknown</v>
      </c>
      <c r="XD8" s="109" t="str">
        <f>VLOOKUP(XB8,Information!$A$2:$H$1000,3,FALSE)</f>
        <v>unknown</v>
      </c>
      <c r="XE8" s="109" t="str">
        <f>VLOOKUP(XB8,Information!$A$2:$H$1000,4,FALSE)</f>
        <v>unknown</v>
      </c>
      <c r="XF8" s="109" t="str">
        <f>VLOOKUP(XB8,Information!$A$2:$H$1000,8,FALSE)</f>
        <v>Hydroid</v>
      </c>
      <c r="XG8" s="109" t="str">
        <f>VLOOKUP(XB8,Information!$A$2:$I$1000,9,FALSE)</f>
        <v>Cnidaria</v>
      </c>
      <c r="XH8" s="112"/>
      <c r="XI8" s="111"/>
      <c r="XJ8" s="108" t="s">
        <v>322</v>
      </c>
      <c r="XK8" s="109">
        <f>VLOOKUP(XJ8,Information!$A$2:$H$1000,2,FALSE)</f>
        <v>0</v>
      </c>
      <c r="XL8" s="109">
        <f>VLOOKUP(XJ8,Information!$A$2:$H$1000,3,FALSE)</f>
        <v>0</v>
      </c>
      <c r="XM8" s="109">
        <f>VLOOKUP(XJ8,Information!$A$2:$H$1000,4,FALSE)</f>
        <v>0</v>
      </c>
      <c r="XN8" s="109" t="str">
        <f>VLOOKUP(XJ8,Information!$A$2:$H$1000,8,FALSE)</f>
        <v>Sand</v>
      </c>
      <c r="XO8" s="109" t="str">
        <f>VLOOKUP(XJ8,Information!$A$2:$I$1000,9,FALSE)</f>
        <v>Bare substrate</v>
      </c>
      <c r="XP8" s="112"/>
      <c r="XQ8" s="111"/>
      <c r="XR8" s="108" t="s">
        <v>322</v>
      </c>
      <c r="XS8" s="109">
        <f>VLOOKUP(XR8,Information!$A$2:$H$1000,2,FALSE)</f>
        <v>0</v>
      </c>
      <c r="XT8" s="109">
        <f>VLOOKUP(XR8,Information!$A$2:$H$1000,3,FALSE)</f>
        <v>0</v>
      </c>
      <c r="XU8" s="109">
        <f>VLOOKUP(XR8,Information!$A$2:$H$1000,4,FALSE)</f>
        <v>0</v>
      </c>
      <c r="XV8" s="109" t="str">
        <f>VLOOKUP(XR8,Information!$A$2:$H$1000,8,FALSE)</f>
        <v>Sand</v>
      </c>
      <c r="XW8" s="109" t="str">
        <f>VLOOKUP(XR8,Information!$A$2:$I$1000,9,FALSE)</f>
        <v>Bare substrate</v>
      </c>
      <c r="XX8" s="112"/>
      <c r="XY8" s="111"/>
      <c r="XZ8" s="108" t="s">
        <v>320</v>
      </c>
      <c r="YA8" s="109">
        <f>VLOOKUP(XZ8,Information!$A$2:$H$1000,2,FALSE)</f>
        <v>0</v>
      </c>
      <c r="YB8" s="109">
        <f>VLOOKUP(XZ8,Information!$A$2:$H$1000,3,FALSE)</f>
        <v>0</v>
      </c>
      <c r="YC8" s="109">
        <f>VLOOKUP(XZ8,Information!$A$2:$H$1000,4,FALSE)</f>
        <v>0</v>
      </c>
      <c r="YD8" s="109" t="str">
        <f>VLOOKUP(XZ8,Information!$A$2:$H$1000,8,FALSE)</f>
        <v>Bare.rock</v>
      </c>
      <c r="YE8" s="109" t="str">
        <f>VLOOKUP(XZ8,Information!$A$2:$I$1000,9,FALSE)</f>
        <v>Bare substrate</v>
      </c>
      <c r="YF8" s="112"/>
      <c r="YG8" s="111"/>
      <c r="YH8" s="108" t="s">
        <v>309</v>
      </c>
      <c r="YI8" s="109">
        <f>VLOOKUP(YH8,Information!$A$2:$H$1000,2,FALSE)</f>
        <v>0</v>
      </c>
      <c r="YJ8" s="109">
        <f>VLOOKUP(YH8,Information!$A$2:$H$1000,3,FALSE)</f>
        <v>0</v>
      </c>
      <c r="YK8" s="109">
        <f>VLOOKUP(YH8,Information!$A$2:$H$1000,4,FALSE)</f>
        <v>0</v>
      </c>
      <c r="YL8" s="109" t="str">
        <f>VLOOKUP(YH8,Information!$A$2:$H$1000,8,FALSE)</f>
        <v>Coral.rubble</v>
      </c>
      <c r="YM8" s="109" t="str">
        <f>VLOOKUP(YH8,Information!$A$2:$I$1000,9,FALSE)</f>
        <v>Bare substrate</v>
      </c>
      <c r="YN8" s="112"/>
      <c r="YO8" s="111"/>
      <c r="YP8" s="113" t="s">
        <v>339</v>
      </c>
      <c r="YQ8" s="109" t="str">
        <f>VLOOKUP(YP8,Information!$A$2:$H$1000,2,FALSE)</f>
        <v>unknown</v>
      </c>
      <c r="YR8" s="109" t="str">
        <f>VLOOKUP(YP8,Information!$A$2:$H$1000,3,FALSE)</f>
        <v>unknown</v>
      </c>
      <c r="YS8" s="109" t="str">
        <f>VLOOKUP(YP8,Information!$A$2:$H$1000,4,FALSE)</f>
        <v>unknown</v>
      </c>
      <c r="YT8" s="109" t="str">
        <f>VLOOKUP(YP8,Information!$A$2:$H$1000,8,FALSE)</f>
        <v>Sponge</v>
      </c>
      <c r="YU8" s="109" t="str">
        <f>VLOOKUP(YP8,Information!$A$2:$I$1000,9,FALSE)</f>
        <v>Sponge</v>
      </c>
      <c r="YV8" s="112"/>
      <c r="YW8" s="111"/>
      <c r="YX8" s="113" t="s">
        <v>238</v>
      </c>
      <c r="YY8" s="109" t="str">
        <f>VLOOKUP(YX8,Information!$A$2:$H$1000,2,FALSE)</f>
        <v>Halophila stipulacea</v>
      </c>
      <c r="YZ8" s="109" t="str">
        <f>VLOOKUP(YX8,Information!$A$2:$H$1000,3,FALSE)</f>
        <v>Halophila</v>
      </c>
      <c r="ZA8" s="109" t="str">
        <f>VLOOKUP(YX8,Information!$A$2:$H$1000,4,FALSE)</f>
        <v>HYDROCHARITACEAE</v>
      </c>
      <c r="ZB8" s="109" t="str">
        <f>VLOOKUP(YX8,Information!$A$2:$H$1000,8,FALSE)</f>
        <v>Seagrass</v>
      </c>
      <c r="ZC8" s="109" t="str">
        <f>VLOOKUP(YX8,Information!$A$2:$I$1000,9,FALSE)</f>
        <v>Seagrass</v>
      </c>
      <c r="ZD8" s="112"/>
      <c r="ZE8" s="111"/>
      <c r="ZF8" s="114" t="s">
        <v>330</v>
      </c>
      <c r="ZG8" s="109" t="str">
        <f>VLOOKUP(ZF8,Information!$A$2:$H$1000,2,FALSE)</f>
        <v>unknown</v>
      </c>
      <c r="ZH8" s="109" t="str">
        <f>VLOOKUP(ZF8,Information!$A$2:$H$1000,3,FALSE)</f>
        <v>unknown</v>
      </c>
      <c r="ZI8" s="109" t="str">
        <f>VLOOKUP(ZF8,Information!$A$2:$H$1000,4,FALSE)</f>
        <v>unknown</v>
      </c>
      <c r="ZJ8" s="109" t="str">
        <f>VLOOKUP(ZF8,Information!$A$2:$H$1000,8,FALSE)</f>
        <v>Soft.coral</v>
      </c>
      <c r="ZK8" s="109" t="str">
        <f>VLOOKUP(ZF8,Information!$A$2:$I$1000,9,FALSE)</f>
        <v>Cnidaria</v>
      </c>
      <c r="ZL8" s="112"/>
      <c r="ZM8" s="111"/>
      <c r="ZN8" s="108" t="s">
        <v>309</v>
      </c>
      <c r="ZO8" s="109">
        <f>VLOOKUP(ZN8,Information!$A$2:$H$1000,2,FALSE)</f>
        <v>0</v>
      </c>
      <c r="ZP8" s="109">
        <f>VLOOKUP(ZN8,Information!$A$2:$H$1000,3,FALSE)</f>
        <v>0</v>
      </c>
      <c r="ZQ8" s="109">
        <f>VLOOKUP(ZN8,Information!$A$2:$H$1000,4,FALSE)</f>
        <v>0</v>
      </c>
      <c r="ZR8" s="109" t="str">
        <f>VLOOKUP(ZN8,Information!$A$2:$H$1000,8,FALSE)</f>
        <v>Coral.rubble</v>
      </c>
      <c r="ZS8" s="109" t="str">
        <f>VLOOKUP(ZN8,Information!$A$2:$I$1000,9,FALSE)</f>
        <v>Bare substrate</v>
      </c>
      <c r="ZT8" s="112"/>
      <c r="ZU8" s="111"/>
      <c r="ZV8" s="41" t="s">
        <v>320</v>
      </c>
      <c r="ZW8" s="109">
        <f>VLOOKUP(ZV8,Information!$A$2:$H$1000,2,FALSE)</f>
        <v>0</v>
      </c>
      <c r="ZX8" s="109">
        <f>VLOOKUP(ZV8,Information!$A$2:$H$1000,3,FALSE)</f>
        <v>0</v>
      </c>
      <c r="ZY8" s="109">
        <f>VLOOKUP(ZV8,Information!$A$2:$H$1000,4,FALSE)</f>
        <v>0</v>
      </c>
      <c r="ZZ8" s="109" t="str">
        <f>VLOOKUP(ZV8,Information!$A$2:$H$1000,8,FALSE)</f>
        <v>Bare.rock</v>
      </c>
      <c r="AAA8" s="109" t="str">
        <f>VLOOKUP(ZV8,Information!$A$2:$I$1000,9,FALSE)</f>
        <v>Bare substrate</v>
      </c>
      <c r="AAC8" s="111"/>
      <c r="AAD8" s="108" t="s">
        <v>322</v>
      </c>
      <c r="AAE8" s="109">
        <f>VLOOKUP(AAD8,Information!$A$2:$H$1000,2,FALSE)</f>
        <v>0</v>
      </c>
      <c r="AAF8" s="109">
        <f>VLOOKUP(AAD8,Information!$A$2:$H$1000,3,FALSE)</f>
        <v>0</v>
      </c>
      <c r="AAG8" s="109">
        <f>VLOOKUP(AAD8,Information!$A$2:$H$1000,4,FALSE)</f>
        <v>0</v>
      </c>
      <c r="AAH8" s="109" t="str">
        <f>VLOOKUP(AAD8,Information!$A$2:$H$1000,8,FALSE)</f>
        <v>Sand</v>
      </c>
      <c r="AAI8" s="109" t="str">
        <f>VLOOKUP(AAD8,Information!$A$2:$I$1000,9,FALSE)</f>
        <v>Bare substrate</v>
      </c>
      <c r="AAJ8" s="112"/>
      <c r="AAK8" s="111"/>
      <c r="AAL8" s="108" t="s">
        <v>322</v>
      </c>
      <c r="AAM8" s="109">
        <f>VLOOKUP(AAL8,Information!$A$2:$H$1000,2,FALSE)</f>
        <v>0</v>
      </c>
      <c r="AAN8" s="109">
        <f>VLOOKUP(AAL8,Information!$A$2:$H$1000,3,FALSE)</f>
        <v>0</v>
      </c>
      <c r="AAO8" s="109">
        <f>VLOOKUP(AAL8,Information!$A$2:$H$1000,4,FALSE)</f>
        <v>0</v>
      </c>
      <c r="AAP8" s="109" t="str">
        <f>VLOOKUP(AAL8,Information!$A$2:$H$1000,8,FALSE)</f>
        <v>Sand</v>
      </c>
      <c r="AAQ8" s="109" t="str">
        <f>VLOOKUP(AAL8,Information!$A$2:$I$1000,9,FALSE)</f>
        <v>Bare substrate</v>
      </c>
      <c r="AAR8" s="112"/>
      <c r="AAS8" s="111"/>
      <c r="AAT8" s="108" t="s">
        <v>322</v>
      </c>
      <c r="AAU8" s="109">
        <f>VLOOKUP(AAT8,Information!$A$2:$H$1000,2,FALSE)</f>
        <v>0</v>
      </c>
      <c r="AAV8" s="109">
        <f>VLOOKUP(AAT8,Information!$A$2:$H$1000,3,FALSE)</f>
        <v>0</v>
      </c>
      <c r="AAW8" s="109">
        <f>VLOOKUP(AAT8,Information!$A$2:$H$1000,4,FALSE)</f>
        <v>0</v>
      </c>
      <c r="AAX8" s="109" t="str">
        <f>VLOOKUP(AAT8,Information!$A$2:$H$1000,8,FALSE)</f>
        <v>Sand</v>
      </c>
      <c r="AAY8" s="109" t="str">
        <f>VLOOKUP(AAT8,Information!$A$2:$I$1000,9,FALSE)</f>
        <v>Bare substrate</v>
      </c>
      <c r="AAZ8" s="112"/>
      <c r="ABA8" s="111"/>
      <c r="ABB8" s="108" t="s">
        <v>320</v>
      </c>
      <c r="ABC8" s="109">
        <f>VLOOKUP(ABB8,Information!$A$2:$H$1000,2,FALSE)</f>
        <v>0</v>
      </c>
      <c r="ABD8" s="109">
        <f>VLOOKUP(ABB8,Information!$A$2:$H$1000,3,FALSE)</f>
        <v>0</v>
      </c>
      <c r="ABE8" s="109">
        <f>VLOOKUP(ABB8,Information!$A$2:$H$1000,4,FALSE)</f>
        <v>0</v>
      </c>
      <c r="ABF8" s="109" t="str">
        <f>VLOOKUP(ABB8,Information!$A$2:$H$1000,8,FALSE)</f>
        <v>Bare.rock</v>
      </c>
      <c r="ABG8" s="109" t="str">
        <f>VLOOKUP(ABB8,Information!$A$2:$I$1000,9,FALSE)</f>
        <v>Bare substrate</v>
      </c>
      <c r="ABH8" s="112"/>
      <c r="ABI8" s="111"/>
      <c r="ABJ8" s="108" t="s">
        <v>359</v>
      </c>
      <c r="ABK8" s="109" t="str">
        <f>VLOOKUP(ABJ8,Information!$A$2:$H$1000,2,FALSE)</f>
        <v>unknown</v>
      </c>
      <c r="ABL8" s="109" t="str">
        <f>VLOOKUP(ABJ8,Information!$A$2:$H$1000,3,FALSE)</f>
        <v>unknown</v>
      </c>
      <c r="ABM8" s="109" t="str">
        <f>VLOOKUP(ABJ8,Information!$A$2:$H$1000,4,FALSE)</f>
        <v>unknown</v>
      </c>
      <c r="ABN8" s="109" t="str">
        <f>VLOOKUP(ABJ8,Information!$A$2:$H$1000,8,FALSE)</f>
        <v>Turf.algae</v>
      </c>
      <c r="ABO8" s="109" t="str">
        <f>VLOOKUP(ABJ8,Information!$A$2:$I$1000,9,FALSE)</f>
        <v>Turf algae</v>
      </c>
      <c r="ABP8" s="112"/>
      <c r="ABQ8" s="111"/>
      <c r="ABR8" s="108" t="s">
        <v>322</v>
      </c>
      <c r="ABS8" s="109">
        <f>VLOOKUP(ABR8,Information!$A$2:$H$1000,2,FALSE)</f>
        <v>0</v>
      </c>
      <c r="ABT8" s="109">
        <f>VLOOKUP(ABR8,Information!$A$2:$H$1000,3,FALSE)</f>
        <v>0</v>
      </c>
      <c r="ABU8" s="109">
        <f>VLOOKUP(ABR8,Information!$A$2:$H$1000,4,FALSE)</f>
        <v>0</v>
      </c>
      <c r="ABV8" s="109" t="str">
        <f>VLOOKUP(ABR8,Information!$A$2:$H$1000,8,FALSE)</f>
        <v>Sand</v>
      </c>
      <c r="ABW8" s="109" t="str">
        <f>VLOOKUP(ABR8,Information!$A$2:$I$1000,9,FALSE)</f>
        <v>Bare substrate</v>
      </c>
      <c r="ABX8" s="112"/>
      <c r="ABY8" s="111"/>
      <c r="ABZ8" s="108" t="s">
        <v>322</v>
      </c>
      <c r="ACA8" s="109">
        <f>VLOOKUP(ABZ8,Information!$A$2:$H$1000,2,FALSE)</f>
        <v>0</v>
      </c>
      <c r="ACB8" s="109">
        <f>VLOOKUP(ABZ8,Information!$A$2:$H$1000,3,FALSE)</f>
        <v>0</v>
      </c>
      <c r="ACC8" s="109">
        <f>VLOOKUP(ABZ8,Information!$A$2:$H$1000,4,FALSE)</f>
        <v>0</v>
      </c>
      <c r="ACD8" s="109" t="str">
        <f>VLOOKUP(ABZ8,Information!$A$2:$H$1000,8,FALSE)</f>
        <v>Sand</v>
      </c>
      <c r="ACE8" s="109" t="str">
        <f>VLOOKUP(ABZ8,Information!$A$2:$I$1000,9,FALSE)</f>
        <v>Bare substrate</v>
      </c>
      <c r="ACF8" s="112"/>
      <c r="ACG8" s="111"/>
      <c r="ACH8" s="108" t="s">
        <v>82</v>
      </c>
      <c r="ACI8" s="109" t="str">
        <f>VLOOKUP(ACH8,Information!$A$2:$H$1000,2,FALSE)</f>
        <v>unknown</v>
      </c>
      <c r="ACJ8" s="109" t="str">
        <f>VLOOKUP(ACH8,Information!$A$2:$H$1000,3,FALSE)</f>
        <v>Acropora</v>
      </c>
      <c r="ACK8" s="109" t="str">
        <f>VLOOKUP(ACH8,Information!$A$2:$H$1000,4,FALSE)</f>
        <v>ACROPORIDAE</v>
      </c>
      <c r="ACL8" s="109" t="str">
        <f>VLOOKUP(ACH8,Information!$A$2:$H$1000,8,FALSE)</f>
        <v>Hard.coral</v>
      </c>
      <c r="ACM8" s="109" t="str">
        <f>VLOOKUP(ACH8,Information!$A$2:$I$1000,9,FALSE)</f>
        <v>Cnidaria</v>
      </c>
      <c r="ACN8" s="110" t="s">
        <v>80</v>
      </c>
      <c r="ACO8" s="111"/>
      <c r="ACP8" s="108" t="s">
        <v>245</v>
      </c>
      <c r="ACQ8" s="109" t="str">
        <f>VLOOKUP(ACP8,Information!$A$2:$H$1000,2,FALSE)</f>
        <v>unknown</v>
      </c>
      <c r="ACR8" s="109" t="str">
        <f>VLOOKUP(ACP8,Information!$A$2:$H$1000,3,FALSE)</f>
        <v>unknown</v>
      </c>
      <c r="ACS8" s="109" t="str">
        <f>VLOOKUP(ACP8,Information!$A$2:$H$1000,4,FALSE)</f>
        <v>unknown</v>
      </c>
      <c r="ACT8" s="109" t="str">
        <f>VLOOKUP(ACP8,Information!$A$2:$H$1000,8,FALSE)</f>
        <v>Hydroid</v>
      </c>
      <c r="ACU8" s="109" t="str">
        <f>VLOOKUP(ACP8,Information!$A$2:$I$1000,9,FALSE)</f>
        <v>Cnidaria</v>
      </c>
      <c r="ACV8" s="112"/>
      <c r="ACW8" s="111"/>
      <c r="ACX8" s="108" t="s">
        <v>322</v>
      </c>
      <c r="ACY8" s="109">
        <f>VLOOKUP(ACX8,Information!$A$2:$H$1000,2,FALSE)</f>
        <v>0</v>
      </c>
      <c r="ACZ8" s="109">
        <f>VLOOKUP(ACX8,Information!$A$2:$H$1000,3,FALSE)</f>
        <v>0</v>
      </c>
      <c r="ADA8" s="109">
        <f>VLOOKUP(ACX8,Information!$A$2:$H$1000,4,FALSE)</f>
        <v>0</v>
      </c>
      <c r="ADB8" s="109" t="str">
        <f>VLOOKUP(ACX8,Information!$A$2:$H$1000,8,FALSE)</f>
        <v>Sand</v>
      </c>
      <c r="ADC8" s="109" t="str">
        <f>VLOOKUP(ACX8,Information!$A$2:$I$1000,9,FALSE)</f>
        <v>Bare substrate</v>
      </c>
      <c r="ADD8" s="112"/>
      <c r="ADE8" s="111"/>
      <c r="ADF8" s="108" t="s">
        <v>322</v>
      </c>
      <c r="ADG8" s="109">
        <f>VLOOKUP(ADF8,Information!$A$2:$H$1000,2,FALSE)</f>
        <v>0</v>
      </c>
      <c r="ADH8" s="109">
        <f>VLOOKUP(ADF8,Information!$A$2:$H$1000,3,FALSE)</f>
        <v>0</v>
      </c>
      <c r="ADI8" s="109">
        <f>VLOOKUP(ADF8,Information!$A$2:$H$1000,4,FALSE)</f>
        <v>0</v>
      </c>
      <c r="ADJ8" s="109" t="str">
        <f>VLOOKUP(ADF8,Information!$A$2:$H$1000,8,FALSE)</f>
        <v>Sand</v>
      </c>
      <c r="ADK8" s="109" t="str">
        <f>VLOOKUP(ADF8,Information!$A$2:$I$1000,9,FALSE)</f>
        <v>Bare substrate</v>
      </c>
      <c r="ADL8" s="112"/>
      <c r="ADM8" s="111"/>
      <c r="ADN8" s="108" t="s">
        <v>339</v>
      </c>
      <c r="ADO8" s="109" t="str">
        <f>VLOOKUP(ADN8,Information!$A$2:$H$1000,2,FALSE)</f>
        <v>unknown</v>
      </c>
      <c r="ADP8" s="109" t="str">
        <f>VLOOKUP(ADN8,Information!$A$2:$H$1000,3,FALSE)</f>
        <v>unknown</v>
      </c>
      <c r="ADQ8" s="109" t="str">
        <f>VLOOKUP(ADN8,Information!$A$2:$H$1000,4,FALSE)</f>
        <v>unknown</v>
      </c>
      <c r="ADR8" s="109" t="str">
        <f>VLOOKUP(ADN8,Information!$A$2:$H$1000,8,FALSE)</f>
        <v>Sponge</v>
      </c>
      <c r="ADS8" s="109" t="str">
        <f>VLOOKUP(ADN8,Information!$A$2:$I$1000,9,FALSE)</f>
        <v>Sponge</v>
      </c>
      <c r="ADT8" s="112"/>
      <c r="ADU8" s="111"/>
    </row>
    <row r="9" spans="1:801" ht="15.75" customHeight="1">
      <c r="A9" s="101">
        <v>3</v>
      </c>
      <c r="B9" s="115" t="s">
        <v>300</v>
      </c>
      <c r="C9" s="103" t="str">
        <f>VLOOKUP(B9,Information!$A$2:$H$1000,2,FALSE)</f>
        <v>Porites cylindrica</v>
      </c>
      <c r="D9" s="104" t="str">
        <f>VLOOKUP(B9,Information!$A$2:$H$1000,3,FALSE)</f>
        <v>Porites</v>
      </c>
      <c r="E9" s="104" t="str">
        <f>VLOOKUP(B9,Information!$A$2:$H$1000,4,FALSE)</f>
        <v>PORITIDAE</v>
      </c>
      <c r="F9" s="104" t="str">
        <f>VLOOKUP(B9,Information!$A$2:$H$1000,8,FALSE)</f>
        <v>Hard.coral</v>
      </c>
      <c r="G9" s="104" t="str">
        <f>VLOOKUP(B9,Information!$A$2:$I$1000,9,FALSE)</f>
        <v>Cnidaria</v>
      </c>
      <c r="H9" s="105" t="s">
        <v>1836</v>
      </c>
      <c r="I9" s="106"/>
      <c r="J9" s="115" t="s">
        <v>324</v>
      </c>
      <c r="K9" s="103" t="str">
        <f>VLOOKUP(J9,Information!$A$2:$H$1000,2,FALSE)</f>
        <v>unknown</v>
      </c>
      <c r="L9" s="104" t="str">
        <f>VLOOKUP(J9,Information!$A$2:$H$1000,3,FALSE)</f>
        <v>Sargassum</v>
      </c>
      <c r="M9" s="104" t="str">
        <f>VLOOKUP(J9,Information!$A$2:$H$1000,4,FALSE)</f>
        <v>SARGASSACEAE</v>
      </c>
      <c r="N9" s="104" t="str">
        <f>VLOOKUP(J9,Information!$A$2:$H$1000,8,FALSE)</f>
        <v>Brown.algae</v>
      </c>
      <c r="O9" s="104" t="str">
        <f>VLOOKUP(J9,Information!$A$2:$I$1000,9,FALSE)</f>
        <v>Macroalgae</v>
      </c>
      <c r="P9" s="106"/>
      <c r="Q9" s="106"/>
      <c r="R9" s="115" t="s">
        <v>300</v>
      </c>
      <c r="S9" s="103" t="str">
        <f>VLOOKUP(R9,Information!$A$2:$H$1000,2,FALSE)</f>
        <v>Porites cylindrica</v>
      </c>
      <c r="T9" s="104" t="str">
        <f>VLOOKUP(R9,Information!$A$2:$H$1000,3,FALSE)</f>
        <v>Porites</v>
      </c>
      <c r="U9" s="104" t="str">
        <f>VLOOKUP(R9,Information!$A$2:$H$1000,4,FALSE)</f>
        <v>PORITIDAE</v>
      </c>
      <c r="V9" s="104" t="str">
        <f>VLOOKUP(R9,Information!$A$2:$H$1000,8,FALSE)</f>
        <v>Hard.coral</v>
      </c>
      <c r="W9" s="104" t="str">
        <f>VLOOKUP(R9,Information!$A$2:$I$1000,9,FALSE)</f>
        <v>Cnidaria</v>
      </c>
      <c r="X9" s="105" t="s">
        <v>1836</v>
      </c>
      <c r="Y9" s="106"/>
      <c r="Z9" s="115" t="s">
        <v>330</v>
      </c>
      <c r="AA9" s="103" t="str">
        <f>VLOOKUP(Z9,Information!$A$2:$H$1000,2,FALSE)</f>
        <v>unknown</v>
      </c>
      <c r="AB9" s="104" t="str">
        <f>VLOOKUP(Z9,Information!$A$2:$H$1000,3,FALSE)</f>
        <v>unknown</v>
      </c>
      <c r="AC9" s="104" t="str">
        <f>VLOOKUP(Z9,Information!$A$2:$H$1000,4,FALSE)</f>
        <v>unknown</v>
      </c>
      <c r="AD9" s="104" t="str">
        <f>VLOOKUP(Z9,Information!$A$2:$H$1000,8,FALSE)</f>
        <v>Soft.coral</v>
      </c>
      <c r="AE9" s="104" t="str">
        <f>VLOOKUP(Z9,Information!$A$2:$I$1000,9,FALSE)</f>
        <v>Cnidaria</v>
      </c>
      <c r="AF9" s="106"/>
      <c r="AG9" s="106"/>
      <c r="AH9" s="115" t="s">
        <v>304</v>
      </c>
      <c r="AI9" s="103" t="str">
        <f>VLOOKUP(AH9,Information!$A$2:$H$1000,2,FALSE)</f>
        <v>Porites rus</v>
      </c>
      <c r="AJ9" s="104" t="str">
        <f>VLOOKUP(AH9,Information!$A$2:$H$1000,3,FALSE)</f>
        <v>Porites</v>
      </c>
      <c r="AK9" s="104" t="str">
        <f>VLOOKUP(AH9,Information!$A$2:$H$1000,4,FALSE)</f>
        <v>PORITIDAE</v>
      </c>
      <c r="AL9" s="104" t="str">
        <f>VLOOKUP(AH9,Information!$A$2:$H$1000,8,FALSE)</f>
        <v>Hard.coral</v>
      </c>
      <c r="AM9" s="104" t="str">
        <f>VLOOKUP(AH9,Information!$A$2:$I$1000,9,FALSE)</f>
        <v>Cnidaria</v>
      </c>
      <c r="AN9" s="105" t="s">
        <v>1836</v>
      </c>
      <c r="AO9" s="106"/>
      <c r="AP9" s="115" t="s">
        <v>300</v>
      </c>
      <c r="AQ9" s="103" t="str">
        <f>VLOOKUP(AP9,Information!$A$2:$H$1000,2,FALSE)</f>
        <v>Porites cylindrica</v>
      </c>
      <c r="AR9" s="104" t="str">
        <f>VLOOKUP(AP9,Information!$A$2:$H$1000,3,FALSE)</f>
        <v>Porites</v>
      </c>
      <c r="AS9" s="104" t="str">
        <f>VLOOKUP(AP9,Information!$A$2:$H$1000,4,FALSE)</f>
        <v>PORITIDAE</v>
      </c>
      <c r="AT9" s="104" t="str">
        <f>VLOOKUP(AP9,Information!$A$2:$H$1000,8,FALSE)</f>
        <v>Hard.coral</v>
      </c>
      <c r="AU9" s="104" t="str">
        <f>VLOOKUP(AP9,Information!$A$2:$I$1000,9,FALSE)</f>
        <v>Cnidaria</v>
      </c>
      <c r="AV9" s="105" t="s">
        <v>1836</v>
      </c>
      <c r="AW9" s="106"/>
      <c r="AX9" s="115" t="s">
        <v>134</v>
      </c>
      <c r="AY9" s="103" t="str">
        <f>VLOOKUP(AX9,Information!$A$2:$H$1000,2,FALSE)</f>
        <v>unknown</v>
      </c>
      <c r="AZ9" s="104" t="str">
        <f>VLOOKUP(AX9,Information!$A$2:$H$1000,3,FALSE)</f>
        <v>Carteriospongia</v>
      </c>
      <c r="BA9" s="104" t="str">
        <f>VLOOKUP(AX9,Information!$A$2:$H$1000,4,FALSE)</f>
        <v>THORECTIDAE</v>
      </c>
      <c r="BB9" s="104" t="str">
        <f>VLOOKUP(AX9,Information!$A$2:$H$1000,8,FALSE)</f>
        <v>Sponge</v>
      </c>
      <c r="BC9" s="104" t="str">
        <f>VLOOKUP(AX9,Information!$A$2:$I$1000,9,FALSE)</f>
        <v>Sponge</v>
      </c>
      <c r="BD9" s="106"/>
      <c r="BE9" s="106"/>
      <c r="BF9" s="115" t="s">
        <v>330</v>
      </c>
      <c r="BG9" s="103" t="str">
        <f>VLOOKUP(BF9,Information!$A$2:$H$1000,2,FALSE)</f>
        <v>unknown</v>
      </c>
      <c r="BH9" s="104" t="str">
        <f>VLOOKUP(BF9,Information!$A$2:$H$1000,3,FALSE)</f>
        <v>unknown</v>
      </c>
      <c r="BI9" s="104" t="str">
        <f>VLOOKUP(BF9,Information!$A$2:$H$1000,4,FALSE)</f>
        <v>unknown</v>
      </c>
      <c r="BJ9" s="104" t="str">
        <f>VLOOKUP(BF9,Information!$A$2:$H$1000,8,FALSE)</f>
        <v>Soft.coral</v>
      </c>
      <c r="BK9" s="104" t="str">
        <f>VLOOKUP(BF9,Information!$A$2:$I$1000,9,FALSE)</f>
        <v>Cnidaria</v>
      </c>
      <c r="BL9" s="106"/>
      <c r="BM9" s="106"/>
      <c r="BN9" s="115" t="s">
        <v>324</v>
      </c>
      <c r="BO9" s="103" t="str">
        <f>VLOOKUP(BN9,Information!$A$2:$H$1000,2,FALSE)</f>
        <v>unknown</v>
      </c>
      <c r="BP9" s="104" t="str">
        <f>VLOOKUP(BN9,Information!$A$2:$H$1000,3,FALSE)</f>
        <v>Sargassum</v>
      </c>
      <c r="BQ9" s="104" t="str">
        <f>VLOOKUP(BN9,Information!$A$2:$H$1000,4,FALSE)</f>
        <v>SARGASSACEAE</v>
      </c>
      <c r="BR9" s="104" t="str">
        <f>VLOOKUP(BN9,Information!$A$2:$H$1000,8,FALSE)</f>
        <v>Brown.algae</v>
      </c>
      <c r="BS9" s="104" t="str">
        <f>VLOOKUP(BN9,Information!$A$2:$I$1000,9,FALSE)</f>
        <v>Macroalgae</v>
      </c>
      <c r="BT9" s="106"/>
      <c r="BU9" s="106"/>
      <c r="BV9" s="115" t="s">
        <v>320</v>
      </c>
      <c r="BW9" s="103">
        <f>VLOOKUP(BV9,Information!$A$2:$H$1000,2,FALSE)</f>
        <v>0</v>
      </c>
      <c r="BX9" s="104">
        <f>VLOOKUP(BV9,Information!$A$2:$H$1000,3,FALSE)</f>
        <v>0</v>
      </c>
      <c r="BY9" s="104">
        <f>VLOOKUP(BV9,Information!$A$2:$H$1000,4,FALSE)</f>
        <v>0</v>
      </c>
      <c r="BZ9" s="104" t="str">
        <f>VLOOKUP(BV9,Information!$A$2:$H$1000,8,FALSE)</f>
        <v>Bare.rock</v>
      </c>
      <c r="CA9" s="104" t="str">
        <f>VLOOKUP(BV9,Information!$A$2:$I$1000,9,FALSE)</f>
        <v>Bare substrate</v>
      </c>
      <c r="CB9" s="106"/>
      <c r="CC9" s="106"/>
      <c r="CD9" s="115" t="s">
        <v>324</v>
      </c>
      <c r="CE9" s="103" t="str">
        <f>VLOOKUP(CD9,Information!$A$2:$H$1000,2,FALSE)</f>
        <v>unknown</v>
      </c>
      <c r="CF9" s="104" t="str">
        <f>VLOOKUP(CD9,Information!$A$2:$H$1000,3,FALSE)</f>
        <v>Sargassum</v>
      </c>
      <c r="CG9" s="104" t="str">
        <f>VLOOKUP(CD9,Information!$A$2:$H$1000,4,FALSE)</f>
        <v>SARGASSACEAE</v>
      </c>
      <c r="CH9" s="104" t="str">
        <f>VLOOKUP(CD9,Information!$A$2:$H$1000,8,FALSE)</f>
        <v>Brown.algae</v>
      </c>
      <c r="CI9" s="104" t="str">
        <f>VLOOKUP(CD9,Information!$A$2:$I$1000,9,FALSE)</f>
        <v>Macroalgae</v>
      </c>
      <c r="CJ9" s="106"/>
      <c r="CK9" s="106"/>
      <c r="CL9" s="115" t="s">
        <v>82</v>
      </c>
      <c r="CM9" s="103" t="str">
        <f>VLOOKUP(CL9,Information!$A$2:$H$1000,2,FALSE)</f>
        <v>unknown</v>
      </c>
      <c r="CN9" s="104" t="str">
        <f>VLOOKUP(CL9,Information!$A$2:$H$1000,3,FALSE)</f>
        <v>Acropora</v>
      </c>
      <c r="CO9" s="104" t="str">
        <f>VLOOKUP(CL9,Information!$A$2:$H$1000,4,FALSE)</f>
        <v>ACROPORIDAE</v>
      </c>
      <c r="CP9" s="104" t="str">
        <f>VLOOKUP(CL9,Information!$A$2:$H$1000,8,FALSE)</f>
        <v>Hard.coral</v>
      </c>
      <c r="CQ9" s="104" t="str">
        <f>VLOOKUP(CL9,Information!$A$2:$I$1000,9,FALSE)</f>
        <v>Cnidaria</v>
      </c>
      <c r="CR9" s="105" t="s">
        <v>1836</v>
      </c>
      <c r="CS9" s="106"/>
      <c r="CT9" s="115" t="s">
        <v>324</v>
      </c>
      <c r="CU9" s="103" t="str">
        <f>VLOOKUP(CT9,Information!$A$2:$H$1000,2,FALSE)</f>
        <v>unknown</v>
      </c>
      <c r="CV9" s="104" t="str">
        <f>VLOOKUP(CT9,Information!$A$2:$H$1000,3,FALSE)</f>
        <v>Sargassum</v>
      </c>
      <c r="CW9" s="104" t="str">
        <f>VLOOKUP(CT9,Information!$A$2:$H$1000,4,FALSE)</f>
        <v>SARGASSACEAE</v>
      </c>
      <c r="CX9" s="104" t="str">
        <f>VLOOKUP(CT9,Information!$A$2:$H$1000,8,FALSE)</f>
        <v>Brown.algae</v>
      </c>
      <c r="CY9" s="104" t="str">
        <f>VLOOKUP(CT9,Information!$A$2:$I$1000,9,FALSE)</f>
        <v>Macroalgae</v>
      </c>
      <c r="CZ9" s="106"/>
      <c r="DA9" s="106"/>
      <c r="DB9" s="107" t="s">
        <v>374</v>
      </c>
      <c r="DC9" s="103" t="str">
        <f>VLOOKUP(DB9,Information!$A$2:$H$1000,2,FALSE)</f>
        <v>unknown</v>
      </c>
      <c r="DD9" s="104" t="str">
        <f>VLOOKUP(DB9,Information!$A$2:$H$1000,3,FALSE)</f>
        <v>unknown</v>
      </c>
      <c r="DE9" s="104" t="str">
        <f>VLOOKUP(DB9,Information!$A$2:$H$1000,4,FALSE)</f>
        <v>XENIIDAE</v>
      </c>
      <c r="DF9" s="104" t="str">
        <f>VLOOKUP(DB9,Information!$A$2:$H$1000,8,FALSE)</f>
        <v>Soft.coral</v>
      </c>
      <c r="DG9" s="104" t="str">
        <f>VLOOKUP(DB9,Information!$A$2:$I$1000,9,FALSE)</f>
        <v>Cnidaria</v>
      </c>
      <c r="DH9" s="106"/>
      <c r="DI9" s="106"/>
      <c r="DJ9" s="107" t="s">
        <v>317</v>
      </c>
      <c r="DK9" s="103" t="str">
        <f>VLOOKUP(DJ9,Information!$A$2:$H$1000,2,FALSE)</f>
        <v>Rhytisma fulvum</v>
      </c>
      <c r="DL9" s="104" t="str">
        <f>VLOOKUP(DJ9,Information!$A$2:$H$1000,3,FALSE)</f>
        <v>Rhytisma</v>
      </c>
      <c r="DM9" s="104" t="str">
        <f>VLOOKUP(DJ9,Information!$A$2:$H$1000,4,FALSE)</f>
        <v>ALCYONIIDAE</v>
      </c>
      <c r="DN9" s="104" t="str">
        <f>VLOOKUP(DJ9,Information!$A$2:$H$1000,8,FALSE)</f>
        <v>Soft.coral</v>
      </c>
      <c r="DO9" s="104" t="str">
        <f>VLOOKUP(DJ9,Information!$A$2:$I$1000,9,FALSE)</f>
        <v>Cnidaria</v>
      </c>
      <c r="DP9" s="106"/>
      <c r="DQ9" s="106"/>
      <c r="DR9" s="115" t="s">
        <v>317</v>
      </c>
      <c r="DS9" s="103" t="str">
        <f>VLOOKUP(DR9,Information!$A$2:$H$1000,2,FALSE)</f>
        <v>Rhytisma fulvum</v>
      </c>
      <c r="DT9" s="104" t="str">
        <f>VLOOKUP(DR9,Information!$A$2:$H$1000,3,FALSE)</f>
        <v>Rhytisma</v>
      </c>
      <c r="DU9" s="104" t="str">
        <f>VLOOKUP(DR9,Information!$A$2:$H$1000,4,FALSE)</f>
        <v>ALCYONIIDAE</v>
      </c>
      <c r="DV9" s="104" t="str">
        <f>VLOOKUP(DR9,Information!$A$2:$H$1000,8,FALSE)</f>
        <v>Soft.coral</v>
      </c>
      <c r="DW9" s="104" t="str">
        <f>VLOOKUP(DR9,Information!$A$2:$I$1000,9,FALSE)</f>
        <v>Cnidaria</v>
      </c>
      <c r="DX9" s="106"/>
      <c r="DY9" s="106"/>
      <c r="DZ9" s="115" t="s">
        <v>320</v>
      </c>
      <c r="EA9" s="103">
        <f>VLOOKUP(DZ9,Information!$A$2:$H$1000,2,FALSE)</f>
        <v>0</v>
      </c>
      <c r="EB9" s="104">
        <f>VLOOKUP(DZ9,Information!$A$2:$H$1000,3,FALSE)</f>
        <v>0</v>
      </c>
      <c r="EC9" s="104">
        <f>VLOOKUP(DZ9,Information!$A$2:$H$1000,4,FALSE)</f>
        <v>0</v>
      </c>
      <c r="ED9" s="104" t="str">
        <f>VLOOKUP(DZ9,Information!$A$2:$H$1000,8,FALSE)</f>
        <v>Bare.rock</v>
      </c>
      <c r="EE9" s="104" t="str">
        <f>VLOOKUP(DZ9,Information!$A$2:$I$1000,9,FALSE)</f>
        <v>Bare substrate</v>
      </c>
      <c r="EF9" s="106"/>
      <c r="EG9" s="106"/>
      <c r="EH9" s="115" t="s">
        <v>92</v>
      </c>
      <c r="EI9" s="103" t="str">
        <f>VLOOKUP(EH9,Information!$A$2:$H$1000,2,FALSE)</f>
        <v>unknown</v>
      </c>
      <c r="EJ9" s="104" t="str">
        <f>VLOOKUP(EH9,Information!$A$2:$H$1000,3,FALSE)</f>
        <v>unknown</v>
      </c>
      <c r="EK9" s="104" t="str">
        <f>VLOOKUP(EH9,Information!$A$2:$H$1000,4,FALSE)</f>
        <v>unknown</v>
      </c>
      <c r="EL9" s="104" t="str">
        <f>VLOOKUP(EH9,Information!$A$2:$H$1000,8,FALSE)</f>
        <v>Sea.anemone</v>
      </c>
      <c r="EM9" s="104" t="str">
        <f>VLOOKUP(EH9,Information!$A$2:$I$1000,9,FALSE)</f>
        <v>Cnidaria</v>
      </c>
      <c r="EN9" s="106"/>
      <c r="EO9" s="106"/>
      <c r="EP9" s="115" t="s">
        <v>82</v>
      </c>
      <c r="EQ9" s="103" t="str">
        <f>VLOOKUP(EP9,Information!$A$2:$H$1000,2,FALSE)</f>
        <v>unknown</v>
      </c>
      <c r="ER9" s="104" t="str">
        <f>VLOOKUP(EP9,Information!$A$2:$H$1000,3,FALSE)</f>
        <v>Acropora</v>
      </c>
      <c r="ES9" s="104" t="str">
        <f>VLOOKUP(EP9,Information!$A$2:$H$1000,4,FALSE)</f>
        <v>ACROPORIDAE</v>
      </c>
      <c r="ET9" s="104" t="str">
        <f>VLOOKUP(EP9,Information!$A$2:$H$1000,8,FALSE)</f>
        <v>Hard.coral</v>
      </c>
      <c r="EU9" s="104" t="str">
        <f>VLOOKUP(EP9,Information!$A$2:$I$1000,9,FALSE)</f>
        <v>Cnidaria</v>
      </c>
      <c r="EV9" s="105" t="s">
        <v>1836</v>
      </c>
      <c r="EW9" s="106"/>
      <c r="EX9" s="107" t="s">
        <v>217</v>
      </c>
      <c r="EY9" s="103" t="str">
        <f>VLOOKUP(EX9,Information!$A$2:$H$1000,2,FALSE)</f>
        <v>unknown</v>
      </c>
      <c r="EZ9" s="104" t="str">
        <f>VLOOKUP(EX9,Information!$A$2:$H$1000,3,FALSE)</f>
        <v>Galaxea</v>
      </c>
      <c r="FA9" s="104" t="str">
        <f>VLOOKUP(EX9,Information!$A$2:$H$1000,4,FALSE)</f>
        <v>EUPHYLLIIDAE</v>
      </c>
      <c r="FB9" s="104" t="str">
        <f>VLOOKUP(EX9,Information!$A$2:$H$1000,8,FALSE)</f>
        <v>Hard.coral</v>
      </c>
      <c r="FC9" s="104" t="str">
        <f>VLOOKUP(EX9,Information!$A$2:$I$1000,9,FALSE)</f>
        <v>Cnidaria</v>
      </c>
      <c r="FD9" s="105" t="s">
        <v>80</v>
      </c>
      <c r="FE9" s="106"/>
      <c r="FF9" s="115" t="s">
        <v>300</v>
      </c>
      <c r="FG9" s="103" t="str">
        <f>VLOOKUP(FF9,Information!$A$2:$H$1000,2,FALSE)</f>
        <v>Porites cylindrica</v>
      </c>
      <c r="FH9" s="104" t="str">
        <f>VLOOKUP(FF9,Information!$A$2:$H$1000,3,FALSE)</f>
        <v>Porites</v>
      </c>
      <c r="FI9" s="104" t="str">
        <f>VLOOKUP(FF9,Information!$A$2:$H$1000,4,FALSE)</f>
        <v>PORITIDAE</v>
      </c>
      <c r="FJ9" s="104" t="str">
        <f>VLOOKUP(FF9,Information!$A$2:$H$1000,8,FALSE)</f>
        <v>Hard.coral</v>
      </c>
      <c r="FK9" s="104" t="str">
        <f>VLOOKUP(FF9,Information!$A$2:$I$1000,9,FALSE)</f>
        <v>Cnidaria</v>
      </c>
      <c r="FL9" s="105" t="s">
        <v>1836</v>
      </c>
      <c r="FM9" s="106"/>
      <c r="FN9" s="115" t="s">
        <v>320</v>
      </c>
      <c r="FO9" s="103">
        <f>VLOOKUP(FN9,Information!$A$2:$H$1000,2,FALSE)</f>
        <v>0</v>
      </c>
      <c r="FP9" s="104">
        <f>VLOOKUP(FN9,Information!$A$2:$H$1000,3,FALSE)</f>
        <v>0</v>
      </c>
      <c r="FQ9" s="104">
        <f>VLOOKUP(FN9,Information!$A$2:$H$1000,4,FALSE)</f>
        <v>0</v>
      </c>
      <c r="FR9" s="104" t="str">
        <f>VLOOKUP(FN9,Information!$A$2:$H$1000,8,FALSE)</f>
        <v>Bare.rock</v>
      </c>
      <c r="FS9" s="104" t="str">
        <f>VLOOKUP(FN9,Information!$A$2:$I$1000,9,FALSE)</f>
        <v>Bare substrate</v>
      </c>
      <c r="FT9" s="106"/>
      <c r="FU9" s="106"/>
      <c r="FV9" s="115" t="s">
        <v>309</v>
      </c>
      <c r="FW9" s="103">
        <f>VLOOKUP(FV9,Information!$A$2:$H$1000,2,FALSE)</f>
        <v>0</v>
      </c>
      <c r="FX9" s="104">
        <f>VLOOKUP(FV9,Information!$A$2:$H$1000,3,FALSE)</f>
        <v>0</v>
      </c>
      <c r="FY9" s="104">
        <f>VLOOKUP(FV9,Information!$A$2:$H$1000,4,FALSE)</f>
        <v>0</v>
      </c>
      <c r="FZ9" s="104" t="str">
        <f>VLOOKUP(FV9,Information!$A$2:$H$1000,8,FALSE)</f>
        <v>Coral.rubble</v>
      </c>
      <c r="GA9" s="104" t="str">
        <f>VLOOKUP(FV9,Information!$A$2:$I$1000,9,FALSE)</f>
        <v>Bare substrate</v>
      </c>
      <c r="GB9" s="106"/>
      <c r="GC9" s="106"/>
      <c r="GD9" s="115" t="s">
        <v>150</v>
      </c>
      <c r="GE9" s="103" t="str">
        <f>VLOOKUP(GD9,Information!$A$2:$H$1000,2,FALSE)</f>
        <v>unknown</v>
      </c>
      <c r="GF9" s="104" t="str">
        <f>VLOOKUP(GD9,Information!$A$2:$H$1000,3,FALSE)</f>
        <v>Cespitularia</v>
      </c>
      <c r="GG9" s="104" t="str">
        <f>VLOOKUP(GD9,Information!$A$2:$H$1000,4,FALSE)</f>
        <v>XENIIDAE</v>
      </c>
      <c r="GH9" s="104" t="str">
        <f>VLOOKUP(GD9,Information!$A$2:$H$1000,8,FALSE)</f>
        <v>Soft.coral</v>
      </c>
      <c r="GI9" s="104" t="str">
        <f>VLOOKUP(GD9,Information!$A$2:$I$1000,9,FALSE)</f>
        <v>Cnidaria</v>
      </c>
      <c r="GJ9" s="106"/>
      <c r="GK9" s="106"/>
      <c r="GL9" s="115" t="s">
        <v>270</v>
      </c>
      <c r="GM9" s="103" t="str">
        <f>VLOOKUP(GL9,Information!$A$2:$H$1000,2,FALSE)</f>
        <v>unknown</v>
      </c>
      <c r="GN9" s="104" t="str">
        <f>VLOOKUP(GL9,Information!$A$2:$H$1000,3,FALSE)</f>
        <v>Montipora</v>
      </c>
      <c r="GO9" s="104" t="str">
        <f>VLOOKUP(GL9,Information!$A$2:$H$1000,4,FALSE)</f>
        <v>ACROPORIDAE</v>
      </c>
      <c r="GP9" s="104" t="str">
        <f>VLOOKUP(GL9,Information!$A$2:$H$1000,8,FALSE)</f>
        <v>Hard.coral</v>
      </c>
      <c r="GQ9" s="104" t="str">
        <f>VLOOKUP(GL9,Information!$A$2:$I$1000,9,FALSE)</f>
        <v>Cnidaria</v>
      </c>
      <c r="GR9" s="105" t="s">
        <v>1836</v>
      </c>
      <c r="GS9" s="106"/>
      <c r="GT9" s="115" t="s">
        <v>309</v>
      </c>
      <c r="GU9" s="103">
        <f>VLOOKUP(GT9,Information!$A$2:$H$1000,2,FALSE)</f>
        <v>0</v>
      </c>
      <c r="GV9" s="104">
        <f>VLOOKUP(GT9,Information!$A$2:$H$1000,3,FALSE)</f>
        <v>0</v>
      </c>
      <c r="GW9" s="104">
        <f>VLOOKUP(GT9,Information!$A$2:$H$1000,4,FALSE)</f>
        <v>0</v>
      </c>
      <c r="GX9" s="104" t="str">
        <f>VLOOKUP(GT9,Information!$A$2:$H$1000,8,FALSE)</f>
        <v>Coral.rubble</v>
      </c>
      <c r="GY9" s="104" t="str">
        <f>VLOOKUP(GT9,Information!$A$2:$I$1000,9,FALSE)</f>
        <v>Bare substrate</v>
      </c>
      <c r="GZ9" s="106"/>
      <c r="HA9" s="106"/>
      <c r="HB9" s="115" t="s">
        <v>300</v>
      </c>
      <c r="HC9" s="103" t="str">
        <f>VLOOKUP(HB9,Information!$A$2:$H$1000,2,FALSE)</f>
        <v>Porites cylindrica</v>
      </c>
      <c r="HD9" s="104" t="str">
        <f>VLOOKUP(HB9,Information!$A$2:$H$1000,3,FALSE)</f>
        <v>Porites</v>
      </c>
      <c r="HE9" s="104" t="str">
        <f>VLOOKUP(HB9,Information!$A$2:$H$1000,4,FALSE)</f>
        <v>PORITIDAE</v>
      </c>
      <c r="HF9" s="104" t="str">
        <f>VLOOKUP(HB9,Information!$A$2:$H$1000,8,FALSE)</f>
        <v>Hard.coral</v>
      </c>
      <c r="HG9" s="104" t="str">
        <f>VLOOKUP(HB9,Information!$A$2:$I$1000,9,FALSE)</f>
        <v>Cnidaria</v>
      </c>
      <c r="HH9" s="105" t="s">
        <v>1837</v>
      </c>
      <c r="HI9" s="106"/>
      <c r="HJ9" s="115" t="s">
        <v>309</v>
      </c>
      <c r="HK9" s="103">
        <f>VLOOKUP(HJ9,Information!$A$2:$H$1000,2,FALSE)</f>
        <v>0</v>
      </c>
      <c r="HL9" s="104">
        <f>VLOOKUP(HJ9,Information!$A$2:$H$1000,3,FALSE)</f>
        <v>0</v>
      </c>
      <c r="HM9" s="104">
        <f>VLOOKUP(HJ9,Information!$A$2:$H$1000,4,FALSE)</f>
        <v>0</v>
      </c>
      <c r="HN9" s="104" t="str">
        <f>VLOOKUP(HJ9,Information!$A$2:$H$1000,8,FALSE)</f>
        <v>Coral.rubble</v>
      </c>
      <c r="HO9" s="104" t="str">
        <f>VLOOKUP(HJ9,Information!$A$2:$I$1000,9,FALSE)</f>
        <v>Bare substrate</v>
      </c>
      <c r="HP9" s="106"/>
      <c r="HQ9" s="106"/>
      <c r="HR9" s="115" t="s">
        <v>300</v>
      </c>
      <c r="HS9" s="103" t="str">
        <f>VLOOKUP(HR9,Information!$A$2:$H$1000,2,FALSE)</f>
        <v>Porites cylindrica</v>
      </c>
      <c r="HT9" s="104" t="str">
        <f>VLOOKUP(HR9,Information!$A$2:$H$1000,3,FALSE)</f>
        <v>Porites</v>
      </c>
      <c r="HU9" s="104" t="str">
        <f>VLOOKUP(HR9,Information!$A$2:$H$1000,4,FALSE)</f>
        <v>PORITIDAE</v>
      </c>
      <c r="HV9" s="104" t="str">
        <f>VLOOKUP(HR9,Information!$A$2:$H$1000,8,FALSE)</f>
        <v>Hard.coral</v>
      </c>
      <c r="HW9" s="104" t="str">
        <f>VLOOKUP(HR9,Information!$A$2:$I$1000,9,FALSE)</f>
        <v>Cnidaria</v>
      </c>
      <c r="HX9" s="105" t="s">
        <v>1837</v>
      </c>
      <c r="HY9" s="106"/>
      <c r="HZ9" s="115" t="s">
        <v>309</v>
      </c>
      <c r="IA9" s="103">
        <f>VLOOKUP(HZ9,Information!$A$2:$H$1000,2,FALSE)</f>
        <v>0</v>
      </c>
      <c r="IB9" s="104">
        <f>VLOOKUP(HZ9,Information!$A$2:$H$1000,3,FALSE)</f>
        <v>0</v>
      </c>
      <c r="IC9" s="104">
        <f>VLOOKUP(HZ9,Information!$A$2:$H$1000,4,FALSE)</f>
        <v>0</v>
      </c>
      <c r="ID9" s="104" t="str">
        <f>VLOOKUP(HZ9,Information!$A$2:$H$1000,8,FALSE)</f>
        <v>Coral.rubble</v>
      </c>
      <c r="IE9" s="104" t="str">
        <f>VLOOKUP(HZ9,Information!$A$2:$I$1000,9,FALSE)</f>
        <v>Bare substrate</v>
      </c>
      <c r="IF9" s="106"/>
      <c r="IG9" s="106"/>
      <c r="IH9" s="107" t="s">
        <v>317</v>
      </c>
      <c r="II9" s="103" t="str">
        <f>VLOOKUP(IH9,Information!$A$2:$H$1000,2,FALSE)</f>
        <v>Rhytisma fulvum</v>
      </c>
      <c r="IJ9" s="104" t="str">
        <f>VLOOKUP(IH9,Information!$A$2:$H$1000,3,FALSE)</f>
        <v>Rhytisma</v>
      </c>
      <c r="IK9" s="104" t="str">
        <f>VLOOKUP(IH9,Information!$A$2:$H$1000,4,FALSE)</f>
        <v>ALCYONIIDAE</v>
      </c>
      <c r="IL9" s="104" t="str">
        <f>VLOOKUP(IH9,Information!$A$2:$H$1000,8,FALSE)</f>
        <v>Soft.coral</v>
      </c>
      <c r="IM9" s="104" t="str">
        <f>VLOOKUP(IH9,Information!$A$2:$I$1000,9,FALSE)</f>
        <v>Cnidaria</v>
      </c>
      <c r="IN9" s="106"/>
      <c r="IO9" s="106"/>
      <c r="IP9" s="115" t="s">
        <v>304</v>
      </c>
      <c r="IQ9" s="103" t="str">
        <f>VLOOKUP(IP9,Information!$A$2:$H$1000,2,FALSE)</f>
        <v>Porites rus</v>
      </c>
      <c r="IR9" s="104" t="str">
        <f>VLOOKUP(IP9,Information!$A$2:$H$1000,3,FALSE)</f>
        <v>Porites</v>
      </c>
      <c r="IS9" s="104" t="str">
        <f>VLOOKUP(IP9,Information!$A$2:$H$1000,4,FALSE)</f>
        <v>PORITIDAE</v>
      </c>
      <c r="IT9" s="104" t="str">
        <f>VLOOKUP(IP9,Information!$A$2:$H$1000,8,FALSE)</f>
        <v>Hard.coral</v>
      </c>
      <c r="IU9" s="104" t="str">
        <f>VLOOKUP(IP9,Information!$A$2:$I$1000,9,FALSE)</f>
        <v>Cnidaria</v>
      </c>
      <c r="IV9" s="105" t="s">
        <v>1836</v>
      </c>
      <c r="IW9" s="106"/>
      <c r="IX9" s="115" t="s">
        <v>330</v>
      </c>
      <c r="IY9" s="103" t="str">
        <f>VLOOKUP(IX9,Information!$A$2:$H$1000,2,FALSE)</f>
        <v>unknown</v>
      </c>
      <c r="IZ9" s="104" t="str">
        <f>VLOOKUP(IX9,Information!$A$2:$H$1000,3,FALSE)</f>
        <v>unknown</v>
      </c>
      <c r="JA9" s="104" t="str">
        <f>VLOOKUP(IX9,Information!$A$2:$H$1000,4,FALSE)</f>
        <v>unknown</v>
      </c>
      <c r="JB9" s="104" t="str">
        <f>VLOOKUP(IX9,Information!$A$2:$H$1000,8,FALSE)</f>
        <v>Soft.coral</v>
      </c>
      <c r="JC9" s="104" t="str">
        <f>VLOOKUP(IX9,Information!$A$2:$I$1000,9,FALSE)</f>
        <v>Cnidaria</v>
      </c>
      <c r="JD9" s="106"/>
      <c r="JE9" s="106"/>
      <c r="JF9" s="115" t="s">
        <v>320</v>
      </c>
      <c r="JG9" s="103">
        <f>VLOOKUP(JF9,Information!$A$2:$H$1000,2,FALSE)</f>
        <v>0</v>
      </c>
      <c r="JH9" s="104">
        <f>VLOOKUP(JF9,Information!$A$2:$H$1000,3,FALSE)</f>
        <v>0</v>
      </c>
      <c r="JI9" s="104">
        <f>VLOOKUP(JF9,Information!$A$2:$H$1000,4,FALSE)</f>
        <v>0</v>
      </c>
      <c r="JJ9" s="104" t="str">
        <f>VLOOKUP(JF9,Information!$A$2:$H$1000,8,FALSE)</f>
        <v>Bare.rock</v>
      </c>
      <c r="JK9" s="104" t="str">
        <f>VLOOKUP(JF9,Information!$A$2:$I$1000,9,FALSE)</f>
        <v>Bare substrate</v>
      </c>
      <c r="JL9" s="106"/>
      <c r="JM9" s="106"/>
      <c r="JN9" s="115" t="s">
        <v>322</v>
      </c>
      <c r="JO9" s="103">
        <f>VLOOKUP(JN9,Information!$A$2:$H$1000,2,FALSE)</f>
        <v>0</v>
      </c>
      <c r="JP9" s="104">
        <f>VLOOKUP(JN9,Information!$A$2:$H$1000,3,FALSE)</f>
        <v>0</v>
      </c>
      <c r="JQ9" s="104">
        <f>VLOOKUP(JN9,Information!$A$2:$H$1000,4,FALSE)</f>
        <v>0</v>
      </c>
      <c r="JR9" s="104" t="str">
        <f>VLOOKUP(JN9,Information!$A$2:$H$1000,8,FALSE)</f>
        <v>Sand</v>
      </c>
      <c r="JS9" s="104" t="str">
        <f>VLOOKUP(JN9,Information!$A$2:$I$1000,9,FALSE)</f>
        <v>Bare substrate</v>
      </c>
      <c r="JT9" s="106"/>
      <c r="JU9" s="106"/>
      <c r="JV9" s="115" t="s">
        <v>245</v>
      </c>
      <c r="JW9" s="103" t="str">
        <f>VLOOKUP(JV9,Information!$A$2:$H$1000,2,FALSE)</f>
        <v>unknown</v>
      </c>
      <c r="JX9" s="104" t="str">
        <f>VLOOKUP(JV9,Information!$A$2:$H$1000,3,FALSE)</f>
        <v>unknown</v>
      </c>
      <c r="JY9" s="104" t="str">
        <f>VLOOKUP(JV9,Information!$A$2:$H$1000,4,FALSE)</f>
        <v>unknown</v>
      </c>
      <c r="JZ9" s="104" t="str">
        <f>VLOOKUP(JV9,Information!$A$2:$H$1000,8,FALSE)</f>
        <v>Hydroid</v>
      </c>
      <c r="KA9" s="104" t="str">
        <f>VLOOKUP(JV9,Information!$A$2:$I$1000,9,FALSE)</f>
        <v>Cnidaria</v>
      </c>
      <c r="KB9" s="106"/>
      <c r="KC9" s="106"/>
      <c r="KD9" s="115" t="s">
        <v>354</v>
      </c>
      <c r="KE9" s="103" t="str">
        <f>VLOOKUP(KD9,Information!$A$2:$H$1000,2,FALSE)</f>
        <v>unknown</v>
      </c>
      <c r="KF9" s="104" t="str">
        <f>VLOOKUP(KD9,Information!$A$2:$H$1000,3,FALSE)</f>
        <v>unknown</v>
      </c>
      <c r="KG9" s="104" t="str">
        <f>VLOOKUP(KD9,Information!$A$2:$H$1000,4,FALSE)</f>
        <v>unknown</v>
      </c>
      <c r="KH9" s="104" t="str">
        <f>VLOOKUP(KD9,Information!$A$2:$H$1000,8,FALSE)</f>
        <v>Tunicate</v>
      </c>
      <c r="KI9" s="104" t="str">
        <f>VLOOKUP(KD9,Information!$A$2:$I$1000,9,FALSE)</f>
        <v>Tunicates</v>
      </c>
      <c r="KJ9" s="106"/>
      <c r="KK9" s="106"/>
      <c r="KL9" s="115" t="s">
        <v>245</v>
      </c>
      <c r="KM9" s="103" t="str">
        <f>VLOOKUP(KL9,Information!$A$2:$H$1000,2,FALSE)</f>
        <v>unknown</v>
      </c>
      <c r="KN9" s="104" t="str">
        <f>VLOOKUP(KL9,Information!$A$2:$H$1000,3,FALSE)</f>
        <v>unknown</v>
      </c>
      <c r="KO9" s="104" t="str">
        <f>VLOOKUP(KL9,Information!$A$2:$H$1000,4,FALSE)</f>
        <v>unknown</v>
      </c>
      <c r="KP9" s="104" t="str">
        <f>VLOOKUP(KL9,Information!$A$2:$H$1000,8,FALSE)</f>
        <v>Hydroid</v>
      </c>
      <c r="KQ9" s="104" t="str">
        <f>VLOOKUP(KL9,Information!$A$2:$I$1000,9,FALSE)</f>
        <v>Cnidaria</v>
      </c>
      <c r="KR9" s="106"/>
      <c r="KS9" s="106"/>
      <c r="KT9" s="115" t="s">
        <v>82</v>
      </c>
      <c r="KU9" s="103" t="str">
        <f>VLOOKUP(KT9,Information!$A$2:$H$1000,2,FALSE)</f>
        <v>unknown</v>
      </c>
      <c r="KV9" s="104" t="str">
        <f>VLOOKUP(KT9,Information!$A$2:$H$1000,3,FALSE)</f>
        <v>Acropora</v>
      </c>
      <c r="KW9" s="104" t="str">
        <f>VLOOKUP(KT9,Information!$A$2:$H$1000,4,FALSE)</f>
        <v>ACROPORIDAE</v>
      </c>
      <c r="KX9" s="104" t="str">
        <f>VLOOKUP(KT9,Information!$A$2:$H$1000,8,FALSE)</f>
        <v>Hard.coral</v>
      </c>
      <c r="KY9" s="104" t="str">
        <f>VLOOKUP(KT9,Information!$A$2:$I$1000,9,FALSE)</f>
        <v>Cnidaria</v>
      </c>
      <c r="KZ9" s="105" t="s">
        <v>1836</v>
      </c>
      <c r="LA9" s="106"/>
      <c r="LB9" s="115" t="s">
        <v>359</v>
      </c>
      <c r="LC9" s="103" t="str">
        <f>VLOOKUP(LB9,Information!$A$2:$H$1000,2,FALSE)</f>
        <v>unknown</v>
      </c>
      <c r="LD9" s="104" t="str">
        <f>VLOOKUP(LB9,Information!$A$2:$H$1000,3,FALSE)</f>
        <v>unknown</v>
      </c>
      <c r="LE9" s="104" t="str">
        <f>VLOOKUP(LB9,Information!$A$2:$H$1000,4,FALSE)</f>
        <v>unknown</v>
      </c>
      <c r="LF9" s="104" t="str">
        <f>VLOOKUP(LB9,Information!$A$2:$H$1000,8,FALSE)</f>
        <v>Turf.algae</v>
      </c>
      <c r="LG9" s="104" t="str">
        <f>VLOOKUP(LB9,Information!$A$2:$I$1000,9,FALSE)</f>
        <v>Turf algae</v>
      </c>
      <c r="LH9" s="106"/>
      <c r="LI9" s="106"/>
      <c r="LJ9" s="115" t="s">
        <v>300</v>
      </c>
      <c r="LK9" s="103" t="str">
        <f>VLOOKUP(LJ9,Information!$A$2:$H$1000,2,FALSE)</f>
        <v>Porites cylindrica</v>
      </c>
      <c r="LL9" s="104" t="str">
        <f>VLOOKUP(LJ9,Information!$A$2:$H$1000,3,FALSE)</f>
        <v>Porites</v>
      </c>
      <c r="LM9" s="104" t="str">
        <f>VLOOKUP(LJ9,Information!$A$2:$H$1000,4,FALSE)</f>
        <v>PORITIDAE</v>
      </c>
      <c r="LN9" s="104" t="str">
        <f>VLOOKUP(LJ9,Information!$A$2:$H$1000,8,FALSE)</f>
        <v>Hard.coral</v>
      </c>
      <c r="LO9" s="104" t="str">
        <f>VLOOKUP(LJ9,Information!$A$2:$I$1000,9,FALSE)</f>
        <v>Cnidaria</v>
      </c>
      <c r="LP9" s="105" t="s">
        <v>1837</v>
      </c>
      <c r="LQ9" s="106"/>
      <c r="LR9" s="115" t="s">
        <v>320</v>
      </c>
      <c r="LS9" s="103">
        <f>VLOOKUP(LR9,Information!$A$2:$H$1000,2,FALSE)</f>
        <v>0</v>
      </c>
      <c r="LT9" s="104">
        <f>VLOOKUP(LR9,Information!$A$2:$H$1000,3,FALSE)</f>
        <v>0</v>
      </c>
      <c r="LU9" s="104">
        <f>VLOOKUP(LR9,Information!$A$2:$H$1000,4,FALSE)</f>
        <v>0</v>
      </c>
      <c r="LV9" s="104" t="str">
        <f>VLOOKUP(LR9,Information!$A$2:$H$1000,8,FALSE)</f>
        <v>Bare.rock</v>
      </c>
      <c r="LW9" s="104" t="str">
        <f>VLOOKUP(LR9,Information!$A$2:$I$1000,9,FALSE)</f>
        <v>Bare substrate</v>
      </c>
      <c r="LX9" s="106"/>
      <c r="LY9" s="106"/>
      <c r="LZ9" s="115" t="s">
        <v>270</v>
      </c>
      <c r="MA9" s="103" t="str">
        <f>VLOOKUP(LZ9,Information!$A$2:$H$1000,2,FALSE)</f>
        <v>unknown</v>
      </c>
      <c r="MB9" s="104" t="str">
        <f>VLOOKUP(LZ9,Information!$A$2:$H$1000,3,FALSE)</f>
        <v>Montipora</v>
      </c>
      <c r="MC9" s="104" t="str">
        <f>VLOOKUP(LZ9,Information!$A$2:$H$1000,4,FALSE)</f>
        <v>ACROPORIDAE</v>
      </c>
      <c r="MD9" s="104" t="str">
        <f>VLOOKUP(LZ9,Information!$A$2:$H$1000,8,FALSE)</f>
        <v>Hard.coral</v>
      </c>
      <c r="ME9" s="104" t="str">
        <f>VLOOKUP(LZ9,Information!$A$2:$I$1000,9,FALSE)</f>
        <v>Cnidaria</v>
      </c>
      <c r="MF9" s="105" t="s">
        <v>1836</v>
      </c>
      <c r="MG9" s="106"/>
      <c r="MH9" s="115" t="s">
        <v>330</v>
      </c>
      <c r="MI9" s="103" t="str">
        <f>VLOOKUP(MH9,Information!$A$2:$H$1000,2,FALSE)</f>
        <v>unknown</v>
      </c>
      <c r="MJ9" s="104" t="str">
        <f>VLOOKUP(MH9,Information!$A$2:$H$1000,3,FALSE)</f>
        <v>unknown</v>
      </c>
      <c r="MK9" s="104" t="str">
        <f>VLOOKUP(MH9,Information!$A$2:$H$1000,4,FALSE)</f>
        <v>unknown</v>
      </c>
      <c r="ML9" s="104" t="str">
        <f>VLOOKUP(MH9,Information!$A$2:$H$1000,8,FALSE)</f>
        <v>Soft.coral</v>
      </c>
      <c r="MM9" s="104" t="str">
        <f>VLOOKUP(MH9,Information!$A$2:$I$1000,9,FALSE)</f>
        <v>Cnidaria</v>
      </c>
      <c r="MN9" s="106"/>
      <c r="MO9" s="106"/>
      <c r="MP9" s="115" t="s">
        <v>302</v>
      </c>
      <c r="MQ9" s="103" t="str">
        <f>VLOOKUP(MP9,Information!$A$2:$H$1000,2,FALSE)</f>
        <v>unknown</v>
      </c>
      <c r="MR9" s="104" t="str">
        <f>VLOOKUP(MP9,Information!$A$2:$H$1000,3,FALSE)</f>
        <v>Porites (massive)</v>
      </c>
      <c r="MS9" s="104" t="str">
        <f>VLOOKUP(MP9,Information!$A$2:$H$1000,4,FALSE)</f>
        <v>PORITIDAE</v>
      </c>
      <c r="MT9" s="104" t="str">
        <f>VLOOKUP(MP9,Information!$A$2:$H$1000,8,FALSE)</f>
        <v>Hard.coral</v>
      </c>
      <c r="MU9" s="104" t="str">
        <f>VLOOKUP(MP9,Information!$A$2:$I$1000,9,FALSE)</f>
        <v>Cnidaria</v>
      </c>
      <c r="MV9" s="105" t="s">
        <v>1836</v>
      </c>
      <c r="MW9" s="106"/>
      <c r="MX9" s="115" t="s">
        <v>270</v>
      </c>
      <c r="MY9" s="103" t="str">
        <f>VLOOKUP(MX9,Information!$A$2:$H$1000,2,FALSE)</f>
        <v>unknown</v>
      </c>
      <c r="MZ9" s="104" t="str">
        <f>VLOOKUP(MX9,Information!$A$2:$H$1000,3,FALSE)</f>
        <v>Montipora</v>
      </c>
      <c r="NA9" s="104" t="str">
        <f>VLOOKUP(MX9,Information!$A$2:$H$1000,4,FALSE)</f>
        <v>ACROPORIDAE</v>
      </c>
      <c r="NB9" s="104" t="str">
        <f>VLOOKUP(MX9,Information!$A$2:$H$1000,8,FALSE)</f>
        <v>Hard.coral</v>
      </c>
      <c r="NC9" s="104" t="str">
        <f>VLOOKUP(MX9,Information!$A$2:$I$1000,9,FALSE)</f>
        <v>Cnidaria</v>
      </c>
      <c r="ND9" s="105" t="s">
        <v>1836</v>
      </c>
      <c r="NE9" s="106"/>
      <c r="NF9" s="115" t="s">
        <v>270</v>
      </c>
      <c r="NG9" s="103" t="str">
        <f>VLOOKUP(NF9,Information!$A$2:$H$1000,2,FALSE)</f>
        <v>unknown</v>
      </c>
      <c r="NH9" s="104" t="str">
        <f>VLOOKUP(NF9,Information!$A$2:$H$1000,3,FALSE)</f>
        <v>Montipora</v>
      </c>
      <c r="NI9" s="104" t="str">
        <f>VLOOKUP(NF9,Information!$A$2:$H$1000,4,FALSE)</f>
        <v>ACROPORIDAE</v>
      </c>
      <c r="NJ9" s="104" t="str">
        <f>VLOOKUP(NF9,Information!$A$2:$H$1000,8,FALSE)</f>
        <v>Hard.coral</v>
      </c>
      <c r="NK9" s="104" t="str">
        <f>VLOOKUP(NF9,Information!$A$2:$I$1000,9,FALSE)</f>
        <v>Cnidaria</v>
      </c>
      <c r="NL9" s="105" t="s">
        <v>1836</v>
      </c>
      <c r="NM9" s="106"/>
      <c r="NN9" s="115" t="s">
        <v>331</v>
      </c>
      <c r="NO9" s="103" t="str">
        <f>VLOOKUP(NN9,Information!$A$2:$H$1000,2,FALSE)</f>
        <v>unknown</v>
      </c>
      <c r="NP9" s="104" t="str">
        <f>VLOOKUP(NN9,Information!$A$2:$H$1000,3,FALSE)</f>
        <v>Seriatopora</v>
      </c>
      <c r="NQ9" s="104" t="str">
        <f>VLOOKUP(NN9,Information!$A$2:$H$1000,4,FALSE)</f>
        <v>POCILLOPORIDAE</v>
      </c>
      <c r="NR9" s="104" t="str">
        <f>VLOOKUP(NN9,Information!$A$2:$H$1000,8,FALSE)</f>
        <v>Hard.coral</v>
      </c>
      <c r="NS9" s="104" t="str">
        <f>VLOOKUP(NN9,Information!$A$2:$I$1000,9,FALSE)</f>
        <v>Cnidaria</v>
      </c>
      <c r="NT9" s="105" t="s">
        <v>1836</v>
      </c>
      <c r="NU9" s="106"/>
      <c r="NV9" s="115" t="s">
        <v>245</v>
      </c>
      <c r="NW9" s="103" t="str">
        <f>VLOOKUP(NV9,Information!$A$2:$H$1000,2,FALSE)</f>
        <v>unknown</v>
      </c>
      <c r="NX9" s="104" t="str">
        <f>VLOOKUP(NV9,Information!$A$2:$H$1000,3,FALSE)</f>
        <v>unknown</v>
      </c>
      <c r="NY9" s="104" t="str">
        <f>VLOOKUP(NV9,Information!$A$2:$H$1000,4,FALSE)</f>
        <v>unknown</v>
      </c>
      <c r="NZ9" s="104" t="str">
        <f>VLOOKUP(NV9,Information!$A$2:$H$1000,8,FALSE)</f>
        <v>Hydroid</v>
      </c>
      <c r="OA9" s="104" t="str">
        <f>VLOOKUP(NV9,Information!$A$2:$I$1000,9,FALSE)</f>
        <v>Cnidaria</v>
      </c>
      <c r="OB9" s="106"/>
      <c r="OC9" s="106"/>
      <c r="OD9" s="107" t="s">
        <v>320</v>
      </c>
      <c r="OE9" s="103">
        <f>VLOOKUP(OD9,Information!$A$2:$H$1000,2,FALSE)</f>
        <v>0</v>
      </c>
      <c r="OF9" s="104">
        <f>VLOOKUP(OD9,Information!$A$2:$H$1000,3,FALSE)</f>
        <v>0</v>
      </c>
      <c r="OG9" s="104">
        <f>VLOOKUP(OD9,Information!$A$2:$H$1000,4,FALSE)</f>
        <v>0</v>
      </c>
      <c r="OH9" s="104" t="str">
        <f>VLOOKUP(OD9,Information!$A$2:$H$1000,8,FALSE)</f>
        <v>Bare.rock</v>
      </c>
      <c r="OI9" s="104" t="str">
        <f>VLOOKUP(OD9,Information!$A$2:$I$1000,9,FALSE)</f>
        <v>Bare substrate</v>
      </c>
      <c r="OJ9" s="106"/>
      <c r="OK9" s="106"/>
      <c r="OL9" s="107" t="s">
        <v>320</v>
      </c>
      <c r="OM9" s="103">
        <f>VLOOKUP(OL9,Information!$A$2:$H$1000,2,FALSE)</f>
        <v>0</v>
      </c>
      <c r="ON9" s="104">
        <f>VLOOKUP(OL9,Information!$A$2:$H$1000,3,FALSE)</f>
        <v>0</v>
      </c>
      <c r="OO9" s="104">
        <f>VLOOKUP(OL9,Information!$A$2:$H$1000,4,FALSE)</f>
        <v>0</v>
      </c>
      <c r="OP9" s="104" t="str">
        <f>VLOOKUP(OL9,Information!$A$2:$H$1000,8,FALSE)</f>
        <v>Bare.rock</v>
      </c>
      <c r="OQ9" s="104" t="str">
        <f>VLOOKUP(OL9,Information!$A$2:$I$1000,9,FALSE)</f>
        <v>Bare substrate</v>
      </c>
      <c r="OR9" s="106"/>
      <c r="OS9" s="106"/>
      <c r="OT9" s="107" t="s">
        <v>309</v>
      </c>
      <c r="OU9" s="103">
        <f>VLOOKUP(OT9,Information!$A$2:$H$1000,2,FALSE)</f>
        <v>0</v>
      </c>
      <c r="OV9" s="104">
        <f>VLOOKUP(OT9,Information!$A$2:$H$1000,3,FALSE)</f>
        <v>0</v>
      </c>
      <c r="OW9" s="104">
        <f>VLOOKUP(OT9,Information!$A$2:$H$1000,4,FALSE)</f>
        <v>0</v>
      </c>
      <c r="OX9" s="104" t="str">
        <f>VLOOKUP(OT9,Information!$A$2:$H$1000,8,FALSE)</f>
        <v>Coral.rubble</v>
      </c>
      <c r="OY9" s="104" t="str">
        <f>VLOOKUP(OT9,Information!$A$2:$I$1000,9,FALSE)</f>
        <v>Bare substrate</v>
      </c>
      <c r="OZ9" s="106"/>
      <c r="PA9" s="106"/>
      <c r="PB9" s="107" t="s">
        <v>330</v>
      </c>
      <c r="PC9" s="103" t="str">
        <f>VLOOKUP(PB9,Information!$A$2:$H$1000,2,FALSE)</f>
        <v>unknown</v>
      </c>
      <c r="PD9" s="104" t="str">
        <f>VLOOKUP(PB9,Information!$A$2:$H$1000,3,FALSE)</f>
        <v>unknown</v>
      </c>
      <c r="PE9" s="104" t="str">
        <f>VLOOKUP(PB9,Information!$A$2:$H$1000,4,FALSE)</f>
        <v>unknown</v>
      </c>
      <c r="PF9" s="104" t="str">
        <f>VLOOKUP(PB9,Information!$A$2:$H$1000,8,FALSE)</f>
        <v>Soft.coral</v>
      </c>
      <c r="PG9" s="104" t="str">
        <f>VLOOKUP(PB9,Information!$A$2:$I$1000,9,FALSE)</f>
        <v>Cnidaria</v>
      </c>
      <c r="PH9" s="106"/>
      <c r="PI9" s="106"/>
      <c r="PJ9" s="107" t="s">
        <v>322</v>
      </c>
      <c r="PK9" s="103">
        <f>VLOOKUP(PJ9,Information!$A$2:$H$1000,2,FALSE)</f>
        <v>0</v>
      </c>
      <c r="PL9" s="104">
        <f>VLOOKUP(PJ9,Information!$A$2:$H$1000,3,FALSE)</f>
        <v>0</v>
      </c>
      <c r="PM9" s="104">
        <f>VLOOKUP(PJ9,Information!$A$2:$H$1000,4,FALSE)</f>
        <v>0</v>
      </c>
      <c r="PN9" s="104" t="str">
        <f>VLOOKUP(PJ9,Information!$A$2:$H$1000,8,FALSE)</f>
        <v>Sand</v>
      </c>
      <c r="PO9" s="104" t="str">
        <f>VLOOKUP(PJ9,Information!$A$2:$I$1000,9,FALSE)</f>
        <v>Bare substrate</v>
      </c>
      <c r="PP9" s="106"/>
      <c r="PQ9" s="106"/>
      <c r="PR9" s="107" t="s">
        <v>322</v>
      </c>
      <c r="PS9" s="103">
        <f>VLOOKUP(PR9,Information!$A$2:$H$1000,2,FALSE)</f>
        <v>0</v>
      </c>
      <c r="PT9" s="104">
        <f>VLOOKUP(PR9,Information!$A$2:$H$1000,3,FALSE)</f>
        <v>0</v>
      </c>
      <c r="PU9" s="104">
        <f>VLOOKUP(PR9,Information!$A$2:$H$1000,4,FALSE)</f>
        <v>0</v>
      </c>
      <c r="PV9" s="104" t="str">
        <f>VLOOKUP(PR9,Information!$A$2:$H$1000,8,FALSE)</f>
        <v>Sand</v>
      </c>
      <c r="PW9" s="104" t="str">
        <f>VLOOKUP(PR9,Information!$A$2:$I$1000,9,FALSE)</f>
        <v>Bare substrate</v>
      </c>
      <c r="PX9" s="106"/>
      <c r="PY9" s="106"/>
      <c r="PZ9" s="107" t="s">
        <v>339</v>
      </c>
      <c r="QA9" s="103" t="str">
        <f>VLOOKUP(PZ9,Information!$A$2:$H$1000,2,FALSE)</f>
        <v>unknown</v>
      </c>
      <c r="QB9" s="104" t="str">
        <f>VLOOKUP(PZ9,Information!$A$2:$H$1000,3,FALSE)</f>
        <v>unknown</v>
      </c>
      <c r="QC9" s="104" t="str">
        <f>VLOOKUP(PZ9,Information!$A$2:$H$1000,4,FALSE)</f>
        <v>unknown</v>
      </c>
      <c r="QD9" s="104" t="str">
        <f>VLOOKUP(PZ9,Information!$A$2:$H$1000,8,FALSE)</f>
        <v>Sponge</v>
      </c>
      <c r="QE9" s="104" t="str">
        <f>VLOOKUP(PZ9,Information!$A$2:$I$1000,9,FALSE)</f>
        <v>Sponge</v>
      </c>
      <c r="QF9" s="106"/>
      <c r="QG9" s="106"/>
      <c r="QH9" s="107" t="s">
        <v>309</v>
      </c>
      <c r="QI9" s="103">
        <f>VLOOKUP(QH9,Information!$A$2:$H$1000,2,FALSE)</f>
        <v>0</v>
      </c>
      <c r="QJ9" s="104">
        <f>VLOOKUP(QH9,Information!$A$2:$H$1000,3,FALSE)</f>
        <v>0</v>
      </c>
      <c r="QK9" s="104">
        <f>VLOOKUP(QH9,Information!$A$2:$H$1000,4,FALSE)</f>
        <v>0</v>
      </c>
      <c r="QL9" s="104" t="str">
        <f>VLOOKUP(QH9,Information!$A$2:$H$1000,8,FALSE)</f>
        <v>Coral.rubble</v>
      </c>
      <c r="QM9" s="104" t="str">
        <f>VLOOKUP(QH9,Information!$A$2:$I$1000,9,FALSE)</f>
        <v>Bare substrate</v>
      </c>
      <c r="QN9" s="106"/>
      <c r="QO9" s="106"/>
      <c r="QP9" s="107" t="s">
        <v>322</v>
      </c>
      <c r="QQ9" s="103">
        <f>VLOOKUP(QP9,Information!$A$2:$H$1000,2,FALSE)</f>
        <v>0</v>
      </c>
      <c r="QR9" s="104">
        <f>VLOOKUP(QP9,Information!$A$2:$H$1000,3,FALSE)</f>
        <v>0</v>
      </c>
      <c r="QS9" s="104">
        <f>VLOOKUP(QP9,Information!$A$2:$H$1000,4,FALSE)</f>
        <v>0</v>
      </c>
      <c r="QT9" s="104" t="str">
        <f>VLOOKUP(QP9,Information!$A$2:$H$1000,8,FALSE)</f>
        <v>Sand</v>
      </c>
      <c r="QU9" s="104" t="str">
        <f>VLOOKUP(QP9,Information!$A$2:$I$1000,9,FALSE)</f>
        <v>Bare substrate</v>
      </c>
      <c r="QV9" s="106"/>
      <c r="QW9" s="106"/>
      <c r="QX9" s="107" t="s">
        <v>92</v>
      </c>
      <c r="QY9" s="103" t="str">
        <f>VLOOKUP(QX9,Information!$A$2:$H$1000,2,FALSE)</f>
        <v>unknown</v>
      </c>
      <c r="QZ9" s="104" t="str">
        <f>VLOOKUP(QX9,Information!$A$2:$H$1000,3,FALSE)</f>
        <v>unknown</v>
      </c>
      <c r="RA9" s="104" t="str">
        <f>VLOOKUP(QX9,Information!$A$2:$H$1000,4,FALSE)</f>
        <v>unknown</v>
      </c>
      <c r="RB9" s="104" t="str">
        <f>VLOOKUP(QX9,Information!$A$2:$H$1000,8,FALSE)</f>
        <v>Sea.anemone</v>
      </c>
      <c r="RC9" s="104" t="str">
        <f>VLOOKUP(QX9,Information!$A$2:$I$1000,9,FALSE)</f>
        <v>Cnidaria</v>
      </c>
      <c r="RD9" s="106"/>
      <c r="RE9" s="106"/>
      <c r="RF9" s="107" t="s">
        <v>333</v>
      </c>
      <c r="RG9" s="103" t="str">
        <f>VLOOKUP(RF9,Information!$A$2:$H$1000,2,FALSE)</f>
        <v>unknown</v>
      </c>
      <c r="RH9" s="104" t="str">
        <f>VLOOKUP(RF9,Information!$A$2:$H$1000,3,FALSE)</f>
        <v>unknown</v>
      </c>
      <c r="RI9" s="104" t="str">
        <f>VLOOKUP(RF9,Information!$A$2:$H$1000,4,FALSE)</f>
        <v>unknown</v>
      </c>
      <c r="RJ9" s="104" t="str">
        <f>VLOOKUP(RF9,Information!$A$2:$H$1000,8,FALSE)</f>
        <v>Seagrass</v>
      </c>
      <c r="RK9" s="104" t="str">
        <f>VLOOKUP(RF9,Information!$A$2:$I$1000,9,FALSE)</f>
        <v>Seagrass</v>
      </c>
      <c r="RL9" s="106"/>
      <c r="RM9" s="106"/>
      <c r="RN9" s="107" t="s">
        <v>322</v>
      </c>
      <c r="RO9" s="103">
        <f>VLOOKUP(RN9,Information!$A$2:$H$1000,2,FALSE)</f>
        <v>0</v>
      </c>
      <c r="RP9" s="104">
        <f>VLOOKUP(RN9,Information!$A$2:$H$1000,3,FALSE)</f>
        <v>0</v>
      </c>
      <c r="RQ9" s="104">
        <f>VLOOKUP(RN9,Information!$A$2:$H$1000,4,FALSE)</f>
        <v>0</v>
      </c>
      <c r="RR9" s="104" t="str">
        <f>VLOOKUP(RN9,Information!$A$2:$H$1000,8,FALSE)</f>
        <v>Sand</v>
      </c>
      <c r="RS9" s="104" t="str">
        <f>VLOOKUP(RN9,Information!$A$2:$I$1000,9,FALSE)</f>
        <v>Bare substrate</v>
      </c>
      <c r="RT9" s="106"/>
      <c r="RU9" s="106"/>
      <c r="RV9" s="107" t="s">
        <v>2762</v>
      </c>
      <c r="RW9" s="103">
        <f>VLOOKUP(RV9,Information!$A$2:$H$1000,2,FALSE)</f>
        <v>0</v>
      </c>
      <c r="RX9" s="104">
        <f>VLOOKUP(RV9,Information!$A$2:$H$1000,3,FALSE)</f>
        <v>0</v>
      </c>
      <c r="RY9" s="104">
        <f>VLOOKUP(RV9,Information!$A$2:$H$1000,4,FALSE)</f>
        <v>0</v>
      </c>
      <c r="RZ9" s="104" t="str">
        <f>VLOOKUP(RV9,Information!$A$2:$H$1000,8,FALSE)</f>
        <v>Bare.rock</v>
      </c>
      <c r="SA9" s="104" t="str">
        <f>VLOOKUP(RV9,Information!$A$2:$I$1000,9,FALSE)</f>
        <v>Bare substrate</v>
      </c>
      <c r="SB9" s="106"/>
      <c r="SC9" s="106"/>
      <c r="SD9" s="107" t="s">
        <v>320</v>
      </c>
      <c r="SE9" s="103">
        <f>VLOOKUP(SD9,Information!$A$2:$H$1000,2,FALSE)</f>
        <v>0</v>
      </c>
      <c r="SF9" s="104">
        <f>VLOOKUP(SD9,Information!$A$2:$H$1000,3,FALSE)</f>
        <v>0</v>
      </c>
      <c r="SG9" s="104">
        <f>VLOOKUP(SD9,Information!$A$2:$H$1000,4,FALSE)</f>
        <v>0</v>
      </c>
      <c r="SH9" s="104" t="str">
        <f>VLOOKUP(SD9,Information!$A$2:$H$1000,8,FALSE)</f>
        <v>Bare.rock</v>
      </c>
      <c r="SI9" s="104" t="str">
        <f>VLOOKUP(SD9,Information!$A$2:$I$1000,9,FALSE)</f>
        <v>Bare substrate</v>
      </c>
      <c r="SJ9" s="106"/>
      <c r="SK9" s="106"/>
      <c r="SL9" s="107" t="s">
        <v>322</v>
      </c>
      <c r="SM9" s="103">
        <f>VLOOKUP(SL9,Information!$A$2:$H$1000,2,FALSE)</f>
        <v>0</v>
      </c>
      <c r="SN9" s="104">
        <f>VLOOKUP(SL9,Information!$A$2:$H$1000,3,FALSE)</f>
        <v>0</v>
      </c>
      <c r="SO9" s="104">
        <f>VLOOKUP(SL9,Information!$A$2:$H$1000,4,FALSE)</f>
        <v>0</v>
      </c>
      <c r="SP9" s="104" t="str">
        <f>VLOOKUP(SL9,Information!$A$2:$H$1000,8,FALSE)</f>
        <v>Sand</v>
      </c>
      <c r="SQ9" s="104" t="str">
        <f>VLOOKUP(SL9,Information!$A$2:$I$1000,9,FALSE)</f>
        <v>Bare substrate</v>
      </c>
      <c r="SR9" s="106"/>
      <c r="SS9" s="106"/>
      <c r="ST9" s="107" t="s">
        <v>322</v>
      </c>
      <c r="SU9" s="103">
        <f>VLOOKUP(ST9,Information!$A$2:$H$1000,2,FALSE)</f>
        <v>0</v>
      </c>
      <c r="SV9" s="104">
        <f>VLOOKUP(ST9,Information!$A$2:$H$1000,3,FALSE)</f>
        <v>0</v>
      </c>
      <c r="SW9" s="104">
        <f>VLOOKUP(ST9,Information!$A$2:$H$1000,4,FALSE)</f>
        <v>0</v>
      </c>
      <c r="SX9" s="104" t="str">
        <f>VLOOKUP(ST9,Information!$A$2:$H$1000,8,FALSE)</f>
        <v>Sand</v>
      </c>
      <c r="SY9" s="104" t="str">
        <f>VLOOKUP(ST9,Information!$A$2:$I$1000,9,FALSE)</f>
        <v>Bare substrate</v>
      </c>
      <c r="SZ9" s="106"/>
      <c r="TA9" s="106"/>
      <c r="TB9" s="108" t="s">
        <v>298</v>
      </c>
      <c r="TC9" s="109" t="str">
        <f>VLOOKUP(TB9,Information!$A$2:$H$1000,2,FALSE)</f>
        <v>unknown</v>
      </c>
      <c r="TD9" s="109" t="str">
        <f>VLOOKUP(TB9,Information!$A$2:$H$1000,3,FALSE)</f>
        <v>Porites</v>
      </c>
      <c r="TE9" s="109" t="str">
        <f>VLOOKUP(TB9,Information!$A$2:$H$1000,4,FALSE)</f>
        <v>PORITIDAE</v>
      </c>
      <c r="TF9" s="109" t="str">
        <f>VLOOKUP(TB9,Information!$A$2:$H$1000,8,FALSE)</f>
        <v>Hard.coral</v>
      </c>
      <c r="TG9" s="109" t="str">
        <f>VLOOKUP(TB9,Information!$A$2:$I$1000,9,FALSE)</f>
        <v>Cnidaria</v>
      </c>
      <c r="TH9" s="110" t="s">
        <v>1836</v>
      </c>
      <c r="TI9" s="111"/>
      <c r="TJ9" s="108" t="s">
        <v>322</v>
      </c>
      <c r="TK9" s="109">
        <f>VLOOKUP(TJ9,Information!$A$2:$H$1000,2,FALSE)</f>
        <v>0</v>
      </c>
      <c r="TL9" s="109">
        <f>VLOOKUP(TJ9,Information!$A$2:$H$1000,3,FALSE)</f>
        <v>0</v>
      </c>
      <c r="TM9" s="109">
        <f>VLOOKUP(TJ9,Information!$A$2:$H$1000,4,FALSE)</f>
        <v>0</v>
      </c>
      <c r="TN9" s="109" t="str">
        <f>VLOOKUP(TJ9,Information!$A$2:$H$1000,8,FALSE)</f>
        <v>Sand</v>
      </c>
      <c r="TO9" s="109" t="str">
        <f>VLOOKUP(TJ9,Information!$A$2:$I$1000,9,FALSE)</f>
        <v>Bare substrate</v>
      </c>
      <c r="TP9" s="112"/>
      <c r="TQ9" s="111"/>
      <c r="TR9" s="108" t="s">
        <v>322</v>
      </c>
      <c r="TS9" s="109">
        <f>VLOOKUP(TR9,Information!$A$2:$H$1000,2,FALSE)</f>
        <v>0</v>
      </c>
      <c r="TT9" s="109">
        <f>VLOOKUP(TR9,Information!$A$2:$H$1000,3,FALSE)</f>
        <v>0</v>
      </c>
      <c r="TU9" s="109">
        <f>VLOOKUP(TR9,Information!$A$2:$H$1000,4,FALSE)</f>
        <v>0</v>
      </c>
      <c r="TV9" s="109" t="str">
        <f>VLOOKUP(TR9,Information!$A$2:$H$1000,8,FALSE)</f>
        <v>Sand</v>
      </c>
      <c r="TW9" s="109" t="str">
        <f>VLOOKUP(TR9,Information!$A$2:$I$1000,9,FALSE)</f>
        <v>Bare substrate</v>
      </c>
      <c r="TX9" s="112"/>
      <c r="TY9" s="111"/>
      <c r="TZ9" s="108" t="s">
        <v>359</v>
      </c>
      <c r="UA9" s="109" t="str">
        <f>VLOOKUP(TZ9,Information!$A$2:$H$1000,2,FALSE)</f>
        <v>unknown</v>
      </c>
      <c r="UB9" s="109" t="str">
        <f>VLOOKUP(TZ9,Information!$A$2:$H$1000,3,FALSE)</f>
        <v>unknown</v>
      </c>
      <c r="UC9" s="109" t="str">
        <f>VLOOKUP(TZ9,Information!$A$2:$H$1000,4,FALSE)</f>
        <v>unknown</v>
      </c>
      <c r="UD9" s="109" t="str">
        <f>VLOOKUP(TZ9,Information!$A$2:$H$1000,8,FALSE)</f>
        <v>Turf.algae</v>
      </c>
      <c r="UE9" s="109" t="str">
        <f>VLOOKUP(TZ9,Information!$A$2:$I$1000,9,FALSE)</f>
        <v>Turf algae</v>
      </c>
      <c r="UF9" s="112"/>
      <c r="UG9" s="111"/>
      <c r="UH9" s="108" t="s">
        <v>317</v>
      </c>
      <c r="UI9" s="109" t="str">
        <f>VLOOKUP(UH9,Information!$A$2:$H$1000,2,FALSE)</f>
        <v>Rhytisma fulvum</v>
      </c>
      <c r="UJ9" s="109" t="str">
        <f>VLOOKUP(UH9,Information!$A$2:$H$1000,3,FALSE)</f>
        <v>Rhytisma</v>
      </c>
      <c r="UK9" s="109" t="str">
        <f>VLOOKUP(UH9,Information!$A$2:$H$1000,4,FALSE)</f>
        <v>ALCYONIIDAE</v>
      </c>
      <c r="UL9" s="109" t="str">
        <f>VLOOKUP(UH9,Information!$A$2:$H$1000,8,FALSE)</f>
        <v>Soft.coral</v>
      </c>
      <c r="UM9" s="109" t="str">
        <f>VLOOKUP(UH9,Information!$A$2:$I$1000,9,FALSE)</f>
        <v>Cnidaria</v>
      </c>
      <c r="UN9" s="112"/>
      <c r="UO9" s="111"/>
      <c r="UP9" s="108" t="s">
        <v>322</v>
      </c>
      <c r="UQ9" s="109">
        <f>VLOOKUP(UP9,Information!$A$2:$H$1000,2,FALSE)</f>
        <v>0</v>
      </c>
      <c r="UR9" s="109">
        <f>VLOOKUP(UP9,Information!$A$2:$H$1000,3,FALSE)</f>
        <v>0</v>
      </c>
      <c r="US9" s="109">
        <f>VLOOKUP(UP9,Information!$A$2:$H$1000,4,FALSE)</f>
        <v>0</v>
      </c>
      <c r="UT9" s="109" t="str">
        <f>VLOOKUP(UP9,Information!$A$2:$H$1000,8,FALSE)</f>
        <v>Sand</v>
      </c>
      <c r="UU9" s="109" t="str">
        <f>VLOOKUP(UP9,Information!$A$2:$I$1000,9,FALSE)</f>
        <v>Bare substrate</v>
      </c>
      <c r="UV9" s="112"/>
      <c r="UW9" s="111"/>
      <c r="UX9" s="108" t="s">
        <v>322</v>
      </c>
      <c r="UY9" s="109">
        <f>VLOOKUP(UX9,Information!$A$2:$H$1000,2,FALSE)</f>
        <v>0</v>
      </c>
      <c r="UZ9" s="109">
        <f>VLOOKUP(UX9,Information!$A$2:$H$1000,3,FALSE)</f>
        <v>0</v>
      </c>
      <c r="VA9" s="109">
        <f>VLOOKUP(UX9,Information!$A$2:$H$1000,4,FALSE)</f>
        <v>0</v>
      </c>
      <c r="VB9" s="109" t="str">
        <f>VLOOKUP(UX9,Information!$A$2:$H$1000,8,FALSE)</f>
        <v>Sand</v>
      </c>
      <c r="VC9" s="109" t="str">
        <f>VLOOKUP(UX9,Information!$A$2:$I$1000,9,FALSE)</f>
        <v>Bare substrate</v>
      </c>
      <c r="VD9" s="112"/>
      <c r="VE9" s="111"/>
      <c r="VF9" s="108" t="s">
        <v>309</v>
      </c>
      <c r="VG9" s="109">
        <f>VLOOKUP(VF9,Information!$A$2:$H$1000,2,FALSE)</f>
        <v>0</v>
      </c>
      <c r="VH9" s="109">
        <f>VLOOKUP(VF9,Information!$A$2:$H$1000,3,FALSE)</f>
        <v>0</v>
      </c>
      <c r="VI9" s="109">
        <f>VLOOKUP(VF9,Information!$A$2:$H$1000,4,FALSE)</f>
        <v>0</v>
      </c>
      <c r="VJ9" s="109" t="str">
        <f>VLOOKUP(VF9,Information!$A$2:$H$1000,8,FALSE)</f>
        <v>Coral.rubble</v>
      </c>
      <c r="VK9" s="109" t="str">
        <f>VLOOKUP(VF9,Information!$A$2:$I$1000,9,FALSE)</f>
        <v>Bare substrate</v>
      </c>
      <c r="VL9" s="112"/>
      <c r="VM9" s="111"/>
      <c r="VN9" s="108" t="s">
        <v>322</v>
      </c>
      <c r="VO9" s="109">
        <f>VLOOKUP(VN9,Information!$A$2:$H$1000,2,FALSE)</f>
        <v>0</v>
      </c>
      <c r="VP9" s="109">
        <f>VLOOKUP(VN9,Information!$A$2:$H$1000,3,FALSE)</f>
        <v>0</v>
      </c>
      <c r="VQ9" s="109">
        <f>VLOOKUP(VN9,Information!$A$2:$H$1000,4,FALSE)</f>
        <v>0</v>
      </c>
      <c r="VR9" s="109" t="str">
        <f>VLOOKUP(VN9,Information!$A$2:$H$1000,8,FALSE)</f>
        <v>Sand</v>
      </c>
      <c r="VS9" s="109" t="str">
        <f>VLOOKUP(VN9,Information!$A$2:$I$1000,9,FALSE)</f>
        <v>Bare substrate</v>
      </c>
      <c r="VT9" s="112"/>
      <c r="VU9" s="111"/>
      <c r="VV9" s="108" t="s">
        <v>150</v>
      </c>
      <c r="VW9" s="109" t="str">
        <f>VLOOKUP(VV9,Information!$A$2:$H$1000,2,FALSE)</f>
        <v>unknown</v>
      </c>
      <c r="VX9" s="109" t="str">
        <f>VLOOKUP(VV9,Information!$A$2:$H$1000,3,FALSE)</f>
        <v>Cespitularia</v>
      </c>
      <c r="VY9" s="109" t="str">
        <f>VLOOKUP(VV9,Information!$A$2:$H$1000,4,FALSE)</f>
        <v>XENIIDAE</v>
      </c>
      <c r="VZ9" s="109" t="str">
        <f>VLOOKUP(VV9,Information!$A$2:$H$1000,8,FALSE)</f>
        <v>Soft.coral</v>
      </c>
      <c r="WA9" s="109" t="str">
        <f>VLOOKUP(VV9,Information!$A$2:$I$1000,9,FALSE)</f>
        <v>Cnidaria</v>
      </c>
      <c r="WB9" s="112"/>
      <c r="WC9" s="111"/>
      <c r="WD9" s="108" t="s">
        <v>217</v>
      </c>
      <c r="WE9" s="109" t="str">
        <f>VLOOKUP(WD9,Information!$A$2:$H$1000,2,FALSE)</f>
        <v>unknown</v>
      </c>
      <c r="WF9" s="109" t="str">
        <f>VLOOKUP(WD9,Information!$A$2:$H$1000,3,FALSE)</f>
        <v>Galaxea</v>
      </c>
      <c r="WG9" s="109" t="str">
        <f>VLOOKUP(WD9,Information!$A$2:$H$1000,4,FALSE)</f>
        <v>EUPHYLLIIDAE</v>
      </c>
      <c r="WH9" s="109" t="str">
        <f>VLOOKUP(WD9,Information!$A$2:$H$1000,8,FALSE)</f>
        <v>Hard.coral</v>
      </c>
      <c r="WI9" s="109" t="str">
        <f>VLOOKUP(WD9,Information!$A$2:$I$1000,9,FALSE)</f>
        <v>Cnidaria</v>
      </c>
      <c r="WJ9" s="110" t="s">
        <v>1836</v>
      </c>
      <c r="WK9" s="111"/>
      <c r="WL9" s="108" t="s">
        <v>309</v>
      </c>
      <c r="WM9" s="109">
        <f>VLOOKUP(WL9,Information!$A$2:$H$1000,2,FALSE)</f>
        <v>0</v>
      </c>
      <c r="WN9" s="109">
        <f>VLOOKUP(WL9,Information!$A$2:$H$1000,3,FALSE)</f>
        <v>0</v>
      </c>
      <c r="WO9" s="109">
        <f>VLOOKUP(WL9,Information!$A$2:$H$1000,4,FALSE)</f>
        <v>0</v>
      </c>
      <c r="WP9" s="109" t="str">
        <f>VLOOKUP(WL9,Information!$A$2:$H$1000,8,FALSE)</f>
        <v>Coral.rubble</v>
      </c>
      <c r="WQ9" s="109" t="str">
        <f>VLOOKUP(WL9,Information!$A$2:$I$1000,9,FALSE)</f>
        <v>Bare substrate</v>
      </c>
      <c r="WR9" s="112"/>
      <c r="WS9" s="111"/>
      <c r="WT9" s="108" t="s">
        <v>359</v>
      </c>
      <c r="WU9" s="109" t="str">
        <f>VLOOKUP(WT9,Information!$A$2:$H$1000,2,FALSE)</f>
        <v>unknown</v>
      </c>
      <c r="WV9" s="109" t="str">
        <f>VLOOKUP(WT9,Information!$A$2:$H$1000,3,FALSE)</f>
        <v>unknown</v>
      </c>
      <c r="WW9" s="109" t="str">
        <f>VLOOKUP(WT9,Information!$A$2:$H$1000,4,FALSE)</f>
        <v>unknown</v>
      </c>
      <c r="WX9" s="109" t="str">
        <f>VLOOKUP(WT9,Information!$A$2:$H$1000,8,FALSE)</f>
        <v>Turf.algae</v>
      </c>
      <c r="WY9" s="109" t="str">
        <f>VLOOKUP(WT9,Information!$A$2:$I$1000,9,FALSE)</f>
        <v>Turf algae</v>
      </c>
      <c r="WZ9" s="112"/>
      <c r="XA9" s="111"/>
      <c r="XB9" s="108" t="s">
        <v>320</v>
      </c>
      <c r="XC9" s="109">
        <f>VLOOKUP(XB9,Information!$A$2:$H$1000,2,FALSE)</f>
        <v>0</v>
      </c>
      <c r="XD9" s="109">
        <f>VLOOKUP(XB9,Information!$A$2:$H$1000,3,FALSE)</f>
        <v>0</v>
      </c>
      <c r="XE9" s="109">
        <f>VLOOKUP(XB9,Information!$A$2:$H$1000,4,FALSE)</f>
        <v>0</v>
      </c>
      <c r="XF9" s="109" t="str">
        <f>VLOOKUP(XB9,Information!$A$2:$H$1000,8,FALSE)</f>
        <v>Bare.rock</v>
      </c>
      <c r="XG9" s="109" t="str">
        <f>VLOOKUP(XB9,Information!$A$2:$I$1000,9,FALSE)</f>
        <v>Bare substrate</v>
      </c>
      <c r="XH9" s="112"/>
      <c r="XI9" s="111"/>
      <c r="XJ9" s="108" t="s">
        <v>322</v>
      </c>
      <c r="XK9" s="109">
        <f>VLOOKUP(XJ9,Information!$A$2:$H$1000,2,FALSE)</f>
        <v>0</v>
      </c>
      <c r="XL9" s="109">
        <f>VLOOKUP(XJ9,Information!$A$2:$H$1000,3,FALSE)</f>
        <v>0</v>
      </c>
      <c r="XM9" s="109">
        <f>VLOOKUP(XJ9,Information!$A$2:$H$1000,4,FALSE)</f>
        <v>0</v>
      </c>
      <c r="XN9" s="109" t="str">
        <f>VLOOKUP(XJ9,Information!$A$2:$H$1000,8,FALSE)</f>
        <v>Sand</v>
      </c>
      <c r="XO9" s="109" t="str">
        <f>VLOOKUP(XJ9,Information!$A$2:$I$1000,9,FALSE)</f>
        <v>Bare substrate</v>
      </c>
      <c r="XP9" s="112"/>
      <c r="XQ9" s="111"/>
      <c r="XR9" s="108" t="s">
        <v>309</v>
      </c>
      <c r="XS9" s="109">
        <f>VLOOKUP(XR9,Information!$A$2:$H$1000,2,FALSE)</f>
        <v>0</v>
      </c>
      <c r="XT9" s="109">
        <f>VLOOKUP(XR9,Information!$A$2:$H$1000,3,FALSE)</f>
        <v>0</v>
      </c>
      <c r="XU9" s="109">
        <f>VLOOKUP(XR9,Information!$A$2:$H$1000,4,FALSE)</f>
        <v>0</v>
      </c>
      <c r="XV9" s="109" t="str">
        <f>VLOOKUP(XR9,Information!$A$2:$H$1000,8,FALSE)</f>
        <v>Coral.rubble</v>
      </c>
      <c r="XW9" s="109" t="str">
        <f>VLOOKUP(XR9,Information!$A$2:$I$1000,9,FALSE)</f>
        <v>Bare substrate</v>
      </c>
      <c r="XX9" s="112"/>
      <c r="XY9" s="111"/>
      <c r="XZ9" s="108" t="s">
        <v>178</v>
      </c>
      <c r="YA9" s="109" t="str">
        <f>VLOOKUP(XZ9,Information!$A$2:$H$1000,2,FALSE)</f>
        <v>unknown</v>
      </c>
      <c r="YB9" s="109" t="str">
        <f>VLOOKUP(XZ9,Information!$A$2:$H$1000,3,FALSE)</f>
        <v>Dictyota</v>
      </c>
      <c r="YC9" s="109" t="str">
        <f>VLOOKUP(XZ9,Information!$A$2:$H$1000,4,FALSE)</f>
        <v>DICTYOTACEAE</v>
      </c>
      <c r="YD9" s="109" t="str">
        <f>VLOOKUP(XZ9,Information!$A$2:$H$1000,8,FALSE)</f>
        <v>Brown.algae</v>
      </c>
      <c r="YE9" s="109" t="str">
        <f>VLOOKUP(XZ9,Information!$A$2:$I$1000,9,FALSE)</f>
        <v>Macroalgae</v>
      </c>
      <c r="YF9" s="112"/>
      <c r="YG9" s="111"/>
      <c r="YH9" s="108" t="s">
        <v>298</v>
      </c>
      <c r="YI9" s="109" t="str">
        <f>VLOOKUP(YH9,Information!$A$2:$H$1000,2,FALSE)</f>
        <v>unknown</v>
      </c>
      <c r="YJ9" s="109" t="str">
        <f>VLOOKUP(YH9,Information!$A$2:$H$1000,3,FALSE)</f>
        <v>Porites</v>
      </c>
      <c r="YK9" s="109" t="str">
        <f>VLOOKUP(YH9,Information!$A$2:$H$1000,4,FALSE)</f>
        <v>PORITIDAE</v>
      </c>
      <c r="YL9" s="109" t="str">
        <f>VLOOKUP(YH9,Information!$A$2:$H$1000,8,FALSE)</f>
        <v>Hard.coral</v>
      </c>
      <c r="YM9" s="109" t="str">
        <f>VLOOKUP(YH9,Information!$A$2:$I$1000,9,FALSE)</f>
        <v>Cnidaria</v>
      </c>
      <c r="YN9" s="110" t="s">
        <v>1836</v>
      </c>
      <c r="YO9" s="111"/>
      <c r="YP9" s="113" t="s">
        <v>298</v>
      </c>
      <c r="YQ9" s="109" t="str">
        <f>VLOOKUP(YP9,Information!$A$2:$H$1000,2,FALSE)</f>
        <v>unknown</v>
      </c>
      <c r="YR9" s="109" t="str">
        <f>VLOOKUP(YP9,Information!$A$2:$H$1000,3,FALSE)</f>
        <v>Porites</v>
      </c>
      <c r="YS9" s="109" t="str">
        <f>VLOOKUP(YP9,Information!$A$2:$H$1000,4,FALSE)</f>
        <v>PORITIDAE</v>
      </c>
      <c r="YT9" s="109" t="str">
        <f>VLOOKUP(YP9,Information!$A$2:$H$1000,8,FALSE)</f>
        <v>Hard.coral</v>
      </c>
      <c r="YU9" s="109" t="str">
        <f>VLOOKUP(YP9,Information!$A$2:$I$1000,9,FALSE)</f>
        <v>Cnidaria</v>
      </c>
      <c r="YV9" s="110" t="s">
        <v>2765</v>
      </c>
      <c r="YW9" s="111"/>
      <c r="YX9" s="113" t="s">
        <v>322</v>
      </c>
      <c r="YY9" s="109">
        <f>VLOOKUP(YX9,Information!$A$2:$H$1000,2,FALSE)</f>
        <v>0</v>
      </c>
      <c r="YZ9" s="109">
        <f>VLOOKUP(YX9,Information!$A$2:$H$1000,3,FALSE)</f>
        <v>0</v>
      </c>
      <c r="ZA9" s="109">
        <f>VLOOKUP(YX9,Information!$A$2:$H$1000,4,FALSE)</f>
        <v>0</v>
      </c>
      <c r="ZB9" s="109" t="str">
        <f>VLOOKUP(YX9,Information!$A$2:$H$1000,8,FALSE)</f>
        <v>Sand</v>
      </c>
      <c r="ZC9" s="109" t="str">
        <f>VLOOKUP(YX9,Information!$A$2:$I$1000,9,FALSE)</f>
        <v>Bare substrate</v>
      </c>
      <c r="ZD9" s="112"/>
      <c r="ZE9" s="111"/>
      <c r="ZF9" s="114" t="s">
        <v>322</v>
      </c>
      <c r="ZG9" s="109">
        <f>VLOOKUP(ZF9,Information!$A$2:$H$1000,2,FALSE)</f>
        <v>0</v>
      </c>
      <c r="ZH9" s="109">
        <f>VLOOKUP(ZF9,Information!$A$2:$H$1000,3,FALSE)</f>
        <v>0</v>
      </c>
      <c r="ZI9" s="109">
        <f>VLOOKUP(ZF9,Information!$A$2:$H$1000,4,FALSE)</f>
        <v>0</v>
      </c>
      <c r="ZJ9" s="109" t="str">
        <f>VLOOKUP(ZF9,Information!$A$2:$H$1000,8,FALSE)</f>
        <v>Sand</v>
      </c>
      <c r="ZK9" s="109" t="str">
        <f>VLOOKUP(ZF9,Information!$A$2:$I$1000,9,FALSE)</f>
        <v>Bare substrate</v>
      </c>
      <c r="ZL9" s="112"/>
      <c r="ZM9" s="111"/>
      <c r="ZN9" s="108" t="s">
        <v>298</v>
      </c>
      <c r="ZO9" s="109" t="str">
        <f>VLOOKUP(ZN9,Information!$A$2:$H$1000,2,FALSE)</f>
        <v>unknown</v>
      </c>
      <c r="ZP9" s="109" t="str">
        <f>VLOOKUP(ZN9,Information!$A$2:$H$1000,3,FALSE)</f>
        <v>Porites</v>
      </c>
      <c r="ZQ9" s="109" t="str">
        <f>VLOOKUP(ZN9,Information!$A$2:$H$1000,4,FALSE)</f>
        <v>PORITIDAE</v>
      </c>
      <c r="ZR9" s="109" t="str">
        <f>VLOOKUP(ZN9,Information!$A$2:$H$1000,8,FALSE)</f>
        <v>Hard.coral</v>
      </c>
      <c r="ZS9" s="109" t="str">
        <f>VLOOKUP(ZN9,Information!$A$2:$I$1000,9,FALSE)</f>
        <v>Cnidaria</v>
      </c>
      <c r="ZT9" s="110" t="s">
        <v>80</v>
      </c>
      <c r="ZU9" s="111"/>
      <c r="ZV9" s="108" t="s">
        <v>298</v>
      </c>
      <c r="ZW9" s="109" t="str">
        <f>VLOOKUP(ZV9,Information!$A$2:$H$1000,2,FALSE)</f>
        <v>unknown</v>
      </c>
      <c r="ZX9" s="109" t="str">
        <f>VLOOKUP(ZV9,Information!$A$2:$H$1000,3,FALSE)</f>
        <v>Porites</v>
      </c>
      <c r="ZY9" s="109" t="str">
        <f>VLOOKUP(ZV9,Information!$A$2:$H$1000,4,FALSE)</f>
        <v>PORITIDAE</v>
      </c>
      <c r="ZZ9" s="109" t="str">
        <f>VLOOKUP(ZV9,Information!$A$2:$H$1000,8,FALSE)</f>
        <v>Hard.coral</v>
      </c>
      <c r="AAA9" s="109" t="str">
        <f>VLOOKUP(ZV9,Information!$A$2:$I$1000,9,FALSE)</f>
        <v>Cnidaria</v>
      </c>
      <c r="AAB9" s="110" t="s">
        <v>80</v>
      </c>
      <c r="AAC9" s="111"/>
      <c r="AAD9" s="108" t="s">
        <v>322</v>
      </c>
      <c r="AAE9" s="109">
        <f>VLOOKUP(AAD9,Information!$A$2:$H$1000,2,FALSE)</f>
        <v>0</v>
      </c>
      <c r="AAF9" s="109">
        <f>VLOOKUP(AAD9,Information!$A$2:$H$1000,3,FALSE)</f>
        <v>0</v>
      </c>
      <c r="AAG9" s="109">
        <f>VLOOKUP(AAD9,Information!$A$2:$H$1000,4,FALSE)</f>
        <v>0</v>
      </c>
      <c r="AAH9" s="109" t="str">
        <f>VLOOKUP(AAD9,Information!$A$2:$H$1000,8,FALSE)</f>
        <v>Sand</v>
      </c>
      <c r="AAI9" s="109" t="str">
        <f>VLOOKUP(AAD9,Information!$A$2:$I$1000,9,FALSE)</f>
        <v>Bare substrate</v>
      </c>
      <c r="AAJ9" s="112"/>
      <c r="AAK9" s="111"/>
      <c r="AAL9" s="108" t="s">
        <v>322</v>
      </c>
      <c r="AAM9" s="109">
        <f>VLOOKUP(AAL9,Information!$A$2:$H$1000,2,FALSE)</f>
        <v>0</v>
      </c>
      <c r="AAN9" s="109">
        <f>VLOOKUP(AAL9,Information!$A$2:$H$1000,3,FALSE)</f>
        <v>0</v>
      </c>
      <c r="AAO9" s="109">
        <f>VLOOKUP(AAL9,Information!$A$2:$H$1000,4,FALSE)</f>
        <v>0</v>
      </c>
      <c r="AAP9" s="109" t="str">
        <f>VLOOKUP(AAL9,Information!$A$2:$H$1000,8,FALSE)</f>
        <v>Sand</v>
      </c>
      <c r="AAQ9" s="109" t="str">
        <f>VLOOKUP(AAL9,Information!$A$2:$I$1000,9,FALSE)</f>
        <v>Bare substrate</v>
      </c>
      <c r="AAR9" s="112"/>
      <c r="AAS9" s="111"/>
      <c r="AAT9" s="108" t="s">
        <v>322</v>
      </c>
      <c r="AAU9" s="109">
        <f>VLOOKUP(AAT9,Information!$A$2:$H$1000,2,FALSE)</f>
        <v>0</v>
      </c>
      <c r="AAV9" s="109">
        <f>VLOOKUP(AAT9,Information!$A$2:$H$1000,3,FALSE)</f>
        <v>0</v>
      </c>
      <c r="AAW9" s="109">
        <f>VLOOKUP(AAT9,Information!$A$2:$H$1000,4,FALSE)</f>
        <v>0</v>
      </c>
      <c r="AAX9" s="109" t="str">
        <f>VLOOKUP(AAT9,Information!$A$2:$H$1000,8,FALSE)</f>
        <v>Sand</v>
      </c>
      <c r="AAY9" s="109" t="str">
        <f>VLOOKUP(AAT9,Information!$A$2:$I$1000,9,FALSE)</f>
        <v>Bare substrate</v>
      </c>
      <c r="AAZ9" s="112"/>
      <c r="ABA9" s="111"/>
      <c r="ABB9" s="108" t="s">
        <v>330</v>
      </c>
      <c r="ABC9" s="109" t="str">
        <f>VLOOKUP(ABB9,Information!$A$2:$H$1000,2,FALSE)</f>
        <v>unknown</v>
      </c>
      <c r="ABD9" s="109" t="str">
        <f>VLOOKUP(ABB9,Information!$A$2:$H$1000,3,FALSE)</f>
        <v>unknown</v>
      </c>
      <c r="ABE9" s="109" t="str">
        <f>VLOOKUP(ABB9,Information!$A$2:$H$1000,4,FALSE)</f>
        <v>unknown</v>
      </c>
      <c r="ABF9" s="109" t="str">
        <f>VLOOKUP(ABB9,Information!$A$2:$H$1000,8,FALSE)</f>
        <v>Soft.coral</v>
      </c>
      <c r="ABG9" s="109" t="str">
        <f>VLOOKUP(ABB9,Information!$A$2:$I$1000,9,FALSE)</f>
        <v>Cnidaria</v>
      </c>
      <c r="ABH9" s="112"/>
      <c r="ABI9" s="111"/>
      <c r="ABJ9" s="108" t="s">
        <v>317</v>
      </c>
      <c r="ABK9" s="109" t="str">
        <f>VLOOKUP(ABJ9,Information!$A$2:$H$1000,2,FALSE)</f>
        <v>Rhytisma fulvum</v>
      </c>
      <c r="ABL9" s="109" t="str">
        <f>VLOOKUP(ABJ9,Information!$A$2:$H$1000,3,FALSE)</f>
        <v>Rhytisma</v>
      </c>
      <c r="ABM9" s="109" t="str">
        <f>VLOOKUP(ABJ9,Information!$A$2:$H$1000,4,FALSE)</f>
        <v>ALCYONIIDAE</v>
      </c>
      <c r="ABN9" s="109" t="str">
        <f>VLOOKUP(ABJ9,Information!$A$2:$H$1000,8,FALSE)</f>
        <v>Soft.coral</v>
      </c>
      <c r="ABO9" s="109" t="str">
        <f>VLOOKUP(ABJ9,Information!$A$2:$I$1000,9,FALSE)</f>
        <v>Cnidaria</v>
      </c>
      <c r="ABP9" s="112"/>
      <c r="ABQ9" s="111"/>
      <c r="ABR9" s="108" t="s">
        <v>322</v>
      </c>
      <c r="ABS9" s="109">
        <f>VLOOKUP(ABR9,Information!$A$2:$H$1000,2,FALSE)</f>
        <v>0</v>
      </c>
      <c r="ABT9" s="109">
        <f>VLOOKUP(ABR9,Information!$A$2:$H$1000,3,FALSE)</f>
        <v>0</v>
      </c>
      <c r="ABU9" s="109">
        <f>VLOOKUP(ABR9,Information!$A$2:$H$1000,4,FALSE)</f>
        <v>0</v>
      </c>
      <c r="ABV9" s="109" t="str">
        <f>VLOOKUP(ABR9,Information!$A$2:$H$1000,8,FALSE)</f>
        <v>Sand</v>
      </c>
      <c r="ABW9" s="109" t="str">
        <f>VLOOKUP(ABR9,Information!$A$2:$I$1000,9,FALSE)</f>
        <v>Bare substrate</v>
      </c>
      <c r="ABX9" s="112"/>
      <c r="ABY9" s="111"/>
      <c r="ABZ9" s="108" t="s">
        <v>238</v>
      </c>
      <c r="ACA9" s="109" t="str">
        <f>VLOOKUP(ABZ9,Information!$A$2:$H$1000,2,FALSE)</f>
        <v>Halophila stipulacea</v>
      </c>
      <c r="ACB9" s="109" t="str">
        <f>VLOOKUP(ABZ9,Information!$A$2:$H$1000,3,FALSE)</f>
        <v>Halophila</v>
      </c>
      <c r="ACC9" s="109" t="str">
        <f>VLOOKUP(ABZ9,Information!$A$2:$H$1000,4,FALSE)</f>
        <v>HYDROCHARITACEAE</v>
      </c>
      <c r="ACD9" s="109" t="str">
        <f>VLOOKUP(ABZ9,Information!$A$2:$H$1000,8,FALSE)</f>
        <v>Seagrass</v>
      </c>
      <c r="ACE9" s="109" t="str">
        <f>VLOOKUP(ABZ9,Information!$A$2:$I$1000,9,FALSE)</f>
        <v>Seagrass</v>
      </c>
      <c r="ACF9" s="112"/>
      <c r="ACG9" s="111"/>
      <c r="ACH9" s="108" t="s">
        <v>150</v>
      </c>
      <c r="ACI9" s="109" t="str">
        <f>VLOOKUP(ACH9,Information!$A$2:$H$1000,2,FALSE)</f>
        <v>unknown</v>
      </c>
      <c r="ACJ9" s="109" t="str">
        <f>VLOOKUP(ACH9,Information!$A$2:$H$1000,3,FALSE)</f>
        <v>Cespitularia</v>
      </c>
      <c r="ACK9" s="109" t="str">
        <f>VLOOKUP(ACH9,Information!$A$2:$H$1000,4,FALSE)</f>
        <v>XENIIDAE</v>
      </c>
      <c r="ACL9" s="109" t="str">
        <f>VLOOKUP(ACH9,Information!$A$2:$H$1000,8,FALSE)</f>
        <v>Soft.coral</v>
      </c>
      <c r="ACM9" s="109" t="str">
        <f>VLOOKUP(ACH9,Information!$A$2:$I$1000,9,FALSE)</f>
        <v>Cnidaria</v>
      </c>
      <c r="ACN9" s="112"/>
      <c r="ACO9" s="111"/>
      <c r="ACP9" s="108" t="s">
        <v>309</v>
      </c>
      <c r="ACQ9" s="109">
        <f>VLOOKUP(ACP9,Information!$A$2:$H$1000,2,FALSE)</f>
        <v>0</v>
      </c>
      <c r="ACR9" s="109">
        <f>VLOOKUP(ACP9,Information!$A$2:$H$1000,3,FALSE)</f>
        <v>0</v>
      </c>
      <c r="ACS9" s="109">
        <f>VLOOKUP(ACP9,Information!$A$2:$H$1000,4,FALSE)</f>
        <v>0</v>
      </c>
      <c r="ACT9" s="109" t="str">
        <f>VLOOKUP(ACP9,Information!$A$2:$H$1000,8,FALSE)</f>
        <v>Coral.rubble</v>
      </c>
      <c r="ACU9" s="109" t="str">
        <f>VLOOKUP(ACP9,Information!$A$2:$I$1000,9,FALSE)</f>
        <v>Bare substrate</v>
      </c>
      <c r="ACV9" s="112"/>
      <c r="ACW9" s="111"/>
      <c r="ACX9" s="108" t="s">
        <v>82</v>
      </c>
      <c r="ACY9" s="109" t="str">
        <f>VLOOKUP(ACX9,Information!$A$2:$H$1000,2,FALSE)</f>
        <v>unknown</v>
      </c>
      <c r="ACZ9" s="109" t="str">
        <f>VLOOKUP(ACX9,Information!$A$2:$H$1000,3,FALSE)</f>
        <v>Acropora</v>
      </c>
      <c r="ADA9" s="109" t="str">
        <f>VLOOKUP(ACX9,Information!$A$2:$H$1000,4,FALSE)</f>
        <v>ACROPORIDAE</v>
      </c>
      <c r="ADB9" s="109" t="str">
        <f>VLOOKUP(ACX9,Information!$A$2:$H$1000,8,FALSE)</f>
        <v>Hard.coral</v>
      </c>
      <c r="ADC9" s="109" t="str">
        <f>VLOOKUP(ACX9,Information!$A$2:$I$1000,9,FALSE)</f>
        <v>Cnidaria</v>
      </c>
      <c r="ADD9" s="110" t="s">
        <v>80</v>
      </c>
      <c r="ADE9" s="111"/>
      <c r="ADF9" s="108" t="s">
        <v>322</v>
      </c>
      <c r="ADG9" s="109">
        <f>VLOOKUP(ADF9,Information!$A$2:$H$1000,2,FALSE)</f>
        <v>0</v>
      </c>
      <c r="ADH9" s="109">
        <f>VLOOKUP(ADF9,Information!$A$2:$H$1000,3,FALSE)</f>
        <v>0</v>
      </c>
      <c r="ADI9" s="109">
        <f>VLOOKUP(ADF9,Information!$A$2:$H$1000,4,FALSE)</f>
        <v>0</v>
      </c>
      <c r="ADJ9" s="109" t="str">
        <f>VLOOKUP(ADF9,Information!$A$2:$H$1000,8,FALSE)</f>
        <v>Sand</v>
      </c>
      <c r="ADK9" s="109" t="str">
        <f>VLOOKUP(ADF9,Information!$A$2:$I$1000,9,FALSE)</f>
        <v>Bare substrate</v>
      </c>
      <c r="ADL9" s="112"/>
      <c r="ADM9" s="111"/>
      <c r="ADN9" s="108" t="s">
        <v>178</v>
      </c>
      <c r="ADO9" s="109" t="str">
        <f>VLOOKUP(ADN9,Information!$A$2:$H$1000,2,FALSE)</f>
        <v>unknown</v>
      </c>
      <c r="ADP9" s="109" t="str">
        <f>VLOOKUP(ADN9,Information!$A$2:$H$1000,3,FALSE)</f>
        <v>Dictyota</v>
      </c>
      <c r="ADQ9" s="109" t="str">
        <f>VLOOKUP(ADN9,Information!$A$2:$H$1000,4,FALSE)</f>
        <v>DICTYOTACEAE</v>
      </c>
      <c r="ADR9" s="109" t="str">
        <f>VLOOKUP(ADN9,Information!$A$2:$H$1000,8,FALSE)</f>
        <v>Brown.algae</v>
      </c>
      <c r="ADS9" s="109" t="str">
        <f>VLOOKUP(ADN9,Information!$A$2:$I$1000,9,FALSE)</f>
        <v>Macroalgae</v>
      </c>
      <c r="ADT9" s="112"/>
      <c r="ADU9" s="111"/>
    </row>
    <row r="10" spans="1:801" ht="15.75" customHeight="1">
      <c r="A10" s="101">
        <v>3.5</v>
      </c>
      <c r="B10" s="115" t="s">
        <v>300</v>
      </c>
      <c r="C10" s="103" t="str">
        <f>VLOOKUP(B10,Information!$A$2:$H$1000,2,FALSE)</f>
        <v>Porites cylindrica</v>
      </c>
      <c r="D10" s="104" t="str">
        <f>VLOOKUP(B10,Information!$A$2:$H$1000,3,FALSE)</f>
        <v>Porites</v>
      </c>
      <c r="E10" s="104" t="str">
        <f>VLOOKUP(B10,Information!$A$2:$H$1000,4,FALSE)</f>
        <v>PORITIDAE</v>
      </c>
      <c r="F10" s="104" t="str">
        <f>VLOOKUP(B10,Information!$A$2:$H$1000,8,FALSE)</f>
        <v>Hard.coral</v>
      </c>
      <c r="G10" s="104" t="str">
        <f>VLOOKUP(B10,Information!$A$2:$I$1000,9,FALSE)</f>
        <v>Cnidaria</v>
      </c>
      <c r="H10" s="105" t="s">
        <v>1836</v>
      </c>
      <c r="I10" s="106"/>
      <c r="J10" s="115" t="s">
        <v>309</v>
      </c>
      <c r="K10" s="103">
        <f>VLOOKUP(J10,Information!$A$2:$H$1000,2,FALSE)</f>
        <v>0</v>
      </c>
      <c r="L10" s="104">
        <f>VLOOKUP(J10,Information!$A$2:$H$1000,3,FALSE)</f>
        <v>0</v>
      </c>
      <c r="M10" s="104">
        <f>VLOOKUP(J10,Information!$A$2:$H$1000,4,FALSE)</f>
        <v>0</v>
      </c>
      <c r="N10" s="104" t="str">
        <f>VLOOKUP(J10,Information!$A$2:$H$1000,8,FALSE)</f>
        <v>Coral.rubble</v>
      </c>
      <c r="O10" s="104" t="str">
        <f>VLOOKUP(J10,Information!$A$2:$I$1000,9,FALSE)</f>
        <v>Bare substrate</v>
      </c>
      <c r="P10" s="106"/>
      <c r="Q10" s="106"/>
      <c r="R10" s="115" t="s">
        <v>300</v>
      </c>
      <c r="S10" s="103" t="str">
        <f>VLOOKUP(R10,Information!$A$2:$H$1000,2,FALSE)</f>
        <v>Porites cylindrica</v>
      </c>
      <c r="T10" s="104" t="str">
        <f>VLOOKUP(R10,Information!$A$2:$H$1000,3,FALSE)</f>
        <v>Porites</v>
      </c>
      <c r="U10" s="104" t="str">
        <f>VLOOKUP(R10,Information!$A$2:$H$1000,4,FALSE)</f>
        <v>PORITIDAE</v>
      </c>
      <c r="V10" s="104" t="str">
        <f>VLOOKUP(R10,Information!$A$2:$H$1000,8,FALSE)</f>
        <v>Hard.coral</v>
      </c>
      <c r="W10" s="104" t="str">
        <f>VLOOKUP(R10,Information!$A$2:$I$1000,9,FALSE)</f>
        <v>Cnidaria</v>
      </c>
      <c r="X10" s="105" t="s">
        <v>1836</v>
      </c>
      <c r="Y10" s="106"/>
      <c r="Z10" s="115" t="s">
        <v>300</v>
      </c>
      <c r="AA10" s="103" t="str">
        <f>VLOOKUP(Z10,Information!$A$2:$H$1000,2,FALSE)</f>
        <v>Porites cylindrica</v>
      </c>
      <c r="AB10" s="104" t="str">
        <f>VLOOKUP(Z10,Information!$A$2:$H$1000,3,FALSE)</f>
        <v>Porites</v>
      </c>
      <c r="AC10" s="104" t="str">
        <f>VLOOKUP(Z10,Information!$A$2:$H$1000,4,FALSE)</f>
        <v>PORITIDAE</v>
      </c>
      <c r="AD10" s="104" t="str">
        <f>VLOOKUP(Z10,Information!$A$2:$H$1000,8,FALSE)</f>
        <v>Hard.coral</v>
      </c>
      <c r="AE10" s="104" t="str">
        <f>VLOOKUP(Z10,Information!$A$2:$I$1000,9,FALSE)</f>
        <v>Cnidaria</v>
      </c>
      <c r="AF10" s="105" t="s">
        <v>1836</v>
      </c>
      <c r="AG10" s="106"/>
      <c r="AH10" s="115" t="s">
        <v>330</v>
      </c>
      <c r="AI10" s="103" t="str">
        <f>VLOOKUP(AH10,Information!$A$2:$H$1000,2,FALSE)</f>
        <v>unknown</v>
      </c>
      <c r="AJ10" s="104" t="str">
        <f>VLOOKUP(AH10,Information!$A$2:$H$1000,3,FALSE)</f>
        <v>unknown</v>
      </c>
      <c r="AK10" s="104" t="str">
        <f>VLOOKUP(AH10,Information!$A$2:$H$1000,4,FALSE)</f>
        <v>unknown</v>
      </c>
      <c r="AL10" s="104" t="str">
        <f>VLOOKUP(AH10,Information!$A$2:$H$1000,8,FALSE)</f>
        <v>Soft.coral</v>
      </c>
      <c r="AM10" s="104" t="str">
        <f>VLOOKUP(AH10,Information!$A$2:$I$1000,9,FALSE)</f>
        <v>Cnidaria</v>
      </c>
      <c r="AN10" s="106"/>
      <c r="AO10" s="106"/>
      <c r="AP10" s="115" t="s">
        <v>300</v>
      </c>
      <c r="AQ10" s="103" t="str">
        <f>VLOOKUP(AP10,Information!$A$2:$H$1000,2,FALSE)</f>
        <v>Porites cylindrica</v>
      </c>
      <c r="AR10" s="104" t="str">
        <f>VLOOKUP(AP10,Information!$A$2:$H$1000,3,FALSE)</f>
        <v>Porites</v>
      </c>
      <c r="AS10" s="104" t="str">
        <f>VLOOKUP(AP10,Information!$A$2:$H$1000,4,FALSE)</f>
        <v>PORITIDAE</v>
      </c>
      <c r="AT10" s="104" t="str">
        <f>VLOOKUP(AP10,Information!$A$2:$H$1000,8,FALSE)</f>
        <v>Hard.coral</v>
      </c>
      <c r="AU10" s="104" t="str">
        <f>VLOOKUP(AP10,Information!$A$2:$I$1000,9,FALSE)</f>
        <v>Cnidaria</v>
      </c>
      <c r="AV10" s="105" t="s">
        <v>1836</v>
      </c>
      <c r="AW10" s="106"/>
      <c r="AX10" s="115" t="s">
        <v>217</v>
      </c>
      <c r="AY10" s="103" t="str">
        <f>VLOOKUP(AX10,Information!$A$2:$H$1000,2,FALSE)</f>
        <v>unknown</v>
      </c>
      <c r="AZ10" s="104" t="str">
        <f>VLOOKUP(AX10,Information!$A$2:$H$1000,3,FALSE)</f>
        <v>Galaxea</v>
      </c>
      <c r="BA10" s="104" t="str">
        <f>VLOOKUP(AX10,Information!$A$2:$H$1000,4,FALSE)</f>
        <v>EUPHYLLIIDAE</v>
      </c>
      <c r="BB10" s="104" t="str">
        <f>VLOOKUP(AX10,Information!$A$2:$H$1000,8,FALSE)</f>
        <v>Hard.coral</v>
      </c>
      <c r="BC10" s="104" t="str">
        <f>VLOOKUP(AX10,Information!$A$2:$I$1000,9,FALSE)</f>
        <v>Cnidaria</v>
      </c>
      <c r="BD10" s="105" t="s">
        <v>1836</v>
      </c>
      <c r="BE10" s="106"/>
      <c r="BF10" s="115" t="s">
        <v>359</v>
      </c>
      <c r="BG10" s="103" t="str">
        <f>VLOOKUP(BF10,Information!$A$2:$H$1000,2,FALSE)</f>
        <v>unknown</v>
      </c>
      <c r="BH10" s="104" t="str">
        <f>VLOOKUP(BF10,Information!$A$2:$H$1000,3,FALSE)</f>
        <v>unknown</v>
      </c>
      <c r="BI10" s="104" t="str">
        <f>VLOOKUP(BF10,Information!$A$2:$H$1000,4,FALSE)</f>
        <v>unknown</v>
      </c>
      <c r="BJ10" s="104" t="str">
        <f>VLOOKUP(BF10,Information!$A$2:$H$1000,8,FALSE)</f>
        <v>Turf.algae</v>
      </c>
      <c r="BK10" s="104" t="str">
        <f>VLOOKUP(BF10,Information!$A$2:$I$1000,9,FALSE)</f>
        <v>Turf algae</v>
      </c>
      <c r="BL10" s="106"/>
      <c r="BM10" s="106"/>
      <c r="BN10" s="115" t="s">
        <v>324</v>
      </c>
      <c r="BO10" s="103" t="str">
        <f>VLOOKUP(BN10,Information!$A$2:$H$1000,2,FALSE)</f>
        <v>unknown</v>
      </c>
      <c r="BP10" s="104" t="str">
        <f>VLOOKUP(BN10,Information!$A$2:$H$1000,3,FALSE)</f>
        <v>Sargassum</v>
      </c>
      <c r="BQ10" s="104" t="str">
        <f>VLOOKUP(BN10,Information!$A$2:$H$1000,4,FALSE)</f>
        <v>SARGASSACEAE</v>
      </c>
      <c r="BR10" s="104" t="str">
        <f>VLOOKUP(BN10,Information!$A$2:$H$1000,8,FALSE)</f>
        <v>Brown.algae</v>
      </c>
      <c r="BS10" s="104" t="str">
        <f>VLOOKUP(BN10,Information!$A$2:$I$1000,9,FALSE)</f>
        <v>Macroalgae</v>
      </c>
      <c r="BT10" s="106"/>
      <c r="BU10" s="106"/>
      <c r="BV10" s="115" t="s">
        <v>217</v>
      </c>
      <c r="BW10" s="103" t="str">
        <f>VLOOKUP(BV10,Information!$A$2:$H$1000,2,FALSE)</f>
        <v>unknown</v>
      </c>
      <c r="BX10" s="104" t="str">
        <f>VLOOKUP(BV10,Information!$A$2:$H$1000,3,FALSE)</f>
        <v>Galaxea</v>
      </c>
      <c r="BY10" s="104" t="str">
        <f>VLOOKUP(BV10,Information!$A$2:$H$1000,4,FALSE)</f>
        <v>EUPHYLLIIDAE</v>
      </c>
      <c r="BZ10" s="104" t="str">
        <f>VLOOKUP(BV10,Information!$A$2:$H$1000,8,FALSE)</f>
        <v>Hard.coral</v>
      </c>
      <c r="CA10" s="104" t="str">
        <f>VLOOKUP(BV10,Information!$A$2:$I$1000,9,FALSE)</f>
        <v>Cnidaria</v>
      </c>
      <c r="CB10" s="105" t="s">
        <v>1836</v>
      </c>
      <c r="CC10" s="106"/>
      <c r="CD10" s="115" t="s">
        <v>300</v>
      </c>
      <c r="CE10" s="103" t="str">
        <f>VLOOKUP(CD10,Information!$A$2:$H$1000,2,FALSE)</f>
        <v>Porites cylindrica</v>
      </c>
      <c r="CF10" s="104" t="str">
        <f>VLOOKUP(CD10,Information!$A$2:$H$1000,3,FALSE)</f>
        <v>Porites</v>
      </c>
      <c r="CG10" s="104" t="str">
        <f>VLOOKUP(CD10,Information!$A$2:$H$1000,4,FALSE)</f>
        <v>PORITIDAE</v>
      </c>
      <c r="CH10" s="104" t="str">
        <f>VLOOKUP(CD10,Information!$A$2:$H$1000,8,FALSE)</f>
        <v>Hard.coral</v>
      </c>
      <c r="CI10" s="104" t="str">
        <f>VLOOKUP(CD10,Information!$A$2:$I$1000,9,FALSE)</f>
        <v>Cnidaria</v>
      </c>
      <c r="CJ10" s="105" t="s">
        <v>1836</v>
      </c>
      <c r="CK10" s="106"/>
      <c r="CL10" s="115" t="s">
        <v>359</v>
      </c>
      <c r="CM10" s="103" t="str">
        <f>VLOOKUP(CL10,Information!$A$2:$H$1000,2,FALSE)</f>
        <v>unknown</v>
      </c>
      <c r="CN10" s="104" t="str">
        <f>VLOOKUP(CL10,Information!$A$2:$H$1000,3,FALSE)</f>
        <v>unknown</v>
      </c>
      <c r="CO10" s="104" t="str">
        <f>VLOOKUP(CL10,Information!$A$2:$H$1000,4,FALSE)</f>
        <v>unknown</v>
      </c>
      <c r="CP10" s="104" t="str">
        <f>VLOOKUP(CL10,Information!$A$2:$H$1000,8,FALSE)</f>
        <v>Turf.algae</v>
      </c>
      <c r="CQ10" s="104" t="str">
        <f>VLOOKUP(CL10,Information!$A$2:$I$1000,9,FALSE)</f>
        <v>Turf algae</v>
      </c>
      <c r="CR10" s="106"/>
      <c r="CS10" s="106"/>
      <c r="CT10" s="115" t="s">
        <v>309</v>
      </c>
      <c r="CU10" s="103">
        <f>VLOOKUP(CT10,Information!$A$2:$H$1000,2,FALSE)</f>
        <v>0</v>
      </c>
      <c r="CV10" s="104">
        <f>VLOOKUP(CT10,Information!$A$2:$H$1000,3,FALSE)</f>
        <v>0</v>
      </c>
      <c r="CW10" s="104">
        <f>VLOOKUP(CT10,Information!$A$2:$H$1000,4,FALSE)</f>
        <v>0</v>
      </c>
      <c r="CX10" s="104" t="str">
        <f>VLOOKUP(CT10,Information!$A$2:$H$1000,8,FALSE)</f>
        <v>Coral.rubble</v>
      </c>
      <c r="CY10" s="104" t="str">
        <f>VLOOKUP(CT10,Information!$A$2:$I$1000,9,FALSE)</f>
        <v>Bare substrate</v>
      </c>
      <c r="CZ10" s="106"/>
      <c r="DA10" s="106"/>
      <c r="DB10" s="107" t="s">
        <v>309</v>
      </c>
      <c r="DC10" s="103">
        <f>VLOOKUP(DB10,Information!$A$2:$H$1000,2,FALSE)</f>
        <v>0</v>
      </c>
      <c r="DD10" s="104">
        <f>VLOOKUP(DB10,Information!$A$2:$H$1000,3,FALSE)</f>
        <v>0</v>
      </c>
      <c r="DE10" s="104">
        <f>VLOOKUP(DB10,Information!$A$2:$H$1000,4,FALSE)</f>
        <v>0</v>
      </c>
      <c r="DF10" s="104" t="str">
        <f>VLOOKUP(DB10,Information!$A$2:$H$1000,8,FALSE)</f>
        <v>Coral.rubble</v>
      </c>
      <c r="DG10" s="104" t="str">
        <f>VLOOKUP(DB10,Information!$A$2:$I$1000,9,FALSE)</f>
        <v>Bare substrate</v>
      </c>
      <c r="DH10" s="106"/>
      <c r="DI10" s="106"/>
      <c r="DJ10" s="107" t="s">
        <v>317</v>
      </c>
      <c r="DK10" s="103" t="str">
        <f>VLOOKUP(DJ10,Information!$A$2:$H$1000,2,FALSE)</f>
        <v>Rhytisma fulvum</v>
      </c>
      <c r="DL10" s="104" t="str">
        <f>VLOOKUP(DJ10,Information!$A$2:$H$1000,3,FALSE)</f>
        <v>Rhytisma</v>
      </c>
      <c r="DM10" s="104" t="str">
        <f>VLOOKUP(DJ10,Information!$A$2:$H$1000,4,FALSE)</f>
        <v>ALCYONIIDAE</v>
      </c>
      <c r="DN10" s="104" t="str">
        <f>VLOOKUP(DJ10,Information!$A$2:$H$1000,8,FALSE)</f>
        <v>Soft.coral</v>
      </c>
      <c r="DO10" s="104" t="str">
        <f>VLOOKUP(DJ10,Information!$A$2:$I$1000,9,FALSE)</f>
        <v>Cnidaria</v>
      </c>
      <c r="DP10" s="106"/>
      <c r="DQ10" s="106"/>
      <c r="DR10" s="115" t="s">
        <v>304</v>
      </c>
      <c r="DS10" s="103" t="str">
        <f>VLOOKUP(DR10,Information!$A$2:$H$1000,2,FALSE)</f>
        <v>Porites rus</v>
      </c>
      <c r="DT10" s="104" t="str">
        <f>VLOOKUP(DR10,Information!$A$2:$H$1000,3,FALSE)</f>
        <v>Porites</v>
      </c>
      <c r="DU10" s="104" t="str">
        <f>VLOOKUP(DR10,Information!$A$2:$H$1000,4,FALSE)</f>
        <v>PORITIDAE</v>
      </c>
      <c r="DV10" s="104" t="str">
        <f>VLOOKUP(DR10,Information!$A$2:$H$1000,8,FALSE)</f>
        <v>Hard.coral</v>
      </c>
      <c r="DW10" s="104" t="str">
        <f>VLOOKUP(DR10,Information!$A$2:$I$1000,9,FALSE)</f>
        <v>Cnidaria</v>
      </c>
      <c r="DX10" s="105" t="s">
        <v>1836</v>
      </c>
      <c r="DY10" s="106"/>
      <c r="DZ10" s="115" t="s">
        <v>359</v>
      </c>
      <c r="EA10" s="103" t="str">
        <f>VLOOKUP(DZ10,Information!$A$2:$H$1000,2,FALSE)</f>
        <v>unknown</v>
      </c>
      <c r="EB10" s="104" t="str">
        <f>VLOOKUP(DZ10,Information!$A$2:$H$1000,3,FALSE)</f>
        <v>unknown</v>
      </c>
      <c r="EC10" s="104" t="str">
        <f>VLOOKUP(DZ10,Information!$A$2:$H$1000,4,FALSE)</f>
        <v>unknown</v>
      </c>
      <c r="ED10" s="104" t="str">
        <f>VLOOKUP(DZ10,Information!$A$2:$H$1000,8,FALSE)</f>
        <v>Turf.algae</v>
      </c>
      <c r="EE10" s="104" t="str">
        <f>VLOOKUP(DZ10,Information!$A$2:$I$1000,9,FALSE)</f>
        <v>Turf algae</v>
      </c>
      <c r="EF10" s="106"/>
      <c r="EG10" s="106"/>
      <c r="EH10" s="115" t="s">
        <v>359</v>
      </c>
      <c r="EI10" s="103" t="str">
        <f>VLOOKUP(EH10,Information!$A$2:$H$1000,2,FALSE)</f>
        <v>unknown</v>
      </c>
      <c r="EJ10" s="104" t="str">
        <f>VLOOKUP(EH10,Information!$A$2:$H$1000,3,FALSE)</f>
        <v>unknown</v>
      </c>
      <c r="EK10" s="104" t="str">
        <f>VLOOKUP(EH10,Information!$A$2:$H$1000,4,FALSE)</f>
        <v>unknown</v>
      </c>
      <c r="EL10" s="104" t="str">
        <f>VLOOKUP(EH10,Information!$A$2:$H$1000,8,FALSE)</f>
        <v>Turf.algae</v>
      </c>
      <c r="EM10" s="104" t="str">
        <f>VLOOKUP(EH10,Information!$A$2:$I$1000,9,FALSE)</f>
        <v>Turf algae</v>
      </c>
      <c r="EN10" s="106"/>
      <c r="EO10" s="106"/>
      <c r="EP10" s="115" t="s">
        <v>82</v>
      </c>
      <c r="EQ10" s="103" t="str">
        <f>VLOOKUP(EP10,Information!$A$2:$H$1000,2,FALSE)</f>
        <v>unknown</v>
      </c>
      <c r="ER10" s="104" t="str">
        <f>VLOOKUP(EP10,Information!$A$2:$H$1000,3,FALSE)</f>
        <v>Acropora</v>
      </c>
      <c r="ES10" s="104" t="str">
        <f>VLOOKUP(EP10,Information!$A$2:$H$1000,4,FALSE)</f>
        <v>ACROPORIDAE</v>
      </c>
      <c r="ET10" s="104" t="str">
        <f>VLOOKUP(EP10,Information!$A$2:$H$1000,8,FALSE)</f>
        <v>Hard.coral</v>
      </c>
      <c r="EU10" s="104" t="str">
        <f>VLOOKUP(EP10,Information!$A$2:$I$1000,9,FALSE)</f>
        <v>Cnidaria</v>
      </c>
      <c r="EV10" s="105" t="s">
        <v>1836</v>
      </c>
      <c r="EW10" s="106"/>
      <c r="EX10" s="107" t="s">
        <v>217</v>
      </c>
      <c r="EY10" s="103" t="str">
        <f>VLOOKUP(EX10,Information!$A$2:$H$1000,2,FALSE)</f>
        <v>unknown</v>
      </c>
      <c r="EZ10" s="104" t="str">
        <f>VLOOKUP(EX10,Information!$A$2:$H$1000,3,FALSE)</f>
        <v>Galaxea</v>
      </c>
      <c r="FA10" s="104" t="str">
        <f>VLOOKUP(EX10,Information!$A$2:$H$1000,4,FALSE)</f>
        <v>EUPHYLLIIDAE</v>
      </c>
      <c r="FB10" s="104" t="str">
        <f>VLOOKUP(EX10,Information!$A$2:$H$1000,8,FALSE)</f>
        <v>Hard.coral</v>
      </c>
      <c r="FC10" s="104" t="str">
        <f>VLOOKUP(EX10,Information!$A$2:$I$1000,9,FALSE)</f>
        <v>Cnidaria</v>
      </c>
      <c r="FD10" s="105" t="s">
        <v>80</v>
      </c>
      <c r="FE10" s="106"/>
      <c r="FF10" s="115" t="s">
        <v>300</v>
      </c>
      <c r="FG10" s="103" t="str">
        <f>VLOOKUP(FF10,Information!$A$2:$H$1000,2,FALSE)</f>
        <v>Porites cylindrica</v>
      </c>
      <c r="FH10" s="104" t="str">
        <f>VLOOKUP(FF10,Information!$A$2:$H$1000,3,FALSE)</f>
        <v>Porites</v>
      </c>
      <c r="FI10" s="104" t="str">
        <f>VLOOKUP(FF10,Information!$A$2:$H$1000,4,FALSE)</f>
        <v>PORITIDAE</v>
      </c>
      <c r="FJ10" s="104" t="str">
        <f>VLOOKUP(FF10,Information!$A$2:$H$1000,8,FALSE)</f>
        <v>Hard.coral</v>
      </c>
      <c r="FK10" s="104" t="str">
        <f>VLOOKUP(FF10,Information!$A$2:$I$1000,9,FALSE)</f>
        <v>Cnidaria</v>
      </c>
      <c r="FL10" s="105" t="s">
        <v>1836</v>
      </c>
      <c r="FM10" s="106"/>
      <c r="FN10" s="115" t="s">
        <v>330</v>
      </c>
      <c r="FO10" s="103" t="str">
        <f>VLOOKUP(FN10,Information!$A$2:$H$1000,2,FALSE)</f>
        <v>unknown</v>
      </c>
      <c r="FP10" s="104" t="str">
        <f>VLOOKUP(FN10,Information!$A$2:$H$1000,3,FALSE)</f>
        <v>unknown</v>
      </c>
      <c r="FQ10" s="104" t="str">
        <f>VLOOKUP(FN10,Information!$A$2:$H$1000,4,FALSE)</f>
        <v>unknown</v>
      </c>
      <c r="FR10" s="104" t="str">
        <f>VLOOKUP(FN10,Information!$A$2:$H$1000,8,FALSE)</f>
        <v>Soft.coral</v>
      </c>
      <c r="FS10" s="104" t="str">
        <f>VLOOKUP(FN10,Information!$A$2:$I$1000,9,FALSE)</f>
        <v>Cnidaria</v>
      </c>
      <c r="FT10" s="106"/>
      <c r="FU10" s="106"/>
      <c r="FV10" s="115" t="s">
        <v>317</v>
      </c>
      <c r="FW10" s="103" t="str">
        <f>VLOOKUP(FV10,Information!$A$2:$H$1000,2,FALSE)</f>
        <v>Rhytisma fulvum</v>
      </c>
      <c r="FX10" s="104" t="str">
        <f>VLOOKUP(FV10,Information!$A$2:$H$1000,3,FALSE)</f>
        <v>Rhytisma</v>
      </c>
      <c r="FY10" s="104" t="str">
        <f>VLOOKUP(FV10,Information!$A$2:$H$1000,4,FALSE)</f>
        <v>ALCYONIIDAE</v>
      </c>
      <c r="FZ10" s="104" t="str">
        <f>VLOOKUP(FV10,Information!$A$2:$H$1000,8,FALSE)</f>
        <v>Soft.coral</v>
      </c>
      <c r="GA10" s="104" t="str">
        <f>VLOOKUP(FV10,Information!$A$2:$I$1000,9,FALSE)</f>
        <v>Cnidaria</v>
      </c>
      <c r="GB10" s="106"/>
      <c r="GC10" s="106"/>
      <c r="GD10" s="115" t="s">
        <v>82</v>
      </c>
      <c r="GE10" s="103" t="str">
        <f>VLOOKUP(GD10,Information!$A$2:$H$1000,2,FALSE)</f>
        <v>unknown</v>
      </c>
      <c r="GF10" s="104" t="str">
        <f>VLOOKUP(GD10,Information!$A$2:$H$1000,3,FALSE)</f>
        <v>Acropora</v>
      </c>
      <c r="GG10" s="104" t="str">
        <f>VLOOKUP(GD10,Information!$A$2:$H$1000,4,FALSE)</f>
        <v>ACROPORIDAE</v>
      </c>
      <c r="GH10" s="104" t="str">
        <f>VLOOKUP(GD10,Information!$A$2:$H$1000,8,FALSE)</f>
        <v>Hard.coral</v>
      </c>
      <c r="GI10" s="104" t="str">
        <f>VLOOKUP(GD10,Information!$A$2:$I$1000,9,FALSE)</f>
        <v>Cnidaria</v>
      </c>
      <c r="GJ10" s="105" t="s">
        <v>1836</v>
      </c>
      <c r="GK10" s="106"/>
      <c r="GL10" s="115" t="s">
        <v>270</v>
      </c>
      <c r="GM10" s="103" t="str">
        <f>VLOOKUP(GL10,Information!$A$2:$H$1000,2,FALSE)</f>
        <v>unknown</v>
      </c>
      <c r="GN10" s="104" t="str">
        <f>VLOOKUP(GL10,Information!$A$2:$H$1000,3,FALSE)</f>
        <v>Montipora</v>
      </c>
      <c r="GO10" s="104" t="str">
        <f>VLOOKUP(GL10,Information!$A$2:$H$1000,4,FALSE)</f>
        <v>ACROPORIDAE</v>
      </c>
      <c r="GP10" s="104" t="str">
        <f>VLOOKUP(GL10,Information!$A$2:$H$1000,8,FALSE)</f>
        <v>Hard.coral</v>
      </c>
      <c r="GQ10" s="104" t="str">
        <f>VLOOKUP(GL10,Information!$A$2:$I$1000,9,FALSE)</f>
        <v>Cnidaria</v>
      </c>
      <c r="GR10" s="105" t="s">
        <v>1836</v>
      </c>
      <c r="GS10" s="106"/>
      <c r="GT10" s="115" t="s">
        <v>322</v>
      </c>
      <c r="GU10" s="103">
        <f>VLOOKUP(GT10,Information!$A$2:$H$1000,2,FALSE)</f>
        <v>0</v>
      </c>
      <c r="GV10" s="104">
        <f>VLOOKUP(GT10,Information!$A$2:$H$1000,3,FALSE)</f>
        <v>0</v>
      </c>
      <c r="GW10" s="104">
        <f>VLOOKUP(GT10,Information!$A$2:$H$1000,4,FALSE)</f>
        <v>0</v>
      </c>
      <c r="GX10" s="104" t="str">
        <f>VLOOKUP(GT10,Information!$A$2:$H$1000,8,FALSE)</f>
        <v>Sand</v>
      </c>
      <c r="GY10" s="104" t="str">
        <f>VLOOKUP(GT10,Information!$A$2:$I$1000,9,FALSE)</f>
        <v>Bare substrate</v>
      </c>
      <c r="GZ10" s="106"/>
      <c r="HA10" s="106"/>
      <c r="HB10" s="115" t="s">
        <v>300</v>
      </c>
      <c r="HC10" s="103" t="str">
        <f>VLOOKUP(HB10,Information!$A$2:$H$1000,2,FALSE)</f>
        <v>Porites cylindrica</v>
      </c>
      <c r="HD10" s="104" t="str">
        <f>VLOOKUP(HB10,Information!$A$2:$H$1000,3,FALSE)</f>
        <v>Porites</v>
      </c>
      <c r="HE10" s="104" t="str">
        <f>VLOOKUP(HB10,Information!$A$2:$H$1000,4,FALSE)</f>
        <v>PORITIDAE</v>
      </c>
      <c r="HF10" s="104" t="str">
        <f>VLOOKUP(HB10,Information!$A$2:$H$1000,8,FALSE)</f>
        <v>Hard.coral</v>
      </c>
      <c r="HG10" s="104" t="str">
        <f>VLOOKUP(HB10,Information!$A$2:$I$1000,9,FALSE)</f>
        <v>Cnidaria</v>
      </c>
      <c r="HH10" s="105" t="s">
        <v>1836</v>
      </c>
      <c r="HI10" s="106"/>
      <c r="HJ10" s="115" t="s">
        <v>322</v>
      </c>
      <c r="HK10" s="103">
        <f>VLOOKUP(HJ10,Information!$A$2:$H$1000,2,FALSE)</f>
        <v>0</v>
      </c>
      <c r="HL10" s="104">
        <f>VLOOKUP(HJ10,Information!$A$2:$H$1000,3,FALSE)</f>
        <v>0</v>
      </c>
      <c r="HM10" s="104">
        <f>VLOOKUP(HJ10,Information!$A$2:$H$1000,4,FALSE)</f>
        <v>0</v>
      </c>
      <c r="HN10" s="104" t="str">
        <f>VLOOKUP(HJ10,Information!$A$2:$H$1000,8,FALSE)</f>
        <v>Sand</v>
      </c>
      <c r="HO10" s="104" t="str">
        <f>VLOOKUP(HJ10,Information!$A$2:$I$1000,9,FALSE)</f>
        <v>Bare substrate</v>
      </c>
      <c r="HP10" s="106"/>
      <c r="HQ10" s="106"/>
      <c r="HR10" s="115" t="s">
        <v>309</v>
      </c>
      <c r="HS10" s="103">
        <f>VLOOKUP(HR10,Information!$A$2:$H$1000,2,FALSE)</f>
        <v>0</v>
      </c>
      <c r="HT10" s="104">
        <f>VLOOKUP(HR10,Information!$A$2:$H$1000,3,FALSE)</f>
        <v>0</v>
      </c>
      <c r="HU10" s="104">
        <f>VLOOKUP(HR10,Information!$A$2:$H$1000,4,FALSE)</f>
        <v>0</v>
      </c>
      <c r="HV10" s="104" t="str">
        <f>VLOOKUP(HR10,Information!$A$2:$H$1000,8,FALSE)</f>
        <v>Coral.rubble</v>
      </c>
      <c r="HW10" s="104" t="str">
        <f>VLOOKUP(HR10,Information!$A$2:$I$1000,9,FALSE)</f>
        <v>Bare substrate</v>
      </c>
      <c r="HX10" s="106"/>
      <c r="HY10" s="106"/>
      <c r="HZ10" s="115" t="s">
        <v>359</v>
      </c>
      <c r="IA10" s="103" t="str">
        <f>VLOOKUP(HZ10,Information!$A$2:$H$1000,2,FALSE)</f>
        <v>unknown</v>
      </c>
      <c r="IB10" s="104" t="str">
        <f>VLOOKUP(HZ10,Information!$A$2:$H$1000,3,FALSE)</f>
        <v>unknown</v>
      </c>
      <c r="IC10" s="104" t="str">
        <f>VLOOKUP(HZ10,Information!$A$2:$H$1000,4,FALSE)</f>
        <v>unknown</v>
      </c>
      <c r="ID10" s="104" t="str">
        <f>VLOOKUP(HZ10,Information!$A$2:$H$1000,8,FALSE)</f>
        <v>Turf.algae</v>
      </c>
      <c r="IE10" s="104" t="str">
        <f>VLOOKUP(HZ10,Information!$A$2:$I$1000,9,FALSE)</f>
        <v>Turf algae</v>
      </c>
      <c r="IF10" s="106"/>
      <c r="IG10" s="106"/>
      <c r="IH10" s="107" t="s">
        <v>309</v>
      </c>
      <c r="II10" s="103">
        <f>VLOOKUP(IH10,Information!$A$2:$H$1000,2,FALSE)</f>
        <v>0</v>
      </c>
      <c r="IJ10" s="104">
        <f>VLOOKUP(IH10,Information!$A$2:$H$1000,3,FALSE)</f>
        <v>0</v>
      </c>
      <c r="IK10" s="104">
        <f>VLOOKUP(IH10,Information!$A$2:$H$1000,4,FALSE)</f>
        <v>0</v>
      </c>
      <c r="IL10" s="104" t="str">
        <f>VLOOKUP(IH10,Information!$A$2:$H$1000,8,FALSE)</f>
        <v>Coral.rubble</v>
      </c>
      <c r="IM10" s="104" t="str">
        <f>VLOOKUP(IH10,Information!$A$2:$I$1000,9,FALSE)</f>
        <v>Bare substrate</v>
      </c>
      <c r="IN10" s="106"/>
      <c r="IO10" s="106"/>
      <c r="IP10" s="115" t="s">
        <v>304</v>
      </c>
      <c r="IQ10" s="103" t="str">
        <f>VLOOKUP(IP10,Information!$A$2:$H$1000,2,FALSE)</f>
        <v>Porites rus</v>
      </c>
      <c r="IR10" s="104" t="str">
        <f>VLOOKUP(IP10,Information!$A$2:$H$1000,3,FALSE)</f>
        <v>Porites</v>
      </c>
      <c r="IS10" s="104" t="str">
        <f>VLOOKUP(IP10,Information!$A$2:$H$1000,4,FALSE)</f>
        <v>PORITIDAE</v>
      </c>
      <c r="IT10" s="104" t="str">
        <f>VLOOKUP(IP10,Information!$A$2:$H$1000,8,FALSE)</f>
        <v>Hard.coral</v>
      </c>
      <c r="IU10" s="104" t="str">
        <f>VLOOKUP(IP10,Information!$A$2:$I$1000,9,FALSE)</f>
        <v>Cnidaria</v>
      </c>
      <c r="IV10" s="105" t="s">
        <v>1836</v>
      </c>
      <c r="IW10" s="106"/>
      <c r="IX10" s="115" t="s">
        <v>317</v>
      </c>
      <c r="IY10" s="103" t="str">
        <f>VLOOKUP(IX10,Information!$A$2:$H$1000,2,FALSE)</f>
        <v>Rhytisma fulvum</v>
      </c>
      <c r="IZ10" s="104" t="str">
        <f>VLOOKUP(IX10,Information!$A$2:$H$1000,3,FALSE)</f>
        <v>Rhytisma</v>
      </c>
      <c r="JA10" s="104" t="str">
        <f>VLOOKUP(IX10,Information!$A$2:$H$1000,4,FALSE)</f>
        <v>ALCYONIIDAE</v>
      </c>
      <c r="JB10" s="104" t="str">
        <f>VLOOKUP(IX10,Information!$A$2:$H$1000,8,FALSE)</f>
        <v>Soft.coral</v>
      </c>
      <c r="JC10" s="104" t="str">
        <f>VLOOKUP(IX10,Information!$A$2:$I$1000,9,FALSE)</f>
        <v>Cnidaria</v>
      </c>
      <c r="JD10" s="106"/>
      <c r="JE10" s="106"/>
      <c r="JF10" s="115" t="s">
        <v>302</v>
      </c>
      <c r="JG10" s="103" t="str">
        <f>VLOOKUP(JF10,Information!$A$2:$H$1000,2,FALSE)</f>
        <v>unknown</v>
      </c>
      <c r="JH10" s="104" t="str">
        <f>VLOOKUP(JF10,Information!$A$2:$H$1000,3,FALSE)</f>
        <v>Porites (massive)</v>
      </c>
      <c r="JI10" s="104" t="str">
        <f>VLOOKUP(JF10,Information!$A$2:$H$1000,4,FALSE)</f>
        <v>PORITIDAE</v>
      </c>
      <c r="JJ10" s="104" t="str">
        <f>VLOOKUP(JF10,Information!$A$2:$H$1000,8,FALSE)</f>
        <v>Hard.coral</v>
      </c>
      <c r="JK10" s="104" t="str">
        <f>VLOOKUP(JF10,Information!$A$2:$I$1000,9,FALSE)</f>
        <v>Cnidaria</v>
      </c>
      <c r="JL10" s="105" t="s">
        <v>1836</v>
      </c>
      <c r="JM10" s="106"/>
      <c r="JN10" s="115" t="s">
        <v>146</v>
      </c>
      <c r="JO10" s="103" t="str">
        <f>VLOOKUP(JN10,Information!$A$2:$H$1000,2,FALSE)</f>
        <v>unknown</v>
      </c>
      <c r="JP10" s="104" t="str">
        <f>VLOOKUP(JN10,Information!$A$2:$H$1000,3,FALSE)</f>
        <v>unknown</v>
      </c>
      <c r="JQ10" s="104" t="str">
        <f>VLOOKUP(JN10,Information!$A$2:$H$1000,4,FALSE)</f>
        <v>unknown</v>
      </c>
      <c r="JR10" s="104" t="str">
        <f>VLOOKUP(JN10,Information!$A$2:$H$1000,8,FALSE)</f>
        <v>Crustose.coralline.algae</v>
      </c>
      <c r="JS10" s="104" t="str">
        <f>VLOOKUP(JN10,Information!$A$2:$I$1000,9,FALSE)</f>
        <v>Crustose coralline algae</v>
      </c>
      <c r="JT10" s="106"/>
      <c r="JU10" s="106"/>
      <c r="JV10" s="115" t="s">
        <v>200</v>
      </c>
      <c r="JW10" s="103" t="str">
        <f>VLOOKUP(JV10,Information!$A$2:$H$1000,2,FALSE)</f>
        <v>unknown</v>
      </c>
      <c r="JX10" s="104" t="str">
        <f>VLOOKUP(JV10,Information!$A$2:$H$1000,3,FALSE)</f>
        <v>Echinopora</v>
      </c>
      <c r="JY10" s="104" t="str">
        <f>VLOOKUP(JV10,Information!$A$2:$H$1000,4,FALSE)</f>
        <v>MERULINIDAE</v>
      </c>
      <c r="JZ10" s="104" t="str">
        <f>VLOOKUP(JV10,Information!$A$2:$H$1000,8,FALSE)</f>
        <v>Hard.coral</v>
      </c>
      <c r="KA10" s="104" t="str">
        <f>VLOOKUP(JV10,Information!$A$2:$I$1000,9,FALSE)</f>
        <v>Cnidaria</v>
      </c>
      <c r="KB10" s="105" t="s">
        <v>1836</v>
      </c>
      <c r="KC10" s="106"/>
      <c r="KD10" s="115" t="s">
        <v>141</v>
      </c>
      <c r="KE10" s="103" t="str">
        <f>VLOOKUP(KD10,Information!$A$2:$H$1000,2,FALSE)</f>
        <v>Carteriospongia foliascens</v>
      </c>
      <c r="KF10" s="104" t="str">
        <f>VLOOKUP(KD10,Information!$A$2:$H$1000,3,FALSE)</f>
        <v>Carteriospongia</v>
      </c>
      <c r="KG10" s="104" t="str">
        <f>VLOOKUP(KD10,Information!$A$2:$H$1000,4,FALSE)</f>
        <v>THORECTIDAE</v>
      </c>
      <c r="KH10" s="104" t="str">
        <f>VLOOKUP(KD10,Information!$A$2:$H$1000,8,FALSE)</f>
        <v>Sponge</v>
      </c>
      <c r="KI10" s="104" t="str">
        <f>VLOOKUP(KD10,Information!$A$2:$I$1000,9,FALSE)</f>
        <v>Sponge</v>
      </c>
      <c r="KJ10" s="106"/>
      <c r="KK10" s="106"/>
      <c r="KL10" s="115" t="s">
        <v>245</v>
      </c>
      <c r="KM10" s="103" t="str">
        <f>VLOOKUP(KL10,Information!$A$2:$H$1000,2,FALSE)</f>
        <v>unknown</v>
      </c>
      <c r="KN10" s="104" t="str">
        <f>VLOOKUP(KL10,Information!$A$2:$H$1000,3,FALSE)</f>
        <v>unknown</v>
      </c>
      <c r="KO10" s="104" t="str">
        <f>VLOOKUP(KL10,Information!$A$2:$H$1000,4,FALSE)</f>
        <v>unknown</v>
      </c>
      <c r="KP10" s="104" t="str">
        <f>VLOOKUP(KL10,Information!$A$2:$H$1000,8,FALSE)</f>
        <v>Hydroid</v>
      </c>
      <c r="KQ10" s="104" t="str">
        <f>VLOOKUP(KL10,Information!$A$2:$I$1000,9,FALSE)</f>
        <v>Cnidaria</v>
      </c>
      <c r="KR10" s="106"/>
      <c r="KS10" s="106"/>
      <c r="KT10" s="115" t="s">
        <v>300</v>
      </c>
      <c r="KU10" s="103" t="str">
        <f>VLOOKUP(KT10,Information!$A$2:$H$1000,2,FALSE)</f>
        <v>Porites cylindrica</v>
      </c>
      <c r="KV10" s="104" t="str">
        <f>VLOOKUP(KT10,Information!$A$2:$H$1000,3,FALSE)</f>
        <v>Porites</v>
      </c>
      <c r="KW10" s="104" t="str">
        <f>VLOOKUP(KT10,Information!$A$2:$H$1000,4,FALSE)</f>
        <v>PORITIDAE</v>
      </c>
      <c r="KX10" s="104" t="str">
        <f>VLOOKUP(KT10,Information!$A$2:$H$1000,8,FALSE)</f>
        <v>Hard.coral</v>
      </c>
      <c r="KY10" s="104" t="str">
        <f>VLOOKUP(KT10,Information!$A$2:$I$1000,9,FALSE)</f>
        <v>Cnidaria</v>
      </c>
      <c r="KZ10" s="105" t="s">
        <v>1836</v>
      </c>
      <c r="LA10" s="106"/>
      <c r="LB10" s="115" t="s">
        <v>359</v>
      </c>
      <c r="LC10" s="103" t="str">
        <f>VLOOKUP(LB10,Information!$A$2:$H$1000,2,FALSE)</f>
        <v>unknown</v>
      </c>
      <c r="LD10" s="104" t="str">
        <f>VLOOKUP(LB10,Information!$A$2:$H$1000,3,FALSE)</f>
        <v>unknown</v>
      </c>
      <c r="LE10" s="104" t="str">
        <f>VLOOKUP(LB10,Information!$A$2:$H$1000,4,FALSE)</f>
        <v>unknown</v>
      </c>
      <c r="LF10" s="104" t="str">
        <f>VLOOKUP(LB10,Information!$A$2:$H$1000,8,FALSE)</f>
        <v>Turf.algae</v>
      </c>
      <c r="LG10" s="104" t="str">
        <f>VLOOKUP(LB10,Information!$A$2:$I$1000,9,FALSE)</f>
        <v>Turf algae</v>
      </c>
      <c r="LH10" s="106"/>
      <c r="LI10" s="106"/>
      <c r="LJ10" s="115" t="s">
        <v>320</v>
      </c>
      <c r="LK10" s="103">
        <f>VLOOKUP(LJ10,Information!$A$2:$H$1000,2,FALSE)</f>
        <v>0</v>
      </c>
      <c r="LL10" s="104">
        <f>VLOOKUP(LJ10,Information!$A$2:$H$1000,3,FALSE)</f>
        <v>0</v>
      </c>
      <c r="LM10" s="104">
        <f>VLOOKUP(LJ10,Information!$A$2:$H$1000,4,FALSE)</f>
        <v>0</v>
      </c>
      <c r="LN10" s="104" t="str">
        <f>VLOOKUP(LJ10,Information!$A$2:$H$1000,8,FALSE)</f>
        <v>Bare.rock</v>
      </c>
      <c r="LO10" s="104" t="str">
        <f>VLOOKUP(LJ10,Information!$A$2:$I$1000,9,FALSE)</f>
        <v>Bare substrate</v>
      </c>
      <c r="LP10" s="106"/>
      <c r="LQ10" s="106"/>
      <c r="LR10" s="115" t="s">
        <v>264</v>
      </c>
      <c r="LS10" s="103" t="str">
        <f>VLOOKUP(LR10,Information!$A$2:$H$1000,2,FALSE)</f>
        <v>unknown</v>
      </c>
      <c r="LT10" s="104" t="str">
        <f>VLOOKUP(LR10,Information!$A$2:$H$1000,3,FALSE)</f>
        <v>Millepora</v>
      </c>
      <c r="LU10" s="104" t="str">
        <f>VLOOKUP(LR10,Information!$A$2:$H$1000,4,FALSE)</f>
        <v>MILLEPORIDAE</v>
      </c>
      <c r="LV10" s="104" t="str">
        <f>VLOOKUP(LR10,Information!$A$2:$H$1000,8,FALSE)</f>
        <v>Hydroid</v>
      </c>
      <c r="LW10" s="104" t="str">
        <f>VLOOKUP(LR10,Information!$A$2:$I$1000,9,FALSE)</f>
        <v>Cnidaria</v>
      </c>
      <c r="LX10" s="106"/>
      <c r="LY10" s="106"/>
      <c r="LZ10" s="115" t="s">
        <v>82</v>
      </c>
      <c r="MA10" s="103" t="str">
        <f>VLOOKUP(LZ10,Information!$A$2:$H$1000,2,FALSE)</f>
        <v>unknown</v>
      </c>
      <c r="MB10" s="104" t="str">
        <f>VLOOKUP(LZ10,Information!$A$2:$H$1000,3,FALSE)</f>
        <v>Acropora</v>
      </c>
      <c r="MC10" s="104" t="str">
        <f>VLOOKUP(LZ10,Information!$A$2:$H$1000,4,FALSE)</f>
        <v>ACROPORIDAE</v>
      </c>
      <c r="MD10" s="104" t="str">
        <f>VLOOKUP(LZ10,Information!$A$2:$H$1000,8,FALSE)</f>
        <v>Hard.coral</v>
      </c>
      <c r="ME10" s="104" t="str">
        <f>VLOOKUP(LZ10,Information!$A$2:$I$1000,9,FALSE)</f>
        <v>Cnidaria</v>
      </c>
      <c r="MF10" s="105" t="s">
        <v>1836</v>
      </c>
      <c r="MG10" s="106"/>
      <c r="MH10" s="115" t="s">
        <v>330</v>
      </c>
      <c r="MI10" s="103" t="str">
        <f>VLOOKUP(MH10,Information!$A$2:$H$1000,2,FALSE)</f>
        <v>unknown</v>
      </c>
      <c r="MJ10" s="104" t="str">
        <f>VLOOKUP(MH10,Information!$A$2:$H$1000,3,FALSE)</f>
        <v>unknown</v>
      </c>
      <c r="MK10" s="104" t="str">
        <f>VLOOKUP(MH10,Information!$A$2:$H$1000,4,FALSE)</f>
        <v>unknown</v>
      </c>
      <c r="ML10" s="104" t="str">
        <f>VLOOKUP(MH10,Information!$A$2:$H$1000,8,FALSE)</f>
        <v>Soft.coral</v>
      </c>
      <c r="MM10" s="104" t="str">
        <f>VLOOKUP(MH10,Information!$A$2:$I$1000,9,FALSE)</f>
        <v>Cnidaria</v>
      </c>
      <c r="MN10" s="106"/>
      <c r="MO10" s="106"/>
      <c r="MP10" s="115" t="s">
        <v>359</v>
      </c>
      <c r="MQ10" s="103" t="str">
        <f>VLOOKUP(MP10,Information!$A$2:$H$1000,2,FALSE)</f>
        <v>unknown</v>
      </c>
      <c r="MR10" s="104" t="str">
        <f>VLOOKUP(MP10,Information!$A$2:$H$1000,3,FALSE)</f>
        <v>unknown</v>
      </c>
      <c r="MS10" s="104" t="str">
        <f>VLOOKUP(MP10,Information!$A$2:$H$1000,4,FALSE)</f>
        <v>unknown</v>
      </c>
      <c r="MT10" s="104" t="str">
        <f>VLOOKUP(MP10,Information!$A$2:$H$1000,8,FALSE)</f>
        <v>Turf.algae</v>
      </c>
      <c r="MU10" s="104" t="str">
        <f>VLOOKUP(MP10,Information!$A$2:$I$1000,9,FALSE)</f>
        <v>Turf algae</v>
      </c>
      <c r="MV10" s="106"/>
      <c r="MW10" s="106"/>
      <c r="MX10" s="115" t="s">
        <v>287</v>
      </c>
      <c r="MY10" s="103" t="str">
        <f>VLOOKUP(MX10,Information!$A$2:$H$1000,2,FALSE)</f>
        <v>unknown</v>
      </c>
      <c r="MZ10" s="104" t="str">
        <f>VLOOKUP(MX10,Information!$A$2:$H$1000,3,FALSE)</f>
        <v>Platygyra</v>
      </c>
      <c r="NA10" s="104" t="str">
        <f>VLOOKUP(MX10,Information!$A$2:$H$1000,4,FALSE)</f>
        <v>MERULINIDAE</v>
      </c>
      <c r="NB10" s="104" t="str">
        <f>VLOOKUP(MX10,Information!$A$2:$H$1000,8,FALSE)</f>
        <v>Hard.coral</v>
      </c>
      <c r="NC10" s="104" t="str">
        <f>VLOOKUP(MX10,Information!$A$2:$I$1000,9,FALSE)</f>
        <v>Cnidaria</v>
      </c>
      <c r="ND10" s="105" t="s">
        <v>1837</v>
      </c>
      <c r="NE10" s="106"/>
      <c r="NF10" s="115" t="s">
        <v>82</v>
      </c>
      <c r="NG10" s="103" t="str">
        <f>VLOOKUP(NF10,Information!$A$2:$H$1000,2,FALSE)</f>
        <v>unknown</v>
      </c>
      <c r="NH10" s="104" t="str">
        <f>VLOOKUP(NF10,Information!$A$2:$H$1000,3,FALSE)</f>
        <v>Acropora</v>
      </c>
      <c r="NI10" s="104" t="str">
        <f>VLOOKUP(NF10,Information!$A$2:$H$1000,4,FALSE)</f>
        <v>ACROPORIDAE</v>
      </c>
      <c r="NJ10" s="104" t="str">
        <f>VLOOKUP(NF10,Information!$A$2:$H$1000,8,FALSE)</f>
        <v>Hard.coral</v>
      </c>
      <c r="NK10" s="104" t="str">
        <f>VLOOKUP(NF10,Information!$A$2:$I$1000,9,FALSE)</f>
        <v>Cnidaria</v>
      </c>
      <c r="NL10" s="105" t="s">
        <v>1836</v>
      </c>
      <c r="NM10" s="106"/>
      <c r="NN10" s="115" t="s">
        <v>320</v>
      </c>
      <c r="NO10" s="103">
        <f>VLOOKUP(NN10,Information!$A$2:$H$1000,2,FALSE)</f>
        <v>0</v>
      </c>
      <c r="NP10" s="104">
        <f>VLOOKUP(NN10,Information!$A$2:$H$1000,3,FALSE)</f>
        <v>0</v>
      </c>
      <c r="NQ10" s="104">
        <f>VLOOKUP(NN10,Information!$A$2:$H$1000,4,FALSE)</f>
        <v>0</v>
      </c>
      <c r="NR10" s="104" t="str">
        <f>VLOOKUP(NN10,Information!$A$2:$H$1000,8,FALSE)</f>
        <v>Bare.rock</v>
      </c>
      <c r="NS10" s="104" t="str">
        <f>VLOOKUP(NN10,Information!$A$2:$I$1000,9,FALSE)</f>
        <v>Bare substrate</v>
      </c>
      <c r="NT10" s="106"/>
      <c r="NU10" s="106"/>
      <c r="NV10" s="115" t="s">
        <v>359</v>
      </c>
      <c r="NW10" s="103" t="str">
        <f>VLOOKUP(NV10,Information!$A$2:$H$1000,2,FALSE)</f>
        <v>unknown</v>
      </c>
      <c r="NX10" s="104" t="str">
        <f>VLOOKUP(NV10,Information!$A$2:$H$1000,3,FALSE)</f>
        <v>unknown</v>
      </c>
      <c r="NY10" s="104" t="str">
        <f>VLOOKUP(NV10,Information!$A$2:$H$1000,4,FALSE)</f>
        <v>unknown</v>
      </c>
      <c r="NZ10" s="104" t="str">
        <f>VLOOKUP(NV10,Information!$A$2:$H$1000,8,FALSE)</f>
        <v>Turf.algae</v>
      </c>
      <c r="OA10" s="104" t="str">
        <f>VLOOKUP(NV10,Information!$A$2:$I$1000,9,FALSE)</f>
        <v>Turf algae</v>
      </c>
      <c r="OB10" s="106"/>
      <c r="OC10" s="106"/>
      <c r="OD10" s="107" t="s">
        <v>309</v>
      </c>
      <c r="OE10" s="103">
        <f>VLOOKUP(OD10,Information!$A$2:$H$1000,2,FALSE)</f>
        <v>0</v>
      </c>
      <c r="OF10" s="104">
        <f>VLOOKUP(OD10,Information!$A$2:$H$1000,3,FALSE)</f>
        <v>0</v>
      </c>
      <c r="OG10" s="104">
        <f>VLOOKUP(OD10,Information!$A$2:$H$1000,4,FALSE)</f>
        <v>0</v>
      </c>
      <c r="OH10" s="104" t="str">
        <f>VLOOKUP(OD10,Information!$A$2:$H$1000,8,FALSE)</f>
        <v>Coral.rubble</v>
      </c>
      <c r="OI10" s="104" t="str">
        <f>VLOOKUP(OD10,Information!$A$2:$I$1000,9,FALSE)</f>
        <v>Bare substrate</v>
      </c>
      <c r="OJ10" s="106"/>
      <c r="OK10" s="106"/>
      <c r="OL10" s="107" t="s">
        <v>324</v>
      </c>
      <c r="OM10" s="103" t="str">
        <f>VLOOKUP(OL10,Information!$A$2:$H$1000,2,FALSE)</f>
        <v>unknown</v>
      </c>
      <c r="ON10" s="104" t="str">
        <f>VLOOKUP(OL10,Information!$A$2:$H$1000,3,FALSE)</f>
        <v>Sargassum</v>
      </c>
      <c r="OO10" s="104" t="str">
        <f>VLOOKUP(OL10,Information!$A$2:$H$1000,4,FALSE)</f>
        <v>SARGASSACEAE</v>
      </c>
      <c r="OP10" s="104" t="str">
        <f>VLOOKUP(OL10,Information!$A$2:$H$1000,8,FALSE)</f>
        <v>Brown.algae</v>
      </c>
      <c r="OQ10" s="104" t="str">
        <f>VLOOKUP(OL10,Information!$A$2:$I$1000,9,FALSE)</f>
        <v>Macroalgae</v>
      </c>
      <c r="OR10" s="106"/>
      <c r="OS10" s="106"/>
      <c r="OT10" s="107" t="s">
        <v>298</v>
      </c>
      <c r="OU10" s="103" t="str">
        <f>VLOOKUP(OT10,Information!$A$2:$H$1000,2,FALSE)</f>
        <v>unknown</v>
      </c>
      <c r="OV10" s="104" t="str">
        <f>VLOOKUP(OT10,Information!$A$2:$H$1000,3,FALSE)</f>
        <v>Porites</v>
      </c>
      <c r="OW10" s="104" t="str">
        <f>VLOOKUP(OT10,Information!$A$2:$H$1000,4,FALSE)</f>
        <v>PORITIDAE</v>
      </c>
      <c r="OX10" s="104" t="str">
        <f>VLOOKUP(OT10,Information!$A$2:$H$1000,8,FALSE)</f>
        <v>Hard.coral</v>
      </c>
      <c r="OY10" s="104" t="str">
        <f>VLOOKUP(OT10,Information!$A$2:$I$1000,9,FALSE)</f>
        <v>Cnidaria</v>
      </c>
      <c r="OZ10" s="105" t="s">
        <v>80</v>
      </c>
      <c r="PA10" s="106"/>
      <c r="PB10" s="107" t="s">
        <v>330</v>
      </c>
      <c r="PC10" s="103" t="str">
        <f>VLOOKUP(PB10,Information!$A$2:$H$1000,2,FALSE)</f>
        <v>unknown</v>
      </c>
      <c r="PD10" s="104" t="str">
        <f>VLOOKUP(PB10,Information!$A$2:$H$1000,3,FALSE)</f>
        <v>unknown</v>
      </c>
      <c r="PE10" s="104" t="str">
        <f>VLOOKUP(PB10,Information!$A$2:$H$1000,4,FALSE)</f>
        <v>unknown</v>
      </c>
      <c r="PF10" s="104" t="str">
        <f>VLOOKUP(PB10,Information!$A$2:$H$1000,8,FALSE)</f>
        <v>Soft.coral</v>
      </c>
      <c r="PG10" s="104" t="str">
        <f>VLOOKUP(PB10,Information!$A$2:$I$1000,9,FALSE)</f>
        <v>Cnidaria</v>
      </c>
      <c r="PH10" s="106"/>
      <c r="PI10" s="106"/>
      <c r="PJ10" s="107" t="s">
        <v>309</v>
      </c>
      <c r="PK10" s="103">
        <f>VLOOKUP(PJ10,Information!$A$2:$H$1000,2,FALSE)</f>
        <v>0</v>
      </c>
      <c r="PL10" s="104">
        <f>VLOOKUP(PJ10,Information!$A$2:$H$1000,3,FALSE)</f>
        <v>0</v>
      </c>
      <c r="PM10" s="104">
        <f>VLOOKUP(PJ10,Information!$A$2:$H$1000,4,FALSE)</f>
        <v>0</v>
      </c>
      <c r="PN10" s="104" t="str">
        <f>VLOOKUP(PJ10,Information!$A$2:$H$1000,8,FALSE)</f>
        <v>Coral.rubble</v>
      </c>
      <c r="PO10" s="104" t="str">
        <f>VLOOKUP(PJ10,Information!$A$2:$I$1000,9,FALSE)</f>
        <v>Bare substrate</v>
      </c>
      <c r="PP10" s="106"/>
      <c r="PQ10" s="106"/>
      <c r="PR10" s="107" t="s">
        <v>309</v>
      </c>
      <c r="PS10" s="103">
        <f>VLOOKUP(PR10,Information!$A$2:$H$1000,2,FALSE)</f>
        <v>0</v>
      </c>
      <c r="PT10" s="104">
        <f>VLOOKUP(PR10,Information!$A$2:$H$1000,3,FALSE)</f>
        <v>0</v>
      </c>
      <c r="PU10" s="104">
        <f>VLOOKUP(PR10,Information!$A$2:$H$1000,4,FALSE)</f>
        <v>0</v>
      </c>
      <c r="PV10" s="104" t="str">
        <f>VLOOKUP(PR10,Information!$A$2:$H$1000,8,FALSE)</f>
        <v>Coral.rubble</v>
      </c>
      <c r="PW10" s="104" t="str">
        <f>VLOOKUP(PR10,Information!$A$2:$I$1000,9,FALSE)</f>
        <v>Bare substrate</v>
      </c>
      <c r="PX10" s="106"/>
      <c r="PY10" s="106"/>
      <c r="PZ10" s="107" t="s">
        <v>322</v>
      </c>
      <c r="QA10" s="103">
        <f>VLOOKUP(PZ10,Information!$A$2:$H$1000,2,FALSE)</f>
        <v>0</v>
      </c>
      <c r="QB10" s="104">
        <f>VLOOKUP(PZ10,Information!$A$2:$H$1000,3,FALSE)</f>
        <v>0</v>
      </c>
      <c r="QC10" s="104">
        <f>VLOOKUP(PZ10,Information!$A$2:$H$1000,4,FALSE)</f>
        <v>0</v>
      </c>
      <c r="QD10" s="104" t="str">
        <f>VLOOKUP(PZ10,Information!$A$2:$H$1000,8,FALSE)</f>
        <v>Sand</v>
      </c>
      <c r="QE10" s="104" t="str">
        <f>VLOOKUP(PZ10,Information!$A$2:$I$1000,9,FALSE)</f>
        <v>Bare substrate</v>
      </c>
      <c r="QF10" s="106"/>
      <c r="QG10" s="106"/>
      <c r="QH10" s="107" t="s">
        <v>309</v>
      </c>
      <c r="QI10" s="103">
        <f>VLOOKUP(QH10,Information!$A$2:$H$1000,2,FALSE)</f>
        <v>0</v>
      </c>
      <c r="QJ10" s="104">
        <f>VLOOKUP(QH10,Information!$A$2:$H$1000,3,FALSE)</f>
        <v>0</v>
      </c>
      <c r="QK10" s="104">
        <f>VLOOKUP(QH10,Information!$A$2:$H$1000,4,FALSE)</f>
        <v>0</v>
      </c>
      <c r="QL10" s="104" t="str">
        <f>VLOOKUP(QH10,Information!$A$2:$H$1000,8,FALSE)</f>
        <v>Coral.rubble</v>
      </c>
      <c r="QM10" s="104" t="str">
        <f>VLOOKUP(QH10,Information!$A$2:$I$1000,9,FALSE)</f>
        <v>Bare substrate</v>
      </c>
      <c r="QN10" s="106"/>
      <c r="QO10" s="106"/>
      <c r="QP10" s="107" t="s">
        <v>322</v>
      </c>
      <c r="QQ10" s="103">
        <f>VLOOKUP(QP10,Information!$A$2:$H$1000,2,FALSE)</f>
        <v>0</v>
      </c>
      <c r="QR10" s="104">
        <f>VLOOKUP(QP10,Information!$A$2:$H$1000,3,FALSE)</f>
        <v>0</v>
      </c>
      <c r="QS10" s="104">
        <f>VLOOKUP(QP10,Information!$A$2:$H$1000,4,FALSE)</f>
        <v>0</v>
      </c>
      <c r="QT10" s="104" t="str">
        <f>VLOOKUP(QP10,Information!$A$2:$H$1000,8,FALSE)</f>
        <v>Sand</v>
      </c>
      <c r="QU10" s="104" t="str">
        <f>VLOOKUP(QP10,Information!$A$2:$I$1000,9,FALSE)</f>
        <v>Bare substrate</v>
      </c>
      <c r="QV10" s="106"/>
      <c r="QW10" s="106"/>
      <c r="QX10" s="107" t="s">
        <v>317</v>
      </c>
      <c r="QY10" s="103" t="str">
        <f>VLOOKUP(QX10,Information!$A$2:$H$1000,2,FALSE)</f>
        <v>Rhytisma fulvum</v>
      </c>
      <c r="QZ10" s="104" t="str">
        <f>VLOOKUP(QX10,Information!$A$2:$H$1000,3,FALSE)</f>
        <v>Rhytisma</v>
      </c>
      <c r="RA10" s="104" t="str">
        <f>VLOOKUP(QX10,Information!$A$2:$H$1000,4,FALSE)</f>
        <v>ALCYONIIDAE</v>
      </c>
      <c r="RB10" s="104" t="str">
        <f>VLOOKUP(QX10,Information!$A$2:$H$1000,8,FALSE)</f>
        <v>Soft.coral</v>
      </c>
      <c r="RC10" s="104" t="str">
        <f>VLOOKUP(QX10,Information!$A$2:$I$1000,9,FALSE)</f>
        <v>Cnidaria</v>
      </c>
      <c r="RD10" s="106"/>
      <c r="RE10" s="106"/>
      <c r="RF10" s="107" t="s">
        <v>333</v>
      </c>
      <c r="RG10" s="103" t="str">
        <f>VLOOKUP(RF10,Information!$A$2:$H$1000,2,FALSE)</f>
        <v>unknown</v>
      </c>
      <c r="RH10" s="104" t="str">
        <f>VLOOKUP(RF10,Information!$A$2:$H$1000,3,FALSE)</f>
        <v>unknown</v>
      </c>
      <c r="RI10" s="104" t="str">
        <f>VLOOKUP(RF10,Information!$A$2:$H$1000,4,FALSE)</f>
        <v>unknown</v>
      </c>
      <c r="RJ10" s="104" t="str">
        <f>VLOOKUP(RF10,Information!$A$2:$H$1000,8,FALSE)</f>
        <v>Seagrass</v>
      </c>
      <c r="RK10" s="104" t="str">
        <f>VLOOKUP(RF10,Information!$A$2:$I$1000,9,FALSE)</f>
        <v>Seagrass</v>
      </c>
      <c r="RL10" s="106"/>
      <c r="RM10" s="106"/>
      <c r="RN10" s="107" t="s">
        <v>322</v>
      </c>
      <c r="RO10" s="103">
        <f>VLOOKUP(RN10,Information!$A$2:$H$1000,2,FALSE)</f>
        <v>0</v>
      </c>
      <c r="RP10" s="104">
        <f>VLOOKUP(RN10,Information!$A$2:$H$1000,3,FALSE)</f>
        <v>0</v>
      </c>
      <c r="RQ10" s="104">
        <f>VLOOKUP(RN10,Information!$A$2:$H$1000,4,FALSE)</f>
        <v>0</v>
      </c>
      <c r="RR10" s="104" t="str">
        <f>VLOOKUP(RN10,Information!$A$2:$H$1000,8,FALSE)</f>
        <v>Sand</v>
      </c>
      <c r="RS10" s="104" t="str">
        <f>VLOOKUP(RN10,Information!$A$2:$I$1000,9,FALSE)</f>
        <v>Bare substrate</v>
      </c>
      <c r="RT10" s="106"/>
      <c r="RU10" s="106"/>
      <c r="RV10" s="107" t="s">
        <v>298</v>
      </c>
      <c r="RW10" s="103" t="str">
        <f>VLOOKUP(RV10,Information!$A$2:$H$1000,2,FALSE)</f>
        <v>unknown</v>
      </c>
      <c r="RX10" s="104" t="str">
        <f>VLOOKUP(RV10,Information!$A$2:$H$1000,3,FALSE)</f>
        <v>Porites</v>
      </c>
      <c r="RY10" s="104" t="str">
        <f>VLOOKUP(RV10,Information!$A$2:$H$1000,4,FALSE)</f>
        <v>PORITIDAE</v>
      </c>
      <c r="RZ10" s="104" t="str">
        <f>VLOOKUP(RV10,Information!$A$2:$H$1000,8,FALSE)</f>
        <v>Hard.coral</v>
      </c>
      <c r="SA10" s="104" t="str">
        <f>VLOOKUP(RV10,Information!$A$2:$I$1000,9,FALSE)</f>
        <v>Cnidaria</v>
      </c>
      <c r="SB10" s="105" t="s">
        <v>1836</v>
      </c>
      <c r="SC10" s="106"/>
      <c r="SD10" s="107" t="s">
        <v>298</v>
      </c>
      <c r="SE10" s="103" t="str">
        <f>VLOOKUP(SD10,Information!$A$2:$H$1000,2,FALSE)</f>
        <v>unknown</v>
      </c>
      <c r="SF10" s="104" t="str">
        <f>VLOOKUP(SD10,Information!$A$2:$H$1000,3,FALSE)</f>
        <v>Porites</v>
      </c>
      <c r="SG10" s="104" t="str">
        <f>VLOOKUP(SD10,Information!$A$2:$H$1000,4,FALSE)</f>
        <v>PORITIDAE</v>
      </c>
      <c r="SH10" s="104" t="str">
        <f>VLOOKUP(SD10,Information!$A$2:$H$1000,8,FALSE)</f>
        <v>Hard.coral</v>
      </c>
      <c r="SI10" s="104" t="str">
        <f>VLOOKUP(SD10,Information!$A$2:$I$1000,9,FALSE)</f>
        <v>Cnidaria</v>
      </c>
      <c r="SJ10" s="105" t="s">
        <v>1836</v>
      </c>
      <c r="SK10" s="106"/>
      <c r="SL10" s="107" t="s">
        <v>309</v>
      </c>
      <c r="SM10" s="103">
        <f>VLOOKUP(SL10,Information!$A$2:$H$1000,2,FALSE)</f>
        <v>0</v>
      </c>
      <c r="SN10" s="104">
        <f>VLOOKUP(SL10,Information!$A$2:$H$1000,3,FALSE)</f>
        <v>0</v>
      </c>
      <c r="SO10" s="104">
        <f>VLOOKUP(SL10,Information!$A$2:$H$1000,4,FALSE)</f>
        <v>0</v>
      </c>
      <c r="SP10" s="104" t="str">
        <f>VLOOKUP(SL10,Information!$A$2:$H$1000,8,FALSE)</f>
        <v>Coral.rubble</v>
      </c>
      <c r="SQ10" s="104" t="str">
        <f>VLOOKUP(SL10,Information!$A$2:$I$1000,9,FALSE)</f>
        <v>Bare substrate</v>
      </c>
      <c r="SR10" s="106"/>
      <c r="SS10" s="106"/>
      <c r="ST10" s="107" t="s">
        <v>322</v>
      </c>
      <c r="SU10" s="103">
        <f>VLOOKUP(ST10,Information!$A$2:$H$1000,2,FALSE)</f>
        <v>0</v>
      </c>
      <c r="SV10" s="104">
        <f>VLOOKUP(ST10,Information!$A$2:$H$1000,3,FALSE)</f>
        <v>0</v>
      </c>
      <c r="SW10" s="104">
        <f>VLOOKUP(ST10,Information!$A$2:$H$1000,4,FALSE)</f>
        <v>0</v>
      </c>
      <c r="SX10" s="104" t="str">
        <f>VLOOKUP(ST10,Information!$A$2:$H$1000,8,FALSE)</f>
        <v>Sand</v>
      </c>
      <c r="SY10" s="104" t="str">
        <f>VLOOKUP(ST10,Information!$A$2:$I$1000,9,FALSE)</f>
        <v>Bare substrate</v>
      </c>
      <c r="SZ10" s="106"/>
      <c r="TA10" s="106"/>
      <c r="TB10" s="108" t="s">
        <v>82</v>
      </c>
      <c r="TC10" s="109" t="str">
        <f>VLOOKUP(TB10,Information!$A$2:$H$1000,2,FALSE)</f>
        <v>unknown</v>
      </c>
      <c r="TD10" s="109" t="str">
        <f>VLOOKUP(TB10,Information!$A$2:$H$1000,3,FALSE)</f>
        <v>Acropora</v>
      </c>
      <c r="TE10" s="109" t="str">
        <f>VLOOKUP(TB10,Information!$A$2:$H$1000,4,FALSE)</f>
        <v>ACROPORIDAE</v>
      </c>
      <c r="TF10" s="109" t="str">
        <f>VLOOKUP(TB10,Information!$A$2:$H$1000,8,FALSE)</f>
        <v>Hard.coral</v>
      </c>
      <c r="TG10" s="109" t="str">
        <f>VLOOKUP(TB10,Information!$A$2:$I$1000,9,FALSE)</f>
        <v>Cnidaria</v>
      </c>
      <c r="TH10" s="110" t="s">
        <v>1836</v>
      </c>
      <c r="TI10" s="111"/>
      <c r="TJ10" s="108" t="s">
        <v>309</v>
      </c>
      <c r="TK10" s="109">
        <f>VLOOKUP(TJ10,Information!$A$2:$H$1000,2,FALSE)</f>
        <v>0</v>
      </c>
      <c r="TL10" s="109">
        <f>VLOOKUP(TJ10,Information!$A$2:$H$1000,3,FALSE)</f>
        <v>0</v>
      </c>
      <c r="TM10" s="109">
        <f>VLOOKUP(TJ10,Information!$A$2:$H$1000,4,FALSE)</f>
        <v>0</v>
      </c>
      <c r="TN10" s="109" t="str">
        <f>VLOOKUP(TJ10,Information!$A$2:$H$1000,8,FALSE)</f>
        <v>Coral.rubble</v>
      </c>
      <c r="TO10" s="109" t="str">
        <f>VLOOKUP(TJ10,Information!$A$2:$I$1000,9,FALSE)</f>
        <v>Bare substrate</v>
      </c>
      <c r="TP10" s="112"/>
      <c r="TQ10" s="111"/>
      <c r="TR10" s="108" t="s">
        <v>322</v>
      </c>
      <c r="TS10" s="109">
        <f>VLOOKUP(TR10,Information!$A$2:$H$1000,2,FALSE)</f>
        <v>0</v>
      </c>
      <c r="TT10" s="109">
        <f>VLOOKUP(TR10,Information!$A$2:$H$1000,3,FALSE)</f>
        <v>0</v>
      </c>
      <c r="TU10" s="109">
        <f>VLOOKUP(TR10,Information!$A$2:$H$1000,4,FALSE)</f>
        <v>0</v>
      </c>
      <c r="TV10" s="109" t="str">
        <f>VLOOKUP(TR10,Information!$A$2:$H$1000,8,FALSE)</f>
        <v>Sand</v>
      </c>
      <c r="TW10" s="109" t="str">
        <f>VLOOKUP(TR10,Information!$A$2:$I$1000,9,FALSE)</f>
        <v>Bare substrate</v>
      </c>
      <c r="TX10" s="112"/>
      <c r="TY10" s="111"/>
      <c r="TZ10" s="108" t="s">
        <v>298</v>
      </c>
      <c r="UA10" s="109" t="str">
        <f>VLOOKUP(TZ10,Information!$A$2:$H$1000,2,FALSE)</f>
        <v>unknown</v>
      </c>
      <c r="UB10" s="109" t="str">
        <f>VLOOKUP(TZ10,Information!$A$2:$H$1000,3,FALSE)</f>
        <v>Porites</v>
      </c>
      <c r="UC10" s="109" t="str">
        <f>VLOOKUP(TZ10,Information!$A$2:$H$1000,4,FALSE)</f>
        <v>PORITIDAE</v>
      </c>
      <c r="UD10" s="109" t="str">
        <f>VLOOKUP(TZ10,Information!$A$2:$H$1000,8,FALSE)</f>
        <v>Hard.coral</v>
      </c>
      <c r="UE10" s="109" t="str">
        <f>VLOOKUP(TZ10,Information!$A$2:$I$1000,9,FALSE)</f>
        <v>Cnidaria</v>
      </c>
      <c r="UF10" s="110" t="s">
        <v>1836</v>
      </c>
      <c r="UG10" s="111"/>
      <c r="UH10" s="108" t="s">
        <v>320</v>
      </c>
      <c r="UI10" s="109">
        <f>VLOOKUP(UH10,Information!$A$2:$H$1000,2,FALSE)</f>
        <v>0</v>
      </c>
      <c r="UJ10" s="109">
        <f>VLOOKUP(UH10,Information!$A$2:$H$1000,3,FALSE)</f>
        <v>0</v>
      </c>
      <c r="UK10" s="109">
        <f>VLOOKUP(UH10,Information!$A$2:$H$1000,4,FALSE)</f>
        <v>0</v>
      </c>
      <c r="UL10" s="109" t="str">
        <f>VLOOKUP(UH10,Information!$A$2:$H$1000,8,FALSE)</f>
        <v>Bare.rock</v>
      </c>
      <c r="UM10" s="109" t="str">
        <f>VLOOKUP(UH10,Information!$A$2:$I$1000,9,FALSE)</f>
        <v>Bare substrate</v>
      </c>
      <c r="UN10" s="112"/>
      <c r="UO10" s="111"/>
      <c r="UP10" s="108" t="s">
        <v>309</v>
      </c>
      <c r="UQ10" s="109">
        <f>VLOOKUP(UP10,Information!$A$2:$H$1000,2,FALSE)</f>
        <v>0</v>
      </c>
      <c r="UR10" s="109">
        <f>VLOOKUP(UP10,Information!$A$2:$H$1000,3,FALSE)</f>
        <v>0</v>
      </c>
      <c r="US10" s="109">
        <f>VLOOKUP(UP10,Information!$A$2:$H$1000,4,FALSE)</f>
        <v>0</v>
      </c>
      <c r="UT10" s="109" t="str">
        <f>VLOOKUP(UP10,Information!$A$2:$H$1000,8,FALSE)</f>
        <v>Coral.rubble</v>
      </c>
      <c r="UU10" s="109" t="str">
        <f>VLOOKUP(UP10,Information!$A$2:$I$1000,9,FALSE)</f>
        <v>Bare substrate</v>
      </c>
      <c r="UV10" s="112"/>
      <c r="UW10" s="111"/>
      <c r="UX10" s="108" t="s">
        <v>322</v>
      </c>
      <c r="UY10" s="109">
        <f>VLOOKUP(UX10,Information!$A$2:$H$1000,2,FALSE)</f>
        <v>0</v>
      </c>
      <c r="UZ10" s="109">
        <f>VLOOKUP(UX10,Information!$A$2:$H$1000,3,FALSE)</f>
        <v>0</v>
      </c>
      <c r="VA10" s="109">
        <f>VLOOKUP(UX10,Information!$A$2:$H$1000,4,FALSE)</f>
        <v>0</v>
      </c>
      <c r="VB10" s="109" t="str">
        <f>VLOOKUP(UX10,Information!$A$2:$H$1000,8,FALSE)</f>
        <v>Sand</v>
      </c>
      <c r="VC10" s="109" t="str">
        <f>VLOOKUP(UX10,Information!$A$2:$I$1000,9,FALSE)</f>
        <v>Bare substrate</v>
      </c>
      <c r="VD10" s="112"/>
      <c r="VE10" s="111"/>
      <c r="VF10" s="108" t="s">
        <v>150</v>
      </c>
      <c r="VG10" s="109" t="str">
        <f>VLOOKUP(VF10,Information!$A$2:$H$1000,2,FALSE)</f>
        <v>unknown</v>
      </c>
      <c r="VH10" s="109" t="str">
        <f>VLOOKUP(VF10,Information!$A$2:$H$1000,3,FALSE)</f>
        <v>Cespitularia</v>
      </c>
      <c r="VI10" s="109" t="str">
        <f>VLOOKUP(VF10,Information!$A$2:$H$1000,4,FALSE)</f>
        <v>XENIIDAE</v>
      </c>
      <c r="VJ10" s="109" t="str">
        <f>VLOOKUP(VF10,Information!$A$2:$H$1000,8,FALSE)</f>
        <v>Soft.coral</v>
      </c>
      <c r="VK10" s="109" t="str">
        <f>VLOOKUP(VF10,Information!$A$2:$I$1000,9,FALSE)</f>
        <v>Cnidaria</v>
      </c>
      <c r="VL10" s="112"/>
      <c r="VM10" s="111"/>
      <c r="VN10" s="108" t="s">
        <v>330</v>
      </c>
      <c r="VO10" s="109" t="str">
        <f>VLOOKUP(VN10,Information!$A$2:$H$1000,2,FALSE)</f>
        <v>unknown</v>
      </c>
      <c r="VP10" s="109" t="str">
        <f>VLOOKUP(VN10,Information!$A$2:$H$1000,3,FALSE)</f>
        <v>unknown</v>
      </c>
      <c r="VQ10" s="109" t="str">
        <f>VLOOKUP(VN10,Information!$A$2:$H$1000,4,FALSE)</f>
        <v>unknown</v>
      </c>
      <c r="VR10" s="109" t="str">
        <f>VLOOKUP(VN10,Information!$A$2:$H$1000,8,FALSE)</f>
        <v>Soft.coral</v>
      </c>
      <c r="VS10" s="109" t="str">
        <f>VLOOKUP(VN10,Information!$A$2:$I$1000,9,FALSE)</f>
        <v>Cnidaria</v>
      </c>
      <c r="VT10" s="112"/>
      <c r="VU10" s="111"/>
      <c r="VV10" s="108" t="s">
        <v>309</v>
      </c>
      <c r="VW10" s="109">
        <f>VLOOKUP(VV10,Information!$A$2:$H$1000,2,FALSE)</f>
        <v>0</v>
      </c>
      <c r="VX10" s="109">
        <f>VLOOKUP(VV10,Information!$A$2:$H$1000,3,FALSE)</f>
        <v>0</v>
      </c>
      <c r="VY10" s="109">
        <f>VLOOKUP(VV10,Information!$A$2:$H$1000,4,FALSE)</f>
        <v>0</v>
      </c>
      <c r="VZ10" s="109" t="str">
        <f>VLOOKUP(VV10,Information!$A$2:$H$1000,8,FALSE)</f>
        <v>Coral.rubble</v>
      </c>
      <c r="WA10" s="109" t="str">
        <f>VLOOKUP(VV10,Information!$A$2:$I$1000,9,FALSE)</f>
        <v>Bare substrate</v>
      </c>
      <c r="WB10" s="112"/>
      <c r="WC10" s="111"/>
      <c r="WD10" s="108" t="s">
        <v>217</v>
      </c>
      <c r="WE10" s="109" t="str">
        <f>VLOOKUP(WD10,Information!$A$2:$H$1000,2,FALSE)</f>
        <v>unknown</v>
      </c>
      <c r="WF10" s="109" t="str">
        <f>VLOOKUP(WD10,Information!$A$2:$H$1000,3,FALSE)</f>
        <v>Galaxea</v>
      </c>
      <c r="WG10" s="109" t="str">
        <f>VLOOKUP(WD10,Information!$A$2:$H$1000,4,FALSE)</f>
        <v>EUPHYLLIIDAE</v>
      </c>
      <c r="WH10" s="109" t="str">
        <f>VLOOKUP(WD10,Information!$A$2:$H$1000,8,FALSE)</f>
        <v>Hard.coral</v>
      </c>
      <c r="WI10" s="109" t="str">
        <f>VLOOKUP(WD10,Information!$A$2:$I$1000,9,FALSE)</f>
        <v>Cnidaria</v>
      </c>
      <c r="WJ10" s="110" t="s">
        <v>1836</v>
      </c>
      <c r="WK10" s="111"/>
      <c r="WL10" s="108" t="s">
        <v>309</v>
      </c>
      <c r="WM10" s="109">
        <f>VLOOKUP(WL10,Information!$A$2:$H$1000,2,FALSE)</f>
        <v>0</v>
      </c>
      <c r="WN10" s="109">
        <f>VLOOKUP(WL10,Information!$A$2:$H$1000,3,FALSE)</f>
        <v>0</v>
      </c>
      <c r="WO10" s="109">
        <f>VLOOKUP(WL10,Information!$A$2:$H$1000,4,FALSE)</f>
        <v>0</v>
      </c>
      <c r="WP10" s="109" t="str">
        <f>VLOOKUP(WL10,Information!$A$2:$H$1000,8,FALSE)</f>
        <v>Coral.rubble</v>
      </c>
      <c r="WQ10" s="109" t="str">
        <f>VLOOKUP(WL10,Information!$A$2:$I$1000,9,FALSE)</f>
        <v>Bare substrate</v>
      </c>
      <c r="WR10" s="112"/>
      <c r="WS10" s="111"/>
      <c r="WT10" s="108" t="s">
        <v>320</v>
      </c>
      <c r="WU10" s="109">
        <f>VLOOKUP(WT10,Information!$A$2:$H$1000,2,FALSE)</f>
        <v>0</v>
      </c>
      <c r="WV10" s="109">
        <f>VLOOKUP(WT10,Information!$A$2:$H$1000,3,FALSE)</f>
        <v>0</v>
      </c>
      <c r="WW10" s="109">
        <f>VLOOKUP(WT10,Information!$A$2:$H$1000,4,FALSE)</f>
        <v>0</v>
      </c>
      <c r="WX10" s="109" t="str">
        <f>VLOOKUP(WT10,Information!$A$2:$H$1000,8,FALSE)</f>
        <v>Bare.rock</v>
      </c>
      <c r="WY10" s="109" t="str">
        <f>VLOOKUP(WT10,Information!$A$2:$I$1000,9,FALSE)</f>
        <v>Bare substrate</v>
      </c>
      <c r="WZ10" s="112"/>
      <c r="XA10" s="111"/>
      <c r="XB10" s="108" t="s">
        <v>134</v>
      </c>
      <c r="XC10" s="109" t="str">
        <f>VLOOKUP(XB10,Information!$A$2:$H$1000,2,FALSE)</f>
        <v>unknown</v>
      </c>
      <c r="XD10" s="109" t="str">
        <f>VLOOKUP(XB10,Information!$A$2:$H$1000,3,FALSE)</f>
        <v>Carteriospongia</v>
      </c>
      <c r="XE10" s="109" t="str">
        <f>VLOOKUP(XB10,Information!$A$2:$H$1000,4,FALSE)</f>
        <v>THORECTIDAE</v>
      </c>
      <c r="XF10" s="109" t="str">
        <f>VLOOKUP(XB10,Information!$A$2:$H$1000,8,FALSE)</f>
        <v>Sponge</v>
      </c>
      <c r="XG10" s="109" t="str">
        <f>VLOOKUP(XB10,Information!$A$2:$I$1000,9,FALSE)</f>
        <v>Sponge</v>
      </c>
      <c r="XH10" s="112"/>
      <c r="XI10" s="111"/>
      <c r="XJ10" s="108" t="s">
        <v>309</v>
      </c>
      <c r="XK10" s="109">
        <f>VLOOKUP(XJ10,Information!$A$2:$H$1000,2,FALSE)</f>
        <v>0</v>
      </c>
      <c r="XL10" s="109">
        <f>VLOOKUP(XJ10,Information!$A$2:$H$1000,3,FALSE)</f>
        <v>0</v>
      </c>
      <c r="XM10" s="109">
        <f>VLOOKUP(XJ10,Information!$A$2:$H$1000,4,FALSE)</f>
        <v>0</v>
      </c>
      <c r="XN10" s="109" t="str">
        <f>VLOOKUP(XJ10,Information!$A$2:$H$1000,8,FALSE)</f>
        <v>Coral.rubble</v>
      </c>
      <c r="XO10" s="109" t="str">
        <f>VLOOKUP(XJ10,Information!$A$2:$I$1000,9,FALSE)</f>
        <v>Bare substrate</v>
      </c>
      <c r="XP10" s="112"/>
      <c r="XQ10" s="111"/>
      <c r="XR10" s="108" t="s">
        <v>322</v>
      </c>
      <c r="XS10" s="109">
        <f>VLOOKUP(XR10,Information!$A$2:$H$1000,2,FALSE)</f>
        <v>0</v>
      </c>
      <c r="XT10" s="109">
        <f>VLOOKUP(XR10,Information!$A$2:$H$1000,3,FALSE)</f>
        <v>0</v>
      </c>
      <c r="XU10" s="109">
        <f>VLOOKUP(XR10,Information!$A$2:$H$1000,4,FALSE)</f>
        <v>0</v>
      </c>
      <c r="XV10" s="109" t="str">
        <f>VLOOKUP(XR10,Information!$A$2:$H$1000,8,FALSE)</f>
        <v>Sand</v>
      </c>
      <c r="XW10" s="109" t="str">
        <f>VLOOKUP(XR10,Information!$A$2:$I$1000,9,FALSE)</f>
        <v>Bare substrate</v>
      </c>
      <c r="XX10" s="112"/>
      <c r="XY10" s="111"/>
      <c r="XZ10" s="108" t="s">
        <v>330</v>
      </c>
      <c r="YA10" s="109" t="str">
        <f>VLOOKUP(XZ10,Information!$A$2:$H$1000,2,FALSE)</f>
        <v>unknown</v>
      </c>
      <c r="YB10" s="109" t="str">
        <f>VLOOKUP(XZ10,Information!$A$2:$H$1000,3,FALSE)</f>
        <v>unknown</v>
      </c>
      <c r="YC10" s="109" t="str">
        <f>VLOOKUP(XZ10,Information!$A$2:$H$1000,4,FALSE)</f>
        <v>unknown</v>
      </c>
      <c r="YD10" s="109" t="str">
        <f>VLOOKUP(XZ10,Information!$A$2:$H$1000,8,FALSE)</f>
        <v>Soft.coral</v>
      </c>
      <c r="YE10" s="109" t="str">
        <f>VLOOKUP(XZ10,Information!$A$2:$I$1000,9,FALSE)</f>
        <v>Cnidaria</v>
      </c>
      <c r="YF10" s="112"/>
      <c r="YG10" s="111"/>
      <c r="YH10" s="108" t="s">
        <v>298</v>
      </c>
      <c r="YI10" s="109" t="str">
        <f>VLOOKUP(YH10,Information!$A$2:$H$1000,2,FALSE)</f>
        <v>unknown</v>
      </c>
      <c r="YJ10" s="109" t="str">
        <f>VLOOKUP(YH10,Information!$A$2:$H$1000,3,FALSE)</f>
        <v>Porites</v>
      </c>
      <c r="YK10" s="109" t="str">
        <f>VLOOKUP(YH10,Information!$A$2:$H$1000,4,FALSE)</f>
        <v>PORITIDAE</v>
      </c>
      <c r="YL10" s="109" t="str">
        <f>VLOOKUP(YH10,Information!$A$2:$H$1000,8,FALSE)</f>
        <v>Hard.coral</v>
      </c>
      <c r="YM10" s="109" t="str">
        <f>VLOOKUP(YH10,Information!$A$2:$I$1000,9,FALSE)</f>
        <v>Cnidaria</v>
      </c>
      <c r="YN10" s="110" t="s">
        <v>2766</v>
      </c>
      <c r="YO10" s="111"/>
      <c r="YP10" s="113" t="s">
        <v>298</v>
      </c>
      <c r="YQ10" s="109" t="str">
        <f>VLOOKUP(YP10,Information!$A$2:$H$1000,2,FALSE)</f>
        <v>unknown</v>
      </c>
      <c r="YR10" s="109" t="str">
        <f>VLOOKUP(YP10,Information!$A$2:$H$1000,3,FALSE)</f>
        <v>Porites</v>
      </c>
      <c r="YS10" s="109" t="str">
        <f>VLOOKUP(YP10,Information!$A$2:$H$1000,4,FALSE)</f>
        <v>PORITIDAE</v>
      </c>
      <c r="YT10" s="109" t="str">
        <f>VLOOKUP(YP10,Information!$A$2:$H$1000,8,FALSE)</f>
        <v>Hard.coral</v>
      </c>
      <c r="YU10" s="109" t="str">
        <f>VLOOKUP(YP10,Information!$A$2:$I$1000,9,FALSE)</f>
        <v>Cnidaria</v>
      </c>
      <c r="YV10" s="110" t="s">
        <v>2765</v>
      </c>
      <c r="YW10" s="111"/>
      <c r="YX10" s="113" t="s">
        <v>322</v>
      </c>
      <c r="YY10" s="109">
        <f>VLOOKUP(YX10,Information!$A$2:$H$1000,2,FALSE)</f>
        <v>0</v>
      </c>
      <c r="YZ10" s="109">
        <f>VLOOKUP(YX10,Information!$A$2:$H$1000,3,FALSE)</f>
        <v>0</v>
      </c>
      <c r="ZA10" s="109">
        <f>VLOOKUP(YX10,Information!$A$2:$H$1000,4,FALSE)</f>
        <v>0</v>
      </c>
      <c r="ZB10" s="109" t="str">
        <f>VLOOKUP(YX10,Information!$A$2:$H$1000,8,FALSE)</f>
        <v>Sand</v>
      </c>
      <c r="ZC10" s="109" t="str">
        <f>VLOOKUP(YX10,Information!$A$2:$I$1000,9,FALSE)</f>
        <v>Bare substrate</v>
      </c>
      <c r="ZD10" s="112"/>
      <c r="ZE10" s="111"/>
      <c r="ZF10" s="114" t="s">
        <v>104</v>
      </c>
      <c r="ZG10" s="109">
        <f>VLOOKUP(ZF10,Information!$A$2:$H$1000,2,FALSE)</f>
        <v>0</v>
      </c>
      <c r="ZH10" s="109">
        <f>VLOOKUP(ZF10,Information!$A$2:$H$1000,3,FALSE)</f>
        <v>0</v>
      </c>
      <c r="ZI10" s="109">
        <f>VLOOKUP(ZF10,Information!$A$2:$H$1000,4,FALSE)</f>
        <v>0</v>
      </c>
      <c r="ZJ10" s="109" t="str">
        <f>VLOOKUP(ZF10,Information!$A$2:$H$1000,8,FALSE)</f>
        <v>Artificial.reef.substrate</v>
      </c>
      <c r="ZK10" s="109" t="str">
        <f>VLOOKUP(ZF10,Information!$A$2:$I$1000,9,FALSE)</f>
        <v>Bare substrate</v>
      </c>
      <c r="ZL10" s="112"/>
      <c r="ZM10" s="111"/>
      <c r="ZN10" s="108" t="s">
        <v>298</v>
      </c>
      <c r="ZO10" s="109" t="str">
        <f>VLOOKUP(ZN10,Information!$A$2:$H$1000,2,FALSE)</f>
        <v>unknown</v>
      </c>
      <c r="ZP10" s="109" t="str">
        <f>VLOOKUP(ZN10,Information!$A$2:$H$1000,3,FALSE)</f>
        <v>Porites</v>
      </c>
      <c r="ZQ10" s="109" t="str">
        <f>VLOOKUP(ZN10,Information!$A$2:$H$1000,4,FALSE)</f>
        <v>PORITIDAE</v>
      </c>
      <c r="ZR10" s="109" t="str">
        <f>VLOOKUP(ZN10,Information!$A$2:$H$1000,8,FALSE)</f>
        <v>Hard.coral</v>
      </c>
      <c r="ZS10" s="109" t="str">
        <f>VLOOKUP(ZN10,Information!$A$2:$I$1000,9,FALSE)</f>
        <v>Cnidaria</v>
      </c>
      <c r="ZT10" s="110" t="s">
        <v>80</v>
      </c>
      <c r="ZU10" s="111"/>
      <c r="ZV10" s="108" t="s">
        <v>298</v>
      </c>
      <c r="ZW10" s="109" t="str">
        <f>VLOOKUP(ZV10,Information!$A$2:$H$1000,2,FALSE)</f>
        <v>unknown</v>
      </c>
      <c r="ZX10" s="109" t="str">
        <f>VLOOKUP(ZV10,Information!$A$2:$H$1000,3,FALSE)</f>
        <v>Porites</v>
      </c>
      <c r="ZY10" s="109" t="str">
        <f>VLOOKUP(ZV10,Information!$A$2:$H$1000,4,FALSE)</f>
        <v>PORITIDAE</v>
      </c>
      <c r="ZZ10" s="109" t="str">
        <f>VLOOKUP(ZV10,Information!$A$2:$H$1000,8,FALSE)</f>
        <v>Hard.coral</v>
      </c>
      <c r="AAA10" s="109" t="str">
        <f>VLOOKUP(ZV10,Information!$A$2:$I$1000,9,FALSE)</f>
        <v>Cnidaria</v>
      </c>
      <c r="AAB10" s="110" t="s">
        <v>80</v>
      </c>
      <c r="AAC10" s="111"/>
      <c r="AAD10" s="108" t="s">
        <v>322</v>
      </c>
      <c r="AAE10" s="109">
        <f>VLOOKUP(AAD10,Information!$A$2:$H$1000,2,FALSE)</f>
        <v>0</v>
      </c>
      <c r="AAF10" s="109">
        <f>VLOOKUP(AAD10,Information!$A$2:$H$1000,3,FALSE)</f>
        <v>0</v>
      </c>
      <c r="AAG10" s="109">
        <f>VLOOKUP(AAD10,Information!$A$2:$H$1000,4,FALSE)</f>
        <v>0</v>
      </c>
      <c r="AAH10" s="109" t="str">
        <f>VLOOKUP(AAD10,Information!$A$2:$H$1000,8,FALSE)</f>
        <v>Sand</v>
      </c>
      <c r="AAI10" s="109" t="str">
        <f>VLOOKUP(AAD10,Information!$A$2:$I$1000,9,FALSE)</f>
        <v>Bare substrate</v>
      </c>
      <c r="AAJ10" s="112"/>
      <c r="AAK10" s="111"/>
      <c r="AAL10" s="108" t="s">
        <v>322</v>
      </c>
      <c r="AAM10" s="109">
        <f>VLOOKUP(AAL10,Information!$A$2:$H$1000,2,FALSE)</f>
        <v>0</v>
      </c>
      <c r="AAN10" s="109">
        <f>VLOOKUP(AAL10,Information!$A$2:$H$1000,3,FALSE)</f>
        <v>0</v>
      </c>
      <c r="AAO10" s="109">
        <f>VLOOKUP(AAL10,Information!$A$2:$H$1000,4,FALSE)</f>
        <v>0</v>
      </c>
      <c r="AAP10" s="109" t="str">
        <f>VLOOKUP(AAL10,Information!$A$2:$H$1000,8,FALSE)</f>
        <v>Sand</v>
      </c>
      <c r="AAQ10" s="109" t="str">
        <f>VLOOKUP(AAL10,Information!$A$2:$I$1000,9,FALSE)</f>
        <v>Bare substrate</v>
      </c>
      <c r="AAR10" s="112"/>
      <c r="AAS10" s="111"/>
      <c r="AAT10" s="108" t="s">
        <v>322</v>
      </c>
      <c r="AAU10" s="109">
        <f>VLOOKUP(AAT10,Information!$A$2:$H$1000,2,FALSE)</f>
        <v>0</v>
      </c>
      <c r="AAV10" s="109">
        <f>VLOOKUP(AAT10,Information!$A$2:$H$1000,3,FALSE)</f>
        <v>0</v>
      </c>
      <c r="AAW10" s="109">
        <f>VLOOKUP(AAT10,Information!$A$2:$H$1000,4,FALSE)</f>
        <v>0</v>
      </c>
      <c r="AAX10" s="109" t="str">
        <f>VLOOKUP(AAT10,Information!$A$2:$H$1000,8,FALSE)</f>
        <v>Sand</v>
      </c>
      <c r="AAY10" s="109" t="str">
        <f>VLOOKUP(AAT10,Information!$A$2:$I$1000,9,FALSE)</f>
        <v>Bare substrate</v>
      </c>
      <c r="AAZ10" s="112"/>
      <c r="ABA10" s="111"/>
      <c r="ABB10" s="108" t="s">
        <v>322</v>
      </c>
      <c r="ABC10" s="109">
        <f>VLOOKUP(ABB10,Information!$A$2:$H$1000,2,FALSE)</f>
        <v>0</v>
      </c>
      <c r="ABD10" s="109">
        <f>VLOOKUP(ABB10,Information!$A$2:$H$1000,3,FALSE)</f>
        <v>0</v>
      </c>
      <c r="ABE10" s="109">
        <f>VLOOKUP(ABB10,Information!$A$2:$H$1000,4,FALSE)</f>
        <v>0</v>
      </c>
      <c r="ABF10" s="109" t="str">
        <f>VLOOKUP(ABB10,Information!$A$2:$H$1000,8,FALSE)</f>
        <v>Sand</v>
      </c>
      <c r="ABG10" s="109" t="str">
        <f>VLOOKUP(ABB10,Information!$A$2:$I$1000,9,FALSE)</f>
        <v>Bare substrate</v>
      </c>
      <c r="ABH10" s="112"/>
      <c r="ABI10" s="111"/>
      <c r="ABJ10" s="108" t="s">
        <v>309</v>
      </c>
      <c r="ABK10" s="109">
        <f>VLOOKUP(ABJ10,Information!$A$2:$H$1000,2,FALSE)</f>
        <v>0</v>
      </c>
      <c r="ABL10" s="109">
        <f>VLOOKUP(ABJ10,Information!$A$2:$H$1000,3,FALSE)</f>
        <v>0</v>
      </c>
      <c r="ABM10" s="109">
        <f>VLOOKUP(ABJ10,Information!$A$2:$H$1000,4,FALSE)</f>
        <v>0</v>
      </c>
      <c r="ABN10" s="109" t="str">
        <f>VLOOKUP(ABJ10,Information!$A$2:$H$1000,8,FALSE)</f>
        <v>Coral.rubble</v>
      </c>
      <c r="ABO10" s="109" t="str">
        <f>VLOOKUP(ABJ10,Information!$A$2:$I$1000,9,FALSE)</f>
        <v>Bare substrate</v>
      </c>
      <c r="ABP10" s="112"/>
      <c r="ABQ10" s="111"/>
      <c r="ABR10" s="108" t="s">
        <v>322</v>
      </c>
      <c r="ABS10" s="109">
        <f>VLOOKUP(ABR10,Information!$A$2:$H$1000,2,FALSE)</f>
        <v>0</v>
      </c>
      <c r="ABT10" s="109">
        <f>VLOOKUP(ABR10,Information!$A$2:$H$1000,3,FALSE)</f>
        <v>0</v>
      </c>
      <c r="ABU10" s="109">
        <f>VLOOKUP(ABR10,Information!$A$2:$H$1000,4,FALSE)</f>
        <v>0</v>
      </c>
      <c r="ABV10" s="109" t="str">
        <f>VLOOKUP(ABR10,Information!$A$2:$H$1000,8,FALSE)</f>
        <v>Sand</v>
      </c>
      <c r="ABW10" s="109" t="str">
        <f>VLOOKUP(ABR10,Information!$A$2:$I$1000,9,FALSE)</f>
        <v>Bare substrate</v>
      </c>
      <c r="ABX10" s="112"/>
      <c r="ABY10" s="111"/>
      <c r="ABZ10" s="108" t="s">
        <v>322</v>
      </c>
      <c r="ACA10" s="109">
        <f>VLOOKUP(ABZ10,Information!$A$2:$H$1000,2,FALSE)</f>
        <v>0</v>
      </c>
      <c r="ACB10" s="109">
        <f>VLOOKUP(ABZ10,Information!$A$2:$H$1000,3,FALSE)</f>
        <v>0</v>
      </c>
      <c r="ACC10" s="109">
        <f>VLOOKUP(ABZ10,Information!$A$2:$H$1000,4,FALSE)</f>
        <v>0</v>
      </c>
      <c r="ACD10" s="109" t="str">
        <f>VLOOKUP(ABZ10,Information!$A$2:$H$1000,8,FALSE)</f>
        <v>Sand</v>
      </c>
      <c r="ACE10" s="109" t="str">
        <f>VLOOKUP(ABZ10,Information!$A$2:$I$1000,9,FALSE)</f>
        <v>Bare substrate</v>
      </c>
      <c r="ACF10" s="112"/>
      <c r="ACG10" s="111"/>
      <c r="ACH10" s="108" t="s">
        <v>255</v>
      </c>
      <c r="ACI10" s="109" t="str">
        <f>VLOOKUP(ACH10,Information!$A$2:$H$1000,2,FALSE)</f>
        <v>Lobophora variegata</v>
      </c>
      <c r="ACJ10" s="109" t="str">
        <f>VLOOKUP(ACH10,Information!$A$2:$H$1000,3,FALSE)</f>
        <v>Lobophora</v>
      </c>
      <c r="ACK10" s="109" t="str">
        <f>VLOOKUP(ACH10,Information!$A$2:$H$1000,4,FALSE)</f>
        <v>DICTYOTACEAE</v>
      </c>
      <c r="ACL10" s="109" t="str">
        <f>VLOOKUP(ACH10,Information!$A$2:$H$1000,8,FALSE)</f>
        <v>Brown.algae</v>
      </c>
      <c r="ACM10" s="109" t="str">
        <f>VLOOKUP(ACH10,Information!$A$2:$I$1000,9,FALSE)</f>
        <v>Macroalgae</v>
      </c>
      <c r="ACN10" s="112"/>
      <c r="ACO10" s="111"/>
      <c r="ACP10" s="108" t="s">
        <v>309</v>
      </c>
      <c r="ACQ10" s="109">
        <f>VLOOKUP(ACP10,Information!$A$2:$H$1000,2,FALSE)</f>
        <v>0</v>
      </c>
      <c r="ACR10" s="109">
        <f>VLOOKUP(ACP10,Information!$A$2:$H$1000,3,FALSE)</f>
        <v>0</v>
      </c>
      <c r="ACS10" s="109">
        <f>VLOOKUP(ACP10,Information!$A$2:$H$1000,4,FALSE)</f>
        <v>0</v>
      </c>
      <c r="ACT10" s="109" t="str">
        <f>VLOOKUP(ACP10,Information!$A$2:$H$1000,8,FALSE)</f>
        <v>Coral.rubble</v>
      </c>
      <c r="ACU10" s="109" t="str">
        <f>VLOOKUP(ACP10,Information!$A$2:$I$1000,9,FALSE)</f>
        <v>Bare substrate</v>
      </c>
      <c r="ACV10" s="112"/>
      <c r="ACW10" s="111"/>
      <c r="ACX10" s="108" t="s">
        <v>82</v>
      </c>
      <c r="ACY10" s="109" t="str">
        <f>VLOOKUP(ACX10,Information!$A$2:$H$1000,2,FALSE)</f>
        <v>unknown</v>
      </c>
      <c r="ACZ10" s="109" t="str">
        <f>VLOOKUP(ACX10,Information!$A$2:$H$1000,3,FALSE)</f>
        <v>Acropora</v>
      </c>
      <c r="ADA10" s="109" t="str">
        <f>VLOOKUP(ACX10,Information!$A$2:$H$1000,4,FALSE)</f>
        <v>ACROPORIDAE</v>
      </c>
      <c r="ADB10" s="109" t="str">
        <f>VLOOKUP(ACX10,Information!$A$2:$H$1000,8,FALSE)</f>
        <v>Hard.coral</v>
      </c>
      <c r="ADC10" s="109" t="str">
        <f>VLOOKUP(ACX10,Information!$A$2:$I$1000,9,FALSE)</f>
        <v>Cnidaria</v>
      </c>
      <c r="ADD10" s="110" t="s">
        <v>80</v>
      </c>
      <c r="ADE10" s="111"/>
      <c r="ADF10" s="108" t="s">
        <v>82</v>
      </c>
      <c r="ADG10" s="109" t="str">
        <f>VLOOKUP(ADF10,Information!$A$2:$H$1000,2,FALSE)</f>
        <v>unknown</v>
      </c>
      <c r="ADH10" s="109" t="str">
        <f>VLOOKUP(ADF10,Information!$A$2:$H$1000,3,FALSE)</f>
        <v>Acropora</v>
      </c>
      <c r="ADI10" s="109" t="str">
        <f>VLOOKUP(ADF10,Information!$A$2:$H$1000,4,FALSE)</f>
        <v>ACROPORIDAE</v>
      </c>
      <c r="ADJ10" s="109" t="str">
        <f>VLOOKUP(ADF10,Information!$A$2:$H$1000,8,FALSE)</f>
        <v>Hard.coral</v>
      </c>
      <c r="ADK10" s="109" t="str">
        <f>VLOOKUP(ADF10,Information!$A$2:$I$1000,9,FALSE)</f>
        <v>Cnidaria</v>
      </c>
      <c r="ADL10" s="110" t="s">
        <v>80</v>
      </c>
      <c r="ADM10" s="111"/>
      <c r="ADN10" s="108" t="s">
        <v>207</v>
      </c>
      <c r="ADO10" s="109" t="str">
        <f>VLOOKUP(ADN10,Information!$A$2:$H$1000,2,FALSE)</f>
        <v>unknown</v>
      </c>
      <c r="ADP10" s="109" t="str">
        <f>VLOOKUP(ADN10,Information!$A$2:$H$1000,3,FALSE)</f>
        <v>Aglaophenia</v>
      </c>
      <c r="ADQ10" s="109" t="str">
        <f>VLOOKUP(ADN10,Information!$A$2:$H$1000,4,FALSE)</f>
        <v>AGLAOPHENIIDAE</v>
      </c>
      <c r="ADR10" s="109" t="str">
        <f>VLOOKUP(ADN10,Information!$A$2:$H$1000,8,FALSE)</f>
        <v>Hydroid</v>
      </c>
      <c r="ADS10" s="109" t="str">
        <f>VLOOKUP(ADN10,Information!$A$2:$I$1000,9,FALSE)</f>
        <v>Cnidaria</v>
      </c>
      <c r="ADT10" s="112"/>
      <c r="ADU10" s="111"/>
    </row>
    <row r="11" spans="1:801" ht="15.75" customHeight="1">
      <c r="A11" s="101">
        <v>4</v>
      </c>
      <c r="B11" s="115" t="s">
        <v>82</v>
      </c>
      <c r="C11" s="103" t="str">
        <f>VLOOKUP(B11,Information!$A$2:$H$1000,2,FALSE)</f>
        <v>unknown</v>
      </c>
      <c r="D11" s="104" t="str">
        <f>VLOOKUP(B11,Information!$A$2:$H$1000,3,FALSE)</f>
        <v>Acropora</v>
      </c>
      <c r="E11" s="104" t="str">
        <f>VLOOKUP(B11,Information!$A$2:$H$1000,4,FALSE)</f>
        <v>ACROPORIDAE</v>
      </c>
      <c r="F11" s="104" t="str">
        <f>VLOOKUP(B11,Information!$A$2:$H$1000,8,FALSE)</f>
        <v>Hard.coral</v>
      </c>
      <c r="G11" s="104" t="str">
        <f>VLOOKUP(B11,Information!$A$2:$I$1000,9,FALSE)</f>
        <v>Cnidaria</v>
      </c>
      <c r="H11" s="105" t="s">
        <v>1836</v>
      </c>
      <c r="I11" s="106"/>
      <c r="J11" s="115" t="s">
        <v>359</v>
      </c>
      <c r="K11" s="103" t="str">
        <f>VLOOKUP(J11,Information!$A$2:$H$1000,2,FALSE)</f>
        <v>unknown</v>
      </c>
      <c r="L11" s="104" t="str">
        <f>VLOOKUP(J11,Information!$A$2:$H$1000,3,FALSE)</f>
        <v>unknown</v>
      </c>
      <c r="M11" s="104" t="str">
        <f>VLOOKUP(J11,Information!$A$2:$H$1000,4,FALSE)</f>
        <v>unknown</v>
      </c>
      <c r="N11" s="104" t="str">
        <f>VLOOKUP(J11,Information!$A$2:$H$1000,8,FALSE)</f>
        <v>Turf.algae</v>
      </c>
      <c r="O11" s="104" t="str">
        <f>VLOOKUP(J11,Information!$A$2:$I$1000,9,FALSE)</f>
        <v>Turf algae</v>
      </c>
      <c r="P11" s="106"/>
      <c r="Q11" s="106"/>
      <c r="R11" s="115" t="s">
        <v>309</v>
      </c>
      <c r="S11" s="103">
        <f>VLOOKUP(R11,Information!$A$2:$H$1000,2,FALSE)</f>
        <v>0</v>
      </c>
      <c r="T11" s="104">
        <f>VLOOKUP(R11,Information!$A$2:$H$1000,3,FALSE)</f>
        <v>0</v>
      </c>
      <c r="U11" s="104">
        <f>VLOOKUP(R11,Information!$A$2:$H$1000,4,FALSE)</f>
        <v>0</v>
      </c>
      <c r="V11" s="104" t="str">
        <f>VLOOKUP(R11,Information!$A$2:$H$1000,8,FALSE)</f>
        <v>Coral.rubble</v>
      </c>
      <c r="W11" s="104" t="str">
        <f>VLOOKUP(R11,Information!$A$2:$I$1000,9,FALSE)</f>
        <v>Bare substrate</v>
      </c>
      <c r="X11" s="106"/>
      <c r="Y11" s="106"/>
      <c r="Z11" s="115" t="s">
        <v>330</v>
      </c>
      <c r="AA11" s="103" t="str">
        <f>VLOOKUP(Z11,Information!$A$2:$H$1000,2,FALSE)</f>
        <v>unknown</v>
      </c>
      <c r="AB11" s="104" t="str">
        <f>VLOOKUP(Z11,Information!$A$2:$H$1000,3,FALSE)</f>
        <v>unknown</v>
      </c>
      <c r="AC11" s="104" t="str">
        <f>VLOOKUP(Z11,Information!$A$2:$H$1000,4,FALSE)</f>
        <v>unknown</v>
      </c>
      <c r="AD11" s="104" t="str">
        <f>VLOOKUP(Z11,Information!$A$2:$H$1000,8,FALSE)</f>
        <v>Soft.coral</v>
      </c>
      <c r="AE11" s="104" t="str">
        <f>VLOOKUP(Z11,Information!$A$2:$I$1000,9,FALSE)</f>
        <v>Cnidaria</v>
      </c>
      <c r="AF11" s="106"/>
      <c r="AG11" s="106"/>
      <c r="AH11" s="115" t="s">
        <v>330</v>
      </c>
      <c r="AI11" s="103" t="str">
        <f>VLOOKUP(AH11,Information!$A$2:$H$1000,2,FALSE)</f>
        <v>unknown</v>
      </c>
      <c r="AJ11" s="104" t="str">
        <f>VLOOKUP(AH11,Information!$A$2:$H$1000,3,FALSE)</f>
        <v>unknown</v>
      </c>
      <c r="AK11" s="104" t="str">
        <f>VLOOKUP(AH11,Information!$A$2:$H$1000,4,FALSE)</f>
        <v>unknown</v>
      </c>
      <c r="AL11" s="104" t="str">
        <f>VLOOKUP(AH11,Information!$A$2:$H$1000,8,FALSE)</f>
        <v>Soft.coral</v>
      </c>
      <c r="AM11" s="104" t="str">
        <f>VLOOKUP(AH11,Information!$A$2:$I$1000,9,FALSE)</f>
        <v>Cnidaria</v>
      </c>
      <c r="AN11" s="106"/>
      <c r="AO11" s="106"/>
      <c r="AP11" s="115" t="s">
        <v>82</v>
      </c>
      <c r="AQ11" s="103" t="str">
        <f>VLOOKUP(AP11,Information!$A$2:$H$1000,2,FALSE)</f>
        <v>unknown</v>
      </c>
      <c r="AR11" s="104" t="str">
        <f>VLOOKUP(AP11,Information!$A$2:$H$1000,3,FALSE)</f>
        <v>Acropora</v>
      </c>
      <c r="AS11" s="104" t="str">
        <f>VLOOKUP(AP11,Information!$A$2:$H$1000,4,FALSE)</f>
        <v>ACROPORIDAE</v>
      </c>
      <c r="AT11" s="104" t="str">
        <f>VLOOKUP(AP11,Information!$A$2:$H$1000,8,FALSE)</f>
        <v>Hard.coral</v>
      </c>
      <c r="AU11" s="104" t="str">
        <f>VLOOKUP(AP11,Information!$A$2:$I$1000,9,FALSE)</f>
        <v>Cnidaria</v>
      </c>
      <c r="AV11" s="105" t="s">
        <v>1836</v>
      </c>
      <c r="AW11" s="106"/>
      <c r="AX11" s="115" t="s">
        <v>82</v>
      </c>
      <c r="AY11" s="103" t="str">
        <f>VLOOKUP(AX11,Information!$A$2:$H$1000,2,FALSE)</f>
        <v>unknown</v>
      </c>
      <c r="AZ11" s="104" t="str">
        <f>VLOOKUP(AX11,Information!$A$2:$H$1000,3,FALSE)</f>
        <v>Acropora</v>
      </c>
      <c r="BA11" s="104" t="str">
        <f>VLOOKUP(AX11,Information!$A$2:$H$1000,4,FALSE)</f>
        <v>ACROPORIDAE</v>
      </c>
      <c r="BB11" s="104" t="str">
        <f>VLOOKUP(AX11,Information!$A$2:$H$1000,8,FALSE)</f>
        <v>Hard.coral</v>
      </c>
      <c r="BC11" s="104" t="str">
        <f>VLOOKUP(AX11,Information!$A$2:$I$1000,9,FALSE)</f>
        <v>Cnidaria</v>
      </c>
      <c r="BD11" s="105" t="s">
        <v>1836</v>
      </c>
      <c r="BE11" s="106"/>
      <c r="BF11" s="115" t="s">
        <v>317</v>
      </c>
      <c r="BG11" s="103" t="str">
        <f>VLOOKUP(BF11,Information!$A$2:$H$1000,2,FALSE)</f>
        <v>Rhytisma fulvum</v>
      </c>
      <c r="BH11" s="104" t="str">
        <f>VLOOKUP(BF11,Information!$A$2:$H$1000,3,FALSE)</f>
        <v>Rhytisma</v>
      </c>
      <c r="BI11" s="104" t="str">
        <f>VLOOKUP(BF11,Information!$A$2:$H$1000,4,FALSE)</f>
        <v>ALCYONIIDAE</v>
      </c>
      <c r="BJ11" s="104" t="str">
        <f>VLOOKUP(BF11,Information!$A$2:$H$1000,8,FALSE)</f>
        <v>Soft.coral</v>
      </c>
      <c r="BK11" s="104" t="str">
        <f>VLOOKUP(BF11,Information!$A$2:$I$1000,9,FALSE)</f>
        <v>Cnidaria</v>
      </c>
      <c r="BL11" s="106"/>
      <c r="BM11" s="106"/>
      <c r="BN11" s="115" t="s">
        <v>324</v>
      </c>
      <c r="BO11" s="103" t="str">
        <f>VLOOKUP(BN11,Information!$A$2:$H$1000,2,FALSE)</f>
        <v>unknown</v>
      </c>
      <c r="BP11" s="104" t="str">
        <f>VLOOKUP(BN11,Information!$A$2:$H$1000,3,FALSE)</f>
        <v>Sargassum</v>
      </c>
      <c r="BQ11" s="104" t="str">
        <f>VLOOKUP(BN11,Information!$A$2:$H$1000,4,FALSE)</f>
        <v>SARGASSACEAE</v>
      </c>
      <c r="BR11" s="104" t="str">
        <f>VLOOKUP(BN11,Information!$A$2:$H$1000,8,FALSE)</f>
        <v>Brown.algae</v>
      </c>
      <c r="BS11" s="104" t="str">
        <f>VLOOKUP(BN11,Information!$A$2:$I$1000,9,FALSE)</f>
        <v>Macroalgae</v>
      </c>
      <c r="BT11" s="106"/>
      <c r="BU11" s="106"/>
      <c r="BV11" s="115" t="s">
        <v>169</v>
      </c>
      <c r="BW11" s="103" t="str">
        <f>VLOOKUP(BV11,Information!$A$2:$H$1000,2,FALSE)</f>
        <v>unknown</v>
      </c>
      <c r="BX11" s="104" t="str">
        <f>VLOOKUP(BV11,Information!$A$2:$H$1000,3,FALSE)</f>
        <v>unknown</v>
      </c>
      <c r="BY11" s="104" t="str">
        <f>VLOOKUP(BV11,Information!$A$2:$H$1000,4,FALSE)</f>
        <v>unknown</v>
      </c>
      <c r="BZ11" s="104" t="str">
        <f>VLOOKUP(BV11,Information!$A$2:$H$1000,8,FALSE)</f>
        <v>Cyanobacteria</v>
      </c>
      <c r="CA11" s="104" t="str">
        <f>VLOOKUP(BV11,Information!$A$2:$I$1000,9,FALSE)</f>
        <v>Cyanobacteria</v>
      </c>
      <c r="CB11" s="106"/>
      <c r="CC11" s="106"/>
      <c r="CD11" s="115" t="s">
        <v>255</v>
      </c>
      <c r="CE11" s="103" t="str">
        <f>VLOOKUP(CD11,Information!$A$2:$H$1000,2,FALSE)</f>
        <v>Lobophora variegata</v>
      </c>
      <c r="CF11" s="104" t="str">
        <f>VLOOKUP(CD11,Information!$A$2:$H$1000,3,FALSE)</f>
        <v>Lobophora</v>
      </c>
      <c r="CG11" s="104" t="str">
        <f>VLOOKUP(CD11,Information!$A$2:$H$1000,4,FALSE)</f>
        <v>DICTYOTACEAE</v>
      </c>
      <c r="CH11" s="104" t="str">
        <f>VLOOKUP(CD11,Information!$A$2:$H$1000,8,FALSE)</f>
        <v>Brown.algae</v>
      </c>
      <c r="CI11" s="104" t="str">
        <f>VLOOKUP(CD11,Information!$A$2:$I$1000,9,FALSE)</f>
        <v>Macroalgae</v>
      </c>
      <c r="CJ11" s="106"/>
      <c r="CK11" s="106"/>
      <c r="CL11" s="115" t="s">
        <v>213</v>
      </c>
      <c r="CM11" s="103" t="str">
        <f>VLOOKUP(CL11,Information!$A$2:$H$1000,2,FALSE)</f>
        <v>unknown</v>
      </c>
      <c r="CN11" s="104" t="str">
        <f>VLOOKUP(CL11,Information!$A$2:$H$1000,3,FALSE)</f>
        <v>Fungia</v>
      </c>
      <c r="CO11" s="104" t="str">
        <f>VLOOKUP(CL11,Information!$A$2:$H$1000,4,FALSE)</f>
        <v>FUNGIIDAE</v>
      </c>
      <c r="CP11" s="104" t="str">
        <f>VLOOKUP(CL11,Information!$A$2:$H$1000,8,FALSE)</f>
        <v>Hard.coral</v>
      </c>
      <c r="CQ11" s="104" t="str">
        <f>VLOOKUP(CL11,Information!$A$2:$I$1000,9,FALSE)</f>
        <v>Cnidaria</v>
      </c>
      <c r="CR11" s="105" t="s">
        <v>1836</v>
      </c>
      <c r="CS11" s="106"/>
      <c r="CT11" s="115" t="s">
        <v>324</v>
      </c>
      <c r="CU11" s="103" t="str">
        <f>VLOOKUP(CT11,Information!$A$2:$H$1000,2,FALSE)</f>
        <v>unknown</v>
      </c>
      <c r="CV11" s="104" t="str">
        <f>VLOOKUP(CT11,Information!$A$2:$H$1000,3,FALSE)</f>
        <v>Sargassum</v>
      </c>
      <c r="CW11" s="104" t="str">
        <f>VLOOKUP(CT11,Information!$A$2:$H$1000,4,FALSE)</f>
        <v>SARGASSACEAE</v>
      </c>
      <c r="CX11" s="104" t="str">
        <f>VLOOKUP(CT11,Information!$A$2:$H$1000,8,FALSE)</f>
        <v>Brown.algae</v>
      </c>
      <c r="CY11" s="104" t="str">
        <f>VLOOKUP(CT11,Information!$A$2:$I$1000,9,FALSE)</f>
        <v>Macroalgae</v>
      </c>
      <c r="CZ11" s="106"/>
      <c r="DA11" s="106"/>
      <c r="DB11" s="107" t="s">
        <v>374</v>
      </c>
      <c r="DC11" s="103" t="str">
        <f>VLOOKUP(DB11,Information!$A$2:$H$1000,2,FALSE)</f>
        <v>unknown</v>
      </c>
      <c r="DD11" s="104" t="str">
        <f>VLOOKUP(DB11,Information!$A$2:$H$1000,3,FALSE)</f>
        <v>unknown</v>
      </c>
      <c r="DE11" s="104" t="str">
        <f>VLOOKUP(DB11,Information!$A$2:$H$1000,4,FALSE)</f>
        <v>XENIIDAE</v>
      </c>
      <c r="DF11" s="104" t="str">
        <f>VLOOKUP(DB11,Information!$A$2:$H$1000,8,FALSE)</f>
        <v>Soft.coral</v>
      </c>
      <c r="DG11" s="104" t="str">
        <f>VLOOKUP(DB11,Information!$A$2:$I$1000,9,FALSE)</f>
        <v>Cnidaria</v>
      </c>
      <c r="DH11" s="106"/>
      <c r="DI11" s="106"/>
      <c r="DJ11" s="107" t="s">
        <v>317</v>
      </c>
      <c r="DK11" s="103" t="str">
        <f>VLOOKUP(DJ11,Information!$A$2:$H$1000,2,FALSE)</f>
        <v>Rhytisma fulvum</v>
      </c>
      <c r="DL11" s="104" t="str">
        <f>VLOOKUP(DJ11,Information!$A$2:$H$1000,3,FALSE)</f>
        <v>Rhytisma</v>
      </c>
      <c r="DM11" s="104" t="str">
        <f>VLOOKUP(DJ11,Information!$A$2:$H$1000,4,FALSE)</f>
        <v>ALCYONIIDAE</v>
      </c>
      <c r="DN11" s="104" t="str">
        <f>VLOOKUP(DJ11,Information!$A$2:$H$1000,8,FALSE)</f>
        <v>Soft.coral</v>
      </c>
      <c r="DO11" s="104" t="str">
        <f>VLOOKUP(DJ11,Information!$A$2:$I$1000,9,FALSE)</f>
        <v>Cnidaria</v>
      </c>
      <c r="DP11" s="106"/>
      <c r="DQ11" s="106"/>
      <c r="DR11" s="115" t="s">
        <v>317</v>
      </c>
      <c r="DS11" s="103" t="str">
        <f>VLOOKUP(DR11,Information!$A$2:$H$1000,2,FALSE)</f>
        <v>Rhytisma fulvum</v>
      </c>
      <c r="DT11" s="104" t="str">
        <f>VLOOKUP(DR11,Information!$A$2:$H$1000,3,FALSE)</f>
        <v>Rhytisma</v>
      </c>
      <c r="DU11" s="104" t="str">
        <f>VLOOKUP(DR11,Information!$A$2:$H$1000,4,FALSE)</f>
        <v>ALCYONIIDAE</v>
      </c>
      <c r="DV11" s="104" t="str">
        <f>VLOOKUP(DR11,Information!$A$2:$H$1000,8,FALSE)</f>
        <v>Soft.coral</v>
      </c>
      <c r="DW11" s="104" t="str">
        <f>VLOOKUP(DR11,Information!$A$2:$I$1000,9,FALSE)</f>
        <v>Cnidaria</v>
      </c>
      <c r="DX11" s="106"/>
      <c r="DY11" s="106"/>
      <c r="DZ11" s="115" t="s">
        <v>359</v>
      </c>
      <c r="EA11" s="103" t="str">
        <f>VLOOKUP(DZ11,Information!$A$2:$H$1000,2,FALSE)</f>
        <v>unknown</v>
      </c>
      <c r="EB11" s="104" t="str">
        <f>VLOOKUP(DZ11,Information!$A$2:$H$1000,3,FALSE)</f>
        <v>unknown</v>
      </c>
      <c r="EC11" s="104" t="str">
        <f>VLOOKUP(DZ11,Information!$A$2:$H$1000,4,FALSE)</f>
        <v>unknown</v>
      </c>
      <c r="ED11" s="104" t="str">
        <f>VLOOKUP(DZ11,Information!$A$2:$H$1000,8,FALSE)</f>
        <v>Turf.algae</v>
      </c>
      <c r="EE11" s="104" t="str">
        <f>VLOOKUP(DZ11,Information!$A$2:$I$1000,9,FALSE)</f>
        <v>Turf algae</v>
      </c>
      <c r="EF11" s="106"/>
      <c r="EG11" s="106"/>
      <c r="EH11" s="115" t="s">
        <v>92</v>
      </c>
      <c r="EI11" s="103" t="str">
        <f>VLOOKUP(EH11,Information!$A$2:$H$1000,2,FALSE)</f>
        <v>unknown</v>
      </c>
      <c r="EJ11" s="104" t="str">
        <f>VLOOKUP(EH11,Information!$A$2:$H$1000,3,FALSE)</f>
        <v>unknown</v>
      </c>
      <c r="EK11" s="104" t="str">
        <f>VLOOKUP(EH11,Information!$A$2:$H$1000,4,FALSE)</f>
        <v>unknown</v>
      </c>
      <c r="EL11" s="104" t="str">
        <f>VLOOKUP(EH11,Information!$A$2:$H$1000,8,FALSE)</f>
        <v>Sea.anemone</v>
      </c>
      <c r="EM11" s="104" t="str">
        <f>VLOOKUP(EH11,Information!$A$2:$I$1000,9,FALSE)</f>
        <v>Cnidaria</v>
      </c>
      <c r="EN11" s="106"/>
      <c r="EO11" s="106"/>
      <c r="EP11" s="115" t="s">
        <v>298</v>
      </c>
      <c r="EQ11" s="103" t="str">
        <f>VLOOKUP(EP11,Information!$A$2:$H$1000,2,FALSE)</f>
        <v>unknown</v>
      </c>
      <c r="ER11" s="104" t="str">
        <f>VLOOKUP(EP11,Information!$A$2:$H$1000,3,FALSE)</f>
        <v>Porites</v>
      </c>
      <c r="ES11" s="104" t="str">
        <f>VLOOKUP(EP11,Information!$A$2:$H$1000,4,FALSE)</f>
        <v>PORITIDAE</v>
      </c>
      <c r="ET11" s="104" t="str">
        <f>VLOOKUP(EP11,Information!$A$2:$H$1000,8,FALSE)</f>
        <v>Hard.coral</v>
      </c>
      <c r="EU11" s="104" t="str">
        <f>VLOOKUP(EP11,Information!$A$2:$I$1000,9,FALSE)</f>
        <v>Cnidaria</v>
      </c>
      <c r="EV11" s="105" t="s">
        <v>1836</v>
      </c>
      <c r="EW11" s="106"/>
      <c r="EX11" s="107" t="s">
        <v>217</v>
      </c>
      <c r="EY11" s="103" t="str">
        <f>VLOOKUP(EX11,Information!$A$2:$H$1000,2,FALSE)</f>
        <v>unknown</v>
      </c>
      <c r="EZ11" s="104" t="str">
        <f>VLOOKUP(EX11,Information!$A$2:$H$1000,3,FALSE)</f>
        <v>Galaxea</v>
      </c>
      <c r="FA11" s="104" t="str">
        <f>VLOOKUP(EX11,Information!$A$2:$H$1000,4,FALSE)</f>
        <v>EUPHYLLIIDAE</v>
      </c>
      <c r="FB11" s="104" t="str">
        <f>VLOOKUP(EX11,Information!$A$2:$H$1000,8,FALSE)</f>
        <v>Hard.coral</v>
      </c>
      <c r="FC11" s="104" t="str">
        <f>VLOOKUP(EX11,Information!$A$2:$I$1000,9,FALSE)</f>
        <v>Cnidaria</v>
      </c>
      <c r="FD11" s="105" t="s">
        <v>80</v>
      </c>
      <c r="FE11" s="106"/>
      <c r="FF11" s="115" t="s">
        <v>300</v>
      </c>
      <c r="FG11" s="103" t="str">
        <f>VLOOKUP(FF11,Information!$A$2:$H$1000,2,FALSE)</f>
        <v>Porites cylindrica</v>
      </c>
      <c r="FH11" s="104" t="str">
        <f>VLOOKUP(FF11,Information!$A$2:$H$1000,3,FALSE)</f>
        <v>Porites</v>
      </c>
      <c r="FI11" s="104" t="str">
        <f>VLOOKUP(FF11,Information!$A$2:$H$1000,4,FALSE)</f>
        <v>PORITIDAE</v>
      </c>
      <c r="FJ11" s="104" t="str">
        <f>VLOOKUP(FF11,Information!$A$2:$H$1000,8,FALSE)</f>
        <v>Hard.coral</v>
      </c>
      <c r="FK11" s="104" t="str">
        <f>VLOOKUP(FF11,Information!$A$2:$I$1000,9,FALSE)</f>
        <v>Cnidaria</v>
      </c>
      <c r="FL11" s="105" t="s">
        <v>1836</v>
      </c>
      <c r="FM11" s="106"/>
      <c r="FN11" s="115" t="s">
        <v>330</v>
      </c>
      <c r="FO11" s="103" t="str">
        <f>VLOOKUP(FN11,Information!$A$2:$H$1000,2,FALSE)</f>
        <v>unknown</v>
      </c>
      <c r="FP11" s="104" t="str">
        <f>VLOOKUP(FN11,Information!$A$2:$H$1000,3,FALSE)</f>
        <v>unknown</v>
      </c>
      <c r="FQ11" s="104" t="str">
        <f>VLOOKUP(FN11,Information!$A$2:$H$1000,4,FALSE)</f>
        <v>unknown</v>
      </c>
      <c r="FR11" s="104" t="str">
        <f>VLOOKUP(FN11,Information!$A$2:$H$1000,8,FALSE)</f>
        <v>Soft.coral</v>
      </c>
      <c r="FS11" s="104" t="str">
        <f>VLOOKUP(FN11,Information!$A$2:$I$1000,9,FALSE)</f>
        <v>Cnidaria</v>
      </c>
      <c r="FT11" s="106"/>
      <c r="FU11" s="106"/>
      <c r="FV11" s="115" t="s">
        <v>330</v>
      </c>
      <c r="FW11" s="103" t="str">
        <f>VLOOKUP(FV11,Information!$A$2:$H$1000,2,FALSE)</f>
        <v>unknown</v>
      </c>
      <c r="FX11" s="104" t="str">
        <f>VLOOKUP(FV11,Information!$A$2:$H$1000,3,FALSE)</f>
        <v>unknown</v>
      </c>
      <c r="FY11" s="104" t="str">
        <f>VLOOKUP(FV11,Information!$A$2:$H$1000,4,FALSE)</f>
        <v>unknown</v>
      </c>
      <c r="FZ11" s="104" t="str">
        <f>VLOOKUP(FV11,Information!$A$2:$H$1000,8,FALSE)</f>
        <v>Soft.coral</v>
      </c>
      <c r="GA11" s="104" t="str">
        <f>VLOOKUP(FV11,Information!$A$2:$I$1000,9,FALSE)</f>
        <v>Cnidaria</v>
      </c>
      <c r="GB11" s="106"/>
      <c r="GC11" s="106"/>
      <c r="GD11" s="115" t="s">
        <v>317</v>
      </c>
      <c r="GE11" s="103" t="str">
        <f>VLOOKUP(GD11,Information!$A$2:$H$1000,2,FALSE)</f>
        <v>Rhytisma fulvum</v>
      </c>
      <c r="GF11" s="104" t="str">
        <f>VLOOKUP(GD11,Information!$A$2:$H$1000,3,FALSE)</f>
        <v>Rhytisma</v>
      </c>
      <c r="GG11" s="104" t="str">
        <f>VLOOKUP(GD11,Information!$A$2:$H$1000,4,FALSE)</f>
        <v>ALCYONIIDAE</v>
      </c>
      <c r="GH11" s="104" t="str">
        <f>VLOOKUP(GD11,Information!$A$2:$H$1000,8,FALSE)</f>
        <v>Soft.coral</v>
      </c>
      <c r="GI11" s="104" t="str">
        <f>VLOOKUP(GD11,Information!$A$2:$I$1000,9,FALSE)</f>
        <v>Cnidaria</v>
      </c>
      <c r="GJ11" s="106"/>
      <c r="GK11" s="106"/>
      <c r="GL11" s="115" t="s">
        <v>270</v>
      </c>
      <c r="GM11" s="103" t="str">
        <f>VLOOKUP(GL11,Information!$A$2:$H$1000,2,FALSE)</f>
        <v>unknown</v>
      </c>
      <c r="GN11" s="104" t="str">
        <f>VLOOKUP(GL11,Information!$A$2:$H$1000,3,FALSE)</f>
        <v>Montipora</v>
      </c>
      <c r="GO11" s="104" t="str">
        <f>VLOOKUP(GL11,Information!$A$2:$H$1000,4,FALSE)</f>
        <v>ACROPORIDAE</v>
      </c>
      <c r="GP11" s="104" t="str">
        <f>VLOOKUP(GL11,Information!$A$2:$H$1000,8,FALSE)</f>
        <v>Hard.coral</v>
      </c>
      <c r="GQ11" s="104" t="str">
        <f>VLOOKUP(GL11,Information!$A$2:$I$1000,9,FALSE)</f>
        <v>Cnidaria</v>
      </c>
      <c r="GR11" s="105" t="s">
        <v>1836</v>
      </c>
      <c r="GS11" s="106"/>
      <c r="GT11" s="115" t="s">
        <v>309</v>
      </c>
      <c r="GU11" s="103">
        <f>VLOOKUP(GT11,Information!$A$2:$H$1000,2,FALSE)</f>
        <v>0</v>
      </c>
      <c r="GV11" s="104">
        <f>VLOOKUP(GT11,Information!$A$2:$H$1000,3,FALSE)</f>
        <v>0</v>
      </c>
      <c r="GW11" s="104">
        <f>VLOOKUP(GT11,Information!$A$2:$H$1000,4,FALSE)</f>
        <v>0</v>
      </c>
      <c r="GX11" s="104" t="str">
        <f>VLOOKUP(GT11,Information!$A$2:$H$1000,8,FALSE)</f>
        <v>Coral.rubble</v>
      </c>
      <c r="GY11" s="104" t="str">
        <f>VLOOKUP(GT11,Information!$A$2:$I$1000,9,FALSE)</f>
        <v>Bare substrate</v>
      </c>
      <c r="GZ11" s="106"/>
      <c r="HA11" s="106"/>
      <c r="HB11" s="115" t="s">
        <v>340</v>
      </c>
      <c r="HC11" s="103" t="str">
        <f>VLOOKUP(HB11,Information!$A$2:$H$1000,2,FALSE)</f>
        <v>unknown</v>
      </c>
      <c r="HD11" s="104" t="str">
        <f>VLOOKUP(HB11,Information!$A$2:$H$1000,3,FALSE)</f>
        <v>Stylophora</v>
      </c>
      <c r="HE11" s="104" t="str">
        <f>VLOOKUP(HB11,Information!$A$2:$H$1000,4,FALSE)</f>
        <v>POCILLOPORIDAE</v>
      </c>
      <c r="HF11" s="104" t="str">
        <f>VLOOKUP(HB11,Information!$A$2:$H$1000,8,FALSE)</f>
        <v>Hard.coral</v>
      </c>
      <c r="HG11" s="104" t="str">
        <f>VLOOKUP(HB11,Information!$A$2:$I$1000,9,FALSE)</f>
        <v>Cnidaria</v>
      </c>
      <c r="HH11" s="105" t="s">
        <v>1836</v>
      </c>
      <c r="HI11" s="106"/>
      <c r="HJ11" s="115" t="s">
        <v>309</v>
      </c>
      <c r="HK11" s="103">
        <f>VLOOKUP(HJ11,Information!$A$2:$H$1000,2,FALSE)</f>
        <v>0</v>
      </c>
      <c r="HL11" s="104">
        <f>VLOOKUP(HJ11,Information!$A$2:$H$1000,3,FALSE)</f>
        <v>0</v>
      </c>
      <c r="HM11" s="104">
        <f>VLOOKUP(HJ11,Information!$A$2:$H$1000,4,FALSE)</f>
        <v>0</v>
      </c>
      <c r="HN11" s="104" t="str">
        <f>VLOOKUP(HJ11,Information!$A$2:$H$1000,8,FALSE)</f>
        <v>Coral.rubble</v>
      </c>
      <c r="HO11" s="104" t="str">
        <f>VLOOKUP(HJ11,Information!$A$2:$I$1000,9,FALSE)</f>
        <v>Bare substrate</v>
      </c>
      <c r="HP11" s="106"/>
      <c r="HQ11" s="106"/>
      <c r="HR11" s="115" t="s">
        <v>309</v>
      </c>
      <c r="HS11" s="103">
        <f>VLOOKUP(HR11,Information!$A$2:$H$1000,2,FALSE)</f>
        <v>0</v>
      </c>
      <c r="HT11" s="104">
        <f>VLOOKUP(HR11,Information!$A$2:$H$1000,3,FALSE)</f>
        <v>0</v>
      </c>
      <c r="HU11" s="104">
        <f>VLOOKUP(HR11,Information!$A$2:$H$1000,4,FALSE)</f>
        <v>0</v>
      </c>
      <c r="HV11" s="104" t="str">
        <f>VLOOKUP(HR11,Information!$A$2:$H$1000,8,FALSE)</f>
        <v>Coral.rubble</v>
      </c>
      <c r="HW11" s="104" t="str">
        <f>VLOOKUP(HR11,Information!$A$2:$I$1000,9,FALSE)</f>
        <v>Bare substrate</v>
      </c>
      <c r="HX11" s="106"/>
      <c r="HY11" s="106"/>
      <c r="HZ11" s="115" t="s">
        <v>243</v>
      </c>
      <c r="IA11" s="103" t="str">
        <f>VLOOKUP(HZ11,Information!$A$2:$H$1000,2,FALSE)</f>
        <v>unknown</v>
      </c>
      <c r="IB11" s="104" t="str">
        <f>VLOOKUP(HZ11,Information!$A$2:$H$1000,3,FALSE)</f>
        <v>Hydnophora</v>
      </c>
      <c r="IC11" s="104" t="str">
        <f>VLOOKUP(HZ11,Information!$A$2:$H$1000,4,FALSE)</f>
        <v>MERULINIDAE</v>
      </c>
      <c r="ID11" s="104" t="str">
        <f>VLOOKUP(HZ11,Information!$A$2:$H$1000,8,FALSE)</f>
        <v>Hard.coral</v>
      </c>
      <c r="IE11" s="104" t="str">
        <f>VLOOKUP(HZ11,Information!$A$2:$I$1000,9,FALSE)</f>
        <v>Cnidaria</v>
      </c>
      <c r="IF11" s="105" t="s">
        <v>1836</v>
      </c>
      <c r="IG11" s="106"/>
      <c r="IH11" s="107" t="s">
        <v>320</v>
      </c>
      <c r="II11" s="103">
        <f>VLOOKUP(IH11,Information!$A$2:$H$1000,2,FALSE)</f>
        <v>0</v>
      </c>
      <c r="IJ11" s="104">
        <f>VLOOKUP(IH11,Information!$A$2:$H$1000,3,FALSE)</f>
        <v>0</v>
      </c>
      <c r="IK11" s="104">
        <f>VLOOKUP(IH11,Information!$A$2:$H$1000,4,FALSE)</f>
        <v>0</v>
      </c>
      <c r="IL11" s="104" t="str">
        <f>VLOOKUP(IH11,Information!$A$2:$H$1000,8,FALSE)</f>
        <v>Bare.rock</v>
      </c>
      <c r="IM11" s="104" t="str">
        <f>VLOOKUP(IH11,Information!$A$2:$I$1000,9,FALSE)</f>
        <v>Bare substrate</v>
      </c>
      <c r="IN11" s="106"/>
      <c r="IO11" s="106"/>
      <c r="IP11" s="115" t="s">
        <v>309</v>
      </c>
      <c r="IQ11" s="103">
        <f>VLOOKUP(IP11,Information!$A$2:$H$1000,2,FALSE)</f>
        <v>0</v>
      </c>
      <c r="IR11" s="104">
        <f>VLOOKUP(IP11,Information!$A$2:$H$1000,3,FALSE)</f>
        <v>0</v>
      </c>
      <c r="IS11" s="104">
        <f>VLOOKUP(IP11,Information!$A$2:$H$1000,4,FALSE)</f>
        <v>0</v>
      </c>
      <c r="IT11" s="104" t="str">
        <f>VLOOKUP(IP11,Information!$A$2:$H$1000,8,FALSE)</f>
        <v>Coral.rubble</v>
      </c>
      <c r="IU11" s="104" t="str">
        <f>VLOOKUP(IP11,Information!$A$2:$I$1000,9,FALSE)</f>
        <v>Bare substrate</v>
      </c>
      <c r="IV11" s="106"/>
      <c r="IW11" s="106"/>
      <c r="IX11" s="115" t="s">
        <v>82</v>
      </c>
      <c r="IY11" s="103" t="str">
        <f>VLOOKUP(IX11,Information!$A$2:$H$1000,2,FALSE)</f>
        <v>unknown</v>
      </c>
      <c r="IZ11" s="104" t="str">
        <f>VLOOKUP(IX11,Information!$A$2:$H$1000,3,FALSE)</f>
        <v>Acropora</v>
      </c>
      <c r="JA11" s="104" t="str">
        <f>VLOOKUP(IX11,Information!$A$2:$H$1000,4,FALSE)</f>
        <v>ACROPORIDAE</v>
      </c>
      <c r="JB11" s="104" t="str">
        <f>VLOOKUP(IX11,Information!$A$2:$H$1000,8,FALSE)</f>
        <v>Hard.coral</v>
      </c>
      <c r="JC11" s="104" t="str">
        <f>VLOOKUP(IX11,Information!$A$2:$I$1000,9,FALSE)</f>
        <v>Cnidaria</v>
      </c>
      <c r="JD11" s="105" t="s">
        <v>1836</v>
      </c>
      <c r="JE11" s="106"/>
      <c r="JF11" s="115" t="s">
        <v>302</v>
      </c>
      <c r="JG11" s="103" t="str">
        <f>VLOOKUP(JF11,Information!$A$2:$H$1000,2,FALSE)</f>
        <v>unknown</v>
      </c>
      <c r="JH11" s="104" t="str">
        <f>VLOOKUP(JF11,Information!$A$2:$H$1000,3,FALSE)</f>
        <v>Porites (massive)</v>
      </c>
      <c r="JI11" s="104" t="str">
        <f>VLOOKUP(JF11,Information!$A$2:$H$1000,4,FALSE)</f>
        <v>PORITIDAE</v>
      </c>
      <c r="JJ11" s="104" t="str">
        <f>VLOOKUP(JF11,Information!$A$2:$H$1000,8,FALSE)</f>
        <v>Hard.coral</v>
      </c>
      <c r="JK11" s="104" t="str">
        <f>VLOOKUP(JF11,Information!$A$2:$I$1000,9,FALSE)</f>
        <v>Cnidaria</v>
      </c>
      <c r="JL11" s="105" t="s">
        <v>1836</v>
      </c>
      <c r="JM11" s="106"/>
      <c r="JN11" s="115" t="s">
        <v>322</v>
      </c>
      <c r="JO11" s="103">
        <f>VLOOKUP(JN11,Information!$A$2:$H$1000,2,FALSE)</f>
        <v>0</v>
      </c>
      <c r="JP11" s="104">
        <f>VLOOKUP(JN11,Information!$A$2:$H$1000,3,FALSE)</f>
        <v>0</v>
      </c>
      <c r="JQ11" s="104">
        <f>VLOOKUP(JN11,Information!$A$2:$H$1000,4,FALSE)</f>
        <v>0</v>
      </c>
      <c r="JR11" s="104" t="str">
        <f>VLOOKUP(JN11,Information!$A$2:$H$1000,8,FALSE)</f>
        <v>Sand</v>
      </c>
      <c r="JS11" s="104" t="str">
        <f>VLOOKUP(JN11,Information!$A$2:$I$1000,9,FALSE)</f>
        <v>Bare substrate</v>
      </c>
      <c r="JT11" s="106"/>
      <c r="JU11" s="106"/>
      <c r="JV11" s="115" t="s">
        <v>217</v>
      </c>
      <c r="JW11" s="103" t="str">
        <f>VLOOKUP(JV11,Information!$A$2:$H$1000,2,FALSE)</f>
        <v>unknown</v>
      </c>
      <c r="JX11" s="104" t="str">
        <f>VLOOKUP(JV11,Information!$A$2:$H$1000,3,FALSE)</f>
        <v>Galaxea</v>
      </c>
      <c r="JY11" s="104" t="str">
        <f>VLOOKUP(JV11,Information!$A$2:$H$1000,4,FALSE)</f>
        <v>EUPHYLLIIDAE</v>
      </c>
      <c r="JZ11" s="104" t="str">
        <f>VLOOKUP(JV11,Information!$A$2:$H$1000,8,FALSE)</f>
        <v>Hard.coral</v>
      </c>
      <c r="KA11" s="104" t="str">
        <f>VLOOKUP(JV11,Information!$A$2:$I$1000,9,FALSE)</f>
        <v>Cnidaria</v>
      </c>
      <c r="KB11" s="105" t="s">
        <v>1836</v>
      </c>
      <c r="KC11" s="106"/>
      <c r="KD11" s="115" t="s">
        <v>300</v>
      </c>
      <c r="KE11" s="103" t="str">
        <f>VLOOKUP(KD11,Information!$A$2:$H$1000,2,FALSE)</f>
        <v>Porites cylindrica</v>
      </c>
      <c r="KF11" s="104" t="str">
        <f>VLOOKUP(KD11,Information!$A$2:$H$1000,3,FALSE)</f>
        <v>Porites</v>
      </c>
      <c r="KG11" s="104" t="str">
        <f>VLOOKUP(KD11,Information!$A$2:$H$1000,4,FALSE)</f>
        <v>PORITIDAE</v>
      </c>
      <c r="KH11" s="104" t="str">
        <f>VLOOKUP(KD11,Information!$A$2:$H$1000,8,FALSE)</f>
        <v>Hard.coral</v>
      </c>
      <c r="KI11" s="104" t="str">
        <f>VLOOKUP(KD11,Information!$A$2:$I$1000,9,FALSE)</f>
        <v>Cnidaria</v>
      </c>
      <c r="KJ11" s="105" t="s">
        <v>1836</v>
      </c>
      <c r="KK11" s="106"/>
      <c r="KL11" s="115" t="s">
        <v>309</v>
      </c>
      <c r="KM11" s="103">
        <f>VLOOKUP(KL11,Information!$A$2:$H$1000,2,FALSE)</f>
        <v>0</v>
      </c>
      <c r="KN11" s="104">
        <f>VLOOKUP(KL11,Information!$A$2:$H$1000,3,FALSE)</f>
        <v>0</v>
      </c>
      <c r="KO11" s="104">
        <f>VLOOKUP(KL11,Information!$A$2:$H$1000,4,FALSE)</f>
        <v>0</v>
      </c>
      <c r="KP11" s="104" t="str">
        <f>VLOOKUP(KL11,Information!$A$2:$H$1000,8,FALSE)</f>
        <v>Coral.rubble</v>
      </c>
      <c r="KQ11" s="104" t="str">
        <f>VLOOKUP(KL11,Information!$A$2:$I$1000,9,FALSE)</f>
        <v>Bare substrate</v>
      </c>
      <c r="KR11" s="106"/>
      <c r="KS11" s="106"/>
      <c r="KT11" s="115" t="s">
        <v>300</v>
      </c>
      <c r="KU11" s="103" t="str">
        <f>VLOOKUP(KT11,Information!$A$2:$H$1000,2,FALSE)</f>
        <v>Porites cylindrica</v>
      </c>
      <c r="KV11" s="104" t="str">
        <f>VLOOKUP(KT11,Information!$A$2:$H$1000,3,FALSE)</f>
        <v>Porites</v>
      </c>
      <c r="KW11" s="104" t="str">
        <f>VLOOKUP(KT11,Information!$A$2:$H$1000,4,FALSE)</f>
        <v>PORITIDAE</v>
      </c>
      <c r="KX11" s="104" t="str">
        <f>VLOOKUP(KT11,Information!$A$2:$H$1000,8,FALSE)</f>
        <v>Hard.coral</v>
      </c>
      <c r="KY11" s="104" t="str">
        <f>VLOOKUP(KT11,Information!$A$2:$I$1000,9,FALSE)</f>
        <v>Cnidaria</v>
      </c>
      <c r="KZ11" s="105" t="s">
        <v>1836</v>
      </c>
      <c r="LA11" s="106"/>
      <c r="LB11" s="115" t="s">
        <v>309</v>
      </c>
      <c r="LC11" s="103">
        <f>VLOOKUP(LB11,Information!$A$2:$H$1000,2,FALSE)</f>
        <v>0</v>
      </c>
      <c r="LD11" s="104">
        <f>VLOOKUP(LB11,Information!$A$2:$H$1000,3,FALSE)</f>
        <v>0</v>
      </c>
      <c r="LE11" s="104">
        <f>VLOOKUP(LB11,Information!$A$2:$H$1000,4,FALSE)</f>
        <v>0</v>
      </c>
      <c r="LF11" s="104" t="str">
        <f>VLOOKUP(LB11,Information!$A$2:$H$1000,8,FALSE)</f>
        <v>Coral.rubble</v>
      </c>
      <c r="LG11" s="104" t="str">
        <f>VLOOKUP(LB11,Information!$A$2:$I$1000,9,FALSE)</f>
        <v>Bare substrate</v>
      </c>
      <c r="LH11" s="106"/>
      <c r="LI11" s="106"/>
      <c r="LJ11" s="115" t="s">
        <v>82</v>
      </c>
      <c r="LK11" s="103" t="str">
        <f>VLOOKUP(LJ11,Information!$A$2:$H$1000,2,FALSE)</f>
        <v>unknown</v>
      </c>
      <c r="LL11" s="104" t="str">
        <f>VLOOKUP(LJ11,Information!$A$2:$H$1000,3,FALSE)</f>
        <v>Acropora</v>
      </c>
      <c r="LM11" s="104" t="str">
        <f>VLOOKUP(LJ11,Information!$A$2:$H$1000,4,FALSE)</f>
        <v>ACROPORIDAE</v>
      </c>
      <c r="LN11" s="104" t="str">
        <f>VLOOKUP(LJ11,Information!$A$2:$H$1000,8,FALSE)</f>
        <v>Hard.coral</v>
      </c>
      <c r="LO11" s="104" t="str">
        <f>VLOOKUP(LJ11,Information!$A$2:$I$1000,9,FALSE)</f>
        <v>Cnidaria</v>
      </c>
      <c r="LP11" s="105" t="s">
        <v>1836</v>
      </c>
      <c r="LQ11" s="106"/>
      <c r="LR11" s="115" t="s">
        <v>309</v>
      </c>
      <c r="LS11" s="103">
        <f>VLOOKUP(LR11,Information!$A$2:$H$1000,2,FALSE)</f>
        <v>0</v>
      </c>
      <c r="LT11" s="104">
        <f>VLOOKUP(LR11,Information!$A$2:$H$1000,3,FALSE)</f>
        <v>0</v>
      </c>
      <c r="LU11" s="104">
        <f>VLOOKUP(LR11,Information!$A$2:$H$1000,4,FALSE)</f>
        <v>0</v>
      </c>
      <c r="LV11" s="104" t="str">
        <f>VLOOKUP(LR11,Information!$A$2:$H$1000,8,FALSE)</f>
        <v>Coral.rubble</v>
      </c>
      <c r="LW11" s="104" t="str">
        <f>VLOOKUP(LR11,Information!$A$2:$I$1000,9,FALSE)</f>
        <v>Bare substrate</v>
      </c>
      <c r="LX11" s="106"/>
      <c r="LY11" s="106"/>
      <c r="LZ11" s="115" t="s">
        <v>82</v>
      </c>
      <c r="MA11" s="103" t="str">
        <f>VLOOKUP(LZ11,Information!$A$2:$H$1000,2,FALSE)</f>
        <v>unknown</v>
      </c>
      <c r="MB11" s="104" t="str">
        <f>VLOOKUP(LZ11,Information!$A$2:$H$1000,3,FALSE)</f>
        <v>Acropora</v>
      </c>
      <c r="MC11" s="104" t="str">
        <f>VLOOKUP(LZ11,Information!$A$2:$H$1000,4,FALSE)</f>
        <v>ACROPORIDAE</v>
      </c>
      <c r="MD11" s="104" t="str">
        <f>VLOOKUP(LZ11,Information!$A$2:$H$1000,8,FALSE)</f>
        <v>Hard.coral</v>
      </c>
      <c r="ME11" s="104" t="str">
        <f>VLOOKUP(LZ11,Information!$A$2:$I$1000,9,FALSE)</f>
        <v>Cnidaria</v>
      </c>
      <c r="MF11" s="105" t="s">
        <v>1836</v>
      </c>
      <c r="MG11" s="106"/>
      <c r="MH11" s="115" t="s">
        <v>330</v>
      </c>
      <c r="MI11" s="103" t="str">
        <f>VLOOKUP(MH11,Information!$A$2:$H$1000,2,FALSE)</f>
        <v>unknown</v>
      </c>
      <c r="MJ11" s="104" t="str">
        <f>VLOOKUP(MH11,Information!$A$2:$H$1000,3,FALSE)</f>
        <v>unknown</v>
      </c>
      <c r="MK11" s="104" t="str">
        <f>VLOOKUP(MH11,Information!$A$2:$H$1000,4,FALSE)</f>
        <v>unknown</v>
      </c>
      <c r="ML11" s="104" t="str">
        <f>VLOOKUP(MH11,Information!$A$2:$H$1000,8,FALSE)</f>
        <v>Soft.coral</v>
      </c>
      <c r="MM11" s="104" t="str">
        <f>VLOOKUP(MH11,Information!$A$2:$I$1000,9,FALSE)</f>
        <v>Cnidaria</v>
      </c>
      <c r="MN11" s="106"/>
      <c r="MO11" s="106"/>
      <c r="MP11" s="115" t="s">
        <v>302</v>
      </c>
      <c r="MQ11" s="103" t="str">
        <f>VLOOKUP(MP11,Information!$A$2:$H$1000,2,FALSE)</f>
        <v>unknown</v>
      </c>
      <c r="MR11" s="104" t="str">
        <f>VLOOKUP(MP11,Information!$A$2:$H$1000,3,FALSE)</f>
        <v>Porites (massive)</v>
      </c>
      <c r="MS11" s="104" t="str">
        <f>VLOOKUP(MP11,Information!$A$2:$H$1000,4,FALSE)</f>
        <v>PORITIDAE</v>
      </c>
      <c r="MT11" s="104" t="str">
        <f>VLOOKUP(MP11,Information!$A$2:$H$1000,8,FALSE)</f>
        <v>Hard.coral</v>
      </c>
      <c r="MU11" s="104" t="str">
        <f>VLOOKUP(MP11,Information!$A$2:$I$1000,9,FALSE)</f>
        <v>Cnidaria</v>
      </c>
      <c r="MV11" s="105" t="s">
        <v>1837</v>
      </c>
      <c r="MW11" s="106"/>
      <c r="MX11" s="115" t="s">
        <v>300</v>
      </c>
      <c r="MY11" s="103" t="str">
        <f>VLOOKUP(MX11,Information!$A$2:$H$1000,2,FALSE)</f>
        <v>Porites cylindrica</v>
      </c>
      <c r="MZ11" s="104" t="str">
        <f>VLOOKUP(MX11,Information!$A$2:$H$1000,3,FALSE)</f>
        <v>Porites</v>
      </c>
      <c r="NA11" s="104" t="str">
        <f>VLOOKUP(MX11,Information!$A$2:$H$1000,4,FALSE)</f>
        <v>PORITIDAE</v>
      </c>
      <c r="NB11" s="104" t="str">
        <f>VLOOKUP(MX11,Information!$A$2:$H$1000,8,FALSE)</f>
        <v>Hard.coral</v>
      </c>
      <c r="NC11" s="104" t="str">
        <f>VLOOKUP(MX11,Information!$A$2:$I$1000,9,FALSE)</f>
        <v>Cnidaria</v>
      </c>
      <c r="ND11" s="105" t="s">
        <v>1836</v>
      </c>
      <c r="NE11" s="106"/>
      <c r="NF11" s="115" t="s">
        <v>350</v>
      </c>
      <c r="NG11" s="103" t="str">
        <f>VLOOKUP(NF11,Information!$A$2:$H$1000,2,FALSE)</f>
        <v>Tubipora musica</v>
      </c>
      <c r="NH11" s="104" t="str">
        <f>VLOOKUP(NF11,Information!$A$2:$H$1000,3,FALSE)</f>
        <v>Tubipora</v>
      </c>
      <c r="NI11" s="104" t="str">
        <f>VLOOKUP(NF11,Information!$A$2:$H$1000,4,FALSE)</f>
        <v>TUBIPORIDAE</v>
      </c>
      <c r="NJ11" s="104" t="str">
        <f>VLOOKUP(NF11,Information!$A$2:$H$1000,8,FALSE)</f>
        <v>Soft.coral</v>
      </c>
      <c r="NK11" s="104" t="str">
        <f>VLOOKUP(NF11,Information!$A$2:$I$1000,9,FALSE)</f>
        <v>Cnidaria</v>
      </c>
      <c r="NL11" s="106"/>
      <c r="NM11" s="106"/>
      <c r="NN11" s="115" t="s">
        <v>311</v>
      </c>
      <c r="NO11" s="103" t="str">
        <f>VLOOKUP(NN11,Information!$A$2:$H$1000,2,FALSE)</f>
        <v>unknown</v>
      </c>
      <c r="NP11" s="104" t="str">
        <f>VLOOKUP(NN11,Information!$A$2:$H$1000,3,FALSE)</f>
        <v>unknown</v>
      </c>
      <c r="NQ11" s="104" t="str">
        <f>VLOOKUP(NN11,Information!$A$2:$H$1000,4,FALSE)</f>
        <v>unknown</v>
      </c>
      <c r="NR11" s="104" t="str">
        <f>VLOOKUP(NN11,Information!$A$2:$H$1000,8,FALSE)</f>
        <v>Red.algae</v>
      </c>
      <c r="NS11" s="104" t="str">
        <f>VLOOKUP(NN11,Information!$A$2:$I$1000,9,FALSE)</f>
        <v>Macroalgae</v>
      </c>
      <c r="NT11" s="106"/>
      <c r="NU11" s="106"/>
      <c r="NV11" s="115" t="s">
        <v>82</v>
      </c>
      <c r="NW11" s="103" t="str">
        <f>VLOOKUP(NV11,Information!$A$2:$H$1000,2,FALSE)</f>
        <v>unknown</v>
      </c>
      <c r="NX11" s="104" t="str">
        <f>VLOOKUP(NV11,Information!$A$2:$H$1000,3,FALSE)</f>
        <v>Acropora</v>
      </c>
      <c r="NY11" s="104" t="str">
        <f>VLOOKUP(NV11,Information!$A$2:$H$1000,4,FALSE)</f>
        <v>ACROPORIDAE</v>
      </c>
      <c r="NZ11" s="104" t="str">
        <f>VLOOKUP(NV11,Information!$A$2:$H$1000,8,FALSE)</f>
        <v>Hard.coral</v>
      </c>
      <c r="OA11" s="104" t="str">
        <f>VLOOKUP(NV11,Information!$A$2:$I$1000,9,FALSE)</f>
        <v>Cnidaria</v>
      </c>
      <c r="OB11" s="105" t="s">
        <v>1836</v>
      </c>
      <c r="OC11" s="106"/>
      <c r="OD11" s="107" t="s">
        <v>359</v>
      </c>
      <c r="OE11" s="103" t="str">
        <f>VLOOKUP(OD11,Information!$A$2:$H$1000,2,FALSE)</f>
        <v>unknown</v>
      </c>
      <c r="OF11" s="104" t="str">
        <f>VLOOKUP(OD11,Information!$A$2:$H$1000,3,FALSE)</f>
        <v>unknown</v>
      </c>
      <c r="OG11" s="104" t="str">
        <f>VLOOKUP(OD11,Information!$A$2:$H$1000,4,FALSE)</f>
        <v>unknown</v>
      </c>
      <c r="OH11" s="104" t="str">
        <f>VLOOKUP(OD11,Information!$A$2:$H$1000,8,FALSE)</f>
        <v>Turf.algae</v>
      </c>
      <c r="OI11" s="104" t="str">
        <f>VLOOKUP(OD11,Information!$A$2:$I$1000,9,FALSE)</f>
        <v>Turf algae</v>
      </c>
      <c r="OJ11" s="106"/>
      <c r="OK11" s="106"/>
      <c r="OL11" s="107" t="s">
        <v>359</v>
      </c>
      <c r="OM11" s="103" t="str">
        <f>VLOOKUP(OL11,Information!$A$2:$H$1000,2,FALSE)</f>
        <v>unknown</v>
      </c>
      <c r="ON11" s="104" t="str">
        <f>VLOOKUP(OL11,Information!$A$2:$H$1000,3,FALSE)</f>
        <v>unknown</v>
      </c>
      <c r="OO11" s="104" t="str">
        <f>VLOOKUP(OL11,Information!$A$2:$H$1000,4,FALSE)</f>
        <v>unknown</v>
      </c>
      <c r="OP11" s="104" t="str">
        <f>VLOOKUP(OL11,Information!$A$2:$H$1000,8,FALSE)</f>
        <v>Turf.algae</v>
      </c>
      <c r="OQ11" s="104" t="str">
        <f>VLOOKUP(OL11,Information!$A$2:$I$1000,9,FALSE)</f>
        <v>Turf algae</v>
      </c>
      <c r="OR11" s="106"/>
      <c r="OS11" s="106"/>
      <c r="OT11" s="107" t="s">
        <v>207</v>
      </c>
      <c r="OU11" s="103" t="str">
        <f>VLOOKUP(OT11,Information!$A$2:$H$1000,2,FALSE)</f>
        <v>unknown</v>
      </c>
      <c r="OV11" s="104" t="str">
        <f>VLOOKUP(OT11,Information!$A$2:$H$1000,3,FALSE)</f>
        <v>Aglaophenia</v>
      </c>
      <c r="OW11" s="104" t="str">
        <f>VLOOKUP(OT11,Information!$A$2:$H$1000,4,FALSE)</f>
        <v>AGLAOPHENIIDAE</v>
      </c>
      <c r="OX11" s="104" t="str">
        <f>VLOOKUP(OT11,Information!$A$2:$H$1000,8,FALSE)</f>
        <v>Hydroid</v>
      </c>
      <c r="OY11" s="104" t="str">
        <f>VLOOKUP(OT11,Information!$A$2:$I$1000,9,FALSE)</f>
        <v>Cnidaria</v>
      </c>
      <c r="OZ11" s="106"/>
      <c r="PA11" s="106"/>
      <c r="PB11" s="107" t="s">
        <v>330</v>
      </c>
      <c r="PC11" s="103" t="str">
        <f>VLOOKUP(PB11,Information!$A$2:$H$1000,2,FALSE)</f>
        <v>unknown</v>
      </c>
      <c r="PD11" s="104" t="str">
        <f>VLOOKUP(PB11,Information!$A$2:$H$1000,3,FALSE)</f>
        <v>unknown</v>
      </c>
      <c r="PE11" s="104" t="str">
        <f>VLOOKUP(PB11,Information!$A$2:$H$1000,4,FALSE)</f>
        <v>unknown</v>
      </c>
      <c r="PF11" s="104" t="str">
        <f>VLOOKUP(PB11,Information!$A$2:$H$1000,8,FALSE)</f>
        <v>Soft.coral</v>
      </c>
      <c r="PG11" s="104" t="str">
        <f>VLOOKUP(PB11,Information!$A$2:$I$1000,9,FALSE)</f>
        <v>Cnidaria</v>
      </c>
      <c r="PH11" s="106"/>
      <c r="PI11" s="106"/>
      <c r="PJ11" s="107" t="s">
        <v>309</v>
      </c>
      <c r="PK11" s="103">
        <f>VLOOKUP(PJ11,Information!$A$2:$H$1000,2,FALSE)</f>
        <v>0</v>
      </c>
      <c r="PL11" s="104">
        <f>VLOOKUP(PJ11,Information!$A$2:$H$1000,3,FALSE)</f>
        <v>0</v>
      </c>
      <c r="PM11" s="104">
        <f>VLOOKUP(PJ11,Information!$A$2:$H$1000,4,FALSE)</f>
        <v>0</v>
      </c>
      <c r="PN11" s="104" t="str">
        <f>VLOOKUP(PJ11,Information!$A$2:$H$1000,8,FALSE)</f>
        <v>Coral.rubble</v>
      </c>
      <c r="PO11" s="104" t="str">
        <f>VLOOKUP(PJ11,Information!$A$2:$I$1000,9,FALSE)</f>
        <v>Bare substrate</v>
      </c>
      <c r="PP11" s="106"/>
      <c r="PQ11" s="106"/>
      <c r="PR11" s="107" t="s">
        <v>322</v>
      </c>
      <c r="PS11" s="103">
        <f>VLOOKUP(PR11,Information!$A$2:$H$1000,2,FALSE)</f>
        <v>0</v>
      </c>
      <c r="PT11" s="104">
        <f>VLOOKUP(PR11,Information!$A$2:$H$1000,3,FALSE)</f>
        <v>0</v>
      </c>
      <c r="PU11" s="104">
        <f>VLOOKUP(PR11,Information!$A$2:$H$1000,4,FALSE)</f>
        <v>0</v>
      </c>
      <c r="PV11" s="104" t="str">
        <f>VLOOKUP(PR11,Information!$A$2:$H$1000,8,FALSE)</f>
        <v>Sand</v>
      </c>
      <c r="PW11" s="104" t="str">
        <f>VLOOKUP(PR11,Information!$A$2:$I$1000,9,FALSE)</f>
        <v>Bare substrate</v>
      </c>
      <c r="PX11" s="106"/>
      <c r="PY11" s="106"/>
      <c r="PZ11" s="107" t="s">
        <v>322</v>
      </c>
      <c r="QA11" s="103">
        <f>VLOOKUP(PZ11,Information!$A$2:$H$1000,2,FALSE)</f>
        <v>0</v>
      </c>
      <c r="QB11" s="104">
        <f>VLOOKUP(PZ11,Information!$A$2:$H$1000,3,FALSE)</f>
        <v>0</v>
      </c>
      <c r="QC11" s="104">
        <f>VLOOKUP(PZ11,Information!$A$2:$H$1000,4,FALSE)</f>
        <v>0</v>
      </c>
      <c r="QD11" s="104" t="str">
        <f>VLOOKUP(PZ11,Information!$A$2:$H$1000,8,FALSE)</f>
        <v>Sand</v>
      </c>
      <c r="QE11" s="104" t="str">
        <f>VLOOKUP(PZ11,Information!$A$2:$I$1000,9,FALSE)</f>
        <v>Bare substrate</v>
      </c>
      <c r="QF11" s="106"/>
      <c r="QG11" s="106"/>
      <c r="QH11" s="107" t="s">
        <v>311</v>
      </c>
      <c r="QI11" s="103" t="str">
        <f>VLOOKUP(QH11,Information!$A$2:$H$1000,2,FALSE)</f>
        <v>unknown</v>
      </c>
      <c r="QJ11" s="104" t="str">
        <f>VLOOKUP(QH11,Information!$A$2:$H$1000,3,FALSE)</f>
        <v>unknown</v>
      </c>
      <c r="QK11" s="104" t="str">
        <f>VLOOKUP(QH11,Information!$A$2:$H$1000,4,FALSE)</f>
        <v>unknown</v>
      </c>
      <c r="QL11" s="104" t="str">
        <f>VLOOKUP(QH11,Information!$A$2:$H$1000,8,FALSE)</f>
        <v>Red.algae</v>
      </c>
      <c r="QM11" s="104" t="str">
        <f>VLOOKUP(QH11,Information!$A$2:$I$1000,9,FALSE)</f>
        <v>Macroalgae</v>
      </c>
      <c r="QN11" s="106"/>
      <c r="QO11" s="106"/>
      <c r="QP11" s="107" t="s">
        <v>322</v>
      </c>
      <c r="QQ11" s="103">
        <f>VLOOKUP(QP11,Information!$A$2:$H$1000,2,FALSE)</f>
        <v>0</v>
      </c>
      <c r="QR11" s="104">
        <f>VLOOKUP(QP11,Information!$A$2:$H$1000,3,FALSE)</f>
        <v>0</v>
      </c>
      <c r="QS11" s="104">
        <f>VLOOKUP(QP11,Information!$A$2:$H$1000,4,FALSE)</f>
        <v>0</v>
      </c>
      <c r="QT11" s="104" t="str">
        <f>VLOOKUP(QP11,Information!$A$2:$H$1000,8,FALSE)</f>
        <v>Sand</v>
      </c>
      <c r="QU11" s="104" t="str">
        <f>VLOOKUP(QP11,Information!$A$2:$I$1000,9,FALSE)</f>
        <v>Bare substrate</v>
      </c>
      <c r="QV11" s="106"/>
      <c r="QW11" s="106"/>
      <c r="QX11" s="107" t="s">
        <v>330</v>
      </c>
      <c r="QY11" s="103" t="str">
        <f>VLOOKUP(QX11,Information!$A$2:$H$1000,2,FALSE)</f>
        <v>unknown</v>
      </c>
      <c r="QZ11" s="104" t="str">
        <f>VLOOKUP(QX11,Information!$A$2:$H$1000,3,FALSE)</f>
        <v>unknown</v>
      </c>
      <c r="RA11" s="104" t="str">
        <f>VLOOKUP(QX11,Information!$A$2:$H$1000,4,FALSE)</f>
        <v>unknown</v>
      </c>
      <c r="RB11" s="104" t="str">
        <f>VLOOKUP(QX11,Information!$A$2:$H$1000,8,FALSE)</f>
        <v>Soft.coral</v>
      </c>
      <c r="RC11" s="104" t="str">
        <f>VLOOKUP(QX11,Information!$A$2:$I$1000,9,FALSE)</f>
        <v>Cnidaria</v>
      </c>
      <c r="RD11" s="106"/>
      <c r="RE11" s="106"/>
      <c r="RF11" s="107" t="s">
        <v>322</v>
      </c>
      <c r="RG11" s="103">
        <f>VLOOKUP(RF11,Information!$A$2:$H$1000,2,FALSE)</f>
        <v>0</v>
      </c>
      <c r="RH11" s="104">
        <f>VLOOKUP(RF11,Information!$A$2:$H$1000,3,FALSE)</f>
        <v>0</v>
      </c>
      <c r="RI11" s="104">
        <f>VLOOKUP(RF11,Information!$A$2:$H$1000,4,FALSE)</f>
        <v>0</v>
      </c>
      <c r="RJ11" s="104" t="str">
        <f>VLOOKUP(RF11,Information!$A$2:$H$1000,8,FALSE)</f>
        <v>Sand</v>
      </c>
      <c r="RK11" s="104" t="str">
        <f>VLOOKUP(RF11,Information!$A$2:$I$1000,9,FALSE)</f>
        <v>Bare substrate</v>
      </c>
      <c r="RL11" s="106"/>
      <c r="RM11" s="106"/>
      <c r="RN11" s="107" t="s">
        <v>322</v>
      </c>
      <c r="RO11" s="103">
        <f>VLOOKUP(RN11,Information!$A$2:$H$1000,2,FALSE)</f>
        <v>0</v>
      </c>
      <c r="RP11" s="104">
        <f>VLOOKUP(RN11,Information!$A$2:$H$1000,3,FALSE)</f>
        <v>0</v>
      </c>
      <c r="RQ11" s="104">
        <f>VLOOKUP(RN11,Information!$A$2:$H$1000,4,FALSE)</f>
        <v>0</v>
      </c>
      <c r="RR11" s="104" t="str">
        <f>VLOOKUP(RN11,Information!$A$2:$H$1000,8,FALSE)</f>
        <v>Sand</v>
      </c>
      <c r="RS11" s="104" t="str">
        <f>VLOOKUP(RN11,Information!$A$2:$I$1000,9,FALSE)</f>
        <v>Bare substrate</v>
      </c>
      <c r="RT11" s="106"/>
      <c r="RU11" s="106"/>
      <c r="RV11" s="107" t="s">
        <v>309</v>
      </c>
      <c r="RW11" s="103">
        <f>VLOOKUP(RV11,Information!$A$2:$H$1000,2,FALSE)</f>
        <v>0</v>
      </c>
      <c r="RX11" s="104">
        <f>VLOOKUP(RV11,Information!$A$2:$H$1000,3,FALSE)</f>
        <v>0</v>
      </c>
      <c r="RY11" s="104">
        <f>VLOOKUP(RV11,Information!$A$2:$H$1000,4,FALSE)</f>
        <v>0</v>
      </c>
      <c r="RZ11" s="104" t="str">
        <f>VLOOKUP(RV11,Information!$A$2:$H$1000,8,FALSE)</f>
        <v>Coral.rubble</v>
      </c>
      <c r="SA11" s="104" t="str">
        <f>VLOOKUP(RV11,Information!$A$2:$I$1000,9,FALSE)</f>
        <v>Bare substrate</v>
      </c>
      <c r="SB11" s="106"/>
      <c r="SC11" s="106"/>
      <c r="SD11" s="107" t="s">
        <v>320</v>
      </c>
      <c r="SE11" s="103">
        <f>VLOOKUP(SD11,Information!$A$2:$H$1000,2,FALSE)</f>
        <v>0</v>
      </c>
      <c r="SF11" s="104">
        <f>VLOOKUP(SD11,Information!$A$2:$H$1000,3,FALSE)</f>
        <v>0</v>
      </c>
      <c r="SG11" s="104">
        <f>VLOOKUP(SD11,Information!$A$2:$H$1000,4,FALSE)</f>
        <v>0</v>
      </c>
      <c r="SH11" s="104" t="str">
        <f>VLOOKUP(SD11,Information!$A$2:$H$1000,8,FALSE)</f>
        <v>Bare.rock</v>
      </c>
      <c r="SI11" s="104" t="str">
        <f>VLOOKUP(SD11,Information!$A$2:$I$1000,9,FALSE)</f>
        <v>Bare substrate</v>
      </c>
      <c r="SJ11" s="106"/>
      <c r="SK11" s="106"/>
      <c r="SL11" s="107" t="s">
        <v>322</v>
      </c>
      <c r="SM11" s="103">
        <f>VLOOKUP(SL11,Information!$A$2:$H$1000,2,FALSE)</f>
        <v>0</v>
      </c>
      <c r="SN11" s="104">
        <f>VLOOKUP(SL11,Information!$A$2:$H$1000,3,FALSE)</f>
        <v>0</v>
      </c>
      <c r="SO11" s="104">
        <f>VLOOKUP(SL11,Information!$A$2:$H$1000,4,FALSE)</f>
        <v>0</v>
      </c>
      <c r="SP11" s="104" t="str">
        <f>VLOOKUP(SL11,Information!$A$2:$H$1000,8,FALSE)</f>
        <v>Sand</v>
      </c>
      <c r="SQ11" s="104" t="str">
        <f>VLOOKUP(SL11,Information!$A$2:$I$1000,9,FALSE)</f>
        <v>Bare substrate</v>
      </c>
      <c r="SR11" s="106"/>
      <c r="SS11" s="106"/>
      <c r="ST11" s="107" t="s">
        <v>309</v>
      </c>
      <c r="SU11" s="103">
        <f>VLOOKUP(ST11,Information!$A$2:$H$1000,2,FALSE)</f>
        <v>0</v>
      </c>
      <c r="SV11" s="104">
        <f>VLOOKUP(ST11,Information!$A$2:$H$1000,3,FALSE)</f>
        <v>0</v>
      </c>
      <c r="SW11" s="104">
        <f>VLOOKUP(ST11,Information!$A$2:$H$1000,4,FALSE)</f>
        <v>0</v>
      </c>
      <c r="SX11" s="104" t="str">
        <f>VLOOKUP(ST11,Information!$A$2:$H$1000,8,FALSE)</f>
        <v>Coral.rubble</v>
      </c>
      <c r="SY11" s="104" t="str">
        <f>VLOOKUP(ST11,Information!$A$2:$I$1000,9,FALSE)</f>
        <v>Bare substrate</v>
      </c>
      <c r="SZ11" s="106"/>
      <c r="TA11" s="106"/>
      <c r="TB11" s="108" t="s">
        <v>311</v>
      </c>
      <c r="TC11" s="109" t="str">
        <f>VLOOKUP(TB11,Information!$A$2:$H$1000,2,FALSE)</f>
        <v>unknown</v>
      </c>
      <c r="TD11" s="109" t="str">
        <f>VLOOKUP(TB11,Information!$A$2:$H$1000,3,FALSE)</f>
        <v>unknown</v>
      </c>
      <c r="TE11" s="109" t="str">
        <f>VLOOKUP(TB11,Information!$A$2:$H$1000,4,FALSE)</f>
        <v>unknown</v>
      </c>
      <c r="TF11" s="109" t="str">
        <f>VLOOKUP(TB11,Information!$A$2:$H$1000,8,FALSE)</f>
        <v>Red.algae</v>
      </c>
      <c r="TG11" s="109" t="str">
        <f>VLOOKUP(TB11,Information!$A$2:$I$1000,9,FALSE)</f>
        <v>Macroalgae</v>
      </c>
      <c r="TH11" s="112"/>
      <c r="TI11" s="111"/>
      <c r="TJ11" s="108" t="s">
        <v>322</v>
      </c>
      <c r="TK11" s="109">
        <f>VLOOKUP(TJ11,Information!$A$2:$H$1000,2,FALSE)</f>
        <v>0</v>
      </c>
      <c r="TL11" s="109">
        <f>VLOOKUP(TJ11,Information!$A$2:$H$1000,3,FALSE)</f>
        <v>0</v>
      </c>
      <c r="TM11" s="109">
        <f>VLOOKUP(TJ11,Information!$A$2:$H$1000,4,FALSE)</f>
        <v>0</v>
      </c>
      <c r="TN11" s="109" t="str">
        <f>VLOOKUP(TJ11,Information!$A$2:$H$1000,8,FALSE)</f>
        <v>Sand</v>
      </c>
      <c r="TO11" s="109" t="str">
        <f>VLOOKUP(TJ11,Information!$A$2:$I$1000,9,FALSE)</f>
        <v>Bare substrate</v>
      </c>
      <c r="TP11" s="112"/>
      <c r="TQ11" s="111"/>
      <c r="TR11" s="108" t="s">
        <v>309</v>
      </c>
      <c r="TS11" s="109">
        <f>VLOOKUP(TR11,Information!$A$2:$H$1000,2,FALSE)</f>
        <v>0</v>
      </c>
      <c r="TT11" s="109">
        <f>VLOOKUP(TR11,Information!$A$2:$H$1000,3,FALSE)</f>
        <v>0</v>
      </c>
      <c r="TU11" s="109">
        <f>VLOOKUP(TR11,Information!$A$2:$H$1000,4,FALSE)</f>
        <v>0</v>
      </c>
      <c r="TV11" s="109" t="str">
        <f>VLOOKUP(TR11,Information!$A$2:$H$1000,8,FALSE)</f>
        <v>Coral.rubble</v>
      </c>
      <c r="TW11" s="109" t="str">
        <f>VLOOKUP(TR11,Information!$A$2:$I$1000,9,FALSE)</f>
        <v>Bare substrate</v>
      </c>
      <c r="TX11" s="112"/>
      <c r="TY11" s="111"/>
      <c r="TZ11" s="108" t="s">
        <v>178</v>
      </c>
      <c r="UA11" s="109" t="str">
        <f>VLOOKUP(TZ11,Information!$A$2:$H$1000,2,FALSE)</f>
        <v>unknown</v>
      </c>
      <c r="UB11" s="109" t="str">
        <f>VLOOKUP(TZ11,Information!$A$2:$H$1000,3,FALSE)</f>
        <v>Dictyota</v>
      </c>
      <c r="UC11" s="109" t="str">
        <f>VLOOKUP(TZ11,Information!$A$2:$H$1000,4,FALSE)</f>
        <v>DICTYOTACEAE</v>
      </c>
      <c r="UD11" s="109" t="str">
        <f>VLOOKUP(TZ11,Information!$A$2:$H$1000,8,FALSE)</f>
        <v>Brown.algae</v>
      </c>
      <c r="UE11" s="109" t="str">
        <f>VLOOKUP(TZ11,Information!$A$2:$I$1000,9,FALSE)</f>
        <v>Macroalgae</v>
      </c>
      <c r="UF11" s="112"/>
      <c r="UG11" s="111"/>
      <c r="UH11" s="108" t="s">
        <v>298</v>
      </c>
      <c r="UI11" s="109" t="str">
        <f>VLOOKUP(UH11,Information!$A$2:$H$1000,2,FALSE)</f>
        <v>unknown</v>
      </c>
      <c r="UJ11" s="109" t="str">
        <f>VLOOKUP(UH11,Information!$A$2:$H$1000,3,FALSE)</f>
        <v>Porites</v>
      </c>
      <c r="UK11" s="109" t="str">
        <f>VLOOKUP(UH11,Information!$A$2:$H$1000,4,FALSE)</f>
        <v>PORITIDAE</v>
      </c>
      <c r="UL11" s="109" t="str">
        <f>VLOOKUP(UH11,Information!$A$2:$H$1000,8,FALSE)</f>
        <v>Hard.coral</v>
      </c>
      <c r="UM11" s="109" t="str">
        <f>VLOOKUP(UH11,Information!$A$2:$I$1000,9,FALSE)</f>
        <v>Cnidaria</v>
      </c>
      <c r="UN11" s="110" t="s">
        <v>1836</v>
      </c>
      <c r="UO11" s="111"/>
      <c r="UP11" s="108" t="s">
        <v>309</v>
      </c>
      <c r="UQ11" s="109">
        <f>VLOOKUP(UP11,Information!$A$2:$H$1000,2,FALSE)</f>
        <v>0</v>
      </c>
      <c r="UR11" s="109">
        <f>VLOOKUP(UP11,Information!$A$2:$H$1000,3,FALSE)</f>
        <v>0</v>
      </c>
      <c r="US11" s="109">
        <f>VLOOKUP(UP11,Information!$A$2:$H$1000,4,FALSE)</f>
        <v>0</v>
      </c>
      <c r="UT11" s="109" t="str">
        <f>VLOOKUP(UP11,Information!$A$2:$H$1000,8,FALSE)</f>
        <v>Coral.rubble</v>
      </c>
      <c r="UU11" s="109" t="str">
        <f>VLOOKUP(UP11,Information!$A$2:$I$1000,9,FALSE)</f>
        <v>Bare substrate</v>
      </c>
      <c r="UV11" s="112"/>
      <c r="UW11" s="111"/>
      <c r="UX11" s="108" t="s">
        <v>322</v>
      </c>
      <c r="UY11" s="109">
        <f>VLOOKUP(UX11,Information!$A$2:$H$1000,2,FALSE)</f>
        <v>0</v>
      </c>
      <c r="UZ11" s="109">
        <f>VLOOKUP(UX11,Information!$A$2:$H$1000,3,FALSE)</f>
        <v>0</v>
      </c>
      <c r="VA11" s="109">
        <f>VLOOKUP(UX11,Information!$A$2:$H$1000,4,FALSE)</f>
        <v>0</v>
      </c>
      <c r="VB11" s="109" t="str">
        <f>VLOOKUP(UX11,Information!$A$2:$H$1000,8,FALSE)</f>
        <v>Sand</v>
      </c>
      <c r="VC11" s="109" t="str">
        <f>VLOOKUP(UX11,Information!$A$2:$I$1000,9,FALSE)</f>
        <v>Bare substrate</v>
      </c>
      <c r="VD11" s="112"/>
      <c r="VE11" s="111"/>
      <c r="VF11" s="108" t="s">
        <v>317</v>
      </c>
      <c r="VG11" s="109" t="str">
        <f>VLOOKUP(VF11,Information!$A$2:$H$1000,2,FALSE)</f>
        <v>Rhytisma fulvum</v>
      </c>
      <c r="VH11" s="109" t="str">
        <f>VLOOKUP(VF11,Information!$A$2:$H$1000,3,FALSE)</f>
        <v>Rhytisma</v>
      </c>
      <c r="VI11" s="109" t="str">
        <f>VLOOKUP(VF11,Information!$A$2:$H$1000,4,FALSE)</f>
        <v>ALCYONIIDAE</v>
      </c>
      <c r="VJ11" s="109" t="str">
        <f>VLOOKUP(VF11,Information!$A$2:$H$1000,8,FALSE)</f>
        <v>Soft.coral</v>
      </c>
      <c r="VK11" s="109" t="str">
        <f>VLOOKUP(VF11,Information!$A$2:$I$1000,9,FALSE)</f>
        <v>Cnidaria</v>
      </c>
      <c r="VL11" s="112"/>
      <c r="VM11" s="111"/>
      <c r="VN11" s="108" t="s">
        <v>150</v>
      </c>
      <c r="VO11" s="109" t="str">
        <f>VLOOKUP(VN11,Information!$A$2:$H$1000,2,FALSE)</f>
        <v>unknown</v>
      </c>
      <c r="VP11" s="109" t="str">
        <f>VLOOKUP(VN11,Information!$A$2:$H$1000,3,FALSE)</f>
        <v>Cespitularia</v>
      </c>
      <c r="VQ11" s="109" t="str">
        <f>VLOOKUP(VN11,Information!$A$2:$H$1000,4,FALSE)</f>
        <v>XENIIDAE</v>
      </c>
      <c r="VR11" s="109" t="str">
        <f>VLOOKUP(VN11,Information!$A$2:$H$1000,8,FALSE)</f>
        <v>Soft.coral</v>
      </c>
      <c r="VS11" s="109" t="str">
        <f>VLOOKUP(VN11,Information!$A$2:$I$1000,9,FALSE)</f>
        <v>Cnidaria</v>
      </c>
      <c r="VT11" s="112"/>
      <c r="VU11" s="111"/>
      <c r="VV11" s="108" t="s">
        <v>309</v>
      </c>
      <c r="VW11" s="109">
        <f>VLOOKUP(VV11,Information!$A$2:$H$1000,2,FALSE)</f>
        <v>0</v>
      </c>
      <c r="VX11" s="109">
        <f>VLOOKUP(VV11,Information!$A$2:$H$1000,3,FALSE)</f>
        <v>0</v>
      </c>
      <c r="VY11" s="109">
        <f>VLOOKUP(VV11,Information!$A$2:$H$1000,4,FALSE)</f>
        <v>0</v>
      </c>
      <c r="VZ11" s="109" t="str">
        <f>VLOOKUP(VV11,Information!$A$2:$H$1000,8,FALSE)</f>
        <v>Coral.rubble</v>
      </c>
      <c r="WA11" s="109" t="str">
        <f>VLOOKUP(VV11,Information!$A$2:$I$1000,9,FALSE)</f>
        <v>Bare substrate</v>
      </c>
      <c r="WB11" s="112"/>
      <c r="WC11" s="111"/>
      <c r="WD11" s="108" t="s">
        <v>217</v>
      </c>
      <c r="WE11" s="109" t="str">
        <f>VLOOKUP(WD11,Information!$A$2:$H$1000,2,FALSE)</f>
        <v>unknown</v>
      </c>
      <c r="WF11" s="109" t="str">
        <f>VLOOKUP(WD11,Information!$A$2:$H$1000,3,FALSE)</f>
        <v>Galaxea</v>
      </c>
      <c r="WG11" s="109" t="str">
        <f>VLOOKUP(WD11,Information!$A$2:$H$1000,4,FALSE)</f>
        <v>EUPHYLLIIDAE</v>
      </c>
      <c r="WH11" s="109" t="str">
        <f>VLOOKUP(WD11,Information!$A$2:$H$1000,8,FALSE)</f>
        <v>Hard.coral</v>
      </c>
      <c r="WI11" s="109" t="str">
        <f>VLOOKUP(WD11,Information!$A$2:$I$1000,9,FALSE)</f>
        <v>Cnidaria</v>
      </c>
      <c r="WJ11" s="110" t="s">
        <v>1837</v>
      </c>
      <c r="WK11" s="111"/>
      <c r="WL11" s="108" t="s">
        <v>317</v>
      </c>
      <c r="WM11" s="109" t="str">
        <f>VLOOKUP(WL11,Information!$A$2:$H$1000,2,FALSE)</f>
        <v>Rhytisma fulvum</v>
      </c>
      <c r="WN11" s="109" t="str">
        <f>VLOOKUP(WL11,Information!$A$2:$H$1000,3,FALSE)</f>
        <v>Rhytisma</v>
      </c>
      <c r="WO11" s="109" t="str">
        <f>VLOOKUP(WL11,Information!$A$2:$H$1000,4,FALSE)</f>
        <v>ALCYONIIDAE</v>
      </c>
      <c r="WP11" s="109" t="str">
        <f>VLOOKUP(WL11,Information!$A$2:$H$1000,8,FALSE)</f>
        <v>Soft.coral</v>
      </c>
      <c r="WQ11" s="109" t="str">
        <f>VLOOKUP(WL11,Information!$A$2:$I$1000,9,FALSE)</f>
        <v>Cnidaria</v>
      </c>
      <c r="WR11" s="112"/>
      <c r="WS11" s="111"/>
      <c r="WT11" s="108" t="s">
        <v>320</v>
      </c>
      <c r="WU11" s="109">
        <f>VLOOKUP(WT11,Information!$A$2:$H$1000,2,FALSE)</f>
        <v>0</v>
      </c>
      <c r="WV11" s="109">
        <f>VLOOKUP(WT11,Information!$A$2:$H$1000,3,FALSE)</f>
        <v>0</v>
      </c>
      <c r="WW11" s="109">
        <f>VLOOKUP(WT11,Information!$A$2:$H$1000,4,FALSE)</f>
        <v>0</v>
      </c>
      <c r="WX11" s="109" t="str">
        <f>VLOOKUP(WT11,Information!$A$2:$H$1000,8,FALSE)</f>
        <v>Bare.rock</v>
      </c>
      <c r="WY11" s="109" t="str">
        <f>VLOOKUP(WT11,Information!$A$2:$I$1000,9,FALSE)</f>
        <v>Bare substrate</v>
      </c>
      <c r="WZ11" s="112"/>
      <c r="XA11" s="111"/>
      <c r="XB11" s="108" t="s">
        <v>317</v>
      </c>
      <c r="XC11" s="109" t="str">
        <f>VLOOKUP(XB11,Information!$A$2:$H$1000,2,FALSE)</f>
        <v>Rhytisma fulvum</v>
      </c>
      <c r="XD11" s="109" t="str">
        <f>VLOOKUP(XB11,Information!$A$2:$H$1000,3,FALSE)</f>
        <v>Rhytisma</v>
      </c>
      <c r="XE11" s="109" t="str">
        <f>VLOOKUP(XB11,Information!$A$2:$H$1000,4,FALSE)</f>
        <v>ALCYONIIDAE</v>
      </c>
      <c r="XF11" s="109" t="str">
        <f>VLOOKUP(XB11,Information!$A$2:$H$1000,8,FALSE)</f>
        <v>Soft.coral</v>
      </c>
      <c r="XG11" s="109" t="str">
        <f>VLOOKUP(XB11,Information!$A$2:$I$1000,9,FALSE)</f>
        <v>Cnidaria</v>
      </c>
      <c r="XH11" s="112"/>
      <c r="XI11" s="111"/>
      <c r="XJ11" s="108" t="s">
        <v>322</v>
      </c>
      <c r="XK11" s="109">
        <f>VLOOKUP(XJ11,Information!$A$2:$H$1000,2,FALSE)</f>
        <v>0</v>
      </c>
      <c r="XL11" s="109">
        <f>VLOOKUP(XJ11,Information!$A$2:$H$1000,3,FALSE)</f>
        <v>0</v>
      </c>
      <c r="XM11" s="109">
        <f>VLOOKUP(XJ11,Information!$A$2:$H$1000,4,FALSE)</f>
        <v>0</v>
      </c>
      <c r="XN11" s="109" t="str">
        <f>VLOOKUP(XJ11,Information!$A$2:$H$1000,8,FALSE)</f>
        <v>Sand</v>
      </c>
      <c r="XO11" s="109" t="str">
        <f>VLOOKUP(XJ11,Information!$A$2:$I$1000,9,FALSE)</f>
        <v>Bare substrate</v>
      </c>
      <c r="XP11" s="112"/>
      <c r="XQ11" s="111"/>
      <c r="XR11" s="108" t="s">
        <v>309</v>
      </c>
      <c r="XS11" s="109">
        <f>VLOOKUP(XR11,Information!$A$2:$H$1000,2,FALSE)</f>
        <v>0</v>
      </c>
      <c r="XT11" s="109">
        <f>VLOOKUP(XR11,Information!$A$2:$H$1000,3,FALSE)</f>
        <v>0</v>
      </c>
      <c r="XU11" s="109">
        <f>VLOOKUP(XR11,Information!$A$2:$H$1000,4,FALSE)</f>
        <v>0</v>
      </c>
      <c r="XV11" s="109" t="str">
        <f>VLOOKUP(XR11,Information!$A$2:$H$1000,8,FALSE)</f>
        <v>Coral.rubble</v>
      </c>
      <c r="XW11" s="109" t="str">
        <f>VLOOKUP(XR11,Information!$A$2:$I$1000,9,FALSE)</f>
        <v>Bare substrate</v>
      </c>
      <c r="XX11" s="112"/>
      <c r="XY11" s="111"/>
      <c r="XZ11" s="108" t="s">
        <v>320</v>
      </c>
      <c r="YA11" s="109">
        <f>VLOOKUP(XZ11,Information!$A$2:$H$1000,2,FALSE)</f>
        <v>0</v>
      </c>
      <c r="YB11" s="109">
        <f>VLOOKUP(XZ11,Information!$A$2:$H$1000,3,FALSE)</f>
        <v>0</v>
      </c>
      <c r="YC11" s="109">
        <f>VLOOKUP(XZ11,Information!$A$2:$H$1000,4,FALSE)</f>
        <v>0</v>
      </c>
      <c r="YD11" s="109" t="str">
        <f>VLOOKUP(XZ11,Information!$A$2:$H$1000,8,FALSE)</f>
        <v>Bare.rock</v>
      </c>
      <c r="YE11" s="109" t="str">
        <f>VLOOKUP(XZ11,Information!$A$2:$I$1000,9,FALSE)</f>
        <v>Bare substrate</v>
      </c>
      <c r="YF11" s="112"/>
      <c r="YG11" s="111"/>
      <c r="YH11" s="108" t="s">
        <v>320</v>
      </c>
      <c r="YI11" s="109">
        <f>VLOOKUP(YH11,Information!$A$2:$H$1000,2,FALSE)</f>
        <v>0</v>
      </c>
      <c r="YJ11" s="109">
        <f>VLOOKUP(YH11,Information!$A$2:$H$1000,3,FALSE)</f>
        <v>0</v>
      </c>
      <c r="YK11" s="109">
        <f>VLOOKUP(YH11,Information!$A$2:$H$1000,4,FALSE)</f>
        <v>0</v>
      </c>
      <c r="YL11" s="109" t="str">
        <f>VLOOKUP(YH11,Information!$A$2:$H$1000,8,FALSE)</f>
        <v>Bare.rock</v>
      </c>
      <c r="YM11" s="109" t="str">
        <f>VLOOKUP(YH11,Information!$A$2:$I$1000,9,FALSE)</f>
        <v>Bare substrate</v>
      </c>
      <c r="YN11" s="112"/>
      <c r="YO11" s="111"/>
      <c r="YP11" s="113" t="s">
        <v>298</v>
      </c>
      <c r="YQ11" s="109" t="str">
        <f>VLOOKUP(YP11,Information!$A$2:$H$1000,2,FALSE)</f>
        <v>unknown</v>
      </c>
      <c r="YR11" s="109" t="str">
        <f>VLOOKUP(YP11,Information!$A$2:$H$1000,3,FALSE)</f>
        <v>Porites</v>
      </c>
      <c r="YS11" s="109" t="str">
        <f>VLOOKUP(YP11,Information!$A$2:$H$1000,4,FALSE)</f>
        <v>PORITIDAE</v>
      </c>
      <c r="YT11" s="109" t="str">
        <f>VLOOKUP(YP11,Information!$A$2:$H$1000,8,FALSE)</f>
        <v>Hard.coral</v>
      </c>
      <c r="YU11" s="109" t="str">
        <f>VLOOKUP(YP11,Information!$A$2:$I$1000,9,FALSE)</f>
        <v>Cnidaria</v>
      </c>
      <c r="YV11" s="110" t="s">
        <v>2765</v>
      </c>
      <c r="YW11" s="111"/>
      <c r="YX11" s="113" t="s">
        <v>322</v>
      </c>
      <c r="YY11" s="109">
        <f>VLOOKUP(YX11,Information!$A$2:$H$1000,2,FALSE)</f>
        <v>0</v>
      </c>
      <c r="YZ11" s="109">
        <f>VLOOKUP(YX11,Information!$A$2:$H$1000,3,FALSE)</f>
        <v>0</v>
      </c>
      <c r="ZA11" s="109">
        <f>VLOOKUP(YX11,Information!$A$2:$H$1000,4,FALSE)</f>
        <v>0</v>
      </c>
      <c r="ZB11" s="109" t="str">
        <f>VLOOKUP(YX11,Information!$A$2:$H$1000,8,FALSE)</f>
        <v>Sand</v>
      </c>
      <c r="ZC11" s="109" t="str">
        <f>VLOOKUP(YX11,Information!$A$2:$I$1000,9,FALSE)</f>
        <v>Bare substrate</v>
      </c>
      <c r="ZD11" s="112"/>
      <c r="ZE11" s="111"/>
      <c r="ZF11" s="114" t="s">
        <v>354</v>
      </c>
      <c r="ZG11" s="109" t="str">
        <f>VLOOKUP(ZF11,Information!$A$2:$H$1000,2,FALSE)</f>
        <v>unknown</v>
      </c>
      <c r="ZH11" s="109" t="str">
        <f>VLOOKUP(ZF11,Information!$A$2:$H$1000,3,FALSE)</f>
        <v>unknown</v>
      </c>
      <c r="ZI11" s="109" t="str">
        <f>VLOOKUP(ZF11,Information!$A$2:$H$1000,4,FALSE)</f>
        <v>unknown</v>
      </c>
      <c r="ZJ11" s="109" t="str">
        <f>VLOOKUP(ZF11,Information!$A$2:$H$1000,8,FALSE)</f>
        <v>Tunicate</v>
      </c>
      <c r="ZK11" s="109" t="str">
        <f>VLOOKUP(ZF11,Information!$A$2:$I$1000,9,FALSE)</f>
        <v>Tunicates</v>
      </c>
      <c r="ZL11" s="112"/>
      <c r="ZM11" s="111"/>
      <c r="ZN11" s="108" t="s">
        <v>298</v>
      </c>
      <c r="ZO11" s="109" t="str">
        <f>VLOOKUP(ZN11,Information!$A$2:$H$1000,2,FALSE)</f>
        <v>unknown</v>
      </c>
      <c r="ZP11" s="109" t="str">
        <f>VLOOKUP(ZN11,Information!$A$2:$H$1000,3,FALSE)</f>
        <v>Porites</v>
      </c>
      <c r="ZQ11" s="109" t="str">
        <f>VLOOKUP(ZN11,Information!$A$2:$H$1000,4,FALSE)</f>
        <v>PORITIDAE</v>
      </c>
      <c r="ZR11" s="109" t="str">
        <f>VLOOKUP(ZN11,Information!$A$2:$H$1000,8,FALSE)</f>
        <v>Hard.coral</v>
      </c>
      <c r="ZS11" s="109" t="str">
        <f>VLOOKUP(ZN11,Information!$A$2:$I$1000,9,FALSE)</f>
        <v>Cnidaria</v>
      </c>
      <c r="ZT11" s="110" t="s">
        <v>80</v>
      </c>
      <c r="ZU11" s="111"/>
      <c r="ZV11" s="108" t="s">
        <v>178</v>
      </c>
      <c r="ZW11" s="109" t="str">
        <f>VLOOKUP(ZV11,Information!$A$2:$H$1000,2,FALSE)</f>
        <v>unknown</v>
      </c>
      <c r="ZX11" s="109" t="str">
        <f>VLOOKUP(ZV11,Information!$A$2:$H$1000,3,FALSE)</f>
        <v>Dictyota</v>
      </c>
      <c r="ZY11" s="109" t="str">
        <f>VLOOKUP(ZV11,Information!$A$2:$H$1000,4,FALSE)</f>
        <v>DICTYOTACEAE</v>
      </c>
      <c r="ZZ11" s="109" t="str">
        <f>VLOOKUP(ZV11,Information!$A$2:$H$1000,8,FALSE)</f>
        <v>Brown.algae</v>
      </c>
      <c r="AAA11" s="109" t="str">
        <f>VLOOKUP(ZV11,Information!$A$2:$I$1000,9,FALSE)</f>
        <v>Macroalgae</v>
      </c>
      <c r="AAB11" s="112"/>
      <c r="AAC11" s="111"/>
      <c r="AAD11" s="108" t="s">
        <v>322</v>
      </c>
      <c r="AAE11" s="109">
        <f>VLOOKUP(AAD11,Information!$A$2:$H$1000,2,FALSE)</f>
        <v>0</v>
      </c>
      <c r="AAF11" s="109">
        <f>VLOOKUP(AAD11,Information!$A$2:$H$1000,3,FALSE)</f>
        <v>0</v>
      </c>
      <c r="AAG11" s="109">
        <f>VLOOKUP(AAD11,Information!$A$2:$H$1000,4,FALSE)</f>
        <v>0</v>
      </c>
      <c r="AAH11" s="109" t="str">
        <f>VLOOKUP(AAD11,Information!$A$2:$H$1000,8,FALSE)</f>
        <v>Sand</v>
      </c>
      <c r="AAI11" s="109" t="str">
        <f>VLOOKUP(AAD11,Information!$A$2:$I$1000,9,FALSE)</f>
        <v>Bare substrate</v>
      </c>
      <c r="AAJ11" s="112"/>
      <c r="AAK11" s="111"/>
      <c r="AAL11" s="108" t="s">
        <v>322</v>
      </c>
      <c r="AAM11" s="109">
        <f>VLOOKUP(AAL11,Information!$A$2:$H$1000,2,FALSE)</f>
        <v>0</v>
      </c>
      <c r="AAN11" s="109">
        <f>VLOOKUP(AAL11,Information!$A$2:$H$1000,3,FALSE)</f>
        <v>0</v>
      </c>
      <c r="AAO11" s="109">
        <f>VLOOKUP(AAL11,Information!$A$2:$H$1000,4,FALSE)</f>
        <v>0</v>
      </c>
      <c r="AAP11" s="109" t="str">
        <f>VLOOKUP(AAL11,Information!$A$2:$H$1000,8,FALSE)</f>
        <v>Sand</v>
      </c>
      <c r="AAQ11" s="109" t="str">
        <f>VLOOKUP(AAL11,Information!$A$2:$I$1000,9,FALSE)</f>
        <v>Bare substrate</v>
      </c>
      <c r="AAR11" s="112"/>
      <c r="AAS11" s="111"/>
      <c r="AAT11" s="108" t="s">
        <v>322</v>
      </c>
      <c r="AAU11" s="109">
        <f>VLOOKUP(AAT11,Information!$A$2:$H$1000,2,FALSE)</f>
        <v>0</v>
      </c>
      <c r="AAV11" s="109">
        <f>VLOOKUP(AAT11,Information!$A$2:$H$1000,3,FALSE)</f>
        <v>0</v>
      </c>
      <c r="AAW11" s="109">
        <f>VLOOKUP(AAT11,Information!$A$2:$H$1000,4,FALSE)</f>
        <v>0</v>
      </c>
      <c r="AAX11" s="109" t="str">
        <f>VLOOKUP(AAT11,Information!$A$2:$H$1000,8,FALSE)</f>
        <v>Sand</v>
      </c>
      <c r="AAY11" s="109" t="str">
        <f>VLOOKUP(AAT11,Information!$A$2:$I$1000,9,FALSE)</f>
        <v>Bare substrate</v>
      </c>
      <c r="AAZ11" s="112"/>
      <c r="ABA11" s="111"/>
      <c r="ABB11" s="108" t="s">
        <v>322</v>
      </c>
      <c r="ABC11" s="109">
        <f>VLOOKUP(ABB11,Information!$A$2:$H$1000,2,FALSE)</f>
        <v>0</v>
      </c>
      <c r="ABD11" s="109">
        <f>VLOOKUP(ABB11,Information!$A$2:$H$1000,3,FALSE)</f>
        <v>0</v>
      </c>
      <c r="ABE11" s="109">
        <f>VLOOKUP(ABB11,Information!$A$2:$H$1000,4,FALSE)</f>
        <v>0</v>
      </c>
      <c r="ABF11" s="109" t="str">
        <f>VLOOKUP(ABB11,Information!$A$2:$H$1000,8,FALSE)</f>
        <v>Sand</v>
      </c>
      <c r="ABG11" s="109" t="str">
        <f>VLOOKUP(ABB11,Information!$A$2:$I$1000,9,FALSE)</f>
        <v>Bare substrate</v>
      </c>
      <c r="ABH11" s="112"/>
      <c r="ABI11" s="111"/>
      <c r="ABJ11" s="108" t="s">
        <v>178</v>
      </c>
      <c r="ABK11" s="109" t="str">
        <f>VLOOKUP(ABJ11,Information!$A$2:$H$1000,2,FALSE)</f>
        <v>unknown</v>
      </c>
      <c r="ABL11" s="109" t="str">
        <f>VLOOKUP(ABJ11,Information!$A$2:$H$1000,3,FALSE)</f>
        <v>Dictyota</v>
      </c>
      <c r="ABM11" s="109" t="str">
        <f>VLOOKUP(ABJ11,Information!$A$2:$H$1000,4,FALSE)</f>
        <v>DICTYOTACEAE</v>
      </c>
      <c r="ABN11" s="109" t="str">
        <f>VLOOKUP(ABJ11,Information!$A$2:$H$1000,8,FALSE)</f>
        <v>Brown.algae</v>
      </c>
      <c r="ABO11" s="109" t="str">
        <f>VLOOKUP(ABJ11,Information!$A$2:$I$1000,9,FALSE)</f>
        <v>Macroalgae</v>
      </c>
      <c r="ABP11" s="112"/>
      <c r="ABQ11" s="111"/>
      <c r="ABR11" s="108" t="s">
        <v>104</v>
      </c>
      <c r="ABS11" s="109">
        <f>VLOOKUP(ABR11,Information!$A$2:$H$1000,2,FALSE)</f>
        <v>0</v>
      </c>
      <c r="ABT11" s="109">
        <f>VLOOKUP(ABR11,Information!$A$2:$H$1000,3,FALSE)</f>
        <v>0</v>
      </c>
      <c r="ABU11" s="109">
        <f>VLOOKUP(ABR11,Information!$A$2:$H$1000,4,FALSE)</f>
        <v>0</v>
      </c>
      <c r="ABV11" s="109" t="str">
        <f>VLOOKUP(ABR11,Information!$A$2:$H$1000,8,FALSE)</f>
        <v>Artificial.reef.substrate</v>
      </c>
      <c r="ABW11" s="109" t="str">
        <f>VLOOKUP(ABR11,Information!$A$2:$I$1000,9,FALSE)</f>
        <v>Bare substrate</v>
      </c>
      <c r="ABX11" s="112"/>
      <c r="ABY11" s="111"/>
      <c r="ABZ11" s="108" t="s">
        <v>322</v>
      </c>
      <c r="ACA11" s="109">
        <f>VLOOKUP(ABZ11,Information!$A$2:$H$1000,2,FALSE)</f>
        <v>0</v>
      </c>
      <c r="ACB11" s="109">
        <f>VLOOKUP(ABZ11,Information!$A$2:$H$1000,3,FALSE)</f>
        <v>0</v>
      </c>
      <c r="ACC11" s="109">
        <f>VLOOKUP(ABZ11,Information!$A$2:$H$1000,4,FALSE)</f>
        <v>0</v>
      </c>
      <c r="ACD11" s="109" t="str">
        <f>VLOOKUP(ABZ11,Information!$A$2:$H$1000,8,FALSE)</f>
        <v>Sand</v>
      </c>
      <c r="ACE11" s="109" t="str">
        <f>VLOOKUP(ABZ11,Information!$A$2:$I$1000,9,FALSE)</f>
        <v>Bare substrate</v>
      </c>
      <c r="ACF11" s="112"/>
      <c r="ACG11" s="111"/>
      <c r="ACH11" s="108" t="s">
        <v>150</v>
      </c>
      <c r="ACI11" s="109" t="str">
        <f>VLOOKUP(ACH11,Information!$A$2:$H$1000,2,FALSE)</f>
        <v>unknown</v>
      </c>
      <c r="ACJ11" s="109" t="str">
        <f>VLOOKUP(ACH11,Information!$A$2:$H$1000,3,FALSE)</f>
        <v>Cespitularia</v>
      </c>
      <c r="ACK11" s="109" t="str">
        <f>VLOOKUP(ACH11,Information!$A$2:$H$1000,4,FALSE)</f>
        <v>XENIIDAE</v>
      </c>
      <c r="ACL11" s="109" t="str">
        <f>VLOOKUP(ACH11,Information!$A$2:$H$1000,8,FALSE)</f>
        <v>Soft.coral</v>
      </c>
      <c r="ACM11" s="109" t="str">
        <f>VLOOKUP(ACH11,Information!$A$2:$I$1000,9,FALSE)</f>
        <v>Cnidaria</v>
      </c>
      <c r="ACN11" s="112"/>
      <c r="ACO11" s="111"/>
      <c r="ACP11" s="108" t="s">
        <v>322</v>
      </c>
      <c r="ACQ11" s="109">
        <f>VLOOKUP(ACP11,Information!$A$2:$H$1000,2,FALSE)</f>
        <v>0</v>
      </c>
      <c r="ACR11" s="109">
        <f>VLOOKUP(ACP11,Information!$A$2:$H$1000,3,FALSE)</f>
        <v>0</v>
      </c>
      <c r="ACS11" s="109">
        <f>VLOOKUP(ACP11,Information!$A$2:$H$1000,4,FALSE)</f>
        <v>0</v>
      </c>
      <c r="ACT11" s="109" t="str">
        <f>VLOOKUP(ACP11,Information!$A$2:$H$1000,8,FALSE)</f>
        <v>Sand</v>
      </c>
      <c r="ACU11" s="109" t="str">
        <f>VLOOKUP(ACP11,Information!$A$2:$I$1000,9,FALSE)</f>
        <v>Bare substrate</v>
      </c>
      <c r="ACV11" s="112"/>
      <c r="ACW11" s="111"/>
      <c r="ACX11" s="108" t="s">
        <v>330</v>
      </c>
      <c r="ACY11" s="109" t="str">
        <f>VLOOKUP(ACX11,Information!$A$2:$H$1000,2,FALSE)</f>
        <v>unknown</v>
      </c>
      <c r="ACZ11" s="109" t="str">
        <f>VLOOKUP(ACX11,Information!$A$2:$H$1000,3,FALSE)</f>
        <v>unknown</v>
      </c>
      <c r="ADA11" s="109" t="str">
        <f>VLOOKUP(ACX11,Information!$A$2:$H$1000,4,FALSE)</f>
        <v>unknown</v>
      </c>
      <c r="ADB11" s="109" t="str">
        <f>VLOOKUP(ACX11,Information!$A$2:$H$1000,8,FALSE)</f>
        <v>Soft.coral</v>
      </c>
      <c r="ADC11" s="109" t="str">
        <f>VLOOKUP(ACX11,Information!$A$2:$I$1000,9,FALSE)</f>
        <v>Cnidaria</v>
      </c>
      <c r="ADD11" s="112"/>
      <c r="ADE11" s="111"/>
      <c r="ADF11" s="108" t="s">
        <v>104</v>
      </c>
      <c r="ADG11" s="109">
        <f>VLOOKUP(ADF11,Information!$A$2:$H$1000,2,FALSE)</f>
        <v>0</v>
      </c>
      <c r="ADH11" s="109">
        <f>VLOOKUP(ADF11,Information!$A$2:$H$1000,3,FALSE)</f>
        <v>0</v>
      </c>
      <c r="ADI11" s="109">
        <f>VLOOKUP(ADF11,Information!$A$2:$H$1000,4,FALSE)</f>
        <v>0</v>
      </c>
      <c r="ADJ11" s="109" t="str">
        <f>VLOOKUP(ADF11,Information!$A$2:$H$1000,8,FALSE)</f>
        <v>Artificial.reef.substrate</v>
      </c>
      <c r="ADK11" s="109" t="str">
        <f>VLOOKUP(ADF11,Information!$A$2:$I$1000,9,FALSE)</f>
        <v>Bare substrate</v>
      </c>
      <c r="ADL11" s="112"/>
      <c r="ADM11" s="111"/>
      <c r="ADN11" s="108" t="s">
        <v>354</v>
      </c>
      <c r="ADO11" s="109" t="str">
        <f>VLOOKUP(ADN11,Information!$A$2:$H$1000,2,FALSE)</f>
        <v>unknown</v>
      </c>
      <c r="ADP11" s="109" t="str">
        <f>VLOOKUP(ADN11,Information!$A$2:$H$1000,3,FALSE)</f>
        <v>unknown</v>
      </c>
      <c r="ADQ11" s="109" t="str">
        <f>VLOOKUP(ADN11,Information!$A$2:$H$1000,4,FALSE)</f>
        <v>unknown</v>
      </c>
      <c r="ADR11" s="109" t="str">
        <f>VLOOKUP(ADN11,Information!$A$2:$H$1000,8,FALSE)</f>
        <v>Tunicate</v>
      </c>
      <c r="ADS11" s="109" t="str">
        <f>VLOOKUP(ADN11,Information!$A$2:$I$1000,9,FALSE)</f>
        <v>Tunicates</v>
      </c>
      <c r="ADT11" s="112"/>
      <c r="ADU11" s="111"/>
    </row>
    <row r="12" spans="1:801" ht="15.75" customHeight="1">
      <c r="A12" s="101">
        <v>4.5</v>
      </c>
      <c r="B12" s="115" t="s">
        <v>82</v>
      </c>
      <c r="C12" s="103" t="str">
        <f>VLOOKUP(B12,Information!$A$2:$H$1000,2,FALSE)</f>
        <v>unknown</v>
      </c>
      <c r="D12" s="104" t="str">
        <f>VLOOKUP(B12,Information!$A$2:$H$1000,3,FALSE)</f>
        <v>Acropora</v>
      </c>
      <c r="E12" s="104" t="str">
        <f>VLOOKUP(B12,Information!$A$2:$H$1000,4,FALSE)</f>
        <v>ACROPORIDAE</v>
      </c>
      <c r="F12" s="104" t="str">
        <f>VLOOKUP(B12,Information!$A$2:$H$1000,8,FALSE)</f>
        <v>Hard.coral</v>
      </c>
      <c r="G12" s="104" t="str">
        <f>VLOOKUP(B12,Information!$A$2:$I$1000,9,FALSE)</f>
        <v>Cnidaria</v>
      </c>
      <c r="H12" s="105" t="s">
        <v>1836</v>
      </c>
      <c r="I12" s="106"/>
      <c r="J12" s="115" t="s">
        <v>309</v>
      </c>
      <c r="K12" s="103">
        <f>VLOOKUP(J12,Information!$A$2:$H$1000,2,FALSE)</f>
        <v>0</v>
      </c>
      <c r="L12" s="104">
        <f>VLOOKUP(J12,Information!$A$2:$H$1000,3,FALSE)</f>
        <v>0</v>
      </c>
      <c r="M12" s="104">
        <f>VLOOKUP(J12,Information!$A$2:$H$1000,4,FALSE)</f>
        <v>0</v>
      </c>
      <c r="N12" s="104" t="str">
        <f>VLOOKUP(J12,Information!$A$2:$H$1000,8,FALSE)</f>
        <v>Coral.rubble</v>
      </c>
      <c r="O12" s="104" t="str">
        <f>VLOOKUP(J12,Information!$A$2:$I$1000,9,FALSE)</f>
        <v>Bare substrate</v>
      </c>
      <c r="P12" s="106"/>
      <c r="Q12" s="106"/>
      <c r="R12" s="115" t="s">
        <v>317</v>
      </c>
      <c r="S12" s="103" t="str">
        <f>VLOOKUP(R12,Information!$A$2:$H$1000,2,FALSE)</f>
        <v>Rhytisma fulvum</v>
      </c>
      <c r="T12" s="104" t="str">
        <f>VLOOKUP(R12,Information!$A$2:$H$1000,3,FALSE)</f>
        <v>Rhytisma</v>
      </c>
      <c r="U12" s="104" t="str">
        <f>VLOOKUP(R12,Information!$A$2:$H$1000,4,FALSE)</f>
        <v>ALCYONIIDAE</v>
      </c>
      <c r="V12" s="104" t="str">
        <f>VLOOKUP(R12,Information!$A$2:$H$1000,8,FALSE)</f>
        <v>Soft.coral</v>
      </c>
      <c r="W12" s="104" t="str">
        <f>VLOOKUP(R12,Information!$A$2:$I$1000,9,FALSE)</f>
        <v>Cnidaria</v>
      </c>
      <c r="X12" s="106"/>
      <c r="Y12" s="106"/>
      <c r="Z12" s="115" t="s">
        <v>300</v>
      </c>
      <c r="AA12" s="103" t="str">
        <f>VLOOKUP(Z12,Information!$A$2:$H$1000,2,FALSE)</f>
        <v>Porites cylindrica</v>
      </c>
      <c r="AB12" s="104" t="str">
        <f>VLOOKUP(Z12,Information!$A$2:$H$1000,3,FALSE)</f>
        <v>Porites</v>
      </c>
      <c r="AC12" s="104" t="str">
        <f>VLOOKUP(Z12,Information!$A$2:$H$1000,4,FALSE)</f>
        <v>PORITIDAE</v>
      </c>
      <c r="AD12" s="104" t="str">
        <f>VLOOKUP(Z12,Information!$A$2:$H$1000,8,FALSE)</f>
        <v>Hard.coral</v>
      </c>
      <c r="AE12" s="104" t="str">
        <f>VLOOKUP(Z12,Information!$A$2:$I$1000,9,FALSE)</f>
        <v>Cnidaria</v>
      </c>
      <c r="AF12" s="105" t="s">
        <v>1836</v>
      </c>
      <c r="AG12" s="106"/>
      <c r="AH12" s="115" t="s">
        <v>304</v>
      </c>
      <c r="AI12" s="103" t="str">
        <f>VLOOKUP(AH12,Information!$A$2:$H$1000,2,FALSE)</f>
        <v>Porites rus</v>
      </c>
      <c r="AJ12" s="104" t="str">
        <f>VLOOKUP(AH12,Information!$A$2:$H$1000,3,FALSE)</f>
        <v>Porites</v>
      </c>
      <c r="AK12" s="104" t="str">
        <f>VLOOKUP(AH12,Information!$A$2:$H$1000,4,FALSE)</f>
        <v>PORITIDAE</v>
      </c>
      <c r="AL12" s="104" t="str">
        <f>VLOOKUP(AH12,Information!$A$2:$H$1000,8,FALSE)</f>
        <v>Hard.coral</v>
      </c>
      <c r="AM12" s="104" t="str">
        <f>VLOOKUP(AH12,Information!$A$2:$I$1000,9,FALSE)</f>
        <v>Cnidaria</v>
      </c>
      <c r="AN12" s="105" t="s">
        <v>1836</v>
      </c>
      <c r="AO12" s="106"/>
      <c r="AP12" s="115" t="s">
        <v>304</v>
      </c>
      <c r="AQ12" s="103" t="str">
        <f>VLOOKUP(AP12,Information!$A$2:$H$1000,2,FALSE)</f>
        <v>Porites rus</v>
      </c>
      <c r="AR12" s="104" t="str">
        <f>VLOOKUP(AP12,Information!$A$2:$H$1000,3,FALSE)</f>
        <v>Porites</v>
      </c>
      <c r="AS12" s="104" t="str">
        <f>VLOOKUP(AP12,Information!$A$2:$H$1000,4,FALSE)</f>
        <v>PORITIDAE</v>
      </c>
      <c r="AT12" s="104" t="str">
        <f>VLOOKUP(AP12,Information!$A$2:$H$1000,8,FALSE)</f>
        <v>Hard.coral</v>
      </c>
      <c r="AU12" s="104" t="str">
        <f>VLOOKUP(AP12,Information!$A$2:$I$1000,9,FALSE)</f>
        <v>Cnidaria</v>
      </c>
      <c r="AV12" s="105" t="s">
        <v>1836</v>
      </c>
      <c r="AW12" s="106"/>
      <c r="AX12" s="115" t="s">
        <v>359</v>
      </c>
      <c r="AY12" s="103" t="str">
        <f>VLOOKUP(AX12,Information!$A$2:$H$1000,2,FALSE)</f>
        <v>unknown</v>
      </c>
      <c r="AZ12" s="104" t="str">
        <f>VLOOKUP(AX12,Information!$A$2:$H$1000,3,FALSE)</f>
        <v>unknown</v>
      </c>
      <c r="BA12" s="104" t="str">
        <f>VLOOKUP(AX12,Information!$A$2:$H$1000,4,FALSE)</f>
        <v>unknown</v>
      </c>
      <c r="BB12" s="104" t="str">
        <f>VLOOKUP(AX12,Information!$A$2:$H$1000,8,FALSE)</f>
        <v>Turf.algae</v>
      </c>
      <c r="BC12" s="104" t="str">
        <f>VLOOKUP(AX12,Information!$A$2:$I$1000,9,FALSE)</f>
        <v>Turf algae</v>
      </c>
      <c r="BD12" s="106"/>
      <c r="BE12" s="106"/>
      <c r="BF12" s="115" t="s">
        <v>317</v>
      </c>
      <c r="BG12" s="103" t="str">
        <f>VLOOKUP(BF12,Information!$A$2:$H$1000,2,FALSE)</f>
        <v>Rhytisma fulvum</v>
      </c>
      <c r="BH12" s="104" t="str">
        <f>VLOOKUP(BF12,Information!$A$2:$H$1000,3,FALSE)</f>
        <v>Rhytisma</v>
      </c>
      <c r="BI12" s="104" t="str">
        <f>VLOOKUP(BF12,Information!$A$2:$H$1000,4,FALSE)</f>
        <v>ALCYONIIDAE</v>
      </c>
      <c r="BJ12" s="104" t="str">
        <f>VLOOKUP(BF12,Information!$A$2:$H$1000,8,FALSE)</f>
        <v>Soft.coral</v>
      </c>
      <c r="BK12" s="104" t="str">
        <f>VLOOKUP(BF12,Information!$A$2:$I$1000,9,FALSE)</f>
        <v>Cnidaria</v>
      </c>
      <c r="BL12" s="106"/>
      <c r="BM12" s="106"/>
      <c r="BN12" s="115" t="s">
        <v>324</v>
      </c>
      <c r="BO12" s="103" t="str">
        <f>VLOOKUP(BN12,Information!$A$2:$H$1000,2,FALSE)</f>
        <v>unknown</v>
      </c>
      <c r="BP12" s="104" t="str">
        <f>VLOOKUP(BN12,Information!$A$2:$H$1000,3,FALSE)</f>
        <v>Sargassum</v>
      </c>
      <c r="BQ12" s="104" t="str">
        <f>VLOOKUP(BN12,Information!$A$2:$H$1000,4,FALSE)</f>
        <v>SARGASSACEAE</v>
      </c>
      <c r="BR12" s="104" t="str">
        <f>VLOOKUP(BN12,Information!$A$2:$H$1000,8,FALSE)</f>
        <v>Brown.algae</v>
      </c>
      <c r="BS12" s="104" t="str">
        <f>VLOOKUP(BN12,Information!$A$2:$I$1000,9,FALSE)</f>
        <v>Macroalgae</v>
      </c>
      <c r="BT12" s="106"/>
      <c r="BU12" s="106"/>
      <c r="BV12" s="115" t="s">
        <v>320</v>
      </c>
      <c r="BW12" s="103">
        <f>VLOOKUP(BV12,Information!$A$2:$H$1000,2,FALSE)</f>
        <v>0</v>
      </c>
      <c r="BX12" s="104">
        <f>VLOOKUP(BV12,Information!$A$2:$H$1000,3,FALSE)</f>
        <v>0</v>
      </c>
      <c r="BY12" s="104">
        <f>VLOOKUP(BV12,Information!$A$2:$H$1000,4,FALSE)</f>
        <v>0</v>
      </c>
      <c r="BZ12" s="104" t="str">
        <f>VLOOKUP(BV12,Information!$A$2:$H$1000,8,FALSE)</f>
        <v>Bare.rock</v>
      </c>
      <c r="CA12" s="104" t="str">
        <f>VLOOKUP(BV12,Information!$A$2:$I$1000,9,FALSE)</f>
        <v>Bare substrate</v>
      </c>
      <c r="CB12" s="106"/>
      <c r="CC12" s="106"/>
      <c r="CD12" s="115" t="s">
        <v>245</v>
      </c>
      <c r="CE12" s="103" t="str">
        <f>VLOOKUP(CD12,Information!$A$2:$H$1000,2,FALSE)</f>
        <v>unknown</v>
      </c>
      <c r="CF12" s="104" t="str">
        <f>VLOOKUP(CD12,Information!$A$2:$H$1000,3,FALSE)</f>
        <v>unknown</v>
      </c>
      <c r="CG12" s="104" t="str">
        <f>VLOOKUP(CD12,Information!$A$2:$H$1000,4,FALSE)</f>
        <v>unknown</v>
      </c>
      <c r="CH12" s="104" t="str">
        <f>VLOOKUP(CD12,Information!$A$2:$H$1000,8,FALSE)</f>
        <v>Hydroid</v>
      </c>
      <c r="CI12" s="104" t="str">
        <f>VLOOKUP(CD12,Information!$A$2:$I$1000,9,FALSE)</f>
        <v>Cnidaria</v>
      </c>
      <c r="CJ12" s="106"/>
      <c r="CK12" s="106"/>
      <c r="CL12" s="115" t="s">
        <v>330</v>
      </c>
      <c r="CM12" s="103" t="str">
        <f>VLOOKUP(CL12,Information!$A$2:$H$1000,2,FALSE)</f>
        <v>unknown</v>
      </c>
      <c r="CN12" s="104" t="str">
        <f>VLOOKUP(CL12,Information!$A$2:$H$1000,3,FALSE)</f>
        <v>unknown</v>
      </c>
      <c r="CO12" s="104" t="str">
        <f>VLOOKUP(CL12,Information!$A$2:$H$1000,4,FALSE)</f>
        <v>unknown</v>
      </c>
      <c r="CP12" s="104" t="str">
        <f>VLOOKUP(CL12,Information!$A$2:$H$1000,8,FALSE)</f>
        <v>Soft.coral</v>
      </c>
      <c r="CQ12" s="104" t="str">
        <f>VLOOKUP(CL12,Information!$A$2:$I$1000,9,FALSE)</f>
        <v>Cnidaria</v>
      </c>
      <c r="CR12" s="106"/>
      <c r="CS12" s="106"/>
      <c r="CT12" s="115" t="s">
        <v>324</v>
      </c>
      <c r="CU12" s="103" t="str">
        <f>VLOOKUP(CT12,Information!$A$2:$H$1000,2,FALSE)</f>
        <v>unknown</v>
      </c>
      <c r="CV12" s="104" t="str">
        <f>VLOOKUP(CT12,Information!$A$2:$H$1000,3,FALSE)</f>
        <v>Sargassum</v>
      </c>
      <c r="CW12" s="104" t="str">
        <f>VLOOKUP(CT12,Information!$A$2:$H$1000,4,FALSE)</f>
        <v>SARGASSACEAE</v>
      </c>
      <c r="CX12" s="104" t="str">
        <f>VLOOKUP(CT12,Information!$A$2:$H$1000,8,FALSE)</f>
        <v>Brown.algae</v>
      </c>
      <c r="CY12" s="104" t="str">
        <f>VLOOKUP(CT12,Information!$A$2:$I$1000,9,FALSE)</f>
        <v>Macroalgae</v>
      </c>
      <c r="CZ12" s="106"/>
      <c r="DA12" s="106"/>
      <c r="DB12" s="107" t="s">
        <v>324</v>
      </c>
      <c r="DC12" s="103" t="str">
        <f>VLOOKUP(DB12,Information!$A$2:$H$1000,2,FALSE)</f>
        <v>unknown</v>
      </c>
      <c r="DD12" s="104" t="str">
        <f>VLOOKUP(DB12,Information!$A$2:$H$1000,3,FALSE)</f>
        <v>Sargassum</v>
      </c>
      <c r="DE12" s="104" t="str">
        <f>VLOOKUP(DB12,Information!$A$2:$H$1000,4,FALSE)</f>
        <v>SARGASSACEAE</v>
      </c>
      <c r="DF12" s="104" t="str">
        <f>VLOOKUP(DB12,Information!$A$2:$H$1000,8,FALSE)</f>
        <v>Brown.algae</v>
      </c>
      <c r="DG12" s="104" t="str">
        <f>VLOOKUP(DB12,Information!$A$2:$I$1000,9,FALSE)</f>
        <v>Macroalgae</v>
      </c>
      <c r="DH12" s="106"/>
      <c r="DI12" s="106"/>
      <c r="DJ12" s="107" t="s">
        <v>317</v>
      </c>
      <c r="DK12" s="103" t="str">
        <f>VLOOKUP(DJ12,Information!$A$2:$H$1000,2,FALSE)</f>
        <v>Rhytisma fulvum</v>
      </c>
      <c r="DL12" s="104" t="str">
        <f>VLOOKUP(DJ12,Information!$A$2:$H$1000,3,FALSE)</f>
        <v>Rhytisma</v>
      </c>
      <c r="DM12" s="104" t="str">
        <f>VLOOKUP(DJ12,Information!$A$2:$H$1000,4,FALSE)</f>
        <v>ALCYONIIDAE</v>
      </c>
      <c r="DN12" s="104" t="str">
        <f>VLOOKUP(DJ12,Information!$A$2:$H$1000,8,FALSE)</f>
        <v>Soft.coral</v>
      </c>
      <c r="DO12" s="104" t="str">
        <f>VLOOKUP(DJ12,Information!$A$2:$I$1000,9,FALSE)</f>
        <v>Cnidaria</v>
      </c>
      <c r="DP12" s="106"/>
      <c r="DQ12" s="106"/>
      <c r="DR12" s="115" t="s">
        <v>330</v>
      </c>
      <c r="DS12" s="103" t="str">
        <f>VLOOKUP(DR12,Information!$A$2:$H$1000,2,FALSE)</f>
        <v>unknown</v>
      </c>
      <c r="DT12" s="104" t="str">
        <f>VLOOKUP(DR12,Information!$A$2:$H$1000,3,FALSE)</f>
        <v>unknown</v>
      </c>
      <c r="DU12" s="104" t="str">
        <f>VLOOKUP(DR12,Information!$A$2:$H$1000,4,FALSE)</f>
        <v>unknown</v>
      </c>
      <c r="DV12" s="104" t="str">
        <f>VLOOKUP(DR12,Information!$A$2:$H$1000,8,FALSE)</f>
        <v>Soft.coral</v>
      </c>
      <c r="DW12" s="104" t="str">
        <f>VLOOKUP(DR12,Information!$A$2:$I$1000,9,FALSE)</f>
        <v>Cnidaria</v>
      </c>
      <c r="DX12" s="106"/>
      <c r="DY12" s="106"/>
      <c r="DZ12" s="115" t="s">
        <v>324</v>
      </c>
      <c r="EA12" s="103" t="str">
        <f>VLOOKUP(DZ12,Information!$A$2:$H$1000,2,FALSE)</f>
        <v>unknown</v>
      </c>
      <c r="EB12" s="104" t="str">
        <f>VLOOKUP(DZ12,Information!$A$2:$H$1000,3,FALSE)</f>
        <v>Sargassum</v>
      </c>
      <c r="EC12" s="104" t="str">
        <f>VLOOKUP(DZ12,Information!$A$2:$H$1000,4,FALSE)</f>
        <v>SARGASSACEAE</v>
      </c>
      <c r="ED12" s="104" t="str">
        <f>VLOOKUP(DZ12,Information!$A$2:$H$1000,8,FALSE)</f>
        <v>Brown.algae</v>
      </c>
      <c r="EE12" s="104" t="str">
        <f>VLOOKUP(DZ12,Information!$A$2:$I$1000,9,FALSE)</f>
        <v>Macroalgae</v>
      </c>
      <c r="EF12" s="106"/>
      <c r="EG12" s="106"/>
      <c r="EH12" s="115" t="s">
        <v>340</v>
      </c>
      <c r="EI12" s="103" t="str">
        <f>VLOOKUP(EH12,Information!$A$2:$H$1000,2,FALSE)</f>
        <v>unknown</v>
      </c>
      <c r="EJ12" s="104" t="str">
        <f>VLOOKUP(EH12,Information!$A$2:$H$1000,3,FALSE)</f>
        <v>Stylophora</v>
      </c>
      <c r="EK12" s="104" t="str">
        <f>VLOOKUP(EH12,Information!$A$2:$H$1000,4,FALSE)</f>
        <v>POCILLOPORIDAE</v>
      </c>
      <c r="EL12" s="104" t="str">
        <f>VLOOKUP(EH12,Information!$A$2:$H$1000,8,FALSE)</f>
        <v>Hard.coral</v>
      </c>
      <c r="EM12" s="104" t="str">
        <f>VLOOKUP(EH12,Information!$A$2:$I$1000,9,FALSE)</f>
        <v>Cnidaria</v>
      </c>
      <c r="EN12" s="105" t="s">
        <v>1836</v>
      </c>
      <c r="EO12" s="106"/>
      <c r="EP12" s="115" t="s">
        <v>82</v>
      </c>
      <c r="EQ12" s="103" t="str">
        <f>VLOOKUP(EP12,Information!$A$2:$H$1000,2,FALSE)</f>
        <v>unknown</v>
      </c>
      <c r="ER12" s="104" t="str">
        <f>VLOOKUP(EP12,Information!$A$2:$H$1000,3,FALSE)</f>
        <v>Acropora</v>
      </c>
      <c r="ES12" s="104" t="str">
        <f>VLOOKUP(EP12,Information!$A$2:$H$1000,4,FALSE)</f>
        <v>ACROPORIDAE</v>
      </c>
      <c r="ET12" s="104" t="str">
        <f>VLOOKUP(EP12,Information!$A$2:$H$1000,8,FALSE)</f>
        <v>Hard.coral</v>
      </c>
      <c r="EU12" s="104" t="str">
        <f>VLOOKUP(EP12,Information!$A$2:$I$1000,9,FALSE)</f>
        <v>Cnidaria</v>
      </c>
      <c r="EV12" s="105" t="s">
        <v>1836</v>
      </c>
      <c r="EW12" s="106"/>
      <c r="EX12" s="107" t="s">
        <v>217</v>
      </c>
      <c r="EY12" s="103" t="str">
        <f>VLOOKUP(EX12,Information!$A$2:$H$1000,2,FALSE)</f>
        <v>unknown</v>
      </c>
      <c r="EZ12" s="104" t="str">
        <f>VLOOKUP(EX12,Information!$A$2:$H$1000,3,FALSE)</f>
        <v>Galaxea</v>
      </c>
      <c r="FA12" s="104" t="str">
        <f>VLOOKUP(EX12,Information!$A$2:$H$1000,4,FALSE)</f>
        <v>EUPHYLLIIDAE</v>
      </c>
      <c r="FB12" s="104" t="str">
        <f>VLOOKUP(EX12,Information!$A$2:$H$1000,8,FALSE)</f>
        <v>Hard.coral</v>
      </c>
      <c r="FC12" s="104" t="str">
        <f>VLOOKUP(EX12,Information!$A$2:$I$1000,9,FALSE)</f>
        <v>Cnidaria</v>
      </c>
      <c r="FD12" s="105" t="s">
        <v>80</v>
      </c>
      <c r="FE12" s="106"/>
      <c r="FF12" s="115" t="s">
        <v>304</v>
      </c>
      <c r="FG12" s="103" t="str">
        <f>VLOOKUP(FF12,Information!$A$2:$H$1000,2,FALSE)</f>
        <v>Porites rus</v>
      </c>
      <c r="FH12" s="104" t="str">
        <f>VLOOKUP(FF12,Information!$A$2:$H$1000,3,FALSE)</f>
        <v>Porites</v>
      </c>
      <c r="FI12" s="104" t="str">
        <f>VLOOKUP(FF12,Information!$A$2:$H$1000,4,FALSE)</f>
        <v>PORITIDAE</v>
      </c>
      <c r="FJ12" s="104" t="str">
        <f>VLOOKUP(FF12,Information!$A$2:$H$1000,8,FALSE)</f>
        <v>Hard.coral</v>
      </c>
      <c r="FK12" s="104" t="str">
        <f>VLOOKUP(FF12,Information!$A$2:$I$1000,9,FALSE)</f>
        <v>Cnidaria</v>
      </c>
      <c r="FL12" s="105" t="s">
        <v>1836</v>
      </c>
      <c r="FM12" s="106"/>
      <c r="FN12" s="115" t="s">
        <v>245</v>
      </c>
      <c r="FO12" s="103" t="str">
        <f>VLOOKUP(FN12,Information!$A$2:$H$1000,2,FALSE)</f>
        <v>unknown</v>
      </c>
      <c r="FP12" s="104" t="str">
        <f>VLOOKUP(FN12,Information!$A$2:$H$1000,3,FALSE)</f>
        <v>unknown</v>
      </c>
      <c r="FQ12" s="104" t="str">
        <f>VLOOKUP(FN12,Information!$A$2:$H$1000,4,FALSE)</f>
        <v>unknown</v>
      </c>
      <c r="FR12" s="104" t="str">
        <f>VLOOKUP(FN12,Information!$A$2:$H$1000,8,FALSE)</f>
        <v>Hydroid</v>
      </c>
      <c r="FS12" s="104" t="str">
        <f>VLOOKUP(FN12,Information!$A$2:$I$1000,9,FALSE)</f>
        <v>Cnidaria</v>
      </c>
      <c r="FT12" s="106"/>
      <c r="FU12" s="106"/>
      <c r="FV12" s="115" t="s">
        <v>317</v>
      </c>
      <c r="FW12" s="103" t="str">
        <f>VLOOKUP(FV12,Information!$A$2:$H$1000,2,FALSE)</f>
        <v>Rhytisma fulvum</v>
      </c>
      <c r="FX12" s="104" t="str">
        <f>VLOOKUP(FV12,Information!$A$2:$H$1000,3,FALSE)</f>
        <v>Rhytisma</v>
      </c>
      <c r="FY12" s="104" t="str">
        <f>VLOOKUP(FV12,Information!$A$2:$H$1000,4,FALSE)</f>
        <v>ALCYONIIDAE</v>
      </c>
      <c r="FZ12" s="104" t="str">
        <f>VLOOKUP(FV12,Information!$A$2:$H$1000,8,FALSE)</f>
        <v>Soft.coral</v>
      </c>
      <c r="GA12" s="104" t="str">
        <f>VLOOKUP(FV12,Information!$A$2:$I$1000,9,FALSE)</f>
        <v>Cnidaria</v>
      </c>
      <c r="GB12" s="106"/>
      <c r="GC12" s="106"/>
      <c r="GD12" s="115" t="s">
        <v>317</v>
      </c>
      <c r="GE12" s="103" t="str">
        <f>VLOOKUP(GD12,Information!$A$2:$H$1000,2,FALSE)</f>
        <v>Rhytisma fulvum</v>
      </c>
      <c r="GF12" s="104" t="str">
        <f>VLOOKUP(GD12,Information!$A$2:$H$1000,3,FALSE)</f>
        <v>Rhytisma</v>
      </c>
      <c r="GG12" s="104" t="str">
        <f>VLOOKUP(GD12,Information!$A$2:$H$1000,4,FALSE)</f>
        <v>ALCYONIIDAE</v>
      </c>
      <c r="GH12" s="104" t="str">
        <f>VLOOKUP(GD12,Information!$A$2:$H$1000,8,FALSE)</f>
        <v>Soft.coral</v>
      </c>
      <c r="GI12" s="104" t="str">
        <f>VLOOKUP(GD12,Information!$A$2:$I$1000,9,FALSE)</f>
        <v>Cnidaria</v>
      </c>
      <c r="GJ12" s="106"/>
      <c r="GK12" s="106"/>
      <c r="GL12" s="115" t="s">
        <v>270</v>
      </c>
      <c r="GM12" s="103" t="str">
        <f>VLOOKUP(GL12,Information!$A$2:$H$1000,2,FALSE)</f>
        <v>unknown</v>
      </c>
      <c r="GN12" s="104" t="str">
        <f>VLOOKUP(GL12,Information!$A$2:$H$1000,3,FALSE)</f>
        <v>Montipora</v>
      </c>
      <c r="GO12" s="104" t="str">
        <f>VLOOKUP(GL12,Information!$A$2:$H$1000,4,FALSE)</f>
        <v>ACROPORIDAE</v>
      </c>
      <c r="GP12" s="104" t="str">
        <f>VLOOKUP(GL12,Information!$A$2:$H$1000,8,FALSE)</f>
        <v>Hard.coral</v>
      </c>
      <c r="GQ12" s="104" t="str">
        <f>VLOOKUP(GL12,Information!$A$2:$I$1000,9,FALSE)</f>
        <v>Cnidaria</v>
      </c>
      <c r="GR12" s="105" t="s">
        <v>1836</v>
      </c>
      <c r="GS12" s="106"/>
      <c r="GT12" s="115" t="s">
        <v>317</v>
      </c>
      <c r="GU12" s="103" t="str">
        <f>VLOOKUP(GT12,Information!$A$2:$H$1000,2,FALSE)</f>
        <v>Rhytisma fulvum</v>
      </c>
      <c r="GV12" s="104" t="str">
        <f>VLOOKUP(GT12,Information!$A$2:$H$1000,3,FALSE)</f>
        <v>Rhytisma</v>
      </c>
      <c r="GW12" s="104" t="str">
        <f>VLOOKUP(GT12,Information!$A$2:$H$1000,4,FALSE)</f>
        <v>ALCYONIIDAE</v>
      </c>
      <c r="GX12" s="104" t="str">
        <f>VLOOKUP(GT12,Information!$A$2:$H$1000,8,FALSE)</f>
        <v>Soft.coral</v>
      </c>
      <c r="GY12" s="104" t="str">
        <f>VLOOKUP(GT12,Information!$A$2:$I$1000,9,FALSE)</f>
        <v>Cnidaria</v>
      </c>
      <c r="GZ12" s="106"/>
      <c r="HA12" s="106"/>
      <c r="HB12" s="115" t="s">
        <v>202</v>
      </c>
      <c r="HC12" s="103" t="str">
        <f>VLOOKUP(HB12,Information!$A$2:$H$1000,2,FALSE)</f>
        <v>unknown</v>
      </c>
      <c r="HD12" s="104" t="str">
        <f>VLOOKUP(HB12,Information!$A$2:$H$1000,3,FALSE)</f>
        <v>Favia</v>
      </c>
      <c r="HE12" s="104" t="str">
        <f>VLOOKUP(HB12,Information!$A$2:$H$1000,4,FALSE)</f>
        <v>MUSSIDAE</v>
      </c>
      <c r="HF12" s="104" t="str">
        <f>VLOOKUP(HB12,Information!$A$2:$H$1000,8,FALSE)</f>
        <v>Hard.coral</v>
      </c>
      <c r="HG12" s="104" t="str">
        <f>VLOOKUP(HB12,Information!$A$2:$I$1000,9,FALSE)</f>
        <v>Cnidaria</v>
      </c>
      <c r="HH12" s="105" t="s">
        <v>1836</v>
      </c>
      <c r="HI12" s="106"/>
      <c r="HJ12" s="115" t="s">
        <v>322</v>
      </c>
      <c r="HK12" s="103">
        <f>VLOOKUP(HJ12,Information!$A$2:$H$1000,2,FALSE)</f>
        <v>0</v>
      </c>
      <c r="HL12" s="104">
        <f>VLOOKUP(HJ12,Information!$A$2:$H$1000,3,FALSE)</f>
        <v>0</v>
      </c>
      <c r="HM12" s="104">
        <f>VLOOKUP(HJ12,Information!$A$2:$H$1000,4,FALSE)</f>
        <v>0</v>
      </c>
      <c r="HN12" s="104" t="str">
        <f>VLOOKUP(HJ12,Information!$A$2:$H$1000,8,FALSE)</f>
        <v>Sand</v>
      </c>
      <c r="HO12" s="104" t="str">
        <f>VLOOKUP(HJ12,Information!$A$2:$I$1000,9,FALSE)</f>
        <v>Bare substrate</v>
      </c>
      <c r="HP12" s="106"/>
      <c r="HQ12" s="106"/>
      <c r="HR12" s="115" t="s">
        <v>217</v>
      </c>
      <c r="HS12" s="103" t="str">
        <f>VLOOKUP(HR12,Information!$A$2:$H$1000,2,FALSE)</f>
        <v>unknown</v>
      </c>
      <c r="HT12" s="104" t="str">
        <f>VLOOKUP(HR12,Information!$A$2:$H$1000,3,FALSE)</f>
        <v>Galaxea</v>
      </c>
      <c r="HU12" s="104" t="str">
        <f>VLOOKUP(HR12,Information!$A$2:$H$1000,4,FALSE)</f>
        <v>EUPHYLLIIDAE</v>
      </c>
      <c r="HV12" s="104" t="str">
        <f>VLOOKUP(HR12,Information!$A$2:$H$1000,8,FALSE)</f>
        <v>Hard.coral</v>
      </c>
      <c r="HW12" s="104" t="str">
        <f>VLOOKUP(HR12,Information!$A$2:$I$1000,9,FALSE)</f>
        <v>Cnidaria</v>
      </c>
      <c r="HX12" s="105" t="s">
        <v>1836</v>
      </c>
      <c r="HY12" s="106"/>
      <c r="HZ12" s="115" t="s">
        <v>359</v>
      </c>
      <c r="IA12" s="103" t="str">
        <f>VLOOKUP(HZ12,Information!$A$2:$H$1000,2,FALSE)</f>
        <v>unknown</v>
      </c>
      <c r="IB12" s="104" t="str">
        <f>VLOOKUP(HZ12,Information!$A$2:$H$1000,3,FALSE)</f>
        <v>unknown</v>
      </c>
      <c r="IC12" s="104" t="str">
        <f>VLOOKUP(HZ12,Information!$A$2:$H$1000,4,FALSE)</f>
        <v>unknown</v>
      </c>
      <c r="ID12" s="104" t="str">
        <f>VLOOKUP(HZ12,Information!$A$2:$H$1000,8,FALSE)</f>
        <v>Turf.algae</v>
      </c>
      <c r="IE12" s="104" t="str">
        <f>VLOOKUP(HZ12,Information!$A$2:$I$1000,9,FALSE)</f>
        <v>Turf algae</v>
      </c>
      <c r="IF12" s="106"/>
      <c r="IG12" s="106"/>
      <c r="IH12" s="107" t="s">
        <v>317</v>
      </c>
      <c r="II12" s="103" t="str">
        <f>VLOOKUP(IH12,Information!$A$2:$H$1000,2,FALSE)</f>
        <v>Rhytisma fulvum</v>
      </c>
      <c r="IJ12" s="104" t="str">
        <f>VLOOKUP(IH12,Information!$A$2:$H$1000,3,FALSE)</f>
        <v>Rhytisma</v>
      </c>
      <c r="IK12" s="104" t="str">
        <f>VLOOKUP(IH12,Information!$A$2:$H$1000,4,FALSE)</f>
        <v>ALCYONIIDAE</v>
      </c>
      <c r="IL12" s="104" t="str">
        <f>VLOOKUP(IH12,Information!$A$2:$H$1000,8,FALSE)</f>
        <v>Soft.coral</v>
      </c>
      <c r="IM12" s="104" t="str">
        <f>VLOOKUP(IH12,Information!$A$2:$I$1000,9,FALSE)</f>
        <v>Cnidaria</v>
      </c>
      <c r="IN12" s="106"/>
      <c r="IO12" s="106"/>
      <c r="IP12" s="115" t="s">
        <v>317</v>
      </c>
      <c r="IQ12" s="103" t="str">
        <f>VLOOKUP(IP12,Information!$A$2:$H$1000,2,FALSE)</f>
        <v>Rhytisma fulvum</v>
      </c>
      <c r="IR12" s="104" t="str">
        <f>VLOOKUP(IP12,Information!$A$2:$H$1000,3,FALSE)</f>
        <v>Rhytisma</v>
      </c>
      <c r="IS12" s="104" t="str">
        <f>VLOOKUP(IP12,Information!$A$2:$H$1000,4,FALSE)</f>
        <v>ALCYONIIDAE</v>
      </c>
      <c r="IT12" s="104" t="str">
        <f>VLOOKUP(IP12,Information!$A$2:$H$1000,8,FALSE)</f>
        <v>Soft.coral</v>
      </c>
      <c r="IU12" s="104" t="str">
        <f>VLOOKUP(IP12,Information!$A$2:$I$1000,9,FALSE)</f>
        <v>Cnidaria</v>
      </c>
      <c r="IV12" s="106"/>
      <c r="IW12" s="106"/>
      <c r="IX12" s="115" t="s">
        <v>82</v>
      </c>
      <c r="IY12" s="103" t="str">
        <f>VLOOKUP(IX12,Information!$A$2:$H$1000,2,FALSE)</f>
        <v>unknown</v>
      </c>
      <c r="IZ12" s="104" t="str">
        <f>VLOOKUP(IX12,Information!$A$2:$H$1000,3,FALSE)</f>
        <v>Acropora</v>
      </c>
      <c r="JA12" s="104" t="str">
        <f>VLOOKUP(IX12,Information!$A$2:$H$1000,4,FALSE)</f>
        <v>ACROPORIDAE</v>
      </c>
      <c r="JB12" s="104" t="str">
        <f>VLOOKUP(IX12,Information!$A$2:$H$1000,8,FALSE)</f>
        <v>Hard.coral</v>
      </c>
      <c r="JC12" s="104" t="str">
        <f>VLOOKUP(IX12,Information!$A$2:$I$1000,9,FALSE)</f>
        <v>Cnidaria</v>
      </c>
      <c r="JD12" s="105" t="s">
        <v>1836</v>
      </c>
      <c r="JE12" s="106"/>
      <c r="JF12" s="115" t="s">
        <v>317</v>
      </c>
      <c r="JG12" s="103" t="str">
        <f>VLOOKUP(JF12,Information!$A$2:$H$1000,2,FALSE)</f>
        <v>Rhytisma fulvum</v>
      </c>
      <c r="JH12" s="104" t="str">
        <f>VLOOKUP(JF12,Information!$A$2:$H$1000,3,FALSE)</f>
        <v>Rhytisma</v>
      </c>
      <c r="JI12" s="104" t="str">
        <f>VLOOKUP(JF12,Information!$A$2:$H$1000,4,FALSE)</f>
        <v>ALCYONIIDAE</v>
      </c>
      <c r="JJ12" s="104" t="str">
        <f>VLOOKUP(JF12,Information!$A$2:$H$1000,8,FALSE)</f>
        <v>Soft.coral</v>
      </c>
      <c r="JK12" s="104" t="str">
        <f>VLOOKUP(JF12,Information!$A$2:$I$1000,9,FALSE)</f>
        <v>Cnidaria</v>
      </c>
      <c r="JL12" s="106"/>
      <c r="JM12" s="106"/>
      <c r="JN12" s="115" t="s">
        <v>324</v>
      </c>
      <c r="JO12" s="103" t="str">
        <f>VLOOKUP(JN12,Information!$A$2:$H$1000,2,FALSE)</f>
        <v>unknown</v>
      </c>
      <c r="JP12" s="104" t="str">
        <f>VLOOKUP(JN12,Information!$A$2:$H$1000,3,FALSE)</f>
        <v>Sargassum</v>
      </c>
      <c r="JQ12" s="104" t="str">
        <f>VLOOKUP(JN12,Information!$A$2:$H$1000,4,FALSE)</f>
        <v>SARGASSACEAE</v>
      </c>
      <c r="JR12" s="104" t="str">
        <f>VLOOKUP(JN12,Information!$A$2:$H$1000,8,FALSE)</f>
        <v>Brown.algae</v>
      </c>
      <c r="JS12" s="104" t="str">
        <f>VLOOKUP(JN12,Information!$A$2:$I$1000,9,FALSE)</f>
        <v>Macroalgae</v>
      </c>
      <c r="JT12" s="106"/>
      <c r="JU12" s="106"/>
      <c r="JV12" s="115" t="s">
        <v>300</v>
      </c>
      <c r="JW12" s="103" t="str">
        <f>VLOOKUP(JV12,Information!$A$2:$H$1000,2,FALSE)</f>
        <v>Porites cylindrica</v>
      </c>
      <c r="JX12" s="104" t="str">
        <f>VLOOKUP(JV12,Information!$A$2:$H$1000,3,FALSE)</f>
        <v>Porites</v>
      </c>
      <c r="JY12" s="104" t="str">
        <f>VLOOKUP(JV12,Information!$A$2:$H$1000,4,FALSE)</f>
        <v>PORITIDAE</v>
      </c>
      <c r="JZ12" s="104" t="str">
        <f>VLOOKUP(JV12,Information!$A$2:$H$1000,8,FALSE)</f>
        <v>Hard.coral</v>
      </c>
      <c r="KA12" s="104" t="str">
        <f>VLOOKUP(JV12,Information!$A$2:$I$1000,9,FALSE)</f>
        <v>Cnidaria</v>
      </c>
      <c r="KB12" s="105" t="s">
        <v>1836</v>
      </c>
      <c r="KC12" s="106"/>
      <c r="KD12" s="115" t="s">
        <v>320</v>
      </c>
      <c r="KE12" s="103">
        <f>VLOOKUP(KD12,Information!$A$2:$H$1000,2,FALSE)</f>
        <v>0</v>
      </c>
      <c r="KF12" s="104">
        <f>VLOOKUP(KD12,Information!$A$2:$H$1000,3,FALSE)</f>
        <v>0</v>
      </c>
      <c r="KG12" s="104">
        <f>VLOOKUP(KD12,Information!$A$2:$H$1000,4,FALSE)</f>
        <v>0</v>
      </c>
      <c r="KH12" s="104" t="str">
        <f>VLOOKUP(KD12,Information!$A$2:$H$1000,8,FALSE)</f>
        <v>Bare.rock</v>
      </c>
      <c r="KI12" s="104" t="str">
        <f>VLOOKUP(KD12,Information!$A$2:$I$1000,9,FALSE)</f>
        <v>Bare substrate</v>
      </c>
      <c r="KJ12" s="106"/>
      <c r="KK12" s="106"/>
      <c r="KL12" s="115" t="s">
        <v>309</v>
      </c>
      <c r="KM12" s="103">
        <f>VLOOKUP(KL12,Information!$A$2:$H$1000,2,FALSE)</f>
        <v>0</v>
      </c>
      <c r="KN12" s="104">
        <f>VLOOKUP(KL12,Information!$A$2:$H$1000,3,FALSE)</f>
        <v>0</v>
      </c>
      <c r="KO12" s="104">
        <f>VLOOKUP(KL12,Information!$A$2:$H$1000,4,FALSE)</f>
        <v>0</v>
      </c>
      <c r="KP12" s="104" t="str">
        <f>VLOOKUP(KL12,Information!$A$2:$H$1000,8,FALSE)</f>
        <v>Coral.rubble</v>
      </c>
      <c r="KQ12" s="104" t="str">
        <f>VLOOKUP(KL12,Information!$A$2:$I$1000,9,FALSE)</f>
        <v>Bare substrate</v>
      </c>
      <c r="KR12" s="106"/>
      <c r="KS12" s="106"/>
      <c r="KT12" s="115" t="s">
        <v>379</v>
      </c>
      <c r="KU12" s="103" t="str">
        <f>VLOOKUP(KT12,Information!$A$2:$H$1000,2,FALSE)</f>
        <v>unknown</v>
      </c>
      <c r="KV12" s="104" t="str">
        <f>VLOOKUP(KT12,Information!$A$2:$H$1000,3,FALSE)</f>
        <v>unknown</v>
      </c>
      <c r="KW12" s="104" t="str">
        <f>VLOOKUP(KT12,Information!$A$2:$H$1000,4,FALSE)</f>
        <v>unknown</v>
      </c>
      <c r="KX12" s="104" t="str">
        <f>VLOOKUP(KT12,Information!$A$2:$H$1000,8,FALSE)</f>
        <v>Zoanthid</v>
      </c>
      <c r="KY12" s="104" t="str">
        <f>VLOOKUP(KT12,Information!$A$2:$I$1000,9,FALSE)</f>
        <v>Cnidaria</v>
      </c>
      <c r="KZ12" s="106"/>
      <c r="LA12" s="106"/>
      <c r="LB12" s="115" t="s">
        <v>322</v>
      </c>
      <c r="LC12" s="103">
        <f>VLOOKUP(LB12,Information!$A$2:$H$1000,2,FALSE)</f>
        <v>0</v>
      </c>
      <c r="LD12" s="104">
        <f>VLOOKUP(LB12,Information!$A$2:$H$1000,3,FALSE)</f>
        <v>0</v>
      </c>
      <c r="LE12" s="104">
        <f>VLOOKUP(LB12,Information!$A$2:$H$1000,4,FALSE)</f>
        <v>0</v>
      </c>
      <c r="LF12" s="104" t="str">
        <f>VLOOKUP(LB12,Information!$A$2:$H$1000,8,FALSE)</f>
        <v>Sand</v>
      </c>
      <c r="LG12" s="104" t="str">
        <f>VLOOKUP(LB12,Information!$A$2:$I$1000,9,FALSE)</f>
        <v>Bare substrate</v>
      </c>
      <c r="LH12" s="106"/>
      <c r="LI12" s="106"/>
      <c r="LJ12" s="115" t="s">
        <v>309</v>
      </c>
      <c r="LK12" s="103">
        <f>VLOOKUP(LJ12,Information!$A$2:$H$1000,2,FALSE)</f>
        <v>0</v>
      </c>
      <c r="LL12" s="104">
        <f>VLOOKUP(LJ12,Information!$A$2:$H$1000,3,FALSE)</f>
        <v>0</v>
      </c>
      <c r="LM12" s="104">
        <f>VLOOKUP(LJ12,Information!$A$2:$H$1000,4,FALSE)</f>
        <v>0</v>
      </c>
      <c r="LN12" s="104" t="str">
        <f>VLOOKUP(LJ12,Information!$A$2:$H$1000,8,FALSE)</f>
        <v>Coral.rubble</v>
      </c>
      <c r="LO12" s="104" t="str">
        <f>VLOOKUP(LJ12,Information!$A$2:$I$1000,9,FALSE)</f>
        <v>Bare substrate</v>
      </c>
      <c r="LP12" s="106"/>
      <c r="LQ12" s="106"/>
      <c r="LR12" s="115" t="s">
        <v>309</v>
      </c>
      <c r="LS12" s="103">
        <f>VLOOKUP(LR12,Information!$A$2:$H$1000,2,FALSE)</f>
        <v>0</v>
      </c>
      <c r="LT12" s="104">
        <f>VLOOKUP(LR12,Information!$A$2:$H$1000,3,FALSE)</f>
        <v>0</v>
      </c>
      <c r="LU12" s="104">
        <f>VLOOKUP(LR12,Information!$A$2:$H$1000,4,FALSE)</f>
        <v>0</v>
      </c>
      <c r="LV12" s="104" t="str">
        <f>VLOOKUP(LR12,Information!$A$2:$H$1000,8,FALSE)</f>
        <v>Coral.rubble</v>
      </c>
      <c r="LW12" s="104" t="str">
        <f>VLOOKUP(LR12,Information!$A$2:$I$1000,9,FALSE)</f>
        <v>Bare substrate</v>
      </c>
      <c r="LX12" s="106"/>
      <c r="LY12" s="106"/>
      <c r="LZ12" s="115" t="s">
        <v>270</v>
      </c>
      <c r="MA12" s="103" t="str">
        <f>VLOOKUP(LZ12,Information!$A$2:$H$1000,2,FALSE)</f>
        <v>unknown</v>
      </c>
      <c r="MB12" s="104" t="str">
        <f>VLOOKUP(LZ12,Information!$A$2:$H$1000,3,FALSE)</f>
        <v>Montipora</v>
      </c>
      <c r="MC12" s="104" t="str">
        <f>VLOOKUP(LZ12,Information!$A$2:$H$1000,4,FALSE)</f>
        <v>ACROPORIDAE</v>
      </c>
      <c r="MD12" s="104" t="str">
        <f>VLOOKUP(LZ12,Information!$A$2:$H$1000,8,FALSE)</f>
        <v>Hard.coral</v>
      </c>
      <c r="ME12" s="104" t="str">
        <f>VLOOKUP(LZ12,Information!$A$2:$I$1000,9,FALSE)</f>
        <v>Cnidaria</v>
      </c>
      <c r="MF12" s="105" t="s">
        <v>1836</v>
      </c>
      <c r="MG12" s="106"/>
      <c r="MH12" s="115" t="s">
        <v>322</v>
      </c>
      <c r="MI12" s="103">
        <f>VLOOKUP(MH12,Information!$A$2:$H$1000,2,FALSE)</f>
        <v>0</v>
      </c>
      <c r="MJ12" s="104">
        <f>VLOOKUP(MH12,Information!$A$2:$H$1000,3,FALSE)</f>
        <v>0</v>
      </c>
      <c r="MK12" s="104">
        <f>VLOOKUP(MH12,Information!$A$2:$H$1000,4,FALSE)</f>
        <v>0</v>
      </c>
      <c r="ML12" s="104" t="str">
        <f>VLOOKUP(MH12,Information!$A$2:$H$1000,8,FALSE)</f>
        <v>Sand</v>
      </c>
      <c r="MM12" s="104" t="str">
        <f>VLOOKUP(MH12,Information!$A$2:$I$1000,9,FALSE)</f>
        <v>Bare substrate</v>
      </c>
      <c r="MN12" s="106"/>
      <c r="MO12" s="106"/>
      <c r="MP12" s="115" t="s">
        <v>300</v>
      </c>
      <c r="MQ12" s="103" t="str">
        <f>VLOOKUP(MP12,Information!$A$2:$H$1000,2,FALSE)</f>
        <v>Porites cylindrica</v>
      </c>
      <c r="MR12" s="104" t="str">
        <f>VLOOKUP(MP12,Information!$A$2:$H$1000,3,FALSE)</f>
        <v>Porites</v>
      </c>
      <c r="MS12" s="104" t="str">
        <f>VLOOKUP(MP12,Information!$A$2:$H$1000,4,FALSE)</f>
        <v>PORITIDAE</v>
      </c>
      <c r="MT12" s="104" t="str">
        <f>VLOOKUP(MP12,Information!$A$2:$H$1000,8,FALSE)</f>
        <v>Hard.coral</v>
      </c>
      <c r="MU12" s="104" t="str">
        <f>VLOOKUP(MP12,Information!$A$2:$I$1000,9,FALSE)</f>
        <v>Cnidaria</v>
      </c>
      <c r="MV12" s="105" t="s">
        <v>1836</v>
      </c>
      <c r="MW12" s="106"/>
      <c r="MX12" s="115" t="s">
        <v>300</v>
      </c>
      <c r="MY12" s="103" t="str">
        <f>VLOOKUP(MX12,Information!$A$2:$H$1000,2,FALSE)</f>
        <v>Porites cylindrica</v>
      </c>
      <c r="MZ12" s="104" t="str">
        <f>VLOOKUP(MX12,Information!$A$2:$H$1000,3,FALSE)</f>
        <v>Porites</v>
      </c>
      <c r="NA12" s="104" t="str">
        <f>VLOOKUP(MX12,Information!$A$2:$H$1000,4,FALSE)</f>
        <v>PORITIDAE</v>
      </c>
      <c r="NB12" s="104" t="str">
        <f>VLOOKUP(MX12,Information!$A$2:$H$1000,8,FALSE)</f>
        <v>Hard.coral</v>
      </c>
      <c r="NC12" s="104" t="str">
        <f>VLOOKUP(MX12,Information!$A$2:$I$1000,9,FALSE)</f>
        <v>Cnidaria</v>
      </c>
      <c r="ND12" s="105" t="s">
        <v>1836</v>
      </c>
      <c r="NE12" s="106"/>
      <c r="NF12" s="115" t="s">
        <v>117</v>
      </c>
      <c r="NG12" s="103" t="str">
        <f>VLOOKUP(NF12,Information!$A$2:$H$1000,2,FALSE)</f>
        <v>unknown</v>
      </c>
      <c r="NH12" s="104" t="str">
        <f>VLOOKUP(NF12,Information!$A$2:$H$1000,3,FALSE)</f>
        <v>Astreopora</v>
      </c>
      <c r="NI12" s="104" t="str">
        <f>VLOOKUP(NF12,Information!$A$2:$H$1000,4,FALSE)</f>
        <v>ACROPORIDAE</v>
      </c>
      <c r="NJ12" s="104" t="str">
        <f>VLOOKUP(NF12,Information!$A$2:$H$1000,8,FALSE)</f>
        <v>Hard.coral</v>
      </c>
      <c r="NK12" s="104" t="str">
        <f>VLOOKUP(NF12,Information!$A$2:$I$1000,9,FALSE)</f>
        <v>Cnidaria</v>
      </c>
      <c r="NL12" s="105" t="s">
        <v>1836</v>
      </c>
      <c r="NM12" s="106"/>
      <c r="NN12" s="115" t="s">
        <v>260</v>
      </c>
      <c r="NO12" s="103" t="str">
        <f>VLOOKUP(NN12,Information!$A$2:$H$1000,2,FALSE)</f>
        <v>unknown</v>
      </c>
      <c r="NP12" s="104" t="str">
        <f>VLOOKUP(NN12,Information!$A$2:$H$1000,3,FALSE)</f>
        <v>Lobophyllia</v>
      </c>
      <c r="NQ12" s="104" t="str">
        <f>VLOOKUP(NN12,Information!$A$2:$H$1000,4,FALSE)</f>
        <v>LOBOPHYLLIIDAE</v>
      </c>
      <c r="NR12" s="104" t="str">
        <f>VLOOKUP(NN12,Information!$A$2:$H$1000,8,FALSE)</f>
        <v>Hard.coral</v>
      </c>
      <c r="NS12" s="104" t="str">
        <f>VLOOKUP(NN12,Information!$A$2:$I$1000,9,FALSE)</f>
        <v>Cnidaria</v>
      </c>
      <c r="NT12" s="105" t="s">
        <v>1836</v>
      </c>
      <c r="NU12" s="106"/>
      <c r="NV12" s="115" t="s">
        <v>82</v>
      </c>
      <c r="NW12" s="103" t="str">
        <f>VLOOKUP(NV12,Information!$A$2:$H$1000,2,FALSE)</f>
        <v>unknown</v>
      </c>
      <c r="NX12" s="104" t="str">
        <f>VLOOKUP(NV12,Information!$A$2:$H$1000,3,FALSE)</f>
        <v>Acropora</v>
      </c>
      <c r="NY12" s="104" t="str">
        <f>VLOOKUP(NV12,Information!$A$2:$H$1000,4,FALSE)</f>
        <v>ACROPORIDAE</v>
      </c>
      <c r="NZ12" s="104" t="str">
        <f>VLOOKUP(NV12,Information!$A$2:$H$1000,8,FALSE)</f>
        <v>Hard.coral</v>
      </c>
      <c r="OA12" s="104" t="str">
        <f>VLOOKUP(NV12,Information!$A$2:$I$1000,9,FALSE)</f>
        <v>Cnidaria</v>
      </c>
      <c r="OB12" s="105" t="s">
        <v>1836</v>
      </c>
      <c r="OC12" s="106"/>
      <c r="OD12" s="107" t="s">
        <v>298</v>
      </c>
      <c r="OE12" s="103" t="str">
        <f>VLOOKUP(OD12,Information!$A$2:$H$1000,2,FALSE)</f>
        <v>unknown</v>
      </c>
      <c r="OF12" s="104" t="str">
        <f>VLOOKUP(OD12,Information!$A$2:$H$1000,3,FALSE)</f>
        <v>Porites</v>
      </c>
      <c r="OG12" s="104" t="str">
        <f>VLOOKUP(OD12,Information!$A$2:$H$1000,4,FALSE)</f>
        <v>PORITIDAE</v>
      </c>
      <c r="OH12" s="104" t="str">
        <f>VLOOKUP(OD12,Information!$A$2:$H$1000,8,FALSE)</f>
        <v>Hard.coral</v>
      </c>
      <c r="OI12" s="104" t="str">
        <f>VLOOKUP(OD12,Information!$A$2:$I$1000,9,FALSE)</f>
        <v>Cnidaria</v>
      </c>
      <c r="OJ12" s="105" t="s">
        <v>1836</v>
      </c>
      <c r="OK12" s="106"/>
      <c r="OL12" s="107" t="s">
        <v>324</v>
      </c>
      <c r="OM12" s="103" t="str">
        <f>VLOOKUP(OL12,Information!$A$2:$H$1000,2,FALSE)</f>
        <v>unknown</v>
      </c>
      <c r="ON12" s="104" t="str">
        <f>VLOOKUP(OL12,Information!$A$2:$H$1000,3,FALSE)</f>
        <v>Sargassum</v>
      </c>
      <c r="OO12" s="104" t="str">
        <f>VLOOKUP(OL12,Information!$A$2:$H$1000,4,FALSE)</f>
        <v>SARGASSACEAE</v>
      </c>
      <c r="OP12" s="104" t="str">
        <f>VLOOKUP(OL12,Information!$A$2:$H$1000,8,FALSE)</f>
        <v>Brown.algae</v>
      </c>
      <c r="OQ12" s="104" t="str">
        <f>VLOOKUP(OL12,Information!$A$2:$I$1000,9,FALSE)</f>
        <v>Macroalgae</v>
      </c>
      <c r="OR12" s="106"/>
      <c r="OS12" s="106"/>
      <c r="OT12" s="107" t="s">
        <v>298</v>
      </c>
      <c r="OU12" s="103" t="str">
        <f>VLOOKUP(OT12,Information!$A$2:$H$1000,2,FALSE)</f>
        <v>unknown</v>
      </c>
      <c r="OV12" s="104" t="str">
        <f>VLOOKUP(OT12,Information!$A$2:$H$1000,3,FALSE)</f>
        <v>Porites</v>
      </c>
      <c r="OW12" s="104" t="str">
        <f>VLOOKUP(OT12,Information!$A$2:$H$1000,4,FALSE)</f>
        <v>PORITIDAE</v>
      </c>
      <c r="OX12" s="104" t="str">
        <f>VLOOKUP(OT12,Information!$A$2:$H$1000,8,FALSE)</f>
        <v>Hard.coral</v>
      </c>
      <c r="OY12" s="104" t="str">
        <f>VLOOKUP(OT12,Information!$A$2:$I$1000,9,FALSE)</f>
        <v>Cnidaria</v>
      </c>
      <c r="OZ12" s="105" t="s">
        <v>80</v>
      </c>
      <c r="PA12" s="106"/>
      <c r="PB12" s="107" t="s">
        <v>330</v>
      </c>
      <c r="PC12" s="103" t="str">
        <f>VLOOKUP(PB12,Information!$A$2:$H$1000,2,FALSE)</f>
        <v>unknown</v>
      </c>
      <c r="PD12" s="104" t="str">
        <f>VLOOKUP(PB12,Information!$A$2:$H$1000,3,FALSE)</f>
        <v>unknown</v>
      </c>
      <c r="PE12" s="104" t="str">
        <f>VLOOKUP(PB12,Information!$A$2:$H$1000,4,FALSE)</f>
        <v>unknown</v>
      </c>
      <c r="PF12" s="104" t="str">
        <f>VLOOKUP(PB12,Information!$A$2:$H$1000,8,FALSE)</f>
        <v>Soft.coral</v>
      </c>
      <c r="PG12" s="104" t="str">
        <f>VLOOKUP(PB12,Information!$A$2:$I$1000,9,FALSE)</f>
        <v>Cnidaria</v>
      </c>
      <c r="PH12" s="106"/>
      <c r="PI12" s="106"/>
      <c r="PJ12" s="107" t="s">
        <v>309</v>
      </c>
      <c r="PK12" s="103">
        <f>VLOOKUP(PJ12,Information!$A$2:$H$1000,2,FALSE)</f>
        <v>0</v>
      </c>
      <c r="PL12" s="104">
        <f>VLOOKUP(PJ12,Information!$A$2:$H$1000,3,FALSE)</f>
        <v>0</v>
      </c>
      <c r="PM12" s="104">
        <f>VLOOKUP(PJ12,Information!$A$2:$H$1000,4,FALSE)</f>
        <v>0</v>
      </c>
      <c r="PN12" s="104" t="str">
        <f>VLOOKUP(PJ12,Information!$A$2:$H$1000,8,FALSE)</f>
        <v>Coral.rubble</v>
      </c>
      <c r="PO12" s="104" t="str">
        <f>VLOOKUP(PJ12,Information!$A$2:$I$1000,9,FALSE)</f>
        <v>Bare substrate</v>
      </c>
      <c r="PP12" s="106"/>
      <c r="PQ12" s="106"/>
      <c r="PR12" s="107" t="s">
        <v>322</v>
      </c>
      <c r="PS12" s="103">
        <f>VLOOKUP(PR12,Information!$A$2:$H$1000,2,FALSE)</f>
        <v>0</v>
      </c>
      <c r="PT12" s="104">
        <f>VLOOKUP(PR12,Information!$A$2:$H$1000,3,FALSE)</f>
        <v>0</v>
      </c>
      <c r="PU12" s="104">
        <f>VLOOKUP(PR12,Information!$A$2:$H$1000,4,FALSE)</f>
        <v>0</v>
      </c>
      <c r="PV12" s="104" t="str">
        <f>VLOOKUP(PR12,Information!$A$2:$H$1000,8,FALSE)</f>
        <v>Sand</v>
      </c>
      <c r="PW12" s="104" t="str">
        <f>VLOOKUP(PR12,Information!$A$2:$I$1000,9,FALSE)</f>
        <v>Bare substrate</v>
      </c>
      <c r="PX12" s="106"/>
      <c r="PY12" s="106"/>
      <c r="PZ12" s="107" t="s">
        <v>322</v>
      </c>
      <c r="QA12" s="103">
        <f>VLOOKUP(PZ12,Information!$A$2:$H$1000,2,FALSE)</f>
        <v>0</v>
      </c>
      <c r="QB12" s="104">
        <f>VLOOKUP(PZ12,Information!$A$2:$H$1000,3,FALSE)</f>
        <v>0</v>
      </c>
      <c r="QC12" s="104">
        <f>VLOOKUP(PZ12,Information!$A$2:$H$1000,4,FALSE)</f>
        <v>0</v>
      </c>
      <c r="QD12" s="104" t="str">
        <f>VLOOKUP(PZ12,Information!$A$2:$H$1000,8,FALSE)</f>
        <v>Sand</v>
      </c>
      <c r="QE12" s="104" t="str">
        <f>VLOOKUP(PZ12,Information!$A$2:$I$1000,9,FALSE)</f>
        <v>Bare substrate</v>
      </c>
      <c r="QF12" s="106"/>
      <c r="QG12" s="106"/>
      <c r="QH12" s="107" t="s">
        <v>298</v>
      </c>
      <c r="QI12" s="103" t="str">
        <f>VLOOKUP(QH12,Information!$A$2:$H$1000,2,FALSE)</f>
        <v>unknown</v>
      </c>
      <c r="QJ12" s="104" t="str">
        <f>VLOOKUP(QH12,Information!$A$2:$H$1000,3,FALSE)</f>
        <v>Porites</v>
      </c>
      <c r="QK12" s="104" t="str">
        <f>VLOOKUP(QH12,Information!$A$2:$H$1000,4,FALSE)</f>
        <v>PORITIDAE</v>
      </c>
      <c r="QL12" s="104" t="str">
        <f>VLOOKUP(QH12,Information!$A$2:$H$1000,8,FALSE)</f>
        <v>Hard.coral</v>
      </c>
      <c r="QM12" s="104" t="str">
        <f>VLOOKUP(QH12,Information!$A$2:$I$1000,9,FALSE)</f>
        <v>Cnidaria</v>
      </c>
      <c r="QN12" s="105" t="s">
        <v>1836</v>
      </c>
      <c r="QO12" s="106"/>
      <c r="QP12" s="107" t="s">
        <v>330</v>
      </c>
      <c r="QQ12" s="103" t="str">
        <f>VLOOKUP(QP12,Information!$A$2:$H$1000,2,FALSE)</f>
        <v>unknown</v>
      </c>
      <c r="QR12" s="104" t="str">
        <f>VLOOKUP(QP12,Information!$A$2:$H$1000,3,FALSE)</f>
        <v>unknown</v>
      </c>
      <c r="QS12" s="104" t="str">
        <f>VLOOKUP(QP12,Information!$A$2:$H$1000,4,FALSE)</f>
        <v>unknown</v>
      </c>
      <c r="QT12" s="104" t="str">
        <f>VLOOKUP(QP12,Information!$A$2:$H$1000,8,FALSE)</f>
        <v>Soft.coral</v>
      </c>
      <c r="QU12" s="104" t="str">
        <f>VLOOKUP(QP12,Information!$A$2:$I$1000,9,FALSE)</f>
        <v>Cnidaria</v>
      </c>
      <c r="QV12" s="106"/>
      <c r="QW12" s="106"/>
      <c r="QX12" s="107" t="s">
        <v>330</v>
      </c>
      <c r="QY12" s="103" t="str">
        <f>VLOOKUP(QX12,Information!$A$2:$H$1000,2,FALSE)</f>
        <v>unknown</v>
      </c>
      <c r="QZ12" s="104" t="str">
        <f>VLOOKUP(QX12,Information!$A$2:$H$1000,3,FALSE)</f>
        <v>unknown</v>
      </c>
      <c r="RA12" s="104" t="str">
        <f>VLOOKUP(QX12,Information!$A$2:$H$1000,4,FALSE)</f>
        <v>unknown</v>
      </c>
      <c r="RB12" s="104" t="str">
        <f>VLOOKUP(QX12,Information!$A$2:$H$1000,8,FALSE)</f>
        <v>Soft.coral</v>
      </c>
      <c r="RC12" s="104" t="str">
        <f>VLOOKUP(QX12,Information!$A$2:$I$1000,9,FALSE)</f>
        <v>Cnidaria</v>
      </c>
      <c r="RD12" s="106"/>
      <c r="RE12" s="106"/>
      <c r="RF12" s="107" t="s">
        <v>322</v>
      </c>
      <c r="RG12" s="103">
        <f>VLOOKUP(RF12,Information!$A$2:$H$1000,2,FALSE)</f>
        <v>0</v>
      </c>
      <c r="RH12" s="104">
        <f>VLOOKUP(RF12,Information!$A$2:$H$1000,3,FALSE)</f>
        <v>0</v>
      </c>
      <c r="RI12" s="104">
        <f>VLOOKUP(RF12,Information!$A$2:$H$1000,4,FALSE)</f>
        <v>0</v>
      </c>
      <c r="RJ12" s="104" t="str">
        <f>VLOOKUP(RF12,Information!$A$2:$H$1000,8,FALSE)</f>
        <v>Sand</v>
      </c>
      <c r="RK12" s="104" t="str">
        <f>VLOOKUP(RF12,Information!$A$2:$I$1000,9,FALSE)</f>
        <v>Bare substrate</v>
      </c>
      <c r="RL12" s="106"/>
      <c r="RM12" s="106"/>
      <c r="RN12" s="107" t="s">
        <v>322</v>
      </c>
      <c r="RO12" s="103">
        <f>VLOOKUP(RN12,Information!$A$2:$H$1000,2,FALSE)</f>
        <v>0</v>
      </c>
      <c r="RP12" s="104">
        <f>VLOOKUP(RN12,Information!$A$2:$H$1000,3,FALSE)</f>
        <v>0</v>
      </c>
      <c r="RQ12" s="104">
        <f>VLOOKUP(RN12,Information!$A$2:$H$1000,4,FALSE)</f>
        <v>0</v>
      </c>
      <c r="RR12" s="104" t="str">
        <f>VLOOKUP(RN12,Information!$A$2:$H$1000,8,FALSE)</f>
        <v>Sand</v>
      </c>
      <c r="RS12" s="104" t="str">
        <f>VLOOKUP(RN12,Information!$A$2:$I$1000,9,FALSE)</f>
        <v>Bare substrate</v>
      </c>
      <c r="RT12" s="106"/>
      <c r="RU12" s="106"/>
      <c r="RV12" s="107" t="s">
        <v>359</v>
      </c>
      <c r="RW12" s="103" t="str">
        <f>VLOOKUP(RV12,Information!$A$2:$H$1000,2,FALSE)</f>
        <v>unknown</v>
      </c>
      <c r="RX12" s="104" t="str">
        <f>VLOOKUP(RV12,Information!$A$2:$H$1000,3,FALSE)</f>
        <v>unknown</v>
      </c>
      <c r="RY12" s="104" t="str">
        <f>VLOOKUP(RV12,Information!$A$2:$H$1000,4,FALSE)</f>
        <v>unknown</v>
      </c>
      <c r="RZ12" s="104" t="str">
        <f>VLOOKUP(RV12,Information!$A$2:$H$1000,8,FALSE)</f>
        <v>Turf.algae</v>
      </c>
      <c r="SA12" s="104" t="str">
        <f>VLOOKUP(RV12,Information!$A$2:$I$1000,9,FALSE)</f>
        <v>Turf algae</v>
      </c>
      <c r="SB12" s="106"/>
      <c r="SC12" s="106"/>
      <c r="SD12" s="107" t="s">
        <v>298</v>
      </c>
      <c r="SE12" s="103" t="str">
        <f>VLOOKUP(SD12,Information!$A$2:$H$1000,2,FALSE)</f>
        <v>unknown</v>
      </c>
      <c r="SF12" s="104" t="str">
        <f>VLOOKUP(SD12,Information!$A$2:$H$1000,3,FALSE)</f>
        <v>Porites</v>
      </c>
      <c r="SG12" s="104" t="str">
        <f>VLOOKUP(SD12,Information!$A$2:$H$1000,4,FALSE)</f>
        <v>PORITIDAE</v>
      </c>
      <c r="SH12" s="104" t="str">
        <f>VLOOKUP(SD12,Information!$A$2:$H$1000,8,FALSE)</f>
        <v>Hard.coral</v>
      </c>
      <c r="SI12" s="104" t="str">
        <f>VLOOKUP(SD12,Information!$A$2:$I$1000,9,FALSE)</f>
        <v>Cnidaria</v>
      </c>
      <c r="SJ12" s="105" t="s">
        <v>1836</v>
      </c>
      <c r="SK12" s="106"/>
      <c r="SL12" s="107" t="s">
        <v>309</v>
      </c>
      <c r="SM12" s="103">
        <f>VLOOKUP(SL12,Information!$A$2:$H$1000,2,FALSE)</f>
        <v>0</v>
      </c>
      <c r="SN12" s="104">
        <f>VLOOKUP(SL12,Information!$A$2:$H$1000,3,FALSE)</f>
        <v>0</v>
      </c>
      <c r="SO12" s="104">
        <f>VLOOKUP(SL12,Information!$A$2:$H$1000,4,FALSE)</f>
        <v>0</v>
      </c>
      <c r="SP12" s="104" t="str">
        <f>VLOOKUP(SL12,Information!$A$2:$H$1000,8,FALSE)</f>
        <v>Coral.rubble</v>
      </c>
      <c r="SQ12" s="104" t="str">
        <f>VLOOKUP(SL12,Information!$A$2:$I$1000,9,FALSE)</f>
        <v>Bare substrate</v>
      </c>
      <c r="SR12" s="106"/>
      <c r="SS12" s="106"/>
      <c r="ST12" s="107" t="s">
        <v>322</v>
      </c>
      <c r="SU12" s="103">
        <f>VLOOKUP(ST12,Information!$A$2:$H$1000,2,FALSE)</f>
        <v>0</v>
      </c>
      <c r="SV12" s="104">
        <f>VLOOKUP(ST12,Information!$A$2:$H$1000,3,FALSE)</f>
        <v>0</v>
      </c>
      <c r="SW12" s="104">
        <f>VLOOKUP(ST12,Information!$A$2:$H$1000,4,FALSE)</f>
        <v>0</v>
      </c>
      <c r="SX12" s="104" t="str">
        <f>VLOOKUP(ST12,Information!$A$2:$H$1000,8,FALSE)</f>
        <v>Sand</v>
      </c>
      <c r="SY12" s="104" t="str">
        <f>VLOOKUP(ST12,Information!$A$2:$I$1000,9,FALSE)</f>
        <v>Bare substrate</v>
      </c>
      <c r="SZ12" s="106"/>
      <c r="TA12" s="106"/>
      <c r="TB12" s="108" t="s">
        <v>359</v>
      </c>
      <c r="TC12" s="109" t="str">
        <f>VLOOKUP(TB12,Information!$A$2:$H$1000,2,FALSE)</f>
        <v>unknown</v>
      </c>
      <c r="TD12" s="109" t="str">
        <f>VLOOKUP(TB12,Information!$A$2:$H$1000,3,FALSE)</f>
        <v>unknown</v>
      </c>
      <c r="TE12" s="109" t="str">
        <f>VLOOKUP(TB12,Information!$A$2:$H$1000,4,FALSE)</f>
        <v>unknown</v>
      </c>
      <c r="TF12" s="109" t="str">
        <f>VLOOKUP(TB12,Information!$A$2:$H$1000,8,FALSE)</f>
        <v>Turf.algae</v>
      </c>
      <c r="TG12" s="109" t="str">
        <f>VLOOKUP(TB12,Information!$A$2:$I$1000,9,FALSE)</f>
        <v>Turf algae</v>
      </c>
      <c r="TH12" s="112"/>
      <c r="TI12" s="111"/>
      <c r="TJ12" s="108" t="s">
        <v>309</v>
      </c>
      <c r="TK12" s="109">
        <f>VLOOKUP(TJ12,Information!$A$2:$H$1000,2,FALSE)</f>
        <v>0</v>
      </c>
      <c r="TL12" s="109">
        <f>VLOOKUP(TJ12,Information!$A$2:$H$1000,3,FALSE)</f>
        <v>0</v>
      </c>
      <c r="TM12" s="109">
        <f>VLOOKUP(TJ12,Information!$A$2:$H$1000,4,FALSE)</f>
        <v>0</v>
      </c>
      <c r="TN12" s="109" t="str">
        <f>VLOOKUP(TJ12,Information!$A$2:$H$1000,8,FALSE)</f>
        <v>Coral.rubble</v>
      </c>
      <c r="TO12" s="109" t="str">
        <f>VLOOKUP(TJ12,Information!$A$2:$I$1000,9,FALSE)</f>
        <v>Bare substrate</v>
      </c>
      <c r="TP12" s="112"/>
      <c r="TQ12" s="111"/>
      <c r="TR12" s="108" t="s">
        <v>311</v>
      </c>
      <c r="TS12" s="109" t="str">
        <f>VLOOKUP(TR12,Information!$A$2:$H$1000,2,FALSE)</f>
        <v>unknown</v>
      </c>
      <c r="TT12" s="109" t="str">
        <f>VLOOKUP(TR12,Information!$A$2:$H$1000,3,FALSE)</f>
        <v>unknown</v>
      </c>
      <c r="TU12" s="109" t="str">
        <f>VLOOKUP(TR12,Information!$A$2:$H$1000,4,FALSE)</f>
        <v>unknown</v>
      </c>
      <c r="TV12" s="109" t="str">
        <f>VLOOKUP(TR12,Information!$A$2:$H$1000,8,FALSE)</f>
        <v>Red.algae</v>
      </c>
      <c r="TW12" s="109" t="str">
        <f>VLOOKUP(TR12,Information!$A$2:$I$1000,9,FALSE)</f>
        <v>Macroalgae</v>
      </c>
      <c r="TX12" s="112"/>
      <c r="TY12" s="111"/>
      <c r="TZ12" s="108" t="s">
        <v>298</v>
      </c>
      <c r="UA12" s="109" t="str">
        <f>VLOOKUP(TZ12,Information!$A$2:$H$1000,2,FALSE)</f>
        <v>unknown</v>
      </c>
      <c r="UB12" s="109" t="str">
        <f>VLOOKUP(TZ12,Information!$A$2:$H$1000,3,FALSE)</f>
        <v>Porites</v>
      </c>
      <c r="UC12" s="109" t="str">
        <f>VLOOKUP(TZ12,Information!$A$2:$H$1000,4,FALSE)</f>
        <v>PORITIDAE</v>
      </c>
      <c r="UD12" s="109" t="str">
        <f>VLOOKUP(TZ12,Information!$A$2:$H$1000,8,FALSE)</f>
        <v>Hard.coral</v>
      </c>
      <c r="UE12" s="109" t="str">
        <f>VLOOKUP(TZ12,Information!$A$2:$I$1000,9,FALSE)</f>
        <v>Cnidaria</v>
      </c>
      <c r="UF12" s="110" t="s">
        <v>1836</v>
      </c>
      <c r="UG12" s="111"/>
      <c r="UH12" s="108" t="s">
        <v>311</v>
      </c>
      <c r="UI12" s="109" t="str">
        <f>VLOOKUP(UH12,Information!$A$2:$H$1000,2,FALSE)</f>
        <v>unknown</v>
      </c>
      <c r="UJ12" s="109" t="str">
        <f>VLOOKUP(UH12,Information!$A$2:$H$1000,3,FALSE)</f>
        <v>unknown</v>
      </c>
      <c r="UK12" s="109" t="str">
        <f>VLOOKUP(UH12,Information!$A$2:$H$1000,4,FALSE)</f>
        <v>unknown</v>
      </c>
      <c r="UL12" s="109" t="str">
        <f>VLOOKUP(UH12,Information!$A$2:$H$1000,8,FALSE)</f>
        <v>Red.algae</v>
      </c>
      <c r="UM12" s="109" t="str">
        <f>VLOOKUP(UH12,Information!$A$2:$I$1000,9,FALSE)</f>
        <v>Macroalgae</v>
      </c>
      <c r="UN12" s="112"/>
      <c r="UO12" s="111"/>
      <c r="UP12" s="108" t="s">
        <v>322</v>
      </c>
      <c r="UQ12" s="109">
        <f>VLOOKUP(UP12,Information!$A$2:$H$1000,2,FALSE)</f>
        <v>0</v>
      </c>
      <c r="UR12" s="109">
        <f>VLOOKUP(UP12,Information!$A$2:$H$1000,3,FALSE)</f>
        <v>0</v>
      </c>
      <c r="US12" s="109">
        <f>VLOOKUP(UP12,Information!$A$2:$H$1000,4,FALSE)</f>
        <v>0</v>
      </c>
      <c r="UT12" s="109" t="str">
        <f>VLOOKUP(UP12,Information!$A$2:$H$1000,8,FALSE)</f>
        <v>Sand</v>
      </c>
      <c r="UU12" s="109" t="str">
        <f>VLOOKUP(UP12,Information!$A$2:$I$1000,9,FALSE)</f>
        <v>Bare substrate</v>
      </c>
      <c r="UV12" s="112"/>
      <c r="UW12" s="111"/>
      <c r="UX12" s="108" t="s">
        <v>309</v>
      </c>
      <c r="UY12" s="109">
        <f>VLOOKUP(UX12,Information!$A$2:$H$1000,2,FALSE)</f>
        <v>0</v>
      </c>
      <c r="UZ12" s="109">
        <f>VLOOKUP(UX12,Information!$A$2:$H$1000,3,FALSE)</f>
        <v>0</v>
      </c>
      <c r="VA12" s="109">
        <f>VLOOKUP(UX12,Information!$A$2:$H$1000,4,FALSE)</f>
        <v>0</v>
      </c>
      <c r="VB12" s="109" t="str">
        <f>VLOOKUP(UX12,Information!$A$2:$H$1000,8,FALSE)</f>
        <v>Coral.rubble</v>
      </c>
      <c r="VC12" s="109" t="str">
        <f>VLOOKUP(UX12,Information!$A$2:$I$1000,9,FALSE)</f>
        <v>Bare substrate</v>
      </c>
      <c r="VD12" s="112"/>
      <c r="VE12" s="111"/>
      <c r="VF12" s="108" t="s">
        <v>309</v>
      </c>
      <c r="VG12" s="109">
        <f>VLOOKUP(VF12,Information!$A$2:$H$1000,2,FALSE)</f>
        <v>0</v>
      </c>
      <c r="VH12" s="109">
        <f>VLOOKUP(VF12,Information!$A$2:$H$1000,3,FALSE)</f>
        <v>0</v>
      </c>
      <c r="VI12" s="109">
        <f>VLOOKUP(VF12,Information!$A$2:$H$1000,4,FALSE)</f>
        <v>0</v>
      </c>
      <c r="VJ12" s="109" t="str">
        <f>VLOOKUP(VF12,Information!$A$2:$H$1000,8,FALSE)</f>
        <v>Coral.rubble</v>
      </c>
      <c r="VK12" s="109" t="str">
        <f>VLOOKUP(VF12,Information!$A$2:$I$1000,9,FALSE)</f>
        <v>Bare substrate</v>
      </c>
      <c r="VL12" s="112"/>
      <c r="VM12" s="111"/>
      <c r="VN12" s="108" t="s">
        <v>309</v>
      </c>
      <c r="VO12" s="109">
        <f>VLOOKUP(VN12,Information!$A$2:$H$1000,2,FALSE)</f>
        <v>0</v>
      </c>
      <c r="VP12" s="109">
        <f>VLOOKUP(VN12,Information!$A$2:$H$1000,3,FALSE)</f>
        <v>0</v>
      </c>
      <c r="VQ12" s="109">
        <f>VLOOKUP(VN12,Information!$A$2:$H$1000,4,FALSE)</f>
        <v>0</v>
      </c>
      <c r="VR12" s="109" t="str">
        <f>VLOOKUP(VN12,Information!$A$2:$H$1000,8,FALSE)</f>
        <v>Coral.rubble</v>
      </c>
      <c r="VS12" s="109" t="str">
        <f>VLOOKUP(VN12,Information!$A$2:$I$1000,9,FALSE)</f>
        <v>Bare substrate</v>
      </c>
      <c r="VT12" s="112"/>
      <c r="VU12" s="111"/>
      <c r="VV12" s="108" t="s">
        <v>309</v>
      </c>
      <c r="VW12" s="109">
        <f>VLOOKUP(VV12,Information!$A$2:$H$1000,2,FALSE)</f>
        <v>0</v>
      </c>
      <c r="VX12" s="109">
        <f>VLOOKUP(VV12,Information!$A$2:$H$1000,3,FALSE)</f>
        <v>0</v>
      </c>
      <c r="VY12" s="109">
        <f>VLOOKUP(VV12,Information!$A$2:$H$1000,4,FALSE)</f>
        <v>0</v>
      </c>
      <c r="VZ12" s="109" t="str">
        <f>VLOOKUP(VV12,Information!$A$2:$H$1000,8,FALSE)</f>
        <v>Coral.rubble</v>
      </c>
      <c r="WA12" s="109" t="str">
        <f>VLOOKUP(VV12,Information!$A$2:$I$1000,9,FALSE)</f>
        <v>Bare substrate</v>
      </c>
      <c r="WB12" s="112"/>
      <c r="WC12" s="111"/>
      <c r="WD12" s="108" t="s">
        <v>217</v>
      </c>
      <c r="WE12" s="109" t="str">
        <f>VLOOKUP(WD12,Information!$A$2:$H$1000,2,FALSE)</f>
        <v>unknown</v>
      </c>
      <c r="WF12" s="109" t="str">
        <f>VLOOKUP(WD12,Information!$A$2:$H$1000,3,FALSE)</f>
        <v>Galaxea</v>
      </c>
      <c r="WG12" s="109" t="str">
        <f>VLOOKUP(WD12,Information!$A$2:$H$1000,4,FALSE)</f>
        <v>EUPHYLLIIDAE</v>
      </c>
      <c r="WH12" s="109" t="str">
        <f>VLOOKUP(WD12,Information!$A$2:$H$1000,8,FALSE)</f>
        <v>Hard.coral</v>
      </c>
      <c r="WI12" s="109" t="str">
        <f>VLOOKUP(WD12,Information!$A$2:$I$1000,9,FALSE)</f>
        <v>Cnidaria</v>
      </c>
      <c r="WJ12" s="110" t="s">
        <v>1836</v>
      </c>
      <c r="WK12" s="111"/>
      <c r="WL12" s="108" t="s">
        <v>317</v>
      </c>
      <c r="WM12" s="109" t="str">
        <f>VLOOKUP(WL12,Information!$A$2:$H$1000,2,FALSE)</f>
        <v>Rhytisma fulvum</v>
      </c>
      <c r="WN12" s="109" t="str">
        <f>VLOOKUP(WL12,Information!$A$2:$H$1000,3,FALSE)</f>
        <v>Rhytisma</v>
      </c>
      <c r="WO12" s="109" t="str">
        <f>VLOOKUP(WL12,Information!$A$2:$H$1000,4,FALSE)</f>
        <v>ALCYONIIDAE</v>
      </c>
      <c r="WP12" s="109" t="str">
        <f>VLOOKUP(WL12,Information!$A$2:$H$1000,8,FALSE)</f>
        <v>Soft.coral</v>
      </c>
      <c r="WQ12" s="109" t="str">
        <f>VLOOKUP(WL12,Information!$A$2:$I$1000,9,FALSE)</f>
        <v>Cnidaria</v>
      </c>
      <c r="WR12" s="112"/>
      <c r="WS12" s="111"/>
      <c r="WT12" s="108" t="s">
        <v>320</v>
      </c>
      <c r="WU12" s="109">
        <f>VLOOKUP(WT12,Information!$A$2:$H$1000,2,FALSE)</f>
        <v>0</v>
      </c>
      <c r="WV12" s="109">
        <f>VLOOKUP(WT12,Information!$A$2:$H$1000,3,FALSE)</f>
        <v>0</v>
      </c>
      <c r="WW12" s="109">
        <f>VLOOKUP(WT12,Information!$A$2:$H$1000,4,FALSE)</f>
        <v>0</v>
      </c>
      <c r="WX12" s="109" t="str">
        <f>VLOOKUP(WT12,Information!$A$2:$H$1000,8,FALSE)</f>
        <v>Bare.rock</v>
      </c>
      <c r="WY12" s="109" t="str">
        <f>VLOOKUP(WT12,Information!$A$2:$I$1000,9,FALSE)</f>
        <v>Bare substrate</v>
      </c>
      <c r="WZ12" s="112"/>
      <c r="XA12" s="111"/>
      <c r="XB12" s="108" t="s">
        <v>330</v>
      </c>
      <c r="XC12" s="109" t="str">
        <f>VLOOKUP(XB12,Information!$A$2:$H$1000,2,FALSE)</f>
        <v>unknown</v>
      </c>
      <c r="XD12" s="109" t="str">
        <f>VLOOKUP(XB12,Information!$A$2:$H$1000,3,FALSE)</f>
        <v>unknown</v>
      </c>
      <c r="XE12" s="109" t="str">
        <f>VLOOKUP(XB12,Information!$A$2:$H$1000,4,FALSE)</f>
        <v>unknown</v>
      </c>
      <c r="XF12" s="109" t="str">
        <f>VLOOKUP(XB12,Information!$A$2:$H$1000,8,FALSE)</f>
        <v>Soft.coral</v>
      </c>
      <c r="XG12" s="109" t="str">
        <f>VLOOKUP(XB12,Information!$A$2:$I$1000,9,FALSE)</f>
        <v>Cnidaria</v>
      </c>
      <c r="XH12" s="112"/>
      <c r="XI12" s="111"/>
      <c r="XJ12" s="108" t="s">
        <v>322</v>
      </c>
      <c r="XK12" s="109">
        <f>VLOOKUP(XJ12,Information!$A$2:$H$1000,2,FALSE)</f>
        <v>0</v>
      </c>
      <c r="XL12" s="109">
        <f>VLOOKUP(XJ12,Information!$A$2:$H$1000,3,FALSE)</f>
        <v>0</v>
      </c>
      <c r="XM12" s="109">
        <f>VLOOKUP(XJ12,Information!$A$2:$H$1000,4,FALSE)</f>
        <v>0</v>
      </c>
      <c r="XN12" s="109" t="str">
        <f>VLOOKUP(XJ12,Information!$A$2:$H$1000,8,FALSE)</f>
        <v>Sand</v>
      </c>
      <c r="XO12" s="109" t="str">
        <f>VLOOKUP(XJ12,Information!$A$2:$I$1000,9,FALSE)</f>
        <v>Bare substrate</v>
      </c>
      <c r="XP12" s="112"/>
      <c r="XQ12" s="111"/>
      <c r="XR12" s="108" t="s">
        <v>309</v>
      </c>
      <c r="XS12" s="109">
        <f>VLOOKUP(XR12,Information!$A$2:$H$1000,2,FALSE)</f>
        <v>0</v>
      </c>
      <c r="XT12" s="109">
        <f>VLOOKUP(XR12,Information!$A$2:$H$1000,3,FALSE)</f>
        <v>0</v>
      </c>
      <c r="XU12" s="109">
        <f>VLOOKUP(XR12,Information!$A$2:$H$1000,4,FALSE)</f>
        <v>0</v>
      </c>
      <c r="XV12" s="109" t="str">
        <f>VLOOKUP(XR12,Information!$A$2:$H$1000,8,FALSE)</f>
        <v>Coral.rubble</v>
      </c>
      <c r="XW12" s="109" t="str">
        <f>VLOOKUP(XR12,Information!$A$2:$I$1000,9,FALSE)</f>
        <v>Bare substrate</v>
      </c>
      <c r="XX12" s="112"/>
      <c r="XY12" s="111"/>
      <c r="XZ12" s="108" t="s">
        <v>320</v>
      </c>
      <c r="YA12" s="109">
        <f>VLOOKUP(XZ12,Information!$A$2:$H$1000,2,FALSE)</f>
        <v>0</v>
      </c>
      <c r="YB12" s="109">
        <f>VLOOKUP(XZ12,Information!$A$2:$H$1000,3,FALSE)</f>
        <v>0</v>
      </c>
      <c r="YC12" s="109">
        <f>VLOOKUP(XZ12,Information!$A$2:$H$1000,4,FALSE)</f>
        <v>0</v>
      </c>
      <c r="YD12" s="109" t="str">
        <f>VLOOKUP(XZ12,Information!$A$2:$H$1000,8,FALSE)</f>
        <v>Bare.rock</v>
      </c>
      <c r="YE12" s="109" t="str">
        <f>VLOOKUP(XZ12,Information!$A$2:$I$1000,9,FALSE)</f>
        <v>Bare substrate</v>
      </c>
      <c r="YF12" s="112"/>
      <c r="YG12" s="111"/>
      <c r="YH12" s="108" t="s">
        <v>320</v>
      </c>
      <c r="YI12" s="109">
        <f>VLOOKUP(YH12,Information!$A$2:$H$1000,2,FALSE)</f>
        <v>0</v>
      </c>
      <c r="YJ12" s="109">
        <f>VLOOKUP(YH12,Information!$A$2:$H$1000,3,FALSE)</f>
        <v>0</v>
      </c>
      <c r="YK12" s="109">
        <f>VLOOKUP(YH12,Information!$A$2:$H$1000,4,FALSE)</f>
        <v>0</v>
      </c>
      <c r="YL12" s="109" t="str">
        <f>VLOOKUP(YH12,Information!$A$2:$H$1000,8,FALSE)</f>
        <v>Bare.rock</v>
      </c>
      <c r="YM12" s="109" t="str">
        <f>VLOOKUP(YH12,Information!$A$2:$I$1000,9,FALSE)</f>
        <v>Bare substrate</v>
      </c>
      <c r="YN12" s="112"/>
      <c r="YO12" s="111"/>
      <c r="YP12" s="113" t="s">
        <v>221</v>
      </c>
      <c r="YQ12" s="109" t="str">
        <f>VLOOKUP(YP12,Information!$A$2:$H$1000,2,FALSE)</f>
        <v>unknown</v>
      </c>
      <c r="YR12" s="109" t="str">
        <f>VLOOKUP(YP12,Information!$A$2:$H$1000,3,FALSE)</f>
        <v>Goniastrea</v>
      </c>
      <c r="YS12" s="109" t="str">
        <f>VLOOKUP(YP12,Information!$A$2:$H$1000,4,FALSE)</f>
        <v>FAVIIDAE</v>
      </c>
      <c r="YT12" s="109" t="str">
        <f>VLOOKUP(YP12,Information!$A$2:$H$1000,8,FALSE)</f>
        <v>Hard.coral</v>
      </c>
      <c r="YU12" s="109" t="str">
        <f>VLOOKUP(YP12,Information!$A$2:$I$1000,9,FALSE)</f>
        <v>Cnidaria</v>
      </c>
      <c r="YV12" s="110" t="s">
        <v>2765</v>
      </c>
      <c r="YW12" s="111"/>
      <c r="YX12" s="113" t="s">
        <v>322</v>
      </c>
      <c r="YY12" s="109">
        <f>VLOOKUP(YX12,Information!$A$2:$H$1000,2,FALSE)</f>
        <v>0</v>
      </c>
      <c r="YZ12" s="109">
        <f>VLOOKUP(YX12,Information!$A$2:$H$1000,3,FALSE)</f>
        <v>0</v>
      </c>
      <c r="ZA12" s="109">
        <f>VLOOKUP(YX12,Information!$A$2:$H$1000,4,FALSE)</f>
        <v>0</v>
      </c>
      <c r="ZB12" s="109" t="str">
        <f>VLOOKUP(YX12,Information!$A$2:$H$1000,8,FALSE)</f>
        <v>Sand</v>
      </c>
      <c r="ZC12" s="109" t="str">
        <f>VLOOKUP(YX12,Information!$A$2:$I$1000,9,FALSE)</f>
        <v>Bare substrate</v>
      </c>
      <c r="ZD12" s="112"/>
      <c r="ZE12" s="111"/>
      <c r="ZF12" s="114" t="s">
        <v>104</v>
      </c>
      <c r="ZG12" s="109">
        <f>VLOOKUP(ZF12,Information!$A$2:$H$1000,2,FALSE)</f>
        <v>0</v>
      </c>
      <c r="ZH12" s="109">
        <f>VLOOKUP(ZF12,Information!$A$2:$H$1000,3,FALSE)</f>
        <v>0</v>
      </c>
      <c r="ZI12" s="109">
        <f>VLOOKUP(ZF12,Information!$A$2:$H$1000,4,FALSE)</f>
        <v>0</v>
      </c>
      <c r="ZJ12" s="109" t="str">
        <f>VLOOKUP(ZF12,Information!$A$2:$H$1000,8,FALSE)</f>
        <v>Artificial.reef.substrate</v>
      </c>
      <c r="ZK12" s="109" t="str">
        <f>VLOOKUP(ZF12,Information!$A$2:$I$1000,9,FALSE)</f>
        <v>Bare substrate</v>
      </c>
      <c r="ZL12" s="112"/>
      <c r="ZM12" s="111"/>
      <c r="ZN12" s="108" t="s">
        <v>320</v>
      </c>
      <c r="ZO12" s="109">
        <f>VLOOKUP(ZN12,Information!$A$2:$H$1000,2,FALSE)</f>
        <v>0</v>
      </c>
      <c r="ZP12" s="109">
        <f>VLOOKUP(ZN12,Information!$A$2:$H$1000,3,FALSE)</f>
        <v>0</v>
      </c>
      <c r="ZQ12" s="109">
        <f>VLOOKUP(ZN12,Information!$A$2:$H$1000,4,FALSE)</f>
        <v>0</v>
      </c>
      <c r="ZR12" s="109" t="str">
        <f>VLOOKUP(ZN12,Information!$A$2:$H$1000,8,FALSE)</f>
        <v>Bare.rock</v>
      </c>
      <c r="ZS12" s="109" t="str">
        <f>VLOOKUP(ZN12,Information!$A$2:$I$1000,9,FALSE)</f>
        <v>Bare substrate</v>
      </c>
      <c r="ZT12" s="112"/>
      <c r="ZU12" s="111"/>
      <c r="ZV12" s="108" t="s">
        <v>178</v>
      </c>
      <c r="ZW12" s="109" t="str">
        <f>VLOOKUP(ZV12,Information!$A$2:$H$1000,2,FALSE)</f>
        <v>unknown</v>
      </c>
      <c r="ZX12" s="109" t="str">
        <f>VLOOKUP(ZV12,Information!$A$2:$H$1000,3,FALSE)</f>
        <v>Dictyota</v>
      </c>
      <c r="ZY12" s="109" t="str">
        <f>VLOOKUP(ZV12,Information!$A$2:$H$1000,4,FALSE)</f>
        <v>DICTYOTACEAE</v>
      </c>
      <c r="ZZ12" s="109" t="str">
        <f>VLOOKUP(ZV12,Information!$A$2:$H$1000,8,FALSE)</f>
        <v>Brown.algae</v>
      </c>
      <c r="AAA12" s="109" t="str">
        <f>VLOOKUP(ZV12,Information!$A$2:$I$1000,9,FALSE)</f>
        <v>Macroalgae</v>
      </c>
      <c r="AAB12" s="112"/>
      <c r="AAC12" s="111"/>
      <c r="AAD12" s="108" t="s">
        <v>322</v>
      </c>
      <c r="AAE12" s="109">
        <f>VLOOKUP(AAD12,Information!$A$2:$H$1000,2,FALSE)</f>
        <v>0</v>
      </c>
      <c r="AAF12" s="109">
        <f>VLOOKUP(AAD12,Information!$A$2:$H$1000,3,FALSE)</f>
        <v>0</v>
      </c>
      <c r="AAG12" s="109">
        <f>VLOOKUP(AAD12,Information!$A$2:$H$1000,4,FALSE)</f>
        <v>0</v>
      </c>
      <c r="AAH12" s="109" t="str">
        <f>VLOOKUP(AAD12,Information!$A$2:$H$1000,8,FALSE)</f>
        <v>Sand</v>
      </c>
      <c r="AAI12" s="109" t="str">
        <f>VLOOKUP(AAD12,Information!$A$2:$I$1000,9,FALSE)</f>
        <v>Bare substrate</v>
      </c>
      <c r="AAJ12" s="112"/>
      <c r="AAK12" s="111"/>
      <c r="AAL12" s="108" t="s">
        <v>322</v>
      </c>
      <c r="AAM12" s="109">
        <f>VLOOKUP(AAL12,Information!$A$2:$H$1000,2,FALSE)</f>
        <v>0</v>
      </c>
      <c r="AAN12" s="109">
        <f>VLOOKUP(AAL12,Information!$A$2:$H$1000,3,FALSE)</f>
        <v>0</v>
      </c>
      <c r="AAO12" s="109">
        <f>VLOOKUP(AAL12,Information!$A$2:$H$1000,4,FALSE)</f>
        <v>0</v>
      </c>
      <c r="AAP12" s="109" t="str">
        <f>VLOOKUP(AAL12,Information!$A$2:$H$1000,8,FALSE)</f>
        <v>Sand</v>
      </c>
      <c r="AAQ12" s="109" t="str">
        <f>VLOOKUP(AAL12,Information!$A$2:$I$1000,9,FALSE)</f>
        <v>Bare substrate</v>
      </c>
      <c r="AAR12" s="112"/>
      <c r="AAS12" s="111"/>
      <c r="AAT12" s="108" t="s">
        <v>322</v>
      </c>
      <c r="AAU12" s="109">
        <f>VLOOKUP(AAT12,Information!$A$2:$H$1000,2,FALSE)</f>
        <v>0</v>
      </c>
      <c r="AAV12" s="109">
        <f>VLOOKUP(AAT12,Information!$A$2:$H$1000,3,FALSE)</f>
        <v>0</v>
      </c>
      <c r="AAW12" s="109">
        <f>VLOOKUP(AAT12,Information!$A$2:$H$1000,4,FALSE)</f>
        <v>0</v>
      </c>
      <c r="AAX12" s="109" t="str">
        <f>VLOOKUP(AAT12,Information!$A$2:$H$1000,8,FALSE)</f>
        <v>Sand</v>
      </c>
      <c r="AAY12" s="109" t="str">
        <f>VLOOKUP(AAT12,Information!$A$2:$I$1000,9,FALSE)</f>
        <v>Bare substrate</v>
      </c>
      <c r="AAZ12" s="112"/>
      <c r="ABA12" s="111"/>
      <c r="ABB12" s="108" t="s">
        <v>322</v>
      </c>
      <c r="ABC12" s="109">
        <f>VLOOKUP(ABB12,Information!$A$2:$H$1000,2,FALSE)</f>
        <v>0</v>
      </c>
      <c r="ABD12" s="109">
        <f>VLOOKUP(ABB12,Information!$A$2:$H$1000,3,FALSE)</f>
        <v>0</v>
      </c>
      <c r="ABE12" s="109">
        <f>VLOOKUP(ABB12,Information!$A$2:$H$1000,4,FALSE)</f>
        <v>0</v>
      </c>
      <c r="ABF12" s="109" t="str">
        <f>VLOOKUP(ABB12,Information!$A$2:$H$1000,8,FALSE)</f>
        <v>Sand</v>
      </c>
      <c r="ABG12" s="109" t="str">
        <f>VLOOKUP(ABB12,Information!$A$2:$I$1000,9,FALSE)</f>
        <v>Bare substrate</v>
      </c>
      <c r="ABH12" s="112"/>
      <c r="ABI12" s="111"/>
      <c r="ABJ12" s="108" t="s">
        <v>309</v>
      </c>
      <c r="ABK12" s="109">
        <f>VLOOKUP(ABJ12,Information!$A$2:$H$1000,2,FALSE)</f>
        <v>0</v>
      </c>
      <c r="ABL12" s="109">
        <f>VLOOKUP(ABJ12,Information!$A$2:$H$1000,3,FALSE)</f>
        <v>0</v>
      </c>
      <c r="ABM12" s="109">
        <f>VLOOKUP(ABJ12,Information!$A$2:$H$1000,4,FALSE)</f>
        <v>0</v>
      </c>
      <c r="ABN12" s="109" t="str">
        <f>VLOOKUP(ABJ12,Information!$A$2:$H$1000,8,FALSE)</f>
        <v>Coral.rubble</v>
      </c>
      <c r="ABO12" s="109" t="str">
        <f>VLOOKUP(ABJ12,Information!$A$2:$I$1000,9,FALSE)</f>
        <v>Bare substrate</v>
      </c>
      <c r="ABP12" s="112"/>
      <c r="ABQ12" s="111"/>
      <c r="ABR12" s="108" t="s">
        <v>330</v>
      </c>
      <c r="ABS12" s="109" t="str">
        <f>VLOOKUP(ABR12,Information!$A$2:$H$1000,2,FALSE)</f>
        <v>unknown</v>
      </c>
      <c r="ABT12" s="109" t="str">
        <f>VLOOKUP(ABR12,Information!$A$2:$H$1000,3,FALSE)</f>
        <v>unknown</v>
      </c>
      <c r="ABU12" s="109" t="str">
        <f>VLOOKUP(ABR12,Information!$A$2:$H$1000,4,FALSE)</f>
        <v>unknown</v>
      </c>
      <c r="ABV12" s="109" t="str">
        <f>VLOOKUP(ABR12,Information!$A$2:$H$1000,8,FALSE)</f>
        <v>Soft.coral</v>
      </c>
      <c r="ABW12" s="109" t="str">
        <f>VLOOKUP(ABR12,Information!$A$2:$I$1000,9,FALSE)</f>
        <v>Cnidaria</v>
      </c>
      <c r="ABX12" s="112"/>
      <c r="ABY12" s="111"/>
      <c r="ABZ12" s="108" t="s">
        <v>322</v>
      </c>
      <c r="ACA12" s="109">
        <f>VLOOKUP(ABZ12,Information!$A$2:$H$1000,2,FALSE)</f>
        <v>0</v>
      </c>
      <c r="ACB12" s="109">
        <f>VLOOKUP(ABZ12,Information!$A$2:$H$1000,3,FALSE)</f>
        <v>0</v>
      </c>
      <c r="ACC12" s="109">
        <f>VLOOKUP(ABZ12,Information!$A$2:$H$1000,4,FALSE)</f>
        <v>0</v>
      </c>
      <c r="ACD12" s="109" t="str">
        <f>VLOOKUP(ABZ12,Information!$A$2:$H$1000,8,FALSE)</f>
        <v>Sand</v>
      </c>
      <c r="ACE12" s="109" t="str">
        <f>VLOOKUP(ABZ12,Information!$A$2:$I$1000,9,FALSE)</f>
        <v>Bare substrate</v>
      </c>
      <c r="ACF12" s="112"/>
      <c r="ACG12" s="111"/>
      <c r="ACH12" s="108" t="s">
        <v>150</v>
      </c>
      <c r="ACI12" s="109" t="str">
        <f>VLOOKUP(ACH12,Information!$A$2:$H$1000,2,FALSE)</f>
        <v>unknown</v>
      </c>
      <c r="ACJ12" s="109" t="str">
        <f>VLOOKUP(ACH12,Information!$A$2:$H$1000,3,FALSE)</f>
        <v>Cespitularia</v>
      </c>
      <c r="ACK12" s="109" t="str">
        <f>VLOOKUP(ACH12,Information!$A$2:$H$1000,4,FALSE)</f>
        <v>XENIIDAE</v>
      </c>
      <c r="ACL12" s="109" t="str">
        <f>VLOOKUP(ACH12,Information!$A$2:$H$1000,8,FALSE)</f>
        <v>Soft.coral</v>
      </c>
      <c r="ACM12" s="109" t="str">
        <f>VLOOKUP(ACH12,Information!$A$2:$I$1000,9,FALSE)</f>
        <v>Cnidaria</v>
      </c>
      <c r="ACN12" s="112"/>
      <c r="ACO12" s="111"/>
      <c r="ACP12" s="108" t="s">
        <v>309</v>
      </c>
      <c r="ACQ12" s="109">
        <f>VLOOKUP(ACP12,Information!$A$2:$H$1000,2,FALSE)</f>
        <v>0</v>
      </c>
      <c r="ACR12" s="109">
        <f>VLOOKUP(ACP12,Information!$A$2:$H$1000,3,FALSE)</f>
        <v>0</v>
      </c>
      <c r="ACS12" s="109">
        <f>VLOOKUP(ACP12,Information!$A$2:$H$1000,4,FALSE)</f>
        <v>0</v>
      </c>
      <c r="ACT12" s="109" t="str">
        <f>VLOOKUP(ACP12,Information!$A$2:$H$1000,8,FALSE)</f>
        <v>Coral.rubble</v>
      </c>
      <c r="ACU12" s="109" t="str">
        <f>VLOOKUP(ACP12,Information!$A$2:$I$1000,9,FALSE)</f>
        <v>Bare substrate</v>
      </c>
      <c r="ACV12" s="112"/>
      <c r="ACW12" s="111"/>
      <c r="ACX12" s="108" t="s">
        <v>264</v>
      </c>
      <c r="ACY12" s="109" t="str">
        <f>VLOOKUP(ACX12,Information!$A$2:$H$1000,2,FALSE)</f>
        <v>unknown</v>
      </c>
      <c r="ACZ12" s="109" t="str">
        <f>VLOOKUP(ACX12,Information!$A$2:$H$1000,3,FALSE)</f>
        <v>Millepora</v>
      </c>
      <c r="ADA12" s="109" t="str">
        <f>VLOOKUP(ACX12,Information!$A$2:$H$1000,4,FALSE)</f>
        <v>MILLEPORIDAE</v>
      </c>
      <c r="ADB12" s="109" t="str">
        <f>VLOOKUP(ACX12,Information!$A$2:$H$1000,8,FALSE)</f>
        <v>Hydroid</v>
      </c>
      <c r="ADC12" s="109" t="str">
        <f>VLOOKUP(ACX12,Information!$A$2:$I$1000,9,FALSE)</f>
        <v>Cnidaria</v>
      </c>
      <c r="ADD12" s="112"/>
      <c r="ADE12" s="111"/>
      <c r="ADF12" s="108" t="s">
        <v>104</v>
      </c>
      <c r="ADG12" s="109">
        <f>VLOOKUP(ADF12,Information!$A$2:$H$1000,2,FALSE)</f>
        <v>0</v>
      </c>
      <c r="ADH12" s="109">
        <f>VLOOKUP(ADF12,Information!$A$2:$H$1000,3,FALSE)</f>
        <v>0</v>
      </c>
      <c r="ADI12" s="109">
        <f>VLOOKUP(ADF12,Information!$A$2:$H$1000,4,FALSE)</f>
        <v>0</v>
      </c>
      <c r="ADJ12" s="109" t="str">
        <f>VLOOKUP(ADF12,Information!$A$2:$H$1000,8,FALSE)</f>
        <v>Artificial.reef.substrate</v>
      </c>
      <c r="ADK12" s="109" t="str">
        <f>VLOOKUP(ADF12,Information!$A$2:$I$1000,9,FALSE)</f>
        <v>Bare substrate</v>
      </c>
      <c r="ADL12" s="112"/>
      <c r="ADM12" s="111"/>
      <c r="ADN12" s="108" t="s">
        <v>245</v>
      </c>
      <c r="ADO12" s="109" t="str">
        <f>VLOOKUP(ADN12,Information!$A$2:$H$1000,2,FALSE)</f>
        <v>unknown</v>
      </c>
      <c r="ADP12" s="109" t="str">
        <f>VLOOKUP(ADN12,Information!$A$2:$H$1000,3,FALSE)</f>
        <v>unknown</v>
      </c>
      <c r="ADQ12" s="109" t="str">
        <f>VLOOKUP(ADN12,Information!$A$2:$H$1000,4,FALSE)</f>
        <v>unknown</v>
      </c>
      <c r="ADR12" s="109" t="str">
        <f>VLOOKUP(ADN12,Information!$A$2:$H$1000,8,FALSE)</f>
        <v>Hydroid</v>
      </c>
      <c r="ADS12" s="109" t="str">
        <f>VLOOKUP(ADN12,Information!$A$2:$I$1000,9,FALSE)</f>
        <v>Cnidaria</v>
      </c>
      <c r="ADT12" s="112"/>
      <c r="ADU12" s="111"/>
    </row>
    <row r="13" spans="1:801" ht="15.75" customHeight="1">
      <c r="A13" s="101">
        <v>5</v>
      </c>
      <c r="B13" s="115" t="s">
        <v>317</v>
      </c>
      <c r="C13" s="103" t="str">
        <f>VLOOKUP(B13,Information!$A$2:$H$1000,2,FALSE)</f>
        <v>Rhytisma fulvum</v>
      </c>
      <c r="D13" s="104" t="str">
        <f>VLOOKUP(B13,Information!$A$2:$H$1000,3,FALSE)</f>
        <v>Rhytisma</v>
      </c>
      <c r="E13" s="104" t="str">
        <f>VLOOKUP(B13,Information!$A$2:$H$1000,4,FALSE)</f>
        <v>ALCYONIIDAE</v>
      </c>
      <c r="F13" s="104" t="str">
        <f>VLOOKUP(B13,Information!$A$2:$H$1000,8,FALSE)</f>
        <v>Soft.coral</v>
      </c>
      <c r="G13" s="104" t="str">
        <f>VLOOKUP(B13,Information!$A$2:$I$1000,9,FALSE)</f>
        <v>Cnidaria</v>
      </c>
      <c r="H13" s="106"/>
      <c r="I13" s="106"/>
      <c r="J13" s="115" t="s">
        <v>359</v>
      </c>
      <c r="K13" s="103" t="str">
        <f>VLOOKUP(J13,Information!$A$2:$H$1000,2,FALSE)</f>
        <v>unknown</v>
      </c>
      <c r="L13" s="104" t="str">
        <f>VLOOKUP(J13,Information!$A$2:$H$1000,3,FALSE)</f>
        <v>unknown</v>
      </c>
      <c r="M13" s="104" t="str">
        <f>VLOOKUP(J13,Information!$A$2:$H$1000,4,FALSE)</f>
        <v>unknown</v>
      </c>
      <c r="N13" s="104" t="str">
        <f>VLOOKUP(J13,Information!$A$2:$H$1000,8,FALSE)</f>
        <v>Turf.algae</v>
      </c>
      <c r="O13" s="104" t="str">
        <f>VLOOKUP(J13,Information!$A$2:$I$1000,9,FALSE)</f>
        <v>Turf algae</v>
      </c>
      <c r="P13" s="106"/>
      <c r="Q13" s="106"/>
      <c r="R13" s="115" t="s">
        <v>304</v>
      </c>
      <c r="S13" s="103" t="str">
        <f>VLOOKUP(R13,Information!$A$2:$H$1000,2,FALSE)</f>
        <v>Porites rus</v>
      </c>
      <c r="T13" s="104" t="str">
        <f>VLOOKUP(R13,Information!$A$2:$H$1000,3,FALSE)</f>
        <v>Porites</v>
      </c>
      <c r="U13" s="104" t="str">
        <f>VLOOKUP(R13,Information!$A$2:$H$1000,4,FALSE)</f>
        <v>PORITIDAE</v>
      </c>
      <c r="V13" s="104" t="str">
        <f>VLOOKUP(R13,Information!$A$2:$H$1000,8,FALSE)</f>
        <v>Hard.coral</v>
      </c>
      <c r="W13" s="104" t="str">
        <f>VLOOKUP(R13,Information!$A$2:$I$1000,9,FALSE)</f>
        <v>Cnidaria</v>
      </c>
      <c r="X13" s="105" t="s">
        <v>1836</v>
      </c>
      <c r="Y13" s="106"/>
      <c r="Z13" s="115" t="s">
        <v>359</v>
      </c>
      <c r="AA13" s="103" t="str">
        <f>VLOOKUP(Z13,Information!$A$2:$H$1000,2,FALSE)</f>
        <v>unknown</v>
      </c>
      <c r="AB13" s="104" t="str">
        <f>VLOOKUP(Z13,Information!$A$2:$H$1000,3,FALSE)</f>
        <v>unknown</v>
      </c>
      <c r="AC13" s="104" t="str">
        <f>VLOOKUP(Z13,Information!$A$2:$H$1000,4,FALSE)</f>
        <v>unknown</v>
      </c>
      <c r="AD13" s="104" t="str">
        <f>VLOOKUP(Z13,Information!$A$2:$H$1000,8,FALSE)</f>
        <v>Turf.algae</v>
      </c>
      <c r="AE13" s="104" t="str">
        <f>VLOOKUP(Z13,Information!$A$2:$I$1000,9,FALSE)</f>
        <v>Turf algae</v>
      </c>
      <c r="AF13" s="106"/>
      <c r="AG13" s="106"/>
      <c r="AH13" s="115" t="s">
        <v>330</v>
      </c>
      <c r="AI13" s="103" t="str">
        <f>VLOOKUP(AH13,Information!$A$2:$H$1000,2,FALSE)</f>
        <v>unknown</v>
      </c>
      <c r="AJ13" s="104" t="str">
        <f>VLOOKUP(AH13,Information!$A$2:$H$1000,3,FALSE)</f>
        <v>unknown</v>
      </c>
      <c r="AK13" s="104" t="str">
        <f>VLOOKUP(AH13,Information!$A$2:$H$1000,4,FALSE)</f>
        <v>unknown</v>
      </c>
      <c r="AL13" s="104" t="str">
        <f>VLOOKUP(AH13,Information!$A$2:$H$1000,8,FALSE)</f>
        <v>Soft.coral</v>
      </c>
      <c r="AM13" s="104" t="str">
        <f>VLOOKUP(AH13,Information!$A$2:$I$1000,9,FALSE)</f>
        <v>Cnidaria</v>
      </c>
      <c r="AN13" s="106"/>
      <c r="AO13" s="106"/>
      <c r="AP13" s="115" t="s">
        <v>304</v>
      </c>
      <c r="AQ13" s="103" t="str">
        <f>VLOOKUP(AP13,Information!$A$2:$H$1000,2,FALSE)</f>
        <v>Porites rus</v>
      </c>
      <c r="AR13" s="104" t="str">
        <f>VLOOKUP(AP13,Information!$A$2:$H$1000,3,FALSE)</f>
        <v>Porites</v>
      </c>
      <c r="AS13" s="104" t="str">
        <f>VLOOKUP(AP13,Information!$A$2:$H$1000,4,FALSE)</f>
        <v>PORITIDAE</v>
      </c>
      <c r="AT13" s="104" t="str">
        <f>VLOOKUP(AP13,Information!$A$2:$H$1000,8,FALSE)</f>
        <v>Hard.coral</v>
      </c>
      <c r="AU13" s="104" t="str">
        <f>VLOOKUP(AP13,Information!$A$2:$I$1000,9,FALSE)</f>
        <v>Cnidaria</v>
      </c>
      <c r="AV13" s="105" t="s">
        <v>1836</v>
      </c>
      <c r="AW13" s="106"/>
      <c r="AX13" s="115" t="s">
        <v>200</v>
      </c>
      <c r="AY13" s="103" t="str">
        <f>VLOOKUP(AX13,Information!$A$2:$H$1000,2,FALSE)</f>
        <v>unknown</v>
      </c>
      <c r="AZ13" s="104" t="str">
        <f>VLOOKUP(AX13,Information!$A$2:$H$1000,3,FALSE)</f>
        <v>Echinopora</v>
      </c>
      <c r="BA13" s="104" t="str">
        <f>VLOOKUP(AX13,Information!$A$2:$H$1000,4,FALSE)</f>
        <v>MERULINIDAE</v>
      </c>
      <c r="BB13" s="104" t="str">
        <f>VLOOKUP(AX13,Information!$A$2:$H$1000,8,FALSE)</f>
        <v>Hard.coral</v>
      </c>
      <c r="BC13" s="104" t="str">
        <f>VLOOKUP(AX13,Information!$A$2:$I$1000,9,FALSE)</f>
        <v>Cnidaria</v>
      </c>
      <c r="BD13" s="105" t="s">
        <v>1836</v>
      </c>
      <c r="BE13" s="106"/>
      <c r="BF13" s="115" t="s">
        <v>320</v>
      </c>
      <c r="BG13" s="103">
        <f>VLOOKUP(BF13,Information!$A$2:$H$1000,2,FALSE)</f>
        <v>0</v>
      </c>
      <c r="BH13" s="104">
        <f>VLOOKUP(BF13,Information!$A$2:$H$1000,3,FALSE)</f>
        <v>0</v>
      </c>
      <c r="BI13" s="104">
        <f>VLOOKUP(BF13,Information!$A$2:$H$1000,4,FALSE)</f>
        <v>0</v>
      </c>
      <c r="BJ13" s="104" t="str">
        <f>VLOOKUP(BF13,Information!$A$2:$H$1000,8,FALSE)</f>
        <v>Bare.rock</v>
      </c>
      <c r="BK13" s="104" t="str">
        <f>VLOOKUP(BF13,Information!$A$2:$I$1000,9,FALSE)</f>
        <v>Bare substrate</v>
      </c>
      <c r="BL13" s="106"/>
      <c r="BM13" s="106"/>
      <c r="BN13" s="115" t="s">
        <v>324</v>
      </c>
      <c r="BO13" s="103" t="str">
        <f>VLOOKUP(BN13,Information!$A$2:$H$1000,2,FALSE)</f>
        <v>unknown</v>
      </c>
      <c r="BP13" s="104" t="str">
        <f>VLOOKUP(BN13,Information!$A$2:$H$1000,3,FALSE)</f>
        <v>Sargassum</v>
      </c>
      <c r="BQ13" s="104" t="str">
        <f>VLOOKUP(BN13,Information!$A$2:$H$1000,4,FALSE)</f>
        <v>SARGASSACEAE</v>
      </c>
      <c r="BR13" s="104" t="str">
        <f>VLOOKUP(BN13,Information!$A$2:$H$1000,8,FALSE)</f>
        <v>Brown.algae</v>
      </c>
      <c r="BS13" s="104" t="str">
        <f>VLOOKUP(BN13,Information!$A$2:$I$1000,9,FALSE)</f>
        <v>Macroalgae</v>
      </c>
      <c r="BT13" s="106"/>
      <c r="BU13" s="106"/>
      <c r="BV13" s="115" t="s">
        <v>330</v>
      </c>
      <c r="BW13" s="103" t="str">
        <f>VLOOKUP(BV13,Information!$A$2:$H$1000,2,FALSE)</f>
        <v>unknown</v>
      </c>
      <c r="BX13" s="104" t="str">
        <f>VLOOKUP(BV13,Information!$A$2:$H$1000,3,FALSE)</f>
        <v>unknown</v>
      </c>
      <c r="BY13" s="104" t="str">
        <f>VLOOKUP(BV13,Information!$A$2:$H$1000,4,FALSE)</f>
        <v>unknown</v>
      </c>
      <c r="BZ13" s="104" t="str">
        <f>VLOOKUP(BV13,Information!$A$2:$H$1000,8,FALSE)</f>
        <v>Soft.coral</v>
      </c>
      <c r="CA13" s="104" t="str">
        <f>VLOOKUP(BV13,Information!$A$2:$I$1000,9,FALSE)</f>
        <v>Cnidaria</v>
      </c>
      <c r="CB13" s="106"/>
      <c r="CC13" s="106"/>
      <c r="CD13" s="115" t="s">
        <v>82</v>
      </c>
      <c r="CE13" s="103" t="str">
        <f>VLOOKUP(CD13,Information!$A$2:$H$1000,2,FALSE)</f>
        <v>unknown</v>
      </c>
      <c r="CF13" s="104" t="str">
        <f>VLOOKUP(CD13,Information!$A$2:$H$1000,3,FALSE)</f>
        <v>Acropora</v>
      </c>
      <c r="CG13" s="104" t="str">
        <f>VLOOKUP(CD13,Information!$A$2:$H$1000,4,FALSE)</f>
        <v>ACROPORIDAE</v>
      </c>
      <c r="CH13" s="104" t="str">
        <f>VLOOKUP(CD13,Information!$A$2:$H$1000,8,FALSE)</f>
        <v>Hard.coral</v>
      </c>
      <c r="CI13" s="104" t="str">
        <f>VLOOKUP(CD13,Information!$A$2:$I$1000,9,FALSE)</f>
        <v>Cnidaria</v>
      </c>
      <c r="CJ13" s="105" t="s">
        <v>1837</v>
      </c>
      <c r="CK13" s="106"/>
      <c r="CL13" s="115" t="s">
        <v>359</v>
      </c>
      <c r="CM13" s="103" t="str">
        <f>VLOOKUP(CL13,Information!$A$2:$H$1000,2,FALSE)</f>
        <v>unknown</v>
      </c>
      <c r="CN13" s="104" t="str">
        <f>VLOOKUP(CL13,Information!$A$2:$H$1000,3,FALSE)</f>
        <v>unknown</v>
      </c>
      <c r="CO13" s="104" t="str">
        <f>VLOOKUP(CL13,Information!$A$2:$H$1000,4,FALSE)</f>
        <v>unknown</v>
      </c>
      <c r="CP13" s="104" t="str">
        <f>VLOOKUP(CL13,Information!$A$2:$H$1000,8,FALSE)</f>
        <v>Turf.algae</v>
      </c>
      <c r="CQ13" s="104" t="str">
        <f>VLOOKUP(CL13,Information!$A$2:$I$1000,9,FALSE)</f>
        <v>Turf algae</v>
      </c>
      <c r="CR13" s="106"/>
      <c r="CS13" s="106"/>
      <c r="CT13" s="115" t="s">
        <v>324</v>
      </c>
      <c r="CU13" s="103" t="str">
        <f>VLOOKUP(CT13,Information!$A$2:$H$1000,2,FALSE)</f>
        <v>unknown</v>
      </c>
      <c r="CV13" s="104" t="str">
        <f>VLOOKUP(CT13,Information!$A$2:$H$1000,3,FALSE)</f>
        <v>Sargassum</v>
      </c>
      <c r="CW13" s="104" t="str">
        <f>VLOOKUP(CT13,Information!$A$2:$H$1000,4,FALSE)</f>
        <v>SARGASSACEAE</v>
      </c>
      <c r="CX13" s="104" t="str">
        <f>VLOOKUP(CT13,Information!$A$2:$H$1000,8,FALSE)</f>
        <v>Brown.algae</v>
      </c>
      <c r="CY13" s="104" t="str">
        <f>VLOOKUP(CT13,Information!$A$2:$I$1000,9,FALSE)</f>
        <v>Macroalgae</v>
      </c>
      <c r="CZ13" s="106"/>
      <c r="DA13" s="106"/>
      <c r="DB13" s="107" t="s">
        <v>309</v>
      </c>
      <c r="DC13" s="103">
        <f>VLOOKUP(DB13,Information!$A$2:$H$1000,2,FALSE)</f>
        <v>0</v>
      </c>
      <c r="DD13" s="104">
        <f>VLOOKUP(DB13,Information!$A$2:$H$1000,3,FALSE)</f>
        <v>0</v>
      </c>
      <c r="DE13" s="104">
        <f>VLOOKUP(DB13,Information!$A$2:$H$1000,4,FALSE)</f>
        <v>0</v>
      </c>
      <c r="DF13" s="104" t="str">
        <f>VLOOKUP(DB13,Information!$A$2:$H$1000,8,FALSE)</f>
        <v>Coral.rubble</v>
      </c>
      <c r="DG13" s="104" t="str">
        <f>VLOOKUP(DB13,Information!$A$2:$I$1000,9,FALSE)</f>
        <v>Bare substrate</v>
      </c>
      <c r="DH13" s="106"/>
      <c r="DI13" s="106"/>
      <c r="DJ13" s="107" t="s">
        <v>322</v>
      </c>
      <c r="DK13" s="103">
        <f>VLOOKUP(DJ13,Information!$A$2:$H$1000,2,FALSE)</f>
        <v>0</v>
      </c>
      <c r="DL13" s="104">
        <f>VLOOKUP(DJ13,Information!$A$2:$H$1000,3,FALSE)</f>
        <v>0</v>
      </c>
      <c r="DM13" s="104">
        <f>VLOOKUP(DJ13,Information!$A$2:$H$1000,4,FALSE)</f>
        <v>0</v>
      </c>
      <c r="DN13" s="104" t="str">
        <f>VLOOKUP(DJ13,Information!$A$2:$H$1000,8,FALSE)</f>
        <v>Sand</v>
      </c>
      <c r="DO13" s="104" t="str">
        <f>VLOOKUP(DJ13,Information!$A$2:$I$1000,9,FALSE)</f>
        <v>Bare substrate</v>
      </c>
      <c r="DP13" s="106"/>
      <c r="DQ13" s="106"/>
      <c r="DR13" s="115" t="s">
        <v>330</v>
      </c>
      <c r="DS13" s="103" t="str">
        <f>VLOOKUP(DR13,Information!$A$2:$H$1000,2,FALSE)</f>
        <v>unknown</v>
      </c>
      <c r="DT13" s="104" t="str">
        <f>VLOOKUP(DR13,Information!$A$2:$H$1000,3,FALSE)</f>
        <v>unknown</v>
      </c>
      <c r="DU13" s="104" t="str">
        <f>VLOOKUP(DR13,Information!$A$2:$H$1000,4,FALSE)</f>
        <v>unknown</v>
      </c>
      <c r="DV13" s="104" t="str">
        <f>VLOOKUP(DR13,Information!$A$2:$H$1000,8,FALSE)</f>
        <v>Soft.coral</v>
      </c>
      <c r="DW13" s="104" t="str">
        <f>VLOOKUP(DR13,Information!$A$2:$I$1000,9,FALSE)</f>
        <v>Cnidaria</v>
      </c>
      <c r="DX13" s="106"/>
      <c r="DY13" s="106"/>
      <c r="DZ13" s="115" t="s">
        <v>324</v>
      </c>
      <c r="EA13" s="103" t="str">
        <f>VLOOKUP(DZ13,Information!$A$2:$H$1000,2,FALSE)</f>
        <v>unknown</v>
      </c>
      <c r="EB13" s="104" t="str">
        <f>VLOOKUP(DZ13,Information!$A$2:$H$1000,3,FALSE)</f>
        <v>Sargassum</v>
      </c>
      <c r="EC13" s="104" t="str">
        <f>VLOOKUP(DZ13,Information!$A$2:$H$1000,4,FALSE)</f>
        <v>SARGASSACEAE</v>
      </c>
      <c r="ED13" s="104" t="str">
        <f>VLOOKUP(DZ13,Information!$A$2:$H$1000,8,FALSE)</f>
        <v>Brown.algae</v>
      </c>
      <c r="EE13" s="104" t="str">
        <f>VLOOKUP(DZ13,Information!$A$2:$I$1000,9,FALSE)</f>
        <v>Macroalgae</v>
      </c>
      <c r="EF13" s="106"/>
      <c r="EG13" s="106"/>
      <c r="EH13" s="115" t="s">
        <v>82</v>
      </c>
      <c r="EI13" s="103" t="str">
        <f>VLOOKUP(EH13,Information!$A$2:$H$1000,2,FALSE)</f>
        <v>unknown</v>
      </c>
      <c r="EJ13" s="104" t="str">
        <f>VLOOKUP(EH13,Information!$A$2:$H$1000,3,FALSE)</f>
        <v>Acropora</v>
      </c>
      <c r="EK13" s="104" t="str">
        <f>VLOOKUP(EH13,Information!$A$2:$H$1000,4,FALSE)</f>
        <v>ACROPORIDAE</v>
      </c>
      <c r="EL13" s="104" t="str">
        <f>VLOOKUP(EH13,Information!$A$2:$H$1000,8,FALSE)</f>
        <v>Hard.coral</v>
      </c>
      <c r="EM13" s="104" t="str">
        <f>VLOOKUP(EH13,Information!$A$2:$I$1000,9,FALSE)</f>
        <v>Cnidaria</v>
      </c>
      <c r="EN13" s="105" t="s">
        <v>1836</v>
      </c>
      <c r="EO13" s="106"/>
      <c r="EP13" s="115" t="s">
        <v>82</v>
      </c>
      <c r="EQ13" s="103" t="str">
        <f>VLOOKUP(EP13,Information!$A$2:$H$1000,2,FALSE)</f>
        <v>unknown</v>
      </c>
      <c r="ER13" s="104" t="str">
        <f>VLOOKUP(EP13,Information!$A$2:$H$1000,3,FALSE)</f>
        <v>Acropora</v>
      </c>
      <c r="ES13" s="104" t="str">
        <f>VLOOKUP(EP13,Information!$A$2:$H$1000,4,FALSE)</f>
        <v>ACROPORIDAE</v>
      </c>
      <c r="ET13" s="104" t="str">
        <f>VLOOKUP(EP13,Information!$A$2:$H$1000,8,FALSE)</f>
        <v>Hard.coral</v>
      </c>
      <c r="EU13" s="104" t="str">
        <f>VLOOKUP(EP13,Information!$A$2:$I$1000,9,FALSE)</f>
        <v>Cnidaria</v>
      </c>
      <c r="EV13" s="105" t="s">
        <v>1836</v>
      </c>
      <c r="EW13" s="106"/>
      <c r="EX13" s="107" t="s">
        <v>217</v>
      </c>
      <c r="EY13" s="103" t="str">
        <f>VLOOKUP(EX13,Information!$A$2:$H$1000,2,FALSE)</f>
        <v>unknown</v>
      </c>
      <c r="EZ13" s="104" t="str">
        <f>VLOOKUP(EX13,Information!$A$2:$H$1000,3,FALSE)</f>
        <v>Galaxea</v>
      </c>
      <c r="FA13" s="104" t="str">
        <f>VLOOKUP(EX13,Information!$A$2:$H$1000,4,FALSE)</f>
        <v>EUPHYLLIIDAE</v>
      </c>
      <c r="FB13" s="104" t="str">
        <f>VLOOKUP(EX13,Information!$A$2:$H$1000,8,FALSE)</f>
        <v>Hard.coral</v>
      </c>
      <c r="FC13" s="104" t="str">
        <f>VLOOKUP(EX13,Information!$A$2:$I$1000,9,FALSE)</f>
        <v>Cnidaria</v>
      </c>
      <c r="FD13" s="105" t="s">
        <v>80</v>
      </c>
      <c r="FE13" s="106"/>
      <c r="FF13" s="115" t="s">
        <v>330</v>
      </c>
      <c r="FG13" s="103" t="str">
        <f>VLOOKUP(FF13,Information!$A$2:$H$1000,2,FALSE)</f>
        <v>unknown</v>
      </c>
      <c r="FH13" s="104" t="str">
        <f>VLOOKUP(FF13,Information!$A$2:$H$1000,3,FALSE)</f>
        <v>unknown</v>
      </c>
      <c r="FI13" s="104" t="str">
        <f>VLOOKUP(FF13,Information!$A$2:$H$1000,4,FALSE)</f>
        <v>unknown</v>
      </c>
      <c r="FJ13" s="104" t="str">
        <f>VLOOKUP(FF13,Information!$A$2:$H$1000,8,FALSE)</f>
        <v>Soft.coral</v>
      </c>
      <c r="FK13" s="104" t="str">
        <f>VLOOKUP(FF13,Information!$A$2:$I$1000,9,FALSE)</f>
        <v>Cnidaria</v>
      </c>
      <c r="FL13" s="106"/>
      <c r="FM13" s="106"/>
      <c r="FN13" s="115" t="s">
        <v>320</v>
      </c>
      <c r="FO13" s="103">
        <f>VLOOKUP(FN13,Information!$A$2:$H$1000,2,FALSE)</f>
        <v>0</v>
      </c>
      <c r="FP13" s="104">
        <f>VLOOKUP(FN13,Information!$A$2:$H$1000,3,FALSE)</f>
        <v>0</v>
      </c>
      <c r="FQ13" s="104">
        <f>VLOOKUP(FN13,Information!$A$2:$H$1000,4,FALSE)</f>
        <v>0</v>
      </c>
      <c r="FR13" s="104" t="str">
        <f>VLOOKUP(FN13,Information!$A$2:$H$1000,8,FALSE)</f>
        <v>Bare.rock</v>
      </c>
      <c r="FS13" s="104" t="str">
        <f>VLOOKUP(FN13,Information!$A$2:$I$1000,9,FALSE)</f>
        <v>Bare substrate</v>
      </c>
      <c r="FT13" s="106"/>
      <c r="FU13" s="106"/>
      <c r="FV13" s="115" t="s">
        <v>317</v>
      </c>
      <c r="FW13" s="103" t="str">
        <f>VLOOKUP(FV13,Information!$A$2:$H$1000,2,FALSE)</f>
        <v>Rhytisma fulvum</v>
      </c>
      <c r="FX13" s="104" t="str">
        <f>VLOOKUP(FV13,Information!$A$2:$H$1000,3,FALSE)</f>
        <v>Rhytisma</v>
      </c>
      <c r="FY13" s="104" t="str">
        <f>VLOOKUP(FV13,Information!$A$2:$H$1000,4,FALSE)</f>
        <v>ALCYONIIDAE</v>
      </c>
      <c r="FZ13" s="104" t="str">
        <f>VLOOKUP(FV13,Information!$A$2:$H$1000,8,FALSE)</f>
        <v>Soft.coral</v>
      </c>
      <c r="GA13" s="104" t="str">
        <f>VLOOKUP(FV13,Information!$A$2:$I$1000,9,FALSE)</f>
        <v>Cnidaria</v>
      </c>
      <c r="GB13" s="106"/>
      <c r="GC13" s="106"/>
      <c r="GD13" s="115" t="s">
        <v>150</v>
      </c>
      <c r="GE13" s="103" t="str">
        <f>VLOOKUP(GD13,Information!$A$2:$H$1000,2,FALSE)</f>
        <v>unknown</v>
      </c>
      <c r="GF13" s="104" t="str">
        <f>VLOOKUP(GD13,Information!$A$2:$H$1000,3,FALSE)</f>
        <v>Cespitularia</v>
      </c>
      <c r="GG13" s="104" t="str">
        <f>VLOOKUP(GD13,Information!$A$2:$H$1000,4,FALSE)</f>
        <v>XENIIDAE</v>
      </c>
      <c r="GH13" s="104" t="str">
        <f>VLOOKUP(GD13,Information!$A$2:$H$1000,8,FALSE)</f>
        <v>Soft.coral</v>
      </c>
      <c r="GI13" s="104" t="str">
        <f>VLOOKUP(GD13,Information!$A$2:$I$1000,9,FALSE)</f>
        <v>Cnidaria</v>
      </c>
      <c r="GJ13" s="106"/>
      <c r="GK13" s="106"/>
      <c r="GL13" s="115" t="s">
        <v>117</v>
      </c>
      <c r="GM13" s="103" t="str">
        <f>VLOOKUP(GL13,Information!$A$2:$H$1000,2,FALSE)</f>
        <v>unknown</v>
      </c>
      <c r="GN13" s="104" t="str">
        <f>VLOOKUP(GL13,Information!$A$2:$H$1000,3,FALSE)</f>
        <v>Astreopora</v>
      </c>
      <c r="GO13" s="104" t="str">
        <f>VLOOKUP(GL13,Information!$A$2:$H$1000,4,FALSE)</f>
        <v>ACROPORIDAE</v>
      </c>
      <c r="GP13" s="104" t="str">
        <f>VLOOKUP(GL13,Information!$A$2:$H$1000,8,FALSE)</f>
        <v>Hard.coral</v>
      </c>
      <c r="GQ13" s="104" t="str">
        <f>VLOOKUP(GL13,Information!$A$2:$I$1000,9,FALSE)</f>
        <v>Cnidaria</v>
      </c>
      <c r="GR13" s="105" t="s">
        <v>1836</v>
      </c>
      <c r="GS13" s="106"/>
      <c r="GT13" s="115" t="s">
        <v>191</v>
      </c>
      <c r="GU13" s="103" t="str">
        <f>VLOOKUP(GT13,Information!$A$2:$H$1000,2,FALSE)</f>
        <v>Didemnum molle</v>
      </c>
      <c r="GV13" s="104" t="str">
        <f>VLOOKUP(GT13,Information!$A$2:$H$1000,3,FALSE)</f>
        <v>Didemnum</v>
      </c>
      <c r="GW13" s="104" t="str">
        <f>VLOOKUP(GT13,Information!$A$2:$H$1000,4,FALSE)</f>
        <v>DIDEMNIDAE</v>
      </c>
      <c r="GX13" s="104" t="str">
        <f>VLOOKUP(GT13,Information!$A$2:$H$1000,8,FALSE)</f>
        <v>Tunicate</v>
      </c>
      <c r="GY13" s="104" t="str">
        <f>VLOOKUP(GT13,Information!$A$2:$I$1000,9,FALSE)</f>
        <v>Tunicates</v>
      </c>
      <c r="GZ13" s="106"/>
      <c r="HA13" s="106"/>
      <c r="HB13" s="115" t="s">
        <v>82</v>
      </c>
      <c r="HC13" s="103" t="str">
        <f>VLOOKUP(HB13,Information!$A$2:$H$1000,2,FALSE)</f>
        <v>unknown</v>
      </c>
      <c r="HD13" s="104" t="str">
        <f>VLOOKUP(HB13,Information!$A$2:$H$1000,3,FALSE)</f>
        <v>Acropora</v>
      </c>
      <c r="HE13" s="104" t="str">
        <f>VLOOKUP(HB13,Information!$A$2:$H$1000,4,FALSE)</f>
        <v>ACROPORIDAE</v>
      </c>
      <c r="HF13" s="104" t="str">
        <f>VLOOKUP(HB13,Information!$A$2:$H$1000,8,FALSE)</f>
        <v>Hard.coral</v>
      </c>
      <c r="HG13" s="104" t="str">
        <f>VLOOKUP(HB13,Information!$A$2:$I$1000,9,FALSE)</f>
        <v>Cnidaria</v>
      </c>
      <c r="HH13" s="105" t="s">
        <v>1836</v>
      </c>
      <c r="HI13" s="106"/>
      <c r="HJ13" s="115" t="s">
        <v>359</v>
      </c>
      <c r="HK13" s="103" t="str">
        <f>VLOOKUP(HJ13,Information!$A$2:$H$1000,2,FALSE)</f>
        <v>unknown</v>
      </c>
      <c r="HL13" s="104" t="str">
        <f>VLOOKUP(HJ13,Information!$A$2:$H$1000,3,FALSE)</f>
        <v>unknown</v>
      </c>
      <c r="HM13" s="104" t="str">
        <f>VLOOKUP(HJ13,Information!$A$2:$H$1000,4,FALSE)</f>
        <v>unknown</v>
      </c>
      <c r="HN13" s="104" t="str">
        <f>VLOOKUP(HJ13,Information!$A$2:$H$1000,8,FALSE)</f>
        <v>Turf.algae</v>
      </c>
      <c r="HO13" s="104" t="str">
        <f>VLOOKUP(HJ13,Information!$A$2:$I$1000,9,FALSE)</f>
        <v>Turf algae</v>
      </c>
      <c r="HP13" s="106"/>
      <c r="HQ13" s="106"/>
      <c r="HR13" s="115" t="s">
        <v>217</v>
      </c>
      <c r="HS13" s="103" t="str">
        <f>VLOOKUP(HR13,Information!$A$2:$H$1000,2,FALSE)</f>
        <v>unknown</v>
      </c>
      <c r="HT13" s="104" t="str">
        <f>VLOOKUP(HR13,Information!$A$2:$H$1000,3,FALSE)</f>
        <v>Galaxea</v>
      </c>
      <c r="HU13" s="104" t="str">
        <f>VLOOKUP(HR13,Information!$A$2:$H$1000,4,FALSE)</f>
        <v>EUPHYLLIIDAE</v>
      </c>
      <c r="HV13" s="104" t="str">
        <f>VLOOKUP(HR13,Information!$A$2:$H$1000,8,FALSE)</f>
        <v>Hard.coral</v>
      </c>
      <c r="HW13" s="104" t="str">
        <f>VLOOKUP(HR13,Information!$A$2:$I$1000,9,FALSE)</f>
        <v>Cnidaria</v>
      </c>
      <c r="HX13" s="105" t="s">
        <v>1836</v>
      </c>
      <c r="HY13" s="106"/>
      <c r="HZ13" s="115" t="s">
        <v>245</v>
      </c>
      <c r="IA13" s="103" t="str">
        <f>VLOOKUP(HZ13,Information!$A$2:$H$1000,2,FALSE)</f>
        <v>unknown</v>
      </c>
      <c r="IB13" s="104" t="str">
        <f>VLOOKUP(HZ13,Information!$A$2:$H$1000,3,FALSE)</f>
        <v>unknown</v>
      </c>
      <c r="IC13" s="104" t="str">
        <f>VLOOKUP(HZ13,Information!$A$2:$H$1000,4,FALSE)</f>
        <v>unknown</v>
      </c>
      <c r="ID13" s="104" t="str">
        <f>VLOOKUP(HZ13,Information!$A$2:$H$1000,8,FALSE)</f>
        <v>Hydroid</v>
      </c>
      <c r="IE13" s="104" t="str">
        <f>VLOOKUP(HZ13,Information!$A$2:$I$1000,9,FALSE)</f>
        <v>Cnidaria</v>
      </c>
      <c r="IF13" s="106"/>
      <c r="IG13" s="106"/>
      <c r="IH13" s="107" t="s">
        <v>320</v>
      </c>
      <c r="II13" s="103">
        <f>VLOOKUP(IH13,Information!$A$2:$H$1000,2,FALSE)</f>
        <v>0</v>
      </c>
      <c r="IJ13" s="104">
        <f>VLOOKUP(IH13,Information!$A$2:$H$1000,3,FALSE)</f>
        <v>0</v>
      </c>
      <c r="IK13" s="104">
        <f>VLOOKUP(IH13,Information!$A$2:$H$1000,4,FALSE)</f>
        <v>0</v>
      </c>
      <c r="IL13" s="104" t="str">
        <f>VLOOKUP(IH13,Information!$A$2:$H$1000,8,FALSE)</f>
        <v>Bare.rock</v>
      </c>
      <c r="IM13" s="104" t="str">
        <f>VLOOKUP(IH13,Information!$A$2:$I$1000,9,FALSE)</f>
        <v>Bare substrate</v>
      </c>
      <c r="IN13" s="106"/>
      <c r="IO13" s="106"/>
      <c r="IP13" s="115" t="s">
        <v>309</v>
      </c>
      <c r="IQ13" s="103">
        <f>VLOOKUP(IP13,Information!$A$2:$H$1000,2,FALSE)</f>
        <v>0</v>
      </c>
      <c r="IR13" s="104">
        <f>VLOOKUP(IP13,Information!$A$2:$H$1000,3,FALSE)</f>
        <v>0</v>
      </c>
      <c r="IS13" s="104">
        <f>VLOOKUP(IP13,Information!$A$2:$H$1000,4,FALSE)</f>
        <v>0</v>
      </c>
      <c r="IT13" s="104" t="str">
        <f>VLOOKUP(IP13,Information!$A$2:$H$1000,8,FALSE)</f>
        <v>Coral.rubble</v>
      </c>
      <c r="IU13" s="104" t="str">
        <f>VLOOKUP(IP13,Information!$A$2:$I$1000,9,FALSE)</f>
        <v>Bare substrate</v>
      </c>
      <c r="IV13" s="106"/>
      <c r="IW13" s="106"/>
      <c r="IX13" s="115" t="s">
        <v>300</v>
      </c>
      <c r="IY13" s="103" t="str">
        <f>VLOOKUP(IX13,Information!$A$2:$H$1000,2,FALSE)</f>
        <v>Porites cylindrica</v>
      </c>
      <c r="IZ13" s="104" t="str">
        <f>VLOOKUP(IX13,Information!$A$2:$H$1000,3,FALSE)</f>
        <v>Porites</v>
      </c>
      <c r="JA13" s="104" t="str">
        <f>VLOOKUP(IX13,Information!$A$2:$H$1000,4,FALSE)</f>
        <v>PORITIDAE</v>
      </c>
      <c r="JB13" s="104" t="str">
        <f>VLOOKUP(IX13,Information!$A$2:$H$1000,8,FALSE)</f>
        <v>Hard.coral</v>
      </c>
      <c r="JC13" s="104" t="str">
        <f>VLOOKUP(IX13,Information!$A$2:$I$1000,9,FALSE)</f>
        <v>Cnidaria</v>
      </c>
      <c r="JD13" s="105" t="s">
        <v>1836</v>
      </c>
      <c r="JE13" s="106"/>
      <c r="JF13" s="115" t="s">
        <v>317</v>
      </c>
      <c r="JG13" s="103" t="str">
        <f>VLOOKUP(JF13,Information!$A$2:$H$1000,2,FALSE)</f>
        <v>Rhytisma fulvum</v>
      </c>
      <c r="JH13" s="104" t="str">
        <f>VLOOKUP(JF13,Information!$A$2:$H$1000,3,FALSE)</f>
        <v>Rhytisma</v>
      </c>
      <c r="JI13" s="104" t="str">
        <f>VLOOKUP(JF13,Information!$A$2:$H$1000,4,FALSE)</f>
        <v>ALCYONIIDAE</v>
      </c>
      <c r="JJ13" s="104" t="str">
        <f>VLOOKUP(JF13,Information!$A$2:$H$1000,8,FALSE)</f>
        <v>Soft.coral</v>
      </c>
      <c r="JK13" s="104" t="str">
        <f>VLOOKUP(JF13,Information!$A$2:$I$1000,9,FALSE)</f>
        <v>Cnidaria</v>
      </c>
      <c r="JL13" s="106"/>
      <c r="JM13" s="106"/>
      <c r="JN13" s="115" t="s">
        <v>322</v>
      </c>
      <c r="JO13" s="103">
        <f>VLOOKUP(JN13,Information!$A$2:$H$1000,2,FALSE)</f>
        <v>0</v>
      </c>
      <c r="JP13" s="104">
        <f>VLOOKUP(JN13,Information!$A$2:$H$1000,3,FALSE)</f>
        <v>0</v>
      </c>
      <c r="JQ13" s="104">
        <f>VLOOKUP(JN13,Information!$A$2:$H$1000,4,FALSE)</f>
        <v>0</v>
      </c>
      <c r="JR13" s="104" t="str">
        <f>VLOOKUP(JN13,Information!$A$2:$H$1000,8,FALSE)</f>
        <v>Sand</v>
      </c>
      <c r="JS13" s="104" t="str">
        <f>VLOOKUP(JN13,Information!$A$2:$I$1000,9,FALSE)</f>
        <v>Bare substrate</v>
      </c>
      <c r="JT13" s="106"/>
      <c r="JU13" s="106"/>
      <c r="JV13" s="115" t="s">
        <v>82</v>
      </c>
      <c r="JW13" s="103" t="str">
        <f>VLOOKUP(JV13,Information!$A$2:$H$1000,2,FALSE)</f>
        <v>unknown</v>
      </c>
      <c r="JX13" s="104" t="str">
        <f>VLOOKUP(JV13,Information!$A$2:$H$1000,3,FALSE)</f>
        <v>Acropora</v>
      </c>
      <c r="JY13" s="104" t="str">
        <f>VLOOKUP(JV13,Information!$A$2:$H$1000,4,FALSE)</f>
        <v>ACROPORIDAE</v>
      </c>
      <c r="JZ13" s="104" t="str">
        <f>VLOOKUP(JV13,Information!$A$2:$H$1000,8,FALSE)</f>
        <v>Hard.coral</v>
      </c>
      <c r="KA13" s="104" t="str">
        <f>VLOOKUP(JV13,Information!$A$2:$I$1000,9,FALSE)</f>
        <v>Cnidaria</v>
      </c>
      <c r="KB13" s="105" t="s">
        <v>1836</v>
      </c>
      <c r="KC13" s="106"/>
      <c r="KD13" s="115" t="s">
        <v>320</v>
      </c>
      <c r="KE13" s="103">
        <f>VLOOKUP(KD13,Information!$A$2:$H$1000,2,FALSE)</f>
        <v>0</v>
      </c>
      <c r="KF13" s="104">
        <f>VLOOKUP(KD13,Information!$A$2:$H$1000,3,FALSE)</f>
        <v>0</v>
      </c>
      <c r="KG13" s="104">
        <f>VLOOKUP(KD13,Information!$A$2:$H$1000,4,FALSE)</f>
        <v>0</v>
      </c>
      <c r="KH13" s="104" t="str">
        <f>VLOOKUP(KD13,Information!$A$2:$H$1000,8,FALSE)</f>
        <v>Bare.rock</v>
      </c>
      <c r="KI13" s="104" t="str">
        <f>VLOOKUP(KD13,Information!$A$2:$I$1000,9,FALSE)</f>
        <v>Bare substrate</v>
      </c>
      <c r="KJ13" s="106"/>
      <c r="KK13" s="106"/>
      <c r="KL13" s="115" t="s">
        <v>191</v>
      </c>
      <c r="KM13" s="103" t="str">
        <f>VLOOKUP(KL13,Information!$A$2:$H$1000,2,FALSE)</f>
        <v>Didemnum molle</v>
      </c>
      <c r="KN13" s="104" t="str">
        <f>VLOOKUP(KL13,Information!$A$2:$H$1000,3,FALSE)</f>
        <v>Didemnum</v>
      </c>
      <c r="KO13" s="104" t="str">
        <f>VLOOKUP(KL13,Information!$A$2:$H$1000,4,FALSE)</f>
        <v>DIDEMNIDAE</v>
      </c>
      <c r="KP13" s="104" t="str">
        <f>VLOOKUP(KL13,Information!$A$2:$H$1000,8,FALSE)</f>
        <v>Tunicate</v>
      </c>
      <c r="KQ13" s="104" t="str">
        <f>VLOOKUP(KL13,Information!$A$2:$I$1000,9,FALSE)</f>
        <v>Tunicates</v>
      </c>
      <c r="KR13" s="106"/>
      <c r="KS13" s="106"/>
      <c r="KT13" s="115" t="s">
        <v>359</v>
      </c>
      <c r="KU13" s="103" t="str">
        <f>VLOOKUP(KT13,Information!$A$2:$H$1000,2,FALSE)</f>
        <v>unknown</v>
      </c>
      <c r="KV13" s="104" t="str">
        <f>VLOOKUP(KT13,Information!$A$2:$H$1000,3,FALSE)</f>
        <v>unknown</v>
      </c>
      <c r="KW13" s="104" t="str">
        <f>VLOOKUP(KT13,Information!$A$2:$H$1000,4,FALSE)</f>
        <v>unknown</v>
      </c>
      <c r="KX13" s="104" t="str">
        <f>VLOOKUP(KT13,Information!$A$2:$H$1000,8,FALSE)</f>
        <v>Turf.algae</v>
      </c>
      <c r="KY13" s="104" t="str">
        <f>VLOOKUP(KT13,Information!$A$2:$I$1000,9,FALSE)</f>
        <v>Turf algae</v>
      </c>
      <c r="KZ13" s="106"/>
      <c r="LA13" s="106"/>
      <c r="LB13" s="115" t="s">
        <v>309</v>
      </c>
      <c r="LC13" s="103">
        <f>VLOOKUP(LB13,Information!$A$2:$H$1000,2,FALSE)</f>
        <v>0</v>
      </c>
      <c r="LD13" s="104">
        <f>VLOOKUP(LB13,Information!$A$2:$H$1000,3,FALSE)</f>
        <v>0</v>
      </c>
      <c r="LE13" s="104">
        <f>VLOOKUP(LB13,Information!$A$2:$H$1000,4,FALSE)</f>
        <v>0</v>
      </c>
      <c r="LF13" s="104" t="str">
        <f>VLOOKUP(LB13,Information!$A$2:$H$1000,8,FALSE)</f>
        <v>Coral.rubble</v>
      </c>
      <c r="LG13" s="104" t="str">
        <f>VLOOKUP(LB13,Information!$A$2:$I$1000,9,FALSE)</f>
        <v>Bare substrate</v>
      </c>
      <c r="LH13" s="106"/>
      <c r="LI13" s="106"/>
      <c r="LJ13" s="115" t="s">
        <v>82</v>
      </c>
      <c r="LK13" s="103" t="str">
        <f>VLOOKUP(LJ13,Information!$A$2:$H$1000,2,FALSE)</f>
        <v>unknown</v>
      </c>
      <c r="LL13" s="104" t="str">
        <f>VLOOKUP(LJ13,Information!$A$2:$H$1000,3,FALSE)</f>
        <v>Acropora</v>
      </c>
      <c r="LM13" s="104" t="str">
        <f>VLOOKUP(LJ13,Information!$A$2:$H$1000,4,FALSE)</f>
        <v>ACROPORIDAE</v>
      </c>
      <c r="LN13" s="104" t="str">
        <f>VLOOKUP(LJ13,Information!$A$2:$H$1000,8,FALSE)</f>
        <v>Hard.coral</v>
      </c>
      <c r="LO13" s="104" t="str">
        <f>VLOOKUP(LJ13,Information!$A$2:$I$1000,9,FALSE)</f>
        <v>Cnidaria</v>
      </c>
      <c r="LP13" s="105" t="s">
        <v>1836</v>
      </c>
      <c r="LQ13" s="106"/>
      <c r="LR13" s="115" t="s">
        <v>320</v>
      </c>
      <c r="LS13" s="103">
        <f>VLOOKUP(LR13,Information!$A$2:$H$1000,2,FALSE)</f>
        <v>0</v>
      </c>
      <c r="LT13" s="104">
        <f>VLOOKUP(LR13,Information!$A$2:$H$1000,3,FALSE)</f>
        <v>0</v>
      </c>
      <c r="LU13" s="104">
        <f>VLOOKUP(LR13,Information!$A$2:$H$1000,4,FALSE)</f>
        <v>0</v>
      </c>
      <c r="LV13" s="104" t="str">
        <f>VLOOKUP(LR13,Information!$A$2:$H$1000,8,FALSE)</f>
        <v>Bare.rock</v>
      </c>
      <c r="LW13" s="104" t="str">
        <f>VLOOKUP(LR13,Information!$A$2:$I$1000,9,FALSE)</f>
        <v>Bare substrate</v>
      </c>
      <c r="LX13" s="106"/>
      <c r="LY13" s="106"/>
      <c r="LZ13" s="115" t="s">
        <v>270</v>
      </c>
      <c r="MA13" s="103" t="str">
        <f>VLOOKUP(LZ13,Information!$A$2:$H$1000,2,FALSE)</f>
        <v>unknown</v>
      </c>
      <c r="MB13" s="104" t="str">
        <f>VLOOKUP(LZ13,Information!$A$2:$H$1000,3,FALSE)</f>
        <v>Montipora</v>
      </c>
      <c r="MC13" s="104" t="str">
        <f>VLOOKUP(LZ13,Information!$A$2:$H$1000,4,FALSE)</f>
        <v>ACROPORIDAE</v>
      </c>
      <c r="MD13" s="104" t="str">
        <f>VLOOKUP(LZ13,Information!$A$2:$H$1000,8,FALSE)</f>
        <v>Hard.coral</v>
      </c>
      <c r="ME13" s="104" t="str">
        <f>VLOOKUP(LZ13,Information!$A$2:$I$1000,9,FALSE)</f>
        <v>Cnidaria</v>
      </c>
      <c r="MF13" s="105" t="s">
        <v>1836</v>
      </c>
      <c r="MG13" s="106"/>
      <c r="MH13" s="115" t="s">
        <v>322</v>
      </c>
      <c r="MI13" s="103">
        <f>VLOOKUP(MH13,Information!$A$2:$H$1000,2,FALSE)</f>
        <v>0</v>
      </c>
      <c r="MJ13" s="104">
        <f>VLOOKUP(MH13,Information!$A$2:$H$1000,3,FALSE)</f>
        <v>0</v>
      </c>
      <c r="MK13" s="104">
        <f>VLOOKUP(MH13,Information!$A$2:$H$1000,4,FALSE)</f>
        <v>0</v>
      </c>
      <c r="ML13" s="104" t="str">
        <f>VLOOKUP(MH13,Information!$A$2:$H$1000,8,FALSE)</f>
        <v>Sand</v>
      </c>
      <c r="MM13" s="104" t="str">
        <f>VLOOKUP(MH13,Information!$A$2:$I$1000,9,FALSE)</f>
        <v>Bare substrate</v>
      </c>
      <c r="MN13" s="106"/>
      <c r="MO13" s="106"/>
      <c r="MP13" s="115" t="s">
        <v>300</v>
      </c>
      <c r="MQ13" s="103" t="str">
        <f>VLOOKUP(MP13,Information!$A$2:$H$1000,2,FALSE)</f>
        <v>Porites cylindrica</v>
      </c>
      <c r="MR13" s="104" t="str">
        <f>VLOOKUP(MP13,Information!$A$2:$H$1000,3,FALSE)</f>
        <v>Porites</v>
      </c>
      <c r="MS13" s="104" t="str">
        <f>VLOOKUP(MP13,Information!$A$2:$H$1000,4,FALSE)</f>
        <v>PORITIDAE</v>
      </c>
      <c r="MT13" s="104" t="str">
        <f>VLOOKUP(MP13,Information!$A$2:$H$1000,8,FALSE)</f>
        <v>Hard.coral</v>
      </c>
      <c r="MU13" s="104" t="str">
        <f>VLOOKUP(MP13,Information!$A$2:$I$1000,9,FALSE)</f>
        <v>Cnidaria</v>
      </c>
      <c r="MV13" s="105" t="s">
        <v>1836</v>
      </c>
      <c r="MW13" s="106"/>
      <c r="MX13" s="115" t="s">
        <v>309</v>
      </c>
      <c r="MY13" s="103">
        <f>VLOOKUP(MX13,Information!$A$2:$H$1000,2,FALSE)</f>
        <v>0</v>
      </c>
      <c r="MZ13" s="104">
        <f>VLOOKUP(MX13,Information!$A$2:$H$1000,3,FALSE)</f>
        <v>0</v>
      </c>
      <c r="NA13" s="104">
        <f>VLOOKUP(MX13,Information!$A$2:$H$1000,4,FALSE)</f>
        <v>0</v>
      </c>
      <c r="NB13" s="104" t="str">
        <f>VLOOKUP(MX13,Information!$A$2:$H$1000,8,FALSE)</f>
        <v>Coral.rubble</v>
      </c>
      <c r="NC13" s="104" t="str">
        <f>VLOOKUP(MX13,Information!$A$2:$I$1000,9,FALSE)</f>
        <v>Bare substrate</v>
      </c>
      <c r="ND13" s="106"/>
      <c r="NE13" s="106"/>
      <c r="NF13" s="115" t="s">
        <v>300</v>
      </c>
      <c r="NG13" s="103" t="str">
        <f>VLOOKUP(NF13,Information!$A$2:$H$1000,2,FALSE)</f>
        <v>Porites cylindrica</v>
      </c>
      <c r="NH13" s="104" t="str">
        <f>VLOOKUP(NF13,Information!$A$2:$H$1000,3,FALSE)</f>
        <v>Porites</v>
      </c>
      <c r="NI13" s="104" t="str">
        <f>VLOOKUP(NF13,Information!$A$2:$H$1000,4,FALSE)</f>
        <v>PORITIDAE</v>
      </c>
      <c r="NJ13" s="104" t="str">
        <f>VLOOKUP(NF13,Information!$A$2:$H$1000,8,FALSE)</f>
        <v>Hard.coral</v>
      </c>
      <c r="NK13" s="104" t="str">
        <f>VLOOKUP(NF13,Information!$A$2:$I$1000,9,FALSE)</f>
        <v>Cnidaria</v>
      </c>
      <c r="NL13" s="105" t="s">
        <v>1836</v>
      </c>
      <c r="NM13" s="106"/>
      <c r="NN13" s="115" t="s">
        <v>82</v>
      </c>
      <c r="NO13" s="103" t="str">
        <f>VLOOKUP(NN13,Information!$A$2:$H$1000,2,FALSE)</f>
        <v>unknown</v>
      </c>
      <c r="NP13" s="104" t="str">
        <f>VLOOKUP(NN13,Information!$A$2:$H$1000,3,FALSE)</f>
        <v>Acropora</v>
      </c>
      <c r="NQ13" s="104" t="str">
        <f>VLOOKUP(NN13,Information!$A$2:$H$1000,4,FALSE)</f>
        <v>ACROPORIDAE</v>
      </c>
      <c r="NR13" s="104" t="str">
        <f>VLOOKUP(NN13,Information!$A$2:$H$1000,8,FALSE)</f>
        <v>Hard.coral</v>
      </c>
      <c r="NS13" s="104" t="str">
        <f>VLOOKUP(NN13,Information!$A$2:$I$1000,9,FALSE)</f>
        <v>Cnidaria</v>
      </c>
      <c r="NT13" s="105" t="s">
        <v>1836</v>
      </c>
      <c r="NU13" s="106"/>
      <c r="NV13" s="115" t="s">
        <v>82</v>
      </c>
      <c r="NW13" s="103" t="str">
        <f>VLOOKUP(NV13,Information!$A$2:$H$1000,2,FALSE)</f>
        <v>unknown</v>
      </c>
      <c r="NX13" s="104" t="str">
        <f>VLOOKUP(NV13,Information!$A$2:$H$1000,3,FALSE)</f>
        <v>Acropora</v>
      </c>
      <c r="NY13" s="104" t="str">
        <f>VLOOKUP(NV13,Information!$A$2:$H$1000,4,FALSE)</f>
        <v>ACROPORIDAE</v>
      </c>
      <c r="NZ13" s="104" t="str">
        <f>VLOOKUP(NV13,Information!$A$2:$H$1000,8,FALSE)</f>
        <v>Hard.coral</v>
      </c>
      <c r="OA13" s="104" t="str">
        <f>VLOOKUP(NV13,Information!$A$2:$I$1000,9,FALSE)</f>
        <v>Cnidaria</v>
      </c>
      <c r="OB13" s="105" t="s">
        <v>1836</v>
      </c>
      <c r="OC13" s="106"/>
      <c r="OD13" s="107" t="s">
        <v>340</v>
      </c>
      <c r="OE13" s="103" t="str">
        <f>VLOOKUP(OD13,Information!$A$2:$H$1000,2,FALSE)</f>
        <v>unknown</v>
      </c>
      <c r="OF13" s="104" t="str">
        <f>VLOOKUP(OD13,Information!$A$2:$H$1000,3,FALSE)</f>
        <v>Stylophora</v>
      </c>
      <c r="OG13" s="104" t="str">
        <f>VLOOKUP(OD13,Information!$A$2:$H$1000,4,FALSE)</f>
        <v>POCILLOPORIDAE</v>
      </c>
      <c r="OH13" s="104" t="str">
        <f>VLOOKUP(OD13,Information!$A$2:$H$1000,8,FALSE)</f>
        <v>Hard.coral</v>
      </c>
      <c r="OI13" s="104" t="str">
        <f>VLOOKUP(OD13,Information!$A$2:$I$1000,9,FALSE)</f>
        <v>Cnidaria</v>
      </c>
      <c r="OJ13" s="105" t="s">
        <v>1837</v>
      </c>
      <c r="OK13" s="106"/>
      <c r="OL13" s="107" t="s">
        <v>298</v>
      </c>
      <c r="OM13" s="103" t="str">
        <f>VLOOKUP(OL13,Information!$A$2:$H$1000,2,FALSE)</f>
        <v>unknown</v>
      </c>
      <c r="ON13" s="104" t="str">
        <f>VLOOKUP(OL13,Information!$A$2:$H$1000,3,FALSE)</f>
        <v>Porites</v>
      </c>
      <c r="OO13" s="104" t="str">
        <f>VLOOKUP(OL13,Information!$A$2:$H$1000,4,FALSE)</f>
        <v>PORITIDAE</v>
      </c>
      <c r="OP13" s="104" t="str">
        <f>VLOOKUP(OL13,Information!$A$2:$H$1000,8,FALSE)</f>
        <v>Hard.coral</v>
      </c>
      <c r="OQ13" s="104" t="str">
        <f>VLOOKUP(OL13,Information!$A$2:$I$1000,9,FALSE)</f>
        <v>Cnidaria</v>
      </c>
      <c r="OR13" s="105" t="s">
        <v>80</v>
      </c>
      <c r="OS13" s="106"/>
      <c r="OT13" s="107" t="s">
        <v>298</v>
      </c>
      <c r="OU13" s="103" t="str">
        <f>VLOOKUP(OT13,Information!$A$2:$H$1000,2,FALSE)</f>
        <v>unknown</v>
      </c>
      <c r="OV13" s="104" t="str">
        <f>VLOOKUP(OT13,Information!$A$2:$H$1000,3,FALSE)</f>
        <v>Porites</v>
      </c>
      <c r="OW13" s="104" t="str">
        <f>VLOOKUP(OT13,Information!$A$2:$H$1000,4,FALSE)</f>
        <v>PORITIDAE</v>
      </c>
      <c r="OX13" s="104" t="str">
        <f>VLOOKUP(OT13,Information!$A$2:$H$1000,8,FALSE)</f>
        <v>Hard.coral</v>
      </c>
      <c r="OY13" s="104" t="str">
        <f>VLOOKUP(OT13,Information!$A$2:$I$1000,9,FALSE)</f>
        <v>Cnidaria</v>
      </c>
      <c r="OZ13" s="105" t="s">
        <v>80</v>
      </c>
      <c r="PA13" s="106"/>
      <c r="PB13" s="107" t="s">
        <v>330</v>
      </c>
      <c r="PC13" s="103" t="str">
        <f>VLOOKUP(PB13,Information!$A$2:$H$1000,2,FALSE)</f>
        <v>unknown</v>
      </c>
      <c r="PD13" s="104" t="str">
        <f>VLOOKUP(PB13,Information!$A$2:$H$1000,3,FALSE)</f>
        <v>unknown</v>
      </c>
      <c r="PE13" s="104" t="str">
        <f>VLOOKUP(PB13,Information!$A$2:$H$1000,4,FALSE)</f>
        <v>unknown</v>
      </c>
      <c r="PF13" s="104" t="str">
        <f>VLOOKUP(PB13,Information!$A$2:$H$1000,8,FALSE)</f>
        <v>Soft.coral</v>
      </c>
      <c r="PG13" s="104" t="str">
        <f>VLOOKUP(PB13,Information!$A$2:$I$1000,9,FALSE)</f>
        <v>Cnidaria</v>
      </c>
      <c r="PH13" s="106"/>
      <c r="PI13" s="106"/>
      <c r="PJ13" s="107" t="s">
        <v>309</v>
      </c>
      <c r="PK13" s="103">
        <f>VLOOKUP(PJ13,Information!$A$2:$H$1000,2,FALSE)</f>
        <v>0</v>
      </c>
      <c r="PL13" s="104">
        <f>VLOOKUP(PJ13,Information!$A$2:$H$1000,3,FALSE)</f>
        <v>0</v>
      </c>
      <c r="PM13" s="104">
        <f>VLOOKUP(PJ13,Information!$A$2:$H$1000,4,FALSE)</f>
        <v>0</v>
      </c>
      <c r="PN13" s="104" t="str">
        <f>VLOOKUP(PJ13,Information!$A$2:$H$1000,8,FALSE)</f>
        <v>Coral.rubble</v>
      </c>
      <c r="PO13" s="104" t="str">
        <f>VLOOKUP(PJ13,Information!$A$2:$I$1000,9,FALSE)</f>
        <v>Bare substrate</v>
      </c>
      <c r="PP13" s="106"/>
      <c r="PQ13" s="106"/>
      <c r="PR13" s="107" t="s">
        <v>322</v>
      </c>
      <c r="PS13" s="103">
        <f>VLOOKUP(PR13,Information!$A$2:$H$1000,2,FALSE)</f>
        <v>0</v>
      </c>
      <c r="PT13" s="104">
        <f>VLOOKUP(PR13,Information!$A$2:$H$1000,3,FALSE)</f>
        <v>0</v>
      </c>
      <c r="PU13" s="104">
        <f>VLOOKUP(PR13,Information!$A$2:$H$1000,4,FALSE)</f>
        <v>0</v>
      </c>
      <c r="PV13" s="104" t="str">
        <f>VLOOKUP(PR13,Information!$A$2:$H$1000,8,FALSE)</f>
        <v>Sand</v>
      </c>
      <c r="PW13" s="104" t="str">
        <f>VLOOKUP(PR13,Information!$A$2:$I$1000,9,FALSE)</f>
        <v>Bare substrate</v>
      </c>
      <c r="PX13" s="106"/>
      <c r="PY13" s="106"/>
      <c r="PZ13" s="107" t="s">
        <v>337</v>
      </c>
      <c r="QA13" s="103" t="str">
        <f>VLOOKUP(PZ13,Information!$A$2:$H$1000,2,FALSE)</f>
        <v>unknown</v>
      </c>
      <c r="QB13" s="104" t="str">
        <f>VLOOKUP(PZ13,Information!$A$2:$H$1000,3,FALSE)</f>
        <v>Sinularia</v>
      </c>
      <c r="QC13" s="104" t="str">
        <f>VLOOKUP(PZ13,Information!$A$2:$H$1000,4,FALSE)</f>
        <v>ALCYONIIDAE</v>
      </c>
      <c r="QD13" s="104" t="str">
        <f>VLOOKUP(PZ13,Information!$A$2:$H$1000,8,FALSE)</f>
        <v>Soft.coral</v>
      </c>
      <c r="QE13" s="104" t="str">
        <f>VLOOKUP(PZ13,Information!$A$2:$I$1000,9,FALSE)</f>
        <v>Cnidaria</v>
      </c>
      <c r="QF13" s="106"/>
      <c r="QG13" s="106"/>
      <c r="QH13" s="107" t="s">
        <v>309</v>
      </c>
      <c r="QI13" s="103">
        <f>VLOOKUP(QH13,Information!$A$2:$H$1000,2,FALSE)</f>
        <v>0</v>
      </c>
      <c r="QJ13" s="104">
        <f>VLOOKUP(QH13,Information!$A$2:$H$1000,3,FALSE)</f>
        <v>0</v>
      </c>
      <c r="QK13" s="104">
        <f>VLOOKUP(QH13,Information!$A$2:$H$1000,4,FALSE)</f>
        <v>0</v>
      </c>
      <c r="QL13" s="104" t="str">
        <f>VLOOKUP(QH13,Information!$A$2:$H$1000,8,FALSE)</f>
        <v>Coral.rubble</v>
      </c>
      <c r="QM13" s="104" t="str">
        <f>VLOOKUP(QH13,Information!$A$2:$I$1000,9,FALSE)</f>
        <v>Bare substrate</v>
      </c>
      <c r="QN13" s="106"/>
      <c r="QO13" s="106"/>
      <c r="QP13" s="107" t="s">
        <v>322</v>
      </c>
      <c r="QQ13" s="103">
        <f>VLOOKUP(QP13,Information!$A$2:$H$1000,2,FALSE)</f>
        <v>0</v>
      </c>
      <c r="QR13" s="104">
        <f>VLOOKUP(QP13,Information!$A$2:$H$1000,3,FALSE)</f>
        <v>0</v>
      </c>
      <c r="QS13" s="104">
        <f>VLOOKUP(QP13,Information!$A$2:$H$1000,4,FALSE)</f>
        <v>0</v>
      </c>
      <c r="QT13" s="104" t="str">
        <f>VLOOKUP(QP13,Information!$A$2:$H$1000,8,FALSE)</f>
        <v>Sand</v>
      </c>
      <c r="QU13" s="104" t="str">
        <f>VLOOKUP(QP13,Information!$A$2:$I$1000,9,FALSE)</f>
        <v>Bare substrate</v>
      </c>
      <c r="QV13" s="106"/>
      <c r="QW13" s="106"/>
      <c r="QX13" s="107" t="s">
        <v>317</v>
      </c>
      <c r="QY13" s="103" t="str">
        <f>VLOOKUP(QX13,Information!$A$2:$H$1000,2,FALSE)</f>
        <v>Rhytisma fulvum</v>
      </c>
      <c r="QZ13" s="104" t="str">
        <f>VLOOKUP(QX13,Information!$A$2:$H$1000,3,FALSE)</f>
        <v>Rhytisma</v>
      </c>
      <c r="RA13" s="104" t="str">
        <f>VLOOKUP(QX13,Information!$A$2:$H$1000,4,FALSE)</f>
        <v>ALCYONIIDAE</v>
      </c>
      <c r="RB13" s="104" t="str">
        <f>VLOOKUP(QX13,Information!$A$2:$H$1000,8,FALSE)</f>
        <v>Soft.coral</v>
      </c>
      <c r="RC13" s="104" t="str">
        <f>VLOOKUP(QX13,Information!$A$2:$I$1000,9,FALSE)</f>
        <v>Cnidaria</v>
      </c>
      <c r="RD13" s="106"/>
      <c r="RE13" s="106"/>
      <c r="RF13" s="107" t="s">
        <v>322</v>
      </c>
      <c r="RG13" s="103">
        <f>VLOOKUP(RF13,Information!$A$2:$H$1000,2,FALSE)</f>
        <v>0</v>
      </c>
      <c r="RH13" s="104">
        <f>VLOOKUP(RF13,Information!$A$2:$H$1000,3,FALSE)</f>
        <v>0</v>
      </c>
      <c r="RI13" s="104">
        <f>VLOOKUP(RF13,Information!$A$2:$H$1000,4,FALSE)</f>
        <v>0</v>
      </c>
      <c r="RJ13" s="104" t="str">
        <f>VLOOKUP(RF13,Information!$A$2:$H$1000,8,FALSE)</f>
        <v>Sand</v>
      </c>
      <c r="RK13" s="104" t="str">
        <f>VLOOKUP(RF13,Information!$A$2:$I$1000,9,FALSE)</f>
        <v>Bare substrate</v>
      </c>
      <c r="RL13" s="106"/>
      <c r="RM13" s="106"/>
      <c r="RN13" s="107" t="s">
        <v>311</v>
      </c>
      <c r="RO13" s="103" t="str">
        <f>VLOOKUP(RN13,Information!$A$2:$H$1000,2,FALSE)</f>
        <v>unknown</v>
      </c>
      <c r="RP13" s="104" t="str">
        <f>VLOOKUP(RN13,Information!$A$2:$H$1000,3,FALSE)</f>
        <v>unknown</v>
      </c>
      <c r="RQ13" s="104" t="str">
        <f>VLOOKUP(RN13,Information!$A$2:$H$1000,4,FALSE)</f>
        <v>unknown</v>
      </c>
      <c r="RR13" s="104" t="str">
        <f>VLOOKUP(RN13,Information!$A$2:$H$1000,8,FALSE)</f>
        <v>Red.algae</v>
      </c>
      <c r="RS13" s="104" t="str">
        <f>VLOOKUP(RN13,Information!$A$2:$I$1000,9,FALSE)</f>
        <v>Macroalgae</v>
      </c>
      <c r="RT13" s="106"/>
      <c r="RU13" s="106"/>
      <c r="RV13" s="107" t="s">
        <v>298</v>
      </c>
      <c r="RW13" s="103" t="str">
        <f>VLOOKUP(RV13,Information!$A$2:$H$1000,2,FALSE)</f>
        <v>unknown</v>
      </c>
      <c r="RX13" s="104" t="str">
        <f>VLOOKUP(RV13,Information!$A$2:$H$1000,3,FALSE)</f>
        <v>Porites</v>
      </c>
      <c r="RY13" s="104" t="str">
        <f>VLOOKUP(RV13,Information!$A$2:$H$1000,4,FALSE)</f>
        <v>PORITIDAE</v>
      </c>
      <c r="RZ13" s="104" t="str">
        <f>VLOOKUP(RV13,Information!$A$2:$H$1000,8,FALSE)</f>
        <v>Hard.coral</v>
      </c>
      <c r="SA13" s="104" t="str">
        <f>VLOOKUP(RV13,Information!$A$2:$I$1000,9,FALSE)</f>
        <v>Cnidaria</v>
      </c>
      <c r="SB13" s="105" t="s">
        <v>1836</v>
      </c>
      <c r="SC13" s="106"/>
      <c r="SD13" s="107" t="s">
        <v>92</v>
      </c>
      <c r="SE13" s="103" t="str">
        <f>VLOOKUP(SD13,Information!$A$2:$H$1000,2,FALSE)</f>
        <v>unknown</v>
      </c>
      <c r="SF13" s="104" t="str">
        <f>VLOOKUP(SD13,Information!$A$2:$H$1000,3,FALSE)</f>
        <v>unknown</v>
      </c>
      <c r="SG13" s="104" t="str">
        <f>VLOOKUP(SD13,Information!$A$2:$H$1000,4,FALSE)</f>
        <v>unknown</v>
      </c>
      <c r="SH13" s="104" t="str">
        <f>VLOOKUP(SD13,Information!$A$2:$H$1000,8,FALSE)</f>
        <v>Sea.anemone</v>
      </c>
      <c r="SI13" s="104" t="str">
        <f>VLOOKUP(SD13,Information!$A$2:$I$1000,9,FALSE)</f>
        <v>Cnidaria</v>
      </c>
      <c r="SJ13" s="106"/>
      <c r="SK13" s="106"/>
      <c r="SL13" s="107" t="s">
        <v>322</v>
      </c>
      <c r="SM13" s="103">
        <f>VLOOKUP(SL13,Information!$A$2:$H$1000,2,FALSE)</f>
        <v>0</v>
      </c>
      <c r="SN13" s="104">
        <f>VLOOKUP(SL13,Information!$A$2:$H$1000,3,FALSE)</f>
        <v>0</v>
      </c>
      <c r="SO13" s="104">
        <f>VLOOKUP(SL13,Information!$A$2:$H$1000,4,FALSE)</f>
        <v>0</v>
      </c>
      <c r="SP13" s="104" t="str">
        <f>VLOOKUP(SL13,Information!$A$2:$H$1000,8,FALSE)</f>
        <v>Sand</v>
      </c>
      <c r="SQ13" s="104" t="str">
        <f>VLOOKUP(SL13,Information!$A$2:$I$1000,9,FALSE)</f>
        <v>Bare substrate</v>
      </c>
      <c r="SR13" s="106"/>
      <c r="SS13" s="106"/>
      <c r="ST13" s="107" t="s">
        <v>309</v>
      </c>
      <c r="SU13" s="103">
        <f>VLOOKUP(ST13,Information!$A$2:$H$1000,2,FALSE)</f>
        <v>0</v>
      </c>
      <c r="SV13" s="104">
        <f>VLOOKUP(ST13,Information!$A$2:$H$1000,3,FALSE)</f>
        <v>0</v>
      </c>
      <c r="SW13" s="104">
        <f>VLOOKUP(ST13,Information!$A$2:$H$1000,4,FALSE)</f>
        <v>0</v>
      </c>
      <c r="SX13" s="104" t="str">
        <f>VLOOKUP(ST13,Information!$A$2:$H$1000,8,FALSE)</f>
        <v>Coral.rubble</v>
      </c>
      <c r="SY13" s="104" t="str">
        <f>VLOOKUP(ST13,Information!$A$2:$I$1000,9,FALSE)</f>
        <v>Bare substrate</v>
      </c>
      <c r="SZ13" s="106"/>
      <c r="TA13" s="106"/>
      <c r="TB13" s="108" t="s">
        <v>298</v>
      </c>
      <c r="TC13" s="109" t="str">
        <f>VLOOKUP(TB13,Information!$A$2:$H$1000,2,FALSE)</f>
        <v>unknown</v>
      </c>
      <c r="TD13" s="109" t="str">
        <f>VLOOKUP(TB13,Information!$A$2:$H$1000,3,FALSE)</f>
        <v>Porites</v>
      </c>
      <c r="TE13" s="109" t="str">
        <f>VLOOKUP(TB13,Information!$A$2:$H$1000,4,FALSE)</f>
        <v>PORITIDAE</v>
      </c>
      <c r="TF13" s="109" t="str">
        <f>VLOOKUP(TB13,Information!$A$2:$H$1000,8,FALSE)</f>
        <v>Hard.coral</v>
      </c>
      <c r="TG13" s="109" t="str">
        <f>VLOOKUP(TB13,Information!$A$2:$I$1000,9,FALSE)</f>
        <v>Cnidaria</v>
      </c>
      <c r="TH13" s="110" t="s">
        <v>1836</v>
      </c>
      <c r="TI13" s="111"/>
      <c r="TJ13" s="108" t="s">
        <v>322</v>
      </c>
      <c r="TK13" s="109">
        <f>VLOOKUP(TJ13,Information!$A$2:$H$1000,2,FALSE)</f>
        <v>0</v>
      </c>
      <c r="TL13" s="109">
        <f>VLOOKUP(TJ13,Information!$A$2:$H$1000,3,FALSE)</f>
        <v>0</v>
      </c>
      <c r="TM13" s="109">
        <f>VLOOKUP(TJ13,Information!$A$2:$H$1000,4,FALSE)</f>
        <v>0</v>
      </c>
      <c r="TN13" s="109" t="str">
        <f>VLOOKUP(TJ13,Information!$A$2:$H$1000,8,FALSE)</f>
        <v>Sand</v>
      </c>
      <c r="TO13" s="109" t="str">
        <f>VLOOKUP(TJ13,Information!$A$2:$I$1000,9,FALSE)</f>
        <v>Bare substrate</v>
      </c>
      <c r="TP13" s="112"/>
      <c r="TQ13" s="111"/>
      <c r="TR13" s="108" t="s">
        <v>309</v>
      </c>
      <c r="TS13" s="109">
        <f>VLOOKUP(TR13,Information!$A$2:$H$1000,2,FALSE)</f>
        <v>0</v>
      </c>
      <c r="TT13" s="109">
        <f>VLOOKUP(TR13,Information!$A$2:$H$1000,3,FALSE)</f>
        <v>0</v>
      </c>
      <c r="TU13" s="109">
        <f>VLOOKUP(TR13,Information!$A$2:$H$1000,4,FALSE)</f>
        <v>0</v>
      </c>
      <c r="TV13" s="109" t="str">
        <f>VLOOKUP(TR13,Information!$A$2:$H$1000,8,FALSE)</f>
        <v>Coral.rubble</v>
      </c>
      <c r="TW13" s="109" t="str">
        <f>VLOOKUP(TR13,Information!$A$2:$I$1000,9,FALSE)</f>
        <v>Bare substrate</v>
      </c>
      <c r="TX13" s="112"/>
      <c r="TY13" s="111"/>
      <c r="TZ13" s="108" t="s">
        <v>311</v>
      </c>
      <c r="UA13" s="109" t="str">
        <f>VLOOKUP(TZ13,Information!$A$2:$H$1000,2,FALSE)</f>
        <v>unknown</v>
      </c>
      <c r="UB13" s="109" t="str">
        <f>VLOOKUP(TZ13,Information!$A$2:$H$1000,3,FALSE)</f>
        <v>unknown</v>
      </c>
      <c r="UC13" s="109" t="str">
        <f>VLOOKUP(TZ13,Information!$A$2:$H$1000,4,FALSE)</f>
        <v>unknown</v>
      </c>
      <c r="UD13" s="109" t="str">
        <f>VLOOKUP(TZ13,Information!$A$2:$H$1000,8,FALSE)</f>
        <v>Red.algae</v>
      </c>
      <c r="UE13" s="109" t="str">
        <f>VLOOKUP(TZ13,Information!$A$2:$I$1000,9,FALSE)</f>
        <v>Macroalgae</v>
      </c>
      <c r="UF13" s="112"/>
      <c r="UG13" s="111"/>
      <c r="UH13" s="108" t="s">
        <v>369</v>
      </c>
      <c r="UI13" s="109" t="str">
        <f>VLOOKUP(UH13,Information!$A$2:$H$1000,2,FALSE)</f>
        <v>Valonia ventricosa</v>
      </c>
      <c r="UJ13" s="109" t="str">
        <f>VLOOKUP(UH13,Information!$A$2:$H$1000,3,FALSE)</f>
        <v>Valonia</v>
      </c>
      <c r="UK13" s="109" t="str">
        <f>VLOOKUP(UH13,Information!$A$2:$H$1000,4,FALSE)</f>
        <v>VALONIACEAE</v>
      </c>
      <c r="UL13" s="109" t="str">
        <f>VLOOKUP(UH13,Information!$A$2:$H$1000,8,FALSE)</f>
        <v>Green.algae</v>
      </c>
      <c r="UM13" s="109" t="str">
        <f>VLOOKUP(UH13,Information!$A$2:$I$1000,9,FALSE)</f>
        <v>Macroalgae</v>
      </c>
      <c r="UN13" s="112"/>
      <c r="UO13" s="111"/>
      <c r="UP13" s="108" t="s">
        <v>227</v>
      </c>
      <c r="UQ13" s="109" t="str">
        <f>VLOOKUP(UP13,Information!$A$2:$H$1000,2,FALSE)</f>
        <v>unknown</v>
      </c>
      <c r="UR13" s="109" t="str">
        <f>VLOOKUP(UP13,Information!$A$2:$H$1000,3,FALSE)</f>
        <v>Halimeda</v>
      </c>
      <c r="US13" s="109" t="str">
        <f>VLOOKUP(UP13,Information!$A$2:$H$1000,4,FALSE)</f>
        <v>HALIMEDACEAE</v>
      </c>
      <c r="UT13" s="109" t="str">
        <f>VLOOKUP(UP13,Information!$A$2:$H$1000,8,FALSE)</f>
        <v>Green.algae</v>
      </c>
      <c r="UU13" s="109" t="str">
        <f>VLOOKUP(UP13,Information!$A$2:$I$1000,9,FALSE)</f>
        <v>Macroalgae</v>
      </c>
      <c r="UV13" s="112"/>
      <c r="UW13" s="111"/>
      <c r="UX13" s="108" t="s">
        <v>322</v>
      </c>
      <c r="UY13" s="109">
        <f>VLOOKUP(UX13,Information!$A$2:$H$1000,2,FALSE)</f>
        <v>0</v>
      </c>
      <c r="UZ13" s="109">
        <f>VLOOKUP(UX13,Information!$A$2:$H$1000,3,FALSE)</f>
        <v>0</v>
      </c>
      <c r="VA13" s="109">
        <f>VLOOKUP(UX13,Information!$A$2:$H$1000,4,FALSE)</f>
        <v>0</v>
      </c>
      <c r="VB13" s="109" t="str">
        <f>VLOOKUP(UX13,Information!$A$2:$H$1000,8,FALSE)</f>
        <v>Sand</v>
      </c>
      <c r="VC13" s="109" t="str">
        <f>VLOOKUP(UX13,Information!$A$2:$I$1000,9,FALSE)</f>
        <v>Bare substrate</v>
      </c>
      <c r="VD13" s="112"/>
      <c r="VE13" s="111"/>
      <c r="VF13" s="108" t="s">
        <v>354</v>
      </c>
      <c r="VG13" s="109" t="str">
        <f>VLOOKUP(VF13,Information!$A$2:$H$1000,2,FALSE)</f>
        <v>unknown</v>
      </c>
      <c r="VH13" s="109" t="str">
        <f>VLOOKUP(VF13,Information!$A$2:$H$1000,3,FALSE)</f>
        <v>unknown</v>
      </c>
      <c r="VI13" s="109" t="str">
        <f>VLOOKUP(VF13,Information!$A$2:$H$1000,4,FALSE)</f>
        <v>unknown</v>
      </c>
      <c r="VJ13" s="109" t="str">
        <f>VLOOKUP(VF13,Information!$A$2:$H$1000,8,FALSE)</f>
        <v>Tunicate</v>
      </c>
      <c r="VK13" s="109" t="str">
        <f>VLOOKUP(VF13,Information!$A$2:$I$1000,9,FALSE)</f>
        <v>Tunicates</v>
      </c>
      <c r="VL13" s="112"/>
      <c r="VM13" s="111"/>
      <c r="VN13" s="108" t="s">
        <v>309</v>
      </c>
      <c r="VO13" s="109">
        <f>VLOOKUP(VN13,Information!$A$2:$H$1000,2,FALSE)</f>
        <v>0</v>
      </c>
      <c r="VP13" s="109">
        <f>VLOOKUP(VN13,Information!$A$2:$H$1000,3,FALSE)</f>
        <v>0</v>
      </c>
      <c r="VQ13" s="109">
        <f>VLOOKUP(VN13,Information!$A$2:$H$1000,4,FALSE)</f>
        <v>0</v>
      </c>
      <c r="VR13" s="109" t="str">
        <f>VLOOKUP(VN13,Information!$A$2:$H$1000,8,FALSE)</f>
        <v>Coral.rubble</v>
      </c>
      <c r="VS13" s="109" t="str">
        <f>VLOOKUP(VN13,Information!$A$2:$I$1000,9,FALSE)</f>
        <v>Bare substrate</v>
      </c>
      <c r="VT13" s="112"/>
      <c r="VU13" s="111"/>
      <c r="VV13" s="108" t="s">
        <v>322</v>
      </c>
      <c r="VW13" s="109">
        <f>VLOOKUP(VV13,Information!$A$2:$H$1000,2,FALSE)</f>
        <v>0</v>
      </c>
      <c r="VX13" s="109">
        <f>VLOOKUP(VV13,Information!$A$2:$H$1000,3,FALSE)</f>
        <v>0</v>
      </c>
      <c r="VY13" s="109">
        <f>VLOOKUP(VV13,Information!$A$2:$H$1000,4,FALSE)</f>
        <v>0</v>
      </c>
      <c r="VZ13" s="109" t="str">
        <f>VLOOKUP(VV13,Information!$A$2:$H$1000,8,FALSE)</f>
        <v>Sand</v>
      </c>
      <c r="WA13" s="109" t="str">
        <f>VLOOKUP(VV13,Information!$A$2:$I$1000,9,FALSE)</f>
        <v>Bare substrate</v>
      </c>
      <c r="WB13" s="112"/>
      <c r="WC13" s="111"/>
      <c r="WD13" s="108" t="s">
        <v>217</v>
      </c>
      <c r="WE13" s="109" t="str">
        <f>VLOOKUP(WD13,Information!$A$2:$H$1000,2,FALSE)</f>
        <v>unknown</v>
      </c>
      <c r="WF13" s="109" t="str">
        <f>VLOOKUP(WD13,Information!$A$2:$H$1000,3,FALSE)</f>
        <v>Galaxea</v>
      </c>
      <c r="WG13" s="109" t="str">
        <f>VLOOKUP(WD13,Information!$A$2:$H$1000,4,FALSE)</f>
        <v>EUPHYLLIIDAE</v>
      </c>
      <c r="WH13" s="109" t="str">
        <f>VLOOKUP(WD13,Information!$A$2:$H$1000,8,FALSE)</f>
        <v>Hard.coral</v>
      </c>
      <c r="WI13" s="109" t="str">
        <f>VLOOKUP(WD13,Information!$A$2:$I$1000,9,FALSE)</f>
        <v>Cnidaria</v>
      </c>
      <c r="WJ13" s="110" t="s">
        <v>1836</v>
      </c>
      <c r="WK13" s="111"/>
      <c r="WL13" s="108" t="s">
        <v>317</v>
      </c>
      <c r="WM13" s="109" t="str">
        <f>VLOOKUP(WL13,Information!$A$2:$H$1000,2,FALSE)</f>
        <v>Rhytisma fulvum</v>
      </c>
      <c r="WN13" s="109" t="str">
        <f>VLOOKUP(WL13,Information!$A$2:$H$1000,3,FALSE)</f>
        <v>Rhytisma</v>
      </c>
      <c r="WO13" s="109" t="str">
        <f>VLOOKUP(WL13,Information!$A$2:$H$1000,4,FALSE)</f>
        <v>ALCYONIIDAE</v>
      </c>
      <c r="WP13" s="109" t="str">
        <f>VLOOKUP(WL13,Information!$A$2:$H$1000,8,FALSE)</f>
        <v>Soft.coral</v>
      </c>
      <c r="WQ13" s="109" t="str">
        <f>VLOOKUP(WL13,Information!$A$2:$I$1000,9,FALSE)</f>
        <v>Cnidaria</v>
      </c>
      <c r="WR13" s="112"/>
      <c r="WS13" s="111"/>
      <c r="WT13" s="108" t="s">
        <v>320</v>
      </c>
      <c r="WU13" s="109">
        <f>VLOOKUP(WT13,Information!$A$2:$H$1000,2,FALSE)</f>
        <v>0</v>
      </c>
      <c r="WV13" s="109">
        <f>VLOOKUP(WT13,Information!$A$2:$H$1000,3,FALSE)</f>
        <v>0</v>
      </c>
      <c r="WW13" s="109">
        <f>VLOOKUP(WT13,Information!$A$2:$H$1000,4,FALSE)</f>
        <v>0</v>
      </c>
      <c r="WX13" s="109" t="str">
        <f>VLOOKUP(WT13,Information!$A$2:$H$1000,8,FALSE)</f>
        <v>Bare.rock</v>
      </c>
      <c r="WY13" s="109" t="str">
        <f>VLOOKUP(WT13,Information!$A$2:$I$1000,9,FALSE)</f>
        <v>Bare substrate</v>
      </c>
      <c r="WZ13" s="112"/>
      <c r="XA13" s="111"/>
      <c r="XB13" s="108" t="s">
        <v>330</v>
      </c>
      <c r="XC13" s="109" t="str">
        <f>VLOOKUP(XB13,Information!$A$2:$H$1000,2,FALSE)</f>
        <v>unknown</v>
      </c>
      <c r="XD13" s="109" t="str">
        <f>VLOOKUP(XB13,Information!$A$2:$H$1000,3,FALSE)</f>
        <v>unknown</v>
      </c>
      <c r="XE13" s="109" t="str">
        <f>VLOOKUP(XB13,Information!$A$2:$H$1000,4,FALSE)</f>
        <v>unknown</v>
      </c>
      <c r="XF13" s="109" t="str">
        <f>VLOOKUP(XB13,Information!$A$2:$H$1000,8,FALSE)</f>
        <v>Soft.coral</v>
      </c>
      <c r="XG13" s="109" t="str">
        <f>VLOOKUP(XB13,Information!$A$2:$I$1000,9,FALSE)</f>
        <v>Cnidaria</v>
      </c>
      <c r="XH13" s="112"/>
      <c r="XI13" s="111"/>
      <c r="XJ13" s="108" t="s">
        <v>322</v>
      </c>
      <c r="XK13" s="109">
        <f>VLOOKUP(XJ13,Information!$A$2:$H$1000,2,FALSE)</f>
        <v>0</v>
      </c>
      <c r="XL13" s="109">
        <f>VLOOKUP(XJ13,Information!$A$2:$H$1000,3,FALSE)</f>
        <v>0</v>
      </c>
      <c r="XM13" s="109">
        <f>VLOOKUP(XJ13,Information!$A$2:$H$1000,4,FALSE)</f>
        <v>0</v>
      </c>
      <c r="XN13" s="109" t="str">
        <f>VLOOKUP(XJ13,Information!$A$2:$H$1000,8,FALSE)</f>
        <v>Sand</v>
      </c>
      <c r="XO13" s="109" t="str">
        <f>VLOOKUP(XJ13,Information!$A$2:$I$1000,9,FALSE)</f>
        <v>Bare substrate</v>
      </c>
      <c r="XP13" s="112"/>
      <c r="XQ13" s="111"/>
      <c r="XR13" s="108" t="s">
        <v>322</v>
      </c>
      <c r="XS13" s="109">
        <f>VLOOKUP(XR13,Information!$A$2:$H$1000,2,FALSE)</f>
        <v>0</v>
      </c>
      <c r="XT13" s="109">
        <f>VLOOKUP(XR13,Information!$A$2:$H$1000,3,FALSE)</f>
        <v>0</v>
      </c>
      <c r="XU13" s="109">
        <f>VLOOKUP(XR13,Information!$A$2:$H$1000,4,FALSE)</f>
        <v>0</v>
      </c>
      <c r="XV13" s="109" t="str">
        <f>VLOOKUP(XR13,Information!$A$2:$H$1000,8,FALSE)</f>
        <v>Sand</v>
      </c>
      <c r="XW13" s="109" t="str">
        <f>VLOOKUP(XR13,Information!$A$2:$I$1000,9,FALSE)</f>
        <v>Bare substrate</v>
      </c>
      <c r="XX13" s="112"/>
      <c r="XY13" s="111"/>
      <c r="XZ13" s="108" t="s">
        <v>245</v>
      </c>
      <c r="YA13" s="109" t="str">
        <f>VLOOKUP(XZ13,Information!$A$2:$H$1000,2,FALSE)</f>
        <v>unknown</v>
      </c>
      <c r="YB13" s="109" t="str">
        <f>VLOOKUP(XZ13,Information!$A$2:$H$1000,3,FALSE)</f>
        <v>unknown</v>
      </c>
      <c r="YC13" s="109" t="str">
        <f>VLOOKUP(XZ13,Information!$A$2:$H$1000,4,FALSE)</f>
        <v>unknown</v>
      </c>
      <c r="YD13" s="109" t="str">
        <f>VLOOKUP(XZ13,Information!$A$2:$H$1000,8,FALSE)</f>
        <v>Hydroid</v>
      </c>
      <c r="YE13" s="109" t="str">
        <f>VLOOKUP(XZ13,Information!$A$2:$I$1000,9,FALSE)</f>
        <v>Cnidaria</v>
      </c>
      <c r="YF13" s="112"/>
      <c r="YG13" s="111"/>
      <c r="YH13" s="108" t="s">
        <v>322</v>
      </c>
      <c r="YI13" s="109">
        <f>VLOOKUP(YH13,Information!$A$2:$H$1000,2,FALSE)</f>
        <v>0</v>
      </c>
      <c r="YJ13" s="109">
        <f>VLOOKUP(YH13,Information!$A$2:$H$1000,3,FALSE)</f>
        <v>0</v>
      </c>
      <c r="YK13" s="109">
        <f>VLOOKUP(YH13,Information!$A$2:$H$1000,4,FALSE)</f>
        <v>0</v>
      </c>
      <c r="YL13" s="109" t="str">
        <f>VLOOKUP(YH13,Information!$A$2:$H$1000,8,FALSE)</f>
        <v>Sand</v>
      </c>
      <c r="YM13" s="109" t="str">
        <f>VLOOKUP(YH13,Information!$A$2:$I$1000,9,FALSE)</f>
        <v>Bare substrate</v>
      </c>
      <c r="YN13" s="112"/>
      <c r="YO13" s="111"/>
      <c r="YP13" s="41" t="s">
        <v>207</v>
      </c>
      <c r="YQ13" s="109" t="str">
        <f>VLOOKUP(YP13,Information!$A$2:$H$1000,2,FALSE)</f>
        <v>unknown</v>
      </c>
      <c r="YR13" s="109" t="str">
        <f>VLOOKUP(YP13,Information!$A$2:$H$1000,3,FALSE)</f>
        <v>Aglaophenia</v>
      </c>
      <c r="YS13" s="109" t="str">
        <f>VLOOKUP(YP13,Information!$A$2:$H$1000,4,FALSE)</f>
        <v>AGLAOPHENIIDAE</v>
      </c>
      <c r="YT13" s="109" t="str">
        <f>VLOOKUP(YP13,Information!$A$2:$H$1000,8,FALSE)</f>
        <v>Hydroid</v>
      </c>
      <c r="YU13" s="109" t="str">
        <f>VLOOKUP(YP13,Information!$A$2:$I$1000,9,FALSE)</f>
        <v>Cnidaria</v>
      </c>
      <c r="YW13" s="111"/>
      <c r="YX13" s="108" t="s">
        <v>322</v>
      </c>
      <c r="YY13" s="109">
        <f>VLOOKUP(YX13,Information!$A$2:$H$1000,2,FALSE)</f>
        <v>0</v>
      </c>
      <c r="YZ13" s="109">
        <f>VLOOKUP(YX13,Information!$A$2:$H$1000,3,FALSE)</f>
        <v>0</v>
      </c>
      <c r="ZA13" s="109">
        <f>VLOOKUP(YX13,Information!$A$2:$H$1000,4,FALSE)</f>
        <v>0</v>
      </c>
      <c r="ZB13" s="109" t="str">
        <f>VLOOKUP(YX13,Information!$A$2:$H$1000,8,FALSE)</f>
        <v>Sand</v>
      </c>
      <c r="ZC13" s="109" t="str">
        <f>VLOOKUP(YX13,Information!$A$2:$I$1000,9,FALSE)</f>
        <v>Bare substrate</v>
      </c>
      <c r="ZD13" s="112"/>
      <c r="ZE13" s="111"/>
      <c r="ZF13" s="108" t="s">
        <v>322</v>
      </c>
      <c r="ZG13" s="109">
        <f>VLOOKUP(ZF13,Information!$A$2:$H$1000,2,FALSE)</f>
        <v>0</v>
      </c>
      <c r="ZH13" s="109">
        <f>VLOOKUP(ZF13,Information!$A$2:$H$1000,3,FALSE)</f>
        <v>0</v>
      </c>
      <c r="ZI13" s="109">
        <f>VLOOKUP(ZF13,Information!$A$2:$H$1000,4,FALSE)</f>
        <v>0</v>
      </c>
      <c r="ZJ13" s="109" t="str">
        <f>VLOOKUP(ZF13,Information!$A$2:$H$1000,8,FALSE)</f>
        <v>Sand</v>
      </c>
      <c r="ZK13" s="109" t="str">
        <f>VLOOKUP(ZF13,Information!$A$2:$I$1000,9,FALSE)</f>
        <v>Bare substrate</v>
      </c>
      <c r="ZL13" s="112"/>
      <c r="ZM13" s="111"/>
      <c r="ZN13" s="108" t="s">
        <v>298</v>
      </c>
      <c r="ZO13" s="109" t="str">
        <f>VLOOKUP(ZN13,Information!$A$2:$H$1000,2,FALSE)</f>
        <v>unknown</v>
      </c>
      <c r="ZP13" s="109" t="str">
        <f>VLOOKUP(ZN13,Information!$A$2:$H$1000,3,FALSE)</f>
        <v>Porites</v>
      </c>
      <c r="ZQ13" s="109" t="str">
        <f>VLOOKUP(ZN13,Information!$A$2:$H$1000,4,FALSE)</f>
        <v>PORITIDAE</v>
      </c>
      <c r="ZR13" s="109" t="str">
        <f>VLOOKUP(ZN13,Information!$A$2:$H$1000,8,FALSE)</f>
        <v>Hard.coral</v>
      </c>
      <c r="ZS13" s="109" t="str">
        <f>VLOOKUP(ZN13,Information!$A$2:$I$1000,9,FALSE)</f>
        <v>Cnidaria</v>
      </c>
      <c r="ZT13" s="110" t="s">
        <v>80</v>
      </c>
      <c r="ZU13" s="111"/>
      <c r="ZV13" s="108" t="s">
        <v>141</v>
      </c>
      <c r="ZW13" s="109" t="str">
        <f>VLOOKUP(ZV13,Information!$A$2:$H$1000,2,FALSE)</f>
        <v>Carteriospongia foliascens</v>
      </c>
      <c r="ZX13" s="109" t="str">
        <f>VLOOKUP(ZV13,Information!$A$2:$H$1000,3,FALSE)</f>
        <v>Carteriospongia</v>
      </c>
      <c r="ZY13" s="109" t="str">
        <f>VLOOKUP(ZV13,Information!$A$2:$H$1000,4,FALSE)</f>
        <v>THORECTIDAE</v>
      </c>
      <c r="ZZ13" s="109" t="str">
        <f>VLOOKUP(ZV13,Information!$A$2:$H$1000,8,FALSE)</f>
        <v>Sponge</v>
      </c>
      <c r="AAA13" s="109" t="str">
        <f>VLOOKUP(ZV13,Information!$A$2:$I$1000,9,FALSE)</f>
        <v>Sponge</v>
      </c>
      <c r="AAB13" s="112"/>
      <c r="AAC13" s="111"/>
      <c r="AAD13" s="108" t="s">
        <v>330</v>
      </c>
      <c r="AAE13" s="109" t="str">
        <f>VLOOKUP(AAD13,Information!$A$2:$H$1000,2,FALSE)</f>
        <v>unknown</v>
      </c>
      <c r="AAF13" s="109" t="str">
        <f>VLOOKUP(AAD13,Information!$A$2:$H$1000,3,FALSE)</f>
        <v>unknown</v>
      </c>
      <c r="AAG13" s="109" t="str">
        <f>VLOOKUP(AAD13,Information!$A$2:$H$1000,4,FALSE)</f>
        <v>unknown</v>
      </c>
      <c r="AAH13" s="109" t="str">
        <f>VLOOKUP(AAD13,Information!$A$2:$H$1000,8,FALSE)</f>
        <v>Soft.coral</v>
      </c>
      <c r="AAI13" s="109" t="str">
        <f>VLOOKUP(AAD13,Information!$A$2:$I$1000,9,FALSE)</f>
        <v>Cnidaria</v>
      </c>
      <c r="AAJ13" s="112"/>
      <c r="AAK13" s="111"/>
      <c r="AAL13" s="108" t="s">
        <v>317</v>
      </c>
      <c r="AAM13" s="109" t="str">
        <f>VLOOKUP(AAL13,Information!$A$2:$H$1000,2,FALSE)</f>
        <v>Rhytisma fulvum</v>
      </c>
      <c r="AAN13" s="109" t="str">
        <f>VLOOKUP(AAL13,Information!$A$2:$H$1000,3,FALSE)</f>
        <v>Rhytisma</v>
      </c>
      <c r="AAO13" s="109" t="str">
        <f>VLOOKUP(AAL13,Information!$A$2:$H$1000,4,FALSE)</f>
        <v>ALCYONIIDAE</v>
      </c>
      <c r="AAP13" s="109" t="str">
        <f>VLOOKUP(AAL13,Information!$A$2:$H$1000,8,FALSE)</f>
        <v>Soft.coral</v>
      </c>
      <c r="AAQ13" s="109" t="str">
        <f>VLOOKUP(AAL13,Information!$A$2:$I$1000,9,FALSE)</f>
        <v>Cnidaria</v>
      </c>
      <c r="AAR13" s="112"/>
      <c r="AAS13" s="111"/>
      <c r="AAT13" s="108" t="s">
        <v>359</v>
      </c>
      <c r="AAU13" s="109" t="str">
        <f>VLOOKUP(AAT13,Information!$A$2:$H$1000,2,FALSE)</f>
        <v>unknown</v>
      </c>
      <c r="AAV13" s="109" t="str">
        <f>VLOOKUP(AAT13,Information!$A$2:$H$1000,3,FALSE)</f>
        <v>unknown</v>
      </c>
      <c r="AAW13" s="109" t="str">
        <f>VLOOKUP(AAT13,Information!$A$2:$H$1000,4,FALSE)</f>
        <v>unknown</v>
      </c>
      <c r="AAX13" s="109" t="str">
        <f>VLOOKUP(AAT13,Information!$A$2:$H$1000,8,FALSE)</f>
        <v>Turf.algae</v>
      </c>
      <c r="AAY13" s="109" t="str">
        <f>VLOOKUP(AAT13,Information!$A$2:$I$1000,9,FALSE)</f>
        <v>Turf algae</v>
      </c>
      <c r="AAZ13" s="112"/>
      <c r="ABA13" s="111"/>
      <c r="ABB13" s="108" t="s">
        <v>322</v>
      </c>
      <c r="ABC13" s="109">
        <f>VLOOKUP(ABB13,Information!$A$2:$H$1000,2,FALSE)</f>
        <v>0</v>
      </c>
      <c r="ABD13" s="109">
        <f>VLOOKUP(ABB13,Information!$A$2:$H$1000,3,FALSE)</f>
        <v>0</v>
      </c>
      <c r="ABE13" s="109">
        <f>VLOOKUP(ABB13,Information!$A$2:$H$1000,4,FALSE)</f>
        <v>0</v>
      </c>
      <c r="ABF13" s="109" t="str">
        <f>VLOOKUP(ABB13,Information!$A$2:$H$1000,8,FALSE)</f>
        <v>Sand</v>
      </c>
      <c r="ABG13" s="109" t="str">
        <f>VLOOKUP(ABB13,Information!$A$2:$I$1000,9,FALSE)</f>
        <v>Bare substrate</v>
      </c>
      <c r="ABH13" s="112"/>
      <c r="ABI13" s="111"/>
      <c r="ABJ13" s="108" t="s">
        <v>298</v>
      </c>
      <c r="ABK13" s="109" t="str">
        <f>VLOOKUP(ABJ13,Information!$A$2:$H$1000,2,FALSE)</f>
        <v>unknown</v>
      </c>
      <c r="ABL13" s="109" t="str">
        <f>VLOOKUP(ABJ13,Information!$A$2:$H$1000,3,FALSE)</f>
        <v>Porites</v>
      </c>
      <c r="ABM13" s="109" t="str">
        <f>VLOOKUP(ABJ13,Information!$A$2:$H$1000,4,FALSE)</f>
        <v>PORITIDAE</v>
      </c>
      <c r="ABN13" s="109" t="str">
        <f>VLOOKUP(ABJ13,Information!$A$2:$H$1000,8,FALSE)</f>
        <v>Hard.coral</v>
      </c>
      <c r="ABO13" s="109" t="str">
        <f>VLOOKUP(ABJ13,Information!$A$2:$I$1000,9,FALSE)</f>
        <v>Cnidaria</v>
      </c>
      <c r="ABP13" s="110" t="s">
        <v>80</v>
      </c>
      <c r="ABQ13" s="111"/>
      <c r="ABR13" s="108" t="s">
        <v>322</v>
      </c>
      <c r="ABS13" s="109">
        <f>VLOOKUP(ABR13,Information!$A$2:$H$1000,2,FALSE)</f>
        <v>0</v>
      </c>
      <c r="ABT13" s="109">
        <f>VLOOKUP(ABR13,Information!$A$2:$H$1000,3,FALSE)</f>
        <v>0</v>
      </c>
      <c r="ABU13" s="109">
        <f>VLOOKUP(ABR13,Information!$A$2:$H$1000,4,FALSE)</f>
        <v>0</v>
      </c>
      <c r="ABV13" s="109" t="str">
        <f>VLOOKUP(ABR13,Information!$A$2:$H$1000,8,FALSE)</f>
        <v>Sand</v>
      </c>
      <c r="ABW13" s="109" t="str">
        <f>VLOOKUP(ABR13,Information!$A$2:$I$1000,9,FALSE)</f>
        <v>Bare substrate</v>
      </c>
      <c r="ABX13" s="112"/>
      <c r="ABY13" s="111"/>
      <c r="ABZ13" s="108" t="s">
        <v>322</v>
      </c>
      <c r="ACA13" s="109">
        <f>VLOOKUP(ABZ13,Information!$A$2:$H$1000,2,FALSE)</f>
        <v>0</v>
      </c>
      <c r="ACB13" s="109">
        <f>VLOOKUP(ABZ13,Information!$A$2:$H$1000,3,FALSE)</f>
        <v>0</v>
      </c>
      <c r="ACC13" s="109">
        <f>VLOOKUP(ABZ13,Information!$A$2:$H$1000,4,FALSE)</f>
        <v>0</v>
      </c>
      <c r="ACD13" s="109" t="str">
        <f>VLOOKUP(ABZ13,Information!$A$2:$H$1000,8,FALSE)</f>
        <v>Sand</v>
      </c>
      <c r="ACE13" s="109" t="str">
        <f>VLOOKUP(ABZ13,Information!$A$2:$I$1000,9,FALSE)</f>
        <v>Bare substrate</v>
      </c>
      <c r="ACF13" s="112"/>
      <c r="ACG13" s="111"/>
      <c r="ACH13" s="108" t="s">
        <v>309</v>
      </c>
      <c r="ACI13" s="109">
        <f>VLOOKUP(ACH13,Information!$A$2:$H$1000,2,FALSE)</f>
        <v>0</v>
      </c>
      <c r="ACJ13" s="109">
        <f>VLOOKUP(ACH13,Information!$A$2:$H$1000,3,FALSE)</f>
        <v>0</v>
      </c>
      <c r="ACK13" s="109">
        <f>VLOOKUP(ACH13,Information!$A$2:$H$1000,4,FALSE)</f>
        <v>0</v>
      </c>
      <c r="ACL13" s="109" t="str">
        <f>VLOOKUP(ACH13,Information!$A$2:$H$1000,8,FALSE)</f>
        <v>Coral.rubble</v>
      </c>
      <c r="ACM13" s="109" t="str">
        <f>VLOOKUP(ACH13,Information!$A$2:$I$1000,9,FALSE)</f>
        <v>Bare substrate</v>
      </c>
      <c r="ACN13" s="112"/>
      <c r="ACO13" s="111"/>
      <c r="ACP13" s="108" t="s">
        <v>309</v>
      </c>
      <c r="ACQ13" s="109">
        <f>VLOOKUP(ACP13,Information!$A$2:$H$1000,2,FALSE)</f>
        <v>0</v>
      </c>
      <c r="ACR13" s="109">
        <f>VLOOKUP(ACP13,Information!$A$2:$H$1000,3,FALSE)</f>
        <v>0</v>
      </c>
      <c r="ACS13" s="109">
        <f>VLOOKUP(ACP13,Information!$A$2:$H$1000,4,FALSE)</f>
        <v>0</v>
      </c>
      <c r="ACT13" s="109" t="str">
        <f>VLOOKUP(ACP13,Information!$A$2:$H$1000,8,FALSE)</f>
        <v>Coral.rubble</v>
      </c>
      <c r="ACU13" s="109" t="str">
        <f>VLOOKUP(ACP13,Information!$A$2:$I$1000,9,FALSE)</f>
        <v>Bare substrate</v>
      </c>
      <c r="ACV13" s="112"/>
      <c r="ACW13" s="111"/>
      <c r="ACX13" s="108" t="s">
        <v>82</v>
      </c>
      <c r="ACY13" s="109" t="str">
        <f>VLOOKUP(ACX13,Information!$A$2:$H$1000,2,FALSE)</f>
        <v>unknown</v>
      </c>
      <c r="ACZ13" s="109" t="str">
        <f>VLOOKUP(ACX13,Information!$A$2:$H$1000,3,FALSE)</f>
        <v>Acropora</v>
      </c>
      <c r="ADA13" s="109" t="str">
        <f>VLOOKUP(ACX13,Information!$A$2:$H$1000,4,FALSE)</f>
        <v>ACROPORIDAE</v>
      </c>
      <c r="ADB13" s="109" t="str">
        <f>VLOOKUP(ACX13,Information!$A$2:$H$1000,8,FALSE)</f>
        <v>Hard.coral</v>
      </c>
      <c r="ADC13" s="109" t="str">
        <f>VLOOKUP(ACX13,Information!$A$2:$I$1000,9,FALSE)</f>
        <v>Cnidaria</v>
      </c>
      <c r="ADD13" s="110" t="s">
        <v>80</v>
      </c>
      <c r="ADE13" s="111"/>
      <c r="ADF13" s="108" t="s">
        <v>82</v>
      </c>
      <c r="ADG13" s="109" t="str">
        <f>VLOOKUP(ADF13,Information!$A$2:$H$1000,2,FALSE)</f>
        <v>unknown</v>
      </c>
      <c r="ADH13" s="109" t="str">
        <f>VLOOKUP(ADF13,Information!$A$2:$H$1000,3,FALSE)</f>
        <v>Acropora</v>
      </c>
      <c r="ADI13" s="109" t="str">
        <f>VLOOKUP(ADF13,Information!$A$2:$H$1000,4,FALSE)</f>
        <v>ACROPORIDAE</v>
      </c>
      <c r="ADJ13" s="109" t="str">
        <f>VLOOKUP(ADF13,Information!$A$2:$H$1000,8,FALSE)</f>
        <v>Hard.coral</v>
      </c>
      <c r="ADK13" s="109" t="str">
        <f>VLOOKUP(ADF13,Information!$A$2:$I$1000,9,FALSE)</f>
        <v>Cnidaria</v>
      </c>
      <c r="ADL13" s="110" t="s">
        <v>80</v>
      </c>
      <c r="ADM13" s="111"/>
      <c r="ADN13" s="108" t="s">
        <v>255</v>
      </c>
      <c r="ADO13" s="109" t="str">
        <f>VLOOKUP(ADN13,Information!$A$2:$H$1000,2,FALSE)</f>
        <v>Lobophora variegata</v>
      </c>
      <c r="ADP13" s="109" t="str">
        <f>VLOOKUP(ADN13,Information!$A$2:$H$1000,3,FALSE)</f>
        <v>Lobophora</v>
      </c>
      <c r="ADQ13" s="109" t="str">
        <f>VLOOKUP(ADN13,Information!$A$2:$H$1000,4,FALSE)</f>
        <v>DICTYOTACEAE</v>
      </c>
      <c r="ADR13" s="109" t="str">
        <f>VLOOKUP(ADN13,Information!$A$2:$H$1000,8,FALSE)</f>
        <v>Brown.algae</v>
      </c>
      <c r="ADS13" s="109" t="str">
        <f>VLOOKUP(ADN13,Information!$A$2:$I$1000,9,FALSE)</f>
        <v>Macroalgae</v>
      </c>
      <c r="ADT13" s="112"/>
      <c r="ADU13" s="111"/>
    </row>
    <row r="14" spans="1:801" ht="15.75" customHeight="1">
      <c r="A14" s="101">
        <v>5.5</v>
      </c>
      <c r="B14" s="115" t="s">
        <v>300</v>
      </c>
      <c r="C14" s="103" t="str">
        <f>VLOOKUP(B14,Information!$A$2:$H$1000,2,FALSE)</f>
        <v>Porites cylindrica</v>
      </c>
      <c r="D14" s="104" t="str">
        <f>VLOOKUP(B14,Information!$A$2:$H$1000,3,FALSE)</f>
        <v>Porites</v>
      </c>
      <c r="E14" s="104" t="str">
        <f>VLOOKUP(B14,Information!$A$2:$H$1000,4,FALSE)</f>
        <v>PORITIDAE</v>
      </c>
      <c r="F14" s="104" t="str">
        <f>VLOOKUP(B14,Information!$A$2:$H$1000,8,FALSE)</f>
        <v>Hard.coral</v>
      </c>
      <c r="G14" s="104" t="str">
        <f>VLOOKUP(B14,Information!$A$2:$I$1000,9,FALSE)</f>
        <v>Cnidaria</v>
      </c>
      <c r="H14" s="105" t="s">
        <v>1836</v>
      </c>
      <c r="I14" s="106"/>
      <c r="J14" s="115" t="s">
        <v>320</v>
      </c>
      <c r="K14" s="103">
        <f>VLOOKUP(J14,Information!$A$2:$H$1000,2,FALSE)</f>
        <v>0</v>
      </c>
      <c r="L14" s="104">
        <f>VLOOKUP(J14,Information!$A$2:$H$1000,3,FALSE)</f>
        <v>0</v>
      </c>
      <c r="M14" s="104">
        <f>VLOOKUP(J14,Information!$A$2:$H$1000,4,FALSE)</f>
        <v>0</v>
      </c>
      <c r="N14" s="104" t="str">
        <f>VLOOKUP(J14,Information!$A$2:$H$1000,8,FALSE)</f>
        <v>Bare.rock</v>
      </c>
      <c r="O14" s="104" t="str">
        <f>VLOOKUP(J14,Information!$A$2:$I$1000,9,FALSE)</f>
        <v>Bare substrate</v>
      </c>
      <c r="P14" s="106"/>
      <c r="Q14" s="106"/>
      <c r="R14" s="115" t="s">
        <v>200</v>
      </c>
      <c r="S14" s="103" t="str">
        <f>VLOOKUP(R14,Information!$A$2:$H$1000,2,FALSE)</f>
        <v>unknown</v>
      </c>
      <c r="T14" s="104" t="str">
        <f>VLOOKUP(R14,Information!$A$2:$H$1000,3,FALSE)</f>
        <v>Echinopora</v>
      </c>
      <c r="U14" s="104" t="str">
        <f>VLOOKUP(R14,Information!$A$2:$H$1000,4,FALSE)</f>
        <v>MERULINIDAE</v>
      </c>
      <c r="V14" s="104" t="str">
        <f>VLOOKUP(R14,Information!$A$2:$H$1000,8,FALSE)</f>
        <v>Hard.coral</v>
      </c>
      <c r="W14" s="104" t="str">
        <f>VLOOKUP(R14,Information!$A$2:$I$1000,9,FALSE)</f>
        <v>Cnidaria</v>
      </c>
      <c r="X14" s="105" t="s">
        <v>1836</v>
      </c>
      <c r="Y14" s="106"/>
      <c r="Z14" s="115" t="s">
        <v>300</v>
      </c>
      <c r="AA14" s="103" t="str">
        <f>VLOOKUP(Z14,Information!$A$2:$H$1000,2,FALSE)</f>
        <v>Porites cylindrica</v>
      </c>
      <c r="AB14" s="104" t="str">
        <f>VLOOKUP(Z14,Information!$A$2:$H$1000,3,FALSE)</f>
        <v>Porites</v>
      </c>
      <c r="AC14" s="104" t="str">
        <f>VLOOKUP(Z14,Information!$A$2:$H$1000,4,FALSE)</f>
        <v>PORITIDAE</v>
      </c>
      <c r="AD14" s="104" t="str">
        <f>VLOOKUP(Z14,Information!$A$2:$H$1000,8,FALSE)</f>
        <v>Hard.coral</v>
      </c>
      <c r="AE14" s="104" t="str">
        <f>VLOOKUP(Z14,Information!$A$2:$I$1000,9,FALSE)</f>
        <v>Cnidaria</v>
      </c>
      <c r="AF14" s="105" t="s">
        <v>1837</v>
      </c>
      <c r="AG14" s="106"/>
      <c r="AH14" s="115" t="s">
        <v>320</v>
      </c>
      <c r="AI14" s="103">
        <f>VLOOKUP(AH14,Information!$A$2:$H$1000,2,FALSE)</f>
        <v>0</v>
      </c>
      <c r="AJ14" s="104">
        <f>VLOOKUP(AH14,Information!$A$2:$H$1000,3,FALSE)</f>
        <v>0</v>
      </c>
      <c r="AK14" s="104">
        <f>VLOOKUP(AH14,Information!$A$2:$H$1000,4,FALSE)</f>
        <v>0</v>
      </c>
      <c r="AL14" s="104" t="str">
        <f>VLOOKUP(AH14,Information!$A$2:$H$1000,8,FALSE)</f>
        <v>Bare.rock</v>
      </c>
      <c r="AM14" s="104" t="str">
        <f>VLOOKUP(AH14,Information!$A$2:$I$1000,9,FALSE)</f>
        <v>Bare substrate</v>
      </c>
      <c r="AN14" s="106"/>
      <c r="AO14" s="106"/>
      <c r="AP14" s="115" t="s">
        <v>200</v>
      </c>
      <c r="AQ14" s="103" t="str">
        <f>VLOOKUP(AP14,Information!$A$2:$H$1000,2,FALSE)</f>
        <v>unknown</v>
      </c>
      <c r="AR14" s="104" t="str">
        <f>VLOOKUP(AP14,Information!$A$2:$H$1000,3,FALSE)</f>
        <v>Echinopora</v>
      </c>
      <c r="AS14" s="104" t="str">
        <f>VLOOKUP(AP14,Information!$A$2:$H$1000,4,FALSE)</f>
        <v>MERULINIDAE</v>
      </c>
      <c r="AT14" s="104" t="str">
        <f>VLOOKUP(AP14,Information!$A$2:$H$1000,8,FALSE)</f>
        <v>Hard.coral</v>
      </c>
      <c r="AU14" s="104" t="str">
        <f>VLOOKUP(AP14,Information!$A$2:$I$1000,9,FALSE)</f>
        <v>Cnidaria</v>
      </c>
      <c r="AV14" s="105" t="s">
        <v>1836</v>
      </c>
      <c r="AW14" s="106"/>
      <c r="AX14" s="115" t="s">
        <v>82</v>
      </c>
      <c r="AY14" s="103" t="str">
        <f>VLOOKUP(AX14,Information!$A$2:$H$1000,2,FALSE)</f>
        <v>unknown</v>
      </c>
      <c r="AZ14" s="104" t="str">
        <f>VLOOKUP(AX14,Information!$A$2:$H$1000,3,FALSE)</f>
        <v>Acropora</v>
      </c>
      <c r="BA14" s="104" t="str">
        <f>VLOOKUP(AX14,Information!$A$2:$H$1000,4,FALSE)</f>
        <v>ACROPORIDAE</v>
      </c>
      <c r="BB14" s="104" t="str">
        <f>VLOOKUP(AX14,Information!$A$2:$H$1000,8,FALSE)</f>
        <v>Hard.coral</v>
      </c>
      <c r="BC14" s="104" t="str">
        <f>VLOOKUP(AX14,Information!$A$2:$I$1000,9,FALSE)</f>
        <v>Cnidaria</v>
      </c>
      <c r="BD14" s="105" t="s">
        <v>1836</v>
      </c>
      <c r="BE14" s="106"/>
      <c r="BF14" s="115" t="s">
        <v>300</v>
      </c>
      <c r="BG14" s="103" t="str">
        <f>VLOOKUP(BF14,Information!$A$2:$H$1000,2,FALSE)</f>
        <v>Porites cylindrica</v>
      </c>
      <c r="BH14" s="104" t="str">
        <f>VLOOKUP(BF14,Information!$A$2:$H$1000,3,FALSE)</f>
        <v>Porites</v>
      </c>
      <c r="BI14" s="104" t="str">
        <f>VLOOKUP(BF14,Information!$A$2:$H$1000,4,FALSE)</f>
        <v>PORITIDAE</v>
      </c>
      <c r="BJ14" s="104" t="str">
        <f>VLOOKUP(BF14,Information!$A$2:$H$1000,8,FALSE)</f>
        <v>Hard.coral</v>
      </c>
      <c r="BK14" s="104" t="str">
        <f>VLOOKUP(BF14,Information!$A$2:$I$1000,9,FALSE)</f>
        <v>Cnidaria</v>
      </c>
      <c r="BL14" s="105" t="s">
        <v>1836</v>
      </c>
      <c r="BM14" s="106"/>
      <c r="BN14" s="115" t="s">
        <v>324</v>
      </c>
      <c r="BO14" s="103" t="str">
        <f>VLOOKUP(BN14,Information!$A$2:$H$1000,2,FALSE)</f>
        <v>unknown</v>
      </c>
      <c r="BP14" s="104" t="str">
        <f>VLOOKUP(BN14,Information!$A$2:$H$1000,3,FALSE)</f>
        <v>Sargassum</v>
      </c>
      <c r="BQ14" s="104" t="str">
        <f>VLOOKUP(BN14,Information!$A$2:$H$1000,4,FALSE)</f>
        <v>SARGASSACEAE</v>
      </c>
      <c r="BR14" s="104" t="str">
        <f>VLOOKUP(BN14,Information!$A$2:$H$1000,8,FALSE)</f>
        <v>Brown.algae</v>
      </c>
      <c r="BS14" s="104" t="str">
        <f>VLOOKUP(BN14,Information!$A$2:$I$1000,9,FALSE)</f>
        <v>Macroalgae</v>
      </c>
      <c r="BT14" s="106"/>
      <c r="BU14" s="106"/>
      <c r="BV14" s="115" t="s">
        <v>317</v>
      </c>
      <c r="BW14" s="103" t="str">
        <f>VLOOKUP(BV14,Information!$A$2:$H$1000,2,FALSE)</f>
        <v>Rhytisma fulvum</v>
      </c>
      <c r="BX14" s="104" t="str">
        <f>VLOOKUP(BV14,Information!$A$2:$H$1000,3,FALSE)</f>
        <v>Rhytisma</v>
      </c>
      <c r="BY14" s="104" t="str">
        <f>VLOOKUP(BV14,Information!$A$2:$H$1000,4,FALSE)</f>
        <v>ALCYONIIDAE</v>
      </c>
      <c r="BZ14" s="104" t="str">
        <f>VLOOKUP(BV14,Information!$A$2:$H$1000,8,FALSE)</f>
        <v>Soft.coral</v>
      </c>
      <c r="CA14" s="104" t="str">
        <f>VLOOKUP(BV14,Information!$A$2:$I$1000,9,FALSE)</f>
        <v>Cnidaria</v>
      </c>
      <c r="CB14" s="106"/>
      <c r="CC14" s="106"/>
      <c r="CD14" s="115" t="s">
        <v>324</v>
      </c>
      <c r="CE14" s="103" t="str">
        <f>VLOOKUP(CD14,Information!$A$2:$H$1000,2,FALSE)</f>
        <v>unknown</v>
      </c>
      <c r="CF14" s="104" t="str">
        <f>VLOOKUP(CD14,Information!$A$2:$H$1000,3,FALSE)</f>
        <v>Sargassum</v>
      </c>
      <c r="CG14" s="104" t="str">
        <f>VLOOKUP(CD14,Information!$A$2:$H$1000,4,FALSE)</f>
        <v>SARGASSACEAE</v>
      </c>
      <c r="CH14" s="104" t="str">
        <f>VLOOKUP(CD14,Information!$A$2:$H$1000,8,FALSE)</f>
        <v>Brown.algae</v>
      </c>
      <c r="CI14" s="104" t="str">
        <f>VLOOKUP(CD14,Information!$A$2:$I$1000,9,FALSE)</f>
        <v>Macroalgae</v>
      </c>
      <c r="CJ14" s="106"/>
      <c r="CK14" s="106"/>
      <c r="CL14" s="115" t="s">
        <v>317</v>
      </c>
      <c r="CM14" s="103" t="str">
        <f>VLOOKUP(CL14,Information!$A$2:$H$1000,2,FALSE)</f>
        <v>Rhytisma fulvum</v>
      </c>
      <c r="CN14" s="104" t="str">
        <f>VLOOKUP(CL14,Information!$A$2:$H$1000,3,FALSE)</f>
        <v>Rhytisma</v>
      </c>
      <c r="CO14" s="104" t="str">
        <f>VLOOKUP(CL14,Information!$A$2:$H$1000,4,FALSE)</f>
        <v>ALCYONIIDAE</v>
      </c>
      <c r="CP14" s="104" t="str">
        <f>VLOOKUP(CL14,Information!$A$2:$H$1000,8,FALSE)</f>
        <v>Soft.coral</v>
      </c>
      <c r="CQ14" s="104" t="str">
        <f>VLOOKUP(CL14,Information!$A$2:$I$1000,9,FALSE)</f>
        <v>Cnidaria</v>
      </c>
      <c r="CR14" s="106"/>
      <c r="CS14" s="106"/>
      <c r="CT14" s="115" t="s">
        <v>324</v>
      </c>
      <c r="CU14" s="103" t="str">
        <f>VLOOKUP(CT14,Information!$A$2:$H$1000,2,FALSE)</f>
        <v>unknown</v>
      </c>
      <c r="CV14" s="104" t="str">
        <f>VLOOKUP(CT14,Information!$A$2:$H$1000,3,FALSE)</f>
        <v>Sargassum</v>
      </c>
      <c r="CW14" s="104" t="str">
        <f>VLOOKUP(CT14,Information!$A$2:$H$1000,4,FALSE)</f>
        <v>SARGASSACEAE</v>
      </c>
      <c r="CX14" s="104" t="str">
        <f>VLOOKUP(CT14,Information!$A$2:$H$1000,8,FALSE)</f>
        <v>Brown.algae</v>
      </c>
      <c r="CY14" s="104" t="str">
        <f>VLOOKUP(CT14,Information!$A$2:$I$1000,9,FALSE)</f>
        <v>Macroalgae</v>
      </c>
      <c r="CZ14" s="106"/>
      <c r="DA14" s="106"/>
      <c r="DB14" s="107" t="s">
        <v>344</v>
      </c>
      <c r="DC14" s="103" t="str">
        <f>VLOOKUP(DB14,Information!$A$2:$H$1000,2,FALSE)</f>
        <v>Thalassodendron ciliatum</v>
      </c>
      <c r="DD14" s="104" t="str">
        <f>VLOOKUP(DB14,Information!$A$2:$H$1000,3,FALSE)</f>
        <v>Thalassondendron</v>
      </c>
      <c r="DE14" s="104" t="str">
        <f>VLOOKUP(DB14,Information!$A$2:$H$1000,4,FALSE)</f>
        <v>CYMODOCEACEAE</v>
      </c>
      <c r="DF14" s="104" t="str">
        <f>VLOOKUP(DB14,Information!$A$2:$H$1000,8,FALSE)</f>
        <v>Seagrass</v>
      </c>
      <c r="DG14" s="104" t="str">
        <f>VLOOKUP(DB14,Information!$A$2:$I$1000,9,FALSE)</f>
        <v>Seagrass</v>
      </c>
      <c r="DH14" s="106"/>
      <c r="DI14" s="106"/>
      <c r="DJ14" s="107" t="s">
        <v>374</v>
      </c>
      <c r="DK14" s="103" t="str">
        <f>VLOOKUP(DJ14,Information!$A$2:$H$1000,2,FALSE)</f>
        <v>unknown</v>
      </c>
      <c r="DL14" s="104" t="str">
        <f>VLOOKUP(DJ14,Information!$A$2:$H$1000,3,FALSE)</f>
        <v>unknown</v>
      </c>
      <c r="DM14" s="104" t="str">
        <f>VLOOKUP(DJ14,Information!$A$2:$H$1000,4,FALSE)</f>
        <v>XENIIDAE</v>
      </c>
      <c r="DN14" s="104" t="str">
        <f>VLOOKUP(DJ14,Information!$A$2:$H$1000,8,FALSE)</f>
        <v>Soft.coral</v>
      </c>
      <c r="DO14" s="104" t="str">
        <f>VLOOKUP(DJ14,Information!$A$2:$I$1000,9,FALSE)</f>
        <v>Cnidaria</v>
      </c>
      <c r="DP14" s="106"/>
      <c r="DQ14" s="106"/>
      <c r="DR14" s="115" t="s">
        <v>213</v>
      </c>
      <c r="DS14" s="103" t="str">
        <f>VLOOKUP(DR14,Information!$A$2:$H$1000,2,FALSE)</f>
        <v>unknown</v>
      </c>
      <c r="DT14" s="104" t="str">
        <f>VLOOKUP(DR14,Information!$A$2:$H$1000,3,FALSE)</f>
        <v>Fungia</v>
      </c>
      <c r="DU14" s="104" t="str">
        <f>VLOOKUP(DR14,Information!$A$2:$H$1000,4,FALSE)</f>
        <v>FUNGIIDAE</v>
      </c>
      <c r="DV14" s="104" t="str">
        <f>VLOOKUP(DR14,Information!$A$2:$H$1000,8,FALSE)</f>
        <v>Hard.coral</v>
      </c>
      <c r="DW14" s="104" t="str">
        <f>VLOOKUP(DR14,Information!$A$2:$I$1000,9,FALSE)</f>
        <v>Cnidaria</v>
      </c>
      <c r="DX14" s="105" t="s">
        <v>1836</v>
      </c>
      <c r="DY14" s="106"/>
      <c r="DZ14" s="115" t="s">
        <v>324</v>
      </c>
      <c r="EA14" s="103" t="str">
        <f>VLOOKUP(DZ14,Information!$A$2:$H$1000,2,FALSE)</f>
        <v>unknown</v>
      </c>
      <c r="EB14" s="104" t="str">
        <f>VLOOKUP(DZ14,Information!$A$2:$H$1000,3,FALSE)</f>
        <v>Sargassum</v>
      </c>
      <c r="EC14" s="104" t="str">
        <f>VLOOKUP(DZ14,Information!$A$2:$H$1000,4,FALSE)</f>
        <v>SARGASSACEAE</v>
      </c>
      <c r="ED14" s="104" t="str">
        <f>VLOOKUP(DZ14,Information!$A$2:$H$1000,8,FALSE)</f>
        <v>Brown.algae</v>
      </c>
      <c r="EE14" s="104" t="str">
        <f>VLOOKUP(DZ14,Information!$A$2:$I$1000,9,FALSE)</f>
        <v>Macroalgae</v>
      </c>
      <c r="EF14" s="106"/>
      <c r="EG14" s="106"/>
      <c r="EH14" s="115" t="s">
        <v>200</v>
      </c>
      <c r="EI14" s="103" t="str">
        <f>VLOOKUP(EH14,Information!$A$2:$H$1000,2,FALSE)</f>
        <v>unknown</v>
      </c>
      <c r="EJ14" s="104" t="str">
        <f>VLOOKUP(EH14,Information!$A$2:$H$1000,3,FALSE)</f>
        <v>Echinopora</v>
      </c>
      <c r="EK14" s="104" t="str">
        <f>VLOOKUP(EH14,Information!$A$2:$H$1000,4,FALSE)</f>
        <v>MERULINIDAE</v>
      </c>
      <c r="EL14" s="104" t="str">
        <f>VLOOKUP(EH14,Information!$A$2:$H$1000,8,FALSE)</f>
        <v>Hard.coral</v>
      </c>
      <c r="EM14" s="104" t="str">
        <f>VLOOKUP(EH14,Information!$A$2:$I$1000,9,FALSE)</f>
        <v>Cnidaria</v>
      </c>
      <c r="EN14" s="105" t="s">
        <v>1836</v>
      </c>
      <c r="EO14" s="106"/>
      <c r="EP14" s="115" t="s">
        <v>82</v>
      </c>
      <c r="EQ14" s="103" t="str">
        <f>VLOOKUP(EP14,Information!$A$2:$H$1000,2,FALSE)</f>
        <v>unknown</v>
      </c>
      <c r="ER14" s="104" t="str">
        <f>VLOOKUP(EP14,Information!$A$2:$H$1000,3,FALSE)</f>
        <v>Acropora</v>
      </c>
      <c r="ES14" s="104" t="str">
        <f>VLOOKUP(EP14,Information!$A$2:$H$1000,4,FALSE)</f>
        <v>ACROPORIDAE</v>
      </c>
      <c r="ET14" s="104" t="str">
        <f>VLOOKUP(EP14,Information!$A$2:$H$1000,8,FALSE)</f>
        <v>Hard.coral</v>
      </c>
      <c r="EU14" s="104" t="str">
        <f>VLOOKUP(EP14,Information!$A$2:$I$1000,9,FALSE)</f>
        <v>Cnidaria</v>
      </c>
      <c r="EV14" s="105" t="s">
        <v>1836</v>
      </c>
      <c r="EW14" s="106"/>
      <c r="EX14" s="107" t="s">
        <v>309</v>
      </c>
      <c r="EY14" s="103">
        <f>VLOOKUP(EX14,Information!$A$2:$H$1000,2,FALSE)</f>
        <v>0</v>
      </c>
      <c r="EZ14" s="104">
        <f>VLOOKUP(EX14,Information!$A$2:$H$1000,3,FALSE)</f>
        <v>0</v>
      </c>
      <c r="FA14" s="104">
        <f>VLOOKUP(EX14,Information!$A$2:$H$1000,4,FALSE)</f>
        <v>0</v>
      </c>
      <c r="FB14" s="104" t="str">
        <f>VLOOKUP(EX14,Information!$A$2:$H$1000,8,FALSE)</f>
        <v>Coral.rubble</v>
      </c>
      <c r="FC14" s="104" t="str">
        <f>VLOOKUP(EX14,Information!$A$2:$I$1000,9,FALSE)</f>
        <v>Bare substrate</v>
      </c>
      <c r="FD14" s="106"/>
      <c r="FE14" s="106"/>
      <c r="FF14" s="115" t="s">
        <v>300</v>
      </c>
      <c r="FG14" s="103" t="str">
        <f>VLOOKUP(FF14,Information!$A$2:$H$1000,2,FALSE)</f>
        <v>Porites cylindrica</v>
      </c>
      <c r="FH14" s="104" t="str">
        <f>VLOOKUP(FF14,Information!$A$2:$H$1000,3,FALSE)</f>
        <v>Porites</v>
      </c>
      <c r="FI14" s="104" t="str">
        <f>VLOOKUP(FF14,Information!$A$2:$H$1000,4,FALSE)</f>
        <v>PORITIDAE</v>
      </c>
      <c r="FJ14" s="104" t="str">
        <f>VLOOKUP(FF14,Information!$A$2:$H$1000,8,FALSE)</f>
        <v>Hard.coral</v>
      </c>
      <c r="FK14" s="104" t="str">
        <f>VLOOKUP(FF14,Information!$A$2:$I$1000,9,FALSE)</f>
        <v>Cnidaria</v>
      </c>
      <c r="FL14" s="105" t="s">
        <v>1836</v>
      </c>
      <c r="FM14" s="106"/>
      <c r="FN14" s="115" t="s">
        <v>330</v>
      </c>
      <c r="FO14" s="103" t="str">
        <f>VLOOKUP(FN14,Information!$A$2:$H$1000,2,FALSE)</f>
        <v>unknown</v>
      </c>
      <c r="FP14" s="104" t="str">
        <f>VLOOKUP(FN14,Information!$A$2:$H$1000,3,FALSE)</f>
        <v>unknown</v>
      </c>
      <c r="FQ14" s="104" t="str">
        <f>VLOOKUP(FN14,Information!$A$2:$H$1000,4,FALSE)</f>
        <v>unknown</v>
      </c>
      <c r="FR14" s="104" t="str">
        <f>VLOOKUP(FN14,Information!$A$2:$H$1000,8,FALSE)</f>
        <v>Soft.coral</v>
      </c>
      <c r="FS14" s="104" t="str">
        <f>VLOOKUP(FN14,Information!$A$2:$I$1000,9,FALSE)</f>
        <v>Cnidaria</v>
      </c>
      <c r="FT14" s="106"/>
      <c r="FU14" s="106"/>
      <c r="FV14" s="115" t="s">
        <v>330</v>
      </c>
      <c r="FW14" s="103" t="str">
        <f>VLOOKUP(FV14,Information!$A$2:$H$1000,2,FALSE)</f>
        <v>unknown</v>
      </c>
      <c r="FX14" s="104" t="str">
        <f>VLOOKUP(FV14,Information!$A$2:$H$1000,3,FALSE)</f>
        <v>unknown</v>
      </c>
      <c r="FY14" s="104" t="str">
        <f>VLOOKUP(FV14,Information!$A$2:$H$1000,4,FALSE)</f>
        <v>unknown</v>
      </c>
      <c r="FZ14" s="104" t="str">
        <f>VLOOKUP(FV14,Information!$A$2:$H$1000,8,FALSE)</f>
        <v>Soft.coral</v>
      </c>
      <c r="GA14" s="104" t="str">
        <f>VLOOKUP(FV14,Information!$A$2:$I$1000,9,FALSE)</f>
        <v>Cnidaria</v>
      </c>
      <c r="GB14" s="106"/>
      <c r="GC14" s="106"/>
      <c r="GD14" s="115" t="s">
        <v>379</v>
      </c>
      <c r="GE14" s="103" t="str">
        <f>VLOOKUP(GD14,Information!$A$2:$H$1000,2,FALSE)</f>
        <v>unknown</v>
      </c>
      <c r="GF14" s="104" t="str">
        <f>VLOOKUP(GD14,Information!$A$2:$H$1000,3,FALSE)</f>
        <v>unknown</v>
      </c>
      <c r="GG14" s="104" t="str">
        <f>VLOOKUP(GD14,Information!$A$2:$H$1000,4,FALSE)</f>
        <v>unknown</v>
      </c>
      <c r="GH14" s="104" t="str">
        <f>VLOOKUP(GD14,Information!$A$2:$H$1000,8,FALSE)</f>
        <v>Zoanthid</v>
      </c>
      <c r="GI14" s="104" t="str">
        <f>VLOOKUP(GD14,Information!$A$2:$I$1000,9,FALSE)</f>
        <v>Cnidaria</v>
      </c>
      <c r="GJ14" s="106"/>
      <c r="GK14" s="106"/>
      <c r="GL14" s="115" t="s">
        <v>243</v>
      </c>
      <c r="GM14" s="103" t="str">
        <f>VLOOKUP(GL14,Information!$A$2:$H$1000,2,FALSE)</f>
        <v>unknown</v>
      </c>
      <c r="GN14" s="104" t="str">
        <f>VLOOKUP(GL14,Information!$A$2:$H$1000,3,FALSE)</f>
        <v>Hydnophora</v>
      </c>
      <c r="GO14" s="104" t="str">
        <f>VLOOKUP(GL14,Information!$A$2:$H$1000,4,FALSE)</f>
        <v>MERULINIDAE</v>
      </c>
      <c r="GP14" s="104" t="str">
        <f>VLOOKUP(GL14,Information!$A$2:$H$1000,8,FALSE)</f>
        <v>Hard.coral</v>
      </c>
      <c r="GQ14" s="104" t="str">
        <f>VLOOKUP(GL14,Information!$A$2:$I$1000,9,FALSE)</f>
        <v>Cnidaria</v>
      </c>
      <c r="GR14" s="105" t="s">
        <v>1836</v>
      </c>
      <c r="GS14" s="106"/>
      <c r="GT14" s="115" t="s">
        <v>178</v>
      </c>
      <c r="GU14" s="103" t="str">
        <f>VLOOKUP(GT14,Information!$A$2:$H$1000,2,FALSE)</f>
        <v>unknown</v>
      </c>
      <c r="GV14" s="104" t="str">
        <f>VLOOKUP(GT14,Information!$A$2:$H$1000,3,FALSE)</f>
        <v>Dictyota</v>
      </c>
      <c r="GW14" s="104" t="str">
        <f>VLOOKUP(GT14,Information!$A$2:$H$1000,4,FALSE)</f>
        <v>DICTYOTACEAE</v>
      </c>
      <c r="GX14" s="104" t="str">
        <f>VLOOKUP(GT14,Information!$A$2:$H$1000,8,FALSE)</f>
        <v>Brown.algae</v>
      </c>
      <c r="GY14" s="104" t="str">
        <f>VLOOKUP(GT14,Information!$A$2:$I$1000,9,FALSE)</f>
        <v>Macroalgae</v>
      </c>
      <c r="GZ14" s="106"/>
      <c r="HA14" s="106"/>
      <c r="HB14" s="115" t="s">
        <v>320</v>
      </c>
      <c r="HC14" s="103">
        <f>VLOOKUP(HB14,Information!$A$2:$H$1000,2,FALSE)</f>
        <v>0</v>
      </c>
      <c r="HD14" s="104">
        <f>VLOOKUP(HB14,Information!$A$2:$H$1000,3,FALSE)</f>
        <v>0</v>
      </c>
      <c r="HE14" s="104">
        <f>VLOOKUP(HB14,Information!$A$2:$H$1000,4,FALSE)</f>
        <v>0</v>
      </c>
      <c r="HF14" s="104" t="str">
        <f>VLOOKUP(HB14,Information!$A$2:$H$1000,8,FALSE)</f>
        <v>Bare.rock</v>
      </c>
      <c r="HG14" s="104" t="str">
        <f>VLOOKUP(HB14,Information!$A$2:$I$1000,9,FALSE)</f>
        <v>Bare substrate</v>
      </c>
      <c r="HH14" s="106"/>
      <c r="HI14" s="106"/>
      <c r="HJ14" s="115" t="s">
        <v>324</v>
      </c>
      <c r="HK14" s="103" t="str">
        <f>VLOOKUP(HJ14,Information!$A$2:$H$1000,2,FALSE)</f>
        <v>unknown</v>
      </c>
      <c r="HL14" s="104" t="str">
        <f>VLOOKUP(HJ14,Information!$A$2:$H$1000,3,FALSE)</f>
        <v>Sargassum</v>
      </c>
      <c r="HM14" s="104" t="str">
        <f>VLOOKUP(HJ14,Information!$A$2:$H$1000,4,FALSE)</f>
        <v>SARGASSACEAE</v>
      </c>
      <c r="HN14" s="104" t="str">
        <f>VLOOKUP(HJ14,Information!$A$2:$H$1000,8,FALSE)</f>
        <v>Brown.algae</v>
      </c>
      <c r="HO14" s="104" t="str">
        <f>VLOOKUP(HJ14,Information!$A$2:$I$1000,9,FALSE)</f>
        <v>Macroalgae</v>
      </c>
      <c r="HP14" s="106"/>
      <c r="HQ14" s="106"/>
      <c r="HR14" s="115" t="s">
        <v>309</v>
      </c>
      <c r="HS14" s="103">
        <f>VLOOKUP(HR14,Information!$A$2:$H$1000,2,FALSE)</f>
        <v>0</v>
      </c>
      <c r="HT14" s="104">
        <f>VLOOKUP(HR14,Information!$A$2:$H$1000,3,FALSE)</f>
        <v>0</v>
      </c>
      <c r="HU14" s="104">
        <f>VLOOKUP(HR14,Information!$A$2:$H$1000,4,FALSE)</f>
        <v>0</v>
      </c>
      <c r="HV14" s="104" t="str">
        <f>VLOOKUP(HR14,Information!$A$2:$H$1000,8,FALSE)</f>
        <v>Coral.rubble</v>
      </c>
      <c r="HW14" s="104" t="str">
        <f>VLOOKUP(HR14,Information!$A$2:$I$1000,9,FALSE)</f>
        <v>Bare substrate</v>
      </c>
      <c r="HX14" s="106"/>
      <c r="HY14" s="106"/>
      <c r="HZ14" s="115" t="s">
        <v>302</v>
      </c>
      <c r="IA14" s="103" t="str">
        <f>VLOOKUP(HZ14,Information!$A$2:$H$1000,2,FALSE)</f>
        <v>unknown</v>
      </c>
      <c r="IB14" s="104" t="str">
        <f>VLOOKUP(HZ14,Information!$A$2:$H$1000,3,FALSE)</f>
        <v>Porites (massive)</v>
      </c>
      <c r="IC14" s="104" t="str">
        <f>VLOOKUP(HZ14,Information!$A$2:$H$1000,4,FALSE)</f>
        <v>PORITIDAE</v>
      </c>
      <c r="ID14" s="104" t="str">
        <f>VLOOKUP(HZ14,Information!$A$2:$H$1000,8,FALSE)</f>
        <v>Hard.coral</v>
      </c>
      <c r="IE14" s="104" t="str">
        <f>VLOOKUP(HZ14,Information!$A$2:$I$1000,9,FALSE)</f>
        <v>Cnidaria</v>
      </c>
      <c r="IF14" s="105" t="s">
        <v>1836</v>
      </c>
      <c r="IG14" s="106"/>
      <c r="IH14" s="107" t="s">
        <v>317</v>
      </c>
      <c r="II14" s="103" t="str">
        <f>VLOOKUP(IH14,Information!$A$2:$H$1000,2,FALSE)</f>
        <v>Rhytisma fulvum</v>
      </c>
      <c r="IJ14" s="104" t="str">
        <f>VLOOKUP(IH14,Information!$A$2:$H$1000,3,FALSE)</f>
        <v>Rhytisma</v>
      </c>
      <c r="IK14" s="104" t="str">
        <f>VLOOKUP(IH14,Information!$A$2:$H$1000,4,FALSE)</f>
        <v>ALCYONIIDAE</v>
      </c>
      <c r="IL14" s="104" t="str">
        <f>VLOOKUP(IH14,Information!$A$2:$H$1000,8,FALSE)</f>
        <v>Soft.coral</v>
      </c>
      <c r="IM14" s="104" t="str">
        <f>VLOOKUP(IH14,Information!$A$2:$I$1000,9,FALSE)</f>
        <v>Cnidaria</v>
      </c>
      <c r="IN14" s="106"/>
      <c r="IO14" s="106"/>
      <c r="IP14" s="115" t="s">
        <v>330</v>
      </c>
      <c r="IQ14" s="103" t="str">
        <f>VLOOKUP(IP14,Information!$A$2:$H$1000,2,FALSE)</f>
        <v>unknown</v>
      </c>
      <c r="IR14" s="104" t="str">
        <f>VLOOKUP(IP14,Information!$A$2:$H$1000,3,FALSE)</f>
        <v>unknown</v>
      </c>
      <c r="IS14" s="104" t="str">
        <f>VLOOKUP(IP14,Information!$A$2:$H$1000,4,FALSE)</f>
        <v>unknown</v>
      </c>
      <c r="IT14" s="104" t="str">
        <f>VLOOKUP(IP14,Information!$A$2:$H$1000,8,FALSE)</f>
        <v>Soft.coral</v>
      </c>
      <c r="IU14" s="104" t="str">
        <f>VLOOKUP(IP14,Information!$A$2:$I$1000,9,FALSE)</f>
        <v>Cnidaria</v>
      </c>
      <c r="IV14" s="106"/>
      <c r="IW14" s="106"/>
      <c r="IX14" s="115" t="s">
        <v>243</v>
      </c>
      <c r="IY14" s="103" t="str">
        <f>VLOOKUP(IX14,Information!$A$2:$H$1000,2,FALSE)</f>
        <v>unknown</v>
      </c>
      <c r="IZ14" s="104" t="str">
        <f>VLOOKUP(IX14,Information!$A$2:$H$1000,3,FALSE)</f>
        <v>Hydnophora</v>
      </c>
      <c r="JA14" s="104" t="str">
        <f>VLOOKUP(IX14,Information!$A$2:$H$1000,4,FALSE)</f>
        <v>MERULINIDAE</v>
      </c>
      <c r="JB14" s="104" t="str">
        <f>VLOOKUP(IX14,Information!$A$2:$H$1000,8,FALSE)</f>
        <v>Hard.coral</v>
      </c>
      <c r="JC14" s="104" t="str">
        <f>VLOOKUP(IX14,Information!$A$2:$I$1000,9,FALSE)</f>
        <v>Cnidaria</v>
      </c>
      <c r="JD14" s="105" t="s">
        <v>1836</v>
      </c>
      <c r="JE14" s="106"/>
      <c r="JF14" s="115" t="s">
        <v>317</v>
      </c>
      <c r="JG14" s="103" t="str">
        <f>VLOOKUP(JF14,Information!$A$2:$H$1000,2,FALSE)</f>
        <v>Rhytisma fulvum</v>
      </c>
      <c r="JH14" s="104" t="str">
        <f>VLOOKUP(JF14,Information!$A$2:$H$1000,3,FALSE)</f>
        <v>Rhytisma</v>
      </c>
      <c r="JI14" s="104" t="str">
        <f>VLOOKUP(JF14,Information!$A$2:$H$1000,4,FALSE)</f>
        <v>ALCYONIIDAE</v>
      </c>
      <c r="JJ14" s="104" t="str">
        <f>VLOOKUP(JF14,Information!$A$2:$H$1000,8,FALSE)</f>
        <v>Soft.coral</v>
      </c>
      <c r="JK14" s="104" t="str">
        <f>VLOOKUP(JF14,Information!$A$2:$I$1000,9,FALSE)</f>
        <v>Cnidaria</v>
      </c>
      <c r="JL14" s="106"/>
      <c r="JM14" s="106"/>
      <c r="JN14" s="115" t="s">
        <v>322</v>
      </c>
      <c r="JO14" s="103">
        <f>VLOOKUP(JN14,Information!$A$2:$H$1000,2,FALSE)</f>
        <v>0</v>
      </c>
      <c r="JP14" s="104">
        <f>VLOOKUP(JN14,Information!$A$2:$H$1000,3,FALSE)</f>
        <v>0</v>
      </c>
      <c r="JQ14" s="104">
        <f>VLOOKUP(JN14,Information!$A$2:$H$1000,4,FALSE)</f>
        <v>0</v>
      </c>
      <c r="JR14" s="104" t="str">
        <f>VLOOKUP(JN14,Information!$A$2:$H$1000,8,FALSE)</f>
        <v>Sand</v>
      </c>
      <c r="JS14" s="104" t="str">
        <f>VLOOKUP(JN14,Information!$A$2:$I$1000,9,FALSE)</f>
        <v>Bare substrate</v>
      </c>
      <c r="JT14" s="106"/>
      <c r="JU14" s="106"/>
      <c r="JV14" s="115" t="s">
        <v>200</v>
      </c>
      <c r="JW14" s="103" t="str">
        <f>VLOOKUP(JV14,Information!$A$2:$H$1000,2,FALSE)</f>
        <v>unknown</v>
      </c>
      <c r="JX14" s="104" t="str">
        <f>VLOOKUP(JV14,Information!$A$2:$H$1000,3,FALSE)</f>
        <v>Echinopora</v>
      </c>
      <c r="JY14" s="104" t="str">
        <f>VLOOKUP(JV14,Information!$A$2:$H$1000,4,FALSE)</f>
        <v>MERULINIDAE</v>
      </c>
      <c r="JZ14" s="104" t="str">
        <f>VLOOKUP(JV14,Information!$A$2:$H$1000,8,FALSE)</f>
        <v>Hard.coral</v>
      </c>
      <c r="KA14" s="104" t="str">
        <f>VLOOKUP(JV14,Information!$A$2:$I$1000,9,FALSE)</f>
        <v>Cnidaria</v>
      </c>
      <c r="KB14" s="105" t="s">
        <v>1836</v>
      </c>
      <c r="KC14" s="106"/>
      <c r="KD14" s="115" t="s">
        <v>202</v>
      </c>
      <c r="KE14" s="103" t="str">
        <f>VLOOKUP(KD14,Information!$A$2:$H$1000,2,FALSE)</f>
        <v>unknown</v>
      </c>
      <c r="KF14" s="104" t="str">
        <f>VLOOKUP(KD14,Information!$A$2:$H$1000,3,FALSE)</f>
        <v>Favia</v>
      </c>
      <c r="KG14" s="104" t="str">
        <f>VLOOKUP(KD14,Information!$A$2:$H$1000,4,FALSE)</f>
        <v>MUSSIDAE</v>
      </c>
      <c r="KH14" s="104" t="str">
        <f>VLOOKUP(KD14,Information!$A$2:$H$1000,8,FALSE)</f>
        <v>Hard.coral</v>
      </c>
      <c r="KI14" s="104" t="str">
        <f>VLOOKUP(KD14,Information!$A$2:$I$1000,9,FALSE)</f>
        <v>Cnidaria</v>
      </c>
      <c r="KJ14" s="105" t="s">
        <v>1836</v>
      </c>
      <c r="KK14" s="106"/>
      <c r="KL14" s="115" t="s">
        <v>302</v>
      </c>
      <c r="KM14" s="103" t="str">
        <f>VLOOKUP(KL14,Information!$A$2:$H$1000,2,FALSE)</f>
        <v>unknown</v>
      </c>
      <c r="KN14" s="104" t="str">
        <f>VLOOKUP(KL14,Information!$A$2:$H$1000,3,FALSE)</f>
        <v>Porites (massive)</v>
      </c>
      <c r="KO14" s="104" t="str">
        <f>VLOOKUP(KL14,Information!$A$2:$H$1000,4,FALSE)</f>
        <v>PORITIDAE</v>
      </c>
      <c r="KP14" s="104" t="str">
        <f>VLOOKUP(KL14,Information!$A$2:$H$1000,8,FALSE)</f>
        <v>Hard.coral</v>
      </c>
      <c r="KQ14" s="104" t="str">
        <f>VLOOKUP(KL14,Information!$A$2:$I$1000,9,FALSE)</f>
        <v>Cnidaria</v>
      </c>
      <c r="KR14" s="105" t="s">
        <v>1836</v>
      </c>
      <c r="KS14" s="106"/>
      <c r="KT14" s="115" t="s">
        <v>359</v>
      </c>
      <c r="KU14" s="103" t="str">
        <f>VLOOKUP(KT14,Information!$A$2:$H$1000,2,FALSE)</f>
        <v>unknown</v>
      </c>
      <c r="KV14" s="104" t="str">
        <f>VLOOKUP(KT14,Information!$A$2:$H$1000,3,FALSE)</f>
        <v>unknown</v>
      </c>
      <c r="KW14" s="104" t="str">
        <f>VLOOKUP(KT14,Information!$A$2:$H$1000,4,FALSE)</f>
        <v>unknown</v>
      </c>
      <c r="KX14" s="104" t="str">
        <f>VLOOKUP(KT14,Information!$A$2:$H$1000,8,FALSE)</f>
        <v>Turf.algae</v>
      </c>
      <c r="KY14" s="104" t="str">
        <f>VLOOKUP(KT14,Information!$A$2:$I$1000,9,FALSE)</f>
        <v>Turf algae</v>
      </c>
      <c r="KZ14" s="106"/>
      <c r="LA14" s="106"/>
      <c r="LB14" s="115" t="s">
        <v>322</v>
      </c>
      <c r="LC14" s="103">
        <f>VLOOKUP(LB14,Information!$A$2:$H$1000,2,FALSE)</f>
        <v>0</v>
      </c>
      <c r="LD14" s="104">
        <f>VLOOKUP(LB14,Information!$A$2:$H$1000,3,FALSE)</f>
        <v>0</v>
      </c>
      <c r="LE14" s="104">
        <f>VLOOKUP(LB14,Information!$A$2:$H$1000,4,FALSE)</f>
        <v>0</v>
      </c>
      <c r="LF14" s="104" t="str">
        <f>VLOOKUP(LB14,Information!$A$2:$H$1000,8,FALSE)</f>
        <v>Sand</v>
      </c>
      <c r="LG14" s="104" t="str">
        <f>VLOOKUP(LB14,Information!$A$2:$I$1000,9,FALSE)</f>
        <v>Bare substrate</v>
      </c>
      <c r="LH14" s="106"/>
      <c r="LI14" s="106"/>
      <c r="LJ14" s="115" t="s">
        <v>82</v>
      </c>
      <c r="LK14" s="103" t="str">
        <f>VLOOKUP(LJ14,Information!$A$2:$H$1000,2,FALSE)</f>
        <v>unknown</v>
      </c>
      <c r="LL14" s="104" t="str">
        <f>VLOOKUP(LJ14,Information!$A$2:$H$1000,3,FALSE)</f>
        <v>Acropora</v>
      </c>
      <c r="LM14" s="104" t="str">
        <f>VLOOKUP(LJ14,Information!$A$2:$H$1000,4,FALSE)</f>
        <v>ACROPORIDAE</v>
      </c>
      <c r="LN14" s="104" t="str">
        <f>VLOOKUP(LJ14,Information!$A$2:$H$1000,8,FALSE)</f>
        <v>Hard.coral</v>
      </c>
      <c r="LO14" s="104" t="str">
        <f>VLOOKUP(LJ14,Information!$A$2:$I$1000,9,FALSE)</f>
        <v>Cnidaria</v>
      </c>
      <c r="LP14" s="105" t="s">
        <v>1836</v>
      </c>
      <c r="LQ14" s="106"/>
      <c r="LR14" s="115" t="s">
        <v>320</v>
      </c>
      <c r="LS14" s="103">
        <f>VLOOKUP(LR14,Information!$A$2:$H$1000,2,FALSE)</f>
        <v>0</v>
      </c>
      <c r="LT14" s="104">
        <f>VLOOKUP(LR14,Information!$A$2:$H$1000,3,FALSE)</f>
        <v>0</v>
      </c>
      <c r="LU14" s="104">
        <f>VLOOKUP(LR14,Information!$A$2:$H$1000,4,FALSE)</f>
        <v>0</v>
      </c>
      <c r="LV14" s="104" t="str">
        <f>VLOOKUP(LR14,Information!$A$2:$H$1000,8,FALSE)</f>
        <v>Bare.rock</v>
      </c>
      <c r="LW14" s="104" t="str">
        <f>VLOOKUP(LR14,Information!$A$2:$I$1000,9,FALSE)</f>
        <v>Bare substrate</v>
      </c>
      <c r="LX14" s="106"/>
      <c r="LY14" s="106"/>
      <c r="LZ14" s="115" t="s">
        <v>322</v>
      </c>
      <c r="MA14" s="103">
        <f>VLOOKUP(LZ14,Information!$A$2:$H$1000,2,FALSE)</f>
        <v>0</v>
      </c>
      <c r="MB14" s="104">
        <f>VLOOKUP(LZ14,Information!$A$2:$H$1000,3,FALSE)</f>
        <v>0</v>
      </c>
      <c r="MC14" s="104">
        <f>VLOOKUP(LZ14,Information!$A$2:$H$1000,4,FALSE)</f>
        <v>0</v>
      </c>
      <c r="MD14" s="104" t="str">
        <f>VLOOKUP(LZ14,Information!$A$2:$H$1000,8,FALSE)</f>
        <v>Sand</v>
      </c>
      <c r="ME14" s="104" t="str">
        <f>VLOOKUP(LZ14,Information!$A$2:$I$1000,9,FALSE)</f>
        <v>Bare substrate</v>
      </c>
      <c r="MF14" s="106"/>
      <c r="MG14" s="106"/>
      <c r="MH14" s="115" t="s">
        <v>322</v>
      </c>
      <c r="MI14" s="103">
        <f>VLOOKUP(MH14,Information!$A$2:$H$1000,2,FALSE)</f>
        <v>0</v>
      </c>
      <c r="MJ14" s="104">
        <f>VLOOKUP(MH14,Information!$A$2:$H$1000,3,FALSE)</f>
        <v>0</v>
      </c>
      <c r="MK14" s="104">
        <f>VLOOKUP(MH14,Information!$A$2:$H$1000,4,FALSE)</f>
        <v>0</v>
      </c>
      <c r="ML14" s="104" t="str">
        <f>VLOOKUP(MH14,Information!$A$2:$H$1000,8,FALSE)</f>
        <v>Sand</v>
      </c>
      <c r="MM14" s="104" t="str">
        <f>VLOOKUP(MH14,Information!$A$2:$I$1000,9,FALSE)</f>
        <v>Bare substrate</v>
      </c>
      <c r="MN14" s="106"/>
      <c r="MO14" s="106"/>
      <c r="MP14" s="115" t="s">
        <v>302</v>
      </c>
      <c r="MQ14" s="103" t="str">
        <f>VLOOKUP(MP14,Information!$A$2:$H$1000,2,FALSE)</f>
        <v>unknown</v>
      </c>
      <c r="MR14" s="104" t="str">
        <f>VLOOKUP(MP14,Information!$A$2:$H$1000,3,FALSE)</f>
        <v>Porites (massive)</v>
      </c>
      <c r="MS14" s="104" t="str">
        <f>VLOOKUP(MP14,Information!$A$2:$H$1000,4,FALSE)</f>
        <v>PORITIDAE</v>
      </c>
      <c r="MT14" s="104" t="str">
        <f>VLOOKUP(MP14,Information!$A$2:$H$1000,8,FALSE)</f>
        <v>Hard.coral</v>
      </c>
      <c r="MU14" s="104" t="str">
        <f>VLOOKUP(MP14,Information!$A$2:$I$1000,9,FALSE)</f>
        <v>Cnidaria</v>
      </c>
      <c r="MV14" s="105" t="s">
        <v>1837</v>
      </c>
      <c r="MW14" s="106"/>
      <c r="MX14" s="115" t="s">
        <v>300</v>
      </c>
      <c r="MY14" s="103" t="str">
        <f>VLOOKUP(MX14,Information!$A$2:$H$1000,2,FALSE)</f>
        <v>Porites cylindrica</v>
      </c>
      <c r="MZ14" s="104" t="str">
        <f>VLOOKUP(MX14,Information!$A$2:$H$1000,3,FALSE)</f>
        <v>Porites</v>
      </c>
      <c r="NA14" s="104" t="str">
        <f>VLOOKUP(MX14,Information!$A$2:$H$1000,4,FALSE)</f>
        <v>PORITIDAE</v>
      </c>
      <c r="NB14" s="104" t="str">
        <f>VLOOKUP(MX14,Information!$A$2:$H$1000,8,FALSE)</f>
        <v>Hard.coral</v>
      </c>
      <c r="NC14" s="104" t="str">
        <f>VLOOKUP(MX14,Information!$A$2:$I$1000,9,FALSE)</f>
        <v>Cnidaria</v>
      </c>
      <c r="ND14" s="105" t="s">
        <v>1837</v>
      </c>
      <c r="NE14" s="106"/>
      <c r="NF14" s="115" t="s">
        <v>300</v>
      </c>
      <c r="NG14" s="103" t="str">
        <f>VLOOKUP(NF14,Information!$A$2:$H$1000,2,FALSE)</f>
        <v>Porites cylindrica</v>
      </c>
      <c r="NH14" s="104" t="str">
        <f>VLOOKUP(NF14,Information!$A$2:$H$1000,3,FALSE)</f>
        <v>Porites</v>
      </c>
      <c r="NI14" s="104" t="str">
        <f>VLOOKUP(NF14,Information!$A$2:$H$1000,4,FALSE)</f>
        <v>PORITIDAE</v>
      </c>
      <c r="NJ14" s="104" t="str">
        <f>VLOOKUP(NF14,Information!$A$2:$H$1000,8,FALSE)</f>
        <v>Hard.coral</v>
      </c>
      <c r="NK14" s="104" t="str">
        <f>VLOOKUP(NF14,Information!$A$2:$I$1000,9,FALSE)</f>
        <v>Cnidaria</v>
      </c>
      <c r="NL14" s="105" t="s">
        <v>1836</v>
      </c>
      <c r="NM14" s="106"/>
      <c r="NN14" s="115" t="s">
        <v>339</v>
      </c>
      <c r="NO14" s="103" t="str">
        <f>VLOOKUP(NN14,Information!$A$2:$H$1000,2,FALSE)</f>
        <v>unknown</v>
      </c>
      <c r="NP14" s="104" t="str">
        <f>VLOOKUP(NN14,Information!$A$2:$H$1000,3,FALSE)</f>
        <v>unknown</v>
      </c>
      <c r="NQ14" s="104" t="str">
        <f>VLOOKUP(NN14,Information!$A$2:$H$1000,4,FALSE)</f>
        <v>unknown</v>
      </c>
      <c r="NR14" s="104" t="str">
        <f>VLOOKUP(NN14,Information!$A$2:$H$1000,8,FALSE)</f>
        <v>Sponge</v>
      </c>
      <c r="NS14" s="104" t="str">
        <f>VLOOKUP(NN14,Information!$A$2:$I$1000,9,FALSE)</f>
        <v>Sponge</v>
      </c>
      <c r="NT14" s="106"/>
      <c r="NU14" s="106"/>
      <c r="NV14" s="115" t="s">
        <v>82</v>
      </c>
      <c r="NW14" s="103" t="str">
        <f>VLOOKUP(NV14,Information!$A$2:$H$1000,2,FALSE)</f>
        <v>unknown</v>
      </c>
      <c r="NX14" s="104" t="str">
        <f>VLOOKUP(NV14,Information!$A$2:$H$1000,3,FALSE)</f>
        <v>Acropora</v>
      </c>
      <c r="NY14" s="104" t="str">
        <f>VLOOKUP(NV14,Information!$A$2:$H$1000,4,FALSE)</f>
        <v>ACROPORIDAE</v>
      </c>
      <c r="NZ14" s="104" t="str">
        <f>VLOOKUP(NV14,Information!$A$2:$H$1000,8,FALSE)</f>
        <v>Hard.coral</v>
      </c>
      <c r="OA14" s="104" t="str">
        <f>VLOOKUP(NV14,Information!$A$2:$I$1000,9,FALSE)</f>
        <v>Cnidaria</v>
      </c>
      <c r="OB14" s="105" t="s">
        <v>1836</v>
      </c>
      <c r="OC14" s="106"/>
      <c r="OD14" s="107" t="s">
        <v>320</v>
      </c>
      <c r="OE14" s="103">
        <f>VLOOKUP(OD14,Information!$A$2:$H$1000,2,FALSE)</f>
        <v>0</v>
      </c>
      <c r="OF14" s="104">
        <f>VLOOKUP(OD14,Information!$A$2:$H$1000,3,FALSE)</f>
        <v>0</v>
      </c>
      <c r="OG14" s="104">
        <f>VLOOKUP(OD14,Information!$A$2:$H$1000,4,FALSE)</f>
        <v>0</v>
      </c>
      <c r="OH14" s="104" t="str">
        <f>VLOOKUP(OD14,Information!$A$2:$H$1000,8,FALSE)</f>
        <v>Bare.rock</v>
      </c>
      <c r="OI14" s="104" t="str">
        <f>VLOOKUP(OD14,Information!$A$2:$I$1000,9,FALSE)</f>
        <v>Bare substrate</v>
      </c>
      <c r="OJ14" s="106"/>
      <c r="OK14" s="106"/>
      <c r="OL14" s="107" t="s">
        <v>298</v>
      </c>
      <c r="OM14" s="103" t="str">
        <f>VLOOKUP(OL14,Information!$A$2:$H$1000,2,FALSE)</f>
        <v>unknown</v>
      </c>
      <c r="ON14" s="104" t="str">
        <f>VLOOKUP(OL14,Information!$A$2:$H$1000,3,FALSE)</f>
        <v>Porites</v>
      </c>
      <c r="OO14" s="104" t="str">
        <f>VLOOKUP(OL14,Information!$A$2:$H$1000,4,FALSE)</f>
        <v>PORITIDAE</v>
      </c>
      <c r="OP14" s="104" t="str">
        <f>VLOOKUP(OL14,Information!$A$2:$H$1000,8,FALSE)</f>
        <v>Hard.coral</v>
      </c>
      <c r="OQ14" s="104" t="str">
        <f>VLOOKUP(OL14,Information!$A$2:$I$1000,9,FALSE)</f>
        <v>Cnidaria</v>
      </c>
      <c r="OR14" s="105" t="s">
        <v>80</v>
      </c>
      <c r="OS14" s="106"/>
      <c r="OT14" s="107" t="s">
        <v>298</v>
      </c>
      <c r="OU14" s="103" t="str">
        <f>VLOOKUP(OT14,Information!$A$2:$H$1000,2,FALSE)</f>
        <v>unknown</v>
      </c>
      <c r="OV14" s="104" t="str">
        <f>VLOOKUP(OT14,Information!$A$2:$H$1000,3,FALSE)</f>
        <v>Porites</v>
      </c>
      <c r="OW14" s="104" t="str">
        <f>VLOOKUP(OT14,Information!$A$2:$H$1000,4,FALSE)</f>
        <v>PORITIDAE</v>
      </c>
      <c r="OX14" s="104" t="str">
        <f>VLOOKUP(OT14,Information!$A$2:$H$1000,8,FALSE)</f>
        <v>Hard.coral</v>
      </c>
      <c r="OY14" s="104" t="str">
        <f>VLOOKUP(OT14,Information!$A$2:$I$1000,9,FALSE)</f>
        <v>Cnidaria</v>
      </c>
      <c r="OZ14" s="105" t="s">
        <v>80</v>
      </c>
      <c r="PA14" s="106"/>
      <c r="PB14" s="107" t="s">
        <v>333</v>
      </c>
      <c r="PC14" s="103" t="str">
        <f>VLOOKUP(PB14,Information!$A$2:$H$1000,2,FALSE)</f>
        <v>unknown</v>
      </c>
      <c r="PD14" s="104" t="str">
        <f>VLOOKUP(PB14,Information!$A$2:$H$1000,3,FALSE)</f>
        <v>unknown</v>
      </c>
      <c r="PE14" s="104" t="str">
        <f>VLOOKUP(PB14,Information!$A$2:$H$1000,4,FALSE)</f>
        <v>unknown</v>
      </c>
      <c r="PF14" s="104" t="str">
        <f>VLOOKUP(PB14,Information!$A$2:$H$1000,8,FALSE)</f>
        <v>Seagrass</v>
      </c>
      <c r="PG14" s="104" t="str">
        <f>VLOOKUP(PB14,Information!$A$2:$I$1000,9,FALSE)</f>
        <v>Seagrass</v>
      </c>
      <c r="PH14" s="106"/>
      <c r="PI14" s="106"/>
      <c r="PJ14" s="107" t="s">
        <v>309</v>
      </c>
      <c r="PK14" s="103">
        <f>VLOOKUP(PJ14,Information!$A$2:$H$1000,2,FALSE)</f>
        <v>0</v>
      </c>
      <c r="PL14" s="104">
        <f>VLOOKUP(PJ14,Information!$A$2:$H$1000,3,FALSE)</f>
        <v>0</v>
      </c>
      <c r="PM14" s="104">
        <f>VLOOKUP(PJ14,Information!$A$2:$H$1000,4,FALSE)</f>
        <v>0</v>
      </c>
      <c r="PN14" s="104" t="str">
        <f>VLOOKUP(PJ14,Information!$A$2:$H$1000,8,FALSE)</f>
        <v>Coral.rubble</v>
      </c>
      <c r="PO14" s="104" t="str">
        <f>VLOOKUP(PJ14,Information!$A$2:$I$1000,9,FALSE)</f>
        <v>Bare substrate</v>
      </c>
      <c r="PP14" s="106"/>
      <c r="PQ14" s="106"/>
      <c r="PR14" s="107" t="s">
        <v>322</v>
      </c>
      <c r="PS14" s="103">
        <f>VLOOKUP(PR14,Information!$A$2:$H$1000,2,FALSE)</f>
        <v>0</v>
      </c>
      <c r="PT14" s="104">
        <f>VLOOKUP(PR14,Information!$A$2:$H$1000,3,FALSE)</f>
        <v>0</v>
      </c>
      <c r="PU14" s="104">
        <f>VLOOKUP(PR14,Information!$A$2:$H$1000,4,FALSE)</f>
        <v>0</v>
      </c>
      <c r="PV14" s="104" t="str">
        <f>VLOOKUP(PR14,Information!$A$2:$H$1000,8,FALSE)</f>
        <v>Sand</v>
      </c>
      <c r="PW14" s="104" t="str">
        <f>VLOOKUP(PR14,Information!$A$2:$I$1000,9,FALSE)</f>
        <v>Bare substrate</v>
      </c>
      <c r="PX14" s="106"/>
      <c r="PY14" s="106"/>
      <c r="PZ14" s="107" t="s">
        <v>309</v>
      </c>
      <c r="QA14" s="103">
        <f>VLOOKUP(PZ14,Information!$A$2:$H$1000,2,FALSE)</f>
        <v>0</v>
      </c>
      <c r="QB14" s="104">
        <f>VLOOKUP(PZ14,Information!$A$2:$H$1000,3,FALSE)</f>
        <v>0</v>
      </c>
      <c r="QC14" s="104">
        <f>VLOOKUP(PZ14,Information!$A$2:$H$1000,4,FALSE)</f>
        <v>0</v>
      </c>
      <c r="QD14" s="104" t="str">
        <f>VLOOKUP(PZ14,Information!$A$2:$H$1000,8,FALSE)</f>
        <v>Coral.rubble</v>
      </c>
      <c r="QE14" s="104" t="str">
        <f>VLOOKUP(PZ14,Information!$A$2:$I$1000,9,FALSE)</f>
        <v>Bare substrate</v>
      </c>
      <c r="QF14" s="106"/>
      <c r="QG14" s="106"/>
      <c r="QH14" s="107" t="s">
        <v>309</v>
      </c>
      <c r="QI14" s="103">
        <f>VLOOKUP(QH14,Information!$A$2:$H$1000,2,FALSE)</f>
        <v>0</v>
      </c>
      <c r="QJ14" s="104">
        <f>VLOOKUP(QH14,Information!$A$2:$H$1000,3,FALSE)</f>
        <v>0</v>
      </c>
      <c r="QK14" s="104">
        <f>VLOOKUP(QH14,Information!$A$2:$H$1000,4,FALSE)</f>
        <v>0</v>
      </c>
      <c r="QL14" s="104" t="str">
        <f>VLOOKUP(QH14,Information!$A$2:$H$1000,8,FALSE)</f>
        <v>Coral.rubble</v>
      </c>
      <c r="QM14" s="104" t="str">
        <f>VLOOKUP(QH14,Information!$A$2:$I$1000,9,FALSE)</f>
        <v>Bare substrate</v>
      </c>
      <c r="QN14" s="106"/>
      <c r="QO14" s="106"/>
      <c r="QP14" s="107" t="s">
        <v>322</v>
      </c>
      <c r="QQ14" s="103">
        <f>VLOOKUP(QP14,Information!$A$2:$H$1000,2,FALSE)</f>
        <v>0</v>
      </c>
      <c r="QR14" s="104">
        <f>VLOOKUP(QP14,Information!$A$2:$H$1000,3,FALSE)</f>
        <v>0</v>
      </c>
      <c r="QS14" s="104">
        <f>VLOOKUP(QP14,Information!$A$2:$H$1000,4,FALSE)</f>
        <v>0</v>
      </c>
      <c r="QT14" s="104" t="str">
        <f>VLOOKUP(QP14,Information!$A$2:$H$1000,8,FALSE)</f>
        <v>Sand</v>
      </c>
      <c r="QU14" s="104" t="str">
        <f>VLOOKUP(QP14,Information!$A$2:$I$1000,9,FALSE)</f>
        <v>Bare substrate</v>
      </c>
      <c r="QV14" s="106"/>
      <c r="QW14" s="106"/>
      <c r="QX14" s="107" t="s">
        <v>359</v>
      </c>
      <c r="QY14" s="103" t="str">
        <f>VLOOKUP(QX14,Information!$A$2:$H$1000,2,FALSE)</f>
        <v>unknown</v>
      </c>
      <c r="QZ14" s="104" t="str">
        <f>VLOOKUP(QX14,Information!$A$2:$H$1000,3,FALSE)</f>
        <v>unknown</v>
      </c>
      <c r="RA14" s="104" t="str">
        <f>VLOOKUP(QX14,Information!$A$2:$H$1000,4,FALSE)</f>
        <v>unknown</v>
      </c>
      <c r="RB14" s="104" t="str">
        <f>VLOOKUP(QX14,Information!$A$2:$H$1000,8,FALSE)</f>
        <v>Turf.algae</v>
      </c>
      <c r="RC14" s="104" t="str">
        <f>VLOOKUP(QX14,Information!$A$2:$I$1000,9,FALSE)</f>
        <v>Turf algae</v>
      </c>
      <c r="RD14" s="106"/>
      <c r="RE14" s="106"/>
      <c r="RF14" s="107" t="s">
        <v>311</v>
      </c>
      <c r="RG14" s="103" t="str">
        <f>VLOOKUP(RF14,Information!$A$2:$H$1000,2,FALSE)</f>
        <v>unknown</v>
      </c>
      <c r="RH14" s="104" t="str">
        <f>VLOOKUP(RF14,Information!$A$2:$H$1000,3,FALSE)</f>
        <v>unknown</v>
      </c>
      <c r="RI14" s="104" t="str">
        <f>VLOOKUP(RF14,Information!$A$2:$H$1000,4,FALSE)</f>
        <v>unknown</v>
      </c>
      <c r="RJ14" s="104" t="str">
        <f>VLOOKUP(RF14,Information!$A$2:$H$1000,8,FALSE)</f>
        <v>Red.algae</v>
      </c>
      <c r="RK14" s="104" t="str">
        <f>VLOOKUP(RF14,Information!$A$2:$I$1000,9,FALSE)</f>
        <v>Macroalgae</v>
      </c>
      <c r="RL14" s="106"/>
      <c r="RM14" s="106"/>
      <c r="RN14" s="107" t="s">
        <v>311</v>
      </c>
      <c r="RO14" s="103" t="str">
        <f>VLOOKUP(RN14,Information!$A$2:$H$1000,2,FALSE)</f>
        <v>unknown</v>
      </c>
      <c r="RP14" s="104" t="str">
        <f>VLOOKUP(RN14,Information!$A$2:$H$1000,3,FALSE)</f>
        <v>unknown</v>
      </c>
      <c r="RQ14" s="104" t="str">
        <f>VLOOKUP(RN14,Information!$A$2:$H$1000,4,FALSE)</f>
        <v>unknown</v>
      </c>
      <c r="RR14" s="104" t="str">
        <f>VLOOKUP(RN14,Information!$A$2:$H$1000,8,FALSE)</f>
        <v>Red.algae</v>
      </c>
      <c r="RS14" s="104" t="str">
        <f>VLOOKUP(RN14,Information!$A$2:$I$1000,9,FALSE)</f>
        <v>Macroalgae</v>
      </c>
      <c r="RT14" s="106"/>
      <c r="RU14" s="106"/>
      <c r="RV14" s="107" t="s">
        <v>340</v>
      </c>
      <c r="RW14" s="103" t="str">
        <f>VLOOKUP(RV14,Information!$A$2:$H$1000,2,FALSE)</f>
        <v>unknown</v>
      </c>
      <c r="RX14" s="104" t="str">
        <f>VLOOKUP(RV14,Information!$A$2:$H$1000,3,FALSE)</f>
        <v>Stylophora</v>
      </c>
      <c r="RY14" s="104" t="str">
        <f>VLOOKUP(RV14,Information!$A$2:$H$1000,4,FALSE)</f>
        <v>POCILLOPORIDAE</v>
      </c>
      <c r="RZ14" s="104" t="str">
        <f>VLOOKUP(RV14,Information!$A$2:$H$1000,8,FALSE)</f>
        <v>Hard.coral</v>
      </c>
      <c r="SA14" s="104" t="str">
        <f>VLOOKUP(RV14,Information!$A$2:$I$1000,9,FALSE)</f>
        <v>Cnidaria</v>
      </c>
      <c r="SB14" s="105" t="s">
        <v>1836</v>
      </c>
      <c r="SC14" s="106"/>
      <c r="SD14" s="107" t="s">
        <v>178</v>
      </c>
      <c r="SE14" s="103" t="str">
        <f>VLOOKUP(SD14,Information!$A$2:$H$1000,2,FALSE)</f>
        <v>unknown</v>
      </c>
      <c r="SF14" s="104" t="str">
        <f>VLOOKUP(SD14,Information!$A$2:$H$1000,3,FALSE)</f>
        <v>Dictyota</v>
      </c>
      <c r="SG14" s="104" t="str">
        <f>VLOOKUP(SD14,Information!$A$2:$H$1000,4,FALSE)</f>
        <v>DICTYOTACEAE</v>
      </c>
      <c r="SH14" s="104" t="str">
        <f>VLOOKUP(SD14,Information!$A$2:$H$1000,8,FALSE)</f>
        <v>Brown.algae</v>
      </c>
      <c r="SI14" s="104" t="str">
        <f>VLOOKUP(SD14,Information!$A$2:$I$1000,9,FALSE)</f>
        <v>Macroalgae</v>
      </c>
      <c r="SJ14" s="106"/>
      <c r="SK14" s="106"/>
      <c r="SL14" s="107" t="s">
        <v>322</v>
      </c>
      <c r="SM14" s="103">
        <f>VLOOKUP(SL14,Information!$A$2:$H$1000,2,FALSE)</f>
        <v>0</v>
      </c>
      <c r="SN14" s="104">
        <f>VLOOKUP(SL14,Information!$A$2:$H$1000,3,FALSE)</f>
        <v>0</v>
      </c>
      <c r="SO14" s="104">
        <f>VLOOKUP(SL14,Information!$A$2:$H$1000,4,FALSE)</f>
        <v>0</v>
      </c>
      <c r="SP14" s="104" t="str">
        <f>VLOOKUP(SL14,Information!$A$2:$H$1000,8,FALSE)</f>
        <v>Sand</v>
      </c>
      <c r="SQ14" s="104" t="str">
        <f>VLOOKUP(SL14,Information!$A$2:$I$1000,9,FALSE)</f>
        <v>Bare substrate</v>
      </c>
      <c r="SR14" s="106"/>
      <c r="SS14" s="106"/>
      <c r="ST14" s="107" t="s">
        <v>309</v>
      </c>
      <c r="SU14" s="103">
        <f>VLOOKUP(ST14,Information!$A$2:$H$1000,2,FALSE)</f>
        <v>0</v>
      </c>
      <c r="SV14" s="104">
        <f>VLOOKUP(ST14,Information!$A$2:$H$1000,3,FALSE)</f>
        <v>0</v>
      </c>
      <c r="SW14" s="104">
        <f>VLOOKUP(ST14,Information!$A$2:$H$1000,4,FALSE)</f>
        <v>0</v>
      </c>
      <c r="SX14" s="104" t="str">
        <f>VLOOKUP(ST14,Information!$A$2:$H$1000,8,FALSE)</f>
        <v>Coral.rubble</v>
      </c>
      <c r="SY14" s="104" t="str">
        <f>VLOOKUP(ST14,Information!$A$2:$I$1000,9,FALSE)</f>
        <v>Bare substrate</v>
      </c>
      <c r="SZ14" s="106"/>
      <c r="TA14" s="106"/>
      <c r="TB14" s="108" t="s">
        <v>359</v>
      </c>
      <c r="TC14" s="109" t="str">
        <f>VLOOKUP(TB14,Information!$A$2:$H$1000,2,FALSE)</f>
        <v>unknown</v>
      </c>
      <c r="TD14" s="109" t="str">
        <f>VLOOKUP(TB14,Information!$A$2:$H$1000,3,FALSE)</f>
        <v>unknown</v>
      </c>
      <c r="TE14" s="109" t="str">
        <f>VLOOKUP(TB14,Information!$A$2:$H$1000,4,FALSE)</f>
        <v>unknown</v>
      </c>
      <c r="TF14" s="109" t="str">
        <f>VLOOKUP(TB14,Information!$A$2:$H$1000,8,FALSE)</f>
        <v>Turf.algae</v>
      </c>
      <c r="TG14" s="109" t="str">
        <f>VLOOKUP(TB14,Information!$A$2:$I$1000,9,FALSE)</f>
        <v>Turf algae</v>
      </c>
      <c r="TH14" s="112"/>
      <c r="TI14" s="111"/>
      <c r="TJ14" s="108" t="s">
        <v>309</v>
      </c>
      <c r="TK14" s="109">
        <f>VLOOKUP(TJ14,Information!$A$2:$H$1000,2,FALSE)</f>
        <v>0</v>
      </c>
      <c r="TL14" s="109">
        <f>VLOOKUP(TJ14,Information!$A$2:$H$1000,3,FALSE)</f>
        <v>0</v>
      </c>
      <c r="TM14" s="109">
        <f>VLOOKUP(TJ14,Information!$A$2:$H$1000,4,FALSE)</f>
        <v>0</v>
      </c>
      <c r="TN14" s="109" t="str">
        <f>VLOOKUP(TJ14,Information!$A$2:$H$1000,8,FALSE)</f>
        <v>Coral.rubble</v>
      </c>
      <c r="TO14" s="109" t="str">
        <f>VLOOKUP(TJ14,Information!$A$2:$I$1000,9,FALSE)</f>
        <v>Bare substrate</v>
      </c>
      <c r="TP14" s="112"/>
      <c r="TQ14" s="111"/>
      <c r="TR14" s="108" t="s">
        <v>309</v>
      </c>
      <c r="TS14" s="109">
        <f>VLOOKUP(TR14,Information!$A$2:$H$1000,2,FALSE)</f>
        <v>0</v>
      </c>
      <c r="TT14" s="109">
        <f>VLOOKUP(TR14,Information!$A$2:$H$1000,3,FALSE)</f>
        <v>0</v>
      </c>
      <c r="TU14" s="109">
        <f>VLOOKUP(TR14,Information!$A$2:$H$1000,4,FALSE)</f>
        <v>0</v>
      </c>
      <c r="TV14" s="109" t="str">
        <f>VLOOKUP(TR14,Information!$A$2:$H$1000,8,FALSE)</f>
        <v>Coral.rubble</v>
      </c>
      <c r="TW14" s="109" t="str">
        <f>VLOOKUP(TR14,Information!$A$2:$I$1000,9,FALSE)</f>
        <v>Bare substrate</v>
      </c>
      <c r="TX14" s="112"/>
      <c r="TY14" s="111"/>
      <c r="TZ14" s="108" t="s">
        <v>311</v>
      </c>
      <c r="UA14" s="109" t="str">
        <f>VLOOKUP(TZ14,Information!$A$2:$H$1000,2,FALSE)</f>
        <v>unknown</v>
      </c>
      <c r="UB14" s="109" t="str">
        <f>VLOOKUP(TZ14,Information!$A$2:$H$1000,3,FALSE)</f>
        <v>unknown</v>
      </c>
      <c r="UC14" s="109" t="str">
        <f>VLOOKUP(TZ14,Information!$A$2:$H$1000,4,FALSE)</f>
        <v>unknown</v>
      </c>
      <c r="UD14" s="109" t="str">
        <f>VLOOKUP(TZ14,Information!$A$2:$H$1000,8,FALSE)</f>
        <v>Red.algae</v>
      </c>
      <c r="UE14" s="109" t="str">
        <f>VLOOKUP(TZ14,Information!$A$2:$I$1000,9,FALSE)</f>
        <v>Macroalgae</v>
      </c>
      <c r="UF14" s="112"/>
      <c r="UG14" s="111"/>
      <c r="UH14" s="108" t="s">
        <v>320</v>
      </c>
      <c r="UI14" s="109">
        <f>VLOOKUP(UH14,Information!$A$2:$H$1000,2,FALSE)</f>
        <v>0</v>
      </c>
      <c r="UJ14" s="109">
        <f>VLOOKUP(UH14,Information!$A$2:$H$1000,3,FALSE)</f>
        <v>0</v>
      </c>
      <c r="UK14" s="109">
        <f>VLOOKUP(UH14,Information!$A$2:$H$1000,4,FALSE)</f>
        <v>0</v>
      </c>
      <c r="UL14" s="109" t="str">
        <f>VLOOKUP(UH14,Information!$A$2:$H$1000,8,FALSE)</f>
        <v>Bare.rock</v>
      </c>
      <c r="UM14" s="109" t="str">
        <f>VLOOKUP(UH14,Information!$A$2:$I$1000,9,FALSE)</f>
        <v>Bare substrate</v>
      </c>
      <c r="UN14" s="112"/>
      <c r="UO14" s="111"/>
      <c r="UP14" s="108" t="s">
        <v>322</v>
      </c>
      <c r="UQ14" s="109">
        <f>VLOOKUP(UP14,Information!$A$2:$H$1000,2,FALSE)</f>
        <v>0</v>
      </c>
      <c r="UR14" s="109">
        <f>VLOOKUP(UP14,Information!$A$2:$H$1000,3,FALSE)</f>
        <v>0</v>
      </c>
      <c r="US14" s="109">
        <f>VLOOKUP(UP14,Information!$A$2:$H$1000,4,FALSE)</f>
        <v>0</v>
      </c>
      <c r="UT14" s="109" t="str">
        <f>VLOOKUP(UP14,Information!$A$2:$H$1000,8,FALSE)</f>
        <v>Sand</v>
      </c>
      <c r="UU14" s="109" t="str">
        <f>VLOOKUP(UP14,Information!$A$2:$I$1000,9,FALSE)</f>
        <v>Bare substrate</v>
      </c>
      <c r="UV14" s="112"/>
      <c r="UW14" s="111"/>
      <c r="UX14" s="108" t="s">
        <v>322</v>
      </c>
      <c r="UY14" s="109">
        <f>VLOOKUP(UX14,Information!$A$2:$H$1000,2,FALSE)</f>
        <v>0</v>
      </c>
      <c r="UZ14" s="109">
        <f>VLOOKUP(UX14,Information!$A$2:$H$1000,3,FALSE)</f>
        <v>0</v>
      </c>
      <c r="VA14" s="109">
        <f>VLOOKUP(UX14,Information!$A$2:$H$1000,4,FALSE)</f>
        <v>0</v>
      </c>
      <c r="VB14" s="109" t="str">
        <f>VLOOKUP(UX14,Information!$A$2:$H$1000,8,FALSE)</f>
        <v>Sand</v>
      </c>
      <c r="VC14" s="109" t="str">
        <f>VLOOKUP(UX14,Information!$A$2:$I$1000,9,FALSE)</f>
        <v>Bare substrate</v>
      </c>
      <c r="VD14" s="112"/>
      <c r="VE14" s="111"/>
      <c r="VF14" s="108" t="s">
        <v>309</v>
      </c>
      <c r="VG14" s="109">
        <f>VLOOKUP(VF14,Information!$A$2:$H$1000,2,FALSE)</f>
        <v>0</v>
      </c>
      <c r="VH14" s="109">
        <f>VLOOKUP(VF14,Information!$A$2:$H$1000,3,FALSE)</f>
        <v>0</v>
      </c>
      <c r="VI14" s="109">
        <f>VLOOKUP(VF14,Information!$A$2:$H$1000,4,FALSE)</f>
        <v>0</v>
      </c>
      <c r="VJ14" s="109" t="str">
        <f>VLOOKUP(VF14,Information!$A$2:$H$1000,8,FALSE)</f>
        <v>Coral.rubble</v>
      </c>
      <c r="VK14" s="109" t="str">
        <f>VLOOKUP(VF14,Information!$A$2:$I$1000,9,FALSE)</f>
        <v>Bare substrate</v>
      </c>
      <c r="VL14" s="112"/>
      <c r="VM14" s="111"/>
      <c r="VN14" s="108" t="s">
        <v>309</v>
      </c>
      <c r="VO14" s="109">
        <f>VLOOKUP(VN14,Information!$A$2:$H$1000,2,FALSE)</f>
        <v>0</v>
      </c>
      <c r="VP14" s="109">
        <f>VLOOKUP(VN14,Information!$A$2:$H$1000,3,FALSE)</f>
        <v>0</v>
      </c>
      <c r="VQ14" s="109">
        <f>VLOOKUP(VN14,Information!$A$2:$H$1000,4,FALSE)</f>
        <v>0</v>
      </c>
      <c r="VR14" s="109" t="str">
        <f>VLOOKUP(VN14,Information!$A$2:$H$1000,8,FALSE)</f>
        <v>Coral.rubble</v>
      </c>
      <c r="VS14" s="109" t="str">
        <f>VLOOKUP(VN14,Information!$A$2:$I$1000,9,FALSE)</f>
        <v>Bare substrate</v>
      </c>
      <c r="VT14" s="112"/>
      <c r="VU14" s="111"/>
      <c r="VV14" s="108" t="s">
        <v>311</v>
      </c>
      <c r="VW14" s="109" t="str">
        <f>VLOOKUP(VV14,Information!$A$2:$H$1000,2,FALSE)</f>
        <v>unknown</v>
      </c>
      <c r="VX14" s="109" t="str">
        <f>VLOOKUP(VV14,Information!$A$2:$H$1000,3,FALSE)</f>
        <v>unknown</v>
      </c>
      <c r="VY14" s="109" t="str">
        <f>VLOOKUP(VV14,Information!$A$2:$H$1000,4,FALSE)</f>
        <v>unknown</v>
      </c>
      <c r="VZ14" s="109" t="str">
        <f>VLOOKUP(VV14,Information!$A$2:$H$1000,8,FALSE)</f>
        <v>Red.algae</v>
      </c>
      <c r="WA14" s="109" t="str">
        <f>VLOOKUP(VV14,Information!$A$2:$I$1000,9,FALSE)</f>
        <v>Macroalgae</v>
      </c>
      <c r="WB14" s="112"/>
      <c r="WC14" s="111"/>
      <c r="WD14" s="108" t="s">
        <v>217</v>
      </c>
      <c r="WE14" s="109" t="str">
        <f>VLOOKUP(WD14,Information!$A$2:$H$1000,2,FALSE)</f>
        <v>unknown</v>
      </c>
      <c r="WF14" s="109" t="str">
        <f>VLOOKUP(WD14,Information!$A$2:$H$1000,3,FALSE)</f>
        <v>Galaxea</v>
      </c>
      <c r="WG14" s="109" t="str">
        <f>VLOOKUP(WD14,Information!$A$2:$H$1000,4,FALSE)</f>
        <v>EUPHYLLIIDAE</v>
      </c>
      <c r="WH14" s="109" t="str">
        <f>VLOOKUP(WD14,Information!$A$2:$H$1000,8,FALSE)</f>
        <v>Hard.coral</v>
      </c>
      <c r="WI14" s="109" t="str">
        <f>VLOOKUP(WD14,Information!$A$2:$I$1000,9,FALSE)</f>
        <v>Cnidaria</v>
      </c>
      <c r="WJ14" s="110" t="s">
        <v>1836</v>
      </c>
      <c r="WK14" s="111"/>
      <c r="WL14" s="108" t="s">
        <v>309</v>
      </c>
      <c r="WM14" s="109">
        <f>VLOOKUP(WL14,Information!$A$2:$H$1000,2,FALSE)</f>
        <v>0</v>
      </c>
      <c r="WN14" s="109">
        <f>VLOOKUP(WL14,Information!$A$2:$H$1000,3,FALSE)</f>
        <v>0</v>
      </c>
      <c r="WO14" s="109">
        <f>VLOOKUP(WL14,Information!$A$2:$H$1000,4,FALSE)</f>
        <v>0</v>
      </c>
      <c r="WP14" s="109" t="str">
        <f>VLOOKUP(WL14,Information!$A$2:$H$1000,8,FALSE)</f>
        <v>Coral.rubble</v>
      </c>
      <c r="WQ14" s="109" t="str">
        <f>VLOOKUP(WL14,Information!$A$2:$I$1000,9,FALSE)</f>
        <v>Bare substrate</v>
      </c>
      <c r="WR14" s="112"/>
      <c r="WS14" s="111"/>
      <c r="WT14" s="108" t="s">
        <v>320</v>
      </c>
      <c r="WU14" s="109">
        <f>VLOOKUP(WT14,Information!$A$2:$H$1000,2,FALSE)</f>
        <v>0</v>
      </c>
      <c r="WV14" s="109">
        <f>VLOOKUP(WT14,Information!$A$2:$H$1000,3,FALSE)</f>
        <v>0</v>
      </c>
      <c r="WW14" s="109">
        <f>VLOOKUP(WT14,Information!$A$2:$H$1000,4,FALSE)</f>
        <v>0</v>
      </c>
      <c r="WX14" s="109" t="str">
        <f>VLOOKUP(WT14,Information!$A$2:$H$1000,8,FALSE)</f>
        <v>Bare.rock</v>
      </c>
      <c r="WY14" s="109" t="str">
        <f>VLOOKUP(WT14,Information!$A$2:$I$1000,9,FALSE)</f>
        <v>Bare substrate</v>
      </c>
      <c r="WZ14" s="112"/>
      <c r="XA14" s="111"/>
      <c r="XB14" s="108" t="s">
        <v>330</v>
      </c>
      <c r="XC14" s="109" t="str">
        <f>VLOOKUP(XB14,Information!$A$2:$H$1000,2,FALSE)</f>
        <v>unknown</v>
      </c>
      <c r="XD14" s="109" t="str">
        <f>VLOOKUP(XB14,Information!$A$2:$H$1000,3,FALSE)</f>
        <v>unknown</v>
      </c>
      <c r="XE14" s="109" t="str">
        <f>VLOOKUP(XB14,Information!$A$2:$H$1000,4,FALSE)</f>
        <v>unknown</v>
      </c>
      <c r="XF14" s="109" t="str">
        <f>VLOOKUP(XB14,Information!$A$2:$H$1000,8,FALSE)</f>
        <v>Soft.coral</v>
      </c>
      <c r="XG14" s="109" t="str">
        <f>VLOOKUP(XB14,Information!$A$2:$I$1000,9,FALSE)</f>
        <v>Cnidaria</v>
      </c>
      <c r="XH14" s="112"/>
      <c r="XI14" s="111"/>
      <c r="XJ14" s="108" t="s">
        <v>309</v>
      </c>
      <c r="XK14" s="109">
        <f>VLOOKUP(XJ14,Information!$A$2:$H$1000,2,FALSE)</f>
        <v>0</v>
      </c>
      <c r="XL14" s="109">
        <f>VLOOKUP(XJ14,Information!$A$2:$H$1000,3,FALSE)</f>
        <v>0</v>
      </c>
      <c r="XM14" s="109">
        <f>VLOOKUP(XJ14,Information!$A$2:$H$1000,4,FALSE)</f>
        <v>0</v>
      </c>
      <c r="XN14" s="109" t="str">
        <f>VLOOKUP(XJ14,Information!$A$2:$H$1000,8,FALSE)</f>
        <v>Coral.rubble</v>
      </c>
      <c r="XO14" s="109" t="str">
        <f>VLOOKUP(XJ14,Information!$A$2:$I$1000,9,FALSE)</f>
        <v>Bare substrate</v>
      </c>
      <c r="XP14" s="112"/>
      <c r="XQ14" s="111"/>
      <c r="XR14" s="108" t="s">
        <v>322</v>
      </c>
      <c r="XS14" s="109">
        <f>VLOOKUP(XR14,Information!$A$2:$H$1000,2,FALSE)</f>
        <v>0</v>
      </c>
      <c r="XT14" s="109">
        <f>VLOOKUP(XR14,Information!$A$2:$H$1000,3,FALSE)</f>
        <v>0</v>
      </c>
      <c r="XU14" s="109">
        <f>VLOOKUP(XR14,Information!$A$2:$H$1000,4,FALSE)</f>
        <v>0</v>
      </c>
      <c r="XV14" s="109" t="str">
        <f>VLOOKUP(XR14,Information!$A$2:$H$1000,8,FALSE)</f>
        <v>Sand</v>
      </c>
      <c r="XW14" s="109" t="str">
        <f>VLOOKUP(XR14,Information!$A$2:$I$1000,9,FALSE)</f>
        <v>Bare substrate</v>
      </c>
      <c r="XX14" s="112"/>
      <c r="XY14" s="111"/>
      <c r="XZ14" s="108" t="s">
        <v>279</v>
      </c>
      <c r="YA14" s="109" t="str">
        <f>VLOOKUP(XZ14,Information!$A$2:$H$1000,2,FALSE)</f>
        <v>unknown</v>
      </c>
      <c r="YB14" s="109" t="str">
        <f>VLOOKUP(XZ14,Information!$A$2:$H$1000,3,FALSE)</f>
        <v>Padina</v>
      </c>
      <c r="YC14" s="109" t="str">
        <f>VLOOKUP(XZ14,Information!$A$2:$H$1000,4,FALSE)</f>
        <v>DICTYOTACEAE</v>
      </c>
      <c r="YD14" s="109" t="str">
        <f>VLOOKUP(XZ14,Information!$A$2:$H$1000,8,FALSE)</f>
        <v>Brown.algae</v>
      </c>
      <c r="YE14" s="109" t="str">
        <f>VLOOKUP(XZ14,Information!$A$2:$I$1000,9,FALSE)</f>
        <v>Macroalgae</v>
      </c>
      <c r="YF14" s="112"/>
      <c r="YG14" s="111"/>
      <c r="YH14" s="108" t="s">
        <v>322</v>
      </c>
      <c r="YI14" s="109">
        <f>VLOOKUP(YH14,Information!$A$2:$H$1000,2,FALSE)</f>
        <v>0</v>
      </c>
      <c r="YJ14" s="109">
        <f>VLOOKUP(YH14,Information!$A$2:$H$1000,3,FALSE)</f>
        <v>0</v>
      </c>
      <c r="YK14" s="109">
        <f>VLOOKUP(YH14,Information!$A$2:$H$1000,4,FALSE)</f>
        <v>0</v>
      </c>
      <c r="YL14" s="109" t="str">
        <f>VLOOKUP(YH14,Information!$A$2:$H$1000,8,FALSE)</f>
        <v>Sand</v>
      </c>
      <c r="YM14" s="109" t="str">
        <f>VLOOKUP(YH14,Information!$A$2:$I$1000,9,FALSE)</f>
        <v>Bare substrate</v>
      </c>
      <c r="YN14" s="112"/>
      <c r="YO14" s="111"/>
      <c r="YP14" s="113" t="s">
        <v>311</v>
      </c>
      <c r="YQ14" s="109" t="str">
        <f>VLOOKUP(YP14,Information!$A$2:$H$1000,2,FALSE)</f>
        <v>unknown</v>
      </c>
      <c r="YR14" s="109" t="str">
        <f>VLOOKUP(YP14,Information!$A$2:$H$1000,3,FALSE)</f>
        <v>unknown</v>
      </c>
      <c r="YS14" s="109" t="str">
        <f>VLOOKUP(YP14,Information!$A$2:$H$1000,4,FALSE)</f>
        <v>unknown</v>
      </c>
      <c r="YT14" s="109" t="str">
        <f>VLOOKUP(YP14,Information!$A$2:$H$1000,8,FALSE)</f>
        <v>Red.algae</v>
      </c>
      <c r="YU14" s="109" t="str">
        <f>VLOOKUP(YP14,Information!$A$2:$I$1000,9,FALSE)</f>
        <v>Macroalgae</v>
      </c>
      <c r="YV14" s="112"/>
      <c r="YW14" s="111"/>
      <c r="YX14" s="114" t="s">
        <v>359</v>
      </c>
      <c r="YY14" s="109" t="str">
        <f>VLOOKUP(YX14,Information!$A$2:$H$1000,2,FALSE)</f>
        <v>unknown</v>
      </c>
      <c r="YZ14" s="109" t="str">
        <f>VLOOKUP(YX14,Information!$A$2:$H$1000,3,FALSE)</f>
        <v>unknown</v>
      </c>
      <c r="ZA14" s="109" t="str">
        <f>VLOOKUP(YX14,Information!$A$2:$H$1000,4,FALSE)</f>
        <v>unknown</v>
      </c>
      <c r="ZB14" s="109" t="str">
        <f>VLOOKUP(YX14,Information!$A$2:$H$1000,8,FALSE)</f>
        <v>Turf.algae</v>
      </c>
      <c r="ZC14" s="109" t="str">
        <f>VLOOKUP(YX14,Information!$A$2:$I$1000,9,FALSE)</f>
        <v>Turf algae</v>
      </c>
      <c r="ZD14" s="112"/>
      <c r="ZE14" s="111"/>
      <c r="ZF14" s="114" t="s">
        <v>347</v>
      </c>
      <c r="ZG14" s="109" t="str">
        <f>VLOOKUP(ZF14,Information!$A$2:$H$1000,2,FALSE)</f>
        <v>Thalassia hemprichii</v>
      </c>
      <c r="ZH14" s="109" t="str">
        <f>VLOOKUP(ZF14,Information!$A$2:$H$1000,3,FALSE)</f>
        <v>Thalassia</v>
      </c>
      <c r="ZI14" s="109" t="str">
        <f>VLOOKUP(ZF14,Information!$A$2:$H$1000,4,FALSE)</f>
        <v>HYDROCHARITACEAE</v>
      </c>
      <c r="ZJ14" s="109" t="str">
        <f>VLOOKUP(ZF14,Information!$A$2:$H$1000,8,FALSE)</f>
        <v>Seagrass</v>
      </c>
      <c r="ZK14" s="109" t="str">
        <f>VLOOKUP(ZF14,Information!$A$2:$I$1000,9,FALSE)</f>
        <v>Seagrass</v>
      </c>
      <c r="ZL14" s="112"/>
      <c r="ZM14" s="111"/>
      <c r="ZN14" s="108" t="s">
        <v>330</v>
      </c>
      <c r="ZO14" s="109" t="str">
        <f>VLOOKUP(ZN14,Information!$A$2:$H$1000,2,FALSE)</f>
        <v>unknown</v>
      </c>
      <c r="ZP14" s="109" t="str">
        <f>VLOOKUP(ZN14,Information!$A$2:$H$1000,3,FALSE)</f>
        <v>unknown</v>
      </c>
      <c r="ZQ14" s="109" t="str">
        <f>VLOOKUP(ZN14,Information!$A$2:$H$1000,4,FALSE)</f>
        <v>unknown</v>
      </c>
      <c r="ZR14" s="109" t="str">
        <f>VLOOKUP(ZN14,Information!$A$2:$H$1000,8,FALSE)</f>
        <v>Soft.coral</v>
      </c>
      <c r="ZS14" s="109" t="str">
        <f>VLOOKUP(ZN14,Information!$A$2:$I$1000,9,FALSE)</f>
        <v>Cnidaria</v>
      </c>
      <c r="ZT14" s="112"/>
      <c r="ZU14" s="111"/>
      <c r="ZV14" s="108" t="s">
        <v>255</v>
      </c>
      <c r="ZW14" s="109" t="str">
        <f>VLOOKUP(ZV14,Information!$A$2:$H$1000,2,FALSE)</f>
        <v>Lobophora variegata</v>
      </c>
      <c r="ZX14" s="109" t="str">
        <f>VLOOKUP(ZV14,Information!$A$2:$H$1000,3,FALSE)</f>
        <v>Lobophora</v>
      </c>
      <c r="ZY14" s="109" t="str">
        <f>VLOOKUP(ZV14,Information!$A$2:$H$1000,4,FALSE)</f>
        <v>DICTYOTACEAE</v>
      </c>
      <c r="ZZ14" s="109" t="str">
        <f>VLOOKUP(ZV14,Information!$A$2:$H$1000,8,FALSE)</f>
        <v>Brown.algae</v>
      </c>
      <c r="AAA14" s="109" t="str">
        <f>VLOOKUP(ZV14,Information!$A$2:$I$1000,9,FALSE)</f>
        <v>Macroalgae</v>
      </c>
      <c r="AAB14" s="112"/>
      <c r="AAC14" s="111"/>
      <c r="AAD14" s="108" t="s">
        <v>330</v>
      </c>
      <c r="AAE14" s="109" t="str">
        <f>VLOOKUP(AAD14,Information!$A$2:$H$1000,2,FALSE)</f>
        <v>unknown</v>
      </c>
      <c r="AAF14" s="109" t="str">
        <f>VLOOKUP(AAD14,Information!$A$2:$H$1000,3,FALSE)</f>
        <v>unknown</v>
      </c>
      <c r="AAG14" s="109" t="str">
        <f>VLOOKUP(AAD14,Information!$A$2:$H$1000,4,FALSE)</f>
        <v>unknown</v>
      </c>
      <c r="AAH14" s="109" t="str">
        <f>VLOOKUP(AAD14,Information!$A$2:$H$1000,8,FALSE)</f>
        <v>Soft.coral</v>
      </c>
      <c r="AAI14" s="109" t="str">
        <f>VLOOKUP(AAD14,Information!$A$2:$I$1000,9,FALSE)</f>
        <v>Cnidaria</v>
      </c>
      <c r="AAJ14" s="112"/>
      <c r="AAK14" s="111"/>
      <c r="AAL14" s="108" t="s">
        <v>330</v>
      </c>
      <c r="AAM14" s="109" t="str">
        <f>VLOOKUP(AAL14,Information!$A$2:$H$1000,2,FALSE)</f>
        <v>unknown</v>
      </c>
      <c r="AAN14" s="109" t="str">
        <f>VLOOKUP(AAL14,Information!$A$2:$H$1000,3,FALSE)</f>
        <v>unknown</v>
      </c>
      <c r="AAO14" s="109" t="str">
        <f>VLOOKUP(AAL14,Information!$A$2:$H$1000,4,FALSE)</f>
        <v>unknown</v>
      </c>
      <c r="AAP14" s="109" t="str">
        <f>VLOOKUP(AAL14,Information!$A$2:$H$1000,8,FALSE)</f>
        <v>Soft.coral</v>
      </c>
      <c r="AAQ14" s="109" t="str">
        <f>VLOOKUP(AAL14,Information!$A$2:$I$1000,9,FALSE)</f>
        <v>Cnidaria</v>
      </c>
      <c r="AAR14" s="112"/>
      <c r="AAS14" s="111"/>
      <c r="AAT14" s="108" t="s">
        <v>322</v>
      </c>
      <c r="AAU14" s="109">
        <f>VLOOKUP(AAT14,Information!$A$2:$H$1000,2,FALSE)</f>
        <v>0</v>
      </c>
      <c r="AAV14" s="109">
        <f>VLOOKUP(AAT14,Information!$A$2:$H$1000,3,FALSE)</f>
        <v>0</v>
      </c>
      <c r="AAW14" s="109">
        <f>VLOOKUP(AAT14,Information!$A$2:$H$1000,4,FALSE)</f>
        <v>0</v>
      </c>
      <c r="AAX14" s="109" t="str">
        <f>VLOOKUP(AAT14,Information!$A$2:$H$1000,8,FALSE)</f>
        <v>Sand</v>
      </c>
      <c r="AAY14" s="109" t="str">
        <f>VLOOKUP(AAT14,Information!$A$2:$I$1000,9,FALSE)</f>
        <v>Bare substrate</v>
      </c>
      <c r="AAZ14" s="112"/>
      <c r="ABA14" s="111"/>
      <c r="ABB14" s="108" t="s">
        <v>330</v>
      </c>
      <c r="ABC14" s="109" t="str">
        <f>VLOOKUP(ABB14,Information!$A$2:$H$1000,2,FALSE)</f>
        <v>unknown</v>
      </c>
      <c r="ABD14" s="109" t="str">
        <f>VLOOKUP(ABB14,Information!$A$2:$H$1000,3,FALSE)</f>
        <v>unknown</v>
      </c>
      <c r="ABE14" s="109" t="str">
        <f>VLOOKUP(ABB14,Information!$A$2:$H$1000,4,FALSE)</f>
        <v>unknown</v>
      </c>
      <c r="ABF14" s="109" t="str">
        <f>VLOOKUP(ABB14,Information!$A$2:$H$1000,8,FALSE)</f>
        <v>Soft.coral</v>
      </c>
      <c r="ABG14" s="109" t="str">
        <f>VLOOKUP(ABB14,Information!$A$2:$I$1000,9,FALSE)</f>
        <v>Cnidaria</v>
      </c>
      <c r="ABH14" s="112"/>
      <c r="ABI14" s="111"/>
      <c r="ABJ14" s="108" t="s">
        <v>243</v>
      </c>
      <c r="ABK14" s="109" t="str">
        <f>VLOOKUP(ABJ14,Information!$A$2:$H$1000,2,FALSE)</f>
        <v>unknown</v>
      </c>
      <c r="ABL14" s="109" t="str">
        <f>VLOOKUP(ABJ14,Information!$A$2:$H$1000,3,FALSE)</f>
        <v>Hydnophora</v>
      </c>
      <c r="ABM14" s="109" t="str">
        <f>VLOOKUP(ABJ14,Information!$A$2:$H$1000,4,FALSE)</f>
        <v>MERULINIDAE</v>
      </c>
      <c r="ABN14" s="109" t="str">
        <f>VLOOKUP(ABJ14,Information!$A$2:$H$1000,8,FALSE)</f>
        <v>Hard.coral</v>
      </c>
      <c r="ABO14" s="109" t="str">
        <f>VLOOKUP(ABJ14,Information!$A$2:$I$1000,9,FALSE)</f>
        <v>Cnidaria</v>
      </c>
      <c r="ABP14" s="110" t="s">
        <v>80</v>
      </c>
      <c r="ABQ14" s="111"/>
      <c r="ABR14" s="108" t="s">
        <v>322</v>
      </c>
      <c r="ABS14" s="109">
        <f>VLOOKUP(ABR14,Information!$A$2:$H$1000,2,FALSE)</f>
        <v>0</v>
      </c>
      <c r="ABT14" s="109">
        <f>VLOOKUP(ABR14,Information!$A$2:$H$1000,3,FALSE)</f>
        <v>0</v>
      </c>
      <c r="ABU14" s="109">
        <f>VLOOKUP(ABR14,Information!$A$2:$H$1000,4,FALSE)</f>
        <v>0</v>
      </c>
      <c r="ABV14" s="109" t="str">
        <f>VLOOKUP(ABR14,Information!$A$2:$H$1000,8,FALSE)</f>
        <v>Sand</v>
      </c>
      <c r="ABW14" s="109" t="str">
        <f>VLOOKUP(ABR14,Information!$A$2:$I$1000,9,FALSE)</f>
        <v>Bare substrate</v>
      </c>
      <c r="ABX14" s="112"/>
      <c r="ABY14" s="111"/>
      <c r="ABZ14" s="108" t="s">
        <v>322</v>
      </c>
      <c r="ACA14" s="109">
        <f>VLOOKUP(ABZ14,Information!$A$2:$H$1000,2,FALSE)</f>
        <v>0</v>
      </c>
      <c r="ACB14" s="109">
        <f>VLOOKUP(ABZ14,Information!$A$2:$H$1000,3,FALSE)</f>
        <v>0</v>
      </c>
      <c r="ACC14" s="109">
        <f>VLOOKUP(ABZ14,Information!$A$2:$H$1000,4,FALSE)</f>
        <v>0</v>
      </c>
      <c r="ACD14" s="109" t="str">
        <f>VLOOKUP(ABZ14,Information!$A$2:$H$1000,8,FALSE)</f>
        <v>Sand</v>
      </c>
      <c r="ACE14" s="109" t="str">
        <f>VLOOKUP(ABZ14,Information!$A$2:$I$1000,9,FALSE)</f>
        <v>Bare substrate</v>
      </c>
      <c r="ACF14" s="112"/>
      <c r="ACG14" s="111"/>
      <c r="ACH14" s="108" t="s">
        <v>354</v>
      </c>
      <c r="ACI14" s="109" t="str">
        <f>VLOOKUP(ACH14,Information!$A$2:$H$1000,2,FALSE)</f>
        <v>unknown</v>
      </c>
      <c r="ACJ14" s="109" t="str">
        <f>VLOOKUP(ACH14,Information!$A$2:$H$1000,3,FALSE)</f>
        <v>unknown</v>
      </c>
      <c r="ACK14" s="109" t="str">
        <f>VLOOKUP(ACH14,Information!$A$2:$H$1000,4,FALSE)</f>
        <v>unknown</v>
      </c>
      <c r="ACL14" s="109" t="str">
        <f>VLOOKUP(ACH14,Information!$A$2:$H$1000,8,FALSE)</f>
        <v>Tunicate</v>
      </c>
      <c r="ACM14" s="109" t="str">
        <f>VLOOKUP(ACH14,Information!$A$2:$I$1000,9,FALSE)</f>
        <v>Tunicates</v>
      </c>
      <c r="ACN14" s="112"/>
      <c r="ACO14" s="111"/>
      <c r="ACP14" s="108" t="s">
        <v>322</v>
      </c>
      <c r="ACQ14" s="109">
        <f>VLOOKUP(ACP14,Information!$A$2:$H$1000,2,FALSE)</f>
        <v>0</v>
      </c>
      <c r="ACR14" s="109">
        <f>VLOOKUP(ACP14,Information!$A$2:$H$1000,3,FALSE)</f>
        <v>0</v>
      </c>
      <c r="ACS14" s="109">
        <f>VLOOKUP(ACP14,Information!$A$2:$H$1000,4,FALSE)</f>
        <v>0</v>
      </c>
      <c r="ACT14" s="109" t="str">
        <f>VLOOKUP(ACP14,Information!$A$2:$H$1000,8,FALSE)</f>
        <v>Sand</v>
      </c>
      <c r="ACU14" s="109" t="str">
        <f>VLOOKUP(ACP14,Information!$A$2:$I$1000,9,FALSE)</f>
        <v>Bare substrate</v>
      </c>
      <c r="ACV14" s="112"/>
      <c r="ACW14" s="111"/>
      <c r="ACX14" s="108" t="s">
        <v>104</v>
      </c>
      <c r="ACY14" s="109">
        <f>VLOOKUP(ACX14,Information!$A$2:$H$1000,2,FALSE)</f>
        <v>0</v>
      </c>
      <c r="ACZ14" s="109">
        <f>VLOOKUP(ACX14,Information!$A$2:$H$1000,3,FALSE)</f>
        <v>0</v>
      </c>
      <c r="ADA14" s="109">
        <f>VLOOKUP(ACX14,Information!$A$2:$H$1000,4,FALSE)</f>
        <v>0</v>
      </c>
      <c r="ADB14" s="109" t="str">
        <f>VLOOKUP(ACX14,Information!$A$2:$H$1000,8,FALSE)</f>
        <v>Artificial.reef.substrate</v>
      </c>
      <c r="ADC14" s="109" t="str">
        <f>VLOOKUP(ACX14,Information!$A$2:$I$1000,9,FALSE)</f>
        <v>Bare substrate</v>
      </c>
      <c r="ADD14" s="112"/>
      <c r="ADE14" s="111"/>
      <c r="ADF14" s="108" t="s">
        <v>322</v>
      </c>
      <c r="ADG14" s="109">
        <f>VLOOKUP(ADF14,Information!$A$2:$H$1000,2,FALSE)</f>
        <v>0</v>
      </c>
      <c r="ADH14" s="109">
        <f>VLOOKUP(ADF14,Information!$A$2:$H$1000,3,FALSE)</f>
        <v>0</v>
      </c>
      <c r="ADI14" s="109">
        <f>VLOOKUP(ADF14,Information!$A$2:$H$1000,4,FALSE)</f>
        <v>0</v>
      </c>
      <c r="ADJ14" s="109" t="str">
        <f>VLOOKUP(ADF14,Information!$A$2:$H$1000,8,FALSE)</f>
        <v>Sand</v>
      </c>
      <c r="ADK14" s="109" t="str">
        <f>VLOOKUP(ADF14,Information!$A$2:$I$1000,9,FALSE)</f>
        <v>Bare substrate</v>
      </c>
      <c r="ADL14" s="112"/>
      <c r="ADM14" s="111"/>
      <c r="ADN14" s="108" t="s">
        <v>245</v>
      </c>
      <c r="ADO14" s="109" t="str">
        <f>VLOOKUP(ADN14,Information!$A$2:$H$1000,2,FALSE)</f>
        <v>unknown</v>
      </c>
      <c r="ADP14" s="109" t="str">
        <f>VLOOKUP(ADN14,Information!$A$2:$H$1000,3,FALSE)</f>
        <v>unknown</v>
      </c>
      <c r="ADQ14" s="109" t="str">
        <f>VLOOKUP(ADN14,Information!$A$2:$H$1000,4,FALSE)</f>
        <v>unknown</v>
      </c>
      <c r="ADR14" s="109" t="str">
        <f>VLOOKUP(ADN14,Information!$A$2:$H$1000,8,FALSE)</f>
        <v>Hydroid</v>
      </c>
      <c r="ADS14" s="109" t="str">
        <f>VLOOKUP(ADN14,Information!$A$2:$I$1000,9,FALSE)</f>
        <v>Cnidaria</v>
      </c>
      <c r="ADT14" s="112"/>
      <c r="ADU14" s="111"/>
    </row>
    <row r="15" spans="1:801" ht="15.75" customHeight="1">
      <c r="A15" s="101">
        <v>6</v>
      </c>
      <c r="B15" s="115" t="s">
        <v>82</v>
      </c>
      <c r="C15" s="103" t="str">
        <f>VLOOKUP(B15,Information!$A$2:$H$1000,2,FALSE)</f>
        <v>unknown</v>
      </c>
      <c r="D15" s="104" t="str">
        <f>VLOOKUP(B15,Information!$A$2:$H$1000,3,FALSE)</f>
        <v>Acropora</v>
      </c>
      <c r="E15" s="104" t="str">
        <f>VLOOKUP(B15,Information!$A$2:$H$1000,4,FALSE)</f>
        <v>ACROPORIDAE</v>
      </c>
      <c r="F15" s="104" t="str">
        <f>VLOOKUP(B15,Information!$A$2:$H$1000,8,FALSE)</f>
        <v>Hard.coral</v>
      </c>
      <c r="G15" s="104" t="str">
        <f>VLOOKUP(B15,Information!$A$2:$I$1000,9,FALSE)</f>
        <v>Cnidaria</v>
      </c>
      <c r="H15" s="105" t="s">
        <v>1836</v>
      </c>
      <c r="I15" s="106"/>
      <c r="J15" s="115" t="s">
        <v>320</v>
      </c>
      <c r="K15" s="103">
        <f>VLOOKUP(J15,Information!$A$2:$H$1000,2,FALSE)</f>
        <v>0</v>
      </c>
      <c r="L15" s="104">
        <f>VLOOKUP(J15,Information!$A$2:$H$1000,3,FALSE)</f>
        <v>0</v>
      </c>
      <c r="M15" s="104">
        <f>VLOOKUP(J15,Information!$A$2:$H$1000,4,FALSE)</f>
        <v>0</v>
      </c>
      <c r="N15" s="104" t="str">
        <f>VLOOKUP(J15,Information!$A$2:$H$1000,8,FALSE)</f>
        <v>Bare.rock</v>
      </c>
      <c r="O15" s="104" t="str">
        <f>VLOOKUP(J15,Information!$A$2:$I$1000,9,FALSE)</f>
        <v>Bare substrate</v>
      </c>
      <c r="P15" s="106"/>
      <c r="Q15" s="106"/>
      <c r="R15" s="115" t="s">
        <v>300</v>
      </c>
      <c r="S15" s="103" t="str">
        <f>VLOOKUP(R15,Information!$A$2:$H$1000,2,FALSE)</f>
        <v>Porites cylindrica</v>
      </c>
      <c r="T15" s="104" t="str">
        <f>VLOOKUP(R15,Information!$A$2:$H$1000,3,FALSE)</f>
        <v>Porites</v>
      </c>
      <c r="U15" s="104" t="str">
        <f>VLOOKUP(R15,Information!$A$2:$H$1000,4,FALSE)</f>
        <v>PORITIDAE</v>
      </c>
      <c r="V15" s="104" t="str">
        <f>VLOOKUP(R15,Information!$A$2:$H$1000,8,FALSE)</f>
        <v>Hard.coral</v>
      </c>
      <c r="W15" s="104" t="str">
        <f>VLOOKUP(R15,Information!$A$2:$I$1000,9,FALSE)</f>
        <v>Cnidaria</v>
      </c>
      <c r="X15" s="105" t="s">
        <v>1836</v>
      </c>
      <c r="Y15" s="106"/>
      <c r="Z15" s="115" t="s">
        <v>324</v>
      </c>
      <c r="AA15" s="103" t="str">
        <f>VLOOKUP(Z15,Information!$A$2:$H$1000,2,FALSE)</f>
        <v>unknown</v>
      </c>
      <c r="AB15" s="104" t="str">
        <f>VLOOKUP(Z15,Information!$A$2:$H$1000,3,FALSE)</f>
        <v>Sargassum</v>
      </c>
      <c r="AC15" s="104" t="str">
        <f>VLOOKUP(Z15,Information!$A$2:$H$1000,4,FALSE)</f>
        <v>SARGASSACEAE</v>
      </c>
      <c r="AD15" s="104" t="str">
        <f>VLOOKUP(Z15,Information!$A$2:$H$1000,8,FALSE)</f>
        <v>Brown.algae</v>
      </c>
      <c r="AE15" s="104" t="str">
        <f>VLOOKUP(Z15,Information!$A$2:$I$1000,9,FALSE)</f>
        <v>Macroalgae</v>
      </c>
      <c r="AF15" s="106"/>
      <c r="AG15" s="106"/>
      <c r="AH15" s="115" t="s">
        <v>304</v>
      </c>
      <c r="AI15" s="103" t="str">
        <f>VLOOKUP(AH15,Information!$A$2:$H$1000,2,FALSE)</f>
        <v>Porites rus</v>
      </c>
      <c r="AJ15" s="104" t="str">
        <f>VLOOKUP(AH15,Information!$A$2:$H$1000,3,FALSE)</f>
        <v>Porites</v>
      </c>
      <c r="AK15" s="104" t="str">
        <f>VLOOKUP(AH15,Information!$A$2:$H$1000,4,FALSE)</f>
        <v>PORITIDAE</v>
      </c>
      <c r="AL15" s="104" t="str">
        <f>VLOOKUP(AH15,Information!$A$2:$H$1000,8,FALSE)</f>
        <v>Hard.coral</v>
      </c>
      <c r="AM15" s="104" t="str">
        <f>VLOOKUP(AH15,Information!$A$2:$I$1000,9,FALSE)</f>
        <v>Cnidaria</v>
      </c>
      <c r="AN15" s="105" t="s">
        <v>1836</v>
      </c>
      <c r="AO15" s="106"/>
      <c r="AP15" s="115" t="s">
        <v>330</v>
      </c>
      <c r="AQ15" s="103" t="str">
        <f>VLOOKUP(AP15,Information!$A$2:$H$1000,2,FALSE)</f>
        <v>unknown</v>
      </c>
      <c r="AR15" s="104" t="str">
        <f>VLOOKUP(AP15,Information!$A$2:$H$1000,3,FALSE)</f>
        <v>unknown</v>
      </c>
      <c r="AS15" s="104" t="str">
        <f>VLOOKUP(AP15,Information!$A$2:$H$1000,4,FALSE)</f>
        <v>unknown</v>
      </c>
      <c r="AT15" s="104" t="str">
        <f>VLOOKUP(AP15,Information!$A$2:$H$1000,8,FALSE)</f>
        <v>Soft.coral</v>
      </c>
      <c r="AU15" s="104" t="str">
        <f>VLOOKUP(AP15,Information!$A$2:$I$1000,9,FALSE)</f>
        <v>Cnidaria</v>
      </c>
      <c r="AV15" s="106"/>
      <c r="AW15" s="106"/>
      <c r="AX15" s="115" t="s">
        <v>245</v>
      </c>
      <c r="AY15" s="103" t="str">
        <f>VLOOKUP(AX15,Information!$A$2:$H$1000,2,FALSE)</f>
        <v>unknown</v>
      </c>
      <c r="AZ15" s="104" t="str">
        <f>VLOOKUP(AX15,Information!$A$2:$H$1000,3,FALSE)</f>
        <v>unknown</v>
      </c>
      <c r="BA15" s="104" t="str">
        <f>VLOOKUP(AX15,Information!$A$2:$H$1000,4,FALSE)</f>
        <v>unknown</v>
      </c>
      <c r="BB15" s="104" t="str">
        <f>VLOOKUP(AX15,Information!$A$2:$H$1000,8,FALSE)</f>
        <v>Hydroid</v>
      </c>
      <c r="BC15" s="104" t="str">
        <f>VLOOKUP(AX15,Information!$A$2:$I$1000,9,FALSE)</f>
        <v>Cnidaria</v>
      </c>
      <c r="BD15" s="106"/>
      <c r="BE15" s="106"/>
      <c r="BF15" s="115" t="s">
        <v>82</v>
      </c>
      <c r="BG15" s="103" t="str">
        <f>VLOOKUP(BF15,Information!$A$2:$H$1000,2,FALSE)</f>
        <v>unknown</v>
      </c>
      <c r="BH15" s="104" t="str">
        <f>VLOOKUP(BF15,Information!$A$2:$H$1000,3,FALSE)</f>
        <v>Acropora</v>
      </c>
      <c r="BI15" s="104" t="str">
        <f>VLOOKUP(BF15,Information!$A$2:$H$1000,4,FALSE)</f>
        <v>ACROPORIDAE</v>
      </c>
      <c r="BJ15" s="104" t="str">
        <f>VLOOKUP(BF15,Information!$A$2:$H$1000,8,FALSE)</f>
        <v>Hard.coral</v>
      </c>
      <c r="BK15" s="104" t="str">
        <f>VLOOKUP(BF15,Information!$A$2:$I$1000,9,FALSE)</f>
        <v>Cnidaria</v>
      </c>
      <c r="BL15" s="105" t="s">
        <v>1836</v>
      </c>
      <c r="BM15" s="106"/>
      <c r="BN15" s="115" t="s">
        <v>324</v>
      </c>
      <c r="BO15" s="103" t="str">
        <f>VLOOKUP(BN15,Information!$A$2:$H$1000,2,FALSE)</f>
        <v>unknown</v>
      </c>
      <c r="BP15" s="104" t="str">
        <f>VLOOKUP(BN15,Information!$A$2:$H$1000,3,FALSE)</f>
        <v>Sargassum</v>
      </c>
      <c r="BQ15" s="104" t="str">
        <f>VLOOKUP(BN15,Information!$A$2:$H$1000,4,FALSE)</f>
        <v>SARGASSACEAE</v>
      </c>
      <c r="BR15" s="104" t="str">
        <f>VLOOKUP(BN15,Information!$A$2:$H$1000,8,FALSE)</f>
        <v>Brown.algae</v>
      </c>
      <c r="BS15" s="104" t="str">
        <f>VLOOKUP(BN15,Information!$A$2:$I$1000,9,FALSE)</f>
        <v>Macroalgae</v>
      </c>
      <c r="BT15" s="106"/>
      <c r="BU15" s="106"/>
      <c r="BV15" s="115" t="s">
        <v>317</v>
      </c>
      <c r="BW15" s="103" t="str">
        <f>VLOOKUP(BV15,Information!$A$2:$H$1000,2,FALSE)</f>
        <v>Rhytisma fulvum</v>
      </c>
      <c r="BX15" s="104" t="str">
        <f>VLOOKUP(BV15,Information!$A$2:$H$1000,3,FALSE)</f>
        <v>Rhytisma</v>
      </c>
      <c r="BY15" s="104" t="str">
        <f>VLOOKUP(BV15,Information!$A$2:$H$1000,4,FALSE)</f>
        <v>ALCYONIIDAE</v>
      </c>
      <c r="BZ15" s="104" t="str">
        <f>VLOOKUP(BV15,Information!$A$2:$H$1000,8,FALSE)</f>
        <v>Soft.coral</v>
      </c>
      <c r="CA15" s="104" t="str">
        <f>VLOOKUP(BV15,Information!$A$2:$I$1000,9,FALSE)</f>
        <v>Cnidaria</v>
      </c>
      <c r="CB15" s="106"/>
      <c r="CC15" s="106"/>
      <c r="CD15" s="115" t="s">
        <v>359</v>
      </c>
      <c r="CE15" s="103" t="str">
        <f>VLOOKUP(CD15,Information!$A$2:$H$1000,2,FALSE)</f>
        <v>unknown</v>
      </c>
      <c r="CF15" s="104" t="str">
        <f>VLOOKUP(CD15,Information!$A$2:$H$1000,3,FALSE)</f>
        <v>unknown</v>
      </c>
      <c r="CG15" s="104" t="str">
        <f>VLOOKUP(CD15,Information!$A$2:$H$1000,4,FALSE)</f>
        <v>unknown</v>
      </c>
      <c r="CH15" s="104" t="str">
        <f>VLOOKUP(CD15,Information!$A$2:$H$1000,8,FALSE)</f>
        <v>Turf.algae</v>
      </c>
      <c r="CI15" s="104" t="str">
        <f>VLOOKUP(CD15,Information!$A$2:$I$1000,9,FALSE)</f>
        <v>Turf algae</v>
      </c>
      <c r="CJ15" s="106"/>
      <c r="CK15" s="106"/>
      <c r="CL15" s="115" t="s">
        <v>300</v>
      </c>
      <c r="CM15" s="103" t="str">
        <f>VLOOKUP(CL15,Information!$A$2:$H$1000,2,FALSE)</f>
        <v>Porites cylindrica</v>
      </c>
      <c r="CN15" s="104" t="str">
        <f>VLOOKUP(CL15,Information!$A$2:$H$1000,3,FALSE)</f>
        <v>Porites</v>
      </c>
      <c r="CO15" s="104" t="str">
        <f>VLOOKUP(CL15,Information!$A$2:$H$1000,4,FALSE)</f>
        <v>PORITIDAE</v>
      </c>
      <c r="CP15" s="104" t="str">
        <f>VLOOKUP(CL15,Information!$A$2:$H$1000,8,FALSE)</f>
        <v>Hard.coral</v>
      </c>
      <c r="CQ15" s="104" t="str">
        <f>VLOOKUP(CL15,Information!$A$2:$I$1000,9,FALSE)</f>
        <v>Cnidaria</v>
      </c>
      <c r="CR15" s="105" t="s">
        <v>1837</v>
      </c>
      <c r="CS15" s="106"/>
      <c r="CT15" s="115" t="s">
        <v>324</v>
      </c>
      <c r="CU15" s="103" t="str">
        <f>VLOOKUP(CT15,Information!$A$2:$H$1000,2,FALSE)</f>
        <v>unknown</v>
      </c>
      <c r="CV15" s="104" t="str">
        <f>VLOOKUP(CT15,Information!$A$2:$H$1000,3,FALSE)</f>
        <v>Sargassum</v>
      </c>
      <c r="CW15" s="104" t="str">
        <f>VLOOKUP(CT15,Information!$A$2:$H$1000,4,FALSE)</f>
        <v>SARGASSACEAE</v>
      </c>
      <c r="CX15" s="104" t="str">
        <f>VLOOKUP(CT15,Information!$A$2:$H$1000,8,FALSE)</f>
        <v>Brown.algae</v>
      </c>
      <c r="CY15" s="104" t="str">
        <f>VLOOKUP(CT15,Information!$A$2:$I$1000,9,FALSE)</f>
        <v>Macroalgae</v>
      </c>
      <c r="CZ15" s="106"/>
      <c r="DA15" s="106"/>
      <c r="DB15" s="107" t="s">
        <v>298</v>
      </c>
      <c r="DC15" s="103" t="str">
        <f>VLOOKUP(DB15,Information!$A$2:$H$1000,2,FALSE)</f>
        <v>unknown</v>
      </c>
      <c r="DD15" s="104" t="str">
        <f>VLOOKUP(DB15,Information!$A$2:$H$1000,3,FALSE)</f>
        <v>Porites</v>
      </c>
      <c r="DE15" s="104" t="str">
        <f>VLOOKUP(DB15,Information!$A$2:$H$1000,4,FALSE)</f>
        <v>PORITIDAE</v>
      </c>
      <c r="DF15" s="104" t="str">
        <f>VLOOKUP(DB15,Information!$A$2:$H$1000,8,FALSE)</f>
        <v>Hard.coral</v>
      </c>
      <c r="DG15" s="104" t="str">
        <f>VLOOKUP(DB15,Information!$A$2:$I$1000,9,FALSE)</f>
        <v>Cnidaria</v>
      </c>
      <c r="DH15" s="105" t="s">
        <v>95</v>
      </c>
      <c r="DI15" s="106"/>
      <c r="DJ15" s="107" t="s">
        <v>322</v>
      </c>
      <c r="DK15" s="103">
        <f>VLOOKUP(DJ15,Information!$A$2:$H$1000,2,FALSE)</f>
        <v>0</v>
      </c>
      <c r="DL15" s="104">
        <f>VLOOKUP(DJ15,Information!$A$2:$H$1000,3,FALSE)</f>
        <v>0</v>
      </c>
      <c r="DM15" s="104">
        <f>VLOOKUP(DJ15,Information!$A$2:$H$1000,4,FALSE)</f>
        <v>0</v>
      </c>
      <c r="DN15" s="104" t="str">
        <f>VLOOKUP(DJ15,Information!$A$2:$H$1000,8,FALSE)</f>
        <v>Sand</v>
      </c>
      <c r="DO15" s="104" t="str">
        <f>VLOOKUP(DJ15,Information!$A$2:$I$1000,9,FALSE)</f>
        <v>Bare substrate</v>
      </c>
      <c r="DP15" s="106"/>
      <c r="DQ15" s="106"/>
      <c r="DR15" s="115" t="s">
        <v>317</v>
      </c>
      <c r="DS15" s="103" t="str">
        <f>VLOOKUP(DR15,Information!$A$2:$H$1000,2,FALSE)</f>
        <v>Rhytisma fulvum</v>
      </c>
      <c r="DT15" s="104" t="str">
        <f>VLOOKUP(DR15,Information!$A$2:$H$1000,3,FALSE)</f>
        <v>Rhytisma</v>
      </c>
      <c r="DU15" s="104" t="str">
        <f>VLOOKUP(DR15,Information!$A$2:$H$1000,4,FALSE)</f>
        <v>ALCYONIIDAE</v>
      </c>
      <c r="DV15" s="104" t="str">
        <f>VLOOKUP(DR15,Information!$A$2:$H$1000,8,FALSE)</f>
        <v>Soft.coral</v>
      </c>
      <c r="DW15" s="104" t="str">
        <f>VLOOKUP(DR15,Information!$A$2:$I$1000,9,FALSE)</f>
        <v>Cnidaria</v>
      </c>
      <c r="DX15" s="106"/>
      <c r="DY15" s="106"/>
      <c r="DZ15" s="115" t="s">
        <v>255</v>
      </c>
      <c r="EA15" s="103" t="str">
        <f>VLOOKUP(DZ15,Information!$A$2:$H$1000,2,FALSE)</f>
        <v>Lobophora variegata</v>
      </c>
      <c r="EB15" s="104" t="str">
        <f>VLOOKUP(DZ15,Information!$A$2:$H$1000,3,FALSE)</f>
        <v>Lobophora</v>
      </c>
      <c r="EC15" s="104" t="str">
        <f>VLOOKUP(DZ15,Information!$A$2:$H$1000,4,FALSE)</f>
        <v>DICTYOTACEAE</v>
      </c>
      <c r="ED15" s="104" t="str">
        <f>VLOOKUP(DZ15,Information!$A$2:$H$1000,8,FALSE)</f>
        <v>Brown.algae</v>
      </c>
      <c r="EE15" s="104" t="str">
        <f>VLOOKUP(DZ15,Information!$A$2:$I$1000,9,FALSE)</f>
        <v>Macroalgae</v>
      </c>
      <c r="EF15" s="106"/>
      <c r="EG15" s="106"/>
      <c r="EH15" s="115" t="s">
        <v>309</v>
      </c>
      <c r="EI15" s="103">
        <f>VLOOKUP(EH15,Information!$A$2:$H$1000,2,FALSE)</f>
        <v>0</v>
      </c>
      <c r="EJ15" s="104">
        <f>VLOOKUP(EH15,Information!$A$2:$H$1000,3,FALSE)</f>
        <v>0</v>
      </c>
      <c r="EK15" s="104">
        <f>VLOOKUP(EH15,Information!$A$2:$H$1000,4,FALSE)</f>
        <v>0</v>
      </c>
      <c r="EL15" s="104" t="str">
        <f>VLOOKUP(EH15,Information!$A$2:$H$1000,8,FALSE)</f>
        <v>Coral.rubble</v>
      </c>
      <c r="EM15" s="104" t="str">
        <f>VLOOKUP(EH15,Information!$A$2:$I$1000,9,FALSE)</f>
        <v>Bare substrate</v>
      </c>
      <c r="EN15" s="106"/>
      <c r="EO15" s="106"/>
      <c r="EP15" s="115" t="s">
        <v>82</v>
      </c>
      <c r="EQ15" s="103" t="str">
        <f>VLOOKUP(EP15,Information!$A$2:$H$1000,2,FALSE)</f>
        <v>unknown</v>
      </c>
      <c r="ER15" s="104" t="str">
        <f>VLOOKUP(EP15,Information!$A$2:$H$1000,3,FALSE)</f>
        <v>Acropora</v>
      </c>
      <c r="ES15" s="104" t="str">
        <f>VLOOKUP(EP15,Information!$A$2:$H$1000,4,FALSE)</f>
        <v>ACROPORIDAE</v>
      </c>
      <c r="ET15" s="104" t="str">
        <f>VLOOKUP(EP15,Information!$A$2:$H$1000,8,FALSE)</f>
        <v>Hard.coral</v>
      </c>
      <c r="EU15" s="104" t="str">
        <f>VLOOKUP(EP15,Information!$A$2:$I$1000,9,FALSE)</f>
        <v>Cnidaria</v>
      </c>
      <c r="EV15" s="105" t="s">
        <v>1836</v>
      </c>
      <c r="EW15" s="106"/>
      <c r="EX15" s="107" t="s">
        <v>309</v>
      </c>
      <c r="EY15" s="103">
        <f>VLOOKUP(EX15,Information!$A$2:$H$1000,2,FALSE)</f>
        <v>0</v>
      </c>
      <c r="EZ15" s="104">
        <f>VLOOKUP(EX15,Information!$A$2:$H$1000,3,FALSE)</f>
        <v>0</v>
      </c>
      <c r="FA15" s="104">
        <f>VLOOKUP(EX15,Information!$A$2:$H$1000,4,FALSE)</f>
        <v>0</v>
      </c>
      <c r="FB15" s="104" t="str">
        <f>VLOOKUP(EX15,Information!$A$2:$H$1000,8,FALSE)</f>
        <v>Coral.rubble</v>
      </c>
      <c r="FC15" s="104" t="str">
        <f>VLOOKUP(EX15,Information!$A$2:$I$1000,9,FALSE)</f>
        <v>Bare substrate</v>
      </c>
      <c r="FD15" s="106"/>
      <c r="FE15" s="106"/>
      <c r="FF15" s="115" t="s">
        <v>304</v>
      </c>
      <c r="FG15" s="103" t="str">
        <f>VLOOKUP(FF15,Information!$A$2:$H$1000,2,FALSE)</f>
        <v>Porites rus</v>
      </c>
      <c r="FH15" s="104" t="str">
        <f>VLOOKUP(FF15,Information!$A$2:$H$1000,3,FALSE)</f>
        <v>Porites</v>
      </c>
      <c r="FI15" s="104" t="str">
        <f>VLOOKUP(FF15,Information!$A$2:$H$1000,4,FALSE)</f>
        <v>PORITIDAE</v>
      </c>
      <c r="FJ15" s="104" t="str">
        <f>VLOOKUP(FF15,Information!$A$2:$H$1000,8,FALSE)</f>
        <v>Hard.coral</v>
      </c>
      <c r="FK15" s="104" t="str">
        <f>VLOOKUP(FF15,Information!$A$2:$I$1000,9,FALSE)</f>
        <v>Cnidaria</v>
      </c>
      <c r="FL15" s="105" t="s">
        <v>1836</v>
      </c>
      <c r="FM15" s="106"/>
      <c r="FN15" s="115" t="s">
        <v>317</v>
      </c>
      <c r="FO15" s="103" t="str">
        <f>VLOOKUP(FN15,Information!$A$2:$H$1000,2,FALSE)</f>
        <v>Rhytisma fulvum</v>
      </c>
      <c r="FP15" s="104" t="str">
        <f>VLOOKUP(FN15,Information!$A$2:$H$1000,3,FALSE)</f>
        <v>Rhytisma</v>
      </c>
      <c r="FQ15" s="104" t="str">
        <f>VLOOKUP(FN15,Information!$A$2:$H$1000,4,FALSE)</f>
        <v>ALCYONIIDAE</v>
      </c>
      <c r="FR15" s="104" t="str">
        <f>VLOOKUP(FN15,Information!$A$2:$H$1000,8,FALSE)</f>
        <v>Soft.coral</v>
      </c>
      <c r="FS15" s="104" t="str">
        <f>VLOOKUP(FN15,Information!$A$2:$I$1000,9,FALSE)</f>
        <v>Cnidaria</v>
      </c>
      <c r="FT15" s="106"/>
      <c r="FU15" s="106"/>
      <c r="FV15" s="115" t="s">
        <v>302</v>
      </c>
      <c r="FW15" s="103" t="str">
        <f>VLOOKUP(FV15,Information!$A$2:$H$1000,2,FALSE)</f>
        <v>unknown</v>
      </c>
      <c r="FX15" s="104" t="str">
        <f>VLOOKUP(FV15,Information!$A$2:$H$1000,3,FALSE)</f>
        <v>Porites (massive)</v>
      </c>
      <c r="FY15" s="104" t="str">
        <f>VLOOKUP(FV15,Information!$A$2:$H$1000,4,FALSE)</f>
        <v>PORITIDAE</v>
      </c>
      <c r="FZ15" s="104" t="str">
        <f>VLOOKUP(FV15,Information!$A$2:$H$1000,8,FALSE)</f>
        <v>Hard.coral</v>
      </c>
      <c r="GA15" s="104" t="str">
        <f>VLOOKUP(FV15,Information!$A$2:$I$1000,9,FALSE)</f>
        <v>Cnidaria</v>
      </c>
      <c r="GB15" s="105" t="s">
        <v>1836</v>
      </c>
      <c r="GC15" s="106"/>
      <c r="GD15" s="115" t="s">
        <v>330</v>
      </c>
      <c r="GE15" s="103" t="str">
        <f>VLOOKUP(GD15,Information!$A$2:$H$1000,2,FALSE)</f>
        <v>unknown</v>
      </c>
      <c r="GF15" s="104" t="str">
        <f>VLOOKUP(GD15,Information!$A$2:$H$1000,3,FALSE)</f>
        <v>unknown</v>
      </c>
      <c r="GG15" s="104" t="str">
        <f>VLOOKUP(GD15,Information!$A$2:$H$1000,4,FALSE)</f>
        <v>unknown</v>
      </c>
      <c r="GH15" s="104" t="str">
        <f>VLOOKUP(GD15,Information!$A$2:$H$1000,8,FALSE)</f>
        <v>Soft.coral</v>
      </c>
      <c r="GI15" s="104" t="str">
        <f>VLOOKUP(GD15,Information!$A$2:$I$1000,9,FALSE)</f>
        <v>Cnidaria</v>
      </c>
      <c r="GJ15" s="106"/>
      <c r="GK15" s="106"/>
      <c r="GL15" s="115" t="s">
        <v>287</v>
      </c>
      <c r="GM15" s="103" t="str">
        <f>VLOOKUP(GL15,Information!$A$2:$H$1000,2,FALSE)</f>
        <v>unknown</v>
      </c>
      <c r="GN15" s="104" t="str">
        <f>VLOOKUP(GL15,Information!$A$2:$H$1000,3,FALSE)</f>
        <v>Platygyra</v>
      </c>
      <c r="GO15" s="104" t="str">
        <f>VLOOKUP(GL15,Information!$A$2:$H$1000,4,FALSE)</f>
        <v>MERULINIDAE</v>
      </c>
      <c r="GP15" s="104" t="str">
        <f>VLOOKUP(GL15,Information!$A$2:$H$1000,8,FALSE)</f>
        <v>Hard.coral</v>
      </c>
      <c r="GQ15" s="104" t="str">
        <f>VLOOKUP(GL15,Information!$A$2:$I$1000,9,FALSE)</f>
        <v>Cnidaria</v>
      </c>
      <c r="GR15" s="105" t="s">
        <v>1836</v>
      </c>
      <c r="GS15" s="106"/>
      <c r="GT15" s="115" t="s">
        <v>339</v>
      </c>
      <c r="GU15" s="103" t="str">
        <f>VLOOKUP(GT15,Information!$A$2:$H$1000,2,FALSE)</f>
        <v>unknown</v>
      </c>
      <c r="GV15" s="104" t="str">
        <f>VLOOKUP(GT15,Information!$A$2:$H$1000,3,FALSE)</f>
        <v>unknown</v>
      </c>
      <c r="GW15" s="104" t="str">
        <f>VLOOKUP(GT15,Information!$A$2:$H$1000,4,FALSE)</f>
        <v>unknown</v>
      </c>
      <c r="GX15" s="104" t="str">
        <f>VLOOKUP(GT15,Information!$A$2:$H$1000,8,FALSE)</f>
        <v>Sponge</v>
      </c>
      <c r="GY15" s="104" t="str">
        <f>VLOOKUP(GT15,Information!$A$2:$I$1000,9,FALSE)</f>
        <v>Sponge</v>
      </c>
      <c r="GZ15" s="106"/>
      <c r="HA15" s="106"/>
      <c r="HB15" s="115" t="s">
        <v>169</v>
      </c>
      <c r="HC15" s="103" t="str">
        <f>VLOOKUP(HB15,Information!$A$2:$H$1000,2,FALSE)</f>
        <v>unknown</v>
      </c>
      <c r="HD15" s="104" t="str">
        <f>VLOOKUP(HB15,Information!$A$2:$H$1000,3,FALSE)</f>
        <v>unknown</v>
      </c>
      <c r="HE15" s="104" t="str">
        <f>VLOOKUP(HB15,Information!$A$2:$H$1000,4,FALSE)</f>
        <v>unknown</v>
      </c>
      <c r="HF15" s="104" t="str">
        <f>VLOOKUP(HB15,Information!$A$2:$H$1000,8,FALSE)</f>
        <v>Cyanobacteria</v>
      </c>
      <c r="HG15" s="104" t="str">
        <f>VLOOKUP(HB15,Information!$A$2:$I$1000,9,FALSE)</f>
        <v>Cyanobacteria</v>
      </c>
      <c r="HH15" s="106"/>
      <c r="HI15" s="106"/>
      <c r="HJ15" s="115" t="s">
        <v>324</v>
      </c>
      <c r="HK15" s="103" t="str">
        <f>VLOOKUP(HJ15,Information!$A$2:$H$1000,2,FALSE)</f>
        <v>unknown</v>
      </c>
      <c r="HL15" s="104" t="str">
        <f>VLOOKUP(HJ15,Information!$A$2:$H$1000,3,FALSE)</f>
        <v>Sargassum</v>
      </c>
      <c r="HM15" s="104" t="str">
        <f>VLOOKUP(HJ15,Information!$A$2:$H$1000,4,FALSE)</f>
        <v>SARGASSACEAE</v>
      </c>
      <c r="HN15" s="104" t="str">
        <f>VLOOKUP(HJ15,Information!$A$2:$H$1000,8,FALSE)</f>
        <v>Brown.algae</v>
      </c>
      <c r="HO15" s="104" t="str">
        <f>VLOOKUP(HJ15,Information!$A$2:$I$1000,9,FALSE)</f>
        <v>Macroalgae</v>
      </c>
      <c r="HP15" s="106"/>
      <c r="HQ15" s="106"/>
      <c r="HR15" s="115" t="s">
        <v>309</v>
      </c>
      <c r="HS15" s="103">
        <f>VLOOKUP(HR15,Information!$A$2:$H$1000,2,FALSE)</f>
        <v>0</v>
      </c>
      <c r="HT15" s="104">
        <f>VLOOKUP(HR15,Information!$A$2:$H$1000,3,FALSE)</f>
        <v>0</v>
      </c>
      <c r="HU15" s="104">
        <f>VLOOKUP(HR15,Information!$A$2:$H$1000,4,FALSE)</f>
        <v>0</v>
      </c>
      <c r="HV15" s="104" t="str">
        <f>VLOOKUP(HR15,Information!$A$2:$H$1000,8,FALSE)</f>
        <v>Coral.rubble</v>
      </c>
      <c r="HW15" s="104" t="str">
        <f>VLOOKUP(HR15,Information!$A$2:$I$1000,9,FALSE)</f>
        <v>Bare substrate</v>
      </c>
      <c r="HX15" s="106"/>
      <c r="HY15" s="106"/>
      <c r="HZ15" s="115" t="s">
        <v>302</v>
      </c>
      <c r="IA15" s="103" t="str">
        <f>VLOOKUP(HZ15,Information!$A$2:$H$1000,2,FALSE)</f>
        <v>unknown</v>
      </c>
      <c r="IB15" s="104" t="str">
        <f>VLOOKUP(HZ15,Information!$A$2:$H$1000,3,FALSE)</f>
        <v>Porites (massive)</v>
      </c>
      <c r="IC15" s="104" t="str">
        <f>VLOOKUP(HZ15,Information!$A$2:$H$1000,4,FALSE)</f>
        <v>PORITIDAE</v>
      </c>
      <c r="ID15" s="104" t="str">
        <f>VLOOKUP(HZ15,Information!$A$2:$H$1000,8,FALSE)</f>
        <v>Hard.coral</v>
      </c>
      <c r="IE15" s="104" t="str">
        <f>VLOOKUP(HZ15,Information!$A$2:$I$1000,9,FALSE)</f>
        <v>Cnidaria</v>
      </c>
      <c r="IF15" s="105" t="s">
        <v>1836</v>
      </c>
      <c r="IG15" s="106"/>
      <c r="IH15" s="107" t="s">
        <v>317</v>
      </c>
      <c r="II15" s="103" t="str">
        <f>VLOOKUP(IH15,Information!$A$2:$H$1000,2,FALSE)</f>
        <v>Rhytisma fulvum</v>
      </c>
      <c r="IJ15" s="104" t="str">
        <f>VLOOKUP(IH15,Information!$A$2:$H$1000,3,FALSE)</f>
        <v>Rhytisma</v>
      </c>
      <c r="IK15" s="104" t="str">
        <f>VLOOKUP(IH15,Information!$A$2:$H$1000,4,FALSE)</f>
        <v>ALCYONIIDAE</v>
      </c>
      <c r="IL15" s="104" t="str">
        <f>VLOOKUP(IH15,Information!$A$2:$H$1000,8,FALSE)</f>
        <v>Soft.coral</v>
      </c>
      <c r="IM15" s="104" t="str">
        <f>VLOOKUP(IH15,Information!$A$2:$I$1000,9,FALSE)</f>
        <v>Cnidaria</v>
      </c>
      <c r="IN15" s="106"/>
      <c r="IO15" s="106"/>
      <c r="IP15" s="115" t="s">
        <v>330</v>
      </c>
      <c r="IQ15" s="103" t="str">
        <f>VLOOKUP(IP15,Information!$A$2:$H$1000,2,FALSE)</f>
        <v>unknown</v>
      </c>
      <c r="IR15" s="104" t="str">
        <f>VLOOKUP(IP15,Information!$A$2:$H$1000,3,FALSE)</f>
        <v>unknown</v>
      </c>
      <c r="IS15" s="104" t="str">
        <f>VLOOKUP(IP15,Information!$A$2:$H$1000,4,FALSE)</f>
        <v>unknown</v>
      </c>
      <c r="IT15" s="104" t="str">
        <f>VLOOKUP(IP15,Information!$A$2:$H$1000,8,FALSE)</f>
        <v>Soft.coral</v>
      </c>
      <c r="IU15" s="104" t="str">
        <f>VLOOKUP(IP15,Information!$A$2:$I$1000,9,FALSE)</f>
        <v>Cnidaria</v>
      </c>
      <c r="IV15" s="106"/>
      <c r="IW15" s="106"/>
      <c r="IX15" s="115" t="s">
        <v>302</v>
      </c>
      <c r="IY15" s="103" t="str">
        <f>VLOOKUP(IX15,Information!$A$2:$H$1000,2,FALSE)</f>
        <v>unknown</v>
      </c>
      <c r="IZ15" s="104" t="str">
        <f>VLOOKUP(IX15,Information!$A$2:$H$1000,3,FALSE)</f>
        <v>Porites (massive)</v>
      </c>
      <c r="JA15" s="104" t="str">
        <f>VLOOKUP(IX15,Information!$A$2:$H$1000,4,FALSE)</f>
        <v>PORITIDAE</v>
      </c>
      <c r="JB15" s="104" t="str">
        <f>VLOOKUP(IX15,Information!$A$2:$H$1000,8,FALSE)</f>
        <v>Hard.coral</v>
      </c>
      <c r="JC15" s="104" t="str">
        <f>VLOOKUP(IX15,Information!$A$2:$I$1000,9,FALSE)</f>
        <v>Cnidaria</v>
      </c>
      <c r="JD15" s="105" t="s">
        <v>1836</v>
      </c>
      <c r="JE15" s="106"/>
      <c r="JF15" s="115" t="s">
        <v>309</v>
      </c>
      <c r="JG15" s="103">
        <f>VLOOKUP(JF15,Information!$A$2:$H$1000,2,FALSE)</f>
        <v>0</v>
      </c>
      <c r="JH15" s="104">
        <f>VLOOKUP(JF15,Information!$A$2:$H$1000,3,FALSE)</f>
        <v>0</v>
      </c>
      <c r="JI15" s="104">
        <f>VLOOKUP(JF15,Information!$A$2:$H$1000,4,FALSE)</f>
        <v>0</v>
      </c>
      <c r="JJ15" s="104" t="str">
        <f>VLOOKUP(JF15,Information!$A$2:$H$1000,8,FALSE)</f>
        <v>Coral.rubble</v>
      </c>
      <c r="JK15" s="104" t="str">
        <f>VLOOKUP(JF15,Information!$A$2:$I$1000,9,FALSE)</f>
        <v>Bare substrate</v>
      </c>
      <c r="JL15" s="106"/>
      <c r="JM15" s="106"/>
      <c r="JN15" s="115" t="s">
        <v>322</v>
      </c>
      <c r="JO15" s="103">
        <f>VLOOKUP(JN15,Information!$A$2:$H$1000,2,FALSE)</f>
        <v>0</v>
      </c>
      <c r="JP15" s="104">
        <f>VLOOKUP(JN15,Information!$A$2:$H$1000,3,FALSE)</f>
        <v>0</v>
      </c>
      <c r="JQ15" s="104">
        <f>VLOOKUP(JN15,Information!$A$2:$H$1000,4,FALSE)</f>
        <v>0</v>
      </c>
      <c r="JR15" s="104" t="str">
        <f>VLOOKUP(JN15,Information!$A$2:$H$1000,8,FALSE)</f>
        <v>Sand</v>
      </c>
      <c r="JS15" s="104" t="str">
        <f>VLOOKUP(JN15,Information!$A$2:$I$1000,9,FALSE)</f>
        <v>Bare substrate</v>
      </c>
      <c r="JT15" s="106"/>
      <c r="JU15" s="106"/>
      <c r="JV15" s="115" t="s">
        <v>309</v>
      </c>
      <c r="JW15" s="103">
        <f>VLOOKUP(JV15,Information!$A$2:$H$1000,2,FALSE)</f>
        <v>0</v>
      </c>
      <c r="JX15" s="104">
        <f>VLOOKUP(JV15,Information!$A$2:$H$1000,3,FALSE)</f>
        <v>0</v>
      </c>
      <c r="JY15" s="104">
        <f>VLOOKUP(JV15,Information!$A$2:$H$1000,4,FALSE)</f>
        <v>0</v>
      </c>
      <c r="JZ15" s="104" t="str">
        <f>VLOOKUP(JV15,Information!$A$2:$H$1000,8,FALSE)</f>
        <v>Coral.rubble</v>
      </c>
      <c r="KA15" s="104" t="str">
        <f>VLOOKUP(JV15,Information!$A$2:$I$1000,9,FALSE)</f>
        <v>Bare substrate</v>
      </c>
      <c r="KB15" s="106"/>
      <c r="KC15" s="106"/>
      <c r="KD15" s="115" t="s">
        <v>320</v>
      </c>
      <c r="KE15" s="103">
        <f>VLOOKUP(KD15,Information!$A$2:$H$1000,2,FALSE)</f>
        <v>0</v>
      </c>
      <c r="KF15" s="104">
        <f>VLOOKUP(KD15,Information!$A$2:$H$1000,3,FALSE)</f>
        <v>0</v>
      </c>
      <c r="KG15" s="104">
        <f>VLOOKUP(KD15,Information!$A$2:$H$1000,4,FALSE)</f>
        <v>0</v>
      </c>
      <c r="KH15" s="104" t="str">
        <f>VLOOKUP(KD15,Information!$A$2:$H$1000,8,FALSE)</f>
        <v>Bare.rock</v>
      </c>
      <c r="KI15" s="104" t="str">
        <f>VLOOKUP(KD15,Information!$A$2:$I$1000,9,FALSE)</f>
        <v>Bare substrate</v>
      </c>
      <c r="KJ15" s="106"/>
      <c r="KK15" s="106"/>
      <c r="KL15" s="115" t="s">
        <v>302</v>
      </c>
      <c r="KM15" s="103" t="str">
        <f>VLOOKUP(KL15,Information!$A$2:$H$1000,2,FALSE)</f>
        <v>unknown</v>
      </c>
      <c r="KN15" s="104" t="str">
        <f>VLOOKUP(KL15,Information!$A$2:$H$1000,3,FALSE)</f>
        <v>Porites (massive)</v>
      </c>
      <c r="KO15" s="104" t="str">
        <f>VLOOKUP(KL15,Information!$A$2:$H$1000,4,FALSE)</f>
        <v>PORITIDAE</v>
      </c>
      <c r="KP15" s="104" t="str">
        <f>VLOOKUP(KL15,Information!$A$2:$H$1000,8,FALSE)</f>
        <v>Hard.coral</v>
      </c>
      <c r="KQ15" s="104" t="str">
        <f>VLOOKUP(KL15,Information!$A$2:$I$1000,9,FALSE)</f>
        <v>Cnidaria</v>
      </c>
      <c r="KR15" s="105" t="s">
        <v>1836</v>
      </c>
      <c r="KS15" s="106"/>
      <c r="KT15" s="115" t="s">
        <v>359</v>
      </c>
      <c r="KU15" s="103" t="str">
        <f>VLOOKUP(KT15,Information!$A$2:$H$1000,2,FALSE)</f>
        <v>unknown</v>
      </c>
      <c r="KV15" s="104" t="str">
        <f>VLOOKUP(KT15,Information!$A$2:$H$1000,3,FALSE)</f>
        <v>unknown</v>
      </c>
      <c r="KW15" s="104" t="str">
        <f>VLOOKUP(KT15,Information!$A$2:$H$1000,4,FALSE)</f>
        <v>unknown</v>
      </c>
      <c r="KX15" s="104" t="str">
        <f>VLOOKUP(KT15,Information!$A$2:$H$1000,8,FALSE)</f>
        <v>Turf.algae</v>
      </c>
      <c r="KY15" s="104" t="str">
        <f>VLOOKUP(KT15,Information!$A$2:$I$1000,9,FALSE)</f>
        <v>Turf algae</v>
      </c>
      <c r="KZ15" s="106"/>
      <c r="LA15" s="106"/>
      <c r="LB15" s="115" t="s">
        <v>309</v>
      </c>
      <c r="LC15" s="103">
        <f>VLOOKUP(LB15,Information!$A$2:$H$1000,2,FALSE)</f>
        <v>0</v>
      </c>
      <c r="LD15" s="104">
        <f>VLOOKUP(LB15,Information!$A$2:$H$1000,3,FALSE)</f>
        <v>0</v>
      </c>
      <c r="LE15" s="104">
        <f>VLOOKUP(LB15,Information!$A$2:$H$1000,4,FALSE)</f>
        <v>0</v>
      </c>
      <c r="LF15" s="104" t="str">
        <f>VLOOKUP(LB15,Information!$A$2:$H$1000,8,FALSE)</f>
        <v>Coral.rubble</v>
      </c>
      <c r="LG15" s="104" t="str">
        <f>VLOOKUP(LB15,Information!$A$2:$I$1000,9,FALSE)</f>
        <v>Bare substrate</v>
      </c>
      <c r="LH15" s="106"/>
      <c r="LI15" s="106"/>
      <c r="LJ15" s="115" t="s">
        <v>82</v>
      </c>
      <c r="LK15" s="103" t="str">
        <f>VLOOKUP(LJ15,Information!$A$2:$H$1000,2,FALSE)</f>
        <v>unknown</v>
      </c>
      <c r="LL15" s="104" t="str">
        <f>VLOOKUP(LJ15,Information!$A$2:$H$1000,3,FALSE)</f>
        <v>Acropora</v>
      </c>
      <c r="LM15" s="104" t="str">
        <f>VLOOKUP(LJ15,Information!$A$2:$H$1000,4,FALSE)</f>
        <v>ACROPORIDAE</v>
      </c>
      <c r="LN15" s="104" t="str">
        <f>VLOOKUP(LJ15,Information!$A$2:$H$1000,8,FALSE)</f>
        <v>Hard.coral</v>
      </c>
      <c r="LO15" s="104" t="str">
        <f>VLOOKUP(LJ15,Information!$A$2:$I$1000,9,FALSE)</f>
        <v>Cnidaria</v>
      </c>
      <c r="LP15" s="105" t="s">
        <v>1836</v>
      </c>
      <c r="LQ15" s="106"/>
      <c r="LR15" s="115" t="s">
        <v>260</v>
      </c>
      <c r="LS15" s="103" t="str">
        <f>VLOOKUP(LR15,Information!$A$2:$H$1000,2,FALSE)</f>
        <v>unknown</v>
      </c>
      <c r="LT15" s="104" t="str">
        <f>VLOOKUP(LR15,Information!$A$2:$H$1000,3,FALSE)</f>
        <v>Lobophyllia</v>
      </c>
      <c r="LU15" s="104" t="str">
        <f>VLOOKUP(LR15,Information!$A$2:$H$1000,4,FALSE)</f>
        <v>LOBOPHYLLIIDAE</v>
      </c>
      <c r="LV15" s="104" t="str">
        <f>VLOOKUP(LR15,Information!$A$2:$H$1000,8,FALSE)</f>
        <v>Hard.coral</v>
      </c>
      <c r="LW15" s="104" t="str">
        <f>VLOOKUP(LR15,Information!$A$2:$I$1000,9,FALSE)</f>
        <v>Cnidaria</v>
      </c>
      <c r="LX15" s="105" t="s">
        <v>1836</v>
      </c>
      <c r="LY15" s="106"/>
      <c r="LZ15" s="115" t="s">
        <v>202</v>
      </c>
      <c r="MA15" s="103" t="str">
        <f>VLOOKUP(LZ15,Information!$A$2:$H$1000,2,FALSE)</f>
        <v>unknown</v>
      </c>
      <c r="MB15" s="104" t="str">
        <f>VLOOKUP(LZ15,Information!$A$2:$H$1000,3,FALSE)</f>
        <v>Favia</v>
      </c>
      <c r="MC15" s="104" t="str">
        <f>VLOOKUP(LZ15,Information!$A$2:$H$1000,4,FALSE)</f>
        <v>MUSSIDAE</v>
      </c>
      <c r="MD15" s="104" t="str">
        <f>VLOOKUP(LZ15,Information!$A$2:$H$1000,8,FALSE)</f>
        <v>Hard.coral</v>
      </c>
      <c r="ME15" s="104" t="str">
        <f>VLOOKUP(LZ15,Information!$A$2:$I$1000,9,FALSE)</f>
        <v>Cnidaria</v>
      </c>
      <c r="MF15" s="105" t="s">
        <v>1836</v>
      </c>
      <c r="MG15" s="106"/>
      <c r="MH15" s="115" t="s">
        <v>359</v>
      </c>
      <c r="MI15" s="103" t="str">
        <f>VLOOKUP(MH15,Information!$A$2:$H$1000,2,FALSE)</f>
        <v>unknown</v>
      </c>
      <c r="MJ15" s="104" t="str">
        <f>VLOOKUP(MH15,Information!$A$2:$H$1000,3,FALSE)</f>
        <v>unknown</v>
      </c>
      <c r="MK15" s="104" t="str">
        <f>VLOOKUP(MH15,Information!$A$2:$H$1000,4,FALSE)</f>
        <v>unknown</v>
      </c>
      <c r="ML15" s="104" t="str">
        <f>VLOOKUP(MH15,Information!$A$2:$H$1000,8,FALSE)</f>
        <v>Turf.algae</v>
      </c>
      <c r="MM15" s="104" t="str">
        <f>VLOOKUP(MH15,Information!$A$2:$I$1000,9,FALSE)</f>
        <v>Turf algae</v>
      </c>
      <c r="MN15" s="106"/>
      <c r="MO15" s="106"/>
      <c r="MP15" s="115" t="s">
        <v>300</v>
      </c>
      <c r="MQ15" s="103" t="str">
        <f>VLOOKUP(MP15,Information!$A$2:$H$1000,2,FALSE)</f>
        <v>Porites cylindrica</v>
      </c>
      <c r="MR15" s="104" t="str">
        <f>VLOOKUP(MP15,Information!$A$2:$H$1000,3,FALSE)</f>
        <v>Porites</v>
      </c>
      <c r="MS15" s="104" t="str">
        <f>VLOOKUP(MP15,Information!$A$2:$H$1000,4,FALSE)</f>
        <v>PORITIDAE</v>
      </c>
      <c r="MT15" s="104" t="str">
        <f>VLOOKUP(MP15,Information!$A$2:$H$1000,8,FALSE)</f>
        <v>Hard.coral</v>
      </c>
      <c r="MU15" s="104" t="str">
        <f>VLOOKUP(MP15,Information!$A$2:$I$1000,9,FALSE)</f>
        <v>Cnidaria</v>
      </c>
      <c r="MV15" s="105" t="s">
        <v>1836</v>
      </c>
      <c r="MW15" s="106"/>
      <c r="MX15" s="115" t="s">
        <v>82</v>
      </c>
      <c r="MY15" s="103" t="str">
        <f>VLOOKUP(MX15,Information!$A$2:$H$1000,2,FALSE)</f>
        <v>unknown</v>
      </c>
      <c r="MZ15" s="104" t="str">
        <f>VLOOKUP(MX15,Information!$A$2:$H$1000,3,FALSE)</f>
        <v>Acropora</v>
      </c>
      <c r="NA15" s="104" t="str">
        <f>VLOOKUP(MX15,Information!$A$2:$H$1000,4,FALSE)</f>
        <v>ACROPORIDAE</v>
      </c>
      <c r="NB15" s="104" t="str">
        <f>VLOOKUP(MX15,Information!$A$2:$H$1000,8,FALSE)</f>
        <v>Hard.coral</v>
      </c>
      <c r="NC15" s="104" t="str">
        <f>VLOOKUP(MX15,Information!$A$2:$I$1000,9,FALSE)</f>
        <v>Cnidaria</v>
      </c>
      <c r="ND15" s="105" t="s">
        <v>1836</v>
      </c>
      <c r="NE15" s="106"/>
      <c r="NF15" s="115" t="s">
        <v>300</v>
      </c>
      <c r="NG15" s="103" t="str">
        <f>VLOOKUP(NF15,Information!$A$2:$H$1000,2,FALSE)</f>
        <v>Porites cylindrica</v>
      </c>
      <c r="NH15" s="104" t="str">
        <f>VLOOKUP(NF15,Information!$A$2:$H$1000,3,FALSE)</f>
        <v>Porites</v>
      </c>
      <c r="NI15" s="104" t="str">
        <f>VLOOKUP(NF15,Information!$A$2:$H$1000,4,FALSE)</f>
        <v>PORITIDAE</v>
      </c>
      <c r="NJ15" s="104" t="str">
        <f>VLOOKUP(NF15,Information!$A$2:$H$1000,8,FALSE)</f>
        <v>Hard.coral</v>
      </c>
      <c r="NK15" s="104" t="str">
        <f>VLOOKUP(NF15,Information!$A$2:$I$1000,9,FALSE)</f>
        <v>Cnidaria</v>
      </c>
      <c r="NL15" s="105" t="s">
        <v>1836</v>
      </c>
      <c r="NM15" s="106"/>
      <c r="NN15" s="115" t="s">
        <v>309</v>
      </c>
      <c r="NO15" s="103">
        <f>VLOOKUP(NN15,Information!$A$2:$H$1000,2,FALSE)</f>
        <v>0</v>
      </c>
      <c r="NP15" s="104">
        <f>VLOOKUP(NN15,Information!$A$2:$H$1000,3,FALSE)</f>
        <v>0</v>
      </c>
      <c r="NQ15" s="104">
        <f>VLOOKUP(NN15,Information!$A$2:$H$1000,4,FALSE)</f>
        <v>0</v>
      </c>
      <c r="NR15" s="104" t="str">
        <f>VLOOKUP(NN15,Information!$A$2:$H$1000,8,FALSE)</f>
        <v>Coral.rubble</v>
      </c>
      <c r="NS15" s="104" t="str">
        <f>VLOOKUP(NN15,Information!$A$2:$I$1000,9,FALSE)</f>
        <v>Bare substrate</v>
      </c>
      <c r="NT15" s="106"/>
      <c r="NU15" s="106"/>
      <c r="NV15" s="115" t="s">
        <v>359</v>
      </c>
      <c r="NW15" s="103" t="str">
        <f>VLOOKUP(NV15,Information!$A$2:$H$1000,2,FALSE)</f>
        <v>unknown</v>
      </c>
      <c r="NX15" s="104" t="str">
        <f>VLOOKUP(NV15,Information!$A$2:$H$1000,3,FALSE)</f>
        <v>unknown</v>
      </c>
      <c r="NY15" s="104" t="str">
        <f>VLOOKUP(NV15,Information!$A$2:$H$1000,4,FALSE)</f>
        <v>unknown</v>
      </c>
      <c r="NZ15" s="104" t="str">
        <f>VLOOKUP(NV15,Information!$A$2:$H$1000,8,FALSE)</f>
        <v>Turf.algae</v>
      </c>
      <c r="OA15" s="104" t="str">
        <f>VLOOKUP(NV15,Information!$A$2:$I$1000,9,FALSE)</f>
        <v>Turf algae</v>
      </c>
      <c r="OB15" s="106"/>
      <c r="OC15" s="106"/>
      <c r="OD15" s="107" t="s">
        <v>320</v>
      </c>
      <c r="OE15" s="103">
        <f>VLOOKUP(OD15,Information!$A$2:$H$1000,2,FALSE)</f>
        <v>0</v>
      </c>
      <c r="OF15" s="104">
        <f>VLOOKUP(OD15,Information!$A$2:$H$1000,3,FALSE)</f>
        <v>0</v>
      </c>
      <c r="OG15" s="104">
        <f>VLOOKUP(OD15,Information!$A$2:$H$1000,4,FALSE)</f>
        <v>0</v>
      </c>
      <c r="OH15" s="104" t="str">
        <f>VLOOKUP(OD15,Information!$A$2:$H$1000,8,FALSE)</f>
        <v>Bare.rock</v>
      </c>
      <c r="OI15" s="104" t="str">
        <f>VLOOKUP(OD15,Information!$A$2:$I$1000,9,FALSE)</f>
        <v>Bare substrate</v>
      </c>
      <c r="OJ15" s="106"/>
      <c r="OK15" s="106"/>
      <c r="OL15" s="107" t="s">
        <v>270</v>
      </c>
      <c r="OM15" s="103" t="str">
        <f>VLOOKUP(OL15,Information!$A$2:$H$1000,2,FALSE)</f>
        <v>unknown</v>
      </c>
      <c r="ON15" s="104" t="str">
        <f>VLOOKUP(OL15,Information!$A$2:$H$1000,3,FALSE)</f>
        <v>Montipora</v>
      </c>
      <c r="OO15" s="104" t="str">
        <f>VLOOKUP(OL15,Information!$A$2:$H$1000,4,FALSE)</f>
        <v>ACROPORIDAE</v>
      </c>
      <c r="OP15" s="104" t="str">
        <f>VLOOKUP(OL15,Information!$A$2:$H$1000,8,FALSE)</f>
        <v>Hard.coral</v>
      </c>
      <c r="OQ15" s="104" t="str">
        <f>VLOOKUP(OL15,Information!$A$2:$I$1000,9,FALSE)</f>
        <v>Cnidaria</v>
      </c>
      <c r="OR15" s="105" t="s">
        <v>80</v>
      </c>
      <c r="OS15" s="106"/>
      <c r="OT15" s="107" t="s">
        <v>320</v>
      </c>
      <c r="OU15" s="103">
        <f>VLOOKUP(OT15,Information!$A$2:$H$1000,2,FALSE)</f>
        <v>0</v>
      </c>
      <c r="OV15" s="104">
        <f>VLOOKUP(OT15,Information!$A$2:$H$1000,3,FALSE)</f>
        <v>0</v>
      </c>
      <c r="OW15" s="104">
        <f>VLOOKUP(OT15,Information!$A$2:$H$1000,4,FALSE)</f>
        <v>0</v>
      </c>
      <c r="OX15" s="104" t="str">
        <f>VLOOKUP(OT15,Information!$A$2:$H$1000,8,FALSE)</f>
        <v>Bare.rock</v>
      </c>
      <c r="OY15" s="104" t="str">
        <f>VLOOKUP(OT15,Information!$A$2:$I$1000,9,FALSE)</f>
        <v>Bare substrate</v>
      </c>
      <c r="OZ15" s="106"/>
      <c r="PA15" s="106"/>
      <c r="PB15" s="107" t="s">
        <v>333</v>
      </c>
      <c r="PC15" s="103" t="str">
        <f>VLOOKUP(PB15,Information!$A$2:$H$1000,2,FALSE)</f>
        <v>unknown</v>
      </c>
      <c r="PD15" s="104" t="str">
        <f>VLOOKUP(PB15,Information!$A$2:$H$1000,3,FALSE)</f>
        <v>unknown</v>
      </c>
      <c r="PE15" s="104" t="str">
        <f>VLOOKUP(PB15,Information!$A$2:$H$1000,4,FALSE)</f>
        <v>unknown</v>
      </c>
      <c r="PF15" s="104" t="str">
        <f>VLOOKUP(PB15,Information!$A$2:$H$1000,8,FALSE)</f>
        <v>Seagrass</v>
      </c>
      <c r="PG15" s="104" t="str">
        <f>VLOOKUP(PB15,Information!$A$2:$I$1000,9,FALSE)</f>
        <v>Seagrass</v>
      </c>
      <c r="PH15" s="106"/>
      <c r="PI15" s="106"/>
      <c r="PJ15" s="107" t="s">
        <v>330</v>
      </c>
      <c r="PK15" s="103" t="str">
        <f>VLOOKUP(PJ15,Information!$A$2:$H$1000,2,FALSE)</f>
        <v>unknown</v>
      </c>
      <c r="PL15" s="104" t="str">
        <f>VLOOKUP(PJ15,Information!$A$2:$H$1000,3,FALSE)</f>
        <v>unknown</v>
      </c>
      <c r="PM15" s="104" t="str">
        <f>VLOOKUP(PJ15,Information!$A$2:$H$1000,4,FALSE)</f>
        <v>unknown</v>
      </c>
      <c r="PN15" s="104" t="str">
        <f>VLOOKUP(PJ15,Information!$A$2:$H$1000,8,FALSE)</f>
        <v>Soft.coral</v>
      </c>
      <c r="PO15" s="104" t="str">
        <f>VLOOKUP(PJ15,Information!$A$2:$I$1000,9,FALSE)</f>
        <v>Cnidaria</v>
      </c>
      <c r="PP15" s="106"/>
      <c r="PQ15" s="106"/>
      <c r="PR15" s="107" t="s">
        <v>311</v>
      </c>
      <c r="PS15" s="103" t="str">
        <f>VLOOKUP(PR15,Information!$A$2:$H$1000,2,FALSE)</f>
        <v>unknown</v>
      </c>
      <c r="PT15" s="104" t="str">
        <f>VLOOKUP(PR15,Information!$A$2:$H$1000,3,FALSE)</f>
        <v>unknown</v>
      </c>
      <c r="PU15" s="104" t="str">
        <f>VLOOKUP(PR15,Information!$A$2:$H$1000,4,FALSE)</f>
        <v>unknown</v>
      </c>
      <c r="PV15" s="104" t="str">
        <f>VLOOKUP(PR15,Information!$A$2:$H$1000,8,FALSE)</f>
        <v>Red.algae</v>
      </c>
      <c r="PW15" s="104" t="str">
        <f>VLOOKUP(PR15,Information!$A$2:$I$1000,9,FALSE)</f>
        <v>Macroalgae</v>
      </c>
      <c r="PX15" s="106"/>
      <c r="PY15" s="106"/>
      <c r="PZ15" s="107" t="s">
        <v>322</v>
      </c>
      <c r="QA15" s="103">
        <f>VLOOKUP(PZ15,Information!$A$2:$H$1000,2,FALSE)</f>
        <v>0</v>
      </c>
      <c r="QB15" s="104">
        <f>VLOOKUP(PZ15,Information!$A$2:$H$1000,3,FALSE)</f>
        <v>0</v>
      </c>
      <c r="QC15" s="104">
        <f>VLOOKUP(PZ15,Information!$A$2:$H$1000,4,FALSE)</f>
        <v>0</v>
      </c>
      <c r="QD15" s="104" t="str">
        <f>VLOOKUP(PZ15,Information!$A$2:$H$1000,8,FALSE)</f>
        <v>Sand</v>
      </c>
      <c r="QE15" s="104" t="str">
        <f>VLOOKUP(PZ15,Information!$A$2:$I$1000,9,FALSE)</f>
        <v>Bare substrate</v>
      </c>
      <c r="QF15" s="106"/>
      <c r="QG15" s="106"/>
      <c r="QH15" s="107" t="s">
        <v>311</v>
      </c>
      <c r="QI15" s="103" t="str">
        <f>VLOOKUP(QH15,Information!$A$2:$H$1000,2,FALSE)</f>
        <v>unknown</v>
      </c>
      <c r="QJ15" s="104" t="str">
        <f>VLOOKUP(QH15,Information!$A$2:$H$1000,3,FALSE)</f>
        <v>unknown</v>
      </c>
      <c r="QK15" s="104" t="str">
        <f>VLOOKUP(QH15,Information!$A$2:$H$1000,4,FALSE)</f>
        <v>unknown</v>
      </c>
      <c r="QL15" s="104" t="str">
        <f>VLOOKUP(QH15,Information!$A$2:$H$1000,8,FALSE)</f>
        <v>Red.algae</v>
      </c>
      <c r="QM15" s="104" t="str">
        <f>VLOOKUP(QH15,Information!$A$2:$I$1000,9,FALSE)</f>
        <v>Macroalgae</v>
      </c>
      <c r="QN15" s="106"/>
      <c r="QO15" s="106"/>
      <c r="QP15" s="107" t="s">
        <v>322</v>
      </c>
      <c r="QQ15" s="103">
        <f>VLOOKUP(QP15,Information!$A$2:$H$1000,2,FALSE)</f>
        <v>0</v>
      </c>
      <c r="QR15" s="104">
        <f>VLOOKUP(QP15,Information!$A$2:$H$1000,3,FALSE)</f>
        <v>0</v>
      </c>
      <c r="QS15" s="104">
        <f>VLOOKUP(QP15,Information!$A$2:$H$1000,4,FALSE)</f>
        <v>0</v>
      </c>
      <c r="QT15" s="104" t="str">
        <f>VLOOKUP(QP15,Information!$A$2:$H$1000,8,FALSE)</f>
        <v>Sand</v>
      </c>
      <c r="QU15" s="104" t="str">
        <f>VLOOKUP(QP15,Information!$A$2:$I$1000,9,FALSE)</f>
        <v>Bare substrate</v>
      </c>
      <c r="QV15" s="106"/>
      <c r="QW15" s="106"/>
      <c r="QX15" s="107" t="s">
        <v>87</v>
      </c>
      <c r="QY15" s="103" t="str">
        <f>VLOOKUP(QX15,Information!$A$2:$H$1000,2,FALSE)</f>
        <v>unknown</v>
      </c>
      <c r="QZ15" s="104" t="str">
        <f>VLOOKUP(QX15,Information!$A$2:$H$1000,3,FALSE)</f>
        <v>unknown</v>
      </c>
      <c r="RA15" s="104" t="str">
        <f>VLOOKUP(QX15,Information!$A$2:$H$1000,4,FALSE)</f>
        <v>unknown</v>
      </c>
      <c r="RB15" s="104" t="str">
        <f>VLOOKUP(QX15,Information!$A$2:$H$1000,8,FALSE)</f>
        <v>Algae</v>
      </c>
      <c r="RC15" s="104" t="str">
        <f>VLOOKUP(QX15,Information!$A$2:$I$1000,9,FALSE)</f>
        <v>macroalgae</v>
      </c>
      <c r="RD15" s="106"/>
      <c r="RE15" s="106"/>
      <c r="RF15" s="107" t="s">
        <v>309</v>
      </c>
      <c r="RG15" s="103">
        <f>VLOOKUP(RF15,Information!$A$2:$H$1000,2,FALSE)</f>
        <v>0</v>
      </c>
      <c r="RH15" s="104">
        <f>VLOOKUP(RF15,Information!$A$2:$H$1000,3,FALSE)</f>
        <v>0</v>
      </c>
      <c r="RI15" s="104">
        <f>VLOOKUP(RF15,Information!$A$2:$H$1000,4,FALSE)</f>
        <v>0</v>
      </c>
      <c r="RJ15" s="104" t="str">
        <f>VLOOKUP(RF15,Information!$A$2:$H$1000,8,FALSE)</f>
        <v>Coral.rubble</v>
      </c>
      <c r="RK15" s="104" t="str">
        <f>VLOOKUP(RF15,Information!$A$2:$I$1000,9,FALSE)</f>
        <v>Bare substrate</v>
      </c>
      <c r="RL15" s="106"/>
      <c r="RM15" s="106"/>
      <c r="RN15" s="107" t="s">
        <v>322</v>
      </c>
      <c r="RO15" s="103">
        <f>VLOOKUP(RN15,Information!$A$2:$H$1000,2,FALSE)</f>
        <v>0</v>
      </c>
      <c r="RP15" s="104">
        <f>VLOOKUP(RN15,Information!$A$2:$H$1000,3,FALSE)</f>
        <v>0</v>
      </c>
      <c r="RQ15" s="104">
        <f>VLOOKUP(RN15,Information!$A$2:$H$1000,4,FALSE)</f>
        <v>0</v>
      </c>
      <c r="RR15" s="104" t="str">
        <f>VLOOKUP(RN15,Information!$A$2:$H$1000,8,FALSE)</f>
        <v>Sand</v>
      </c>
      <c r="RS15" s="104" t="str">
        <f>VLOOKUP(RN15,Information!$A$2:$I$1000,9,FALSE)</f>
        <v>Bare substrate</v>
      </c>
      <c r="RT15" s="106"/>
      <c r="RU15" s="106"/>
      <c r="RV15" s="107" t="s">
        <v>230</v>
      </c>
      <c r="RW15" s="103" t="str">
        <f>VLOOKUP(RV15,Information!$A$2:$H$1000,2,FALSE)</f>
        <v>unknown</v>
      </c>
      <c r="RX15" s="104" t="str">
        <f>VLOOKUP(RV15,Information!$A$2:$H$1000,3,FALSE)</f>
        <v>unknown</v>
      </c>
      <c r="RY15" s="104" t="str">
        <f>VLOOKUP(RV15,Information!$A$2:$H$1000,4,FALSE)</f>
        <v>unknown</v>
      </c>
      <c r="RZ15" s="104" t="str">
        <f>VLOOKUP(RV15,Information!$A$2:$H$1000,8,FALSE)</f>
        <v>Hard.coral</v>
      </c>
      <c r="SA15" s="104" t="str">
        <f>VLOOKUP(RV15,Information!$A$2:$I$1000,9,FALSE)</f>
        <v>Cnidaria</v>
      </c>
      <c r="SB15" s="105" t="s">
        <v>1837</v>
      </c>
      <c r="SC15" s="106"/>
      <c r="SD15" s="107" t="s">
        <v>309</v>
      </c>
      <c r="SE15" s="103">
        <f>VLOOKUP(SD15,Information!$A$2:$H$1000,2,FALSE)</f>
        <v>0</v>
      </c>
      <c r="SF15" s="104">
        <f>VLOOKUP(SD15,Information!$A$2:$H$1000,3,FALSE)</f>
        <v>0</v>
      </c>
      <c r="SG15" s="104">
        <f>VLOOKUP(SD15,Information!$A$2:$H$1000,4,FALSE)</f>
        <v>0</v>
      </c>
      <c r="SH15" s="104" t="str">
        <f>VLOOKUP(SD15,Information!$A$2:$H$1000,8,FALSE)</f>
        <v>Coral.rubble</v>
      </c>
      <c r="SI15" s="104" t="str">
        <f>VLOOKUP(SD15,Information!$A$2:$I$1000,9,FALSE)</f>
        <v>Bare substrate</v>
      </c>
      <c r="SJ15" s="106"/>
      <c r="SK15" s="106"/>
      <c r="SL15" s="107" t="s">
        <v>322</v>
      </c>
      <c r="SM15" s="103">
        <f>VLOOKUP(SL15,Information!$A$2:$H$1000,2,FALSE)</f>
        <v>0</v>
      </c>
      <c r="SN15" s="104">
        <f>VLOOKUP(SL15,Information!$A$2:$H$1000,3,FALSE)</f>
        <v>0</v>
      </c>
      <c r="SO15" s="104">
        <f>VLOOKUP(SL15,Information!$A$2:$H$1000,4,FALSE)</f>
        <v>0</v>
      </c>
      <c r="SP15" s="104" t="str">
        <f>VLOOKUP(SL15,Information!$A$2:$H$1000,8,FALSE)</f>
        <v>Sand</v>
      </c>
      <c r="SQ15" s="104" t="str">
        <f>VLOOKUP(SL15,Information!$A$2:$I$1000,9,FALSE)</f>
        <v>Bare substrate</v>
      </c>
      <c r="SR15" s="106"/>
      <c r="SS15" s="106"/>
      <c r="ST15" s="107" t="s">
        <v>354</v>
      </c>
      <c r="SU15" s="103" t="str">
        <f>VLOOKUP(ST15,Information!$A$2:$H$1000,2,FALSE)</f>
        <v>unknown</v>
      </c>
      <c r="SV15" s="104" t="str">
        <f>VLOOKUP(ST15,Information!$A$2:$H$1000,3,FALSE)</f>
        <v>unknown</v>
      </c>
      <c r="SW15" s="104" t="str">
        <f>VLOOKUP(ST15,Information!$A$2:$H$1000,4,FALSE)</f>
        <v>unknown</v>
      </c>
      <c r="SX15" s="104" t="str">
        <f>VLOOKUP(ST15,Information!$A$2:$H$1000,8,FALSE)</f>
        <v>Tunicate</v>
      </c>
      <c r="SY15" s="104" t="str">
        <f>VLOOKUP(ST15,Information!$A$2:$I$1000,9,FALSE)</f>
        <v>Tunicates</v>
      </c>
      <c r="SZ15" s="106"/>
      <c r="TA15" s="106"/>
      <c r="TB15" s="108" t="s">
        <v>330</v>
      </c>
      <c r="TC15" s="109" t="str">
        <f>VLOOKUP(TB15,Information!$A$2:$H$1000,2,FALSE)</f>
        <v>unknown</v>
      </c>
      <c r="TD15" s="109" t="str">
        <f>VLOOKUP(TB15,Information!$A$2:$H$1000,3,FALSE)</f>
        <v>unknown</v>
      </c>
      <c r="TE15" s="109" t="str">
        <f>VLOOKUP(TB15,Information!$A$2:$H$1000,4,FALSE)</f>
        <v>unknown</v>
      </c>
      <c r="TF15" s="109" t="str">
        <f>VLOOKUP(TB15,Information!$A$2:$H$1000,8,FALSE)</f>
        <v>Soft.coral</v>
      </c>
      <c r="TG15" s="109" t="str">
        <f>VLOOKUP(TB15,Information!$A$2:$I$1000,9,FALSE)</f>
        <v>Cnidaria</v>
      </c>
      <c r="TH15" s="116"/>
      <c r="TI15" s="111"/>
      <c r="TJ15" s="108" t="s">
        <v>309</v>
      </c>
      <c r="TK15" s="109">
        <f>VLOOKUP(TJ15,Information!$A$2:$H$1000,2,FALSE)</f>
        <v>0</v>
      </c>
      <c r="TL15" s="109">
        <f>VLOOKUP(TJ15,Information!$A$2:$H$1000,3,FALSE)</f>
        <v>0</v>
      </c>
      <c r="TM15" s="109">
        <f>VLOOKUP(TJ15,Information!$A$2:$H$1000,4,FALSE)</f>
        <v>0</v>
      </c>
      <c r="TN15" s="109" t="str">
        <f>VLOOKUP(TJ15,Information!$A$2:$H$1000,8,FALSE)</f>
        <v>Coral.rubble</v>
      </c>
      <c r="TO15" s="109" t="str">
        <f>VLOOKUP(TJ15,Information!$A$2:$I$1000,9,FALSE)</f>
        <v>Bare substrate</v>
      </c>
      <c r="TP15" s="116"/>
      <c r="TQ15" s="111"/>
      <c r="TR15" s="108" t="s">
        <v>92</v>
      </c>
      <c r="TS15" s="109" t="str">
        <f>VLOOKUP(TR15,Information!$A$2:$H$1000,2,FALSE)</f>
        <v>unknown</v>
      </c>
      <c r="TT15" s="109" t="str">
        <f>VLOOKUP(TR15,Information!$A$2:$H$1000,3,FALSE)</f>
        <v>unknown</v>
      </c>
      <c r="TU15" s="109" t="str">
        <f>VLOOKUP(TR15,Information!$A$2:$H$1000,4,FALSE)</f>
        <v>unknown</v>
      </c>
      <c r="TV15" s="109" t="str">
        <f>VLOOKUP(TR15,Information!$A$2:$H$1000,8,FALSE)</f>
        <v>Sea.anemone</v>
      </c>
      <c r="TW15" s="109" t="str">
        <f>VLOOKUP(TR15,Information!$A$2:$I$1000,9,FALSE)</f>
        <v>Cnidaria</v>
      </c>
      <c r="TX15" s="116"/>
      <c r="TY15" s="111"/>
      <c r="TZ15" s="108" t="s">
        <v>311</v>
      </c>
      <c r="UA15" s="109" t="str">
        <f>VLOOKUP(TZ15,Information!$A$2:$H$1000,2,FALSE)</f>
        <v>unknown</v>
      </c>
      <c r="UB15" s="109" t="str">
        <f>VLOOKUP(TZ15,Information!$A$2:$H$1000,3,FALSE)</f>
        <v>unknown</v>
      </c>
      <c r="UC15" s="109" t="str">
        <f>VLOOKUP(TZ15,Information!$A$2:$H$1000,4,FALSE)</f>
        <v>unknown</v>
      </c>
      <c r="UD15" s="109" t="str">
        <f>VLOOKUP(TZ15,Information!$A$2:$H$1000,8,FALSE)</f>
        <v>Red.algae</v>
      </c>
      <c r="UE15" s="109" t="str">
        <f>VLOOKUP(TZ15,Information!$A$2:$I$1000,9,FALSE)</f>
        <v>Macroalgae</v>
      </c>
      <c r="UF15" s="116"/>
      <c r="UG15" s="111"/>
      <c r="UH15" s="108" t="s">
        <v>330</v>
      </c>
      <c r="UI15" s="109" t="str">
        <f>VLOOKUP(UH15,Information!$A$2:$H$1000,2,FALSE)</f>
        <v>unknown</v>
      </c>
      <c r="UJ15" s="109" t="str">
        <f>VLOOKUP(UH15,Information!$A$2:$H$1000,3,FALSE)</f>
        <v>unknown</v>
      </c>
      <c r="UK15" s="109" t="str">
        <f>VLOOKUP(UH15,Information!$A$2:$H$1000,4,FALSE)</f>
        <v>unknown</v>
      </c>
      <c r="UL15" s="109" t="str">
        <f>VLOOKUP(UH15,Information!$A$2:$H$1000,8,FALSE)</f>
        <v>Soft.coral</v>
      </c>
      <c r="UM15" s="109" t="str">
        <f>VLOOKUP(UH15,Information!$A$2:$I$1000,9,FALSE)</f>
        <v>Cnidaria</v>
      </c>
      <c r="UN15" s="116"/>
      <c r="UO15" s="111"/>
      <c r="UP15" s="108" t="s">
        <v>309</v>
      </c>
      <c r="UQ15" s="109">
        <f>VLOOKUP(UP15,Information!$A$2:$H$1000,2,FALSE)</f>
        <v>0</v>
      </c>
      <c r="UR15" s="109">
        <f>VLOOKUP(UP15,Information!$A$2:$H$1000,3,FALSE)</f>
        <v>0</v>
      </c>
      <c r="US15" s="109">
        <f>VLOOKUP(UP15,Information!$A$2:$H$1000,4,FALSE)</f>
        <v>0</v>
      </c>
      <c r="UT15" s="109" t="str">
        <f>VLOOKUP(UP15,Information!$A$2:$H$1000,8,FALSE)</f>
        <v>Coral.rubble</v>
      </c>
      <c r="UU15" s="109" t="str">
        <f>VLOOKUP(UP15,Information!$A$2:$I$1000,9,FALSE)</f>
        <v>Bare substrate</v>
      </c>
      <c r="UV15" s="116"/>
      <c r="UW15" s="111"/>
      <c r="UX15" s="108" t="s">
        <v>322</v>
      </c>
      <c r="UY15" s="109">
        <f>VLOOKUP(UX15,Information!$A$2:$H$1000,2,FALSE)</f>
        <v>0</v>
      </c>
      <c r="UZ15" s="109">
        <f>VLOOKUP(UX15,Information!$A$2:$H$1000,3,FALSE)</f>
        <v>0</v>
      </c>
      <c r="VA15" s="109">
        <f>VLOOKUP(UX15,Information!$A$2:$H$1000,4,FALSE)</f>
        <v>0</v>
      </c>
      <c r="VB15" s="109" t="str">
        <f>VLOOKUP(UX15,Information!$A$2:$H$1000,8,FALSE)</f>
        <v>Sand</v>
      </c>
      <c r="VC15" s="109" t="str">
        <f>VLOOKUP(UX15,Information!$A$2:$I$1000,9,FALSE)</f>
        <v>Bare substrate</v>
      </c>
      <c r="VD15" s="116"/>
      <c r="VE15" s="111"/>
      <c r="VF15" s="108" t="s">
        <v>309</v>
      </c>
      <c r="VG15" s="109">
        <f>VLOOKUP(VF15,Information!$A$2:$H$1000,2,FALSE)</f>
        <v>0</v>
      </c>
      <c r="VH15" s="109">
        <f>VLOOKUP(VF15,Information!$A$2:$H$1000,3,FALSE)</f>
        <v>0</v>
      </c>
      <c r="VI15" s="109">
        <f>VLOOKUP(VF15,Information!$A$2:$H$1000,4,FALSE)</f>
        <v>0</v>
      </c>
      <c r="VJ15" s="109" t="str">
        <f>VLOOKUP(VF15,Information!$A$2:$H$1000,8,FALSE)</f>
        <v>Coral.rubble</v>
      </c>
      <c r="VK15" s="109" t="str">
        <f>VLOOKUP(VF15,Information!$A$2:$I$1000,9,FALSE)</f>
        <v>Bare substrate</v>
      </c>
      <c r="VL15" s="116"/>
      <c r="VM15" s="111"/>
      <c r="VN15" s="108" t="s">
        <v>322</v>
      </c>
      <c r="VO15" s="109">
        <f>VLOOKUP(VN15,Information!$A$2:$H$1000,2,FALSE)</f>
        <v>0</v>
      </c>
      <c r="VP15" s="109">
        <f>VLOOKUP(VN15,Information!$A$2:$H$1000,3,FALSE)</f>
        <v>0</v>
      </c>
      <c r="VQ15" s="109">
        <f>VLOOKUP(VN15,Information!$A$2:$H$1000,4,FALSE)</f>
        <v>0</v>
      </c>
      <c r="VR15" s="109" t="str">
        <f>VLOOKUP(VN15,Information!$A$2:$H$1000,8,FALSE)</f>
        <v>Sand</v>
      </c>
      <c r="VS15" s="109" t="str">
        <f>VLOOKUP(VN15,Information!$A$2:$I$1000,9,FALSE)</f>
        <v>Bare substrate</v>
      </c>
      <c r="VT15" s="116"/>
      <c r="VU15" s="111"/>
      <c r="VV15" s="108" t="s">
        <v>311</v>
      </c>
      <c r="VW15" s="109" t="str">
        <f>VLOOKUP(VV15,Information!$A$2:$H$1000,2,FALSE)</f>
        <v>unknown</v>
      </c>
      <c r="VX15" s="109" t="str">
        <f>VLOOKUP(VV15,Information!$A$2:$H$1000,3,FALSE)</f>
        <v>unknown</v>
      </c>
      <c r="VY15" s="109" t="str">
        <f>VLOOKUP(VV15,Information!$A$2:$H$1000,4,FALSE)</f>
        <v>unknown</v>
      </c>
      <c r="VZ15" s="109" t="str">
        <f>VLOOKUP(VV15,Information!$A$2:$H$1000,8,FALSE)</f>
        <v>Red.algae</v>
      </c>
      <c r="WA15" s="109" t="str">
        <f>VLOOKUP(VV15,Information!$A$2:$I$1000,9,FALSE)</f>
        <v>Macroalgae</v>
      </c>
      <c r="WB15" s="116"/>
      <c r="WC15" s="111"/>
      <c r="WD15" s="108" t="s">
        <v>258</v>
      </c>
      <c r="WE15" s="109" t="str">
        <f>VLOOKUP(WD15,Information!$A$2:$H$1000,2,FALSE)</f>
        <v>unknown</v>
      </c>
      <c r="WF15" s="109" t="str">
        <f>VLOOKUP(WD15,Information!$A$2:$H$1000,3,FALSE)</f>
        <v>Lobophytum</v>
      </c>
      <c r="WG15" s="109" t="str">
        <f>VLOOKUP(WD15,Information!$A$2:$H$1000,4,FALSE)</f>
        <v>ALCYONIIDAE</v>
      </c>
      <c r="WH15" s="109" t="str">
        <f>VLOOKUP(WD15,Information!$A$2:$H$1000,8,FALSE)</f>
        <v>Soft.coral</v>
      </c>
      <c r="WI15" s="109" t="str">
        <f>VLOOKUP(WD15,Information!$A$2:$I$1000,9,FALSE)</f>
        <v>Cnidaria</v>
      </c>
      <c r="WJ15" s="116"/>
      <c r="WK15" s="111"/>
      <c r="WL15" s="108" t="s">
        <v>309</v>
      </c>
      <c r="WM15" s="109">
        <f>VLOOKUP(WL15,Information!$A$2:$H$1000,2,FALSE)</f>
        <v>0</v>
      </c>
      <c r="WN15" s="109">
        <f>VLOOKUP(WL15,Information!$A$2:$H$1000,3,FALSE)</f>
        <v>0</v>
      </c>
      <c r="WO15" s="109">
        <f>VLOOKUP(WL15,Information!$A$2:$H$1000,4,FALSE)</f>
        <v>0</v>
      </c>
      <c r="WP15" s="109" t="str">
        <f>VLOOKUP(WL15,Information!$A$2:$H$1000,8,FALSE)</f>
        <v>Coral.rubble</v>
      </c>
      <c r="WQ15" s="109" t="str">
        <f>VLOOKUP(WL15,Information!$A$2:$I$1000,9,FALSE)</f>
        <v>Bare substrate</v>
      </c>
      <c r="WR15" s="116"/>
      <c r="WS15" s="111"/>
      <c r="WT15" s="108" t="s">
        <v>311</v>
      </c>
      <c r="WU15" s="109" t="str">
        <f>VLOOKUP(WT15,Information!$A$2:$H$1000,2,FALSE)</f>
        <v>unknown</v>
      </c>
      <c r="WV15" s="109" t="str">
        <f>VLOOKUP(WT15,Information!$A$2:$H$1000,3,FALSE)</f>
        <v>unknown</v>
      </c>
      <c r="WW15" s="109" t="str">
        <f>VLOOKUP(WT15,Information!$A$2:$H$1000,4,FALSE)</f>
        <v>unknown</v>
      </c>
      <c r="WX15" s="109" t="str">
        <f>VLOOKUP(WT15,Information!$A$2:$H$1000,8,FALSE)</f>
        <v>Red.algae</v>
      </c>
      <c r="WY15" s="109" t="str">
        <f>VLOOKUP(WT15,Information!$A$2:$I$1000,9,FALSE)</f>
        <v>Macroalgae</v>
      </c>
      <c r="WZ15" s="116"/>
      <c r="XA15" s="111"/>
      <c r="XB15" s="108" t="s">
        <v>330</v>
      </c>
      <c r="XC15" s="109" t="str">
        <f>VLOOKUP(XB15,Information!$A$2:$H$1000,2,FALSE)</f>
        <v>unknown</v>
      </c>
      <c r="XD15" s="109" t="str">
        <f>VLOOKUP(XB15,Information!$A$2:$H$1000,3,FALSE)</f>
        <v>unknown</v>
      </c>
      <c r="XE15" s="109" t="str">
        <f>VLOOKUP(XB15,Information!$A$2:$H$1000,4,FALSE)</f>
        <v>unknown</v>
      </c>
      <c r="XF15" s="109" t="str">
        <f>VLOOKUP(XB15,Information!$A$2:$H$1000,8,FALSE)</f>
        <v>Soft.coral</v>
      </c>
      <c r="XG15" s="109" t="str">
        <f>VLOOKUP(XB15,Information!$A$2:$I$1000,9,FALSE)</f>
        <v>Cnidaria</v>
      </c>
      <c r="XH15" s="116"/>
      <c r="XI15" s="111"/>
      <c r="XJ15" s="108" t="s">
        <v>322</v>
      </c>
      <c r="XK15" s="109">
        <f>VLOOKUP(XJ15,Information!$A$2:$H$1000,2,FALSE)</f>
        <v>0</v>
      </c>
      <c r="XL15" s="109">
        <f>VLOOKUP(XJ15,Information!$A$2:$H$1000,3,FALSE)</f>
        <v>0</v>
      </c>
      <c r="XM15" s="109">
        <f>VLOOKUP(XJ15,Information!$A$2:$H$1000,4,FALSE)</f>
        <v>0</v>
      </c>
      <c r="XN15" s="109" t="str">
        <f>VLOOKUP(XJ15,Information!$A$2:$H$1000,8,FALSE)</f>
        <v>Sand</v>
      </c>
      <c r="XO15" s="109" t="str">
        <f>VLOOKUP(XJ15,Information!$A$2:$I$1000,9,FALSE)</f>
        <v>Bare substrate</v>
      </c>
      <c r="XP15" s="116"/>
      <c r="XQ15" s="111"/>
      <c r="XR15" s="108" t="s">
        <v>322</v>
      </c>
      <c r="XS15" s="109">
        <f>VLOOKUP(XR15,Information!$A$2:$H$1000,2,FALSE)</f>
        <v>0</v>
      </c>
      <c r="XT15" s="109">
        <f>VLOOKUP(XR15,Information!$A$2:$H$1000,3,FALSE)</f>
        <v>0</v>
      </c>
      <c r="XU15" s="109">
        <f>VLOOKUP(XR15,Information!$A$2:$H$1000,4,FALSE)</f>
        <v>0</v>
      </c>
      <c r="XV15" s="109" t="str">
        <f>VLOOKUP(XR15,Information!$A$2:$H$1000,8,FALSE)</f>
        <v>Sand</v>
      </c>
      <c r="XW15" s="109" t="str">
        <f>VLOOKUP(XR15,Information!$A$2:$I$1000,9,FALSE)</f>
        <v>Bare substrate</v>
      </c>
      <c r="XX15" s="116"/>
      <c r="XY15" s="111"/>
      <c r="XZ15" s="108" t="s">
        <v>357</v>
      </c>
      <c r="YA15" s="109" t="str">
        <f>VLOOKUP(XZ15,Information!$A$2:$H$1000,2,FALSE)</f>
        <v>unknown</v>
      </c>
      <c r="YB15" s="109" t="str">
        <f>VLOOKUP(XZ15,Information!$A$2:$H$1000,3,FALSE)</f>
        <v>Turbinaria</v>
      </c>
      <c r="YC15" s="109" t="str">
        <f>VLOOKUP(XZ15,Information!$A$2:$H$1000,4,FALSE)</f>
        <v>DENDROPHYLLIIDAE</v>
      </c>
      <c r="YD15" s="109" t="str">
        <f>VLOOKUP(XZ15,Information!$A$2:$H$1000,8,FALSE)</f>
        <v>Hard.coral</v>
      </c>
      <c r="YE15" s="109" t="str">
        <f>VLOOKUP(XZ15,Information!$A$2:$I$1000,9,FALSE)</f>
        <v>Cnidaria</v>
      </c>
      <c r="YF15" s="110" t="s">
        <v>80</v>
      </c>
      <c r="YG15" s="111"/>
      <c r="YH15" s="108" t="s">
        <v>309</v>
      </c>
      <c r="YI15" s="109">
        <f>VLOOKUP(YH15,Information!$A$2:$H$1000,2,FALSE)</f>
        <v>0</v>
      </c>
      <c r="YJ15" s="109">
        <f>VLOOKUP(YH15,Information!$A$2:$H$1000,3,FALSE)</f>
        <v>0</v>
      </c>
      <c r="YK15" s="109">
        <f>VLOOKUP(YH15,Information!$A$2:$H$1000,4,FALSE)</f>
        <v>0</v>
      </c>
      <c r="YL15" s="109" t="str">
        <f>VLOOKUP(YH15,Information!$A$2:$H$1000,8,FALSE)</f>
        <v>Coral.rubble</v>
      </c>
      <c r="YM15" s="109" t="str">
        <f>VLOOKUP(YH15,Information!$A$2:$I$1000,9,FALSE)</f>
        <v>Bare substrate</v>
      </c>
      <c r="YN15" s="116"/>
      <c r="YO15" s="111"/>
      <c r="YP15" s="113" t="s">
        <v>311</v>
      </c>
      <c r="YQ15" s="109" t="str">
        <f>VLOOKUP(YP15,Information!$A$2:$H$1000,2,FALSE)</f>
        <v>unknown</v>
      </c>
      <c r="YR15" s="109" t="str">
        <f>VLOOKUP(YP15,Information!$A$2:$H$1000,3,FALSE)</f>
        <v>unknown</v>
      </c>
      <c r="YS15" s="109" t="str">
        <f>VLOOKUP(YP15,Information!$A$2:$H$1000,4,FALSE)</f>
        <v>unknown</v>
      </c>
      <c r="YT15" s="109" t="str">
        <f>VLOOKUP(YP15,Information!$A$2:$H$1000,8,FALSE)</f>
        <v>Red.algae</v>
      </c>
      <c r="YU15" s="109" t="str">
        <f>VLOOKUP(YP15,Information!$A$2:$I$1000,9,FALSE)</f>
        <v>Macroalgae</v>
      </c>
      <c r="YV15" s="112"/>
      <c r="YW15" s="111"/>
      <c r="YX15" s="114" t="s">
        <v>82</v>
      </c>
      <c r="YY15" s="109" t="str">
        <f>VLOOKUP(YX15,Information!$A$2:$H$1000,2,FALSE)</f>
        <v>unknown</v>
      </c>
      <c r="YZ15" s="109" t="str">
        <f>VLOOKUP(YX15,Information!$A$2:$H$1000,3,FALSE)</f>
        <v>Acropora</v>
      </c>
      <c r="ZA15" s="109" t="str">
        <f>VLOOKUP(YX15,Information!$A$2:$H$1000,4,FALSE)</f>
        <v>ACROPORIDAE</v>
      </c>
      <c r="ZB15" s="109" t="str">
        <f>VLOOKUP(YX15,Information!$A$2:$H$1000,8,FALSE)</f>
        <v>Hard.coral</v>
      </c>
      <c r="ZC15" s="109" t="str">
        <f>VLOOKUP(YX15,Information!$A$2:$I$1000,9,FALSE)</f>
        <v>Cnidaria</v>
      </c>
      <c r="ZD15" s="110" t="s">
        <v>80</v>
      </c>
      <c r="ZE15" s="111"/>
      <c r="ZF15" s="114" t="s">
        <v>322</v>
      </c>
      <c r="ZG15" s="109">
        <f>VLOOKUP(ZF15,Information!$A$2:$H$1000,2,FALSE)</f>
        <v>0</v>
      </c>
      <c r="ZH15" s="109">
        <f>VLOOKUP(ZF15,Information!$A$2:$H$1000,3,FALSE)</f>
        <v>0</v>
      </c>
      <c r="ZI15" s="109">
        <f>VLOOKUP(ZF15,Information!$A$2:$H$1000,4,FALSE)</f>
        <v>0</v>
      </c>
      <c r="ZJ15" s="109" t="str">
        <f>VLOOKUP(ZF15,Information!$A$2:$H$1000,8,FALSE)</f>
        <v>Sand</v>
      </c>
      <c r="ZK15" s="109" t="str">
        <f>VLOOKUP(ZF15,Information!$A$2:$I$1000,9,FALSE)</f>
        <v>Bare substrate</v>
      </c>
      <c r="ZL15" s="116"/>
      <c r="ZM15" s="111"/>
      <c r="ZN15" s="108" t="s">
        <v>298</v>
      </c>
      <c r="ZO15" s="109" t="str">
        <f>VLOOKUP(ZN15,Information!$A$2:$H$1000,2,FALSE)</f>
        <v>unknown</v>
      </c>
      <c r="ZP15" s="109" t="str">
        <f>VLOOKUP(ZN15,Information!$A$2:$H$1000,3,FALSE)</f>
        <v>Porites</v>
      </c>
      <c r="ZQ15" s="109" t="str">
        <f>VLOOKUP(ZN15,Information!$A$2:$H$1000,4,FALSE)</f>
        <v>PORITIDAE</v>
      </c>
      <c r="ZR15" s="109" t="str">
        <f>VLOOKUP(ZN15,Information!$A$2:$H$1000,8,FALSE)</f>
        <v>Hard.coral</v>
      </c>
      <c r="ZS15" s="109" t="str">
        <f>VLOOKUP(ZN15,Information!$A$2:$I$1000,9,FALSE)</f>
        <v>Cnidaria</v>
      </c>
      <c r="ZT15" s="110" t="s">
        <v>80</v>
      </c>
      <c r="ZU15" s="111"/>
      <c r="ZV15" s="108" t="s">
        <v>339</v>
      </c>
      <c r="ZW15" s="109" t="str">
        <f>VLOOKUP(ZV15,Information!$A$2:$H$1000,2,FALSE)</f>
        <v>unknown</v>
      </c>
      <c r="ZX15" s="109" t="str">
        <f>VLOOKUP(ZV15,Information!$A$2:$H$1000,3,FALSE)</f>
        <v>unknown</v>
      </c>
      <c r="ZY15" s="109" t="str">
        <f>VLOOKUP(ZV15,Information!$A$2:$H$1000,4,FALSE)</f>
        <v>unknown</v>
      </c>
      <c r="ZZ15" s="109" t="str">
        <f>VLOOKUP(ZV15,Information!$A$2:$H$1000,8,FALSE)</f>
        <v>Sponge</v>
      </c>
      <c r="AAA15" s="109" t="str">
        <f>VLOOKUP(ZV15,Information!$A$2:$I$1000,9,FALSE)</f>
        <v>Sponge</v>
      </c>
      <c r="AAB15" s="112"/>
      <c r="AAC15" s="111"/>
      <c r="AAD15" s="108" t="s">
        <v>322</v>
      </c>
      <c r="AAE15" s="109">
        <f>VLOOKUP(AAD15,Information!$A$2:$H$1000,2,FALSE)</f>
        <v>0</v>
      </c>
      <c r="AAF15" s="109">
        <f>VLOOKUP(AAD15,Information!$A$2:$H$1000,3,FALSE)</f>
        <v>0</v>
      </c>
      <c r="AAG15" s="109">
        <f>VLOOKUP(AAD15,Information!$A$2:$H$1000,4,FALSE)</f>
        <v>0</v>
      </c>
      <c r="AAH15" s="109" t="str">
        <f>VLOOKUP(AAD15,Information!$A$2:$H$1000,8,FALSE)</f>
        <v>Sand</v>
      </c>
      <c r="AAI15" s="109" t="str">
        <f>VLOOKUP(AAD15,Information!$A$2:$I$1000,9,FALSE)</f>
        <v>Bare substrate</v>
      </c>
      <c r="AAJ15" s="116"/>
      <c r="AAK15" s="111"/>
      <c r="AAL15" s="108" t="s">
        <v>320</v>
      </c>
      <c r="AAM15" s="109">
        <f>VLOOKUP(AAL15,Information!$A$2:$H$1000,2,FALSE)</f>
        <v>0</v>
      </c>
      <c r="AAN15" s="109">
        <f>VLOOKUP(AAL15,Information!$A$2:$H$1000,3,FALSE)</f>
        <v>0</v>
      </c>
      <c r="AAO15" s="109">
        <f>VLOOKUP(AAL15,Information!$A$2:$H$1000,4,FALSE)</f>
        <v>0</v>
      </c>
      <c r="AAP15" s="109" t="str">
        <f>VLOOKUP(AAL15,Information!$A$2:$H$1000,8,FALSE)</f>
        <v>Bare.rock</v>
      </c>
      <c r="AAQ15" s="109" t="str">
        <f>VLOOKUP(AAL15,Information!$A$2:$I$1000,9,FALSE)</f>
        <v>Bare substrate</v>
      </c>
      <c r="AAR15" s="116"/>
      <c r="AAS15" s="111"/>
      <c r="AAT15" s="108" t="s">
        <v>322</v>
      </c>
      <c r="AAU15" s="109">
        <f>VLOOKUP(AAT15,Information!$A$2:$H$1000,2,FALSE)</f>
        <v>0</v>
      </c>
      <c r="AAV15" s="109">
        <f>VLOOKUP(AAT15,Information!$A$2:$H$1000,3,FALSE)</f>
        <v>0</v>
      </c>
      <c r="AAW15" s="109">
        <f>VLOOKUP(AAT15,Information!$A$2:$H$1000,4,FALSE)</f>
        <v>0</v>
      </c>
      <c r="AAX15" s="109" t="str">
        <f>VLOOKUP(AAT15,Information!$A$2:$H$1000,8,FALSE)</f>
        <v>Sand</v>
      </c>
      <c r="AAY15" s="109" t="str">
        <f>VLOOKUP(AAT15,Information!$A$2:$I$1000,9,FALSE)</f>
        <v>Bare substrate</v>
      </c>
      <c r="AAZ15" s="116"/>
      <c r="ABA15" s="111"/>
      <c r="ABB15" s="108" t="s">
        <v>322</v>
      </c>
      <c r="ABC15" s="109">
        <f>VLOOKUP(ABB15,Information!$A$2:$H$1000,2,FALSE)</f>
        <v>0</v>
      </c>
      <c r="ABD15" s="109">
        <f>VLOOKUP(ABB15,Information!$A$2:$H$1000,3,FALSE)</f>
        <v>0</v>
      </c>
      <c r="ABE15" s="109">
        <f>VLOOKUP(ABB15,Information!$A$2:$H$1000,4,FALSE)</f>
        <v>0</v>
      </c>
      <c r="ABF15" s="109" t="str">
        <f>VLOOKUP(ABB15,Information!$A$2:$H$1000,8,FALSE)</f>
        <v>Sand</v>
      </c>
      <c r="ABG15" s="109" t="str">
        <f>VLOOKUP(ABB15,Information!$A$2:$I$1000,9,FALSE)</f>
        <v>Bare substrate</v>
      </c>
      <c r="ABH15" s="116"/>
      <c r="ABI15" s="111"/>
      <c r="ABJ15" s="108" t="s">
        <v>146</v>
      </c>
      <c r="ABK15" s="109" t="str">
        <f>VLOOKUP(ABJ15,Information!$A$2:$H$1000,2,FALSE)</f>
        <v>unknown</v>
      </c>
      <c r="ABL15" s="109" t="str">
        <f>VLOOKUP(ABJ15,Information!$A$2:$H$1000,3,FALSE)</f>
        <v>unknown</v>
      </c>
      <c r="ABM15" s="109" t="str">
        <f>VLOOKUP(ABJ15,Information!$A$2:$H$1000,4,FALSE)</f>
        <v>unknown</v>
      </c>
      <c r="ABN15" s="109" t="str">
        <f>VLOOKUP(ABJ15,Information!$A$2:$H$1000,8,FALSE)</f>
        <v>Crustose.coralline.algae</v>
      </c>
      <c r="ABO15" s="109" t="str">
        <f>VLOOKUP(ABJ15,Information!$A$2:$I$1000,9,FALSE)</f>
        <v>Crustose coralline algae</v>
      </c>
      <c r="ABP15" s="116"/>
      <c r="ABQ15" s="111"/>
      <c r="ABR15" s="108" t="s">
        <v>322</v>
      </c>
      <c r="ABS15" s="109">
        <f>VLOOKUP(ABR15,Information!$A$2:$H$1000,2,FALSE)</f>
        <v>0</v>
      </c>
      <c r="ABT15" s="109">
        <f>VLOOKUP(ABR15,Information!$A$2:$H$1000,3,FALSE)</f>
        <v>0</v>
      </c>
      <c r="ABU15" s="109">
        <f>VLOOKUP(ABR15,Information!$A$2:$H$1000,4,FALSE)</f>
        <v>0</v>
      </c>
      <c r="ABV15" s="109" t="str">
        <f>VLOOKUP(ABR15,Information!$A$2:$H$1000,8,FALSE)</f>
        <v>Sand</v>
      </c>
      <c r="ABW15" s="109" t="str">
        <f>VLOOKUP(ABR15,Information!$A$2:$I$1000,9,FALSE)</f>
        <v>Bare substrate</v>
      </c>
      <c r="ABX15" s="116"/>
      <c r="ABY15" s="111"/>
      <c r="ABZ15" s="108" t="s">
        <v>322</v>
      </c>
      <c r="ACA15" s="109">
        <f>VLOOKUP(ABZ15,Information!$A$2:$H$1000,2,FALSE)</f>
        <v>0</v>
      </c>
      <c r="ACB15" s="109">
        <f>VLOOKUP(ABZ15,Information!$A$2:$H$1000,3,FALSE)</f>
        <v>0</v>
      </c>
      <c r="ACC15" s="109">
        <f>VLOOKUP(ABZ15,Information!$A$2:$H$1000,4,FALSE)</f>
        <v>0</v>
      </c>
      <c r="ACD15" s="109" t="str">
        <f>VLOOKUP(ABZ15,Information!$A$2:$H$1000,8,FALSE)</f>
        <v>Sand</v>
      </c>
      <c r="ACE15" s="109" t="str">
        <f>VLOOKUP(ABZ15,Information!$A$2:$I$1000,9,FALSE)</f>
        <v>Bare substrate</v>
      </c>
      <c r="ACF15" s="116"/>
      <c r="ACG15" s="111"/>
      <c r="ACH15" s="108" t="s">
        <v>82</v>
      </c>
      <c r="ACI15" s="109" t="str">
        <f>VLOOKUP(ACH15,Information!$A$2:$H$1000,2,FALSE)</f>
        <v>unknown</v>
      </c>
      <c r="ACJ15" s="109" t="str">
        <f>VLOOKUP(ACH15,Information!$A$2:$H$1000,3,FALSE)</f>
        <v>Acropora</v>
      </c>
      <c r="ACK15" s="109" t="str">
        <f>VLOOKUP(ACH15,Information!$A$2:$H$1000,4,FALSE)</f>
        <v>ACROPORIDAE</v>
      </c>
      <c r="ACL15" s="109" t="str">
        <f>VLOOKUP(ACH15,Information!$A$2:$H$1000,8,FALSE)</f>
        <v>Hard.coral</v>
      </c>
      <c r="ACM15" s="109" t="str">
        <f>VLOOKUP(ACH15,Information!$A$2:$I$1000,9,FALSE)</f>
        <v>Cnidaria</v>
      </c>
      <c r="ACN15" s="110" t="s">
        <v>80</v>
      </c>
      <c r="ACO15" s="111"/>
      <c r="ACP15" s="108" t="s">
        <v>309</v>
      </c>
      <c r="ACQ15" s="109">
        <f>VLOOKUP(ACP15,Information!$A$2:$H$1000,2,FALSE)</f>
        <v>0</v>
      </c>
      <c r="ACR15" s="109">
        <f>VLOOKUP(ACP15,Information!$A$2:$H$1000,3,FALSE)</f>
        <v>0</v>
      </c>
      <c r="ACS15" s="109">
        <f>VLOOKUP(ACP15,Information!$A$2:$H$1000,4,FALSE)</f>
        <v>0</v>
      </c>
      <c r="ACT15" s="109" t="str">
        <f>VLOOKUP(ACP15,Information!$A$2:$H$1000,8,FALSE)</f>
        <v>Coral.rubble</v>
      </c>
      <c r="ACU15" s="109" t="str">
        <f>VLOOKUP(ACP15,Information!$A$2:$I$1000,9,FALSE)</f>
        <v>Bare substrate</v>
      </c>
      <c r="ACV15" s="116"/>
      <c r="ACW15" s="111"/>
      <c r="ACX15" s="108" t="s">
        <v>322</v>
      </c>
      <c r="ACY15" s="109">
        <f>VLOOKUP(ACX15,Information!$A$2:$H$1000,2,FALSE)</f>
        <v>0</v>
      </c>
      <c r="ACZ15" s="109">
        <f>VLOOKUP(ACX15,Information!$A$2:$H$1000,3,FALSE)</f>
        <v>0</v>
      </c>
      <c r="ADA15" s="109">
        <f>VLOOKUP(ACX15,Information!$A$2:$H$1000,4,FALSE)</f>
        <v>0</v>
      </c>
      <c r="ADB15" s="109" t="str">
        <f>VLOOKUP(ACX15,Information!$A$2:$H$1000,8,FALSE)</f>
        <v>Sand</v>
      </c>
      <c r="ADC15" s="109" t="str">
        <f>VLOOKUP(ACX15,Information!$A$2:$I$1000,9,FALSE)</f>
        <v>Bare substrate</v>
      </c>
      <c r="ADD15" s="116"/>
      <c r="ADE15" s="111"/>
      <c r="ADF15" s="108" t="s">
        <v>322</v>
      </c>
      <c r="ADG15" s="109">
        <f>VLOOKUP(ADF15,Information!$A$2:$H$1000,2,FALSE)</f>
        <v>0</v>
      </c>
      <c r="ADH15" s="109">
        <f>VLOOKUP(ADF15,Information!$A$2:$H$1000,3,FALSE)</f>
        <v>0</v>
      </c>
      <c r="ADI15" s="109">
        <f>VLOOKUP(ADF15,Information!$A$2:$H$1000,4,FALSE)</f>
        <v>0</v>
      </c>
      <c r="ADJ15" s="109" t="str">
        <f>VLOOKUP(ADF15,Information!$A$2:$H$1000,8,FALSE)</f>
        <v>Sand</v>
      </c>
      <c r="ADK15" s="109" t="str">
        <f>VLOOKUP(ADF15,Information!$A$2:$I$1000,9,FALSE)</f>
        <v>Bare substrate</v>
      </c>
      <c r="ADL15" s="116"/>
      <c r="ADM15" s="111"/>
      <c r="ADN15" s="108" t="s">
        <v>245</v>
      </c>
      <c r="ADO15" s="109" t="str">
        <f>VLOOKUP(ADN15,Information!$A$2:$H$1000,2,FALSE)</f>
        <v>unknown</v>
      </c>
      <c r="ADP15" s="109" t="str">
        <f>VLOOKUP(ADN15,Information!$A$2:$H$1000,3,FALSE)</f>
        <v>unknown</v>
      </c>
      <c r="ADQ15" s="109" t="str">
        <f>VLOOKUP(ADN15,Information!$A$2:$H$1000,4,FALSE)</f>
        <v>unknown</v>
      </c>
      <c r="ADR15" s="109" t="str">
        <f>VLOOKUP(ADN15,Information!$A$2:$H$1000,8,FALSE)</f>
        <v>Hydroid</v>
      </c>
      <c r="ADS15" s="109" t="str">
        <f>VLOOKUP(ADN15,Information!$A$2:$I$1000,9,FALSE)</f>
        <v>Cnidaria</v>
      </c>
      <c r="ADT15" s="116"/>
      <c r="ADU15" s="111"/>
    </row>
    <row r="16" spans="1:801" ht="15.75" customHeight="1">
      <c r="A16" s="101">
        <v>6.5</v>
      </c>
      <c r="B16" s="115" t="s">
        <v>317</v>
      </c>
      <c r="C16" s="103" t="str">
        <f>VLOOKUP(B16,Information!$A$2:$H$1000,2,FALSE)</f>
        <v>Rhytisma fulvum</v>
      </c>
      <c r="D16" s="104" t="str">
        <f>VLOOKUP(B16,Information!$A$2:$H$1000,3,FALSE)</f>
        <v>Rhytisma</v>
      </c>
      <c r="E16" s="104" t="str">
        <f>VLOOKUP(B16,Information!$A$2:$H$1000,4,FALSE)</f>
        <v>ALCYONIIDAE</v>
      </c>
      <c r="F16" s="104" t="str">
        <f>VLOOKUP(B16,Information!$A$2:$H$1000,8,FALSE)</f>
        <v>Soft.coral</v>
      </c>
      <c r="G16" s="104" t="str">
        <f>VLOOKUP(B16,Information!$A$2:$I$1000,9,FALSE)</f>
        <v>Cnidaria</v>
      </c>
      <c r="H16" s="106"/>
      <c r="I16" s="106"/>
      <c r="J16" s="115" t="s">
        <v>359</v>
      </c>
      <c r="K16" s="103" t="str">
        <f>VLOOKUP(J16,Information!$A$2:$H$1000,2,FALSE)</f>
        <v>unknown</v>
      </c>
      <c r="L16" s="104" t="str">
        <f>VLOOKUP(J16,Information!$A$2:$H$1000,3,FALSE)</f>
        <v>unknown</v>
      </c>
      <c r="M16" s="104" t="str">
        <f>VLOOKUP(J16,Information!$A$2:$H$1000,4,FALSE)</f>
        <v>unknown</v>
      </c>
      <c r="N16" s="104" t="str">
        <f>VLOOKUP(J16,Information!$A$2:$H$1000,8,FALSE)</f>
        <v>Turf.algae</v>
      </c>
      <c r="O16" s="104" t="str">
        <f>VLOOKUP(J16,Information!$A$2:$I$1000,9,FALSE)</f>
        <v>Turf algae</v>
      </c>
      <c r="P16" s="106"/>
      <c r="Q16" s="106"/>
      <c r="R16" s="115" t="s">
        <v>304</v>
      </c>
      <c r="S16" s="103" t="str">
        <f>VLOOKUP(R16,Information!$A$2:$H$1000,2,FALSE)</f>
        <v>Porites rus</v>
      </c>
      <c r="T16" s="104" t="str">
        <f>VLOOKUP(R16,Information!$A$2:$H$1000,3,FALSE)</f>
        <v>Porites</v>
      </c>
      <c r="U16" s="104" t="str">
        <f>VLOOKUP(R16,Information!$A$2:$H$1000,4,FALSE)</f>
        <v>PORITIDAE</v>
      </c>
      <c r="V16" s="104" t="str">
        <f>VLOOKUP(R16,Information!$A$2:$H$1000,8,FALSE)</f>
        <v>Hard.coral</v>
      </c>
      <c r="W16" s="104" t="str">
        <f>VLOOKUP(R16,Information!$A$2:$I$1000,9,FALSE)</f>
        <v>Cnidaria</v>
      </c>
      <c r="X16" s="105" t="s">
        <v>1836</v>
      </c>
      <c r="Y16" s="106"/>
      <c r="Z16" s="115" t="s">
        <v>330</v>
      </c>
      <c r="AA16" s="103" t="str">
        <f>VLOOKUP(Z16,Information!$A$2:$H$1000,2,FALSE)</f>
        <v>unknown</v>
      </c>
      <c r="AB16" s="104" t="str">
        <f>VLOOKUP(Z16,Information!$A$2:$H$1000,3,FALSE)</f>
        <v>unknown</v>
      </c>
      <c r="AC16" s="104" t="str">
        <f>VLOOKUP(Z16,Information!$A$2:$H$1000,4,FALSE)</f>
        <v>unknown</v>
      </c>
      <c r="AD16" s="104" t="str">
        <f>VLOOKUP(Z16,Information!$A$2:$H$1000,8,FALSE)</f>
        <v>Soft.coral</v>
      </c>
      <c r="AE16" s="104" t="str">
        <f>VLOOKUP(Z16,Information!$A$2:$I$1000,9,FALSE)</f>
        <v>Cnidaria</v>
      </c>
      <c r="AF16" s="106"/>
      <c r="AG16" s="106"/>
      <c r="AH16" s="115" t="s">
        <v>300</v>
      </c>
      <c r="AI16" s="103" t="str">
        <f>VLOOKUP(AH16,Information!$A$2:$H$1000,2,FALSE)</f>
        <v>Porites cylindrica</v>
      </c>
      <c r="AJ16" s="104" t="str">
        <f>VLOOKUP(AH16,Information!$A$2:$H$1000,3,FALSE)</f>
        <v>Porites</v>
      </c>
      <c r="AK16" s="104" t="str">
        <f>VLOOKUP(AH16,Information!$A$2:$H$1000,4,FALSE)</f>
        <v>PORITIDAE</v>
      </c>
      <c r="AL16" s="104" t="str">
        <f>VLOOKUP(AH16,Information!$A$2:$H$1000,8,FALSE)</f>
        <v>Hard.coral</v>
      </c>
      <c r="AM16" s="104" t="str">
        <f>VLOOKUP(AH16,Information!$A$2:$I$1000,9,FALSE)</f>
        <v>Cnidaria</v>
      </c>
      <c r="AN16" s="105" t="s">
        <v>1837</v>
      </c>
      <c r="AO16" s="106"/>
      <c r="AP16" s="115" t="s">
        <v>317</v>
      </c>
      <c r="AQ16" s="103" t="str">
        <f>VLOOKUP(AP16,Information!$A$2:$H$1000,2,FALSE)</f>
        <v>Rhytisma fulvum</v>
      </c>
      <c r="AR16" s="104" t="str">
        <f>VLOOKUP(AP16,Information!$A$2:$H$1000,3,FALSE)</f>
        <v>Rhytisma</v>
      </c>
      <c r="AS16" s="104" t="str">
        <f>VLOOKUP(AP16,Information!$A$2:$H$1000,4,FALSE)</f>
        <v>ALCYONIIDAE</v>
      </c>
      <c r="AT16" s="104" t="str">
        <f>VLOOKUP(AP16,Information!$A$2:$H$1000,8,FALSE)</f>
        <v>Soft.coral</v>
      </c>
      <c r="AU16" s="104" t="str">
        <f>VLOOKUP(AP16,Information!$A$2:$I$1000,9,FALSE)</f>
        <v>Cnidaria</v>
      </c>
      <c r="AV16" s="106"/>
      <c r="AW16" s="106"/>
      <c r="AX16" s="115" t="s">
        <v>245</v>
      </c>
      <c r="AY16" s="103" t="str">
        <f>VLOOKUP(AX16,Information!$A$2:$H$1000,2,FALSE)</f>
        <v>unknown</v>
      </c>
      <c r="AZ16" s="104" t="str">
        <f>VLOOKUP(AX16,Information!$A$2:$H$1000,3,FALSE)</f>
        <v>unknown</v>
      </c>
      <c r="BA16" s="104" t="str">
        <f>VLOOKUP(AX16,Information!$A$2:$H$1000,4,FALSE)</f>
        <v>unknown</v>
      </c>
      <c r="BB16" s="104" t="str">
        <f>VLOOKUP(AX16,Information!$A$2:$H$1000,8,FALSE)</f>
        <v>Hydroid</v>
      </c>
      <c r="BC16" s="104" t="str">
        <f>VLOOKUP(AX16,Information!$A$2:$I$1000,9,FALSE)</f>
        <v>Cnidaria</v>
      </c>
      <c r="BD16" s="106"/>
      <c r="BE16" s="106"/>
      <c r="BF16" s="115" t="s">
        <v>340</v>
      </c>
      <c r="BG16" s="103" t="str">
        <f>VLOOKUP(BF16,Information!$A$2:$H$1000,2,FALSE)</f>
        <v>unknown</v>
      </c>
      <c r="BH16" s="104" t="str">
        <f>VLOOKUP(BF16,Information!$A$2:$H$1000,3,FALSE)</f>
        <v>Stylophora</v>
      </c>
      <c r="BI16" s="104" t="str">
        <f>VLOOKUP(BF16,Information!$A$2:$H$1000,4,FALSE)</f>
        <v>POCILLOPORIDAE</v>
      </c>
      <c r="BJ16" s="104" t="str">
        <f>VLOOKUP(BF16,Information!$A$2:$H$1000,8,FALSE)</f>
        <v>Hard.coral</v>
      </c>
      <c r="BK16" s="104" t="str">
        <f>VLOOKUP(BF16,Information!$A$2:$I$1000,9,FALSE)</f>
        <v>Cnidaria</v>
      </c>
      <c r="BL16" s="105" t="s">
        <v>1836</v>
      </c>
      <c r="BM16" s="106"/>
      <c r="BN16" s="115" t="s">
        <v>324</v>
      </c>
      <c r="BO16" s="103" t="str">
        <f>VLOOKUP(BN16,Information!$A$2:$H$1000,2,FALSE)</f>
        <v>unknown</v>
      </c>
      <c r="BP16" s="104" t="str">
        <f>VLOOKUP(BN16,Information!$A$2:$H$1000,3,FALSE)</f>
        <v>Sargassum</v>
      </c>
      <c r="BQ16" s="104" t="str">
        <f>VLOOKUP(BN16,Information!$A$2:$H$1000,4,FALSE)</f>
        <v>SARGASSACEAE</v>
      </c>
      <c r="BR16" s="104" t="str">
        <f>VLOOKUP(BN16,Information!$A$2:$H$1000,8,FALSE)</f>
        <v>Brown.algae</v>
      </c>
      <c r="BS16" s="104" t="str">
        <f>VLOOKUP(BN16,Information!$A$2:$I$1000,9,FALSE)</f>
        <v>Macroalgae</v>
      </c>
      <c r="BT16" s="106"/>
      <c r="BU16" s="106"/>
      <c r="BV16" s="115" t="s">
        <v>200</v>
      </c>
      <c r="BW16" s="103" t="str">
        <f>VLOOKUP(BV16,Information!$A$2:$H$1000,2,FALSE)</f>
        <v>unknown</v>
      </c>
      <c r="BX16" s="104" t="str">
        <f>VLOOKUP(BV16,Information!$A$2:$H$1000,3,FALSE)</f>
        <v>Echinopora</v>
      </c>
      <c r="BY16" s="104" t="str">
        <f>VLOOKUP(BV16,Information!$A$2:$H$1000,4,FALSE)</f>
        <v>MERULINIDAE</v>
      </c>
      <c r="BZ16" s="104" t="str">
        <f>VLOOKUP(BV16,Information!$A$2:$H$1000,8,FALSE)</f>
        <v>Hard.coral</v>
      </c>
      <c r="CA16" s="104" t="str">
        <f>VLOOKUP(BV16,Information!$A$2:$I$1000,9,FALSE)</f>
        <v>Cnidaria</v>
      </c>
      <c r="CB16" s="105" t="s">
        <v>1836</v>
      </c>
      <c r="CC16" s="106"/>
      <c r="CD16" s="115" t="s">
        <v>302</v>
      </c>
      <c r="CE16" s="103" t="str">
        <f>VLOOKUP(CD16,Information!$A$2:$H$1000,2,FALSE)</f>
        <v>unknown</v>
      </c>
      <c r="CF16" s="104" t="str">
        <f>VLOOKUP(CD16,Information!$A$2:$H$1000,3,FALSE)</f>
        <v>Porites (massive)</v>
      </c>
      <c r="CG16" s="104" t="str">
        <f>VLOOKUP(CD16,Information!$A$2:$H$1000,4,FALSE)</f>
        <v>PORITIDAE</v>
      </c>
      <c r="CH16" s="104" t="str">
        <f>VLOOKUP(CD16,Information!$A$2:$H$1000,8,FALSE)</f>
        <v>Hard.coral</v>
      </c>
      <c r="CI16" s="104" t="str">
        <f>VLOOKUP(CD16,Information!$A$2:$I$1000,9,FALSE)</f>
        <v>Cnidaria</v>
      </c>
      <c r="CJ16" s="105" t="s">
        <v>1836</v>
      </c>
      <c r="CK16" s="106"/>
      <c r="CL16" s="115" t="s">
        <v>300</v>
      </c>
      <c r="CM16" s="103" t="str">
        <f>VLOOKUP(CL16,Information!$A$2:$H$1000,2,FALSE)</f>
        <v>Porites cylindrica</v>
      </c>
      <c r="CN16" s="104" t="str">
        <f>VLOOKUP(CL16,Information!$A$2:$H$1000,3,FALSE)</f>
        <v>Porites</v>
      </c>
      <c r="CO16" s="104" t="str">
        <f>VLOOKUP(CL16,Information!$A$2:$H$1000,4,FALSE)</f>
        <v>PORITIDAE</v>
      </c>
      <c r="CP16" s="104" t="str">
        <f>VLOOKUP(CL16,Information!$A$2:$H$1000,8,FALSE)</f>
        <v>Hard.coral</v>
      </c>
      <c r="CQ16" s="104" t="str">
        <f>VLOOKUP(CL16,Information!$A$2:$I$1000,9,FALSE)</f>
        <v>Cnidaria</v>
      </c>
      <c r="CR16" s="105" t="s">
        <v>1837</v>
      </c>
      <c r="CS16" s="106"/>
      <c r="CT16" s="115" t="s">
        <v>324</v>
      </c>
      <c r="CU16" s="103" t="str">
        <f>VLOOKUP(CT16,Information!$A$2:$H$1000,2,FALSE)</f>
        <v>unknown</v>
      </c>
      <c r="CV16" s="104" t="str">
        <f>VLOOKUP(CT16,Information!$A$2:$H$1000,3,FALSE)</f>
        <v>Sargassum</v>
      </c>
      <c r="CW16" s="104" t="str">
        <f>VLOOKUP(CT16,Information!$A$2:$H$1000,4,FALSE)</f>
        <v>SARGASSACEAE</v>
      </c>
      <c r="CX16" s="104" t="str">
        <f>VLOOKUP(CT16,Information!$A$2:$H$1000,8,FALSE)</f>
        <v>Brown.algae</v>
      </c>
      <c r="CY16" s="104" t="str">
        <f>VLOOKUP(CT16,Information!$A$2:$I$1000,9,FALSE)</f>
        <v>Macroalgae</v>
      </c>
      <c r="CZ16" s="106"/>
      <c r="DA16" s="106"/>
      <c r="DB16" s="107" t="s">
        <v>344</v>
      </c>
      <c r="DC16" s="103" t="str">
        <f>VLOOKUP(DB16,Information!$A$2:$H$1000,2,FALSE)</f>
        <v>Thalassodendron ciliatum</v>
      </c>
      <c r="DD16" s="104" t="str">
        <f>VLOOKUP(DB16,Information!$A$2:$H$1000,3,FALSE)</f>
        <v>Thalassondendron</v>
      </c>
      <c r="DE16" s="104" t="str">
        <f>VLOOKUP(DB16,Information!$A$2:$H$1000,4,FALSE)</f>
        <v>CYMODOCEACEAE</v>
      </c>
      <c r="DF16" s="104" t="str">
        <f>VLOOKUP(DB16,Information!$A$2:$H$1000,8,FALSE)</f>
        <v>Seagrass</v>
      </c>
      <c r="DG16" s="104" t="str">
        <f>VLOOKUP(DB16,Information!$A$2:$I$1000,9,FALSE)</f>
        <v>Seagrass</v>
      </c>
      <c r="DH16" s="106"/>
      <c r="DI16" s="106"/>
      <c r="DJ16" s="107" t="s">
        <v>309</v>
      </c>
      <c r="DK16" s="103">
        <f>VLOOKUP(DJ16,Information!$A$2:$H$1000,2,FALSE)</f>
        <v>0</v>
      </c>
      <c r="DL16" s="104">
        <f>VLOOKUP(DJ16,Information!$A$2:$H$1000,3,FALSE)</f>
        <v>0</v>
      </c>
      <c r="DM16" s="104">
        <f>VLOOKUP(DJ16,Information!$A$2:$H$1000,4,FALSE)</f>
        <v>0</v>
      </c>
      <c r="DN16" s="104" t="str">
        <f>VLOOKUP(DJ16,Information!$A$2:$H$1000,8,FALSE)</f>
        <v>Coral.rubble</v>
      </c>
      <c r="DO16" s="104" t="str">
        <f>VLOOKUP(DJ16,Information!$A$2:$I$1000,9,FALSE)</f>
        <v>Bare substrate</v>
      </c>
      <c r="DP16" s="106"/>
      <c r="DQ16" s="106"/>
      <c r="DR16" s="115" t="s">
        <v>330</v>
      </c>
      <c r="DS16" s="103" t="str">
        <f>VLOOKUP(DR16,Information!$A$2:$H$1000,2,FALSE)</f>
        <v>unknown</v>
      </c>
      <c r="DT16" s="104" t="str">
        <f>VLOOKUP(DR16,Information!$A$2:$H$1000,3,FALSE)</f>
        <v>unknown</v>
      </c>
      <c r="DU16" s="104" t="str">
        <f>VLOOKUP(DR16,Information!$A$2:$H$1000,4,FALSE)</f>
        <v>unknown</v>
      </c>
      <c r="DV16" s="104" t="str">
        <f>VLOOKUP(DR16,Information!$A$2:$H$1000,8,FALSE)</f>
        <v>Soft.coral</v>
      </c>
      <c r="DW16" s="104" t="str">
        <f>VLOOKUP(DR16,Information!$A$2:$I$1000,9,FALSE)</f>
        <v>Cnidaria</v>
      </c>
      <c r="DX16" s="106"/>
      <c r="DY16" s="106"/>
      <c r="DZ16" s="115" t="s">
        <v>324</v>
      </c>
      <c r="EA16" s="103" t="str">
        <f>VLOOKUP(DZ16,Information!$A$2:$H$1000,2,FALSE)</f>
        <v>unknown</v>
      </c>
      <c r="EB16" s="104" t="str">
        <f>VLOOKUP(DZ16,Information!$A$2:$H$1000,3,FALSE)</f>
        <v>Sargassum</v>
      </c>
      <c r="EC16" s="104" t="str">
        <f>VLOOKUP(DZ16,Information!$A$2:$H$1000,4,FALSE)</f>
        <v>SARGASSACEAE</v>
      </c>
      <c r="ED16" s="104" t="str">
        <f>VLOOKUP(DZ16,Information!$A$2:$H$1000,8,FALSE)</f>
        <v>Brown.algae</v>
      </c>
      <c r="EE16" s="104" t="str">
        <f>VLOOKUP(DZ16,Information!$A$2:$I$1000,9,FALSE)</f>
        <v>Macroalgae</v>
      </c>
      <c r="EF16" s="106"/>
      <c r="EG16" s="106"/>
      <c r="EH16" s="115" t="s">
        <v>200</v>
      </c>
      <c r="EI16" s="103" t="str">
        <f>VLOOKUP(EH16,Information!$A$2:$H$1000,2,FALSE)</f>
        <v>unknown</v>
      </c>
      <c r="EJ16" s="104" t="str">
        <f>VLOOKUP(EH16,Information!$A$2:$H$1000,3,FALSE)</f>
        <v>Echinopora</v>
      </c>
      <c r="EK16" s="104" t="str">
        <f>VLOOKUP(EH16,Information!$A$2:$H$1000,4,FALSE)</f>
        <v>MERULINIDAE</v>
      </c>
      <c r="EL16" s="104" t="str">
        <f>VLOOKUP(EH16,Information!$A$2:$H$1000,8,FALSE)</f>
        <v>Hard.coral</v>
      </c>
      <c r="EM16" s="104" t="str">
        <f>VLOOKUP(EH16,Information!$A$2:$I$1000,9,FALSE)</f>
        <v>Cnidaria</v>
      </c>
      <c r="EN16" s="105" t="s">
        <v>1837</v>
      </c>
      <c r="EO16" s="106"/>
      <c r="EP16" s="115" t="s">
        <v>245</v>
      </c>
      <c r="EQ16" s="103" t="str">
        <f>VLOOKUP(EP16,Information!$A$2:$H$1000,2,FALSE)</f>
        <v>unknown</v>
      </c>
      <c r="ER16" s="104" t="str">
        <f>VLOOKUP(EP16,Information!$A$2:$H$1000,3,FALSE)</f>
        <v>unknown</v>
      </c>
      <c r="ES16" s="104" t="str">
        <f>VLOOKUP(EP16,Information!$A$2:$H$1000,4,FALSE)</f>
        <v>unknown</v>
      </c>
      <c r="ET16" s="104" t="str">
        <f>VLOOKUP(EP16,Information!$A$2:$H$1000,8,FALSE)</f>
        <v>Hydroid</v>
      </c>
      <c r="EU16" s="104" t="str">
        <f>VLOOKUP(EP16,Information!$A$2:$I$1000,9,FALSE)</f>
        <v>Cnidaria</v>
      </c>
      <c r="EV16" s="106"/>
      <c r="EW16" s="106"/>
      <c r="EX16" s="107" t="s">
        <v>309</v>
      </c>
      <c r="EY16" s="103">
        <f>VLOOKUP(EX16,Information!$A$2:$H$1000,2,FALSE)</f>
        <v>0</v>
      </c>
      <c r="EZ16" s="104">
        <f>VLOOKUP(EX16,Information!$A$2:$H$1000,3,FALSE)</f>
        <v>0</v>
      </c>
      <c r="FA16" s="104">
        <f>VLOOKUP(EX16,Information!$A$2:$H$1000,4,FALSE)</f>
        <v>0</v>
      </c>
      <c r="FB16" s="104" t="str">
        <f>VLOOKUP(EX16,Information!$A$2:$H$1000,8,FALSE)</f>
        <v>Coral.rubble</v>
      </c>
      <c r="FC16" s="104" t="str">
        <f>VLOOKUP(EX16,Information!$A$2:$I$1000,9,FALSE)</f>
        <v>Bare substrate</v>
      </c>
      <c r="FD16" s="106"/>
      <c r="FE16" s="106"/>
      <c r="FF16" s="115" t="s">
        <v>317</v>
      </c>
      <c r="FG16" s="103" t="str">
        <f>VLOOKUP(FF16,Information!$A$2:$H$1000,2,FALSE)</f>
        <v>Rhytisma fulvum</v>
      </c>
      <c r="FH16" s="104" t="str">
        <f>VLOOKUP(FF16,Information!$A$2:$H$1000,3,FALSE)</f>
        <v>Rhytisma</v>
      </c>
      <c r="FI16" s="104" t="str">
        <f>VLOOKUP(FF16,Information!$A$2:$H$1000,4,FALSE)</f>
        <v>ALCYONIIDAE</v>
      </c>
      <c r="FJ16" s="104" t="str">
        <f>VLOOKUP(FF16,Information!$A$2:$H$1000,8,FALSE)</f>
        <v>Soft.coral</v>
      </c>
      <c r="FK16" s="104" t="str">
        <f>VLOOKUP(FF16,Information!$A$2:$I$1000,9,FALSE)</f>
        <v>Cnidaria</v>
      </c>
      <c r="FL16" s="106"/>
      <c r="FM16" s="106"/>
      <c r="FN16" s="115" t="s">
        <v>309</v>
      </c>
      <c r="FO16" s="103">
        <f>VLOOKUP(FN16,Information!$A$2:$H$1000,2,FALSE)</f>
        <v>0</v>
      </c>
      <c r="FP16" s="104">
        <f>VLOOKUP(FN16,Information!$A$2:$H$1000,3,FALSE)</f>
        <v>0</v>
      </c>
      <c r="FQ16" s="104">
        <f>VLOOKUP(FN16,Information!$A$2:$H$1000,4,FALSE)</f>
        <v>0</v>
      </c>
      <c r="FR16" s="104" t="str">
        <f>VLOOKUP(FN16,Information!$A$2:$H$1000,8,FALSE)</f>
        <v>Coral.rubble</v>
      </c>
      <c r="FS16" s="104" t="str">
        <f>VLOOKUP(FN16,Information!$A$2:$I$1000,9,FALSE)</f>
        <v>Bare substrate</v>
      </c>
      <c r="FT16" s="106"/>
      <c r="FU16" s="106"/>
      <c r="FV16" s="115" t="s">
        <v>302</v>
      </c>
      <c r="FW16" s="103" t="str">
        <f>VLOOKUP(FV16,Information!$A$2:$H$1000,2,FALSE)</f>
        <v>unknown</v>
      </c>
      <c r="FX16" s="104" t="str">
        <f>VLOOKUP(FV16,Information!$A$2:$H$1000,3,FALSE)</f>
        <v>Porites (massive)</v>
      </c>
      <c r="FY16" s="104" t="str">
        <f>VLOOKUP(FV16,Information!$A$2:$H$1000,4,FALSE)</f>
        <v>PORITIDAE</v>
      </c>
      <c r="FZ16" s="104" t="str">
        <f>VLOOKUP(FV16,Information!$A$2:$H$1000,8,FALSE)</f>
        <v>Hard.coral</v>
      </c>
      <c r="GA16" s="104" t="str">
        <f>VLOOKUP(FV16,Information!$A$2:$I$1000,9,FALSE)</f>
        <v>Cnidaria</v>
      </c>
      <c r="GB16" s="105" t="s">
        <v>1836</v>
      </c>
      <c r="GC16" s="106"/>
      <c r="GD16" s="115" t="s">
        <v>309</v>
      </c>
      <c r="GE16" s="103">
        <f>VLOOKUP(GD16,Information!$A$2:$H$1000,2,FALSE)</f>
        <v>0</v>
      </c>
      <c r="GF16" s="104">
        <f>VLOOKUP(GD16,Information!$A$2:$H$1000,3,FALSE)</f>
        <v>0</v>
      </c>
      <c r="GG16" s="104">
        <f>VLOOKUP(GD16,Information!$A$2:$H$1000,4,FALSE)</f>
        <v>0</v>
      </c>
      <c r="GH16" s="104" t="str">
        <f>VLOOKUP(GD16,Information!$A$2:$H$1000,8,FALSE)</f>
        <v>Coral.rubble</v>
      </c>
      <c r="GI16" s="104" t="str">
        <f>VLOOKUP(GD16,Information!$A$2:$I$1000,9,FALSE)</f>
        <v>Bare substrate</v>
      </c>
      <c r="GJ16" s="106"/>
      <c r="GK16" s="106"/>
      <c r="GL16" s="115" t="s">
        <v>359</v>
      </c>
      <c r="GM16" s="103" t="str">
        <f>VLOOKUP(GL16,Information!$A$2:$H$1000,2,FALSE)</f>
        <v>unknown</v>
      </c>
      <c r="GN16" s="104" t="str">
        <f>VLOOKUP(GL16,Information!$A$2:$H$1000,3,FALSE)</f>
        <v>unknown</v>
      </c>
      <c r="GO16" s="104" t="str">
        <f>VLOOKUP(GL16,Information!$A$2:$H$1000,4,FALSE)</f>
        <v>unknown</v>
      </c>
      <c r="GP16" s="104" t="str">
        <f>VLOOKUP(GL16,Information!$A$2:$H$1000,8,FALSE)</f>
        <v>Turf.algae</v>
      </c>
      <c r="GQ16" s="104" t="str">
        <f>VLOOKUP(GL16,Information!$A$2:$I$1000,9,FALSE)</f>
        <v>Turf algae</v>
      </c>
      <c r="GR16" s="106"/>
      <c r="GS16" s="106"/>
      <c r="GT16" s="115" t="s">
        <v>309</v>
      </c>
      <c r="GU16" s="103">
        <f>VLOOKUP(GT16,Information!$A$2:$H$1000,2,FALSE)</f>
        <v>0</v>
      </c>
      <c r="GV16" s="104">
        <f>VLOOKUP(GT16,Information!$A$2:$H$1000,3,FALSE)</f>
        <v>0</v>
      </c>
      <c r="GW16" s="104">
        <f>VLOOKUP(GT16,Information!$A$2:$H$1000,4,FALSE)</f>
        <v>0</v>
      </c>
      <c r="GX16" s="104" t="str">
        <f>VLOOKUP(GT16,Information!$A$2:$H$1000,8,FALSE)</f>
        <v>Coral.rubble</v>
      </c>
      <c r="GY16" s="104" t="str">
        <f>VLOOKUP(GT16,Information!$A$2:$I$1000,9,FALSE)</f>
        <v>Bare substrate</v>
      </c>
      <c r="GZ16" s="106"/>
      <c r="HA16" s="106"/>
      <c r="HB16" s="115" t="s">
        <v>300</v>
      </c>
      <c r="HC16" s="103" t="str">
        <f>VLOOKUP(HB16,Information!$A$2:$H$1000,2,FALSE)</f>
        <v>Porites cylindrica</v>
      </c>
      <c r="HD16" s="104" t="str">
        <f>VLOOKUP(HB16,Information!$A$2:$H$1000,3,FALSE)</f>
        <v>Porites</v>
      </c>
      <c r="HE16" s="104" t="str">
        <f>VLOOKUP(HB16,Information!$A$2:$H$1000,4,FALSE)</f>
        <v>PORITIDAE</v>
      </c>
      <c r="HF16" s="104" t="str">
        <f>VLOOKUP(HB16,Information!$A$2:$H$1000,8,FALSE)</f>
        <v>Hard.coral</v>
      </c>
      <c r="HG16" s="104" t="str">
        <f>VLOOKUP(HB16,Information!$A$2:$I$1000,9,FALSE)</f>
        <v>Cnidaria</v>
      </c>
      <c r="HH16" s="105" t="s">
        <v>1836</v>
      </c>
      <c r="HI16" s="106"/>
      <c r="HJ16" s="115" t="s">
        <v>324</v>
      </c>
      <c r="HK16" s="103" t="str">
        <f>VLOOKUP(HJ16,Information!$A$2:$H$1000,2,FALSE)</f>
        <v>unknown</v>
      </c>
      <c r="HL16" s="104" t="str">
        <f>VLOOKUP(HJ16,Information!$A$2:$H$1000,3,FALSE)</f>
        <v>Sargassum</v>
      </c>
      <c r="HM16" s="104" t="str">
        <f>VLOOKUP(HJ16,Information!$A$2:$H$1000,4,FALSE)</f>
        <v>SARGASSACEAE</v>
      </c>
      <c r="HN16" s="104" t="str">
        <f>VLOOKUP(HJ16,Information!$A$2:$H$1000,8,FALSE)</f>
        <v>Brown.algae</v>
      </c>
      <c r="HO16" s="104" t="str">
        <f>VLOOKUP(HJ16,Information!$A$2:$I$1000,9,FALSE)</f>
        <v>Macroalgae</v>
      </c>
      <c r="HP16" s="106"/>
      <c r="HQ16" s="106"/>
      <c r="HR16" s="115" t="s">
        <v>309</v>
      </c>
      <c r="HS16" s="103">
        <f>VLOOKUP(HR16,Information!$A$2:$H$1000,2,FALSE)</f>
        <v>0</v>
      </c>
      <c r="HT16" s="104">
        <f>VLOOKUP(HR16,Information!$A$2:$H$1000,3,FALSE)</f>
        <v>0</v>
      </c>
      <c r="HU16" s="104">
        <f>VLOOKUP(HR16,Information!$A$2:$H$1000,4,FALSE)</f>
        <v>0</v>
      </c>
      <c r="HV16" s="104" t="str">
        <f>VLOOKUP(HR16,Information!$A$2:$H$1000,8,FALSE)</f>
        <v>Coral.rubble</v>
      </c>
      <c r="HW16" s="104" t="str">
        <f>VLOOKUP(HR16,Information!$A$2:$I$1000,9,FALSE)</f>
        <v>Bare substrate</v>
      </c>
      <c r="HX16" s="106"/>
      <c r="HY16" s="106"/>
      <c r="HZ16" s="115" t="s">
        <v>245</v>
      </c>
      <c r="IA16" s="103" t="str">
        <f>VLOOKUP(HZ16,Information!$A$2:$H$1000,2,FALSE)</f>
        <v>unknown</v>
      </c>
      <c r="IB16" s="104" t="str">
        <f>VLOOKUP(HZ16,Information!$A$2:$H$1000,3,FALSE)</f>
        <v>unknown</v>
      </c>
      <c r="IC16" s="104" t="str">
        <f>VLOOKUP(HZ16,Information!$A$2:$H$1000,4,FALSE)</f>
        <v>unknown</v>
      </c>
      <c r="ID16" s="104" t="str">
        <f>VLOOKUP(HZ16,Information!$A$2:$H$1000,8,FALSE)</f>
        <v>Hydroid</v>
      </c>
      <c r="IE16" s="104" t="str">
        <f>VLOOKUP(HZ16,Information!$A$2:$I$1000,9,FALSE)</f>
        <v>Cnidaria</v>
      </c>
      <c r="IF16" s="106"/>
      <c r="IG16" s="106"/>
      <c r="IH16" s="107" t="s">
        <v>298</v>
      </c>
      <c r="II16" s="103" t="str">
        <f>VLOOKUP(IH16,Information!$A$2:$H$1000,2,FALSE)</f>
        <v>unknown</v>
      </c>
      <c r="IJ16" s="104" t="str">
        <f>VLOOKUP(IH16,Information!$A$2:$H$1000,3,FALSE)</f>
        <v>Porites</v>
      </c>
      <c r="IK16" s="104" t="str">
        <f>VLOOKUP(IH16,Information!$A$2:$H$1000,4,FALSE)</f>
        <v>PORITIDAE</v>
      </c>
      <c r="IL16" s="104" t="str">
        <f>VLOOKUP(IH16,Information!$A$2:$H$1000,8,FALSE)</f>
        <v>Hard.coral</v>
      </c>
      <c r="IM16" s="104" t="str">
        <f>VLOOKUP(IH16,Information!$A$2:$I$1000,9,FALSE)</f>
        <v>Cnidaria</v>
      </c>
      <c r="IN16" s="105" t="s">
        <v>80</v>
      </c>
      <c r="IO16" s="106"/>
      <c r="IP16" s="115" t="s">
        <v>330</v>
      </c>
      <c r="IQ16" s="103" t="str">
        <f>VLOOKUP(IP16,Information!$A$2:$H$1000,2,FALSE)</f>
        <v>unknown</v>
      </c>
      <c r="IR16" s="104" t="str">
        <f>VLOOKUP(IP16,Information!$A$2:$H$1000,3,FALSE)</f>
        <v>unknown</v>
      </c>
      <c r="IS16" s="104" t="str">
        <f>VLOOKUP(IP16,Information!$A$2:$H$1000,4,FALSE)</f>
        <v>unknown</v>
      </c>
      <c r="IT16" s="104" t="str">
        <f>VLOOKUP(IP16,Information!$A$2:$H$1000,8,FALSE)</f>
        <v>Soft.coral</v>
      </c>
      <c r="IU16" s="104" t="str">
        <f>VLOOKUP(IP16,Information!$A$2:$I$1000,9,FALSE)</f>
        <v>Cnidaria</v>
      </c>
      <c r="IV16" s="106"/>
      <c r="IW16" s="106"/>
      <c r="IX16" s="115" t="s">
        <v>317</v>
      </c>
      <c r="IY16" s="103" t="str">
        <f>VLOOKUP(IX16,Information!$A$2:$H$1000,2,FALSE)</f>
        <v>Rhytisma fulvum</v>
      </c>
      <c r="IZ16" s="104" t="str">
        <f>VLOOKUP(IX16,Information!$A$2:$H$1000,3,FALSE)</f>
        <v>Rhytisma</v>
      </c>
      <c r="JA16" s="104" t="str">
        <f>VLOOKUP(IX16,Information!$A$2:$H$1000,4,FALSE)</f>
        <v>ALCYONIIDAE</v>
      </c>
      <c r="JB16" s="104" t="str">
        <f>VLOOKUP(IX16,Information!$A$2:$H$1000,8,FALSE)</f>
        <v>Soft.coral</v>
      </c>
      <c r="JC16" s="104" t="str">
        <f>VLOOKUP(IX16,Information!$A$2:$I$1000,9,FALSE)</f>
        <v>Cnidaria</v>
      </c>
      <c r="JD16" s="106"/>
      <c r="JE16" s="106"/>
      <c r="JF16" s="115" t="s">
        <v>317</v>
      </c>
      <c r="JG16" s="103" t="str">
        <f>VLOOKUP(JF16,Information!$A$2:$H$1000,2,FALSE)</f>
        <v>Rhytisma fulvum</v>
      </c>
      <c r="JH16" s="104" t="str">
        <f>VLOOKUP(JF16,Information!$A$2:$H$1000,3,FALSE)</f>
        <v>Rhytisma</v>
      </c>
      <c r="JI16" s="104" t="str">
        <f>VLOOKUP(JF16,Information!$A$2:$H$1000,4,FALSE)</f>
        <v>ALCYONIIDAE</v>
      </c>
      <c r="JJ16" s="104" t="str">
        <f>VLOOKUP(JF16,Information!$A$2:$H$1000,8,FALSE)</f>
        <v>Soft.coral</v>
      </c>
      <c r="JK16" s="104" t="str">
        <f>VLOOKUP(JF16,Information!$A$2:$I$1000,9,FALSE)</f>
        <v>Cnidaria</v>
      </c>
      <c r="JL16" s="106"/>
      <c r="JM16" s="106"/>
      <c r="JN16" s="115" t="s">
        <v>330</v>
      </c>
      <c r="JO16" s="103" t="str">
        <f>VLOOKUP(JN16,Information!$A$2:$H$1000,2,FALSE)</f>
        <v>unknown</v>
      </c>
      <c r="JP16" s="104" t="str">
        <f>VLOOKUP(JN16,Information!$A$2:$H$1000,3,FALSE)</f>
        <v>unknown</v>
      </c>
      <c r="JQ16" s="104" t="str">
        <f>VLOOKUP(JN16,Information!$A$2:$H$1000,4,FALSE)</f>
        <v>unknown</v>
      </c>
      <c r="JR16" s="104" t="str">
        <f>VLOOKUP(JN16,Information!$A$2:$H$1000,8,FALSE)</f>
        <v>Soft.coral</v>
      </c>
      <c r="JS16" s="104" t="str">
        <f>VLOOKUP(JN16,Information!$A$2:$I$1000,9,FALSE)</f>
        <v>Cnidaria</v>
      </c>
      <c r="JT16" s="106"/>
      <c r="JU16" s="106"/>
      <c r="JV16" s="115" t="s">
        <v>309</v>
      </c>
      <c r="JW16" s="103">
        <f>VLOOKUP(JV16,Information!$A$2:$H$1000,2,FALSE)</f>
        <v>0</v>
      </c>
      <c r="JX16" s="104">
        <f>VLOOKUP(JV16,Information!$A$2:$H$1000,3,FALSE)</f>
        <v>0</v>
      </c>
      <c r="JY16" s="104">
        <f>VLOOKUP(JV16,Information!$A$2:$H$1000,4,FALSE)</f>
        <v>0</v>
      </c>
      <c r="JZ16" s="104" t="str">
        <f>VLOOKUP(JV16,Information!$A$2:$H$1000,8,FALSE)</f>
        <v>Coral.rubble</v>
      </c>
      <c r="KA16" s="104" t="str">
        <f>VLOOKUP(JV16,Information!$A$2:$I$1000,9,FALSE)</f>
        <v>Bare substrate</v>
      </c>
      <c r="KB16" s="106"/>
      <c r="KC16" s="106"/>
      <c r="KD16" s="115" t="s">
        <v>339</v>
      </c>
      <c r="KE16" s="103" t="str">
        <f>VLOOKUP(KD16,Information!$A$2:$H$1000,2,FALSE)</f>
        <v>unknown</v>
      </c>
      <c r="KF16" s="104" t="str">
        <f>VLOOKUP(KD16,Information!$A$2:$H$1000,3,FALSE)</f>
        <v>unknown</v>
      </c>
      <c r="KG16" s="104" t="str">
        <f>VLOOKUP(KD16,Information!$A$2:$H$1000,4,FALSE)</f>
        <v>unknown</v>
      </c>
      <c r="KH16" s="104" t="str">
        <f>VLOOKUP(KD16,Information!$A$2:$H$1000,8,FALSE)</f>
        <v>Sponge</v>
      </c>
      <c r="KI16" s="104" t="str">
        <f>VLOOKUP(KD16,Information!$A$2:$I$1000,9,FALSE)</f>
        <v>Sponge</v>
      </c>
      <c r="KJ16" s="106"/>
      <c r="KK16" s="106"/>
      <c r="KL16" s="115" t="s">
        <v>330</v>
      </c>
      <c r="KM16" s="103" t="str">
        <f>VLOOKUP(KL16,Information!$A$2:$H$1000,2,FALSE)</f>
        <v>unknown</v>
      </c>
      <c r="KN16" s="104" t="str">
        <f>VLOOKUP(KL16,Information!$A$2:$H$1000,3,FALSE)</f>
        <v>unknown</v>
      </c>
      <c r="KO16" s="104" t="str">
        <f>VLOOKUP(KL16,Information!$A$2:$H$1000,4,FALSE)</f>
        <v>unknown</v>
      </c>
      <c r="KP16" s="104" t="str">
        <f>VLOOKUP(KL16,Information!$A$2:$H$1000,8,FALSE)</f>
        <v>Soft.coral</v>
      </c>
      <c r="KQ16" s="104" t="str">
        <f>VLOOKUP(KL16,Information!$A$2:$I$1000,9,FALSE)</f>
        <v>Cnidaria</v>
      </c>
      <c r="KR16" s="106"/>
      <c r="KS16" s="106"/>
      <c r="KT16" s="115" t="s">
        <v>200</v>
      </c>
      <c r="KU16" s="103" t="str">
        <f>VLOOKUP(KT16,Information!$A$2:$H$1000,2,FALSE)</f>
        <v>unknown</v>
      </c>
      <c r="KV16" s="104" t="str">
        <f>VLOOKUP(KT16,Information!$A$2:$H$1000,3,FALSE)</f>
        <v>Echinopora</v>
      </c>
      <c r="KW16" s="104" t="str">
        <f>VLOOKUP(KT16,Information!$A$2:$H$1000,4,FALSE)</f>
        <v>MERULINIDAE</v>
      </c>
      <c r="KX16" s="104" t="str">
        <f>VLOOKUP(KT16,Information!$A$2:$H$1000,8,FALSE)</f>
        <v>Hard.coral</v>
      </c>
      <c r="KY16" s="104" t="str">
        <f>VLOOKUP(KT16,Information!$A$2:$I$1000,9,FALSE)</f>
        <v>Cnidaria</v>
      </c>
      <c r="KZ16" s="105" t="s">
        <v>1836</v>
      </c>
      <c r="LA16" s="106"/>
      <c r="LB16" s="115" t="s">
        <v>309</v>
      </c>
      <c r="LC16" s="103">
        <f>VLOOKUP(LB16,Information!$A$2:$H$1000,2,FALSE)</f>
        <v>0</v>
      </c>
      <c r="LD16" s="104">
        <f>VLOOKUP(LB16,Information!$A$2:$H$1000,3,FALSE)</f>
        <v>0</v>
      </c>
      <c r="LE16" s="104">
        <f>VLOOKUP(LB16,Information!$A$2:$H$1000,4,FALSE)</f>
        <v>0</v>
      </c>
      <c r="LF16" s="104" t="str">
        <f>VLOOKUP(LB16,Information!$A$2:$H$1000,8,FALSE)</f>
        <v>Coral.rubble</v>
      </c>
      <c r="LG16" s="104" t="str">
        <f>VLOOKUP(LB16,Information!$A$2:$I$1000,9,FALSE)</f>
        <v>Bare substrate</v>
      </c>
      <c r="LH16" s="106"/>
      <c r="LI16" s="106"/>
      <c r="LJ16" s="115" t="s">
        <v>82</v>
      </c>
      <c r="LK16" s="103" t="str">
        <f>VLOOKUP(LJ16,Information!$A$2:$H$1000,2,FALSE)</f>
        <v>unknown</v>
      </c>
      <c r="LL16" s="104" t="str">
        <f>VLOOKUP(LJ16,Information!$A$2:$H$1000,3,FALSE)</f>
        <v>Acropora</v>
      </c>
      <c r="LM16" s="104" t="str">
        <f>VLOOKUP(LJ16,Information!$A$2:$H$1000,4,FALSE)</f>
        <v>ACROPORIDAE</v>
      </c>
      <c r="LN16" s="104" t="str">
        <f>VLOOKUP(LJ16,Information!$A$2:$H$1000,8,FALSE)</f>
        <v>Hard.coral</v>
      </c>
      <c r="LO16" s="104" t="str">
        <f>VLOOKUP(LJ16,Information!$A$2:$I$1000,9,FALSE)</f>
        <v>Cnidaria</v>
      </c>
      <c r="LP16" s="105" t="s">
        <v>1836</v>
      </c>
      <c r="LQ16" s="106"/>
      <c r="LR16" s="115" t="s">
        <v>330</v>
      </c>
      <c r="LS16" s="103" t="str">
        <f>VLOOKUP(LR16,Information!$A$2:$H$1000,2,FALSE)</f>
        <v>unknown</v>
      </c>
      <c r="LT16" s="104" t="str">
        <f>VLOOKUP(LR16,Information!$A$2:$H$1000,3,FALSE)</f>
        <v>unknown</v>
      </c>
      <c r="LU16" s="104" t="str">
        <f>VLOOKUP(LR16,Information!$A$2:$H$1000,4,FALSE)</f>
        <v>unknown</v>
      </c>
      <c r="LV16" s="104" t="str">
        <f>VLOOKUP(LR16,Information!$A$2:$H$1000,8,FALSE)</f>
        <v>Soft.coral</v>
      </c>
      <c r="LW16" s="104" t="str">
        <f>VLOOKUP(LR16,Information!$A$2:$I$1000,9,FALSE)</f>
        <v>Cnidaria</v>
      </c>
      <c r="LX16" s="106"/>
      <c r="LY16" s="106"/>
      <c r="LZ16" s="115" t="s">
        <v>309</v>
      </c>
      <c r="MA16" s="103">
        <f>VLOOKUP(LZ16,Information!$A$2:$H$1000,2,FALSE)</f>
        <v>0</v>
      </c>
      <c r="MB16" s="104">
        <f>VLOOKUP(LZ16,Information!$A$2:$H$1000,3,FALSE)</f>
        <v>0</v>
      </c>
      <c r="MC16" s="104">
        <f>VLOOKUP(LZ16,Information!$A$2:$H$1000,4,FALSE)</f>
        <v>0</v>
      </c>
      <c r="MD16" s="104" t="str">
        <f>VLOOKUP(LZ16,Information!$A$2:$H$1000,8,FALSE)</f>
        <v>Coral.rubble</v>
      </c>
      <c r="ME16" s="104" t="str">
        <f>VLOOKUP(LZ16,Information!$A$2:$I$1000,9,FALSE)</f>
        <v>Bare substrate</v>
      </c>
      <c r="MF16" s="106"/>
      <c r="MG16" s="106"/>
      <c r="MH16" s="115" t="s">
        <v>146</v>
      </c>
      <c r="MI16" s="103" t="str">
        <f>VLOOKUP(MH16,Information!$A$2:$H$1000,2,FALSE)</f>
        <v>unknown</v>
      </c>
      <c r="MJ16" s="104" t="str">
        <f>VLOOKUP(MH16,Information!$A$2:$H$1000,3,FALSE)</f>
        <v>unknown</v>
      </c>
      <c r="MK16" s="104" t="str">
        <f>VLOOKUP(MH16,Information!$A$2:$H$1000,4,FALSE)</f>
        <v>unknown</v>
      </c>
      <c r="ML16" s="104" t="str">
        <f>VLOOKUP(MH16,Information!$A$2:$H$1000,8,FALSE)</f>
        <v>Crustose.coralline.algae</v>
      </c>
      <c r="MM16" s="104" t="str">
        <f>VLOOKUP(MH16,Information!$A$2:$I$1000,9,FALSE)</f>
        <v>Crustose coralline algae</v>
      </c>
      <c r="MN16" s="106"/>
      <c r="MO16" s="106"/>
      <c r="MP16" s="115" t="s">
        <v>300</v>
      </c>
      <c r="MQ16" s="103" t="str">
        <f>VLOOKUP(MP16,Information!$A$2:$H$1000,2,FALSE)</f>
        <v>Porites cylindrica</v>
      </c>
      <c r="MR16" s="104" t="str">
        <f>VLOOKUP(MP16,Information!$A$2:$H$1000,3,FALSE)</f>
        <v>Porites</v>
      </c>
      <c r="MS16" s="104" t="str">
        <f>VLOOKUP(MP16,Information!$A$2:$H$1000,4,FALSE)</f>
        <v>PORITIDAE</v>
      </c>
      <c r="MT16" s="104" t="str">
        <f>VLOOKUP(MP16,Information!$A$2:$H$1000,8,FALSE)</f>
        <v>Hard.coral</v>
      </c>
      <c r="MU16" s="104" t="str">
        <f>VLOOKUP(MP16,Information!$A$2:$I$1000,9,FALSE)</f>
        <v>Cnidaria</v>
      </c>
      <c r="MV16" s="105" t="s">
        <v>1836</v>
      </c>
      <c r="MW16" s="106"/>
      <c r="MX16" s="115" t="s">
        <v>270</v>
      </c>
      <c r="MY16" s="103" t="str">
        <f>VLOOKUP(MX16,Information!$A$2:$H$1000,2,FALSE)</f>
        <v>unknown</v>
      </c>
      <c r="MZ16" s="104" t="str">
        <f>VLOOKUP(MX16,Information!$A$2:$H$1000,3,FALSE)</f>
        <v>Montipora</v>
      </c>
      <c r="NA16" s="104" t="str">
        <f>VLOOKUP(MX16,Information!$A$2:$H$1000,4,FALSE)</f>
        <v>ACROPORIDAE</v>
      </c>
      <c r="NB16" s="104" t="str">
        <f>VLOOKUP(MX16,Information!$A$2:$H$1000,8,FALSE)</f>
        <v>Hard.coral</v>
      </c>
      <c r="NC16" s="104" t="str">
        <f>VLOOKUP(MX16,Information!$A$2:$I$1000,9,FALSE)</f>
        <v>Cnidaria</v>
      </c>
      <c r="ND16" s="105" t="s">
        <v>1836</v>
      </c>
      <c r="NE16" s="106"/>
      <c r="NF16" s="115" t="s">
        <v>300</v>
      </c>
      <c r="NG16" s="103" t="str">
        <f>VLOOKUP(NF16,Information!$A$2:$H$1000,2,FALSE)</f>
        <v>Porites cylindrica</v>
      </c>
      <c r="NH16" s="104" t="str">
        <f>VLOOKUP(NF16,Information!$A$2:$H$1000,3,FALSE)</f>
        <v>Porites</v>
      </c>
      <c r="NI16" s="104" t="str">
        <f>VLOOKUP(NF16,Information!$A$2:$H$1000,4,FALSE)</f>
        <v>PORITIDAE</v>
      </c>
      <c r="NJ16" s="104" t="str">
        <f>VLOOKUP(NF16,Information!$A$2:$H$1000,8,FALSE)</f>
        <v>Hard.coral</v>
      </c>
      <c r="NK16" s="104" t="str">
        <f>VLOOKUP(NF16,Information!$A$2:$I$1000,9,FALSE)</f>
        <v>Cnidaria</v>
      </c>
      <c r="NL16" s="105" t="s">
        <v>1836</v>
      </c>
      <c r="NM16" s="106"/>
      <c r="NN16" s="115" t="s">
        <v>309</v>
      </c>
      <c r="NO16" s="103">
        <f>VLOOKUP(NN16,Information!$A$2:$H$1000,2,FALSE)</f>
        <v>0</v>
      </c>
      <c r="NP16" s="104">
        <f>VLOOKUP(NN16,Information!$A$2:$H$1000,3,FALSE)</f>
        <v>0</v>
      </c>
      <c r="NQ16" s="104">
        <f>VLOOKUP(NN16,Information!$A$2:$H$1000,4,FALSE)</f>
        <v>0</v>
      </c>
      <c r="NR16" s="104" t="str">
        <f>VLOOKUP(NN16,Information!$A$2:$H$1000,8,FALSE)</f>
        <v>Coral.rubble</v>
      </c>
      <c r="NS16" s="104" t="str">
        <f>VLOOKUP(NN16,Information!$A$2:$I$1000,9,FALSE)</f>
        <v>Bare substrate</v>
      </c>
      <c r="NT16" s="106"/>
      <c r="NU16" s="106"/>
      <c r="NV16" s="115" t="s">
        <v>245</v>
      </c>
      <c r="NW16" s="103" t="str">
        <f>VLOOKUP(NV16,Information!$A$2:$H$1000,2,FALSE)</f>
        <v>unknown</v>
      </c>
      <c r="NX16" s="104" t="str">
        <f>VLOOKUP(NV16,Information!$A$2:$H$1000,3,FALSE)</f>
        <v>unknown</v>
      </c>
      <c r="NY16" s="104" t="str">
        <f>VLOOKUP(NV16,Information!$A$2:$H$1000,4,FALSE)</f>
        <v>unknown</v>
      </c>
      <c r="NZ16" s="104" t="str">
        <f>VLOOKUP(NV16,Information!$A$2:$H$1000,8,FALSE)</f>
        <v>Hydroid</v>
      </c>
      <c r="OA16" s="104" t="str">
        <f>VLOOKUP(NV16,Information!$A$2:$I$1000,9,FALSE)</f>
        <v>Cnidaria</v>
      </c>
      <c r="OB16" s="106"/>
      <c r="OC16" s="106"/>
      <c r="OD16" s="107" t="s">
        <v>320</v>
      </c>
      <c r="OE16" s="103">
        <f>VLOOKUP(OD16,Information!$A$2:$H$1000,2,FALSE)</f>
        <v>0</v>
      </c>
      <c r="OF16" s="104">
        <f>VLOOKUP(OD16,Information!$A$2:$H$1000,3,FALSE)</f>
        <v>0</v>
      </c>
      <c r="OG16" s="104">
        <f>VLOOKUP(OD16,Information!$A$2:$H$1000,4,FALSE)</f>
        <v>0</v>
      </c>
      <c r="OH16" s="104" t="str">
        <f>VLOOKUP(OD16,Information!$A$2:$H$1000,8,FALSE)</f>
        <v>Bare.rock</v>
      </c>
      <c r="OI16" s="104" t="str">
        <f>VLOOKUP(OD16,Information!$A$2:$I$1000,9,FALSE)</f>
        <v>Bare substrate</v>
      </c>
      <c r="OJ16" s="106"/>
      <c r="OK16" s="106"/>
      <c r="OL16" s="107" t="s">
        <v>320</v>
      </c>
      <c r="OM16" s="103">
        <f>VLOOKUP(OL16,Information!$A$2:$H$1000,2,FALSE)</f>
        <v>0</v>
      </c>
      <c r="ON16" s="104">
        <f>VLOOKUP(OL16,Information!$A$2:$H$1000,3,FALSE)</f>
        <v>0</v>
      </c>
      <c r="OO16" s="104">
        <f>VLOOKUP(OL16,Information!$A$2:$H$1000,4,FALSE)</f>
        <v>0</v>
      </c>
      <c r="OP16" s="104" t="str">
        <f>VLOOKUP(OL16,Information!$A$2:$H$1000,8,FALSE)</f>
        <v>Bare.rock</v>
      </c>
      <c r="OQ16" s="104" t="str">
        <f>VLOOKUP(OL16,Information!$A$2:$I$1000,9,FALSE)</f>
        <v>Bare substrate</v>
      </c>
      <c r="OR16" s="106"/>
      <c r="OS16" s="106"/>
      <c r="OT16" s="107" t="s">
        <v>207</v>
      </c>
      <c r="OU16" s="103" t="str">
        <f>VLOOKUP(OT16,Information!$A$2:$H$1000,2,FALSE)</f>
        <v>unknown</v>
      </c>
      <c r="OV16" s="104" t="str">
        <f>VLOOKUP(OT16,Information!$A$2:$H$1000,3,FALSE)</f>
        <v>Aglaophenia</v>
      </c>
      <c r="OW16" s="104" t="str">
        <f>VLOOKUP(OT16,Information!$A$2:$H$1000,4,FALSE)</f>
        <v>AGLAOPHENIIDAE</v>
      </c>
      <c r="OX16" s="104" t="str">
        <f>VLOOKUP(OT16,Information!$A$2:$H$1000,8,FALSE)</f>
        <v>Hydroid</v>
      </c>
      <c r="OY16" s="104" t="str">
        <f>VLOOKUP(OT16,Information!$A$2:$I$1000,9,FALSE)</f>
        <v>Cnidaria</v>
      </c>
      <c r="OZ16" s="106"/>
      <c r="PA16" s="106"/>
      <c r="PB16" s="107" t="s">
        <v>333</v>
      </c>
      <c r="PC16" s="103" t="str">
        <f>VLOOKUP(PB16,Information!$A$2:$H$1000,2,FALSE)</f>
        <v>unknown</v>
      </c>
      <c r="PD16" s="104" t="str">
        <f>VLOOKUP(PB16,Information!$A$2:$H$1000,3,FALSE)</f>
        <v>unknown</v>
      </c>
      <c r="PE16" s="104" t="str">
        <f>VLOOKUP(PB16,Information!$A$2:$H$1000,4,FALSE)</f>
        <v>unknown</v>
      </c>
      <c r="PF16" s="104" t="str">
        <f>VLOOKUP(PB16,Information!$A$2:$H$1000,8,FALSE)</f>
        <v>Seagrass</v>
      </c>
      <c r="PG16" s="104" t="str">
        <f>VLOOKUP(PB16,Information!$A$2:$I$1000,9,FALSE)</f>
        <v>Seagrass</v>
      </c>
      <c r="PH16" s="106"/>
      <c r="PI16" s="106"/>
      <c r="PJ16" s="107" t="s">
        <v>330</v>
      </c>
      <c r="PK16" s="103" t="str">
        <f>VLOOKUP(PJ16,Information!$A$2:$H$1000,2,FALSE)</f>
        <v>unknown</v>
      </c>
      <c r="PL16" s="104" t="str">
        <f>VLOOKUP(PJ16,Information!$A$2:$H$1000,3,FALSE)</f>
        <v>unknown</v>
      </c>
      <c r="PM16" s="104" t="str">
        <f>VLOOKUP(PJ16,Information!$A$2:$H$1000,4,FALSE)</f>
        <v>unknown</v>
      </c>
      <c r="PN16" s="104" t="str">
        <f>VLOOKUP(PJ16,Information!$A$2:$H$1000,8,FALSE)</f>
        <v>Soft.coral</v>
      </c>
      <c r="PO16" s="104" t="str">
        <f>VLOOKUP(PJ16,Information!$A$2:$I$1000,9,FALSE)</f>
        <v>Cnidaria</v>
      </c>
      <c r="PP16" s="106"/>
      <c r="PQ16" s="106"/>
      <c r="PR16" s="107" t="s">
        <v>311</v>
      </c>
      <c r="PS16" s="103" t="str">
        <f>VLOOKUP(PR16,Information!$A$2:$H$1000,2,FALSE)</f>
        <v>unknown</v>
      </c>
      <c r="PT16" s="104" t="str">
        <f>VLOOKUP(PR16,Information!$A$2:$H$1000,3,FALSE)</f>
        <v>unknown</v>
      </c>
      <c r="PU16" s="104" t="str">
        <f>VLOOKUP(PR16,Information!$A$2:$H$1000,4,FALSE)</f>
        <v>unknown</v>
      </c>
      <c r="PV16" s="104" t="str">
        <f>VLOOKUP(PR16,Information!$A$2:$H$1000,8,FALSE)</f>
        <v>Red.algae</v>
      </c>
      <c r="PW16" s="104" t="str">
        <f>VLOOKUP(PR16,Information!$A$2:$I$1000,9,FALSE)</f>
        <v>Macroalgae</v>
      </c>
      <c r="PX16" s="106"/>
      <c r="PY16" s="106"/>
      <c r="PZ16" s="107" t="s">
        <v>311</v>
      </c>
      <c r="QA16" s="103" t="str">
        <f>VLOOKUP(PZ16,Information!$A$2:$H$1000,2,FALSE)</f>
        <v>unknown</v>
      </c>
      <c r="QB16" s="104" t="str">
        <f>VLOOKUP(PZ16,Information!$A$2:$H$1000,3,FALSE)</f>
        <v>unknown</v>
      </c>
      <c r="QC16" s="104" t="str">
        <f>VLOOKUP(PZ16,Information!$A$2:$H$1000,4,FALSE)</f>
        <v>unknown</v>
      </c>
      <c r="QD16" s="104" t="str">
        <f>VLOOKUP(PZ16,Information!$A$2:$H$1000,8,FALSE)</f>
        <v>Red.algae</v>
      </c>
      <c r="QE16" s="104" t="str">
        <f>VLOOKUP(PZ16,Information!$A$2:$I$1000,9,FALSE)</f>
        <v>Macroalgae</v>
      </c>
      <c r="QF16" s="106"/>
      <c r="QG16" s="106"/>
      <c r="QH16" s="107" t="s">
        <v>322</v>
      </c>
      <c r="QI16" s="103">
        <f>VLOOKUP(QH16,Information!$A$2:$H$1000,2,FALSE)</f>
        <v>0</v>
      </c>
      <c r="QJ16" s="104">
        <f>VLOOKUP(QH16,Information!$A$2:$H$1000,3,FALSE)</f>
        <v>0</v>
      </c>
      <c r="QK16" s="104">
        <f>VLOOKUP(QH16,Information!$A$2:$H$1000,4,FALSE)</f>
        <v>0</v>
      </c>
      <c r="QL16" s="104" t="str">
        <f>VLOOKUP(QH16,Information!$A$2:$H$1000,8,FALSE)</f>
        <v>Sand</v>
      </c>
      <c r="QM16" s="104" t="str">
        <f>VLOOKUP(QH16,Information!$A$2:$I$1000,9,FALSE)</f>
        <v>Bare substrate</v>
      </c>
      <c r="QN16" s="106"/>
      <c r="QO16" s="106"/>
      <c r="QP16" s="107" t="s">
        <v>322</v>
      </c>
      <c r="QQ16" s="103">
        <f>VLOOKUP(QP16,Information!$A$2:$H$1000,2,FALSE)</f>
        <v>0</v>
      </c>
      <c r="QR16" s="104">
        <f>VLOOKUP(QP16,Information!$A$2:$H$1000,3,FALSE)</f>
        <v>0</v>
      </c>
      <c r="QS16" s="104">
        <f>VLOOKUP(QP16,Information!$A$2:$H$1000,4,FALSE)</f>
        <v>0</v>
      </c>
      <c r="QT16" s="104" t="str">
        <f>VLOOKUP(QP16,Information!$A$2:$H$1000,8,FALSE)</f>
        <v>Sand</v>
      </c>
      <c r="QU16" s="104" t="str">
        <f>VLOOKUP(QP16,Information!$A$2:$I$1000,9,FALSE)</f>
        <v>Bare substrate</v>
      </c>
      <c r="QV16" s="106"/>
      <c r="QW16" s="106"/>
      <c r="QX16" s="107" t="s">
        <v>245</v>
      </c>
      <c r="QY16" s="103" t="str">
        <f>VLOOKUP(QX16,Information!$A$2:$H$1000,2,FALSE)</f>
        <v>unknown</v>
      </c>
      <c r="QZ16" s="104" t="str">
        <f>VLOOKUP(QX16,Information!$A$2:$H$1000,3,FALSE)</f>
        <v>unknown</v>
      </c>
      <c r="RA16" s="104" t="str">
        <f>VLOOKUP(QX16,Information!$A$2:$H$1000,4,FALSE)</f>
        <v>unknown</v>
      </c>
      <c r="RB16" s="104" t="str">
        <f>VLOOKUP(QX16,Information!$A$2:$H$1000,8,FALSE)</f>
        <v>Hydroid</v>
      </c>
      <c r="RC16" s="104" t="str">
        <f>VLOOKUP(QX16,Information!$A$2:$I$1000,9,FALSE)</f>
        <v>Cnidaria</v>
      </c>
      <c r="RD16" s="106"/>
      <c r="RE16" s="106"/>
      <c r="RF16" s="107" t="s">
        <v>309</v>
      </c>
      <c r="RG16" s="103">
        <f>VLOOKUP(RF16,Information!$A$2:$H$1000,2,FALSE)</f>
        <v>0</v>
      </c>
      <c r="RH16" s="104">
        <f>VLOOKUP(RF16,Information!$A$2:$H$1000,3,FALSE)</f>
        <v>0</v>
      </c>
      <c r="RI16" s="104">
        <f>VLOOKUP(RF16,Information!$A$2:$H$1000,4,FALSE)</f>
        <v>0</v>
      </c>
      <c r="RJ16" s="104" t="str">
        <f>VLOOKUP(RF16,Information!$A$2:$H$1000,8,FALSE)</f>
        <v>Coral.rubble</v>
      </c>
      <c r="RK16" s="104" t="str">
        <f>VLOOKUP(RF16,Information!$A$2:$I$1000,9,FALSE)</f>
        <v>Bare substrate</v>
      </c>
      <c r="RL16" s="106"/>
      <c r="RM16" s="106"/>
      <c r="RN16" s="107" t="s">
        <v>322</v>
      </c>
      <c r="RO16" s="103">
        <f>VLOOKUP(RN16,Information!$A$2:$H$1000,2,FALSE)</f>
        <v>0</v>
      </c>
      <c r="RP16" s="104">
        <f>VLOOKUP(RN16,Information!$A$2:$H$1000,3,FALSE)</f>
        <v>0</v>
      </c>
      <c r="RQ16" s="104">
        <f>VLOOKUP(RN16,Information!$A$2:$H$1000,4,FALSE)</f>
        <v>0</v>
      </c>
      <c r="RR16" s="104" t="str">
        <f>VLOOKUP(RN16,Information!$A$2:$H$1000,8,FALSE)</f>
        <v>Sand</v>
      </c>
      <c r="RS16" s="104" t="str">
        <f>VLOOKUP(RN16,Information!$A$2:$I$1000,9,FALSE)</f>
        <v>Bare substrate</v>
      </c>
      <c r="RT16" s="106"/>
      <c r="RU16" s="106"/>
      <c r="RV16" s="107" t="s">
        <v>330</v>
      </c>
      <c r="RW16" s="103" t="str">
        <f>VLOOKUP(RV16,Information!$A$2:$H$1000,2,FALSE)</f>
        <v>unknown</v>
      </c>
      <c r="RX16" s="104" t="str">
        <f>VLOOKUP(RV16,Information!$A$2:$H$1000,3,FALSE)</f>
        <v>unknown</v>
      </c>
      <c r="RY16" s="104" t="str">
        <f>VLOOKUP(RV16,Information!$A$2:$H$1000,4,FALSE)</f>
        <v>unknown</v>
      </c>
      <c r="RZ16" s="104" t="str">
        <f>VLOOKUP(RV16,Information!$A$2:$H$1000,8,FALSE)</f>
        <v>Soft.coral</v>
      </c>
      <c r="SA16" s="104" t="str">
        <f>VLOOKUP(RV16,Information!$A$2:$I$1000,9,FALSE)</f>
        <v>Cnidaria</v>
      </c>
      <c r="SB16" s="106"/>
      <c r="SC16" s="106"/>
      <c r="SD16" s="107" t="s">
        <v>245</v>
      </c>
      <c r="SE16" s="103" t="str">
        <f>VLOOKUP(SD16,Information!$A$2:$H$1000,2,FALSE)</f>
        <v>unknown</v>
      </c>
      <c r="SF16" s="104" t="str">
        <f>VLOOKUP(SD16,Information!$A$2:$H$1000,3,FALSE)</f>
        <v>unknown</v>
      </c>
      <c r="SG16" s="104" t="str">
        <f>VLOOKUP(SD16,Information!$A$2:$H$1000,4,FALSE)</f>
        <v>unknown</v>
      </c>
      <c r="SH16" s="104" t="str">
        <f>VLOOKUP(SD16,Information!$A$2:$H$1000,8,FALSE)</f>
        <v>Hydroid</v>
      </c>
      <c r="SI16" s="104" t="str">
        <f>VLOOKUP(SD16,Information!$A$2:$I$1000,9,FALSE)</f>
        <v>Cnidaria</v>
      </c>
      <c r="SJ16" s="106"/>
      <c r="SK16" s="106"/>
      <c r="SL16" s="107" t="s">
        <v>322</v>
      </c>
      <c r="SM16" s="103">
        <f>VLOOKUP(SL16,Information!$A$2:$H$1000,2,FALSE)</f>
        <v>0</v>
      </c>
      <c r="SN16" s="104">
        <f>VLOOKUP(SL16,Information!$A$2:$H$1000,3,FALSE)</f>
        <v>0</v>
      </c>
      <c r="SO16" s="104">
        <f>VLOOKUP(SL16,Information!$A$2:$H$1000,4,FALSE)</f>
        <v>0</v>
      </c>
      <c r="SP16" s="104" t="str">
        <f>VLOOKUP(SL16,Information!$A$2:$H$1000,8,FALSE)</f>
        <v>Sand</v>
      </c>
      <c r="SQ16" s="104" t="str">
        <f>VLOOKUP(SL16,Information!$A$2:$I$1000,9,FALSE)</f>
        <v>Bare substrate</v>
      </c>
      <c r="SR16" s="106"/>
      <c r="SS16" s="106"/>
      <c r="ST16" s="107" t="s">
        <v>322</v>
      </c>
      <c r="SU16" s="103">
        <f>VLOOKUP(ST16,Information!$A$2:$H$1000,2,FALSE)</f>
        <v>0</v>
      </c>
      <c r="SV16" s="104">
        <f>VLOOKUP(ST16,Information!$A$2:$H$1000,3,FALSE)</f>
        <v>0</v>
      </c>
      <c r="SW16" s="104">
        <f>VLOOKUP(ST16,Information!$A$2:$H$1000,4,FALSE)</f>
        <v>0</v>
      </c>
      <c r="SX16" s="104" t="str">
        <f>VLOOKUP(ST16,Information!$A$2:$H$1000,8,FALSE)</f>
        <v>Sand</v>
      </c>
      <c r="SY16" s="104" t="str">
        <f>VLOOKUP(ST16,Information!$A$2:$I$1000,9,FALSE)</f>
        <v>Bare substrate</v>
      </c>
      <c r="SZ16" s="106"/>
      <c r="TA16" s="106"/>
      <c r="TB16" s="108" t="s">
        <v>320</v>
      </c>
      <c r="TC16" s="109">
        <f>VLOOKUP(TB16,Information!$A$2:$H$1000,2,FALSE)</f>
        <v>0</v>
      </c>
      <c r="TD16" s="109">
        <f>VLOOKUP(TB16,Information!$A$2:$H$1000,3,FALSE)</f>
        <v>0</v>
      </c>
      <c r="TE16" s="109">
        <f>VLOOKUP(TB16,Information!$A$2:$H$1000,4,FALSE)</f>
        <v>0</v>
      </c>
      <c r="TF16" s="109" t="str">
        <f>VLOOKUP(TB16,Information!$A$2:$H$1000,8,FALSE)</f>
        <v>Bare.rock</v>
      </c>
      <c r="TG16" s="109" t="str">
        <f>VLOOKUP(TB16,Information!$A$2:$I$1000,9,FALSE)</f>
        <v>Bare substrate</v>
      </c>
      <c r="TH16" s="112"/>
      <c r="TI16" s="111"/>
      <c r="TJ16" s="108" t="s">
        <v>309</v>
      </c>
      <c r="TK16" s="109">
        <f>VLOOKUP(TJ16,Information!$A$2:$H$1000,2,FALSE)</f>
        <v>0</v>
      </c>
      <c r="TL16" s="109">
        <f>VLOOKUP(TJ16,Information!$A$2:$H$1000,3,FALSE)</f>
        <v>0</v>
      </c>
      <c r="TM16" s="109">
        <f>VLOOKUP(TJ16,Information!$A$2:$H$1000,4,FALSE)</f>
        <v>0</v>
      </c>
      <c r="TN16" s="109" t="str">
        <f>VLOOKUP(TJ16,Information!$A$2:$H$1000,8,FALSE)</f>
        <v>Coral.rubble</v>
      </c>
      <c r="TO16" s="109" t="str">
        <f>VLOOKUP(TJ16,Information!$A$2:$I$1000,9,FALSE)</f>
        <v>Bare substrate</v>
      </c>
      <c r="TP16" s="112"/>
      <c r="TQ16" s="111"/>
      <c r="TR16" s="108" t="s">
        <v>330</v>
      </c>
      <c r="TS16" s="109" t="str">
        <f>VLOOKUP(TR16,Information!$A$2:$H$1000,2,FALSE)</f>
        <v>unknown</v>
      </c>
      <c r="TT16" s="109" t="str">
        <f>VLOOKUP(TR16,Information!$A$2:$H$1000,3,FALSE)</f>
        <v>unknown</v>
      </c>
      <c r="TU16" s="109" t="str">
        <f>VLOOKUP(TR16,Information!$A$2:$H$1000,4,FALSE)</f>
        <v>unknown</v>
      </c>
      <c r="TV16" s="109" t="str">
        <f>VLOOKUP(TR16,Information!$A$2:$H$1000,8,FALSE)</f>
        <v>Soft.coral</v>
      </c>
      <c r="TW16" s="109" t="str">
        <f>VLOOKUP(TR16,Information!$A$2:$I$1000,9,FALSE)</f>
        <v>Cnidaria</v>
      </c>
      <c r="TX16" s="112"/>
      <c r="TY16" s="111"/>
      <c r="TZ16" s="108" t="s">
        <v>298</v>
      </c>
      <c r="UA16" s="109" t="str">
        <f>VLOOKUP(TZ16,Information!$A$2:$H$1000,2,FALSE)</f>
        <v>unknown</v>
      </c>
      <c r="UB16" s="109" t="str">
        <f>VLOOKUP(TZ16,Information!$A$2:$H$1000,3,FALSE)</f>
        <v>Porites</v>
      </c>
      <c r="UC16" s="109" t="str">
        <f>VLOOKUP(TZ16,Information!$A$2:$H$1000,4,FALSE)</f>
        <v>PORITIDAE</v>
      </c>
      <c r="UD16" s="109" t="str">
        <f>VLOOKUP(TZ16,Information!$A$2:$H$1000,8,FALSE)</f>
        <v>Hard.coral</v>
      </c>
      <c r="UE16" s="109" t="str">
        <f>VLOOKUP(TZ16,Information!$A$2:$I$1000,9,FALSE)</f>
        <v>Cnidaria</v>
      </c>
      <c r="UF16" s="110" t="s">
        <v>1836</v>
      </c>
      <c r="UG16" s="111"/>
      <c r="UH16" s="108" t="s">
        <v>178</v>
      </c>
      <c r="UI16" s="109" t="str">
        <f>VLOOKUP(UH16,Information!$A$2:$H$1000,2,FALSE)</f>
        <v>unknown</v>
      </c>
      <c r="UJ16" s="109" t="str">
        <f>VLOOKUP(UH16,Information!$A$2:$H$1000,3,FALSE)</f>
        <v>Dictyota</v>
      </c>
      <c r="UK16" s="109" t="str">
        <f>VLOOKUP(UH16,Information!$A$2:$H$1000,4,FALSE)</f>
        <v>DICTYOTACEAE</v>
      </c>
      <c r="UL16" s="109" t="str">
        <f>VLOOKUP(UH16,Information!$A$2:$H$1000,8,FALSE)</f>
        <v>Brown.algae</v>
      </c>
      <c r="UM16" s="109" t="str">
        <f>VLOOKUP(UH16,Information!$A$2:$I$1000,9,FALSE)</f>
        <v>Macroalgae</v>
      </c>
      <c r="UN16" s="112"/>
      <c r="UO16" s="111"/>
      <c r="UP16" s="108" t="s">
        <v>150</v>
      </c>
      <c r="UQ16" s="109" t="str">
        <f>VLOOKUP(UP16,Information!$A$2:$H$1000,2,FALSE)</f>
        <v>unknown</v>
      </c>
      <c r="UR16" s="109" t="str">
        <f>VLOOKUP(UP16,Information!$A$2:$H$1000,3,FALSE)</f>
        <v>Cespitularia</v>
      </c>
      <c r="US16" s="109" t="str">
        <f>VLOOKUP(UP16,Information!$A$2:$H$1000,4,FALSE)</f>
        <v>XENIIDAE</v>
      </c>
      <c r="UT16" s="109" t="str">
        <f>VLOOKUP(UP16,Information!$A$2:$H$1000,8,FALSE)</f>
        <v>Soft.coral</v>
      </c>
      <c r="UU16" s="109" t="str">
        <f>VLOOKUP(UP16,Information!$A$2:$I$1000,9,FALSE)</f>
        <v>Cnidaria</v>
      </c>
      <c r="UV16" s="112"/>
      <c r="UW16" s="111"/>
      <c r="UX16" s="108" t="s">
        <v>322</v>
      </c>
      <c r="UY16" s="109">
        <f>VLOOKUP(UX16,Information!$A$2:$H$1000,2,FALSE)</f>
        <v>0</v>
      </c>
      <c r="UZ16" s="109">
        <f>VLOOKUP(UX16,Information!$A$2:$H$1000,3,FALSE)</f>
        <v>0</v>
      </c>
      <c r="VA16" s="109">
        <f>VLOOKUP(UX16,Information!$A$2:$H$1000,4,FALSE)</f>
        <v>0</v>
      </c>
      <c r="VB16" s="109" t="str">
        <f>VLOOKUP(UX16,Information!$A$2:$H$1000,8,FALSE)</f>
        <v>Sand</v>
      </c>
      <c r="VC16" s="109" t="str">
        <f>VLOOKUP(UX16,Information!$A$2:$I$1000,9,FALSE)</f>
        <v>Bare substrate</v>
      </c>
      <c r="VD16" s="112"/>
      <c r="VE16" s="111"/>
      <c r="VF16" s="108" t="s">
        <v>322</v>
      </c>
      <c r="VG16" s="109">
        <f>VLOOKUP(VF16,Information!$A$2:$H$1000,2,FALSE)</f>
        <v>0</v>
      </c>
      <c r="VH16" s="109">
        <f>VLOOKUP(VF16,Information!$A$2:$H$1000,3,FALSE)</f>
        <v>0</v>
      </c>
      <c r="VI16" s="109">
        <f>VLOOKUP(VF16,Information!$A$2:$H$1000,4,FALSE)</f>
        <v>0</v>
      </c>
      <c r="VJ16" s="109" t="str">
        <f>VLOOKUP(VF16,Information!$A$2:$H$1000,8,FALSE)</f>
        <v>Sand</v>
      </c>
      <c r="VK16" s="109" t="str">
        <f>VLOOKUP(VF16,Information!$A$2:$I$1000,9,FALSE)</f>
        <v>Bare substrate</v>
      </c>
      <c r="VL16" s="112"/>
      <c r="VM16" s="111"/>
      <c r="VN16" s="108" t="s">
        <v>150</v>
      </c>
      <c r="VO16" s="109" t="str">
        <f>VLOOKUP(VN16,Information!$A$2:$H$1000,2,FALSE)</f>
        <v>unknown</v>
      </c>
      <c r="VP16" s="109" t="str">
        <f>VLOOKUP(VN16,Information!$A$2:$H$1000,3,FALSE)</f>
        <v>Cespitularia</v>
      </c>
      <c r="VQ16" s="109" t="str">
        <f>VLOOKUP(VN16,Information!$A$2:$H$1000,4,FALSE)</f>
        <v>XENIIDAE</v>
      </c>
      <c r="VR16" s="109" t="str">
        <f>VLOOKUP(VN16,Information!$A$2:$H$1000,8,FALSE)</f>
        <v>Soft.coral</v>
      </c>
      <c r="VS16" s="109" t="str">
        <f>VLOOKUP(VN16,Information!$A$2:$I$1000,9,FALSE)</f>
        <v>Cnidaria</v>
      </c>
      <c r="VT16" s="112"/>
      <c r="VU16" s="111"/>
      <c r="VV16" s="108" t="s">
        <v>309</v>
      </c>
      <c r="VW16" s="109">
        <f>VLOOKUP(VV16,Information!$A$2:$H$1000,2,FALSE)</f>
        <v>0</v>
      </c>
      <c r="VX16" s="109">
        <f>VLOOKUP(VV16,Information!$A$2:$H$1000,3,FALSE)</f>
        <v>0</v>
      </c>
      <c r="VY16" s="109">
        <f>VLOOKUP(VV16,Information!$A$2:$H$1000,4,FALSE)</f>
        <v>0</v>
      </c>
      <c r="VZ16" s="109" t="str">
        <f>VLOOKUP(VV16,Information!$A$2:$H$1000,8,FALSE)</f>
        <v>Coral.rubble</v>
      </c>
      <c r="WA16" s="109" t="str">
        <f>VLOOKUP(VV16,Information!$A$2:$I$1000,9,FALSE)</f>
        <v>Bare substrate</v>
      </c>
      <c r="WB16" s="112"/>
      <c r="WC16" s="111"/>
      <c r="WD16" s="108" t="s">
        <v>354</v>
      </c>
      <c r="WE16" s="109" t="str">
        <f>VLOOKUP(WD16,Information!$A$2:$H$1000,2,FALSE)</f>
        <v>unknown</v>
      </c>
      <c r="WF16" s="109" t="str">
        <f>VLOOKUP(WD16,Information!$A$2:$H$1000,3,FALSE)</f>
        <v>unknown</v>
      </c>
      <c r="WG16" s="109" t="str">
        <f>VLOOKUP(WD16,Information!$A$2:$H$1000,4,FALSE)</f>
        <v>unknown</v>
      </c>
      <c r="WH16" s="109" t="str">
        <f>VLOOKUP(WD16,Information!$A$2:$H$1000,8,FALSE)</f>
        <v>Tunicate</v>
      </c>
      <c r="WI16" s="109" t="str">
        <f>VLOOKUP(WD16,Information!$A$2:$I$1000,9,FALSE)</f>
        <v>Tunicates</v>
      </c>
      <c r="WJ16" s="112"/>
      <c r="WK16" s="111"/>
      <c r="WL16" s="108" t="s">
        <v>317</v>
      </c>
      <c r="WM16" s="109" t="str">
        <f>VLOOKUP(WL16,Information!$A$2:$H$1000,2,FALSE)</f>
        <v>Rhytisma fulvum</v>
      </c>
      <c r="WN16" s="109" t="str">
        <f>VLOOKUP(WL16,Information!$A$2:$H$1000,3,FALSE)</f>
        <v>Rhytisma</v>
      </c>
      <c r="WO16" s="109" t="str">
        <f>VLOOKUP(WL16,Information!$A$2:$H$1000,4,FALSE)</f>
        <v>ALCYONIIDAE</v>
      </c>
      <c r="WP16" s="109" t="str">
        <f>VLOOKUP(WL16,Information!$A$2:$H$1000,8,FALSE)</f>
        <v>Soft.coral</v>
      </c>
      <c r="WQ16" s="109" t="str">
        <f>VLOOKUP(WL16,Information!$A$2:$I$1000,9,FALSE)</f>
        <v>Cnidaria</v>
      </c>
      <c r="WR16" s="112"/>
      <c r="WS16" s="111"/>
      <c r="WT16" s="108" t="s">
        <v>320</v>
      </c>
      <c r="WU16" s="109">
        <f>VLOOKUP(WT16,Information!$A$2:$H$1000,2,FALSE)</f>
        <v>0</v>
      </c>
      <c r="WV16" s="109">
        <f>VLOOKUP(WT16,Information!$A$2:$H$1000,3,FALSE)</f>
        <v>0</v>
      </c>
      <c r="WW16" s="109">
        <f>VLOOKUP(WT16,Information!$A$2:$H$1000,4,FALSE)</f>
        <v>0</v>
      </c>
      <c r="WX16" s="109" t="str">
        <f>VLOOKUP(WT16,Information!$A$2:$H$1000,8,FALSE)</f>
        <v>Bare.rock</v>
      </c>
      <c r="WY16" s="109" t="str">
        <f>VLOOKUP(WT16,Information!$A$2:$I$1000,9,FALSE)</f>
        <v>Bare substrate</v>
      </c>
      <c r="WZ16" s="112"/>
      <c r="XA16" s="111"/>
      <c r="XB16" s="108" t="s">
        <v>317</v>
      </c>
      <c r="XC16" s="109" t="str">
        <f>VLOOKUP(XB16,Information!$A$2:$H$1000,2,FALSE)</f>
        <v>Rhytisma fulvum</v>
      </c>
      <c r="XD16" s="109" t="str">
        <f>VLOOKUP(XB16,Information!$A$2:$H$1000,3,FALSE)</f>
        <v>Rhytisma</v>
      </c>
      <c r="XE16" s="109" t="str">
        <f>VLOOKUP(XB16,Information!$A$2:$H$1000,4,FALSE)</f>
        <v>ALCYONIIDAE</v>
      </c>
      <c r="XF16" s="109" t="str">
        <f>VLOOKUP(XB16,Information!$A$2:$H$1000,8,FALSE)</f>
        <v>Soft.coral</v>
      </c>
      <c r="XG16" s="109" t="str">
        <f>VLOOKUP(XB16,Information!$A$2:$I$1000,9,FALSE)</f>
        <v>Cnidaria</v>
      </c>
      <c r="XH16" s="112"/>
      <c r="XI16" s="111"/>
      <c r="XJ16" s="108" t="s">
        <v>322</v>
      </c>
      <c r="XK16" s="109">
        <f>VLOOKUP(XJ16,Information!$A$2:$H$1000,2,FALSE)</f>
        <v>0</v>
      </c>
      <c r="XL16" s="109">
        <f>VLOOKUP(XJ16,Information!$A$2:$H$1000,3,FALSE)</f>
        <v>0</v>
      </c>
      <c r="XM16" s="109">
        <f>VLOOKUP(XJ16,Information!$A$2:$H$1000,4,FALSE)</f>
        <v>0</v>
      </c>
      <c r="XN16" s="109" t="str">
        <f>VLOOKUP(XJ16,Information!$A$2:$H$1000,8,FALSE)</f>
        <v>Sand</v>
      </c>
      <c r="XO16" s="109" t="str">
        <f>VLOOKUP(XJ16,Information!$A$2:$I$1000,9,FALSE)</f>
        <v>Bare substrate</v>
      </c>
      <c r="XP16" s="112"/>
      <c r="XQ16" s="111"/>
      <c r="XR16" s="108" t="s">
        <v>322</v>
      </c>
      <c r="XS16" s="109">
        <f>VLOOKUP(XR16,Information!$A$2:$H$1000,2,FALSE)</f>
        <v>0</v>
      </c>
      <c r="XT16" s="109">
        <f>VLOOKUP(XR16,Information!$A$2:$H$1000,3,FALSE)</f>
        <v>0</v>
      </c>
      <c r="XU16" s="109">
        <f>VLOOKUP(XR16,Information!$A$2:$H$1000,4,FALSE)</f>
        <v>0</v>
      </c>
      <c r="XV16" s="109" t="str">
        <f>VLOOKUP(XR16,Information!$A$2:$H$1000,8,FALSE)</f>
        <v>Sand</v>
      </c>
      <c r="XW16" s="109" t="str">
        <f>VLOOKUP(XR16,Information!$A$2:$I$1000,9,FALSE)</f>
        <v>Bare substrate</v>
      </c>
      <c r="XX16" s="112"/>
      <c r="XY16" s="111"/>
      <c r="XZ16" s="108" t="s">
        <v>82</v>
      </c>
      <c r="YA16" s="109" t="str">
        <f>VLOOKUP(XZ16,Information!$A$2:$H$1000,2,FALSE)</f>
        <v>unknown</v>
      </c>
      <c r="YB16" s="109" t="str">
        <f>VLOOKUP(XZ16,Information!$A$2:$H$1000,3,FALSE)</f>
        <v>Acropora</v>
      </c>
      <c r="YC16" s="109" t="str">
        <f>VLOOKUP(XZ16,Information!$A$2:$H$1000,4,FALSE)</f>
        <v>ACROPORIDAE</v>
      </c>
      <c r="YD16" s="109" t="str">
        <f>VLOOKUP(XZ16,Information!$A$2:$H$1000,8,FALSE)</f>
        <v>Hard.coral</v>
      </c>
      <c r="YE16" s="109" t="str">
        <f>VLOOKUP(XZ16,Information!$A$2:$I$1000,9,FALSE)</f>
        <v>Cnidaria</v>
      </c>
      <c r="YF16" s="110" t="s">
        <v>80</v>
      </c>
      <c r="YG16" s="111"/>
      <c r="YH16" s="108" t="s">
        <v>320</v>
      </c>
      <c r="YI16" s="109">
        <f>VLOOKUP(YH16,Information!$A$2:$H$1000,2,FALSE)</f>
        <v>0</v>
      </c>
      <c r="YJ16" s="109">
        <f>VLOOKUP(YH16,Information!$A$2:$H$1000,3,FALSE)</f>
        <v>0</v>
      </c>
      <c r="YK16" s="109">
        <f>VLOOKUP(YH16,Information!$A$2:$H$1000,4,FALSE)</f>
        <v>0</v>
      </c>
      <c r="YL16" s="109" t="str">
        <f>VLOOKUP(YH16,Information!$A$2:$H$1000,8,FALSE)</f>
        <v>Bare.rock</v>
      </c>
      <c r="YM16" s="109" t="str">
        <f>VLOOKUP(YH16,Information!$A$2:$I$1000,9,FALSE)</f>
        <v>Bare substrate</v>
      </c>
      <c r="YN16" s="112"/>
      <c r="YO16" s="111"/>
      <c r="YP16" s="113" t="s">
        <v>330</v>
      </c>
      <c r="YQ16" s="109" t="str">
        <f>VLOOKUP(YP16,Information!$A$2:$H$1000,2,FALSE)</f>
        <v>unknown</v>
      </c>
      <c r="YR16" s="109" t="str">
        <f>VLOOKUP(YP16,Information!$A$2:$H$1000,3,FALSE)</f>
        <v>unknown</v>
      </c>
      <c r="YS16" s="109" t="str">
        <f>VLOOKUP(YP16,Information!$A$2:$H$1000,4,FALSE)</f>
        <v>unknown</v>
      </c>
      <c r="YT16" s="109" t="str">
        <f>VLOOKUP(YP16,Information!$A$2:$H$1000,8,FALSE)</f>
        <v>Soft.coral</v>
      </c>
      <c r="YU16" s="109" t="str">
        <f>VLOOKUP(YP16,Information!$A$2:$I$1000,9,FALSE)</f>
        <v>Cnidaria</v>
      </c>
      <c r="YV16" s="116"/>
      <c r="YW16" s="111"/>
      <c r="YX16" s="114" t="s">
        <v>82</v>
      </c>
      <c r="YY16" s="109" t="str">
        <f>VLOOKUP(YX16,Information!$A$2:$H$1000,2,FALSE)</f>
        <v>unknown</v>
      </c>
      <c r="YZ16" s="109" t="str">
        <f>VLOOKUP(YX16,Information!$A$2:$H$1000,3,FALSE)</f>
        <v>Acropora</v>
      </c>
      <c r="ZA16" s="109" t="str">
        <f>VLOOKUP(YX16,Information!$A$2:$H$1000,4,FALSE)</f>
        <v>ACROPORIDAE</v>
      </c>
      <c r="ZB16" s="109" t="str">
        <f>VLOOKUP(YX16,Information!$A$2:$H$1000,8,FALSE)</f>
        <v>Hard.coral</v>
      </c>
      <c r="ZC16" s="109" t="str">
        <f>VLOOKUP(YX16,Information!$A$2:$I$1000,9,FALSE)</f>
        <v>Cnidaria</v>
      </c>
      <c r="ZD16" s="110" t="s">
        <v>80</v>
      </c>
      <c r="ZE16" s="111"/>
      <c r="ZF16" s="114" t="s">
        <v>150</v>
      </c>
      <c r="ZG16" s="109" t="str">
        <f>VLOOKUP(ZF16,Information!$A$2:$H$1000,2,FALSE)</f>
        <v>unknown</v>
      </c>
      <c r="ZH16" s="109" t="str">
        <f>VLOOKUP(ZF16,Information!$A$2:$H$1000,3,FALSE)</f>
        <v>Cespitularia</v>
      </c>
      <c r="ZI16" s="109" t="str">
        <f>VLOOKUP(ZF16,Information!$A$2:$H$1000,4,FALSE)</f>
        <v>XENIIDAE</v>
      </c>
      <c r="ZJ16" s="109" t="str">
        <f>VLOOKUP(ZF16,Information!$A$2:$H$1000,8,FALSE)</f>
        <v>Soft.coral</v>
      </c>
      <c r="ZK16" s="109" t="str">
        <f>VLOOKUP(ZF16,Information!$A$2:$I$1000,9,FALSE)</f>
        <v>Cnidaria</v>
      </c>
      <c r="ZL16" s="112"/>
      <c r="ZM16" s="111"/>
      <c r="ZN16" s="108" t="s">
        <v>255</v>
      </c>
      <c r="ZO16" s="109" t="str">
        <f>VLOOKUP(ZN16,Information!$A$2:$H$1000,2,FALSE)</f>
        <v>Lobophora variegata</v>
      </c>
      <c r="ZP16" s="109" t="str">
        <f>VLOOKUP(ZN16,Information!$A$2:$H$1000,3,FALSE)</f>
        <v>Lobophora</v>
      </c>
      <c r="ZQ16" s="109" t="str">
        <f>VLOOKUP(ZN16,Information!$A$2:$H$1000,4,FALSE)</f>
        <v>DICTYOTACEAE</v>
      </c>
      <c r="ZR16" s="109" t="str">
        <f>VLOOKUP(ZN16,Information!$A$2:$H$1000,8,FALSE)</f>
        <v>Brown.algae</v>
      </c>
      <c r="ZS16" s="109" t="str">
        <f>VLOOKUP(ZN16,Information!$A$2:$I$1000,9,FALSE)</f>
        <v>Macroalgae</v>
      </c>
      <c r="ZT16" s="112"/>
      <c r="ZU16" s="111"/>
      <c r="ZV16" s="108" t="s">
        <v>141</v>
      </c>
      <c r="ZW16" s="109" t="str">
        <f>VLOOKUP(ZV16,Information!$A$2:$H$1000,2,FALSE)</f>
        <v>Carteriospongia foliascens</v>
      </c>
      <c r="ZX16" s="109" t="str">
        <f>VLOOKUP(ZV16,Information!$A$2:$H$1000,3,FALSE)</f>
        <v>Carteriospongia</v>
      </c>
      <c r="ZY16" s="109" t="str">
        <f>VLOOKUP(ZV16,Information!$A$2:$H$1000,4,FALSE)</f>
        <v>THORECTIDAE</v>
      </c>
      <c r="ZZ16" s="109" t="str">
        <f>VLOOKUP(ZV16,Information!$A$2:$H$1000,8,FALSE)</f>
        <v>Sponge</v>
      </c>
      <c r="AAA16" s="109" t="str">
        <f>VLOOKUP(ZV16,Information!$A$2:$I$1000,9,FALSE)</f>
        <v>Sponge</v>
      </c>
      <c r="AAB16" s="116"/>
      <c r="AAC16" s="111"/>
      <c r="AAD16" s="108" t="s">
        <v>322</v>
      </c>
      <c r="AAE16" s="109">
        <f>VLOOKUP(AAD16,Information!$A$2:$H$1000,2,FALSE)</f>
        <v>0</v>
      </c>
      <c r="AAF16" s="109">
        <f>VLOOKUP(AAD16,Information!$A$2:$H$1000,3,FALSE)</f>
        <v>0</v>
      </c>
      <c r="AAG16" s="109">
        <f>VLOOKUP(AAD16,Information!$A$2:$H$1000,4,FALSE)</f>
        <v>0</v>
      </c>
      <c r="AAH16" s="109" t="str">
        <f>VLOOKUP(AAD16,Information!$A$2:$H$1000,8,FALSE)</f>
        <v>Sand</v>
      </c>
      <c r="AAI16" s="109" t="str">
        <f>VLOOKUP(AAD16,Information!$A$2:$I$1000,9,FALSE)</f>
        <v>Bare substrate</v>
      </c>
      <c r="AAJ16" s="112"/>
      <c r="AAK16" s="111"/>
      <c r="AAL16" s="108" t="s">
        <v>322</v>
      </c>
      <c r="AAM16" s="109">
        <f>VLOOKUP(AAL16,Information!$A$2:$H$1000,2,FALSE)</f>
        <v>0</v>
      </c>
      <c r="AAN16" s="109">
        <f>VLOOKUP(AAL16,Information!$A$2:$H$1000,3,FALSE)</f>
        <v>0</v>
      </c>
      <c r="AAO16" s="109">
        <f>VLOOKUP(AAL16,Information!$A$2:$H$1000,4,FALSE)</f>
        <v>0</v>
      </c>
      <c r="AAP16" s="109" t="str">
        <f>VLOOKUP(AAL16,Information!$A$2:$H$1000,8,FALSE)</f>
        <v>Sand</v>
      </c>
      <c r="AAQ16" s="109" t="str">
        <f>VLOOKUP(AAL16,Information!$A$2:$I$1000,9,FALSE)</f>
        <v>Bare substrate</v>
      </c>
      <c r="AAR16" s="112"/>
      <c r="AAS16" s="111"/>
      <c r="AAT16" s="108" t="s">
        <v>322</v>
      </c>
      <c r="AAU16" s="109">
        <f>VLOOKUP(AAT16,Information!$A$2:$H$1000,2,FALSE)</f>
        <v>0</v>
      </c>
      <c r="AAV16" s="109">
        <f>VLOOKUP(AAT16,Information!$A$2:$H$1000,3,FALSE)</f>
        <v>0</v>
      </c>
      <c r="AAW16" s="109">
        <f>VLOOKUP(AAT16,Information!$A$2:$H$1000,4,FALSE)</f>
        <v>0</v>
      </c>
      <c r="AAX16" s="109" t="str">
        <f>VLOOKUP(AAT16,Information!$A$2:$H$1000,8,FALSE)</f>
        <v>Sand</v>
      </c>
      <c r="AAY16" s="109" t="str">
        <f>VLOOKUP(AAT16,Information!$A$2:$I$1000,9,FALSE)</f>
        <v>Bare substrate</v>
      </c>
      <c r="AAZ16" s="112"/>
      <c r="ABA16" s="111"/>
      <c r="ABB16" s="108" t="s">
        <v>322</v>
      </c>
      <c r="ABC16" s="109">
        <f>VLOOKUP(ABB16,Information!$A$2:$H$1000,2,FALSE)</f>
        <v>0</v>
      </c>
      <c r="ABD16" s="109">
        <f>VLOOKUP(ABB16,Information!$A$2:$H$1000,3,FALSE)</f>
        <v>0</v>
      </c>
      <c r="ABE16" s="109">
        <f>VLOOKUP(ABB16,Information!$A$2:$H$1000,4,FALSE)</f>
        <v>0</v>
      </c>
      <c r="ABF16" s="109" t="str">
        <f>VLOOKUP(ABB16,Information!$A$2:$H$1000,8,FALSE)</f>
        <v>Sand</v>
      </c>
      <c r="ABG16" s="109" t="str">
        <f>VLOOKUP(ABB16,Information!$A$2:$I$1000,9,FALSE)</f>
        <v>Bare substrate</v>
      </c>
      <c r="ABH16" s="112"/>
      <c r="ABI16" s="111"/>
      <c r="ABJ16" s="108" t="s">
        <v>255</v>
      </c>
      <c r="ABK16" s="109" t="str">
        <f>VLOOKUP(ABJ16,Information!$A$2:$H$1000,2,FALSE)</f>
        <v>Lobophora variegata</v>
      </c>
      <c r="ABL16" s="109" t="str">
        <f>VLOOKUP(ABJ16,Information!$A$2:$H$1000,3,FALSE)</f>
        <v>Lobophora</v>
      </c>
      <c r="ABM16" s="109" t="str">
        <f>VLOOKUP(ABJ16,Information!$A$2:$H$1000,4,FALSE)</f>
        <v>DICTYOTACEAE</v>
      </c>
      <c r="ABN16" s="109" t="str">
        <f>VLOOKUP(ABJ16,Information!$A$2:$H$1000,8,FALSE)</f>
        <v>Brown.algae</v>
      </c>
      <c r="ABO16" s="109" t="str">
        <f>VLOOKUP(ABJ16,Information!$A$2:$I$1000,9,FALSE)</f>
        <v>Macroalgae</v>
      </c>
      <c r="ABP16" s="112"/>
      <c r="ABQ16" s="111"/>
      <c r="ABR16" s="108" t="s">
        <v>322</v>
      </c>
      <c r="ABS16" s="109">
        <f>VLOOKUP(ABR16,Information!$A$2:$H$1000,2,FALSE)</f>
        <v>0</v>
      </c>
      <c r="ABT16" s="109">
        <f>VLOOKUP(ABR16,Information!$A$2:$H$1000,3,FALSE)</f>
        <v>0</v>
      </c>
      <c r="ABU16" s="109">
        <f>VLOOKUP(ABR16,Information!$A$2:$H$1000,4,FALSE)</f>
        <v>0</v>
      </c>
      <c r="ABV16" s="109" t="str">
        <f>VLOOKUP(ABR16,Information!$A$2:$H$1000,8,FALSE)</f>
        <v>Sand</v>
      </c>
      <c r="ABW16" s="109" t="str">
        <f>VLOOKUP(ABR16,Information!$A$2:$I$1000,9,FALSE)</f>
        <v>Bare substrate</v>
      </c>
      <c r="ABX16" s="112"/>
      <c r="ABY16" s="111"/>
      <c r="ABZ16" s="108" t="s">
        <v>322</v>
      </c>
      <c r="ACA16" s="109">
        <f>VLOOKUP(ABZ16,Information!$A$2:$H$1000,2,FALSE)</f>
        <v>0</v>
      </c>
      <c r="ACB16" s="109">
        <f>VLOOKUP(ABZ16,Information!$A$2:$H$1000,3,FALSE)</f>
        <v>0</v>
      </c>
      <c r="ACC16" s="109">
        <f>VLOOKUP(ABZ16,Information!$A$2:$H$1000,4,FALSE)</f>
        <v>0</v>
      </c>
      <c r="ACD16" s="109" t="str">
        <f>VLOOKUP(ABZ16,Information!$A$2:$H$1000,8,FALSE)</f>
        <v>Sand</v>
      </c>
      <c r="ACE16" s="109" t="str">
        <f>VLOOKUP(ABZ16,Information!$A$2:$I$1000,9,FALSE)</f>
        <v>Bare substrate</v>
      </c>
      <c r="ACF16" s="112"/>
      <c r="ACG16" s="111"/>
      <c r="ACH16" s="108" t="s">
        <v>309</v>
      </c>
      <c r="ACI16" s="109">
        <f>VLOOKUP(ACH16,Information!$A$2:$H$1000,2,FALSE)</f>
        <v>0</v>
      </c>
      <c r="ACJ16" s="109">
        <f>VLOOKUP(ACH16,Information!$A$2:$H$1000,3,FALSE)</f>
        <v>0</v>
      </c>
      <c r="ACK16" s="109">
        <f>VLOOKUP(ACH16,Information!$A$2:$H$1000,4,FALSE)</f>
        <v>0</v>
      </c>
      <c r="ACL16" s="109" t="str">
        <f>VLOOKUP(ACH16,Information!$A$2:$H$1000,8,FALSE)</f>
        <v>Coral.rubble</v>
      </c>
      <c r="ACM16" s="109" t="str">
        <f>VLOOKUP(ACH16,Information!$A$2:$I$1000,9,FALSE)</f>
        <v>Bare substrate</v>
      </c>
      <c r="ACN16" s="112"/>
      <c r="ACO16" s="111"/>
      <c r="ACP16" s="108" t="s">
        <v>324</v>
      </c>
      <c r="ACQ16" s="109" t="str">
        <f>VLOOKUP(ACP16,Information!$A$2:$H$1000,2,FALSE)</f>
        <v>unknown</v>
      </c>
      <c r="ACR16" s="109" t="str">
        <f>VLOOKUP(ACP16,Information!$A$2:$H$1000,3,FALSE)</f>
        <v>Sargassum</v>
      </c>
      <c r="ACS16" s="109" t="str">
        <f>VLOOKUP(ACP16,Information!$A$2:$H$1000,4,FALSE)</f>
        <v>SARGASSACEAE</v>
      </c>
      <c r="ACT16" s="109" t="str">
        <f>VLOOKUP(ACP16,Information!$A$2:$H$1000,8,FALSE)</f>
        <v>Brown.algae</v>
      </c>
      <c r="ACU16" s="109" t="str">
        <f>VLOOKUP(ACP16,Information!$A$2:$I$1000,9,FALSE)</f>
        <v>Macroalgae</v>
      </c>
      <c r="ACV16" s="112"/>
      <c r="ACW16" s="111"/>
      <c r="ACX16" s="108" t="s">
        <v>298</v>
      </c>
      <c r="ACY16" s="109" t="str">
        <f>VLOOKUP(ACX16,Information!$A$2:$H$1000,2,FALSE)</f>
        <v>unknown</v>
      </c>
      <c r="ACZ16" s="109" t="str">
        <f>VLOOKUP(ACX16,Information!$A$2:$H$1000,3,FALSE)</f>
        <v>Porites</v>
      </c>
      <c r="ADA16" s="109" t="str">
        <f>VLOOKUP(ACX16,Information!$A$2:$H$1000,4,FALSE)</f>
        <v>PORITIDAE</v>
      </c>
      <c r="ADB16" s="109" t="str">
        <f>VLOOKUP(ACX16,Information!$A$2:$H$1000,8,FALSE)</f>
        <v>Hard.coral</v>
      </c>
      <c r="ADC16" s="109" t="str">
        <f>VLOOKUP(ACX16,Information!$A$2:$I$1000,9,FALSE)</f>
        <v>Cnidaria</v>
      </c>
      <c r="ADD16" s="110" t="s">
        <v>80</v>
      </c>
      <c r="ADE16" s="111"/>
      <c r="ADF16" s="108" t="s">
        <v>82</v>
      </c>
      <c r="ADG16" s="109" t="str">
        <f>VLOOKUP(ADF16,Information!$A$2:$H$1000,2,FALSE)</f>
        <v>unknown</v>
      </c>
      <c r="ADH16" s="109" t="str">
        <f>VLOOKUP(ADF16,Information!$A$2:$H$1000,3,FALSE)</f>
        <v>Acropora</v>
      </c>
      <c r="ADI16" s="109" t="str">
        <f>VLOOKUP(ADF16,Information!$A$2:$H$1000,4,FALSE)</f>
        <v>ACROPORIDAE</v>
      </c>
      <c r="ADJ16" s="109" t="str">
        <f>VLOOKUP(ADF16,Information!$A$2:$H$1000,8,FALSE)</f>
        <v>Hard.coral</v>
      </c>
      <c r="ADK16" s="109" t="str">
        <f>VLOOKUP(ADF16,Information!$A$2:$I$1000,9,FALSE)</f>
        <v>Cnidaria</v>
      </c>
      <c r="ADL16" s="110" t="s">
        <v>80</v>
      </c>
      <c r="ADM16" s="111"/>
      <c r="ADN16" s="108" t="s">
        <v>245</v>
      </c>
      <c r="ADO16" s="109" t="str">
        <f>VLOOKUP(ADN16,Information!$A$2:$H$1000,2,FALSE)</f>
        <v>unknown</v>
      </c>
      <c r="ADP16" s="109" t="str">
        <f>VLOOKUP(ADN16,Information!$A$2:$H$1000,3,FALSE)</f>
        <v>unknown</v>
      </c>
      <c r="ADQ16" s="109" t="str">
        <f>VLOOKUP(ADN16,Information!$A$2:$H$1000,4,FALSE)</f>
        <v>unknown</v>
      </c>
      <c r="ADR16" s="109" t="str">
        <f>VLOOKUP(ADN16,Information!$A$2:$H$1000,8,FALSE)</f>
        <v>Hydroid</v>
      </c>
      <c r="ADS16" s="109" t="str">
        <f>VLOOKUP(ADN16,Information!$A$2:$I$1000,9,FALSE)</f>
        <v>Cnidaria</v>
      </c>
      <c r="ADT16" s="112"/>
      <c r="ADU16" s="111"/>
    </row>
    <row r="17" spans="1:801" ht="15.75" customHeight="1">
      <c r="A17" s="101">
        <v>7</v>
      </c>
      <c r="B17" s="115" t="s">
        <v>330</v>
      </c>
      <c r="C17" s="103" t="str">
        <f>VLOOKUP(B17,Information!$A$2:$H$1000,2,FALSE)</f>
        <v>unknown</v>
      </c>
      <c r="D17" s="104" t="str">
        <f>VLOOKUP(B17,Information!$A$2:$H$1000,3,FALSE)</f>
        <v>unknown</v>
      </c>
      <c r="E17" s="104" t="str">
        <f>VLOOKUP(B17,Information!$A$2:$H$1000,4,FALSE)</f>
        <v>unknown</v>
      </c>
      <c r="F17" s="104" t="str">
        <f>VLOOKUP(B17,Information!$A$2:$H$1000,8,FALSE)</f>
        <v>Soft.coral</v>
      </c>
      <c r="G17" s="104" t="str">
        <f>VLOOKUP(B17,Information!$A$2:$I$1000,9,FALSE)</f>
        <v>Cnidaria</v>
      </c>
      <c r="H17" s="106"/>
      <c r="I17" s="106"/>
      <c r="J17" s="115" t="s">
        <v>324</v>
      </c>
      <c r="K17" s="103" t="str">
        <f>VLOOKUP(J17,Information!$A$2:$H$1000,2,FALSE)</f>
        <v>unknown</v>
      </c>
      <c r="L17" s="104" t="str">
        <f>VLOOKUP(J17,Information!$A$2:$H$1000,3,FALSE)</f>
        <v>Sargassum</v>
      </c>
      <c r="M17" s="104" t="str">
        <f>VLOOKUP(J17,Information!$A$2:$H$1000,4,FALSE)</f>
        <v>SARGASSACEAE</v>
      </c>
      <c r="N17" s="104" t="str">
        <f>VLOOKUP(J17,Information!$A$2:$H$1000,8,FALSE)</f>
        <v>Brown.algae</v>
      </c>
      <c r="O17" s="104" t="str">
        <f>VLOOKUP(J17,Information!$A$2:$I$1000,9,FALSE)</f>
        <v>Macroalgae</v>
      </c>
      <c r="P17" s="106"/>
      <c r="Q17" s="106"/>
      <c r="R17" s="115" t="s">
        <v>300</v>
      </c>
      <c r="S17" s="103" t="str">
        <f>VLOOKUP(R17,Information!$A$2:$H$1000,2,FALSE)</f>
        <v>Porites cylindrica</v>
      </c>
      <c r="T17" s="104" t="str">
        <f>VLOOKUP(R17,Information!$A$2:$H$1000,3,FALSE)</f>
        <v>Porites</v>
      </c>
      <c r="U17" s="104" t="str">
        <f>VLOOKUP(R17,Information!$A$2:$H$1000,4,FALSE)</f>
        <v>PORITIDAE</v>
      </c>
      <c r="V17" s="104" t="str">
        <f>VLOOKUP(R17,Information!$A$2:$H$1000,8,FALSE)</f>
        <v>Hard.coral</v>
      </c>
      <c r="W17" s="104" t="str">
        <f>VLOOKUP(R17,Information!$A$2:$I$1000,9,FALSE)</f>
        <v>Cnidaria</v>
      </c>
      <c r="X17" s="105" t="s">
        <v>1836</v>
      </c>
      <c r="Y17" s="106"/>
      <c r="Z17" s="115" t="s">
        <v>300</v>
      </c>
      <c r="AA17" s="103" t="str">
        <f>VLOOKUP(Z17,Information!$A$2:$H$1000,2,FALSE)</f>
        <v>Porites cylindrica</v>
      </c>
      <c r="AB17" s="104" t="str">
        <f>VLOOKUP(Z17,Information!$A$2:$H$1000,3,FALSE)</f>
        <v>Porites</v>
      </c>
      <c r="AC17" s="104" t="str">
        <f>VLOOKUP(Z17,Information!$A$2:$H$1000,4,FALSE)</f>
        <v>PORITIDAE</v>
      </c>
      <c r="AD17" s="104" t="str">
        <f>VLOOKUP(Z17,Information!$A$2:$H$1000,8,FALSE)</f>
        <v>Hard.coral</v>
      </c>
      <c r="AE17" s="104" t="str">
        <f>VLOOKUP(Z17,Information!$A$2:$I$1000,9,FALSE)</f>
        <v>Cnidaria</v>
      </c>
      <c r="AF17" s="105" t="s">
        <v>1836</v>
      </c>
      <c r="AG17" s="106"/>
      <c r="AH17" s="115" t="s">
        <v>309</v>
      </c>
      <c r="AI17" s="103">
        <f>VLOOKUP(AH17,Information!$A$2:$H$1000,2,FALSE)</f>
        <v>0</v>
      </c>
      <c r="AJ17" s="104">
        <f>VLOOKUP(AH17,Information!$A$2:$H$1000,3,FALSE)</f>
        <v>0</v>
      </c>
      <c r="AK17" s="104">
        <f>VLOOKUP(AH17,Information!$A$2:$H$1000,4,FALSE)</f>
        <v>0</v>
      </c>
      <c r="AL17" s="104" t="str">
        <f>VLOOKUP(AH17,Information!$A$2:$H$1000,8,FALSE)</f>
        <v>Coral.rubble</v>
      </c>
      <c r="AM17" s="104" t="str">
        <f>VLOOKUP(AH17,Information!$A$2:$I$1000,9,FALSE)</f>
        <v>Bare substrate</v>
      </c>
      <c r="AN17" s="106"/>
      <c r="AO17" s="106"/>
      <c r="AP17" s="115" t="s">
        <v>330</v>
      </c>
      <c r="AQ17" s="103" t="str">
        <f>VLOOKUP(AP17,Information!$A$2:$H$1000,2,FALSE)</f>
        <v>unknown</v>
      </c>
      <c r="AR17" s="104" t="str">
        <f>VLOOKUP(AP17,Information!$A$2:$H$1000,3,FALSE)</f>
        <v>unknown</v>
      </c>
      <c r="AS17" s="104" t="str">
        <f>VLOOKUP(AP17,Information!$A$2:$H$1000,4,FALSE)</f>
        <v>unknown</v>
      </c>
      <c r="AT17" s="104" t="str">
        <f>VLOOKUP(AP17,Information!$A$2:$H$1000,8,FALSE)</f>
        <v>Soft.coral</v>
      </c>
      <c r="AU17" s="104" t="str">
        <f>VLOOKUP(AP17,Information!$A$2:$I$1000,9,FALSE)</f>
        <v>Cnidaria</v>
      </c>
      <c r="AV17" s="106"/>
      <c r="AW17" s="106"/>
      <c r="AX17" s="115" t="s">
        <v>309</v>
      </c>
      <c r="AY17" s="103">
        <f>VLOOKUP(AX17,Information!$A$2:$H$1000,2,FALSE)</f>
        <v>0</v>
      </c>
      <c r="AZ17" s="104">
        <f>VLOOKUP(AX17,Information!$A$2:$H$1000,3,FALSE)</f>
        <v>0</v>
      </c>
      <c r="BA17" s="104">
        <f>VLOOKUP(AX17,Information!$A$2:$H$1000,4,FALSE)</f>
        <v>0</v>
      </c>
      <c r="BB17" s="104" t="str">
        <f>VLOOKUP(AX17,Information!$A$2:$H$1000,8,FALSE)</f>
        <v>Coral.rubble</v>
      </c>
      <c r="BC17" s="104" t="str">
        <f>VLOOKUP(AX17,Information!$A$2:$I$1000,9,FALSE)</f>
        <v>Bare substrate</v>
      </c>
      <c r="BD17" s="106"/>
      <c r="BE17" s="106"/>
      <c r="BF17" s="115" t="s">
        <v>355</v>
      </c>
      <c r="BG17" s="103" t="str">
        <f>VLOOKUP(BF17,Information!$A$2:$H$1000,2,FALSE)</f>
        <v>unknown</v>
      </c>
      <c r="BH17" s="104" t="str">
        <f>VLOOKUP(BF17,Information!$A$2:$H$1000,3,FALSE)</f>
        <v>Turbinaria</v>
      </c>
      <c r="BI17" s="104" t="str">
        <f>VLOOKUP(BF17,Information!$A$2:$H$1000,4,FALSE)</f>
        <v>SARGASSACEAE</v>
      </c>
      <c r="BJ17" s="104" t="str">
        <f>VLOOKUP(BF17,Information!$A$2:$H$1000,8,FALSE)</f>
        <v>Brown.algae</v>
      </c>
      <c r="BK17" s="104" t="str">
        <f>VLOOKUP(BF17,Information!$A$2:$I$1000,9,FALSE)</f>
        <v>Macroalgae</v>
      </c>
      <c r="BL17" s="106"/>
      <c r="BM17" s="106"/>
      <c r="BN17" s="115" t="s">
        <v>324</v>
      </c>
      <c r="BO17" s="103" t="str">
        <f>VLOOKUP(BN17,Information!$A$2:$H$1000,2,FALSE)</f>
        <v>unknown</v>
      </c>
      <c r="BP17" s="104" t="str">
        <f>VLOOKUP(BN17,Information!$A$2:$H$1000,3,FALSE)</f>
        <v>Sargassum</v>
      </c>
      <c r="BQ17" s="104" t="str">
        <f>VLOOKUP(BN17,Information!$A$2:$H$1000,4,FALSE)</f>
        <v>SARGASSACEAE</v>
      </c>
      <c r="BR17" s="104" t="str">
        <f>VLOOKUP(BN17,Information!$A$2:$H$1000,8,FALSE)</f>
        <v>Brown.algae</v>
      </c>
      <c r="BS17" s="104" t="str">
        <f>VLOOKUP(BN17,Information!$A$2:$I$1000,9,FALSE)</f>
        <v>Macroalgae</v>
      </c>
      <c r="BT17" s="106"/>
      <c r="BU17" s="106"/>
      <c r="BV17" s="115" t="s">
        <v>82</v>
      </c>
      <c r="BW17" s="103" t="str">
        <f>VLOOKUP(BV17,Information!$A$2:$H$1000,2,FALSE)</f>
        <v>unknown</v>
      </c>
      <c r="BX17" s="104" t="str">
        <f>VLOOKUP(BV17,Information!$A$2:$H$1000,3,FALSE)</f>
        <v>Acropora</v>
      </c>
      <c r="BY17" s="104" t="str">
        <f>VLOOKUP(BV17,Information!$A$2:$H$1000,4,FALSE)</f>
        <v>ACROPORIDAE</v>
      </c>
      <c r="BZ17" s="104" t="str">
        <f>VLOOKUP(BV17,Information!$A$2:$H$1000,8,FALSE)</f>
        <v>Hard.coral</v>
      </c>
      <c r="CA17" s="104" t="str">
        <f>VLOOKUP(BV17,Information!$A$2:$I$1000,9,FALSE)</f>
        <v>Cnidaria</v>
      </c>
      <c r="CB17" s="105" t="s">
        <v>1836</v>
      </c>
      <c r="CC17" s="106"/>
      <c r="CD17" s="115" t="s">
        <v>255</v>
      </c>
      <c r="CE17" s="103" t="str">
        <f>VLOOKUP(CD17,Information!$A$2:$H$1000,2,FALSE)</f>
        <v>Lobophora variegata</v>
      </c>
      <c r="CF17" s="104" t="str">
        <f>VLOOKUP(CD17,Information!$A$2:$H$1000,3,FALSE)</f>
        <v>Lobophora</v>
      </c>
      <c r="CG17" s="104" t="str">
        <f>VLOOKUP(CD17,Information!$A$2:$H$1000,4,FALSE)</f>
        <v>DICTYOTACEAE</v>
      </c>
      <c r="CH17" s="104" t="str">
        <f>VLOOKUP(CD17,Information!$A$2:$H$1000,8,FALSE)</f>
        <v>Brown.algae</v>
      </c>
      <c r="CI17" s="104" t="str">
        <f>VLOOKUP(CD17,Information!$A$2:$I$1000,9,FALSE)</f>
        <v>Macroalgae</v>
      </c>
      <c r="CJ17" s="106"/>
      <c r="CK17" s="106"/>
      <c r="CL17" s="115" t="s">
        <v>200</v>
      </c>
      <c r="CM17" s="103" t="str">
        <f>VLOOKUP(CL17,Information!$A$2:$H$1000,2,FALSE)</f>
        <v>unknown</v>
      </c>
      <c r="CN17" s="104" t="str">
        <f>VLOOKUP(CL17,Information!$A$2:$H$1000,3,FALSE)</f>
        <v>Echinopora</v>
      </c>
      <c r="CO17" s="104" t="str">
        <f>VLOOKUP(CL17,Information!$A$2:$H$1000,4,FALSE)</f>
        <v>MERULINIDAE</v>
      </c>
      <c r="CP17" s="104" t="str">
        <f>VLOOKUP(CL17,Information!$A$2:$H$1000,8,FALSE)</f>
        <v>Hard.coral</v>
      </c>
      <c r="CQ17" s="104" t="str">
        <f>VLOOKUP(CL17,Information!$A$2:$I$1000,9,FALSE)</f>
        <v>Cnidaria</v>
      </c>
      <c r="CR17" s="105" t="s">
        <v>1837</v>
      </c>
      <c r="CS17" s="106"/>
      <c r="CT17" s="115" t="s">
        <v>324</v>
      </c>
      <c r="CU17" s="103" t="str">
        <f>VLOOKUP(CT17,Information!$A$2:$H$1000,2,FALSE)</f>
        <v>unknown</v>
      </c>
      <c r="CV17" s="104" t="str">
        <f>VLOOKUP(CT17,Information!$A$2:$H$1000,3,FALSE)</f>
        <v>Sargassum</v>
      </c>
      <c r="CW17" s="104" t="str">
        <f>VLOOKUP(CT17,Information!$A$2:$H$1000,4,FALSE)</f>
        <v>SARGASSACEAE</v>
      </c>
      <c r="CX17" s="104" t="str">
        <f>VLOOKUP(CT17,Information!$A$2:$H$1000,8,FALSE)</f>
        <v>Brown.algae</v>
      </c>
      <c r="CY17" s="104" t="str">
        <f>VLOOKUP(CT17,Information!$A$2:$I$1000,9,FALSE)</f>
        <v>Macroalgae</v>
      </c>
      <c r="CZ17" s="106"/>
      <c r="DA17" s="106"/>
      <c r="DB17" s="107" t="s">
        <v>344</v>
      </c>
      <c r="DC17" s="103" t="str">
        <f>VLOOKUP(DB17,Information!$A$2:$H$1000,2,FALSE)</f>
        <v>Thalassodendron ciliatum</v>
      </c>
      <c r="DD17" s="104" t="str">
        <f>VLOOKUP(DB17,Information!$A$2:$H$1000,3,FALSE)</f>
        <v>Thalassondendron</v>
      </c>
      <c r="DE17" s="104" t="str">
        <f>VLOOKUP(DB17,Information!$A$2:$H$1000,4,FALSE)</f>
        <v>CYMODOCEACEAE</v>
      </c>
      <c r="DF17" s="104" t="str">
        <f>VLOOKUP(DB17,Information!$A$2:$H$1000,8,FALSE)</f>
        <v>Seagrass</v>
      </c>
      <c r="DG17" s="104" t="str">
        <f>VLOOKUP(DB17,Information!$A$2:$I$1000,9,FALSE)</f>
        <v>Seagrass</v>
      </c>
      <c r="DH17" s="106"/>
      <c r="DI17" s="106"/>
      <c r="DJ17" s="107" t="s">
        <v>309</v>
      </c>
      <c r="DK17" s="103">
        <f>VLOOKUP(DJ17,Information!$A$2:$H$1000,2,FALSE)</f>
        <v>0</v>
      </c>
      <c r="DL17" s="104">
        <f>VLOOKUP(DJ17,Information!$A$2:$H$1000,3,FALSE)</f>
        <v>0</v>
      </c>
      <c r="DM17" s="104">
        <f>VLOOKUP(DJ17,Information!$A$2:$H$1000,4,FALSE)</f>
        <v>0</v>
      </c>
      <c r="DN17" s="104" t="str">
        <f>VLOOKUP(DJ17,Information!$A$2:$H$1000,8,FALSE)</f>
        <v>Coral.rubble</v>
      </c>
      <c r="DO17" s="104" t="str">
        <f>VLOOKUP(DJ17,Information!$A$2:$I$1000,9,FALSE)</f>
        <v>Bare substrate</v>
      </c>
      <c r="DP17" s="106"/>
      <c r="DQ17" s="106"/>
      <c r="DR17" s="115" t="s">
        <v>82</v>
      </c>
      <c r="DS17" s="103" t="str">
        <f>VLOOKUP(DR17,Information!$A$2:$H$1000,2,FALSE)</f>
        <v>unknown</v>
      </c>
      <c r="DT17" s="104" t="str">
        <f>VLOOKUP(DR17,Information!$A$2:$H$1000,3,FALSE)</f>
        <v>Acropora</v>
      </c>
      <c r="DU17" s="104" t="str">
        <f>VLOOKUP(DR17,Information!$A$2:$H$1000,4,FALSE)</f>
        <v>ACROPORIDAE</v>
      </c>
      <c r="DV17" s="104" t="str">
        <f>VLOOKUP(DR17,Information!$A$2:$H$1000,8,FALSE)</f>
        <v>Hard.coral</v>
      </c>
      <c r="DW17" s="104" t="str">
        <f>VLOOKUP(DR17,Information!$A$2:$I$1000,9,FALSE)</f>
        <v>Cnidaria</v>
      </c>
      <c r="DX17" s="105" t="s">
        <v>1836</v>
      </c>
      <c r="DY17" s="106"/>
      <c r="DZ17" s="115" t="s">
        <v>126</v>
      </c>
      <c r="EA17" s="103" t="str">
        <f>VLOOKUP(DZ17,Information!$A$2:$H$1000,2,FALSE)</f>
        <v>unknown</v>
      </c>
      <c r="EB17" s="104" t="str">
        <f>VLOOKUP(DZ17,Information!$A$2:$H$1000,3,FALSE)</f>
        <v>unknown</v>
      </c>
      <c r="EC17" s="104" t="str">
        <f>VLOOKUP(DZ17,Information!$A$2:$H$1000,4,FALSE)</f>
        <v>unknown</v>
      </c>
      <c r="ED17" s="104" t="str">
        <f>VLOOKUP(DZ17,Information!$A$2:$H$1000,8,FALSE)</f>
        <v>Brown.algae</v>
      </c>
      <c r="EE17" s="104" t="str">
        <f>VLOOKUP(DZ17,Information!$A$2:$I$1000,9,FALSE)</f>
        <v>Macroalgae</v>
      </c>
      <c r="EF17" s="106"/>
      <c r="EG17" s="106"/>
      <c r="EH17" s="115" t="s">
        <v>82</v>
      </c>
      <c r="EI17" s="103" t="str">
        <f>VLOOKUP(EH17,Information!$A$2:$H$1000,2,FALSE)</f>
        <v>unknown</v>
      </c>
      <c r="EJ17" s="104" t="str">
        <f>VLOOKUP(EH17,Information!$A$2:$H$1000,3,FALSE)</f>
        <v>Acropora</v>
      </c>
      <c r="EK17" s="104" t="str">
        <f>VLOOKUP(EH17,Information!$A$2:$H$1000,4,FALSE)</f>
        <v>ACROPORIDAE</v>
      </c>
      <c r="EL17" s="104" t="str">
        <f>VLOOKUP(EH17,Information!$A$2:$H$1000,8,FALSE)</f>
        <v>Hard.coral</v>
      </c>
      <c r="EM17" s="104" t="str">
        <f>VLOOKUP(EH17,Information!$A$2:$I$1000,9,FALSE)</f>
        <v>Cnidaria</v>
      </c>
      <c r="EN17" s="105" t="s">
        <v>1836</v>
      </c>
      <c r="EO17" s="106"/>
      <c r="EP17" s="115" t="s">
        <v>82</v>
      </c>
      <c r="EQ17" s="103" t="str">
        <f>VLOOKUP(EP17,Information!$A$2:$H$1000,2,FALSE)</f>
        <v>unknown</v>
      </c>
      <c r="ER17" s="104" t="str">
        <f>VLOOKUP(EP17,Information!$A$2:$H$1000,3,FALSE)</f>
        <v>Acropora</v>
      </c>
      <c r="ES17" s="104" t="str">
        <f>VLOOKUP(EP17,Information!$A$2:$H$1000,4,FALSE)</f>
        <v>ACROPORIDAE</v>
      </c>
      <c r="ET17" s="104" t="str">
        <f>VLOOKUP(EP17,Information!$A$2:$H$1000,8,FALSE)</f>
        <v>Hard.coral</v>
      </c>
      <c r="EU17" s="104" t="str">
        <f>VLOOKUP(EP17,Information!$A$2:$I$1000,9,FALSE)</f>
        <v>Cnidaria</v>
      </c>
      <c r="EV17" s="105" t="s">
        <v>1836</v>
      </c>
      <c r="EW17" s="106"/>
      <c r="EX17" s="107" t="s">
        <v>309</v>
      </c>
      <c r="EY17" s="103">
        <f>VLOOKUP(EX17,Information!$A$2:$H$1000,2,FALSE)</f>
        <v>0</v>
      </c>
      <c r="EZ17" s="104">
        <f>VLOOKUP(EX17,Information!$A$2:$H$1000,3,FALSE)</f>
        <v>0</v>
      </c>
      <c r="FA17" s="104">
        <f>VLOOKUP(EX17,Information!$A$2:$H$1000,4,FALSE)</f>
        <v>0</v>
      </c>
      <c r="FB17" s="104" t="str">
        <f>VLOOKUP(EX17,Information!$A$2:$H$1000,8,FALSE)</f>
        <v>Coral.rubble</v>
      </c>
      <c r="FC17" s="104" t="str">
        <f>VLOOKUP(EX17,Information!$A$2:$I$1000,9,FALSE)</f>
        <v>Bare substrate</v>
      </c>
      <c r="FD17" s="106"/>
      <c r="FE17" s="106"/>
      <c r="FF17" s="115" t="s">
        <v>317</v>
      </c>
      <c r="FG17" s="103" t="str">
        <f>VLOOKUP(FF17,Information!$A$2:$H$1000,2,FALSE)</f>
        <v>Rhytisma fulvum</v>
      </c>
      <c r="FH17" s="104" t="str">
        <f>VLOOKUP(FF17,Information!$A$2:$H$1000,3,FALSE)</f>
        <v>Rhytisma</v>
      </c>
      <c r="FI17" s="104" t="str">
        <f>VLOOKUP(FF17,Information!$A$2:$H$1000,4,FALSE)</f>
        <v>ALCYONIIDAE</v>
      </c>
      <c r="FJ17" s="104" t="str">
        <f>VLOOKUP(FF17,Information!$A$2:$H$1000,8,FALSE)</f>
        <v>Soft.coral</v>
      </c>
      <c r="FK17" s="104" t="str">
        <f>VLOOKUP(FF17,Information!$A$2:$I$1000,9,FALSE)</f>
        <v>Cnidaria</v>
      </c>
      <c r="FL17" s="106"/>
      <c r="FM17" s="106"/>
      <c r="FN17" s="115" t="s">
        <v>82</v>
      </c>
      <c r="FO17" s="103" t="str">
        <f>VLOOKUP(FN17,Information!$A$2:$H$1000,2,FALSE)</f>
        <v>unknown</v>
      </c>
      <c r="FP17" s="104" t="str">
        <f>VLOOKUP(FN17,Information!$A$2:$H$1000,3,FALSE)</f>
        <v>Acropora</v>
      </c>
      <c r="FQ17" s="104" t="str">
        <f>VLOOKUP(FN17,Information!$A$2:$H$1000,4,FALSE)</f>
        <v>ACROPORIDAE</v>
      </c>
      <c r="FR17" s="104" t="str">
        <f>VLOOKUP(FN17,Information!$A$2:$H$1000,8,FALSE)</f>
        <v>Hard.coral</v>
      </c>
      <c r="FS17" s="104" t="str">
        <f>VLOOKUP(FN17,Information!$A$2:$I$1000,9,FALSE)</f>
        <v>Cnidaria</v>
      </c>
      <c r="FT17" s="105" t="s">
        <v>1836</v>
      </c>
      <c r="FU17" s="106"/>
      <c r="FV17" s="115" t="s">
        <v>330</v>
      </c>
      <c r="FW17" s="103" t="str">
        <f>VLOOKUP(FV17,Information!$A$2:$H$1000,2,FALSE)</f>
        <v>unknown</v>
      </c>
      <c r="FX17" s="104" t="str">
        <f>VLOOKUP(FV17,Information!$A$2:$H$1000,3,FALSE)</f>
        <v>unknown</v>
      </c>
      <c r="FY17" s="104" t="str">
        <f>VLOOKUP(FV17,Information!$A$2:$H$1000,4,FALSE)</f>
        <v>unknown</v>
      </c>
      <c r="FZ17" s="104" t="str">
        <f>VLOOKUP(FV17,Information!$A$2:$H$1000,8,FALSE)</f>
        <v>Soft.coral</v>
      </c>
      <c r="GA17" s="104" t="str">
        <f>VLOOKUP(FV17,Information!$A$2:$I$1000,9,FALSE)</f>
        <v>Cnidaria</v>
      </c>
      <c r="GB17" s="106"/>
      <c r="GC17" s="106"/>
      <c r="GD17" s="115" t="s">
        <v>330</v>
      </c>
      <c r="GE17" s="103" t="str">
        <f>VLOOKUP(GD17,Information!$A$2:$H$1000,2,FALSE)</f>
        <v>unknown</v>
      </c>
      <c r="GF17" s="104" t="str">
        <f>VLOOKUP(GD17,Information!$A$2:$H$1000,3,FALSE)</f>
        <v>unknown</v>
      </c>
      <c r="GG17" s="104" t="str">
        <f>VLOOKUP(GD17,Information!$A$2:$H$1000,4,FALSE)</f>
        <v>unknown</v>
      </c>
      <c r="GH17" s="104" t="str">
        <f>VLOOKUP(GD17,Information!$A$2:$H$1000,8,FALSE)</f>
        <v>Soft.coral</v>
      </c>
      <c r="GI17" s="104" t="str">
        <f>VLOOKUP(GD17,Information!$A$2:$I$1000,9,FALSE)</f>
        <v>Cnidaria</v>
      </c>
      <c r="GJ17" s="106"/>
      <c r="GK17" s="106"/>
      <c r="GL17" s="115" t="s">
        <v>359</v>
      </c>
      <c r="GM17" s="103" t="str">
        <f>VLOOKUP(GL17,Information!$A$2:$H$1000,2,FALSE)</f>
        <v>unknown</v>
      </c>
      <c r="GN17" s="104" t="str">
        <f>VLOOKUP(GL17,Information!$A$2:$H$1000,3,FALSE)</f>
        <v>unknown</v>
      </c>
      <c r="GO17" s="104" t="str">
        <f>VLOOKUP(GL17,Information!$A$2:$H$1000,4,FALSE)</f>
        <v>unknown</v>
      </c>
      <c r="GP17" s="104" t="str">
        <f>VLOOKUP(GL17,Information!$A$2:$H$1000,8,FALSE)</f>
        <v>Turf.algae</v>
      </c>
      <c r="GQ17" s="104" t="str">
        <f>VLOOKUP(GL17,Information!$A$2:$I$1000,9,FALSE)</f>
        <v>Turf algae</v>
      </c>
      <c r="GR17" s="106"/>
      <c r="GS17" s="106"/>
      <c r="GT17" s="115" t="s">
        <v>302</v>
      </c>
      <c r="GU17" s="103" t="str">
        <f>VLOOKUP(GT17,Information!$A$2:$H$1000,2,FALSE)</f>
        <v>unknown</v>
      </c>
      <c r="GV17" s="104" t="str">
        <f>VLOOKUP(GT17,Information!$A$2:$H$1000,3,FALSE)</f>
        <v>Porites (massive)</v>
      </c>
      <c r="GW17" s="104" t="str">
        <f>VLOOKUP(GT17,Information!$A$2:$H$1000,4,FALSE)</f>
        <v>PORITIDAE</v>
      </c>
      <c r="GX17" s="104" t="str">
        <f>VLOOKUP(GT17,Information!$A$2:$H$1000,8,FALSE)</f>
        <v>Hard.coral</v>
      </c>
      <c r="GY17" s="104" t="str">
        <f>VLOOKUP(GT17,Information!$A$2:$I$1000,9,FALSE)</f>
        <v>Cnidaria</v>
      </c>
      <c r="GZ17" s="105" t="s">
        <v>1836</v>
      </c>
      <c r="HA17" s="106"/>
      <c r="HB17" s="115" t="s">
        <v>300</v>
      </c>
      <c r="HC17" s="103" t="str">
        <f>VLOOKUP(HB17,Information!$A$2:$H$1000,2,FALSE)</f>
        <v>Porites cylindrica</v>
      </c>
      <c r="HD17" s="104" t="str">
        <f>VLOOKUP(HB17,Information!$A$2:$H$1000,3,FALSE)</f>
        <v>Porites</v>
      </c>
      <c r="HE17" s="104" t="str">
        <f>VLOOKUP(HB17,Information!$A$2:$H$1000,4,FALSE)</f>
        <v>PORITIDAE</v>
      </c>
      <c r="HF17" s="104" t="str">
        <f>VLOOKUP(HB17,Information!$A$2:$H$1000,8,FALSE)</f>
        <v>Hard.coral</v>
      </c>
      <c r="HG17" s="104" t="str">
        <f>VLOOKUP(HB17,Information!$A$2:$I$1000,9,FALSE)</f>
        <v>Cnidaria</v>
      </c>
      <c r="HH17" s="105" t="s">
        <v>1836</v>
      </c>
      <c r="HI17" s="106"/>
      <c r="HJ17" s="115" t="s">
        <v>309</v>
      </c>
      <c r="HK17" s="103">
        <f>VLOOKUP(HJ17,Information!$A$2:$H$1000,2,FALSE)</f>
        <v>0</v>
      </c>
      <c r="HL17" s="104">
        <f>VLOOKUP(HJ17,Information!$A$2:$H$1000,3,FALSE)</f>
        <v>0</v>
      </c>
      <c r="HM17" s="104">
        <f>VLOOKUP(HJ17,Information!$A$2:$H$1000,4,FALSE)</f>
        <v>0</v>
      </c>
      <c r="HN17" s="104" t="str">
        <f>VLOOKUP(HJ17,Information!$A$2:$H$1000,8,FALSE)</f>
        <v>Coral.rubble</v>
      </c>
      <c r="HO17" s="104" t="str">
        <f>VLOOKUP(HJ17,Information!$A$2:$I$1000,9,FALSE)</f>
        <v>Bare substrate</v>
      </c>
      <c r="HP17" s="106"/>
      <c r="HQ17" s="106"/>
      <c r="HR17" s="115" t="s">
        <v>300</v>
      </c>
      <c r="HS17" s="103" t="str">
        <f>VLOOKUP(HR17,Information!$A$2:$H$1000,2,FALSE)</f>
        <v>Porites cylindrica</v>
      </c>
      <c r="HT17" s="104" t="str">
        <f>VLOOKUP(HR17,Information!$A$2:$H$1000,3,FALSE)</f>
        <v>Porites</v>
      </c>
      <c r="HU17" s="104" t="str">
        <f>VLOOKUP(HR17,Information!$A$2:$H$1000,4,FALSE)</f>
        <v>PORITIDAE</v>
      </c>
      <c r="HV17" s="104" t="str">
        <f>VLOOKUP(HR17,Information!$A$2:$H$1000,8,FALSE)</f>
        <v>Hard.coral</v>
      </c>
      <c r="HW17" s="104" t="str">
        <f>VLOOKUP(HR17,Information!$A$2:$I$1000,9,FALSE)</f>
        <v>Cnidaria</v>
      </c>
      <c r="HX17" s="105" t="s">
        <v>1836</v>
      </c>
      <c r="HY17" s="106"/>
      <c r="HZ17" s="115" t="s">
        <v>141</v>
      </c>
      <c r="IA17" s="103" t="str">
        <f>VLOOKUP(HZ17,Information!$A$2:$H$1000,2,FALSE)</f>
        <v>Carteriospongia foliascens</v>
      </c>
      <c r="IB17" s="104" t="str">
        <f>VLOOKUP(HZ17,Information!$A$2:$H$1000,3,FALSE)</f>
        <v>Carteriospongia</v>
      </c>
      <c r="IC17" s="104" t="str">
        <f>VLOOKUP(HZ17,Information!$A$2:$H$1000,4,FALSE)</f>
        <v>THORECTIDAE</v>
      </c>
      <c r="ID17" s="104" t="str">
        <f>VLOOKUP(HZ17,Information!$A$2:$H$1000,8,FALSE)</f>
        <v>Sponge</v>
      </c>
      <c r="IE17" s="104" t="str">
        <f>VLOOKUP(HZ17,Information!$A$2:$I$1000,9,FALSE)</f>
        <v>Sponge</v>
      </c>
      <c r="IF17" s="106"/>
      <c r="IG17" s="106"/>
      <c r="IH17" s="107" t="s">
        <v>298</v>
      </c>
      <c r="II17" s="103" t="str">
        <f>VLOOKUP(IH17,Information!$A$2:$H$1000,2,FALSE)</f>
        <v>unknown</v>
      </c>
      <c r="IJ17" s="104" t="str">
        <f>VLOOKUP(IH17,Information!$A$2:$H$1000,3,FALSE)</f>
        <v>Porites</v>
      </c>
      <c r="IK17" s="104" t="str">
        <f>VLOOKUP(IH17,Information!$A$2:$H$1000,4,FALSE)</f>
        <v>PORITIDAE</v>
      </c>
      <c r="IL17" s="104" t="str">
        <f>VLOOKUP(IH17,Information!$A$2:$H$1000,8,FALSE)</f>
        <v>Hard.coral</v>
      </c>
      <c r="IM17" s="104" t="str">
        <f>VLOOKUP(IH17,Information!$A$2:$I$1000,9,FALSE)</f>
        <v>Cnidaria</v>
      </c>
      <c r="IN17" s="105" t="s">
        <v>80</v>
      </c>
      <c r="IO17" s="106"/>
      <c r="IP17" s="115" t="s">
        <v>317</v>
      </c>
      <c r="IQ17" s="103" t="str">
        <f>VLOOKUP(IP17,Information!$A$2:$H$1000,2,FALSE)</f>
        <v>Rhytisma fulvum</v>
      </c>
      <c r="IR17" s="104" t="str">
        <f>VLOOKUP(IP17,Information!$A$2:$H$1000,3,FALSE)</f>
        <v>Rhytisma</v>
      </c>
      <c r="IS17" s="104" t="str">
        <f>VLOOKUP(IP17,Information!$A$2:$H$1000,4,FALSE)</f>
        <v>ALCYONIIDAE</v>
      </c>
      <c r="IT17" s="104" t="str">
        <f>VLOOKUP(IP17,Information!$A$2:$H$1000,8,FALSE)</f>
        <v>Soft.coral</v>
      </c>
      <c r="IU17" s="104" t="str">
        <f>VLOOKUP(IP17,Information!$A$2:$I$1000,9,FALSE)</f>
        <v>Cnidaria</v>
      </c>
      <c r="IV17" s="106"/>
      <c r="IW17" s="106"/>
      <c r="IX17" s="115" t="s">
        <v>82</v>
      </c>
      <c r="IY17" s="103" t="str">
        <f>VLOOKUP(IX17,Information!$A$2:$H$1000,2,FALSE)</f>
        <v>unknown</v>
      </c>
      <c r="IZ17" s="104" t="str">
        <f>VLOOKUP(IX17,Information!$A$2:$H$1000,3,FALSE)</f>
        <v>Acropora</v>
      </c>
      <c r="JA17" s="104" t="str">
        <f>VLOOKUP(IX17,Information!$A$2:$H$1000,4,FALSE)</f>
        <v>ACROPORIDAE</v>
      </c>
      <c r="JB17" s="104" t="str">
        <f>VLOOKUP(IX17,Information!$A$2:$H$1000,8,FALSE)</f>
        <v>Hard.coral</v>
      </c>
      <c r="JC17" s="104" t="str">
        <f>VLOOKUP(IX17,Information!$A$2:$I$1000,9,FALSE)</f>
        <v>Cnidaria</v>
      </c>
      <c r="JD17" s="105" t="s">
        <v>1836</v>
      </c>
      <c r="JE17" s="106"/>
      <c r="JF17" s="115" t="s">
        <v>309</v>
      </c>
      <c r="JG17" s="103">
        <f>VLOOKUP(JF17,Information!$A$2:$H$1000,2,FALSE)</f>
        <v>0</v>
      </c>
      <c r="JH17" s="104">
        <f>VLOOKUP(JF17,Information!$A$2:$H$1000,3,FALSE)</f>
        <v>0</v>
      </c>
      <c r="JI17" s="104">
        <f>VLOOKUP(JF17,Information!$A$2:$H$1000,4,FALSE)</f>
        <v>0</v>
      </c>
      <c r="JJ17" s="104" t="str">
        <f>VLOOKUP(JF17,Information!$A$2:$H$1000,8,FALSE)</f>
        <v>Coral.rubble</v>
      </c>
      <c r="JK17" s="104" t="str">
        <f>VLOOKUP(JF17,Information!$A$2:$I$1000,9,FALSE)</f>
        <v>Bare substrate</v>
      </c>
      <c r="JL17" s="106"/>
      <c r="JM17" s="106"/>
      <c r="JN17" s="115" t="s">
        <v>330</v>
      </c>
      <c r="JO17" s="103" t="str">
        <f>VLOOKUP(JN17,Information!$A$2:$H$1000,2,FALSE)</f>
        <v>unknown</v>
      </c>
      <c r="JP17" s="104" t="str">
        <f>VLOOKUP(JN17,Information!$A$2:$H$1000,3,FALSE)</f>
        <v>unknown</v>
      </c>
      <c r="JQ17" s="104" t="str">
        <f>VLOOKUP(JN17,Information!$A$2:$H$1000,4,FALSE)</f>
        <v>unknown</v>
      </c>
      <c r="JR17" s="104" t="str">
        <f>VLOOKUP(JN17,Information!$A$2:$H$1000,8,FALSE)</f>
        <v>Soft.coral</v>
      </c>
      <c r="JS17" s="104" t="str">
        <f>VLOOKUP(JN17,Information!$A$2:$I$1000,9,FALSE)</f>
        <v>Cnidaria</v>
      </c>
      <c r="JT17" s="106"/>
      <c r="JU17" s="106"/>
      <c r="JV17" s="115" t="s">
        <v>255</v>
      </c>
      <c r="JW17" s="103" t="str">
        <f>VLOOKUP(JV17,Information!$A$2:$H$1000,2,FALSE)</f>
        <v>Lobophora variegata</v>
      </c>
      <c r="JX17" s="104" t="str">
        <f>VLOOKUP(JV17,Information!$A$2:$H$1000,3,FALSE)</f>
        <v>Lobophora</v>
      </c>
      <c r="JY17" s="104" t="str">
        <f>VLOOKUP(JV17,Information!$A$2:$H$1000,4,FALSE)</f>
        <v>DICTYOTACEAE</v>
      </c>
      <c r="JZ17" s="104" t="str">
        <f>VLOOKUP(JV17,Information!$A$2:$H$1000,8,FALSE)</f>
        <v>Brown.algae</v>
      </c>
      <c r="KA17" s="104" t="str">
        <f>VLOOKUP(JV17,Information!$A$2:$I$1000,9,FALSE)</f>
        <v>Macroalgae</v>
      </c>
      <c r="KB17" s="106"/>
      <c r="KC17" s="106"/>
      <c r="KD17" s="115" t="s">
        <v>200</v>
      </c>
      <c r="KE17" s="103" t="str">
        <f>VLOOKUP(KD17,Information!$A$2:$H$1000,2,FALSE)</f>
        <v>unknown</v>
      </c>
      <c r="KF17" s="104" t="str">
        <f>VLOOKUP(KD17,Information!$A$2:$H$1000,3,FALSE)</f>
        <v>Echinopora</v>
      </c>
      <c r="KG17" s="104" t="str">
        <f>VLOOKUP(KD17,Information!$A$2:$H$1000,4,FALSE)</f>
        <v>MERULINIDAE</v>
      </c>
      <c r="KH17" s="104" t="str">
        <f>VLOOKUP(KD17,Information!$A$2:$H$1000,8,FALSE)</f>
        <v>Hard.coral</v>
      </c>
      <c r="KI17" s="104" t="str">
        <f>VLOOKUP(KD17,Information!$A$2:$I$1000,9,FALSE)</f>
        <v>Cnidaria</v>
      </c>
      <c r="KJ17" s="105" t="s">
        <v>1836</v>
      </c>
      <c r="KK17" s="106"/>
      <c r="KL17" s="115" t="s">
        <v>330</v>
      </c>
      <c r="KM17" s="103" t="str">
        <f>VLOOKUP(KL17,Information!$A$2:$H$1000,2,FALSE)</f>
        <v>unknown</v>
      </c>
      <c r="KN17" s="104" t="str">
        <f>VLOOKUP(KL17,Information!$A$2:$H$1000,3,FALSE)</f>
        <v>unknown</v>
      </c>
      <c r="KO17" s="104" t="str">
        <f>VLOOKUP(KL17,Information!$A$2:$H$1000,4,FALSE)</f>
        <v>unknown</v>
      </c>
      <c r="KP17" s="104" t="str">
        <f>VLOOKUP(KL17,Information!$A$2:$H$1000,8,FALSE)</f>
        <v>Soft.coral</v>
      </c>
      <c r="KQ17" s="104" t="str">
        <f>VLOOKUP(KL17,Information!$A$2:$I$1000,9,FALSE)</f>
        <v>Cnidaria</v>
      </c>
      <c r="KR17" s="106"/>
      <c r="KS17" s="106"/>
      <c r="KT17" s="115" t="s">
        <v>320</v>
      </c>
      <c r="KU17" s="103">
        <f>VLOOKUP(KT17,Information!$A$2:$H$1000,2,FALSE)</f>
        <v>0</v>
      </c>
      <c r="KV17" s="104">
        <f>VLOOKUP(KT17,Information!$A$2:$H$1000,3,FALSE)</f>
        <v>0</v>
      </c>
      <c r="KW17" s="104">
        <f>VLOOKUP(KT17,Information!$A$2:$H$1000,4,FALSE)</f>
        <v>0</v>
      </c>
      <c r="KX17" s="104" t="str">
        <f>VLOOKUP(KT17,Information!$A$2:$H$1000,8,FALSE)</f>
        <v>Bare.rock</v>
      </c>
      <c r="KY17" s="104" t="str">
        <f>VLOOKUP(KT17,Information!$A$2:$I$1000,9,FALSE)</f>
        <v>Bare substrate</v>
      </c>
      <c r="KZ17" s="106"/>
      <c r="LA17" s="106"/>
      <c r="LB17" s="115" t="s">
        <v>309</v>
      </c>
      <c r="LC17" s="103">
        <f>VLOOKUP(LB17,Information!$A$2:$H$1000,2,FALSE)</f>
        <v>0</v>
      </c>
      <c r="LD17" s="104">
        <f>VLOOKUP(LB17,Information!$A$2:$H$1000,3,FALSE)</f>
        <v>0</v>
      </c>
      <c r="LE17" s="104">
        <f>VLOOKUP(LB17,Information!$A$2:$H$1000,4,FALSE)</f>
        <v>0</v>
      </c>
      <c r="LF17" s="104" t="str">
        <f>VLOOKUP(LB17,Information!$A$2:$H$1000,8,FALSE)</f>
        <v>Coral.rubble</v>
      </c>
      <c r="LG17" s="104" t="str">
        <f>VLOOKUP(LB17,Information!$A$2:$I$1000,9,FALSE)</f>
        <v>Bare substrate</v>
      </c>
      <c r="LH17" s="106"/>
      <c r="LI17" s="106"/>
      <c r="LJ17" s="115" t="s">
        <v>309</v>
      </c>
      <c r="LK17" s="103">
        <f>VLOOKUP(LJ17,Information!$A$2:$H$1000,2,FALSE)</f>
        <v>0</v>
      </c>
      <c r="LL17" s="104">
        <f>VLOOKUP(LJ17,Information!$A$2:$H$1000,3,FALSE)</f>
        <v>0</v>
      </c>
      <c r="LM17" s="104">
        <f>VLOOKUP(LJ17,Information!$A$2:$H$1000,4,FALSE)</f>
        <v>0</v>
      </c>
      <c r="LN17" s="104" t="str">
        <f>VLOOKUP(LJ17,Information!$A$2:$H$1000,8,FALSE)</f>
        <v>Coral.rubble</v>
      </c>
      <c r="LO17" s="104" t="str">
        <f>VLOOKUP(LJ17,Information!$A$2:$I$1000,9,FALSE)</f>
        <v>Bare substrate</v>
      </c>
      <c r="LP17" s="106"/>
      <c r="LQ17" s="106"/>
      <c r="LR17" s="115" t="s">
        <v>287</v>
      </c>
      <c r="LS17" s="103" t="str">
        <f>VLOOKUP(LR17,Information!$A$2:$H$1000,2,FALSE)</f>
        <v>unknown</v>
      </c>
      <c r="LT17" s="104" t="str">
        <f>VLOOKUP(LR17,Information!$A$2:$H$1000,3,FALSE)</f>
        <v>Platygyra</v>
      </c>
      <c r="LU17" s="104" t="str">
        <f>VLOOKUP(LR17,Information!$A$2:$H$1000,4,FALSE)</f>
        <v>MERULINIDAE</v>
      </c>
      <c r="LV17" s="104" t="str">
        <f>VLOOKUP(LR17,Information!$A$2:$H$1000,8,FALSE)</f>
        <v>Hard.coral</v>
      </c>
      <c r="LW17" s="104" t="str">
        <f>VLOOKUP(LR17,Information!$A$2:$I$1000,9,FALSE)</f>
        <v>Cnidaria</v>
      </c>
      <c r="LX17" s="105" t="s">
        <v>1836</v>
      </c>
      <c r="LY17" s="106"/>
      <c r="LZ17" s="115" t="s">
        <v>311</v>
      </c>
      <c r="MA17" s="103" t="str">
        <f>VLOOKUP(LZ17,Information!$A$2:$H$1000,2,FALSE)</f>
        <v>unknown</v>
      </c>
      <c r="MB17" s="104" t="str">
        <f>VLOOKUP(LZ17,Information!$A$2:$H$1000,3,FALSE)</f>
        <v>unknown</v>
      </c>
      <c r="MC17" s="104" t="str">
        <f>VLOOKUP(LZ17,Information!$A$2:$H$1000,4,FALSE)</f>
        <v>unknown</v>
      </c>
      <c r="MD17" s="104" t="str">
        <f>VLOOKUP(LZ17,Information!$A$2:$H$1000,8,FALSE)</f>
        <v>Red.algae</v>
      </c>
      <c r="ME17" s="104" t="str">
        <f>VLOOKUP(LZ17,Information!$A$2:$I$1000,9,FALSE)</f>
        <v>Macroalgae</v>
      </c>
      <c r="MF17" s="106"/>
      <c r="MG17" s="106"/>
      <c r="MH17" s="115" t="s">
        <v>359</v>
      </c>
      <c r="MI17" s="103" t="str">
        <f>VLOOKUP(MH17,Information!$A$2:$H$1000,2,FALSE)</f>
        <v>unknown</v>
      </c>
      <c r="MJ17" s="104" t="str">
        <f>VLOOKUP(MH17,Information!$A$2:$H$1000,3,FALSE)</f>
        <v>unknown</v>
      </c>
      <c r="MK17" s="104" t="str">
        <f>VLOOKUP(MH17,Information!$A$2:$H$1000,4,FALSE)</f>
        <v>unknown</v>
      </c>
      <c r="ML17" s="104" t="str">
        <f>VLOOKUP(MH17,Information!$A$2:$H$1000,8,FALSE)</f>
        <v>Turf.algae</v>
      </c>
      <c r="MM17" s="104" t="str">
        <f>VLOOKUP(MH17,Information!$A$2:$I$1000,9,FALSE)</f>
        <v>Turf algae</v>
      </c>
      <c r="MN17" s="106"/>
      <c r="MO17" s="106"/>
      <c r="MP17" s="115" t="s">
        <v>309</v>
      </c>
      <c r="MQ17" s="103">
        <f>VLOOKUP(MP17,Information!$A$2:$H$1000,2,FALSE)</f>
        <v>0</v>
      </c>
      <c r="MR17" s="104">
        <f>VLOOKUP(MP17,Information!$A$2:$H$1000,3,FALSE)</f>
        <v>0</v>
      </c>
      <c r="MS17" s="104">
        <f>VLOOKUP(MP17,Information!$A$2:$H$1000,4,FALSE)</f>
        <v>0</v>
      </c>
      <c r="MT17" s="104" t="str">
        <f>VLOOKUP(MP17,Information!$A$2:$H$1000,8,FALSE)</f>
        <v>Coral.rubble</v>
      </c>
      <c r="MU17" s="104" t="str">
        <f>VLOOKUP(MP17,Information!$A$2:$I$1000,9,FALSE)</f>
        <v>Bare substrate</v>
      </c>
      <c r="MV17" s="106"/>
      <c r="MW17" s="106"/>
      <c r="MX17" s="115" t="s">
        <v>302</v>
      </c>
      <c r="MY17" s="103" t="str">
        <f>VLOOKUP(MX17,Information!$A$2:$H$1000,2,FALSE)</f>
        <v>unknown</v>
      </c>
      <c r="MZ17" s="104" t="str">
        <f>VLOOKUP(MX17,Information!$A$2:$H$1000,3,FALSE)</f>
        <v>Porites (massive)</v>
      </c>
      <c r="NA17" s="104" t="str">
        <f>VLOOKUP(MX17,Information!$A$2:$H$1000,4,FALSE)</f>
        <v>PORITIDAE</v>
      </c>
      <c r="NB17" s="104" t="str">
        <f>VLOOKUP(MX17,Information!$A$2:$H$1000,8,FALSE)</f>
        <v>Hard.coral</v>
      </c>
      <c r="NC17" s="104" t="str">
        <f>VLOOKUP(MX17,Information!$A$2:$I$1000,9,FALSE)</f>
        <v>Cnidaria</v>
      </c>
      <c r="ND17" s="105" t="s">
        <v>1836</v>
      </c>
      <c r="NE17" s="106"/>
      <c r="NF17" s="115" t="s">
        <v>309</v>
      </c>
      <c r="NG17" s="103">
        <f>VLOOKUP(NF17,Information!$A$2:$H$1000,2,FALSE)</f>
        <v>0</v>
      </c>
      <c r="NH17" s="104">
        <f>VLOOKUP(NF17,Information!$A$2:$H$1000,3,FALSE)</f>
        <v>0</v>
      </c>
      <c r="NI17" s="104">
        <f>VLOOKUP(NF17,Information!$A$2:$H$1000,4,FALSE)</f>
        <v>0</v>
      </c>
      <c r="NJ17" s="104" t="str">
        <f>VLOOKUP(NF17,Information!$A$2:$H$1000,8,FALSE)</f>
        <v>Coral.rubble</v>
      </c>
      <c r="NK17" s="104" t="str">
        <f>VLOOKUP(NF17,Information!$A$2:$I$1000,9,FALSE)</f>
        <v>Bare substrate</v>
      </c>
      <c r="NL17" s="106"/>
      <c r="NM17" s="106"/>
      <c r="NN17" s="115" t="s">
        <v>322</v>
      </c>
      <c r="NO17" s="103">
        <f>VLOOKUP(NN17,Information!$A$2:$H$1000,2,FALSE)</f>
        <v>0</v>
      </c>
      <c r="NP17" s="104">
        <f>VLOOKUP(NN17,Information!$A$2:$H$1000,3,FALSE)</f>
        <v>0</v>
      </c>
      <c r="NQ17" s="104">
        <f>VLOOKUP(NN17,Information!$A$2:$H$1000,4,FALSE)</f>
        <v>0</v>
      </c>
      <c r="NR17" s="104" t="str">
        <f>VLOOKUP(NN17,Information!$A$2:$H$1000,8,FALSE)</f>
        <v>Sand</v>
      </c>
      <c r="NS17" s="104" t="str">
        <f>VLOOKUP(NN17,Information!$A$2:$I$1000,9,FALSE)</f>
        <v>Bare substrate</v>
      </c>
      <c r="NT17" s="106"/>
      <c r="NU17" s="106"/>
      <c r="NV17" s="115" t="s">
        <v>298</v>
      </c>
      <c r="NW17" s="103" t="str">
        <f>VLOOKUP(NV17,Information!$A$2:$H$1000,2,FALSE)</f>
        <v>unknown</v>
      </c>
      <c r="NX17" s="104" t="str">
        <f>VLOOKUP(NV17,Information!$A$2:$H$1000,3,FALSE)</f>
        <v>Porites</v>
      </c>
      <c r="NY17" s="104" t="str">
        <f>VLOOKUP(NV17,Information!$A$2:$H$1000,4,FALSE)</f>
        <v>PORITIDAE</v>
      </c>
      <c r="NZ17" s="104" t="str">
        <f>VLOOKUP(NV17,Information!$A$2:$H$1000,8,FALSE)</f>
        <v>Hard.coral</v>
      </c>
      <c r="OA17" s="104" t="str">
        <f>VLOOKUP(NV17,Information!$A$2:$I$1000,9,FALSE)</f>
        <v>Cnidaria</v>
      </c>
      <c r="OB17" s="105" t="s">
        <v>1836</v>
      </c>
      <c r="OC17" s="106"/>
      <c r="OD17" s="107" t="s">
        <v>330</v>
      </c>
      <c r="OE17" s="103" t="str">
        <f>VLOOKUP(OD17,Information!$A$2:$H$1000,2,FALSE)</f>
        <v>unknown</v>
      </c>
      <c r="OF17" s="104" t="str">
        <f>VLOOKUP(OD17,Information!$A$2:$H$1000,3,FALSE)</f>
        <v>unknown</v>
      </c>
      <c r="OG17" s="104" t="str">
        <f>VLOOKUP(OD17,Information!$A$2:$H$1000,4,FALSE)</f>
        <v>unknown</v>
      </c>
      <c r="OH17" s="104" t="str">
        <f>VLOOKUP(OD17,Information!$A$2:$H$1000,8,FALSE)</f>
        <v>Soft.coral</v>
      </c>
      <c r="OI17" s="104" t="str">
        <f>VLOOKUP(OD17,Information!$A$2:$I$1000,9,FALSE)</f>
        <v>Cnidaria</v>
      </c>
      <c r="OJ17" s="106"/>
      <c r="OK17" s="106"/>
      <c r="OL17" s="107" t="s">
        <v>324</v>
      </c>
      <c r="OM17" s="103" t="str">
        <f>VLOOKUP(OL17,Information!$A$2:$H$1000,2,FALSE)</f>
        <v>unknown</v>
      </c>
      <c r="ON17" s="104" t="str">
        <f>VLOOKUP(OL17,Information!$A$2:$H$1000,3,FALSE)</f>
        <v>Sargassum</v>
      </c>
      <c r="OO17" s="104" t="str">
        <f>VLOOKUP(OL17,Information!$A$2:$H$1000,4,FALSE)</f>
        <v>SARGASSACEAE</v>
      </c>
      <c r="OP17" s="104" t="str">
        <f>VLOOKUP(OL17,Information!$A$2:$H$1000,8,FALSE)</f>
        <v>Brown.algae</v>
      </c>
      <c r="OQ17" s="104" t="str">
        <f>VLOOKUP(OL17,Information!$A$2:$I$1000,9,FALSE)</f>
        <v>Macroalgae</v>
      </c>
      <c r="OR17" s="106"/>
      <c r="OS17" s="106"/>
      <c r="OT17" s="107" t="s">
        <v>320</v>
      </c>
      <c r="OU17" s="103">
        <f>VLOOKUP(OT17,Information!$A$2:$H$1000,2,FALSE)</f>
        <v>0</v>
      </c>
      <c r="OV17" s="104">
        <f>VLOOKUP(OT17,Information!$A$2:$H$1000,3,FALSE)</f>
        <v>0</v>
      </c>
      <c r="OW17" s="104">
        <f>VLOOKUP(OT17,Information!$A$2:$H$1000,4,FALSE)</f>
        <v>0</v>
      </c>
      <c r="OX17" s="104" t="str">
        <f>VLOOKUP(OT17,Information!$A$2:$H$1000,8,FALSE)</f>
        <v>Bare.rock</v>
      </c>
      <c r="OY17" s="104" t="str">
        <f>VLOOKUP(OT17,Information!$A$2:$I$1000,9,FALSE)</f>
        <v>Bare substrate</v>
      </c>
      <c r="OZ17" s="106"/>
      <c r="PA17" s="106"/>
      <c r="PB17" s="107" t="s">
        <v>330</v>
      </c>
      <c r="PC17" s="103" t="str">
        <f>VLOOKUP(PB17,Information!$A$2:$H$1000,2,FALSE)</f>
        <v>unknown</v>
      </c>
      <c r="PD17" s="104" t="str">
        <f>VLOOKUP(PB17,Information!$A$2:$H$1000,3,FALSE)</f>
        <v>unknown</v>
      </c>
      <c r="PE17" s="104" t="str">
        <f>VLOOKUP(PB17,Information!$A$2:$H$1000,4,FALSE)</f>
        <v>unknown</v>
      </c>
      <c r="PF17" s="104" t="str">
        <f>VLOOKUP(PB17,Information!$A$2:$H$1000,8,FALSE)</f>
        <v>Soft.coral</v>
      </c>
      <c r="PG17" s="104" t="str">
        <f>VLOOKUP(PB17,Information!$A$2:$I$1000,9,FALSE)</f>
        <v>Cnidaria</v>
      </c>
      <c r="PH17" s="106"/>
      <c r="PI17" s="106"/>
      <c r="PJ17" s="107" t="s">
        <v>82</v>
      </c>
      <c r="PK17" s="103" t="str">
        <f>VLOOKUP(PJ17,Information!$A$2:$H$1000,2,FALSE)</f>
        <v>unknown</v>
      </c>
      <c r="PL17" s="104" t="str">
        <f>VLOOKUP(PJ17,Information!$A$2:$H$1000,3,FALSE)</f>
        <v>Acropora</v>
      </c>
      <c r="PM17" s="104" t="str">
        <f>VLOOKUP(PJ17,Information!$A$2:$H$1000,4,FALSE)</f>
        <v>ACROPORIDAE</v>
      </c>
      <c r="PN17" s="104" t="str">
        <f>VLOOKUP(PJ17,Information!$A$2:$H$1000,8,FALSE)</f>
        <v>Hard.coral</v>
      </c>
      <c r="PO17" s="104" t="str">
        <f>VLOOKUP(PJ17,Information!$A$2:$I$1000,9,FALSE)</f>
        <v>Cnidaria</v>
      </c>
      <c r="PP17" s="105" t="s">
        <v>1836</v>
      </c>
      <c r="PQ17" s="106"/>
      <c r="PR17" s="107" t="s">
        <v>309</v>
      </c>
      <c r="PS17" s="103">
        <f>VLOOKUP(PR17,Information!$A$2:$H$1000,2,FALSE)</f>
        <v>0</v>
      </c>
      <c r="PT17" s="104">
        <f>VLOOKUP(PR17,Information!$A$2:$H$1000,3,FALSE)</f>
        <v>0</v>
      </c>
      <c r="PU17" s="104">
        <f>VLOOKUP(PR17,Information!$A$2:$H$1000,4,FALSE)</f>
        <v>0</v>
      </c>
      <c r="PV17" s="104" t="str">
        <f>VLOOKUP(PR17,Information!$A$2:$H$1000,8,FALSE)</f>
        <v>Coral.rubble</v>
      </c>
      <c r="PW17" s="104" t="str">
        <f>VLOOKUP(PR17,Information!$A$2:$I$1000,9,FALSE)</f>
        <v>Bare substrate</v>
      </c>
      <c r="PX17" s="106"/>
      <c r="PY17" s="106"/>
      <c r="PZ17" s="107" t="s">
        <v>322</v>
      </c>
      <c r="QA17" s="103">
        <f>VLOOKUP(PZ17,Information!$A$2:$H$1000,2,FALSE)</f>
        <v>0</v>
      </c>
      <c r="QB17" s="104">
        <f>VLOOKUP(PZ17,Information!$A$2:$H$1000,3,FALSE)</f>
        <v>0</v>
      </c>
      <c r="QC17" s="104">
        <f>VLOOKUP(PZ17,Information!$A$2:$H$1000,4,FALSE)</f>
        <v>0</v>
      </c>
      <c r="QD17" s="104" t="str">
        <f>VLOOKUP(PZ17,Information!$A$2:$H$1000,8,FALSE)</f>
        <v>Sand</v>
      </c>
      <c r="QE17" s="104" t="str">
        <f>VLOOKUP(PZ17,Information!$A$2:$I$1000,9,FALSE)</f>
        <v>Bare substrate</v>
      </c>
      <c r="QF17" s="106"/>
      <c r="QG17" s="106"/>
      <c r="QH17" s="107" t="s">
        <v>309</v>
      </c>
      <c r="QI17" s="103">
        <f>VLOOKUP(QH17,Information!$A$2:$H$1000,2,FALSE)</f>
        <v>0</v>
      </c>
      <c r="QJ17" s="104">
        <f>VLOOKUP(QH17,Information!$A$2:$H$1000,3,FALSE)</f>
        <v>0</v>
      </c>
      <c r="QK17" s="104">
        <f>VLOOKUP(QH17,Information!$A$2:$H$1000,4,FALSE)</f>
        <v>0</v>
      </c>
      <c r="QL17" s="104" t="str">
        <f>VLOOKUP(QH17,Information!$A$2:$H$1000,8,FALSE)</f>
        <v>Coral.rubble</v>
      </c>
      <c r="QM17" s="104" t="str">
        <f>VLOOKUP(QH17,Information!$A$2:$I$1000,9,FALSE)</f>
        <v>Bare substrate</v>
      </c>
      <c r="QN17" s="106"/>
      <c r="QO17" s="106"/>
      <c r="QP17" s="107" t="s">
        <v>322</v>
      </c>
      <c r="QQ17" s="103">
        <f>VLOOKUP(QP17,Information!$A$2:$H$1000,2,FALSE)</f>
        <v>0</v>
      </c>
      <c r="QR17" s="104">
        <f>VLOOKUP(QP17,Information!$A$2:$H$1000,3,FALSE)</f>
        <v>0</v>
      </c>
      <c r="QS17" s="104">
        <f>VLOOKUP(QP17,Information!$A$2:$H$1000,4,FALSE)</f>
        <v>0</v>
      </c>
      <c r="QT17" s="104" t="str">
        <f>VLOOKUP(QP17,Information!$A$2:$H$1000,8,FALSE)</f>
        <v>Sand</v>
      </c>
      <c r="QU17" s="104" t="str">
        <f>VLOOKUP(QP17,Information!$A$2:$I$1000,9,FALSE)</f>
        <v>Bare substrate</v>
      </c>
      <c r="QV17" s="106"/>
      <c r="QW17" s="106"/>
      <c r="QX17" s="107" t="s">
        <v>178</v>
      </c>
      <c r="QY17" s="103" t="str">
        <f>VLOOKUP(QX17,Information!$A$2:$H$1000,2,FALSE)</f>
        <v>unknown</v>
      </c>
      <c r="QZ17" s="104" t="str">
        <f>VLOOKUP(QX17,Information!$A$2:$H$1000,3,FALSE)</f>
        <v>Dictyota</v>
      </c>
      <c r="RA17" s="104" t="str">
        <f>VLOOKUP(QX17,Information!$A$2:$H$1000,4,FALSE)</f>
        <v>DICTYOTACEAE</v>
      </c>
      <c r="RB17" s="104" t="str">
        <f>VLOOKUP(QX17,Information!$A$2:$H$1000,8,FALSE)</f>
        <v>Brown.algae</v>
      </c>
      <c r="RC17" s="104" t="str">
        <f>VLOOKUP(QX17,Information!$A$2:$I$1000,9,FALSE)</f>
        <v>Macroalgae</v>
      </c>
      <c r="RD17" s="106"/>
      <c r="RE17" s="106"/>
      <c r="RF17" s="107" t="s">
        <v>322</v>
      </c>
      <c r="RG17" s="103">
        <f>VLOOKUP(RF17,Information!$A$2:$H$1000,2,FALSE)</f>
        <v>0</v>
      </c>
      <c r="RH17" s="104">
        <f>VLOOKUP(RF17,Information!$A$2:$H$1000,3,FALSE)</f>
        <v>0</v>
      </c>
      <c r="RI17" s="104">
        <f>VLOOKUP(RF17,Information!$A$2:$H$1000,4,FALSE)</f>
        <v>0</v>
      </c>
      <c r="RJ17" s="104" t="str">
        <f>VLOOKUP(RF17,Information!$A$2:$H$1000,8,FALSE)</f>
        <v>Sand</v>
      </c>
      <c r="RK17" s="104" t="str">
        <f>VLOOKUP(RF17,Information!$A$2:$I$1000,9,FALSE)</f>
        <v>Bare substrate</v>
      </c>
      <c r="RL17" s="106"/>
      <c r="RM17" s="106"/>
      <c r="RN17" s="107" t="s">
        <v>322</v>
      </c>
      <c r="RO17" s="103">
        <f>VLOOKUP(RN17,Information!$A$2:$H$1000,2,FALSE)</f>
        <v>0</v>
      </c>
      <c r="RP17" s="104">
        <f>VLOOKUP(RN17,Information!$A$2:$H$1000,3,FALSE)</f>
        <v>0</v>
      </c>
      <c r="RQ17" s="104">
        <f>VLOOKUP(RN17,Information!$A$2:$H$1000,4,FALSE)</f>
        <v>0</v>
      </c>
      <c r="RR17" s="104" t="str">
        <f>VLOOKUP(RN17,Information!$A$2:$H$1000,8,FALSE)</f>
        <v>Sand</v>
      </c>
      <c r="RS17" s="104" t="str">
        <f>VLOOKUP(RN17,Information!$A$2:$I$1000,9,FALSE)</f>
        <v>Bare substrate</v>
      </c>
      <c r="RT17" s="106"/>
      <c r="RU17" s="106"/>
      <c r="RV17" s="107" t="s">
        <v>324</v>
      </c>
      <c r="RW17" s="103" t="str">
        <f>VLOOKUP(RV17,Information!$A$2:$H$1000,2,FALSE)</f>
        <v>unknown</v>
      </c>
      <c r="RX17" s="104" t="str">
        <f>VLOOKUP(RV17,Information!$A$2:$H$1000,3,FALSE)</f>
        <v>Sargassum</v>
      </c>
      <c r="RY17" s="104" t="str">
        <f>VLOOKUP(RV17,Information!$A$2:$H$1000,4,FALSE)</f>
        <v>SARGASSACEAE</v>
      </c>
      <c r="RZ17" s="104" t="str">
        <f>VLOOKUP(RV17,Information!$A$2:$H$1000,8,FALSE)</f>
        <v>Brown.algae</v>
      </c>
      <c r="SA17" s="104" t="str">
        <f>VLOOKUP(RV17,Information!$A$2:$I$1000,9,FALSE)</f>
        <v>Macroalgae</v>
      </c>
      <c r="SB17" s="106"/>
      <c r="SC17" s="106"/>
      <c r="SD17" s="107" t="s">
        <v>178</v>
      </c>
      <c r="SE17" s="103" t="str">
        <f>VLOOKUP(SD17,Information!$A$2:$H$1000,2,FALSE)</f>
        <v>unknown</v>
      </c>
      <c r="SF17" s="104" t="str">
        <f>VLOOKUP(SD17,Information!$A$2:$H$1000,3,FALSE)</f>
        <v>Dictyota</v>
      </c>
      <c r="SG17" s="104" t="str">
        <f>VLOOKUP(SD17,Information!$A$2:$H$1000,4,FALSE)</f>
        <v>DICTYOTACEAE</v>
      </c>
      <c r="SH17" s="104" t="str">
        <f>VLOOKUP(SD17,Information!$A$2:$H$1000,8,FALSE)</f>
        <v>Brown.algae</v>
      </c>
      <c r="SI17" s="104" t="str">
        <f>VLOOKUP(SD17,Information!$A$2:$I$1000,9,FALSE)</f>
        <v>Macroalgae</v>
      </c>
      <c r="SJ17" s="106"/>
      <c r="SK17" s="106"/>
      <c r="SL17" s="107" t="s">
        <v>309</v>
      </c>
      <c r="SM17" s="103">
        <f>VLOOKUP(SL17,Information!$A$2:$H$1000,2,FALSE)</f>
        <v>0</v>
      </c>
      <c r="SN17" s="104">
        <f>VLOOKUP(SL17,Information!$A$2:$H$1000,3,FALSE)</f>
        <v>0</v>
      </c>
      <c r="SO17" s="104">
        <f>VLOOKUP(SL17,Information!$A$2:$H$1000,4,FALSE)</f>
        <v>0</v>
      </c>
      <c r="SP17" s="104" t="str">
        <f>VLOOKUP(SL17,Information!$A$2:$H$1000,8,FALSE)</f>
        <v>Coral.rubble</v>
      </c>
      <c r="SQ17" s="104" t="str">
        <f>VLOOKUP(SL17,Information!$A$2:$I$1000,9,FALSE)</f>
        <v>Bare substrate</v>
      </c>
      <c r="SR17" s="106"/>
      <c r="SS17" s="106"/>
      <c r="ST17" s="107" t="s">
        <v>309</v>
      </c>
      <c r="SU17" s="103">
        <f>VLOOKUP(ST17,Information!$A$2:$H$1000,2,FALSE)</f>
        <v>0</v>
      </c>
      <c r="SV17" s="104">
        <f>VLOOKUP(ST17,Information!$A$2:$H$1000,3,FALSE)</f>
        <v>0</v>
      </c>
      <c r="SW17" s="104">
        <f>VLOOKUP(ST17,Information!$A$2:$H$1000,4,FALSE)</f>
        <v>0</v>
      </c>
      <c r="SX17" s="104" t="str">
        <f>VLOOKUP(ST17,Information!$A$2:$H$1000,8,FALSE)</f>
        <v>Coral.rubble</v>
      </c>
      <c r="SY17" s="104" t="str">
        <f>VLOOKUP(ST17,Information!$A$2:$I$1000,9,FALSE)</f>
        <v>Bare substrate</v>
      </c>
      <c r="SZ17" s="106"/>
      <c r="TA17" s="106"/>
      <c r="TB17" s="108" t="s">
        <v>191</v>
      </c>
      <c r="TC17" s="109" t="str">
        <f>VLOOKUP(TB17,Information!$A$2:$H$1000,2,FALSE)</f>
        <v>Didemnum molle</v>
      </c>
      <c r="TD17" s="109" t="str">
        <f>VLOOKUP(TB17,Information!$A$2:$H$1000,3,FALSE)</f>
        <v>Didemnum</v>
      </c>
      <c r="TE17" s="109" t="str">
        <f>VLOOKUP(TB17,Information!$A$2:$H$1000,4,FALSE)</f>
        <v>DIDEMNIDAE</v>
      </c>
      <c r="TF17" s="109" t="str">
        <f>VLOOKUP(TB17,Information!$A$2:$H$1000,8,FALSE)</f>
        <v>Tunicate</v>
      </c>
      <c r="TG17" s="109" t="str">
        <f>VLOOKUP(TB17,Information!$A$2:$I$1000,9,FALSE)</f>
        <v>Tunicates</v>
      </c>
      <c r="TH17" s="116"/>
      <c r="TI17" s="111"/>
      <c r="TJ17" s="108" t="s">
        <v>322</v>
      </c>
      <c r="TK17" s="109">
        <f>VLOOKUP(TJ17,Information!$A$2:$H$1000,2,FALSE)</f>
        <v>0</v>
      </c>
      <c r="TL17" s="109">
        <f>VLOOKUP(TJ17,Information!$A$2:$H$1000,3,FALSE)</f>
        <v>0</v>
      </c>
      <c r="TM17" s="109">
        <f>VLOOKUP(TJ17,Information!$A$2:$H$1000,4,FALSE)</f>
        <v>0</v>
      </c>
      <c r="TN17" s="109" t="str">
        <f>VLOOKUP(TJ17,Information!$A$2:$H$1000,8,FALSE)</f>
        <v>Sand</v>
      </c>
      <c r="TO17" s="109" t="str">
        <f>VLOOKUP(TJ17,Information!$A$2:$I$1000,9,FALSE)</f>
        <v>Bare substrate</v>
      </c>
      <c r="TP17" s="116"/>
      <c r="TQ17" s="111"/>
      <c r="TR17" s="108" t="s">
        <v>330</v>
      </c>
      <c r="TS17" s="109" t="str">
        <f>VLOOKUP(TR17,Information!$A$2:$H$1000,2,FALSE)</f>
        <v>unknown</v>
      </c>
      <c r="TT17" s="109" t="str">
        <f>VLOOKUP(TR17,Information!$A$2:$H$1000,3,FALSE)</f>
        <v>unknown</v>
      </c>
      <c r="TU17" s="109" t="str">
        <f>VLOOKUP(TR17,Information!$A$2:$H$1000,4,FALSE)</f>
        <v>unknown</v>
      </c>
      <c r="TV17" s="109" t="str">
        <f>VLOOKUP(TR17,Information!$A$2:$H$1000,8,FALSE)</f>
        <v>Soft.coral</v>
      </c>
      <c r="TW17" s="109" t="str">
        <f>VLOOKUP(TR17,Information!$A$2:$I$1000,9,FALSE)</f>
        <v>Cnidaria</v>
      </c>
      <c r="TX17" s="116"/>
      <c r="TY17" s="111"/>
      <c r="TZ17" s="108" t="s">
        <v>320</v>
      </c>
      <c r="UA17" s="109">
        <f>VLOOKUP(TZ17,Information!$A$2:$H$1000,2,FALSE)</f>
        <v>0</v>
      </c>
      <c r="UB17" s="109">
        <f>VLOOKUP(TZ17,Information!$A$2:$H$1000,3,FALSE)</f>
        <v>0</v>
      </c>
      <c r="UC17" s="109">
        <f>VLOOKUP(TZ17,Information!$A$2:$H$1000,4,FALSE)</f>
        <v>0</v>
      </c>
      <c r="UD17" s="109" t="str">
        <f>VLOOKUP(TZ17,Information!$A$2:$H$1000,8,FALSE)</f>
        <v>Bare.rock</v>
      </c>
      <c r="UE17" s="109" t="str">
        <f>VLOOKUP(TZ17,Information!$A$2:$I$1000,9,FALSE)</f>
        <v>Bare substrate</v>
      </c>
      <c r="UF17" s="116"/>
      <c r="UG17" s="111"/>
      <c r="UH17" s="108" t="s">
        <v>317</v>
      </c>
      <c r="UI17" s="109" t="str">
        <f>VLOOKUP(UH17,Information!$A$2:$H$1000,2,FALSE)</f>
        <v>Rhytisma fulvum</v>
      </c>
      <c r="UJ17" s="109" t="str">
        <f>VLOOKUP(UH17,Information!$A$2:$H$1000,3,FALSE)</f>
        <v>Rhytisma</v>
      </c>
      <c r="UK17" s="109" t="str">
        <f>VLOOKUP(UH17,Information!$A$2:$H$1000,4,FALSE)</f>
        <v>ALCYONIIDAE</v>
      </c>
      <c r="UL17" s="109" t="str">
        <f>VLOOKUP(UH17,Information!$A$2:$H$1000,8,FALSE)</f>
        <v>Soft.coral</v>
      </c>
      <c r="UM17" s="109" t="str">
        <f>VLOOKUP(UH17,Information!$A$2:$I$1000,9,FALSE)</f>
        <v>Cnidaria</v>
      </c>
      <c r="UN17" s="116"/>
      <c r="UO17" s="111"/>
      <c r="UP17" s="108" t="s">
        <v>309</v>
      </c>
      <c r="UQ17" s="109">
        <f>VLOOKUP(UP17,Information!$A$2:$H$1000,2,FALSE)</f>
        <v>0</v>
      </c>
      <c r="UR17" s="109">
        <f>VLOOKUP(UP17,Information!$A$2:$H$1000,3,FALSE)</f>
        <v>0</v>
      </c>
      <c r="US17" s="109">
        <f>VLOOKUP(UP17,Information!$A$2:$H$1000,4,FALSE)</f>
        <v>0</v>
      </c>
      <c r="UT17" s="109" t="str">
        <f>VLOOKUP(UP17,Information!$A$2:$H$1000,8,FALSE)</f>
        <v>Coral.rubble</v>
      </c>
      <c r="UU17" s="109" t="str">
        <f>VLOOKUP(UP17,Information!$A$2:$I$1000,9,FALSE)</f>
        <v>Bare substrate</v>
      </c>
      <c r="UV17" s="116"/>
      <c r="UW17" s="111"/>
      <c r="UX17" s="108" t="s">
        <v>322</v>
      </c>
      <c r="UY17" s="109">
        <f>VLOOKUP(UX17,Information!$A$2:$H$1000,2,FALSE)</f>
        <v>0</v>
      </c>
      <c r="UZ17" s="109">
        <f>VLOOKUP(UX17,Information!$A$2:$H$1000,3,FALSE)</f>
        <v>0</v>
      </c>
      <c r="VA17" s="109">
        <f>VLOOKUP(UX17,Information!$A$2:$H$1000,4,FALSE)</f>
        <v>0</v>
      </c>
      <c r="VB17" s="109" t="str">
        <f>VLOOKUP(UX17,Information!$A$2:$H$1000,8,FALSE)</f>
        <v>Sand</v>
      </c>
      <c r="VC17" s="109" t="str">
        <f>VLOOKUP(UX17,Information!$A$2:$I$1000,9,FALSE)</f>
        <v>Bare substrate</v>
      </c>
      <c r="VD17" s="116"/>
      <c r="VE17" s="111"/>
      <c r="VF17" s="108" t="s">
        <v>104</v>
      </c>
      <c r="VG17" s="109">
        <f>VLOOKUP(VF17,Information!$A$2:$H$1000,2,FALSE)</f>
        <v>0</v>
      </c>
      <c r="VH17" s="109">
        <f>VLOOKUP(VF17,Information!$A$2:$H$1000,3,FALSE)</f>
        <v>0</v>
      </c>
      <c r="VI17" s="109">
        <f>VLOOKUP(VF17,Information!$A$2:$H$1000,4,FALSE)</f>
        <v>0</v>
      </c>
      <c r="VJ17" s="109" t="str">
        <f>VLOOKUP(VF17,Information!$A$2:$H$1000,8,FALSE)</f>
        <v>Artificial.reef.substrate</v>
      </c>
      <c r="VK17" s="109" t="str">
        <f>VLOOKUP(VF17,Information!$A$2:$I$1000,9,FALSE)</f>
        <v>Bare substrate</v>
      </c>
      <c r="VL17" s="116"/>
      <c r="VM17" s="111"/>
      <c r="VN17" s="108" t="s">
        <v>322</v>
      </c>
      <c r="VO17" s="109">
        <f>VLOOKUP(VN17,Information!$A$2:$H$1000,2,FALSE)</f>
        <v>0</v>
      </c>
      <c r="VP17" s="109">
        <f>VLOOKUP(VN17,Information!$A$2:$H$1000,3,FALSE)</f>
        <v>0</v>
      </c>
      <c r="VQ17" s="109">
        <f>VLOOKUP(VN17,Information!$A$2:$H$1000,4,FALSE)</f>
        <v>0</v>
      </c>
      <c r="VR17" s="109" t="str">
        <f>VLOOKUP(VN17,Information!$A$2:$H$1000,8,FALSE)</f>
        <v>Sand</v>
      </c>
      <c r="VS17" s="109" t="str">
        <f>VLOOKUP(VN17,Information!$A$2:$I$1000,9,FALSE)</f>
        <v>Bare substrate</v>
      </c>
      <c r="VT17" s="116"/>
      <c r="VU17" s="111"/>
      <c r="VV17" s="108" t="s">
        <v>322</v>
      </c>
      <c r="VW17" s="109">
        <f>VLOOKUP(VV17,Information!$A$2:$H$1000,2,FALSE)</f>
        <v>0</v>
      </c>
      <c r="VX17" s="109">
        <f>VLOOKUP(VV17,Information!$A$2:$H$1000,3,FALSE)</f>
        <v>0</v>
      </c>
      <c r="VY17" s="109">
        <f>VLOOKUP(VV17,Information!$A$2:$H$1000,4,FALSE)</f>
        <v>0</v>
      </c>
      <c r="VZ17" s="109" t="str">
        <f>VLOOKUP(VV17,Information!$A$2:$H$1000,8,FALSE)</f>
        <v>Sand</v>
      </c>
      <c r="WA17" s="109" t="str">
        <f>VLOOKUP(VV17,Information!$A$2:$I$1000,9,FALSE)</f>
        <v>Bare substrate</v>
      </c>
      <c r="WB17" s="116"/>
      <c r="WC17" s="111"/>
      <c r="WD17" s="108" t="s">
        <v>245</v>
      </c>
      <c r="WE17" s="109" t="str">
        <f>VLOOKUP(WD17,Information!$A$2:$H$1000,2,FALSE)</f>
        <v>unknown</v>
      </c>
      <c r="WF17" s="109" t="str">
        <f>VLOOKUP(WD17,Information!$A$2:$H$1000,3,FALSE)</f>
        <v>unknown</v>
      </c>
      <c r="WG17" s="109" t="str">
        <f>VLOOKUP(WD17,Information!$A$2:$H$1000,4,FALSE)</f>
        <v>unknown</v>
      </c>
      <c r="WH17" s="109" t="str">
        <f>VLOOKUP(WD17,Information!$A$2:$H$1000,8,FALSE)</f>
        <v>Hydroid</v>
      </c>
      <c r="WI17" s="109" t="str">
        <f>VLOOKUP(WD17,Information!$A$2:$I$1000,9,FALSE)</f>
        <v>Cnidaria</v>
      </c>
      <c r="WJ17" s="116"/>
      <c r="WK17" s="111"/>
      <c r="WL17" s="108" t="s">
        <v>317</v>
      </c>
      <c r="WM17" s="109" t="str">
        <f>VLOOKUP(WL17,Information!$A$2:$H$1000,2,FALSE)</f>
        <v>Rhytisma fulvum</v>
      </c>
      <c r="WN17" s="109" t="str">
        <f>VLOOKUP(WL17,Information!$A$2:$H$1000,3,FALSE)</f>
        <v>Rhytisma</v>
      </c>
      <c r="WO17" s="109" t="str">
        <f>VLOOKUP(WL17,Information!$A$2:$H$1000,4,FALSE)</f>
        <v>ALCYONIIDAE</v>
      </c>
      <c r="WP17" s="109" t="str">
        <f>VLOOKUP(WL17,Information!$A$2:$H$1000,8,FALSE)</f>
        <v>Soft.coral</v>
      </c>
      <c r="WQ17" s="109" t="str">
        <f>VLOOKUP(WL17,Information!$A$2:$I$1000,9,FALSE)</f>
        <v>Cnidaria</v>
      </c>
      <c r="WR17" s="116"/>
      <c r="WS17" s="111"/>
      <c r="WT17" s="108" t="s">
        <v>178</v>
      </c>
      <c r="WU17" s="109" t="str">
        <f>VLOOKUP(WT17,Information!$A$2:$H$1000,2,FALSE)</f>
        <v>unknown</v>
      </c>
      <c r="WV17" s="109" t="str">
        <f>VLOOKUP(WT17,Information!$A$2:$H$1000,3,FALSE)</f>
        <v>Dictyota</v>
      </c>
      <c r="WW17" s="109" t="str">
        <f>VLOOKUP(WT17,Information!$A$2:$H$1000,4,FALSE)</f>
        <v>DICTYOTACEAE</v>
      </c>
      <c r="WX17" s="109" t="str">
        <f>VLOOKUP(WT17,Information!$A$2:$H$1000,8,FALSE)</f>
        <v>Brown.algae</v>
      </c>
      <c r="WY17" s="109" t="str">
        <f>VLOOKUP(WT17,Information!$A$2:$I$1000,9,FALSE)</f>
        <v>Macroalgae</v>
      </c>
      <c r="WZ17" s="116"/>
      <c r="XA17" s="111"/>
      <c r="XB17" s="108" t="s">
        <v>317</v>
      </c>
      <c r="XC17" s="109" t="str">
        <f>VLOOKUP(XB17,Information!$A$2:$H$1000,2,FALSE)</f>
        <v>Rhytisma fulvum</v>
      </c>
      <c r="XD17" s="109" t="str">
        <f>VLOOKUP(XB17,Information!$A$2:$H$1000,3,FALSE)</f>
        <v>Rhytisma</v>
      </c>
      <c r="XE17" s="109" t="str">
        <f>VLOOKUP(XB17,Information!$A$2:$H$1000,4,FALSE)</f>
        <v>ALCYONIIDAE</v>
      </c>
      <c r="XF17" s="109" t="str">
        <f>VLOOKUP(XB17,Information!$A$2:$H$1000,8,FALSE)</f>
        <v>Soft.coral</v>
      </c>
      <c r="XG17" s="109" t="str">
        <f>VLOOKUP(XB17,Information!$A$2:$I$1000,9,FALSE)</f>
        <v>Cnidaria</v>
      </c>
      <c r="XH17" s="116"/>
      <c r="XI17" s="111"/>
      <c r="XJ17" s="108" t="s">
        <v>322</v>
      </c>
      <c r="XK17" s="109">
        <f>VLOOKUP(XJ17,Information!$A$2:$H$1000,2,FALSE)</f>
        <v>0</v>
      </c>
      <c r="XL17" s="109">
        <f>VLOOKUP(XJ17,Information!$A$2:$H$1000,3,FALSE)</f>
        <v>0</v>
      </c>
      <c r="XM17" s="109">
        <f>VLOOKUP(XJ17,Information!$A$2:$H$1000,4,FALSE)</f>
        <v>0</v>
      </c>
      <c r="XN17" s="109" t="str">
        <f>VLOOKUP(XJ17,Information!$A$2:$H$1000,8,FALSE)</f>
        <v>Sand</v>
      </c>
      <c r="XO17" s="109" t="str">
        <f>VLOOKUP(XJ17,Information!$A$2:$I$1000,9,FALSE)</f>
        <v>Bare substrate</v>
      </c>
      <c r="XP17" s="116"/>
      <c r="XQ17" s="111"/>
      <c r="XR17" s="108" t="s">
        <v>322</v>
      </c>
      <c r="XS17" s="109">
        <f>VLOOKUP(XR17,Information!$A$2:$H$1000,2,FALSE)</f>
        <v>0</v>
      </c>
      <c r="XT17" s="109">
        <f>VLOOKUP(XR17,Information!$A$2:$H$1000,3,FALSE)</f>
        <v>0</v>
      </c>
      <c r="XU17" s="109">
        <f>VLOOKUP(XR17,Information!$A$2:$H$1000,4,FALSE)</f>
        <v>0</v>
      </c>
      <c r="XV17" s="109" t="str">
        <f>VLOOKUP(XR17,Information!$A$2:$H$1000,8,FALSE)</f>
        <v>Sand</v>
      </c>
      <c r="XW17" s="109" t="str">
        <f>VLOOKUP(XR17,Information!$A$2:$I$1000,9,FALSE)</f>
        <v>Bare substrate</v>
      </c>
      <c r="XX17" s="116"/>
      <c r="XY17" s="111"/>
      <c r="XZ17" s="108" t="s">
        <v>324</v>
      </c>
      <c r="YA17" s="109" t="str">
        <f>VLOOKUP(XZ17,Information!$A$2:$H$1000,2,FALSE)</f>
        <v>unknown</v>
      </c>
      <c r="YB17" s="109" t="str">
        <f>VLOOKUP(XZ17,Information!$A$2:$H$1000,3,FALSE)</f>
        <v>Sargassum</v>
      </c>
      <c r="YC17" s="109" t="str">
        <f>VLOOKUP(XZ17,Information!$A$2:$H$1000,4,FALSE)</f>
        <v>SARGASSACEAE</v>
      </c>
      <c r="YD17" s="109" t="str">
        <f>VLOOKUP(XZ17,Information!$A$2:$H$1000,8,FALSE)</f>
        <v>Brown.algae</v>
      </c>
      <c r="YE17" s="109" t="str">
        <f>VLOOKUP(XZ17,Information!$A$2:$I$1000,9,FALSE)</f>
        <v>Macroalgae</v>
      </c>
      <c r="YF17" s="116"/>
      <c r="YG17" s="111"/>
      <c r="YH17" s="108" t="s">
        <v>302</v>
      </c>
      <c r="YI17" s="109" t="str">
        <f>VLOOKUP(YH17,Information!$A$2:$H$1000,2,FALSE)</f>
        <v>unknown</v>
      </c>
      <c r="YJ17" s="109" t="str">
        <f>VLOOKUP(YH17,Information!$A$2:$H$1000,3,FALSE)</f>
        <v>Porites (massive)</v>
      </c>
      <c r="YK17" s="109" t="str">
        <f>VLOOKUP(YH17,Information!$A$2:$H$1000,4,FALSE)</f>
        <v>PORITIDAE</v>
      </c>
      <c r="YL17" s="109" t="str">
        <f>VLOOKUP(YH17,Information!$A$2:$H$1000,8,FALSE)</f>
        <v>Hard.coral</v>
      </c>
      <c r="YM17" s="109" t="str">
        <f>VLOOKUP(YH17,Information!$A$2:$I$1000,9,FALSE)</f>
        <v>Cnidaria</v>
      </c>
      <c r="YN17" s="110" t="s">
        <v>2766</v>
      </c>
      <c r="YO17" s="111"/>
      <c r="YP17" s="113" t="s">
        <v>141</v>
      </c>
      <c r="YQ17" s="109" t="str">
        <f>VLOOKUP(YP17,Information!$A$2:$H$1000,2,FALSE)</f>
        <v>Carteriospongia foliascens</v>
      </c>
      <c r="YR17" s="109" t="str">
        <f>VLOOKUP(YP17,Information!$A$2:$H$1000,3,FALSE)</f>
        <v>Carteriospongia</v>
      </c>
      <c r="YS17" s="109" t="str">
        <f>VLOOKUP(YP17,Information!$A$2:$H$1000,4,FALSE)</f>
        <v>THORECTIDAE</v>
      </c>
      <c r="YT17" s="109" t="str">
        <f>VLOOKUP(YP17,Information!$A$2:$H$1000,8,FALSE)</f>
        <v>Sponge</v>
      </c>
      <c r="YU17" s="109" t="str">
        <f>VLOOKUP(YP17,Information!$A$2:$I$1000,9,FALSE)</f>
        <v>Sponge</v>
      </c>
      <c r="YV17" s="112"/>
      <c r="YW17" s="111"/>
      <c r="YX17" s="114" t="s">
        <v>322</v>
      </c>
      <c r="YY17" s="109">
        <f>VLOOKUP(YX17,Information!$A$2:$H$1000,2,FALSE)</f>
        <v>0</v>
      </c>
      <c r="YZ17" s="109">
        <f>VLOOKUP(YX17,Information!$A$2:$H$1000,3,FALSE)</f>
        <v>0</v>
      </c>
      <c r="ZA17" s="109">
        <f>VLOOKUP(YX17,Information!$A$2:$H$1000,4,FALSE)</f>
        <v>0</v>
      </c>
      <c r="ZB17" s="109" t="str">
        <f>VLOOKUP(YX17,Information!$A$2:$H$1000,8,FALSE)</f>
        <v>Sand</v>
      </c>
      <c r="ZC17" s="109" t="str">
        <f>VLOOKUP(YX17,Information!$A$2:$I$1000,9,FALSE)</f>
        <v>Bare substrate</v>
      </c>
      <c r="ZD17" s="116"/>
      <c r="ZE17" s="111"/>
      <c r="ZF17" s="114" t="s">
        <v>322</v>
      </c>
      <c r="ZG17" s="109">
        <f>VLOOKUP(ZF17,Information!$A$2:$H$1000,2,FALSE)</f>
        <v>0</v>
      </c>
      <c r="ZH17" s="109">
        <f>VLOOKUP(ZF17,Information!$A$2:$H$1000,3,FALSE)</f>
        <v>0</v>
      </c>
      <c r="ZI17" s="109">
        <f>VLOOKUP(ZF17,Information!$A$2:$H$1000,4,FALSE)</f>
        <v>0</v>
      </c>
      <c r="ZJ17" s="109" t="str">
        <f>VLOOKUP(ZF17,Information!$A$2:$H$1000,8,FALSE)</f>
        <v>Sand</v>
      </c>
      <c r="ZK17" s="109" t="str">
        <f>VLOOKUP(ZF17,Information!$A$2:$I$1000,9,FALSE)</f>
        <v>Bare substrate</v>
      </c>
      <c r="ZL17" s="116"/>
      <c r="ZM17" s="111"/>
      <c r="ZN17" s="108" t="s">
        <v>298</v>
      </c>
      <c r="ZO17" s="109" t="str">
        <f>VLOOKUP(ZN17,Information!$A$2:$H$1000,2,FALSE)</f>
        <v>unknown</v>
      </c>
      <c r="ZP17" s="109" t="str">
        <f>VLOOKUP(ZN17,Information!$A$2:$H$1000,3,FALSE)</f>
        <v>Porites</v>
      </c>
      <c r="ZQ17" s="109" t="str">
        <f>VLOOKUP(ZN17,Information!$A$2:$H$1000,4,FALSE)</f>
        <v>PORITIDAE</v>
      </c>
      <c r="ZR17" s="109" t="str">
        <f>VLOOKUP(ZN17,Information!$A$2:$H$1000,8,FALSE)</f>
        <v>Hard.coral</v>
      </c>
      <c r="ZS17" s="109" t="str">
        <f>VLOOKUP(ZN17,Information!$A$2:$I$1000,9,FALSE)</f>
        <v>Cnidaria</v>
      </c>
      <c r="ZT17" s="110" t="s">
        <v>80</v>
      </c>
      <c r="ZU17" s="111"/>
      <c r="ZV17" s="108" t="s">
        <v>311</v>
      </c>
      <c r="ZW17" s="109" t="str">
        <f>VLOOKUP(ZV17,Information!$A$2:$H$1000,2,FALSE)</f>
        <v>unknown</v>
      </c>
      <c r="ZX17" s="109" t="str">
        <f>VLOOKUP(ZV17,Information!$A$2:$H$1000,3,FALSE)</f>
        <v>unknown</v>
      </c>
      <c r="ZY17" s="109" t="str">
        <f>VLOOKUP(ZV17,Information!$A$2:$H$1000,4,FALSE)</f>
        <v>unknown</v>
      </c>
      <c r="ZZ17" s="109" t="str">
        <f>VLOOKUP(ZV17,Information!$A$2:$H$1000,8,FALSE)</f>
        <v>Red.algae</v>
      </c>
      <c r="AAA17" s="109" t="str">
        <f>VLOOKUP(ZV17,Information!$A$2:$I$1000,9,FALSE)</f>
        <v>Macroalgae</v>
      </c>
      <c r="AAB17" s="112"/>
      <c r="AAC17" s="111"/>
      <c r="AAD17" s="108" t="s">
        <v>322</v>
      </c>
      <c r="AAE17" s="109">
        <f>VLOOKUP(AAD17,Information!$A$2:$H$1000,2,FALSE)</f>
        <v>0</v>
      </c>
      <c r="AAF17" s="109">
        <f>VLOOKUP(AAD17,Information!$A$2:$H$1000,3,FALSE)</f>
        <v>0</v>
      </c>
      <c r="AAG17" s="109">
        <f>VLOOKUP(AAD17,Information!$A$2:$H$1000,4,FALSE)</f>
        <v>0</v>
      </c>
      <c r="AAH17" s="109" t="str">
        <f>VLOOKUP(AAD17,Information!$A$2:$H$1000,8,FALSE)</f>
        <v>Sand</v>
      </c>
      <c r="AAI17" s="109" t="str">
        <f>VLOOKUP(AAD17,Information!$A$2:$I$1000,9,FALSE)</f>
        <v>Bare substrate</v>
      </c>
      <c r="AAJ17" s="116"/>
      <c r="AAK17" s="111"/>
      <c r="AAL17" s="108" t="s">
        <v>322</v>
      </c>
      <c r="AAM17" s="109">
        <f>VLOOKUP(AAL17,Information!$A$2:$H$1000,2,FALSE)</f>
        <v>0</v>
      </c>
      <c r="AAN17" s="109">
        <f>VLOOKUP(AAL17,Information!$A$2:$H$1000,3,FALSE)</f>
        <v>0</v>
      </c>
      <c r="AAO17" s="109">
        <f>VLOOKUP(AAL17,Information!$A$2:$H$1000,4,FALSE)</f>
        <v>0</v>
      </c>
      <c r="AAP17" s="109" t="str">
        <f>VLOOKUP(AAL17,Information!$A$2:$H$1000,8,FALSE)</f>
        <v>Sand</v>
      </c>
      <c r="AAQ17" s="109" t="str">
        <f>VLOOKUP(AAL17,Information!$A$2:$I$1000,9,FALSE)</f>
        <v>Bare substrate</v>
      </c>
      <c r="AAR17" s="116"/>
      <c r="AAS17" s="111"/>
      <c r="AAT17" s="108" t="s">
        <v>150</v>
      </c>
      <c r="AAU17" s="109" t="str">
        <f>VLOOKUP(AAT17,Information!$A$2:$H$1000,2,FALSE)</f>
        <v>unknown</v>
      </c>
      <c r="AAV17" s="109" t="str">
        <f>VLOOKUP(AAT17,Information!$A$2:$H$1000,3,FALSE)</f>
        <v>Cespitularia</v>
      </c>
      <c r="AAW17" s="109" t="str">
        <f>VLOOKUP(AAT17,Information!$A$2:$H$1000,4,FALSE)</f>
        <v>XENIIDAE</v>
      </c>
      <c r="AAX17" s="109" t="str">
        <f>VLOOKUP(AAT17,Information!$A$2:$H$1000,8,FALSE)</f>
        <v>Soft.coral</v>
      </c>
      <c r="AAY17" s="109" t="str">
        <f>VLOOKUP(AAT17,Information!$A$2:$I$1000,9,FALSE)</f>
        <v>Cnidaria</v>
      </c>
      <c r="AAZ17" s="116"/>
      <c r="ABA17" s="111"/>
      <c r="ABB17" s="108" t="s">
        <v>322</v>
      </c>
      <c r="ABC17" s="109">
        <f>VLOOKUP(ABB17,Information!$A$2:$H$1000,2,FALSE)</f>
        <v>0</v>
      </c>
      <c r="ABD17" s="109">
        <f>VLOOKUP(ABB17,Information!$A$2:$H$1000,3,FALSE)</f>
        <v>0</v>
      </c>
      <c r="ABE17" s="109">
        <f>VLOOKUP(ABB17,Information!$A$2:$H$1000,4,FALSE)</f>
        <v>0</v>
      </c>
      <c r="ABF17" s="109" t="str">
        <f>VLOOKUP(ABB17,Information!$A$2:$H$1000,8,FALSE)</f>
        <v>Sand</v>
      </c>
      <c r="ABG17" s="109" t="str">
        <f>VLOOKUP(ABB17,Information!$A$2:$I$1000,9,FALSE)</f>
        <v>Bare substrate</v>
      </c>
      <c r="ABH17" s="116"/>
      <c r="ABI17" s="111"/>
      <c r="ABJ17" s="108" t="s">
        <v>255</v>
      </c>
      <c r="ABK17" s="109" t="str">
        <f>VLOOKUP(ABJ17,Information!$A$2:$H$1000,2,FALSE)</f>
        <v>Lobophora variegata</v>
      </c>
      <c r="ABL17" s="109" t="str">
        <f>VLOOKUP(ABJ17,Information!$A$2:$H$1000,3,FALSE)</f>
        <v>Lobophora</v>
      </c>
      <c r="ABM17" s="109" t="str">
        <f>VLOOKUP(ABJ17,Information!$A$2:$H$1000,4,FALSE)</f>
        <v>DICTYOTACEAE</v>
      </c>
      <c r="ABN17" s="109" t="str">
        <f>VLOOKUP(ABJ17,Information!$A$2:$H$1000,8,FALSE)</f>
        <v>Brown.algae</v>
      </c>
      <c r="ABO17" s="109" t="str">
        <f>VLOOKUP(ABJ17,Information!$A$2:$I$1000,9,FALSE)</f>
        <v>Macroalgae</v>
      </c>
      <c r="ABP17" s="116"/>
      <c r="ABQ17" s="111"/>
      <c r="ABR17" s="108" t="s">
        <v>322</v>
      </c>
      <c r="ABS17" s="109">
        <f>VLOOKUP(ABR17,Information!$A$2:$H$1000,2,FALSE)</f>
        <v>0</v>
      </c>
      <c r="ABT17" s="109">
        <f>VLOOKUP(ABR17,Information!$A$2:$H$1000,3,FALSE)</f>
        <v>0</v>
      </c>
      <c r="ABU17" s="109">
        <f>VLOOKUP(ABR17,Information!$A$2:$H$1000,4,FALSE)</f>
        <v>0</v>
      </c>
      <c r="ABV17" s="109" t="str">
        <f>VLOOKUP(ABR17,Information!$A$2:$H$1000,8,FALSE)</f>
        <v>Sand</v>
      </c>
      <c r="ABW17" s="109" t="str">
        <f>VLOOKUP(ABR17,Information!$A$2:$I$1000,9,FALSE)</f>
        <v>Bare substrate</v>
      </c>
      <c r="ABX17" s="116"/>
      <c r="ABY17" s="111"/>
      <c r="ABZ17" s="108" t="s">
        <v>240</v>
      </c>
      <c r="ACA17" s="109" t="str">
        <f>VLOOKUP(ABZ17,Information!$A$2:$H$1000,2,FALSE)</f>
        <v>Halodule uninervis</v>
      </c>
      <c r="ACB17" s="109" t="str">
        <f>VLOOKUP(ABZ17,Information!$A$2:$H$1000,3,FALSE)</f>
        <v>Halodule</v>
      </c>
      <c r="ACC17" s="109" t="str">
        <f>VLOOKUP(ABZ17,Information!$A$2:$H$1000,4,FALSE)</f>
        <v>CYMODOCEACEAE</v>
      </c>
      <c r="ACD17" s="109" t="str">
        <f>VLOOKUP(ABZ17,Information!$A$2:$H$1000,8,FALSE)</f>
        <v>Seagrass</v>
      </c>
      <c r="ACE17" s="109" t="str">
        <f>VLOOKUP(ABZ17,Information!$A$2:$I$1000,9,FALSE)</f>
        <v>Seagrass</v>
      </c>
      <c r="ACF17" s="116"/>
      <c r="ACG17" s="111"/>
      <c r="ACH17" s="108" t="s">
        <v>324</v>
      </c>
      <c r="ACI17" s="109" t="str">
        <f>VLOOKUP(ACH17,Information!$A$2:$H$1000,2,FALSE)</f>
        <v>unknown</v>
      </c>
      <c r="ACJ17" s="109" t="str">
        <f>VLOOKUP(ACH17,Information!$A$2:$H$1000,3,FALSE)</f>
        <v>Sargassum</v>
      </c>
      <c r="ACK17" s="109" t="str">
        <f>VLOOKUP(ACH17,Information!$A$2:$H$1000,4,FALSE)</f>
        <v>SARGASSACEAE</v>
      </c>
      <c r="ACL17" s="109" t="str">
        <f>VLOOKUP(ACH17,Information!$A$2:$H$1000,8,FALSE)</f>
        <v>Brown.algae</v>
      </c>
      <c r="ACM17" s="109" t="str">
        <f>VLOOKUP(ACH17,Information!$A$2:$I$1000,9,FALSE)</f>
        <v>Macroalgae</v>
      </c>
      <c r="ACN17" s="116"/>
      <c r="ACO17" s="111"/>
      <c r="ACP17" s="108" t="s">
        <v>255</v>
      </c>
      <c r="ACQ17" s="109" t="str">
        <f>VLOOKUP(ACP17,Information!$A$2:$H$1000,2,FALSE)</f>
        <v>Lobophora variegata</v>
      </c>
      <c r="ACR17" s="109" t="str">
        <f>VLOOKUP(ACP17,Information!$A$2:$H$1000,3,FALSE)</f>
        <v>Lobophora</v>
      </c>
      <c r="ACS17" s="109" t="str">
        <f>VLOOKUP(ACP17,Information!$A$2:$H$1000,4,FALSE)</f>
        <v>DICTYOTACEAE</v>
      </c>
      <c r="ACT17" s="109" t="str">
        <f>VLOOKUP(ACP17,Information!$A$2:$H$1000,8,FALSE)</f>
        <v>Brown.algae</v>
      </c>
      <c r="ACU17" s="109" t="str">
        <f>VLOOKUP(ACP17,Information!$A$2:$I$1000,9,FALSE)</f>
        <v>Macroalgae</v>
      </c>
      <c r="ACV17" s="116"/>
      <c r="ACW17" s="111"/>
      <c r="ACX17" s="108" t="s">
        <v>322</v>
      </c>
      <c r="ACY17" s="109">
        <f>VLOOKUP(ACX17,Information!$A$2:$H$1000,2,FALSE)</f>
        <v>0</v>
      </c>
      <c r="ACZ17" s="109">
        <f>VLOOKUP(ACX17,Information!$A$2:$H$1000,3,FALSE)</f>
        <v>0</v>
      </c>
      <c r="ADA17" s="109">
        <f>VLOOKUP(ACX17,Information!$A$2:$H$1000,4,FALSE)</f>
        <v>0</v>
      </c>
      <c r="ADB17" s="109" t="str">
        <f>VLOOKUP(ACX17,Information!$A$2:$H$1000,8,FALSE)</f>
        <v>Sand</v>
      </c>
      <c r="ADC17" s="109" t="str">
        <f>VLOOKUP(ACX17,Information!$A$2:$I$1000,9,FALSE)</f>
        <v>Bare substrate</v>
      </c>
      <c r="ADD17" s="116"/>
      <c r="ADE17" s="111"/>
      <c r="ADF17" s="108" t="s">
        <v>322</v>
      </c>
      <c r="ADG17" s="109">
        <f>VLOOKUP(ADF17,Information!$A$2:$H$1000,2,FALSE)</f>
        <v>0</v>
      </c>
      <c r="ADH17" s="109">
        <f>VLOOKUP(ADF17,Information!$A$2:$H$1000,3,FALSE)</f>
        <v>0</v>
      </c>
      <c r="ADI17" s="109">
        <f>VLOOKUP(ADF17,Information!$A$2:$H$1000,4,FALSE)</f>
        <v>0</v>
      </c>
      <c r="ADJ17" s="109" t="str">
        <f>VLOOKUP(ADF17,Information!$A$2:$H$1000,8,FALSE)</f>
        <v>Sand</v>
      </c>
      <c r="ADK17" s="109" t="str">
        <f>VLOOKUP(ADF17,Information!$A$2:$I$1000,9,FALSE)</f>
        <v>Bare substrate</v>
      </c>
      <c r="ADL17" s="116"/>
      <c r="ADM17" s="111"/>
      <c r="ADN17" s="108" t="s">
        <v>298</v>
      </c>
      <c r="ADO17" s="109" t="str">
        <f>VLOOKUP(ADN17,Information!$A$2:$H$1000,2,FALSE)</f>
        <v>unknown</v>
      </c>
      <c r="ADP17" s="109" t="str">
        <f>VLOOKUP(ADN17,Information!$A$2:$H$1000,3,FALSE)</f>
        <v>Porites</v>
      </c>
      <c r="ADQ17" s="109" t="str">
        <f>VLOOKUP(ADN17,Information!$A$2:$H$1000,4,FALSE)</f>
        <v>PORITIDAE</v>
      </c>
      <c r="ADR17" s="109" t="str">
        <f>VLOOKUP(ADN17,Information!$A$2:$H$1000,8,FALSE)</f>
        <v>Hard.coral</v>
      </c>
      <c r="ADS17" s="109" t="str">
        <f>VLOOKUP(ADN17,Information!$A$2:$I$1000,9,FALSE)</f>
        <v>Cnidaria</v>
      </c>
      <c r="ADT17" s="110" t="s">
        <v>80</v>
      </c>
      <c r="ADU17" s="111"/>
    </row>
    <row r="18" spans="1:801" ht="15.75" customHeight="1">
      <c r="A18" s="101">
        <v>7.5</v>
      </c>
      <c r="B18" s="115" t="s">
        <v>309</v>
      </c>
      <c r="C18" s="103">
        <f>VLOOKUP(B18,Information!$A$2:$H$1000,2,FALSE)</f>
        <v>0</v>
      </c>
      <c r="D18" s="104">
        <f>VLOOKUP(B18,Information!$A$2:$H$1000,3,FALSE)</f>
        <v>0</v>
      </c>
      <c r="E18" s="104">
        <f>VLOOKUP(B18,Information!$A$2:$H$1000,4,FALSE)</f>
        <v>0</v>
      </c>
      <c r="F18" s="104" t="str">
        <f>VLOOKUP(B18,Information!$A$2:$H$1000,8,FALSE)</f>
        <v>Coral.rubble</v>
      </c>
      <c r="G18" s="104" t="str">
        <f>VLOOKUP(B18,Information!$A$2:$I$1000,9,FALSE)</f>
        <v>Bare substrate</v>
      </c>
      <c r="H18" s="106"/>
      <c r="I18" s="106"/>
      <c r="J18" s="115" t="s">
        <v>309</v>
      </c>
      <c r="K18" s="103">
        <f>VLOOKUP(J18,Information!$A$2:$H$1000,2,FALSE)</f>
        <v>0</v>
      </c>
      <c r="L18" s="104">
        <f>VLOOKUP(J18,Information!$A$2:$H$1000,3,FALSE)</f>
        <v>0</v>
      </c>
      <c r="M18" s="104">
        <f>VLOOKUP(J18,Information!$A$2:$H$1000,4,FALSE)</f>
        <v>0</v>
      </c>
      <c r="N18" s="104" t="str">
        <f>VLOOKUP(J18,Information!$A$2:$H$1000,8,FALSE)</f>
        <v>Coral.rubble</v>
      </c>
      <c r="O18" s="104" t="str">
        <f>VLOOKUP(J18,Information!$A$2:$I$1000,9,FALSE)</f>
        <v>Bare substrate</v>
      </c>
      <c r="P18" s="106"/>
      <c r="Q18" s="106"/>
      <c r="R18" s="115" t="s">
        <v>300</v>
      </c>
      <c r="S18" s="103" t="str">
        <f>VLOOKUP(R18,Information!$A$2:$H$1000,2,FALSE)</f>
        <v>Porites cylindrica</v>
      </c>
      <c r="T18" s="104" t="str">
        <f>VLOOKUP(R18,Information!$A$2:$H$1000,3,FALSE)</f>
        <v>Porites</v>
      </c>
      <c r="U18" s="104" t="str">
        <f>VLOOKUP(R18,Information!$A$2:$H$1000,4,FALSE)</f>
        <v>PORITIDAE</v>
      </c>
      <c r="V18" s="104" t="str">
        <f>VLOOKUP(R18,Information!$A$2:$H$1000,8,FALSE)</f>
        <v>Hard.coral</v>
      </c>
      <c r="W18" s="104" t="str">
        <f>VLOOKUP(R18,Information!$A$2:$I$1000,9,FALSE)</f>
        <v>Cnidaria</v>
      </c>
      <c r="X18" s="105" t="s">
        <v>1836</v>
      </c>
      <c r="Y18" s="106"/>
      <c r="Z18" s="115" t="s">
        <v>82</v>
      </c>
      <c r="AA18" s="103" t="str">
        <f>VLOOKUP(Z18,Information!$A$2:$H$1000,2,FALSE)</f>
        <v>unknown</v>
      </c>
      <c r="AB18" s="104" t="str">
        <f>VLOOKUP(Z18,Information!$A$2:$H$1000,3,FALSE)</f>
        <v>Acropora</v>
      </c>
      <c r="AC18" s="104" t="str">
        <f>VLOOKUP(Z18,Information!$A$2:$H$1000,4,FALSE)</f>
        <v>ACROPORIDAE</v>
      </c>
      <c r="AD18" s="104" t="str">
        <f>VLOOKUP(Z18,Information!$A$2:$H$1000,8,FALSE)</f>
        <v>Hard.coral</v>
      </c>
      <c r="AE18" s="104" t="str">
        <f>VLOOKUP(Z18,Information!$A$2:$I$1000,9,FALSE)</f>
        <v>Cnidaria</v>
      </c>
      <c r="AF18" s="105" t="s">
        <v>1836</v>
      </c>
      <c r="AG18" s="106"/>
      <c r="AH18" s="115" t="s">
        <v>330</v>
      </c>
      <c r="AI18" s="103" t="str">
        <f>VLOOKUP(AH18,Information!$A$2:$H$1000,2,FALSE)</f>
        <v>unknown</v>
      </c>
      <c r="AJ18" s="104" t="str">
        <f>VLOOKUP(AH18,Information!$A$2:$H$1000,3,FALSE)</f>
        <v>unknown</v>
      </c>
      <c r="AK18" s="104" t="str">
        <f>VLOOKUP(AH18,Information!$A$2:$H$1000,4,FALSE)</f>
        <v>unknown</v>
      </c>
      <c r="AL18" s="104" t="str">
        <f>VLOOKUP(AH18,Information!$A$2:$H$1000,8,FALSE)</f>
        <v>Soft.coral</v>
      </c>
      <c r="AM18" s="104" t="str">
        <f>VLOOKUP(AH18,Information!$A$2:$I$1000,9,FALSE)</f>
        <v>Cnidaria</v>
      </c>
      <c r="AN18" s="106"/>
      <c r="AO18" s="106"/>
      <c r="AP18" s="115" t="s">
        <v>330</v>
      </c>
      <c r="AQ18" s="103" t="str">
        <f>VLOOKUP(AP18,Information!$A$2:$H$1000,2,FALSE)</f>
        <v>unknown</v>
      </c>
      <c r="AR18" s="104" t="str">
        <f>VLOOKUP(AP18,Information!$A$2:$H$1000,3,FALSE)</f>
        <v>unknown</v>
      </c>
      <c r="AS18" s="104" t="str">
        <f>VLOOKUP(AP18,Information!$A$2:$H$1000,4,FALSE)</f>
        <v>unknown</v>
      </c>
      <c r="AT18" s="104" t="str">
        <f>VLOOKUP(AP18,Information!$A$2:$H$1000,8,FALSE)</f>
        <v>Soft.coral</v>
      </c>
      <c r="AU18" s="104" t="str">
        <f>VLOOKUP(AP18,Information!$A$2:$I$1000,9,FALSE)</f>
        <v>Cnidaria</v>
      </c>
      <c r="AV18" s="106"/>
      <c r="AW18" s="106"/>
      <c r="AX18" s="115" t="s">
        <v>71</v>
      </c>
      <c r="AY18" s="103" t="str">
        <f>VLOOKUP(AX18,Information!$A$2:$H$1000,2,FALSE)</f>
        <v>unknown</v>
      </c>
      <c r="AZ18" s="104" t="str">
        <f>VLOOKUP(AX18,Information!$A$2:$H$1000,3,FALSE)</f>
        <v>Acanthastrea</v>
      </c>
      <c r="BA18" s="104" t="str">
        <f>VLOOKUP(AX18,Information!$A$2:$H$1000,4,FALSE)</f>
        <v>LOBOPHYLIIDAE</v>
      </c>
      <c r="BB18" s="104" t="str">
        <f>VLOOKUP(AX18,Information!$A$2:$H$1000,8,FALSE)</f>
        <v>Hard.coral</v>
      </c>
      <c r="BC18" s="104" t="str">
        <f>VLOOKUP(AX18,Information!$A$2:$I$1000,9,FALSE)</f>
        <v>Cnidaria</v>
      </c>
      <c r="BD18" s="105" t="s">
        <v>1836</v>
      </c>
      <c r="BE18" s="106"/>
      <c r="BF18" s="115" t="s">
        <v>320</v>
      </c>
      <c r="BG18" s="103">
        <f>VLOOKUP(BF18,Information!$A$2:$H$1000,2,FALSE)</f>
        <v>0</v>
      </c>
      <c r="BH18" s="104">
        <f>VLOOKUP(BF18,Information!$A$2:$H$1000,3,FALSE)</f>
        <v>0</v>
      </c>
      <c r="BI18" s="104">
        <f>VLOOKUP(BF18,Information!$A$2:$H$1000,4,FALSE)</f>
        <v>0</v>
      </c>
      <c r="BJ18" s="104" t="str">
        <f>VLOOKUP(BF18,Information!$A$2:$H$1000,8,FALSE)</f>
        <v>Bare.rock</v>
      </c>
      <c r="BK18" s="104" t="str">
        <f>VLOOKUP(BF18,Information!$A$2:$I$1000,9,FALSE)</f>
        <v>Bare substrate</v>
      </c>
      <c r="BL18" s="106"/>
      <c r="BM18" s="106"/>
      <c r="BN18" s="115" t="s">
        <v>324</v>
      </c>
      <c r="BO18" s="103" t="str">
        <f>VLOOKUP(BN18,Information!$A$2:$H$1000,2,FALSE)</f>
        <v>unknown</v>
      </c>
      <c r="BP18" s="104" t="str">
        <f>VLOOKUP(BN18,Information!$A$2:$H$1000,3,FALSE)</f>
        <v>Sargassum</v>
      </c>
      <c r="BQ18" s="104" t="str">
        <f>VLOOKUP(BN18,Information!$A$2:$H$1000,4,FALSE)</f>
        <v>SARGASSACEAE</v>
      </c>
      <c r="BR18" s="104" t="str">
        <f>VLOOKUP(BN18,Information!$A$2:$H$1000,8,FALSE)</f>
        <v>Brown.algae</v>
      </c>
      <c r="BS18" s="104" t="str">
        <f>VLOOKUP(BN18,Information!$A$2:$I$1000,9,FALSE)</f>
        <v>Macroalgae</v>
      </c>
      <c r="BT18" s="106"/>
      <c r="BU18" s="106"/>
      <c r="BV18" s="115" t="s">
        <v>330</v>
      </c>
      <c r="BW18" s="103" t="str">
        <f>VLOOKUP(BV18,Information!$A$2:$H$1000,2,FALSE)</f>
        <v>unknown</v>
      </c>
      <c r="BX18" s="104" t="str">
        <f>VLOOKUP(BV18,Information!$A$2:$H$1000,3,FALSE)</f>
        <v>unknown</v>
      </c>
      <c r="BY18" s="104" t="str">
        <f>VLOOKUP(BV18,Information!$A$2:$H$1000,4,FALSE)</f>
        <v>unknown</v>
      </c>
      <c r="BZ18" s="104" t="str">
        <f>VLOOKUP(BV18,Information!$A$2:$H$1000,8,FALSE)</f>
        <v>Soft.coral</v>
      </c>
      <c r="CA18" s="104" t="str">
        <f>VLOOKUP(BV18,Information!$A$2:$I$1000,9,FALSE)</f>
        <v>Cnidaria</v>
      </c>
      <c r="CB18" s="106"/>
      <c r="CC18" s="106"/>
      <c r="CD18" s="115" t="s">
        <v>255</v>
      </c>
      <c r="CE18" s="103" t="str">
        <f>VLOOKUP(CD18,Information!$A$2:$H$1000,2,FALSE)</f>
        <v>Lobophora variegata</v>
      </c>
      <c r="CF18" s="104" t="str">
        <f>VLOOKUP(CD18,Information!$A$2:$H$1000,3,FALSE)</f>
        <v>Lobophora</v>
      </c>
      <c r="CG18" s="104" t="str">
        <f>VLOOKUP(CD18,Information!$A$2:$H$1000,4,FALSE)</f>
        <v>DICTYOTACEAE</v>
      </c>
      <c r="CH18" s="104" t="str">
        <f>VLOOKUP(CD18,Information!$A$2:$H$1000,8,FALSE)</f>
        <v>Brown.algae</v>
      </c>
      <c r="CI18" s="104" t="str">
        <f>VLOOKUP(CD18,Information!$A$2:$I$1000,9,FALSE)</f>
        <v>Macroalgae</v>
      </c>
      <c r="CJ18" s="106"/>
      <c r="CK18" s="106"/>
      <c r="CL18" s="115" t="s">
        <v>200</v>
      </c>
      <c r="CM18" s="103" t="str">
        <f>VLOOKUP(CL18,Information!$A$2:$H$1000,2,FALSE)</f>
        <v>unknown</v>
      </c>
      <c r="CN18" s="104" t="str">
        <f>VLOOKUP(CL18,Information!$A$2:$H$1000,3,FALSE)</f>
        <v>Echinopora</v>
      </c>
      <c r="CO18" s="104" t="str">
        <f>VLOOKUP(CL18,Information!$A$2:$H$1000,4,FALSE)</f>
        <v>MERULINIDAE</v>
      </c>
      <c r="CP18" s="104" t="str">
        <f>VLOOKUP(CL18,Information!$A$2:$H$1000,8,FALSE)</f>
        <v>Hard.coral</v>
      </c>
      <c r="CQ18" s="104" t="str">
        <f>VLOOKUP(CL18,Information!$A$2:$I$1000,9,FALSE)</f>
        <v>Cnidaria</v>
      </c>
      <c r="CR18" s="105" t="s">
        <v>1836</v>
      </c>
      <c r="CS18" s="106"/>
      <c r="CT18" s="115" t="s">
        <v>322</v>
      </c>
      <c r="CU18" s="103">
        <f>VLOOKUP(CT18,Information!$A$2:$H$1000,2,FALSE)</f>
        <v>0</v>
      </c>
      <c r="CV18" s="104">
        <f>VLOOKUP(CT18,Information!$A$2:$H$1000,3,FALSE)</f>
        <v>0</v>
      </c>
      <c r="CW18" s="104">
        <f>VLOOKUP(CT18,Information!$A$2:$H$1000,4,FALSE)</f>
        <v>0</v>
      </c>
      <c r="CX18" s="104" t="str">
        <f>VLOOKUP(CT18,Information!$A$2:$H$1000,8,FALSE)</f>
        <v>Sand</v>
      </c>
      <c r="CY18" s="104" t="str">
        <f>VLOOKUP(CT18,Information!$A$2:$I$1000,9,FALSE)</f>
        <v>Bare substrate</v>
      </c>
      <c r="CZ18" s="106"/>
      <c r="DA18" s="106"/>
      <c r="DB18" s="107" t="s">
        <v>344</v>
      </c>
      <c r="DC18" s="103" t="str">
        <f>VLOOKUP(DB18,Information!$A$2:$H$1000,2,FALSE)</f>
        <v>Thalassodendron ciliatum</v>
      </c>
      <c r="DD18" s="104" t="str">
        <f>VLOOKUP(DB18,Information!$A$2:$H$1000,3,FALSE)</f>
        <v>Thalassondendron</v>
      </c>
      <c r="DE18" s="104" t="str">
        <f>VLOOKUP(DB18,Information!$A$2:$H$1000,4,FALSE)</f>
        <v>CYMODOCEACEAE</v>
      </c>
      <c r="DF18" s="104" t="str">
        <f>VLOOKUP(DB18,Information!$A$2:$H$1000,8,FALSE)</f>
        <v>Seagrass</v>
      </c>
      <c r="DG18" s="104" t="str">
        <f>VLOOKUP(DB18,Information!$A$2:$I$1000,9,FALSE)</f>
        <v>Seagrass</v>
      </c>
      <c r="DH18" s="106"/>
      <c r="DI18" s="106"/>
      <c r="DJ18" s="107" t="s">
        <v>309</v>
      </c>
      <c r="DK18" s="103">
        <f>VLOOKUP(DJ18,Information!$A$2:$H$1000,2,FALSE)</f>
        <v>0</v>
      </c>
      <c r="DL18" s="104">
        <f>VLOOKUP(DJ18,Information!$A$2:$H$1000,3,FALSE)</f>
        <v>0</v>
      </c>
      <c r="DM18" s="104">
        <f>VLOOKUP(DJ18,Information!$A$2:$H$1000,4,FALSE)</f>
        <v>0</v>
      </c>
      <c r="DN18" s="104" t="str">
        <f>VLOOKUP(DJ18,Information!$A$2:$H$1000,8,FALSE)</f>
        <v>Coral.rubble</v>
      </c>
      <c r="DO18" s="104" t="str">
        <f>VLOOKUP(DJ18,Information!$A$2:$I$1000,9,FALSE)</f>
        <v>Bare substrate</v>
      </c>
      <c r="DP18" s="106"/>
      <c r="DQ18" s="106"/>
      <c r="DR18" s="115" t="s">
        <v>200</v>
      </c>
      <c r="DS18" s="103" t="str">
        <f>VLOOKUP(DR18,Information!$A$2:$H$1000,2,FALSE)</f>
        <v>unknown</v>
      </c>
      <c r="DT18" s="104" t="str">
        <f>VLOOKUP(DR18,Information!$A$2:$H$1000,3,FALSE)</f>
        <v>Echinopora</v>
      </c>
      <c r="DU18" s="104" t="str">
        <f>VLOOKUP(DR18,Information!$A$2:$H$1000,4,FALSE)</f>
        <v>MERULINIDAE</v>
      </c>
      <c r="DV18" s="104" t="str">
        <f>VLOOKUP(DR18,Information!$A$2:$H$1000,8,FALSE)</f>
        <v>Hard.coral</v>
      </c>
      <c r="DW18" s="104" t="str">
        <f>VLOOKUP(DR18,Information!$A$2:$I$1000,9,FALSE)</f>
        <v>Cnidaria</v>
      </c>
      <c r="DX18" s="105" t="s">
        <v>1836</v>
      </c>
      <c r="DY18" s="106"/>
      <c r="DZ18" s="115" t="s">
        <v>324</v>
      </c>
      <c r="EA18" s="103" t="str">
        <f>VLOOKUP(DZ18,Information!$A$2:$H$1000,2,FALSE)</f>
        <v>unknown</v>
      </c>
      <c r="EB18" s="104" t="str">
        <f>VLOOKUP(DZ18,Information!$A$2:$H$1000,3,FALSE)</f>
        <v>Sargassum</v>
      </c>
      <c r="EC18" s="104" t="str">
        <f>VLOOKUP(DZ18,Information!$A$2:$H$1000,4,FALSE)</f>
        <v>SARGASSACEAE</v>
      </c>
      <c r="ED18" s="104" t="str">
        <f>VLOOKUP(DZ18,Information!$A$2:$H$1000,8,FALSE)</f>
        <v>Brown.algae</v>
      </c>
      <c r="EE18" s="104" t="str">
        <f>VLOOKUP(DZ18,Information!$A$2:$I$1000,9,FALSE)</f>
        <v>Macroalgae</v>
      </c>
      <c r="EF18" s="106"/>
      <c r="EG18" s="106"/>
      <c r="EH18" s="115" t="s">
        <v>82</v>
      </c>
      <c r="EI18" s="103" t="str">
        <f>VLOOKUP(EH18,Information!$A$2:$H$1000,2,FALSE)</f>
        <v>unknown</v>
      </c>
      <c r="EJ18" s="104" t="str">
        <f>VLOOKUP(EH18,Information!$A$2:$H$1000,3,FALSE)</f>
        <v>Acropora</v>
      </c>
      <c r="EK18" s="104" t="str">
        <f>VLOOKUP(EH18,Information!$A$2:$H$1000,4,FALSE)</f>
        <v>ACROPORIDAE</v>
      </c>
      <c r="EL18" s="104" t="str">
        <f>VLOOKUP(EH18,Information!$A$2:$H$1000,8,FALSE)</f>
        <v>Hard.coral</v>
      </c>
      <c r="EM18" s="104" t="str">
        <f>VLOOKUP(EH18,Information!$A$2:$I$1000,9,FALSE)</f>
        <v>Cnidaria</v>
      </c>
      <c r="EN18" s="105" t="s">
        <v>1836</v>
      </c>
      <c r="EO18" s="106"/>
      <c r="EP18" s="115" t="s">
        <v>82</v>
      </c>
      <c r="EQ18" s="103" t="str">
        <f>VLOOKUP(EP18,Information!$A$2:$H$1000,2,FALSE)</f>
        <v>unknown</v>
      </c>
      <c r="ER18" s="104" t="str">
        <f>VLOOKUP(EP18,Information!$A$2:$H$1000,3,FALSE)</f>
        <v>Acropora</v>
      </c>
      <c r="ES18" s="104" t="str">
        <f>VLOOKUP(EP18,Information!$A$2:$H$1000,4,FALSE)</f>
        <v>ACROPORIDAE</v>
      </c>
      <c r="ET18" s="104" t="str">
        <f>VLOOKUP(EP18,Information!$A$2:$H$1000,8,FALSE)</f>
        <v>Hard.coral</v>
      </c>
      <c r="EU18" s="104" t="str">
        <f>VLOOKUP(EP18,Information!$A$2:$I$1000,9,FALSE)</f>
        <v>Cnidaria</v>
      </c>
      <c r="EV18" s="105" t="s">
        <v>1836</v>
      </c>
      <c r="EW18" s="106"/>
      <c r="EX18" s="107" t="s">
        <v>309</v>
      </c>
      <c r="EY18" s="103">
        <f>VLOOKUP(EX18,Information!$A$2:$H$1000,2,FALSE)</f>
        <v>0</v>
      </c>
      <c r="EZ18" s="104">
        <f>VLOOKUP(EX18,Information!$A$2:$H$1000,3,FALSE)</f>
        <v>0</v>
      </c>
      <c r="FA18" s="104">
        <f>VLOOKUP(EX18,Information!$A$2:$H$1000,4,FALSE)</f>
        <v>0</v>
      </c>
      <c r="FB18" s="104" t="str">
        <f>VLOOKUP(EX18,Information!$A$2:$H$1000,8,FALSE)</f>
        <v>Coral.rubble</v>
      </c>
      <c r="FC18" s="104" t="str">
        <f>VLOOKUP(EX18,Information!$A$2:$I$1000,9,FALSE)</f>
        <v>Bare substrate</v>
      </c>
      <c r="FD18" s="106"/>
      <c r="FE18" s="106"/>
      <c r="FF18" s="115" t="s">
        <v>304</v>
      </c>
      <c r="FG18" s="103" t="str">
        <f>VLOOKUP(FF18,Information!$A$2:$H$1000,2,FALSE)</f>
        <v>Porites rus</v>
      </c>
      <c r="FH18" s="104" t="str">
        <f>VLOOKUP(FF18,Information!$A$2:$H$1000,3,FALSE)</f>
        <v>Porites</v>
      </c>
      <c r="FI18" s="104" t="str">
        <f>VLOOKUP(FF18,Information!$A$2:$H$1000,4,FALSE)</f>
        <v>PORITIDAE</v>
      </c>
      <c r="FJ18" s="104" t="str">
        <f>VLOOKUP(FF18,Information!$A$2:$H$1000,8,FALSE)</f>
        <v>Hard.coral</v>
      </c>
      <c r="FK18" s="104" t="str">
        <f>VLOOKUP(FF18,Information!$A$2:$I$1000,9,FALSE)</f>
        <v>Cnidaria</v>
      </c>
      <c r="FL18" s="105" t="s">
        <v>1836</v>
      </c>
      <c r="FM18" s="106"/>
      <c r="FN18" s="115" t="s">
        <v>317</v>
      </c>
      <c r="FO18" s="103" t="str">
        <f>VLOOKUP(FN18,Information!$A$2:$H$1000,2,FALSE)</f>
        <v>Rhytisma fulvum</v>
      </c>
      <c r="FP18" s="104" t="str">
        <f>VLOOKUP(FN18,Information!$A$2:$H$1000,3,FALSE)</f>
        <v>Rhytisma</v>
      </c>
      <c r="FQ18" s="104" t="str">
        <f>VLOOKUP(FN18,Information!$A$2:$H$1000,4,FALSE)</f>
        <v>ALCYONIIDAE</v>
      </c>
      <c r="FR18" s="104" t="str">
        <f>VLOOKUP(FN18,Information!$A$2:$H$1000,8,FALSE)</f>
        <v>Soft.coral</v>
      </c>
      <c r="FS18" s="104" t="str">
        <f>VLOOKUP(FN18,Information!$A$2:$I$1000,9,FALSE)</f>
        <v>Cnidaria</v>
      </c>
      <c r="FT18" s="106"/>
      <c r="FU18" s="106"/>
      <c r="FV18" s="115" t="s">
        <v>317</v>
      </c>
      <c r="FW18" s="103" t="str">
        <f>VLOOKUP(FV18,Information!$A$2:$H$1000,2,FALSE)</f>
        <v>Rhytisma fulvum</v>
      </c>
      <c r="FX18" s="104" t="str">
        <f>VLOOKUP(FV18,Information!$A$2:$H$1000,3,FALSE)</f>
        <v>Rhytisma</v>
      </c>
      <c r="FY18" s="104" t="str">
        <f>VLOOKUP(FV18,Information!$A$2:$H$1000,4,FALSE)</f>
        <v>ALCYONIIDAE</v>
      </c>
      <c r="FZ18" s="104" t="str">
        <f>VLOOKUP(FV18,Information!$A$2:$H$1000,8,FALSE)</f>
        <v>Soft.coral</v>
      </c>
      <c r="GA18" s="104" t="str">
        <f>VLOOKUP(FV18,Information!$A$2:$I$1000,9,FALSE)</f>
        <v>Cnidaria</v>
      </c>
      <c r="GB18" s="106"/>
      <c r="GC18" s="106"/>
      <c r="GD18" s="115" t="s">
        <v>317</v>
      </c>
      <c r="GE18" s="103" t="str">
        <f>VLOOKUP(GD18,Information!$A$2:$H$1000,2,FALSE)</f>
        <v>Rhytisma fulvum</v>
      </c>
      <c r="GF18" s="104" t="str">
        <f>VLOOKUP(GD18,Information!$A$2:$H$1000,3,FALSE)</f>
        <v>Rhytisma</v>
      </c>
      <c r="GG18" s="104" t="str">
        <f>VLOOKUP(GD18,Information!$A$2:$H$1000,4,FALSE)</f>
        <v>ALCYONIIDAE</v>
      </c>
      <c r="GH18" s="104" t="str">
        <f>VLOOKUP(GD18,Information!$A$2:$H$1000,8,FALSE)</f>
        <v>Soft.coral</v>
      </c>
      <c r="GI18" s="104" t="str">
        <f>VLOOKUP(GD18,Information!$A$2:$I$1000,9,FALSE)</f>
        <v>Cnidaria</v>
      </c>
      <c r="GJ18" s="106"/>
      <c r="GK18" s="106"/>
      <c r="GL18" s="115" t="s">
        <v>359</v>
      </c>
      <c r="GM18" s="103" t="str">
        <f>VLOOKUP(GL18,Information!$A$2:$H$1000,2,FALSE)</f>
        <v>unknown</v>
      </c>
      <c r="GN18" s="104" t="str">
        <f>VLOOKUP(GL18,Information!$A$2:$H$1000,3,FALSE)</f>
        <v>unknown</v>
      </c>
      <c r="GO18" s="104" t="str">
        <f>VLOOKUP(GL18,Information!$A$2:$H$1000,4,FALSE)</f>
        <v>unknown</v>
      </c>
      <c r="GP18" s="104" t="str">
        <f>VLOOKUP(GL18,Information!$A$2:$H$1000,8,FALSE)</f>
        <v>Turf.algae</v>
      </c>
      <c r="GQ18" s="104" t="str">
        <f>VLOOKUP(GL18,Information!$A$2:$I$1000,9,FALSE)</f>
        <v>Turf algae</v>
      </c>
      <c r="GR18" s="106"/>
      <c r="GS18" s="106"/>
      <c r="GT18" s="115" t="s">
        <v>302</v>
      </c>
      <c r="GU18" s="103" t="str">
        <f>VLOOKUP(GT18,Information!$A$2:$H$1000,2,FALSE)</f>
        <v>unknown</v>
      </c>
      <c r="GV18" s="104" t="str">
        <f>VLOOKUP(GT18,Information!$A$2:$H$1000,3,FALSE)</f>
        <v>Porites (massive)</v>
      </c>
      <c r="GW18" s="104" t="str">
        <f>VLOOKUP(GT18,Information!$A$2:$H$1000,4,FALSE)</f>
        <v>PORITIDAE</v>
      </c>
      <c r="GX18" s="104" t="str">
        <f>VLOOKUP(GT18,Information!$A$2:$H$1000,8,FALSE)</f>
        <v>Hard.coral</v>
      </c>
      <c r="GY18" s="104" t="str">
        <f>VLOOKUP(GT18,Information!$A$2:$I$1000,9,FALSE)</f>
        <v>Cnidaria</v>
      </c>
      <c r="GZ18" s="105" t="s">
        <v>1836</v>
      </c>
      <c r="HA18" s="106"/>
      <c r="HB18" s="115" t="s">
        <v>330</v>
      </c>
      <c r="HC18" s="103" t="str">
        <f>VLOOKUP(HB18,Information!$A$2:$H$1000,2,FALSE)</f>
        <v>unknown</v>
      </c>
      <c r="HD18" s="104" t="str">
        <f>VLOOKUP(HB18,Information!$A$2:$H$1000,3,FALSE)</f>
        <v>unknown</v>
      </c>
      <c r="HE18" s="104" t="str">
        <f>VLOOKUP(HB18,Information!$A$2:$H$1000,4,FALSE)</f>
        <v>unknown</v>
      </c>
      <c r="HF18" s="104" t="str">
        <f>VLOOKUP(HB18,Information!$A$2:$H$1000,8,FALSE)</f>
        <v>Soft.coral</v>
      </c>
      <c r="HG18" s="104" t="str">
        <f>VLOOKUP(HB18,Information!$A$2:$I$1000,9,FALSE)</f>
        <v>Cnidaria</v>
      </c>
      <c r="HH18" s="106"/>
      <c r="HI18" s="106"/>
      <c r="HJ18" s="115" t="s">
        <v>324</v>
      </c>
      <c r="HK18" s="103" t="str">
        <f>VLOOKUP(HJ18,Information!$A$2:$H$1000,2,FALSE)</f>
        <v>unknown</v>
      </c>
      <c r="HL18" s="104" t="str">
        <f>VLOOKUP(HJ18,Information!$A$2:$H$1000,3,FALSE)</f>
        <v>Sargassum</v>
      </c>
      <c r="HM18" s="104" t="str">
        <f>VLOOKUP(HJ18,Information!$A$2:$H$1000,4,FALSE)</f>
        <v>SARGASSACEAE</v>
      </c>
      <c r="HN18" s="104" t="str">
        <f>VLOOKUP(HJ18,Information!$A$2:$H$1000,8,FALSE)</f>
        <v>Brown.algae</v>
      </c>
      <c r="HO18" s="104" t="str">
        <f>VLOOKUP(HJ18,Information!$A$2:$I$1000,9,FALSE)</f>
        <v>Macroalgae</v>
      </c>
      <c r="HP18" s="106"/>
      <c r="HQ18" s="106"/>
      <c r="HR18" s="115" t="s">
        <v>300</v>
      </c>
      <c r="HS18" s="103" t="str">
        <f>VLOOKUP(HR18,Information!$A$2:$H$1000,2,FALSE)</f>
        <v>Porites cylindrica</v>
      </c>
      <c r="HT18" s="104" t="str">
        <f>VLOOKUP(HR18,Information!$A$2:$H$1000,3,FALSE)</f>
        <v>Porites</v>
      </c>
      <c r="HU18" s="104" t="str">
        <f>VLOOKUP(HR18,Information!$A$2:$H$1000,4,FALSE)</f>
        <v>PORITIDAE</v>
      </c>
      <c r="HV18" s="104" t="str">
        <f>VLOOKUP(HR18,Information!$A$2:$H$1000,8,FALSE)</f>
        <v>Hard.coral</v>
      </c>
      <c r="HW18" s="104" t="str">
        <f>VLOOKUP(HR18,Information!$A$2:$I$1000,9,FALSE)</f>
        <v>Cnidaria</v>
      </c>
      <c r="HX18" s="105" t="s">
        <v>1836</v>
      </c>
      <c r="HY18" s="106"/>
      <c r="HZ18" s="115" t="s">
        <v>359</v>
      </c>
      <c r="IA18" s="103" t="str">
        <f>VLOOKUP(HZ18,Information!$A$2:$H$1000,2,FALSE)</f>
        <v>unknown</v>
      </c>
      <c r="IB18" s="104" t="str">
        <f>VLOOKUP(HZ18,Information!$A$2:$H$1000,3,FALSE)</f>
        <v>unknown</v>
      </c>
      <c r="IC18" s="104" t="str">
        <f>VLOOKUP(HZ18,Information!$A$2:$H$1000,4,FALSE)</f>
        <v>unknown</v>
      </c>
      <c r="ID18" s="104" t="str">
        <f>VLOOKUP(HZ18,Information!$A$2:$H$1000,8,FALSE)</f>
        <v>Turf.algae</v>
      </c>
      <c r="IE18" s="104" t="str">
        <f>VLOOKUP(HZ18,Information!$A$2:$I$1000,9,FALSE)</f>
        <v>Turf algae</v>
      </c>
      <c r="IF18" s="106"/>
      <c r="IG18" s="106"/>
      <c r="IH18" s="107" t="s">
        <v>320</v>
      </c>
      <c r="II18" s="103">
        <f>VLOOKUP(IH18,Information!$A$2:$H$1000,2,FALSE)</f>
        <v>0</v>
      </c>
      <c r="IJ18" s="104">
        <f>VLOOKUP(IH18,Information!$A$2:$H$1000,3,FALSE)</f>
        <v>0</v>
      </c>
      <c r="IK18" s="104">
        <f>VLOOKUP(IH18,Information!$A$2:$H$1000,4,FALSE)</f>
        <v>0</v>
      </c>
      <c r="IL18" s="104" t="str">
        <f>VLOOKUP(IH18,Information!$A$2:$H$1000,8,FALSE)</f>
        <v>Bare.rock</v>
      </c>
      <c r="IM18" s="104" t="str">
        <f>VLOOKUP(IH18,Information!$A$2:$I$1000,9,FALSE)</f>
        <v>Bare substrate</v>
      </c>
      <c r="IN18" s="106"/>
      <c r="IO18" s="106"/>
      <c r="IP18" s="115" t="s">
        <v>304</v>
      </c>
      <c r="IQ18" s="103" t="str">
        <f>VLOOKUP(IP18,Information!$A$2:$H$1000,2,FALSE)</f>
        <v>Porites rus</v>
      </c>
      <c r="IR18" s="104" t="str">
        <f>VLOOKUP(IP18,Information!$A$2:$H$1000,3,FALSE)</f>
        <v>Porites</v>
      </c>
      <c r="IS18" s="104" t="str">
        <f>VLOOKUP(IP18,Information!$A$2:$H$1000,4,FALSE)</f>
        <v>PORITIDAE</v>
      </c>
      <c r="IT18" s="104" t="str">
        <f>VLOOKUP(IP18,Information!$A$2:$H$1000,8,FALSE)</f>
        <v>Hard.coral</v>
      </c>
      <c r="IU18" s="104" t="str">
        <f>VLOOKUP(IP18,Information!$A$2:$I$1000,9,FALSE)</f>
        <v>Cnidaria</v>
      </c>
      <c r="IV18" s="105" t="s">
        <v>1836</v>
      </c>
      <c r="IW18" s="106"/>
      <c r="IX18" s="115" t="s">
        <v>227</v>
      </c>
      <c r="IY18" s="103" t="str">
        <f>VLOOKUP(IX18,Information!$A$2:$H$1000,2,FALSE)</f>
        <v>unknown</v>
      </c>
      <c r="IZ18" s="104" t="str">
        <f>VLOOKUP(IX18,Information!$A$2:$H$1000,3,FALSE)</f>
        <v>Halimeda</v>
      </c>
      <c r="JA18" s="104" t="str">
        <f>VLOOKUP(IX18,Information!$A$2:$H$1000,4,FALSE)</f>
        <v>HALIMEDACEAE</v>
      </c>
      <c r="JB18" s="104" t="str">
        <f>VLOOKUP(IX18,Information!$A$2:$H$1000,8,FALSE)</f>
        <v>Green.algae</v>
      </c>
      <c r="JC18" s="104" t="str">
        <f>VLOOKUP(IX18,Information!$A$2:$I$1000,9,FALSE)</f>
        <v>Macroalgae</v>
      </c>
      <c r="JD18" s="106"/>
      <c r="JE18" s="106"/>
      <c r="JF18" s="115" t="s">
        <v>304</v>
      </c>
      <c r="JG18" s="103" t="str">
        <f>VLOOKUP(JF18,Information!$A$2:$H$1000,2,FALSE)</f>
        <v>Porites rus</v>
      </c>
      <c r="JH18" s="104" t="str">
        <f>VLOOKUP(JF18,Information!$A$2:$H$1000,3,FALSE)</f>
        <v>Porites</v>
      </c>
      <c r="JI18" s="104" t="str">
        <f>VLOOKUP(JF18,Information!$A$2:$H$1000,4,FALSE)</f>
        <v>PORITIDAE</v>
      </c>
      <c r="JJ18" s="104" t="str">
        <f>VLOOKUP(JF18,Information!$A$2:$H$1000,8,FALSE)</f>
        <v>Hard.coral</v>
      </c>
      <c r="JK18" s="104" t="str">
        <f>VLOOKUP(JF18,Information!$A$2:$I$1000,9,FALSE)</f>
        <v>Cnidaria</v>
      </c>
      <c r="JL18" s="105" t="s">
        <v>1836</v>
      </c>
      <c r="JM18" s="106"/>
      <c r="JN18" s="115" t="s">
        <v>255</v>
      </c>
      <c r="JO18" s="103" t="str">
        <f>VLOOKUP(JN18,Information!$A$2:$H$1000,2,FALSE)</f>
        <v>Lobophora variegata</v>
      </c>
      <c r="JP18" s="104" t="str">
        <f>VLOOKUP(JN18,Information!$A$2:$H$1000,3,FALSE)</f>
        <v>Lobophora</v>
      </c>
      <c r="JQ18" s="104" t="str">
        <f>VLOOKUP(JN18,Information!$A$2:$H$1000,4,FALSE)</f>
        <v>DICTYOTACEAE</v>
      </c>
      <c r="JR18" s="104" t="str">
        <f>VLOOKUP(JN18,Information!$A$2:$H$1000,8,FALSE)</f>
        <v>Brown.algae</v>
      </c>
      <c r="JS18" s="104" t="str">
        <f>VLOOKUP(JN18,Information!$A$2:$I$1000,9,FALSE)</f>
        <v>Macroalgae</v>
      </c>
      <c r="JT18" s="106"/>
      <c r="JU18" s="106"/>
      <c r="JV18" s="115" t="s">
        <v>82</v>
      </c>
      <c r="JW18" s="103" t="str">
        <f>VLOOKUP(JV18,Information!$A$2:$H$1000,2,FALSE)</f>
        <v>unknown</v>
      </c>
      <c r="JX18" s="104" t="str">
        <f>VLOOKUP(JV18,Information!$A$2:$H$1000,3,FALSE)</f>
        <v>Acropora</v>
      </c>
      <c r="JY18" s="104" t="str">
        <f>VLOOKUP(JV18,Information!$A$2:$H$1000,4,FALSE)</f>
        <v>ACROPORIDAE</v>
      </c>
      <c r="JZ18" s="104" t="str">
        <f>VLOOKUP(JV18,Information!$A$2:$H$1000,8,FALSE)</f>
        <v>Hard.coral</v>
      </c>
      <c r="KA18" s="104" t="str">
        <f>VLOOKUP(JV18,Information!$A$2:$I$1000,9,FALSE)</f>
        <v>Cnidaria</v>
      </c>
      <c r="KB18" s="105" t="s">
        <v>1836</v>
      </c>
      <c r="KC18" s="106"/>
      <c r="KD18" s="115" t="s">
        <v>359</v>
      </c>
      <c r="KE18" s="103" t="str">
        <f>VLOOKUP(KD18,Information!$A$2:$H$1000,2,FALSE)</f>
        <v>unknown</v>
      </c>
      <c r="KF18" s="104" t="str">
        <f>VLOOKUP(KD18,Information!$A$2:$H$1000,3,FALSE)</f>
        <v>unknown</v>
      </c>
      <c r="KG18" s="104" t="str">
        <f>VLOOKUP(KD18,Information!$A$2:$H$1000,4,FALSE)</f>
        <v>unknown</v>
      </c>
      <c r="KH18" s="104" t="str">
        <f>VLOOKUP(KD18,Information!$A$2:$H$1000,8,FALSE)</f>
        <v>Turf.algae</v>
      </c>
      <c r="KI18" s="104" t="str">
        <f>VLOOKUP(KD18,Information!$A$2:$I$1000,9,FALSE)</f>
        <v>Turf algae</v>
      </c>
      <c r="KJ18" s="106"/>
      <c r="KK18" s="106"/>
      <c r="KL18" s="115" t="s">
        <v>330</v>
      </c>
      <c r="KM18" s="103" t="str">
        <f>VLOOKUP(KL18,Information!$A$2:$H$1000,2,FALSE)</f>
        <v>unknown</v>
      </c>
      <c r="KN18" s="104" t="str">
        <f>VLOOKUP(KL18,Information!$A$2:$H$1000,3,FALSE)</f>
        <v>unknown</v>
      </c>
      <c r="KO18" s="104" t="str">
        <f>VLOOKUP(KL18,Information!$A$2:$H$1000,4,FALSE)</f>
        <v>unknown</v>
      </c>
      <c r="KP18" s="104" t="str">
        <f>VLOOKUP(KL18,Information!$A$2:$H$1000,8,FALSE)</f>
        <v>Soft.coral</v>
      </c>
      <c r="KQ18" s="104" t="str">
        <f>VLOOKUP(KL18,Information!$A$2:$I$1000,9,FALSE)</f>
        <v>Cnidaria</v>
      </c>
      <c r="KR18" s="106"/>
      <c r="KS18" s="106"/>
      <c r="KT18" s="115" t="s">
        <v>300</v>
      </c>
      <c r="KU18" s="103" t="str">
        <f>VLOOKUP(KT18,Information!$A$2:$H$1000,2,FALSE)</f>
        <v>Porites cylindrica</v>
      </c>
      <c r="KV18" s="104" t="str">
        <f>VLOOKUP(KT18,Information!$A$2:$H$1000,3,FALSE)</f>
        <v>Porites</v>
      </c>
      <c r="KW18" s="104" t="str">
        <f>VLOOKUP(KT18,Information!$A$2:$H$1000,4,FALSE)</f>
        <v>PORITIDAE</v>
      </c>
      <c r="KX18" s="104" t="str">
        <f>VLOOKUP(KT18,Information!$A$2:$H$1000,8,FALSE)</f>
        <v>Hard.coral</v>
      </c>
      <c r="KY18" s="104" t="str">
        <f>VLOOKUP(KT18,Information!$A$2:$I$1000,9,FALSE)</f>
        <v>Cnidaria</v>
      </c>
      <c r="KZ18" s="105" t="s">
        <v>1836</v>
      </c>
      <c r="LA18" s="106"/>
      <c r="LB18" s="115" t="s">
        <v>309</v>
      </c>
      <c r="LC18" s="103">
        <f>VLOOKUP(LB18,Information!$A$2:$H$1000,2,FALSE)</f>
        <v>0</v>
      </c>
      <c r="LD18" s="104">
        <f>VLOOKUP(LB18,Information!$A$2:$H$1000,3,FALSE)</f>
        <v>0</v>
      </c>
      <c r="LE18" s="104">
        <f>VLOOKUP(LB18,Information!$A$2:$H$1000,4,FALSE)</f>
        <v>0</v>
      </c>
      <c r="LF18" s="104" t="str">
        <f>VLOOKUP(LB18,Information!$A$2:$H$1000,8,FALSE)</f>
        <v>Coral.rubble</v>
      </c>
      <c r="LG18" s="104" t="str">
        <f>VLOOKUP(LB18,Information!$A$2:$I$1000,9,FALSE)</f>
        <v>Bare substrate</v>
      </c>
      <c r="LH18" s="106"/>
      <c r="LI18" s="106"/>
      <c r="LJ18" s="115" t="s">
        <v>82</v>
      </c>
      <c r="LK18" s="103" t="str">
        <f>VLOOKUP(LJ18,Information!$A$2:$H$1000,2,FALSE)</f>
        <v>unknown</v>
      </c>
      <c r="LL18" s="104" t="str">
        <f>VLOOKUP(LJ18,Information!$A$2:$H$1000,3,FALSE)</f>
        <v>Acropora</v>
      </c>
      <c r="LM18" s="104" t="str">
        <f>VLOOKUP(LJ18,Information!$A$2:$H$1000,4,FALSE)</f>
        <v>ACROPORIDAE</v>
      </c>
      <c r="LN18" s="104" t="str">
        <f>VLOOKUP(LJ18,Information!$A$2:$H$1000,8,FALSE)</f>
        <v>Hard.coral</v>
      </c>
      <c r="LO18" s="104" t="str">
        <f>VLOOKUP(LJ18,Information!$A$2:$I$1000,9,FALSE)</f>
        <v>Cnidaria</v>
      </c>
      <c r="LP18" s="105" t="s">
        <v>1836</v>
      </c>
      <c r="LQ18" s="106"/>
      <c r="LR18" s="115" t="s">
        <v>217</v>
      </c>
      <c r="LS18" s="103" t="str">
        <f>VLOOKUP(LR18,Information!$A$2:$H$1000,2,FALSE)</f>
        <v>unknown</v>
      </c>
      <c r="LT18" s="104" t="str">
        <f>VLOOKUP(LR18,Information!$A$2:$H$1000,3,FALSE)</f>
        <v>Galaxea</v>
      </c>
      <c r="LU18" s="104" t="str">
        <f>VLOOKUP(LR18,Information!$A$2:$H$1000,4,FALSE)</f>
        <v>EUPHYLLIIDAE</v>
      </c>
      <c r="LV18" s="104" t="str">
        <f>VLOOKUP(LR18,Information!$A$2:$H$1000,8,FALSE)</f>
        <v>Hard.coral</v>
      </c>
      <c r="LW18" s="104" t="str">
        <f>VLOOKUP(LR18,Information!$A$2:$I$1000,9,FALSE)</f>
        <v>Cnidaria</v>
      </c>
      <c r="LX18" s="105" t="s">
        <v>1836</v>
      </c>
      <c r="LY18" s="106"/>
      <c r="LZ18" s="115" t="s">
        <v>300</v>
      </c>
      <c r="MA18" s="103" t="str">
        <f>VLOOKUP(LZ18,Information!$A$2:$H$1000,2,FALSE)</f>
        <v>Porites cylindrica</v>
      </c>
      <c r="MB18" s="104" t="str">
        <f>VLOOKUP(LZ18,Information!$A$2:$H$1000,3,FALSE)</f>
        <v>Porites</v>
      </c>
      <c r="MC18" s="104" t="str">
        <f>VLOOKUP(LZ18,Information!$A$2:$H$1000,4,FALSE)</f>
        <v>PORITIDAE</v>
      </c>
      <c r="MD18" s="104" t="str">
        <f>VLOOKUP(LZ18,Information!$A$2:$H$1000,8,FALSE)</f>
        <v>Hard.coral</v>
      </c>
      <c r="ME18" s="104" t="str">
        <f>VLOOKUP(LZ18,Information!$A$2:$I$1000,9,FALSE)</f>
        <v>Cnidaria</v>
      </c>
      <c r="MF18" s="105" t="s">
        <v>1836</v>
      </c>
      <c r="MG18" s="106"/>
      <c r="MH18" s="115" t="s">
        <v>320</v>
      </c>
      <c r="MI18" s="103">
        <f>VLOOKUP(MH18,Information!$A$2:$H$1000,2,FALSE)</f>
        <v>0</v>
      </c>
      <c r="MJ18" s="104">
        <f>VLOOKUP(MH18,Information!$A$2:$H$1000,3,FALSE)</f>
        <v>0</v>
      </c>
      <c r="MK18" s="104">
        <f>VLOOKUP(MH18,Information!$A$2:$H$1000,4,FALSE)</f>
        <v>0</v>
      </c>
      <c r="ML18" s="104" t="str">
        <f>VLOOKUP(MH18,Information!$A$2:$H$1000,8,FALSE)</f>
        <v>Bare.rock</v>
      </c>
      <c r="MM18" s="104" t="str">
        <f>VLOOKUP(MH18,Information!$A$2:$I$1000,9,FALSE)</f>
        <v>Bare substrate</v>
      </c>
      <c r="MN18" s="106"/>
      <c r="MO18" s="106"/>
      <c r="MP18" s="115" t="s">
        <v>302</v>
      </c>
      <c r="MQ18" s="103" t="str">
        <f>VLOOKUP(MP18,Information!$A$2:$H$1000,2,FALSE)</f>
        <v>unknown</v>
      </c>
      <c r="MR18" s="104" t="str">
        <f>VLOOKUP(MP18,Information!$A$2:$H$1000,3,FALSE)</f>
        <v>Porites (massive)</v>
      </c>
      <c r="MS18" s="104" t="str">
        <f>VLOOKUP(MP18,Information!$A$2:$H$1000,4,FALSE)</f>
        <v>PORITIDAE</v>
      </c>
      <c r="MT18" s="104" t="str">
        <f>VLOOKUP(MP18,Information!$A$2:$H$1000,8,FALSE)</f>
        <v>Hard.coral</v>
      </c>
      <c r="MU18" s="104" t="str">
        <f>VLOOKUP(MP18,Information!$A$2:$I$1000,9,FALSE)</f>
        <v>Cnidaria</v>
      </c>
      <c r="MV18" s="105" t="s">
        <v>1836</v>
      </c>
      <c r="MW18" s="106"/>
      <c r="MX18" s="115" t="s">
        <v>302</v>
      </c>
      <c r="MY18" s="103" t="str">
        <f>VLOOKUP(MX18,Information!$A$2:$H$1000,2,FALSE)</f>
        <v>unknown</v>
      </c>
      <c r="MZ18" s="104" t="str">
        <f>VLOOKUP(MX18,Information!$A$2:$H$1000,3,FALSE)</f>
        <v>Porites (massive)</v>
      </c>
      <c r="NA18" s="104" t="str">
        <f>VLOOKUP(MX18,Information!$A$2:$H$1000,4,FALSE)</f>
        <v>PORITIDAE</v>
      </c>
      <c r="NB18" s="104" t="str">
        <f>VLOOKUP(MX18,Information!$A$2:$H$1000,8,FALSE)</f>
        <v>Hard.coral</v>
      </c>
      <c r="NC18" s="104" t="str">
        <f>VLOOKUP(MX18,Information!$A$2:$I$1000,9,FALSE)</f>
        <v>Cnidaria</v>
      </c>
      <c r="ND18" s="105" t="s">
        <v>1836</v>
      </c>
      <c r="NE18" s="106"/>
      <c r="NF18" s="115" t="s">
        <v>320</v>
      </c>
      <c r="NG18" s="103">
        <f>VLOOKUP(NF18,Information!$A$2:$H$1000,2,FALSE)</f>
        <v>0</v>
      </c>
      <c r="NH18" s="104">
        <f>VLOOKUP(NF18,Information!$A$2:$H$1000,3,FALSE)</f>
        <v>0</v>
      </c>
      <c r="NI18" s="104">
        <f>VLOOKUP(NF18,Information!$A$2:$H$1000,4,FALSE)</f>
        <v>0</v>
      </c>
      <c r="NJ18" s="104" t="str">
        <f>VLOOKUP(NF18,Information!$A$2:$H$1000,8,FALSE)</f>
        <v>Bare.rock</v>
      </c>
      <c r="NK18" s="104" t="str">
        <f>VLOOKUP(NF18,Information!$A$2:$I$1000,9,FALSE)</f>
        <v>Bare substrate</v>
      </c>
      <c r="NL18" s="106"/>
      <c r="NM18" s="106"/>
      <c r="NN18" s="115" t="s">
        <v>117</v>
      </c>
      <c r="NO18" s="103" t="str">
        <f>VLOOKUP(NN18,Information!$A$2:$H$1000,2,FALSE)</f>
        <v>unknown</v>
      </c>
      <c r="NP18" s="104" t="str">
        <f>VLOOKUP(NN18,Information!$A$2:$H$1000,3,FALSE)</f>
        <v>Astreopora</v>
      </c>
      <c r="NQ18" s="104" t="str">
        <f>VLOOKUP(NN18,Information!$A$2:$H$1000,4,FALSE)</f>
        <v>ACROPORIDAE</v>
      </c>
      <c r="NR18" s="104" t="str">
        <f>VLOOKUP(NN18,Information!$A$2:$H$1000,8,FALSE)</f>
        <v>Hard.coral</v>
      </c>
      <c r="NS18" s="104" t="str">
        <f>VLOOKUP(NN18,Information!$A$2:$I$1000,9,FALSE)</f>
        <v>Cnidaria</v>
      </c>
      <c r="NT18" s="105" t="s">
        <v>1836</v>
      </c>
      <c r="NU18" s="106"/>
      <c r="NV18" s="115" t="s">
        <v>320</v>
      </c>
      <c r="NW18" s="103">
        <f>VLOOKUP(NV18,Information!$A$2:$H$1000,2,FALSE)</f>
        <v>0</v>
      </c>
      <c r="NX18" s="104">
        <f>VLOOKUP(NV18,Information!$A$2:$H$1000,3,FALSE)</f>
        <v>0</v>
      </c>
      <c r="NY18" s="104">
        <f>VLOOKUP(NV18,Information!$A$2:$H$1000,4,FALSE)</f>
        <v>0</v>
      </c>
      <c r="NZ18" s="104" t="str">
        <f>VLOOKUP(NV18,Information!$A$2:$H$1000,8,FALSE)</f>
        <v>Bare.rock</v>
      </c>
      <c r="OA18" s="104" t="str">
        <f>VLOOKUP(NV18,Information!$A$2:$I$1000,9,FALSE)</f>
        <v>Bare substrate</v>
      </c>
      <c r="OB18" s="106"/>
      <c r="OC18" s="106"/>
      <c r="OD18" s="107" t="s">
        <v>330</v>
      </c>
      <c r="OE18" s="103" t="str">
        <f>VLOOKUP(OD18,Information!$A$2:$H$1000,2,FALSE)</f>
        <v>unknown</v>
      </c>
      <c r="OF18" s="104" t="str">
        <f>VLOOKUP(OD18,Information!$A$2:$H$1000,3,FALSE)</f>
        <v>unknown</v>
      </c>
      <c r="OG18" s="104" t="str">
        <f>VLOOKUP(OD18,Information!$A$2:$H$1000,4,FALSE)</f>
        <v>unknown</v>
      </c>
      <c r="OH18" s="104" t="str">
        <f>VLOOKUP(OD18,Information!$A$2:$H$1000,8,FALSE)</f>
        <v>Soft.coral</v>
      </c>
      <c r="OI18" s="104" t="str">
        <f>VLOOKUP(OD18,Information!$A$2:$I$1000,9,FALSE)</f>
        <v>Cnidaria</v>
      </c>
      <c r="OJ18" s="106"/>
      <c r="OK18" s="106"/>
      <c r="OL18" s="107" t="s">
        <v>320</v>
      </c>
      <c r="OM18" s="103">
        <f>VLOOKUP(OL18,Information!$A$2:$H$1000,2,FALSE)</f>
        <v>0</v>
      </c>
      <c r="ON18" s="104">
        <f>VLOOKUP(OL18,Information!$A$2:$H$1000,3,FALSE)</f>
        <v>0</v>
      </c>
      <c r="OO18" s="104">
        <f>VLOOKUP(OL18,Information!$A$2:$H$1000,4,FALSE)</f>
        <v>0</v>
      </c>
      <c r="OP18" s="104" t="str">
        <f>VLOOKUP(OL18,Information!$A$2:$H$1000,8,FALSE)</f>
        <v>Bare.rock</v>
      </c>
      <c r="OQ18" s="104" t="str">
        <f>VLOOKUP(OL18,Information!$A$2:$I$1000,9,FALSE)</f>
        <v>Bare substrate</v>
      </c>
      <c r="OR18" s="106"/>
      <c r="OS18" s="106"/>
      <c r="OT18" s="107" t="s">
        <v>207</v>
      </c>
      <c r="OU18" s="103" t="str">
        <f>VLOOKUP(OT18,Information!$A$2:$H$1000,2,FALSE)</f>
        <v>unknown</v>
      </c>
      <c r="OV18" s="104" t="str">
        <f>VLOOKUP(OT18,Information!$A$2:$H$1000,3,FALSE)</f>
        <v>Aglaophenia</v>
      </c>
      <c r="OW18" s="104" t="str">
        <f>VLOOKUP(OT18,Information!$A$2:$H$1000,4,FALSE)</f>
        <v>AGLAOPHENIIDAE</v>
      </c>
      <c r="OX18" s="104" t="str">
        <f>VLOOKUP(OT18,Information!$A$2:$H$1000,8,FALSE)</f>
        <v>Hydroid</v>
      </c>
      <c r="OY18" s="104" t="str">
        <f>VLOOKUP(OT18,Information!$A$2:$I$1000,9,FALSE)</f>
        <v>Cnidaria</v>
      </c>
      <c r="OZ18" s="106"/>
      <c r="PA18" s="106"/>
      <c r="PB18" s="107" t="s">
        <v>309</v>
      </c>
      <c r="PC18" s="103">
        <f>VLOOKUP(PB18,Information!$A$2:$H$1000,2,FALSE)</f>
        <v>0</v>
      </c>
      <c r="PD18" s="104">
        <f>VLOOKUP(PB18,Information!$A$2:$H$1000,3,FALSE)</f>
        <v>0</v>
      </c>
      <c r="PE18" s="104">
        <f>VLOOKUP(PB18,Information!$A$2:$H$1000,4,FALSE)</f>
        <v>0</v>
      </c>
      <c r="PF18" s="104" t="str">
        <f>VLOOKUP(PB18,Information!$A$2:$H$1000,8,FALSE)</f>
        <v>Coral.rubble</v>
      </c>
      <c r="PG18" s="104" t="str">
        <f>VLOOKUP(PB18,Information!$A$2:$I$1000,9,FALSE)</f>
        <v>Bare substrate</v>
      </c>
      <c r="PH18" s="106"/>
      <c r="PI18" s="106"/>
      <c r="PJ18" s="107" t="s">
        <v>104</v>
      </c>
      <c r="PK18" s="103">
        <f>VLOOKUP(PJ18,Information!$A$2:$H$1000,2,FALSE)</f>
        <v>0</v>
      </c>
      <c r="PL18" s="104">
        <f>VLOOKUP(PJ18,Information!$A$2:$H$1000,3,FALSE)</f>
        <v>0</v>
      </c>
      <c r="PM18" s="104">
        <f>VLOOKUP(PJ18,Information!$A$2:$H$1000,4,FALSE)</f>
        <v>0</v>
      </c>
      <c r="PN18" s="104" t="str">
        <f>VLOOKUP(PJ18,Information!$A$2:$H$1000,8,FALSE)</f>
        <v>Artificial.reef.substrate</v>
      </c>
      <c r="PO18" s="104" t="str">
        <f>VLOOKUP(PJ18,Information!$A$2:$I$1000,9,FALSE)</f>
        <v>Bare substrate</v>
      </c>
      <c r="PP18" s="106"/>
      <c r="PQ18" s="106"/>
      <c r="PR18" s="107" t="s">
        <v>309</v>
      </c>
      <c r="PS18" s="103">
        <f>VLOOKUP(PR18,Information!$A$2:$H$1000,2,FALSE)</f>
        <v>0</v>
      </c>
      <c r="PT18" s="104">
        <f>VLOOKUP(PR18,Information!$A$2:$H$1000,3,FALSE)</f>
        <v>0</v>
      </c>
      <c r="PU18" s="104">
        <f>VLOOKUP(PR18,Information!$A$2:$H$1000,4,FALSE)</f>
        <v>0</v>
      </c>
      <c r="PV18" s="104" t="str">
        <f>VLOOKUP(PR18,Information!$A$2:$H$1000,8,FALSE)</f>
        <v>Coral.rubble</v>
      </c>
      <c r="PW18" s="104" t="str">
        <f>VLOOKUP(PR18,Information!$A$2:$I$1000,9,FALSE)</f>
        <v>Bare substrate</v>
      </c>
      <c r="PX18" s="106"/>
      <c r="PY18" s="106"/>
      <c r="PZ18" s="107" t="s">
        <v>322</v>
      </c>
      <c r="QA18" s="103">
        <f>VLOOKUP(PZ18,Information!$A$2:$H$1000,2,FALSE)</f>
        <v>0</v>
      </c>
      <c r="QB18" s="104">
        <f>VLOOKUP(PZ18,Information!$A$2:$H$1000,3,FALSE)</f>
        <v>0</v>
      </c>
      <c r="QC18" s="104">
        <f>VLOOKUP(PZ18,Information!$A$2:$H$1000,4,FALSE)</f>
        <v>0</v>
      </c>
      <c r="QD18" s="104" t="str">
        <f>VLOOKUP(PZ18,Information!$A$2:$H$1000,8,FALSE)</f>
        <v>Sand</v>
      </c>
      <c r="QE18" s="104" t="str">
        <f>VLOOKUP(PZ18,Information!$A$2:$I$1000,9,FALSE)</f>
        <v>Bare substrate</v>
      </c>
      <c r="QF18" s="106"/>
      <c r="QG18" s="106"/>
      <c r="QH18" s="107" t="s">
        <v>311</v>
      </c>
      <c r="QI18" s="103" t="str">
        <f>VLOOKUP(QH18,Information!$A$2:$H$1000,2,FALSE)</f>
        <v>unknown</v>
      </c>
      <c r="QJ18" s="104" t="str">
        <f>VLOOKUP(QH18,Information!$A$2:$H$1000,3,FALSE)</f>
        <v>unknown</v>
      </c>
      <c r="QK18" s="104" t="str">
        <f>VLOOKUP(QH18,Information!$A$2:$H$1000,4,FALSE)</f>
        <v>unknown</v>
      </c>
      <c r="QL18" s="104" t="str">
        <f>VLOOKUP(QH18,Information!$A$2:$H$1000,8,FALSE)</f>
        <v>Red.algae</v>
      </c>
      <c r="QM18" s="104" t="str">
        <f>VLOOKUP(QH18,Information!$A$2:$I$1000,9,FALSE)</f>
        <v>Macroalgae</v>
      </c>
      <c r="QN18" s="106"/>
      <c r="QO18" s="106"/>
      <c r="QP18" s="107" t="s">
        <v>354</v>
      </c>
      <c r="QQ18" s="103" t="str">
        <f>VLOOKUP(QP18,Information!$A$2:$H$1000,2,FALSE)</f>
        <v>unknown</v>
      </c>
      <c r="QR18" s="104" t="str">
        <f>VLOOKUP(QP18,Information!$A$2:$H$1000,3,FALSE)</f>
        <v>unknown</v>
      </c>
      <c r="QS18" s="104" t="str">
        <f>VLOOKUP(QP18,Information!$A$2:$H$1000,4,FALSE)</f>
        <v>unknown</v>
      </c>
      <c r="QT18" s="104" t="str">
        <f>VLOOKUP(QP18,Information!$A$2:$H$1000,8,FALSE)</f>
        <v>Tunicate</v>
      </c>
      <c r="QU18" s="104" t="str">
        <f>VLOOKUP(QP18,Information!$A$2:$I$1000,9,FALSE)</f>
        <v>Tunicates</v>
      </c>
      <c r="QV18" s="106"/>
      <c r="QW18" s="106"/>
      <c r="QX18" s="107" t="s">
        <v>359</v>
      </c>
      <c r="QY18" s="103" t="str">
        <f>VLOOKUP(QX18,Information!$A$2:$H$1000,2,FALSE)</f>
        <v>unknown</v>
      </c>
      <c r="QZ18" s="104" t="str">
        <f>VLOOKUP(QX18,Information!$A$2:$H$1000,3,FALSE)</f>
        <v>unknown</v>
      </c>
      <c r="RA18" s="104" t="str">
        <f>VLOOKUP(QX18,Information!$A$2:$H$1000,4,FALSE)</f>
        <v>unknown</v>
      </c>
      <c r="RB18" s="104" t="str">
        <f>VLOOKUP(QX18,Information!$A$2:$H$1000,8,FALSE)</f>
        <v>Turf.algae</v>
      </c>
      <c r="RC18" s="104" t="str">
        <f>VLOOKUP(QX18,Information!$A$2:$I$1000,9,FALSE)</f>
        <v>Turf algae</v>
      </c>
      <c r="RD18" s="106"/>
      <c r="RE18" s="106"/>
      <c r="RF18" s="107" t="s">
        <v>322</v>
      </c>
      <c r="RG18" s="103">
        <f>VLOOKUP(RF18,Information!$A$2:$H$1000,2,FALSE)</f>
        <v>0</v>
      </c>
      <c r="RH18" s="104">
        <f>VLOOKUP(RF18,Information!$A$2:$H$1000,3,FALSE)</f>
        <v>0</v>
      </c>
      <c r="RI18" s="104">
        <f>VLOOKUP(RF18,Information!$A$2:$H$1000,4,FALSE)</f>
        <v>0</v>
      </c>
      <c r="RJ18" s="104" t="str">
        <f>VLOOKUP(RF18,Information!$A$2:$H$1000,8,FALSE)</f>
        <v>Sand</v>
      </c>
      <c r="RK18" s="104" t="str">
        <f>VLOOKUP(RF18,Information!$A$2:$I$1000,9,FALSE)</f>
        <v>Bare substrate</v>
      </c>
      <c r="RL18" s="106"/>
      <c r="RM18" s="106"/>
      <c r="RN18" s="107" t="s">
        <v>309</v>
      </c>
      <c r="RO18" s="103">
        <f>VLOOKUP(RN18,Information!$A$2:$H$1000,2,FALSE)</f>
        <v>0</v>
      </c>
      <c r="RP18" s="104">
        <f>VLOOKUP(RN18,Information!$A$2:$H$1000,3,FALSE)</f>
        <v>0</v>
      </c>
      <c r="RQ18" s="104">
        <f>VLOOKUP(RN18,Information!$A$2:$H$1000,4,FALSE)</f>
        <v>0</v>
      </c>
      <c r="RR18" s="104" t="str">
        <f>VLOOKUP(RN18,Information!$A$2:$H$1000,8,FALSE)</f>
        <v>Coral.rubble</v>
      </c>
      <c r="RS18" s="104" t="str">
        <f>VLOOKUP(RN18,Information!$A$2:$I$1000,9,FALSE)</f>
        <v>Bare substrate</v>
      </c>
      <c r="RT18" s="106"/>
      <c r="RU18" s="106"/>
      <c r="RV18" s="107" t="s">
        <v>320</v>
      </c>
      <c r="RW18" s="103">
        <f>VLOOKUP(RV18,Information!$A$2:$H$1000,2,FALSE)</f>
        <v>0</v>
      </c>
      <c r="RX18" s="104">
        <f>VLOOKUP(RV18,Information!$A$2:$H$1000,3,FALSE)</f>
        <v>0</v>
      </c>
      <c r="RY18" s="104">
        <f>VLOOKUP(RV18,Information!$A$2:$H$1000,4,FALSE)</f>
        <v>0</v>
      </c>
      <c r="RZ18" s="104" t="str">
        <f>VLOOKUP(RV18,Information!$A$2:$H$1000,8,FALSE)</f>
        <v>Bare.rock</v>
      </c>
      <c r="SA18" s="104" t="str">
        <f>VLOOKUP(RV18,Information!$A$2:$I$1000,9,FALSE)</f>
        <v>Bare substrate</v>
      </c>
      <c r="SB18" s="106"/>
      <c r="SC18" s="106"/>
      <c r="SD18" s="107" t="s">
        <v>359</v>
      </c>
      <c r="SE18" s="103" t="str">
        <f>VLOOKUP(SD18,Information!$A$2:$H$1000,2,FALSE)</f>
        <v>unknown</v>
      </c>
      <c r="SF18" s="104" t="str">
        <f>VLOOKUP(SD18,Information!$A$2:$H$1000,3,FALSE)</f>
        <v>unknown</v>
      </c>
      <c r="SG18" s="104" t="str">
        <f>VLOOKUP(SD18,Information!$A$2:$H$1000,4,FALSE)</f>
        <v>unknown</v>
      </c>
      <c r="SH18" s="104" t="str">
        <f>VLOOKUP(SD18,Information!$A$2:$H$1000,8,FALSE)</f>
        <v>Turf.algae</v>
      </c>
      <c r="SI18" s="104" t="str">
        <f>VLOOKUP(SD18,Information!$A$2:$I$1000,9,FALSE)</f>
        <v>Turf algae</v>
      </c>
      <c r="SJ18" s="106"/>
      <c r="SK18" s="106"/>
      <c r="SL18" s="107" t="s">
        <v>322</v>
      </c>
      <c r="SM18" s="103">
        <f>VLOOKUP(SL18,Information!$A$2:$H$1000,2,FALSE)</f>
        <v>0</v>
      </c>
      <c r="SN18" s="104">
        <f>VLOOKUP(SL18,Information!$A$2:$H$1000,3,FALSE)</f>
        <v>0</v>
      </c>
      <c r="SO18" s="104">
        <f>VLOOKUP(SL18,Information!$A$2:$H$1000,4,FALSE)</f>
        <v>0</v>
      </c>
      <c r="SP18" s="104" t="str">
        <f>VLOOKUP(SL18,Information!$A$2:$H$1000,8,FALSE)</f>
        <v>Sand</v>
      </c>
      <c r="SQ18" s="104" t="str">
        <f>VLOOKUP(SL18,Information!$A$2:$I$1000,9,FALSE)</f>
        <v>Bare substrate</v>
      </c>
      <c r="SR18" s="106"/>
      <c r="SS18" s="106"/>
      <c r="ST18" s="107" t="s">
        <v>309</v>
      </c>
      <c r="SU18" s="103">
        <f>VLOOKUP(ST18,Information!$A$2:$H$1000,2,FALSE)</f>
        <v>0</v>
      </c>
      <c r="SV18" s="104">
        <f>VLOOKUP(ST18,Information!$A$2:$H$1000,3,FALSE)</f>
        <v>0</v>
      </c>
      <c r="SW18" s="104">
        <f>VLOOKUP(ST18,Information!$A$2:$H$1000,4,FALSE)</f>
        <v>0</v>
      </c>
      <c r="SX18" s="104" t="str">
        <f>VLOOKUP(ST18,Information!$A$2:$H$1000,8,FALSE)</f>
        <v>Coral.rubble</v>
      </c>
      <c r="SY18" s="104" t="str">
        <f>VLOOKUP(ST18,Information!$A$2:$I$1000,9,FALSE)</f>
        <v>Bare substrate</v>
      </c>
      <c r="SZ18" s="106"/>
      <c r="TA18" s="106"/>
      <c r="TB18" s="108" t="s">
        <v>202</v>
      </c>
      <c r="TC18" s="109" t="str">
        <f>VLOOKUP(TB18,Information!$A$2:$H$1000,2,FALSE)</f>
        <v>unknown</v>
      </c>
      <c r="TD18" s="109" t="str">
        <f>VLOOKUP(TB18,Information!$A$2:$H$1000,3,FALSE)</f>
        <v>Favia</v>
      </c>
      <c r="TE18" s="109" t="str">
        <f>VLOOKUP(TB18,Information!$A$2:$H$1000,4,FALSE)</f>
        <v>MUSSIDAE</v>
      </c>
      <c r="TF18" s="109" t="str">
        <f>VLOOKUP(TB18,Information!$A$2:$H$1000,8,FALSE)</f>
        <v>Hard.coral</v>
      </c>
      <c r="TG18" s="109" t="str">
        <f>VLOOKUP(TB18,Information!$A$2:$I$1000,9,FALSE)</f>
        <v>Cnidaria</v>
      </c>
      <c r="TH18" s="110" t="s">
        <v>1836</v>
      </c>
      <c r="TI18" s="111"/>
      <c r="TJ18" s="108" t="s">
        <v>354</v>
      </c>
      <c r="TK18" s="109" t="str">
        <f>VLOOKUP(TJ18,Information!$A$2:$H$1000,2,FALSE)</f>
        <v>unknown</v>
      </c>
      <c r="TL18" s="109" t="str">
        <f>VLOOKUP(TJ18,Information!$A$2:$H$1000,3,FALSE)</f>
        <v>unknown</v>
      </c>
      <c r="TM18" s="109" t="str">
        <f>VLOOKUP(TJ18,Information!$A$2:$H$1000,4,FALSE)</f>
        <v>unknown</v>
      </c>
      <c r="TN18" s="109" t="str">
        <f>VLOOKUP(TJ18,Information!$A$2:$H$1000,8,FALSE)</f>
        <v>Tunicate</v>
      </c>
      <c r="TO18" s="109" t="str">
        <f>VLOOKUP(TJ18,Information!$A$2:$I$1000,9,FALSE)</f>
        <v>Tunicates</v>
      </c>
      <c r="TP18" s="112"/>
      <c r="TQ18" s="111"/>
      <c r="TR18" s="108" t="s">
        <v>309</v>
      </c>
      <c r="TS18" s="109">
        <f>VLOOKUP(TR18,Information!$A$2:$H$1000,2,FALSE)</f>
        <v>0</v>
      </c>
      <c r="TT18" s="109">
        <f>VLOOKUP(TR18,Information!$A$2:$H$1000,3,FALSE)</f>
        <v>0</v>
      </c>
      <c r="TU18" s="109">
        <f>VLOOKUP(TR18,Information!$A$2:$H$1000,4,FALSE)</f>
        <v>0</v>
      </c>
      <c r="TV18" s="109" t="str">
        <f>VLOOKUP(TR18,Information!$A$2:$H$1000,8,FALSE)</f>
        <v>Coral.rubble</v>
      </c>
      <c r="TW18" s="109" t="str">
        <f>VLOOKUP(TR18,Information!$A$2:$I$1000,9,FALSE)</f>
        <v>Bare substrate</v>
      </c>
      <c r="TX18" s="112"/>
      <c r="TY18" s="111"/>
      <c r="TZ18" s="108" t="s">
        <v>322</v>
      </c>
      <c r="UA18" s="109">
        <f>VLOOKUP(TZ18,Information!$A$2:$H$1000,2,FALSE)</f>
        <v>0</v>
      </c>
      <c r="UB18" s="109">
        <f>VLOOKUP(TZ18,Information!$A$2:$H$1000,3,FALSE)</f>
        <v>0</v>
      </c>
      <c r="UC18" s="109">
        <f>VLOOKUP(TZ18,Information!$A$2:$H$1000,4,FALSE)</f>
        <v>0</v>
      </c>
      <c r="UD18" s="109" t="str">
        <f>VLOOKUP(TZ18,Information!$A$2:$H$1000,8,FALSE)</f>
        <v>Sand</v>
      </c>
      <c r="UE18" s="109" t="str">
        <f>VLOOKUP(TZ18,Information!$A$2:$I$1000,9,FALSE)</f>
        <v>Bare substrate</v>
      </c>
      <c r="UF18" s="112"/>
      <c r="UG18" s="111"/>
      <c r="UH18" s="108" t="s">
        <v>317</v>
      </c>
      <c r="UI18" s="109" t="str">
        <f>VLOOKUP(UH18,Information!$A$2:$H$1000,2,FALSE)</f>
        <v>Rhytisma fulvum</v>
      </c>
      <c r="UJ18" s="109" t="str">
        <f>VLOOKUP(UH18,Information!$A$2:$H$1000,3,FALSE)</f>
        <v>Rhytisma</v>
      </c>
      <c r="UK18" s="109" t="str">
        <f>VLOOKUP(UH18,Information!$A$2:$H$1000,4,FALSE)</f>
        <v>ALCYONIIDAE</v>
      </c>
      <c r="UL18" s="109" t="str">
        <f>VLOOKUP(UH18,Information!$A$2:$H$1000,8,FALSE)</f>
        <v>Soft.coral</v>
      </c>
      <c r="UM18" s="109" t="str">
        <f>VLOOKUP(UH18,Information!$A$2:$I$1000,9,FALSE)</f>
        <v>Cnidaria</v>
      </c>
      <c r="UN18" s="112"/>
      <c r="UO18" s="111"/>
      <c r="UP18" s="108" t="s">
        <v>150</v>
      </c>
      <c r="UQ18" s="109" t="str">
        <f>VLOOKUP(UP18,Information!$A$2:$H$1000,2,FALSE)</f>
        <v>unknown</v>
      </c>
      <c r="UR18" s="109" t="str">
        <f>VLOOKUP(UP18,Information!$A$2:$H$1000,3,FALSE)</f>
        <v>Cespitularia</v>
      </c>
      <c r="US18" s="109" t="str">
        <f>VLOOKUP(UP18,Information!$A$2:$H$1000,4,FALSE)</f>
        <v>XENIIDAE</v>
      </c>
      <c r="UT18" s="109" t="str">
        <f>VLOOKUP(UP18,Information!$A$2:$H$1000,8,FALSE)</f>
        <v>Soft.coral</v>
      </c>
      <c r="UU18" s="109" t="str">
        <f>VLOOKUP(UP18,Information!$A$2:$I$1000,9,FALSE)</f>
        <v>Cnidaria</v>
      </c>
      <c r="UV18" s="112"/>
      <c r="UW18" s="111"/>
      <c r="UX18" s="108" t="s">
        <v>104</v>
      </c>
      <c r="UY18" s="109">
        <f>VLOOKUP(UX18,Information!$A$2:$H$1000,2,FALSE)</f>
        <v>0</v>
      </c>
      <c r="UZ18" s="109">
        <f>VLOOKUP(UX18,Information!$A$2:$H$1000,3,FALSE)</f>
        <v>0</v>
      </c>
      <c r="VA18" s="109">
        <f>VLOOKUP(UX18,Information!$A$2:$H$1000,4,FALSE)</f>
        <v>0</v>
      </c>
      <c r="VB18" s="109" t="str">
        <f>VLOOKUP(UX18,Information!$A$2:$H$1000,8,FALSE)</f>
        <v>Artificial.reef.substrate</v>
      </c>
      <c r="VC18" s="109" t="str">
        <f>VLOOKUP(UX18,Information!$A$2:$I$1000,9,FALSE)</f>
        <v>Bare substrate</v>
      </c>
      <c r="VD18" s="112"/>
      <c r="VE18" s="111"/>
      <c r="VF18" s="108" t="s">
        <v>104</v>
      </c>
      <c r="VG18" s="109">
        <f>VLOOKUP(VF18,Information!$A$2:$H$1000,2,FALSE)</f>
        <v>0</v>
      </c>
      <c r="VH18" s="109">
        <f>VLOOKUP(VF18,Information!$A$2:$H$1000,3,FALSE)</f>
        <v>0</v>
      </c>
      <c r="VI18" s="109">
        <f>VLOOKUP(VF18,Information!$A$2:$H$1000,4,FALSE)</f>
        <v>0</v>
      </c>
      <c r="VJ18" s="109" t="str">
        <f>VLOOKUP(VF18,Information!$A$2:$H$1000,8,FALSE)</f>
        <v>Artificial.reef.substrate</v>
      </c>
      <c r="VK18" s="109" t="str">
        <f>VLOOKUP(VF18,Information!$A$2:$I$1000,9,FALSE)</f>
        <v>Bare substrate</v>
      </c>
      <c r="VL18" s="112"/>
      <c r="VM18" s="111"/>
      <c r="VN18" s="108" t="s">
        <v>330</v>
      </c>
      <c r="VO18" s="109" t="str">
        <f>VLOOKUP(VN18,Information!$A$2:$H$1000,2,FALSE)</f>
        <v>unknown</v>
      </c>
      <c r="VP18" s="109" t="str">
        <f>VLOOKUP(VN18,Information!$A$2:$H$1000,3,FALSE)</f>
        <v>unknown</v>
      </c>
      <c r="VQ18" s="109" t="str">
        <f>VLOOKUP(VN18,Information!$A$2:$H$1000,4,FALSE)</f>
        <v>unknown</v>
      </c>
      <c r="VR18" s="109" t="str">
        <f>VLOOKUP(VN18,Information!$A$2:$H$1000,8,FALSE)</f>
        <v>Soft.coral</v>
      </c>
      <c r="VS18" s="109" t="str">
        <f>VLOOKUP(VN18,Information!$A$2:$I$1000,9,FALSE)</f>
        <v>Cnidaria</v>
      </c>
      <c r="VT18" s="112"/>
      <c r="VU18" s="111"/>
      <c r="VV18" s="108" t="s">
        <v>322</v>
      </c>
      <c r="VW18" s="109">
        <f>VLOOKUP(VV18,Information!$A$2:$H$1000,2,FALSE)</f>
        <v>0</v>
      </c>
      <c r="VX18" s="109">
        <f>VLOOKUP(VV18,Information!$A$2:$H$1000,3,FALSE)</f>
        <v>0</v>
      </c>
      <c r="VY18" s="109">
        <f>VLOOKUP(VV18,Information!$A$2:$H$1000,4,FALSE)</f>
        <v>0</v>
      </c>
      <c r="VZ18" s="109" t="str">
        <f>VLOOKUP(VV18,Information!$A$2:$H$1000,8,FALSE)</f>
        <v>Sand</v>
      </c>
      <c r="WA18" s="109" t="str">
        <f>VLOOKUP(VV18,Information!$A$2:$I$1000,9,FALSE)</f>
        <v>Bare substrate</v>
      </c>
      <c r="WB18" s="112"/>
      <c r="WC18" s="111"/>
      <c r="WD18" s="108" t="s">
        <v>245</v>
      </c>
      <c r="WE18" s="109" t="str">
        <f>VLOOKUP(WD18,Information!$A$2:$H$1000,2,FALSE)</f>
        <v>unknown</v>
      </c>
      <c r="WF18" s="109" t="str">
        <f>VLOOKUP(WD18,Information!$A$2:$H$1000,3,FALSE)</f>
        <v>unknown</v>
      </c>
      <c r="WG18" s="109" t="str">
        <f>VLOOKUP(WD18,Information!$A$2:$H$1000,4,FALSE)</f>
        <v>unknown</v>
      </c>
      <c r="WH18" s="109" t="str">
        <f>VLOOKUP(WD18,Information!$A$2:$H$1000,8,FALSE)</f>
        <v>Hydroid</v>
      </c>
      <c r="WI18" s="109" t="str">
        <f>VLOOKUP(WD18,Information!$A$2:$I$1000,9,FALSE)</f>
        <v>Cnidaria</v>
      </c>
      <c r="WJ18" s="112"/>
      <c r="WK18" s="111"/>
      <c r="WL18" s="108" t="s">
        <v>317</v>
      </c>
      <c r="WM18" s="109" t="str">
        <f>VLOOKUP(WL18,Information!$A$2:$H$1000,2,FALSE)</f>
        <v>Rhytisma fulvum</v>
      </c>
      <c r="WN18" s="109" t="str">
        <f>VLOOKUP(WL18,Information!$A$2:$H$1000,3,FALSE)</f>
        <v>Rhytisma</v>
      </c>
      <c r="WO18" s="109" t="str">
        <f>VLOOKUP(WL18,Information!$A$2:$H$1000,4,FALSE)</f>
        <v>ALCYONIIDAE</v>
      </c>
      <c r="WP18" s="109" t="str">
        <f>VLOOKUP(WL18,Information!$A$2:$H$1000,8,FALSE)</f>
        <v>Soft.coral</v>
      </c>
      <c r="WQ18" s="109" t="str">
        <f>VLOOKUP(WL18,Information!$A$2:$I$1000,9,FALSE)</f>
        <v>Cnidaria</v>
      </c>
      <c r="WR18" s="112"/>
      <c r="WS18" s="111"/>
      <c r="WT18" s="108" t="s">
        <v>178</v>
      </c>
      <c r="WU18" s="109" t="str">
        <f>VLOOKUP(WT18,Information!$A$2:$H$1000,2,FALSE)</f>
        <v>unknown</v>
      </c>
      <c r="WV18" s="109" t="str">
        <f>VLOOKUP(WT18,Information!$A$2:$H$1000,3,FALSE)</f>
        <v>Dictyota</v>
      </c>
      <c r="WW18" s="109" t="str">
        <f>VLOOKUP(WT18,Information!$A$2:$H$1000,4,FALSE)</f>
        <v>DICTYOTACEAE</v>
      </c>
      <c r="WX18" s="109" t="str">
        <f>VLOOKUP(WT18,Information!$A$2:$H$1000,8,FALSE)</f>
        <v>Brown.algae</v>
      </c>
      <c r="WY18" s="109" t="str">
        <f>VLOOKUP(WT18,Information!$A$2:$I$1000,9,FALSE)</f>
        <v>Macroalgae</v>
      </c>
      <c r="WZ18" s="112"/>
      <c r="XA18" s="111"/>
      <c r="XB18" s="108" t="s">
        <v>320</v>
      </c>
      <c r="XC18" s="109">
        <f>VLOOKUP(XB18,Information!$A$2:$H$1000,2,FALSE)</f>
        <v>0</v>
      </c>
      <c r="XD18" s="109">
        <f>VLOOKUP(XB18,Information!$A$2:$H$1000,3,FALSE)</f>
        <v>0</v>
      </c>
      <c r="XE18" s="109">
        <f>VLOOKUP(XB18,Information!$A$2:$H$1000,4,FALSE)</f>
        <v>0</v>
      </c>
      <c r="XF18" s="109" t="str">
        <f>VLOOKUP(XB18,Information!$A$2:$H$1000,8,FALSE)</f>
        <v>Bare.rock</v>
      </c>
      <c r="XG18" s="109" t="str">
        <f>VLOOKUP(XB18,Information!$A$2:$I$1000,9,FALSE)</f>
        <v>Bare substrate</v>
      </c>
      <c r="XH18" s="112"/>
      <c r="XI18" s="111"/>
      <c r="XJ18" s="108" t="s">
        <v>322</v>
      </c>
      <c r="XK18" s="109">
        <f>VLOOKUP(XJ18,Information!$A$2:$H$1000,2,FALSE)</f>
        <v>0</v>
      </c>
      <c r="XL18" s="109">
        <f>VLOOKUP(XJ18,Information!$A$2:$H$1000,3,FALSE)</f>
        <v>0</v>
      </c>
      <c r="XM18" s="109">
        <f>VLOOKUP(XJ18,Information!$A$2:$H$1000,4,FALSE)</f>
        <v>0</v>
      </c>
      <c r="XN18" s="109" t="str">
        <f>VLOOKUP(XJ18,Information!$A$2:$H$1000,8,FALSE)</f>
        <v>Sand</v>
      </c>
      <c r="XO18" s="109" t="str">
        <f>VLOOKUP(XJ18,Information!$A$2:$I$1000,9,FALSE)</f>
        <v>Bare substrate</v>
      </c>
      <c r="XP18" s="112"/>
      <c r="XQ18" s="111"/>
      <c r="XR18" s="108" t="s">
        <v>309</v>
      </c>
      <c r="XS18" s="109">
        <f>VLOOKUP(XR18,Information!$A$2:$H$1000,2,FALSE)</f>
        <v>0</v>
      </c>
      <c r="XT18" s="109">
        <f>VLOOKUP(XR18,Information!$A$2:$H$1000,3,FALSE)</f>
        <v>0</v>
      </c>
      <c r="XU18" s="109">
        <f>VLOOKUP(XR18,Information!$A$2:$H$1000,4,FALSE)</f>
        <v>0</v>
      </c>
      <c r="XV18" s="109" t="str">
        <f>VLOOKUP(XR18,Information!$A$2:$H$1000,8,FALSE)</f>
        <v>Coral.rubble</v>
      </c>
      <c r="XW18" s="109" t="str">
        <f>VLOOKUP(XR18,Information!$A$2:$I$1000,9,FALSE)</f>
        <v>Bare substrate</v>
      </c>
      <c r="XX18" s="112"/>
      <c r="XY18" s="111"/>
      <c r="XZ18" s="108" t="s">
        <v>324</v>
      </c>
      <c r="YA18" s="109" t="str">
        <f>VLOOKUP(XZ18,Information!$A$2:$H$1000,2,FALSE)</f>
        <v>unknown</v>
      </c>
      <c r="YB18" s="109" t="str">
        <f>VLOOKUP(XZ18,Information!$A$2:$H$1000,3,FALSE)</f>
        <v>Sargassum</v>
      </c>
      <c r="YC18" s="109" t="str">
        <f>VLOOKUP(XZ18,Information!$A$2:$H$1000,4,FALSE)</f>
        <v>SARGASSACEAE</v>
      </c>
      <c r="YD18" s="109" t="str">
        <f>VLOOKUP(XZ18,Information!$A$2:$H$1000,8,FALSE)</f>
        <v>Brown.algae</v>
      </c>
      <c r="YE18" s="109" t="str">
        <f>VLOOKUP(XZ18,Information!$A$2:$I$1000,9,FALSE)</f>
        <v>Macroalgae</v>
      </c>
      <c r="YF18" s="112"/>
      <c r="YG18" s="111"/>
      <c r="YH18" s="108" t="s">
        <v>302</v>
      </c>
      <c r="YI18" s="109" t="str">
        <f>VLOOKUP(YH18,Information!$A$2:$H$1000,2,FALSE)</f>
        <v>unknown</v>
      </c>
      <c r="YJ18" s="109" t="str">
        <f>VLOOKUP(YH18,Information!$A$2:$H$1000,3,FALSE)</f>
        <v>Porites (massive)</v>
      </c>
      <c r="YK18" s="109" t="str">
        <f>VLOOKUP(YH18,Information!$A$2:$H$1000,4,FALSE)</f>
        <v>PORITIDAE</v>
      </c>
      <c r="YL18" s="109" t="str">
        <f>VLOOKUP(YH18,Information!$A$2:$H$1000,8,FALSE)</f>
        <v>Hard.coral</v>
      </c>
      <c r="YM18" s="109" t="str">
        <f>VLOOKUP(YH18,Information!$A$2:$I$1000,9,FALSE)</f>
        <v>Cnidaria</v>
      </c>
      <c r="YN18" s="110" t="s">
        <v>2766</v>
      </c>
      <c r="YO18" s="111"/>
      <c r="YP18" s="113" t="s">
        <v>207</v>
      </c>
      <c r="YQ18" s="109" t="str">
        <f>VLOOKUP(YP18,Information!$A$2:$H$1000,2,FALSE)</f>
        <v>unknown</v>
      </c>
      <c r="YR18" s="109" t="str">
        <f>VLOOKUP(YP18,Information!$A$2:$H$1000,3,FALSE)</f>
        <v>Aglaophenia</v>
      </c>
      <c r="YS18" s="109" t="str">
        <f>VLOOKUP(YP18,Information!$A$2:$H$1000,4,FALSE)</f>
        <v>AGLAOPHENIIDAE</v>
      </c>
      <c r="YT18" s="109" t="str">
        <f>VLOOKUP(YP18,Information!$A$2:$H$1000,8,FALSE)</f>
        <v>Hydroid</v>
      </c>
      <c r="YU18" s="109" t="str">
        <f>VLOOKUP(YP18,Information!$A$2:$I$1000,9,FALSE)</f>
        <v>Cnidaria</v>
      </c>
      <c r="YV18" s="116"/>
      <c r="YW18" s="111"/>
      <c r="YX18" s="114" t="s">
        <v>322</v>
      </c>
      <c r="YY18" s="109">
        <f>VLOOKUP(YX18,Information!$A$2:$H$1000,2,FALSE)</f>
        <v>0</v>
      </c>
      <c r="YZ18" s="109">
        <f>VLOOKUP(YX18,Information!$A$2:$H$1000,3,FALSE)</f>
        <v>0</v>
      </c>
      <c r="ZA18" s="109">
        <f>VLOOKUP(YX18,Information!$A$2:$H$1000,4,FALSE)</f>
        <v>0</v>
      </c>
      <c r="ZB18" s="109" t="str">
        <f>VLOOKUP(YX18,Information!$A$2:$H$1000,8,FALSE)</f>
        <v>Sand</v>
      </c>
      <c r="ZC18" s="109" t="str">
        <f>VLOOKUP(YX18,Information!$A$2:$I$1000,9,FALSE)</f>
        <v>Bare substrate</v>
      </c>
      <c r="ZD18" s="112"/>
      <c r="ZE18" s="111"/>
      <c r="ZF18" s="114" t="s">
        <v>82</v>
      </c>
      <c r="ZG18" s="109" t="str">
        <f>VLOOKUP(ZF18,Information!$A$2:$H$1000,2,FALSE)</f>
        <v>unknown</v>
      </c>
      <c r="ZH18" s="109" t="str">
        <f>VLOOKUP(ZF18,Information!$A$2:$H$1000,3,FALSE)</f>
        <v>Acropora</v>
      </c>
      <c r="ZI18" s="109" t="str">
        <f>VLOOKUP(ZF18,Information!$A$2:$H$1000,4,FALSE)</f>
        <v>ACROPORIDAE</v>
      </c>
      <c r="ZJ18" s="109" t="str">
        <f>VLOOKUP(ZF18,Information!$A$2:$H$1000,8,FALSE)</f>
        <v>Hard.coral</v>
      </c>
      <c r="ZK18" s="109" t="str">
        <f>VLOOKUP(ZF18,Information!$A$2:$I$1000,9,FALSE)</f>
        <v>Cnidaria</v>
      </c>
      <c r="ZL18" s="110" t="s">
        <v>80</v>
      </c>
      <c r="ZM18" s="111"/>
      <c r="ZN18" s="108" t="s">
        <v>317</v>
      </c>
      <c r="ZO18" s="109" t="str">
        <f>VLOOKUP(ZN18,Information!$A$2:$H$1000,2,FALSE)</f>
        <v>Rhytisma fulvum</v>
      </c>
      <c r="ZP18" s="109" t="str">
        <f>VLOOKUP(ZN18,Information!$A$2:$H$1000,3,FALSE)</f>
        <v>Rhytisma</v>
      </c>
      <c r="ZQ18" s="109" t="str">
        <f>VLOOKUP(ZN18,Information!$A$2:$H$1000,4,FALSE)</f>
        <v>ALCYONIIDAE</v>
      </c>
      <c r="ZR18" s="109" t="str">
        <f>VLOOKUP(ZN18,Information!$A$2:$H$1000,8,FALSE)</f>
        <v>Soft.coral</v>
      </c>
      <c r="ZS18" s="109" t="str">
        <f>VLOOKUP(ZN18,Information!$A$2:$I$1000,9,FALSE)</f>
        <v>Cnidaria</v>
      </c>
      <c r="ZT18" s="112"/>
      <c r="ZU18" s="111"/>
      <c r="ZV18" s="108" t="s">
        <v>320</v>
      </c>
      <c r="ZW18" s="109">
        <f>VLOOKUP(ZV18,Information!$A$2:$H$1000,2,FALSE)</f>
        <v>0</v>
      </c>
      <c r="ZX18" s="109">
        <f>VLOOKUP(ZV18,Information!$A$2:$H$1000,3,FALSE)</f>
        <v>0</v>
      </c>
      <c r="ZY18" s="109">
        <f>VLOOKUP(ZV18,Information!$A$2:$H$1000,4,FALSE)</f>
        <v>0</v>
      </c>
      <c r="ZZ18" s="109" t="str">
        <f>VLOOKUP(ZV18,Information!$A$2:$H$1000,8,FALSE)</f>
        <v>Bare.rock</v>
      </c>
      <c r="AAA18" s="109" t="str">
        <f>VLOOKUP(ZV18,Information!$A$2:$I$1000,9,FALSE)</f>
        <v>Bare substrate</v>
      </c>
      <c r="AAB18" s="116"/>
      <c r="AAC18" s="111"/>
      <c r="AAD18" s="108" t="s">
        <v>322</v>
      </c>
      <c r="AAE18" s="109">
        <f>VLOOKUP(AAD18,Information!$A$2:$H$1000,2,FALSE)</f>
        <v>0</v>
      </c>
      <c r="AAF18" s="109">
        <f>VLOOKUP(AAD18,Information!$A$2:$H$1000,3,FALSE)</f>
        <v>0</v>
      </c>
      <c r="AAG18" s="109">
        <f>VLOOKUP(AAD18,Information!$A$2:$H$1000,4,FALSE)</f>
        <v>0</v>
      </c>
      <c r="AAH18" s="109" t="str">
        <f>VLOOKUP(AAD18,Information!$A$2:$H$1000,8,FALSE)</f>
        <v>Sand</v>
      </c>
      <c r="AAI18" s="109" t="str">
        <f>VLOOKUP(AAD18,Information!$A$2:$I$1000,9,FALSE)</f>
        <v>Bare substrate</v>
      </c>
      <c r="AAJ18" s="112"/>
      <c r="AAK18" s="111"/>
      <c r="AAL18" s="108" t="s">
        <v>322</v>
      </c>
      <c r="AAM18" s="109">
        <f>VLOOKUP(AAL18,Information!$A$2:$H$1000,2,FALSE)</f>
        <v>0</v>
      </c>
      <c r="AAN18" s="109">
        <f>VLOOKUP(AAL18,Information!$A$2:$H$1000,3,FALSE)</f>
        <v>0</v>
      </c>
      <c r="AAO18" s="109">
        <f>VLOOKUP(AAL18,Information!$A$2:$H$1000,4,FALSE)</f>
        <v>0</v>
      </c>
      <c r="AAP18" s="109" t="str">
        <f>VLOOKUP(AAL18,Information!$A$2:$H$1000,8,FALSE)</f>
        <v>Sand</v>
      </c>
      <c r="AAQ18" s="109" t="str">
        <f>VLOOKUP(AAL18,Information!$A$2:$I$1000,9,FALSE)</f>
        <v>Bare substrate</v>
      </c>
      <c r="AAR18" s="112"/>
      <c r="AAS18" s="111"/>
      <c r="AAT18" s="108" t="s">
        <v>322</v>
      </c>
      <c r="AAU18" s="109">
        <f>VLOOKUP(AAT18,Information!$A$2:$H$1000,2,FALSE)</f>
        <v>0</v>
      </c>
      <c r="AAV18" s="109">
        <f>VLOOKUP(AAT18,Information!$A$2:$H$1000,3,FALSE)</f>
        <v>0</v>
      </c>
      <c r="AAW18" s="109">
        <f>VLOOKUP(AAT18,Information!$A$2:$H$1000,4,FALSE)</f>
        <v>0</v>
      </c>
      <c r="AAX18" s="109" t="str">
        <f>VLOOKUP(AAT18,Information!$A$2:$H$1000,8,FALSE)</f>
        <v>Sand</v>
      </c>
      <c r="AAY18" s="109" t="str">
        <f>VLOOKUP(AAT18,Information!$A$2:$I$1000,9,FALSE)</f>
        <v>Bare substrate</v>
      </c>
      <c r="AAZ18" s="112"/>
      <c r="ABA18" s="111"/>
      <c r="ABB18" s="108" t="s">
        <v>322</v>
      </c>
      <c r="ABC18" s="109">
        <f>VLOOKUP(ABB18,Information!$A$2:$H$1000,2,FALSE)</f>
        <v>0</v>
      </c>
      <c r="ABD18" s="109">
        <f>VLOOKUP(ABB18,Information!$A$2:$H$1000,3,FALSE)</f>
        <v>0</v>
      </c>
      <c r="ABE18" s="109">
        <f>VLOOKUP(ABB18,Information!$A$2:$H$1000,4,FALSE)</f>
        <v>0</v>
      </c>
      <c r="ABF18" s="109" t="str">
        <f>VLOOKUP(ABB18,Information!$A$2:$H$1000,8,FALSE)</f>
        <v>Sand</v>
      </c>
      <c r="ABG18" s="109" t="str">
        <f>VLOOKUP(ABB18,Information!$A$2:$I$1000,9,FALSE)</f>
        <v>Bare substrate</v>
      </c>
      <c r="ABH18" s="112"/>
      <c r="ABI18" s="111"/>
      <c r="ABJ18" s="108" t="s">
        <v>298</v>
      </c>
      <c r="ABK18" s="109" t="str">
        <f>VLOOKUP(ABJ18,Information!$A$2:$H$1000,2,FALSE)</f>
        <v>unknown</v>
      </c>
      <c r="ABL18" s="109" t="str">
        <f>VLOOKUP(ABJ18,Information!$A$2:$H$1000,3,FALSE)</f>
        <v>Porites</v>
      </c>
      <c r="ABM18" s="109" t="str">
        <f>VLOOKUP(ABJ18,Information!$A$2:$H$1000,4,FALSE)</f>
        <v>PORITIDAE</v>
      </c>
      <c r="ABN18" s="109" t="str">
        <f>VLOOKUP(ABJ18,Information!$A$2:$H$1000,8,FALSE)</f>
        <v>Hard.coral</v>
      </c>
      <c r="ABO18" s="109" t="str">
        <f>VLOOKUP(ABJ18,Information!$A$2:$I$1000,9,FALSE)</f>
        <v>Cnidaria</v>
      </c>
      <c r="ABP18" s="110" t="s">
        <v>80</v>
      </c>
      <c r="ABQ18" s="111"/>
      <c r="ABR18" s="108" t="s">
        <v>322</v>
      </c>
      <c r="ABS18" s="109">
        <f>VLOOKUP(ABR18,Information!$A$2:$H$1000,2,FALSE)</f>
        <v>0</v>
      </c>
      <c r="ABT18" s="109">
        <f>VLOOKUP(ABR18,Information!$A$2:$H$1000,3,FALSE)</f>
        <v>0</v>
      </c>
      <c r="ABU18" s="109">
        <f>VLOOKUP(ABR18,Information!$A$2:$H$1000,4,FALSE)</f>
        <v>0</v>
      </c>
      <c r="ABV18" s="109" t="str">
        <f>VLOOKUP(ABR18,Information!$A$2:$H$1000,8,FALSE)</f>
        <v>Sand</v>
      </c>
      <c r="ABW18" s="109" t="str">
        <f>VLOOKUP(ABR18,Information!$A$2:$I$1000,9,FALSE)</f>
        <v>Bare substrate</v>
      </c>
      <c r="ABX18" s="112"/>
      <c r="ABY18" s="111"/>
      <c r="ABZ18" s="108" t="s">
        <v>238</v>
      </c>
      <c r="ACA18" s="109" t="str">
        <f>VLOOKUP(ABZ18,Information!$A$2:$H$1000,2,FALSE)</f>
        <v>Halophila stipulacea</v>
      </c>
      <c r="ACB18" s="109" t="str">
        <f>VLOOKUP(ABZ18,Information!$A$2:$H$1000,3,FALSE)</f>
        <v>Halophila</v>
      </c>
      <c r="ACC18" s="109" t="str">
        <f>VLOOKUP(ABZ18,Information!$A$2:$H$1000,4,FALSE)</f>
        <v>HYDROCHARITACEAE</v>
      </c>
      <c r="ACD18" s="109" t="str">
        <f>VLOOKUP(ABZ18,Information!$A$2:$H$1000,8,FALSE)</f>
        <v>Seagrass</v>
      </c>
      <c r="ACE18" s="109" t="str">
        <f>VLOOKUP(ABZ18,Information!$A$2:$I$1000,9,FALSE)</f>
        <v>Seagrass</v>
      </c>
      <c r="ACF18" s="112"/>
      <c r="ACG18" s="111"/>
      <c r="ACH18" s="108" t="s">
        <v>150</v>
      </c>
      <c r="ACI18" s="109" t="str">
        <f>VLOOKUP(ACH18,Information!$A$2:$H$1000,2,FALSE)</f>
        <v>unknown</v>
      </c>
      <c r="ACJ18" s="109" t="str">
        <f>VLOOKUP(ACH18,Information!$A$2:$H$1000,3,FALSE)</f>
        <v>Cespitularia</v>
      </c>
      <c r="ACK18" s="109" t="str">
        <f>VLOOKUP(ACH18,Information!$A$2:$H$1000,4,FALSE)</f>
        <v>XENIIDAE</v>
      </c>
      <c r="ACL18" s="109" t="str">
        <f>VLOOKUP(ACH18,Information!$A$2:$H$1000,8,FALSE)</f>
        <v>Soft.coral</v>
      </c>
      <c r="ACM18" s="109" t="str">
        <f>VLOOKUP(ACH18,Information!$A$2:$I$1000,9,FALSE)</f>
        <v>Cnidaria</v>
      </c>
      <c r="ACN18" s="112"/>
      <c r="ACO18" s="111"/>
      <c r="ACP18" s="108" t="s">
        <v>150</v>
      </c>
      <c r="ACQ18" s="109" t="str">
        <f>VLOOKUP(ACP18,Information!$A$2:$H$1000,2,FALSE)</f>
        <v>unknown</v>
      </c>
      <c r="ACR18" s="109" t="str">
        <f>VLOOKUP(ACP18,Information!$A$2:$H$1000,3,FALSE)</f>
        <v>Cespitularia</v>
      </c>
      <c r="ACS18" s="109" t="str">
        <f>VLOOKUP(ACP18,Information!$A$2:$H$1000,4,FALSE)</f>
        <v>XENIIDAE</v>
      </c>
      <c r="ACT18" s="109" t="str">
        <f>VLOOKUP(ACP18,Information!$A$2:$H$1000,8,FALSE)</f>
        <v>Soft.coral</v>
      </c>
      <c r="ACU18" s="109" t="str">
        <f>VLOOKUP(ACP18,Information!$A$2:$I$1000,9,FALSE)</f>
        <v>Cnidaria</v>
      </c>
      <c r="ACV18" s="112"/>
      <c r="ACW18" s="111"/>
      <c r="ACX18" s="108" t="s">
        <v>322</v>
      </c>
      <c r="ACY18" s="109">
        <f>VLOOKUP(ACX18,Information!$A$2:$H$1000,2,FALSE)</f>
        <v>0</v>
      </c>
      <c r="ACZ18" s="109">
        <f>VLOOKUP(ACX18,Information!$A$2:$H$1000,3,FALSE)</f>
        <v>0</v>
      </c>
      <c r="ADA18" s="109">
        <f>VLOOKUP(ACX18,Information!$A$2:$H$1000,4,FALSE)</f>
        <v>0</v>
      </c>
      <c r="ADB18" s="109" t="str">
        <f>VLOOKUP(ACX18,Information!$A$2:$H$1000,8,FALSE)</f>
        <v>Sand</v>
      </c>
      <c r="ADC18" s="109" t="str">
        <f>VLOOKUP(ACX18,Information!$A$2:$I$1000,9,FALSE)</f>
        <v>Bare substrate</v>
      </c>
      <c r="ADD18" s="112"/>
      <c r="ADE18" s="111"/>
      <c r="ADF18" s="108" t="s">
        <v>150</v>
      </c>
      <c r="ADG18" s="109" t="str">
        <f>VLOOKUP(ADF18,Information!$A$2:$H$1000,2,FALSE)</f>
        <v>unknown</v>
      </c>
      <c r="ADH18" s="109" t="str">
        <f>VLOOKUP(ADF18,Information!$A$2:$H$1000,3,FALSE)</f>
        <v>Cespitularia</v>
      </c>
      <c r="ADI18" s="109" t="str">
        <f>VLOOKUP(ADF18,Information!$A$2:$H$1000,4,FALSE)</f>
        <v>XENIIDAE</v>
      </c>
      <c r="ADJ18" s="109" t="str">
        <f>VLOOKUP(ADF18,Information!$A$2:$H$1000,8,FALSE)</f>
        <v>Soft.coral</v>
      </c>
      <c r="ADK18" s="109" t="str">
        <f>VLOOKUP(ADF18,Information!$A$2:$I$1000,9,FALSE)</f>
        <v>Cnidaria</v>
      </c>
      <c r="ADL18" s="112"/>
      <c r="ADM18" s="111"/>
      <c r="ADN18" s="108" t="s">
        <v>320</v>
      </c>
      <c r="ADO18" s="109">
        <f>VLOOKUP(ADN18,Information!$A$2:$H$1000,2,FALSE)</f>
        <v>0</v>
      </c>
      <c r="ADP18" s="109">
        <f>VLOOKUP(ADN18,Information!$A$2:$H$1000,3,FALSE)</f>
        <v>0</v>
      </c>
      <c r="ADQ18" s="109">
        <f>VLOOKUP(ADN18,Information!$A$2:$H$1000,4,FALSE)</f>
        <v>0</v>
      </c>
      <c r="ADR18" s="109" t="str">
        <f>VLOOKUP(ADN18,Information!$A$2:$H$1000,8,FALSE)</f>
        <v>Bare.rock</v>
      </c>
      <c r="ADS18" s="109" t="str">
        <f>VLOOKUP(ADN18,Information!$A$2:$I$1000,9,FALSE)</f>
        <v>Bare substrate</v>
      </c>
      <c r="ADT18" s="112"/>
      <c r="ADU18" s="111"/>
    </row>
    <row r="19" spans="1:801" ht="15.75" customHeight="1">
      <c r="A19" s="101">
        <v>8</v>
      </c>
      <c r="B19" s="115" t="s">
        <v>304</v>
      </c>
      <c r="C19" s="103" t="str">
        <f>VLOOKUP(B19,Information!$A$2:$H$1000,2,FALSE)</f>
        <v>Porites rus</v>
      </c>
      <c r="D19" s="104" t="str">
        <f>VLOOKUP(B19,Information!$A$2:$H$1000,3,FALSE)</f>
        <v>Porites</v>
      </c>
      <c r="E19" s="104" t="str">
        <f>VLOOKUP(B19,Information!$A$2:$H$1000,4,FALSE)</f>
        <v>PORITIDAE</v>
      </c>
      <c r="F19" s="104" t="str">
        <f>VLOOKUP(B19,Information!$A$2:$H$1000,8,FALSE)</f>
        <v>Hard.coral</v>
      </c>
      <c r="G19" s="104" t="str">
        <f>VLOOKUP(B19,Information!$A$2:$I$1000,9,FALSE)</f>
        <v>Cnidaria</v>
      </c>
      <c r="H19" s="105" t="s">
        <v>1836</v>
      </c>
      <c r="I19" s="106"/>
      <c r="J19" s="115" t="s">
        <v>255</v>
      </c>
      <c r="K19" s="103" t="str">
        <f>VLOOKUP(J19,Information!$A$2:$H$1000,2,FALSE)</f>
        <v>Lobophora variegata</v>
      </c>
      <c r="L19" s="104" t="str">
        <f>VLOOKUP(J19,Information!$A$2:$H$1000,3,FALSE)</f>
        <v>Lobophora</v>
      </c>
      <c r="M19" s="104" t="str">
        <f>VLOOKUP(J19,Information!$A$2:$H$1000,4,FALSE)</f>
        <v>DICTYOTACEAE</v>
      </c>
      <c r="N19" s="104" t="str">
        <f>VLOOKUP(J19,Information!$A$2:$H$1000,8,FALSE)</f>
        <v>Brown.algae</v>
      </c>
      <c r="O19" s="104" t="str">
        <f>VLOOKUP(J19,Information!$A$2:$I$1000,9,FALSE)</f>
        <v>Macroalgae</v>
      </c>
      <c r="P19" s="106"/>
      <c r="Q19" s="106"/>
      <c r="R19" s="115" t="s">
        <v>330</v>
      </c>
      <c r="S19" s="103" t="str">
        <f>VLOOKUP(R19,Information!$A$2:$H$1000,2,FALSE)</f>
        <v>unknown</v>
      </c>
      <c r="T19" s="104" t="str">
        <f>VLOOKUP(R19,Information!$A$2:$H$1000,3,FALSE)</f>
        <v>unknown</v>
      </c>
      <c r="U19" s="104" t="str">
        <f>VLOOKUP(R19,Information!$A$2:$H$1000,4,FALSE)</f>
        <v>unknown</v>
      </c>
      <c r="V19" s="104" t="str">
        <f>VLOOKUP(R19,Information!$A$2:$H$1000,8,FALSE)</f>
        <v>Soft.coral</v>
      </c>
      <c r="W19" s="104" t="str">
        <f>VLOOKUP(R19,Information!$A$2:$I$1000,9,FALSE)</f>
        <v>Cnidaria</v>
      </c>
      <c r="X19" s="106"/>
      <c r="Y19" s="106"/>
      <c r="Z19" s="115" t="s">
        <v>82</v>
      </c>
      <c r="AA19" s="103" t="str">
        <f>VLOOKUP(Z19,Information!$A$2:$H$1000,2,FALSE)</f>
        <v>unknown</v>
      </c>
      <c r="AB19" s="104" t="str">
        <f>VLOOKUP(Z19,Information!$A$2:$H$1000,3,FALSE)</f>
        <v>Acropora</v>
      </c>
      <c r="AC19" s="104" t="str">
        <f>VLOOKUP(Z19,Information!$A$2:$H$1000,4,FALSE)</f>
        <v>ACROPORIDAE</v>
      </c>
      <c r="AD19" s="104" t="str">
        <f>VLOOKUP(Z19,Information!$A$2:$H$1000,8,FALSE)</f>
        <v>Hard.coral</v>
      </c>
      <c r="AE19" s="104" t="str">
        <f>VLOOKUP(Z19,Information!$A$2:$I$1000,9,FALSE)</f>
        <v>Cnidaria</v>
      </c>
      <c r="AF19" s="105" t="s">
        <v>1837</v>
      </c>
      <c r="AG19" s="106"/>
      <c r="AH19" s="115" t="s">
        <v>304</v>
      </c>
      <c r="AI19" s="103" t="str">
        <f>VLOOKUP(AH19,Information!$A$2:$H$1000,2,FALSE)</f>
        <v>Porites rus</v>
      </c>
      <c r="AJ19" s="104" t="str">
        <f>VLOOKUP(AH19,Information!$A$2:$H$1000,3,FALSE)</f>
        <v>Porites</v>
      </c>
      <c r="AK19" s="104" t="str">
        <f>VLOOKUP(AH19,Information!$A$2:$H$1000,4,FALSE)</f>
        <v>PORITIDAE</v>
      </c>
      <c r="AL19" s="104" t="str">
        <f>VLOOKUP(AH19,Information!$A$2:$H$1000,8,FALSE)</f>
        <v>Hard.coral</v>
      </c>
      <c r="AM19" s="104" t="str">
        <f>VLOOKUP(AH19,Information!$A$2:$I$1000,9,FALSE)</f>
        <v>Cnidaria</v>
      </c>
      <c r="AN19" s="105" t="s">
        <v>1836</v>
      </c>
      <c r="AO19" s="106"/>
      <c r="AP19" s="115" t="s">
        <v>317</v>
      </c>
      <c r="AQ19" s="103" t="str">
        <f>VLOOKUP(AP19,Information!$A$2:$H$1000,2,FALSE)</f>
        <v>Rhytisma fulvum</v>
      </c>
      <c r="AR19" s="104" t="str">
        <f>VLOOKUP(AP19,Information!$A$2:$H$1000,3,FALSE)</f>
        <v>Rhytisma</v>
      </c>
      <c r="AS19" s="104" t="str">
        <f>VLOOKUP(AP19,Information!$A$2:$H$1000,4,FALSE)</f>
        <v>ALCYONIIDAE</v>
      </c>
      <c r="AT19" s="104" t="str">
        <f>VLOOKUP(AP19,Information!$A$2:$H$1000,8,FALSE)</f>
        <v>Soft.coral</v>
      </c>
      <c r="AU19" s="104" t="str">
        <f>VLOOKUP(AP19,Information!$A$2:$I$1000,9,FALSE)</f>
        <v>Cnidaria</v>
      </c>
      <c r="AV19" s="106"/>
      <c r="AW19" s="106"/>
      <c r="AX19" s="115" t="s">
        <v>302</v>
      </c>
      <c r="AY19" s="103" t="str">
        <f>VLOOKUP(AX19,Information!$A$2:$H$1000,2,FALSE)</f>
        <v>unknown</v>
      </c>
      <c r="AZ19" s="104" t="str">
        <f>VLOOKUP(AX19,Information!$A$2:$H$1000,3,FALSE)</f>
        <v>Porites (massive)</v>
      </c>
      <c r="BA19" s="104" t="str">
        <f>VLOOKUP(AX19,Information!$A$2:$H$1000,4,FALSE)</f>
        <v>PORITIDAE</v>
      </c>
      <c r="BB19" s="104" t="str">
        <f>VLOOKUP(AX19,Information!$A$2:$H$1000,8,FALSE)</f>
        <v>Hard.coral</v>
      </c>
      <c r="BC19" s="104" t="str">
        <f>VLOOKUP(AX19,Information!$A$2:$I$1000,9,FALSE)</f>
        <v>Cnidaria</v>
      </c>
      <c r="BD19" s="105" t="s">
        <v>1836</v>
      </c>
      <c r="BE19" s="106"/>
      <c r="BF19" s="115" t="s">
        <v>330</v>
      </c>
      <c r="BG19" s="103" t="str">
        <f>VLOOKUP(BF19,Information!$A$2:$H$1000,2,FALSE)</f>
        <v>unknown</v>
      </c>
      <c r="BH19" s="104" t="str">
        <f>VLOOKUP(BF19,Information!$A$2:$H$1000,3,FALSE)</f>
        <v>unknown</v>
      </c>
      <c r="BI19" s="104" t="str">
        <f>VLOOKUP(BF19,Information!$A$2:$H$1000,4,FALSE)</f>
        <v>unknown</v>
      </c>
      <c r="BJ19" s="104" t="str">
        <f>VLOOKUP(BF19,Information!$A$2:$H$1000,8,FALSE)</f>
        <v>Soft.coral</v>
      </c>
      <c r="BK19" s="104" t="str">
        <f>VLOOKUP(BF19,Information!$A$2:$I$1000,9,FALSE)</f>
        <v>Cnidaria</v>
      </c>
      <c r="BL19" s="106"/>
      <c r="BM19" s="106"/>
      <c r="BN19" s="115" t="s">
        <v>324</v>
      </c>
      <c r="BO19" s="103" t="str">
        <f>VLOOKUP(BN19,Information!$A$2:$H$1000,2,FALSE)</f>
        <v>unknown</v>
      </c>
      <c r="BP19" s="104" t="str">
        <f>VLOOKUP(BN19,Information!$A$2:$H$1000,3,FALSE)</f>
        <v>Sargassum</v>
      </c>
      <c r="BQ19" s="104" t="str">
        <f>VLOOKUP(BN19,Information!$A$2:$H$1000,4,FALSE)</f>
        <v>SARGASSACEAE</v>
      </c>
      <c r="BR19" s="104" t="str">
        <f>VLOOKUP(BN19,Information!$A$2:$H$1000,8,FALSE)</f>
        <v>Brown.algae</v>
      </c>
      <c r="BS19" s="104" t="str">
        <f>VLOOKUP(BN19,Information!$A$2:$I$1000,9,FALSE)</f>
        <v>Macroalgae</v>
      </c>
      <c r="BT19" s="106"/>
      <c r="BU19" s="106"/>
      <c r="BV19" s="115" t="s">
        <v>311</v>
      </c>
      <c r="BW19" s="103" t="str">
        <f>VLOOKUP(BV19,Information!$A$2:$H$1000,2,FALSE)</f>
        <v>unknown</v>
      </c>
      <c r="BX19" s="104" t="str">
        <f>VLOOKUP(BV19,Information!$A$2:$H$1000,3,FALSE)</f>
        <v>unknown</v>
      </c>
      <c r="BY19" s="104" t="str">
        <f>VLOOKUP(BV19,Information!$A$2:$H$1000,4,FALSE)</f>
        <v>unknown</v>
      </c>
      <c r="BZ19" s="104" t="str">
        <f>VLOOKUP(BV19,Information!$A$2:$H$1000,8,FALSE)</f>
        <v>Red.algae</v>
      </c>
      <c r="CA19" s="104" t="str">
        <f>VLOOKUP(BV19,Information!$A$2:$I$1000,9,FALSE)</f>
        <v>Macroalgae</v>
      </c>
      <c r="CB19" s="106"/>
      <c r="CC19" s="106"/>
      <c r="CD19" s="115" t="s">
        <v>324</v>
      </c>
      <c r="CE19" s="103" t="str">
        <f>VLOOKUP(CD19,Information!$A$2:$H$1000,2,FALSE)</f>
        <v>unknown</v>
      </c>
      <c r="CF19" s="104" t="str">
        <f>VLOOKUP(CD19,Information!$A$2:$H$1000,3,FALSE)</f>
        <v>Sargassum</v>
      </c>
      <c r="CG19" s="104" t="str">
        <f>VLOOKUP(CD19,Information!$A$2:$H$1000,4,FALSE)</f>
        <v>SARGASSACEAE</v>
      </c>
      <c r="CH19" s="104" t="str">
        <f>VLOOKUP(CD19,Information!$A$2:$H$1000,8,FALSE)</f>
        <v>Brown.algae</v>
      </c>
      <c r="CI19" s="104" t="str">
        <f>VLOOKUP(CD19,Information!$A$2:$I$1000,9,FALSE)</f>
        <v>Macroalgae</v>
      </c>
      <c r="CJ19" s="106"/>
      <c r="CK19" s="106"/>
      <c r="CL19" s="115" t="s">
        <v>200</v>
      </c>
      <c r="CM19" s="103" t="str">
        <f>VLOOKUP(CL19,Information!$A$2:$H$1000,2,FALSE)</f>
        <v>unknown</v>
      </c>
      <c r="CN19" s="104" t="str">
        <f>VLOOKUP(CL19,Information!$A$2:$H$1000,3,FALSE)</f>
        <v>Echinopora</v>
      </c>
      <c r="CO19" s="104" t="str">
        <f>VLOOKUP(CL19,Information!$A$2:$H$1000,4,FALSE)</f>
        <v>MERULINIDAE</v>
      </c>
      <c r="CP19" s="104" t="str">
        <f>VLOOKUP(CL19,Information!$A$2:$H$1000,8,FALSE)</f>
        <v>Hard.coral</v>
      </c>
      <c r="CQ19" s="104" t="str">
        <f>VLOOKUP(CL19,Information!$A$2:$I$1000,9,FALSE)</f>
        <v>Cnidaria</v>
      </c>
      <c r="CR19" s="105" t="s">
        <v>1836</v>
      </c>
      <c r="CS19" s="106"/>
      <c r="CT19" s="115" t="s">
        <v>309</v>
      </c>
      <c r="CU19" s="103">
        <f>VLOOKUP(CT19,Information!$A$2:$H$1000,2,FALSE)</f>
        <v>0</v>
      </c>
      <c r="CV19" s="104">
        <f>VLOOKUP(CT19,Information!$A$2:$H$1000,3,FALSE)</f>
        <v>0</v>
      </c>
      <c r="CW19" s="104">
        <f>VLOOKUP(CT19,Information!$A$2:$H$1000,4,FALSE)</f>
        <v>0</v>
      </c>
      <c r="CX19" s="104" t="str">
        <f>VLOOKUP(CT19,Information!$A$2:$H$1000,8,FALSE)</f>
        <v>Coral.rubble</v>
      </c>
      <c r="CY19" s="104" t="str">
        <f>VLOOKUP(CT19,Information!$A$2:$I$1000,9,FALSE)</f>
        <v>Bare substrate</v>
      </c>
      <c r="CZ19" s="106"/>
      <c r="DA19" s="106"/>
      <c r="DB19" s="107" t="s">
        <v>344</v>
      </c>
      <c r="DC19" s="103" t="str">
        <f>VLOOKUP(DB19,Information!$A$2:$H$1000,2,FALSE)</f>
        <v>Thalassodendron ciliatum</v>
      </c>
      <c r="DD19" s="104" t="str">
        <f>VLOOKUP(DB19,Information!$A$2:$H$1000,3,FALSE)</f>
        <v>Thalassondendron</v>
      </c>
      <c r="DE19" s="104" t="str">
        <f>VLOOKUP(DB19,Information!$A$2:$H$1000,4,FALSE)</f>
        <v>CYMODOCEACEAE</v>
      </c>
      <c r="DF19" s="104" t="str">
        <f>VLOOKUP(DB19,Information!$A$2:$H$1000,8,FALSE)</f>
        <v>Seagrass</v>
      </c>
      <c r="DG19" s="104" t="str">
        <f>VLOOKUP(DB19,Information!$A$2:$I$1000,9,FALSE)</f>
        <v>Seagrass</v>
      </c>
      <c r="DH19" s="106"/>
      <c r="DI19" s="106"/>
      <c r="DJ19" s="107" t="s">
        <v>317</v>
      </c>
      <c r="DK19" s="103" t="str">
        <f>VLOOKUP(DJ19,Information!$A$2:$H$1000,2,FALSE)</f>
        <v>Rhytisma fulvum</v>
      </c>
      <c r="DL19" s="104" t="str">
        <f>VLOOKUP(DJ19,Information!$A$2:$H$1000,3,FALSE)</f>
        <v>Rhytisma</v>
      </c>
      <c r="DM19" s="104" t="str">
        <f>VLOOKUP(DJ19,Information!$A$2:$H$1000,4,FALSE)</f>
        <v>ALCYONIIDAE</v>
      </c>
      <c r="DN19" s="104" t="str">
        <f>VLOOKUP(DJ19,Information!$A$2:$H$1000,8,FALSE)</f>
        <v>Soft.coral</v>
      </c>
      <c r="DO19" s="104" t="str">
        <f>VLOOKUP(DJ19,Information!$A$2:$I$1000,9,FALSE)</f>
        <v>Cnidaria</v>
      </c>
      <c r="DP19" s="106"/>
      <c r="DQ19" s="106"/>
      <c r="DR19" s="115" t="s">
        <v>200</v>
      </c>
      <c r="DS19" s="103" t="str">
        <f>VLOOKUP(DR19,Information!$A$2:$H$1000,2,FALSE)</f>
        <v>unknown</v>
      </c>
      <c r="DT19" s="104" t="str">
        <f>VLOOKUP(DR19,Information!$A$2:$H$1000,3,FALSE)</f>
        <v>Echinopora</v>
      </c>
      <c r="DU19" s="104" t="str">
        <f>VLOOKUP(DR19,Information!$A$2:$H$1000,4,FALSE)</f>
        <v>MERULINIDAE</v>
      </c>
      <c r="DV19" s="104" t="str">
        <f>VLOOKUP(DR19,Information!$A$2:$H$1000,8,FALSE)</f>
        <v>Hard.coral</v>
      </c>
      <c r="DW19" s="104" t="str">
        <f>VLOOKUP(DR19,Information!$A$2:$I$1000,9,FALSE)</f>
        <v>Cnidaria</v>
      </c>
      <c r="DX19" s="105" t="s">
        <v>1836</v>
      </c>
      <c r="DY19" s="106"/>
      <c r="DZ19" s="115" t="s">
        <v>255</v>
      </c>
      <c r="EA19" s="103" t="str">
        <f>VLOOKUP(DZ19,Information!$A$2:$H$1000,2,FALSE)</f>
        <v>Lobophora variegata</v>
      </c>
      <c r="EB19" s="104" t="str">
        <f>VLOOKUP(DZ19,Information!$A$2:$H$1000,3,FALSE)</f>
        <v>Lobophora</v>
      </c>
      <c r="EC19" s="104" t="str">
        <f>VLOOKUP(DZ19,Information!$A$2:$H$1000,4,FALSE)</f>
        <v>DICTYOTACEAE</v>
      </c>
      <c r="ED19" s="104" t="str">
        <f>VLOOKUP(DZ19,Information!$A$2:$H$1000,8,FALSE)</f>
        <v>Brown.algae</v>
      </c>
      <c r="EE19" s="104" t="str">
        <f>VLOOKUP(DZ19,Information!$A$2:$I$1000,9,FALSE)</f>
        <v>Macroalgae</v>
      </c>
      <c r="EF19" s="106"/>
      <c r="EG19" s="106"/>
      <c r="EH19" s="115" t="s">
        <v>82</v>
      </c>
      <c r="EI19" s="103" t="str">
        <f>VLOOKUP(EH19,Information!$A$2:$H$1000,2,FALSE)</f>
        <v>unknown</v>
      </c>
      <c r="EJ19" s="104" t="str">
        <f>VLOOKUP(EH19,Information!$A$2:$H$1000,3,FALSE)</f>
        <v>Acropora</v>
      </c>
      <c r="EK19" s="104" t="str">
        <f>VLOOKUP(EH19,Information!$A$2:$H$1000,4,FALSE)</f>
        <v>ACROPORIDAE</v>
      </c>
      <c r="EL19" s="104" t="str">
        <f>VLOOKUP(EH19,Information!$A$2:$H$1000,8,FALSE)</f>
        <v>Hard.coral</v>
      </c>
      <c r="EM19" s="104" t="str">
        <f>VLOOKUP(EH19,Information!$A$2:$I$1000,9,FALSE)</f>
        <v>Cnidaria</v>
      </c>
      <c r="EN19" s="105" t="s">
        <v>1836</v>
      </c>
      <c r="EO19" s="106"/>
      <c r="EP19" s="115" t="s">
        <v>82</v>
      </c>
      <c r="EQ19" s="103" t="str">
        <f>VLOOKUP(EP19,Information!$A$2:$H$1000,2,FALSE)</f>
        <v>unknown</v>
      </c>
      <c r="ER19" s="104" t="str">
        <f>VLOOKUP(EP19,Information!$A$2:$H$1000,3,FALSE)</f>
        <v>Acropora</v>
      </c>
      <c r="ES19" s="104" t="str">
        <f>VLOOKUP(EP19,Information!$A$2:$H$1000,4,FALSE)</f>
        <v>ACROPORIDAE</v>
      </c>
      <c r="ET19" s="104" t="str">
        <f>VLOOKUP(EP19,Information!$A$2:$H$1000,8,FALSE)</f>
        <v>Hard.coral</v>
      </c>
      <c r="EU19" s="104" t="str">
        <f>VLOOKUP(EP19,Information!$A$2:$I$1000,9,FALSE)</f>
        <v>Cnidaria</v>
      </c>
      <c r="EV19" s="105" t="s">
        <v>1836</v>
      </c>
      <c r="EW19" s="106"/>
      <c r="EX19" s="107" t="s">
        <v>309</v>
      </c>
      <c r="EY19" s="103">
        <f>VLOOKUP(EX19,Information!$A$2:$H$1000,2,FALSE)</f>
        <v>0</v>
      </c>
      <c r="EZ19" s="104">
        <f>VLOOKUP(EX19,Information!$A$2:$H$1000,3,FALSE)</f>
        <v>0</v>
      </c>
      <c r="FA19" s="104">
        <f>VLOOKUP(EX19,Information!$A$2:$H$1000,4,FALSE)</f>
        <v>0</v>
      </c>
      <c r="FB19" s="104" t="str">
        <f>VLOOKUP(EX19,Information!$A$2:$H$1000,8,FALSE)</f>
        <v>Coral.rubble</v>
      </c>
      <c r="FC19" s="104" t="str">
        <f>VLOOKUP(EX19,Information!$A$2:$I$1000,9,FALSE)</f>
        <v>Bare substrate</v>
      </c>
      <c r="FD19" s="106"/>
      <c r="FE19" s="106"/>
      <c r="FF19" s="115" t="s">
        <v>304</v>
      </c>
      <c r="FG19" s="103" t="str">
        <f>VLOOKUP(FF19,Information!$A$2:$H$1000,2,FALSE)</f>
        <v>Porites rus</v>
      </c>
      <c r="FH19" s="104" t="str">
        <f>VLOOKUP(FF19,Information!$A$2:$H$1000,3,FALSE)</f>
        <v>Porites</v>
      </c>
      <c r="FI19" s="104" t="str">
        <f>VLOOKUP(FF19,Information!$A$2:$H$1000,4,FALSE)</f>
        <v>PORITIDAE</v>
      </c>
      <c r="FJ19" s="104" t="str">
        <f>VLOOKUP(FF19,Information!$A$2:$H$1000,8,FALSE)</f>
        <v>Hard.coral</v>
      </c>
      <c r="FK19" s="104" t="str">
        <f>VLOOKUP(FF19,Information!$A$2:$I$1000,9,FALSE)</f>
        <v>Cnidaria</v>
      </c>
      <c r="FL19" s="105" t="s">
        <v>1836</v>
      </c>
      <c r="FM19" s="106"/>
      <c r="FN19" s="115" t="s">
        <v>150</v>
      </c>
      <c r="FO19" s="103" t="str">
        <f>VLOOKUP(FN19,Information!$A$2:$H$1000,2,FALSE)</f>
        <v>unknown</v>
      </c>
      <c r="FP19" s="104" t="str">
        <f>VLOOKUP(FN19,Information!$A$2:$H$1000,3,FALSE)</f>
        <v>Cespitularia</v>
      </c>
      <c r="FQ19" s="104" t="str">
        <f>VLOOKUP(FN19,Information!$A$2:$H$1000,4,FALSE)</f>
        <v>XENIIDAE</v>
      </c>
      <c r="FR19" s="104" t="str">
        <f>VLOOKUP(FN19,Information!$A$2:$H$1000,8,FALSE)</f>
        <v>Soft.coral</v>
      </c>
      <c r="FS19" s="104" t="str">
        <f>VLOOKUP(FN19,Information!$A$2:$I$1000,9,FALSE)</f>
        <v>Cnidaria</v>
      </c>
      <c r="FT19" s="106"/>
      <c r="FU19" s="106"/>
      <c r="FV19" s="115" t="s">
        <v>82</v>
      </c>
      <c r="FW19" s="103" t="str">
        <f>VLOOKUP(FV19,Information!$A$2:$H$1000,2,FALSE)</f>
        <v>unknown</v>
      </c>
      <c r="FX19" s="104" t="str">
        <f>VLOOKUP(FV19,Information!$A$2:$H$1000,3,FALSE)</f>
        <v>Acropora</v>
      </c>
      <c r="FY19" s="104" t="str">
        <f>VLOOKUP(FV19,Information!$A$2:$H$1000,4,FALSE)</f>
        <v>ACROPORIDAE</v>
      </c>
      <c r="FZ19" s="104" t="str">
        <f>VLOOKUP(FV19,Information!$A$2:$H$1000,8,FALSE)</f>
        <v>Hard.coral</v>
      </c>
      <c r="GA19" s="104" t="str">
        <f>VLOOKUP(FV19,Information!$A$2:$I$1000,9,FALSE)</f>
        <v>Cnidaria</v>
      </c>
      <c r="GB19" s="105" t="s">
        <v>1836</v>
      </c>
      <c r="GC19" s="106"/>
      <c r="GD19" s="115" t="s">
        <v>317</v>
      </c>
      <c r="GE19" s="103" t="str">
        <f>VLOOKUP(GD19,Information!$A$2:$H$1000,2,FALSE)</f>
        <v>Rhytisma fulvum</v>
      </c>
      <c r="GF19" s="104" t="str">
        <f>VLOOKUP(GD19,Information!$A$2:$H$1000,3,FALSE)</f>
        <v>Rhytisma</v>
      </c>
      <c r="GG19" s="104" t="str">
        <f>VLOOKUP(GD19,Information!$A$2:$H$1000,4,FALSE)</f>
        <v>ALCYONIIDAE</v>
      </c>
      <c r="GH19" s="104" t="str">
        <f>VLOOKUP(GD19,Information!$A$2:$H$1000,8,FALSE)</f>
        <v>Soft.coral</v>
      </c>
      <c r="GI19" s="104" t="str">
        <f>VLOOKUP(GD19,Information!$A$2:$I$1000,9,FALSE)</f>
        <v>Cnidaria</v>
      </c>
      <c r="GJ19" s="106"/>
      <c r="GK19" s="106"/>
      <c r="GL19" s="115" t="s">
        <v>330</v>
      </c>
      <c r="GM19" s="103" t="str">
        <f>VLOOKUP(GL19,Information!$A$2:$H$1000,2,FALSE)</f>
        <v>unknown</v>
      </c>
      <c r="GN19" s="104" t="str">
        <f>VLOOKUP(GL19,Information!$A$2:$H$1000,3,FALSE)</f>
        <v>unknown</v>
      </c>
      <c r="GO19" s="104" t="str">
        <f>VLOOKUP(GL19,Information!$A$2:$H$1000,4,FALSE)</f>
        <v>unknown</v>
      </c>
      <c r="GP19" s="104" t="str">
        <f>VLOOKUP(GL19,Information!$A$2:$H$1000,8,FALSE)</f>
        <v>Soft.coral</v>
      </c>
      <c r="GQ19" s="104" t="str">
        <f>VLOOKUP(GL19,Information!$A$2:$I$1000,9,FALSE)</f>
        <v>Cnidaria</v>
      </c>
      <c r="GR19" s="106"/>
      <c r="GS19" s="106"/>
      <c r="GT19" s="115" t="s">
        <v>309</v>
      </c>
      <c r="GU19" s="103">
        <f>VLOOKUP(GT19,Information!$A$2:$H$1000,2,FALSE)</f>
        <v>0</v>
      </c>
      <c r="GV19" s="104">
        <f>VLOOKUP(GT19,Information!$A$2:$H$1000,3,FALSE)</f>
        <v>0</v>
      </c>
      <c r="GW19" s="104">
        <f>VLOOKUP(GT19,Information!$A$2:$H$1000,4,FALSE)</f>
        <v>0</v>
      </c>
      <c r="GX19" s="104" t="str">
        <f>VLOOKUP(GT19,Information!$A$2:$H$1000,8,FALSE)</f>
        <v>Coral.rubble</v>
      </c>
      <c r="GY19" s="104" t="str">
        <f>VLOOKUP(GT19,Information!$A$2:$I$1000,9,FALSE)</f>
        <v>Bare substrate</v>
      </c>
      <c r="GZ19" s="106"/>
      <c r="HA19" s="106"/>
      <c r="HB19" s="115" t="s">
        <v>330</v>
      </c>
      <c r="HC19" s="103" t="str">
        <f>VLOOKUP(HB19,Information!$A$2:$H$1000,2,FALSE)</f>
        <v>unknown</v>
      </c>
      <c r="HD19" s="104" t="str">
        <f>VLOOKUP(HB19,Information!$A$2:$H$1000,3,FALSE)</f>
        <v>unknown</v>
      </c>
      <c r="HE19" s="104" t="str">
        <f>VLOOKUP(HB19,Information!$A$2:$H$1000,4,FALSE)</f>
        <v>unknown</v>
      </c>
      <c r="HF19" s="104" t="str">
        <f>VLOOKUP(HB19,Information!$A$2:$H$1000,8,FALSE)</f>
        <v>Soft.coral</v>
      </c>
      <c r="HG19" s="104" t="str">
        <f>VLOOKUP(HB19,Information!$A$2:$I$1000,9,FALSE)</f>
        <v>Cnidaria</v>
      </c>
      <c r="HH19" s="106"/>
      <c r="HI19" s="106"/>
      <c r="HJ19" s="115" t="s">
        <v>359</v>
      </c>
      <c r="HK19" s="103" t="str">
        <f>VLOOKUP(HJ19,Information!$A$2:$H$1000,2,FALSE)</f>
        <v>unknown</v>
      </c>
      <c r="HL19" s="104" t="str">
        <f>VLOOKUP(HJ19,Information!$A$2:$H$1000,3,FALSE)</f>
        <v>unknown</v>
      </c>
      <c r="HM19" s="104" t="str">
        <f>VLOOKUP(HJ19,Information!$A$2:$H$1000,4,FALSE)</f>
        <v>unknown</v>
      </c>
      <c r="HN19" s="104" t="str">
        <f>VLOOKUP(HJ19,Information!$A$2:$H$1000,8,FALSE)</f>
        <v>Turf.algae</v>
      </c>
      <c r="HO19" s="104" t="str">
        <f>VLOOKUP(HJ19,Information!$A$2:$I$1000,9,FALSE)</f>
        <v>Turf algae</v>
      </c>
      <c r="HP19" s="106"/>
      <c r="HQ19" s="106"/>
      <c r="HR19" s="115" t="s">
        <v>339</v>
      </c>
      <c r="HS19" s="103" t="str">
        <f>VLOOKUP(HR19,Information!$A$2:$H$1000,2,FALSE)</f>
        <v>unknown</v>
      </c>
      <c r="HT19" s="104" t="str">
        <f>VLOOKUP(HR19,Information!$A$2:$H$1000,3,FALSE)</f>
        <v>unknown</v>
      </c>
      <c r="HU19" s="104" t="str">
        <f>VLOOKUP(HR19,Information!$A$2:$H$1000,4,FALSE)</f>
        <v>unknown</v>
      </c>
      <c r="HV19" s="104" t="str">
        <f>VLOOKUP(HR19,Information!$A$2:$H$1000,8,FALSE)</f>
        <v>Sponge</v>
      </c>
      <c r="HW19" s="104" t="str">
        <f>VLOOKUP(HR19,Information!$A$2:$I$1000,9,FALSE)</f>
        <v>Sponge</v>
      </c>
      <c r="HX19" s="106"/>
      <c r="HY19" s="106"/>
      <c r="HZ19" s="115" t="s">
        <v>300</v>
      </c>
      <c r="IA19" s="103" t="str">
        <f>VLOOKUP(HZ19,Information!$A$2:$H$1000,2,FALSE)</f>
        <v>Porites cylindrica</v>
      </c>
      <c r="IB19" s="104" t="str">
        <f>VLOOKUP(HZ19,Information!$A$2:$H$1000,3,FALSE)</f>
        <v>Porites</v>
      </c>
      <c r="IC19" s="104" t="str">
        <f>VLOOKUP(HZ19,Information!$A$2:$H$1000,4,FALSE)</f>
        <v>PORITIDAE</v>
      </c>
      <c r="ID19" s="104" t="str">
        <f>VLOOKUP(HZ19,Information!$A$2:$H$1000,8,FALSE)</f>
        <v>Hard.coral</v>
      </c>
      <c r="IE19" s="104" t="str">
        <f>VLOOKUP(HZ19,Information!$A$2:$I$1000,9,FALSE)</f>
        <v>Cnidaria</v>
      </c>
      <c r="IF19" s="105" t="s">
        <v>1836</v>
      </c>
      <c r="IG19" s="106"/>
      <c r="IH19" s="107" t="s">
        <v>289</v>
      </c>
      <c r="II19" s="103" t="str">
        <f>VLOOKUP(IH19,Information!$A$2:$H$1000,2,FALSE)</f>
        <v>unknown</v>
      </c>
      <c r="IJ19" s="104" t="str">
        <f>VLOOKUP(IH19,Information!$A$2:$H$1000,3,FALSE)</f>
        <v>Pocillopora</v>
      </c>
      <c r="IK19" s="104" t="str">
        <f>VLOOKUP(IH19,Information!$A$2:$H$1000,4,FALSE)</f>
        <v>POCILLOPORIDAE</v>
      </c>
      <c r="IL19" s="104" t="str">
        <f>VLOOKUP(IH19,Information!$A$2:$H$1000,8,FALSE)</f>
        <v>Hard.coral</v>
      </c>
      <c r="IM19" s="104" t="str">
        <f>VLOOKUP(IH19,Information!$A$2:$I$1000,9,FALSE)</f>
        <v>Cnidaria</v>
      </c>
      <c r="IN19" s="105" t="s">
        <v>80</v>
      </c>
      <c r="IO19" s="106"/>
      <c r="IP19" s="115" t="s">
        <v>304</v>
      </c>
      <c r="IQ19" s="103" t="str">
        <f>VLOOKUP(IP19,Information!$A$2:$H$1000,2,FALSE)</f>
        <v>Porites rus</v>
      </c>
      <c r="IR19" s="104" t="str">
        <f>VLOOKUP(IP19,Information!$A$2:$H$1000,3,FALSE)</f>
        <v>Porites</v>
      </c>
      <c r="IS19" s="104" t="str">
        <f>VLOOKUP(IP19,Information!$A$2:$H$1000,4,FALSE)</f>
        <v>PORITIDAE</v>
      </c>
      <c r="IT19" s="104" t="str">
        <f>VLOOKUP(IP19,Information!$A$2:$H$1000,8,FALSE)</f>
        <v>Hard.coral</v>
      </c>
      <c r="IU19" s="104" t="str">
        <f>VLOOKUP(IP19,Information!$A$2:$I$1000,9,FALSE)</f>
        <v>Cnidaria</v>
      </c>
      <c r="IV19" s="105" t="s">
        <v>1836</v>
      </c>
      <c r="IW19" s="106"/>
      <c r="IX19" s="115" t="s">
        <v>317</v>
      </c>
      <c r="IY19" s="103" t="str">
        <f>VLOOKUP(IX19,Information!$A$2:$H$1000,2,FALSE)</f>
        <v>Rhytisma fulvum</v>
      </c>
      <c r="IZ19" s="104" t="str">
        <f>VLOOKUP(IX19,Information!$A$2:$H$1000,3,FALSE)</f>
        <v>Rhytisma</v>
      </c>
      <c r="JA19" s="104" t="str">
        <f>VLOOKUP(IX19,Information!$A$2:$H$1000,4,FALSE)</f>
        <v>ALCYONIIDAE</v>
      </c>
      <c r="JB19" s="104" t="str">
        <f>VLOOKUP(IX19,Information!$A$2:$H$1000,8,FALSE)</f>
        <v>Soft.coral</v>
      </c>
      <c r="JC19" s="104" t="str">
        <f>VLOOKUP(IX19,Information!$A$2:$I$1000,9,FALSE)</f>
        <v>Cnidaria</v>
      </c>
      <c r="JD19" s="106"/>
      <c r="JE19" s="106"/>
      <c r="JF19" s="115" t="s">
        <v>330</v>
      </c>
      <c r="JG19" s="103" t="str">
        <f>VLOOKUP(JF19,Information!$A$2:$H$1000,2,FALSE)</f>
        <v>unknown</v>
      </c>
      <c r="JH19" s="104" t="str">
        <f>VLOOKUP(JF19,Information!$A$2:$H$1000,3,FALSE)</f>
        <v>unknown</v>
      </c>
      <c r="JI19" s="104" t="str">
        <f>VLOOKUP(JF19,Information!$A$2:$H$1000,4,FALSE)</f>
        <v>unknown</v>
      </c>
      <c r="JJ19" s="104" t="str">
        <f>VLOOKUP(JF19,Information!$A$2:$H$1000,8,FALSE)</f>
        <v>Soft.coral</v>
      </c>
      <c r="JK19" s="104" t="str">
        <f>VLOOKUP(JF19,Information!$A$2:$I$1000,9,FALSE)</f>
        <v>Cnidaria</v>
      </c>
      <c r="JL19" s="106"/>
      <c r="JM19" s="106"/>
      <c r="JN19" s="115" t="s">
        <v>324</v>
      </c>
      <c r="JO19" s="103" t="str">
        <f>VLOOKUP(JN19,Information!$A$2:$H$1000,2,FALSE)</f>
        <v>unknown</v>
      </c>
      <c r="JP19" s="104" t="str">
        <f>VLOOKUP(JN19,Information!$A$2:$H$1000,3,FALSE)</f>
        <v>Sargassum</v>
      </c>
      <c r="JQ19" s="104" t="str">
        <f>VLOOKUP(JN19,Information!$A$2:$H$1000,4,FALSE)</f>
        <v>SARGASSACEAE</v>
      </c>
      <c r="JR19" s="104" t="str">
        <f>VLOOKUP(JN19,Information!$A$2:$H$1000,8,FALSE)</f>
        <v>Brown.algae</v>
      </c>
      <c r="JS19" s="104" t="str">
        <f>VLOOKUP(JN19,Information!$A$2:$I$1000,9,FALSE)</f>
        <v>Macroalgae</v>
      </c>
      <c r="JT19" s="106"/>
      <c r="JU19" s="106"/>
      <c r="JV19" s="115" t="s">
        <v>255</v>
      </c>
      <c r="JW19" s="103" t="str">
        <f>VLOOKUP(JV19,Information!$A$2:$H$1000,2,FALSE)</f>
        <v>Lobophora variegata</v>
      </c>
      <c r="JX19" s="104" t="str">
        <f>VLOOKUP(JV19,Information!$A$2:$H$1000,3,FALSE)</f>
        <v>Lobophora</v>
      </c>
      <c r="JY19" s="104" t="str">
        <f>VLOOKUP(JV19,Information!$A$2:$H$1000,4,FALSE)</f>
        <v>DICTYOTACEAE</v>
      </c>
      <c r="JZ19" s="104" t="str">
        <f>VLOOKUP(JV19,Information!$A$2:$H$1000,8,FALSE)</f>
        <v>Brown.algae</v>
      </c>
      <c r="KA19" s="104" t="str">
        <f>VLOOKUP(JV19,Information!$A$2:$I$1000,9,FALSE)</f>
        <v>Macroalgae</v>
      </c>
      <c r="KB19" s="106"/>
      <c r="KC19" s="106"/>
      <c r="KD19" s="115" t="s">
        <v>359</v>
      </c>
      <c r="KE19" s="103" t="str">
        <f>VLOOKUP(KD19,Information!$A$2:$H$1000,2,FALSE)</f>
        <v>unknown</v>
      </c>
      <c r="KF19" s="104" t="str">
        <f>VLOOKUP(KD19,Information!$A$2:$H$1000,3,FALSE)</f>
        <v>unknown</v>
      </c>
      <c r="KG19" s="104" t="str">
        <f>VLOOKUP(KD19,Information!$A$2:$H$1000,4,FALSE)</f>
        <v>unknown</v>
      </c>
      <c r="KH19" s="104" t="str">
        <f>VLOOKUP(KD19,Information!$A$2:$H$1000,8,FALSE)</f>
        <v>Turf.algae</v>
      </c>
      <c r="KI19" s="104" t="str">
        <f>VLOOKUP(KD19,Information!$A$2:$I$1000,9,FALSE)</f>
        <v>Turf algae</v>
      </c>
      <c r="KJ19" s="106"/>
      <c r="KK19" s="106"/>
      <c r="KL19" s="115" t="s">
        <v>320</v>
      </c>
      <c r="KM19" s="103">
        <f>VLOOKUP(KL19,Information!$A$2:$H$1000,2,FALSE)</f>
        <v>0</v>
      </c>
      <c r="KN19" s="104">
        <f>VLOOKUP(KL19,Information!$A$2:$H$1000,3,FALSE)</f>
        <v>0</v>
      </c>
      <c r="KO19" s="104">
        <f>VLOOKUP(KL19,Information!$A$2:$H$1000,4,FALSE)</f>
        <v>0</v>
      </c>
      <c r="KP19" s="104" t="str">
        <f>VLOOKUP(KL19,Information!$A$2:$H$1000,8,FALSE)</f>
        <v>Bare.rock</v>
      </c>
      <c r="KQ19" s="104" t="str">
        <f>VLOOKUP(KL19,Information!$A$2:$I$1000,9,FALSE)</f>
        <v>Bare substrate</v>
      </c>
      <c r="KR19" s="106"/>
      <c r="KS19" s="106"/>
      <c r="KT19" s="115" t="s">
        <v>82</v>
      </c>
      <c r="KU19" s="103" t="str">
        <f>VLOOKUP(KT19,Information!$A$2:$H$1000,2,FALSE)</f>
        <v>unknown</v>
      </c>
      <c r="KV19" s="104" t="str">
        <f>VLOOKUP(KT19,Information!$A$2:$H$1000,3,FALSE)</f>
        <v>Acropora</v>
      </c>
      <c r="KW19" s="104" t="str">
        <f>VLOOKUP(KT19,Information!$A$2:$H$1000,4,FALSE)</f>
        <v>ACROPORIDAE</v>
      </c>
      <c r="KX19" s="104" t="str">
        <f>VLOOKUP(KT19,Information!$A$2:$H$1000,8,FALSE)</f>
        <v>Hard.coral</v>
      </c>
      <c r="KY19" s="104" t="str">
        <f>VLOOKUP(KT19,Information!$A$2:$I$1000,9,FALSE)</f>
        <v>Cnidaria</v>
      </c>
      <c r="KZ19" s="105" t="s">
        <v>1836</v>
      </c>
      <c r="LA19" s="106"/>
      <c r="LB19" s="115" t="s">
        <v>309</v>
      </c>
      <c r="LC19" s="103">
        <f>VLOOKUP(LB19,Information!$A$2:$H$1000,2,FALSE)</f>
        <v>0</v>
      </c>
      <c r="LD19" s="104">
        <f>VLOOKUP(LB19,Information!$A$2:$H$1000,3,FALSE)</f>
        <v>0</v>
      </c>
      <c r="LE19" s="104">
        <f>VLOOKUP(LB19,Information!$A$2:$H$1000,4,FALSE)</f>
        <v>0</v>
      </c>
      <c r="LF19" s="104" t="str">
        <f>VLOOKUP(LB19,Information!$A$2:$H$1000,8,FALSE)</f>
        <v>Coral.rubble</v>
      </c>
      <c r="LG19" s="104" t="str">
        <f>VLOOKUP(LB19,Information!$A$2:$I$1000,9,FALSE)</f>
        <v>Bare substrate</v>
      </c>
      <c r="LH19" s="106"/>
      <c r="LI19" s="105" t="s">
        <v>2767</v>
      </c>
      <c r="LJ19" s="115" t="s">
        <v>302</v>
      </c>
      <c r="LK19" s="103" t="str">
        <f>VLOOKUP(LJ19,Information!$A$2:$H$1000,2,FALSE)</f>
        <v>unknown</v>
      </c>
      <c r="LL19" s="104" t="str">
        <f>VLOOKUP(LJ19,Information!$A$2:$H$1000,3,FALSE)</f>
        <v>Porites (massive)</v>
      </c>
      <c r="LM19" s="104" t="str">
        <f>VLOOKUP(LJ19,Information!$A$2:$H$1000,4,FALSE)</f>
        <v>PORITIDAE</v>
      </c>
      <c r="LN19" s="104" t="str">
        <f>VLOOKUP(LJ19,Information!$A$2:$H$1000,8,FALSE)</f>
        <v>Hard.coral</v>
      </c>
      <c r="LO19" s="104" t="str">
        <f>VLOOKUP(LJ19,Information!$A$2:$I$1000,9,FALSE)</f>
        <v>Cnidaria</v>
      </c>
      <c r="LP19" s="105" t="s">
        <v>1836</v>
      </c>
      <c r="LQ19" s="106"/>
      <c r="LR19" s="115" t="s">
        <v>302</v>
      </c>
      <c r="LS19" s="103" t="str">
        <f>VLOOKUP(LR19,Information!$A$2:$H$1000,2,FALSE)</f>
        <v>unknown</v>
      </c>
      <c r="LT19" s="104" t="str">
        <f>VLOOKUP(LR19,Information!$A$2:$H$1000,3,FALSE)</f>
        <v>Porites (massive)</v>
      </c>
      <c r="LU19" s="104" t="str">
        <f>VLOOKUP(LR19,Information!$A$2:$H$1000,4,FALSE)</f>
        <v>PORITIDAE</v>
      </c>
      <c r="LV19" s="104" t="str">
        <f>VLOOKUP(LR19,Information!$A$2:$H$1000,8,FALSE)</f>
        <v>Hard.coral</v>
      </c>
      <c r="LW19" s="104" t="str">
        <f>VLOOKUP(LR19,Information!$A$2:$I$1000,9,FALSE)</f>
        <v>Cnidaria</v>
      </c>
      <c r="LX19" s="105" t="s">
        <v>1836</v>
      </c>
      <c r="LY19" s="106"/>
      <c r="LZ19" s="115" t="s">
        <v>270</v>
      </c>
      <c r="MA19" s="103" t="str">
        <f>VLOOKUP(LZ19,Information!$A$2:$H$1000,2,FALSE)</f>
        <v>unknown</v>
      </c>
      <c r="MB19" s="104" t="str">
        <f>VLOOKUP(LZ19,Information!$A$2:$H$1000,3,FALSE)</f>
        <v>Montipora</v>
      </c>
      <c r="MC19" s="104" t="str">
        <f>VLOOKUP(LZ19,Information!$A$2:$H$1000,4,FALSE)</f>
        <v>ACROPORIDAE</v>
      </c>
      <c r="MD19" s="104" t="str">
        <f>VLOOKUP(LZ19,Information!$A$2:$H$1000,8,FALSE)</f>
        <v>Hard.coral</v>
      </c>
      <c r="ME19" s="104" t="str">
        <f>VLOOKUP(LZ19,Information!$A$2:$I$1000,9,FALSE)</f>
        <v>Cnidaria</v>
      </c>
      <c r="MF19" s="105" t="s">
        <v>1836</v>
      </c>
      <c r="MG19" s="106"/>
      <c r="MH19" s="115" t="s">
        <v>200</v>
      </c>
      <c r="MI19" s="103" t="str">
        <f>VLOOKUP(MH19,Information!$A$2:$H$1000,2,FALSE)</f>
        <v>unknown</v>
      </c>
      <c r="MJ19" s="104" t="str">
        <f>VLOOKUP(MH19,Information!$A$2:$H$1000,3,FALSE)</f>
        <v>Echinopora</v>
      </c>
      <c r="MK19" s="104" t="str">
        <f>VLOOKUP(MH19,Information!$A$2:$H$1000,4,FALSE)</f>
        <v>MERULINIDAE</v>
      </c>
      <c r="ML19" s="104" t="str">
        <f>VLOOKUP(MH19,Information!$A$2:$H$1000,8,FALSE)</f>
        <v>Hard.coral</v>
      </c>
      <c r="MM19" s="104" t="str">
        <f>VLOOKUP(MH19,Information!$A$2:$I$1000,9,FALSE)</f>
        <v>Cnidaria</v>
      </c>
      <c r="MN19" s="105" t="s">
        <v>1836</v>
      </c>
      <c r="MO19" s="106"/>
      <c r="MP19" s="115" t="s">
        <v>300</v>
      </c>
      <c r="MQ19" s="103" t="str">
        <f>VLOOKUP(MP19,Information!$A$2:$H$1000,2,FALSE)</f>
        <v>Porites cylindrica</v>
      </c>
      <c r="MR19" s="104" t="str">
        <f>VLOOKUP(MP19,Information!$A$2:$H$1000,3,FALSE)</f>
        <v>Porites</v>
      </c>
      <c r="MS19" s="104" t="str">
        <f>VLOOKUP(MP19,Information!$A$2:$H$1000,4,FALSE)</f>
        <v>PORITIDAE</v>
      </c>
      <c r="MT19" s="104" t="str">
        <f>VLOOKUP(MP19,Information!$A$2:$H$1000,8,FALSE)</f>
        <v>Hard.coral</v>
      </c>
      <c r="MU19" s="104" t="str">
        <f>VLOOKUP(MP19,Information!$A$2:$I$1000,9,FALSE)</f>
        <v>Cnidaria</v>
      </c>
      <c r="MV19" s="105" t="s">
        <v>1836</v>
      </c>
      <c r="MW19" s="106"/>
      <c r="MX19" s="115" t="s">
        <v>82</v>
      </c>
      <c r="MY19" s="103" t="str">
        <f>VLOOKUP(MX19,Information!$A$2:$H$1000,2,FALSE)</f>
        <v>unknown</v>
      </c>
      <c r="MZ19" s="104" t="str">
        <f>VLOOKUP(MX19,Information!$A$2:$H$1000,3,FALSE)</f>
        <v>Acropora</v>
      </c>
      <c r="NA19" s="104" t="str">
        <f>VLOOKUP(MX19,Information!$A$2:$H$1000,4,FALSE)</f>
        <v>ACROPORIDAE</v>
      </c>
      <c r="NB19" s="104" t="str">
        <f>VLOOKUP(MX19,Information!$A$2:$H$1000,8,FALSE)</f>
        <v>Hard.coral</v>
      </c>
      <c r="NC19" s="104" t="str">
        <f>VLOOKUP(MX19,Information!$A$2:$I$1000,9,FALSE)</f>
        <v>Cnidaria</v>
      </c>
      <c r="ND19" s="105" t="s">
        <v>1836</v>
      </c>
      <c r="NE19" s="106"/>
      <c r="NF19" s="115" t="s">
        <v>330</v>
      </c>
      <c r="NG19" s="103" t="str">
        <f>VLOOKUP(NF19,Information!$A$2:$H$1000,2,FALSE)</f>
        <v>unknown</v>
      </c>
      <c r="NH19" s="104" t="str">
        <f>VLOOKUP(NF19,Information!$A$2:$H$1000,3,FALSE)</f>
        <v>unknown</v>
      </c>
      <c r="NI19" s="104" t="str">
        <f>VLOOKUP(NF19,Information!$A$2:$H$1000,4,FALSE)</f>
        <v>unknown</v>
      </c>
      <c r="NJ19" s="104" t="str">
        <f>VLOOKUP(NF19,Information!$A$2:$H$1000,8,FALSE)</f>
        <v>Soft.coral</v>
      </c>
      <c r="NK19" s="104" t="str">
        <f>VLOOKUP(NF19,Information!$A$2:$I$1000,9,FALSE)</f>
        <v>Cnidaria</v>
      </c>
      <c r="NL19" s="106"/>
      <c r="NM19" s="106"/>
      <c r="NN19" s="115" t="s">
        <v>339</v>
      </c>
      <c r="NO19" s="103" t="str">
        <f>VLOOKUP(NN19,Information!$A$2:$H$1000,2,FALSE)</f>
        <v>unknown</v>
      </c>
      <c r="NP19" s="104" t="str">
        <f>VLOOKUP(NN19,Information!$A$2:$H$1000,3,FALSE)</f>
        <v>unknown</v>
      </c>
      <c r="NQ19" s="104" t="str">
        <f>VLOOKUP(NN19,Information!$A$2:$H$1000,4,FALSE)</f>
        <v>unknown</v>
      </c>
      <c r="NR19" s="104" t="str">
        <f>VLOOKUP(NN19,Information!$A$2:$H$1000,8,FALSE)</f>
        <v>Sponge</v>
      </c>
      <c r="NS19" s="104" t="str">
        <f>VLOOKUP(NN19,Information!$A$2:$I$1000,9,FALSE)</f>
        <v>Sponge</v>
      </c>
      <c r="NT19" s="106"/>
      <c r="NU19" s="106"/>
      <c r="NV19" s="115" t="s">
        <v>304</v>
      </c>
      <c r="NW19" s="103" t="str">
        <f>VLOOKUP(NV19,Information!$A$2:$H$1000,2,FALSE)</f>
        <v>Porites rus</v>
      </c>
      <c r="NX19" s="104" t="str">
        <f>VLOOKUP(NV19,Information!$A$2:$H$1000,3,FALSE)</f>
        <v>Porites</v>
      </c>
      <c r="NY19" s="104" t="str">
        <f>VLOOKUP(NV19,Information!$A$2:$H$1000,4,FALSE)</f>
        <v>PORITIDAE</v>
      </c>
      <c r="NZ19" s="104" t="str">
        <f>VLOOKUP(NV19,Information!$A$2:$H$1000,8,FALSE)</f>
        <v>Hard.coral</v>
      </c>
      <c r="OA19" s="104" t="str">
        <f>VLOOKUP(NV19,Information!$A$2:$I$1000,9,FALSE)</f>
        <v>Cnidaria</v>
      </c>
      <c r="OB19" s="105" t="s">
        <v>1836</v>
      </c>
      <c r="OC19" s="106"/>
      <c r="OD19" s="107" t="s">
        <v>320</v>
      </c>
      <c r="OE19" s="103">
        <f>VLOOKUP(OD19,Information!$A$2:$H$1000,2,FALSE)</f>
        <v>0</v>
      </c>
      <c r="OF19" s="104">
        <f>VLOOKUP(OD19,Information!$A$2:$H$1000,3,FALSE)</f>
        <v>0</v>
      </c>
      <c r="OG19" s="104">
        <f>VLOOKUP(OD19,Information!$A$2:$H$1000,4,FALSE)</f>
        <v>0</v>
      </c>
      <c r="OH19" s="104" t="str">
        <f>VLOOKUP(OD19,Information!$A$2:$H$1000,8,FALSE)</f>
        <v>Bare.rock</v>
      </c>
      <c r="OI19" s="104" t="str">
        <f>VLOOKUP(OD19,Information!$A$2:$I$1000,9,FALSE)</f>
        <v>Bare substrate</v>
      </c>
      <c r="OJ19" s="106"/>
      <c r="OK19" s="106"/>
      <c r="OL19" s="107" t="s">
        <v>200</v>
      </c>
      <c r="OM19" s="103" t="str">
        <f>VLOOKUP(OL19,Information!$A$2:$H$1000,2,FALSE)</f>
        <v>unknown</v>
      </c>
      <c r="ON19" s="104" t="str">
        <f>VLOOKUP(OL19,Information!$A$2:$H$1000,3,FALSE)</f>
        <v>Echinopora</v>
      </c>
      <c r="OO19" s="104" t="str">
        <f>VLOOKUP(OL19,Information!$A$2:$H$1000,4,FALSE)</f>
        <v>MERULINIDAE</v>
      </c>
      <c r="OP19" s="104" t="str">
        <f>VLOOKUP(OL19,Information!$A$2:$H$1000,8,FALSE)</f>
        <v>Hard.coral</v>
      </c>
      <c r="OQ19" s="104" t="str">
        <f>VLOOKUP(OL19,Information!$A$2:$I$1000,9,FALSE)</f>
        <v>Cnidaria</v>
      </c>
      <c r="OR19" s="105" t="s">
        <v>80</v>
      </c>
      <c r="OS19" s="106"/>
      <c r="OT19" s="107" t="s">
        <v>337</v>
      </c>
      <c r="OU19" s="103" t="str">
        <f>VLOOKUP(OT19,Information!$A$2:$H$1000,2,FALSE)</f>
        <v>unknown</v>
      </c>
      <c r="OV19" s="104" t="str">
        <f>VLOOKUP(OT19,Information!$A$2:$H$1000,3,FALSE)</f>
        <v>Sinularia</v>
      </c>
      <c r="OW19" s="104" t="str">
        <f>VLOOKUP(OT19,Information!$A$2:$H$1000,4,FALSE)</f>
        <v>ALCYONIIDAE</v>
      </c>
      <c r="OX19" s="104" t="str">
        <f>VLOOKUP(OT19,Information!$A$2:$H$1000,8,FALSE)</f>
        <v>Soft.coral</v>
      </c>
      <c r="OY19" s="104" t="str">
        <f>VLOOKUP(OT19,Information!$A$2:$I$1000,9,FALSE)</f>
        <v>Cnidaria</v>
      </c>
      <c r="OZ19" s="106"/>
      <c r="PA19" s="106"/>
      <c r="PB19" s="107" t="s">
        <v>309</v>
      </c>
      <c r="PC19" s="103">
        <f>VLOOKUP(PB19,Information!$A$2:$H$1000,2,FALSE)</f>
        <v>0</v>
      </c>
      <c r="PD19" s="104">
        <f>VLOOKUP(PB19,Information!$A$2:$H$1000,3,FALSE)</f>
        <v>0</v>
      </c>
      <c r="PE19" s="104">
        <f>VLOOKUP(PB19,Information!$A$2:$H$1000,4,FALSE)</f>
        <v>0</v>
      </c>
      <c r="PF19" s="104" t="str">
        <f>VLOOKUP(PB19,Information!$A$2:$H$1000,8,FALSE)</f>
        <v>Coral.rubble</v>
      </c>
      <c r="PG19" s="104" t="str">
        <f>VLOOKUP(PB19,Information!$A$2:$I$1000,9,FALSE)</f>
        <v>Bare substrate</v>
      </c>
      <c r="PH19" s="106"/>
      <c r="PI19" s="106"/>
      <c r="PJ19" s="107" t="s">
        <v>104</v>
      </c>
      <c r="PK19" s="103">
        <f>VLOOKUP(PJ19,Information!$A$2:$H$1000,2,FALSE)</f>
        <v>0</v>
      </c>
      <c r="PL19" s="104">
        <f>VLOOKUP(PJ19,Information!$A$2:$H$1000,3,FALSE)</f>
        <v>0</v>
      </c>
      <c r="PM19" s="104">
        <f>VLOOKUP(PJ19,Information!$A$2:$H$1000,4,FALSE)</f>
        <v>0</v>
      </c>
      <c r="PN19" s="104" t="str">
        <f>VLOOKUP(PJ19,Information!$A$2:$H$1000,8,FALSE)</f>
        <v>Artificial.reef.substrate</v>
      </c>
      <c r="PO19" s="104" t="str">
        <f>VLOOKUP(PJ19,Information!$A$2:$I$1000,9,FALSE)</f>
        <v>Bare substrate</v>
      </c>
      <c r="PP19" s="106"/>
      <c r="PQ19" s="106"/>
      <c r="PR19" s="107" t="s">
        <v>311</v>
      </c>
      <c r="PS19" s="103" t="str">
        <f>VLOOKUP(PR19,Information!$A$2:$H$1000,2,FALSE)</f>
        <v>unknown</v>
      </c>
      <c r="PT19" s="104" t="str">
        <f>VLOOKUP(PR19,Information!$A$2:$H$1000,3,FALSE)</f>
        <v>unknown</v>
      </c>
      <c r="PU19" s="104" t="str">
        <f>VLOOKUP(PR19,Information!$A$2:$H$1000,4,FALSE)</f>
        <v>unknown</v>
      </c>
      <c r="PV19" s="104" t="str">
        <f>VLOOKUP(PR19,Information!$A$2:$H$1000,8,FALSE)</f>
        <v>Red.algae</v>
      </c>
      <c r="PW19" s="104" t="str">
        <f>VLOOKUP(PR19,Information!$A$2:$I$1000,9,FALSE)</f>
        <v>Macroalgae</v>
      </c>
      <c r="PX19" s="106"/>
      <c r="PY19" s="106"/>
      <c r="PZ19" s="107" t="s">
        <v>322</v>
      </c>
      <c r="QA19" s="103">
        <f>VLOOKUP(PZ19,Information!$A$2:$H$1000,2,FALSE)</f>
        <v>0</v>
      </c>
      <c r="QB19" s="104">
        <f>VLOOKUP(PZ19,Information!$A$2:$H$1000,3,FALSE)</f>
        <v>0</v>
      </c>
      <c r="QC19" s="104">
        <f>VLOOKUP(PZ19,Information!$A$2:$H$1000,4,FALSE)</f>
        <v>0</v>
      </c>
      <c r="QD19" s="104" t="str">
        <f>VLOOKUP(PZ19,Information!$A$2:$H$1000,8,FALSE)</f>
        <v>Sand</v>
      </c>
      <c r="QE19" s="104" t="str">
        <f>VLOOKUP(PZ19,Information!$A$2:$I$1000,9,FALSE)</f>
        <v>Bare substrate</v>
      </c>
      <c r="QF19" s="106"/>
      <c r="QG19" s="106"/>
      <c r="QH19" s="107" t="s">
        <v>309</v>
      </c>
      <c r="QI19" s="103">
        <f>VLOOKUP(QH19,Information!$A$2:$H$1000,2,FALSE)</f>
        <v>0</v>
      </c>
      <c r="QJ19" s="104">
        <f>VLOOKUP(QH19,Information!$A$2:$H$1000,3,FALSE)</f>
        <v>0</v>
      </c>
      <c r="QK19" s="104">
        <f>VLOOKUP(QH19,Information!$A$2:$H$1000,4,FALSE)</f>
        <v>0</v>
      </c>
      <c r="QL19" s="104" t="str">
        <f>VLOOKUP(QH19,Information!$A$2:$H$1000,8,FALSE)</f>
        <v>Coral.rubble</v>
      </c>
      <c r="QM19" s="104" t="str">
        <f>VLOOKUP(QH19,Information!$A$2:$I$1000,9,FALSE)</f>
        <v>Bare substrate</v>
      </c>
      <c r="QN19" s="106"/>
      <c r="QO19" s="106"/>
      <c r="QP19" s="107" t="s">
        <v>322</v>
      </c>
      <c r="QQ19" s="103">
        <f>VLOOKUP(QP19,Information!$A$2:$H$1000,2,FALSE)</f>
        <v>0</v>
      </c>
      <c r="QR19" s="104">
        <f>VLOOKUP(QP19,Information!$A$2:$H$1000,3,FALSE)</f>
        <v>0</v>
      </c>
      <c r="QS19" s="104">
        <f>VLOOKUP(QP19,Information!$A$2:$H$1000,4,FALSE)</f>
        <v>0</v>
      </c>
      <c r="QT19" s="104" t="str">
        <f>VLOOKUP(QP19,Information!$A$2:$H$1000,8,FALSE)</f>
        <v>Sand</v>
      </c>
      <c r="QU19" s="104" t="str">
        <f>VLOOKUP(QP19,Information!$A$2:$I$1000,9,FALSE)</f>
        <v>Bare substrate</v>
      </c>
      <c r="QV19" s="106"/>
      <c r="QW19" s="106"/>
      <c r="QX19" s="107" t="s">
        <v>298</v>
      </c>
      <c r="QY19" s="103" t="str">
        <f>VLOOKUP(QX19,Information!$A$2:$H$1000,2,FALSE)</f>
        <v>unknown</v>
      </c>
      <c r="QZ19" s="104" t="str">
        <f>VLOOKUP(QX19,Information!$A$2:$H$1000,3,FALSE)</f>
        <v>Porites</v>
      </c>
      <c r="RA19" s="104" t="str">
        <f>VLOOKUP(QX19,Information!$A$2:$H$1000,4,FALSE)</f>
        <v>PORITIDAE</v>
      </c>
      <c r="RB19" s="104" t="str">
        <f>VLOOKUP(QX19,Information!$A$2:$H$1000,8,FALSE)</f>
        <v>Hard.coral</v>
      </c>
      <c r="RC19" s="104" t="str">
        <f>VLOOKUP(QX19,Information!$A$2:$I$1000,9,FALSE)</f>
        <v>Cnidaria</v>
      </c>
      <c r="RD19" s="105" t="s">
        <v>1837</v>
      </c>
      <c r="RE19" s="106"/>
      <c r="RF19" s="107" t="s">
        <v>309</v>
      </c>
      <c r="RG19" s="103">
        <f>VLOOKUP(RF19,Information!$A$2:$H$1000,2,FALSE)</f>
        <v>0</v>
      </c>
      <c r="RH19" s="104">
        <f>VLOOKUP(RF19,Information!$A$2:$H$1000,3,FALSE)</f>
        <v>0</v>
      </c>
      <c r="RI19" s="104">
        <f>VLOOKUP(RF19,Information!$A$2:$H$1000,4,FALSE)</f>
        <v>0</v>
      </c>
      <c r="RJ19" s="104" t="str">
        <f>VLOOKUP(RF19,Information!$A$2:$H$1000,8,FALSE)</f>
        <v>Coral.rubble</v>
      </c>
      <c r="RK19" s="104" t="str">
        <f>VLOOKUP(RF19,Information!$A$2:$I$1000,9,FALSE)</f>
        <v>Bare substrate</v>
      </c>
      <c r="RL19" s="106"/>
      <c r="RM19" s="106"/>
      <c r="RN19" s="107" t="s">
        <v>309</v>
      </c>
      <c r="RO19" s="103">
        <f>VLOOKUP(RN19,Information!$A$2:$H$1000,2,FALSE)</f>
        <v>0</v>
      </c>
      <c r="RP19" s="104">
        <f>VLOOKUP(RN19,Information!$A$2:$H$1000,3,FALSE)</f>
        <v>0</v>
      </c>
      <c r="RQ19" s="104">
        <f>VLOOKUP(RN19,Information!$A$2:$H$1000,4,FALSE)</f>
        <v>0</v>
      </c>
      <c r="RR19" s="104" t="str">
        <f>VLOOKUP(RN19,Information!$A$2:$H$1000,8,FALSE)</f>
        <v>Coral.rubble</v>
      </c>
      <c r="RS19" s="104" t="str">
        <f>VLOOKUP(RN19,Information!$A$2:$I$1000,9,FALSE)</f>
        <v>Bare substrate</v>
      </c>
      <c r="RT19" s="106"/>
      <c r="RU19" s="106"/>
      <c r="RV19" s="107" t="s">
        <v>309</v>
      </c>
      <c r="RW19" s="103">
        <f>VLOOKUP(RV19,Information!$A$2:$H$1000,2,FALSE)</f>
        <v>0</v>
      </c>
      <c r="RX19" s="104">
        <f>VLOOKUP(RV19,Information!$A$2:$H$1000,3,FALSE)</f>
        <v>0</v>
      </c>
      <c r="RY19" s="104">
        <f>VLOOKUP(RV19,Information!$A$2:$H$1000,4,FALSE)</f>
        <v>0</v>
      </c>
      <c r="RZ19" s="104" t="str">
        <f>VLOOKUP(RV19,Information!$A$2:$H$1000,8,FALSE)</f>
        <v>Coral.rubble</v>
      </c>
      <c r="SA19" s="104" t="str">
        <f>VLOOKUP(RV19,Information!$A$2:$I$1000,9,FALSE)</f>
        <v>Bare substrate</v>
      </c>
      <c r="SB19" s="106"/>
      <c r="SC19" s="106"/>
      <c r="SD19" s="107" t="s">
        <v>359</v>
      </c>
      <c r="SE19" s="103" t="str">
        <f>VLOOKUP(SD19,Information!$A$2:$H$1000,2,FALSE)</f>
        <v>unknown</v>
      </c>
      <c r="SF19" s="104" t="str">
        <f>VLOOKUP(SD19,Information!$A$2:$H$1000,3,FALSE)</f>
        <v>unknown</v>
      </c>
      <c r="SG19" s="104" t="str">
        <f>VLOOKUP(SD19,Information!$A$2:$H$1000,4,FALSE)</f>
        <v>unknown</v>
      </c>
      <c r="SH19" s="104" t="str">
        <f>VLOOKUP(SD19,Information!$A$2:$H$1000,8,FALSE)</f>
        <v>Turf.algae</v>
      </c>
      <c r="SI19" s="104" t="str">
        <f>VLOOKUP(SD19,Information!$A$2:$I$1000,9,FALSE)</f>
        <v>Turf algae</v>
      </c>
      <c r="SJ19" s="106"/>
      <c r="SK19" s="106"/>
      <c r="SL19" s="107" t="s">
        <v>309</v>
      </c>
      <c r="SM19" s="103">
        <f>VLOOKUP(SL19,Information!$A$2:$H$1000,2,FALSE)</f>
        <v>0</v>
      </c>
      <c r="SN19" s="104">
        <f>VLOOKUP(SL19,Information!$A$2:$H$1000,3,FALSE)</f>
        <v>0</v>
      </c>
      <c r="SO19" s="104">
        <f>VLOOKUP(SL19,Information!$A$2:$H$1000,4,FALSE)</f>
        <v>0</v>
      </c>
      <c r="SP19" s="104" t="str">
        <f>VLOOKUP(SL19,Information!$A$2:$H$1000,8,FALSE)</f>
        <v>Coral.rubble</v>
      </c>
      <c r="SQ19" s="104" t="str">
        <f>VLOOKUP(SL19,Information!$A$2:$I$1000,9,FALSE)</f>
        <v>Bare substrate</v>
      </c>
      <c r="SR19" s="106"/>
      <c r="SS19" s="106"/>
      <c r="ST19" s="107" t="s">
        <v>354</v>
      </c>
      <c r="SU19" s="103" t="str">
        <f>VLOOKUP(ST19,Information!$A$2:$H$1000,2,FALSE)</f>
        <v>unknown</v>
      </c>
      <c r="SV19" s="104" t="str">
        <f>VLOOKUP(ST19,Information!$A$2:$H$1000,3,FALSE)</f>
        <v>unknown</v>
      </c>
      <c r="SW19" s="104" t="str">
        <f>VLOOKUP(ST19,Information!$A$2:$H$1000,4,FALSE)</f>
        <v>unknown</v>
      </c>
      <c r="SX19" s="104" t="str">
        <f>VLOOKUP(ST19,Information!$A$2:$H$1000,8,FALSE)</f>
        <v>Tunicate</v>
      </c>
      <c r="SY19" s="104" t="str">
        <f>VLOOKUP(ST19,Information!$A$2:$I$1000,9,FALSE)</f>
        <v>Tunicates</v>
      </c>
      <c r="SZ19" s="106"/>
      <c r="TA19" s="106"/>
      <c r="TB19" s="108" t="s">
        <v>359</v>
      </c>
      <c r="TC19" s="109" t="str">
        <f>VLOOKUP(TB19,Information!$A$2:$H$1000,2,FALSE)</f>
        <v>unknown</v>
      </c>
      <c r="TD19" s="109" t="str">
        <f>VLOOKUP(TB19,Information!$A$2:$H$1000,3,FALSE)</f>
        <v>unknown</v>
      </c>
      <c r="TE19" s="109" t="str">
        <f>VLOOKUP(TB19,Information!$A$2:$H$1000,4,FALSE)</f>
        <v>unknown</v>
      </c>
      <c r="TF19" s="109" t="str">
        <f>VLOOKUP(TB19,Information!$A$2:$H$1000,8,FALSE)</f>
        <v>Turf.algae</v>
      </c>
      <c r="TG19" s="109" t="str">
        <f>VLOOKUP(TB19,Information!$A$2:$I$1000,9,FALSE)</f>
        <v>Turf algae</v>
      </c>
      <c r="TH19" s="112"/>
      <c r="TI19" s="111"/>
      <c r="TJ19" s="108" t="s">
        <v>322</v>
      </c>
      <c r="TK19" s="109">
        <f>VLOOKUP(TJ19,Information!$A$2:$H$1000,2,FALSE)</f>
        <v>0</v>
      </c>
      <c r="TL19" s="109">
        <f>VLOOKUP(TJ19,Information!$A$2:$H$1000,3,FALSE)</f>
        <v>0</v>
      </c>
      <c r="TM19" s="109">
        <f>VLOOKUP(TJ19,Information!$A$2:$H$1000,4,FALSE)</f>
        <v>0</v>
      </c>
      <c r="TN19" s="109" t="str">
        <f>VLOOKUP(TJ19,Information!$A$2:$H$1000,8,FALSE)</f>
        <v>Sand</v>
      </c>
      <c r="TO19" s="109" t="str">
        <f>VLOOKUP(TJ19,Information!$A$2:$I$1000,9,FALSE)</f>
        <v>Bare substrate</v>
      </c>
      <c r="TP19" s="112"/>
      <c r="TQ19" s="111"/>
      <c r="TR19" s="108" t="s">
        <v>330</v>
      </c>
      <c r="TS19" s="109" t="str">
        <f>VLOOKUP(TR19,Information!$A$2:$H$1000,2,FALSE)</f>
        <v>unknown</v>
      </c>
      <c r="TT19" s="109" t="str">
        <f>VLOOKUP(TR19,Information!$A$2:$H$1000,3,FALSE)</f>
        <v>unknown</v>
      </c>
      <c r="TU19" s="109" t="str">
        <f>VLOOKUP(TR19,Information!$A$2:$H$1000,4,FALSE)</f>
        <v>unknown</v>
      </c>
      <c r="TV19" s="109" t="str">
        <f>VLOOKUP(TR19,Information!$A$2:$H$1000,8,FALSE)</f>
        <v>Soft.coral</v>
      </c>
      <c r="TW19" s="109" t="str">
        <f>VLOOKUP(TR19,Information!$A$2:$I$1000,9,FALSE)</f>
        <v>Cnidaria</v>
      </c>
      <c r="TX19" s="112"/>
      <c r="TY19" s="111"/>
      <c r="TZ19" s="108" t="s">
        <v>320</v>
      </c>
      <c r="UA19" s="109">
        <f>VLOOKUP(TZ19,Information!$A$2:$H$1000,2,FALSE)</f>
        <v>0</v>
      </c>
      <c r="UB19" s="109">
        <f>VLOOKUP(TZ19,Information!$A$2:$H$1000,3,FALSE)</f>
        <v>0</v>
      </c>
      <c r="UC19" s="109">
        <f>VLOOKUP(TZ19,Information!$A$2:$H$1000,4,FALSE)</f>
        <v>0</v>
      </c>
      <c r="UD19" s="109" t="str">
        <f>VLOOKUP(TZ19,Information!$A$2:$H$1000,8,FALSE)</f>
        <v>Bare.rock</v>
      </c>
      <c r="UE19" s="109" t="str">
        <f>VLOOKUP(TZ19,Information!$A$2:$I$1000,9,FALSE)</f>
        <v>Bare substrate</v>
      </c>
      <c r="UF19" s="112"/>
      <c r="UG19" s="111"/>
      <c r="UH19" s="108" t="s">
        <v>298</v>
      </c>
      <c r="UI19" s="109" t="str">
        <f>VLOOKUP(UH19,Information!$A$2:$H$1000,2,FALSE)</f>
        <v>unknown</v>
      </c>
      <c r="UJ19" s="109" t="str">
        <f>VLOOKUP(UH19,Information!$A$2:$H$1000,3,FALSE)</f>
        <v>Porites</v>
      </c>
      <c r="UK19" s="109" t="str">
        <f>VLOOKUP(UH19,Information!$A$2:$H$1000,4,FALSE)</f>
        <v>PORITIDAE</v>
      </c>
      <c r="UL19" s="109" t="str">
        <f>VLOOKUP(UH19,Information!$A$2:$H$1000,8,FALSE)</f>
        <v>Hard.coral</v>
      </c>
      <c r="UM19" s="109" t="str">
        <f>VLOOKUP(UH19,Information!$A$2:$I$1000,9,FALSE)</f>
        <v>Cnidaria</v>
      </c>
      <c r="UN19" s="110" t="s">
        <v>1836</v>
      </c>
      <c r="UO19" s="111"/>
      <c r="UP19" s="108" t="s">
        <v>322</v>
      </c>
      <c r="UQ19" s="109">
        <f>VLOOKUP(UP19,Information!$A$2:$H$1000,2,FALSE)</f>
        <v>0</v>
      </c>
      <c r="UR19" s="109">
        <f>VLOOKUP(UP19,Information!$A$2:$H$1000,3,FALSE)</f>
        <v>0</v>
      </c>
      <c r="US19" s="109">
        <f>VLOOKUP(UP19,Information!$A$2:$H$1000,4,FALSE)</f>
        <v>0</v>
      </c>
      <c r="UT19" s="109" t="str">
        <f>VLOOKUP(UP19,Information!$A$2:$H$1000,8,FALSE)</f>
        <v>Sand</v>
      </c>
      <c r="UU19" s="109" t="str">
        <f>VLOOKUP(UP19,Information!$A$2:$I$1000,9,FALSE)</f>
        <v>Bare substrate</v>
      </c>
      <c r="UV19" s="112"/>
      <c r="UW19" s="111"/>
      <c r="UX19" s="108" t="s">
        <v>359</v>
      </c>
      <c r="UY19" s="109" t="str">
        <f>VLOOKUP(UX19,Information!$A$2:$H$1000,2,FALSE)</f>
        <v>unknown</v>
      </c>
      <c r="UZ19" s="109" t="str">
        <f>VLOOKUP(UX19,Information!$A$2:$H$1000,3,FALSE)</f>
        <v>unknown</v>
      </c>
      <c r="VA19" s="109" t="str">
        <f>VLOOKUP(UX19,Information!$A$2:$H$1000,4,FALSE)</f>
        <v>unknown</v>
      </c>
      <c r="VB19" s="109" t="str">
        <f>VLOOKUP(UX19,Information!$A$2:$H$1000,8,FALSE)</f>
        <v>Turf.algae</v>
      </c>
      <c r="VC19" s="109" t="str">
        <f>VLOOKUP(UX19,Information!$A$2:$I$1000,9,FALSE)</f>
        <v>Turf algae</v>
      </c>
      <c r="VD19" s="112"/>
      <c r="VE19" s="111"/>
      <c r="VF19" s="108" t="s">
        <v>309</v>
      </c>
      <c r="VG19" s="109">
        <f>VLOOKUP(VF19,Information!$A$2:$H$1000,2,FALSE)</f>
        <v>0</v>
      </c>
      <c r="VH19" s="109">
        <f>VLOOKUP(VF19,Information!$A$2:$H$1000,3,FALSE)</f>
        <v>0</v>
      </c>
      <c r="VI19" s="109">
        <f>VLOOKUP(VF19,Information!$A$2:$H$1000,4,FALSE)</f>
        <v>0</v>
      </c>
      <c r="VJ19" s="109" t="str">
        <f>VLOOKUP(VF19,Information!$A$2:$H$1000,8,FALSE)</f>
        <v>Coral.rubble</v>
      </c>
      <c r="VK19" s="109" t="str">
        <f>VLOOKUP(VF19,Information!$A$2:$I$1000,9,FALSE)</f>
        <v>Bare substrate</v>
      </c>
      <c r="VL19" s="112"/>
      <c r="VM19" s="111"/>
      <c r="VN19" s="108" t="s">
        <v>354</v>
      </c>
      <c r="VO19" s="109" t="str">
        <f>VLOOKUP(VN19,Information!$A$2:$H$1000,2,FALSE)</f>
        <v>unknown</v>
      </c>
      <c r="VP19" s="109" t="str">
        <f>VLOOKUP(VN19,Information!$A$2:$H$1000,3,FALSE)</f>
        <v>unknown</v>
      </c>
      <c r="VQ19" s="109" t="str">
        <f>VLOOKUP(VN19,Information!$A$2:$H$1000,4,FALSE)</f>
        <v>unknown</v>
      </c>
      <c r="VR19" s="109" t="str">
        <f>VLOOKUP(VN19,Information!$A$2:$H$1000,8,FALSE)</f>
        <v>Tunicate</v>
      </c>
      <c r="VS19" s="109" t="str">
        <f>VLOOKUP(VN19,Information!$A$2:$I$1000,9,FALSE)</f>
        <v>Tunicates</v>
      </c>
      <c r="VT19" s="112"/>
      <c r="VU19" s="111"/>
      <c r="VV19" s="108" t="s">
        <v>309</v>
      </c>
      <c r="VW19" s="109">
        <f>VLOOKUP(VV19,Information!$A$2:$H$1000,2,FALSE)</f>
        <v>0</v>
      </c>
      <c r="VX19" s="109">
        <f>VLOOKUP(VV19,Information!$A$2:$H$1000,3,FALSE)</f>
        <v>0</v>
      </c>
      <c r="VY19" s="109">
        <f>VLOOKUP(VV19,Information!$A$2:$H$1000,4,FALSE)</f>
        <v>0</v>
      </c>
      <c r="VZ19" s="109" t="str">
        <f>VLOOKUP(VV19,Information!$A$2:$H$1000,8,FALSE)</f>
        <v>Coral.rubble</v>
      </c>
      <c r="WA19" s="109" t="str">
        <f>VLOOKUP(VV19,Information!$A$2:$I$1000,9,FALSE)</f>
        <v>Bare substrate</v>
      </c>
      <c r="WB19" s="112"/>
      <c r="WC19" s="111"/>
      <c r="WD19" s="108" t="s">
        <v>339</v>
      </c>
      <c r="WE19" s="109" t="str">
        <f>VLOOKUP(WD19,Information!$A$2:$H$1000,2,FALSE)</f>
        <v>unknown</v>
      </c>
      <c r="WF19" s="109" t="str">
        <f>VLOOKUP(WD19,Information!$A$2:$H$1000,3,FALSE)</f>
        <v>unknown</v>
      </c>
      <c r="WG19" s="109" t="str">
        <f>VLOOKUP(WD19,Information!$A$2:$H$1000,4,FALSE)</f>
        <v>unknown</v>
      </c>
      <c r="WH19" s="109" t="str">
        <f>VLOOKUP(WD19,Information!$A$2:$H$1000,8,FALSE)</f>
        <v>Sponge</v>
      </c>
      <c r="WI19" s="109" t="str">
        <f>VLOOKUP(WD19,Information!$A$2:$I$1000,9,FALSE)</f>
        <v>Sponge</v>
      </c>
      <c r="WJ19" s="112"/>
      <c r="WK19" s="111"/>
      <c r="WL19" s="108" t="s">
        <v>150</v>
      </c>
      <c r="WM19" s="109" t="str">
        <f>VLOOKUP(WL19,Information!$A$2:$H$1000,2,FALSE)</f>
        <v>unknown</v>
      </c>
      <c r="WN19" s="109" t="str">
        <f>VLOOKUP(WL19,Information!$A$2:$H$1000,3,FALSE)</f>
        <v>Cespitularia</v>
      </c>
      <c r="WO19" s="109" t="str">
        <f>VLOOKUP(WL19,Information!$A$2:$H$1000,4,FALSE)</f>
        <v>XENIIDAE</v>
      </c>
      <c r="WP19" s="109" t="str">
        <f>VLOOKUP(WL19,Information!$A$2:$H$1000,8,FALSE)</f>
        <v>Soft.coral</v>
      </c>
      <c r="WQ19" s="109" t="str">
        <f>VLOOKUP(WL19,Information!$A$2:$I$1000,9,FALSE)</f>
        <v>Cnidaria</v>
      </c>
      <c r="WR19" s="112"/>
      <c r="WS19" s="111"/>
      <c r="WT19" s="108" t="s">
        <v>320</v>
      </c>
      <c r="WU19" s="109">
        <f>VLOOKUP(WT19,Information!$A$2:$H$1000,2,FALSE)</f>
        <v>0</v>
      </c>
      <c r="WV19" s="109">
        <f>VLOOKUP(WT19,Information!$A$2:$H$1000,3,FALSE)</f>
        <v>0</v>
      </c>
      <c r="WW19" s="109">
        <f>VLOOKUP(WT19,Information!$A$2:$H$1000,4,FALSE)</f>
        <v>0</v>
      </c>
      <c r="WX19" s="109" t="str">
        <f>VLOOKUP(WT19,Information!$A$2:$H$1000,8,FALSE)</f>
        <v>Bare.rock</v>
      </c>
      <c r="WY19" s="109" t="str">
        <f>VLOOKUP(WT19,Information!$A$2:$I$1000,9,FALSE)</f>
        <v>Bare substrate</v>
      </c>
      <c r="WZ19" s="112"/>
      <c r="XA19" s="111"/>
      <c r="XB19" s="108" t="s">
        <v>245</v>
      </c>
      <c r="XC19" s="109" t="str">
        <f>VLOOKUP(XB19,Information!$A$2:$H$1000,2,FALSE)</f>
        <v>unknown</v>
      </c>
      <c r="XD19" s="109" t="str">
        <f>VLOOKUP(XB19,Information!$A$2:$H$1000,3,FALSE)</f>
        <v>unknown</v>
      </c>
      <c r="XE19" s="109" t="str">
        <f>VLOOKUP(XB19,Information!$A$2:$H$1000,4,FALSE)</f>
        <v>unknown</v>
      </c>
      <c r="XF19" s="109" t="str">
        <f>VLOOKUP(XB19,Information!$A$2:$H$1000,8,FALSE)</f>
        <v>Hydroid</v>
      </c>
      <c r="XG19" s="109" t="str">
        <f>VLOOKUP(XB19,Information!$A$2:$I$1000,9,FALSE)</f>
        <v>Cnidaria</v>
      </c>
      <c r="XH19" s="112"/>
      <c r="XI19" s="111"/>
      <c r="XJ19" s="108" t="s">
        <v>359</v>
      </c>
      <c r="XK19" s="109" t="str">
        <f>VLOOKUP(XJ19,Information!$A$2:$H$1000,2,FALSE)</f>
        <v>unknown</v>
      </c>
      <c r="XL19" s="109" t="str">
        <f>VLOOKUP(XJ19,Information!$A$2:$H$1000,3,FALSE)</f>
        <v>unknown</v>
      </c>
      <c r="XM19" s="109" t="str">
        <f>VLOOKUP(XJ19,Information!$A$2:$H$1000,4,FALSE)</f>
        <v>unknown</v>
      </c>
      <c r="XN19" s="109" t="str">
        <f>VLOOKUP(XJ19,Information!$A$2:$H$1000,8,FALSE)</f>
        <v>Turf.algae</v>
      </c>
      <c r="XO19" s="109" t="str">
        <f>VLOOKUP(XJ19,Information!$A$2:$I$1000,9,FALSE)</f>
        <v>Turf algae</v>
      </c>
      <c r="XP19" s="112"/>
      <c r="XQ19" s="111"/>
      <c r="XR19" s="108" t="s">
        <v>322</v>
      </c>
      <c r="XS19" s="109">
        <f>VLOOKUP(XR19,Information!$A$2:$H$1000,2,FALSE)</f>
        <v>0</v>
      </c>
      <c r="XT19" s="109">
        <f>VLOOKUP(XR19,Information!$A$2:$H$1000,3,FALSE)</f>
        <v>0</v>
      </c>
      <c r="XU19" s="109">
        <f>VLOOKUP(XR19,Information!$A$2:$H$1000,4,FALSE)</f>
        <v>0</v>
      </c>
      <c r="XV19" s="109" t="str">
        <f>VLOOKUP(XR19,Information!$A$2:$H$1000,8,FALSE)</f>
        <v>Sand</v>
      </c>
      <c r="XW19" s="109" t="str">
        <f>VLOOKUP(XR19,Information!$A$2:$I$1000,9,FALSE)</f>
        <v>Bare substrate</v>
      </c>
      <c r="XX19" s="112"/>
      <c r="XY19" s="111"/>
      <c r="XZ19" s="108" t="s">
        <v>324</v>
      </c>
      <c r="YA19" s="109" t="str">
        <f>VLOOKUP(XZ19,Information!$A$2:$H$1000,2,FALSE)</f>
        <v>unknown</v>
      </c>
      <c r="YB19" s="109" t="str">
        <f>VLOOKUP(XZ19,Information!$A$2:$H$1000,3,FALSE)</f>
        <v>Sargassum</v>
      </c>
      <c r="YC19" s="109" t="str">
        <f>VLOOKUP(XZ19,Information!$A$2:$H$1000,4,FALSE)</f>
        <v>SARGASSACEAE</v>
      </c>
      <c r="YD19" s="109" t="str">
        <f>VLOOKUP(XZ19,Information!$A$2:$H$1000,8,FALSE)</f>
        <v>Brown.algae</v>
      </c>
      <c r="YE19" s="109" t="str">
        <f>VLOOKUP(XZ19,Information!$A$2:$I$1000,9,FALSE)</f>
        <v>Macroalgae</v>
      </c>
      <c r="YF19" s="112"/>
      <c r="YG19" s="111"/>
      <c r="YH19" s="108" t="s">
        <v>320</v>
      </c>
      <c r="YI19" s="109">
        <f>VLOOKUP(YH19,Information!$A$2:$H$1000,2,FALSE)</f>
        <v>0</v>
      </c>
      <c r="YJ19" s="109">
        <f>VLOOKUP(YH19,Information!$A$2:$H$1000,3,FALSE)</f>
        <v>0</v>
      </c>
      <c r="YK19" s="109">
        <f>VLOOKUP(YH19,Information!$A$2:$H$1000,4,FALSE)</f>
        <v>0</v>
      </c>
      <c r="YL19" s="109" t="str">
        <f>VLOOKUP(YH19,Information!$A$2:$H$1000,8,FALSE)</f>
        <v>Bare.rock</v>
      </c>
      <c r="YM19" s="109" t="str">
        <f>VLOOKUP(YH19,Information!$A$2:$I$1000,9,FALSE)</f>
        <v>Bare substrate</v>
      </c>
      <c r="YN19" s="112"/>
      <c r="YO19" s="111"/>
      <c r="YP19" s="113" t="s">
        <v>339</v>
      </c>
      <c r="YQ19" s="109" t="str">
        <f>VLOOKUP(YP19,Information!$A$2:$H$1000,2,FALSE)</f>
        <v>unknown</v>
      </c>
      <c r="YR19" s="109" t="str">
        <f>VLOOKUP(YP19,Information!$A$2:$H$1000,3,FALSE)</f>
        <v>unknown</v>
      </c>
      <c r="YS19" s="109" t="str">
        <f>VLOOKUP(YP19,Information!$A$2:$H$1000,4,FALSE)</f>
        <v>unknown</v>
      </c>
      <c r="YT19" s="109" t="str">
        <f>VLOOKUP(YP19,Information!$A$2:$H$1000,8,FALSE)</f>
        <v>Sponge</v>
      </c>
      <c r="YU19" s="109" t="str">
        <f>VLOOKUP(YP19,Information!$A$2:$I$1000,9,FALSE)</f>
        <v>Sponge</v>
      </c>
      <c r="YV19" s="112"/>
      <c r="YW19" s="111"/>
      <c r="YX19" s="114" t="s">
        <v>322</v>
      </c>
      <c r="YY19" s="109">
        <f>VLOOKUP(YX19,Information!$A$2:$H$1000,2,FALSE)</f>
        <v>0</v>
      </c>
      <c r="YZ19" s="109">
        <f>VLOOKUP(YX19,Information!$A$2:$H$1000,3,FALSE)</f>
        <v>0</v>
      </c>
      <c r="ZA19" s="109">
        <f>VLOOKUP(YX19,Information!$A$2:$H$1000,4,FALSE)</f>
        <v>0</v>
      </c>
      <c r="ZB19" s="109" t="str">
        <f>VLOOKUP(YX19,Information!$A$2:$H$1000,8,FALSE)</f>
        <v>Sand</v>
      </c>
      <c r="ZC19" s="109" t="str">
        <f>VLOOKUP(YX19,Information!$A$2:$I$1000,9,FALSE)</f>
        <v>Bare substrate</v>
      </c>
      <c r="ZD19" s="112"/>
      <c r="ZE19" s="111"/>
      <c r="ZF19" s="114" t="s">
        <v>82</v>
      </c>
      <c r="ZG19" s="109" t="str">
        <f>VLOOKUP(ZF19,Information!$A$2:$H$1000,2,FALSE)</f>
        <v>unknown</v>
      </c>
      <c r="ZH19" s="109" t="str">
        <f>VLOOKUP(ZF19,Information!$A$2:$H$1000,3,FALSE)</f>
        <v>Acropora</v>
      </c>
      <c r="ZI19" s="109" t="str">
        <f>VLOOKUP(ZF19,Information!$A$2:$H$1000,4,FALSE)</f>
        <v>ACROPORIDAE</v>
      </c>
      <c r="ZJ19" s="109" t="str">
        <f>VLOOKUP(ZF19,Information!$A$2:$H$1000,8,FALSE)</f>
        <v>Hard.coral</v>
      </c>
      <c r="ZK19" s="109" t="str">
        <f>VLOOKUP(ZF19,Information!$A$2:$I$1000,9,FALSE)</f>
        <v>Cnidaria</v>
      </c>
      <c r="ZL19" s="110" t="s">
        <v>80</v>
      </c>
      <c r="ZM19" s="111"/>
      <c r="ZN19" s="108" t="s">
        <v>224</v>
      </c>
      <c r="ZO19" s="109" t="str">
        <f>VLOOKUP(ZN19,Information!$A$2:$H$1000,2,FALSE)</f>
        <v>unknown</v>
      </c>
      <c r="ZP19" s="109" t="str">
        <f>VLOOKUP(ZN19,Information!$A$2:$H$1000,3,FALSE)</f>
        <v>Goniopora</v>
      </c>
      <c r="ZQ19" s="109" t="str">
        <f>VLOOKUP(ZN19,Information!$A$2:$H$1000,4,FALSE)</f>
        <v>PORITIDAE</v>
      </c>
      <c r="ZR19" s="109" t="str">
        <f>VLOOKUP(ZN19,Information!$A$2:$H$1000,8,FALSE)</f>
        <v>Hard.coral</v>
      </c>
      <c r="ZS19" s="109" t="str">
        <f>VLOOKUP(ZN19,Information!$A$2:$I$1000,9,FALSE)</f>
        <v>Cnidaria</v>
      </c>
      <c r="ZT19" s="110" t="s">
        <v>80</v>
      </c>
      <c r="ZU19" s="111"/>
      <c r="ZV19" s="108" t="s">
        <v>221</v>
      </c>
      <c r="ZW19" s="109" t="str">
        <f>VLOOKUP(ZV19,Information!$A$2:$H$1000,2,FALSE)</f>
        <v>unknown</v>
      </c>
      <c r="ZX19" s="109" t="str">
        <f>VLOOKUP(ZV19,Information!$A$2:$H$1000,3,FALSE)</f>
        <v>Goniastrea</v>
      </c>
      <c r="ZY19" s="109" t="str">
        <f>VLOOKUP(ZV19,Information!$A$2:$H$1000,4,FALSE)</f>
        <v>FAVIIDAE</v>
      </c>
      <c r="ZZ19" s="109" t="str">
        <f>VLOOKUP(ZV19,Information!$A$2:$H$1000,8,FALSE)</f>
        <v>Hard.coral</v>
      </c>
      <c r="AAA19" s="109" t="str">
        <f>VLOOKUP(ZV19,Information!$A$2:$I$1000,9,FALSE)</f>
        <v>Cnidaria</v>
      </c>
      <c r="AAB19" s="110" t="s">
        <v>80</v>
      </c>
      <c r="AAC19" s="111"/>
      <c r="AAD19" s="108" t="s">
        <v>322</v>
      </c>
      <c r="AAE19" s="109">
        <f>VLOOKUP(AAD19,Information!$A$2:$H$1000,2,FALSE)</f>
        <v>0</v>
      </c>
      <c r="AAF19" s="109">
        <f>VLOOKUP(AAD19,Information!$A$2:$H$1000,3,FALSE)</f>
        <v>0</v>
      </c>
      <c r="AAG19" s="109">
        <f>VLOOKUP(AAD19,Information!$A$2:$H$1000,4,FALSE)</f>
        <v>0</v>
      </c>
      <c r="AAH19" s="109" t="str">
        <f>VLOOKUP(AAD19,Information!$A$2:$H$1000,8,FALSE)</f>
        <v>Sand</v>
      </c>
      <c r="AAI19" s="109" t="str">
        <f>VLOOKUP(AAD19,Information!$A$2:$I$1000,9,FALSE)</f>
        <v>Bare substrate</v>
      </c>
      <c r="AAJ19" s="112"/>
      <c r="AAK19" s="111"/>
      <c r="AAL19" s="108" t="s">
        <v>322</v>
      </c>
      <c r="AAM19" s="109">
        <f>VLOOKUP(AAL19,Information!$A$2:$H$1000,2,FALSE)</f>
        <v>0</v>
      </c>
      <c r="AAN19" s="109">
        <f>VLOOKUP(AAL19,Information!$A$2:$H$1000,3,FALSE)</f>
        <v>0</v>
      </c>
      <c r="AAO19" s="109">
        <f>VLOOKUP(AAL19,Information!$A$2:$H$1000,4,FALSE)</f>
        <v>0</v>
      </c>
      <c r="AAP19" s="109" t="str">
        <f>VLOOKUP(AAL19,Information!$A$2:$H$1000,8,FALSE)</f>
        <v>Sand</v>
      </c>
      <c r="AAQ19" s="109" t="str">
        <f>VLOOKUP(AAL19,Information!$A$2:$I$1000,9,FALSE)</f>
        <v>Bare substrate</v>
      </c>
      <c r="AAR19" s="112"/>
      <c r="AAS19" s="111"/>
      <c r="AAT19" s="108" t="s">
        <v>322</v>
      </c>
      <c r="AAU19" s="109">
        <f>VLOOKUP(AAT19,Information!$A$2:$H$1000,2,FALSE)</f>
        <v>0</v>
      </c>
      <c r="AAV19" s="109">
        <f>VLOOKUP(AAT19,Information!$A$2:$H$1000,3,FALSE)</f>
        <v>0</v>
      </c>
      <c r="AAW19" s="109">
        <f>VLOOKUP(AAT19,Information!$A$2:$H$1000,4,FALSE)</f>
        <v>0</v>
      </c>
      <c r="AAX19" s="109" t="str">
        <f>VLOOKUP(AAT19,Information!$A$2:$H$1000,8,FALSE)</f>
        <v>Sand</v>
      </c>
      <c r="AAY19" s="109" t="str">
        <f>VLOOKUP(AAT19,Information!$A$2:$I$1000,9,FALSE)</f>
        <v>Bare substrate</v>
      </c>
      <c r="AAZ19" s="112"/>
      <c r="ABA19" s="111"/>
      <c r="ABB19" s="108" t="s">
        <v>322</v>
      </c>
      <c r="ABC19" s="109">
        <f>VLOOKUP(ABB19,Information!$A$2:$H$1000,2,FALSE)</f>
        <v>0</v>
      </c>
      <c r="ABD19" s="109">
        <f>VLOOKUP(ABB19,Information!$A$2:$H$1000,3,FALSE)</f>
        <v>0</v>
      </c>
      <c r="ABE19" s="109">
        <f>VLOOKUP(ABB19,Information!$A$2:$H$1000,4,FALSE)</f>
        <v>0</v>
      </c>
      <c r="ABF19" s="109" t="str">
        <f>VLOOKUP(ABB19,Information!$A$2:$H$1000,8,FALSE)</f>
        <v>Sand</v>
      </c>
      <c r="ABG19" s="109" t="str">
        <f>VLOOKUP(ABB19,Information!$A$2:$I$1000,9,FALSE)</f>
        <v>Bare substrate</v>
      </c>
      <c r="ABH19" s="112"/>
      <c r="ABI19" s="111"/>
      <c r="ABJ19" s="108" t="s">
        <v>298</v>
      </c>
      <c r="ABK19" s="109" t="str">
        <f>VLOOKUP(ABJ19,Information!$A$2:$H$1000,2,FALSE)</f>
        <v>unknown</v>
      </c>
      <c r="ABL19" s="109" t="str">
        <f>VLOOKUP(ABJ19,Information!$A$2:$H$1000,3,FALSE)</f>
        <v>Porites</v>
      </c>
      <c r="ABM19" s="109" t="str">
        <f>VLOOKUP(ABJ19,Information!$A$2:$H$1000,4,FALSE)</f>
        <v>PORITIDAE</v>
      </c>
      <c r="ABN19" s="109" t="str">
        <f>VLOOKUP(ABJ19,Information!$A$2:$H$1000,8,FALSE)</f>
        <v>Hard.coral</v>
      </c>
      <c r="ABO19" s="109" t="str">
        <f>VLOOKUP(ABJ19,Information!$A$2:$I$1000,9,FALSE)</f>
        <v>Cnidaria</v>
      </c>
      <c r="ABP19" s="110" t="s">
        <v>80</v>
      </c>
      <c r="ABQ19" s="111"/>
      <c r="ABR19" s="108" t="s">
        <v>240</v>
      </c>
      <c r="ABS19" s="109" t="str">
        <f>VLOOKUP(ABR19,Information!$A$2:$H$1000,2,FALSE)</f>
        <v>Halodule uninervis</v>
      </c>
      <c r="ABT19" s="109" t="str">
        <f>VLOOKUP(ABR19,Information!$A$2:$H$1000,3,FALSE)</f>
        <v>Halodule</v>
      </c>
      <c r="ABU19" s="109" t="str">
        <f>VLOOKUP(ABR19,Information!$A$2:$H$1000,4,FALSE)</f>
        <v>CYMODOCEACEAE</v>
      </c>
      <c r="ABV19" s="109" t="str">
        <f>VLOOKUP(ABR19,Information!$A$2:$H$1000,8,FALSE)</f>
        <v>Seagrass</v>
      </c>
      <c r="ABW19" s="109" t="str">
        <f>VLOOKUP(ABR19,Information!$A$2:$I$1000,9,FALSE)</f>
        <v>Seagrass</v>
      </c>
      <c r="ABX19" s="112"/>
      <c r="ABY19" s="111"/>
      <c r="ABZ19" s="108" t="s">
        <v>322</v>
      </c>
      <c r="ACA19" s="109">
        <f>VLOOKUP(ABZ19,Information!$A$2:$H$1000,2,FALSE)</f>
        <v>0</v>
      </c>
      <c r="ACB19" s="109">
        <f>VLOOKUP(ABZ19,Information!$A$2:$H$1000,3,FALSE)</f>
        <v>0</v>
      </c>
      <c r="ACC19" s="109">
        <f>VLOOKUP(ABZ19,Information!$A$2:$H$1000,4,FALSE)</f>
        <v>0</v>
      </c>
      <c r="ACD19" s="109" t="str">
        <f>VLOOKUP(ABZ19,Information!$A$2:$H$1000,8,FALSE)</f>
        <v>Sand</v>
      </c>
      <c r="ACE19" s="109" t="str">
        <f>VLOOKUP(ABZ19,Information!$A$2:$I$1000,9,FALSE)</f>
        <v>Bare substrate</v>
      </c>
      <c r="ACF19" s="112"/>
      <c r="ACG19" s="111"/>
      <c r="ACH19" s="108" t="s">
        <v>322</v>
      </c>
      <c r="ACI19" s="109">
        <f>VLOOKUP(ACH19,Information!$A$2:$H$1000,2,FALSE)</f>
        <v>0</v>
      </c>
      <c r="ACJ19" s="109">
        <f>VLOOKUP(ACH19,Information!$A$2:$H$1000,3,FALSE)</f>
        <v>0</v>
      </c>
      <c r="ACK19" s="109">
        <f>VLOOKUP(ACH19,Information!$A$2:$H$1000,4,FALSE)</f>
        <v>0</v>
      </c>
      <c r="ACL19" s="109" t="str">
        <f>VLOOKUP(ACH19,Information!$A$2:$H$1000,8,FALSE)</f>
        <v>Sand</v>
      </c>
      <c r="ACM19" s="109" t="str">
        <f>VLOOKUP(ACH19,Information!$A$2:$I$1000,9,FALSE)</f>
        <v>Bare substrate</v>
      </c>
      <c r="ACN19" s="112"/>
      <c r="ACO19" s="111"/>
      <c r="ACP19" s="108" t="s">
        <v>354</v>
      </c>
      <c r="ACQ19" s="109" t="str">
        <f>VLOOKUP(ACP19,Information!$A$2:$H$1000,2,FALSE)</f>
        <v>unknown</v>
      </c>
      <c r="ACR19" s="109" t="str">
        <f>VLOOKUP(ACP19,Information!$A$2:$H$1000,3,FALSE)</f>
        <v>unknown</v>
      </c>
      <c r="ACS19" s="109" t="str">
        <f>VLOOKUP(ACP19,Information!$A$2:$H$1000,4,FALSE)</f>
        <v>unknown</v>
      </c>
      <c r="ACT19" s="109" t="str">
        <f>VLOOKUP(ACP19,Information!$A$2:$H$1000,8,FALSE)</f>
        <v>Tunicate</v>
      </c>
      <c r="ACU19" s="109" t="str">
        <f>VLOOKUP(ACP19,Information!$A$2:$I$1000,9,FALSE)</f>
        <v>Tunicates</v>
      </c>
      <c r="ACV19" s="112"/>
      <c r="ACW19" s="111"/>
      <c r="ACX19" s="108" t="s">
        <v>150</v>
      </c>
      <c r="ACY19" s="109" t="str">
        <f>VLOOKUP(ACX19,Information!$A$2:$H$1000,2,FALSE)</f>
        <v>unknown</v>
      </c>
      <c r="ACZ19" s="109" t="str">
        <f>VLOOKUP(ACX19,Information!$A$2:$H$1000,3,FALSE)</f>
        <v>Cespitularia</v>
      </c>
      <c r="ADA19" s="109" t="str">
        <f>VLOOKUP(ACX19,Information!$A$2:$H$1000,4,FALSE)</f>
        <v>XENIIDAE</v>
      </c>
      <c r="ADB19" s="109" t="str">
        <f>VLOOKUP(ACX19,Information!$A$2:$H$1000,8,FALSE)</f>
        <v>Soft.coral</v>
      </c>
      <c r="ADC19" s="109" t="str">
        <f>VLOOKUP(ACX19,Information!$A$2:$I$1000,9,FALSE)</f>
        <v>Cnidaria</v>
      </c>
      <c r="ADD19" s="112"/>
      <c r="ADE19" s="111"/>
      <c r="ADF19" s="108" t="s">
        <v>104</v>
      </c>
      <c r="ADG19" s="109">
        <f>VLOOKUP(ADF19,Information!$A$2:$H$1000,2,FALSE)</f>
        <v>0</v>
      </c>
      <c r="ADH19" s="109">
        <f>VLOOKUP(ADF19,Information!$A$2:$H$1000,3,FALSE)</f>
        <v>0</v>
      </c>
      <c r="ADI19" s="109">
        <f>VLOOKUP(ADF19,Information!$A$2:$H$1000,4,FALSE)</f>
        <v>0</v>
      </c>
      <c r="ADJ19" s="109" t="str">
        <f>VLOOKUP(ADF19,Information!$A$2:$H$1000,8,FALSE)</f>
        <v>Artificial.reef.substrate</v>
      </c>
      <c r="ADK19" s="109" t="str">
        <f>VLOOKUP(ADF19,Information!$A$2:$I$1000,9,FALSE)</f>
        <v>Bare substrate</v>
      </c>
      <c r="ADL19" s="112"/>
      <c r="ADM19" s="111"/>
      <c r="ADN19" s="108" t="s">
        <v>339</v>
      </c>
      <c r="ADO19" s="109" t="str">
        <f>VLOOKUP(ADN19,Information!$A$2:$H$1000,2,FALSE)</f>
        <v>unknown</v>
      </c>
      <c r="ADP19" s="109" t="str">
        <f>VLOOKUP(ADN19,Information!$A$2:$H$1000,3,FALSE)</f>
        <v>unknown</v>
      </c>
      <c r="ADQ19" s="109" t="str">
        <f>VLOOKUP(ADN19,Information!$A$2:$H$1000,4,FALSE)</f>
        <v>unknown</v>
      </c>
      <c r="ADR19" s="109" t="str">
        <f>VLOOKUP(ADN19,Information!$A$2:$H$1000,8,FALSE)</f>
        <v>Sponge</v>
      </c>
      <c r="ADS19" s="109" t="str">
        <f>VLOOKUP(ADN19,Information!$A$2:$I$1000,9,FALSE)</f>
        <v>Sponge</v>
      </c>
      <c r="ADT19" s="112"/>
      <c r="ADU19" s="111"/>
    </row>
    <row r="20" spans="1:801" ht="15.75" customHeight="1">
      <c r="A20" s="101">
        <v>8.5</v>
      </c>
      <c r="B20" s="115" t="s">
        <v>304</v>
      </c>
      <c r="C20" s="103" t="str">
        <f>VLOOKUP(B20,Information!$A$2:$H$1000,2,FALSE)</f>
        <v>Porites rus</v>
      </c>
      <c r="D20" s="104" t="str">
        <f>VLOOKUP(B20,Information!$A$2:$H$1000,3,FALSE)</f>
        <v>Porites</v>
      </c>
      <c r="E20" s="104" t="str">
        <f>VLOOKUP(B20,Information!$A$2:$H$1000,4,FALSE)</f>
        <v>PORITIDAE</v>
      </c>
      <c r="F20" s="104" t="str">
        <f>VLOOKUP(B20,Information!$A$2:$H$1000,8,FALSE)</f>
        <v>Hard.coral</v>
      </c>
      <c r="G20" s="104" t="str">
        <f>VLOOKUP(B20,Information!$A$2:$I$1000,9,FALSE)</f>
        <v>Cnidaria</v>
      </c>
      <c r="H20" s="105" t="s">
        <v>1836</v>
      </c>
      <c r="I20" s="106"/>
      <c r="J20" s="115" t="s">
        <v>322</v>
      </c>
      <c r="K20" s="103">
        <f>VLOOKUP(J20,Information!$A$2:$H$1000,2,FALSE)</f>
        <v>0</v>
      </c>
      <c r="L20" s="104">
        <f>VLOOKUP(J20,Information!$A$2:$H$1000,3,FALSE)</f>
        <v>0</v>
      </c>
      <c r="M20" s="104">
        <f>VLOOKUP(J20,Information!$A$2:$H$1000,4,FALSE)</f>
        <v>0</v>
      </c>
      <c r="N20" s="104" t="str">
        <f>VLOOKUP(J20,Information!$A$2:$H$1000,8,FALSE)</f>
        <v>Sand</v>
      </c>
      <c r="O20" s="104" t="str">
        <f>VLOOKUP(J20,Information!$A$2:$I$1000,9,FALSE)</f>
        <v>Bare substrate</v>
      </c>
      <c r="P20" s="106"/>
      <c r="Q20" s="106"/>
      <c r="R20" s="115" t="s">
        <v>82</v>
      </c>
      <c r="S20" s="103" t="str">
        <f>VLOOKUP(R20,Information!$A$2:$H$1000,2,FALSE)</f>
        <v>unknown</v>
      </c>
      <c r="T20" s="104" t="str">
        <f>VLOOKUP(R20,Information!$A$2:$H$1000,3,FALSE)</f>
        <v>Acropora</v>
      </c>
      <c r="U20" s="104" t="str">
        <f>VLOOKUP(R20,Information!$A$2:$H$1000,4,FALSE)</f>
        <v>ACROPORIDAE</v>
      </c>
      <c r="V20" s="104" t="str">
        <f>VLOOKUP(R20,Information!$A$2:$H$1000,8,FALSE)</f>
        <v>Hard.coral</v>
      </c>
      <c r="W20" s="104" t="str">
        <f>VLOOKUP(R20,Information!$A$2:$I$1000,9,FALSE)</f>
        <v>Cnidaria</v>
      </c>
      <c r="X20" s="105" t="s">
        <v>1836</v>
      </c>
      <c r="Y20" s="106"/>
      <c r="Z20" s="115" t="s">
        <v>82</v>
      </c>
      <c r="AA20" s="103" t="str">
        <f>VLOOKUP(Z20,Information!$A$2:$H$1000,2,FALSE)</f>
        <v>unknown</v>
      </c>
      <c r="AB20" s="104" t="str">
        <f>VLOOKUP(Z20,Information!$A$2:$H$1000,3,FALSE)</f>
        <v>Acropora</v>
      </c>
      <c r="AC20" s="104" t="str">
        <f>VLOOKUP(Z20,Information!$A$2:$H$1000,4,FALSE)</f>
        <v>ACROPORIDAE</v>
      </c>
      <c r="AD20" s="104" t="str">
        <f>VLOOKUP(Z20,Information!$A$2:$H$1000,8,FALSE)</f>
        <v>Hard.coral</v>
      </c>
      <c r="AE20" s="104" t="str">
        <f>VLOOKUP(Z20,Information!$A$2:$I$1000,9,FALSE)</f>
        <v>Cnidaria</v>
      </c>
      <c r="AF20" s="105" t="s">
        <v>1836</v>
      </c>
      <c r="AG20" s="106"/>
      <c r="AH20" s="115" t="s">
        <v>320</v>
      </c>
      <c r="AI20" s="103">
        <f>VLOOKUP(AH20,Information!$A$2:$H$1000,2,FALSE)</f>
        <v>0</v>
      </c>
      <c r="AJ20" s="104">
        <f>VLOOKUP(AH20,Information!$A$2:$H$1000,3,FALSE)</f>
        <v>0</v>
      </c>
      <c r="AK20" s="104">
        <f>VLOOKUP(AH20,Information!$A$2:$H$1000,4,FALSE)</f>
        <v>0</v>
      </c>
      <c r="AL20" s="104" t="str">
        <f>VLOOKUP(AH20,Information!$A$2:$H$1000,8,FALSE)</f>
        <v>Bare.rock</v>
      </c>
      <c r="AM20" s="104" t="str">
        <f>VLOOKUP(AH20,Information!$A$2:$I$1000,9,FALSE)</f>
        <v>Bare substrate</v>
      </c>
      <c r="AN20" s="106"/>
      <c r="AO20" s="106"/>
      <c r="AP20" s="115" t="s">
        <v>317</v>
      </c>
      <c r="AQ20" s="103" t="str">
        <f>VLOOKUP(AP20,Information!$A$2:$H$1000,2,FALSE)</f>
        <v>Rhytisma fulvum</v>
      </c>
      <c r="AR20" s="104" t="str">
        <f>VLOOKUP(AP20,Information!$A$2:$H$1000,3,FALSE)</f>
        <v>Rhytisma</v>
      </c>
      <c r="AS20" s="104" t="str">
        <f>VLOOKUP(AP20,Information!$A$2:$H$1000,4,FALSE)</f>
        <v>ALCYONIIDAE</v>
      </c>
      <c r="AT20" s="104" t="str">
        <f>VLOOKUP(AP20,Information!$A$2:$H$1000,8,FALSE)</f>
        <v>Soft.coral</v>
      </c>
      <c r="AU20" s="104" t="str">
        <f>VLOOKUP(AP20,Information!$A$2:$I$1000,9,FALSE)</f>
        <v>Cnidaria</v>
      </c>
      <c r="AV20" s="106"/>
      <c r="AW20" s="106"/>
      <c r="AX20" s="115" t="s">
        <v>309</v>
      </c>
      <c r="AY20" s="103">
        <f>VLOOKUP(AX20,Information!$A$2:$H$1000,2,FALSE)</f>
        <v>0</v>
      </c>
      <c r="AZ20" s="104">
        <f>VLOOKUP(AX20,Information!$A$2:$H$1000,3,FALSE)</f>
        <v>0</v>
      </c>
      <c r="BA20" s="104">
        <f>VLOOKUP(AX20,Information!$A$2:$H$1000,4,FALSE)</f>
        <v>0</v>
      </c>
      <c r="BB20" s="104" t="str">
        <f>VLOOKUP(AX20,Information!$A$2:$H$1000,8,FALSE)</f>
        <v>Coral.rubble</v>
      </c>
      <c r="BC20" s="104" t="str">
        <f>VLOOKUP(AX20,Information!$A$2:$I$1000,9,FALSE)</f>
        <v>Bare substrate</v>
      </c>
      <c r="BD20" s="106"/>
      <c r="BE20" s="106"/>
      <c r="BF20" s="115" t="s">
        <v>82</v>
      </c>
      <c r="BG20" s="103" t="str">
        <f>VLOOKUP(BF20,Information!$A$2:$H$1000,2,FALSE)</f>
        <v>unknown</v>
      </c>
      <c r="BH20" s="104" t="str">
        <f>VLOOKUP(BF20,Information!$A$2:$H$1000,3,FALSE)</f>
        <v>Acropora</v>
      </c>
      <c r="BI20" s="104" t="str">
        <f>VLOOKUP(BF20,Information!$A$2:$H$1000,4,FALSE)</f>
        <v>ACROPORIDAE</v>
      </c>
      <c r="BJ20" s="104" t="str">
        <f>VLOOKUP(BF20,Information!$A$2:$H$1000,8,FALSE)</f>
        <v>Hard.coral</v>
      </c>
      <c r="BK20" s="104" t="str">
        <f>VLOOKUP(BF20,Information!$A$2:$I$1000,9,FALSE)</f>
        <v>Cnidaria</v>
      </c>
      <c r="BL20" s="105" t="s">
        <v>1836</v>
      </c>
      <c r="BM20" s="106"/>
      <c r="BN20" s="115" t="s">
        <v>324</v>
      </c>
      <c r="BO20" s="103" t="str">
        <f>VLOOKUP(BN20,Information!$A$2:$H$1000,2,FALSE)</f>
        <v>unknown</v>
      </c>
      <c r="BP20" s="104" t="str">
        <f>VLOOKUP(BN20,Information!$A$2:$H$1000,3,FALSE)</f>
        <v>Sargassum</v>
      </c>
      <c r="BQ20" s="104" t="str">
        <f>VLOOKUP(BN20,Information!$A$2:$H$1000,4,FALSE)</f>
        <v>SARGASSACEAE</v>
      </c>
      <c r="BR20" s="104" t="str">
        <f>VLOOKUP(BN20,Information!$A$2:$H$1000,8,FALSE)</f>
        <v>Brown.algae</v>
      </c>
      <c r="BS20" s="104" t="str">
        <f>VLOOKUP(BN20,Information!$A$2:$I$1000,9,FALSE)</f>
        <v>Macroalgae</v>
      </c>
      <c r="BT20" s="106"/>
      <c r="BU20" s="106"/>
      <c r="BV20" s="115" t="s">
        <v>300</v>
      </c>
      <c r="BW20" s="103" t="str">
        <f>VLOOKUP(BV20,Information!$A$2:$H$1000,2,FALSE)</f>
        <v>Porites cylindrica</v>
      </c>
      <c r="BX20" s="104" t="str">
        <f>VLOOKUP(BV20,Information!$A$2:$H$1000,3,FALSE)</f>
        <v>Porites</v>
      </c>
      <c r="BY20" s="104" t="str">
        <f>VLOOKUP(BV20,Information!$A$2:$H$1000,4,FALSE)</f>
        <v>PORITIDAE</v>
      </c>
      <c r="BZ20" s="104" t="str">
        <f>VLOOKUP(BV20,Information!$A$2:$H$1000,8,FALSE)</f>
        <v>Hard.coral</v>
      </c>
      <c r="CA20" s="104" t="str">
        <f>VLOOKUP(BV20,Information!$A$2:$I$1000,9,FALSE)</f>
        <v>Cnidaria</v>
      </c>
      <c r="CB20" s="105" t="s">
        <v>1836</v>
      </c>
      <c r="CC20" s="106"/>
      <c r="CD20" s="115" t="s">
        <v>309</v>
      </c>
      <c r="CE20" s="103">
        <f>VLOOKUP(CD20,Information!$A$2:$H$1000,2,FALSE)</f>
        <v>0</v>
      </c>
      <c r="CF20" s="104">
        <f>VLOOKUP(CD20,Information!$A$2:$H$1000,3,FALSE)</f>
        <v>0</v>
      </c>
      <c r="CG20" s="104">
        <f>VLOOKUP(CD20,Information!$A$2:$H$1000,4,FALSE)</f>
        <v>0</v>
      </c>
      <c r="CH20" s="104" t="str">
        <f>VLOOKUP(CD20,Information!$A$2:$H$1000,8,FALSE)</f>
        <v>Coral.rubble</v>
      </c>
      <c r="CI20" s="104" t="str">
        <f>VLOOKUP(CD20,Information!$A$2:$I$1000,9,FALSE)</f>
        <v>Bare substrate</v>
      </c>
      <c r="CJ20" s="106"/>
      <c r="CK20" s="106"/>
      <c r="CL20" s="115" t="s">
        <v>304</v>
      </c>
      <c r="CM20" s="103" t="str">
        <f>VLOOKUP(CL20,Information!$A$2:$H$1000,2,FALSE)</f>
        <v>Porites rus</v>
      </c>
      <c r="CN20" s="104" t="str">
        <f>VLOOKUP(CL20,Information!$A$2:$H$1000,3,FALSE)</f>
        <v>Porites</v>
      </c>
      <c r="CO20" s="104" t="str">
        <f>VLOOKUP(CL20,Information!$A$2:$H$1000,4,FALSE)</f>
        <v>PORITIDAE</v>
      </c>
      <c r="CP20" s="104" t="str">
        <f>VLOOKUP(CL20,Information!$A$2:$H$1000,8,FALSE)</f>
        <v>Hard.coral</v>
      </c>
      <c r="CQ20" s="104" t="str">
        <f>VLOOKUP(CL20,Information!$A$2:$I$1000,9,FALSE)</f>
        <v>Cnidaria</v>
      </c>
      <c r="CR20" s="105" t="s">
        <v>1836</v>
      </c>
      <c r="CS20" s="106"/>
      <c r="CT20" s="115" t="s">
        <v>309</v>
      </c>
      <c r="CU20" s="103">
        <f>VLOOKUP(CT20,Information!$A$2:$H$1000,2,FALSE)</f>
        <v>0</v>
      </c>
      <c r="CV20" s="104">
        <f>VLOOKUP(CT20,Information!$A$2:$H$1000,3,FALSE)</f>
        <v>0</v>
      </c>
      <c r="CW20" s="104">
        <f>VLOOKUP(CT20,Information!$A$2:$H$1000,4,FALSE)</f>
        <v>0</v>
      </c>
      <c r="CX20" s="104" t="str">
        <f>VLOOKUP(CT20,Information!$A$2:$H$1000,8,FALSE)</f>
        <v>Coral.rubble</v>
      </c>
      <c r="CY20" s="104" t="str">
        <f>VLOOKUP(CT20,Information!$A$2:$I$1000,9,FALSE)</f>
        <v>Bare substrate</v>
      </c>
      <c r="CZ20" s="106"/>
      <c r="DA20" s="106"/>
      <c r="DB20" s="107" t="s">
        <v>309</v>
      </c>
      <c r="DC20" s="103">
        <f>VLOOKUP(DB20,Information!$A$2:$H$1000,2,FALSE)</f>
        <v>0</v>
      </c>
      <c r="DD20" s="104">
        <f>VLOOKUP(DB20,Information!$A$2:$H$1000,3,FALSE)</f>
        <v>0</v>
      </c>
      <c r="DE20" s="104">
        <f>VLOOKUP(DB20,Information!$A$2:$H$1000,4,FALSE)</f>
        <v>0</v>
      </c>
      <c r="DF20" s="104" t="str">
        <f>VLOOKUP(DB20,Information!$A$2:$H$1000,8,FALSE)</f>
        <v>Coral.rubble</v>
      </c>
      <c r="DG20" s="104" t="str">
        <f>VLOOKUP(DB20,Information!$A$2:$I$1000,9,FALSE)</f>
        <v>Bare substrate</v>
      </c>
      <c r="DH20" s="106"/>
      <c r="DI20" s="106"/>
      <c r="DJ20" s="107" t="s">
        <v>374</v>
      </c>
      <c r="DK20" s="103" t="str">
        <f>VLOOKUP(DJ20,Information!$A$2:$H$1000,2,FALSE)</f>
        <v>unknown</v>
      </c>
      <c r="DL20" s="104" t="str">
        <f>VLOOKUP(DJ20,Information!$A$2:$H$1000,3,FALSE)</f>
        <v>unknown</v>
      </c>
      <c r="DM20" s="104" t="str">
        <f>VLOOKUP(DJ20,Information!$A$2:$H$1000,4,FALSE)</f>
        <v>XENIIDAE</v>
      </c>
      <c r="DN20" s="104" t="str">
        <f>VLOOKUP(DJ20,Information!$A$2:$H$1000,8,FALSE)</f>
        <v>Soft.coral</v>
      </c>
      <c r="DO20" s="104" t="str">
        <f>VLOOKUP(DJ20,Information!$A$2:$I$1000,9,FALSE)</f>
        <v>Cnidaria</v>
      </c>
      <c r="DP20" s="106"/>
      <c r="DQ20" s="106"/>
      <c r="DR20" s="115" t="s">
        <v>304</v>
      </c>
      <c r="DS20" s="103" t="str">
        <f>VLOOKUP(DR20,Information!$A$2:$H$1000,2,FALSE)</f>
        <v>Porites rus</v>
      </c>
      <c r="DT20" s="104" t="str">
        <f>VLOOKUP(DR20,Information!$A$2:$H$1000,3,FALSE)</f>
        <v>Porites</v>
      </c>
      <c r="DU20" s="104" t="str">
        <f>VLOOKUP(DR20,Information!$A$2:$H$1000,4,FALSE)</f>
        <v>PORITIDAE</v>
      </c>
      <c r="DV20" s="104" t="str">
        <f>VLOOKUP(DR20,Information!$A$2:$H$1000,8,FALSE)</f>
        <v>Hard.coral</v>
      </c>
      <c r="DW20" s="104" t="str">
        <f>VLOOKUP(DR20,Information!$A$2:$I$1000,9,FALSE)</f>
        <v>Cnidaria</v>
      </c>
      <c r="DX20" s="105" t="s">
        <v>1836</v>
      </c>
      <c r="DY20" s="106"/>
      <c r="DZ20" s="115" t="s">
        <v>324</v>
      </c>
      <c r="EA20" s="103" t="str">
        <f>VLOOKUP(DZ20,Information!$A$2:$H$1000,2,FALSE)</f>
        <v>unknown</v>
      </c>
      <c r="EB20" s="104" t="str">
        <f>VLOOKUP(DZ20,Information!$A$2:$H$1000,3,FALSE)</f>
        <v>Sargassum</v>
      </c>
      <c r="EC20" s="104" t="str">
        <f>VLOOKUP(DZ20,Information!$A$2:$H$1000,4,FALSE)</f>
        <v>SARGASSACEAE</v>
      </c>
      <c r="ED20" s="104" t="str">
        <f>VLOOKUP(DZ20,Information!$A$2:$H$1000,8,FALSE)</f>
        <v>Brown.algae</v>
      </c>
      <c r="EE20" s="104" t="str">
        <f>VLOOKUP(DZ20,Information!$A$2:$I$1000,9,FALSE)</f>
        <v>Macroalgae</v>
      </c>
      <c r="EF20" s="106"/>
      <c r="EG20" s="106"/>
      <c r="EH20" s="115" t="s">
        <v>245</v>
      </c>
      <c r="EI20" s="103" t="str">
        <f>VLOOKUP(EH20,Information!$A$2:$H$1000,2,FALSE)</f>
        <v>unknown</v>
      </c>
      <c r="EJ20" s="104" t="str">
        <f>VLOOKUP(EH20,Information!$A$2:$H$1000,3,FALSE)</f>
        <v>unknown</v>
      </c>
      <c r="EK20" s="104" t="str">
        <f>VLOOKUP(EH20,Information!$A$2:$H$1000,4,FALSE)</f>
        <v>unknown</v>
      </c>
      <c r="EL20" s="104" t="str">
        <f>VLOOKUP(EH20,Information!$A$2:$H$1000,8,FALSE)</f>
        <v>Hydroid</v>
      </c>
      <c r="EM20" s="104" t="str">
        <f>VLOOKUP(EH20,Information!$A$2:$I$1000,9,FALSE)</f>
        <v>Cnidaria</v>
      </c>
      <c r="EN20" s="106"/>
      <c r="EO20" s="106"/>
      <c r="EP20" s="115" t="s">
        <v>298</v>
      </c>
      <c r="EQ20" s="103" t="str">
        <f>VLOOKUP(EP20,Information!$A$2:$H$1000,2,FALSE)</f>
        <v>unknown</v>
      </c>
      <c r="ER20" s="104" t="str">
        <f>VLOOKUP(EP20,Information!$A$2:$H$1000,3,FALSE)</f>
        <v>Porites</v>
      </c>
      <c r="ES20" s="104" t="str">
        <f>VLOOKUP(EP20,Information!$A$2:$H$1000,4,FALSE)</f>
        <v>PORITIDAE</v>
      </c>
      <c r="ET20" s="104" t="str">
        <f>VLOOKUP(EP20,Information!$A$2:$H$1000,8,FALSE)</f>
        <v>Hard.coral</v>
      </c>
      <c r="EU20" s="104" t="str">
        <f>VLOOKUP(EP20,Information!$A$2:$I$1000,9,FALSE)</f>
        <v>Cnidaria</v>
      </c>
      <c r="EV20" s="105" t="s">
        <v>1836</v>
      </c>
      <c r="EW20" s="106"/>
      <c r="EX20" s="107" t="s">
        <v>309</v>
      </c>
      <c r="EY20" s="103">
        <f>VLOOKUP(EX20,Information!$A$2:$H$1000,2,FALSE)</f>
        <v>0</v>
      </c>
      <c r="EZ20" s="104">
        <f>VLOOKUP(EX20,Information!$A$2:$H$1000,3,FALSE)</f>
        <v>0</v>
      </c>
      <c r="FA20" s="104">
        <f>VLOOKUP(EX20,Information!$A$2:$H$1000,4,FALSE)</f>
        <v>0</v>
      </c>
      <c r="FB20" s="104" t="str">
        <f>VLOOKUP(EX20,Information!$A$2:$H$1000,8,FALSE)</f>
        <v>Coral.rubble</v>
      </c>
      <c r="FC20" s="104" t="str">
        <f>VLOOKUP(EX20,Information!$A$2:$I$1000,9,FALSE)</f>
        <v>Bare substrate</v>
      </c>
      <c r="FD20" s="106"/>
      <c r="FE20" s="106"/>
      <c r="FF20" s="115" t="s">
        <v>300</v>
      </c>
      <c r="FG20" s="103" t="str">
        <f>VLOOKUP(FF20,Information!$A$2:$H$1000,2,FALSE)</f>
        <v>Porites cylindrica</v>
      </c>
      <c r="FH20" s="104" t="str">
        <f>VLOOKUP(FF20,Information!$A$2:$H$1000,3,FALSE)</f>
        <v>Porites</v>
      </c>
      <c r="FI20" s="104" t="str">
        <f>VLOOKUP(FF20,Information!$A$2:$H$1000,4,FALSE)</f>
        <v>PORITIDAE</v>
      </c>
      <c r="FJ20" s="104" t="str">
        <f>VLOOKUP(FF20,Information!$A$2:$H$1000,8,FALSE)</f>
        <v>Hard.coral</v>
      </c>
      <c r="FK20" s="104" t="str">
        <f>VLOOKUP(FF20,Information!$A$2:$I$1000,9,FALSE)</f>
        <v>Cnidaria</v>
      </c>
      <c r="FL20" s="105" t="s">
        <v>1836</v>
      </c>
      <c r="FM20" s="106"/>
      <c r="FN20" s="115" t="s">
        <v>330</v>
      </c>
      <c r="FO20" s="103" t="str">
        <f>VLOOKUP(FN20,Information!$A$2:$H$1000,2,FALSE)</f>
        <v>unknown</v>
      </c>
      <c r="FP20" s="104" t="str">
        <f>VLOOKUP(FN20,Information!$A$2:$H$1000,3,FALSE)</f>
        <v>unknown</v>
      </c>
      <c r="FQ20" s="104" t="str">
        <f>VLOOKUP(FN20,Information!$A$2:$H$1000,4,FALSE)</f>
        <v>unknown</v>
      </c>
      <c r="FR20" s="104" t="str">
        <f>VLOOKUP(FN20,Information!$A$2:$H$1000,8,FALSE)</f>
        <v>Soft.coral</v>
      </c>
      <c r="FS20" s="104" t="str">
        <f>VLOOKUP(FN20,Information!$A$2:$I$1000,9,FALSE)</f>
        <v>Cnidaria</v>
      </c>
      <c r="FT20" s="106"/>
      <c r="FU20" s="106"/>
      <c r="FV20" s="115" t="s">
        <v>317</v>
      </c>
      <c r="FW20" s="103" t="str">
        <f>VLOOKUP(FV20,Information!$A$2:$H$1000,2,FALSE)</f>
        <v>Rhytisma fulvum</v>
      </c>
      <c r="FX20" s="104" t="str">
        <f>VLOOKUP(FV20,Information!$A$2:$H$1000,3,FALSE)</f>
        <v>Rhytisma</v>
      </c>
      <c r="FY20" s="104" t="str">
        <f>VLOOKUP(FV20,Information!$A$2:$H$1000,4,FALSE)</f>
        <v>ALCYONIIDAE</v>
      </c>
      <c r="FZ20" s="104" t="str">
        <f>VLOOKUP(FV20,Information!$A$2:$H$1000,8,FALSE)</f>
        <v>Soft.coral</v>
      </c>
      <c r="GA20" s="104" t="str">
        <f>VLOOKUP(FV20,Information!$A$2:$I$1000,9,FALSE)</f>
        <v>Cnidaria</v>
      </c>
      <c r="GB20" s="106"/>
      <c r="GC20" s="106"/>
      <c r="GD20" s="115" t="s">
        <v>317</v>
      </c>
      <c r="GE20" s="103" t="str">
        <f>VLOOKUP(GD20,Information!$A$2:$H$1000,2,FALSE)</f>
        <v>Rhytisma fulvum</v>
      </c>
      <c r="GF20" s="104" t="str">
        <f>VLOOKUP(GD20,Information!$A$2:$H$1000,3,FALSE)</f>
        <v>Rhytisma</v>
      </c>
      <c r="GG20" s="104" t="str">
        <f>VLOOKUP(GD20,Information!$A$2:$H$1000,4,FALSE)</f>
        <v>ALCYONIIDAE</v>
      </c>
      <c r="GH20" s="104" t="str">
        <f>VLOOKUP(GD20,Information!$A$2:$H$1000,8,FALSE)</f>
        <v>Soft.coral</v>
      </c>
      <c r="GI20" s="104" t="str">
        <f>VLOOKUP(GD20,Information!$A$2:$I$1000,9,FALSE)</f>
        <v>Cnidaria</v>
      </c>
      <c r="GJ20" s="106"/>
      <c r="GK20" s="106"/>
      <c r="GL20" s="115" t="s">
        <v>205</v>
      </c>
      <c r="GM20" s="103" t="str">
        <f>VLOOKUP(GL20,Information!$A$2:$H$1000,2,FALSE)</f>
        <v>unknown</v>
      </c>
      <c r="GN20" s="104" t="str">
        <f>VLOOKUP(GL20,Information!$A$2:$H$1000,3,FALSE)</f>
        <v>Favites</v>
      </c>
      <c r="GO20" s="104" t="str">
        <f>VLOOKUP(GL20,Information!$A$2:$H$1000,4,FALSE)</f>
        <v>MERULINIDAE</v>
      </c>
      <c r="GP20" s="104" t="str">
        <f>VLOOKUP(GL20,Information!$A$2:$H$1000,8,FALSE)</f>
        <v>Hard.coral</v>
      </c>
      <c r="GQ20" s="104" t="str">
        <f>VLOOKUP(GL20,Information!$A$2:$I$1000,9,FALSE)</f>
        <v>Cnidaria</v>
      </c>
      <c r="GR20" s="105" t="s">
        <v>1836</v>
      </c>
      <c r="GS20" s="106"/>
      <c r="GT20" s="115" t="s">
        <v>317</v>
      </c>
      <c r="GU20" s="103" t="str">
        <f>VLOOKUP(GT20,Information!$A$2:$H$1000,2,FALSE)</f>
        <v>Rhytisma fulvum</v>
      </c>
      <c r="GV20" s="104" t="str">
        <f>VLOOKUP(GT20,Information!$A$2:$H$1000,3,FALSE)</f>
        <v>Rhytisma</v>
      </c>
      <c r="GW20" s="104" t="str">
        <f>VLOOKUP(GT20,Information!$A$2:$H$1000,4,FALSE)</f>
        <v>ALCYONIIDAE</v>
      </c>
      <c r="GX20" s="104" t="str">
        <f>VLOOKUP(GT20,Information!$A$2:$H$1000,8,FALSE)</f>
        <v>Soft.coral</v>
      </c>
      <c r="GY20" s="104" t="str">
        <f>VLOOKUP(GT20,Information!$A$2:$I$1000,9,FALSE)</f>
        <v>Cnidaria</v>
      </c>
      <c r="GZ20" s="106"/>
      <c r="HA20" s="106"/>
      <c r="HB20" s="115" t="s">
        <v>82</v>
      </c>
      <c r="HC20" s="103" t="str">
        <f>VLOOKUP(HB20,Information!$A$2:$H$1000,2,FALSE)</f>
        <v>unknown</v>
      </c>
      <c r="HD20" s="104" t="str">
        <f>VLOOKUP(HB20,Information!$A$2:$H$1000,3,FALSE)</f>
        <v>Acropora</v>
      </c>
      <c r="HE20" s="104" t="str">
        <f>VLOOKUP(HB20,Information!$A$2:$H$1000,4,FALSE)</f>
        <v>ACROPORIDAE</v>
      </c>
      <c r="HF20" s="104" t="str">
        <f>VLOOKUP(HB20,Information!$A$2:$H$1000,8,FALSE)</f>
        <v>Hard.coral</v>
      </c>
      <c r="HG20" s="104" t="str">
        <f>VLOOKUP(HB20,Information!$A$2:$I$1000,9,FALSE)</f>
        <v>Cnidaria</v>
      </c>
      <c r="HH20" s="105" t="s">
        <v>1836</v>
      </c>
      <c r="HI20" s="106"/>
      <c r="HJ20" s="115" t="s">
        <v>359</v>
      </c>
      <c r="HK20" s="103" t="str">
        <f>VLOOKUP(HJ20,Information!$A$2:$H$1000,2,FALSE)</f>
        <v>unknown</v>
      </c>
      <c r="HL20" s="104" t="str">
        <f>VLOOKUP(HJ20,Information!$A$2:$H$1000,3,FALSE)</f>
        <v>unknown</v>
      </c>
      <c r="HM20" s="104" t="str">
        <f>VLOOKUP(HJ20,Information!$A$2:$H$1000,4,FALSE)</f>
        <v>unknown</v>
      </c>
      <c r="HN20" s="104" t="str">
        <f>VLOOKUP(HJ20,Information!$A$2:$H$1000,8,FALSE)</f>
        <v>Turf.algae</v>
      </c>
      <c r="HO20" s="104" t="str">
        <f>VLOOKUP(HJ20,Information!$A$2:$I$1000,9,FALSE)</f>
        <v>Turf algae</v>
      </c>
      <c r="HP20" s="106"/>
      <c r="HQ20" s="106"/>
      <c r="HR20" s="115" t="s">
        <v>117</v>
      </c>
      <c r="HS20" s="103" t="str">
        <f>VLOOKUP(HR20,Information!$A$2:$H$1000,2,FALSE)</f>
        <v>unknown</v>
      </c>
      <c r="HT20" s="104" t="str">
        <f>VLOOKUP(HR20,Information!$A$2:$H$1000,3,FALSE)</f>
        <v>Astreopora</v>
      </c>
      <c r="HU20" s="104" t="str">
        <f>VLOOKUP(HR20,Information!$A$2:$H$1000,4,FALSE)</f>
        <v>ACROPORIDAE</v>
      </c>
      <c r="HV20" s="104" t="str">
        <f>VLOOKUP(HR20,Information!$A$2:$H$1000,8,FALSE)</f>
        <v>Hard.coral</v>
      </c>
      <c r="HW20" s="104" t="str">
        <f>VLOOKUP(HR20,Information!$A$2:$I$1000,9,FALSE)</f>
        <v>Cnidaria</v>
      </c>
      <c r="HX20" s="105" t="s">
        <v>1836</v>
      </c>
      <c r="HY20" s="106"/>
      <c r="HZ20" s="115" t="s">
        <v>330</v>
      </c>
      <c r="IA20" s="103" t="str">
        <f>VLOOKUP(HZ20,Information!$A$2:$H$1000,2,FALSE)</f>
        <v>unknown</v>
      </c>
      <c r="IB20" s="104" t="str">
        <f>VLOOKUP(HZ20,Information!$A$2:$H$1000,3,FALSE)</f>
        <v>unknown</v>
      </c>
      <c r="IC20" s="104" t="str">
        <f>VLOOKUP(HZ20,Information!$A$2:$H$1000,4,FALSE)</f>
        <v>unknown</v>
      </c>
      <c r="ID20" s="104" t="str">
        <f>VLOOKUP(HZ20,Information!$A$2:$H$1000,8,FALSE)</f>
        <v>Soft.coral</v>
      </c>
      <c r="IE20" s="104" t="str">
        <f>VLOOKUP(HZ20,Information!$A$2:$I$1000,9,FALSE)</f>
        <v>Cnidaria</v>
      </c>
      <c r="IF20" s="106"/>
      <c r="IG20" s="106"/>
      <c r="IH20" s="107" t="s">
        <v>298</v>
      </c>
      <c r="II20" s="103" t="str">
        <f>VLOOKUP(IH20,Information!$A$2:$H$1000,2,FALSE)</f>
        <v>unknown</v>
      </c>
      <c r="IJ20" s="104" t="str">
        <f>VLOOKUP(IH20,Information!$A$2:$H$1000,3,FALSE)</f>
        <v>Porites</v>
      </c>
      <c r="IK20" s="104" t="str">
        <f>VLOOKUP(IH20,Information!$A$2:$H$1000,4,FALSE)</f>
        <v>PORITIDAE</v>
      </c>
      <c r="IL20" s="104" t="str">
        <f>VLOOKUP(IH20,Information!$A$2:$H$1000,8,FALSE)</f>
        <v>Hard.coral</v>
      </c>
      <c r="IM20" s="104" t="str">
        <f>VLOOKUP(IH20,Information!$A$2:$I$1000,9,FALSE)</f>
        <v>Cnidaria</v>
      </c>
      <c r="IN20" s="105" t="s">
        <v>80</v>
      </c>
      <c r="IO20" s="106"/>
      <c r="IP20" s="115" t="s">
        <v>200</v>
      </c>
      <c r="IQ20" s="103" t="str">
        <f>VLOOKUP(IP20,Information!$A$2:$H$1000,2,FALSE)</f>
        <v>unknown</v>
      </c>
      <c r="IR20" s="104" t="str">
        <f>VLOOKUP(IP20,Information!$A$2:$H$1000,3,FALSE)</f>
        <v>Echinopora</v>
      </c>
      <c r="IS20" s="104" t="str">
        <f>VLOOKUP(IP20,Information!$A$2:$H$1000,4,FALSE)</f>
        <v>MERULINIDAE</v>
      </c>
      <c r="IT20" s="104" t="str">
        <f>VLOOKUP(IP20,Information!$A$2:$H$1000,8,FALSE)</f>
        <v>Hard.coral</v>
      </c>
      <c r="IU20" s="104" t="str">
        <f>VLOOKUP(IP20,Information!$A$2:$I$1000,9,FALSE)</f>
        <v>Cnidaria</v>
      </c>
      <c r="IV20" s="105" t="s">
        <v>1836</v>
      </c>
      <c r="IW20" s="106"/>
      <c r="IX20" s="115" t="s">
        <v>330</v>
      </c>
      <c r="IY20" s="103" t="str">
        <f>VLOOKUP(IX20,Information!$A$2:$H$1000,2,FALSE)</f>
        <v>unknown</v>
      </c>
      <c r="IZ20" s="104" t="str">
        <f>VLOOKUP(IX20,Information!$A$2:$H$1000,3,FALSE)</f>
        <v>unknown</v>
      </c>
      <c r="JA20" s="104" t="str">
        <f>VLOOKUP(IX20,Information!$A$2:$H$1000,4,FALSE)</f>
        <v>unknown</v>
      </c>
      <c r="JB20" s="104" t="str">
        <f>VLOOKUP(IX20,Information!$A$2:$H$1000,8,FALSE)</f>
        <v>Soft.coral</v>
      </c>
      <c r="JC20" s="104" t="str">
        <f>VLOOKUP(IX20,Information!$A$2:$I$1000,9,FALSE)</f>
        <v>Cnidaria</v>
      </c>
      <c r="JD20" s="106"/>
      <c r="JE20" s="106"/>
      <c r="JF20" s="115" t="s">
        <v>330</v>
      </c>
      <c r="JG20" s="103" t="str">
        <f>VLOOKUP(JF20,Information!$A$2:$H$1000,2,FALSE)</f>
        <v>unknown</v>
      </c>
      <c r="JH20" s="104" t="str">
        <f>VLOOKUP(JF20,Information!$A$2:$H$1000,3,FALSE)</f>
        <v>unknown</v>
      </c>
      <c r="JI20" s="104" t="str">
        <f>VLOOKUP(JF20,Information!$A$2:$H$1000,4,FALSE)</f>
        <v>unknown</v>
      </c>
      <c r="JJ20" s="104" t="str">
        <f>VLOOKUP(JF20,Information!$A$2:$H$1000,8,FALSE)</f>
        <v>Soft.coral</v>
      </c>
      <c r="JK20" s="104" t="str">
        <f>VLOOKUP(JF20,Information!$A$2:$I$1000,9,FALSE)</f>
        <v>Cnidaria</v>
      </c>
      <c r="JL20" s="106"/>
      <c r="JM20" s="106"/>
      <c r="JN20" s="115" t="s">
        <v>255</v>
      </c>
      <c r="JO20" s="103" t="str">
        <f>VLOOKUP(JN20,Information!$A$2:$H$1000,2,FALSE)</f>
        <v>Lobophora variegata</v>
      </c>
      <c r="JP20" s="104" t="str">
        <f>VLOOKUP(JN20,Information!$A$2:$H$1000,3,FALSE)</f>
        <v>Lobophora</v>
      </c>
      <c r="JQ20" s="104" t="str">
        <f>VLOOKUP(JN20,Information!$A$2:$H$1000,4,FALSE)</f>
        <v>DICTYOTACEAE</v>
      </c>
      <c r="JR20" s="104" t="str">
        <f>VLOOKUP(JN20,Information!$A$2:$H$1000,8,FALSE)</f>
        <v>Brown.algae</v>
      </c>
      <c r="JS20" s="104" t="str">
        <f>VLOOKUP(JN20,Information!$A$2:$I$1000,9,FALSE)</f>
        <v>Macroalgae</v>
      </c>
      <c r="JT20" s="106"/>
      <c r="JU20" s="106"/>
      <c r="JV20" s="115" t="s">
        <v>205</v>
      </c>
      <c r="JW20" s="103" t="str">
        <f>VLOOKUP(JV20,Information!$A$2:$H$1000,2,FALSE)</f>
        <v>unknown</v>
      </c>
      <c r="JX20" s="104" t="str">
        <f>VLOOKUP(JV20,Information!$A$2:$H$1000,3,FALSE)</f>
        <v>Favites</v>
      </c>
      <c r="JY20" s="104" t="str">
        <f>VLOOKUP(JV20,Information!$A$2:$H$1000,4,FALSE)</f>
        <v>MERULINIDAE</v>
      </c>
      <c r="JZ20" s="104" t="str">
        <f>VLOOKUP(JV20,Information!$A$2:$H$1000,8,FALSE)</f>
        <v>Hard.coral</v>
      </c>
      <c r="KA20" s="104" t="str">
        <f>VLOOKUP(JV20,Information!$A$2:$I$1000,9,FALSE)</f>
        <v>Cnidaria</v>
      </c>
      <c r="KB20" s="105" t="s">
        <v>1836</v>
      </c>
      <c r="KC20" s="106"/>
      <c r="KD20" s="115" t="s">
        <v>359</v>
      </c>
      <c r="KE20" s="103" t="str">
        <f>VLOOKUP(KD20,Information!$A$2:$H$1000,2,FALSE)</f>
        <v>unknown</v>
      </c>
      <c r="KF20" s="104" t="str">
        <f>VLOOKUP(KD20,Information!$A$2:$H$1000,3,FALSE)</f>
        <v>unknown</v>
      </c>
      <c r="KG20" s="104" t="str">
        <f>VLOOKUP(KD20,Information!$A$2:$H$1000,4,FALSE)</f>
        <v>unknown</v>
      </c>
      <c r="KH20" s="104" t="str">
        <f>VLOOKUP(KD20,Information!$A$2:$H$1000,8,FALSE)</f>
        <v>Turf.algae</v>
      </c>
      <c r="KI20" s="104" t="str">
        <f>VLOOKUP(KD20,Information!$A$2:$I$1000,9,FALSE)</f>
        <v>Turf algae</v>
      </c>
      <c r="KJ20" s="106"/>
      <c r="KK20" s="106"/>
      <c r="KL20" s="115" t="s">
        <v>300</v>
      </c>
      <c r="KM20" s="103" t="str">
        <f>VLOOKUP(KL20,Information!$A$2:$H$1000,2,FALSE)</f>
        <v>Porites cylindrica</v>
      </c>
      <c r="KN20" s="104" t="str">
        <f>VLOOKUP(KL20,Information!$A$2:$H$1000,3,FALSE)</f>
        <v>Porites</v>
      </c>
      <c r="KO20" s="104" t="str">
        <f>VLOOKUP(KL20,Information!$A$2:$H$1000,4,FALSE)</f>
        <v>PORITIDAE</v>
      </c>
      <c r="KP20" s="104" t="str">
        <f>VLOOKUP(KL20,Information!$A$2:$H$1000,8,FALSE)</f>
        <v>Hard.coral</v>
      </c>
      <c r="KQ20" s="104" t="str">
        <f>VLOOKUP(KL20,Information!$A$2:$I$1000,9,FALSE)</f>
        <v>Cnidaria</v>
      </c>
      <c r="KR20" s="105" t="s">
        <v>1836</v>
      </c>
      <c r="KS20" s="106"/>
      <c r="KT20" s="115" t="s">
        <v>302</v>
      </c>
      <c r="KU20" s="103" t="str">
        <f>VLOOKUP(KT20,Information!$A$2:$H$1000,2,FALSE)</f>
        <v>unknown</v>
      </c>
      <c r="KV20" s="104" t="str">
        <f>VLOOKUP(KT20,Information!$A$2:$H$1000,3,FALSE)</f>
        <v>Porites (massive)</v>
      </c>
      <c r="KW20" s="104" t="str">
        <f>VLOOKUP(KT20,Information!$A$2:$H$1000,4,FALSE)</f>
        <v>PORITIDAE</v>
      </c>
      <c r="KX20" s="104" t="str">
        <f>VLOOKUP(KT20,Information!$A$2:$H$1000,8,FALSE)</f>
        <v>Hard.coral</v>
      </c>
      <c r="KY20" s="104" t="str">
        <f>VLOOKUP(KT20,Information!$A$2:$I$1000,9,FALSE)</f>
        <v>Cnidaria</v>
      </c>
      <c r="KZ20" s="105" t="s">
        <v>1846</v>
      </c>
      <c r="LA20" s="106"/>
      <c r="LB20" s="115" t="s">
        <v>339</v>
      </c>
      <c r="LC20" s="103" t="str">
        <f>VLOOKUP(LB20,Information!$A$2:$H$1000,2,FALSE)</f>
        <v>unknown</v>
      </c>
      <c r="LD20" s="104" t="str">
        <f>VLOOKUP(LB20,Information!$A$2:$H$1000,3,FALSE)</f>
        <v>unknown</v>
      </c>
      <c r="LE20" s="104" t="str">
        <f>VLOOKUP(LB20,Information!$A$2:$H$1000,4,FALSE)</f>
        <v>unknown</v>
      </c>
      <c r="LF20" s="104" t="str">
        <f>VLOOKUP(LB20,Information!$A$2:$H$1000,8,FALSE)</f>
        <v>Sponge</v>
      </c>
      <c r="LG20" s="104" t="str">
        <f>VLOOKUP(LB20,Information!$A$2:$I$1000,9,FALSE)</f>
        <v>Sponge</v>
      </c>
      <c r="LH20" s="106"/>
      <c r="LI20" s="106"/>
      <c r="LJ20" s="115" t="s">
        <v>320</v>
      </c>
      <c r="LK20" s="103">
        <f>VLOOKUP(LJ20,Information!$A$2:$H$1000,2,FALSE)</f>
        <v>0</v>
      </c>
      <c r="LL20" s="104">
        <f>VLOOKUP(LJ20,Information!$A$2:$H$1000,3,FALSE)</f>
        <v>0</v>
      </c>
      <c r="LM20" s="104">
        <f>VLOOKUP(LJ20,Information!$A$2:$H$1000,4,FALSE)</f>
        <v>0</v>
      </c>
      <c r="LN20" s="104" t="str">
        <f>VLOOKUP(LJ20,Information!$A$2:$H$1000,8,FALSE)</f>
        <v>Bare.rock</v>
      </c>
      <c r="LO20" s="104" t="str">
        <f>VLOOKUP(LJ20,Information!$A$2:$I$1000,9,FALSE)</f>
        <v>Bare substrate</v>
      </c>
      <c r="LP20" s="106"/>
      <c r="LQ20" s="106"/>
      <c r="LR20" s="115" t="s">
        <v>281</v>
      </c>
      <c r="LS20" s="103" t="str">
        <f>VLOOKUP(LR20,Information!$A$2:$H$1000,2,FALSE)</f>
        <v>unknown</v>
      </c>
      <c r="LT20" s="104" t="str">
        <f>VLOOKUP(LR20,Information!$A$2:$H$1000,3,FALSE)</f>
        <v>Pavona</v>
      </c>
      <c r="LU20" s="104" t="str">
        <f>VLOOKUP(LR20,Information!$A$2:$H$1000,4,FALSE)</f>
        <v>AGRICIIDAE</v>
      </c>
      <c r="LV20" s="104" t="str">
        <f>VLOOKUP(LR20,Information!$A$2:$H$1000,8,FALSE)</f>
        <v>Hard.coral</v>
      </c>
      <c r="LW20" s="104" t="str">
        <f>VLOOKUP(LR20,Information!$A$2:$I$1000,9,FALSE)</f>
        <v>Cnidaria</v>
      </c>
      <c r="LX20" s="105" t="s">
        <v>1836</v>
      </c>
      <c r="LY20" s="106"/>
      <c r="LZ20" s="115" t="s">
        <v>270</v>
      </c>
      <c r="MA20" s="103" t="str">
        <f>VLOOKUP(LZ20,Information!$A$2:$H$1000,2,FALSE)</f>
        <v>unknown</v>
      </c>
      <c r="MB20" s="104" t="str">
        <f>VLOOKUP(LZ20,Information!$A$2:$H$1000,3,FALSE)</f>
        <v>Montipora</v>
      </c>
      <c r="MC20" s="104" t="str">
        <f>VLOOKUP(LZ20,Information!$A$2:$H$1000,4,FALSE)</f>
        <v>ACROPORIDAE</v>
      </c>
      <c r="MD20" s="104" t="str">
        <f>VLOOKUP(LZ20,Information!$A$2:$H$1000,8,FALSE)</f>
        <v>Hard.coral</v>
      </c>
      <c r="ME20" s="104" t="str">
        <f>VLOOKUP(LZ20,Information!$A$2:$I$1000,9,FALSE)</f>
        <v>Cnidaria</v>
      </c>
      <c r="MF20" s="105" t="s">
        <v>1836</v>
      </c>
      <c r="MG20" s="106"/>
      <c r="MH20" s="115" t="s">
        <v>260</v>
      </c>
      <c r="MI20" s="103" t="str">
        <f>VLOOKUP(MH20,Information!$A$2:$H$1000,2,FALSE)</f>
        <v>unknown</v>
      </c>
      <c r="MJ20" s="104" t="str">
        <f>VLOOKUP(MH20,Information!$A$2:$H$1000,3,FALSE)</f>
        <v>Lobophyllia</v>
      </c>
      <c r="MK20" s="104" t="str">
        <f>VLOOKUP(MH20,Information!$A$2:$H$1000,4,FALSE)</f>
        <v>LOBOPHYLLIIDAE</v>
      </c>
      <c r="ML20" s="104" t="str">
        <f>VLOOKUP(MH20,Information!$A$2:$H$1000,8,FALSE)</f>
        <v>Hard.coral</v>
      </c>
      <c r="MM20" s="104" t="str">
        <f>VLOOKUP(MH20,Information!$A$2:$I$1000,9,FALSE)</f>
        <v>Cnidaria</v>
      </c>
      <c r="MN20" s="105" t="s">
        <v>1836</v>
      </c>
      <c r="MO20" s="106"/>
      <c r="MP20" s="115" t="s">
        <v>302</v>
      </c>
      <c r="MQ20" s="103" t="str">
        <f>VLOOKUP(MP20,Information!$A$2:$H$1000,2,FALSE)</f>
        <v>unknown</v>
      </c>
      <c r="MR20" s="104" t="str">
        <f>VLOOKUP(MP20,Information!$A$2:$H$1000,3,FALSE)</f>
        <v>Porites (massive)</v>
      </c>
      <c r="MS20" s="104" t="str">
        <f>VLOOKUP(MP20,Information!$A$2:$H$1000,4,FALSE)</f>
        <v>PORITIDAE</v>
      </c>
      <c r="MT20" s="104" t="str">
        <f>VLOOKUP(MP20,Information!$A$2:$H$1000,8,FALSE)</f>
        <v>Hard.coral</v>
      </c>
      <c r="MU20" s="104" t="str">
        <f>VLOOKUP(MP20,Information!$A$2:$I$1000,9,FALSE)</f>
        <v>Cnidaria</v>
      </c>
      <c r="MV20" s="105" t="s">
        <v>1836</v>
      </c>
      <c r="MW20" s="106"/>
      <c r="MX20" s="115" t="s">
        <v>82</v>
      </c>
      <c r="MY20" s="103" t="str">
        <f>VLOOKUP(MX20,Information!$A$2:$H$1000,2,FALSE)</f>
        <v>unknown</v>
      </c>
      <c r="MZ20" s="104" t="str">
        <f>VLOOKUP(MX20,Information!$A$2:$H$1000,3,FALSE)</f>
        <v>Acropora</v>
      </c>
      <c r="NA20" s="104" t="str">
        <f>VLOOKUP(MX20,Information!$A$2:$H$1000,4,FALSE)</f>
        <v>ACROPORIDAE</v>
      </c>
      <c r="NB20" s="104" t="str">
        <f>VLOOKUP(MX20,Information!$A$2:$H$1000,8,FALSE)</f>
        <v>Hard.coral</v>
      </c>
      <c r="NC20" s="104" t="str">
        <f>VLOOKUP(MX20,Information!$A$2:$I$1000,9,FALSE)</f>
        <v>Cnidaria</v>
      </c>
      <c r="ND20" s="105" t="s">
        <v>1836</v>
      </c>
      <c r="NE20" s="106"/>
      <c r="NF20" s="115" t="s">
        <v>309</v>
      </c>
      <c r="NG20" s="103">
        <f>VLOOKUP(NF20,Information!$A$2:$H$1000,2,FALSE)</f>
        <v>0</v>
      </c>
      <c r="NH20" s="104">
        <f>VLOOKUP(NF20,Information!$A$2:$H$1000,3,FALSE)</f>
        <v>0</v>
      </c>
      <c r="NI20" s="104">
        <f>VLOOKUP(NF20,Information!$A$2:$H$1000,4,FALSE)</f>
        <v>0</v>
      </c>
      <c r="NJ20" s="104" t="str">
        <f>VLOOKUP(NF20,Information!$A$2:$H$1000,8,FALSE)</f>
        <v>Coral.rubble</v>
      </c>
      <c r="NK20" s="104" t="str">
        <f>VLOOKUP(NF20,Information!$A$2:$I$1000,9,FALSE)</f>
        <v>Bare substrate</v>
      </c>
      <c r="NL20" s="106"/>
      <c r="NM20" s="106"/>
      <c r="NN20" s="115" t="s">
        <v>284</v>
      </c>
      <c r="NO20" s="103" t="str">
        <f>VLOOKUP(NN20,Information!$A$2:$H$1000,2,FALSE)</f>
        <v>unknown</v>
      </c>
      <c r="NP20" s="104" t="str">
        <f>VLOOKUP(NN20,Information!$A$2:$H$1000,3,FALSE)</f>
        <v>Physogyra</v>
      </c>
      <c r="NQ20" s="104" t="str">
        <f>VLOOKUP(NN20,Information!$A$2:$H$1000,4,FALSE)</f>
        <v>CARYOPHYLLIIDAE</v>
      </c>
      <c r="NR20" s="104" t="str">
        <f>VLOOKUP(NN20,Information!$A$2:$H$1000,8,FALSE)</f>
        <v>Hard.coral</v>
      </c>
      <c r="NS20" s="104" t="str">
        <f>VLOOKUP(NN20,Information!$A$2:$I$1000,9,FALSE)</f>
        <v>Cnidaria</v>
      </c>
      <c r="NT20" s="105" t="s">
        <v>1836</v>
      </c>
      <c r="NU20" s="106"/>
      <c r="NV20" s="115" t="s">
        <v>304</v>
      </c>
      <c r="NW20" s="103" t="str">
        <f>VLOOKUP(NV20,Information!$A$2:$H$1000,2,FALSE)</f>
        <v>Porites rus</v>
      </c>
      <c r="NX20" s="104" t="str">
        <f>VLOOKUP(NV20,Information!$A$2:$H$1000,3,FALSE)</f>
        <v>Porites</v>
      </c>
      <c r="NY20" s="104" t="str">
        <f>VLOOKUP(NV20,Information!$A$2:$H$1000,4,FALSE)</f>
        <v>PORITIDAE</v>
      </c>
      <c r="NZ20" s="104" t="str">
        <f>VLOOKUP(NV20,Information!$A$2:$H$1000,8,FALSE)</f>
        <v>Hard.coral</v>
      </c>
      <c r="OA20" s="104" t="str">
        <f>VLOOKUP(NV20,Information!$A$2:$I$1000,9,FALSE)</f>
        <v>Cnidaria</v>
      </c>
      <c r="OB20" s="105" t="s">
        <v>1836</v>
      </c>
      <c r="OC20" s="106"/>
      <c r="OD20" s="107" t="s">
        <v>320</v>
      </c>
      <c r="OE20" s="103">
        <f>VLOOKUP(OD20,Information!$A$2:$H$1000,2,FALSE)</f>
        <v>0</v>
      </c>
      <c r="OF20" s="104">
        <f>VLOOKUP(OD20,Information!$A$2:$H$1000,3,FALSE)</f>
        <v>0</v>
      </c>
      <c r="OG20" s="104">
        <f>VLOOKUP(OD20,Information!$A$2:$H$1000,4,FALSE)</f>
        <v>0</v>
      </c>
      <c r="OH20" s="104" t="str">
        <f>VLOOKUP(OD20,Information!$A$2:$H$1000,8,FALSE)</f>
        <v>Bare.rock</v>
      </c>
      <c r="OI20" s="104" t="str">
        <f>VLOOKUP(OD20,Information!$A$2:$I$1000,9,FALSE)</f>
        <v>Bare substrate</v>
      </c>
      <c r="OJ20" s="106"/>
      <c r="OK20" s="106"/>
      <c r="OL20" s="107" t="s">
        <v>359</v>
      </c>
      <c r="OM20" s="103" t="str">
        <f>VLOOKUP(OL20,Information!$A$2:$H$1000,2,FALSE)</f>
        <v>unknown</v>
      </c>
      <c r="ON20" s="104" t="str">
        <f>VLOOKUP(OL20,Information!$A$2:$H$1000,3,FALSE)</f>
        <v>unknown</v>
      </c>
      <c r="OO20" s="104" t="str">
        <f>VLOOKUP(OL20,Information!$A$2:$H$1000,4,FALSE)</f>
        <v>unknown</v>
      </c>
      <c r="OP20" s="104" t="str">
        <f>VLOOKUP(OL20,Information!$A$2:$H$1000,8,FALSE)</f>
        <v>Turf.algae</v>
      </c>
      <c r="OQ20" s="104" t="str">
        <f>VLOOKUP(OL20,Information!$A$2:$I$1000,9,FALSE)</f>
        <v>Turf algae</v>
      </c>
      <c r="OR20" s="106"/>
      <c r="OS20" s="106"/>
      <c r="OT20" s="107" t="s">
        <v>317</v>
      </c>
      <c r="OU20" s="103" t="str">
        <f>VLOOKUP(OT20,Information!$A$2:$H$1000,2,FALSE)</f>
        <v>Rhytisma fulvum</v>
      </c>
      <c r="OV20" s="104" t="str">
        <f>VLOOKUP(OT20,Information!$A$2:$H$1000,3,FALSE)</f>
        <v>Rhytisma</v>
      </c>
      <c r="OW20" s="104" t="str">
        <f>VLOOKUP(OT20,Information!$A$2:$H$1000,4,FALSE)</f>
        <v>ALCYONIIDAE</v>
      </c>
      <c r="OX20" s="104" t="str">
        <f>VLOOKUP(OT20,Information!$A$2:$H$1000,8,FALSE)</f>
        <v>Soft.coral</v>
      </c>
      <c r="OY20" s="104" t="str">
        <f>VLOOKUP(OT20,Information!$A$2:$I$1000,9,FALSE)</f>
        <v>Cnidaria</v>
      </c>
      <c r="OZ20" s="106"/>
      <c r="PA20" s="106"/>
      <c r="PB20" s="107" t="s">
        <v>309</v>
      </c>
      <c r="PC20" s="103">
        <f>VLOOKUP(PB20,Information!$A$2:$H$1000,2,FALSE)</f>
        <v>0</v>
      </c>
      <c r="PD20" s="104">
        <f>VLOOKUP(PB20,Information!$A$2:$H$1000,3,FALSE)</f>
        <v>0</v>
      </c>
      <c r="PE20" s="104">
        <f>VLOOKUP(PB20,Information!$A$2:$H$1000,4,FALSE)</f>
        <v>0</v>
      </c>
      <c r="PF20" s="104" t="str">
        <f>VLOOKUP(PB20,Information!$A$2:$H$1000,8,FALSE)</f>
        <v>Coral.rubble</v>
      </c>
      <c r="PG20" s="104" t="str">
        <f>VLOOKUP(PB20,Information!$A$2:$I$1000,9,FALSE)</f>
        <v>Bare substrate</v>
      </c>
      <c r="PH20" s="106"/>
      <c r="PI20" s="106"/>
      <c r="PJ20" s="107" t="s">
        <v>309</v>
      </c>
      <c r="PK20" s="103">
        <f>VLOOKUP(PJ20,Information!$A$2:$H$1000,2,FALSE)</f>
        <v>0</v>
      </c>
      <c r="PL20" s="104">
        <f>VLOOKUP(PJ20,Information!$A$2:$H$1000,3,FALSE)</f>
        <v>0</v>
      </c>
      <c r="PM20" s="104">
        <f>VLOOKUP(PJ20,Information!$A$2:$H$1000,4,FALSE)</f>
        <v>0</v>
      </c>
      <c r="PN20" s="104" t="str">
        <f>VLOOKUP(PJ20,Information!$A$2:$H$1000,8,FALSE)</f>
        <v>Coral.rubble</v>
      </c>
      <c r="PO20" s="104" t="str">
        <f>VLOOKUP(PJ20,Information!$A$2:$I$1000,9,FALSE)</f>
        <v>Bare substrate</v>
      </c>
      <c r="PP20" s="106"/>
      <c r="PQ20" s="106"/>
      <c r="PR20" s="107" t="s">
        <v>309</v>
      </c>
      <c r="PS20" s="103">
        <f>VLOOKUP(PR20,Information!$A$2:$H$1000,2,FALSE)</f>
        <v>0</v>
      </c>
      <c r="PT20" s="104">
        <f>VLOOKUP(PR20,Information!$A$2:$H$1000,3,FALSE)</f>
        <v>0</v>
      </c>
      <c r="PU20" s="104">
        <f>VLOOKUP(PR20,Information!$A$2:$H$1000,4,FALSE)</f>
        <v>0</v>
      </c>
      <c r="PV20" s="104" t="str">
        <f>VLOOKUP(PR20,Information!$A$2:$H$1000,8,FALSE)</f>
        <v>Coral.rubble</v>
      </c>
      <c r="PW20" s="104" t="str">
        <f>VLOOKUP(PR20,Information!$A$2:$I$1000,9,FALSE)</f>
        <v>Bare substrate</v>
      </c>
      <c r="PX20" s="106"/>
      <c r="PY20" s="106"/>
      <c r="PZ20" s="107" t="s">
        <v>309</v>
      </c>
      <c r="QA20" s="103">
        <f>VLOOKUP(PZ20,Information!$A$2:$H$1000,2,FALSE)</f>
        <v>0</v>
      </c>
      <c r="QB20" s="104">
        <f>VLOOKUP(PZ20,Information!$A$2:$H$1000,3,FALSE)</f>
        <v>0</v>
      </c>
      <c r="QC20" s="104">
        <f>VLOOKUP(PZ20,Information!$A$2:$H$1000,4,FALSE)</f>
        <v>0</v>
      </c>
      <c r="QD20" s="104" t="str">
        <f>VLOOKUP(PZ20,Information!$A$2:$H$1000,8,FALSE)</f>
        <v>Coral.rubble</v>
      </c>
      <c r="QE20" s="104" t="str">
        <f>VLOOKUP(PZ20,Information!$A$2:$I$1000,9,FALSE)</f>
        <v>Bare substrate</v>
      </c>
      <c r="QF20" s="106"/>
      <c r="QG20" s="106"/>
      <c r="QH20" s="107" t="s">
        <v>309</v>
      </c>
      <c r="QI20" s="103">
        <f>VLOOKUP(QH20,Information!$A$2:$H$1000,2,FALSE)</f>
        <v>0</v>
      </c>
      <c r="QJ20" s="104">
        <f>VLOOKUP(QH20,Information!$A$2:$H$1000,3,FALSE)</f>
        <v>0</v>
      </c>
      <c r="QK20" s="104">
        <f>VLOOKUP(QH20,Information!$A$2:$H$1000,4,FALSE)</f>
        <v>0</v>
      </c>
      <c r="QL20" s="104" t="str">
        <f>VLOOKUP(QH20,Information!$A$2:$H$1000,8,FALSE)</f>
        <v>Coral.rubble</v>
      </c>
      <c r="QM20" s="104" t="str">
        <f>VLOOKUP(QH20,Information!$A$2:$I$1000,9,FALSE)</f>
        <v>Bare substrate</v>
      </c>
      <c r="QN20" s="106"/>
      <c r="QO20" s="106"/>
      <c r="QP20" s="107" t="s">
        <v>330</v>
      </c>
      <c r="QQ20" s="103" t="str">
        <f>VLOOKUP(QP20,Information!$A$2:$H$1000,2,FALSE)</f>
        <v>unknown</v>
      </c>
      <c r="QR20" s="104" t="str">
        <f>VLOOKUP(QP20,Information!$A$2:$H$1000,3,FALSE)</f>
        <v>unknown</v>
      </c>
      <c r="QS20" s="104" t="str">
        <f>VLOOKUP(QP20,Information!$A$2:$H$1000,4,FALSE)</f>
        <v>unknown</v>
      </c>
      <c r="QT20" s="104" t="str">
        <f>VLOOKUP(QP20,Information!$A$2:$H$1000,8,FALSE)</f>
        <v>Soft.coral</v>
      </c>
      <c r="QU20" s="104" t="str">
        <f>VLOOKUP(QP20,Information!$A$2:$I$1000,9,FALSE)</f>
        <v>Cnidaria</v>
      </c>
      <c r="QV20" s="106"/>
      <c r="QW20" s="106"/>
      <c r="QX20" s="107" t="s">
        <v>333</v>
      </c>
      <c r="QY20" s="103" t="str">
        <f>VLOOKUP(QX20,Information!$A$2:$H$1000,2,FALSE)</f>
        <v>unknown</v>
      </c>
      <c r="QZ20" s="104" t="str">
        <f>VLOOKUP(QX20,Information!$A$2:$H$1000,3,FALSE)</f>
        <v>unknown</v>
      </c>
      <c r="RA20" s="104" t="str">
        <f>VLOOKUP(QX20,Information!$A$2:$H$1000,4,FALSE)</f>
        <v>unknown</v>
      </c>
      <c r="RB20" s="104" t="str">
        <f>VLOOKUP(QX20,Information!$A$2:$H$1000,8,FALSE)</f>
        <v>Seagrass</v>
      </c>
      <c r="RC20" s="104" t="str">
        <f>VLOOKUP(QX20,Information!$A$2:$I$1000,9,FALSE)</f>
        <v>Seagrass</v>
      </c>
      <c r="RD20" s="106"/>
      <c r="RE20" s="106"/>
      <c r="RF20" s="107" t="s">
        <v>309</v>
      </c>
      <c r="RG20" s="103">
        <f>VLOOKUP(RF20,Information!$A$2:$H$1000,2,FALSE)</f>
        <v>0</v>
      </c>
      <c r="RH20" s="104">
        <f>VLOOKUP(RF20,Information!$A$2:$H$1000,3,FALSE)</f>
        <v>0</v>
      </c>
      <c r="RI20" s="104">
        <f>VLOOKUP(RF20,Information!$A$2:$H$1000,4,FALSE)</f>
        <v>0</v>
      </c>
      <c r="RJ20" s="104" t="str">
        <f>VLOOKUP(RF20,Information!$A$2:$H$1000,8,FALSE)</f>
        <v>Coral.rubble</v>
      </c>
      <c r="RK20" s="104" t="str">
        <f>VLOOKUP(RF20,Information!$A$2:$I$1000,9,FALSE)</f>
        <v>Bare substrate</v>
      </c>
      <c r="RL20" s="106"/>
      <c r="RM20" s="106"/>
      <c r="RN20" s="107" t="s">
        <v>322</v>
      </c>
      <c r="RO20" s="103">
        <f>VLOOKUP(RN20,Information!$A$2:$H$1000,2,FALSE)</f>
        <v>0</v>
      </c>
      <c r="RP20" s="104">
        <f>VLOOKUP(RN20,Information!$A$2:$H$1000,3,FALSE)</f>
        <v>0</v>
      </c>
      <c r="RQ20" s="104">
        <f>VLOOKUP(RN20,Information!$A$2:$H$1000,4,FALSE)</f>
        <v>0</v>
      </c>
      <c r="RR20" s="104" t="str">
        <f>VLOOKUP(RN20,Information!$A$2:$H$1000,8,FALSE)</f>
        <v>Sand</v>
      </c>
      <c r="RS20" s="104" t="str">
        <f>VLOOKUP(RN20,Information!$A$2:$I$1000,9,FALSE)</f>
        <v>Bare substrate</v>
      </c>
      <c r="RT20" s="106"/>
      <c r="RU20" s="106"/>
      <c r="RV20" s="107" t="s">
        <v>150</v>
      </c>
      <c r="RW20" s="103" t="str">
        <f>VLOOKUP(RV20,Information!$A$2:$H$1000,2,FALSE)</f>
        <v>unknown</v>
      </c>
      <c r="RX20" s="104" t="str">
        <f>VLOOKUP(RV20,Information!$A$2:$H$1000,3,FALSE)</f>
        <v>Cespitularia</v>
      </c>
      <c r="RY20" s="104" t="str">
        <f>VLOOKUP(RV20,Information!$A$2:$H$1000,4,FALSE)</f>
        <v>XENIIDAE</v>
      </c>
      <c r="RZ20" s="104" t="str">
        <f>VLOOKUP(RV20,Information!$A$2:$H$1000,8,FALSE)</f>
        <v>Soft.coral</v>
      </c>
      <c r="SA20" s="104" t="str">
        <f>VLOOKUP(RV20,Information!$A$2:$I$1000,9,FALSE)</f>
        <v>Cnidaria</v>
      </c>
      <c r="SB20" s="106"/>
      <c r="SC20" s="106"/>
      <c r="SD20" s="107" t="s">
        <v>298</v>
      </c>
      <c r="SE20" s="103" t="str">
        <f>VLOOKUP(SD20,Information!$A$2:$H$1000,2,FALSE)</f>
        <v>unknown</v>
      </c>
      <c r="SF20" s="104" t="str">
        <f>VLOOKUP(SD20,Information!$A$2:$H$1000,3,FALSE)</f>
        <v>Porites</v>
      </c>
      <c r="SG20" s="104" t="str">
        <f>VLOOKUP(SD20,Information!$A$2:$H$1000,4,FALSE)</f>
        <v>PORITIDAE</v>
      </c>
      <c r="SH20" s="104" t="str">
        <f>VLOOKUP(SD20,Information!$A$2:$H$1000,8,FALSE)</f>
        <v>Hard.coral</v>
      </c>
      <c r="SI20" s="104" t="str">
        <f>VLOOKUP(SD20,Information!$A$2:$I$1000,9,FALSE)</f>
        <v>Cnidaria</v>
      </c>
      <c r="SJ20" s="105" t="s">
        <v>1836</v>
      </c>
      <c r="SK20" s="106"/>
      <c r="SL20" s="107" t="s">
        <v>322</v>
      </c>
      <c r="SM20" s="103">
        <f>VLOOKUP(SL20,Information!$A$2:$H$1000,2,FALSE)</f>
        <v>0</v>
      </c>
      <c r="SN20" s="104">
        <f>VLOOKUP(SL20,Information!$A$2:$H$1000,3,FALSE)</f>
        <v>0</v>
      </c>
      <c r="SO20" s="104">
        <f>VLOOKUP(SL20,Information!$A$2:$H$1000,4,FALSE)</f>
        <v>0</v>
      </c>
      <c r="SP20" s="104" t="str">
        <f>VLOOKUP(SL20,Information!$A$2:$H$1000,8,FALSE)</f>
        <v>Sand</v>
      </c>
      <c r="SQ20" s="104" t="str">
        <f>VLOOKUP(SL20,Information!$A$2:$I$1000,9,FALSE)</f>
        <v>Bare substrate</v>
      </c>
      <c r="SR20" s="106"/>
      <c r="SS20" s="106"/>
      <c r="ST20" s="107" t="s">
        <v>309</v>
      </c>
      <c r="SU20" s="103">
        <f>VLOOKUP(ST20,Information!$A$2:$H$1000,2,FALSE)</f>
        <v>0</v>
      </c>
      <c r="SV20" s="104">
        <f>VLOOKUP(ST20,Information!$A$2:$H$1000,3,FALSE)</f>
        <v>0</v>
      </c>
      <c r="SW20" s="104">
        <f>VLOOKUP(ST20,Information!$A$2:$H$1000,4,FALSE)</f>
        <v>0</v>
      </c>
      <c r="SX20" s="104" t="str">
        <f>VLOOKUP(ST20,Information!$A$2:$H$1000,8,FALSE)</f>
        <v>Coral.rubble</v>
      </c>
      <c r="SY20" s="104" t="str">
        <f>VLOOKUP(ST20,Information!$A$2:$I$1000,9,FALSE)</f>
        <v>Bare substrate</v>
      </c>
      <c r="SZ20" s="106"/>
      <c r="TA20" s="106"/>
      <c r="TB20" s="108" t="s">
        <v>359</v>
      </c>
      <c r="TC20" s="109" t="str">
        <f>VLOOKUP(TB20,Information!$A$2:$H$1000,2,FALSE)</f>
        <v>unknown</v>
      </c>
      <c r="TD20" s="109" t="str">
        <f>VLOOKUP(TB20,Information!$A$2:$H$1000,3,FALSE)</f>
        <v>unknown</v>
      </c>
      <c r="TE20" s="109" t="str">
        <f>VLOOKUP(TB20,Information!$A$2:$H$1000,4,FALSE)</f>
        <v>unknown</v>
      </c>
      <c r="TF20" s="109" t="str">
        <f>VLOOKUP(TB20,Information!$A$2:$H$1000,8,FALSE)</f>
        <v>Turf.algae</v>
      </c>
      <c r="TG20" s="109" t="str">
        <f>VLOOKUP(TB20,Information!$A$2:$I$1000,9,FALSE)</f>
        <v>Turf algae</v>
      </c>
      <c r="TH20" s="112"/>
      <c r="TI20" s="111"/>
      <c r="TJ20" s="108" t="s">
        <v>322</v>
      </c>
      <c r="TK20" s="109">
        <f>VLOOKUP(TJ20,Information!$A$2:$H$1000,2,FALSE)</f>
        <v>0</v>
      </c>
      <c r="TL20" s="109">
        <f>VLOOKUP(TJ20,Information!$A$2:$H$1000,3,FALSE)</f>
        <v>0</v>
      </c>
      <c r="TM20" s="109">
        <f>VLOOKUP(TJ20,Information!$A$2:$H$1000,4,FALSE)</f>
        <v>0</v>
      </c>
      <c r="TN20" s="109" t="str">
        <f>VLOOKUP(TJ20,Information!$A$2:$H$1000,8,FALSE)</f>
        <v>Sand</v>
      </c>
      <c r="TO20" s="109" t="str">
        <f>VLOOKUP(TJ20,Information!$A$2:$I$1000,9,FALSE)</f>
        <v>Bare substrate</v>
      </c>
      <c r="TP20" s="112"/>
      <c r="TQ20" s="111"/>
      <c r="TR20" s="108" t="s">
        <v>330</v>
      </c>
      <c r="TS20" s="109" t="str">
        <f>VLOOKUP(TR20,Information!$A$2:$H$1000,2,FALSE)</f>
        <v>unknown</v>
      </c>
      <c r="TT20" s="109" t="str">
        <f>VLOOKUP(TR20,Information!$A$2:$H$1000,3,FALSE)</f>
        <v>unknown</v>
      </c>
      <c r="TU20" s="109" t="str">
        <f>VLOOKUP(TR20,Information!$A$2:$H$1000,4,FALSE)</f>
        <v>unknown</v>
      </c>
      <c r="TV20" s="109" t="str">
        <f>VLOOKUP(TR20,Information!$A$2:$H$1000,8,FALSE)</f>
        <v>Soft.coral</v>
      </c>
      <c r="TW20" s="109" t="str">
        <f>VLOOKUP(TR20,Information!$A$2:$I$1000,9,FALSE)</f>
        <v>Cnidaria</v>
      </c>
      <c r="TX20" s="112"/>
      <c r="TY20" s="111"/>
      <c r="TZ20" s="108" t="s">
        <v>309</v>
      </c>
      <c r="UA20" s="109">
        <f>VLOOKUP(TZ20,Information!$A$2:$H$1000,2,FALSE)</f>
        <v>0</v>
      </c>
      <c r="UB20" s="109">
        <f>VLOOKUP(TZ20,Information!$A$2:$H$1000,3,FALSE)</f>
        <v>0</v>
      </c>
      <c r="UC20" s="109">
        <f>VLOOKUP(TZ20,Information!$A$2:$H$1000,4,FALSE)</f>
        <v>0</v>
      </c>
      <c r="UD20" s="109" t="str">
        <f>VLOOKUP(TZ20,Information!$A$2:$H$1000,8,FALSE)</f>
        <v>Coral.rubble</v>
      </c>
      <c r="UE20" s="109" t="str">
        <f>VLOOKUP(TZ20,Information!$A$2:$I$1000,9,FALSE)</f>
        <v>Bare substrate</v>
      </c>
      <c r="UF20" s="112"/>
      <c r="UG20" s="111"/>
      <c r="UH20" s="108" t="s">
        <v>87</v>
      </c>
      <c r="UI20" s="109" t="str">
        <f>VLOOKUP(UH20,Information!$A$2:$H$1000,2,FALSE)</f>
        <v>unknown</v>
      </c>
      <c r="UJ20" s="109" t="str">
        <f>VLOOKUP(UH20,Information!$A$2:$H$1000,3,FALSE)</f>
        <v>unknown</v>
      </c>
      <c r="UK20" s="109" t="str">
        <f>VLOOKUP(UH20,Information!$A$2:$H$1000,4,FALSE)</f>
        <v>unknown</v>
      </c>
      <c r="UL20" s="109" t="str">
        <f>VLOOKUP(UH20,Information!$A$2:$H$1000,8,FALSE)</f>
        <v>Algae</v>
      </c>
      <c r="UM20" s="109" t="str">
        <f>VLOOKUP(UH20,Information!$A$2:$I$1000,9,FALSE)</f>
        <v>macroalgae</v>
      </c>
      <c r="UN20" s="112"/>
      <c r="UO20" s="111"/>
      <c r="UP20" s="108" t="s">
        <v>150</v>
      </c>
      <c r="UQ20" s="109" t="str">
        <f>VLOOKUP(UP20,Information!$A$2:$H$1000,2,FALSE)</f>
        <v>unknown</v>
      </c>
      <c r="UR20" s="109" t="str">
        <f>VLOOKUP(UP20,Information!$A$2:$H$1000,3,FALSE)</f>
        <v>Cespitularia</v>
      </c>
      <c r="US20" s="109" t="str">
        <f>VLOOKUP(UP20,Information!$A$2:$H$1000,4,FALSE)</f>
        <v>XENIIDAE</v>
      </c>
      <c r="UT20" s="109" t="str">
        <f>VLOOKUP(UP20,Information!$A$2:$H$1000,8,FALSE)</f>
        <v>Soft.coral</v>
      </c>
      <c r="UU20" s="109" t="str">
        <f>VLOOKUP(UP20,Information!$A$2:$I$1000,9,FALSE)</f>
        <v>Cnidaria</v>
      </c>
      <c r="UV20" s="112"/>
      <c r="UW20" s="111"/>
      <c r="UX20" s="108" t="s">
        <v>104</v>
      </c>
      <c r="UY20" s="109">
        <f>VLOOKUP(UX20,Information!$A$2:$H$1000,2,FALSE)</f>
        <v>0</v>
      </c>
      <c r="UZ20" s="109">
        <f>VLOOKUP(UX20,Information!$A$2:$H$1000,3,FALSE)</f>
        <v>0</v>
      </c>
      <c r="VA20" s="109">
        <f>VLOOKUP(UX20,Information!$A$2:$H$1000,4,FALSE)</f>
        <v>0</v>
      </c>
      <c r="VB20" s="109" t="str">
        <f>VLOOKUP(UX20,Information!$A$2:$H$1000,8,FALSE)</f>
        <v>Artificial.reef.substrate</v>
      </c>
      <c r="VC20" s="109" t="str">
        <f>VLOOKUP(UX20,Information!$A$2:$I$1000,9,FALSE)</f>
        <v>Bare substrate</v>
      </c>
      <c r="VD20" s="112"/>
      <c r="VE20" s="111"/>
      <c r="VF20" s="108" t="s">
        <v>104</v>
      </c>
      <c r="VG20" s="109">
        <f>VLOOKUP(VF20,Information!$A$2:$H$1000,2,FALSE)</f>
        <v>0</v>
      </c>
      <c r="VH20" s="109">
        <f>VLOOKUP(VF20,Information!$A$2:$H$1000,3,FALSE)</f>
        <v>0</v>
      </c>
      <c r="VI20" s="109">
        <f>VLOOKUP(VF20,Information!$A$2:$H$1000,4,FALSE)</f>
        <v>0</v>
      </c>
      <c r="VJ20" s="109" t="str">
        <f>VLOOKUP(VF20,Information!$A$2:$H$1000,8,FALSE)</f>
        <v>Artificial.reef.substrate</v>
      </c>
      <c r="VK20" s="109" t="str">
        <f>VLOOKUP(VF20,Information!$A$2:$I$1000,9,FALSE)</f>
        <v>Bare substrate</v>
      </c>
      <c r="VL20" s="112"/>
      <c r="VM20" s="111"/>
      <c r="VN20" s="108" t="s">
        <v>309</v>
      </c>
      <c r="VO20" s="109">
        <f>VLOOKUP(VN20,Information!$A$2:$H$1000,2,FALSE)</f>
        <v>0</v>
      </c>
      <c r="VP20" s="109">
        <f>VLOOKUP(VN20,Information!$A$2:$H$1000,3,FALSE)</f>
        <v>0</v>
      </c>
      <c r="VQ20" s="109">
        <f>VLOOKUP(VN20,Information!$A$2:$H$1000,4,FALSE)</f>
        <v>0</v>
      </c>
      <c r="VR20" s="109" t="str">
        <f>VLOOKUP(VN20,Information!$A$2:$H$1000,8,FALSE)</f>
        <v>Coral.rubble</v>
      </c>
      <c r="VS20" s="109" t="str">
        <f>VLOOKUP(VN20,Information!$A$2:$I$1000,9,FALSE)</f>
        <v>Bare substrate</v>
      </c>
      <c r="VT20" s="112"/>
      <c r="VU20" s="111"/>
      <c r="VV20" s="108" t="s">
        <v>322</v>
      </c>
      <c r="VW20" s="109">
        <f>VLOOKUP(VV20,Information!$A$2:$H$1000,2,FALSE)</f>
        <v>0</v>
      </c>
      <c r="VX20" s="109">
        <f>VLOOKUP(VV20,Information!$A$2:$H$1000,3,FALSE)</f>
        <v>0</v>
      </c>
      <c r="VY20" s="109">
        <f>VLOOKUP(VV20,Information!$A$2:$H$1000,4,FALSE)</f>
        <v>0</v>
      </c>
      <c r="VZ20" s="109" t="str">
        <f>VLOOKUP(VV20,Information!$A$2:$H$1000,8,FALSE)</f>
        <v>Sand</v>
      </c>
      <c r="WA20" s="109" t="str">
        <f>VLOOKUP(VV20,Information!$A$2:$I$1000,9,FALSE)</f>
        <v>Bare substrate</v>
      </c>
      <c r="WB20" s="112"/>
      <c r="WC20" s="111"/>
      <c r="WD20" s="108" t="s">
        <v>354</v>
      </c>
      <c r="WE20" s="109" t="str">
        <f>VLOOKUP(WD20,Information!$A$2:$H$1000,2,FALSE)</f>
        <v>unknown</v>
      </c>
      <c r="WF20" s="109" t="str">
        <f>VLOOKUP(WD20,Information!$A$2:$H$1000,3,FALSE)</f>
        <v>unknown</v>
      </c>
      <c r="WG20" s="109" t="str">
        <f>VLOOKUP(WD20,Information!$A$2:$H$1000,4,FALSE)</f>
        <v>unknown</v>
      </c>
      <c r="WH20" s="109" t="str">
        <f>VLOOKUP(WD20,Information!$A$2:$H$1000,8,FALSE)</f>
        <v>Tunicate</v>
      </c>
      <c r="WI20" s="109" t="str">
        <f>VLOOKUP(WD20,Information!$A$2:$I$1000,9,FALSE)</f>
        <v>Tunicates</v>
      </c>
      <c r="WJ20" s="112"/>
      <c r="WK20" s="111"/>
      <c r="WL20" s="108" t="s">
        <v>317</v>
      </c>
      <c r="WM20" s="109" t="str">
        <f>VLOOKUP(WL20,Information!$A$2:$H$1000,2,FALSE)</f>
        <v>Rhytisma fulvum</v>
      </c>
      <c r="WN20" s="109" t="str">
        <f>VLOOKUP(WL20,Information!$A$2:$H$1000,3,FALSE)</f>
        <v>Rhytisma</v>
      </c>
      <c r="WO20" s="109" t="str">
        <f>VLOOKUP(WL20,Information!$A$2:$H$1000,4,FALSE)</f>
        <v>ALCYONIIDAE</v>
      </c>
      <c r="WP20" s="109" t="str">
        <f>VLOOKUP(WL20,Information!$A$2:$H$1000,8,FALSE)</f>
        <v>Soft.coral</v>
      </c>
      <c r="WQ20" s="109" t="str">
        <f>VLOOKUP(WL20,Information!$A$2:$I$1000,9,FALSE)</f>
        <v>Cnidaria</v>
      </c>
      <c r="WR20" s="112"/>
      <c r="WS20" s="111"/>
      <c r="WT20" s="108" t="s">
        <v>298</v>
      </c>
      <c r="WU20" s="109" t="str">
        <f>VLOOKUP(WT20,Information!$A$2:$H$1000,2,FALSE)</f>
        <v>unknown</v>
      </c>
      <c r="WV20" s="109" t="str">
        <f>VLOOKUP(WT20,Information!$A$2:$H$1000,3,FALSE)</f>
        <v>Porites</v>
      </c>
      <c r="WW20" s="109" t="str">
        <f>VLOOKUP(WT20,Information!$A$2:$H$1000,4,FALSE)</f>
        <v>PORITIDAE</v>
      </c>
      <c r="WX20" s="109" t="str">
        <f>VLOOKUP(WT20,Information!$A$2:$H$1000,8,FALSE)</f>
        <v>Hard.coral</v>
      </c>
      <c r="WY20" s="109" t="str">
        <f>VLOOKUP(WT20,Information!$A$2:$I$1000,9,FALSE)</f>
        <v>Cnidaria</v>
      </c>
      <c r="WZ20" s="110" t="s">
        <v>1836</v>
      </c>
      <c r="XA20" s="111"/>
      <c r="XB20" s="108" t="s">
        <v>298</v>
      </c>
      <c r="XC20" s="109" t="str">
        <f>VLOOKUP(XB20,Information!$A$2:$H$1000,2,FALSE)</f>
        <v>unknown</v>
      </c>
      <c r="XD20" s="109" t="str">
        <f>VLOOKUP(XB20,Information!$A$2:$H$1000,3,FALSE)</f>
        <v>Porites</v>
      </c>
      <c r="XE20" s="109" t="str">
        <f>VLOOKUP(XB20,Information!$A$2:$H$1000,4,FALSE)</f>
        <v>PORITIDAE</v>
      </c>
      <c r="XF20" s="109" t="str">
        <f>VLOOKUP(XB20,Information!$A$2:$H$1000,8,FALSE)</f>
        <v>Hard.coral</v>
      </c>
      <c r="XG20" s="109" t="str">
        <f>VLOOKUP(XB20,Information!$A$2:$I$1000,9,FALSE)</f>
        <v>Cnidaria</v>
      </c>
      <c r="XH20" s="110" t="s">
        <v>1836</v>
      </c>
      <c r="XI20" s="111"/>
      <c r="XJ20" s="108" t="s">
        <v>359</v>
      </c>
      <c r="XK20" s="109" t="str">
        <f>VLOOKUP(XJ20,Information!$A$2:$H$1000,2,FALSE)</f>
        <v>unknown</v>
      </c>
      <c r="XL20" s="109" t="str">
        <f>VLOOKUP(XJ20,Information!$A$2:$H$1000,3,FALSE)</f>
        <v>unknown</v>
      </c>
      <c r="XM20" s="109" t="str">
        <f>VLOOKUP(XJ20,Information!$A$2:$H$1000,4,FALSE)</f>
        <v>unknown</v>
      </c>
      <c r="XN20" s="109" t="str">
        <f>VLOOKUP(XJ20,Information!$A$2:$H$1000,8,FALSE)</f>
        <v>Turf.algae</v>
      </c>
      <c r="XO20" s="109" t="str">
        <f>VLOOKUP(XJ20,Information!$A$2:$I$1000,9,FALSE)</f>
        <v>Turf algae</v>
      </c>
      <c r="XP20" s="112"/>
      <c r="XQ20" s="111"/>
      <c r="XR20" s="108" t="s">
        <v>309</v>
      </c>
      <c r="XS20" s="109">
        <f>VLOOKUP(XR20,Information!$A$2:$H$1000,2,FALSE)</f>
        <v>0</v>
      </c>
      <c r="XT20" s="109">
        <f>VLOOKUP(XR20,Information!$A$2:$H$1000,3,FALSE)</f>
        <v>0</v>
      </c>
      <c r="XU20" s="109">
        <f>VLOOKUP(XR20,Information!$A$2:$H$1000,4,FALSE)</f>
        <v>0</v>
      </c>
      <c r="XV20" s="109" t="str">
        <f>VLOOKUP(XR20,Information!$A$2:$H$1000,8,FALSE)</f>
        <v>Coral.rubble</v>
      </c>
      <c r="XW20" s="109" t="str">
        <f>VLOOKUP(XR20,Information!$A$2:$I$1000,9,FALSE)</f>
        <v>Bare substrate</v>
      </c>
      <c r="XX20" s="112"/>
      <c r="XY20" s="111"/>
      <c r="XZ20" s="108" t="s">
        <v>309</v>
      </c>
      <c r="YA20" s="109">
        <f>VLOOKUP(XZ20,Information!$A$2:$H$1000,2,FALSE)</f>
        <v>0</v>
      </c>
      <c r="YB20" s="109">
        <f>VLOOKUP(XZ20,Information!$A$2:$H$1000,3,FALSE)</f>
        <v>0</v>
      </c>
      <c r="YC20" s="109">
        <f>VLOOKUP(XZ20,Information!$A$2:$H$1000,4,FALSE)</f>
        <v>0</v>
      </c>
      <c r="YD20" s="109" t="str">
        <f>VLOOKUP(XZ20,Information!$A$2:$H$1000,8,FALSE)</f>
        <v>Coral.rubble</v>
      </c>
      <c r="YE20" s="109" t="str">
        <f>VLOOKUP(XZ20,Information!$A$2:$I$1000,9,FALSE)</f>
        <v>Bare substrate</v>
      </c>
      <c r="YF20" s="112"/>
      <c r="YG20" s="111"/>
      <c r="YH20" s="108" t="s">
        <v>309</v>
      </c>
      <c r="YI20" s="109">
        <f>VLOOKUP(YH20,Information!$A$2:$H$1000,2,FALSE)</f>
        <v>0</v>
      </c>
      <c r="YJ20" s="109">
        <f>VLOOKUP(YH20,Information!$A$2:$H$1000,3,FALSE)</f>
        <v>0</v>
      </c>
      <c r="YK20" s="109">
        <f>VLOOKUP(YH20,Information!$A$2:$H$1000,4,FALSE)</f>
        <v>0</v>
      </c>
      <c r="YL20" s="109" t="str">
        <f>VLOOKUP(YH20,Information!$A$2:$H$1000,8,FALSE)</f>
        <v>Coral.rubble</v>
      </c>
      <c r="YM20" s="109" t="str">
        <f>VLOOKUP(YH20,Information!$A$2:$I$1000,9,FALSE)</f>
        <v>Bare substrate</v>
      </c>
      <c r="YN20" s="112"/>
      <c r="YO20" s="111"/>
      <c r="YP20" s="113" t="s">
        <v>217</v>
      </c>
      <c r="YQ20" s="109" t="str">
        <f>VLOOKUP(YP20,Information!$A$2:$H$1000,2,FALSE)</f>
        <v>unknown</v>
      </c>
      <c r="YR20" s="109" t="str">
        <f>VLOOKUP(YP20,Information!$A$2:$H$1000,3,FALSE)</f>
        <v>Galaxea</v>
      </c>
      <c r="YS20" s="109" t="str">
        <f>VLOOKUP(YP20,Information!$A$2:$H$1000,4,FALSE)</f>
        <v>EUPHYLLIIDAE</v>
      </c>
      <c r="YT20" s="109" t="str">
        <f>VLOOKUP(YP20,Information!$A$2:$H$1000,8,FALSE)</f>
        <v>Hard.coral</v>
      </c>
      <c r="YU20" s="109" t="str">
        <f>VLOOKUP(YP20,Information!$A$2:$I$1000,9,FALSE)</f>
        <v>Cnidaria</v>
      </c>
      <c r="YV20" s="110" t="s">
        <v>2765</v>
      </c>
      <c r="YW20" s="111"/>
      <c r="YX20" s="114" t="s">
        <v>289</v>
      </c>
      <c r="YY20" s="109" t="str">
        <f>VLOOKUP(YX20,Information!$A$2:$H$1000,2,FALSE)</f>
        <v>unknown</v>
      </c>
      <c r="YZ20" s="109" t="str">
        <f>VLOOKUP(YX20,Information!$A$2:$H$1000,3,FALSE)</f>
        <v>Pocillopora</v>
      </c>
      <c r="ZA20" s="109" t="str">
        <f>VLOOKUP(YX20,Information!$A$2:$H$1000,4,FALSE)</f>
        <v>POCILLOPORIDAE</v>
      </c>
      <c r="ZB20" s="109" t="str">
        <f>VLOOKUP(YX20,Information!$A$2:$H$1000,8,FALSE)</f>
        <v>Hard.coral</v>
      </c>
      <c r="ZC20" s="109" t="str">
        <f>VLOOKUP(YX20,Information!$A$2:$I$1000,9,FALSE)</f>
        <v>Cnidaria</v>
      </c>
      <c r="ZD20" s="110" t="s">
        <v>80</v>
      </c>
      <c r="ZE20" s="111"/>
      <c r="ZF20" s="114" t="s">
        <v>82</v>
      </c>
      <c r="ZG20" s="109" t="str">
        <f>VLOOKUP(ZF20,Information!$A$2:$H$1000,2,FALSE)</f>
        <v>unknown</v>
      </c>
      <c r="ZH20" s="109" t="str">
        <f>VLOOKUP(ZF20,Information!$A$2:$H$1000,3,FALSE)</f>
        <v>Acropora</v>
      </c>
      <c r="ZI20" s="109" t="str">
        <f>VLOOKUP(ZF20,Information!$A$2:$H$1000,4,FALSE)</f>
        <v>ACROPORIDAE</v>
      </c>
      <c r="ZJ20" s="109" t="str">
        <f>VLOOKUP(ZF20,Information!$A$2:$H$1000,8,FALSE)</f>
        <v>Hard.coral</v>
      </c>
      <c r="ZK20" s="109" t="str">
        <f>VLOOKUP(ZF20,Information!$A$2:$I$1000,9,FALSE)</f>
        <v>Cnidaria</v>
      </c>
      <c r="ZL20" s="110" t="s">
        <v>80</v>
      </c>
      <c r="ZM20" s="111"/>
      <c r="ZN20" s="108" t="s">
        <v>330</v>
      </c>
      <c r="ZO20" s="109" t="str">
        <f>VLOOKUP(ZN20,Information!$A$2:$H$1000,2,FALSE)</f>
        <v>unknown</v>
      </c>
      <c r="ZP20" s="109" t="str">
        <f>VLOOKUP(ZN20,Information!$A$2:$H$1000,3,FALSE)</f>
        <v>unknown</v>
      </c>
      <c r="ZQ20" s="109" t="str">
        <f>VLOOKUP(ZN20,Information!$A$2:$H$1000,4,FALSE)</f>
        <v>unknown</v>
      </c>
      <c r="ZR20" s="109" t="str">
        <f>VLOOKUP(ZN20,Information!$A$2:$H$1000,8,FALSE)</f>
        <v>Soft.coral</v>
      </c>
      <c r="ZS20" s="109" t="str">
        <f>VLOOKUP(ZN20,Information!$A$2:$I$1000,9,FALSE)</f>
        <v>Cnidaria</v>
      </c>
      <c r="ZT20" s="112"/>
      <c r="ZU20" s="111"/>
      <c r="ZV20" s="108" t="s">
        <v>221</v>
      </c>
      <c r="ZW20" s="109" t="str">
        <f>VLOOKUP(ZV20,Information!$A$2:$H$1000,2,FALSE)</f>
        <v>unknown</v>
      </c>
      <c r="ZX20" s="109" t="str">
        <f>VLOOKUP(ZV20,Information!$A$2:$H$1000,3,FALSE)</f>
        <v>Goniastrea</v>
      </c>
      <c r="ZY20" s="109" t="str">
        <f>VLOOKUP(ZV20,Information!$A$2:$H$1000,4,FALSE)</f>
        <v>FAVIIDAE</v>
      </c>
      <c r="ZZ20" s="109" t="str">
        <f>VLOOKUP(ZV20,Information!$A$2:$H$1000,8,FALSE)</f>
        <v>Hard.coral</v>
      </c>
      <c r="AAA20" s="109" t="str">
        <f>VLOOKUP(ZV20,Information!$A$2:$I$1000,9,FALSE)</f>
        <v>Cnidaria</v>
      </c>
      <c r="AAB20" s="110" t="s">
        <v>80</v>
      </c>
      <c r="AAC20" s="111"/>
      <c r="AAD20" s="108" t="s">
        <v>322</v>
      </c>
      <c r="AAE20" s="109">
        <f>VLOOKUP(AAD20,Information!$A$2:$H$1000,2,FALSE)</f>
        <v>0</v>
      </c>
      <c r="AAF20" s="109">
        <f>VLOOKUP(AAD20,Information!$A$2:$H$1000,3,FALSE)</f>
        <v>0</v>
      </c>
      <c r="AAG20" s="109">
        <f>VLOOKUP(AAD20,Information!$A$2:$H$1000,4,FALSE)</f>
        <v>0</v>
      </c>
      <c r="AAH20" s="109" t="str">
        <f>VLOOKUP(AAD20,Information!$A$2:$H$1000,8,FALSE)</f>
        <v>Sand</v>
      </c>
      <c r="AAI20" s="109" t="str">
        <f>VLOOKUP(AAD20,Information!$A$2:$I$1000,9,FALSE)</f>
        <v>Bare substrate</v>
      </c>
      <c r="AAJ20" s="112"/>
      <c r="AAK20" s="111"/>
      <c r="AAL20" s="108" t="s">
        <v>309</v>
      </c>
      <c r="AAM20" s="109">
        <f>VLOOKUP(AAL20,Information!$A$2:$H$1000,2,FALSE)</f>
        <v>0</v>
      </c>
      <c r="AAN20" s="109">
        <f>VLOOKUP(AAL20,Information!$A$2:$H$1000,3,FALSE)</f>
        <v>0</v>
      </c>
      <c r="AAO20" s="109">
        <f>VLOOKUP(AAL20,Information!$A$2:$H$1000,4,FALSE)</f>
        <v>0</v>
      </c>
      <c r="AAP20" s="109" t="str">
        <f>VLOOKUP(AAL20,Information!$A$2:$H$1000,8,FALSE)</f>
        <v>Coral.rubble</v>
      </c>
      <c r="AAQ20" s="109" t="str">
        <f>VLOOKUP(AAL20,Information!$A$2:$I$1000,9,FALSE)</f>
        <v>Bare substrate</v>
      </c>
      <c r="AAR20" s="112"/>
      <c r="AAS20" s="111"/>
      <c r="AAT20" s="108" t="s">
        <v>322</v>
      </c>
      <c r="AAU20" s="109">
        <f>VLOOKUP(AAT20,Information!$A$2:$H$1000,2,FALSE)</f>
        <v>0</v>
      </c>
      <c r="AAV20" s="109">
        <f>VLOOKUP(AAT20,Information!$A$2:$H$1000,3,FALSE)</f>
        <v>0</v>
      </c>
      <c r="AAW20" s="109">
        <f>VLOOKUP(AAT20,Information!$A$2:$H$1000,4,FALSE)</f>
        <v>0</v>
      </c>
      <c r="AAX20" s="109" t="str">
        <f>VLOOKUP(AAT20,Information!$A$2:$H$1000,8,FALSE)</f>
        <v>Sand</v>
      </c>
      <c r="AAY20" s="109" t="str">
        <f>VLOOKUP(AAT20,Information!$A$2:$I$1000,9,FALSE)</f>
        <v>Bare substrate</v>
      </c>
      <c r="AAZ20" s="112"/>
      <c r="ABA20" s="111"/>
      <c r="ABB20" s="108" t="s">
        <v>322</v>
      </c>
      <c r="ABC20" s="109">
        <f>VLOOKUP(ABB20,Information!$A$2:$H$1000,2,FALSE)</f>
        <v>0</v>
      </c>
      <c r="ABD20" s="109">
        <f>VLOOKUP(ABB20,Information!$A$2:$H$1000,3,FALSE)</f>
        <v>0</v>
      </c>
      <c r="ABE20" s="109">
        <f>VLOOKUP(ABB20,Information!$A$2:$H$1000,4,FALSE)</f>
        <v>0</v>
      </c>
      <c r="ABF20" s="109" t="str">
        <f>VLOOKUP(ABB20,Information!$A$2:$H$1000,8,FALSE)</f>
        <v>Sand</v>
      </c>
      <c r="ABG20" s="109" t="str">
        <f>VLOOKUP(ABB20,Information!$A$2:$I$1000,9,FALSE)</f>
        <v>Bare substrate</v>
      </c>
      <c r="ABH20" s="112"/>
      <c r="ABI20" s="111"/>
      <c r="ABJ20" s="108" t="s">
        <v>309</v>
      </c>
      <c r="ABK20" s="109">
        <f>VLOOKUP(ABJ20,Information!$A$2:$H$1000,2,FALSE)</f>
        <v>0</v>
      </c>
      <c r="ABL20" s="109">
        <f>VLOOKUP(ABJ20,Information!$A$2:$H$1000,3,FALSE)</f>
        <v>0</v>
      </c>
      <c r="ABM20" s="109">
        <f>VLOOKUP(ABJ20,Information!$A$2:$H$1000,4,FALSE)</f>
        <v>0</v>
      </c>
      <c r="ABN20" s="109" t="str">
        <f>VLOOKUP(ABJ20,Information!$A$2:$H$1000,8,FALSE)</f>
        <v>Coral.rubble</v>
      </c>
      <c r="ABO20" s="109" t="str">
        <f>VLOOKUP(ABJ20,Information!$A$2:$I$1000,9,FALSE)</f>
        <v>Bare substrate</v>
      </c>
      <c r="ABP20" s="112"/>
      <c r="ABQ20" s="111"/>
      <c r="ABR20" s="108" t="s">
        <v>104</v>
      </c>
      <c r="ABS20" s="109">
        <f>VLOOKUP(ABR20,Information!$A$2:$H$1000,2,FALSE)</f>
        <v>0</v>
      </c>
      <c r="ABT20" s="109">
        <f>VLOOKUP(ABR20,Information!$A$2:$H$1000,3,FALSE)</f>
        <v>0</v>
      </c>
      <c r="ABU20" s="109">
        <f>VLOOKUP(ABR20,Information!$A$2:$H$1000,4,FALSE)</f>
        <v>0</v>
      </c>
      <c r="ABV20" s="109" t="str">
        <f>VLOOKUP(ABR20,Information!$A$2:$H$1000,8,FALSE)</f>
        <v>Artificial.reef.substrate</v>
      </c>
      <c r="ABW20" s="109" t="str">
        <f>VLOOKUP(ABR20,Information!$A$2:$I$1000,9,FALSE)</f>
        <v>Bare substrate</v>
      </c>
      <c r="ABX20" s="112"/>
      <c r="ABY20" s="111"/>
      <c r="ABZ20" s="108" t="s">
        <v>235</v>
      </c>
      <c r="ACA20" s="109" t="str">
        <f>VLOOKUP(ABZ20,Information!$A$2:$H$1000,2,FALSE)</f>
        <v>Halophila ovalis</v>
      </c>
      <c r="ACB20" s="109" t="str">
        <f>VLOOKUP(ABZ20,Information!$A$2:$H$1000,3,FALSE)</f>
        <v>Halophila</v>
      </c>
      <c r="ACC20" s="109" t="str">
        <f>VLOOKUP(ABZ20,Information!$A$2:$H$1000,4,FALSE)</f>
        <v>HYDROCHARITACEAE</v>
      </c>
      <c r="ACD20" s="109" t="str">
        <f>VLOOKUP(ABZ20,Information!$A$2:$H$1000,8,FALSE)</f>
        <v>Seagrass</v>
      </c>
      <c r="ACE20" s="109" t="str">
        <f>VLOOKUP(ABZ20,Information!$A$2:$I$1000,9,FALSE)</f>
        <v>Seagrass</v>
      </c>
      <c r="ACF20" s="112"/>
      <c r="ACG20" s="111"/>
      <c r="ACH20" s="108" t="s">
        <v>82</v>
      </c>
      <c r="ACI20" s="109" t="str">
        <f>VLOOKUP(ACH20,Information!$A$2:$H$1000,2,FALSE)</f>
        <v>unknown</v>
      </c>
      <c r="ACJ20" s="109" t="str">
        <f>VLOOKUP(ACH20,Information!$A$2:$H$1000,3,FALSE)</f>
        <v>Acropora</v>
      </c>
      <c r="ACK20" s="109" t="str">
        <f>VLOOKUP(ACH20,Information!$A$2:$H$1000,4,FALSE)</f>
        <v>ACROPORIDAE</v>
      </c>
      <c r="ACL20" s="109" t="str">
        <f>VLOOKUP(ACH20,Information!$A$2:$H$1000,8,FALSE)</f>
        <v>Hard.coral</v>
      </c>
      <c r="ACM20" s="109" t="str">
        <f>VLOOKUP(ACH20,Information!$A$2:$I$1000,9,FALSE)</f>
        <v>Cnidaria</v>
      </c>
      <c r="ACN20" s="110" t="s">
        <v>80</v>
      </c>
      <c r="ACO20" s="111"/>
      <c r="ACP20" s="108" t="s">
        <v>359</v>
      </c>
      <c r="ACQ20" s="109" t="str">
        <f>VLOOKUP(ACP20,Information!$A$2:$H$1000,2,FALSE)</f>
        <v>unknown</v>
      </c>
      <c r="ACR20" s="109" t="str">
        <f>VLOOKUP(ACP20,Information!$A$2:$H$1000,3,FALSE)</f>
        <v>unknown</v>
      </c>
      <c r="ACS20" s="109" t="str">
        <f>VLOOKUP(ACP20,Information!$A$2:$H$1000,4,FALSE)</f>
        <v>unknown</v>
      </c>
      <c r="ACT20" s="109" t="str">
        <f>VLOOKUP(ACP20,Information!$A$2:$H$1000,8,FALSE)</f>
        <v>Turf.algae</v>
      </c>
      <c r="ACU20" s="109" t="str">
        <f>VLOOKUP(ACP20,Information!$A$2:$I$1000,9,FALSE)</f>
        <v>Turf algae</v>
      </c>
      <c r="ACV20" s="112"/>
      <c r="ACW20" s="111"/>
      <c r="ACX20" s="108" t="s">
        <v>150</v>
      </c>
      <c r="ACY20" s="109" t="str">
        <f>VLOOKUP(ACX20,Information!$A$2:$H$1000,2,FALSE)</f>
        <v>unknown</v>
      </c>
      <c r="ACZ20" s="109" t="str">
        <f>VLOOKUP(ACX20,Information!$A$2:$H$1000,3,FALSE)</f>
        <v>Cespitularia</v>
      </c>
      <c r="ADA20" s="109" t="str">
        <f>VLOOKUP(ACX20,Information!$A$2:$H$1000,4,FALSE)</f>
        <v>XENIIDAE</v>
      </c>
      <c r="ADB20" s="109" t="str">
        <f>VLOOKUP(ACX20,Information!$A$2:$H$1000,8,FALSE)</f>
        <v>Soft.coral</v>
      </c>
      <c r="ADC20" s="109" t="str">
        <f>VLOOKUP(ACX20,Information!$A$2:$I$1000,9,FALSE)</f>
        <v>Cnidaria</v>
      </c>
      <c r="ADD20" s="112"/>
      <c r="ADE20" s="111"/>
      <c r="ADF20" s="108" t="s">
        <v>104</v>
      </c>
      <c r="ADG20" s="109">
        <f>VLOOKUP(ADF20,Information!$A$2:$H$1000,2,FALSE)</f>
        <v>0</v>
      </c>
      <c r="ADH20" s="109">
        <f>VLOOKUP(ADF20,Information!$A$2:$H$1000,3,FALSE)</f>
        <v>0</v>
      </c>
      <c r="ADI20" s="109">
        <f>VLOOKUP(ADF20,Information!$A$2:$H$1000,4,FALSE)</f>
        <v>0</v>
      </c>
      <c r="ADJ20" s="109" t="str">
        <f>VLOOKUP(ADF20,Information!$A$2:$H$1000,8,FALSE)</f>
        <v>Artificial.reef.substrate</v>
      </c>
      <c r="ADK20" s="109" t="str">
        <f>VLOOKUP(ADF20,Information!$A$2:$I$1000,9,FALSE)</f>
        <v>Bare substrate</v>
      </c>
      <c r="ADL20" s="112"/>
      <c r="ADM20" s="111"/>
      <c r="ADN20" s="108" t="s">
        <v>150</v>
      </c>
      <c r="ADO20" s="109" t="str">
        <f>VLOOKUP(ADN20,Information!$A$2:$H$1000,2,FALSE)</f>
        <v>unknown</v>
      </c>
      <c r="ADP20" s="109" t="str">
        <f>VLOOKUP(ADN20,Information!$A$2:$H$1000,3,FALSE)</f>
        <v>Cespitularia</v>
      </c>
      <c r="ADQ20" s="109" t="str">
        <f>VLOOKUP(ADN20,Information!$A$2:$H$1000,4,FALSE)</f>
        <v>XENIIDAE</v>
      </c>
      <c r="ADR20" s="109" t="str">
        <f>VLOOKUP(ADN20,Information!$A$2:$H$1000,8,FALSE)</f>
        <v>Soft.coral</v>
      </c>
      <c r="ADS20" s="109" t="str">
        <f>VLOOKUP(ADN20,Information!$A$2:$I$1000,9,FALSE)</f>
        <v>Cnidaria</v>
      </c>
      <c r="ADT20" s="112"/>
      <c r="ADU20" s="111"/>
    </row>
    <row r="21" spans="1:801" ht="15.75" customHeight="1">
      <c r="A21" s="101">
        <v>9</v>
      </c>
      <c r="B21" s="115" t="s">
        <v>330</v>
      </c>
      <c r="C21" s="103" t="str">
        <f>VLOOKUP(B21,Information!$A$2:$H$1000,2,FALSE)</f>
        <v>unknown</v>
      </c>
      <c r="D21" s="104" t="str">
        <f>VLOOKUP(B21,Information!$A$2:$H$1000,3,FALSE)</f>
        <v>unknown</v>
      </c>
      <c r="E21" s="104" t="str">
        <f>VLOOKUP(B21,Information!$A$2:$H$1000,4,FALSE)</f>
        <v>unknown</v>
      </c>
      <c r="F21" s="104" t="str">
        <f>VLOOKUP(B21,Information!$A$2:$H$1000,8,FALSE)</f>
        <v>Soft.coral</v>
      </c>
      <c r="G21" s="104" t="str">
        <f>VLOOKUP(B21,Information!$A$2:$I$1000,9,FALSE)</f>
        <v>Cnidaria</v>
      </c>
      <c r="H21" s="106"/>
      <c r="I21" s="106"/>
      <c r="J21" s="115" t="s">
        <v>322</v>
      </c>
      <c r="K21" s="103">
        <f>VLOOKUP(J21,Information!$A$2:$H$1000,2,FALSE)</f>
        <v>0</v>
      </c>
      <c r="L21" s="104">
        <f>VLOOKUP(J21,Information!$A$2:$H$1000,3,FALSE)</f>
        <v>0</v>
      </c>
      <c r="M21" s="104">
        <f>VLOOKUP(J21,Information!$A$2:$H$1000,4,FALSE)</f>
        <v>0</v>
      </c>
      <c r="N21" s="104" t="str">
        <f>VLOOKUP(J21,Information!$A$2:$H$1000,8,FALSE)</f>
        <v>Sand</v>
      </c>
      <c r="O21" s="104" t="str">
        <f>VLOOKUP(J21,Information!$A$2:$I$1000,9,FALSE)</f>
        <v>Bare substrate</v>
      </c>
      <c r="P21" s="106"/>
      <c r="Q21" s="106"/>
      <c r="R21" s="115" t="s">
        <v>317</v>
      </c>
      <c r="S21" s="103" t="str">
        <f>VLOOKUP(R21,Information!$A$2:$H$1000,2,FALSE)</f>
        <v>Rhytisma fulvum</v>
      </c>
      <c r="T21" s="104" t="str">
        <f>VLOOKUP(R21,Information!$A$2:$H$1000,3,FALSE)</f>
        <v>Rhytisma</v>
      </c>
      <c r="U21" s="104" t="str">
        <f>VLOOKUP(R21,Information!$A$2:$H$1000,4,FALSE)</f>
        <v>ALCYONIIDAE</v>
      </c>
      <c r="V21" s="104" t="str">
        <f>VLOOKUP(R21,Information!$A$2:$H$1000,8,FALSE)</f>
        <v>Soft.coral</v>
      </c>
      <c r="W21" s="104" t="str">
        <f>VLOOKUP(R21,Information!$A$2:$I$1000,9,FALSE)</f>
        <v>Cnidaria</v>
      </c>
      <c r="X21" s="106"/>
      <c r="Y21" s="106"/>
      <c r="Z21" s="115" t="s">
        <v>302</v>
      </c>
      <c r="AA21" s="103" t="str">
        <f>VLOOKUP(Z21,Information!$A$2:$H$1000,2,FALSE)</f>
        <v>unknown</v>
      </c>
      <c r="AB21" s="104" t="str">
        <f>VLOOKUP(Z21,Information!$A$2:$H$1000,3,FALSE)</f>
        <v>Porites (massive)</v>
      </c>
      <c r="AC21" s="104" t="str">
        <f>VLOOKUP(Z21,Information!$A$2:$H$1000,4,FALSE)</f>
        <v>PORITIDAE</v>
      </c>
      <c r="AD21" s="104" t="str">
        <f>VLOOKUP(Z21,Information!$A$2:$H$1000,8,FALSE)</f>
        <v>Hard.coral</v>
      </c>
      <c r="AE21" s="104" t="str">
        <f>VLOOKUP(Z21,Information!$A$2:$I$1000,9,FALSE)</f>
        <v>Cnidaria</v>
      </c>
      <c r="AF21" s="105" t="s">
        <v>1836</v>
      </c>
      <c r="AG21" s="106"/>
      <c r="AH21" s="115" t="s">
        <v>317</v>
      </c>
      <c r="AI21" s="103" t="str">
        <f>VLOOKUP(AH21,Information!$A$2:$H$1000,2,FALSE)</f>
        <v>Rhytisma fulvum</v>
      </c>
      <c r="AJ21" s="104" t="str">
        <f>VLOOKUP(AH21,Information!$A$2:$H$1000,3,FALSE)</f>
        <v>Rhytisma</v>
      </c>
      <c r="AK21" s="104" t="str">
        <f>VLOOKUP(AH21,Information!$A$2:$H$1000,4,FALSE)</f>
        <v>ALCYONIIDAE</v>
      </c>
      <c r="AL21" s="104" t="str">
        <f>VLOOKUP(AH21,Information!$A$2:$H$1000,8,FALSE)</f>
        <v>Soft.coral</v>
      </c>
      <c r="AM21" s="104" t="str">
        <f>VLOOKUP(AH21,Information!$A$2:$I$1000,9,FALSE)</f>
        <v>Cnidaria</v>
      </c>
      <c r="AN21" s="106"/>
      <c r="AO21" s="106"/>
      <c r="AP21" s="115" t="s">
        <v>317</v>
      </c>
      <c r="AQ21" s="103" t="str">
        <f>VLOOKUP(AP21,Information!$A$2:$H$1000,2,FALSE)</f>
        <v>Rhytisma fulvum</v>
      </c>
      <c r="AR21" s="104" t="str">
        <f>VLOOKUP(AP21,Information!$A$2:$H$1000,3,FALSE)</f>
        <v>Rhytisma</v>
      </c>
      <c r="AS21" s="104" t="str">
        <f>VLOOKUP(AP21,Information!$A$2:$H$1000,4,FALSE)</f>
        <v>ALCYONIIDAE</v>
      </c>
      <c r="AT21" s="104" t="str">
        <f>VLOOKUP(AP21,Information!$A$2:$H$1000,8,FALSE)</f>
        <v>Soft.coral</v>
      </c>
      <c r="AU21" s="104" t="str">
        <f>VLOOKUP(AP21,Information!$A$2:$I$1000,9,FALSE)</f>
        <v>Cnidaria</v>
      </c>
      <c r="AV21" s="106"/>
      <c r="AW21" s="106"/>
      <c r="AX21" s="115" t="s">
        <v>309</v>
      </c>
      <c r="AY21" s="103">
        <f>VLOOKUP(AX21,Information!$A$2:$H$1000,2,FALSE)</f>
        <v>0</v>
      </c>
      <c r="AZ21" s="104">
        <f>VLOOKUP(AX21,Information!$A$2:$H$1000,3,FALSE)</f>
        <v>0</v>
      </c>
      <c r="BA21" s="104">
        <f>VLOOKUP(AX21,Information!$A$2:$H$1000,4,FALSE)</f>
        <v>0</v>
      </c>
      <c r="BB21" s="104" t="str">
        <f>VLOOKUP(AX21,Information!$A$2:$H$1000,8,FALSE)</f>
        <v>Coral.rubble</v>
      </c>
      <c r="BC21" s="104" t="str">
        <f>VLOOKUP(AX21,Information!$A$2:$I$1000,9,FALSE)</f>
        <v>Bare substrate</v>
      </c>
      <c r="BD21" s="106"/>
      <c r="BE21" s="106"/>
      <c r="BF21" s="115" t="s">
        <v>320</v>
      </c>
      <c r="BG21" s="103">
        <f>VLOOKUP(BF21,Information!$A$2:$H$1000,2,FALSE)</f>
        <v>0</v>
      </c>
      <c r="BH21" s="104">
        <f>VLOOKUP(BF21,Information!$A$2:$H$1000,3,FALSE)</f>
        <v>0</v>
      </c>
      <c r="BI21" s="104">
        <f>VLOOKUP(BF21,Information!$A$2:$H$1000,4,FALSE)</f>
        <v>0</v>
      </c>
      <c r="BJ21" s="104" t="str">
        <f>VLOOKUP(BF21,Information!$A$2:$H$1000,8,FALSE)</f>
        <v>Bare.rock</v>
      </c>
      <c r="BK21" s="104" t="str">
        <f>VLOOKUP(BF21,Information!$A$2:$I$1000,9,FALSE)</f>
        <v>Bare substrate</v>
      </c>
      <c r="BL21" s="106"/>
      <c r="BM21" s="106"/>
      <c r="BN21" s="115" t="s">
        <v>324</v>
      </c>
      <c r="BO21" s="103" t="str">
        <f>VLOOKUP(BN21,Information!$A$2:$H$1000,2,FALSE)</f>
        <v>unknown</v>
      </c>
      <c r="BP21" s="104" t="str">
        <f>VLOOKUP(BN21,Information!$A$2:$H$1000,3,FALSE)</f>
        <v>Sargassum</v>
      </c>
      <c r="BQ21" s="104" t="str">
        <f>VLOOKUP(BN21,Information!$A$2:$H$1000,4,FALSE)</f>
        <v>SARGASSACEAE</v>
      </c>
      <c r="BR21" s="104" t="str">
        <f>VLOOKUP(BN21,Information!$A$2:$H$1000,8,FALSE)</f>
        <v>Brown.algae</v>
      </c>
      <c r="BS21" s="104" t="str">
        <f>VLOOKUP(BN21,Information!$A$2:$I$1000,9,FALSE)</f>
        <v>Macroalgae</v>
      </c>
      <c r="BT21" s="106"/>
      <c r="BU21" s="106"/>
      <c r="BV21" s="115" t="s">
        <v>330</v>
      </c>
      <c r="BW21" s="103" t="str">
        <f>VLOOKUP(BV21,Information!$A$2:$H$1000,2,FALSE)</f>
        <v>unknown</v>
      </c>
      <c r="BX21" s="104" t="str">
        <f>VLOOKUP(BV21,Information!$A$2:$H$1000,3,FALSE)</f>
        <v>unknown</v>
      </c>
      <c r="BY21" s="104" t="str">
        <f>VLOOKUP(BV21,Information!$A$2:$H$1000,4,FALSE)</f>
        <v>unknown</v>
      </c>
      <c r="BZ21" s="104" t="str">
        <f>VLOOKUP(BV21,Information!$A$2:$H$1000,8,FALSE)</f>
        <v>Soft.coral</v>
      </c>
      <c r="CA21" s="104" t="str">
        <f>VLOOKUP(BV21,Information!$A$2:$I$1000,9,FALSE)</f>
        <v>Cnidaria</v>
      </c>
      <c r="CB21" s="106"/>
      <c r="CC21" s="106"/>
      <c r="CD21" s="115" t="s">
        <v>255</v>
      </c>
      <c r="CE21" s="103" t="str">
        <f>VLOOKUP(CD21,Information!$A$2:$H$1000,2,FALSE)</f>
        <v>Lobophora variegata</v>
      </c>
      <c r="CF21" s="104" t="str">
        <f>VLOOKUP(CD21,Information!$A$2:$H$1000,3,FALSE)</f>
        <v>Lobophora</v>
      </c>
      <c r="CG21" s="104" t="str">
        <f>VLOOKUP(CD21,Information!$A$2:$H$1000,4,FALSE)</f>
        <v>DICTYOTACEAE</v>
      </c>
      <c r="CH21" s="104" t="str">
        <f>VLOOKUP(CD21,Information!$A$2:$H$1000,8,FALSE)</f>
        <v>Brown.algae</v>
      </c>
      <c r="CI21" s="104" t="str">
        <f>VLOOKUP(CD21,Information!$A$2:$I$1000,9,FALSE)</f>
        <v>Macroalgae</v>
      </c>
      <c r="CJ21" s="106"/>
      <c r="CK21" s="106"/>
      <c r="CL21" s="115" t="s">
        <v>330</v>
      </c>
      <c r="CM21" s="103" t="str">
        <f>VLOOKUP(CL21,Information!$A$2:$H$1000,2,FALSE)</f>
        <v>unknown</v>
      </c>
      <c r="CN21" s="104" t="str">
        <f>VLOOKUP(CL21,Information!$A$2:$H$1000,3,FALSE)</f>
        <v>unknown</v>
      </c>
      <c r="CO21" s="104" t="str">
        <f>VLOOKUP(CL21,Information!$A$2:$H$1000,4,FALSE)</f>
        <v>unknown</v>
      </c>
      <c r="CP21" s="104" t="str">
        <f>VLOOKUP(CL21,Information!$A$2:$H$1000,8,FALSE)</f>
        <v>Soft.coral</v>
      </c>
      <c r="CQ21" s="104" t="str">
        <f>VLOOKUP(CL21,Information!$A$2:$I$1000,9,FALSE)</f>
        <v>Cnidaria</v>
      </c>
      <c r="CR21" s="106"/>
      <c r="CS21" s="106"/>
      <c r="CT21" s="115" t="s">
        <v>359</v>
      </c>
      <c r="CU21" s="103" t="str">
        <f>VLOOKUP(CT21,Information!$A$2:$H$1000,2,FALSE)</f>
        <v>unknown</v>
      </c>
      <c r="CV21" s="104" t="str">
        <f>VLOOKUP(CT21,Information!$A$2:$H$1000,3,FALSE)</f>
        <v>unknown</v>
      </c>
      <c r="CW21" s="104" t="str">
        <f>VLOOKUP(CT21,Information!$A$2:$H$1000,4,FALSE)</f>
        <v>unknown</v>
      </c>
      <c r="CX21" s="104" t="str">
        <f>VLOOKUP(CT21,Information!$A$2:$H$1000,8,FALSE)</f>
        <v>Turf.algae</v>
      </c>
      <c r="CY21" s="104" t="str">
        <f>VLOOKUP(CT21,Information!$A$2:$I$1000,9,FALSE)</f>
        <v>Turf algae</v>
      </c>
      <c r="CZ21" s="106"/>
      <c r="DA21" s="106"/>
      <c r="DB21" s="107" t="s">
        <v>309</v>
      </c>
      <c r="DC21" s="103">
        <f>VLOOKUP(DB21,Information!$A$2:$H$1000,2,FALSE)</f>
        <v>0</v>
      </c>
      <c r="DD21" s="104">
        <f>VLOOKUP(DB21,Information!$A$2:$H$1000,3,FALSE)</f>
        <v>0</v>
      </c>
      <c r="DE21" s="104">
        <f>VLOOKUP(DB21,Information!$A$2:$H$1000,4,FALSE)</f>
        <v>0</v>
      </c>
      <c r="DF21" s="104" t="str">
        <f>VLOOKUP(DB21,Information!$A$2:$H$1000,8,FALSE)</f>
        <v>Coral.rubble</v>
      </c>
      <c r="DG21" s="104" t="str">
        <f>VLOOKUP(DB21,Information!$A$2:$I$1000,9,FALSE)</f>
        <v>Bare substrate</v>
      </c>
      <c r="DH21" s="106"/>
      <c r="DI21" s="106"/>
      <c r="DJ21" s="107" t="s">
        <v>374</v>
      </c>
      <c r="DK21" s="103" t="str">
        <f>VLOOKUP(DJ21,Information!$A$2:$H$1000,2,FALSE)</f>
        <v>unknown</v>
      </c>
      <c r="DL21" s="104" t="str">
        <f>VLOOKUP(DJ21,Information!$A$2:$H$1000,3,FALSE)</f>
        <v>unknown</v>
      </c>
      <c r="DM21" s="104" t="str">
        <f>VLOOKUP(DJ21,Information!$A$2:$H$1000,4,FALSE)</f>
        <v>XENIIDAE</v>
      </c>
      <c r="DN21" s="104" t="str">
        <f>VLOOKUP(DJ21,Information!$A$2:$H$1000,8,FALSE)</f>
        <v>Soft.coral</v>
      </c>
      <c r="DO21" s="104" t="str">
        <f>VLOOKUP(DJ21,Information!$A$2:$I$1000,9,FALSE)</f>
        <v>Cnidaria</v>
      </c>
      <c r="DP21" s="106"/>
      <c r="DQ21" s="106"/>
      <c r="DR21" s="115" t="s">
        <v>304</v>
      </c>
      <c r="DS21" s="103" t="str">
        <f>VLOOKUP(DR21,Information!$A$2:$H$1000,2,FALSE)</f>
        <v>Porites rus</v>
      </c>
      <c r="DT21" s="104" t="str">
        <f>VLOOKUP(DR21,Information!$A$2:$H$1000,3,FALSE)</f>
        <v>Porites</v>
      </c>
      <c r="DU21" s="104" t="str">
        <f>VLOOKUP(DR21,Information!$A$2:$H$1000,4,FALSE)</f>
        <v>PORITIDAE</v>
      </c>
      <c r="DV21" s="104" t="str">
        <f>VLOOKUP(DR21,Information!$A$2:$H$1000,8,FALSE)</f>
        <v>Hard.coral</v>
      </c>
      <c r="DW21" s="104" t="str">
        <f>VLOOKUP(DR21,Information!$A$2:$I$1000,9,FALSE)</f>
        <v>Cnidaria</v>
      </c>
      <c r="DX21" s="105" t="s">
        <v>1836</v>
      </c>
      <c r="DY21" s="106"/>
      <c r="DZ21" s="115" t="s">
        <v>324</v>
      </c>
      <c r="EA21" s="103" t="str">
        <f>VLOOKUP(DZ21,Information!$A$2:$H$1000,2,FALSE)</f>
        <v>unknown</v>
      </c>
      <c r="EB21" s="104" t="str">
        <f>VLOOKUP(DZ21,Information!$A$2:$H$1000,3,FALSE)</f>
        <v>Sargassum</v>
      </c>
      <c r="EC21" s="104" t="str">
        <f>VLOOKUP(DZ21,Information!$A$2:$H$1000,4,FALSE)</f>
        <v>SARGASSACEAE</v>
      </c>
      <c r="ED21" s="104" t="str">
        <f>VLOOKUP(DZ21,Information!$A$2:$H$1000,8,FALSE)</f>
        <v>Brown.algae</v>
      </c>
      <c r="EE21" s="104" t="str">
        <f>VLOOKUP(DZ21,Information!$A$2:$I$1000,9,FALSE)</f>
        <v>Macroalgae</v>
      </c>
      <c r="EF21" s="106"/>
      <c r="EG21" s="106"/>
      <c r="EH21" s="115" t="s">
        <v>141</v>
      </c>
      <c r="EI21" s="103" t="str">
        <f>VLOOKUP(EH21,Information!$A$2:$H$1000,2,FALSE)</f>
        <v>Carteriospongia foliascens</v>
      </c>
      <c r="EJ21" s="104" t="str">
        <f>VLOOKUP(EH21,Information!$A$2:$H$1000,3,FALSE)</f>
        <v>Carteriospongia</v>
      </c>
      <c r="EK21" s="104" t="str">
        <f>VLOOKUP(EH21,Information!$A$2:$H$1000,4,FALSE)</f>
        <v>THORECTIDAE</v>
      </c>
      <c r="EL21" s="104" t="str">
        <f>VLOOKUP(EH21,Information!$A$2:$H$1000,8,FALSE)</f>
        <v>Sponge</v>
      </c>
      <c r="EM21" s="104" t="str">
        <f>VLOOKUP(EH21,Information!$A$2:$I$1000,9,FALSE)</f>
        <v>Sponge</v>
      </c>
      <c r="EN21" s="106"/>
      <c r="EO21" s="106"/>
      <c r="EP21" s="115" t="s">
        <v>245</v>
      </c>
      <c r="EQ21" s="103" t="str">
        <f>VLOOKUP(EP21,Information!$A$2:$H$1000,2,FALSE)</f>
        <v>unknown</v>
      </c>
      <c r="ER21" s="104" t="str">
        <f>VLOOKUP(EP21,Information!$A$2:$H$1000,3,FALSE)</f>
        <v>unknown</v>
      </c>
      <c r="ES21" s="104" t="str">
        <f>VLOOKUP(EP21,Information!$A$2:$H$1000,4,FALSE)</f>
        <v>unknown</v>
      </c>
      <c r="ET21" s="104" t="str">
        <f>VLOOKUP(EP21,Information!$A$2:$H$1000,8,FALSE)</f>
        <v>Hydroid</v>
      </c>
      <c r="EU21" s="104" t="str">
        <f>VLOOKUP(EP21,Information!$A$2:$I$1000,9,FALSE)</f>
        <v>Cnidaria</v>
      </c>
      <c r="EV21" s="106"/>
      <c r="EW21" s="106"/>
      <c r="EX21" s="107" t="s">
        <v>309</v>
      </c>
      <c r="EY21" s="103">
        <f>VLOOKUP(EX21,Information!$A$2:$H$1000,2,FALSE)</f>
        <v>0</v>
      </c>
      <c r="EZ21" s="104">
        <f>VLOOKUP(EX21,Information!$A$2:$H$1000,3,FALSE)</f>
        <v>0</v>
      </c>
      <c r="FA21" s="104">
        <f>VLOOKUP(EX21,Information!$A$2:$H$1000,4,FALSE)</f>
        <v>0</v>
      </c>
      <c r="FB21" s="104" t="str">
        <f>VLOOKUP(EX21,Information!$A$2:$H$1000,8,FALSE)</f>
        <v>Coral.rubble</v>
      </c>
      <c r="FC21" s="104" t="str">
        <f>VLOOKUP(EX21,Information!$A$2:$I$1000,9,FALSE)</f>
        <v>Bare substrate</v>
      </c>
      <c r="FD21" s="106"/>
      <c r="FE21" s="106"/>
      <c r="FF21" s="115" t="s">
        <v>300</v>
      </c>
      <c r="FG21" s="103" t="str">
        <f>VLOOKUP(FF21,Information!$A$2:$H$1000,2,FALSE)</f>
        <v>Porites cylindrica</v>
      </c>
      <c r="FH21" s="104" t="str">
        <f>VLOOKUP(FF21,Information!$A$2:$H$1000,3,FALSE)</f>
        <v>Porites</v>
      </c>
      <c r="FI21" s="104" t="str">
        <f>VLOOKUP(FF21,Information!$A$2:$H$1000,4,FALSE)</f>
        <v>PORITIDAE</v>
      </c>
      <c r="FJ21" s="104" t="str">
        <f>VLOOKUP(FF21,Information!$A$2:$H$1000,8,FALSE)</f>
        <v>Hard.coral</v>
      </c>
      <c r="FK21" s="104" t="str">
        <f>VLOOKUP(FF21,Information!$A$2:$I$1000,9,FALSE)</f>
        <v>Cnidaria</v>
      </c>
      <c r="FL21" s="105" t="s">
        <v>1836</v>
      </c>
      <c r="FM21" s="106"/>
      <c r="FN21" s="115" t="s">
        <v>245</v>
      </c>
      <c r="FO21" s="103" t="str">
        <f>VLOOKUP(FN21,Information!$A$2:$H$1000,2,FALSE)</f>
        <v>unknown</v>
      </c>
      <c r="FP21" s="104" t="str">
        <f>VLOOKUP(FN21,Information!$A$2:$H$1000,3,FALSE)</f>
        <v>unknown</v>
      </c>
      <c r="FQ21" s="104" t="str">
        <f>VLOOKUP(FN21,Information!$A$2:$H$1000,4,FALSE)</f>
        <v>unknown</v>
      </c>
      <c r="FR21" s="104" t="str">
        <f>VLOOKUP(FN21,Information!$A$2:$H$1000,8,FALSE)</f>
        <v>Hydroid</v>
      </c>
      <c r="FS21" s="104" t="str">
        <f>VLOOKUP(FN21,Information!$A$2:$I$1000,9,FALSE)</f>
        <v>Cnidaria</v>
      </c>
      <c r="FT21" s="106"/>
      <c r="FU21" s="106"/>
      <c r="FV21" s="115" t="s">
        <v>82</v>
      </c>
      <c r="FW21" s="103" t="str">
        <f>VLOOKUP(FV21,Information!$A$2:$H$1000,2,FALSE)</f>
        <v>unknown</v>
      </c>
      <c r="FX21" s="104" t="str">
        <f>VLOOKUP(FV21,Information!$A$2:$H$1000,3,FALSE)</f>
        <v>Acropora</v>
      </c>
      <c r="FY21" s="104" t="str">
        <f>VLOOKUP(FV21,Information!$A$2:$H$1000,4,FALSE)</f>
        <v>ACROPORIDAE</v>
      </c>
      <c r="FZ21" s="104" t="str">
        <f>VLOOKUP(FV21,Information!$A$2:$H$1000,8,FALSE)</f>
        <v>Hard.coral</v>
      </c>
      <c r="GA21" s="104" t="str">
        <f>VLOOKUP(FV21,Information!$A$2:$I$1000,9,FALSE)</f>
        <v>Cnidaria</v>
      </c>
      <c r="GB21" s="105" t="s">
        <v>1836</v>
      </c>
      <c r="GC21" s="106"/>
      <c r="GD21" s="115" t="s">
        <v>309</v>
      </c>
      <c r="GE21" s="103">
        <f>VLOOKUP(GD21,Information!$A$2:$H$1000,2,FALSE)</f>
        <v>0</v>
      </c>
      <c r="GF21" s="104">
        <f>VLOOKUP(GD21,Information!$A$2:$H$1000,3,FALSE)</f>
        <v>0</v>
      </c>
      <c r="GG21" s="104">
        <f>VLOOKUP(GD21,Information!$A$2:$H$1000,4,FALSE)</f>
        <v>0</v>
      </c>
      <c r="GH21" s="104" t="str">
        <f>VLOOKUP(GD21,Information!$A$2:$H$1000,8,FALSE)</f>
        <v>Coral.rubble</v>
      </c>
      <c r="GI21" s="104" t="str">
        <f>VLOOKUP(GD21,Information!$A$2:$I$1000,9,FALSE)</f>
        <v>Bare substrate</v>
      </c>
      <c r="GJ21" s="106"/>
      <c r="GK21" s="106"/>
      <c r="GL21" s="115" t="s">
        <v>322</v>
      </c>
      <c r="GM21" s="103">
        <f>VLOOKUP(GL21,Information!$A$2:$H$1000,2,FALSE)</f>
        <v>0</v>
      </c>
      <c r="GN21" s="104">
        <f>VLOOKUP(GL21,Information!$A$2:$H$1000,3,FALSE)</f>
        <v>0</v>
      </c>
      <c r="GO21" s="104">
        <f>VLOOKUP(GL21,Information!$A$2:$H$1000,4,FALSE)</f>
        <v>0</v>
      </c>
      <c r="GP21" s="104" t="str">
        <f>VLOOKUP(GL21,Information!$A$2:$H$1000,8,FALSE)</f>
        <v>Sand</v>
      </c>
      <c r="GQ21" s="104" t="str">
        <f>VLOOKUP(GL21,Information!$A$2:$I$1000,9,FALSE)</f>
        <v>Bare substrate</v>
      </c>
      <c r="GR21" s="106"/>
      <c r="GS21" s="106"/>
      <c r="GT21" s="115" t="s">
        <v>320</v>
      </c>
      <c r="GU21" s="103">
        <f>VLOOKUP(GT21,Information!$A$2:$H$1000,2,FALSE)</f>
        <v>0</v>
      </c>
      <c r="GV21" s="104">
        <f>VLOOKUP(GT21,Information!$A$2:$H$1000,3,FALSE)</f>
        <v>0</v>
      </c>
      <c r="GW21" s="104">
        <f>VLOOKUP(GT21,Information!$A$2:$H$1000,4,FALSE)</f>
        <v>0</v>
      </c>
      <c r="GX21" s="104" t="str">
        <f>VLOOKUP(GT21,Information!$A$2:$H$1000,8,FALSE)</f>
        <v>Bare.rock</v>
      </c>
      <c r="GY21" s="104" t="str">
        <f>VLOOKUP(GT21,Information!$A$2:$I$1000,9,FALSE)</f>
        <v>Bare substrate</v>
      </c>
      <c r="GZ21" s="106"/>
      <c r="HA21" s="106"/>
      <c r="HB21" s="115" t="s">
        <v>82</v>
      </c>
      <c r="HC21" s="103" t="str">
        <f>VLOOKUP(HB21,Information!$A$2:$H$1000,2,FALSE)</f>
        <v>unknown</v>
      </c>
      <c r="HD21" s="104" t="str">
        <f>VLOOKUP(HB21,Information!$A$2:$H$1000,3,FALSE)</f>
        <v>Acropora</v>
      </c>
      <c r="HE21" s="104" t="str">
        <f>VLOOKUP(HB21,Information!$A$2:$H$1000,4,FALSE)</f>
        <v>ACROPORIDAE</v>
      </c>
      <c r="HF21" s="104" t="str">
        <f>VLOOKUP(HB21,Information!$A$2:$H$1000,8,FALSE)</f>
        <v>Hard.coral</v>
      </c>
      <c r="HG21" s="104" t="str">
        <f>VLOOKUP(HB21,Information!$A$2:$I$1000,9,FALSE)</f>
        <v>Cnidaria</v>
      </c>
      <c r="HH21" s="105" t="s">
        <v>1836</v>
      </c>
      <c r="HI21" s="106"/>
      <c r="HJ21" s="115" t="s">
        <v>309</v>
      </c>
      <c r="HK21" s="103">
        <f>VLOOKUP(HJ21,Information!$A$2:$H$1000,2,FALSE)</f>
        <v>0</v>
      </c>
      <c r="HL21" s="104">
        <f>VLOOKUP(HJ21,Information!$A$2:$H$1000,3,FALSE)</f>
        <v>0</v>
      </c>
      <c r="HM21" s="104">
        <f>VLOOKUP(HJ21,Information!$A$2:$H$1000,4,FALSE)</f>
        <v>0</v>
      </c>
      <c r="HN21" s="104" t="str">
        <f>VLOOKUP(HJ21,Information!$A$2:$H$1000,8,FALSE)</f>
        <v>Coral.rubble</v>
      </c>
      <c r="HO21" s="104" t="str">
        <f>VLOOKUP(HJ21,Information!$A$2:$I$1000,9,FALSE)</f>
        <v>Bare substrate</v>
      </c>
      <c r="HP21" s="106"/>
      <c r="HQ21" s="106"/>
      <c r="HR21" s="115" t="s">
        <v>117</v>
      </c>
      <c r="HS21" s="103" t="str">
        <f>VLOOKUP(HR21,Information!$A$2:$H$1000,2,FALSE)</f>
        <v>unknown</v>
      </c>
      <c r="HT21" s="104" t="str">
        <f>VLOOKUP(HR21,Information!$A$2:$H$1000,3,FALSE)</f>
        <v>Astreopora</v>
      </c>
      <c r="HU21" s="104" t="str">
        <f>VLOOKUP(HR21,Information!$A$2:$H$1000,4,FALSE)</f>
        <v>ACROPORIDAE</v>
      </c>
      <c r="HV21" s="104" t="str">
        <f>VLOOKUP(HR21,Information!$A$2:$H$1000,8,FALSE)</f>
        <v>Hard.coral</v>
      </c>
      <c r="HW21" s="104" t="str">
        <f>VLOOKUP(HR21,Information!$A$2:$I$1000,9,FALSE)</f>
        <v>Cnidaria</v>
      </c>
      <c r="HX21" s="105" t="s">
        <v>1836</v>
      </c>
      <c r="HY21" s="106"/>
      <c r="HZ21" s="115" t="s">
        <v>330</v>
      </c>
      <c r="IA21" s="103" t="str">
        <f>VLOOKUP(HZ21,Information!$A$2:$H$1000,2,FALSE)</f>
        <v>unknown</v>
      </c>
      <c r="IB21" s="104" t="str">
        <f>VLOOKUP(HZ21,Information!$A$2:$H$1000,3,FALSE)</f>
        <v>unknown</v>
      </c>
      <c r="IC21" s="104" t="str">
        <f>VLOOKUP(HZ21,Information!$A$2:$H$1000,4,FALSE)</f>
        <v>unknown</v>
      </c>
      <c r="ID21" s="104" t="str">
        <f>VLOOKUP(HZ21,Information!$A$2:$H$1000,8,FALSE)</f>
        <v>Soft.coral</v>
      </c>
      <c r="IE21" s="104" t="str">
        <f>VLOOKUP(HZ21,Information!$A$2:$I$1000,9,FALSE)</f>
        <v>Cnidaria</v>
      </c>
      <c r="IF21" s="106"/>
      <c r="IG21" s="106"/>
      <c r="IH21" s="107" t="s">
        <v>2768</v>
      </c>
      <c r="II21" s="103" t="str">
        <f>VLOOKUP(IH21,Information!$A$2:$H$1000,2,FALSE)</f>
        <v>unknown</v>
      </c>
      <c r="IJ21" s="104" t="str">
        <f>VLOOKUP(IH21,Information!$A$2:$H$1000,3,FALSE)</f>
        <v>montastrea</v>
      </c>
      <c r="IK21" s="104" t="str">
        <f>VLOOKUP(IH21,Information!$A$2:$H$1000,4,FALSE)</f>
        <v>MERULINIDAE</v>
      </c>
      <c r="IL21" s="104" t="str">
        <f>VLOOKUP(IH21,Information!$A$2:$H$1000,8,FALSE)</f>
        <v>Hard.coral</v>
      </c>
      <c r="IM21" s="104" t="str">
        <f>VLOOKUP(IH21,Information!$A$2:$I$1000,9,FALSE)</f>
        <v>Cnidaria</v>
      </c>
      <c r="IN21" s="105" t="s">
        <v>80</v>
      </c>
      <c r="IO21" s="106"/>
      <c r="IP21" s="115" t="s">
        <v>317</v>
      </c>
      <c r="IQ21" s="103" t="str">
        <f>VLOOKUP(IP21,Information!$A$2:$H$1000,2,FALSE)</f>
        <v>Rhytisma fulvum</v>
      </c>
      <c r="IR21" s="104" t="str">
        <f>VLOOKUP(IP21,Information!$A$2:$H$1000,3,FALSE)</f>
        <v>Rhytisma</v>
      </c>
      <c r="IS21" s="104" t="str">
        <f>VLOOKUP(IP21,Information!$A$2:$H$1000,4,FALSE)</f>
        <v>ALCYONIIDAE</v>
      </c>
      <c r="IT21" s="104" t="str">
        <f>VLOOKUP(IP21,Information!$A$2:$H$1000,8,FALSE)</f>
        <v>Soft.coral</v>
      </c>
      <c r="IU21" s="104" t="str">
        <f>VLOOKUP(IP21,Information!$A$2:$I$1000,9,FALSE)</f>
        <v>Cnidaria</v>
      </c>
      <c r="IV21" s="106"/>
      <c r="IW21" s="106"/>
      <c r="IX21" s="115" t="s">
        <v>300</v>
      </c>
      <c r="IY21" s="103" t="str">
        <f>VLOOKUP(IX21,Information!$A$2:$H$1000,2,FALSE)</f>
        <v>Porites cylindrica</v>
      </c>
      <c r="IZ21" s="104" t="str">
        <f>VLOOKUP(IX21,Information!$A$2:$H$1000,3,FALSE)</f>
        <v>Porites</v>
      </c>
      <c r="JA21" s="104" t="str">
        <f>VLOOKUP(IX21,Information!$A$2:$H$1000,4,FALSE)</f>
        <v>PORITIDAE</v>
      </c>
      <c r="JB21" s="104" t="str">
        <f>VLOOKUP(IX21,Information!$A$2:$H$1000,8,FALSE)</f>
        <v>Hard.coral</v>
      </c>
      <c r="JC21" s="104" t="str">
        <f>VLOOKUP(IX21,Information!$A$2:$I$1000,9,FALSE)</f>
        <v>Cnidaria</v>
      </c>
      <c r="JD21" s="105" t="s">
        <v>1836</v>
      </c>
      <c r="JE21" s="106"/>
      <c r="JF21" s="115" t="s">
        <v>330</v>
      </c>
      <c r="JG21" s="103" t="str">
        <f>VLOOKUP(JF21,Information!$A$2:$H$1000,2,FALSE)</f>
        <v>unknown</v>
      </c>
      <c r="JH21" s="104" t="str">
        <f>VLOOKUP(JF21,Information!$A$2:$H$1000,3,FALSE)</f>
        <v>unknown</v>
      </c>
      <c r="JI21" s="104" t="str">
        <f>VLOOKUP(JF21,Information!$A$2:$H$1000,4,FALSE)</f>
        <v>unknown</v>
      </c>
      <c r="JJ21" s="104" t="str">
        <f>VLOOKUP(JF21,Information!$A$2:$H$1000,8,FALSE)</f>
        <v>Soft.coral</v>
      </c>
      <c r="JK21" s="104" t="str">
        <f>VLOOKUP(JF21,Information!$A$2:$I$1000,9,FALSE)</f>
        <v>Cnidaria</v>
      </c>
      <c r="JL21" s="106"/>
      <c r="JM21" s="106"/>
      <c r="JN21" s="115" t="s">
        <v>324</v>
      </c>
      <c r="JO21" s="103" t="str">
        <f>VLOOKUP(JN21,Information!$A$2:$H$1000,2,FALSE)</f>
        <v>unknown</v>
      </c>
      <c r="JP21" s="104" t="str">
        <f>VLOOKUP(JN21,Information!$A$2:$H$1000,3,FALSE)</f>
        <v>Sargassum</v>
      </c>
      <c r="JQ21" s="104" t="str">
        <f>VLOOKUP(JN21,Information!$A$2:$H$1000,4,FALSE)</f>
        <v>SARGASSACEAE</v>
      </c>
      <c r="JR21" s="104" t="str">
        <f>VLOOKUP(JN21,Information!$A$2:$H$1000,8,FALSE)</f>
        <v>Brown.algae</v>
      </c>
      <c r="JS21" s="104" t="str">
        <f>VLOOKUP(JN21,Information!$A$2:$I$1000,9,FALSE)</f>
        <v>Macroalgae</v>
      </c>
      <c r="JT21" s="106"/>
      <c r="JU21" s="106"/>
      <c r="JV21" s="115" t="s">
        <v>309</v>
      </c>
      <c r="JW21" s="103">
        <f>VLOOKUP(JV21,Information!$A$2:$H$1000,2,FALSE)</f>
        <v>0</v>
      </c>
      <c r="JX21" s="104">
        <f>VLOOKUP(JV21,Information!$A$2:$H$1000,3,FALSE)</f>
        <v>0</v>
      </c>
      <c r="JY21" s="104">
        <f>VLOOKUP(JV21,Information!$A$2:$H$1000,4,FALSE)</f>
        <v>0</v>
      </c>
      <c r="JZ21" s="104" t="str">
        <f>VLOOKUP(JV21,Information!$A$2:$H$1000,8,FALSE)</f>
        <v>Coral.rubble</v>
      </c>
      <c r="KA21" s="104" t="str">
        <f>VLOOKUP(JV21,Information!$A$2:$I$1000,9,FALSE)</f>
        <v>Bare substrate</v>
      </c>
      <c r="KB21" s="106"/>
      <c r="KC21" s="106"/>
      <c r="KD21" s="115" t="s">
        <v>309</v>
      </c>
      <c r="KE21" s="103">
        <f>VLOOKUP(KD21,Information!$A$2:$H$1000,2,FALSE)</f>
        <v>0</v>
      </c>
      <c r="KF21" s="104">
        <f>VLOOKUP(KD21,Information!$A$2:$H$1000,3,FALSE)</f>
        <v>0</v>
      </c>
      <c r="KG21" s="104">
        <f>VLOOKUP(KD21,Information!$A$2:$H$1000,4,FALSE)</f>
        <v>0</v>
      </c>
      <c r="KH21" s="104" t="str">
        <f>VLOOKUP(KD21,Information!$A$2:$H$1000,8,FALSE)</f>
        <v>Coral.rubble</v>
      </c>
      <c r="KI21" s="104" t="str">
        <f>VLOOKUP(KD21,Information!$A$2:$I$1000,9,FALSE)</f>
        <v>Bare substrate</v>
      </c>
      <c r="KJ21" s="106"/>
      <c r="KK21" s="106"/>
      <c r="KL21" s="115" t="s">
        <v>309</v>
      </c>
      <c r="KM21" s="103">
        <f>VLOOKUP(KL21,Information!$A$2:$H$1000,2,FALSE)</f>
        <v>0</v>
      </c>
      <c r="KN21" s="104">
        <f>VLOOKUP(KL21,Information!$A$2:$H$1000,3,FALSE)</f>
        <v>0</v>
      </c>
      <c r="KO21" s="104">
        <f>VLOOKUP(KL21,Information!$A$2:$H$1000,4,FALSE)</f>
        <v>0</v>
      </c>
      <c r="KP21" s="104" t="str">
        <f>VLOOKUP(KL21,Information!$A$2:$H$1000,8,FALSE)</f>
        <v>Coral.rubble</v>
      </c>
      <c r="KQ21" s="104" t="str">
        <f>VLOOKUP(KL21,Information!$A$2:$I$1000,9,FALSE)</f>
        <v>Bare substrate</v>
      </c>
      <c r="KR21" s="106"/>
      <c r="KS21" s="106"/>
      <c r="KT21" s="115" t="s">
        <v>359</v>
      </c>
      <c r="KU21" s="103" t="str">
        <f>VLOOKUP(KT21,Information!$A$2:$H$1000,2,FALSE)</f>
        <v>unknown</v>
      </c>
      <c r="KV21" s="104" t="str">
        <f>VLOOKUP(KT21,Information!$A$2:$H$1000,3,FALSE)</f>
        <v>unknown</v>
      </c>
      <c r="KW21" s="104" t="str">
        <f>VLOOKUP(KT21,Information!$A$2:$H$1000,4,FALSE)</f>
        <v>unknown</v>
      </c>
      <c r="KX21" s="104" t="str">
        <f>VLOOKUP(KT21,Information!$A$2:$H$1000,8,FALSE)</f>
        <v>Turf.algae</v>
      </c>
      <c r="KY21" s="104" t="str">
        <f>VLOOKUP(KT21,Information!$A$2:$I$1000,9,FALSE)</f>
        <v>Turf algae</v>
      </c>
      <c r="KZ21" s="106"/>
      <c r="LA21" s="106"/>
      <c r="LB21" s="115" t="s">
        <v>311</v>
      </c>
      <c r="LC21" s="103" t="str">
        <f>VLOOKUP(LB21,Information!$A$2:$H$1000,2,FALSE)</f>
        <v>unknown</v>
      </c>
      <c r="LD21" s="104" t="str">
        <f>VLOOKUP(LB21,Information!$A$2:$H$1000,3,FALSE)</f>
        <v>unknown</v>
      </c>
      <c r="LE21" s="104" t="str">
        <f>VLOOKUP(LB21,Information!$A$2:$H$1000,4,FALSE)</f>
        <v>unknown</v>
      </c>
      <c r="LF21" s="104" t="str">
        <f>VLOOKUP(LB21,Information!$A$2:$H$1000,8,FALSE)</f>
        <v>Red.algae</v>
      </c>
      <c r="LG21" s="104" t="str">
        <f>VLOOKUP(LB21,Information!$A$2:$I$1000,9,FALSE)</f>
        <v>Macroalgae</v>
      </c>
      <c r="LH21" s="106"/>
      <c r="LI21" s="106"/>
      <c r="LJ21" s="115" t="s">
        <v>302</v>
      </c>
      <c r="LK21" s="103" t="str">
        <f>VLOOKUP(LJ21,Information!$A$2:$H$1000,2,FALSE)</f>
        <v>unknown</v>
      </c>
      <c r="LL21" s="104" t="str">
        <f>VLOOKUP(LJ21,Information!$A$2:$H$1000,3,FALSE)</f>
        <v>Porites (massive)</v>
      </c>
      <c r="LM21" s="104" t="str">
        <f>VLOOKUP(LJ21,Information!$A$2:$H$1000,4,FALSE)</f>
        <v>PORITIDAE</v>
      </c>
      <c r="LN21" s="104" t="str">
        <f>VLOOKUP(LJ21,Information!$A$2:$H$1000,8,FALSE)</f>
        <v>Hard.coral</v>
      </c>
      <c r="LO21" s="104" t="str">
        <f>VLOOKUP(LJ21,Information!$A$2:$I$1000,9,FALSE)</f>
        <v>Cnidaria</v>
      </c>
      <c r="LP21" s="105" t="s">
        <v>1836</v>
      </c>
      <c r="LQ21" s="106"/>
      <c r="LR21" s="115" t="s">
        <v>281</v>
      </c>
      <c r="LS21" s="103" t="str">
        <f>VLOOKUP(LR21,Information!$A$2:$H$1000,2,FALSE)</f>
        <v>unknown</v>
      </c>
      <c r="LT21" s="104" t="str">
        <f>VLOOKUP(LR21,Information!$A$2:$H$1000,3,FALSE)</f>
        <v>Pavona</v>
      </c>
      <c r="LU21" s="104" t="str">
        <f>VLOOKUP(LR21,Information!$A$2:$H$1000,4,FALSE)</f>
        <v>AGRICIIDAE</v>
      </c>
      <c r="LV21" s="104" t="str">
        <f>VLOOKUP(LR21,Information!$A$2:$H$1000,8,FALSE)</f>
        <v>Hard.coral</v>
      </c>
      <c r="LW21" s="104" t="str">
        <f>VLOOKUP(LR21,Information!$A$2:$I$1000,9,FALSE)</f>
        <v>Cnidaria</v>
      </c>
      <c r="LX21" s="105" t="s">
        <v>1836</v>
      </c>
      <c r="LY21" s="106"/>
      <c r="LZ21" s="115" t="s">
        <v>260</v>
      </c>
      <c r="MA21" s="103" t="str">
        <f>VLOOKUP(LZ21,Information!$A$2:$H$1000,2,FALSE)</f>
        <v>unknown</v>
      </c>
      <c r="MB21" s="104" t="str">
        <f>VLOOKUP(LZ21,Information!$A$2:$H$1000,3,FALSE)</f>
        <v>Lobophyllia</v>
      </c>
      <c r="MC21" s="104" t="str">
        <f>VLOOKUP(LZ21,Information!$A$2:$H$1000,4,FALSE)</f>
        <v>LOBOPHYLLIIDAE</v>
      </c>
      <c r="MD21" s="104" t="str">
        <f>VLOOKUP(LZ21,Information!$A$2:$H$1000,8,FALSE)</f>
        <v>Hard.coral</v>
      </c>
      <c r="ME21" s="104" t="str">
        <f>VLOOKUP(LZ21,Information!$A$2:$I$1000,9,FALSE)</f>
        <v>Cnidaria</v>
      </c>
      <c r="MF21" s="105" t="s">
        <v>1836</v>
      </c>
      <c r="MG21" s="106"/>
      <c r="MH21" s="115" t="s">
        <v>260</v>
      </c>
      <c r="MI21" s="103" t="str">
        <f>VLOOKUP(MH21,Information!$A$2:$H$1000,2,FALSE)</f>
        <v>unknown</v>
      </c>
      <c r="MJ21" s="104" t="str">
        <f>VLOOKUP(MH21,Information!$A$2:$H$1000,3,FALSE)</f>
        <v>Lobophyllia</v>
      </c>
      <c r="MK21" s="104" t="str">
        <f>VLOOKUP(MH21,Information!$A$2:$H$1000,4,FALSE)</f>
        <v>LOBOPHYLLIIDAE</v>
      </c>
      <c r="ML21" s="104" t="str">
        <f>VLOOKUP(MH21,Information!$A$2:$H$1000,8,FALSE)</f>
        <v>Hard.coral</v>
      </c>
      <c r="MM21" s="104" t="str">
        <f>VLOOKUP(MH21,Information!$A$2:$I$1000,9,FALSE)</f>
        <v>Cnidaria</v>
      </c>
      <c r="MN21" s="105" t="s">
        <v>1836</v>
      </c>
      <c r="MO21" s="106"/>
      <c r="MP21" s="115" t="s">
        <v>309</v>
      </c>
      <c r="MQ21" s="103">
        <f>VLOOKUP(MP21,Information!$A$2:$H$1000,2,FALSE)</f>
        <v>0</v>
      </c>
      <c r="MR21" s="104">
        <f>VLOOKUP(MP21,Information!$A$2:$H$1000,3,FALSE)</f>
        <v>0</v>
      </c>
      <c r="MS21" s="104">
        <f>VLOOKUP(MP21,Information!$A$2:$H$1000,4,FALSE)</f>
        <v>0</v>
      </c>
      <c r="MT21" s="104" t="str">
        <f>VLOOKUP(MP21,Information!$A$2:$H$1000,8,FALSE)</f>
        <v>Coral.rubble</v>
      </c>
      <c r="MU21" s="104" t="str">
        <f>VLOOKUP(MP21,Information!$A$2:$I$1000,9,FALSE)</f>
        <v>Bare substrate</v>
      </c>
      <c r="MV21" s="106"/>
      <c r="MW21" s="106"/>
      <c r="MX21" s="115" t="s">
        <v>320</v>
      </c>
      <c r="MY21" s="103">
        <f>VLOOKUP(MX21,Information!$A$2:$H$1000,2,FALSE)</f>
        <v>0</v>
      </c>
      <c r="MZ21" s="104">
        <f>VLOOKUP(MX21,Information!$A$2:$H$1000,3,FALSE)</f>
        <v>0</v>
      </c>
      <c r="NA21" s="104">
        <f>VLOOKUP(MX21,Information!$A$2:$H$1000,4,FALSE)</f>
        <v>0</v>
      </c>
      <c r="NB21" s="104" t="str">
        <f>VLOOKUP(MX21,Information!$A$2:$H$1000,8,FALSE)</f>
        <v>Bare.rock</v>
      </c>
      <c r="NC21" s="104" t="str">
        <f>VLOOKUP(MX21,Information!$A$2:$I$1000,9,FALSE)</f>
        <v>Bare substrate</v>
      </c>
      <c r="ND21" s="106"/>
      <c r="NE21" s="106"/>
      <c r="NF21" s="115" t="s">
        <v>270</v>
      </c>
      <c r="NG21" s="103" t="str">
        <f>VLOOKUP(NF21,Information!$A$2:$H$1000,2,FALSE)</f>
        <v>unknown</v>
      </c>
      <c r="NH21" s="104" t="str">
        <f>VLOOKUP(NF21,Information!$A$2:$H$1000,3,FALSE)</f>
        <v>Montipora</v>
      </c>
      <c r="NI21" s="104" t="str">
        <f>VLOOKUP(NF21,Information!$A$2:$H$1000,4,FALSE)</f>
        <v>ACROPORIDAE</v>
      </c>
      <c r="NJ21" s="104" t="str">
        <f>VLOOKUP(NF21,Information!$A$2:$H$1000,8,FALSE)</f>
        <v>Hard.coral</v>
      </c>
      <c r="NK21" s="104" t="str">
        <f>VLOOKUP(NF21,Information!$A$2:$I$1000,9,FALSE)</f>
        <v>Cnidaria</v>
      </c>
      <c r="NL21" s="105" t="s">
        <v>1836</v>
      </c>
      <c r="NM21" s="106"/>
      <c r="NN21" s="115" t="s">
        <v>359</v>
      </c>
      <c r="NO21" s="103" t="str">
        <f>VLOOKUP(NN21,Information!$A$2:$H$1000,2,FALSE)</f>
        <v>unknown</v>
      </c>
      <c r="NP21" s="104" t="str">
        <f>VLOOKUP(NN21,Information!$A$2:$H$1000,3,FALSE)</f>
        <v>unknown</v>
      </c>
      <c r="NQ21" s="104" t="str">
        <f>VLOOKUP(NN21,Information!$A$2:$H$1000,4,FALSE)</f>
        <v>unknown</v>
      </c>
      <c r="NR21" s="104" t="str">
        <f>VLOOKUP(NN21,Information!$A$2:$H$1000,8,FALSE)</f>
        <v>Turf.algae</v>
      </c>
      <c r="NS21" s="104" t="str">
        <f>VLOOKUP(NN21,Information!$A$2:$I$1000,9,FALSE)</f>
        <v>Turf algae</v>
      </c>
      <c r="NT21" s="106"/>
      <c r="NU21" s="106"/>
      <c r="NV21" s="115" t="s">
        <v>309</v>
      </c>
      <c r="NW21" s="103">
        <f>VLOOKUP(NV21,Information!$A$2:$H$1000,2,FALSE)</f>
        <v>0</v>
      </c>
      <c r="NX21" s="104">
        <f>VLOOKUP(NV21,Information!$A$2:$H$1000,3,FALSE)</f>
        <v>0</v>
      </c>
      <c r="NY21" s="104">
        <f>VLOOKUP(NV21,Information!$A$2:$H$1000,4,FALSE)</f>
        <v>0</v>
      </c>
      <c r="NZ21" s="104" t="str">
        <f>VLOOKUP(NV21,Information!$A$2:$H$1000,8,FALSE)</f>
        <v>Coral.rubble</v>
      </c>
      <c r="OA21" s="104" t="str">
        <f>VLOOKUP(NV21,Information!$A$2:$I$1000,9,FALSE)</f>
        <v>Bare substrate</v>
      </c>
      <c r="OB21" s="106"/>
      <c r="OC21" s="106"/>
      <c r="OD21" s="107" t="s">
        <v>320</v>
      </c>
      <c r="OE21" s="103">
        <f>VLOOKUP(OD21,Information!$A$2:$H$1000,2,FALSE)</f>
        <v>0</v>
      </c>
      <c r="OF21" s="104">
        <f>VLOOKUP(OD21,Information!$A$2:$H$1000,3,FALSE)</f>
        <v>0</v>
      </c>
      <c r="OG21" s="104">
        <f>VLOOKUP(OD21,Information!$A$2:$H$1000,4,FALSE)</f>
        <v>0</v>
      </c>
      <c r="OH21" s="104" t="str">
        <f>VLOOKUP(OD21,Information!$A$2:$H$1000,8,FALSE)</f>
        <v>Bare.rock</v>
      </c>
      <c r="OI21" s="104" t="str">
        <f>VLOOKUP(OD21,Information!$A$2:$I$1000,9,FALSE)</f>
        <v>Bare substrate</v>
      </c>
      <c r="OJ21" s="106"/>
      <c r="OK21" s="106"/>
      <c r="OL21" s="107" t="s">
        <v>2769</v>
      </c>
      <c r="OM21" s="103" t="str">
        <f>VLOOKUP(OL21,Information!$A$2:$H$1000,2,FALSE)</f>
        <v>unknown</v>
      </c>
      <c r="ON21" s="104" t="str">
        <f>VLOOKUP(OL21,Information!$A$2:$H$1000,3,FALSE)</f>
        <v>Montipora</v>
      </c>
      <c r="OO21" s="104" t="str">
        <f>VLOOKUP(OL21,Information!$A$2:$H$1000,4,FALSE)</f>
        <v>ACROPORIDAE</v>
      </c>
      <c r="OP21" s="104" t="str">
        <f>VLOOKUP(OL21,Information!$A$2:$H$1000,8,FALSE)</f>
        <v>Hard.coral</v>
      </c>
      <c r="OQ21" s="104" t="str">
        <f>VLOOKUP(OL21,Information!$A$2:$I$1000,9,FALSE)</f>
        <v>Cnidaria</v>
      </c>
      <c r="OR21" s="105" t="s">
        <v>80</v>
      </c>
      <c r="OS21" s="106"/>
      <c r="OT21" s="107" t="s">
        <v>309</v>
      </c>
      <c r="OU21" s="103">
        <f>VLOOKUP(OT21,Information!$A$2:$H$1000,2,FALSE)</f>
        <v>0</v>
      </c>
      <c r="OV21" s="104">
        <f>VLOOKUP(OT21,Information!$A$2:$H$1000,3,FALSE)</f>
        <v>0</v>
      </c>
      <c r="OW21" s="104">
        <f>VLOOKUP(OT21,Information!$A$2:$H$1000,4,FALSE)</f>
        <v>0</v>
      </c>
      <c r="OX21" s="104" t="str">
        <f>VLOOKUP(OT21,Information!$A$2:$H$1000,8,FALSE)</f>
        <v>Coral.rubble</v>
      </c>
      <c r="OY21" s="104" t="str">
        <f>VLOOKUP(OT21,Information!$A$2:$I$1000,9,FALSE)</f>
        <v>Bare substrate</v>
      </c>
      <c r="OZ21" s="106"/>
      <c r="PA21" s="106"/>
      <c r="PB21" s="107" t="s">
        <v>309</v>
      </c>
      <c r="PC21" s="103">
        <f>VLOOKUP(PB21,Information!$A$2:$H$1000,2,FALSE)</f>
        <v>0</v>
      </c>
      <c r="PD21" s="104">
        <f>VLOOKUP(PB21,Information!$A$2:$H$1000,3,FALSE)</f>
        <v>0</v>
      </c>
      <c r="PE21" s="104">
        <f>VLOOKUP(PB21,Information!$A$2:$H$1000,4,FALSE)</f>
        <v>0</v>
      </c>
      <c r="PF21" s="104" t="str">
        <f>VLOOKUP(PB21,Information!$A$2:$H$1000,8,FALSE)</f>
        <v>Coral.rubble</v>
      </c>
      <c r="PG21" s="104" t="str">
        <f>VLOOKUP(PB21,Information!$A$2:$I$1000,9,FALSE)</f>
        <v>Bare substrate</v>
      </c>
      <c r="PH21" s="106"/>
      <c r="PI21" s="106"/>
      <c r="PJ21" s="107" t="s">
        <v>309</v>
      </c>
      <c r="PK21" s="103">
        <f>VLOOKUP(PJ21,Information!$A$2:$H$1000,2,FALSE)</f>
        <v>0</v>
      </c>
      <c r="PL21" s="104">
        <f>VLOOKUP(PJ21,Information!$A$2:$H$1000,3,FALSE)</f>
        <v>0</v>
      </c>
      <c r="PM21" s="104">
        <f>VLOOKUP(PJ21,Information!$A$2:$H$1000,4,FALSE)</f>
        <v>0</v>
      </c>
      <c r="PN21" s="104" t="str">
        <f>VLOOKUP(PJ21,Information!$A$2:$H$1000,8,FALSE)</f>
        <v>Coral.rubble</v>
      </c>
      <c r="PO21" s="104" t="str">
        <f>VLOOKUP(PJ21,Information!$A$2:$I$1000,9,FALSE)</f>
        <v>Bare substrate</v>
      </c>
      <c r="PP21" s="106"/>
      <c r="PQ21" s="106"/>
      <c r="PR21" s="107" t="s">
        <v>322</v>
      </c>
      <c r="PS21" s="103">
        <f>VLOOKUP(PR21,Information!$A$2:$H$1000,2,FALSE)</f>
        <v>0</v>
      </c>
      <c r="PT21" s="104">
        <f>VLOOKUP(PR21,Information!$A$2:$H$1000,3,FALSE)</f>
        <v>0</v>
      </c>
      <c r="PU21" s="104">
        <f>VLOOKUP(PR21,Information!$A$2:$H$1000,4,FALSE)</f>
        <v>0</v>
      </c>
      <c r="PV21" s="104" t="str">
        <f>VLOOKUP(PR21,Information!$A$2:$H$1000,8,FALSE)</f>
        <v>Sand</v>
      </c>
      <c r="PW21" s="104" t="str">
        <f>VLOOKUP(PR21,Information!$A$2:$I$1000,9,FALSE)</f>
        <v>Bare substrate</v>
      </c>
      <c r="PX21" s="106"/>
      <c r="PY21" s="106"/>
      <c r="PZ21" s="107" t="s">
        <v>309</v>
      </c>
      <c r="QA21" s="103">
        <f>VLOOKUP(PZ21,Information!$A$2:$H$1000,2,FALSE)</f>
        <v>0</v>
      </c>
      <c r="QB21" s="104">
        <f>VLOOKUP(PZ21,Information!$A$2:$H$1000,3,FALSE)</f>
        <v>0</v>
      </c>
      <c r="QC21" s="104">
        <f>VLOOKUP(PZ21,Information!$A$2:$H$1000,4,FALSE)</f>
        <v>0</v>
      </c>
      <c r="QD21" s="104" t="str">
        <f>VLOOKUP(PZ21,Information!$A$2:$H$1000,8,FALSE)</f>
        <v>Coral.rubble</v>
      </c>
      <c r="QE21" s="104" t="str">
        <f>VLOOKUP(PZ21,Information!$A$2:$I$1000,9,FALSE)</f>
        <v>Bare substrate</v>
      </c>
      <c r="QF21" s="106"/>
      <c r="QG21" s="106"/>
      <c r="QH21" s="107" t="s">
        <v>322</v>
      </c>
      <c r="QI21" s="103">
        <f>VLOOKUP(QH21,Information!$A$2:$H$1000,2,FALSE)</f>
        <v>0</v>
      </c>
      <c r="QJ21" s="104">
        <f>VLOOKUP(QH21,Information!$A$2:$H$1000,3,FALSE)</f>
        <v>0</v>
      </c>
      <c r="QK21" s="104">
        <f>VLOOKUP(QH21,Information!$A$2:$H$1000,4,FALSE)</f>
        <v>0</v>
      </c>
      <c r="QL21" s="104" t="str">
        <f>VLOOKUP(QH21,Information!$A$2:$H$1000,8,FALSE)</f>
        <v>Sand</v>
      </c>
      <c r="QM21" s="104" t="str">
        <f>VLOOKUP(QH21,Information!$A$2:$I$1000,9,FALSE)</f>
        <v>Bare substrate</v>
      </c>
      <c r="QN21" s="106"/>
      <c r="QO21" s="106"/>
      <c r="QP21" s="107" t="s">
        <v>322</v>
      </c>
      <c r="QQ21" s="103">
        <f>VLOOKUP(QP21,Information!$A$2:$H$1000,2,FALSE)</f>
        <v>0</v>
      </c>
      <c r="QR21" s="104">
        <f>VLOOKUP(QP21,Information!$A$2:$H$1000,3,FALSE)</f>
        <v>0</v>
      </c>
      <c r="QS21" s="104">
        <f>VLOOKUP(QP21,Information!$A$2:$H$1000,4,FALSE)</f>
        <v>0</v>
      </c>
      <c r="QT21" s="104" t="str">
        <f>VLOOKUP(QP21,Information!$A$2:$H$1000,8,FALSE)</f>
        <v>Sand</v>
      </c>
      <c r="QU21" s="104" t="str">
        <f>VLOOKUP(QP21,Information!$A$2:$I$1000,9,FALSE)</f>
        <v>Bare substrate</v>
      </c>
      <c r="QV21" s="106"/>
      <c r="QW21" s="106"/>
      <c r="QX21" s="107" t="s">
        <v>150</v>
      </c>
      <c r="QY21" s="103" t="str">
        <f>VLOOKUP(QX21,Information!$A$2:$H$1000,2,FALSE)</f>
        <v>unknown</v>
      </c>
      <c r="QZ21" s="104" t="str">
        <f>VLOOKUP(QX21,Information!$A$2:$H$1000,3,FALSE)</f>
        <v>Cespitularia</v>
      </c>
      <c r="RA21" s="104" t="str">
        <f>VLOOKUP(QX21,Information!$A$2:$H$1000,4,FALSE)</f>
        <v>XENIIDAE</v>
      </c>
      <c r="RB21" s="104" t="str">
        <f>VLOOKUP(QX21,Information!$A$2:$H$1000,8,FALSE)</f>
        <v>Soft.coral</v>
      </c>
      <c r="RC21" s="104" t="str">
        <f>VLOOKUP(QX21,Information!$A$2:$I$1000,9,FALSE)</f>
        <v>Cnidaria</v>
      </c>
      <c r="RD21" s="106"/>
      <c r="RE21" s="106"/>
      <c r="RF21" s="107" t="s">
        <v>309</v>
      </c>
      <c r="RG21" s="103">
        <f>VLOOKUP(RF21,Information!$A$2:$H$1000,2,FALSE)</f>
        <v>0</v>
      </c>
      <c r="RH21" s="104">
        <f>VLOOKUP(RF21,Information!$A$2:$H$1000,3,FALSE)</f>
        <v>0</v>
      </c>
      <c r="RI21" s="104">
        <f>VLOOKUP(RF21,Information!$A$2:$H$1000,4,FALSE)</f>
        <v>0</v>
      </c>
      <c r="RJ21" s="104" t="str">
        <f>VLOOKUP(RF21,Information!$A$2:$H$1000,8,FALSE)</f>
        <v>Coral.rubble</v>
      </c>
      <c r="RK21" s="104" t="str">
        <f>VLOOKUP(RF21,Information!$A$2:$I$1000,9,FALSE)</f>
        <v>Bare substrate</v>
      </c>
      <c r="RL21" s="106"/>
      <c r="RM21" s="106"/>
      <c r="RN21" s="107" t="s">
        <v>322</v>
      </c>
      <c r="RO21" s="103">
        <f>VLOOKUP(RN21,Information!$A$2:$H$1000,2,FALSE)</f>
        <v>0</v>
      </c>
      <c r="RP21" s="104">
        <f>VLOOKUP(RN21,Information!$A$2:$H$1000,3,FALSE)</f>
        <v>0</v>
      </c>
      <c r="RQ21" s="104">
        <f>VLOOKUP(RN21,Information!$A$2:$H$1000,4,FALSE)</f>
        <v>0</v>
      </c>
      <c r="RR21" s="104" t="str">
        <f>VLOOKUP(RN21,Information!$A$2:$H$1000,8,FALSE)</f>
        <v>Sand</v>
      </c>
      <c r="RS21" s="104" t="str">
        <f>VLOOKUP(RN21,Information!$A$2:$I$1000,9,FALSE)</f>
        <v>Bare substrate</v>
      </c>
      <c r="RT21" s="106"/>
      <c r="RU21" s="106"/>
      <c r="RV21" s="107" t="s">
        <v>309</v>
      </c>
      <c r="RW21" s="103">
        <f>VLOOKUP(RV21,Information!$A$2:$H$1000,2,FALSE)</f>
        <v>0</v>
      </c>
      <c r="RX21" s="104">
        <f>VLOOKUP(RV21,Information!$A$2:$H$1000,3,FALSE)</f>
        <v>0</v>
      </c>
      <c r="RY21" s="104">
        <f>VLOOKUP(RV21,Information!$A$2:$H$1000,4,FALSE)</f>
        <v>0</v>
      </c>
      <c r="RZ21" s="104" t="str">
        <f>VLOOKUP(RV21,Information!$A$2:$H$1000,8,FALSE)</f>
        <v>Coral.rubble</v>
      </c>
      <c r="SA21" s="104" t="str">
        <f>VLOOKUP(RV21,Information!$A$2:$I$1000,9,FALSE)</f>
        <v>Bare substrate</v>
      </c>
      <c r="SB21" s="106"/>
      <c r="SC21" s="106"/>
      <c r="SD21" s="107" t="s">
        <v>320</v>
      </c>
      <c r="SE21" s="103">
        <f>VLOOKUP(SD21,Information!$A$2:$H$1000,2,FALSE)</f>
        <v>0</v>
      </c>
      <c r="SF21" s="104">
        <f>VLOOKUP(SD21,Information!$A$2:$H$1000,3,FALSE)</f>
        <v>0</v>
      </c>
      <c r="SG21" s="104">
        <f>VLOOKUP(SD21,Information!$A$2:$H$1000,4,FALSE)</f>
        <v>0</v>
      </c>
      <c r="SH21" s="104" t="str">
        <f>VLOOKUP(SD21,Information!$A$2:$H$1000,8,FALSE)</f>
        <v>Bare.rock</v>
      </c>
      <c r="SI21" s="104" t="str">
        <f>VLOOKUP(SD21,Information!$A$2:$I$1000,9,FALSE)</f>
        <v>Bare substrate</v>
      </c>
      <c r="SJ21" s="106"/>
      <c r="SK21" s="106"/>
      <c r="SL21" s="107" t="s">
        <v>309</v>
      </c>
      <c r="SM21" s="103">
        <f>VLOOKUP(SL21,Information!$A$2:$H$1000,2,FALSE)</f>
        <v>0</v>
      </c>
      <c r="SN21" s="104">
        <f>VLOOKUP(SL21,Information!$A$2:$H$1000,3,FALSE)</f>
        <v>0</v>
      </c>
      <c r="SO21" s="104">
        <f>VLOOKUP(SL21,Information!$A$2:$H$1000,4,FALSE)</f>
        <v>0</v>
      </c>
      <c r="SP21" s="104" t="str">
        <f>VLOOKUP(SL21,Information!$A$2:$H$1000,8,FALSE)</f>
        <v>Coral.rubble</v>
      </c>
      <c r="SQ21" s="104" t="str">
        <f>VLOOKUP(SL21,Information!$A$2:$I$1000,9,FALSE)</f>
        <v>Bare substrate</v>
      </c>
      <c r="SR21" s="106"/>
      <c r="SS21" s="106"/>
      <c r="ST21" s="107" t="s">
        <v>309</v>
      </c>
      <c r="SU21" s="103">
        <f>VLOOKUP(ST21,Information!$A$2:$H$1000,2,FALSE)</f>
        <v>0</v>
      </c>
      <c r="SV21" s="104">
        <f>VLOOKUP(ST21,Information!$A$2:$H$1000,3,FALSE)</f>
        <v>0</v>
      </c>
      <c r="SW21" s="104">
        <f>VLOOKUP(ST21,Information!$A$2:$H$1000,4,FALSE)</f>
        <v>0</v>
      </c>
      <c r="SX21" s="104" t="str">
        <f>VLOOKUP(ST21,Information!$A$2:$H$1000,8,FALSE)</f>
        <v>Coral.rubble</v>
      </c>
      <c r="SY21" s="104" t="str">
        <f>VLOOKUP(ST21,Information!$A$2:$I$1000,9,FALSE)</f>
        <v>Bare substrate</v>
      </c>
      <c r="SZ21" s="106"/>
      <c r="TA21" s="106"/>
      <c r="TB21" s="108" t="s">
        <v>359</v>
      </c>
      <c r="TC21" s="109" t="str">
        <f>VLOOKUP(TB21,Information!$A$2:$H$1000,2,FALSE)</f>
        <v>unknown</v>
      </c>
      <c r="TD21" s="109" t="str">
        <f>VLOOKUP(TB21,Information!$A$2:$H$1000,3,FALSE)</f>
        <v>unknown</v>
      </c>
      <c r="TE21" s="109" t="str">
        <f>VLOOKUP(TB21,Information!$A$2:$H$1000,4,FALSE)</f>
        <v>unknown</v>
      </c>
      <c r="TF21" s="109" t="str">
        <f>VLOOKUP(TB21,Information!$A$2:$H$1000,8,FALSE)</f>
        <v>Turf.algae</v>
      </c>
      <c r="TG21" s="109" t="str">
        <f>VLOOKUP(TB21,Information!$A$2:$I$1000,9,FALSE)</f>
        <v>Turf algae</v>
      </c>
      <c r="TH21" s="112"/>
      <c r="TI21" s="111"/>
      <c r="TJ21" s="108" t="s">
        <v>322</v>
      </c>
      <c r="TK21" s="109">
        <f>VLOOKUP(TJ21,Information!$A$2:$H$1000,2,FALSE)</f>
        <v>0</v>
      </c>
      <c r="TL21" s="109">
        <f>VLOOKUP(TJ21,Information!$A$2:$H$1000,3,FALSE)</f>
        <v>0</v>
      </c>
      <c r="TM21" s="109">
        <f>VLOOKUP(TJ21,Information!$A$2:$H$1000,4,FALSE)</f>
        <v>0</v>
      </c>
      <c r="TN21" s="109" t="str">
        <f>VLOOKUP(TJ21,Information!$A$2:$H$1000,8,FALSE)</f>
        <v>Sand</v>
      </c>
      <c r="TO21" s="109" t="str">
        <f>VLOOKUP(TJ21,Information!$A$2:$I$1000,9,FALSE)</f>
        <v>Bare substrate</v>
      </c>
      <c r="TP21" s="112"/>
      <c r="TQ21" s="111"/>
      <c r="TR21" s="108" t="s">
        <v>320</v>
      </c>
      <c r="TS21" s="109">
        <f>VLOOKUP(TR21,Information!$A$2:$H$1000,2,FALSE)</f>
        <v>0</v>
      </c>
      <c r="TT21" s="109">
        <f>VLOOKUP(TR21,Information!$A$2:$H$1000,3,FALSE)</f>
        <v>0</v>
      </c>
      <c r="TU21" s="109">
        <f>VLOOKUP(TR21,Information!$A$2:$H$1000,4,FALSE)</f>
        <v>0</v>
      </c>
      <c r="TV21" s="109" t="str">
        <f>VLOOKUP(TR21,Information!$A$2:$H$1000,8,FALSE)</f>
        <v>Bare.rock</v>
      </c>
      <c r="TW21" s="109" t="str">
        <f>VLOOKUP(TR21,Information!$A$2:$I$1000,9,FALSE)</f>
        <v>Bare substrate</v>
      </c>
      <c r="TX21" s="112"/>
      <c r="TY21" s="111"/>
      <c r="TZ21" s="108" t="s">
        <v>309</v>
      </c>
      <c r="UA21" s="109">
        <f>VLOOKUP(TZ21,Information!$A$2:$H$1000,2,FALSE)</f>
        <v>0</v>
      </c>
      <c r="UB21" s="109">
        <f>VLOOKUP(TZ21,Information!$A$2:$H$1000,3,FALSE)</f>
        <v>0</v>
      </c>
      <c r="UC21" s="109">
        <f>VLOOKUP(TZ21,Information!$A$2:$H$1000,4,FALSE)</f>
        <v>0</v>
      </c>
      <c r="UD21" s="109" t="str">
        <f>VLOOKUP(TZ21,Information!$A$2:$H$1000,8,FALSE)</f>
        <v>Coral.rubble</v>
      </c>
      <c r="UE21" s="109" t="str">
        <f>VLOOKUP(TZ21,Information!$A$2:$I$1000,9,FALSE)</f>
        <v>Bare substrate</v>
      </c>
      <c r="UF21" s="112"/>
      <c r="UG21" s="111"/>
      <c r="UH21" s="108" t="s">
        <v>317</v>
      </c>
      <c r="UI21" s="109" t="str">
        <f>VLOOKUP(UH21,Information!$A$2:$H$1000,2,FALSE)</f>
        <v>Rhytisma fulvum</v>
      </c>
      <c r="UJ21" s="109" t="str">
        <f>VLOOKUP(UH21,Information!$A$2:$H$1000,3,FALSE)</f>
        <v>Rhytisma</v>
      </c>
      <c r="UK21" s="109" t="str">
        <f>VLOOKUP(UH21,Information!$A$2:$H$1000,4,FALSE)</f>
        <v>ALCYONIIDAE</v>
      </c>
      <c r="UL21" s="109" t="str">
        <f>VLOOKUP(UH21,Information!$A$2:$H$1000,8,FALSE)</f>
        <v>Soft.coral</v>
      </c>
      <c r="UM21" s="109" t="str">
        <f>VLOOKUP(UH21,Information!$A$2:$I$1000,9,FALSE)</f>
        <v>Cnidaria</v>
      </c>
      <c r="UN21" s="112"/>
      <c r="UO21" s="111"/>
      <c r="UP21" s="108" t="s">
        <v>309</v>
      </c>
      <c r="UQ21" s="109">
        <f>VLOOKUP(UP21,Information!$A$2:$H$1000,2,FALSE)</f>
        <v>0</v>
      </c>
      <c r="UR21" s="109">
        <f>VLOOKUP(UP21,Information!$A$2:$H$1000,3,FALSE)</f>
        <v>0</v>
      </c>
      <c r="US21" s="109">
        <f>VLOOKUP(UP21,Information!$A$2:$H$1000,4,FALSE)</f>
        <v>0</v>
      </c>
      <c r="UT21" s="109" t="str">
        <f>VLOOKUP(UP21,Information!$A$2:$H$1000,8,FALSE)</f>
        <v>Coral.rubble</v>
      </c>
      <c r="UU21" s="109" t="str">
        <f>VLOOKUP(UP21,Information!$A$2:$I$1000,9,FALSE)</f>
        <v>Bare substrate</v>
      </c>
      <c r="UV21" s="112"/>
      <c r="UW21" s="111"/>
      <c r="UX21" s="108" t="s">
        <v>104</v>
      </c>
      <c r="UY21" s="109">
        <f>VLOOKUP(UX21,Information!$A$2:$H$1000,2,FALSE)</f>
        <v>0</v>
      </c>
      <c r="UZ21" s="109">
        <f>VLOOKUP(UX21,Information!$A$2:$H$1000,3,FALSE)</f>
        <v>0</v>
      </c>
      <c r="VA21" s="109">
        <f>VLOOKUP(UX21,Information!$A$2:$H$1000,4,FALSE)</f>
        <v>0</v>
      </c>
      <c r="VB21" s="109" t="str">
        <f>VLOOKUP(UX21,Information!$A$2:$H$1000,8,FALSE)</f>
        <v>Artificial.reef.substrate</v>
      </c>
      <c r="VC21" s="109" t="str">
        <f>VLOOKUP(UX21,Information!$A$2:$I$1000,9,FALSE)</f>
        <v>Bare substrate</v>
      </c>
      <c r="VD21" s="112"/>
      <c r="VE21" s="111"/>
      <c r="VF21" s="108" t="s">
        <v>104</v>
      </c>
      <c r="VG21" s="109">
        <f>VLOOKUP(VF21,Information!$A$2:$H$1000,2,FALSE)</f>
        <v>0</v>
      </c>
      <c r="VH21" s="109">
        <f>VLOOKUP(VF21,Information!$A$2:$H$1000,3,FALSE)</f>
        <v>0</v>
      </c>
      <c r="VI21" s="109">
        <f>VLOOKUP(VF21,Information!$A$2:$H$1000,4,FALSE)</f>
        <v>0</v>
      </c>
      <c r="VJ21" s="109" t="str">
        <f>VLOOKUP(VF21,Information!$A$2:$H$1000,8,FALSE)</f>
        <v>Artificial.reef.substrate</v>
      </c>
      <c r="VK21" s="109" t="str">
        <f>VLOOKUP(VF21,Information!$A$2:$I$1000,9,FALSE)</f>
        <v>Bare substrate</v>
      </c>
      <c r="VL21" s="112"/>
      <c r="VM21" s="111"/>
      <c r="VN21" s="108" t="s">
        <v>322</v>
      </c>
      <c r="VO21" s="109">
        <f>VLOOKUP(VN21,Information!$A$2:$H$1000,2,FALSE)</f>
        <v>0</v>
      </c>
      <c r="VP21" s="109">
        <f>VLOOKUP(VN21,Information!$A$2:$H$1000,3,FALSE)</f>
        <v>0</v>
      </c>
      <c r="VQ21" s="109">
        <f>VLOOKUP(VN21,Information!$A$2:$H$1000,4,FALSE)</f>
        <v>0</v>
      </c>
      <c r="VR21" s="109" t="str">
        <f>VLOOKUP(VN21,Information!$A$2:$H$1000,8,FALSE)</f>
        <v>Sand</v>
      </c>
      <c r="VS21" s="109" t="str">
        <f>VLOOKUP(VN21,Information!$A$2:$I$1000,9,FALSE)</f>
        <v>Bare substrate</v>
      </c>
      <c r="VT21" s="112"/>
      <c r="VU21" s="111"/>
      <c r="VV21" s="108" t="s">
        <v>322</v>
      </c>
      <c r="VW21" s="109">
        <f>VLOOKUP(VV21,Information!$A$2:$H$1000,2,FALSE)</f>
        <v>0</v>
      </c>
      <c r="VX21" s="109">
        <f>VLOOKUP(VV21,Information!$A$2:$H$1000,3,FALSE)</f>
        <v>0</v>
      </c>
      <c r="VY21" s="109">
        <f>VLOOKUP(VV21,Information!$A$2:$H$1000,4,FALSE)</f>
        <v>0</v>
      </c>
      <c r="VZ21" s="109" t="str">
        <f>VLOOKUP(VV21,Information!$A$2:$H$1000,8,FALSE)</f>
        <v>Sand</v>
      </c>
      <c r="WA21" s="109" t="str">
        <f>VLOOKUP(VV21,Information!$A$2:$I$1000,9,FALSE)</f>
        <v>Bare substrate</v>
      </c>
      <c r="WB21" s="112"/>
      <c r="WC21" s="111"/>
      <c r="WD21" s="108" t="s">
        <v>309</v>
      </c>
      <c r="WE21" s="109">
        <f>VLOOKUP(WD21,Information!$A$2:$H$1000,2,FALSE)</f>
        <v>0</v>
      </c>
      <c r="WF21" s="109">
        <f>VLOOKUP(WD21,Information!$A$2:$H$1000,3,FALSE)</f>
        <v>0</v>
      </c>
      <c r="WG21" s="109">
        <f>VLOOKUP(WD21,Information!$A$2:$H$1000,4,FALSE)</f>
        <v>0</v>
      </c>
      <c r="WH21" s="109" t="str">
        <f>VLOOKUP(WD21,Information!$A$2:$H$1000,8,FALSE)</f>
        <v>Coral.rubble</v>
      </c>
      <c r="WI21" s="109" t="str">
        <f>VLOOKUP(WD21,Information!$A$2:$I$1000,9,FALSE)</f>
        <v>Bare substrate</v>
      </c>
      <c r="WJ21" s="112"/>
      <c r="WK21" s="111"/>
      <c r="WL21" s="108" t="s">
        <v>150</v>
      </c>
      <c r="WM21" s="109" t="str">
        <f>VLOOKUP(WL21,Information!$A$2:$H$1000,2,FALSE)</f>
        <v>unknown</v>
      </c>
      <c r="WN21" s="109" t="str">
        <f>VLOOKUP(WL21,Information!$A$2:$H$1000,3,FALSE)</f>
        <v>Cespitularia</v>
      </c>
      <c r="WO21" s="109" t="str">
        <f>VLOOKUP(WL21,Information!$A$2:$H$1000,4,FALSE)</f>
        <v>XENIIDAE</v>
      </c>
      <c r="WP21" s="109" t="str">
        <f>VLOOKUP(WL21,Information!$A$2:$H$1000,8,FALSE)</f>
        <v>Soft.coral</v>
      </c>
      <c r="WQ21" s="109" t="str">
        <f>VLOOKUP(WL21,Information!$A$2:$I$1000,9,FALSE)</f>
        <v>Cnidaria</v>
      </c>
      <c r="WR21" s="112"/>
      <c r="WS21" s="111"/>
      <c r="WT21" s="108" t="s">
        <v>311</v>
      </c>
      <c r="WU21" s="109" t="str">
        <f>VLOOKUP(WT21,Information!$A$2:$H$1000,2,FALSE)</f>
        <v>unknown</v>
      </c>
      <c r="WV21" s="109" t="str">
        <f>VLOOKUP(WT21,Information!$A$2:$H$1000,3,FALSE)</f>
        <v>unknown</v>
      </c>
      <c r="WW21" s="109" t="str">
        <f>VLOOKUP(WT21,Information!$A$2:$H$1000,4,FALSE)</f>
        <v>unknown</v>
      </c>
      <c r="WX21" s="109" t="str">
        <f>VLOOKUP(WT21,Information!$A$2:$H$1000,8,FALSE)</f>
        <v>Red.algae</v>
      </c>
      <c r="WY21" s="109" t="str">
        <f>VLOOKUP(WT21,Information!$A$2:$I$1000,9,FALSE)</f>
        <v>Macroalgae</v>
      </c>
      <c r="WZ21" s="112"/>
      <c r="XA21" s="111"/>
      <c r="XB21" s="108" t="s">
        <v>309</v>
      </c>
      <c r="XC21" s="109">
        <f>VLOOKUP(XB21,Information!$A$2:$H$1000,2,FALSE)</f>
        <v>0</v>
      </c>
      <c r="XD21" s="109">
        <f>VLOOKUP(XB21,Information!$A$2:$H$1000,3,FALSE)</f>
        <v>0</v>
      </c>
      <c r="XE21" s="109">
        <f>VLOOKUP(XB21,Information!$A$2:$H$1000,4,FALSE)</f>
        <v>0</v>
      </c>
      <c r="XF21" s="109" t="str">
        <f>VLOOKUP(XB21,Information!$A$2:$H$1000,8,FALSE)</f>
        <v>Coral.rubble</v>
      </c>
      <c r="XG21" s="109" t="str">
        <f>VLOOKUP(XB21,Information!$A$2:$I$1000,9,FALSE)</f>
        <v>Bare substrate</v>
      </c>
      <c r="XH21" s="112"/>
      <c r="XI21" s="111"/>
      <c r="XJ21" s="108" t="s">
        <v>322</v>
      </c>
      <c r="XK21" s="109">
        <f>VLOOKUP(XJ21,Information!$A$2:$H$1000,2,FALSE)</f>
        <v>0</v>
      </c>
      <c r="XL21" s="109">
        <f>VLOOKUP(XJ21,Information!$A$2:$H$1000,3,FALSE)</f>
        <v>0</v>
      </c>
      <c r="XM21" s="109">
        <f>VLOOKUP(XJ21,Information!$A$2:$H$1000,4,FALSE)</f>
        <v>0</v>
      </c>
      <c r="XN21" s="109" t="str">
        <f>VLOOKUP(XJ21,Information!$A$2:$H$1000,8,FALSE)</f>
        <v>Sand</v>
      </c>
      <c r="XO21" s="109" t="str">
        <f>VLOOKUP(XJ21,Information!$A$2:$I$1000,9,FALSE)</f>
        <v>Bare substrate</v>
      </c>
      <c r="XP21" s="112"/>
      <c r="XQ21" s="111"/>
      <c r="XR21" s="108" t="s">
        <v>322</v>
      </c>
      <c r="XS21" s="109">
        <f>VLOOKUP(XR21,Information!$A$2:$H$1000,2,FALSE)</f>
        <v>0</v>
      </c>
      <c r="XT21" s="109">
        <f>VLOOKUP(XR21,Information!$A$2:$H$1000,3,FALSE)</f>
        <v>0</v>
      </c>
      <c r="XU21" s="109">
        <f>VLOOKUP(XR21,Information!$A$2:$H$1000,4,FALSE)</f>
        <v>0</v>
      </c>
      <c r="XV21" s="109" t="str">
        <f>VLOOKUP(XR21,Information!$A$2:$H$1000,8,FALSE)</f>
        <v>Sand</v>
      </c>
      <c r="XW21" s="109" t="str">
        <f>VLOOKUP(XR21,Information!$A$2:$I$1000,9,FALSE)</f>
        <v>Bare substrate</v>
      </c>
      <c r="XX21" s="112"/>
      <c r="XY21" s="111"/>
      <c r="XZ21" s="108" t="s">
        <v>311</v>
      </c>
      <c r="YA21" s="109" t="str">
        <f>VLOOKUP(XZ21,Information!$A$2:$H$1000,2,FALSE)</f>
        <v>unknown</v>
      </c>
      <c r="YB21" s="109" t="str">
        <f>VLOOKUP(XZ21,Information!$A$2:$H$1000,3,FALSE)</f>
        <v>unknown</v>
      </c>
      <c r="YC21" s="109" t="str">
        <f>VLOOKUP(XZ21,Information!$A$2:$H$1000,4,FALSE)</f>
        <v>unknown</v>
      </c>
      <c r="YD21" s="109" t="str">
        <f>VLOOKUP(XZ21,Information!$A$2:$H$1000,8,FALSE)</f>
        <v>Red.algae</v>
      </c>
      <c r="YE21" s="109" t="str">
        <f>VLOOKUP(XZ21,Information!$A$2:$I$1000,9,FALSE)</f>
        <v>Macroalgae</v>
      </c>
      <c r="YF21" s="112"/>
      <c r="YG21" s="111"/>
      <c r="YH21" s="108" t="s">
        <v>117</v>
      </c>
      <c r="YI21" s="109" t="str">
        <f>VLOOKUP(YH21,Information!$A$2:$H$1000,2,FALSE)</f>
        <v>unknown</v>
      </c>
      <c r="YJ21" s="109" t="str">
        <f>VLOOKUP(YH21,Information!$A$2:$H$1000,3,FALSE)</f>
        <v>Astreopora</v>
      </c>
      <c r="YK21" s="109" t="str">
        <f>VLOOKUP(YH21,Information!$A$2:$H$1000,4,FALSE)</f>
        <v>ACROPORIDAE</v>
      </c>
      <c r="YL21" s="109" t="str">
        <f>VLOOKUP(YH21,Information!$A$2:$H$1000,8,FALSE)</f>
        <v>Hard.coral</v>
      </c>
      <c r="YM21" s="109" t="str">
        <f>VLOOKUP(YH21,Information!$A$2:$I$1000,9,FALSE)</f>
        <v>Cnidaria</v>
      </c>
      <c r="YN21" s="110" t="s">
        <v>1836</v>
      </c>
      <c r="YO21" s="111"/>
      <c r="YP21" s="113" t="s">
        <v>217</v>
      </c>
      <c r="YQ21" s="109" t="str">
        <f>VLOOKUP(YP21,Information!$A$2:$H$1000,2,FALSE)</f>
        <v>unknown</v>
      </c>
      <c r="YR21" s="109" t="str">
        <f>VLOOKUP(YP21,Information!$A$2:$H$1000,3,FALSE)</f>
        <v>Galaxea</v>
      </c>
      <c r="YS21" s="109" t="str">
        <f>VLOOKUP(YP21,Information!$A$2:$H$1000,4,FALSE)</f>
        <v>EUPHYLLIIDAE</v>
      </c>
      <c r="YT21" s="109" t="str">
        <f>VLOOKUP(YP21,Information!$A$2:$H$1000,8,FALSE)</f>
        <v>Hard.coral</v>
      </c>
      <c r="YU21" s="109" t="str">
        <f>VLOOKUP(YP21,Information!$A$2:$I$1000,9,FALSE)</f>
        <v>Cnidaria</v>
      </c>
      <c r="YV21" s="110" t="s">
        <v>2765</v>
      </c>
      <c r="YW21" s="111"/>
      <c r="YX21" s="114" t="s">
        <v>322</v>
      </c>
      <c r="YY21" s="109">
        <f>VLOOKUP(YX21,Information!$A$2:$H$1000,2,FALSE)</f>
        <v>0</v>
      </c>
      <c r="YZ21" s="109">
        <f>VLOOKUP(YX21,Information!$A$2:$H$1000,3,FALSE)</f>
        <v>0</v>
      </c>
      <c r="ZA21" s="109">
        <f>VLOOKUP(YX21,Information!$A$2:$H$1000,4,FALSE)</f>
        <v>0</v>
      </c>
      <c r="ZB21" s="109" t="str">
        <f>VLOOKUP(YX21,Information!$A$2:$H$1000,8,FALSE)</f>
        <v>Sand</v>
      </c>
      <c r="ZC21" s="109" t="str">
        <f>VLOOKUP(YX21,Information!$A$2:$I$1000,9,FALSE)</f>
        <v>Bare substrate</v>
      </c>
      <c r="ZD21" s="112"/>
      <c r="ZE21" s="111"/>
      <c r="ZF21" s="114" t="s">
        <v>82</v>
      </c>
      <c r="ZG21" s="109" t="str">
        <f>VLOOKUP(ZF21,Information!$A$2:$H$1000,2,FALSE)</f>
        <v>unknown</v>
      </c>
      <c r="ZH21" s="109" t="str">
        <f>VLOOKUP(ZF21,Information!$A$2:$H$1000,3,FALSE)</f>
        <v>Acropora</v>
      </c>
      <c r="ZI21" s="109" t="str">
        <f>VLOOKUP(ZF21,Information!$A$2:$H$1000,4,FALSE)</f>
        <v>ACROPORIDAE</v>
      </c>
      <c r="ZJ21" s="109" t="str">
        <f>VLOOKUP(ZF21,Information!$A$2:$H$1000,8,FALSE)</f>
        <v>Hard.coral</v>
      </c>
      <c r="ZK21" s="109" t="str">
        <f>VLOOKUP(ZF21,Information!$A$2:$I$1000,9,FALSE)</f>
        <v>Cnidaria</v>
      </c>
      <c r="ZL21" s="110" t="s">
        <v>80</v>
      </c>
      <c r="ZM21" s="111"/>
      <c r="ZN21" s="108" t="s">
        <v>330</v>
      </c>
      <c r="ZO21" s="109" t="str">
        <f>VLOOKUP(ZN21,Information!$A$2:$H$1000,2,FALSE)</f>
        <v>unknown</v>
      </c>
      <c r="ZP21" s="109" t="str">
        <f>VLOOKUP(ZN21,Information!$A$2:$H$1000,3,FALSE)</f>
        <v>unknown</v>
      </c>
      <c r="ZQ21" s="109" t="str">
        <f>VLOOKUP(ZN21,Information!$A$2:$H$1000,4,FALSE)</f>
        <v>unknown</v>
      </c>
      <c r="ZR21" s="109" t="str">
        <f>VLOOKUP(ZN21,Information!$A$2:$H$1000,8,FALSE)</f>
        <v>Soft.coral</v>
      </c>
      <c r="ZS21" s="109" t="str">
        <f>VLOOKUP(ZN21,Information!$A$2:$I$1000,9,FALSE)</f>
        <v>Cnidaria</v>
      </c>
      <c r="ZT21" s="112"/>
      <c r="ZU21" s="111"/>
      <c r="ZV21" s="108" t="s">
        <v>331</v>
      </c>
      <c r="ZW21" s="109" t="str">
        <f>VLOOKUP(ZV21,Information!$A$2:$H$1000,2,FALSE)</f>
        <v>unknown</v>
      </c>
      <c r="ZX21" s="109" t="str">
        <f>VLOOKUP(ZV21,Information!$A$2:$H$1000,3,FALSE)</f>
        <v>Seriatopora</v>
      </c>
      <c r="ZY21" s="109" t="str">
        <f>VLOOKUP(ZV21,Information!$A$2:$H$1000,4,FALSE)</f>
        <v>POCILLOPORIDAE</v>
      </c>
      <c r="ZZ21" s="109" t="str">
        <f>VLOOKUP(ZV21,Information!$A$2:$H$1000,8,FALSE)</f>
        <v>Hard.coral</v>
      </c>
      <c r="AAA21" s="109" t="str">
        <f>VLOOKUP(ZV21,Information!$A$2:$I$1000,9,FALSE)</f>
        <v>Cnidaria</v>
      </c>
      <c r="AAB21" s="110" t="s">
        <v>80</v>
      </c>
      <c r="AAC21" s="111"/>
      <c r="AAD21" s="108" t="s">
        <v>322</v>
      </c>
      <c r="AAE21" s="109">
        <f>VLOOKUP(AAD21,Information!$A$2:$H$1000,2,FALSE)</f>
        <v>0</v>
      </c>
      <c r="AAF21" s="109">
        <f>VLOOKUP(AAD21,Information!$A$2:$H$1000,3,FALSE)</f>
        <v>0</v>
      </c>
      <c r="AAG21" s="109">
        <f>VLOOKUP(AAD21,Information!$A$2:$H$1000,4,FALSE)</f>
        <v>0</v>
      </c>
      <c r="AAH21" s="109" t="str">
        <f>VLOOKUP(AAD21,Information!$A$2:$H$1000,8,FALSE)</f>
        <v>Sand</v>
      </c>
      <c r="AAI21" s="109" t="str">
        <f>VLOOKUP(AAD21,Information!$A$2:$I$1000,9,FALSE)</f>
        <v>Bare substrate</v>
      </c>
      <c r="AAJ21" s="112"/>
      <c r="AAK21" s="111"/>
      <c r="AAL21" s="108" t="s">
        <v>322</v>
      </c>
      <c r="AAM21" s="109">
        <f>VLOOKUP(AAL21,Information!$A$2:$H$1000,2,FALSE)</f>
        <v>0</v>
      </c>
      <c r="AAN21" s="109">
        <f>VLOOKUP(AAL21,Information!$A$2:$H$1000,3,FALSE)</f>
        <v>0</v>
      </c>
      <c r="AAO21" s="109">
        <f>VLOOKUP(AAL21,Information!$A$2:$H$1000,4,FALSE)</f>
        <v>0</v>
      </c>
      <c r="AAP21" s="109" t="str">
        <f>VLOOKUP(AAL21,Information!$A$2:$H$1000,8,FALSE)</f>
        <v>Sand</v>
      </c>
      <c r="AAQ21" s="109" t="str">
        <f>VLOOKUP(AAL21,Information!$A$2:$I$1000,9,FALSE)</f>
        <v>Bare substrate</v>
      </c>
      <c r="AAR21" s="112"/>
      <c r="AAS21" s="111"/>
      <c r="AAT21" s="108" t="s">
        <v>322</v>
      </c>
      <c r="AAU21" s="109">
        <f>VLOOKUP(AAT21,Information!$A$2:$H$1000,2,FALSE)</f>
        <v>0</v>
      </c>
      <c r="AAV21" s="109">
        <f>VLOOKUP(AAT21,Information!$A$2:$H$1000,3,FALSE)</f>
        <v>0</v>
      </c>
      <c r="AAW21" s="109">
        <f>VLOOKUP(AAT21,Information!$A$2:$H$1000,4,FALSE)</f>
        <v>0</v>
      </c>
      <c r="AAX21" s="109" t="str">
        <f>VLOOKUP(AAT21,Information!$A$2:$H$1000,8,FALSE)</f>
        <v>Sand</v>
      </c>
      <c r="AAY21" s="109" t="str">
        <f>VLOOKUP(AAT21,Information!$A$2:$I$1000,9,FALSE)</f>
        <v>Bare substrate</v>
      </c>
      <c r="AAZ21" s="112"/>
      <c r="ABA21" s="111"/>
      <c r="ABB21" s="108" t="s">
        <v>322</v>
      </c>
      <c r="ABC21" s="109">
        <f>VLOOKUP(ABB21,Information!$A$2:$H$1000,2,FALSE)</f>
        <v>0</v>
      </c>
      <c r="ABD21" s="109">
        <f>VLOOKUP(ABB21,Information!$A$2:$H$1000,3,FALSE)</f>
        <v>0</v>
      </c>
      <c r="ABE21" s="109">
        <f>VLOOKUP(ABB21,Information!$A$2:$H$1000,4,FALSE)</f>
        <v>0</v>
      </c>
      <c r="ABF21" s="109" t="str">
        <f>VLOOKUP(ABB21,Information!$A$2:$H$1000,8,FALSE)</f>
        <v>Sand</v>
      </c>
      <c r="ABG21" s="109" t="str">
        <f>VLOOKUP(ABB21,Information!$A$2:$I$1000,9,FALSE)</f>
        <v>Bare substrate</v>
      </c>
      <c r="ABH21" s="112"/>
      <c r="ABI21" s="111"/>
      <c r="ABJ21" s="108" t="s">
        <v>322</v>
      </c>
      <c r="ABK21" s="109">
        <f>VLOOKUP(ABJ21,Information!$A$2:$H$1000,2,FALSE)</f>
        <v>0</v>
      </c>
      <c r="ABL21" s="109">
        <f>VLOOKUP(ABJ21,Information!$A$2:$H$1000,3,FALSE)</f>
        <v>0</v>
      </c>
      <c r="ABM21" s="109">
        <f>VLOOKUP(ABJ21,Information!$A$2:$H$1000,4,FALSE)</f>
        <v>0</v>
      </c>
      <c r="ABN21" s="109" t="str">
        <f>VLOOKUP(ABJ21,Information!$A$2:$H$1000,8,FALSE)</f>
        <v>Sand</v>
      </c>
      <c r="ABO21" s="109" t="str">
        <f>VLOOKUP(ABJ21,Information!$A$2:$I$1000,9,FALSE)</f>
        <v>Bare substrate</v>
      </c>
      <c r="ABP21" s="112"/>
      <c r="ABQ21" s="111"/>
      <c r="ABR21" s="108" t="s">
        <v>104</v>
      </c>
      <c r="ABS21" s="109">
        <f>VLOOKUP(ABR21,Information!$A$2:$H$1000,2,FALSE)</f>
        <v>0</v>
      </c>
      <c r="ABT21" s="109">
        <f>VLOOKUP(ABR21,Information!$A$2:$H$1000,3,FALSE)</f>
        <v>0</v>
      </c>
      <c r="ABU21" s="109">
        <f>VLOOKUP(ABR21,Information!$A$2:$H$1000,4,FALSE)</f>
        <v>0</v>
      </c>
      <c r="ABV21" s="109" t="str">
        <f>VLOOKUP(ABR21,Information!$A$2:$H$1000,8,FALSE)</f>
        <v>Artificial.reef.substrate</v>
      </c>
      <c r="ABW21" s="109" t="str">
        <f>VLOOKUP(ABR21,Information!$A$2:$I$1000,9,FALSE)</f>
        <v>Bare substrate</v>
      </c>
      <c r="ABX21" s="112"/>
      <c r="ABY21" s="111"/>
      <c r="ABZ21" s="108" t="s">
        <v>235</v>
      </c>
      <c r="ACA21" s="109" t="str">
        <f>VLOOKUP(ABZ21,Information!$A$2:$H$1000,2,FALSE)</f>
        <v>Halophila ovalis</v>
      </c>
      <c r="ACB21" s="109" t="str">
        <f>VLOOKUP(ABZ21,Information!$A$2:$H$1000,3,FALSE)</f>
        <v>Halophila</v>
      </c>
      <c r="ACC21" s="109" t="str">
        <f>VLOOKUP(ABZ21,Information!$A$2:$H$1000,4,FALSE)</f>
        <v>HYDROCHARITACEAE</v>
      </c>
      <c r="ACD21" s="109" t="str">
        <f>VLOOKUP(ABZ21,Information!$A$2:$H$1000,8,FALSE)</f>
        <v>Seagrass</v>
      </c>
      <c r="ACE21" s="109" t="str">
        <f>VLOOKUP(ABZ21,Information!$A$2:$I$1000,9,FALSE)</f>
        <v>Seagrass</v>
      </c>
      <c r="ACF21" s="112"/>
      <c r="ACG21" s="111"/>
      <c r="ACH21" s="108" t="s">
        <v>104</v>
      </c>
      <c r="ACI21" s="109">
        <f>VLOOKUP(ACH21,Information!$A$2:$H$1000,2,FALSE)</f>
        <v>0</v>
      </c>
      <c r="ACJ21" s="109">
        <f>VLOOKUP(ACH21,Information!$A$2:$H$1000,3,FALSE)</f>
        <v>0</v>
      </c>
      <c r="ACK21" s="109">
        <f>VLOOKUP(ACH21,Information!$A$2:$H$1000,4,FALSE)</f>
        <v>0</v>
      </c>
      <c r="ACL21" s="109" t="str">
        <f>VLOOKUP(ACH21,Information!$A$2:$H$1000,8,FALSE)</f>
        <v>Artificial.reef.substrate</v>
      </c>
      <c r="ACM21" s="109" t="str">
        <f>VLOOKUP(ACH21,Information!$A$2:$I$1000,9,FALSE)</f>
        <v>Bare substrate</v>
      </c>
      <c r="ACN21" s="112"/>
      <c r="ACO21" s="111"/>
      <c r="ACP21" s="108" t="s">
        <v>322</v>
      </c>
      <c r="ACQ21" s="109">
        <f>VLOOKUP(ACP21,Information!$A$2:$H$1000,2,FALSE)</f>
        <v>0</v>
      </c>
      <c r="ACR21" s="109">
        <f>VLOOKUP(ACP21,Information!$A$2:$H$1000,3,FALSE)</f>
        <v>0</v>
      </c>
      <c r="ACS21" s="109">
        <f>VLOOKUP(ACP21,Information!$A$2:$H$1000,4,FALSE)</f>
        <v>0</v>
      </c>
      <c r="ACT21" s="109" t="str">
        <f>VLOOKUP(ACP21,Information!$A$2:$H$1000,8,FALSE)</f>
        <v>Sand</v>
      </c>
      <c r="ACU21" s="109" t="str">
        <f>VLOOKUP(ACP21,Information!$A$2:$I$1000,9,FALSE)</f>
        <v>Bare substrate</v>
      </c>
      <c r="ACV21" s="112"/>
      <c r="ACW21" s="111"/>
      <c r="ACX21" s="108" t="s">
        <v>330</v>
      </c>
      <c r="ACY21" s="109" t="str">
        <f>VLOOKUP(ACX21,Information!$A$2:$H$1000,2,FALSE)</f>
        <v>unknown</v>
      </c>
      <c r="ACZ21" s="109" t="str">
        <f>VLOOKUP(ACX21,Information!$A$2:$H$1000,3,FALSE)</f>
        <v>unknown</v>
      </c>
      <c r="ADA21" s="109" t="str">
        <f>VLOOKUP(ACX21,Information!$A$2:$H$1000,4,FALSE)</f>
        <v>unknown</v>
      </c>
      <c r="ADB21" s="109" t="str">
        <f>VLOOKUP(ACX21,Information!$A$2:$H$1000,8,FALSE)</f>
        <v>Soft.coral</v>
      </c>
      <c r="ADC21" s="109" t="str">
        <f>VLOOKUP(ACX21,Information!$A$2:$I$1000,9,FALSE)</f>
        <v>Cnidaria</v>
      </c>
      <c r="ADD21" s="112"/>
      <c r="ADE21" s="111"/>
      <c r="ADF21" s="108" t="s">
        <v>322</v>
      </c>
      <c r="ADG21" s="109">
        <f>VLOOKUP(ADF21,Information!$A$2:$H$1000,2,FALSE)</f>
        <v>0</v>
      </c>
      <c r="ADH21" s="109">
        <f>VLOOKUP(ADF21,Information!$A$2:$H$1000,3,FALSE)</f>
        <v>0</v>
      </c>
      <c r="ADI21" s="109">
        <f>VLOOKUP(ADF21,Information!$A$2:$H$1000,4,FALSE)</f>
        <v>0</v>
      </c>
      <c r="ADJ21" s="109" t="str">
        <f>VLOOKUP(ADF21,Information!$A$2:$H$1000,8,FALSE)</f>
        <v>Sand</v>
      </c>
      <c r="ADK21" s="109" t="str">
        <f>VLOOKUP(ADF21,Information!$A$2:$I$1000,9,FALSE)</f>
        <v>Bare substrate</v>
      </c>
      <c r="ADL21" s="112"/>
      <c r="ADM21" s="111"/>
      <c r="ADN21" s="108" t="s">
        <v>178</v>
      </c>
      <c r="ADO21" s="109" t="str">
        <f>VLOOKUP(ADN21,Information!$A$2:$H$1000,2,FALSE)</f>
        <v>unknown</v>
      </c>
      <c r="ADP21" s="109" t="str">
        <f>VLOOKUP(ADN21,Information!$A$2:$H$1000,3,FALSE)</f>
        <v>Dictyota</v>
      </c>
      <c r="ADQ21" s="109" t="str">
        <f>VLOOKUP(ADN21,Information!$A$2:$H$1000,4,FALSE)</f>
        <v>DICTYOTACEAE</v>
      </c>
      <c r="ADR21" s="109" t="str">
        <f>VLOOKUP(ADN21,Information!$A$2:$H$1000,8,FALSE)</f>
        <v>Brown.algae</v>
      </c>
      <c r="ADS21" s="109" t="str">
        <f>VLOOKUP(ADN21,Information!$A$2:$I$1000,9,FALSE)</f>
        <v>Macroalgae</v>
      </c>
      <c r="ADT21" s="112"/>
      <c r="ADU21" s="111"/>
    </row>
    <row r="22" spans="1:801" ht="15.75" customHeight="1">
      <c r="A22" s="101">
        <v>9.5</v>
      </c>
      <c r="B22" s="115" t="s">
        <v>304</v>
      </c>
      <c r="C22" s="103" t="str">
        <f>VLOOKUP(B22,Information!$A$2:$H$1000,2,FALSE)</f>
        <v>Porites rus</v>
      </c>
      <c r="D22" s="104" t="str">
        <f>VLOOKUP(B22,Information!$A$2:$H$1000,3,FALSE)</f>
        <v>Porites</v>
      </c>
      <c r="E22" s="104" t="str">
        <f>VLOOKUP(B22,Information!$A$2:$H$1000,4,FALSE)</f>
        <v>PORITIDAE</v>
      </c>
      <c r="F22" s="104" t="str">
        <f>VLOOKUP(B22,Information!$A$2:$H$1000,8,FALSE)</f>
        <v>Hard.coral</v>
      </c>
      <c r="G22" s="104" t="str">
        <f>VLOOKUP(B22,Information!$A$2:$I$1000,9,FALSE)</f>
        <v>Cnidaria</v>
      </c>
      <c r="H22" s="105" t="s">
        <v>1836</v>
      </c>
      <c r="I22" s="106"/>
      <c r="J22" s="115" t="s">
        <v>324</v>
      </c>
      <c r="K22" s="103" t="str">
        <f>VLOOKUP(J22,Information!$A$2:$H$1000,2,FALSE)</f>
        <v>unknown</v>
      </c>
      <c r="L22" s="104" t="str">
        <f>VLOOKUP(J22,Information!$A$2:$H$1000,3,FALSE)</f>
        <v>Sargassum</v>
      </c>
      <c r="M22" s="104" t="str">
        <f>VLOOKUP(J22,Information!$A$2:$H$1000,4,FALSE)</f>
        <v>SARGASSACEAE</v>
      </c>
      <c r="N22" s="104" t="str">
        <f>VLOOKUP(J22,Information!$A$2:$H$1000,8,FALSE)</f>
        <v>Brown.algae</v>
      </c>
      <c r="O22" s="104" t="str">
        <f>VLOOKUP(J22,Information!$A$2:$I$1000,9,FALSE)</f>
        <v>Macroalgae</v>
      </c>
      <c r="P22" s="106"/>
      <c r="Q22" s="106"/>
      <c r="R22" s="115" t="s">
        <v>309</v>
      </c>
      <c r="S22" s="103">
        <f>VLOOKUP(R22,Information!$A$2:$H$1000,2,FALSE)</f>
        <v>0</v>
      </c>
      <c r="T22" s="104">
        <f>VLOOKUP(R22,Information!$A$2:$H$1000,3,FALSE)</f>
        <v>0</v>
      </c>
      <c r="U22" s="104">
        <f>VLOOKUP(R22,Information!$A$2:$H$1000,4,FALSE)</f>
        <v>0</v>
      </c>
      <c r="V22" s="104" t="str">
        <f>VLOOKUP(R22,Information!$A$2:$H$1000,8,FALSE)</f>
        <v>Coral.rubble</v>
      </c>
      <c r="W22" s="104" t="str">
        <f>VLOOKUP(R22,Information!$A$2:$I$1000,9,FALSE)</f>
        <v>Bare substrate</v>
      </c>
      <c r="X22" s="106"/>
      <c r="Y22" s="106"/>
      <c r="Z22" s="115" t="s">
        <v>324</v>
      </c>
      <c r="AA22" s="103" t="str">
        <f>VLOOKUP(Z22,Information!$A$2:$H$1000,2,FALSE)</f>
        <v>unknown</v>
      </c>
      <c r="AB22" s="104" t="str">
        <f>VLOOKUP(Z22,Information!$A$2:$H$1000,3,FALSE)</f>
        <v>Sargassum</v>
      </c>
      <c r="AC22" s="104" t="str">
        <f>VLOOKUP(Z22,Information!$A$2:$H$1000,4,FALSE)</f>
        <v>SARGASSACEAE</v>
      </c>
      <c r="AD22" s="104" t="str">
        <f>VLOOKUP(Z22,Information!$A$2:$H$1000,8,FALSE)</f>
        <v>Brown.algae</v>
      </c>
      <c r="AE22" s="104" t="str">
        <f>VLOOKUP(Z22,Information!$A$2:$I$1000,9,FALSE)</f>
        <v>Macroalgae</v>
      </c>
      <c r="AF22" s="106"/>
      <c r="AG22" s="106"/>
      <c r="AH22" s="115" t="s">
        <v>330</v>
      </c>
      <c r="AI22" s="103" t="str">
        <f>VLOOKUP(AH22,Information!$A$2:$H$1000,2,FALSE)</f>
        <v>unknown</v>
      </c>
      <c r="AJ22" s="104" t="str">
        <f>VLOOKUP(AH22,Information!$A$2:$H$1000,3,FALSE)</f>
        <v>unknown</v>
      </c>
      <c r="AK22" s="104" t="str">
        <f>VLOOKUP(AH22,Information!$A$2:$H$1000,4,FALSE)</f>
        <v>unknown</v>
      </c>
      <c r="AL22" s="104" t="str">
        <f>VLOOKUP(AH22,Information!$A$2:$H$1000,8,FALSE)</f>
        <v>Soft.coral</v>
      </c>
      <c r="AM22" s="104" t="str">
        <f>VLOOKUP(AH22,Information!$A$2:$I$1000,9,FALSE)</f>
        <v>Cnidaria</v>
      </c>
      <c r="AN22" s="106"/>
      <c r="AO22" s="106"/>
      <c r="AP22" s="115" t="s">
        <v>304</v>
      </c>
      <c r="AQ22" s="103" t="str">
        <f>VLOOKUP(AP22,Information!$A$2:$H$1000,2,FALSE)</f>
        <v>Porites rus</v>
      </c>
      <c r="AR22" s="104" t="str">
        <f>VLOOKUP(AP22,Information!$A$2:$H$1000,3,FALSE)</f>
        <v>Porites</v>
      </c>
      <c r="AS22" s="104" t="str">
        <f>VLOOKUP(AP22,Information!$A$2:$H$1000,4,FALSE)</f>
        <v>PORITIDAE</v>
      </c>
      <c r="AT22" s="104" t="str">
        <f>VLOOKUP(AP22,Information!$A$2:$H$1000,8,FALSE)</f>
        <v>Hard.coral</v>
      </c>
      <c r="AU22" s="104" t="str">
        <f>VLOOKUP(AP22,Information!$A$2:$I$1000,9,FALSE)</f>
        <v>Cnidaria</v>
      </c>
      <c r="AV22" s="105" t="s">
        <v>1836</v>
      </c>
      <c r="AW22" s="106"/>
      <c r="AX22" s="115" t="s">
        <v>202</v>
      </c>
      <c r="AY22" s="103" t="str">
        <f>VLOOKUP(AX22,Information!$A$2:$H$1000,2,FALSE)</f>
        <v>unknown</v>
      </c>
      <c r="AZ22" s="104" t="str">
        <f>VLOOKUP(AX22,Information!$A$2:$H$1000,3,FALSE)</f>
        <v>Favia</v>
      </c>
      <c r="BA22" s="104" t="str">
        <f>VLOOKUP(AX22,Information!$A$2:$H$1000,4,FALSE)</f>
        <v>MUSSIDAE</v>
      </c>
      <c r="BB22" s="104" t="str">
        <f>VLOOKUP(AX22,Information!$A$2:$H$1000,8,FALSE)</f>
        <v>Hard.coral</v>
      </c>
      <c r="BC22" s="104" t="str">
        <f>VLOOKUP(AX22,Information!$A$2:$I$1000,9,FALSE)</f>
        <v>Cnidaria</v>
      </c>
      <c r="BD22" s="105" t="s">
        <v>1836</v>
      </c>
      <c r="BE22" s="106"/>
      <c r="BF22" s="115" t="s">
        <v>330</v>
      </c>
      <c r="BG22" s="103" t="str">
        <f>VLOOKUP(BF22,Information!$A$2:$H$1000,2,FALSE)</f>
        <v>unknown</v>
      </c>
      <c r="BH22" s="104" t="str">
        <f>VLOOKUP(BF22,Information!$A$2:$H$1000,3,FALSE)</f>
        <v>unknown</v>
      </c>
      <c r="BI22" s="104" t="str">
        <f>VLOOKUP(BF22,Information!$A$2:$H$1000,4,FALSE)</f>
        <v>unknown</v>
      </c>
      <c r="BJ22" s="104" t="str">
        <f>VLOOKUP(BF22,Information!$A$2:$H$1000,8,FALSE)</f>
        <v>Soft.coral</v>
      </c>
      <c r="BK22" s="104" t="str">
        <f>VLOOKUP(BF22,Information!$A$2:$I$1000,9,FALSE)</f>
        <v>Cnidaria</v>
      </c>
      <c r="BL22" s="106"/>
      <c r="BM22" s="106"/>
      <c r="BN22" s="115" t="s">
        <v>255</v>
      </c>
      <c r="BO22" s="103" t="str">
        <f>VLOOKUP(BN22,Information!$A$2:$H$1000,2,FALSE)</f>
        <v>Lobophora variegata</v>
      </c>
      <c r="BP22" s="104" t="str">
        <f>VLOOKUP(BN22,Information!$A$2:$H$1000,3,FALSE)</f>
        <v>Lobophora</v>
      </c>
      <c r="BQ22" s="104" t="str">
        <f>VLOOKUP(BN22,Information!$A$2:$H$1000,4,FALSE)</f>
        <v>DICTYOTACEAE</v>
      </c>
      <c r="BR22" s="104" t="str">
        <f>VLOOKUP(BN22,Information!$A$2:$H$1000,8,FALSE)</f>
        <v>Brown.algae</v>
      </c>
      <c r="BS22" s="104" t="str">
        <f>VLOOKUP(BN22,Information!$A$2:$I$1000,9,FALSE)</f>
        <v>Macroalgae</v>
      </c>
      <c r="BT22" s="106"/>
      <c r="BU22" s="106"/>
      <c r="BV22" s="115" t="s">
        <v>302</v>
      </c>
      <c r="BW22" s="103" t="str">
        <f>VLOOKUP(BV22,Information!$A$2:$H$1000,2,FALSE)</f>
        <v>unknown</v>
      </c>
      <c r="BX22" s="104" t="str">
        <f>VLOOKUP(BV22,Information!$A$2:$H$1000,3,FALSE)</f>
        <v>Porites (massive)</v>
      </c>
      <c r="BY22" s="104" t="str">
        <f>VLOOKUP(BV22,Information!$A$2:$H$1000,4,FALSE)</f>
        <v>PORITIDAE</v>
      </c>
      <c r="BZ22" s="104" t="str">
        <f>VLOOKUP(BV22,Information!$A$2:$H$1000,8,FALSE)</f>
        <v>Hard.coral</v>
      </c>
      <c r="CA22" s="104" t="str">
        <f>VLOOKUP(BV22,Information!$A$2:$I$1000,9,FALSE)</f>
        <v>Cnidaria</v>
      </c>
      <c r="CB22" s="105" t="s">
        <v>1836</v>
      </c>
      <c r="CC22" s="106"/>
      <c r="CD22" s="115" t="s">
        <v>324</v>
      </c>
      <c r="CE22" s="103" t="str">
        <f>VLOOKUP(CD22,Information!$A$2:$H$1000,2,FALSE)</f>
        <v>unknown</v>
      </c>
      <c r="CF22" s="104" t="str">
        <f>VLOOKUP(CD22,Information!$A$2:$H$1000,3,FALSE)</f>
        <v>Sargassum</v>
      </c>
      <c r="CG22" s="104" t="str">
        <f>VLOOKUP(CD22,Information!$A$2:$H$1000,4,FALSE)</f>
        <v>SARGASSACEAE</v>
      </c>
      <c r="CH22" s="104" t="str">
        <f>VLOOKUP(CD22,Information!$A$2:$H$1000,8,FALSE)</f>
        <v>Brown.algae</v>
      </c>
      <c r="CI22" s="104" t="str">
        <f>VLOOKUP(CD22,Information!$A$2:$I$1000,9,FALSE)</f>
        <v>Macroalgae</v>
      </c>
      <c r="CJ22" s="106"/>
      <c r="CK22" s="106"/>
      <c r="CL22" s="115" t="s">
        <v>300</v>
      </c>
      <c r="CM22" s="103" t="str">
        <f>VLOOKUP(CL22,Information!$A$2:$H$1000,2,FALSE)</f>
        <v>Porites cylindrica</v>
      </c>
      <c r="CN22" s="104" t="str">
        <f>VLOOKUP(CL22,Information!$A$2:$H$1000,3,FALSE)</f>
        <v>Porites</v>
      </c>
      <c r="CO22" s="104" t="str">
        <f>VLOOKUP(CL22,Information!$A$2:$H$1000,4,FALSE)</f>
        <v>PORITIDAE</v>
      </c>
      <c r="CP22" s="104" t="str">
        <f>VLOOKUP(CL22,Information!$A$2:$H$1000,8,FALSE)</f>
        <v>Hard.coral</v>
      </c>
      <c r="CQ22" s="104" t="str">
        <f>VLOOKUP(CL22,Information!$A$2:$I$1000,9,FALSE)</f>
        <v>Cnidaria</v>
      </c>
      <c r="CR22" s="105" t="s">
        <v>1836</v>
      </c>
      <c r="CS22" s="106"/>
      <c r="CT22" s="115" t="s">
        <v>324</v>
      </c>
      <c r="CU22" s="103" t="str">
        <f>VLOOKUP(CT22,Information!$A$2:$H$1000,2,FALSE)</f>
        <v>unknown</v>
      </c>
      <c r="CV22" s="104" t="str">
        <f>VLOOKUP(CT22,Information!$A$2:$H$1000,3,FALSE)</f>
        <v>Sargassum</v>
      </c>
      <c r="CW22" s="104" t="str">
        <f>VLOOKUP(CT22,Information!$A$2:$H$1000,4,FALSE)</f>
        <v>SARGASSACEAE</v>
      </c>
      <c r="CX22" s="104" t="str">
        <f>VLOOKUP(CT22,Information!$A$2:$H$1000,8,FALSE)</f>
        <v>Brown.algae</v>
      </c>
      <c r="CY22" s="104" t="str">
        <f>VLOOKUP(CT22,Information!$A$2:$I$1000,9,FALSE)</f>
        <v>Macroalgae</v>
      </c>
      <c r="CZ22" s="106"/>
      <c r="DA22" s="106"/>
      <c r="DB22" s="107" t="s">
        <v>217</v>
      </c>
      <c r="DC22" s="103" t="str">
        <f>VLOOKUP(DB22,Information!$A$2:$H$1000,2,FALSE)</f>
        <v>unknown</v>
      </c>
      <c r="DD22" s="104" t="str">
        <f>VLOOKUP(DB22,Information!$A$2:$H$1000,3,FALSE)</f>
        <v>Galaxea</v>
      </c>
      <c r="DE22" s="104" t="str">
        <f>VLOOKUP(DB22,Information!$A$2:$H$1000,4,FALSE)</f>
        <v>EUPHYLLIIDAE</v>
      </c>
      <c r="DF22" s="104" t="str">
        <f>VLOOKUP(DB22,Information!$A$2:$H$1000,8,FALSE)</f>
        <v>Hard.coral</v>
      </c>
      <c r="DG22" s="104" t="str">
        <f>VLOOKUP(DB22,Information!$A$2:$I$1000,9,FALSE)</f>
        <v>Cnidaria</v>
      </c>
      <c r="DH22" s="105" t="s">
        <v>80</v>
      </c>
      <c r="DI22" s="106"/>
      <c r="DJ22" s="107" t="s">
        <v>317</v>
      </c>
      <c r="DK22" s="103" t="str">
        <f>VLOOKUP(DJ22,Information!$A$2:$H$1000,2,FALSE)</f>
        <v>Rhytisma fulvum</v>
      </c>
      <c r="DL22" s="104" t="str">
        <f>VLOOKUP(DJ22,Information!$A$2:$H$1000,3,FALSE)</f>
        <v>Rhytisma</v>
      </c>
      <c r="DM22" s="104" t="str">
        <f>VLOOKUP(DJ22,Information!$A$2:$H$1000,4,FALSE)</f>
        <v>ALCYONIIDAE</v>
      </c>
      <c r="DN22" s="104" t="str">
        <f>VLOOKUP(DJ22,Information!$A$2:$H$1000,8,FALSE)</f>
        <v>Soft.coral</v>
      </c>
      <c r="DO22" s="104" t="str">
        <f>VLOOKUP(DJ22,Information!$A$2:$I$1000,9,FALSE)</f>
        <v>Cnidaria</v>
      </c>
      <c r="DP22" s="106"/>
      <c r="DQ22" s="106"/>
      <c r="DR22" s="115" t="s">
        <v>317</v>
      </c>
      <c r="DS22" s="103" t="str">
        <f>VLOOKUP(DR22,Information!$A$2:$H$1000,2,FALSE)</f>
        <v>Rhytisma fulvum</v>
      </c>
      <c r="DT22" s="104" t="str">
        <f>VLOOKUP(DR22,Information!$A$2:$H$1000,3,FALSE)</f>
        <v>Rhytisma</v>
      </c>
      <c r="DU22" s="104" t="str">
        <f>VLOOKUP(DR22,Information!$A$2:$H$1000,4,FALSE)</f>
        <v>ALCYONIIDAE</v>
      </c>
      <c r="DV22" s="104" t="str">
        <f>VLOOKUP(DR22,Information!$A$2:$H$1000,8,FALSE)</f>
        <v>Soft.coral</v>
      </c>
      <c r="DW22" s="104" t="str">
        <f>VLOOKUP(DR22,Information!$A$2:$I$1000,9,FALSE)</f>
        <v>Cnidaria</v>
      </c>
      <c r="DX22" s="106"/>
      <c r="DY22" s="106"/>
      <c r="DZ22" s="115" t="s">
        <v>289</v>
      </c>
      <c r="EA22" s="103" t="str">
        <f>VLOOKUP(DZ22,Information!$A$2:$H$1000,2,FALSE)</f>
        <v>unknown</v>
      </c>
      <c r="EB22" s="104" t="str">
        <f>VLOOKUP(DZ22,Information!$A$2:$H$1000,3,FALSE)</f>
        <v>Pocillopora</v>
      </c>
      <c r="EC22" s="104" t="str">
        <f>VLOOKUP(DZ22,Information!$A$2:$H$1000,4,FALSE)</f>
        <v>POCILLOPORIDAE</v>
      </c>
      <c r="ED22" s="104" t="str">
        <f>VLOOKUP(DZ22,Information!$A$2:$H$1000,8,FALSE)</f>
        <v>Hard.coral</v>
      </c>
      <c r="EE22" s="104" t="str">
        <f>VLOOKUP(DZ22,Information!$A$2:$I$1000,9,FALSE)</f>
        <v>Cnidaria</v>
      </c>
      <c r="EF22" s="105" t="s">
        <v>1836</v>
      </c>
      <c r="EG22" s="106"/>
      <c r="EH22" s="115" t="s">
        <v>141</v>
      </c>
      <c r="EI22" s="103" t="str">
        <f>VLOOKUP(EH22,Information!$A$2:$H$1000,2,FALSE)</f>
        <v>Carteriospongia foliascens</v>
      </c>
      <c r="EJ22" s="104" t="str">
        <f>VLOOKUP(EH22,Information!$A$2:$H$1000,3,FALSE)</f>
        <v>Carteriospongia</v>
      </c>
      <c r="EK22" s="104" t="str">
        <f>VLOOKUP(EH22,Information!$A$2:$H$1000,4,FALSE)</f>
        <v>THORECTIDAE</v>
      </c>
      <c r="EL22" s="104" t="str">
        <f>VLOOKUP(EH22,Information!$A$2:$H$1000,8,FALSE)</f>
        <v>Sponge</v>
      </c>
      <c r="EM22" s="104" t="str">
        <f>VLOOKUP(EH22,Information!$A$2:$I$1000,9,FALSE)</f>
        <v>Sponge</v>
      </c>
      <c r="EN22" s="106"/>
      <c r="EO22" s="106"/>
      <c r="EP22" s="115" t="s">
        <v>298</v>
      </c>
      <c r="EQ22" s="103" t="str">
        <f>VLOOKUP(EP22,Information!$A$2:$H$1000,2,FALSE)</f>
        <v>unknown</v>
      </c>
      <c r="ER22" s="104" t="str">
        <f>VLOOKUP(EP22,Information!$A$2:$H$1000,3,FALSE)</f>
        <v>Porites</v>
      </c>
      <c r="ES22" s="104" t="str">
        <f>VLOOKUP(EP22,Information!$A$2:$H$1000,4,FALSE)</f>
        <v>PORITIDAE</v>
      </c>
      <c r="ET22" s="104" t="str">
        <f>VLOOKUP(EP22,Information!$A$2:$H$1000,8,FALSE)</f>
        <v>Hard.coral</v>
      </c>
      <c r="EU22" s="104" t="str">
        <f>VLOOKUP(EP22,Information!$A$2:$I$1000,9,FALSE)</f>
        <v>Cnidaria</v>
      </c>
      <c r="EV22" s="105" t="s">
        <v>1836</v>
      </c>
      <c r="EW22" s="106"/>
      <c r="EX22" s="107" t="s">
        <v>309</v>
      </c>
      <c r="EY22" s="103">
        <f>VLOOKUP(EX22,Information!$A$2:$H$1000,2,FALSE)</f>
        <v>0</v>
      </c>
      <c r="EZ22" s="104">
        <f>VLOOKUP(EX22,Information!$A$2:$H$1000,3,FALSE)</f>
        <v>0</v>
      </c>
      <c r="FA22" s="104">
        <f>VLOOKUP(EX22,Information!$A$2:$H$1000,4,FALSE)</f>
        <v>0</v>
      </c>
      <c r="FB22" s="104" t="str">
        <f>VLOOKUP(EX22,Information!$A$2:$H$1000,8,FALSE)</f>
        <v>Coral.rubble</v>
      </c>
      <c r="FC22" s="104" t="str">
        <f>VLOOKUP(EX22,Information!$A$2:$I$1000,9,FALSE)</f>
        <v>Bare substrate</v>
      </c>
      <c r="FD22" s="106"/>
      <c r="FE22" s="106"/>
      <c r="FF22" s="115" t="s">
        <v>300</v>
      </c>
      <c r="FG22" s="103" t="str">
        <f>VLOOKUP(FF22,Information!$A$2:$H$1000,2,FALSE)</f>
        <v>Porites cylindrica</v>
      </c>
      <c r="FH22" s="104" t="str">
        <f>VLOOKUP(FF22,Information!$A$2:$H$1000,3,FALSE)</f>
        <v>Porites</v>
      </c>
      <c r="FI22" s="104" t="str">
        <f>VLOOKUP(FF22,Information!$A$2:$H$1000,4,FALSE)</f>
        <v>PORITIDAE</v>
      </c>
      <c r="FJ22" s="104" t="str">
        <f>VLOOKUP(FF22,Information!$A$2:$H$1000,8,FALSE)</f>
        <v>Hard.coral</v>
      </c>
      <c r="FK22" s="104" t="str">
        <f>VLOOKUP(FF22,Information!$A$2:$I$1000,9,FALSE)</f>
        <v>Cnidaria</v>
      </c>
      <c r="FL22" s="105" t="s">
        <v>1836</v>
      </c>
      <c r="FM22" s="106"/>
      <c r="FN22" s="115" t="s">
        <v>150</v>
      </c>
      <c r="FO22" s="103" t="str">
        <f>VLOOKUP(FN22,Information!$A$2:$H$1000,2,FALSE)</f>
        <v>unknown</v>
      </c>
      <c r="FP22" s="104" t="str">
        <f>VLOOKUP(FN22,Information!$A$2:$H$1000,3,FALSE)</f>
        <v>Cespitularia</v>
      </c>
      <c r="FQ22" s="104" t="str">
        <f>VLOOKUP(FN22,Information!$A$2:$H$1000,4,FALSE)</f>
        <v>XENIIDAE</v>
      </c>
      <c r="FR22" s="104" t="str">
        <f>VLOOKUP(FN22,Information!$A$2:$H$1000,8,FALSE)</f>
        <v>Soft.coral</v>
      </c>
      <c r="FS22" s="104" t="str">
        <f>VLOOKUP(FN22,Information!$A$2:$I$1000,9,FALSE)</f>
        <v>Cnidaria</v>
      </c>
      <c r="FT22" s="106"/>
      <c r="FU22" s="106"/>
      <c r="FV22" s="115" t="s">
        <v>330</v>
      </c>
      <c r="FW22" s="103" t="str">
        <f>VLOOKUP(FV22,Information!$A$2:$H$1000,2,FALSE)</f>
        <v>unknown</v>
      </c>
      <c r="FX22" s="104" t="str">
        <f>VLOOKUP(FV22,Information!$A$2:$H$1000,3,FALSE)</f>
        <v>unknown</v>
      </c>
      <c r="FY22" s="104" t="str">
        <f>VLOOKUP(FV22,Information!$A$2:$H$1000,4,FALSE)</f>
        <v>unknown</v>
      </c>
      <c r="FZ22" s="104" t="str">
        <f>VLOOKUP(FV22,Information!$A$2:$H$1000,8,FALSE)</f>
        <v>Soft.coral</v>
      </c>
      <c r="GA22" s="104" t="str">
        <f>VLOOKUP(FV22,Information!$A$2:$I$1000,9,FALSE)</f>
        <v>Cnidaria</v>
      </c>
      <c r="GB22" s="106"/>
      <c r="GC22" s="106"/>
      <c r="GD22" s="115" t="s">
        <v>309</v>
      </c>
      <c r="GE22" s="103">
        <f>VLOOKUP(GD22,Information!$A$2:$H$1000,2,FALSE)</f>
        <v>0</v>
      </c>
      <c r="GF22" s="104">
        <f>VLOOKUP(GD22,Information!$A$2:$H$1000,3,FALSE)</f>
        <v>0</v>
      </c>
      <c r="GG22" s="104">
        <f>VLOOKUP(GD22,Information!$A$2:$H$1000,4,FALSE)</f>
        <v>0</v>
      </c>
      <c r="GH22" s="104" t="str">
        <f>VLOOKUP(GD22,Information!$A$2:$H$1000,8,FALSE)</f>
        <v>Coral.rubble</v>
      </c>
      <c r="GI22" s="104" t="str">
        <f>VLOOKUP(GD22,Information!$A$2:$I$1000,9,FALSE)</f>
        <v>Bare substrate</v>
      </c>
      <c r="GJ22" s="106"/>
      <c r="GK22" s="106"/>
      <c r="GL22" s="115" t="s">
        <v>320</v>
      </c>
      <c r="GM22" s="103">
        <f>VLOOKUP(GL22,Information!$A$2:$H$1000,2,FALSE)</f>
        <v>0</v>
      </c>
      <c r="GN22" s="104">
        <f>VLOOKUP(GL22,Information!$A$2:$H$1000,3,FALSE)</f>
        <v>0</v>
      </c>
      <c r="GO22" s="104">
        <f>VLOOKUP(GL22,Information!$A$2:$H$1000,4,FALSE)</f>
        <v>0</v>
      </c>
      <c r="GP22" s="104" t="str">
        <f>VLOOKUP(GL22,Information!$A$2:$H$1000,8,FALSE)</f>
        <v>Bare.rock</v>
      </c>
      <c r="GQ22" s="104" t="str">
        <f>VLOOKUP(GL22,Information!$A$2:$I$1000,9,FALSE)</f>
        <v>Bare substrate</v>
      </c>
      <c r="GR22" s="106"/>
      <c r="GS22" s="106"/>
      <c r="GT22" s="115" t="s">
        <v>302</v>
      </c>
      <c r="GU22" s="103" t="str">
        <f>VLOOKUP(GT22,Information!$A$2:$H$1000,2,FALSE)</f>
        <v>unknown</v>
      </c>
      <c r="GV22" s="104" t="str">
        <f>VLOOKUP(GT22,Information!$A$2:$H$1000,3,FALSE)</f>
        <v>Porites (massive)</v>
      </c>
      <c r="GW22" s="104" t="str">
        <f>VLOOKUP(GT22,Information!$A$2:$H$1000,4,FALSE)</f>
        <v>PORITIDAE</v>
      </c>
      <c r="GX22" s="104" t="str">
        <f>VLOOKUP(GT22,Information!$A$2:$H$1000,8,FALSE)</f>
        <v>Hard.coral</v>
      </c>
      <c r="GY22" s="104" t="str">
        <f>VLOOKUP(GT22,Information!$A$2:$I$1000,9,FALSE)</f>
        <v>Cnidaria</v>
      </c>
      <c r="GZ22" s="105" t="s">
        <v>1836</v>
      </c>
      <c r="HA22" s="106"/>
      <c r="HB22" s="115" t="s">
        <v>82</v>
      </c>
      <c r="HC22" s="103" t="str">
        <f>VLOOKUP(HB22,Information!$A$2:$H$1000,2,FALSE)</f>
        <v>unknown</v>
      </c>
      <c r="HD22" s="104" t="str">
        <f>VLOOKUP(HB22,Information!$A$2:$H$1000,3,FALSE)</f>
        <v>Acropora</v>
      </c>
      <c r="HE22" s="104" t="str">
        <f>VLOOKUP(HB22,Information!$A$2:$H$1000,4,FALSE)</f>
        <v>ACROPORIDAE</v>
      </c>
      <c r="HF22" s="104" t="str">
        <f>VLOOKUP(HB22,Information!$A$2:$H$1000,8,FALSE)</f>
        <v>Hard.coral</v>
      </c>
      <c r="HG22" s="104" t="str">
        <f>VLOOKUP(HB22,Information!$A$2:$I$1000,9,FALSE)</f>
        <v>Cnidaria</v>
      </c>
      <c r="HH22" s="105" t="s">
        <v>1836</v>
      </c>
      <c r="HI22" s="106"/>
      <c r="HJ22" s="115" t="s">
        <v>322</v>
      </c>
      <c r="HK22" s="103">
        <f>VLOOKUP(HJ22,Information!$A$2:$H$1000,2,FALSE)</f>
        <v>0</v>
      </c>
      <c r="HL22" s="104">
        <f>VLOOKUP(HJ22,Information!$A$2:$H$1000,3,FALSE)</f>
        <v>0</v>
      </c>
      <c r="HM22" s="104">
        <f>VLOOKUP(HJ22,Information!$A$2:$H$1000,4,FALSE)</f>
        <v>0</v>
      </c>
      <c r="HN22" s="104" t="str">
        <f>VLOOKUP(HJ22,Information!$A$2:$H$1000,8,FALSE)</f>
        <v>Sand</v>
      </c>
      <c r="HO22" s="104" t="str">
        <f>VLOOKUP(HJ22,Information!$A$2:$I$1000,9,FALSE)</f>
        <v>Bare substrate</v>
      </c>
      <c r="HP22" s="106"/>
      <c r="HQ22" s="106"/>
      <c r="HR22" s="115" t="s">
        <v>300</v>
      </c>
      <c r="HS22" s="103" t="str">
        <f>VLOOKUP(HR22,Information!$A$2:$H$1000,2,FALSE)</f>
        <v>Porites cylindrica</v>
      </c>
      <c r="HT22" s="104" t="str">
        <f>VLOOKUP(HR22,Information!$A$2:$H$1000,3,FALSE)</f>
        <v>Porites</v>
      </c>
      <c r="HU22" s="104" t="str">
        <f>VLOOKUP(HR22,Information!$A$2:$H$1000,4,FALSE)</f>
        <v>PORITIDAE</v>
      </c>
      <c r="HV22" s="104" t="str">
        <f>VLOOKUP(HR22,Information!$A$2:$H$1000,8,FALSE)</f>
        <v>Hard.coral</v>
      </c>
      <c r="HW22" s="104" t="str">
        <f>VLOOKUP(HR22,Information!$A$2:$I$1000,9,FALSE)</f>
        <v>Cnidaria</v>
      </c>
      <c r="HX22" s="105" t="s">
        <v>1836</v>
      </c>
      <c r="HY22" s="106"/>
      <c r="HZ22" s="115" t="s">
        <v>330</v>
      </c>
      <c r="IA22" s="103" t="str">
        <f>VLOOKUP(HZ22,Information!$A$2:$H$1000,2,FALSE)</f>
        <v>unknown</v>
      </c>
      <c r="IB22" s="104" t="str">
        <f>VLOOKUP(HZ22,Information!$A$2:$H$1000,3,FALSE)</f>
        <v>unknown</v>
      </c>
      <c r="IC22" s="104" t="str">
        <f>VLOOKUP(HZ22,Information!$A$2:$H$1000,4,FALSE)</f>
        <v>unknown</v>
      </c>
      <c r="ID22" s="104" t="str">
        <f>VLOOKUP(HZ22,Information!$A$2:$H$1000,8,FALSE)</f>
        <v>Soft.coral</v>
      </c>
      <c r="IE22" s="104" t="str">
        <f>VLOOKUP(HZ22,Information!$A$2:$I$1000,9,FALSE)</f>
        <v>Cnidaria</v>
      </c>
      <c r="IF22" s="106"/>
      <c r="IG22" s="106"/>
      <c r="IH22" s="107" t="s">
        <v>298</v>
      </c>
      <c r="II22" s="103" t="str">
        <f>VLOOKUP(IH22,Information!$A$2:$H$1000,2,FALSE)</f>
        <v>unknown</v>
      </c>
      <c r="IJ22" s="104" t="str">
        <f>VLOOKUP(IH22,Information!$A$2:$H$1000,3,FALSE)</f>
        <v>Porites</v>
      </c>
      <c r="IK22" s="104" t="str">
        <f>VLOOKUP(IH22,Information!$A$2:$H$1000,4,FALSE)</f>
        <v>PORITIDAE</v>
      </c>
      <c r="IL22" s="104" t="str">
        <f>VLOOKUP(IH22,Information!$A$2:$H$1000,8,FALSE)</f>
        <v>Hard.coral</v>
      </c>
      <c r="IM22" s="104" t="str">
        <f>VLOOKUP(IH22,Information!$A$2:$I$1000,9,FALSE)</f>
        <v>Cnidaria</v>
      </c>
      <c r="IN22" s="105" t="s">
        <v>80</v>
      </c>
      <c r="IO22" s="106"/>
      <c r="IP22" s="115" t="s">
        <v>317</v>
      </c>
      <c r="IQ22" s="103" t="str">
        <f>VLOOKUP(IP22,Information!$A$2:$H$1000,2,FALSE)</f>
        <v>Rhytisma fulvum</v>
      </c>
      <c r="IR22" s="104" t="str">
        <f>VLOOKUP(IP22,Information!$A$2:$H$1000,3,FALSE)</f>
        <v>Rhytisma</v>
      </c>
      <c r="IS22" s="104" t="str">
        <f>VLOOKUP(IP22,Information!$A$2:$H$1000,4,FALSE)</f>
        <v>ALCYONIIDAE</v>
      </c>
      <c r="IT22" s="104" t="str">
        <f>VLOOKUP(IP22,Information!$A$2:$H$1000,8,FALSE)</f>
        <v>Soft.coral</v>
      </c>
      <c r="IU22" s="104" t="str">
        <f>VLOOKUP(IP22,Information!$A$2:$I$1000,9,FALSE)</f>
        <v>Cnidaria</v>
      </c>
      <c r="IV22" s="106"/>
      <c r="IW22" s="106"/>
      <c r="IX22" s="115" t="s">
        <v>330</v>
      </c>
      <c r="IY22" s="103" t="str">
        <f>VLOOKUP(IX22,Information!$A$2:$H$1000,2,FALSE)</f>
        <v>unknown</v>
      </c>
      <c r="IZ22" s="104" t="str">
        <f>VLOOKUP(IX22,Information!$A$2:$H$1000,3,FALSE)</f>
        <v>unknown</v>
      </c>
      <c r="JA22" s="104" t="str">
        <f>VLOOKUP(IX22,Information!$A$2:$H$1000,4,FALSE)</f>
        <v>unknown</v>
      </c>
      <c r="JB22" s="104" t="str">
        <f>VLOOKUP(IX22,Information!$A$2:$H$1000,8,FALSE)</f>
        <v>Soft.coral</v>
      </c>
      <c r="JC22" s="104" t="str">
        <f>VLOOKUP(IX22,Information!$A$2:$I$1000,9,FALSE)</f>
        <v>Cnidaria</v>
      </c>
      <c r="JD22" s="106"/>
      <c r="JE22" s="106"/>
      <c r="JF22" s="115" t="s">
        <v>309</v>
      </c>
      <c r="JG22" s="103">
        <f>VLOOKUP(JF22,Information!$A$2:$H$1000,2,FALSE)</f>
        <v>0</v>
      </c>
      <c r="JH22" s="104">
        <f>VLOOKUP(JF22,Information!$A$2:$H$1000,3,FALSE)</f>
        <v>0</v>
      </c>
      <c r="JI22" s="104">
        <f>VLOOKUP(JF22,Information!$A$2:$H$1000,4,FALSE)</f>
        <v>0</v>
      </c>
      <c r="JJ22" s="104" t="str">
        <f>VLOOKUP(JF22,Information!$A$2:$H$1000,8,FALSE)</f>
        <v>Coral.rubble</v>
      </c>
      <c r="JK22" s="104" t="str">
        <f>VLOOKUP(JF22,Information!$A$2:$I$1000,9,FALSE)</f>
        <v>Bare substrate</v>
      </c>
      <c r="JL22" s="106"/>
      <c r="JM22" s="106"/>
      <c r="JN22" s="115" t="s">
        <v>324</v>
      </c>
      <c r="JO22" s="103" t="str">
        <f>VLOOKUP(JN22,Information!$A$2:$H$1000,2,FALSE)</f>
        <v>unknown</v>
      </c>
      <c r="JP22" s="104" t="str">
        <f>VLOOKUP(JN22,Information!$A$2:$H$1000,3,FALSE)</f>
        <v>Sargassum</v>
      </c>
      <c r="JQ22" s="104" t="str">
        <f>VLOOKUP(JN22,Information!$A$2:$H$1000,4,FALSE)</f>
        <v>SARGASSACEAE</v>
      </c>
      <c r="JR22" s="104" t="str">
        <f>VLOOKUP(JN22,Information!$A$2:$H$1000,8,FALSE)</f>
        <v>Brown.algae</v>
      </c>
      <c r="JS22" s="104" t="str">
        <f>VLOOKUP(JN22,Information!$A$2:$I$1000,9,FALSE)</f>
        <v>Macroalgae</v>
      </c>
      <c r="JT22" s="106"/>
      <c r="JU22" s="106"/>
      <c r="JV22" s="115" t="s">
        <v>309</v>
      </c>
      <c r="JW22" s="103">
        <f>VLOOKUP(JV22,Information!$A$2:$H$1000,2,FALSE)</f>
        <v>0</v>
      </c>
      <c r="JX22" s="104">
        <f>VLOOKUP(JV22,Information!$A$2:$H$1000,3,FALSE)</f>
        <v>0</v>
      </c>
      <c r="JY22" s="104">
        <f>VLOOKUP(JV22,Information!$A$2:$H$1000,4,FALSE)</f>
        <v>0</v>
      </c>
      <c r="JZ22" s="104" t="str">
        <f>VLOOKUP(JV22,Information!$A$2:$H$1000,8,FALSE)</f>
        <v>Coral.rubble</v>
      </c>
      <c r="KA22" s="104" t="str">
        <f>VLOOKUP(JV22,Information!$A$2:$I$1000,9,FALSE)</f>
        <v>Bare substrate</v>
      </c>
      <c r="KB22" s="106"/>
      <c r="KC22" s="106"/>
      <c r="KD22" s="115" t="s">
        <v>320</v>
      </c>
      <c r="KE22" s="103">
        <f>VLOOKUP(KD22,Information!$A$2:$H$1000,2,FALSE)</f>
        <v>0</v>
      </c>
      <c r="KF22" s="104">
        <f>VLOOKUP(KD22,Information!$A$2:$H$1000,3,FALSE)</f>
        <v>0</v>
      </c>
      <c r="KG22" s="104">
        <f>VLOOKUP(KD22,Information!$A$2:$H$1000,4,FALSE)</f>
        <v>0</v>
      </c>
      <c r="KH22" s="104" t="str">
        <f>VLOOKUP(KD22,Information!$A$2:$H$1000,8,FALSE)</f>
        <v>Bare.rock</v>
      </c>
      <c r="KI22" s="104" t="str">
        <f>VLOOKUP(KD22,Information!$A$2:$I$1000,9,FALSE)</f>
        <v>Bare substrate</v>
      </c>
      <c r="KJ22" s="106"/>
      <c r="KK22" s="106"/>
      <c r="KL22" s="115" t="s">
        <v>359</v>
      </c>
      <c r="KM22" s="103" t="str">
        <f>VLOOKUP(KL22,Information!$A$2:$H$1000,2,FALSE)</f>
        <v>unknown</v>
      </c>
      <c r="KN22" s="104" t="str">
        <f>VLOOKUP(KL22,Information!$A$2:$H$1000,3,FALSE)</f>
        <v>unknown</v>
      </c>
      <c r="KO22" s="104" t="str">
        <f>VLOOKUP(KL22,Information!$A$2:$H$1000,4,FALSE)</f>
        <v>unknown</v>
      </c>
      <c r="KP22" s="104" t="str">
        <f>VLOOKUP(KL22,Information!$A$2:$H$1000,8,FALSE)</f>
        <v>Turf.algae</v>
      </c>
      <c r="KQ22" s="104" t="str">
        <f>VLOOKUP(KL22,Information!$A$2:$I$1000,9,FALSE)</f>
        <v>Turf algae</v>
      </c>
      <c r="KR22" s="106"/>
      <c r="KS22" s="106"/>
      <c r="KT22" s="115" t="s">
        <v>300</v>
      </c>
      <c r="KU22" s="103" t="str">
        <f>VLOOKUP(KT22,Information!$A$2:$H$1000,2,FALSE)</f>
        <v>Porites cylindrica</v>
      </c>
      <c r="KV22" s="104" t="str">
        <f>VLOOKUP(KT22,Information!$A$2:$H$1000,3,FALSE)</f>
        <v>Porites</v>
      </c>
      <c r="KW22" s="104" t="str">
        <f>VLOOKUP(KT22,Information!$A$2:$H$1000,4,FALSE)</f>
        <v>PORITIDAE</v>
      </c>
      <c r="KX22" s="104" t="str">
        <f>VLOOKUP(KT22,Information!$A$2:$H$1000,8,FALSE)</f>
        <v>Hard.coral</v>
      </c>
      <c r="KY22" s="104" t="str">
        <f>VLOOKUP(KT22,Information!$A$2:$I$1000,9,FALSE)</f>
        <v>Cnidaria</v>
      </c>
      <c r="KZ22" s="105" t="s">
        <v>1836</v>
      </c>
      <c r="LA22" s="106"/>
      <c r="LB22" s="115" t="s">
        <v>92</v>
      </c>
      <c r="LC22" s="103" t="str">
        <f>VLOOKUP(LB22,Information!$A$2:$H$1000,2,FALSE)</f>
        <v>unknown</v>
      </c>
      <c r="LD22" s="104" t="str">
        <f>VLOOKUP(LB22,Information!$A$2:$H$1000,3,FALSE)</f>
        <v>unknown</v>
      </c>
      <c r="LE22" s="104" t="str">
        <f>VLOOKUP(LB22,Information!$A$2:$H$1000,4,FALSE)</f>
        <v>unknown</v>
      </c>
      <c r="LF22" s="104" t="str">
        <f>VLOOKUP(LB22,Information!$A$2:$H$1000,8,FALSE)</f>
        <v>Sea.anemone</v>
      </c>
      <c r="LG22" s="104" t="str">
        <f>VLOOKUP(LB22,Information!$A$2:$I$1000,9,FALSE)</f>
        <v>Cnidaria</v>
      </c>
      <c r="LH22" s="106"/>
      <c r="LI22" s="106"/>
      <c r="LJ22" s="115" t="s">
        <v>300</v>
      </c>
      <c r="LK22" s="103" t="str">
        <f>VLOOKUP(LJ22,Information!$A$2:$H$1000,2,FALSE)</f>
        <v>Porites cylindrica</v>
      </c>
      <c r="LL22" s="104" t="str">
        <f>VLOOKUP(LJ22,Information!$A$2:$H$1000,3,FALSE)</f>
        <v>Porites</v>
      </c>
      <c r="LM22" s="104" t="str">
        <f>VLOOKUP(LJ22,Information!$A$2:$H$1000,4,FALSE)</f>
        <v>PORITIDAE</v>
      </c>
      <c r="LN22" s="104" t="str">
        <f>VLOOKUP(LJ22,Information!$A$2:$H$1000,8,FALSE)</f>
        <v>Hard.coral</v>
      </c>
      <c r="LO22" s="104" t="str">
        <f>VLOOKUP(LJ22,Information!$A$2:$I$1000,9,FALSE)</f>
        <v>Cnidaria</v>
      </c>
      <c r="LP22" s="105" t="s">
        <v>1836</v>
      </c>
      <c r="LQ22" s="106"/>
      <c r="LR22" s="115" t="s">
        <v>304</v>
      </c>
      <c r="LS22" s="103" t="str">
        <f>VLOOKUP(LR22,Information!$A$2:$H$1000,2,FALSE)</f>
        <v>Porites rus</v>
      </c>
      <c r="LT22" s="104" t="str">
        <f>VLOOKUP(LR22,Information!$A$2:$H$1000,3,FALSE)</f>
        <v>Porites</v>
      </c>
      <c r="LU22" s="104" t="str">
        <f>VLOOKUP(LR22,Information!$A$2:$H$1000,4,FALSE)</f>
        <v>PORITIDAE</v>
      </c>
      <c r="LV22" s="104" t="str">
        <f>VLOOKUP(LR22,Information!$A$2:$H$1000,8,FALSE)</f>
        <v>Hard.coral</v>
      </c>
      <c r="LW22" s="104" t="str">
        <f>VLOOKUP(LR22,Information!$A$2:$I$1000,9,FALSE)</f>
        <v>Cnidaria</v>
      </c>
      <c r="LX22" s="105" t="s">
        <v>1836</v>
      </c>
      <c r="LY22" s="106"/>
      <c r="LZ22" s="115" t="s">
        <v>260</v>
      </c>
      <c r="MA22" s="103" t="str">
        <f>VLOOKUP(LZ22,Information!$A$2:$H$1000,2,FALSE)</f>
        <v>unknown</v>
      </c>
      <c r="MB22" s="104" t="str">
        <f>VLOOKUP(LZ22,Information!$A$2:$H$1000,3,FALSE)</f>
        <v>Lobophyllia</v>
      </c>
      <c r="MC22" s="104" t="str">
        <f>VLOOKUP(LZ22,Information!$A$2:$H$1000,4,FALSE)</f>
        <v>LOBOPHYLLIIDAE</v>
      </c>
      <c r="MD22" s="104" t="str">
        <f>VLOOKUP(LZ22,Information!$A$2:$H$1000,8,FALSE)</f>
        <v>Hard.coral</v>
      </c>
      <c r="ME22" s="104" t="str">
        <f>VLOOKUP(LZ22,Information!$A$2:$I$1000,9,FALSE)</f>
        <v>Cnidaria</v>
      </c>
      <c r="MF22" s="105" t="s">
        <v>1836</v>
      </c>
      <c r="MG22" s="106"/>
      <c r="MH22" s="115" t="s">
        <v>260</v>
      </c>
      <c r="MI22" s="103" t="str">
        <f>VLOOKUP(MH22,Information!$A$2:$H$1000,2,FALSE)</f>
        <v>unknown</v>
      </c>
      <c r="MJ22" s="104" t="str">
        <f>VLOOKUP(MH22,Information!$A$2:$H$1000,3,FALSE)</f>
        <v>Lobophyllia</v>
      </c>
      <c r="MK22" s="104" t="str">
        <f>VLOOKUP(MH22,Information!$A$2:$H$1000,4,FALSE)</f>
        <v>LOBOPHYLLIIDAE</v>
      </c>
      <c r="ML22" s="104" t="str">
        <f>VLOOKUP(MH22,Information!$A$2:$H$1000,8,FALSE)</f>
        <v>Hard.coral</v>
      </c>
      <c r="MM22" s="104" t="str">
        <f>VLOOKUP(MH22,Information!$A$2:$I$1000,9,FALSE)</f>
        <v>Cnidaria</v>
      </c>
      <c r="MN22" s="105" t="s">
        <v>1836</v>
      </c>
      <c r="MO22" s="106"/>
      <c r="MP22" s="115" t="s">
        <v>300</v>
      </c>
      <c r="MQ22" s="103" t="str">
        <f>VLOOKUP(MP22,Information!$A$2:$H$1000,2,FALSE)</f>
        <v>Porites cylindrica</v>
      </c>
      <c r="MR22" s="104" t="str">
        <f>VLOOKUP(MP22,Information!$A$2:$H$1000,3,FALSE)</f>
        <v>Porites</v>
      </c>
      <c r="MS22" s="104" t="str">
        <f>VLOOKUP(MP22,Information!$A$2:$H$1000,4,FALSE)</f>
        <v>PORITIDAE</v>
      </c>
      <c r="MT22" s="104" t="str">
        <f>VLOOKUP(MP22,Information!$A$2:$H$1000,8,FALSE)</f>
        <v>Hard.coral</v>
      </c>
      <c r="MU22" s="104" t="str">
        <f>VLOOKUP(MP22,Information!$A$2:$I$1000,9,FALSE)</f>
        <v>Cnidaria</v>
      </c>
      <c r="MV22" s="105" t="s">
        <v>1836</v>
      </c>
      <c r="MW22" s="106"/>
      <c r="MX22" s="115" t="s">
        <v>330</v>
      </c>
      <c r="MY22" s="103" t="str">
        <f>VLOOKUP(MX22,Information!$A$2:$H$1000,2,FALSE)</f>
        <v>unknown</v>
      </c>
      <c r="MZ22" s="104" t="str">
        <f>VLOOKUP(MX22,Information!$A$2:$H$1000,3,FALSE)</f>
        <v>unknown</v>
      </c>
      <c r="NA22" s="104" t="str">
        <f>VLOOKUP(MX22,Information!$A$2:$H$1000,4,FALSE)</f>
        <v>unknown</v>
      </c>
      <c r="NB22" s="104" t="str">
        <f>VLOOKUP(MX22,Information!$A$2:$H$1000,8,FALSE)</f>
        <v>Soft.coral</v>
      </c>
      <c r="NC22" s="104" t="str">
        <f>VLOOKUP(MX22,Information!$A$2:$I$1000,9,FALSE)</f>
        <v>Cnidaria</v>
      </c>
      <c r="ND22" s="106"/>
      <c r="NE22" s="106"/>
      <c r="NF22" s="115" t="s">
        <v>82</v>
      </c>
      <c r="NG22" s="103" t="str">
        <f>VLOOKUP(NF22,Information!$A$2:$H$1000,2,FALSE)</f>
        <v>unknown</v>
      </c>
      <c r="NH22" s="104" t="str">
        <f>VLOOKUP(NF22,Information!$A$2:$H$1000,3,FALSE)</f>
        <v>Acropora</v>
      </c>
      <c r="NI22" s="104" t="str">
        <f>VLOOKUP(NF22,Information!$A$2:$H$1000,4,FALSE)</f>
        <v>ACROPORIDAE</v>
      </c>
      <c r="NJ22" s="104" t="str">
        <f>VLOOKUP(NF22,Information!$A$2:$H$1000,8,FALSE)</f>
        <v>Hard.coral</v>
      </c>
      <c r="NK22" s="104" t="str">
        <f>VLOOKUP(NF22,Information!$A$2:$I$1000,9,FALSE)</f>
        <v>Cnidaria</v>
      </c>
      <c r="NL22" s="105" t="s">
        <v>1836</v>
      </c>
      <c r="NM22" s="106"/>
      <c r="NN22" s="115" t="s">
        <v>82</v>
      </c>
      <c r="NO22" s="103" t="str">
        <f>VLOOKUP(NN22,Information!$A$2:$H$1000,2,FALSE)</f>
        <v>unknown</v>
      </c>
      <c r="NP22" s="104" t="str">
        <f>VLOOKUP(NN22,Information!$A$2:$H$1000,3,FALSE)</f>
        <v>Acropora</v>
      </c>
      <c r="NQ22" s="104" t="str">
        <f>VLOOKUP(NN22,Information!$A$2:$H$1000,4,FALSE)</f>
        <v>ACROPORIDAE</v>
      </c>
      <c r="NR22" s="104" t="str">
        <f>VLOOKUP(NN22,Information!$A$2:$H$1000,8,FALSE)</f>
        <v>Hard.coral</v>
      </c>
      <c r="NS22" s="104" t="str">
        <f>VLOOKUP(NN22,Information!$A$2:$I$1000,9,FALSE)</f>
        <v>Cnidaria</v>
      </c>
      <c r="NT22" s="105" t="s">
        <v>1836</v>
      </c>
      <c r="NU22" s="106"/>
      <c r="NV22" s="115" t="s">
        <v>340</v>
      </c>
      <c r="NW22" s="103" t="str">
        <f>VLOOKUP(NV22,Information!$A$2:$H$1000,2,FALSE)</f>
        <v>unknown</v>
      </c>
      <c r="NX22" s="104" t="str">
        <f>VLOOKUP(NV22,Information!$A$2:$H$1000,3,FALSE)</f>
        <v>Stylophora</v>
      </c>
      <c r="NY22" s="104" t="str">
        <f>VLOOKUP(NV22,Information!$A$2:$H$1000,4,FALSE)</f>
        <v>POCILLOPORIDAE</v>
      </c>
      <c r="NZ22" s="104" t="str">
        <f>VLOOKUP(NV22,Information!$A$2:$H$1000,8,FALSE)</f>
        <v>Hard.coral</v>
      </c>
      <c r="OA22" s="104" t="str">
        <f>VLOOKUP(NV22,Information!$A$2:$I$1000,9,FALSE)</f>
        <v>Cnidaria</v>
      </c>
      <c r="OB22" s="105" t="s">
        <v>1837</v>
      </c>
      <c r="OC22" s="106"/>
      <c r="OD22" s="107" t="s">
        <v>320</v>
      </c>
      <c r="OE22" s="103">
        <f>VLOOKUP(OD22,Information!$A$2:$H$1000,2,FALSE)</f>
        <v>0</v>
      </c>
      <c r="OF22" s="104">
        <f>VLOOKUP(OD22,Information!$A$2:$H$1000,3,FALSE)</f>
        <v>0</v>
      </c>
      <c r="OG22" s="104">
        <f>VLOOKUP(OD22,Information!$A$2:$H$1000,4,FALSE)</f>
        <v>0</v>
      </c>
      <c r="OH22" s="104" t="str">
        <f>VLOOKUP(OD22,Information!$A$2:$H$1000,8,FALSE)</f>
        <v>Bare.rock</v>
      </c>
      <c r="OI22" s="104" t="str">
        <f>VLOOKUP(OD22,Information!$A$2:$I$1000,9,FALSE)</f>
        <v>Bare substrate</v>
      </c>
      <c r="OJ22" s="106"/>
      <c r="OK22" s="106"/>
      <c r="OL22" s="107" t="s">
        <v>359</v>
      </c>
      <c r="OM22" s="103" t="str">
        <f>VLOOKUP(OL22,Information!$A$2:$H$1000,2,FALSE)</f>
        <v>unknown</v>
      </c>
      <c r="ON22" s="104" t="str">
        <f>VLOOKUP(OL22,Information!$A$2:$H$1000,3,FALSE)</f>
        <v>unknown</v>
      </c>
      <c r="OO22" s="104" t="str">
        <f>VLOOKUP(OL22,Information!$A$2:$H$1000,4,FALSE)</f>
        <v>unknown</v>
      </c>
      <c r="OP22" s="104" t="str">
        <f>VLOOKUP(OL22,Information!$A$2:$H$1000,8,FALSE)</f>
        <v>Turf.algae</v>
      </c>
      <c r="OQ22" s="104" t="str">
        <f>VLOOKUP(OL22,Information!$A$2:$I$1000,9,FALSE)</f>
        <v>Turf algae</v>
      </c>
      <c r="OR22" s="106"/>
      <c r="OS22" s="106"/>
      <c r="OT22" s="107" t="s">
        <v>298</v>
      </c>
      <c r="OU22" s="103" t="str">
        <f>VLOOKUP(OT22,Information!$A$2:$H$1000,2,FALSE)</f>
        <v>unknown</v>
      </c>
      <c r="OV22" s="104" t="str">
        <f>VLOOKUP(OT22,Information!$A$2:$H$1000,3,FALSE)</f>
        <v>Porites</v>
      </c>
      <c r="OW22" s="104" t="str">
        <f>VLOOKUP(OT22,Information!$A$2:$H$1000,4,FALSE)</f>
        <v>PORITIDAE</v>
      </c>
      <c r="OX22" s="104" t="str">
        <f>VLOOKUP(OT22,Information!$A$2:$H$1000,8,FALSE)</f>
        <v>Hard.coral</v>
      </c>
      <c r="OY22" s="104" t="str">
        <f>VLOOKUP(OT22,Information!$A$2:$I$1000,9,FALSE)</f>
        <v>Cnidaria</v>
      </c>
      <c r="OZ22" s="105" t="s">
        <v>80</v>
      </c>
      <c r="PA22" s="106"/>
      <c r="PB22" s="107" t="s">
        <v>309</v>
      </c>
      <c r="PC22" s="103">
        <f>VLOOKUP(PB22,Information!$A$2:$H$1000,2,FALSE)</f>
        <v>0</v>
      </c>
      <c r="PD22" s="104">
        <f>VLOOKUP(PB22,Information!$A$2:$H$1000,3,FALSE)</f>
        <v>0</v>
      </c>
      <c r="PE22" s="104">
        <f>VLOOKUP(PB22,Information!$A$2:$H$1000,4,FALSE)</f>
        <v>0</v>
      </c>
      <c r="PF22" s="104" t="str">
        <f>VLOOKUP(PB22,Information!$A$2:$H$1000,8,FALSE)</f>
        <v>Coral.rubble</v>
      </c>
      <c r="PG22" s="104" t="str">
        <f>VLOOKUP(PB22,Information!$A$2:$I$1000,9,FALSE)</f>
        <v>Bare substrate</v>
      </c>
      <c r="PH22" s="106"/>
      <c r="PI22" s="106"/>
      <c r="PJ22" s="107" t="s">
        <v>309</v>
      </c>
      <c r="PK22" s="103">
        <f>VLOOKUP(PJ22,Information!$A$2:$H$1000,2,FALSE)</f>
        <v>0</v>
      </c>
      <c r="PL22" s="104">
        <f>VLOOKUP(PJ22,Information!$A$2:$H$1000,3,FALSE)</f>
        <v>0</v>
      </c>
      <c r="PM22" s="104">
        <f>VLOOKUP(PJ22,Information!$A$2:$H$1000,4,FALSE)</f>
        <v>0</v>
      </c>
      <c r="PN22" s="104" t="str">
        <f>VLOOKUP(PJ22,Information!$A$2:$H$1000,8,FALSE)</f>
        <v>Coral.rubble</v>
      </c>
      <c r="PO22" s="104" t="str">
        <f>VLOOKUP(PJ22,Information!$A$2:$I$1000,9,FALSE)</f>
        <v>Bare substrate</v>
      </c>
      <c r="PP22" s="106"/>
      <c r="PQ22" s="106"/>
      <c r="PR22" s="107" t="s">
        <v>322</v>
      </c>
      <c r="PS22" s="103">
        <f>VLOOKUP(PR22,Information!$A$2:$H$1000,2,FALSE)</f>
        <v>0</v>
      </c>
      <c r="PT22" s="104">
        <f>VLOOKUP(PR22,Information!$A$2:$H$1000,3,FALSE)</f>
        <v>0</v>
      </c>
      <c r="PU22" s="104">
        <f>VLOOKUP(PR22,Information!$A$2:$H$1000,4,FALSE)</f>
        <v>0</v>
      </c>
      <c r="PV22" s="104" t="str">
        <f>VLOOKUP(PR22,Information!$A$2:$H$1000,8,FALSE)</f>
        <v>Sand</v>
      </c>
      <c r="PW22" s="104" t="str">
        <f>VLOOKUP(PR22,Information!$A$2:$I$1000,9,FALSE)</f>
        <v>Bare substrate</v>
      </c>
      <c r="PX22" s="106"/>
      <c r="PY22" s="106"/>
      <c r="PZ22" s="107" t="s">
        <v>309</v>
      </c>
      <c r="QA22" s="103">
        <f>VLOOKUP(PZ22,Information!$A$2:$H$1000,2,FALSE)</f>
        <v>0</v>
      </c>
      <c r="QB22" s="104">
        <f>VLOOKUP(PZ22,Information!$A$2:$H$1000,3,FALSE)</f>
        <v>0</v>
      </c>
      <c r="QC22" s="104">
        <f>VLOOKUP(PZ22,Information!$A$2:$H$1000,4,FALSE)</f>
        <v>0</v>
      </c>
      <c r="QD22" s="104" t="str">
        <f>VLOOKUP(PZ22,Information!$A$2:$H$1000,8,FALSE)</f>
        <v>Coral.rubble</v>
      </c>
      <c r="QE22" s="104" t="str">
        <f>VLOOKUP(PZ22,Information!$A$2:$I$1000,9,FALSE)</f>
        <v>Bare substrate</v>
      </c>
      <c r="QF22" s="106"/>
      <c r="QG22" s="106"/>
      <c r="QH22" s="107" t="s">
        <v>311</v>
      </c>
      <c r="QI22" s="103" t="str">
        <f>VLOOKUP(QH22,Information!$A$2:$H$1000,2,FALSE)</f>
        <v>unknown</v>
      </c>
      <c r="QJ22" s="104" t="str">
        <f>VLOOKUP(QH22,Information!$A$2:$H$1000,3,FALSE)</f>
        <v>unknown</v>
      </c>
      <c r="QK22" s="104" t="str">
        <f>VLOOKUP(QH22,Information!$A$2:$H$1000,4,FALSE)</f>
        <v>unknown</v>
      </c>
      <c r="QL22" s="104" t="str">
        <f>VLOOKUP(QH22,Information!$A$2:$H$1000,8,FALSE)</f>
        <v>Red.algae</v>
      </c>
      <c r="QM22" s="104" t="str">
        <f>VLOOKUP(QH22,Information!$A$2:$I$1000,9,FALSE)</f>
        <v>Macroalgae</v>
      </c>
      <c r="QN22" s="106"/>
      <c r="QO22" s="106"/>
      <c r="QP22" s="107" t="s">
        <v>322</v>
      </c>
      <c r="QQ22" s="103">
        <f>VLOOKUP(QP22,Information!$A$2:$H$1000,2,FALSE)</f>
        <v>0</v>
      </c>
      <c r="QR22" s="104">
        <f>VLOOKUP(QP22,Information!$A$2:$H$1000,3,FALSE)</f>
        <v>0</v>
      </c>
      <c r="QS22" s="104">
        <f>VLOOKUP(QP22,Information!$A$2:$H$1000,4,FALSE)</f>
        <v>0</v>
      </c>
      <c r="QT22" s="104" t="str">
        <f>VLOOKUP(QP22,Information!$A$2:$H$1000,8,FALSE)</f>
        <v>Sand</v>
      </c>
      <c r="QU22" s="104" t="str">
        <f>VLOOKUP(QP22,Information!$A$2:$I$1000,9,FALSE)</f>
        <v>Bare substrate</v>
      </c>
      <c r="QV22" s="106"/>
      <c r="QW22" s="106"/>
      <c r="QX22" s="107" t="s">
        <v>330</v>
      </c>
      <c r="QY22" s="103" t="str">
        <f>VLOOKUP(QX22,Information!$A$2:$H$1000,2,FALSE)</f>
        <v>unknown</v>
      </c>
      <c r="QZ22" s="104" t="str">
        <f>VLOOKUP(QX22,Information!$A$2:$H$1000,3,FALSE)</f>
        <v>unknown</v>
      </c>
      <c r="RA22" s="104" t="str">
        <f>VLOOKUP(QX22,Information!$A$2:$H$1000,4,FALSE)</f>
        <v>unknown</v>
      </c>
      <c r="RB22" s="104" t="str">
        <f>VLOOKUP(QX22,Information!$A$2:$H$1000,8,FALSE)</f>
        <v>Soft.coral</v>
      </c>
      <c r="RC22" s="104" t="str">
        <f>VLOOKUP(QX22,Information!$A$2:$I$1000,9,FALSE)</f>
        <v>Cnidaria</v>
      </c>
      <c r="RD22" s="106"/>
      <c r="RE22" s="106"/>
      <c r="RF22" s="107" t="s">
        <v>322</v>
      </c>
      <c r="RG22" s="103">
        <f>VLOOKUP(RF22,Information!$A$2:$H$1000,2,FALSE)</f>
        <v>0</v>
      </c>
      <c r="RH22" s="104">
        <f>VLOOKUP(RF22,Information!$A$2:$H$1000,3,FALSE)</f>
        <v>0</v>
      </c>
      <c r="RI22" s="104">
        <f>VLOOKUP(RF22,Information!$A$2:$H$1000,4,FALSE)</f>
        <v>0</v>
      </c>
      <c r="RJ22" s="104" t="str">
        <f>VLOOKUP(RF22,Information!$A$2:$H$1000,8,FALSE)</f>
        <v>Sand</v>
      </c>
      <c r="RK22" s="104" t="str">
        <f>VLOOKUP(RF22,Information!$A$2:$I$1000,9,FALSE)</f>
        <v>Bare substrate</v>
      </c>
      <c r="RL22" s="106"/>
      <c r="RM22" s="106"/>
      <c r="RN22" s="107" t="s">
        <v>322</v>
      </c>
      <c r="RO22" s="103">
        <f>VLOOKUP(RN22,Information!$A$2:$H$1000,2,FALSE)</f>
        <v>0</v>
      </c>
      <c r="RP22" s="104">
        <f>VLOOKUP(RN22,Information!$A$2:$H$1000,3,FALSE)</f>
        <v>0</v>
      </c>
      <c r="RQ22" s="104">
        <f>VLOOKUP(RN22,Information!$A$2:$H$1000,4,FALSE)</f>
        <v>0</v>
      </c>
      <c r="RR22" s="104" t="str">
        <f>VLOOKUP(RN22,Information!$A$2:$H$1000,8,FALSE)</f>
        <v>Sand</v>
      </c>
      <c r="RS22" s="104" t="str">
        <f>VLOOKUP(RN22,Information!$A$2:$I$1000,9,FALSE)</f>
        <v>Bare substrate</v>
      </c>
      <c r="RT22" s="106"/>
      <c r="RU22" s="106"/>
      <c r="RV22" s="107" t="s">
        <v>298</v>
      </c>
      <c r="RW22" s="103" t="str">
        <f>VLOOKUP(RV22,Information!$A$2:$H$1000,2,FALSE)</f>
        <v>unknown</v>
      </c>
      <c r="RX22" s="104" t="str">
        <f>VLOOKUP(RV22,Information!$A$2:$H$1000,3,FALSE)</f>
        <v>Porites</v>
      </c>
      <c r="RY22" s="104" t="str">
        <f>VLOOKUP(RV22,Information!$A$2:$H$1000,4,FALSE)</f>
        <v>PORITIDAE</v>
      </c>
      <c r="RZ22" s="104" t="str">
        <f>VLOOKUP(RV22,Information!$A$2:$H$1000,8,FALSE)</f>
        <v>Hard.coral</v>
      </c>
      <c r="SA22" s="104" t="str">
        <f>VLOOKUP(RV22,Information!$A$2:$I$1000,9,FALSE)</f>
        <v>Cnidaria</v>
      </c>
      <c r="SB22" s="105" t="s">
        <v>1836</v>
      </c>
      <c r="SC22" s="106"/>
      <c r="SD22" s="107" t="s">
        <v>320</v>
      </c>
      <c r="SE22" s="103">
        <f>VLOOKUP(SD22,Information!$A$2:$H$1000,2,FALSE)</f>
        <v>0</v>
      </c>
      <c r="SF22" s="104">
        <f>VLOOKUP(SD22,Information!$A$2:$H$1000,3,FALSE)</f>
        <v>0</v>
      </c>
      <c r="SG22" s="104">
        <f>VLOOKUP(SD22,Information!$A$2:$H$1000,4,FALSE)</f>
        <v>0</v>
      </c>
      <c r="SH22" s="104" t="str">
        <f>VLOOKUP(SD22,Information!$A$2:$H$1000,8,FALSE)</f>
        <v>Bare.rock</v>
      </c>
      <c r="SI22" s="104" t="str">
        <f>VLOOKUP(SD22,Information!$A$2:$I$1000,9,FALSE)</f>
        <v>Bare substrate</v>
      </c>
      <c r="SJ22" s="106"/>
      <c r="SK22" s="106"/>
      <c r="SL22" s="107" t="s">
        <v>322</v>
      </c>
      <c r="SM22" s="103">
        <f>VLOOKUP(SL22,Information!$A$2:$H$1000,2,FALSE)</f>
        <v>0</v>
      </c>
      <c r="SN22" s="104">
        <f>VLOOKUP(SL22,Information!$A$2:$H$1000,3,FALSE)</f>
        <v>0</v>
      </c>
      <c r="SO22" s="104">
        <f>VLOOKUP(SL22,Information!$A$2:$H$1000,4,FALSE)</f>
        <v>0</v>
      </c>
      <c r="SP22" s="104" t="str">
        <f>VLOOKUP(SL22,Information!$A$2:$H$1000,8,FALSE)</f>
        <v>Sand</v>
      </c>
      <c r="SQ22" s="104" t="str">
        <f>VLOOKUP(SL22,Information!$A$2:$I$1000,9,FALSE)</f>
        <v>Bare substrate</v>
      </c>
      <c r="SR22" s="106"/>
      <c r="SS22" s="106"/>
      <c r="ST22" s="107" t="s">
        <v>309</v>
      </c>
      <c r="SU22" s="103">
        <f>VLOOKUP(ST22,Information!$A$2:$H$1000,2,FALSE)</f>
        <v>0</v>
      </c>
      <c r="SV22" s="104">
        <f>VLOOKUP(ST22,Information!$A$2:$H$1000,3,FALSE)</f>
        <v>0</v>
      </c>
      <c r="SW22" s="104">
        <f>VLOOKUP(ST22,Information!$A$2:$H$1000,4,FALSE)</f>
        <v>0</v>
      </c>
      <c r="SX22" s="104" t="str">
        <f>VLOOKUP(ST22,Information!$A$2:$H$1000,8,FALSE)</f>
        <v>Coral.rubble</v>
      </c>
      <c r="SY22" s="104" t="str">
        <f>VLOOKUP(ST22,Information!$A$2:$I$1000,9,FALSE)</f>
        <v>Bare substrate</v>
      </c>
      <c r="SZ22" s="106"/>
      <c r="TA22" s="106"/>
      <c r="TB22" s="108" t="s">
        <v>320</v>
      </c>
      <c r="TC22" s="109">
        <f>VLOOKUP(TB22,Information!$A$2:$H$1000,2,FALSE)</f>
        <v>0</v>
      </c>
      <c r="TD22" s="109">
        <f>VLOOKUP(TB22,Information!$A$2:$H$1000,3,FALSE)</f>
        <v>0</v>
      </c>
      <c r="TE22" s="109">
        <f>VLOOKUP(TB22,Information!$A$2:$H$1000,4,FALSE)</f>
        <v>0</v>
      </c>
      <c r="TF22" s="109" t="str">
        <f>VLOOKUP(TB22,Information!$A$2:$H$1000,8,FALSE)</f>
        <v>Bare.rock</v>
      </c>
      <c r="TG22" s="109" t="str">
        <f>VLOOKUP(TB22,Information!$A$2:$I$1000,9,FALSE)</f>
        <v>Bare substrate</v>
      </c>
      <c r="TH22" s="112"/>
      <c r="TI22" s="111"/>
      <c r="TJ22" s="108" t="s">
        <v>309</v>
      </c>
      <c r="TK22" s="109">
        <f>VLOOKUP(TJ22,Information!$A$2:$H$1000,2,FALSE)</f>
        <v>0</v>
      </c>
      <c r="TL22" s="109">
        <f>VLOOKUP(TJ22,Information!$A$2:$H$1000,3,FALSE)</f>
        <v>0</v>
      </c>
      <c r="TM22" s="109">
        <f>VLOOKUP(TJ22,Information!$A$2:$H$1000,4,FALSE)</f>
        <v>0</v>
      </c>
      <c r="TN22" s="109" t="str">
        <f>VLOOKUP(TJ22,Information!$A$2:$H$1000,8,FALSE)</f>
        <v>Coral.rubble</v>
      </c>
      <c r="TO22" s="109" t="str">
        <f>VLOOKUP(TJ22,Information!$A$2:$I$1000,9,FALSE)</f>
        <v>Bare substrate</v>
      </c>
      <c r="TP22" s="112"/>
      <c r="TQ22" s="111"/>
      <c r="TR22" s="108" t="s">
        <v>320</v>
      </c>
      <c r="TS22" s="109">
        <f>VLOOKUP(TR22,Information!$A$2:$H$1000,2,FALSE)</f>
        <v>0</v>
      </c>
      <c r="TT22" s="109">
        <f>VLOOKUP(TR22,Information!$A$2:$H$1000,3,FALSE)</f>
        <v>0</v>
      </c>
      <c r="TU22" s="109">
        <f>VLOOKUP(TR22,Information!$A$2:$H$1000,4,FALSE)</f>
        <v>0</v>
      </c>
      <c r="TV22" s="109" t="str">
        <f>VLOOKUP(TR22,Information!$A$2:$H$1000,8,FALSE)</f>
        <v>Bare.rock</v>
      </c>
      <c r="TW22" s="109" t="str">
        <f>VLOOKUP(TR22,Information!$A$2:$I$1000,9,FALSE)</f>
        <v>Bare substrate</v>
      </c>
      <c r="TX22" s="112"/>
      <c r="TY22" s="111"/>
      <c r="TZ22" s="108" t="s">
        <v>309</v>
      </c>
      <c r="UA22" s="109">
        <f>VLOOKUP(TZ22,Information!$A$2:$H$1000,2,FALSE)</f>
        <v>0</v>
      </c>
      <c r="UB22" s="109">
        <f>VLOOKUP(TZ22,Information!$A$2:$H$1000,3,FALSE)</f>
        <v>0</v>
      </c>
      <c r="UC22" s="109">
        <f>VLOOKUP(TZ22,Information!$A$2:$H$1000,4,FALSE)</f>
        <v>0</v>
      </c>
      <c r="UD22" s="109" t="str">
        <f>VLOOKUP(TZ22,Information!$A$2:$H$1000,8,FALSE)</f>
        <v>Coral.rubble</v>
      </c>
      <c r="UE22" s="109" t="str">
        <f>VLOOKUP(TZ22,Information!$A$2:$I$1000,9,FALSE)</f>
        <v>Bare substrate</v>
      </c>
      <c r="UF22" s="112"/>
      <c r="UG22" s="111"/>
      <c r="UH22" s="108" t="s">
        <v>320</v>
      </c>
      <c r="UI22" s="109">
        <f>VLOOKUP(UH22,Information!$A$2:$H$1000,2,FALSE)</f>
        <v>0</v>
      </c>
      <c r="UJ22" s="109">
        <f>VLOOKUP(UH22,Information!$A$2:$H$1000,3,FALSE)</f>
        <v>0</v>
      </c>
      <c r="UK22" s="109">
        <f>VLOOKUP(UH22,Information!$A$2:$H$1000,4,FALSE)</f>
        <v>0</v>
      </c>
      <c r="UL22" s="109" t="str">
        <f>VLOOKUP(UH22,Information!$A$2:$H$1000,8,FALSE)</f>
        <v>Bare.rock</v>
      </c>
      <c r="UM22" s="109" t="str">
        <f>VLOOKUP(UH22,Information!$A$2:$I$1000,9,FALSE)</f>
        <v>Bare substrate</v>
      </c>
      <c r="UN22" s="112"/>
      <c r="UO22" s="111"/>
      <c r="UP22" s="108" t="s">
        <v>322</v>
      </c>
      <c r="UQ22" s="109">
        <f>VLOOKUP(UP22,Information!$A$2:$H$1000,2,FALSE)</f>
        <v>0</v>
      </c>
      <c r="UR22" s="109">
        <f>VLOOKUP(UP22,Information!$A$2:$H$1000,3,FALSE)</f>
        <v>0</v>
      </c>
      <c r="US22" s="109">
        <f>VLOOKUP(UP22,Information!$A$2:$H$1000,4,FALSE)</f>
        <v>0</v>
      </c>
      <c r="UT22" s="109" t="str">
        <f>VLOOKUP(UP22,Information!$A$2:$H$1000,8,FALSE)</f>
        <v>Sand</v>
      </c>
      <c r="UU22" s="109" t="str">
        <f>VLOOKUP(UP22,Information!$A$2:$I$1000,9,FALSE)</f>
        <v>Bare substrate</v>
      </c>
      <c r="UV22" s="112"/>
      <c r="UW22" s="111"/>
      <c r="UX22" s="108" t="s">
        <v>104</v>
      </c>
      <c r="UY22" s="109">
        <f>VLOOKUP(UX22,Information!$A$2:$H$1000,2,FALSE)</f>
        <v>0</v>
      </c>
      <c r="UZ22" s="109">
        <f>VLOOKUP(UX22,Information!$A$2:$H$1000,3,FALSE)</f>
        <v>0</v>
      </c>
      <c r="VA22" s="109">
        <f>VLOOKUP(UX22,Information!$A$2:$H$1000,4,FALSE)</f>
        <v>0</v>
      </c>
      <c r="VB22" s="109" t="str">
        <f>VLOOKUP(UX22,Information!$A$2:$H$1000,8,FALSE)</f>
        <v>Artificial.reef.substrate</v>
      </c>
      <c r="VC22" s="109" t="str">
        <f>VLOOKUP(UX22,Information!$A$2:$I$1000,9,FALSE)</f>
        <v>Bare substrate</v>
      </c>
      <c r="VD22" s="112"/>
      <c r="VE22" s="111"/>
      <c r="VF22" s="108" t="s">
        <v>104</v>
      </c>
      <c r="VG22" s="109">
        <f>VLOOKUP(VF22,Information!$A$2:$H$1000,2,FALSE)</f>
        <v>0</v>
      </c>
      <c r="VH22" s="109">
        <f>VLOOKUP(VF22,Information!$A$2:$H$1000,3,FALSE)</f>
        <v>0</v>
      </c>
      <c r="VI22" s="109">
        <f>VLOOKUP(VF22,Information!$A$2:$H$1000,4,FALSE)</f>
        <v>0</v>
      </c>
      <c r="VJ22" s="109" t="str">
        <f>VLOOKUP(VF22,Information!$A$2:$H$1000,8,FALSE)</f>
        <v>Artificial.reef.substrate</v>
      </c>
      <c r="VK22" s="109" t="str">
        <f>VLOOKUP(VF22,Information!$A$2:$I$1000,9,FALSE)</f>
        <v>Bare substrate</v>
      </c>
      <c r="VL22" s="112"/>
      <c r="VM22" s="111"/>
      <c r="VN22" s="108" t="s">
        <v>82</v>
      </c>
      <c r="VO22" s="109" t="str">
        <f>VLOOKUP(VN22,Information!$A$2:$H$1000,2,FALSE)</f>
        <v>unknown</v>
      </c>
      <c r="VP22" s="109" t="str">
        <f>VLOOKUP(VN22,Information!$A$2:$H$1000,3,FALSE)</f>
        <v>Acropora</v>
      </c>
      <c r="VQ22" s="109" t="str">
        <f>VLOOKUP(VN22,Information!$A$2:$H$1000,4,FALSE)</f>
        <v>ACROPORIDAE</v>
      </c>
      <c r="VR22" s="109" t="str">
        <f>VLOOKUP(VN22,Information!$A$2:$H$1000,8,FALSE)</f>
        <v>Hard.coral</v>
      </c>
      <c r="VS22" s="109" t="str">
        <f>VLOOKUP(VN22,Information!$A$2:$I$1000,9,FALSE)</f>
        <v>Cnidaria</v>
      </c>
      <c r="VT22" s="110" t="s">
        <v>1836</v>
      </c>
      <c r="VU22" s="111"/>
      <c r="VV22" s="108" t="s">
        <v>150</v>
      </c>
      <c r="VW22" s="109" t="str">
        <f>VLOOKUP(VV22,Information!$A$2:$H$1000,2,FALSE)</f>
        <v>unknown</v>
      </c>
      <c r="VX22" s="109" t="str">
        <f>VLOOKUP(VV22,Information!$A$2:$H$1000,3,FALSE)</f>
        <v>Cespitularia</v>
      </c>
      <c r="VY22" s="109" t="str">
        <f>VLOOKUP(VV22,Information!$A$2:$H$1000,4,FALSE)</f>
        <v>XENIIDAE</v>
      </c>
      <c r="VZ22" s="109" t="str">
        <f>VLOOKUP(VV22,Information!$A$2:$H$1000,8,FALSE)</f>
        <v>Soft.coral</v>
      </c>
      <c r="WA22" s="109" t="str">
        <f>VLOOKUP(VV22,Information!$A$2:$I$1000,9,FALSE)</f>
        <v>Cnidaria</v>
      </c>
      <c r="WB22" s="112"/>
      <c r="WC22" s="111"/>
      <c r="WD22" s="108" t="s">
        <v>309</v>
      </c>
      <c r="WE22" s="109">
        <f>VLOOKUP(WD22,Information!$A$2:$H$1000,2,FALSE)</f>
        <v>0</v>
      </c>
      <c r="WF22" s="109">
        <f>VLOOKUP(WD22,Information!$A$2:$H$1000,3,FALSE)</f>
        <v>0</v>
      </c>
      <c r="WG22" s="109">
        <f>VLOOKUP(WD22,Information!$A$2:$H$1000,4,FALSE)</f>
        <v>0</v>
      </c>
      <c r="WH22" s="109" t="str">
        <f>VLOOKUP(WD22,Information!$A$2:$H$1000,8,FALSE)</f>
        <v>Coral.rubble</v>
      </c>
      <c r="WI22" s="109" t="str">
        <f>VLOOKUP(WD22,Information!$A$2:$I$1000,9,FALSE)</f>
        <v>Bare substrate</v>
      </c>
      <c r="WJ22" s="112"/>
      <c r="WK22" s="111"/>
      <c r="WL22" s="108" t="s">
        <v>354</v>
      </c>
      <c r="WM22" s="109" t="str">
        <f>VLOOKUP(WL22,Information!$A$2:$H$1000,2,FALSE)</f>
        <v>unknown</v>
      </c>
      <c r="WN22" s="109" t="str">
        <f>VLOOKUP(WL22,Information!$A$2:$H$1000,3,FALSE)</f>
        <v>unknown</v>
      </c>
      <c r="WO22" s="109" t="str">
        <f>VLOOKUP(WL22,Information!$A$2:$H$1000,4,FALSE)</f>
        <v>unknown</v>
      </c>
      <c r="WP22" s="109" t="str">
        <f>VLOOKUP(WL22,Information!$A$2:$H$1000,8,FALSE)</f>
        <v>Tunicate</v>
      </c>
      <c r="WQ22" s="109" t="str">
        <f>VLOOKUP(WL22,Information!$A$2:$I$1000,9,FALSE)</f>
        <v>Tunicates</v>
      </c>
      <c r="WR22" s="112"/>
      <c r="WS22" s="111"/>
      <c r="WT22" s="108" t="s">
        <v>330</v>
      </c>
      <c r="WU22" s="109" t="str">
        <f>VLOOKUP(WT22,Information!$A$2:$H$1000,2,FALSE)</f>
        <v>unknown</v>
      </c>
      <c r="WV22" s="109" t="str">
        <f>VLOOKUP(WT22,Information!$A$2:$H$1000,3,FALSE)</f>
        <v>unknown</v>
      </c>
      <c r="WW22" s="109" t="str">
        <f>VLOOKUP(WT22,Information!$A$2:$H$1000,4,FALSE)</f>
        <v>unknown</v>
      </c>
      <c r="WX22" s="109" t="str">
        <f>VLOOKUP(WT22,Information!$A$2:$H$1000,8,FALSE)</f>
        <v>Soft.coral</v>
      </c>
      <c r="WY22" s="109" t="str">
        <f>VLOOKUP(WT22,Information!$A$2:$I$1000,9,FALSE)</f>
        <v>Cnidaria</v>
      </c>
      <c r="WZ22" s="112"/>
      <c r="XA22" s="111"/>
      <c r="XB22" s="108" t="s">
        <v>311</v>
      </c>
      <c r="XC22" s="109" t="str">
        <f>VLOOKUP(XB22,Information!$A$2:$H$1000,2,FALSE)</f>
        <v>unknown</v>
      </c>
      <c r="XD22" s="109" t="str">
        <f>VLOOKUP(XB22,Information!$A$2:$H$1000,3,FALSE)</f>
        <v>unknown</v>
      </c>
      <c r="XE22" s="109" t="str">
        <f>VLOOKUP(XB22,Information!$A$2:$H$1000,4,FALSE)</f>
        <v>unknown</v>
      </c>
      <c r="XF22" s="109" t="str">
        <f>VLOOKUP(XB22,Information!$A$2:$H$1000,8,FALSE)</f>
        <v>Red.algae</v>
      </c>
      <c r="XG22" s="109" t="str">
        <f>VLOOKUP(XB22,Information!$A$2:$I$1000,9,FALSE)</f>
        <v>Macroalgae</v>
      </c>
      <c r="XH22" s="112"/>
      <c r="XI22" s="111"/>
      <c r="XJ22" s="108" t="s">
        <v>322</v>
      </c>
      <c r="XK22" s="109">
        <f>VLOOKUP(XJ22,Information!$A$2:$H$1000,2,FALSE)</f>
        <v>0</v>
      </c>
      <c r="XL22" s="109">
        <f>VLOOKUP(XJ22,Information!$A$2:$H$1000,3,FALSE)</f>
        <v>0</v>
      </c>
      <c r="XM22" s="109">
        <f>VLOOKUP(XJ22,Information!$A$2:$H$1000,4,FALSE)</f>
        <v>0</v>
      </c>
      <c r="XN22" s="109" t="str">
        <f>VLOOKUP(XJ22,Information!$A$2:$H$1000,8,FALSE)</f>
        <v>Sand</v>
      </c>
      <c r="XO22" s="109" t="str">
        <f>VLOOKUP(XJ22,Information!$A$2:$I$1000,9,FALSE)</f>
        <v>Bare substrate</v>
      </c>
      <c r="XP22" s="112"/>
      <c r="XQ22" s="111"/>
      <c r="XR22" s="108" t="s">
        <v>322</v>
      </c>
      <c r="XS22" s="109">
        <f>VLOOKUP(XR22,Information!$A$2:$H$1000,2,FALSE)</f>
        <v>0</v>
      </c>
      <c r="XT22" s="109">
        <f>VLOOKUP(XR22,Information!$A$2:$H$1000,3,FALSE)</f>
        <v>0</v>
      </c>
      <c r="XU22" s="109">
        <f>VLOOKUP(XR22,Information!$A$2:$H$1000,4,FALSE)</f>
        <v>0</v>
      </c>
      <c r="XV22" s="109" t="str">
        <f>VLOOKUP(XR22,Information!$A$2:$H$1000,8,FALSE)</f>
        <v>Sand</v>
      </c>
      <c r="XW22" s="109" t="str">
        <f>VLOOKUP(XR22,Information!$A$2:$I$1000,9,FALSE)</f>
        <v>Bare substrate</v>
      </c>
      <c r="XX22" s="112"/>
      <c r="XY22" s="111"/>
      <c r="XZ22" s="108" t="s">
        <v>264</v>
      </c>
      <c r="YA22" s="109" t="str">
        <f>VLOOKUP(XZ22,Information!$A$2:$H$1000,2,FALSE)</f>
        <v>unknown</v>
      </c>
      <c r="YB22" s="109" t="str">
        <f>VLOOKUP(XZ22,Information!$A$2:$H$1000,3,FALSE)</f>
        <v>Millepora</v>
      </c>
      <c r="YC22" s="109" t="str">
        <f>VLOOKUP(XZ22,Information!$A$2:$H$1000,4,FALSE)</f>
        <v>MILLEPORIDAE</v>
      </c>
      <c r="YD22" s="109" t="str">
        <f>VLOOKUP(XZ22,Information!$A$2:$H$1000,8,FALSE)</f>
        <v>Hydroid</v>
      </c>
      <c r="YE22" s="109" t="str">
        <f>VLOOKUP(XZ22,Information!$A$2:$I$1000,9,FALSE)</f>
        <v>Cnidaria</v>
      </c>
      <c r="YF22" s="112"/>
      <c r="YG22" s="111"/>
      <c r="YH22" s="108" t="s">
        <v>320</v>
      </c>
      <c r="YI22" s="109">
        <f>VLOOKUP(YH22,Information!$A$2:$H$1000,2,FALSE)</f>
        <v>0</v>
      </c>
      <c r="YJ22" s="109">
        <f>VLOOKUP(YH22,Information!$A$2:$H$1000,3,FALSE)</f>
        <v>0</v>
      </c>
      <c r="YK22" s="109">
        <f>VLOOKUP(YH22,Information!$A$2:$H$1000,4,FALSE)</f>
        <v>0</v>
      </c>
      <c r="YL22" s="109" t="str">
        <f>VLOOKUP(YH22,Information!$A$2:$H$1000,8,FALSE)</f>
        <v>Bare.rock</v>
      </c>
      <c r="YM22" s="109" t="str">
        <f>VLOOKUP(YH22,Information!$A$2:$I$1000,9,FALSE)</f>
        <v>Bare substrate</v>
      </c>
      <c r="YN22" s="112"/>
      <c r="YO22" s="112"/>
      <c r="YP22" s="113" t="s">
        <v>217</v>
      </c>
      <c r="YQ22" s="109" t="str">
        <f>VLOOKUP(YP22,Information!$A$2:$H$1000,2,FALSE)</f>
        <v>unknown</v>
      </c>
      <c r="YR22" s="109" t="str">
        <f>VLOOKUP(YP22,Information!$A$2:$H$1000,3,FALSE)</f>
        <v>Galaxea</v>
      </c>
      <c r="YS22" s="109" t="str">
        <f>VLOOKUP(YP22,Information!$A$2:$H$1000,4,FALSE)</f>
        <v>EUPHYLLIIDAE</v>
      </c>
      <c r="YT22" s="109" t="str">
        <f>VLOOKUP(YP22,Information!$A$2:$H$1000,8,FALSE)</f>
        <v>Hard.coral</v>
      </c>
      <c r="YU22" s="109" t="str">
        <f>VLOOKUP(YP22,Information!$A$2:$I$1000,9,FALSE)</f>
        <v>Cnidaria</v>
      </c>
      <c r="YV22" s="110" t="s">
        <v>2765</v>
      </c>
      <c r="YW22" s="111"/>
      <c r="YX22" s="114" t="s">
        <v>322</v>
      </c>
      <c r="YY22" s="109">
        <f>VLOOKUP(YX22,Information!$A$2:$H$1000,2,FALSE)</f>
        <v>0</v>
      </c>
      <c r="YZ22" s="109">
        <f>VLOOKUP(YX22,Information!$A$2:$H$1000,3,FALSE)</f>
        <v>0</v>
      </c>
      <c r="ZA22" s="109">
        <f>VLOOKUP(YX22,Information!$A$2:$H$1000,4,FALSE)</f>
        <v>0</v>
      </c>
      <c r="ZB22" s="109" t="str">
        <f>VLOOKUP(YX22,Information!$A$2:$H$1000,8,FALSE)</f>
        <v>Sand</v>
      </c>
      <c r="ZC22" s="109" t="str">
        <f>VLOOKUP(YX22,Information!$A$2:$I$1000,9,FALSE)</f>
        <v>Bare substrate</v>
      </c>
      <c r="ZD22" s="112"/>
      <c r="ZE22" s="111"/>
      <c r="ZF22" s="114" t="s">
        <v>330</v>
      </c>
      <c r="ZG22" s="109" t="str">
        <f>VLOOKUP(ZF22,Information!$A$2:$H$1000,2,FALSE)</f>
        <v>unknown</v>
      </c>
      <c r="ZH22" s="109" t="str">
        <f>VLOOKUP(ZF22,Information!$A$2:$H$1000,3,FALSE)</f>
        <v>unknown</v>
      </c>
      <c r="ZI22" s="109" t="str">
        <f>VLOOKUP(ZF22,Information!$A$2:$H$1000,4,FALSE)</f>
        <v>unknown</v>
      </c>
      <c r="ZJ22" s="109" t="str">
        <f>VLOOKUP(ZF22,Information!$A$2:$H$1000,8,FALSE)</f>
        <v>Soft.coral</v>
      </c>
      <c r="ZK22" s="109" t="str">
        <f>VLOOKUP(ZF22,Information!$A$2:$I$1000,9,FALSE)</f>
        <v>Cnidaria</v>
      </c>
      <c r="ZL22" s="112"/>
      <c r="ZM22" s="111"/>
      <c r="ZN22" s="108" t="s">
        <v>309</v>
      </c>
      <c r="ZO22" s="109">
        <f>VLOOKUP(ZN22,Information!$A$2:$H$1000,2,FALSE)</f>
        <v>0</v>
      </c>
      <c r="ZP22" s="109">
        <f>VLOOKUP(ZN22,Information!$A$2:$H$1000,3,FALSE)</f>
        <v>0</v>
      </c>
      <c r="ZQ22" s="109">
        <f>VLOOKUP(ZN22,Information!$A$2:$H$1000,4,FALSE)</f>
        <v>0</v>
      </c>
      <c r="ZR22" s="109" t="str">
        <f>VLOOKUP(ZN22,Information!$A$2:$H$1000,8,FALSE)</f>
        <v>Coral.rubble</v>
      </c>
      <c r="ZS22" s="109" t="str">
        <f>VLOOKUP(ZN22,Information!$A$2:$I$1000,9,FALSE)</f>
        <v>Bare substrate</v>
      </c>
      <c r="ZT22" s="112"/>
      <c r="ZU22" s="111"/>
      <c r="ZV22" s="108" t="s">
        <v>320</v>
      </c>
      <c r="ZW22" s="109">
        <f>VLOOKUP(ZV22,Information!$A$2:$H$1000,2,FALSE)</f>
        <v>0</v>
      </c>
      <c r="ZX22" s="109">
        <f>VLOOKUP(ZV22,Information!$A$2:$H$1000,3,FALSE)</f>
        <v>0</v>
      </c>
      <c r="ZY22" s="109">
        <f>VLOOKUP(ZV22,Information!$A$2:$H$1000,4,FALSE)</f>
        <v>0</v>
      </c>
      <c r="ZZ22" s="109" t="str">
        <f>VLOOKUP(ZV22,Information!$A$2:$H$1000,8,FALSE)</f>
        <v>Bare.rock</v>
      </c>
      <c r="AAA22" s="109" t="str">
        <f>VLOOKUP(ZV22,Information!$A$2:$I$1000,9,FALSE)</f>
        <v>Bare substrate</v>
      </c>
      <c r="AAB22" s="112"/>
      <c r="AAC22" s="111"/>
      <c r="AAD22" s="108" t="s">
        <v>322</v>
      </c>
      <c r="AAE22" s="109">
        <f>VLOOKUP(AAD22,Information!$A$2:$H$1000,2,FALSE)</f>
        <v>0</v>
      </c>
      <c r="AAF22" s="109">
        <f>VLOOKUP(AAD22,Information!$A$2:$H$1000,3,FALSE)</f>
        <v>0</v>
      </c>
      <c r="AAG22" s="109">
        <f>VLOOKUP(AAD22,Information!$A$2:$H$1000,4,FALSE)</f>
        <v>0</v>
      </c>
      <c r="AAH22" s="109" t="str">
        <f>VLOOKUP(AAD22,Information!$A$2:$H$1000,8,FALSE)</f>
        <v>Sand</v>
      </c>
      <c r="AAI22" s="109" t="str">
        <f>VLOOKUP(AAD22,Information!$A$2:$I$1000,9,FALSE)</f>
        <v>Bare substrate</v>
      </c>
      <c r="AAJ22" s="112"/>
      <c r="AAK22" s="111"/>
      <c r="AAL22" s="108" t="s">
        <v>322</v>
      </c>
      <c r="AAM22" s="109">
        <f>VLOOKUP(AAL22,Information!$A$2:$H$1000,2,FALSE)</f>
        <v>0</v>
      </c>
      <c r="AAN22" s="109">
        <f>VLOOKUP(AAL22,Information!$A$2:$H$1000,3,FALSE)</f>
        <v>0</v>
      </c>
      <c r="AAO22" s="109">
        <f>VLOOKUP(AAL22,Information!$A$2:$H$1000,4,FALSE)</f>
        <v>0</v>
      </c>
      <c r="AAP22" s="109" t="str">
        <f>VLOOKUP(AAL22,Information!$A$2:$H$1000,8,FALSE)</f>
        <v>Sand</v>
      </c>
      <c r="AAQ22" s="109" t="str">
        <f>VLOOKUP(AAL22,Information!$A$2:$I$1000,9,FALSE)</f>
        <v>Bare substrate</v>
      </c>
      <c r="AAR22" s="112"/>
      <c r="AAS22" s="111"/>
      <c r="AAT22" s="108" t="s">
        <v>322</v>
      </c>
      <c r="AAU22" s="109">
        <f>VLOOKUP(AAT22,Information!$A$2:$H$1000,2,FALSE)</f>
        <v>0</v>
      </c>
      <c r="AAV22" s="109">
        <f>VLOOKUP(AAT22,Information!$A$2:$H$1000,3,FALSE)</f>
        <v>0</v>
      </c>
      <c r="AAW22" s="109">
        <f>VLOOKUP(AAT22,Information!$A$2:$H$1000,4,FALSE)</f>
        <v>0</v>
      </c>
      <c r="AAX22" s="109" t="str">
        <f>VLOOKUP(AAT22,Information!$A$2:$H$1000,8,FALSE)</f>
        <v>Sand</v>
      </c>
      <c r="AAY22" s="109" t="str">
        <f>VLOOKUP(AAT22,Information!$A$2:$I$1000,9,FALSE)</f>
        <v>Bare substrate</v>
      </c>
      <c r="AAZ22" s="112"/>
      <c r="ABA22" s="111"/>
      <c r="ABB22" s="108" t="s">
        <v>330</v>
      </c>
      <c r="ABC22" s="109" t="str">
        <f>VLOOKUP(ABB22,Information!$A$2:$H$1000,2,FALSE)</f>
        <v>unknown</v>
      </c>
      <c r="ABD22" s="109" t="str">
        <f>VLOOKUP(ABB22,Information!$A$2:$H$1000,3,FALSE)</f>
        <v>unknown</v>
      </c>
      <c r="ABE22" s="109" t="str">
        <f>VLOOKUP(ABB22,Information!$A$2:$H$1000,4,FALSE)</f>
        <v>unknown</v>
      </c>
      <c r="ABF22" s="109" t="str">
        <f>VLOOKUP(ABB22,Information!$A$2:$H$1000,8,FALSE)</f>
        <v>Soft.coral</v>
      </c>
      <c r="ABG22" s="109" t="str">
        <f>VLOOKUP(ABB22,Information!$A$2:$I$1000,9,FALSE)</f>
        <v>Cnidaria</v>
      </c>
      <c r="ABH22" s="112"/>
      <c r="ABI22" s="111"/>
      <c r="ABJ22" s="108" t="s">
        <v>322</v>
      </c>
      <c r="ABK22" s="109">
        <f>VLOOKUP(ABJ22,Information!$A$2:$H$1000,2,FALSE)</f>
        <v>0</v>
      </c>
      <c r="ABL22" s="109">
        <f>VLOOKUP(ABJ22,Information!$A$2:$H$1000,3,FALSE)</f>
        <v>0</v>
      </c>
      <c r="ABM22" s="109">
        <f>VLOOKUP(ABJ22,Information!$A$2:$H$1000,4,FALSE)</f>
        <v>0</v>
      </c>
      <c r="ABN22" s="109" t="str">
        <f>VLOOKUP(ABJ22,Information!$A$2:$H$1000,8,FALSE)</f>
        <v>Sand</v>
      </c>
      <c r="ABO22" s="109" t="str">
        <f>VLOOKUP(ABJ22,Information!$A$2:$I$1000,9,FALSE)</f>
        <v>Bare substrate</v>
      </c>
      <c r="ABP22" s="112"/>
      <c r="ABQ22" s="111"/>
      <c r="ABR22" s="108" t="s">
        <v>82</v>
      </c>
      <c r="ABS22" s="109" t="str">
        <f>VLOOKUP(ABR22,Information!$A$2:$H$1000,2,FALSE)</f>
        <v>unknown</v>
      </c>
      <c r="ABT22" s="109" t="str">
        <f>VLOOKUP(ABR22,Information!$A$2:$H$1000,3,FALSE)</f>
        <v>Acropora</v>
      </c>
      <c r="ABU22" s="109" t="str">
        <f>VLOOKUP(ABR22,Information!$A$2:$H$1000,4,FALSE)</f>
        <v>ACROPORIDAE</v>
      </c>
      <c r="ABV22" s="109" t="str">
        <f>VLOOKUP(ABR22,Information!$A$2:$H$1000,8,FALSE)</f>
        <v>Hard.coral</v>
      </c>
      <c r="ABW22" s="109" t="str">
        <f>VLOOKUP(ABR22,Information!$A$2:$I$1000,9,FALSE)</f>
        <v>Cnidaria</v>
      </c>
      <c r="ABX22" s="110" t="s">
        <v>80</v>
      </c>
      <c r="ABY22" s="111"/>
      <c r="ABZ22" s="108" t="s">
        <v>322</v>
      </c>
      <c r="ACA22" s="109">
        <f>VLOOKUP(ABZ22,Information!$A$2:$H$1000,2,FALSE)</f>
        <v>0</v>
      </c>
      <c r="ACB22" s="109">
        <f>VLOOKUP(ABZ22,Information!$A$2:$H$1000,3,FALSE)</f>
        <v>0</v>
      </c>
      <c r="ACC22" s="109">
        <f>VLOOKUP(ABZ22,Information!$A$2:$H$1000,4,FALSE)</f>
        <v>0</v>
      </c>
      <c r="ACD22" s="109" t="str">
        <f>VLOOKUP(ABZ22,Information!$A$2:$H$1000,8,FALSE)</f>
        <v>Sand</v>
      </c>
      <c r="ACE22" s="109" t="str">
        <f>VLOOKUP(ABZ22,Information!$A$2:$I$1000,9,FALSE)</f>
        <v>Bare substrate</v>
      </c>
      <c r="ACF22" s="112"/>
      <c r="ACG22" s="111"/>
      <c r="ACH22" s="108" t="s">
        <v>309</v>
      </c>
      <c r="ACI22" s="109">
        <f>VLOOKUP(ACH22,Information!$A$2:$H$1000,2,FALSE)</f>
        <v>0</v>
      </c>
      <c r="ACJ22" s="109">
        <f>VLOOKUP(ACH22,Information!$A$2:$H$1000,3,FALSE)</f>
        <v>0</v>
      </c>
      <c r="ACK22" s="109">
        <f>VLOOKUP(ACH22,Information!$A$2:$H$1000,4,FALSE)</f>
        <v>0</v>
      </c>
      <c r="ACL22" s="109" t="str">
        <f>VLOOKUP(ACH22,Information!$A$2:$H$1000,8,FALSE)</f>
        <v>Coral.rubble</v>
      </c>
      <c r="ACM22" s="109" t="str">
        <f>VLOOKUP(ACH22,Information!$A$2:$I$1000,9,FALSE)</f>
        <v>Bare substrate</v>
      </c>
      <c r="ACN22" s="112"/>
      <c r="ACO22" s="111"/>
      <c r="ACP22" s="108" t="s">
        <v>322</v>
      </c>
      <c r="ACQ22" s="109">
        <f>VLOOKUP(ACP22,Information!$A$2:$H$1000,2,FALSE)</f>
        <v>0</v>
      </c>
      <c r="ACR22" s="109">
        <f>VLOOKUP(ACP22,Information!$A$2:$H$1000,3,FALSE)</f>
        <v>0</v>
      </c>
      <c r="ACS22" s="109">
        <f>VLOOKUP(ACP22,Information!$A$2:$H$1000,4,FALSE)</f>
        <v>0</v>
      </c>
      <c r="ACT22" s="109" t="str">
        <f>VLOOKUP(ACP22,Information!$A$2:$H$1000,8,FALSE)</f>
        <v>Sand</v>
      </c>
      <c r="ACU22" s="109" t="str">
        <f>VLOOKUP(ACP22,Information!$A$2:$I$1000,9,FALSE)</f>
        <v>Bare substrate</v>
      </c>
      <c r="ACV22" s="112"/>
      <c r="ACW22" s="111"/>
      <c r="ACX22" s="108" t="s">
        <v>322</v>
      </c>
      <c r="ACY22" s="109">
        <f>VLOOKUP(ACX22,Information!$A$2:$H$1000,2,FALSE)</f>
        <v>0</v>
      </c>
      <c r="ACZ22" s="109">
        <f>VLOOKUP(ACX22,Information!$A$2:$H$1000,3,FALSE)</f>
        <v>0</v>
      </c>
      <c r="ADA22" s="109">
        <f>VLOOKUP(ACX22,Information!$A$2:$H$1000,4,FALSE)</f>
        <v>0</v>
      </c>
      <c r="ADB22" s="109" t="str">
        <f>VLOOKUP(ACX22,Information!$A$2:$H$1000,8,FALSE)</f>
        <v>Sand</v>
      </c>
      <c r="ADC22" s="109" t="str">
        <f>VLOOKUP(ACX22,Information!$A$2:$I$1000,9,FALSE)</f>
        <v>Bare substrate</v>
      </c>
      <c r="ADD22" s="112"/>
      <c r="ADE22" s="111"/>
      <c r="ADF22" s="108" t="s">
        <v>322</v>
      </c>
      <c r="ADG22" s="109">
        <f>VLOOKUP(ADF22,Information!$A$2:$H$1000,2,FALSE)</f>
        <v>0</v>
      </c>
      <c r="ADH22" s="109">
        <f>VLOOKUP(ADF22,Information!$A$2:$H$1000,3,FALSE)</f>
        <v>0</v>
      </c>
      <c r="ADI22" s="109">
        <f>VLOOKUP(ADF22,Information!$A$2:$H$1000,4,FALSE)</f>
        <v>0</v>
      </c>
      <c r="ADJ22" s="109" t="str">
        <f>VLOOKUP(ADF22,Information!$A$2:$H$1000,8,FALSE)</f>
        <v>Sand</v>
      </c>
      <c r="ADK22" s="109" t="str">
        <f>VLOOKUP(ADF22,Information!$A$2:$I$1000,9,FALSE)</f>
        <v>Bare substrate</v>
      </c>
      <c r="ADL22" s="112"/>
      <c r="ADM22" s="111"/>
      <c r="ADN22" s="108" t="s">
        <v>330</v>
      </c>
      <c r="ADO22" s="109" t="str">
        <f>VLOOKUP(ADN22,Information!$A$2:$H$1000,2,FALSE)</f>
        <v>unknown</v>
      </c>
      <c r="ADP22" s="109" t="str">
        <f>VLOOKUP(ADN22,Information!$A$2:$H$1000,3,FALSE)</f>
        <v>unknown</v>
      </c>
      <c r="ADQ22" s="109" t="str">
        <f>VLOOKUP(ADN22,Information!$A$2:$H$1000,4,FALSE)</f>
        <v>unknown</v>
      </c>
      <c r="ADR22" s="109" t="str">
        <f>VLOOKUP(ADN22,Information!$A$2:$H$1000,8,FALSE)</f>
        <v>Soft.coral</v>
      </c>
      <c r="ADS22" s="109" t="str">
        <f>VLOOKUP(ADN22,Information!$A$2:$I$1000,9,FALSE)</f>
        <v>Cnidaria</v>
      </c>
      <c r="ADT22" s="112"/>
      <c r="ADU22" s="111"/>
    </row>
    <row r="23" spans="1:801" ht="15.75" customHeight="1">
      <c r="A23" s="101">
        <v>10</v>
      </c>
      <c r="B23" s="115" t="s">
        <v>82</v>
      </c>
      <c r="C23" s="103" t="str">
        <f>VLOOKUP(B23,Information!$A$2:$H$1000,2,FALSE)</f>
        <v>unknown</v>
      </c>
      <c r="D23" s="104" t="str">
        <f>VLOOKUP(B23,Information!$A$2:$H$1000,3,FALSE)</f>
        <v>Acropora</v>
      </c>
      <c r="E23" s="104" t="str">
        <f>VLOOKUP(B23,Information!$A$2:$H$1000,4,FALSE)</f>
        <v>ACROPORIDAE</v>
      </c>
      <c r="F23" s="104" t="str">
        <f>VLOOKUP(B23,Information!$A$2:$H$1000,8,FALSE)</f>
        <v>Hard.coral</v>
      </c>
      <c r="G23" s="104" t="str">
        <f>VLOOKUP(B23,Information!$A$2:$I$1000,9,FALSE)</f>
        <v>Cnidaria</v>
      </c>
      <c r="H23" s="105" t="s">
        <v>1836</v>
      </c>
      <c r="I23" s="106"/>
      <c r="J23" s="115" t="s">
        <v>309</v>
      </c>
      <c r="K23" s="103">
        <f>VLOOKUP(J23,Information!$A$2:$H$1000,2,FALSE)</f>
        <v>0</v>
      </c>
      <c r="L23" s="104">
        <f>VLOOKUP(J23,Information!$A$2:$H$1000,3,FALSE)</f>
        <v>0</v>
      </c>
      <c r="M23" s="104">
        <f>VLOOKUP(J23,Information!$A$2:$H$1000,4,FALSE)</f>
        <v>0</v>
      </c>
      <c r="N23" s="104" t="str">
        <f>VLOOKUP(J23,Information!$A$2:$H$1000,8,FALSE)</f>
        <v>Coral.rubble</v>
      </c>
      <c r="O23" s="104" t="str">
        <f>VLOOKUP(J23,Information!$A$2:$I$1000,9,FALSE)</f>
        <v>Bare substrate</v>
      </c>
      <c r="P23" s="106"/>
      <c r="Q23" s="106"/>
      <c r="R23" s="115" t="s">
        <v>309</v>
      </c>
      <c r="S23" s="103">
        <f>VLOOKUP(R23,Information!$A$2:$H$1000,2,FALSE)</f>
        <v>0</v>
      </c>
      <c r="T23" s="104">
        <f>VLOOKUP(R23,Information!$A$2:$H$1000,3,FALSE)</f>
        <v>0</v>
      </c>
      <c r="U23" s="104">
        <f>VLOOKUP(R23,Information!$A$2:$H$1000,4,FALSE)</f>
        <v>0</v>
      </c>
      <c r="V23" s="104" t="str">
        <f>VLOOKUP(R23,Information!$A$2:$H$1000,8,FALSE)</f>
        <v>Coral.rubble</v>
      </c>
      <c r="W23" s="104" t="str">
        <f>VLOOKUP(R23,Information!$A$2:$I$1000,9,FALSE)</f>
        <v>Bare substrate</v>
      </c>
      <c r="X23" s="106"/>
      <c r="Y23" s="106"/>
      <c r="Z23" s="115" t="s">
        <v>82</v>
      </c>
      <c r="AA23" s="103" t="str">
        <f>VLOOKUP(Z23,Information!$A$2:$H$1000,2,FALSE)</f>
        <v>unknown</v>
      </c>
      <c r="AB23" s="104" t="str">
        <f>VLOOKUP(Z23,Information!$A$2:$H$1000,3,FALSE)</f>
        <v>Acropora</v>
      </c>
      <c r="AC23" s="104" t="str">
        <f>VLOOKUP(Z23,Information!$A$2:$H$1000,4,FALSE)</f>
        <v>ACROPORIDAE</v>
      </c>
      <c r="AD23" s="104" t="str">
        <f>VLOOKUP(Z23,Information!$A$2:$H$1000,8,FALSE)</f>
        <v>Hard.coral</v>
      </c>
      <c r="AE23" s="104" t="str">
        <f>VLOOKUP(Z23,Information!$A$2:$I$1000,9,FALSE)</f>
        <v>Cnidaria</v>
      </c>
      <c r="AF23" s="105" t="s">
        <v>1836</v>
      </c>
      <c r="AG23" s="106"/>
      <c r="AH23" s="115" t="s">
        <v>309</v>
      </c>
      <c r="AI23" s="103">
        <f>VLOOKUP(AH23,Information!$A$2:$H$1000,2,FALSE)</f>
        <v>0</v>
      </c>
      <c r="AJ23" s="104">
        <f>VLOOKUP(AH23,Information!$A$2:$H$1000,3,FALSE)</f>
        <v>0</v>
      </c>
      <c r="AK23" s="104">
        <f>VLOOKUP(AH23,Information!$A$2:$H$1000,4,FALSE)</f>
        <v>0</v>
      </c>
      <c r="AL23" s="104" t="str">
        <f>VLOOKUP(AH23,Information!$A$2:$H$1000,8,FALSE)</f>
        <v>Coral.rubble</v>
      </c>
      <c r="AM23" s="104" t="str">
        <f>VLOOKUP(AH23,Information!$A$2:$I$1000,9,FALSE)</f>
        <v>Bare substrate</v>
      </c>
      <c r="AN23" s="106"/>
      <c r="AO23" s="106"/>
      <c r="AP23" s="115" t="s">
        <v>304</v>
      </c>
      <c r="AQ23" s="103" t="str">
        <f>VLOOKUP(AP23,Information!$A$2:$H$1000,2,FALSE)</f>
        <v>Porites rus</v>
      </c>
      <c r="AR23" s="104" t="str">
        <f>VLOOKUP(AP23,Information!$A$2:$H$1000,3,FALSE)</f>
        <v>Porites</v>
      </c>
      <c r="AS23" s="104" t="str">
        <f>VLOOKUP(AP23,Information!$A$2:$H$1000,4,FALSE)</f>
        <v>PORITIDAE</v>
      </c>
      <c r="AT23" s="104" t="str">
        <f>VLOOKUP(AP23,Information!$A$2:$H$1000,8,FALSE)</f>
        <v>Hard.coral</v>
      </c>
      <c r="AU23" s="104" t="str">
        <f>VLOOKUP(AP23,Information!$A$2:$I$1000,9,FALSE)</f>
        <v>Cnidaria</v>
      </c>
      <c r="AV23" s="105" t="s">
        <v>1836</v>
      </c>
      <c r="AW23" s="106"/>
      <c r="AX23" s="115" t="s">
        <v>309</v>
      </c>
      <c r="AY23" s="103">
        <f>VLOOKUP(AX23,Information!$A$2:$H$1000,2,FALSE)</f>
        <v>0</v>
      </c>
      <c r="AZ23" s="104">
        <f>VLOOKUP(AX23,Information!$A$2:$H$1000,3,FALSE)</f>
        <v>0</v>
      </c>
      <c r="BA23" s="104">
        <f>VLOOKUP(AX23,Information!$A$2:$H$1000,4,FALSE)</f>
        <v>0</v>
      </c>
      <c r="BB23" s="104" t="str">
        <f>VLOOKUP(AX23,Information!$A$2:$H$1000,8,FALSE)</f>
        <v>Coral.rubble</v>
      </c>
      <c r="BC23" s="104" t="str">
        <f>VLOOKUP(AX23,Information!$A$2:$I$1000,9,FALSE)</f>
        <v>Bare substrate</v>
      </c>
      <c r="BD23" s="106"/>
      <c r="BE23" s="106"/>
      <c r="BF23" s="115" t="s">
        <v>330</v>
      </c>
      <c r="BG23" s="103" t="str">
        <f>VLOOKUP(BF23,Information!$A$2:$H$1000,2,FALSE)</f>
        <v>unknown</v>
      </c>
      <c r="BH23" s="104" t="str">
        <f>VLOOKUP(BF23,Information!$A$2:$H$1000,3,FALSE)</f>
        <v>unknown</v>
      </c>
      <c r="BI23" s="104" t="str">
        <f>VLOOKUP(BF23,Information!$A$2:$H$1000,4,FALSE)</f>
        <v>unknown</v>
      </c>
      <c r="BJ23" s="104" t="str">
        <f>VLOOKUP(BF23,Information!$A$2:$H$1000,8,FALSE)</f>
        <v>Soft.coral</v>
      </c>
      <c r="BK23" s="104" t="str">
        <f>VLOOKUP(BF23,Information!$A$2:$I$1000,9,FALSE)</f>
        <v>Cnidaria</v>
      </c>
      <c r="BL23" s="106"/>
      <c r="BM23" s="106"/>
      <c r="BN23" s="115" t="s">
        <v>324</v>
      </c>
      <c r="BO23" s="103" t="str">
        <f>VLOOKUP(BN23,Information!$A$2:$H$1000,2,FALSE)</f>
        <v>unknown</v>
      </c>
      <c r="BP23" s="104" t="str">
        <f>VLOOKUP(BN23,Information!$A$2:$H$1000,3,FALSE)</f>
        <v>Sargassum</v>
      </c>
      <c r="BQ23" s="104" t="str">
        <f>VLOOKUP(BN23,Information!$A$2:$H$1000,4,FALSE)</f>
        <v>SARGASSACEAE</v>
      </c>
      <c r="BR23" s="104" t="str">
        <f>VLOOKUP(BN23,Information!$A$2:$H$1000,8,FALSE)</f>
        <v>Brown.algae</v>
      </c>
      <c r="BS23" s="104" t="str">
        <f>VLOOKUP(BN23,Information!$A$2:$I$1000,9,FALSE)</f>
        <v>Macroalgae</v>
      </c>
      <c r="BT23" s="106"/>
      <c r="BU23" s="106"/>
      <c r="BV23" s="115" t="s">
        <v>340</v>
      </c>
      <c r="BW23" s="103" t="str">
        <f>VLOOKUP(BV23,Information!$A$2:$H$1000,2,FALSE)</f>
        <v>unknown</v>
      </c>
      <c r="BX23" s="104" t="str">
        <f>VLOOKUP(BV23,Information!$A$2:$H$1000,3,FALSE)</f>
        <v>Stylophora</v>
      </c>
      <c r="BY23" s="104" t="str">
        <f>VLOOKUP(BV23,Information!$A$2:$H$1000,4,FALSE)</f>
        <v>POCILLOPORIDAE</v>
      </c>
      <c r="BZ23" s="104" t="str">
        <f>VLOOKUP(BV23,Information!$A$2:$H$1000,8,FALSE)</f>
        <v>Hard.coral</v>
      </c>
      <c r="CA23" s="104" t="str">
        <f>VLOOKUP(BV23,Information!$A$2:$I$1000,9,FALSE)</f>
        <v>Cnidaria</v>
      </c>
      <c r="CB23" s="105" t="s">
        <v>1836</v>
      </c>
      <c r="CC23" s="106"/>
      <c r="CD23" s="115" t="s">
        <v>324</v>
      </c>
      <c r="CE23" s="103" t="str">
        <f>VLOOKUP(CD23,Information!$A$2:$H$1000,2,FALSE)</f>
        <v>unknown</v>
      </c>
      <c r="CF23" s="104" t="str">
        <f>VLOOKUP(CD23,Information!$A$2:$H$1000,3,FALSE)</f>
        <v>Sargassum</v>
      </c>
      <c r="CG23" s="104" t="str">
        <f>VLOOKUP(CD23,Information!$A$2:$H$1000,4,FALSE)</f>
        <v>SARGASSACEAE</v>
      </c>
      <c r="CH23" s="104" t="str">
        <f>VLOOKUP(CD23,Information!$A$2:$H$1000,8,FALSE)</f>
        <v>Brown.algae</v>
      </c>
      <c r="CI23" s="104" t="str">
        <f>VLOOKUP(CD23,Information!$A$2:$I$1000,9,FALSE)</f>
        <v>Macroalgae</v>
      </c>
      <c r="CJ23" s="106"/>
      <c r="CK23" s="106"/>
      <c r="CL23" s="115" t="s">
        <v>304</v>
      </c>
      <c r="CM23" s="103" t="str">
        <f>VLOOKUP(CL23,Information!$A$2:$H$1000,2,FALSE)</f>
        <v>Porites rus</v>
      </c>
      <c r="CN23" s="104" t="str">
        <f>VLOOKUP(CL23,Information!$A$2:$H$1000,3,FALSE)</f>
        <v>Porites</v>
      </c>
      <c r="CO23" s="104" t="str">
        <f>VLOOKUP(CL23,Information!$A$2:$H$1000,4,FALSE)</f>
        <v>PORITIDAE</v>
      </c>
      <c r="CP23" s="104" t="str">
        <f>VLOOKUP(CL23,Information!$A$2:$H$1000,8,FALSE)</f>
        <v>Hard.coral</v>
      </c>
      <c r="CQ23" s="104" t="str">
        <f>VLOOKUP(CL23,Information!$A$2:$I$1000,9,FALSE)</f>
        <v>Cnidaria</v>
      </c>
      <c r="CR23" s="105" t="s">
        <v>1836</v>
      </c>
      <c r="CS23" s="106"/>
      <c r="CT23" s="115" t="s">
        <v>324</v>
      </c>
      <c r="CU23" s="103" t="str">
        <f>VLOOKUP(CT23,Information!$A$2:$H$1000,2,FALSE)</f>
        <v>unknown</v>
      </c>
      <c r="CV23" s="104" t="str">
        <f>VLOOKUP(CT23,Information!$A$2:$H$1000,3,FALSE)</f>
        <v>Sargassum</v>
      </c>
      <c r="CW23" s="104" t="str">
        <f>VLOOKUP(CT23,Information!$A$2:$H$1000,4,FALSE)</f>
        <v>SARGASSACEAE</v>
      </c>
      <c r="CX23" s="104" t="str">
        <f>VLOOKUP(CT23,Information!$A$2:$H$1000,8,FALSE)</f>
        <v>Brown.algae</v>
      </c>
      <c r="CY23" s="104" t="str">
        <f>VLOOKUP(CT23,Information!$A$2:$I$1000,9,FALSE)</f>
        <v>Macroalgae</v>
      </c>
      <c r="CZ23" s="106"/>
      <c r="DA23" s="106"/>
      <c r="DB23" s="107" t="s">
        <v>320</v>
      </c>
      <c r="DC23" s="103">
        <f>VLOOKUP(DB23,Information!$A$2:$H$1000,2,FALSE)</f>
        <v>0</v>
      </c>
      <c r="DD23" s="104">
        <f>VLOOKUP(DB23,Information!$A$2:$H$1000,3,FALSE)</f>
        <v>0</v>
      </c>
      <c r="DE23" s="104">
        <f>VLOOKUP(DB23,Information!$A$2:$H$1000,4,FALSE)</f>
        <v>0</v>
      </c>
      <c r="DF23" s="104" t="str">
        <f>VLOOKUP(DB23,Information!$A$2:$H$1000,8,FALSE)</f>
        <v>Bare.rock</v>
      </c>
      <c r="DG23" s="104" t="str">
        <f>VLOOKUP(DB23,Information!$A$2:$I$1000,9,FALSE)</f>
        <v>Bare substrate</v>
      </c>
      <c r="DH23" s="106"/>
      <c r="DI23" s="106"/>
      <c r="DJ23" s="107" t="s">
        <v>317</v>
      </c>
      <c r="DK23" s="103" t="str">
        <f>VLOOKUP(DJ23,Information!$A$2:$H$1000,2,FALSE)</f>
        <v>Rhytisma fulvum</v>
      </c>
      <c r="DL23" s="104" t="str">
        <f>VLOOKUP(DJ23,Information!$A$2:$H$1000,3,FALSE)</f>
        <v>Rhytisma</v>
      </c>
      <c r="DM23" s="104" t="str">
        <f>VLOOKUP(DJ23,Information!$A$2:$H$1000,4,FALSE)</f>
        <v>ALCYONIIDAE</v>
      </c>
      <c r="DN23" s="104" t="str">
        <f>VLOOKUP(DJ23,Information!$A$2:$H$1000,8,FALSE)</f>
        <v>Soft.coral</v>
      </c>
      <c r="DO23" s="104" t="str">
        <f>VLOOKUP(DJ23,Information!$A$2:$I$1000,9,FALSE)</f>
        <v>Cnidaria</v>
      </c>
      <c r="DP23" s="106"/>
      <c r="DQ23" s="106"/>
      <c r="DR23" s="115" t="s">
        <v>304</v>
      </c>
      <c r="DS23" s="103" t="str">
        <f>VLOOKUP(DR23,Information!$A$2:$H$1000,2,FALSE)</f>
        <v>Porites rus</v>
      </c>
      <c r="DT23" s="104" t="str">
        <f>VLOOKUP(DR23,Information!$A$2:$H$1000,3,FALSE)</f>
        <v>Porites</v>
      </c>
      <c r="DU23" s="104" t="str">
        <f>VLOOKUP(DR23,Information!$A$2:$H$1000,4,FALSE)</f>
        <v>PORITIDAE</v>
      </c>
      <c r="DV23" s="104" t="str">
        <f>VLOOKUP(DR23,Information!$A$2:$H$1000,8,FALSE)</f>
        <v>Hard.coral</v>
      </c>
      <c r="DW23" s="104" t="str">
        <f>VLOOKUP(DR23,Information!$A$2:$I$1000,9,FALSE)</f>
        <v>Cnidaria</v>
      </c>
      <c r="DX23" s="105" t="s">
        <v>1836</v>
      </c>
      <c r="DY23" s="106"/>
      <c r="DZ23" s="115" t="s">
        <v>324</v>
      </c>
      <c r="EA23" s="103" t="str">
        <f>VLOOKUP(DZ23,Information!$A$2:$H$1000,2,FALSE)</f>
        <v>unknown</v>
      </c>
      <c r="EB23" s="104" t="str">
        <f>VLOOKUP(DZ23,Information!$A$2:$H$1000,3,FALSE)</f>
        <v>Sargassum</v>
      </c>
      <c r="EC23" s="104" t="str">
        <f>VLOOKUP(DZ23,Information!$A$2:$H$1000,4,FALSE)</f>
        <v>SARGASSACEAE</v>
      </c>
      <c r="ED23" s="104" t="str">
        <f>VLOOKUP(DZ23,Information!$A$2:$H$1000,8,FALSE)</f>
        <v>Brown.algae</v>
      </c>
      <c r="EE23" s="104" t="str">
        <f>VLOOKUP(DZ23,Information!$A$2:$I$1000,9,FALSE)</f>
        <v>Macroalgae</v>
      </c>
      <c r="EF23" s="106"/>
      <c r="EG23" s="106"/>
      <c r="EH23" s="115" t="s">
        <v>200</v>
      </c>
      <c r="EI23" s="103" t="str">
        <f>VLOOKUP(EH23,Information!$A$2:$H$1000,2,FALSE)</f>
        <v>unknown</v>
      </c>
      <c r="EJ23" s="104" t="str">
        <f>VLOOKUP(EH23,Information!$A$2:$H$1000,3,FALSE)</f>
        <v>Echinopora</v>
      </c>
      <c r="EK23" s="104" t="str">
        <f>VLOOKUP(EH23,Information!$A$2:$H$1000,4,FALSE)</f>
        <v>MERULINIDAE</v>
      </c>
      <c r="EL23" s="104" t="str">
        <f>VLOOKUP(EH23,Information!$A$2:$H$1000,8,FALSE)</f>
        <v>Hard.coral</v>
      </c>
      <c r="EM23" s="104" t="str">
        <f>VLOOKUP(EH23,Information!$A$2:$I$1000,9,FALSE)</f>
        <v>Cnidaria</v>
      </c>
      <c r="EN23" s="105" t="s">
        <v>1836</v>
      </c>
      <c r="EO23" s="106"/>
      <c r="EP23" s="115" t="s">
        <v>304</v>
      </c>
      <c r="EQ23" s="103" t="str">
        <f>VLOOKUP(EP23,Information!$A$2:$H$1000,2,FALSE)</f>
        <v>Porites rus</v>
      </c>
      <c r="ER23" s="104" t="str">
        <f>VLOOKUP(EP23,Information!$A$2:$H$1000,3,FALSE)</f>
        <v>Porites</v>
      </c>
      <c r="ES23" s="104" t="str">
        <f>VLOOKUP(EP23,Information!$A$2:$H$1000,4,FALSE)</f>
        <v>PORITIDAE</v>
      </c>
      <c r="ET23" s="104" t="str">
        <f>VLOOKUP(EP23,Information!$A$2:$H$1000,8,FALSE)</f>
        <v>Hard.coral</v>
      </c>
      <c r="EU23" s="104" t="str">
        <f>VLOOKUP(EP23,Information!$A$2:$I$1000,9,FALSE)</f>
        <v>Cnidaria</v>
      </c>
      <c r="EV23" s="105" t="s">
        <v>1836</v>
      </c>
      <c r="EW23" s="106"/>
      <c r="EX23" s="107" t="s">
        <v>309</v>
      </c>
      <c r="EY23" s="103">
        <f>VLOOKUP(EX23,Information!$A$2:$H$1000,2,FALSE)</f>
        <v>0</v>
      </c>
      <c r="EZ23" s="104">
        <f>VLOOKUP(EX23,Information!$A$2:$H$1000,3,FALSE)</f>
        <v>0</v>
      </c>
      <c r="FA23" s="104">
        <f>VLOOKUP(EX23,Information!$A$2:$H$1000,4,FALSE)</f>
        <v>0</v>
      </c>
      <c r="FB23" s="104" t="str">
        <f>VLOOKUP(EX23,Information!$A$2:$H$1000,8,FALSE)</f>
        <v>Coral.rubble</v>
      </c>
      <c r="FC23" s="104" t="str">
        <f>VLOOKUP(EX23,Information!$A$2:$I$1000,9,FALSE)</f>
        <v>Bare substrate</v>
      </c>
      <c r="FD23" s="106"/>
      <c r="FE23" s="106"/>
      <c r="FF23" s="115" t="s">
        <v>300</v>
      </c>
      <c r="FG23" s="103" t="str">
        <f>VLOOKUP(FF23,Information!$A$2:$H$1000,2,FALSE)</f>
        <v>Porites cylindrica</v>
      </c>
      <c r="FH23" s="104" t="str">
        <f>VLOOKUP(FF23,Information!$A$2:$H$1000,3,FALSE)</f>
        <v>Porites</v>
      </c>
      <c r="FI23" s="104" t="str">
        <f>VLOOKUP(FF23,Information!$A$2:$H$1000,4,FALSE)</f>
        <v>PORITIDAE</v>
      </c>
      <c r="FJ23" s="104" t="str">
        <f>VLOOKUP(FF23,Information!$A$2:$H$1000,8,FALSE)</f>
        <v>Hard.coral</v>
      </c>
      <c r="FK23" s="104" t="str">
        <f>VLOOKUP(FF23,Information!$A$2:$I$1000,9,FALSE)</f>
        <v>Cnidaria</v>
      </c>
      <c r="FL23" s="105" t="s">
        <v>1836</v>
      </c>
      <c r="FM23" s="106"/>
      <c r="FN23" s="115" t="s">
        <v>82</v>
      </c>
      <c r="FO23" s="103" t="str">
        <f>VLOOKUP(FN23,Information!$A$2:$H$1000,2,FALSE)</f>
        <v>unknown</v>
      </c>
      <c r="FP23" s="104" t="str">
        <f>VLOOKUP(FN23,Information!$A$2:$H$1000,3,FALSE)</f>
        <v>Acropora</v>
      </c>
      <c r="FQ23" s="104" t="str">
        <f>VLOOKUP(FN23,Information!$A$2:$H$1000,4,FALSE)</f>
        <v>ACROPORIDAE</v>
      </c>
      <c r="FR23" s="104" t="str">
        <f>VLOOKUP(FN23,Information!$A$2:$H$1000,8,FALSE)</f>
        <v>Hard.coral</v>
      </c>
      <c r="FS23" s="104" t="str">
        <f>VLOOKUP(FN23,Information!$A$2:$I$1000,9,FALSE)</f>
        <v>Cnidaria</v>
      </c>
      <c r="FT23" s="105" t="s">
        <v>1836</v>
      </c>
      <c r="FU23" s="106"/>
      <c r="FV23" s="115" t="s">
        <v>330</v>
      </c>
      <c r="FW23" s="103" t="str">
        <f>VLOOKUP(FV23,Information!$A$2:$H$1000,2,FALSE)</f>
        <v>unknown</v>
      </c>
      <c r="FX23" s="104" t="str">
        <f>VLOOKUP(FV23,Information!$A$2:$H$1000,3,FALSE)</f>
        <v>unknown</v>
      </c>
      <c r="FY23" s="104" t="str">
        <f>VLOOKUP(FV23,Information!$A$2:$H$1000,4,FALSE)</f>
        <v>unknown</v>
      </c>
      <c r="FZ23" s="104" t="str">
        <f>VLOOKUP(FV23,Information!$A$2:$H$1000,8,FALSE)</f>
        <v>Soft.coral</v>
      </c>
      <c r="GA23" s="104" t="str">
        <f>VLOOKUP(FV23,Information!$A$2:$I$1000,9,FALSE)</f>
        <v>Cnidaria</v>
      </c>
      <c r="GB23" s="106"/>
      <c r="GC23" s="106"/>
      <c r="GD23" s="115" t="s">
        <v>330</v>
      </c>
      <c r="GE23" s="103" t="str">
        <f>VLOOKUP(GD23,Information!$A$2:$H$1000,2,FALSE)</f>
        <v>unknown</v>
      </c>
      <c r="GF23" s="104" t="str">
        <f>VLOOKUP(GD23,Information!$A$2:$H$1000,3,FALSE)</f>
        <v>unknown</v>
      </c>
      <c r="GG23" s="104" t="str">
        <f>VLOOKUP(GD23,Information!$A$2:$H$1000,4,FALSE)</f>
        <v>unknown</v>
      </c>
      <c r="GH23" s="104" t="str">
        <f>VLOOKUP(GD23,Information!$A$2:$H$1000,8,FALSE)</f>
        <v>Soft.coral</v>
      </c>
      <c r="GI23" s="104" t="str">
        <f>VLOOKUP(GD23,Information!$A$2:$I$1000,9,FALSE)</f>
        <v>Cnidaria</v>
      </c>
      <c r="GJ23" s="106"/>
      <c r="GK23" s="106"/>
      <c r="GL23" s="115" t="s">
        <v>82</v>
      </c>
      <c r="GM23" s="103" t="str">
        <f>VLOOKUP(GL23,Information!$A$2:$H$1000,2,FALSE)</f>
        <v>unknown</v>
      </c>
      <c r="GN23" s="104" t="str">
        <f>VLOOKUP(GL23,Information!$A$2:$H$1000,3,FALSE)</f>
        <v>Acropora</v>
      </c>
      <c r="GO23" s="104" t="str">
        <f>VLOOKUP(GL23,Information!$A$2:$H$1000,4,FALSE)</f>
        <v>ACROPORIDAE</v>
      </c>
      <c r="GP23" s="104" t="str">
        <f>VLOOKUP(GL23,Information!$A$2:$H$1000,8,FALSE)</f>
        <v>Hard.coral</v>
      </c>
      <c r="GQ23" s="104" t="str">
        <f>VLOOKUP(GL23,Information!$A$2:$I$1000,9,FALSE)</f>
        <v>Cnidaria</v>
      </c>
      <c r="GR23" s="105" t="s">
        <v>1836</v>
      </c>
      <c r="GS23" s="106"/>
      <c r="GT23" s="115" t="s">
        <v>320</v>
      </c>
      <c r="GU23" s="103">
        <f>VLOOKUP(GT23,Information!$A$2:$H$1000,2,FALSE)</f>
        <v>0</v>
      </c>
      <c r="GV23" s="104">
        <f>VLOOKUP(GT23,Information!$A$2:$H$1000,3,FALSE)</f>
        <v>0</v>
      </c>
      <c r="GW23" s="104">
        <f>VLOOKUP(GT23,Information!$A$2:$H$1000,4,FALSE)</f>
        <v>0</v>
      </c>
      <c r="GX23" s="104" t="str">
        <f>VLOOKUP(GT23,Information!$A$2:$H$1000,8,FALSE)</f>
        <v>Bare.rock</v>
      </c>
      <c r="GY23" s="104" t="str">
        <f>VLOOKUP(GT23,Information!$A$2:$I$1000,9,FALSE)</f>
        <v>Bare substrate</v>
      </c>
      <c r="GZ23" s="106"/>
      <c r="HA23" s="106"/>
      <c r="HB23" s="115" t="s">
        <v>359</v>
      </c>
      <c r="HC23" s="103" t="str">
        <f>VLOOKUP(HB23,Information!$A$2:$H$1000,2,FALSE)</f>
        <v>unknown</v>
      </c>
      <c r="HD23" s="104" t="str">
        <f>VLOOKUP(HB23,Information!$A$2:$H$1000,3,FALSE)</f>
        <v>unknown</v>
      </c>
      <c r="HE23" s="104" t="str">
        <f>VLOOKUP(HB23,Information!$A$2:$H$1000,4,FALSE)</f>
        <v>unknown</v>
      </c>
      <c r="HF23" s="104" t="str">
        <f>VLOOKUP(HB23,Information!$A$2:$H$1000,8,FALSE)</f>
        <v>Turf.algae</v>
      </c>
      <c r="HG23" s="104" t="str">
        <f>VLOOKUP(HB23,Information!$A$2:$I$1000,9,FALSE)</f>
        <v>Turf algae</v>
      </c>
      <c r="HH23" s="106"/>
      <c r="HI23" s="106"/>
      <c r="HJ23" s="115" t="s">
        <v>324</v>
      </c>
      <c r="HK23" s="103" t="str">
        <f>VLOOKUP(HJ23,Information!$A$2:$H$1000,2,FALSE)</f>
        <v>unknown</v>
      </c>
      <c r="HL23" s="104" t="str">
        <f>VLOOKUP(HJ23,Information!$A$2:$H$1000,3,FALSE)</f>
        <v>Sargassum</v>
      </c>
      <c r="HM23" s="104" t="str">
        <f>VLOOKUP(HJ23,Information!$A$2:$H$1000,4,FALSE)</f>
        <v>SARGASSACEAE</v>
      </c>
      <c r="HN23" s="104" t="str">
        <f>VLOOKUP(HJ23,Information!$A$2:$H$1000,8,FALSE)</f>
        <v>Brown.algae</v>
      </c>
      <c r="HO23" s="104" t="str">
        <f>VLOOKUP(HJ23,Information!$A$2:$I$1000,9,FALSE)</f>
        <v>Macroalgae</v>
      </c>
      <c r="HP23" s="106"/>
      <c r="HQ23" s="106"/>
      <c r="HR23" s="115" t="s">
        <v>300</v>
      </c>
      <c r="HS23" s="103" t="str">
        <f>VLOOKUP(HR23,Information!$A$2:$H$1000,2,FALSE)</f>
        <v>Porites cylindrica</v>
      </c>
      <c r="HT23" s="104" t="str">
        <f>VLOOKUP(HR23,Information!$A$2:$H$1000,3,FALSE)</f>
        <v>Porites</v>
      </c>
      <c r="HU23" s="104" t="str">
        <f>VLOOKUP(HR23,Information!$A$2:$H$1000,4,FALSE)</f>
        <v>PORITIDAE</v>
      </c>
      <c r="HV23" s="104" t="str">
        <f>VLOOKUP(HR23,Information!$A$2:$H$1000,8,FALSE)</f>
        <v>Hard.coral</v>
      </c>
      <c r="HW23" s="104" t="str">
        <f>VLOOKUP(HR23,Information!$A$2:$I$1000,9,FALSE)</f>
        <v>Cnidaria</v>
      </c>
      <c r="HX23" s="105" t="s">
        <v>1836</v>
      </c>
      <c r="HY23" s="106"/>
      <c r="HZ23" s="115" t="s">
        <v>311</v>
      </c>
      <c r="IA23" s="103" t="str">
        <f>VLOOKUP(HZ23,Information!$A$2:$H$1000,2,FALSE)</f>
        <v>unknown</v>
      </c>
      <c r="IB23" s="104" t="str">
        <f>VLOOKUP(HZ23,Information!$A$2:$H$1000,3,FALSE)</f>
        <v>unknown</v>
      </c>
      <c r="IC23" s="104" t="str">
        <f>VLOOKUP(HZ23,Information!$A$2:$H$1000,4,FALSE)</f>
        <v>unknown</v>
      </c>
      <c r="ID23" s="104" t="str">
        <f>VLOOKUP(HZ23,Information!$A$2:$H$1000,8,FALSE)</f>
        <v>Red.algae</v>
      </c>
      <c r="IE23" s="104" t="str">
        <f>VLOOKUP(HZ23,Information!$A$2:$I$1000,9,FALSE)</f>
        <v>Macroalgae</v>
      </c>
      <c r="IF23" s="106"/>
      <c r="IG23" s="106"/>
      <c r="IH23" s="107" t="s">
        <v>317</v>
      </c>
      <c r="II23" s="103" t="str">
        <f>VLOOKUP(IH23,Information!$A$2:$H$1000,2,FALSE)</f>
        <v>Rhytisma fulvum</v>
      </c>
      <c r="IJ23" s="104" t="str">
        <f>VLOOKUP(IH23,Information!$A$2:$H$1000,3,FALSE)</f>
        <v>Rhytisma</v>
      </c>
      <c r="IK23" s="104" t="str">
        <f>VLOOKUP(IH23,Information!$A$2:$H$1000,4,FALSE)</f>
        <v>ALCYONIIDAE</v>
      </c>
      <c r="IL23" s="104" t="str">
        <f>VLOOKUP(IH23,Information!$A$2:$H$1000,8,FALSE)</f>
        <v>Soft.coral</v>
      </c>
      <c r="IM23" s="104" t="str">
        <f>VLOOKUP(IH23,Information!$A$2:$I$1000,9,FALSE)</f>
        <v>Cnidaria</v>
      </c>
      <c r="IN23" s="106"/>
      <c r="IO23" s="106"/>
      <c r="IP23" s="115" t="s">
        <v>200</v>
      </c>
      <c r="IQ23" s="103" t="str">
        <f>VLOOKUP(IP23,Information!$A$2:$H$1000,2,FALSE)</f>
        <v>unknown</v>
      </c>
      <c r="IR23" s="104" t="str">
        <f>VLOOKUP(IP23,Information!$A$2:$H$1000,3,FALSE)</f>
        <v>Echinopora</v>
      </c>
      <c r="IS23" s="104" t="str">
        <f>VLOOKUP(IP23,Information!$A$2:$H$1000,4,FALSE)</f>
        <v>MERULINIDAE</v>
      </c>
      <c r="IT23" s="104" t="str">
        <f>VLOOKUP(IP23,Information!$A$2:$H$1000,8,FALSE)</f>
        <v>Hard.coral</v>
      </c>
      <c r="IU23" s="104" t="str">
        <f>VLOOKUP(IP23,Information!$A$2:$I$1000,9,FALSE)</f>
        <v>Cnidaria</v>
      </c>
      <c r="IV23" s="105" t="s">
        <v>1836</v>
      </c>
      <c r="IW23" s="106"/>
      <c r="IX23" s="115" t="s">
        <v>300</v>
      </c>
      <c r="IY23" s="103" t="str">
        <f>VLOOKUP(IX23,Information!$A$2:$H$1000,2,FALSE)</f>
        <v>Porites cylindrica</v>
      </c>
      <c r="IZ23" s="104" t="str">
        <f>VLOOKUP(IX23,Information!$A$2:$H$1000,3,FALSE)</f>
        <v>Porites</v>
      </c>
      <c r="JA23" s="104" t="str">
        <f>VLOOKUP(IX23,Information!$A$2:$H$1000,4,FALSE)</f>
        <v>PORITIDAE</v>
      </c>
      <c r="JB23" s="104" t="str">
        <f>VLOOKUP(IX23,Information!$A$2:$H$1000,8,FALSE)</f>
        <v>Hard.coral</v>
      </c>
      <c r="JC23" s="104" t="str">
        <f>VLOOKUP(IX23,Information!$A$2:$I$1000,9,FALSE)</f>
        <v>Cnidaria</v>
      </c>
      <c r="JD23" s="105" t="s">
        <v>1836</v>
      </c>
      <c r="JE23" s="106"/>
      <c r="JF23" s="115" t="s">
        <v>309</v>
      </c>
      <c r="JG23" s="103">
        <f>VLOOKUP(JF23,Information!$A$2:$H$1000,2,FALSE)</f>
        <v>0</v>
      </c>
      <c r="JH23" s="104">
        <f>VLOOKUP(JF23,Information!$A$2:$H$1000,3,FALSE)</f>
        <v>0</v>
      </c>
      <c r="JI23" s="104">
        <f>VLOOKUP(JF23,Information!$A$2:$H$1000,4,FALSE)</f>
        <v>0</v>
      </c>
      <c r="JJ23" s="104" t="str">
        <f>VLOOKUP(JF23,Information!$A$2:$H$1000,8,FALSE)</f>
        <v>Coral.rubble</v>
      </c>
      <c r="JK23" s="104" t="str">
        <f>VLOOKUP(JF23,Information!$A$2:$I$1000,9,FALSE)</f>
        <v>Bare substrate</v>
      </c>
      <c r="JL23" s="106"/>
      <c r="JM23" s="106"/>
      <c r="JN23" s="115" t="s">
        <v>245</v>
      </c>
      <c r="JO23" s="103" t="str">
        <f>VLOOKUP(JN23,Information!$A$2:$H$1000,2,FALSE)</f>
        <v>unknown</v>
      </c>
      <c r="JP23" s="104" t="str">
        <f>VLOOKUP(JN23,Information!$A$2:$H$1000,3,FALSE)</f>
        <v>unknown</v>
      </c>
      <c r="JQ23" s="104" t="str">
        <f>VLOOKUP(JN23,Information!$A$2:$H$1000,4,FALSE)</f>
        <v>unknown</v>
      </c>
      <c r="JR23" s="104" t="str">
        <f>VLOOKUP(JN23,Information!$A$2:$H$1000,8,FALSE)</f>
        <v>Hydroid</v>
      </c>
      <c r="JS23" s="104" t="str">
        <f>VLOOKUP(JN23,Information!$A$2:$I$1000,9,FALSE)</f>
        <v>Cnidaria</v>
      </c>
      <c r="JT23" s="106"/>
      <c r="JU23" s="106"/>
      <c r="JV23" s="115" t="s">
        <v>359</v>
      </c>
      <c r="JW23" s="103" t="str">
        <f>VLOOKUP(JV23,Information!$A$2:$H$1000,2,FALSE)</f>
        <v>unknown</v>
      </c>
      <c r="JX23" s="104" t="str">
        <f>VLOOKUP(JV23,Information!$A$2:$H$1000,3,FALSE)</f>
        <v>unknown</v>
      </c>
      <c r="JY23" s="104" t="str">
        <f>VLOOKUP(JV23,Information!$A$2:$H$1000,4,FALSE)</f>
        <v>unknown</v>
      </c>
      <c r="JZ23" s="104" t="str">
        <f>VLOOKUP(JV23,Information!$A$2:$H$1000,8,FALSE)</f>
        <v>Turf.algae</v>
      </c>
      <c r="KA23" s="104" t="str">
        <f>VLOOKUP(JV23,Information!$A$2:$I$1000,9,FALSE)</f>
        <v>Turf algae</v>
      </c>
      <c r="KB23" s="106"/>
      <c r="KC23" s="106"/>
      <c r="KD23" s="115" t="s">
        <v>359</v>
      </c>
      <c r="KE23" s="103" t="str">
        <f>VLOOKUP(KD23,Information!$A$2:$H$1000,2,FALSE)</f>
        <v>unknown</v>
      </c>
      <c r="KF23" s="104" t="str">
        <f>VLOOKUP(KD23,Information!$A$2:$H$1000,3,FALSE)</f>
        <v>unknown</v>
      </c>
      <c r="KG23" s="104" t="str">
        <f>VLOOKUP(KD23,Information!$A$2:$H$1000,4,FALSE)</f>
        <v>unknown</v>
      </c>
      <c r="KH23" s="104" t="str">
        <f>VLOOKUP(KD23,Information!$A$2:$H$1000,8,FALSE)</f>
        <v>Turf.algae</v>
      </c>
      <c r="KI23" s="104" t="str">
        <f>VLOOKUP(KD23,Information!$A$2:$I$1000,9,FALSE)</f>
        <v>Turf algae</v>
      </c>
      <c r="KJ23" s="106"/>
      <c r="KK23" s="106"/>
      <c r="KL23" s="115" t="s">
        <v>320</v>
      </c>
      <c r="KM23" s="103">
        <f>VLOOKUP(KL23,Information!$A$2:$H$1000,2,FALSE)</f>
        <v>0</v>
      </c>
      <c r="KN23" s="104">
        <f>VLOOKUP(KL23,Information!$A$2:$H$1000,3,FALSE)</f>
        <v>0</v>
      </c>
      <c r="KO23" s="104">
        <f>VLOOKUP(KL23,Information!$A$2:$H$1000,4,FALSE)</f>
        <v>0</v>
      </c>
      <c r="KP23" s="104" t="str">
        <f>VLOOKUP(KL23,Information!$A$2:$H$1000,8,FALSE)</f>
        <v>Bare.rock</v>
      </c>
      <c r="KQ23" s="104" t="str">
        <f>VLOOKUP(KL23,Information!$A$2:$I$1000,9,FALSE)</f>
        <v>Bare substrate</v>
      </c>
      <c r="KR23" s="106"/>
      <c r="KS23" s="106"/>
      <c r="KT23" s="115" t="s">
        <v>309</v>
      </c>
      <c r="KU23" s="103">
        <f>VLOOKUP(KT23,Information!$A$2:$H$1000,2,FALSE)</f>
        <v>0</v>
      </c>
      <c r="KV23" s="104">
        <f>VLOOKUP(KT23,Information!$A$2:$H$1000,3,FALSE)</f>
        <v>0</v>
      </c>
      <c r="KW23" s="104">
        <f>VLOOKUP(KT23,Information!$A$2:$H$1000,4,FALSE)</f>
        <v>0</v>
      </c>
      <c r="KX23" s="104" t="str">
        <f>VLOOKUP(KT23,Information!$A$2:$H$1000,8,FALSE)</f>
        <v>Coral.rubble</v>
      </c>
      <c r="KY23" s="104" t="str">
        <f>VLOOKUP(KT23,Information!$A$2:$I$1000,9,FALSE)</f>
        <v>Bare substrate</v>
      </c>
      <c r="KZ23" s="106"/>
      <c r="LA23" s="106"/>
      <c r="LB23" s="115" t="s">
        <v>320</v>
      </c>
      <c r="LC23" s="103">
        <f>VLOOKUP(LB23,Information!$A$2:$H$1000,2,FALSE)</f>
        <v>0</v>
      </c>
      <c r="LD23" s="104">
        <f>VLOOKUP(LB23,Information!$A$2:$H$1000,3,FALSE)</f>
        <v>0</v>
      </c>
      <c r="LE23" s="104">
        <f>VLOOKUP(LB23,Information!$A$2:$H$1000,4,FALSE)</f>
        <v>0</v>
      </c>
      <c r="LF23" s="104" t="str">
        <f>VLOOKUP(LB23,Information!$A$2:$H$1000,8,FALSE)</f>
        <v>Bare.rock</v>
      </c>
      <c r="LG23" s="104" t="str">
        <f>VLOOKUP(LB23,Information!$A$2:$I$1000,9,FALSE)</f>
        <v>Bare substrate</v>
      </c>
      <c r="LH23" s="106"/>
      <c r="LI23" s="106"/>
      <c r="LJ23" s="115" t="s">
        <v>300</v>
      </c>
      <c r="LK23" s="103" t="str">
        <f>VLOOKUP(LJ23,Information!$A$2:$H$1000,2,FALSE)</f>
        <v>Porites cylindrica</v>
      </c>
      <c r="LL23" s="104" t="str">
        <f>VLOOKUP(LJ23,Information!$A$2:$H$1000,3,FALSE)</f>
        <v>Porites</v>
      </c>
      <c r="LM23" s="104" t="str">
        <f>VLOOKUP(LJ23,Information!$A$2:$H$1000,4,FALSE)</f>
        <v>PORITIDAE</v>
      </c>
      <c r="LN23" s="104" t="str">
        <f>VLOOKUP(LJ23,Information!$A$2:$H$1000,8,FALSE)</f>
        <v>Hard.coral</v>
      </c>
      <c r="LO23" s="104" t="str">
        <f>VLOOKUP(LJ23,Information!$A$2:$I$1000,9,FALSE)</f>
        <v>Cnidaria</v>
      </c>
      <c r="LP23" s="105" t="s">
        <v>1836</v>
      </c>
      <c r="LQ23" s="106"/>
      <c r="LR23" s="115" t="s">
        <v>281</v>
      </c>
      <c r="LS23" s="103" t="str">
        <f>VLOOKUP(LR23,Information!$A$2:$H$1000,2,FALSE)</f>
        <v>unknown</v>
      </c>
      <c r="LT23" s="104" t="str">
        <f>VLOOKUP(LR23,Information!$A$2:$H$1000,3,FALSE)</f>
        <v>Pavona</v>
      </c>
      <c r="LU23" s="104" t="str">
        <f>VLOOKUP(LR23,Information!$A$2:$H$1000,4,FALSE)</f>
        <v>AGRICIIDAE</v>
      </c>
      <c r="LV23" s="104" t="str">
        <f>VLOOKUP(LR23,Information!$A$2:$H$1000,8,FALSE)</f>
        <v>Hard.coral</v>
      </c>
      <c r="LW23" s="104" t="str">
        <f>VLOOKUP(LR23,Information!$A$2:$I$1000,9,FALSE)</f>
        <v>Cnidaria</v>
      </c>
      <c r="LX23" s="105" t="s">
        <v>1836</v>
      </c>
      <c r="LY23" s="106"/>
      <c r="LZ23" s="115" t="s">
        <v>270</v>
      </c>
      <c r="MA23" s="103" t="str">
        <f>VLOOKUP(LZ23,Information!$A$2:$H$1000,2,FALSE)</f>
        <v>unknown</v>
      </c>
      <c r="MB23" s="104" t="str">
        <f>VLOOKUP(LZ23,Information!$A$2:$H$1000,3,FALSE)</f>
        <v>Montipora</v>
      </c>
      <c r="MC23" s="104" t="str">
        <f>VLOOKUP(LZ23,Information!$A$2:$H$1000,4,FALSE)</f>
        <v>ACROPORIDAE</v>
      </c>
      <c r="MD23" s="104" t="str">
        <f>VLOOKUP(LZ23,Information!$A$2:$H$1000,8,FALSE)</f>
        <v>Hard.coral</v>
      </c>
      <c r="ME23" s="104" t="str">
        <f>VLOOKUP(LZ23,Information!$A$2:$I$1000,9,FALSE)</f>
        <v>Cnidaria</v>
      </c>
      <c r="MF23" s="105" t="s">
        <v>1836</v>
      </c>
      <c r="MG23" s="106"/>
      <c r="MH23" s="115" t="s">
        <v>260</v>
      </c>
      <c r="MI23" s="103" t="str">
        <f>VLOOKUP(MH23,Information!$A$2:$H$1000,2,FALSE)</f>
        <v>unknown</v>
      </c>
      <c r="MJ23" s="104" t="str">
        <f>VLOOKUP(MH23,Information!$A$2:$H$1000,3,FALSE)</f>
        <v>Lobophyllia</v>
      </c>
      <c r="MK23" s="104" t="str">
        <f>VLOOKUP(MH23,Information!$A$2:$H$1000,4,FALSE)</f>
        <v>LOBOPHYLLIIDAE</v>
      </c>
      <c r="ML23" s="104" t="str">
        <f>VLOOKUP(MH23,Information!$A$2:$H$1000,8,FALSE)</f>
        <v>Hard.coral</v>
      </c>
      <c r="MM23" s="104" t="str">
        <f>VLOOKUP(MH23,Information!$A$2:$I$1000,9,FALSE)</f>
        <v>Cnidaria</v>
      </c>
      <c r="MN23" s="105" t="s">
        <v>1836</v>
      </c>
      <c r="MO23" s="106"/>
      <c r="MP23" s="115" t="s">
        <v>300</v>
      </c>
      <c r="MQ23" s="103" t="str">
        <f>VLOOKUP(MP23,Information!$A$2:$H$1000,2,FALSE)</f>
        <v>Porites cylindrica</v>
      </c>
      <c r="MR23" s="104" t="str">
        <f>VLOOKUP(MP23,Information!$A$2:$H$1000,3,FALSE)</f>
        <v>Porites</v>
      </c>
      <c r="MS23" s="104" t="str">
        <f>VLOOKUP(MP23,Information!$A$2:$H$1000,4,FALSE)</f>
        <v>PORITIDAE</v>
      </c>
      <c r="MT23" s="104" t="str">
        <f>VLOOKUP(MP23,Information!$A$2:$H$1000,8,FALSE)</f>
        <v>Hard.coral</v>
      </c>
      <c r="MU23" s="104" t="str">
        <f>VLOOKUP(MP23,Information!$A$2:$I$1000,9,FALSE)</f>
        <v>Cnidaria</v>
      </c>
      <c r="MV23" s="105" t="s">
        <v>1836</v>
      </c>
      <c r="MW23" s="106"/>
      <c r="MX23" s="115" t="s">
        <v>330</v>
      </c>
      <c r="MY23" s="103" t="str">
        <f>VLOOKUP(MX23,Information!$A$2:$H$1000,2,FALSE)</f>
        <v>unknown</v>
      </c>
      <c r="MZ23" s="104" t="str">
        <f>VLOOKUP(MX23,Information!$A$2:$H$1000,3,FALSE)</f>
        <v>unknown</v>
      </c>
      <c r="NA23" s="104" t="str">
        <f>VLOOKUP(MX23,Information!$A$2:$H$1000,4,FALSE)</f>
        <v>unknown</v>
      </c>
      <c r="NB23" s="104" t="str">
        <f>VLOOKUP(MX23,Information!$A$2:$H$1000,8,FALSE)</f>
        <v>Soft.coral</v>
      </c>
      <c r="NC23" s="104" t="str">
        <f>VLOOKUP(MX23,Information!$A$2:$I$1000,9,FALSE)</f>
        <v>Cnidaria</v>
      </c>
      <c r="ND23" s="106"/>
      <c r="NE23" s="106"/>
      <c r="NF23" s="115" t="s">
        <v>270</v>
      </c>
      <c r="NG23" s="103" t="str">
        <f>VLOOKUP(NF23,Information!$A$2:$H$1000,2,FALSE)</f>
        <v>unknown</v>
      </c>
      <c r="NH23" s="104" t="str">
        <f>VLOOKUP(NF23,Information!$A$2:$H$1000,3,FALSE)</f>
        <v>Montipora</v>
      </c>
      <c r="NI23" s="104" t="str">
        <f>VLOOKUP(NF23,Information!$A$2:$H$1000,4,FALSE)</f>
        <v>ACROPORIDAE</v>
      </c>
      <c r="NJ23" s="104" t="str">
        <f>VLOOKUP(NF23,Information!$A$2:$H$1000,8,FALSE)</f>
        <v>Hard.coral</v>
      </c>
      <c r="NK23" s="104" t="str">
        <f>VLOOKUP(NF23,Information!$A$2:$I$1000,9,FALSE)</f>
        <v>Cnidaria</v>
      </c>
      <c r="NL23" s="105" t="s">
        <v>1836</v>
      </c>
      <c r="NM23" s="106"/>
      <c r="NN23" s="115" t="s">
        <v>82</v>
      </c>
      <c r="NO23" s="103" t="str">
        <f>VLOOKUP(NN23,Information!$A$2:$H$1000,2,FALSE)</f>
        <v>unknown</v>
      </c>
      <c r="NP23" s="104" t="str">
        <f>VLOOKUP(NN23,Information!$A$2:$H$1000,3,FALSE)</f>
        <v>Acropora</v>
      </c>
      <c r="NQ23" s="104" t="str">
        <f>VLOOKUP(NN23,Information!$A$2:$H$1000,4,FALSE)</f>
        <v>ACROPORIDAE</v>
      </c>
      <c r="NR23" s="104" t="str">
        <f>VLOOKUP(NN23,Information!$A$2:$H$1000,8,FALSE)</f>
        <v>Hard.coral</v>
      </c>
      <c r="NS23" s="104" t="str">
        <f>VLOOKUP(NN23,Information!$A$2:$I$1000,9,FALSE)</f>
        <v>Cnidaria</v>
      </c>
      <c r="NT23" s="105" t="s">
        <v>1836</v>
      </c>
      <c r="NU23" s="106"/>
      <c r="NV23" s="115" t="s">
        <v>304</v>
      </c>
      <c r="NW23" s="103" t="str">
        <f>VLOOKUP(NV23,Information!$A$2:$H$1000,2,FALSE)</f>
        <v>Porites rus</v>
      </c>
      <c r="NX23" s="104" t="str">
        <f>VLOOKUP(NV23,Information!$A$2:$H$1000,3,FALSE)</f>
        <v>Porites</v>
      </c>
      <c r="NY23" s="104" t="str">
        <f>VLOOKUP(NV23,Information!$A$2:$H$1000,4,FALSE)</f>
        <v>PORITIDAE</v>
      </c>
      <c r="NZ23" s="104" t="str">
        <f>VLOOKUP(NV23,Information!$A$2:$H$1000,8,FALSE)</f>
        <v>Hard.coral</v>
      </c>
      <c r="OA23" s="104" t="str">
        <f>VLOOKUP(NV23,Information!$A$2:$I$1000,9,FALSE)</f>
        <v>Cnidaria</v>
      </c>
      <c r="OB23" s="105" t="s">
        <v>1836</v>
      </c>
      <c r="OC23" s="106"/>
      <c r="OD23" s="107" t="s">
        <v>320</v>
      </c>
      <c r="OE23" s="103">
        <f>VLOOKUP(OD23,Information!$A$2:$H$1000,2,FALSE)</f>
        <v>0</v>
      </c>
      <c r="OF23" s="104">
        <f>VLOOKUP(OD23,Information!$A$2:$H$1000,3,FALSE)</f>
        <v>0</v>
      </c>
      <c r="OG23" s="104">
        <f>VLOOKUP(OD23,Information!$A$2:$H$1000,4,FALSE)</f>
        <v>0</v>
      </c>
      <c r="OH23" s="104" t="str">
        <f>VLOOKUP(OD23,Information!$A$2:$H$1000,8,FALSE)</f>
        <v>Bare.rock</v>
      </c>
      <c r="OI23" s="104" t="str">
        <f>VLOOKUP(OD23,Information!$A$2:$I$1000,9,FALSE)</f>
        <v>Bare substrate</v>
      </c>
      <c r="OJ23" s="106"/>
      <c r="OK23" s="106"/>
      <c r="OL23" s="107" t="s">
        <v>320</v>
      </c>
      <c r="OM23" s="103">
        <f>VLOOKUP(OL23,Information!$A$2:$H$1000,2,FALSE)</f>
        <v>0</v>
      </c>
      <c r="ON23" s="104">
        <f>VLOOKUP(OL23,Information!$A$2:$H$1000,3,FALSE)</f>
        <v>0</v>
      </c>
      <c r="OO23" s="104">
        <f>VLOOKUP(OL23,Information!$A$2:$H$1000,4,FALSE)</f>
        <v>0</v>
      </c>
      <c r="OP23" s="104" t="str">
        <f>VLOOKUP(OL23,Information!$A$2:$H$1000,8,FALSE)</f>
        <v>Bare.rock</v>
      </c>
      <c r="OQ23" s="104" t="str">
        <f>VLOOKUP(OL23,Information!$A$2:$I$1000,9,FALSE)</f>
        <v>Bare substrate</v>
      </c>
      <c r="OR23" s="106"/>
      <c r="OS23" s="106"/>
      <c r="OT23" s="107" t="s">
        <v>298</v>
      </c>
      <c r="OU23" s="103" t="str">
        <f>VLOOKUP(OT23,Information!$A$2:$H$1000,2,FALSE)</f>
        <v>unknown</v>
      </c>
      <c r="OV23" s="104" t="str">
        <f>VLOOKUP(OT23,Information!$A$2:$H$1000,3,FALSE)</f>
        <v>Porites</v>
      </c>
      <c r="OW23" s="104" t="str">
        <f>VLOOKUP(OT23,Information!$A$2:$H$1000,4,FALSE)</f>
        <v>PORITIDAE</v>
      </c>
      <c r="OX23" s="104" t="str">
        <f>VLOOKUP(OT23,Information!$A$2:$H$1000,8,FALSE)</f>
        <v>Hard.coral</v>
      </c>
      <c r="OY23" s="104" t="str">
        <f>VLOOKUP(OT23,Information!$A$2:$I$1000,9,FALSE)</f>
        <v>Cnidaria</v>
      </c>
      <c r="OZ23" s="105" t="s">
        <v>1837</v>
      </c>
      <c r="PA23" s="106"/>
      <c r="PB23" s="107" t="s">
        <v>309</v>
      </c>
      <c r="PC23" s="103">
        <f>VLOOKUP(PB23,Information!$A$2:$H$1000,2,FALSE)</f>
        <v>0</v>
      </c>
      <c r="PD23" s="104">
        <f>VLOOKUP(PB23,Information!$A$2:$H$1000,3,FALSE)</f>
        <v>0</v>
      </c>
      <c r="PE23" s="104">
        <f>VLOOKUP(PB23,Information!$A$2:$H$1000,4,FALSE)</f>
        <v>0</v>
      </c>
      <c r="PF23" s="104" t="str">
        <f>VLOOKUP(PB23,Information!$A$2:$H$1000,8,FALSE)</f>
        <v>Coral.rubble</v>
      </c>
      <c r="PG23" s="104" t="str">
        <f>VLOOKUP(PB23,Information!$A$2:$I$1000,9,FALSE)</f>
        <v>Bare substrate</v>
      </c>
      <c r="PH23" s="106"/>
      <c r="PI23" s="106"/>
      <c r="PJ23" s="107" t="s">
        <v>104</v>
      </c>
      <c r="PK23" s="103">
        <f>VLOOKUP(PJ23,Information!$A$2:$H$1000,2,FALSE)</f>
        <v>0</v>
      </c>
      <c r="PL23" s="104">
        <f>VLOOKUP(PJ23,Information!$A$2:$H$1000,3,FALSE)</f>
        <v>0</v>
      </c>
      <c r="PM23" s="104">
        <f>VLOOKUP(PJ23,Information!$A$2:$H$1000,4,FALSE)</f>
        <v>0</v>
      </c>
      <c r="PN23" s="104" t="str">
        <f>VLOOKUP(PJ23,Information!$A$2:$H$1000,8,FALSE)</f>
        <v>Artificial.reef.substrate</v>
      </c>
      <c r="PO23" s="104" t="str">
        <f>VLOOKUP(PJ23,Information!$A$2:$I$1000,9,FALSE)</f>
        <v>Bare substrate</v>
      </c>
      <c r="PP23" s="106"/>
      <c r="PQ23" s="106"/>
      <c r="PR23" s="107" t="s">
        <v>309</v>
      </c>
      <c r="PS23" s="103">
        <f>VLOOKUP(PR23,Information!$A$2:$H$1000,2,FALSE)</f>
        <v>0</v>
      </c>
      <c r="PT23" s="104">
        <f>VLOOKUP(PR23,Information!$A$2:$H$1000,3,FALSE)</f>
        <v>0</v>
      </c>
      <c r="PU23" s="104">
        <f>VLOOKUP(PR23,Information!$A$2:$H$1000,4,FALSE)</f>
        <v>0</v>
      </c>
      <c r="PV23" s="104" t="str">
        <f>VLOOKUP(PR23,Information!$A$2:$H$1000,8,FALSE)</f>
        <v>Coral.rubble</v>
      </c>
      <c r="PW23" s="104" t="str">
        <f>VLOOKUP(PR23,Information!$A$2:$I$1000,9,FALSE)</f>
        <v>Bare substrate</v>
      </c>
      <c r="PX23" s="106"/>
      <c r="PY23" s="106"/>
      <c r="PZ23" s="107" t="s">
        <v>322</v>
      </c>
      <c r="QA23" s="103">
        <f>VLOOKUP(PZ23,Information!$A$2:$H$1000,2,FALSE)</f>
        <v>0</v>
      </c>
      <c r="QB23" s="104">
        <f>VLOOKUP(PZ23,Information!$A$2:$H$1000,3,FALSE)</f>
        <v>0</v>
      </c>
      <c r="QC23" s="104">
        <f>VLOOKUP(PZ23,Information!$A$2:$H$1000,4,FALSE)</f>
        <v>0</v>
      </c>
      <c r="QD23" s="104" t="str">
        <f>VLOOKUP(PZ23,Information!$A$2:$H$1000,8,FALSE)</f>
        <v>Sand</v>
      </c>
      <c r="QE23" s="104" t="str">
        <f>VLOOKUP(PZ23,Information!$A$2:$I$1000,9,FALSE)</f>
        <v>Bare substrate</v>
      </c>
      <c r="QF23" s="106"/>
      <c r="QG23" s="106"/>
      <c r="QH23" s="107" t="s">
        <v>322</v>
      </c>
      <c r="QI23" s="103">
        <f>VLOOKUP(QH23,Information!$A$2:$H$1000,2,FALSE)</f>
        <v>0</v>
      </c>
      <c r="QJ23" s="104">
        <f>VLOOKUP(QH23,Information!$A$2:$H$1000,3,FALSE)</f>
        <v>0</v>
      </c>
      <c r="QK23" s="104">
        <f>VLOOKUP(QH23,Information!$A$2:$H$1000,4,FALSE)</f>
        <v>0</v>
      </c>
      <c r="QL23" s="104" t="str">
        <f>VLOOKUP(QH23,Information!$A$2:$H$1000,8,FALSE)</f>
        <v>Sand</v>
      </c>
      <c r="QM23" s="104" t="str">
        <f>VLOOKUP(QH23,Information!$A$2:$I$1000,9,FALSE)</f>
        <v>Bare substrate</v>
      </c>
      <c r="QN23" s="106"/>
      <c r="QO23" s="106"/>
      <c r="QP23" s="107" t="s">
        <v>322</v>
      </c>
      <c r="QQ23" s="103">
        <f>VLOOKUP(QP23,Information!$A$2:$H$1000,2,FALSE)</f>
        <v>0</v>
      </c>
      <c r="QR23" s="104">
        <f>VLOOKUP(QP23,Information!$A$2:$H$1000,3,FALSE)</f>
        <v>0</v>
      </c>
      <c r="QS23" s="104">
        <f>VLOOKUP(QP23,Information!$A$2:$H$1000,4,FALSE)</f>
        <v>0</v>
      </c>
      <c r="QT23" s="104" t="str">
        <f>VLOOKUP(QP23,Information!$A$2:$H$1000,8,FALSE)</f>
        <v>Sand</v>
      </c>
      <c r="QU23" s="104" t="str">
        <f>VLOOKUP(QP23,Information!$A$2:$I$1000,9,FALSE)</f>
        <v>Bare substrate</v>
      </c>
      <c r="QV23" s="106"/>
      <c r="QW23" s="106"/>
      <c r="QX23" s="107" t="s">
        <v>330</v>
      </c>
      <c r="QY23" s="103" t="str">
        <f>VLOOKUP(QX23,Information!$A$2:$H$1000,2,FALSE)</f>
        <v>unknown</v>
      </c>
      <c r="QZ23" s="104" t="str">
        <f>VLOOKUP(QX23,Information!$A$2:$H$1000,3,FALSE)</f>
        <v>unknown</v>
      </c>
      <c r="RA23" s="104" t="str">
        <f>VLOOKUP(QX23,Information!$A$2:$H$1000,4,FALSE)</f>
        <v>unknown</v>
      </c>
      <c r="RB23" s="104" t="str">
        <f>VLOOKUP(QX23,Information!$A$2:$H$1000,8,FALSE)</f>
        <v>Soft.coral</v>
      </c>
      <c r="RC23" s="104" t="str">
        <f>VLOOKUP(QX23,Information!$A$2:$I$1000,9,FALSE)</f>
        <v>Cnidaria</v>
      </c>
      <c r="RD23" s="106"/>
      <c r="RE23" s="106"/>
      <c r="RF23" s="107" t="s">
        <v>309</v>
      </c>
      <c r="RG23" s="103">
        <f>VLOOKUP(RF23,Information!$A$2:$H$1000,2,FALSE)</f>
        <v>0</v>
      </c>
      <c r="RH23" s="104">
        <f>VLOOKUP(RF23,Information!$A$2:$H$1000,3,FALSE)</f>
        <v>0</v>
      </c>
      <c r="RI23" s="104">
        <f>VLOOKUP(RF23,Information!$A$2:$H$1000,4,FALSE)</f>
        <v>0</v>
      </c>
      <c r="RJ23" s="104" t="str">
        <f>VLOOKUP(RF23,Information!$A$2:$H$1000,8,FALSE)</f>
        <v>Coral.rubble</v>
      </c>
      <c r="RK23" s="104" t="str">
        <f>VLOOKUP(RF23,Information!$A$2:$I$1000,9,FALSE)</f>
        <v>Bare substrate</v>
      </c>
      <c r="RL23" s="106"/>
      <c r="RM23" s="106"/>
      <c r="RN23" s="107" t="s">
        <v>322</v>
      </c>
      <c r="RO23" s="103">
        <f>VLOOKUP(RN23,Information!$A$2:$H$1000,2,FALSE)</f>
        <v>0</v>
      </c>
      <c r="RP23" s="104">
        <f>VLOOKUP(RN23,Information!$A$2:$H$1000,3,FALSE)</f>
        <v>0</v>
      </c>
      <c r="RQ23" s="104">
        <f>VLOOKUP(RN23,Information!$A$2:$H$1000,4,FALSE)</f>
        <v>0</v>
      </c>
      <c r="RR23" s="104" t="str">
        <f>VLOOKUP(RN23,Information!$A$2:$H$1000,8,FALSE)</f>
        <v>Sand</v>
      </c>
      <c r="RS23" s="104" t="str">
        <f>VLOOKUP(RN23,Information!$A$2:$I$1000,9,FALSE)</f>
        <v>Bare substrate</v>
      </c>
      <c r="RT23" s="106"/>
      <c r="RU23" s="106"/>
      <c r="RV23" s="107" t="s">
        <v>311</v>
      </c>
      <c r="RW23" s="103" t="str">
        <f>VLOOKUP(RV23,Information!$A$2:$H$1000,2,FALSE)</f>
        <v>unknown</v>
      </c>
      <c r="RX23" s="104" t="str">
        <f>VLOOKUP(RV23,Information!$A$2:$H$1000,3,FALSE)</f>
        <v>unknown</v>
      </c>
      <c r="RY23" s="104" t="str">
        <f>VLOOKUP(RV23,Information!$A$2:$H$1000,4,FALSE)</f>
        <v>unknown</v>
      </c>
      <c r="RZ23" s="104" t="str">
        <f>VLOOKUP(RV23,Information!$A$2:$H$1000,8,FALSE)</f>
        <v>Red.algae</v>
      </c>
      <c r="SA23" s="104" t="str">
        <f>VLOOKUP(RV23,Information!$A$2:$I$1000,9,FALSE)</f>
        <v>Macroalgae</v>
      </c>
      <c r="SB23" s="106"/>
      <c r="SC23" s="106"/>
      <c r="SD23" s="107" t="s">
        <v>320</v>
      </c>
      <c r="SE23" s="103">
        <f>VLOOKUP(SD23,Information!$A$2:$H$1000,2,FALSE)</f>
        <v>0</v>
      </c>
      <c r="SF23" s="104">
        <f>VLOOKUP(SD23,Information!$A$2:$H$1000,3,FALSE)</f>
        <v>0</v>
      </c>
      <c r="SG23" s="104">
        <f>VLOOKUP(SD23,Information!$A$2:$H$1000,4,FALSE)</f>
        <v>0</v>
      </c>
      <c r="SH23" s="104" t="str">
        <f>VLOOKUP(SD23,Information!$A$2:$H$1000,8,FALSE)</f>
        <v>Bare.rock</v>
      </c>
      <c r="SI23" s="104" t="str">
        <f>VLOOKUP(SD23,Information!$A$2:$I$1000,9,FALSE)</f>
        <v>Bare substrate</v>
      </c>
      <c r="SJ23" s="106"/>
      <c r="SK23" s="106"/>
      <c r="SL23" s="107" t="s">
        <v>322</v>
      </c>
      <c r="SM23" s="103">
        <f>VLOOKUP(SL23,Information!$A$2:$H$1000,2,FALSE)</f>
        <v>0</v>
      </c>
      <c r="SN23" s="104">
        <f>VLOOKUP(SL23,Information!$A$2:$H$1000,3,FALSE)</f>
        <v>0</v>
      </c>
      <c r="SO23" s="104">
        <f>VLOOKUP(SL23,Information!$A$2:$H$1000,4,FALSE)</f>
        <v>0</v>
      </c>
      <c r="SP23" s="104" t="str">
        <f>VLOOKUP(SL23,Information!$A$2:$H$1000,8,FALSE)</f>
        <v>Sand</v>
      </c>
      <c r="SQ23" s="104" t="str">
        <f>VLOOKUP(SL23,Information!$A$2:$I$1000,9,FALSE)</f>
        <v>Bare substrate</v>
      </c>
      <c r="SR23" s="106"/>
      <c r="SS23" s="106"/>
      <c r="ST23" s="107" t="s">
        <v>322</v>
      </c>
      <c r="SU23" s="103">
        <f>VLOOKUP(ST23,Information!$A$2:$H$1000,2,FALSE)</f>
        <v>0</v>
      </c>
      <c r="SV23" s="104">
        <f>VLOOKUP(ST23,Information!$A$2:$H$1000,3,FALSE)</f>
        <v>0</v>
      </c>
      <c r="SW23" s="104">
        <f>VLOOKUP(ST23,Information!$A$2:$H$1000,4,FALSE)</f>
        <v>0</v>
      </c>
      <c r="SX23" s="104" t="str">
        <f>VLOOKUP(ST23,Information!$A$2:$H$1000,8,FALSE)</f>
        <v>Sand</v>
      </c>
      <c r="SY23" s="104" t="str">
        <f>VLOOKUP(ST23,Information!$A$2:$I$1000,9,FALSE)</f>
        <v>Bare substrate</v>
      </c>
      <c r="SZ23" s="106"/>
      <c r="TA23" s="106"/>
      <c r="TB23" s="108" t="s">
        <v>359</v>
      </c>
      <c r="TC23" s="109" t="str">
        <f>VLOOKUP(TB23,Information!$A$2:$H$1000,2,FALSE)</f>
        <v>unknown</v>
      </c>
      <c r="TD23" s="109" t="str">
        <f>VLOOKUP(TB23,Information!$A$2:$H$1000,3,FALSE)</f>
        <v>unknown</v>
      </c>
      <c r="TE23" s="109" t="str">
        <f>VLOOKUP(TB23,Information!$A$2:$H$1000,4,FALSE)</f>
        <v>unknown</v>
      </c>
      <c r="TF23" s="109" t="str">
        <f>VLOOKUP(TB23,Information!$A$2:$H$1000,8,FALSE)</f>
        <v>Turf.algae</v>
      </c>
      <c r="TG23" s="109" t="str">
        <f>VLOOKUP(TB23,Information!$A$2:$I$1000,9,FALSE)</f>
        <v>Turf algae</v>
      </c>
      <c r="TH23" s="112"/>
      <c r="TI23" s="111"/>
      <c r="TJ23" s="108" t="s">
        <v>322</v>
      </c>
      <c r="TK23" s="109">
        <f>VLOOKUP(TJ23,Information!$A$2:$H$1000,2,FALSE)</f>
        <v>0</v>
      </c>
      <c r="TL23" s="109">
        <f>VLOOKUP(TJ23,Information!$A$2:$H$1000,3,FALSE)</f>
        <v>0</v>
      </c>
      <c r="TM23" s="109">
        <f>VLOOKUP(TJ23,Information!$A$2:$H$1000,4,FALSE)</f>
        <v>0</v>
      </c>
      <c r="TN23" s="109" t="str">
        <f>VLOOKUP(TJ23,Information!$A$2:$H$1000,8,FALSE)</f>
        <v>Sand</v>
      </c>
      <c r="TO23" s="109" t="str">
        <f>VLOOKUP(TJ23,Information!$A$2:$I$1000,9,FALSE)</f>
        <v>Bare substrate</v>
      </c>
      <c r="TP23" s="112"/>
      <c r="TQ23" s="111"/>
      <c r="TR23" s="108" t="s">
        <v>320</v>
      </c>
      <c r="TS23" s="109">
        <f>VLOOKUP(TR23,Information!$A$2:$H$1000,2,FALSE)</f>
        <v>0</v>
      </c>
      <c r="TT23" s="109">
        <f>VLOOKUP(TR23,Information!$A$2:$H$1000,3,FALSE)</f>
        <v>0</v>
      </c>
      <c r="TU23" s="109">
        <f>VLOOKUP(TR23,Information!$A$2:$H$1000,4,FALSE)</f>
        <v>0</v>
      </c>
      <c r="TV23" s="109" t="str">
        <f>VLOOKUP(TR23,Information!$A$2:$H$1000,8,FALSE)</f>
        <v>Bare.rock</v>
      </c>
      <c r="TW23" s="109" t="str">
        <f>VLOOKUP(TR23,Information!$A$2:$I$1000,9,FALSE)</f>
        <v>Bare substrate</v>
      </c>
      <c r="TX23" s="112"/>
      <c r="TY23" s="111"/>
      <c r="TZ23" s="108" t="s">
        <v>322</v>
      </c>
      <c r="UA23" s="109">
        <f>VLOOKUP(TZ23,Information!$A$2:$H$1000,2,FALSE)</f>
        <v>0</v>
      </c>
      <c r="UB23" s="109">
        <f>VLOOKUP(TZ23,Information!$A$2:$H$1000,3,FALSE)</f>
        <v>0</v>
      </c>
      <c r="UC23" s="109">
        <f>VLOOKUP(TZ23,Information!$A$2:$H$1000,4,FALSE)</f>
        <v>0</v>
      </c>
      <c r="UD23" s="109" t="str">
        <f>VLOOKUP(TZ23,Information!$A$2:$H$1000,8,FALSE)</f>
        <v>Sand</v>
      </c>
      <c r="UE23" s="109" t="str">
        <f>VLOOKUP(TZ23,Information!$A$2:$I$1000,9,FALSE)</f>
        <v>Bare substrate</v>
      </c>
      <c r="UF23" s="112"/>
      <c r="UG23" s="111"/>
      <c r="UH23" s="108" t="s">
        <v>309</v>
      </c>
      <c r="UI23" s="109">
        <f>VLOOKUP(UH23,Information!$A$2:$H$1000,2,FALSE)</f>
        <v>0</v>
      </c>
      <c r="UJ23" s="109">
        <f>VLOOKUP(UH23,Information!$A$2:$H$1000,3,FALSE)</f>
        <v>0</v>
      </c>
      <c r="UK23" s="109">
        <f>VLOOKUP(UH23,Information!$A$2:$H$1000,4,FALSE)</f>
        <v>0</v>
      </c>
      <c r="UL23" s="109" t="str">
        <f>VLOOKUP(UH23,Information!$A$2:$H$1000,8,FALSE)</f>
        <v>Coral.rubble</v>
      </c>
      <c r="UM23" s="109" t="str">
        <f>VLOOKUP(UH23,Information!$A$2:$I$1000,9,FALSE)</f>
        <v>Bare substrate</v>
      </c>
      <c r="UN23" s="112"/>
      <c r="UO23" s="111"/>
      <c r="UP23" s="108" t="s">
        <v>322</v>
      </c>
      <c r="UQ23" s="109">
        <f>VLOOKUP(UP23,Information!$A$2:$H$1000,2,FALSE)</f>
        <v>0</v>
      </c>
      <c r="UR23" s="109">
        <f>VLOOKUP(UP23,Information!$A$2:$H$1000,3,FALSE)</f>
        <v>0</v>
      </c>
      <c r="US23" s="109">
        <f>VLOOKUP(UP23,Information!$A$2:$H$1000,4,FALSE)</f>
        <v>0</v>
      </c>
      <c r="UT23" s="109" t="str">
        <f>VLOOKUP(UP23,Information!$A$2:$H$1000,8,FALSE)</f>
        <v>Sand</v>
      </c>
      <c r="UU23" s="109" t="str">
        <f>VLOOKUP(UP23,Information!$A$2:$I$1000,9,FALSE)</f>
        <v>Bare substrate</v>
      </c>
      <c r="UV23" s="112"/>
      <c r="UW23" s="111"/>
      <c r="UX23" s="108" t="s">
        <v>104</v>
      </c>
      <c r="UY23" s="109">
        <f>VLOOKUP(UX23,Information!$A$2:$H$1000,2,FALSE)</f>
        <v>0</v>
      </c>
      <c r="UZ23" s="109">
        <f>VLOOKUP(UX23,Information!$A$2:$H$1000,3,FALSE)</f>
        <v>0</v>
      </c>
      <c r="VA23" s="109">
        <f>VLOOKUP(UX23,Information!$A$2:$H$1000,4,FALSE)</f>
        <v>0</v>
      </c>
      <c r="VB23" s="109" t="str">
        <f>VLOOKUP(UX23,Information!$A$2:$H$1000,8,FALSE)</f>
        <v>Artificial.reef.substrate</v>
      </c>
      <c r="VC23" s="109" t="str">
        <f>VLOOKUP(UX23,Information!$A$2:$I$1000,9,FALSE)</f>
        <v>Bare substrate</v>
      </c>
      <c r="VD23" s="112"/>
      <c r="VE23" s="111"/>
      <c r="VF23" s="108" t="s">
        <v>317</v>
      </c>
      <c r="VG23" s="109" t="str">
        <f>VLOOKUP(VF23,Information!$A$2:$H$1000,2,FALSE)</f>
        <v>Rhytisma fulvum</v>
      </c>
      <c r="VH23" s="109" t="str">
        <f>VLOOKUP(VF23,Information!$A$2:$H$1000,3,FALSE)</f>
        <v>Rhytisma</v>
      </c>
      <c r="VI23" s="109" t="str">
        <f>VLOOKUP(VF23,Information!$A$2:$H$1000,4,FALSE)</f>
        <v>ALCYONIIDAE</v>
      </c>
      <c r="VJ23" s="109" t="str">
        <f>VLOOKUP(VF23,Information!$A$2:$H$1000,8,FALSE)</f>
        <v>Soft.coral</v>
      </c>
      <c r="VK23" s="109" t="str">
        <f>VLOOKUP(VF23,Information!$A$2:$I$1000,9,FALSE)</f>
        <v>Cnidaria</v>
      </c>
      <c r="VL23" s="112"/>
      <c r="VM23" s="111"/>
      <c r="VN23" s="108" t="s">
        <v>104</v>
      </c>
      <c r="VO23" s="109">
        <f>VLOOKUP(VN23,Information!$A$2:$H$1000,2,FALSE)</f>
        <v>0</v>
      </c>
      <c r="VP23" s="109">
        <f>VLOOKUP(VN23,Information!$A$2:$H$1000,3,FALSE)</f>
        <v>0</v>
      </c>
      <c r="VQ23" s="109">
        <f>VLOOKUP(VN23,Information!$A$2:$H$1000,4,FALSE)</f>
        <v>0</v>
      </c>
      <c r="VR23" s="109" t="str">
        <f>VLOOKUP(VN23,Information!$A$2:$H$1000,8,FALSE)</f>
        <v>Artificial.reef.substrate</v>
      </c>
      <c r="VS23" s="109" t="str">
        <f>VLOOKUP(VN23,Information!$A$2:$I$1000,9,FALSE)</f>
        <v>Bare substrate</v>
      </c>
      <c r="VT23" s="112"/>
      <c r="VU23" s="111"/>
      <c r="VV23" s="108" t="s">
        <v>309</v>
      </c>
      <c r="VW23" s="109">
        <f>VLOOKUP(VV23,Information!$A$2:$H$1000,2,FALSE)</f>
        <v>0</v>
      </c>
      <c r="VX23" s="109">
        <f>VLOOKUP(VV23,Information!$A$2:$H$1000,3,FALSE)</f>
        <v>0</v>
      </c>
      <c r="VY23" s="109">
        <f>VLOOKUP(VV23,Information!$A$2:$H$1000,4,FALSE)</f>
        <v>0</v>
      </c>
      <c r="VZ23" s="109" t="str">
        <f>VLOOKUP(VV23,Information!$A$2:$H$1000,8,FALSE)</f>
        <v>Coral.rubble</v>
      </c>
      <c r="WA23" s="109" t="str">
        <f>VLOOKUP(VV23,Information!$A$2:$I$1000,9,FALSE)</f>
        <v>Bare substrate</v>
      </c>
      <c r="WB23" s="112"/>
      <c r="WC23" s="111"/>
      <c r="WD23" s="108" t="s">
        <v>309</v>
      </c>
      <c r="WE23" s="109">
        <f>VLOOKUP(WD23,Information!$A$2:$H$1000,2,FALSE)</f>
        <v>0</v>
      </c>
      <c r="WF23" s="109">
        <f>VLOOKUP(WD23,Information!$A$2:$H$1000,3,FALSE)</f>
        <v>0</v>
      </c>
      <c r="WG23" s="109">
        <f>VLOOKUP(WD23,Information!$A$2:$H$1000,4,FALSE)</f>
        <v>0</v>
      </c>
      <c r="WH23" s="109" t="str">
        <f>VLOOKUP(WD23,Information!$A$2:$H$1000,8,FALSE)</f>
        <v>Coral.rubble</v>
      </c>
      <c r="WI23" s="109" t="str">
        <f>VLOOKUP(WD23,Information!$A$2:$I$1000,9,FALSE)</f>
        <v>Bare substrate</v>
      </c>
      <c r="WJ23" s="112"/>
      <c r="WK23" s="111"/>
      <c r="WL23" s="108" t="s">
        <v>150</v>
      </c>
      <c r="WM23" s="109" t="str">
        <f>VLOOKUP(WL23,Information!$A$2:$H$1000,2,FALSE)</f>
        <v>unknown</v>
      </c>
      <c r="WN23" s="109" t="str">
        <f>VLOOKUP(WL23,Information!$A$2:$H$1000,3,FALSE)</f>
        <v>Cespitularia</v>
      </c>
      <c r="WO23" s="109" t="str">
        <f>VLOOKUP(WL23,Information!$A$2:$H$1000,4,FALSE)</f>
        <v>XENIIDAE</v>
      </c>
      <c r="WP23" s="109" t="str">
        <f>VLOOKUP(WL23,Information!$A$2:$H$1000,8,FALSE)</f>
        <v>Soft.coral</v>
      </c>
      <c r="WQ23" s="109" t="str">
        <f>VLOOKUP(WL23,Information!$A$2:$I$1000,9,FALSE)</f>
        <v>Cnidaria</v>
      </c>
      <c r="WR23" s="112"/>
      <c r="WS23" s="111"/>
      <c r="WT23" s="108" t="s">
        <v>298</v>
      </c>
      <c r="WU23" s="109" t="str">
        <f>VLOOKUP(WT23,Information!$A$2:$H$1000,2,FALSE)</f>
        <v>unknown</v>
      </c>
      <c r="WV23" s="109" t="str">
        <f>VLOOKUP(WT23,Information!$A$2:$H$1000,3,FALSE)</f>
        <v>Porites</v>
      </c>
      <c r="WW23" s="109" t="str">
        <f>VLOOKUP(WT23,Information!$A$2:$H$1000,4,FALSE)</f>
        <v>PORITIDAE</v>
      </c>
      <c r="WX23" s="109" t="str">
        <f>VLOOKUP(WT23,Information!$A$2:$H$1000,8,FALSE)</f>
        <v>Hard.coral</v>
      </c>
      <c r="WY23" s="109" t="str">
        <f>VLOOKUP(WT23,Information!$A$2:$I$1000,9,FALSE)</f>
        <v>Cnidaria</v>
      </c>
      <c r="WZ23" s="110" t="s">
        <v>1836</v>
      </c>
      <c r="XA23" s="111"/>
      <c r="XB23" s="108" t="s">
        <v>298</v>
      </c>
      <c r="XC23" s="109" t="str">
        <f>VLOOKUP(XB23,Information!$A$2:$H$1000,2,FALSE)</f>
        <v>unknown</v>
      </c>
      <c r="XD23" s="109" t="str">
        <f>VLOOKUP(XB23,Information!$A$2:$H$1000,3,FALSE)</f>
        <v>Porites</v>
      </c>
      <c r="XE23" s="109" t="str">
        <f>VLOOKUP(XB23,Information!$A$2:$H$1000,4,FALSE)</f>
        <v>PORITIDAE</v>
      </c>
      <c r="XF23" s="109" t="str">
        <f>VLOOKUP(XB23,Information!$A$2:$H$1000,8,FALSE)</f>
        <v>Hard.coral</v>
      </c>
      <c r="XG23" s="109" t="str">
        <f>VLOOKUP(XB23,Information!$A$2:$I$1000,9,FALSE)</f>
        <v>Cnidaria</v>
      </c>
      <c r="XH23" s="110" t="s">
        <v>1836</v>
      </c>
      <c r="XI23" s="111"/>
      <c r="XJ23" s="108" t="s">
        <v>322</v>
      </c>
      <c r="XK23" s="109">
        <f>VLOOKUP(XJ23,Information!$A$2:$H$1000,2,FALSE)</f>
        <v>0</v>
      </c>
      <c r="XL23" s="109">
        <f>VLOOKUP(XJ23,Information!$A$2:$H$1000,3,FALSE)</f>
        <v>0</v>
      </c>
      <c r="XM23" s="109">
        <f>VLOOKUP(XJ23,Information!$A$2:$H$1000,4,FALSE)</f>
        <v>0</v>
      </c>
      <c r="XN23" s="109" t="str">
        <f>VLOOKUP(XJ23,Information!$A$2:$H$1000,8,FALSE)</f>
        <v>Sand</v>
      </c>
      <c r="XO23" s="109" t="str">
        <f>VLOOKUP(XJ23,Information!$A$2:$I$1000,9,FALSE)</f>
        <v>Bare substrate</v>
      </c>
      <c r="XP23" s="112"/>
      <c r="XQ23" s="111"/>
      <c r="XR23" s="108" t="s">
        <v>322</v>
      </c>
      <c r="XS23" s="109">
        <f>VLOOKUP(XR23,Information!$A$2:$H$1000,2,FALSE)</f>
        <v>0</v>
      </c>
      <c r="XT23" s="109">
        <f>VLOOKUP(XR23,Information!$A$2:$H$1000,3,FALSE)</f>
        <v>0</v>
      </c>
      <c r="XU23" s="109">
        <f>VLOOKUP(XR23,Information!$A$2:$H$1000,4,FALSE)</f>
        <v>0</v>
      </c>
      <c r="XV23" s="109" t="str">
        <f>VLOOKUP(XR23,Information!$A$2:$H$1000,8,FALSE)</f>
        <v>Sand</v>
      </c>
      <c r="XW23" s="109" t="str">
        <f>VLOOKUP(XR23,Information!$A$2:$I$1000,9,FALSE)</f>
        <v>Bare substrate</v>
      </c>
      <c r="XX23" s="112"/>
      <c r="XY23" s="111"/>
      <c r="XZ23" s="108" t="s">
        <v>311</v>
      </c>
      <c r="YA23" s="109" t="str">
        <f>VLOOKUP(XZ23,Information!$A$2:$H$1000,2,FALSE)</f>
        <v>unknown</v>
      </c>
      <c r="YB23" s="109" t="str">
        <f>VLOOKUP(XZ23,Information!$A$2:$H$1000,3,FALSE)</f>
        <v>unknown</v>
      </c>
      <c r="YC23" s="109" t="str">
        <f>VLOOKUP(XZ23,Information!$A$2:$H$1000,4,FALSE)</f>
        <v>unknown</v>
      </c>
      <c r="YD23" s="109" t="str">
        <f>VLOOKUP(XZ23,Information!$A$2:$H$1000,8,FALSE)</f>
        <v>Red.algae</v>
      </c>
      <c r="YE23" s="109" t="str">
        <f>VLOOKUP(XZ23,Information!$A$2:$I$1000,9,FALSE)</f>
        <v>Macroalgae</v>
      </c>
      <c r="YF23" s="112"/>
      <c r="YG23" s="111"/>
      <c r="YH23" s="108" t="s">
        <v>270</v>
      </c>
      <c r="YI23" s="109" t="str">
        <f>VLOOKUP(YH23,Information!$A$2:$H$1000,2,FALSE)</f>
        <v>unknown</v>
      </c>
      <c r="YJ23" s="109" t="str">
        <f>VLOOKUP(YH23,Information!$A$2:$H$1000,3,FALSE)</f>
        <v>Montipora</v>
      </c>
      <c r="YK23" s="109" t="str">
        <f>VLOOKUP(YH23,Information!$A$2:$H$1000,4,FALSE)</f>
        <v>ACROPORIDAE</v>
      </c>
      <c r="YL23" s="109" t="str">
        <f>VLOOKUP(YH23,Information!$A$2:$H$1000,8,FALSE)</f>
        <v>Hard.coral</v>
      </c>
      <c r="YM23" s="109" t="str">
        <f>VLOOKUP(YH23,Information!$A$2:$I$1000,9,FALSE)</f>
        <v>Cnidaria</v>
      </c>
      <c r="YN23" s="110" t="s">
        <v>2766</v>
      </c>
      <c r="YO23" s="111"/>
      <c r="YP23" s="117" t="s">
        <v>359</v>
      </c>
      <c r="YQ23" s="109" t="str">
        <f>VLOOKUP(YP23,Information!$A$2:$H$1000,2,FALSE)</f>
        <v>unknown</v>
      </c>
      <c r="YR23" s="109" t="str">
        <f>VLOOKUP(YP23,Information!$A$2:$H$1000,3,FALSE)</f>
        <v>unknown</v>
      </c>
      <c r="YS23" s="109" t="str">
        <f>VLOOKUP(YP23,Information!$A$2:$H$1000,4,FALSE)</f>
        <v>unknown</v>
      </c>
      <c r="YT23" s="109" t="str">
        <f>VLOOKUP(YP23,Information!$A$2:$H$1000,8,FALSE)</f>
        <v>Turf.algae</v>
      </c>
      <c r="YU23" s="109" t="str">
        <f>VLOOKUP(YP23,Information!$A$2:$I$1000,9,FALSE)</f>
        <v>Turf algae</v>
      </c>
      <c r="YV23" s="112"/>
      <c r="YW23" s="112"/>
      <c r="YX23" s="118" t="s">
        <v>322</v>
      </c>
      <c r="YY23" s="109">
        <f>VLOOKUP(YX23,Information!$A$2:$H$1000,2,FALSE)</f>
        <v>0</v>
      </c>
      <c r="YZ23" s="109">
        <f>VLOOKUP(YX23,Information!$A$2:$H$1000,3,FALSE)</f>
        <v>0</v>
      </c>
      <c r="ZA23" s="109">
        <f>VLOOKUP(YX23,Information!$A$2:$H$1000,4,FALSE)</f>
        <v>0</v>
      </c>
      <c r="ZB23" s="109" t="str">
        <f>VLOOKUP(YX23,Information!$A$2:$H$1000,8,FALSE)</f>
        <v>Sand</v>
      </c>
      <c r="ZC23" s="109" t="str">
        <f>VLOOKUP(YX23,Information!$A$2:$I$1000,9,FALSE)</f>
        <v>Bare substrate</v>
      </c>
      <c r="ZD23" s="112"/>
      <c r="ZE23" s="112"/>
      <c r="ZF23" s="118" t="s">
        <v>322</v>
      </c>
      <c r="ZG23" s="109">
        <f>VLOOKUP(ZF23,Information!$A$2:$H$1000,2,FALSE)</f>
        <v>0</v>
      </c>
      <c r="ZH23" s="109">
        <f>VLOOKUP(ZF23,Information!$A$2:$H$1000,3,FALSE)</f>
        <v>0</v>
      </c>
      <c r="ZI23" s="109">
        <f>VLOOKUP(ZF23,Information!$A$2:$H$1000,4,FALSE)</f>
        <v>0</v>
      </c>
      <c r="ZJ23" s="109" t="str">
        <f>VLOOKUP(ZF23,Information!$A$2:$H$1000,8,FALSE)</f>
        <v>Sand</v>
      </c>
      <c r="ZK23" s="109" t="str">
        <f>VLOOKUP(ZF23,Information!$A$2:$I$1000,9,FALSE)</f>
        <v>Bare substrate</v>
      </c>
      <c r="ZL23" s="112"/>
      <c r="ZM23" s="111"/>
      <c r="ZN23" s="108" t="s">
        <v>317</v>
      </c>
      <c r="ZO23" s="109" t="str">
        <f>VLOOKUP(ZN23,Information!$A$2:$H$1000,2,FALSE)</f>
        <v>Rhytisma fulvum</v>
      </c>
      <c r="ZP23" s="109" t="str">
        <f>VLOOKUP(ZN23,Information!$A$2:$H$1000,3,FALSE)</f>
        <v>Rhytisma</v>
      </c>
      <c r="ZQ23" s="109" t="str">
        <f>VLOOKUP(ZN23,Information!$A$2:$H$1000,4,FALSE)</f>
        <v>ALCYONIIDAE</v>
      </c>
      <c r="ZR23" s="109" t="str">
        <f>VLOOKUP(ZN23,Information!$A$2:$H$1000,8,FALSE)</f>
        <v>Soft.coral</v>
      </c>
      <c r="ZS23" s="109" t="str">
        <f>VLOOKUP(ZN23,Information!$A$2:$I$1000,9,FALSE)</f>
        <v>Cnidaria</v>
      </c>
      <c r="ZT23" s="112"/>
      <c r="ZU23" s="111"/>
      <c r="ZV23" s="108" t="s">
        <v>331</v>
      </c>
      <c r="ZW23" s="109" t="str">
        <f>VLOOKUP(ZV23,Information!$A$2:$H$1000,2,FALSE)</f>
        <v>unknown</v>
      </c>
      <c r="ZX23" s="109" t="str">
        <f>VLOOKUP(ZV23,Information!$A$2:$H$1000,3,FALSE)</f>
        <v>Seriatopora</v>
      </c>
      <c r="ZY23" s="109" t="str">
        <f>VLOOKUP(ZV23,Information!$A$2:$H$1000,4,FALSE)</f>
        <v>POCILLOPORIDAE</v>
      </c>
      <c r="ZZ23" s="109" t="str">
        <f>VLOOKUP(ZV23,Information!$A$2:$H$1000,8,FALSE)</f>
        <v>Hard.coral</v>
      </c>
      <c r="AAA23" s="109" t="str">
        <f>VLOOKUP(ZV23,Information!$A$2:$I$1000,9,FALSE)</f>
        <v>Cnidaria</v>
      </c>
      <c r="AAB23" s="110" t="s">
        <v>80</v>
      </c>
      <c r="AAC23" s="111"/>
      <c r="AAD23" s="108" t="s">
        <v>322</v>
      </c>
      <c r="AAE23" s="109">
        <f>VLOOKUP(AAD23,Information!$A$2:$H$1000,2,FALSE)</f>
        <v>0</v>
      </c>
      <c r="AAF23" s="109">
        <f>VLOOKUP(AAD23,Information!$A$2:$H$1000,3,FALSE)</f>
        <v>0</v>
      </c>
      <c r="AAG23" s="109">
        <f>VLOOKUP(AAD23,Information!$A$2:$H$1000,4,FALSE)</f>
        <v>0</v>
      </c>
      <c r="AAH23" s="109" t="str">
        <f>VLOOKUP(AAD23,Information!$A$2:$H$1000,8,FALSE)</f>
        <v>Sand</v>
      </c>
      <c r="AAI23" s="109" t="str">
        <f>VLOOKUP(AAD23,Information!$A$2:$I$1000,9,FALSE)</f>
        <v>Bare substrate</v>
      </c>
      <c r="AAJ23" s="112"/>
      <c r="AAK23" s="111"/>
      <c r="AAL23" s="108" t="s">
        <v>322</v>
      </c>
      <c r="AAM23" s="109">
        <f>VLOOKUP(AAL23,Information!$A$2:$H$1000,2,FALSE)</f>
        <v>0</v>
      </c>
      <c r="AAN23" s="109">
        <f>VLOOKUP(AAL23,Information!$A$2:$H$1000,3,FALSE)</f>
        <v>0</v>
      </c>
      <c r="AAO23" s="109">
        <f>VLOOKUP(AAL23,Information!$A$2:$H$1000,4,FALSE)</f>
        <v>0</v>
      </c>
      <c r="AAP23" s="109" t="str">
        <f>VLOOKUP(AAL23,Information!$A$2:$H$1000,8,FALSE)</f>
        <v>Sand</v>
      </c>
      <c r="AAQ23" s="109" t="str">
        <f>VLOOKUP(AAL23,Information!$A$2:$I$1000,9,FALSE)</f>
        <v>Bare substrate</v>
      </c>
      <c r="AAR23" s="112"/>
      <c r="AAS23" s="111"/>
      <c r="AAT23" s="108" t="s">
        <v>359</v>
      </c>
      <c r="AAU23" s="109" t="str">
        <f>VLOOKUP(AAT23,Information!$A$2:$H$1000,2,FALSE)</f>
        <v>unknown</v>
      </c>
      <c r="AAV23" s="109" t="str">
        <f>VLOOKUP(AAT23,Information!$A$2:$H$1000,3,FALSE)</f>
        <v>unknown</v>
      </c>
      <c r="AAW23" s="109" t="str">
        <f>VLOOKUP(AAT23,Information!$A$2:$H$1000,4,FALSE)</f>
        <v>unknown</v>
      </c>
      <c r="AAX23" s="109" t="str">
        <f>VLOOKUP(AAT23,Information!$A$2:$H$1000,8,FALSE)</f>
        <v>Turf.algae</v>
      </c>
      <c r="AAY23" s="109" t="str">
        <f>VLOOKUP(AAT23,Information!$A$2:$I$1000,9,FALSE)</f>
        <v>Turf algae</v>
      </c>
      <c r="AAZ23" s="112"/>
      <c r="ABA23" s="111"/>
      <c r="ABB23" s="108" t="s">
        <v>322</v>
      </c>
      <c r="ABC23" s="109">
        <f>VLOOKUP(ABB23,Information!$A$2:$H$1000,2,FALSE)</f>
        <v>0</v>
      </c>
      <c r="ABD23" s="109">
        <f>VLOOKUP(ABB23,Information!$A$2:$H$1000,3,FALSE)</f>
        <v>0</v>
      </c>
      <c r="ABE23" s="109">
        <f>VLOOKUP(ABB23,Information!$A$2:$H$1000,4,FALSE)</f>
        <v>0</v>
      </c>
      <c r="ABF23" s="109" t="str">
        <f>VLOOKUP(ABB23,Information!$A$2:$H$1000,8,FALSE)</f>
        <v>Sand</v>
      </c>
      <c r="ABG23" s="109" t="str">
        <f>VLOOKUP(ABB23,Information!$A$2:$I$1000,9,FALSE)</f>
        <v>Bare substrate</v>
      </c>
      <c r="ABH23" s="112"/>
      <c r="ABI23" s="111"/>
      <c r="ABJ23" s="108" t="s">
        <v>309</v>
      </c>
      <c r="ABK23" s="109">
        <f>VLOOKUP(ABJ23,Information!$A$2:$H$1000,2,FALSE)</f>
        <v>0</v>
      </c>
      <c r="ABL23" s="109">
        <f>VLOOKUP(ABJ23,Information!$A$2:$H$1000,3,FALSE)</f>
        <v>0</v>
      </c>
      <c r="ABM23" s="109">
        <f>VLOOKUP(ABJ23,Information!$A$2:$H$1000,4,FALSE)</f>
        <v>0</v>
      </c>
      <c r="ABN23" s="109" t="str">
        <f>VLOOKUP(ABJ23,Information!$A$2:$H$1000,8,FALSE)</f>
        <v>Coral.rubble</v>
      </c>
      <c r="ABO23" s="109" t="str">
        <f>VLOOKUP(ABJ23,Information!$A$2:$I$1000,9,FALSE)</f>
        <v>Bare substrate</v>
      </c>
      <c r="ABP23" s="112"/>
      <c r="ABQ23" s="111"/>
      <c r="ABR23" s="108" t="s">
        <v>104</v>
      </c>
      <c r="ABS23" s="109">
        <f>VLOOKUP(ABR23,Information!$A$2:$H$1000,2,FALSE)</f>
        <v>0</v>
      </c>
      <c r="ABT23" s="109">
        <f>VLOOKUP(ABR23,Information!$A$2:$H$1000,3,FALSE)</f>
        <v>0</v>
      </c>
      <c r="ABU23" s="109">
        <f>VLOOKUP(ABR23,Information!$A$2:$H$1000,4,FALSE)</f>
        <v>0</v>
      </c>
      <c r="ABV23" s="109" t="str">
        <f>VLOOKUP(ABR23,Information!$A$2:$H$1000,8,FALSE)</f>
        <v>Artificial.reef.substrate</v>
      </c>
      <c r="ABW23" s="109" t="str">
        <f>VLOOKUP(ABR23,Information!$A$2:$I$1000,9,FALSE)</f>
        <v>Bare substrate</v>
      </c>
      <c r="ABX23" s="112"/>
      <c r="ABY23" s="111"/>
      <c r="ABZ23" s="108" t="s">
        <v>322</v>
      </c>
      <c r="ACA23" s="109">
        <f>VLOOKUP(ABZ23,Information!$A$2:$H$1000,2,FALSE)</f>
        <v>0</v>
      </c>
      <c r="ACB23" s="109">
        <f>VLOOKUP(ABZ23,Information!$A$2:$H$1000,3,FALSE)</f>
        <v>0</v>
      </c>
      <c r="ACC23" s="109">
        <f>VLOOKUP(ABZ23,Information!$A$2:$H$1000,4,FALSE)</f>
        <v>0</v>
      </c>
      <c r="ACD23" s="109" t="str">
        <f>VLOOKUP(ABZ23,Information!$A$2:$H$1000,8,FALSE)</f>
        <v>Sand</v>
      </c>
      <c r="ACE23" s="109" t="str">
        <f>VLOOKUP(ABZ23,Information!$A$2:$I$1000,9,FALSE)</f>
        <v>Bare substrate</v>
      </c>
      <c r="ACF23" s="112"/>
      <c r="ACG23" s="111"/>
      <c r="ACH23" s="108" t="s">
        <v>322</v>
      </c>
      <c r="ACI23" s="109">
        <f>VLOOKUP(ACH23,Information!$A$2:$H$1000,2,FALSE)</f>
        <v>0</v>
      </c>
      <c r="ACJ23" s="109">
        <f>VLOOKUP(ACH23,Information!$A$2:$H$1000,3,FALSE)</f>
        <v>0</v>
      </c>
      <c r="ACK23" s="109">
        <f>VLOOKUP(ACH23,Information!$A$2:$H$1000,4,FALSE)</f>
        <v>0</v>
      </c>
      <c r="ACL23" s="109" t="str">
        <f>VLOOKUP(ACH23,Information!$A$2:$H$1000,8,FALSE)</f>
        <v>Sand</v>
      </c>
      <c r="ACM23" s="109" t="str">
        <f>VLOOKUP(ACH23,Information!$A$2:$I$1000,9,FALSE)</f>
        <v>Bare substrate</v>
      </c>
      <c r="ACN23" s="112"/>
      <c r="ACO23" s="111"/>
      <c r="ACP23" s="108" t="s">
        <v>322</v>
      </c>
      <c r="ACQ23" s="109">
        <f>VLOOKUP(ACP23,Information!$A$2:$H$1000,2,FALSE)</f>
        <v>0</v>
      </c>
      <c r="ACR23" s="109">
        <f>VLOOKUP(ACP23,Information!$A$2:$H$1000,3,FALSE)</f>
        <v>0</v>
      </c>
      <c r="ACS23" s="109">
        <f>VLOOKUP(ACP23,Information!$A$2:$H$1000,4,FALSE)</f>
        <v>0</v>
      </c>
      <c r="ACT23" s="109" t="str">
        <f>VLOOKUP(ACP23,Information!$A$2:$H$1000,8,FALSE)</f>
        <v>Sand</v>
      </c>
      <c r="ACU23" s="109" t="str">
        <f>VLOOKUP(ACP23,Information!$A$2:$I$1000,9,FALSE)</f>
        <v>Bare substrate</v>
      </c>
      <c r="ACV23" s="112"/>
      <c r="ACW23" s="111"/>
      <c r="ACX23" s="108" t="s">
        <v>150</v>
      </c>
      <c r="ACY23" s="109" t="str">
        <f>VLOOKUP(ACX23,Information!$A$2:$H$1000,2,FALSE)</f>
        <v>unknown</v>
      </c>
      <c r="ACZ23" s="109" t="str">
        <f>VLOOKUP(ACX23,Information!$A$2:$H$1000,3,FALSE)</f>
        <v>Cespitularia</v>
      </c>
      <c r="ADA23" s="109" t="str">
        <f>VLOOKUP(ACX23,Information!$A$2:$H$1000,4,FALSE)</f>
        <v>XENIIDAE</v>
      </c>
      <c r="ADB23" s="109" t="str">
        <f>VLOOKUP(ACX23,Information!$A$2:$H$1000,8,FALSE)</f>
        <v>Soft.coral</v>
      </c>
      <c r="ADC23" s="109" t="str">
        <f>VLOOKUP(ACX23,Information!$A$2:$I$1000,9,FALSE)</f>
        <v>Cnidaria</v>
      </c>
      <c r="ADD23" s="112"/>
      <c r="ADE23" s="111"/>
      <c r="ADF23" s="108" t="s">
        <v>322</v>
      </c>
      <c r="ADG23" s="109">
        <f>VLOOKUP(ADF23,Information!$A$2:$H$1000,2,FALSE)</f>
        <v>0</v>
      </c>
      <c r="ADH23" s="109">
        <f>VLOOKUP(ADF23,Information!$A$2:$H$1000,3,FALSE)</f>
        <v>0</v>
      </c>
      <c r="ADI23" s="109">
        <f>VLOOKUP(ADF23,Information!$A$2:$H$1000,4,FALSE)</f>
        <v>0</v>
      </c>
      <c r="ADJ23" s="109" t="str">
        <f>VLOOKUP(ADF23,Information!$A$2:$H$1000,8,FALSE)</f>
        <v>Sand</v>
      </c>
      <c r="ADK23" s="109" t="str">
        <f>VLOOKUP(ADF23,Information!$A$2:$I$1000,9,FALSE)</f>
        <v>Bare substrate</v>
      </c>
      <c r="ADL23" s="112"/>
      <c r="ADM23" s="111"/>
      <c r="ADN23" s="108" t="s">
        <v>330</v>
      </c>
      <c r="ADO23" s="109" t="str">
        <f>VLOOKUP(ADN23,Information!$A$2:$H$1000,2,FALSE)</f>
        <v>unknown</v>
      </c>
      <c r="ADP23" s="109" t="str">
        <f>VLOOKUP(ADN23,Information!$A$2:$H$1000,3,FALSE)</f>
        <v>unknown</v>
      </c>
      <c r="ADQ23" s="109" t="str">
        <f>VLOOKUP(ADN23,Information!$A$2:$H$1000,4,FALSE)</f>
        <v>unknown</v>
      </c>
      <c r="ADR23" s="109" t="str">
        <f>VLOOKUP(ADN23,Information!$A$2:$H$1000,8,FALSE)</f>
        <v>Soft.coral</v>
      </c>
      <c r="ADS23" s="109" t="str">
        <f>VLOOKUP(ADN23,Information!$A$2:$I$1000,9,FALSE)</f>
        <v>Cnidaria</v>
      </c>
      <c r="ADT23" s="112"/>
      <c r="ADU23" s="111"/>
    </row>
    <row r="24" spans="1:801" ht="15.75" customHeight="1">
      <c r="A24" s="101">
        <v>10.5</v>
      </c>
      <c r="B24" s="115" t="s">
        <v>304</v>
      </c>
      <c r="C24" s="103" t="str">
        <f>VLOOKUP(B24,Information!$A$2:$H$1000,2,FALSE)</f>
        <v>Porites rus</v>
      </c>
      <c r="D24" s="104" t="str">
        <f>VLOOKUP(B24,Information!$A$2:$H$1000,3,FALSE)</f>
        <v>Porites</v>
      </c>
      <c r="E24" s="104" t="str">
        <f>VLOOKUP(B24,Information!$A$2:$H$1000,4,FALSE)</f>
        <v>PORITIDAE</v>
      </c>
      <c r="F24" s="104" t="str">
        <f>VLOOKUP(B24,Information!$A$2:$H$1000,8,FALSE)</f>
        <v>Hard.coral</v>
      </c>
      <c r="G24" s="104" t="str">
        <f>VLOOKUP(B24,Information!$A$2:$I$1000,9,FALSE)</f>
        <v>Cnidaria</v>
      </c>
      <c r="H24" s="105" t="s">
        <v>1836</v>
      </c>
      <c r="I24" s="106"/>
      <c r="J24" s="115" t="s">
        <v>354</v>
      </c>
      <c r="K24" s="103" t="str">
        <f>VLOOKUP(J24,Information!$A$2:$H$1000,2,FALSE)</f>
        <v>unknown</v>
      </c>
      <c r="L24" s="104" t="str">
        <f>VLOOKUP(J24,Information!$A$2:$H$1000,3,FALSE)</f>
        <v>unknown</v>
      </c>
      <c r="M24" s="104" t="str">
        <f>VLOOKUP(J24,Information!$A$2:$H$1000,4,FALSE)</f>
        <v>unknown</v>
      </c>
      <c r="N24" s="104" t="str">
        <f>VLOOKUP(J24,Information!$A$2:$H$1000,8,FALSE)</f>
        <v>Tunicate</v>
      </c>
      <c r="O24" s="104" t="str">
        <f>VLOOKUP(J24,Information!$A$2:$I$1000,9,FALSE)</f>
        <v>Tunicates</v>
      </c>
      <c r="P24" s="106"/>
      <c r="Q24" s="106"/>
      <c r="R24" s="115" t="s">
        <v>309</v>
      </c>
      <c r="S24" s="103">
        <f>VLOOKUP(R24,Information!$A$2:$H$1000,2,FALSE)</f>
        <v>0</v>
      </c>
      <c r="T24" s="104">
        <f>VLOOKUP(R24,Information!$A$2:$H$1000,3,FALSE)</f>
        <v>0</v>
      </c>
      <c r="U24" s="104">
        <f>VLOOKUP(R24,Information!$A$2:$H$1000,4,FALSE)</f>
        <v>0</v>
      </c>
      <c r="V24" s="104" t="str">
        <f>VLOOKUP(R24,Information!$A$2:$H$1000,8,FALSE)</f>
        <v>Coral.rubble</v>
      </c>
      <c r="W24" s="104" t="str">
        <f>VLOOKUP(R24,Information!$A$2:$I$1000,9,FALSE)</f>
        <v>Bare substrate</v>
      </c>
      <c r="X24" s="106"/>
      <c r="Y24" s="106"/>
      <c r="Z24" s="115" t="s">
        <v>82</v>
      </c>
      <c r="AA24" s="103" t="str">
        <f>VLOOKUP(Z24,Information!$A$2:$H$1000,2,FALSE)</f>
        <v>unknown</v>
      </c>
      <c r="AB24" s="104" t="str">
        <f>VLOOKUP(Z24,Information!$A$2:$H$1000,3,FALSE)</f>
        <v>Acropora</v>
      </c>
      <c r="AC24" s="104" t="str">
        <f>VLOOKUP(Z24,Information!$A$2:$H$1000,4,FALSE)</f>
        <v>ACROPORIDAE</v>
      </c>
      <c r="AD24" s="104" t="str">
        <f>VLOOKUP(Z24,Information!$A$2:$H$1000,8,FALSE)</f>
        <v>Hard.coral</v>
      </c>
      <c r="AE24" s="104" t="str">
        <f>VLOOKUP(Z24,Information!$A$2:$I$1000,9,FALSE)</f>
        <v>Cnidaria</v>
      </c>
      <c r="AF24" s="105" t="s">
        <v>1836</v>
      </c>
      <c r="AG24" s="106"/>
      <c r="AH24" s="115" t="s">
        <v>260</v>
      </c>
      <c r="AI24" s="103" t="str">
        <f>VLOOKUP(AH24,Information!$A$2:$H$1000,2,FALSE)</f>
        <v>unknown</v>
      </c>
      <c r="AJ24" s="104" t="str">
        <f>VLOOKUP(AH24,Information!$A$2:$H$1000,3,FALSE)</f>
        <v>Lobophyllia</v>
      </c>
      <c r="AK24" s="104" t="str">
        <f>VLOOKUP(AH24,Information!$A$2:$H$1000,4,FALSE)</f>
        <v>LOBOPHYLLIIDAE</v>
      </c>
      <c r="AL24" s="104" t="str">
        <f>VLOOKUP(AH24,Information!$A$2:$H$1000,8,FALSE)</f>
        <v>Hard.coral</v>
      </c>
      <c r="AM24" s="104" t="str">
        <f>VLOOKUP(AH24,Information!$A$2:$I$1000,9,FALSE)</f>
        <v>Cnidaria</v>
      </c>
      <c r="AN24" s="105" t="s">
        <v>1836</v>
      </c>
      <c r="AO24" s="106"/>
      <c r="AP24" s="115" t="s">
        <v>304</v>
      </c>
      <c r="AQ24" s="103" t="str">
        <f>VLOOKUP(AP24,Information!$A$2:$H$1000,2,FALSE)</f>
        <v>Porites rus</v>
      </c>
      <c r="AR24" s="104" t="str">
        <f>VLOOKUP(AP24,Information!$A$2:$H$1000,3,FALSE)</f>
        <v>Porites</v>
      </c>
      <c r="AS24" s="104" t="str">
        <f>VLOOKUP(AP24,Information!$A$2:$H$1000,4,FALSE)</f>
        <v>PORITIDAE</v>
      </c>
      <c r="AT24" s="104" t="str">
        <f>VLOOKUP(AP24,Information!$A$2:$H$1000,8,FALSE)</f>
        <v>Hard.coral</v>
      </c>
      <c r="AU24" s="104" t="str">
        <f>VLOOKUP(AP24,Information!$A$2:$I$1000,9,FALSE)</f>
        <v>Cnidaria</v>
      </c>
      <c r="AV24" s="105" t="s">
        <v>1836</v>
      </c>
      <c r="AW24" s="106"/>
      <c r="AX24" s="115" t="s">
        <v>309</v>
      </c>
      <c r="AY24" s="103">
        <f>VLOOKUP(AX24,Information!$A$2:$H$1000,2,FALSE)</f>
        <v>0</v>
      </c>
      <c r="AZ24" s="104">
        <f>VLOOKUP(AX24,Information!$A$2:$H$1000,3,FALSE)</f>
        <v>0</v>
      </c>
      <c r="BA24" s="104">
        <f>VLOOKUP(AX24,Information!$A$2:$H$1000,4,FALSE)</f>
        <v>0</v>
      </c>
      <c r="BB24" s="104" t="str">
        <f>VLOOKUP(AX24,Information!$A$2:$H$1000,8,FALSE)</f>
        <v>Coral.rubble</v>
      </c>
      <c r="BC24" s="104" t="str">
        <f>VLOOKUP(AX24,Information!$A$2:$I$1000,9,FALSE)</f>
        <v>Bare substrate</v>
      </c>
      <c r="BD24" s="106"/>
      <c r="BE24" s="106"/>
      <c r="BF24" s="115" t="s">
        <v>317</v>
      </c>
      <c r="BG24" s="103" t="str">
        <f>VLOOKUP(BF24,Information!$A$2:$H$1000,2,FALSE)</f>
        <v>Rhytisma fulvum</v>
      </c>
      <c r="BH24" s="104" t="str">
        <f>VLOOKUP(BF24,Information!$A$2:$H$1000,3,FALSE)</f>
        <v>Rhytisma</v>
      </c>
      <c r="BI24" s="104" t="str">
        <f>VLOOKUP(BF24,Information!$A$2:$H$1000,4,FALSE)</f>
        <v>ALCYONIIDAE</v>
      </c>
      <c r="BJ24" s="104" t="str">
        <f>VLOOKUP(BF24,Information!$A$2:$H$1000,8,FALSE)</f>
        <v>Soft.coral</v>
      </c>
      <c r="BK24" s="104" t="str">
        <f>VLOOKUP(BF24,Information!$A$2:$I$1000,9,FALSE)</f>
        <v>Cnidaria</v>
      </c>
      <c r="BL24" s="106"/>
      <c r="BM24" s="106"/>
      <c r="BN24" s="115" t="s">
        <v>324</v>
      </c>
      <c r="BO24" s="103" t="str">
        <f>VLOOKUP(BN24,Information!$A$2:$H$1000,2,FALSE)</f>
        <v>unknown</v>
      </c>
      <c r="BP24" s="104" t="str">
        <f>VLOOKUP(BN24,Information!$A$2:$H$1000,3,FALSE)</f>
        <v>Sargassum</v>
      </c>
      <c r="BQ24" s="104" t="str">
        <f>VLOOKUP(BN24,Information!$A$2:$H$1000,4,FALSE)</f>
        <v>SARGASSACEAE</v>
      </c>
      <c r="BR24" s="104" t="str">
        <f>VLOOKUP(BN24,Information!$A$2:$H$1000,8,FALSE)</f>
        <v>Brown.algae</v>
      </c>
      <c r="BS24" s="104" t="str">
        <f>VLOOKUP(BN24,Information!$A$2:$I$1000,9,FALSE)</f>
        <v>Macroalgae</v>
      </c>
      <c r="BT24" s="106"/>
      <c r="BU24" s="106"/>
      <c r="BV24" s="115" t="s">
        <v>330</v>
      </c>
      <c r="BW24" s="103" t="str">
        <f>VLOOKUP(BV24,Information!$A$2:$H$1000,2,FALSE)</f>
        <v>unknown</v>
      </c>
      <c r="BX24" s="104" t="str">
        <f>VLOOKUP(BV24,Information!$A$2:$H$1000,3,FALSE)</f>
        <v>unknown</v>
      </c>
      <c r="BY24" s="104" t="str">
        <f>VLOOKUP(BV24,Information!$A$2:$H$1000,4,FALSE)</f>
        <v>unknown</v>
      </c>
      <c r="BZ24" s="104" t="str">
        <f>VLOOKUP(BV24,Information!$A$2:$H$1000,8,FALSE)</f>
        <v>Soft.coral</v>
      </c>
      <c r="CA24" s="104" t="str">
        <f>VLOOKUP(BV24,Information!$A$2:$I$1000,9,FALSE)</f>
        <v>Cnidaria</v>
      </c>
      <c r="CB24" s="106"/>
      <c r="CC24" s="106"/>
      <c r="CD24" s="115" t="s">
        <v>324</v>
      </c>
      <c r="CE24" s="103" t="str">
        <f>VLOOKUP(CD24,Information!$A$2:$H$1000,2,FALSE)</f>
        <v>unknown</v>
      </c>
      <c r="CF24" s="104" t="str">
        <f>VLOOKUP(CD24,Information!$A$2:$H$1000,3,FALSE)</f>
        <v>Sargassum</v>
      </c>
      <c r="CG24" s="104" t="str">
        <f>VLOOKUP(CD24,Information!$A$2:$H$1000,4,FALSE)</f>
        <v>SARGASSACEAE</v>
      </c>
      <c r="CH24" s="104" t="str">
        <f>VLOOKUP(CD24,Information!$A$2:$H$1000,8,FALSE)</f>
        <v>Brown.algae</v>
      </c>
      <c r="CI24" s="104" t="str">
        <f>VLOOKUP(CD24,Information!$A$2:$I$1000,9,FALSE)</f>
        <v>Macroalgae</v>
      </c>
      <c r="CJ24" s="106"/>
      <c r="CK24" s="106"/>
      <c r="CL24" s="115" t="s">
        <v>304</v>
      </c>
      <c r="CM24" s="103" t="str">
        <f>VLOOKUP(CL24,Information!$A$2:$H$1000,2,FALSE)</f>
        <v>Porites rus</v>
      </c>
      <c r="CN24" s="104" t="str">
        <f>VLOOKUP(CL24,Information!$A$2:$H$1000,3,FALSE)</f>
        <v>Porites</v>
      </c>
      <c r="CO24" s="104" t="str">
        <f>VLOOKUP(CL24,Information!$A$2:$H$1000,4,FALSE)</f>
        <v>PORITIDAE</v>
      </c>
      <c r="CP24" s="104" t="str">
        <f>VLOOKUP(CL24,Information!$A$2:$H$1000,8,FALSE)</f>
        <v>Hard.coral</v>
      </c>
      <c r="CQ24" s="104" t="str">
        <f>VLOOKUP(CL24,Information!$A$2:$I$1000,9,FALSE)</f>
        <v>Cnidaria</v>
      </c>
      <c r="CR24" s="105" t="s">
        <v>1836</v>
      </c>
      <c r="CS24" s="106"/>
      <c r="CT24" s="115" t="s">
        <v>324</v>
      </c>
      <c r="CU24" s="103" t="str">
        <f>VLOOKUP(CT24,Information!$A$2:$H$1000,2,FALSE)</f>
        <v>unknown</v>
      </c>
      <c r="CV24" s="104" t="str">
        <f>VLOOKUP(CT24,Information!$A$2:$H$1000,3,FALSE)</f>
        <v>Sargassum</v>
      </c>
      <c r="CW24" s="104" t="str">
        <f>VLOOKUP(CT24,Information!$A$2:$H$1000,4,FALSE)</f>
        <v>SARGASSACEAE</v>
      </c>
      <c r="CX24" s="104" t="str">
        <f>VLOOKUP(CT24,Information!$A$2:$H$1000,8,FALSE)</f>
        <v>Brown.algae</v>
      </c>
      <c r="CY24" s="104" t="str">
        <f>VLOOKUP(CT24,Information!$A$2:$I$1000,9,FALSE)</f>
        <v>Macroalgae</v>
      </c>
      <c r="CZ24" s="106"/>
      <c r="DA24" s="106"/>
      <c r="DB24" s="107" t="s">
        <v>320</v>
      </c>
      <c r="DC24" s="103">
        <f>VLOOKUP(DB24,Information!$A$2:$H$1000,2,FALSE)</f>
        <v>0</v>
      </c>
      <c r="DD24" s="104">
        <f>VLOOKUP(DB24,Information!$A$2:$H$1000,3,FALSE)</f>
        <v>0</v>
      </c>
      <c r="DE24" s="104">
        <f>VLOOKUP(DB24,Information!$A$2:$H$1000,4,FALSE)</f>
        <v>0</v>
      </c>
      <c r="DF24" s="104" t="str">
        <f>VLOOKUP(DB24,Information!$A$2:$H$1000,8,FALSE)</f>
        <v>Bare.rock</v>
      </c>
      <c r="DG24" s="104" t="str">
        <f>VLOOKUP(DB24,Information!$A$2:$I$1000,9,FALSE)</f>
        <v>Bare substrate</v>
      </c>
      <c r="DH24" s="106"/>
      <c r="DI24" s="106"/>
      <c r="DJ24" s="107" t="s">
        <v>317</v>
      </c>
      <c r="DK24" s="103" t="str">
        <f>VLOOKUP(DJ24,Information!$A$2:$H$1000,2,FALSE)</f>
        <v>Rhytisma fulvum</v>
      </c>
      <c r="DL24" s="104" t="str">
        <f>VLOOKUP(DJ24,Information!$A$2:$H$1000,3,FALSE)</f>
        <v>Rhytisma</v>
      </c>
      <c r="DM24" s="104" t="str">
        <f>VLOOKUP(DJ24,Information!$A$2:$H$1000,4,FALSE)</f>
        <v>ALCYONIIDAE</v>
      </c>
      <c r="DN24" s="104" t="str">
        <f>VLOOKUP(DJ24,Information!$A$2:$H$1000,8,FALSE)</f>
        <v>Soft.coral</v>
      </c>
      <c r="DO24" s="104" t="str">
        <f>VLOOKUP(DJ24,Information!$A$2:$I$1000,9,FALSE)</f>
        <v>Cnidaria</v>
      </c>
      <c r="DP24" s="106"/>
      <c r="DQ24" s="106"/>
      <c r="DR24" s="115" t="s">
        <v>317</v>
      </c>
      <c r="DS24" s="103" t="str">
        <f>VLOOKUP(DR24,Information!$A$2:$H$1000,2,FALSE)</f>
        <v>Rhytisma fulvum</v>
      </c>
      <c r="DT24" s="104" t="str">
        <f>VLOOKUP(DR24,Information!$A$2:$H$1000,3,FALSE)</f>
        <v>Rhytisma</v>
      </c>
      <c r="DU24" s="104" t="str">
        <f>VLOOKUP(DR24,Information!$A$2:$H$1000,4,FALSE)</f>
        <v>ALCYONIIDAE</v>
      </c>
      <c r="DV24" s="104" t="str">
        <f>VLOOKUP(DR24,Information!$A$2:$H$1000,8,FALSE)</f>
        <v>Soft.coral</v>
      </c>
      <c r="DW24" s="104" t="str">
        <f>VLOOKUP(DR24,Information!$A$2:$I$1000,9,FALSE)</f>
        <v>Cnidaria</v>
      </c>
      <c r="DX24" s="106"/>
      <c r="DY24" s="106"/>
      <c r="DZ24" s="115" t="s">
        <v>324</v>
      </c>
      <c r="EA24" s="103" t="str">
        <f>VLOOKUP(DZ24,Information!$A$2:$H$1000,2,FALSE)</f>
        <v>unknown</v>
      </c>
      <c r="EB24" s="104" t="str">
        <f>VLOOKUP(DZ24,Information!$A$2:$H$1000,3,FALSE)</f>
        <v>Sargassum</v>
      </c>
      <c r="EC24" s="104" t="str">
        <f>VLOOKUP(DZ24,Information!$A$2:$H$1000,4,FALSE)</f>
        <v>SARGASSACEAE</v>
      </c>
      <c r="ED24" s="104" t="str">
        <f>VLOOKUP(DZ24,Information!$A$2:$H$1000,8,FALSE)</f>
        <v>Brown.algae</v>
      </c>
      <c r="EE24" s="104" t="str">
        <f>VLOOKUP(DZ24,Information!$A$2:$I$1000,9,FALSE)</f>
        <v>Macroalgae</v>
      </c>
      <c r="EF24" s="106"/>
      <c r="EG24" s="106"/>
      <c r="EH24" s="115" t="s">
        <v>200</v>
      </c>
      <c r="EI24" s="103" t="str">
        <f>VLOOKUP(EH24,Information!$A$2:$H$1000,2,FALSE)</f>
        <v>unknown</v>
      </c>
      <c r="EJ24" s="104" t="str">
        <f>VLOOKUP(EH24,Information!$A$2:$H$1000,3,FALSE)</f>
        <v>Echinopora</v>
      </c>
      <c r="EK24" s="104" t="str">
        <f>VLOOKUP(EH24,Information!$A$2:$H$1000,4,FALSE)</f>
        <v>MERULINIDAE</v>
      </c>
      <c r="EL24" s="104" t="str">
        <f>VLOOKUP(EH24,Information!$A$2:$H$1000,8,FALSE)</f>
        <v>Hard.coral</v>
      </c>
      <c r="EM24" s="104" t="str">
        <f>VLOOKUP(EH24,Information!$A$2:$I$1000,9,FALSE)</f>
        <v>Cnidaria</v>
      </c>
      <c r="EN24" s="105" t="s">
        <v>1836</v>
      </c>
      <c r="EO24" s="106"/>
      <c r="EP24" s="115" t="s">
        <v>92</v>
      </c>
      <c r="EQ24" s="103" t="str">
        <f>VLOOKUP(EP24,Information!$A$2:$H$1000,2,FALSE)</f>
        <v>unknown</v>
      </c>
      <c r="ER24" s="104" t="str">
        <f>VLOOKUP(EP24,Information!$A$2:$H$1000,3,FALSE)</f>
        <v>unknown</v>
      </c>
      <c r="ES24" s="104" t="str">
        <f>VLOOKUP(EP24,Information!$A$2:$H$1000,4,FALSE)</f>
        <v>unknown</v>
      </c>
      <c r="ET24" s="104" t="str">
        <f>VLOOKUP(EP24,Information!$A$2:$H$1000,8,FALSE)</f>
        <v>Sea.anemone</v>
      </c>
      <c r="EU24" s="104" t="str">
        <f>VLOOKUP(EP24,Information!$A$2:$I$1000,9,FALSE)</f>
        <v>Cnidaria</v>
      </c>
      <c r="EV24" s="106"/>
      <c r="EW24" s="106"/>
      <c r="EX24" s="107" t="s">
        <v>309</v>
      </c>
      <c r="EY24" s="103">
        <f>VLOOKUP(EX24,Information!$A$2:$H$1000,2,FALSE)</f>
        <v>0</v>
      </c>
      <c r="EZ24" s="104">
        <f>VLOOKUP(EX24,Information!$A$2:$H$1000,3,FALSE)</f>
        <v>0</v>
      </c>
      <c r="FA24" s="104">
        <f>VLOOKUP(EX24,Information!$A$2:$H$1000,4,FALSE)</f>
        <v>0</v>
      </c>
      <c r="FB24" s="104" t="str">
        <f>VLOOKUP(EX24,Information!$A$2:$H$1000,8,FALSE)</f>
        <v>Coral.rubble</v>
      </c>
      <c r="FC24" s="104" t="str">
        <f>VLOOKUP(EX24,Information!$A$2:$I$1000,9,FALSE)</f>
        <v>Bare substrate</v>
      </c>
      <c r="FD24" s="106"/>
      <c r="FE24" s="106"/>
      <c r="FF24" s="115" t="s">
        <v>320</v>
      </c>
      <c r="FG24" s="103">
        <f>VLOOKUP(FF24,Information!$A$2:$H$1000,2,FALSE)</f>
        <v>0</v>
      </c>
      <c r="FH24" s="104">
        <f>VLOOKUP(FF24,Information!$A$2:$H$1000,3,FALSE)</f>
        <v>0</v>
      </c>
      <c r="FI24" s="104">
        <f>VLOOKUP(FF24,Information!$A$2:$H$1000,4,FALSE)</f>
        <v>0</v>
      </c>
      <c r="FJ24" s="104" t="str">
        <f>VLOOKUP(FF24,Information!$A$2:$H$1000,8,FALSE)</f>
        <v>Bare.rock</v>
      </c>
      <c r="FK24" s="104" t="str">
        <f>VLOOKUP(FF24,Information!$A$2:$I$1000,9,FALSE)</f>
        <v>Bare substrate</v>
      </c>
      <c r="FL24" s="106"/>
      <c r="FM24" s="106"/>
      <c r="FN24" s="115" t="s">
        <v>289</v>
      </c>
      <c r="FO24" s="103" t="str">
        <f>VLOOKUP(FN24,Information!$A$2:$H$1000,2,FALSE)</f>
        <v>unknown</v>
      </c>
      <c r="FP24" s="104" t="str">
        <f>VLOOKUP(FN24,Information!$A$2:$H$1000,3,FALSE)</f>
        <v>Pocillopora</v>
      </c>
      <c r="FQ24" s="104" t="str">
        <f>VLOOKUP(FN24,Information!$A$2:$H$1000,4,FALSE)</f>
        <v>POCILLOPORIDAE</v>
      </c>
      <c r="FR24" s="104" t="str">
        <f>VLOOKUP(FN24,Information!$A$2:$H$1000,8,FALSE)</f>
        <v>Hard.coral</v>
      </c>
      <c r="FS24" s="104" t="str">
        <f>VLOOKUP(FN24,Information!$A$2:$I$1000,9,FALSE)</f>
        <v>Cnidaria</v>
      </c>
      <c r="FT24" s="105" t="s">
        <v>1836</v>
      </c>
      <c r="FU24" s="106"/>
      <c r="FV24" s="115" t="s">
        <v>300</v>
      </c>
      <c r="FW24" s="103" t="str">
        <f>VLOOKUP(FV24,Information!$A$2:$H$1000,2,FALSE)</f>
        <v>Porites cylindrica</v>
      </c>
      <c r="FX24" s="104" t="str">
        <f>VLOOKUP(FV24,Information!$A$2:$H$1000,3,FALSE)</f>
        <v>Porites</v>
      </c>
      <c r="FY24" s="104" t="str">
        <f>VLOOKUP(FV24,Information!$A$2:$H$1000,4,FALSE)</f>
        <v>PORITIDAE</v>
      </c>
      <c r="FZ24" s="104" t="str">
        <f>VLOOKUP(FV24,Information!$A$2:$H$1000,8,FALSE)</f>
        <v>Hard.coral</v>
      </c>
      <c r="GA24" s="104" t="str">
        <f>VLOOKUP(FV24,Information!$A$2:$I$1000,9,FALSE)</f>
        <v>Cnidaria</v>
      </c>
      <c r="GB24" s="105" t="s">
        <v>1836</v>
      </c>
      <c r="GC24" s="106"/>
      <c r="GD24" s="115" t="s">
        <v>317</v>
      </c>
      <c r="GE24" s="103" t="str">
        <f>VLOOKUP(GD24,Information!$A$2:$H$1000,2,FALSE)</f>
        <v>Rhytisma fulvum</v>
      </c>
      <c r="GF24" s="104" t="str">
        <f>VLOOKUP(GD24,Information!$A$2:$H$1000,3,FALSE)</f>
        <v>Rhytisma</v>
      </c>
      <c r="GG24" s="104" t="str">
        <f>VLOOKUP(GD24,Information!$A$2:$H$1000,4,FALSE)</f>
        <v>ALCYONIIDAE</v>
      </c>
      <c r="GH24" s="104" t="str">
        <f>VLOOKUP(GD24,Information!$A$2:$H$1000,8,FALSE)</f>
        <v>Soft.coral</v>
      </c>
      <c r="GI24" s="104" t="str">
        <f>VLOOKUP(GD24,Information!$A$2:$I$1000,9,FALSE)</f>
        <v>Cnidaria</v>
      </c>
      <c r="GJ24" s="106"/>
      <c r="GK24" s="106"/>
      <c r="GL24" s="115" t="s">
        <v>82</v>
      </c>
      <c r="GM24" s="103" t="str">
        <f>VLOOKUP(GL24,Information!$A$2:$H$1000,2,FALSE)</f>
        <v>unknown</v>
      </c>
      <c r="GN24" s="104" t="str">
        <f>VLOOKUP(GL24,Information!$A$2:$H$1000,3,FALSE)</f>
        <v>Acropora</v>
      </c>
      <c r="GO24" s="104" t="str">
        <f>VLOOKUP(GL24,Information!$A$2:$H$1000,4,FALSE)</f>
        <v>ACROPORIDAE</v>
      </c>
      <c r="GP24" s="104" t="str">
        <f>VLOOKUP(GL24,Information!$A$2:$H$1000,8,FALSE)</f>
        <v>Hard.coral</v>
      </c>
      <c r="GQ24" s="104" t="str">
        <f>VLOOKUP(GL24,Information!$A$2:$I$1000,9,FALSE)</f>
        <v>Cnidaria</v>
      </c>
      <c r="GR24" s="105" t="s">
        <v>1836</v>
      </c>
      <c r="GS24" s="106"/>
      <c r="GT24" s="115" t="s">
        <v>302</v>
      </c>
      <c r="GU24" s="103" t="str">
        <f>VLOOKUP(GT24,Information!$A$2:$H$1000,2,FALSE)</f>
        <v>unknown</v>
      </c>
      <c r="GV24" s="104" t="str">
        <f>VLOOKUP(GT24,Information!$A$2:$H$1000,3,FALSE)</f>
        <v>Porites (massive)</v>
      </c>
      <c r="GW24" s="104" t="str">
        <f>VLOOKUP(GT24,Information!$A$2:$H$1000,4,FALSE)</f>
        <v>PORITIDAE</v>
      </c>
      <c r="GX24" s="104" t="str">
        <f>VLOOKUP(GT24,Information!$A$2:$H$1000,8,FALSE)</f>
        <v>Hard.coral</v>
      </c>
      <c r="GY24" s="104" t="str">
        <f>VLOOKUP(GT24,Information!$A$2:$I$1000,9,FALSE)</f>
        <v>Cnidaria</v>
      </c>
      <c r="GZ24" s="105" t="s">
        <v>1836</v>
      </c>
      <c r="HA24" s="106"/>
      <c r="HB24" s="115" t="s">
        <v>300</v>
      </c>
      <c r="HC24" s="103" t="str">
        <f>VLOOKUP(HB24,Information!$A$2:$H$1000,2,FALSE)</f>
        <v>Porites cylindrica</v>
      </c>
      <c r="HD24" s="104" t="str">
        <f>VLOOKUP(HB24,Information!$A$2:$H$1000,3,FALSE)</f>
        <v>Porites</v>
      </c>
      <c r="HE24" s="104" t="str">
        <f>VLOOKUP(HB24,Information!$A$2:$H$1000,4,FALSE)</f>
        <v>PORITIDAE</v>
      </c>
      <c r="HF24" s="104" t="str">
        <f>VLOOKUP(HB24,Information!$A$2:$H$1000,8,FALSE)</f>
        <v>Hard.coral</v>
      </c>
      <c r="HG24" s="104" t="str">
        <f>VLOOKUP(HB24,Information!$A$2:$I$1000,9,FALSE)</f>
        <v>Cnidaria</v>
      </c>
      <c r="HH24" s="105" t="s">
        <v>1836</v>
      </c>
      <c r="HI24" s="106"/>
      <c r="HJ24" s="115" t="s">
        <v>264</v>
      </c>
      <c r="HK24" s="103" t="str">
        <f>VLOOKUP(HJ24,Information!$A$2:$H$1000,2,FALSE)</f>
        <v>unknown</v>
      </c>
      <c r="HL24" s="104" t="str">
        <f>VLOOKUP(HJ24,Information!$A$2:$H$1000,3,FALSE)</f>
        <v>Millepora</v>
      </c>
      <c r="HM24" s="104" t="str">
        <f>VLOOKUP(HJ24,Information!$A$2:$H$1000,4,FALSE)</f>
        <v>MILLEPORIDAE</v>
      </c>
      <c r="HN24" s="104" t="str">
        <f>VLOOKUP(HJ24,Information!$A$2:$H$1000,8,FALSE)</f>
        <v>Hydroid</v>
      </c>
      <c r="HO24" s="104" t="str">
        <f>VLOOKUP(HJ24,Information!$A$2:$I$1000,9,FALSE)</f>
        <v>Cnidaria</v>
      </c>
      <c r="HP24" s="106"/>
      <c r="HQ24" s="106"/>
      <c r="HR24" s="115" t="s">
        <v>270</v>
      </c>
      <c r="HS24" s="103" t="str">
        <f>VLOOKUP(HR24,Information!$A$2:$H$1000,2,FALSE)</f>
        <v>unknown</v>
      </c>
      <c r="HT24" s="104" t="str">
        <f>VLOOKUP(HR24,Information!$A$2:$H$1000,3,FALSE)</f>
        <v>Montipora</v>
      </c>
      <c r="HU24" s="104" t="str">
        <f>VLOOKUP(HR24,Information!$A$2:$H$1000,4,FALSE)</f>
        <v>ACROPORIDAE</v>
      </c>
      <c r="HV24" s="104" t="str">
        <f>VLOOKUP(HR24,Information!$A$2:$H$1000,8,FALSE)</f>
        <v>Hard.coral</v>
      </c>
      <c r="HW24" s="104" t="str">
        <f>VLOOKUP(HR24,Information!$A$2:$I$1000,9,FALSE)</f>
        <v>Cnidaria</v>
      </c>
      <c r="HX24" s="105" t="s">
        <v>1836</v>
      </c>
      <c r="HY24" s="106"/>
      <c r="HZ24" s="115" t="s">
        <v>322</v>
      </c>
      <c r="IA24" s="103">
        <f>VLOOKUP(HZ24,Information!$A$2:$H$1000,2,FALSE)</f>
        <v>0</v>
      </c>
      <c r="IB24" s="104">
        <f>VLOOKUP(HZ24,Information!$A$2:$H$1000,3,FALSE)</f>
        <v>0</v>
      </c>
      <c r="IC24" s="104">
        <f>VLOOKUP(HZ24,Information!$A$2:$H$1000,4,FALSE)</f>
        <v>0</v>
      </c>
      <c r="ID24" s="104" t="str">
        <f>VLOOKUP(HZ24,Information!$A$2:$H$1000,8,FALSE)</f>
        <v>Sand</v>
      </c>
      <c r="IE24" s="104" t="str">
        <f>VLOOKUP(HZ24,Information!$A$2:$I$1000,9,FALSE)</f>
        <v>Bare substrate</v>
      </c>
      <c r="IF24" s="106"/>
      <c r="IG24" s="106"/>
      <c r="IH24" s="107" t="s">
        <v>298</v>
      </c>
      <c r="II24" s="103" t="str">
        <f>VLOOKUP(IH24,Information!$A$2:$H$1000,2,FALSE)</f>
        <v>unknown</v>
      </c>
      <c r="IJ24" s="104" t="str">
        <f>VLOOKUP(IH24,Information!$A$2:$H$1000,3,FALSE)</f>
        <v>Porites</v>
      </c>
      <c r="IK24" s="104" t="str">
        <f>VLOOKUP(IH24,Information!$A$2:$H$1000,4,FALSE)</f>
        <v>PORITIDAE</v>
      </c>
      <c r="IL24" s="104" t="str">
        <f>VLOOKUP(IH24,Information!$A$2:$H$1000,8,FALSE)</f>
        <v>Hard.coral</v>
      </c>
      <c r="IM24" s="104" t="str">
        <f>VLOOKUP(IH24,Information!$A$2:$I$1000,9,FALSE)</f>
        <v>Cnidaria</v>
      </c>
      <c r="IN24" s="105" t="s">
        <v>80</v>
      </c>
      <c r="IO24" s="106"/>
      <c r="IP24" s="115" t="s">
        <v>330</v>
      </c>
      <c r="IQ24" s="103" t="str">
        <f>VLOOKUP(IP24,Information!$A$2:$H$1000,2,FALSE)</f>
        <v>unknown</v>
      </c>
      <c r="IR24" s="104" t="str">
        <f>VLOOKUP(IP24,Information!$A$2:$H$1000,3,FALSE)</f>
        <v>unknown</v>
      </c>
      <c r="IS24" s="104" t="str">
        <f>VLOOKUP(IP24,Information!$A$2:$H$1000,4,FALSE)</f>
        <v>unknown</v>
      </c>
      <c r="IT24" s="104" t="str">
        <f>VLOOKUP(IP24,Information!$A$2:$H$1000,8,FALSE)</f>
        <v>Soft.coral</v>
      </c>
      <c r="IU24" s="104" t="str">
        <f>VLOOKUP(IP24,Information!$A$2:$I$1000,9,FALSE)</f>
        <v>Cnidaria</v>
      </c>
      <c r="IV24" s="106"/>
      <c r="IW24" s="106"/>
      <c r="IX24" s="115" t="s">
        <v>300</v>
      </c>
      <c r="IY24" s="103" t="str">
        <f>VLOOKUP(IX24,Information!$A$2:$H$1000,2,FALSE)</f>
        <v>Porites cylindrica</v>
      </c>
      <c r="IZ24" s="104" t="str">
        <f>VLOOKUP(IX24,Information!$A$2:$H$1000,3,FALSE)</f>
        <v>Porites</v>
      </c>
      <c r="JA24" s="104" t="str">
        <f>VLOOKUP(IX24,Information!$A$2:$H$1000,4,FALSE)</f>
        <v>PORITIDAE</v>
      </c>
      <c r="JB24" s="104" t="str">
        <f>VLOOKUP(IX24,Information!$A$2:$H$1000,8,FALSE)</f>
        <v>Hard.coral</v>
      </c>
      <c r="JC24" s="104" t="str">
        <f>VLOOKUP(IX24,Information!$A$2:$I$1000,9,FALSE)</f>
        <v>Cnidaria</v>
      </c>
      <c r="JD24" s="105" t="s">
        <v>1836</v>
      </c>
      <c r="JE24" s="106"/>
      <c r="JF24" s="115" t="s">
        <v>330</v>
      </c>
      <c r="JG24" s="103" t="str">
        <f>VLOOKUP(JF24,Information!$A$2:$H$1000,2,FALSE)</f>
        <v>unknown</v>
      </c>
      <c r="JH24" s="104" t="str">
        <f>VLOOKUP(JF24,Information!$A$2:$H$1000,3,FALSE)</f>
        <v>unknown</v>
      </c>
      <c r="JI24" s="104" t="str">
        <f>VLOOKUP(JF24,Information!$A$2:$H$1000,4,FALSE)</f>
        <v>unknown</v>
      </c>
      <c r="JJ24" s="104" t="str">
        <f>VLOOKUP(JF24,Information!$A$2:$H$1000,8,FALSE)</f>
        <v>Soft.coral</v>
      </c>
      <c r="JK24" s="104" t="str">
        <f>VLOOKUP(JF24,Information!$A$2:$I$1000,9,FALSE)</f>
        <v>Cnidaria</v>
      </c>
      <c r="JL24" s="106"/>
      <c r="JM24" s="106"/>
      <c r="JN24" s="115" t="s">
        <v>324</v>
      </c>
      <c r="JO24" s="103" t="str">
        <f>VLOOKUP(JN24,Information!$A$2:$H$1000,2,FALSE)</f>
        <v>unknown</v>
      </c>
      <c r="JP24" s="104" t="str">
        <f>VLOOKUP(JN24,Information!$A$2:$H$1000,3,FALSE)</f>
        <v>Sargassum</v>
      </c>
      <c r="JQ24" s="104" t="str">
        <f>VLOOKUP(JN24,Information!$A$2:$H$1000,4,FALSE)</f>
        <v>SARGASSACEAE</v>
      </c>
      <c r="JR24" s="104" t="str">
        <f>VLOOKUP(JN24,Information!$A$2:$H$1000,8,FALSE)</f>
        <v>Brown.algae</v>
      </c>
      <c r="JS24" s="104" t="str">
        <f>VLOOKUP(JN24,Information!$A$2:$I$1000,9,FALSE)</f>
        <v>Macroalgae</v>
      </c>
      <c r="JT24" s="106"/>
      <c r="JU24" s="106"/>
      <c r="JV24" s="115" t="s">
        <v>270</v>
      </c>
      <c r="JW24" s="103" t="str">
        <f>VLOOKUP(JV24,Information!$A$2:$H$1000,2,FALSE)</f>
        <v>unknown</v>
      </c>
      <c r="JX24" s="104" t="str">
        <f>VLOOKUP(JV24,Information!$A$2:$H$1000,3,FALSE)</f>
        <v>Montipora</v>
      </c>
      <c r="JY24" s="104" t="str">
        <f>VLOOKUP(JV24,Information!$A$2:$H$1000,4,FALSE)</f>
        <v>ACROPORIDAE</v>
      </c>
      <c r="JZ24" s="104" t="str">
        <f>VLOOKUP(JV24,Information!$A$2:$H$1000,8,FALSE)</f>
        <v>Hard.coral</v>
      </c>
      <c r="KA24" s="104" t="str">
        <f>VLOOKUP(JV24,Information!$A$2:$I$1000,9,FALSE)</f>
        <v>Cnidaria</v>
      </c>
      <c r="KB24" s="105" t="s">
        <v>1836</v>
      </c>
      <c r="KC24" s="106"/>
      <c r="KD24" s="115" t="s">
        <v>330</v>
      </c>
      <c r="KE24" s="103" t="str">
        <f>VLOOKUP(KD24,Information!$A$2:$H$1000,2,FALSE)</f>
        <v>unknown</v>
      </c>
      <c r="KF24" s="104" t="str">
        <f>VLOOKUP(KD24,Information!$A$2:$H$1000,3,FALSE)</f>
        <v>unknown</v>
      </c>
      <c r="KG24" s="104" t="str">
        <f>VLOOKUP(KD24,Information!$A$2:$H$1000,4,FALSE)</f>
        <v>unknown</v>
      </c>
      <c r="KH24" s="104" t="str">
        <f>VLOOKUP(KD24,Information!$A$2:$H$1000,8,FALSE)</f>
        <v>Soft.coral</v>
      </c>
      <c r="KI24" s="104" t="str">
        <f>VLOOKUP(KD24,Information!$A$2:$I$1000,9,FALSE)</f>
        <v>Cnidaria</v>
      </c>
      <c r="KJ24" s="106"/>
      <c r="KK24" s="106"/>
      <c r="KL24" s="115" t="s">
        <v>309</v>
      </c>
      <c r="KM24" s="103">
        <f>VLOOKUP(KL24,Information!$A$2:$H$1000,2,FALSE)</f>
        <v>0</v>
      </c>
      <c r="KN24" s="104">
        <f>VLOOKUP(KL24,Information!$A$2:$H$1000,3,FALSE)</f>
        <v>0</v>
      </c>
      <c r="KO24" s="104">
        <f>VLOOKUP(KL24,Information!$A$2:$H$1000,4,FALSE)</f>
        <v>0</v>
      </c>
      <c r="KP24" s="104" t="str">
        <f>VLOOKUP(KL24,Information!$A$2:$H$1000,8,FALSE)</f>
        <v>Coral.rubble</v>
      </c>
      <c r="KQ24" s="104" t="str">
        <f>VLOOKUP(KL24,Information!$A$2:$I$1000,9,FALSE)</f>
        <v>Bare substrate</v>
      </c>
      <c r="KR24" s="106"/>
      <c r="KS24" s="106"/>
      <c r="KT24" s="115" t="s">
        <v>300</v>
      </c>
      <c r="KU24" s="103" t="str">
        <f>VLOOKUP(KT24,Information!$A$2:$H$1000,2,FALSE)</f>
        <v>Porites cylindrica</v>
      </c>
      <c r="KV24" s="104" t="str">
        <f>VLOOKUP(KT24,Information!$A$2:$H$1000,3,FALSE)</f>
        <v>Porites</v>
      </c>
      <c r="KW24" s="104" t="str">
        <f>VLOOKUP(KT24,Information!$A$2:$H$1000,4,FALSE)</f>
        <v>PORITIDAE</v>
      </c>
      <c r="KX24" s="104" t="str">
        <f>VLOOKUP(KT24,Information!$A$2:$H$1000,8,FALSE)</f>
        <v>Hard.coral</v>
      </c>
      <c r="KY24" s="104" t="str">
        <f>VLOOKUP(KT24,Information!$A$2:$I$1000,9,FALSE)</f>
        <v>Cnidaria</v>
      </c>
      <c r="KZ24" s="105" t="s">
        <v>1836</v>
      </c>
      <c r="LA24" s="106"/>
      <c r="LB24" s="115" t="s">
        <v>309</v>
      </c>
      <c r="LC24" s="103">
        <f>VLOOKUP(LB24,Information!$A$2:$H$1000,2,FALSE)</f>
        <v>0</v>
      </c>
      <c r="LD24" s="104">
        <f>VLOOKUP(LB24,Information!$A$2:$H$1000,3,FALSE)</f>
        <v>0</v>
      </c>
      <c r="LE24" s="104">
        <f>VLOOKUP(LB24,Information!$A$2:$H$1000,4,FALSE)</f>
        <v>0</v>
      </c>
      <c r="LF24" s="104" t="str">
        <f>VLOOKUP(LB24,Information!$A$2:$H$1000,8,FALSE)</f>
        <v>Coral.rubble</v>
      </c>
      <c r="LG24" s="104" t="str">
        <f>VLOOKUP(LB24,Information!$A$2:$I$1000,9,FALSE)</f>
        <v>Bare substrate</v>
      </c>
      <c r="LH24" s="106"/>
      <c r="LI24" s="106"/>
      <c r="LJ24" s="115" t="s">
        <v>300</v>
      </c>
      <c r="LK24" s="103" t="str">
        <f>VLOOKUP(LJ24,Information!$A$2:$H$1000,2,FALSE)</f>
        <v>Porites cylindrica</v>
      </c>
      <c r="LL24" s="104" t="str">
        <f>VLOOKUP(LJ24,Information!$A$2:$H$1000,3,FALSE)</f>
        <v>Porites</v>
      </c>
      <c r="LM24" s="104" t="str">
        <f>VLOOKUP(LJ24,Information!$A$2:$H$1000,4,FALSE)</f>
        <v>PORITIDAE</v>
      </c>
      <c r="LN24" s="104" t="str">
        <f>VLOOKUP(LJ24,Information!$A$2:$H$1000,8,FALSE)</f>
        <v>Hard.coral</v>
      </c>
      <c r="LO24" s="104" t="str">
        <f>VLOOKUP(LJ24,Information!$A$2:$I$1000,9,FALSE)</f>
        <v>Cnidaria</v>
      </c>
      <c r="LP24" s="105" t="s">
        <v>1836</v>
      </c>
      <c r="LQ24" s="106"/>
      <c r="LR24" s="115" t="s">
        <v>304</v>
      </c>
      <c r="LS24" s="103" t="str">
        <f>VLOOKUP(LR24,Information!$A$2:$H$1000,2,FALSE)</f>
        <v>Porites rus</v>
      </c>
      <c r="LT24" s="104" t="str">
        <f>VLOOKUP(LR24,Information!$A$2:$H$1000,3,FALSE)</f>
        <v>Porites</v>
      </c>
      <c r="LU24" s="104" t="str">
        <f>VLOOKUP(LR24,Information!$A$2:$H$1000,4,FALSE)</f>
        <v>PORITIDAE</v>
      </c>
      <c r="LV24" s="104" t="str">
        <f>VLOOKUP(LR24,Information!$A$2:$H$1000,8,FALSE)</f>
        <v>Hard.coral</v>
      </c>
      <c r="LW24" s="104" t="str">
        <f>VLOOKUP(LR24,Information!$A$2:$I$1000,9,FALSE)</f>
        <v>Cnidaria</v>
      </c>
      <c r="LX24" s="105" t="s">
        <v>1836</v>
      </c>
      <c r="LY24" s="106"/>
      <c r="LZ24" s="115" t="s">
        <v>309</v>
      </c>
      <c r="MA24" s="103">
        <f>VLOOKUP(LZ24,Information!$A$2:$H$1000,2,FALSE)</f>
        <v>0</v>
      </c>
      <c r="MB24" s="104">
        <f>VLOOKUP(LZ24,Information!$A$2:$H$1000,3,FALSE)</f>
        <v>0</v>
      </c>
      <c r="MC24" s="104">
        <f>VLOOKUP(LZ24,Information!$A$2:$H$1000,4,FALSE)</f>
        <v>0</v>
      </c>
      <c r="MD24" s="104" t="str">
        <f>VLOOKUP(LZ24,Information!$A$2:$H$1000,8,FALSE)</f>
        <v>Coral.rubble</v>
      </c>
      <c r="ME24" s="104" t="str">
        <f>VLOOKUP(LZ24,Information!$A$2:$I$1000,9,FALSE)</f>
        <v>Bare substrate</v>
      </c>
      <c r="MF24" s="106"/>
      <c r="MG24" s="106"/>
      <c r="MH24" s="115" t="s">
        <v>260</v>
      </c>
      <c r="MI24" s="103" t="str">
        <f>VLOOKUP(MH24,Information!$A$2:$H$1000,2,FALSE)</f>
        <v>unknown</v>
      </c>
      <c r="MJ24" s="104" t="str">
        <f>VLOOKUP(MH24,Information!$A$2:$H$1000,3,FALSE)</f>
        <v>Lobophyllia</v>
      </c>
      <c r="MK24" s="104" t="str">
        <f>VLOOKUP(MH24,Information!$A$2:$H$1000,4,FALSE)</f>
        <v>LOBOPHYLLIIDAE</v>
      </c>
      <c r="ML24" s="104" t="str">
        <f>VLOOKUP(MH24,Information!$A$2:$H$1000,8,FALSE)</f>
        <v>Hard.coral</v>
      </c>
      <c r="MM24" s="104" t="str">
        <f>VLOOKUP(MH24,Information!$A$2:$I$1000,9,FALSE)</f>
        <v>Cnidaria</v>
      </c>
      <c r="MN24" s="105" t="s">
        <v>1836</v>
      </c>
      <c r="MO24" s="106"/>
      <c r="MP24" s="115" t="s">
        <v>309</v>
      </c>
      <c r="MQ24" s="103">
        <f>VLOOKUP(MP24,Information!$A$2:$H$1000,2,FALSE)</f>
        <v>0</v>
      </c>
      <c r="MR24" s="104">
        <f>VLOOKUP(MP24,Information!$A$2:$H$1000,3,FALSE)</f>
        <v>0</v>
      </c>
      <c r="MS24" s="104">
        <f>VLOOKUP(MP24,Information!$A$2:$H$1000,4,FALSE)</f>
        <v>0</v>
      </c>
      <c r="MT24" s="104" t="str">
        <f>VLOOKUP(MP24,Information!$A$2:$H$1000,8,FALSE)</f>
        <v>Coral.rubble</v>
      </c>
      <c r="MU24" s="104" t="str">
        <f>VLOOKUP(MP24,Information!$A$2:$I$1000,9,FALSE)</f>
        <v>Bare substrate</v>
      </c>
      <c r="MV24" s="106"/>
      <c r="MW24" s="106"/>
      <c r="MX24" s="115" t="s">
        <v>322</v>
      </c>
      <c r="MY24" s="103">
        <f>VLOOKUP(MX24,Information!$A$2:$H$1000,2,FALSE)</f>
        <v>0</v>
      </c>
      <c r="MZ24" s="104">
        <f>VLOOKUP(MX24,Information!$A$2:$H$1000,3,FALSE)</f>
        <v>0</v>
      </c>
      <c r="NA24" s="104">
        <f>VLOOKUP(MX24,Information!$A$2:$H$1000,4,FALSE)</f>
        <v>0</v>
      </c>
      <c r="NB24" s="104" t="str">
        <f>VLOOKUP(MX24,Information!$A$2:$H$1000,8,FALSE)</f>
        <v>Sand</v>
      </c>
      <c r="NC24" s="104" t="str">
        <f>VLOOKUP(MX24,Information!$A$2:$I$1000,9,FALSE)</f>
        <v>Bare substrate</v>
      </c>
      <c r="ND24" s="106"/>
      <c r="NE24" s="106"/>
      <c r="NF24" s="115" t="s">
        <v>270</v>
      </c>
      <c r="NG24" s="103" t="str">
        <f>VLOOKUP(NF24,Information!$A$2:$H$1000,2,FALSE)</f>
        <v>unknown</v>
      </c>
      <c r="NH24" s="104" t="str">
        <f>VLOOKUP(NF24,Information!$A$2:$H$1000,3,FALSE)</f>
        <v>Montipora</v>
      </c>
      <c r="NI24" s="104" t="str">
        <f>VLOOKUP(NF24,Information!$A$2:$H$1000,4,FALSE)</f>
        <v>ACROPORIDAE</v>
      </c>
      <c r="NJ24" s="104" t="str">
        <f>VLOOKUP(NF24,Information!$A$2:$H$1000,8,FALSE)</f>
        <v>Hard.coral</v>
      </c>
      <c r="NK24" s="104" t="str">
        <f>VLOOKUP(NF24,Information!$A$2:$I$1000,9,FALSE)</f>
        <v>Cnidaria</v>
      </c>
      <c r="NL24" s="105" t="s">
        <v>1836</v>
      </c>
      <c r="NM24" s="106"/>
      <c r="NN24" s="115" t="s">
        <v>304</v>
      </c>
      <c r="NO24" s="103" t="str">
        <f>VLOOKUP(NN24,Information!$A$2:$H$1000,2,FALSE)</f>
        <v>Porites rus</v>
      </c>
      <c r="NP24" s="104" t="str">
        <f>VLOOKUP(NN24,Information!$A$2:$H$1000,3,FALSE)</f>
        <v>Porites</v>
      </c>
      <c r="NQ24" s="104" t="str">
        <f>VLOOKUP(NN24,Information!$A$2:$H$1000,4,FALSE)</f>
        <v>PORITIDAE</v>
      </c>
      <c r="NR24" s="104" t="str">
        <f>VLOOKUP(NN24,Information!$A$2:$H$1000,8,FALSE)</f>
        <v>Hard.coral</v>
      </c>
      <c r="NS24" s="104" t="str">
        <f>VLOOKUP(NN24,Information!$A$2:$I$1000,9,FALSE)</f>
        <v>Cnidaria</v>
      </c>
      <c r="NT24" s="105" t="s">
        <v>1837</v>
      </c>
      <c r="NU24" s="106"/>
      <c r="NV24" s="115" t="s">
        <v>205</v>
      </c>
      <c r="NW24" s="103" t="str">
        <f>VLOOKUP(NV24,Information!$A$2:$H$1000,2,FALSE)</f>
        <v>unknown</v>
      </c>
      <c r="NX24" s="104" t="str">
        <f>VLOOKUP(NV24,Information!$A$2:$H$1000,3,FALSE)</f>
        <v>Favites</v>
      </c>
      <c r="NY24" s="104" t="str">
        <f>VLOOKUP(NV24,Information!$A$2:$H$1000,4,FALSE)</f>
        <v>MERULINIDAE</v>
      </c>
      <c r="NZ24" s="104" t="str">
        <f>VLOOKUP(NV24,Information!$A$2:$H$1000,8,FALSE)</f>
        <v>Hard.coral</v>
      </c>
      <c r="OA24" s="104" t="str">
        <f>VLOOKUP(NV24,Information!$A$2:$I$1000,9,FALSE)</f>
        <v>Cnidaria</v>
      </c>
      <c r="OB24" s="105" t="s">
        <v>1836</v>
      </c>
      <c r="OC24" s="106"/>
      <c r="OD24" s="107" t="s">
        <v>309</v>
      </c>
      <c r="OE24" s="103">
        <f>VLOOKUP(OD24,Information!$A$2:$H$1000,2,FALSE)</f>
        <v>0</v>
      </c>
      <c r="OF24" s="104">
        <f>VLOOKUP(OD24,Information!$A$2:$H$1000,3,FALSE)</f>
        <v>0</v>
      </c>
      <c r="OG24" s="104">
        <f>VLOOKUP(OD24,Information!$A$2:$H$1000,4,FALSE)</f>
        <v>0</v>
      </c>
      <c r="OH24" s="104" t="str">
        <f>VLOOKUP(OD24,Information!$A$2:$H$1000,8,FALSE)</f>
        <v>Coral.rubble</v>
      </c>
      <c r="OI24" s="104" t="str">
        <f>VLOOKUP(OD24,Information!$A$2:$I$1000,9,FALSE)</f>
        <v>Bare substrate</v>
      </c>
      <c r="OJ24" s="106"/>
      <c r="OK24" s="106"/>
      <c r="OL24" s="107" t="s">
        <v>359</v>
      </c>
      <c r="OM24" s="103" t="str">
        <f>VLOOKUP(OL24,Information!$A$2:$H$1000,2,FALSE)</f>
        <v>unknown</v>
      </c>
      <c r="ON24" s="104" t="str">
        <f>VLOOKUP(OL24,Information!$A$2:$H$1000,3,FALSE)</f>
        <v>unknown</v>
      </c>
      <c r="OO24" s="104" t="str">
        <f>VLOOKUP(OL24,Information!$A$2:$H$1000,4,FALSE)</f>
        <v>unknown</v>
      </c>
      <c r="OP24" s="104" t="str">
        <f>VLOOKUP(OL24,Information!$A$2:$H$1000,8,FALSE)</f>
        <v>Turf.algae</v>
      </c>
      <c r="OQ24" s="104" t="str">
        <f>VLOOKUP(OL24,Information!$A$2:$I$1000,9,FALSE)</f>
        <v>Turf algae</v>
      </c>
      <c r="OR24" s="106"/>
      <c r="OS24" s="106"/>
      <c r="OT24" s="107" t="s">
        <v>330</v>
      </c>
      <c r="OU24" s="103" t="str">
        <f>VLOOKUP(OT24,Information!$A$2:$H$1000,2,FALSE)</f>
        <v>unknown</v>
      </c>
      <c r="OV24" s="104" t="str">
        <f>VLOOKUP(OT24,Information!$A$2:$H$1000,3,FALSE)</f>
        <v>unknown</v>
      </c>
      <c r="OW24" s="104" t="str">
        <f>VLOOKUP(OT24,Information!$A$2:$H$1000,4,FALSE)</f>
        <v>unknown</v>
      </c>
      <c r="OX24" s="104" t="str">
        <f>VLOOKUP(OT24,Information!$A$2:$H$1000,8,FALSE)</f>
        <v>Soft.coral</v>
      </c>
      <c r="OY24" s="104" t="str">
        <f>VLOOKUP(OT24,Information!$A$2:$I$1000,9,FALSE)</f>
        <v>Cnidaria</v>
      </c>
      <c r="OZ24" s="106"/>
      <c r="PA24" s="106"/>
      <c r="PB24" s="107" t="s">
        <v>359</v>
      </c>
      <c r="PC24" s="103" t="str">
        <f>VLOOKUP(PB24,Information!$A$2:$H$1000,2,FALSE)</f>
        <v>unknown</v>
      </c>
      <c r="PD24" s="104" t="str">
        <f>VLOOKUP(PB24,Information!$A$2:$H$1000,3,FALSE)</f>
        <v>unknown</v>
      </c>
      <c r="PE24" s="104" t="str">
        <f>VLOOKUP(PB24,Information!$A$2:$H$1000,4,FALSE)</f>
        <v>unknown</v>
      </c>
      <c r="PF24" s="104" t="str">
        <f>VLOOKUP(PB24,Information!$A$2:$H$1000,8,FALSE)</f>
        <v>Turf.algae</v>
      </c>
      <c r="PG24" s="104" t="str">
        <f>VLOOKUP(PB24,Information!$A$2:$I$1000,9,FALSE)</f>
        <v>Turf algae</v>
      </c>
      <c r="PH24" s="106"/>
      <c r="PI24" s="106"/>
      <c r="PJ24" s="107" t="s">
        <v>309</v>
      </c>
      <c r="PK24" s="103">
        <f>VLOOKUP(PJ24,Information!$A$2:$H$1000,2,FALSE)</f>
        <v>0</v>
      </c>
      <c r="PL24" s="104">
        <f>VLOOKUP(PJ24,Information!$A$2:$H$1000,3,FALSE)</f>
        <v>0</v>
      </c>
      <c r="PM24" s="104">
        <f>VLOOKUP(PJ24,Information!$A$2:$H$1000,4,FALSE)</f>
        <v>0</v>
      </c>
      <c r="PN24" s="104" t="str">
        <f>VLOOKUP(PJ24,Information!$A$2:$H$1000,8,FALSE)</f>
        <v>Coral.rubble</v>
      </c>
      <c r="PO24" s="104" t="str">
        <f>VLOOKUP(PJ24,Information!$A$2:$I$1000,9,FALSE)</f>
        <v>Bare substrate</v>
      </c>
      <c r="PP24" s="106"/>
      <c r="PQ24" s="106"/>
      <c r="PR24" s="107" t="s">
        <v>309</v>
      </c>
      <c r="PS24" s="103">
        <f>VLOOKUP(PR24,Information!$A$2:$H$1000,2,FALSE)</f>
        <v>0</v>
      </c>
      <c r="PT24" s="104">
        <f>VLOOKUP(PR24,Information!$A$2:$H$1000,3,FALSE)</f>
        <v>0</v>
      </c>
      <c r="PU24" s="104">
        <f>VLOOKUP(PR24,Information!$A$2:$H$1000,4,FALSE)</f>
        <v>0</v>
      </c>
      <c r="PV24" s="104" t="str">
        <f>VLOOKUP(PR24,Information!$A$2:$H$1000,8,FALSE)</f>
        <v>Coral.rubble</v>
      </c>
      <c r="PW24" s="104" t="str">
        <f>VLOOKUP(PR24,Information!$A$2:$I$1000,9,FALSE)</f>
        <v>Bare substrate</v>
      </c>
      <c r="PX24" s="106"/>
      <c r="PY24" s="106"/>
      <c r="PZ24" s="107" t="s">
        <v>309</v>
      </c>
      <c r="QA24" s="103">
        <f>VLOOKUP(PZ24,Information!$A$2:$H$1000,2,FALSE)</f>
        <v>0</v>
      </c>
      <c r="QB24" s="104">
        <f>VLOOKUP(PZ24,Information!$A$2:$H$1000,3,FALSE)</f>
        <v>0</v>
      </c>
      <c r="QC24" s="104">
        <f>VLOOKUP(PZ24,Information!$A$2:$H$1000,4,FALSE)</f>
        <v>0</v>
      </c>
      <c r="QD24" s="104" t="str">
        <f>VLOOKUP(PZ24,Information!$A$2:$H$1000,8,FALSE)</f>
        <v>Coral.rubble</v>
      </c>
      <c r="QE24" s="104" t="str">
        <f>VLOOKUP(PZ24,Information!$A$2:$I$1000,9,FALSE)</f>
        <v>Bare substrate</v>
      </c>
      <c r="QF24" s="106"/>
      <c r="QG24" s="106"/>
      <c r="QH24" s="107" t="s">
        <v>322</v>
      </c>
      <c r="QI24" s="103">
        <f>VLOOKUP(QH24,Information!$A$2:$H$1000,2,FALSE)</f>
        <v>0</v>
      </c>
      <c r="QJ24" s="104">
        <f>VLOOKUP(QH24,Information!$A$2:$H$1000,3,FALSE)</f>
        <v>0</v>
      </c>
      <c r="QK24" s="104">
        <f>VLOOKUP(QH24,Information!$A$2:$H$1000,4,FALSE)</f>
        <v>0</v>
      </c>
      <c r="QL24" s="104" t="str">
        <f>VLOOKUP(QH24,Information!$A$2:$H$1000,8,FALSE)</f>
        <v>Sand</v>
      </c>
      <c r="QM24" s="104" t="str">
        <f>VLOOKUP(QH24,Information!$A$2:$I$1000,9,FALSE)</f>
        <v>Bare substrate</v>
      </c>
      <c r="QN24" s="106"/>
      <c r="QO24" s="106"/>
      <c r="QP24" s="107" t="s">
        <v>309</v>
      </c>
      <c r="QQ24" s="103">
        <f>VLOOKUP(QP24,Information!$A$2:$H$1000,2,FALSE)</f>
        <v>0</v>
      </c>
      <c r="QR24" s="104">
        <f>VLOOKUP(QP24,Information!$A$2:$H$1000,3,FALSE)</f>
        <v>0</v>
      </c>
      <c r="QS24" s="104">
        <f>VLOOKUP(QP24,Information!$A$2:$H$1000,4,FALSE)</f>
        <v>0</v>
      </c>
      <c r="QT24" s="104" t="str">
        <f>VLOOKUP(QP24,Information!$A$2:$H$1000,8,FALSE)</f>
        <v>Coral.rubble</v>
      </c>
      <c r="QU24" s="104" t="str">
        <f>VLOOKUP(QP24,Information!$A$2:$I$1000,9,FALSE)</f>
        <v>Bare substrate</v>
      </c>
      <c r="QV24" s="106"/>
      <c r="QW24" s="106"/>
      <c r="QX24" s="107" t="s">
        <v>150</v>
      </c>
      <c r="QY24" s="103" t="str">
        <f>VLOOKUP(QX24,Information!$A$2:$H$1000,2,FALSE)</f>
        <v>unknown</v>
      </c>
      <c r="QZ24" s="104" t="str">
        <f>VLOOKUP(QX24,Information!$A$2:$H$1000,3,FALSE)</f>
        <v>Cespitularia</v>
      </c>
      <c r="RA24" s="104" t="str">
        <f>VLOOKUP(QX24,Information!$A$2:$H$1000,4,FALSE)</f>
        <v>XENIIDAE</v>
      </c>
      <c r="RB24" s="104" t="str">
        <f>VLOOKUP(QX24,Information!$A$2:$H$1000,8,FALSE)</f>
        <v>Soft.coral</v>
      </c>
      <c r="RC24" s="104" t="str">
        <f>VLOOKUP(QX24,Information!$A$2:$I$1000,9,FALSE)</f>
        <v>Cnidaria</v>
      </c>
      <c r="RD24" s="106"/>
      <c r="RE24" s="106"/>
      <c r="RF24" s="107" t="s">
        <v>309</v>
      </c>
      <c r="RG24" s="103">
        <f>VLOOKUP(RF24,Information!$A$2:$H$1000,2,FALSE)</f>
        <v>0</v>
      </c>
      <c r="RH24" s="104">
        <f>VLOOKUP(RF24,Information!$A$2:$H$1000,3,FALSE)</f>
        <v>0</v>
      </c>
      <c r="RI24" s="104">
        <f>VLOOKUP(RF24,Information!$A$2:$H$1000,4,FALSE)</f>
        <v>0</v>
      </c>
      <c r="RJ24" s="104" t="str">
        <f>VLOOKUP(RF24,Information!$A$2:$H$1000,8,FALSE)</f>
        <v>Coral.rubble</v>
      </c>
      <c r="RK24" s="104" t="str">
        <f>VLOOKUP(RF24,Information!$A$2:$I$1000,9,FALSE)</f>
        <v>Bare substrate</v>
      </c>
      <c r="RL24" s="106"/>
      <c r="RM24" s="106"/>
      <c r="RN24" s="107" t="s">
        <v>322</v>
      </c>
      <c r="RO24" s="103">
        <f>VLOOKUP(RN24,Information!$A$2:$H$1000,2,FALSE)</f>
        <v>0</v>
      </c>
      <c r="RP24" s="104">
        <f>VLOOKUP(RN24,Information!$A$2:$H$1000,3,FALSE)</f>
        <v>0</v>
      </c>
      <c r="RQ24" s="104">
        <f>VLOOKUP(RN24,Information!$A$2:$H$1000,4,FALSE)</f>
        <v>0</v>
      </c>
      <c r="RR24" s="104" t="str">
        <f>VLOOKUP(RN24,Information!$A$2:$H$1000,8,FALSE)</f>
        <v>Sand</v>
      </c>
      <c r="RS24" s="104" t="str">
        <f>VLOOKUP(RN24,Information!$A$2:$I$1000,9,FALSE)</f>
        <v>Bare substrate</v>
      </c>
      <c r="RT24" s="106"/>
      <c r="RU24" s="106"/>
      <c r="RV24" s="107" t="s">
        <v>311</v>
      </c>
      <c r="RW24" s="103" t="str">
        <f>VLOOKUP(RV24,Information!$A$2:$H$1000,2,FALSE)</f>
        <v>unknown</v>
      </c>
      <c r="RX24" s="104" t="str">
        <f>VLOOKUP(RV24,Information!$A$2:$H$1000,3,FALSE)</f>
        <v>unknown</v>
      </c>
      <c r="RY24" s="104" t="str">
        <f>VLOOKUP(RV24,Information!$A$2:$H$1000,4,FALSE)</f>
        <v>unknown</v>
      </c>
      <c r="RZ24" s="104" t="str">
        <f>VLOOKUP(RV24,Information!$A$2:$H$1000,8,FALSE)</f>
        <v>Red.algae</v>
      </c>
      <c r="SA24" s="104" t="str">
        <f>VLOOKUP(RV24,Information!$A$2:$I$1000,9,FALSE)</f>
        <v>Macroalgae</v>
      </c>
      <c r="SB24" s="106"/>
      <c r="SC24" s="106"/>
      <c r="SD24" s="107" t="s">
        <v>320</v>
      </c>
      <c r="SE24" s="103">
        <f>VLOOKUP(SD24,Information!$A$2:$H$1000,2,FALSE)</f>
        <v>0</v>
      </c>
      <c r="SF24" s="104">
        <f>VLOOKUP(SD24,Information!$A$2:$H$1000,3,FALSE)</f>
        <v>0</v>
      </c>
      <c r="SG24" s="104">
        <f>VLOOKUP(SD24,Information!$A$2:$H$1000,4,FALSE)</f>
        <v>0</v>
      </c>
      <c r="SH24" s="104" t="str">
        <f>VLOOKUP(SD24,Information!$A$2:$H$1000,8,FALSE)</f>
        <v>Bare.rock</v>
      </c>
      <c r="SI24" s="104" t="str">
        <f>VLOOKUP(SD24,Information!$A$2:$I$1000,9,FALSE)</f>
        <v>Bare substrate</v>
      </c>
      <c r="SJ24" s="106"/>
      <c r="SK24" s="106"/>
      <c r="SL24" s="107" t="s">
        <v>322</v>
      </c>
      <c r="SM24" s="103">
        <f>VLOOKUP(SL24,Information!$A$2:$H$1000,2,FALSE)</f>
        <v>0</v>
      </c>
      <c r="SN24" s="104">
        <f>VLOOKUP(SL24,Information!$A$2:$H$1000,3,FALSE)</f>
        <v>0</v>
      </c>
      <c r="SO24" s="104">
        <f>VLOOKUP(SL24,Information!$A$2:$H$1000,4,FALSE)</f>
        <v>0</v>
      </c>
      <c r="SP24" s="104" t="str">
        <f>VLOOKUP(SL24,Information!$A$2:$H$1000,8,FALSE)</f>
        <v>Sand</v>
      </c>
      <c r="SQ24" s="104" t="str">
        <f>VLOOKUP(SL24,Information!$A$2:$I$1000,9,FALSE)</f>
        <v>Bare substrate</v>
      </c>
      <c r="SR24" s="106"/>
      <c r="SS24" s="106"/>
      <c r="ST24" s="107" t="s">
        <v>309</v>
      </c>
      <c r="SU24" s="103">
        <f>VLOOKUP(ST24,Information!$A$2:$H$1000,2,FALSE)</f>
        <v>0</v>
      </c>
      <c r="SV24" s="104">
        <f>VLOOKUP(ST24,Information!$A$2:$H$1000,3,FALSE)</f>
        <v>0</v>
      </c>
      <c r="SW24" s="104">
        <f>VLOOKUP(ST24,Information!$A$2:$H$1000,4,FALSE)</f>
        <v>0</v>
      </c>
      <c r="SX24" s="104" t="str">
        <f>VLOOKUP(ST24,Information!$A$2:$H$1000,8,FALSE)</f>
        <v>Coral.rubble</v>
      </c>
      <c r="SY24" s="104" t="str">
        <f>VLOOKUP(ST24,Information!$A$2:$I$1000,9,FALSE)</f>
        <v>Bare substrate</v>
      </c>
      <c r="SZ24" s="106"/>
      <c r="TA24" s="106"/>
      <c r="TB24" s="108" t="s">
        <v>311</v>
      </c>
      <c r="TC24" s="109" t="str">
        <f>VLOOKUP(TB24,Information!$A$2:$H$1000,2,FALSE)</f>
        <v>unknown</v>
      </c>
      <c r="TD24" s="109" t="str">
        <f>VLOOKUP(TB24,Information!$A$2:$H$1000,3,FALSE)</f>
        <v>unknown</v>
      </c>
      <c r="TE24" s="109" t="str">
        <f>VLOOKUP(TB24,Information!$A$2:$H$1000,4,FALSE)</f>
        <v>unknown</v>
      </c>
      <c r="TF24" s="109" t="str">
        <f>VLOOKUP(TB24,Information!$A$2:$H$1000,8,FALSE)</f>
        <v>Red.algae</v>
      </c>
      <c r="TG24" s="109" t="str">
        <f>VLOOKUP(TB24,Information!$A$2:$I$1000,9,FALSE)</f>
        <v>Macroalgae</v>
      </c>
      <c r="TH24" s="112"/>
      <c r="TI24" s="111"/>
      <c r="TJ24" s="108" t="s">
        <v>322</v>
      </c>
      <c r="TK24" s="109">
        <f>VLOOKUP(TJ24,Information!$A$2:$H$1000,2,FALSE)</f>
        <v>0</v>
      </c>
      <c r="TL24" s="109">
        <f>VLOOKUP(TJ24,Information!$A$2:$H$1000,3,FALSE)</f>
        <v>0</v>
      </c>
      <c r="TM24" s="109">
        <f>VLOOKUP(TJ24,Information!$A$2:$H$1000,4,FALSE)</f>
        <v>0</v>
      </c>
      <c r="TN24" s="109" t="str">
        <f>VLOOKUP(TJ24,Information!$A$2:$H$1000,8,FALSE)</f>
        <v>Sand</v>
      </c>
      <c r="TO24" s="109" t="str">
        <f>VLOOKUP(TJ24,Information!$A$2:$I$1000,9,FALSE)</f>
        <v>Bare substrate</v>
      </c>
      <c r="TP24" s="112"/>
      <c r="TQ24" s="111"/>
      <c r="TR24" s="108" t="s">
        <v>320</v>
      </c>
      <c r="TS24" s="109">
        <f>VLOOKUP(TR24,Information!$A$2:$H$1000,2,FALSE)</f>
        <v>0</v>
      </c>
      <c r="TT24" s="109">
        <f>VLOOKUP(TR24,Information!$A$2:$H$1000,3,FALSE)</f>
        <v>0</v>
      </c>
      <c r="TU24" s="109">
        <f>VLOOKUP(TR24,Information!$A$2:$H$1000,4,FALSE)</f>
        <v>0</v>
      </c>
      <c r="TV24" s="109" t="str">
        <f>VLOOKUP(TR24,Information!$A$2:$H$1000,8,FALSE)</f>
        <v>Bare.rock</v>
      </c>
      <c r="TW24" s="109" t="str">
        <f>VLOOKUP(TR24,Information!$A$2:$I$1000,9,FALSE)</f>
        <v>Bare substrate</v>
      </c>
      <c r="TX24" s="112"/>
      <c r="TY24" s="111"/>
      <c r="TZ24" s="108" t="s">
        <v>309</v>
      </c>
      <c r="UA24" s="109">
        <f>VLOOKUP(TZ24,Information!$A$2:$H$1000,2,FALSE)</f>
        <v>0</v>
      </c>
      <c r="UB24" s="109">
        <f>VLOOKUP(TZ24,Information!$A$2:$H$1000,3,FALSE)</f>
        <v>0</v>
      </c>
      <c r="UC24" s="109">
        <f>VLOOKUP(TZ24,Information!$A$2:$H$1000,4,FALSE)</f>
        <v>0</v>
      </c>
      <c r="UD24" s="109" t="str">
        <f>VLOOKUP(TZ24,Information!$A$2:$H$1000,8,FALSE)</f>
        <v>Coral.rubble</v>
      </c>
      <c r="UE24" s="109" t="str">
        <f>VLOOKUP(TZ24,Information!$A$2:$I$1000,9,FALSE)</f>
        <v>Bare substrate</v>
      </c>
      <c r="UF24" s="112"/>
      <c r="UG24" s="111"/>
      <c r="UH24" s="108" t="s">
        <v>359</v>
      </c>
      <c r="UI24" s="109" t="str">
        <f>VLOOKUP(UH24,Information!$A$2:$H$1000,2,FALSE)</f>
        <v>unknown</v>
      </c>
      <c r="UJ24" s="109" t="str">
        <f>VLOOKUP(UH24,Information!$A$2:$H$1000,3,FALSE)</f>
        <v>unknown</v>
      </c>
      <c r="UK24" s="109" t="str">
        <f>VLOOKUP(UH24,Information!$A$2:$H$1000,4,FALSE)</f>
        <v>unknown</v>
      </c>
      <c r="UL24" s="109" t="str">
        <f>VLOOKUP(UH24,Information!$A$2:$H$1000,8,FALSE)</f>
        <v>Turf.algae</v>
      </c>
      <c r="UM24" s="109" t="str">
        <f>VLOOKUP(UH24,Information!$A$2:$I$1000,9,FALSE)</f>
        <v>Turf algae</v>
      </c>
      <c r="UN24" s="112"/>
      <c r="UO24" s="111"/>
      <c r="UP24" s="108" t="s">
        <v>309</v>
      </c>
      <c r="UQ24" s="109">
        <f>VLOOKUP(UP24,Information!$A$2:$H$1000,2,FALSE)</f>
        <v>0</v>
      </c>
      <c r="UR24" s="109">
        <f>VLOOKUP(UP24,Information!$A$2:$H$1000,3,FALSE)</f>
        <v>0</v>
      </c>
      <c r="US24" s="109">
        <f>VLOOKUP(UP24,Information!$A$2:$H$1000,4,FALSE)</f>
        <v>0</v>
      </c>
      <c r="UT24" s="109" t="str">
        <f>VLOOKUP(UP24,Information!$A$2:$H$1000,8,FALSE)</f>
        <v>Coral.rubble</v>
      </c>
      <c r="UU24" s="109" t="str">
        <f>VLOOKUP(UP24,Information!$A$2:$I$1000,9,FALSE)</f>
        <v>Bare substrate</v>
      </c>
      <c r="UV24" s="112"/>
      <c r="UW24" s="111"/>
      <c r="UX24" s="108" t="s">
        <v>104</v>
      </c>
      <c r="UY24" s="109">
        <f>VLOOKUP(UX24,Information!$A$2:$H$1000,2,FALSE)</f>
        <v>0</v>
      </c>
      <c r="UZ24" s="109">
        <f>VLOOKUP(UX24,Information!$A$2:$H$1000,3,FALSE)</f>
        <v>0</v>
      </c>
      <c r="VA24" s="109">
        <f>VLOOKUP(UX24,Information!$A$2:$H$1000,4,FALSE)</f>
        <v>0</v>
      </c>
      <c r="VB24" s="109" t="str">
        <f>VLOOKUP(UX24,Information!$A$2:$H$1000,8,FALSE)</f>
        <v>Artificial.reef.substrate</v>
      </c>
      <c r="VC24" s="109" t="str">
        <f>VLOOKUP(UX24,Information!$A$2:$I$1000,9,FALSE)</f>
        <v>Bare substrate</v>
      </c>
      <c r="VD24" s="112"/>
      <c r="VE24" s="111"/>
      <c r="VF24" s="108" t="s">
        <v>322</v>
      </c>
      <c r="VG24" s="109">
        <f>VLOOKUP(VF24,Information!$A$2:$H$1000,2,FALSE)</f>
        <v>0</v>
      </c>
      <c r="VH24" s="109">
        <f>VLOOKUP(VF24,Information!$A$2:$H$1000,3,FALSE)</f>
        <v>0</v>
      </c>
      <c r="VI24" s="109">
        <f>VLOOKUP(VF24,Information!$A$2:$H$1000,4,FALSE)</f>
        <v>0</v>
      </c>
      <c r="VJ24" s="109" t="str">
        <f>VLOOKUP(VF24,Information!$A$2:$H$1000,8,FALSE)</f>
        <v>Sand</v>
      </c>
      <c r="VK24" s="109" t="str">
        <f>VLOOKUP(VF24,Information!$A$2:$I$1000,9,FALSE)</f>
        <v>Bare substrate</v>
      </c>
      <c r="VL24" s="112"/>
      <c r="VM24" s="111"/>
      <c r="VN24" s="108" t="s">
        <v>322</v>
      </c>
      <c r="VO24" s="109">
        <f>VLOOKUP(VN24,Information!$A$2:$H$1000,2,FALSE)</f>
        <v>0</v>
      </c>
      <c r="VP24" s="109">
        <f>VLOOKUP(VN24,Information!$A$2:$H$1000,3,FALSE)</f>
        <v>0</v>
      </c>
      <c r="VQ24" s="109">
        <f>VLOOKUP(VN24,Information!$A$2:$H$1000,4,FALSE)</f>
        <v>0</v>
      </c>
      <c r="VR24" s="109" t="str">
        <f>VLOOKUP(VN24,Information!$A$2:$H$1000,8,FALSE)</f>
        <v>Sand</v>
      </c>
      <c r="VS24" s="109" t="str">
        <f>VLOOKUP(VN24,Information!$A$2:$I$1000,9,FALSE)</f>
        <v>Bare substrate</v>
      </c>
      <c r="VT24" s="112"/>
      <c r="VU24" s="111"/>
      <c r="VV24" s="108" t="s">
        <v>322</v>
      </c>
      <c r="VW24" s="109">
        <f>VLOOKUP(VV24,Information!$A$2:$H$1000,2,FALSE)</f>
        <v>0</v>
      </c>
      <c r="VX24" s="109">
        <f>VLOOKUP(VV24,Information!$A$2:$H$1000,3,FALSE)</f>
        <v>0</v>
      </c>
      <c r="VY24" s="109">
        <f>VLOOKUP(VV24,Information!$A$2:$H$1000,4,FALSE)</f>
        <v>0</v>
      </c>
      <c r="VZ24" s="109" t="str">
        <f>VLOOKUP(VV24,Information!$A$2:$H$1000,8,FALSE)</f>
        <v>Sand</v>
      </c>
      <c r="WA24" s="109" t="str">
        <f>VLOOKUP(VV24,Information!$A$2:$I$1000,9,FALSE)</f>
        <v>Bare substrate</v>
      </c>
      <c r="WB24" s="112"/>
      <c r="WC24" s="111"/>
      <c r="WD24" s="108" t="s">
        <v>309</v>
      </c>
      <c r="WE24" s="109">
        <f>VLOOKUP(WD24,Information!$A$2:$H$1000,2,FALSE)</f>
        <v>0</v>
      </c>
      <c r="WF24" s="109">
        <f>VLOOKUP(WD24,Information!$A$2:$H$1000,3,FALSE)</f>
        <v>0</v>
      </c>
      <c r="WG24" s="109">
        <f>VLOOKUP(WD24,Information!$A$2:$H$1000,4,FALSE)</f>
        <v>0</v>
      </c>
      <c r="WH24" s="109" t="str">
        <f>VLOOKUP(WD24,Information!$A$2:$H$1000,8,FALSE)</f>
        <v>Coral.rubble</v>
      </c>
      <c r="WI24" s="109" t="str">
        <f>VLOOKUP(WD24,Information!$A$2:$I$1000,9,FALSE)</f>
        <v>Bare substrate</v>
      </c>
      <c r="WJ24" s="112"/>
      <c r="WK24" s="111"/>
      <c r="WL24" s="108" t="s">
        <v>150</v>
      </c>
      <c r="WM24" s="109" t="str">
        <f>VLOOKUP(WL24,Information!$A$2:$H$1000,2,FALSE)</f>
        <v>unknown</v>
      </c>
      <c r="WN24" s="109" t="str">
        <f>VLOOKUP(WL24,Information!$A$2:$H$1000,3,FALSE)</f>
        <v>Cespitularia</v>
      </c>
      <c r="WO24" s="109" t="str">
        <f>VLOOKUP(WL24,Information!$A$2:$H$1000,4,FALSE)</f>
        <v>XENIIDAE</v>
      </c>
      <c r="WP24" s="109" t="str">
        <f>VLOOKUP(WL24,Information!$A$2:$H$1000,8,FALSE)</f>
        <v>Soft.coral</v>
      </c>
      <c r="WQ24" s="109" t="str">
        <f>VLOOKUP(WL24,Information!$A$2:$I$1000,9,FALSE)</f>
        <v>Cnidaria</v>
      </c>
      <c r="WR24" s="112"/>
      <c r="WS24" s="111"/>
      <c r="WT24" s="108" t="s">
        <v>309</v>
      </c>
      <c r="WU24" s="109">
        <f>VLOOKUP(WT24,Information!$A$2:$H$1000,2,FALSE)</f>
        <v>0</v>
      </c>
      <c r="WV24" s="109">
        <f>VLOOKUP(WT24,Information!$A$2:$H$1000,3,FALSE)</f>
        <v>0</v>
      </c>
      <c r="WW24" s="109">
        <f>VLOOKUP(WT24,Information!$A$2:$H$1000,4,FALSE)</f>
        <v>0</v>
      </c>
      <c r="WX24" s="109" t="str">
        <f>VLOOKUP(WT24,Information!$A$2:$H$1000,8,FALSE)</f>
        <v>Coral.rubble</v>
      </c>
      <c r="WY24" s="109" t="str">
        <f>VLOOKUP(WT24,Information!$A$2:$I$1000,9,FALSE)</f>
        <v>Bare substrate</v>
      </c>
      <c r="WZ24" s="112"/>
      <c r="XA24" s="111"/>
      <c r="XB24" s="108" t="s">
        <v>309</v>
      </c>
      <c r="XC24" s="109">
        <f>VLOOKUP(XB24,Information!$A$2:$H$1000,2,FALSE)</f>
        <v>0</v>
      </c>
      <c r="XD24" s="109">
        <f>VLOOKUP(XB24,Information!$A$2:$H$1000,3,FALSE)</f>
        <v>0</v>
      </c>
      <c r="XE24" s="109">
        <f>VLOOKUP(XB24,Information!$A$2:$H$1000,4,FALSE)</f>
        <v>0</v>
      </c>
      <c r="XF24" s="109" t="str">
        <f>VLOOKUP(XB24,Information!$A$2:$H$1000,8,FALSE)</f>
        <v>Coral.rubble</v>
      </c>
      <c r="XG24" s="109" t="str">
        <f>VLOOKUP(XB24,Information!$A$2:$I$1000,9,FALSE)</f>
        <v>Bare substrate</v>
      </c>
      <c r="XH24" s="112"/>
      <c r="XI24" s="111"/>
      <c r="XJ24" s="108" t="s">
        <v>322</v>
      </c>
      <c r="XK24" s="109">
        <f>VLOOKUP(XJ24,Information!$A$2:$H$1000,2,FALSE)</f>
        <v>0</v>
      </c>
      <c r="XL24" s="109">
        <f>VLOOKUP(XJ24,Information!$A$2:$H$1000,3,FALSE)</f>
        <v>0</v>
      </c>
      <c r="XM24" s="109">
        <f>VLOOKUP(XJ24,Information!$A$2:$H$1000,4,FALSE)</f>
        <v>0</v>
      </c>
      <c r="XN24" s="109" t="str">
        <f>VLOOKUP(XJ24,Information!$A$2:$H$1000,8,FALSE)</f>
        <v>Sand</v>
      </c>
      <c r="XO24" s="109" t="str">
        <f>VLOOKUP(XJ24,Information!$A$2:$I$1000,9,FALSE)</f>
        <v>Bare substrate</v>
      </c>
      <c r="XP24" s="112"/>
      <c r="XQ24" s="111"/>
      <c r="XR24" s="108" t="s">
        <v>322</v>
      </c>
      <c r="XS24" s="109">
        <f>VLOOKUP(XR24,Information!$A$2:$H$1000,2,FALSE)</f>
        <v>0</v>
      </c>
      <c r="XT24" s="109">
        <f>VLOOKUP(XR24,Information!$A$2:$H$1000,3,FALSE)</f>
        <v>0</v>
      </c>
      <c r="XU24" s="109">
        <f>VLOOKUP(XR24,Information!$A$2:$H$1000,4,FALSE)</f>
        <v>0</v>
      </c>
      <c r="XV24" s="109" t="str">
        <f>VLOOKUP(XR24,Information!$A$2:$H$1000,8,FALSE)</f>
        <v>Sand</v>
      </c>
      <c r="XW24" s="109" t="str">
        <f>VLOOKUP(XR24,Information!$A$2:$I$1000,9,FALSE)</f>
        <v>Bare substrate</v>
      </c>
      <c r="XX24" s="112"/>
      <c r="XY24" s="111"/>
      <c r="XZ24" s="108" t="s">
        <v>324</v>
      </c>
      <c r="YA24" s="109" t="str">
        <f>VLOOKUP(XZ24,Information!$A$2:$H$1000,2,FALSE)</f>
        <v>unknown</v>
      </c>
      <c r="YB24" s="109" t="str">
        <f>VLOOKUP(XZ24,Information!$A$2:$H$1000,3,FALSE)</f>
        <v>Sargassum</v>
      </c>
      <c r="YC24" s="109" t="str">
        <f>VLOOKUP(XZ24,Information!$A$2:$H$1000,4,FALSE)</f>
        <v>SARGASSACEAE</v>
      </c>
      <c r="YD24" s="109" t="str">
        <f>VLOOKUP(XZ24,Information!$A$2:$H$1000,8,FALSE)</f>
        <v>Brown.algae</v>
      </c>
      <c r="YE24" s="109" t="str">
        <f>VLOOKUP(XZ24,Information!$A$2:$I$1000,9,FALSE)</f>
        <v>Macroalgae</v>
      </c>
      <c r="YF24" s="112"/>
      <c r="YG24" s="111"/>
      <c r="YH24" s="108" t="s">
        <v>270</v>
      </c>
      <c r="YI24" s="109" t="str">
        <f>VLOOKUP(YH24,Information!$A$2:$H$1000,2,FALSE)</f>
        <v>unknown</v>
      </c>
      <c r="YJ24" s="109" t="str">
        <f>VLOOKUP(YH24,Information!$A$2:$H$1000,3,FALSE)</f>
        <v>Montipora</v>
      </c>
      <c r="YK24" s="109" t="str">
        <f>VLOOKUP(YH24,Information!$A$2:$H$1000,4,FALSE)</f>
        <v>ACROPORIDAE</v>
      </c>
      <c r="YL24" s="109" t="str">
        <f>VLOOKUP(YH24,Information!$A$2:$H$1000,8,FALSE)</f>
        <v>Hard.coral</v>
      </c>
      <c r="YM24" s="109" t="str">
        <f>VLOOKUP(YH24,Information!$A$2:$I$1000,9,FALSE)</f>
        <v>Cnidaria</v>
      </c>
      <c r="YN24" s="110" t="s">
        <v>2766</v>
      </c>
      <c r="YO24" s="111"/>
      <c r="YP24" s="113" t="s">
        <v>339</v>
      </c>
      <c r="YQ24" s="109" t="str">
        <f>VLOOKUP(YP24,Information!$A$2:$H$1000,2,FALSE)</f>
        <v>unknown</v>
      </c>
      <c r="YR24" s="109" t="str">
        <f>VLOOKUP(YP24,Information!$A$2:$H$1000,3,FALSE)</f>
        <v>unknown</v>
      </c>
      <c r="YS24" s="109" t="str">
        <f>VLOOKUP(YP24,Information!$A$2:$H$1000,4,FALSE)</f>
        <v>unknown</v>
      </c>
      <c r="YT24" s="109" t="str">
        <f>VLOOKUP(YP24,Information!$A$2:$H$1000,8,FALSE)</f>
        <v>Sponge</v>
      </c>
      <c r="YU24" s="109" t="str">
        <f>VLOOKUP(YP24,Information!$A$2:$I$1000,9,FALSE)</f>
        <v>Sponge</v>
      </c>
      <c r="YV24" s="112"/>
      <c r="YW24" s="111"/>
      <c r="YX24" s="114" t="s">
        <v>322</v>
      </c>
      <c r="YY24" s="109">
        <f>VLOOKUP(YX24,Information!$A$2:$H$1000,2,FALSE)</f>
        <v>0</v>
      </c>
      <c r="YZ24" s="109">
        <f>VLOOKUP(YX24,Information!$A$2:$H$1000,3,FALSE)</f>
        <v>0</v>
      </c>
      <c r="ZA24" s="109">
        <f>VLOOKUP(YX24,Information!$A$2:$H$1000,4,FALSE)</f>
        <v>0</v>
      </c>
      <c r="ZB24" s="109" t="str">
        <f>VLOOKUP(YX24,Information!$A$2:$H$1000,8,FALSE)</f>
        <v>Sand</v>
      </c>
      <c r="ZC24" s="109" t="str">
        <f>VLOOKUP(YX24,Information!$A$2:$I$1000,9,FALSE)</f>
        <v>Bare substrate</v>
      </c>
      <c r="ZD24" s="112"/>
      <c r="ZE24" s="111"/>
      <c r="ZF24" s="114" t="s">
        <v>238</v>
      </c>
      <c r="ZG24" s="109" t="str">
        <f>VLOOKUP(ZF24,Information!$A$2:$H$1000,2,FALSE)</f>
        <v>Halophila stipulacea</v>
      </c>
      <c r="ZH24" s="109" t="str">
        <f>VLOOKUP(ZF24,Information!$A$2:$H$1000,3,FALSE)</f>
        <v>Halophila</v>
      </c>
      <c r="ZI24" s="109" t="str">
        <f>VLOOKUP(ZF24,Information!$A$2:$H$1000,4,FALSE)</f>
        <v>HYDROCHARITACEAE</v>
      </c>
      <c r="ZJ24" s="109" t="str">
        <f>VLOOKUP(ZF24,Information!$A$2:$H$1000,8,FALSE)</f>
        <v>Seagrass</v>
      </c>
      <c r="ZK24" s="109" t="str">
        <f>VLOOKUP(ZF24,Information!$A$2:$I$1000,9,FALSE)</f>
        <v>Seagrass</v>
      </c>
      <c r="ZL24" s="112"/>
      <c r="ZM24" s="111"/>
      <c r="ZN24" s="108" t="s">
        <v>309</v>
      </c>
      <c r="ZO24" s="109">
        <f>VLOOKUP(ZN24,Information!$A$2:$H$1000,2,FALSE)</f>
        <v>0</v>
      </c>
      <c r="ZP24" s="109">
        <f>VLOOKUP(ZN24,Information!$A$2:$H$1000,3,FALSE)</f>
        <v>0</v>
      </c>
      <c r="ZQ24" s="109">
        <f>VLOOKUP(ZN24,Information!$A$2:$H$1000,4,FALSE)</f>
        <v>0</v>
      </c>
      <c r="ZR24" s="109" t="str">
        <f>VLOOKUP(ZN24,Information!$A$2:$H$1000,8,FALSE)</f>
        <v>Coral.rubble</v>
      </c>
      <c r="ZS24" s="109" t="str">
        <f>VLOOKUP(ZN24,Information!$A$2:$I$1000,9,FALSE)</f>
        <v>Bare substrate</v>
      </c>
      <c r="ZT24" s="112"/>
      <c r="ZU24" s="111"/>
      <c r="ZV24" s="108" t="s">
        <v>324</v>
      </c>
      <c r="ZW24" s="109" t="str">
        <f>VLOOKUP(ZV24,Information!$A$2:$H$1000,2,FALSE)</f>
        <v>unknown</v>
      </c>
      <c r="ZX24" s="109" t="str">
        <f>VLOOKUP(ZV24,Information!$A$2:$H$1000,3,FALSE)</f>
        <v>Sargassum</v>
      </c>
      <c r="ZY24" s="109" t="str">
        <f>VLOOKUP(ZV24,Information!$A$2:$H$1000,4,FALSE)</f>
        <v>SARGASSACEAE</v>
      </c>
      <c r="ZZ24" s="109" t="str">
        <f>VLOOKUP(ZV24,Information!$A$2:$H$1000,8,FALSE)</f>
        <v>Brown.algae</v>
      </c>
      <c r="AAA24" s="109" t="str">
        <f>VLOOKUP(ZV24,Information!$A$2:$I$1000,9,FALSE)</f>
        <v>Macroalgae</v>
      </c>
      <c r="AAB24" s="112"/>
      <c r="AAC24" s="111"/>
      <c r="AAD24" s="108" t="s">
        <v>317</v>
      </c>
      <c r="AAE24" s="109" t="str">
        <f>VLOOKUP(AAD24,Information!$A$2:$H$1000,2,FALSE)</f>
        <v>Rhytisma fulvum</v>
      </c>
      <c r="AAF24" s="109" t="str">
        <f>VLOOKUP(AAD24,Information!$A$2:$H$1000,3,FALSE)</f>
        <v>Rhytisma</v>
      </c>
      <c r="AAG24" s="109" t="str">
        <f>VLOOKUP(AAD24,Information!$A$2:$H$1000,4,FALSE)</f>
        <v>ALCYONIIDAE</v>
      </c>
      <c r="AAH24" s="109" t="str">
        <f>VLOOKUP(AAD24,Information!$A$2:$H$1000,8,FALSE)</f>
        <v>Soft.coral</v>
      </c>
      <c r="AAI24" s="109" t="str">
        <f>VLOOKUP(AAD24,Information!$A$2:$I$1000,9,FALSE)</f>
        <v>Cnidaria</v>
      </c>
      <c r="AAJ24" s="112"/>
      <c r="AAK24" s="111"/>
      <c r="AAL24" s="108" t="s">
        <v>322</v>
      </c>
      <c r="AAM24" s="109">
        <f>VLOOKUP(AAL24,Information!$A$2:$H$1000,2,FALSE)</f>
        <v>0</v>
      </c>
      <c r="AAN24" s="109">
        <f>VLOOKUP(AAL24,Information!$A$2:$H$1000,3,FALSE)</f>
        <v>0</v>
      </c>
      <c r="AAO24" s="109">
        <f>VLOOKUP(AAL24,Information!$A$2:$H$1000,4,FALSE)</f>
        <v>0</v>
      </c>
      <c r="AAP24" s="109" t="str">
        <f>VLOOKUP(AAL24,Information!$A$2:$H$1000,8,FALSE)</f>
        <v>Sand</v>
      </c>
      <c r="AAQ24" s="109" t="str">
        <f>VLOOKUP(AAL24,Information!$A$2:$I$1000,9,FALSE)</f>
        <v>Bare substrate</v>
      </c>
      <c r="AAR24" s="112"/>
      <c r="AAS24" s="111"/>
      <c r="AAT24" s="108" t="s">
        <v>322</v>
      </c>
      <c r="AAU24" s="109">
        <f>VLOOKUP(AAT24,Information!$A$2:$H$1000,2,FALSE)</f>
        <v>0</v>
      </c>
      <c r="AAV24" s="109">
        <f>VLOOKUP(AAT24,Information!$A$2:$H$1000,3,FALSE)</f>
        <v>0</v>
      </c>
      <c r="AAW24" s="109">
        <f>VLOOKUP(AAT24,Information!$A$2:$H$1000,4,FALSE)</f>
        <v>0</v>
      </c>
      <c r="AAX24" s="109" t="str">
        <f>VLOOKUP(AAT24,Information!$A$2:$H$1000,8,FALSE)</f>
        <v>Sand</v>
      </c>
      <c r="AAY24" s="109" t="str">
        <f>VLOOKUP(AAT24,Information!$A$2:$I$1000,9,FALSE)</f>
        <v>Bare substrate</v>
      </c>
      <c r="AAZ24" s="112"/>
      <c r="ABA24" s="111"/>
      <c r="ABB24" s="108" t="s">
        <v>330</v>
      </c>
      <c r="ABC24" s="109" t="str">
        <f>VLOOKUP(ABB24,Information!$A$2:$H$1000,2,FALSE)</f>
        <v>unknown</v>
      </c>
      <c r="ABD24" s="109" t="str">
        <f>VLOOKUP(ABB24,Information!$A$2:$H$1000,3,FALSE)</f>
        <v>unknown</v>
      </c>
      <c r="ABE24" s="109" t="str">
        <f>VLOOKUP(ABB24,Information!$A$2:$H$1000,4,FALSE)</f>
        <v>unknown</v>
      </c>
      <c r="ABF24" s="109" t="str">
        <f>VLOOKUP(ABB24,Information!$A$2:$H$1000,8,FALSE)</f>
        <v>Soft.coral</v>
      </c>
      <c r="ABG24" s="109" t="str">
        <f>VLOOKUP(ABB24,Information!$A$2:$I$1000,9,FALSE)</f>
        <v>Cnidaria</v>
      </c>
      <c r="ABH24" s="112"/>
      <c r="ABI24" s="111"/>
      <c r="ABJ24" s="108" t="s">
        <v>298</v>
      </c>
      <c r="ABK24" s="109" t="str">
        <f>VLOOKUP(ABJ24,Information!$A$2:$H$1000,2,FALSE)</f>
        <v>unknown</v>
      </c>
      <c r="ABL24" s="109" t="str">
        <f>VLOOKUP(ABJ24,Information!$A$2:$H$1000,3,FALSE)</f>
        <v>Porites</v>
      </c>
      <c r="ABM24" s="109" t="str">
        <f>VLOOKUP(ABJ24,Information!$A$2:$H$1000,4,FALSE)</f>
        <v>PORITIDAE</v>
      </c>
      <c r="ABN24" s="109" t="str">
        <f>VLOOKUP(ABJ24,Information!$A$2:$H$1000,8,FALSE)</f>
        <v>Hard.coral</v>
      </c>
      <c r="ABO24" s="109" t="str">
        <f>VLOOKUP(ABJ24,Information!$A$2:$I$1000,9,FALSE)</f>
        <v>Cnidaria</v>
      </c>
      <c r="ABP24" s="110" t="s">
        <v>80</v>
      </c>
      <c r="ABQ24" s="111"/>
      <c r="ABR24" s="108" t="s">
        <v>104</v>
      </c>
      <c r="ABS24" s="109">
        <f>VLOOKUP(ABR24,Information!$A$2:$H$1000,2,FALSE)</f>
        <v>0</v>
      </c>
      <c r="ABT24" s="109">
        <f>VLOOKUP(ABR24,Information!$A$2:$H$1000,3,FALSE)</f>
        <v>0</v>
      </c>
      <c r="ABU24" s="109">
        <f>VLOOKUP(ABR24,Information!$A$2:$H$1000,4,FALSE)</f>
        <v>0</v>
      </c>
      <c r="ABV24" s="109" t="str">
        <f>VLOOKUP(ABR24,Information!$A$2:$H$1000,8,FALSE)</f>
        <v>Artificial.reef.substrate</v>
      </c>
      <c r="ABW24" s="109" t="str">
        <f>VLOOKUP(ABR24,Information!$A$2:$I$1000,9,FALSE)</f>
        <v>Bare substrate</v>
      </c>
      <c r="ABX24" s="112"/>
      <c r="ABY24" s="111"/>
      <c r="ABZ24" s="108" t="s">
        <v>238</v>
      </c>
      <c r="ACA24" s="109" t="str">
        <f>VLOOKUP(ABZ24,Information!$A$2:$H$1000,2,FALSE)</f>
        <v>Halophila stipulacea</v>
      </c>
      <c r="ACB24" s="109" t="str">
        <f>VLOOKUP(ABZ24,Information!$A$2:$H$1000,3,FALSE)</f>
        <v>Halophila</v>
      </c>
      <c r="ACC24" s="109" t="str">
        <f>VLOOKUP(ABZ24,Information!$A$2:$H$1000,4,FALSE)</f>
        <v>HYDROCHARITACEAE</v>
      </c>
      <c r="ACD24" s="109" t="str">
        <f>VLOOKUP(ABZ24,Information!$A$2:$H$1000,8,FALSE)</f>
        <v>Seagrass</v>
      </c>
      <c r="ACE24" s="109" t="str">
        <f>VLOOKUP(ABZ24,Information!$A$2:$I$1000,9,FALSE)</f>
        <v>Seagrass</v>
      </c>
      <c r="ACF24" s="112"/>
      <c r="ACG24" s="111"/>
      <c r="ACH24" s="108" t="s">
        <v>320</v>
      </c>
      <c r="ACI24" s="109">
        <f>VLOOKUP(ACH24,Information!$A$2:$H$1000,2,FALSE)</f>
        <v>0</v>
      </c>
      <c r="ACJ24" s="109">
        <f>VLOOKUP(ACH24,Information!$A$2:$H$1000,3,FALSE)</f>
        <v>0</v>
      </c>
      <c r="ACK24" s="109">
        <f>VLOOKUP(ACH24,Information!$A$2:$H$1000,4,FALSE)</f>
        <v>0</v>
      </c>
      <c r="ACL24" s="109" t="str">
        <f>VLOOKUP(ACH24,Information!$A$2:$H$1000,8,FALSE)</f>
        <v>Bare.rock</v>
      </c>
      <c r="ACM24" s="109" t="str">
        <f>VLOOKUP(ACH24,Information!$A$2:$I$1000,9,FALSE)</f>
        <v>Bare substrate</v>
      </c>
      <c r="ACN24" s="112"/>
      <c r="ACO24" s="111"/>
      <c r="ACP24" s="108" t="s">
        <v>344</v>
      </c>
      <c r="ACQ24" s="109" t="str">
        <f>VLOOKUP(ACP24,Information!$A$2:$H$1000,2,FALSE)</f>
        <v>Thalassodendron ciliatum</v>
      </c>
      <c r="ACR24" s="109" t="str">
        <f>VLOOKUP(ACP24,Information!$A$2:$H$1000,3,FALSE)</f>
        <v>Thalassondendron</v>
      </c>
      <c r="ACS24" s="109" t="str">
        <f>VLOOKUP(ACP24,Information!$A$2:$H$1000,4,FALSE)</f>
        <v>CYMODOCEACEAE</v>
      </c>
      <c r="ACT24" s="109" t="str">
        <f>VLOOKUP(ACP24,Information!$A$2:$H$1000,8,FALSE)</f>
        <v>Seagrass</v>
      </c>
      <c r="ACU24" s="109" t="str">
        <f>VLOOKUP(ACP24,Information!$A$2:$I$1000,9,FALSE)</f>
        <v>Seagrass</v>
      </c>
      <c r="ACV24" s="112"/>
      <c r="ACW24" s="111"/>
      <c r="ACX24" s="108" t="s">
        <v>150</v>
      </c>
      <c r="ACY24" s="109" t="str">
        <f>VLOOKUP(ACX24,Information!$A$2:$H$1000,2,FALSE)</f>
        <v>unknown</v>
      </c>
      <c r="ACZ24" s="109" t="str">
        <f>VLOOKUP(ACX24,Information!$A$2:$H$1000,3,FALSE)</f>
        <v>Cespitularia</v>
      </c>
      <c r="ADA24" s="109" t="str">
        <f>VLOOKUP(ACX24,Information!$A$2:$H$1000,4,FALSE)</f>
        <v>XENIIDAE</v>
      </c>
      <c r="ADB24" s="109" t="str">
        <f>VLOOKUP(ACX24,Information!$A$2:$H$1000,8,FALSE)</f>
        <v>Soft.coral</v>
      </c>
      <c r="ADC24" s="109" t="str">
        <f>VLOOKUP(ACX24,Information!$A$2:$I$1000,9,FALSE)</f>
        <v>Cnidaria</v>
      </c>
      <c r="ADD24" s="112"/>
      <c r="ADE24" s="111"/>
      <c r="ADF24" s="108" t="s">
        <v>82</v>
      </c>
      <c r="ADG24" s="109" t="str">
        <f>VLOOKUP(ADF24,Information!$A$2:$H$1000,2,FALSE)</f>
        <v>unknown</v>
      </c>
      <c r="ADH24" s="109" t="str">
        <f>VLOOKUP(ADF24,Information!$A$2:$H$1000,3,FALSE)</f>
        <v>Acropora</v>
      </c>
      <c r="ADI24" s="109" t="str">
        <f>VLOOKUP(ADF24,Information!$A$2:$H$1000,4,FALSE)</f>
        <v>ACROPORIDAE</v>
      </c>
      <c r="ADJ24" s="109" t="str">
        <f>VLOOKUP(ADF24,Information!$A$2:$H$1000,8,FALSE)</f>
        <v>Hard.coral</v>
      </c>
      <c r="ADK24" s="109" t="str">
        <f>VLOOKUP(ADF24,Information!$A$2:$I$1000,9,FALSE)</f>
        <v>Cnidaria</v>
      </c>
      <c r="ADL24" s="110" t="s">
        <v>80</v>
      </c>
      <c r="ADM24" s="111"/>
      <c r="ADN24" s="108" t="s">
        <v>320</v>
      </c>
      <c r="ADO24" s="109">
        <f>VLOOKUP(ADN24,Information!$A$2:$H$1000,2,FALSE)</f>
        <v>0</v>
      </c>
      <c r="ADP24" s="109">
        <f>VLOOKUP(ADN24,Information!$A$2:$H$1000,3,FALSE)</f>
        <v>0</v>
      </c>
      <c r="ADQ24" s="109">
        <f>VLOOKUP(ADN24,Information!$A$2:$H$1000,4,FALSE)</f>
        <v>0</v>
      </c>
      <c r="ADR24" s="109" t="str">
        <f>VLOOKUP(ADN24,Information!$A$2:$H$1000,8,FALSE)</f>
        <v>Bare.rock</v>
      </c>
      <c r="ADS24" s="109" t="str">
        <f>VLOOKUP(ADN24,Information!$A$2:$I$1000,9,FALSE)</f>
        <v>Bare substrate</v>
      </c>
      <c r="ADT24" s="112"/>
      <c r="ADU24" s="111"/>
    </row>
    <row r="25" spans="1:801" ht="15.75" customHeight="1">
      <c r="A25" s="101">
        <v>11</v>
      </c>
      <c r="B25" s="115" t="s">
        <v>309</v>
      </c>
      <c r="C25" s="103">
        <f>VLOOKUP(B25,Information!$A$2:$H$1000,2,FALSE)</f>
        <v>0</v>
      </c>
      <c r="D25" s="104">
        <f>VLOOKUP(B25,Information!$A$2:$H$1000,3,FALSE)</f>
        <v>0</v>
      </c>
      <c r="E25" s="104">
        <f>VLOOKUP(B25,Information!$A$2:$H$1000,4,FALSE)</f>
        <v>0</v>
      </c>
      <c r="F25" s="104" t="str">
        <f>VLOOKUP(B25,Information!$A$2:$H$1000,8,FALSE)</f>
        <v>Coral.rubble</v>
      </c>
      <c r="G25" s="104" t="str">
        <f>VLOOKUP(B25,Information!$A$2:$I$1000,9,FALSE)</f>
        <v>Bare substrate</v>
      </c>
      <c r="H25" s="106"/>
      <c r="I25" s="106"/>
      <c r="J25" s="115" t="s">
        <v>339</v>
      </c>
      <c r="K25" s="103" t="str">
        <f>VLOOKUP(J25,Information!$A$2:$H$1000,2,FALSE)</f>
        <v>unknown</v>
      </c>
      <c r="L25" s="104" t="str">
        <f>VLOOKUP(J25,Information!$A$2:$H$1000,3,FALSE)</f>
        <v>unknown</v>
      </c>
      <c r="M25" s="104" t="str">
        <f>VLOOKUP(J25,Information!$A$2:$H$1000,4,FALSE)</f>
        <v>unknown</v>
      </c>
      <c r="N25" s="104" t="str">
        <f>VLOOKUP(J25,Information!$A$2:$H$1000,8,FALSE)</f>
        <v>Sponge</v>
      </c>
      <c r="O25" s="104" t="str">
        <f>VLOOKUP(J25,Information!$A$2:$I$1000,9,FALSE)</f>
        <v>Sponge</v>
      </c>
      <c r="P25" s="106"/>
      <c r="Q25" s="106"/>
      <c r="R25" s="115" t="s">
        <v>330</v>
      </c>
      <c r="S25" s="103" t="str">
        <f>VLOOKUP(R25,Information!$A$2:$H$1000,2,FALSE)</f>
        <v>unknown</v>
      </c>
      <c r="T25" s="104" t="str">
        <f>VLOOKUP(R25,Information!$A$2:$H$1000,3,FALSE)</f>
        <v>unknown</v>
      </c>
      <c r="U25" s="104" t="str">
        <f>VLOOKUP(R25,Information!$A$2:$H$1000,4,FALSE)</f>
        <v>unknown</v>
      </c>
      <c r="V25" s="104" t="str">
        <f>VLOOKUP(R25,Information!$A$2:$H$1000,8,FALSE)</f>
        <v>Soft.coral</v>
      </c>
      <c r="W25" s="104" t="str">
        <f>VLOOKUP(R25,Information!$A$2:$I$1000,9,FALSE)</f>
        <v>Cnidaria</v>
      </c>
      <c r="X25" s="106"/>
      <c r="Y25" s="106"/>
      <c r="Z25" s="115" t="s">
        <v>330</v>
      </c>
      <c r="AA25" s="103" t="str">
        <f>VLOOKUP(Z25,Information!$A$2:$H$1000,2,FALSE)</f>
        <v>unknown</v>
      </c>
      <c r="AB25" s="104" t="str">
        <f>VLOOKUP(Z25,Information!$A$2:$H$1000,3,FALSE)</f>
        <v>unknown</v>
      </c>
      <c r="AC25" s="104" t="str">
        <f>VLOOKUP(Z25,Information!$A$2:$H$1000,4,FALSE)</f>
        <v>unknown</v>
      </c>
      <c r="AD25" s="104" t="str">
        <f>VLOOKUP(Z25,Information!$A$2:$H$1000,8,FALSE)</f>
        <v>Soft.coral</v>
      </c>
      <c r="AE25" s="104" t="str">
        <f>VLOOKUP(Z25,Information!$A$2:$I$1000,9,FALSE)</f>
        <v>Cnidaria</v>
      </c>
      <c r="AF25" s="106"/>
      <c r="AG25" s="106"/>
      <c r="AH25" s="115" t="s">
        <v>311</v>
      </c>
      <c r="AI25" s="103" t="str">
        <f>VLOOKUP(AH25,Information!$A$2:$H$1000,2,FALSE)</f>
        <v>unknown</v>
      </c>
      <c r="AJ25" s="104" t="str">
        <f>VLOOKUP(AH25,Information!$A$2:$H$1000,3,FALSE)</f>
        <v>unknown</v>
      </c>
      <c r="AK25" s="104" t="str">
        <f>VLOOKUP(AH25,Information!$A$2:$H$1000,4,FALSE)</f>
        <v>unknown</v>
      </c>
      <c r="AL25" s="104" t="str">
        <f>VLOOKUP(AH25,Information!$A$2:$H$1000,8,FALSE)</f>
        <v>Red.algae</v>
      </c>
      <c r="AM25" s="104" t="str">
        <f>VLOOKUP(AH25,Information!$A$2:$I$1000,9,FALSE)</f>
        <v>Macroalgae</v>
      </c>
      <c r="AN25" s="106"/>
      <c r="AO25" s="106"/>
      <c r="AP25" s="115" t="s">
        <v>317</v>
      </c>
      <c r="AQ25" s="103" t="str">
        <f>VLOOKUP(AP25,Information!$A$2:$H$1000,2,FALSE)</f>
        <v>Rhytisma fulvum</v>
      </c>
      <c r="AR25" s="104" t="str">
        <f>VLOOKUP(AP25,Information!$A$2:$H$1000,3,FALSE)</f>
        <v>Rhytisma</v>
      </c>
      <c r="AS25" s="104" t="str">
        <f>VLOOKUP(AP25,Information!$A$2:$H$1000,4,FALSE)</f>
        <v>ALCYONIIDAE</v>
      </c>
      <c r="AT25" s="104" t="str">
        <f>VLOOKUP(AP25,Information!$A$2:$H$1000,8,FALSE)</f>
        <v>Soft.coral</v>
      </c>
      <c r="AU25" s="104" t="str">
        <f>VLOOKUP(AP25,Information!$A$2:$I$1000,9,FALSE)</f>
        <v>Cnidaria</v>
      </c>
      <c r="AV25" s="106"/>
      <c r="AW25" s="106"/>
      <c r="AX25" s="115" t="s">
        <v>309</v>
      </c>
      <c r="AY25" s="103">
        <f>VLOOKUP(AX25,Information!$A$2:$H$1000,2,FALSE)</f>
        <v>0</v>
      </c>
      <c r="AZ25" s="104">
        <f>VLOOKUP(AX25,Information!$A$2:$H$1000,3,FALSE)</f>
        <v>0</v>
      </c>
      <c r="BA25" s="104">
        <f>VLOOKUP(AX25,Information!$A$2:$H$1000,4,FALSE)</f>
        <v>0</v>
      </c>
      <c r="BB25" s="104" t="str">
        <f>VLOOKUP(AX25,Information!$A$2:$H$1000,8,FALSE)</f>
        <v>Coral.rubble</v>
      </c>
      <c r="BC25" s="104" t="str">
        <f>VLOOKUP(AX25,Information!$A$2:$I$1000,9,FALSE)</f>
        <v>Bare substrate</v>
      </c>
      <c r="BD25" s="106"/>
      <c r="BE25" s="106"/>
      <c r="BF25" s="115" t="s">
        <v>339</v>
      </c>
      <c r="BG25" s="103" t="str">
        <f>VLOOKUP(BF25,Information!$A$2:$H$1000,2,FALSE)</f>
        <v>unknown</v>
      </c>
      <c r="BH25" s="104" t="str">
        <f>VLOOKUP(BF25,Information!$A$2:$H$1000,3,FALSE)</f>
        <v>unknown</v>
      </c>
      <c r="BI25" s="104" t="str">
        <f>VLOOKUP(BF25,Information!$A$2:$H$1000,4,FALSE)</f>
        <v>unknown</v>
      </c>
      <c r="BJ25" s="104" t="str">
        <f>VLOOKUP(BF25,Information!$A$2:$H$1000,8,FALSE)</f>
        <v>Sponge</v>
      </c>
      <c r="BK25" s="104" t="str">
        <f>VLOOKUP(BF25,Information!$A$2:$I$1000,9,FALSE)</f>
        <v>Sponge</v>
      </c>
      <c r="BL25" s="106"/>
      <c r="BM25" s="106"/>
      <c r="BN25" s="115" t="s">
        <v>324</v>
      </c>
      <c r="BO25" s="103" t="str">
        <f>VLOOKUP(BN25,Information!$A$2:$H$1000,2,FALSE)</f>
        <v>unknown</v>
      </c>
      <c r="BP25" s="104" t="str">
        <f>VLOOKUP(BN25,Information!$A$2:$H$1000,3,FALSE)</f>
        <v>Sargassum</v>
      </c>
      <c r="BQ25" s="104" t="str">
        <f>VLOOKUP(BN25,Information!$A$2:$H$1000,4,FALSE)</f>
        <v>SARGASSACEAE</v>
      </c>
      <c r="BR25" s="104" t="str">
        <f>VLOOKUP(BN25,Information!$A$2:$H$1000,8,FALSE)</f>
        <v>Brown.algae</v>
      </c>
      <c r="BS25" s="104" t="str">
        <f>VLOOKUP(BN25,Information!$A$2:$I$1000,9,FALSE)</f>
        <v>Macroalgae</v>
      </c>
      <c r="BT25" s="106"/>
      <c r="BU25" s="106"/>
      <c r="BV25" s="115" t="s">
        <v>320</v>
      </c>
      <c r="BW25" s="103">
        <f>VLOOKUP(BV25,Information!$A$2:$H$1000,2,FALSE)</f>
        <v>0</v>
      </c>
      <c r="BX25" s="104">
        <f>VLOOKUP(BV25,Information!$A$2:$H$1000,3,FALSE)</f>
        <v>0</v>
      </c>
      <c r="BY25" s="104">
        <f>VLOOKUP(BV25,Information!$A$2:$H$1000,4,FALSE)</f>
        <v>0</v>
      </c>
      <c r="BZ25" s="104" t="str">
        <f>VLOOKUP(BV25,Information!$A$2:$H$1000,8,FALSE)</f>
        <v>Bare.rock</v>
      </c>
      <c r="CA25" s="104" t="str">
        <f>VLOOKUP(BV25,Information!$A$2:$I$1000,9,FALSE)</f>
        <v>Bare substrate</v>
      </c>
      <c r="CB25" s="106"/>
      <c r="CC25" s="106"/>
      <c r="CD25" s="115" t="s">
        <v>324</v>
      </c>
      <c r="CE25" s="103" t="str">
        <f>VLOOKUP(CD25,Information!$A$2:$H$1000,2,FALSE)</f>
        <v>unknown</v>
      </c>
      <c r="CF25" s="104" t="str">
        <f>VLOOKUP(CD25,Information!$A$2:$H$1000,3,FALSE)</f>
        <v>Sargassum</v>
      </c>
      <c r="CG25" s="104" t="str">
        <f>VLOOKUP(CD25,Information!$A$2:$H$1000,4,FALSE)</f>
        <v>SARGASSACEAE</v>
      </c>
      <c r="CH25" s="104" t="str">
        <f>VLOOKUP(CD25,Information!$A$2:$H$1000,8,FALSE)</f>
        <v>Brown.algae</v>
      </c>
      <c r="CI25" s="104" t="str">
        <f>VLOOKUP(CD25,Information!$A$2:$I$1000,9,FALSE)</f>
        <v>Macroalgae</v>
      </c>
      <c r="CJ25" s="106"/>
      <c r="CK25" s="106"/>
      <c r="CL25" s="115" t="s">
        <v>304</v>
      </c>
      <c r="CM25" s="103" t="str">
        <f>VLOOKUP(CL25,Information!$A$2:$H$1000,2,FALSE)</f>
        <v>Porites rus</v>
      </c>
      <c r="CN25" s="104" t="str">
        <f>VLOOKUP(CL25,Information!$A$2:$H$1000,3,FALSE)</f>
        <v>Porites</v>
      </c>
      <c r="CO25" s="104" t="str">
        <f>VLOOKUP(CL25,Information!$A$2:$H$1000,4,FALSE)</f>
        <v>PORITIDAE</v>
      </c>
      <c r="CP25" s="104" t="str">
        <f>VLOOKUP(CL25,Information!$A$2:$H$1000,8,FALSE)</f>
        <v>Hard.coral</v>
      </c>
      <c r="CQ25" s="104" t="str">
        <f>VLOOKUP(CL25,Information!$A$2:$I$1000,9,FALSE)</f>
        <v>Cnidaria</v>
      </c>
      <c r="CR25" s="105" t="s">
        <v>1836</v>
      </c>
      <c r="CS25" s="106"/>
      <c r="CT25" s="115" t="s">
        <v>359</v>
      </c>
      <c r="CU25" s="103" t="str">
        <f>VLOOKUP(CT25,Information!$A$2:$H$1000,2,FALSE)</f>
        <v>unknown</v>
      </c>
      <c r="CV25" s="104" t="str">
        <f>VLOOKUP(CT25,Information!$A$2:$H$1000,3,FALSE)</f>
        <v>unknown</v>
      </c>
      <c r="CW25" s="104" t="str">
        <f>VLOOKUP(CT25,Information!$A$2:$H$1000,4,FALSE)</f>
        <v>unknown</v>
      </c>
      <c r="CX25" s="104" t="str">
        <f>VLOOKUP(CT25,Information!$A$2:$H$1000,8,FALSE)</f>
        <v>Turf.algae</v>
      </c>
      <c r="CY25" s="104" t="str">
        <f>VLOOKUP(CT25,Information!$A$2:$I$1000,9,FALSE)</f>
        <v>Turf algae</v>
      </c>
      <c r="CZ25" s="106"/>
      <c r="DA25" s="106"/>
      <c r="DB25" s="107" t="s">
        <v>330</v>
      </c>
      <c r="DC25" s="103" t="str">
        <f>VLOOKUP(DB25,Information!$A$2:$H$1000,2,FALSE)</f>
        <v>unknown</v>
      </c>
      <c r="DD25" s="104" t="str">
        <f>VLOOKUP(DB25,Information!$A$2:$H$1000,3,FALSE)</f>
        <v>unknown</v>
      </c>
      <c r="DE25" s="104" t="str">
        <f>VLOOKUP(DB25,Information!$A$2:$H$1000,4,FALSE)</f>
        <v>unknown</v>
      </c>
      <c r="DF25" s="104" t="str">
        <f>VLOOKUP(DB25,Information!$A$2:$H$1000,8,FALSE)</f>
        <v>Soft.coral</v>
      </c>
      <c r="DG25" s="104" t="str">
        <f>VLOOKUP(DB25,Information!$A$2:$I$1000,9,FALSE)</f>
        <v>Cnidaria</v>
      </c>
      <c r="DH25" s="106"/>
      <c r="DI25" s="106"/>
      <c r="DJ25" s="107" t="s">
        <v>374</v>
      </c>
      <c r="DK25" s="103" t="str">
        <f>VLOOKUP(DJ25,Information!$A$2:$H$1000,2,FALSE)</f>
        <v>unknown</v>
      </c>
      <c r="DL25" s="104" t="str">
        <f>VLOOKUP(DJ25,Information!$A$2:$H$1000,3,FALSE)</f>
        <v>unknown</v>
      </c>
      <c r="DM25" s="104" t="str">
        <f>VLOOKUP(DJ25,Information!$A$2:$H$1000,4,FALSE)</f>
        <v>XENIIDAE</v>
      </c>
      <c r="DN25" s="104" t="str">
        <f>VLOOKUP(DJ25,Information!$A$2:$H$1000,8,FALSE)</f>
        <v>Soft.coral</v>
      </c>
      <c r="DO25" s="104" t="str">
        <f>VLOOKUP(DJ25,Information!$A$2:$I$1000,9,FALSE)</f>
        <v>Cnidaria</v>
      </c>
      <c r="DP25" s="106"/>
      <c r="DQ25" s="106"/>
      <c r="DR25" s="115" t="s">
        <v>309</v>
      </c>
      <c r="DS25" s="103">
        <f>VLOOKUP(DR25,Information!$A$2:$H$1000,2,FALSE)</f>
        <v>0</v>
      </c>
      <c r="DT25" s="104">
        <f>VLOOKUP(DR25,Information!$A$2:$H$1000,3,FALSE)</f>
        <v>0</v>
      </c>
      <c r="DU25" s="104">
        <f>VLOOKUP(DR25,Information!$A$2:$H$1000,4,FALSE)</f>
        <v>0</v>
      </c>
      <c r="DV25" s="104" t="str">
        <f>VLOOKUP(DR25,Information!$A$2:$H$1000,8,FALSE)</f>
        <v>Coral.rubble</v>
      </c>
      <c r="DW25" s="104" t="str">
        <f>VLOOKUP(DR25,Information!$A$2:$I$1000,9,FALSE)</f>
        <v>Bare substrate</v>
      </c>
      <c r="DX25" s="106"/>
      <c r="DY25" s="106"/>
      <c r="DZ25" s="115" t="s">
        <v>255</v>
      </c>
      <c r="EA25" s="103" t="str">
        <f>VLOOKUP(DZ25,Information!$A$2:$H$1000,2,FALSE)</f>
        <v>Lobophora variegata</v>
      </c>
      <c r="EB25" s="104" t="str">
        <f>VLOOKUP(DZ25,Information!$A$2:$H$1000,3,FALSE)</f>
        <v>Lobophora</v>
      </c>
      <c r="EC25" s="104" t="str">
        <f>VLOOKUP(DZ25,Information!$A$2:$H$1000,4,FALSE)</f>
        <v>DICTYOTACEAE</v>
      </c>
      <c r="ED25" s="104" t="str">
        <f>VLOOKUP(DZ25,Information!$A$2:$H$1000,8,FALSE)</f>
        <v>Brown.algae</v>
      </c>
      <c r="EE25" s="104" t="str">
        <f>VLOOKUP(DZ25,Information!$A$2:$I$1000,9,FALSE)</f>
        <v>Macroalgae</v>
      </c>
      <c r="EF25" s="106"/>
      <c r="EG25" s="106"/>
      <c r="EH25" s="115" t="s">
        <v>320</v>
      </c>
      <c r="EI25" s="103">
        <f>VLOOKUP(EH25,Information!$A$2:$H$1000,2,FALSE)</f>
        <v>0</v>
      </c>
      <c r="EJ25" s="104">
        <f>VLOOKUP(EH25,Information!$A$2:$H$1000,3,FALSE)</f>
        <v>0</v>
      </c>
      <c r="EK25" s="104">
        <f>VLOOKUP(EH25,Information!$A$2:$H$1000,4,FALSE)</f>
        <v>0</v>
      </c>
      <c r="EL25" s="104" t="str">
        <f>VLOOKUP(EH25,Information!$A$2:$H$1000,8,FALSE)</f>
        <v>Bare.rock</v>
      </c>
      <c r="EM25" s="104" t="str">
        <f>VLOOKUP(EH25,Information!$A$2:$I$1000,9,FALSE)</f>
        <v>Bare substrate</v>
      </c>
      <c r="EN25" s="106"/>
      <c r="EO25" s="106"/>
      <c r="EP25" s="115" t="s">
        <v>304</v>
      </c>
      <c r="EQ25" s="103" t="str">
        <f>VLOOKUP(EP25,Information!$A$2:$H$1000,2,FALSE)</f>
        <v>Porites rus</v>
      </c>
      <c r="ER25" s="104" t="str">
        <f>VLOOKUP(EP25,Information!$A$2:$H$1000,3,FALSE)</f>
        <v>Porites</v>
      </c>
      <c r="ES25" s="104" t="str">
        <f>VLOOKUP(EP25,Information!$A$2:$H$1000,4,FALSE)</f>
        <v>PORITIDAE</v>
      </c>
      <c r="ET25" s="104" t="str">
        <f>VLOOKUP(EP25,Information!$A$2:$H$1000,8,FALSE)</f>
        <v>Hard.coral</v>
      </c>
      <c r="EU25" s="104" t="str">
        <f>VLOOKUP(EP25,Information!$A$2:$I$1000,9,FALSE)</f>
        <v>Cnidaria</v>
      </c>
      <c r="EV25" s="105" t="s">
        <v>1836</v>
      </c>
      <c r="EW25" s="106"/>
      <c r="EX25" s="107" t="s">
        <v>309</v>
      </c>
      <c r="EY25" s="103">
        <f>VLOOKUP(EX25,Information!$A$2:$H$1000,2,FALSE)</f>
        <v>0</v>
      </c>
      <c r="EZ25" s="104">
        <f>VLOOKUP(EX25,Information!$A$2:$H$1000,3,FALSE)</f>
        <v>0</v>
      </c>
      <c r="FA25" s="104">
        <f>VLOOKUP(EX25,Information!$A$2:$H$1000,4,FALSE)</f>
        <v>0</v>
      </c>
      <c r="FB25" s="104" t="str">
        <f>VLOOKUP(EX25,Information!$A$2:$H$1000,8,FALSE)</f>
        <v>Coral.rubble</v>
      </c>
      <c r="FC25" s="104" t="str">
        <f>VLOOKUP(EX25,Information!$A$2:$I$1000,9,FALSE)</f>
        <v>Bare substrate</v>
      </c>
      <c r="FD25" s="106"/>
      <c r="FE25" s="106"/>
      <c r="FF25" s="115" t="s">
        <v>304</v>
      </c>
      <c r="FG25" s="103" t="str">
        <f>VLOOKUP(FF25,Information!$A$2:$H$1000,2,FALSE)</f>
        <v>Porites rus</v>
      </c>
      <c r="FH25" s="104" t="str">
        <f>VLOOKUP(FF25,Information!$A$2:$H$1000,3,FALSE)</f>
        <v>Porites</v>
      </c>
      <c r="FI25" s="104" t="str">
        <f>VLOOKUP(FF25,Information!$A$2:$H$1000,4,FALSE)</f>
        <v>PORITIDAE</v>
      </c>
      <c r="FJ25" s="104" t="str">
        <f>VLOOKUP(FF25,Information!$A$2:$H$1000,8,FALSE)</f>
        <v>Hard.coral</v>
      </c>
      <c r="FK25" s="104" t="str">
        <f>VLOOKUP(FF25,Information!$A$2:$I$1000,9,FALSE)</f>
        <v>Cnidaria</v>
      </c>
      <c r="FL25" s="105" t="s">
        <v>1837</v>
      </c>
      <c r="FM25" s="106"/>
      <c r="FN25" s="115" t="s">
        <v>309</v>
      </c>
      <c r="FO25" s="103">
        <f>VLOOKUP(FN25,Information!$A$2:$H$1000,2,FALSE)</f>
        <v>0</v>
      </c>
      <c r="FP25" s="104">
        <f>VLOOKUP(FN25,Information!$A$2:$H$1000,3,FALSE)</f>
        <v>0</v>
      </c>
      <c r="FQ25" s="104">
        <f>VLOOKUP(FN25,Information!$A$2:$H$1000,4,FALSE)</f>
        <v>0</v>
      </c>
      <c r="FR25" s="104" t="str">
        <f>VLOOKUP(FN25,Information!$A$2:$H$1000,8,FALSE)</f>
        <v>Coral.rubble</v>
      </c>
      <c r="FS25" s="104" t="str">
        <f>VLOOKUP(FN25,Information!$A$2:$I$1000,9,FALSE)</f>
        <v>Bare substrate</v>
      </c>
      <c r="FT25" s="106"/>
      <c r="FU25" s="106"/>
      <c r="FV25" s="115" t="s">
        <v>330</v>
      </c>
      <c r="FW25" s="103" t="str">
        <f>VLOOKUP(FV25,Information!$A$2:$H$1000,2,FALSE)</f>
        <v>unknown</v>
      </c>
      <c r="FX25" s="104" t="str">
        <f>VLOOKUP(FV25,Information!$A$2:$H$1000,3,FALSE)</f>
        <v>unknown</v>
      </c>
      <c r="FY25" s="104" t="str">
        <f>VLOOKUP(FV25,Information!$A$2:$H$1000,4,FALSE)</f>
        <v>unknown</v>
      </c>
      <c r="FZ25" s="104" t="str">
        <f>VLOOKUP(FV25,Information!$A$2:$H$1000,8,FALSE)</f>
        <v>Soft.coral</v>
      </c>
      <c r="GA25" s="104" t="str">
        <f>VLOOKUP(FV25,Information!$A$2:$I$1000,9,FALSE)</f>
        <v>Cnidaria</v>
      </c>
      <c r="GB25" s="106"/>
      <c r="GC25" s="106"/>
      <c r="GD25" s="115" t="s">
        <v>309</v>
      </c>
      <c r="GE25" s="103">
        <f>VLOOKUP(GD25,Information!$A$2:$H$1000,2,FALSE)</f>
        <v>0</v>
      </c>
      <c r="GF25" s="104">
        <f>VLOOKUP(GD25,Information!$A$2:$H$1000,3,FALSE)</f>
        <v>0</v>
      </c>
      <c r="GG25" s="104">
        <f>VLOOKUP(GD25,Information!$A$2:$H$1000,4,FALSE)</f>
        <v>0</v>
      </c>
      <c r="GH25" s="104" t="str">
        <f>VLOOKUP(GD25,Information!$A$2:$H$1000,8,FALSE)</f>
        <v>Coral.rubble</v>
      </c>
      <c r="GI25" s="104" t="str">
        <f>VLOOKUP(GD25,Information!$A$2:$I$1000,9,FALSE)</f>
        <v>Bare substrate</v>
      </c>
      <c r="GJ25" s="106"/>
      <c r="GK25" s="106"/>
      <c r="GL25" s="115" t="s">
        <v>82</v>
      </c>
      <c r="GM25" s="103" t="str">
        <f>VLOOKUP(GL25,Information!$A$2:$H$1000,2,FALSE)</f>
        <v>unknown</v>
      </c>
      <c r="GN25" s="104" t="str">
        <f>VLOOKUP(GL25,Information!$A$2:$H$1000,3,FALSE)</f>
        <v>Acropora</v>
      </c>
      <c r="GO25" s="104" t="str">
        <f>VLOOKUP(GL25,Information!$A$2:$H$1000,4,FALSE)</f>
        <v>ACROPORIDAE</v>
      </c>
      <c r="GP25" s="104" t="str">
        <f>VLOOKUP(GL25,Information!$A$2:$H$1000,8,FALSE)</f>
        <v>Hard.coral</v>
      </c>
      <c r="GQ25" s="104" t="str">
        <f>VLOOKUP(GL25,Information!$A$2:$I$1000,9,FALSE)</f>
        <v>Cnidaria</v>
      </c>
      <c r="GR25" s="105" t="s">
        <v>1836</v>
      </c>
      <c r="GS25" s="106"/>
      <c r="GT25" s="115" t="s">
        <v>284</v>
      </c>
      <c r="GU25" s="103" t="str">
        <f>VLOOKUP(GT25,Information!$A$2:$H$1000,2,FALSE)</f>
        <v>unknown</v>
      </c>
      <c r="GV25" s="104" t="str">
        <f>VLOOKUP(GT25,Information!$A$2:$H$1000,3,FALSE)</f>
        <v>Physogyra</v>
      </c>
      <c r="GW25" s="104" t="str">
        <f>VLOOKUP(GT25,Information!$A$2:$H$1000,4,FALSE)</f>
        <v>CARYOPHYLLIIDAE</v>
      </c>
      <c r="GX25" s="104" t="str">
        <f>VLOOKUP(GT25,Information!$A$2:$H$1000,8,FALSE)</f>
        <v>Hard.coral</v>
      </c>
      <c r="GY25" s="104" t="str">
        <f>VLOOKUP(GT25,Information!$A$2:$I$1000,9,FALSE)</f>
        <v>Cnidaria</v>
      </c>
      <c r="GZ25" s="105" t="s">
        <v>1836</v>
      </c>
      <c r="HA25" s="106"/>
      <c r="HB25" s="115" t="s">
        <v>340</v>
      </c>
      <c r="HC25" s="103" t="str">
        <f>VLOOKUP(HB25,Information!$A$2:$H$1000,2,FALSE)</f>
        <v>unknown</v>
      </c>
      <c r="HD25" s="104" t="str">
        <f>VLOOKUP(HB25,Information!$A$2:$H$1000,3,FALSE)</f>
        <v>Stylophora</v>
      </c>
      <c r="HE25" s="104" t="str">
        <f>VLOOKUP(HB25,Information!$A$2:$H$1000,4,FALSE)</f>
        <v>POCILLOPORIDAE</v>
      </c>
      <c r="HF25" s="104" t="str">
        <f>VLOOKUP(HB25,Information!$A$2:$H$1000,8,FALSE)</f>
        <v>Hard.coral</v>
      </c>
      <c r="HG25" s="104" t="str">
        <f>VLOOKUP(HB25,Information!$A$2:$I$1000,9,FALSE)</f>
        <v>Cnidaria</v>
      </c>
      <c r="HH25" s="105" t="s">
        <v>1836</v>
      </c>
      <c r="HI25" s="106"/>
      <c r="HJ25" s="115" t="s">
        <v>324</v>
      </c>
      <c r="HK25" s="103" t="str">
        <f>VLOOKUP(HJ25,Information!$A$2:$H$1000,2,FALSE)</f>
        <v>unknown</v>
      </c>
      <c r="HL25" s="104" t="str">
        <f>VLOOKUP(HJ25,Information!$A$2:$H$1000,3,FALSE)</f>
        <v>Sargassum</v>
      </c>
      <c r="HM25" s="104" t="str">
        <f>VLOOKUP(HJ25,Information!$A$2:$H$1000,4,FALSE)</f>
        <v>SARGASSACEAE</v>
      </c>
      <c r="HN25" s="104" t="str">
        <f>VLOOKUP(HJ25,Information!$A$2:$H$1000,8,FALSE)</f>
        <v>Brown.algae</v>
      </c>
      <c r="HO25" s="104" t="str">
        <f>VLOOKUP(HJ25,Information!$A$2:$I$1000,9,FALSE)</f>
        <v>Macroalgae</v>
      </c>
      <c r="HP25" s="106"/>
      <c r="HQ25" s="106"/>
      <c r="HR25" s="115" t="s">
        <v>339</v>
      </c>
      <c r="HS25" s="103" t="str">
        <f>VLOOKUP(HR25,Information!$A$2:$H$1000,2,FALSE)</f>
        <v>unknown</v>
      </c>
      <c r="HT25" s="104" t="str">
        <f>VLOOKUP(HR25,Information!$A$2:$H$1000,3,FALSE)</f>
        <v>unknown</v>
      </c>
      <c r="HU25" s="104" t="str">
        <f>VLOOKUP(HR25,Information!$A$2:$H$1000,4,FALSE)</f>
        <v>unknown</v>
      </c>
      <c r="HV25" s="104" t="str">
        <f>VLOOKUP(HR25,Information!$A$2:$H$1000,8,FALSE)</f>
        <v>Sponge</v>
      </c>
      <c r="HW25" s="104" t="str">
        <f>VLOOKUP(HR25,Information!$A$2:$I$1000,9,FALSE)</f>
        <v>Sponge</v>
      </c>
      <c r="HX25" s="106"/>
      <c r="HY25" s="106"/>
      <c r="HZ25" s="115" t="s">
        <v>322</v>
      </c>
      <c r="IA25" s="103">
        <f>VLOOKUP(HZ25,Information!$A$2:$H$1000,2,FALSE)</f>
        <v>0</v>
      </c>
      <c r="IB25" s="104">
        <f>VLOOKUP(HZ25,Information!$A$2:$H$1000,3,FALSE)</f>
        <v>0</v>
      </c>
      <c r="IC25" s="104">
        <f>VLOOKUP(HZ25,Information!$A$2:$H$1000,4,FALSE)</f>
        <v>0</v>
      </c>
      <c r="ID25" s="104" t="str">
        <f>VLOOKUP(HZ25,Information!$A$2:$H$1000,8,FALSE)</f>
        <v>Sand</v>
      </c>
      <c r="IE25" s="104" t="str">
        <f>VLOOKUP(HZ25,Information!$A$2:$I$1000,9,FALSE)</f>
        <v>Bare substrate</v>
      </c>
      <c r="IF25" s="106"/>
      <c r="IG25" s="106"/>
      <c r="IH25" s="107" t="s">
        <v>298</v>
      </c>
      <c r="II25" s="103" t="str">
        <f>VLOOKUP(IH25,Information!$A$2:$H$1000,2,FALSE)</f>
        <v>unknown</v>
      </c>
      <c r="IJ25" s="104" t="str">
        <f>VLOOKUP(IH25,Information!$A$2:$H$1000,3,FALSE)</f>
        <v>Porites</v>
      </c>
      <c r="IK25" s="104" t="str">
        <f>VLOOKUP(IH25,Information!$A$2:$H$1000,4,FALSE)</f>
        <v>PORITIDAE</v>
      </c>
      <c r="IL25" s="104" t="str">
        <f>VLOOKUP(IH25,Information!$A$2:$H$1000,8,FALSE)</f>
        <v>Hard.coral</v>
      </c>
      <c r="IM25" s="104" t="str">
        <f>VLOOKUP(IH25,Information!$A$2:$I$1000,9,FALSE)</f>
        <v>Cnidaria</v>
      </c>
      <c r="IN25" s="105" t="s">
        <v>80</v>
      </c>
      <c r="IO25" s="106"/>
      <c r="IP25" s="115" t="s">
        <v>317</v>
      </c>
      <c r="IQ25" s="103" t="str">
        <f>VLOOKUP(IP25,Information!$A$2:$H$1000,2,FALSE)</f>
        <v>Rhytisma fulvum</v>
      </c>
      <c r="IR25" s="104" t="str">
        <f>VLOOKUP(IP25,Information!$A$2:$H$1000,3,FALSE)</f>
        <v>Rhytisma</v>
      </c>
      <c r="IS25" s="104" t="str">
        <f>VLOOKUP(IP25,Information!$A$2:$H$1000,4,FALSE)</f>
        <v>ALCYONIIDAE</v>
      </c>
      <c r="IT25" s="104" t="str">
        <f>VLOOKUP(IP25,Information!$A$2:$H$1000,8,FALSE)</f>
        <v>Soft.coral</v>
      </c>
      <c r="IU25" s="104" t="str">
        <f>VLOOKUP(IP25,Information!$A$2:$I$1000,9,FALSE)</f>
        <v>Cnidaria</v>
      </c>
      <c r="IV25" s="106"/>
      <c r="IW25" s="106"/>
      <c r="IX25" s="115" t="s">
        <v>202</v>
      </c>
      <c r="IY25" s="103" t="str">
        <f>VLOOKUP(IX25,Information!$A$2:$H$1000,2,FALSE)</f>
        <v>unknown</v>
      </c>
      <c r="IZ25" s="104" t="str">
        <f>VLOOKUP(IX25,Information!$A$2:$H$1000,3,FALSE)</f>
        <v>Favia</v>
      </c>
      <c r="JA25" s="104" t="str">
        <f>VLOOKUP(IX25,Information!$A$2:$H$1000,4,FALSE)</f>
        <v>MUSSIDAE</v>
      </c>
      <c r="JB25" s="104" t="str">
        <f>VLOOKUP(IX25,Information!$A$2:$H$1000,8,FALSE)</f>
        <v>Hard.coral</v>
      </c>
      <c r="JC25" s="104" t="str">
        <f>VLOOKUP(IX25,Information!$A$2:$I$1000,9,FALSE)</f>
        <v>Cnidaria</v>
      </c>
      <c r="JD25" s="105" t="s">
        <v>1836</v>
      </c>
      <c r="JE25" s="106"/>
      <c r="JF25" s="115" t="s">
        <v>330</v>
      </c>
      <c r="JG25" s="103" t="str">
        <f>VLOOKUP(JF25,Information!$A$2:$H$1000,2,FALSE)</f>
        <v>unknown</v>
      </c>
      <c r="JH25" s="104" t="str">
        <f>VLOOKUP(JF25,Information!$A$2:$H$1000,3,FALSE)</f>
        <v>unknown</v>
      </c>
      <c r="JI25" s="104" t="str">
        <f>VLOOKUP(JF25,Information!$A$2:$H$1000,4,FALSE)</f>
        <v>unknown</v>
      </c>
      <c r="JJ25" s="104" t="str">
        <f>VLOOKUP(JF25,Information!$A$2:$H$1000,8,FALSE)</f>
        <v>Soft.coral</v>
      </c>
      <c r="JK25" s="104" t="str">
        <f>VLOOKUP(JF25,Information!$A$2:$I$1000,9,FALSE)</f>
        <v>Cnidaria</v>
      </c>
      <c r="JL25" s="106"/>
      <c r="JM25" s="106"/>
      <c r="JN25" s="115" t="s">
        <v>324</v>
      </c>
      <c r="JO25" s="103" t="str">
        <f>VLOOKUP(JN25,Information!$A$2:$H$1000,2,FALSE)</f>
        <v>unknown</v>
      </c>
      <c r="JP25" s="104" t="str">
        <f>VLOOKUP(JN25,Information!$A$2:$H$1000,3,FALSE)</f>
        <v>Sargassum</v>
      </c>
      <c r="JQ25" s="104" t="str">
        <f>VLOOKUP(JN25,Information!$A$2:$H$1000,4,FALSE)</f>
        <v>SARGASSACEAE</v>
      </c>
      <c r="JR25" s="104" t="str">
        <f>VLOOKUP(JN25,Information!$A$2:$H$1000,8,FALSE)</f>
        <v>Brown.algae</v>
      </c>
      <c r="JS25" s="104" t="str">
        <f>VLOOKUP(JN25,Information!$A$2:$I$1000,9,FALSE)</f>
        <v>Macroalgae</v>
      </c>
      <c r="JT25" s="106"/>
      <c r="JU25" s="106"/>
      <c r="JV25" s="115" t="s">
        <v>200</v>
      </c>
      <c r="JW25" s="103" t="str">
        <f>VLOOKUP(JV25,Information!$A$2:$H$1000,2,FALSE)</f>
        <v>unknown</v>
      </c>
      <c r="JX25" s="104" t="str">
        <f>VLOOKUP(JV25,Information!$A$2:$H$1000,3,FALSE)</f>
        <v>Echinopora</v>
      </c>
      <c r="JY25" s="104" t="str">
        <f>VLOOKUP(JV25,Information!$A$2:$H$1000,4,FALSE)</f>
        <v>MERULINIDAE</v>
      </c>
      <c r="JZ25" s="104" t="str">
        <f>VLOOKUP(JV25,Information!$A$2:$H$1000,8,FALSE)</f>
        <v>Hard.coral</v>
      </c>
      <c r="KA25" s="104" t="str">
        <f>VLOOKUP(JV25,Information!$A$2:$I$1000,9,FALSE)</f>
        <v>Cnidaria</v>
      </c>
      <c r="KB25" s="105" t="s">
        <v>1836</v>
      </c>
      <c r="KC25" s="106"/>
      <c r="KD25" s="115" t="s">
        <v>255</v>
      </c>
      <c r="KE25" s="103" t="str">
        <f>VLOOKUP(KD25,Information!$A$2:$H$1000,2,FALSE)</f>
        <v>Lobophora variegata</v>
      </c>
      <c r="KF25" s="104" t="str">
        <f>VLOOKUP(KD25,Information!$A$2:$H$1000,3,FALSE)</f>
        <v>Lobophora</v>
      </c>
      <c r="KG25" s="104" t="str">
        <f>VLOOKUP(KD25,Information!$A$2:$H$1000,4,FALSE)</f>
        <v>DICTYOTACEAE</v>
      </c>
      <c r="KH25" s="104" t="str">
        <f>VLOOKUP(KD25,Information!$A$2:$H$1000,8,FALSE)</f>
        <v>Brown.algae</v>
      </c>
      <c r="KI25" s="104" t="str">
        <f>VLOOKUP(KD25,Information!$A$2:$I$1000,9,FALSE)</f>
        <v>Macroalgae</v>
      </c>
      <c r="KJ25" s="106"/>
      <c r="KK25" s="106"/>
      <c r="KL25" s="115" t="s">
        <v>322</v>
      </c>
      <c r="KM25" s="103">
        <f>VLOOKUP(KL25,Information!$A$2:$H$1000,2,FALSE)</f>
        <v>0</v>
      </c>
      <c r="KN25" s="104">
        <f>VLOOKUP(KL25,Information!$A$2:$H$1000,3,FALSE)</f>
        <v>0</v>
      </c>
      <c r="KO25" s="104">
        <f>VLOOKUP(KL25,Information!$A$2:$H$1000,4,FALSE)</f>
        <v>0</v>
      </c>
      <c r="KP25" s="104" t="str">
        <f>VLOOKUP(KL25,Information!$A$2:$H$1000,8,FALSE)</f>
        <v>Sand</v>
      </c>
      <c r="KQ25" s="104" t="str">
        <f>VLOOKUP(KL25,Information!$A$2:$I$1000,9,FALSE)</f>
        <v>Bare substrate</v>
      </c>
      <c r="KR25" s="106"/>
      <c r="KS25" s="106"/>
      <c r="KT25" s="115" t="s">
        <v>117</v>
      </c>
      <c r="KU25" s="103" t="str">
        <f>VLOOKUP(KT25,Information!$A$2:$H$1000,2,FALSE)</f>
        <v>unknown</v>
      </c>
      <c r="KV25" s="104" t="str">
        <f>VLOOKUP(KT25,Information!$A$2:$H$1000,3,FALSE)</f>
        <v>Astreopora</v>
      </c>
      <c r="KW25" s="104" t="str">
        <f>VLOOKUP(KT25,Information!$A$2:$H$1000,4,FALSE)</f>
        <v>ACROPORIDAE</v>
      </c>
      <c r="KX25" s="104" t="str">
        <f>VLOOKUP(KT25,Information!$A$2:$H$1000,8,FALSE)</f>
        <v>Hard.coral</v>
      </c>
      <c r="KY25" s="104" t="str">
        <f>VLOOKUP(KT25,Information!$A$2:$I$1000,9,FALSE)</f>
        <v>Cnidaria</v>
      </c>
      <c r="KZ25" s="105" t="s">
        <v>1836</v>
      </c>
      <c r="LA25" s="106"/>
      <c r="LB25" s="115" t="s">
        <v>330</v>
      </c>
      <c r="LC25" s="103" t="str">
        <f>VLOOKUP(LB25,Information!$A$2:$H$1000,2,FALSE)</f>
        <v>unknown</v>
      </c>
      <c r="LD25" s="104" t="str">
        <f>VLOOKUP(LB25,Information!$A$2:$H$1000,3,FALSE)</f>
        <v>unknown</v>
      </c>
      <c r="LE25" s="104" t="str">
        <f>VLOOKUP(LB25,Information!$A$2:$H$1000,4,FALSE)</f>
        <v>unknown</v>
      </c>
      <c r="LF25" s="104" t="str">
        <f>VLOOKUP(LB25,Information!$A$2:$H$1000,8,FALSE)</f>
        <v>Soft.coral</v>
      </c>
      <c r="LG25" s="104" t="str">
        <f>VLOOKUP(LB25,Information!$A$2:$I$1000,9,FALSE)</f>
        <v>Cnidaria</v>
      </c>
      <c r="LH25" s="106"/>
      <c r="LI25" s="106"/>
      <c r="LJ25" s="115" t="s">
        <v>300</v>
      </c>
      <c r="LK25" s="103" t="str">
        <f>VLOOKUP(LJ25,Information!$A$2:$H$1000,2,FALSE)</f>
        <v>Porites cylindrica</v>
      </c>
      <c r="LL25" s="104" t="str">
        <f>VLOOKUP(LJ25,Information!$A$2:$H$1000,3,FALSE)</f>
        <v>Porites</v>
      </c>
      <c r="LM25" s="104" t="str">
        <f>VLOOKUP(LJ25,Information!$A$2:$H$1000,4,FALSE)</f>
        <v>PORITIDAE</v>
      </c>
      <c r="LN25" s="104" t="str">
        <f>VLOOKUP(LJ25,Information!$A$2:$H$1000,8,FALSE)</f>
        <v>Hard.coral</v>
      </c>
      <c r="LO25" s="104" t="str">
        <f>VLOOKUP(LJ25,Information!$A$2:$I$1000,9,FALSE)</f>
        <v>Cnidaria</v>
      </c>
      <c r="LP25" s="105" t="s">
        <v>1836</v>
      </c>
      <c r="LQ25" s="106"/>
      <c r="LR25" s="115" t="s">
        <v>281</v>
      </c>
      <c r="LS25" s="103" t="str">
        <f>VLOOKUP(LR25,Information!$A$2:$H$1000,2,FALSE)</f>
        <v>unknown</v>
      </c>
      <c r="LT25" s="104" t="str">
        <f>VLOOKUP(LR25,Information!$A$2:$H$1000,3,FALSE)</f>
        <v>Pavona</v>
      </c>
      <c r="LU25" s="104" t="str">
        <f>VLOOKUP(LR25,Information!$A$2:$H$1000,4,FALSE)</f>
        <v>AGRICIIDAE</v>
      </c>
      <c r="LV25" s="104" t="str">
        <f>VLOOKUP(LR25,Information!$A$2:$H$1000,8,FALSE)</f>
        <v>Hard.coral</v>
      </c>
      <c r="LW25" s="104" t="str">
        <f>VLOOKUP(LR25,Information!$A$2:$I$1000,9,FALSE)</f>
        <v>Cnidaria</v>
      </c>
      <c r="LX25" s="105" t="s">
        <v>1836</v>
      </c>
      <c r="LY25" s="106"/>
      <c r="LZ25" s="115" t="s">
        <v>287</v>
      </c>
      <c r="MA25" s="103" t="str">
        <f>VLOOKUP(LZ25,Information!$A$2:$H$1000,2,FALSE)</f>
        <v>unknown</v>
      </c>
      <c r="MB25" s="104" t="str">
        <f>VLOOKUP(LZ25,Information!$A$2:$H$1000,3,FALSE)</f>
        <v>Platygyra</v>
      </c>
      <c r="MC25" s="104" t="str">
        <f>VLOOKUP(LZ25,Information!$A$2:$H$1000,4,FALSE)</f>
        <v>MERULINIDAE</v>
      </c>
      <c r="MD25" s="104" t="str">
        <f>VLOOKUP(LZ25,Information!$A$2:$H$1000,8,FALSE)</f>
        <v>Hard.coral</v>
      </c>
      <c r="ME25" s="104" t="str">
        <f>VLOOKUP(LZ25,Information!$A$2:$I$1000,9,FALSE)</f>
        <v>Cnidaria</v>
      </c>
      <c r="MF25" s="105" t="s">
        <v>1836</v>
      </c>
      <c r="MG25" s="106"/>
      <c r="MH25" s="115" t="s">
        <v>260</v>
      </c>
      <c r="MI25" s="103" t="str">
        <f>VLOOKUP(MH25,Information!$A$2:$H$1000,2,FALSE)</f>
        <v>unknown</v>
      </c>
      <c r="MJ25" s="104" t="str">
        <f>VLOOKUP(MH25,Information!$A$2:$H$1000,3,FALSE)</f>
        <v>Lobophyllia</v>
      </c>
      <c r="MK25" s="104" t="str">
        <f>VLOOKUP(MH25,Information!$A$2:$H$1000,4,FALSE)</f>
        <v>LOBOPHYLLIIDAE</v>
      </c>
      <c r="ML25" s="104" t="str">
        <f>VLOOKUP(MH25,Information!$A$2:$H$1000,8,FALSE)</f>
        <v>Hard.coral</v>
      </c>
      <c r="MM25" s="104" t="str">
        <f>VLOOKUP(MH25,Information!$A$2:$I$1000,9,FALSE)</f>
        <v>Cnidaria</v>
      </c>
      <c r="MN25" s="105" t="s">
        <v>1836</v>
      </c>
      <c r="MO25" s="106"/>
      <c r="MP25" s="115" t="s">
        <v>300</v>
      </c>
      <c r="MQ25" s="103" t="str">
        <f>VLOOKUP(MP25,Information!$A$2:$H$1000,2,FALSE)</f>
        <v>Porites cylindrica</v>
      </c>
      <c r="MR25" s="104" t="str">
        <f>VLOOKUP(MP25,Information!$A$2:$H$1000,3,FALSE)</f>
        <v>Porites</v>
      </c>
      <c r="MS25" s="104" t="str">
        <f>VLOOKUP(MP25,Information!$A$2:$H$1000,4,FALSE)</f>
        <v>PORITIDAE</v>
      </c>
      <c r="MT25" s="104" t="str">
        <f>VLOOKUP(MP25,Information!$A$2:$H$1000,8,FALSE)</f>
        <v>Hard.coral</v>
      </c>
      <c r="MU25" s="104" t="str">
        <f>VLOOKUP(MP25,Information!$A$2:$I$1000,9,FALSE)</f>
        <v>Cnidaria</v>
      </c>
      <c r="MV25" s="105" t="s">
        <v>1836</v>
      </c>
      <c r="MW25" s="106"/>
      <c r="MX25" s="115" t="s">
        <v>309</v>
      </c>
      <c r="MY25" s="103">
        <f>VLOOKUP(MX25,Information!$A$2:$H$1000,2,FALSE)</f>
        <v>0</v>
      </c>
      <c r="MZ25" s="104">
        <f>VLOOKUP(MX25,Information!$A$2:$H$1000,3,FALSE)</f>
        <v>0</v>
      </c>
      <c r="NA25" s="104">
        <f>VLOOKUP(MX25,Information!$A$2:$H$1000,4,FALSE)</f>
        <v>0</v>
      </c>
      <c r="NB25" s="104" t="str">
        <f>VLOOKUP(MX25,Information!$A$2:$H$1000,8,FALSE)</f>
        <v>Coral.rubble</v>
      </c>
      <c r="NC25" s="104" t="str">
        <f>VLOOKUP(MX25,Information!$A$2:$I$1000,9,FALSE)</f>
        <v>Bare substrate</v>
      </c>
      <c r="ND25" s="106"/>
      <c r="NE25" s="106"/>
      <c r="NF25" s="115" t="s">
        <v>270</v>
      </c>
      <c r="NG25" s="103" t="str">
        <f>VLOOKUP(NF25,Information!$A$2:$H$1000,2,FALSE)</f>
        <v>unknown</v>
      </c>
      <c r="NH25" s="104" t="str">
        <f>VLOOKUP(NF25,Information!$A$2:$H$1000,3,FALSE)</f>
        <v>Montipora</v>
      </c>
      <c r="NI25" s="104" t="str">
        <f>VLOOKUP(NF25,Information!$A$2:$H$1000,4,FALSE)</f>
        <v>ACROPORIDAE</v>
      </c>
      <c r="NJ25" s="104" t="str">
        <f>VLOOKUP(NF25,Information!$A$2:$H$1000,8,FALSE)</f>
        <v>Hard.coral</v>
      </c>
      <c r="NK25" s="104" t="str">
        <f>VLOOKUP(NF25,Information!$A$2:$I$1000,9,FALSE)</f>
        <v>Cnidaria</v>
      </c>
      <c r="NL25" s="105" t="s">
        <v>1836</v>
      </c>
      <c r="NM25" s="106"/>
      <c r="NN25" s="115" t="s">
        <v>322</v>
      </c>
      <c r="NO25" s="103">
        <f>VLOOKUP(NN25,Information!$A$2:$H$1000,2,FALSE)</f>
        <v>0</v>
      </c>
      <c r="NP25" s="104">
        <f>VLOOKUP(NN25,Information!$A$2:$H$1000,3,FALSE)</f>
        <v>0</v>
      </c>
      <c r="NQ25" s="104">
        <f>VLOOKUP(NN25,Information!$A$2:$H$1000,4,FALSE)</f>
        <v>0</v>
      </c>
      <c r="NR25" s="104" t="str">
        <f>VLOOKUP(NN25,Information!$A$2:$H$1000,8,FALSE)</f>
        <v>Sand</v>
      </c>
      <c r="NS25" s="104" t="str">
        <f>VLOOKUP(NN25,Information!$A$2:$I$1000,9,FALSE)</f>
        <v>Bare substrate</v>
      </c>
      <c r="NT25" s="106"/>
      <c r="NU25" s="106"/>
      <c r="NV25" s="115" t="s">
        <v>260</v>
      </c>
      <c r="NW25" s="103" t="str">
        <f>VLOOKUP(NV25,Information!$A$2:$H$1000,2,FALSE)</f>
        <v>unknown</v>
      </c>
      <c r="NX25" s="104" t="str">
        <f>VLOOKUP(NV25,Information!$A$2:$H$1000,3,FALSE)</f>
        <v>Lobophyllia</v>
      </c>
      <c r="NY25" s="104" t="str">
        <f>VLOOKUP(NV25,Information!$A$2:$H$1000,4,FALSE)</f>
        <v>LOBOPHYLLIIDAE</v>
      </c>
      <c r="NZ25" s="104" t="str">
        <f>VLOOKUP(NV25,Information!$A$2:$H$1000,8,FALSE)</f>
        <v>Hard.coral</v>
      </c>
      <c r="OA25" s="104" t="str">
        <f>VLOOKUP(NV25,Information!$A$2:$I$1000,9,FALSE)</f>
        <v>Cnidaria</v>
      </c>
      <c r="OB25" s="105" t="s">
        <v>1836</v>
      </c>
      <c r="OC25" s="106"/>
      <c r="OD25" s="107" t="s">
        <v>359</v>
      </c>
      <c r="OE25" s="103" t="str">
        <f>VLOOKUP(OD25,Information!$A$2:$H$1000,2,FALSE)</f>
        <v>unknown</v>
      </c>
      <c r="OF25" s="104" t="str">
        <f>VLOOKUP(OD25,Information!$A$2:$H$1000,3,FALSE)</f>
        <v>unknown</v>
      </c>
      <c r="OG25" s="104" t="str">
        <f>VLOOKUP(OD25,Information!$A$2:$H$1000,4,FALSE)</f>
        <v>unknown</v>
      </c>
      <c r="OH25" s="104" t="str">
        <f>VLOOKUP(OD25,Information!$A$2:$H$1000,8,FALSE)</f>
        <v>Turf.algae</v>
      </c>
      <c r="OI25" s="104" t="str">
        <f>VLOOKUP(OD25,Information!$A$2:$I$1000,9,FALSE)</f>
        <v>Turf algae</v>
      </c>
      <c r="OJ25" s="106"/>
      <c r="OK25" s="106"/>
      <c r="OL25" s="107" t="s">
        <v>359</v>
      </c>
      <c r="OM25" s="103" t="str">
        <f>VLOOKUP(OL25,Information!$A$2:$H$1000,2,FALSE)</f>
        <v>unknown</v>
      </c>
      <c r="ON25" s="104" t="str">
        <f>VLOOKUP(OL25,Information!$A$2:$H$1000,3,FALSE)</f>
        <v>unknown</v>
      </c>
      <c r="OO25" s="104" t="str">
        <f>VLOOKUP(OL25,Information!$A$2:$H$1000,4,FALSE)</f>
        <v>unknown</v>
      </c>
      <c r="OP25" s="104" t="str">
        <f>VLOOKUP(OL25,Information!$A$2:$H$1000,8,FALSE)</f>
        <v>Turf.algae</v>
      </c>
      <c r="OQ25" s="104" t="str">
        <f>VLOOKUP(OL25,Information!$A$2:$I$1000,9,FALSE)</f>
        <v>Turf algae</v>
      </c>
      <c r="OR25" s="106"/>
      <c r="OS25" s="106"/>
      <c r="OT25" s="107" t="s">
        <v>309</v>
      </c>
      <c r="OU25" s="103">
        <f>VLOOKUP(OT25,Information!$A$2:$H$1000,2,FALSE)</f>
        <v>0</v>
      </c>
      <c r="OV25" s="104">
        <f>VLOOKUP(OT25,Information!$A$2:$H$1000,3,FALSE)</f>
        <v>0</v>
      </c>
      <c r="OW25" s="104">
        <f>VLOOKUP(OT25,Information!$A$2:$H$1000,4,FALSE)</f>
        <v>0</v>
      </c>
      <c r="OX25" s="104" t="str">
        <f>VLOOKUP(OT25,Information!$A$2:$H$1000,8,FALSE)</f>
        <v>Coral.rubble</v>
      </c>
      <c r="OY25" s="104" t="str">
        <f>VLOOKUP(OT25,Information!$A$2:$I$1000,9,FALSE)</f>
        <v>Bare substrate</v>
      </c>
      <c r="OZ25" s="106"/>
      <c r="PA25" s="106"/>
      <c r="PB25" s="107" t="s">
        <v>264</v>
      </c>
      <c r="PC25" s="103" t="str">
        <f>VLOOKUP(PB25,Information!$A$2:$H$1000,2,FALSE)</f>
        <v>unknown</v>
      </c>
      <c r="PD25" s="104" t="str">
        <f>VLOOKUP(PB25,Information!$A$2:$H$1000,3,FALSE)</f>
        <v>Millepora</v>
      </c>
      <c r="PE25" s="104" t="str">
        <f>VLOOKUP(PB25,Information!$A$2:$H$1000,4,FALSE)</f>
        <v>MILLEPORIDAE</v>
      </c>
      <c r="PF25" s="104" t="str">
        <f>VLOOKUP(PB25,Information!$A$2:$H$1000,8,FALSE)</f>
        <v>Hydroid</v>
      </c>
      <c r="PG25" s="104" t="str">
        <f>VLOOKUP(PB25,Information!$A$2:$I$1000,9,FALSE)</f>
        <v>Cnidaria</v>
      </c>
      <c r="PH25" s="106"/>
      <c r="PI25" s="106"/>
      <c r="PJ25" s="107" t="s">
        <v>309</v>
      </c>
      <c r="PK25" s="103">
        <f>VLOOKUP(PJ25,Information!$A$2:$H$1000,2,FALSE)</f>
        <v>0</v>
      </c>
      <c r="PL25" s="104">
        <f>VLOOKUP(PJ25,Information!$A$2:$H$1000,3,FALSE)</f>
        <v>0</v>
      </c>
      <c r="PM25" s="104">
        <f>VLOOKUP(PJ25,Information!$A$2:$H$1000,4,FALSE)</f>
        <v>0</v>
      </c>
      <c r="PN25" s="104" t="str">
        <f>VLOOKUP(PJ25,Information!$A$2:$H$1000,8,FALSE)</f>
        <v>Coral.rubble</v>
      </c>
      <c r="PO25" s="104" t="str">
        <f>VLOOKUP(PJ25,Information!$A$2:$I$1000,9,FALSE)</f>
        <v>Bare substrate</v>
      </c>
      <c r="PP25" s="106"/>
      <c r="PQ25" s="106"/>
      <c r="PR25" s="107" t="s">
        <v>309</v>
      </c>
      <c r="PS25" s="103">
        <f>VLOOKUP(PR25,Information!$A$2:$H$1000,2,FALSE)</f>
        <v>0</v>
      </c>
      <c r="PT25" s="104">
        <f>VLOOKUP(PR25,Information!$A$2:$H$1000,3,FALSE)</f>
        <v>0</v>
      </c>
      <c r="PU25" s="104">
        <f>VLOOKUP(PR25,Information!$A$2:$H$1000,4,FALSE)</f>
        <v>0</v>
      </c>
      <c r="PV25" s="104" t="str">
        <f>VLOOKUP(PR25,Information!$A$2:$H$1000,8,FALSE)</f>
        <v>Coral.rubble</v>
      </c>
      <c r="PW25" s="104" t="str">
        <f>VLOOKUP(PR25,Information!$A$2:$I$1000,9,FALSE)</f>
        <v>Bare substrate</v>
      </c>
      <c r="PX25" s="106"/>
      <c r="PY25" s="106"/>
      <c r="PZ25" s="107" t="s">
        <v>309</v>
      </c>
      <c r="QA25" s="103">
        <f>VLOOKUP(PZ25,Information!$A$2:$H$1000,2,FALSE)</f>
        <v>0</v>
      </c>
      <c r="QB25" s="104">
        <f>VLOOKUP(PZ25,Information!$A$2:$H$1000,3,FALSE)</f>
        <v>0</v>
      </c>
      <c r="QC25" s="104">
        <f>VLOOKUP(PZ25,Information!$A$2:$H$1000,4,FALSE)</f>
        <v>0</v>
      </c>
      <c r="QD25" s="104" t="str">
        <f>VLOOKUP(PZ25,Information!$A$2:$H$1000,8,FALSE)</f>
        <v>Coral.rubble</v>
      </c>
      <c r="QE25" s="104" t="str">
        <f>VLOOKUP(PZ25,Information!$A$2:$I$1000,9,FALSE)</f>
        <v>Bare substrate</v>
      </c>
      <c r="QF25" s="106"/>
      <c r="QG25" s="106"/>
      <c r="QH25" s="107" t="s">
        <v>322</v>
      </c>
      <c r="QI25" s="103">
        <f>VLOOKUP(QH25,Information!$A$2:$H$1000,2,FALSE)</f>
        <v>0</v>
      </c>
      <c r="QJ25" s="104">
        <f>VLOOKUP(QH25,Information!$A$2:$H$1000,3,FALSE)</f>
        <v>0</v>
      </c>
      <c r="QK25" s="104">
        <f>VLOOKUP(QH25,Information!$A$2:$H$1000,4,FALSE)</f>
        <v>0</v>
      </c>
      <c r="QL25" s="104" t="str">
        <f>VLOOKUP(QH25,Information!$A$2:$H$1000,8,FALSE)</f>
        <v>Sand</v>
      </c>
      <c r="QM25" s="104" t="str">
        <f>VLOOKUP(QH25,Information!$A$2:$I$1000,9,FALSE)</f>
        <v>Bare substrate</v>
      </c>
      <c r="QN25" s="106"/>
      <c r="QO25" s="106"/>
      <c r="QP25" s="107" t="s">
        <v>322</v>
      </c>
      <c r="QQ25" s="103">
        <f>VLOOKUP(QP25,Information!$A$2:$H$1000,2,FALSE)</f>
        <v>0</v>
      </c>
      <c r="QR25" s="104">
        <f>VLOOKUP(QP25,Information!$A$2:$H$1000,3,FALSE)</f>
        <v>0</v>
      </c>
      <c r="QS25" s="104">
        <f>VLOOKUP(QP25,Information!$A$2:$H$1000,4,FALSE)</f>
        <v>0</v>
      </c>
      <c r="QT25" s="104" t="str">
        <f>VLOOKUP(QP25,Information!$A$2:$H$1000,8,FALSE)</f>
        <v>Sand</v>
      </c>
      <c r="QU25" s="104" t="str">
        <f>VLOOKUP(QP25,Information!$A$2:$I$1000,9,FALSE)</f>
        <v>Bare substrate</v>
      </c>
      <c r="QV25" s="106"/>
      <c r="QW25" s="106"/>
      <c r="QX25" s="107" t="s">
        <v>333</v>
      </c>
      <c r="QY25" s="103" t="str">
        <f>VLOOKUP(QX25,Information!$A$2:$H$1000,2,FALSE)</f>
        <v>unknown</v>
      </c>
      <c r="QZ25" s="104" t="str">
        <f>VLOOKUP(QX25,Information!$A$2:$H$1000,3,FALSE)</f>
        <v>unknown</v>
      </c>
      <c r="RA25" s="104" t="str">
        <f>VLOOKUP(QX25,Information!$A$2:$H$1000,4,FALSE)</f>
        <v>unknown</v>
      </c>
      <c r="RB25" s="104" t="str">
        <f>VLOOKUP(QX25,Information!$A$2:$H$1000,8,FALSE)</f>
        <v>Seagrass</v>
      </c>
      <c r="RC25" s="104" t="str">
        <f>VLOOKUP(QX25,Information!$A$2:$I$1000,9,FALSE)</f>
        <v>Seagrass</v>
      </c>
      <c r="RD25" s="106"/>
      <c r="RE25" s="106"/>
      <c r="RF25" s="107" t="s">
        <v>309</v>
      </c>
      <c r="RG25" s="103">
        <f>VLOOKUP(RF25,Information!$A$2:$H$1000,2,FALSE)</f>
        <v>0</v>
      </c>
      <c r="RH25" s="104">
        <f>VLOOKUP(RF25,Information!$A$2:$H$1000,3,FALSE)</f>
        <v>0</v>
      </c>
      <c r="RI25" s="104">
        <f>VLOOKUP(RF25,Information!$A$2:$H$1000,4,FALSE)</f>
        <v>0</v>
      </c>
      <c r="RJ25" s="104" t="str">
        <f>VLOOKUP(RF25,Information!$A$2:$H$1000,8,FALSE)</f>
        <v>Coral.rubble</v>
      </c>
      <c r="RK25" s="104" t="str">
        <f>VLOOKUP(RF25,Information!$A$2:$I$1000,9,FALSE)</f>
        <v>Bare substrate</v>
      </c>
      <c r="RL25" s="106"/>
      <c r="RM25" s="106"/>
      <c r="RN25" s="107" t="s">
        <v>322</v>
      </c>
      <c r="RO25" s="103">
        <f>VLOOKUP(RN25,Information!$A$2:$H$1000,2,FALSE)</f>
        <v>0</v>
      </c>
      <c r="RP25" s="104">
        <f>VLOOKUP(RN25,Information!$A$2:$H$1000,3,FALSE)</f>
        <v>0</v>
      </c>
      <c r="RQ25" s="104">
        <f>VLOOKUP(RN25,Information!$A$2:$H$1000,4,FALSE)</f>
        <v>0</v>
      </c>
      <c r="RR25" s="104" t="str">
        <f>VLOOKUP(RN25,Information!$A$2:$H$1000,8,FALSE)</f>
        <v>Sand</v>
      </c>
      <c r="RS25" s="104" t="str">
        <f>VLOOKUP(RN25,Information!$A$2:$I$1000,9,FALSE)</f>
        <v>Bare substrate</v>
      </c>
      <c r="RT25" s="106"/>
      <c r="RU25" s="106"/>
      <c r="RV25" s="107" t="s">
        <v>330</v>
      </c>
      <c r="RW25" s="103" t="str">
        <f>VLOOKUP(RV25,Information!$A$2:$H$1000,2,FALSE)</f>
        <v>unknown</v>
      </c>
      <c r="RX25" s="104" t="str">
        <f>VLOOKUP(RV25,Information!$A$2:$H$1000,3,FALSE)</f>
        <v>unknown</v>
      </c>
      <c r="RY25" s="104" t="str">
        <f>VLOOKUP(RV25,Information!$A$2:$H$1000,4,FALSE)</f>
        <v>unknown</v>
      </c>
      <c r="RZ25" s="104" t="str">
        <f>VLOOKUP(RV25,Information!$A$2:$H$1000,8,FALSE)</f>
        <v>Soft.coral</v>
      </c>
      <c r="SA25" s="104" t="str">
        <f>VLOOKUP(RV25,Information!$A$2:$I$1000,9,FALSE)</f>
        <v>Cnidaria</v>
      </c>
      <c r="SB25" s="106"/>
      <c r="SC25" s="106"/>
      <c r="SD25" s="107" t="s">
        <v>359</v>
      </c>
      <c r="SE25" s="103" t="str">
        <f>VLOOKUP(SD25,Information!$A$2:$H$1000,2,FALSE)</f>
        <v>unknown</v>
      </c>
      <c r="SF25" s="104" t="str">
        <f>VLOOKUP(SD25,Information!$A$2:$H$1000,3,FALSE)</f>
        <v>unknown</v>
      </c>
      <c r="SG25" s="104" t="str">
        <f>VLOOKUP(SD25,Information!$A$2:$H$1000,4,FALSE)</f>
        <v>unknown</v>
      </c>
      <c r="SH25" s="104" t="str">
        <f>VLOOKUP(SD25,Information!$A$2:$H$1000,8,FALSE)</f>
        <v>Turf.algae</v>
      </c>
      <c r="SI25" s="104" t="str">
        <f>VLOOKUP(SD25,Information!$A$2:$I$1000,9,FALSE)</f>
        <v>Turf algae</v>
      </c>
      <c r="SJ25" s="106"/>
      <c r="SK25" s="106"/>
      <c r="SL25" s="107" t="s">
        <v>322</v>
      </c>
      <c r="SM25" s="103">
        <f>VLOOKUP(SL25,Information!$A$2:$H$1000,2,FALSE)</f>
        <v>0</v>
      </c>
      <c r="SN25" s="104">
        <f>VLOOKUP(SL25,Information!$A$2:$H$1000,3,FALSE)</f>
        <v>0</v>
      </c>
      <c r="SO25" s="104">
        <f>VLOOKUP(SL25,Information!$A$2:$H$1000,4,FALSE)</f>
        <v>0</v>
      </c>
      <c r="SP25" s="104" t="str">
        <f>VLOOKUP(SL25,Information!$A$2:$H$1000,8,FALSE)</f>
        <v>Sand</v>
      </c>
      <c r="SQ25" s="104" t="str">
        <f>VLOOKUP(SL25,Information!$A$2:$I$1000,9,FALSE)</f>
        <v>Bare substrate</v>
      </c>
      <c r="SR25" s="106"/>
      <c r="SS25" s="106"/>
      <c r="ST25" s="107" t="s">
        <v>309</v>
      </c>
      <c r="SU25" s="103">
        <f>VLOOKUP(ST25,Information!$A$2:$H$1000,2,FALSE)</f>
        <v>0</v>
      </c>
      <c r="SV25" s="104">
        <f>VLOOKUP(ST25,Information!$A$2:$H$1000,3,FALSE)</f>
        <v>0</v>
      </c>
      <c r="SW25" s="104">
        <f>VLOOKUP(ST25,Information!$A$2:$H$1000,4,FALSE)</f>
        <v>0</v>
      </c>
      <c r="SX25" s="104" t="str">
        <f>VLOOKUP(ST25,Information!$A$2:$H$1000,8,FALSE)</f>
        <v>Coral.rubble</v>
      </c>
      <c r="SY25" s="104" t="str">
        <f>VLOOKUP(ST25,Information!$A$2:$I$1000,9,FALSE)</f>
        <v>Bare substrate</v>
      </c>
      <c r="SZ25" s="106"/>
      <c r="TA25" s="106"/>
      <c r="TB25" s="108" t="s">
        <v>258</v>
      </c>
      <c r="TC25" s="109" t="str">
        <f>VLOOKUP(TB25,Information!$A$2:$H$1000,2,FALSE)</f>
        <v>unknown</v>
      </c>
      <c r="TD25" s="109" t="str">
        <f>VLOOKUP(TB25,Information!$A$2:$H$1000,3,FALSE)</f>
        <v>Lobophytum</v>
      </c>
      <c r="TE25" s="109" t="str">
        <f>VLOOKUP(TB25,Information!$A$2:$H$1000,4,FALSE)</f>
        <v>ALCYONIIDAE</v>
      </c>
      <c r="TF25" s="109" t="str">
        <f>VLOOKUP(TB25,Information!$A$2:$H$1000,8,FALSE)</f>
        <v>Soft.coral</v>
      </c>
      <c r="TG25" s="109" t="str">
        <f>VLOOKUP(TB25,Information!$A$2:$I$1000,9,FALSE)</f>
        <v>Cnidaria</v>
      </c>
      <c r="TH25" s="112"/>
      <c r="TI25" s="111"/>
      <c r="TJ25" s="108" t="s">
        <v>309</v>
      </c>
      <c r="TK25" s="109">
        <f>VLOOKUP(TJ25,Information!$A$2:$H$1000,2,FALSE)</f>
        <v>0</v>
      </c>
      <c r="TL25" s="109">
        <f>VLOOKUP(TJ25,Information!$A$2:$H$1000,3,FALSE)</f>
        <v>0</v>
      </c>
      <c r="TM25" s="109">
        <f>VLOOKUP(TJ25,Information!$A$2:$H$1000,4,FALSE)</f>
        <v>0</v>
      </c>
      <c r="TN25" s="109" t="str">
        <f>VLOOKUP(TJ25,Information!$A$2:$H$1000,8,FALSE)</f>
        <v>Coral.rubble</v>
      </c>
      <c r="TO25" s="109" t="str">
        <f>VLOOKUP(TJ25,Information!$A$2:$I$1000,9,FALSE)</f>
        <v>Bare substrate</v>
      </c>
      <c r="TP25" s="112"/>
      <c r="TQ25" s="111"/>
      <c r="TR25" s="108" t="s">
        <v>217</v>
      </c>
      <c r="TS25" s="109" t="str">
        <f>VLOOKUP(TR25,Information!$A$2:$H$1000,2,FALSE)</f>
        <v>unknown</v>
      </c>
      <c r="TT25" s="109" t="str">
        <f>VLOOKUP(TR25,Information!$A$2:$H$1000,3,FALSE)</f>
        <v>Galaxea</v>
      </c>
      <c r="TU25" s="109" t="str">
        <f>VLOOKUP(TR25,Information!$A$2:$H$1000,4,FALSE)</f>
        <v>EUPHYLLIIDAE</v>
      </c>
      <c r="TV25" s="109" t="str">
        <f>VLOOKUP(TR25,Information!$A$2:$H$1000,8,FALSE)</f>
        <v>Hard.coral</v>
      </c>
      <c r="TW25" s="109" t="str">
        <f>VLOOKUP(TR25,Information!$A$2:$I$1000,9,FALSE)</f>
        <v>Cnidaria</v>
      </c>
      <c r="TX25" s="110" t="s">
        <v>1836</v>
      </c>
      <c r="TY25" s="111"/>
      <c r="TZ25" s="108" t="s">
        <v>309</v>
      </c>
      <c r="UA25" s="109">
        <f>VLOOKUP(TZ25,Information!$A$2:$H$1000,2,FALSE)</f>
        <v>0</v>
      </c>
      <c r="UB25" s="109">
        <f>VLOOKUP(TZ25,Information!$A$2:$H$1000,3,FALSE)</f>
        <v>0</v>
      </c>
      <c r="UC25" s="109">
        <f>VLOOKUP(TZ25,Information!$A$2:$H$1000,4,FALSE)</f>
        <v>0</v>
      </c>
      <c r="UD25" s="109" t="str">
        <f>VLOOKUP(TZ25,Information!$A$2:$H$1000,8,FALSE)</f>
        <v>Coral.rubble</v>
      </c>
      <c r="UE25" s="109" t="str">
        <f>VLOOKUP(TZ25,Information!$A$2:$I$1000,9,FALSE)</f>
        <v>Bare substrate</v>
      </c>
      <c r="UF25" s="112"/>
      <c r="UG25" s="111"/>
      <c r="UH25" s="108" t="s">
        <v>298</v>
      </c>
      <c r="UI25" s="109" t="str">
        <f>VLOOKUP(UH25,Information!$A$2:$H$1000,2,FALSE)</f>
        <v>unknown</v>
      </c>
      <c r="UJ25" s="109" t="str">
        <f>VLOOKUP(UH25,Information!$A$2:$H$1000,3,FALSE)</f>
        <v>Porites</v>
      </c>
      <c r="UK25" s="109" t="str">
        <f>VLOOKUP(UH25,Information!$A$2:$H$1000,4,FALSE)</f>
        <v>PORITIDAE</v>
      </c>
      <c r="UL25" s="109" t="str">
        <f>VLOOKUP(UH25,Information!$A$2:$H$1000,8,FALSE)</f>
        <v>Hard.coral</v>
      </c>
      <c r="UM25" s="109" t="str">
        <f>VLOOKUP(UH25,Information!$A$2:$I$1000,9,FALSE)</f>
        <v>Cnidaria</v>
      </c>
      <c r="UN25" s="110" t="s">
        <v>1836</v>
      </c>
      <c r="UO25" s="111"/>
      <c r="UP25" s="108" t="s">
        <v>322</v>
      </c>
      <c r="UQ25" s="109">
        <f>VLOOKUP(UP25,Information!$A$2:$H$1000,2,FALSE)</f>
        <v>0</v>
      </c>
      <c r="UR25" s="109">
        <f>VLOOKUP(UP25,Information!$A$2:$H$1000,3,FALSE)</f>
        <v>0</v>
      </c>
      <c r="US25" s="109">
        <f>VLOOKUP(UP25,Information!$A$2:$H$1000,4,FALSE)</f>
        <v>0</v>
      </c>
      <c r="UT25" s="109" t="str">
        <f>VLOOKUP(UP25,Information!$A$2:$H$1000,8,FALSE)</f>
        <v>Sand</v>
      </c>
      <c r="UU25" s="109" t="str">
        <f>VLOOKUP(UP25,Information!$A$2:$I$1000,9,FALSE)</f>
        <v>Bare substrate</v>
      </c>
      <c r="UV25" s="112"/>
      <c r="UW25" s="111"/>
      <c r="UX25" s="108" t="s">
        <v>322</v>
      </c>
      <c r="UY25" s="109">
        <f>VLOOKUP(UX25,Information!$A$2:$H$1000,2,FALSE)</f>
        <v>0</v>
      </c>
      <c r="UZ25" s="109">
        <f>VLOOKUP(UX25,Information!$A$2:$H$1000,3,FALSE)</f>
        <v>0</v>
      </c>
      <c r="VA25" s="109">
        <f>VLOOKUP(UX25,Information!$A$2:$H$1000,4,FALSE)</f>
        <v>0</v>
      </c>
      <c r="VB25" s="109" t="str">
        <f>VLOOKUP(UX25,Information!$A$2:$H$1000,8,FALSE)</f>
        <v>Sand</v>
      </c>
      <c r="VC25" s="109" t="str">
        <f>VLOOKUP(UX25,Information!$A$2:$I$1000,9,FALSE)</f>
        <v>Bare substrate</v>
      </c>
      <c r="VD25" s="112"/>
      <c r="VE25" s="111"/>
      <c r="VF25" s="108" t="s">
        <v>330</v>
      </c>
      <c r="VG25" s="109" t="str">
        <f>VLOOKUP(VF25,Information!$A$2:$H$1000,2,FALSE)</f>
        <v>unknown</v>
      </c>
      <c r="VH25" s="109" t="str">
        <f>VLOOKUP(VF25,Information!$A$2:$H$1000,3,FALSE)</f>
        <v>unknown</v>
      </c>
      <c r="VI25" s="109" t="str">
        <f>VLOOKUP(VF25,Information!$A$2:$H$1000,4,FALSE)</f>
        <v>unknown</v>
      </c>
      <c r="VJ25" s="109" t="str">
        <f>VLOOKUP(VF25,Information!$A$2:$H$1000,8,FALSE)</f>
        <v>Soft.coral</v>
      </c>
      <c r="VK25" s="109" t="str">
        <f>VLOOKUP(VF25,Information!$A$2:$I$1000,9,FALSE)</f>
        <v>Cnidaria</v>
      </c>
      <c r="VL25" s="112"/>
      <c r="VM25" s="111"/>
      <c r="VN25" s="108" t="s">
        <v>309</v>
      </c>
      <c r="VO25" s="109">
        <f>VLOOKUP(VN25,Information!$A$2:$H$1000,2,FALSE)</f>
        <v>0</v>
      </c>
      <c r="VP25" s="109">
        <f>VLOOKUP(VN25,Information!$A$2:$H$1000,3,FALSE)</f>
        <v>0</v>
      </c>
      <c r="VQ25" s="109">
        <f>VLOOKUP(VN25,Information!$A$2:$H$1000,4,FALSE)</f>
        <v>0</v>
      </c>
      <c r="VR25" s="109" t="str">
        <f>VLOOKUP(VN25,Information!$A$2:$H$1000,8,FALSE)</f>
        <v>Coral.rubble</v>
      </c>
      <c r="VS25" s="109" t="str">
        <f>VLOOKUP(VN25,Information!$A$2:$I$1000,9,FALSE)</f>
        <v>Bare substrate</v>
      </c>
      <c r="VT25" s="112"/>
      <c r="VU25" s="111"/>
      <c r="VV25" s="108" t="s">
        <v>322</v>
      </c>
      <c r="VW25" s="109">
        <f>VLOOKUP(VV25,Information!$A$2:$H$1000,2,FALSE)</f>
        <v>0</v>
      </c>
      <c r="VX25" s="109">
        <f>VLOOKUP(VV25,Information!$A$2:$H$1000,3,FALSE)</f>
        <v>0</v>
      </c>
      <c r="VY25" s="109">
        <f>VLOOKUP(VV25,Information!$A$2:$H$1000,4,FALSE)</f>
        <v>0</v>
      </c>
      <c r="VZ25" s="109" t="str">
        <f>VLOOKUP(VV25,Information!$A$2:$H$1000,8,FALSE)</f>
        <v>Sand</v>
      </c>
      <c r="WA25" s="109" t="str">
        <f>VLOOKUP(VV25,Information!$A$2:$I$1000,9,FALSE)</f>
        <v>Bare substrate</v>
      </c>
      <c r="WB25" s="112"/>
      <c r="WC25" s="111"/>
      <c r="WD25" s="108" t="s">
        <v>245</v>
      </c>
      <c r="WE25" s="109" t="str">
        <f>VLOOKUP(WD25,Information!$A$2:$H$1000,2,FALSE)</f>
        <v>unknown</v>
      </c>
      <c r="WF25" s="109" t="str">
        <f>VLOOKUP(WD25,Information!$A$2:$H$1000,3,FALSE)</f>
        <v>unknown</v>
      </c>
      <c r="WG25" s="109" t="str">
        <f>VLOOKUP(WD25,Information!$A$2:$H$1000,4,FALSE)</f>
        <v>unknown</v>
      </c>
      <c r="WH25" s="109" t="str">
        <f>VLOOKUP(WD25,Information!$A$2:$H$1000,8,FALSE)</f>
        <v>Hydroid</v>
      </c>
      <c r="WI25" s="109" t="str">
        <f>VLOOKUP(WD25,Information!$A$2:$I$1000,9,FALSE)</f>
        <v>Cnidaria</v>
      </c>
      <c r="WJ25" s="112"/>
      <c r="WK25" s="111"/>
      <c r="WL25" s="108" t="s">
        <v>150</v>
      </c>
      <c r="WM25" s="109" t="str">
        <f>VLOOKUP(WL25,Information!$A$2:$H$1000,2,FALSE)</f>
        <v>unknown</v>
      </c>
      <c r="WN25" s="109" t="str">
        <f>VLOOKUP(WL25,Information!$A$2:$H$1000,3,FALSE)</f>
        <v>Cespitularia</v>
      </c>
      <c r="WO25" s="109" t="str">
        <f>VLOOKUP(WL25,Information!$A$2:$H$1000,4,FALSE)</f>
        <v>XENIIDAE</v>
      </c>
      <c r="WP25" s="109" t="str">
        <f>VLOOKUP(WL25,Information!$A$2:$H$1000,8,FALSE)</f>
        <v>Soft.coral</v>
      </c>
      <c r="WQ25" s="109" t="str">
        <f>VLOOKUP(WL25,Information!$A$2:$I$1000,9,FALSE)</f>
        <v>Cnidaria</v>
      </c>
      <c r="WR25" s="112"/>
      <c r="WS25" s="111"/>
      <c r="WT25" s="108" t="s">
        <v>309</v>
      </c>
      <c r="WU25" s="109">
        <f>VLOOKUP(WT25,Information!$A$2:$H$1000,2,FALSE)</f>
        <v>0</v>
      </c>
      <c r="WV25" s="109">
        <f>VLOOKUP(WT25,Information!$A$2:$H$1000,3,FALSE)</f>
        <v>0</v>
      </c>
      <c r="WW25" s="109">
        <f>VLOOKUP(WT25,Information!$A$2:$H$1000,4,FALSE)</f>
        <v>0</v>
      </c>
      <c r="WX25" s="109" t="str">
        <f>VLOOKUP(WT25,Information!$A$2:$H$1000,8,FALSE)</f>
        <v>Coral.rubble</v>
      </c>
      <c r="WY25" s="109" t="str">
        <f>VLOOKUP(WT25,Information!$A$2:$I$1000,9,FALSE)</f>
        <v>Bare substrate</v>
      </c>
      <c r="WZ25" s="112"/>
      <c r="XA25" s="111"/>
      <c r="XB25" s="108" t="s">
        <v>309</v>
      </c>
      <c r="XC25" s="109">
        <f>VLOOKUP(XB25,Information!$A$2:$H$1000,2,FALSE)</f>
        <v>0</v>
      </c>
      <c r="XD25" s="109">
        <f>VLOOKUP(XB25,Information!$A$2:$H$1000,3,FALSE)</f>
        <v>0</v>
      </c>
      <c r="XE25" s="109">
        <f>VLOOKUP(XB25,Information!$A$2:$H$1000,4,FALSE)</f>
        <v>0</v>
      </c>
      <c r="XF25" s="109" t="str">
        <f>VLOOKUP(XB25,Information!$A$2:$H$1000,8,FALSE)</f>
        <v>Coral.rubble</v>
      </c>
      <c r="XG25" s="109" t="str">
        <f>VLOOKUP(XB25,Information!$A$2:$I$1000,9,FALSE)</f>
        <v>Bare substrate</v>
      </c>
      <c r="XH25" s="112"/>
      <c r="XI25" s="111"/>
      <c r="XJ25" s="108" t="s">
        <v>322</v>
      </c>
      <c r="XK25" s="109">
        <f>VLOOKUP(XJ25,Information!$A$2:$H$1000,2,FALSE)</f>
        <v>0</v>
      </c>
      <c r="XL25" s="109">
        <f>VLOOKUP(XJ25,Information!$A$2:$H$1000,3,FALSE)</f>
        <v>0</v>
      </c>
      <c r="XM25" s="109">
        <f>VLOOKUP(XJ25,Information!$A$2:$H$1000,4,FALSE)</f>
        <v>0</v>
      </c>
      <c r="XN25" s="109" t="str">
        <f>VLOOKUP(XJ25,Information!$A$2:$H$1000,8,FALSE)</f>
        <v>Sand</v>
      </c>
      <c r="XO25" s="109" t="str">
        <f>VLOOKUP(XJ25,Information!$A$2:$I$1000,9,FALSE)</f>
        <v>Bare substrate</v>
      </c>
      <c r="XP25" s="112"/>
      <c r="XQ25" s="111"/>
      <c r="XR25" s="108" t="s">
        <v>322</v>
      </c>
      <c r="XS25" s="109">
        <f>VLOOKUP(XR25,Information!$A$2:$H$1000,2,FALSE)</f>
        <v>0</v>
      </c>
      <c r="XT25" s="109">
        <f>VLOOKUP(XR25,Information!$A$2:$H$1000,3,FALSE)</f>
        <v>0</v>
      </c>
      <c r="XU25" s="109">
        <f>VLOOKUP(XR25,Information!$A$2:$H$1000,4,FALSE)</f>
        <v>0</v>
      </c>
      <c r="XV25" s="109" t="str">
        <f>VLOOKUP(XR25,Information!$A$2:$H$1000,8,FALSE)</f>
        <v>Sand</v>
      </c>
      <c r="XW25" s="109" t="str">
        <f>VLOOKUP(XR25,Information!$A$2:$I$1000,9,FALSE)</f>
        <v>Bare substrate</v>
      </c>
      <c r="XX25" s="112"/>
      <c r="XY25" s="111"/>
      <c r="XZ25" s="108" t="s">
        <v>320</v>
      </c>
      <c r="YA25" s="109">
        <f>VLOOKUP(XZ25,Information!$A$2:$H$1000,2,FALSE)</f>
        <v>0</v>
      </c>
      <c r="YB25" s="109">
        <f>VLOOKUP(XZ25,Information!$A$2:$H$1000,3,FALSE)</f>
        <v>0</v>
      </c>
      <c r="YC25" s="109">
        <f>VLOOKUP(XZ25,Information!$A$2:$H$1000,4,FALSE)</f>
        <v>0</v>
      </c>
      <c r="YD25" s="109" t="str">
        <f>VLOOKUP(XZ25,Information!$A$2:$H$1000,8,FALSE)</f>
        <v>Bare.rock</v>
      </c>
      <c r="YE25" s="109" t="str">
        <f>VLOOKUP(XZ25,Information!$A$2:$I$1000,9,FALSE)</f>
        <v>Bare substrate</v>
      </c>
      <c r="YF25" s="112"/>
      <c r="YG25" s="111"/>
      <c r="YH25" s="108" t="s">
        <v>270</v>
      </c>
      <c r="YI25" s="109" t="str">
        <f>VLOOKUP(YH25,Information!$A$2:$H$1000,2,FALSE)</f>
        <v>unknown</v>
      </c>
      <c r="YJ25" s="109" t="str">
        <f>VLOOKUP(YH25,Information!$A$2:$H$1000,3,FALSE)</f>
        <v>Montipora</v>
      </c>
      <c r="YK25" s="109" t="str">
        <f>VLOOKUP(YH25,Information!$A$2:$H$1000,4,FALSE)</f>
        <v>ACROPORIDAE</v>
      </c>
      <c r="YL25" s="109" t="str">
        <f>VLOOKUP(YH25,Information!$A$2:$H$1000,8,FALSE)</f>
        <v>Hard.coral</v>
      </c>
      <c r="YM25" s="109" t="str">
        <f>VLOOKUP(YH25,Information!$A$2:$I$1000,9,FALSE)</f>
        <v>Cnidaria</v>
      </c>
      <c r="YN25" s="110" t="s">
        <v>2766</v>
      </c>
      <c r="YO25" s="111"/>
      <c r="YP25" s="113" t="s">
        <v>298</v>
      </c>
      <c r="YQ25" s="109" t="str">
        <f>VLOOKUP(YP25,Information!$A$2:$H$1000,2,FALSE)</f>
        <v>unknown</v>
      </c>
      <c r="YR25" s="109" t="str">
        <f>VLOOKUP(YP25,Information!$A$2:$H$1000,3,FALSE)</f>
        <v>Porites</v>
      </c>
      <c r="YS25" s="109" t="str">
        <f>VLOOKUP(YP25,Information!$A$2:$H$1000,4,FALSE)</f>
        <v>PORITIDAE</v>
      </c>
      <c r="YT25" s="109" t="str">
        <f>VLOOKUP(YP25,Information!$A$2:$H$1000,8,FALSE)</f>
        <v>Hard.coral</v>
      </c>
      <c r="YU25" s="109" t="str">
        <f>VLOOKUP(YP25,Information!$A$2:$I$1000,9,FALSE)</f>
        <v>Cnidaria</v>
      </c>
      <c r="YV25" s="110" t="s">
        <v>2765</v>
      </c>
      <c r="YW25" s="111"/>
      <c r="YX25" s="114" t="s">
        <v>104</v>
      </c>
      <c r="YY25" s="109">
        <f>VLOOKUP(YX25,Information!$A$2:$H$1000,2,FALSE)</f>
        <v>0</v>
      </c>
      <c r="YZ25" s="109">
        <f>VLOOKUP(YX25,Information!$A$2:$H$1000,3,FALSE)</f>
        <v>0</v>
      </c>
      <c r="ZA25" s="109">
        <f>VLOOKUP(YX25,Information!$A$2:$H$1000,4,FALSE)</f>
        <v>0</v>
      </c>
      <c r="ZB25" s="109" t="str">
        <f>VLOOKUP(YX25,Information!$A$2:$H$1000,8,FALSE)</f>
        <v>Artificial.reef.substrate</v>
      </c>
      <c r="ZC25" s="109" t="str">
        <f>VLOOKUP(YX25,Information!$A$2:$I$1000,9,FALSE)</f>
        <v>Bare substrate</v>
      </c>
      <c r="ZD25" s="112"/>
      <c r="ZE25" s="111"/>
      <c r="ZF25" s="114" t="s">
        <v>322</v>
      </c>
      <c r="ZG25" s="109">
        <f>VLOOKUP(ZF25,Information!$A$2:$H$1000,2,FALSE)</f>
        <v>0</v>
      </c>
      <c r="ZH25" s="109">
        <f>VLOOKUP(ZF25,Information!$A$2:$H$1000,3,FALSE)</f>
        <v>0</v>
      </c>
      <c r="ZI25" s="109">
        <f>VLOOKUP(ZF25,Information!$A$2:$H$1000,4,FALSE)</f>
        <v>0</v>
      </c>
      <c r="ZJ25" s="109" t="str">
        <f>VLOOKUP(ZF25,Information!$A$2:$H$1000,8,FALSE)</f>
        <v>Sand</v>
      </c>
      <c r="ZK25" s="109" t="str">
        <f>VLOOKUP(ZF25,Information!$A$2:$I$1000,9,FALSE)</f>
        <v>Bare substrate</v>
      </c>
      <c r="ZL25" s="112"/>
      <c r="ZM25" s="111"/>
      <c r="ZN25" s="108" t="s">
        <v>322</v>
      </c>
      <c r="ZO25" s="109">
        <f>VLOOKUP(ZN25,Information!$A$2:$H$1000,2,FALSE)</f>
        <v>0</v>
      </c>
      <c r="ZP25" s="109">
        <f>VLOOKUP(ZN25,Information!$A$2:$H$1000,3,FALSE)</f>
        <v>0</v>
      </c>
      <c r="ZQ25" s="109">
        <f>VLOOKUP(ZN25,Information!$A$2:$H$1000,4,FALSE)</f>
        <v>0</v>
      </c>
      <c r="ZR25" s="109" t="str">
        <f>VLOOKUP(ZN25,Information!$A$2:$H$1000,8,FALSE)</f>
        <v>Sand</v>
      </c>
      <c r="ZS25" s="109" t="str">
        <f>VLOOKUP(ZN25,Information!$A$2:$I$1000,9,FALSE)</f>
        <v>Bare substrate</v>
      </c>
      <c r="ZT25" s="112"/>
      <c r="ZU25" s="111"/>
      <c r="ZV25" s="108" t="s">
        <v>298</v>
      </c>
      <c r="ZW25" s="109" t="str">
        <f>VLOOKUP(ZV25,Information!$A$2:$H$1000,2,FALSE)</f>
        <v>unknown</v>
      </c>
      <c r="ZX25" s="109" t="str">
        <f>VLOOKUP(ZV25,Information!$A$2:$H$1000,3,FALSE)</f>
        <v>Porites</v>
      </c>
      <c r="ZY25" s="109" t="str">
        <f>VLOOKUP(ZV25,Information!$A$2:$H$1000,4,FALSE)</f>
        <v>PORITIDAE</v>
      </c>
      <c r="ZZ25" s="109" t="str">
        <f>VLOOKUP(ZV25,Information!$A$2:$H$1000,8,FALSE)</f>
        <v>Hard.coral</v>
      </c>
      <c r="AAA25" s="109" t="str">
        <f>VLOOKUP(ZV25,Information!$A$2:$I$1000,9,FALSE)</f>
        <v>Cnidaria</v>
      </c>
      <c r="AAB25" s="110" t="s">
        <v>80</v>
      </c>
      <c r="AAC25" s="111"/>
      <c r="AAD25" s="108" t="s">
        <v>330</v>
      </c>
      <c r="AAE25" s="109" t="str">
        <f>VLOOKUP(AAD25,Information!$A$2:$H$1000,2,FALSE)</f>
        <v>unknown</v>
      </c>
      <c r="AAF25" s="109" t="str">
        <f>VLOOKUP(AAD25,Information!$A$2:$H$1000,3,FALSE)</f>
        <v>unknown</v>
      </c>
      <c r="AAG25" s="109" t="str">
        <f>VLOOKUP(AAD25,Information!$A$2:$H$1000,4,FALSE)</f>
        <v>unknown</v>
      </c>
      <c r="AAH25" s="109" t="str">
        <f>VLOOKUP(AAD25,Information!$A$2:$H$1000,8,FALSE)</f>
        <v>Soft.coral</v>
      </c>
      <c r="AAI25" s="109" t="str">
        <f>VLOOKUP(AAD25,Information!$A$2:$I$1000,9,FALSE)</f>
        <v>Cnidaria</v>
      </c>
      <c r="AAJ25" s="112"/>
      <c r="AAK25" s="111"/>
      <c r="AAL25" s="108" t="s">
        <v>322</v>
      </c>
      <c r="AAM25" s="109">
        <f>VLOOKUP(AAL25,Information!$A$2:$H$1000,2,FALSE)</f>
        <v>0</v>
      </c>
      <c r="AAN25" s="109">
        <f>VLOOKUP(AAL25,Information!$A$2:$H$1000,3,FALSE)</f>
        <v>0</v>
      </c>
      <c r="AAO25" s="109">
        <f>VLOOKUP(AAL25,Information!$A$2:$H$1000,4,FALSE)</f>
        <v>0</v>
      </c>
      <c r="AAP25" s="109" t="str">
        <f>VLOOKUP(AAL25,Information!$A$2:$H$1000,8,FALSE)</f>
        <v>Sand</v>
      </c>
      <c r="AAQ25" s="109" t="str">
        <f>VLOOKUP(AAL25,Information!$A$2:$I$1000,9,FALSE)</f>
        <v>Bare substrate</v>
      </c>
      <c r="AAR25" s="112"/>
      <c r="AAS25" s="111"/>
      <c r="AAT25" s="108" t="s">
        <v>322</v>
      </c>
      <c r="AAU25" s="109">
        <f>VLOOKUP(AAT25,Information!$A$2:$H$1000,2,FALSE)</f>
        <v>0</v>
      </c>
      <c r="AAV25" s="109">
        <f>VLOOKUP(AAT25,Information!$A$2:$H$1000,3,FALSE)</f>
        <v>0</v>
      </c>
      <c r="AAW25" s="109">
        <f>VLOOKUP(AAT25,Information!$A$2:$H$1000,4,FALSE)</f>
        <v>0</v>
      </c>
      <c r="AAX25" s="109" t="str">
        <f>VLOOKUP(AAT25,Information!$A$2:$H$1000,8,FALSE)</f>
        <v>Sand</v>
      </c>
      <c r="AAY25" s="109" t="str">
        <f>VLOOKUP(AAT25,Information!$A$2:$I$1000,9,FALSE)</f>
        <v>Bare substrate</v>
      </c>
      <c r="AAZ25" s="112"/>
      <c r="ABA25" s="111"/>
      <c r="ABB25" s="108" t="s">
        <v>322</v>
      </c>
      <c r="ABC25" s="109">
        <f>VLOOKUP(ABB25,Information!$A$2:$H$1000,2,FALSE)</f>
        <v>0</v>
      </c>
      <c r="ABD25" s="109">
        <f>VLOOKUP(ABB25,Information!$A$2:$H$1000,3,FALSE)</f>
        <v>0</v>
      </c>
      <c r="ABE25" s="109">
        <f>VLOOKUP(ABB25,Information!$A$2:$H$1000,4,FALSE)</f>
        <v>0</v>
      </c>
      <c r="ABF25" s="109" t="str">
        <f>VLOOKUP(ABB25,Information!$A$2:$H$1000,8,FALSE)</f>
        <v>Sand</v>
      </c>
      <c r="ABG25" s="109" t="str">
        <f>VLOOKUP(ABB25,Information!$A$2:$I$1000,9,FALSE)</f>
        <v>Bare substrate</v>
      </c>
      <c r="ABH25" s="112"/>
      <c r="ABI25" s="111"/>
      <c r="ABJ25" s="108" t="s">
        <v>82</v>
      </c>
      <c r="ABK25" s="109" t="str">
        <f>VLOOKUP(ABJ25,Information!$A$2:$H$1000,2,FALSE)</f>
        <v>unknown</v>
      </c>
      <c r="ABL25" s="109" t="str">
        <f>VLOOKUP(ABJ25,Information!$A$2:$H$1000,3,FALSE)</f>
        <v>Acropora</v>
      </c>
      <c r="ABM25" s="109" t="str">
        <f>VLOOKUP(ABJ25,Information!$A$2:$H$1000,4,FALSE)</f>
        <v>ACROPORIDAE</v>
      </c>
      <c r="ABN25" s="109" t="str">
        <f>VLOOKUP(ABJ25,Information!$A$2:$H$1000,8,FALSE)</f>
        <v>Hard.coral</v>
      </c>
      <c r="ABO25" s="109" t="str">
        <f>VLOOKUP(ABJ25,Information!$A$2:$I$1000,9,FALSE)</f>
        <v>Cnidaria</v>
      </c>
      <c r="ABP25" s="110" t="s">
        <v>80</v>
      </c>
      <c r="ABQ25" s="111"/>
      <c r="ABR25" s="108" t="s">
        <v>82</v>
      </c>
      <c r="ABS25" s="109" t="str">
        <f>VLOOKUP(ABR25,Information!$A$2:$H$1000,2,FALSE)</f>
        <v>unknown</v>
      </c>
      <c r="ABT25" s="109" t="str">
        <f>VLOOKUP(ABR25,Information!$A$2:$H$1000,3,FALSE)</f>
        <v>Acropora</v>
      </c>
      <c r="ABU25" s="109" t="str">
        <f>VLOOKUP(ABR25,Information!$A$2:$H$1000,4,FALSE)</f>
        <v>ACROPORIDAE</v>
      </c>
      <c r="ABV25" s="109" t="str">
        <f>VLOOKUP(ABR25,Information!$A$2:$H$1000,8,FALSE)</f>
        <v>Hard.coral</v>
      </c>
      <c r="ABW25" s="109" t="str">
        <f>VLOOKUP(ABR25,Information!$A$2:$I$1000,9,FALSE)</f>
        <v>Cnidaria</v>
      </c>
      <c r="ABX25" s="110" t="s">
        <v>80</v>
      </c>
      <c r="ABY25" s="111"/>
      <c r="ABZ25" s="108" t="s">
        <v>322</v>
      </c>
      <c r="ACA25" s="109">
        <f>VLOOKUP(ABZ25,Information!$A$2:$H$1000,2,FALSE)</f>
        <v>0</v>
      </c>
      <c r="ACB25" s="109">
        <f>VLOOKUP(ABZ25,Information!$A$2:$H$1000,3,FALSE)</f>
        <v>0</v>
      </c>
      <c r="ACC25" s="109">
        <f>VLOOKUP(ABZ25,Information!$A$2:$H$1000,4,FALSE)</f>
        <v>0</v>
      </c>
      <c r="ACD25" s="109" t="str">
        <f>VLOOKUP(ABZ25,Information!$A$2:$H$1000,8,FALSE)</f>
        <v>Sand</v>
      </c>
      <c r="ACE25" s="109" t="str">
        <f>VLOOKUP(ABZ25,Information!$A$2:$I$1000,9,FALSE)</f>
        <v>Bare substrate</v>
      </c>
      <c r="ACF25" s="112"/>
      <c r="ACG25" s="111"/>
      <c r="ACH25" s="108" t="s">
        <v>104</v>
      </c>
      <c r="ACI25" s="109">
        <f>VLOOKUP(ACH25,Information!$A$2:$H$1000,2,FALSE)</f>
        <v>0</v>
      </c>
      <c r="ACJ25" s="109">
        <f>VLOOKUP(ACH25,Information!$A$2:$H$1000,3,FALSE)</f>
        <v>0</v>
      </c>
      <c r="ACK25" s="109">
        <f>VLOOKUP(ACH25,Information!$A$2:$H$1000,4,FALSE)</f>
        <v>0</v>
      </c>
      <c r="ACL25" s="109" t="str">
        <f>VLOOKUP(ACH25,Information!$A$2:$H$1000,8,FALSE)</f>
        <v>Artificial.reef.substrate</v>
      </c>
      <c r="ACM25" s="109" t="str">
        <f>VLOOKUP(ACH25,Information!$A$2:$I$1000,9,FALSE)</f>
        <v>Bare substrate</v>
      </c>
      <c r="ACN25" s="112"/>
      <c r="ACO25" s="111"/>
      <c r="ACP25" s="108" t="s">
        <v>150</v>
      </c>
      <c r="ACQ25" s="109" t="str">
        <f>VLOOKUP(ACP25,Information!$A$2:$H$1000,2,FALSE)</f>
        <v>unknown</v>
      </c>
      <c r="ACR25" s="109" t="str">
        <f>VLOOKUP(ACP25,Information!$A$2:$H$1000,3,FALSE)</f>
        <v>Cespitularia</v>
      </c>
      <c r="ACS25" s="109" t="str">
        <f>VLOOKUP(ACP25,Information!$A$2:$H$1000,4,FALSE)</f>
        <v>XENIIDAE</v>
      </c>
      <c r="ACT25" s="109" t="str">
        <f>VLOOKUP(ACP25,Information!$A$2:$H$1000,8,FALSE)</f>
        <v>Soft.coral</v>
      </c>
      <c r="ACU25" s="109" t="str">
        <f>VLOOKUP(ACP25,Information!$A$2:$I$1000,9,FALSE)</f>
        <v>Cnidaria</v>
      </c>
      <c r="ACV25" s="112"/>
      <c r="ACW25" s="111"/>
      <c r="ACX25" s="108" t="s">
        <v>150</v>
      </c>
      <c r="ACY25" s="109" t="str">
        <f>VLOOKUP(ACX25,Information!$A$2:$H$1000,2,FALSE)</f>
        <v>unknown</v>
      </c>
      <c r="ACZ25" s="109" t="str">
        <f>VLOOKUP(ACX25,Information!$A$2:$H$1000,3,FALSE)</f>
        <v>Cespitularia</v>
      </c>
      <c r="ADA25" s="109" t="str">
        <f>VLOOKUP(ACX25,Information!$A$2:$H$1000,4,FALSE)</f>
        <v>XENIIDAE</v>
      </c>
      <c r="ADB25" s="109" t="str">
        <f>VLOOKUP(ACX25,Information!$A$2:$H$1000,8,FALSE)</f>
        <v>Soft.coral</v>
      </c>
      <c r="ADC25" s="109" t="str">
        <f>VLOOKUP(ACX25,Information!$A$2:$I$1000,9,FALSE)</f>
        <v>Cnidaria</v>
      </c>
      <c r="ADD25" s="112"/>
      <c r="ADE25" s="111"/>
      <c r="ADF25" s="108" t="s">
        <v>82</v>
      </c>
      <c r="ADG25" s="109" t="str">
        <f>VLOOKUP(ADF25,Information!$A$2:$H$1000,2,FALSE)</f>
        <v>unknown</v>
      </c>
      <c r="ADH25" s="109" t="str">
        <f>VLOOKUP(ADF25,Information!$A$2:$H$1000,3,FALSE)</f>
        <v>Acropora</v>
      </c>
      <c r="ADI25" s="109" t="str">
        <f>VLOOKUP(ADF25,Information!$A$2:$H$1000,4,FALSE)</f>
        <v>ACROPORIDAE</v>
      </c>
      <c r="ADJ25" s="109" t="str">
        <f>VLOOKUP(ADF25,Information!$A$2:$H$1000,8,FALSE)</f>
        <v>Hard.coral</v>
      </c>
      <c r="ADK25" s="109" t="str">
        <f>VLOOKUP(ADF25,Information!$A$2:$I$1000,9,FALSE)</f>
        <v>Cnidaria</v>
      </c>
      <c r="ADL25" s="110" t="s">
        <v>80</v>
      </c>
      <c r="ADM25" s="111"/>
      <c r="ADN25" s="108" t="s">
        <v>339</v>
      </c>
      <c r="ADO25" s="109" t="str">
        <f>VLOOKUP(ADN25,Information!$A$2:$H$1000,2,FALSE)</f>
        <v>unknown</v>
      </c>
      <c r="ADP25" s="109" t="str">
        <f>VLOOKUP(ADN25,Information!$A$2:$H$1000,3,FALSE)</f>
        <v>unknown</v>
      </c>
      <c r="ADQ25" s="109" t="str">
        <f>VLOOKUP(ADN25,Information!$A$2:$H$1000,4,FALSE)</f>
        <v>unknown</v>
      </c>
      <c r="ADR25" s="109" t="str">
        <f>VLOOKUP(ADN25,Information!$A$2:$H$1000,8,FALSE)</f>
        <v>Sponge</v>
      </c>
      <c r="ADS25" s="109" t="str">
        <f>VLOOKUP(ADN25,Information!$A$2:$I$1000,9,FALSE)</f>
        <v>Sponge</v>
      </c>
      <c r="ADT25" s="112"/>
      <c r="ADU25" s="111"/>
    </row>
    <row r="26" spans="1:801" ht="15.75" customHeight="1">
      <c r="A26" s="101">
        <v>11.5</v>
      </c>
      <c r="B26" s="115" t="s">
        <v>300</v>
      </c>
      <c r="C26" s="103" t="str">
        <f>VLOOKUP(B26,Information!$A$2:$H$1000,2,FALSE)</f>
        <v>Porites cylindrica</v>
      </c>
      <c r="D26" s="104" t="str">
        <f>VLOOKUP(B26,Information!$A$2:$H$1000,3,FALSE)</f>
        <v>Porites</v>
      </c>
      <c r="E26" s="104" t="str">
        <f>VLOOKUP(B26,Information!$A$2:$H$1000,4,FALSE)</f>
        <v>PORITIDAE</v>
      </c>
      <c r="F26" s="104" t="str">
        <f>VLOOKUP(B26,Information!$A$2:$H$1000,8,FALSE)</f>
        <v>Hard.coral</v>
      </c>
      <c r="G26" s="104" t="str">
        <f>VLOOKUP(B26,Information!$A$2:$I$1000,9,FALSE)</f>
        <v>Cnidaria</v>
      </c>
      <c r="H26" s="105" t="s">
        <v>1836</v>
      </c>
      <c r="I26" s="106"/>
      <c r="J26" s="115" t="s">
        <v>309</v>
      </c>
      <c r="K26" s="103">
        <f>VLOOKUP(J26,Information!$A$2:$H$1000,2,FALSE)</f>
        <v>0</v>
      </c>
      <c r="L26" s="104">
        <f>VLOOKUP(J26,Information!$A$2:$H$1000,3,FALSE)</f>
        <v>0</v>
      </c>
      <c r="M26" s="104">
        <f>VLOOKUP(J26,Information!$A$2:$H$1000,4,FALSE)</f>
        <v>0</v>
      </c>
      <c r="N26" s="104" t="str">
        <f>VLOOKUP(J26,Information!$A$2:$H$1000,8,FALSE)</f>
        <v>Coral.rubble</v>
      </c>
      <c r="O26" s="104" t="str">
        <f>VLOOKUP(J26,Information!$A$2:$I$1000,9,FALSE)</f>
        <v>Bare substrate</v>
      </c>
      <c r="P26" s="106"/>
      <c r="Q26" s="106"/>
      <c r="R26" s="115" t="s">
        <v>330</v>
      </c>
      <c r="S26" s="103" t="str">
        <f>VLOOKUP(R26,Information!$A$2:$H$1000,2,FALSE)</f>
        <v>unknown</v>
      </c>
      <c r="T26" s="104" t="str">
        <f>VLOOKUP(R26,Information!$A$2:$H$1000,3,FALSE)</f>
        <v>unknown</v>
      </c>
      <c r="U26" s="104" t="str">
        <f>VLOOKUP(R26,Information!$A$2:$H$1000,4,FALSE)</f>
        <v>unknown</v>
      </c>
      <c r="V26" s="104" t="str">
        <f>VLOOKUP(R26,Information!$A$2:$H$1000,8,FALSE)</f>
        <v>Soft.coral</v>
      </c>
      <c r="W26" s="104" t="str">
        <f>VLOOKUP(R26,Information!$A$2:$I$1000,9,FALSE)</f>
        <v>Cnidaria</v>
      </c>
      <c r="X26" s="106"/>
      <c r="Y26" s="106"/>
      <c r="Z26" s="115" t="s">
        <v>300</v>
      </c>
      <c r="AA26" s="103" t="str">
        <f>VLOOKUP(Z26,Information!$A$2:$H$1000,2,FALSE)</f>
        <v>Porites cylindrica</v>
      </c>
      <c r="AB26" s="104" t="str">
        <f>VLOOKUP(Z26,Information!$A$2:$H$1000,3,FALSE)</f>
        <v>Porites</v>
      </c>
      <c r="AC26" s="104" t="str">
        <f>VLOOKUP(Z26,Information!$A$2:$H$1000,4,FALSE)</f>
        <v>PORITIDAE</v>
      </c>
      <c r="AD26" s="104" t="str">
        <f>VLOOKUP(Z26,Information!$A$2:$H$1000,8,FALSE)</f>
        <v>Hard.coral</v>
      </c>
      <c r="AE26" s="104" t="str">
        <f>VLOOKUP(Z26,Information!$A$2:$I$1000,9,FALSE)</f>
        <v>Cnidaria</v>
      </c>
      <c r="AF26" s="105" t="s">
        <v>1836</v>
      </c>
      <c r="AG26" s="106"/>
      <c r="AH26" s="115" t="s">
        <v>309</v>
      </c>
      <c r="AI26" s="103">
        <f>VLOOKUP(AH26,Information!$A$2:$H$1000,2,FALSE)</f>
        <v>0</v>
      </c>
      <c r="AJ26" s="104">
        <f>VLOOKUP(AH26,Information!$A$2:$H$1000,3,FALSE)</f>
        <v>0</v>
      </c>
      <c r="AK26" s="104">
        <f>VLOOKUP(AH26,Information!$A$2:$H$1000,4,FALSE)</f>
        <v>0</v>
      </c>
      <c r="AL26" s="104" t="str">
        <f>VLOOKUP(AH26,Information!$A$2:$H$1000,8,FALSE)</f>
        <v>Coral.rubble</v>
      </c>
      <c r="AM26" s="104" t="str">
        <f>VLOOKUP(AH26,Information!$A$2:$I$1000,9,FALSE)</f>
        <v>Bare substrate</v>
      </c>
      <c r="AN26" s="106"/>
      <c r="AO26" s="106"/>
      <c r="AP26" s="115" t="s">
        <v>317</v>
      </c>
      <c r="AQ26" s="103" t="str">
        <f>VLOOKUP(AP26,Information!$A$2:$H$1000,2,FALSE)</f>
        <v>Rhytisma fulvum</v>
      </c>
      <c r="AR26" s="104" t="str">
        <f>VLOOKUP(AP26,Information!$A$2:$H$1000,3,FALSE)</f>
        <v>Rhytisma</v>
      </c>
      <c r="AS26" s="104" t="str">
        <f>VLOOKUP(AP26,Information!$A$2:$H$1000,4,FALSE)</f>
        <v>ALCYONIIDAE</v>
      </c>
      <c r="AT26" s="104" t="str">
        <f>VLOOKUP(AP26,Information!$A$2:$H$1000,8,FALSE)</f>
        <v>Soft.coral</v>
      </c>
      <c r="AU26" s="104" t="str">
        <f>VLOOKUP(AP26,Information!$A$2:$I$1000,9,FALSE)</f>
        <v>Cnidaria</v>
      </c>
      <c r="AV26" s="106"/>
      <c r="AW26" s="106"/>
      <c r="AX26" s="115" t="s">
        <v>311</v>
      </c>
      <c r="AY26" s="103" t="str">
        <f>VLOOKUP(AX26,Information!$A$2:$H$1000,2,FALSE)</f>
        <v>unknown</v>
      </c>
      <c r="AZ26" s="104" t="str">
        <f>VLOOKUP(AX26,Information!$A$2:$H$1000,3,FALSE)</f>
        <v>unknown</v>
      </c>
      <c r="BA26" s="104" t="str">
        <f>VLOOKUP(AX26,Information!$A$2:$H$1000,4,FALSE)</f>
        <v>unknown</v>
      </c>
      <c r="BB26" s="104" t="str">
        <f>VLOOKUP(AX26,Information!$A$2:$H$1000,8,FALSE)</f>
        <v>Red.algae</v>
      </c>
      <c r="BC26" s="104" t="str">
        <f>VLOOKUP(AX26,Information!$A$2:$I$1000,9,FALSE)</f>
        <v>Macroalgae</v>
      </c>
      <c r="BD26" s="106"/>
      <c r="BE26" s="106"/>
      <c r="BF26" s="115" t="s">
        <v>320</v>
      </c>
      <c r="BG26" s="103">
        <f>VLOOKUP(BF26,Information!$A$2:$H$1000,2,FALSE)</f>
        <v>0</v>
      </c>
      <c r="BH26" s="104">
        <f>VLOOKUP(BF26,Information!$A$2:$H$1000,3,FALSE)</f>
        <v>0</v>
      </c>
      <c r="BI26" s="104">
        <f>VLOOKUP(BF26,Information!$A$2:$H$1000,4,FALSE)</f>
        <v>0</v>
      </c>
      <c r="BJ26" s="104" t="str">
        <f>VLOOKUP(BF26,Information!$A$2:$H$1000,8,FALSE)</f>
        <v>Bare.rock</v>
      </c>
      <c r="BK26" s="104" t="str">
        <f>VLOOKUP(BF26,Information!$A$2:$I$1000,9,FALSE)</f>
        <v>Bare substrate</v>
      </c>
      <c r="BL26" s="106"/>
      <c r="BM26" s="106"/>
      <c r="BN26" s="115" t="s">
        <v>324</v>
      </c>
      <c r="BO26" s="103" t="str">
        <f>VLOOKUP(BN26,Information!$A$2:$H$1000,2,FALSE)</f>
        <v>unknown</v>
      </c>
      <c r="BP26" s="104" t="str">
        <f>VLOOKUP(BN26,Information!$A$2:$H$1000,3,FALSE)</f>
        <v>Sargassum</v>
      </c>
      <c r="BQ26" s="104" t="str">
        <f>VLOOKUP(BN26,Information!$A$2:$H$1000,4,FALSE)</f>
        <v>SARGASSACEAE</v>
      </c>
      <c r="BR26" s="104" t="str">
        <f>VLOOKUP(BN26,Information!$A$2:$H$1000,8,FALSE)</f>
        <v>Brown.algae</v>
      </c>
      <c r="BS26" s="104" t="str">
        <f>VLOOKUP(BN26,Information!$A$2:$I$1000,9,FALSE)</f>
        <v>Macroalgae</v>
      </c>
      <c r="BT26" s="106"/>
      <c r="BU26" s="106"/>
      <c r="BV26" s="115" t="s">
        <v>202</v>
      </c>
      <c r="BW26" s="103" t="str">
        <f>VLOOKUP(BV26,Information!$A$2:$H$1000,2,FALSE)</f>
        <v>unknown</v>
      </c>
      <c r="BX26" s="104" t="str">
        <f>VLOOKUP(BV26,Information!$A$2:$H$1000,3,FALSE)</f>
        <v>Favia</v>
      </c>
      <c r="BY26" s="104" t="str">
        <f>VLOOKUP(BV26,Information!$A$2:$H$1000,4,FALSE)</f>
        <v>MUSSIDAE</v>
      </c>
      <c r="BZ26" s="104" t="str">
        <f>VLOOKUP(BV26,Information!$A$2:$H$1000,8,FALSE)</f>
        <v>Hard.coral</v>
      </c>
      <c r="CA26" s="104" t="str">
        <f>VLOOKUP(BV26,Information!$A$2:$I$1000,9,FALSE)</f>
        <v>Cnidaria</v>
      </c>
      <c r="CB26" s="105" t="s">
        <v>1836</v>
      </c>
      <c r="CC26" s="106"/>
      <c r="CD26" s="115" t="s">
        <v>320</v>
      </c>
      <c r="CE26" s="103">
        <f>VLOOKUP(CD26,Information!$A$2:$H$1000,2,FALSE)</f>
        <v>0</v>
      </c>
      <c r="CF26" s="104">
        <f>VLOOKUP(CD26,Information!$A$2:$H$1000,3,FALSE)</f>
        <v>0</v>
      </c>
      <c r="CG26" s="104">
        <f>VLOOKUP(CD26,Information!$A$2:$H$1000,4,FALSE)</f>
        <v>0</v>
      </c>
      <c r="CH26" s="104" t="str">
        <f>VLOOKUP(CD26,Information!$A$2:$H$1000,8,FALSE)</f>
        <v>Bare.rock</v>
      </c>
      <c r="CI26" s="104" t="str">
        <f>VLOOKUP(CD26,Information!$A$2:$I$1000,9,FALSE)</f>
        <v>Bare substrate</v>
      </c>
      <c r="CJ26" s="106"/>
      <c r="CK26" s="106"/>
      <c r="CL26" s="115" t="s">
        <v>304</v>
      </c>
      <c r="CM26" s="103" t="str">
        <f>VLOOKUP(CL26,Information!$A$2:$H$1000,2,FALSE)</f>
        <v>Porites rus</v>
      </c>
      <c r="CN26" s="104" t="str">
        <f>VLOOKUP(CL26,Information!$A$2:$H$1000,3,FALSE)</f>
        <v>Porites</v>
      </c>
      <c r="CO26" s="104" t="str">
        <f>VLOOKUP(CL26,Information!$A$2:$H$1000,4,FALSE)</f>
        <v>PORITIDAE</v>
      </c>
      <c r="CP26" s="104" t="str">
        <f>VLOOKUP(CL26,Information!$A$2:$H$1000,8,FALSE)</f>
        <v>Hard.coral</v>
      </c>
      <c r="CQ26" s="104" t="str">
        <f>VLOOKUP(CL26,Information!$A$2:$I$1000,9,FALSE)</f>
        <v>Cnidaria</v>
      </c>
      <c r="CR26" s="105" t="s">
        <v>1836</v>
      </c>
      <c r="CS26" s="106"/>
      <c r="CT26" s="115" t="s">
        <v>322</v>
      </c>
      <c r="CU26" s="103">
        <f>VLOOKUP(CT26,Information!$A$2:$H$1000,2,FALSE)</f>
        <v>0</v>
      </c>
      <c r="CV26" s="104">
        <f>VLOOKUP(CT26,Information!$A$2:$H$1000,3,FALSE)</f>
        <v>0</v>
      </c>
      <c r="CW26" s="104">
        <f>VLOOKUP(CT26,Information!$A$2:$H$1000,4,FALSE)</f>
        <v>0</v>
      </c>
      <c r="CX26" s="104" t="str">
        <f>VLOOKUP(CT26,Information!$A$2:$H$1000,8,FALSE)</f>
        <v>Sand</v>
      </c>
      <c r="CY26" s="104" t="str">
        <f>VLOOKUP(CT26,Information!$A$2:$I$1000,9,FALSE)</f>
        <v>Bare substrate</v>
      </c>
      <c r="CZ26" s="106"/>
      <c r="DA26" s="106"/>
      <c r="DB26" s="107" t="s">
        <v>320</v>
      </c>
      <c r="DC26" s="103">
        <f>VLOOKUP(DB26,Information!$A$2:$H$1000,2,FALSE)</f>
        <v>0</v>
      </c>
      <c r="DD26" s="104">
        <f>VLOOKUP(DB26,Information!$A$2:$H$1000,3,FALSE)</f>
        <v>0</v>
      </c>
      <c r="DE26" s="104">
        <f>VLOOKUP(DB26,Information!$A$2:$H$1000,4,FALSE)</f>
        <v>0</v>
      </c>
      <c r="DF26" s="104" t="str">
        <f>VLOOKUP(DB26,Information!$A$2:$H$1000,8,FALSE)</f>
        <v>Bare.rock</v>
      </c>
      <c r="DG26" s="104" t="str">
        <f>VLOOKUP(DB26,Information!$A$2:$I$1000,9,FALSE)</f>
        <v>Bare substrate</v>
      </c>
      <c r="DH26" s="106"/>
      <c r="DI26" s="106"/>
      <c r="DJ26" s="107" t="s">
        <v>309</v>
      </c>
      <c r="DK26" s="103">
        <f>VLOOKUP(DJ26,Information!$A$2:$H$1000,2,FALSE)</f>
        <v>0</v>
      </c>
      <c r="DL26" s="104">
        <f>VLOOKUP(DJ26,Information!$A$2:$H$1000,3,FALSE)</f>
        <v>0</v>
      </c>
      <c r="DM26" s="104">
        <f>VLOOKUP(DJ26,Information!$A$2:$H$1000,4,FALSE)</f>
        <v>0</v>
      </c>
      <c r="DN26" s="104" t="str">
        <f>VLOOKUP(DJ26,Information!$A$2:$H$1000,8,FALSE)</f>
        <v>Coral.rubble</v>
      </c>
      <c r="DO26" s="104" t="str">
        <f>VLOOKUP(DJ26,Information!$A$2:$I$1000,9,FALSE)</f>
        <v>Bare substrate</v>
      </c>
      <c r="DP26" s="106"/>
      <c r="DQ26" s="106"/>
      <c r="DR26" s="115" t="s">
        <v>200</v>
      </c>
      <c r="DS26" s="103" t="str">
        <f>VLOOKUP(DR26,Information!$A$2:$H$1000,2,FALSE)</f>
        <v>unknown</v>
      </c>
      <c r="DT26" s="104" t="str">
        <f>VLOOKUP(DR26,Information!$A$2:$H$1000,3,FALSE)</f>
        <v>Echinopora</v>
      </c>
      <c r="DU26" s="104" t="str">
        <f>VLOOKUP(DR26,Information!$A$2:$H$1000,4,FALSE)</f>
        <v>MERULINIDAE</v>
      </c>
      <c r="DV26" s="104" t="str">
        <f>VLOOKUP(DR26,Information!$A$2:$H$1000,8,FALSE)</f>
        <v>Hard.coral</v>
      </c>
      <c r="DW26" s="104" t="str">
        <f>VLOOKUP(DR26,Information!$A$2:$I$1000,9,FALSE)</f>
        <v>Cnidaria</v>
      </c>
      <c r="DX26" s="105" t="s">
        <v>1837</v>
      </c>
      <c r="DY26" s="106"/>
      <c r="DZ26" s="115" t="s">
        <v>255</v>
      </c>
      <c r="EA26" s="103" t="str">
        <f>VLOOKUP(DZ26,Information!$A$2:$H$1000,2,FALSE)</f>
        <v>Lobophora variegata</v>
      </c>
      <c r="EB26" s="104" t="str">
        <f>VLOOKUP(DZ26,Information!$A$2:$H$1000,3,FALSE)</f>
        <v>Lobophora</v>
      </c>
      <c r="EC26" s="104" t="str">
        <f>VLOOKUP(DZ26,Information!$A$2:$H$1000,4,FALSE)</f>
        <v>DICTYOTACEAE</v>
      </c>
      <c r="ED26" s="104" t="str">
        <f>VLOOKUP(DZ26,Information!$A$2:$H$1000,8,FALSE)</f>
        <v>Brown.algae</v>
      </c>
      <c r="EE26" s="104" t="str">
        <f>VLOOKUP(DZ26,Information!$A$2:$I$1000,9,FALSE)</f>
        <v>Macroalgae</v>
      </c>
      <c r="EF26" s="106"/>
      <c r="EG26" s="106"/>
      <c r="EH26" s="115" t="s">
        <v>82</v>
      </c>
      <c r="EI26" s="103" t="str">
        <f>VLOOKUP(EH26,Information!$A$2:$H$1000,2,FALSE)</f>
        <v>unknown</v>
      </c>
      <c r="EJ26" s="104" t="str">
        <f>VLOOKUP(EH26,Information!$A$2:$H$1000,3,FALSE)</f>
        <v>Acropora</v>
      </c>
      <c r="EK26" s="104" t="str">
        <f>VLOOKUP(EH26,Information!$A$2:$H$1000,4,FALSE)</f>
        <v>ACROPORIDAE</v>
      </c>
      <c r="EL26" s="104" t="str">
        <f>VLOOKUP(EH26,Information!$A$2:$H$1000,8,FALSE)</f>
        <v>Hard.coral</v>
      </c>
      <c r="EM26" s="104" t="str">
        <f>VLOOKUP(EH26,Information!$A$2:$I$1000,9,FALSE)</f>
        <v>Cnidaria</v>
      </c>
      <c r="EN26" s="105" t="s">
        <v>1836</v>
      </c>
      <c r="EO26" s="106"/>
      <c r="EP26" s="115" t="s">
        <v>304</v>
      </c>
      <c r="EQ26" s="103" t="str">
        <f>VLOOKUP(EP26,Information!$A$2:$H$1000,2,FALSE)</f>
        <v>Porites rus</v>
      </c>
      <c r="ER26" s="104" t="str">
        <f>VLOOKUP(EP26,Information!$A$2:$H$1000,3,FALSE)</f>
        <v>Porites</v>
      </c>
      <c r="ES26" s="104" t="str">
        <f>VLOOKUP(EP26,Information!$A$2:$H$1000,4,FALSE)</f>
        <v>PORITIDAE</v>
      </c>
      <c r="ET26" s="104" t="str">
        <f>VLOOKUP(EP26,Information!$A$2:$H$1000,8,FALSE)</f>
        <v>Hard.coral</v>
      </c>
      <c r="EU26" s="104" t="str">
        <f>VLOOKUP(EP26,Information!$A$2:$I$1000,9,FALSE)</f>
        <v>Cnidaria</v>
      </c>
      <c r="EV26" s="105" t="s">
        <v>1836</v>
      </c>
      <c r="EW26" s="106"/>
      <c r="EX26" s="107" t="s">
        <v>309</v>
      </c>
      <c r="EY26" s="103">
        <f>VLOOKUP(EX26,Information!$A$2:$H$1000,2,FALSE)</f>
        <v>0</v>
      </c>
      <c r="EZ26" s="104">
        <f>VLOOKUP(EX26,Information!$A$2:$H$1000,3,FALSE)</f>
        <v>0</v>
      </c>
      <c r="FA26" s="104">
        <f>VLOOKUP(EX26,Information!$A$2:$H$1000,4,FALSE)</f>
        <v>0</v>
      </c>
      <c r="FB26" s="104" t="str">
        <f>VLOOKUP(EX26,Information!$A$2:$H$1000,8,FALSE)</f>
        <v>Coral.rubble</v>
      </c>
      <c r="FC26" s="104" t="str">
        <f>VLOOKUP(EX26,Information!$A$2:$I$1000,9,FALSE)</f>
        <v>Bare substrate</v>
      </c>
      <c r="FD26" s="106"/>
      <c r="FE26" s="106"/>
      <c r="FF26" s="115" t="s">
        <v>359</v>
      </c>
      <c r="FG26" s="103" t="str">
        <f>VLOOKUP(FF26,Information!$A$2:$H$1000,2,FALSE)</f>
        <v>unknown</v>
      </c>
      <c r="FH26" s="104" t="str">
        <f>VLOOKUP(FF26,Information!$A$2:$H$1000,3,FALSE)</f>
        <v>unknown</v>
      </c>
      <c r="FI26" s="104" t="str">
        <f>VLOOKUP(FF26,Information!$A$2:$H$1000,4,FALSE)</f>
        <v>unknown</v>
      </c>
      <c r="FJ26" s="104" t="str">
        <f>VLOOKUP(FF26,Information!$A$2:$H$1000,8,FALSE)</f>
        <v>Turf.algae</v>
      </c>
      <c r="FK26" s="104" t="str">
        <f>VLOOKUP(FF26,Information!$A$2:$I$1000,9,FALSE)</f>
        <v>Turf algae</v>
      </c>
      <c r="FL26" s="106"/>
      <c r="FM26" s="106"/>
      <c r="FN26" s="115" t="s">
        <v>82</v>
      </c>
      <c r="FO26" s="103" t="str">
        <f>VLOOKUP(FN26,Information!$A$2:$H$1000,2,FALSE)</f>
        <v>unknown</v>
      </c>
      <c r="FP26" s="104" t="str">
        <f>VLOOKUP(FN26,Information!$A$2:$H$1000,3,FALSE)</f>
        <v>Acropora</v>
      </c>
      <c r="FQ26" s="104" t="str">
        <f>VLOOKUP(FN26,Information!$A$2:$H$1000,4,FALSE)</f>
        <v>ACROPORIDAE</v>
      </c>
      <c r="FR26" s="104" t="str">
        <f>VLOOKUP(FN26,Information!$A$2:$H$1000,8,FALSE)</f>
        <v>Hard.coral</v>
      </c>
      <c r="FS26" s="104" t="str">
        <f>VLOOKUP(FN26,Information!$A$2:$I$1000,9,FALSE)</f>
        <v>Cnidaria</v>
      </c>
      <c r="FT26" s="105" t="s">
        <v>1836</v>
      </c>
      <c r="FU26" s="106"/>
      <c r="FV26" s="115" t="s">
        <v>300</v>
      </c>
      <c r="FW26" s="103" t="str">
        <f>VLOOKUP(FV26,Information!$A$2:$H$1000,2,FALSE)</f>
        <v>Porites cylindrica</v>
      </c>
      <c r="FX26" s="104" t="str">
        <f>VLOOKUP(FV26,Information!$A$2:$H$1000,3,FALSE)</f>
        <v>Porites</v>
      </c>
      <c r="FY26" s="104" t="str">
        <f>VLOOKUP(FV26,Information!$A$2:$H$1000,4,FALSE)</f>
        <v>PORITIDAE</v>
      </c>
      <c r="FZ26" s="104" t="str">
        <f>VLOOKUP(FV26,Information!$A$2:$H$1000,8,FALSE)</f>
        <v>Hard.coral</v>
      </c>
      <c r="GA26" s="104" t="str">
        <f>VLOOKUP(FV26,Information!$A$2:$I$1000,9,FALSE)</f>
        <v>Cnidaria</v>
      </c>
      <c r="GB26" s="105" t="s">
        <v>1836</v>
      </c>
      <c r="GC26" s="106"/>
      <c r="GD26" s="115" t="s">
        <v>330</v>
      </c>
      <c r="GE26" s="103" t="str">
        <f>VLOOKUP(GD26,Information!$A$2:$H$1000,2,FALSE)</f>
        <v>unknown</v>
      </c>
      <c r="GF26" s="104" t="str">
        <f>VLOOKUP(GD26,Information!$A$2:$H$1000,3,FALSE)</f>
        <v>unknown</v>
      </c>
      <c r="GG26" s="104" t="str">
        <f>VLOOKUP(GD26,Information!$A$2:$H$1000,4,FALSE)</f>
        <v>unknown</v>
      </c>
      <c r="GH26" s="104" t="str">
        <f>VLOOKUP(GD26,Information!$A$2:$H$1000,8,FALSE)</f>
        <v>Soft.coral</v>
      </c>
      <c r="GI26" s="104" t="str">
        <f>VLOOKUP(GD26,Information!$A$2:$I$1000,9,FALSE)</f>
        <v>Cnidaria</v>
      </c>
      <c r="GJ26" s="106"/>
      <c r="GK26" s="106"/>
      <c r="GL26" s="115" t="s">
        <v>309</v>
      </c>
      <c r="GM26" s="103">
        <f>VLOOKUP(GL26,Information!$A$2:$H$1000,2,FALSE)</f>
        <v>0</v>
      </c>
      <c r="GN26" s="104">
        <f>VLOOKUP(GL26,Information!$A$2:$H$1000,3,FALSE)</f>
        <v>0</v>
      </c>
      <c r="GO26" s="104">
        <f>VLOOKUP(GL26,Information!$A$2:$H$1000,4,FALSE)</f>
        <v>0</v>
      </c>
      <c r="GP26" s="104" t="str">
        <f>VLOOKUP(GL26,Information!$A$2:$H$1000,8,FALSE)</f>
        <v>Coral.rubble</v>
      </c>
      <c r="GQ26" s="104" t="str">
        <f>VLOOKUP(GL26,Information!$A$2:$I$1000,9,FALSE)</f>
        <v>Bare substrate</v>
      </c>
      <c r="GR26" s="106"/>
      <c r="GS26" s="106"/>
      <c r="GT26" s="115" t="s">
        <v>82</v>
      </c>
      <c r="GU26" s="103" t="str">
        <f>VLOOKUP(GT26,Information!$A$2:$H$1000,2,FALSE)</f>
        <v>unknown</v>
      </c>
      <c r="GV26" s="104" t="str">
        <f>VLOOKUP(GT26,Information!$A$2:$H$1000,3,FALSE)</f>
        <v>Acropora</v>
      </c>
      <c r="GW26" s="104" t="str">
        <f>VLOOKUP(GT26,Information!$A$2:$H$1000,4,FALSE)</f>
        <v>ACROPORIDAE</v>
      </c>
      <c r="GX26" s="104" t="str">
        <f>VLOOKUP(GT26,Information!$A$2:$H$1000,8,FALSE)</f>
        <v>Hard.coral</v>
      </c>
      <c r="GY26" s="104" t="str">
        <f>VLOOKUP(GT26,Information!$A$2:$I$1000,9,FALSE)</f>
        <v>Cnidaria</v>
      </c>
      <c r="GZ26" s="105" t="s">
        <v>1836</v>
      </c>
      <c r="HA26" s="106"/>
      <c r="HB26" s="115" t="s">
        <v>217</v>
      </c>
      <c r="HC26" s="103" t="str">
        <f>VLOOKUP(HB26,Information!$A$2:$H$1000,2,FALSE)</f>
        <v>unknown</v>
      </c>
      <c r="HD26" s="104" t="str">
        <f>VLOOKUP(HB26,Information!$A$2:$H$1000,3,FALSE)</f>
        <v>Galaxea</v>
      </c>
      <c r="HE26" s="104" t="str">
        <f>VLOOKUP(HB26,Information!$A$2:$H$1000,4,FALSE)</f>
        <v>EUPHYLLIIDAE</v>
      </c>
      <c r="HF26" s="104" t="str">
        <f>VLOOKUP(HB26,Information!$A$2:$H$1000,8,FALSE)</f>
        <v>Hard.coral</v>
      </c>
      <c r="HG26" s="104" t="str">
        <f>VLOOKUP(HB26,Information!$A$2:$I$1000,9,FALSE)</f>
        <v>Cnidaria</v>
      </c>
      <c r="HH26" s="105" t="s">
        <v>1837</v>
      </c>
      <c r="HI26" s="106"/>
      <c r="HJ26" s="115" t="s">
        <v>309</v>
      </c>
      <c r="HK26" s="103">
        <f>VLOOKUP(HJ26,Information!$A$2:$H$1000,2,FALSE)</f>
        <v>0</v>
      </c>
      <c r="HL26" s="104">
        <f>VLOOKUP(HJ26,Information!$A$2:$H$1000,3,FALSE)</f>
        <v>0</v>
      </c>
      <c r="HM26" s="104">
        <f>VLOOKUP(HJ26,Information!$A$2:$H$1000,4,FALSE)</f>
        <v>0</v>
      </c>
      <c r="HN26" s="104" t="str">
        <f>VLOOKUP(HJ26,Information!$A$2:$H$1000,8,FALSE)</f>
        <v>Coral.rubble</v>
      </c>
      <c r="HO26" s="104" t="str">
        <f>VLOOKUP(HJ26,Information!$A$2:$I$1000,9,FALSE)</f>
        <v>Bare substrate</v>
      </c>
      <c r="HP26" s="106"/>
      <c r="HQ26" s="106"/>
      <c r="HR26" s="115" t="s">
        <v>255</v>
      </c>
      <c r="HS26" s="103" t="str">
        <f>VLOOKUP(HR26,Information!$A$2:$H$1000,2,FALSE)</f>
        <v>Lobophora variegata</v>
      </c>
      <c r="HT26" s="104" t="str">
        <f>VLOOKUP(HR26,Information!$A$2:$H$1000,3,FALSE)</f>
        <v>Lobophora</v>
      </c>
      <c r="HU26" s="104" t="str">
        <f>VLOOKUP(HR26,Information!$A$2:$H$1000,4,FALSE)</f>
        <v>DICTYOTACEAE</v>
      </c>
      <c r="HV26" s="104" t="str">
        <f>VLOOKUP(HR26,Information!$A$2:$H$1000,8,FALSE)</f>
        <v>Brown.algae</v>
      </c>
      <c r="HW26" s="104" t="str">
        <f>VLOOKUP(HR26,Information!$A$2:$I$1000,9,FALSE)</f>
        <v>Macroalgae</v>
      </c>
      <c r="HX26" s="106"/>
      <c r="HY26" s="106"/>
      <c r="HZ26" s="115" t="s">
        <v>309</v>
      </c>
      <c r="IA26" s="103">
        <f>VLOOKUP(HZ26,Information!$A$2:$H$1000,2,FALSE)</f>
        <v>0</v>
      </c>
      <c r="IB26" s="104">
        <f>VLOOKUP(HZ26,Information!$A$2:$H$1000,3,FALSE)</f>
        <v>0</v>
      </c>
      <c r="IC26" s="104">
        <f>VLOOKUP(HZ26,Information!$A$2:$H$1000,4,FALSE)</f>
        <v>0</v>
      </c>
      <c r="ID26" s="104" t="str">
        <f>VLOOKUP(HZ26,Information!$A$2:$H$1000,8,FALSE)</f>
        <v>Coral.rubble</v>
      </c>
      <c r="IE26" s="104" t="str">
        <f>VLOOKUP(HZ26,Information!$A$2:$I$1000,9,FALSE)</f>
        <v>Bare substrate</v>
      </c>
      <c r="IF26" s="106"/>
      <c r="IG26" s="106"/>
      <c r="IH26" s="107" t="s">
        <v>317</v>
      </c>
      <c r="II26" s="103" t="str">
        <f>VLOOKUP(IH26,Information!$A$2:$H$1000,2,FALSE)</f>
        <v>Rhytisma fulvum</v>
      </c>
      <c r="IJ26" s="104" t="str">
        <f>VLOOKUP(IH26,Information!$A$2:$H$1000,3,FALSE)</f>
        <v>Rhytisma</v>
      </c>
      <c r="IK26" s="104" t="str">
        <f>VLOOKUP(IH26,Information!$A$2:$H$1000,4,FALSE)</f>
        <v>ALCYONIIDAE</v>
      </c>
      <c r="IL26" s="104" t="str">
        <f>VLOOKUP(IH26,Information!$A$2:$H$1000,8,FALSE)</f>
        <v>Soft.coral</v>
      </c>
      <c r="IM26" s="104" t="str">
        <f>VLOOKUP(IH26,Information!$A$2:$I$1000,9,FALSE)</f>
        <v>Cnidaria</v>
      </c>
      <c r="IN26" s="106"/>
      <c r="IO26" s="106"/>
      <c r="IP26" s="115" t="s">
        <v>304</v>
      </c>
      <c r="IQ26" s="103" t="str">
        <f>VLOOKUP(IP26,Information!$A$2:$H$1000,2,FALSE)</f>
        <v>Porites rus</v>
      </c>
      <c r="IR26" s="104" t="str">
        <f>VLOOKUP(IP26,Information!$A$2:$H$1000,3,FALSE)</f>
        <v>Porites</v>
      </c>
      <c r="IS26" s="104" t="str">
        <f>VLOOKUP(IP26,Information!$A$2:$H$1000,4,FALSE)</f>
        <v>PORITIDAE</v>
      </c>
      <c r="IT26" s="104" t="str">
        <f>VLOOKUP(IP26,Information!$A$2:$H$1000,8,FALSE)</f>
        <v>Hard.coral</v>
      </c>
      <c r="IU26" s="104" t="str">
        <f>VLOOKUP(IP26,Information!$A$2:$I$1000,9,FALSE)</f>
        <v>Cnidaria</v>
      </c>
      <c r="IV26" s="105" t="s">
        <v>1837</v>
      </c>
      <c r="IW26" s="106"/>
      <c r="IX26" s="115" t="s">
        <v>330</v>
      </c>
      <c r="IY26" s="103" t="str">
        <f>VLOOKUP(IX26,Information!$A$2:$H$1000,2,FALSE)</f>
        <v>unknown</v>
      </c>
      <c r="IZ26" s="104" t="str">
        <f>VLOOKUP(IX26,Information!$A$2:$H$1000,3,FALSE)</f>
        <v>unknown</v>
      </c>
      <c r="JA26" s="104" t="str">
        <f>VLOOKUP(IX26,Information!$A$2:$H$1000,4,FALSE)</f>
        <v>unknown</v>
      </c>
      <c r="JB26" s="104" t="str">
        <f>VLOOKUP(IX26,Information!$A$2:$H$1000,8,FALSE)</f>
        <v>Soft.coral</v>
      </c>
      <c r="JC26" s="104" t="str">
        <f>VLOOKUP(IX26,Information!$A$2:$I$1000,9,FALSE)</f>
        <v>Cnidaria</v>
      </c>
      <c r="JD26" s="106"/>
      <c r="JE26" s="106"/>
      <c r="JF26" s="115" t="s">
        <v>304</v>
      </c>
      <c r="JG26" s="103" t="str">
        <f>VLOOKUP(JF26,Information!$A$2:$H$1000,2,FALSE)</f>
        <v>Porites rus</v>
      </c>
      <c r="JH26" s="104" t="str">
        <f>VLOOKUP(JF26,Information!$A$2:$H$1000,3,FALSE)</f>
        <v>Porites</v>
      </c>
      <c r="JI26" s="104" t="str">
        <f>VLOOKUP(JF26,Information!$A$2:$H$1000,4,FALSE)</f>
        <v>PORITIDAE</v>
      </c>
      <c r="JJ26" s="104" t="str">
        <f>VLOOKUP(JF26,Information!$A$2:$H$1000,8,FALSE)</f>
        <v>Hard.coral</v>
      </c>
      <c r="JK26" s="104" t="str">
        <f>VLOOKUP(JF26,Information!$A$2:$I$1000,9,FALSE)</f>
        <v>Cnidaria</v>
      </c>
      <c r="JL26" s="105" t="s">
        <v>1836</v>
      </c>
      <c r="JM26" s="106"/>
      <c r="JN26" s="115" t="s">
        <v>324</v>
      </c>
      <c r="JO26" s="103" t="str">
        <f>VLOOKUP(JN26,Information!$A$2:$H$1000,2,FALSE)</f>
        <v>unknown</v>
      </c>
      <c r="JP26" s="104" t="str">
        <f>VLOOKUP(JN26,Information!$A$2:$H$1000,3,FALSE)</f>
        <v>Sargassum</v>
      </c>
      <c r="JQ26" s="104" t="str">
        <f>VLOOKUP(JN26,Information!$A$2:$H$1000,4,FALSE)</f>
        <v>SARGASSACEAE</v>
      </c>
      <c r="JR26" s="104" t="str">
        <f>VLOOKUP(JN26,Information!$A$2:$H$1000,8,FALSE)</f>
        <v>Brown.algae</v>
      </c>
      <c r="JS26" s="104" t="str">
        <f>VLOOKUP(JN26,Information!$A$2:$I$1000,9,FALSE)</f>
        <v>Macroalgae</v>
      </c>
      <c r="JT26" s="106"/>
      <c r="JU26" s="106"/>
      <c r="JV26" s="115" t="s">
        <v>202</v>
      </c>
      <c r="JW26" s="103" t="str">
        <f>VLOOKUP(JV26,Information!$A$2:$H$1000,2,FALSE)</f>
        <v>unknown</v>
      </c>
      <c r="JX26" s="104" t="str">
        <f>VLOOKUP(JV26,Information!$A$2:$H$1000,3,FALSE)</f>
        <v>Favia</v>
      </c>
      <c r="JY26" s="104" t="str">
        <f>VLOOKUP(JV26,Information!$A$2:$H$1000,4,FALSE)</f>
        <v>MUSSIDAE</v>
      </c>
      <c r="JZ26" s="104" t="str">
        <f>VLOOKUP(JV26,Information!$A$2:$H$1000,8,FALSE)</f>
        <v>Hard.coral</v>
      </c>
      <c r="KA26" s="104" t="str">
        <f>VLOOKUP(JV26,Information!$A$2:$I$1000,9,FALSE)</f>
        <v>Cnidaria</v>
      </c>
      <c r="KB26" s="105" t="s">
        <v>1836</v>
      </c>
      <c r="KC26" s="106"/>
      <c r="KD26" s="115" t="s">
        <v>309</v>
      </c>
      <c r="KE26" s="103">
        <f>VLOOKUP(KD26,Information!$A$2:$H$1000,2,FALSE)</f>
        <v>0</v>
      </c>
      <c r="KF26" s="104">
        <f>VLOOKUP(KD26,Information!$A$2:$H$1000,3,FALSE)</f>
        <v>0</v>
      </c>
      <c r="KG26" s="104">
        <f>VLOOKUP(KD26,Information!$A$2:$H$1000,4,FALSE)</f>
        <v>0</v>
      </c>
      <c r="KH26" s="104" t="str">
        <f>VLOOKUP(KD26,Information!$A$2:$H$1000,8,FALSE)</f>
        <v>Coral.rubble</v>
      </c>
      <c r="KI26" s="104" t="str">
        <f>VLOOKUP(KD26,Information!$A$2:$I$1000,9,FALSE)</f>
        <v>Bare substrate</v>
      </c>
      <c r="KJ26" s="106"/>
      <c r="KK26" s="106"/>
      <c r="KL26" s="115" t="s">
        <v>309</v>
      </c>
      <c r="KM26" s="103">
        <f>VLOOKUP(KL26,Information!$A$2:$H$1000,2,FALSE)</f>
        <v>0</v>
      </c>
      <c r="KN26" s="104">
        <f>VLOOKUP(KL26,Information!$A$2:$H$1000,3,FALSE)</f>
        <v>0</v>
      </c>
      <c r="KO26" s="104">
        <f>VLOOKUP(KL26,Information!$A$2:$H$1000,4,FALSE)</f>
        <v>0</v>
      </c>
      <c r="KP26" s="104" t="str">
        <f>VLOOKUP(KL26,Information!$A$2:$H$1000,8,FALSE)</f>
        <v>Coral.rubble</v>
      </c>
      <c r="KQ26" s="104" t="str">
        <f>VLOOKUP(KL26,Information!$A$2:$I$1000,9,FALSE)</f>
        <v>Bare substrate</v>
      </c>
      <c r="KR26" s="106"/>
      <c r="KS26" s="106"/>
      <c r="KT26" s="115" t="s">
        <v>300</v>
      </c>
      <c r="KU26" s="103" t="str">
        <f>VLOOKUP(KT26,Information!$A$2:$H$1000,2,FALSE)</f>
        <v>Porites cylindrica</v>
      </c>
      <c r="KV26" s="104" t="str">
        <f>VLOOKUP(KT26,Information!$A$2:$H$1000,3,FALSE)</f>
        <v>Porites</v>
      </c>
      <c r="KW26" s="104" t="str">
        <f>VLOOKUP(KT26,Information!$A$2:$H$1000,4,FALSE)</f>
        <v>PORITIDAE</v>
      </c>
      <c r="KX26" s="104" t="str">
        <f>VLOOKUP(KT26,Information!$A$2:$H$1000,8,FALSE)</f>
        <v>Hard.coral</v>
      </c>
      <c r="KY26" s="104" t="str">
        <f>VLOOKUP(KT26,Information!$A$2:$I$1000,9,FALSE)</f>
        <v>Cnidaria</v>
      </c>
      <c r="KZ26" s="105" t="s">
        <v>1836</v>
      </c>
      <c r="LA26" s="106"/>
      <c r="LB26" s="115" t="s">
        <v>309</v>
      </c>
      <c r="LC26" s="103">
        <f>VLOOKUP(LB26,Information!$A$2:$H$1000,2,FALSE)</f>
        <v>0</v>
      </c>
      <c r="LD26" s="104">
        <f>VLOOKUP(LB26,Information!$A$2:$H$1000,3,FALSE)</f>
        <v>0</v>
      </c>
      <c r="LE26" s="104">
        <f>VLOOKUP(LB26,Information!$A$2:$H$1000,4,FALSE)</f>
        <v>0</v>
      </c>
      <c r="LF26" s="104" t="str">
        <f>VLOOKUP(LB26,Information!$A$2:$H$1000,8,FALSE)</f>
        <v>Coral.rubble</v>
      </c>
      <c r="LG26" s="104" t="str">
        <f>VLOOKUP(LB26,Information!$A$2:$I$1000,9,FALSE)</f>
        <v>Bare substrate</v>
      </c>
      <c r="LH26" s="106"/>
      <c r="LI26" s="106"/>
      <c r="LJ26" s="115" t="s">
        <v>359</v>
      </c>
      <c r="LK26" s="103" t="str">
        <f>VLOOKUP(LJ26,Information!$A$2:$H$1000,2,FALSE)</f>
        <v>unknown</v>
      </c>
      <c r="LL26" s="104" t="str">
        <f>VLOOKUP(LJ26,Information!$A$2:$H$1000,3,FALSE)</f>
        <v>unknown</v>
      </c>
      <c r="LM26" s="104" t="str">
        <f>VLOOKUP(LJ26,Information!$A$2:$H$1000,4,FALSE)</f>
        <v>unknown</v>
      </c>
      <c r="LN26" s="104" t="str">
        <f>VLOOKUP(LJ26,Information!$A$2:$H$1000,8,FALSE)</f>
        <v>Turf.algae</v>
      </c>
      <c r="LO26" s="104" t="str">
        <f>VLOOKUP(LJ26,Information!$A$2:$I$1000,9,FALSE)</f>
        <v>Turf algae</v>
      </c>
      <c r="LP26" s="106"/>
      <c r="LQ26" s="106"/>
      <c r="LR26" s="115" t="s">
        <v>245</v>
      </c>
      <c r="LS26" s="103" t="str">
        <f>VLOOKUP(LR26,Information!$A$2:$H$1000,2,FALSE)</f>
        <v>unknown</v>
      </c>
      <c r="LT26" s="104" t="str">
        <f>VLOOKUP(LR26,Information!$A$2:$H$1000,3,FALSE)</f>
        <v>unknown</v>
      </c>
      <c r="LU26" s="104" t="str">
        <f>VLOOKUP(LR26,Information!$A$2:$H$1000,4,FALSE)</f>
        <v>unknown</v>
      </c>
      <c r="LV26" s="104" t="str">
        <f>VLOOKUP(LR26,Information!$A$2:$H$1000,8,FALSE)</f>
        <v>Hydroid</v>
      </c>
      <c r="LW26" s="104" t="str">
        <f>VLOOKUP(LR26,Information!$A$2:$I$1000,9,FALSE)</f>
        <v>Cnidaria</v>
      </c>
      <c r="LX26" s="106"/>
      <c r="LY26" s="106"/>
      <c r="LZ26" s="115" t="s">
        <v>200</v>
      </c>
      <c r="MA26" s="103" t="str">
        <f>VLOOKUP(LZ26,Information!$A$2:$H$1000,2,FALSE)</f>
        <v>unknown</v>
      </c>
      <c r="MB26" s="104" t="str">
        <f>VLOOKUP(LZ26,Information!$A$2:$H$1000,3,FALSE)</f>
        <v>Echinopora</v>
      </c>
      <c r="MC26" s="104" t="str">
        <f>VLOOKUP(LZ26,Information!$A$2:$H$1000,4,FALSE)</f>
        <v>MERULINIDAE</v>
      </c>
      <c r="MD26" s="104" t="str">
        <f>VLOOKUP(LZ26,Information!$A$2:$H$1000,8,FALSE)</f>
        <v>Hard.coral</v>
      </c>
      <c r="ME26" s="104" t="str">
        <f>VLOOKUP(LZ26,Information!$A$2:$I$1000,9,FALSE)</f>
        <v>Cnidaria</v>
      </c>
      <c r="MF26" s="105" t="s">
        <v>1836</v>
      </c>
      <c r="MG26" s="106"/>
      <c r="MH26" s="115" t="s">
        <v>287</v>
      </c>
      <c r="MI26" s="103" t="str">
        <f>VLOOKUP(MH26,Information!$A$2:$H$1000,2,FALSE)</f>
        <v>unknown</v>
      </c>
      <c r="MJ26" s="104" t="str">
        <f>VLOOKUP(MH26,Information!$A$2:$H$1000,3,FALSE)</f>
        <v>Platygyra</v>
      </c>
      <c r="MK26" s="104" t="str">
        <f>VLOOKUP(MH26,Information!$A$2:$H$1000,4,FALSE)</f>
        <v>MERULINIDAE</v>
      </c>
      <c r="ML26" s="104" t="str">
        <f>VLOOKUP(MH26,Information!$A$2:$H$1000,8,FALSE)</f>
        <v>Hard.coral</v>
      </c>
      <c r="MM26" s="104" t="str">
        <f>VLOOKUP(MH26,Information!$A$2:$I$1000,9,FALSE)</f>
        <v>Cnidaria</v>
      </c>
      <c r="MN26" s="105" t="s">
        <v>1836</v>
      </c>
      <c r="MO26" s="106"/>
      <c r="MP26" s="115" t="s">
        <v>309</v>
      </c>
      <c r="MQ26" s="103">
        <f>VLOOKUP(MP26,Information!$A$2:$H$1000,2,FALSE)</f>
        <v>0</v>
      </c>
      <c r="MR26" s="104">
        <f>VLOOKUP(MP26,Information!$A$2:$H$1000,3,FALSE)</f>
        <v>0</v>
      </c>
      <c r="MS26" s="104">
        <f>VLOOKUP(MP26,Information!$A$2:$H$1000,4,FALSE)</f>
        <v>0</v>
      </c>
      <c r="MT26" s="104" t="str">
        <f>VLOOKUP(MP26,Information!$A$2:$H$1000,8,FALSE)</f>
        <v>Coral.rubble</v>
      </c>
      <c r="MU26" s="104" t="str">
        <f>VLOOKUP(MP26,Information!$A$2:$I$1000,9,FALSE)</f>
        <v>Bare substrate</v>
      </c>
      <c r="MV26" s="106"/>
      <c r="MW26" s="106"/>
      <c r="MX26" s="115" t="s">
        <v>309</v>
      </c>
      <c r="MY26" s="103">
        <f>VLOOKUP(MX26,Information!$A$2:$H$1000,2,FALSE)</f>
        <v>0</v>
      </c>
      <c r="MZ26" s="104">
        <f>VLOOKUP(MX26,Information!$A$2:$H$1000,3,FALSE)</f>
        <v>0</v>
      </c>
      <c r="NA26" s="104">
        <f>VLOOKUP(MX26,Information!$A$2:$H$1000,4,FALSE)</f>
        <v>0</v>
      </c>
      <c r="NB26" s="104" t="str">
        <f>VLOOKUP(MX26,Information!$A$2:$H$1000,8,FALSE)</f>
        <v>Coral.rubble</v>
      </c>
      <c r="NC26" s="104" t="str">
        <f>VLOOKUP(MX26,Information!$A$2:$I$1000,9,FALSE)</f>
        <v>Bare substrate</v>
      </c>
      <c r="ND26" s="106"/>
      <c r="NE26" s="106"/>
      <c r="NF26" s="115" t="s">
        <v>141</v>
      </c>
      <c r="NG26" s="103" t="str">
        <f>VLOOKUP(NF26,Information!$A$2:$H$1000,2,FALSE)</f>
        <v>Carteriospongia foliascens</v>
      </c>
      <c r="NH26" s="104" t="str">
        <f>VLOOKUP(NF26,Information!$A$2:$H$1000,3,FALSE)</f>
        <v>Carteriospongia</v>
      </c>
      <c r="NI26" s="104" t="str">
        <f>VLOOKUP(NF26,Information!$A$2:$H$1000,4,FALSE)</f>
        <v>THORECTIDAE</v>
      </c>
      <c r="NJ26" s="104" t="str">
        <f>VLOOKUP(NF26,Information!$A$2:$H$1000,8,FALSE)</f>
        <v>Sponge</v>
      </c>
      <c r="NK26" s="104" t="str">
        <f>VLOOKUP(NF26,Information!$A$2:$I$1000,9,FALSE)</f>
        <v>Sponge</v>
      </c>
      <c r="NL26" s="106"/>
      <c r="NM26" s="106"/>
      <c r="NN26" s="115" t="s">
        <v>309</v>
      </c>
      <c r="NO26" s="103">
        <f>VLOOKUP(NN26,Information!$A$2:$H$1000,2,FALSE)</f>
        <v>0</v>
      </c>
      <c r="NP26" s="104">
        <f>VLOOKUP(NN26,Information!$A$2:$H$1000,3,FALSE)</f>
        <v>0</v>
      </c>
      <c r="NQ26" s="104">
        <f>VLOOKUP(NN26,Information!$A$2:$H$1000,4,FALSE)</f>
        <v>0</v>
      </c>
      <c r="NR26" s="104" t="str">
        <f>VLOOKUP(NN26,Information!$A$2:$H$1000,8,FALSE)</f>
        <v>Coral.rubble</v>
      </c>
      <c r="NS26" s="104" t="str">
        <f>VLOOKUP(NN26,Information!$A$2:$I$1000,9,FALSE)</f>
        <v>Bare substrate</v>
      </c>
      <c r="NT26" s="106"/>
      <c r="NU26" s="106"/>
      <c r="NV26" s="115" t="s">
        <v>298</v>
      </c>
      <c r="NW26" s="103" t="str">
        <f>VLOOKUP(NV26,Information!$A$2:$H$1000,2,FALSE)</f>
        <v>unknown</v>
      </c>
      <c r="NX26" s="104" t="str">
        <f>VLOOKUP(NV26,Information!$A$2:$H$1000,3,FALSE)</f>
        <v>Porites</v>
      </c>
      <c r="NY26" s="104" t="str">
        <f>VLOOKUP(NV26,Information!$A$2:$H$1000,4,FALSE)</f>
        <v>PORITIDAE</v>
      </c>
      <c r="NZ26" s="104" t="str">
        <f>VLOOKUP(NV26,Information!$A$2:$H$1000,8,FALSE)</f>
        <v>Hard.coral</v>
      </c>
      <c r="OA26" s="104" t="str">
        <f>VLOOKUP(NV26,Information!$A$2:$I$1000,9,FALSE)</f>
        <v>Cnidaria</v>
      </c>
      <c r="OB26" s="105" t="s">
        <v>1836</v>
      </c>
      <c r="OC26" s="106"/>
      <c r="OD26" s="107" t="s">
        <v>320</v>
      </c>
      <c r="OE26" s="103">
        <f>VLOOKUP(OD26,Information!$A$2:$H$1000,2,FALSE)</f>
        <v>0</v>
      </c>
      <c r="OF26" s="104">
        <f>VLOOKUP(OD26,Information!$A$2:$H$1000,3,FALSE)</f>
        <v>0</v>
      </c>
      <c r="OG26" s="104">
        <f>VLOOKUP(OD26,Information!$A$2:$H$1000,4,FALSE)</f>
        <v>0</v>
      </c>
      <c r="OH26" s="104" t="str">
        <f>VLOOKUP(OD26,Information!$A$2:$H$1000,8,FALSE)</f>
        <v>Bare.rock</v>
      </c>
      <c r="OI26" s="104" t="str">
        <f>VLOOKUP(OD26,Information!$A$2:$I$1000,9,FALSE)</f>
        <v>Bare substrate</v>
      </c>
      <c r="OJ26" s="106"/>
      <c r="OK26" s="106"/>
      <c r="OL26" s="107" t="s">
        <v>298</v>
      </c>
      <c r="OM26" s="103" t="str">
        <f>VLOOKUP(OL26,Information!$A$2:$H$1000,2,FALSE)</f>
        <v>unknown</v>
      </c>
      <c r="ON26" s="104" t="str">
        <f>VLOOKUP(OL26,Information!$A$2:$H$1000,3,FALSE)</f>
        <v>Porites</v>
      </c>
      <c r="OO26" s="104" t="str">
        <f>VLOOKUP(OL26,Information!$A$2:$H$1000,4,FALSE)</f>
        <v>PORITIDAE</v>
      </c>
      <c r="OP26" s="104" t="str">
        <f>VLOOKUP(OL26,Information!$A$2:$H$1000,8,FALSE)</f>
        <v>Hard.coral</v>
      </c>
      <c r="OQ26" s="104" t="str">
        <f>VLOOKUP(OL26,Information!$A$2:$I$1000,9,FALSE)</f>
        <v>Cnidaria</v>
      </c>
      <c r="OR26" s="105" t="s">
        <v>1837</v>
      </c>
      <c r="OS26" s="106"/>
      <c r="OT26" s="107" t="s">
        <v>309</v>
      </c>
      <c r="OU26" s="103">
        <f>VLOOKUP(OT26,Information!$A$2:$H$1000,2,FALSE)</f>
        <v>0</v>
      </c>
      <c r="OV26" s="104">
        <f>VLOOKUP(OT26,Information!$A$2:$H$1000,3,FALSE)</f>
        <v>0</v>
      </c>
      <c r="OW26" s="104">
        <f>VLOOKUP(OT26,Information!$A$2:$H$1000,4,FALSE)</f>
        <v>0</v>
      </c>
      <c r="OX26" s="104" t="str">
        <f>VLOOKUP(OT26,Information!$A$2:$H$1000,8,FALSE)</f>
        <v>Coral.rubble</v>
      </c>
      <c r="OY26" s="104" t="str">
        <f>VLOOKUP(OT26,Information!$A$2:$I$1000,9,FALSE)</f>
        <v>Bare substrate</v>
      </c>
      <c r="OZ26" s="106"/>
      <c r="PA26" s="106"/>
      <c r="PB26" s="107" t="s">
        <v>82</v>
      </c>
      <c r="PC26" s="103" t="str">
        <f>VLOOKUP(PB26,Information!$A$2:$H$1000,2,FALSE)</f>
        <v>unknown</v>
      </c>
      <c r="PD26" s="104" t="str">
        <f>VLOOKUP(PB26,Information!$A$2:$H$1000,3,FALSE)</f>
        <v>Acropora</v>
      </c>
      <c r="PE26" s="104" t="str">
        <f>VLOOKUP(PB26,Information!$A$2:$H$1000,4,FALSE)</f>
        <v>ACROPORIDAE</v>
      </c>
      <c r="PF26" s="104" t="str">
        <f>VLOOKUP(PB26,Information!$A$2:$H$1000,8,FALSE)</f>
        <v>Hard.coral</v>
      </c>
      <c r="PG26" s="104" t="str">
        <f>VLOOKUP(PB26,Information!$A$2:$I$1000,9,FALSE)</f>
        <v>Cnidaria</v>
      </c>
      <c r="PH26" s="105" t="s">
        <v>80</v>
      </c>
      <c r="PI26" s="106"/>
      <c r="PJ26" s="107" t="s">
        <v>309</v>
      </c>
      <c r="PK26" s="103">
        <f>VLOOKUP(PJ26,Information!$A$2:$H$1000,2,FALSE)</f>
        <v>0</v>
      </c>
      <c r="PL26" s="104">
        <f>VLOOKUP(PJ26,Information!$A$2:$H$1000,3,FALSE)</f>
        <v>0</v>
      </c>
      <c r="PM26" s="104">
        <f>VLOOKUP(PJ26,Information!$A$2:$H$1000,4,FALSE)</f>
        <v>0</v>
      </c>
      <c r="PN26" s="104" t="str">
        <f>VLOOKUP(PJ26,Information!$A$2:$H$1000,8,FALSE)</f>
        <v>Coral.rubble</v>
      </c>
      <c r="PO26" s="104" t="str">
        <f>VLOOKUP(PJ26,Information!$A$2:$I$1000,9,FALSE)</f>
        <v>Bare substrate</v>
      </c>
      <c r="PP26" s="106"/>
      <c r="PQ26" s="106"/>
      <c r="PR26" s="107" t="s">
        <v>322</v>
      </c>
      <c r="PS26" s="103">
        <f>VLOOKUP(PR26,Information!$A$2:$H$1000,2,FALSE)</f>
        <v>0</v>
      </c>
      <c r="PT26" s="104">
        <f>VLOOKUP(PR26,Information!$A$2:$H$1000,3,FALSE)</f>
        <v>0</v>
      </c>
      <c r="PU26" s="104">
        <f>VLOOKUP(PR26,Information!$A$2:$H$1000,4,FALSE)</f>
        <v>0</v>
      </c>
      <c r="PV26" s="104" t="str">
        <f>VLOOKUP(PR26,Information!$A$2:$H$1000,8,FALSE)</f>
        <v>Sand</v>
      </c>
      <c r="PW26" s="104" t="str">
        <f>VLOOKUP(PR26,Information!$A$2:$I$1000,9,FALSE)</f>
        <v>Bare substrate</v>
      </c>
      <c r="PX26" s="106"/>
      <c r="PY26" s="106"/>
      <c r="PZ26" s="107" t="s">
        <v>322</v>
      </c>
      <c r="QA26" s="103">
        <f>VLOOKUP(PZ26,Information!$A$2:$H$1000,2,FALSE)</f>
        <v>0</v>
      </c>
      <c r="QB26" s="104">
        <f>VLOOKUP(PZ26,Information!$A$2:$H$1000,3,FALSE)</f>
        <v>0</v>
      </c>
      <c r="QC26" s="104">
        <f>VLOOKUP(PZ26,Information!$A$2:$H$1000,4,FALSE)</f>
        <v>0</v>
      </c>
      <c r="QD26" s="104" t="str">
        <f>VLOOKUP(PZ26,Information!$A$2:$H$1000,8,FALSE)</f>
        <v>Sand</v>
      </c>
      <c r="QE26" s="104" t="str">
        <f>VLOOKUP(PZ26,Information!$A$2:$I$1000,9,FALSE)</f>
        <v>Bare substrate</v>
      </c>
      <c r="QF26" s="106"/>
      <c r="QG26" s="106"/>
      <c r="QH26" s="107" t="s">
        <v>322</v>
      </c>
      <c r="QI26" s="103">
        <f>VLOOKUP(QH26,Information!$A$2:$H$1000,2,FALSE)</f>
        <v>0</v>
      </c>
      <c r="QJ26" s="104">
        <f>VLOOKUP(QH26,Information!$A$2:$H$1000,3,FALSE)</f>
        <v>0</v>
      </c>
      <c r="QK26" s="104">
        <f>VLOOKUP(QH26,Information!$A$2:$H$1000,4,FALSE)</f>
        <v>0</v>
      </c>
      <c r="QL26" s="104" t="str">
        <f>VLOOKUP(QH26,Information!$A$2:$H$1000,8,FALSE)</f>
        <v>Sand</v>
      </c>
      <c r="QM26" s="104" t="str">
        <f>VLOOKUP(QH26,Information!$A$2:$I$1000,9,FALSE)</f>
        <v>Bare substrate</v>
      </c>
      <c r="QN26" s="106"/>
      <c r="QO26" s="106"/>
      <c r="QP26" s="107" t="s">
        <v>322</v>
      </c>
      <c r="QQ26" s="103">
        <f>VLOOKUP(QP26,Information!$A$2:$H$1000,2,FALSE)</f>
        <v>0</v>
      </c>
      <c r="QR26" s="104">
        <f>VLOOKUP(QP26,Information!$A$2:$H$1000,3,FALSE)</f>
        <v>0</v>
      </c>
      <c r="QS26" s="104">
        <f>VLOOKUP(QP26,Information!$A$2:$H$1000,4,FALSE)</f>
        <v>0</v>
      </c>
      <c r="QT26" s="104" t="str">
        <f>VLOOKUP(QP26,Information!$A$2:$H$1000,8,FALSE)</f>
        <v>Sand</v>
      </c>
      <c r="QU26" s="104" t="str">
        <f>VLOOKUP(QP26,Information!$A$2:$I$1000,9,FALSE)</f>
        <v>Bare substrate</v>
      </c>
      <c r="QV26" s="106"/>
      <c r="QW26" s="106"/>
      <c r="QX26" s="107" t="s">
        <v>330</v>
      </c>
      <c r="QY26" s="103" t="str">
        <f>VLOOKUP(QX26,Information!$A$2:$H$1000,2,FALSE)</f>
        <v>unknown</v>
      </c>
      <c r="QZ26" s="104" t="str">
        <f>VLOOKUP(QX26,Information!$A$2:$H$1000,3,FALSE)</f>
        <v>unknown</v>
      </c>
      <c r="RA26" s="104" t="str">
        <f>VLOOKUP(QX26,Information!$A$2:$H$1000,4,FALSE)</f>
        <v>unknown</v>
      </c>
      <c r="RB26" s="104" t="str">
        <f>VLOOKUP(QX26,Information!$A$2:$H$1000,8,FALSE)</f>
        <v>Soft.coral</v>
      </c>
      <c r="RC26" s="104" t="str">
        <f>VLOOKUP(QX26,Information!$A$2:$I$1000,9,FALSE)</f>
        <v>Cnidaria</v>
      </c>
      <c r="RD26" s="106"/>
      <c r="RE26" s="106"/>
      <c r="RF26" s="107" t="s">
        <v>322</v>
      </c>
      <c r="RG26" s="103">
        <f>VLOOKUP(RF26,Information!$A$2:$H$1000,2,FALSE)</f>
        <v>0</v>
      </c>
      <c r="RH26" s="104">
        <f>VLOOKUP(RF26,Information!$A$2:$H$1000,3,FALSE)</f>
        <v>0</v>
      </c>
      <c r="RI26" s="104">
        <f>VLOOKUP(RF26,Information!$A$2:$H$1000,4,FALSE)</f>
        <v>0</v>
      </c>
      <c r="RJ26" s="104" t="str">
        <f>VLOOKUP(RF26,Information!$A$2:$H$1000,8,FALSE)</f>
        <v>Sand</v>
      </c>
      <c r="RK26" s="104" t="str">
        <f>VLOOKUP(RF26,Information!$A$2:$I$1000,9,FALSE)</f>
        <v>Bare substrate</v>
      </c>
      <c r="RL26" s="106"/>
      <c r="RM26" s="106"/>
      <c r="RN26" s="107" t="s">
        <v>322</v>
      </c>
      <c r="RO26" s="103">
        <f>VLOOKUP(RN26,Information!$A$2:$H$1000,2,FALSE)</f>
        <v>0</v>
      </c>
      <c r="RP26" s="104">
        <f>VLOOKUP(RN26,Information!$A$2:$H$1000,3,FALSE)</f>
        <v>0</v>
      </c>
      <c r="RQ26" s="104">
        <f>VLOOKUP(RN26,Information!$A$2:$H$1000,4,FALSE)</f>
        <v>0</v>
      </c>
      <c r="RR26" s="104" t="str">
        <f>VLOOKUP(RN26,Information!$A$2:$H$1000,8,FALSE)</f>
        <v>Sand</v>
      </c>
      <c r="RS26" s="104" t="str">
        <f>VLOOKUP(RN26,Information!$A$2:$I$1000,9,FALSE)</f>
        <v>Bare substrate</v>
      </c>
      <c r="RT26" s="106"/>
      <c r="RU26" s="106"/>
      <c r="RV26" s="107" t="s">
        <v>330</v>
      </c>
      <c r="RW26" s="103" t="str">
        <f>VLOOKUP(RV26,Information!$A$2:$H$1000,2,FALSE)</f>
        <v>unknown</v>
      </c>
      <c r="RX26" s="104" t="str">
        <f>VLOOKUP(RV26,Information!$A$2:$H$1000,3,FALSE)</f>
        <v>unknown</v>
      </c>
      <c r="RY26" s="104" t="str">
        <f>VLOOKUP(RV26,Information!$A$2:$H$1000,4,FALSE)</f>
        <v>unknown</v>
      </c>
      <c r="RZ26" s="104" t="str">
        <f>VLOOKUP(RV26,Information!$A$2:$H$1000,8,FALSE)</f>
        <v>Soft.coral</v>
      </c>
      <c r="SA26" s="104" t="str">
        <f>VLOOKUP(RV26,Information!$A$2:$I$1000,9,FALSE)</f>
        <v>Cnidaria</v>
      </c>
      <c r="SB26" s="106"/>
      <c r="SC26" s="106"/>
      <c r="SD26" s="107" t="s">
        <v>359</v>
      </c>
      <c r="SE26" s="103" t="str">
        <f>VLOOKUP(SD26,Information!$A$2:$H$1000,2,FALSE)</f>
        <v>unknown</v>
      </c>
      <c r="SF26" s="104" t="str">
        <f>VLOOKUP(SD26,Information!$A$2:$H$1000,3,FALSE)</f>
        <v>unknown</v>
      </c>
      <c r="SG26" s="104" t="str">
        <f>VLOOKUP(SD26,Information!$A$2:$H$1000,4,FALSE)</f>
        <v>unknown</v>
      </c>
      <c r="SH26" s="104" t="str">
        <f>VLOOKUP(SD26,Information!$A$2:$H$1000,8,FALSE)</f>
        <v>Turf.algae</v>
      </c>
      <c r="SI26" s="104" t="str">
        <f>VLOOKUP(SD26,Information!$A$2:$I$1000,9,FALSE)</f>
        <v>Turf algae</v>
      </c>
      <c r="SJ26" s="106"/>
      <c r="SK26" s="106"/>
      <c r="SL26" s="107" t="s">
        <v>92</v>
      </c>
      <c r="SM26" s="103" t="str">
        <f>VLOOKUP(SL26,Information!$A$2:$H$1000,2,FALSE)</f>
        <v>unknown</v>
      </c>
      <c r="SN26" s="104" t="str">
        <f>VLOOKUP(SL26,Information!$A$2:$H$1000,3,FALSE)</f>
        <v>unknown</v>
      </c>
      <c r="SO26" s="104" t="str">
        <f>VLOOKUP(SL26,Information!$A$2:$H$1000,4,FALSE)</f>
        <v>unknown</v>
      </c>
      <c r="SP26" s="104" t="str">
        <f>VLOOKUP(SL26,Information!$A$2:$H$1000,8,FALSE)</f>
        <v>Sea.anemone</v>
      </c>
      <c r="SQ26" s="104" t="str">
        <f>VLOOKUP(SL26,Information!$A$2:$I$1000,9,FALSE)</f>
        <v>Cnidaria</v>
      </c>
      <c r="SR26" s="106"/>
      <c r="SS26" s="106"/>
      <c r="ST26" s="107" t="s">
        <v>309</v>
      </c>
      <c r="SU26" s="103">
        <f>VLOOKUP(ST26,Information!$A$2:$H$1000,2,FALSE)</f>
        <v>0</v>
      </c>
      <c r="SV26" s="104">
        <f>VLOOKUP(ST26,Information!$A$2:$H$1000,3,FALSE)</f>
        <v>0</v>
      </c>
      <c r="SW26" s="104">
        <f>VLOOKUP(ST26,Information!$A$2:$H$1000,4,FALSE)</f>
        <v>0</v>
      </c>
      <c r="SX26" s="104" t="str">
        <f>VLOOKUP(ST26,Information!$A$2:$H$1000,8,FALSE)</f>
        <v>Coral.rubble</v>
      </c>
      <c r="SY26" s="104" t="str">
        <f>VLOOKUP(ST26,Information!$A$2:$I$1000,9,FALSE)</f>
        <v>Bare substrate</v>
      </c>
      <c r="SZ26" s="106"/>
      <c r="TA26" s="106"/>
      <c r="TB26" s="108" t="s">
        <v>330</v>
      </c>
      <c r="TC26" s="109" t="str">
        <f>VLOOKUP(TB26,Information!$A$2:$H$1000,2,FALSE)</f>
        <v>unknown</v>
      </c>
      <c r="TD26" s="109" t="str">
        <f>VLOOKUP(TB26,Information!$A$2:$H$1000,3,FALSE)</f>
        <v>unknown</v>
      </c>
      <c r="TE26" s="109" t="str">
        <f>VLOOKUP(TB26,Information!$A$2:$H$1000,4,FALSE)</f>
        <v>unknown</v>
      </c>
      <c r="TF26" s="109" t="str">
        <f>VLOOKUP(TB26,Information!$A$2:$H$1000,8,FALSE)</f>
        <v>Soft.coral</v>
      </c>
      <c r="TG26" s="109" t="str">
        <f>VLOOKUP(TB26,Information!$A$2:$I$1000,9,FALSE)</f>
        <v>Cnidaria</v>
      </c>
      <c r="TH26" s="112"/>
      <c r="TI26" s="111"/>
      <c r="TJ26" s="108" t="s">
        <v>309</v>
      </c>
      <c r="TK26" s="109">
        <f>VLOOKUP(TJ26,Information!$A$2:$H$1000,2,FALSE)</f>
        <v>0</v>
      </c>
      <c r="TL26" s="109">
        <f>VLOOKUP(TJ26,Information!$A$2:$H$1000,3,FALSE)</f>
        <v>0</v>
      </c>
      <c r="TM26" s="109">
        <f>VLOOKUP(TJ26,Information!$A$2:$H$1000,4,FALSE)</f>
        <v>0</v>
      </c>
      <c r="TN26" s="109" t="str">
        <f>VLOOKUP(TJ26,Information!$A$2:$H$1000,8,FALSE)</f>
        <v>Coral.rubble</v>
      </c>
      <c r="TO26" s="109" t="str">
        <f>VLOOKUP(TJ26,Information!$A$2:$I$1000,9,FALSE)</f>
        <v>Bare substrate</v>
      </c>
      <c r="TP26" s="112"/>
      <c r="TQ26" s="111"/>
      <c r="TR26" s="108" t="s">
        <v>320</v>
      </c>
      <c r="TS26" s="109">
        <f>VLOOKUP(TR26,Information!$A$2:$H$1000,2,FALSE)</f>
        <v>0</v>
      </c>
      <c r="TT26" s="109">
        <f>VLOOKUP(TR26,Information!$A$2:$H$1000,3,FALSE)</f>
        <v>0</v>
      </c>
      <c r="TU26" s="109">
        <f>VLOOKUP(TR26,Information!$A$2:$H$1000,4,FALSE)</f>
        <v>0</v>
      </c>
      <c r="TV26" s="109" t="str">
        <f>VLOOKUP(TR26,Information!$A$2:$H$1000,8,FALSE)</f>
        <v>Bare.rock</v>
      </c>
      <c r="TW26" s="109" t="str">
        <f>VLOOKUP(TR26,Information!$A$2:$I$1000,9,FALSE)</f>
        <v>Bare substrate</v>
      </c>
      <c r="TX26" s="112"/>
      <c r="TY26" s="111"/>
      <c r="TZ26" s="108" t="s">
        <v>178</v>
      </c>
      <c r="UA26" s="109" t="str">
        <f>VLOOKUP(TZ26,Information!$A$2:$H$1000,2,FALSE)</f>
        <v>unknown</v>
      </c>
      <c r="UB26" s="109" t="str">
        <f>VLOOKUP(TZ26,Information!$A$2:$H$1000,3,FALSE)</f>
        <v>Dictyota</v>
      </c>
      <c r="UC26" s="109" t="str">
        <f>VLOOKUP(TZ26,Information!$A$2:$H$1000,4,FALSE)</f>
        <v>DICTYOTACEAE</v>
      </c>
      <c r="UD26" s="109" t="str">
        <f>VLOOKUP(TZ26,Information!$A$2:$H$1000,8,FALSE)</f>
        <v>Brown.algae</v>
      </c>
      <c r="UE26" s="109" t="str">
        <f>VLOOKUP(TZ26,Information!$A$2:$I$1000,9,FALSE)</f>
        <v>Macroalgae</v>
      </c>
      <c r="UF26" s="112"/>
      <c r="UG26" s="111"/>
      <c r="UH26" s="108" t="s">
        <v>320</v>
      </c>
      <c r="UI26" s="109">
        <f>VLOOKUP(UH26,Information!$A$2:$H$1000,2,FALSE)</f>
        <v>0</v>
      </c>
      <c r="UJ26" s="109">
        <f>VLOOKUP(UH26,Information!$A$2:$H$1000,3,FALSE)</f>
        <v>0</v>
      </c>
      <c r="UK26" s="109">
        <f>VLOOKUP(UH26,Information!$A$2:$H$1000,4,FALSE)</f>
        <v>0</v>
      </c>
      <c r="UL26" s="109" t="str">
        <f>VLOOKUP(UH26,Information!$A$2:$H$1000,8,FALSE)</f>
        <v>Bare.rock</v>
      </c>
      <c r="UM26" s="109" t="str">
        <f>VLOOKUP(UH26,Information!$A$2:$I$1000,9,FALSE)</f>
        <v>Bare substrate</v>
      </c>
      <c r="UN26" s="112"/>
      <c r="UO26" s="111"/>
      <c r="UP26" s="108" t="s">
        <v>322</v>
      </c>
      <c r="UQ26" s="109">
        <f>VLOOKUP(UP26,Information!$A$2:$H$1000,2,FALSE)</f>
        <v>0</v>
      </c>
      <c r="UR26" s="109">
        <f>VLOOKUP(UP26,Information!$A$2:$H$1000,3,FALSE)</f>
        <v>0</v>
      </c>
      <c r="US26" s="109">
        <f>VLOOKUP(UP26,Information!$A$2:$H$1000,4,FALSE)</f>
        <v>0</v>
      </c>
      <c r="UT26" s="109" t="str">
        <f>VLOOKUP(UP26,Information!$A$2:$H$1000,8,FALSE)</f>
        <v>Sand</v>
      </c>
      <c r="UU26" s="109" t="str">
        <f>VLOOKUP(UP26,Information!$A$2:$I$1000,9,FALSE)</f>
        <v>Bare substrate</v>
      </c>
      <c r="UV26" s="112"/>
      <c r="UW26" s="111"/>
      <c r="UX26" s="108" t="s">
        <v>359</v>
      </c>
      <c r="UY26" s="109" t="str">
        <f>VLOOKUP(UX26,Information!$A$2:$H$1000,2,FALSE)</f>
        <v>unknown</v>
      </c>
      <c r="UZ26" s="109" t="str">
        <f>VLOOKUP(UX26,Information!$A$2:$H$1000,3,FALSE)</f>
        <v>unknown</v>
      </c>
      <c r="VA26" s="109" t="str">
        <f>VLOOKUP(UX26,Information!$A$2:$H$1000,4,FALSE)</f>
        <v>unknown</v>
      </c>
      <c r="VB26" s="109" t="str">
        <f>VLOOKUP(UX26,Information!$A$2:$H$1000,8,FALSE)</f>
        <v>Turf.algae</v>
      </c>
      <c r="VC26" s="109" t="str">
        <f>VLOOKUP(UX26,Information!$A$2:$I$1000,9,FALSE)</f>
        <v>Turf algae</v>
      </c>
      <c r="VD26" s="112"/>
      <c r="VE26" s="111"/>
      <c r="VF26" s="108" t="s">
        <v>104</v>
      </c>
      <c r="VG26" s="109">
        <f>VLOOKUP(VF26,Information!$A$2:$H$1000,2,FALSE)</f>
        <v>0</v>
      </c>
      <c r="VH26" s="109">
        <f>VLOOKUP(VF26,Information!$A$2:$H$1000,3,FALSE)</f>
        <v>0</v>
      </c>
      <c r="VI26" s="109">
        <f>VLOOKUP(VF26,Information!$A$2:$H$1000,4,FALSE)</f>
        <v>0</v>
      </c>
      <c r="VJ26" s="109" t="str">
        <f>VLOOKUP(VF26,Information!$A$2:$H$1000,8,FALSE)</f>
        <v>Artificial.reef.substrate</v>
      </c>
      <c r="VK26" s="109" t="str">
        <f>VLOOKUP(VF26,Information!$A$2:$I$1000,9,FALSE)</f>
        <v>Bare substrate</v>
      </c>
      <c r="VL26" s="112"/>
      <c r="VM26" s="111"/>
      <c r="VN26" s="108" t="s">
        <v>322</v>
      </c>
      <c r="VO26" s="109">
        <f>VLOOKUP(VN26,Information!$A$2:$H$1000,2,FALSE)</f>
        <v>0</v>
      </c>
      <c r="VP26" s="109">
        <f>VLOOKUP(VN26,Information!$A$2:$H$1000,3,FALSE)</f>
        <v>0</v>
      </c>
      <c r="VQ26" s="109">
        <f>VLOOKUP(VN26,Information!$A$2:$H$1000,4,FALSE)</f>
        <v>0</v>
      </c>
      <c r="VR26" s="109" t="str">
        <f>VLOOKUP(VN26,Information!$A$2:$H$1000,8,FALSE)</f>
        <v>Sand</v>
      </c>
      <c r="VS26" s="109" t="str">
        <f>VLOOKUP(VN26,Information!$A$2:$I$1000,9,FALSE)</f>
        <v>Bare substrate</v>
      </c>
      <c r="VT26" s="112"/>
      <c r="VU26" s="111"/>
      <c r="VV26" s="108" t="s">
        <v>309</v>
      </c>
      <c r="VW26" s="109">
        <f>VLOOKUP(VV26,Information!$A$2:$H$1000,2,FALSE)</f>
        <v>0</v>
      </c>
      <c r="VX26" s="109">
        <f>VLOOKUP(VV26,Information!$A$2:$H$1000,3,FALSE)</f>
        <v>0</v>
      </c>
      <c r="VY26" s="109">
        <f>VLOOKUP(VV26,Information!$A$2:$H$1000,4,FALSE)</f>
        <v>0</v>
      </c>
      <c r="VZ26" s="109" t="str">
        <f>VLOOKUP(VV26,Information!$A$2:$H$1000,8,FALSE)</f>
        <v>Coral.rubble</v>
      </c>
      <c r="WA26" s="109" t="str">
        <f>VLOOKUP(VV26,Information!$A$2:$I$1000,9,FALSE)</f>
        <v>Bare substrate</v>
      </c>
      <c r="WB26" s="112"/>
      <c r="WC26" s="111"/>
      <c r="WD26" s="108" t="s">
        <v>320</v>
      </c>
      <c r="WE26" s="109">
        <f>VLOOKUP(WD26,Information!$A$2:$H$1000,2,FALSE)</f>
        <v>0</v>
      </c>
      <c r="WF26" s="109">
        <f>VLOOKUP(WD26,Information!$A$2:$H$1000,3,FALSE)</f>
        <v>0</v>
      </c>
      <c r="WG26" s="109">
        <f>VLOOKUP(WD26,Information!$A$2:$H$1000,4,FALSE)</f>
        <v>0</v>
      </c>
      <c r="WH26" s="109" t="str">
        <f>VLOOKUP(WD26,Information!$A$2:$H$1000,8,FALSE)</f>
        <v>Bare.rock</v>
      </c>
      <c r="WI26" s="109" t="str">
        <f>VLOOKUP(WD26,Information!$A$2:$I$1000,9,FALSE)</f>
        <v>Bare substrate</v>
      </c>
      <c r="WJ26" s="112"/>
      <c r="WK26" s="111"/>
      <c r="WL26" s="108" t="s">
        <v>309</v>
      </c>
      <c r="WM26" s="109">
        <f>VLOOKUP(WL26,Information!$A$2:$H$1000,2,FALSE)</f>
        <v>0</v>
      </c>
      <c r="WN26" s="109">
        <f>VLOOKUP(WL26,Information!$A$2:$H$1000,3,FALSE)</f>
        <v>0</v>
      </c>
      <c r="WO26" s="109">
        <f>VLOOKUP(WL26,Information!$A$2:$H$1000,4,FALSE)</f>
        <v>0</v>
      </c>
      <c r="WP26" s="109" t="str">
        <f>VLOOKUP(WL26,Information!$A$2:$H$1000,8,FALSE)</f>
        <v>Coral.rubble</v>
      </c>
      <c r="WQ26" s="109" t="str">
        <f>VLOOKUP(WL26,Information!$A$2:$I$1000,9,FALSE)</f>
        <v>Bare substrate</v>
      </c>
      <c r="WR26" s="112"/>
      <c r="WS26" s="111"/>
      <c r="WT26" s="108" t="s">
        <v>311</v>
      </c>
      <c r="WU26" s="109" t="str">
        <f>VLOOKUP(WT26,Information!$A$2:$H$1000,2,FALSE)</f>
        <v>unknown</v>
      </c>
      <c r="WV26" s="109" t="str">
        <f>VLOOKUP(WT26,Information!$A$2:$H$1000,3,FALSE)</f>
        <v>unknown</v>
      </c>
      <c r="WW26" s="109" t="str">
        <f>VLOOKUP(WT26,Information!$A$2:$H$1000,4,FALSE)</f>
        <v>unknown</v>
      </c>
      <c r="WX26" s="109" t="str">
        <f>VLOOKUP(WT26,Information!$A$2:$H$1000,8,FALSE)</f>
        <v>Red.algae</v>
      </c>
      <c r="WY26" s="109" t="str">
        <f>VLOOKUP(WT26,Information!$A$2:$I$1000,9,FALSE)</f>
        <v>Macroalgae</v>
      </c>
      <c r="WZ26" s="112"/>
      <c r="XA26" s="111"/>
      <c r="XB26" s="108" t="s">
        <v>309</v>
      </c>
      <c r="XC26" s="109">
        <f>VLOOKUP(XB26,Information!$A$2:$H$1000,2,FALSE)</f>
        <v>0</v>
      </c>
      <c r="XD26" s="109">
        <f>VLOOKUP(XB26,Information!$A$2:$H$1000,3,FALSE)</f>
        <v>0</v>
      </c>
      <c r="XE26" s="109">
        <f>VLOOKUP(XB26,Information!$A$2:$H$1000,4,FALSE)</f>
        <v>0</v>
      </c>
      <c r="XF26" s="109" t="str">
        <f>VLOOKUP(XB26,Information!$A$2:$H$1000,8,FALSE)</f>
        <v>Coral.rubble</v>
      </c>
      <c r="XG26" s="109" t="str">
        <f>VLOOKUP(XB26,Information!$A$2:$I$1000,9,FALSE)</f>
        <v>Bare substrate</v>
      </c>
      <c r="XH26" s="112"/>
      <c r="XI26" s="111"/>
      <c r="XJ26" s="108" t="s">
        <v>322</v>
      </c>
      <c r="XK26" s="109">
        <f>VLOOKUP(XJ26,Information!$A$2:$H$1000,2,FALSE)</f>
        <v>0</v>
      </c>
      <c r="XL26" s="109">
        <f>VLOOKUP(XJ26,Information!$A$2:$H$1000,3,FALSE)</f>
        <v>0</v>
      </c>
      <c r="XM26" s="109">
        <f>VLOOKUP(XJ26,Information!$A$2:$H$1000,4,FALSE)</f>
        <v>0</v>
      </c>
      <c r="XN26" s="109" t="str">
        <f>VLOOKUP(XJ26,Information!$A$2:$H$1000,8,FALSE)</f>
        <v>Sand</v>
      </c>
      <c r="XO26" s="109" t="str">
        <f>VLOOKUP(XJ26,Information!$A$2:$I$1000,9,FALSE)</f>
        <v>Bare substrate</v>
      </c>
      <c r="XP26" s="112"/>
      <c r="XQ26" s="111"/>
      <c r="XR26" s="108" t="s">
        <v>322</v>
      </c>
      <c r="XS26" s="109">
        <f>VLOOKUP(XR26,Information!$A$2:$H$1000,2,FALSE)</f>
        <v>0</v>
      </c>
      <c r="XT26" s="109">
        <f>VLOOKUP(XR26,Information!$A$2:$H$1000,3,FALSE)</f>
        <v>0</v>
      </c>
      <c r="XU26" s="109">
        <f>VLOOKUP(XR26,Information!$A$2:$H$1000,4,FALSE)</f>
        <v>0</v>
      </c>
      <c r="XV26" s="109" t="str">
        <f>VLOOKUP(XR26,Information!$A$2:$H$1000,8,FALSE)</f>
        <v>Sand</v>
      </c>
      <c r="XW26" s="109" t="str">
        <f>VLOOKUP(XR26,Information!$A$2:$I$1000,9,FALSE)</f>
        <v>Bare substrate</v>
      </c>
      <c r="XX26" s="112"/>
      <c r="XY26" s="111"/>
      <c r="XZ26" s="108" t="s">
        <v>324</v>
      </c>
      <c r="YA26" s="109" t="str">
        <f>VLOOKUP(XZ26,Information!$A$2:$H$1000,2,FALSE)</f>
        <v>unknown</v>
      </c>
      <c r="YB26" s="109" t="str">
        <f>VLOOKUP(XZ26,Information!$A$2:$H$1000,3,FALSE)</f>
        <v>Sargassum</v>
      </c>
      <c r="YC26" s="109" t="str">
        <f>VLOOKUP(XZ26,Information!$A$2:$H$1000,4,FALSE)</f>
        <v>SARGASSACEAE</v>
      </c>
      <c r="YD26" s="109" t="str">
        <f>VLOOKUP(XZ26,Information!$A$2:$H$1000,8,FALSE)</f>
        <v>Brown.algae</v>
      </c>
      <c r="YE26" s="109" t="str">
        <f>VLOOKUP(XZ26,Information!$A$2:$I$1000,9,FALSE)</f>
        <v>Macroalgae</v>
      </c>
      <c r="YF26" s="112"/>
      <c r="YG26" s="111"/>
      <c r="YH26" s="108" t="s">
        <v>320</v>
      </c>
      <c r="YI26" s="109">
        <f>VLOOKUP(YH26,Information!$A$2:$H$1000,2,FALSE)</f>
        <v>0</v>
      </c>
      <c r="YJ26" s="109">
        <f>VLOOKUP(YH26,Information!$A$2:$H$1000,3,FALSE)</f>
        <v>0</v>
      </c>
      <c r="YK26" s="109">
        <f>VLOOKUP(YH26,Information!$A$2:$H$1000,4,FALSE)</f>
        <v>0</v>
      </c>
      <c r="YL26" s="109" t="str">
        <f>VLOOKUP(YH26,Information!$A$2:$H$1000,8,FALSE)</f>
        <v>Bare.rock</v>
      </c>
      <c r="YM26" s="109" t="str">
        <f>VLOOKUP(YH26,Information!$A$2:$I$1000,9,FALSE)</f>
        <v>Bare substrate</v>
      </c>
      <c r="YN26" s="112"/>
      <c r="YO26" s="111"/>
      <c r="YP26" s="113" t="s">
        <v>298</v>
      </c>
      <c r="YQ26" s="109" t="str">
        <f>VLOOKUP(YP26,Information!$A$2:$H$1000,2,FALSE)</f>
        <v>unknown</v>
      </c>
      <c r="YR26" s="109" t="str">
        <f>VLOOKUP(YP26,Information!$A$2:$H$1000,3,FALSE)</f>
        <v>Porites</v>
      </c>
      <c r="YS26" s="109" t="str">
        <f>VLOOKUP(YP26,Information!$A$2:$H$1000,4,FALSE)</f>
        <v>PORITIDAE</v>
      </c>
      <c r="YT26" s="109" t="str">
        <f>VLOOKUP(YP26,Information!$A$2:$H$1000,8,FALSE)</f>
        <v>Hard.coral</v>
      </c>
      <c r="YU26" s="109" t="str">
        <f>VLOOKUP(YP26,Information!$A$2:$I$1000,9,FALSE)</f>
        <v>Cnidaria</v>
      </c>
      <c r="YV26" s="110" t="s">
        <v>2765</v>
      </c>
      <c r="YW26" s="111"/>
      <c r="YX26" s="114" t="s">
        <v>82</v>
      </c>
      <c r="YY26" s="109" t="str">
        <f>VLOOKUP(YX26,Information!$A$2:$H$1000,2,FALSE)</f>
        <v>unknown</v>
      </c>
      <c r="YZ26" s="109" t="str">
        <f>VLOOKUP(YX26,Information!$A$2:$H$1000,3,FALSE)</f>
        <v>Acropora</v>
      </c>
      <c r="ZA26" s="109" t="str">
        <f>VLOOKUP(YX26,Information!$A$2:$H$1000,4,FALSE)</f>
        <v>ACROPORIDAE</v>
      </c>
      <c r="ZB26" s="109" t="str">
        <f>VLOOKUP(YX26,Information!$A$2:$H$1000,8,FALSE)</f>
        <v>Hard.coral</v>
      </c>
      <c r="ZC26" s="109" t="str">
        <f>VLOOKUP(YX26,Information!$A$2:$I$1000,9,FALSE)</f>
        <v>Cnidaria</v>
      </c>
      <c r="ZD26" s="110" t="s">
        <v>80</v>
      </c>
      <c r="ZE26" s="111"/>
      <c r="ZF26" s="114" t="s">
        <v>82</v>
      </c>
      <c r="ZG26" s="109" t="str">
        <f>VLOOKUP(ZF26,Information!$A$2:$H$1000,2,FALSE)</f>
        <v>unknown</v>
      </c>
      <c r="ZH26" s="109" t="str">
        <f>VLOOKUP(ZF26,Information!$A$2:$H$1000,3,FALSE)</f>
        <v>Acropora</v>
      </c>
      <c r="ZI26" s="109" t="str">
        <f>VLOOKUP(ZF26,Information!$A$2:$H$1000,4,FALSE)</f>
        <v>ACROPORIDAE</v>
      </c>
      <c r="ZJ26" s="109" t="str">
        <f>VLOOKUP(ZF26,Information!$A$2:$H$1000,8,FALSE)</f>
        <v>Hard.coral</v>
      </c>
      <c r="ZK26" s="109" t="str">
        <f>VLOOKUP(ZF26,Information!$A$2:$I$1000,9,FALSE)</f>
        <v>Cnidaria</v>
      </c>
      <c r="ZL26" s="110" t="s">
        <v>80</v>
      </c>
      <c r="ZM26" s="111"/>
      <c r="ZN26" s="108" t="s">
        <v>322</v>
      </c>
      <c r="ZO26" s="109">
        <f>VLOOKUP(ZN26,Information!$A$2:$H$1000,2,FALSE)</f>
        <v>0</v>
      </c>
      <c r="ZP26" s="109">
        <f>VLOOKUP(ZN26,Information!$A$2:$H$1000,3,FALSE)</f>
        <v>0</v>
      </c>
      <c r="ZQ26" s="109">
        <f>VLOOKUP(ZN26,Information!$A$2:$H$1000,4,FALSE)</f>
        <v>0</v>
      </c>
      <c r="ZR26" s="109" t="str">
        <f>VLOOKUP(ZN26,Information!$A$2:$H$1000,8,FALSE)</f>
        <v>Sand</v>
      </c>
      <c r="ZS26" s="109" t="str">
        <f>VLOOKUP(ZN26,Information!$A$2:$I$1000,9,FALSE)</f>
        <v>Bare substrate</v>
      </c>
      <c r="ZT26" s="112"/>
      <c r="ZU26" s="111"/>
      <c r="ZV26" s="108" t="s">
        <v>324</v>
      </c>
      <c r="ZW26" s="109" t="str">
        <f>VLOOKUP(ZV26,Information!$A$2:$H$1000,2,FALSE)</f>
        <v>unknown</v>
      </c>
      <c r="ZX26" s="109" t="str">
        <f>VLOOKUP(ZV26,Information!$A$2:$H$1000,3,FALSE)</f>
        <v>Sargassum</v>
      </c>
      <c r="ZY26" s="109" t="str">
        <f>VLOOKUP(ZV26,Information!$A$2:$H$1000,4,FALSE)</f>
        <v>SARGASSACEAE</v>
      </c>
      <c r="ZZ26" s="109" t="str">
        <f>VLOOKUP(ZV26,Information!$A$2:$H$1000,8,FALSE)</f>
        <v>Brown.algae</v>
      </c>
      <c r="AAA26" s="109" t="str">
        <f>VLOOKUP(ZV26,Information!$A$2:$I$1000,9,FALSE)</f>
        <v>Macroalgae</v>
      </c>
      <c r="AAB26" s="112"/>
      <c r="AAC26" s="111"/>
      <c r="AAD26" s="108" t="s">
        <v>322</v>
      </c>
      <c r="AAE26" s="109">
        <f>VLOOKUP(AAD26,Information!$A$2:$H$1000,2,FALSE)</f>
        <v>0</v>
      </c>
      <c r="AAF26" s="109">
        <f>VLOOKUP(AAD26,Information!$A$2:$H$1000,3,FALSE)</f>
        <v>0</v>
      </c>
      <c r="AAG26" s="109">
        <f>VLOOKUP(AAD26,Information!$A$2:$H$1000,4,FALSE)</f>
        <v>0</v>
      </c>
      <c r="AAH26" s="109" t="str">
        <f>VLOOKUP(AAD26,Information!$A$2:$H$1000,8,FALSE)</f>
        <v>Sand</v>
      </c>
      <c r="AAI26" s="109" t="str">
        <f>VLOOKUP(AAD26,Information!$A$2:$I$1000,9,FALSE)</f>
        <v>Bare substrate</v>
      </c>
      <c r="AAJ26" s="112"/>
      <c r="AAK26" s="111"/>
      <c r="AAL26" s="108" t="s">
        <v>320</v>
      </c>
      <c r="AAM26" s="109">
        <f>VLOOKUP(AAL26,Information!$A$2:$H$1000,2,FALSE)</f>
        <v>0</v>
      </c>
      <c r="AAN26" s="109">
        <f>VLOOKUP(AAL26,Information!$A$2:$H$1000,3,FALSE)</f>
        <v>0</v>
      </c>
      <c r="AAO26" s="109">
        <f>VLOOKUP(AAL26,Information!$A$2:$H$1000,4,FALSE)</f>
        <v>0</v>
      </c>
      <c r="AAP26" s="109" t="str">
        <f>VLOOKUP(AAL26,Information!$A$2:$H$1000,8,FALSE)</f>
        <v>Bare.rock</v>
      </c>
      <c r="AAQ26" s="109" t="str">
        <f>VLOOKUP(AAL26,Information!$A$2:$I$1000,9,FALSE)</f>
        <v>Bare substrate</v>
      </c>
      <c r="AAR26" s="112"/>
      <c r="AAS26" s="111"/>
      <c r="AAT26" s="108" t="s">
        <v>322</v>
      </c>
      <c r="AAU26" s="109">
        <f>VLOOKUP(AAT26,Information!$A$2:$H$1000,2,FALSE)</f>
        <v>0</v>
      </c>
      <c r="AAV26" s="109">
        <f>VLOOKUP(AAT26,Information!$A$2:$H$1000,3,FALSE)</f>
        <v>0</v>
      </c>
      <c r="AAW26" s="109">
        <f>VLOOKUP(AAT26,Information!$A$2:$H$1000,4,FALSE)</f>
        <v>0</v>
      </c>
      <c r="AAX26" s="109" t="str">
        <f>VLOOKUP(AAT26,Information!$A$2:$H$1000,8,FALSE)</f>
        <v>Sand</v>
      </c>
      <c r="AAY26" s="109" t="str">
        <f>VLOOKUP(AAT26,Information!$A$2:$I$1000,9,FALSE)</f>
        <v>Bare substrate</v>
      </c>
      <c r="AAZ26" s="112"/>
      <c r="ABA26" s="111"/>
      <c r="ABB26" s="108" t="s">
        <v>322</v>
      </c>
      <c r="ABC26" s="109">
        <f>VLOOKUP(ABB26,Information!$A$2:$H$1000,2,FALSE)</f>
        <v>0</v>
      </c>
      <c r="ABD26" s="109">
        <f>VLOOKUP(ABB26,Information!$A$2:$H$1000,3,FALSE)</f>
        <v>0</v>
      </c>
      <c r="ABE26" s="109">
        <f>VLOOKUP(ABB26,Information!$A$2:$H$1000,4,FALSE)</f>
        <v>0</v>
      </c>
      <c r="ABF26" s="109" t="str">
        <f>VLOOKUP(ABB26,Information!$A$2:$H$1000,8,FALSE)</f>
        <v>Sand</v>
      </c>
      <c r="ABG26" s="109" t="str">
        <f>VLOOKUP(ABB26,Information!$A$2:$I$1000,9,FALSE)</f>
        <v>Bare substrate</v>
      </c>
      <c r="ABH26" s="112"/>
      <c r="ABI26" s="111"/>
      <c r="ABJ26" s="108" t="s">
        <v>311</v>
      </c>
      <c r="ABK26" s="109" t="str">
        <f>VLOOKUP(ABJ26,Information!$A$2:$H$1000,2,FALSE)</f>
        <v>unknown</v>
      </c>
      <c r="ABL26" s="109" t="str">
        <f>VLOOKUP(ABJ26,Information!$A$2:$H$1000,3,FALSE)</f>
        <v>unknown</v>
      </c>
      <c r="ABM26" s="109" t="str">
        <f>VLOOKUP(ABJ26,Information!$A$2:$H$1000,4,FALSE)</f>
        <v>unknown</v>
      </c>
      <c r="ABN26" s="109" t="str">
        <f>VLOOKUP(ABJ26,Information!$A$2:$H$1000,8,FALSE)</f>
        <v>Red.algae</v>
      </c>
      <c r="ABO26" s="109" t="str">
        <f>VLOOKUP(ABJ26,Information!$A$2:$I$1000,9,FALSE)</f>
        <v>Macroalgae</v>
      </c>
      <c r="ABP26" s="112"/>
      <c r="ABQ26" s="111"/>
      <c r="ABR26" s="108" t="s">
        <v>104</v>
      </c>
      <c r="ABS26" s="109">
        <f>VLOOKUP(ABR26,Information!$A$2:$H$1000,2,FALSE)</f>
        <v>0</v>
      </c>
      <c r="ABT26" s="109">
        <f>VLOOKUP(ABR26,Information!$A$2:$H$1000,3,FALSE)</f>
        <v>0</v>
      </c>
      <c r="ABU26" s="109">
        <f>VLOOKUP(ABR26,Information!$A$2:$H$1000,4,FALSE)</f>
        <v>0</v>
      </c>
      <c r="ABV26" s="109" t="str">
        <f>VLOOKUP(ABR26,Information!$A$2:$H$1000,8,FALSE)</f>
        <v>Artificial.reef.substrate</v>
      </c>
      <c r="ABW26" s="109" t="str">
        <f>VLOOKUP(ABR26,Information!$A$2:$I$1000,9,FALSE)</f>
        <v>Bare substrate</v>
      </c>
      <c r="ABX26" s="112"/>
      <c r="ABY26" s="111"/>
      <c r="ABZ26" s="108" t="s">
        <v>330</v>
      </c>
      <c r="ACA26" s="109" t="str">
        <f>VLOOKUP(ABZ26,Information!$A$2:$H$1000,2,FALSE)</f>
        <v>unknown</v>
      </c>
      <c r="ACB26" s="109" t="str">
        <f>VLOOKUP(ABZ26,Information!$A$2:$H$1000,3,FALSE)</f>
        <v>unknown</v>
      </c>
      <c r="ACC26" s="109" t="str">
        <f>VLOOKUP(ABZ26,Information!$A$2:$H$1000,4,FALSE)</f>
        <v>unknown</v>
      </c>
      <c r="ACD26" s="109" t="str">
        <f>VLOOKUP(ABZ26,Information!$A$2:$H$1000,8,FALSE)</f>
        <v>Soft.coral</v>
      </c>
      <c r="ACE26" s="109" t="str">
        <f>VLOOKUP(ABZ26,Information!$A$2:$I$1000,9,FALSE)</f>
        <v>Cnidaria</v>
      </c>
      <c r="ACF26" s="112"/>
      <c r="ACG26" s="111"/>
      <c r="ACH26" s="108" t="s">
        <v>104</v>
      </c>
      <c r="ACI26" s="109">
        <f>VLOOKUP(ACH26,Information!$A$2:$H$1000,2,FALSE)</f>
        <v>0</v>
      </c>
      <c r="ACJ26" s="109">
        <f>VLOOKUP(ACH26,Information!$A$2:$H$1000,3,FALSE)</f>
        <v>0</v>
      </c>
      <c r="ACK26" s="109">
        <f>VLOOKUP(ACH26,Information!$A$2:$H$1000,4,FALSE)</f>
        <v>0</v>
      </c>
      <c r="ACL26" s="109" t="str">
        <f>VLOOKUP(ACH26,Information!$A$2:$H$1000,8,FALSE)</f>
        <v>Artificial.reef.substrate</v>
      </c>
      <c r="ACM26" s="109" t="str">
        <f>VLOOKUP(ACH26,Information!$A$2:$I$1000,9,FALSE)</f>
        <v>Bare substrate</v>
      </c>
      <c r="ACN26" s="112"/>
      <c r="ACO26" s="111"/>
      <c r="ACP26" s="108" t="s">
        <v>264</v>
      </c>
      <c r="ACQ26" s="109" t="str">
        <f>VLOOKUP(ACP26,Information!$A$2:$H$1000,2,FALSE)</f>
        <v>unknown</v>
      </c>
      <c r="ACR26" s="109" t="str">
        <f>VLOOKUP(ACP26,Information!$A$2:$H$1000,3,FALSE)</f>
        <v>Millepora</v>
      </c>
      <c r="ACS26" s="109" t="str">
        <f>VLOOKUP(ACP26,Information!$A$2:$H$1000,4,FALSE)</f>
        <v>MILLEPORIDAE</v>
      </c>
      <c r="ACT26" s="109" t="str">
        <f>VLOOKUP(ACP26,Information!$A$2:$H$1000,8,FALSE)</f>
        <v>Hydroid</v>
      </c>
      <c r="ACU26" s="109" t="str">
        <f>VLOOKUP(ACP26,Information!$A$2:$I$1000,9,FALSE)</f>
        <v>Cnidaria</v>
      </c>
      <c r="ACV26" s="112"/>
      <c r="ACW26" s="111"/>
      <c r="ACX26" s="108" t="s">
        <v>322</v>
      </c>
      <c r="ACY26" s="109">
        <f>VLOOKUP(ACX26,Information!$A$2:$H$1000,2,FALSE)</f>
        <v>0</v>
      </c>
      <c r="ACZ26" s="109">
        <f>VLOOKUP(ACX26,Information!$A$2:$H$1000,3,FALSE)</f>
        <v>0</v>
      </c>
      <c r="ADA26" s="109">
        <f>VLOOKUP(ACX26,Information!$A$2:$H$1000,4,FALSE)</f>
        <v>0</v>
      </c>
      <c r="ADB26" s="109" t="str">
        <f>VLOOKUP(ACX26,Information!$A$2:$H$1000,8,FALSE)</f>
        <v>Sand</v>
      </c>
      <c r="ADC26" s="109" t="str">
        <f>VLOOKUP(ACX26,Information!$A$2:$I$1000,9,FALSE)</f>
        <v>Bare substrate</v>
      </c>
      <c r="ADD26" s="112"/>
      <c r="ADE26" s="111"/>
      <c r="ADF26" s="108" t="s">
        <v>322</v>
      </c>
      <c r="ADG26" s="109">
        <f>VLOOKUP(ADF26,Information!$A$2:$H$1000,2,FALSE)</f>
        <v>0</v>
      </c>
      <c r="ADH26" s="109">
        <f>VLOOKUP(ADF26,Information!$A$2:$H$1000,3,FALSE)</f>
        <v>0</v>
      </c>
      <c r="ADI26" s="109">
        <f>VLOOKUP(ADF26,Information!$A$2:$H$1000,4,FALSE)</f>
        <v>0</v>
      </c>
      <c r="ADJ26" s="109" t="str">
        <f>VLOOKUP(ADF26,Information!$A$2:$H$1000,8,FALSE)</f>
        <v>Sand</v>
      </c>
      <c r="ADK26" s="109" t="str">
        <f>VLOOKUP(ADF26,Information!$A$2:$I$1000,9,FALSE)</f>
        <v>Bare substrate</v>
      </c>
      <c r="ADL26" s="112"/>
      <c r="ADM26" s="111"/>
      <c r="ADN26" s="108" t="s">
        <v>245</v>
      </c>
      <c r="ADO26" s="109" t="str">
        <f>VLOOKUP(ADN26,Information!$A$2:$H$1000,2,FALSE)</f>
        <v>unknown</v>
      </c>
      <c r="ADP26" s="109" t="str">
        <f>VLOOKUP(ADN26,Information!$A$2:$H$1000,3,FALSE)</f>
        <v>unknown</v>
      </c>
      <c r="ADQ26" s="109" t="str">
        <f>VLOOKUP(ADN26,Information!$A$2:$H$1000,4,FALSE)</f>
        <v>unknown</v>
      </c>
      <c r="ADR26" s="109" t="str">
        <f>VLOOKUP(ADN26,Information!$A$2:$H$1000,8,FALSE)</f>
        <v>Hydroid</v>
      </c>
      <c r="ADS26" s="109" t="str">
        <f>VLOOKUP(ADN26,Information!$A$2:$I$1000,9,FALSE)</f>
        <v>Cnidaria</v>
      </c>
      <c r="ADT26" s="112"/>
      <c r="ADU26" s="111"/>
    </row>
    <row r="27" spans="1:801" ht="15.75" customHeight="1">
      <c r="A27" s="101">
        <v>12</v>
      </c>
      <c r="B27" s="115" t="s">
        <v>82</v>
      </c>
      <c r="C27" s="103" t="str">
        <f>VLOOKUP(B27,Information!$A$2:$H$1000,2,FALSE)</f>
        <v>unknown</v>
      </c>
      <c r="D27" s="104" t="str">
        <f>VLOOKUP(B27,Information!$A$2:$H$1000,3,FALSE)</f>
        <v>Acropora</v>
      </c>
      <c r="E27" s="104" t="str">
        <f>VLOOKUP(B27,Information!$A$2:$H$1000,4,FALSE)</f>
        <v>ACROPORIDAE</v>
      </c>
      <c r="F27" s="104" t="str">
        <f>VLOOKUP(B27,Information!$A$2:$H$1000,8,FALSE)</f>
        <v>Hard.coral</v>
      </c>
      <c r="G27" s="104" t="str">
        <f>VLOOKUP(B27,Information!$A$2:$I$1000,9,FALSE)</f>
        <v>Cnidaria</v>
      </c>
      <c r="H27" s="105" t="s">
        <v>1836</v>
      </c>
      <c r="I27" s="106"/>
      <c r="J27" s="115" t="s">
        <v>255</v>
      </c>
      <c r="K27" s="103" t="str">
        <f>VLOOKUP(J27,Information!$A$2:$H$1000,2,FALSE)</f>
        <v>Lobophora variegata</v>
      </c>
      <c r="L27" s="104" t="str">
        <f>VLOOKUP(J27,Information!$A$2:$H$1000,3,FALSE)</f>
        <v>Lobophora</v>
      </c>
      <c r="M27" s="104" t="str">
        <f>VLOOKUP(J27,Information!$A$2:$H$1000,4,FALSE)</f>
        <v>DICTYOTACEAE</v>
      </c>
      <c r="N27" s="104" t="str">
        <f>VLOOKUP(J27,Information!$A$2:$H$1000,8,FALSE)</f>
        <v>Brown.algae</v>
      </c>
      <c r="O27" s="104" t="str">
        <f>VLOOKUP(J27,Information!$A$2:$I$1000,9,FALSE)</f>
        <v>Macroalgae</v>
      </c>
      <c r="P27" s="106"/>
      <c r="Q27" s="106"/>
      <c r="R27" s="115" t="s">
        <v>330</v>
      </c>
      <c r="S27" s="103" t="str">
        <f>VLOOKUP(R27,Information!$A$2:$H$1000,2,FALSE)</f>
        <v>unknown</v>
      </c>
      <c r="T27" s="104" t="str">
        <f>VLOOKUP(R27,Information!$A$2:$H$1000,3,FALSE)</f>
        <v>unknown</v>
      </c>
      <c r="U27" s="104" t="str">
        <f>VLOOKUP(R27,Information!$A$2:$H$1000,4,FALSE)</f>
        <v>unknown</v>
      </c>
      <c r="V27" s="104" t="str">
        <f>VLOOKUP(R27,Information!$A$2:$H$1000,8,FALSE)</f>
        <v>Soft.coral</v>
      </c>
      <c r="W27" s="104" t="str">
        <f>VLOOKUP(R27,Information!$A$2:$I$1000,9,FALSE)</f>
        <v>Cnidaria</v>
      </c>
      <c r="X27" s="106"/>
      <c r="Y27" s="106"/>
      <c r="Z27" s="115" t="s">
        <v>317</v>
      </c>
      <c r="AA27" s="103" t="str">
        <f>VLOOKUP(Z27,Information!$A$2:$H$1000,2,FALSE)</f>
        <v>Rhytisma fulvum</v>
      </c>
      <c r="AB27" s="104" t="str">
        <f>VLOOKUP(Z27,Information!$A$2:$H$1000,3,FALSE)</f>
        <v>Rhytisma</v>
      </c>
      <c r="AC27" s="104" t="str">
        <f>VLOOKUP(Z27,Information!$A$2:$H$1000,4,FALSE)</f>
        <v>ALCYONIIDAE</v>
      </c>
      <c r="AD27" s="104" t="str">
        <f>VLOOKUP(Z27,Information!$A$2:$H$1000,8,FALSE)</f>
        <v>Soft.coral</v>
      </c>
      <c r="AE27" s="104" t="str">
        <f>VLOOKUP(Z27,Information!$A$2:$I$1000,9,FALSE)</f>
        <v>Cnidaria</v>
      </c>
      <c r="AF27" s="106"/>
      <c r="AG27" s="106"/>
      <c r="AH27" s="115" t="s">
        <v>309</v>
      </c>
      <c r="AI27" s="103">
        <f>VLOOKUP(AH27,Information!$A$2:$H$1000,2,FALSE)</f>
        <v>0</v>
      </c>
      <c r="AJ27" s="104">
        <f>VLOOKUP(AH27,Information!$A$2:$H$1000,3,FALSE)</f>
        <v>0</v>
      </c>
      <c r="AK27" s="104">
        <f>VLOOKUP(AH27,Information!$A$2:$H$1000,4,FALSE)</f>
        <v>0</v>
      </c>
      <c r="AL27" s="104" t="str">
        <f>VLOOKUP(AH27,Information!$A$2:$H$1000,8,FALSE)</f>
        <v>Coral.rubble</v>
      </c>
      <c r="AM27" s="104" t="str">
        <f>VLOOKUP(AH27,Information!$A$2:$I$1000,9,FALSE)</f>
        <v>Bare substrate</v>
      </c>
      <c r="AN27" s="106"/>
      <c r="AO27" s="106"/>
      <c r="AP27" s="115" t="s">
        <v>230</v>
      </c>
      <c r="AQ27" s="103" t="str">
        <f>VLOOKUP(AP27,Information!$A$2:$H$1000,2,FALSE)</f>
        <v>unknown</v>
      </c>
      <c r="AR27" s="104" t="str">
        <f>VLOOKUP(AP27,Information!$A$2:$H$1000,3,FALSE)</f>
        <v>unknown</v>
      </c>
      <c r="AS27" s="104" t="str">
        <f>VLOOKUP(AP27,Information!$A$2:$H$1000,4,FALSE)</f>
        <v>unknown</v>
      </c>
      <c r="AT27" s="104" t="str">
        <f>VLOOKUP(AP27,Information!$A$2:$H$1000,8,FALSE)</f>
        <v>Hard.coral</v>
      </c>
      <c r="AU27" s="104" t="str">
        <f>VLOOKUP(AP27,Information!$A$2:$I$1000,9,FALSE)</f>
        <v>Cnidaria</v>
      </c>
      <c r="AV27" s="105" t="s">
        <v>1836</v>
      </c>
      <c r="AW27" s="106"/>
      <c r="AX27" s="115" t="s">
        <v>330</v>
      </c>
      <c r="AY27" s="103" t="str">
        <f>VLOOKUP(AX27,Information!$A$2:$H$1000,2,FALSE)</f>
        <v>unknown</v>
      </c>
      <c r="AZ27" s="104" t="str">
        <f>VLOOKUP(AX27,Information!$A$2:$H$1000,3,FALSE)</f>
        <v>unknown</v>
      </c>
      <c r="BA27" s="104" t="str">
        <f>VLOOKUP(AX27,Information!$A$2:$H$1000,4,FALSE)</f>
        <v>unknown</v>
      </c>
      <c r="BB27" s="104" t="str">
        <f>VLOOKUP(AX27,Information!$A$2:$H$1000,8,FALSE)</f>
        <v>Soft.coral</v>
      </c>
      <c r="BC27" s="104" t="str">
        <f>VLOOKUP(AX27,Information!$A$2:$I$1000,9,FALSE)</f>
        <v>Cnidaria</v>
      </c>
      <c r="BD27" s="106"/>
      <c r="BE27" s="106"/>
      <c r="BF27" s="115" t="s">
        <v>309</v>
      </c>
      <c r="BG27" s="103">
        <f>VLOOKUP(BF27,Information!$A$2:$H$1000,2,FALSE)</f>
        <v>0</v>
      </c>
      <c r="BH27" s="104">
        <f>VLOOKUP(BF27,Information!$A$2:$H$1000,3,FALSE)</f>
        <v>0</v>
      </c>
      <c r="BI27" s="104">
        <f>VLOOKUP(BF27,Information!$A$2:$H$1000,4,FALSE)</f>
        <v>0</v>
      </c>
      <c r="BJ27" s="104" t="str">
        <f>VLOOKUP(BF27,Information!$A$2:$H$1000,8,FALSE)</f>
        <v>Coral.rubble</v>
      </c>
      <c r="BK27" s="104" t="str">
        <f>VLOOKUP(BF27,Information!$A$2:$I$1000,9,FALSE)</f>
        <v>Bare substrate</v>
      </c>
      <c r="BL27" s="106"/>
      <c r="BM27" s="106"/>
      <c r="BN27" s="115" t="s">
        <v>320</v>
      </c>
      <c r="BO27" s="103">
        <f>VLOOKUP(BN27,Information!$A$2:$H$1000,2,FALSE)</f>
        <v>0</v>
      </c>
      <c r="BP27" s="104">
        <f>VLOOKUP(BN27,Information!$A$2:$H$1000,3,FALSE)</f>
        <v>0</v>
      </c>
      <c r="BQ27" s="104">
        <f>VLOOKUP(BN27,Information!$A$2:$H$1000,4,FALSE)</f>
        <v>0</v>
      </c>
      <c r="BR27" s="104" t="str">
        <f>VLOOKUP(BN27,Information!$A$2:$H$1000,8,FALSE)</f>
        <v>Bare.rock</v>
      </c>
      <c r="BS27" s="104" t="str">
        <f>VLOOKUP(BN27,Information!$A$2:$I$1000,9,FALSE)</f>
        <v>Bare substrate</v>
      </c>
      <c r="BT27" s="106"/>
      <c r="BU27" s="106"/>
      <c r="BV27" s="115" t="s">
        <v>317</v>
      </c>
      <c r="BW27" s="103" t="str">
        <f>VLOOKUP(BV27,Information!$A$2:$H$1000,2,FALSE)</f>
        <v>Rhytisma fulvum</v>
      </c>
      <c r="BX27" s="104" t="str">
        <f>VLOOKUP(BV27,Information!$A$2:$H$1000,3,FALSE)</f>
        <v>Rhytisma</v>
      </c>
      <c r="BY27" s="104" t="str">
        <f>VLOOKUP(BV27,Information!$A$2:$H$1000,4,FALSE)</f>
        <v>ALCYONIIDAE</v>
      </c>
      <c r="BZ27" s="104" t="str">
        <f>VLOOKUP(BV27,Information!$A$2:$H$1000,8,FALSE)</f>
        <v>Soft.coral</v>
      </c>
      <c r="CA27" s="104" t="str">
        <f>VLOOKUP(BV27,Information!$A$2:$I$1000,9,FALSE)</f>
        <v>Cnidaria</v>
      </c>
      <c r="CB27" s="106"/>
      <c r="CC27" s="106"/>
      <c r="CD27" s="115" t="s">
        <v>309</v>
      </c>
      <c r="CE27" s="103">
        <f>VLOOKUP(CD27,Information!$A$2:$H$1000,2,FALSE)</f>
        <v>0</v>
      </c>
      <c r="CF27" s="104">
        <f>VLOOKUP(CD27,Information!$A$2:$H$1000,3,FALSE)</f>
        <v>0</v>
      </c>
      <c r="CG27" s="104">
        <f>VLOOKUP(CD27,Information!$A$2:$H$1000,4,FALSE)</f>
        <v>0</v>
      </c>
      <c r="CH27" s="104" t="str">
        <f>VLOOKUP(CD27,Information!$A$2:$H$1000,8,FALSE)</f>
        <v>Coral.rubble</v>
      </c>
      <c r="CI27" s="104" t="str">
        <f>VLOOKUP(CD27,Information!$A$2:$I$1000,9,FALSE)</f>
        <v>Bare substrate</v>
      </c>
      <c r="CJ27" s="106"/>
      <c r="CK27" s="106"/>
      <c r="CL27" s="115" t="s">
        <v>300</v>
      </c>
      <c r="CM27" s="103" t="str">
        <f>VLOOKUP(CL27,Information!$A$2:$H$1000,2,FALSE)</f>
        <v>Porites cylindrica</v>
      </c>
      <c r="CN27" s="104" t="str">
        <f>VLOOKUP(CL27,Information!$A$2:$H$1000,3,FALSE)</f>
        <v>Porites</v>
      </c>
      <c r="CO27" s="104" t="str">
        <f>VLOOKUP(CL27,Information!$A$2:$H$1000,4,FALSE)</f>
        <v>PORITIDAE</v>
      </c>
      <c r="CP27" s="104" t="str">
        <f>VLOOKUP(CL27,Information!$A$2:$H$1000,8,FALSE)</f>
        <v>Hard.coral</v>
      </c>
      <c r="CQ27" s="104" t="str">
        <f>VLOOKUP(CL27,Information!$A$2:$I$1000,9,FALSE)</f>
        <v>Cnidaria</v>
      </c>
      <c r="CR27" s="105" t="s">
        <v>1836</v>
      </c>
      <c r="CS27" s="106"/>
      <c r="CT27" s="115" t="s">
        <v>324</v>
      </c>
      <c r="CU27" s="103" t="str">
        <f>VLOOKUP(CT27,Information!$A$2:$H$1000,2,FALSE)</f>
        <v>unknown</v>
      </c>
      <c r="CV27" s="104" t="str">
        <f>VLOOKUP(CT27,Information!$A$2:$H$1000,3,FALSE)</f>
        <v>Sargassum</v>
      </c>
      <c r="CW27" s="104" t="str">
        <f>VLOOKUP(CT27,Information!$A$2:$H$1000,4,FALSE)</f>
        <v>SARGASSACEAE</v>
      </c>
      <c r="CX27" s="104" t="str">
        <f>VLOOKUP(CT27,Information!$A$2:$H$1000,8,FALSE)</f>
        <v>Brown.algae</v>
      </c>
      <c r="CY27" s="104" t="str">
        <f>VLOOKUP(CT27,Information!$A$2:$I$1000,9,FALSE)</f>
        <v>Macroalgae</v>
      </c>
      <c r="CZ27" s="106"/>
      <c r="DA27" s="106"/>
      <c r="DB27" s="107" t="s">
        <v>309</v>
      </c>
      <c r="DC27" s="103">
        <f>VLOOKUP(DB27,Information!$A$2:$H$1000,2,FALSE)</f>
        <v>0</v>
      </c>
      <c r="DD27" s="104">
        <f>VLOOKUP(DB27,Information!$A$2:$H$1000,3,FALSE)</f>
        <v>0</v>
      </c>
      <c r="DE27" s="104">
        <f>VLOOKUP(DB27,Information!$A$2:$H$1000,4,FALSE)</f>
        <v>0</v>
      </c>
      <c r="DF27" s="104" t="str">
        <f>VLOOKUP(DB27,Information!$A$2:$H$1000,8,FALSE)</f>
        <v>Coral.rubble</v>
      </c>
      <c r="DG27" s="104" t="str">
        <f>VLOOKUP(DB27,Information!$A$2:$I$1000,9,FALSE)</f>
        <v>Bare substrate</v>
      </c>
      <c r="DH27" s="106"/>
      <c r="DI27" s="106"/>
      <c r="DJ27" s="107" t="s">
        <v>298</v>
      </c>
      <c r="DK27" s="103" t="str">
        <f>VLOOKUP(DJ27,Information!$A$2:$H$1000,2,FALSE)</f>
        <v>unknown</v>
      </c>
      <c r="DL27" s="104" t="str">
        <f>VLOOKUP(DJ27,Information!$A$2:$H$1000,3,FALSE)</f>
        <v>Porites</v>
      </c>
      <c r="DM27" s="104" t="str">
        <f>VLOOKUP(DJ27,Information!$A$2:$H$1000,4,FALSE)</f>
        <v>PORITIDAE</v>
      </c>
      <c r="DN27" s="104" t="str">
        <f>VLOOKUP(DJ27,Information!$A$2:$H$1000,8,FALSE)</f>
        <v>Hard.coral</v>
      </c>
      <c r="DO27" s="104" t="str">
        <f>VLOOKUP(DJ27,Information!$A$2:$I$1000,9,FALSE)</f>
        <v>Cnidaria</v>
      </c>
      <c r="DP27" s="105" t="s">
        <v>80</v>
      </c>
      <c r="DQ27" s="106"/>
      <c r="DR27" s="115" t="s">
        <v>304</v>
      </c>
      <c r="DS27" s="103" t="str">
        <f>VLOOKUP(DR27,Information!$A$2:$H$1000,2,FALSE)</f>
        <v>Porites rus</v>
      </c>
      <c r="DT27" s="104" t="str">
        <f>VLOOKUP(DR27,Information!$A$2:$H$1000,3,FALSE)</f>
        <v>Porites</v>
      </c>
      <c r="DU27" s="104" t="str">
        <f>VLOOKUP(DR27,Information!$A$2:$H$1000,4,FALSE)</f>
        <v>PORITIDAE</v>
      </c>
      <c r="DV27" s="104" t="str">
        <f>VLOOKUP(DR27,Information!$A$2:$H$1000,8,FALSE)</f>
        <v>Hard.coral</v>
      </c>
      <c r="DW27" s="104" t="str">
        <f>VLOOKUP(DR27,Information!$A$2:$I$1000,9,FALSE)</f>
        <v>Cnidaria</v>
      </c>
      <c r="DX27" s="105" t="s">
        <v>1836</v>
      </c>
      <c r="DY27" s="106"/>
      <c r="DZ27" s="115" t="s">
        <v>169</v>
      </c>
      <c r="EA27" s="103" t="str">
        <f>VLOOKUP(DZ27,Information!$A$2:$H$1000,2,FALSE)</f>
        <v>unknown</v>
      </c>
      <c r="EB27" s="104" t="str">
        <f>VLOOKUP(DZ27,Information!$A$2:$H$1000,3,FALSE)</f>
        <v>unknown</v>
      </c>
      <c r="EC27" s="104" t="str">
        <f>VLOOKUP(DZ27,Information!$A$2:$H$1000,4,FALSE)</f>
        <v>unknown</v>
      </c>
      <c r="ED27" s="104" t="str">
        <f>VLOOKUP(DZ27,Information!$A$2:$H$1000,8,FALSE)</f>
        <v>Cyanobacteria</v>
      </c>
      <c r="EE27" s="104" t="str">
        <f>VLOOKUP(DZ27,Information!$A$2:$I$1000,9,FALSE)</f>
        <v>Cyanobacteria</v>
      </c>
      <c r="EF27" s="106"/>
      <c r="EG27" s="106"/>
      <c r="EH27" s="115" t="s">
        <v>82</v>
      </c>
      <c r="EI27" s="103" t="str">
        <f>VLOOKUP(EH27,Information!$A$2:$H$1000,2,FALSE)</f>
        <v>unknown</v>
      </c>
      <c r="EJ27" s="104" t="str">
        <f>VLOOKUP(EH27,Information!$A$2:$H$1000,3,FALSE)</f>
        <v>Acropora</v>
      </c>
      <c r="EK27" s="104" t="str">
        <f>VLOOKUP(EH27,Information!$A$2:$H$1000,4,FALSE)</f>
        <v>ACROPORIDAE</v>
      </c>
      <c r="EL27" s="104" t="str">
        <f>VLOOKUP(EH27,Information!$A$2:$H$1000,8,FALSE)</f>
        <v>Hard.coral</v>
      </c>
      <c r="EM27" s="104" t="str">
        <f>VLOOKUP(EH27,Information!$A$2:$I$1000,9,FALSE)</f>
        <v>Cnidaria</v>
      </c>
      <c r="EN27" s="105" t="s">
        <v>1836</v>
      </c>
      <c r="EO27" s="106"/>
      <c r="EP27" s="115" t="s">
        <v>304</v>
      </c>
      <c r="EQ27" s="103" t="str">
        <f>VLOOKUP(EP27,Information!$A$2:$H$1000,2,FALSE)</f>
        <v>Porites rus</v>
      </c>
      <c r="ER27" s="104" t="str">
        <f>VLOOKUP(EP27,Information!$A$2:$H$1000,3,FALSE)</f>
        <v>Porites</v>
      </c>
      <c r="ES27" s="104" t="str">
        <f>VLOOKUP(EP27,Information!$A$2:$H$1000,4,FALSE)</f>
        <v>PORITIDAE</v>
      </c>
      <c r="ET27" s="104" t="str">
        <f>VLOOKUP(EP27,Information!$A$2:$H$1000,8,FALSE)</f>
        <v>Hard.coral</v>
      </c>
      <c r="EU27" s="104" t="str">
        <f>VLOOKUP(EP27,Information!$A$2:$I$1000,9,FALSE)</f>
        <v>Cnidaria</v>
      </c>
      <c r="EV27" s="105" t="s">
        <v>1836</v>
      </c>
      <c r="EW27" s="106"/>
      <c r="EX27" s="107" t="s">
        <v>309</v>
      </c>
      <c r="EY27" s="103">
        <f>VLOOKUP(EX27,Information!$A$2:$H$1000,2,FALSE)</f>
        <v>0</v>
      </c>
      <c r="EZ27" s="104">
        <f>VLOOKUP(EX27,Information!$A$2:$H$1000,3,FALSE)</f>
        <v>0</v>
      </c>
      <c r="FA27" s="104">
        <f>VLOOKUP(EX27,Information!$A$2:$H$1000,4,FALSE)</f>
        <v>0</v>
      </c>
      <c r="FB27" s="104" t="str">
        <f>VLOOKUP(EX27,Information!$A$2:$H$1000,8,FALSE)</f>
        <v>Coral.rubble</v>
      </c>
      <c r="FC27" s="104" t="str">
        <f>VLOOKUP(EX27,Information!$A$2:$I$1000,9,FALSE)</f>
        <v>Bare substrate</v>
      </c>
      <c r="FD27" s="106"/>
      <c r="FE27" s="106"/>
      <c r="FF27" s="115" t="s">
        <v>300</v>
      </c>
      <c r="FG27" s="103" t="str">
        <f>VLOOKUP(FF27,Information!$A$2:$H$1000,2,FALSE)</f>
        <v>Porites cylindrica</v>
      </c>
      <c r="FH27" s="104" t="str">
        <f>VLOOKUP(FF27,Information!$A$2:$H$1000,3,FALSE)</f>
        <v>Porites</v>
      </c>
      <c r="FI27" s="104" t="str">
        <f>VLOOKUP(FF27,Information!$A$2:$H$1000,4,FALSE)</f>
        <v>PORITIDAE</v>
      </c>
      <c r="FJ27" s="104" t="str">
        <f>VLOOKUP(FF27,Information!$A$2:$H$1000,8,FALSE)</f>
        <v>Hard.coral</v>
      </c>
      <c r="FK27" s="104" t="str">
        <f>VLOOKUP(FF27,Information!$A$2:$I$1000,9,FALSE)</f>
        <v>Cnidaria</v>
      </c>
      <c r="FL27" s="105" t="s">
        <v>1836</v>
      </c>
      <c r="FM27" s="106"/>
      <c r="FN27" s="115" t="s">
        <v>309</v>
      </c>
      <c r="FO27" s="103">
        <f>VLOOKUP(FN27,Information!$A$2:$H$1000,2,FALSE)</f>
        <v>0</v>
      </c>
      <c r="FP27" s="104">
        <f>VLOOKUP(FN27,Information!$A$2:$H$1000,3,FALSE)</f>
        <v>0</v>
      </c>
      <c r="FQ27" s="104">
        <f>VLOOKUP(FN27,Information!$A$2:$H$1000,4,FALSE)</f>
        <v>0</v>
      </c>
      <c r="FR27" s="104" t="str">
        <f>VLOOKUP(FN27,Information!$A$2:$H$1000,8,FALSE)</f>
        <v>Coral.rubble</v>
      </c>
      <c r="FS27" s="104" t="str">
        <f>VLOOKUP(FN27,Information!$A$2:$I$1000,9,FALSE)</f>
        <v>Bare substrate</v>
      </c>
      <c r="FT27" s="106"/>
      <c r="FU27" s="106"/>
      <c r="FV27" s="115" t="s">
        <v>330</v>
      </c>
      <c r="FW27" s="103" t="str">
        <f>VLOOKUP(FV27,Information!$A$2:$H$1000,2,FALSE)</f>
        <v>unknown</v>
      </c>
      <c r="FX27" s="104" t="str">
        <f>VLOOKUP(FV27,Information!$A$2:$H$1000,3,FALSE)</f>
        <v>unknown</v>
      </c>
      <c r="FY27" s="104" t="str">
        <f>VLOOKUP(FV27,Information!$A$2:$H$1000,4,FALSE)</f>
        <v>unknown</v>
      </c>
      <c r="FZ27" s="104" t="str">
        <f>VLOOKUP(FV27,Information!$A$2:$H$1000,8,FALSE)</f>
        <v>Soft.coral</v>
      </c>
      <c r="GA27" s="104" t="str">
        <f>VLOOKUP(FV27,Information!$A$2:$I$1000,9,FALSE)</f>
        <v>Cnidaria</v>
      </c>
      <c r="GB27" s="106"/>
      <c r="GC27" s="106"/>
      <c r="GD27" s="115" t="s">
        <v>150</v>
      </c>
      <c r="GE27" s="103" t="str">
        <f>VLOOKUP(GD27,Information!$A$2:$H$1000,2,FALSE)</f>
        <v>unknown</v>
      </c>
      <c r="GF27" s="104" t="str">
        <f>VLOOKUP(GD27,Information!$A$2:$H$1000,3,FALSE)</f>
        <v>Cespitularia</v>
      </c>
      <c r="GG27" s="104" t="str">
        <f>VLOOKUP(GD27,Information!$A$2:$H$1000,4,FALSE)</f>
        <v>XENIIDAE</v>
      </c>
      <c r="GH27" s="104" t="str">
        <f>VLOOKUP(GD27,Information!$A$2:$H$1000,8,FALSE)</f>
        <v>Soft.coral</v>
      </c>
      <c r="GI27" s="104" t="str">
        <f>VLOOKUP(GD27,Information!$A$2:$I$1000,9,FALSE)</f>
        <v>Cnidaria</v>
      </c>
      <c r="GJ27" s="106"/>
      <c r="GK27" s="106"/>
      <c r="GL27" s="115" t="s">
        <v>322</v>
      </c>
      <c r="GM27" s="103">
        <f>VLOOKUP(GL27,Information!$A$2:$H$1000,2,FALSE)</f>
        <v>0</v>
      </c>
      <c r="GN27" s="104">
        <f>VLOOKUP(GL27,Information!$A$2:$H$1000,3,FALSE)</f>
        <v>0</v>
      </c>
      <c r="GO27" s="104">
        <f>VLOOKUP(GL27,Information!$A$2:$H$1000,4,FALSE)</f>
        <v>0</v>
      </c>
      <c r="GP27" s="104" t="str">
        <f>VLOOKUP(GL27,Information!$A$2:$H$1000,8,FALSE)</f>
        <v>Sand</v>
      </c>
      <c r="GQ27" s="104" t="str">
        <f>VLOOKUP(GL27,Information!$A$2:$I$1000,9,FALSE)</f>
        <v>Bare substrate</v>
      </c>
      <c r="GR27" s="106"/>
      <c r="GS27" s="106"/>
      <c r="GT27" s="115" t="s">
        <v>302</v>
      </c>
      <c r="GU27" s="103" t="str">
        <f>VLOOKUP(GT27,Information!$A$2:$H$1000,2,FALSE)</f>
        <v>unknown</v>
      </c>
      <c r="GV27" s="104" t="str">
        <f>VLOOKUP(GT27,Information!$A$2:$H$1000,3,FALSE)</f>
        <v>Porites (massive)</v>
      </c>
      <c r="GW27" s="104" t="str">
        <f>VLOOKUP(GT27,Information!$A$2:$H$1000,4,FALSE)</f>
        <v>PORITIDAE</v>
      </c>
      <c r="GX27" s="104" t="str">
        <f>VLOOKUP(GT27,Information!$A$2:$H$1000,8,FALSE)</f>
        <v>Hard.coral</v>
      </c>
      <c r="GY27" s="104" t="str">
        <f>VLOOKUP(GT27,Information!$A$2:$I$1000,9,FALSE)</f>
        <v>Cnidaria</v>
      </c>
      <c r="GZ27" s="105" t="s">
        <v>1836</v>
      </c>
      <c r="HA27" s="106"/>
      <c r="HB27" s="115" t="s">
        <v>320</v>
      </c>
      <c r="HC27" s="103">
        <f>VLOOKUP(HB27,Information!$A$2:$H$1000,2,FALSE)</f>
        <v>0</v>
      </c>
      <c r="HD27" s="104">
        <f>VLOOKUP(HB27,Information!$A$2:$H$1000,3,FALSE)</f>
        <v>0</v>
      </c>
      <c r="HE27" s="104">
        <f>VLOOKUP(HB27,Information!$A$2:$H$1000,4,FALSE)</f>
        <v>0</v>
      </c>
      <c r="HF27" s="104" t="str">
        <f>VLOOKUP(HB27,Information!$A$2:$H$1000,8,FALSE)</f>
        <v>Bare.rock</v>
      </c>
      <c r="HG27" s="104" t="str">
        <f>VLOOKUP(HB27,Information!$A$2:$I$1000,9,FALSE)</f>
        <v>Bare substrate</v>
      </c>
      <c r="HH27" s="106"/>
      <c r="HI27" s="106"/>
      <c r="HJ27" s="115" t="s">
        <v>309</v>
      </c>
      <c r="HK27" s="103">
        <f>VLOOKUP(HJ27,Information!$A$2:$H$1000,2,FALSE)</f>
        <v>0</v>
      </c>
      <c r="HL27" s="104">
        <f>VLOOKUP(HJ27,Information!$A$2:$H$1000,3,FALSE)</f>
        <v>0</v>
      </c>
      <c r="HM27" s="104">
        <f>VLOOKUP(HJ27,Information!$A$2:$H$1000,4,FALSE)</f>
        <v>0</v>
      </c>
      <c r="HN27" s="104" t="str">
        <f>VLOOKUP(HJ27,Information!$A$2:$H$1000,8,FALSE)</f>
        <v>Coral.rubble</v>
      </c>
      <c r="HO27" s="104" t="str">
        <f>VLOOKUP(HJ27,Information!$A$2:$I$1000,9,FALSE)</f>
        <v>Bare substrate</v>
      </c>
      <c r="HP27" s="106"/>
      <c r="HQ27" s="106"/>
      <c r="HR27" s="115" t="s">
        <v>330</v>
      </c>
      <c r="HS27" s="103" t="str">
        <f>VLOOKUP(HR27,Information!$A$2:$H$1000,2,FALSE)</f>
        <v>unknown</v>
      </c>
      <c r="HT27" s="104" t="str">
        <f>VLOOKUP(HR27,Information!$A$2:$H$1000,3,FALSE)</f>
        <v>unknown</v>
      </c>
      <c r="HU27" s="104" t="str">
        <f>VLOOKUP(HR27,Information!$A$2:$H$1000,4,FALSE)</f>
        <v>unknown</v>
      </c>
      <c r="HV27" s="104" t="str">
        <f>VLOOKUP(HR27,Information!$A$2:$H$1000,8,FALSE)</f>
        <v>Soft.coral</v>
      </c>
      <c r="HW27" s="104" t="str">
        <f>VLOOKUP(HR27,Information!$A$2:$I$1000,9,FALSE)</f>
        <v>Cnidaria</v>
      </c>
      <c r="HX27" s="106"/>
      <c r="HY27" s="106"/>
      <c r="HZ27" s="115" t="s">
        <v>150</v>
      </c>
      <c r="IA27" s="103" t="str">
        <f>VLOOKUP(HZ27,Information!$A$2:$H$1000,2,FALSE)</f>
        <v>unknown</v>
      </c>
      <c r="IB27" s="104" t="str">
        <f>VLOOKUP(HZ27,Information!$A$2:$H$1000,3,FALSE)</f>
        <v>Cespitularia</v>
      </c>
      <c r="IC27" s="104" t="str">
        <f>VLOOKUP(HZ27,Information!$A$2:$H$1000,4,FALSE)</f>
        <v>XENIIDAE</v>
      </c>
      <c r="ID27" s="104" t="str">
        <f>VLOOKUP(HZ27,Information!$A$2:$H$1000,8,FALSE)</f>
        <v>Soft.coral</v>
      </c>
      <c r="IE27" s="104" t="str">
        <f>VLOOKUP(HZ27,Information!$A$2:$I$1000,9,FALSE)</f>
        <v>Cnidaria</v>
      </c>
      <c r="IF27" s="106"/>
      <c r="IG27" s="106"/>
      <c r="IH27" s="107" t="s">
        <v>317</v>
      </c>
      <c r="II27" s="103" t="str">
        <f>VLOOKUP(IH27,Information!$A$2:$H$1000,2,FALSE)</f>
        <v>Rhytisma fulvum</v>
      </c>
      <c r="IJ27" s="104" t="str">
        <f>VLOOKUP(IH27,Information!$A$2:$H$1000,3,FALSE)</f>
        <v>Rhytisma</v>
      </c>
      <c r="IK27" s="104" t="str">
        <f>VLOOKUP(IH27,Information!$A$2:$H$1000,4,FALSE)</f>
        <v>ALCYONIIDAE</v>
      </c>
      <c r="IL27" s="104" t="str">
        <f>VLOOKUP(IH27,Information!$A$2:$H$1000,8,FALSE)</f>
        <v>Soft.coral</v>
      </c>
      <c r="IM27" s="104" t="str">
        <f>VLOOKUP(IH27,Information!$A$2:$I$1000,9,FALSE)</f>
        <v>Cnidaria</v>
      </c>
      <c r="IN27" s="106"/>
      <c r="IO27" s="106"/>
      <c r="IP27" s="115" t="s">
        <v>330</v>
      </c>
      <c r="IQ27" s="103" t="str">
        <f>VLOOKUP(IP27,Information!$A$2:$H$1000,2,FALSE)</f>
        <v>unknown</v>
      </c>
      <c r="IR27" s="104" t="str">
        <f>VLOOKUP(IP27,Information!$A$2:$H$1000,3,FALSE)</f>
        <v>unknown</v>
      </c>
      <c r="IS27" s="104" t="str">
        <f>VLOOKUP(IP27,Information!$A$2:$H$1000,4,FALSE)</f>
        <v>unknown</v>
      </c>
      <c r="IT27" s="104" t="str">
        <f>VLOOKUP(IP27,Information!$A$2:$H$1000,8,FALSE)</f>
        <v>Soft.coral</v>
      </c>
      <c r="IU27" s="104" t="str">
        <f>VLOOKUP(IP27,Information!$A$2:$I$1000,9,FALSE)</f>
        <v>Cnidaria</v>
      </c>
      <c r="IV27" s="106"/>
      <c r="IW27" s="106"/>
      <c r="IX27" s="115" t="s">
        <v>309</v>
      </c>
      <c r="IY27" s="103">
        <f>VLOOKUP(IX27,Information!$A$2:$H$1000,2,FALSE)</f>
        <v>0</v>
      </c>
      <c r="IZ27" s="104">
        <f>VLOOKUP(IX27,Information!$A$2:$H$1000,3,FALSE)</f>
        <v>0</v>
      </c>
      <c r="JA27" s="104">
        <f>VLOOKUP(IX27,Information!$A$2:$H$1000,4,FALSE)</f>
        <v>0</v>
      </c>
      <c r="JB27" s="104" t="str">
        <f>VLOOKUP(IX27,Information!$A$2:$H$1000,8,FALSE)</f>
        <v>Coral.rubble</v>
      </c>
      <c r="JC27" s="104" t="str">
        <f>VLOOKUP(IX27,Information!$A$2:$I$1000,9,FALSE)</f>
        <v>Bare substrate</v>
      </c>
      <c r="JD27" s="106"/>
      <c r="JE27" s="106"/>
      <c r="JF27" s="115" t="s">
        <v>304</v>
      </c>
      <c r="JG27" s="103" t="str">
        <f>VLOOKUP(JF27,Information!$A$2:$H$1000,2,FALSE)</f>
        <v>Porites rus</v>
      </c>
      <c r="JH27" s="104" t="str">
        <f>VLOOKUP(JF27,Information!$A$2:$H$1000,3,FALSE)</f>
        <v>Porites</v>
      </c>
      <c r="JI27" s="104" t="str">
        <f>VLOOKUP(JF27,Information!$A$2:$H$1000,4,FALSE)</f>
        <v>PORITIDAE</v>
      </c>
      <c r="JJ27" s="104" t="str">
        <f>VLOOKUP(JF27,Information!$A$2:$H$1000,8,FALSE)</f>
        <v>Hard.coral</v>
      </c>
      <c r="JK27" s="104" t="str">
        <f>VLOOKUP(JF27,Information!$A$2:$I$1000,9,FALSE)</f>
        <v>Cnidaria</v>
      </c>
      <c r="JL27" s="105" t="s">
        <v>1836</v>
      </c>
      <c r="JM27" s="106"/>
      <c r="JN27" s="115" t="s">
        <v>324</v>
      </c>
      <c r="JO27" s="103" t="str">
        <f>VLOOKUP(JN27,Information!$A$2:$H$1000,2,FALSE)</f>
        <v>unknown</v>
      </c>
      <c r="JP27" s="104" t="str">
        <f>VLOOKUP(JN27,Information!$A$2:$H$1000,3,FALSE)</f>
        <v>Sargassum</v>
      </c>
      <c r="JQ27" s="104" t="str">
        <f>VLOOKUP(JN27,Information!$A$2:$H$1000,4,FALSE)</f>
        <v>SARGASSACEAE</v>
      </c>
      <c r="JR27" s="104" t="str">
        <f>VLOOKUP(JN27,Information!$A$2:$H$1000,8,FALSE)</f>
        <v>Brown.algae</v>
      </c>
      <c r="JS27" s="104" t="str">
        <f>VLOOKUP(JN27,Information!$A$2:$I$1000,9,FALSE)</f>
        <v>Macroalgae</v>
      </c>
      <c r="JT27" s="106"/>
      <c r="JU27" s="106"/>
      <c r="JV27" s="115" t="s">
        <v>71</v>
      </c>
      <c r="JW27" s="103" t="str">
        <f>VLOOKUP(JV27,Information!$A$2:$H$1000,2,FALSE)</f>
        <v>unknown</v>
      </c>
      <c r="JX27" s="104" t="str">
        <f>VLOOKUP(JV27,Information!$A$2:$H$1000,3,FALSE)</f>
        <v>Acanthastrea</v>
      </c>
      <c r="JY27" s="104" t="str">
        <f>VLOOKUP(JV27,Information!$A$2:$H$1000,4,FALSE)</f>
        <v>LOBOPHYLIIDAE</v>
      </c>
      <c r="JZ27" s="104" t="str">
        <f>VLOOKUP(JV27,Information!$A$2:$H$1000,8,FALSE)</f>
        <v>Hard.coral</v>
      </c>
      <c r="KA27" s="104" t="str">
        <f>VLOOKUP(JV27,Information!$A$2:$I$1000,9,FALSE)</f>
        <v>Cnidaria</v>
      </c>
      <c r="KB27" s="105" t="s">
        <v>1836</v>
      </c>
      <c r="KC27" s="106"/>
      <c r="KD27" s="115" t="s">
        <v>320</v>
      </c>
      <c r="KE27" s="103">
        <f>VLOOKUP(KD27,Information!$A$2:$H$1000,2,FALSE)</f>
        <v>0</v>
      </c>
      <c r="KF27" s="104">
        <f>VLOOKUP(KD27,Information!$A$2:$H$1000,3,FALSE)</f>
        <v>0</v>
      </c>
      <c r="KG27" s="104">
        <f>VLOOKUP(KD27,Information!$A$2:$H$1000,4,FALSE)</f>
        <v>0</v>
      </c>
      <c r="KH27" s="104" t="str">
        <f>VLOOKUP(KD27,Information!$A$2:$H$1000,8,FALSE)</f>
        <v>Bare.rock</v>
      </c>
      <c r="KI27" s="104" t="str">
        <f>VLOOKUP(KD27,Information!$A$2:$I$1000,9,FALSE)</f>
        <v>Bare substrate</v>
      </c>
      <c r="KJ27" s="106"/>
      <c r="KK27" s="106"/>
      <c r="KL27" s="115" t="s">
        <v>320</v>
      </c>
      <c r="KM27" s="103">
        <f>VLOOKUP(KL27,Information!$A$2:$H$1000,2,FALSE)</f>
        <v>0</v>
      </c>
      <c r="KN27" s="104">
        <f>VLOOKUP(KL27,Information!$A$2:$H$1000,3,FALSE)</f>
        <v>0</v>
      </c>
      <c r="KO27" s="104">
        <f>VLOOKUP(KL27,Information!$A$2:$H$1000,4,FALSE)</f>
        <v>0</v>
      </c>
      <c r="KP27" s="104" t="str">
        <f>VLOOKUP(KL27,Information!$A$2:$H$1000,8,FALSE)</f>
        <v>Bare.rock</v>
      </c>
      <c r="KQ27" s="104" t="str">
        <f>VLOOKUP(KL27,Information!$A$2:$I$1000,9,FALSE)</f>
        <v>Bare substrate</v>
      </c>
      <c r="KR27" s="106"/>
      <c r="KS27" s="106"/>
      <c r="KT27" s="115" t="s">
        <v>243</v>
      </c>
      <c r="KU27" s="103" t="str">
        <f>VLOOKUP(KT27,Information!$A$2:$H$1000,2,FALSE)</f>
        <v>unknown</v>
      </c>
      <c r="KV27" s="104" t="str">
        <f>VLOOKUP(KT27,Information!$A$2:$H$1000,3,FALSE)</f>
        <v>Hydnophora</v>
      </c>
      <c r="KW27" s="104" t="str">
        <f>VLOOKUP(KT27,Information!$A$2:$H$1000,4,FALSE)</f>
        <v>MERULINIDAE</v>
      </c>
      <c r="KX27" s="104" t="str">
        <f>VLOOKUP(KT27,Information!$A$2:$H$1000,8,FALSE)</f>
        <v>Hard.coral</v>
      </c>
      <c r="KY27" s="104" t="str">
        <f>VLOOKUP(KT27,Information!$A$2:$I$1000,9,FALSE)</f>
        <v>Cnidaria</v>
      </c>
      <c r="KZ27" s="105" t="s">
        <v>1836</v>
      </c>
      <c r="LA27" s="106"/>
      <c r="LB27" s="115" t="s">
        <v>320</v>
      </c>
      <c r="LC27" s="103">
        <f>VLOOKUP(LB27,Information!$A$2:$H$1000,2,FALSE)</f>
        <v>0</v>
      </c>
      <c r="LD27" s="104">
        <f>VLOOKUP(LB27,Information!$A$2:$H$1000,3,FALSE)</f>
        <v>0</v>
      </c>
      <c r="LE27" s="104">
        <f>VLOOKUP(LB27,Information!$A$2:$H$1000,4,FALSE)</f>
        <v>0</v>
      </c>
      <c r="LF27" s="104" t="str">
        <f>VLOOKUP(LB27,Information!$A$2:$H$1000,8,FALSE)</f>
        <v>Bare.rock</v>
      </c>
      <c r="LG27" s="104" t="str">
        <f>VLOOKUP(LB27,Information!$A$2:$I$1000,9,FALSE)</f>
        <v>Bare substrate</v>
      </c>
      <c r="LH27" s="106"/>
      <c r="LI27" s="106"/>
      <c r="LJ27" s="115" t="s">
        <v>300</v>
      </c>
      <c r="LK27" s="103" t="str">
        <f>VLOOKUP(LJ27,Information!$A$2:$H$1000,2,FALSE)</f>
        <v>Porites cylindrica</v>
      </c>
      <c r="LL27" s="104" t="str">
        <f>VLOOKUP(LJ27,Information!$A$2:$H$1000,3,FALSE)</f>
        <v>Porites</v>
      </c>
      <c r="LM27" s="104" t="str">
        <f>VLOOKUP(LJ27,Information!$A$2:$H$1000,4,FALSE)</f>
        <v>PORITIDAE</v>
      </c>
      <c r="LN27" s="104" t="str">
        <f>VLOOKUP(LJ27,Information!$A$2:$H$1000,8,FALSE)</f>
        <v>Hard.coral</v>
      </c>
      <c r="LO27" s="104" t="str">
        <f>VLOOKUP(LJ27,Information!$A$2:$I$1000,9,FALSE)</f>
        <v>Cnidaria</v>
      </c>
      <c r="LP27" s="105" t="s">
        <v>1836</v>
      </c>
      <c r="LQ27" s="106"/>
      <c r="LR27" s="115" t="s">
        <v>331</v>
      </c>
      <c r="LS27" s="103" t="str">
        <f>VLOOKUP(LR27,Information!$A$2:$H$1000,2,FALSE)</f>
        <v>unknown</v>
      </c>
      <c r="LT27" s="104" t="str">
        <f>VLOOKUP(LR27,Information!$A$2:$H$1000,3,FALSE)</f>
        <v>Seriatopora</v>
      </c>
      <c r="LU27" s="104" t="str">
        <f>VLOOKUP(LR27,Information!$A$2:$H$1000,4,FALSE)</f>
        <v>POCILLOPORIDAE</v>
      </c>
      <c r="LV27" s="104" t="str">
        <f>VLOOKUP(LR27,Information!$A$2:$H$1000,8,FALSE)</f>
        <v>Hard.coral</v>
      </c>
      <c r="LW27" s="104" t="str">
        <f>VLOOKUP(LR27,Information!$A$2:$I$1000,9,FALSE)</f>
        <v>Cnidaria</v>
      </c>
      <c r="LX27" s="105" t="s">
        <v>1836</v>
      </c>
      <c r="LY27" s="106"/>
      <c r="LZ27" s="115" t="s">
        <v>359</v>
      </c>
      <c r="MA27" s="103" t="str">
        <f>VLOOKUP(LZ27,Information!$A$2:$H$1000,2,FALSE)</f>
        <v>unknown</v>
      </c>
      <c r="MB27" s="104" t="str">
        <f>VLOOKUP(LZ27,Information!$A$2:$H$1000,3,FALSE)</f>
        <v>unknown</v>
      </c>
      <c r="MC27" s="104" t="str">
        <f>VLOOKUP(LZ27,Information!$A$2:$H$1000,4,FALSE)</f>
        <v>unknown</v>
      </c>
      <c r="MD27" s="104" t="str">
        <f>VLOOKUP(LZ27,Information!$A$2:$H$1000,8,FALSE)</f>
        <v>Turf.algae</v>
      </c>
      <c r="ME27" s="104" t="str">
        <f>VLOOKUP(LZ27,Information!$A$2:$I$1000,9,FALSE)</f>
        <v>Turf algae</v>
      </c>
      <c r="MF27" s="106"/>
      <c r="MG27" s="106"/>
      <c r="MH27" s="115" t="s">
        <v>284</v>
      </c>
      <c r="MI27" s="103" t="str">
        <f>VLOOKUP(MH27,Information!$A$2:$H$1000,2,FALSE)</f>
        <v>unknown</v>
      </c>
      <c r="MJ27" s="104" t="str">
        <f>VLOOKUP(MH27,Information!$A$2:$H$1000,3,FALSE)</f>
        <v>Physogyra</v>
      </c>
      <c r="MK27" s="104" t="str">
        <f>VLOOKUP(MH27,Information!$A$2:$H$1000,4,FALSE)</f>
        <v>CARYOPHYLLIIDAE</v>
      </c>
      <c r="ML27" s="104" t="str">
        <f>VLOOKUP(MH27,Information!$A$2:$H$1000,8,FALSE)</f>
        <v>Hard.coral</v>
      </c>
      <c r="MM27" s="104" t="str">
        <f>VLOOKUP(MH27,Information!$A$2:$I$1000,9,FALSE)</f>
        <v>Cnidaria</v>
      </c>
      <c r="MN27" s="105" t="s">
        <v>1836</v>
      </c>
      <c r="MO27" s="106"/>
      <c r="MP27" s="115" t="s">
        <v>320</v>
      </c>
      <c r="MQ27" s="103">
        <f>VLOOKUP(MP27,Information!$A$2:$H$1000,2,FALSE)</f>
        <v>0</v>
      </c>
      <c r="MR27" s="104">
        <f>VLOOKUP(MP27,Information!$A$2:$H$1000,3,FALSE)</f>
        <v>0</v>
      </c>
      <c r="MS27" s="104">
        <f>VLOOKUP(MP27,Information!$A$2:$H$1000,4,FALSE)</f>
        <v>0</v>
      </c>
      <c r="MT27" s="104" t="str">
        <f>VLOOKUP(MP27,Information!$A$2:$H$1000,8,FALSE)</f>
        <v>Bare.rock</v>
      </c>
      <c r="MU27" s="104" t="str">
        <f>VLOOKUP(MP27,Information!$A$2:$I$1000,9,FALSE)</f>
        <v>Bare substrate</v>
      </c>
      <c r="MV27" s="106"/>
      <c r="MW27" s="106"/>
      <c r="MX27" s="115" t="s">
        <v>330</v>
      </c>
      <c r="MY27" s="103" t="str">
        <f>VLOOKUP(MX27,Information!$A$2:$H$1000,2,FALSE)</f>
        <v>unknown</v>
      </c>
      <c r="MZ27" s="104" t="str">
        <f>VLOOKUP(MX27,Information!$A$2:$H$1000,3,FALSE)</f>
        <v>unknown</v>
      </c>
      <c r="NA27" s="104" t="str">
        <f>VLOOKUP(MX27,Information!$A$2:$H$1000,4,FALSE)</f>
        <v>unknown</v>
      </c>
      <c r="NB27" s="104" t="str">
        <f>VLOOKUP(MX27,Information!$A$2:$H$1000,8,FALSE)</f>
        <v>Soft.coral</v>
      </c>
      <c r="NC27" s="104" t="str">
        <f>VLOOKUP(MX27,Information!$A$2:$I$1000,9,FALSE)</f>
        <v>Cnidaria</v>
      </c>
      <c r="ND27" s="106"/>
      <c r="NE27" s="106"/>
      <c r="NF27" s="115" t="s">
        <v>359</v>
      </c>
      <c r="NG27" s="103" t="str">
        <f>VLOOKUP(NF27,Information!$A$2:$H$1000,2,FALSE)</f>
        <v>unknown</v>
      </c>
      <c r="NH27" s="104" t="str">
        <f>VLOOKUP(NF27,Information!$A$2:$H$1000,3,FALSE)</f>
        <v>unknown</v>
      </c>
      <c r="NI27" s="104" t="str">
        <f>VLOOKUP(NF27,Information!$A$2:$H$1000,4,FALSE)</f>
        <v>unknown</v>
      </c>
      <c r="NJ27" s="104" t="str">
        <f>VLOOKUP(NF27,Information!$A$2:$H$1000,8,FALSE)</f>
        <v>Turf.algae</v>
      </c>
      <c r="NK27" s="104" t="str">
        <f>VLOOKUP(NF27,Information!$A$2:$I$1000,9,FALSE)</f>
        <v>Turf algae</v>
      </c>
      <c r="NL27" s="106"/>
      <c r="NM27" s="106"/>
      <c r="NN27" s="115" t="s">
        <v>322</v>
      </c>
      <c r="NO27" s="103">
        <f>VLOOKUP(NN27,Information!$A$2:$H$1000,2,FALSE)</f>
        <v>0</v>
      </c>
      <c r="NP27" s="104">
        <f>VLOOKUP(NN27,Information!$A$2:$H$1000,3,FALSE)</f>
        <v>0</v>
      </c>
      <c r="NQ27" s="104">
        <f>VLOOKUP(NN27,Information!$A$2:$H$1000,4,FALSE)</f>
        <v>0</v>
      </c>
      <c r="NR27" s="104" t="str">
        <f>VLOOKUP(NN27,Information!$A$2:$H$1000,8,FALSE)</f>
        <v>Sand</v>
      </c>
      <c r="NS27" s="104" t="str">
        <f>VLOOKUP(NN27,Information!$A$2:$I$1000,9,FALSE)</f>
        <v>Bare substrate</v>
      </c>
      <c r="NT27" s="106"/>
      <c r="NU27" s="106"/>
      <c r="NV27" s="115" t="s">
        <v>304</v>
      </c>
      <c r="NW27" s="103" t="str">
        <f>VLOOKUP(NV27,Information!$A$2:$H$1000,2,FALSE)</f>
        <v>Porites rus</v>
      </c>
      <c r="NX27" s="104" t="str">
        <f>VLOOKUP(NV27,Information!$A$2:$H$1000,3,FALSE)</f>
        <v>Porites</v>
      </c>
      <c r="NY27" s="104" t="str">
        <f>VLOOKUP(NV27,Information!$A$2:$H$1000,4,FALSE)</f>
        <v>PORITIDAE</v>
      </c>
      <c r="NZ27" s="104" t="str">
        <f>VLOOKUP(NV27,Information!$A$2:$H$1000,8,FALSE)</f>
        <v>Hard.coral</v>
      </c>
      <c r="OA27" s="104" t="str">
        <f>VLOOKUP(NV27,Information!$A$2:$I$1000,9,FALSE)</f>
        <v>Cnidaria</v>
      </c>
      <c r="OB27" s="105" t="s">
        <v>1836</v>
      </c>
      <c r="OC27" s="106"/>
      <c r="OD27" s="107" t="s">
        <v>298</v>
      </c>
      <c r="OE27" s="103" t="str">
        <f>VLOOKUP(OD27,Information!$A$2:$H$1000,2,FALSE)</f>
        <v>unknown</v>
      </c>
      <c r="OF27" s="104" t="str">
        <f>VLOOKUP(OD27,Information!$A$2:$H$1000,3,FALSE)</f>
        <v>Porites</v>
      </c>
      <c r="OG27" s="104" t="str">
        <f>VLOOKUP(OD27,Information!$A$2:$H$1000,4,FALSE)</f>
        <v>PORITIDAE</v>
      </c>
      <c r="OH27" s="104" t="str">
        <f>VLOOKUP(OD27,Information!$A$2:$H$1000,8,FALSE)</f>
        <v>Hard.coral</v>
      </c>
      <c r="OI27" s="104" t="str">
        <f>VLOOKUP(OD27,Information!$A$2:$I$1000,9,FALSE)</f>
        <v>Cnidaria</v>
      </c>
      <c r="OJ27" s="105" t="s">
        <v>1836</v>
      </c>
      <c r="OK27" s="106"/>
      <c r="OL27" s="107" t="s">
        <v>340</v>
      </c>
      <c r="OM27" s="103" t="str">
        <f>VLOOKUP(OL27,Information!$A$2:$H$1000,2,FALSE)</f>
        <v>unknown</v>
      </c>
      <c r="ON27" s="104" t="str">
        <f>VLOOKUP(OL27,Information!$A$2:$H$1000,3,FALSE)</f>
        <v>Stylophora</v>
      </c>
      <c r="OO27" s="104" t="str">
        <f>VLOOKUP(OL27,Information!$A$2:$H$1000,4,FALSE)</f>
        <v>POCILLOPORIDAE</v>
      </c>
      <c r="OP27" s="104" t="str">
        <f>VLOOKUP(OL27,Information!$A$2:$H$1000,8,FALSE)</f>
        <v>Hard.coral</v>
      </c>
      <c r="OQ27" s="104" t="str">
        <f>VLOOKUP(OL27,Information!$A$2:$I$1000,9,FALSE)</f>
        <v>Cnidaria</v>
      </c>
      <c r="OR27" s="105" t="s">
        <v>1836</v>
      </c>
      <c r="OS27" s="106"/>
      <c r="OT27" s="107" t="s">
        <v>309</v>
      </c>
      <c r="OU27" s="103">
        <f>VLOOKUP(OT27,Information!$A$2:$H$1000,2,FALSE)</f>
        <v>0</v>
      </c>
      <c r="OV27" s="104">
        <f>VLOOKUP(OT27,Information!$A$2:$H$1000,3,FALSE)</f>
        <v>0</v>
      </c>
      <c r="OW27" s="104">
        <f>VLOOKUP(OT27,Information!$A$2:$H$1000,4,FALSE)</f>
        <v>0</v>
      </c>
      <c r="OX27" s="104" t="str">
        <f>VLOOKUP(OT27,Information!$A$2:$H$1000,8,FALSE)</f>
        <v>Coral.rubble</v>
      </c>
      <c r="OY27" s="104" t="str">
        <f>VLOOKUP(OT27,Information!$A$2:$I$1000,9,FALSE)</f>
        <v>Bare substrate</v>
      </c>
      <c r="OZ27" s="106"/>
      <c r="PA27" s="106"/>
      <c r="PB27" s="107" t="s">
        <v>309</v>
      </c>
      <c r="PC27" s="103">
        <f>VLOOKUP(PB27,Information!$A$2:$H$1000,2,FALSE)</f>
        <v>0</v>
      </c>
      <c r="PD27" s="104">
        <f>VLOOKUP(PB27,Information!$A$2:$H$1000,3,FALSE)</f>
        <v>0</v>
      </c>
      <c r="PE27" s="104">
        <f>VLOOKUP(PB27,Information!$A$2:$H$1000,4,FALSE)</f>
        <v>0</v>
      </c>
      <c r="PF27" s="104" t="str">
        <f>VLOOKUP(PB27,Information!$A$2:$H$1000,8,FALSE)</f>
        <v>Coral.rubble</v>
      </c>
      <c r="PG27" s="104" t="str">
        <f>VLOOKUP(PB27,Information!$A$2:$I$1000,9,FALSE)</f>
        <v>Bare substrate</v>
      </c>
      <c r="PH27" s="106"/>
      <c r="PI27" s="106"/>
      <c r="PJ27" s="107" t="s">
        <v>309</v>
      </c>
      <c r="PK27" s="103">
        <f>VLOOKUP(PJ27,Information!$A$2:$H$1000,2,FALSE)</f>
        <v>0</v>
      </c>
      <c r="PL27" s="104">
        <f>VLOOKUP(PJ27,Information!$A$2:$H$1000,3,FALSE)</f>
        <v>0</v>
      </c>
      <c r="PM27" s="104">
        <f>VLOOKUP(PJ27,Information!$A$2:$H$1000,4,FALSE)</f>
        <v>0</v>
      </c>
      <c r="PN27" s="104" t="str">
        <f>VLOOKUP(PJ27,Information!$A$2:$H$1000,8,FALSE)</f>
        <v>Coral.rubble</v>
      </c>
      <c r="PO27" s="104" t="str">
        <f>VLOOKUP(PJ27,Information!$A$2:$I$1000,9,FALSE)</f>
        <v>Bare substrate</v>
      </c>
      <c r="PP27" s="106"/>
      <c r="PQ27" s="106"/>
      <c r="PR27" s="107" t="s">
        <v>322</v>
      </c>
      <c r="PS27" s="103">
        <f>VLOOKUP(PR27,Information!$A$2:$H$1000,2,FALSE)</f>
        <v>0</v>
      </c>
      <c r="PT27" s="104">
        <f>VLOOKUP(PR27,Information!$A$2:$H$1000,3,FALSE)</f>
        <v>0</v>
      </c>
      <c r="PU27" s="104">
        <f>VLOOKUP(PR27,Information!$A$2:$H$1000,4,FALSE)</f>
        <v>0</v>
      </c>
      <c r="PV27" s="104" t="str">
        <f>VLOOKUP(PR27,Information!$A$2:$H$1000,8,FALSE)</f>
        <v>Sand</v>
      </c>
      <c r="PW27" s="104" t="str">
        <f>VLOOKUP(PR27,Information!$A$2:$I$1000,9,FALSE)</f>
        <v>Bare substrate</v>
      </c>
      <c r="PX27" s="106"/>
      <c r="PY27" s="106"/>
      <c r="PZ27" s="107" t="s">
        <v>322</v>
      </c>
      <c r="QA27" s="103">
        <f>VLOOKUP(PZ27,Information!$A$2:$H$1000,2,FALSE)</f>
        <v>0</v>
      </c>
      <c r="QB27" s="104">
        <f>VLOOKUP(PZ27,Information!$A$2:$H$1000,3,FALSE)</f>
        <v>0</v>
      </c>
      <c r="QC27" s="104">
        <f>VLOOKUP(PZ27,Information!$A$2:$H$1000,4,FALSE)</f>
        <v>0</v>
      </c>
      <c r="QD27" s="104" t="str">
        <f>VLOOKUP(PZ27,Information!$A$2:$H$1000,8,FALSE)</f>
        <v>Sand</v>
      </c>
      <c r="QE27" s="104" t="str">
        <f>VLOOKUP(PZ27,Information!$A$2:$I$1000,9,FALSE)</f>
        <v>Bare substrate</v>
      </c>
      <c r="QF27" s="106"/>
      <c r="QG27" s="106"/>
      <c r="QH27" s="107" t="s">
        <v>309</v>
      </c>
      <c r="QI27" s="103">
        <f>VLOOKUP(QH27,Information!$A$2:$H$1000,2,FALSE)</f>
        <v>0</v>
      </c>
      <c r="QJ27" s="104">
        <f>VLOOKUP(QH27,Information!$A$2:$H$1000,3,FALSE)</f>
        <v>0</v>
      </c>
      <c r="QK27" s="104">
        <f>VLOOKUP(QH27,Information!$A$2:$H$1000,4,FALSE)</f>
        <v>0</v>
      </c>
      <c r="QL27" s="104" t="str">
        <f>VLOOKUP(QH27,Information!$A$2:$H$1000,8,FALSE)</f>
        <v>Coral.rubble</v>
      </c>
      <c r="QM27" s="104" t="str">
        <f>VLOOKUP(QH27,Information!$A$2:$I$1000,9,FALSE)</f>
        <v>Bare substrate</v>
      </c>
      <c r="QN27" s="106"/>
      <c r="QO27" s="106"/>
      <c r="QP27" s="107" t="s">
        <v>322</v>
      </c>
      <c r="QQ27" s="103">
        <f>VLOOKUP(QP27,Information!$A$2:$H$1000,2,FALSE)</f>
        <v>0</v>
      </c>
      <c r="QR27" s="104">
        <f>VLOOKUP(QP27,Information!$A$2:$H$1000,3,FALSE)</f>
        <v>0</v>
      </c>
      <c r="QS27" s="104">
        <f>VLOOKUP(QP27,Information!$A$2:$H$1000,4,FALSE)</f>
        <v>0</v>
      </c>
      <c r="QT27" s="104" t="str">
        <f>VLOOKUP(QP27,Information!$A$2:$H$1000,8,FALSE)</f>
        <v>Sand</v>
      </c>
      <c r="QU27" s="104" t="str">
        <f>VLOOKUP(QP27,Information!$A$2:$I$1000,9,FALSE)</f>
        <v>Bare substrate</v>
      </c>
      <c r="QV27" s="106"/>
      <c r="QW27" s="106"/>
      <c r="QX27" s="107" t="s">
        <v>322</v>
      </c>
      <c r="QY27" s="103">
        <f>VLOOKUP(QX27,Information!$A$2:$H$1000,2,FALSE)</f>
        <v>0</v>
      </c>
      <c r="QZ27" s="104">
        <f>VLOOKUP(QX27,Information!$A$2:$H$1000,3,FALSE)</f>
        <v>0</v>
      </c>
      <c r="RA27" s="104">
        <f>VLOOKUP(QX27,Information!$A$2:$H$1000,4,FALSE)</f>
        <v>0</v>
      </c>
      <c r="RB27" s="104" t="str">
        <f>VLOOKUP(QX27,Information!$A$2:$H$1000,8,FALSE)</f>
        <v>Sand</v>
      </c>
      <c r="RC27" s="104" t="str">
        <f>VLOOKUP(QX27,Information!$A$2:$I$1000,9,FALSE)</f>
        <v>Bare substrate</v>
      </c>
      <c r="RD27" s="106"/>
      <c r="RE27" s="106"/>
      <c r="RF27" s="107" t="s">
        <v>309</v>
      </c>
      <c r="RG27" s="103">
        <f>VLOOKUP(RF27,Information!$A$2:$H$1000,2,FALSE)</f>
        <v>0</v>
      </c>
      <c r="RH27" s="104">
        <f>VLOOKUP(RF27,Information!$A$2:$H$1000,3,FALSE)</f>
        <v>0</v>
      </c>
      <c r="RI27" s="104">
        <f>VLOOKUP(RF27,Information!$A$2:$H$1000,4,FALSE)</f>
        <v>0</v>
      </c>
      <c r="RJ27" s="104" t="str">
        <f>VLOOKUP(RF27,Information!$A$2:$H$1000,8,FALSE)</f>
        <v>Coral.rubble</v>
      </c>
      <c r="RK27" s="104" t="str">
        <f>VLOOKUP(RF27,Information!$A$2:$I$1000,9,FALSE)</f>
        <v>Bare substrate</v>
      </c>
      <c r="RL27" s="106"/>
      <c r="RM27" s="106"/>
      <c r="RN27" s="107" t="s">
        <v>322</v>
      </c>
      <c r="RO27" s="103">
        <f>VLOOKUP(RN27,Information!$A$2:$H$1000,2,FALSE)</f>
        <v>0</v>
      </c>
      <c r="RP27" s="104">
        <f>VLOOKUP(RN27,Information!$A$2:$H$1000,3,FALSE)</f>
        <v>0</v>
      </c>
      <c r="RQ27" s="104">
        <f>VLOOKUP(RN27,Information!$A$2:$H$1000,4,FALSE)</f>
        <v>0</v>
      </c>
      <c r="RR27" s="104" t="str">
        <f>VLOOKUP(RN27,Information!$A$2:$H$1000,8,FALSE)</f>
        <v>Sand</v>
      </c>
      <c r="RS27" s="104" t="str">
        <f>VLOOKUP(RN27,Information!$A$2:$I$1000,9,FALSE)</f>
        <v>Bare substrate</v>
      </c>
      <c r="RT27" s="106"/>
      <c r="RU27" s="106"/>
      <c r="RV27" s="107" t="s">
        <v>322</v>
      </c>
      <c r="RW27" s="103">
        <f>VLOOKUP(RV27,Information!$A$2:$H$1000,2,FALSE)</f>
        <v>0</v>
      </c>
      <c r="RX27" s="104">
        <f>VLOOKUP(RV27,Information!$A$2:$H$1000,3,FALSE)</f>
        <v>0</v>
      </c>
      <c r="RY27" s="104">
        <f>VLOOKUP(RV27,Information!$A$2:$H$1000,4,FALSE)</f>
        <v>0</v>
      </c>
      <c r="RZ27" s="104" t="str">
        <f>VLOOKUP(RV27,Information!$A$2:$H$1000,8,FALSE)</f>
        <v>Sand</v>
      </c>
      <c r="SA27" s="104" t="str">
        <f>VLOOKUP(RV27,Information!$A$2:$I$1000,9,FALSE)</f>
        <v>Bare substrate</v>
      </c>
      <c r="SB27" s="106"/>
      <c r="SC27" s="106"/>
      <c r="SD27" s="107" t="s">
        <v>359</v>
      </c>
      <c r="SE27" s="103" t="str">
        <f>VLOOKUP(SD27,Information!$A$2:$H$1000,2,FALSE)</f>
        <v>unknown</v>
      </c>
      <c r="SF27" s="104" t="str">
        <f>VLOOKUP(SD27,Information!$A$2:$H$1000,3,FALSE)</f>
        <v>unknown</v>
      </c>
      <c r="SG27" s="104" t="str">
        <f>VLOOKUP(SD27,Information!$A$2:$H$1000,4,FALSE)</f>
        <v>unknown</v>
      </c>
      <c r="SH27" s="104" t="str">
        <f>VLOOKUP(SD27,Information!$A$2:$H$1000,8,FALSE)</f>
        <v>Turf.algae</v>
      </c>
      <c r="SI27" s="104" t="str">
        <f>VLOOKUP(SD27,Information!$A$2:$I$1000,9,FALSE)</f>
        <v>Turf algae</v>
      </c>
      <c r="SJ27" s="106"/>
      <c r="SK27" s="106"/>
      <c r="SL27" s="107" t="s">
        <v>322</v>
      </c>
      <c r="SM27" s="103">
        <f>VLOOKUP(SL27,Information!$A$2:$H$1000,2,FALSE)</f>
        <v>0</v>
      </c>
      <c r="SN27" s="104">
        <f>VLOOKUP(SL27,Information!$A$2:$H$1000,3,FALSE)</f>
        <v>0</v>
      </c>
      <c r="SO27" s="104">
        <f>VLOOKUP(SL27,Information!$A$2:$H$1000,4,FALSE)</f>
        <v>0</v>
      </c>
      <c r="SP27" s="104" t="str">
        <f>VLOOKUP(SL27,Information!$A$2:$H$1000,8,FALSE)</f>
        <v>Sand</v>
      </c>
      <c r="SQ27" s="104" t="str">
        <f>VLOOKUP(SL27,Information!$A$2:$I$1000,9,FALSE)</f>
        <v>Bare substrate</v>
      </c>
      <c r="SR27" s="106"/>
      <c r="SS27" s="106"/>
      <c r="ST27" s="107" t="s">
        <v>322</v>
      </c>
      <c r="SU27" s="103">
        <f>VLOOKUP(ST27,Information!$A$2:$H$1000,2,FALSE)</f>
        <v>0</v>
      </c>
      <c r="SV27" s="104">
        <f>VLOOKUP(ST27,Information!$A$2:$H$1000,3,FALSE)</f>
        <v>0</v>
      </c>
      <c r="SW27" s="104">
        <f>VLOOKUP(ST27,Information!$A$2:$H$1000,4,FALSE)</f>
        <v>0</v>
      </c>
      <c r="SX27" s="104" t="str">
        <f>VLOOKUP(ST27,Information!$A$2:$H$1000,8,FALSE)</f>
        <v>Sand</v>
      </c>
      <c r="SY27" s="104" t="str">
        <f>VLOOKUP(ST27,Information!$A$2:$I$1000,9,FALSE)</f>
        <v>Bare substrate</v>
      </c>
      <c r="SZ27" s="106"/>
      <c r="TA27" s="106"/>
      <c r="TB27" s="108" t="s">
        <v>2770</v>
      </c>
      <c r="TC27" s="109" t="str">
        <f>VLOOKUP(TB27,Information!$A$2:$H$1000,2,FALSE)</f>
        <v>unknown</v>
      </c>
      <c r="TD27" s="109" t="str">
        <f>VLOOKUP(TB27,Information!$A$2:$H$1000,3,FALSE)</f>
        <v>unknown</v>
      </c>
      <c r="TE27" s="109" t="str">
        <f>VLOOKUP(TB27,Information!$A$2:$H$1000,4,FALSE)</f>
        <v>unknown</v>
      </c>
      <c r="TF27" s="109" t="str">
        <f>VLOOKUP(TB27,Information!$A$2:$H$1000,8,FALSE)</f>
        <v>Tunicate</v>
      </c>
      <c r="TG27" s="109" t="str">
        <f>VLOOKUP(TB27,Information!$A$2:$I$1000,9,FALSE)</f>
        <v>Tunicates</v>
      </c>
      <c r="TH27" s="112"/>
      <c r="TI27" s="111"/>
      <c r="TJ27" s="108" t="s">
        <v>309</v>
      </c>
      <c r="TK27" s="109">
        <f>VLOOKUP(TJ27,Information!$A$2:$H$1000,2,FALSE)</f>
        <v>0</v>
      </c>
      <c r="TL27" s="109">
        <f>VLOOKUP(TJ27,Information!$A$2:$H$1000,3,FALSE)</f>
        <v>0</v>
      </c>
      <c r="TM27" s="109">
        <f>VLOOKUP(TJ27,Information!$A$2:$H$1000,4,FALSE)</f>
        <v>0</v>
      </c>
      <c r="TN27" s="109" t="str">
        <f>VLOOKUP(TJ27,Information!$A$2:$H$1000,8,FALSE)</f>
        <v>Coral.rubble</v>
      </c>
      <c r="TO27" s="109" t="str">
        <f>VLOOKUP(TJ27,Information!$A$2:$I$1000,9,FALSE)</f>
        <v>Bare substrate</v>
      </c>
      <c r="TP27" s="112"/>
      <c r="TQ27" s="111"/>
      <c r="TR27" s="108" t="s">
        <v>245</v>
      </c>
      <c r="TS27" s="109" t="str">
        <f>VLOOKUP(TR27,Information!$A$2:$H$1000,2,FALSE)</f>
        <v>unknown</v>
      </c>
      <c r="TT27" s="109" t="str">
        <f>VLOOKUP(TR27,Information!$A$2:$H$1000,3,FALSE)</f>
        <v>unknown</v>
      </c>
      <c r="TU27" s="109" t="str">
        <f>VLOOKUP(TR27,Information!$A$2:$H$1000,4,FALSE)</f>
        <v>unknown</v>
      </c>
      <c r="TV27" s="109" t="str">
        <f>VLOOKUP(TR27,Information!$A$2:$H$1000,8,FALSE)</f>
        <v>Hydroid</v>
      </c>
      <c r="TW27" s="109" t="str">
        <f>VLOOKUP(TR27,Information!$A$2:$I$1000,9,FALSE)</f>
        <v>Cnidaria</v>
      </c>
      <c r="TX27" s="112"/>
      <c r="TY27" s="111"/>
      <c r="TZ27" s="108" t="s">
        <v>309</v>
      </c>
      <c r="UA27" s="109">
        <f>VLOOKUP(TZ27,Information!$A$2:$H$1000,2,FALSE)</f>
        <v>0</v>
      </c>
      <c r="UB27" s="109">
        <f>VLOOKUP(TZ27,Information!$A$2:$H$1000,3,FALSE)</f>
        <v>0</v>
      </c>
      <c r="UC27" s="109">
        <f>VLOOKUP(TZ27,Information!$A$2:$H$1000,4,FALSE)</f>
        <v>0</v>
      </c>
      <c r="UD27" s="109" t="str">
        <f>VLOOKUP(TZ27,Information!$A$2:$H$1000,8,FALSE)</f>
        <v>Coral.rubble</v>
      </c>
      <c r="UE27" s="109" t="str">
        <f>VLOOKUP(TZ27,Information!$A$2:$I$1000,9,FALSE)</f>
        <v>Bare substrate</v>
      </c>
      <c r="UF27" s="112"/>
      <c r="UG27" s="111"/>
      <c r="UH27" s="108" t="s">
        <v>359</v>
      </c>
      <c r="UI27" s="109" t="str">
        <f>VLOOKUP(UH27,Information!$A$2:$H$1000,2,FALSE)</f>
        <v>unknown</v>
      </c>
      <c r="UJ27" s="109" t="str">
        <f>VLOOKUP(UH27,Information!$A$2:$H$1000,3,FALSE)</f>
        <v>unknown</v>
      </c>
      <c r="UK27" s="109" t="str">
        <f>VLOOKUP(UH27,Information!$A$2:$H$1000,4,FALSE)</f>
        <v>unknown</v>
      </c>
      <c r="UL27" s="109" t="str">
        <f>VLOOKUP(UH27,Information!$A$2:$H$1000,8,FALSE)</f>
        <v>Turf.algae</v>
      </c>
      <c r="UM27" s="109" t="str">
        <f>VLOOKUP(UH27,Information!$A$2:$I$1000,9,FALSE)</f>
        <v>Turf algae</v>
      </c>
      <c r="UN27" s="112"/>
      <c r="UO27" s="111"/>
      <c r="UP27" s="108" t="s">
        <v>322</v>
      </c>
      <c r="UQ27" s="109">
        <f>VLOOKUP(UP27,Information!$A$2:$H$1000,2,FALSE)</f>
        <v>0</v>
      </c>
      <c r="UR27" s="109">
        <f>VLOOKUP(UP27,Information!$A$2:$H$1000,3,FALSE)</f>
        <v>0</v>
      </c>
      <c r="US27" s="109">
        <f>VLOOKUP(UP27,Information!$A$2:$H$1000,4,FALSE)</f>
        <v>0</v>
      </c>
      <c r="UT27" s="109" t="str">
        <f>VLOOKUP(UP27,Information!$A$2:$H$1000,8,FALSE)</f>
        <v>Sand</v>
      </c>
      <c r="UU27" s="109" t="str">
        <f>VLOOKUP(UP27,Information!$A$2:$I$1000,9,FALSE)</f>
        <v>Bare substrate</v>
      </c>
      <c r="UV27" s="112"/>
      <c r="UW27" s="111"/>
      <c r="UX27" s="108" t="s">
        <v>309</v>
      </c>
      <c r="UY27" s="109">
        <f>VLOOKUP(UX27,Information!$A$2:$H$1000,2,FALSE)</f>
        <v>0</v>
      </c>
      <c r="UZ27" s="109">
        <f>VLOOKUP(UX27,Information!$A$2:$H$1000,3,FALSE)</f>
        <v>0</v>
      </c>
      <c r="VA27" s="109">
        <f>VLOOKUP(UX27,Information!$A$2:$H$1000,4,FALSE)</f>
        <v>0</v>
      </c>
      <c r="VB27" s="109" t="str">
        <f>VLOOKUP(UX27,Information!$A$2:$H$1000,8,FALSE)</f>
        <v>Coral.rubble</v>
      </c>
      <c r="VC27" s="109" t="str">
        <f>VLOOKUP(UX27,Information!$A$2:$I$1000,9,FALSE)</f>
        <v>Bare substrate</v>
      </c>
      <c r="VD27" s="112"/>
      <c r="VE27" s="111"/>
      <c r="VF27" s="108" t="s">
        <v>104</v>
      </c>
      <c r="VG27" s="109">
        <f>VLOOKUP(VF27,Information!$A$2:$H$1000,2,FALSE)</f>
        <v>0</v>
      </c>
      <c r="VH27" s="109">
        <f>VLOOKUP(VF27,Information!$A$2:$H$1000,3,FALSE)</f>
        <v>0</v>
      </c>
      <c r="VI27" s="109">
        <f>VLOOKUP(VF27,Information!$A$2:$H$1000,4,FALSE)</f>
        <v>0</v>
      </c>
      <c r="VJ27" s="109" t="str">
        <f>VLOOKUP(VF27,Information!$A$2:$H$1000,8,FALSE)</f>
        <v>Artificial.reef.substrate</v>
      </c>
      <c r="VK27" s="109" t="str">
        <f>VLOOKUP(VF27,Information!$A$2:$I$1000,9,FALSE)</f>
        <v>Bare substrate</v>
      </c>
      <c r="VL27" s="112"/>
      <c r="VM27" s="111"/>
      <c r="VN27" s="108" t="s">
        <v>322</v>
      </c>
      <c r="VO27" s="109">
        <f>VLOOKUP(VN27,Information!$A$2:$H$1000,2,FALSE)</f>
        <v>0</v>
      </c>
      <c r="VP27" s="109">
        <f>VLOOKUP(VN27,Information!$A$2:$H$1000,3,FALSE)</f>
        <v>0</v>
      </c>
      <c r="VQ27" s="109">
        <f>VLOOKUP(VN27,Information!$A$2:$H$1000,4,FALSE)</f>
        <v>0</v>
      </c>
      <c r="VR27" s="109" t="str">
        <f>VLOOKUP(VN27,Information!$A$2:$H$1000,8,FALSE)</f>
        <v>Sand</v>
      </c>
      <c r="VS27" s="109" t="str">
        <f>VLOOKUP(VN27,Information!$A$2:$I$1000,9,FALSE)</f>
        <v>Bare substrate</v>
      </c>
      <c r="VT27" s="112"/>
      <c r="VU27" s="111"/>
      <c r="VV27" s="108" t="s">
        <v>309</v>
      </c>
      <c r="VW27" s="109">
        <f>VLOOKUP(VV27,Information!$A$2:$H$1000,2,FALSE)</f>
        <v>0</v>
      </c>
      <c r="VX27" s="109">
        <f>VLOOKUP(VV27,Information!$A$2:$H$1000,3,FALSE)</f>
        <v>0</v>
      </c>
      <c r="VY27" s="109">
        <f>VLOOKUP(VV27,Information!$A$2:$H$1000,4,FALSE)</f>
        <v>0</v>
      </c>
      <c r="VZ27" s="109" t="str">
        <f>VLOOKUP(VV27,Information!$A$2:$H$1000,8,FALSE)</f>
        <v>Coral.rubble</v>
      </c>
      <c r="WA27" s="109" t="str">
        <f>VLOOKUP(VV27,Information!$A$2:$I$1000,9,FALSE)</f>
        <v>Bare substrate</v>
      </c>
      <c r="WB27" s="112"/>
      <c r="WC27" s="111"/>
      <c r="WD27" s="108" t="s">
        <v>320</v>
      </c>
      <c r="WE27" s="109">
        <f>VLOOKUP(WD27,Information!$A$2:$H$1000,2,FALSE)</f>
        <v>0</v>
      </c>
      <c r="WF27" s="109">
        <f>VLOOKUP(WD27,Information!$A$2:$H$1000,3,FALSE)</f>
        <v>0</v>
      </c>
      <c r="WG27" s="109">
        <f>VLOOKUP(WD27,Information!$A$2:$H$1000,4,FALSE)</f>
        <v>0</v>
      </c>
      <c r="WH27" s="109" t="str">
        <f>VLOOKUP(WD27,Information!$A$2:$H$1000,8,FALSE)</f>
        <v>Bare.rock</v>
      </c>
      <c r="WI27" s="109" t="str">
        <f>VLOOKUP(WD27,Information!$A$2:$I$1000,9,FALSE)</f>
        <v>Bare substrate</v>
      </c>
      <c r="WJ27" s="112"/>
      <c r="WK27" s="111"/>
      <c r="WL27" s="108" t="s">
        <v>354</v>
      </c>
      <c r="WM27" s="109" t="str">
        <f>VLOOKUP(WL27,Information!$A$2:$H$1000,2,FALSE)</f>
        <v>unknown</v>
      </c>
      <c r="WN27" s="109" t="str">
        <f>VLOOKUP(WL27,Information!$A$2:$H$1000,3,FALSE)</f>
        <v>unknown</v>
      </c>
      <c r="WO27" s="109" t="str">
        <f>VLOOKUP(WL27,Information!$A$2:$H$1000,4,FALSE)</f>
        <v>unknown</v>
      </c>
      <c r="WP27" s="109" t="str">
        <f>VLOOKUP(WL27,Information!$A$2:$H$1000,8,FALSE)</f>
        <v>Tunicate</v>
      </c>
      <c r="WQ27" s="109" t="str">
        <f>VLOOKUP(WL27,Information!$A$2:$I$1000,9,FALSE)</f>
        <v>Tunicates</v>
      </c>
      <c r="WR27" s="112"/>
      <c r="WS27" s="111"/>
      <c r="WT27" s="108" t="s">
        <v>298</v>
      </c>
      <c r="WU27" s="109" t="str">
        <f>VLOOKUP(WT27,Information!$A$2:$H$1000,2,FALSE)</f>
        <v>unknown</v>
      </c>
      <c r="WV27" s="109" t="str">
        <f>VLOOKUP(WT27,Information!$A$2:$H$1000,3,FALSE)</f>
        <v>Porites</v>
      </c>
      <c r="WW27" s="109" t="str">
        <f>VLOOKUP(WT27,Information!$A$2:$H$1000,4,FALSE)</f>
        <v>PORITIDAE</v>
      </c>
      <c r="WX27" s="109" t="str">
        <f>VLOOKUP(WT27,Information!$A$2:$H$1000,8,FALSE)</f>
        <v>Hard.coral</v>
      </c>
      <c r="WY27" s="109" t="str">
        <f>VLOOKUP(WT27,Information!$A$2:$I$1000,9,FALSE)</f>
        <v>Cnidaria</v>
      </c>
      <c r="WZ27" s="110" t="s">
        <v>1836</v>
      </c>
      <c r="XA27" s="111"/>
      <c r="XB27" s="108" t="s">
        <v>309</v>
      </c>
      <c r="XC27" s="109">
        <f>VLOOKUP(XB27,Information!$A$2:$H$1000,2,FALSE)</f>
        <v>0</v>
      </c>
      <c r="XD27" s="109">
        <f>VLOOKUP(XB27,Information!$A$2:$H$1000,3,FALSE)</f>
        <v>0</v>
      </c>
      <c r="XE27" s="109">
        <f>VLOOKUP(XB27,Information!$A$2:$H$1000,4,FALSE)</f>
        <v>0</v>
      </c>
      <c r="XF27" s="109" t="str">
        <f>VLOOKUP(XB27,Information!$A$2:$H$1000,8,FALSE)</f>
        <v>Coral.rubble</v>
      </c>
      <c r="XG27" s="109" t="str">
        <f>VLOOKUP(XB27,Information!$A$2:$I$1000,9,FALSE)</f>
        <v>Bare substrate</v>
      </c>
      <c r="XH27" s="112"/>
      <c r="XI27" s="111"/>
      <c r="XJ27" s="108" t="s">
        <v>322</v>
      </c>
      <c r="XK27" s="109">
        <f>VLOOKUP(XJ27,Information!$A$2:$H$1000,2,FALSE)</f>
        <v>0</v>
      </c>
      <c r="XL27" s="109">
        <f>VLOOKUP(XJ27,Information!$A$2:$H$1000,3,FALSE)</f>
        <v>0</v>
      </c>
      <c r="XM27" s="109">
        <f>VLOOKUP(XJ27,Information!$A$2:$H$1000,4,FALSE)</f>
        <v>0</v>
      </c>
      <c r="XN27" s="109" t="str">
        <f>VLOOKUP(XJ27,Information!$A$2:$H$1000,8,FALSE)</f>
        <v>Sand</v>
      </c>
      <c r="XO27" s="109" t="str">
        <f>VLOOKUP(XJ27,Information!$A$2:$I$1000,9,FALSE)</f>
        <v>Bare substrate</v>
      </c>
      <c r="XP27" s="112"/>
      <c r="XQ27" s="111"/>
      <c r="XR27" s="108" t="s">
        <v>309</v>
      </c>
      <c r="XS27" s="109">
        <f>VLOOKUP(XR27,Information!$A$2:$H$1000,2,FALSE)</f>
        <v>0</v>
      </c>
      <c r="XT27" s="109">
        <f>VLOOKUP(XR27,Information!$A$2:$H$1000,3,FALSE)</f>
        <v>0</v>
      </c>
      <c r="XU27" s="109">
        <f>VLOOKUP(XR27,Information!$A$2:$H$1000,4,FALSE)</f>
        <v>0</v>
      </c>
      <c r="XV27" s="109" t="str">
        <f>VLOOKUP(XR27,Information!$A$2:$H$1000,8,FALSE)</f>
        <v>Coral.rubble</v>
      </c>
      <c r="XW27" s="109" t="str">
        <f>VLOOKUP(XR27,Information!$A$2:$I$1000,9,FALSE)</f>
        <v>Bare substrate</v>
      </c>
      <c r="XX27" s="112"/>
      <c r="XY27" s="111"/>
      <c r="XZ27" s="108" t="s">
        <v>320</v>
      </c>
      <c r="YA27" s="109">
        <f>VLOOKUP(XZ27,Information!$A$2:$H$1000,2,FALSE)</f>
        <v>0</v>
      </c>
      <c r="YB27" s="109">
        <f>VLOOKUP(XZ27,Information!$A$2:$H$1000,3,FALSE)</f>
        <v>0</v>
      </c>
      <c r="YC27" s="109">
        <f>VLOOKUP(XZ27,Information!$A$2:$H$1000,4,FALSE)</f>
        <v>0</v>
      </c>
      <c r="YD27" s="109" t="str">
        <f>VLOOKUP(XZ27,Information!$A$2:$H$1000,8,FALSE)</f>
        <v>Bare.rock</v>
      </c>
      <c r="YE27" s="109" t="str">
        <f>VLOOKUP(XZ27,Information!$A$2:$I$1000,9,FALSE)</f>
        <v>Bare substrate</v>
      </c>
      <c r="YF27" s="112"/>
      <c r="YG27" s="111"/>
      <c r="YH27" s="108" t="s">
        <v>320</v>
      </c>
      <c r="YI27" s="109">
        <f>VLOOKUP(YH27,Information!$A$2:$H$1000,2,FALSE)</f>
        <v>0</v>
      </c>
      <c r="YJ27" s="109">
        <f>VLOOKUP(YH27,Information!$A$2:$H$1000,3,FALSE)</f>
        <v>0</v>
      </c>
      <c r="YK27" s="109">
        <f>VLOOKUP(YH27,Information!$A$2:$H$1000,4,FALSE)</f>
        <v>0</v>
      </c>
      <c r="YL27" s="109" t="str">
        <f>VLOOKUP(YH27,Information!$A$2:$H$1000,8,FALSE)</f>
        <v>Bare.rock</v>
      </c>
      <c r="YM27" s="109" t="str">
        <f>VLOOKUP(YH27,Information!$A$2:$I$1000,9,FALSE)</f>
        <v>Bare substrate</v>
      </c>
      <c r="YN27" s="112"/>
      <c r="YO27" s="111"/>
      <c r="YP27" s="113" t="s">
        <v>298</v>
      </c>
      <c r="YQ27" s="109" t="str">
        <f>VLOOKUP(YP27,Information!$A$2:$H$1000,2,FALSE)</f>
        <v>unknown</v>
      </c>
      <c r="YR27" s="109" t="str">
        <f>VLOOKUP(YP27,Information!$A$2:$H$1000,3,FALSE)</f>
        <v>Porites</v>
      </c>
      <c r="YS27" s="109" t="str">
        <f>VLOOKUP(YP27,Information!$A$2:$H$1000,4,FALSE)</f>
        <v>PORITIDAE</v>
      </c>
      <c r="YT27" s="109" t="str">
        <f>VLOOKUP(YP27,Information!$A$2:$H$1000,8,FALSE)</f>
        <v>Hard.coral</v>
      </c>
      <c r="YU27" s="109" t="str">
        <f>VLOOKUP(YP27,Information!$A$2:$I$1000,9,FALSE)</f>
        <v>Cnidaria</v>
      </c>
      <c r="YV27" s="110" t="s">
        <v>2765</v>
      </c>
      <c r="YW27" s="111"/>
      <c r="YX27" s="114" t="s">
        <v>104</v>
      </c>
      <c r="YY27" s="109">
        <f>VLOOKUP(YX27,Information!$A$2:$H$1000,2,FALSE)</f>
        <v>0</v>
      </c>
      <c r="YZ27" s="109">
        <f>VLOOKUP(YX27,Information!$A$2:$H$1000,3,FALSE)</f>
        <v>0</v>
      </c>
      <c r="ZA27" s="109">
        <f>VLOOKUP(YX27,Information!$A$2:$H$1000,4,FALSE)</f>
        <v>0</v>
      </c>
      <c r="ZB27" s="109" t="str">
        <f>VLOOKUP(YX27,Information!$A$2:$H$1000,8,FALSE)</f>
        <v>Artificial.reef.substrate</v>
      </c>
      <c r="ZC27" s="109" t="str">
        <f>VLOOKUP(YX27,Information!$A$2:$I$1000,9,FALSE)</f>
        <v>Bare substrate</v>
      </c>
      <c r="ZD27" s="112"/>
      <c r="ZE27" s="111"/>
      <c r="ZF27" s="114" t="s">
        <v>82</v>
      </c>
      <c r="ZG27" s="109" t="str">
        <f>VLOOKUP(ZF27,Information!$A$2:$H$1000,2,FALSE)</f>
        <v>unknown</v>
      </c>
      <c r="ZH27" s="109" t="str">
        <f>VLOOKUP(ZF27,Information!$A$2:$H$1000,3,FALSE)</f>
        <v>Acropora</v>
      </c>
      <c r="ZI27" s="109" t="str">
        <f>VLOOKUP(ZF27,Information!$A$2:$H$1000,4,FALSE)</f>
        <v>ACROPORIDAE</v>
      </c>
      <c r="ZJ27" s="109" t="str">
        <f>VLOOKUP(ZF27,Information!$A$2:$H$1000,8,FALSE)</f>
        <v>Hard.coral</v>
      </c>
      <c r="ZK27" s="109" t="str">
        <f>VLOOKUP(ZF27,Information!$A$2:$I$1000,9,FALSE)</f>
        <v>Cnidaria</v>
      </c>
      <c r="ZL27" s="110" t="s">
        <v>80</v>
      </c>
      <c r="ZM27" s="111"/>
      <c r="ZN27" s="108" t="s">
        <v>322</v>
      </c>
      <c r="ZO27" s="109">
        <f>VLOOKUP(ZN27,Information!$A$2:$H$1000,2,FALSE)</f>
        <v>0</v>
      </c>
      <c r="ZP27" s="109">
        <f>VLOOKUP(ZN27,Information!$A$2:$H$1000,3,FALSE)</f>
        <v>0</v>
      </c>
      <c r="ZQ27" s="109">
        <f>VLOOKUP(ZN27,Information!$A$2:$H$1000,4,FALSE)</f>
        <v>0</v>
      </c>
      <c r="ZR27" s="109" t="str">
        <f>VLOOKUP(ZN27,Information!$A$2:$H$1000,8,FALSE)</f>
        <v>Sand</v>
      </c>
      <c r="ZS27" s="109" t="str">
        <f>VLOOKUP(ZN27,Information!$A$2:$I$1000,9,FALSE)</f>
        <v>Bare substrate</v>
      </c>
      <c r="ZT27" s="112"/>
      <c r="ZU27" s="111"/>
      <c r="ZV27" s="108" t="s">
        <v>320</v>
      </c>
      <c r="ZW27" s="109">
        <f>VLOOKUP(ZV27,Information!$A$2:$H$1000,2,FALSE)</f>
        <v>0</v>
      </c>
      <c r="ZX27" s="109">
        <f>VLOOKUP(ZV27,Information!$A$2:$H$1000,3,FALSE)</f>
        <v>0</v>
      </c>
      <c r="ZY27" s="109">
        <f>VLOOKUP(ZV27,Information!$A$2:$H$1000,4,FALSE)</f>
        <v>0</v>
      </c>
      <c r="ZZ27" s="109" t="str">
        <f>VLOOKUP(ZV27,Information!$A$2:$H$1000,8,FALSE)</f>
        <v>Bare.rock</v>
      </c>
      <c r="AAA27" s="109" t="str">
        <f>VLOOKUP(ZV27,Information!$A$2:$I$1000,9,FALSE)</f>
        <v>Bare substrate</v>
      </c>
      <c r="AAB27" s="112"/>
      <c r="AAC27" s="111"/>
      <c r="AAD27" s="108" t="s">
        <v>227</v>
      </c>
      <c r="AAE27" s="109" t="str">
        <f>VLOOKUP(AAD27,Information!$A$2:$H$1000,2,FALSE)</f>
        <v>unknown</v>
      </c>
      <c r="AAF27" s="109" t="str">
        <f>VLOOKUP(AAD27,Information!$A$2:$H$1000,3,FALSE)</f>
        <v>Halimeda</v>
      </c>
      <c r="AAG27" s="109" t="str">
        <f>VLOOKUP(AAD27,Information!$A$2:$H$1000,4,FALSE)</f>
        <v>HALIMEDACEAE</v>
      </c>
      <c r="AAH27" s="109" t="str">
        <f>VLOOKUP(AAD27,Information!$A$2:$H$1000,8,FALSE)</f>
        <v>Green.algae</v>
      </c>
      <c r="AAI27" s="109" t="str">
        <f>VLOOKUP(AAD27,Information!$A$2:$I$1000,9,FALSE)</f>
        <v>Macroalgae</v>
      </c>
      <c r="AAJ27" s="112"/>
      <c r="AAK27" s="111"/>
      <c r="AAL27" s="108" t="s">
        <v>309</v>
      </c>
      <c r="AAM27" s="109">
        <f>VLOOKUP(AAL27,Information!$A$2:$H$1000,2,FALSE)</f>
        <v>0</v>
      </c>
      <c r="AAN27" s="109">
        <f>VLOOKUP(AAL27,Information!$A$2:$H$1000,3,FALSE)</f>
        <v>0</v>
      </c>
      <c r="AAO27" s="109">
        <f>VLOOKUP(AAL27,Information!$A$2:$H$1000,4,FALSE)</f>
        <v>0</v>
      </c>
      <c r="AAP27" s="109" t="str">
        <f>VLOOKUP(AAL27,Information!$A$2:$H$1000,8,FALSE)</f>
        <v>Coral.rubble</v>
      </c>
      <c r="AAQ27" s="109" t="str">
        <f>VLOOKUP(AAL27,Information!$A$2:$I$1000,9,FALSE)</f>
        <v>Bare substrate</v>
      </c>
      <c r="AAR27" s="112"/>
      <c r="AAS27" s="111"/>
      <c r="AAT27" s="108" t="s">
        <v>322</v>
      </c>
      <c r="AAU27" s="109">
        <f>VLOOKUP(AAT27,Information!$A$2:$H$1000,2,FALSE)</f>
        <v>0</v>
      </c>
      <c r="AAV27" s="109">
        <f>VLOOKUP(AAT27,Information!$A$2:$H$1000,3,FALSE)</f>
        <v>0</v>
      </c>
      <c r="AAW27" s="109">
        <f>VLOOKUP(AAT27,Information!$A$2:$H$1000,4,FALSE)</f>
        <v>0</v>
      </c>
      <c r="AAX27" s="109" t="str">
        <f>VLOOKUP(AAT27,Information!$A$2:$H$1000,8,FALSE)</f>
        <v>Sand</v>
      </c>
      <c r="AAY27" s="109" t="str">
        <f>VLOOKUP(AAT27,Information!$A$2:$I$1000,9,FALSE)</f>
        <v>Bare substrate</v>
      </c>
      <c r="AAZ27" s="112"/>
      <c r="ABA27" s="111"/>
      <c r="ABB27" s="108" t="s">
        <v>322</v>
      </c>
      <c r="ABC27" s="109">
        <f>VLOOKUP(ABB27,Information!$A$2:$H$1000,2,FALSE)</f>
        <v>0</v>
      </c>
      <c r="ABD27" s="109">
        <f>VLOOKUP(ABB27,Information!$A$2:$H$1000,3,FALSE)</f>
        <v>0</v>
      </c>
      <c r="ABE27" s="109">
        <f>VLOOKUP(ABB27,Information!$A$2:$H$1000,4,FALSE)</f>
        <v>0</v>
      </c>
      <c r="ABF27" s="109" t="str">
        <f>VLOOKUP(ABB27,Information!$A$2:$H$1000,8,FALSE)</f>
        <v>Sand</v>
      </c>
      <c r="ABG27" s="109" t="str">
        <f>VLOOKUP(ABB27,Information!$A$2:$I$1000,9,FALSE)</f>
        <v>Bare substrate</v>
      </c>
      <c r="ABH27" s="112"/>
      <c r="ABI27" s="111"/>
      <c r="ABJ27" s="108" t="s">
        <v>255</v>
      </c>
      <c r="ABK27" s="109" t="str">
        <f>VLOOKUP(ABJ27,Information!$A$2:$H$1000,2,FALSE)</f>
        <v>Lobophora variegata</v>
      </c>
      <c r="ABL27" s="109" t="str">
        <f>VLOOKUP(ABJ27,Information!$A$2:$H$1000,3,FALSE)</f>
        <v>Lobophora</v>
      </c>
      <c r="ABM27" s="109" t="str">
        <f>VLOOKUP(ABJ27,Information!$A$2:$H$1000,4,FALSE)</f>
        <v>DICTYOTACEAE</v>
      </c>
      <c r="ABN27" s="109" t="str">
        <f>VLOOKUP(ABJ27,Information!$A$2:$H$1000,8,FALSE)</f>
        <v>Brown.algae</v>
      </c>
      <c r="ABO27" s="109" t="str">
        <f>VLOOKUP(ABJ27,Information!$A$2:$I$1000,9,FALSE)</f>
        <v>Macroalgae</v>
      </c>
      <c r="ABP27" s="112"/>
      <c r="ABQ27" s="111"/>
      <c r="ABR27" s="108" t="s">
        <v>104</v>
      </c>
      <c r="ABS27" s="109">
        <f>VLOOKUP(ABR27,Information!$A$2:$H$1000,2,FALSE)</f>
        <v>0</v>
      </c>
      <c r="ABT27" s="109">
        <f>VLOOKUP(ABR27,Information!$A$2:$H$1000,3,FALSE)</f>
        <v>0</v>
      </c>
      <c r="ABU27" s="109">
        <f>VLOOKUP(ABR27,Information!$A$2:$H$1000,4,FALSE)</f>
        <v>0</v>
      </c>
      <c r="ABV27" s="109" t="str">
        <f>VLOOKUP(ABR27,Information!$A$2:$H$1000,8,FALSE)</f>
        <v>Artificial.reef.substrate</v>
      </c>
      <c r="ABW27" s="109" t="str">
        <f>VLOOKUP(ABR27,Information!$A$2:$I$1000,9,FALSE)</f>
        <v>Bare substrate</v>
      </c>
      <c r="ABX27" s="112"/>
      <c r="ABY27" s="111"/>
      <c r="ABZ27" s="108" t="s">
        <v>166</v>
      </c>
      <c r="ACA27" s="109" t="str">
        <f>VLOOKUP(ABZ27,Information!$A$2:$H$1000,2,FALSE)</f>
        <v>Cymodocea serrulata</v>
      </c>
      <c r="ACB27" s="109" t="str">
        <f>VLOOKUP(ABZ27,Information!$A$2:$H$1000,3,FALSE)</f>
        <v>Cymodocea</v>
      </c>
      <c r="ACC27" s="109" t="str">
        <f>VLOOKUP(ABZ27,Information!$A$2:$H$1000,4,FALSE)</f>
        <v>CYMODOCEACEAE</v>
      </c>
      <c r="ACD27" s="109" t="str">
        <f>VLOOKUP(ABZ27,Information!$A$2:$H$1000,8,FALSE)</f>
        <v>Seagrass</v>
      </c>
      <c r="ACE27" s="109" t="str">
        <f>VLOOKUP(ABZ27,Information!$A$2:$I$1000,9,FALSE)</f>
        <v>Seagrass</v>
      </c>
      <c r="ACF27" s="112"/>
      <c r="ACG27" s="111"/>
      <c r="ACH27" s="108" t="s">
        <v>150</v>
      </c>
      <c r="ACI27" s="109" t="str">
        <f>VLOOKUP(ACH27,Information!$A$2:$H$1000,2,FALSE)</f>
        <v>unknown</v>
      </c>
      <c r="ACJ27" s="109" t="str">
        <f>VLOOKUP(ACH27,Information!$A$2:$H$1000,3,FALSE)</f>
        <v>Cespitularia</v>
      </c>
      <c r="ACK27" s="109" t="str">
        <f>VLOOKUP(ACH27,Information!$A$2:$H$1000,4,FALSE)</f>
        <v>XENIIDAE</v>
      </c>
      <c r="ACL27" s="109" t="str">
        <f>VLOOKUP(ACH27,Information!$A$2:$H$1000,8,FALSE)</f>
        <v>Soft.coral</v>
      </c>
      <c r="ACM27" s="109" t="str">
        <f>VLOOKUP(ACH27,Information!$A$2:$I$1000,9,FALSE)</f>
        <v>Cnidaria</v>
      </c>
      <c r="ACN27" s="112"/>
      <c r="ACO27" s="111"/>
      <c r="ACP27" s="108" t="s">
        <v>245</v>
      </c>
      <c r="ACQ27" s="109" t="str">
        <f>VLOOKUP(ACP27,Information!$A$2:$H$1000,2,FALSE)</f>
        <v>unknown</v>
      </c>
      <c r="ACR27" s="109" t="str">
        <f>VLOOKUP(ACP27,Information!$A$2:$H$1000,3,FALSE)</f>
        <v>unknown</v>
      </c>
      <c r="ACS27" s="109" t="str">
        <f>VLOOKUP(ACP27,Information!$A$2:$H$1000,4,FALSE)</f>
        <v>unknown</v>
      </c>
      <c r="ACT27" s="109" t="str">
        <f>VLOOKUP(ACP27,Information!$A$2:$H$1000,8,FALSE)</f>
        <v>Hydroid</v>
      </c>
      <c r="ACU27" s="109" t="str">
        <f>VLOOKUP(ACP27,Information!$A$2:$I$1000,9,FALSE)</f>
        <v>Cnidaria</v>
      </c>
      <c r="ACV27" s="112"/>
      <c r="ACW27" s="111"/>
      <c r="ACX27" s="108" t="s">
        <v>322</v>
      </c>
      <c r="ACY27" s="109">
        <f>VLOOKUP(ACX27,Information!$A$2:$H$1000,2,FALSE)</f>
        <v>0</v>
      </c>
      <c r="ACZ27" s="109">
        <f>VLOOKUP(ACX27,Information!$A$2:$H$1000,3,FALSE)</f>
        <v>0</v>
      </c>
      <c r="ADA27" s="109">
        <f>VLOOKUP(ACX27,Information!$A$2:$H$1000,4,FALSE)</f>
        <v>0</v>
      </c>
      <c r="ADB27" s="109" t="str">
        <f>VLOOKUP(ACX27,Information!$A$2:$H$1000,8,FALSE)</f>
        <v>Sand</v>
      </c>
      <c r="ADC27" s="109" t="str">
        <f>VLOOKUP(ACX27,Information!$A$2:$I$1000,9,FALSE)</f>
        <v>Bare substrate</v>
      </c>
      <c r="ADD27" s="112"/>
      <c r="ADE27" s="111"/>
      <c r="ADF27" s="108" t="s">
        <v>322</v>
      </c>
      <c r="ADG27" s="109">
        <f>VLOOKUP(ADF27,Information!$A$2:$H$1000,2,FALSE)</f>
        <v>0</v>
      </c>
      <c r="ADH27" s="109">
        <f>VLOOKUP(ADF27,Information!$A$2:$H$1000,3,FALSE)</f>
        <v>0</v>
      </c>
      <c r="ADI27" s="109">
        <f>VLOOKUP(ADF27,Information!$A$2:$H$1000,4,FALSE)</f>
        <v>0</v>
      </c>
      <c r="ADJ27" s="109" t="str">
        <f>VLOOKUP(ADF27,Information!$A$2:$H$1000,8,FALSE)</f>
        <v>Sand</v>
      </c>
      <c r="ADK27" s="109" t="str">
        <f>VLOOKUP(ADF27,Information!$A$2:$I$1000,9,FALSE)</f>
        <v>Bare substrate</v>
      </c>
      <c r="ADL27" s="112"/>
      <c r="ADM27" s="111"/>
      <c r="ADN27" s="108" t="s">
        <v>245</v>
      </c>
      <c r="ADO27" s="109" t="str">
        <f>VLOOKUP(ADN27,Information!$A$2:$H$1000,2,FALSE)</f>
        <v>unknown</v>
      </c>
      <c r="ADP27" s="109" t="str">
        <f>VLOOKUP(ADN27,Information!$A$2:$H$1000,3,FALSE)</f>
        <v>unknown</v>
      </c>
      <c r="ADQ27" s="109" t="str">
        <f>VLOOKUP(ADN27,Information!$A$2:$H$1000,4,FALSE)</f>
        <v>unknown</v>
      </c>
      <c r="ADR27" s="109" t="str">
        <f>VLOOKUP(ADN27,Information!$A$2:$H$1000,8,FALSE)</f>
        <v>Hydroid</v>
      </c>
      <c r="ADS27" s="109" t="str">
        <f>VLOOKUP(ADN27,Information!$A$2:$I$1000,9,FALSE)</f>
        <v>Cnidaria</v>
      </c>
      <c r="ADT27" s="112"/>
      <c r="ADU27" s="111"/>
    </row>
    <row r="28" spans="1:801" ht="15.75" customHeight="1">
      <c r="A28" s="101">
        <v>12.5</v>
      </c>
      <c r="B28" s="115" t="s">
        <v>82</v>
      </c>
      <c r="C28" s="103" t="str">
        <f>VLOOKUP(B28,Information!$A$2:$H$1000,2,FALSE)</f>
        <v>unknown</v>
      </c>
      <c r="D28" s="104" t="str">
        <f>VLOOKUP(B28,Information!$A$2:$H$1000,3,FALSE)</f>
        <v>Acropora</v>
      </c>
      <c r="E28" s="104" t="str">
        <f>VLOOKUP(B28,Information!$A$2:$H$1000,4,FALSE)</f>
        <v>ACROPORIDAE</v>
      </c>
      <c r="F28" s="104" t="str">
        <f>VLOOKUP(B28,Information!$A$2:$H$1000,8,FALSE)</f>
        <v>Hard.coral</v>
      </c>
      <c r="G28" s="104" t="str">
        <f>VLOOKUP(B28,Information!$A$2:$I$1000,9,FALSE)</f>
        <v>Cnidaria</v>
      </c>
      <c r="H28" s="105" t="s">
        <v>1836</v>
      </c>
      <c r="I28" s="106"/>
      <c r="J28" s="115" t="s">
        <v>324</v>
      </c>
      <c r="K28" s="103" t="str">
        <f>VLOOKUP(J28,Information!$A$2:$H$1000,2,FALSE)</f>
        <v>unknown</v>
      </c>
      <c r="L28" s="104" t="str">
        <f>VLOOKUP(J28,Information!$A$2:$H$1000,3,FALSE)</f>
        <v>Sargassum</v>
      </c>
      <c r="M28" s="104" t="str">
        <f>VLOOKUP(J28,Information!$A$2:$H$1000,4,FALSE)</f>
        <v>SARGASSACEAE</v>
      </c>
      <c r="N28" s="104" t="str">
        <f>VLOOKUP(J28,Information!$A$2:$H$1000,8,FALSE)</f>
        <v>Brown.algae</v>
      </c>
      <c r="O28" s="104" t="str">
        <f>VLOOKUP(J28,Information!$A$2:$I$1000,9,FALSE)</f>
        <v>Macroalgae</v>
      </c>
      <c r="P28" s="106"/>
      <c r="Q28" s="106"/>
      <c r="R28" s="115" t="s">
        <v>300</v>
      </c>
      <c r="S28" s="103" t="str">
        <f>VLOOKUP(R28,Information!$A$2:$H$1000,2,FALSE)</f>
        <v>Porites cylindrica</v>
      </c>
      <c r="T28" s="104" t="str">
        <f>VLOOKUP(R28,Information!$A$2:$H$1000,3,FALSE)</f>
        <v>Porites</v>
      </c>
      <c r="U28" s="104" t="str">
        <f>VLOOKUP(R28,Information!$A$2:$H$1000,4,FALSE)</f>
        <v>PORITIDAE</v>
      </c>
      <c r="V28" s="104" t="str">
        <f>VLOOKUP(R28,Information!$A$2:$H$1000,8,FALSE)</f>
        <v>Hard.coral</v>
      </c>
      <c r="W28" s="104" t="str">
        <f>VLOOKUP(R28,Information!$A$2:$I$1000,9,FALSE)</f>
        <v>Cnidaria</v>
      </c>
      <c r="X28" s="105" t="s">
        <v>1836</v>
      </c>
      <c r="Y28" s="106"/>
      <c r="Z28" s="115" t="s">
        <v>330</v>
      </c>
      <c r="AA28" s="103" t="str">
        <f>VLOOKUP(Z28,Information!$A$2:$H$1000,2,FALSE)</f>
        <v>unknown</v>
      </c>
      <c r="AB28" s="104" t="str">
        <f>VLOOKUP(Z28,Information!$A$2:$H$1000,3,FALSE)</f>
        <v>unknown</v>
      </c>
      <c r="AC28" s="104" t="str">
        <f>VLOOKUP(Z28,Information!$A$2:$H$1000,4,FALSE)</f>
        <v>unknown</v>
      </c>
      <c r="AD28" s="104" t="str">
        <f>VLOOKUP(Z28,Information!$A$2:$H$1000,8,FALSE)</f>
        <v>Soft.coral</v>
      </c>
      <c r="AE28" s="104" t="str">
        <f>VLOOKUP(Z28,Information!$A$2:$I$1000,9,FALSE)</f>
        <v>Cnidaria</v>
      </c>
      <c r="AF28" s="106"/>
      <c r="AG28" s="106"/>
      <c r="AH28" s="115" t="s">
        <v>309</v>
      </c>
      <c r="AI28" s="103">
        <f>VLOOKUP(AH28,Information!$A$2:$H$1000,2,FALSE)</f>
        <v>0</v>
      </c>
      <c r="AJ28" s="104">
        <f>VLOOKUP(AH28,Information!$A$2:$H$1000,3,FALSE)</f>
        <v>0</v>
      </c>
      <c r="AK28" s="104">
        <f>VLOOKUP(AH28,Information!$A$2:$H$1000,4,FALSE)</f>
        <v>0</v>
      </c>
      <c r="AL28" s="104" t="str">
        <f>VLOOKUP(AH28,Information!$A$2:$H$1000,8,FALSE)</f>
        <v>Coral.rubble</v>
      </c>
      <c r="AM28" s="104" t="str">
        <f>VLOOKUP(AH28,Information!$A$2:$I$1000,9,FALSE)</f>
        <v>Bare substrate</v>
      </c>
      <c r="AN28" s="106"/>
      <c r="AO28" s="106"/>
      <c r="AP28" s="115" t="s">
        <v>320</v>
      </c>
      <c r="AQ28" s="103">
        <f>VLOOKUP(AP28,Information!$A$2:$H$1000,2,FALSE)</f>
        <v>0</v>
      </c>
      <c r="AR28" s="104">
        <f>VLOOKUP(AP28,Information!$A$2:$H$1000,3,FALSE)</f>
        <v>0</v>
      </c>
      <c r="AS28" s="104">
        <f>VLOOKUP(AP28,Information!$A$2:$H$1000,4,FALSE)</f>
        <v>0</v>
      </c>
      <c r="AT28" s="104" t="str">
        <f>VLOOKUP(AP28,Information!$A$2:$H$1000,8,FALSE)</f>
        <v>Bare.rock</v>
      </c>
      <c r="AU28" s="104" t="str">
        <f>VLOOKUP(AP28,Information!$A$2:$I$1000,9,FALSE)</f>
        <v>Bare substrate</v>
      </c>
      <c r="AV28" s="106"/>
      <c r="AW28" s="106"/>
      <c r="AX28" s="115" t="s">
        <v>320</v>
      </c>
      <c r="AY28" s="103">
        <f>VLOOKUP(AX28,Information!$A$2:$H$1000,2,FALSE)</f>
        <v>0</v>
      </c>
      <c r="AZ28" s="104">
        <f>VLOOKUP(AX28,Information!$A$2:$H$1000,3,FALSE)</f>
        <v>0</v>
      </c>
      <c r="BA28" s="104">
        <f>VLOOKUP(AX28,Information!$A$2:$H$1000,4,FALSE)</f>
        <v>0</v>
      </c>
      <c r="BB28" s="104" t="str">
        <f>VLOOKUP(AX28,Information!$A$2:$H$1000,8,FALSE)</f>
        <v>Bare.rock</v>
      </c>
      <c r="BC28" s="104" t="str">
        <f>VLOOKUP(AX28,Information!$A$2:$I$1000,9,FALSE)</f>
        <v>Bare substrate</v>
      </c>
      <c r="BD28" s="106"/>
      <c r="BE28" s="106"/>
      <c r="BF28" s="115" t="s">
        <v>320</v>
      </c>
      <c r="BG28" s="103">
        <f>VLOOKUP(BF28,Information!$A$2:$H$1000,2,FALSE)</f>
        <v>0</v>
      </c>
      <c r="BH28" s="104">
        <f>VLOOKUP(BF28,Information!$A$2:$H$1000,3,FALSE)</f>
        <v>0</v>
      </c>
      <c r="BI28" s="104">
        <f>VLOOKUP(BF28,Information!$A$2:$H$1000,4,FALSE)</f>
        <v>0</v>
      </c>
      <c r="BJ28" s="104" t="str">
        <f>VLOOKUP(BF28,Information!$A$2:$H$1000,8,FALSE)</f>
        <v>Bare.rock</v>
      </c>
      <c r="BK28" s="104" t="str">
        <f>VLOOKUP(BF28,Information!$A$2:$I$1000,9,FALSE)</f>
        <v>Bare substrate</v>
      </c>
      <c r="BL28" s="106"/>
      <c r="BM28" s="106"/>
      <c r="BN28" s="115" t="s">
        <v>359</v>
      </c>
      <c r="BO28" s="103" t="str">
        <f>VLOOKUP(BN28,Information!$A$2:$H$1000,2,FALSE)</f>
        <v>unknown</v>
      </c>
      <c r="BP28" s="104" t="str">
        <f>VLOOKUP(BN28,Information!$A$2:$H$1000,3,FALSE)</f>
        <v>unknown</v>
      </c>
      <c r="BQ28" s="104" t="str">
        <f>VLOOKUP(BN28,Information!$A$2:$H$1000,4,FALSE)</f>
        <v>unknown</v>
      </c>
      <c r="BR28" s="104" t="str">
        <f>VLOOKUP(BN28,Information!$A$2:$H$1000,8,FALSE)</f>
        <v>Turf.algae</v>
      </c>
      <c r="BS28" s="104" t="str">
        <f>VLOOKUP(BN28,Information!$A$2:$I$1000,9,FALSE)</f>
        <v>Turf algae</v>
      </c>
      <c r="BT28" s="106"/>
      <c r="BU28" s="106"/>
      <c r="BV28" s="115" t="s">
        <v>330</v>
      </c>
      <c r="BW28" s="103" t="str">
        <f>VLOOKUP(BV28,Information!$A$2:$H$1000,2,FALSE)</f>
        <v>unknown</v>
      </c>
      <c r="BX28" s="104" t="str">
        <f>VLOOKUP(BV28,Information!$A$2:$H$1000,3,FALSE)</f>
        <v>unknown</v>
      </c>
      <c r="BY28" s="104" t="str">
        <f>VLOOKUP(BV28,Information!$A$2:$H$1000,4,FALSE)</f>
        <v>unknown</v>
      </c>
      <c r="BZ28" s="104" t="str">
        <f>VLOOKUP(BV28,Information!$A$2:$H$1000,8,FALSE)</f>
        <v>Soft.coral</v>
      </c>
      <c r="CA28" s="104" t="str">
        <f>VLOOKUP(BV28,Information!$A$2:$I$1000,9,FALSE)</f>
        <v>Cnidaria</v>
      </c>
      <c r="CB28" s="106"/>
      <c r="CC28" s="106"/>
      <c r="CD28" s="115" t="s">
        <v>324</v>
      </c>
      <c r="CE28" s="103" t="str">
        <f>VLOOKUP(CD28,Information!$A$2:$H$1000,2,FALSE)</f>
        <v>unknown</v>
      </c>
      <c r="CF28" s="104" t="str">
        <f>VLOOKUP(CD28,Information!$A$2:$H$1000,3,FALSE)</f>
        <v>Sargassum</v>
      </c>
      <c r="CG28" s="104" t="str">
        <f>VLOOKUP(CD28,Information!$A$2:$H$1000,4,FALSE)</f>
        <v>SARGASSACEAE</v>
      </c>
      <c r="CH28" s="104" t="str">
        <f>VLOOKUP(CD28,Information!$A$2:$H$1000,8,FALSE)</f>
        <v>Brown.algae</v>
      </c>
      <c r="CI28" s="104" t="str">
        <f>VLOOKUP(CD28,Information!$A$2:$I$1000,9,FALSE)</f>
        <v>Macroalgae</v>
      </c>
      <c r="CJ28" s="106"/>
      <c r="CK28" s="106"/>
      <c r="CL28" s="115" t="s">
        <v>300</v>
      </c>
      <c r="CM28" s="103" t="str">
        <f>VLOOKUP(CL28,Information!$A$2:$H$1000,2,FALSE)</f>
        <v>Porites cylindrica</v>
      </c>
      <c r="CN28" s="104" t="str">
        <f>VLOOKUP(CL28,Information!$A$2:$H$1000,3,FALSE)</f>
        <v>Porites</v>
      </c>
      <c r="CO28" s="104" t="str">
        <f>VLOOKUP(CL28,Information!$A$2:$H$1000,4,FALSE)</f>
        <v>PORITIDAE</v>
      </c>
      <c r="CP28" s="104" t="str">
        <f>VLOOKUP(CL28,Information!$A$2:$H$1000,8,FALSE)</f>
        <v>Hard.coral</v>
      </c>
      <c r="CQ28" s="104" t="str">
        <f>VLOOKUP(CL28,Information!$A$2:$I$1000,9,FALSE)</f>
        <v>Cnidaria</v>
      </c>
      <c r="CR28" s="105" t="s">
        <v>1836</v>
      </c>
      <c r="CS28" s="106"/>
      <c r="CT28" s="115" t="s">
        <v>322</v>
      </c>
      <c r="CU28" s="103">
        <f>VLOOKUP(CT28,Information!$A$2:$H$1000,2,FALSE)</f>
        <v>0</v>
      </c>
      <c r="CV28" s="104">
        <f>VLOOKUP(CT28,Information!$A$2:$H$1000,3,FALSE)</f>
        <v>0</v>
      </c>
      <c r="CW28" s="104">
        <f>VLOOKUP(CT28,Information!$A$2:$H$1000,4,FALSE)</f>
        <v>0</v>
      </c>
      <c r="CX28" s="104" t="str">
        <f>VLOOKUP(CT28,Information!$A$2:$H$1000,8,FALSE)</f>
        <v>Sand</v>
      </c>
      <c r="CY28" s="104" t="str">
        <f>VLOOKUP(CT28,Information!$A$2:$I$1000,9,FALSE)</f>
        <v>Bare substrate</v>
      </c>
      <c r="CZ28" s="106"/>
      <c r="DA28" s="106"/>
      <c r="DB28" s="107" t="s">
        <v>309</v>
      </c>
      <c r="DC28" s="103">
        <f>VLOOKUP(DB28,Information!$A$2:$H$1000,2,FALSE)</f>
        <v>0</v>
      </c>
      <c r="DD28" s="104">
        <f>VLOOKUP(DB28,Information!$A$2:$H$1000,3,FALSE)</f>
        <v>0</v>
      </c>
      <c r="DE28" s="104">
        <f>VLOOKUP(DB28,Information!$A$2:$H$1000,4,FALSE)</f>
        <v>0</v>
      </c>
      <c r="DF28" s="104" t="str">
        <f>VLOOKUP(DB28,Information!$A$2:$H$1000,8,FALSE)</f>
        <v>Coral.rubble</v>
      </c>
      <c r="DG28" s="104" t="str">
        <f>VLOOKUP(DB28,Information!$A$2:$I$1000,9,FALSE)</f>
        <v>Bare substrate</v>
      </c>
      <c r="DH28" s="106"/>
      <c r="DI28" s="106"/>
      <c r="DJ28" s="107" t="s">
        <v>309</v>
      </c>
      <c r="DK28" s="103">
        <f>VLOOKUP(DJ28,Information!$A$2:$H$1000,2,FALSE)</f>
        <v>0</v>
      </c>
      <c r="DL28" s="104">
        <f>VLOOKUP(DJ28,Information!$A$2:$H$1000,3,FALSE)</f>
        <v>0</v>
      </c>
      <c r="DM28" s="104">
        <f>VLOOKUP(DJ28,Information!$A$2:$H$1000,4,FALSE)</f>
        <v>0</v>
      </c>
      <c r="DN28" s="104" t="str">
        <f>VLOOKUP(DJ28,Information!$A$2:$H$1000,8,FALSE)</f>
        <v>Coral.rubble</v>
      </c>
      <c r="DO28" s="104" t="str">
        <f>VLOOKUP(DJ28,Information!$A$2:$I$1000,9,FALSE)</f>
        <v>Bare substrate</v>
      </c>
      <c r="DP28" s="106"/>
      <c r="DQ28" s="106"/>
      <c r="DR28" s="115" t="s">
        <v>309</v>
      </c>
      <c r="DS28" s="103">
        <f>VLOOKUP(DR28,Information!$A$2:$H$1000,2,FALSE)</f>
        <v>0</v>
      </c>
      <c r="DT28" s="104">
        <f>VLOOKUP(DR28,Information!$A$2:$H$1000,3,FALSE)</f>
        <v>0</v>
      </c>
      <c r="DU28" s="104">
        <f>VLOOKUP(DR28,Information!$A$2:$H$1000,4,FALSE)</f>
        <v>0</v>
      </c>
      <c r="DV28" s="104" t="str">
        <f>VLOOKUP(DR28,Information!$A$2:$H$1000,8,FALSE)</f>
        <v>Coral.rubble</v>
      </c>
      <c r="DW28" s="104" t="str">
        <f>VLOOKUP(DR28,Information!$A$2:$I$1000,9,FALSE)</f>
        <v>Bare substrate</v>
      </c>
      <c r="DX28" s="106"/>
      <c r="DY28" s="106"/>
      <c r="DZ28" s="115" t="s">
        <v>320</v>
      </c>
      <c r="EA28" s="103">
        <f>VLOOKUP(DZ28,Information!$A$2:$H$1000,2,FALSE)</f>
        <v>0</v>
      </c>
      <c r="EB28" s="104">
        <f>VLOOKUP(DZ28,Information!$A$2:$H$1000,3,FALSE)</f>
        <v>0</v>
      </c>
      <c r="EC28" s="104">
        <f>VLOOKUP(DZ28,Information!$A$2:$H$1000,4,FALSE)</f>
        <v>0</v>
      </c>
      <c r="ED28" s="104" t="str">
        <f>VLOOKUP(DZ28,Information!$A$2:$H$1000,8,FALSE)</f>
        <v>Bare.rock</v>
      </c>
      <c r="EE28" s="104" t="str">
        <f>VLOOKUP(DZ28,Information!$A$2:$I$1000,9,FALSE)</f>
        <v>Bare substrate</v>
      </c>
      <c r="EF28" s="106"/>
      <c r="EG28" s="106"/>
      <c r="EH28" s="115" t="s">
        <v>71</v>
      </c>
      <c r="EI28" s="103" t="str">
        <f>VLOOKUP(EH28,Information!$A$2:$H$1000,2,FALSE)</f>
        <v>unknown</v>
      </c>
      <c r="EJ28" s="104" t="str">
        <f>VLOOKUP(EH28,Information!$A$2:$H$1000,3,FALSE)</f>
        <v>Acanthastrea</v>
      </c>
      <c r="EK28" s="104" t="str">
        <f>VLOOKUP(EH28,Information!$A$2:$H$1000,4,FALSE)</f>
        <v>LOBOPHYLIIDAE</v>
      </c>
      <c r="EL28" s="104" t="str">
        <f>VLOOKUP(EH28,Information!$A$2:$H$1000,8,FALSE)</f>
        <v>Hard.coral</v>
      </c>
      <c r="EM28" s="104" t="str">
        <f>VLOOKUP(EH28,Information!$A$2:$I$1000,9,FALSE)</f>
        <v>Cnidaria</v>
      </c>
      <c r="EN28" s="105" t="s">
        <v>1836</v>
      </c>
      <c r="EO28" s="106"/>
      <c r="EP28" s="115" t="s">
        <v>304</v>
      </c>
      <c r="EQ28" s="103" t="str">
        <f>VLOOKUP(EP28,Information!$A$2:$H$1000,2,FALSE)</f>
        <v>Porites rus</v>
      </c>
      <c r="ER28" s="104" t="str">
        <f>VLOOKUP(EP28,Information!$A$2:$H$1000,3,FALSE)</f>
        <v>Porites</v>
      </c>
      <c r="ES28" s="104" t="str">
        <f>VLOOKUP(EP28,Information!$A$2:$H$1000,4,FALSE)</f>
        <v>PORITIDAE</v>
      </c>
      <c r="ET28" s="104" t="str">
        <f>VLOOKUP(EP28,Information!$A$2:$H$1000,8,FALSE)</f>
        <v>Hard.coral</v>
      </c>
      <c r="EU28" s="104" t="str">
        <f>VLOOKUP(EP28,Information!$A$2:$I$1000,9,FALSE)</f>
        <v>Cnidaria</v>
      </c>
      <c r="EV28" s="105" t="s">
        <v>1836</v>
      </c>
      <c r="EW28" s="106"/>
      <c r="EX28" s="107" t="s">
        <v>309</v>
      </c>
      <c r="EY28" s="103">
        <f>VLOOKUP(EX28,Information!$A$2:$H$1000,2,FALSE)</f>
        <v>0</v>
      </c>
      <c r="EZ28" s="104">
        <f>VLOOKUP(EX28,Information!$A$2:$H$1000,3,FALSE)</f>
        <v>0</v>
      </c>
      <c r="FA28" s="104">
        <f>VLOOKUP(EX28,Information!$A$2:$H$1000,4,FALSE)</f>
        <v>0</v>
      </c>
      <c r="FB28" s="104" t="str">
        <f>VLOOKUP(EX28,Information!$A$2:$H$1000,8,FALSE)</f>
        <v>Coral.rubble</v>
      </c>
      <c r="FC28" s="104" t="str">
        <f>VLOOKUP(EX28,Information!$A$2:$I$1000,9,FALSE)</f>
        <v>Bare substrate</v>
      </c>
      <c r="FD28" s="106"/>
      <c r="FE28" s="106"/>
      <c r="FF28" s="115" t="s">
        <v>339</v>
      </c>
      <c r="FG28" s="103" t="str">
        <f>VLOOKUP(FF28,Information!$A$2:$H$1000,2,FALSE)</f>
        <v>unknown</v>
      </c>
      <c r="FH28" s="104" t="str">
        <f>VLOOKUP(FF28,Information!$A$2:$H$1000,3,FALSE)</f>
        <v>unknown</v>
      </c>
      <c r="FI28" s="104" t="str">
        <f>VLOOKUP(FF28,Information!$A$2:$H$1000,4,FALSE)</f>
        <v>unknown</v>
      </c>
      <c r="FJ28" s="104" t="str">
        <f>VLOOKUP(FF28,Information!$A$2:$H$1000,8,FALSE)</f>
        <v>Sponge</v>
      </c>
      <c r="FK28" s="104" t="str">
        <f>VLOOKUP(FF28,Information!$A$2:$I$1000,9,FALSE)</f>
        <v>Sponge</v>
      </c>
      <c r="FL28" s="106"/>
      <c r="FM28" s="106"/>
      <c r="FN28" s="115" t="s">
        <v>317</v>
      </c>
      <c r="FO28" s="103" t="str">
        <f>VLOOKUP(FN28,Information!$A$2:$H$1000,2,FALSE)</f>
        <v>Rhytisma fulvum</v>
      </c>
      <c r="FP28" s="104" t="str">
        <f>VLOOKUP(FN28,Information!$A$2:$H$1000,3,FALSE)</f>
        <v>Rhytisma</v>
      </c>
      <c r="FQ28" s="104" t="str">
        <f>VLOOKUP(FN28,Information!$A$2:$H$1000,4,FALSE)</f>
        <v>ALCYONIIDAE</v>
      </c>
      <c r="FR28" s="104" t="str">
        <f>VLOOKUP(FN28,Information!$A$2:$H$1000,8,FALSE)</f>
        <v>Soft.coral</v>
      </c>
      <c r="FS28" s="104" t="str">
        <f>VLOOKUP(FN28,Information!$A$2:$I$1000,9,FALSE)</f>
        <v>Cnidaria</v>
      </c>
      <c r="FT28" s="106"/>
      <c r="FU28" s="106"/>
      <c r="FV28" s="115" t="s">
        <v>309</v>
      </c>
      <c r="FW28" s="103">
        <f>VLOOKUP(FV28,Information!$A$2:$H$1000,2,FALSE)</f>
        <v>0</v>
      </c>
      <c r="FX28" s="104">
        <f>VLOOKUP(FV28,Information!$A$2:$H$1000,3,FALSE)</f>
        <v>0</v>
      </c>
      <c r="FY28" s="104">
        <f>VLOOKUP(FV28,Information!$A$2:$H$1000,4,FALSE)</f>
        <v>0</v>
      </c>
      <c r="FZ28" s="104" t="str">
        <f>VLOOKUP(FV28,Information!$A$2:$H$1000,8,FALSE)</f>
        <v>Coral.rubble</v>
      </c>
      <c r="GA28" s="104" t="str">
        <f>VLOOKUP(FV28,Information!$A$2:$I$1000,9,FALSE)</f>
        <v>Bare substrate</v>
      </c>
      <c r="GB28" s="106"/>
      <c r="GC28" s="106"/>
      <c r="GD28" s="115" t="s">
        <v>309</v>
      </c>
      <c r="GE28" s="103">
        <f>VLOOKUP(GD28,Information!$A$2:$H$1000,2,FALSE)</f>
        <v>0</v>
      </c>
      <c r="GF28" s="104">
        <f>VLOOKUP(GD28,Information!$A$2:$H$1000,3,FALSE)</f>
        <v>0</v>
      </c>
      <c r="GG28" s="104">
        <f>VLOOKUP(GD28,Information!$A$2:$H$1000,4,FALSE)</f>
        <v>0</v>
      </c>
      <c r="GH28" s="104" t="str">
        <f>VLOOKUP(GD28,Information!$A$2:$H$1000,8,FALSE)</f>
        <v>Coral.rubble</v>
      </c>
      <c r="GI28" s="104" t="str">
        <f>VLOOKUP(GD28,Information!$A$2:$I$1000,9,FALSE)</f>
        <v>Bare substrate</v>
      </c>
      <c r="GJ28" s="106"/>
      <c r="GK28" s="106"/>
      <c r="GL28" s="115" t="s">
        <v>287</v>
      </c>
      <c r="GM28" s="103" t="str">
        <f>VLOOKUP(GL28,Information!$A$2:$H$1000,2,FALSE)</f>
        <v>unknown</v>
      </c>
      <c r="GN28" s="104" t="str">
        <f>VLOOKUP(GL28,Information!$A$2:$H$1000,3,FALSE)</f>
        <v>Platygyra</v>
      </c>
      <c r="GO28" s="104" t="str">
        <f>VLOOKUP(GL28,Information!$A$2:$H$1000,4,FALSE)</f>
        <v>MERULINIDAE</v>
      </c>
      <c r="GP28" s="104" t="str">
        <f>VLOOKUP(GL28,Information!$A$2:$H$1000,8,FALSE)</f>
        <v>Hard.coral</v>
      </c>
      <c r="GQ28" s="104" t="str">
        <f>VLOOKUP(GL28,Information!$A$2:$I$1000,9,FALSE)</f>
        <v>Cnidaria</v>
      </c>
      <c r="GR28" s="105" t="s">
        <v>1836</v>
      </c>
      <c r="GS28" s="106"/>
      <c r="GT28" s="115" t="s">
        <v>330</v>
      </c>
      <c r="GU28" s="103" t="str">
        <f>VLOOKUP(GT28,Information!$A$2:$H$1000,2,FALSE)</f>
        <v>unknown</v>
      </c>
      <c r="GV28" s="104" t="str">
        <f>VLOOKUP(GT28,Information!$A$2:$H$1000,3,FALSE)</f>
        <v>unknown</v>
      </c>
      <c r="GW28" s="104" t="str">
        <f>VLOOKUP(GT28,Information!$A$2:$H$1000,4,FALSE)</f>
        <v>unknown</v>
      </c>
      <c r="GX28" s="104" t="str">
        <f>VLOOKUP(GT28,Information!$A$2:$H$1000,8,FALSE)</f>
        <v>Soft.coral</v>
      </c>
      <c r="GY28" s="104" t="str">
        <f>VLOOKUP(GT28,Information!$A$2:$I$1000,9,FALSE)</f>
        <v>Cnidaria</v>
      </c>
      <c r="GZ28" s="106"/>
      <c r="HA28" s="106"/>
      <c r="HB28" s="115" t="s">
        <v>82</v>
      </c>
      <c r="HC28" s="103" t="str">
        <f>VLOOKUP(HB28,Information!$A$2:$H$1000,2,FALSE)</f>
        <v>unknown</v>
      </c>
      <c r="HD28" s="104" t="str">
        <f>VLOOKUP(HB28,Information!$A$2:$H$1000,3,FALSE)</f>
        <v>Acropora</v>
      </c>
      <c r="HE28" s="104" t="str">
        <f>VLOOKUP(HB28,Information!$A$2:$H$1000,4,FALSE)</f>
        <v>ACROPORIDAE</v>
      </c>
      <c r="HF28" s="104" t="str">
        <f>VLOOKUP(HB28,Information!$A$2:$H$1000,8,FALSE)</f>
        <v>Hard.coral</v>
      </c>
      <c r="HG28" s="104" t="str">
        <f>VLOOKUP(HB28,Information!$A$2:$I$1000,9,FALSE)</f>
        <v>Cnidaria</v>
      </c>
      <c r="HH28" s="105" t="s">
        <v>1836</v>
      </c>
      <c r="HI28" s="106"/>
      <c r="HJ28" s="115" t="s">
        <v>355</v>
      </c>
      <c r="HK28" s="103" t="str">
        <f>VLOOKUP(HJ28,Information!$A$2:$H$1000,2,FALSE)</f>
        <v>unknown</v>
      </c>
      <c r="HL28" s="104" t="str">
        <f>VLOOKUP(HJ28,Information!$A$2:$H$1000,3,FALSE)</f>
        <v>Turbinaria</v>
      </c>
      <c r="HM28" s="104" t="str">
        <f>VLOOKUP(HJ28,Information!$A$2:$H$1000,4,FALSE)</f>
        <v>SARGASSACEAE</v>
      </c>
      <c r="HN28" s="104" t="str">
        <f>VLOOKUP(HJ28,Information!$A$2:$H$1000,8,FALSE)</f>
        <v>Brown.algae</v>
      </c>
      <c r="HO28" s="104" t="str">
        <f>VLOOKUP(HJ28,Information!$A$2:$I$1000,9,FALSE)</f>
        <v>Macroalgae</v>
      </c>
      <c r="HP28" s="106"/>
      <c r="HQ28" s="106"/>
      <c r="HR28" s="115" t="s">
        <v>317</v>
      </c>
      <c r="HS28" s="103" t="str">
        <f>VLOOKUP(HR28,Information!$A$2:$H$1000,2,FALSE)</f>
        <v>Rhytisma fulvum</v>
      </c>
      <c r="HT28" s="104" t="str">
        <f>VLOOKUP(HR28,Information!$A$2:$H$1000,3,FALSE)</f>
        <v>Rhytisma</v>
      </c>
      <c r="HU28" s="104" t="str">
        <f>VLOOKUP(HR28,Information!$A$2:$H$1000,4,FALSE)</f>
        <v>ALCYONIIDAE</v>
      </c>
      <c r="HV28" s="104" t="str">
        <f>VLOOKUP(HR28,Information!$A$2:$H$1000,8,FALSE)</f>
        <v>Soft.coral</v>
      </c>
      <c r="HW28" s="104" t="str">
        <f>VLOOKUP(HR28,Information!$A$2:$I$1000,9,FALSE)</f>
        <v>Cnidaria</v>
      </c>
      <c r="HX28" s="106"/>
      <c r="HY28" s="106"/>
      <c r="HZ28" s="115" t="s">
        <v>309</v>
      </c>
      <c r="IA28" s="103">
        <f>VLOOKUP(HZ28,Information!$A$2:$H$1000,2,FALSE)</f>
        <v>0</v>
      </c>
      <c r="IB28" s="104">
        <f>VLOOKUP(HZ28,Information!$A$2:$H$1000,3,FALSE)</f>
        <v>0</v>
      </c>
      <c r="IC28" s="104">
        <f>VLOOKUP(HZ28,Information!$A$2:$H$1000,4,FALSE)</f>
        <v>0</v>
      </c>
      <c r="ID28" s="104" t="str">
        <f>VLOOKUP(HZ28,Information!$A$2:$H$1000,8,FALSE)</f>
        <v>Coral.rubble</v>
      </c>
      <c r="IE28" s="104" t="str">
        <f>VLOOKUP(HZ28,Information!$A$2:$I$1000,9,FALSE)</f>
        <v>Bare substrate</v>
      </c>
      <c r="IF28" s="106"/>
      <c r="IG28" s="106"/>
      <c r="IH28" s="107" t="s">
        <v>320</v>
      </c>
      <c r="II28" s="103">
        <f>VLOOKUP(IH28,Information!$A$2:$H$1000,2,FALSE)</f>
        <v>0</v>
      </c>
      <c r="IJ28" s="104">
        <f>VLOOKUP(IH28,Information!$A$2:$H$1000,3,FALSE)</f>
        <v>0</v>
      </c>
      <c r="IK28" s="104">
        <f>VLOOKUP(IH28,Information!$A$2:$H$1000,4,FALSE)</f>
        <v>0</v>
      </c>
      <c r="IL28" s="104" t="str">
        <f>VLOOKUP(IH28,Information!$A$2:$H$1000,8,FALSE)</f>
        <v>Bare.rock</v>
      </c>
      <c r="IM28" s="104" t="str">
        <f>VLOOKUP(IH28,Information!$A$2:$I$1000,9,FALSE)</f>
        <v>Bare substrate</v>
      </c>
      <c r="IN28" s="106"/>
      <c r="IO28" s="106"/>
      <c r="IP28" s="115" t="s">
        <v>300</v>
      </c>
      <c r="IQ28" s="103" t="str">
        <f>VLOOKUP(IP28,Information!$A$2:$H$1000,2,FALSE)</f>
        <v>Porites cylindrica</v>
      </c>
      <c r="IR28" s="104" t="str">
        <f>VLOOKUP(IP28,Information!$A$2:$H$1000,3,FALSE)</f>
        <v>Porites</v>
      </c>
      <c r="IS28" s="104" t="str">
        <f>VLOOKUP(IP28,Information!$A$2:$H$1000,4,FALSE)</f>
        <v>PORITIDAE</v>
      </c>
      <c r="IT28" s="104" t="str">
        <f>VLOOKUP(IP28,Information!$A$2:$H$1000,8,FALSE)</f>
        <v>Hard.coral</v>
      </c>
      <c r="IU28" s="104" t="str">
        <f>VLOOKUP(IP28,Information!$A$2:$I$1000,9,FALSE)</f>
        <v>Cnidaria</v>
      </c>
      <c r="IV28" s="105" t="s">
        <v>1836</v>
      </c>
      <c r="IW28" s="106"/>
      <c r="IX28" s="115" t="s">
        <v>304</v>
      </c>
      <c r="IY28" s="103" t="str">
        <f>VLOOKUP(IX28,Information!$A$2:$H$1000,2,FALSE)</f>
        <v>Porites rus</v>
      </c>
      <c r="IZ28" s="104" t="str">
        <f>VLOOKUP(IX28,Information!$A$2:$H$1000,3,FALSE)</f>
        <v>Porites</v>
      </c>
      <c r="JA28" s="104" t="str">
        <f>VLOOKUP(IX28,Information!$A$2:$H$1000,4,FALSE)</f>
        <v>PORITIDAE</v>
      </c>
      <c r="JB28" s="104" t="str">
        <f>VLOOKUP(IX28,Information!$A$2:$H$1000,8,FALSE)</f>
        <v>Hard.coral</v>
      </c>
      <c r="JC28" s="104" t="str">
        <f>VLOOKUP(IX28,Information!$A$2:$I$1000,9,FALSE)</f>
        <v>Cnidaria</v>
      </c>
      <c r="JD28" s="105" t="s">
        <v>1836</v>
      </c>
      <c r="JE28" s="106"/>
      <c r="JF28" s="115" t="s">
        <v>330</v>
      </c>
      <c r="JG28" s="103" t="str">
        <f>VLOOKUP(JF28,Information!$A$2:$H$1000,2,FALSE)</f>
        <v>unknown</v>
      </c>
      <c r="JH28" s="104" t="str">
        <f>VLOOKUP(JF28,Information!$A$2:$H$1000,3,FALSE)</f>
        <v>unknown</v>
      </c>
      <c r="JI28" s="104" t="str">
        <f>VLOOKUP(JF28,Information!$A$2:$H$1000,4,FALSE)</f>
        <v>unknown</v>
      </c>
      <c r="JJ28" s="104" t="str">
        <f>VLOOKUP(JF28,Information!$A$2:$H$1000,8,FALSE)</f>
        <v>Soft.coral</v>
      </c>
      <c r="JK28" s="104" t="str">
        <f>VLOOKUP(JF28,Information!$A$2:$I$1000,9,FALSE)</f>
        <v>Cnidaria</v>
      </c>
      <c r="JL28" s="106"/>
      <c r="JM28" s="106"/>
      <c r="JN28" s="115" t="s">
        <v>324</v>
      </c>
      <c r="JO28" s="103" t="str">
        <f>VLOOKUP(JN28,Information!$A$2:$H$1000,2,FALSE)</f>
        <v>unknown</v>
      </c>
      <c r="JP28" s="104" t="str">
        <f>VLOOKUP(JN28,Information!$A$2:$H$1000,3,FALSE)</f>
        <v>Sargassum</v>
      </c>
      <c r="JQ28" s="104" t="str">
        <f>VLOOKUP(JN28,Information!$A$2:$H$1000,4,FALSE)</f>
        <v>SARGASSACEAE</v>
      </c>
      <c r="JR28" s="104" t="str">
        <f>VLOOKUP(JN28,Information!$A$2:$H$1000,8,FALSE)</f>
        <v>Brown.algae</v>
      </c>
      <c r="JS28" s="104" t="str">
        <f>VLOOKUP(JN28,Information!$A$2:$I$1000,9,FALSE)</f>
        <v>Macroalgae</v>
      </c>
      <c r="JT28" s="106"/>
      <c r="JU28" s="106"/>
      <c r="JV28" s="115" t="s">
        <v>340</v>
      </c>
      <c r="JW28" s="103" t="str">
        <f>VLOOKUP(JV28,Information!$A$2:$H$1000,2,FALSE)</f>
        <v>unknown</v>
      </c>
      <c r="JX28" s="104" t="str">
        <f>VLOOKUP(JV28,Information!$A$2:$H$1000,3,FALSE)</f>
        <v>Stylophora</v>
      </c>
      <c r="JY28" s="104" t="str">
        <f>VLOOKUP(JV28,Information!$A$2:$H$1000,4,FALSE)</f>
        <v>POCILLOPORIDAE</v>
      </c>
      <c r="JZ28" s="104" t="str">
        <f>VLOOKUP(JV28,Information!$A$2:$H$1000,8,FALSE)</f>
        <v>Hard.coral</v>
      </c>
      <c r="KA28" s="104" t="str">
        <f>VLOOKUP(JV28,Information!$A$2:$I$1000,9,FALSE)</f>
        <v>Cnidaria</v>
      </c>
      <c r="KB28" s="105" t="s">
        <v>1836</v>
      </c>
      <c r="KC28" s="106"/>
      <c r="KD28" s="115" t="s">
        <v>300</v>
      </c>
      <c r="KE28" s="103" t="str">
        <f>VLOOKUP(KD28,Information!$A$2:$H$1000,2,FALSE)</f>
        <v>Porites cylindrica</v>
      </c>
      <c r="KF28" s="104" t="str">
        <f>VLOOKUP(KD28,Information!$A$2:$H$1000,3,FALSE)</f>
        <v>Porites</v>
      </c>
      <c r="KG28" s="104" t="str">
        <f>VLOOKUP(KD28,Information!$A$2:$H$1000,4,FALSE)</f>
        <v>PORITIDAE</v>
      </c>
      <c r="KH28" s="104" t="str">
        <f>VLOOKUP(KD28,Information!$A$2:$H$1000,8,FALSE)</f>
        <v>Hard.coral</v>
      </c>
      <c r="KI28" s="104" t="str">
        <f>VLOOKUP(KD28,Information!$A$2:$I$1000,9,FALSE)</f>
        <v>Cnidaria</v>
      </c>
      <c r="KJ28" s="105" t="s">
        <v>1836</v>
      </c>
      <c r="KK28" s="106"/>
      <c r="KL28" s="115" t="s">
        <v>330</v>
      </c>
      <c r="KM28" s="103" t="str">
        <f>VLOOKUP(KL28,Information!$A$2:$H$1000,2,FALSE)</f>
        <v>unknown</v>
      </c>
      <c r="KN28" s="104" t="str">
        <f>VLOOKUP(KL28,Information!$A$2:$H$1000,3,FALSE)</f>
        <v>unknown</v>
      </c>
      <c r="KO28" s="104" t="str">
        <f>VLOOKUP(KL28,Information!$A$2:$H$1000,4,FALSE)</f>
        <v>unknown</v>
      </c>
      <c r="KP28" s="104" t="str">
        <f>VLOOKUP(KL28,Information!$A$2:$H$1000,8,FALSE)</f>
        <v>Soft.coral</v>
      </c>
      <c r="KQ28" s="104" t="str">
        <f>VLOOKUP(KL28,Information!$A$2:$I$1000,9,FALSE)</f>
        <v>Cnidaria</v>
      </c>
      <c r="KR28" s="106"/>
      <c r="KS28" s="106"/>
      <c r="KT28" s="115" t="s">
        <v>359</v>
      </c>
      <c r="KU28" s="103" t="str">
        <f>VLOOKUP(KT28,Information!$A$2:$H$1000,2,FALSE)</f>
        <v>unknown</v>
      </c>
      <c r="KV28" s="104" t="str">
        <f>VLOOKUP(KT28,Information!$A$2:$H$1000,3,FALSE)</f>
        <v>unknown</v>
      </c>
      <c r="KW28" s="104" t="str">
        <f>VLOOKUP(KT28,Information!$A$2:$H$1000,4,FALSE)</f>
        <v>unknown</v>
      </c>
      <c r="KX28" s="104" t="str">
        <f>VLOOKUP(KT28,Information!$A$2:$H$1000,8,FALSE)</f>
        <v>Turf.algae</v>
      </c>
      <c r="KY28" s="104" t="str">
        <f>VLOOKUP(KT28,Information!$A$2:$I$1000,9,FALSE)</f>
        <v>Turf algae</v>
      </c>
      <c r="KZ28" s="106"/>
      <c r="LA28" s="106"/>
      <c r="LB28" s="115" t="s">
        <v>287</v>
      </c>
      <c r="LC28" s="103" t="str">
        <f>VLOOKUP(LB28,Information!$A$2:$H$1000,2,FALSE)</f>
        <v>unknown</v>
      </c>
      <c r="LD28" s="104" t="str">
        <f>VLOOKUP(LB28,Information!$A$2:$H$1000,3,FALSE)</f>
        <v>Platygyra</v>
      </c>
      <c r="LE28" s="104" t="str">
        <f>VLOOKUP(LB28,Information!$A$2:$H$1000,4,FALSE)</f>
        <v>MERULINIDAE</v>
      </c>
      <c r="LF28" s="104" t="str">
        <f>VLOOKUP(LB28,Information!$A$2:$H$1000,8,FALSE)</f>
        <v>Hard.coral</v>
      </c>
      <c r="LG28" s="104" t="str">
        <f>VLOOKUP(LB28,Information!$A$2:$I$1000,9,FALSE)</f>
        <v>Cnidaria</v>
      </c>
      <c r="LH28" s="105" t="s">
        <v>1836</v>
      </c>
      <c r="LI28" s="106"/>
      <c r="LJ28" s="115" t="s">
        <v>117</v>
      </c>
      <c r="LK28" s="103" t="str">
        <f>VLOOKUP(LJ28,Information!$A$2:$H$1000,2,FALSE)</f>
        <v>unknown</v>
      </c>
      <c r="LL28" s="104" t="str">
        <f>VLOOKUP(LJ28,Information!$A$2:$H$1000,3,FALSE)</f>
        <v>Astreopora</v>
      </c>
      <c r="LM28" s="104" t="str">
        <f>VLOOKUP(LJ28,Information!$A$2:$H$1000,4,FALSE)</f>
        <v>ACROPORIDAE</v>
      </c>
      <c r="LN28" s="104" t="str">
        <f>VLOOKUP(LJ28,Information!$A$2:$H$1000,8,FALSE)</f>
        <v>Hard.coral</v>
      </c>
      <c r="LO28" s="104" t="str">
        <f>VLOOKUP(LJ28,Information!$A$2:$I$1000,9,FALSE)</f>
        <v>Cnidaria</v>
      </c>
      <c r="LP28" s="105" t="s">
        <v>1836</v>
      </c>
      <c r="LQ28" s="106"/>
      <c r="LR28" s="115" t="s">
        <v>309</v>
      </c>
      <c r="LS28" s="103">
        <f>VLOOKUP(LR28,Information!$A$2:$H$1000,2,FALSE)</f>
        <v>0</v>
      </c>
      <c r="LT28" s="104">
        <f>VLOOKUP(LR28,Information!$A$2:$H$1000,3,FALSE)</f>
        <v>0</v>
      </c>
      <c r="LU28" s="104">
        <f>VLOOKUP(LR28,Information!$A$2:$H$1000,4,FALSE)</f>
        <v>0</v>
      </c>
      <c r="LV28" s="104" t="str">
        <f>VLOOKUP(LR28,Information!$A$2:$H$1000,8,FALSE)</f>
        <v>Coral.rubble</v>
      </c>
      <c r="LW28" s="104" t="str">
        <f>VLOOKUP(LR28,Information!$A$2:$I$1000,9,FALSE)</f>
        <v>Bare substrate</v>
      </c>
      <c r="LX28" s="106"/>
      <c r="LY28" s="106"/>
      <c r="LZ28" s="115" t="s">
        <v>322</v>
      </c>
      <c r="MA28" s="103">
        <f>VLOOKUP(LZ28,Information!$A$2:$H$1000,2,FALSE)</f>
        <v>0</v>
      </c>
      <c r="MB28" s="104">
        <f>VLOOKUP(LZ28,Information!$A$2:$H$1000,3,FALSE)</f>
        <v>0</v>
      </c>
      <c r="MC28" s="104">
        <f>VLOOKUP(LZ28,Information!$A$2:$H$1000,4,FALSE)</f>
        <v>0</v>
      </c>
      <c r="MD28" s="104" t="str">
        <f>VLOOKUP(LZ28,Information!$A$2:$H$1000,8,FALSE)</f>
        <v>Sand</v>
      </c>
      <c r="ME28" s="104" t="str">
        <f>VLOOKUP(LZ28,Information!$A$2:$I$1000,9,FALSE)</f>
        <v>Bare substrate</v>
      </c>
      <c r="MF28" s="106"/>
      <c r="MG28" s="106"/>
      <c r="MH28" s="115" t="s">
        <v>309</v>
      </c>
      <c r="MI28" s="103">
        <f>VLOOKUP(MH28,Information!$A$2:$H$1000,2,FALSE)</f>
        <v>0</v>
      </c>
      <c r="MJ28" s="104">
        <f>VLOOKUP(MH28,Information!$A$2:$H$1000,3,FALSE)</f>
        <v>0</v>
      </c>
      <c r="MK28" s="104">
        <f>VLOOKUP(MH28,Information!$A$2:$H$1000,4,FALSE)</f>
        <v>0</v>
      </c>
      <c r="ML28" s="104" t="str">
        <f>VLOOKUP(MH28,Information!$A$2:$H$1000,8,FALSE)</f>
        <v>Coral.rubble</v>
      </c>
      <c r="MM28" s="104" t="str">
        <f>VLOOKUP(MH28,Information!$A$2:$I$1000,9,FALSE)</f>
        <v>Bare substrate</v>
      </c>
      <c r="MN28" s="106"/>
      <c r="MO28" s="106"/>
      <c r="MP28" s="115" t="s">
        <v>330</v>
      </c>
      <c r="MQ28" s="103" t="str">
        <f>VLOOKUP(MP28,Information!$A$2:$H$1000,2,FALSE)</f>
        <v>unknown</v>
      </c>
      <c r="MR28" s="104" t="str">
        <f>VLOOKUP(MP28,Information!$A$2:$H$1000,3,FALSE)</f>
        <v>unknown</v>
      </c>
      <c r="MS28" s="104" t="str">
        <f>VLOOKUP(MP28,Information!$A$2:$H$1000,4,FALSE)</f>
        <v>unknown</v>
      </c>
      <c r="MT28" s="104" t="str">
        <f>VLOOKUP(MP28,Information!$A$2:$H$1000,8,FALSE)</f>
        <v>Soft.coral</v>
      </c>
      <c r="MU28" s="104" t="str">
        <f>VLOOKUP(MP28,Information!$A$2:$I$1000,9,FALSE)</f>
        <v>Cnidaria</v>
      </c>
      <c r="MV28" s="106"/>
      <c r="MW28" s="106"/>
      <c r="MX28" s="115" t="s">
        <v>309</v>
      </c>
      <c r="MY28" s="103">
        <f>VLOOKUP(MX28,Information!$A$2:$H$1000,2,FALSE)</f>
        <v>0</v>
      </c>
      <c r="MZ28" s="104">
        <f>VLOOKUP(MX28,Information!$A$2:$H$1000,3,FALSE)</f>
        <v>0</v>
      </c>
      <c r="NA28" s="104">
        <f>VLOOKUP(MX28,Information!$A$2:$H$1000,4,FALSE)</f>
        <v>0</v>
      </c>
      <c r="NB28" s="104" t="str">
        <f>VLOOKUP(MX28,Information!$A$2:$H$1000,8,FALSE)</f>
        <v>Coral.rubble</v>
      </c>
      <c r="NC28" s="104" t="str">
        <f>VLOOKUP(MX28,Information!$A$2:$I$1000,9,FALSE)</f>
        <v>Bare substrate</v>
      </c>
      <c r="ND28" s="106"/>
      <c r="NE28" s="106"/>
      <c r="NF28" s="115" t="s">
        <v>300</v>
      </c>
      <c r="NG28" s="103" t="str">
        <f>VLOOKUP(NF28,Information!$A$2:$H$1000,2,FALSE)</f>
        <v>Porites cylindrica</v>
      </c>
      <c r="NH28" s="104" t="str">
        <f>VLOOKUP(NF28,Information!$A$2:$H$1000,3,FALSE)</f>
        <v>Porites</v>
      </c>
      <c r="NI28" s="104" t="str">
        <f>VLOOKUP(NF28,Information!$A$2:$H$1000,4,FALSE)</f>
        <v>PORITIDAE</v>
      </c>
      <c r="NJ28" s="104" t="str">
        <f>VLOOKUP(NF28,Information!$A$2:$H$1000,8,FALSE)</f>
        <v>Hard.coral</v>
      </c>
      <c r="NK28" s="104" t="str">
        <f>VLOOKUP(NF28,Information!$A$2:$I$1000,9,FALSE)</f>
        <v>Cnidaria</v>
      </c>
      <c r="NL28" s="105" t="s">
        <v>1836</v>
      </c>
      <c r="NM28" s="106"/>
      <c r="NN28" s="115" t="s">
        <v>82</v>
      </c>
      <c r="NO28" s="103" t="str">
        <f>VLOOKUP(NN28,Information!$A$2:$H$1000,2,FALSE)</f>
        <v>unknown</v>
      </c>
      <c r="NP28" s="104" t="str">
        <f>VLOOKUP(NN28,Information!$A$2:$H$1000,3,FALSE)</f>
        <v>Acropora</v>
      </c>
      <c r="NQ28" s="104" t="str">
        <f>VLOOKUP(NN28,Information!$A$2:$H$1000,4,FALSE)</f>
        <v>ACROPORIDAE</v>
      </c>
      <c r="NR28" s="104" t="str">
        <f>VLOOKUP(NN28,Information!$A$2:$H$1000,8,FALSE)</f>
        <v>Hard.coral</v>
      </c>
      <c r="NS28" s="104" t="str">
        <f>VLOOKUP(NN28,Information!$A$2:$I$1000,9,FALSE)</f>
        <v>Cnidaria</v>
      </c>
      <c r="NT28" s="105" t="s">
        <v>1836</v>
      </c>
      <c r="NU28" s="106"/>
      <c r="NV28" s="115" t="s">
        <v>304</v>
      </c>
      <c r="NW28" s="103" t="str">
        <f>VLOOKUP(NV28,Information!$A$2:$H$1000,2,FALSE)</f>
        <v>Porites rus</v>
      </c>
      <c r="NX28" s="104" t="str">
        <f>VLOOKUP(NV28,Information!$A$2:$H$1000,3,FALSE)</f>
        <v>Porites</v>
      </c>
      <c r="NY28" s="104" t="str">
        <f>VLOOKUP(NV28,Information!$A$2:$H$1000,4,FALSE)</f>
        <v>PORITIDAE</v>
      </c>
      <c r="NZ28" s="104" t="str">
        <f>VLOOKUP(NV28,Information!$A$2:$H$1000,8,FALSE)</f>
        <v>Hard.coral</v>
      </c>
      <c r="OA28" s="104" t="str">
        <f>VLOOKUP(NV28,Information!$A$2:$I$1000,9,FALSE)</f>
        <v>Cnidaria</v>
      </c>
      <c r="OB28" s="105" t="s">
        <v>1836</v>
      </c>
      <c r="OC28" s="106"/>
      <c r="OD28" s="107" t="s">
        <v>117</v>
      </c>
      <c r="OE28" s="103" t="str">
        <f>VLOOKUP(OD28,Information!$A$2:$H$1000,2,FALSE)</f>
        <v>unknown</v>
      </c>
      <c r="OF28" s="104" t="str">
        <f>VLOOKUP(OD28,Information!$A$2:$H$1000,3,FALSE)</f>
        <v>Astreopora</v>
      </c>
      <c r="OG28" s="104" t="str">
        <f>VLOOKUP(OD28,Information!$A$2:$H$1000,4,FALSE)</f>
        <v>ACROPORIDAE</v>
      </c>
      <c r="OH28" s="104" t="str">
        <f>VLOOKUP(OD28,Information!$A$2:$H$1000,8,FALSE)</f>
        <v>Hard.coral</v>
      </c>
      <c r="OI28" s="104" t="str">
        <f>VLOOKUP(OD28,Information!$A$2:$I$1000,9,FALSE)</f>
        <v>Cnidaria</v>
      </c>
      <c r="OJ28" s="105" t="s">
        <v>1836</v>
      </c>
      <c r="OK28" s="106"/>
      <c r="OL28" s="107" t="s">
        <v>359</v>
      </c>
      <c r="OM28" s="103" t="str">
        <f>VLOOKUP(OL28,Information!$A$2:$H$1000,2,FALSE)</f>
        <v>unknown</v>
      </c>
      <c r="ON28" s="104" t="str">
        <f>VLOOKUP(OL28,Information!$A$2:$H$1000,3,FALSE)</f>
        <v>unknown</v>
      </c>
      <c r="OO28" s="104" t="str">
        <f>VLOOKUP(OL28,Information!$A$2:$H$1000,4,FALSE)</f>
        <v>unknown</v>
      </c>
      <c r="OP28" s="104" t="str">
        <f>VLOOKUP(OL28,Information!$A$2:$H$1000,8,FALSE)</f>
        <v>Turf.algae</v>
      </c>
      <c r="OQ28" s="104" t="str">
        <f>VLOOKUP(OL28,Information!$A$2:$I$1000,9,FALSE)</f>
        <v>Turf algae</v>
      </c>
      <c r="OR28" s="106"/>
      <c r="OS28" s="106"/>
      <c r="OT28" s="107" t="s">
        <v>309</v>
      </c>
      <c r="OU28" s="103">
        <f>VLOOKUP(OT28,Information!$A$2:$H$1000,2,FALSE)</f>
        <v>0</v>
      </c>
      <c r="OV28" s="104">
        <f>VLOOKUP(OT28,Information!$A$2:$H$1000,3,FALSE)</f>
        <v>0</v>
      </c>
      <c r="OW28" s="104">
        <f>VLOOKUP(OT28,Information!$A$2:$H$1000,4,FALSE)</f>
        <v>0</v>
      </c>
      <c r="OX28" s="104" t="str">
        <f>VLOOKUP(OT28,Information!$A$2:$H$1000,8,FALSE)</f>
        <v>Coral.rubble</v>
      </c>
      <c r="OY28" s="104" t="str">
        <f>VLOOKUP(OT28,Information!$A$2:$I$1000,9,FALSE)</f>
        <v>Bare substrate</v>
      </c>
      <c r="OZ28" s="106"/>
      <c r="PA28" s="106"/>
      <c r="PB28" s="107" t="s">
        <v>359</v>
      </c>
      <c r="PC28" s="103" t="str">
        <f>VLOOKUP(PB28,Information!$A$2:$H$1000,2,FALSE)</f>
        <v>unknown</v>
      </c>
      <c r="PD28" s="104" t="str">
        <f>VLOOKUP(PB28,Information!$A$2:$H$1000,3,FALSE)</f>
        <v>unknown</v>
      </c>
      <c r="PE28" s="104" t="str">
        <f>VLOOKUP(PB28,Information!$A$2:$H$1000,4,FALSE)</f>
        <v>unknown</v>
      </c>
      <c r="PF28" s="104" t="str">
        <f>VLOOKUP(PB28,Information!$A$2:$H$1000,8,FALSE)</f>
        <v>Turf.algae</v>
      </c>
      <c r="PG28" s="104" t="str">
        <f>VLOOKUP(PB28,Information!$A$2:$I$1000,9,FALSE)</f>
        <v>Turf algae</v>
      </c>
      <c r="PH28" s="106"/>
      <c r="PI28" s="106"/>
      <c r="PJ28" s="107" t="s">
        <v>322</v>
      </c>
      <c r="PK28" s="103">
        <f>VLOOKUP(PJ28,Information!$A$2:$H$1000,2,FALSE)</f>
        <v>0</v>
      </c>
      <c r="PL28" s="104">
        <f>VLOOKUP(PJ28,Information!$A$2:$H$1000,3,FALSE)</f>
        <v>0</v>
      </c>
      <c r="PM28" s="104">
        <f>VLOOKUP(PJ28,Information!$A$2:$H$1000,4,FALSE)</f>
        <v>0</v>
      </c>
      <c r="PN28" s="104" t="str">
        <f>VLOOKUP(PJ28,Information!$A$2:$H$1000,8,FALSE)</f>
        <v>Sand</v>
      </c>
      <c r="PO28" s="104" t="str">
        <f>VLOOKUP(PJ28,Information!$A$2:$I$1000,9,FALSE)</f>
        <v>Bare substrate</v>
      </c>
      <c r="PP28" s="106"/>
      <c r="PQ28" s="106"/>
      <c r="PR28" s="107" t="s">
        <v>322</v>
      </c>
      <c r="PS28" s="103">
        <f>VLOOKUP(PR28,Information!$A$2:$H$1000,2,FALSE)</f>
        <v>0</v>
      </c>
      <c r="PT28" s="104">
        <f>VLOOKUP(PR28,Information!$A$2:$H$1000,3,FALSE)</f>
        <v>0</v>
      </c>
      <c r="PU28" s="104">
        <f>VLOOKUP(PR28,Information!$A$2:$H$1000,4,FALSE)</f>
        <v>0</v>
      </c>
      <c r="PV28" s="104" t="str">
        <f>VLOOKUP(PR28,Information!$A$2:$H$1000,8,FALSE)</f>
        <v>Sand</v>
      </c>
      <c r="PW28" s="104" t="str">
        <f>VLOOKUP(PR28,Information!$A$2:$I$1000,9,FALSE)</f>
        <v>Bare substrate</v>
      </c>
      <c r="PX28" s="106"/>
      <c r="PY28" s="106"/>
      <c r="PZ28" s="107" t="s">
        <v>311</v>
      </c>
      <c r="QA28" s="103" t="str">
        <f>VLOOKUP(PZ28,Information!$A$2:$H$1000,2,FALSE)</f>
        <v>unknown</v>
      </c>
      <c r="QB28" s="104" t="str">
        <f>VLOOKUP(PZ28,Information!$A$2:$H$1000,3,FALSE)</f>
        <v>unknown</v>
      </c>
      <c r="QC28" s="104" t="str">
        <f>VLOOKUP(PZ28,Information!$A$2:$H$1000,4,FALSE)</f>
        <v>unknown</v>
      </c>
      <c r="QD28" s="104" t="str">
        <f>VLOOKUP(PZ28,Information!$A$2:$H$1000,8,FALSE)</f>
        <v>Red.algae</v>
      </c>
      <c r="QE28" s="104" t="str">
        <f>VLOOKUP(PZ28,Information!$A$2:$I$1000,9,FALSE)</f>
        <v>Macroalgae</v>
      </c>
      <c r="QF28" s="106"/>
      <c r="QG28" s="106"/>
      <c r="QH28" s="107" t="s">
        <v>309</v>
      </c>
      <c r="QI28" s="103">
        <f>VLOOKUP(QH28,Information!$A$2:$H$1000,2,FALSE)</f>
        <v>0</v>
      </c>
      <c r="QJ28" s="104">
        <f>VLOOKUP(QH28,Information!$A$2:$H$1000,3,FALSE)</f>
        <v>0</v>
      </c>
      <c r="QK28" s="104">
        <f>VLOOKUP(QH28,Information!$A$2:$H$1000,4,FALSE)</f>
        <v>0</v>
      </c>
      <c r="QL28" s="104" t="str">
        <f>VLOOKUP(QH28,Information!$A$2:$H$1000,8,FALSE)</f>
        <v>Coral.rubble</v>
      </c>
      <c r="QM28" s="104" t="str">
        <f>VLOOKUP(QH28,Information!$A$2:$I$1000,9,FALSE)</f>
        <v>Bare substrate</v>
      </c>
      <c r="QN28" s="106"/>
      <c r="QO28" s="106"/>
      <c r="QP28" s="107" t="s">
        <v>330</v>
      </c>
      <c r="QQ28" s="103" t="str">
        <f>VLOOKUP(QP28,Information!$A$2:$H$1000,2,FALSE)</f>
        <v>unknown</v>
      </c>
      <c r="QR28" s="104" t="str">
        <f>VLOOKUP(QP28,Information!$A$2:$H$1000,3,FALSE)</f>
        <v>unknown</v>
      </c>
      <c r="QS28" s="104" t="str">
        <f>VLOOKUP(QP28,Information!$A$2:$H$1000,4,FALSE)</f>
        <v>unknown</v>
      </c>
      <c r="QT28" s="104" t="str">
        <f>VLOOKUP(QP28,Information!$A$2:$H$1000,8,FALSE)</f>
        <v>Soft.coral</v>
      </c>
      <c r="QU28" s="104" t="str">
        <f>VLOOKUP(QP28,Information!$A$2:$I$1000,9,FALSE)</f>
        <v>Cnidaria</v>
      </c>
      <c r="QV28" s="106"/>
      <c r="QW28" s="106"/>
      <c r="QX28" s="107" t="s">
        <v>309</v>
      </c>
      <c r="QY28" s="103">
        <f>VLOOKUP(QX28,Information!$A$2:$H$1000,2,FALSE)</f>
        <v>0</v>
      </c>
      <c r="QZ28" s="104">
        <f>VLOOKUP(QX28,Information!$A$2:$H$1000,3,FALSE)</f>
        <v>0</v>
      </c>
      <c r="RA28" s="104">
        <f>VLOOKUP(QX28,Information!$A$2:$H$1000,4,FALSE)</f>
        <v>0</v>
      </c>
      <c r="RB28" s="104" t="str">
        <f>VLOOKUP(QX28,Information!$A$2:$H$1000,8,FALSE)</f>
        <v>Coral.rubble</v>
      </c>
      <c r="RC28" s="104" t="str">
        <f>VLOOKUP(QX28,Information!$A$2:$I$1000,9,FALSE)</f>
        <v>Bare substrate</v>
      </c>
      <c r="RD28" s="106"/>
      <c r="RE28" s="106"/>
      <c r="RF28" s="107" t="s">
        <v>309</v>
      </c>
      <c r="RG28" s="103">
        <f>VLOOKUP(RF28,Information!$A$2:$H$1000,2,FALSE)</f>
        <v>0</v>
      </c>
      <c r="RH28" s="104">
        <f>VLOOKUP(RF28,Information!$A$2:$H$1000,3,FALSE)</f>
        <v>0</v>
      </c>
      <c r="RI28" s="104">
        <f>VLOOKUP(RF28,Information!$A$2:$H$1000,4,FALSE)</f>
        <v>0</v>
      </c>
      <c r="RJ28" s="104" t="str">
        <f>VLOOKUP(RF28,Information!$A$2:$H$1000,8,FALSE)</f>
        <v>Coral.rubble</v>
      </c>
      <c r="RK28" s="104" t="str">
        <f>VLOOKUP(RF28,Information!$A$2:$I$1000,9,FALSE)</f>
        <v>Bare substrate</v>
      </c>
      <c r="RL28" s="106"/>
      <c r="RM28" s="106"/>
      <c r="RN28" s="107" t="s">
        <v>322</v>
      </c>
      <c r="RO28" s="103">
        <f>VLOOKUP(RN28,Information!$A$2:$H$1000,2,FALSE)</f>
        <v>0</v>
      </c>
      <c r="RP28" s="104">
        <f>VLOOKUP(RN28,Information!$A$2:$H$1000,3,FALSE)</f>
        <v>0</v>
      </c>
      <c r="RQ28" s="104">
        <f>VLOOKUP(RN28,Information!$A$2:$H$1000,4,FALSE)</f>
        <v>0</v>
      </c>
      <c r="RR28" s="104" t="str">
        <f>VLOOKUP(RN28,Information!$A$2:$H$1000,8,FALSE)</f>
        <v>Sand</v>
      </c>
      <c r="RS28" s="104" t="str">
        <f>VLOOKUP(RN28,Information!$A$2:$I$1000,9,FALSE)</f>
        <v>Bare substrate</v>
      </c>
      <c r="RT28" s="106"/>
      <c r="RU28" s="106"/>
      <c r="RV28" s="107" t="s">
        <v>311</v>
      </c>
      <c r="RW28" s="103" t="str">
        <f>VLOOKUP(RV28,Information!$A$2:$H$1000,2,FALSE)</f>
        <v>unknown</v>
      </c>
      <c r="RX28" s="104" t="str">
        <f>VLOOKUP(RV28,Information!$A$2:$H$1000,3,FALSE)</f>
        <v>unknown</v>
      </c>
      <c r="RY28" s="104" t="str">
        <f>VLOOKUP(RV28,Information!$A$2:$H$1000,4,FALSE)</f>
        <v>unknown</v>
      </c>
      <c r="RZ28" s="104" t="str">
        <f>VLOOKUP(RV28,Information!$A$2:$H$1000,8,FALSE)</f>
        <v>Red.algae</v>
      </c>
      <c r="SA28" s="104" t="str">
        <f>VLOOKUP(RV28,Information!$A$2:$I$1000,9,FALSE)</f>
        <v>Macroalgae</v>
      </c>
      <c r="SB28" s="106"/>
      <c r="SC28" s="106"/>
      <c r="SD28" s="107" t="s">
        <v>359</v>
      </c>
      <c r="SE28" s="103" t="str">
        <f>VLOOKUP(SD28,Information!$A$2:$H$1000,2,FALSE)</f>
        <v>unknown</v>
      </c>
      <c r="SF28" s="104" t="str">
        <f>VLOOKUP(SD28,Information!$A$2:$H$1000,3,FALSE)</f>
        <v>unknown</v>
      </c>
      <c r="SG28" s="104" t="str">
        <f>VLOOKUP(SD28,Information!$A$2:$H$1000,4,FALSE)</f>
        <v>unknown</v>
      </c>
      <c r="SH28" s="104" t="str">
        <f>VLOOKUP(SD28,Information!$A$2:$H$1000,8,FALSE)</f>
        <v>Turf.algae</v>
      </c>
      <c r="SI28" s="104" t="str">
        <f>VLOOKUP(SD28,Information!$A$2:$I$1000,9,FALSE)</f>
        <v>Turf algae</v>
      </c>
      <c r="SJ28" s="106"/>
      <c r="SK28" s="106"/>
      <c r="SL28" s="107" t="s">
        <v>339</v>
      </c>
      <c r="SM28" s="103" t="str">
        <f>VLOOKUP(SL28,Information!$A$2:$H$1000,2,FALSE)</f>
        <v>unknown</v>
      </c>
      <c r="SN28" s="104" t="str">
        <f>VLOOKUP(SL28,Information!$A$2:$H$1000,3,FALSE)</f>
        <v>unknown</v>
      </c>
      <c r="SO28" s="104" t="str">
        <f>VLOOKUP(SL28,Information!$A$2:$H$1000,4,FALSE)</f>
        <v>unknown</v>
      </c>
      <c r="SP28" s="104" t="str">
        <f>VLOOKUP(SL28,Information!$A$2:$H$1000,8,FALSE)</f>
        <v>Sponge</v>
      </c>
      <c r="SQ28" s="104" t="str">
        <f>VLOOKUP(SL28,Information!$A$2:$I$1000,9,FALSE)</f>
        <v>Sponge</v>
      </c>
      <c r="SR28" s="106"/>
      <c r="SS28" s="106"/>
      <c r="ST28" s="107" t="s">
        <v>322</v>
      </c>
      <c r="SU28" s="103">
        <f>VLOOKUP(ST28,Information!$A$2:$H$1000,2,FALSE)</f>
        <v>0</v>
      </c>
      <c r="SV28" s="104">
        <f>VLOOKUP(ST28,Information!$A$2:$H$1000,3,FALSE)</f>
        <v>0</v>
      </c>
      <c r="SW28" s="104">
        <f>VLOOKUP(ST28,Information!$A$2:$H$1000,4,FALSE)</f>
        <v>0</v>
      </c>
      <c r="SX28" s="104" t="str">
        <f>VLOOKUP(ST28,Information!$A$2:$H$1000,8,FALSE)</f>
        <v>Sand</v>
      </c>
      <c r="SY28" s="104" t="str">
        <f>VLOOKUP(ST28,Information!$A$2:$I$1000,9,FALSE)</f>
        <v>Bare substrate</v>
      </c>
      <c r="SZ28" s="106"/>
      <c r="TA28" s="106"/>
      <c r="TB28" s="108" t="s">
        <v>309</v>
      </c>
      <c r="TC28" s="109">
        <f>VLOOKUP(TB28,Information!$A$2:$H$1000,2,FALSE)</f>
        <v>0</v>
      </c>
      <c r="TD28" s="109">
        <f>VLOOKUP(TB28,Information!$A$2:$H$1000,3,FALSE)</f>
        <v>0</v>
      </c>
      <c r="TE28" s="109">
        <f>VLOOKUP(TB28,Information!$A$2:$H$1000,4,FALSE)</f>
        <v>0</v>
      </c>
      <c r="TF28" s="109" t="str">
        <f>VLOOKUP(TB28,Information!$A$2:$H$1000,8,FALSE)</f>
        <v>Coral.rubble</v>
      </c>
      <c r="TG28" s="109" t="str">
        <f>VLOOKUP(TB28,Information!$A$2:$I$1000,9,FALSE)</f>
        <v>Bare substrate</v>
      </c>
      <c r="TH28" s="112"/>
      <c r="TI28" s="111"/>
      <c r="TJ28" s="108" t="s">
        <v>322</v>
      </c>
      <c r="TK28" s="109">
        <f>VLOOKUP(TJ28,Information!$A$2:$H$1000,2,FALSE)</f>
        <v>0</v>
      </c>
      <c r="TL28" s="109">
        <f>VLOOKUP(TJ28,Information!$A$2:$H$1000,3,FALSE)</f>
        <v>0</v>
      </c>
      <c r="TM28" s="109">
        <f>VLOOKUP(TJ28,Information!$A$2:$H$1000,4,FALSE)</f>
        <v>0</v>
      </c>
      <c r="TN28" s="109" t="str">
        <f>VLOOKUP(TJ28,Information!$A$2:$H$1000,8,FALSE)</f>
        <v>Sand</v>
      </c>
      <c r="TO28" s="109" t="str">
        <f>VLOOKUP(TJ28,Information!$A$2:$I$1000,9,FALSE)</f>
        <v>Bare substrate</v>
      </c>
      <c r="TP28" s="112"/>
      <c r="TQ28" s="111"/>
      <c r="TR28" s="108" t="s">
        <v>309</v>
      </c>
      <c r="TS28" s="109">
        <f>VLOOKUP(TR28,Information!$A$2:$H$1000,2,FALSE)</f>
        <v>0</v>
      </c>
      <c r="TT28" s="109">
        <f>VLOOKUP(TR28,Information!$A$2:$H$1000,3,FALSE)</f>
        <v>0</v>
      </c>
      <c r="TU28" s="109">
        <f>VLOOKUP(TR28,Information!$A$2:$H$1000,4,FALSE)</f>
        <v>0</v>
      </c>
      <c r="TV28" s="109" t="str">
        <f>VLOOKUP(TR28,Information!$A$2:$H$1000,8,FALSE)</f>
        <v>Coral.rubble</v>
      </c>
      <c r="TW28" s="109" t="str">
        <f>VLOOKUP(TR28,Information!$A$2:$I$1000,9,FALSE)</f>
        <v>Bare substrate</v>
      </c>
      <c r="TX28" s="112"/>
      <c r="TY28" s="111"/>
      <c r="TZ28" s="108" t="s">
        <v>309</v>
      </c>
      <c r="UA28" s="109">
        <f>VLOOKUP(TZ28,Information!$A$2:$H$1000,2,FALSE)</f>
        <v>0</v>
      </c>
      <c r="UB28" s="109">
        <f>VLOOKUP(TZ28,Information!$A$2:$H$1000,3,FALSE)</f>
        <v>0</v>
      </c>
      <c r="UC28" s="109">
        <f>VLOOKUP(TZ28,Information!$A$2:$H$1000,4,FALSE)</f>
        <v>0</v>
      </c>
      <c r="UD28" s="109" t="str">
        <f>VLOOKUP(TZ28,Information!$A$2:$H$1000,8,FALSE)</f>
        <v>Coral.rubble</v>
      </c>
      <c r="UE28" s="109" t="str">
        <f>VLOOKUP(TZ28,Information!$A$2:$I$1000,9,FALSE)</f>
        <v>Bare substrate</v>
      </c>
      <c r="UF28" s="112"/>
      <c r="UG28" s="111"/>
      <c r="UH28" s="108" t="s">
        <v>317</v>
      </c>
      <c r="UI28" s="109" t="str">
        <f>VLOOKUP(UH28,Information!$A$2:$H$1000,2,FALSE)</f>
        <v>Rhytisma fulvum</v>
      </c>
      <c r="UJ28" s="109" t="str">
        <f>VLOOKUP(UH28,Information!$A$2:$H$1000,3,FALSE)</f>
        <v>Rhytisma</v>
      </c>
      <c r="UK28" s="109" t="str">
        <f>VLOOKUP(UH28,Information!$A$2:$H$1000,4,FALSE)</f>
        <v>ALCYONIIDAE</v>
      </c>
      <c r="UL28" s="109" t="str">
        <f>VLOOKUP(UH28,Information!$A$2:$H$1000,8,FALSE)</f>
        <v>Soft.coral</v>
      </c>
      <c r="UM28" s="109" t="str">
        <f>VLOOKUP(UH28,Information!$A$2:$I$1000,9,FALSE)</f>
        <v>Cnidaria</v>
      </c>
      <c r="UN28" s="112"/>
      <c r="UO28" s="111"/>
      <c r="UP28" s="108" t="s">
        <v>309</v>
      </c>
      <c r="UQ28" s="109">
        <f>VLOOKUP(UP28,Information!$A$2:$H$1000,2,FALSE)</f>
        <v>0</v>
      </c>
      <c r="UR28" s="109">
        <f>VLOOKUP(UP28,Information!$A$2:$H$1000,3,FALSE)</f>
        <v>0</v>
      </c>
      <c r="US28" s="109">
        <f>VLOOKUP(UP28,Information!$A$2:$H$1000,4,FALSE)</f>
        <v>0</v>
      </c>
      <c r="UT28" s="109" t="str">
        <f>VLOOKUP(UP28,Information!$A$2:$H$1000,8,FALSE)</f>
        <v>Coral.rubble</v>
      </c>
      <c r="UU28" s="109" t="str">
        <f>VLOOKUP(UP28,Information!$A$2:$I$1000,9,FALSE)</f>
        <v>Bare substrate</v>
      </c>
      <c r="UV28" s="112"/>
      <c r="UW28" s="111"/>
      <c r="UX28" s="108" t="s">
        <v>309</v>
      </c>
      <c r="UY28" s="109">
        <f>VLOOKUP(UX28,Information!$A$2:$H$1000,2,FALSE)</f>
        <v>0</v>
      </c>
      <c r="UZ28" s="109">
        <f>VLOOKUP(UX28,Information!$A$2:$H$1000,3,FALSE)</f>
        <v>0</v>
      </c>
      <c r="VA28" s="109">
        <f>VLOOKUP(UX28,Information!$A$2:$H$1000,4,FALSE)</f>
        <v>0</v>
      </c>
      <c r="VB28" s="109" t="str">
        <f>VLOOKUP(UX28,Information!$A$2:$H$1000,8,FALSE)</f>
        <v>Coral.rubble</v>
      </c>
      <c r="VC28" s="109" t="str">
        <f>VLOOKUP(UX28,Information!$A$2:$I$1000,9,FALSE)</f>
        <v>Bare substrate</v>
      </c>
      <c r="VD28" s="112"/>
      <c r="VE28" s="111"/>
      <c r="VF28" s="108" t="s">
        <v>309</v>
      </c>
      <c r="VG28" s="109">
        <f>VLOOKUP(VF28,Information!$A$2:$H$1000,2,FALSE)</f>
        <v>0</v>
      </c>
      <c r="VH28" s="109">
        <f>VLOOKUP(VF28,Information!$A$2:$H$1000,3,FALSE)</f>
        <v>0</v>
      </c>
      <c r="VI28" s="109">
        <f>VLOOKUP(VF28,Information!$A$2:$H$1000,4,FALSE)</f>
        <v>0</v>
      </c>
      <c r="VJ28" s="109" t="str">
        <f>VLOOKUP(VF28,Information!$A$2:$H$1000,8,FALSE)</f>
        <v>Coral.rubble</v>
      </c>
      <c r="VK28" s="109" t="str">
        <f>VLOOKUP(VF28,Information!$A$2:$I$1000,9,FALSE)</f>
        <v>Bare substrate</v>
      </c>
      <c r="VL28" s="112"/>
      <c r="VM28" s="111"/>
      <c r="VN28" s="108" t="s">
        <v>309</v>
      </c>
      <c r="VO28" s="109">
        <f>VLOOKUP(VN28,Information!$A$2:$H$1000,2,FALSE)</f>
        <v>0</v>
      </c>
      <c r="VP28" s="109">
        <f>VLOOKUP(VN28,Information!$A$2:$H$1000,3,FALSE)</f>
        <v>0</v>
      </c>
      <c r="VQ28" s="109">
        <f>VLOOKUP(VN28,Information!$A$2:$H$1000,4,FALSE)</f>
        <v>0</v>
      </c>
      <c r="VR28" s="109" t="str">
        <f>VLOOKUP(VN28,Information!$A$2:$H$1000,8,FALSE)</f>
        <v>Coral.rubble</v>
      </c>
      <c r="VS28" s="109" t="str">
        <f>VLOOKUP(VN28,Information!$A$2:$I$1000,9,FALSE)</f>
        <v>Bare substrate</v>
      </c>
      <c r="VT28" s="112"/>
      <c r="VU28" s="111"/>
      <c r="VV28" s="108" t="s">
        <v>309</v>
      </c>
      <c r="VW28" s="109">
        <f>VLOOKUP(VV28,Information!$A$2:$H$1000,2,FALSE)</f>
        <v>0</v>
      </c>
      <c r="VX28" s="109">
        <f>VLOOKUP(VV28,Information!$A$2:$H$1000,3,FALSE)</f>
        <v>0</v>
      </c>
      <c r="VY28" s="109">
        <f>VLOOKUP(VV28,Information!$A$2:$H$1000,4,FALSE)</f>
        <v>0</v>
      </c>
      <c r="VZ28" s="109" t="str">
        <f>VLOOKUP(VV28,Information!$A$2:$H$1000,8,FALSE)</f>
        <v>Coral.rubble</v>
      </c>
      <c r="WA28" s="109" t="str">
        <f>VLOOKUP(VV28,Information!$A$2:$I$1000,9,FALSE)</f>
        <v>Bare substrate</v>
      </c>
      <c r="WB28" s="112"/>
      <c r="WC28" s="111"/>
      <c r="WD28" s="108" t="s">
        <v>134</v>
      </c>
      <c r="WE28" s="109" t="str">
        <f>VLOOKUP(WD28,Information!$A$2:$H$1000,2,FALSE)</f>
        <v>unknown</v>
      </c>
      <c r="WF28" s="109" t="str">
        <f>VLOOKUP(WD28,Information!$A$2:$H$1000,3,FALSE)</f>
        <v>Carteriospongia</v>
      </c>
      <c r="WG28" s="109" t="str">
        <f>VLOOKUP(WD28,Information!$A$2:$H$1000,4,FALSE)</f>
        <v>THORECTIDAE</v>
      </c>
      <c r="WH28" s="109" t="str">
        <f>VLOOKUP(WD28,Information!$A$2:$H$1000,8,FALSE)</f>
        <v>Sponge</v>
      </c>
      <c r="WI28" s="109" t="str">
        <f>VLOOKUP(WD28,Information!$A$2:$I$1000,9,FALSE)</f>
        <v>Sponge</v>
      </c>
      <c r="WJ28" s="112"/>
      <c r="WK28" s="111"/>
      <c r="WL28" s="108" t="s">
        <v>309</v>
      </c>
      <c r="WM28" s="109">
        <f>VLOOKUP(WL28,Information!$A$2:$H$1000,2,FALSE)</f>
        <v>0</v>
      </c>
      <c r="WN28" s="109">
        <f>VLOOKUP(WL28,Information!$A$2:$H$1000,3,FALSE)</f>
        <v>0</v>
      </c>
      <c r="WO28" s="109">
        <f>VLOOKUP(WL28,Information!$A$2:$H$1000,4,FALSE)</f>
        <v>0</v>
      </c>
      <c r="WP28" s="109" t="str">
        <f>VLOOKUP(WL28,Information!$A$2:$H$1000,8,FALSE)</f>
        <v>Coral.rubble</v>
      </c>
      <c r="WQ28" s="109" t="str">
        <f>VLOOKUP(WL28,Information!$A$2:$I$1000,9,FALSE)</f>
        <v>Bare substrate</v>
      </c>
      <c r="WR28" s="112"/>
      <c r="WS28" s="111"/>
      <c r="WT28" s="108" t="s">
        <v>298</v>
      </c>
      <c r="WU28" s="109" t="str">
        <f>VLOOKUP(WT28,Information!$A$2:$H$1000,2,FALSE)</f>
        <v>unknown</v>
      </c>
      <c r="WV28" s="109" t="str">
        <f>VLOOKUP(WT28,Information!$A$2:$H$1000,3,FALSE)</f>
        <v>Porites</v>
      </c>
      <c r="WW28" s="109" t="str">
        <f>VLOOKUP(WT28,Information!$A$2:$H$1000,4,FALSE)</f>
        <v>PORITIDAE</v>
      </c>
      <c r="WX28" s="109" t="str">
        <f>VLOOKUP(WT28,Information!$A$2:$H$1000,8,FALSE)</f>
        <v>Hard.coral</v>
      </c>
      <c r="WY28" s="109" t="str">
        <f>VLOOKUP(WT28,Information!$A$2:$I$1000,9,FALSE)</f>
        <v>Cnidaria</v>
      </c>
      <c r="WZ28" s="110" t="s">
        <v>1836</v>
      </c>
      <c r="XA28" s="111"/>
      <c r="XB28" s="108" t="s">
        <v>298</v>
      </c>
      <c r="XC28" s="109" t="str">
        <f>VLOOKUP(XB28,Information!$A$2:$H$1000,2,FALSE)</f>
        <v>unknown</v>
      </c>
      <c r="XD28" s="109" t="str">
        <f>VLOOKUP(XB28,Information!$A$2:$H$1000,3,FALSE)</f>
        <v>Porites</v>
      </c>
      <c r="XE28" s="109" t="str">
        <f>VLOOKUP(XB28,Information!$A$2:$H$1000,4,FALSE)</f>
        <v>PORITIDAE</v>
      </c>
      <c r="XF28" s="109" t="str">
        <f>VLOOKUP(XB28,Information!$A$2:$H$1000,8,FALSE)</f>
        <v>Hard.coral</v>
      </c>
      <c r="XG28" s="109" t="str">
        <f>VLOOKUP(XB28,Information!$A$2:$I$1000,9,FALSE)</f>
        <v>Cnidaria</v>
      </c>
      <c r="XH28" s="110" t="s">
        <v>1836</v>
      </c>
      <c r="XI28" s="111"/>
      <c r="XJ28" s="108" t="s">
        <v>322</v>
      </c>
      <c r="XK28" s="109">
        <f>VLOOKUP(XJ28,Information!$A$2:$H$1000,2,FALSE)</f>
        <v>0</v>
      </c>
      <c r="XL28" s="109">
        <f>VLOOKUP(XJ28,Information!$A$2:$H$1000,3,FALSE)</f>
        <v>0</v>
      </c>
      <c r="XM28" s="109">
        <f>VLOOKUP(XJ28,Information!$A$2:$H$1000,4,FALSE)</f>
        <v>0</v>
      </c>
      <c r="XN28" s="109" t="str">
        <f>VLOOKUP(XJ28,Information!$A$2:$H$1000,8,FALSE)</f>
        <v>Sand</v>
      </c>
      <c r="XO28" s="109" t="str">
        <f>VLOOKUP(XJ28,Information!$A$2:$I$1000,9,FALSE)</f>
        <v>Bare substrate</v>
      </c>
      <c r="XP28" s="112"/>
      <c r="XQ28" s="111"/>
      <c r="XR28" s="108" t="s">
        <v>322</v>
      </c>
      <c r="XS28" s="109">
        <f>VLOOKUP(XR28,Information!$A$2:$H$1000,2,FALSE)</f>
        <v>0</v>
      </c>
      <c r="XT28" s="109">
        <f>VLOOKUP(XR28,Information!$A$2:$H$1000,3,FALSE)</f>
        <v>0</v>
      </c>
      <c r="XU28" s="109">
        <f>VLOOKUP(XR28,Information!$A$2:$H$1000,4,FALSE)</f>
        <v>0</v>
      </c>
      <c r="XV28" s="109" t="str">
        <f>VLOOKUP(XR28,Information!$A$2:$H$1000,8,FALSE)</f>
        <v>Sand</v>
      </c>
      <c r="XW28" s="109" t="str">
        <f>VLOOKUP(XR28,Information!$A$2:$I$1000,9,FALSE)</f>
        <v>Bare substrate</v>
      </c>
      <c r="XX28" s="112"/>
      <c r="XY28" s="111"/>
      <c r="XZ28" s="108" t="s">
        <v>298</v>
      </c>
      <c r="YA28" s="109" t="str">
        <f>VLOOKUP(XZ28,Information!$A$2:$H$1000,2,FALSE)</f>
        <v>unknown</v>
      </c>
      <c r="YB28" s="109" t="str">
        <f>VLOOKUP(XZ28,Information!$A$2:$H$1000,3,FALSE)</f>
        <v>Porites</v>
      </c>
      <c r="YC28" s="109" t="str">
        <f>VLOOKUP(XZ28,Information!$A$2:$H$1000,4,FALSE)</f>
        <v>PORITIDAE</v>
      </c>
      <c r="YD28" s="109" t="str">
        <f>VLOOKUP(XZ28,Information!$A$2:$H$1000,8,FALSE)</f>
        <v>Hard.coral</v>
      </c>
      <c r="YE28" s="109" t="str">
        <f>VLOOKUP(XZ28,Information!$A$2:$I$1000,9,FALSE)</f>
        <v>Cnidaria</v>
      </c>
      <c r="YF28" s="110" t="s">
        <v>1836</v>
      </c>
      <c r="YG28" s="111"/>
      <c r="YH28" s="108" t="s">
        <v>309</v>
      </c>
      <c r="YI28" s="109">
        <f>VLOOKUP(YH28,Information!$A$2:$H$1000,2,FALSE)</f>
        <v>0</v>
      </c>
      <c r="YJ28" s="109">
        <f>VLOOKUP(YH28,Information!$A$2:$H$1000,3,FALSE)</f>
        <v>0</v>
      </c>
      <c r="YK28" s="109">
        <f>VLOOKUP(YH28,Information!$A$2:$H$1000,4,FALSE)</f>
        <v>0</v>
      </c>
      <c r="YL28" s="109" t="str">
        <f>VLOOKUP(YH28,Information!$A$2:$H$1000,8,FALSE)</f>
        <v>Coral.rubble</v>
      </c>
      <c r="YM28" s="109" t="str">
        <f>VLOOKUP(YH28,Information!$A$2:$I$1000,9,FALSE)</f>
        <v>Bare substrate</v>
      </c>
      <c r="YN28" s="112"/>
      <c r="YO28" s="111"/>
      <c r="YP28" s="113" t="s">
        <v>298</v>
      </c>
      <c r="YQ28" s="109" t="str">
        <f>VLOOKUP(YP28,Information!$A$2:$H$1000,2,FALSE)</f>
        <v>unknown</v>
      </c>
      <c r="YR28" s="109" t="str">
        <f>VLOOKUP(YP28,Information!$A$2:$H$1000,3,FALSE)</f>
        <v>Porites</v>
      </c>
      <c r="YS28" s="109" t="str">
        <f>VLOOKUP(YP28,Information!$A$2:$H$1000,4,FALSE)</f>
        <v>PORITIDAE</v>
      </c>
      <c r="YT28" s="109" t="str">
        <f>VLOOKUP(YP28,Information!$A$2:$H$1000,8,FALSE)</f>
        <v>Hard.coral</v>
      </c>
      <c r="YU28" s="109" t="str">
        <f>VLOOKUP(YP28,Information!$A$2:$I$1000,9,FALSE)</f>
        <v>Cnidaria</v>
      </c>
      <c r="YV28" s="110" t="s">
        <v>2765</v>
      </c>
      <c r="YW28" s="111"/>
      <c r="YX28" s="114" t="s">
        <v>322</v>
      </c>
      <c r="YY28" s="109">
        <f>VLOOKUP(YX28,Information!$A$2:$H$1000,2,FALSE)</f>
        <v>0</v>
      </c>
      <c r="YZ28" s="109">
        <f>VLOOKUP(YX28,Information!$A$2:$H$1000,3,FALSE)</f>
        <v>0</v>
      </c>
      <c r="ZA28" s="109">
        <f>VLOOKUP(YX28,Information!$A$2:$H$1000,4,FALSE)</f>
        <v>0</v>
      </c>
      <c r="ZB28" s="109" t="str">
        <f>VLOOKUP(YX28,Information!$A$2:$H$1000,8,FALSE)</f>
        <v>Sand</v>
      </c>
      <c r="ZC28" s="109" t="str">
        <f>VLOOKUP(YX28,Information!$A$2:$I$1000,9,FALSE)</f>
        <v>Bare substrate</v>
      </c>
      <c r="ZD28" s="112"/>
      <c r="ZE28" s="111"/>
      <c r="ZF28" s="114" t="s">
        <v>82</v>
      </c>
      <c r="ZG28" s="109" t="str">
        <f>VLOOKUP(ZF28,Information!$A$2:$H$1000,2,FALSE)</f>
        <v>unknown</v>
      </c>
      <c r="ZH28" s="109" t="str">
        <f>VLOOKUP(ZF28,Information!$A$2:$H$1000,3,FALSE)</f>
        <v>Acropora</v>
      </c>
      <c r="ZI28" s="109" t="str">
        <f>VLOOKUP(ZF28,Information!$A$2:$H$1000,4,FALSE)</f>
        <v>ACROPORIDAE</v>
      </c>
      <c r="ZJ28" s="109" t="str">
        <f>VLOOKUP(ZF28,Information!$A$2:$H$1000,8,FALSE)</f>
        <v>Hard.coral</v>
      </c>
      <c r="ZK28" s="109" t="str">
        <f>VLOOKUP(ZF28,Information!$A$2:$I$1000,9,FALSE)</f>
        <v>Cnidaria</v>
      </c>
      <c r="ZL28" s="110" t="s">
        <v>80</v>
      </c>
      <c r="ZM28" s="111"/>
      <c r="ZN28" s="108" t="s">
        <v>320</v>
      </c>
      <c r="ZO28" s="109">
        <f>VLOOKUP(ZN28,Information!$A$2:$H$1000,2,FALSE)</f>
        <v>0</v>
      </c>
      <c r="ZP28" s="109">
        <f>VLOOKUP(ZN28,Information!$A$2:$H$1000,3,FALSE)</f>
        <v>0</v>
      </c>
      <c r="ZQ28" s="109">
        <f>VLOOKUP(ZN28,Information!$A$2:$H$1000,4,FALSE)</f>
        <v>0</v>
      </c>
      <c r="ZR28" s="109" t="str">
        <f>VLOOKUP(ZN28,Information!$A$2:$H$1000,8,FALSE)</f>
        <v>Bare.rock</v>
      </c>
      <c r="ZS28" s="109" t="str">
        <f>VLOOKUP(ZN28,Information!$A$2:$I$1000,9,FALSE)</f>
        <v>Bare substrate</v>
      </c>
      <c r="ZT28" s="112"/>
      <c r="ZU28" s="111"/>
      <c r="ZV28" s="108" t="s">
        <v>309</v>
      </c>
      <c r="ZW28" s="109">
        <f>VLOOKUP(ZV28,Information!$A$2:$H$1000,2,FALSE)</f>
        <v>0</v>
      </c>
      <c r="ZX28" s="109">
        <f>VLOOKUP(ZV28,Information!$A$2:$H$1000,3,FALSE)</f>
        <v>0</v>
      </c>
      <c r="ZY28" s="109">
        <f>VLOOKUP(ZV28,Information!$A$2:$H$1000,4,FALSE)</f>
        <v>0</v>
      </c>
      <c r="ZZ28" s="109" t="str">
        <f>VLOOKUP(ZV28,Information!$A$2:$H$1000,8,FALSE)</f>
        <v>Coral.rubble</v>
      </c>
      <c r="AAA28" s="109" t="str">
        <f>VLOOKUP(ZV28,Information!$A$2:$I$1000,9,FALSE)</f>
        <v>Bare substrate</v>
      </c>
      <c r="AAB28" s="112"/>
      <c r="AAC28" s="111"/>
      <c r="AAD28" s="108" t="s">
        <v>322</v>
      </c>
      <c r="AAE28" s="109">
        <f>VLOOKUP(AAD28,Information!$A$2:$H$1000,2,FALSE)</f>
        <v>0</v>
      </c>
      <c r="AAF28" s="109">
        <f>VLOOKUP(AAD28,Information!$A$2:$H$1000,3,FALSE)</f>
        <v>0</v>
      </c>
      <c r="AAG28" s="109">
        <f>VLOOKUP(AAD28,Information!$A$2:$H$1000,4,FALSE)</f>
        <v>0</v>
      </c>
      <c r="AAH28" s="109" t="str">
        <f>VLOOKUP(AAD28,Information!$A$2:$H$1000,8,FALSE)</f>
        <v>Sand</v>
      </c>
      <c r="AAI28" s="109" t="str">
        <f>VLOOKUP(AAD28,Information!$A$2:$I$1000,9,FALSE)</f>
        <v>Bare substrate</v>
      </c>
      <c r="AAJ28" s="112"/>
      <c r="AAK28" s="111"/>
      <c r="AAL28" s="108" t="s">
        <v>322</v>
      </c>
      <c r="AAM28" s="109">
        <f>VLOOKUP(AAL28,Information!$A$2:$H$1000,2,FALSE)</f>
        <v>0</v>
      </c>
      <c r="AAN28" s="109">
        <f>VLOOKUP(AAL28,Information!$A$2:$H$1000,3,FALSE)</f>
        <v>0</v>
      </c>
      <c r="AAO28" s="109">
        <f>VLOOKUP(AAL28,Information!$A$2:$H$1000,4,FALSE)</f>
        <v>0</v>
      </c>
      <c r="AAP28" s="109" t="str">
        <f>VLOOKUP(AAL28,Information!$A$2:$H$1000,8,FALSE)</f>
        <v>Sand</v>
      </c>
      <c r="AAQ28" s="109" t="str">
        <f>VLOOKUP(AAL28,Information!$A$2:$I$1000,9,FALSE)</f>
        <v>Bare substrate</v>
      </c>
      <c r="AAR28" s="112"/>
      <c r="AAS28" s="111"/>
      <c r="AAT28" s="108" t="s">
        <v>322</v>
      </c>
      <c r="AAU28" s="109">
        <f>VLOOKUP(AAT28,Information!$A$2:$H$1000,2,FALSE)</f>
        <v>0</v>
      </c>
      <c r="AAV28" s="109">
        <f>VLOOKUP(AAT28,Information!$A$2:$H$1000,3,FALSE)</f>
        <v>0</v>
      </c>
      <c r="AAW28" s="109">
        <f>VLOOKUP(AAT28,Information!$A$2:$H$1000,4,FALSE)</f>
        <v>0</v>
      </c>
      <c r="AAX28" s="109" t="str">
        <f>VLOOKUP(AAT28,Information!$A$2:$H$1000,8,FALSE)</f>
        <v>Sand</v>
      </c>
      <c r="AAY28" s="109" t="str">
        <f>VLOOKUP(AAT28,Information!$A$2:$I$1000,9,FALSE)</f>
        <v>Bare substrate</v>
      </c>
      <c r="AAZ28" s="112"/>
      <c r="ABA28" s="111"/>
      <c r="ABB28" s="108" t="s">
        <v>330</v>
      </c>
      <c r="ABC28" s="109" t="str">
        <f>VLOOKUP(ABB28,Information!$A$2:$H$1000,2,FALSE)</f>
        <v>unknown</v>
      </c>
      <c r="ABD28" s="109" t="str">
        <f>VLOOKUP(ABB28,Information!$A$2:$H$1000,3,FALSE)</f>
        <v>unknown</v>
      </c>
      <c r="ABE28" s="109" t="str">
        <f>VLOOKUP(ABB28,Information!$A$2:$H$1000,4,FALSE)</f>
        <v>unknown</v>
      </c>
      <c r="ABF28" s="109" t="str">
        <f>VLOOKUP(ABB28,Information!$A$2:$H$1000,8,FALSE)</f>
        <v>Soft.coral</v>
      </c>
      <c r="ABG28" s="109" t="str">
        <f>VLOOKUP(ABB28,Information!$A$2:$I$1000,9,FALSE)</f>
        <v>Cnidaria</v>
      </c>
      <c r="ABH28" s="112"/>
      <c r="ABI28" s="111"/>
      <c r="ABJ28" s="108" t="s">
        <v>217</v>
      </c>
      <c r="ABK28" s="109" t="str">
        <f>VLOOKUP(ABJ28,Information!$A$2:$H$1000,2,FALSE)</f>
        <v>unknown</v>
      </c>
      <c r="ABL28" s="109" t="str">
        <f>VLOOKUP(ABJ28,Information!$A$2:$H$1000,3,FALSE)</f>
        <v>Galaxea</v>
      </c>
      <c r="ABM28" s="109" t="str">
        <f>VLOOKUP(ABJ28,Information!$A$2:$H$1000,4,FALSE)</f>
        <v>EUPHYLLIIDAE</v>
      </c>
      <c r="ABN28" s="109" t="str">
        <f>VLOOKUP(ABJ28,Information!$A$2:$H$1000,8,FALSE)</f>
        <v>Hard.coral</v>
      </c>
      <c r="ABO28" s="109" t="str">
        <f>VLOOKUP(ABJ28,Information!$A$2:$I$1000,9,FALSE)</f>
        <v>Cnidaria</v>
      </c>
      <c r="ABP28" s="110" t="s">
        <v>80</v>
      </c>
      <c r="ABQ28" s="111"/>
      <c r="ABR28" s="108" t="s">
        <v>330</v>
      </c>
      <c r="ABS28" s="109" t="str">
        <f>VLOOKUP(ABR28,Information!$A$2:$H$1000,2,FALSE)</f>
        <v>unknown</v>
      </c>
      <c r="ABT28" s="109" t="str">
        <f>VLOOKUP(ABR28,Information!$A$2:$H$1000,3,FALSE)</f>
        <v>unknown</v>
      </c>
      <c r="ABU28" s="109" t="str">
        <f>VLOOKUP(ABR28,Information!$A$2:$H$1000,4,FALSE)</f>
        <v>unknown</v>
      </c>
      <c r="ABV28" s="109" t="str">
        <f>VLOOKUP(ABR28,Information!$A$2:$H$1000,8,FALSE)</f>
        <v>Soft.coral</v>
      </c>
      <c r="ABW28" s="109" t="str">
        <f>VLOOKUP(ABR28,Information!$A$2:$I$1000,9,FALSE)</f>
        <v>Cnidaria</v>
      </c>
      <c r="ABX28" s="112"/>
      <c r="ABY28" s="111"/>
      <c r="ABZ28" s="108" t="s">
        <v>238</v>
      </c>
      <c r="ACA28" s="109" t="str">
        <f>VLOOKUP(ABZ28,Information!$A$2:$H$1000,2,FALSE)</f>
        <v>Halophila stipulacea</v>
      </c>
      <c r="ACB28" s="109" t="str">
        <f>VLOOKUP(ABZ28,Information!$A$2:$H$1000,3,FALSE)</f>
        <v>Halophila</v>
      </c>
      <c r="ACC28" s="109" t="str">
        <f>VLOOKUP(ABZ28,Information!$A$2:$H$1000,4,FALSE)</f>
        <v>HYDROCHARITACEAE</v>
      </c>
      <c r="ACD28" s="109" t="str">
        <f>VLOOKUP(ABZ28,Information!$A$2:$H$1000,8,FALSE)</f>
        <v>Seagrass</v>
      </c>
      <c r="ACE28" s="109" t="str">
        <f>VLOOKUP(ABZ28,Information!$A$2:$I$1000,9,FALSE)</f>
        <v>Seagrass</v>
      </c>
      <c r="ACF28" s="112"/>
      <c r="ACG28" s="111"/>
      <c r="ACH28" s="108" t="s">
        <v>322</v>
      </c>
      <c r="ACI28" s="109">
        <f>VLOOKUP(ACH28,Information!$A$2:$H$1000,2,FALSE)</f>
        <v>0</v>
      </c>
      <c r="ACJ28" s="109">
        <f>VLOOKUP(ACH28,Information!$A$2:$H$1000,3,FALSE)</f>
        <v>0</v>
      </c>
      <c r="ACK28" s="109">
        <f>VLOOKUP(ACH28,Information!$A$2:$H$1000,4,FALSE)</f>
        <v>0</v>
      </c>
      <c r="ACL28" s="109" t="str">
        <f>VLOOKUP(ACH28,Information!$A$2:$H$1000,8,FALSE)</f>
        <v>Sand</v>
      </c>
      <c r="ACM28" s="109" t="str">
        <f>VLOOKUP(ACH28,Information!$A$2:$I$1000,9,FALSE)</f>
        <v>Bare substrate</v>
      </c>
      <c r="ACN28" s="112"/>
      <c r="ACO28" s="111"/>
      <c r="ACP28" s="108" t="s">
        <v>359</v>
      </c>
      <c r="ACQ28" s="109" t="str">
        <f>VLOOKUP(ACP28,Information!$A$2:$H$1000,2,FALSE)</f>
        <v>unknown</v>
      </c>
      <c r="ACR28" s="109" t="str">
        <f>VLOOKUP(ACP28,Information!$A$2:$H$1000,3,FALSE)</f>
        <v>unknown</v>
      </c>
      <c r="ACS28" s="109" t="str">
        <f>VLOOKUP(ACP28,Information!$A$2:$H$1000,4,FALSE)</f>
        <v>unknown</v>
      </c>
      <c r="ACT28" s="109" t="str">
        <f>VLOOKUP(ACP28,Information!$A$2:$H$1000,8,FALSE)</f>
        <v>Turf.algae</v>
      </c>
      <c r="ACU28" s="109" t="str">
        <f>VLOOKUP(ACP28,Information!$A$2:$I$1000,9,FALSE)</f>
        <v>Turf algae</v>
      </c>
      <c r="ACV28" s="112"/>
      <c r="ACW28" s="111"/>
      <c r="ACX28" s="108" t="s">
        <v>330</v>
      </c>
      <c r="ACY28" s="109" t="str">
        <f>VLOOKUP(ACX28,Information!$A$2:$H$1000,2,FALSE)</f>
        <v>unknown</v>
      </c>
      <c r="ACZ28" s="109" t="str">
        <f>VLOOKUP(ACX28,Information!$A$2:$H$1000,3,FALSE)</f>
        <v>unknown</v>
      </c>
      <c r="ADA28" s="109" t="str">
        <f>VLOOKUP(ACX28,Information!$A$2:$H$1000,4,FALSE)</f>
        <v>unknown</v>
      </c>
      <c r="ADB28" s="109" t="str">
        <f>VLOOKUP(ACX28,Information!$A$2:$H$1000,8,FALSE)</f>
        <v>Soft.coral</v>
      </c>
      <c r="ADC28" s="109" t="str">
        <f>VLOOKUP(ACX28,Information!$A$2:$I$1000,9,FALSE)</f>
        <v>Cnidaria</v>
      </c>
      <c r="ADD28" s="112"/>
      <c r="ADE28" s="111"/>
      <c r="ADF28" s="108" t="s">
        <v>322</v>
      </c>
      <c r="ADG28" s="109">
        <f>VLOOKUP(ADF28,Information!$A$2:$H$1000,2,FALSE)</f>
        <v>0</v>
      </c>
      <c r="ADH28" s="109">
        <f>VLOOKUP(ADF28,Information!$A$2:$H$1000,3,FALSE)</f>
        <v>0</v>
      </c>
      <c r="ADI28" s="109">
        <f>VLOOKUP(ADF28,Information!$A$2:$H$1000,4,FALSE)</f>
        <v>0</v>
      </c>
      <c r="ADJ28" s="109" t="str">
        <f>VLOOKUP(ADF28,Information!$A$2:$H$1000,8,FALSE)</f>
        <v>Sand</v>
      </c>
      <c r="ADK28" s="109" t="str">
        <f>VLOOKUP(ADF28,Information!$A$2:$I$1000,9,FALSE)</f>
        <v>Bare substrate</v>
      </c>
      <c r="ADL28" s="112"/>
      <c r="ADM28" s="111"/>
      <c r="ADN28" s="108" t="s">
        <v>339</v>
      </c>
      <c r="ADO28" s="109" t="str">
        <f>VLOOKUP(ADN28,Information!$A$2:$H$1000,2,FALSE)</f>
        <v>unknown</v>
      </c>
      <c r="ADP28" s="109" t="str">
        <f>VLOOKUP(ADN28,Information!$A$2:$H$1000,3,FALSE)</f>
        <v>unknown</v>
      </c>
      <c r="ADQ28" s="109" t="str">
        <f>VLOOKUP(ADN28,Information!$A$2:$H$1000,4,FALSE)</f>
        <v>unknown</v>
      </c>
      <c r="ADR28" s="109" t="str">
        <f>VLOOKUP(ADN28,Information!$A$2:$H$1000,8,FALSE)</f>
        <v>Sponge</v>
      </c>
      <c r="ADS28" s="109" t="str">
        <f>VLOOKUP(ADN28,Information!$A$2:$I$1000,9,FALSE)</f>
        <v>Sponge</v>
      </c>
      <c r="ADT28" s="112"/>
      <c r="ADU28" s="111"/>
    </row>
    <row r="29" spans="1:801" ht="13.8">
      <c r="A29" s="101">
        <v>13</v>
      </c>
      <c r="B29" s="115" t="s">
        <v>304</v>
      </c>
      <c r="C29" s="103" t="str">
        <f>VLOOKUP(B29,Information!$A$2:$H$1000,2,FALSE)</f>
        <v>Porites rus</v>
      </c>
      <c r="D29" s="104" t="str">
        <f>VLOOKUP(B29,Information!$A$2:$H$1000,3,FALSE)</f>
        <v>Porites</v>
      </c>
      <c r="E29" s="104" t="str">
        <f>VLOOKUP(B29,Information!$A$2:$H$1000,4,FALSE)</f>
        <v>PORITIDAE</v>
      </c>
      <c r="F29" s="104" t="str">
        <f>VLOOKUP(B29,Information!$A$2:$H$1000,8,FALSE)</f>
        <v>Hard.coral</v>
      </c>
      <c r="G29" s="104" t="str">
        <f>VLOOKUP(B29,Information!$A$2:$I$1000,9,FALSE)</f>
        <v>Cnidaria</v>
      </c>
      <c r="H29" s="105" t="s">
        <v>1836</v>
      </c>
      <c r="I29" s="106"/>
      <c r="J29" s="115" t="s">
        <v>324</v>
      </c>
      <c r="K29" s="103" t="str">
        <f>VLOOKUP(J29,Information!$A$2:$H$1000,2,FALSE)</f>
        <v>unknown</v>
      </c>
      <c r="L29" s="104" t="str">
        <f>VLOOKUP(J29,Information!$A$2:$H$1000,3,FALSE)</f>
        <v>Sargassum</v>
      </c>
      <c r="M29" s="104" t="str">
        <f>VLOOKUP(J29,Information!$A$2:$H$1000,4,FALSE)</f>
        <v>SARGASSACEAE</v>
      </c>
      <c r="N29" s="104" t="str">
        <f>VLOOKUP(J29,Information!$A$2:$H$1000,8,FALSE)</f>
        <v>Brown.algae</v>
      </c>
      <c r="O29" s="104" t="str">
        <f>VLOOKUP(J29,Information!$A$2:$I$1000,9,FALSE)</f>
        <v>Macroalgae</v>
      </c>
      <c r="P29" s="106"/>
      <c r="Q29" s="106"/>
      <c r="R29" s="115" t="s">
        <v>300</v>
      </c>
      <c r="S29" s="103" t="str">
        <f>VLOOKUP(R29,Information!$A$2:$H$1000,2,FALSE)</f>
        <v>Porites cylindrica</v>
      </c>
      <c r="T29" s="104" t="str">
        <f>VLOOKUP(R29,Information!$A$2:$H$1000,3,FALSE)</f>
        <v>Porites</v>
      </c>
      <c r="U29" s="104" t="str">
        <f>VLOOKUP(R29,Information!$A$2:$H$1000,4,FALSE)</f>
        <v>PORITIDAE</v>
      </c>
      <c r="V29" s="104" t="str">
        <f>VLOOKUP(R29,Information!$A$2:$H$1000,8,FALSE)</f>
        <v>Hard.coral</v>
      </c>
      <c r="W29" s="104" t="str">
        <f>VLOOKUP(R29,Information!$A$2:$I$1000,9,FALSE)</f>
        <v>Cnidaria</v>
      </c>
      <c r="X29" s="105" t="s">
        <v>1836</v>
      </c>
      <c r="Y29" s="106"/>
      <c r="Z29" s="115" t="s">
        <v>330</v>
      </c>
      <c r="AA29" s="103" t="str">
        <f>VLOOKUP(Z29,Information!$A$2:$H$1000,2,FALSE)</f>
        <v>unknown</v>
      </c>
      <c r="AB29" s="104" t="str">
        <f>VLOOKUP(Z29,Information!$A$2:$H$1000,3,FALSE)</f>
        <v>unknown</v>
      </c>
      <c r="AC29" s="104" t="str">
        <f>VLOOKUP(Z29,Information!$A$2:$H$1000,4,FALSE)</f>
        <v>unknown</v>
      </c>
      <c r="AD29" s="104" t="str">
        <f>VLOOKUP(Z29,Information!$A$2:$H$1000,8,FALSE)</f>
        <v>Soft.coral</v>
      </c>
      <c r="AE29" s="104" t="str">
        <f>VLOOKUP(Z29,Information!$A$2:$I$1000,9,FALSE)</f>
        <v>Cnidaria</v>
      </c>
      <c r="AF29" s="106"/>
      <c r="AG29" s="106"/>
      <c r="AH29" s="115" t="s">
        <v>330</v>
      </c>
      <c r="AI29" s="103" t="str">
        <f>VLOOKUP(AH29,Information!$A$2:$H$1000,2,FALSE)</f>
        <v>unknown</v>
      </c>
      <c r="AJ29" s="104" t="str">
        <f>VLOOKUP(AH29,Information!$A$2:$H$1000,3,FALSE)</f>
        <v>unknown</v>
      </c>
      <c r="AK29" s="104" t="str">
        <f>VLOOKUP(AH29,Information!$A$2:$H$1000,4,FALSE)</f>
        <v>unknown</v>
      </c>
      <c r="AL29" s="104" t="str">
        <f>VLOOKUP(AH29,Information!$A$2:$H$1000,8,FALSE)</f>
        <v>Soft.coral</v>
      </c>
      <c r="AM29" s="104" t="str">
        <f>VLOOKUP(AH29,Information!$A$2:$I$1000,9,FALSE)</f>
        <v>Cnidaria</v>
      </c>
      <c r="AN29" s="106"/>
      <c r="AO29" s="106"/>
      <c r="AP29" s="115" t="s">
        <v>200</v>
      </c>
      <c r="AQ29" s="103" t="str">
        <f>VLOOKUP(AP29,Information!$A$2:$H$1000,2,FALSE)</f>
        <v>unknown</v>
      </c>
      <c r="AR29" s="104" t="str">
        <f>VLOOKUP(AP29,Information!$A$2:$H$1000,3,FALSE)</f>
        <v>Echinopora</v>
      </c>
      <c r="AS29" s="104" t="str">
        <f>VLOOKUP(AP29,Information!$A$2:$H$1000,4,FALSE)</f>
        <v>MERULINIDAE</v>
      </c>
      <c r="AT29" s="104" t="str">
        <f>VLOOKUP(AP29,Information!$A$2:$H$1000,8,FALSE)</f>
        <v>Hard.coral</v>
      </c>
      <c r="AU29" s="104" t="str">
        <f>VLOOKUP(AP29,Information!$A$2:$I$1000,9,FALSE)</f>
        <v>Cnidaria</v>
      </c>
      <c r="AV29" s="105" t="s">
        <v>1836</v>
      </c>
      <c r="AW29" s="106"/>
      <c r="AX29" s="115" t="s">
        <v>134</v>
      </c>
      <c r="AY29" s="103" t="str">
        <f>VLOOKUP(AX29,Information!$A$2:$H$1000,2,FALSE)</f>
        <v>unknown</v>
      </c>
      <c r="AZ29" s="104" t="str">
        <f>VLOOKUP(AX29,Information!$A$2:$H$1000,3,FALSE)</f>
        <v>Carteriospongia</v>
      </c>
      <c r="BA29" s="104" t="str">
        <f>VLOOKUP(AX29,Information!$A$2:$H$1000,4,FALSE)</f>
        <v>THORECTIDAE</v>
      </c>
      <c r="BB29" s="104" t="str">
        <f>VLOOKUP(AX29,Information!$A$2:$H$1000,8,FALSE)</f>
        <v>Sponge</v>
      </c>
      <c r="BC29" s="104" t="str">
        <f>VLOOKUP(AX29,Information!$A$2:$I$1000,9,FALSE)</f>
        <v>Sponge</v>
      </c>
      <c r="BD29" s="106"/>
      <c r="BE29" s="106"/>
      <c r="BF29" s="115" t="s">
        <v>82</v>
      </c>
      <c r="BG29" s="103" t="str">
        <f>VLOOKUP(BF29,Information!$A$2:$H$1000,2,FALSE)</f>
        <v>unknown</v>
      </c>
      <c r="BH29" s="104" t="str">
        <f>VLOOKUP(BF29,Information!$A$2:$H$1000,3,FALSE)</f>
        <v>Acropora</v>
      </c>
      <c r="BI29" s="104" t="str">
        <f>VLOOKUP(BF29,Information!$A$2:$H$1000,4,FALSE)</f>
        <v>ACROPORIDAE</v>
      </c>
      <c r="BJ29" s="104" t="str">
        <f>VLOOKUP(BF29,Information!$A$2:$H$1000,8,FALSE)</f>
        <v>Hard.coral</v>
      </c>
      <c r="BK29" s="104" t="str">
        <f>VLOOKUP(BF29,Information!$A$2:$I$1000,9,FALSE)</f>
        <v>Cnidaria</v>
      </c>
      <c r="BL29" s="105" t="s">
        <v>1836</v>
      </c>
      <c r="BM29" s="106"/>
      <c r="BN29" s="115" t="s">
        <v>320</v>
      </c>
      <c r="BO29" s="103">
        <f>VLOOKUP(BN29,Information!$A$2:$H$1000,2,FALSE)</f>
        <v>0</v>
      </c>
      <c r="BP29" s="104">
        <f>VLOOKUP(BN29,Information!$A$2:$H$1000,3,FALSE)</f>
        <v>0</v>
      </c>
      <c r="BQ29" s="104">
        <f>VLOOKUP(BN29,Information!$A$2:$H$1000,4,FALSE)</f>
        <v>0</v>
      </c>
      <c r="BR29" s="104" t="str">
        <f>VLOOKUP(BN29,Information!$A$2:$H$1000,8,FALSE)</f>
        <v>Bare.rock</v>
      </c>
      <c r="BS29" s="104" t="str">
        <f>VLOOKUP(BN29,Information!$A$2:$I$1000,9,FALSE)</f>
        <v>Bare substrate</v>
      </c>
      <c r="BT29" s="106"/>
      <c r="BU29" s="106"/>
      <c r="BV29" s="115" t="s">
        <v>309</v>
      </c>
      <c r="BW29" s="103">
        <f>VLOOKUP(BV29,Information!$A$2:$H$1000,2,FALSE)</f>
        <v>0</v>
      </c>
      <c r="BX29" s="104">
        <f>VLOOKUP(BV29,Information!$A$2:$H$1000,3,FALSE)</f>
        <v>0</v>
      </c>
      <c r="BY29" s="104">
        <f>VLOOKUP(BV29,Information!$A$2:$H$1000,4,FALSE)</f>
        <v>0</v>
      </c>
      <c r="BZ29" s="104" t="str">
        <f>VLOOKUP(BV29,Information!$A$2:$H$1000,8,FALSE)</f>
        <v>Coral.rubble</v>
      </c>
      <c r="CA29" s="104" t="str">
        <f>VLOOKUP(BV29,Information!$A$2:$I$1000,9,FALSE)</f>
        <v>Bare substrate</v>
      </c>
      <c r="CB29" s="106"/>
      <c r="CC29" s="106"/>
      <c r="CD29" s="115" t="s">
        <v>324</v>
      </c>
      <c r="CE29" s="103" t="str">
        <f>VLOOKUP(CD29,Information!$A$2:$H$1000,2,FALSE)</f>
        <v>unknown</v>
      </c>
      <c r="CF29" s="104" t="str">
        <f>VLOOKUP(CD29,Information!$A$2:$H$1000,3,FALSE)</f>
        <v>Sargassum</v>
      </c>
      <c r="CG29" s="104" t="str">
        <f>VLOOKUP(CD29,Information!$A$2:$H$1000,4,FALSE)</f>
        <v>SARGASSACEAE</v>
      </c>
      <c r="CH29" s="104" t="str">
        <f>VLOOKUP(CD29,Information!$A$2:$H$1000,8,FALSE)</f>
        <v>Brown.algae</v>
      </c>
      <c r="CI29" s="104" t="str">
        <f>VLOOKUP(CD29,Information!$A$2:$I$1000,9,FALSE)</f>
        <v>Macroalgae</v>
      </c>
      <c r="CJ29" s="106"/>
      <c r="CK29" s="106"/>
      <c r="CL29" s="115" t="s">
        <v>330</v>
      </c>
      <c r="CM29" s="103" t="str">
        <f>VLOOKUP(CL29,Information!$A$2:$H$1000,2,FALSE)</f>
        <v>unknown</v>
      </c>
      <c r="CN29" s="104" t="str">
        <f>VLOOKUP(CL29,Information!$A$2:$H$1000,3,FALSE)</f>
        <v>unknown</v>
      </c>
      <c r="CO29" s="104" t="str">
        <f>VLOOKUP(CL29,Information!$A$2:$H$1000,4,FALSE)</f>
        <v>unknown</v>
      </c>
      <c r="CP29" s="104" t="str">
        <f>VLOOKUP(CL29,Information!$A$2:$H$1000,8,FALSE)</f>
        <v>Soft.coral</v>
      </c>
      <c r="CQ29" s="104" t="str">
        <f>VLOOKUP(CL29,Information!$A$2:$I$1000,9,FALSE)</f>
        <v>Cnidaria</v>
      </c>
      <c r="CR29" s="106"/>
      <c r="CS29" s="106"/>
      <c r="CT29" s="115" t="s">
        <v>324</v>
      </c>
      <c r="CU29" s="103" t="str">
        <f>VLOOKUP(CT29,Information!$A$2:$H$1000,2,FALSE)</f>
        <v>unknown</v>
      </c>
      <c r="CV29" s="104" t="str">
        <f>VLOOKUP(CT29,Information!$A$2:$H$1000,3,FALSE)</f>
        <v>Sargassum</v>
      </c>
      <c r="CW29" s="104" t="str">
        <f>VLOOKUP(CT29,Information!$A$2:$H$1000,4,FALSE)</f>
        <v>SARGASSACEAE</v>
      </c>
      <c r="CX29" s="104" t="str">
        <f>VLOOKUP(CT29,Information!$A$2:$H$1000,8,FALSE)</f>
        <v>Brown.algae</v>
      </c>
      <c r="CY29" s="104" t="str">
        <f>VLOOKUP(CT29,Information!$A$2:$I$1000,9,FALSE)</f>
        <v>Macroalgae</v>
      </c>
      <c r="CZ29" s="106"/>
      <c r="DA29" s="106"/>
      <c r="DB29" s="107" t="s">
        <v>309</v>
      </c>
      <c r="DC29" s="103">
        <f>VLOOKUP(DB29,Information!$A$2:$H$1000,2,FALSE)</f>
        <v>0</v>
      </c>
      <c r="DD29" s="104">
        <f>VLOOKUP(DB29,Information!$A$2:$H$1000,3,FALSE)</f>
        <v>0</v>
      </c>
      <c r="DE29" s="104">
        <f>VLOOKUP(DB29,Information!$A$2:$H$1000,4,FALSE)</f>
        <v>0</v>
      </c>
      <c r="DF29" s="104" t="str">
        <f>VLOOKUP(DB29,Information!$A$2:$H$1000,8,FALSE)</f>
        <v>Coral.rubble</v>
      </c>
      <c r="DG29" s="104" t="str">
        <f>VLOOKUP(DB29,Information!$A$2:$I$1000,9,FALSE)</f>
        <v>Bare substrate</v>
      </c>
      <c r="DH29" s="106"/>
      <c r="DI29" s="106"/>
      <c r="DJ29" s="107" t="s">
        <v>317</v>
      </c>
      <c r="DK29" s="103" t="str">
        <f>VLOOKUP(DJ29,Information!$A$2:$H$1000,2,FALSE)</f>
        <v>Rhytisma fulvum</v>
      </c>
      <c r="DL29" s="104" t="str">
        <f>VLOOKUP(DJ29,Information!$A$2:$H$1000,3,FALSE)</f>
        <v>Rhytisma</v>
      </c>
      <c r="DM29" s="104" t="str">
        <f>VLOOKUP(DJ29,Information!$A$2:$H$1000,4,FALSE)</f>
        <v>ALCYONIIDAE</v>
      </c>
      <c r="DN29" s="104" t="str">
        <f>VLOOKUP(DJ29,Information!$A$2:$H$1000,8,FALSE)</f>
        <v>Soft.coral</v>
      </c>
      <c r="DO29" s="104" t="str">
        <f>VLOOKUP(DJ29,Information!$A$2:$I$1000,9,FALSE)</f>
        <v>Cnidaria</v>
      </c>
      <c r="DP29" s="106"/>
      <c r="DQ29" s="106"/>
      <c r="DR29" s="115" t="s">
        <v>330</v>
      </c>
      <c r="DS29" s="103" t="str">
        <f>VLOOKUP(DR29,Information!$A$2:$H$1000,2,FALSE)</f>
        <v>unknown</v>
      </c>
      <c r="DT29" s="104" t="str">
        <f>VLOOKUP(DR29,Information!$A$2:$H$1000,3,FALSE)</f>
        <v>unknown</v>
      </c>
      <c r="DU29" s="104" t="str">
        <f>VLOOKUP(DR29,Information!$A$2:$H$1000,4,FALSE)</f>
        <v>unknown</v>
      </c>
      <c r="DV29" s="104" t="str">
        <f>VLOOKUP(DR29,Information!$A$2:$H$1000,8,FALSE)</f>
        <v>Soft.coral</v>
      </c>
      <c r="DW29" s="104" t="str">
        <f>VLOOKUP(DR29,Information!$A$2:$I$1000,9,FALSE)</f>
        <v>Cnidaria</v>
      </c>
      <c r="DX29" s="106"/>
      <c r="DY29" s="106"/>
      <c r="DZ29" s="115" t="s">
        <v>309</v>
      </c>
      <c r="EA29" s="103">
        <f>VLOOKUP(DZ29,Information!$A$2:$H$1000,2,FALSE)</f>
        <v>0</v>
      </c>
      <c r="EB29" s="104">
        <f>VLOOKUP(DZ29,Information!$A$2:$H$1000,3,FALSE)</f>
        <v>0</v>
      </c>
      <c r="EC29" s="104">
        <f>VLOOKUP(DZ29,Information!$A$2:$H$1000,4,FALSE)</f>
        <v>0</v>
      </c>
      <c r="ED29" s="104" t="str">
        <f>VLOOKUP(DZ29,Information!$A$2:$H$1000,8,FALSE)</f>
        <v>Coral.rubble</v>
      </c>
      <c r="EE29" s="104" t="str">
        <f>VLOOKUP(DZ29,Information!$A$2:$I$1000,9,FALSE)</f>
        <v>Bare substrate</v>
      </c>
      <c r="EF29" s="106"/>
      <c r="EG29" s="106"/>
      <c r="EH29" s="115" t="s">
        <v>311</v>
      </c>
      <c r="EI29" s="103" t="str">
        <f>VLOOKUP(EH29,Information!$A$2:$H$1000,2,FALSE)</f>
        <v>unknown</v>
      </c>
      <c r="EJ29" s="104" t="str">
        <f>VLOOKUP(EH29,Information!$A$2:$H$1000,3,FALSE)</f>
        <v>unknown</v>
      </c>
      <c r="EK29" s="104" t="str">
        <f>VLOOKUP(EH29,Information!$A$2:$H$1000,4,FALSE)</f>
        <v>unknown</v>
      </c>
      <c r="EL29" s="104" t="str">
        <f>VLOOKUP(EH29,Information!$A$2:$H$1000,8,FALSE)</f>
        <v>Red.algae</v>
      </c>
      <c r="EM29" s="104" t="str">
        <f>VLOOKUP(EH29,Information!$A$2:$I$1000,9,FALSE)</f>
        <v>Macroalgae</v>
      </c>
      <c r="EN29" s="106"/>
      <c r="EO29" s="106"/>
      <c r="EP29" s="115" t="s">
        <v>298</v>
      </c>
      <c r="EQ29" s="103" t="str">
        <f>VLOOKUP(EP29,Information!$A$2:$H$1000,2,FALSE)</f>
        <v>unknown</v>
      </c>
      <c r="ER29" s="104" t="str">
        <f>VLOOKUP(EP29,Information!$A$2:$H$1000,3,FALSE)</f>
        <v>Porites</v>
      </c>
      <c r="ES29" s="104" t="str">
        <f>VLOOKUP(EP29,Information!$A$2:$H$1000,4,FALSE)</f>
        <v>PORITIDAE</v>
      </c>
      <c r="ET29" s="104" t="str">
        <f>VLOOKUP(EP29,Information!$A$2:$H$1000,8,FALSE)</f>
        <v>Hard.coral</v>
      </c>
      <c r="EU29" s="104" t="str">
        <f>VLOOKUP(EP29,Information!$A$2:$I$1000,9,FALSE)</f>
        <v>Cnidaria</v>
      </c>
      <c r="EV29" s="105" t="s">
        <v>1836</v>
      </c>
      <c r="EW29" s="106"/>
      <c r="EX29" s="107" t="s">
        <v>309</v>
      </c>
      <c r="EY29" s="103">
        <f>VLOOKUP(EX29,Information!$A$2:$H$1000,2,FALSE)</f>
        <v>0</v>
      </c>
      <c r="EZ29" s="104">
        <f>VLOOKUP(EX29,Information!$A$2:$H$1000,3,FALSE)</f>
        <v>0</v>
      </c>
      <c r="FA29" s="104">
        <f>VLOOKUP(EX29,Information!$A$2:$H$1000,4,FALSE)</f>
        <v>0</v>
      </c>
      <c r="FB29" s="104" t="str">
        <f>VLOOKUP(EX29,Information!$A$2:$H$1000,8,FALSE)</f>
        <v>Coral.rubble</v>
      </c>
      <c r="FC29" s="104" t="str">
        <f>VLOOKUP(EX29,Information!$A$2:$I$1000,9,FALSE)</f>
        <v>Bare substrate</v>
      </c>
      <c r="FD29" s="106"/>
      <c r="FE29" s="106"/>
      <c r="FF29" s="115" t="s">
        <v>300</v>
      </c>
      <c r="FG29" s="103" t="str">
        <f>VLOOKUP(FF29,Information!$A$2:$H$1000,2,FALSE)</f>
        <v>Porites cylindrica</v>
      </c>
      <c r="FH29" s="104" t="str">
        <f>VLOOKUP(FF29,Information!$A$2:$H$1000,3,FALSE)</f>
        <v>Porites</v>
      </c>
      <c r="FI29" s="104" t="str">
        <f>VLOOKUP(FF29,Information!$A$2:$H$1000,4,FALSE)</f>
        <v>PORITIDAE</v>
      </c>
      <c r="FJ29" s="104" t="str">
        <f>VLOOKUP(FF29,Information!$A$2:$H$1000,8,FALSE)</f>
        <v>Hard.coral</v>
      </c>
      <c r="FK29" s="104" t="str">
        <f>VLOOKUP(FF29,Information!$A$2:$I$1000,9,FALSE)</f>
        <v>Cnidaria</v>
      </c>
      <c r="FL29" s="105" t="s">
        <v>1837</v>
      </c>
      <c r="FM29" s="106"/>
      <c r="FN29" s="115" t="s">
        <v>311</v>
      </c>
      <c r="FO29" s="103" t="str">
        <f>VLOOKUP(FN29,Information!$A$2:$H$1000,2,FALSE)</f>
        <v>unknown</v>
      </c>
      <c r="FP29" s="104" t="str">
        <f>VLOOKUP(FN29,Information!$A$2:$H$1000,3,FALSE)</f>
        <v>unknown</v>
      </c>
      <c r="FQ29" s="104" t="str">
        <f>VLOOKUP(FN29,Information!$A$2:$H$1000,4,FALSE)</f>
        <v>unknown</v>
      </c>
      <c r="FR29" s="104" t="str">
        <f>VLOOKUP(FN29,Information!$A$2:$H$1000,8,FALSE)</f>
        <v>Red.algae</v>
      </c>
      <c r="FS29" s="104" t="str">
        <f>VLOOKUP(FN29,Information!$A$2:$I$1000,9,FALSE)</f>
        <v>Macroalgae</v>
      </c>
      <c r="FT29" s="106"/>
      <c r="FU29" s="106"/>
      <c r="FV29" s="115" t="s">
        <v>317</v>
      </c>
      <c r="FW29" s="103" t="str">
        <f>VLOOKUP(FV29,Information!$A$2:$H$1000,2,FALSE)</f>
        <v>Rhytisma fulvum</v>
      </c>
      <c r="FX29" s="104" t="str">
        <f>VLOOKUP(FV29,Information!$A$2:$H$1000,3,FALSE)</f>
        <v>Rhytisma</v>
      </c>
      <c r="FY29" s="104" t="str">
        <f>VLOOKUP(FV29,Information!$A$2:$H$1000,4,FALSE)</f>
        <v>ALCYONIIDAE</v>
      </c>
      <c r="FZ29" s="104" t="str">
        <f>VLOOKUP(FV29,Information!$A$2:$H$1000,8,FALSE)</f>
        <v>Soft.coral</v>
      </c>
      <c r="GA29" s="104" t="str">
        <f>VLOOKUP(FV29,Information!$A$2:$I$1000,9,FALSE)</f>
        <v>Cnidaria</v>
      </c>
      <c r="GB29" s="106"/>
      <c r="GC29" s="106"/>
      <c r="GD29" s="115" t="s">
        <v>200</v>
      </c>
      <c r="GE29" s="103" t="str">
        <f>VLOOKUP(GD29,Information!$A$2:$H$1000,2,FALSE)</f>
        <v>unknown</v>
      </c>
      <c r="GF29" s="104" t="str">
        <f>VLOOKUP(GD29,Information!$A$2:$H$1000,3,FALSE)</f>
        <v>Echinopora</v>
      </c>
      <c r="GG29" s="104" t="str">
        <f>VLOOKUP(GD29,Information!$A$2:$H$1000,4,FALSE)</f>
        <v>MERULINIDAE</v>
      </c>
      <c r="GH29" s="104" t="str">
        <f>VLOOKUP(GD29,Information!$A$2:$H$1000,8,FALSE)</f>
        <v>Hard.coral</v>
      </c>
      <c r="GI29" s="104" t="str">
        <f>VLOOKUP(GD29,Information!$A$2:$I$1000,9,FALSE)</f>
        <v>Cnidaria</v>
      </c>
      <c r="GJ29" s="105" t="s">
        <v>1836</v>
      </c>
      <c r="GK29" s="106"/>
      <c r="GL29" s="115" t="s">
        <v>245</v>
      </c>
      <c r="GM29" s="103" t="str">
        <f>VLOOKUP(GL29,Information!$A$2:$H$1000,2,FALSE)</f>
        <v>unknown</v>
      </c>
      <c r="GN29" s="104" t="str">
        <f>VLOOKUP(GL29,Information!$A$2:$H$1000,3,FALSE)</f>
        <v>unknown</v>
      </c>
      <c r="GO29" s="104" t="str">
        <f>VLOOKUP(GL29,Information!$A$2:$H$1000,4,FALSE)</f>
        <v>unknown</v>
      </c>
      <c r="GP29" s="104" t="str">
        <f>VLOOKUP(GL29,Information!$A$2:$H$1000,8,FALSE)</f>
        <v>Hydroid</v>
      </c>
      <c r="GQ29" s="104" t="str">
        <f>VLOOKUP(GL29,Information!$A$2:$I$1000,9,FALSE)</f>
        <v>Cnidaria</v>
      </c>
      <c r="GR29" s="106"/>
      <c r="GS29" s="106"/>
      <c r="GT29" s="115" t="s">
        <v>302</v>
      </c>
      <c r="GU29" s="103" t="str">
        <f>VLOOKUP(GT29,Information!$A$2:$H$1000,2,FALSE)</f>
        <v>unknown</v>
      </c>
      <c r="GV29" s="104" t="str">
        <f>VLOOKUP(GT29,Information!$A$2:$H$1000,3,FALSE)</f>
        <v>Porites (massive)</v>
      </c>
      <c r="GW29" s="104" t="str">
        <f>VLOOKUP(GT29,Information!$A$2:$H$1000,4,FALSE)</f>
        <v>PORITIDAE</v>
      </c>
      <c r="GX29" s="104" t="str">
        <f>VLOOKUP(GT29,Information!$A$2:$H$1000,8,FALSE)</f>
        <v>Hard.coral</v>
      </c>
      <c r="GY29" s="104" t="str">
        <f>VLOOKUP(GT29,Information!$A$2:$I$1000,9,FALSE)</f>
        <v>Cnidaria</v>
      </c>
      <c r="GZ29" s="105" t="s">
        <v>1836</v>
      </c>
      <c r="HA29" s="106"/>
      <c r="HB29" s="115" t="s">
        <v>300</v>
      </c>
      <c r="HC29" s="103" t="str">
        <f>VLOOKUP(HB29,Information!$A$2:$H$1000,2,FALSE)</f>
        <v>Porites cylindrica</v>
      </c>
      <c r="HD29" s="104" t="str">
        <f>VLOOKUP(HB29,Information!$A$2:$H$1000,3,FALSE)</f>
        <v>Porites</v>
      </c>
      <c r="HE29" s="104" t="str">
        <f>VLOOKUP(HB29,Information!$A$2:$H$1000,4,FALSE)</f>
        <v>PORITIDAE</v>
      </c>
      <c r="HF29" s="104" t="str">
        <f>VLOOKUP(HB29,Information!$A$2:$H$1000,8,FALSE)</f>
        <v>Hard.coral</v>
      </c>
      <c r="HG29" s="104" t="str">
        <f>VLOOKUP(HB29,Information!$A$2:$I$1000,9,FALSE)</f>
        <v>Cnidaria</v>
      </c>
      <c r="HH29" s="105" t="s">
        <v>1836</v>
      </c>
      <c r="HI29" s="106"/>
      <c r="HJ29" s="115" t="s">
        <v>309</v>
      </c>
      <c r="HK29" s="103">
        <f>VLOOKUP(HJ29,Information!$A$2:$H$1000,2,FALSE)</f>
        <v>0</v>
      </c>
      <c r="HL29" s="104">
        <f>VLOOKUP(HJ29,Information!$A$2:$H$1000,3,FALSE)</f>
        <v>0</v>
      </c>
      <c r="HM29" s="104">
        <f>VLOOKUP(HJ29,Information!$A$2:$H$1000,4,FALSE)</f>
        <v>0</v>
      </c>
      <c r="HN29" s="104" t="str">
        <f>VLOOKUP(HJ29,Information!$A$2:$H$1000,8,FALSE)</f>
        <v>Coral.rubble</v>
      </c>
      <c r="HO29" s="104" t="str">
        <f>VLOOKUP(HJ29,Information!$A$2:$I$1000,9,FALSE)</f>
        <v>Bare substrate</v>
      </c>
      <c r="HP29" s="106"/>
      <c r="HQ29" s="106"/>
      <c r="HR29" s="115" t="s">
        <v>359</v>
      </c>
      <c r="HS29" s="103" t="str">
        <f>VLOOKUP(HR29,Information!$A$2:$H$1000,2,FALSE)</f>
        <v>unknown</v>
      </c>
      <c r="HT29" s="104" t="str">
        <f>VLOOKUP(HR29,Information!$A$2:$H$1000,3,FALSE)</f>
        <v>unknown</v>
      </c>
      <c r="HU29" s="104" t="str">
        <f>VLOOKUP(HR29,Information!$A$2:$H$1000,4,FALSE)</f>
        <v>unknown</v>
      </c>
      <c r="HV29" s="104" t="str">
        <f>VLOOKUP(HR29,Information!$A$2:$H$1000,8,FALSE)</f>
        <v>Turf.algae</v>
      </c>
      <c r="HW29" s="104" t="str">
        <f>VLOOKUP(HR29,Information!$A$2:$I$1000,9,FALSE)</f>
        <v>Turf algae</v>
      </c>
      <c r="HX29" s="106"/>
      <c r="HY29" s="106"/>
      <c r="HZ29" s="115" t="s">
        <v>317</v>
      </c>
      <c r="IA29" s="103" t="str">
        <f>VLOOKUP(HZ29,Information!$A$2:$H$1000,2,FALSE)</f>
        <v>Rhytisma fulvum</v>
      </c>
      <c r="IB29" s="104" t="str">
        <f>VLOOKUP(HZ29,Information!$A$2:$H$1000,3,FALSE)</f>
        <v>Rhytisma</v>
      </c>
      <c r="IC29" s="104" t="str">
        <f>VLOOKUP(HZ29,Information!$A$2:$H$1000,4,FALSE)</f>
        <v>ALCYONIIDAE</v>
      </c>
      <c r="ID29" s="104" t="str">
        <f>VLOOKUP(HZ29,Information!$A$2:$H$1000,8,FALSE)</f>
        <v>Soft.coral</v>
      </c>
      <c r="IE29" s="104" t="str">
        <f>VLOOKUP(HZ29,Information!$A$2:$I$1000,9,FALSE)</f>
        <v>Cnidaria</v>
      </c>
      <c r="IF29" s="106"/>
      <c r="IG29" s="106"/>
      <c r="IH29" s="107" t="s">
        <v>320</v>
      </c>
      <c r="II29" s="103">
        <f>VLOOKUP(IH29,Information!$A$2:$H$1000,2,FALSE)</f>
        <v>0</v>
      </c>
      <c r="IJ29" s="104">
        <f>VLOOKUP(IH29,Information!$A$2:$H$1000,3,FALSE)</f>
        <v>0</v>
      </c>
      <c r="IK29" s="104">
        <f>VLOOKUP(IH29,Information!$A$2:$H$1000,4,FALSE)</f>
        <v>0</v>
      </c>
      <c r="IL29" s="104" t="str">
        <f>VLOOKUP(IH29,Information!$A$2:$H$1000,8,FALSE)</f>
        <v>Bare.rock</v>
      </c>
      <c r="IM29" s="104" t="str">
        <f>VLOOKUP(IH29,Information!$A$2:$I$1000,9,FALSE)</f>
        <v>Bare substrate</v>
      </c>
      <c r="IN29" s="106"/>
      <c r="IO29" s="106"/>
      <c r="IP29" s="115" t="s">
        <v>317</v>
      </c>
      <c r="IQ29" s="103" t="str">
        <f>VLOOKUP(IP29,Information!$A$2:$H$1000,2,FALSE)</f>
        <v>Rhytisma fulvum</v>
      </c>
      <c r="IR29" s="104" t="str">
        <f>VLOOKUP(IP29,Information!$A$2:$H$1000,3,FALSE)</f>
        <v>Rhytisma</v>
      </c>
      <c r="IS29" s="104" t="str">
        <f>VLOOKUP(IP29,Information!$A$2:$H$1000,4,FALSE)</f>
        <v>ALCYONIIDAE</v>
      </c>
      <c r="IT29" s="104" t="str">
        <f>VLOOKUP(IP29,Information!$A$2:$H$1000,8,FALSE)</f>
        <v>Soft.coral</v>
      </c>
      <c r="IU29" s="104" t="str">
        <f>VLOOKUP(IP29,Information!$A$2:$I$1000,9,FALSE)</f>
        <v>Cnidaria</v>
      </c>
      <c r="IV29" s="106"/>
      <c r="IW29" s="106"/>
      <c r="IX29" s="115" t="s">
        <v>317</v>
      </c>
      <c r="IY29" s="103" t="str">
        <f>VLOOKUP(IX29,Information!$A$2:$H$1000,2,FALSE)</f>
        <v>Rhytisma fulvum</v>
      </c>
      <c r="IZ29" s="104" t="str">
        <f>VLOOKUP(IX29,Information!$A$2:$H$1000,3,FALSE)</f>
        <v>Rhytisma</v>
      </c>
      <c r="JA29" s="104" t="str">
        <f>VLOOKUP(IX29,Information!$A$2:$H$1000,4,FALSE)</f>
        <v>ALCYONIIDAE</v>
      </c>
      <c r="JB29" s="104" t="str">
        <f>VLOOKUP(IX29,Information!$A$2:$H$1000,8,FALSE)</f>
        <v>Soft.coral</v>
      </c>
      <c r="JC29" s="104" t="str">
        <f>VLOOKUP(IX29,Information!$A$2:$I$1000,9,FALSE)</f>
        <v>Cnidaria</v>
      </c>
      <c r="JD29" s="106"/>
      <c r="JE29" s="106"/>
      <c r="JF29" s="115" t="s">
        <v>330</v>
      </c>
      <c r="JG29" s="103" t="str">
        <f>VLOOKUP(JF29,Information!$A$2:$H$1000,2,FALSE)</f>
        <v>unknown</v>
      </c>
      <c r="JH29" s="104" t="str">
        <f>VLOOKUP(JF29,Information!$A$2:$H$1000,3,FALSE)</f>
        <v>unknown</v>
      </c>
      <c r="JI29" s="104" t="str">
        <f>VLOOKUP(JF29,Information!$A$2:$H$1000,4,FALSE)</f>
        <v>unknown</v>
      </c>
      <c r="JJ29" s="104" t="str">
        <f>VLOOKUP(JF29,Information!$A$2:$H$1000,8,FALSE)</f>
        <v>Soft.coral</v>
      </c>
      <c r="JK29" s="104" t="str">
        <f>VLOOKUP(JF29,Information!$A$2:$I$1000,9,FALSE)</f>
        <v>Cnidaria</v>
      </c>
      <c r="JL29" s="106"/>
      <c r="JM29" s="106"/>
      <c r="JN29" s="115" t="s">
        <v>322</v>
      </c>
      <c r="JO29" s="103">
        <f>VLOOKUP(JN29,Information!$A$2:$H$1000,2,FALSE)</f>
        <v>0</v>
      </c>
      <c r="JP29" s="104">
        <f>VLOOKUP(JN29,Information!$A$2:$H$1000,3,FALSE)</f>
        <v>0</v>
      </c>
      <c r="JQ29" s="104">
        <f>VLOOKUP(JN29,Information!$A$2:$H$1000,4,FALSE)</f>
        <v>0</v>
      </c>
      <c r="JR29" s="104" t="str">
        <f>VLOOKUP(JN29,Information!$A$2:$H$1000,8,FALSE)</f>
        <v>Sand</v>
      </c>
      <c r="JS29" s="104" t="str">
        <f>VLOOKUP(JN29,Information!$A$2:$I$1000,9,FALSE)</f>
        <v>Bare substrate</v>
      </c>
      <c r="JT29" s="106"/>
      <c r="JU29" s="106"/>
      <c r="JV29" s="115" t="s">
        <v>200</v>
      </c>
      <c r="JW29" s="103" t="str">
        <f>VLOOKUP(JV29,Information!$A$2:$H$1000,2,FALSE)</f>
        <v>unknown</v>
      </c>
      <c r="JX29" s="104" t="str">
        <f>VLOOKUP(JV29,Information!$A$2:$H$1000,3,FALSE)</f>
        <v>Echinopora</v>
      </c>
      <c r="JY29" s="104" t="str">
        <f>VLOOKUP(JV29,Information!$A$2:$H$1000,4,FALSE)</f>
        <v>MERULINIDAE</v>
      </c>
      <c r="JZ29" s="104" t="str">
        <f>VLOOKUP(JV29,Information!$A$2:$H$1000,8,FALSE)</f>
        <v>Hard.coral</v>
      </c>
      <c r="KA29" s="104" t="str">
        <f>VLOOKUP(JV29,Information!$A$2:$I$1000,9,FALSE)</f>
        <v>Cnidaria</v>
      </c>
      <c r="KB29" s="105" t="s">
        <v>1836</v>
      </c>
      <c r="KC29" s="106"/>
      <c r="KD29" s="115" t="s">
        <v>300</v>
      </c>
      <c r="KE29" s="103" t="str">
        <f>VLOOKUP(KD29,Information!$A$2:$H$1000,2,FALSE)</f>
        <v>Porites cylindrica</v>
      </c>
      <c r="KF29" s="104" t="str">
        <f>VLOOKUP(KD29,Information!$A$2:$H$1000,3,FALSE)</f>
        <v>Porites</v>
      </c>
      <c r="KG29" s="104" t="str">
        <f>VLOOKUP(KD29,Information!$A$2:$H$1000,4,FALSE)</f>
        <v>PORITIDAE</v>
      </c>
      <c r="KH29" s="104" t="str">
        <f>VLOOKUP(KD29,Information!$A$2:$H$1000,8,FALSE)</f>
        <v>Hard.coral</v>
      </c>
      <c r="KI29" s="104" t="str">
        <f>VLOOKUP(KD29,Information!$A$2:$I$1000,9,FALSE)</f>
        <v>Cnidaria</v>
      </c>
      <c r="KJ29" s="105" t="s">
        <v>1836</v>
      </c>
      <c r="KK29" s="106"/>
      <c r="KL29" s="115" t="s">
        <v>322</v>
      </c>
      <c r="KM29" s="103">
        <f>VLOOKUP(KL29,Information!$A$2:$H$1000,2,FALSE)</f>
        <v>0</v>
      </c>
      <c r="KN29" s="104">
        <f>VLOOKUP(KL29,Information!$A$2:$H$1000,3,FALSE)</f>
        <v>0</v>
      </c>
      <c r="KO29" s="104">
        <f>VLOOKUP(KL29,Information!$A$2:$H$1000,4,FALSE)</f>
        <v>0</v>
      </c>
      <c r="KP29" s="104" t="str">
        <f>VLOOKUP(KL29,Information!$A$2:$H$1000,8,FALSE)</f>
        <v>Sand</v>
      </c>
      <c r="KQ29" s="104" t="str">
        <f>VLOOKUP(KL29,Information!$A$2:$I$1000,9,FALSE)</f>
        <v>Bare substrate</v>
      </c>
      <c r="KR29" s="106"/>
      <c r="KS29" s="106"/>
      <c r="KT29" s="115" t="s">
        <v>117</v>
      </c>
      <c r="KU29" s="103" t="str">
        <f>VLOOKUP(KT29,Information!$A$2:$H$1000,2,FALSE)</f>
        <v>unknown</v>
      </c>
      <c r="KV29" s="104" t="str">
        <f>VLOOKUP(KT29,Information!$A$2:$H$1000,3,FALSE)</f>
        <v>Astreopora</v>
      </c>
      <c r="KW29" s="104" t="str">
        <f>VLOOKUP(KT29,Information!$A$2:$H$1000,4,FALSE)</f>
        <v>ACROPORIDAE</v>
      </c>
      <c r="KX29" s="104" t="str">
        <f>VLOOKUP(KT29,Information!$A$2:$H$1000,8,FALSE)</f>
        <v>Hard.coral</v>
      </c>
      <c r="KY29" s="104" t="str">
        <f>VLOOKUP(KT29,Information!$A$2:$I$1000,9,FALSE)</f>
        <v>Cnidaria</v>
      </c>
      <c r="KZ29" s="105" t="s">
        <v>1836</v>
      </c>
      <c r="LA29" s="106"/>
      <c r="LB29" s="115" t="s">
        <v>300</v>
      </c>
      <c r="LC29" s="103" t="str">
        <f>VLOOKUP(LB29,Information!$A$2:$H$1000,2,FALSE)</f>
        <v>Porites cylindrica</v>
      </c>
      <c r="LD29" s="104" t="str">
        <f>VLOOKUP(LB29,Information!$A$2:$H$1000,3,FALSE)</f>
        <v>Porites</v>
      </c>
      <c r="LE29" s="104" t="str">
        <f>VLOOKUP(LB29,Information!$A$2:$H$1000,4,FALSE)</f>
        <v>PORITIDAE</v>
      </c>
      <c r="LF29" s="104" t="str">
        <f>VLOOKUP(LB29,Information!$A$2:$H$1000,8,FALSE)</f>
        <v>Hard.coral</v>
      </c>
      <c r="LG29" s="104" t="str">
        <f>VLOOKUP(LB29,Information!$A$2:$I$1000,9,FALSE)</f>
        <v>Cnidaria</v>
      </c>
      <c r="LH29" s="105" t="s">
        <v>1836</v>
      </c>
      <c r="LI29" s="106"/>
      <c r="LJ29" s="115" t="s">
        <v>289</v>
      </c>
      <c r="LK29" s="103" t="str">
        <f>VLOOKUP(LJ29,Information!$A$2:$H$1000,2,FALSE)</f>
        <v>unknown</v>
      </c>
      <c r="LL29" s="104" t="str">
        <f>VLOOKUP(LJ29,Information!$A$2:$H$1000,3,FALSE)</f>
        <v>Pocillopora</v>
      </c>
      <c r="LM29" s="104" t="str">
        <f>VLOOKUP(LJ29,Information!$A$2:$H$1000,4,FALSE)</f>
        <v>POCILLOPORIDAE</v>
      </c>
      <c r="LN29" s="104" t="str">
        <f>VLOOKUP(LJ29,Information!$A$2:$H$1000,8,FALSE)</f>
        <v>Hard.coral</v>
      </c>
      <c r="LO29" s="104" t="str">
        <f>VLOOKUP(LJ29,Information!$A$2:$I$1000,9,FALSE)</f>
        <v>Cnidaria</v>
      </c>
      <c r="LP29" s="105" t="s">
        <v>1836</v>
      </c>
      <c r="LQ29" s="106"/>
      <c r="LR29" s="115" t="s">
        <v>92</v>
      </c>
      <c r="LS29" s="103" t="str">
        <f>VLOOKUP(LR29,Information!$A$2:$H$1000,2,FALSE)</f>
        <v>unknown</v>
      </c>
      <c r="LT29" s="104" t="str">
        <f>VLOOKUP(LR29,Information!$A$2:$H$1000,3,FALSE)</f>
        <v>unknown</v>
      </c>
      <c r="LU29" s="104" t="str">
        <f>VLOOKUP(LR29,Information!$A$2:$H$1000,4,FALSE)</f>
        <v>unknown</v>
      </c>
      <c r="LV29" s="104" t="str">
        <f>VLOOKUP(LR29,Information!$A$2:$H$1000,8,FALSE)</f>
        <v>Sea.anemone</v>
      </c>
      <c r="LW29" s="104" t="str">
        <f>VLOOKUP(LR29,Information!$A$2:$I$1000,9,FALSE)</f>
        <v>Cnidaria</v>
      </c>
      <c r="LX29" s="106"/>
      <c r="LY29" s="106"/>
      <c r="LZ29" s="115" t="s">
        <v>311</v>
      </c>
      <c r="MA29" s="103" t="str">
        <f>VLOOKUP(LZ29,Information!$A$2:$H$1000,2,FALSE)</f>
        <v>unknown</v>
      </c>
      <c r="MB29" s="104" t="str">
        <f>VLOOKUP(LZ29,Information!$A$2:$H$1000,3,FALSE)</f>
        <v>unknown</v>
      </c>
      <c r="MC29" s="104" t="str">
        <f>VLOOKUP(LZ29,Information!$A$2:$H$1000,4,FALSE)</f>
        <v>unknown</v>
      </c>
      <c r="MD29" s="104" t="str">
        <f>VLOOKUP(LZ29,Information!$A$2:$H$1000,8,FALSE)</f>
        <v>Red.algae</v>
      </c>
      <c r="ME29" s="104" t="str">
        <f>VLOOKUP(LZ29,Information!$A$2:$I$1000,9,FALSE)</f>
        <v>Macroalgae</v>
      </c>
      <c r="MF29" s="106"/>
      <c r="MG29" s="106"/>
      <c r="MH29" s="115" t="s">
        <v>82</v>
      </c>
      <c r="MI29" s="103" t="str">
        <f>VLOOKUP(MH29,Information!$A$2:$H$1000,2,FALSE)</f>
        <v>unknown</v>
      </c>
      <c r="MJ29" s="104" t="str">
        <f>VLOOKUP(MH29,Information!$A$2:$H$1000,3,FALSE)</f>
        <v>Acropora</v>
      </c>
      <c r="MK29" s="104" t="str">
        <f>VLOOKUP(MH29,Information!$A$2:$H$1000,4,FALSE)</f>
        <v>ACROPORIDAE</v>
      </c>
      <c r="ML29" s="104" t="str">
        <f>VLOOKUP(MH29,Information!$A$2:$H$1000,8,FALSE)</f>
        <v>Hard.coral</v>
      </c>
      <c r="MM29" s="104" t="str">
        <f>VLOOKUP(MH29,Information!$A$2:$I$1000,9,FALSE)</f>
        <v>Cnidaria</v>
      </c>
      <c r="MN29" s="105" t="s">
        <v>1836</v>
      </c>
      <c r="MO29" s="106"/>
      <c r="MP29" s="115" t="s">
        <v>330</v>
      </c>
      <c r="MQ29" s="103" t="str">
        <f>VLOOKUP(MP29,Information!$A$2:$H$1000,2,FALSE)</f>
        <v>unknown</v>
      </c>
      <c r="MR29" s="104" t="str">
        <f>VLOOKUP(MP29,Information!$A$2:$H$1000,3,FALSE)</f>
        <v>unknown</v>
      </c>
      <c r="MS29" s="104" t="str">
        <f>VLOOKUP(MP29,Information!$A$2:$H$1000,4,FALSE)</f>
        <v>unknown</v>
      </c>
      <c r="MT29" s="104" t="str">
        <f>VLOOKUP(MP29,Information!$A$2:$H$1000,8,FALSE)</f>
        <v>Soft.coral</v>
      </c>
      <c r="MU29" s="104" t="str">
        <f>VLOOKUP(MP29,Information!$A$2:$I$1000,9,FALSE)</f>
        <v>Cnidaria</v>
      </c>
      <c r="MV29" s="106"/>
      <c r="MW29" s="106"/>
      <c r="MX29" s="115" t="s">
        <v>309</v>
      </c>
      <c r="MY29" s="103">
        <f>VLOOKUP(MX29,Information!$A$2:$H$1000,2,FALSE)</f>
        <v>0</v>
      </c>
      <c r="MZ29" s="104">
        <f>VLOOKUP(MX29,Information!$A$2:$H$1000,3,FALSE)</f>
        <v>0</v>
      </c>
      <c r="NA29" s="104">
        <f>VLOOKUP(MX29,Information!$A$2:$H$1000,4,FALSE)</f>
        <v>0</v>
      </c>
      <c r="NB29" s="104" t="str">
        <f>VLOOKUP(MX29,Information!$A$2:$H$1000,8,FALSE)</f>
        <v>Coral.rubble</v>
      </c>
      <c r="NC29" s="104" t="str">
        <f>VLOOKUP(MX29,Information!$A$2:$I$1000,9,FALSE)</f>
        <v>Bare substrate</v>
      </c>
      <c r="ND29" s="106"/>
      <c r="NE29" s="106"/>
      <c r="NF29" s="115" t="s">
        <v>320</v>
      </c>
      <c r="NG29" s="103">
        <f>VLOOKUP(NF29,Information!$A$2:$H$1000,2,FALSE)</f>
        <v>0</v>
      </c>
      <c r="NH29" s="104">
        <f>VLOOKUP(NF29,Information!$A$2:$H$1000,3,FALSE)</f>
        <v>0</v>
      </c>
      <c r="NI29" s="104">
        <f>VLOOKUP(NF29,Information!$A$2:$H$1000,4,FALSE)</f>
        <v>0</v>
      </c>
      <c r="NJ29" s="104" t="str">
        <f>VLOOKUP(NF29,Information!$A$2:$H$1000,8,FALSE)</f>
        <v>Bare.rock</v>
      </c>
      <c r="NK29" s="104" t="str">
        <f>VLOOKUP(NF29,Information!$A$2:$I$1000,9,FALSE)</f>
        <v>Bare substrate</v>
      </c>
      <c r="NL29" s="106"/>
      <c r="NM29" s="106"/>
      <c r="NN29" s="115" t="s">
        <v>82</v>
      </c>
      <c r="NO29" s="103" t="str">
        <f>VLOOKUP(NN29,Information!$A$2:$H$1000,2,FALSE)</f>
        <v>unknown</v>
      </c>
      <c r="NP29" s="104" t="str">
        <f>VLOOKUP(NN29,Information!$A$2:$H$1000,3,FALSE)</f>
        <v>Acropora</v>
      </c>
      <c r="NQ29" s="104" t="str">
        <f>VLOOKUP(NN29,Information!$A$2:$H$1000,4,FALSE)</f>
        <v>ACROPORIDAE</v>
      </c>
      <c r="NR29" s="104" t="str">
        <f>VLOOKUP(NN29,Information!$A$2:$H$1000,8,FALSE)</f>
        <v>Hard.coral</v>
      </c>
      <c r="NS29" s="104" t="str">
        <f>VLOOKUP(NN29,Information!$A$2:$I$1000,9,FALSE)</f>
        <v>Cnidaria</v>
      </c>
      <c r="NT29" s="105" t="s">
        <v>1836</v>
      </c>
      <c r="NU29" s="106"/>
      <c r="NV29" s="115" t="s">
        <v>260</v>
      </c>
      <c r="NW29" s="103" t="str">
        <f>VLOOKUP(NV29,Information!$A$2:$H$1000,2,FALSE)</f>
        <v>unknown</v>
      </c>
      <c r="NX29" s="104" t="str">
        <f>VLOOKUP(NV29,Information!$A$2:$H$1000,3,FALSE)</f>
        <v>Lobophyllia</v>
      </c>
      <c r="NY29" s="104" t="str">
        <f>VLOOKUP(NV29,Information!$A$2:$H$1000,4,FALSE)</f>
        <v>LOBOPHYLLIIDAE</v>
      </c>
      <c r="NZ29" s="104" t="str">
        <f>VLOOKUP(NV29,Information!$A$2:$H$1000,8,FALSE)</f>
        <v>Hard.coral</v>
      </c>
      <c r="OA29" s="104" t="str">
        <f>VLOOKUP(NV29,Information!$A$2:$I$1000,9,FALSE)</f>
        <v>Cnidaria</v>
      </c>
      <c r="OB29" s="105" t="s">
        <v>1836</v>
      </c>
      <c r="OC29" s="106"/>
      <c r="OD29" s="107" t="s">
        <v>117</v>
      </c>
      <c r="OE29" s="103" t="str">
        <f>VLOOKUP(OD29,Information!$A$2:$H$1000,2,FALSE)</f>
        <v>unknown</v>
      </c>
      <c r="OF29" s="104" t="str">
        <f>VLOOKUP(OD29,Information!$A$2:$H$1000,3,FALSE)</f>
        <v>Astreopora</v>
      </c>
      <c r="OG29" s="104" t="str">
        <f>VLOOKUP(OD29,Information!$A$2:$H$1000,4,FALSE)</f>
        <v>ACROPORIDAE</v>
      </c>
      <c r="OH29" s="104" t="str">
        <f>VLOOKUP(OD29,Information!$A$2:$H$1000,8,FALSE)</f>
        <v>Hard.coral</v>
      </c>
      <c r="OI29" s="104" t="str">
        <f>VLOOKUP(OD29,Information!$A$2:$I$1000,9,FALSE)</f>
        <v>Cnidaria</v>
      </c>
      <c r="OJ29" s="105" t="s">
        <v>1837</v>
      </c>
      <c r="OK29" s="106"/>
      <c r="OL29" s="107" t="s">
        <v>287</v>
      </c>
      <c r="OM29" s="103" t="str">
        <f>VLOOKUP(OL29,Information!$A$2:$H$1000,2,FALSE)</f>
        <v>unknown</v>
      </c>
      <c r="ON29" s="104" t="str">
        <f>VLOOKUP(OL29,Information!$A$2:$H$1000,3,FALSE)</f>
        <v>Platygyra</v>
      </c>
      <c r="OO29" s="104" t="str">
        <f>VLOOKUP(OL29,Information!$A$2:$H$1000,4,FALSE)</f>
        <v>MERULINIDAE</v>
      </c>
      <c r="OP29" s="104" t="str">
        <f>VLOOKUP(OL29,Information!$A$2:$H$1000,8,FALSE)</f>
        <v>Hard.coral</v>
      </c>
      <c r="OQ29" s="104" t="str">
        <f>VLOOKUP(OL29,Information!$A$2:$I$1000,9,FALSE)</f>
        <v>Cnidaria</v>
      </c>
      <c r="OR29" s="105" t="s">
        <v>80</v>
      </c>
      <c r="OS29" s="106"/>
      <c r="OT29" s="107" t="s">
        <v>141</v>
      </c>
      <c r="OU29" s="103" t="str">
        <f>VLOOKUP(OT29,Information!$A$2:$H$1000,2,FALSE)</f>
        <v>Carteriospongia foliascens</v>
      </c>
      <c r="OV29" s="104" t="str">
        <f>VLOOKUP(OT29,Information!$A$2:$H$1000,3,FALSE)</f>
        <v>Carteriospongia</v>
      </c>
      <c r="OW29" s="104" t="str">
        <f>VLOOKUP(OT29,Information!$A$2:$H$1000,4,FALSE)</f>
        <v>THORECTIDAE</v>
      </c>
      <c r="OX29" s="104" t="str">
        <f>VLOOKUP(OT29,Information!$A$2:$H$1000,8,FALSE)</f>
        <v>Sponge</v>
      </c>
      <c r="OY29" s="104" t="str">
        <f>VLOOKUP(OT29,Information!$A$2:$I$1000,9,FALSE)</f>
        <v>Sponge</v>
      </c>
      <c r="OZ29" s="106"/>
      <c r="PA29" s="106"/>
      <c r="PB29" s="107" t="s">
        <v>82</v>
      </c>
      <c r="PC29" s="103" t="str">
        <f>VLOOKUP(PB29,Information!$A$2:$H$1000,2,FALSE)</f>
        <v>unknown</v>
      </c>
      <c r="PD29" s="104" t="str">
        <f>VLOOKUP(PB29,Information!$A$2:$H$1000,3,FALSE)</f>
        <v>Acropora</v>
      </c>
      <c r="PE29" s="104" t="str">
        <f>VLOOKUP(PB29,Information!$A$2:$H$1000,4,FALSE)</f>
        <v>ACROPORIDAE</v>
      </c>
      <c r="PF29" s="104" t="str">
        <f>VLOOKUP(PB29,Information!$A$2:$H$1000,8,FALSE)</f>
        <v>Hard.coral</v>
      </c>
      <c r="PG29" s="104" t="str">
        <f>VLOOKUP(PB29,Information!$A$2:$I$1000,9,FALSE)</f>
        <v>Cnidaria</v>
      </c>
      <c r="PH29" s="105" t="s">
        <v>80</v>
      </c>
      <c r="PI29" s="106"/>
      <c r="PJ29" s="107" t="s">
        <v>309</v>
      </c>
      <c r="PK29" s="103">
        <f>VLOOKUP(PJ29,Information!$A$2:$H$1000,2,FALSE)</f>
        <v>0</v>
      </c>
      <c r="PL29" s="104">
        <f>VLOOKUP(PJ29,Information!$A$2:$H$1000,3,FALSE)</f>
        <v>0</v>
      </c>
      <c r="PM29" s="104">
        <f>VLOOKUP(PJ29,Information!$A$2:$H$1000,4,FALSE)</f>
        <v>0</v>
      </c>
      <c r="PN29" s="104" t="str">
        <f>VLOOKUP(PJ29,Information!$A$2:$H$1000,8,FALSE)</f>
        <v>Coral.rubble</v>
      </c>
      <c r="PO29" s="104" t="str">
        <f>VLOOKUP(PJ29,Information!$A$2:$I$1000,9,FALSE)</f>
        <v>Bare substrate</v>
      </c>
      <c r="PP29" s="106"/>
      <c r="PQ29" s="106"/>
      <c r="PR29" s="107" t="s">
        <v>322</v>
      </c>
      <c r="PS29" s="103">
        <f>VLOOKUP(PR29,Information!$A$2:$H$1000,2,FALSE)</f>
        <v>0</v>
      </c>
      <c r="PT29" s="104">
        <f>VLOOKUP(PR29,Information!$A$2:$H$1000,3,FALSE)</f>
        <v>0</v>
      </c>
      <c r="PU29" s="104">
        <f>VLOOKUP(PR29,Information!$A$2:$H$1000,4,FALSE)</f>
        <v>0</v>
      </c>
      <c r="PV29" s="104" t="str">
        <f>VLOOKUP(PR29,Information!$A$2:$H$1000,8,FALSE)</f>
        <v>Sand</v>
      </c>
      <c r="PW29" s="104" t="str">
        <f>VLOOKUP(PR29,Information!$A$2:$I$1000,9,FALSE)</f>
        <v>Bare substrate</v>
      </c>
      <c r="PX29" s="106"/>
      <c r="PY29" s="106"/>
      <c r="PZ29" s="107" t="s">
        <v>309</v>
      </c>
      <c r="QA29" s="103">
        <f>VLOOKUP(PZ29,Information!$A$2:$H$1000,2,FALSE)</f>
        <v>0</v>
      </c>
      <c r="QB29" s="104">
        <f>VLOOKUP(PZ29,Information!$A$2:$H$1000,3,FALSE)</f>
        <v>0</v>
      </c>
      <c r="QC29" s="104">
        <f>VLOOKUP(PZ29,Information!$A$2:$H$1000,4,FALSE)</f>
        <v>0</v>
      </c>
      <c r="QD29" s="104" t="str">
        <f>VLOOKUP(PZ29,Information!$A$2:$H$1000,8,FALSE)</f>
        <v>Coral.rubble</v>
      </c>
      <c r="QE29" s="104" t="str">
        <f>VLOOKUP(PZ29,Information!$A$2:$I$1000,9,FALSE)</f>
        <v>Bare substrate</v>
      </c>
      <c r="QF29" s="106"/>
      <c r="QG29" s="106"/>
      <c r="QH29" s="107" t="s">
        <v>322</v>
      </c>
      <c r="QI29" s="103">
        <f>VLOOKUP(QH29,Information!$A$2:$H$1000,2,FALSE)</f>
        <v>0</v>
      </c>
      <c r="QJ29" s="104">
        <f>VLOOKUP(QH29,Information!$A$2:$H$1000,3,FALSE)</f>
        <v>0</v>
      </c>
      <c r="QK29" s="104">
        <f>VLOOKUP(QH29,Information!$A$2:$H$1000,4,FALSE)</f>
        <v>0</v>
      </c>
      <c r="QL29" s="104" t="str">
        <f>VLOOKUP(QH29,Information!$A$2:$H$1000,8,FALSE)</f>
        <v>Sand</v>
      </c>
      <c r="QM29" s="104" t="str">
        <f>VLOOKUP(QH29,Information!$A$2:$I$1000,9,FALSE)</f>
        <v>Bare substrate</v>
      </c>
      <c r="QN29" s="106"/>
      <c r="QO29" s="106"/>
      <c r="QP29" s="107" t="s">
        <v>322</v>
      </c>
      <c r="QQ29" s="103">
        <f>VLOOKUP(QP29,Information!$A$2:$H$1000,2,FALSE)</f>
        <v>0</v>
      </c>
      <c r="QR29" s="104">
        <f>VLOOKUP(QP29,Information!$A$2:$H$1000,3,FALSE)</f>
        <v>0</v>
      </c>
      <c r="QS29" s="104">
        <f>VLOOKUP(QP29,Information!$A$2:$H$1000,4,FALSE)</f>
        <v>0</v>
      </c>
      <c r="QT29" s="104" t="str">
        <f>VLOOKUP(QP29,Information!$A$2:$H$1000,8,FALSE)</f>
        <v>Sand</v>
      </c>
      <c r="QU29" s="104" t="str">
        <f>VLOOKUP(QP29,Information!$A$2:$I$1000,9,FALSE)</f>
        <v>Bare substrate</v>
      </c>
      <c r="QV29" s="106"/>
      <c r="QW29" s="106"/>
      <c r="QX29" s="107" t="s">
        <v>298</v>
      </c>
      <c r="QY29" s="103" t="str">
        <f>VLOOKUP(QX29,Information!$A$2:$H$1000,2,FALSE)</f>
        <v>unknown</v>
      </c>
      <c r="QZ29" s="104" t="str">
        <f>VLOOKUP(QX29,Information!$A$2:$H$1000,3,FALSE)</f>
        <v>Porites</v>
      </c>
      <c r="RA29" s="104" t="str">
        <f>VLOOKUP(QX29,Information!$A$2:$H$1000,4,FALSE)</f>
        <v>PORITIDAE</v>
      </c>
      <c r="RB29" s="104" t="str">
        <f>VLOOKUP(QX29,Information!$A$2:$H$1000,8,FALSE)</f>
        <v>Hard.coral</v>
      </c>
      <c r="RC29" s="104" t="str">
        <f>VLOOKUP(QX29,Information!$A$2:$I$1000,9,FALSE)</f>
        <v>Cnidaria</v>
      </c>
      <c r="RD29" s="105" t="s">
        <v>1836</v>
      </c>
      <c r="RE29" s="106"/>
      <c r="RF29" s="107" t="s">
        <v>309</v>
      </c>
      <c r="RG29" s="103">
        <f>VLOOKUP(RF29,Information!$A$2:$H$1000,2,FALSE)</f>
        <v>0</v>
      </c>
      <c r="RH29" s="104">
        <f>VLOOKUP(RF29,Information!$A$2:$H$1000,3,FALSE)</f>
        <v>0</v>
      </c>
      <c r="RI29" s="104">
        <f>VLOOKUP(RF29,Information!$A$2:$H$1000,4,FALSE)</f>
        <v>0</v>
      </c>
      <c r="RJ29" s="104" t="str">
        <f>VLOOKUP(RF29,Information!$A$2:$H$1000,8,FALSE)</f>
        <v>Coral.rubble</v>
      </c>
      <c r="RK29" s="104" t="str">
        <f>VLOOKUP(RF29,Information!$A$2:$I$1000,9,FALSE)</f>
        <v>Bare substrate</v>
      </c>
      <c r="RL29" s="106"/>
      <c r="RM29" s="106"/>
      <c r="RN29" s="107" t="s">
        <v>322</v>
      </c>
      <c r="RO29" s="103">
        <f>VLOOKUP(RN29,Information!$A$2:$H$1000,2,FALSE)</f>
        <v>0</v>
      </c>
      <c r="RP29" s="104">
        <f>VLOOKUP(RN29,Information!$A$2:$H$1000,3,FALSE)</f>
        <v>0</v>
      </c>
      <c r="RQ29" s="104">
        <f>VLOOKUP(RN29,Information!$A$2:$H$1000,4,FALSE)</f>
        <v>0</v>
      </c>
      <c r="RR29" s="104" t="str">
        <f>VLOOKUP(RN29,Information!$A$2:$H$1000,8,FALSE)</f>
        <v>Sand</v>
      </c>
      <c r="RS29" s="104" t="str">
        <f>VLOOKUP(RN29,Information!$A$2:$I$1000,9,FALSE)</f>
        <v>Bare substrate</v>
      </c>
      <c r="RT29" s="106"/>
      <c r="RU29" s="106"/>
      <c r="RV29" s="107" t="s">
        <v>311</v>
      </c>
      <c r="RW29" s="103" t="str">
        <f>VLOOKUP(RV29,Information!$A$2:$H$1000,2,FALSE)</f>
        <v>unknown</v>
      </c>
      <c r="RX29" s="104" t="str">
        <f>VLOOKUP(RV29,Information!$A$2:$H$1000,3,FALSE)</f>
        <v>unknown</v>
      </c>
      <c r="RY29" s="104" t="str">
        <f>VLOOKUP(RV29,Information!$A$2:$H$1000,4,FALSE)</f>
        <v>unknown</v>
      </c>
      <c r="RZ29" s="104" t="str">
        <f>VLOOKUP(RV29,Information!$A$2:$H$1000,8,FALSE)</f>
        <v>Red.algae</v>
      </c>
      <c r="SA29" s="104" t="str">
        <f>VLOOKUP(RV29,Information!$A$2:$I$1000,9,FALSE)</f>
        <v>Macroalgae</v>
      </c>
      <c r="SB29" s="106"/>
      <c r="SC29" s="106"/>
      <c r="SD29" s="107" t="s">
        <v>298</v>
      </c>
      <c r="SE29" s="103" t="str">
        <f>VLOOKUP(SD29,Information!$A$2:$H$1000,2,FALSE)</f>
        <v>unknown</v>
      </c>
      <c r="SF29" s="104" t="str">
        <f>VLOOKUP(SD29,Information!$A$2:$H$1000,3,FALSE)</f>
        <v>Porites</v>
      </c>
      <c r="SG29" s="104" t="str">
        <f>VLOOKUP(SD29,Information!$A$2:$H$1000,4,FALSE)</f>
        <v>PORITIDAE</v>
      </c>
      <c r="SH29" s="104" t="str">
        <f>VLOOKUP(SD29,Information!$A$2:$H$1000,8,FALSE)</f>
        <v>Hard.coral</v>
      </c>
      <c r="SI29" s="104" t="str">
        <f>VLOOKUP(SD29,Information!$A$2:$I$1000,9,FALSE)</f>
        <v>Cnidaria</v>
      </c>
      <c r="SJ29" s="105" t="s">
        <v>85</v>
      </c>
      <c r="SK29" s="106"/>
      <c r="SL29" s="107" t="s">
        <v>309</v>
      </c>
      <c r="SM29" s="103">
        <f>VLOOKUP(SL29,Information!$A$2:$H$1000,2,FALSE)</f>
        <v>0</v>
      </c>
      <c r="SN29" s="104">
        <f>VLOOKUP(SL29,Information!$A$2:$H$1000,3,FALSE)</f>
        <v>0</v>
      </c>
      <c r="SO29" s="104">
        <f>VLOOKUP(SL29,Information!$A$2:$H$1000,4,FALSE)</f>
        <v>0</v>
      </c>
      <c r="SP29" s="104" t="str">
        <f>VLOOKUP(SL29,Information!$A$2:$H$1000,8,FALSE)</f>
        <v>Coral.rubble</v>
      </c>
      <c r="SQ29" s="104" t="str">
        <f>VLOOKUP(SL29,Information!$A$2:$I$1000,9,FALSE)</f>
        <v>Bare substrate</v>
      </c>
      <c r="SR29" s="106"/>
      <c r="SS29" s="106"/>
      <c r="ST29" s="107" t="s">
        <v>322</v>
      </c>
      <c r="SU29" s="103">
        <f>VLOOKUP(ST29,Information!$A$2:$H$1000,2,FALSE)</f>
        <v>0</v>
      </c>
      <c r="SV29" s="104">
        <f>VLOOKUP(ST29,Information!$A$2:$H$1000,3,FALSE)</f>
        <v>0</v>
      </c>
      <c r="SW29" s="104">
        <f>VLOOKUP(ST29,Information!$A$2:$H$1000,4,FALSE)</f>
        <v>0</v>
      </c>
      <c r="SX29" s="104" t="str">
        <f>VLOOKUP(ST29,Information!$A$2:$H$1000,8,FALSE)</f>
        <v>Sand</v>
      </c>
      <c r="SY29" s="104" t="str">
        <f>VLOOKUP(ST29,Information!$A$2:$I$1000,9,FALSE)</f>
        <v>Bare substrate</v>
      </c>
      <c r="SZ29" s="106"/>
      <c r="TA29" s="106"/>
      <c r="TB29" s="108" t="s">
        <v>311</v>
      </c>
      <c r="TC29" s="109" t="str">
        <f>VLOOKUP(TB29,Information!$A$2:$H$1000,2,FALSE)</f>
        <v>unknown</v>
      </c>
      <c r="TD29" s="109" t="str">
        <f>VLOOKUP(TB29,Information!$A$2:$H$1000,3,FALSE)</f>
        <v>unknown</v>
      </c>
      <c r="TE29" s="109" t="str">
        <f>VLOOKUP(TB29,Information!$A$2:$H$1000,4,FALSE)</f>
        <v>unknown</v>
      </c>
      <c r="TF29" s="109" t="str">
        <f>VLOOKUP(TB29,Information!$A$2:$H$1000,8,FALSE)</f>
        <v>Red.algae</v>
      </c>
      <c r="TG29" s="109" t="str">
        <f>VLOOKUP(TB29,Information!$A$2:$I$1000,9,FALSE)</f>
        <v>Macroalgae</v>
      </c>
      <c r="TH29" s="116"/>
      <c r="TI29" s="111"/>
      <c r="TJ29" s="108" t="s">
        <v>92</v>
      </c>
      <c r="TK29" s="109" t="str">
        <f>VLOOKUP(TJ29,Information!$A$2:$H$1000,2,FALSE)</f>
        <v>unknown</v>
      </c>
      <c r="TL29" s="109" t="str">
        <f>VLOOKUP(TJ29,Information!$A$2:$H$1000,3,FALSE)</f>
        <v>unknown</v>
      </c>
      <c r="TM29" s="109" t="str">
        <f>VLOOKUP(TJ29,Information!$A$2:$H$1000,4,FALSE)</f>
        <v>unknown</v>
      </c>
      <c r="TN29" s="109" t="str">
        <f>VLOOKUP(TJ29,Information!$A$2:$H$1000,8,FALSE)</f>
        <v>Sea.anemone</v>
      </c>
      <c r="TO29" s="109" t="str">
        <f>VLOOKUP(TJ29,Information!$A$2:$I$1000,9,FALSE)</f>
        <v>Cnidaria</v>
      </c>
      <c r="TP29" s="116"/>
      <c r="TQ29" s="111"/>
      <c r="TR29" s="108" t="s">
        <v>369</v>
      </c>
      <c r="TS29" s="109" t="str">
        <f>VLOOKUP(TR29,Information!$A$2:$H$1000,2,FALSE)</f>
        <v>Valonia ventricosa</v>
      </c>
      <c r="TT29" s="109" t="str">
        <f>VLOOKUP(TR29,Information!$A$2:$H$1000,3,FALSE)</f>
        <v>Valonia</v>
      </c>
      <c r="TU29" s="109" t="str">
        <f>VLOOKUP(TR29,Information!$A$2:$H$1000,4,FALSE)</f>
        <v>VALONIACEAE</v>
      </c>
      <c r="TV29" s="109" t="str">
        <f>VLOOKUP(TR29,Information!$A$2:$H$1000,8,FALSE)</f>
        <v>Green.algae</v>
      </c>
      <c r="TW29" s="109" t="str">
        <f>VLOOKUP(TR29,Information!$A$2:$I$1000,9,FALSE)</f>
        <v>Macroalgae</v>
      </c>
      <c r="TX29" s="116"/>
      <c r="TY29" s="111"/>
      <c r="TZ29" s="108" t="s">
        <v>309</v>
      </c>
      <c r="UA29" s="109">
        <f>VLOOKUP(TZ29,Information!$A$2:$H$1000,2,FALSE)</f>
        <v>0</v>
      </c>
      <c r="UB29" s="109">
        <f>VLOOKUP(TZ29,Information!$A$2:$H$1000,3,FALSE)</f>
        <v>0</v>
      </c>
      <c r="UC29" s="109">
        <f>VLOOKUP(TZ29,Information!$A$2:$H$1000,4,FALSE)</f>
        <v>0</v>
      </c>
      <c r="UD29" s="109" t="str">
        <f>VLOOKUP(TZ29,Information!$A$2:$H$1000,8,FALSE)</f>
        <v>Coral.rubble</v>
      </c>
      <c r="UE29" s="109" t="str">
        <f>VLOOKUP(TZ29,Information!$A$2:$I$1000,9,FALSE)</f>
        <v>Bare substrate</v>
      </c>
      <c r="UF29" s="116"/>
      <c r="UG29" s="111"/>
      <c r="UH29" s="108" t="s">
        <v>317</v>
      </c>
      <c r="UI29" s="109" t="str">
        <f>VLOOKUP(UH29,Information!$A$2:$H$1000,2,FALSE)</f>
        <v>Rhytisma fulvum</v>
      </c>
      <c r="UJ29" s="109" t="str">
        <f>VLOOKUP(UH29,Information!$A$2:$H$1000,3,FALSE)</f>
        <v>Rhytisma</v>
      </c>
      <c r="UK29" s="109" t="str">
        <f>VLOOKUP(UH29,Information!$A$2:$H$1000,4,FALSE)</f>
        <v>ALCYONIIDAE</v>
      </c>
      <c r="UL29" s="109" t="str">
        <f>VLOOKUP(UH29,Information!$A$2:$H$1000,8,FALSE)</f>
        <v>Soft.coral</v>
      </c>
      <c r="UM29" s="109" t="str">
        <f>VLOOKUP(UH29,Information!$A$2:$I$1000,9,FALSE)</f>
        <v>Cnidaria</v>
      </c>
      <c r="UN29" s="116"/>
      <c r="UO29" s="111"/>
      <c r="UP29" s="108" t="s">
        <v>330</v>
      </c>
      <c r="UQ29" s="109" t="str">
        <f>VLOOKUP(UP29,Information!$A$2:$H$1000,2,FALSE)</f>
        <v>unknown</v>
      </c>
      <c r="UR29" s="109" t="str">
        <f>VLOOKUP(UP29,Information!$A$2:$H$1000,3,FALSE)</f>
        <v>unknown</v>
      </c>
      <c r="US29" s="109" t="str">
        <f>VLOOKUP(UP29,Information!$A$2:$H$1000,4,FALSE)</f>
        <v>unknown</v>
      </c>
      <c r="UT29" s="109" t="str">
        <f>VLOOKUP(UP29,Information!$A$2:$H$1000,8,FALSE)</f>
        <v>Soft.coral</v>
      </c>
      <c r="UU29" s="109" t="str">
        <f>VLOOKUP(UP29,Information!$A$2:$I$1000,9,FALSE)</f>
        <v>Cnidaria</v>
      </c>
      <c r="UV29" s="116"/>
      <c r="UW29" s="111"/>
      <c r="UX29" s="108" t="s">
        <v>322</v>
      </c>
      <c r="UY29" s="109">
        <f>VLOOKUP(UX29,Information!$A$2:$H$1000,2,FALSE)</f>
        <v>0</v>
      </c>
      <c r="UZ29" s="109">
        <f>VLOOKUP(UX29,Information!$A$2:$H$1000,3,FALSE)</f>
        <v>0</v>
      </c>
      <c r="VA29" s="109">
        <f>VLOOKUP(UX29,Information!$A$2:$H$1000,4,FALSE)</f>
        <v>0</v>
      </c>
      <c r="VB29" s="109" t="str">
        <f>VLOOKUP(UX29,Information!$A$2:$H$1000,8,FALSE)</f>
        <v>Sand</v>
      </c>
      <c r="VC29" s="109" t="str">
        <f>VLOOKUP(UX29,Information!$A$2:$I$1000,9,FALSE)</f>
        <v>Bare substrate</v>
      </c>
      <c r="VD29" s="116"/>
      <c r="VE29" s="111"/>
      <c r="VF29" s="108" t="s">
        <v>309</v>
      </c>
      <c r="VG29" s="109">
        <f>VLOOKUP(VF29,Information!$A$2:$H$1000,2,FALSE)</f>
        <v>0</v>
      </c>
      <c r="VH29" s="109">
        <f>VLOOKUP(VF29,Information!$A$2:$H$1000,3,FALSE)</f>
        <v>0</v>
      </c>
      <c r="VI29" s="109">
        <f>VLOOKUP(VF29,Information!$A$2:$H$1000,4,FALSE)</f>
        <v>0</v>
      </c>
      <c r="VJ29" s="109" t="str">
        <f>VLOOKUP(VF29,Information!$A$2:$H$1000,8,FALSE)</f>
        <v>Coral.rubble</v>
      </c>
      <c r="VK29" s="109" t="str">
        <f>VLOOKUP(VF29,Information!$A$2:$I$1000,9,FALSE)</f>
        <v>Bare substrate</v>
      </c>
      <c r="VL29" s="116"/>
      <c r="VM29" s="111"/>
      <c r="VN29" s="108" t="s">
        <v>322</v>
      </c>
      <c r="VO29" s="109">
        <f>VLOOKUP(VN29,Information!$A$2:$H$1000,2,FALSE)</f>
        <v>0</v>
      </c>
      <c r="VP29" s="109">
        <f>VLOOKUP(VN29,Information!$A$2:$H$1000,3,FALSE)</f>
        <v>0</v>
      </c>
      <c r="VQ29" s="109">
        <f>VLOOKUP(VN29,Information!$A$2:$H$1000,4,FALSE)</f>
        <v>0</v>
      </c>
      <c r="VR29" s="109" t="str">
        <f>VLOOKUP(VN29,Information!$A$2:$H$1000,8,FALSE)</f>
        <v>Sand</v>
      </c>
      <c r="VS29" s="109" t="str">
        <f>VLOOKUP(VN29,Information!$A$2:$I$1000,9,FALSE)</f>
        <v>Bare substrate</v>
      </c>
      <c r="VT29" s="116"/>
      <c r="VU29" s="111"/>
      <c r="VV29" s="108" t="s">
        <v>191</v>
      </c>
      <c r="VW29" s="109" t="str">
        <f>VLOOKUP(VV29,Information!$A$2:$H$1000,2,FALSE)</f>
        <v>Didemnum molle</v>
      </c>
      <c r="VX29" s="109" t="str">
        <f>VLOOKUP(VV29,Information!$A$2:$H$1000,3,FALSE)</f>
        <v>Didemnum</v>
      </c>
      <c r="VY29" s="109" t="str">
        <f>VLOOKUP(VV29,Information!$A$2:$H$1000,4,FALSE)</f>
        <v>DIDEMNIDAE</v>
      </c>
      <c r="VZ29" s="109" t="str">
        <f>VLOOKUP(VV29,Information!$A$2:$H$1000,8,FALSE)</f>
        <v>Tunicate</v>
      </c>
      <c r="WA29" s="109" t="str">
        <f>VLOOKUP(VV29,Information!$A$2:$I$1000,9,FALSE)</f>
        <v>Tunicates</v>
      </c>
      <c r="WB29" s="116"/>
      <c r="WC29" s="111"/>
      <c r="WD29" s="108" t="s">
        <v>359</v>
      </c>
      <c r="WE29" s="109" t="str">
        <f>VLOOKUP(WD29,Information!$A$2:$H$1000,2,FALSE)</f>
        <v>unknown</v>
      </c>
      <c r="WF29" s="109" t="str">
        <f>VLOOKUP(WD29,Information!$A$2:$H$1000,3,FALSE)</f>
        <v>unknown</v>
      </c>
      <c r="WG29" s="109" t="str">
        <f>VLOOKUP(WD29,Information!$A$2:$H$1000,4,FALSE)</f>
        <v>unknown</v>
      </c>
      <c r="WH29" s="109" t="str">
        <f>VLOOKUP(WD29,Information!$A$2:$H$1000,8,FALSE)</f>
        <v>Turf.algae</v>
      </c>
      <c r="WI29" s="109" t="str">
        <f>VLOOKUP(WD29,Information!$A$2:$I$1000,9,FALSE)</f>
        <v>Turf algae</v>
      </c>
      <c r="WJ29" s="116"/>
      <c r="WK29" s="111"/>
      <c r="WL29" s="108" t="s">
        <v>317</v>
      </c>
      <c r="WM29" s="109" t="str">
        <f>VLOOKUP(WL29,Information!$A$2:$H$1000,2,FALSE)</f>
        <v>Rhytisma fulvum</v>
      </c>
      <c r="WN29" s="109" t="str">
        <f>VLOOKUP(WL29,Information!$A$2:$H$1000,3,FALSE)</f>
        <v>Rhytisma</v>
      </c>
      <c r="WO29" s="109" t="str">
        <f>VLOOKUP(WL29,Information!$A$2:$H$1000,4,FALSE)</f>
        <v>ALCYONIIDAE</v>
      </c>
      <c r="WP29" s="109" t="str">
        <f>VLOOKUP(WL29,Information!$A$2:$H$1000,8,FALSE)</f>
        <v>Soft.coral</v>
      </c>
      <c r="WQ29" s="109" t="str">
        <f>VLOOKUP(WL29,Information!$A$2:$I$1000,9,FALSE)</f>
        <v>Cnidaria</v>
      </c>
      <c r="WR29" s="116"/>
      <c r="WS29" s="111"/>
      <c r="WT29" s="108" t="s">
        <v>320</v>
      </c>
      <c r="WU29" s="109">
        <f>VLOOKUP(WT29,Information!$A$2:$H$1000,2,FALSE)</f>
        <v>0</v>
      </c>
      <c r="WV29" s="109">
        <f>VLOOKUP(WT29,Information!$A$2:$H$1000,3,FALSE)</f>
        <v>0</v>
      </c>
      <c r="WW29" s="109">
        <f>VLOOKUP(WT29,Information!$A$2:$H$1000,4,FALSE)</f>
        <v>0</v>
      </c>
      <c r="WX29" s="109" t="str">
        <f>VLOOKUP(WT29,Information!$A$2:$H$1000,8,FALSE)</f>
        <v>Bare.rock</v>
      </c>
      <c r="WY29" s="109" t="str">
        <f>VLOOKUP(WT29,Information!$A$2:$I$1000,9,FALSE)</f>
        <v>Bare substrate</v>
      </c>
      <c r="WZ29" s="116"/>
      <c r="XA29" s="111"/>
      <c r="XB29" s="108" t="s">
        <v>309</v>
      </c>
      <c r="XC29" s="109">
        <f>VLOOKUP(XB29,Information!$A$2:$H$1000,2,FALSE)</f>
        <v>0</v>
      </c>
      <c r="XD29" s="109">
        <f>VLOOKUP(XB29,Information!$A$2:$H$1000,3,FALSE)</f>
        <v>0</v>
      </c>
      <c r="XE29" s="109">
        <f>VLOOKUP(XB29,Information!$A$2:$H$1000,4,FALSE)</f>
        <v>0</v>
      </c>
      <c r="XF29" s="109" t="str">
        <f>VLOOKUP(XB29,Information!$A$2:$H$1000,8,FALSE)</f>
        <v>Coral.rubble</v>
      </c>
      <c r="XG29" s="109" t="str">
        <f>VLOOKUP(XB29,Information!$A$2:$I$1000,9,FALSE)</f>
        <v>Bare substrate</v>
      </c>
      <c r="XH29" s="116"/>
      <c r="XI29" s="111"/>
      <c r="XJ29" s="108" t="s">
        <v>322</v>
      </c>
      <c r="XK29" s="109">
        <f>VLOOKUP(XJ29,Information!$A$2:$H$1000,2,FALSE)</f>
        <v>0</v>
      </c>
      <c r="XL29" s="109">
        <f>VLOOKUP(XJ29,Information!$A$2:$H$1000,3,FALSE)</f>
        <v>0</v>
      </c>
      <c r="XM29" s="109">
        <f>VLOOKUP(XJ29,Information!$A$2:$H$1000,4,FALSE)</f>
        <v>0</v>
      </c>
      <c r="XN29" s="109" t="str">
        <f>VLOOKUP(XJ29,Information!$A$2:$H$1000,8,FALSE)</f>
        <v>Sand</v>
      </c>
      <c r="XO29" s="109" t="str">
        <f>VLOOKUP(XJ29,Information!$A$2:$I$1000,9,FALSE)</f>
        <v>Bare substrate</v>
      </c>
      <c r="XP29" s="116"/>
      <c r="XQ29" s="111"/>
      <c r="XR29" s="108" t="s">
        <v>322</v>
      </c>
      <c r="XS29" s="109">
        <f>VLOOKUP(XR29,Information!$A$2:$H$1000,2,FALSE)</f>
        <v>0</v>
      </c>
      <c r="XT29" s="109">
        <f>VLOOKUP(XR29,Information!$A$2:$H$1000,3,FALSE)</f>
        <v>0</v>
      </c>
      <c r="XU29" s="109">
        <f>VLOOKUP(XR29,Information!$A$2:$H$1000,4,FALSE)</f>
        <v>0</v>
      </c>
      <c r="XV29" s="109" t="str">
        <f>VLOOKUP(XR29,Information!$A$2:$H$1000,8,FALSE)</f>
        <v>Sand</v>
      </c>
      <c r="XW29" s="109" t="str">
        <f>VLOOKUP(XR29,Information!$A$2:$I$1000,9,FALSE)</f>
        <v>Bare substrate</v>
      </c>
      <c r="XX29" s="116"/>
      <c r="XY29" s="111"/>
      <c r="XZ29" s="108" t="s">
        <v>311</v>
      </c>
      <c r="YA29" s="109" t="str">
        <f>VLOOKUP(XZ29,Information!$A$2:$H$1000,2,FALSE)</f>
        <v>unknown</v>
      </c>
      <c r="YB29" s="109" t="str">
        <f>VLOOKUP(XZ29,Information!$A$2:$H$1000,3,FALSE)</f>
        <v>unknown</v>
      </c>
      <c r="YC29" s="109" t="str">
        <f>VLOOKUP(XZ29,Information!$A$2:$H$1000,4,FALSE)</f>
        <v>unknown</v>
      </c>
      <c r="YD29" s="109" t="str">
        <f>VLOOKUP(XZ29,Information!$A$2:$H$1000,8,FALSE)</f>
        <v>Red.algae</v>
      </c>
      <c r="YE29" s="109" t="str">
        <f>VLOOKUP(XZ29,Information!$A$2:$I$1000,9,FALSE)</f>
        <v>Macroalgae</v>
      </c>
      <c r="YF29" s="116"/>
      <c r="YG29" s="111"/>
      <c r="YH29" s="108" t="s">
        <v>330</v>
      </c>
      <c r="YI29" s="109" t="str">
        <f>VLOOKUP(YH29,Information!$A$2:$H$1000,2,FALSE)</f>
        <v>unknown</v>
      </c>
      <c r="YJ29" s="109" t="str">
        <f>VLOOKUP(YH29,Information!$A$2:$H$1000,3,FALSE)</f>
        <v>unknown</v>
      </c>
      <c r="YK29" s="109" t="str">
        <f>VLOOKUP(YH29,Information!$A$2:$H$1000,4,FALSE)</f>
        <v>unknown</v>
      </c>
      <c r="YL29" s="109" t="str">
        <f>VLOOKUP(YH29,Information!$A$2:$H$1000,8,FALSE)</f>
        <v>Soft.coral</v>
      </c>
      <c r="YM29" s="109" t="str">
        <f>VLOOKUP(YH29,Information!$A$2:$I$1000,9,FALSE)</f>
        <v>Cnidaria</v>
      </c>
      <c r="YN29" s="116"/>
      <c r="YO29" s="111"/>
      <c r="YP29" s="113" t="s">
        <v>311</v>
      </c>
      <c r="YQ29" s="109" t="str">
        <f>VLOOKUP(YP29,Information!$A$2:$H$1000,2,FALSE)</f>
        <v>unknown</v>
      </c>
      <c r="YR29" s="109" t="str">
        <f>VLOOKUP(YP29,Information!$A$2:$H$1000,3,FALSE)</f>
        <v>unknown</v>
      </c>
      <c r="YS29" s="109" t="str">
        <f>VLOOKUP(YP29,Information!$A$2:$H$1000,4,FALSE)</f>
        <v>unknown</v>
      </c>
      <c r="YT29" s="109" t="str">
        <f>VLOOKUP(YP29,Information!$A$2:$H$1000,8,FALSE)</f>
        <v>Red.algae</v>
      </c>
      <c r="YU29" s="109" t="str">
        <f>VLOOKUP(YP29,Information!$A$2:$I$1000,9,FALSE)</f>
        <v>Macroalgae</v>
      </c>
      <c r="YV29" s="112"/>
      <c r="YW29" s="111"/>
      <c r="YX29" s="114" t="s">
        <v>322</v>
      </c>
      <c r="YY29" s="109">
        <f>VLOOKUP(YX29,Information!$A$2:$H$1000,2,FALSE)</f>
        <v>0</v>
      </c>
      <c r="YZ29" s="109">
        <f>VLOOKUP(YX29,Information!$A$2:$H$1000,3,FALSE)</f>
        <v>0</v>
      </c>
      <c r="ZA29" s="109">
        <f>VLOOKUP(YX29,Information!$A$2:$H$1000,4,FALSE)</f>
        <v>0</v>
      </c>
      <c r="ZB29" s="109" t="str">
        <f>VLOOKUP(YX29,Information!$A$2:$H$1000,8,FALSE)</f>
        <v>Sand</v>
      </c>
      <c r="ZC29" s="109" t="str">
        <f>VLOOKUP(YX29,Information!$A$2:$I$1000,9,FALSE)</f>
        <v>Bare substrate</v>
      </c>
      <c r="ZD29" s="116"/>
      <c r="ZE29" s="111"/>
      <c r="ZF29" s="114" t="s">
        <v>82</v>
      </c>
      <c r="ZG29" s="109" t="str">
        <f>VLOOKUP(ZF29,Information!$A$2:$H$1000,2,FALSE)</f>
        <v>unknown</v>
      </c>
      <c r="ZH29" s="109" t="str">
        <f>VLOOKUP(ZF29,Information!$A$2:$H$1000,3,FALSE)</f>
        <v>Acropora</v>
      </c>
      <c r="ZI29" s="109" t="str">
        <f>VLOOKUP(ZF29,Information!$A$2:$H$1000,4,FALSE)</f>
        <v>ACROPORIDAE</v>
      </c>
      <c r="ZJ29" s="109" t="str">
        <f>VLOOKUP(ZF29,Information!$A$2:$H$1000,8,FALSE)</f>
        <v>Hard.coral</v>
      </c>
      <c r="ZK29" s="109" t="str">
        <f>VLOOKUP(ZF29,Information!$A$2:$I$1000,9,FALSE)</f>
        <v>Cnidaria</v>
      </c>
      <c r="ZL29" s="110" t="s">
        <v>80</v>
      </c>
      <c r="ZM29" s="111"/>
      <c r="ZN29" s="108" t="s">
        <v>309</v>
      </c>
      <c r="ZO29" s="109">
        <f>VLOOKUP(ZN29,Information!$A$2:$H$1000,2,FALSE)</f>
        <v>0</v>
      </c>
      <c r="ZP29" s="109">
        <f>VLOOKUP(ZN29,Information!$A$2:$H$1000,3,FALSE)</f>
        <v>0</v>
      </c>
      <c r="ZQ29" s="109">
        <f>VLOOKUP(ZN29,Information!$A$2:$H$1000,4,FALSE)</f>
        <v>0</v>
      </c>
      <c r="ZR29" s="109" t="str">
        <f>VLOOKUP(ZN29,Information!$A$2:$H$1000,8,FALSE)</f>
        <v>Coral.rubble</v>
      </c>
      <c r="ZS29" s="109" t="str">
        <f>VLOOKUP(ZN29,Information!$A$2:$I$1000,9,FALSE)</f>
        <v>Bare substrate</v>
      </c>
      <c r="ZT29" s="116"/>
      <c r="ZU29" s="111"/>
      <c r="ZV29" s="108" t="s">
        <v>217</v>
      </c>
      <c r="ZW29" s="109" t="str">
        <f>VLOOKUP(ZV29,Information!$A$2:$H$1000,2,FALSE)</f>
        <v>unknown</v>
      </c>
      <c r="ZX29" s="109" t="str">
        <f>VLOOKUP(ZV29,Information!$A$2:$H$1000,3,FALSE)</f>
        <v>Galaxea</v>
      </c>
      <c r="ZY29" s="109" t="str">
        <f>VLOOKUP(ZV29,Information!$A$2:$H$1000,4,FALSE)</f>
        <v>EUPHYLLIIDAE</v>
      </c>
      <c r="ZZ29" s="109" t="str">
        <f>VLOOKUP(ZV29,Information!$A$2:$H$1000,8,FALSE)</f>
        <v>Hard.coral</v>
      </c>
      <c r="AAA29" s="109" t="str">
        <f>VLOOKUP(ZV29,Information!$A$2:$I$1000,9,FALSE)</f>
        <v>Cnidaria</v>
      </c>
      <c r="AAB29" s="110" t="s">
        <v>80</v>
      </c>
      <c r="AAC29" s="111"/>
      <c r="AAD29" s="108" t="s">
        <v>322</v>
      </c>
      <c r="AAE29" s="109">
        <f>VLOOKUP(AAD29,Information!$A$2:$H$1000,2,FALSE)</f>
        <v>0</v>
      </c>
      <c r="AAF29" s="109">
        <f>VLOOKUP(AAD29,Information!$A$2:$H$1000,3,FALSE)</f>
        <v>0</v>
      </c>
      <c r="AAG29" s="109">
        <f>VLOOKUP(AAD29,Information!$A$2:$H$1000,4,FALSE)</f>
        <v>0</v>
      </c>
      <c r="AAH29" s="109" t="str">
        <f>VLOOKUP(AAD29,Information!$A$2:$H$1000,8,FALSE)</f>
        <v>Sand</v>
      </c>
      <c r="AAI29" s="109" t="str">
        <f>VLOOKUP(AAD29,Information!$A$2:$I$1000,9,FALSE)</f>
        <v>Bare substrate</v>
      </c>
      <c r="AAJ29" s="116"/>
      <c r="AAK29" s="111"/>
      <c r="AAL29" s="108" t="s">
        <v>322</v>
      </c>
      <c r="AAM29" s="109">
        <f>VLOOKUP(AAL29,Information!$A$2:$H$1000,2,FALSE)</f>
        <v>0</v>
      </c>
      <c r="AAN29" s="109">
        <f>VLOOKUP(AAL29,Information!$A$2:$H$1000,3,FALSE)</f>
        <v>0</v>
      </c>
      <c r="AAO29" s="109">
        <f>VLOOKUP(AAL29,Information!$A$2:$H$1000,4,FALSE)</f>
        <v>0</v>
      </c>
      <c r="AAP29" s="109" t="str">
        <f>VLOOKUP(AAL29,Information!$A$2:$H$1000,8,FALSE)</f>
        <v>Sand</v>
      </c>
      <c r="AAQ29" s="109" t="str">
        <f>VLOOKUP(AAL29,Information!$A$2:$I$1000,9,FALSE)</f>
        <v>Bare substrate</v>
      </c>
      <c r="AAR29" s="116"/>
      <c r="AAS29" s="111"/>
      <c r="AAT29" s="108" t="s">
        <v>320</v>
      </c>
      <c r="AAU29" s="109">
        <f>VLOOKUP(AAT29,Information!$A$2:$H$1000,2,FALSE)</f>
        <v>0</v>
      </c>
      <c r="AAV29" s="109">
        <f>VLOOKUP(AAT29,Information!$A$2:$H$1000,3,FALSE)</f>
        <v>0</v>
      </c>
      <c r="AAW29" s="109">
        <f>VLOOKUP(AAT29,Information!$A$2:$H$1000,4,FALSE)</f>
        <v>0</v>
      </c>
      <c r="AAX29" s="109" t="str">
        <f>VLOOKUP(AAT29,Information!$A$2:$H$1000,8,FALSE)</f>
        <v>Bare.rock</v>
      </c>
      <c r="AAY29" s="109" t="str">
        <f>VLOOKUP(AAT29,Information!$A$2:$I$1000,9,FALSE)</f>
        <v>Bare substrate</v>
      </c>
      <c r="AAZ29" s="116"/>
      <c r="ABA29" s="111"/>
      <c r="ABB29" s="108" t="s">
        <v>298</v>
      </c>
      <c r="ABC29" s="109" t="str">
        <f>VLOOKUP(ABB29,Information!$A$2:$H$1000,2,FALSE)</f>
        <v>unknown</v>
      </c>
      <c r="ABD29" s="109" t="str">
        <f>VLOOKUP(ABB29,Information!$A$2:$H$1000,3,FALSE)</f>
        <v>Porites</v>
      </c>
      <c r="ABE29" s="109" t="str">
        <f>VLOOKUP(ABB29,Information!$A$2:$H$1000,4,FALSE)</f>
        <v>PORITIDAE</v>
      </c>
      <c r="ABF29" s="109" t="str">
        <f>VLOOKUP(ABB29,Information!$A$2:$H$1000,8,FALSE)</f>
        <v>Hard.coral</v>
      </c>
      <c r="ABG29" s="109" t="str">
        <f>VLOOKUP(ABB29,Information!$A$2:$I$1000,9,FALSE)</f>
        <v>Cnidaria</v>
      </c>
      <c r="ABH29" s="110" t="s">
        <v>90</v>
      </c>
      <c r="ABI29" s="111"/>
      <c r="ABJ29" s="108" t="s">
        <v>359</v>
      </c>
      <c r="ABK29" s="109" t="str">
        <f>VLOOKUP(ABJ29,Information!$A$2:$H$1000,2,FALSE)</f>
        <v>unknown</v>
      </c>
      <c r="ABL29" s="109" t="str">
        <f>VLOOKUP(ABJ29,Information!$A$2:$H$1000,3,FALSE)</f>
        <v>unknown</v>
      </c>
      <c r="ABM29" s="109" t="str">
        <f>VLOOKUP(ABJ29,Information!$A$2:$H$1000,4,FALSE)</f>
        <v>unknown</v>
      </c>
      <c r="ABN29" s="109" t="str">
        <f>VLOOKUP(ABJ29,Information!$A$2:$H$1000,8,FALSE)</f>
        <v>Turf.algae</v>
      </c>
      <c r="ABO29" s="109" t="str">
        <f>VLOOKUP(ABJ29,Information!$A$2:$I$1000,9,FALSE)</f>
        <v>Turf algae</v>
      </c>
      <c r="ABP29" s="116"/>
      <c r="ABQ29" s="111"/>
      <c r="ABR29" s="108" t="s">
        <v>330</v>
      </c>
      <c r="ABS29" s="109" t="str">
        <f>VLOOKUP(ABR29,Information!$A$2:$H$1000,2,FALSE)</f>
        <v>unknown</v>
      </c>
      <c r="ABT29" s="109" t="str">
        <f>VLOOKUP(ABR29,Information!$A$2:$H$1000,3,FALSE)</f>
        <v>unknown</v>
      </c>
      <c r="ABU29" s="109" t="str">
        <f>VLOOKUP(ABR29,Information!$A$2:$H$1000,4,FALSE)</f>
        <v>unknown</v>
      </c>
      <c r="ABV29" s="109" t="str">
        <f>VLOOKUP(ABR29,Information!$A$2:$H$1000,8,FALSE)</f>
        <v>Soft.coral</v>
      </c>
      <c r="ABW29" s="109" t="str">
        <f>VLOOKUP(ABR29,Information!$A$2:$I$1000,9,FALSE)</f>
        <v>Cnidaria</v>
      </c>
      <c r="ABX29" s="116"/>
      <c r="ABY29" s="111"/>
      <c r="ABZ29" s="108" t="s">
        <v>238</v>
      </c>
      <c r="ACA29" s="109" t="str">
        <f>VLOOKUP(ABZ29,Information!$A$2:$H$1000,2,FALSE)</f>
        <v>Halophila stipulacea</v>
      </c>
      <c r="ACB29" s="109" t="str">
        <f>VLOOKUP(ABZ29,Information!$A$2:$H$1000,3,FALSE)</f>
        <v>Halophila</v>
      </c>
      <c r="ACC29" s="109" t="str">
        <f>VLOOKUP(ABZ29,Information!$A$2:$H$1000,4,FALSE)</f>
        <v>HYDROCHARITACEAE</v>
      </c>
      <c r="ACD29" s="109" t="str">
        <f>VLOOKUP(ABZ29,Information!$A$2:$H$1000,8,FALSE)</f>
        <v>Seagrass</v>
      </c>
      <c r="ACE29" s="109" t="str">
        <f>VLOOKUP(ABZ29,Information!$A$2:$I$1000,9,FALSE)</f>
        <v>Seagrass</v>
      </c>
      <c r="ACF29" s="116"/>
      <c r="ACG29" s="111"/>
      <c r="ACH29" s="108" t="s">
        <v>309</v>
      </c>
      <c r="ACI29" s="109">
        <f>VLOOKUP(ACH29,Information!$A$2:$H$1000,2,FALSE)</f>
        <v>0</v>
      </c>
      <c r="ACJ29" s="109">
        <f>VLOOKUP(ACH29,Information!$A$2:$H$1000,3,FALSE)</f>
        <v>0</v>
      </c>
      <c r="ACK29" s="109">
        <f>VLOOKUP(ACH29,Information!$A$2:$H$1000,4,FALSE)</f>
        <v>0</v>
      </c>
      <c r="ACL29" s="109" t="str">
        <f>VLOOKUP(ACH29,Information!$A$2:$H$1000,8,FALSE)</f>
        <v>Coral.rubble</v>
      </c>
      <c r="ACM29" s="109" t="str">
        <f>VLOOKUP(ACH29,Information!$A$2:$I$1000,9,FALSE)</f>
        <v>Bare substrate</v>
      </c>
      <c r="ACN29" s="116"/>
      <c r="ACO29" s="111"/>
      <c r="ACP29" s="108" t="s">
        <v>322</v>
      </c>
      <c r="ACQ29" s="109">
        <f>VLOOKUP(ACP29,Information!$A$2:$H$1000,2,FALSE)</f>
        <v>0</v>
      </c>
      <c r="ACR29" s="109">
        <f>VLOOKUP(ACP29,Information!$A$2:$H$1000,3,FALSE)</f>
        <v>0</v>
      </c>
      <c r="ACS29" s="109">
        <f>VLOOKUP(ACP29,Information!$A$2:$H$1000,4,FALSE)</f>
        <v>0</v>
      </c>
      <c r="ACT29" s="109" t="str">
        <f>VLOOKUP(ACP29,Information!$A$2:$H$1000,8,FALSE)</f>
        <v>Sand</v>
      </c>
      <c r="ACU29" s="109" t="str">
        <f>VLOOKUP(ACP29,Information!$A$2:$I$1000,9,FALSE)</f>
        <v>Bare substrate</v>
      </c>
      <c r="ACV29" s="116"/>
      <c r="ACW29" s="111"/>
      <c r="ACX29" s="108" t="s">
        <v>322</v>
      </c>
      <c r="ACY29" s="109">
        <f>VLOOKUP(ACX29,Information!$A$2:$H$1000,2,FALSE)</f>
        <v>0</v>
      </c>
      <c r="ACZ29" s="109">
        <f>VLOOKUP(ACX29,Information!$A$2:$H$1000,3,FALSE)</f>
        <v>0</v>
      </c>
      <c r="ADA29" s="109">
        <f>VLOOKUP(ACX29,Information!$A$2:$H$1000,4,FALSE)</f>
        <v>0</v>
      </c>
      <c r="ADB29" s="109" t="str">
        <f>VLOOKUP(ACX29,Information!$A$2:$H$1000,8,FALSE)</f>
        <v>Sand</v>
      </c>
      <c r="ADC29" s="109" t="str">
        <f>VLOOKUP(ACX29,Information!$A$2:$I$1000,9,FALSE)</f>
        <v>Bare substrate</v>
      </c>
      <c r="ADD29" s="116"/>
      <c r="ADE29" s="111"/>
      <c r="ADF29" s="108" t="s">
        <v>322</v>
      </c>
      <c r="ADG29" s="109">
        <f>VLOOKUP(ADF29,Information!$A$2:$H$1000,2,FALSE)</f>
        <v>0</v>
      </c>
      <c r="ADH29" s="109">
        <f>VLOOKUP(ADF29,Information!$A$2:$H$1000,3,FALSE)</f>
        <v>0</v>
      </c>
      <c r="ADI29" s="109">
        <f>VLOOKUP(ADF29,Information!$A$2:$H$1000,4,FALSE)</f>
        <v>0</v>
      </c>
      <c r="ADJ29" s="109" t="str">
        <f>VLOOKUP(ADF29,Information!$A$2:$H$1000,8,FALSE)</f>
        <v>Sand</v>
      </c>
      <c r="ADK29" s="109" t="str">
        <f>VLOOKUP(ADF29,Information!$A$2:$I$1000,9,FALSE)</f>
        <v>Bare substrate</v>
      </c>
      <c r="ADL29" s="116"/>
      <c r="ADM29" s="111"/>
      <c r="ADN29" s="108" t="s">
        <v>178</v>
      </c>
      <c r="ADO29" s="109" t="str">
        <f>VLOOKUP(ADN29,Information!$A$2:$H$1000,2,FALSE)</f>
        <v>unknown</v>
      </c>
      <c r="ADP29" s="109" t="str">
        <f>VLOOKUP(ADN29,Information!$A$2:$H$1000,3,FALSE)</f>
        <v>Dictyota</v>
      </c>
      <c r="ADQ29" s="109" t="str">
        <f>VLOOKUP(ADN29,Information!$A$2:$H$1000,4,FALSE)</f>
        <v>DICTYOTACEAE</v>
      </c>
      <c r="ADR29" s="109" t="str">
        <f>VLOOKUP(ADN29,Information!$A$2:$H$1000,8,FALSE)</f>
        <v>Brown.algae</v>
      </c>
      <c r="ADS29" s="109" t="str">
        <f>VLOOKUP(ADN29,Information!$A$2:$I$1000,9,FALSE)</f>
        <v>Macroalgae</v>
      </c>
      <c r="ADT29" s="116"/>
      <c r="ADU29" s="111"/>
    </row>
    <row r="30" spans="1:801" ht="13.8">
      <c r="A30" s="101">
        <v>13.5</v>
      </c>
      <c r="B30" s="115" t="s">
        <v>300</v>
      </c>
      <c r="C30" s="103" t="str">
        <f>VLOOKUP(B30,Information!$A$2:$H$1000,2,FALSE)</f>
        <v>Porites cylindrica</v>
      </c>
      <c r="D30" s="104" t="str">
        <f>VLOOKUP(B30,Information!$A$2:$H$1000,3,FALSE)</f>
        <v>Porites</v>
      </c>
      <c r="E30" s="104" t="str">
        <f>VLOOKUP(B30,Information!$A$2:$H$1000,4,FALSE)</f>
        <v>PORITIDAE</v>
      </c>
      <c r="F30" s="104" t="str">
        <f>VLOOKUP(B30,Information!$A$2:$H$1000,8,FALSE)</f>
        <v>Hard.coral</v>
      </c>
      <c r="G30" s="104" t="str">
        <f>VLOOKUP(B30,Information!$A$2:$I$1000,9,FALSE)</f>
        <v>Cnidaria</v>
      </c>
      <c r="H30" s="105" t="s">
        <v>1836</v>
      </c>
      <c r="I30" s="106"/>
      <c r="J30" s="115" t="s">
        <v>324</v>
      </c>
      <c r="K30" s="103" t="str">
        <f>VLOOKUP(J30,Information!$A$2:$H$1000,2,FALSE)</f>
        <v>unknown</v>
      </c>
      <c r="L30" s="104" t="str">
        <f>VLOOKUP(J30,Information!$A$2:$H$1000,3,FALSE)</f>
        <v>Sargassum</v>
      </c>
      <c r="M30" s="104" t="str">
        <f>VLOOKUP(J30,Information!$A$2:$H$1000,4,FALSE)</f>
        <v>SARGASSACEAE</v>
      </c>
      <c r="N30" s="104" t="str">
        <f>VLOOKUP(J30,Information!$A$2:$H$1000,8,FALSE)</f>
        <v>Brown.algae</v>
      </c>
      <c r="O30" s="104" t="str">
        <f>VLOOKUP(J30,Information!$A$2:$I$1000,9,FALSE)</f>
        <v>Macroalgae</v>
      </c>
      <c r="P30" s="106"/>
      <c r="Q30" s="106"/>
      <c r="R30" s="115" t="s">
        <v>82</v>
      </c>
      <c r="S30" s="103" t="str">
        <f>VLOOKUP(R30,Information!$A$2:$H$1000,2,FALSE)</f>
        <v>unknown</v>
      </c>
      <c r="T30" s="104" t="str">
        <f>VLOOKUP(R30,Information!$A$2:$H$1000,3,FALSE)</f>
        <v>Acropora</v>
      </c>
      <c r="U30" s="104" t="str">
        <f>VLOOKUP(R30,Information!$A$2:$H$1000,4,FALSE)</f>
        <v>ACROPORIDAE</v>
      </c>
      <c r="V30" s="104" t="str">
        <f>VLOOKUP(R30,Information!$A$2:$H$1000,8,FALSE)</f>
        <v>Hard.coral</v>
      </c>
      <c r="W30" s="104" t="str">
        <f>VLOOKUP(R30,Information!$A$2:$I$1000,9,FALSE)</f>
        <v>Cnidaria</v>
      </c>
      <c r="X30" s="105" t="s">
        <v>1837</v>
      </c>
      <c r="Y30" s="106"/>
      <c r="Z30" s="115" t="s">
        <v>309</v>
      </c>
      <c r="AA30" s="103">
        <f>VLOOKUP(Z30,Information!$A$2:$H$1000,2,FALSE)</f>
        <v>0</v>
      </c>
      <c r="AB30" s="104">
        <f>VLOOKUP(Z30,Information!$A$2:$H$1000,3,FALSE)</f>
        <v>0</v>
      </c>
      <c r="AC30" s="104">
        <f>VLOOKUP(Z30,Information!$A$2:$H$1000,4,FALSE)</f>
        <v>0</v>
      </c>
      <c r="AD30" s="104" t="str">
        <f>VLOOKUP(Z30,Information!$A$2:$H$1000,8,FALSE)</f>
        <v>Coral.rubble</v>
      </c>
      <c r="AE30" s="104" t="str">
        <f>VLOOKUP(Z30,Information!$A$2:$I$1000,9,FALSE)</f>
        <v>Bare substrate</v>
      </c>
      <c r="AF30" s="106"/>
      <c r="AG30" s="106"/>
      <c r="AH30" s="115" t="s">
        <v>304</v>
      </c>
      <c r="AI30" s="103" t="str">
        <f>VLOOKUP(AH30,Information!$A$2:$H$1000,2,FALSE)</f>
        <v>Porites rus</v>
      </c>
      <c r="AJ30" s="104" t="str">
        <f>VLOOKUP(AH30,Information!$A$2:$H$1000,3,FALSE)</f>
        <v>Porites</v>
      </c>
      <c r="AK30" s="104" t="str">
        <f>VLOOKUP(AH30,Information!$A$2:$H$1000,4,FALSE)</f>
        <v>PORITIDAE</v>
      </c>
      <c r="AL30" s="104" t="str">
        <f>VLOOKUP(AH30,Information!$A$2:$H$1000,8,FALSE)</f>
        <v>Hard.coral</v>
      </c>
      <c r="AM30" s="104" t="str">
        <f>VLOOKUP(AH30,Information!$A$2:$I$1000,9,FALSE)</f>
        <v>Cnidaria</v>
      </c>
      <c r="AN30" s="105" t="s">
        <v>1836</v>
      </c>
      <c r="AO30" s="106"/>
      <c r="AP30" s="115" t="s">
        <v>200</v>
      </c>
      <c r="AQ30" s="103" t="str">
        <f>VLOOKUP(AP30,Information!$A$2:$H$1000,2,FALSE)</f>
        <v>unknown</v>
      </c>
      <c r="AR30" s="104" t="str">
        <f>VLOOKUP(AP30,Information!$A$2:$H$1000,3,FALSE)</f>
        <v>Echinopora</v>
      </c>
      <c r="AS30" s="104" t="str">
        <f>VLOOKUP(AP30,Information!$A$2:$H$1000,4,FALSE)</f>
        <v>MERULINIDAE</v>
      </c>
      <c r="AT30" s="104" t="str">
        <f>VLOOKUP(AP30,Information!$A$2:$H$1000,8,FALSE)</f>
        <v>Hard.coral</v>
      </c>
      <c r="AU30" s="104" t="str">
        <f>VLOOKUP(AP30,Information!$A$2:$I$1000,9,FALSE)</f>
        <v>Cnidaria</v>
      </c>
      <c r="AV30" s="105" t="s">
        <v>1836</v>
      </c>
      <c r="AW30" s="106"/>
      <c r="AX30" s="115" t="s">
        <v>245</v>
      </c>
      <c r="AY30" s="103" t="str">
        <f>VLOOKUP(AX30,Information!$A$2:$H$1000,2,FALSE)</f>
        <v>unknown</v>
      </c>
      <c r="AZ30" s="104" t="str">
        <f>VLOOKUP(AX30,Information!$A$2:$H$1000,3,FALSE)</f>
        <v>unknown</v>
      </c>
      <c r="BA30" s="104" t="str">
        <f>VLOOKUP(AX30,Information!$A$2:$H$1000,4,FALSE)</f>
        <v>unknown</v>
      </c>
      <c r="BB30" s="104" t="str">
        <f>VLOOKUP(AX30,Information!$A$2:$H$1000,8,FALSE)</f>
        <v>Hydroid</v>
      </c>
      <c r="BC30" s="104" t="str">
        <f>VLOOKUP(AX30,Information!$A$2:$I$1000,9,FALSE)</f>
        <v>Cnidaria</v>
      </c>
      <c r="BD30" s="106"/>
      <c r="BE30" s="106"/>
      <c r="BF30" s="115" t="s">
        <v>330</v>
      </c>
      <c r="BG30" s="103" t="str">
        <f>VLOOKUP(BF30,Information!$A$2:$H$1000,2,FALSE)</f>
        <v>unknown</v>
      </c>
      <c r="BH30" s="104" t="str">
        <f>VLOOKUP(BF30,Information!$A$2:$H$1000,3,FALSE)</f>
        <v>unknown</v>
      </c>
      <c r="BI30" s="104" t="str">
        <f>VLOOKUP(BF30,Information!$A$2:$H$1000,4,FALSE)</f>
        <v>unknown</v>
      </c>
      <c r="BJ30" s="104" t="str">
        <f>VLOOKUP(BF30,Information!$A$2:$H$1000,8,FALSE)</f>
        <v>Soft.coral</v>
      </c>
      <c r="BK30" s="104" t="str">
        <f>VLOOKUP(BF30,Information!$A$2:$I$1000,9,FALSE)</f>
        <v>Cnidaria</v>
      </c>
      <c r="BL30" s="106"/>
      <c r="BM30" s="106"/>
      <c r="BN30" s="115" t="s">
        <v>320</v>
      </c>
      <c r="BO30" s="103">
        <f>VLOOKUP(BN30,Information!$A$2:$H$1000,2,FALSE)</f>
        <v>0</v>
      </c>
      <c r="BP30" s="104">
        <f>VLOOKUP(BN30,Information!$A$2:$H$1000,3,FALSE)</f>
        <v>0</v>
      </c>
      <c r="BQ30" s="104">
        <f>VLOOKUP(BN30,Information!$A$2:$H$1000,4,FALSE)</f>
        <v>0</v>
      </c>
      <c r="BR30" s="104" t="str">
        <f>VLOOKUP(BN30,Information!$A$2:$H$1000,8,FALSE)</f>
        <v>Bare.rock</v>
      </c>
      <c r="BS30" s="104" t="str">
        <f>VLOOKUP(BN30,Information!$A$2:$I$1000,9,FALSE)</f>
        <v>Bare substrate</v>
      </c>
      <c r="BT30" s="106"/>
      <c r="BU30" s="106"/>
      <c r="BV30" s="115" t="s">
        <v>82</v>
      </c>
      <c r="BW30" s="103" t="str">
        <f>VLOOKUP(BV30,Information!$A$2:$H$1000,2,FALSE)</f>
        <v>unknown</v>
      </c>
      <c r="BX30" s="104" t="str">
        <f>VLOOKUP(BV30,Information!$A$2:$H$1000,3,FALSE)</f>
        <v>Acropora</v>
      </c>
      <c r="BY30" s="104" t="str">
        <f>VLOOKUP(BV30,Information!$A$2:$H$1000,4,FALSE)</f>
        <v>ACROPORIDAE</v>
      </c>
      <c r="BZ30" s="104" t="str">
        <f>VLOOKUP(BV30,Information!$A$2:$H$1000,8,FALSE)</f>
        <v>Hard.coral</v>
      </c>
      <c r="CA30" s="104" t="str">
        <f>VLOOKUP(BV30,Information!$A$2:$I$1000,9,FALSE)</f>
        <v>Cnidaria</v>
      </c>
      <c r="CB30" s="105" t="s">
        <v>1836</v>
      </c>
      <c r="CC30" s="106"/>
      <c r="CD30" s="115" t="s">
        <v>245</v>
      </c>
      <c r="CE30" s="103" t="str">
        <f>VLOOKUP(CD30,Information!$A$2:$H$1000,2,FALSE)</f>
        <v>unknown</v>
      </c>
      <c r="CF30" s="104" t="str">
        <f>VLOOKUP(CD30,Information!$A$2:$H$1000,3,FALSE)</f>
        <v>unknown</v>
      </c>
      <c r="CG30" s="104" t="str">
        <f>VLOOKUP(CD30,Information!$A$2:$H$1000,4,FALSE)</f>
        <v>unknown</v>
      </c>
      <c r="CH30" s="104" t="str">
        <f>VLOOKUP(CD30,Information!$A$2:$H$1000,8,FALSE)</f>
        <v>Hydroid</v>
      </c>
      <c r="CI30" s="104" t="str">
        <f>VLOOKUP(CD30,Information!$A$2:$I$1000,9,FALSE)</f>
        <v>Cnidaria</v>
      </c>
      <c r="CJ30" s="106"/>
      <c r="CK30" s="106"/>
      <c r="CL30" s="115" t="s">
        <v>300</v>
      </c>
      <c r="CM30" s="103" t="str">
        <f>VLOOKUP(CL30,Information!$A$2:$H$1000,2,FALSE)</f>
        <v>Porites cylindrica</v>
      </c>
      <c r="CN30" s="104" t="str">
        <f>VLOOKUP(CL30,Information!$A$2:$H$1000,3,FALSE)</f>
        <v>Porites</v>
      </c>
      <c r="CO30" s="104" t="str">
        <f>VLOOKUP(CL30,Information!$A$2:$H$1000,4,FALSE)</f>
        <v>PORITIDAE</v>
      </c>
      <c r="CP30" s="104" t="str">
        <f>VLOOKUP(CL30,Information!$A$2:$H$1000,8,FALSE)</f>
        <v>Hard.coral</v>
      </c>
      <c r="CQ30" s="104" t="str">
        <f>VLOOKUP(CL30,Information!$A$2:$I$1000,9,FALSE)</f>
        <v>Cnidaria</v>
      </c>
      <c r="CR30" s="105" t="s">
        <v>1836</v>
      </c>
      <c r="CS30" s="106"/>
      <c r="CT30" s="115" t="s">
        <v>320</v>
      </c>
      <c r="CU30" s="103">
        <f>VLOOKUP(CT30,Information!$A$2:$H$1000,2,FALSE)</f>
        <v>0</v>
      </c>
      <c r="CV30" s="104">
        <f>VLOOKUP(CT30,Information!$A$2:$H$1000,3,FALSE)</f>
        <v>0</v>
      </c>
      <c r="CW30" s="104">
        <f>VLOOKUP(CT30,Information!$A$2:$H$1000,4,FALSE)</f>
        <v>0</v>
      </c>
      <c r="CX30" s="104" t="str">
        <f>VLOOKUP(CT30,Information!$A$2:$H$1000,8,FALSE)</f>
        <v>Bare.rock</v>
      </c>
      <c r="CY30" s="104" t="str">
        <f>VLOOKUP(CT30,Information!$A$2:$I$1000,9,FALSE)</f>
        <v>Bare substrate</v>
      </c>
      <c r="CZ30" s="106"/>
      <c r="DA30" s="106"/>
      <c r="DB30" s="107" t="s">
        <v>87</v>
      </c>
      <c r="DC30" s="103" t="str">
        <f>VLOOKUP(DB30,Information!$A$2:$H$1000,2,FALSE)</f>
        <v>unknown</v>
      </c>
      <c r="DD30" s="104" t="str">
        <f>VLOOKUP(DB30,Information!$A$2:$H$1000,3,FALSE)</f>
        <v>unknown</v>
      </c>
      <c r="DE30" s="104" t="str">
        <f>VLOOKUP(DB30,Information!$A$2:$H$1000,4,FALSE)</f>
        <v>unknown</v>
      </c>
      <c r="DF30" s="104" t="str">
        <f>VLOOKUP(DB30,Information!$A$2:$H$1000,8,FALSE)</f>
        <v>Algae</v>
      </c>
      <c r="DG30" s="104" t="str">
        <f>VLOOKUP(DB30,Information!$A$2:$I$1000,9,FALSE)</f>
        <v>macroalgae</v>
      </c>
      <c r="DH30" s="106"/>
      <c r="DI30" s="106"/>
      <c r="DJ30" s="107" t="s">
        <v>309</v>
      </c>
      <c r="DK30" s="103">
        <f>VLOOKUP(DJ30,Information!$A$2:$H$1000,2,FALSE)</f>
        <v>0</v>
      </c>
      <c r="DL30" s="104">
        <f>VLOOKUP(DJ30,Information!$A$2:$H$1000,3,FALSE)</f>
        <v>0</v>
      </c>
      <c r="DM30" s="104">
        <f>VLOOKUP(DJ30,Information!$A$2:$H$1000,4,FALSE)</f>
        <v>0</v>
      </c>
      <c r="DN30" s="104" t="str">
        <f>VLOOKUP(DJ30,Information!$A$2:$H$1000,8,FALSE)</f>
        <v>Coral.rubble</v>
      </c>
      <c r="DO30" s="104" t="str">
        <f>VLOOKUP(DJ30,Information!$A$2:$I$1000,9,FALSE)</f>
        <v>Bare substrate</v>
      </c>
      <c r="DP30" s="106"/>
      <c r="DQ30" s="106"/>
      <c r="DR30" s="115" t="s">
        <v>309</v>
      </c>
      <c r="DS30" s="103">
        <f>VLOOKUP(DR30,Information!$A$2:$H$1000,2,FALSE)</f>
        <v>0</v>
      </c>
      <c r="DT30" s="104">
        <f>VLOOKUP(DR30,Information!$A$2:$H$1000,3,FALSE)</f>
        <v>0</v>
      </c>
      <c r="DU30" s="104">
        <f>VLOOKUP(DR30,Information!$A$2:$H$1000,4,FALSE)</f>
        <v>0</v>
      </c>
      <c r="DV30" s="104" t="str">
        <f>VLOOKUP(DR30,Information!$A$2:$H$1000,8,FALSE)</f>
        <v>Coral.rubble</v>
      </c>
      <c r="DW30" s="104" t="str">
        <f>VLOOKUP(DR30,Information!$A$2:$I$1000,9,FALSE)</f>
        <v>Bare substrate</v>
      </c>
      <c r="DX30" s="106"/>
      <c r="DY30" s="106"/>
      <c r="DZ30" s="115" t="s">
        <v>324</v>
      </c>
      <c r="EA30" s="103" t="str">
        <f>VLOOKUP(DZ30,Information!$A$2:$H$1000,2,FALSE)</f>
        <v>unknown</v>
      </c>
      <c r="EB30" s="104" t="str">
        <f>VLOOKUP(DZ30,Information!$A$2:$H$1000,3,FALSE)</f>
        <v>Sargassum</v>
      </c>
      <c r="EC30" s="104" t="str">
        <f>VLOOKUP(DZ30,Information!$A$2:$H$1000,4,FALSE)</f>
        <v>SARGASSACEAE</v>
      </c>
      <c r="ED30" s="104" t="str">
        <f>VLOOKUP(DZ30,Information!$A$2:$H$1000,8,FALSE)</f>
        <v>Brown.algae</v>
      </c>
      <c r="EE30" s="104" t="str">
        <f>VLOOKUP(DZ30,Information!$A$2:$I$1000,9,FALSE)</f>
        <v>Macroalgae</v>
      </c>
      <c r="EF30" s="106"/>
      <c r="EG30" s="106"/>
      <c r="EH30" s="115" t="s">
        <v>82</v>
      </c>
      <c r="EI30" s="103" t="str">
        <f>VLOOKUP(EH30,Information!$A$2:$H$1000,2,FALSE)</f>
        <v>unknown</v>
      </c>
      <c r="EJ30" s="104" t="str">
        <f>VLOOKUP(EH30,Information!$A$2:$H$1000,3,FALSE)</f>
        <v>Acropora</v>
      </c>
      <c r="EK30" s="104" t="str">
        <f>VLOOKUP(EH30,Information!$A$2:$H$1000,4,FALSE)</f>
        <v>ACROPORIDAE</v>
      </c>
      <c r="EL30" s="104" t="str">
        <f>VLOOKUP(EH30,Information!$A$2:$H$1000,8,FALSE)</f>
        <v>Hard.coral</v>
      </c>
      <c r="EM30" s="104" t="str">
        <f>VLOOKUP(EH30,Information!$A$2:$I$1000,9,FALSE)</f>
        <v>Cnidaria</v>
      </c>
      <c r="EN30" s="105" t="s">
        <v>1836</v>
      </c>
      <c r="EO30" s="106"/>
      <c r="EP30" s="115" t="s">
        <v>304</v>
      </c>
      <c r="EQ30" s="103" t="str">
        <f>VLOOKUP(EP30,Information!$A$2:$H$1000,2,FALSE)</f>
        <v>Porites rus</v>
      </c>
      <c r="ER30" s="104" t="str">
        <f>VLOOKUP(EP30,Information!$A$2:$H$1000,3,FALSE)</f>
        <v>Porites</v>
      </c>
      <c r="ES30" s="104" t="str">
        <f>VLOOKUP(EP30,Information!$A$2:$H$1000,4,FALSE)</f>
        <v>PORITIDAE</v>
      </c>
      <c r="ET30" s="104" t="str">
        <f>VLOOKUP(EP30,Information!$A$2:$H$1000,8,FALSE)</f>
        <v>Hard.coral</v>
      </c>
      <c r="EU30" s="104" t="str">
        <f>VLOOKUP(EP30,Information!$A$2:$I$1000,9,FALSE)</f>
        <v>Cnidaria</v>
      </c>
      <c r="EV30" s="105" t="s">
        <v>1836</v>
      </c>
      <c r="EW30" s="106"/>
      <c r="EX30" s="107" t="s">
        <v>309</v>
      </c>
      <c r="EY30" s="103">
        <f>VLOOKUP(EX30,Information!$A$2:$H$1000,2,FALSE)</f>
        <v>0</v>
      </c>
      <c r="EZ30" s="104">
        <f>VLOOKUP(EX30,Information!$A$2:$H$1000,3,FALSE)</f>
        <v>0</v>
      </c>
      <c r="FA30" s="104">
        <f>VLOOKUP(EX30,Information!$A$2:$H$1000,4,FALSE)</f>
        <v>0</v>
      </c>
      <c r="FB30" s="104" t="str">
        <f>VLOOKUP(EX30,Information!$A$2:$H$1000,8,FALSE)</f>
        <v>Coral.rubble</v>
      </c>
      <c r="FC30" s="104" t="str">
        <f>VLOOKUP(EX30,Information!$A$2:$I$1000,9,FALSE)</f>
        <v>Bare substrate</v>
      </c>
      <c r="FD30" s="106"/>
      <c r="FE30" s="106"/>
      <c r="FF30" s="115" t="s">
        <v>304</v>
      </c>
      <c r="FG30" s="103" t="str">
        <f>VLOOKUP(FF30,Information!$A$2:$H$1000,2,FALSE)</f>
        <v>Porites rus</v>
      </c>
      <c r="FH30" s="104" t="str">
        <f>VLOOKUP(FF30,Information!$A$2:$H$1000,3,FALSE)</f>
        <v>Porites</v>
      </c>
      <c r="FI30" s="104" t="str">
        <f>VLOOKUP(FF30,Information!$A$2:$H$1000,4,FALSE)</f>
        <v>PORITIDAE</v>
      </c>
      <c r="FJ30" s="104" t="str">
        <f>VLOOKUP(FF30,Information!$A$2:$H$1000,8,FALSE)</f>
        <v>Hard.coral</v>
      </c>
      <c r="FK30" s="104" t="str">
        <f>VLOOKUP(FF30,Information!$A$2:$I$1000,9,FALSE)</f>
        <v>Cnidaria</v>
      </c>
      <c r="FL30" s="105" t="s">
        <v>1836</v>
      </c>
      <c r="FM30" s="106"/>
      <c r="FN30" s="115" t="s">
        <v>330</v>
      </c>
      <c r="FO30" s="103" t="str">
        <f>VLOOKUP(FN30,Information!$A$2:$H$1000,2,FALSE)</f>
        <v>unknown</v>
      </c>
      <c r="FP30" s="104" t="str">
        <f>VLOOKUP(FN30,Information!$A$2:$H$1000,3,FALSE)</f>
        <v>unknown</v>
      </c>
      <c r="FQ30" s="104" t="str">
        <f>VLOOKUP(FN30,Information!$A$2:$H$1000,4,FALSE)</f>
        <v>unknown</v>
      </c>
      <c r="FR30" s="104" t="str">
        <f>VLOOKUP(FN30,Information!$A$2:$H$1000,8,FALSE)</f>
        <v>Soft.coral</v>
      </c>
      <c r="FS30" s="104" t="str">
        <f>VLOOKUP(FN30,Information!$A$2:$I$1000,9,FALSE)</f>
        <v>Cnidaria</v>
      </c>
      <c r="FT30" s="106"/>
      <c r="FU30" s="106"/>
      <c r="FV30" s="115" t="s">
        <v>330</v>
      </c>
      <c r="FW30" s="103" t="str">
        <f>VLOOKUP(FV30,Information!$A$2:$H$1000,2,FALSE)</f>
        <v>unknown</v>
      </c>
      <c r="FX30" s="104" t="str">
        <f>VLOOKUP(FV30,Information!$A$2:$H$1000,3,FALSE)</f>
        <v>unknown</v>
      </c>
      <c r="FY30" s="104" t="str">
        <f>VLOOKUP(FV30,Information!$A$2:$H$1000,4,FALSE)</f>
        <v>unknown</v>
      </c>
      <c r="FZ30" s="104" t="str">
        <f>VLOOKUP(FV30,Information!$A$2:$H$1000,8,FALSE)</f>
        <v>Soft.coral</v>
      </c>
      <c r="GA30" s="104" t="str">
        <f>VLOOKUP(FV30,Information!$A$2:$I$1000,9,FALSE)</f>
        <v>Cnidaria</v>
      </c>
      <c r="GB30" s="106"/>
      <c r="GC30" s="106"/>
      <c r="GD30" s="115" t="s">
        <v>317</v>
      </c>
      <c r="GE30" s="103" t="str">
        <f>VLOOKUP(GD30,Information!$A$2:$H$1000,2,FALSE)</f>
        <v>Rhytisma fulvum</v>
      </c>
      <c r="GF30" s="104" t="str">
        <f>VLOOKUP(GD30,Information!$A$2:$H$1000,3,FALSE)</f>
        <v>Rhytisma</v>
      </c>
      <c r="GG30" s="104" t="str">
        <f>VLOOKUP(GD30,Information!$A$2:$H$1000,4,FALSE)</f>
        <v>ALCYONIIDAE</v>
      </c>
      <c r="GH30" s="104" t="str">
        <f>VLOOKUP(GD30,Information!$A$2:$H$1000,8,FALSE)</f>
        <v>Soft.coral</v>
      </c>
      <c r="GI30" s="104" t="str">
        <f>VLOOKUP(GD30,Information!$A$2:$I$1000,9,FALSE)</f>
        <v>Cnidaria</v>
      </c>
      <c r="GJ30" s="106"/>
      <c r="GK30" s="106"/>
      <c r="GL30" s="115" t="s">
        <v>82</v>
      </c>
      <c r="GM30" s="103" t="str">
        <f>VLOOKUP(GL30,Information!$A$2:$H$1000,2,FALSE)</f>
        <v>unknown</v>
      </c>
      <c r="GN30" s="104" t="str">
        <f>VLOOKUP(GL30,Information!$A$2:$H$1000,3,FALSE)</f>
        <v>Acropora</v>
      </c>
      <c r="GO30" s="104" t="str">
        <f>VLOOKUP(GL30,Information!$A$2:$H$1000,4,FALSE)</f>
        <v>ACROPORIDAE</v>
      </c>
      <c r="GP30" s="104" t="str">
        <f>VLOOKUP(GL30,Information!$A$2:$H$1000,8,FALSE)</f>
        <v>Hard.coral</v>
      </c>
      <c r="GQ30" s="104" t="str">
        <f>VLOOKUP(GL30,Information!$A$2:$I$1000,9,FALSE)</f>
        <v>Cnidaria</v>
      </c>
      <c r="GR30" s="105" t="s">
        <v>1836</v>
      </c>
      <c r="GS30" s="106"/>
      <c r="GT30" s="115" t="s">
        <v>309</v>
      </c>
      <c r="GU30" s="103">
        <f>VLOOKUP(GT30,Information!$A$2:$H$1000,2,FALSE)</f>
        <v>0</v>
      </c>
      <c r="GV30" s="104">
        <f>VLOOKUP(GT30,Information!$A$2:$H$1000,3,FALSE)</f>
        <v>0</v>
      </c>
      <c r="GW30" s="104">
        <f>VLOOKUP(GT30,Information!$A$2:$H$1000,4,FALSE)</f>
        <v>0</v>
      </c>
      <c r="GX30" s="104" t="str">
        <f>VLOOKUP(GT30,Information!$A$2:$H$1000,8,FALSE)</f>
        <v>Coral.rubble</v>
      </c>
      <c r="GY30" s="104" t="str">
        <f>VLOOKUP(GT30,Information!$A$2:$I$1000,9,FALSE)</f>
        <v>Bare substrate</v>
      </c>
      <c r="GZ30" s="106"/>
      <c r="HA30" s="106"/>
      <c r="HB30" s="115" t="s">
        <v>178</v>
      </c>
      <c r="HC30" s="103" t="str">
        <f>VLOOKUP(HB30,Information!$A$2:$H$1000,2,FALSE)</f>
        <v>unknown</v>
      </c>
      <c r="HD30" s="104" t="str">
        <f>VLOOKUP(HB30,Information!$A$2:$H$1000,3,FALSE)</f>
        <v>Dictyota</v>
      </c>
      <c r="HE30" s="104" t="str">
        <f>VLOOKUP(HB30,Information!$A$2:$H$1000,4,FALSE)</f>
        <v>DICTYOTACEAE</v>
      </c>
      <c r="HF30" s="104" t="str">
        <f>VLOOKUP(HB30,Information!$A$2:$H$1000,8,FALSE)</f>
        <v>Brown.algae</v>
      </c>
      <c r="HG30" s="104" t="str">
        <f>VLOOKUP(HB30,Information!$A$2:$I$1000,9,FALSE)</f>
        <v>Macroalgae</v>
      </c>
      <c r="HH30" s="106"/>
      <c r="HI30" s="106"/>
      <c r="HJ30" s="115" t="s">
        <v>255</v>
      </c>
      <c r="HK30" s="103" t="str">
        <f>VLOOKUP(HJ30,Information!$A$2:$H$1000,2,FALSE)</f>
        <v>Lobophora variegata</v>
      </c>
      <c r="HL30" s="104" t="str">
        <f>VLOOKUP(HJ30,Information!$A$2:$H$1000,3,FALSE)</f>
        <v>Lobophora</v>
      </c>
      <c r="HM30" s="104" t="str">
        <f>VLOOKUP(HJ30,Information!$A$2:$H$1000,4,FALSE)</f>
        <v>DICTYOTACEAE</v>
      </c>
      <c r="HN30" s="104" t="str">
        <f>VLOOKUP(HJ30,Information!$A$2:$H$1000,8,FALSE)</f>
        <v>Brown.algae</v>
      </c>
      <c r="HO30" s="104" t="str">
        <f>VLOOKUP(HJ30,Information!$A$2:$I$1000,9,FALSE)</f>
        <v>Macroalgae</v>
      </c>
      <c r="HP30" s="106"/>
      <c r="HQ30" s="106"/>
      <c r="HR30" s="115" t="s">
        <v>359</v>
      </c>
      <c r="HS30" s="103" t="str">
        <f>VLOOKUP(HR30,Information!$A$2:$H$1000,2,FALSE)</f>
        <v>unknown</v>
      </c>
      <c r="HT30" s="104" t="str">
        <f>VLOOKUP(HR30,Information!$A$2:$H$1000,3,FALSE)</f>
        <v>unknown</v>
      </c>
      <c r="HU30" s="104" t="str">
        <f>VLOOKUP(HR30,Information!$A$2:$H$1000,4,FALSE)</f>
        <v>unknown</v>
      </c>
      <c r="HV30" s="104" t="str">
        <f>VLOOKUP(HR30,Information!$A$2:$H$1000,8,FALSE)</f>
        <v>Turf.algae</v>
      </c>
      <c r="HW30" s="104" t="str">
        <f>VLOOKUP(HR30,Information!$A$2:$I$1000,9,FALSE)</f>
        <v>Turf algae</v>
      </c>
      <c r="HX30" s="106"/>
      <c r="HY30" s="106"/>
      <c r="HZ30" s="115" t="s">
        <v>245</v>
      </c>
      <c r="IA30" s="103" t="str">
        <f>VLOOKUP(HZ30,Information!$A$2:$H$1000,2,FALSE)</f>
        <v>unknown</v>
      </c>
      <c r="IB30" s="104" t="str">
        <f>VLOOKUP(HZ30,Information!$A$2:$H$1000,3,FALSE)</f>
        <v>unknown</v>
      </c>
      <c r="IC30" s="104" t="str">
        <f>VLOOKUP(HZ30,Information!$A$2:$H$1000,4,FALSE)</f>
        <v>unknown</v>
      </c>
      <c r="ID30" s="104" t="str">
        <f>VLOOKUP(HZ30,Information!$A$2:$H$1000,8,FALSE)</f>
        <v>Hydroid</v>
      </c>
      <c r="IE30" s="104" t="str">
        <f>VLOOKUP(HZ30,Information!$A$2:$I$1000,9,FALSE)</f>
        <v>Cnidaria</v>
      </c>
      <c r="IF30" s="106"/>
      <c r="IG30" s="106"/>
      <c r="IH30" s="107" t="s">
        <v>298</v>
      </c>
      <c r="II30" s="103" t="str">
        <f>VLOOKUP(IH30,Information!$A$2:$H$1000,2,FALSE)</f>
        <v>unknown</v>
      </c>
      <c r="IJ30" s="104" t="str">
        <f>VLOOKUP(IH30,Information!$A$2:$H$1000,3,FALSE)</f>
        <v>Porites</v>
      </c>
      <c r="IK30" s="104" t="str">
        <f>VLOOKUP(IH30,Information!$A$2:$H$1000,4,FALSE)</f>
        <v>PORITIDAE</v>
      </c>
      <c r="IL30" s="104" t="str">
        <f>VLOOKUP(IH30,Information!$A$2:$H$1000,8,FALSE)</f>
        <v>Hard.coral</v>
      </c>
      <c r="IM30" s="104" t="str">
        <f>VLOOKUP(IH30,Information!$A$2:$I$1000,9,FALSE)</f>
        <v>Cnidaria</v>
      </c>
      <c r="IN30" s="105" t="s">
        <v>80</v>
      </c>
      <c r="IO30" s="106"/>
      <c r="IP30" s="115" t="s">
        <v>82</v>
      </c>
      <c r="IQ30" s="103" t="str">
        <f>VLOOKUP(IP30,Information!$A$2:$H$1000,2,FALSE)</f>
        <v>unknown</v>
      </c>
      <c r="IR30" s="104" t="str">
        <f>VLOOKUP(IP30,Information!$A$2:$H$1000,3,FALSE)</f>
        <v>Acropora</v>
      </c>
      <c r="IS30" s="104" t="str">
        <f>VLOOKUP(IP30,Information!$A$2:$H$1000,4,FALSE)</f>
        <v>ACROPORIDAE</v>
      </c>
      <c r="IT30" s="104" t="str">
        <f>VLOOKUP(IP30,Information!$A$2:$H$1000,8,FALSE)</f>
        <v>Hard.coral</v>
      </c>
      <c r="IU30" s="104" t="str">
        <f>VLOOKUP(IP30,Information!$A$2:$I$1000,9,FALSE)</f>
        <v>Cnidaria</v>
      </c>
      <c r="IV30" s="105" t="s">
        <v>1836</v>
      </c>
      <c r="IW30" s="106"/>
      <c r="IX30" s="115" t="s">
        <v>320</v>
      </c>
      <c r="IY30" s="103">
        <f>VLOOKUP(IX30,Information!$A$2:$H$1000,2,FALSE)</f>
        <v>0</v>
      </c>
      <c r="IZ30" s="104">
        <f>VLOOKUP(IX30,Information!$A$2:$H$1000,3,FALSE)</f>
        <v>0</v>
      </c>
      <c r="JA30" s="104">
        <f>VLOOKUP(IX30,Information!$A$2:$H$1000,4,FALSE)</f>
        <v>0</v>
      </c>
      <c r="JB30" s="104" t="str">
        <f>VLOOKUP(IX30,Information!$A$2:$H$1000,8,FALSE)</f>
        <v>Bare.rock</v>
      </c>
      <c r="JC30" s="104" t="str">
        <f>VLOOKUP(IX30,Information!$A$2:$I$1000,9,FALSE)</f>
        <v>Bare substrate</v>
      </c>
      <c r="JD30" s="106"/>
      <c r="JE30" s="106"/>
      <c r="JF30" s="115" t="s">
        <v>317</v>
      </c>
      <c r="JG30" s="103" t="str">
        <f>VLOOKUP(JF30,Information!$A$2:$H$1000,2,FALSE)</f>
        <v>Rhytisma fulvum</v>
      </c>
      <c r="JH30" s="104" t="str">
        <f>VLOOKUP(JF30,Information!$A$2:$H$1000,3,FALSE)</f>
        <v>Rhytisma</v>
      </c>
      <c r="JI30" s="104" t="str">
        <f>VLOOKUP(JF30,Information!$A$2:$H$1000,4,FALSE)</f>
        <v>ALCYONIIDAE</v>
      </c>
      <c r="JJ30" s="104" t="str">
        <f>VLOOKUP(JF30,Information!$A$2:$H$1000,8,FALSE)</f>
        <v>Soft.coral</v>
      </c>
      <c r="JK30" s="104" t="str">
        <f>VLOOKUP(JF30,Information!$A$2:$I$1000,9,FALSE)</f>
        <v>Cnidaria</v>
      </c>
      <c r="JL30" s="106"/>
      <c r="JM30" s="106"/>
      <c r="JN30" s="115" t="s">
        <v>324</v>
      </c>
      <c r="JO30" s="103" t="str">
        <f>VLOOKUP(JN30,Information!$A$2:$H$1000,2,FALSE)</f>
        <v>unknown</v>
      </c>
      <c r="JP30" s="104" t="str">
        <f>VLOOKUP(JN30,Information!$A$2:$H$1000,3,FALSE)</f>
        <v>Sargassum</v>
      </c>
      <c r="JQ30" s="104" t="str">
        <f>VLOOKUP(JN30,Information!$A$2:$H$1000,4,FALSE)</f>
        <v>SARGASSACEAE</v>
      </c>
      <c r="JR30" s="104" t="str">
        <f>VLOOKUP(JN30,Information!$A$2:$H$1000,8,FALSE)</f>
        <v>Brown.algae</v>
      </c>
      <c r="JS30" s="104" t="str">
        <f>VLOOKUP(JN30,Information!$A$2:$I$1000,9,FALSE)</f>
        <v>Macroalgae</v>
      </c>
      <c r="JT30" s="106"/>
      <c r="JU30" s="106"/>
      <c r="JV30" s="115" t="s">
        <v>359</v>
      </c>
      <c r="JW30" s="103" t="str">
        <f>VLOOKUP(JV30,Information!$A$2:$H$1000,2,FALSE)</f>
        <v>unknown</v>
      </c>
      <c r="JX30" s="104" t="str">
        <f>VLOOKUP(JV30,Information!$A$2:$H$1000,3,FALSE)</f>
        <v>unknown</v>
      </c>
      <c r="JY30" s="104" t="str">
        <f>VLOOKUP(JV30,Information!$A$2:$H$1000,4,FALSE)</f>
        <v>unknown</v>
      </c>
      <c r="JZ30" s="104" t="str">
        <f>VLOOKUP(JV30,Information!$A$2:$H$1000,8,FALSE)</f>
        <v>Turf.algae</v>
      </c>
      <c r="KA30" s="104" t="str">
        <f>VLOOKUP(JV30,Information!$A$2:$I$1000,9,FALSE)</f>
        <v>Turf algae</v>
      </c>
      <c r="KB30" s="106"/>
      <c r="KC30" s="106"/>
      <c r="KD30" s="115" t="s">
        <v>300</v>
      </c>
      <c r="KE30" s="103" t="str">
        <f>VLOOKUP(KD30,Information!$A$2:$H$1000,2,FALSE)</f>
        <v>Porites cylindrica</v>
      </c>
      <c r="KF30" s="104" t="str">
        <f>VLOOKUP(KD30,Information!$A$2:$H$1000,3,FALSE)</f>
        <v>Porites</v>
      </c>
      <c r="KG30" s="104" t="str">
        <f>VLOOKUP(KD30,Information!$A$2:$H$1000,4,FALSE)</f>
        <v>PORITIDAE</v>
      </c>
      <c r="KH30" s="104" t="str">
        <f>VLOOKUP(KD30,Information!$A$2:$H$1000,8,FALSE)</f>
        <v>Hard.coral</v>
      </c>
      <c r="KI30" s="104" t="str">
        <f>VLOOKUP(KD30,Information!$A$2:$I$1000,9,FALSE)</f>
        <v>Cnidaria</v>
      </c>
      <c r="KJ30" s="105" t="s">
        <v>1836</v>
      </c>
      <c r="KK30" s="106"/>
      <c r="KL30" s="115" t="s">
        <v>309</v>
      </c>
      <c r="KM30" s="103">
        <f>VLOOKUP(KL30,Information!$A$2:$H$1000,2,FALSE)</f>
        <v>0</v>
      </c>
      <c r="KN30" s="104">
        <f>VLOOKUP(KL30,Information!$A$2:$H$1000,3,FALSE)</f>
        <v>0</v>
      </c>
      <c r="KO30" s="104">
        <f>VLOOKUP(KL30,Information!$A$2:$H$1000,4,FALSE)</f>
        <v>0</v>
      </c>
      <c r="KP30" s="104" t="str">
        <f>VLOOKUP(KL30,Information!$A$2:$H$1000,8,FALSE)</f>
        <v>Coral.rubble</v>
      </c>
      <c r="KQ30" s="104" t="str">
        <f>VLOOKUP(KL30,Information!$A$2:$I$1000,9,FALSE)</f>
        <v>Bare substrate</v>
      </c>
      <c r="KR30" s="106"/>
      <c r="KS30" s="106"/>
      <c r="KT30" s="115" t="s">
        <v>309</v>
      </c>
      <c r="KU30" s="103">
        <f>VLOOKUP(KT30,Information!$A$2:$H$1000,2,FALSE)</f>
        <v>0</v>
      </c>
      <c r="KV30" s="104">
        <f>VLOOKUP(KT30,Information!$A$2:$H$1000,3,FALSE)</f>
        <v>0</v>
      </c>
      <c r="KW30" s="104">
        <f>VLOOKUP(KT30,Information!$A$2:$H$1000,4,FALSE)</f>
        <v>0</v>
      </c>
      <c r="KX30" s="104" t="str">
        <f>VLOOKUP(KT30,Information!$A$2:$H$1000,8,FALSE)</f>
        <v>Coral.rubble</v>
      </c>
      <c r="KY30" s="104" t="str">
        <f>VLOOKUP(KT30,Information!$A$2:$I$1000,9,FALSE)</f>
        <v>Bare substrate</v>
      </c>
      <c r="KZ30" s="106"/>
      <c r="LA30" s="106"/>
      <c r="LB30" s="115" t="s">
        <v>309</v>
      </c>
      <c r="LC30" s="103">
        <f>VLOOKUP(LB30,Information!$A$2:$H$1000,2,FALSE)</f>
        <v>0</v>
      </c>
      <c r="LD30" s="104">
        <f>VLOOKUP(LB30,Information!$A$2:$H$1000,3,FALSE)</f>
        <v>0</v>
      </c>
      <c r="LE30" s="104">
        <f>VLOOKUP(LB30,Information!$A$2:$H$1000,4,FALSE)</f>
        <v>0</v>
      </c>
      <c r="LF30" s="104" t="str">
        <f>VLOOKUP(LB30,Information!$A$2:$H$1000,8,FALSE)</f>
        <v>Coral.rubble</v>
      </c>
      <c r="LG30" s="104" t="str">
        <f>VLOOKUP(LB30,Information!$A$2:$I$1000,9,FALSE)</f>
        <v>Bare substrate</v>
      </c>
      <c r="LH30" s="106"/>
      <c r="LI30" s="106"/>
      <c r="LJ30" s="115" t="s">
        <v>87</v>
      </c>
      <c r="LK30" s="103" t="str">
        <f>VLOOKUP(LJ30,Information!$A$2:$H$1000,2,FALSE)</f>
        <v>unknown</v>
      </c>
      <c r="LL30" s="104" t="str">
        <f>VLOOKUP(LJ30,Information!$A$2:$H$1000,3,FALSE)</f>
        <v>unknown</v>
      </c>
      <c r="LM30" s="104" t="str">
        <f>VLOOKUP(LJ30,Information!$A$2:$H$1000,4,FALSE)</f>
        <v>unknown</v>
      </c>
      <c r="LN30" s="104" t="str">
        <f>VLOOKUP(LJ30,Information!$A$2:$H$1000,8,FALSE)</f>
        <v>Algae</v>
      </c>
      <c r="LO30" s="104" t="str">
        <f>VLOOKUP(LJ30,Information!$A$2:$I$1000,9,FALSE)</f>
        <v>macroalgae</v>
      </c>
      <c r="LP30" s="106"/>
      <c r="LQ30" s="106"/>
      <c r="LR30" s="115" t="s">
        <v>304</v>
      </c>
      <c r="LS30" s="103" t="str">
        <f>VLOOKUP(LR30,Information!$A$2:$H$1000,2,FALSE)</f>
        <v>Porites rus</v>
      </c>
      <c r="LT30" s="104" t="str">
        <f>VLOOKUP(LR30,Information!$A$2:$H$1000,3,FALSE)</f>
        <v>Porites</v>
      </c>
      <c r="LU30" s="104" t="str">
        <f>VLOOKUP(LR30,Information!$A$2:$H$1000,4,FALSE)</f>
        <v>PORITIDAE</v>
      </c>
      <c r="LV30" s="104" t="str">
        <f>VLOOKUP(LR30,Information!$A$2:$H$1000,8,FALSE)</f>
        <v>Hard.coral</v>
      </c>
      <c r="LW30" s="104" t="str">
        <f>VLOOKUP(LR30,Information!$A$2:$I$1000,9,FALSE)</f>
        <v>Cnidaria</v>
      </c>
      <c r="LX30" s="105" t="s">
        <v>1836</v>
      </c>
      <c r="LY30" s="106"/>
      <c r="LZ30" s="115" t="s">
        <v>309</v>
      </c>
      <c r="MA30" s="103">
        <f>VLOOKUP(LZ30,Information!$A$2:$H$1000,2,FALSE)</f>
        <v>0</v>
      </c>
      <c r="MB30" s="104">
        <f>VLOOKUP(LZ30,Information!$A$2:$H$1000,3,FALSE)</f>
        <v>0</v>
      </c>
      <c r="MC30" s="104">
        <f>VLOOKUP(LZ30,Information!$A$2:$H$1000,4,FALSE)</f>
        <v>0</v>
      </c>
      <c r="MD30" s="104" t="str">
        <f>VLOOKUP(LZ30,Information!$A$2:$H$1000,8,FALSE)</f>
        <v>Coral.rubble</v>
      </c>
      <c r="ME30" s="104" t="str">
        <f>VLOOKUP(LZ30,Information!$A$2:$I$1000,9,FALSE)</f>
        <v>Bare substrate</v>
      </c>
      <c r="MF30" s="106"/>
      <c r="MG30" s="106"/>
      <c r="MH30" s="115" t="s">
        <v>82</v>
      </c>
      <c r="MI30" s="103" t="str">
        <f>VLOOKUP(MH30,Information!$A$2:$H$1000,2,FALSE)</f>
        <v>unknown</v>
      </c>
      <c r="MJ30" s="104" t="str">
        <f>VLOOKUP(MH30,Information!$A$2:$H$1000,3,FALSE)</f>
        <v>Acropora</v>
      </c>
      <c r="MK30" s="104" t="str">
        <f>VLOOKUP(MH30,Information!$A$2:$H$1000,4,FALSE)</f>
        <v>ACROPORIDAE</v>
      </c>
      <c r="ML30" s="104" t="str">
        <f>VLOOKUP(MH30,Information!$A$2:$H$1000,8,FALSE)</f>
        <v>Hard.coral</v>
      </c>
      <c r="MM30" s="104" t="str">
        <f>VLOOKUP(MH30,Information!$A$2:$I$1000,9,FALSE)</f>
        <v>Cnidaria</v>
      </c>
      <c r="MN30" s="105" t="s">
        <v>1836</v>
      </c>
      <c r="MO30" s="106"/>
      <c r="MP30" s="115" t="s">
        <v>330</v>
      </c>
      <c r="MQ30" s="103" t="str">
        <f>VLOOKUP(MP30,Information!$A$2:$H$1000,2,FALSE)</f>
        <v>unknown</v>
      </c>
      <c r="MR30" s="104" t="str">
        <f>VLOOKUP(MP30,Information!$A$2:$H$1000,3,FALSE)</f>
        <v>unknown</v>
      </c>
      <c r="MS30" s="104" t="str">
        <f>VLOOKUP(MP30,Information!$A$2:$H$1000,4,FALSE)</f>
        <v>unknown</v>
      </c>
      <c r="MT30" s="104" t="str">
        <f>VLOOKUP(MP30,Information!$A$2:$H$1000,8,FALSE)</f>
        <v>Soft.coral</v>
      </c>
      <c r="MU30" s="104" t="str">
        <f>VLOOKUP(MP30,Information!$A$2:$I$1000,9,FALSE)</f>
        <v>Cnidaria</v>
      </c>
      <c r="MV30" s="106"/>
      <c r="MW30" s="106"/>
      <c r="MX30" s="115" t="s">
        <v>309</v>
      </c>
      <c r="MY30" s="103">
        <f>VLOOKUP(MX30,Information!$A$2:$H$1000,2,FALSE)</f>
        <v>0</v>
      </c>
      <c r="MZ30" s="104">
        <f>VLOOKUP(MX30,Information!$A$2:$H$1000,3,FALSE)</f>
        <v>0</v>
      </c>
      <c r="NA30" s="104">
        <f>VLOOKUP(MX30,Information!$A$2:$H$1000,4,FALSE)</f>
        <v>0</v>
      </c>
      <c r="NB30" s="104" t="str">
        <f>VLOOKUP(MX30,Information!$A$2:$H$1000,8,FALSE)</f>
        <v>Coral.rubble</v>
      </c>
      <c r="NC30" s="104" t="str">
        <f>VLOOKUP(MX30,Information!$A$2:$I$1000,9,FALSE)</f>
        <v>Bare substrate</v>
      </c>
      <c r="ND30" s="106"/>
      <c r="NE30" s="106"/>
      <c r="NF30" s="115" t="s">
        <v>330</v>
      </c>
      <c r="NG30" s="103" t="str">
        <f>VLOOKUP(NF30,Information!$A$2:$H$1000,2,FALSE)</f>
        <v>unknown</v>
      </c>
      <c r="NH30" s="104" t="str">
        <f>VLOOKUP(NF30,Information!$A$2:$H$1000,3,FALSE)</f>
        <v>unknown</v>
      </c>
      <c r="NI30" s="104" t="str">
        <f>VLOOKUP(NF30,Information!$A$2:$H$1000,4,FALSE)</f>
        <v>unknown</v>
      </c>
      <c r="NJ30" s="104" t="str">
        <f>VLOOKUP(NF30,Information!$A$2:$H$1000,8,FALSE)</f>
        <v>Soft.coral</v>
      </c>
      <c r="NK30" s="104" t="str">
        <f>VLOOKUP(NF30,Information!$A$2:$I$1000,9,FALSE)</f>
        <v>Cnidaria</v>
      </c>
      <c r="NL30" s="106"/>
      <c r="NM30" s="106"/>
      <c r="NN30" s="115" t="s">
        <v>82</v>
      </c>
      <c r="NO30" s="103" t="str">
        <f>VLOOKUP(NN30,Information!$A$2:$H$1000,2,FALSE)</f>
        <v>unknown</v>
      </c>
      <c r="NP30" s="104" t="str">
        <f>VLOOKUP(NN30,Information!$A$2:$H$1000,3,FALSE)</f>
        <v>Acropora</v>
      </c>
      <c r="NQ30" s="104" t="str">
        <f>VLOOKUP(NN30,Information!$A$2:$H$1000,4,FALSE)</f>
        <v>ACROPORIDAE</v>
      </c>
      <c r="NR30" s="104" t="str">
        <f>VLOOKUP(NN30,Information!$A$2:$H$1000,8,FALSE)</f>
        <v>Hard.coral</v>
      </c>
      <c r="NS30" s="104" t="str">
        <f>VLOOKUP(NN30,Information!$A$2:$I$1000,9,FALSE)</f>
        <v>Cnidaria</v>
      </c>
      <c r="NT30" s="105" t="s">
        <v>1836</v>
      </c>
      <c r="NU30" s="106"/>
      <c r="NV30" s="115" t="s">
        <v>260</v>
      </c>
      <c r="NW30" s="103" t="str">
        <f>VLOOKUP(NV30,Information!$A$2:$H$1000,2,FALSE)</f>
        <v>unknown</v>
      </c>
      <c r="NX30" s="104" t="str">
        <f>VLOOKUP(NV30,Information!$A$2:$H$1000,3,FALSE)</f>
        <v>Lobophyllia</v>
      </c>
      <c r="NY30" s="104" t="str">
        <f>VLOOKUP(NV30,Information!$A$2:$H$1000,4,FALSE)</f>
        <v>LOBOPHYLLIIDAE</v>
      </c>
      <c r="NZ30" s="104" t="str">
        <f>VLOOKUP(NV30,Information!$A$2:$H$1000,8,FALSE)</f>
        <v>Hard.coral</v>
      </c>
      <c r="OA30" s="104" t="str">
        <f>VLOOKUP(NV30,Information!$A$2:$I$1000,9,FALSE)</f>
        <v>Cnidaria</v>
      </c>
      <c r="OB30" s="105" t="s">
        <v>1836</v>
      </c>
      <c r="OC30" s="106"/>
      <c r="OD30" s="107" t="s">
        <v>320</v>
      </c>
      <c r="OE30" s="103">
        <f>VLOOKUP(OD30,Information!$A$2:$H$1000,2,FALSE)</f>
        <v>0</v>
      </c>
      <c r="OF30" s="104">
        <f>VLOOKUP(OD30,Information!$A$2:$H$1000,3,FALSE)</f>
        <v>0</v>
      </c>
      <c r="OG30" s="104">
        <f>VLOOKUP(OD30,Information!$A$2:$H$1000,4,FALSE)</f>
        <v>0</v>
      </c>
      <c r="OH30" s="104" t="str">
        <f>VLOOKUP(OD30,Information!$A$2:$H$1000,8,FALSE)</f>
        <v>Bare.rock</v>
      </c>
      <c r="OI30" s="104" t="str">
        <f>VLOOKUP(OD30,Information!$A$2:$I$1000,9,FALSE)</f>
        <v>Bare substrate</v>
      </c>
      <c r="OJ30" s="106"/>
      <c r="OK30" s="106"/>
      <c r="OL30" s="107" t="s">
        <v>320</v>
      </c>
      <c r="OM30" s="103">
        <f>VLOOKUP(OL30,Information!$A$2:$H$1000,2,FALSE)</f>
        <v>0</v>
      </c>
      <c r="ON30" s="104">
        <f>VLOOKUP(OL30,Information!$A$2:$H$1000,3,FALSE)</f>
        <v>0</v>
      </c>
      <c r="OO30" s="104">
        <f>VLOOKUP(OL30,Information!$A$2:$H$1000,4,FALSE)</f>
        <v>0</v>
      </c>
      <c r="OP30" s="104" t="str">
        <f>VLOOKUP(OL30,Information!$A$2:$H$1000,8,FALSE)</f>
        <v>Bare.rock</v>
      </c>
      <c r="OQ30" s="104" t="str">
        <f>VLOOKUP(OL30,Information!$A$2:$I$1000,9,FALSE)</f>
        <v>Bare substrate</v>
      </c>
      <c r="OR30" s="106"/>
      <c r="OS30" s="106"/>
      <c r="OT30" s="107" t="s">
        <v>207</v>
      </c>
      <c r="OU30" s="103" t="str">
        <f>VLOOKUP(OT30,Information!$A$2:$H$1000,2,FALSE)</f>
        <v>unknown</v>
      </c>
      <c r="OV30" s="104" t="str">
        <f>VLOOKUP(OT30,Information!$A$2:$H$1000,3,FALSE)</f>
        <v>Aglaophenia</v>
      </c>
      <c r="OW30" s="104" t="str">
        <f>VLOOKUP(OT30,Information!$A$2:$H$1000,4,FALSE)</f>
        <v>AGLAOPHENIIDAE</v>
      </c>
      <c r="OX30" s="104" t="str">
        <f>VLOOKUP(OT30,Information!$A$2:$H$1000,8,FALSE)</f>
        <v>Hydroid</v>
      </c>
      <c r="OY30" s="104" t="str">
        <f>VLOOKUP(OT30,Information!$A$2:$I$1000,9,FALSE)</f>
        <v>Cnidaria</v>
      </c>
      <c r="OZ30" s="106"/>
      <c r="PA30" s="106"/>
      <c r="PB30" s="107" t="s">
        <v>309</v>
      </c>
      <c r="PC30" s="103">
        <f>VLOOKUP(PB30,Information!$A$2:$H$1000,2,FALSE)</f>
        <v>0</v>
      </c>
      <c r="PD30" s="104">
        <f>VLOOKUP(PB30,Information!$A$2:$H$1000,3,FALSE)</f>
        <v>0</v>
      </c>
      <c r="PE30" s="104">
        <f>VLOOKUP(PB30,Information!$A$2:$H$1000,4,FALSE)</f>
        <v>0</v>
      </c>
      <c r="PF30" s="104" t="str">
        <f>VLOOKUP(PB30,Information!$A$2:$H$1000,8,FALSE)</f>
        <v>Coral.rubble</v>
      </c>
      <c r="PG30" s="104" t="str">
        <f>VLOOKUP(PB30,Information!$A$2:$I$1000,9,FALSE)</f>
        <v>Bare substrate</v>
      </c>
      <c r="PH30" s="106"/>
      <c r="PI30" s="106"/>
      <c r="PJ30" s="107" t="s">
        <v>322</v>
      </c>
      <c r="PK30" s="103">
        <f>VLOOKUP(PJ30,Information!$A$2:$H$1000,2,FALSE)</f>
        <v>0</v>
      </c>
      <c r="PL30" s="104">
        <f>VLOOKUP(PJ30,Information!$A$2:$H$1000,3,FALSE)</f>
        <v>0</v>
      </c>
      <c r="PM30" s="104">
        <f>VLOOKUP(PJ30,Information!$A$2:$H$1000,4,FALSE)</f>
        <v>0</v>
      </c>
      <c r="PN30" s="104" t="str">
        <f>VLOOKUP(PJ30,Information!$A$2:$H$1000,8,FALSE)</f>
        <v>Sand</v>
      </c>
      <c r="PO30" s="104" t="str">
        <f>VLOOKUP(PJ30,Information!$A$2:$I$1000,9,FALSE)</f>
        <v>Bare substrate</v>
      </c>
      <c r="PP30" s="106"/>
      <c r="PQ30" s="106"/>
      <c r="PR30" s="107" t="s">
        <v>309</v>
      </c>
      <c r="PS30" s="103">
        <f>VLOOKUP(PR30,Information!$A$2:$H$1000,2,FALSE)</f>
        <v>0</v>
      </c>
      <c r="PT30" s="104">
        <f>VLOOKUP(PR30,Information!$A$2:$H$1000,3,FALSE)</f>
        <v>0</v>
      </c>
      <c r="PU30" s="104">
        <f>VLOOKUP(PR30,Information!$A$2:$H$1000,4,FALSE)</f>
        <v>0</v>
      </c>
      <c r="PV30" s="104" t="str">
        <f>VLOOKUP(PR30,Information!$A$2:$H$1000,8,FALSE)</f>
        <v>Coral.rubble</v>
      </c>
      <c r="PW30" s="104" t="str">
        <f>VLOOKUP(PR30,Information!$A$2:$I$1000,9,FALSE)</f>
        <v>Bare substrate</v>
      </c>
      <c r="PX30" s="106"/>
      <c r="PY30" s="106"/>
      <c r="PZ30" s="107" t="s">
        <v>309</v>
      </c>
      <c r="QA30" s="103">
        <f>VLOOKUP(PZ30,Information!$A$2:$H$1000,2,FALSE)</f>
        <v>0</v>
      </c>
      <c r="QB30" s="104">
        <f>VLOOKUP(PZ30,Information!$A$2:$H$1000,3,FALSE)</f>
        <v>0</v>
      </c>
      <c r="QC30" s="104">
        <f>VLOOKUP(PZ30,Information!$A$2:$H$1000,4,FALSE)</f>
        <v>0</v>
      </c>
      <c r="QD30" s="104" t="str">
        <f>VLOOKUP(PZ30,Information!$A$2:$H$1000,8,FALSE)</f>
        <v>Coral.rubble</v>
      </c>
      <c r="QE30" s="104" t="str">
        <f>VLOOKUP(PZ30,Information!$A$2:$I$1000,9,FALSE)</f>
        <v>Bare substrate</v>
      </c>
      <c r="QF30" s="106"/>
      <c r="QG30" s="106"/>
      <c r="QH30" s="107" t="s">
        <v>322</v>
      </c>
      <c r="QI30" s="103">
        <f>VLOOKUP(QH30,Information!$A$2:$H$1000,2,FALSE)</f>
        <v>0</v>
      </c>
      <c r="QJ30" s="104">
        <f>VLOOKUP(QH30,Information!$A$2:$H$1000,3,FALSE)</f>
        <v>0</v>
      </c>
      <c r="QK30" s="104">
        <f>VLOOKUP(QH30,Information!$A$2:$H$1000,4,FALSE)</f>
        <v>0</v>
      </c>
      <c r="QL30" s="104" t="str">
        <f>VLOOKUP(QH30,Information!$A$2:$H$1000,8,FALSE)</f>
        <v>Sand</v>
      </c>
      <c r="QM30" s="104" t="str">
        <f>VLOOKUP(QH30,Information!$A$2:$I$1000,9,FALSE)</f>
        <v>Bare substrate</v>
      </c>
      <c r="QN30" s="106"/>
      <c r="QO30" s="106"/>
      <c r="QP30" s="107" t="s">
        <v>322</v>
      </c>
      <c r="QQ30" s="103">
        <f>VLOOKUP(QP30,Information!$A$2:$H$1000,2,FALSE)</f>
        <v>0</v>
      </c>
      <c r="QR30" s="104">
        <f>VLOOKUP(QP30,Information!$A$2:$H$1000,3,FALSE)</f>
        <v>0</v>
      </c>
      <c r="QS30" s="104">
        <f>VLOOKUP(QP30,Information!$A$2:$H$1000,4,FALSE)</f>
        <v>0</v>
      </c>
      <c r="QT30" s="104" t="str">
        <f>VLOOKUP(QP30,Information!$A$2:$H$1000,8,FALSE)</f>
        <v>Sand</v>
      </c>
      <c r="QU30" s="104" t="str">
        <f>VLOOKUP(QP30,Information!$A$2:$I$1000,9,FALSE)</f>
        <v>Bare substrate</v>
      </c>
      <c r="QV30" s="106"/>
      <c r="QW30" s="106"/>
      <c r="QX30" s="107" t="s">
        <v>298</v>
      </c>
      <c r="QY30" s="103" t="str">
        <f>VLOOKUP(QX30,Information!$A$2:$H$1000,2,FALSE)</f>
        <v>unknown</v>
      </c>
      <c r="QZ30" s="104" t="str">
        <f>VLOOKUP(QX30,Information!$A$2:$H$1000,3,FALSE)</f>
        <v>Porites</v>
      </c>
      <c r="RA30" s="104" t="str">
        <f>VLOOKUP(QX30,Information!$A$2:$H$1000,4,FALSE)</f>
        <v>PORITIDAE</v>
      </c>
      <c r="RB30" s="104" t="str">
        <f>VLOOKUP(QX30,Information!$A$2:$H$1000,8,FALSE)</f>
        <v>Hard.coral</v>
      </c>
      <c r="RC30" s="104" t="str">
        <f>VLOOKUP(QX30,Information!$A$2:$I$1000,9,FALSE)</f>
        <v>Cnidaria</v>
      </c>
      <c r="RD30" s="105" t="s">
        <v>1836</v>
      </c>
      <c r="RE30" s="106"/>
      <c r="RF30" s="107" t="s">
        <v>309</v>
      </c>
      <c r="RG30" s="103">
        <f>VLOOKUP(RF30,Information!$A$2:$H$1000,2,FALSE)</f>
        <v>0</v>
      </c>
      <c r="RH30" s="104">
        <f>VLOOKUP(RF30,Information!$A$2:$H$1000,3,FALSE)</f>
        <v>0</v>
      </c>
      <c r="RI30" s="104">
        <f>VLOOKUP(RF30,Information!$A$2:$H$1000,4,FALSE)</f>
        <v>0</v>
      </c>
      <c r="RJ30" s="104" t="str">
        <f>VLOOKUP(RF30,Information!$A$2:$H$1000,8,FALSE)</f>
        <v>Coral.rubble</v>
      </c>
      <c r="RK30" s="104" t="str">
        <f>VLOOKUP(RF30,Information!$A$2:$I$1000,9,FALSE)</f>
        <v>Bare substrate</v>
      </c>
      <c r="RL30" s="106"/>
      <c r="RM30" s="106"/>
      <c r="RN30" s="107" t="s">
        <v>322</v>
      </c>
      <c r="RO30" s="103">
        <f>VLOOKUP(RN30,Information!$A$2:$H$1000,2,FALSE)</f>
        <v>0</v>
      </c>
      <c r="RP30" s="104">
        <f>VLOOKUP(RN30,Information!$A$2:$H$1000,3,FALSE)</f>
        <v>0</v>
      </c>
      <c r="RQ30" s="104">
        <f>VLOOKUP(RN30,Information!$A$2:$H$1000,4,FALSE)</f>
        <v>0</v>
      </c>
      <c r="RR30" s="104" t="str">
        <f>VLOOKUP(RN30,Information!$A$2:$H$1000,8,FALSE)</f>
        <v>Sand</v>
      </c>
      <c r="RS30" s="104" t="str">
        <f>VLOOKUP(RN30,Information!$A$2:$I$1000,9,FALSE)</f>
        <v>Bare substrate</v>
      </c>
      <c r="RT30" s="106"/>
      <c r="RU30" s="106"/>
      <c r="RV30" s="107" t="s">
        <v>245</v>
      </c>
      <c r="RW30" s="103" t="str">
        <f>VLOOKUP(RV30,Information!$A$2:$H$1000,2,FALSE)</f>
        <v>unknown</v>
      </c>
      <c r="RX30" s="104" t="str">
        <f>VLOOKUP(RV30,Information!$A$2:$H$1000,3,FALSE)</f>
        <v>unknown</v>
      </c>
      <c r="RY30" s="104" t="str">
        <f>VLOOKUP(RV30,Information!$A$2:$H$1000,4,FALSE)</f>
        <v>unknown</v>
      </c>
      <c r="RZ30" s="104" t="str">
        <f>VLOOKUP(RV30,Information!$A$2:$H$1000,8,FALSE)</f>
        <v>Hydroid</v>
      </c>
      <c r="SA30" s="104" t="str">
        <f>VLOOKUP(RV30,Information!$A$2:$I$1000,9,FALSE)</f>
        <v>Cnidaria</v>
      </c>
      <c r="SB30" s="106"/>
      <c r="SC30" s="106"/>
      <c r="SD30" s="107" t="s">
        <v>359</v>
      </c>
      <c r="SE30" s="103" t="str">
        <f>VLOOKUP(SD30,Information!$A$2:$H$1000,2,FALSE)</f>
        <v>unknown</v>
      </c>
      <c r="SF30" s="104" t="str">
        <f>VLOOKUP(SD30,Information!$A$2:$H$1000,3,FALSE)</f>
        <v>unknown</v>
      </c>
      <c r="SG30" s="104" t="str">
        <f>VLOOKUP(SD30,Information!$A$2:$H$1000,4,FALSE)</f>
        <v>unknown</v>
      </c>
      <c r="SH30" s="104" t="str">
        <f>VLOOKUP(SD30,Information!$A$2:$H$1000,8,FALSE)</f>
        <v>Turf.algae</v>
      </c>
      <c r="SI30" s="104" t="str">
        <f>VLOOKUP(SD30,Information!$A$2:$I$1000,9,FALSE)</f>
        <v>Turf algae</v>
      </c>
      <c r="SJ30" s="106"/>
      <c r="SK30" s="106"/>
      <c r="SL30" s="107" t="s">
        <v>309</v>
      </c>
      <c r="SM30" s="103">
        <f>VLOOKUP(SL30,Information!$A$2:$H$1000,2,FALSE)</f>
        <v>0</v>
      </c>
      <c r="SN30" s="104">
        <f>VLOOKUP(SL30,Information!$A$2:$H$1000,3,FALSE)</f>
        <v>0</v>
      </c>
      <c r="SO30" s="104">
        <f>VLOOKUP(SL30,Information!$A$2:$H$1000,4,FALSE)</f>
        <v>0</v>
      </c>
      <c r="SP30" s="104" t="str">
        <f>VLOOKUP(SL30,Information!$A$2:$H$1000,8,FALSE)</f>
        <v>Coral.rubble</v>
      </c>
      <c r="SQ30" s="104" t="str">
        <f>VLOOKUP(SL30,Information!$A$2:$I$1000,9,FALSE)</f>
        <v>Bare substrate</v>
      </c>
      <c r="SR30" s="106"/>
      <c r="SS30" s="106"/>
      <c r="ST30" s="107" t="s">
        <v>322</v>
      </c>
      <c r="SU30" s="103">
        <f>VLOOKUP(ST30,Information!$A$2:$H$1000,2,FALSE)</f>
        <v>0</v>
      </c>
      <c r="SV30" s="104">
        <f>VLOOKUP(ST30,Information!$A$2:$H$1000,3,FALSE)</f>
        <v>0</v>
      </c>
      <c r="SW30" s="104">
        <f>VLOOKUP(ST30,Information!$A$2:$H$1000,4,FALSE)</f>
        <v>0</v>
      </c>
      <c r="SX30" s="104" t="str">
        <f>VLOOKUP(ST30,Information!$A$2:$H$1000,8,FALSE)</f>
        <v>Sand</v>
      </c>
      <c r="SY30" s="104" t="str">
        <f>VLOOKUP(ST30,Information!$A$2:$I$1000,9,FALSE)</f>
        <v>Bare substrate</v>
      </c>
      <c r="SZ30" s="106"/>
      <c r="TA30" s="106"/>
      <c r="TB30" s="108" t="s">
        <v>87</v>
      </c>
      <c r="TC30" s="109" t="str">
        <f>VLOOKUP(TB30,Information!$A$2:$H$1000,2,FALSE)</f>
        <v>unknown</v>
      </c>
      <c r="TD30" s="109" t="str">
        <f>VLOOKUP(TB30,Information!$A$2:$H$1000,3,FALSE)</f>
        <v>unknown</v>
      </c>
      <c r="TE30" s="109" t="str">
        <f>VLOOKUP(TB30,Information!$A$2:$H$1000,4,FALSE)</f>
        <v>unknown</v>
      </c>
      <c r="TF30" s="109" t="str">
        <f>VLOOKUP(TB30,Information!$A$2:$H$1000,8,FALSE)</f>
        <v>Algae</v>
      </c>
      <c r="TG30" s="109" t="str">
        <f>VLOOKUP(TB30,Information!$A$2:$I$1000,9,FALSE)</f>
        <v>macroalgae</v>
      </c>
      <c r="TH30" s="112"/>
      <c r="TI30" s="111"/>
      <c r="TJ30" s="108" t="s">
        <v>322</v>
      </c>
      <c r="TK30" s="109">
        <f>VLOOKUP(TJ30,Information!$A$2:$H$1000,2,FALSE)</f>
        <v>0</v>
      </c>
      <c r="TL30" s="109">
        <f>VLOOKUP(TJ30,Information!$A$2:$H$1000,3,FALSE)</f>
        <v>0</v>
      </c>
      <c r="TM30" s="109">
        <f>VLOOKUP(TJ30,Information!$A$2:$H$1000,4,FALSE)</f>
        <v>0</v>
      </c>
      <c r="TN30" s="109" t="str">
        <f>VLOOKUP(TJ30,Information!$A$2:$H$1000,8,FALSE)</f>
        <v>Sand</v>
      </c>
      <c r="TO30" s="109" t="str">
        <f>VLOOKUP(TJ30,Information!$A$2:$I$1000,9,FALSE)</f>
        <v>Bare substrate</v>
      </c>
      <c r="TP30" s="112"/>
      <c r="TQ30" s="111"/>
      <c r="TR30" s="108" t="s">
        <v>309</v>
      </c>
      <c r="TS30" s="109">
        <f>VLOOKUP(TR30,Information!$A$2:$H$1000,2,FALSE)</f>
        <v>0</v>
      </c>
      <c r="TT30" s="109">
        <f>VLOOKUP(TR30,Information!$A$2:$H$1000,3,FALSE)</f>
        <v>0</v>
      </c>
      <c r="TU30" s="109">
        <f>VLOOKUP(TR30,Information!$A$2:$H$1000,4,FALSE)</f>
        <v>0</v>
      </c>
      <c r="TV30" s="109" t="str">
        <f>VLOOKUP(TR30,Information!$A$2:$H$1000,8,FALSE)</f>
        <v>Coral.rubble</v>
      </c>
      <c r="TW30" s="109" t="str">
        <f>VLOOKUP(TR30,Information!$A$2:$I$1000,9,FALSE)</f>
        <v>Bare substrate</v>
      </c>
      <c r="TX30" s="112"/>
      <c r="TY30" s="111"/>
      <c r="TZ30" s="108" t="s">
        <v>309</v>
      </c>
      <c r="UA30" s="109">
        <f>VLOOKUP(TZ30,Information!$A$2:$H$1000,2,FALSE)</f>
        <v>0</v>
      </c>
      <c r="UB30" s="109">
        <f>VLOOKUP(TZ30,Information!$A$2:$H$1000,3,FALSE)</f>
        <v>0</v>
      </c>
      <c r="UC30" s="109">
        <f>VLOOKUP(TZ30,Information!$A$2:$H$1000,4,FALSE)</f>
        <v>0</v>
      </c>
      <c r="UD30" s="109" t="str">
        <f>VLOOKUP(TZ30,Information!$A$2:$H$1000,8,FALSE)</f>
        <v>Coral.rubble</v>
      </c>
      <c r="UE30" s="109" t="str">
        <f>VLOOKUP(TZ30,Information!$A$2:$I$1000,9,FALSE)</f>
        <v>Bare substrate</v>
      </c>
      <c r="UF30" s="112"/>
      <c r="UG30" s="111"/>
      <c r="UH30" s="108" t="s">
        <v>87</v>
      </c>
      <c r="UI30" s="109" t="str">
        <f>VLOOKUP(UH30,Information!$A$2:$H$1000,2,FALSE)</f>
        <v>unknown</v>
      </c>
      <c r="UJ30" s="109" t="str">
        <f>VLOOKUP(UH30,Information!$A$2:$H$1000,3,FALSE)</f>
        <v>unknown</v>
      </c>
      <c r="UK30" s="109" t="str">
        <f>VLOOKUP(UH30,Information!$A$2:$H$1000,4,FALSE)</f>
        <v>unknown</v>
      </c>
      <c r="UL30" s="109" t="str">
        <f>VLOOKUP(UH30,Information!$A$2:$H$1000,8,FALSE)</f>
        <v>Algae</v>
      </c>
      <c r="UM30" s="109" t="str">
        <f>VLOOKUP(UH30,Information!$A$2:$I$1000,9,FALSE)</f>
        <v>macroalgae</v>
      </c>
      <c r="UN30" s="112"/>
      <c r="UO30" s="111"/>
      <c r="UP30" s="108" t="s">
        <v>359</v>
      </c>
      <c r="UQ30" s="109" t="str">
        <f>VLOOKUP(UP30,Information!$A$2:$H$1000,2,FALSE)</f>
        <v>unknown</v>
      </c>
      <c r="UR30" s="109" t="str">
        <f>VLOOKUP(UP30,Information!$A$2:$H$1000,3,FALSE)</f>
        <v>unknown</v>
      </c>
      <c r="US30" s="109" t="str">
        <f>VLOOKUP(UP30,Information!$A$2:$H$1000,4,FALSE)</f>
        <v>unknown</v>
      </c>
      <c r="UT30" s="109" t="str">
        <f>VLOOKUP(UP30,Information!$A$2:$H$1000,8,FALSE)</f>
        <v>Turf.algae</v>
      </c>
      <c r="UU30" s="109" t="str">
        <f>VLOOKUP(UP30,Information!$A$2:$I$1000,9,FALSE)</f>
        <v>Turf algae</v>
      </c>
      <c r="UV30" s="112"/>
      <c r="UW30" s="111"/>
      <c r="UX30" s="108" t="s">
        <v>322</v>
      </c>
      <c r="UY30" s="109">
        <f>VLOOKUP(UX30,Information!$A$2:$H$1000,2,FALSE)</f>
        <v>0</v>
      </c>
      <c r="UZ30" s="109">
        <f>VLOOKUP(UX30,Information!$A$2:$H$1000,3,FALSE)</f>
        <v>0</v>
      </c>
      <c r="VA30" s="109">
        <f>VLOOKUP(UX30,Information!$A$2:$H$1000,4,FALSE)</f>
        <v>0</v>
      </c>
      <c r="VB30" s="109" t="str">
        <f>VLOOKUP(UX30,Information!$A$2:$H$1000,8,FALSE)</f>
        <v>Sand</v>
      </c>
      <c r="VC30" s="109" t="str">
        <f>VLOOKUP(UX30,Information!$A$2:$I$1000,9,FALSE)</f>
        <v>Bare substrate</v>
      </c>
      <c r="VD30" s="112"/>
      <c r="VE30" s="111"/>
      <c r="VF30" s="108" t="s">
        <v>322</v>
      </c>
      <c r="VG30" s="109">
        <f>VLOOKUP(VF30,Information!$A$2:$H$1000,2,FALSE)</f>
        <v>0</v>
      </c>
      <c r="VH30" s="109">
        <f>VLOOKUP(VF30,Information!$A$2:$H$1000,3,FALSE)</f>
        <v>0</v>
      </c>
      <c r="VI30" s="109">
        <f>VLOOKUP(VF30,Information!$A$2:$H$1000,4,FALSE)</f>
        <v>0</v>
      </c>
      <c r="VJ30" s="109" t="str">
        <f>VLOOKUP(VF30,Information!$A$2:$H$1000,8,FALSE)</f>
        <v>Sand</v>
      </c>
      <c r="VK30" s="109" t="str">
        <f>VLOOKUP(VF30,Information!$A$2:$I$1000,9,FALSE)</f>
        <v>Bare substrate</v>
      </c>
      <c r="VL30" s="112"/>
      <c r="VM30" s="111"/>
      <c r="VN30" s="108" t="s">
        <v>322</v>
      </c>
      <c r="VO30" s="109">
        <f>VLOOKUP(VN30,Information!$A$2:$H$1000,2,FALSE)</f>
        <v>0</v>
      </c>
      <c r="VP30" s="109">
        <f>VLOOKUP(VN30,Information!$A$2:$H$1000,3,FALSE)</f>
        <v>0</v>
      </c>
      <c r="VQ30" s="109">
        <f>VLOOKUP(VN30,Information!$A$2:$H$1000,4,FALSE)</f>
        <v>0</v>
      </c>
      <c r="VR30" s="109" t="str">
        <f>VLOOKUP(VN30,Information!$A$2:$H$1000,8,FALSE)</f>
        <v>Sand</v>
      </c>
      <c r="VS30" s="109" t="str">
        <f>VLOOKUP(VN30,Information!$A$2:$I$1000,9,FALSE)</f>
        <v>Bare substrate</v>
      </c>
      <c r="VT30" s="112"/>
      <c r="VU30" s="111"/>
      <c r="VV30" s="108" t="s">
        <v>191</v>
      </c>
      <c r="VW30" s="109" t="str">
        <f>VLOOKUP(VV30,Information!$A$2:$H$1000,2,FALSE)</f>
        <v>Didemnum molle</v>
      </c>
      <c r="VX30" s="109" t="str">
        <f>VLOOKUP(VV30,Information!$A$2:$H$1000,3,FALSE)</f>
        <v>Didemnum</v>
      </c>
      <c r="VY30" s="109" t="str">
        <f>VLOOKUP(VV30,Information!$A$2:$H$1000,4,FALSE)</f>
        <v>DIDEMNIDAE</v>
      </c>
      <c r="VZ30" s="109" t="str">
        <f>VLOOKUP(VV30,Information!$A$2:$H$1000,8,FALSE)</f>
        <v>Tunicate</v>
      </c>
      <c r="WA30" s="109" t="str">
        <f>VLOOKUP(VV30,Information!$A$2:$I$1000,9,FALSE)</f>
        <v>Tunicates</v>
      </c>
      <c r="WB30" s="112"/>
      <c r="WC30" s="111"/>
      <c r="WD30" s="108" t="s">
        <v>317</v>
      </c>
      <c r="WE30" s="109" t="str">
        <f>VLOOKUP(WD30,Information!$A$2:$H$1000,2,FALSE)</f>
        <v>Rhytisma fulvum</v>
      </c>
      <c r="WF30" s="109" t="str">
        <f>VLOOKUP(WD30,Information!$A$2:$H$1000,3,FALSE)</f>
        <v>Rhytisma</v>
      </c>
      <c r="WG30" s="109" t="str">
        <f>VLOOKUP(WD30,Information!$A$2:$H$1000,4,FALSE)</f>
        <v>ALCYONIIDAE</v>
      </c>
      <c r="WH30" s="109" t="str">
        <f>VLOOKUP(WD30,Information!$A$2:$H$1000,8,FALSE)</f>
        <v>Soft.coral</v>
      </c>
      <c r="WI30" s="109" t="str">
        <f>VLOOKUP(WD30,Information!$A$2:$I$1000,9,FALSE)</f>
        <v>Cnidaria</v>
      </c>
      <c r="WJ30" s="112"/>
      <c r="WK30" s="111"/>
      <c r="WL30" s="108" t="s">
        <v>317</v>
      </c>
      <c r="WM30" s="109" t="str">
        <f>VLOOKUP(WL30,Information!$A$2:$H$1000,2,FALSE)</f>
        <v>Rhytisma fulvum</v>
      </c>
      <c r="WN30" s="109" t="str">
        <f>VLOOKUP(WL30,Information!$A$2:$H$1000,3,FALSE)</f>
        <v>Rhytisma</v>
      </c>
      <c r="WO30" s="109" t="str">
        <f>VLOOKUP(WL30,Information!$A$2:$H$1000,4,FALSE)</f>
        <v>ALCYONIIDAE</v>
      </c>
      <c r="WP30" s="109" t="str">
        <f>VLOOKUP(WL30,Information!$A$2:$H$1000,8,FALSE)</f>
        <v>Soft.coral</v>
      </c>
      <c r="WQ30" s="109" t="str">
        <f>VLOOKUP(WL30,Information!$A$2:$I$1000,9,FALSE)</f>
        <v>Cnidaria</v>
      </c>
      <c r="WR30" s="112"/>
      <c r="WS30" s="111"/>
      <c r="WT30" s="108" t="s">
        <v>311</v>
      </c>
      <c r="WU30" s="109" t="str">
        <f>VLOOKUP(WT30,Information!$A$2:$H$1000,2,FALSE)</f>
        <v>unknown</v>
      </c>
      <c r="WV30" s="109" t="str">
        <f>VLOOKUP(WT30,Information!$A$2:$H$1000,3,FALSE)</f>
        <v>unknown</v>
      </c>
      <c r="WW30" s="109" t="str">
        <f>VLOOKUP(WT30,Information!$A$2:$H$1000,4,FALSE)</f>
        <v>unknown</v>
      </c>
      <c r="WX30" s="109" t="str">
        <f>VLOOKUP(WT30,Information!$A$2:$H$1000,8,FALSE)</f>
        <v>Red.algae</v>
      </c>
      <c r="WY30" s="109" t="str">
        <f>VLOOKUP(WT30,Information!$A$2:$I$1000,9,FALSE)</f>
        <v>Macroalgae</v>
      </c>
      <c r="WZ30" s="112"/>
      <c r="XA30" s="111"/>
      <c r="XB30" s="108" t="s">
        <v>134</v>
      </c>
      <c r="XC30" s="109" t="str">
        <f>VLOOKUP(XB30,Information!$A$2:$H$1000,2,FALSE)</f>
        <v>unknown</v>
      </c>
      <c r="XD30" s="109" t="str">
        <f>VLOOKUP(XB30,Information!$A$2:$H$1000,3,FALSE)</f>
        <v>Carteriospongia</v>
      </c>
      <c r="XE30" s="109" t="str">
        <f>VLOOKUP(XB30,Information!$A$2:$H$1000,4,FALSE)</f>
        <v>THORECTIDAE</v>
      </c>
      <c r="XF30" s="109" t="str">
        <f>VLOOKUP(XB30,Information!$A$2:$H$1000,8,FALSE)</f>
        <v>Sponge</v>
      </c>
      <c r="XG30" s="109" t="str">
        <f>VLOOKUP(XB30,Information!$A$2:$I$1000,9,FALSE)</f>
        <v>Sponge</v>
      </c>
      <c r="XH30" s="112"/>
      <c r="XI30" s="111"/>
      <c r="XJ30" s="108" t="s">
        <v>322</v>
      </c>
      <c r="XK30" s="109">
        <f>VLOOKUP(XJ30,Information!$A$2:$H$1000,2,FALSE)</f>
        <v>0</v>
      </c>
      <c r="XL30" s="109">
        <f>VLOOKUP(XJ30,Information!$A$2:$H$1000,3,FALSE)</f>
        <v>0</v>
      </c>
      <c r="XM30" s="109">
        <f>VLOOKUP(XJ30,Information!$A$2:$H$1000,4,FALSE)</f>
        <v>0</v>
      </c>
      <c r="XN30" s="109" t="str">
        <f>VLOOKUP(XJ30,Information!$A$2:$H$1000,8,FALSE)</f>
        <v>Sand</v>
      </c>
      <c r="XO30" s="109" t="str">
        <f>VLOOKUP(XJ30,Information!$A$2:$I$1000,9,FALSE)</f>
        <v>Bare substrate</v>
      </c>
      <c r="XP30" s="112"/>
      <c r="XQ30" s="111"/>
      <c r="XR30" s="108" t="s">
        <v>322</v>
      </c>
      <c r="XS30" s="109">
        <f>VLOOKUP(XR30,Information!$A$2:$H$1000,2,FALSE)</f>
        <v>0</v>
      </c>
      <c r="XT30" s="109">
        <f>VLOOKUP(XR30,Information!$A$2:$H$1000,3,FALSE)</f>
        <v>0</v>
      </c>
      <c r="XU30" s="109">
        <f>VLOOKUP(XR30,Information!$A$2:$H$1000,4,FALSE)</f>
        <v>0</v>
      </c>
      <c r="XV30" s="109" t="str">
        <f>VLOOKUP(XR30,Information!$A$2:$H$1000,8,FALSE)</f>
        <v>Sand</v>
      </c>
      <c r="XW30" s="109" t="str">
        <f>VLOOKUP(XR30,Information!$A$2:$I$1000,9,FALSE)</f>
        <v>Bare substrate</v>
      </c>
      <c r="XX30" s="112"/>
      <c r="XY30" s="111"/>
      <c r="XZ30" s="108" t="s">
        <v>298</v>
      </c>
      <c r="YA30" s="109" t="str">
        <f>VLOOKUP(XZ30,Information!$A$2:$H$1000,2,FALSE)</f>
        <v>unknown</v>
      </c>
      <c r="YB30" s="109" t="str">
        <f>VLOOKUP(XZ30,Information!$A$2:$H$1000,3,FALSE)</f>
        <v>Porites</v>
      </c>
      <c r="YC30" s="109" t="str">
        <f>VLOOKUP(XZ30,Information!$A$2:$H$1000,4,FALSE)</f>
        <v>PORITIDAE</v>
      </c>
      <c r="YD30" s="109" t="str">
        <f>VLOOKUP(XZ30,Information!$A$2:$H$1000,8,FALSE)</f>
        <v>Hard.coral</v>
      </c>
      <c r="YE30" s="109" t="str">
        <f>VLOOKUP(XZ30,Information!$A$2:$I$1000,9,FALSE)</f>
        <v>Cnidaria</v>
      </c>
      <c r="YF30" s="110" t="s">
        <v>107</v>
      </c>
      <c r="YG30" s="111"/>
      <c r="YH30" s="108" t="s">
        <v>322</v>
      </c>
      <c r="YI30" s="109">
        <f>VLOOKUP(YH30,Information!$A$2:$H$1000,2,FALSE)</f>
        <v>0</v>
      </c>
      <c r="YJ30" s="109">
        <f>VLOOKUP(YH30,Information!$A$2:$H$1000,3,FALSE)</f>
        <v>0</v>
      </c>
      <c r="YK30" s="109">
        <f>VLOOKUP(YH30,Information!$A$2:$H$1000,4,FALSE)</f>
        <v>0</v>
      </c>
      <c r="YL30" s="109" t="str">
        <f>VLOOKUP(YH30,Information!$A$2:$H$1000,8,FALSE)</f>
        <v>Sand</v>
      </c>
      <c r="YM30" s="109" t="str">
        <f>VLOOKUP(YH30,Information!$A$2:$I$1000,9,FALSE)</f>
        <v>Bare substrate</v>
      </c>
      <c r="YN30" s="112"/>
      <c r="YO30" s="111"/>
      <c r="YP30" s="113" t="s">
        <v>359</v>
      </c>
      <c r="YQ30" s="109" t="str">
        <f>VLOOKUP(YP30,Information!$A$2:$H$1000,2,FALSE)</f>
        <v>unknown</v>
      </c>
      <c r="YR30" s="109" t="str">
        <f>VLOOKUP(YP30,Information!$A$2:$H$1000,3,FALSE)</f>
        <v>unknown</v>
      </c>
      <c r="YS30" s="109" t="str">
        <f>VLOOKUP(YP30,Information!$A$2:$H$1000,4,FALSE)</f>
        <v>unknown</v>
      </c>
      <c r="YT30" s="109" t="str">
        <f>VLOOKUP(YP30,Information!$A$2:$H$1000,8,FALSE)</f>
        <v>Turf.algae</v>
      </c>
      <c r="YU30" s="109" t="str">
        <f>VLOOKUP(YP30,Information!$A$2:$I$1000,9,FALSE)</f>
        <v>Turf algae</v>
      </c>
      <c r="YV30" s="116"/>
      <c r="YW30" s="111"/>
      <c r="YX30" s="114" t="s">
        <v>359</v>
      </c>
      <c r="YY30" s="109" t="str">
        <f>VLOOKUP(YX30,Information!$A$2:$H$1000,2,FALSE)</f>
        <v>unknown</v>
      </c>
      <c r="YZ30" s="109" t="str">
        <f>VLOOKUP(YX30,Information!$A$2:$H$1000,3,FALSE)</f>
        <v>unknown</v>
      </c>
      <c r="ZA30" s="109" t="str">
        <f>VLOOKUP(YX30,Information!$A$2:$H$1000,4,FALSE)</f>
        <v>unknown</v>
      </c>
      <c r="ZB30" s="109" t="str">
        <f>VLOOKUP(YX30,Information!$A$2:$H$1000,8,FALSE)</f>
        <v>Turf.algae</v>
      </c>
      <c r="ZC30" s="109" t="str">
        <f>VLOOKUP(YX30,Information!$A$2:$I$1000,9,FALSE)</f>
        <v>Turf algae</v>
      </c>
      <c r="ZD30" s="112"/>
      <c r="ZE30" s="111"/>
      <c r="ZF30" s="114" t="s">
        <v>322</v>
      </c>
      <c r="ZG30" s="109">
        <f>VLOOKUP(ZF30,Information!$A$2:$H$1000,2,FALSE)</f>
        <v>0</v>
      </c>
      <c r="ZH30" s="109">
        <f>VLOOKUP(ZF30,Information!$A$2:$H$1000,3,FALSE)</f>
        <v>0</v>
      </c>
      <c r="ZI30" s="109">
        <f>VLOOKUP(ZF30,Information!$A$2:$H$1000,4,FALSE)</f>
        <v>0</v>
      </c>
      <c r="ZJ30" s="109" t="str">
        <f>VLOOKUP(ZF30,Information!$A$2:$H$1000,8,FALSE)</f>
        <v>Sand</v>
      </c>
      <c r="ZK30" s="109" t="str">
        <f>VLOOKUP(ZF30,Information!$A$2:$I$1000,9,FALSE)</f>
        <v>Bare substrate</v>
      </c>
      <c r="ZL30" s="112"/>
      <c r="ZM30" s="111"/>
      <c r="ZN30" s="108" t="s">
        <v>202</v>
      </c>
      <c r="ZO30" s="109" t="str">
        <f>VLOOKUP(ZN30,Information!$A$2:$H$1000,2,FALSE)</f>
        <v>unknown</v>
      </c>
      <c r="ZP30" s="109" t="str">
        <f>VLOOKUP(ZN30,Information!$A$2:$H$1000,3,FALSE)</f>
        <v>Favia</v>
      </c>
      <c r="ZQ30" s="109" t="str">
        <f>VLOOKUP(ZN30,Information!$A$2:$H$1000,4,FALSE)</f>
        <v>MUSSIDAE</v>
      </c>
      <c r="ZR30" s="109" t="str">
        <f>VLOOKUP(ZN30,Information!$A$2:$H$1000,8,FALSE)</f>
        <v>Hard.coral</v>
      </c>
      <c r="ZS30" s="109" t="str">
        <f>VLOOKUP(ZN30,Information!$A$2:$I$1000,9,FALSE)</f>
        <v>Cnidaria</v>
      </c>
      <c r="ZT30" s="110" t="s">
        <v>80</v>
      </c>
      <c r="ZU30" s="111"/>
      <c r="ZV30" s="108" t="s">
        <v>255</v>
      </c>
      <c r="ZW30" s="109" t="str">
        <f>VLOOKUP(ZV30,Information!$A$2:$H$1000,2,FALSE)</f>
        <v>Lobophora variegata</v>
      </c>
      <c r="ZX30" s="109" t="str">
        <f>VLOOKUP(ZV30,Information!$A$2:$H$1000,3,FALSE)</f>
        <v>Lobophora</v>
      </c>
      <c r="ZY30" s="109" t="str">
        <f>VLOOKUP(ZV30,Information!$A$2:$H$1000,4,FALSE)</f>
        <v>DICTYOTACEAE</v>
      </c>
      <c r="ZZ30" s="109" t="str">
        <f>VLOOKUP(ZV30,Information!$A$2:$H$1000,8,FALSE)</f>
        <v>Brown.algae</v>
      </c>
      <c r="AAA30" s="109" t="str">
        <f>VLOOKUP(ZV30,Information!$A$2:$I$1000,9,FALSE)</f>
        <v>Macroalgae</v>
      </c>
      <c r="AAB30" s="116"/>
      <c r="AAC30" s="111"/>
      <c r="AAD30" s="108" t="s">
        <v>322</v>
      </c>
      <c r="AAE30" s="109">
        <f>VLOOKUP(AAD30,Information!$A$2:$H$1000,2,FALSE)</f>
        <v>0</v>
      </c>
      <c r="AAF30" s="109">
        <f>VLOOKUP(AAD30,Information!$A$2:$H$1000,3,FALSE)</f>
        <v>0</v>
      </c>
      <c r="AAG30" s="109">
        <f>VLOOKUP(AAD30,Information!$A$2:$H$1000,4,FALSE)</f>
        <v>0</v>
      </c>
      <c r="AAH30" s="109" t="str">
        <f>VLOOKUP(AAD30,Information!$A$2:$H$1000,8,FALSE)</f>
        <v>Sand</v>
      </c>
      <c r="AAI30" s="109" t="str">
        <f>VLOOKUP(AAD30,Information!$A$2:$I$1000,9,FALSE)</f>
        <v>Bare substrate</v>
      </c>
      <c r="AAJ30" s="112"/>
      <c r="AAK30" s="111"/>
      <c r="AAL30" s="108" t="s">
        <v>322</v>
      </c>
      <c r="AAM30" s="109">
        <f>VLOOKUP(AAL30,Information!$A$2:$H$1000,2,FALSE)</f>
        <v>0</v>
      </c>
      <c r="AAN30" s="109">
        <f>VLOOKUP(AAL30,Information!$A$2:$H$1000,3,FALSE)</f>
        <v>0</v>
      </c>
      <c r="AAO30" s="109">
        <f>VLOOKUP(AAL30,Information!$A$2:$H$1000,4,FALSE)</f>
        <v>0</v>
      </c>
      <c r="AAP30" s="109" t="str">
        <f>VLOOKUP(AAL30,Information!$A$2:$H$1000,8,FALSE)</f>
        <v>Sand</v>
      </c>
      <c r="AAQ30" s="109" t="str">
        <f>VLOOKUP(AAL30,Information!$A$2:$I$1000,9,FALSE)</f>
        <v>Bare substrate</v>
      </c>
      <c r="AAR30" s="112"/>
      <c r="AAS30" s="111"/>
      <c r="AAT30" s="108" t="s">
        <v>322</v>
      </c>
      <c r="AAU30" s="109">
        <f>VLOOKUP(AAT30,Information!$A$2:$H$1000,2,FALSE)</f>
        <v>0</v>
      </c>
      <c r="AAV30" s="109">
        <f>VLOOKUP(AAT30,Information!$A$2:$H$1000,3,FALSE)</f>
        <v>0</v>
      </c>
      <c r="AAW30" s="109">
        <f>VLOOKUP(AAT30,Information!$A$2:$H$1000,4,FALSE)</f>
        <v>0</v>
      </c>
      <c r="AAX30" s="109" t="str">
        <f>VLOOKUP(AAT30,Information!$A$2:$H$1000,8,FALSE)</f>
        <v>Sand</v>
      </c>
      <c r="AAY30" s="109" t="str">
        <f>VLOOKUP(AAT30,Information!$A$2:$I$1000,9,FALSE)</f>
        <v>Bare substrate</v>
      </c>
      <c r="AAZ30" s="112"/>
      <c r="ABA30" s="111"/>
      <c r="ABB30" s="108" t="s">
        <v>322</v>
      </c>
      <c r="ABC30" s="109">
        <f>VLOOKUP(ABB30,Information!$A$2:$H$1000,2,FALSE)</f>
        <v>0</v>
      </c>
      <c r="ABD30" s="109">
        <f>VLOOKUP(ABB30,Information!$A$2:$H$1000,3,FALSE)</f>
        <v>0</v>
      </c>
      <c r="ABE30" s="109">
        <f>VLOOKUP(ABB30,Information!$A$2:$H$1000,4,FALSE)</f>
        <v>0</v>
      </c>
      <c r="ABF30" s="109" t="str">
        <f>VLOOKUP(ABB30,Information!$A$2:$H$1000,8,FALSE)</f>
        <v>Sand</v>
      </c>
      <c r="ABG30" s="109" t="str">
        <f>VLOOKUP(ABB30,Information!$A$2:$I$1000,9,FALSE)</f>
        <v>Bare substrate</v>
      </c>
      <c r="ABH30" s="112"/>
      <c r="ABI30" s="111"/>
      <c r="ABJ30" s="108" t="s">
        <v>359</v>
      </c>
      <c r="ABK30" s="109" t="str">
        <f>VLOOKUP(ABJ30,Information!$A$2:$H$1000,2,FALSE)</f>
        <v>unknown</v>
      </c>
      <c r="ABL30" s="109" t="str">
        <f>VLOOKUP(ABJ30,Information!$A$2:$H$1000,3,FALSE)</f>
        <v>unknown</v>
      </c>
      <c r="ABM30" s="109" t="str">
        <f>VLOOKUP(ABJ30,Information!$A$2:$H$1000,4,FALSE)</f>
        <v>unknown</v>
      </c>
      <c r="ABN30" s="109" t="str">
        <f>VLOOKUP(ABJ30,Information!$A$2:$H$1000,8,FALSE)</f>
        <v>Turf.algae</v>
      </c>
      <c r="ABO30" s="109" t="str">
        <f>VLOOKUP(ABJ30,Information!$A$2:$I$1000,9,FALSE)</f>
        <v>Turf algae</v>
      </c>
      <c r="ABP30" s="112"/>
      <c r="ABQ30" s="111"/>
      <c r="ABR30" s="108" t="s">
        <v>322</v>
      </c>
      <c r="ABS30" s="109">
        <f>VLOOKUP(ABR30,Information!$A$2:$H$1000,2,FALSE)</f>
        <v>0</v>
      </c>
      <c r="ABT30" s="109">
        <f>VLOOKUP(ABR30,Information!$A$2:$H$1000,3,FALSE)</f>
        <v>0</v>
      </c>
      <c r="ABU30" s="109">
        <f>VLOOKUP(ABR30,Information!$A$2:$H$1000,4,FALSE)</f>
        <v>0</v>
      </c>
      <c r="ABV30" s="109" t="str">
        <f>VLOOKUP(ABR30,Information!$A$2:$H$1000,8,FALSE)</f>
        <v>Sand</v>
      </c>
      <c r="ABW30" s="109" t="str">
        <f>VLOOKUP(ABR30,Information!$A$2:$I$1000,9,FALSE)</f>
        <v>Bare substrate</v>
      </c>
      <c r="ABX30" s="112"/>
      <c r="ABY30" s="111"/>
      <c r="ABZ30" s="108" t="s">
        <v>322</v>
      </c>
      <c r="ACA30" s="109">
        <f>VLOOKUP(ABZ30,Information!$A$2:$H$1000,2,FALSE)</f>
        <v>0</v>
      </c>
      <c r="ACB30" s="109">
        <f>VLOOKUP(ABZ30,Information!$A$2:$H$1000,3,FALSE)</f>
        <v>0</v>
      </c>
      <c r="ACC30" s="109">
        <f>VLOOKUP(ABZ30,Information!$A$2:$H$1000,4,FALSE)</f>
        <v>0</v>
      </c>
      <c r="ACD30" s="109" t="str">
        <f>VLOOKUP(ABZ30,Information!$A$2:$H$1000,8,FALSE)</f>
        <v>Sand</v>
      </c>
      <c r="ACE30" s="109" t="str">
        <f>VLOOKUP(ABZ30,Information!$A$2:$I$1000,9,FALSE)</f>
        <v>Bare substrate</v>
      </c>
      <c r="ACF30" s="112"/>
      <c r="ACG30" s="111"/>
      <c r="ACH30" s="108" t="s">
        <v>322</v>
      </c>
      <c r="ACI30" s="109">
        <f>VLOOKUP(ACH30,Information!$A$2:$H$1000,2,FALSE)</f>
        <v>0</v>
      </c>
      <c r="ACJ30" s="109">
        <f>VLOOKUP(ACH30,Information!$A$2:$H$1000,3,FALSE)</f>
        <v>0</v>
      </c>
      <c r="ACK30" s="109">
        <f>VLOOKUP(ACH30,Information!$A$2:$H$1000,4,FALSE)</f>
        <v>0</v>
      </c>
      <c r="ACL30" s="109" t="str">
        <f>VLOOKUP(ACH30,Information!$A$2:$H$1000,8,FALSE)</f>
        <v>Sand</v>
      </c>
      <c r="ACM30" s="109" t="str">
        <f>VLOOKUP(ACH30,Information!$A$2:$I$1000,9,FALSE)</f>
        <v>Bare substrate</v>
      </c>
      <c r="ACN30" s="112"/>
      <c r="ACO30" s="111"/>
      <c r="ACP30" s="108" t="s">
        <v>82</v>
      </c>
      <c r="ACQ30" s="109" t="str">
        <f>VLOOKUP(ACP30,Information!$A$2:$H$1000,2,FALSE)</f>
        <v>unknown</v>
      </c>
      <c r="ACR30" s="109" t="str">
        <f>VLOOKUP(ACP30,Information!$A$2:$H$1000,3,FALSE)</f>
        <v>Acropora</v>
      </c>
      <c r="ACS30" s="109" t="str">
        <f>VLOOKUP(ACP30,Information!$A$2:$H$1000,4,FALSE)</f>
        <v>ACROPORIDAE</v>
      </c>
      <c r="ACT30" s="109" t="str">
        <f>VLOOKUP(ACP30,Information!$A$2:$H$1000,8,FALSE)</f>
        <v>Hard.coral</v>
      </c>
      <c r="ACU30" s="109" t="str">
        <f>VLOOKUP(ACP30,Information!$A$2:$I$1000,9,FALSE)</f>
        <v>Cnidaria</v>
      </c>
      <c r="ACV30" s="110" t="s">
        <v>80</v>
      </c>
      <c r="ACW30" s="111"/>
      <c r="ACX30" s="108" t="s">
        <v>82</v>
      </c>
      <c r="ACY30" s="109" t="str">
        <f>VLOOKUP(ACX30,Information!$A$2:$H$1000,2,FALSE)</f>
        <v>unknown</v>
      </c>
      <c r="ACZ30" s="109" t="str">
        <f>VLOOKUP(ACX30,Information!$A$2:$H$1000,3,FALSE)</f>
        <v>Acropora</v>
      </c>
      <c r="ADA30" s="109" t="str">
        <f>VLOOKUP(ACX30,Information!$A$2:$H$1000,4,FALSE)</f>
        <v>ACROPORIDAE</v>
      </c>
      <c r="ADB30" s="109" t="str">
        <f>VLOOKUP(ACX30,Information!$A$2:$H$1000,8,FALSE)</f>
        <v>Hard.coral</v>
      </c>
      <c r="ADC30" s="109" t="str">
        <f>VLOOKUP(ACX30,Information!$A$2:$I$1000,9,FALSE)</f>
        <v>Cnidaria</v>
      </c>
      <c r="ADD30" s="110" t="s">
        <v>80</v>
      </c>
      <c r="ADE30" s="111"/>
      <c r="ADF30" s="108" t="s">
        <v>322</v>
      </c>
      <c r="ADG30" s="109">
        <f>VLOOKUP(ADF30,Information!$A$2:$H$1000,2,FALSE)</f>
        <v>0</v>
      </c>
      <c r="ADH30" s="109">
        <f>VLOOKUP(ADF30,Information!$A$2:$H$1000,3,FALSE)</f>
        <v>0</v>
      </c>
      <c r="ADI30" s="109">
        <f>VLOOKUP(ADF30,Information!$A$2:$H$1000,4,FALSE)</f>
        <v>0</v>
      </c>
      <c r="ADJ30" s="109" t="str">
        <f>VLOOKUP(ADF30,Information!$A$2:$H$1000,8,FALSE)</f>
        <v>Sand</v>
      </c>
      <c r="ADK30" s="109" t="str">
        <f>VLOOKUP(ADF30,Information!$A$2:$I$1000,9,FALSE)</f>
        <v>Bare substrate</v>
      </c>
      <c r="ADL30" s="112"/>
      <c r="ADM30" s="111"/>
      <c r="ADN30" s="108" t="s">
        <v>330</v>
      </c>
      <c r="ADO30" s="109" t="str">
        <f>VLOOKUP(ADN30,Information!$A$2:$H$1000,2,FALSE)</f>
        <v>unknown</v>
      </c>
      <c r="ADP30" s="109" t="str">
        <f>VLOOKUP(ADN30,Information!$A$2:$H$1000,3,FALSE)</f>
        <v>unknown</v>
      </c>
      <c r="ADQ30" s="109" t="str">
        <f>VLOOKUP(ADN30,Information!$A$2:$H$1000,4,FALSE)</f>
        <v>unknown</v>
      </c>
      <c r="ADR30" s="109" t="str">
        <f>VLOOKUP(ADN30,Information!$A$2:$H$1000,8,FALSE)</f>
        <v>Soft.coral</v>
      </c>
      <c r="ADS30" s="109" t="str">
        <f>VLOOKUP(ADN30,Information!$A$2:$I$1000,9,FALSE)</f>
        <v>Cnidaria</v>
      </c>
      <c r="ADT30" s="112"/>
      <c r="ADU30" s="111"/>
    </row>
    <row r="31" spans="1:801" ht="13.8">
      <c r="A31" s="101">
        <v>14</v>
      </c>
      <c r="B31" s="115" t="s">
        <v>82</v>
      </c>
      <c r="C31" s="103" t="str">
        <f>VLOOKUP(B31,Information!$A$2:$H$1000,2,FALSE)</f>
        <v>unknown</v>
      </c>
      <c r="D31" s="104" t="str">
        <f>VLOOKUP(B31,Information!$A$2:$H$1000,3,FALSE)</f>
        <v>Acropora</v>
      </c>
      <c r="E31" s="104" t="str">
        <f>VLOOKUP(B31,Information!$A$2:$H$1000,4,FALSE)</f>
        <v>ACROPORIDAE</v>
      </c>
      <c r="F31" s="104" t="str">
        <f>VLOOKUP(B31,Information!$A$2:$H$1000,8,FALSE)</f>
        <v>Hard.coral</v>
      </c>
      <c r="G31" s="104" t="str">
        <f>VLOOKUP(B31,Information!$A$2:$I$1000,9,FALSE)</f>
        <v>Cnidaria</v>
      </c>
      <c r="H31" s="105" t="s">
        <v>1837</v>
      </c>
      <c r="I31" s="106"/>
      <c r="J31" s="115" t="s">
        <v>324</v>
      </c>
      <c r="K31" s="103" t="str">
        <f>VLOOKUP(J31,Information!$A$2:$H$1000,2,FALSE)</f>
        <v>unknown</v>
      </c>
      <c r="L31" s="104" t="str">
        <f>VLOOKUP(J31,Information!$A$2:$H$1000,3,FALSE)</f>
        <v>Sargassum</v>
      </c>
      <c r="M31" s="104" t="str">
        <f>VLOOKUP(J31,Information!$A$2:$H$1000,4,FALSE)</f>
        <v>SARGASSACEAE</v>
      </c>
      <c r="N31" s="104" t="str">
        <f>VLOOKUP(J31,Information!$A$2:$H$1000,8,FALSE)</f>
        <v>Brown.algae</v>
      </c>
      <c r="O31" s="104" t="str">
        <f>VLOOKUP(J31,Information!$A$2:$I$1000,9,FALSE)</f>
        <v>Macroalgae</v>
      </c>
      <c r="P31" s="106"/>
      <c r="Q31" s="106"/>
      <c r="R31" s="115" t="s">
        <v>309</v>
      </c>
      <c r="S31" s="103">
        <f>VLOOKUP(R31,Information!$A$2:$H$1000,2,FALSE)</f>
        <v>0</v>
      </c>
      <c r="T31" s="104">
        <f>VLOOKUP(R31,Information!$A$2:$H$1000,3,FALSE)</f>
        <v>0</v>
      </c>
      <c r="U31" s="104">
        <f>VLOOKUP(R31,Information!$A$2:$H$1000,4,FALSE)</f>
        <v>0</v>
      </c>
      <c r="V31" s="104" t="str">
        <f>VLOOKUP(R31,Information!$A$2:$H$1000,8,FALSE)</f>
        <v>Coral.rubble</v>
      </c>
      <c r="W31" s="104" t="str">
        <f>VLOOKUP(R31,Information!$A$2:$I$1000,9,FALSE)</f>
        <v>Bare substrate</v>
      </c>
      <c r="X31" s="106"/>
      <c r="Y31" s="106"/>
      <c r="Z31" s="115" t="s">
        <v>82</v>
      </c>
      <c r="AA31" s="103" t="str">
        <f>VLOOKUP(Z31,Information!$A$2:$H$1000,2,FALSE)</f>
        <v>unknown</v>
      </c>
      <c r="AB31" s="104" t="str">
        <f>VLOOKUP(Z31,Information!$A$2:$H$1000,3,FALSE)</f>
        <v>Acropora</v>
      </c>
      <c r="AC31" s="104" t="str">
        <f>VLOOKUP(Z31,Information!$A$2:$H$1000,4,FALSE)</f>
        <v>ACROPORIDAE</v>
      </c>
      <c r="AD31" s="104" t="str">
        <f>VLOOKUP(Z31,Information!$A$2:$H$1000,8,FALSE)</f>
        <v>Hard.coral</v>
      </c>
      <c r="AE31" s="104" t="str">
        <f>VLOOKUP(Z31,Information!$A$2:$I$1000,9,FALSE)</f>
        <v>Cnidaria</v>
      </c>
      <c r="AF31" s="105" t="s">
        <v>1836</v>
      </c>
      <c r="AG31" s="106"/>
      <c r="AH31" s="115" t="s">
        <v>330</v>
      </c>
      <c r="AI31" s="103" t="str">
        <f>VLOOKUP(AH31,Information!$A$2:$H$1000,2,FALSE)</f>
        <v>unknown</v>
      </c>
      <c r="AJ31" s="104" t="str">
        <f>VLOOKUP(AH31,Information!$A$2:$H$1000,3,FALSE)</f>
        <v>unknown</v>
      </c>
      <c r="AK31" s="104" t="str">
        <f>VLOOKUP(AH31,Information!$A$2:$H$1000,4,FALSE)</f>
        <v>unknown</v>
      </c>
      <c r="AL31" s="104" t="str">
        <f>VLOOKUP(AH31,Information!$A$2:$H$1000,8,FALSE)</f>
        <v>Soft.coral</v>
      </c>
      <c r="AM31" s="104" t="str">
        <f>VLOOKUP(AH31,Information!$A$2:$I$1000,9,FALSE)</f>
        <v>Cnidaria</v>
      </c>
      <c r="AN31" s="106"/>
      <c r="AO31" s="106"/>
      <c r="AP31" s="115" t="s">
        <v>200</v>
      </c>
      <c r="AQ31" s="103" t="str">
        <f>VLOOKUP(AP31,Information!$A$2:$H$1000,2,FALSE)</f>
        <v>unknown</v>
      </c>
      <c r="AR31" s="104" t="str">
        <f>VLOOKUP(AP31,Information!$A$2:$H$1000,3,FALSE)</f>
        <v>Echinopora</v>
      </c>
      <c r="AS31" s="104" t="str">
        <f>VLOOKUP(AP31,Information!$A$2:$H$1000,4,FALSE)</f>
        <v>MERULINIDAE</v>
      </c>
      <c r="AT31" s="104" t="str">
        <f>VLOOKUP(AP31,Information!$A$2:$H$1000,8,FALSE)</f>
        <v>Hard.coral</v>
      </c>
      <c r="AU31" s="104" t="str">
        <f>VLOOKUP(AP31,Information!$A$2:$I$1000,9,FALSE)</f>
        <v>Cnidaria</v>
      </c>
      <c r="AV31" s="105" t="s">
        <v>1836</v>
      </c>
      <c r="AW31" s="106"/>
      <c r="AX31" s="115" t="s">
        <v>302</v>
      </c>
      <c r="AY31" s="103" t="str">
        <f>VLOOKUP(AX31,Information!$A$2:$H$1000,2,FALSE)</f>
        <v>unknown</v>
      </c>
      <c r="AZ31" s="104" t="str">
        <f>VLOOKUP(AX31,Information!$A$2:$H$1000,3,FALSE)</f>
        <v>Porites (massive)</v>
      </c>
      <c r="BA31" s="104" t="str">
        <f>VLOOKUP(AX31,Information!$A$2:$H$1000,4,FALSE)</f>
        <v>PORITIDAE</v>
      </c>
      <c r="BB31" s="104" t="str">
        <f>VLOOKUP(AX31,Information!$A$2:$H$1000,8,FALSE)</f>
        <v>Hard.coral</v>
      </c>
      <c r="BC31" s="104" t="str">
        <f>VLOOKUP(AX31,Information!$A$2:$I$1000,9,FALSE)</f>
        <v>Cnidaria</v>
      </c>
      <c r="BD31" s="105" t="s">
        <v>1836</v>
      </c>
      <c r="BE31" s="106"/>
      <c r="BF31" s="115" t="s">
        <v>330</v>
      </c>
      <c r="BG31" s="103" t="str">
        <f>VLOOKUP(BF31,Information!$A$2:$H$1000,2,FALSE)</f>
        <v>unknown</v>
      </c>
      <c r="BH31" s="104" t="str">
        <f>VLOOKUP(BF31,Information!$A$2:$H$1000,3,FALSE)</f>
        <v>unknown</v>
      </c>
      <c r="BI31" s="104" t="str">
        <f>VLOOKUP(BF31,Information!$A$2:$H$1000,4,FALSE)</f>
        <v>unknown</v>
      </c>
      <c r="BJ31" s="104" t="str">
        <f>VLOOKUP(BF31,Information!$A$2:$H$1000,8,FALSE)</f>
        <v>Soft.coral</v>
      </c>
      <c r="BK31" s="104" t="str">
        <f>VLOOKUP(BF31,Information!$A$2:$I$1000,9,FALSE)</f>
        <v>Cnidaria</v>
      </c>
      <c r="BL31" s="106"/>
      <c r="BM31" s="106"/>
      <c r="BN31" s="115" t="s">
        <v>324</v>
      </c>
      <c r="BO31" s="103" t="str">
        <f>VLOOKUP(BN31,Information!$A$2:$H$1000,2,FALSE)</f>
        <v>unknown</v>
      </c>
      <c r="BP31" s="104" t="str">
        <f>VLOOKUP(BN31,Information!$A$2:$H$1000,3,FALSE)</f>
        <v>Sargassum</v>
      </c>
      <c r="BQ31" s="104" t="str">
        <f>VLOOKUP(BN31,Information!$A$2:$H$1000,4,FALSE)</f>
        <v>SARGASSACEAE</v>
      </c>
      <c r="BR31" s="104" t="str">
        <f>VLOOKUP(BN31,Information!$A$2:$H$1000,8,FALSE)</f>
        <v>Brown.algae</v>
      </c>
      <c r="BS31" s="104" t="str">
        <f>VLOOKUP(BN31,Information!$A$2:$I$1000,9,FALSE)</f>
        <v>Macroalgae</v>
      </c>
      <c r="BT31" s="106"/>
      <c r="BU31" s="106"/>
      <c r="BV31" s="115" t="s">
        <v>302</v>
      </c>
      <c r="BW31" s="103" t="str">
        <f>VLOOKUP(BV31,Information!$A$2:$H$1000,2,FALSE)</f>
        <v>unknown</v>
      </c>
      <c r="BX31" s="104" t="str">
        <f>VLOOKUP(BV31,Information!$A$2:$H$1000,3,FALSE)</f>
        <v>Porites (massive)</v>
      </c>
      <c r="BY31" s="104" t="str">
        <f>VLOOKUP(BV31,Information!$A$2:$H$1000,4,FALSE)</f>
        <v>PORITIDAE</v>
      </c>
      <c r="BZ31" s="104" t="str">
        <f>VLOOKUP(BV31,Information!$A$2:$H$1000,8,FALSE)</f>
        <v>Hard.coral</v>
      </c>
      <c r="CA31" s="104" t="str">
        <f>VLOOKUP(BV31,Information!$A$2:$I$1000,9,FALSE)</f>
        <v>Cnidaria</v>
      </c>
      <c r="CB31" s="105" t="s">
        <v>1836</v>
      </c>
      <c r="CC31" s="106"/>
      <c r="CD31" s="115" t="s">
        <v>324</v>
      </c>
      <c r="CE31" s="103" t="str">
        <f>VLOOKUP(CD31,Information!$A$2:$H$1000,2,FALSE)</f>
        <v>unknown</v>
      </c>
      <c r="CF31" s="104" t="str">
        <f>VLOOKUP(CD31,Information!$A$2:$H$1000,3,FALSE)</f>
        <v>Sargassum</v>
      </c>
      <c r="CG31" s="104" t="str">
        <f>VLOOKUP(CD31,Information!$A$2:$H$1000,4,FALSE)</f>
        <v>SARGASSACEAE</v>
      </c>
      <c r="CH31" s="104" t="str">
        <f>VLOOKUP(CD31,Information!$A$2:$H$1000,8,FALSE)</f>
        <v>Brown.algae</v>
      </c>
      <c r="CI31" s="104" t="str">
        <f>VLOOKUP(CD31,Information!$A$2:$I$1000,9,FALSE)</f>
        <v>Macroalgae</v>
      </c>
      <c r="CJ31" s="106"/>
      <c r="CK31" s="106"/>
      <c r="CL31" s="115" t="s">
        <v>359</v>
      </c>
      <c r="CM31" s="103" t="str">
        <f>VLOOKUP(CL31,Information!$A$2:$H$1000,2,FALSE)</f>
        <v>unknown</v>
      </c>
      <c r="CN31" s="104" t="str">
        <f>VLOOKUP(CL31,Information!$A$2:$H$1000,3,FALSE)</f>
        <v>unknown</v>
      </c>
      <c r="CO31" s="104" t="str">
        <f>VLOOKUP(CL31,Information!$A$2:$H$1000,4,FALSE)</f>
        <v>unknown</v>
      </c>
      <c r="CP31" s="104" t="str">
        <f>VLOOKUP(CL31,Information!$A$2:$H$1000,8,FALSE)</f>
        <v>Turf.algae</v>
      </c>
      <c r="CQ31" s="104" t="str">
        <f>VLOOKUP(CL31,Information!$A$2:$I$1000,9,FALSE)</f>
        <v>Turf algae</v>
      </c>
      <c r="CR31" s="106"/>
      <c r="CS31" s="106"/>
      <c r="CT31" s="115" t="s">
        <v>320</v>
      </c>
      <c r="CU31" s="103">
        <f>VLOOKUP(CT31,Information!$A$2:$H$1000,2,FALSE)</f>
        <v>0</v>
      </c>
      <c r="CV31" s="104">
        <f>VLOOKUP(CT31,Information!$A$2:$H$1000,3,FALSE)</f>
        <v>0</v>
      </c>
      <c r="CW31" s="104">
        <f>VLOOKUP(CT31,Information!$A$2:$H$1000,4,FALSE)</f>
        <v>0</v>
      </c>
      <c r="CX31" s="104" t="str">
        <f>VLOOKUP(CT31,Information!$A$2:$H$1000,8,FALSE)</f>
        <v>Bare.rock</v>
      </c>
      <c r="CY31" s="104" t="str">
        <f>VLOOKUP(CT31,Information!$A$2:$I$1000,9,FALSE)</f>
        <v>Bare substrate</v>
      </c>
      <c r="CZ31" s="106"/>
      <c r="DA31" s="106"/>
      <c r="DB31" s="107" t="s">
        <v>298</v>
      </c>
      <c r="DC31" s="103" t="str">
        <f>VLOOKUP(DB31,Information!$A$2:$H$1000,2,FALSE)</f>
        <v>unknown</v>
      </c>
      <c r="DD31" s="104" t="str">
        <f>VLOOKUP(DB31,Information!$A$2:$H$1000,3,FALSE)</f>
        <v>Porites</v>
      </c>
      <c r="DE31" s="104" t="str">
        <f>VLOOKUP(DB31,Information!$A$2:$H$1000,4,FALSE)</f>
        <v>PORITIDAE</v>
      </c>
      <c r="DF31" s="104" t="str">
        <f>VLOOKUP(DB31,Information!$A$2:$H$1000,8,FALSE)</f>
        <v>Hard.coral</v>
      </c>
      <c r="DG31" s="104" t="str">
        <f>VLOOKUP(DB31,Information!$A$2:$I$1000,9,FALSE)</f>
        <v>Cnidaria</v>
      </c>
      <c r="DH31" s="105" t="s">
        <v>95</v>
      </c>
      <c r="DI31" s="106"/>
      <c r="DJ31" s="107" t="s">
        <v>374</v>
      </c>
      <c r="DK31" s="103" t="str">
        <f>VLOOKUP(DJ31,Information!$A$2:$H$1000,2,FALSE)</f>
        <v>unknown</v>
      </c>
      <c r="DL31" s="104" t="str">
        <f>VLOOKUP(DJ31,Information!$A$2:$H$1000,3,FALSE)</f>
        <v>unknown</v>
      </c>
      <c r="DM31" s="104" t="str">
        <f>VLOOKUP(DJ31,Information!$A$2:$H$1000,4,FALSE)</f>
        <v>XENIIDAE</v>
      </c>
      <c r="DN31" s="104" t="str">
        <f>VLOOKUP(DJ31,Information!$A$2:$H$1000,8,FALSE)</f>
        <v>Soft.coral</v>
      </c>
      <c r="DO31" s="104" t="str">
        <f>VLOOKUP(DJ31,Information!$A$2:$I$1000,9,FALSE)</f>
        <v>Cnidaria</v>
      </c>
      <c r="DP31" s="106"/>
      <c r="DQ31" s="106"/>
      <c r="DR31" s="115" t="s">
        <v>309</v>
      </c>
      <c r="DS31" s="103">
        <f>VLOOKUP(DR31,Information!$A$2:$H$1000,2,FALSE)</f>
        <v>0</v>
      </c>
      <c r="DT31" s="104">
        <f>VLOOKUP(DR31,Information!$A$2:$H$1000,3,FALSE)</f>
        <v>0</v>
      </c>
      <c r="DU31" s="104">
        <f>VLOOKUP(DR31,Information!$A$2:$H$1000,4,FALSE)</f>
        <v>0</v>
      </c>
      <c r="DV31" s="104" t="str">
        <f>VLOOKUP(DR31,Information!$A$2:$H$1000,8,FALSE)</f>
        <v>Coral.rubble</v>
      </c>
      <c r="DW31" s="104" t="str">
        <f>VLOOKUP(DR31,Information!$A$2:$I$1000,9,FALSE)</f>
        <v>Bare substrate</v>
      </c>
      <c r="DX31" s="106"/>
      <c r="DY31" s="106"/>
      <c r="DZ31" s="115" t="s">
        <v>324</v>
      </c>
      <c r="EA31" s="103" t="str">
        <f>VLOOKUP(DZ31,Information!$A$2:$H$1000,2,FALSE)</f>
        <v>unknown</v>
      </c>
      <c r="EB31" s="104" t="str">
        <f>VLOOKUP(DZ31,Information!$A$2:$H$1000,3,FALSE)</f>
        <v>Sargassum</v>
      </c>
      <c r="EC31" s="104" t="str">
        <f>VLOOKUP(DZ31,Information!$A$2:$H$1000,4,FALSE)</f>
        <v>SARGASSACEAE</v>
      </c>
      <c r="ED31" s="104" t="str">
        <f>VLOOKUP(DZ31,Information!$A$2:$H$1000,8,FALSE)</f>
        <v>Brown.algae</v>
      </c>
      <c r="EE31" s="104" t="str">
        <f>VLOOKUP(DZ31,Information!$A$2:$I$1000,9,FALSE)</f>
        <v>Macroalgae</v>
      </c>
      <c r="EF31" s="106"/>
      <c r="EG31" s="106"/>
      <c r="EH31" s="115" t="s">
        <v>322</v>
      </c>
      <c r="EI31" s="103">
        <f>VLOOKUP(EH31,Information!$A$2:$H$1000,2,FALSE)</f>
        <v>0</v>
      </c>
      <c r="EJ31" s="104">
        <f>VLOOKUP(EH31,Information!$A$2:$H$1000,3,FALSE)</f>
        <v>0</v>
      </c>
      <c r="EK31" s="104">
        <f>VLOOKUP(EH31,Information!$A$2:$H$1000,4,FALSE)</f>
        <v>0</v>
      </c>
      <c r="EL31" s="104" t="str">
        <f>VLOOKUP(EH31,Information!$A$2:$H$1000,8,FALSE)</f>
        <v>Sand</v>
      </c>
      <c r="EM31" s="104" t="str">
        <f>VLOOKUP(EH31,Information!$A$2:$I$1000,9,FALSE)</f>
        <v>Bare substrate</v>
      </c>
      <c r="EN31" s="106"/>
      <c r="EO31" s="106"/>
      <c r="EP31" s="115" t="s">
        <v>320</v>
      </c>
      <c r="EQ31" s="103">
        <f>VLOOKUP(EP31,Information!$A$2:$H$1000,2,FALSE)</f>
        <v>0</v>
      </c>
      <c r="ER31" s="104">
        <f>VLOOKUP(EP31,Information!$A$2:$H$1000,3,FALSE)</f>
        <v>0</v>
      </c>
      <c r="ES31" s="104">
        <f>VLOOKUP(EP31,Information!$A$2:$H$1000,4,FALSE)</f>
        <v>0</v>
      </c>
      <c r="ET31" s="104" t="str">
        <f>VLOOKUP(EP31,Information!$A$2:$H$1000,8,FALSE)</f>
        <v>Bare.rock</v>
      </c>
      <c r="EU31" s="104" t="str">
        <f>VLOOKUP(EP31,Information!$A$2:$I$1000,9,FALSE)</f>
        <v>Bare substrate</v>
      </c>
      <c r="EV31" s="106"/>
      <c r="EW31" s="106"/>
      <c r="EX31" s="107" t="s">
        <v>309</v>
      </c>
      <c r="EY31" s="103">
        <f>VLOOKUP(EX31,Information!$A$2:$H$1000,2,FALSE)</f>
        <v>0</v>
      </c>
      <c r="EZ31" s="104">
        <f>VLOOKUP(EX31,Information!$A$2:$H$1000,3,FALSE)</f>
        <v>0</v>
      </c>
      <c r="FA31" s="104">
        <f>VLOOKUP(EX31,Information!$A$2:$H$1000,4,FALSE)</f>
        <v>0</v>
      </c>
      <c r="FB31" s="104" t="str">
        <f>VLOOKUP(EX31,Information!$A$2:$H$1000,8,FALSE)</f>
        <v>Coral.rubble</v>
      </c>
      <c r="FC31" s="104" t="str">
        <f>VLOOKUP(EX31,Information!$A$2:$I$1000,9,FALSE)</f>
        <v>Bare substrate</v>
      </c>
      <c r="FD31" s="106"/>
      <c r="FE31" s="106"/>
      <c r="FF31" s="115" t="s">
        <v>300</v>
      </c>
      <c r="FG31" s="103" t="str">
        <f>VLOOKUP(FF31,Information!$A$2:$H$1000,2,FALSE)</f>
        <v>Porites cylindrica</v>
      </c>
      <c r="FH31" s="104" t="str">
        <f>VLOOKUP(FF31,Information!$A$2:$H$1000,3,FALSE)</f>
        <v>Porites</v>
      </c>
      <c r="FI31" s="104" t="str">
        <f>VLOOKUP(FF31,Information!$A$2:$H$1000,4,FALSE)</f>
        <v>PORITIDAE</v>
      </c>
      <c r="FJ31" s="104" t="str">
        <f>VLOOKUP(FF31,Information!$A$2:$H$1000,8,FALSE)</f>
        <v>Hard.coral</v>
      </c>
      <c r="FK31" s="104" t="str">
        <f>VLOOKUP(FF31,Information!$A$2:$I$1000,9,FALSE)</f>
        <v>Cnidaria</v>
      </c>
      <c r="FL31" s="105" t="s">
        <v>1836</v>
      </c>
      <c r="FM31" s="106"/>
      <c r="FN31" s="115" t="s">
        <v>200</v>
      </c>
      <c r="FO31" s="103" t="str">
        <f>VLOOKUP(FN31,Information!$A$2:$H$1000,2,FALSE)</f>
        <v>unknown</v>
      </c>
      <c r="FP31" s="104" t="str">
        <f>VLOOKUP(FN31,Information!$A$2:$H$1000,3,FALSE)</f>
        <v>Echinopora</v>
      </c>
      <c r="FQ31" s="104" t="str">
        <f>VLOOKUP(FN31,Information!$A$2:$H$1000,4,FALSE)</f>
        <v>MERULINIDAE</v>
      </c>
      <c r="FR31" s="104" t="str">
        <f>VLOOKUP(FN31,Information!$A$2:$H$1000,8,FALSE)</f>
        <v>Hard.coral</v>
      </c>
      <c r="FS31" s="104" t="str">
        <f>VLOOKUP(FN31,Information!$A$2:$I$1000,9,FALSE)</f>
        <v>Cnidaria</v>
      </c>
      <c r="FT31" s="105" t="s">
        <v>1836</v>
      </c>
      <c r="FU31" s="106"/>
      <c r="FV31" s="115" t="s">
        <v>330</v>
      </c>
      <c r="FW31" s="103" t="str">
        <f>VLOOKUP(FV31,Information!$A$2:$H$1000,2,FALSE)</f>
        <v>unknown</v>
      </c>
      <c r="FX31" s="104" t="str">
        <f>VLOOKUP(FV31,Information!$A$2:$H$1000,3,FALSE)</f>
        <v>unknown</v>
      </c>
      <c r="FY31" s="104" t="str">
        <f>VLOOKUP(FV31,Information!$A$2:$H$1000,4,FALSE)</f>
        <v>unknown</v>
      </c>
      <c r="FZ31" s="104" t="str">
        <f>VLOOKUP(FV31,Information!$A$2:$H$1000,8,FALSE)</f>
        <v>Soft.coral</v>
      </c>
      <c r="GA31" s="104" t="str">
        <f>VLOOKUP(FV31,Information!$A$2:$I$1000,9,FALSE)</f>
        <v>Cnidaria</v>
      </c>
      <c r="GB31" s="106"/>
      <c r="GC31" s="106"/>
      <c r="GD31" s="115" t="s">
        <v>317</v>
      </c>
      <c r="GE31" s="103" t="str">
        <f>VLOOKUP(GD31,Information!$A$2:$H$1000,2,FALSE)</f>
        <v>Rhytisma fulvum</v>
      </c>
      <c r="GF31" s="104" t="str">
        <f>VLOOKUP(GD31,Information!$A$2:$H$1000,3,FALSE)</f>
        <v>Rhytisma</v>
      </c>
      <c r="GG31" s="104" t="str">
        <f>VLOOKUP(GD31,Information!$A$2:$H$1000,4,FALSE)</f>
        <v>ALCYONIIDAE</v>
      </c>
      <c r="GH31" s="104" t="str">
        <f>VLOOKUP(GD31,Information!$A$2:$H$1000,8,FALSE)</f>
        <v>Soft.coral</v>
      </c>
      <c r="GI31" s="104" t="str">
        <f>VLOOKUP(GD31,Information!$A$2:$I$1000,9,FALSE)</f>
        <v>Cnidaria</v>
      </c>
      <c r="GJ31" s="106"/>
      <c r="GK31" s="106"/>
      <c r="GL31" s="115" t="s">
        <v>82</v>
      </c>
      <c r="GM31" s="103" t="str">
        <f>VLOOKUP(GL31,Information!$A$2:$H$1000,2,FALSE)</f>
        <v>unknown</v>
      </c>
      <c r="GN31" s="104" t="str">
        <f>VLOOKUP(GL31,Information!$A$2:$H$1000,3,FALSE)</f>
        <v>Acropora</v>
      </c>
      <c r="GO31" s="104" t="str">
        <f>VLOOKUP(GL31,Information!$A$2:$H$1000,4,FALSE)</f>
        <v>ACROPORIDAE</v>
      </c>
      <c r="GP31" s="104" t="str">
        <f>VLOOKUP(GL31,Information!$A$2:$H$1000,8,FALSE)</f>
        <v>Hard.coral</v>
      </c>
      <c r="GQ31" s="104" t="str">
        <f>VLOOKUP(GL31,Information!$A$2:$I$1000,9,FALSE)</f>
        <v>Cnidaria</v>
      </c>
      <c r="GR31" s="105" t="s">
        <v>1836</v>
      </c>
      <c r="GS31" s="106"/>
      <c r="GT31" s="115" t="s">
        <v>309</v>
      </c>
      <c r="GU31" s="103">
        <f>VLOOKUP(GT31,Information!$A$2:$H$1000,2,FALSE)</f>
        <v>0</v>
      </c>
      <c r="GV31" s="104">
        <f>VLOOKUP(GT31,Information!$A$2:$H$1000,3,FALSE)</f>
        <v>0</v>
      </c>
      <c r="GW31" s="104">
        <f>VLOOKUP(GT31,Information!$A$2:$H$1000,4,FALSE)</f>
        <v>0</v>
      </c>
      <c r="GX31" s="104" t="str">
        <f>VLOOKUP(GT31,Information!$A$2:$H$1000,8,FALSE)</f>
        <v>Coral.rubble</v>
      </c>
      <c r="GY31" s="104" t="str">
        <f>VLOOKUP(GT31,Information!$A$2:$I$1000,9,FALSE)</f>
        <v>Bare substrate</v>
      </c>
      <c r="GZ31" s="106"/>
      <c r="HA31" s="106"/>
      <c r="HB31" s="115" t="s">
        <v>330</v>
      </c>
      <c r="HC31" s="103" t="str">
        <f>VLOOKUP(HB31,Information!$A$2:$H$1000,2,FALSE)</f>
        <v>unknown</v>
      </c>
      <c r="HD31" s="104" t="str">
        <f>VLOOKUP(HB31,Information!$A$2:$H$1000,3,FALSE)</f>
        <v>unknown</v>
      </c>
      <c r="HE31" s="104" t="str">
        <f>VLOOKUP(HB31,Information!$A$2:$H$1000,4,FALSE)</f>
        <v>unknown</v>
      </c>
      <c r="HF31" s="104" t="str">
        <f>VLOOKUP(HB31,Information!$A$2:$H$1000,8,FALSE)</f>
        <v>Soft.coral</v>
      </c>
      <c r="HG31" s="104" t="str">
        <f>VLOOKUP(HB31,Information!$A$2:$I$1000,9,FALSE)</f>
        <v>Cnidaria</v>
      </c>
      <c r="HH31" s="106"/>
      <c r="HI31" s="106"/>
      <c r="HJ31" s="115" t="s">
        <v>359</v>
      </c>
      <c r="HK31" s="103" t="str">
        <f>VLOOKUP(HJ31,Information!$A$2:$H$1000,2,FALSE)</f>
        <v>unknown</v>
      </c>
      <c r="HL31" s="104" t="str">
        <f>VLOOKUP(HJ31,Information!$A$2:$H$1000,3,FALSE)</f>
        <v>unknown</v>
      </c>
      <c r="HM31" s="104" t="str">
        <f>VLOOKUP(HJ31,Information!$A$2:$H$1000,4,FALSE)</f>
        <v>unknown</v>
      </c>
      <c r="HN31" s="104" t="str">
        <f>VLOOKUP(HJ31,Information!$A$2:$H$1000,8,FALSE)</f>
        <v>Turf.algae</v>
      </c>
      <c r="HO31" s="104" t="str">
        <f>VLOOKUP(HJ31,Information!$A$2:$I$1000,9,FALSE)</f>
        <v>Turf algae</v>
      </c>
      <c r="HP31" s="106"/>
      <c r="HQ31" s="106"/>
      <c r="HR31" s="115" t="s">
        <v>340</v>
      </c>
      <c r="HS31" s="103" t="str">
        <f>VLOOKUP(HR31,Information!$A$2:$H$1000,2,FALSE)</f>
        <v>unknown</v>
      </c>
      <c r="HT31" s="104" t="str">
        <f>VLOOKUP(HR31,Information!$A$2:$H$1000,3,FALSE)</f>
        <v>Stylophora</v>
      </c>
      <c r="HU31" s="104" t="str">
        <f>VLOOKUP(HR31,Information!$A$2:$H$1000,4,FALSE)</f>
        <v>POCILLOPORIDAE</v>
      </c>
      <c r="HV31" s="104" t="str">
        <f>VLOOKUP(HR31,Information!$A$2:$H$1000,8,FALSE)</f>
        <v>Hard.coral</v>
      </c>
      <c r="HW31" s="104" t="str">
        <f>VLOOKUP(HR31,Information!$A$2:$I$1000,9,FALSE)</f>
        <v>Cnidaria</v>
      </c>
      <c r="HX31" s="105" t="s">
        <v>1836</v>
      </c>
      <c r="HY31" s="106"/>
      <c r="HZ31" s="115" t="s">
        <v>300</v>
      </c>
      <c r="IA31" s="103" t="str">
        <f>VLOOKUP(HZ31,Information!$A$2:$H$1000,2,FALSE)</f>
        <v>Porites cylindrica</v>
      </c>
      <c r="IB31" s="104" t="str">
        <f>VLOOKUP(HZ31,Information!$A$2:$H$1000,3,FALSE)</f>
        <v>Porites</v>
      </c>
      <c r="IC31" s="104" t="str">
        <f>VLOOKUP(HZ31,Information!$A$2:$H$1000,4,FALSE)</f>
        <v>PORITIDAE</v>
      </c>
      <c r="ID31" s="104" t="str">
        <f>VLOOKUP(HZ31,Information!$A$2:$H$1000,8,FALSE)</f>
        <v>Hard.coral</v>
      </c>
      <c r="IE31" s="104" t="str">
        <f>VLOOKUP(HZ31,Information!$A$2:$I$1000,9,FALSE)</f>
        <v>Cnidaria</v>
      </c>
      <c r="IF31" s="105" t="s">
        <v>1836</v>
      </c>
      <c r="IG31" s="106"/>
      <c r="IH31" s="107" t="s">
        <v>317</v>
      </c>
      <c r="II31" s="103" t="str">
        <f>VLOOKUP(IH31,Information!$A$2:$H$1000,2,FALSE)</f>
        <v>Rhytisma fulvum</v>
      </c>
      <c r="IJ31" s="104" t="str">
        <f>VLOOKUP(IH31,Information!$A$2:$H$1000,3,FALSE)</f>
        <v>Rhytisma</v>
      </c>
      <c r="IK31" s="104" t="str">
        <f>VLOOKUP(IH31,Information!$A$2:$H$1000,4,FALSE)</f>
        <v>ALCYONIIDAE</v>
      </c>
      <c r="IL31" s="104" t="str">
        <f>VLOOKUP(IH31,Information!$A$2:$H$1000,8,FALSE)</f>
        <v>Soft.coral</v>
      </c>
      <c r="IM31" s="104" t="str">
        <f>VLOOKUP(IH31,Information!$A$2:$I$1000,9,FALSE)</f>
        <v>Cnidaria</v>
      </c>
      <c r="IN31" s="106"/>
      <c r="IO31" s="106"/>
      <c r="IP31" s="115" t="s">
        <v>317</v>
      </c>
      <c r="IQ31" s="103" t="str">
        <f>VLOOKUP(IP31,Information!$A$2:$H$1000,2,FALSE)</f>
        <v>Rhytisma fulvum</v>
      </c>
      <c r="IR31" s="104" t="str">
        <f>VLOOKUP(IP31,Information!$A$2:$H$1000,3,FALSE)</f>
        <v>Rhytisma</v>
      </c>
      <c r="IS31" s="104" t="str">
        <f>VLOOKUP(IP31,Information!$A$2:$H$1000,4,FALSE)</f>
        <v>ALCYONIIDAE</v>
      </c>
      <c r="IT31" s="104" t="str">
        <f>VLOOKUP(IP31,Information!$A$2:$H$1000,8,FALSE)</f>
        <v>Soft.coral</v>
      </c>
      <c r="IU31" s="104" t="str">
        <f>VLOOKUP(IP31,Information!$A$2:$I$1000,9,FALSE)</f>
        <v>Cnidaria</v>
      </c>
      <c r="IV31" s="106"/>
      <c r="IW31" s="106"/>
      <c r="IX31" s="115" t="s">
        <v>330</v>
      </c>
      <c r="IY31" s="103" t="str">
        <f>VLOOKUP(IX31,Information!$A$2:$H$1000,2,FALSE)</f>
        <v>unknown</v>
      </c>
      <c r="IZ31" s="104" t="str">
        <f>VLOOKUP(IX31,Information!$A$2:$H$1000,3,FALSE)</f>
        <v>unknown</v>
      </c>
      <c r="JA31" s="104" t="str">
        <f>VLOOKUP(IX31,Information!$A$2:$H$1000,4,FALSE)</f>
        <v>unknown</v>
      </c>
      <c r="JB31" s="104" t="str">
        <f>VLOOKUP(IX31,Information!$A$2:$H$1000,8,FALSE)</f>
        <v>Soft.coral</v>
      </c>
      <c r="JC31" s="104" t="str">
        <f>VLOOKUP(IX31,Information!$A$2:$I$1000,9,FALSE)</f>
        <v>Cnidaria</v>
      </c>
      <c r="JD31" s="106"/>
      <c r="JE31" s="106"/>
      <c r="JF31" s="115" t="s">
        <v>304</v>
      </c>
      <c r="JG31" s="103" t="str">
        <f>VLOOKUP(JF31,Information!$A$2:$H$1000,2,FALSE)</f>
        <v>Porites rus</v>
      </c>
      <c r="JH31" s="104" t="str">
        <f>VLOOKUP(JF31,Information!$A$2:$H$1000,3,FALSE)</f>
        <v>Porites</v>
      </c>
      <c r="JI31" s="104" t="str">
        <f>VLOOKUP(JF31,Information!$A$2:$H$1000,4,FALSE)</f>
        <v>PORITIDAE</v>
      </c>
      <c r="JJ31" s="104" t="str">
        <f>VLOOKUP(JF31,Information!$A$2:$H$1000,8,FALSE)</f>
        <v>Hard.coral</v>
      </c>
      <c r="JK31" s="104" t="str">
        <f>VLOOKUP(JF31,Information!$A$2:$I$1000,9,FALSE)</f>
        <v>Cnidaria</v>
      </c>
      <c r="JL31" s="105" t="s">
        <v>1836</v>
      </c>
      <c r="JM31" s="106"/>
      <c r="JN31" s="115" t="s">
        <v>324</v>
      </c>
      <c r="JO31" s="103" t="str">
        <f>VLOOKUP(JN31,Information!$A$2:$H$1000,2,FALSE)</f>
        <v>unknown</v>
      </c>
      <c r="JP31" s="104" t="str">
        <f>VLOOKUP(JN31,Information!$A$2:$H$1000,3,FALSE)</f>
        <v>Sargassum</v>
      </c>
      <c r="JQ31" s="104" t="str">
        <f>VLOOKUP(JN31,Information!$A$2:$H$1000,4,FALSE)</f>
        <v>SARGASSACEAE</v>
      </c>
      <c r="JR31" s="104" t="str">
        <f>VLOOKUP(JN31,Information!$A$2:$H$1000,8,FALSE)</f>
        <v>Brown.algae</v>
      </c>
      <c r="JS31" s="104" t="str">
        <f>VLOOKUP(JN31,Information!$A$2:$I$1000,9,FALSE)</f>
        <v>Macroalgae</v>
      </c>
      <c r="JT31" s="106"/>
      <c r="JU31" s="106"/>
      <c r="JV31" s="115" t="s">
        <v>287</v>
      </c>
      <c r="JW31" s="103" t="str">
        <f>VLOOKUP(JV31,Information!$A$2:$H$1000,2,FALSE)</f>
        <v>unknown</v>
      </c>
      <c r="JX31" s="104" t="str">
        <f>VLOOKUP(JV31,Information!$A$2:$H$1000,3,FALSE)</f>
        <v>Platygyra</v>
      </c>
      <c r="JY31" s="104" t="str">
        <f>VLOOKUP(JV31,Information!$A$2:$H$1000,4,FALSE)</f>
        <v>MERULINIDAE</v>
      </c>
      <c r="JZ31" s="104" t="str">
        <f>VLOOKUP(JV31,Information!$A$2:$H$1000,8,FALSE)</f>
        <v>Hard.coral</v>
      </c>
      <c r="KA31" s="104" t="str">
        <f>VLOOKUP(JV31,Information!$A$2:$I$1000,9,FALSE)</f>
        <v>Cnidaria</v>
      </c>
      <c r="KB31" s="105" t="s">
        <v>1836</v>
      </c>
      <c r="KC31" s="106"/>
      <c r="KD31" s="115" t="s">
        <v>311</v>
      </c>
      <c r="KE31" s="103" t="str">
        <f>VLOOKUP(KD31,Information!$A$2:$H$1000,2,FALSE)</f>
        <v>unknown</v>
      </c>
      <c r="KF31" s="104" t="str">
        <f>VLOOKUP(KD31,Information!$A$2:$H$1000,3,FALSE)</f>
        <v>unknown</v>
      </c>
      <c r="KG31" s="104" t="str">
        <f>VLOOKUP(KD31,Information!$A$2:$H$1000,4,FALSE)</f>
        <v>unknown</v>
      </c>
      <c r="KH31" s="104" t="str">
        <f>VLOOKUP(KD31,Information!$A$2:$H$1000,8,FALSE)</f>
        <v>Red.algae</v>
      </c>
      <c r="KI31" s="104" t="str">
        <f>VLOOKUP(KD31,Information!$A$2:$I$1000,9,FALSE)</f>
        <v>Macroalgae</v>
      </c>
      <c r="KJ31" s="106"/>
      <c r="KK31" s="106"/>
      <c r="KL31" s="115" t="s">
        <v>309</v>
      </c>
      <c r="KM31" s="103">
        <f>VLOOKUP(KL31,Information!$A$2:$H$1000,2,FALSE)</f>
        <v>0</v>
      </c>
      <c r="KN31" s="104">
        <f>VLOOKUP(KL31,Information!$A$2:$H$1000,3,FALSE)</f>
        <v>0</v>
      </c>
      <c r="KO31" s="104">
        <f>VLOOKUP(KL31,Information!$A$2:$H$1000,4,FALSE)</f>
        <v>0</v>
      </c>
      <c r="KP31" s="104" t="str">
        <f>VLOOKUP(KL31,Information!$A$2:$H$1000,8,FALSE)</f>
        <v>Coral.rubble</v>
      </c>
      <c r="KQ31" s="104" t="str">
        <f>VLOOKUP(KL31,Information!$A$2:$I$1000,9,FALSE)</f>
        <v>Bare substrate</v>
      </c>
      <c r="KR31" s="106"/>
      <c r="KS31" s="106"/>
      <c r="KT31" s="115" t="s">
        <v>309</v>
      </c>
      <c r="KU31" s="103">
        <f>VLOOKUP(KT31,Information!$A$2:$H$1000,2,FALSE)</f>
        <v>0</v>
      </c>
      <c r="KV31" s="104">
        <f>VLOOKUP(KT31,Information!$A$2:$H$1000,3,FALSE)</f>
        <v>0</v>
      </c>
      <c r="KW31" s="104">
        <f>VLOOKUP(KT31,Information!$A$2:$H$1000,4,FALSE)</f>
        <v>0</v>
      </c>
      <c r="KX31" s="104" t="str">
        <f>VLOOKUP(KT31,Information!$A$2:$H$1000,8,FALSE)</f>
        <v>Coral.rubble</v>
      </c>
      <c r="KY31" s="104" t="str">
        <f>VLOOKUP(KT31,Information!$A$2:$I$1000,9,FALSE)</f>
        <v>Bare substrate</v>
      </c>
      <c r="KZ31" s="106"/>
      <c r="LA31" s="106"/>
      <c r="LB31" s="115" t="s">
        <v>309</v>
      </c>
      <c r="LC31" s="103">
        <f>VLOOKUP(LB31,Information!$A$2:$H$1000,2,FALSE)</f>
        <v>0</v>
      </c>
      <c r="LD31" s="104">
        <f>VLOOKUP(LB31,Information!$A$2:$H$1000,3,FALSE)</f>
        <v>0</v>
      </c>
      <c r="LE31" s="104">
        <f>VLOOKUP(LB31,Information!$A$2:$H$1000,4,FALSE)</f>
        <v>0</v>
      </c>
      <c r="LF31" s="104" t="str">
        <f>VLOOKUP(LB31,Information!$A$2:$H$1000,8,FALSE)</f>
        <v>Coral.rubble</v>
      </c>
      <c r="LG31" s="104" t="str">
        <f>VLOOKUP(LB31,Information!$A$2:$I$1000,9,FALSE)</f>
        <v>Bare substrate</v>
      </c>
      <c r="LH31" s="106"/>
      <c r="LI31" s="106"/>
      <c r="LJ31" s="115" t="s">
        <v>302</v>
      </c>
      <c r="LK31" s="103" t="str">
        <f>VLOOKUP(LJ31,Information!$A$2:$H$1000,2,FALSE)</f>
        <v>unknown</v>
      </c>
      <c r="LL31" s="104" t="str">
        <f>VLOOKUP(LJ31,Information!$A$2:$H$1000,3,FALSE)</f>
        <v>Porites (massive)</v>
      </c>
      <c r="LM31" s="104" t="str">
        <f>VLOOKUP(LJ31,Information!$A$2:$H$1000,4,FALSE)</f>
        <v>PORITIDAE</v>
      </c>
      <c r="LN31" s="104" t="str">
        <f>VLOOKUP(LJ31,Information!$A$2:$H$1000,8,FALSE)</f>
        <v>Hard.coral</v>
      </c>
      <c r="LO31" s="104" t="str">
        <f>VLOOKUP(LJ31,Information!$A$2:$I$1000,9,FALSE)</f>
        <v>Cnidaria</v>
      </c>
      <c r="LP31" s="105" t="s">
        <v>1837</v>
      </c>
      <c r="LQ31" s="106"/>
      <c r="LR31" s="115" t="s">
        <v>300</v>
      </c>
      <c r="LS31" s="103" t="str">
        <f>VLOOKUP(LR31,Information!$A$2:$H$1000,2,FALSE)</f>
        <v>Porites cylindrica</v>
      </c>
      <c r="LT31" s="104" t="str">
        <f>VLOOKUP(LR31,Information!$A$2:$H$1000,3,FALSE)</f>
        <v>Porites</v>
      </c>
      <c r="LU31" s="104" t="str">
        <f>VLOOKUP(LR31,Information!$A$2:$H$1000,4,FALSE)</f>
        <v>PORITIDAE</v>
      </c>
      <c r="LV31" s="104" t="str">
        <f>VLOOKUP(LR31,Information!$A$2:$H$1000,8,FALSE)</f>
        <v>Hard.coral</v>
      </c>
      <c r="LW31" s="104" t="str">
        <f>VLOOKUP(LR31,Information!$A$2:$I$1000,9,FALSE)</f>
        <v>Cnidaria</v>
      </c>
      <c r="LX31" s="105" t="s">
        <v>1836</v>
      </c>
      <c r="LY31" s="106"/>
      <c r="LZ31" s="115" t="s">
        <v>340</v>
      </c>
      <c r="MA31" s="103" t="str">
        <f>VLOOKUP(LZ31,Information!$A$2:$H$1000,2,FALSE)</f>
        <v>unknown</v>
      </c>
      <c r="MB31" s="104" t="str">
        <f>VLOOKUP(LZ31,Information!$A$2:$H$1000,3,FALSE)</f>
        <v>Stylophora</v>
      </c>
      <c r="MC31" s="104" t="str">
        <f>VLOOKUP(LZ31,Information!$A$2:$H$1000,4,FALSE)</f>
        <v>POCILLOPORIDAE</v>
      </c>
      <c r="MD31" s="104" t="str">
        <f>VLOOKUP(LZ31,Information!$A$2:$H$1000,8,FALSE)</f>
        <v>Hard.coral</v>
      </c>
      <c r="ME31" s="104" t="str">
        <f>VLOOKUP(LZ31,Information!$A$2:$I$1000,9,FALSE)</f>
        <v>Cnidaria</v>
      </c>
      <c r="MF31" s="105" t="s">
        <v>1836</v>
      </c>
      <c r="MG31" s="106"/>
      <c r="MH31" s="115" t="s">
        <v>82</v>
      </c>
      <c r="MI31" s="103" t="str">
        <f>VLOOKUP(MH31,Information!$A$2:$H$1000,2,FALSE)</f>
        <v>unknown</v>
      </c>
      <c r="MJ31" s="104" t="str">
        <f>VLOOKUP(MH31,Information!$A$2:$H$1000,3,FALSE)</f>
        <v>Acropora</v>
      </c>
      <c r="MK31" s="104" t="str">
        <f>VLOOKUP(MH31,Information!$A$2:$H$1000,4,FALSE)</f>
        <v>ACROPORIDAE</v>
      </c>
      <c r="ML31" s="104" t="str">
        <f>VLOOKUP(MH31,Information!$A$2:$H$1000,8,FALSE)</f>
        <v>Hard.coral</v>
      </c>
      <c r="MM31" s="104" t="str">
        <f>VLOOKUP(MH31,Information!$A$2:$I$1000,9,FALSE)</f>
        <v>Cnidaria</v>
      </c>
      <c r="MN31" s="105" t="s">
        <v>1836</v>
      </c>
      <c r="MO31" s="106"/>
      <c r="MP31" s="115" t="s">
        <v>309</v>
      </c>
      <c r="MQ31" s="103">
        <f>VLOOKUP(MP31,Information!$A$2:$H$1000,2,FALSE)</f>
        <v>0</v>
      </c>
      <c r="MR31" s="104">
        <f>VLOOKUP(MP31,Information!$A$2:$H$1000,3,FALSE)</f>
        <v>0</v>
      </c>
      <c r="MS31" s="104">
        <f>VLOOKUP(MP31,Information!$A$2:$H$1000,4,FALSE)</f>
        <v>0</v>
      </c>
      <c r="MT31" s="104" t="str">
        <f>VLOOKUP(MP31,Information!$A$2:$H$1000,8,FALSE)</f>
        <v>Coral.rubble</v>
      </c>
      <c r="MU31" s="104" t="str">
        <f>VLOOKUP(MP31,Information!$A$2:$I$1000,9,FALSE)</f>
        <v>Bare substrate</v>
      </c>
      <c r="MV31" s="106"/>
      <c r="MW31" s="106"/>
      <c r="MX31" s="115" t="s">
        <v>309</v>
      </c>
      <c r="MY31" s="103">
        <f>VLOOKUP(MX31,Information!$A$2:$H$1000,2,FALSE)</f>
        <v>0</v>
      </c>
      <c r="MZ31" s="104">
        <f>VLOOKUP(MX31,Information!$A$2:$H$1000,3,FALSE)</f>
        <v>0</v>
      </c>
      <c r="NA31" s="104">
        <f>VLOOKUP(MX31,Information!$A$2:$H$1000,4,FALSE)</f>
        <v>0</v>
      </c>
      <c r="NB31" s="104" t="str">
        <f>VLOOKUP(MX31,Information!$A$2:$H$1000,8,FALSE)</f>
        <v>Coral.rubble</v>
      </c>
      <c r="NC31" s="104" t="str">
        <f>VLOOKUP(MX31,Information!$A$2:$I$1000,9,FALSE)</f>
        <v>Bare substrate</v>
      </c>
      <c r="ND31" s="106"/>
      <c r="NE31" s="106"/>
      <c r="NF31" s="115" t="s">
        <v>224</v>
      </c>
      <c r="NG31" s="103" t="str">
        <f>VLOOKUP(NF31,Information!$A$2:$H$1000,2,FALSE)</f>
        <v>unknown</v>
      </c>
      <c r="NH31" s="104" t="str">
        <f>VLOOKUP(NF31,Information!$A$2:$H$1000,3,FALSE)</f>
        <v>Goniopora</v>
      </c>
      <c r="NI31" s="104" t="str">
        <f>VLOOKUP(NF31,Information!$A$2:$H$1000,4,FALSE)</f>
        <v>PORITIDAE</v>
      </c>
      <c r="NJ31" s="104" t="str">
        <f>VLOOKUP(NF31,Information!$A$2:$H$1000,8,FALSE)</f>
        <v>Hard.coral</v>
      </c>
      <c r="NK31" s="104" t="str">
        <f>VLOOKUP(NF31,Information!$A$2:$I$1000,9,FALSE)</f>
        <v>Cnidaria</v>
      </c>
      <c r="NL31" s="105" t="s">
        <v>1836</v>
      </c>
      <c r="NM31" s="106"/>
      <c r="NN31" s="115" t="s">
        <v>82</v>
      </c>
      <c r="NO31" s="103" t="str">
        <f>VLOOKUP(NN31,Information!$A$2:$H$1000,2,FALSE)</f>
        <v>unknown</v>
      </c>
      <c r="NP31" s="104" t="str">
        <f>VLOOKUP(NN31,Information!$A$2:$H$1000,3,FALSE)</f>
        <v>Acropora</v>
      </c>
      <c r="NQ31" s="104" t="str">
        <f>VLOOKUP(NN31,Information!$A$2:$H$1000,4,FALSE)</f>
        <v>ACROPORIDAE</v>
      </c>
      <c r="NR31" s="104" t="str">
        <f>VLOOKUP(NN31,Information!$A$2:$H$1000,8,FALSE)</f>
        <v>Hard.coral</v>
      </c>
      <c r="NS31" s="104" t="str">
        <f>VLOOKUP(NN31,Information!$A$2:$I$1000,9,FALSE)</f>
        <v>Cnidaria</v>
      </c>
      <c r="NT31" s="105" t="s">
        <v>1836</v>
      </c>
      <c r="NU31" s="106"/>
      <c r="NV31" s="115" t="s">
        <v>82</v>
      </c>
      <c r="NW31" s="103" t="str">
        <f>VLOOKUP(NV31,Information!$A$2:$H$1000,2,FALSE)</f>
        <v>unknown</v>
      </c>
      <c r="NX31" s="104" t="str">
        <f>VLOOKUP(NV31,Information!$A$2:$H$1000,3,FALSE)</f>
        <v>Acropora</v>
      </c>
      <c r="NY31" s="104" t="str">
        <f>VLOOKUP(NV31,Information!$A$2:$H$1000,4,FALSE)</f>
        <v>ACROPORIDAE</v>
      </c>
      <c r="NZ31" s="104" t="str">
        <f>VLOOKUP(NV31,Information!$A$2:$H$1000,8,FALSE)</f>
        <v>Hard.coral</v>
      </c>
      <c r="OA31" s="104" t="str">
        <f>VLOOKUP(NV31,Information!$A$2:$I$1000,9,FALSE)</f>
        <v>Cnidaria</v>
      </c>
      <c r="OB31" s="105" t="s">
        <v>1836</v>
      </c>
      <c r="OC31" s="106"/>
      <c r="OD31" s="107" t="s">
        <v>320</v>
      </c>
      <c r="OE31" s="103">
        <f>VLOOKUP(OD31,Information!$A$2:$H$1000,2,FALSE)</f>
        <v>0</v>
      </c>
      <c r="OF31" s="104">
        <f>VLOOKUP(OD31,Information!$A$2:$H$1000,3,FALSE)</f>
        <v>0</v>
      </c>
      <c r="OG31" s="104">
        <f>VLOOKUP(OD31,Information!$A$2:$H$1000,4,FALSE)</f>
        <v>0</v>
      </c>
      <c r="OH31" s="104" t="str">
        <f>VLOOKUP(OD31,Information!$A$2:$H$1000,8,FALSE)</f>
        <v>Bare.rock</v>
      </c>
      <c r="OI31" s="104" t="str">
        <f>VLOOKUP(OD31,Information!$A$2:$I$1000,9,FALSE)</f>
        <v>Bare substrate</v>
      </c>
      <c r="OJ31" s="106"/>
      <c r="OK31" s="106"/>
      <c r="OL31" s="107" t="s">
        <v>359</v>
      </c>
      <c r="OM31" s="103" t="str">
        <f>VLOOKUP(OL31,Information!$A$2:$H$1000,2,FALSE)</f>
        <v>unknown</v>
      </c>
      <c r="ON31" s="104" t="str">
        <f>VLOOKUP(OL31,Information!$A$2:$H$1000,3,FALSE)</f>
        <v>unknown</v>
      </c>
      <c r="OO31" s="104" t="str">
        <f>VLOOKUP(OL31,Information!$A$2:$H$1000,4,FALSE)</f>
        <v>unknown</v>
      </c>
      <c r="OP31" s="104" t="str">
        <f>VLOOKUP(OL31,Information!$A$2:$H$1000,8,FALSE)</f>
        <v>Turf.algae</v>
      </c>
      <c r="OQ31" s="104" t="str">
        <f>VLOOKUP(OL31,Information!$A$2:$I$1000,9,FALSE)</f>
        <v>Turf algae</v>
      </c>
      <c r="OR31" s="106"/>
      <c r="OS31" s="106"/>
      <c r="OT31" s="107" t="s">
        <v>320</v>
      </c>
      <c r="OU31" s="103">
        <f>VLOOKUP(OT31,Information!$A$2:$H$1000,2,FALSE)</f>
        <v>0</v>
      </c>
      <c r="OV31" s="104">
        <f>VLOOKUP(OT31,Information!$A$2:$H$1000,3,FALSE)</f>
        <v>0</v>
      </c>
      <c r="OW31" s="104">
        <f>VLOOKUP(OT31,Information!$A$2:$H$1000,4,FALSE)</f>
        <v>0</v>
      </c>
      <c r="OX31" s="104" t="str">
        <f>VLOOKUP(OT31,Information!$A$2:$H$1000,8,FALSE)</f>
        <v>Bare.rock</v>
      </c>
      <c r="OY31" s="104" t="str">
        <f>VLOOKUP(OT31,Information!$A$2:$I$1000,9,FALSE)</f>
        <v>Bare substrate</v>
      </c>
      <c r="OZ31" s="106"/>
      <c r="PA31" s="106"/>
      <c r="PB31" s="107" t="s">
        <v>309</v>
      </c>
      <c r="PC31" s="103">
        <f>VLOOKUP(PB31,Information!$A$2:$H$1000,2,FALSE)</f>
        <v>0</v>
      </c>
      <c r="PD31" s="104">
        <f>VLOOKUP(PB31,Information!$A$2:$H$1000,3,FALSE)</f>
        <v>0</v>
      </c>
      <c r="PE31" s="104">
        <f>VLOOKUP(PB31,Information!$A$2:$H$1000,4,FALSE)</f>
        <v>0</v>
      </c>
      <c r="PF31" s="104" t="str">
        <f>VLOOKUP(PB31,Information!$A$2:$H$1000,8,FALSE)</f>
        <v>Coral.rubble</v>
      </c>
      <c r="PG31" s="104" t="str">
        <f>VLOOKUP(PB31,Information!$A$2:$I$1000,9,FALSE)</f>
        <v>Bare substrate</v>
      </c>
      <c r="PH31" s="106"/>
      <c r="PI31" s="106"/>
      <c r="PJ31" s="107" t="s">
        <v>309</v>
      </c>
      <c r="PK31" s="103">
        <f>VLOOKUP(PJ31,Information!$A$2:$H$1000,2,FALSE)</f>
        <v>0</v>
      </c>
      <c r="PL31" s="104">
        <f>VLOOKUP(PJ31,Information!$A$2:$H$1000,3,FALSE)</f>
        <v>0</v>
      </c>
      <c r="PM31" s="104">
        <f>VLOOKUP(PJ31,Information!$A$2:$H$1000,4,FALSE)</f>
        <v>0</v>
      </c>
      <c r="PN31" s="104" t="str">
        <f>VLOOKUP(PJ31,Information!$A$2:$H$1000,8,FALSE)</f>
        <v>Coral.rubble</v>
      </c>
      <c r="PO31" s="104" t="str">
        <f>VLOOKUP(PJ31,Information!$A$2:$I$1000,9,FALSE)</f>
        <v>Bare substrate</v>
      </c>
      <c r="PP31" s="106"/>
      <c r="PQ31" s="106"/>
      <c r="PR31" s="107" t="s">
        <v>322</v>
      </c>
      <c r="PS31" s="103">
        <f>VLOOKUP(PR31,Information!$A$2:$H$1000,2,FALSE)</f>
        <v>0</v>
      </c>
      <c r="PT31" s="104">
        <f>VLOOKUP(PR31,Information!$A$2:$H$1000,3,FALSE)</f>
        <v>0</v>
      </c>
      <c r="PU31" s="104">
        <f>VLOOKUP(PR31,Information!$A$2:$H$1000,4,FALSE)</f>
        <v>0</v>
      </c>
      <c r="PV31" s="104" t="str">
        <f>VLOOKUP(PR31,Information!$A$2:$H$1000,8,FALSE)</f>
        <v>Sand</v>
      </c>
      <c r="PW31" s="104" t="str">
        <f>VLOOKUP(PR31,Information!$A$2:$I$1000,9,FALSE)</f>
        <v>Bare substrate</v>
      </c>
      <c r="PX31" s="106"/>
      <c r="PY31" s="106"/>
      <c r="PZ31" s="107" t="s">
        <v>322</v>
      </c>
      <c r="QA31" s="103">
        <f>VLOOKUP(PZ31,Information!$A$2:$H$1000,2,FALSE)</f>
        <v>0</v>
      </c>
      <c r="QB31" s="104">
        <f>VLOOKUP(PZ31,Information!$A$2:$H$1000,3,FALSE)</f>
        <v>0</v>
      </c>
      <c r="QC31" s="104">
        <f>VLOOKUP(PZ31,Information!$A$2:$H$1000,4,FALSE)</f>
        <v>0</v>
      </c>
      <c r="QD31" s="104" t="str">
        <f>VLOOKUP(PZ31,Information!$A$2:$H$1000,8,FALSE)</f>
        <v>Sand</v>
      </c>
      <c r="QE31" s="104" t="str">
        <f>VLOOKUP(PZ31,Information!$A$2:$I$1000,9,FALSE)</f>
        <v>Bare substrate</v>
      </c>
      <c r="QF31" s="106"/>
      <c r="QG31" s="106"/>
      <c r="QH31" s="107" t="s">
        <v>322</v>
      </c>
      <c r="QI31" s="103">
        <f>VLOOKUP(QH31,Information!$A$2:$H$1000,2,FALSE)</f>
        <v>0</v>
      </c>
      <c r="QJ31" s="104">
        <f>VLOOKUP(QH31,Information!$A$2:$H$1000,3,FALSE)</f>
        <v>0</v>
      </c>
      <c r="QK31" s="104">
        <f>VLOOKUP(QH31,Information!$A$2:$H$1000,4,FALSE)</f>
        <v>0</v>
      </c>
      <c r="QL31" s="104" t="str">
        <f>VLOOKUP(QH31,Information!$A$2:$H$1000,8,FALSE)</f>
        <v>Sand</v>
      </c>
      <c r="QM31" s="104" t="str">
        <f>VLOOKUP(QH31,Information!$A$2:$I$1000,9,FALSE)</f>
        <v>Bare substrate</v>
      </c>
      <c r="QN31" s="106"/>
      <c r="QO31" s="106"/>
      <c r="QP31" s="107" t="s">
        <v>322</v>
      </c>
      <c r="QQ31" s="103">
        <f>VLOOKUP(QP31,Information!$A$2:$H$1000,2,FALSE)</f>
        <v>0</v>
      </c>
      <c r="QR31" s="104">
        <f>VLOOKUP(QP31,Information!$A$2:$H$1000,3,FALSE)</f>
        <v>0</v>
      </c>
      <c r="QS31" s="104">
        <f>VLOOKUP(QP31,Information!$A$2:$H$1000,4,FALSE)</f>
        <v>0</v>
      </c>
      <c r="QT31" s="104" t="str">
        <f>VLOOKUP(QP31,Information!$A$2:$H$1000,8,FALSE)</f>
        <v>Sand</v>
      </c>
      <c r="QU31" s="104" t="str">
        <f>VLOOKUP(QP31,Information!$A$2:$I$1000,9,FALSE)</f>
        <v>Bare substrate</v>
      </c>
      <c r="QV31" s="106"/>
      <c r="QW31" s="106"/>
      <c r="QX31" s="107" t="s">
        <v>298</v>
      </c>
      <c r="QY31" s="103" t="str">
        <f>VLOOKUP(QX31,Information!$A$2:$H$1000,2,FALSE)</f>
        <v>unknown</v>
      </c>
      <c r="QZ31" s="104" t="str">
        <f>VLOOKUP(QX31,Information!$A$2:$H$1000,3,FALSE)</f>
        <v>Porites</v>
      </c>
      <c r="RA31" s="104" t="str">
        <f>VLOOKUP(QX31,Information!$A$2:$H$1000,4,FALSE)</f>
        <v>PORITIDAE</v>
      </c>
      <c r="RB31" s="104" t="str">
        <f>VLOOKUP(QX31,Information!$A$2:$H$1000,8,FALSE)</f>
        <v>Hard.coral</v>
      </c>
      <c r="RC31" s="104" t="str">
        <f>VLOOKUP(QX31,Information!$A$2:$I$1000,9,FALSE)</f>
        <v>Cnidaria</v>
      </c>
      <c r="RD31" s="105" t="s">
        <v>1836</v>
      </c>
      <c r="RE31" s="106"/>
      <c r="RF31" s="107" t="s">
        <v>309</v>
      </c>
      <c r="RG31" s="103">
        <f>VLOOKUP(RF31,Information!$A$2:$H$1000,2,FALSE)</f>
        <v>0</v>
      </c>
      <c r="RH31" s="104">
        <f>VLOOKUP(RF31,Information!$A$2:$H$1000,3,FALSE)</f>
        <v>0</v>
      </c>
      <c r="RI31" s="104">
        <f>VLOOKUP(RF31,Information!$A$2:$H$1000,4,FALSE)</f>
        <v>0</v>
      </c>
      <c r="RJ31" s="104" t="str">
        <f>VLOOKUP(RF31,Information!$A$2:$H$1000,8,FALSE)</f>
        <v>Coral.rubble</v>
      </c>
      <c r="RK31" s="104" t="str">
        <f>VLOOKUP(RF31,Information!$A$2:$I$1000,9,FALSE)</f>
        <v>Bare substrate</v>
      </c>
      <c r="RL31" s="106"/>
      <c r="RM31" s="106"/>
      <c r="RN31" s="107" t="s">
        <v>322</v>
      </c>
      <c r="RO31" s="103">
        <f>VLOOKUP(RN31,Information!$A$2:$H$1000,2,FALSE)</f>
        <v>0</v>
      </c>
      <c r="RP31" s="104">
        <f>VLOOKUP(RN31,Information!$A$2:$H$1000,3,FALSE)</f>
        <v>0</v>
      </c>
      <c r="RQ31" s="104">
        <f>VLOOKUP(RN31,Information!$A$2:$H$1000,4,FALSE)</f>
        <v>0</v>
      </c>
      <c r="RR31" s="104" t="str">
        <f>VLOOKUP(RN31,Information!$A$2:$H$1000,8,FALSE)</f>
        <v>Sand</v>
      </c>
      <c r="RS31" s="104" t="str">
        <f>VLOOKUP(RN31,Information!$A$2:$I$1000,9,FALSE)</f>
        <v>Bare substrate</v>
      </c>
      <c r="RT31" s="106"/>
      <c r="RU31" s="106"/>
      <c r="RV31" s="107" t="s">
        <v>245</v>
      </c>
      <c r="RW31" s="103" t="str">
        <f>VLOOKUP(RV31,Information!$A$2:$H$1000,2,FALSE)</f>
        <v>unknown</v>
      </c>
      <c r="RX31" s="104" t="str">
        <f>VLOOKUP(RV31,Information!$A$2:$H$1000,3,FALSE)</f>
        <v>unknown</v>
      </c>
      <c r="RY31" s="104" t="str">
        <f>VLOOKUP(RV31,Information!$A$2:$H$1000,4,FALSE)</f>
        <v>unknown</v>
      </c>
      <c r="RZ31" s="104" t="str">
        <f>VLOOKUP(RV31,Information!$A$2:$H$1000,8,FALSE)</f>
        <v>Hydroid</v>
      </c>
      <c r="SA31" s="104" t="str">
        <f>VLOOKUP(RV31,Information!$A$2:$I$1000,9,FALSE)</f>
        <v>Cnidaria</v>
      </c>
      <c r="SB31" s="106"/>
      <c r="SC31" s="106"/>
      <c r="SD31" s="107" t="s">
        <v>87</v>
      </c>
      <c r="SE31" s="103" t="str">
        <f>VLOOKUP(SD31,Information!$A$2:$H$1000,2,FALSE)</f>
        <v>unknown</v>
      </c>
      <c r="SF31" s="104" t="str">
        <f>VLOOKUP(SD31,Information!$A$2:$H$1000,3,FALSE)</f>
        <v>unknown</v>
      </c>
      <c r="SG31" s="104" t="str">
        <f>VLOOKUP(SD31,Information!$A$2:$H$1000,4,FALSE)</f>
        <v>unknown</v>
      </c>
      <c r="SH31" s="104" t="str">
        <f>VLOOKUP(SD31,Information!$A$2:$H$1000,8,FALSE)</f>
        <v>Algae</v>
      </c>
      <c r="SI31" s="104" t="str">
        <f>VLOOKUP(SD31,Information!$A$2:$I$1000,9,FALSE)</f>
        <v>macroalgae</v>
      </c>
      <c r="SJ31" s="106"/>
      <c r="SK31" s="106"/>
      <c r="SL31" s="107" t="s">
        <v>309</v>
      </c>
      <c r="SM31" s="103">
        <f>VLOOKUP(SL31,Information!$A$2:$H$1000,2,FALSE)</f>
        <v>0</v>
      </c>
      <c r="SN31" s="104">
        <f>VLOOKUP(SL31,Information!$A$2:$H$1000,3,FALSE)</f>
        <v>0</v>
      </c>
      <c r="SO31" s="104">
        <f>VLOOKUP(SL31,Information!$A$2:$H$1000,4,FALSE)</f>
        <v>0</v>
      </c>
      <c r="SP31" s="104" t="str">
        <f>VLOOKUP(SL31,Information!$A$2:$H$1000,8,FALSE)</f>
        <v>Coral.rubble</v>
      </c>
      <c r="SQ31" s="104" t="str">
        <f>VLOOKUP(SL31,Information!$A$2:$I$1000,9,FALSE)</f>
        <v>Bare substrate</v>
      </c>
      <c r="SR31" s="106"/>
      <c r="SS31" s="106"/>
      <c r="ST31" s="107" t="s">
        <v>309</v>
      </c>
      <c r="SU31" s="103">
        <f>VLOOKUP(ST31,Information!$A$2:$H$1000,2,FALSE)</f>
        <v>0</v>
      </c>
      <c r="SV31" s="104">
        <f>VLOOKUP(ST31,Information!$A$2:$H$1000,3,FALSE)</f>
        <v>0</v>
      </c>
      <c r="SW31" s="104">
        <f>VLOOKUP(ST31,Information!$A$2:$H$1000,4,FALSE)</f>
        <v>0</v>
      </c>
      <c r="SX31" s="104" t="str">
        <f>VLOOKUP(ST31,Information!$A$2:$H$1000,8,FALSE)</f>
        <v>Coral.rubble</v>
      </c>
      <c r="SY31" s="104" t="str">
        <f>VLOOKUP(ST31,Information!$A$2:$I$1000,9,FALSE)</f>
        <v>Bare substrate</v>
      </c>
      <c r="SZ31" s="106"/>
      <c r="TA31" s="106"/>
      <c r="TB31" s="108" t="s">
        <v>330</v>
      </c>
      <c r="TC31" s="109" t="str">
        <f>VLOOKUP(TB31,Information!$A$2:$H$1000,2,FALSE)</f>
        <v>unknown</v>
      </c>
      <c r="TD31" s="109" t="str">
        <f>VLOOKUP(TB31,Information!$A$2:$H$1000,3,FALSE)</f>
        <v>unknown</v>
      </c>
      <c r="TE31" s="109" t="str">
        <f>VLOOKUP(TB31,Information!$A$2:$H$1000,4,FALSE)</f>
        <v>unknown</v>
      </c>
      <c r="TF31" s="109" t="str">
        <f>VLOOKUP(TB31,Information!$A$2:$H$1000,8,FALSE)</f>
        <v>Soft.coral</v>
      </c>
      <c r="TG31" s="109" t="str">
        <f>VLOOKUP(TB31,Information!$A$2:$I$1000,9,FALSE)</f>
        <v>Cnidaria</v>
      </c>
      <c r="TH31" s="112"/>
      <c r="TI31" s="111"/>
      <c r="TJ31" s="108" t="s">
        <v>309</v>
      </c>
      <c r="TK31" s="109">
        <f>VLOOKUP(TJ31,Information!$A$2:$H$1000,2,FALSE)</f>
        <v>0</v>
      </c>
      <c r="TL31" s="109">
        <f>VLOOKUP(TJ31,Information!$A$2:$H$1000,3,FALSE)</f>
        <v>0</v>
      </c>
      <c r="TM31" s="109">
        <f>VLOOKUP(TJ31,Information!$A$2:$H$1000,4,FALSE)</f>
        <v>0</v>
      </c>
      <c r="TN31" s="109" t="str">
        <f>VLOOKUP(TJ31,Information!$A$2:$H$1000,8,FALSE)</f>
        <v>Coral.rubble</v>
      </c>
      <c r="TO31" s="109" t="str">
        <f>VLOOKUP(TJ31,Information!$A$2:$I$1000,9,FALSE)</f>
        <v>Bare substrate</v>
      </c>
      <c r="TP31" s="112"/>
      <c r="TQ31" s="111"/>
      <c r="TR31" s="108" t="s">
        <v>354</v>
      </c>
      <c r="TS31" s="109" t="str">
        <f>VLOOKUP(TR31,Information!$A$2:$H$1000,2,FALSE)</f>
        <v>unknown</v>
      </c>
      <c r="TT31" s="109" t="str">
        <f>VLOOKUP(TR31,Information!$A$2:$H$1000,3,FALSE)</f>
        <v>unknown</v>
      </c>
      <c r="TU31" s="109" t="str">
        <f>VLOOKUP(TR31,Information!$A$2:$H$1000,4,FALSE)</f>
        <v>unknown</v>
      </c>
      <c r="TV31" s="109" t="str">
        <f>VLOOKUP(TR31,Information!$A$2:$H$1000,8,FALSE)</f>
        <v>Tunicate</v>
      </c>
      <c r="TW31" s="109" t="str">
        <f>VLOOKUP(TR31,Information!$A$2:$I$1000,9,FALSE)</f>
        <v>Tunicates</v>
      </c>
      <c r="TX31" s="112"/>
      <c r="TY31" s="111"/>
      <c r="TZ31" s="108" t="s">
        <v>324</v>
      </c>
      <c r="UA31" s="109" t="str">
        <f>VLOOKUP(TZ31,Information!$A$2:$H$1000,2,FALSE)</f>
        <v>unknown</v>
      </c>
      <c r="UB31" s="109" t="str">
        <f>VLOOKUP(TZ31,Information!$A$2:$H$1000,3,FALSE)</f>
        <v>Sargassum</v>
      </c>
      <c r="UC31" s="109" t="str">
        <f>VLOOKUP(TZ31,Information!$A$2:$H$1000,4,FALSE)</f>
        <v>SARGASSACEAE</v>
      </c>
      <c r="UD31" s="109" t="str">
        <f>VLOOKUP(TZ31,Information!$A$2:$H$1000,8,FALSE)</f>
        <v>Brown.algae</v>
      </c>
      <c r="UE31" s="109" t="str">
        <f>VLOOKUP(TZ31,Information!$A$2:$I$1000,9,FALSE)</f>
        <v>Macroalgae</v>
      </c>
      <c r="UF31" s="112"/>
      <c r="UG31" s="111"/>
      <c r="UH31" s="108" t="s">
        <v>178</v>
      </c>
      <c r="UI31" s="109" t="str">
        <f>VLOOKUP(UH31,Information!$A$2:$H$1000,2,FALSE)</f>
        <v>unknown</v>
      </c>
      <c r="UJ31" s="109" t="str">
        <f>VLOOKUP(UH31,Information!$A$2:$H$1000,3,FALSE)</f>
        <v>Dictyota</v>
      </c>
      <c r="UK31" s="109" t="str">
        <f>VLOOKUP(UH31,Information!$A$2:$H$1000,4,FALSE)</f>
        <v>DICTYOTACEAE</v>
      </c>
      <c r="UL31" s="109" t="str">
        <f>VLOOKUP(UH31,Information!$A$2:$H$1000,8,FALSE)</f>
        <v>Brown.algae</v>
      </c>
      <c r="UM31" s="109" t="str">
        <f>VLOOKUP(UH31,Information!$A$2:$I$1000,9,FALSE)</f>
        <v>Macroalgae</v>
      </c>
      <c r="UN31" s="112"/>
      <c r="UO31" s="111"/>
      <c r="UP31" s="108" t="s">
        <v>104</v>
      </c>
      <c r="UQ31" s="109">
        <f>VLOOKUP(UP31,Information!$A$2:$H$1000,2,FALSE)</f>
        <v>0</v>
      </c>
      <c r="UR31" s="109">
        <f>VLOOKUP(UP31,Information!$A$2:$H$1000,3,FALSE)</f>
        <v>0</v>
      </c>
      <c r="US31" s="109">
        <f>VLOOKUP(UP31,Information!$A$2:$H$1000,4,FALSE)</f>
        <v>0</v>
      </c>
      <c r="UT31" s="109" t="str">
        <f>VLOOKUP(UP31,Information!$A$2:$H$1000,8,FALSE)</f>
        <v>Artificial.reef.substrate</v>
      </c>
      <c r="UU31" s="109" t="str">
        <f>VLOOKUP(UP31,Information!$A$2:$I$1000,9,FALSE)</f>
        <v>Bare substrate</v>
      </c>
      <c r="UV31" s="112"/>
      <c r="UW31" s="111"/>
      <c r="UX31" s="108" t="s">
        <v>309</v>
      </c>
      <c r="UY31" s="109">
        <f>VLOOKUP(UX31,Information!$A$2:$H$1000,2,FALSE)</f>
        <v>0</v>
      </c>
      <c r="UZ31" s="109">
        <f>VLOOKUP(UX31,Information!$A$2:$H$1000,3,FALSE)</f>
        <v>0</v>
      </c>
      <c r="VA31" s="109">
        <f>VLOOKUP(UX31,Information!$A$2:$H$1000,4,FALSE)</f>
        <v>0</v>
      </c>
      <c r="VB31" s="109" t="str">
        <f>VLOOKUP(UX31,Information!$A$2:$H$1000,8,FALSE)</f>
        <v>Coral.rubble</v>
      </c>
      <c r="VC31" s="109" t="str">
        <f>VLOOKUP(UX31,Information!$A$2:$I$1000,9,FALSE)</f>
        <v>Bare substrate</v>
      </c>
      <c r="VD31" s="112"/>
      <c r="VE31" s="111"/>
      <c r="VF31" s="108" t="s">
        <v>322</v>
      </c>
      <c r="VG31" s="109">
        <f>VLOOKUP(VF31,Information!$A$2:$H$1000,2,FALSE)</f>
        <v>0</v>
      </c>
      <c r="VH31" s="109">
        <f>VLOOKUP(VF31,Information!$A$2:$H$1000,3,FALSE)</f>
        <v>0</v>
      </c>
      <c r="VI31" s="109">
        <f>VLOOKUP(VF31,Information!$A$2:$H$1000,4,FALSE)</f>
        <v>0</v>
      </c>
      <c r="VJ31" s="109" t="str">
        <f>VLOOKUP(VF31,Information!$A$2:$H$1000,8,FALSE)</f>
        <v>Sand</v>
      </c>
      <c r="VK31" s="109" t="str">
        <f>VLOOKUP(VF31,Information!$A$2:$I$1000,9,FALSE)</f>
        <v>Bare substrate</v>
      </c>
      <c r="VL31" s="112"/>
      <c r="VM31" s="111"/>
      <c r="VN31" s="108" t="s">
        <v>322</v>
      </c>
      <c r="VO31" s="109">
        <f>VLOOKUP(VN31,Information!$A$2:$H$1000,2,FALSE)</f>
        <v>0</v>
      </c>
      <c r="VP31" s="109">
        <f>VLOOKUP(VN31,Information!$A$2:$H$1000,3,FALSE)</f>
        <v>0</v>
      </c>
      <c r="VQ31" s="109">
        <f>VLOOKUP(VN31,Information!$A$2:$H$1000,4,FALSE)</f>
        <v>0</v>
      </c>
      <c r="VR31" s="109" t="str">
        <f>VLOOKUP(VN31,Information!$A$2:$H$1000,8,FALSE)</f>
        <v>Sand</v>
      </c>
      <c r="VS31" s="109" t="str">
        <f>VLOOKUP(VN31,Information!$A$2:$I$1000,9,FALSE)</f>
        <v>Bare substrate</v>
      </c>
      <c r="VT31" s="112"/>
      <c r="VU31" s="111"/>
      <c r="VV31" s="108" t="s">
        <v>322</v>
      </c>
      <c r="VW31" s="109">
        <f>VLOOKUP(VV31,Information!$A$2:$H$1000,2,FALSE)</f>
        <v>0</v>
      </c>
      <c r="VX31" s="109">
        <f>VLOOKUP(VV31,Information!$A$2:$H$1000,3,FALSE)</f>
        <v>0</v>
      </c>
      <c r="VY31" s="109">
        <f>VLOOKUP(VV31,Information!$A$2:$H$1000,4,FALSE)</f>
        <v>0</v>
      </c>
      <c r="VZ31" s="109" t="str">
        <f>VLOOKUP(VV31,Information!$A$2:$H$1000,8,FALSE)</f>
        <v>Sand</v>
      </c>
      <c r="WA31" s="109" t="str">
        <f>VLOOKUP(VV31,Information!$A$2:$I$1000,9,FALSE)</f>
        <v>Bare substrate</v>
      </c>
      <c r="WB31" s="112"/>
      <c r="WC31" s="111"/>
      <c r="WD31" s="108" t="s">
        <v>309</v>
      </c>
      <c r="WE31" s="109">
        <f>VLOOKUP(WD31,Information!$A$2:$H$1000,2,FALSE)</f>
        <v>0</v>
      </c>
      <c r="WF31" s="109">
        <f>VLOOKUP(WD31,Information!$A$2:$H$1000,3,FALSE)</f>
        <v>0</v>
      </c>
      <c r="WG31" s="109">
        <f>VLOOKUP(WD31,Information!$A$2:$H$1000,4,FALSE)</f>
        <v>0</v>
      </c>
      <c r="WH31" s="109" t="str">
        <f>VLOOKUP(WD31,Information!$A$2:$H$1000,8,FALSE)</f>
        <v>Coral.rubble</v>
      </c>
      <c r="WI31" s="109" t="str">
        <f>VLOOKUP(WD31,Information!$A$2:$I$1000,9,FALSE)</f>
        <v>Bare substrate</v>
      </c>
      <c r="WJ31" s="112"/>
      <c r="WK31" s="111"/>
      <c r="WL31" s="108" t="s">
        <v>354</v>
      </c>
      <c r="WM31" s="109" t="str">
        <f>VLOOKUP(WL31,Information!$A$2:$H$1000,2,FALSE)</f>
        <v>unknown</v>
      </c>
      <c r="WN31" s="109" t="str">
        <f>VLOOKUP(WL31,Information!$A$2:$H$1000,3,FALSE)</f>
        <v>unknown</v>
      </c>
      <c r="WO31" s="109" t="str">
        <f>VLOOKUP(WL31,Information!$A$2:$H$1000,4,FALSE)</f>
        <v>unknown</v>
      </c>
      <c r="WP31" s="109" t="str">
        <f>VLOOKUP(WL31,Information!$A$2:$H$1000,8,FALSE)</f>
        <v>Tunicate</v>
      </c>
      <c r="WQ31" s="109" t="str">
        <f>VLOOKUP(WL31,Information!$A$2:$I$1000,9,FALSE)</f>
        <v>Tunicates</v>
      </c>
      <c r="WR31" s="112"/>
      <c r="WS31" s="111"/>
      <c r="WT31" s="108" t="s">
        <v>205</v>
      </c>
      <c r="WU31" s="109" t="str">
        <f>VLOOKUP(WT31,Information!$A$2:$H$1000,2,FALSE)</f>
        <v>unknown</v>
      </c>
      <c r="WV31" s="109" t="str">
        <f>VLOOKUP(WT31,Information!$A$2:$H$1000,3,FALSE)</f>
        <v>Favites</v>
      </c>
      <c r="WW31" s="109" t="str">
        <f>VLOOKUP(WT31,Information!$A$2:$H$1000,4,FALSE)</f>
        <v>MERULINIDAE</v>
      </c>
      <c r="WX31" s="109" t="str">
        <f>VLOOKUP(WT31,Information!$A$2:$H$1000,8,FALSE)</f>
        <v>Hard.coral</v>
      </c>
      <c r="WY31" s="109" t="str">
        <f>VLOOKUP(WT31,Information!$A$2:$I$1000,9,FALSE)</f>
        <v>Cnidaria</v>
      </c>
      <c r="WZ31" s="110" t="s">
        <v>1836</v>
      </c>
      <c r="XA31" s="111"/>
      <c r="XB31" s="108" t="s">
        <v>298</v>
      </c>
      <c r="XC31" s="109" t="str">
        <f>VLOOKUP(XB31,Information!$A$2:$H$1000,2,FALSE)</f>
        <v>unknown</v>
      </c>
      <c r="XD31" s="109" t="str">
        <f>VLOOKUP(XB31,Information!$A$2:$H$1000,3,FALSE)</f>
        <v>Porites</v>
      </c>
      <c r="XE31" s="109" t="str">
        <f>VLOOKUP(XB31,Information!$A$2:$H$1000,4,FALSE)</f>
        <v>PORITIDAE</v>
      </c>
      <c r="XF31" s="109" t="str">
        <f>VLOOKUP(XB31,Information!$A$2:$H$1000,8,FALSE)</f>
        <v>Hard.coral</v>
      </c>
      <c r="XG31" s="109" t="str">
        <f>VLOOKUP(XB31,Information!$A$2:$I$1000,9,FALSE)</f>
        <v>Cnidaria</v>
      </c>
      <c r="XH31" s="110" t="s">
        <v>1836</v>
      </c>
      <c r="XI31" s="111"/>
      <c r="XJ31" s="108" t="s">
        <v>322</v>
      </c>
      <c r="XK31" s="109">
        <f>VLOOKUP(XJ31,Information!$A$2:$H$1000,2,FALSE)</f>
        <v>0</v>
      </c>
      <c r="XL31" s="109">
        <f>VLOOKUP(XJ31,Information!$A$2:$H$1000,3,FALSE)</f>
        <v>0</v>
      </c>
      <c r="XM31" s="109">
        <f>VLOOKUP(XJ31,Information!$A$2:$H$1000,4,FALSE)</f>
        <v>0</v>
      </c>
      <c r="XN31" s="109" t="str">
        <f>VLOOKUP(XJ31,Information!$A$2:$H$1000,8,FALSE)</f>
        <v>Sand</v>
      </c>
      <c r="XO31" s="109" t="str">
        <f>VLOOKUP(XJ31,Information!$A$2:$I$1000,9,FALSE)</f>
        <v>Bare substrate</v>
      </c>
      <c r="XP31" s="112"/>
      <c r="XQ31" s="111"/>
      <c r="XR31" s="108" t="s">
        <v>309</v>
      </c>
      <c r="XS31" s="109">
        <f>VLOOKUP(XR31,Information!$A$2:$H$1000,2,FALSE)</f>
        <v>0</v>
      </c>
      <c r="XT31" s="109">
        <f>VLOOKUP(XR31,Information!$A$2:$H$1000,3,FALSE)</f>
        <v>0</v>
      </c>
      <c r="XU31" s="109">
        <f>VLOOKUP(XR31,Information!$A$2:$H$1000,4,FALSE)</f>
        <v>0</v>
      </c>
      <c r="XV31" s="109" t="str">
        <f>VLOOKUP(XR31,Information!$A$2:$H$1000,8,FALSE)</f>
        <v>Coral.rubble</v>
      </c>
      <c r="XW31" s="109" t="str">
        <f>VLOOKUP(XR31,Information!$A$2:$I$1000,9,FALSE)</f>
        <v>Bare substrate</v>
      </c>
      <c r="XX31" s="112"/>
      <c r="XY31" s="111"/>
      <c r="XZ31" s="108" t="s">
        <v>320</v>
      </c>
      <c r="YA31" s="109">
        <f>VLOOKUP(XZ31,Information!$A$2:$H$1000,2,FALSE)</f>
        <v>0</v>
      </c>
      <c r="YB31" s="109">
        <f>VLOOKUP(XZ31,Information!$A$2:$H$1000,3,FALSE)</f>
        <v>0</v>
      </c>
      <c r="YC31" s="109">
        <f>VLOOKUP(XZ31,Information!$A$2:$H$1000,4,FALSE)</f>
        <v>0</v>
      </c>
      <c r="YD31" s="109" t="str">
        <f>VLOOKUP(XZ31,Information!$A$2:$H$1000,8,FALSE)</f>
        <v>Bare.rock</v>
      </c>
      <c r="YE31" s="109" t="str">
        <f>VLOOKUP(XZ31,Information!$A$2:$I$1000,9,FALSE)</f>
        <v>Bare substrate</v>
      </c>
      <c r="YF31" s="112"/>
      <c r="YG31" s="111"/>
      <c r="YH31" s="108" t="s">
        <v>320</v>
      </c>
      <c r="YI31" s="109">
        <f>VLOOKUP(YH31,Information!$A$2:$H$1000,2,FALSE)</f>
        <v>0</v>
      </c>
      <c r="YJ31" s="109">
        <f>VLOOKUP(YH31,Information!$A$2:$H$1000,3,FALSE)</f>
        <v>0</v>
      </c>
      <c r="YK31" s="109">
        <f>VLOOKUP(YH31,Information!$A$2:$H$1000,4,FALSE)</f>
        <v>0</v>
      </c>
      <c r="YL31" s="109" t="str">
        <f>VLOOKUP(YH31,Information!$A$2:$H$1000,8,FALSE)</f>
        <v>Bare.rock</v>
      </c>
      <c r="YM31" s="109" t="str">
        <f>VLOOKUP(YH31,Information!$A$2:$I$1000,9,FALSE)</f>
        <v>Bare substrate</v>
      </c>
      <c r="YN31" s="112"/>
      <c r="YO31" s="111"/>
      <c r="YP31" s="113" t="s">
        <v>141</v>
      </c>
      <c r="YQ31" s="109" t="str">
        <f>VLOOKUP(YP31,Information!$A$2:$H$1000,2,FALSE)</f>
        <v>Carteriospongia foliascens</v>
      </c>
      <c r="YR31" s="109" t="str">
        <f>VLOOKUP(YP31,Information!$A$2:$H$1000,3,FALSE)</f>
        <v>Carteriospongia</v>
      </c>
      <c r="YS31" s="109" t="str">
        <f>VLOOKUP(YP31,Information!$A$2:$H$1000,4,FALSE)</f>
        <v>THORECTIDAE</v>
      </c>
      <c r="YT31" s="109" t="str">
        <f>VLOOKUP(YP31,Information!$A$2:$H$1000,8,FALSE)</f>
        <v>Sponge</v>
      </c>
      <c r="YU31" s="109" t="str">
        <f>VLOOKUP(YP31,Information!$A$2:$I$1000,9,FALSE)</f>
        <v>Sponge</v>
      </c>
      <c r="YV31" s="112"/>
      <c r="YW31" s="111"/>
      <c r="YX31" s="114" t="s">
        <v>359</v>
      </c>
      <c r="YY31" s="109" t="str">
        <f>VLOOKUP(YX31,Information!$A$2:$H$1000,2,FALSE)</f>
        <v>unknown</v>
      </c>
      <c r="YZ31" s="109" t="str">
        <f>VLOOKUP(YX31,Information!$A$2:$H$1000,3,FALSE)</f>
        <v>unknown</v>
      </c>
      <c r="ZA31" s="109" t="str">
        <f>VLOOKUP(YX31,Information!$A$2:$H$1000,4,FALSE)</f>
        <v>unknown</v>
      </c>
      <c r="ZB31" s="109" t="str">
        <f>VLOOKUP(YX31,Information!$A$2:$H$1000,8,FALSE)</f>
        <v>Turf.algae</v>
      </c>
      <c r="ZC31" s="109" t="str">
        <f>VLOOKUP(YX31,Information!$A$2:$I$1000,9,FALSE)</f>
        <v>Turf algae</v>
      </c>
      <c r="ZD31" s="112"/>
      <c r="ZE31" s="111"/>
      <c r="ZF31" s="114" t="s">
        <v>330</v>
      </c>
      <c r="ZG31" s="109" t="str">
        <f>VLOOKUP(ZF31,Information!$A$2:$H$1000,2,FALSE)</f>
        <v>unknown</v>
      </c>
      <c r="ZH31" s="109" t="str">
        <f>VLOOKUP(ZF31,Information!$A$2:$H$1000,3,FALSE)</f>
        <v>unknown</v>
      </c>
      <c r="ZI31" s="109" t="str">
        <f>VLOOKUP(ZF31,Information!$A$2:$H$1000,4,FALSE)</f>
        <v>unknown</v>
      </c>
      <c r="ZJ31" s="109" t="str">
        <f>VLOOKUP(ZF31,Information!$A$2:$H$1000,8,FALSE)</f>
        <v>Soft.coral</v>
      </c>
      <c r="ZK31" s="109" t="str">
        <f>VLOOKUP(ZF31,Information!$A$2:$I$1000,9,FALSE)</f>
        <v>Cnidaria</v>
      </c>
      <c r="ZL31" s="112"/>
      <c r="ZM31" s="111"/>
      <c r="ZN31" s="108" t="s">
        <v>221</v>
      </c>
      <c r="ZO31" s="109" t="str">
        <f>VLOOKUP(ZN31,Information!$A$2:$H$1000,2,FALSE)</f>
        <v>unknown</v>
      </c>
      <c r="ZP31" s="109" t="str">
        <f>VLOOKUP(ZN31,Information!$A$2:$H$1000,3,FALSE)</f>
        <v>Goniastrea</v>
      </c>
      <c r="ZQ31" s="109" t="str">
        <f>VLOOKUP(ZN31,Information!$A$2:$H$1000,4,FALSE)</f>
        <v>FAVIIDAE</v>
      </c>
      <c r="ZR31" s="109" t="str">
        <f>VLOOKUP(ZN31,Information!$A$2:$H$1000,8,FALSE)</f>
        <v>Hard.coral</v>
      </c>
      <c r="ZS31" s="109" t="str">
        <f>VLOOKUP(ZN31,Information!$A$2:$I$1000,9,FALSE)</f>
        <v>Cnidaria</v>
      </c>
      <c r="ZT31" s="110" t="s">
        <v>80</v>
      </c>
      <c r="ZU31" s="111"/>
      <c r="ZV31" s="108" t="s">
        <v>207</v>
      </c>
      <c r="ZW31" s="109" t="str">
        <f>VLOOKUP(ZV31,Information!$A$2:$H$1000,2,FALSE)</f>
        <v>unknown</v>
      </c>
      <c r="ZX31" s="109" t="str">
        <f>VLOOKUP(ZV31,Information!$A$2:$H$1000,3,FALSE)</f>
        <v>Aglaophenia</v>
      </c>
      <c r="ZY31" s="109" t="str">
        <f>VLOOKUP(ZV31,Information!$A$2:$H$1000,4,FALSE)</f>
        <v>AGLAOPHENIIDAE</v>
      </c>
      <c r="ZZ31" s="109" t="str">
        <f>VLOOKUP(ZV31,Information!$A$2:$H$1000,8,FALSE)</f>
        <v>Hydroid</v>
      </c>
      <c r="AAA31" s="109" t="str">
        <f>VLOOKUP(ZV31,Information!$A$2:$I$1000,9,FALSE)</f>
        <v>Cnidaria</v>
      </c>
      <c r="AAB31" s="112"/>
      <c r="AAC31" s="111"/>
      <c r="AAD31" s="108" t="s">
        <v>322</v>
      </c>
      <c r="AAE31" s="109">
        <f>VLOOKUP(AAD31,Information!$A$2:$H$1000,2,FALSE)</f>
        <v>0</v>
      </c>
      <c r="AAF31" s="109">
        <f>VLOOKUP(AAD31,Information!$A$2:$H$1000,3,FALSE)</f>
        <v>0</v>
      </c>
      <c r="AAG31" s="109">
        <f>VLOOKUP(AAD31,Information!$A$2:$H$1000,4,FALSE)</f>
        <v>0</v>
      </c>
      <c r="AAH31" s="109" t="str">
        <f>VLOOKUP(AAD31,Information!$A$2:$H$1000,8,FALSE)</f>
        <v>Sand</v>
      </c>
      <c r="AAI31" s="109" t="str">
        <f>VLOOKUP(AAD31,Information!$A$2:$I$1000,9,FALSE)</f>
        <v>Bare substrate</v>
      </c>
      <c r="AAJ31" s="112"/>
      <c r="AAK31" s="111"/>
      <c r="AAL31" s="108" t="s">
        <v>322</v>
      </c>
      <c r="AAM31" s="109">
        <f>VLOOKUP(AAL31,Information!$A$2:$H$1000,2,FALSE)</f>
        <v>0</v>
      </c>
      <c r="AAN31" s="109">
        <f>VLOOKUP(AAL31,Information!$A$2:$H$1000,3,FALSE)</f>
        <v>0</v>
      </c>
      <c r="AAO31" s="109">
        <f>VLOOKUP(AAL31,Information!$A$2:$H$1000,4,FALSE)</f>
        <v>0</v>
      </c>
      <c r="AAP31" s="109" t="str">
        <f>VLOOKUP(AAL31,Information!$A$2:$H$1000,8,FALSE)</f>
        <v>Sand</v>
      </c>
      <c r="AAQ31" s="109" t="str">
        <f>VLOOKUP(AAL31,Information!$A$2:$I$1000,9,FALSE)</f>
        <v>Bare substrate</v>
      </c>
      <c r="AAR31" s="112"/>
      <c r="AAS31" s="111"/>
      <c r="AAT31" s="108" t="s">
        <v>322</v>
      </c>
      <c r="AAU31" s="109">
        <f>VLOOKUP(AAT31,Information!$A$2:$H$1000,2,FALSE)</f>
        <v>0</v>
      </c>
      <c r="AAV31" s="109">
        <f>VLOOKUP(AAT31,Information!$A$2:$H$1000,3,FALSE)</f>
        <v>0</v>
      </c>
      <c r="AAW31" s="109">
        <f>VLOOKUP(AAT31,Information!$A$2:$H$1000,4,FALSE)</f>
        <v>0</v>
      </c>
      <c r="AAX31" s="109" t="str">
        <f>VLOOKUP(AAT31,Information!$A$2:$H$1000,8,FALSE)</f>
        <v>Sand</v>
      </c>
      <c r="AAY31" s="109" t="str">
        <f>VLOOKUP(AAT31,Information!$A$2:$I$1000,9,FALSE)</f>
        <v>Bare substrate</v>
      </c>
      <c r="AAZ31" s="112"/>
      <c r="ABA31" s="111"/>
      <c r="ABB31" s="108" t="s">
        <v>322</v>
      </c>
      <c r="ABC31" s="109">
        <f>VLOOKUP(ABB31,Information!$A$2:$H$1000,2,FALSE)</f>
        <v>0</v>
      </c>
      <c r="ABD31" s="109">
        <f>VLOOKUP(ABB31,Information!$A$2:$H$1000,3,FALSE)</f>
        <v>0</v>
      </c>
      <c r="ABE31" s="109">
        <f>VLOOKUP(ABB31,Information!$A$2:$H$1000,4,FALSE)</f>
        <v>0</v>
      </c>
      <c r="ABF31" s="109" t="str">
        <f>VLOOKUP(ABB31,Information!$A$2:$H$1000,8,FALSE)</f>
        <v>Sand</v>
      </c>
      <c r="ABG31" s="109" t="str">
        <f>VLOOKUP(ABB31,Information!$A$2:$I$1000,9,FALSE)</f>
        <v>Bare substrate</v>
      </c>
      <c r="ABH31" s="112"/>
      <c r="ABI31" s="111"/>
      <c r="ABJ31" s="108" t="s">
        <v>178</v>
      </c>
      <c r="ABK31" s="109" t="str">
        <f>VLOOKUP(ABJ31,Information!$A$2:$H$1000,2,FALSE)</f>
        <v>unknown</v>
      </c>
      <c r="ABL31" s="109" t="str">
        <f>VLOOKUP(ABJ31,Information!$A$2:$H$1000,3,FALSE)</f>
        <v>Dictyota</v>
      </c>
      <c r="ABM31" s="109" t="str">
        <f>VLOOKUP(ABJ31,Information!$A$2:$H$1000,4,FALSE)</f>
        <v>DICTYOTACEAE</v>
      </c>
      <c r="ABN31" s="109" t="str">
        <f>VLOOKUP(ABJ31,Information!$A$2:$H$1000,8,FALSE)</f>
        <v>Brown.algae</v>
      </c>
      <c r="ABO31" s="109" t="str">
        <f>VLOOKUP(ABJ31,Information!$A$2:$I$1000,9,FALSE)</f>
        <v>Macroalgae</v>
      </c>
      <c r="ABP31" s="112"/>
      <c r="ABQ31" s="111"/>
      <c r="ABR31" s="108" t="s">
        <v>238</v>
      </c>
      <c r="ABS31" s="109" t="str">
        <f>VLOOKUP(ABR31,Information!$A$2:$H$1000,2,FALSE)</f>
        <v>Halophila stipulacea</v>
      </c>
      <c r="ABT31" s="109" t="str">
        <f>VLOOKUP(ABR31,Information!$A$2:$H$1000,3,FALSE)</f>
        <v>Halophila</v>
      </c>
      <c r="ABU31" s="109" t="str">
        <f>VLOOKUP(ABR31,Information!$A$2:$H$1000,4,FALSE)</f>
        <v>HYDROCHARITACEAE</v>
      </c>
      <c r="ABV31" s="109" t="str">
        <f>VLOOKUP(ABR31,Information!$A$2:$H$1000,8,FALSE)</f>
        <v>Seagrass</v>
      </c>
      <c r="ABW31" s="109" t="str">
        <f>VLOOKUP(ABR31,Information!$A$2:$I$1000,9,FALSE)</f>
        <v>Seagrass</v>
      </c>
      <c r="ABX31" s="112"/>
      <c r="ABY31" s="111"/>
      <c r="ABZ31" s="108" t="s">
        <v>322</v>
      </c>
      <c r="ACA31" s="109">
        <f>VLOOKUP(ABZ31,Information!$A$2:$H$1000,2,FALSE)</f>
        <v>0</v>
      </c>
      <c r="ACB31" s="109">
        <f>VLOOKUP(ABZ31,Information!$A$2:$H$1000,3,FALSE)</f>
        <v>0</v>
      </c>
      <c r="ACC31" s="109">
        <f>VLOOKUP(ABZ31,Information!$A$2:$H$1000,4,FALSE)</f>
        <v>0</v>
      </c>
      <c r="ACD31" s="109" t="str">
        <f>VLOOKUP(ABZ31,Information!$A$2:$H$1000,8,FALSE)</f>
        <v>Sand</v>
      </c>
      <c r="ACE31" s="109" t="str">
        <f>VLOOKUP(ABZ31,Information!$A$2:$I$1000,9,FALSE)</f>
        <v>Bare substrate</v>
      </c>
      <c r="ACF31" s="112"/>
      <c r="ACG31" s="111"/>
      <c r="ACH31" s="108" t="s">
        <v>150</v>
      </c>
      <c r="ACI31" s="109" t="str">
        <f>VLOOKUP(ACH31,Information!$A$2:$H$1000,2,FALSE)</f>
        <v>unknown</v>
      </c>
      <c r="ACJ31" s="109" t="str">
        <f>VLOOKUP(ACH31,Information!$A$2:$H$1000,3,FALSE)</f>
        <v>Cespitularia</v>
      </c>
      <c r="ACK31" s="109" t="str">
        <f>VLOOKUP(ACH31,Information!$A$2:$H$1000,4,FALSE)</f>
        <v>XENIIDAE</v>
      </c>
      <c r="ACL31" s="109" t="str">
        <f>VLOOKUP(ACH31,Information!$A$2:$H$1000,8,FALSE)</f>
        <v>Soft.coral</v>
      </c>
      <c r="ACM31" s="109" t="str">
        <f>VLOOKUP(ACH31,Information!$A$2:$I$1000,9,FALSE)</f>
        <v>Cnidaria</v>
      </c>
      <c r="ACN31" s="112"/>
      <c r="ACO31" s="111"/>
      <c r="ACP31" s="108" t="s">
        <v>150</v>
      </c>
      <c r="ACQ31" s="109" t="str">
        <f>VLOOKUP(ACP31,Information!$A$2:$H$1000,2,FALSE)</f>
        <v>unknown</v>
      </c>
      <c r="ACR31" s="109" t="str">
        <f>VLOOKUP(ACP31,Information!$A$2:$H$1000,3,FALSE)</f>
        <v>Cespitularia</v>
      </c>
      <c r="ACS31" s="109" t="str">
        <f>VLOOKUP(ACP31,Information!$A$2:$H$1000,4,FALSE)</f>
        <v>XENIIDAE</v>
      </c>
      <c r="ACT31" s="109" t="str">
        <f>VLOOKUP(ACP31,Information!$A$2:$H$1000,8,FALSE)</f>
        <v>Soft.coral</v>
      </c>
      <c r="ACU31" s="109" t="str">
        <f>VLOOKUP(ACP31,Information!$A$2:$I$1000,9,FALSE)</f>
        <v>Cnidaria</v>
      </c>
      <c r="ACV31" s="112"/>
      <c r="ACW31" s="111"/>
      <c r="ACX31" s="108" t="s">
        <v>82</v>
      </c>
      <c r="ACY31" s="109" t="str">
        <f>VLOOKUP(ACX31,Information!$A$2:$H$1000,2,FALSE)</f>
        <v>unknown</v>
      </c>
      <c r="ACZ31" s="109" t="str">
        <f>VLOOKUP(ACX31,Information!$A$2:$H$1000,3,FALSE)</f>
        <v>Acropora</v>
      </c>
      <c r="ADA31" s="109" t="str">
        <f>VLOOKUP(ACX31,Information!$A$2:$H$1000,4,FALSE)</f>
        <v>ACROPORIDAE</v>
      </c>
      <c r="ADB31" s="109" t="str">
        <f>VLOOKUP(ACX31,Information!$A$2:$H$1000,8,FALSE)</f>
        <v>Hard.coral</v>
      </c>
      <c r="ADC31" s="109" t="str">
        <f>VLOOKUP(ACX31,Information!$A$2:$I$1000,9,FALSE)</f>
        <v>Cnidaria</v>
      </c>
      <c r="ADD31" s="110" t="s">
        <v>80</v>
      </c>
      <c r="ADE31" s="111"/>
      <c r="ADF31" s="108" t="s">
        <v>150</v>
      </c>
      <c r="ADG31" s="109" t="str">
        <f>VLOOKUP(ADF31,Information!$A$2:$H$1000,2,FALSE)</f>
        <v>unknown</v>
      </c>
      <c r="ADH31" s="109" t="str">
        <f>VLOOKUP(ADF31,Information!$A$2:$H$1000,3,FALSE)</f>
        <v>Cespitularia</v>
      </c>
      <c r="ADI31" s="109" t="str">
        <f>VLOOKUP(ADF31,Information!$A$2:$H$1000,4,FALSE)</f>
        <v>XENIIDAE</v>
      </c>
      <c r="ADJ31" s="109" t="str">
        <f>VLOOKUP(ADF31,Information!$A$2:$H$1000,8,FALSE)</f>
        <v>Soft.coral</v>
      </c>
      <c r="ADK31" s="109" t="str">
        <f>VLOOKUP(ADF31,Information!$A$2:$I$1000,9,FALSE)</f>
        <v>Cnidaria</v>
      </c>
      <c r="ADL31" s="112"/>
      <c r="ADM31" s="111"/>
      <c r="ADN31" s="108" t="s">
        <v>255</v>
      </c>
      <c r="ADO31" s="109" t="str">
        <f>VLOOKUP(ADN31,Information!$A$2:$H$1000,2,FALSE)</f>
        <v>Lobophora variegata</v>
      </c>
      <c r="ADP31" s="109" t="str">
        <f>VLOOKUP(ADN31,Information!$A$2:$H$1000,3,FALSE)</f>
        <v>Lobophora</v>
      </c>
      <c r="ADQ31" s="109" t="str">
        <f>VLOOKUP(ADN31,Information!$A$2:$H$1000,4,FALSE)</f>
        <v>DICTYOTACEAE</v>
      </c>
      <c r="ADR31" s="109" t="str">
        <f>VLOOKUP(ADN31,Information!$A$2:$H$1000,8,FALSE)</f>
        <v>Brown.algae</v>
      </c>
      <c r="ADS31" s="109" t="str">
        <f>VLOOKUP(ADN31,Information!$A$2:$I$1000,9,FALSE)</f>
        <v>Macroalgae</v>
      </c>
      <c r="ADT31" s="112"/>
      <c r="ADU31" s="111"/>
    </row>
    <row r="32" spans="1:801" ht="13.8">
      <c r="A32" s="101">
        <v>14.5</v>
      </c>
      <c r="B32" s="115" t="s">
        <v>317</v>
      </c>
      <c r="C32" s="103" t="str">
        <f>VLOOKUP(B32,Information!$A$2:$H$1000,2,FALSE)</f>
        <v>Rhytisma fulvum</v>
      </c>
      <c r="D32" s="104" t="str">
        <f>VLOOKUP(B32,Information!$A$2:$H$1000,3,FALSE)</f>
        <v>Rhytisma</v>
      </c>
      <c r="E32" s="104" t="str">
        <f>VLOOKUP(B32,Information!$A$2:$H$1000,4,FALSE)</f>
        <v>ALCYONIIDAE</v>
      </c>
      <c r="F32" s="104" t="str">
        <f>VLOOKUP(B32,Information!$A$2:$H$1000,8,FALSE)</f>
        <v>Soft.coral</v>
      </c>
      <c r="G32" s="104" t="str">
        <f>VLOOKUP(B32,Information!$A$2:$I$1000,9,FALSE)</f>
        <v>Cnidaria</v>
      </c>
      <c r="H32" s="106"/>
      <c r="I32" s="106"/>
      <c r="J32" s="115" t="s">
        <v>322</v>
      </c>
      <c r="K32" s="103">
        <f>VLOOKUP(J32,Information!$A$2:$H$1000,2,FALSE)</f>
        <v>0</v>
      </c>
      <c r="L32" s="104">
        <f>VLOOKUP(J32,Information!$A$2:$H$1000,3,FALSE)</f>
        <v>0</v>
      </c>
      <c r="M32" s="104">
        <f>VLOOKUP(J32,Information!$A$2:$H$1000,4,FALSE)</f>
        <v>0</v>
      </c>
      <c r="N32" s="104" t="str">
        <f>VLOOKUP(J32,Information!$A$2:$H$1000,8,FALSE)</f>
        <v>Sand</v>
      </c>
      <c r="O32" s="104" t="str">
        <f>VLOOKUP(J32,Information!$A$2:$I$1000,9,FALSE)</f>
        <v>Bare substrate</v>
      </c>
      <c r="P32" s="106"/>
      <c r="Q32" s="106"/>
      <c r="R32" s="115" t="s">
        <v>309</v>
      </c>
      <c r="S32" s="103">
        <f>VLOOKUP(R32,Information!$A$2:$H$1000,2,FALSE)</f>
        <v>0</v>
      </c>
      <c r="T32" s="104">
        <f>VLOOKUP(R32,Information!$A$2:$H$1000,3,FALSE)</f>
        <v>0</v>
      </c>
      <c r="U32" s="104">
        <f>VLOOKUP(R32,Information!$A$2:$H$1000,4,FALSE)</f>
        <v>0</v>
      </c>
      <c r="V32" s="104" t="str">
        <f>VLOOKUP(R32,Information!$A$2:$H$1000,8,FALSE)</f>
        <v>Coral.rubble</v>
      </c>
      <c r="W32" s="104" t="str">
        <f>VLOOKUP(R32,Information!$A$2:$I$1000,9,FALSE)</f>
        <v>Bare substrate</v>
      </c>
      <c r="X32" s="106"/>
      <c r="Y32" s="106"/>
      <c r="Z32" s="115" t="s">
        <v>359</v>
      </c>
      <c r="AA32" s="103" t="str">
        <f>VLOOKUP(Z32,Information!$A$2:$H$1000,2,FALSE)</f>
        <v>unknown</v>
      </c>
      <c r="AB32" s="104" t="str">
        <f>VLOOKUP(Z32,Information!$A$2:$H$1000,3,FALSE)</f>
        <v>unknown</v>
      </c>
      <c r="AC32" s="104" t="str">
        <f>VLOOKUP(Z32,Information!$A$2:$H$1000,4,FALSE)</f>
        <v>unknown</v>
      </c>
      <c r="AD32" s="104" t="str">
        <f>VLOOKUP(Z32,Information!$A$2:$H$1000,8,FALSE)</f>
        <v>Turf.algae</v>
      </c>
      <c r="AE32" s="104" t="str">
        <f>VLOOKUP(Z32,Information!$A$2:$I$1000,9,FALSE)</f>
        <v>Turf algae</v>
      </c>
      <c r="AF32" s="106"/>
      <c r="AG32" s="106"/>
      <c r="AH32" s="115" t="s">
        <v>82</v>
      </c>
      <c r="AI32" s="103" t="str">
        <f>VLOOKUP(AH32,Information!$A$2:$H$1000,2,FALSE)</f>
        <v>unknown</v>
      </c>
      <c r="AJ32" s="104" t="str">
        <f>VLOOKUP(AH32,Information!$A$2:$H$1000,3,FALSE)</f>
        <v>Acropora</v>
      </c>
      <c r="AK32" s="104" t="str">
        <f>VLOOKUP(AH32,Information!$A$2:$H$1000,4,FALSE)</f>
        <v>ACROPORIDAE</v>
      </c>
      <c r="AL32" s="104" t="str">
        <f>VLOOKUP(AH32,Information!$A$2:$H$1000,8,FALSE)</f>
        <v>Hard.coral</v>
      </c>
      <c r="AM32" s="104" t="str">
        <f>VLOOKUP(AH32,Information!$A$2:$I$1000,9,FALSE)</f>
        <v>Cnidaria</v>
      </c>
      <c r="AN32" s="105" t="s">
        <v>1836</v>
      </c>
      <c r="AO32" s="106"/>
      <c r="AP32" s="115" t="s">
        <v>82</v>
      </c>
      <c r="AQ32" s="103" t="str">
        <f>VLOOKUP(AP32,Information!$A$2:$H$1000,2,FALSE)</f>
        <v>unknown</v>
      </c>
      <c r="AR32" s="104" t="str">
        <f>VLOOKUP(AP32,Information!$A$2:$H$1000,3,FALSE)</f>
        <v>Acropora</v>
      </c>
      <c r="AS32" s="104" t="str">
        <f>VLOOKUP(AP32,Information!$A$2:$H$1000,4,FALSE)</f>
        <v>ACROPORIDAE</v>
      </c>
      <c r="AT32" s="104" t="str">
        <f>VLOOKUP(AP32,Information!$A$2:$H$1000,8,FALSE)</f>
        <v>Hard.coral</v>
      </c>
      <c r="AU32" s="104" t="str">
        <f>VLOOKUP(AP32,Information!$A$2:$I$1000,9,FALSE)</f>
        <v>Cnidaria</v>
      </c>
      <c r="AV32" s="105" t="s">
        <v>1836</v>
      </c>
      <c r="AW32" s="106"/>
      <c r="AX32" s="115" t="s">
        <v>281</v>
      </c>
      <c r="AY32" s="103" t="str">
        <f>VLOOKUP(AX32,Information!$A$2:$H$1000,2,FALSE)</f>
        <v>unknown</v>
      </c>
      <c r="AZ32" s="104" t="str">
        <f>VLOOKUP(AX32,Information!$A$2:$H$1000,3,FALSE)</f>
        <v>Pavona</v>
      </c>
      <c r="BA32" s="104" t="str">
        <f>VLOOKUP(AX32,Information!$A$2:$H$1000,4,FALSE)</f>
        <v>AGRICIIDAE</v>
      </c>
      <c r="BB32" s="104" t="str">
        <f>VLOOKUP(AX32,Information!$A$2:$H$1000,8,FALSE)</f>
        <v>Hard.coral</v>
      </c>
      <c r="BC32" s="104" t="str">
        <f>VLOOKUP(AX32,Information!$A$2:$I$1000,9,FALSE)</f>
        <v>Cnidaria</v>
      </c>
      <c r="BD32" s="105" t="s">
        <v>1836</v>
      </c>
      <c r="BE32" s="106"/>
      <c r="BF32" s="115" t="s">
        <v>320</v>
      </c>
      <c r="BG32" s="103">
        <f>VLOOKUP(BF32,Information!$A$2:$H$1000,2,FALSE)</f>
        <v>0</v>
      </c>
      <c r="BH32" s="104">
        <f>VLOOKUP(BF32,Information!$A$2:$H$1000,3,FALSE)</f>
        <v>0</v>
      </c>
      <c r="BI32" s="104">
        <f>VLOOKUP(BF32,Information!$A$2:$H$1000,4,FALSE)</f>
        <v>0</v>
      </c>
      <c r="BJ32" s="104" t="str">
        <f>VLOOKUP(BF32,Information!$A$2:$H$1000,8,FALSE)</f>
        <v>Bare.rock</v>
      </c>
      <c r="BK32" s="104" t="str">
        <f>VLOOKUP(BF32,Information!$A$2:$I$1000,9,FALSE)</f>
        <v>Bare substrate</v>
      </c>
      <c r="BL32" s="106"/>
      <c r="BM32" s="106"/>
      <c r="BN32" s="115" t="s">
        <v>324</v>
      </c>
      <c r="BO32" s="103" t="str">
        <f>VLOOKUP(BN32,Information!$A$2:$H$1000,2,FALSE)</f>
        <v>unknown</v>
      </c>
      <c r="BP32" s="104" t="str">
        <f>VLOOKUP(BN32,Information!$A$2:$H$1000,3,FALSE)</f>
        <v>Sargassum</v>
      </c>
      <c r="BQ32" s="104" t="str">
        <f>VLOOKUP(BN32,Information!$A$2:$H$1000,4,FALSE)</f>
        <v>SARGASSACEAE</v>
      </c>
      <c r="BR32" s="104" t="str">
        <f>VLOOKUP(BN32,Information!$A$2:$H$1000,8,FALSE)</f>
        <v>Brown.algae</v>
      </c>
      <c r="BS32" s="104" t="str">
        <f>VLOOKUP(BN32,Information!$A$2:$I$1000,9,FALSE)</f>
        <v>Macroalgae</v>
      </c>
      <c r="BT32" s="106"/>
      <c r="BU32" s="106"/>
      <c r="BV32" s="115" t="s">
        <v>330</v>
      </c>
      <c r="BW32" s="103" t="str">
        <f>VLOOKUP(BV32,Information!$A$2:$H$1000,2,FALSE)</f>
        <v>unknown</v>
      </c>
      <c r="BX32" s="104" t="str">
        <f>VLOOKUP(BV32,Information!$A$2:$H$1000,3,FALSE)</f>
        <v>unknown</v>
      </c>
      <c r="BY32" s="104" t="str">
        <f>VLOOKUP(BV32,Information!$A$2:$H$1000,4,FALSE)</f>
        <v>unknown</v>
      </c>
      <c r="BZ32" s="104" t="str">
        <f>VLOOKUP(BV32,Information!$A$2:$H$1000,8,FALSE)</f>
        <v>Soft.coral</v>
      </c>
      <c r="CA32" s="104" t="str">
        <f>VLOOKUP(BV32,Information!$A$2:$I$1000,9,FALSE)</f>
        <v>Cnidaria</v>
      </c>
      <c r="CB32" s="106"/>
      <c r="CC32" s="106"/>
      <c r="CD32" s="115" t="s">
        <v>255</v>
      </c>
      <c r="CE32" s="103" t="str">
        <f>VLOOKUP(CD32,Information!$A$2:$H$1000,2,FALSE)</f>
        <v>Lobophora variegata</v>
      </c>
      <c r="CF32" s="104" t="str">
        <f>VLOOKUP(CD32,Information!$A$2:$H$1000,3,FALSE)</f>
        <v>Lobophora</v>
      </c>
      <c r="CG32" s="104" t="str">
        <f>VLOOKUP(CD32,Information!$A$2:$H$1000,4,FALSE)</f>
        <v>DICTYOTACEAE</v>
      </c>
      <c r="CH32" s="104" t="str">
        <f>VLOOKUP(CD32,Information!$A$2:$H$1000,8,FALSE)</f>
        <v>Brown.algae</v>
      </c>
      <c r="CI32" s="104" t="str">
        <f>VLOOKUP(CD32,Information!$A$2:$I$1000,9,FALSE)</f>
        <v>Macroalgae</v>
      </c>
      <c r="CJ32" s="106"/>
      <c r="CK32" s="106"/>
      <c r="CL32" s="115" t="s">
        <v>300</v>
      </c>
      <c r="CM32" s="103" t="str">
        <f>VLOOKUP(CL32,Information!$A$2:$H$1000,2,FALSE)</f>
        <v>Porites cylindrica</v>
      </c>
      <c r="CN32" s="104" t="str">
        <f>VLOOKUP(CL32,Information!$A$2:$H$1000,3,FALSE)</f>
        <v>Porites</v>
      </c>
      <c r="CO32" s="104" t="str">
        <f>VLOOKUP(CL32,Information!$A$2:$H$1000,4,FALSE)</f>
        <v>PORITIDAE</v>
      </c>
      <c r="CP32" s="104" t="str">
        <f>VLOOKUP(CL32,Information!$A$2:$H$1000,8,FALSE)</f>
        <v>Hard.coral</v>
      </c>
      <c r="CQ32" s="104" t="str">
        <f>VLOOKUP(CL32,Information!$A$2:$I$1000,9,FALSE)</f>
        <v>Cnidaria</v>
      </c>
      <c r="CR32" s="105" t="s">
        <v>1836</v>
      </c>
      <c r="CS32" s="106"/>
      <c r="CT32" s="115" t="s">
        <v>320</v>
      </c>
      <c r="CU32" s="103">
        <f>VLOOKUP(CT32,Information!$A$2:$H$1000,2,FALSE)</f>
        <v>0</v>
      </c>
      <c r="CV32" s="104">
        <f>VLOOKUP(CT32,Information!$A$2:$H$1000,3,FALSE)</f>
        <v>0</v>
      </c>
      <c r="CW32" s="104">
        <f>VLOOKUP(CT32,Information!$A$2:$H$1000,4,FALSE)</f>
        <v>0</v>
      </c>
      <c r="CX32" s="104" t="str">
        <f>VLOOKUP(CT32,Information!$A$2:$H$1000,8,FALSE)</f>
        <v>Bare.rock</v>
      </c>
      <c r="CY32" s="104" t="str">
        <f>VLOOKUP(CT32,Information!$A$2:$I$1000,9,FALSE)</f>
        <v>Bare substrate</v>
      </c>
      <c r="CZ32" s="106"/>
      <c r="DA32" s="106"/>
      <c r="DB32" s="107" t="s">
        <v>359</v>
      </c>
      <c r="DC32" s="103" t="str">
        <f>VLOOKUP(DB32,Information!$A$2:$H$1000,2,FALSE)</f>
        <v>unknown</v>
      </c>
      <c r="DD32" s="104" t="str">
        <f>VLOOKUP(DB32,Information!$A$2:$H$1000,3,FALSE)</f>
        <v>unknown</v>
      </c>
      <c r="DE32" s="104" t="str">
        <f>VLOOKUP(DB32,Information!$A$2:$H$1000,4,FALSE)</f>
        <v>unknown</v>
      </c>
      <c r="DF32" s="104" t="str">
        <f>VLOOKUP(DB32,Information!$A$2:$H$1000,8,FALSE)</f>
        <v>Turf.algae</v>
      </c>
      <c r="DG32" s="104" t="str">
        <f>VLOOKUP(DB32,Information!$A$2:$I$1000,9,FALSE)</f>
        <v>Turf algae</v>
      </c>
      <c r="DH32" s="106"/>
      <c r="DI32" s="106"/>
      <c r="DJ32" s="107" t="s">
        <v>374</v>
      </c>
      <c r="DK32" s="103" t="str">
        <f>VLOOKUP(DJ32,Information!$A$2:$H$1000,2,FALSE)</f>
        <v>unknown</v>
      </c>
      <c r="DL32" s="104" t="str">
        <f>VLOOKUP(DJ32,Information!$A$2:$H$1000,3,FALSE)</f>
        <v>unknown</v>
      </c>
      <c r="DM32" s="104" t="str">
        <f>VLOOKUP(DJ32,Information!$A$2:$H$1000,4,FALSE)</f>
        <v>XENIIDAE</v>
      </c>
      <c r="DN32" s="104" t="str">
        <f>VLOOKUP(DJ32,Information!$A$2:$H$1000,8,FALSE)</f>
        <v>Soft.coral</v>
      </c>
      <c r="DO32" s="104" t="str">
        <f>VLOOKUP(DJ32,Information!$A$2:$I$1000,9,FALSE)</f>
        <v>Cnidaria</v>
      </c>
      <c r="DP32" s="106"/>
      <c r="DQ32" s="106"/>
      <c r="DR32" s="115" t="s">
        <v>200</v>
      </c>
      <c r="DS32" s="103" t="str">
        <f>VLOOKUP(DR32,Information!$A$2:$H$1000,2,FALSE)</f>
        <v>unknown</v>
      </c>
      <c r="DT32" s="104" t="str">
        <f>VLOOKUP(DR32,Information!$A$2:$H$1000,3,FALSE)</f>
        <v>Echinopora</v>
      </c>
      <c r="DU32" s="104" t="str">
        <f>VLOOKUP(DR32,Information!$A$2:$H$1000,4,FALSE)</f>
        <v>MERULINIDAE</v>
      </c>
      <c r="DV32" s="104" t="str">
        <f>VLOOKUP(DR32,Information!$A$2:$H$1000,8,FALSE)</f>
        <v>Hard.coral</v>
      </c>
      <c r="DW32" s="104" t="str">
        <f>VLOOKUP(DR32,Information!$A$2:$I$1000,9,FALSE)</f>
        <v>Cnidaria</v>
      </c>
      <c r="DX32" s="105" t="s">
        <v>1837</v>
      </c>
      <c r="DY32" s="106"/>
      <c r="DZ32" s="115" t="s">
        <v>255</v>
      </c>
      <c r="EA32" s="103" t="str">
        <f>VLOOKUP(DZ32,Information!$A$2:$H$1000,2,FALSE)</f>
        <v>Lobophora variegata</v>
      </c>
      <c r="EB32" s="104" t="str">
        <f>VLOOKUP(DZ32,Information!$A$2:$H$1000,3,FALSE)</f>
        <v>Lobophora</v>
      </c>
      <c r="EC32" s="104" t="str">
        <f>VLOOKUP(DZ32,Information!$A$2:$H$1000,4,FALSE)</f>
        <v>DICTYOTACEAE</v>
      </c>
      <c r="ED32" s="104" t="str">
        <f>VLOOKUP(DZ32,Information!$A$2:$H$1000,8,FALSE)</f>
        <v>Brown.algae</v>
      </c>
      <c r="EE32" s="104" t="str">
        <f>VLOOKUP(DZ32,Information!$A$2:$I$1000,9,FALSE)</f>
        <v>Macroalgae</v>
      </c>
      <c r="EF32" s="106"/>
      <c r="EG32" s="106"/>
      <c r="EH32" s="115" t="s">
        <v>322</v>
      </c>
      <c r="EI32" s="103">
        <f>VLOOKUP(EH32,Information!$A$2:$H$1000,2,FALSE)</f>
        <v>0</v>
      </c>
      <c r="EJ32" s="104">
        <f>VLOOKUP(EH32,Information!$A$2:$H$1000,3,FALSE)</f>
        <v>0</v>
      </c>
      <c r="EK32" s="104">
        <f>VLOOKUP(EH32,Information!$A$2:$H$1000,4,FALSE)</f>
        <v>0</v>
      </c>
      <c r="EL32" s="104" t="str">
        <f>VLOOKUP(EH32,Information!$A$2:$H$1000,8,FALSE)</f>
        <v>Sand</v>
      </c>
      <c r="EM32" s="104" t="str">
        <f>VLOOKUP(EH32,Information!$A$2:$I$1000,9,FALSE)</f>
        <v>Bare substrate</v>
      </c>
      <c r="EN32" s="106"/>
      <c r="EO32" s="106"/>
      <c r="EP32" s="115" t="s">
        <v>287</v>
      </c>
      <c r="EQ32" s="103" t="str">
        <f>VLOOKUP(EP32,Information!$A$2:$H$1000,2,FALSE)</f>
        <v>unknown</v>
      </c>
      <c r="ER32" s="104" t="str">
        <f>VLOOKUP(EP32,Information!$A$2:$H$1000,3,FALSE)</f>
        <v>Platygyra</v>
      </c>
      <c r="ES32" s="104" t="str">
        <f>VLOOKUP(EP32,Information!$A$2:$H$1000,4,FALSE)</f>
        <v>MERULINIDAE</v>
      </c>
      <c r="ET32" s="104" t="str">
        <f>VLOOKUP(EP32,Information!$A$2:$H$1000,8,FALSE)</f>
        <v>Hard.coral</v>
      </c>
      <c r="EU32" s="104" t="str">
        <f>VLOOKUP(EP32,Information!$A$2:$I$1000,9,FALSE)</f>
        <v>Cnidaria</v>
      </c>
      <c r="EV32" s="105" t="s">
        <v>1836</v>
      </c>
      <c r="EW32" s="106"/>
      <c r="EX32" s="107" t="s">
        <v>309</v>
      </c>
      <c r="EY32" s="103">
        <f>VLOOKUP(EX32,Information!$A$2:$H$1000,2,FALSE)</f>
        <v>0</v>
      </c>
      <c r="EZ32" s="104">
        <f>VLOOKUP(EX32,Information!$A$2:$H$1000,3,FALSE)</f>
        <v>0</v>
      </c>
      <c r="FA32" s="104">
        <f>VLOOKUP(EX32,Information!$A$2:$H$1000,4,FALSE)</f>
        <v>0</v>
      </c>
      <c r="FB32" s="104" t="str">
        <f>VLOOKUP(EX32,Information!$A$2:$H$1000,8,FALSE)</f>
        <v>Coral.rubble</v>
      </c>
      <c r="FC32" s="104" t="str">
        <f>VLOOKUP(EX32,Information!$A$2:$I$1000,9,FALSE)</f>
        <v>Bare substrate</v>
      </c>
      <c r="FD32" s="106"/>
      <c r="FE32" s="106"/>
      <c r="FF32" s="115" t="s">
        <v>304</v>
      </c>
      <c r="FG32" s="103" t="str">
        <f>VLOOKUP(FF32,Information!$A$2:$H$1000,2,FALSE)</f>
        <v>Porites rus</v>
      </c>
      <c r="FH32" s="104" t="str">
        <f>VLOOKUP(FF32,Information!$A$2:$H$1000,3,FALSE)</f>
        <v>Porites</v>
      </c>
      <c r="FI32" s="104" t="str">
        <f>VLOOKUP(FF32,Information!$A$2:$H$1000,4,FALSE)</f>
        <v>PORITIDAE</v>
      </c>
      <c r="FJ32" s="104" t="str">
        <f>VLOOKUP(FF32,Information!$A$2:$H$1000,8,FALSE)</f>
        <v>Hard.coral</v>
      </c>
      <c r="FK32" s="104" t="str">
        <f>VLOOKUP(FF32,Information!$A$2:$I$1000,9,FALSE)</f>
        <v>Cnidaria</v>
      </c>
      <c r="FL32" s="105" t="s">
        <v>1836</v>
      </c>
      <c r="FM32" s="106"/>
      <c r="FN32" s="115" t="s">
        <v>92</v>
      </c>
      <c r="FO32" s="103" t="str">
        <f>VLOOKUP(FN32,Information!$A$2:$H$1000,2,FALSE)</f>
        <v>unknown</v>
      </c>
      <c r="FP32" s="104" t="str">
        <f>VLOOKUP(FN32,Information!$A$2:$H$1000,3,FALSE)</f>
        <v>unknown</v>
      </c>
      <c r="FQ32" s="104" t="str">
        <f>VLOOKUP(FN32,Information!$A$2:$H$1000,4,FALSE)</f>
        <v>unknown</v>
      </c>
      <c r="FR32" s="104" t="str">
        <f>VLOOKUP(FN32,Information!$A$2:$H$1000,8,FALSE)</f>
        <v>Sea.anemone</v>
      </c>
      <c r="FS32" s="104" t="str">
        <f>VLOOKUP(FN32,Information!$A$2:$I$1000,9,FALSE)</f>
        <v>Cnidaria</v>
      </c>
      <c r="FT32" s="106"/>
      <c r="FU32" s="106"/>
      <c r="FV32" s="115" t="s">
        <v>317</v>
      </c>
      <c r="FW32" s="103" t="str">
        <f>VLOOKUP(FV32,Information!$A$2:$H$1000,2,FALSE)</f>
        <v>Rhytisma fulvum</v>
      </c>
      <c r="FX32" s="104" t="str">
        <f>VLOOKUP(FV32,Information!$A$2:$H$1000,3,FALSE)</f>
        <v>Rhytisma</v>
      </c>
      <c r="FY32" s="104" t="str">
        <f>VLOOKUP(FV32,Information!$A$2:$H$1000,4,FALSE)</f>
        <v>ALCYONIIDAE</v>
      </c>
      <c r="FZ32" s="104" t="str">
        <f>VLOOKUP(FV32,Information!$A$2:$H$1000,8,FALSE)</f>
        <v>Soft.coral</v>
      </c>
      <c r="GA32" s="104" t="str">
        <f>VLOOKUP(FV32,Information!$A$2:$I$1000,9,FALSE)</f>
        <v>Cnidaria</v>
      </c>
      <c r="GB32" s="106"/>
      <c r="GC32" s="106"/>
      <c r="GD32" s="115" t="s">
        <v>317</v>
      </c>
      <c r="GE32" s="103" t="str">
        <f>VLOOKUP(GD32,Information!$A$2:$H$1000,2,FALSE)</f>
        <v>Rhytisma fulvum</v>
      </c>
      <c r="GF32" s="104" t="str">
        <f>VLOOKUP(GD32,Information!$A$2:$H$1000,3,FALSE)</f>
        <v>Rhytisma</v>
      </c>
      <c r="GG32" s="104" t="str">
        <f>VLOOKUP(GD32,Information!$A$2:$H$1000,4,FALSE)</f>
        <v>ALCYONIIDAE</v>
      </c>
      <c r="GH32" s="104" t="str">
        <f>VLOOKUP(GD32,Information!$A$2:$H$1000,8,FALSE)</f>
        <v>Soft.coral</v>
      </c>
      <c r="GI32" s="104" t="str">
        <f>VLOOKUP(GD32,Information!$A$2:$I$1000,9,FALSE)</f>
        <v>Cnidaria</v>
      </c>
      <c r="GJ32" s="106"/>
      <c r="GK32" s="106"/>
      <c r="GL32" s="115" t="s">
        <v>359</v>
      </c>
      <c r="GM32" s="103" t="str">
        <f>VLOOKUP(GL32,Information!$A$2:$H$1000,2,FALSE)</f>
        <v>unknown</v>
      </c>
      <c r="GN32" s="104" t="str">
        <f>VLOOKUP(GL32,Information!$A$2:$H$1000,3,FALSE)</f>
        <v>unknown</v>
      </c>
      <c r="GO32" s="104" t="str">
        <f>VLOOKUP(GL32,Information!$A$2:$H$1000,4,FALSE)</f>
        <v>unknown</v>
      </c>
      <c r="GP32" s="104" t="str">
        <f>VLOOKUP(GL32,Information!$A$2:$H$1000,8,FALSE)</f>
        <v>Turf.algae</v>
      </c>
      <c r="GQ32" s="104" t="str">
        <f>VLOOKUP(GL32,Information!$A$2:$I$1000,9,FALSE)</f>
        <v>Turf algae</v>
      </c>
      <c r="GR32" s="106"/>
      <c r="GS32" s="106"/>
      <c r="GT32" s="115" t="s">
        <v>302</v>
      </c>
      <c r="GU32" s="103" t="str">
        <f>VLOOKUP(GT32,Information!$A$2:$H$1000,2,FALSE)</f>
        <v>unknown</v>
      </c>
      <c r="GV32" s="104" t="str">
        <f>VLOOKUP(GT32,Information!$A$2:$H$1000,3,FALSE)</f>
        <v>Porites (massive)</v>
      </c>
      <c r="GW32" s="104" t="str">
        <f>VLOOKUP(GT32,Information!$A$2:$H$1000,4,FALSE)</f>
        <v>PORITIDAE</v>
      </c>
      <c r="GX32" s="104" t="str">
        <f>VLOOKUP(GT32,Information!$A$2:$H$1000,8,FALSE)</f>
        <v>Hard.coral</v>
      </c>
      <c r="GY32" s="104" t="str">
        <f>VLOOKUP(GT32,Information!$A$2:$I$1000,9,FALSE)</f>
        <v>Cnidaria</v>
      </c>
      <c r="GZ32" s="105" t="s">
        <v>1836</v>
      </c>
      <c r="HA32" s="106"/>
      <c r="HB32" s="115" t="s">
        <v>330</v>
      </c>
      <c r="HC32" s="103" t="str">
        <f>VLOOKUP(HB32,Information!$A$2:$H$1000,2,FALSE)</f>
        <v>unknown</v>
      </c>
      <c r="HD32" s="104" t="str">
        <f>VLOOKUP(HB32,Information!$A$2:$H$1000,3,FALSE)</f>
        <v>unknown</v>
      </c>
      <c r="HE32" s="104" t="str">
        <f>VLOOKUP(HB32,Information!$A$2:$H$1000,4,FALSE)</f>
        <v>unknown</v>
      </c>
      <c r="HF32" s="104" t="str">
        <f>VLOOKUP(HB32,Information!$A$2:$H$1000,8,FALSE)</f>
        <v>Soft.coral</v>
      </c>
      <c r="HG32" s="104" t="str">
        <f>VLOOKUP(HB32,Information!$A$2:$I$1000,9,FALSE)</f>
        <v>Cnidaria</v>
      </c>
      <c r="HH32" s="106"/>
      <c r="HI32" s="106"/>
      <c r="HJ32" s="115" t="s">
        <v>309</v>
      </c>
      <c r="HK32" s="103">
        <f>VLOOKUP(HJ32,Information!$A$2:$H$1000,2,FALSE)</f>
        <v>0</v>
      </c>
      <c r="HL32" s="104">
        <f>VLOOKUP(HJ32,Information!$A$2:$H$1000,3,FALSE)</f>
        <v>0</v>
      </c>
      <c r="HM32" s="104">
        <f>VLOOKUP(HJ32,Information!$A$2:$H$1000,4,FALSE)</f>
        <v>0</v>
      </c>
      <c r="HN32" s="104" t="str">
        <f>VLOOKUP(HJ32,Information!$A$2:$H$1000,8,FALSE)</f>
        <v>Coral.rubble</v>
      </c>
      <c r="HO32" s="104" t="str">
        <f>VLOOKUP(HJ32,Information!$A$2:$I$1000,9,FALSE)</f>
        <v>Bare substrate</v>
      </c>
      <c r="HP32" s="106"/>
      <c r="HQ32" s="106"/>
      <c r="HR32" s="115" t="s">
        <v>141</v>
      </c>
      <c r="HS32" s="103" t="str">
        <f>VLOOKUP(HR32,Information!$A$2:$H$1000,2,FALSE)</f>
        <v>Carteriospongia foliascens</v>
      </c>
      <c r="HT32" s="104" t="str">
        <f>VLOOKUP(HR32,Information!$A$2:$H$1000,3,FALSE)</f>
        <v>Carteriospongia</v>
      </c>
      <c r="HU32" s="104" t="str">
        <f>VLOOKUP(HR32,Information!$A$2:$H$1000,4,FALSE)</f>
        <v>THORECTIDAE</v>
      </c>
      <c r="HV32" s="104" t="str">
        <f>VLOOKUP(HR32,Information!$A$2:$H$1000,8,FALSE)</f>
        <v>Sponge</v>
      </c>
      <c r="HW32" s="104" t="str">
        <f>VLOOKUP(HR32,Information!$A$2:$I$1000,9,FALSE)</f>
        <v>Sponge</v>
      </c>
      <c r="HX32" s="106"/>
      <c r="HY32" s="106"/>
      <c r="HZ32" s="115" t="s">
        <v>309</v>
      </c>
      <c r="IA32" s="103">
        <f>VLOOKUP(HZ32,Information!$A$2:$H$1000,2,FALSE)</f>
        <v>0</v>
      </c>
      <c r="IB32" s="104">
        <f>VLOOKUP(HZ32,Information!$A$2:$H$1000,3,FALSE)</f>
        <v>0</v>
      </c>
      <c r="IC32" s="104">
        <f>VLOOKUP(HZ32,Information!$A$2:$H$1000,4,FALSE)</f>
        <v>0</v>
      </c>
      <c r="ID32" s="104" t="str">
        <f>VLOOKUP(HZ32,Information!$A$2:$H$1000,8,FALSE)</f>
        <v>Coral.rubble</v>
      </c>
      <c r="IE32" s="104" t="str">
        <f>VLOOKUP(HZ32,Information!$A$2:$I$1000,9,FALSE)</f>
        <v>Bare substrate</v>
      </c>
      <c r="IF32" s="106"/>
      <c r="IG32" s="106"/>
      <c r="IH32" s="107" t="s">
        <v>320</v>
      </c>
      <c r="II32" s="103">
        <f>VLOOKUP(IH32,Information!$A$2:$H$1000,2,FALSE)</f>
        <v>0</v>
      </c>
      <c r="IJ32" s="104">
        <f>VLOOKUP(IH32,Information!$A$2:$H$1000,3,FALSE)</f>
        <v>0</v>
      </c>
      <c r="IK32" s="104">
        <f>VLOOKUP(IH32,Information!$A$2:$H$1000,4,FALSE)</f>
        <v>0</v>
      </c>
      <c r="IL32" s="104" t="str">
        <f>VLOOKUP(IH32,Information!$A$2:$H$1000,8,FALSE)</f>
        <v>Bare.rock</v>
      </c>
      <c r="IM32" s="104" t="str">
        <f>VLOOKUP(IH32,Information!$A$2:$I$1000,9,FALSE)</f>
        <v>Bare substrate</v>
      </c>
      <c r="IN32" s="106"/>
      <c r="IO32" s="106"/>
      <c r="IP32" s="115" t="s">
        <v>200</v>
      </c>
      <c r="IQ32" s="103" t="str">
        <f>VLOOKUP(IP32,Information!$A$2:$H$1000,2,FALSE)</f>
        <v>unknown</v>
      </c>
      <c r="IR32" s="104" t="str">
        <f>VLOOKUP(IP32,Information!$A$2:$H$1000,3,FALSE)</f>
        <v>Echinopora</v>
      </c>
      <c r="IS32" s="104" t="str">
        <f>VLOOKUP(IP32,Information!$A$2:$H$1000,4,FALSE)</f>
        <v>MERULINIDAE</v>
      </c>
      <c r="IT32" s="104" t="str">
        <f>VLOOKUP(IP32,Information!$A$2:$H$1000,8,FALSE)</f>
        <v>Hard.coral</v>
      </c>
      <c r="IU32" s="104" t="str">
        <f>VLOOKUP(IP32,Information!$A$2:$I$1000,9,FALSE)</f>
        <v>Cnidaria</v>
      </c>
      <c r="IV32" s="105" t="s">
        <v>1849</v>
      </c>
      <c r="IW32" s="106"/>
      <c r="IX32" s="115" t="s">
        <v>320</v>
      </c>
      <c r="IY32" s="103">
        <f>VLOOKUP(IX32,Information!$A$2:$H$1000,2,FALSE)</f>
        <v>0</v>
      </c>
      <c r="IZ32" s="104">
        <f>VLOOKUP(IX32,Information!$A$2:$H$1000,3,FALSE)</f>
        <v>0</v>
      </c>
      <c r="JA32" s="104">
        <f>VLOOKUP(IX32,Information!$A$2:$H$1000,4,FALSE)</f>
        <v>0</v>
      </c>
      <c r="JB32" s="104" t="str">
        <f>VLOOKUP(IX32,Information!$A$2:$H$1000,8,FALSE)</f>
        <v>Bare.rock</v>
      </c>
      <c r="JC32" s="104" t="str">
        <f>VLOOKUP(IX32,Information!$A$2:$I$1000,9,FALSE)</f>
        <v>Bare substrate</v>
      </c>
      <c r="JD32" s="106"/>
      <c r="JE32" s="106"/>
      <c r="JF32" s="115" t="s">
        <v>309</v>
      </c>
      <c r="JG32" s="103">
        <f>VLOOKUP(JF32,Information!$A$2:$H$1000,2,FALSE)</f>
        <v>0</v>
      </c>
      <c r="JH32" s="104">
        <f>VLOOKUP(JF32,Information!$A$2:$H$1000,3,FALSE)</f>
        <v>0</v>
      </c>
      <c r="JI32" s="104">
        <f>VLOOKUP(JF32,Information!$A$2:$H$1000,4,FALSE)</f>
        <v>0</v>
      </c>
      <c r="JJ32" s="104" t="str">
        <f>VLOOKUP(JF32,Information!$A$2:$H$1000,8,FALSE)</f>
        <v>Coral.rubble</v>
      </c>
      <c r="JK32" s="104" t="str">
        <f>VLOOKUP(JF32,Information!$A$2:$I$1000,9,FALSE)</f>
        <v>Bare substrate</v>
      </c>
      <c r="JL32" s="106"/>
      <c r="JM32" s="106"/>
      <c r="JN32" s="115" t="s">
        <v>322</v>
      </c>
      <c r="JO32" s="103">
        <f>VLOOKUP(JN32,Information!$A$2:$H$1000,2,FALSE)</f>
        <v>0</v>
      </c>
      <c r="JP32" s="104">
        <f>VLOOKUP(JN32,Information!$A$2:$H$1000,3,FALSE)</f>
        <v>0</v>
      </c>
      <c r="JQ32" s="104">
        <f>VLOOKUP(JN32,Information!$A$2:$H$1000,4,FALSE)</f>
        <v>0</v>
      </c>
      <c r="JR32" s="104" t="str">
        <f>VLOOKUP(JN32,Information!$A$2:$H$1000,8,FALSE)</f>
        <v>Sand</v>
      </c>
      <c r="JS32" s="104" t="str">
        <f>VLOOKUP(JN32,Information!$A$2:$I$1000,9,FALSE)</f>
        <v>Bare substrate</v>
      </c>
      <c r="JT32" s="106"/>
      <c r="JU32" s="106"/>
      <c r="JV32" s="115" t="s">
        <v>320</v>
      </c>
      <c r="JW32" s="103">
        <f>VLOOKUP(JV32,Information!$A$2:$H$1000,2,FALSE)</f>
        <v>0</v>
      </c>
      <c r="JX32" s="104">
        <f>VLOOKUP(JV32,Information!$A$2:$H$1000,3,FALSE)</f>
        <v>0</v>
      </c>
      <c r="JY32" s="104">
        <f>VLOOKUP(JV32,Information!$A$2:$H$1000,4,FALSE)</f>
        <v>0</v>
      </c>
      <c r="JZ32" s="104" t="str">
        <f>VLOOKUP(JV32,Information!$A$2:$H$1000,8,FALSE)</f>
        <v>Bare.rock</v>
      </c>
      <c r="KA32" s="104" t="str">
        <f>VLOOKUP(JV32,Information!$A$2:$I$1000,9,FALSE)</f>
        <v>Bare substrate</v>
      </c>
      <c r="KB32" s="106"/>
      <c r="KC32" s="106"/>
      <c r="KD32" s="115" t="s">
        <v>245</v>
      </c>
      <c r="KE32" s="103" t="str">
        <f>VLOOKUP(KD32,Information!$A$2:$H$1000,2,FALSE)</f>
        <v>unknown</v>
      </c>
      <c r="KF32" s="104" t="str">
        <f>VLOOKUP(KD32,Information!$A$2:$H$1000,3,FALSE)</f>
        <v>unknown</v>
      </c>
      <c r="KG32" s="104" t="str">
        <f>VLOOKUP(KD32,Information!$A$2:$H$1000,4,FALSE)</f>
        <v>unknown</v>
      </c>
      <c r="KH32" s="104" t="str">
        <f>VLOOKUP(KD32,Information!$A$2:$H$1000,8,FALSE)</f>
        <v>Hydroid</v>
      </c>
      <c r="KI32" s="104" t="str">
        <f>VLOOKUP(KD32,Information!$A$2:$I$1000,9,FALSE)</f>
        <v>Cnidaria</v>
      </c>
      <c r="KJ32" s="106"/>
      <c r="KK32" s="106"/>
      <c r="KL32" s="115" t="s">
        <v>309</v>
      </c>
      <c r="KM32" s="103">
        <f>VLOOKUP(KL32,Information!$A$2:$H$1000,2,FALSE)</f>
        <v>0</v>
      </c>
      <c r="KN32" s="104">
        <f>VLOOKUP(KL32,Information!$A$2:$H$1000,3,FALSE)</f>
        <v>0</v>
      </c>
      <c r="KO32" s="104">
        <f>VLOOKUP(KL32,Information!$A$2:$H$1000,4,FALSE)</f>
        <v>0</v>
      </c>
      <c r="KP32" s="104" t="str">
        <f>VLOOKUP(KL32,Information!$A$2:$H$1000,8,FALSE)</f>
        <v>Coral.rubble</v>
      </c>
      <c r="KQ32" s="104" t="str">
        <f>VLOOKUP(KL32,Information!$A$2:$I$1000,9,FALSE)</f>
        <v>Bare substrate</v>
      </c>
      <c r="KR32" s="106"/>
      <c r="KS32" s="106"/>
      <c r="KT32" s="115" t="s">
        <v>309</v>
      </c>
      <c r="KU32" s="103">
        <f>VLOOKUP(KT32,Information!$A$2:$H$1000,2,FALSE)</f>
        <v>0</v>
      </c>
      <c r="KV32" s="104">
        <f>VLOOKUP(KT32,Information!$A$2:$H$1000,3,FALSE)</f>
        <v>0</v>
      </c>
      <c r="KW32" s="104">
        <f>VLOOKUP(KT32,Information!$A$2:$H$1000,4,FALSE)</f>
        <v>0</v>
      </c>
      <c r="KX32" s="104" t="str">
        <f>VLOOKUP(KT32,Information!$A$2:$H$1000,8,FALSE)</f>
        <v>Coral.rubble</v>
      </c>
      <c r="KY32" s="104" t="str">
        <f>VLOOKUP(KT32,Information!$A$2:$I$1000,9,FALSE)</f>
        <v>Bare substrate</v>
      </c>
      <c r="KZ32" s="106"/>
      <c r="LA32" s="106"/>
      <c r="LB32" s="115" t="s">
        <v>317</v>
      </c>
      <c r="LC32" s="103" t="str">
        <f>VLOOKUP(LB32,Information!$A$2:$H$1000,2,FALSE)</f>
        <v>Rhytisma fulvum</v>
      </c>
      <c r="LD32" s="104" t="str">
        <f>VLOOKUP(LB32,Information!$A$2:$H$1000,3,FALSE)</f>
        <v>Rhytisma</v>
      </c>
      <c r="LE32" s="104" t="str">
        <f>VLOOKUP(LB32,Information!$A$2:$H$1000,4,FALSE)</f>
        <v>ALCYONIIDAE</v>
      </c>
      <c r="LF32" s="104" t="str">
        <f>VLOOKUP(LB32,Information!$A$2:$H$1000,8,FALSE)</f>
        <v>Soft.coral</v>
      </c>
      <c r="LG32" s="104" t="str">
        <f>VLOOKUP(LB32,Information!$A$2:$I$1000,9,FALSE)</f>
        <v>Cnidaria</v>
      </c>
      <c r="LH32" s="106"/>
      <c r="LI32" s="106"/>
      <c r="LJ32" s="115" t="s">
        <v>354</v>
      </c>
      <c r="LK32" s="103" t="str">
        <f>VLOOKUP(LJ32,Information!$A$2:$H$1000,2,FALSE)</f>
        <v>unknown</v>
      </c>
      <c r="LL32" s="104" t="str">
        <f>VLOOKUP(LJ32,Information!$A$2:$H$1000,3,FALSE)</f>
        <v>unknown</v>
      </c>
      <c r="LM32" s="104" t="str">
        <f>VLOOKUP(LJ32,Information!$A$2:$H$1000,4,FALSE)</f>
        <v>unknown</v>
      </c>
      <c r="LN32" s="104" t="str">
        <f>VLOOKUP(LJ32,Information!$A$2:$H$1000,8,FALSE)</f>
        <v>Tunicate</v>
      </c>
      <c r="LO32" s="104" t="str">
        <f>VLOOKUP(LJ32,Information!$A$2:$I$1000,9,FALSE)</f>
        <v>Tunicates</v>
      </c>
      <c r="LP32" s="106"/>
      <c r="LQ32" s="106"/>
      <c r="LR32" s="115" t="s">
        <v>304</v>
      </c>
      <c r="LS32" s="103" t="str">
        <f>VLOOKUP(LR32,Information!$A$2:$H$1000,2,FALSE)</f>
        <v>Porites rus</v>
      </c>
      <c r="LT32" s="104" t="str">
        <f>VLOOKUP(LR32,Information!$A$2:$H$1000,3,FALSE)</f>
        <v>Porites</v>
      </c>
      <c r="LU32" s="104" t="str">
        <f>VLOOKUP(LR32,Information!$A$2:$H$1000,4,FALSE)</f>
        <v>PORITIDAE</v>
      </c>
      <c r="LV32" s="104" t="str">
        <f>VLOOKUP(LR32,Information!$A$2:$H$1000,8,FALSE)</f>
        <v>Hard.coral</v>
      </c>
      <c r="LW32" s="104" t="str">
        <f>VLOOKUP(LR32,Information!$A$2:$I$1000,9,FALSE)</f>
        <v>Cnidaria</v>
      </c>
      <c r="LX32" s="105" t="s">
        <v>1836</v>
      </c>
      <c r="LY32" s="106"/>
      <c r="LZ32" s="115" t="s">
        <v>300</v>
      </c>
      <c r="MA32" s="103" t="str">
        <f>VLOOKUP(LZ32,Information!$A$2:$H$1000,2,FALSE)</f>
        <v>Porites cylindrica</v>
      </c>
      <c r="MB32" s="104" t="str">
        <f>VLOOKUP(LZ32,Information!$A$2:$H$1000,3,FALSE)</f>
        <v>Porites</v>
      </c>
      <c r="MC32" s="104" t="str">
        <f>VLOOKUP(LZ32,Information!$A$2:$H$1000,4,FALSE)</f>
        <v>PORITIDAE</v>
      </c>
      <c r="MD32" s="104" t="str">
        <f>VLOOKUP(LZ32,Information!$A$2:$H$1000,8,FALSE)</f>
        <v>Hard.coral</v>
      </c>
      <c r="ME32" s="104" t="str">
        <f>VLOOKUP(LZ32,Information!$A$2:$I$1000,9,FALSE)</f>
        <v>Cnidaria</v>
      </c>
      <c r="MF32" s="105" t="s">
        <v>1836</v>
      </c>
      <c r="MG32" s="106"/>
      <c r="MH32" s="115" t="s">
        <v>359</v>
      </c>
      <c r="MI32" s="103" t="str">
        <f>VLOOKUP(MH32,Information!$A$2:$H$1000,2,FALSE)</f>
        <v>unknown</v>
      </c>
      <c r="MJ32" s="104" t="str">
        <f>VLOOKUP(MH32,Information!$A$2:$H$1000,3,FALSE)</f>
        <v>unknown</v>
      </c>
      <c r="MK32" s="104" t="str">
        <f>VLOOKUP(MH32,Information!$A$2:$H$1000,4,FALSE)</f>
        <v>unknown</v>
      </c>
      <c r="ML32" s="104" t="str">
        <f>VLOOKUP(MH32,Information!$A$2:$H$1000,8,FALSE)</f>
        <v>Turf.algae</v>
      </c>
      <c r="MM32" s="104" t="str">
        <f>VLOOKUP(MH32,Information!$A$2:$I$1000,9,FALSE)</f>
        <v>Turf algae</v>
      </c>
      <c r="MN32" s="106"/>
      <c r="MO32" s="106"/>
      <c r="MP32" s="115" t="s">
        <v>302</v>
      </c>
      <c r="MQ32" s="103" t="str">
        <f>VLOOKUP(MP32,Information!$A$2:$H$1000,2,FALSE)</f>
        <v>unknown</v>
      </c>
      <c r="MR32" s="104" t="str">
        <f>VLOOKUP(MP32,Information!$A$2:$H$1000,3,FALSE)</f>
        <v>Porites (massive)</v>
      </c>
      <c r="MS32" s="104" t="str">
        <f>VLOOKUP(MP32,Information!$A$2:$H$1000,4,FALSE)</f>
        <v>PORITIDAE</v>
      </c>
      <c r="MT32" s="104" t="str">
        <f>VLOOKUP(MP32,Information!$A$2:$H$1000,8,FALSE)</f>
        <v>Hard.coral</v>
      </c>
      <c r="MU32" s="104" t="str">
        <f>VLOOKUP(MP32,Information!$A$2:$I$1000,9,FALSE)</f>
        <v>Cnidaria</v>
      </c>
      <c r="MV32" s="105" t="s">
        <v>1836</v>
      </c>
      <c r="MW32" s="106"/>
      <c r="MX32" s="115" t="s">
        <v>300</v>
      </c>
      <c r="MY32" s="103" t="str">
        <f>VLOOKUP(MX32,Information!$A$2:$H$1000,2,FALSE)</f>
        <v>Porites cylindrica</v>
      </c>
      <c r="MZ32" s="104" t="str">
        <f>VLOOKUP(MX32,Information!$A$2:$H$1000,3,FALSE)</f>
        <v>Porites</v>
      </c>
      <c r="NA32" s="104" t="str">
        <f>VLOOKUP(MX32,Information!$A$2:$H$1000,4,FALSE)</f>
        <v>PORITIDAE</v>
      </c>
      <c r="NB32" s="104" t="str">
        <f>VLOOKUP(MX32,Information!$A$2:$H$1000,8,FALSE)</f>
        <v>Hard.coral</v>
      </c>
      <c r="NC32" s="104" t="str">
        <f>VLOOKUP(MX32,Information!$A$2:$I$1000,9,FALSE)</f>
        <v>Cnidaria</v>
      </c>
      <c r="ND32" s="105" t="s">
        <v>1836</v>
      </c>
      <c r="NE32" s="106"/>
      <c r="NF32" s="115" t="s">
        <v>359</v>
      </c>
      <c r="NG32" s="103" t="str">
        <f>VLOOKUP(NF32,Information!$A$2:$H$1000,2,FALSE)</f>
        <v>unknown</v>
      </c>
      <c r="NH32" s="104" t="str">
        <f>VLOOKUP(NF32,Information!$A$2:$H$1000,3,FALSE)</f>
        <v>unknown</v>
      </c>
      <c r="NI32" s="104" t="str">
        <f>VLOOKUP(NF32,Information!$A$2:$H$1000,4,FALSE)</f>
        <v>unknown</v>
      </c>
      <c r="NJ32" s="104" t="str">
        <f>VLOOKUP(NF32,Information!$A$2:$H$1000,8,FALSE)</f>
        <v>Turf.algae</v>
      </c>
      <c r="NK32" s="104" t="str">
        <f>VLOOKUP(NF32,Information!$A$2:$I$1000,9,FALSE)</f>
        <v>Turf algae</v>
      </c>
      <c r="NL32" s="106"/>
      <c r="NM32" s="106"/>
      <c r="NN32" s="115" t="s">
        <v>82</v>
      </c>
      <c r="NO32" s="103" t="str">
        <f>VLOOKUP(NN32,Information!$A$2:$H$1000,2,FALSE)</f>
        <v>unknown</v>
      </c>
      <c r="NP32" s="104" t="str">
        <f>VLOOKUP(NN32,Information!$A$2:$H$1000,3,FALSE)</f>
        <v>Acropora</v>
      </c>
      <c r="NQ32" s="104" t="str">
        <f>VLOOKUP(NN32,Information!$A$2:$H$1000,4,FALSE)</f>
        <v>ACROPORIDAE</v>
      </c>
      <c r="NR32" s="104" t="str">
        <f>VLOOKUP(NN32,Information!$A$2:$H$1000,8,FALSE)</f>
        <v>Hard.coral</v>
      </c>
      <c r="NS32" s="104" t="str">
        <f>VLOOKUP(NN32,Information!$A$2:$I$1000,9,FALSE)</f>
        <v>Cnidaria</v>
      </c>
      <c r="NT32" s="105" t="s">
        <v>1836</v>
      </c>
      <c r="NU32" s="106"/>
      <c r="NV32" s="115" t="s">
        <v>304</v>
      </c>
      <c r="NW32" s="103" t="str">
        <f>VLOOKUP(NV32,Information!$A$2:$H$1000,2,FALSE)</f>
        <v>Porites rus</v>
      </c>
      <c r="NX32" s="104" t="str">
        <f>VLOOKUP(NV32,Information!$A$2:$H$1000,3,FALSE)</f>
        <v>Porites</v>
      </c>
      <c r="NY32" s="104" t="str">
        <f>VLOOKUP(NV32,Information!$A$2:$H$1000,4,FALSE)</f>
        <v>PORITIDAE</v>
      </c>
      <c r="NZ32" s="104" t="str">
        <f>VLOOKUP(NV32,Information!$A$2:$H$1000,8,FALSE)</f>
        <v>Hard.coral</v>
      </c>
      <c r="OA32" s="104" t="str">
        <f>VLOOKUP(NV32,Information!$A$2:$I$1000,9,FALSE)</f>
        <v>Cnidaria</v>
      </c>
      <c r="OB32" s="105" t="s">
        <v>1836</v>
      </c>
      <c r="OC32" s="106"/>
      <c r="OD32" s="107" t="s">
        <v>320</v>
      </c>
      <c r="OE32" s="103">
        <f>VLOOKUP(OD32,Information!$A$2:$H$1000,2,FALSE)</f>
        <v>0</v>
      </c>
      <c r="OF32" s="104">
        <f>VLOOKUP(OD32,Information!$A$2:$H$1000,3,FALSE)</f>
        <v>0</v>
      </c>
      <c r="OG32" s="104">
        <f>VLOOKUP(OD32,Information!$A$2:$H$1000,4,FALSE)</f>
        <v>0</v>
      </c>
      <c r="OH32" s="104" t="str">
        <f>VLOOKUP(OD32,Information!$A$2:$H$1000,8,FALSE)</f>
        <v>Bare.rock</v>
      </c>
      <c r="OI32" s="104" t="str">
        <f>VLOOKUP(OD32,Information!$A$2:$I$1000,9,FALSE)</f>
        <v>Bare substrate</v>
      </c>
      <c r="OJ32" s="106"/>
      <c r="OK32" s="106"/>
      <c r="OL32" s="107" t="s">
        <v>359</v>
      </c>
      <c r="OM32" s="103" t="str">
        <f>VLOOKUP(OL32,Information!$A$2:$H$1000,2,FALSE)</f>
        <v>unknown</v>
      </c>
      <c r="ON32" s="104" t="str">
        <f>VLOOKUP(OL32,Information!$A$2:$H$1000,3,FALSE)</f>
        <v>unknown</v>
      </c>
      <c r="OO32" s="104" t="str">
        <f>VLOOKUP(OL32,Information!$A$2:$H$1000,4,FALSE)</f>
        <v>unknown</v>
      </c>
      <c r="OP32" s="104" t="str">
        <f>VLOOKUP(OL32,Information!$A$2:$H$1000,8,FALSE)</f>
        <v>Turf.algae</v>
      </c>
      <c r="OQ32" s="104" t="str">
        <f>VLOOKUP(OL32,Information!$A$2:$I$1000,9,FALSE)</f>
        <v>Turf algae</v>
      </c>
      <c r="OR32" s="106"/>
      <c r="OS32" s="106"/>
      <c r="OT32" s="107" t="s">
        <v>191</v>
      </c>
      <c r="OU32" s="103" t="str">
        <f>VLOOKUP(OT32,Information!$A$2:$H$1000,2,FALSE)</f>
        <v>Didemnum molle</v>
      </c>
      <c r="OV32" s="104" t="str">
        <f>VLOOKUP(OT32,Information!$A$2:$H$1000,3,FALSE)</f>
        <v>Didemnum</v>
      </c>
      <c r="OW32" s="104" t="str">
        <f>VLOOKUP(OT32,Information!$A$2:$H$1000,4,FALSE)</f>
        <v>DIDEMNIDAE</v>
      </c>
      <c r="OX32" s="104" t="str">
        <f>VLOOKUP(OT32,Information!$A$2:$H$1000,8,FALSE)</f>
        <v>Tunicate</v>
      </c>
      <c r="OY32" s="104" t="str">
        <f>VLOOKUP(OT32,Information!$A$2:$I$1000,9,FALSE)</f>
        <v>Tunicates</v>
      </c>
      <c r="OZ32" s="106"/>
      <c r="PA32" s="106"/>
      <c r="PB32" s="107" t="s">
        <v>330</v>
      </c>
      <c r="PC32" s="103" t="str">
        <f>VLOOKUP(PB32,Information!$A$2:$H$1000,2,FALSE)</f>
        <v>unknown</v>
      </c>
      <c r="PD32" s="104" t="str">
        <f>VLOOKUP(PB32,Information!$A$2:$H$1000,3,FALSE)</f>
        <v>unknown</v>
      </c>
      <c r="PE32" s="104" t="str">
        <f>VLOOKUP(PB32,Information!$A$2:$H$1000,4,FALSE)</f>
        <v>unknown</v>
      </c>
      <c r="PF32" s="104" t="str">
        <f>VLOOKUP(PB32,Information!$A$2:$H$1000,8,FALSE)</f>
        <v>Soft.coral</v>
      </c>
      <c r="PG32" s="104" t="str">
        <f>VLOOKUP(PB32,Information!$A$2:$I$1000,9,FALSE)</f>
        <v>Cnidaria</v>
      </c>
      <c r="PH32" s="106"/>
      <c r="PI32" s="106"/>
      <c r="PJ32" s="107" t="s">
        <v>309</v>
      </c>
      <c r="PK32" s="103">
        <f>VLOOKUP(PJ32,Information!$A$2:$H$1000,2,FALSE)</f>
        <v>0</v>
      </c>
      <c r="PL32" s="104">
        <f>VLOOKUP(PJ32,Information!$A$2:$H$1000,3,FALSE)</f>
        <v>0</v>
      </c>
      <c r="PM32" s="104">
        <f>VLOOKUP(PJ32,Information!$A$2:$H$1000,4,FALSE)</f>
        <v>0</v>
      </c>
      <c r="PN32" s="104" t="str">
        <f>VLOOKUP(PJ32,Information!$A$2:$H$1000,8,FALSE)</f>
        <v>Coral.rubble</v>
      </c>
      <c r="PO32" s="104" t="str">
        <f>VLOOKUP(PJ32,Information!$A$2:$I$1000,9,FALSE)</f>
        <v>Bare substrate</v>
      </c>
      <c r="PP32" s="106"/>
      <c r="PQ32" s="106"/>
      <c r="PR32" s="107" t="s">
        <v>322</v>
      </c>
      <c r="PS32" s="103">
        <f>VLOOKUP(PR32,Information!$A$2:$H$1000,2,FALSE)</f>
        <v>0</v>
      </c>
      <c r="PT32" s="104">
        <f>VLOOKUP(PR32,Information!$A$2:$H$1000,3,FALSE)</f>
        <v>0</v>
      </c>
      <c r="PU32" s="104">
        <f>VLOOKUP(PR32,Information!$A$2:$H$1000,4,FALSE)</f>
        <v>0</v>
      </c>
      <c r="PV32" s="104" t="str">
        <f>VLOOKUP(PR32,Information!$A$2:$H$1000,8,FALSE)</f>
        <v>Sand</v>
      </c>
      <c r="PW32" s="104" t="str">
        <f>VLOOKUP(PR32,Information!$A$2:$I$1000,9,FALSE)</f>
        <v>Bare substrate</v>
      </c>
      <c r="PX32" s="106"/>
      <c r="PY32" s="106"/>
      <c r="PZ32" s="107" t="s">
        <v>322</v>
      </c>
      <c r="QA32" s="103">
        <f>VLOOKUP(PZ32,Information!$A$2:$H$1000,2,FALSE)</f>
        <v>0</v>
      </c>
      <c r="QB32" s="104">
        <f>VLOOKUP(PZ32,Information!$A$2:$H$1000,3,FALSE)</f>
        <v>0</v>
      </c>
      <c r="QC32" s="104">
        <f>VLOOKUP(PZ32,Information!$A$2:$H$1000,4,FALSE)</f>
        <v>0</v>
      </c>
      <c r="QD32" s="104" t="str">
        <f>VLOOKUP(PZ32,Information!$A$2:$H$1000,8,FALSE)</f>
        <v>Sand</v>
      </c>
      <c r="QE32" s="104" t="str">
        <f>VLOOKUP(PZ32,Information!$A$2:$I$1000,9,FALSE)</f>
        <v>Bare substrate</v>
      </c>
      <c r="QF32" s="106"/>
      <c r="QG32" s="106"/>
      <c r="QH32" s="107" t="s">
        <v>322</v>
      </c>
      <c r="QI32" s="103">
        <f>VLOOKUP(QH32,Information!$A$2:$H$1000,2,FALSE)</f>
        <v>0</v>
      </c>
      <c r="QJ32" s="104">
        <f>VLOOKUP(QH32,Information!$A$2:$H$1000,3,FALSE)</f>
        <v>0</v>
      </c>
      <c r="QK32" s="104">
        <f>VLOOKUP(QH32,Information!$A$2:$H$1000,4,FALSE)</f>
        <v>0</v>
      </c>
      <c r="QL32" s="104" t="str">
        <f>VLOOKUP(QH32,Information!$A$2:$H$1000,8,FALSE)</f>
        <v>Sand</v>
      </c>
      <c r="QM32" s="104" t="str">
        <f>VLOOKUP(QH32,Information!$A$2:$I$1000,9,FALSE)</f>
        <v>Bare substrate</v>
      </c>
      <c r="QN32" s="106"/>
      <c r="QO32" s="106"/>
      <c r="QP32" s="107" t="s">
        <v>322</v>
      </c>
      <c r="QQ32" s="103">
        <f>VLOOKUP(QP32,Information!$A$2:$H$1000,2,FALSE)</f>
        <v>0</v>
      </c>
      <c r="QR32" s="104">
        <f>VLOOKUP(QP32,Information!$A$2:$H$1000,3,FALSE)</f>
        <v>0</v>
      </c>
      <c r="QS32" s="104">
        <f>VLOOKUP(QP32,Information!$A$2:$H$1000,4,FALSE)</f>
        <v>0</v>
      </c>
      <c r="QT32" s="104" t="str">
        <f>VLOOKUP(QP32,Information!$A$2:$H$1000,8,FALSE)</f>
        <v>Sand</v>
      </c>
      <c r="QU32" s="104" t="str">
        <f>VLOOKUP(QP32,Information!$A$2:$I$1000,9,FALSE)</f>
        <v>Bare substrate</v>
      </c>
      <c r="QV32" s="106"/>
      <c r="QW32" s="106"/>
      <c r="QX32" s="107" t="s">
        <v>298</v>
      </c>
      <c r="QY32" s="103" t="str">
        <f>VLOOKUP(QX32,Information!$A$2:$H$1000,2,FALSE)</f>
        <v>unknown</v>
      </c>
      <c r="QZ32" s="104" t="str">
        <f>VLOOKUP(QX32,Information!$A$2:$H$1000,3,FALSE)</f>
        <v>Porites</v>
      </c>
      <c r="RA32" s="104" t="str">
        <f>VLOOKUP(QX32,Information!$A$2:$H$1000,4,FALSE)</f>
        <v>PORITIDAE</v>
      </c>
      <c r="RB32" s="104" t="str">
        <f>VLOOKUP(QX32,Information!$A$2:$H$1000,8,FALSE)</f>
        <v>Hard.coral</v>
      </c>
      <c r="RC32" s="104" t="str">
        <f>VLOOKUP(QX32,Information!$A$2:$I$1000,9,FALSE)</f>
        <v>Cnidaria</v>
      </c>
      <c r="RD32" s="105" t="s">
        <v>1836</v>
      </c>
      <c r="RE32" s="106"/>
      <c r="RF32" s="107" t="s">
        <v>322</v>
      </c>
      <c r="RG32" s="103">
        <f>VLOOKUP(RF32,Information!$A$2:$H$1000,2,FALSE)</f>
        <v>0</v>
      </c>
      <c r="RH32" s="104">
        <f>VLOOKUP(RF32,Information!$A$2:$H$1000,3,FALSE)</f>
        <v>0</v>
      </c>
      <c r="RI32" s="104">
        <f>VLOOKUP(RF32,Information!$A$2:$H$1000,4,FALSE)</f>
        <v>0</v>
      </c>
      <c r="RJ32" s="104" t="str">
        <f>VLOOKUP(RF32,Information!$A$2:$H$1000,8,FALSE)</f>
        <v>Sand</v>
      </c>
      <c r="RK32" s="104" t="str">
        <f>VLOOKUP(RF32,Information!$A$2:$I$1000,9,FALSE)</f>
        <v>Bare substrate</v>
      </c>
      <c r="RL32" s="106"/>
      <c r="RM32" s="106"/>
      <c r="RN32" s="107" t="s">
        <v>322</v>
      </c>
      <c r="RO32" s="103">
        <f>VLOOKUP(RN32,Information!$A$2:$H$1000,2,FALSE)</f>
        <v>0</v>
      </c>
      <c r="RP32" s="104">
        <f>VLOOKUP(RN32,Information!$A$2:$H$1000,3,FALSE)</f>
        <v>0</v>
      </c>
      <c r="RQ32" s="104">
        <f>VLOOKUP(RN32,Information!$A$2:$H$1000,4,FALSE)</f>
        <v>0</v>
      </c>
      <c r="RR32" s="104" t="str">
        <f>VLOOKUP(RN32,Information!$A$2:$H$1000,8,FALSE)</f>
        <v>Sand</v>
      </c>
      <c r="RS32" s="104" t="str">
        <f>VLOOKUP(RN32,Information!$A$2:$I$1000,9,FALSE)</f>
        <v>Bare substrate</v>
      </c>
      <c r="RT32" s="106"/>
      <c r="RU32" s="106"/>
      <c r="RV32" s="107" t="s">
        <v>298</v>
      </c>
      <c r="RW32" s="103" t="str">
        <f>VLOOKUP(RV32,Information!$A$2:$H$1000,2,FALSE)</f>
        <v>unknown</v>
      </c>
      <c r="RX32" s="104" t="str">
        <f>VLOOKUP(RV32,Information!$A$2:$H$1000,3,FALSE)</f>
        <v>Porites</v>
      </c>
      <c r="RY32" s="104" t="str">
        <f>VLOOKUP(RV32,Information!$A$2:$H$1000,4,FALSE)</f>
        <v>PORITIDAE</v>
      </c>
      <c r="RZ32" s="104" t="str">
        <f>VLOOKUP(RV32,Information!$A$2:$H$1000,8,FALSE)</f>
        <v>Hard.coral</v>
      </c>
      <c r="SA32" s="104" t="str">
        <f>VLOOKUP(RV32,Information!$A$2:$I$1000,9,FALSE)</f>
        <v>Cnidaria</v>
      </c>
      <c r="SB32" s="105" t="s">
        <v>1836</v>
      </c>
      <c r="SC32" s="106"/>
      <c r="SD32" s="107" t="s">
        <v>87</v>
      </c>
      <c r="SE32" s="103" t="str">
        <f>VLOOKUP(SD32,Information!$A$2:$H$1000,2,FALSE)</f>
        <v>unknown</v>
      </c>
      <c r="SF32" s="104" t="str">
        <f>VLOOKUP(SD32,Information!$A$2:$H$1000,3,FALSE)</f>
        <v>unknown</v>
      </c>
      <c r="SG32" s="104" t="str">
        <f>VLOOKUP(SD32,Information!$A$2:$H$1000,4,FALSE)</f>
        <v>unknown</v>
      </c>
      <c r="SH32" s="104" t="str">
        <f>VLOOKUP(SD32,Information!$A$2:$H$1000,8,FALSE)</f>
        <v>Algae</v>
      </c>
      <c r="SI32" s="104" t="str">
        <f>VLOOKUP(SD32,Information!$A$2:$I$1000,9,FALSE)</f>
        <v>macroalgae</v>
      </c>
      <c r="SJ32" s="106"/>
      <c r="SK32" s="106"/>
      <c r="SL32" s="107" t="s">
        <v>322</v>
      </c>
      <c r="SM32" s="103">
        <f>VLOOKUP(SL32,Information!$A$2:$H$1000,2,FALSE)</f>
        <v>0</v>
      </c>
      <c r="SN32" s="104">
        <f>VLOOKUP(SL32,Information!$A$2:$H$1000,3,FALSE)</f>
        <v>0</v>
      </c>
      <c r="SO32" s="104">
        <f>VLOOKUP(SL32,Information!$A$2:$H$1000,4,FALSE)</f>
        <v>0</v>
      </c>
      <c r="SP32" s="104" t="str">
        <f>VLOOKUP(SL32,Information!$A$2:$H$1000,8,FALSE)</f>
        <v>Sand</v>
      </c>
      <c r="SQ32" s="104" t="str">
        <f>VLOOKUP(SL32,Information!$A$2:$I$1000,9,FALSE)</f>
        <v>Bare substrate</v>
      </c>
      <c r="SR32" s="106"/>
      <c r="SS32" s="106"/>
      <c r="ST32" s="107" t="s">
        <v>322</v>
      </c>
      <c r="SU32" s="103">
        <f>VLOOKUP(ST32,Information!$A$2:$H$1000,2,FALSE)</f>
        <v>0</v>
      </c>
      <c r="SV32" s="104">
        <f>VLOOKUP(ST32,Information!$A$2:$H$1000,3,FALSE)</f>
        <v>0</v>
      </c>
      <c r="SW32" s="104">
        <f>VLOOKUP(ST32,Information!$A$2:$H$1000,4,FALSE)</f>
        <v>0</v>
      </c>
      <c r="SX32" s="104" t="str">
        <f>VLOOKUP(ST32,Information!$A$2:$H$1000,8,FALSE)</f>
        <v>Sand</v>
      </c>
      <c r="SY32" s="104" t="str">
        <f>VLOOKUP(ST32,Information!$A$2:$I$1000,9,FALSE)</f>
        <v>Bare substrate</v>
      </c>
      <c r="SZ32" s="106"/>
      <c r="TA32" s="106"/>
      <c r="TB32" s="108" t="s">
        <v>311</v>
      </c>
      <c r="TC32" s="109" t="str">
        <f>VLOOKUP(TB32,Information!$A$2:$H$1000,2,FALSE)</f>
        <v>unknown</v>
      </c>
      <c r="TD32" s="109" t="str">
        <f>VLOOKUP(TB32,Information!$A$2:$H$1000,3,FALSE)</f>
        <v>unknown</v>
      </c>
      <c r="TE32" s="109" t="str">
        <f>VLOOKUP(TB32,Information!$A$2:$H$1000,4,FALSE)</f>
        <v>unknown</v>
      </c>
      <c r="TF32" s="109" t="str">
        <f>VLOOKUP(TB32,Information!$A$2:$H$1000,8,FALSE)</f>
        <v>Red.algae</v>
      </c>
      <c r="TG32" s="109" t="str">
        <f>VLOOKUP(TB32,Information!$A$2:$I$1000,9,FALSE)</f>
        <v>Macroalgae</v>
      </c>
      <c r="TH32" s="112"/>
      <c r="TI32" s="111"/>
      <c r="TJ32" s="108" t="s">
        <v>322</v>
      </c>
      <c r="TK32" s="109">
        <f>VLOOKUP(TJ32,Information!$A$2:$H$1000,2,FALSE)</f>
        <v>0</v>
      </c>
      <c r="TL32" s="109">
        <f>VLOOKUP(TJ32,Information!$A$2:$H$1000,3,FALSE)</f>
        <v>0</v>
      </c>
      <c r="TM32" s="109">
        <f>VLOOKUP(TJ32,Information!$A$2:$H$1000,4,FALSE)</f>
        <v>0</v>
      </c>
      <c r="TN32" s="109" t="str">
        <f>VLOOKUP(TJ32,Information!$A$2:$H$1000,8,FALSE)</f>
        <v>Sand</v>
      </c>
      <c r="TO32" s="109" t="str">
        <f>VLOOKUP(TJ32,Information!$A$2:$I$1000,9,FALSE)</f>
        <v>Bare substrate</v>
      </c>
      <c r="TP32" s="112"/>
      <c r="TQ32" s="111"/>
      <c r="TR32" s="108" t="s">
        <v>320</v>
      </c>
      <c r="TS32" s="109">
        <f>VLOOKUP(TR32,Information!$A$2:$H$1000,2,FALSE)</f>
        <v>0</v>
      </c>
      <c r="TT32" s="109">
        <f>VLOOKUP(TR32,Information!$A$2:$H$1000,3,FALSE)</f>
        <v>0</v>
      </c>
      <c r="TU32" s="109">
        <f>VLOOKUP(TR32,Information!$A$2:$H$1000,4,FALSE)</f>
        <v>0</v>
      </c>
      <c r="TV32" s="109" t="str">
        <f>VLOOKUP(TR32,Information!$A$2:$H$1000,8,FALSE)</f>
        <v>Bare.rock</v>
      </c>
      <c r="TW32" s="109" t="str">
        <f>VLOOKUP(TR32,Information!$A$2:$I$1000,9,FALSE)</f>
        <v>Bare substrate</v>
      </c>
      <c r="TX32" s="112"/>
      <c r="TY32" s="111"/>
      <c r="TZ32" s="108" t="s">
        <v>309</v>
      </c>
      <c r="UA32" s="109">
        <f>VLOOKUP(TZ32,Information!$A$2:$H$1000,2,FALSE)</f>
        <v>0</v>
      </c>
      <c r="UB32" s="109">
        <f>VLOOKUP(TZ32,Information!$A$2:$H$1000,3,FALSE)</f>
        <v>0</v>
      </c>
      <c r="UC32" s="109">
        <f>VLOOKUP(TZ32,Information!$A$2:$H$1000,4,FALSE)</f>
        <v>0</v>
      </c>
      <c r="UD32" s="109" t="str">
        <f>VLOOKUP(TZ32,Information!$A$2:$H$1000,8,FALSE)</f>
        <v>Coral.rubble</v>
      </c>
      <c r="UE32" s="109" t="str">
        <f>VLOOKUP(TZ32,Information!$A$2:$I$1000,9,FALSE)</f>
        <v>Bare substrate</v>
      </c>
      <c r="UF32" s="112"/>
      <c r="UG32" s="111"/>
      <c r="UH32" s="108" t="s">
        <v>339</v>
      </c>
      <c r="UI32" s="109" t="str">
        <f>VLOOKUP(UH32,Information!$A$2:$H$1000,2,FALSE)</f>
        <v>unknown</v>
      </c>
      <c r="UJ32" s="109" t="str">
        <f>VLOOKUP(UH32,Information!$A$2:$H$1000,3,FALSE)</f>
        <v>unknown</v>
      </c>
      <c r="UK32" s="109" t="str">
        <f>VLOOKUP(UH32,Information!$A$2:$H$1000,4,FALSE)</f>
        <v>unknown</v>
      </c>
      <c r="UL32" s="109" t="str">
        <f>VLOOKUP(UH32,Information!$A$2:$H$1000,8,FALSE)</f>
        <v>Sponge</v>
      </c>
      <c r="UM32" s="109" t="str">
        <f>VLOOKUP(UH32,Information!$A$2:$I$1000,9,FALSE)</f>
        <v>Sponge</v>
      </c>
      <c r="UN32" s="112"/>
      <c r="UO32" s="111"/>
      <c r="UP32" s="108" t="s">
        <v>309</v>
      </c>
      <c r="UQ32" s="109">
        <f>VLOOKUP(UP32,Information!$A$2:$H$1000,2,FALSE)</f>
        <v>0</v>
      </c>
      <c r="UR32" s="109">
        <f>VLOOKUP(UP32,Information!$A$2:$H$1000,3,FALSE)</f>
        <v>0</v>
      </c>
      <c r="US32" s="109">
        <f>VLOOKUP(UP32,Information!$A$2:$H$1000,4,FALSE)</f>
        <v>0</v>
      </c>
      <c r="UT32" s="109" t="str">
        <f>VLOOKUP(UP32,Information!$A$2:$H$1000,8,FALSE)</f>
        <v>Coral.rubble</v>
      </c>
      <c r="UU32" s="109" t="str">
        <f>VLOOKUP(UP32,Information!$A$2:$I$1000,9,FALSE)</f>
        <v>Bare substrate</v>
      </c>
      <c r="UV32" s="112"/>
      <c r="UW32" s="111"/>
      <c r="UX32" s="108" t="s">
        <v>309</v>
      </c>
      <c r="UY32" s="109">
        <f>VLOOKUP(UX32,Information!$A$2:$H$1000,2,FALSE)</f>
        <v>0</v>
      </c>
      <c r="UZ32" s="109">
        <f>VLOOKUP(UX32,Information!$A$2:$H$1000,3,FALSE)</f>
        <v>0</v>
      </c>
      <c r="VA32" s="109">
        <f>VLOOKUP(UX32,Information!$A$2:$H$1000,4,FALSE)</f>
        <v>0</v>
      </c>
      <c r="VB32" s="109" t="str">
        <f>VLOOKUP(UX32,Information!$A$2:$H$1000,8,FALSE)</f>
        <v>Coral.rubble</v>
      </c>
      <c r="VC32" s="109" t="str">
        <f>VLOOKUP(UX32,Information!$A$2:$I$1000,9,FALSE)</f>
        <v>Bare substrate</v>
      </c>
      <c r="VD32" s="112"/>
      <c r="VE32" s="111"/>
      <c r="VF32" s="108" t="s">
        <v>309</v>
      </c>
      <c r="VG32" s="109">
        <f>VLOOKUP(VF32,Information!$A$2:$H$1000,2,FALSE)</f>
        <v>0</v>
      </c>
      <c r="VH32" s="109">
        <f>VLOOKUP(VF32,Information!$A$2:$H$1000,3,FALSE)</f>
        <v>0</v>
      </c>
      <c r="VI32" s="109">
        <f>VLOOKUP(VF32,Information!$A$2:$H$1000,4,FALSE)</f>
        <v>0</v>
      </c>
      <c r="VJ32" s="109" t="str">
        <f>VLOOKUP(VF32,Information!$A$2:$H$1000,8,FALSE)</f>
        <v>Coral.rubble</v>
      </c>
      <c r="VK32" s="109" t="str">
        <f>VLOOKUP(VF32,Information!$A$2:$I$1000,9,FALSE)</f>
        <v>Bare substrate</v>
      </c>
      <c r="VL32" s="112"/>
      <c r="VM32" s="111"/>
      <c r="VN32" s="108" t="s">
        <v>309</v>
      </c>
      <c r="VO32" s="109">
        <f>VLOOKUP(VN32,Information!$A$2:$H$1000,2,FALSE)</f>
        <v>0</v>
      </c>
      <c r="VP32" s="109">
        <f>VLOOKUP(VN32,Information!$A$2:$H$1000,3,FALSE)</f>
        <v>0</v>
      </c>
      <c r="VQ32" s="109">
        <f>VLOOKUP(VN32,Information!$A$2:$H$1000,4,FALSE)</f>
        <v>0</v>
      </c>
      <c r="VR32" s="109" t="str">
        <f>VLOOKUP(VN32,Information!$A$2:$H$1000,8,FALSE)</f>
        <v>Coral.rubble</v>
      </c>
      <c r="VS32" s="109" t="str">
        <f>VLOOKUP(VN32,Information!$A$2:$I$1000,9,FALSE)</f>
        <v>Bare substrate</v>
      </c>
      <c r="VT32" s="112"/>
      <c r="VU32" s="111"/>
      <c r="VV32" s="108" t="s">
        <v>309</v>
      </c>
      <c r="VW32" s="109">
        <f>VLOOKUP(VV32,Information!$A$2:$H$1000,2,FALSE)</f>
        <v>0</v>
      </c>
      <c r="VX32" s="109">
        <f>VLOOKUP(VV32,Information!$A$2:$H$1000,3,FALSE)</f>
        <v>0</v>
      </c>
      <c r="VY32" s="109">
        <f>VLOOKUP(VV32,Information!$A$2:$H$1000,4,FALSE)</f>
        <v>0</v>
      </c>
      <c r="VZ32" s="109" t="str">
        <f>VLOOKUP(VV32,Information!$A$2:$H$1000,8,FALSE)</f>
        <v>Coral.rubble</v>
      </c>
      <c r="WA32" s="109" t="str">
        <f>VLOOKUP(VV32,Information!$A$2:$I$1000,9,FALSE)</f>
        <v>Bare substrate</v>
      </c>
      <c r="WB32" s="112"/>
      <c r="WC32" s="111"/>
      <c r="WD32" s="108" t="s">
        <v>309</v>
      </c>
      <c r="WE32" s="109">
        <f>VLOOKUP(WD32,Information!$A$2:$H$1000,2,FALSE)</f>
        <v>0</v>
      </c>
      <c r="WF32" s="109">
        <f>VLOOKUP(WD32,Information!$A$2:$H$1000,3,FALSE)</f>
        <v>0</v>
      </c>
      <c r="WG32" s="109">
        <f>VLOOKUP(WD32,Information!$A$2:$H$1000,4,FALSE)</f>
        <v>0</v>
      </c>
      <c r="WH32" s="109" t="str">
        <f>VLOOKUP(WD32,Information!$A$2:$H$1000,8,FALSE)</f>
        <v>Coral.rubble</v>
      </c>
      <c r="WI32" s="109" t="str">
        <f>VLOOKUP(WD32,Information!$A$2:$I$1000,9,FALSE)</f>
        <v>Bare substrate</v>
      </c>
      <c r="WJ32" s="112"/>
      <c r="WK32" s="111"/>
      <c r="WL32" s="108" t="s">
        <v>245</v>
      </c>
      <c r="WM32" s="109" t="str">
        <f>VLOOKUP(WL32,Information!$A$2:$H$1000,2,FALSE)</f>
        <v>unknown</v>
      </c>
      <c r="WN32" s="109" t="str">
        <f>VLOOKUP(WL32,Information!$A$2:$H$1000,3,FALSE)</f>
        <v>unknown</v>
      </c>
      <c r="WO32" s="109" t="str">
        <f>VLOOKUP(WL32,Information!$A$2:$H$1000,4,FALSE)</f>
        <v>unknown</v>
      </c>
      <c r="WP32" s="109" t="str">
        <f>VLOOKUP(WL32,Information!$A$2:$H$1000,8,FALSE)</f>
        <v>Hydroid</v>
      </c>
      <c r="WQ32" s="109" t="str">
        <f>VLOOKUP(WL32,Information!$A$2:$I$1000,9,FALSE)</f>
        <v>Cnidaria</v>
      </c>
      <c r="WR32" s="112"/>
      <c r="WS32" s="111"/>
      <c r="WT32" s="108" t="s">
        <v>320</v>
      </c>
      <c r="WU32" s="109">
        <f>VLOOKUP(WT32,Information!$A$2:$H$1000,2,FALSE)</f>
        <v>0</v>
      </c>
      <c r="WV32" s="109">
        <f>VLOOKUP(WT32,Information!$A$2:$H$1000,3,FALSE)</f>
        <v>0</v>
      </c>
      <c r="WW32" s="109">
        <f>VLOOKUP(WT32,Information!$A$2:$H$1000,4,FALSE)</f>
        <v>0</v>
      </c>
      <c r="WX32" s="109" t="str">
        <f>VLOOKUP(WT32,Information!$A$2:$H$1000,8,FALSE)</f>
        <v>Bare.rock</v>
      </c>
      <c r="WY32" s="109" t="str">
        <f>VLOOKUP(WT32,Information!$A$2:$I$1000,9,FALSE)</f>
        <v>Bare substrate</v>
      </c>
      <c r="WZ32" s="112"/>
      <c r="XA32" s="111"/>
      <c r="XB32" s="108" t="s">
        <v>298</v>
      </c>
      <c r="XC32" s="109" t="str">
        <f>VLOOKUP(XB32,Information!$A$2:$H$1000,2,FALSE)</f>
        <v>unknown</v>
      </c>
      <c r="XD32" s="109" t="str">
        <f>VLOOKUP(XB32,Information!$A$2:$H$1000,3,FALSE)</f>
        <v>Porites</v>
      </c>
      <c r="XE32" s="109" t="str">
        <f>VLOOKUP(XB32,Information!$A$2:$H$1000,4,FALSE)</f>
        <v>PORITIDAE</v>
      </c>
      <c r="XF32" s="109" t="str">
        <f>VLOOKUP(XB32,Information!$A$2:$H$1000,8,FALSE)</f>
        <v>Hard.coral</v>
      </c>
      <c r="XG32" s="109" t="str">
        <f>VLOOKUP(XB32,Information!$A$2:$I$1000,9,FALSE)</f>
        <v>Cnidaria</v>
      </c>
      <c r="XH32" s="110" t="s">
        <v>1836</v>
      </c>
      <c r="XI32" s="111"/>
      <c r="XJ32" s="108" t="s">
        <v>322</v>
      </c>
      <c r="XK32" s="109">
        <f>VLOOKUP(XJ32,Information!$A$2:$H$1000,2,FALSE)</f>
        <v>0</v>
      </c>
      <c r="XL32" s="109">
        <f>VLOOKUP(XJ32,Information!$A$2:$H$1000,3,FALSE)</f>
        <v>0</v>
      </c>
      <c r="XM32" s="109">
        <f>VLOOKUP(XJ32,Information!$A$2:$H$1000,4,FALSE)</f>
        <v>0</v>
      </c>
      <c r="XN32" s="109" t="str">
        <f>VLOOKUP(XJ32,Information!$A$2:$H$1000,8,FALSE)</f>
        <v>Sand</v>
      </c>
      <c r="XO32" s="109" t="str">
        <f>VLOOKUP(XJ32,Information!$A$2:$I$1000,9,FALSE)</f>
        <v>Bare substrate</v>
      </c>
      <c r="XP32" s="112"/>
      <c r="XQ32" s="111"/>
      <c r="XR32" s="108" t="s">
        <v>322</v>
      </c>
      <c r="XS32" s="109">
        <f>VLOOKUP(XR32,Information!$A$2:$H$1000,2,FALSE)</f>
        <v>0</v>
      </c>
      <c r="XT32" s="109">
        <f>VLOOKUP(XR32,Information!$A$2:$H$1000,3,FALSE)</f>
        <v>0</v>
      </c>
      <c r="XU32" s="109">
        <f>VLOOKUP(XR32,Information!$A$2:$H$1000,4,FALSE)</f>
        <v>0</v>
      </c>
      <c r="XV32" s="109" t="str">
        <f>VLOOKUP(XR32,Information!$A$2:$H$1000,8,FALSE)</f>
        <v>Sand</v>
      </c>
      <c r="XW32" s="109" t="str">
        <f>VLOOKUP(XR32,Information!$A$2:$I$1000,9,FALSE)</f>
        <v>Bare substrate</v>
      </c>
      <c r="XX32" s="112"/>
      <c r="XY32" s="111"/>
      <c r="XZ32" s="108" t="s">
        <v>279</v>
      </c>
      <c r="YA32" s="109" t="str">
        <f>VLOOKUP(XZ32,Information!$A$2:$H$1000,2,FALSE)</f>
        <v>unknown</v>
      </c>
      <c r="YB32" s="109" t="str">
        <f>VLOOKUP(XZ32,Information!$A$2:$H$1000,3,FALSE)</f>
        <v>Padina</v>
      </c>
      <c r="YC32" s="109" t="str">
        <f>VLOOKUP(XZ32,Information!$A$2:$H$1000,4,FALSE)</f>
        <v>DICTYOTACEAE</v>
      </c>
      <c r="YD32" s="109" t="str">
        <f>VLOOKUP(XZ32,Information!$A$2:$H$1000,8,FALSE)</f>
        <v>Brown.algae</v>
      </c>
      <c r="YE32" s="109" t="str">
        <f>VLOOKUP(XZ32,Information!$A$2:$I$1000,9,FALSE)</f>
        <v>Macroalgae</v>
      </c>
      <c r="YF32" s="112"/>
      <c r="YG32" s="111"/>
      <c r="YH32" s="108" t="s">
        <v>82</v>
      </c>
      <c r="YI32" s="109" t="str">
        <f>VLOOKUP(YH32,Information!$A$2:$H$1000,2,FALSE)</f>
        <v>unknown</v>
      </c>
      <c r="YJ32" s="109" t="str">
        <f>VLOOKUP(YH32,Information!$A$2:$H$1000,3,FALSE)</f>
        <v>Acropora</v>
      </c>
      <c r="YK32" s="109" t="str">
        <f>VLOOKUP(YH32,Information!$A$2:$H$1000,4,FALSE)</f>
        <v>ACROPORIDAE</v>
      </c>
      <c r="YL32" s="109" t="str">
        <f>VLOOKUP(YH32,Information!$A$2:$H$1000,8,FALSE)</f>
        <v>Hard.coral</v>
      </c>
      <c r="YM32" s="109" t="str">
        <f>VLOOKUP(YH32,Information!$A$2:$I$1000,9,FALSE)</f>
        <v>Cnidaria</v>
      </c>
      <c r="YN32" s="110" t="s">
        <v>2766</v>
      </c>
      <c r="YO32" s="111"/>
      <c r="YP32" s="113" t="s">
        <v>200</v>
      </c>
      <c r="YQ32" s="109" t="str">
        <f>VLOOKUP(YP32,Information!$A$2:$H$1000,2,FALSE)</f>
        <v>unknown</v>
      </c>
      <c r="YR32" s="109" t="str">
        <f>VLOOKUP(YP32,Information!$A$2:$H$1000,3,FALSE)</f>
        <v>Echinopora</v>
      </c>
      <c r="YS32" s="109" t="str">
        <f>VLOOKUP(YP32,Information!$A$2:$H$1000,4,FALSE)</f>
        <v>MERULINIDAE</v>
      </c>
      <c r="YT32" s="109" t="str">
        <f>VLOOKUP(YP32,Information!$A$2:$H$1000,8,FALSE)</f>
        <v>Hard.coral</v>
      </c>
      <c r="YU32" s="109" t="str">
        <f>VLOOKUP(YP32,Information!$A$2:$I$1000,9,FALSE)</f>
        <v>Cnidaria</v>
      </c>
      <c r="YV32" s="110" t="s">
        <v>2765</v>
      </c>
      <c r="YW32" s="111"/>
      <c r="YX32" s="114" t="s">
        <v>82</v>
      </c>
      <c r="YY32" s="109" t="str">
        <f>VLOOKUP(YX32,Information!$A$2:$H$1000,2,FALSE)</f>
        <v>unknown</v>
      </c>
      <c r="YZ32" s="109" t="str">
        <f>VLOOKUP(YX32,Information!$A$2:$H$1000,3,FALSE)</f>
        <v>Acropora</v>
      </c>
      <c r="ZA32" s="109" t="str">
        <f>VLOOKUP(YX32,Information!$A$2:$H$1000,4,FALSE)</f>
        <v>ACROPORIDAE</v>
      </c>
      <c r="ZB32" s="109" t="str">
        <f>VLOOKUP(YX32,Information!$A$2:$H$1000,8,FALSE)</f>
        <v>Hard.coral</v>
      </c>
      <c r="ZC32" s="109" t="str">
        <f>VLOOKUP(YX32,Information!$A$2:$I$1000,9,FALSE)</f>
        <v>Cnidaria</v>
      </c>
      <c r="ZD32" s="110" t="s">
        <v>80</v>
      </c>
      <c r="ZE32" s="111"/>
      <c r="ZF32" s="114" t="s">
        <v>309</v>
      </c>
      <c r="ZG32" s="109">
        <f>VLOOKUP(ZF32,Information!$A$2:$H$1000,2,FALSE)</f>
        <v>0</v>
      </c>
      <c r="ZH32" s="109">
        <f>VLOOKUP(ZF32,Information!$A$2:$H$1000,3,FALSE)</f>
        <v>0</v>
      </c>
      <c r="ZI32" s="109">
        <f>VLOOKUP(ZF32,Information!$A$2:$H$1000,4,FALSE)</f>
        <v>0</v>
      </c>
      <c r="ZJ32" s="109" t="str">
        <f>VLOOKUP(ZF32,Information!$A$2:$H$1000,8,FALSE)</f>
        <v>Coral.rubble</v>
      </c>
      <c r="ZK32" s="109" t="str">
        <f>VLOOKUP(ZF32,Information!$A$2:$I$1000,9,FALSE)</f>
        <v>Bare substrate</v>
      </c>
      <c r="ZL32" s="112"/>
      <c r="ZM32" s="111"/>
      <c r="ZN32" s="108" t="s">
        <v>178</v>
      </c>
      <c r="ZO32" s="109" t="str">
        <f>VLOOKUP(ZN32,Information!$A$2:$H$1000,2,FALSE)</f>
        <v>unknown</v>
      </c>
      <c r="ZP32" s="109" t="str">
        <f>VLOOKUP(ZN32,Information!$A$2:$H$1000,3,FALSE)</f>
        <v>Dictyota</v>
      </c>
      <c r="ZQ32" s="109" t="str">
        <f>VLOOKUP(ZN32,Information!$A$2:$H$1000,4,FALSE)</f>
        <v>DICTYOTACEAE</v>
      </c>
      <c r="ZR32" s="109" t="str">
        <f>VLOOKUP(ZN32,Information!$A$2:$H$1000,8,FALSE)</f>
        <v>Brown.algae</v>
      </c>
      <c r="ZS32" s="109" t="str">
        <f>VLOOKUP(ZN32,Information!$A$2:$I$1000,9,FALSE)</f>
        <v>Macroalgae</v>
      </c>
      <c r="ZT32" s="112"/>
      <c r="ZU32" s="111"/>
      <c r="ZV32" s="108" t="s">
        <v>178</v>
      </c>
      <c r="ZW32" s="109" t="str">
        <f>VLOOKUP(ZV32,Information!$A$2:$H$1000,2,FALSE)</f>
        <v>unknown</v>
      </c>
      <c r="ZX32" s="109" t="str">
        <f>VLOOKUP(ZV32,Information!$A$2:$H$1000,3,FALSE)</f>
        <v>Dictyota</v>
      </c>
      <c r="ZY32" s="109" t="str">
        <f>VLOOKUP(ZV32,Information!$A$2:$H$1000,4,FALSE)</f>
        <v>DICTYOTACEAE</v>
      </c>
      <c r="ZZ32" s="109" t="str">
        <f>VLOOKUP(ZV32,Information!$A$2:$H$1000,8,FALSE)</f>
        <v>Brown.algae</v>
      </c>
      <c r="AAA32" s="109" t="str">
        <f>VLOOKUP(ZV32,Information!$A$2:$I$1000,9,FALSE)</f>
        <v>Macroalgae</v>
      </c>
      <c r="AAB32" s="112"/>
      <c r="AAC32" s="111"/>
      <c r="AAD32" s="108" t="s">
        <v>322</v>
      </c>
      <c r="AAE32" s="109">
        <f>VLOOKUP(AAD32,Information!$A$2:$H$1000,2,FALSE)</f>
        <v>0</v>
      </c>
      <c r="AAF32" s="109">
        <f>VLOOKUP(AAD32,Information!$A$2:$H$1000,3,FALSE)</f>
        <v>0</v>
      </c>
      <c r="AAG32" s="109">
        <f>VLOOKUP(AAD32,Information!$A$2:$H$1000,4,FALSE)</f>
        <v>0</v>
      </c>
      <c r="AAH32" s="109" t="str">
        <f>VLOOKUP(AAD32,Information!$A$2:$H$1000,8,FALSE)</f>
        <v>Sand</v>
      </c>
      <c r="AAI32" s="109" t="str">
        <f>VLOOKUP(AAD32,Information!$A$2:$I$1000,9,FALSE)</f>
        <v>Bare substrate</v>
      </c>
      <c r="AAJ32" s="112"/>
      <c r="AAK32" s="111"/>
      <c r="AAL32" s="108" t="s">
        <v>309</v>
      </c>
      <c r="AAM32" s="109">
        <f>VLOOKUP(AAL32,Information!$A$2:$H$1000,2,FALSE)</f>
        <v>0</v>
      </c>
      <c r="AAN32" s="109">
        <f>VLOOKUP(AAL32,Information!$A$2:$H$1000,3,FALSE)</f>
        <v>0</v>
      </c>
      <c r="AAO32" s="109">
        <f>VLOOKUP(AAL32,Information!$A$2:$H$1000,4,FALSE)</f>
        <v>0</v>
      </c>
      <c r="AAP32" s="109" t="str">
        <f>VLOOKUP(AAL32,Information!$A$2:$H$1000,8,FALSE)</f>
        <v>Coral.rubble</v>
      </c>
      <c r="AAQ32" s="109" t="str">
        <f>VLOOKUP(AAL32,Information!$A$2:$I$1000,9,FALSE)</f>
        <v>Bare substrate</v>
      </c>
      <c r="AAR32" s="112"/>
      <c r="AAS32" s="111"/>
      <c r="AAT32" s="108" t="s">
        <v>322</v>
      </c>
      <c r="AAU32" s="109">
        <f>VLOOKUP(AAT32,Information!$A$2:$H$1000,2,FALSE)</f>
        <v>0</v>
      </c>
      <c r="AAV32" s="109">
        <f>VLOOKUP(AAT32,Information!$A$2:$H$1000,3,FALSE)</f>
        <v>0</v>
      </c>
      <c r="AAW32" s="109">
        <f>VLOOKUP(AAT32,Information!$A$2:$H$1000,4,FALSE)</f>
        <v>0</v>
      </c>
      <c r="AAX32" s="109" t="str">
        <f>VLOOKUP(AAT32,Information!$A$2:$H$1000,8,FALSE)</f>
        <v>Sand</v>
      </c>
      <c r="AAY32" s="109" t="str">
        <f>VLOOKUP(AAT32,Information!$A$2:$I$1000,9,FALSE)</f>
        <v>Bare substrate</v>
      </c>
      <c r="AAZ32" s="112"/>
      <c r="ABA32" s="111"/>
      <c r="ABB32" s="108" t="s">
        <v>359</v>
      </c>
      <c r="ABC32" s="109" t="str">
        <f>VLOOKUP(ABB32,Information!$A$2:$H$1000,2,FALSE)</f>
        <v>unknown</v>
      </c>
      <c r="ABD32" s="109" t="str">
        <f>VLOOKUP(ABB32,Information!$A$2:$H$1000,3,FALSE)</f>
        <v>unknown</v>
      </c>
      <c r="ABE32" s="109" t="str">
        <f>VLOOKUP(ABB32,Information!$A$2:$H$1000,4,FALSE)</f>
        <v>unknown</v>
      </c>
      <c r="ABF32" s="109" t="str">
        <f>VLOOKUP(ABB32,Information!$A$2:$H$1000,8,FALSE)</f>
        <v>Turf.algae</v>
      </c>
      <c r="ABG32" s="109" t="str">
        <f>VLOOKUP(ABB32,Information!$A$2:$I$1000,9,FALSE)</f>
        <v>Turf algae</v>
      </c>
      <c r="ABH32" s="112"/>
      <c r="ABI32" s="111"/>
      <c r="ABJ32" s="108" t="s">
        <v>289</v>
      </c>
      <c r="ABK32" s="109" t="str">
        <f>VLOOKUP(ABJ32,Information!$A$2:$H$1000,2,FALSE)</f>
        <v>unknown</v>
      </c>
      <c r="ABL32" s="109" t="str">
        <f>VLOOKUP(ABJ32,Information!$A$2:$H$1000,3,FALSE)</f>
        <v>Pocillopora</v>
      </c>
      <c r="ABM32" s="109" t="str">
        <f>VLOOKUP(ABJ32,Information!$A$2:$H$1000,4,FALSE)</f>
        <v>POCILLOPORIDAE</v>
      </c>
      <c r="ABN32" s="109" t="str">
        <f>VLOOKUP(ABJ32,Information!$A$2:$H$1000,8,FALSE)</f>
        <v>Hard.coral</v>
      </c>
      <c r="ABO32" s="109" t="str">
        <f>VLOOKUP(ABJ32,Information!$A$2:$I$1000,9,FALSE)</f>
        <v>Cnidaria</v>
      </c>
      <c r="ABP32" s="110" t="s">
        <v>80</v>
      </c>
      <c r="ABQ32" s="111"/>
      <c r="ABR32" s="108" t="s">
        <v>330</v>
      </c>
      <c r="ABS32" s="109" t="str">
        <f>VLOOKUP(ABR32,Information!$A$2:$H$1000,2,FALSE)</f>
        <v>unknown</v>
      </c>
      <c r="ABT32" s="109" t="str">
        <f>VLOOKUP(ABR32,Information!$A$2:$H$1000,3,FALSE)</f>
        <v>unknown</v>
      </c>
      <c r="ABU32" s="109" t="str">
        <f>VLOOKUP(ABR32,Information!$A$2:$H$1000,4,FALSE)</f>
        <v>unknown</v>
      </c>
      <c r="ABV32" s="109" t="str">
        <f>VLOOKUP(ABR32,Information!$A$2:$H$1000,8,FALSE)</f>
        <v>Soft.coral</v>
      </c>
      <c r="ABW32" s="109" t="str">
        <f>VLOOKUP(ABR32,Information!$A$2:$I$1000,9,FALSE)</f>
        <v>Cnidaria</v>
      </c>
      <c r="ABX32" s="112"/>
      <c r="ABY32" s="111"/>
      <c r="ABZ32" s="108" t="s">
        <v>322</v>
      </c>
      <c r="ACA32" s="109">
        <f>VLOOKUP(ABZ32,Information!$A$2:$H$1000,2,FALSE)</f>
        <v>0</v>
      </c>
      <c r="ACB32" s="109">
        <f>VLOOKUP(ABZ32,Information!$A$2:$H$1000,3,FALSE)</f>
        <v>0</v>
      </c>
      <c r="ACC32" s="109">
        <f>VLOOKUP(ABZ32,Information!$A$2:$H$1000,4,FALSE)</f>
        <v>0</v>
      </c>
      <c r="ACD32" s="109" t="str">
        <f>VLOOKUP(ABZ32,Information!$A$2:$H$1000,8,FALSE)</f>
        <v>Sand</v>
      </c>
      <c r="ACE32" s="109" t="str">
        <f>VLOOKUP(ABZ32,Information!$A$2:$I$1000,9,FALSE)</f>
        <v>Bare substrate</v>
      </c>
      <c r="ACF32" s="112"/>
      <c r="ACG32" s="111"/>
      <c r="ACH32" s="108" t="s">
        <v>317</v>
      </c>
      <c r="ACI32" s="109" t="str">
        <f>VLOOKUP(ACH32,Information!$A$2:$H$1000,2,FALSE)</f>
        <v>Rhytisma fulvum</v>
      </c>
      <c r="ACJ32" s="109" t="str">
        <f>VLOOKUP(ACH32,Information!$A$2:$H$1000,3,FALSE)</f>
        <v>Rhytisma</v>
      </c>
      <c r="ACK32" s="109" t="str">
        <f>VLOOKUP(ACH32,Information!$A$2:$H$1000,4,FALSE)</f>
        <v>ALCYONIIDAE</v>
      </c>
      <c r="ACL32" s="109" t="str">
        <f>VLOOKUP(ACH32,Information!$A$2:$H$1000,8,FALSE)</f>
        <v>Soft.coral</v>
      </c>
      <c r="ACM32" s="109" t="str">
        <f>VLOOKUP(ACH32,Information!$A$2:$I$1000,9,FALSE)</f>
        <v>Cnidaria</v>
      </c>
      <c r="ACN32" s="112"/>
      <c r="ACO32" s="111"/>
      <c r="ACP32" s="108" t="s">
        <v>309</v>
      </c>
      <c r="ACQ32" s="109">
        <f>VLOOKUP(ACP32,Information!$A$2:$H$1000,2,FALSE)</f>
        <v>0</v>
      </c>
      <c r="ACR32" s="109">
        <f>VLOOKUP(ACP32,Information!$A$2:$H$1000,3,FALSE)</f>
        <v>0</v>
      </c>
      <c r="ACS32" s="109">
        <f>VLOOKUP(ACP32,Information!$A$2:$H$1000,4,FALSE)</f>
        <v>0</v>
      </c>
      <c r="ACT32" s="109" t="str">
        <f>VLOOKUP(ACP32,Information!$A$2:$H$1000,8,FALSE)</f>
        <v>Coral.rubble</v>
      </c>
      <c r="ACU32" s="109" t="str">
        <f>VLOOKUP(ACP32,Information!$A$2:$I$1000,9,FALSE)</f>
        <v>Bare substrate</v>
      </c>
      <c r="ACV32" s="112"/>
      <c r="ACW32" s="111"/>
      <c r="ACX32" s="108" t="s">
        <v>322</v>
      </c>
      <c r="ACY32" s="109">
        <f>VLOOKUP(ACX32,Information!$A$2:$H$1000,2,FALSE)</f>
        <v>0</v>
      </c>
      <c r="ACZ32" s="109">
        <f>VLOOKUP(ACX32,Information!$A$2:$H$1000,3,FALSE)</f>
        <v>0</v>
      </c>
      <c r="ADA32" s="109">
        <f>VLOOKUP(ACX32,Information!$A$2:$H$1000,4,FALSE)</f>
        <v>0</v>
      </c>
      <c r="ADB32" s="109" t="str">
        <f>VLOOKUP(ACX32,Information!$A$2:$H$1000,8,FALSE)</f>
        <v>Sand</v>
      </c>
      <c r="ADC32" s="109" t="str">
        <f>VLOOKUP(ACX32,Information!$A$2:$I$1000,9,FALSE)</f>
        <v>Bare substrate</v>
      </c>
      <c r="ADD32" s="112"/>
      <c r="ADE32" s="111"/>
      <c r="ADF32" s="108" t="s">
        <v>330</v>
      </c>
      <c r="ADG32" s="109" t="str">
        <f>VLOOKUP(ADF32,Information!$A$2:$H$1000,2,FALSE)</f>
        <v>unknown</v>
      </c>
      <c r="ADH32" s="109" t="str">
        <f>VLOOKUP(ADF32,Information!$A$2:$H$1000,3,FALSE)</f>
        <v>unknown</v>
      </c>
      <c r="ADI32" s="109" t="str">
        <f>VLOOKUP(ADF32,Information!$A$2:$H$1000,4,FALSE)</f>
        <v>unknown</v>
      </c>
      <c r="ADJ32" s="109" t="str">
        <f>VLOOKUP(ADF32,Information!$A$2:$H$1000,8,FALSE)</f>
        <v>Soft.coral</v>
      </c>
      <c r="ADK32" s="109" t="str">
        <f>VLOOKUP(ADF32,Information!$A$2:$I$1000,9,FALSE)</f>
        <v>Cnidaria</v>
      </c>
      <c r="ADL32" s="112"/>
      <c r="ADM32" s="111"/>
      <c r="ADN32" s="108" t="s">
        <v>178</v>
      </c>
      <c r="ADO32" s="109" t="str">
        <f>VLOOKUP(ADN32,Information!$A$2:$H$1000,2,FALSE)</f>
        <v>unknown</v>
      </c>
      <c r="ADP32" s="109" t="str">
        <f>VLOOKUP(ADN32,Information!$A$2:$H$1000,3,FALSE)</f>
        <v>Dictyota</v>
      </c>
      <c r="ADQ32" s="109" t="str">
        <f>VLOOKUP(ADN32,Information!$A$2:$H$1000,4,FALSE)</f>
        <v>DICTYOTACEAE</v>
      </c>
      <c r="ADR32" s="109" t="str">
        <f>VLOOKUP(ADN32,Information!$A$2:$H$1000,8,FALSE)</f>
        <v>Brown.algae</v>
      </c>
      <c r="ADS32" s="109" t="str">
        <f>VLOOKUP(ADN32,Information!$A$2:$I$1000,9,FALSE)</f>
        <v>Macroalgae</v>
      </c>
      <c r="ADT32" s="112"/>
      <c r="ADU32" s="111"/>
    </row>
    <row r="33" spans="1:801" ht="13.8">
      <c r="A33" s="101">
        <v>15</v>
      </c>
      <c r="B33" s="115" t="s">
        <v>82</v>
      </c>
      <c r="C33" s="103" t="str">
        <f>VLOOKUP(B33,Information!$A$2:$H$1000,2,FALSE)</f>
        <v>unknown</v>
      </c>
      <c r="D33" s="104" t="str">
        <f>VLOOKUP(B33,Information!$A$2:$H$1000,3,FALSE)</f>
        <v>Acropora</v>
      </c>
      <c r="E33" s="104" t="str">
        <f>VLOOKUP(B33,Information!$A$2:$H$1000,4,FALSE)</f>
        <v>ACROPORIDAE</v>
      </c>
      <c r="F33" s="104" t="str">
        <f>VLOOKUP(B33,Information!$A$2:$H$1000,8,FALSE)</f>
        <v>Hard.coral</v>
      </c>
      <c r="G33" s="104" t="str">
        <f>VLOOKUP(B33,Information!$A$2:$I$1000,9,FALSE)</f>
        <v>Cnidaria</v>
      </c>
      <c r="H33" s="105" t="s">
        <v>1836</v>
      </c>
      <c r="I33" s="106"/>
      <c r="J33" s="115" t="s">
        <v>320</v>
      </c>
      <c r="K33" s="103">
        <f>VLOOKUP(J33,Information!$A$2:$H$1000,2,FALSE)</f>
        <v>0</v>
      </c>
      <c r="L33" s="104">
        <f>VLOOKUP(J33,Information!$A$2:$H$1000,3,FALSE)</f>
        <v>0</v>
      </c>
      <c r="M33" s="104">
        <f>VLOOKUP(J33,Information!$A$2:$H$1000,4,FALSE)</f>
        <v>0</v>
      </c>
      <c r="N33" s="104" t="str">
        <f>VLOOKUP(J33,Information!$A$2:$H$1000,8,FALSE)</f>
        <v>Bare.rock</v>
      </c>
      <c r="O33" s="104" t="str">
        <f>VLOOKUP(J33,Information!$A$2:$I$1000,9,FALSE)</f>
        <v>Bare substrate</v>
      </c>
      <c r="P33" s="106"/>
      <c r="Q33" s="106"/>
      <c r="R33" s="115" t="s">
        <v>309</v>
      </c>
      <c r="S33" s="103">
        <f>VLOOKUP(R33,Information!$A$2:$H$1000,2,FALSE)</f>
        <v>0</v>
      </c>
      <c r="T33" s="104">
        <f>VLOOKUP(R33,Information!$A$2:$H$1000,3,FALSE)</f>
        <v>0</v>
      </c>
      <c r="U33" s="104">
        <f>VLOOKUP(R33,Information!$A$2:$H$1000,4,FALSE)</f>
        <v>0</v>
      </c>
      <c r="V33" s="104" t="str">
        <f>VLOOKUP(R33,Information!$A$2:$H$1000,8,FALSE)</f>
        <v>Coral.rubble</v>
      </c>
      <c r="W33" s="104" t="str">
        <f>VLOOKUP(R33,Information!$A$2:$I$1000,9,FALSE)</f>
        <v>Bare substrate</v>
      </c>
      <c r="X33" s="106"/>
      <c r="Y33" s="106"/>
      <c r="Z33" s="115" t="s">
        <v>330</v>
      </c>
      <c r="AA33" s="103" t="str">
        <f>VLOOKUP(Z33,Information!$A$2:$H$1000,2,FALSE)</f>
        <v>unknown</v>
      </c>
      <c r="AB33" s="104" t="str">
        <f>VLOOKUP(Z33,Information!$A$2:$H$1000,3,FALSE)</f>
        <v>unknown</v>
      </c>
      <c r="AC33" s="104" t="str">
        <f>VLOOKUP(Z33,Information!$A$2:$H$1000,4,FALSE)</f>
        <v>unknown</v>
      </c>
      <c r="AD33" s="104" t="str">
        <f>VLOOKUP(Z33,Information!$A$2:$H$1000,8,FALSE)</f>
        <v>Soft.coral</v>
      </c>
      <c r="AE33" s="104" t="str">
        <f>VLOOKUP(Z33,Information!$A$2:$I$1000,9,FALSE)</f>
        <v>Cnidaria</v>
      </c>
      <c r="AF33" s="106"/>
      <c r="AG33" s="106"/>
      <c r="AH33" s="115" t="s">
        <v>304</v>
      </c>
      <c r="AI33" s="103" t="str">
        <f>VLOOKUP(AH33,Information!$A$2:$H$1000,2,FALSE)</f>
        <v>Porites rus</v>
      </c>
      <c r="AJ33" s="104" t="str">
        <f>VLOOKUP(AH33,Information!$A$2:$H$1000,3,FALSE)</f>
        <v>Porites</v>
      </c>
      <c r="AK33" s="104" t="str">
        <f>VLOOKUP(AH33,Information!$A$2:$H$1000,4,FALSE)</f>
        <v>PORITIDAE</v>
      </c>
      <c r="AL33" s="104" t="str">
        <f>VLOOKUP(AH33,Information!$A$2:$H$1000,8,FALSE)</f>
        <v>Hard.coral</v>
      </c>
      <c r="AM33" s="104" t="str">
        <f>VLOOKUP(AH33,Information!$A$2:$I$1000,9,FALSE)</f>
        <v>Cnidaria</v>
      </c>
      <c r="AN33" s="105" t="s">
        <v>1836</v>
      </c>
      <c r="AO33" s="106"/>
      <c r="AP33" s="115" t="s">
        <v>330</v>
      </c>
      <c r="AQ33" s="103" t="str">
        <f>VLOOKUP(AP33,Information!$A$2:$H$1000,2,FALSE)</f>
        <v>unknown</v>
      </c>
      <c r="AR33" s="104" t="str">
        <f>VLOOKUP(AP33,Information!$A$2:$H$1000,3,FALSE)</f>
        <v>unknown</v>
      </c>
      <c r="AS33" s="104" t="str">
        <f>VLOOKUP(AP33,Information!$A$2:$H$1000,4,FALSE)</f>
        <v>unknown</v>
      </c>
      <c r="AT33" s="104" t="str">
        <f>VLOOKUP(AP33,Information!$A$2:$H$1000,8,FALSE)</f>
        <v>Soft.coral</v>
      </c>
      <c r="AU33" s="104" t="str">
        <f>VLOOKUP(AP33,Information!$A$2:$I$1000,9,FALSE)</f>
        <v>Cnidaria</v>
      </c>
      <c r="AV33" s="106"/>
      <c r="AW33" s="106"/>
      <c r="AX33" s="115" t="s">
        <v>354</v>
      </c>
      <c r="AY33" s="103" t="str">
        <f>VLOOKUP(AX33,Information!$A$2:$H$1000,2,FALSE)</f>
        <v>unknown</v>
      </c>
      <c r="AZ33" s="104" t="str">
        <f>VLOOKUP(AX33,Information!$A$2:$H$1000,3,FALSE)</f>
        <v>unknown</v>
      </c>
      <c r="BA33" s="104" t="str">
        <f>VLOOKUP(AX33,Information!$A$2:$H$1000,4,FALSE)</f>
        <v>unknown</v>
      </c>
      <c r="BB33" s="104" t="str">
        <f>VLOOKUP(AX33,Information!$A$2:$H$1000,8,FALSE)</f>
        <v>Tunicate</v>
      </c>
      <c r="BC33" s="104" t="str">
        <f>VLOOKUP(AX33,Information!$A$2:$I$1000,9,FALSE)</f>
        <v>Tunicates</v>
      </c>
      <c r="BD33" s="106"/>
      <c r="BE33" s="106"/>
      <c r="BF33" s="115" t="s">
        <v>330</v>
      </c>
      <c r="BG33" s="103" t="str">
        <f>VLOOKUP(BF33,Information!$A$2:$H$1000,2,FALSE)</f>
        <v>unknown</v>
      </c>
      <c r="BH33" s="104" t="str">
        <f>VLOOKUP(BF33,Information!$A$2:$H$1000,3,FALSE)</f>
        <v>unknown</v>
      </c>
      <c r="BI33" s="104" t="str">
        <f>VLOOKUP(BF33,Information!$A$2:$H$1000,4,FALSE)</f>
        <v>unknown</v>
      </c>
      <c r="BJ33" s="104" t="str">
        <f>VLOOKUP(BF33,Information!$A$2:$H$1000,8,FALSE)</f>
        <v>Soft.coral</v>
      </c>
      <c r="BK33" s="104" t="str">
        <f>VLOOKUP(BF33,Information!$A$2:$I$1000,9,FALSE)</f>
        <v>Cnidaria</v>
      </c>
      <c r="BL33" s="106"/>
      <c r="BM33" s="106"/>
      <c r="BN33" s="115" t="s">
        <v>324</v>
      </c>
      <c r="BO33" s="103" t="str">
        <f>VLOOKUP(BN33,Information!$A$2:$H$1000,2,FALSE)</f>
        <v>unknown</v>
      </c>
      <c r="BP33" s="104" t="str">
        <f>VLOOKUP(BN33,Information!$A$2:$H$1000,3,FALSE)</f>
        <v>Sargassum</v>
      </c>
      <c r="BQ33" s="104" t="str">
        <f>VLOOKUP(BN33,Information!$A$2:$H$1000,4,FALSE)</f>
        <v>SARGASSACEAE</v>
      </c>
      <c r="BR33" s="104" t="str">
        <f>VLOOKUP(BN33,Information!$A$2:$H$1000,8,FALSE)</f>
        <v>Brown.algae</v>
      </c>
      <c r="BS33" s="104" t="str">
        <f>VLOOKUP(BN33,Information!$A$2:$I$1000,9,FALSE)</f>
        <v>Macroalgae</v>
      </c>
      <c r="BT33" s="106"/>
      <c r="BU33" s="106"/>
      <c r="BV33" s="115" t="s">
        <v>317</v>
      </c>
      <c r="BW33" s="103" t="str">
        <f>VLOOKUP(BV33,Information!$A$2:$H$1000,2,FALSE)</f>
        <v>Rhytisma fulvum</v>
      </c>
      <c r="BX33" s="104" t="str">
        <f>VLOOKUP(BV33,Information!$A$2:$H$1000,3,FALSE)</f>
        <v>Rhytisma</v>
      </c>
      <c r="BY33" s="104" t="str">
        <f>VLOOKUP(BV33,Information!$A$2:$H$1000,4,FALSE)</f>
        <v>ALCYONIIDAE</v>
      </c>
      <c r="BZ33" s="104" t="str">
        <f>VLOOKUP(BV33,Information!$A$2:$H$1000,8,FALSE)</f>
        <v>Soft.coral</v>
      </c>
      <c r="CA33" s="104" t="str">
        <f>VLOOKUP(BV33,Information!$A$2:$I$1000,9,FALSE)</f>
        <v>Cnidaria</v>
      </c>
      <c r="CB33" s="106"/>
      <c r="CC33" s="106"/>
      <c r="CD33" s="115" t="s">
        <v>339</v>
      </c>
      <c r="CE33" s="103" t="str">
        <f>VLOOKUP(CD33,Information!$A$2:$H$1000,2,FALSE)</f>
        <v>unknown</v>
      </c>
      <c r="CF33" s="104" t="str">
        <f>VLOOKUP(CD33,Information!$A$2:$H$1000,3,FALSE)</f>
        <v>unknown</v>
      </c>
      <c r="CG33" s="104" t="str">
        <f>VLOOKUP(CD33,Information!$A$2:$H$1000,4,FALSE)</f>
        <v>unknown</v>
      </c>
      <c r="CH33" s="104" t="str">
        <f>VLOOKUP(CD33,Information!$A$2:$H$1000,8,FALSE)</f>
        <v>Sponge</v>
      </c>
      <c r="CI33" s="104" t="str">
        <f>VLOOKUP(CD33,Information!$A$2:$I$1000,9,FALSE)</f>
        <v>Sponge</v>
      </c>
      <c r="CJ33" s="106"/>
      <c r="CK33" s="106"/>
      <c r="CL33" s="115" t="s">
        <v>82</v>
      </c>
      <c r="CM33" s="103" t="str">
        <f>VLOOKUP(CL33,Information!$A$2:$H$1000,2,FALSE)</f>
        <v>unknown</v>
      </c>
      <c r="CN33" s="104" t="str">
        <f>VLOOKUP(CL33,Information!$A$2:$H$1000,3,FALSE)</f>
        <v>Acropora</v>
      </c>
      <c r="CO33" s="104" t="str">
        <f>VLOOKUP(CL33,Information!$A$2:$H$1000,4,FALSE)</f>
        <v>ACROPORIDAE</v>
      </c>
      <c r="CP33" s="104" t="str">
        <f>VLOOKUP(CL33,Information!$A$2:$H$1000,8,FALSE)</f>
        <v>Hard.coral</v>
      </c>
      <c r="CQ33" s="104" t="str">
        <f>VLOOKUP(CL33,Information!$A$2:$I$1000,9,FALSE)</f>
        <v>Cnidaria</v>
      </c>
      <c r="CR33" s="105" t="s">
        <v>1836</v>
      </c>
      <c r="CS33" s="106"/>
      <c r="CT33" s="115" t="s">
        <v>324</v>
      </c>
      <c r="CU33" s="103" t="str">
        <f>VLOOKUP(CT33,Information!$A$2:$H$1000,2,FALSE)</f>
        <v>unknown</v>
      </c>
      <c r="CV33" s="104" t="str">
        <f>VLOOKUP(CT33,Information!$A$2:$H$1000,3,FALSE)</f>
        <v>Sargassum</v>
      </c>
      <c r="CW33" s="104" t="str">
        <f>VLOOKUP(CT33,Information!$A$2:$H$1000,4,FALSE)</f>
        <v>SARGASSACEAE</v>
      </c>
      <c r="CX33" s="104" t="str">
        <f>VLOOKUP(CT33,Information!$A$2:$H$1000,8,FALSE)</f>
        <v>Brown.algae</v>
      </c>
      <c r="CY33" s="104" t="str">
        <f>VLOOKUP(CT33,Information!$A$2:$I$1000,9,FALSE)</f>
        <v>Macroalgae</v>
      </c>
      <c r="CZ33" s="106"/>
      <c r="DA33" s="106"/>
      <c r="DB33" s="107" t="s">
        <v>359</v>
      </c>
      <c r="DC33" s="103" t="str">
        <f>VLOOKUP(DB33,Information!$A$2:$H$1000,2,FALSE)</f>
        <v>unknown</v>
      </c>
      <c r="DD33" s="104" t="str">
        <f>VLOOKUP(DB33,Information!$A$2:$H$1000,3,FALSE)</f>
        <v>unknown</v>
      </c>
      <c r="DE33" s="104" t="str">
        <f>VLOOKUP(DB33,Information!$A$2:$H$1000,4,FALSE)</f>
        <v>unknown</v>
      </c>
      <c r="DF33" s="104" t="str">
        <f>VLOOKUP(DB33,Information!$A$2:$H$1000,8,FALSE)</f>
        <v>Turf.algae</v>
      </c>
      <c r="DG33" s="104" t="str">
        <f>VLOOKUP(DB33,Information!$A$2:$I$1000,9,FALSE)</f>
        <v>Turf algae</v>
      </c>
      <c r="DH33" s="106"/>
      <c r="DI33" s="106"/>
      <c r="DJ33" s="107" t="s">
        <v>309</v>
      </c>
      <c r="DK33" s="103">
        <f>VLOOKUP(DJ33,Information!$A$2:$H$1000,2,FALSE)</f>
        <v>0</v>
      </c>
      <c r="DL33" s="104">
        <f>VLOOKUP(DJ33,Information!$A$2:$H$1000,3,FALSE)</f>
        <v>0</v>
      </c>
      <c r="DM33" s="104">
        <f>VLOOKUP(DJ33,Information!$A$2:$H$1000,4,FALSE)</f>
        <v>0</v>
      </c>
      <c r="DN33" s="104" t="str">
        <f>VLOOKUP(DJ33,Information!$A$2:$H$1000,8,FALSE)</f>
        <v>Coral.rubble</v>
      </c>
      <c r="DO33" s="104" t="str">
        <f>VLOOKUP(DJ33,Information!$A$2:$I$1000,9,FALSE)</f>
        <v>Bare substrate</v>
      </c>
      <c r="DP33" s="106"/>
      <c r="DQ33" s="106"/>
      <c r="DR33" s="115" t="s">
        <v>200</v>
      </c>
      <c r="DS33" s="103" t="str">
        <f>VLOOKUP(DR33,Information!$A$2:$H$1000,2,FALSE)</f>
        <v>unknown</v>
      </c>
      <c r="DT33" s="104" t="str">
        <f>VLOOKUP(DR33,Information!$A$2:$H$1000,3,FALSE)</f>
        <v>Echinopora</v>
      </c>
      <c r="DU33" s="104" t="str">
        <f>VLOOKUP(DR33,Information!$A$2:$H$1000,4,FALSE)</f>
        <v>MERULINIDAE</v>
      </c>
      <c r="DV33" s="104" t="str">
        <f>VLOOKUP(DR33,Information!$A$2:$H$1000,8,FALSE)</f>
        <v>Hard.coral</v>
      </c>
      <c r="DW33" s="104" t="str">
        <f>VLOOKUP(DR33,Information!$A$2:$I$1000,9,FALSE)</f>
        <v>Cnidaria</v>
      </c>
      <c r="DX33" s="105" t="s">
        <v>1837</v>
      </c>
      <c r="DY33" s="106"/>
      <c r="DZ33" s="115" t="s">
        <v>322</v>
      </c>
      <c r="EA33" s="103">
        <f>VLOOKUP(DZ33,Information!$A$2:$H$1000,2,FALSE)</f>
        <v>0</v>
      </c>
      <c r="EB33" s="104">
        <f>VLOOKUP(DZ33,Information!$A$2:$H$1000,3,FALSE)</f>
        <v>0</v>
      </c>
      <c r="EC33" s="104">
        <f>VLOOKUP(DZ33,Information!$A$2:$H$1000,4,FALSE)</f>
        <v>0</v>
      </c>
      <c r="ED33" s="104" t="str">
        <f>VLOOKUP(DZ33,Information!$A$2:$H$1000,8,FALSE)</f>
        <v>Sand</v>
      </c>
      <c r="EE33" s="104" t="str">
        <f>VLOOKUP(DZ33,Information!$A$2:$I$1000,9,FALSE)</f>
        <v>Bare substrate</v>
      </c>
      <c r="EF33" s="106"/>
      <c r="EG33" s="106"/>
      <c r="EH33" s="115" t="s">
        <v>302</v>
      </c>
      <c r="EI33" s="103" t="str">
        <f>VLOOKUP(EH33,Information!$A$2:$H$1000,2,FALSE)</f>
        <v>unknown</v>
      </c>
      <c r="EJ33" s="104" t="str">
        <f>VLOOKUP(EH33,Information!$A$2:$H$1000,3,FALSE)</f>
        <v>Porites (massive)</v>
      </c>
      <c r="EK33" s="104" t="str">
        <f>VLOOKUP(EH33,Information!$A$2:$H$1000,4,FALSE)</f>
        <v>PORITIDAE</v>
      </c>
      <c r="EL33" s="104" t="str">
        <f>VLOOKUP(EH33,Information!$A$2:$H$1000,8,FALSE)</f>
        <v>Hard.coral</v>
      </c>
      <c r="EM33" s="104" t="str">
        <f>VLOOKUP(EH33,Information!$A$2:$I$1000,9,FALSE)</f>
        <v>Cnidaria</v>
      </c>
      <c r="EN33" s="105" t="s">
        <v>1836</v>
      </c>
      <c r="EO33" s="106"/>
      <c r="EP33" s="115" t="s">
        <v>298</v>
      </c>
      <c r="EQ33" s="103" t="str">
        <f>VLOOKUP(EP33,Information!$A$2:$H$1000,2,FALSE)</f>
        <v>unknown</v>
      </c>
      <c r="ER33" s="104" t="str">
        <f>VLOOKUP(EP33,Information!$A$2:$H$1000,3,FALSE)</f>
        <v>Porites</v>
      </c>
      <c r="ES33" s="104" t="str">
        <f>VLOOKUP(EP33,Information!$A$2:$H$1000,4,FALSE)</f>
        <v>PORITIDAE</v>
      </c>
      <c r="ET33" s="104" t="str">
        <f>VLOOKUP(EP33,Information!$A$2:$H$1000,8,FALSE)</f>
        <v>Hard.coral</v>
      </c>
      <c r="EU33" s="104" t="str">
        <f>VLOOKUP(EP33,Information!$A$2:$I$1000,9,FALSE)</f>
        <v>Cnidaria</v>
      </c>
      <c r="EV33" s="105" t="s">
        <v>1836</v>
      </c>
      <c r="EW33" s="106"/>
      <c r="EX33" s="107" t="s">
        <v>309</v>
      </c>
      <c r="EY33" s="103">
        <f>VLOOKUP(EX33,Information!$A$2:$H$1000,2,FALSE)</f>
        <v>0</v>
      </c>
      <c r="EZ33" s="104">
        <f>VLOOKUP(EX33,Information!$A$2:$H$1000,3,FALSE)</f>
        <v>0</v>
      </c>
      <c r="FA33" s="104">
        <f>VLOOKUP(EX33,Information!$A$2:$H$1000,4,FALSE)</f>
        <v>0</v>
      </c>
      <c r="FB33" s="104" t="str">
        <f>VLOOKUP(EX33,Information!$A$2:$H$1000,8,FALSE)</f>
        <v>Coral.rubble</v>
      </c>
      <c r="FC33" s="104" t="str">
        <f>VLOOKUP(EX33,Information!$A$2:$I$1000,9,FALSE)</f>
        <v>Bare substrate</v>
      </c>
      <c r="FD33" s="106"/>
      <c r="FE33" s="106"/>
      <c r="FF33" s="115" t="s">
        <v>300</v>
      </c>
      <c r="FG33" s="103" t="str">
        <f>VLOOKUP(FF33,Information!$A$2:$H$1000,2,FALSE)</f>
        <v>Porites cylindrica</v>
      </c>
      <c r="FH33" s="104" t="str">
        <f>VLOOKUP(FF33,Information!$A$2:$H$1000,3,FALSE)</f>
        <v>Porites</v>
      </c>
      <c r="FI33" s="104" t="str">
        <f>VLOOKUP(FF33,Information!$A$2:$H$1000,4,FALSE)</f>
        <v>PORITIDAE</v>
      </c>
      <c r="FJ33" s="104" t="str">
        <f>VLOOKUP(FF33,Information!$A$2:$H$1000,8,FALSE)</f>
        <v>Hard.coral</v>
      </c>
      <c r="FK33" s="104" t="str">
        <f>VLOOKUP(FF33,Information!$A$2:$I$1000,9,FALSE)</f>
        <v>Cnidaria</v>
      </c>
      <c r="FL33" s="105" t="s">
        <v>1836</v>
      </c>
      <c r="FM33" s="106"/>
      <c r="FN33" s="115" t="s">
        <v>300</v>
      </c>
      <c r="FO33" s="103" t="str">
        <f>VLOOKUP(FN33,Information!$A$2:$H$1000,2,FALSE)</f>
        <v>Porites cylindrica</v>
      </c>
      <c r="FP33" s="104" t="str">
        <f>VLOOKUP(FN33,Information!$A$2:$H$1000,3,FALSE)</f>
        <v>Porites</v>
      </c>
      <c r="FQ33" s="104" t="str">
        <f>VLOOKUP(FN33,Information!$A$2:$H$1000,4,FALSE)</f>
        <v>PORITIDAE</v>
      </c>
      <c r="FR33" s="104" t="str">
        <f>VLOOKUP(FN33,Information!$A$2:$H$1000,8,FALSE)</f>
        <v>Hard.coral</v>
      </c>
      <c r="FS33" s="104" t="str">
        <f>VLOOKUP(FN33,Information!$A$2:$I$1000,9,FALSE)</f>
        <v>Cnidaria</v>
      </c>
      <c r="FT33" s="105" t="s">
        <v>1836</v>
      </c>
      <c r="FU33" s="106"/>
      <c r="FV33" s="115" t="s">
        <v>213</v>
      </c>
      <c r="FW33" s="103" t="str">
        <f>VLOOKUP(FV33,Information!$A$2:$H$1000,2,FALSE)</f>
        <v>unknown</v>
      </c>
      <c r="FX33" s="104" t="str">
        <f>VLOOKUP(FV33,Information!$A$2:$H$1000,3,FALSE)</f>
        <v>Fungia</v>
      </c>
      <c r="FY33" s="104" t="str">
        <f>VLOOKUP(FV33,Information!$A$2:$H$1000,4,FALSE)</f>
        <v>FUNGIIDAE</v>
      </c>
      <c r="FZ33" s="104" t="str">
        <f>VLOOKUP(FV33,Information!$A$2:$H$1000,8,FALSE)</f>
        <v>Hard.coral</v>
      </c>
      <c r="GA33" s="104" t="str">
        <f>VLOOKUP(FV33,Information!$A$2:$I$1000,9,FALSE)</f>
        <v>Cnidaria</v>
      </c>
      <c r="GB33" s="105" t="s">
        <v>1836</v>
      </c>
      <c r="GC33" s="106"/>
      <c r="GD33" s="115" t="s">
        <v>309</v>
      </c>
      <c r="GE33" s="103">
        <f>VLOOKUP(GD33,Information!$A$2:$H$1000,2,FALSE)</f>
        <v>0</v>
      </c>
      <c r="GF33" s="104">
        <f>VLOOKUP(GD33,Information!$A$2:$H$1000,3,FALSE)</f>
        <v>0</v>
      </c>
      <c r="GG33" s="104">
        <f>VLOOKUP(GD33,Information!$A$2:$H$1000,4,FALSE)</f>
        <v>0</v>
      </c>
      <c r="GH33" s="104" t="str">
        <f>VLOOKUP(GD33,Information!$A$2:$H$1000,8,FALSE)</f>
        <v>Coral.rubble</v>
      </c>
      <c r="GI33" s="104" t="str">
        <f>VLOOKUP(GD33,Information!$A$2:$I$1000,9,FALSE)</f>
        <v>Bare substrate</v>
      </c>
      <c r="GJ33" s="106"/>
      <c r="GK33" s="106"/>
      <c r="GL33" s="115" t="s">
        <v>200</v>
      </c>
      <c r="GM33" s="103" t="str">
        <f>VLOOKUP(GL33,Information!$A$2:$H$1000,2,FALSE)</f>
        <v>unknown</v>
      </c>
      <c r="GN33" s="104" t="str">
        <f>VLOOKUP(GL33,Information!$A$2:$H$1000,3,FALSE)</f>
        <v>Echinopora</v>
      </c>
      <c r="GO33" s="104" t="str">
        <f>VLOOKUP(GL33,Information!$A$2:$H$1000,4,FALSE)</f>
        <v>MERULINIDAE</v>
      </c>
      <c r="GP33" s="104" t="str">
        <f>VLOOKUP(GL33,Information!$A$2:$H$1000,8,FALSE)</f>
        <v>Hard.coral</v>
      </c>
      <c r="GQ33" s="104" t="str">
        <f>VLOOKUP(GL33,Information!$A$2:$I$1000,9,FALSE)</f>
        <v>Cnidaria</v>
      </c>
      <c r="GR33" s="105" t="s">
        <v>1836</v>
      </c>
      <c r="GS33" s="106"/>
      <c r="GT33" s="115" t="s">
        <v>359</v>
      </c>
      <c r="GU33" s="103" t="str">
        <f>VLOOKUP(GT33,Information!$A$2:$H$1000,2,FALSE)</f>
        <v>unknown</v>
      </c>
      <c r="GV33" s="104" t="str">
        <f>VLOOKUP(GT33,Information!$A$2:$H$1000,3,FALSE)</f>
        <v>unknown</v>
      </c>
      <c r="GW33" s="104" t="str">
        <f>VLOOKUP(GT33,Information!$A$2:$H$1000,4,FALSE)</f>
        <v>unknown</v>
      </c>
      <c r="GX33" s="104" t="str">
        <f>VLOOKUP(GT33,Information!$A$2:$H$1000,8,FALSE)</f>
        <v>Turf.algae</v>
      </c>
      <c r="GY33" s="104" t="str">
        <f>VLOOKUP(GT33,Information!$A$2:$I$1000,9,FALSE)</f>
        <v>Turf algae</v>
      </c>
      <c r="GZ33" s="106"/>
      <c r="HA33" s="106"/>
      <c r="HB33" s="115" t="s">
        <v>320</v>
      </c>
      <c r="HC33" s="103">
        <f>VLOOKUP(HB33,Information!$A$2:$H$1000,2,FALSE)</f>
        <v>0</v>
      </c>
      <c r="HD33" s="104">
        <f>VLOOKUP(HB33,Information!$A$2:$H$1000,3,FALSE)</f>
        <v>0</v>
      </c>
      <c r="HE33" s="104">
        <f>VLOOKUP(HB33,Information!$A$2:$H$1000,4,FALSE)</f>
        <v>0</v>
      </c>
      <c r="HF33" s="104" t="str">
        <f>VLOOKUP(HB33,Information!$A$2:$H$1000,8,FALSE)</f>
        <v>Bare.rock</v>
      </c>
      <c r="HG33" s="104" t="str">
        <f>VLOOKUP(HB33,Information!$A$2:$I$1000,9,FALSE)</f>
        <v>Bare substrate</v>
      </c>
      <c r="HH33" s="106"/>
      <c r="HI33" s="106"/>
      <c r="HJ33" s="115" t="s">
        <v>324</v>
      </c>
      <c r="HK33" s="103" t="str">
        <f>VLOOKUP(HJ33,Information!$A$2:$H$1000,2,FALSE)</f>
        <v>unknown</v>
      </c>
      <c r="HL33" s="104" t="str">
        <f>VLOOKUP(HJ33,Information!$A$2:$H$1000,3,FALSE)</f>
        <v>Sargassum</v>
      </c>
      <c r="HM33" s="104" t="str">
        <f>VLOOKUP(HJ33,Information!$A$2:$H$1000,4,FALSE)</f>
        <v>SARGASSACEAE</v>
      </c>
      <c r="HN33" s="104" t="str">
        <f>VLOOKUP(HJ33,Information!$A$2:$H$1000,8,FALSE)</f>
        <v>Brown.algae</v>
      </c>
      <c r="HO33" s="104" t="str">
        <f>VLOOKUP(HJ33,Information!$A$2:$I$1000,9,FALSE)</f>
        <v>Macroalgae</v>
      </c>
      <c r="HP33" s="106"/>
      <c r="HQ33" s="106"/>
      <c r="HR33" s="115" t="s">
        <v>217</v>
      </c>
      <c r="HS33" s="103" t="str">
        <f>VLOOKUP(HR33,Information!$A$2:$H$1000,2,FALSE)</f>
        <v>unknown</v>
      </c>
      <c r="HT33" s="104" t="str">
        <f>VLOOKUP(HR33,Information!$A$2:$H$1000,3,FALSE)</f>
        <v>Galaxea</v>
      </c>
      <c r="HU33" s="104" t="str">
        <f>VLOOKUP(HR33,Information!$A$2:$H$1000,4,FALSE)</f>
        <v>EUPHYLLIIDAE</v>
      </c>
      <c r="HV33" s="104" t="str">
        <f>VLOOKUP(HR33,Information!$A$2:$H$1000,8,FALSE)</f>
        <v>Hard.coral</v>
      </c>
      <c r="HW33" s="104" t="str">
        <f>VLOOKUP(HR33,Information!$A$2:$I$1000,9,FALSE)</f>
        <v>Cnidaria</v>
      </c>
      <c r="HX33" s="105" t="s">
        <v>1836</v>
      </c>
      <c r="HY33" s="106"/>
      <c r="HZ33" s="115" t="s">
        <v>320</v>
      </c>
      <c r="IA33" s="103">
        <f>VLOOKUP(HZ33,Information!$A$2:$H$1000,2,FALSE)</f>
        <v>0</v>
      </c>
      <c r="IB33" s="104">
        <f>VLOOKUP(HZ33,Information!$A$2:$H$1000,3,FALSE)</f>
        <v>0</v>
      </c>
      <c r="IC33" s="104">
        <f>VLOOKUP(HZ33,Information!$A$2:$H$1000,4,FALSE)</f>
        <v>0</v>
      </c>
      <c r="ID33" s="104" t="str">
        <f>VLOOKUP(HZ33,Information!$A$2:$H$1000,8,FALSE)</f>
        <v>Bare.rock</v>
      </c>
      <c r="IE33" s="104" t="str">
        <f>VLOOKUP(HZ33,Information!$A$2:$I$1000,9,FALSE)</f>
        <v>Bare substrate</v>
      </c>
      <c r="IF33" s="106"/>
      <c r="IG33" s="106"/>
      <c r="IH33" s="107" t="s">
        <v>330</v>
      </c>
      <c r="II33" s="103" t="str">
        <f>VLOOKUP(IH33,Information!$A$2:$H$1000,2,FALSE)</f>
        <v>unknown</v>
      </c>
      <c r="IJ33" s="104" t="str">
        <f>VLOOKUP(IH33,Information!$A$2:$H$1000,3,FALSE)</f>
        <v>unknown</v>
      </c>
      <c r="IK33" s="104" t="str">
        <f>VLOOKUP(IH33,Information!$A$2:$H$1000,4,FALSE)</f>
        <v>unknown</v>
      </c>
      <c r="IL33" s="104" t="str">
        <f>VLOOKUP(IH33,Information!$A$2:$H$1000,8,FALSE)</f>
        <v>Soft.coral</v>
      </c>
      <c r="IM33" s="104" t="str">
        <f>VLOOKUP(IH33,Information!$A$2:$I$1000,9,FALSE)</f>
        <v>Cnidaria</v>
      </c>
      <c r="IN33" s="106"/>
      <c r="IO33" s="106"/>
      <c r="IP33" s="115" t="s">
        <v>200</v>
      </c>
      <c r="IQ33" s="103" t="str">
        <f>VLOOKUP(IP33,Information!$A$2:$H$1000,2,FALSE)</f>
        <v>unknown</v>
      </c>
      <c r="IR33" s="104" t="str">
        <f>VLOOKUP(IP33,Information!$A$2:$H$1000,3,FALSE)</f>
        <v>Echinopora</v>
      </c>
      <c r="IS33" s="104" t="str">
        <f>VLOOKUP(IP33,Information!$A$2:$H$1000,4,FALSE)</f>
        <v>MERULINIDAE</v>
      </c>
      <c r="IT33" s="104" t="str">
        <f>VLOOKUP(IP33,Information!$A$2:$H$1000,8,FALSE)</f>
        <v>Hard.coral</v>
      </c>
      <c r="IU33" s="104" t="str">
        <f>VLOOKUP(IP33,Information!$A$2:$I$1000,9,FALSE)</f>
        <v>Cnidaria</v>
      </c>
      <c r="IV33" s="105" t="s">
        <v>1849</v>
      </c>
      <c r="IW33" s="106"/>
      <c r="IX33" s="115" t="s">
        <v>309</v>
      </c>
      <c r="IY33" s="103">
        <f>VLOOKUP(IX33,Information!$A$2:$H$1000,2,FALSE)</f>
        <v>0</v>
      </c>
      <c r="IZ33" s="104">
        <f>VLOOKUP(IX33,Information!$A$2:$H$1000,3,FALSE)</f>
        <v>0</v>
      </c>
      <c r="JA33" s="104">
        <f>VLOOKUP(IX33,Information!$A$2:$H$1000,4,FALSE)</f>
        <v>0</v>
      </c>
      <c r="JB33" s="104" t="str">
        <f>VLOOKUP(IX33,Information!$A$2:$H$1000,8,FALSE)</f>
        <v>Coral.rubble</v>
      </c>
      <c r="JC33" s="104" t="str">
        <f>VLOOKUP(IX33,Information!$A$2:$I$1000,9,FALSE)</f>
        <v>Bare substrate</v>
      </c>
      <c r="JD33" s="106"/>
      <c r="JE33" s="106"/>
      <c r="JF33" s="115" t="s">
        <v>309</v>
      </c>
      <c r="JG33" s="103">
        <f>VLOOKUP(JF33,Information!$A$2:$H$1000,2,FALSE)</f>
        <v>0</v>
      </c>
      <c r="JH33" s="104">
        <f>VLOOKUP(JF33,Information!$A$2:$H$1000,3,FALSE)</f>
        <v>0</v>
      </c>
      <c r="JI33" s="104">
        <f>VLOOKUP(JF33,Information!$A$2:$H$1000,4,FALSE)</f>
        <v>0</v>
      </c>
      <c r="JJ33" s="104" t="str">
        <f>VLOOKUP(JF33,Information!$A$2:$H$1000,8,FALSE)</f>
        <v>Coral.rubble</v>
      </c>
      <c r="JK33" s="104" t="str">
        <f>VLOOKUP(JF33,Information!$A$2:$I$1000,9,FALSE)</f>
        <v>Bare substrate</v>
      </c>
      <c r="JL33" s="106"/>
      <c r="JM33" s="106"/>
      <c r="JN33" s="115" t="s">
        <v>324</v>
      </c>
      <c r="JO33" s="103" t="str">
        <f>VLOOKUP(JN33,Information!$A$2:$H$1000,2,FALSE)</f>
        <v>unknown</v>
      </c>
      <c r="JP33" s="104" t="str">
        <f>VLOOKUP(JN33,Information!$A$2:$H$1000,3,FALSE)</f>
        <v>Sargassum</v>
      </c>
      <c r="JQ33" s="104" t="str">
        <f>VLOOKUP(JN33,Information!$A$2:$H$1000,4,FALSE)</f>
        <v>SARGASSACEAE</v>
      </c>
      <c r="JR33" s="104" t="str">
        <f>VLOOKUP(JN33,Information!$A$2:$H$1000,8,FALSE)</f>
        <v>Brown.algae</v>
      </c>
      <c r="JS33" s="104" t="str">
        <f>VLOOKUP(JN33,Information!$A$2:$I$1000,9,FALSE)</f>
        <v>Macroalgae</v>
      </c>
      <c r="JT33" s="106"/>
      <c r="JU33" s="106"/>
      <c r="JV33" s="115" t="s">
        <v>309</v>
      </c>
      <c r="JW33" s="103">
        <f>VLOOKUP(JV33,Information!$A$2:$H$1000,2,FALSE)</f>
        <v>0</v>
      </c>
      <c r="JX33" s="104">
        <f>VLOOKUP(JV33,Information!$A$2:$H$1000,3,FALSE)</f>
        <v>0</v>
      </c>
      <c r="JY33" s="104">
        <f>VLOOKUP(JV33,Information!$A$2:$H$1000,4,FALSE)</f>
        <v>0</v>
      </c>
      <c r="JZ33" s="104" t="str">
        <f>VLOOKUP(JV33,Information!$A$2:$H$1000,8,FALSE)</f>
        <v>Coral.rubble</v>
      </c>
      <c r="KA33" s="104" t="str">
        <f>VLOOKUP(JV33,Information!$A$2:$I$1000,9,FALSE)</f>
        <v>Bare substrate</v>
      </c>
      <c r="KB33" s="106"/>
      <c r="KC33" s="106"/>
      <c r="KD33" s="115" t="s">
        <v>330</v>
      </c>
      <c r="KE33" s="103" t="str">
        <f>VLOOKUP(KD33,Information!$A$2:$H$1000,2,FALSE)</f>
        <v>unknown</v>
      </c>
      <c r="KF33" s="104" t="str">
        <f>VLOOKUP(KD33,Information!$A$2:$H$1000,3,FALSE)</f>
        <v>unknown</v>
      </c>
      <c r="KG33" s="104" t="str">
        <f>VLOOKUP(KD33,Information!$A$2:$H$1000,4,FALSE)</f>
        <v>unknown</v>
      </c>
      <c r="KH33" s="104" t="str">
        <f>VLOOKUP(KD33,Information!$A$2:$H$1000,8,FALSE)</f>
        <v>Soft.coral</v>
      </c>
      <c r="KI33" s="104" t="str">
        <f>VLOOKUP(KD33,Information!$A$2:$I$1000,9,FALSE)</f>
        <v>Cnidaria</v>
      </c>
      <c r="KJ33" s="106"/>
      <c r="KK33" s="106"/>
      <c r="KL33" s="115" t="s">
        <v>322</v>
      </c>
      <c r="KM33" s="103">
        <f>VLOOKUP(KL33,Information!$A$2:$H$1000,2,FALSE)</f>
        <v>0</v>
      </c>
      <c r="KN33" s="104">
        <f>VLOOKUP(KL33,Information!$A$2:$H$1000,3,FALSE)</f>
        <v>0</v>
      </c>
      <c r="KO33" s="104">
        <f>VLOOKUP(KL33,Information!$A$2:$H$1000,4,FALSE)</f>
        <v>0</v>
      </c>
      <c r="KP33" s="104" t="str">
        <f>VLOOKUP(KL33,Information!$A$2:$H$1000,8,FALSE)</f>
        <v>Sand</v>
      </c>
      <c r="KQ33" s="104" t="str">
        <f>VLOOKUP(KL33,Information!$A$2:$I$1000,9,FALSE)</f>
        <v>Bare substrate</v>
      </c>
      <c r="KR33" s="106"/>
      <c r="KS33" s="106"/>
      <c r="KT33" s="115" t="s">
        <v>248</v>
      </c>
      <c r="KU33" s="103" t="str">
        <f>VLOOKUP(KT33,Information!$A$2:$H$1000,2,FALSE)</f>
        <v>unknown</v>
      </c>
      <c r="KV33" s="104" t="str">
        <f>VLOOKUP(KT33,Information!$A$2:$H$1000,3,FALSE)</f>
        <v>Leptoseris</v>
      </c>
      <c r="KW33" s="104" t="str">
        <f>VLOOKUP(KT33,Information!$A$2:$H$1000,4,FALSE)</f>
        <v>Agariciidae</v>
      </c>
      <c r="KX33" s="104" t="str">
        <f>VLOOKUP(KT33,Information!$A$2:$H$1000,8,FALSE)</f>
        <v>Hard.coral</v>
      </c>
      <c r="KY33" s="104" t="str">
        <f>VLOOKUP(KT33,Information!$A$2:$I$1000,9,FALSE)</f>
        <v>Cnidaria</v>
      </c>
      <c r="KZ33" s="105" t="s">
        <v>1836</v>
      </c>
      <c r="LA33" s="106"/>
      <c r="LB33" s="115" t="s">
        <v>217</v>
      </c>
      <c r="LC33" s="103" t="str">
        <f>VLOOKUP(LB33,Information!$A$2:$H$1000,2,FALSE)</f>
        <v>unknown</v>
      </c>
      <c r="LD33" s="104" t="str">
        <f>VLOOKUP(LB33,Information!$A$2:$H$1000,3,FALSE)</f>
        <v>Galaxea</v>
      </c>
      <c r="LE33" s="104" t="str">
        <f>VLOOKUP(LB33,Information!$A$2:$H$1000,4,FALSE)</f>
        <v>EUPHYLLIIDAE</v>
      </c>
      <c r="LF33" s="104" t="str">
        <f>VLOOKUP(LB33,Information!$A$2:$H$1000,8,FALSE)</f>
        <v>Hard.coral</v>
      </c>
      <c r="LG33" s="104" t="str">
        <f>VLOOKUP(LB33,Information!$A$2:$I$1000,9,FALSE)</f>
        <v>Cnidaria</v>
      </c>
      <c r="LH33" s="105" t="s">
        <v>1836</v>
      </c>
      <c r="LI33" s="106"/>
      <c r="LJ33" s="115" t="s">
        <v>302</v>
      </c>
      <c r="LK33" s="103" t="str">
        <f>VLOOKUP(LJ33,Information!$A$2:$H$1000,2,FALSE)</f>
        <v>unknown</v>
      </c>
      <c r="LL33" s="104" t="str">
        <f>VLOOKUP(LJ33,Information!$A$2:$H$1000,3,FALSE)</f>
        <v>Porites (massive)</v>
      </c>
      <c r="LM33" s="104" t="str">
        <f>VLOOKUP(LJ33,Information!$A$2:$H$1000,4,FALSE)</f>
        <v>PORITIDAE</v>
      </c>
      <c r="LN33" s="104" t="str">
        <f>VLOOKUP(LJ33,Information!$A$2:$H$1000,8,FALSE)</f>
        <v>Hard.coral</v>
      </c>
      <c r="LO33" s="104" t="str">
        <f>VLOOKUP(LJ33,Information!$A$2:$I$1000,9,FALSE)</f>
        <v>Cnidaria</v>
      </c>
      <c r="LP33" s="105" t="s">
        <v>1837</v>
      </c>
      <c r="LQ33" s="106"/>
      <c r="LR33" s="115" t="s">
        <v>300</v>
      </c>
      <c r="LS33" s="103" t="str">
        <f>VLOOKUP(LR33,Information!$A$2:$H$1000,2,FALSE)</f>
        <v>Porites cylindrica</v>
      </c>
      <c r="LT33" s="104" t="str">
        <f>VLOOKUP(LR33,Information!$A$2:$H$1000,3,FALSE)</f>
        <v>Porites</v>
      </c>
      <c r="LU33" s="104" t="str">
        <f>VLOOKUP(LR33,Information!$A$2:$H$1000,4,FALSE)</f>
        <v>PORITIDAE</v>
      </c>
      <c r="LV33" s="104" t="str">
        <f>VLOOKUP(LR33,Information!$A$2:$H$1000,8,FALSE)</f>
        <v>Hard.coral</v>
      </c>
      <c r="LW33" s="104" t="str">
        <f>VLOOKUP(LR33,Information!$A$2:$I$1000,9,FALSE)</f>
        <v>Cnidaria</v>
      </c>
      <c r="LX33" s="105" t="s">
        <v>1836</v>
      </c>
      <c r="LY33" s="106"/>
      <c r="LZ33" s="115" t="s">
        <v>117</v>
      </c>
      <c r="MA33" s="103" t="str">
        <f>VLOOKUP(LZ33,Information!$A$2:$H$1000,2,FALSE)</f>
        <v>unknown</v>
      </c>
      <c r="MB33" s="104" t="str">
        <f>VLOOKUP(LZ33,Information!$A$2:$H$1000,3,FALSE)</f>
        <v>Astreopora</v>
      </c>
      <c r="MC33" s="104" t="str">
        <f>VLOOKUP(LZ33,Information!$A$2:$H$1000,4,FALSE)</f>
        <v>ACROPORIDAE</v>
      </c>
      <c r="MD33" s="104" t="str">
        <f>VLOOKUP(LZ33,Information!$A$2:$H$1000,8,FALSE)</f>
        <v>Hard.coral</v>
      </c>
      <c r="ME33" s="104" t="str">
        <f>VLOOKUP(LZ33,Information!$A$2:$I$1000,9,FALSE)</f>
        <v>Cnidaria</v>
      </c>
      <c r="MF33" s="105" t="s">
        <v>1836</v>
      </c>
      <c r="MG33" s="106"/>
      <c r="MH33" s="115" t="s">
        <v>359</v>
      </c>
      <c r="MI33" s="103" t="str">
        <f>VLOOKUP(MH33,Information!$A$2:$H$1000,2,FALSE)</f>
        <v>unknown</v>
      </c>
      <c r="MJ33" s="104" t="str">
        <f>VLOOKUP(MH33,Information!$A$2:$H$1000,3,FALSE)</f>
        <v>unknown</v>
      </c>
      <c r="MK33" s="104" t="str">
        <f>VLOOKUP(MH33,Information!$A$2:$H$1000,4,FALSE)</f>
        <v>unknown</v>
      </c>
      <c r="ML33" s="104" t="str">
        <f>VLOOKUP(MH33,Information!$A$2:$H$1000,8,FALSE)</f>
        <v>Turf.algae</v>
      </c>
      <c r="MM33" s="104" t="str">
        <f>VLOOKUP(MH33,Information!$A$2:$I$1000,9,FALSE)</f>
        <v>Turf algae</v>
      </c>
      <c r="MN33" s="106"/>
      <c r="MO33" s="106"/>
      <c r="MP33" s="115" t="s">
        <v>141</v>
      </c>
      <c r="MQ33" s="103" t="str">
        <f>VLOOKUP(MP33,Information!$A$2:$H$1000,2,FALSE)</f>
        <v>Carteriospongia foliascens</v>
      </c>
      <c r="MR33" s="104" t="str">
        <f>VLOOKUP(MP33,Information!$A$2:$H$1000,3,FALSE)</f>
        <v>Carteriospongia</v>
      </c>
      <c r="MS33" s="104" t="str">
        <f>VLOOKUP(MP33,Information!$A$2:$H$1000,4,FALSE)</f>
        <v>THORECTIDAE</v>
      </c>
      <c r="MT33" s="104" t="str">
        <f>VLOOKUP(MP33,Information!$A$2:$H$1000,8,FALSE)</f>
        <v>Sponge</v>
      </c>
      <c r="MU33" s="104" t="str">
        <f>VLOOKUP(MP33,Information!$A$2:$I$1000,9,FALSE)</f>
        <v>Sponge</v>
      </c>
      <c r="MV33" s="106"/>
      <c r="MW33" s="106"/>
      <c r="MX33" s="115" t="s">
        <v>216</v>
      </c>
      <c r="MY33" s="103" t="str">
        <f>VLOOKUP(MX33,Information!$A$2:$H$1000,2,FALSE)</f>
        <v>unknown</v>
      </c>
      <c r="MZ33" s="104" t="str">
        <f>VLOOKUP(MX33,Information!$A$2:$H$1000,3,FALSE)</f>
        <v>unknown</v>
      </c>
      <c r="NA33" s="104" t="str">
        <f>VLOOKUP(MX33,Information!$A$2:$H$1000,4,FALSE)</f>
        <v>unknown</v>
      </c>
      <c r="NB33" s="104" t="str">
        <f>VLOOKUP(MX33,Information!$A$2:$H$1000,8,FALSE)</f>
        <v>Green.algae</v>
      </c>
      <c r="NC33" s="104" t="str">
        <f>VLOOKUP(MX33,Information!$A$2:$I$1000,9,FALSE)</f>
        <v>Macroalgae</v>
      </c>
      <c r="ND33" s="106"/>
      <c r="NE33" s="106"/>
      <c r="NF33" s="115" t="s">
        <v>322</v>
      </c>
      <c r="NG33" s="103">
        <f>VLOOKUP(NF33,Information!$A$2:$H$1000,2,FALSE)</f>
        <v>0</v>
      </c>
      <c r="NH33" s="104">
        <f>VLOOKUP(NF33,Information!$A$2:$H$1000,3,FALSE)</f>
        <v>0</v>
      </c>
      <c r="NI33" s="104">
        <f>VLOOKUP(NF33,Information!$A$2:$H$1000,4,FALSE)</f>
        <v>0</v>
      </c>
      <c r="NJ33" s="104" t="str">
        <f>VLOOKUP(NF33,Information!$A$2:$H$1000,8,FALSE)</f>
        <v>Sand</v>
      </c>
      <c r="NK33" s="104" t="str">
        <f>VLOOKUP(NF33,Information!$A$2:$I$1000,9,FALSE)</f>
        <v>Bare substrate</v>
      </c>
      <c r="NL33" s="106"/>
      <c r="NM33" s="106"/>
      <c r="NN33" s="115" t="s">
        <v>82</v>
      </c>
      <c r="NO33" s="103" t="str">
        <f>VLOOKUP(NN33,Information!$A$2:$H$1000,2,FALSE)</f>
        <v>unknown</v>
      </c>
      <c r="NP33" s="104" t="str">
        <f>VLOOKUP(NN33,Information!$A$2:$H$1000,3,FALSE)</f>
        <v>Acropora</v>
      </c>
      <c r="NQ33" s="104" t="str">
        <f>VLOOKUP(NN33,Information!$A$2:$H$1000,4,FALSE)</f>
        <v>ACROPORIDAE</v>
      </c>
      <c r="NR33" s="104" t="str">
        <f>VLOOKUP(NN33,Information!$A$2:$H$1000,8,FALSE)</f>
        <v>Hard.coral</v>
      </c>
      <c r="NS33" s="104" t="str">
        <f>VLOOKUP(NN33,Information!$A$2:$I$1000,9,FALSE)</f>
        <v>Cnidaria</v>
      </c>
      <c r="NT33" s="105" t="s">
        <v>1836</v>
      </c>
      <c r="NU33" s="106"/>
      <c r="NV33" s="115" t="s">
        <v>304</v>
      </c>
      <c r="NW33" s="103" t="str">
        <f>VLOOKUP(NV33,Information!$A$2:$H$1000,2,FALSE)</f>
        <v>Porites rus</v>
      </c>
      <c r="NX33" s="104" t="str">
        <f>VLOOKUP(NV33,Information!$A$2:$H$1000,3,FALSE)</f>
        <v>Porites</v>
      </c>
      <c r="NY33" s="104" t="str">
        <f>VLOOKUP(NV33,Information!$A$2:$H$1000,4,FALSE)</f>
        <v>PORITIDAE</v>
      </c>
      <c r="NZ33" s="104" t="str">
        <f>VLOOKUP(NV33,Information!$A$2:$H$1000,8,FALSE)</f>
        <v>Hard.coral</v>
      </c>
      <c r="OA33" s="104" t="str">
        <f>VLOOKUP(NV33,Information!$A$2:$I$1000,9,FALSE)</f>
        <v>Cnidaria</v>
      </c>
      <c r="OB33" s="105" t="s">
        <v>1836</v>
      </c>
      <c r="OC33" s="106"/>
      <c r="OD33" s="107" t="s">
        <v>320</v>
      </c>
      <c r="OE33" s="103">
        <f>VLOOKUP(OD33,Information!$A$2:$H$1000,2,FALSE)</f>
        <v>0</v>
      </c>
      <c r="OF33" s="104">
        <f>VLOOKUP(OD33,Information!$A$2:$H$1000,3,FALSE)</f>
        <v>0</v>
      </c>
      <c r="OG33" s="104">
        <f>VLOOKUP(OD33,Information!$A$2:$H$1000,4,FALSE)</f>
        <v>0</v>
      </c>
      <c r="OH33" s="104" t="str">
        <f>VLOOKUP(OD33,Information!$A$2:$H$1000,8,FALSE)</f>
        <v>Bare.rock</v>
      </c>
      <c r="OI33" s="104" t="str">
        <f>VLOOKUP(OD33,Information!$A$2:$I$1000,9,FALSE)</f>
        <v>Bare substrate</v>
      </c>
      <c r="OJ33" s="106"/>
      <c r="OK33" s="106"/>
      <c r="OL33" s="107" t="s">
        <v>298</v>
      </c>
      <c r="OM33" s="103" t="str">
        <f>VLOOKUP(OL33,Information!$A$2:$H$1000,2,FALSE)</f>
        <v>unknown</v>
      </c>
      <c r="ON33" s="104" t="str">
        <f>VLOOKUP(OL33,Information!$A$2:$H$1000,3,FALSE)</f>
        <v>Porites</v>
      </c>
      <c r="OO33" s="104" t="str">
        <f>VLOOKUP(OL33,Information!$A$2:$H$1000,4,FALSE)</f>
        <v>PORITIDAE</v>
      </c>
      <c r="OP33" s="104" t="str">
        <f>VLOOKUP(OL33,Information!$A$2:$H$1000,8,FALSE)</f>
        <v>Hard.coral</v>
      </c>
      <c r="OQ33" s="104" t="str">
        <f>VLOOKUP(OL33,Information!$A$2:$I$1000,9,FALSE)</f>
        <v>Cnidaria</v>
      </c>
      <c r="OR33" s="105" t="s">
        <v>1836</v>
      </c>
      <c r="OS33" s="106"/>
      <c r="OT33" s="107" t="s">
        <v>217</v>
      </c>
      <c r="OU33" s="103" t="str">
        <f>VLOOKUP(OT33,Information!$A$2:$H$1000,2,FALSE)</f>
        <v>unknown</v>
      </c>
      <c r="OV33" s="104" t="str">
        <f>VLOOKUP(OT33,Information!$A$2:$H$1000,3,FALSE)</f>
        <v>Galaxea</v>
      </c>
      <c r="OW33" s="104" t="str">
        <f>VLOOKUP(OT33,Information!$A$2:$H$1000,4,FALSE)</f>
        <v>EUPHYLLIIDAE</v>
      </c>
      <c r="OX33" s="104" t="str">
        <f>VLOOKUP(OT33,Information!$A$2:$H$1000,8,FALSE)</f>
        <v>Hard.coral</v>
      </c>
      <c r="OY33" s="104" t="str">
        <f>VLOOKUP(OT33,Information!$A$2:$I$1000,9,FALSE)</f>
        <v>Cnidaria</v>
      </c>
      <c r="OZ33" s="105" t="s">
        <v>80</v>
      </c>
      <c r="PA33" s="106"/>
      <c r="PB33" s="107" t="s">
        <v>309</v>
      </c>
      <c r="PC33" s="103">
        <f>VLOOKUP(PB33,Information!$A$2:$H$1000,2,FALSE)</f>
        <v>0</v>
      </c>
      <c r="PD33" s="104">
        <f>VLOOKUP(PB33,Information!$A$2:$H$1000,3,FALSE)</f>
        <v>0</v>
      </c>
      <c r="PE33" s="104">
        <f>VLOOKUP(PB33,Information!$A$2:$H$1000,4,FALSE)</f>
        <v>0</v>
      </c>
      <c r="PF33" s="104" t="str">
        <f>VLOOKUP(PB33,Information!$A$2:$H$1000,8,FALSE)</f>
        <v>Coral.rubble</v>
      </c>
      <c r="PG33" s="104" t="str">
        <f>VLOOKUP(PB33,Information!$A$2:$I$1000,9,FALSE)</f>
        <v>Bare substrate</v>
      </c>
      <c r="PH33" s="106"/>
      <c r="PI33" s="106"/>
      <c r="PJ33" s="107" t="s">
        <v>309</v>
      </c>
      <c r="PK33" s="103">
        <f>VLOOKUP(PJ33,Information!$A$2:$H$1000,2,FALSE)</f>
        <v>0</v>
      </c>
      <c r="PL33" s="104">
        <f>VLOOKUP(PJ33,Information!$A$2:$H$1000,3,FALSE)</f>
        <v>0</v>
      </c>
      <c r="PM33" s="104">
        <f>VLOOKUP(PJ33,Information!$A$2:$H$1000,4,FALSE)</f>
        <v>0</v>
      </c>
      <c r="PN33" s="104" t="str">
        <f>VLOOKUP(PJ33,Information!$A$2:$H$1000,8,FALSE)</f>
        <v>Coral.rubble</v>
      </c>
      <c r="PO33" s="104" t="str">
        <f>VLOOKUP(PJ33,Information!$A$2:$I$1000,9,FALSE)</f>
        <v>Bare substrate</v>
      </c>
      <c r="PP33" s="106"/>
      <c r="PQ33" s="106"/>
      <c r="PR33" s="107" t="s">
        <v>322</v>
      </c>
      <c r="PS33" s="103">
        <f>VLOOKUP(PR33,Information!$A$2:$H$1000,2,FALSE)</f>
        <v>0</v>
      </c>
      <c r="PT33" s="104">
        <f>VLOOKUP(PR33,Information!$A$2:$H$1000,3,FALSE)</f>
        <v>0</v>
      </c>
      <c r="PU33" s="104">
        <f>VLOOKUP(PR33,Information!$A$2:$H$1000,4,FALSE)</f>
        <v>0</v>
      </c>
      <c r="PV33" s="104" t="str">
        <f>VLOOKUP(PR33,Information!$A$2:$H$1000,8,FALSE)</f>
        <v>Sand</v>
      </c>
      <c r="PW33" s="104" t="str">
        <f>VLOOKUP(PR33,Information!$A$2:$I$1000,9,FALSE)</f>
        <v>Bare substrate</v>
      </c>
      <c r="PX33" s="106"/>
      <c r="PY33" s="106"/>
      <c r="PZ33" s="107" t="s">
        <v>337</v>
      </c>
      <c r="QA33" s="103" t="str">
        <f>VLOOKUP(PZ33,Information!$A$2:$H$1000,2,FALSE)</f>
        <v>unknown</v>
      </c>
      <c r="QB33" s="104" t="str">
        <f>VLOOKUP(PZ33,Information!$A$2:$H$1000,3,FALSE)</f>
        <v>Sinularia</v>
      </c>
      <c r="QC33" s="104" t="str">
        <f>VLOOKUP(PZ33,Information!$A$2:$H$1000,4,FALSE)</f>
        <v>ALCYONIIDAE</v>
      </c>
      <c r="QD33" s="104" t="str">
        <f>VLOOKUP(PZ33,Information!$A$2:$H$1000,8,FALSE)</f>
        <v>Soft.coral</v>
      </c>
      <c r="QE33" s="104" t="str">
        <f>VLOOKUP(PZ33,Information!$A$2:$I$1000,9,FALSE)</f>
        <v>Cnidaria</v>
      </c>
      <c r="QF33" s="106"/>
      <c r="QG33" s="106"/>
      <c r="QH33" s="107" t="s">
        <v>322</v>
      </c>
      <c r="QI33" s="103">
        <f>VLOOKUP(QH33,Information!$A$2:$H$1000,2,FALSE)</f>
        <v>0</v>
      </c>
      <c r="QJ33" s="104">
        <f>VLOOKUP(QH33,Information!$A$2:$H$1000,3,FALSE)</f>
        <v>0</v>
      </c>
      <c r="QK33" s="104">
        <f>VLOOKUP(QH33,Information!$A$2:$H$1000,4,FALSE)</f>
        <v>0</v>
      </c>
      <c r="QL33" s="104" t="str">
        <f>VLOOKUP(QH33,Information!$A$2:$H$1000,8,FALSE)</f>
        <v>Sand</v>
      </c>
      <c r="QM33" s="104" t="str">
        <f>VLOOKUP(QH33,Information!$A$2:$I$1000,9,FALSE)</f>
        <v>Bare substrate</v>
      </c>
      <c r="QN33" s="106"/>
      <c r="QO33" s="106"/>
      <c r="QP33" s="107" t="s">
        <v>322</v>
      </c>
      <c r="QQ33" s="103">
        <f>VLOOKUP(QP33,Information!$A$2:$H$1000,2,FALSE)</f>
        <v>0</v>
      </c>
      <c r="QR33" s="104">
        <f>VLOOKUP(QP33,Information!$A$2:$H$1000,3,FALSE)</f>
        <v>0</v>
      </c>
      <c r="QS33" s="104">
        <f>VLOOKUP(QP33,Information!$A$2:$H$1000,4,FALSE)</f>
        <v>0</v>
      </c>
      <c r="QT33" s="104" t="str">
        <f>VLOOKUP(QP33,Information!$A$2:$H$1000,8,FALSE)</f>
        <v>Sand</v>
      </c>
      <c r="QU33" s="104" t="str">
        <f>VLOOKUP(QP33,Information!$A$2:$I$1000,9,FALSE)</f>
        <v>Bare substrate</v>
      </c>
      <c r="QV33" s="106"/>
      <c r="QW33" s="106"/>
      <c r="QX33" s="107" t="s">
        <v>298</v>
      </c>
      <c r="QY33" s="103" t="str">
        <f>VLOOKUP(QX33,Information!$A$2:$H$1000,2,FALSE)</f>
        <v>unknown</v>
      </c>
      <c r="QZ33" s="104" t="str">
        <f>VLOOKUP(QX33,Information!$A$2:$H$1000,3,FALSE)</f>
        <v>Porites</v>
      </c>
      <c r="RA33" s="104" t="str">
        <f>VLOOKUP(QX33,Information!$A$2:$H$1000,4,FALSE)</f>
        <v>PORITIDAE</v>
      </c>
      <c r="RB33" s="104" t="str">
        <f>VLOOKUP(QX33,Information!$A$2:$H$1000,8,FALSE)</f>
        <v>Hard.coral</v>
      </c>
      <c r="RC33" s="104" t="str">
        <f>VLOOKUP(QX33,Information!$A$2:$I$1000,9,FALSE)</f>
        <v>Cnidaria</v>
      </c>
      <c r="RD33" s="105" t="s">
        <v>1836</v>
      </c>
      <c r="RE33" s="106"/>
      <c r="RF33" s="107" t="s">
        <v>322</v>
      </c>
      <c r="RG33" s="103">
        <f>VLOOKUP(RF33,Information!$A$2:$H$1000,2,FALSE)</f>
        <v>0</v>
      </c>
      <c r="RH33" s="104">
        <f>VLOOKUP(RF33,Information!$A$2:$H$1000,3,FALSE)</f>
        <v>0</v>
      </c>
      <c r="RI33" s="104">
        <f>VLOOKUP(RF33,Information!$A$2:$H$1000,4,FALSE)</f>
        <v>0</v>
      </c>
      <c r="RJ33" s="104" t="str">
        <f>VLOOKUP(RF33,Information!$A$2:$H$1000,8,FALSE)</f>
        <v>Sand</v>
      </c>
      <c r="RK33" s="104" t="str">
        <f>VLOOKUP(RF33,Information!$A$2:$I$1000,9,FALSE)</f>
        <v>Bare substrate</v>
      </c>
      <c r="RL33" s="106"/>
      <c r="RM33" s="106"/>
      <c r="RN33" s="107" t="s">
        <v>309</v>
      </c>
      <c r="RO33" s="103">
        <f>VLOOKUP(RN33,Information!$A$2:$H$1000,2,FALSE)</f>
        <v>0</v>
      </c>
      <c r="RP33" s="104">
        <f>VLOOKUP(RN33,Information!$A$2:$H$1000,3,FALSE)</f>
        <v>0</v>
      </c>
      <c r="RQ33" s="104">
        <f>VLOOKUP(RN33,Information!$A$2:$H$1000,4,FALSE)</f>
        <v>0</v>
      </c>
      <c r="RR33" s="104" t="str">
        <f>VLOOKUP(RN33,Information!$A$2:$H$1000,8,FALSE)</f>
        <v>Coral.rubble</v>
      </c>
      <c r="RS33" s="104" t="str">
        <f>VLOOKUP(RN33,Information!$A$2:$I$1000,9,FALSE)</f>
        <v>Bare substrate</v>
      </c>
      <c r="RT33" s="106"/>
      <c r="RU33" s="106"/>
      <c r="RV33" s="107" t="s">
        <v>320</v>
      </c>
      <c r="RW33" s="103">
        <f>VLOOKUP(RV33,Information!$A$2:$H$1000,2,FALSE)</f>
        <v>0</v>
      </c>
      <c r="RX33" s="104">
        <f>VLOOKUP(RV33,Information!$A$2:$H$1000,3,FALSE)</f>
        <v>0</v>
      </c>
      <c r="RY33" s="104">
        <f>VLOOKUP(RV33,Information!$A$2:$H$1000,4,FALSE)</f>
        <v>0</v>
      </c>
      <c r="RZ33" s="104" t="str">
        <f>VLOOKUP(RV33,Information!$A$2:$H$1000,8,FALSE)</f>
        <v>Bare.rock</v>
      </c>
      <c r="SA33" s="104" t="str">
        <f>VLOOKUP(RV33,Information!$A$2:$I$1000,9,FALSE)</f>
        <v>Bare substrate</v>
      </c>
      <c r="SB33" s="106"/>
      <c r="SC33" s="106"/>
      <c r="SD33" s="107" t="s">
        <v>359</v>
      </c>
      <c r="SE33" s="103" t="str">
        <f>VLOOKUP(SD33,Information!$A$2:$H$1000,2,FALSE)</f>
        <v>unknown</v>
      </c>
      <c r="SF33" s="104" t="str">
        <f>VLOOKUP(SD33,Information!$A$2:$H$1000,3,FALSE)</f>
        <v>unknown</v>
      </c>
      <c r="SG33" s="104" t="str">
        <f>VLOOKUP(SD33,Information!$A$2:$H$1000,4,FALSE)</f>
        <v>unknown</v>
      </c>
      <c r="SH33" s="104" t="str">
        <f>VLOOKUP(SD33,Information!$A$2:$H$1000,8,FALSE)</f>
        <v>Turf.algae</v>
      </c>
      <c r="SI33" s="104" t="str">
        <f>VLOOKUP(SD33,Information!$A$2:$I$1000,9,FALSE)</f>
        <v>Turf algae</v>
      </c>
      <c r="SJ33" s="106"/>
      <c r="SK33" s="106"/>
      <c r="SL33" s="107" t="s">
        <v>87</v>
      </c>
      <c r="SM33" s="103" t="str">
        <f>VLOOKUP(SL33,Information!$A$2:$H$1000,2,FALSE)</f>
        <v>unknown</v>
      </c>
      <c r="SN33" s="104" t="str">
        <f>VLOOKUP(SL33,Information!$A$2:$H$1000,3,FALSE)</f>
        <v>unknown</v>
      </c>
      <c r="SO33" s="104" t="str">
        <f>VLOOKUP(SL33,Information!$A$2:$H$1000,4,FALSE)</f>
        <v>unknown</v>
      </c>
      <c r="SP33" s="104" t="str">
        <f>VLOOKUP(SL33,Information!$A$2:$H$1000,8,FALSE)</f>
        <v>Algae</v>
      </c>
      <c r="SQ33" s="104" t="str">
        <f>VLOOKUP(SL33,Information!$A$2:$I$1000,9,FALSE)</f>
        <v>macroalgae</v>
      </c>
      <c r="SR33" s="106"/>
      <c r="SS33" s="106"/>
      <c r="ST33" s="107" t="s">
        <v>322</v>
      </c>
      <c r="SU33" s="103">
        <f>VLOOKUP(ST33,Information!$A$2:$H$1000,2,FALSE)</f>
        <v>0</v>
      </c>
      <c r="SV33" s="104">
        <f>VLOOKUP(ST33,Information!$A$2:$H$1000,3,FALSE)</f>
        <v>0</v>
      </c>
      <c r="SW33" s="104">
        <f>VLOOKUP(ST33,Information!$A$2:$H$1000,4,FALSE)</f>
        <v>0</v>
      </c>
      <c r="SX33" s="104" t="str">
        <f>VLOOKUP(ST33,Information!$A$2:$H$1000,8,FALSE)</f>
        <v>Sand</v>
      </c>
      <c r="SY33" s="104" t="str">
        <f>VLOOKUP(ST33,Information!$A$2:$I$1000,9,FALSE)</f>
        <v>Bare substrate</v>
      </c>
      <c r="SZ33" s="106"/>
      <c r="TA33" s="106"/>
      <c r="TB33" s="108" t="s">
        <v>298</v>
      </c>
      <c r="TC33" s="109" t="str">
        <f>VLOOKUP(TB33,Information!$A$2:$H$1000,2,FALSE)</f>
        <v>unknown</v>
      </c>
      <c r="TD33" s="109" t="str">
        <f>VLOOKUP(TB33,Information!$A$2:$H$1000,3,FALSE)</f>
        <v>Porites</v>
      </c>
      <c r="TE33" s="109" t="str">
        <f>VLOOKUP(TB33,Information!$A$2:$H$1000,4,FALSE)</f>
        <v>PORITIDAE</v>
      </c>
      <c r="TF33" s="109" t="str">
        <f>VLOOKUP(TB33,Information!$A$2:$H$1000,8,FALSE)</f>
        <v>Hard.coral</v>
      </c>
      <c r="TG33" s="109" t="str">
        <f>VLOOKUP(TB33,Information!$A$2:$I$1000,9,FALSE)</f>
        <v>Cnidaria</v>
      </c>
      <c r="TH33" s="110" t="s">
        <v>1836</v>
      </c>
      <c r="TI33" s="111"/>
      <c r="TJ33" s="108" t="s">
        <v>92</v>
      </c>
      <c r="TK33" s="109" t="str">
        <f>VLOOKUP(TJ33,Information!$A$2:$H$1000,2,FALSE)</f>
        <v>unknown</v>
      </c>
      <c r="TL33" s="109" t="str">
        <f>VLOOKUP(TJ33,Information!$A$2:$H$1000,3,FALSE)</f>
        <v>unknown</v>
      </c>
      <c r="TM33" s="109" t="str">
        <f>VLOOKUP(TJ33,Information!$A$2:$H$1000,4,FALSE)</f>
        <v>unknown</v>
      </c>
      <c r="TN33" s="109" t="str">
        <f>VLOOKUP(TJ33,Information!$A$2:$H$1000,8,FALSE)</f>
        <v>Sea.anemone</v>
      </c>
      <c r="TO33" s="109" t="str">
        <f>VLOOKUP(TJ33,Information!$A$2:$I$1000,9,FALSE)</f>
        <v>Cnidaria</v>
      </c>
      <c r="TP33" s="112"/>
      <c r="TQ33" s="111"/>
      <c r="TR33" s="108" t="s">
        <v>320</v>
      </c>
      <c r="TS33" s="109">
        <f>VLOOKUP(TR33,Information!$A$2:$H$1000,2,FALSE)</f>
        <v>0</v>
      </c>
      <c r="TT33" s="109">
        <f>VLOOKUP(TR33,Information!$A$2:$H$1000,3,FALSE)</f>
        <v>0</v>
      </c>
      <c r="TU33" s="109">
        <f>VLOOKUP(TR33,Information!$A$2:$H$1000,4,FALSE)</f>
        <v>0</v>
      </c>
      <c r="TV33" s="109" t="str">
        <f>VLOOKUP(TR33,Information!$A$2:$H$1000,8,FALSE)</f>
        <v>Bare.rock</v>
      </c>
      <c r="TW33" s="109" t="str">
        <f>VLOOKUP(TR33,Information!$A$2:$I$1000,9,FALSE)</f>
        <v>Bare substrate</v>
      </c>
      <c r="TX33" s="112"/>
      <c r="TY33" s="111"/>
      <c r="TZ33" s="108" t="s">
        <v>309</v>
      </c>
      <c r="UA33" s="109">
        <f>VLOOKUP(TZ33,Information!$A$2:$H$1000,2,FALSE)</f>
        <v>0</v>
      </c>
      <c r="UB33" s="109">
        <f>VLOOKUP(TZ33,Information!$A$2:$H$1000,3,FALSE)</f>
        <v>0</v>
      </c>
      <c r="UC33" s="109">
        <f>VLOOKUP(TZ33,Information!$A$2:$H$1000,4,FALSE)</f>
        <v>0</v>
      </c>
      <c r="UD33" s="109" t="str">
        <f>VLOOKUP(TZ33,Information!$A$2:$H$1000,8,FALSE)</f>
        <v>Coral.rubble</v>
      </c>
      <c r="UE33" s="109" t="str">
        <f>VLOOKUP(TZ33,Information!$A$2:$I$1000,9,FALSE)</f>
        <v>Bare substrate</v>
      </c>
      <c r="UF33" s="112"/>
      <c r="UG33" s="111"/>
      <c r="UH33" s="108" t="s">
        <v>309</v>
      </c>
      <c r="UI33" s="109">
        <f>VLOOKUP(UH33,Information!$A$2:$H$1000,2,FALSE)</f>
        <v>0</v>
      </c>
      <c r="UJ33" s="109">
        <f>VLOOKUP(UH33,Information!$A$2:$H$1000,3,FALSE)</f>
        <v>0</v>
      </c>
      <c r="UK33" s="109">
        <f>VLOOKUP(UH33,Information!$A$2:$H$1000,4,FALSE)</f>
        <v>0</v>
      </c>
      <c r="UL33" s="109" t="str">
        <f>VLOOKUP(UH33,Information!$A$2:$H$1000,8,FALSE)</f>
        <v>Coral.rubble</v>
      </c>
      <c r="UM33" s="109" t="str">
        <f>VLOOKUP(UH33,Information!$A$2:$I$1000,9,FALSE)</f>
        <v>Bare substrate</v>
      </c>
      <c r="UN33" s="112"/>
      <c r="UO33" s="111"/>
      <c r="UP33" s="108" t="s">
        <v>104</v>
      </c>
      <c r="UQ33" s="109">
        <f>VLOOKUP(UP33,Information!$A$2:$H$1000,2,FALSE)</f>
        <v>0</v>
      </c>
      <c r="UR33" s="109">
        <f>VLOOKUP(UP33,Information!$A$2:$H$1000,3,FALSE)</f>
        <v>0</v>
      </c>
      <c r="US33" s="109">
        <f>VLOOKUP(UP33,Information!$A$2:$H$1000,4,FALSE)</f>
        <v>0</v>
      </c>
      <c r="UT33" s="109" t="str">
        <f>VLOOKUP(UP33,Information!$A$2:$H$1000,8,FALSE)</f>
        <v>Artificial.reef.substrate</v>
      </c>
      <c r="UU33" s="109" t="str">
        <f>VLOOKUP(UP33,Information!$A$2:$I$1000,9,FALSE)</f>
        <v>Bare substrate</v>
      </c>
      <c r="UV33" s="112"/>
      <c r="UW33" s="111"/>
      <c r="UX33" s="108" t="s">
        <v>322</v>
      </c>
      <c r="UY33" s="109">
        <f>VLOOKUP(UX33,Information!$A$2:$H$1000,2,FALSE)</f>
        <v>0</v>
      </c>
      <c r="UZ33" s="109">
        <f>VLOOKUP(UX33,Information!$A$2:$H$1000,3,FALSE)</f>
        <v>0</v>
      </c>
      <c r="VA33" s="109">
        <f>VLOOKUP(UX33,Information!$A$2:$H$1000,4,FALSE)</f>
        <v>0</v>
      </c>
      <c r="VB33" s="109" t="str">
        <f>VLOOKUP(UX33,Information!$A$2:$H$1000,8,FALSE)</f>
        <v>Sand</v>
      </c>
      <c r="VC33" s="109" t="str">
        <f>VLOOKUP(UX33,Information!$A$2:$I$1000,9,FALSE)</f>
        <v>Bare substrate</v>
      </c>
      <c r="VD33" s="112"/>
      <c r="VE33" s="111"/>
      <c r="VF33" s="108" t="s">
        <v>309</v>
      </c>
      <c r="VG33" s="109">
        <f>VLOOKUP(VF33,Information!$A$2:$H$1000,2,FALSE)</f>
        <v>0</v>
      </c>
      <c r="VH33" s="109">
        <f>VLOOKUP(VF33,Information!$A$2:$H$1000,3,FALSE)</f>
        <v>0</v>
      </c>
      <c r="VI33" s="109">
        <f>VLOOKUP(VF33,Information!$A$2:$H$1000,4,FALSE)</f>
        <v>0</v>
      </c>
      <c r="VJ33" s="109" t="str">
        <f>VLOOKUP(VF33,Information!$A$2:$H$1000,8,FALSE)</f>
        <v>Coral.rubble</v>
      </c>
      <c r="VK33" s="109" t="str">
        <f>VLOOKUP(VF33,Information!$A$2:$I$1000,9,FALSE)</f>
        <v>Bare substrate</v>
      </c>
      <c r="VL33" s="112"/>
      <c r="VM33" s="111"/>
      <c r="VN33" s="108" t="s">
        <v>322</v>
      </c>
      <c r="VO33" s="109">
        <f>VLOOKUP(VN33,Information!$A$2:$H$1000,2,FALSE)</f>
        <v>0</v>
      </c>
      <c r="VP33" s="109">
        <f>VLOOKUP(VN33,Information!$A$2:$H$1000,3,FALSE)</f>
        <v>0</v>
      </c>
      <c r="VQ33" s="109">
        <f>VLOOKUP(VN33,Information!$A$2:$H$1000,4,FALSE)</f>
        <v>0</v>
      </c>
      <c r="VR33" s="109" t="str">
        <f>VLOOKUP(VN33,Information!$A$2:$H$1000,8,FALSE)</f>
        <v>Sand</v>
      </c>
      <c r="VS33" s="109" t="str">
        <f>VLOOKUP(VN33,Information!$A$2:$I$1000,9,FALSE)</f>
        <v>Bare substrate</v>
      </c>
      <c r="VT33" s="112"/>
      <c r="VU33" s="111"/>
      <c r="VV33" s="108" t="s">
        <v>309</v>
      </c>
      <c r="VW33" s="109">
        <f>VLOOKUP(VV33,Information!$A$2:$H$1000,2,FALSE)</f>
        <v>0</v>
      </c>
      <c r="VX33" s="109">
        <f>VLOOKUP(VV33,Information!$A$2:$H$1000,3,FALSE)</f>
        <v>0</v>
      </c>
      <c r="VY33" s="109">
        <f>VLOOKUP(VV33,Information!$A$2:$H$1000,4,FALSE)</f>
        <v>0</v>
      </c>
      <c r="VZ33" s="109" t="str">
        <f>VLOOKUP(VV33,Information!$A$2:$H$1000,8,FALSE)</f>
        <v>Coral.rubble</v>
      </c>
      <c r="WA33" s="109" t="str">
        <f>VLOOKUP(VV33,Information!$A$2:$I$1000,9,FALSE)</f>
        <v>Bare substrate</v>
      </c>
      <c r="WB33" s="112"/>
      <c r="WC33" s="111"/>
      <c r="WD33" s="108" t="s">
        <v>320</v>
      </c>
      <c r="WE33" s="109">
        <f>VLOOKUP(WD33,Information!$A$2:$H$1000,2,FALSE)</f>
        <v>0</v>
      </c>
      <c r="WF33" s="109">
        <f>VLOOKUP(WD33,Information!$A$2:$H$1000,3,FALSE)</f>
        <v>0</v>
      </c>
      <c r="WG33" s="109">
        <f>VLOOKUP(WD33,Information!$A$2:$H$1000,4,FALSE)</f>
        <v>0</v>
      </c>
      <c r="WH33" s="109" t="str">
        <f>VLOOKUP(WD33,Information!$A$2:$H$1000,8,FALSE)</f>
        <v>Bare.rock</v>
      </c>
      <c r="WI33" s="109" t="str">
        <f>VLOOKUP(WD33,Information!$A$2:$I$1000,9,FALSE)</f>
        <v>Bare substrate</v>
      </c>
      <c r="WJ33" s="112"/>
      <c r="WK33" s="111"/>
      <c r="WL33" s="108" t="s">
        <v>191</v>
      </c>
      <c r="WM33" s="109" t="str">
        <f>VLOOKUP(WL33,Information!$A$2:$H$1000,2,FALSE)</f>
        <v>Didemnum molle</v>
      </c>
      <c r="WN33" s="109" t="str">
        <f>VLOOKUP(WL33,Information!$A$2:$H$1000,3,FALSE)</f>
        <v>Didemnum</v>
      </c>
      <c r="WO33" s="109" t="str">
        <f>VLOOKUP(WL33,Information!$A$2:$H$1000,4,FALSE)</f>
        <v>DIDEMNIDAE</v>
      </c>
      <c r="WP33" s="109" t="str">
        <f>VLOOKUP(WL33,Information!$A$2:$H$1000,8,FALSE)</f>
        <v>Tunicate</v>
      </c>
      <c r="WQ33" s="109" t="str">
        <f>VLOOKUP(WL33,Information!$A$2:$I$1000,9,FALSE)</f>
        <v>Tunicates</v>
      </c>
      <c r="WR33" s="112"/>
      <c r="WS33" s="111"/>
      <c r="WT33" s="108" t="s">
        <v>309</v>
      </c>
      <c r="WU33" s="109">
        <f>VLOOKUP(WT33,Information!$A$2:$H$1000,2,FALSE)</f>
        <v>0</v>
      </c>
      <c r="WV33" s="109">
        <f>VLOOKUP(WT33,Information!$A$2:$H$1000,3,FALSE)</f>
        <v>0</v>
      </c>
      <c r="WW33" s="109">
        <f>VLOOKUP(WT33,Information!$A$2:$H$1000,4,FALSE)</f>
        <v>0</v>
      </c>
      <c r="WX33" s="109" t="str">
        <f>VLOOKUP(WT33,Information!$A$2:$H$1000,8,FALSE)</f>
        <v>Coral.rubble</v>
      </c>
      <c r="WY33" s="109" t="str">
        <f>VLOOKUP(WT33,Information!$A$2:$I$1000,9,FALSE)</f>
        <v>Bare substrate</v>
      </c>
      <c r="WZ33" s="112"/>
      <c r="XA33" s="111"/>
      <c r="XB33" s="108" t="s">
        <v>245</v>
      </c>
      <c r="XC33" s="109" t="str">
        <f>VLOOKUP(XB33,Information!$A$2:$H$1000,2,FALSE)</f>
        <v>unknown</v>
      </c>
      <c r="XD33" s="109" t="str">
        <f>VLOOKUP(XB33,Information!$A$2:$H$1000,3,FALSE)</f>
        <v>unknown</v>
      </c>
      <c r="XE33" s="109" t="str">
        <f>VLOOKUP(XB33,Information!$A$2:$H$1000,4,FALSE)</f>
        <v>unknown</v>
      </c>
      <c r="XF33" s="109" t="str">
        <f>VLOOKUP(XB33,Information!$A$2:$H$1000,8,FALSE)</f>
        <v>Hydroid</v>
      </c>
      <c r="XG33" s="109" t="str">
        <f>VLOOKUP(XB33,Information!$A$2:$I$1000,9,FALSE)</f>
        <v>Cnidaria</v>
      </c>
      <c r="XH33" s="112"/>
      <c r="XI33" s="111"/>
      <c r="XJ33" s="108" t="s">
        <v>309</v>
      </c>
      <c r="XK33" s="109">
        <f>VLOOKUP(XJ33,Information!$A$2:$H$1000,2,FALSE)</f>
        <v>0</v>
      </c>
      <c r="XL33" s="109">
        <f>VLOOKUP(XJ33,Information!$A$2:$H$1000,3,FALSE)</f>
        <v>0</v>
      </c>
      <c r="XM33" s="109">
        <f>VLOOKUP(XJ33,Information!$A$2:$H$1000,4,FALSE)</f>
        <v>0</v>
      </c>
      <c r="XN33" s="109" t="str">
        <f>VLOOKUP(XJ33,Information!$A$2:$H$1000,8,FALSE)</f>
        <v>Coral.rubble</v>
      </c>
      <c r="XO33" s="109" t="str">
        <f>VLOOKUP(XJ33,Information!$A$2:$I$1000,9,FALSE)</f>
        <v>Bare substrate</v>
      </c>
      <c r="XP33" s="112"/>
      <c r="XQ33" s="111"/>
      <c r="XR33" s="108" t="s">
        <v>309</v>
      </c>
      <c r="XS33" s="109">
        <f>VLOOKUP(XR33,Information!$A$2:$H$1000,2,FALSE)</f>
        <v>0</v>
      </c>
      <c r="XT33" s="109">
        <f>VLOOKUP(XR33,Information!$A$2:$H$1000,3,FALSE)</f>
        <v>0</v>
      </c>
      <c r="XU33" s="109">
        <f>VLOOKUP(XR33,Information!$A$2:$H$1000,4,FALSE)</f>
        <v>0</v>
      </c>
      <c r="XV33" s="109" t="str">
        <f>VLOOKUP(XR33,Information!$A$2:$H$1000,8,FALSE)</f>
        <v>Coral.rubble</v>
      </c>
      <c r="XW33" s="109" t="str">
        <f>VLOOKUP(XR33,Information!$A$2:$I$1000,9,FALSE)</f>
        <v>Bare substrate</v>
      </c>
      <c r="XX33" s="112"/>
      <c r="XY33" s="111"/>
      <c r="XZ33" s="108" t="s">
        <v>320</v>
      </c>
      <c r="YA33" s="109">
        <f>VLOOKUP(XZ33,Information!$A$2:$H$1000,2,FALSE)</f>
        <v>0</v>
      </c>
      <c r="YB33" s="109">
        <f>VLOOKUP(XZ33,Information!$A$2:$H$1000,3,FALSE)</f>
        <v>0</v>
      </c>
      <c r="YC33" s="109">
        <f>VLOOKUP(XZ33,Information!$A$2:$H$1000,4,FALSE)</f>
        <v>0</v>
      </c>
      <c r="YD33" s="109" t="str">
        <f>VLOOKUP(XZ33,Information!$A$2:$H$1000,8,FALSE)</f>
        <v>Bare.rock</v>
      </c>
      <c r="YE33" s="109" t="str">
        <f>VLOOKUP(XZ33,Information!$A$2:$I$1000,9,FALSE)</f>
        <v>Bare substrate</v>
      </c>
      <c r="YF33" s="112"/>
      <c r="YG33" s="111"/>
      <c r="YH33" s="108" t="s">
        <v>82</v>
      </c>
      <c r="YI33" s="109" t="str">
        <f>VLOOKUP(YH33,Information!$A$2:$H$1000,2,FALSE)</f>
        <v>unknown</v>
      </c>
      <c r="YJ33" s="109" t="str">
        <f>VLOOKUP(YH33,Information!$A$2:$H$1000,3,FALSE)</f>
        <v>Acropora</v>
      </c>
      <c r="YK33" s="109" t="str">
        <f>VLOOKUP(YH33,Information!$A$2:$H$1000,4,FALSE)</f>
        <v>ACROPORIDAE</v>
      </c>
      <c r="YL33" s="109" t="str">
        <f>VLOOKUP(YH33,Information!$A$2:$H$1000,8,FALSE)</f>
        <v>Hard.coral</v>
      </c>
      <c r="YM33" s="109" t="str">
        <f>VLOOKUP(YH33,Information!$A$2:$I$1000,9,FALSE)</f>
        <v>Cnidaria</v>
      </c>
      <c r="YN33" s="110" t="s">
        <v>2766</v>
      </c>
      <c r="YO33" s="111"/>
      <c r="YP33" s="113" t="s">
        <v>141</v>
      </c>
      <c r="YQ33" s="109" t="str">
        <f>VLOOKUP(YP33,Information!$A$2:$H$1000,2,FALSE)</f>
        <v>Carteriospongia foliascens</v>
      </c>
      <c r="YR33" s="109" t="str">
        <f>VLOOKUP(YP33,Information!$A$2:$H$1000,3,FALSE)</f>
        <v>Carteriospongia</v>
      </c>
      <c r="YS33" s="109" t="str">
        <f>VLOOKUP(YP33,Information!$A$2:$H$1000,4,FALSE)</f>
        <v>THORECTIDAE</v>
      </c>
      <c r="YT33" s="109" t="str">
        <f>VLOOKUP(YP33,Information!$A$2:$H$1000,8,FALSE)</f>
        <v>Sponge</v>
      </c>
      <c r="YU33" s="109" t="str">
        <f>VLOOKUP(YP33,Information!$A$2:$I$1000,9,FALSE)</f>
        <v>Sponge</v>
      </c>
      <c r="YV33" s="112"/>
      <c r="YW33" s="111"/>
      <c r="YX33" s="114" t="s">
        <v>322</v>
      </c>
      <c r="YY33" s="109">
        <f>VLOOKUP(YX33,Information!$A$2:$H$1000,2,FALSE)</f>
        <v>0</v>
      </c>
      <c r="YZ33" s="109">
        <f>VLOOKUP(YX33,Information!$A$2:$H$1000,3,FALSE)</f>
        <v>0</v>
      </c>
      <c r="ZA33" s="109">
        <f>VLOOKUP(YX33,Information!$A$2:$H$1000,4,FALSE)</f>
        <v>0</v>
      </c>
      <c r="ZB33" s="109" t="str">
        <f>VLOOKUP(YX33,Information!$A$2:$H$1000,8,FALSE)</f>
        <v>Sand</v>
      </c>
      <c r="ZC33" s="109" t="str">
        <f>VLOOKUP(YX33,Information!$A$2:$I$1000,9,FALSE)</f>
        <v>Bare substrate</v>
      </c>
      <c r="ZD33" s="112"/>
      <c r="ZE33" s="111"/>
      <c r="ZF33" s="114" t="s">
        <v>238</v>
      </c>
      <c r="ZG33" s="109" t="str">
        <f>VLOOKUP(ZF33,Information!$A$2:$H$1000,2,FALSE)</f>
        <v>Halophila stipulacea</v>
      </c>
      <c r="ZH33" s="109" t="str">
        <f>VLOOKUP(ZF33,Information!$A$2:$H$1000,3,FALSE)</f>
        <v>Halophila</v>
      </c>
      <c r="ZI33" s="109" t="str">
        <f>VLOOKUP(ZF33,Information!$A$2:$H$1000,4,FALSE)</f>
        <v>HYDROCHARITACEAE</v>
      </c>
      <c r="ZJ33" s="109" t="str">
        <f>VLOOKUP(ZF33,Information!$A$2:$H$1000,8,FALSE)</f>
        <v>Seagrass</v>
      </c>
      <c r="ZK33" s="109" t="str">
        <f>VLOOKUP(ZF33,Information!$A$2:$I$1000,9,FALSE)</f>
        <v>Seagrass</v>
      </c>
      <c r="ZL33" s="112"/>
      <c r="ZM33" s="111"/>
      <c r="ZN33" s="108" t="s">
        <v>309</v>
      </c>
      <c r="ZO33" s="109">
        <f>VLOOKUP(ZN33,Information!$A$2:$H$1000,2,FALSE)</f>
        <v>0</v>
      </c>
      <c r="ZP33" s="109">
        <f>VLOOKUP(ZN33,Information!$A$2:$H$1000,3,FALSE)</f>
        <v>0</v>
      </c>
      <c r="ZQ33" s="109">
        <f>VLOOKUP(ZN33,Information!$A$2:$H$1000,4,FALSE)</f>
        <v>0</v>
      </c>
      <c r="ZR33" s="109" t="str">
        <f>VLOOKUP(ZN33,Information!$A$2:$H$1000,8,FALSE)</f>
        <v>Coral.rubble</v>
      </c>
      <c r="ZS33" s="109" t="str">
        <f>VLOOKUP(ZN33,Information!$A$2:$I$1000,9,FALSE)</f>
        <v>Bare substrate</v>
      </c>
      <c r="ZT33" s="112"/>
      <c r="ZU33" s="111"/>
      <c r="ZV33" s="108" t="s">
        <v>146</v>
      </c>
      <c r="ZW33" s="109" t="str">
        <f>VLOOKUP(ZV33,Information!$A$2:$H$1000,2,FALSE)</f>
        <v>unknown</v>
      </c>
      <c r="ZX33" s="109" t="str">
        <f>VLOOKUP(ZV33,Information!$A$2:$H$1000,3,FALSE)</f>
        <v>unknown</v>
      </c>
      <c r="ZY33" s="109" t="str">
        <f>VLOOKUP(ZV33,Information!$A$2:$H$1000,4,FALSE)</f>
        <v>unknown</v>
      </c>
      <c r="ZZ33" s="109" t="str">
        <f>VLOOKUP(ZV33,Information!$A$2:$H$1000,8,FALSE)</f>
        <v>Crustose.coralline.algae</v>
      </c>
      <c r="AAA33" s="109" t="str">
        <f>VLOOKUP(ZV33,Information!$A$2:$I$1000,9,FALSE)</f>
        <v>Crustose coralline algae</v>
      </c>
      <c r="AAB33" s="112"/>
      <c r="AAC33" s="111"/>
      <c r="AAD33" s="108" t="s">
        <v>322</v>
      </c>
      <c r="AAE33" s="109">
        <f>VLOOKUP(AAD33,Information!$A$2:$H$1000,2,FALSE)</f>
        <v>0</v>
      </c>
      <c r="AAF33" s="109">
        <f>VLOOKUP(AAD33,Information!$A$2:$H$1000,3,FALSE)</f>
        <v>0</v>
      </c>
      <c r="AAG33" s="109">
        <f>VLOOKUP(AAD33,Information!$A$2:$H$1000,4,FALSE)</f>
        <v>0</v>
      </c>
      <c r="AAH33" s="109" t="str">
        <f>VLOOKUP(AAD33,Information!$A$2:$H$1000,8,FALSE)</f>
        <v>Sand</v>
      </c>
      <c r="AAI33" s="109" t="str">
        <f>VLOOKUP(AAD33,Information!$A$2:$I$1000,9,FALSE)</f>
        <v>Bare substrate</v>
      </c>
      <c r="AAJ33" s="112"/>
      <c r="AAK33" s="111"/>
      <c r="AAL33" s="108" t="s">
        <v>322</v>
      </c>
      <c r="AAM33" s="109">
        <f>VLOOKUP(AAL33,Information!$A$2:$H$1000,2,FALSE)</f>
        <v>0</v>
      </c>
      <c r="AAN33" s="109">
        <f>VLOOKUP(AAL33,Information!$A$2:$H$1000,3,FALSE)</f>
        <v>0</v>
      </c>
      <c r="AAO33" s="109">
        <f>VLOOKUP(AAL33,Information!$A$2:$H$1000,4,FALSE)</f>
        <v>0</v>
      </c>
      <c r="AAP33" s="109" t="str">
        <f>VLOOKUP(AAL33,Information!$A$2:$H$1000,8,FALSE)</f>
        <v>Sand</v>
      </c>
      <c r="AAQ33" s="109" t="str">
        <f>VLOOKUP(AAL33,Information!$A$2:$I$1000,9,FALSE)</f>
        <v>Bare substrate</v>
      </c>
      <c r="AAR33" s="112"/>
      <c r="AAS33" s="111"/>
      <c r="AAT33" s="108" t="s">
        <v>322</v>
      </c>
      <c r="AAU33" s="109">
        <f>VLOOKUP(AAT33,Information!$A$2:$H$1000,2,FALSE)</f>
        <v>0</v>
      </c>
      <c r="AAV33" s="109">
        <f>VLOOKUP(AAT33,Information!$A$2:$H$1000,3,FALSE)</f>
        <v>0</v>
      </c>
      <c r="AAW33" s="109">
        <f>VLOOKUP(AAT33,Information!$A$2:$H$1000,4,FALSE)</f>
        <v>0</v>
      </c>
      <c r="AAX33" s="109" t="str">
        <f>VLOOKUP(AAT33,Information!$A$2:$H$1000,8,FALSE)</f>
        <v>Sand</v>
      </c>
      <c r="AAY33" s="109" t="str">
        <f>VLOOKUP(AAT33,Information!$A$2:$I$1000,9,FALSE)</f>
        <v>Bare substrate</v>
      </c>
      <c r="AAZ33" s="112"/>
      <c r="ABA33" s="111"/>
      <c r="ABB33" s="108" t="s">
        <v>330</v>
      </c>
      <c r="ABC33" s="109" t="str">
        <f>VLOOKUP(ABB33,Information!$A$2:$H$1000,2,FALSE)</f>
        <v>unknown</v>
      </c>
      <c r="ABD33" s="109" t="str">
        <f>VLOOKUP(ABB33,Information!$A$2:$H$1000,3,FALSE)</f>
        <v>unknown</v>
      </c>
      <c r="ABE33" s="109" t="str">
        <f>VLOOKUP(ABB33,Information!$A$2:$H$1000,4,FALSE)</f>
        <v>unknown</v>
      </c>
      <c r="ABF33" s="109" t="str">
        <f>VLOOKUP(ABB33,Information!$A$2:$H$1000,8,FALSE)</f>
        <v>Soft.coral</v>
      </c>
      <c r="ABG33" s="109" t="str">
        <f>VLOOKUP(ABB33,Information!$A$2:$I$1000,9,FALSE)</f>
        <v>Cnidaria</v>
      </c>
      <c r="ABH33" s="112"/>
      <c r="ABI33" s="111"/>
      <c r="ABJ33" s="108" t="s">
        <v>207</v>
      </c>
      <c r="ABK33" s="109" t="str">
        <f>VLOOKUP(ABJ33,Information!$A$2:$H$1000,2,FALSE)</f>
        <v>unknown</v>
      </c>
      <c r="ABL33" s="109" t="str">
        <f>VLOOKUP(ABJ33,Information!$A$2:$H$1000,3,FALSE)</f>
        <v>Aglaophenia</v>
      </c>
      <c r="ABM33" s="109" t="str">
        <f>VLOOKUP(ABJ33,Information!$A$2:$H$1000,4,FALSE)</f>
        <v>AGLAOPHENIIDAE</v>
      </c>
      <c r="ABN33" s="109" t="str">
        <f>VLOOKUP(ABJ33,Information!$A$2:$H$1000,8,FALSE)</f>
        <v>Hydroid</v>
      </c>
      <c r="ABO33" s="109" t="str">
        <f>VLOOKUP(ABJ33,Information!$A$2:$I$1000,9,FALSE)</f>
        <v>Cnidaria</v>
      </c>
      <c r="ABP33" s="112"/>
      <c r="ABQ33" s="111"/>
      <c r="ABR33" s="108" t="s">
        <v>322</v>
      </c>
      <c r="ABS33" s="109">
        <f>VLOOKUP(ABR33,Information!$A$2:$H$1000,2,FALSE)</f>
        <v>0</v>
      </c>
      <c r="ABT33" s="109">
        <f>VLOOKUP(ABR33,Information!$A$2:$H$1000,3,FALSE)</f>
        <v>0</v>
      </c>
      <c r="ABU33" s="109">
        <f>VLOOKUP(ABR33,Information!$A$2:$H$1000,4,FALSE)</f>
        <v>0</v>
      </c>
      <c r="ABV33" s="109" t="str">
        <f>VLOOKUP(ABR33,Information!$A$2:$H$1000,8,FALSE)</f>
        <v>Sand</v>
      </c>
      <c r="ABW33" s="109" t="str">
        <f>VLOOKUP(ABR33,Information!$A$2:$I$1000,9,FALSE)</f>
        <v>Bare substrate</v>
      </c>
      <c r="ABX33" s="112"/>
      <c r="ABY33" s="111"/>
      <c r="ABZ33" s="108" t="s">
        <v>238</v>
      </c>
      <c r="ACA33" s="109" t="str">
        <f>VLOOKUP(ABZ33,Information!$A$2:$H$1000,2,FALSE)</f>
        <v>Halophila stipulacea</v>
      </c>
      <c r="ACB33" s="109" t="str">
        <f>VLOOKUP(ABZ33,Information!$A$2:$H$1000,3,FALSE)</f>
        <v>Halophila</v>
      </c>
      <c r="ACC33" s="109" t="str">
        <f>VLOOKUP(ABZ33,Information!$A$2:$H$1000,4,FALSE)</f>
        <v>HYDROCHARITACEAE</v>
      </c>
      <c r="ACD33" s="109" t="str">
        <f>VLOOKUP(ABZ33,Information!$A$2:$H$1000,8,FALSE)</f>
        <v>Seagrass</v>
      </c>
      <c r="ACE33" s="109" t="str">
        <f>VLOOKUP(ABZ33,Information!$A$2:$I$1000,9,FALSE)</f>
        <v>Seagrass</v>
      </c>
      <c r="ACF33" s="112"/>
      <c r="ACG33" s="111"/>
      <c r="ACH33" s="108" t="s">
        <v>82</v>
      </c>
      <c r="ACI33" s="109" t="str">
        <f>VLOOKUP(ACH33,Information!$A$2:$H$1000,2,FALSE)</f>
        <v>unknown</v>
      </c>
      <c r="ACJ33" s="109" t="str">
        <f>VLOOKUP(ACH33,Information!$A$2:$H$1000,3,FALSE)</f>
        <v>Acropora</v>
      </c>
      <c r="ACK33" s="109" t="str">
        <f>VLOOKUP(ACH33,Information!$A$2:$H$1000,4,FALSE)</f>
        <v>ACROPORIDAE</v>
      </c>
      <c r="ACL33" s="109" t="str">
        <f>VLOOKUP(ACH33,Information!$A$2:$H$1000,8,FALSE)</f>
        <v>Hard.coral</v>
      </c>
      <c r="ACM33" s="109" t="str">
        <f>VLOOKUP(ACH33,Information!$A$2:$I$1000,9,FALSE)</f>
        <v>Cnidaria</v>
      </c>
      <c r="ACN33" s="110" t="s">
        <v>80</v>
      </c>
      <c r="ACO33" s="111"/>
      <c r="ACP33" s="108" t="s">
        <v>150</v>
      </c>
      <c r="ACQ33" s="109" t="str">
        <f>VLOOKUP(ACP33,Information!$A$2:$H$1000,2,FALSE)</f>
        <v>unknown</v>
      </c>
      <c r="ACR33" s="109" t="str">
        <f>VLOOKUP(ACP33,Information!$A$2:$H$1000,3,FALSE)</f>
        <v>Cespitularia</v>
      </c>
      <c r="ACS33" s="109" t="str">
        <f>VLOOKUP(ACP33,Information!$A$2:$H$1000,4,FALSE)</f>
        <v>XENIIDAE</v>
      </c>
      <c r="ACT33" s="109" t="str">
        <f>VLOOKUP(ACP33,Information!$A$2:$H$1000,8,FALSE)</f>
        <v>Soft.coral</v>
      </c>
      <c r="ACU33" s="109" t="str">
        <f>VLOOKUP(ACP33,Information!$A$2:$I$1000,9,FALSE)</f>
        <v>Cnidaria</v>
      </c>
      <c r="ACV33" s="112"/>
      <c r="ACW33" s="111"/>
      <c r="ACX33" s="108" t="s">
        <v>322</v>
      </c>
      <c r="ACY33" s="109">
        <f>VLOOKUP(ACX33,Information!$A$2:$H$1000,2,FALSE)</f>
        <v>0</v>
      </c>
      <c r="ACZ33" s="109">
        <f>VLOOKUP(ACX33,Information!$A$2:$H$1000,3,FALSE)</f>
        <v>0</v>
      </c>
      <c r="ADA33" s="109">
        <f>VLOOKUP(ACX33,Information!$A$2:$H$1000,4,FALSE)</f>
        <v>0</v>
      </c>
      <c r="ADB33" s="109" t="str">
        <f>VLOOKUP(ACX33,Information!$A$2:$H$1000,8,FALSE)</f>
        <v>Sand</v>
      </c>
      <c r="ADC33" s="109" t="str">
        <f>VLOOKUP(ACX33,Information!$A$2:$I$1000,9,FALSE)</f>
        <v>Bare substrate</v>
      </c>
      <c r="ADD33" s="112"/>
      <c r="ADE33" s="111"/>
      <c r="ADF33" s="108" t="s">
        <v>320</v>
      </c>
      <c r="ADG33" s="109">
        <f>VLOOKUP(ADF33,Information!$A$2:$H$1000,2,FALSE)</f>
        <v>0</v>
      </c>
      <c r="ADH33" s="109">
        <f>VLOOKUP(ADF33,Information!$A$2:$H$1000,3,FALSE)</f>
        <v>0</v>
      </c>
      <c r="ADI33" s="109">
        <f>VLOOKUP(ADF33,Information!$A$2:$H$1000,4,FALSE)</f>
        <v>0</v>
      </c>
      <c r="ADJ33" s="109" t="str">
        <f>VLOOKUP(ADF33,Information!$A$2:$H$1000,8,FALSE)</f>
        <v>Bare.rock</v>
      </c>
      <c r="ADK33" s="109" t="str">
        <f>VLOOKUP(ADF33,Information!$A$2:$I$1000,9,FALSE)</f>
        <v>Bare substrate</v>
      </c>
      <c r="ADL33" s="112"/>
      <c r="ADM33" s="111"/>
      <c r="ADN33" s="108" t="s">
        <v>245</v>
      </c>
      <c r="ADO33" s="109" t="str">
        <f>VLOOKUP(ADN33,Information!$A$2:$H$1000,2,FALSE)</f>
        <v>unknown</v>
      </c>
      <c r="ADP33" s="109" t="str">
        <f>VLOOKUP(ADN33,Information!$A$2:$H$1000,3,FALSE)</f>
        <v>unknown</v>
      </c>
      <c r="ADQ33" s="109" t="str">
        <f>VLOOKUP(ADN33,Information!$A$2:$H$1000,4,FALSE)</f>
        <v>unknown</v>
      </c>
      <c r="ADR33" s="109" t="str">
        <f>VLOOKUP(ADN33,Information!$A$2:$H$1000,8,FALSE)</f>
        <v>Hydroid</v>
      </c>
      <c r="ADS33" s="109" t="str">
        <f>VLOOKUP(ADN33,Information!$A$2:$I$1000,9,FALSE)</f>
        <v>Cnidaria</v>
      </c>
      <c r="ADT33" s="112"/>
      <c r="ADU33" s="111"/>
    </row>
    <row r="34" spans="1:801" ht="13.8">
      <c r="A34" s="101">
        <v>15.5</v>
      </c>
      <c r="B34" s="115" t="s">
        <v>304</v>
      </c>
      <c r="C34" s="103" t="str">
        <f>VLOOKUP(B34,Information!$A$2:$H$1000,2,FALSE)</f>
        <v>Porites rus</v>
      </c>
      <c r="D34" s="104" t="str">
        <f>VLOOKUP(B34,Information!$A$2:$H$1000,3,FALSE)</f>
        <v>Porites</v>
      </c>
      <c r="E34" s="104" t="str">
        <f>VLOOKUP(B34,Information!$A$2:$H$1000,4,FALSE)</f>
        <v>PORITIDAE</v>
      </c>
      <c r="F34" s="104" t="str">
        <f>VLOOKUP(B34,Information!$A$2:$H$1000,8,FALSE)</f>
        <v>Hard.coral</v>
      </c>
      <c r="G34" s="104" t="str">
        <f>VLOOKUP(B34,Information!$A$2:$I$1000,9,FALSE)</f>
        <v>Cnidaria</v>
      </c>
      <c r="H34" s="105" t="s">
        <v>1836</v>
      </c>
      <c r="I34" s="106"/>
      <c r="J34" s="115" t="s">
        <v>309</v>
      </c>
      <c r="K34" s="103">
        <f>VLOOKUP(J34,Information!$A$2:$H$1000,2,FALSE)</f>
        <v>0</v>
      </c>
      <c r="L34" s="104">
        <f>VLOOKUP(J34,Information!$A$2:$H$1000,3,FALSE)</f>
        <v>0</v>
      </c>
      <c r="M34" s="104">
        <f>VLOOKUP(J34,Information!$A$2:$H$1000,4,FALSE)</f>
        <v>0</v>
      </c>
      <c r="N34" s="104" t="str">
        <f>VLOOKUP(J34,Information!$A$2:$H$1000,8,FALSE)</f>
        <v>Coral.rubble</v>
      </c>
      <c r="O34" s="104" t="str">
        <f>VLOOKUP(J34,Information!$A$2:$I$1000,9,FALSE)</f>
        <v>Bare substrate</v>
      </c>
      <c r="P34" s="106"/>
      <c r="Q34" s="106"/>
      <c r="R34" s="115" t="s">
        <v>82</v>
      </c>
      <c r="S34" s="103" t="str">
        <f>VLOOKUP(R34,Information!$A$2:$H$1000,2,FALSE)</f>
        <v>unknown</v>
      </c>
      <c r="T34" s="104" t="str">
        <f>VLOOKUP(R34,Information!$A$2:$H$1000,3,FALSE)</f>
        <v>Acropora</v>
      </c>
      <c r="U34" s="104" t="str">
        <f>VLOOKUP(R34,Information!$A$2:$H$1000,4,FALSE)</f>
        <v>ACROPORIDAE</v>
      </c>
      <c r="V34" s="104" t="str">
        <f>VLOOKUP(R34,Information!$A$2:$H$1000,8,FALSE)</f>
        <v>Hard.coral</v>
      </c>
      <c r="W34" s="104" t="str">
        <f>VLOOKUP(R34,Information!$A$2:$I$1000,9,FALSE)</f>
        <v>Cnidaria</v>
      </c>
      <c r="X34" s="105" t="s">
        <v>1836</v>
      </c>
      <c r="Y34" s="106"/>
      <c r="Z34" s="115" t="s">
        <v>300</v>
      </c>
      <c r="AA34" s="103" t="str">
        <f>VLOOKUP(Z34,Information!$A$2:$H$1000,2,FALSE)</f>
        <v>Porites cylindrica</v>
      </c>
      <c r="AB34" s="104" t="str">
        <f>VLOOKUP(Z34,Information!$A$2:$H$1000,3,FALSE)</f>
        <v>Porites</v>
      </c>
      <c r="AC34" s="104" t="str">
        <f>VLOOKUP(Z34,Information!$A$2:$H$1000,4,FALSE)</f>
        <v>PORITIDAE</v>
      </c>
      <c r="AD34" s="104" t="str">
        <f>VLOOKUP(Z34,Information!$A$2:$H$1000,8,FALSE)</f>
        <v>Hard.coral</v>
      </c>
      <c r="AE34" s="104" t="str">
        <f>VLOOKUP(Z34,Information!$A$2:$I$1000,9,FALSE)</f>
        <v>Cnidaria</v>
      </c>
      <c r="AF34" s="105" t="s">
        <v>1836</v>
      </c>
      <c r="AG34" s="106"/>
      <c r="AH34" s="115" t="s">
        <v>330</v>
      </c>
      <c r="AI34" s="103" t="str">
        <f>VLOOKUP(AH34,Information!$A$2:$H$1000,2,FALSE)</f>
        <v>unknown</v>
      </c>
      <c r="AJ34" s="104" t="str">
        <f>VLOOKUP(AH34,Information!$A$2:$H$1000,3,FALSE)</f>
        <v>unknown</v>
      </c>
      <c r="AK34" s="104" t="str">
        <f>VLOOKUP(AH34,Information!$A$2:$H$1000,4,FALSE)</f>
        <v>unknown</v>
      </c>
      <c r="AL34" s="104" t="str">
        <f>VLOOKUP(AH34,Information!$A$2:$H$1000,8,FALSE)</f>
        <v>Soft.coral</v>
      </c>
      <c r="AM34" s="104" t="str">
        <f>VLOOKUP(AH34,Information!$A$2:$I$1000,9,FALSE)</f>
        <v>Cnidaria</v>
      </c>
      <c r="AN34" s="106"/>
      <c r="AO34" s="106"/>
      <c r="AP34" s="115" t="s">
        <v>317</v>
      </c>
      <c r="AQ34" s="103" t="str">
        <f>VLOOKUP(AP34,Information!$A$2:$H$1000,2,FALSE)</f>
        <v>Rhytisma fulvum</v>
      </c>
      <c r="AR34" s="104" t="str">
        <f>VLOOKUP(AP34,Information!$A$2:$H$1000,3,FALSE)</f>
        <v>Rhytisma</v>
      </c>
      <c r="AS34" s="104" t="str">
        <f>VLOOKUP(AP34,Information!$A$2:$H$1000,4,FALSE)</f>
        <v>ALCYONIIDAE</v>
      </c>
      <c r="AT34" s="104" t="str">
        <f>VLOOKUP(AP34,Information!$A$2:$H$1000,8,FALSE)</f>
        <v>Soft.coral</v>
      </c>
      <c r="AU34" s="104" t="str">
        <f>VLOOKUP(AP34,Information!$A$2:$I$1000,9,FALSE)</f>
        <v>Cnidaria</v>
      </c>
      <c r="AV34" s="106"/>
      <c r="AW34" s="106"/>
      <c r="AX34" s="115" t="s">
        <v>217</v>
      </c>
      <c r="AY34" s="103" t="str">
        <f>VLOOKUP(AX34,Information!$A$2:$H$1000,2,FALSE)</f>
        <v>unknown</v>
      </c>
      <c r="AZ34" s="104" t="str">
        <f>VLOOKUP(AX34,Information!$A$2:$H$1000,3,FALSE)</f>
        <v>Galaxea</v>
      </c>
      <c r="BA34" s="104" t="str">
        <f>VLOOKUP(AX34,Information!$A$2:$H$1000,4,FALSE)</f>
        <v>EUPHYLLIIDAE</v>
      </c>
      <c r="BB34" s="104" t="str">
        <f>VLOOKUP(AX34,Information!$A$2:$H$1000,8,FALSE)</f>
        <v>Hard.coral</v>
      </c>
      <c r="BC34" s="104" t="str">
        <f>VLOOKUP(AX34,Information!$A$2:$I$1000,9,FALSE)</f>
        <v>Cnidaria</v>
      </c>
      <c r="BD34" s="105" t="s">
        <v>1836</v>
      </c>
      <c r="BE34" s="106"/>
      <c r="BF34" s="115" t="s">
        <v>246</v>
      </c>
      <c r="BG34" s="103" t="str">
        <f>VLOOKUP(BF34,Information!$A$2:$H$1000,2,FALSE)</f>
        <v>unknown</v>
      </c>
      <c r="BH34" s="104" t="str">
        <f>VLOOKUP(BF34,Information!$A$2:$H$1000,3,FALSE)</f>
        <v>Isopora</v>
      </c>
      <c r="BI34" s="104" t="str">
        <f>VLOOKUP(BF34,Information!$A$2:$H$1000,4,FALSE)</f>
        <v>ACROPORIDAE</v>
      </c>
      <c r="BJ34" s="104" t="str">
        <f>VLOOKUP(BF34,Information!$A$2:$H$1000,8,FALSE)</f>
        <v>Hard.coral</v>
      </c>
      <c r="BK34" s="104" t="str">
        <f>VLOOKUP(BF34,Information!$A$2:$I$1000,9,FALSE)</f>
        <v>Cnidaria</v>
      </c>
      <c r="BL34" s="105" t="s">
        <v>1836</v>
      </c>
      <c r="BM34" s="106"/>
      <c r="BN34" s="115" t="s">
        <v>324</v>
      </c>
      <c r="BO34" s="103" t="str">
        <f>VLOOKUP(BN34,Information!$A$2:$H$1000,2,FALSE)</f>
        <v>unknown</v>
      </c>
      <c r="BP34" s="104" t="str">
        <f>VLOOKUP(BN34,Information!$A$2:$H$1000,3,FALSE)</f>
        <v>Sargassum</v>
      </c>
      <c r="BQ34" s="104" t="str">
        <f>VLOOKUP(BN34,Information!$A$2:$H$1000,4,FALSE)</f>
        <v>SARGASSACEAE</v>
      </c>
      <c r="BR34" s="104" t="str">
        <f>VLOOKUP(BN34,Information!$A$2:$H$1000,8,FALSE)</f>
        <v>Brown.algae</v>
      </c>
      <c r="BS34" s="104" t="str">
        <f>VLOOKUP(BN34,Information!$A$2:$I$1000,9,FALSE)</f>
        <v>Macroalgae</v>
      </c>
      <c r="BT34" s="106"/>
      <c r="BU34" s="106"/>
      <c r="BV34" s="115" t="s">
        <v>309</v>
      </c>
      <c r="BW34" s="103">
        <f>VLOOKUP(BV34,Information!$A$2:$H$1000,2,FALSE)</f>
        <v>0</v>
      </c>
      <c r="BX34" s="104">
        <f>VLOOKUP(BV34,Information!$A$2:$H$1000,3,FALSE)</f>
        <v>0</v>
      </c>
      <c r="BY34" s="104">
        <f>VLOOKUP(BV34,Information!$A$2:$H$1000,4,FALSE)</f>
        <v>0</v>
      </c>
      <c r="BZ34" s="104" t="str">
        <f>VLOOKUP(BV34,Information!$A$2:$H$1000,8,FALSE)</f>
        <v>Coral.rubble</v>
      </c>
      <c r="CA34" s="104" t="str">
        <f>VLOOKUP(BV34,Information!$A$2:$I$1000,9,FALSE)</f>
        <v>Bare substrate</v>
      </c>
      <c r="CB34" s="106"/>
      <c r="CC34" s="106"/>
      <c r="CD34" s="115" t="s">
        <v>322</v>
      </c>
      <c r="CE34" s="103">
        <f>VLOOKUP(CD34,Information!$A$2:$H$1000,2,FALSE)</f>
        <v>0</v>
      </c>
      <c r="CF34" s="104">
        <f>VLOOKUP(CD34,Information!$A$2:$H$1000,3,FALSE)</f>
        <v>0</v>
      </c>
      <c r="CG34" s="104">
        <f>VLOOKUP(CD34,Information!$A$2:$H$1000,4,FALSE)</f>
        <v>0</v>
      </c>
      <c r="CH34" s="104" t="str">
        <f>VLOOKUP(CD34,Information!$A$2:$H$1000,8,FALSE)</f>
        <v>Sand</v>
      </c>
      <c r="CI34" s="104" t="str">
        <f>VLOOKUP(CD34,Information!$A$2:$I$1000,9,FALSE)</f>
        <v>Bare substrate</v>
      </c>
      <c r="CJ34" s="106"/>
      <c r="CK34" s="106"/>
      <c r="CL34" s="115" t="s">
        <v>317</v>
      </c>
      <c r="CM34" s="103" t="str">
        <f>VLOOKUP(CL34,Information!$A$2:$H$1000,2,FALSE)</f>
        <v>Rhytisma fulvum</v>
      </c>
      <c r="CN34" s="104" t="str">
        <f>VLOOKUP(CL34,Information!$A$2:$H$1000,3,FALSE)</f>
        <v>Rhytisma</v>
      </c>
      <c r="CO34" s="104" t="str">
        <f>VLOOKUP(CL34,Information!$A$2:$H$1000,4,FALSE)</f>
        <v>ALCYONIIDAE</v>
      </c>
      <c r="CP34" s="104" t="str">
        <f>VLOOKUP(CL34,Information!$A$2:$H$1000,8,FALSE)</f>
        <v>Soft.coral</v>
      </c>
      <c r="CQ34" s="104" t="str">
        <f>VLOOKUP(CL34,Information!$A$2:$I$1000,9,FALSE)</f>
        <v>Cnidaria</v>
      </c>
      <c r="CR34" s="106"/>
      <c r="CS34" s="106"/>
      <c r="CT34" s="115" t="s">
        <v>359</v>
      </c>
      <c r="CU34" s="103" t="str">
        <f>VLOOKUP(CT34,Information!$A$2:$H$1000,2,FALSE)</f>
        <v>unknown</v>
      </c>
      <c r="CV34" s="104" t="str">
        <f>VLOOKUP(CT34,Information!$A$2:$H$1000,3,FALSE)</f>
        <v>unknown</v>
      </c>
      <c r="CW34" s="104" t="str">
        <f>VLOOKUP(CT34,Information!$A$2:$H$1000,4,FALSE)</f>
        <v>unknown</v>
      </c>
      <c r="CX34" s="104" t="str">
        <f>VLOOKUP(CT34,Information!$A$2:$H$1000,8,FALSE)</f>
        <v>Turf.algae</v>
      </c>
      <c r="CY34" s="104" t="str">
        <f>VLOOKUP(CT34,Information!$A$2:$I$1000,9,FALSE)</f>
        <v>Turf algae</v>
      </c>
      <c r="CZ34" s="106"/>
      <c r="DA34" s="106"/>
      <c r="DB34" s="107" t="s">
        <v>359</v>
      </c>
      <c r="DC34" s="103" t="str">
        <f>VLOOKUP(DB34,Information!$A$2:$H$1000,2,FALSE)</f>
        <v>unknown</v>
      </c>
      <c r="DD34" s="104" t="str">
        <f>VLOOKUP(DB34,Information!$A$2:$H$1000,3,FALSE)</f>
        <v>unknown</v>
      </c>
      <c r="DE34" s="104" t="str">
        <f>VLOOKUP(DB34,Information!$A$2:$H$1000,4,FALSE)</f>
        <v>unknown</v>
      </c>
      <c r="DF34" s="104" t="str">
        <f>VLOOKUP(DB34,Information!$A$2:$H$1000,8,FALSE)</f>
        <v>Turf.algae</v>
      </c>
      <c r="DG34" s="104" t="str">
        <f>VLOOKUP(DB34,Information!$A$2:$I$1000,9,FALSE)</f>
        <v>Turf algae</v>
      </c>
      <c r="DH34" s="106"/>
      <c r="DI34" s="106"/>
      <c r="DJ34" s="107" t="s">
        <v>317</v>
      </c>
      <c r="DK34" s="103" t="str">
        <f>VLOOKUP(DJ34,Information!$A$2:$H$1000,2,FALSE)</f>
        <v>Rhytisma fulvum</v>
      </c>
      <c r="DL34" s="104" t="str">
        <f>VLOOKUP(DJ34,Information!$A$2:$H$1000,3,FALSE)</f>
        <v>Rhytisma</v>
      </c>
      <c r="DM34" s="104" t="str">
        <f>VLOOKUP(DJ34,Information!$A$2:$H$1000,4,FALSE)</f>
        <v>ALCYONIIDAE</v>
      </c>
      <c r="DN34" s="104" t="str">
        <f>VLOOKUP(DJ34,Information!$A$2:$H$1000,8,FALSE)</f>
        <v>Soft.coral</v>
      </c>
      <c r="DO34" s="104" t="str">
        <f>VLOOKUP(DJ34,Information!$A$2:$I$1000,9,FALSE)</f>
        <v>Cnidaria</v>
      </c>
      <c r="DP34" s="106"/>
      <c r="DQ34" s="106"/>
      <c r="DR34" s="115" t="s">
        <v>200</v>
      </c>
      <c r="DS34" s="103" t="str">
        <f>VLOOKUP(DR34,Information!$A$2:$H$1000,2,FALSE)</f>
        <v>unknown</v>
      </c>
      <c r="DT34" s="104" t="str">
        <f>VLOOKUP(DR34,Information!$A$2:$H$1000,3,FALSE)</f>
        <v>Echinopora</v>
      </c>
      <c r="DU34" s="104" t="str">
        <f>VLOOKUP(DR34,Information!$A$2:$H$1000,4,FALSE)</f>
        <v>MERULINIDAE</v>
      </c>
      <c r="DV34" s="104" t="str">
        <f>VLOOKUP(DR34,Information!$A$2:$H$1000,8,FALSE)</f>
        <v>Hard.coral</v>
      </c>
      <c r="DW34" s="104" t="str">
        <f>VLOOKUP(DR34,Information!$A$2:$I$1000,9,FALSE)</f>
        <v>Cnidaria</v>
      </c>
      <c r="DX34" s="105" t="s">
        <v>1836</v>
      </c>
      <c r="DY34" s="106"/>
      <c r="DZ34" s="115" t="s">
        <v>324</v>
      </c>
      <c r="EA34" s="103" t="str">
        <f>VLOOKUP(DZ34,Information!$A$2:$H$1000,2,FALSE)</f>
        <v>unknown</v>
      </c>
      <c r="EB34" s="104" t="str">
        <f>VLOOKUP(DZ34,Information!$A$2:$H$1000,3,FALSE)</f>
        <v>Sargassum</v>
      </c>
      <c r="EC34" s="104" t="str">
        <f>VLOOKUP(DZ34,Information!$A$2:$H$1000,4,FALSE)</f>
        <v>SARGASSACEAE</v>
      </c>
      <c r="ED34" s="104" t="str">
        <f>VLOOKUP(DZ34,Information!$A$2:$H$1000,8,FALSE)</f>
        <v>Brown.algae</v>
      </c>
      <c r="EE34" s="104" t="str">
        <f>VLOOKUP(DZ34,Information!$A$2:$I$1000,9,FALSE)</f>
        <v>Macroalgae</v>
      </c>
      <c r="EF34" s="106"/>
      <c r="EG34" s="106"/>
      <c r="EH34" s="115" t="s">
        <v>281</v>
      </c>
      <c r="EI34" s="103" t="str">
        <f>VLOOKUP(EH34,Information!$A$2:$H$1000,2,FALSE)</f>
        <v>unknown</v>
      </c>
      <c r="EJ34" s="104" t="str">
        <f>VLOOKUP(EH34,Information!$A$2:$H$1000,3,FALSE)</f>
        <v>Pavona</v>
      </c>
      <c r="EK34" s="104" t="str">
        <f>VLOOKUP(EH34,Information!$A$2:$H$1000,4,FALSE)</f>
        <v>AGRICIIDAE</v>
      </c>
      <c r="EL34" s="104" t="str">
        <f>VLOOKUP(EH34,Information!$A$2:$H$1000,8,FALSE)</f>
        <v>Hard.coral</v>
      </c>
      <c r="EM34" s="104" t="str">
        <f>VLOOKUP(EH34,Information!$A$2:$I$1000,9,FALSE)</f>
        <v>Cnidaria</v>
      </c>
      <c r="EN34" s="105" t="s">
        <v>1836</v>
      </c>
      <c r="EO34" s="106"/>
      <c r="EP34" s="115" t="s">
        <v>245</v>
      </c>
      <c r="EQ34" s="103" t="str">
        <f>VLOOKUP(EP34,Information!$A$2:$H$1000,2,FALSE)</f>
        <v>unknown</v>
      </c>
      <c r="ER34" s="104" t="str">
        <f>VLOOKUP(EP34,Information!$A$2:$H$1000,3,FALSE)</f>
        <v>unknown</v>
      </c>
      <c r="ES34" s="104" t="str">
        <f>VLOOKUP(EP34,Information!$A$2:$H$1000,4,FALSE)</f>
        <v>unknown</v>
      </c>
      <c r="ET34" s="104" t="str">
        <f>VLOOKUP(EP34,Information!$A$2:$H$1000,8,FALSE)</f>
        <v>Hydroid</v>
      </c>
      <c r="EU34" s="104" t="str">
        <f>VLOOKUP(EP34,Information!$A$2:$I$1000,9,FALSE)</f>
        <v>Cnidaria</v>
      </c>
      <c r="EV34" s="106"/>
      <c r="EW34" s="106"/>
      <c r="EX34" s="107" t="s">
        <v>309</v>
      </c>
      <c r="EY34" s="103">
        <f>VLOOKUP(EX34,Information!$A$2:$H$1000,2,FALSE)</f>
        <v>0</v>
      </c>
      <c r="EZ34" s="104">
        <f>VLOOKUP(EX34,Information!$A$2:$H$1000,3,FALSE)</f>
        <v>0</v>
      </c>
      <c r="FA34" s="104">
        <f>VLOOKUP(EX34,Information!$A$2:$H$1000,4,FALSE)</f>
        <v>0</v>
      </c>
      <c r="FB34" s="104" t="str">
        <f>VLOOKUP(EX34,Information!$A$2:$H$1000,8,FALSE)</f>
        <v>Coral.rubble</v>
      </c>
      <c r="FC34" s="104" t="str">
        <f>VLOOKUP(EX34,Information!$A$2:$I$1000,9,FALSE)</f>
        <v>Bare substrate</v>
      </c>
      <c r="FD34" s="106"/>
      <c r="FE34" s="106"/>
      <c r="FF34" s="115" t="s">
        <v>300</v>
      </c>
      <c r="FG34" s="103" t="str">
        <f>VLOOKUP(FF34,Information!$A$2:$H$1000,2,FALSE)</f>
        <v>Porites cylindrica</v>
      </c>
      <c r="FH34" s="104" t="str">
        <f>VLOOKUP(FF34,Information!$A$2:$H$1000,3,FALSE)</f>
        <v>Porites</v>
      </c>
      <c r="FI34" s="104" t="str">
        <f>VLOOKUP(FF34,Information!$A$2:$H$1000,4,FALSE)</f>
        <v>PORITIDAE</v>
      </c>
      <c r="FJ34" s="104" t="str">
        <f>VLOOKUP(FF34,Information!$A$2:$H$1000,8,FALSE)</f>
        <v>Hard.coral</v>
      </c>
      <c r="FK34" s="104" t="str">
        <f>VLOOKUP(FF34,Information!$A$2:$I$1000,9,FALSE)</f>
        <v>Cnidaria</v>
      </c>
      <c r="FL34" s="105" t="s">
        <v>1836</v>
      </c>
      <c r="FM34" s="106"/>
      <c r="FN34" s="115" t="s">
        <v>330</v>
      </c>
      <c r="FO34" s="103" t="str">
        <f>VLOOKUP(FN34,Information!$A$2:$H$1000,2,FALSE)</f>
        <v>unknown</v>
      </c>
      <c r="FP34" s="104" t="str">
        <f>VLOOKUP(FN34,Information!$A$2:$H$1000,3,FALSE)</f>
        <v>unknown</v>
      </c>
      <c r="FQ34" s="104" t="str">
        <f>VLOOKUP(FN34,Information!$A$2:$H$1000,4,FALSE)</f>
        <v>unknown</v>
      </c>
      <c r="FR34" s="104" t="str">
        <f>VLOOKUP(FN34,Information!$A$2:$H$1000,8,FALSE)</f>
        <v>Soft.coral</v>
      </c>
      <c r="FS34" s="104" t="str">
        <f>VLOOKUP(FN34,Information!$A$2:$I$1000,9,FALSE)</f>
        <v>Cnidaria</v>
      </c>
      <c r="FT34" s="106"/>
      <c r="FU34" s="106"/>
      <c r="FV34" s="115" t="s">
        <v>92</v>
      </c>
      <c r="FW34" s="103" t="str">
        <f>VLOOKUP(FV34,Information!$A$2:$H$1000,2,FALSE)</f>
        <v>unknown</v>
      </c>
      <c r="FX34" s="104" t="str">
        <f>VLOOKUP(FV34,Information!$A$2:$H$1000,3,FALSE)</f>
        <v>unknown</v>
      </c>
      <c r="FY34" s="104" t="str">
        <f>VLOOKUP(FV34,Information!$A$2:$H$1000,4,FALSE)</f>
        <v>unknown</v>
      </c>
      <c r="FZ34" s="104" t="str">
        <f>VLOOKUP(FV34,Information!$A$2:$H$1000,8,FALSE)</f>
        <v>Sea.anemone</v>
      </c>
      <c r="GA34" s="104" t="str">
        <f>VLOOKUP(FV34,Information!$A$2:$I$1000,9,FALSE)</f>
        <v>Cnidaria</v>
      </c>
      <c r="GB34" s="106"/>
      <c r="GC34" s="106"/>
      <c r="GD34" s="115" t="s">
        <v>317</v>
      </c>
      <c r="GE34" s="103" t="str">
        <f>VLOOKUP(GD34,Information!$A$2:$H$1000,2,FALSE)</f>
        <v>Rhytisma fulvum</v>
      </c>
      <c r="GF34" s="104" t="str">
        <f>VLOOKUP(GD34,Information!$A$2:$H$1000,3,FALSE)</f>
        <v>Rhytisma</v>
      </c>
      <c r="GG34" s="104" t="str">
        <f>VLOOKUP(GD34,Information!$A$2:$H$1000,4,FALSE)</f>
        <v>ALCYONIIDAE</v>
      </c>
      <c r="GH34" s="104" t="str">
        <f>VLOOKUP(GD34,Information!$A$2:$H$1000,8,FALSE)</f>
        <v>Soft.coral</v>
      </c>
      <c r="GI34" s="104" t="str">
        <f>VLOOKUP(GD34,Information!$A$2:$I$1000,9,FALSE)</f>
        <v>Cnidaria</v>
      </c>
      <c r="GJ34" s="106"/>
      <c r="GK34" s="106"/>
      <c r="GL34" s="115" t="s">
        <v>320</v>
      </c>
      <c r="GM34" s="103">
        <f>VLOOKUP(GL34,Information!$A$2:$H$1000,2,FALSE)</f>
        <v>0</v>
      </c>
      <c r="GN34" s="104">
        <f>VLOOKUP(GL34,Information!$A$2:$H$1000,3,FALSE)</f>
        <v>0</v>
      </c>
      <c r="GO34" s="104">
        <f>VLOOKUP(GL34,Information!$A$2:$H$1000,4,FALSE)</f>
        <v>0</v>
      </c>
      <c r="GP34" s="104" t="str">
        <f>VLOOKUP(GL34,Information!$A$2:$H$1000,8,FALSE)</f>
        <v>Bare.rock</v>
      </c>
      <c r="GQ34" s="104" t="str">
        <f>VLOOKUP(GL34,Information!$A$2:$I$1000,9,FALSE)</f>
        <v>Bare substrate</v>
      </c>
      <c r="GR34" s="106"/>
      <c r="GS34" s="106"/>
      <c r="GT34" s="115" t="s">
        <v>339</v>
      </c>
      <c r="GU34" s="103" t="str">
        <f>VLOOKUP(GT34,Information!$A$2:$H$1000,2,FALSE)</f>
        <v>unknown</v>
      </c>
      <c r="GV34" s="104" t="str">
        <f>VLOOKUP(GT34,Information!$A$2:$H$1000,3,FALSE)</f>
        <v>unknown</v>
      </c>
      <c r="GW34" s="104" t="str">
        <f>VLOOKUP(GT34,Information!$A$2:$H$1000,4,FALSE)</f>
        <v>unknown</v>
      </c>
      <c r="GX34" s="104" t="str">
        <f>VLOOKUP(GT34,Information!$A$2:$H$1000,8,FALSE)</f>
        <v>Sponge</v>
      </c>
      <c r="GY34" s="104" t="str">
        <f>VLOOKUP(GT34,Information!$A$2:$I$1000,9,FALSE)</f>
        <v>Sponge</v>
      </c>
      <c r="GZ34" s="106"/>
      <c r="HA34" s="106"/>
      <c r="HB34" s="115" t="s">
        <v>150</v>
      </c>
      <c r="HC34" s="103" t="str">
        <f>VLOOKUP(HB34,Information!$A$2:$H$1000,2,FALSE)</f>
        <v>unknown</v>
      </c>
      <c r="HD34" s="104" t="str">
        <f>VLOOKUP(HB34,Information!$A$2:$H$1000,3,FALSE)</f>
        <v>Cespitularia</v>
      </c>
      <c r="HE34" s="104" t="str">
        <f>VLOOKUP(HB34,Information!$A$2:$H$1000,4,FALSE)</f>
        <v>XENIIDAE</v>
      </c>
      <c r="HF34" s="104" t="str">
        <f>VLOOKUP(HB34,Information!$A$2:$H$1000,8,FALSE)</f>
        <v>Soft.coral</v>
      </c>
      <c r="HG34" s="104" t="str">
        <f>VLOOKUP(HB34,Information!$A$2:$I$1000,9,FALSE)</f>
        <v>Cnidaria</v>
      </c>
      <c r="HH34" s="106"/>
      <c r="HI34" s="106"/>
      <c r="HJ34" s="115" t="s">
        <v>330</v>
      </c>
      <c r="HK34" s="103" t="str">
        <f>VLOOKUP(HJ34,Information!$A$2:$H$1000,2,FALSE)</f>
        <v>unknown</v>
      </c>
      <c r="HL34" s="104" t="str">
        <f>VLOOKUP(HJ34,Information!$A$2:$H$1000,3,FALSE)</f>
        <v>unknown</v>
      </c>
      <c r="HM34" s="104" t="str">
        <f>VLOOKUP(HJ34,Information!$A$2:$H$1000,4,FALSE)</f>
        <v>unknown</v>
      </c>
      <c r="HN34" s="104" t="str">
        <f>VLOOKUP(HJ34,Information!$A$2:$H$1000,8,FALSE)</f>
        <v>Soft.coral</v>
      </c>
      <c r="HO34" s="104" t="str">
        <f>VLOOKUP(HJ34,Information!$A$2:$I$1000,9,FALSE)</f>
        <v>Cnidaria</v>
      </c>
      <c r="HP34" s="106"/>
      <c r="HQ34" s="106"/>
      <c r="HR34" s="115" t="s">
        <v>217</v>
      </c>
      <c r="HS34" s="103" t="str">
        <f>VLOOKUP(HR34,Information!$A$2:$H$1000,2,FALSE)</f>
        <v>unknown</v>
      </c>
      <c r="HT34" s="104" t="str">
        <f>VLOOKUP(HR34,Information!$A$2:$H$1000,3,FALSE)</f>
        <v>Galaxea</v>
      </c>
      <c r="HU34" s="104" t="str">
        <f>VLOOKUP(HR34,Information!$A$2:$H$1000,4,FALSE)</f>
        <v>EUPHYLLIIDAE</v>
      </c>
      <c r="HV34" s="104" t="str">
        <f>VLOOKUP(HR34,Information!$A$2:$H$1000,8,FALSE)</f>
        <v>Hard.coral</v>
      </c>
      <c r="HW34" s="104" t="str">
        <f>VLOOKUP(HR34,Information!$A$2:$I$1000,9,FALSE)</f>
        <v>Cnidaria</v>
      </c>
      <c r="HX34" s="105" t="s">
        <v>1836</v>
      </c>
      <c r="HY34" s="106"/>
      <c r="HZ34" s="115" t="s">
        <v>359</v>
      </c>
      <c r="IA34" s="103" t="str">
        <f>VLOOKUP(HZ34,Information!$A$2:$H$1000,2,FALSE)</f>
        <v>unknown</v>
      </c>
      <c r="IB34" s="104" t="str">
        <f>VLOOKUP(HZ34,Information!$A$2:$H$1000,3,FALSE)</f>
        <v>unknown</v>
      </c>
      <c r="IC34" s="104" t="str">
        <f>VLOOKUP(HZ34,Information!$A$2:$H$1000,4,FALSE)</f>
        <v>unknown</v>
      </c>
      <c r="ID34" s="104" t="str">
        <f>VLOOKUP(HZ34,Information!$A$2:$H$1000,8,FALSE)</f>
        <v>Turf.algae</v>
      </c>
      <c r="IE34" s="104" t="str">
        <f>VLOOKUP(HZ34,Information!$A$2:$I$1000,9,FALSE)</f>
        <v>Turf algae</v>
      </c>
      <c r="IF34" s="106"/>
      <c r="IG34" s="106"/>
      <c r="IH34" s="107" t="s">
        <v>330</v>
      </c>
      <c r="II34" s="103" t="str">
        <f>VLOOKUP(IH34,Information!$A$2:$H$1000,2,FALSE)</f>
        <v>unknown</v>
      </c>
      <c r="IJ34" s="104" t="str">
        <f>VLOOKUP(IH34,Information!$A$2:$H$1000,3,FALSE)</f>
        <v>unknown</v>
      </c>
      <c r="IK34" s="104" t="str">
        <f>VLOOKUP(IH34,Information!$A$2:$H$1000,4,FALSE)</f>
        <v>unknown</v>
      </c>
      <c r="IL34" s="104" t="str">
        <f>VLOOKUP(IH34,Information!$A$2:$H$1000,8,FALSE)</f>
        <v>Soft.coral</v>
      </c>
      <c r="IM34" s="104" t="str">
        <f>VLOOKUP(IH34,Information!$A$2:$I$1000,9,FALSE)</f>
        <v>Cnidaria</v>
      </c>
      <c r="IN34" s="106"/>
      <c r="IO34" s="106"/>
      <c r="IP34" s="115" t="s">
        <v>300</v>
      </c>
      <c r="IQ34" s="103" t="str">
        <f>VLOOKUP(IP34,Information!$A$2:$H$1000,2,FALSE)</f>
        <v>Porites cylindrica</v>
      </c>
      <c r="IR34" s="104" t="str">
        <f>VLOOKUP(IP34,Information!$A$2:$H$1000,3,FALSE)</f>
        <v>Porites</v>
      </c>
      <c r="IS34" s="104" t="str">
        <f>VLOOKUP(IP34,Information!$A$2:$H$1000,4,FALSE)</f>
        <v>PORITIDAE</v>
      </c>
      <c r="IT34" s="104" t="str">
        <f>VLOOKUP(IP34,Information!$A$2:$H$1000,8,FALSE)</f>
        <v>Hard.coral</v>
      </c>
      <c r="IU34" s="104" t="str">
        <f>VLOOKUP(IP34,Information!$A$2:$I$1000,9,FALSE)</f>
        <v>Cnidaria</v>
      </c>
      <c r="IV34" s="105" t="s">
        <v>1849</v>
      </c>
      <c r="IW34" s="106"/>
      <c r="IX34" s="115" t="s">
        <v>317</v>
      </c>
      <c r="IY34" s="103" t="str">
        <f>VLOOKUP(IX34,Information!$A$2:$H$1000,2,FALSE)</f>
        <v>Rhytisma fulvum</v>
      </c>
      <c r="IZ34" s="104" t="str">
        <f>VLOOKUP(IX34,Information!$A$2:$H$1000,3,FALSE)</f>
        <v>Rhytisma</v>
      </c>
      <c r="JA34" s="104" t="str">
        <f>VLOOKUP(IX34,Information!$A$2:$H$1000,4,FALSE)</f>
        <v>ALCYONIIDAE</v>
      </c>
      <c r="JB34" s="104" t="str">
        <f>VLOOKUP(IX34,Information!$A$2:$H$1000,8,FALSE)</f>
        <v>Soft.coral</v>
      </c>
      <c r="JC34" s="104" t="str">
        <f>VLOOKUP(IX34,Information!$A$2:$I$1000,9,FALSE)</f>
        <v>Cnidaria</v>
      </c>
      <c r="JD34" s="106"/>
      <c r="JE34" s="106"/>
      <c r="JF34" s="115" t="s">
        <v>330</v>
      </c>
      <c r="JG34" s="103" t="str">
        <f>VLOOKUP(JF34,Information!$A$2:$H$1000,2,FALSE)</f>
        <v>unknown</v>
      </c>
      <c r="JH34" s="104" t="str">
        <f>VLOOKUP(JF34,Information!$A$2:$H$1000,3,FALSE)</f>
        <v>unknown</v>
      </c>
      <c r="JI34" s="104" t="str">
        <f>VLOOKUP(JF34,Information!$A$2:$H$1000,4,FALSE)</f>
        <v>unknown</v>
      </c>
      <c r="JJ34" s="104" t="str">
        <f>VLOOKUP(JF34,Information!$A$2:$H$1000,8,FALSE)</f>
        <v>Soft.coral</v>
      </c>
      <c r="JK34" s="104" t="str">
        <f>VLOOKUP(JF34,Information!$A$2:$I$1000,9,FALSE)</f>
        <v>Cnidaria</v>
      </c>
      <c r="JL34" s="106"/>
      <c r="JM34" s="106"/>
      <c r="JN34" s="115" t="s">
        <v>309</v>
      </c>
      <c r="JO34" s="103">
        <f>VLOOKUP(JN34,Information!$A$2:$H$1000,2,FALSE)</f>
        <v>0</v>
      </c>
      <c r="JP34" s="104">
        <f>VLOOKUP(JN34,Information!$A$2:$H$1000,3,FALSE)</f>
        <v>0</v>
      </c>
      <c r="JQ34" s="104">
        <f>VLOOKUP(JN34,Information!$A$2:$H$1000,4,FALSE)</f>
        <v>0</v>
      </c>
      <c r="JR34" s="104" t="str">
        <f>VLOOKUP(JN34,Information!$A$2:$H$1000,8,FALSE)</f>
        <v>Coral.rubble</v>
      </c>
      <c r="JS34" s="104" t="str">
        <f>VLOOKUP(JN34,Information!$A$2:$I$1000,9,FALSE)</f>
        <v>Bare substrate</v>
      </c>
      <c r="JT34" s="106"/>
      <c r="JU34" s="106"/>
      <c r="JV34" s="115" t="s">
        <v>317</v>
      </c>
      <c r="JW34" s="103" t="str">
        <f>VLOOKUP(JV34,Information!$A$2:$H$1000,2,FALSE)</f>
        <v>Rhytisma fulvum</v>
      </c>
      <c r="JX34" s="104" t="str">
        <f>VLOOKUP(JV34,Information!$A$2:$H$1000,3,FALSE)</f>
        <v>Rhytisma</v>
      </c>
      <c r="JY34" s="104" t="str">
        <f>VLOOKUP(JV34,Information!$A$2:$H$1000,4,FALSE)</f>
        <v>ALCYONIIDAE</v>
      </c>
      <c r="JZ34" s="104" t="str">
        <f>VLOOKUP(JV34,Information!$A$2:$H$1000,8,FALSE)</f>
        <v>Soft.coral</v>
      </c>
      <c r="KA34" s="104" t="str">
        <f>VLOOKUP(JV34,Information!$A$2:$I$1000,9,FALSE)</f>
        <v>Cnidaria</v>
      </c>
      <c r="KB34" s="106"/>
      <c r="KC34" s="106"/>
      <c r="KD34" s="115" t="s">
        <v>289</v>
      </c>
      <c r="KE34" s="103" t="str">
        <f>VLOOKUP(KD34,Information!$A$2:$H$1000,2,FALSE)</f>
        <v>unknown</v>
      </c>
      <c r="KF34" s="104" t="str">
        <f>VLOOKUP(KD34,Information!$A$2:$H$1000,3,FALSE)</f>
        <v>Pocillopora</v>
      </c>
      <c r="KG34" s="104" t="str">
        <f>VLOOKUP(KD34,Information!$A$2:$H$1000,4,FALSE)</f>
        <v>POCILLOPORIDAE</v>
      </c>
      <c r="KH34" s="104" t="str">
        <f>VLOOKUP(KD34,Information!$A$2:$H$1000,8,FALSE)</f>
        <v>Hard.coral</v>
      </c>
      <c r="KI34" s="104" t="str">
        <f>VLOOKUP(KD34,Information!$A$2:$I$1000,9,FALSE)</f>
        <v>Cnidaria</v>
      </c>
      <c r="KJ34" s="105" t="s">
        <v>1836</v>
      </c>
      <c r="KK34" s="106"/>
      <c r="KL34" s="115" t="s">
        <v>322</v>
      </c>
      <c r="KM34" s="103">
        <f>VLOOKUP(KL34,Information!$A$2:$H$1000,2,FALSE)</f>
        <v>0</v>
      </c>
      <c r="KN34" s="104">
        <f>VLOOKUP(KL34,Information!$A$2:$H$1000,3,FALSE)</f>
        <v>0</v>
      </c>
      <c r="KO34" s="104">
        <f>VLOOKUP(KL34,Information!$A$2:$H$1000,4,FALSE)</f>
        <v>0</v>
      </c>
      <c r="KP34" s="104" t="str">
        <f>VLOOKUP(KL34,Information!$A$2:$H$1000,8,FALSE)</f>
        <v>Sand</v>
      </c>
      <c r="KQ34" s="104" t="str">
        <f>VLOOKUP(KL34,Information!$A$2:$I$1000,9,FALSE)</f>
        <v>Bare substrate</v>
      </c>
      <c r="KR34" s="106"/>
      <c r="KS34" s="106"/>
      <c r="KT34" s="115" t="s">
        <v>245</v>
      </c>
      <c r="KU34" s="103" t="str">
        <f>VLOOKUP(KT34,Information!$A$2:$H$1000,2,FALSE)</f>
        <v>unknown</v>
      </c>
      <c r="KV34" s="104" t="str">
        <f>VLOOKUP(KT34,Information!$A$2:$H$1000,3,FALSE)</f>
        <v>unknown</v>
      </c>
      <c r="KW34" s="104" t="str">
        <f>VLOOKUP(KT34,Information!$A$2:$H$1000,4,FALSE)</f>
        <v>unknown</v>
      </c>
      <c r="KX34" s="104" t="str">
        <f>VLOOKUP(KT34,Information!$A$2:$H$1000,8,FALSE)</f>
        <v>Hydroid</v>
      </c>
      <c r="KY34" s="104" t="str">
        <f>VLOOKUP(KT34,Information!$A$2:$I$1000,9,FALSE)</f>
        <v>Cnidaria</v>
      </c>
      <c r="KZ34" s="106"/>
      <c r="LA34" s="106"/>
      <c r="LB34" s="115" t="s">
        <v>309</v>
      </c>
      <c r="LC34" s="103">
        <f>VLOOKUP(LB34,Information!$A$2:$H$1000,2,FALSE)</f>
        <v>0</v>
      </c>
      <c r="LD34" s="104">
        <f>VLOOKUP(LB34,Information!$A$2:$H$1000,3,FALSE)</f>
        <v>0</v>
      </c>
      <c r="LE34" s="104">
        <f>VLOOKUP(LB34,Information!$A$2:$H$1000,4,FALSE)</f>
        <v>0</v>
      </c>
      <c r="LF34" s="104" t="str">
        <f>VLOOKUP(LB34,Information!$A$2:$H$1000,8,FALSE)</f>
        <v>Coral.rubble</v>
      </c>
      <c r="LG34" s="104" t="str">
        <f>VLOOKUP(LB34,Information!$A$2:$I$1000,9,FALSE)</f>
        <v>Bare substrate</v>
      </c>
      <c r="LH34" s="106"/>
      <c r="LI34" s="106"/>
      <c r="LJ34" s="115" t="s">
        <v>82</v>
      </c>
      <c r="LK34" s="103" t="str">
        <f>VLOOKUP(LJ34,Information!$A$2:$H$1000,2,FALSE)</f>
        <v>unknown</v>
      </c>
      <c r="LL34" s="104" t="str">
        <f>VLOOKUP(LJ34,Information!$A$2:$H$1000,3,FALSE)</f>
        <v>Acropora</v>
      </c>
      <c r="LM34" s="104" t="str">
        <f>VLOOKUP(LJ34,Information!$A$2:$H$1000,4,FALSE)</f>
        <v>ACROPORIDAE</v>
      </c>
      <c r="LN34" s="104" t="str">
        <f>VLOOKUP(LJ34,Information!$A$2:$H$1000,8,FALSE)</f>
        <v>Hard.coral</v>
      </c>
      <c r="LO34" s="104" t="str">
        <f>VLOOKUP(LJ34,Information!$A$2:$I$1000,9,FALSE)</f>
        <v>Cnidaria</v>
      </c>
      <c r="LP34" s="105" t="s">
        <v>1836</v>
      </c>
      <c r="LQ34" s="106"/>
      <c r="LR34" s="115" t="s">
        <v>309</v>
      </c>
      <c r="LS34" s="103">
        <f>VLOOKUP(LR34,Information!$A$2:$H$1000,2,FALSE)</f>
        <v>0</v>
      </c>
      <c r="LT34" s="104">
        <f>VLOOKUP(LR34,Information!$A$2:$H$1000,3,FALSE)</f>
        <v>0</v>
      </c>
      <c r="LU34" s="104">
        <f>VLOOKUP(LR34,Information!$A$2:$H$1000,4,FALSE)</f>
        <v>0</v>
      </c>
      <c r="LV34" s="104" t="str">
        <f>VLOOKUP(LR34,Information!$A$2:$H$1000,8,FALSE)</f>
        <v>Coral.rubble</v>
      </c>
      <c r="LW34" s="104" t="str">
        <f>VLOOKUP(LR34,Information!$A$2:$I$1000,9,FALSE)</f>
        <v>Bare substrate</v>
      </c>
      <c r="LX34" s="106"/>
      <c r="LY34" s="106"/>
      <c r="LZ34" s="115" t="s">
        <v>340</v>
      </c>
      <c r="MA34" s="103" t="str">
        <f>VLOOKUP(LZ34,Information!$A$2:$H$1000,2,FALSE)</f>
        <v>unknown</v>
      </c>
      <c r="MB34" s="104" t="str">
        <f>VLOOKUP(LZ34,Information!$A$2:$H$1000,3,FALSE)</f>
        <v>Stylophora</v>
      </c>
      <c r="MC34" s="104" t="str">
        <f>VLOOKUP(LZ34,Information!$A$2:$H$1000,4,FALSE)</f>
        <v>POCILLOPORIDAE</v>
      </c>
      <c r="MD34" s="104" t="str">
        <f>VLOOKUP(LZ34,Information!$A$2:$H$1000,8,FALSE)</f>
        <v>Hard.coral</v>
      </c>
      <c r="ME34" s="104" t="str">
        <f>VLOOKUP(LZ34,Information!$A$2:$I$1000,9,FALSE)</f>
        <v>Cnidaria</v>
      </c>
      <c r="MF34" s="105" t="s">
        <v>1836</v>
      </c>
      <c r="MG34" s="106"/>
      <c r="MH34" s="115" t="s">
        <v>320</v>
      </c>
      <c r="MI34" s="103">
        <f>VLOOKUP(MH34,Information!$A$2:$H$1000,2,FALSE)</f>
        <v>0</v>
      </c>
      <c r="MJ34" s="104">
        <f>VLOOKUP(MH34,Information!$A$2:$H$1000,3,FALSE)</f>
        <v>0</v>
      </c>
      <c r="MK34" s="104">
        <f>VLOOKUP(MH34,Information!$A$2:$H$1000,4,FALSE)</f>
        <v>0</v>
      </c>
      <c r="ML34" s="104" t="str">
        <f>VLOOKUP(MH34,Information!$A$2:$H$1000,8,FALSE)</f>
        <v>Bare.rock</v>
      </c>
      <c r="MM34" s="104" t="str">
        <f>VLOOKUP(MH34,Information!$A$2:$I$1000,9,FALSE)</f>
        <v>Bare substrate</v>
      </c>
      <c r="MN34" s="106"/>
      <c r="MO34" s="106"/>
      <c r="MP34" s="115" t="s">
        <v>302</v>
      </c>
      <c r="MQ34" s="103" t="str">
        <f>VLOOKUP(MP34,Information!$A$2:$H$1000,2,FALSE)</f>
        <v>unknown</v>
      </c>
      <c r="MR34" s="104" t="str">
        <f>VLOOKUP(MP34,Information!$A$2:$H$1000,3,FALSE)</f>
        <v>Porites (massive)</v>
      </c>
      <c r="MS34" s="104" t="str">
        <f>VLOOKUP(MP34,Information!$A$2:$H$1000,4,FALSE)</f>
        <v>PORITIDAE</v>
      </c>
      <c r="MT34" s="104" t="str">
        <f>VLOOKUP(MP34,Information!$A$2:$H$1000,8,FALSE)</f>
        <v>Hard.coral</v>
      </c>
      <c r="MU34" s="104" t="str">
        <f>VLOOKUP(MP34,Information!$A$2:$I$1000,9,FALSE)</f>
        <v>Cnidaria</v>
      </c>
      <c r="MV34" s="105" t="s">
        <v>1836</v>
      </c>
      <c r="MW34" s="106"/>
      <c r="MX34" s="115" t="s">
        <v>300</v>
      </c>
      <c r="MY34" s="103" t="str">
        <f>VLOOKUP(MX34,Information!$A$2:$H$1000,2,FALSE)</f>
        <v>Porites cylindrica</v>
      </c>
      <c r="MZ34" s="104" t="str">
        <f>VLOOKUP(MX34,Information!$A$2:$H$1000,3,FALSE)</f>
        <v>Porites</v>
      </c>
      <c r="NA34" s="104" t="str">
        <f>VLOOKUP(MX34,Information!$A$2:$H$1000,4,FALSE)</f>
        <v>PORITIDAE</v>
      </c>
      <c r="NB34" s="104" t="str">
        <f>VLOOKUP(MX34,Information!$A$2:$H$1000,8,FALSE)</f>
        <v>Hard.coral</v>
      </c>
      <c r="NC34" s="104" t="str">
        <f>VLOOKUP(MX34,Information!$A$2:$I$1000,9,FALSE)</f>
        <v>Cnidaria</v>
      </c>
      <c r="ND34" s="105" t="s">
        <v>1836</v>
      </c>
      <c r="NE34" s="106"/>
      <c r="NF34" s="115" t="s">
        <v>200</v>
      </c>
      <c r="NG34" s="103" t="str">
        <f>VLOOKUP(NF34,Information!$A$2:$H$1000,2,FALSE)</f>
        <v>unknown</v>
      </c>
      <c r="NH34" s="104" t="str">
        <f>VLOOKUP(NF34,Information!$A$2:$H$1000,3,FALSE)</f>
        <v>Echinopora</v>
      </c>
      <c r="NI34" s="104" t="str">
        <f>VLOOKUP(NF34,Information!$A$2:$H$1000,4,FALSE)</f>
        <v>MERULINIDAE</v>
      </c>
      <c r="NJ34" s="104" t="str">
        <f>VLOOKUP(NF34,Information!$A$2:$H$1000,8,FALSE)</f>
        <v>Hard.coral</v>
      </c>
      <c r="NK34" s="104" t="str">
        <f>VLOOKUP(NF34,Information!$A$2:$I$1000,9,FALSE)</f>
        <v>Cnidaria</v>
      </c>
      <c r="NL34" s="105" t="s">
        <v>1836</v>
      </c>
      <c r="NM34" s="106"/>
      <c r="NN34" s="115" t="s">
        <v>320</v>
      </c>
      <c r="NO34" s="103">
        <f>VLOOKUP(NN34,Information!$A$2:$H$1000,2,FALSE)</f>
        <v>0</v>
      </c>
      <c r="NP34" s="104">
        <f>VLOOKUP(NN34,Information!$A$2:$H$1000,3,FALSE)</f>
        <v>0</v>
      </c>
      <c r="NQ34" s="104">
        <f>VLOOKUP(NN34,Information!$A$2:$H$1000,4,FALSE)</f>
        <v>0</v>
      </c>
      <c r="NR34" s="104" t="str">
        <f>VLOOKUP(NN34,Information!$A$2:$H$1000,8,FALSE)</f>
        <v>Bare.rock</v>
      </c>
      <c r="NS34" s="104" t="str">
        <f>VLOOKUP(NN34,Information!$A$2:$I$1000,9,FALSE)</f>
        <v>Bare substrate</v>
      </c>
      <c r="NT34" s="106"/>
      <c r="NU34" s="106"/>
      <c r="NV34" s="115" t="s">
        <v>304</v>
      </c>
      <c r="NW34" s="103" t="str">
        <f>VLOOKUP(NV34,Information!$A$2:$H$1000,2,FALSE)</f>
        <v>Porites rus</v>
      </c>
      <c r="NX34" s="104" t="str">
        <f>VLOOKUP(NV34,Information!$A$2:$H$1000,3,FALSE)</f>
        <v>Porites</v>
      </c>
      <c r="NY34" s="104" t="str">
        <f>VLOOKUP(NV34,Information!$A$2:$H$1000,4,FALSE)</f>
        <v>PORITIDAE</v>
      </c>
      <c r="NZ34" s="104" t="str">
        <f>VLOOKUP(NV34,Information!$A$2:$H$1000,8,FALSE)</f>
        <v>Hard.coral</v>
      </c>
      <c r="OA34" s="104" t="str">
        <f>VLOOKUP(NV34,Information!$A$2:$I$1000,9,FALSE)</f>
        <v>Cnidaria</v>
      </c>
      <c r="OB34" s="105" t="s">
        <v>1836</v>
      </c>
      <c r="OC34" s="106"/>
      <c r="OD34" s="107" t="s">
        <v>309</v>
      </c>
      <c r="OE34" s="103">
        <f>VLOOKUP(OD34,Information!$A$2:$H$1000,2,FALSE)</f>
        <v>0</v>
      </c>
      <c r="OF34" s="104">
        <f>VLOOKUP(OD34,Information!$A$2:$H$1000,3,FALSE)</f>
        <v>0</v>
      </c>
      <c r="OG34" s="104">
        <f>VLOOKUP(OD34,Information!$A$2:$H$1000,4,FALSE)</f>
        <v>0</v>
      </c>
      <c r="OH34" s="104" t="str">
        <f>VLOOKUP(OD34,Information!$A$2:$H$1000,8,FALSE)</f>
        <v>Coral.rubble</v>
      </c>
      <c r="OI34" s="104" t="str">
        <f>VLOOKUP(OD34,Information!$A$2:$I$1000,9,FALSE)</f>
        <v>Bare substrate</v>
      </c>
      <c r="OJ34" s="106"/>
      <c r="OK34" s="106"/>
      <c r="OL34" s="107" t="s">
        <v>309</v>
      </c>
      <c r="OM34" s="103">
        <f>VLOOKUP(OL34,Information!$A$2:$H$1000,2,FALSE)</f>
        <v>0</v>
      </c>
      <c r="ON34" s="104">
        <f>VLOOKUP(OL34,Information!$A$2:$H$1000,3,FALSE)</f>
        <v>0</v>
      </c>
      <c r="OO34" s="104">
        <f>VLOOKUP(OL34,Information!$A$2:$H$1000,4,FALSE)</f>
        <v>0</v>
      </c>
      <c r="OP34" s="104" t="str">
        <f>VLOOKUP(OL34,Information!$A$2:$H$1000,8,FALSE)</f>
        <v>Coral.rubble</v>
      </c>
      <c r="OQ34" s="104" t="str">
        <f>VLOOKUP(OL34,Information!$A$2:$I$1000,9,FALSE)</f>
        <v>Bare substrate</v>
      </c>
      <c r="OR34" s="106"/>
      <c r="OS34" s="106"/>
      <c r="OT34" s="107" t="s">
        <v>309</v>
      </c>
      <c r="OU34" s="103">
        <f>VLOOKUP(OT34,Information!$A$2:$H$1000,2,FALSE)</f>
        <v>0</v>
      </c>
      <c r="OV34" s="104">
        <f>VLOOKUP(OT34,Information!$A$2:$H$1000,3,FALSE)</f>
        <v>0</v>
      </c>
      <c r="OW34" s="104">
        <f>VLOOKUP(OT34,Information!$A$2:$H$1000,4,FALSE)</f>
        <v>0</v>
      </c>
      <c r="OX34" s="104" t="str">
        <f>VLOOKUP(OT34,Information!$A$2:$H$1000,8,FALSE)</f>
        <v>Coral.rubble</v>
      </c>
      <c r="OY34" s="104" t="str">
        <f>VLOOKUP(OT34,Information!$A$2:$I$1000,9,FALSE)</f>
        <v>Bare substrate</v>
      </c>
      <c r="OZ34" s="106"/>
      <c r="PA34" s="106"/>
      <c r="PB34" s="107" t="s">
        <v>309</v>
      </c>
      <c r="PC34" s="103">
        <f>VLOOKUP(PB34,Information!$A$2:$H$1000,2,FALSE)</f>
        <v>0</v>
      </c>
      <c r="PD34" s="104">
        <f>VLOOKUP(PB34,Information!$A$2:$H$1000,3,FALSE)</f>
        <v>0</v>
      </c>
      <c r="PE34" s="104">
        <f>VLOOKUP(PB34,Information!$A$2:$H$1000,4,FALSE)</f>
        <v>0</v>
      </c>
      <c r="PF34" s="104" t="str">
        <f>VLOOKUP(PB34,Information!$A$2:$H$1000,8,FALSE)</f>
        <v>Coral.rubble</v>
      </c>
      <c r="PG34" s="104" t="str">
        <f>VLOOKUP(PB34,Information!$A$2:$I$1000,9,FALSE)</f>
        <v>Bare substrate</v>
      </c>
      <c r="PH34" s="106"/>
      <c r="PI34" s="106"/>
      <c r="PJ34" s="107" t="s">
        <v>322</v>
      </c>
      <c r="PK34" s="103">
        <f>VLOOKUP(PJ34,Information!$A$2:$H$1000,2,FALSE)</f>
        <v>0</v>
      </c>
      <c r="PL34" s="104">
        <f>VLOOKUP(PJ34,Information!$A$2:$H$1000,3,FALSE)</f>
        <v>0</v>
      </c>
      <c r="PM34" s="104">
        <f>VLOOKUP(PJ34,Information!$A$2:$H$1000,4,FALSE)</f>
        <v>0</v>
      </c>
      <c r="PN34" s="104" t="str">
        <f>VLOOKUP(PJ34,Information!$A$2:$H$1000,8,FALSE)</f>
        <v>Sand</v>
      </c>
      <c r="PO34" s="104" t="str">
        <f>VLOOKUP(PJ34,Information!$A$2:$I$1000,9,FALSE)</f>
        <v>Bare substrate</v>
      </c>
      <c r="PP34" s="106"/>
      <c r="PQ34" s="106"/>
      <c r="PR34" s="107" t="s">
        <v>322</v>
      </c>
      <c r="PS34" s="103">
        <f>VLOOKUP(PR34,Information!$A$2:$H$1000,2,FALSE)</f>
        <v>0</v>
      </c>
      <c r="PT34" s="104">
        <f>VLOOKUP(PR34,Information!$A$2:$H$1000,3,FALSE)</f>
        <v>0</v>
      </c>
      <c r="PU34" s="104">
        <f>VLOOKUP(PR34,Information!$A$2:$H$1000,4,FALSE)</f>
        <v>0</v>
      </c>
      <c r="PV34" s="104" t="str">
        <f>VLOOKUP(PR34,Information!$A$2:$H$1000,8,FALSE)</f>
        <v>Sand</v>
      </c>
      <c r="PW34" s="104" t="str">
        <f>VLOOKUP(PR34,Information!$A$2:$I$1000,9,FALSE)</f>
        <v>Bare substrate</v>
      </c>
      <c r="PX34" s="106"/>
      <c r="PY34" s="106"/>
      <c r="PZ34" s="107" t="s">
        <v>309</v>
      </c>
      <c r="QA34" s="103">
        <f>VLOOKUP(PZ34,Information!$A$2:$H$1000,2,FALSE)</f>
        <v>0</v>
      </c>
      <c r="QB34" s="104">
        <f>VLOOKUP(PZ34,Information!$A$2:$H$1000,3,FALSE)</f>
        <v>0</v>
      </c>
      <c r="QC34" s="104">
        <f>VLOOKUP(PZ34,Information!$A$2:$H$1000,4,FALSE)</f>
        <v>0</v>
      </c>
      <c r="QD34" s="104" t="str">
        <f>VLOOKUP(PZ34,Information!$A$2:$H$1000,8,FALSE)</f>
        <v>Coral.rubble</v>
      </c>
      <c r="QE34" s="104" t="str">
        <f>VLOOKUP(PZ34,Information!$A$2:$I$1000,9,FALSE)</f>
        <v>Bare substrate</v>
      </c>
      <c r="QF34" s="106"/>
      <c r="QG34" s="106"/>
      <c r="QH34" s="107" t="s">
        <v>322</v>
      </c>
      <c r="QI34" s="103">
        <f>VLOOKUP(QH34,Information!$A$2:$H$1000,2,FALSE)</f>
        <v>0</v>
      </c>
      <c r="QJ34" s="104">
        <f>VLOOKUP(QH34,Information!$A$2:$H$1000,3,FALSE)</f>
        <v>0</v>
      </c>
      <c r="QK34" s="104">
        <f>VLOOKUP(QH34,Information!$A$2:$H$1000,4,FALSE)</f>
        <v>0</v>
      </c>
      <c r="QL34" s="104" t="str">
        <f>VLOOKUP(QH34,Information!$A$2:$H$1000,8,FALSE)</f>
        <v>Sand</v>
      </c>
      <c r="QM34" s="104" t="str">
        <f>VLOOKUP(QH34,Information!$A$2:$I$1000,9,FALSE)</f>
        <v>Bare substrate</v>
      </c>
      <c r="QN34" s="106"/>
      <c r="QO34" s="106"/>
      <c r="QP34" s="107" t="s">
        <v>322</v>
      </c>
      <c r="QQ34" s="103">
        <f>VLOOKUP(QP34,Information!$A$2:$H$1000,2,FALSE)</f>
        <v>0</v>
      </c>
      <c r="QR34" s="104">
        <f>VLOOKUP(QP34,Information!$A$2:$H$1000,3,FALSE)</f>
        <v>0</v>
      </c>
      <c r="QS34" s="104">
        <f>VLOOKUP(QP34,Information!$A$2:$H$1000,4,FALSE)</f>
        <v>0</v>
      </c>
      <c r="QT34" s="104" t="str">
        <f>VLOOKUP(QP34,Information!$A$2:$H$1000,8,FALSE)</f>
        <v>Sand</v>
      </c>
      <c r="QU34" s="104" t="str">
        <f>VLOOKUP(QP34,Information!$A$2:$I$1000,9,FALSE)</f>
        <v>Bare substrate</v>
      </c>
      <c r="QV34" s="106"/>
      <c r="QW34" s="106"/>
      <c r="QX34" s="107" t="s">
        <v>298</v>
      </c>
      <c r="QY34" s="103" t="str">
        <f>VLOOKUP(QX34,Information!$A$2:$H$1000,2,FALSE)</f>
        <v>unknown</v>
      </c>
      <c r="QZ34" s="104" t="str">
        <f>VLOOKUP(QX34,Information!$A$2:$H$1000,3,FALSE)</f>
        <v>Porites</v>
      </c>
      <c r="RA34" s="104" t="str">
        <f>VLOOKUP(QX34,Information!$A$2:$H$1000,4,FALSE)</f>
        <v>PORITIDAE</v>
      </c>
      <c r="RB34" s="104" t="str">
        <f>VLOOKUP(QX34,Information!$A$2:$H$1000,8,FALSE)</f>
        <v>Hard.coral</v>
      </c>
      <c r="RC34" s="104" t="str">
        <f>VLOOKUP(QX34,Information!$A$2:$I$1000,9,FALSE)</f>
        <v>Cnidaria</v>
      </c>
      <c r="RD34" s="105" t="s">
        <v>1836</v>
      </c>
      <c r="RE34" s="106"/>
      <c r="RF34" s="107" t="s">
        <v>309</v>
      </c>
      <c r="RG34" s="103">
        <f>VLOOKUP(RF34,Information!$A$2:$H$1000,2,FALSE)</f>
        <v>0</v>
      </c>
      <c r="RH34" s="104">
        <f>VLOOKUP(RF34,Information!$A$2:$H$1000,3,FALSE)</f>
        <v>0</v>
      </c>
      <c r="RI34" s="104">
        <f>VLOOKUP(RF34,Information!$A$2:$H$1000,4,FALSE)</f>
        <v>0</v>
      </c>
      <c r="RJ34" s="104" t="str">
        <f>VLOOKUP(RF34,Information!$A$2:$H$1000,8,FALSE)</f>
        <v>Coral.rubble</v>
      </c>
      <c r="RK34" s="104" t="str">
        <f>VLOOKUP(RF34,Information!$A$2:$I$1000,9,FALSE)</f>
        <v>Bare substrate</v>
      </c>
      <c r="RL34" s="106"/>
      <c r="RM34" s="106"/>
      <c r="RN34" s="107" t="s">
        <v>309</v>
      </c>
      <c r="RO34" s="103">
        <f>VLOOKUP(RN34,Information!$A$2:$H$1000,2,FALSE)</f>
        <v>0</v>
      </c>
      <c r="RP34" s="104">
        <f>VLOOKUP(RN34,Information!$A$2:$H$1000,3,FALSE)</f>
        <v>0</v>
      </c>
      <c r="RQ34" s="104">
        <f>VLOOKUP(RN34,Information!$A$2:$H$1000,4,FALSE)</f>
        <v>0</v>
      </c>
      <c r="RR34" s="104" t="str">
        <f>VLOOKUP(RN34,Information!$A$2:$H$1000,8,FALSE)</f>
        <v>Coral.rubble</v>
      </c>
      <c r="RS34" s="104" t="str">
        <f>VLOOKUP(RN34,Information!$A$2:$I$1000,9,FALSE)</f>
        <v>Bare substrate</v>
      </c>
      <c r="RT34" s="106"/>
      <c r="RU34" s="106"/>
      <c r="RV34" s="107" t="s">
        <v>320</v>
      </c>
      <c r="RW34" s="103">
        <f>VLOOKUP(RV34,Information!$A$2:$H$1000,2,FALSE)</f>
        <v>0</v>
      </c>
      <c r="RX34" s="104">
        <f>VLOOKUP(RV34,Information!$A$2:$H$1000,3,FALSE)</f>
        <v>0</v>
      </c>
      <c r="RY34" s="104">
        <f>VLOOKUP(RV34,Information!$A$2:$H$1000,4,FALSE)</f>
        <v>0</v>
      </c>
      <c r="RZ34" s="104" t="str">
        <f>VLOOKUP(RV34,Information!$A$2:$H$1000,8,FALSE)</f>
        <v>Bare.rock</v>
      </c>
      <c r="SA34" s="104" t="str">
        <f>VLOOKUP(RV34,Information!$A$2:$I$1000,9,FALSE)</f>
        <v>Bare substrate</v>
      </c>
      <c r="SB34" s="106"/>
      <c r="SC34" s="106"/>
      <c r="SD34" s="107" t="s">
        <v>359</v>
      </c>
      <c r="SE34" s="103" t="str">
        <f>VLOOKUP(SD34,Information!$A$2:$H$1000,2,FALSE)</f>
        <v>unknown</v>
      </c>
      <c r="SF34" s="104" t="str">
        <f>VLOOKUP(SD34,Information!$A$2:$H$1000,3,FALSE)</f>
        <v>unknown</v>
      </c>
      <c r="SG34" s="104" t="str">
        <f>VLOOKUP(SD34,Information!$A$2:$H$1000,4,FALSE)</f>
        <v>unknown</v>
      </c>
      <c r="SH34" s="104" t="str">
        <f>VLOOKUP(SD34,Information!$A$2:$H$1000,8,FALSE)</f>
        <v>Turf.algae</v>
      </c>
      <c r="SI34" s="104" t="str">
        <f>VLOOKUP(SD34,Information!$A$2:$I$1000,9,FALSE)</f>
        <v>Turf algae</v>
      </c>
      <c r="SJ34" s="106"/>
      <c r="SK34" s="106"/>
      <c r="SL34" s="107" t="s">
        <v>322</v>
      </c>
      <c r="SM34" s="103">
        <f>VLOOKUP(SL34,Information!$A$2:$H$1000,2,FALSE)</f>
        <v>0</v>
      </c>
      <c r="SN34" s="104">
        <f>VLOOKUP(SL34,Information!$A$2:$H$1000,3,FALSE)</f>
        <v>0</v>
      </c>
      <c r="SO34" s="104">
        <f>VLOOKUP(SL34,Information!$A$2:$H$1000,4,FALSE)</f>
        <v>0</v>
      </c>
      <c r="SP34" s="104" t="str">
        <f>VLOOKUP(SL34,Information!$A$2:$H$1000,8,FALSE)</f>
        <v>Sand</v>
      </c>
      <c r="SQ34" s="104" t="str">
        <f>VLOOKUP(SL34,Information!$A$2:$I$1000,9,FALSE)</f>
        <v>Bare substrate</v>
      </c>
      <c r="SR34" s="106"/>
      <c r="SS34" s="106"/>
      <c r="ST34" s="107" t="s">
        <v>146</v>
      </c>
      <c r="SU34" s="103" t="str">
        <f>VLOOKUP(ST34,Information!$A$2:$H$1000,2,FALSE)</f>
        <v>unknown</v>
      </c>
      <c r="SV34" s="104" t="str">
        <f>VLOOKUP(ST34,Information!$A$2:$H$1000,3,FALSE)</f>
        <v>unknown</v>
      </c>
      <c r="SW34" s="104" t="str">
        <f>VLOOKUP(ST34,Information!$A$2:$H$1000,4,FALSE)</f>
        <v>unknown</v>
      </c>
      <c r="SX34" s="104" t="str">
        <f>VLOOKUP(ST34,Information!$A$2:$H$1000,8,FALSE)</f>
        <v>Crustose.coralline.algae</v>
      </c>
      <c r="SY34" s="104" t="str">
        <f>VLOOKUP(ST34,Information!$A$2:$I$1000,9,FALSE)</f>
        <v>Crustose coralline algae</v>
      </c>
      <c r="SZ34" s="106"/>
      <c r="TA34" s="106"/>
      <c r="TB34" s="108" t="s">
        <v>359</v>
      </c>
      <c r="TC34" s="109" t="str">
        <f>VLOOKUP(TB34,Information!$A$2:$H$1000,2,FALSE)</f>
        <v>unknown</v>
      </c>
      <c r="TD34" s="109" t="str">
        <f>VLOOKUP(TB34,Information!$A$2:$H$1000,3,FALSE)</f>
        <v>unknown</v>
      </c>
      <c r="TE34" s="109" t="str">
        <f>VLOOKUP(TB34,Information!$A$2:$H$1000,4,FALSE)</f>
        <v>unknown</v>
      </c>
      <c r="TF34" s="109" t="str">
        <f>VLOOKUP(TB34,Information!$A$2:$H$1000,8,FALSE)</f>
        <v>Turf.algae</v>
      </c>
      <c r="TG34" s="109" t="str">
        <f>VLOOKUP(TB34,Information!$A$2:$I$1000,9,FALSE)</f>
        <v>Turf algae</v>
      </c>
      <c r="TH34" s="112"/>
      <c r="TI34" s="111"/>
      <c r="TJ34" s="108" t="s">
        <v>322</v>
      </c>
      <c r="TK34" s="109">
        <f>VLOOKUP(TJ34,Information!$A$2:$H$1000,2,FALSE)</f>
        <v>0</v>
      </c>
      <c r="TL34" s="109">
        <f>VLOOKUP(TJ34,Information!$A$2:$H$1000,3,FALSE)</f>
        <v>0</v>
      </c>
      <c r="TM34" s="109">
        <f>VLOOKUP(TJ34,Information!$A$2:$H$1000,4,FALSE)</f>
        <v>0</v>
      </c>
      <c r="TN34" s="109" t="str">
        <f>VLOOKUP(TJ34,Information!$A$2:$H$1000,8,FALSE)</f>
        <v>Sand</v>
      </c>
      <c r="TO34" s="109" t="str">
        <f>VLOOKUP(TJ34,Information!$A$2:$I$1000,9,FALSE)</f>
        <v>Bare substrate</v>
      </c>
      <c r="TP34" s="112"/>
      <c r="TQ34" s="111"/>
      <c r="TR34" s="108" t="s">
        <v>320</v>
      </c>
      <c r="TS34" s="109">
        <f>VLOOKUP(TR34,Information!$A$2:$H$1000,2,FALSE)</f>
        <v>0</v>
      </c>
      <c r="TT34" s="109">
        <f>VLOOKUP(TR34,Information!$A$2:$H$1000,3,FALSE)</f>
        <v>0</v>
      </c>
      <c r="TU34" s="109">
        <f>VLOOKUP(TR34,Information!$A$2:$H$1000,4,FALSE)</f>
        <v>0</v>
      </c>
      <c r="TV34" s="109" t="str">
        <f>VLOOKUP(TR34,Information!$A$2:$H$1000,8,FALSE)</f>
        <v>Bare.rock</v>
      </c>
      <c r="TW34" s="109" t="str">
        <f>VLOOKUP(TR34,Information!$A$2:$I$1000,9,FALSE)</f>
        <v>Bare substrate</v>
      </c>
      <c r="TX34" s="112"/>
      <c r="TY34" s="111"/>
      <c r="TZ34" s="108" t="s">
        <v>309</v>
      </c>
      <c r="UA34" s="109">
        <f>VLOOKUP(TZ34,Information!$A$2:$H$1000,2,FALSE)</f>
        <v>0</v>
      </c>
      <c r="UB34" s="109">
        <f>VLOOKUP(TZ34,Information!$A$2:$H$1000,3,FALSE)</f>
        <v>0</v>
      </c>
      <c r="UC34" s="109">
        <f>VLOOKUP(TZ34,Information!$A$2:$H$1000,4,FALSE)</f>
        <v>0</v>
      </c>
      <c r="UD34" s="109" t="str">
        <f>VLOOKUP(TZ34,Information!$A$2:$H$1000,8,FALSE)</f>
        <v>Coral.rubble</v>
      </c>
      <c r="UE34" s="109" t="str">
        <f>VLOOKUP(TZ34,Information!$A$2:$I$1000,9,FALSE)</f>
        <v>Bare substrate</v>
      </c>
      <c r="UF34" s="112"/>
      <c r="UG34" s="111"/>
      <c r="UH34" s="108" t="s">
        <v>309</v>
      </c>
      <c r="UI34" s="109">
        <f>VLOOKUP(UH34,Information!$A$2:$H$1000,2,FALSE)</f>
        <v>0</v>
      </c>
      <c r="UJ34" s="109">
        <f>VLOOKUP(UH34,Information!$A$2:$H$1000,3,FALSE)</f>
        <v>0</v>
      </c>
      <c r="UK34" s="109">
        <f>VLOOKUP(UH34,Information!$A$2:$H$1000,4,FALSE)</f>
        <v>0</v>
      </c>
      <c r="UL34" s="109" t="str">
        <f>VLOOKUP(UH34,Information!$A$2:$H$1000,8,FALSE)</f>
        <v>Coral.rubble</v>
      </c>
      <c r="UM34" s="109" t="str">
        <f>VLOOKUP(UH34,Information!$A$2:$I$1000,9,FALSE)</f>
        <v>Bare substrate</v>
      </c>
      <c r="UN34" s="112"/>
      <c r="UO34" s="111"/>
      <c r="UP34" s="108" t="s">
        <v>359</v>
      </c>
      <c r="UQ34" s="109" t="str">
        <f>VLOOKUP(UP34,Information!$A$2:$H$1000,2,FALSE)</f>
        <v>unknown</v>
      </c>
      <c r="UR34" s="109" t="str">
        <f>VLOOKUP(UP34,Information!$A$2:$H$1000,3,FALSE)</f>
        <v>unknown</v>
      </c>
      <c r="US34" s="109" t="str">
        <f>VLOOKUP(UP34,Information!$A$2:$H$1000,4,FALSE)</f>
        <v>unknown</v>
      </c>
      <c r="UT34" s="109" t="str">
        <f>VLOOKUP(UP34,Information!$A$2:$H$1000,8,FALSE)</f>
        <v>Turf.algae</v>
      </c>
      <c r="UU34" s="109" t="str">
        <f>VLOOKUP(UP34,Information!$A$2:$I$1000,9,FALSE)</f>
        <v>Turf algae</v>
      </c>
      <c r="UV34" s="112"/>
      <c r="UW34" s="111"/>
      <c r="UX34" s="108" t="s">
        <v>322</v>
      </c>
      <c r="UY34" s="109">
        <f>VLOOKUP(UX34,Information!$A$2:$H$1000,2,FALSE)</f>
        <v>0</v>
      </c>
      <c r="UZ34" s="109">
        <f>VLOOKUP(UX34,Information!$A$2:$H$1000,3,FALSE)</f>
        <v>0</v>
      </c>
      <c r="VA34" s="109">
        <f>VLOOKUP(UX34,Information!$A$2:$H$1000,4,FALSE)</f>
        <v>0</v>
      </c>
      <c r="VB34" s="109" t="str">
        <f>VLOOKUP(UX34,Information!$A$2:$H$1000,8,FALSE)</f>
        <v>Sand</v>
      </c>
      <c r="VC34" s="109" t="str">
        <f>VLOOKUP(UX34,Information!$A$2:$I$1000,9,FALSE)</f>
        <v>Bare substrate</v>
      </c>
      <c r="VD34" s="112"/>
      <c r="VE34" s="111"/>
      <c r="VF34" s="108" t="s">
        <v>309</v>
      </c>
      <c r="VG34" s="109">
        <f>VLOOKUP(VF34,Information!$A$2:$H$1000,2,FALSE)</f>
        <v>0</v>
      </c>
      <c r="VH34" s="109">
        <f>VLOOKUP(VF34,Information!$A$2:$H$1000,3,FALSE)</f>
        <v>0</v>
      </c>
      <c r="VI34" s="109">
        <f>VLOOKUP(VF34,Information!$A$2:$H$1000,4,FALSE)</f>
        <v>0</v>
      </c>
      <c r="VJ34" s="109" t="str">
        <f>VLOOKUP(VF34,Information!$A$2:$H$1000,8,FALSE)</f>
        <v>Coral.rubble</v>
      </c>
      <c r="VK34" s="109" t="str">
        <f>VLOOKUP(VF34,Information!$A$2:$I$1000,9,FALSE)</f>
        <v>Bare substrate</v>
      </c>
      <c r="VL34" s="112"/>
      <c r="VM34" s="111"/>
      <c r="VN34" s="108" t="s">
        <v>330</v>
      </c>
      <c r="VO34" s="109" t="str">
        <f>VLOOKUP(VN34,Information!$A$2:$H$1000,2,FALSE)</f>
        <v>unknown</v>
      </c>
      <c r="VP34" s="109" t="str">
        <f>VLOOKUP(VN34,Information!$A$2:$H$1000,3,FALSE)</f>
        <v>unknown</v>
      </c>
      <c r="VQ34" s="109" t="str">
        <f>VLOOKUP(VN34,Information!$A$2:$H$1000,4,FALSE)</f>
        <v>unknown</v>
      </c>
      <c r="VR34" s="109" t="str">
        <f>VLOOKUP(VN34,Information!$A$2:$H$1000,8,FALSE)</f>
        <v>Soft.coral</v>
      </c>
      <c r="VS34" s="109" t="str">
        <f>VLOOKUP(VN34,Information!$A$2:$I$1000,9,FALSE)</f>
        <v>Cnidaria</v>
      </c>
      <c r="VT34" s="112"/>
      <c r="VU34" s="111"/>
      <c r="VV34" s="108" t="s">
        <v>330</v>
      </c>
      <c r="VW34" s="109" t="str">
        <f>VLOOKUP(VV34,Information!$A$2:$H$1000,2,FALSE)</f>
        <v>unknown</v>
      </c>
      <c r="VX34" s="109" t="str">
        <f>VLOOKUP(VV34,Information!$A$2:$H$1000,3,FALSE)</f>
        <v>unknown</v>
      </c>
      <c r="VY34" s="109" t="str">
        <f>VLOOKUP(VV34,Information!$A$2:$H$1000,4,FALSE)</f>
        <v>unknown</v>
      </c>
      <c r="VZ34" s="109" t="str">
        <f>VLOOKUP(VV34,Information!$A$2:$H$1000,8,FALSE)</f>
        <v>Soft.coral</v>
      </c>
      <c r="WA34" s="109" t="str">
        <f>VLOOKUP(VV34,Information!$A$2:$I$1000,9,FALSE)</f>
        <v>Cnidaria</v>
      </c>
      <c r="WB34" s="112"/>
      <c r="WC34" s="111"/>
      <c r="WD34" s="108" t="s">
        <v>309</v>
      </c>
      <c r="WE34" s="109">
        <f>VLOOKUP(WD34,Information!$A$2:$H$1000,2,FALSE)</f>
        <v>0</v>
      </c>
      <c r="WF34" s="109">
        <f>VLOOKUP(WD34,Information!$A$2:$H$1000,3,FALSE)</f>
        <v>0</v>
      </c>
      <c r="WG34" s="109">
        <f>VLOOKUP(WD34,Information!$A$2:$H$1000,4,FALSE)</f>
        <v>0</v>
      </c>
      <c r="WH34" s="109" t="str">
        <f>VLOOKUP(WD34,Information!$A$2:$H$1000,8,FALSE)</f>
        <v>Coral.rubble</v>
      </c>
      <c r="WI34" s="109" t="str">
        <f>VLOOKUP(WD34,Information!$A$2:$I$1000,9,FALSE)</f>
        <v>Bare substrate</v>
      </c>
      <c r="WJ34" s="112"/>
      <c r="WK34" s="111"/>
      <c r="WL34" s="108" t="s">
        <v>245</v>
      </c>
      <c r="WM34" s="109" t="str">
        <f>VLOOKUP(WL34,Information!$A$2:$H$1000,2,FALSE)</f>
        <v>unknown</v>
      </c>
      <c r="WN34" s="109" t="str">
        <f>VLOOKUP(WL34,Information!$A$2:$H$1000,3,FALSE)</f>
        <v>unknown</v>
      </c>
      <c r="WO34" s="109" t="str">
        <f>VLOOKUP(WL34,Information!$A$2:$H$1000,4,FALSE)</f>
        <v>unknown</v>
      </c>
      <c r="WP34" s="109" t="str">
        <f>VLOOKUP(WL34,Information!$A$2:$H$1000,8,FALSE)</f>
        <v>Hydroid</v>
      </c>
      <c r="WQ34" s="109" t="str">
        <f>VLOOKUP(WL34,Information!$A$2:$I$1000,9,FALSE)</f>
        <v>Cnidaria</v>
      </c>
      <c r="WR34" s="112"/>
      <c r="WS34" s="111"/>
      <c r="WT34" s="108" t="s">
        <v>311</v>
      </c>
      <c r="WU34" s="109" t="str">
        <f>VLOOKUP(WT34,Information!$A$2:$H$1000,2,FALSE)</f>
        <v>unknown</v>
      </c>
      <c r="WV34" s="109" t="str">
        <f>VLOOKUP(WT34,Information!$A$2:$H$1000,3,FALSE)</f>
        <v>unknown</v>
      </c>
      <c r="WW34" s="109" t="str">
        <f>VLOOKUP(WT34,Information!$A$2:$H$1000,4,FALSE)</f>
        <v>unknown</v>
      </c>
      <c r="WX34" s="109" t="str">
        <f>VLOOKUP(WT34,Information!$A$2:$H$1000,8,FALSE)</f>
        <v>Red.algae</v>
      </c>
      <c r="WY34" s="109" t="str">
        <f>VLOOKUP(WT34,Information!$A$2:$I$1000,9,FALSE)</f>
        <v>Macroalgae</v>
      </c>
      <c r="WZ34" s="112"/>
      <c r="XA34" s="111"/>
      <c r="XB34" s="108" t="s">
        <v>311</v>
      </c>
      <c r="XC34" s="109" t="str">
        <f>VLOOKUP(XB34,Information!$A$2:$H$1000,2,FALSE)</f>
        <v>unknown</v>
      </c>
      <c r="XD34" s="109" t="str">
        <f>VLOOKUP(XB34,Information!$A$2:$H$1000,3,FALSE)</f>
        <v>unknown</v>
      </c>
      <c r="XE34" s="109" t="str">
        <f>VLOOKUP(XB34,Information!$A$2:$H$1000,4,FALSE)</f>
        <v>unknown</v>
      </c>
      <c r="XF34" s="109" t="str">
        <f>VLOOKUP(XB34,Information!$A$2:$H$1000,8,FALSE)</f>
        <v>Red.algae</v>
      </c>
      <c r="XG34" s="109" t="str">
        <f>VLOOKUP(XB34,Information!$A$2:$I$1000,9,FALSE)</f>
        <v>Macroalgae</v>
      </c>
      <c r="XH34" s="112"/>
      <c r="XI34" s="111"/>
      <c r="XJ34" s="108" t="s">
        <v>309</v>
      </c>
      <c r="XK34" s="109">
        <f>VLOOKUP(XJ34,Information!$A$2:$H$1000,2,FALSE)</f>
        <v>0</v>
      </c>
      <c r="XL34" s="109">
        <f>VLOOKUP(XJ34,Information!$A$2:$H$1000,3,FALSE)</f>
        <v>0</v>
      </c>
      <c r="XM34" s="109">
        <f>VLOOKUP(XJ34,Information!$A$2:$H$1000,4,FALSE)</f>
        <v>0</v>
      </c>
      <c r="XN34" s="109" t="str">
        <f>VLOOKUP(XJ34,Information!$A$2:$H$1000,8,FALSE)</f>
        <v>Coral.rubble</v>
      </c>
      <c r="XO34" s="109" t="str">
        <f>VLOOKUP(XJ34,Information!$A$2:$I$1000,9,FALSE)</f>
        <v>Bare substrate</v>
      </c>
      <c r="XP34" s="112"/>
      <c r="XQ34" s="111"/>
      <c r="XR34" s="108" t="s">
        <v>322</v>
      </c>
      <c r="XS34" s="109">
        <f>VLOOKUP(XR34,Information!$A$2:$H$1000,2,FALSE)</f>
        <v>0</v>
      </c>
      <c r="XT34" s="109">
        <f>VLOOKUP(XR34,Information!$A$2:$H$1000,3,FALSE)</f>
        <v>0</v>
      </c>
      <c r="XU34" s="109">
        <f>VLOOKUP(XR34,Information!$A$2:$H$1000,4,FALSE)</f>
        <v>0</v>
      </c>
      <c r="XV34" s="109" t="str">
        <f>VLOOKUP(XR34,Information!$A$2:$H$1000,8,FALSE)</f>
        <v>Sand</v>
      </c>
      <c r="XW34" s="109" t="str">
        <f>VLOOKUP(XR34,Information!$A$2:$I$1000,9,FALSE)</f>
        <v>Bare substrate</v>
      </c>
      <c r="XX34" s="112"/>
      <c r="XY34" s="111"/>
      <c r="XZ34" s="108" t="s">
        <v>311</v>
      </c>
      <c r="YA34" s="109" t="str">
        <f>VLOOKUP(XZ34,Information!$A$2:$H$1000,2,FALSE)</f>
        <v>unknown</v>
      </c>
      <c r="YB34" s="109" t="str">
        <f>VLOOKUP(XZ34,Information!$A$2:$H$1000,3,FALSE)</f>
        <v>unknown</v>
      </c>
      <c r="YC34" s="109" t="str">
        <f>VLOOKUP(XZ34,Information!$A$2:$H$1000,4,FALSE)</f>
        <v>unknown</v>
      </c>
      <c r="YD34" s="109" t="str">
        <f>VLOOKUP(XZ34,Information!$A$2:$H$1000,8,FALSE)</f>
        <v>Red.algae</v>
      </c>
      <c r="YE34" s="109" t="str">
        <f>VLOOKUP(XZ34,Information!$A$2:$I$1000,9,FALSE)</f>
        <v>Macroalgae</v>
      </c>
      <c r="YF34" s="112"/>
      <c r="YG34" s="111"/>
      <c r="YH34" s="108" t="s">
        <v>298</v>
      </c>
      <c r="YI34" s="109" t="str">
        <f>VLOOKUP(YH34,Information!$A$2:$H$1000,2,FALSE)</f>
        <v>unknown</v>
      </c>
      <c r="YJ34" s="109" t="str">
        <f>VLOOKUP(YH34,Information!$A$2:$H$1000,3,FALSE)</f>
        <v>Porites</v>
      </c>
      <c r="YK34" s="109" t="str">
        <f>VLOOKUP(YH34,Information!$A$2:$H$1000,4,FALSE)</f>
        <v>PORITIDAE</v>
      </c>
      <c r="YL34" s="109" t="str">
        <f>VLOOKUP(YH34,Information!$A$2:$H$1000,8,FALSE)</f>
        <v>Hard.coral</v>
      </c>
      <c r="YM34" s="109" t="str">
        <f>VLOOKUP(YH34,Information!$A$2:$I$1000,9,FALSE)</f>
        <v>Cnidaria</v>
      </c>
      <c r="YN34" s="110" t="s">
        <v>2766</v>
      </c>
      <c r="YO34" s="111"/>
      <c r="YP34" s="113" t="s">
        <v>298</v>
      </c>
      <c r="YQ34" s="109" t="str">
        <f>VLOOKUP(YP34,Information!$A$2:$H$1000,2,FALSE)</f>
        <v>unknown</v>
      </c>
      <c r="YR34" s="109" t="str">
        <f>VLOOKUP(YP34,Information!$A$2:$H$1000,3,FALSE)</f>
        <v>Porites</v>
      </c>
      <c r="YS34" s="109" t="str">
        <f>VLOOKUP(YP34,Information!$A$2:$H$1000,4,FALSE)</f>
        <v>PORITIDAE</v>
      </c>
      <c r="YT34" s="109" t="str">
        <f>VLOOKUP(YP34,Information!$A$2:$H$1000,8,FALSE)</f>
        <v>Hard.coral</v>
      </c>
      <c r="YU34" s="109" t="str">
        <f>VLOOKUP(YP34,Information!$A$2:$I$1000,9,FALSE)</f>
        <v>Cnidaria</v>
      </c>
      <c r="YV34" s="110" t="s">
        <v>2765</v>
      </c>
      <c r="YW34" s="111"/>
      <c r="YX34" s="114" t="s">
        <v>82</v>
      </c>
      <c r="YY34" s="109" t="str">
        <f>VLOOKUP(YX34,Information!$A$2:$H$1000,2,FALSE)</f>
        <v>unknown</v>
      </c>
      <c r="YZ34" s="109" t="str">
        <f>VLOOKUP(YX34,Information!$A$2:$H$1000,3,FALSE)</f>
        <v>Acropora</v>
      </c>
      <c r="ZA34" s="109" t="str">
        <f>VLOOKUP(YX34,Information!$A$2:$H$1000,4,FALSE)</f>
        <v>ACROPORIDAE</v>
      </c>
      <c r="ZB34" s="109" t="str">
        <f>VLOOKUP(YX34,Information!$A$2:$H$1000,8,FALSE)</f>
        <v>Hard.coral</v>
      </c>
      <c r="ZC34" s="109" t="str">
        <f>VLOOKUP(YX34,Information!$A$2:$I$1000,9,FALSE)</f>
        <v>Cnidaria</v>
      </c>
      <c r="ZD34" s="110" t="s">
        <v>80</v>
      </c>
      <c r="ZE34" s="111"/>
      <c r="ZF34" s="114" t="s">
        <v>330</v>
      </c>
      <c r="ZG34" s="109" t="str">
        <f>VLOOKUP(ZF34,Information!$A$2:$H$1000,2,FALSE)</f>
        <v>unknown</v>
      </c>
      <c r="ZH34" s="109" t="str">
        <f>VLOOKUP(ZF34,Information!$A$2:$H$1000,3,FALSE)</f>
        <v>unknown</v>
      </c>
      <c r="ZI34" s="109" t="str">
        <f>VLOOKUP(ZF34,Information!$A$2:$H$1000,4,FALSE)</f>
        <v>unknown</v>
      </c>
      <c r="ZJ34" s="109" t="str">
        <f>VLOOKUP(ZF34,Information!$A$2:$H$1000,8,FALSE)</f>
        <v>Soft.coral</v>
      </c>
      <c r="ZK34" s="109" t="str">
        <f>VLOOKUP(ZF34,Information!$A$2:$I$1000,9,FALSE)</f>
        <v>Cnidaria</v>
      </c>
      <c r="ZL34" s="112"/>
      <c r="ZM34" s="111"/>
      <c r="ZN34" s="108" t="s">
        <v>298</v>
      </c>
      <c r="ZO34" s="109" t="str">
        <f>VLOOKUP(ZN34,Information!$A$2:$H$1000,2,FALSE)</f>
        <v>unknown</v>
      </c>
      <c r="ZP34" s="109" t="str">
        <f>VLOOKUP(ZN34,Information!$A$2:$H$1000,3,FALSE)</f>
        <v>Porites</v>
      </c>
      <c r="ZQ34" s="109" t="str">
        <f>VLOOKUP(ZN34,Information!$A$2:$H$1000,4,FALSE)</f>
        <v>PORITIDAE</v>
      </c>
      <c r="ZR34" s="109" t="str">
        <f>VLOOKUP(ZN34,Information!$A$2:$H$1000,8,FALSE)</f>
        <v>Hard.coral</v>
      </c>
      <c r="ZS34" s="109" t="str">
        <f>VLOOKUP(ZN34,Information!$A$2:$I$1000,9,FALSE)</f>
        <v>Cnidaria</v>
      </c>
      <c r="ZT34" s="110" t="s">
        <v>80</v>
      </c>
      <c r="ZU34" s="111"/>
      <c r="ZV34" s="108" t="s">
        <v>141</v>
      </c>
      <c r="ZW34" s="109" t="str">
        <f>VLOOKUP(ZV34,Information!$A$2:$H$1000,2,FALSE)</f>
        <v>Carteriospongia foliascens</v>
      </c>
      <c r="ZX34" s="109" t="str">
        <f>VLOOKUP(ZV34,Information!$A$2:$H$1000,3,FALSE)</f>
        <v>Carteriospongia</v>
      </c>
      <c r="ZY34" s="109" t="str">
        <f>VLOOKUP(ZV34,Information!$A$2:$H$1000,4,FALSE)</f>
        <v>THORECTIDAE</v>
      </c>
      <c r="ZZ34" s="109" t="str">
        <f>VLOOKUP(ZV34,Information!$A$2:$H$1000,8,FALSE)</f>
        <v>Sponge</v>
      </c>
      <c r="AAA34" s="109" t="str">
        <f>VLOOKUP(ZV34,Information!$A$2:$I$1000,9,FALSE)</f>
        <v>Sponge</v>
      </c>
      <c r="AAB34" s="112"/>
      <c r="AAC34" s="111"/>
      <c r="AAD34" s="108" t="s">
        <v>322</v>
      </c>
      <c r="AAE34" s="109">
        <f>VLOOKUP(AAD34,Information!$A$2:$H$1000,2,FALSE)</f>
        <v>0</v>
      </c>
      <c r="AAF34" s="109">
        <f>VLOOKUP(AAD34,Information!$A$2:$H$1000,3,FALSE)</f>
        <v>0</v>
      </c>
      <c r="AAG34" s="109">
        <f>VLOOKUP(AAD34,Information!$A$2:$H$1000,4,FALSE)</f>
        <v>0</v>
      </c>
      <c r="AAH34" s="109" t="str">
        <f>VLOOKUP(AAD34,Information!$A$2:$H$1000,8,FALSE)</f>
        <v>Sand</v>
      </c>
      <c r="AAI34" s="109" t="str">
        <f>VLOOKUP(AAD34,Information!$A$2:$I$1000,9,FALSE)</f>
        <v>Bare substrate</v>
      </c>
      <c r="AAJ34" s="112"/>
      <c r="AAK34" s="111"/>
      <c r="AAL34" s="108" t="s">
        <v>322</v>
      </c>
      <c r="AAM34" s="109">
        <f>VLOOKUP(AAL34,Information!$A$2:$H$1000,2,FALSE)</f>
        <v>0</v>
      </c>
      <c r="AAN34" s="109">
        <f>VLOOKUP(AAL34,Information!$A$2:$H$1000,3,FALSE)</f>
        <v>0</v>
      </c>
      <c r="AAO34" s="109">
        <f>VLOOKUP(AAL34,Information!$A$2:$H$1000,4,FALSE)</f>
        <v>0</v>
      </c>
      <c r="AAP34" s="109" t="str">
        <f>VLOOKUP(AAL34,Information!$A$2:$H$1000,8,FALSE)</f>
        <v>Sand</v>
      </c>
      <c r="AAQ34" s="109" t="str">
        <f>VLOOKUP(AAL34,Information!$A$2:$I$1000,9,FALSE)</f>
        <v>Bare substrate</v>
      </c>
      <c r="AAR34" s="112"/>
      <c r="AAS34" s="111"/>
      <c r="AAT34" s="108" t="s">
        <v>359</v>
      </c>
      <c r="AAU34" s="109" t="str">
        <f>VLOOKUP(AAT34,Information!$A$2:$H$1000,2,FALSE)</f>
        <v>unknown</v>
      </c>
      <c r="AAV34" s="109" t="str">
        <f>VLOOKUP(AAT34,Information!$A$2:$H$1000,3,FALSE)</f>
        <v>unknown</v>
      </c>
      <c r="AAW34" s="109" t="str">
        <f>VLOOKUP(AAT34,Information!$A$2:$H$1000,4,FALSE)</f>
        <v>unknown</v>
      </c>
      <c r="AAX34" s="109" t="str">
        <f>VLOOKUP(AAT34,Information!$A$2:$H$1000,8,FALSE)</f>
        <v>Turf.algae</v>
      </c>
      <c r="AAY34" s="109" t="str">
        <f>VLOOKUP(AAT34,Information!$A$2:$I$1000,9,FALSE)</f>
        <v>Turf algae</v>
      </c>
      <c r="AAZ34" s="112"/>
      <c r="ABA34" s="111"/>
      <c r="ABB34" s="108" t="s">
        <v>322</v>
      </c>
      <c r="ABC34" s="109">
        <f>VLOOKUP(ABB34,Information!$A$2:$H$1000,2,FALSE)</f>
        <v>0</v>
      </c>
      <c r="ABD34" s="109">
        <f>VLOOKUP(ABB34,Information!$A$2:$H$1000,3,FALSE)</f>
        <v>0</v>
      </c>
      <c r="ABE34" s="109">
        <f>VLOOKUP(ABB34,Information!$A$2:$H$1000,4,FALSE)</f>
        <v>0</v>
      </c>
      <c r="ABF34" s="109" t="str">
        <f>VLOOKUP(ABB34,Information!$A$2:$H$1000,8,FALSE)</f>
        <v>Sand</v>
      </c>
      <c r="ABG34" s="109" t="str">
        <f>VLOOKUP(ABB34,Information!$A$2:$I$1000,9,FALSE)</f>
        <v>Bare substrate</v>
      </c>
      <c r="ABH34" s="112"/>
      <c r="ABI34" s="111"/>
      <c r="ABJ34" s="108" t="s">
        <v>309</v>
      </c>
      <c r="ABK34" s="109">
        <f>VLOOKUP(ABJ34,Information!$A$2:$H$1000,2,FALSE)</f>
        <v>0</v>
      </c>
      <c r="ABL34" s="109">
        <f>VLOOKUP(ABJ34,Information!$A$2:$H$1000,3,FALSE)</f>
        <v>0</v>
      </c>
      <c r="ABM34" s="109">
        <f>VLOOKUP(ABJ34,Information!$A$2:$H$1000,4,FALSE)</f>
        <v>0</v>
      </c>
      <c r="ABN34" s="109" t="str">
        <f>VLOOKUP(ABJ34,Information!$A$2:$H$1000,8,FALSE)</f>
        <v>Coral.rubble</v>
      </c>
      <c r="ABO34" s="109" t="str">
        <f>VLOOKUP(ABJ34,Information!$A$2:$I$1000,9,FALSE)</f>
        <v>Bare substrate</v>
      </c>
      <c r="ABP34" s="112"/>
      <c r="ABQ34" s="111"/>
      <c r="ABR34" s="108" t="s">
        <v>322</v>
      </c>
      <c r="ABS34" s="109">
        <f>VLOOKUP(ABR34,Information!$A$2:$H$1000,2,FALSE)</f>
        <v>0</v>
      </c>
      <c r="ABT34" s="109">
        <f>VLOOKUP(ABR34,Information!$A$2:$H$1000,3,FALSE)</f>
        <v>0</v>
      </c>
      <c r="ABU34" s="109">
        <f>VLOOKUP(ABR34,Information!$A$2:$H$1000,4,FALSE)</f>
        <v>0</v>
      </c>
      <c r="ABV34" s="109" t="str">
        <f>VLOOKUP(ABR34,Information!$A$2:$H$1000,8,FALSE)</f>
        <v>Sand</v>
      </c>
      <c r="ABW34" s="109" t="str">
        <f>VLOOKUP(ABR34,Information!$A$2:$I$1000,9,FALSE)</f>
        <v>Bare substrate</v>
      </c>
      <c r="ABX34" s="112"/>
      <c r="ABY34" s="111"/>
      <c r="ABZ34" s="108" t="s">
        <v>330</v>
      </c>
      <c r="ACA34" s="109" t="str">
        <f>VLOOKUP(ABZ34,Information!$A$2:$H$1000,2,FALSE)</f>
        <v>unknown</v>
      </c>
      <c r="ACB34" s="109" t="str">
        <f>VLOOKUP(ABZ34,Information!$A$2:$H$1000,3,FALSE)</f>
        <v>unknown</v>
      </c>
      <c r="ACC34" s="109" t="str">
        <f>VLOOKUP(ABZ34,Information!$A$2:$H$1000,4,FALSE)</f>
        <v>unknown</v>
      </c>
      <c r="ACD34" s="109" t="str">
        <f>VLOOKUP(ABZ34,Information!$A$2:$H$1000,8,FALSE)</f>
        <v>Soft.coral</v>
      </c>
      <c r="ACE34" s="109" t="str">
        <f>VLOOKUP(ABZ34,Information!$A$2:$I$1000,9,FALSE)</f>
        <v>Cnidaria</v>
      </c>
      <c r="ACF34" s="112"/>
      <c r="ACG34" s="111"/>
      <c r="ACH34" s="108" t="s">
        <v>340</v>
      </c>
      <c r="ACI34" s="109" t="str">
        <f>VLOOKUP(ACH34,Information!$A$2:$H$1000,2,FALSE)</f>
        <v>unknown</v>
      </c>
      <c r="ACJ34" s="109" t="str">
        <f>VLOOKUP(ACH34,Information!$A$2:$H$1000,3,FALSE)</f>
        <v>Stylophora</v>
      </c>
      <c r="ACK34" s="109" t="str">
        <f>VLOOKUP(ACH34,Information!$A$2:$H$1000,4,FALSE)</f>
        <v>POCILLOPORIDAE</v>
      </c>
      <c r="ACL34" s="109" t="str">
        <f>VLOOKUP(ACH34,Information!$A$2:$H$1000,8,FALSE)</f>
        <v>Hard.coral</v>
      </c>
      <c r="ACM34" s="109" t="str">
        <f>VLOOKUP(ACH34,Information!$A$2:$I$1000,9,FALSE)</f>
        <v>Cnidaria</v>
      </c>
      <c r="ACN34" s="110" t="s">
        <v>80</v>
      </c>
      <c r="ACO34" s="111"/>
      <c r="ACP34" s="108" t="s">
        <v>309</v>
      </c>
      <c r="ACQ34" s="109">
        <f>VLOOKUP(ACP34,Information!$A$2:$H$1000,2,FALSE)</f>
        <v>0</v>
      </c>
      <c r="ACR34" s="109">
        <f>VLOOKUP(ACP34,Information!$A$2:$H$1000,3,FALSE)</f>
        <v>0</v>
      </c>
      <c r="ACS34" s="109">
        <f>VLOOKUP(ACP34,Information!$A$2:$H$1000,4,FALSE)</f>
        <v>0</v>
      </c>
      <c r="ACT34" s="109" t="str">
        <f>VLOOKUP(ACP34,Information!$A$2:$H$1000,8,FALSE)</f>
        <v>Coral.rubble</v>
      </c>
      <c r="ACU34" s="109" t="str">
        <f>VLOOKUP(ACP34,Information!$A$2:$I$1000,9,FALSE)</f>
        <v>Bare substrate</v>
      </c>
      <c r="ACV34" s="112"/>
      <c r="ACW34" s="111"/>
      <c r="ACX34" s="108" t="s">
        <v>322</v>
      </c>
      <c r="ACY34" s="109">
        <f>VLOOKUP(ACX34,Information!$A$2:$H$1000,2,FALSE)</f>
        <v>0</v>
      </c>
      <c r="ACZ34" s="109">
        <f>VLOOKUP(ACX34,Information!$A$2:$H$1000,3,FALSE)</f>
        <v>0</v>
      </c>
      <c r="ADA34" s="109">
        <f>VLOOKUP(ACX34,Information!$A$2:$H$1000,4,FALSE)</f>
        <v>0</v>
      </c>
      <c r="ADB34" s="109" t="str">
        <f>VLOOKUP(ACX34,Information!$A$2:$H$1000,8,FALSE)</f>
        <v>Sand</v>
      </c>
      <c r="ADC34" s="109" t="str">
        <f>VLOOKUP(ACX34,Information!$A$2:$I$1000,9,FALSE)</f>
        <v>Bare substrate</v>
      </c>
      <c r="ADD34" s="112"/>
      <c r="ADE34" s="111"/>
      <c r="ADF34" s="108" t="s">
        <v>322</v>
      </c>
      <c r="ADG34" s="109">
        <f>VLOOKUP(ADF34,Information!$A$2:$H$1000,2,FALSE)</f>
        <v>0</v>
      </c>
      <c r="ADH34" s="109">
        <f>VLOOKUP(ADF34,Information!$A$2:$H$1000,3,FALSE)</f>
        <v>0</v>
      </c>
      <c r="ADI34" s="109">
        <f>VLOOKUP(ADF34,Information!$A$2:$H$1000,4,FALSE)</f>
        <v>0</v>
      </c>
      <c r="ADJ34" s="109" t="str">
        <f>VLOOKUP(ADF34,Information!$A$2:$H$1000,8,FALSE)</f>
        <v>Sand</v>
      </c>
      <c r="ADK34" s="109" t="str">
        <f>VLOOKUP(ADF34,Information!$A$2:$I$1000,9,FALSE)</f>
        <v>Bare substrate</v>
      </c>
      <c r="ADL34" s="112"/>
      <c r="ADM34" s="111"/>
      <c r="ADN34" s="108" t="s">
        <v>354</v>
      </c>
      <c r="ADO34" s="109" t="str">
        <f>VLOOKUP(ADN34,Information!$A$2:$H$1000,2,FALSE)</f>
        <v>unknown</v>
      </c>
      <c r="ADP34" s="109" t="str">
        <f>VLOOKUP(ADN34,Information!$A$2:$H$1000,3,FALSE)</f>
        <v>unknown</v>
      </c>
      <c r="ADQ34" s="109" t="str">
        <f>VLOOKUP(ADN34,Information!$A$2:$H$1000,4,FALSE)</f>
        <v>unknown</v>
      </c>
      <c r="ADR34" s="109" t="str">
        <f>VLOOKUP(ADN34,Information!$A$2:$H$1000,8,FALSE)</f>
        <v>Tunicate</v>
      </c>
      <c r="ADS34" s="109" t="str">
        <f>VLOOKUP(ADN34,Information!$A$2:$I$1000,9,FALSE)</f>
        <v>Tunicates</v>
      </c>
      <c r="ADT34" s="112"/>
      <c r="ADU34" s="111"/>
    </row>
    <row r="35" spans="1:801" ht="13.8">
      <c r="A35" s="101">
        <v>16</v>
      </c>
      <c r="B35" s="115" t="s">
        <v>304</v>
      </c>
      <c r="C35" s="103" t="str">
        <f>VLOOKUP(B35,Information!$A$2:$H$1000,2,FALSE)</f>
        <v>Porites rus</v>
      </c>
      <c r="D35" s="104" t="str">
        <f>VLOOKUP(B35,Information!$A$2:$H$1000,3,FALSE)</f>
        <v>Porites</v>
      </c>
      <c r="E35" s="104" t="str">
        <f>VLOOKUP(B35,Information!$A$2:$H$1000,4,FALSE)</f>
        <v>PORITIDAE</v>
      </c>
      <c r="F35" s="104" t="str">
        <f>VLOOKUP(B35,Information!$A$2:$H$1000,8,FALSE)</f>
        <v>Hard.coral</v>
      </c>
      <c r="G35" s="104" t="str">
        <f>VLOOKUP(B35,Information!$A$2:$I$1000,9,FALSE)</f>
        <v>Cnidaria</v>
      </c>
      <c r="H35" s="105" t="s">
        <v>1836</v>
      </c>
      <c r="I35" s="106"/>
      <c r="J35" s="115" t="s">
        <v>320</v>
      </c>
      <c r="K35" s="103">
        <f>VLOOKUP(J35,Information!$A$2:$H$1000,2,FALSE)</f>
        <v>0</v>
      </c>
      <c r="L35" s="104">
        <f>VLOOKUP(J35,Information!$A$2:$H$1000,3,FALSE)</f>
        <v>0</v>
      </c>
      <c r="M35" s="104">
        <f>VLOOKUP(J35,Information!$A$2:$H$1000,4,FALSE)</f>
        <v>0</v>
      </c>
      <c r="N35" s="104" t="str">
        <f>VLOOKUP(J35,Information!$A$2:$H$1000,8,FALSE)</f>
        <v>Bare.rock</v>
      </c>
      <c r="O35" s="104" t="str">
        <f>VLOOKUP(J35,Information!$A$2:$I$1000,9,FALSE)</f>
        <v>Bare substrate</v>
      </c>
      <c r="P35" s="106"/>
      <c r="Q35" s="106"/>
      <c r="R35" s="115" t="s">
        <v>359</v>
      </c>
      <c r="S35" s="103" t="str">
        <f>VLOOKUP(R35,Information!$A$2:$H$1000,2,FALSE)</f>
        <v>unknown</v>
      </c>
      <c r="T35" s="104" t="str">
        <f>VLOOKUP(R35,Information!$A$2:$H$1000,3,FALSE)</f>
        <v>unknown</v>
      </c>
      <c r="U35" s="104" t="str">
        <f>VLOOKUP(R35,Information!$A$2:$H$1000,4,FALSE)</f>
        <v>unknown</v>
      </c>
      <c r="V35" s="104" t="str">
        <f>VLOOKUP(R35,Information!$A$2:$H$1000,8,FALSE)</f>
        <v>Turf.algae</v>
      </c>
      <c r="W35" s="104" t="str">
        <f>VLOOKUP(R35,Information!$A$2:$I$1000,9,FALSE)</f>
        <v>Turf algae</v>
      </c>
      <c r="X35" s="106"/>
      <c r="Y35" s="106"/>
      <c r="Z35" s="115" t="s">
        <v>300</v>
      </c>
      <c r="AA35" s="103" t="str">
        <f>VLOOKUP(Z35,Information!$A$2:$H$1000,2,FALSE)</f>
        <v>Porites cylindrica</v>
      </c>
      <c r="AB35" s="104" t="str">
        <f>VLOOKUP(Z35,Information!$A$2:$H$1000,3,FALSE)</f>
        <v>Porites</v>
      </c>
      <c r="AC35" s="104" t="str">
        <f>VLOOKUP(Z35,Information!$A$2:$H$1000,4,FALSE)</f>
        <v>PORITIDAE</v>
      </c>
      <c r="AD35" s="104" t="str">
        <f>VLOOKUP(Z35,Information!$A$2:$H$1000,8,FALSE)</f>
        <v>Hard.coral</v>
      </c>
      <c r="AE35" s="104" t="str">
        <f>VLOOKUP(Z35,Information!$A$2:$I$1000,9,FALSE)</f>
        <v>Cnidaria</v>
      </c>
      <c r="AF35" s="105" t="s">
        <v>1836</v>
      </c>
      <c r="AG35" s="106"/>
      <c r="AH35" s="115" t="s">
        <v>320</v>
      </c>
      <c r="AI35" s="103">
        <f>VLOOKUP(AH35,Information!$A$2:$H$1000,2,FALSE)</f>
        <v>0</v>
      </c>
      <c r="AJ35" s="104">
        <f>VLOOKUP(AH35,Information!$A$2:$H$1000,3,FALSE)</f>
        <v>0</v>
      </c>
      <c r="AK35" s="104">
        <f>VLOOKUP(AH35,Information!$A$2:$H$1000,4,FALSE)</f>
        <v>0</v>
      </c>
      <c r="AL35" s="104" t="str">
        <f>VLOOKUP(AH35,Information!$A$2:$H$1000,8,FALSE)</f>
        <v>Bare.rock</v>
      </c>
      <c r="AM35" s="104" t="str">
        <f>VLOOKUP(AH35,Information!$A$2:$I$1000,9,FALSE)</f>
        <v>Bare substrate</v>
      </c>
      <c r="AN35" s="106"/>
      <c r="AO35" s="106"/>
      <c r="AP35" s="115" t="s">
        <v>317</v>
      </c>
      <c r="AQ35" s="103" t="str">
        <f>VLOOKUP(AP35,Information!$A$2:$H$1000,2,FALSE)</f>
        <v>Rhytisma fulvum</v>
      </c>
      <c r="AR35" s="104" t="str">
        <f>VLOOKUP(AP35,Information!$A$2:$H$1000,3,FALSE)</f>
        <v>Rhytisma</v>
      </c>
      <c r="AS35" s="104" t="str">
        <f>VLOOKUP(AP35,Information!$A$2:$H$1000,4,FALSE)</f>
        <v>ALCYONIIDAE</v>
      </c>
      <c r="AT35" s="104" t="str">
        <f>VLOOKUP(AP35,Information!$A$2:$H$1000,8,FALSE)</f>
        <v>Soft.coral</v>
      </c>
      <c r="AU35" s="104" t="str">
        <f>VLOOKUP(AP35,Information!$A$2:$I$1000,9,FALSE)</f>
        <v>Cnidaria</v>
      </c>
      <c r="AV35" s="106"/>
      <c r="AW35" s="106"/>
      <c r="AX35" s="115" t="s">
        <v>255</v>
      </c>
      <c r="AY35" s="103" t="str">
        <f>VLOOKUP(AX35,Information!$A$2:$H$1000,2,FALSE)</f>
        <v>Lobophora variegata</v>
      </c>
      <c r="AZ35" s="104" t="str">
        <f>VLOOKUP(AX35,Information!$A$2:$H$1000,3,FALSE)</f>
        <v>Lobophora</v>
      </c>
      <c r="BA35" s="104" t="str">
        <f>VLOOKUP(AX35,Information!$A$2:$H$1000,4,FALSE)</f>
        <v>DICTYOTACEAE</v>
      </c>
      <c r="BB35" s="104" t="str">
        <f>VLOOKUP(AX35,Information!$A$2:$H$1000,8,FALSE)</f>
        <v>Brown.algae</v>
      </c>
      <c r="BC35" s="104" t="str">
        <f>VLOOKUP(AX35,Information!$A$2:$I$1000,9,FALSE)</f>
        <v>Macroalgae</v>
      </c>
      <c r="BD35" s="106"/>
      <c r="BE35" s="106"/>
      <c r="BF35" s="115" t="s">
        <v>82</v>
      </c>
      <c r="BG35" s="103" t="str">
        <f>VLOOKUP(BF35,Information!$A$2:$H$1000,2,FALSE)</f>
        <v>unknown</v>
      </c>
      <c r="BH35" s="104" t="str">
        <f>VLOOKUP(BF35,Information!$A$2:$H$1000,3,FALSE)</f>
        <v>Acropora</v>
      </c>
      <c r="BI35" s="104" t="str">
        <f>VLOOKUP(BF35,Information!$A$2:$H$1000,4,FALSE)</f>
        <v>ACROPORIDAE</v>
      </c>
      <c r="BJ35" s="104" t="str">
        <f>VLOOKUP(BF35,Information!$A$2:$H$1000,8,FALSE)</f>
        <v>Hard.coral</v>
      </c>
      <c r="BK35" s="104" t="str">
        <f>VLOOKUP(BF35,Information!$A$2:$I$1000,9,FALSE)</f>
        <v>Cnidaria</v>
      </c>
      <c r="BL35" s="105" t="s">
        <v>1836</v>
      </c>
      <c r="BM35" s="106"/>
      <c r="BN35" s="115" t="s">
        <v>255</v>
      </c>
      <c r="BO35" s="103" t="str">
        <f>VLOOKUP(BN35,Information!$A$2:$H$1000,2,FALSE)</f>
        <v>Lobophora variegata</v>
      </c>
      <c r="BP35" s="104" t="str">
        <f>VLOOKUP(BN35,Information!$A$2:$H$1000,3,FALSE)</f>
        <v>Lobophora</v>
      </c>
      <c r="BQ35" s="104" t="str">
        <f>VLOOKUP(BN35,Information!$A$2:$H$1000,4,FALSE)</f>
        <v>DICTYOTACEAE</v>
      </c>
      <c r="BR35" s="104" t="str">
        <f>VLOOKUP(BN35,Information!$A$2:$H$1000,8,FALSE)</f>
        <v>Brown.algae</v>
      </c>
      <c r="BS35" s="104" t="str">
        <f>VLOOKUP(BN35,Information!$A$2:$I$1000,9,FALSE)</f>
        <v>Macroalgae</v>
      </c>
      <c r="BT35" s="106"/>
      <c r="BU35" s="106"/>
      <c r="BV35" s="115" t="s">
        <v>317</v>
      </c>
      <c r="BW35" s="103" t="str">
        <f>VLOOKUP(BV35,Information!$A$2:$H$1000,2,FALSE)</f>
        <v>Rhytisma fulvum</v>
      </c>
      <c r="BX35" s="104" t="str">
        <f>VLOOKUP(BV35,Information!$A$2:$H$1000,3,FALSE)</f>
        <v>Rhytisma</v>
      </c>
      <c r="BY35" s="104" t="str">
        <f>VLOOKUP(BV35,Information!$A$2:$H$1000,4,FALSE)</f>
        <v>ALCYONIIDAE</v>
      </c>
      <c r="BZ35" s="104" t="str">
        <f>VLOOKUP(BV35,Information!$A$2:$H$1000,8,FALSE)</f>
        <v>Soft.coral</v>
      </c>
      <c r="CA35" s="104" t="str">
        <f>VLOOKUP(BV35,Information!$A$2:$I$1000,9,FALSE)</f>
        <v>Cnidaria</v>
      </c>
      <c r="CB35" s="106"/>
      <c r="CC35" s="106"/>
      <c r="CD35" s="115" t="s">
        <v>309</v>
      </c>
      <c r="CE35" s="103">
        <f>VLOOKUP(CD35,Information!$A$2:$H$1000,2,FALSE)</f>
        <v>0</v>
      </c>
      <c r="CF35" s="104">
        <f>VLOOKUP(CD35,Information!$A$2:$H$1000,3,FALSE)</f>
        <v>0</v>
      </c>
      <c r="CG35" s="104">
        <f>VLOOKUP(CD35,Information!$A$2:$H$1000,4,FALSE)</f>
        <v>0</v>
      </c>
      <c r="CH35" s="104" t="str">
        <f>VLOOKUP(CD35,Information!$A$2:$H$1000,8,FALSE)</f>
        <v>Coral.rubble</v>
      </c>
      <c r="CI35" s="104" t="str">
        <f>VLOOKUP(CD35,Information!$A$2:$I$1000,9,FALSE)</f>
        <v>Bare substrate</v>
      </c>
      <c r="CJ35" s="106"/>
      <c r="CK35" s="106"/>
      <c r="CL35" s="115" t="s">
        <v>309</v>
      </c>
      <c r="CM35" s="103">
        <f>VLOOKUP(CL35,Information!$A$2:$H$1000,2,FALSE)</f>
        <v>0</v>
      </c>
      <c r="CN35" s="104">
        <f>VLOOKUP(CL35,Information!$A$2:$H$1000,3,FALSE)</f>
        <v>0</v>
      </c>
      <c r="CO35" s="104">
        <f>VLOOKUP(CL35,Information!$A$2:$H$1000,4,FALSE)</f>
        <v>0</v>
      </c>
      <c r="CP35" s="104" t="str">
        <f>VLOOKUP(CL35,Information!$A$2:$H$1000,8,FALSE)</f>
        <v>Coral.rubble</v>
      </c>
      <c r="CQ35" s="104" t="str">
        <f>VLOOKUP(CL35,Information!$A$2:$I$1000,9,FALSE)</f>
        <v>Bare substrate</v>
      </c>
      <c r="CR35" s="106"/>
      <c r="CS35" s="106"/>
      <c r="CT35" s="115" t="s">
        <v>169</v>
      </c>
      <c r="CU35" s="103" t="str">
        <f>VLOOKUP(CT35,Information!$A$2:$H$1000,2,FALSE)</f>
        <v>unknown</v>
      </c>
      <c r="CV35" s="104" t="str">
        <f>VLOOKUP(CT35,Information!$A$2:$H$1000,3,FALSE)</f>
        <v>unknown</v>
      </c>
      <c r="CW35" s="104" t="str">
        <f>VLOOKUP(CT35,Information!$A$2:$H$1000,4,FALSE)</f>
        <v>unknown</v>
      </c>
      <c r="CX35" s="104" t="str">
        <f>VLOOKUP(CT35,Information!$A$2:$H$1000,8,FALSE)</f>
        <v>Cyanobacteria</v>
      </c>
      <c r="CY35" s="104" t="str">
        <f>VLOOKUP(CT35,Information!$A$2:$I$1000,9,FALSE)</f>
        <v>Cyanobacteria</v>
      </c>
      <c r="CZ35" s="106"/>
      <c r="DA35" s="106"/>
      <c r="DB35" s="107" t="s">
        <v>298</v>
      </c>
      <c r="DC35" s="103" t="str">
        <f>VLOOKUP(DB35,Information!$A$2:$H$1000,2,FALSE)</f>
        <v>unknown</v>
      </c>
      <c r="DD35" s="104" t="str">
        <f>VLOOKUP(DB35,Information!$A$2:$H$1000,3,FALSE)</f>
        <v>Porites</v>
      </c>
      <c r="DE35" s="104" t="str">
        <f>VLOOKUP(DB35,Information!$A$2:$H$1000,4,FALSE)</f>
        <v>PORITIDAE</v>
      </c>
      <c r="DF35" s="104" t="str">
        <f>VLOOKUP(DB35,Information!$A$2:$H$1000,8,FALSE)</f>
        <v>Hard.coral</v>
      </c>
      <c r="DG35" s="104" t="str">
        <f>VLOOKUP(DB35,Information!$A$2:$I$1000,9,FALSE)</f>
        <v>Cnidaria</v>
      </c>
      <c r="DH35" s="105" t="s">
        <v>95</v>
      </c>
      <c r="DI35" s="106"/>
      <c r="DJ35" s="107" t="s">
        <v>317</v>
      </c>
      <c r="DK35" s="103" t="str">
        <f>VLOOKUP(DJ35,Information!$A$2:$H$1000,2,FALSE)</f>
        <v>Rhytisma fulvum</v>
      </c>
      <c r="DL35" s="104" t="str">
        <f>VLOOKUP(DJ35,Information!$A$2:$H$1000,3,FALSE)</f>
        <v>Rhytisma</v>
      </c>
      <c r="DM35" s="104" t="str">
        <f>VLOOKUP(DJ35,Information!$A$2:$H$1000,4,FALSE)</f>
        <v>ALCYONIIDAE</v>
      </c>
      <c r="DN35" s="104" t="str">
        <f>VLOOKUP(DJ35,Information!$A$2:$H$1000,8,FALSE)</f>
        <v>Soft.coral</v>
      </c>
      <c r="DO35" s="104" t="str">
        <f>VLOOKUP(DJ35,Information!$A$2:$I$1000,9,FALSE)</f>
        <v>Cnidaria</v>
      </c>
      <c r="DP35" s="106"/>
      <c r="DQ35" s="106"/>
      <c r="DR35" s="115" t="s">
        <v>317</v>
      </c>
      <c r="DS35" s="103" t="str">
        <f>VLOOKUP(DR35,Information!$A$2:$H$1000,2,FALSE)</f>
        <v>Rhytisma fulvum</v>
      </c>
      <c r="DT35" s="104" t="str">
        <f>VLOOKUP(DR35,Information!$A$2:$H$1000,3,FALSE)</f>
        <v>Rhytisma</v>
      </c>
      <c r="DU35" s="104" t="str">
        <f>VLOOKUP(DR35,Information!$A$2:$H$1000,4,FALSE)</f>
        <v>ALCYONIIDAE</v>
      </c>
      <c r="DV35" s="104" t="str">
        <f>VLOOKUP(DR35,Information!$A$2:$H$1000,8,FALSE)</f>
        <v>Soft.coral</v>
      </c>
      <c r="DW35" s="104" t="str">
        <f>VLOOKUP(DR35,Information!$A$2:$I$1000,9,FALSE)</f>
        <v>Cnidaria</v>
      </c>
      <c r="DX35" s="106"/>
      <c r="DY35" s="106"/>
      <c r="DZ35" s="115" t="s">
        <v>324</v>
      </c>
      <c r="EA35" s="103" t="str">
        <f>VLOOKUP(DZ35,Information!$A$2:$H$1000,2,FALSE)</f>
        <v>unknown</v>
      </c>
      <c r="EB35" s="104" t="str">
        <f>VLOOKUP(DZ35,Information!$A$2:$H$1000,3,FALSE)</f>
        <v>Sargassum</v>
      </c>
      <c r="EC35" s="104" t="str">
        <f>VLOOKUP(DZ35,Information!$A$2:$H$1000,4,FALSE)</f>
        <v>SARGASSACEAE</v>
      </c>
      <c r="ED35" s="104" t="str">
        <f>VLOOKUP(DZ35,Information!$A$2:$H$1000,8,FALSE)</f>
        <v>Brown.algae</v>
      </c>
      <c r="EE35" s="104" t="str">
        <f>VLOOKUP(DZ35,Information!$A$2:$I$1000,9,FALSE)</f>
        <v>Macroalgae</v>
      </c>
      <c r="EF35" s="106"/>
      <c r="EG35" s="106"/>
      <c r="EH35" s="115" t="s">
        <v>359</v>
      </c>
      <c r="EI35" s="103" t="str">
        <f>VLOOKUP(EH35,Information!$A$2:$H$1000,2,FALSE)</f>
        <v>unknown</v>
      </c>
      <c r="EJ35" s="104" t="str">
        <f>VLOOKUP(EH35,Information!$A$2:$H$1000,3,FALSE)</f>
        <v>unknown</v>
      </c>
      <c r="EK35" s="104" t="str">
        <f>VLOOKUP(EH35,Information!$A$2:$H$1000,4,FALSE)</f>
        <v>unknown</v>
      </c>
      <c r="EL35" s="104" t="str">
        <f>VLOOKUP(EH35,Information!$A$2:$H$1000,8,FALSE)</f>
        <v>Turf.algae</v>
      </c>
      <c r="EM35" s="104" t="str">
        <f>VLOOKUP(EH35,Information!$A$2:$I$1000,9,FALSE)</f>
        <v>Turf algae</v>
      </c>
      <c r="EN35" s="106"/>
      <c r="EO35" s="106"/>
      <c r="EP35" s="115" t="s">
        <v>245</v>
      </c>
      <c r="EQ35" s="103" t="str">
        <f>VLOOKUP(EP35,Information!$A$2:$H$1000,2,FALSE)</f>
        <v>unknown</v>
      </c>
      <c r="ER35" s="104" t="str">
        <f>VLOOKUP(EP35,Information!$A$2:$H$1000,3,FALSE)</f>
        <v>unknown</v>
      </c>
      <c r="ES35" s="104" t="str">
        <f>VLOOKUP(EP35,Information!$A$2:$H$1000,4,FALSE)</f>
        <v>unknown</v>
      </c>
      <c r="ET35" s="104" t="str">
        <f>VLOOKUP(EP35,Information!$A$2:$H$1000,8,FALSE)</f>
        <v>Hydroid</v>
      </c>
      <c r="EU35" s="104" t="str">
        <f>VLOOKUP(EP35,Information!$A$2:$I$1000,9,FALSE)</f>
        <v>Cnidaria</v>
      </c>
      <c r="EV35" s="106"/>
      <c r="EW35" s="106"/>
      <c r="EX35" s="107" t="s">
        <v>317</v>
      </c>
      <c r="EY35" s="103" t="str">
        <f>VLOOKUP(EX35,Information!$A$2:$H$1000,2,FALSE)</f>
        <v>Rhytisma fulvum</v>
      </c>
      <c r="EZ35" s="104" t="str">
        <f>VLOOKUP(EX35,Information!$A$2:$H$1000,3,FALSE)</f>
        <v>Rhytisma</v>
      </c>
      <c r="FA35" s="104" t="str">
        <f>VLOOKUP(EX35,Information!$A$2:$H$1000,4,FALSE)</f>
        <v>ALCYONIIDAE</v>
      </c>
      <c r="FB35" s="104" t="str">
        <f>VLOOKUP(EX35,Information!$A$2:$H$1000,8,FALSE)</f>
        <v>Soft.coral</v>
      </c>
      <c r="FC35" s="104" t="str">
        <f>VLOOKUP(EX35,Information!$A$2:$I$1000,9,FALSE)</f>
        <v>Cnidaria</v>
      </c>
      <c r="FD35" s="106"/>
      <c r="FE35" s="106"/>
      <c r="FF35" s="115" t="s">
        <v>300</v>
      </c>
      <c r="FG35" s="103" t="str">
        <f>VLOOKUP(FF35,Information!$A$2:$H$1000,2,FALSE)</f>
        <v>Porites cylindrica</v>
      </c>
      <c r="FH35" s="104" t="str">
        <f>VLOOKUP(FF35,Information!$A$2:$H$1000,3,FALSE)</f>
        <v>Porites</v>
      </c>
      <c r="FI35" s="104" t="str">
        <f>VLOOKUP(FF35,Information!$A$2:$H$1000,4,FALSE)</f>
        <v>PORITIDAE</v>
      </c>
      <c r="FJ35" s="104" t="str">
        <f>VLOOKUP(FF35,Information!$A$2:$H$1000,8,FALSE)</f>
        <v>Hard.coral</v>
      </c>
      <c r="FK35" s="104" t="str">
        <f>VLOOKUP(FF35,Information!$A$2:$I$1000,9,FALSE)</f>
        <v>Cnidaria</v>
      </c>
      <c r="FL35" s="105" t="s">
        <v>1836</v>
      </c>
      <c r="FM35" s="106"/>
      <c r="FN35" s="115" t="s">
        <v>309</v>
      </c>
      <c r="FO35" s="103">
        <f>VLOOKUP(FN35,Information!$A$2:$H$1000,2,FALSE)</f>
        <v>0</v>
      </c>
      <c r="FP35" s="104">
        <f>VLOOKUP(FN35,Information!$A$2:$H$1000,3,FALSE)</f>
        <v>0</v>
      </c>
      <c r="FQ35" s="104">
        <f>VLOOKUP(FN35,Information!$A$2:$H$1000,4,FALSE)</f>
        <v>0</v>
      </c>
      <c r="FR35" s="104" t="str">
        <f>VLOOKUP(FN35,Information!$A$2:$H$1000,8,FALSE)</f>
        <v>Coral.rubble</v>
      </c>
      <c r="FS35" s="104" t="str">
        <f>VLOOKUP(FN35,Information!$A$2:$I$1000,9,FALSE)</f>
        <v>Bare substrate</v>
      </c>
      <c r="FT35" s="106"/>
      <c r="FU35" s="106"/>
      <c r="FV35" s="115" t="s">
        <v>330</v>
      </c>
      <c r="FW35" s="103" t="str">
        <f>VLOOKUP(FV35,Information!$A$2:$H$1000,2,FALSE)</f>
        <v>unknown</v>
      </c>
      <c r="FX35" s="104" t="str">
        <f>VLOOKUP(FV35,Information!$A$2:$H$1000,3,FALSE)</f>
        <v>unknown</v>
      </c>
      <c r="FY35" s="104" t="str">
        <f>VLOOKUP(FV35,Information!$A$2:$H$1000,4,FALSE)</f>
        <v>unknown</v>
      </c>
      <c r="FZ35" s="104" t="str">
        <f>VLOOKUP(FV35,Information!$A$2:$H$1000,8,FALSE)</f>
        <v>Soft.coral</v>
      </c>
      <c r="GA35" s="104" t="str">
        <f>VLOOKUP(FV35,Information!$A$2:$I$1000,9,FALSE)</f>
        <v>Cnidaria</v>
      </c>
      <c r="GB35" s="106"/>
      <c r="GC35" s="106"/>
      <c r="GD35" s="115" t="s">
        <v>150</v>
      </c>
      <c r="GE35" s="103" t="str">
        <f>VLOOKUP(GD35,Information!$A$2:$H$1000,2,FALSE)</f>
        <v>unknown</v>
      </c>
      <c r="GF35" s="104" t="str">
        <f>VLOOKUP(GD35,Information!$A$2:$H$1000,3,FALSE)</f>
        <v>Cespitularia</v>
      </c>
      <c r="GG35" s="104" t="str">
        <f>VLOOKUP(GD35,Information!$A$2:$H$1000,4,FALSE)</f>
        <v>XENIIDAE</v>
      </c>
      <c r="GH35" s="104" t="str">
        <f>VLOOKUP(GD35,Information!$A$2:$H$1000,8,FALSE)</f>
        <v>Soft.coral</v>
      </c>
      <c r="GI35" s="104" t="str">
        <f>VLOOKUP(GD35,Information!$A$2:$I$1000,9,FALSE)</f>
        <v>Cnidaria</v>
      </c>
      <c r="GJ35" s="106"/>
      <c r="GK35" s="106"/>
      <c r="GL35" s="115" t="s">
        <v>302</v>
      </c>
      <c r="GM35" s="103" t="str">
        <f>VLOOKUP(GL35,Information!$A$2:$H$1000,2,FALSE)</f>
        <v>unknown</v>
      </c>
      <c r="GN35" s="104" t="str">
        <f>VLOOKUP(GL35,Information!$A$2:$H$1000,3,FALSE)</f>
        <v>Porites (massive)</v>
      </c>
      <c r="GO35" s="104" t="str">
        <f>VLOOKUP(GL35,Information!$A$2:$H$1000,4,FALSE)</f>
        <v>PORITIDAE</v>
      </c>
      <c r="GP35" s="104" t="str">
        <f>VLOOKUP(GL35,Information!$A$2:$H$1000,8,FALSE)</f>
        <v>Hard.coral</v>
      </c>
      <c r="GQ35" s="104" t="str">
        <f>VLOOKUP(GL35,Information!$A$2:$I$1000,9,FALSE)</f>
        <v>Cnidaria</v>
      </c>
      <c r="GR35" s="105" t="s">
        <v>1836</v>
      </c>
      <c r="GS35" s="106"/>
      <c r="GT35" s="115" t="s">
        <v>359</v>
      </c>
      <c r="GU35" s="103" t="str">
        <f>VLOOKUP(GT35,Information!$A$2:$H$1000,2,FALSE)</f>
        <v>unknown</v>
      </c>
      <c r="GV35" s="104" t="str">
        <f>VLOOKUP(GT35,Information!$A$2:$H$1000,3,FALSE)</f>
        <v>unknown</v>
      </c>
      <c r="GW35" s="104" t="str">
        <f>VLOOKUP(GT35,Information!$A$2:$H$1000,4,FALSE)</f>
        <v>unknown</v>
      </c>
      <c r="GX35" s="104" t="str">
        <f>VLOOKUP(GT35,Information!$A$2:$H$1000,8,FALSE)</f>
        <v>Turf.algae</v>
      </c>
      <c r="GY35" s="104" t="str">
        <f>VLOOKUP(GT35,Information!$A$2:$I$1000,9,FALSE)</f>
        <v>Turf algae</v>
      </c>
      <c r="GZ35" s="106"/>
      <c r="HA35" s="106"/>
      <c r="HB35" s="115" t="s">
        <v>317</v>
      </c>
      <c r="HC35" s="103" t="str">
        <f>VLOOKUP(HB35,Information!$A$2:$H$1000,2,FALSE)</f>
        <v>Rhytisma fulvum</v>
      </c>
      <c r="HD35" s="104" t="str">
        <f>VLOOKUP(HB35,Information!$A$2:$H$1000,3,FALSE)</f>
        <v>Rhytisma</v>
      </c>
      <c r="HE35" s="104" t="str">
        <f>VLOOKUP(HB35,Information!$A$2:$H$1000,4,FALSE)</f>
        <v>ALCYONIIDAE</v>
      </c>
      <c r="HF35" s="104" t="str">
        <f>VLOOKUP(HB35,Information!$A$2:$H$1000,8,FALSE)</f>
        <v>Soft.coral</v>
      </c>
      <c r="HG35" s="104" t="str">
        <f>VLOOKUP(HB35,Information!$A$2:$I$1000,9,FALSE)</f>
        <v>Cnidaria</v>
      </c>
      <c r="HH35" s="106"/>
      <c r="HI35" s="106"/>
      <c r="HJ35" s="115" t="s">
        <v>324</v>
      </c>
      <c r="HK35" s="103" t="str">
        <f>VLOOKUP(HJ35,Information!$A$2:$H$1000,2,FALSE)</f>
        <v>unknown</v>
      </c>
      <c r="HL35" s="104" t="str">
        <f>VLOOKUP(HJ35,Information!$A$2:$H$1000,3,FALSE)</f>
        <v>Sargassum</v>
      </c>
      <c r="HM35" s="104" t="str">
        <f>VLOOKUP(HJ35,Information!$A$2:$H$1000,4,FALSE)</f>
        <v>SARGASSACEAE</v>
      </c>
      <c r="HN35" s="104" t="str">
        <f>VLOOKUP(HJ35,Information!$A$2:$H$1000,8,FALSE)</f>
        <v>Brown.algae</v>
      </c>
      <c r="HO35" s="104" t="str">
        <f>VLOOKUP(HJ35,Information!$A$2:$I$1000,9,FALSE)</f>
        <v>Macroalgae</v>
      </c>
      <c r="HP35" s="106"/>
      <c r="HQ35" s="106"/>
      <c r="HR35" s="115" t="s">
        <v>245</v>
      </c>
      <c r="HS35" s="103" t="str">
        <f>VLOOKUP(HR35,Information!$A$2:$H$1000,2,FALSE)</f>
        <v>unknown</v>
      </c>
      <c r="HT35" s="104" t="str">
        <f>VLOOKUP(HR35,Information!$A$2:$H$1000,3,FALSE)</f>
        <v>unknown</v>
      </c>
      <c r="HU35" s="104" t="str">
        <f>VLOOKUP(HR35,Information!$A$2:$H$1000,4,FALSE)</f>
        <v>unknown</v>
      </c>
      <c r="HV35" s="104" t="str">
        <f>VLOOKUP(HR35,Information!$A$2:$H$1000,8,FALSE)</f>
        <v>Hydroid</v>
      </c>
      <c r="HW35" s="104" t="str">
        <f>VLOOKUP(HR35,Information!$A$2:$I$1000,9,FALSE)</f>
        <v>Cnidaria</v>
      </c>
      <c r="HX35" s="106"/>
      <c r="HY35" s="106"/>
      <c r="HZ35" s="115" t="s">
        <v>359</v>
      </c>
      <c r="IA35" s="103" t="str">
        <f>VLOOKUP(HZ35,Information!$A$2:$H$1000,2,FALSE)</f>
        <v>unknown</v>
      </c>
      <c r="IB35" s="104" t="str">
        <f>VLOOKUP(HZ35,Information!$A$2:$H$1000,3,FALSE)</f>
        <v>unknown</v>
      </c>
      <c r="IC35" s="104" t="str">
        <f>VLOOKUP(HZ35,Information!$A$2:$H$1000,4,FALSE)</f>
        <v>unknown</v>
      </c>
      <c r="ID35" s="104" t="str">
        <f>VLOOKUP(HZ35,Information!$A$2:$H$1000,8,FALSE)</f>
        <v>Turf.algae</v>
      </c>
      <c r="IE35" s="104" t="str">
        <f>VLOOKUP(HZ35,Information!$A$2:$I$1000,9,FALSE)</f>
        <v>Turf algae</v>
      </c>
      <c r="IF35" s="106"/>
      <c r="IG35" s="106"/>
      <c r="IH35" s="107" t="s">
        <v>320</v>
      </c>
      <c r="II35" s="103">
        <f>VLOOKUP(IH35,Information!$A$2:$H$1000,2,FALSE)</f>
        <v>0</v>
      </c>
      <c r="IJ35" s="104">
        <f>VLOOKUP(IH35,Information!$A$2:$H$1000,3,FALSE)</f>
        <v>0</v>
      </c>
      <c r="IK35" s="104">
        <f>VLOOKUP(IH35,Information!$A$2:$H$1000,4,FALSE)</f>
        <v>0</v>
      </c>
      <c r="IL35" s="104" t="str">
        <f>VLOOKUP(IH35,Information!$A$2:$H$1000,8,FALSE)</f>
        <v>Bare.rock</v>
      </c>
      <c r="IM35" s="104" t="str">
        <f>VLOOKUP(IH35,Information!$A$2:$I$1000,9,FALSE)</f>
        <v>Bare substrate</v>
      </c>
      <c r="IN35" s="106"/>
      <c r="IO35" s="106"/>
      <c r="IP35" s="115" t="s">
        <v>300</v>
      </c>
      <c r="IQ35" s="103" t="str">
        <f>VLOOKUP(IP35,Information!$A$2:$H$1000,2,FALSE)</f>
        <v>Porites cylindrica</v>
      </c>
      <c r="IR35" s="104" t="str">
        <f>VLOOKUP(IP35,Information!$A$2:$H$1000,3,FALSE)</f>
        <v>Porites</v>
      </c>
      <c r="IS35" s="104" t="str">
        <f>VLOOKUP(IP35,Information!$A$2:$H$1000,4,FALSE)</f>
        <v>PORITIDAE</v>
      </c>
      <c r="IT35" s="104" t="str">
        <f>VLOOKUP(IP35,Information!$A$2:$H$1000,8,FALSE)</f>
        <v>Hard.coral</v>
      </c>
      <c r="IU35" s="104" t="str">
        <f>VLOOKUP(IP35,Information!$A$2:$I$1000,9,FALSE)</f>
        <v>Cnidaria</v>
      </c>
      <c r="IV35" s="105" t="s">
        <v>1849</v>
      </c>
      <c r="IW35" s="106"/>
      <c r="IX35" s="115" t="s">
        <v>359</v>
      </c>
      <c r="IY35" s="103" t="str">
        <f>VLOOKUP(IX35,Information!$A$2:$H$1000,2,FALSE)</f>
        <v>unknown</v>
      </c>
      <c r="IZ35" s="104" t="str">
        <f>VLOOKUP(IX35,Information!$A$2:$H$1000,3,FALSE)</f>
        <v>unknown</v>
      </c>
      <c r="JA35" s="104" t="str">
        <f>VLOOKUP(IX35,Information!$A$2:$H$1000,4,FALSE)</f>
        <v>unknown</v>
      </c>
      <c r="JB35" s="104" t="str">
        <f>VLOOKUP(IX35,Information!$A$2:$H$1000,8,FALSE)</f>
        <v>Turf.algae</v>
      </c>
      <c r="JC35" s="104" t="str">
        <f>VLOOKUP(IX35,Information!$A$2:$I$1000,9,FALSE)</f>
        <v>Turf algae</v>
      </c>
      <c r="JD35" s="106"/>
      <c r="JE35" s="106"/>
      <c r="JF35" s="115" t="s">
        <v>309</v>
      </c>
      <c r="JG35" s="103">
        <f>VLOOKUP(JF35,Information!$A$2:$H$1000,2,FALSE)</f>
        <v>0</v>
      </c>
      <c r="JH35" s="104">
        <f>VLOOKUP(JF35,Information!$A$2:$H$1000,3,FALSE)</f>
        <v>0</v>
      </c>
      <c r="JI35" s="104">
        <f>VLOOKUP(JF35,Information!$A$2:$H$1000,4,FALSE)</f>
        <v>0</v>
      </c>
      <c r="JJ35" s="104" t="str">
        <f>VLOOKUP(JF35,Information!$A$2:$H$1000,8,FALSE)</f>
        <v>Coral.rubble</v>
      </c>
      <c r="JK35" s="104" t="str">
        <f>VLOOKUP(JF35,Information!$A$2:$I$1000,9,FALSE)</f>
        <v>Bare substrate</v>
      </c>
      <c r="JL35" s="106"/>
      <c r="JM35" s="106"/>
      <c r="JN35" s="115" t="s">
        <v>309</v>
      </c>
      <c r="JO35" s="103">
        <f>VLOOKUP(JN35,Information!$A$2:$H$1000,2,FALSE)</f>
        <v>0</v>
      </c>
      <c r="JP35" s="104">
        <f>VLOOKUP(JN35,Information!$A$2:$H$1000,3,FALSE)</f>
        <v>0</v>
      </c>
      <c r="JQ35" s="104">
        <f>VLOOKUP(JN35,Information!$A$2:$H$1000,4,FALSE)</f>
        <v>0</v>
      </c>
      <c r="JR35" s="104" t="str">
        <f>VLOOKUP(JN35,Information!$A$2:$H$1000,8,FALSE)</f>
        <v>Coral.rubble</v>
      </c>
      <c r="JS35" s="104" t="str">
        <f>VLOOKUP(JN35,Information!$A$2:$I$1000,9,FALSE)</f>
        <v>Bare substrate</v>
      </c>
      <c r="JT35" s="106"/>
      <c r="JU35" s="106"/>
      <c r="JV35" s="115" t="s">
        <v>317</v>
      </c>
      <c r="JW35" s="103" t="str">
        <f>VLOOKUP(JV35,Information!$A$2:$H$1000,2,FALSE)</f>
        <v>Rhytisma fulvum</v>
      </c>
      <c r="JX35" s="104" t="str">
        <f>VLOOKUP(JV35,Information!$A$2:$H$1000,3,FALSE)</f>
        <v>Rhytisma</v>
      </c>
      <c r="JY35" s="104" t="str">
        <f>VLOOKUP(JV35,Information!$A$2:$H$1000,4,FALSE)</f>
        <v>ALCYONIIDAE</v>
      </c>
      <c r="JZ35" s="104" t="str">
        <f>VLOOKUP(JV35,Information!$A$2:$H$1000,8,FALSE)</f>
        <v>Soft.coral</v>
      </c>
      <c r="KA35" s="104" t="str">
        <f>VLOOKUP(JV35,Information!$A$2:$I$1000,9,FALSE)</f>
        <v>Cnidaria</v>
      </c>
      <c r="KB35" s="106"/>
      <c r="KC35" s="106"/>
      <c r="KD35" s="115" t="s">
        <v>330</v>
      </c>
      <c r="KE35" s="103" t="str">
        <f>VLOOKUP(KD35,Information!$A$2:$H$1000,2,FALSE)</f>
        <v>unknown</v>
      </c>
      <c r="KF35" s="104" t="str">
        <f>VLOOKUP(KD35,Information!$A$2:$H$1000,3,FALSE)</f>
        <v>unknown</v>
      </c>
      <c r="KG35" s="104" t="str">
        <f>VLOOKUP(KD35,Information!$A$2:$H$1000,4,FALSE)</f>
        <v>unknown</v>
      </c>
      <c r="KH35" s="104" t="str">
        <f>VLOOKUP(KD35,Information!$A$2:$H$1000,8,FALSE)</f>
        <v>Soft.coral</v>
      </c>
      <c r="KI35" s="104" t="str">
        <f>VLOOKUP(KD35,Information!$A$2:$I$1000,9,FALSE)</f>
        <v>Cnidaria</v>
      </c>
      <c r="KJ35" s="106"/>
      <c r="KK35" s="106"/>
      <c r="KL35" s="115" t="s">
        <v>245</v>
      </c>
      <c r="KM35" s="103" t="str">
        <f>VLOOKUP(KL35,Information!$A$2:$H$1000,2,FALSE)</f>
        <v>unknown</v>
      </c>
      <c r="KN35" s="104" t="str">
        <f>VLOOKUP(KL35,Information!$A$2:$H$1000,3,FALSE)</f>
        <v>unknown</v>
      </c>
      <c r="KO35" s="104" t="str">
        <f>VLOOKUP(KL35,Information!$A$2:$H$1000,4,FALSE)</f>
        <v>unknown</v>
      </c>
      <c r="KP35" s="104" t="str">
        <f>VLOOKUP(KL35,Information!$A$2:$H$1000,8,FALSE)</f>
        <v>Hydroid</v>
      </c>
      <c r="KQ35" s="104" t="str">
        <f>VLOOKUP(KL35,Information!$A$2:$I$1000,9,FALSE)</f>
        <v>Cnidaria</v>
      </c>
      <c r="KR35" s="106"/>
      <c r="KS35" s="106"/>
      <c r="KT35" s="115" t="s">
        <v>200</v>
      </c>
      <c r="KU35" s="103" t="str">
        <f>VLOOKUP(KT35,Information!$A$2:$H$1000,2,FALSE)</f>
        <v>unknown</v>
      </c>
      <c r="KV35" s="104" t="str">
        <f>VLOOKUP(KT35,Information!$A$2:$H$1000,3,FALSE)</f>
        <v>Echinopora</v>
      </c>
      <c r="KW35" s="104" t="str">
        <f>VLOOKUP(KT35,Information!$A$2:$H$1000,4,FALSE)</f>
        <v>MERULINIDAE</v>
      </c>
      <c r="KX35" s="104" t="str">
        <f>VLOOKUP(KT35,Information!$A$2:$H$1000,8,FALSE)</f>
        <v>Hard.coral</v>
      </c>
      <c r="KY35" s="104" t="str">
        <f>VLOOKUP(KT35,Information!$A$2:$I$1000,9,FALSE)</f>
        <v>Cnidaria</v>
      </c>
      <c r="KZ35" s="105" t="s">
        <v>1836</v>
      </c>
      <c r="LA35" s="106"/>
      <c r="LB35" s="115" t="s">
        <v>309</v>
      </c>
      <c r="LC35" s="103">
        <f>VLOOKUP(LB35,Information!$A$2:$H$1000,2,FALSE)</f>
        <v>0</v>
      </c>
      <c r="LD35" s="104">
        <f>VLOOKUP(LB35,Information!$A$2:$H$1000,3,FALSE)</f>
        <v>0</v>
      </c>
      <c r="LE35" s="104">
        <f>VLOOKUP(LB35,Information!$A$2:$H$1000,4,FALSE)</f>
        <v>0</v>
      </c>
      <c r="LF35" s="104" t="str">
        <f>VLOOKUP(LB35,Information!$A$2:$H$1000,8,FALSE)</f>
        <v>Coral.rubble</v>
      </c>
      <c r="LG35" s="104" t="str">
        <f>VLOOKUP(LB35,Information!$A$2:$I$1000,9,FALSE)</f>
        <v>Bare substrate</v>
      </c>
      <c r="LH35" s="106"/>
      <c r="LI35" s="106"/>
      <c r="LJ35" s="115" t="s">
        <v>270</v>
      </c>
      <c r="LK35" s="103" t="str">
        <f>VLOOKUP(LJ35,Information!$A$2:$H$1000,2,FALSE)</f>
        <v>unknown</v>
      </c>
      <c r="LL35" s="104" t="str">
        <f>VLOOKUP(LJ35,Information!$A$2:$H$1000,3,FALSE)</f>
        <v>Montipora</v>
      </c>
      <c r="LM35" s="104" t="str">
        <f>VLOOKUP(LJ35,Information!$A$2:$H$1000,4,FALSE)</f>
        <v>ACROPORIDAE</v>
      </c>
      <c r="LN35" s="104" t="str">
        <f>VLOOKUP(LJ35,Information!$A$2:$H$1000,8,FALSE)</f>
        <v>Hard.coral</v>
      </c>
      <c r="LO35" s="104" t="str">
        <f>VLOOKUP(LJ35,Information!$A$2:$I$1000,9,FALSE)</f>
        <v>Cnidaria</v>
      </c>
      <c r="LP35" s="105" t="s">
        <v>1836</v>
      </c>
      <c r="LQ35" s="106"/>
      <c r="LR35" s="115" t="s">
        <v>320</v>
      </c>
      <c r="LS35" s="103">
        <f>VLOOKUP(LR35,Information!$A$2:$H$1000,2,FALSE)</f>
        <v>0</v>
      </c>
      <c r="LT35" s="104">
        <f>VLOOKUP(LR35,Information!$A$2:$H$1000,3,FALSE)</f>
        <v>0</v>
      </c>
      <c r="LU35" s="104">
        <f>VLOOKUP(LR35,Information!$A$2:$H$1000,4,FALSE)</f>
        <v>0</v>
      </c>
      <c r="LV35" s="104" t="str">
        <f>VLOOKUP(LR35,Information!$A$2:$H$1000,8,FALSE)</f>
        <v>Bare.rock</v>
      </c>
      <c r="LW35" s="104" t="str">
        <f>VLOOKUP(LR35,Information!$A$2:$I$1000,9,FALSE)</f>
        <v>Bare substrate</v>
      </c>
      <c r="LX35" s="106"/>
      <c r="LY35" s="106"/>
      <c r="LZ35" s="115" t="s">
        <v>309</v>
      </c>
      <c r="MA35" s="103">
        <f>VLOOKUP(LZ35,Information!$A$2:$H$1000,2,FALSE)</f>
        <v>0</v>
      </c>
      <c r="MB35" s="104">
        <f>VLOOKUP(LZ35,Information!$A$2:$H$1000,3,FALSE)</f>
        <v>0</v>
      </c>
      <c r="MC35" s="104">
        <f>VLOOKUP(LZ35,Information!$A$2:$H$1000,4,FALSE)</f>
        <v>0</v>
      </c>
      <c r="MD35" s="104" t="str">
        <f>VLOOKUP(LZ35,Information!$A$2:$H$1000,8,FALSE)</f>
        <v>Coral.rubble</v>
      </c>
      <c r="ME35" s="104" t="str">
        <f>VLOOKUP(LZ35,Information!$A$2:$I$1000,9,FALSE)</f>
        <v>Bare substrate</v>
      </c>
      <c r="MF35" s="106"/>
      <c r="MG35" s="106"/>
      <c r="MH35" s="119" t="s">
        <v>178</v>
      </c>
      <c r="MI35" s="103" t="str">
        <f>VLOOKUP(MH35,Information!$A$2:$H$1000,2,FALSE)</f>
        <v>unknown</v>
      </c>
      <c r="MJ35" s="104" t="str">
        <f>VLOOKUP(MH35,Information!$A$2:$H$1000,3,FALSE)</f>
        <v>Dictyota</v>
      </c>
      <c r="MK35" s="104" t="str">
        <f>VLOOKUP(MH35,Information!$A$2:$H$1000,4,FALSE)</f>
        <v>DICTYOTACEAE</v>
      </c>
      <c r="ML35" s="104" t="str">
        <f>VLOOKUP(MH35,Information!$A$2:$H$1000,8,FALSE)</f>
        <v>Brown.algae</v>
      </c>
      <c r="MM35" s="104" t="str">
        <f>VLOOKUP(MH35,Information!$A$2:$I$1000,9,FALSE)</f>
        <v>Macroalgae</v>
      </c>
      <c r="MN35" s="106"/>
      <c r="MO35" s="106"/>
      <c r="MP35" s="115" t="s">
        <v>359</v>
      </c>
      <c r="MQ35" s="103" t="str">
        <f>VLOOKUP(MP35,Information!$A$2:$H$1000,2,FALSE)</f>
        <v>unknown</v>
      </c>
      <c r="MR35" s="104" t="str">
        <f>VLOOKUP(MP35,Information!$A$2:$H$1000,3,FALSE)</f>
        <v>unknown</v>
      </c>
      <c r="MS35" s="104" t="str">
        <f>VLOOKUP(MP35,Information!$A$2:$H$1000,4,FALSE)</f>
        <v>unknown</v>
      </c>
      <c r="MT35" s="104" t="str">
        <f>VLOOKUP(MP35,Information!$A$2:$H$1000,8,FALSE)</f>
        <v>Turf.algae</v>
      </c>
      <c r="MU35" s="104" t="str">
        <f>VLOOKUP(MP35,Information!$A$2:$I$1000,9,FALSE)</f>
        <v>Turf algae</v>
      </c>
      <c r="MV35" s="106"/>
      <c r="MW35" s="106"/>
      <c r="MX35" s="115" t="s">
        <v>298</v>
      </c>
      <c r="MY35" s="103" t="str">
        <f>VLOOKUP(MX35,Information!$A$2:$H$1000,2,FALSE)</f>
        <v>unknown</v>
      </c>
      <c r="MZ35" s="104" t="str">
        <f>VLOOKUP(MX35,Information!$A$2:$H$1000,3,FALSE)</f>
        <v>Porites</v>
      </c>
      <c r="NA35" s="104" t="str">
        <f>VLOOKUP(MX35,Information!$A$2:$H$1000,4,FALSE)</f>
        <v>PORITIDAE</v>
      </c>
      <c r="NB35" s="104" t="str">
        <f>VLOOKUP(MX35,Information!$A$2:$H$1000,8,FALSE)</f>
        <v>Hard.coral</v>
      </c>
      <c r="NC35" s="104" t="str">
        <f>VLOOKUP(MX35,Information!$A$2:$I$1000,9,FALSE)</f>
        <v>Cnidaria</v>
      </c>
      <c r="ND35" s="105" t="s">
        <v>1836</v>
      </c>
      <c r="NE35" s="106"/>
      <c r="NF35" s="115" t="s">
        <v>82</v>
      </c>
      <c r="NG35" s="103" t="str">
        <f>VLOOKUP(NF35,Information!$A$2:$H$1000,2,FALSE)</f>
        <v>unknown</v>
      </c>
      <c r="NH35" s="104" t="str">
        <f>VLOOKUP(NF35,Information!$A$2:$H$1000,3,FALSE)</f>
        <v>Acropora</v>
      </c>
      <c r="NI35" s="104" t="str">
        <f>VLOOKUP(NF35,Information!$A$2:$H$1000,4,FALSE)</f>
        <v>ACROPORIDAE</v>
      </c>
      <c r="NJ35" s="104" t="str">
        <f>VLOOKUP(NF35,Information!$A$2:$H$1000,8,FALSE)</f>
        <v>Hard.coral</v>
      </c>
      <c r="NK35" s="104" t="str">
        <f>VLOOKUP(NF35,Information!$A$2:$I$1000,9,FALSE)</f>
        <v>Cnidaria</v>
      </c>
      <c r="NL35" s="105" t="s">
        <v>1836</v>
      </c>
      <c r="NM35" s="106"/>
      <c r="NN35" s="115" t="s">
        <v>359</v>
      </c>
      <c r="NO35" s="103" t="str">
        <f>VLOOKUP(NN35,Information!$A$2:$H$1000,2,FALSE)</f>
        <v>unknown</v>
      </c>
      <c r="NP35" s="104" t="str">
        <f>VLOOKUP(NN35,Information!$A$2:$H$1000,3,FALSE)</f>
        <v>unknown</v>
      </c>
      <c r="NQ35" s="104" t="str">
        <f>VLOOKUP(NN35,Information!$A$2:$H$1000,4,FALSE)</f>
        <v>unknown</v>
      </c>
      <c r="NR35" s="104" t="str">
        <f>VLOOKUP(NN35,Information!$A$2:$H$1000,8,FALSE)</f>
        <v>Turf.algae</v>
      </c>
      <c r="NS35" s="104" t="str">
        <f>VLOOKUP(NN35,Information!$A$2:$I$1000,9,FALSE)</f>
        <v>Turf algae</v>
      </c>
      <c r="NT35" s="106"/>
      <c r="NU35" s="106"/>
      <c r="NV35" s="115" t="s">
        <v>298</v>
      </c>
      <c r="NW35" s="103" t="str">
        <f>VLOOKUP(NV35,Information!$A$2:$H$1000,2,FALSE)</f>
        <v>unknown</v>
      </c>
      <c r="NX35" s="104" t="str">
        <f>VLOOKUP(NV35,Information!$A$2:$H$1000,3,FALSE)</f>
        <v>Porites</v>
      </c>
      <c r="NY35" s="104" t="str">
        <f>VLOOKUP(NV35,Information!$A$2:$H$1000,4,FALSE)</f>
        <v>PORITIDAE</v>
      </c>
      <c r="NZ35" s="104" t="str">
        <f>VLOOKUP(NV35,Information!$A$2:$H$1000,8,FALSE)</f>
        <v>Hard.coral</v>
      </c>
      <c r="OA35" s="104" t="str">
        <f>VLOOKUP(NV35,Information!$A$2:$I$1000,9,FALSE)</f>
        <v>Cnidaria</v>
      </c>
      <c r="OB35" s="105" t="s">
        <v>1836</v>
      </c>
      <c r="OC35" s="106"/>
      <c r="OD35" s="107" t="s">
        <v>320</v>
      </c>
      <c r="OE35" s="103">
        <f>VLOOKUP(OD35,Information!$A$2:$H$1000,2,FALSE)</f>
        <v>0</v>
      </c>
      <c r="OF35" s="104">
        <f>VLOOKUP(OD35,Information!$A$2:$H$1000,3,FALSE)</f>
        <v>0</v>
      </c>
      <c r="OG35" s="104">
        <f>VLOOKUP(OD35,Information!$A$2:$H$1000,4,FALSE)</f>
        <v>0</v>
      </c>
      <c r="OH35" s="104" t="str">
        <f>VLOOKUP(OD35,Information!$A$2:$H$1000,8,FALSE)</f>
        <v>Bare.rock</v>
      </c>
      <c r="OI35" s="104" t="str">
        <f>VLOOKUP(OD35,Information!$A$2:$I$1000,9,FALSE)</f>
        <v>Bare substrate</v>
      </c>
      <c r="OJ35" s="106"/>
      <c r="OK35" s="106"/>
      <c r="OL35" s="107" t="s">
        <v>359</v>
      </c>
      <c r="OM35" s="103" t="str">
        <f>VLOOKUP(OL35,Information!$A$2:$H$1000,2,FALSE)</f>
        <v>unknown</v>
      </c>
      <c r="ON35" s="104" t="str">
        <f>VLOOKUP(OL35,Information!$A$2:$H$1000,3,FALSE)</f>
        <v>unknown</v>
      </c>
      <c r="OO35" s="104" t="str">
        <f>VLOOKUP(OL35,Information!$A$2:$H$1000,4,FALSE)</f>
        <v>unknown</v>
      </c>
      <c r="OP35" s="104" t="str">
        <f>VLOOKUP(OL35,Information!$A$2:$H$1000,8,FALSE)</f>
        <v>Turf.algae</v>
      </c>
      <c r="OQ35" s="104" t="str">
        <f>VLOOKUP(OL35,Information!$A$2:$I$1000,9,FALSE)</f>
        <v>Turf algae</v>
      </c>
      <c r="OR35" s="106"/>
      <c r="OS35" s="106"/>
      <c r="OT35" s="107" t="s">
        <v>309</v>
      </c>
      <c r="OU35" s="103">
        <f>VLOOKUP(OT35,Information!$A$2:$H$1000,2,FALSE)</f>
        <v>0</v>
      </c>
      <c r="OV35" s="104">
        <f>VLOOKUP(OT35,Information!$A$2:$H$1000,3,FALSE)</f>
        <v>0</v>
      </c>
      <c r="OW35" s="104">
        <f>VLOOKUP(OT35,Information!$A$2:$H$1000,4,FALSE)</f>
        <v>0</v>
      </c>
      <c r="OX35" s="104" t="str">
        <f>VLOOKUP(OT35,Information!$A$2:$H$1000,8,FALSE)</f>
        <v>Coral.rubble</v>
      </c>
      <c r="OY35" s="104" t="str">
        <f>VLOOKUP(OT35,Information!$A$2:$I$1000,9,FALSE)</f>
        <v>Bare substrate</v>
      </c>
      <c r="OZ35" s="106"/>
      <c r="PA35" s="106"/>
      <c r="PB35" s="107" t="s">
        <v>309</v>
      </c>
      <c r="PC35" s="103">
        <f>VLOOKUP(PB35,Information!$A$2:$H$1000,2,FALSE)</f>
        <v>0</v>
      </c>
      <c r="PD35" s="104">
        <f>VLOOKUP(PB35,Information!$A$2:$H$1000,3,FALSE)</f>
        <v>0</v>
      </c>
      <c r="PE35" s="104">
        <f>VLOOKUP(PB35,Information!$A$2:$H$1000,4,FALSE)</f>
        <v>0</v>
      </c>
      <c r="PF35" s="104" t="str">
        <f>VLOOKUP(PB35,Information!$A$2:$H$1000,8,FALSE)</f>
        <v>Coral.rubble</v>
      </c>
      <c r="PG35" s="104" t="str">
        <f>VLOOKUP(PB35,Information!$A$2:$I$1000,9,FALSE)</f>
        <v>Bare substrate</v>
      </c>
      <c r="PH35" s="106"/>
      <c r="PI35" s="106"/>
      <c r="PJ35" s="107" t="s">
        <v>309</v>
      </c>
      <c r="PK35" s="103">
        <f>VLOOKUP(PJ35,Information!$A$2:$H$1000,2,FALSE)</f>
        <v>0</v>
      </c>
      <c r="PL35" s="104">
        <f>VLOOKUP(PJ35,Information!$A$2:$H$1000,3,FALSE)</f>
        <v>0</v>
      </c>
      <c r="PM35" s="104">
        <f>VLOOKUP(PJ35,Information!$A$2:$H$1000,4,FALSE)</f>
        <v>0</v>
      </c>
      <c r="PN35" s="104" t="str">
        <f>VLOOKUP(PJ35,Information!$A$2:$H$1000,8,FALSE)</f>
        <v>Coral.rubble</v>
      </c>
      <c r="PO35" s="104" t="str">
        <f>VLOOKUP(PJ35,Information!$A$2:$I$1000,9,FALSE)</f>
        <v>Bare substrate</v>
      </c>
      <c r="PP35" s="106"/>
      <c r="PQ35" s="106"/>
      <c r="PR35" s="107" t="s">
        <v>322</v>
      </c>
      <c r="PS35" s="103">
        <f>VLOOKUP(PR35,Information!$A$2:$H$1000,2,FALSE)</f>
        <v>0</v>
      </c>
      <c r="PT35" s="104">
        <f>VLOOKUP(PR35,Information!$A$2:$H$1000,3,FALSE)</f>
        <v>0</v>
      </c>
      <c r="PU35" s="104">
        <f>VLOOKUP(PR35,Information!$A$2:$H$1000,4,FALSE)</f>
        <v>0</v>
      </c>
      <c r="PV35" s="104" t="str">
        <f>VLOOKUP(PR35,Information!$A$2:$H$1000,8,FALSE)</f>
        <v>Sand</v>
      </c>
      <c r="PW35" s="104" t="str">
        <f>VLOOKUP(PR35,Information!$A$2:$I$1000,9,FALSE)</f>
        <v>Bare substrate</v>
      </c>
      <c r="PX35" s="106"/>
      <c r="PY35" s="106"/>
      <c r="PZ35" s="107" t="s">
        <v>311</v>
      </c>
      <c r="QA35" s="103" t="str">
        <f>VLOOKUP(PZ35,Information!$A$2:$H$1000,2,FALSE)</f>
        <v>unknown</v>
      </c>
      <c r="QB35" s="104" t="str">
        <f>VLOOKUP(PZ35,Information!$A$2:$H$1000,3,FALSE)</f>
        <v>unknown</v>
      </c>
      <c r="QC35" s="104" t="str">
        <f>VLOOKUP(PZ35,Information!$A$2:$H$1000,4,FALSE)</f>
        <v>unknown</v>
      </c>
      <c r="QD35" s="104" t="str">
        <f>VLOOKUP(PZ35,Information!$A$2:$H$1000,8,FALSE)</f>
        <v>Red.algae</v>
      </c>
      <c r="QE35" s="104" t="str">
        <f>VLOOKUP(PZ35,Information!$A$2:$I$1000,9,FALSE)</f>
        <v>Macroalgae</v>
      </c>
      <c r="QF35" s="106"/>
      <c r="QG35" s="106"/>
      <c r="QH35" s="107" t="s">
        <v>322</v>
      </c>
      <c r="QI35" s="103">
        <f>VLOOKUP(QH35,Information!$A$2:$H$1000,2,FALSE)</f>
        <v>0</v>
      </c>
      <c r="QJ35" s="104">
        <f>VLOOKUP(QH35,Information!$A$2:$H$1000,3,FALSE)</f>
        <v>0</v>
      </c>
      <c r="QK35" s="104">
        <f>VLOOKUP(QH35,Information!$A$2:$H$1000,4,FALSE)</f>
        <v>0</v>
      </c>
      <c r="QL35" s="104" t="str">
        <f>VLOOKUP(QH35,Information!$A$2:$H$1000,8,FALSE)</f>
        <v>Sand</v>
      </c>
      <c r="QM35" s="104" t="str">
        <f>VLOOKUP(QH35,Information!$A$2:$I$1000,9,FALSE)</f>
        <v>Bare substrate</v>
      </c>
      <c r="QN35" s="106"/>
      <c r="QO35" s="106"/>
      <c r="QP35" s="107" t="s">
        <v>322</v>
      </c>
      <c r="QQ35" s="103">
        <f>VLOOKUP(QP35,Information!$A$2:$H$1000,2,FALSE)</f>
        <v>0</v>
      </c>
      <c r="QR35" s="104">
        <f>VLOOKUP(QP35,Information!$A$2:$H$1000,3,FALSE)</f>
        <v>0</v>
      </c>
      <c r="QS35" s="104">
        <f>VLOOKUP(QP35,Information!$A$2:$H$1000,4,FALSE)</f>
        <v>0</v>
      </c>
      <c r="QT35" s="104" t="str">
        <f>VLOOKUP(QP35,Information!$A$2:$H$1000,8,FALSE)</f>
        <v>Sand</v>
      </c>
      <c r="QU35" s="104" t="str">
        <f>VLOOKUP(QP35,Information!$A$2:$I$1000,9,FALSE)</f>
        <v>Bare substrate</v>
      </c>
      <c r="QV35" s="106"/>
      <c r="QW35" s="106"/>
      <c r="QX35" s="107" t="s">
        <v>298</v>
      </c>
      <c r="QY35" s="103" t="str">
        <f>VLOOKUP(QX35,Information!$A$2:$H$1000,2,FALSE)</f>
        <v>unknown</v>
      </c>
      <c r="QZ35" s="104" t="str">
        <f>VLOOKUP(QX35,Information!$A$2:$H$1000,3,FALSE)</f>
        <v>Porites</v>
      </c>
      <c r="RA35" s="104" t="str">
        <f>VLOOKUP(QX35,Information!$A$2:$H$1000,4,FALSE)</f>
        <v>PORITIDAE</v>
      </c>
      <c r="RB35" s="104" t="str">
        <f>VLOOKUP(QX35,Information!$A$2:$H$1000,8,FALSE)</f>
        <v>Hard.coral</v>
      </c>
      <c r="RC35" s="104" t="str">
        <f>VLOOKUP(QX35,Information!$A$2:$I$1000,9,FALSE)</f>
        <v>Cnidaria</v>
      </c>
      <c r="RD35" s="105" t="s">
        <v>1836</v>
      </c>
      <c r="RE35" s="106"/>
      <c r="RF35" s="107" t="s">
        <v>322</v>
      </c>
      <c r="RG35" s="103">
        <f>VLOOKUP(RF35,Information!$A$2:$H$1000,2,FALSE)</f>
        <v>0</v>
      </c>
      <c r="RH35" s="104">
        <f>VLOOKUP(RF35,Information!$A$2:$H$1000,3,FALSE)</f>
        <v>0</v>
      </c>
      <c r="RI35" s="104">
        <f>VLOOKUP(RF35,Information!$A$2:$H$1000,4,FALSE)</f>
        <v>0</v>
      </c>
      <c r="RJ35" s="104" t="str">
        <f>VLOOKUP(RF35,Information!$A$2:$H$1000,8,FALSE)</f>
        <v>Sand</v>
      </c>
      <c r="RK35" s="104" t="str">
        <f>VLOOKUP(RF35,Information!$A$2:$I$1000,9,FALSE)</f>
        <v>Bare substrate</v>
      </c>
      <c r="RL35" s="106"/>
      <c r="RM35" s="106"/>
      <c r="RN35" s="107" t="s">
        <v>309</v>
      </c>
      <c r="RO35" s="103">
        <f>VLOOKUP(RN35,Information!$A$2:$H$1000,2,FALSE)</f>
        <v>0</v>
      </c>
      <c r="RP35" s="104">
        <f>VLOOKUP(RN35,Information!$A$2:$H$1000,3,FALSE)</f>
        <v>0</v>
      </c>
      <c r="RQ35" s="104">
        <f>VLOOKUP(RN35,Information!$A$2:$H$1000,4,FALSE)</f>
        <v>0</v>
      </c>
      <c r="RR35" s="104" t="str">
        <f>VLOOKUP(RN35,Information!$A$2:$H$1000,8,FALSE)</f>
        <v>Coral.rubble</v>
      </c>
      <c r="RS35" s="104" t="str">
        <f>VLOOKUP(RN35,Information!$A$2:$I$1000,9,FALSE)</f>
        <v>Bare substrate</v>
      </c>
      <c r="RT35" s="106"/>
      <c r="RU35" s="106"/>
      <c r="RV35" s="107" t="s">
        <v>298</v>
      </c>
      <c r="RW35" s="103" t="str">
        <f>VLOOKUP(RV35,Information!$A$2:$H$1000,2,FALSE)</f>
        <v>unknown</v>
      </c>
      <c r="RX35" s="104" t="str">
        <f>VLOOKUP(RV35,Information!$A$2:$H$1000,3,FALSE)</f>
        <v>Porites</v>
      </c>
      <c r="RY35" s="104" t="str">
        <f>VLOOKUP(RV35,Information!$A$2:$H$1000,4,FALSE)</f>
        <v>PORITIDAE</v>
      </c>
      <c r="RZ35" s="104" t="str">
        <f>VLOOKUP(RV35,Information!$A$2:$H$1000,8,FALSE)</f>
        <v>Hard.coral</v>
      </c>
      <c r="SA35" s="104" t="str">
        <f>VLOOKUP(RV35,Information!$A$2:$I$1000,9,FALSE)</f>
        <v>Cnidaria</v>
      </c>
      <c r="SB35" s="105" t="s">
        <v>1836</v>
      </c>
      <c r="SC35" s="106"/>
      <c r="SD35" s="107" t="s">
        <v>359</v>
      </c>
      <c r="SE35" s="103" t="str">
        <f>VLOOKUP(SD35,Information!$A$2:$H$1000,2,FALSE)</f>
        <v>unknown</v>
      </c>
      <c r="SF35" s="104" t="str">
        <f>VLOOKUP(SD35,Information!$A$2:$H$1000,3,FALSE)</f>
        <v>unknown</v>
      </c>
      <c r="SG35" s="104" t="str">
        <f>VLOOKUP(SD35,Information!$A$2:$H$1000,4,FALSE)</f>
        <v>unknown</v>
      </c>
      <c r="SH35" s="104" t="str">
        <f>VLOOKUP(SD35,Information!$A$2:$H$1000,8,FALSE)</f>
        <v>Turf.algae</v>
      </c>
      <c r="SI35" s="104" t="str">
        <f>VLOOKUP(SD35,Information!$A$2:$I$1000,9,FALSE)</f>
        <v>Turf algae</v>
      </c>
      <c r="SJ35" s="106"/>
      <c r="SK35" s="106"/>
      <c r="SL35" s="107" t="s">
        <v>330</v>
      </c>
      <c r="SM35" s="103" t="str">
        <f>VLOOKUP(SL35,Information!$A$2:$H$1000,2,FALSE)</f>
        <v>unknown</v>
      </c>
      <c r="SN35" s="104" t="str">
        <f>VLOOKUP(SL35,Information!$A$2:$H$1000,3,FALSE)</f>
        <v>unknown</v>
      </c>
      <c r="SO35" s="104" t="str">
        <f>VLOOKUP(SL35,Information!$A$2:$H$1000,4,FALSE)</f>
        <v>unknown</v>
      </c>
      <c r="SP35" s="104" t="str">
        <f>VLOOKUP(SL35,Information!$A$2:$H$1000,8,FALSE)</f>
        <v>Soft.coral</v>
      </c>
      <c r="SQ35" s="104" t="str">
        <f>VLOOKUP(SL35,Information!$A$2:$I$1000,9,FALSE)</f>
        <v>Cnidaria</v>
      </c>
      <c r="SR35" s="106"/>
      <c r="SS35" s="106"/>
      <c r="ST35" s="107" t="s">
        <v>309</v>
      </c>
      <c r="SU35" s="103">
        <f>VLOOKUP(ST35,Information!$A$2:$H$1000,2,FALSE)</f>
        <v>0</v>
      </c>
      <c r="SV35" s="104">
        <f>VLOOKUP(ST35,Information!$A$2:$H$1000,3,FALSE)</f>
        <v>0</v>
      </c>
      <c r="SW35" s="104">
        <f>VLOOKUP(ST35,Information!$A$2:$H$1000,4,FALSE)</f>
        <v>0</v>
      </c>
      <c r="SX35" s="104" t="str">
        <f>VLOOKUP(ST35,Information!$A$2:$H$1000,8,FALSE)</f>
        <v>Coral.rubble</v>
      </c>
      <c r="SY35" s="104" t="str">
        <f>VLOOKUP(ST35,Information!$A$2:$I$1000,9,FALSE)</f>
        <v>Bare substrate</v>
      </c>
      <c r="SZ35" s="106"/>
      <c r="TA35" s="106"/>
      <c r="TB35" s="108" t="s">
        <v>359</v>
      </c>
      <c r="TC35" s="109" t="str">
        <f>VLOOKUP(TB35,Information!$A$2:$H$1000,2,FALSE)</f>
        <v>unknown</v>
      </c>
      <c r="TD35" s="109" t="str">
        <f>VLOOKUP(TB35,Information!$A$2:$H$1000,3,FALSE)</f>
        <v>unknown</v>
      </c>
      <c r="TE35" s="109" t="str">
        <f>VLOOKUP(TB35,Information!$A$2:$H$1000,4,FALSE)</f>
        <v>unknown</v>
      </c>
      <c r="TF35" s="109" t="str">
        <f>VLOOKUP(TB35,Information!$A$2:$H$1000,8,FALSE)</f>
        <v>Turf.algae</v>
      </c>
      <c r="TG35" s="109" t="str">
        <f>VLOOKUP(TB35,Information!$A$2:$I$1000,9,FALSE)</f>
        <v>Turf algae</v>
      </c>
      <c r="TH35" s="112"/>
      <c r="TI35" s="111"/>
      <c r="TJ35" s="108" t="s">
        <v>309</v>
      </c>
      <c r="TK35" s="109">
        <f>VLOOKUP(TJ35,Information!$A$2:$H$1000,2,FALSE)</f>
        <v>0</v>
      </c>
      <c r="TL35" s="109">
        <f>VLOOKUP(TJ35,Information!$A$2:$H$1000,3,FALSE)</f>
        <v>0</v>
      </c>
      <c r="TM35" s="109">
        <f>VLOOKUP(TJ35,Information!$A$2:$H$1000,4,FALSE)</f>
        <v>0</v>
      </c>
      <c r="TN35" s="109" t="str">
        <f>VLOOKUP(TJ35,Information!$A$2:$H$1000,8,FALSE)</f>
        <v>Coral.rubble</v>
      </c>
      <c r="TO35" s="109" t="str">
        <f>VLOOKUP(TJ35,Information!$A$2:$I$1000,9,FALSE)</f>
        <v>Bare substrate</v>
      </c>
      <c r="TP35" s="112"/>
      <c r="TQ35" s="111"/>
      <c r="TR35" s="108" t="s">
        <v>330</v>
      </c>
      <c r="TS35" s="109" t="str">
        <f>VLOOKUP(TR35,Information!$A$2:$H$1000,2,FALSE)</f>
        <v>unknown</v>
      </c>
      <c r="TT35" s="109" t="str">
        <f>VLOOKUP(TR35,Information!$A$2:$H$1000,3,FALSE)</f>
        <v>unknown</v>
      </c>
      <c r="TU35" s="109" t="str">
        <f>VLOOKUP(TR35,Information!$A$2:$H$1000,4,FALSE)</f>
        <v>unknown</v>
      </c>
      <c r="TV35" s="109" t="str">
        <f>VLOOKUP(TR35,Information!$A$2:$H$1000,8,FALSE)</f>
        <v>Soft.coral</v>
      </c>
      <c r="TW35" s="109" t="str">
        <f>VLOOKUP(TR35,Information!$A$2:$I$1000,9,FALSE)</f>
        <v>Cnidaria</v>
      </c>
      <c r="TX35" s="112"/>
      <c r="TY35" s="111"/>
      <c r="TZ35" s="108" t="s">
        <v>309</v>
      </c>
      <c r="UA35" s="109">
        <f>VLOOKUP(TZ35,Information!$A$2:$H$1000,2,FALSE)</f>
        <v>0</v>
      </c>
      <c r="UB35" s="109">
        <f>VLOOKUP(TZ35,Information!$A$2:$H$1000,3,FALSE)</f>
        <v>0</v>
      </c>
      <c r="UC35" s="109">
        <f>VLOOKUP(TZ35,Information!$A$2:$H$1000,4,FALSE)</f>
        <v>0</v>
      </c>
      <c r="UD35" s="109" t="str">
        <f>VLOOKUP(TZ35,Information!$A$2:$H$1000,8,FALSE)</f>
        <v>Coral.rubble</v>
      </c>
      <c r="UE35" s="109" t="str">
        <f>VLOOKUP(TZ35,Information!$A$2:$I$1000,9,FALSE)</f>
        <v>Bare substrate</v>
      </c>
      <c r="UF35" s="112"/>
      <c r="UG35" s="111"/>
      <c r="UH35" s="108" t="s">
        <v>309</v>
      </c>
      <c r="UI35" s="109">
        <f>VLOOKUP(UH35,Information!$A$2:$H$1000,2,FALSE)</f>
        <v>0</v>
      </c>
      <c r="UJ35" s="109">
        <f>VLOOKUP(UH35,Information!$A$2:$H$1000,3,FALSE)</f>
        <v>0</v>
      </c>
      <c r="UK35" s="109">
        <f>VLOOKUP(UH35,Information!$A$2:$H$1000,4,FALSE)</f>
        <v>0</v>
      </c>
      <c r="UL35" s="109" t="str">
        <f>VLOOKUP(UH35,Information!$A$2:$H$1000,8,FALSE)</f>
        <v>Coral.rubble</v>
      </c>
      <c r="UM35" s="109" t="str">
        <f>VLOOKUP(UH35,Information!$A$2:$I$1000,9,FALSE)</f>
        <v>Bare substrate</v>
      </c>
      <c r="UN35" s="112"/>
      <c r="UO35" s="111"/>
      <c r="UP35" s="108" t="s">
        <v>309</v>
      </c>
      <c r="UQ35" s="109">
        <f>VLOOKUP(UP35,Information!$A$2:$H$1000,2,FALSE)</f>
        <v>0</v>
      </c>
      <c r="UR35" s="109">
        <f>VLOOKUP(UP35,Information!$A$2:$H$1000,3,FALSE)</f>
        <v>0</v>
      </c>
      <c r="US35" s="109">
        <f>VLOOKUP(UP35,Information!$A$2:$H$1000,4,FALSE)</f>
        <v>0</v>
      </c>
      <c r="UT35" s="109" t="str">
        <f>VLOOKUP(UP35,Information!$A$2:$H$1000,8,FALSE)</f>
        <v>Coral.rubble</v>
      </c>
      <c r="UU35" s="109" t="str">
        <f>VLOOKUP(UP35,Information!$A$2:$I$1000,9,FALSE)</f>
        <v>Bare substrate</v>
      </c>
      <c r="UV35" s="112"/>
      <c r="UW35" s="111"/>
      <c r="UX35" s="108" t="s">
        <v>309</v>
      </c>
      <c r="UY35" s="109">
        <f>VLOOKUP(UX35,Information!$A$2:$H$1000,2,FALSE)</f>
        <v>0</v>
      </c>
      <c r="UZ35" s="109">
        <f>VLOOKUP(UX35,Information!$A$2:$H$1000,3,FALSE)</f>
        <v>0</v>
      </c>
      <c r="VA35" s="109">
        <f>VLOOKUP(UX35,Information!$A$2:$H$1000,4,FALSE)</f>
        <v>0</v>
      </c>
      <c r="VB35" s="109" t="str">
        <f>VLOOKUP(UX35,Information!$A$2:$H$1000,8,FALSE)</f>
        <v>Coral.rubble</v>
      </c>
      <c r="VC35" s="109" t="str">
        <f>VLOOKUP(UX35,Information!$A$2:$I$1000,9,FALSE)</f>
        <v>Bare substrate</v>
      </c>
      <c r="VD35" s="112"/>
      <c r="VE35" s="111"/>
      <c r="VF35" s="108" t="s">
        <v>309</v>
      </c>
      <c r="VG35" s="109">
        <f>VLOOKUP(VF35,Information!$A$2:$H$1000,2,FALSE)</f>
        <v>0</v>
      </c>
      <c r="VH35" s="109">
        <f>VLOOKUP(VF35,Information!$A$2:$H$1000,3,FALSE)</f>
        <v>0</v>
      </c>
      <c r="VI35" s="109">
        <f>VLOOKUP(VF35,Information!$A$2:$H$1000,4,FALSE)</f>
        <v>0</v>
      </c>
      <c r="VJ35" s="109" t="str">
        <f>VLOOKUP(VF35,Information!$A$2:$H$1000,8,FALSE)</f>
        <v>Coral.rubble</v>
      </c>
      <c r="VK35" s="109" t="str">
        <f>VLOOKUP(VF35,Information!$A$2:$I$1000,9,FALSE)</f>
        <v>Bare substrate</v>
      </c>
      <c r="VL35" s="112"/>
      <c r="VM35" s="111"/>
      <c r="VN35" s="108" t="s">
        <v>309</v>
      </c>
      <c r="VO35" s="109">
        <f>VLOOKUP(VN35,Information!$A$2:$H$1000,2,FALSE)</f>
        <v>0</v>
      </c>
      <c r="VP35" s="109">
        <f>VLOOKUP(VN35,Information!$A$2:$H$1000,3,FALSE)</f>
        <v>0</v>
      </c>
      <c r="VQ35" s="109">
        <f>VLOOKUP(VN35,Information!$A$2:$H$1000,4,FALSE)</f>
        <v>0</v>
      </c>
      <c r="VR35" s="109" t="str">
        <f>VLOOKUP(VN35,Information!$A$2:$H$1000,8,FALSE)</f>
        <v>Coral.rubble</v>
      </c>
      <c r="VS35" s="109" t="str">
        <f>VLOOKUP(VN35,Information!$A$2:$I$1000,9,FALSE)</f>
        <v>Bare substrate</v>
      </c>
      <c r="VT35" s="112"/>
      <c r="VU35" s="111"/>
      <c r="VV35" s="108" t="s">
        <v>330</v>
      </c>
      <c r="VW35" s="109" t="str">
        <f>VLOOKUP(VV35,Information!$A$2:$H$1000,2,FALSE)</f>
        <v>unknown</v>
      </c>
      <c r="VX35" s="109" t="str">
        <f>VLOOKUP(VV35,Information!$A$2:$H$1000,3,FALSE)</f>
        <v>unknown</v>
      </c>
      <c r="VY35" s="109" t="str">
        <f>VLOOKUP(VV35,Information!$A$2:$H$1000,4,FALSE)</f>
        <v>unknown</v>
      </c>
      <c r="VZ35" s="109" t="str">
        <f>VLOOKUP(VV35,Information!$A$2:$H$1000,8,FALSE)</f>
        <v>Soft.coral</v>
      </c>
      <c r="WA35" s="109" t="str">
        <f>VLOOKUP(VV35,Information!$A$2:$I$1000,9,FALSE)</f>
        <v>Cnidaria</v>
      </c>
      <c r="WB35" s="112"/>
      <c r="WC35" s="111"/>
      <c r="WD35" s="108" t="s">
        <v>309</v>
      </c>
      <c r="WE35" s="109">
        <f>VLOOKUP(WD35,Information!$A$2:$H$1000,2,FALSE)</f>
        <v>0</v>
      </c>
      <c r="WF35" s="109">
        <f>VLOOKUP(WD35,Information!$A$2:$H$1000,3,FALSE)</f>
        <v>0</v>
      </c>
      <c r="WG35" s="109">
        <f>VLOOKUP(WD35,Information!$A$2:$H$1000,4,FALSE)</f>
        <v>0</v>
      </c>
      <c r="WH35" s="109" t="str">
        <f>VLOOKUP(WD35,Information!$A$2:$H$1000,8,FALSE)</f>
        <v>Coral.rubble</v>
      </c>
      <c r="WI35" s="109" t="str">
        <f>VLOOKUP(WD35,Information!$A$2:$I$1000,9,FALSE)</f>
        <v>Bare substrate</v>
      </c>
      <c r="WJ35" s="112"/>
      <c r="WK35" s="111"/>
      <c r="WL35" s="108" t="s">
        <v>298</v>
      </c>
      <c r="WM35" s="109" t="str">
        <f>VLOOKUP(WL35,Information!$A$2:$H$1000,2,FALSE)</f>
        <v>unknown</v>
      </c>
      <c r="WN35" s="109" t="str">
        <f>VLOOKUP(WL35,Information!$A$2:$H$1000,3,FALSE)</f>
        <v>Porites</v>
      </c>
      <c r="WO35" s="109" t="str">
        <f>VLOOKUP(WL35,Information!$A$2:$H$1000,4,FALSE)</f>
        <v>PORITIDAE</v>
      </c>
      <c r="WP35" s="109" t="str">
        <f>VLOOKUP(WL35,Information!$A$2:$H$1000,8,FALSE)</f>
        <v>Hard.coral</v>
      </c>
      <c r="WQ35" s="109" t="str">
        <f>VLOOKUP(WL35,Information!$A$2:$I$1000,9,FALSE)</f>
        <v>Cnidaria</v>
      </c>
      <c r="WR35" s="110" t="s">
        <v>1836</v>
      </c>
      <c r="WS35" s="111"/>
      <c r="WT35" s="108" t="s">
        <v>354</v>
      </c>
      <c r="WU35" s="109" t="str">
        <f>VLOOKUP(WT35,Information!$A$2:$H$1000,2,FALSE)</f>
        <v>unknown</v>
      </c>
      <c r="WV35" s="109" t="str">
        <f>VLOOKUP(WT35,Information!$A$2:$H$1000,3,FALSE)</f>
        <v>unknown</v>
      </c>
      <c r="WW35" s="109" t="str">
        <f>VLOOKUP(WT35,Information!$A$2:$H$1000,4,FALSE)</f>
        <v>unknown</v>
      </c>
      <c r="WX35" s="109" t="str">
        <f>VLOOKUP(WT35,Information!$A$2:$H$1000,8,FALSE)</f>
        <v>Tunicate</v>
      </c>
      <c r="WY35" s="109" t="str">
        <f>VLOOKUP(WT35,Information!$A$2:$I$1000,9,FALSE)</f>
        <v>Tunicates</v>
      </c>
      <c r="WZ35" s="112"/>
      <c r="XA35" s="111"/>
      <c r="XB35" s="108" t="s">
        <v>298</v>
      </c>
      <c r="XC35" s="109" t="str">
        <f>VLOOKUP(XB35,Information!$A$2:$H$1000,2,FALSE)</f>
        <v>unknown</v>
      </c>
      <c r="XD35" s="109" t="str">
        <f>VLOOKUP(XB35,Information!$A$2:$H$1000,3,FALSE)</f>
        <v>Porites</v>
      </c>
      <c r="XE35" s="109" t="str">
        <f>VLOOKUP(XB35,Information!$A$2:$H$1000,4,FALSE)</f>
        <v>PORITIDAE</v>
      </c>
      <c r="XF35" s="109" t="str">
        <f>VLOOKUP(XB35,Information!$A$2:$H$1000,8,FALSE)</f>
        <v>Hard.coral</v>
      </c>
      <c r="XG35" s="109" t="str">
        <f>VLOOKUP(XB35,Information!$A$2:$I$1000,9,FALSE)</f>
        <v>Cnidaria</v>
      </c>
      <c r="XH35" s="110" t="s">
        <v>1837</v>
      </c>
      <c r="XI35" s="111"/>
      <c r="XJ35" s="108" t="s">
        <v>322</v>
      </c>
      <c r="XK35" s="109">
        <f>VLOOKUP(XJ35,Information!$A$2:$H$1000,2,FALSE)</f>
        <v>0</v>
      </c>
      <c r="XL35" s="109">
        <f>VLOOKUP(XJ35,Information!$A$2:$H$1000,3,FALSE)</f>
        <v>0</v>
      </c>
      <c r="XM35" s="109">
        <f>VLOOKUP(XJ35,Information!$A$2:$H$1000,4,FALSE)</f>
        <v>0</v>
      </c>
      <c r="XN35" s="109" t="str">
        <f>VLOOKUP(XJ35,Information!$A$2:$H$1000,8,FALSE)</f>
        <v>Sand</v>
      </c>
      <c r="XO35" s="109" t="str">
        <f>VLOOKUP(XJ35,Information!$A$2:$I$1000,9,FALSE)</f>
        <v>Bare substrate</v>
      </c>
      <c r="XP35" s="112"/>
      <c r="XQ35" s="111"/>
      <c r="XR35" s="108" t="s">
        <v>309</v>
      </c>
      <c r="XS35" s="109">
        <f>VLOOKUP(XR35,Information!$A$2:$H$1000,2,FALSE)</f>
        <v>0</v>
      </c>
      <c r="XT35" s="109">
        <f>VLOOKUP(XR35,Information!$A$2:$H$1000,3,FALSE)</f>
        <v>0</v>
      </c>
      <c r="XU35" s="109">
        <f>VLOOKUP(XR35,Information!$A$2:$H$1000,4,FALSE)</f>
        <v>0</v>
      </c>
      <c r="XV35" s="109" t="str">
        <f>VLOOKUP(XR35,Information!$A$2:$H$1000,8,FALSE)</f>
        <v>Coral.rubble</v>
      </c>
      <c r="XW35" s="109" t="str">
        <f>VLOOKUP(XR35,Information!$A$2:$I$1000,9,FALSE)</f>
        <v>Bare substrate</v>
      </c>
      <c r="XX35" s="112"/>
      <c r="XY35" s="111"/>
      <c r="XZ35" s="108" t="s">
        <v>324</v>
      </c>
      <c r="YA35" s="109" t="str">
        <f>VLOOKUP(XZ35,Information!$A$2:$H$1000,2,FALSE)</f>
        <v>unknown</v>
      </c>
      <c r="YB35" s="109" t="str">
        <f>VLOOKUP(XZ35,Information!$A$2:$H$1000,3,FALSE)</f>
        <v>Sargassum</v>
      </c>
      <c r="YC35" s="109" t="str">
        <f>VLOOKUP(XZ35,Information!$A$2:$H$1000,4,FALSE)</f>
        <v>SARGASSACEAE</v>
      </c>
      <c r="YD35" s="109" t="str">
        <f>VLOOKUP(XZ35,Information!$A$2:$H$1000,8,FALSE)</f>
        <v>Brown.algae</v>
      </c>
      <c r="YE35" s="109" t="str">
        <f>VLOOKUP(XZ35,Information!$A$2:$I$1000,9,FALSE)</f>
        <v>Macroalgae</v>
      </c>
      <c r="YF35" s="112"/>
      <c r="YG35" s="111"/>
      <c r="YH35" s="108" t="s">
        <v>287</v>
      </c>
      <c r="YI35" s="109" t="str">
        <f>VLOOKUP(YH35,Information!$A$2:$H$1000,2,FALSE)</f>
        <v>unknown</v>
      </c>
      <c r="YJ35" s="109" t="str">
        <f>VLOOKUP(YH35,Information!$A$2:$H$1000,3,FALSE)</f>
        <v>Platygyra</v>
      </c>
      <c r="YK35" s="109" t="str">
        <f>VLOOKUP(YH35,Information!$A$2:$H$1000,4,FALSE)</f>
        <v>MERULINIDAE</v>
      </c>
      <c r="YL35" s="109" t="str">
        <f>VLOOKUP(YH35,Information!$A$2:$H$1000,8,FALSE)</f>
        <v>Hard.coral</v>
      </c>
      <c r="YM35" s="109" t="str">
        <f>VLOOKUP(YH35,Information!$A$2:$I$1000,9,FALSE)</f>
        <v>Cnidaria</v>
      </c>
      <c r="YN35" s="110" t="s">
        <v>2766</v>
      </c>
      <c r="YO35" s="111"/>
      <c r="YP35" s="113" t="s">
        <v>298</v>
      </c>
      <c r="YQ35" s="109" t="str">
        <f>VLOOKUP(YP35,Information!$A$2:$H$1000,2,FALSE)</f>
        <v>unknown</v>
      </c>
      <c r="YR35" s="109" t="str">
        <f>VLOOKUP(YP35,Information!$A$2:$H$1000,3,FALSE)</f>
        <v>Porites</v>
      </c>
      <c r="YS35" s="109" t="str">
        <f>VLOOKUP(YP35,Information!$A$2:$H$1000,4,FALSE)</f>
        <v>PORITIDAE</v>
      </c>
      <c r="YT35" s="109" t="str">
        <f>VLOOKUP(YP35,Information!$A$2:$H$1000,8,FALSE)</f>
        <v>Hard.coral</v>
      </c>
      <c r="YU35" s="109" t="str">
        <f>VLOOKUP(YP35,Information!$A$2:$I$1000,9,FALSE)</f>
        <v>Cnidaria</v>
      </c>
      <c r="YV35" s="110" t="s">
        <v>2765</v>
      </c>
      <c r="YW35" s="111"/>
      <c r="YX35" s="114" t="s">
        <v>82</v>
      </c>
      <c r="YY35" s="109" t="str">
        <f>VLOOKUP(YX35,Information!$A$2:$H$1000,2,FALSE)</f>
        <v>unknown</v>
      </c>
      <c r="YZ35" s="109" t="str">
        <f>VLOOKUP(YX35,Information!$A$2:$H$1000,3,FALSE)</f>
        <v>Acropora</v>
      </c>
      <c r="ZA35" s="109" t="str">
        <f>VLOOKUP(YX35,Information!$A$2:$H$1000,4,FALSE)</f>
        <v>ACROPORIDAE</v>
      </c>
      <c r="ZB35" s="109" t="str">
        <f>VLOOKUP(YX35,Information!$A$2:$H$1000,8,FALSE)</f>
        <v>Hard.coral</v>
      </c>
      <c r="ZC35" s="109" t="str">
        <f>VLOOKUP(YX35,Information!$A$2:$I$1000,9,FALSE)</f>
        <v>Cnidaria</v>
      </c>
      <c r="ZD35" s="110" t="s">
        <v>80</v>
      </c>
      <c r="ZE35" s="111"/>
      <c r="ZF35" s="114" t="s">
        <v>322</v>
      </c>
      <c r="ZG35" s="109">
        <f>VLOOKUP(ZF35,Information!$A$2:$H$1000,2,FALSE)</f>
        <v>0</v>
      </c>
      <c r="ZH35" s="109">
        <f>VLOOKUP(ZF35,Information!$A$2:$H$1000,3,FALSE)</f>
        <v>0</v>
      </c>
      <c r="ZI35" s="109">
        <f>VLOOKUP(ZF35,Information!$A$2:$H$1000,4,FALSE)</f>
        <v>0</v>
      </c>
      <c r="ZJ35" s="109" t="str">
        <f>VLOOKUP(ZF35,Information!$A$2:$H$1000,8,FALSE)</f>
        <v>Sand</v>
      </c>
      <c r="ZK35" s="109" t="str">
        <f>VLOOKUP(ZF35,Information!$A$2:$I$1000,9,FALSE)</f>
        <v>Bare substrate</v>
      </c>
      <c r="ZL35" s="112"/>
      <c r="ZM35" s="111"/>
      <c r="ZN35" s="108" t="s">
        <v>320</v>
      </c>
      <c r="ZO35" s="109">
        <f>VLOOKUP(ZN35,Information!$A$2:$H$1000,2,FALSE)</f>
        <v>0</v>
      </c>
      <c r="ZP35" s="109">
        <f>VLOOKUP(ZN35,Information!$A$2:$H$1000,3,FALSE)</f>
        <v>0</v>
      </c>
      <c r="ZQ35" s="109">
        <f>VLOOKUP(ZN35,Information!$A$2:$H$1000,4,FALSE)</f>
        <v>0</v>
      </c>
      <c r="ZR35" s="109" t="str">
        <f>VLOOKUP(ZN35,Information!$A$2:$H$1000,8,FALSE)</f>
        <v>Bare.rock</v>
      </c>
      <c r="ZS35" s="109" t="str">
        <f>VLOOKUP(ZN35,Information!$A$2:$I$1000,9,FALSE)</f>
        <v>Bare substrate</v>
      </c>
      <c r="ZT35" s="112"/>
      <c r="ZU35" s="111"/>
      <c r="ZV35" s="108" t="s">
        <v>320</v>
      </c>
      <c r="ZW35" s="109">
        <f>VLOOKUP(ZV35,Information!$A$2:$H$1000,2,FALSE)</f>
        <v>0</v>
      </c>
      <c r="ZX35" s="109">
        <f>VLOOKUP(ZV35,Information!$A$2:$H$1000,3,FALSE)</f>
        <v>0</v>
      </c>
      <c r="ZY35" s="109">
        <f>VLOOKUP(ZV35,Information!$A$2:$H$1000,4,FALSE)</f>
        <v>0</v>
      </c>
      <c r="ZZ35" s="109" t="str">
        <f>VLOOKUP(ZV35,Information!$A$2:$H$1000,8,FALSE)</f>
        <v>Bare.rock</v>
      </c>
      <c r="AAA35" s="109" t="str">
        <f>VLOOKUP(ZV35,Information!$A$2:$I$1000,9,FALSE)</f>
        <v>Bare substrate</v>
      </c>
      <c r="AAB35" s="112"/>
      <c r="AAC35" s="111"/>
      <c r="AAD35" s="108" t="s">
        <v>322</v>
      </c>
      <c r="AAE35" s="109">
        <f>VLOOKUP(AAD35,Information!$A$2:$H$1000,2,FALSE)</f>
        <v>0</v>
      </c>
      <c r="AAF35" s="109">
        <f>VLOOKUP(AAD35,Information!$A$2:$H$1000,3,FALSE)</f>
        <v>0</v>
      </c>
      <c r="AAG35" s="109">
        <f>VLOOKUP(AAD35,Information!$A$2:$H$1000,4,FALSE)</f>
        <v>0</v>
      </c>
      <c r="AAH35" s="109" t="str">
        <f>VLOOKUP(AAD35,Information!$A$2:$H$1000,8,FALSE)</f>
        <v>Sand</v>
      </c>
      <c r="AAI35" s="109" t="str">
        <f>VLOOKUP(AAD35,Information!$A$2:$I$1000,9,FALSE)</f>
        <v>Bare substrate</v>
      </c>
      <c r="AAJ35" s="112"/>
      <c r="AAK35" s="111"/>
      <c r="AAL35" s="108" t="s">
        <v>322</v>
      </c>
      <c r="AAM35" s="109">
        <f>VLOOKUP(AAL35,Information!$A$2:$H$1000,2,FALSE)</f>
        <v>0</v>
      </c>
      <c r="AAN35" s="109">
        <f>VLOOKUP(AAL35,Information!$A$2:$H$1000,3,FALSE)</f>
        <v>0</v>
      </c>
      <c r="AAO35" s="109">
        <f>VLOOKUP(AAL35,Information!$A$2:$H$1000,4,FALSE)</f>
        <v>0</v>
      </c>
      <c r="AAP35" s="109" t="str">
        <f>VLOOKUP(AAL35,Information!$A$2:$H$1000,8,FALSE)</f>
        <v>Sand</v>
      </c>
      <c r="AAQ35" s="109" t="str">
        <f>VLOOKUP(AAL35,Information!$A$2:$I$1000,9,FALSE)</f>
        <v>Bare substrate</v>
      </c>
      <c r="AAR35" s="112"/>
      <c r="AAS35" s="111"/>
      <c r="AAT35" s="108" t="s">
        <v>330</v>
      </c>
      <c r="AAU35" s="109" t="str">
        <f>VLOOKUP(AAT35,Information!$A$2:$H$1000,2,FALSE)</f>
        <v>unknown</v>
      </c>
      <c r="AAV35" s="109" t="str">
        <f>VLOOKUP(AAT35,Information!$A$2:$H$1000,3,FALSE)</f>
        <v>unknown</v>
      </c>
      <c r="AAW35" s="109" t="str">
        <f>VLOOKUP(AAT35,Information!$A$2:$H$1000,4,FALSE)</f>
        <v>unknown</v>
      </c>
      <c r="AAX35" s="109" t="str">
        <f>VLOOKUP(AAT35,Information!$A$2:$H$1000,8,FALSE)</f>
        <v>Soft.coral</v>
      </c>
      <c r="AAY35" s="109" t="str">
        <f>VLOOKUP(AAT35,Information!$A$2:$I$1000,9,FALSE)</f>
        <v>Cnidaria</v>
      </c>
      <c r="AAZ35" s="112"/>
      <c r="ABA35" s="111"/>
      <c r="ABB35" s="108" t="s">
        <v>322</v>
      </c>
      <c r="ABC35" s="109">
        <f>VLOOKUP(ABB35,Information!$A$2:$H$1000,2,FALSE)</f>
        <v>0</v>
      </c>
      <c r="ABD35" s="109">
        <f>VLOOKUP(ABB35,Information!$A$2:$H$1000,3,FALSE)</f>
        <v>0</v>
      </c>
      <c r="ABE35" s="109">
        <f>VLOOKUP(ABB35,Information!$A$2:$H$1000,4,FALSE)</f>
        <v>0</v>
      </c>
      <c r="ABF35" s="109" t="str">
        <f>VLOOKUP(ABB35,Information!$A$2:$H$1000,8,FALSE)</f>
        <v>Sand</v>
      </c>
      <c r="ABG35" s="109" t="str">
        <f>VLOOKUP(ABB35,Information!$A$2:$I$1000,9,FALSE)</f>
        <v>Bare substrate</v>
      </c>
      <c r="ABH35" s="112"/>
      <c r="ABI35" s="111"/>
      <c r="ABJ35" s="108" t="s">
        <v>324</v>
      </c>
      <c r="ABK35" s="109" t="str">
        <f>VLOOKUP(ABJ35,Information!$A$2:$H$1000,2,FALSE)</f>
        <v>unknown</v>
      </c>
      <c r="ABL35" s="109" t="str">
        <f>VLOOKUP(ABJ35,Information!$A$2:$H$1000,3,FALSE)</f>
        <v>Sargassum</v>
      </c>
      <c r="ABM35" s="109" t="str">
        <f>VLOOKUP(ABJ35,Information!$A$2:$H$1000,4,FALSE)</f>
        <v>SARGASSACEAE</v>
      </c>
      <c r="ABN35" s="109" t="str">
        <f>VLOOKUP(ABJ35,Information!$A$2:$H$1000,8,FALSE)</f>
        <v>Brown.algae</v>
      </c>
      <c r="ABO35" s="109" t="str">
        <f>VLOOKUP(ABJ35,Information!$A$2:$I$1000,9,FALSE)</f>
        <v>Macroalgae</v>
      </c>
      <c r="ABP35" s="112"/>
      <c r="ABQ35" s="111"/>
      <c r="ABR35" s="108" t="s">
        <v>322</v>
      </c>
      <c r="ABS35" s="109">
        <f>VLOOKUP(ABR35,Information!$A$2:$H$1000,2,FALSE)</f>
        <v>0</v>
      </c>
      <c r="ABT35" s="109">
        <f>VLOOKUP(ABR35,Information!$A$2:$H$1000,3,FALSE)</f>
        <v>0</v>
      </c>
      <c r="ABU35" s="109">
        <f>VLOOKUP(ABR35,Information!$A$2:$H$1000,4,FALSE)</f>
        <v>0</v>
      </c>
      <c r="ABV35" s="109" t="str">
        <f>VLOOKUP(ABR35,Information!$A$2:$H$1000,8,FALSE)</f>
        <v>Sand</v>
      </c>
      <c r="ABW35" s="109" t="str">
        <f>VLOOKUP(ABR35,Information!$A$2:$I$1000,9,FALSE)</f>
        <v>Bare substrate</v>
      </c>
      <c r="ABX35" s="112"/>
      <c r="ABY35" s="111"/>
      <c r="ABZ35" s="108" t="s">
        <v>330</v>
      </c>
      <c r="ACA35" s="109" t="str">
        <f>VLOOKUP(ABZ35,Information!$A$2:$H$1000,2,FALSE)</f>
        <v>unknown</v>
      </c>
      <c r="ACB35" s="109" t="str">
        <f>VLOOKUP(ABZ35,Information!$A$2:$H$1000,3,FALSE)</f>
        <v>unknown</v>
      </c>
      <c r="ACC35" s="109" t="str">
        <f>VLOOKUP(ABZ35,Information!$A$2:$H$1000,4,FALSE)</f>
        <v>unknown</v>
      </c>
      <c r="ACD35" s="109" t="str">
        <f>VLOOKUP(ABZ35,Information!$A$2:$H$1000,8,FALSE)</f>
        <v>Soft.coral</v>
      </c>
      <c r="ACE35" s="109" t="str">
        <f>VLOOKUP(ABZ35,Information!$A$2:$I$1000,9,FALSE)</f>
        <v>Cnidaria</v>
      </c>
      <c r="ACF35" s="112"/>
      <c r="ACG35" s="111"/>
      <c r="ACH35" s="108" t="s">
        <v>82</v>
      </c>
      <c r="ACI35" s="109" t="str">
        <f>VLOOKUP(ACH35,Information!$A$2:$H$1000,2,FALSE)</f>
        <v>unknown</v>
      </c>
      <c r="ACJ35" s="109" t="str">
        <f>VLOOKUP(ACH35,Information!$A$2:$H$1000,3,FALSE)</f>
        <v>Acropora</v>
      </c>
      <c r="ACK35" s="109" t="str">
        <f>VLOOKUP(ACH35,Information!$A$2:$H$1000,4,FALSE)</f>
        <v>ACROPORIDAE</v>
      </c>
      <c r="ACL35" s="109" t="str">
        <f>VLOOKUP(ACH35,Information!$A$2:$H$1000,8,FALSE)</f>
        <v>Hard.coral</v>
      </c>
      <c r="ACM35" s="109" t="str">
        <f>VLOOKUP(ACH35,Information!$A$2:$I$1000,9,FALSE)</f>
        <v>Cnidaria</v>
      </c>
      <c r="ACN35" s="110" t="s">
        <v>80</v>
      </c>
      <c r="ACO35" s="111"/>
      <c r="ACP35" s="108" t="s">
        <v>322</v>
      </c>
      <c r="ACQ35" s="109">
        <f>VLOOKUP(ACP35,Information!$A$2:$H$1000,2,FALSE)</f>
        <v>0</v>
      </c>
      <c r="ACR35" s="109">
        <f>VLOOKUP(ACP35,Information!$A$2:$H$1000,3,FALSE)</f>
        <v>0</v>
      </c>
      <c r="ACS35" s="109">
        <f>VLOOKUP(ACP35,Information!$A$2:$H$1000,4,FALSE)</f>
        <v>0</v>
      </c>
      <c r="ACT35" s="109" t="str">
        <f>VLOOKUP(ACP35,Information!$A$2:$H$1000,8,FALSE)</f>
        <v>Sand</v>
      </c>
      <c r="ACU35" s="109" t="str">
        <f>VLOOKUP(ACP35,Information!$A$2:$I$1000,9,FALSE)</f>
        <v>Bare substrate</v>
      </c>
      <c r="ACV35" s="112"/>
      <c r="ACW35" s="111"/>
      <c r="ACX35" s="108" t="s">
        <v>150</v>
      </c>
      <c r="ACY35" s="109" t="str">
        <f>VLOOKUP(ACX35,Information!$A$2:$H$1000,2,FALSE)</f>
        <v>unknown</v>
      </c>
      <c r="ACZ35" s="109" t="str">
        <f>VLOOKUP(ACX35,Information!$A$2:$H$1000,3,FALSE)</f>
        <v>Cespitularia</v>
      </c>
      <c r="ADA35" s="109" t="str">
        <f>VLOOKUP(ACX35,Information!$A$2:$H$1000,4,FALSE)</f>
        <v>XENIIDAE</v>
      </c>
      <c r="ADB35" s="109" t="str">
        <f>VLOOKUP(ACX35,Information!$A$2:$H$1000,8,FALSE)</f>
        <v>Soft.coral</v>
      </c>
      <c r="ADC35" s="109" t="str">
        <f>VLOOKUP(ACX35,Information!$A$2:$I$1000,9,FALSE)</f>
        <v>Cnidaria</v>
      </c>
      <c r="ADD35" s="112"/>
      <c r="ADE35" s="111"/>
      <c r="ADF35" s="108" t="s">
        <v>322</v>
      </c>
      <c r="ADG35" s="109">
        <f>VLOOKUP(ADF35,Information!$A$2:$H$1000,2,FALSE)</f>
        <v>0</v>
      </c>
      <c r="ADH35" s="109">
        <f>VLOOKUP(ADF35,Information!$A$2:$H$1000,3,FALSE)</f>
        <v>0</v>
      </c>
      <c r="ADI35" s="109">
        <f>VLOOKUP(ADF35,Information!$A$2:$H$1000,4,FALSE)</f>
        <v>0</v>
      </c>
      <c r="ADJ35" s="109" t="str">
        <f>VLOOKUP(ADF35,Information!$A$2:$H$1000,8,FALSE)</f>
        <v>Sand</v>
      </c>
      <c r="ADK35" s="109" t="str">
        <f>VLOOKUP(ADF35,Information!$A$2:$I$1000,9,FALSE)</f>
        <v>Bare substrate</v>
      </c>
      <c r="ADL35" s="112"/>
      <c r="ADM35" s="111"/>
      <c r="ADN35" s="108" t="s">
        <v>320</v>
      </c>
      <c r="ADO35" s="109">
        <f>VLOOKUP(ADN35,Information!$A$2:$H$1000,2,FALSE)</f>
        <v>0</v>
      </c>
      <c r="ADP35" s="109">
        <f>VLOOKUP(ADN35,Information!$A$2:$H$1000,3,FALSE)</f>
        <v>0</v>
      </c>
      <c r="ADQ35" s="109">
        <f>VLOOKUP(ADN35,Information!$A$2:$H$1000,4,FALSE)</f>
        <v>0</v>
      </c>
      <c r="ADR35" s="109" t="str">
        <f>VLOOKUP(ADN35,Information!$A$2:$H$1000,8,FALSE)</f>
        <v>Bare.rock</v>
      </c>
      <c r="ADS35" s="109" t="str">
        <f>VLOOKUP(ADN35,Information!$A$2:$I$1000,9,FALSE)</f>
        <v>Bare substrate</v>
      </c>
      <c r="ADT35" s="112"/>
      <c r="ADU35" s="111"/>
    </row>
    <row r="36" spans="1:801" ht="13.8">
      <c r="A36" s="101">
        <v>16.5</v>
      </c>
      <c r="B36" s="115" t="s">
        <v>330</v>
      </c>
      <c r="C36" s="103" t="str">
        <f>VLOOKUP(B36,Information!$A$2:$H$1000,2,FALSE)</f>
        <v>unknown</v>
      </c>
      <c r="D36" s="104" t="str">
        <f>VLOOKUP(B36,Information!$A$2:$H$1000,3,FALSE)</f>
        <v>unknown</v>
      </c>
      <c r="E36" s="104" t="str">
        <f>VLOOKUP(B36,Information!$A$2:$H$1000,4,FALSE)</f>
        <v>unknown</v>
      </c>
      <c r="F36" s="104" t="str">
        <f>VLOOKUP(B36,Information!$A$2:$H$1000,8,FALSE)</f>
        <v>Soft.coral</v>
      </c>
      <c r="G36" s="104" t="str">
        <f>VLOOKUP(B36,Information!$A$2:$I$1000,9,FALSE)</f>
        <v>Cnidaria</v>
      </c>
      <c r="H36" s="106"/>
      <c r="I36" s="106"/>
      <c r="J36" s="115" t="s">
        <v>302</v>
      </c>
      <c r="K36" s="103" t="str">
        <f>VLOOKUP(J36,Information!$A$2:$H$1000,2,FALSE)</f>
        <v>unknown</v>
      </c>
      <c r="L36" s="104" t="str">
        <f>VLOOKUP(J36,Information!$A$2:$H$1000,3,FALSE)</f>
        <v>Porites (massive)</v>
      </c>
      <c r="M36" s="104" t="str">
        <f>VLOOKUP(J36,Information!$A$2:$H$1000,4,FALSE)</f>
        <v>PORITIDAE</v>
      </c>
      <c r="N36" s="104" t="str">
        <f>VLOOKUP(J36,Information!$A$2:$H$1000,8,FALSE)</f>
        <v>Hard.coral</v>
      </c>
      <c r="O36" s="104" t="str">
        <f>VLOOKUP(J36,Information!$A$2:$I$1000,9,FALSE)</f>
        <v>Cnidaria</v>
      </c>
      <c r="P36" s="105" t="s">
        <v>1836</v>
      </c>
      <c r="Q36" s="106"/>
      <c r="R36" s="115" t="s">
        <v>82</v>
      </c>
      <c r="S36" s="103" t="str">
        <f>VLOOKUP(R36,Information!$A$2:$H$1000,2,FALSE)</f>
        <v>unknown</v>
      </c>
      <c r="T36" s="104" t="str">
        <f>VLOOKUP(R36,Information!$A$2:$H$1000,3,FALSE)</f>
        <v>Acropora</v>
      </c>
      <c r="U36" s="104" t="str">
        <f>VLOOKUP(R36,Information!$A$2:$H$1000,4,FALSE)</f>
        <v>ACROPORIDAE</v>
      </c>
      <c r="V36" s="104" t="str">
        <f>VLOOKUP(R36,Information!$A$2:$H$1000,8,FALSE)</f>
        <v>Hard.coral</v>
      </c>
      <c r="W36" s="104" t="str">
        <f>VLOOKUP(R36,Information!$A$2:$I$1000,9,FALSE)</f>
        <v>Cnidaria</v>
      </c>
      <c r="X36" s="105" t="s">
        <v>1836</v>
      </c>
      <c r="Y36" s="106"/>
      <c r="Z36" s="115" t="s">
        <v>82</v>
      </c>
      <c r="AA36" s="103" t="str">
        <f>VLOOKUP(Z36,Information!$A$2:$H$1000,2,FALSE)</f>
        <v>unknown</v>
      </c>
      <c r="AB36" s="104" t="str">
        <f>VLOOKUP(Z36,Information!$A$2:$H$1000,3,FALSE)</f>
        <v>Acropora</v>
      </c>
      <c r="AC36" s="104" t="str">
        <f>VLOOKUP(Z36,Information!$A$2:$H$1000,4,FALSE)</f>
        <v>ACROPORIDAE</v>
      </c>
      <c r="AD36" s="104" t="str">
        <f>VLOOKUP(Z36,Information!$A$2:$H$1000,8,FALSE)</f>
        <v>Hard.coral</v>
      </c>
      <c r="AE36" s="104" t="str">
        <f>VLOOKUP(Z36,Information!$A$2:$I$1000,9,FALSE)</f>
        <v>Cnidaria</v>
      </c>
      <c r="AF36" s="105" t="s">
        <v>1837</v>
      </c>
      <c r="AG36" s="106"/>
      <c r="AH36" s="115" t="s">
        <v>309</v>
      </c>
      <c r="AI36" s="103">
        <f>VLOOKUP(AH36,Information!$A$2:$H$1000,2,FALSE)</f>
        <v>0</v>
      </c>
      <c r="AJ36" s="104">
        <f>VLOOKUP(AH36,Information!$A$2:$H$1000,3,FALSE)</f>
        <v>0</v>
      </c>
      <c r="AK36" s="104">
        <f>VLOOKUP(AH36,Information!$A$2:$H$1000,4,FALSE)</f>
        <v>0</v>
      </c>
      <c r="AL36" s="104" t="str">
        <f>VLOOKUP(AH36,Information!$A$2:$H$1000,8,FALSE)</f>
        <v>Coral.rubble</v>
      </c>
      <c r="AM36" s="104" t="str">
        <f>VLOOKUP(AH36,Information!$A$2:$I$1000,9,FALSE)</f>
        <v>Bare substrate</v>
      </c>
      <c r="AN36" s="106"/>
      <c r="AO36" s="106"/>
      <c r="AP36" s="115" t="s">
        <v>330</v>
      </c>
      <c r="AQ36" s="103" t="str">
        <f>VLOOKUP(AP36,Information!$A$2:$H$1000,2,FALSE)</f>
        <v>unknown</v>
      </c>
      <c r="AR36" s="104" t="str">
        <f>VLOOKUP(AP36,Information!$A$2:$H$1000,3,FALSE)</f>
        <v>unknown</v>
      </c>
      <c r="AS36" s="104" t="str">
        <f>VLOOKUP(AP36,Information!$A$2:$H$1000,4,FALSE)</f>
        <v>unknown</v>
      </c>
      <c r="AT36" s="104" t="str">
        <f>VLOOKUP(AP36,Information!$A$2:$H$1000,8,FALSE)</f>
        <v>Soft.coral</v>
      </c>
      <c r="AU36" s="104" t="str">
        <f>VLOOKUP(AP36,Information!$A$2:$I$1000,9,FALSE)</f>
        <v>Cnidaria</v>
      </c>
      <c r="AV36" s="106"/>
      <c r="AW36" s="106"/>
      <c r="AX36" s="115" t="s">
        <v>71</v>
      </c>
      <c r="AY36" s="103" t="str">
        <f>VLOOKUP(AX36,Information!$A$2:$H$1000,2,FALSE)</f>
        <v>unknown</v>
      </c>
      <c r="AZ36" s="104" t="str">
        <f>VLOOKUP(AX36,Information!$A$2:$H$1000,3,FALSE)</f>
        <v>Acanthastrea</v>
      </c>
      <c r="BA36" s="104" t="str">
        <f>VLOOKUP(AX36,Information!$A$2:$H$1000,4,FALSE)</f>
        <v>LOBOPHYLIIDAE</v>
      </c>
      <c r="BB36" s="104" t="str">
        <f>VLOOKUP(AX36,Information!$A$2:$H$1000,8,FALSE)</f>
        <v>Hard.coral</v>
      </c>
      <c r="BC36" s="104" t="str">
        <f>VLOOKUP(AX36,Information!$A$2:$I$1000,9,FALSE)</f>
        <v>Cnidaria</v>
      </c>
      <c r="BD36" s="105" t="s">
        <v>1836</v>
      </c>
      <c r="BE36" s="106"/>
      <c r="BF36" s="115" t="s">
        <v>82</v>
      </c>
      <c r="BG36" s="103" t="str">
        <f>VLOOKUP(BF36,Information!$A$2:$H$1000,2,FALSE)</f>
        <v>unknown</v>
      </c>
      <c r="BH36" s="104" t="str">
        <f>VLOOKUP(BF36,Information!$A$2:$H$1000,3,FALSE)</f>
        <v>Acropora</v>
      </c>
      <c r="BI36" s="104" t="str">
        <f>VLOOKUP(BF36,Information!$A$2:$H$1000,4,FALSE)</f>
        <v>ACROPORIDAE</v>
      </c>
      <c r="BJ36" s="104" t="str">
        <f>VLOOKUP(BF36,Information!$A$2:$H$1000,8,FALSE)</f>
        <v>Hard.coral</v>
      </c>
      <c r="BK36" s="104" t="str">
        <f>VLOOKUP(BF36,Information!$A$2:$I$1000,9,FALSE)</f>
        <v>Cnidaria</v>
      </c>
      <c r="BL36" s="105" t="s">
        <v>1836</v>
      </c>
      <c r="BM36" s="106"/>
      <c r="BN36" s="115" t="s">
        <v>324</v>
      </c>
      <c r="BO36" s="103" t="str">
        <f>VLOOKUP(BN36,Information!$A$2:$H$1000,2,FALSE)</f>
        <v>unknown</v>
      </c>
      <c r="BP36" s="104" t="str">
        <f>VLOOKUP(BN36,Information!$A$2:$H$1000,3,FALSE)</f>
        <v>Sargassum</v>
      </c>
      <c r="BQ36" s="104" t="str">
        <f>VLOOKUP(BN36,Information!$A$2:$H$1000,4,FALSE)</f>
        <v>SARGASSACEAE</v>
      </c>
      <c r="BR36" s="104" t="str">
        <f>VLOOKUP(BN36,Information!$A$2:$H$1000,8,FALSE)</f>
        <v>Brown.algae</v>
      </c>
      <c r="BS36" s="104" t="str">
        <f>VLOOKUP(BN36,Information!$A$2:$I$1000,9,FALSE)</f>
        <v>Macroalgae</v>
      </c>
      <c r="BT36" s="106"/>
      <c r="BU36" s="106"/>
      <c r="BV36" s="115" t="s">
        <v>330</v>
      </c>
      <c r="BW36" s="103" t="str">
        <f>VLOOKUP(BV36,Information!$A$2:$H$1000,2,FALSE)</f>
        <v>unknown</v>
      </c>
      <c r="BX36" s="104" t="str">
        <f>VLOOKUP(BV36,Information!$A$2:$H$1000,3,FALSE)</f>
        <v>unknown</v>
      </c>
      <c r="BY36" s="104" t="str">
        <f>VLOOKUP(BV36,Information!$A$2:$H$1000,4,FALSE)</f>
        <v>unknown</v>
      </c>
      <c r="BZ36" s="104" t="str">
        <f>VLOOKUP(BV36,Information!$A$2:$H$1000,8,FALSE)</f>
        <v>Soft.coral</v>
      </c>
      <c r="CA36" s="104" t="str">
        <f>VLOOKUP(BV36,Information!$A$2:$I$1000,9,FALSE)</f>
        <v>Cnidaria</v>
      </c>
      <c r="CB36" s="106"/>
      <c r="CC36" s="106"/>
      <c r="CD36" s="115" t="s">
        <v>324</v>
      </c>
      <c r="CE36" s="103" t="str">
        <f>VLOOKUP(CD36,Information!$A$2:$H$1000,2,FALSE)</f>
        <v>unknown</v>
      </c>
      <c r="CF36" s="104" t="str">
        <f>VLOOKUP(CD36,Information!$A$2:$H$1000,3,FALSE)</f>
        <v>Sargassum</v>
      </c>
      <c r="CG36" s="104" t="str">
        <f>VLOOKUP(CD36,Information!$A$2:$H$1000,4,FALSE)</f>
        <v>SARGASSACEAE</v>
      </c>
      <c r="CH36" s="104" t="str">
        <f>VLOOKUP(CD36,Information!$A$2:$H$1000,8,FALSE)</f>
        <v>Brown.algae</v>
      </c>
      <c r="CI36" s="104" t="str">
        <f>VLOOKUP(CD36,Information!$A$2:$I$1000,9,FALSE)</f>
        <v>Macroalgae</v>
      </c>
      <c r="CJ36" s="106"/>
      <c r="CK36" s="106"/>
      <c r="CL36" s="115" t="s">
        <v>309</v>
      </c>
      <c r="CM36" s="103">
        <f>VLOOKUP(CL36,Information!$A$2:$H$1000,2,FALSE)</f>
        <v>0</v>
      </c>
      <c r="CN36" s="104">
        <f>VLOOKUP(CL36,Information!$A$2:$H$1000,3,FALSE)</f>
        <v>0</v>
      </c>
      <c r="CO36" s="104">
        <f>VLOOKUP(CL36,Information!$A$2:$H$1000,4,FALSE)</f>
        <v>0</v>
      </c>
      <c r="CP36" s="104" t="str">
        <f>VLOOKUP(CL36,Information!$A$2:$H$1000,8,FALSE)</f>
        <v>Coral.rubble</v>
      </c>
      <c r="CQ36" s="104" t="str">
        <f>VLOOKUP(CL36,Information!$A$2:$I$1000,9,FALSE)</f>
        <v>Bare substrate</v>
      </c>
      <c r="CR36" s="106"/>
      <c r="CS36" s="106"/>
      <c r="CT36" s="115" t="s">
        <v>322</v>
      </c>
      <c r="CU36" s="103">
        <f>VLOOKUP(CT36,Information!$A$2:$H$1000,2,FALSE)</f>
        <v>0</v>
      </c>
      <c r="CV36" s="104">
        <f>VLOOKUP(CT36,Information!$A$2:$H$1000,3,FALSE)</f>
        <v>0</v>
      </c>
      <c r="CW36" s="104">
        <f>VLOOKUP(CT36,Information!$A$2:$H$1000,4,FALSE)</f>
        <v>0</v>
      </c>
      <c r="CX36" s="104" t="str">
        <f>VLOOKUP(CT36,Information!$A$2:$H$1000,8,FALSE)</f>
        <v>Sand</v>
      </c>
      <c r="CY36" s="104" t="str">
        <f>VLOOKUP(CT36,Information!$A$2:$I$1000,9,FALSE)</f>
        <v>Bare substrate</v>
      </c>
      <c r="CZ36" s="106"/>
      <c r="DA36" s="106"/>
      <c r="DB36" s="107" t="s">
        <v>359</v>
      </c>
      <c r="DC36" s="103" t="str">
        <f>VLOOKUP(DB36,Information!$A$2:$H$1000,2,FALSE)</f>
        <v>unknown</v>
      </c>
      <c r="DD36" s="104" t="str">
        <f>VLOOKUP(DB36,Information!$A$2:$H$1000,3,FALSE)</f>
        <v>unknown</v>
      </c>
      <c r="DE36" s="104" t="str">
        <f>VLOOKUP(DB36,Information!$A$2:$H$1000,4,FALSE)</f>
        <v>unknown</v>
      </c>
      <c r="DF36" s="104" t="str">
        <f>VLOOKUP(DB36,Information!$A$2:$H$1000,8,FALSE)</f>
        <v>Turf.algae</v>
      </c>
      <c r="DG36" s="104" t="str">
        <f>VLOOKUP(DB36,Information!$A$2:$I$1000,9,FALSE)</f>
        <v>Turf algae</v>
      </c>
      <c r="DH36" s="106"/>
      <c r="DI36" s="106"/>
      <c r="DJ36" s="107" t="s">
        <v>317</v>
      </c>
      <c r="DK36" s="103" t="str">
        <f>VLOOKUP(DJ36,Information!$A$2:$H$1000,2,FALSE)</f>
        <v>Rhytisma fulvum</v>
      </c>
      <c r="DL36" s="104" t="str">
        <f>VLOOKUP(DJ36,Information!$A$2:$H$1000,3,FALSE)</f>
        <v>Rhytisma</v>
      </c>
      <c r="DM36" s="104" t="str">
        <f>VLOOKUP(DJ36,Information!$A$2:$H$1000,4,FALSE)</f>
        <v>ALCYONIIDAE</v>
      </c>
      <c r="DN36" s="104" t="str">
        <f>VLOOKUP(DJ36,Information!$A$2:$H$1000,8,FALSE)</f>
        <v>Soft.coral</v>
      </c>
      <c r="DO36" s="104" t="str">
        <f>VLOOKUP(DJ36,Information!$A$2:$I$1000,9,FALSE)</f>
        <v>Cnidaria</v>
      </c>
      <c r="DP36" s="106"/>
      <c r="DQ36" s="106"/>
      <c r="DR36" s="115" t="s">
        <v>217</v>
      </c>
      <c r="DS36" s="103" t="str">
        <f>VLOOKUP(DR36,Information!$A$2:$H$1000,2,FALSE)</f>
        <v>unknown</v>
      </c>
      <c r="DT36" s="104" t="str">
        <f>VLOOKUP(DR36,Information!$A$2:$H$1000,3,FALSE)</f>
        <v>Galaxea</v>
      </c>
      <c r="DU36" s="104" t="str">
        <f>VLOOKUP(DR36,Information!$A$2:$H$1000,4,FALSE)</f>
        <v>EUPHYLLIIDAE</v>
      </c>
      <c r="DV36" s="104" t="str">
        <f>VLOOKUP(DR36,Information!$A$2:$H$1000,8,FALSE)</f>
        <v>Hard.coral</v>
      </c>
      <c r="DW36" s="104" t="str">
        <f>VLOOKUP(DR36,Information!$A$2:$I$1000,9,FALSE)</f>
        <v>Cnidaria</v>
      </c>
      <c r="DX36" s="105" t="s">
        <v>1837</v>
      </c>
      <c r="DY36" s="106"/>
      <c r="DZ36" s="115" t="s">
        <v>255</v>
      </c>
      <c r="EA36" s="103" t="str">
        <f>VLOOKUP(DZ36,Information!$A$2:$H$1000,2,FALSE)</f>
        <v>Lobophora variegata</v>
      </c>
      <c r="EB36" s="104" t="str">
        <f>VLOOKUP(DZ36,Information!$A$2:$H$1000,3,FALSE)</f>
        <v>Lobophora</v>
      </c>
      <c r="EC36" s="104" t="str">
        <f>VLOOKUP(DZ36,Information!$A$2:$H$1000,4,FALSE)</f>
        <v>DICTYOTACEAE</v>
      </c>
      <c r="ED36" s="104" t="str">
        <f>VLOOKUP(DZ36,Information!$A$2:$H$1000,8,FALSE)</f>
        <v>Brown.algae</v>
      </c>
      <c r="EE36" s="104" t="str">
        <f>VLOOKUP(DZ36,Information!$A$2:$I$1000,9,FALSE)</f>
        <v>Macroalgae</v>
      </c>
      <c r="EF36" s="106"/>
      <c r="EG36" s="106"/>
      <c r="EH36" s="115" t="s">
        <v>281</v>
      </c>
      <c r="EI36" s="103" t="str">
        <f>VLOOKUP(EH36,Information!$A$2:$H$1000,2,FALSE)</f>
        <v>unknown</v>
      </c>
      <c r="EJ36" s="104" t="str">
        <f>VLOOKUP(EH36,Information!$A$2:$H$1000,3,FALSE)</f>
        <v>Pavona</v>
      </c>
      <c r="EK36" s="104" t="str">
        <f>VLOOKUP(EH36,Information!$A$2:$H$1000,4,FALSE)</f>
        <v>AGRICIIDAE</v>
      </c>
      <c r="EL36" s="104" t="str">
        <f>VLOOKUP(EH36,Information!$A$2:$H$1000,8,FALSE)</f>
        <v>Hard.coral</v>
      </c>
      <c r="EM36" s="104" t="str">
        <f>VLOOKUP(EH36,Information!$A$2:$I$1000,9,FALSE)</f>
        <v>Cnidaria</v>
      </c>
      <c r="EN36" s="105" t="s">
        <v>1836</v>
      </c>
      <c r="EO36" s="106"/>
      <c r="EP36" s="115" t="s">
        <v>82</v>
      </c>
      <c r="EQ36" s="103" t="str">
        <f>VLOOKUP(EP36,Information!$A$2:$H$1000,2,FALSE)</f>
        <v>unknown</v>
      </c>
      <c r="ER36" s="104" t="str">
        <f>VLOOKUP(EP36,Information!$A$2:$H$1000,3,FALSE)</f>
        <v>Acropora</v>
      </c>
      <c r="ES36" s="104" t="str">
        <f>VLOOKUP(EP36,Information!$A$2:$H$1000,4,FALSE)</f>
        <v>ACROPORIDAE</v>
      </c>
      <c r="ET36" s="104" t="str">
        <f>VLOOKUP(EP36,Information!$A$2:$H$1000,8,FALSE)</f>
        <v>Hard.coral</v>
      </c>
      <c r="EU36" s="104" t="str">
        <f>VLOOKUP(EP36,Information!$A$2:$I$1000,9,FALSE)</f>
        <v>Cnidaria</v>
      </c>
      <c r="EV36" s="105" t="s">
        <v>1836</v>
      </c>
      <c r="EW36" s="106"/>
      <c r="EX36" s="107" t="s">
        <v>309</v>
      </c>
      <c r="EY36" s="103">
        <f>VLOOKUP(EX36,Information!$A$2:$H$1000,2,FALSE)</f>
        <v>0</v>
      </c>
      <c r="EZ36" s="104">
        <f>VLOOKUP(EX36,Information!$A$2:$H$1000,3,FALSE)</f>
        <v>0</v>
      </c>
      <c r="FA36" s="104">
        <f>VLOOKUP(EX36,Information!$A$2:$H$1000,4,FALSE)</f>
        <v>0</v>
      </c>
      <c r="FB36" s="104" t="str">
        <f>VLOOKUP(EX36,Information!$A$2:$H$1000,8,FALSE)</f>
        <v>Coral.rubble</v>
      </c>
      <c r="FC36" s="104" t="str">
        <f>VLOOKUP(EX36,Information!$A$2:$I$1000,9,FALSE)</f>
        <v>Bare substrate</v>
      </c>
      <c r="FD36" s="106"/>
      <c r="FE36" s="106"/>
      <c r="FF36" s="115" t="s">
        <v>317</v>
      </c>
      <c r="FG36" s="103" t="str">
        <f>VLOOKUP(FF36,Information!$A$2:$H$1000,2,FALSE)</f>
        <v>Rhytisma fulvum</v>
      </c>
      <c r="FH36" s="104" t="str">
        <f>VLOOKUP(FF36,Information!$A$2:$H$1000,3,FALSE)</f>
        <v>Rhytisma</v>
      </c>
      <c r="FI36" s="104" t="str">
        <f>VLOOKUP(FF36,Information!$A$2:$H$1000,4,FALSE)</f>
        <v>ALCYONIIDAE</v>
      </c>
      <c r="FJ36" s="104" t="str">
        <f>VLOOKUP(FF36,Information!$A$2:$H$1000,8,FALSE)</f>
        <v>Soft.coral</v>
      </c>
      <c r="FK36" s="104" t="str">
        <f>VLOOKUP(FF36,Information!$A$2:$I$1000,9,FALSE)</f>
        <v>Cnidaria</v>
      </c>
      <c r="FL36" s="106"/>
      <c r="FM36" s="106"/>
      <c r="FN36" s="115" t="s">
        <v>309</v>
      </c>
      <c r="FO36" s="103">
        <f>VLOOKUP(FN36,Information!$A$2:$H$1000,2,FALSE)</f>
        <v>0</v>
      </c>
      <c r="FP36" s="104">
        <f>VLOOKUP(FN36,Information!$A$2:$H$1000,3,FALSE)</f>
        <v>0</v>
      </c>
      <c r="FQ36" s="104">
        <f>VLOOKUP(FN36,Information!$A$2:$H$1000,4,FALSE)</f>
        <v>0</v>
      </c>
      <c r="FR36" s="104" t="str">
        <f>VLOOKUP(FN36,Information!$A$2:$H$1000,8,FALSE)</f>
        <v>Coral.rubble</v>
      </c>
      <c r="FS36" s="104" t="str">
        <f>VLOOKUP(FN36,Information!$A$2:$I$1000,9,FALSE)</f>
        <v>Bare substrate</v>
      </c>
      <c r="FT36" s="106"/>
      <c r="FU36" s="106"/>
      <c r="FV36" s="115" t="s">
        <v>304</v>
      </c>
      <c r="FW36" s="103" t="str">
        <f>VLOOKUP(FV36,Information!$A$2:$H$1000,2,FALSE)</f>
        <v>Porites rus</v>
      </c>
      <c r="FX36" s="104" t="str">
        <f>VLOOKUP(FV36,Information!$A$2:$H$1000,3,FALSE)</f>
        <v>Porites</v>
      </c>
      <c r="FY36" s="104" t="str">
        <f>VLOOKUP(FV36,Information!$A$2:$H$1000,4,FALSE)</f>
        <v>PORITIDAE</v>
      </c>
      <c r="FZ36" s="104" t="str">
        <f>VLOOKUP(FV36,Information!$A$2:$H$1000,8,FALSE)</f>
        <v>Hard.coral</v>
      </c>
      <c r="GA36" s="104" t="str">
        <f>VLOOKUP(FV36,Information!$A$2:$I$1000,9,FALSE)</f>
        <v>Cnidaria</v>
      </c>
      <c r="GB36" s="105" t="s">
        <v>1836</v>
      </c>
      <c r="GC36" s="106"/>
      <c r="GD36" s="115" t="s">
        <v>150</v>
      </c>
      <c r="GE36" s="103" t="str">
        <f>VLOOKUP(GD36,Information!$A$2:$H$1000,2,FALSE)</f>
        <v>unknown</v>
      </c>
      <c r="GF36" s="104" t="str">
        <f>VLOOKUP(GD36,Information!$A$2:$H$1000,3,FALSE)</f>
        <v>Cespitularia</v>
      </c>
      <c r="GG36" s="104" t="str">
        <f>VLOOKUP(GD36,Information!$A$2:$H$1000,4,FALSE)</f>
        <v>XENIIDAE</v>
      </c>
      <c r="GH36" s="104" t="str">
        <f>VLOOKUP(GD36,Information!$A$2:$H$1000,8,FALSE)</f>
        <v>Soft.coral</v>
      </c>
      <c r="GI36" s="104" t="str">
        <f>VLOOKUP(GD36,Information!$A$2:$I$1000,9,FALSE)</f>
        <v>Cnidaria</v>
      </c>
      <c r="GJ36" s="106"/>
      <c r="GK36" s="106"/>
      <c r="GL36" s="115" t="s">
        <v>82</v>
      </c>
      <c r="GM36" s="103" t="str">
        <f>VLOOKUP(GL36,Information!$A$2:$H$1000,2,FALSE)</f>
        <v>unknown</v>
      </c>
      <c r="GN36" s="104" t="str">
        <f>VLOOKUP(GL36,Information!$A$2:$H$1000,3,FALSE)</f>
        <v>Acropora</v>
      </c>
      <c r="GO36" s="104" t="str">
        <f>VLOOKUP(GL36,Information!$A$2:$H$1000,4,FALSE)</f>
        <v>ACROPORIDAE</v>
      </c>
      <c r="GP36" s="104" t="str">
        <f>VLOOKUP(GL36,Information!$A$2:$H$1000,8,FALSE)</f>
        <v>Hard.coral</v>
      </c>
      <c r="GQ36" s="104" t="str">
        <f>VLOOKUP(GL36,Information!$A$2:$I$1000,9,FALSE)</f>
        <v>Cnidaria</v>
      </c>
      <c r="GR36" s="105" t="s">
        <v>1837</v>
      </c>
      <c r="GS36" s="106"/>
      <c r="GT36" s="115" t="s">
        <v>245</v>
      </c>
      <c r="GU36" s="103" t="str">
        <f>VLOOKUP(GT36,Information!$A$2:$H$1000,2,FALSE)</f>
        <v>unknown</v>
      </c>
      <c r="GV36" s="104" t="str">
        <f>VLOOKUP(GT36,Information!$A$2:$H$1000,3,FALSE)</f>
        <v>unknown</v>
      </c>
      <c r="GW36" s="104" t="str">
        <f>VLOOKUP(GT36,Information!$A$2:$H$1000,4,FALSE)</f>
        <v>unknown</v>
      </c>
      <c r="GX36" s="104" t="str">
        <f>VLOOKUP(GT36,Information!$A$2:$H$1000,8,FALSE)</f>
        <v>Hydroid</v>
      </c>
      <c r="GY36" s="104" t="str">
        <f>VLOOKUP(GT36,Information!$A$2:$I$1000,9,FALSE)</f>
        <v>Cnidaria</v>
      </c>
      <c r="GZ36" s="106"/>
      <c r="HA36" s="106"/>
      <c r="HB36" s="115" t="s">
        <v>302</v>
      </c>
      <c r="HC36" s="103" t="str">
        <f>VLOOKUP(HB36,Information!$A$2:$H$1000,2,FALSE)</f>
        <v>unknown</v>
      </c>
      <c r="HD36" s="104" t="str">
        <f>VLOOKUP(HB36,Information!$A$2:$H$1000,3,FALSE)</f>
        <v>Porites (massive)</v>
      </c>
      <c r="HE36" s="104" t="str">
        <f>VLOOKUP(HB36,Information!$A$2:$H$1000,4,FALSE)</f>
        <v>PORITIDAE</v>
      </c>
      <c r="HF36" s="104" t="str">
        <f>VLOOKUP(HB36,Information!$A$2:$H$1000,8,FALSE)</f>
        <v>Hard.coral</v>
      </c>
      <c r="HG36" s="104" t="str">
        <f>VLOOKUP(HB36,Information!$A$2:$I$1000,9,FALSE)</f>
        <v>Cnidaria</v>
      </c>
      <c r="HH36" s="105" t="s">
        <v>1837</v>
      </c>
      <c r="HI36" s="106"/>
      <c r="HJ36" s="115" t="s">
        <v>359</v>
      </c>
      <c r="HK36" s="103" t="str">
        <f>VLOOKUP(HJ36,Information!$A$2:$H$1000,2,FALSE)</f>
        <v>unknown</v>
      </c>
      <c r="HL36" s="104" t="str">
        <f>VLOOKUP(HJ36,Information!$A$2:$H$1000,3,FALSE)</f>
        <v>unknown</v>
      </c>
      <c r="HM36" s="104" t="str">
        <f>VLOOKUP(HJ36,Information!$A$2:$H$1000,4,FALSE)</f>
        <v>unknown</v>
      </c>
      <c r="HN36" s="104" t="str">
        <f>VLOOKUP(HJ36,Information!$A$2:$H$1000,8,FALSE)</f>
        <v>Turf.algae</v>
      </c>
      <c r="HO36" s="104" t="str">
        <f>VLOOKUP(HJ36,Information!$A$2:$I$1000,9,FALSE)</f>
        <v>Turf algae</v>
      </c>
      <c r="HP36" s="106"/>
      <c r="HQ36" s="106"/>
      <c r="HR36" s="115" t="s">
        <v>320</v>
      </c>
      <c r="HS36" s="103">
        <f>VLOOKUP(HR36,Information!$A$2:$H$1000,2,FALSE)</f>
        <v>0</v>
      </c>
      <c r="HT36" s="104">
        <f>VLOOKUP(HR36,Information!$A$2:$H$1000,3,FALSE)</f>
        <v>0</v>
      </c>
      <c r="HU36" s="104">
        <f>VLOOKUP(HR36,Information!$A$2:$H$1000,4,FALSE)</f>
        <v>0</v>
      </c>
      <c r="HV36" s="104" t="str">
        <f>VLOOKUP(HR36,Information!$A$2:$H$1000,8,FALSE)</f>
        <v>Bare.rock</v>
      </c>
      <c r="HW36" s="104" t="str">
        <f>VLOOKUP(HR36,Information!$A$2:$I$1000,9,FALSE)</f>
        <v>Bare substrate</v>
      </c>
      <c r="HX36" s="106"/>
      <c r="HY36" s="106"/>
      <c r="HZ36" s="115" t="s">
        <v>92</v>
      </c>
      <c r="IA36" s="103" t="str">
        <f>VLOOKUP(HZ36,Information!$A$2:$H$1000,2,FALSE)</f>
        <v>unknown</v>
      </c>
      <c r="IB36" s="104" t="str">
        <f>VLOOKUP(HZ36,Information!$A$2:$H$1000,3,FALSE)</f>
        <v>unknown</v>
      </c>
      <c r="IC36" s="104" t="str">
        <f>VLOOKUP(HZ36,Information!$A$2:$H$1000,4,FALSE)</f>
        <v>unknown</v>
      </c>
      <c r="ID36" s="104" t="str">
        <f>VLOOKUP(HZ36,Information!$A$2:$H$1000,8,FALSE)</f>
        <v>Sea.anemone</v>
      </c>
      <c r="IE36" s="104" t="str">
        <f>VLOOKUP(HZ36,Information!$A$2:$I$1000,9,FALSE)</f>
        <v>Cnidaria</v>
      </c>
      <c r="IF36" s="106"/>
      <c r="IG36" s="106"/>
      <c r="IH36" s="107" t="s">
        <v>298</v>
      </c>
      <c r="II36" s="103" t="str">
        <f>VLOOKUP(IH36,Information!$A$2:$H$1000,2,FALSE)</f>
        <v>unknown</v>
      </c>
      <c r="IJ36" s="104" t="str">
        <f>VLOOKUP(IH36,Information!$A$2:$H$1000,3,FALSE)</f>
        <v>Porites</v>
      </c>
      <c r="IK36" s="104" t="str">
        <f>VLOOKUP(IH36,Information!$A$2:$H$1000,4,FALSE)</f>
        <v>PORITIDAE</v>
      </c>
      <c r="IL36" s="104" t="str">
        <f>VLOOKUP(IH36,Information!$A$2:$H$1000,8,FALSE)</f>
        <v>Hard.coral</v>
      </c>
      <c r="IM36" s="104" t="str">
        <f>VLOOKUP(IH36,Information!$A$2:$I$1000,9,FALSE)</f>
        <v>Cnidaria</v>
      </c>
      <c r="IN36" s="105" t="s">
        <v>80</v>
      </c>
      <c r="IO36" s="106"/>
      <c r="IP36" s="115" t="s">
        <v>200</v>
      </c>
      <c r="IQ36" s="103" t="str">
        <f>VLOOKUP(IP36,Information!$A$2:$H$1000,2,FALSE)</f>
        <v>unknown</v>
      </c>
      <c r="IR36" s="104" t="str">
        <f>VLOOKUP(IP36,Information!$A$2:$H$1000,3,FALSE)</f>
        <v>Echinopora</v>
      </c>
      <c r="IS36" s="104" t="str">
        <f>VLOOKUP(IP36,Information!$A$2:$H$1000,4,FALSE)</f>
        <v>MERULINIDAE</v>
      </c>
      <c r="IT36" s="104" t="str">
        <f>VLOOKUP(IP36,Information!$A$2:$H$1000,8,FALSE)</f>
        <v>Hard.coral</v>
      </c>
      <c r="IU36" s="104" t="str">
        <f>VLOOKUP(IP36,Information!$A$2:$I$1000,9,FALSE)</f>
        <v>Cnidaria</v>
      </c>
      <c r="IV36" s="105" t="s">
        <v>1837</v>
      </c>
      <c r="IW36" s="106"/>
      <c r="IX36" s="115" t="s">
        <v>309</v>
      </c>
      <c r="IY36" s="103">
        <f>VLOOKUP(IX36,Information!$A$2:$H$1000,2,FALSE)</f>
        <v>0</v>
      </c>
      <c r="IZ36" s="104">
        <f>VLOOKUP(IX36,Information!$A$2:$H$1000,3,FALSE)</f>
        <v>0</v>
      </c>
      <c r="JA36" s="104">
        <f>VLOOKUP(IX36,Information!$A$2:$H$1000,4,FALSE)</f>
        <v>0</v>
      </c>
      <c r="JB36" s="104" t="str">
        <f>VLOOKUP(IX36,Information!$A$2:$H$1000,8,FALSE)</f>
        <v>Coral.rubble</v>
      </c>
      <c r="JC36" s="104" t="str">
        <f>VLOOKUP(IX36,Information!$A$2:$I$1000,9,FALSE)</f>
        <v>Bare substrate</v>
      </c>
      <c r="JD36" s="106"/>
      <c r="JE36" s="106"/>
      <c r="JF36" s="115" t="s">
        <v>330</v>
      </c>
      <c r="JG36" s="103" t="str">
        <f>VLOOKUP(JF36,Information!$A$2:$H$1000,2,FALSE)</f>
        <v>unknown</v>
      </c>
      <c r="JH36" s="104" t="str">
        <f>VLOOKUP(JF36,Information!$A$2:$H$1000,3,FALSE)</f>
        <v>unknown</v>
      </c>
      <c r="JI36" s="104" t="str">
        <f>VLOOKUP(JF36,Information!$A$2:$H$1000,4,FALSE)</f>
        <v>unknown</v>
      </c>
      <c r="JJ36" s="104" t="str">
        <f>VLOOKUP(JF36,Information!$A$2:$H$1000,8,FALSE)</f>
        <v>Soft.coral</v>
      </c>
      <c r="JK36" s="104" t="str">
        <f>VLOOKUP(JF36,Information!$A$2:$I$1000,9,FALSE)</f>
        <v>Cnidaria</v>
      </c>
      <c r="JL36" s="106"/>
      <c r="JM36" s="106"/>
      <c r="JN36" s="115" t="s">
        <v>324</v>
      </c>
      <c r="JO36" s="103" t="str">
        <f>VLOOKUP(JN36,Information!$A$2:$H$1000,2,FALSE)</f>
        <v>unknown</v>
      </c>
      <c r="JP36" s="104" t="str">
        <f>VLOOKUP(JN36,Information!$A$2:$H$1000,3,FALSE)</f>
        <v>Sargassum</v>
      </c>
      <c r="JQ36" s="104" t="str">
        <f>VLOOKUP(JN36,Information!$A$2:$H$1000,4,FALSE)</f>
        <v>SARGASSACEAE</v>
      </c>
      <c r="JR36" s="104" t="str">
        <f>VLOOKUP(JN36,Information!$A$2:$H$1000,8,FALSE)</f>
        <v>Brown.algae</v>
      </c>
      <c r="JS36" s="104" t="str">
        <f>VLOOKUP(JN36,Information!$A$2:$I$1000,9,FALSE)</f>
        <v>Macroalgae</v>
      </c>
      <c r="JT36" s="106"/>
      <c r="JU36" s="106"/>
      <c r="JV36" s="115" t="s">
        <v>320</v>
      </c>
      <c r="JW36" s="103">
        <f>VLOOKUP(JV36,Information!$A$2:$H$1000,2,FALSE)</f>
        <v>0</v>
      </c>
      <c r="JX36" s="104">
        <f>VLOOKUP(JV36,Information!$A$2:$H$1000,3,FALSE)</f>
        <v>0</v>
      </c>
      <c r="JY36" s="104">
        <f>VLOOKUP(JV36,Information!$A$2:$H$1000,4,FALSE)</f>
        <v>0</v>
      </c>
      <c r="JZ36" s="104" t="str">
        <f>VLOOKUP(JV36,Information!$A$2:$H$1000,8,FALSE)</f>
        <v>Bare.rock</v>
      </c>
      <c r="KA36" s="104" t="str">
        <f>VLOOKUP(JV36,Information!$A$2:$I$1000,9,FALSE)</f>
        <v>Bare substrate</v>
      </c>
      <c r="KB36" s="106"/>
      <c r="KC36" s="106"/>
      <c r="KD36" s="115" t="s">
        <v>302</v>
      </c>
      <c r="KE36" s="103" t="str">
        <f>VLOOKUP(KD36,Information!$A$2:$H$1000,2,FALSE)</f>
        <v>unknown</v>
      </c>
      <c r="KF36" s="104" t="str">
        <f>VLOOKUP(KD36,Information!$A$2:$H$1000,3,FALSE)</f>
        <v>Porites (massive)</v>
      </c>
      <c r="KG36" s="104" t="str">
        <f>VLOOKUP(KD36,Information!$A$2:$H$1000,4,FALSE)</f>
        <v>PORITIDAE</v>
      </c>
      <c r="KH36" s="104" t="str">
        <f>VLOOKUP(KD36,Information!$A$2:$H$1000,8,FALSE)</f>
        <v>Hard.coral</v>
      </c>
      <c r="KI36" s="104" t="str">
        <f>VLOOKUP(KD36,Information!$A$2:$I$1000,9,FALSE)</f>
        <v>Cnidaria</v>
      </c>
      <c r="KJ36" s="105" t="s">
        <v>1836</v>
      </c>
      <c r="KK36" s="106"/>
      <c r="KL36" s="115" t="s">
        <v>245</v>
      </c>
      <c r="KM36" s="103" t="str">
        <f>VLOOKUP(KL36,Information!$A$2:$H$1000,2,FALSE)</f>
        <v>unknown</v>
      </c>
      <c r="KN36" s="104" t="str">
        <f>VLOOKUP(KL36,Information!$A$2:$H$1000,3,FALSE)</f>
        <v>unknown</v>
      </c>
      <c r="KO36" s="104" t="str">
        <f>VLOOKUP(KL36,Information!$A$2:$H$1000,4,FALSE)</f>
        <v>unknown</v>
      </c>
      <c r="KP36" s="104" t="str">
        <f>VLOOKUP(KL36,Information!$A$2:$H$1000,8,FALSE)</f>
        <v>Hydroid</v>
      </c>
      <c r="KQ36" s="104" t="str">
        <f>VLOOKUP(KL36,Information!$A$2:$I$1000,9,FALSE)</f>
        <v>Cnidaria</v>
      </c>
      <c r="KR36" s="106"/>
      <c r="KS36" s="106"/>
      <c r="KT36" s="115" t="s">
        <v>339</v>
      </c>
      <c r="KU36" s="103" t="str">
        <f>VLOOKUP(KT36,Information!$A$2:$H$1000,2,FALSE)</f>
        <v>unknown</v>
      </c>
      <c r="KV36" s="104" t="str">
        <f>VLOOKUP(KT36,Information!$A$2:$H$1000,3,FALSE)</f>
        <v>unknown</v>
      </c>
      <c r="KW36" s="104" t="str">
        <f>VLOOKUP(KT36,Information!$A$2:$H$1000,4,FALSE)</f>
        <v>unknown</v>
      </c>
      <c r="KX36" s="104" t="str">
        <f>VLOOKUP(KT36,Information!$A$2:$H$1000,8,FALSE)</f>
        <v>Sponge</v>
      </c>
      <c r="KY36" s="104" t="str">
        <f>VLOOKUP(KT36,Information!$A$2:$I$1000,9,FALSE)</f>
        <v>Sponge</v>
      </c>
      <c r="KZ36" s="106"/>
      <c r="LA36" s="106"/>
      <c r="LB36" s="115" t="s">
        <v>317</v>
      </c>
      <c r="LC36" s="103" t="str">
        <f>VLOOKUP(LB36,Information!$A$2:$H$1000,2,FALSE)</f>
        <v>Rhytisma fulvum</v>
      </c>
      <c r="LD36" s="104" t="str">
        <f>VLOOKUP(LB36,Information!$A$2:$H$1000,3,FALSE)</f>
        <v>Rhytisma</v>
      </c>
      <c r="LE36" s="104" t="str">
        <f>VLOOKUP(LB36,Information!$A$2:$H$1000,4,FALSE)</f>
        <v>ALCYONIIDAE</v>
      </c>
      <c r="LF36" s="104" t="str">
        <f>VLOOKUP(LB36,Information!$A$2:$H$1000,8,FALSE)</f>
        <v>Soft.coral</v>
      </c>
      <c r="LG36" s="104" t="str">
        <f>VLOOKUP(LB36,Information!$A$2:$I$1000,9,FALSE)</f>
        <v>Cnidaria</v>
      </c>
      <c r="LH36" s="106"/>
      <c r="LI36" s="106"/>
      <c r="LJ36" s="115" t="s">
        <v>322</v>
      </c>
      <c r="LK36" s="103">
        <f>VLOOKUP(LJ36,Information!$A$2:$H$1000,2,FALSE)</f>
        <v>0</v>
      </c>
      <c r="LL36" s="104">
        <f>VLOOKUP(LJ36,Information!$A$2:$H$1000,3,FALSE)</f>
        <v>0</v>
      </c>
      <c r="LM36" s="104">
        <f>VLOOKUP(LJ36,Information!$A$2:$H$1000,4,FALSE)</f>
        <v>0</v>
      </c>
      <c r="LN36" s="104" t="str">
        <f>VLOOKUP(LJ36,Information!$A$2:$H$1000,8,FALSE)</f>
        <v>Sand</v>
      </c>
      <c r="LO36" s="104" t="str">
        <f>VLOOKUP(LJ36,Information!$A$2:$I$1000,9,FALSE)</f>
        <v>Bare substrate</v>
      </c>
      <c r="LP36" s="106"/>
      <c r="LQ36" s="106"/>
      <c r="LR36" s="115" t="s">
        <v>359</v>
      </c>
      <c r="LS36" s="103" t="str">
        <f>VLOOKUP(LR36,Information!$A$2:$H$1000,2,FALSE)</f>
        <v>unknown</v>
      </c>
      <c r="LT36" s="104" t="str">
        <f>VLOOKUP(LR36,Information!$A$2:$H$1000,3,FALSE)</f>
        <v>unknown</v>
      </c>
      <c r="LU36" s="104" t="str">
        <f>VLOOKUP(LR36,Information!$A$2:$H$1000,4,FALSE)</f>
        <v>unknown</v>
      </c>
      <c r="LV36" s="104" t="str">
        <f>VLOOKUP(LR36,Information!$A$2:$H$1000,8,FALSE)</f>
        <v>Turf.algae</v>
      </c>
      <c r="LW36" s="104" t="str">
        <f>VLOOKUP(LR36,Information!$A$2:$I$1000,9,FALSE)</f>
        <v>Turf algae</v>
      </c>
      <c r="LX36" s="106"/>
      <c r="LY36" s="106"/>
      <c r="LZ36" s="115" t="s">
        <v>309</v>
      </c>
      <c r="MA36" s="103">
        <f>VLOOKUP(LZ36,Information!$A$2:$H$1000,2,FALSE)</f>
        <v>0</v>
      </c>
      <c r="MB36" s="104">
        <f>VLOOKUP(LZ36,Information!$A$2:$H$1000,3,FALSE)</f>
        <v>0</v>
      </c>
      <c r="MC36" s="104">
        <f>VLOOKUP(LZ36,Information!$A$2:$H$1000,4,FALSE)</f>
        <v>0</v>
      </c>
      <c r="MD36" s="104" t="str">
        <f>VLOOKUP(LZ36,Information!$A$2:$H$1000,8,FALSE)</f>
        <v>Coral.rubble</v>
      </c>
      <c r="ME36" s="104" t="str">
        <f>VLOOKUP(LZ36,Information!$A$2:$I$1000,9,FALSE)</f>
        <v>Bare substrate</v>
      </c>
      <c r="MF36" s="106"/>
      <c r="MG36" s="106"/>
      <c r="MH36" s="102" t="s">
        <v>359</v>
      </c>
      <c r="MI36" s="103" t="str">
        <f>VLOOKUP(MH36,Information!$A$2:$H$1000,2,FALSE)</f>
        <v>unknown</v>
      </c>
      <c r="MJ36" s="104" t="str">
        <f>VLOOKUP(MH36,Information!$A$2:$H$1000,3,FALSE)</f>
        <v>unknown</v>
      </c>
      <c r="MK36" s="104" t="str">
        <f>VLOOKUP(MH36,Information!$A$2:$H$1000,4,FALSE)</f>
        <v>unknown</v>
      </c>
      <c r="ML36" s="104" t="str">
        <f>VLOOKUP(MH36,Information!$A$2:$H$1000,8,FALSE)</f>
        <v>Turf.algae</v>
      </c>
      <c r="MM36" s="104" t="str">
        <f>VLOOKUP(MH36,Information!$A$2:$I$1000,9,FALSE)</f>
        <v>Turf algae</v>
      </c>
      <c r="MN36" s="106"/>
      <c r="MO36" s="106"/>
      <c r="MP36" s="115" t="s">
        <v>82</v>
      </c>
      <c r="MQ36" s="103" t="str">
        <f>VLOOKUP(MP36,Information!$A$2:$H$1000,2,FALSE)</f>
        <v>unknown</v>
      </c>
      <c r="MR36" s="104" t="str">
        <f>VLOOKUP(MP36,Information!$A$2:$H$1000,3,FALSE)</f>
        <v>Acropora</v>
      </c>
      <c r="MS36" s="104" t="str">
        <f>VLOOKUP(MP36,Information!$A$2:$H$1000,4,FALSE)</f>
        <v>ACROPORIDAE</v>
      </c>
      <c r="MT36" s="104" t="str">
        <f>VLOOKUP(MP36,Information!$A$2:$H$1000,8,FALSE)</f>
        <v>Hard.coral</v>
      </c>
      <c r="MU36" s="104" t="str">
        <f>VLOOKUP(MP36,Information!$A$2:$I$1000,9,FALSE)</f>
        <v>Cnidaria</v>
      </c>
      <c r="MV36" s="105" t="s">
        <v>1836</v>
      </c>
      <c r="MW36" s="106"/>
      <c r="MX36" s="115" t="s">
        <v>300</v>
      </c>
      <c r="MY36" s="103" t="str">
        <f>VLOOKUP(MX36,Information!$A$2:$H$1000,2,FALSE)</f>
        <v>Porites cylindrica</v>
      </c>
      <c r="MZ36" s="104" t="str">
        <f>VLOOKUP(MX36,Information!$A$2:$H$1000,3,FALSE)</f>
        <v>Porites</v>
      </c>
      <c r="NA36" s="104" t="str">
        <f>VLOOKUP(MX36,Information!$A$2:$H$1000,4,FALSE)</f>
        <v>PORITIDAE</v>
      </c>
      <c r="NB36" s="104" t="str">
        <f>VLOOKUP(MX36,Information!$A$2:$H$1000,8,FALSE)</f>
        <v>Hard.coral</v>
      </c>
      <c r="NC36" s="104" t="str">
        <f>VLOOKUP(MX36,Information!$A$2:$I$1000,9,FALSE)</f>
        <v>Cnidaria</v>
      </c>
      <c r="ND36" s="105" t="s">
        <v>1836</v>
      </c>
      <c r="NE36" s="106"/>
      <c r="NF36" s="115" t="s">
        <v>287</v>
      </c>
      <c r="NG36" s="103" t="str">
        <f>VLOOKUP(NF36,Information!$A$2:$H$1000,2,FALSE)</f>
        <v>unknown</v>
      </c>
      <c r="NH36" s="104" t="str">
        <f>VLOOKUP(NF36,Information!$A$2:$H$1000,3,FALSE)</f>
        <v>Platygyra</v>
      </c>
      <c r="NI36" s="104" t="str">
        <f>VLOOKUP(NF36,Information!$A$2:$H$1000,4,FALSE)</f>
        <v>MERULINIDAE</v>
      </c>
      <c r="NJ36" s="104" t="str">
        <f>VLOOKUP(NF36,Information!$A$2:$H$1000,8,FALSE)</f>
        <v>Hard.coral</v>
      </c>
      <c r="NK36" s="104" t="str">
        <f>VLOOKUP(NF36,Information!$A$2:$I$1000,9,FALSE)</f>
        <v>Cnidaria</v>
      </c>
      <c r="NL36" s="105" t="s">
        <v>1836</v>
      </c>
      <c r="NM36" s="106"/>
      <c r="NN36" s="115" t="s">
        <v>359</v>
      </c>
      <c r="NO36" s="103" t="str">
        <f>VLOOKUP(NN36,Information!$A$2:$H$1000,2,FALSE)</f>
        <v>unknown</v>
      </c>
      <c r="NP36" s="104" t="str">
        <f>VLOOKUP(NN36,Information!$A$2:$H$1000,3,FALSE)</f>
        <v>unknown</v>
      </c>
      <c r="NQ36" s="104" t="str">
        <f>VLOOKUP(NN36,Information!$A$2:$H$1000,4,FALSE)</f>
        <v>unknown</v>
      </c>
      <c r="NR36" s="104" t="str">
        <f>VLOOKUP(NN36,Information!$A$2:$H$1000,8,FALSE)</f>
        <v>Turf.algae</v>
      </c>
      <c r="NS36" s="104" t="str">
        <f>VLOOKUP(NN36,Information!$A$2:$I$1000,9,FALSE)</f>
        <v>Turf algae</v>
      </c>
      <c r="NT36" s="106"/>
      <c r="NU36" s="106"/>
      <c r="NV36" s="115" t="s">
        <v>298</v>
      </c>
      <c r="NW36" s="103" t="str">
        <f>VLOOKUP(NV36,Information!$A$2:$H$1000,2,FALSE)</f>
        <v>unknown</v>
      </c>
      <c r="NX36" s="104" t="str">
        <f>VLOOKUP(NV36,Information!$A$2:$H$1000,3,FALSE)</f>
        <v>Porites</v>
      </c>
      <c r="NY36" s="104" t="str">
        <f>VLOOKUP(NV36,Information!$A$2:$H$1000,4,FALSE)</f>
        <v>PORITIDAE</v>
      </c>
      <c r="NZ36" s="104" t="str">
        <f>VLOOKUP(NV36,Information!$A$2:$H$1000,8,FALSE)</f>
        <v>Hard.coral</v>
      </c>
      <c r="OA36" s="104" t="str">
        <f>VLOOKUP(NV36,Information!$A$2:$I$1000,9,FALSE)</f>
        <v>Cnidaria</v>
      </c>
      <c r="OB36" s="105" t="s">
        <v>1836</v>
      </c>
      <c r="OC36" s="106"/>
      <c r="OD36" s="107" t="s">
        <v>320</v>
      </c>
      <c r="OE36" s="103">
        <f>VLOOKUP(OD36,Information!$A$2:$H$1000,2,FALSE)</f>
        <v>0</v>
      </c>
      <c r="OF36" s="104">
        <f>VLOOKUP(OD36,Information!$A$2:$H$1000,3,FALSE)</f>
        <v>0</v>
      </c>
      <c r="OG36" s="104">
        <f>VLOOKUP(OD36,Information!$A$2:$H$1000,4,FALSE)</f>
        <v>0</v>
      </c>
      <c r="OH36" s="104" t="str">
        <f>VLOOKUP(OD36,Information!$A$2:$H$1000,8,FALSE)</f>
        <v>Bare.rock</v>
      </c>
      <c r="OI36" s="104" t="str">
        <f>VLOOKUP(OD36,Information!$A$2:$I$1000,9,FALSE)</f>
        <v>Bare substrate</v>
      </c>
      <c r="OJ36" s="106"/>
      <c r="OK36" s="106"/>
      <c r="OL36" s="107" t="s">
        <v>298</v>
      </c>
      <c r="OM36" s="103" t="str">
        <f>VLOOKUP(OL36,Information!$A$2:$H$1000,2,FALSE)</f>
        <v>unknown</v>
      </c>
      <c r="ON36" s="104" t="str">
        <f>VLOOKUP(OL36,Information!$A$2:$H$1000,3,FALSE)</f>
        <v>Porites</v>
      </c>
      <c r="OO36" s="104" t="str">
        <f>VLOOKUP(OL36,Information!$A$2:$H$1000,4,FALSE)</f>
        <v>PORITIDAE</v>
      </c>
      <c r="OP36" s="104" t="str">
        <f>VLOOKUP(OL36,Information!$A$2:$H$1000,8,FALSE)</f>
        <v>Hard.coral</v>
      </c>
      <c r="OQ36" s="104" t="str">
        <f>VLOOKUP(OL36,Information!$A$2:$I$1000,9,FALSE)</f>
        <v>Cnidaria</v>
      </c>
      <c r="OR36" s="105" t="s">
        <v>1836</v>
      </c>
      <c r="OS36" s="106"/>
      <c r="OT36" s="107" t="s">
        <v>191</v>
      </c>
      <c r="OU36" s="103" t="str">
        <f>VLOOKUP(OT36,Information!$A$2:$H$1000,2,FALSE)</f>
        <v>Didemnum molle</v>
      </c>
      <c r="OV36" s="104" t="str">
        <f>VLOOKUP(OT36,Information!$A$2:$H$1000,3,FALSE)</f>
        <v>Didemnum</v>
      </c>
      <c r="OW36" s="104" t="str">
        <f>VLOOKUP(OT36,Information!$A$2:$H$1000,4,FALSE)</f>
        <v>DIDEMNIDAE</v>
      </c>
      <c r="OX36" s="104" t="str">
        <f>VLOOKUP(OT36,Information!$A$2:$H$1000,8,FALSE)</f>
        <v>Tunicate</v>
      </c>
      <c r="OY36" s="104" t="str">
        <f>VLOOKUP(OT36,Information!$A$2:$I$1000,9,FALSE)</f>
        <v>Tunicates</v>
      </c>
      <c r="OZ36" s="106"/>
      <c r="PA36" s="106"/>
      <c r="PB36" s="107" t="s">
        <v>330</v>
      </c>
      <c r="PC36" s="103" t="str">
        <f>VLOOKUP(PB36,Information!$A$2:$H$1000,2,FALSE)</f>
        <v>unknown</v>
      </c>
      <c r="PD36" s="104" t="str">
        <f>VLOOKUP(PB36,Information!$A$2:$H$1000,3,FALSE)</f>
        <v>unknown</v>
      </c>
      <c r="PE36" s="104" t="str">
        <f>VLOOKUP(PB36,Information!$A$2:$H$1000,4,FALSE)</f>
        <v>unknown</v>
      </c>
      <c r="PF36" s="104" t="str">
        <f>VLOOKUP(PB36,Information!$A$2:$H$1000,8,FALSE)</f>
        <v>Soft.coral</v>
      </c>
      <c r="PG36" s="104" t="str">
        <f>VLOOKUP(PB36,Information!$A$2:$I$1000,9,FALSE)</f>
        <v>Cnidaria</v>
      </c>
      <c r="PH36" s="106"/>
      <c r="PI36" s="106"/>
      <c r="PJ36" s="107" t="s">
        <v>309</v>
      </c>
      <c r="PK36" s="103">
        <f>VLOOKUP(PJ36,Information!$A$2:$H$1000,2,FALSE)</f>
        <v>0</v>
      </c>
      <c r="PL36" s="104">
        <f>VLOOKUP(PJ36,Information!$A$2:$H$1000,3,FALSE)</f>
        <v>0</v>
      </c>
      <c r="PM36" s="104">
        <f>VLOOKUP(PJ36,Information!$A$2:$H$1000,4,FALSE)</f>
        <v>0</v>
      </c>
      <c r="PN36" s="104" t="str">
        <f>VLOOKUP(PJ36,Information!$A$2:$H$1000,8,FALSE)</f>
        <v>Coral.rubble</v>
      </c>
      <c r="PO36" s="104" t="str">
        <f>VLOOKUP(PJ36,Information!$A$2:$I$1000,9,FALSE)</f>
        <v>Bare substrate</v>
      </c>
      <c r="PP36" s="106"/>
      <c r="PQ36" s="106"/>
      <c r="PR36" s="107" t="s">
        <v>309</v>
      </c>
      <c r="PS36" s="103">
        <f>VLOOKUP(PR36,Information!$A$2:$H$1000,2,FALSE)</f>
        <v>0</v>
      </c>
      <c r="PT36" s="104">
        <f>VLOOKUP(PR36,Information!$A$2:$H$1000,3,FALSE)</f>
        <v>0</v>
      </c>
      <c r="PU36" s="104">
        <f>VLOOKUP(PR36,Information!$A$2:$H$1000,4,FALSE)</f>
        <v>0</v>
      </c>
      <c r="PV36" s="104" t="str">
        <f>VLOOKUP(PR36,Information!$A$2:$H$1000,8,FALSE)</f>
        <v>Coral.rubble</v>
      </c>
      <c r="PW36" s="104" t="str">
        <f>VLOOKUP(PR36,Information!$A$2:$I$1000,9,FALSE)</f>
        <v>Bare substrate</v>
      </c>
      <c r="PX36" s="106"/>
      <c r="PY36" s="106"/>
      <c r="PZ36" s="107" t="s">
        <v>322</v>
      </c>
      <c r="QA36" s="103">
        <f>VLOOKUP(PZ36,Information!$A$2:$H$1000,2,FALSE)</f>
        <v>0</v>
      </c>
      <c r="QB36" s="104">
        <f>VLOOKUP(PZ36,Information!$A$2:$H$1000,3,FALSE)</f>
        <v>0</v>
      </c>
      <c r="QC36" s="104">
        <f>VLOOKUP(PZ36,Information!$A$2:$H$1000,4,FALSE)</f>
        <v>0</v>
      </c>
      <c r="QD36" s="104" t="str">
        <f>VLOOKUP(PZ36,Information!$A$2:$H$1000,8,FALSE)</f>
        <v>Sand</v>
      </c>
      <c r="QE36" s="104" t="str">
        <f>VLOOKUP(PZ36,Information!$A$2:$I$1000,9,FALSE)</f>
        <v>Bare substrate</v>
      </c>
      <c r="QF36" s="106"/>
      <c r="QG36" s="106"/>
      <c r="QH36" s="107" t="s">
        <v>322</v>
      </c>
      <c r="QI36" s="103">
        <f>VLOOKUP(QH36,Information!$A$2:$H$1000,2,FALSE)</f>
        <v>0</v>
      </c>
      <c r="QJ36" s="104">
        <f>VLOOKUP(QH36,Information!$A$2:$H$1000,3,FALSE)</f>
        <v>0</v>
      </c>
      <c r="QK36" s="104">
        <f>VLOOKUP(QH36,Information!$A$2:$H$1000,4,FALSE)</f>
        <v>0</v>
      </c>
      <c r="QL36" s="104" t="str">
        <f>VLOOKUP(QH36,Information!$A$2:$H$1000,8,FALSE)</f>
        <v>Sand</v>
      </c>
      <c r="QM36" s="104" t="str">
        <f>VLOOKUP(QH36,Information!$A$2:$I$1000,9,FALSE)</f>
        <v>Bare substrate</v>
      </c>
      <c r="QN36" s="106"/>
      <c r="QO36" s="106"/>
      <c r="QP36" s="107" t="s">
        <v>330</v>
      </c>
      <c r="QQ36" s="103" t="str">
        <f>VLOOKUP(QP36,Information!$A$2:$H$1000,2,FALSE)</f>
        <v>unknown</v>
      </c>
      <c r="QR36" s="104" t="str">
        <f>VLOOKUP(QP36,Information!$A$2:$H$1000,3,FALSE)</f>
        <v>unknown</v>
      </c>
      <c r="QS36" s="104" t="str">
        <f>VLOOKUP(QP36,Information!$A$2:$H$1000,4,FALSE)</f>
        <v>unknown</v>
      </c>
      <c r="QT36" s="104" t="str">
        <f>VLOOKUP(QP36,Information!$A$2:$H$1000,8,FALSE)</f>
        <v>Soft.coral</v>
      </c>
      <c r="QU36" s="104" t="str">
        <f>VLOOKUP(QP36,Information!$A$2:$I$1000,9,FALSE)</f>
        <v>Cnidaria</v>
      </c>
      <c r="QV36" s="106"/>
      <c r="QW36" s="106"/>
      <c r="QX36" s="107" t="s">
        <v>298</v>
      </c>
      <c r="QY36" s="103" t="str">
        <f>VLOOKUP(QX36,Information!$A$2:$H$1000,2,FALSE)</f>
        <v>unknown</v>
      </c>
      <c r="QZ36" s="104" t="str">
        <f>VLOOKUP(QX36,Information!$A$2:$H$1000,3,FALSE)</f>
        <v>Porites</v>
      </c>
      <c r="RA36" s="104" t="str">
        <f>VLOOKUP(QX36,Information!$A$2:$H$1000,4,FALSE)</f>
        <v>PORITIDAE</v>
      </c>
      <c r="RB36" s="104" t="str">
        <f>VLOOKUP(QX36,Information!$A$2:$H$1000,8,FALSE)</f>
        <v>Hard.coral</v>
      </c>
      <c r="RC36" s="104" t="str">
        <f>VLOOKUP(QX36,Information!$A$2:$I$1000,9,FALSE)</f>
        <v>Cnidaria</v>
      </c>
      <c r="RD36" s="105" t="s">
        <v>1836</v>
      </c>
      <c r="RE36" s="106"/>
      <c r="RF36" s="107" t="s">
        <v>322</v>
      </c>
      <c r="RG36" s="103">
        <f>VLOOKUP(RF36,Information!$A$2:$H$1000,2,FALSE)</f>
        <v>0</v>
      </c>
      <c r="RH36" s="104">
        <f>VLOOKUP(RF36,Information!$A$2:$H$1000,3,FALSE)</f>
        <v>0</v>
      </c>
      <c r="RI36" s="104">
        <f>VLOOKUP(RF36,Information!$A$2:$H$1000,4,FALSE)</f>
        <v>0</v>
      </c>
      <c r="RJ36" s="104" t="str">
        <f>VLOOKUP(RF36,Information!$A$2:$H$1000,8,FALSE)</f>
        <v>Sand</v>
      </c>
      <c r="RK36" s="104" t="str">
        <f>VLOOKUP(RF36,Information!$A$2:$I$1000,9,FALSE)</f>
        <v>Bare substrate</v>
      </c>
      <c r="RL36" s="106"/>
      <c r="RM36" s="106"/>
      <c r="RN36" s="107" t="s">
        <v>309</v>
      </c>
      <c r="RO36" s="103">
        <f>VLOOKUP(RN36,Information!$A$2:$H$1000,2,FALSE)</f>
        <v>0</v>
      </c>
      <c r="RP36" s="104">
        <f>VLOOKUP(RN36,Information!$A$2:$H$1000,3,FALSE)</f>
        <v>0</v>
      </c>
      <c r="RQ36" s="104">
        <f>VLOOKUP(RN36,Information!$A$2:$H$1000,4,FALSE)</f>
        <v>0</v>
      </c>
      <c r="RR36" s="104" t="str">
        <f>VLOOKUP(RN36,Information!$A$2:$H$1000,8,FALSE)</f>
        <v>Coral.rubble</v>
      </c>
      <c r="RS36" s="104" t="str">
        <f>VLOOKUP(RN36,Information!$A$2:$I$1000,9,FALSE)</f>
        <v>Bare substrate</v>
      </c>
      <c r="RT36" s="106"/>
      <c r="RU36" s="106"/>
      <c r="RV36" s="107" t="s">
        <v>354</v>
      </c>
      <c r="RW36" s="103" t="str">
        <f>VLOOKUP(RV36,Information!$A$2:$H$1000,2,FALSE)</f>
        <v>unknown</v>
      </c>
      <c r="RX36" s="104" t="str">
        <f>VLOOKUP(RV36,Information!$A$2:$H$1000,3,FALSE)</f>
        <v>unknown</v>
      </c>
      <c r="RY36" s="104" t="str">
        <f>VLOOKUP(RV36,Information!$A$2:$H$1000,4,FALSE)</f>
        <v>unknown</v>
      </c>
      <c r="RZ36" s="104" t="str">
        <f>VLOOKUP(RV36,Information!$A$2:$H$1000,8,FALSE)</f>
        <v>Tunicate</v>
      </c>
      <c r="SA36" s="104" t="str">
        <f>VLOOKUP(RV36,Information!$A$2:$I$1000,9,FALSE)</f>
        <v>Tunicates</v>
      </c>
      <c r="SB36" s="106"/>
      <c r="SC36" s="106"/>
      <c r="SD36" s="107" t="s">
        <v>298</v>
      </c>
      <c r="SE36" s="103" t="str">
        <f>VLOOKUP(SD36,Information!$A$2:$H$1000,2,FALSE)</f>
        <v>unknown</v>
      </c>
      <c r="SF36" s="104" t="str">
        <f>VLOOKUP(SD36,Information!$A$2:$H$1000,3,FALSE)</f>
        <v>Porites</v>
      </c>
      <c r="SG36" s="104" t="str">
        <f>VLOOKUP(SD36,Information!$A$2:$H$1000,4,FALSE)</f>
        <v>PORITIDAE</v>
      </c>
      <c r="SH36" s="104" t="str">
        <f>VLOOKUP(SD36,Information!$A$2:$H$1000,8,FALSE)</f>
        <v>Hard.coral</v>
      </c>
      <c r="SI36" s="104" t="str">
        <f>VLOOKUP(SD36,Information!$A$2:$I$1000,9,FALSE)</f>
        <v>Cnidaria</v>
      </c>
      <c r="SJ36" s="105" t="s">
        <v>1836</v>
      </c>
      <c r="SK36" s="106"/>
      <c r="SL36" s="107" t="s">
        <v>322</v>
      </c>
      <c r="SM36" s="103">
        <f>VLOOKUP(SL36,Information!$A$2:$H$1000,2,FALSE)</f>
        <v>0</v>
      </c>
      <c r="SN36" s="104">
        <f>VLOOKUP(SL36,Information!$A$2:$H$1000,3,FALSE)</f>
        <v>0</v>
      </c>
      <c r="SO36" s="104">
        <f>VLOOKUP(SL36,Information!$A$2:$H$1000,4,FALSE)</f>
        <v>0</v>
      </c>
      <c r="SP36" s="104" t="str">
        <f>VLOOKUP(SL36,Information!$A$2:$H$1000,8,FALSE)</f>
        <v>Sand</v>
      </c>
      <c r="SQ36" s="104" t="str">
        <f>VLOOKUP(SL36,Information!$A$2:$I$1000,9,FALSE)</f>
        <v>Bare substrate</v>
      </c>
      <c r="SR36" s="106"/>
      <c r="SS36" s="106"/>
      <c r="ST36" s="107" t="s">
        <v>322</v>
      </c>
      <c r="SU36" s="103">
        <f>VLOOKUP(ST36,Information!$A$2:$H$1000,2,FALSE)</f>
        <v>0</v>
      </c>
      <c r="SV36" s="104">
        <f>VLOOKUP(ST36,Information!$A$2:$H$1000,3,FALSE)</f>
        <v>0</v>
      </c>
      <c r="SW36" s="104">
        <f>VLOOKUP(ST36,Information!$A$2:$H$1000,4,FALSE)</f>
        <v>0</v>
      </c>
      <c r="SX36" s="104" t="str">
        <f>VLOOKUP(ST36,Information!$A$2:$H$1000,8,FALSE)</f>
        <v>Sand</v>
      </c>
      <c r="SY36" s="104" t="str">
        <f>VLOOKUP(ST36,Information!$A$2:$I$1000,9,FALSE)</f>
        <v>Bare substrate</v>
      </c>
      <c r="SZ36" s="106"/>
      <c r="TA36" s="106"/>
      <c r="TB36" s="108" t="s">
        <v>354</v>
      </c>
      <c r="TC36" s="109" t="str">
        <f>VLOOKUP(TB36,Information!$A$2:$H$1000,2,FALSE)</f>
        <v>unknown</v>
      </c>
      <c r="TD36" s="109" t="str">
        <f>VLOOKUP(TB36,Information!$A$2:$H$1000,3,FALSE)</f>
        <v>unknown</v>
      </c>
      <c r="TE36" s="109" t="str">
        <f>VLOOKUP(TB36,Information!$A$2:$H$1000,4,FALSE)</f>
        <v>unknown</v>
      </c>
      <c r="TF36" s="109" t="str">
        <f>VLOOKUP(TB36,Information!$A$2:$H$1000,8,FALSE)</f>
        <v>Tunicate</v>
      </c>
      <c r="TG36" s="109" t="str">
        <f>VLOOKUP(TB36,Information!$A$2:$I$1000,9,FALSE)</f>
        <v>Tunicates</v>
      </c>
      <c r="TH36" s="112"/>
      <c r="TI36" s="111"/>
      <c r="TJ36" s="108" t="s">
        <v>309</v>
      </c>
      <c r="TK36" s="109">
        <f>VLOOKUP(TJ36,Information!$A$2:$H$1000,2,FALSE)</f>
        <v>0</v>
      </c>
      <c r="TL36" s="109">
        <f>VLOOKUP(TJ36,Information!$A$2:$H$1000,3,FALSE)</f>
        <v>0</v>
      </c>
      <c r="TM36" s="109">
        <f>VLOOKUP(TJ36,Information!$A$2:$H$1000,4,FALSE)</f>
        <v>0</v>
      </c>
      <c r="TN36" s="109" t="str">
        <f>VLOOKUP(TJ36,Information!$A$2:$H$1000,8,FALSE)</f>
        <v>Coral.rubble</v>
      </c>
      <c r="TO36" s="109" t="str">
        <f>VLOOKUP(TJ36,Information!$A$2:$I$1000,9,FALSE)</f>
        <v>Bare substrate</v>
      </c>
      <c r="TP36" s="112"/>
      <c r="TQ36" s="111"/>
      <c r="TR36" s="108" t="s">
        <v>369</v>
      </c>
      <c r="TS36" s="109" t="str">
        <f>VLOOKUP(TR36,Information!$A$2:$H$1000,2,FALSE)</f>
        <v>Valonia ventricosa</v>
      </c>
      <c r="TT36" s="109" t="str">
        <f>VLOOKUP(TR36,Information!$A$2:$H$1000,3,FALSE)</f>
        <v>Valonia</v>
      </c>
      <c r="TU36" s="109" t="str">
        <f>VLOOKUP(TR36,Information!$A$2:$H$1000,4,FALSE)</f>
        <v>VALONIACEAE</v>
      </c>
      <c r="TV36" s="109" t="str">
        <f>VLOOKUP(TR36,Information!$A$2:$H$1000,8,FALSE)</f>
        <v>Green.algae</v>
      </c>
      <c r="TW36" s="109" t="str">
        <f>VLOOKUP(TR36,Information!$A$2:$I$1000,9,FALSE)</f>
        <v>Macroalgae</v>
      </c>
      <c r="TX36" s="112"/>
      <c r="TY36" s="111"/>
      <c r="TZ36" s="108" t="s">
        <v>309</v>
      </c>
      <c r="UA36" s="109">
        <f>VLOOKUP(TZ36,Information!$A$2:$H$1000,2,FALSE)</f>
        <v>0</v>
      </c>
      <c r="UB36" s="109">
        <f>VLOOKUP(TZ36,Information!$A$2:$H$1000,3,FALSE)</f>
        <v>0</v>
      </c>
      <c r="UC36" s="109">
        <f>VLOOKUP(TZ36,Information!$A$2:$H$1000,4,FALSE)</f>
        <v>0</v>
      </c>
      <c r="UD36" s="109" t="str">
        <f>VLOOKUP(TZ36,Information!$A$2:$H$1000,8,FALSE)</f>
        <v>Coral.rubble</v>
      </c>
      <c r="UE36" s="109" t="str">
        <f>VLOOKUP(TZ36,Information!$A$2:$I$1000,9,FALSE)</f>
        <v>Bare substrate</v>
      </c>
      <c r="UF36" s="112"/>
      <c r="UG36" s="111"/>
      <c r="UH36" s="108" t="s">
        <v>317</v>
      </c>
      <c r="UI36" s="109" t="str">
        <f>VLOOKUP(UH36,Information!$A$2:$H$1000,2,FALSE)</f>
        <v>Rhytisma fulvum</v>
      </c>
      <c r="UJ36" s="109" t="str">
        <f>VLOOKUP(UH36,Information!$A$2:$H$1000,3,FALSE)</f>
        <v>Rhytisma</v>
      </c>
      <c r="UK36" s="109" t="str">
        <f>VLOOKUP(UH36,Information!$A$2:$H$1000,4,FALSE)</f>
        <v>ALCYONIIDAE</v>
      </c>
      <c r="UL36" s="109" t="str">
        <f>VLOOKUP(UH36,Information!$A$2:$H$1000,8,FALSE)</f>
        <v>Soft.coral</v>
      </c>
      <c r="UM36" s="109" t="str">
        <f>VLOOKUP(UH36,Information!$A$2:$I$1000,9,FALSE)</f>
        <v>Cnidaria</v>
      </c>
      <c r="UN36" s="112"/>
      <c r="UO36" s="111"/>
      <c r="UP36" s="108" t="s">
        <v>309</v>
      </c>
      <c r="UQ36" s="109">
        <f>VLOOKUP(UP36,Information!$A$2:$H$1000,2,FALSE)</f>
        <v>0</v>
      </c>
      <c r="UR36" s="109">
        <f>VLOOKUP(UP36,Information!$A$2:$H$1000,3,FALSE)</f>
        <v>0</v>
      </c>
      <c r="US36" s="109">
        <f>VLOOKUP(UP36,Information!$A$2:$H$1000,4,FALSE)</f>
        <v>0</v>
      </c>
      <c r="UT36" s="109" t="str">
        <f>VLOOKUP(UP36,Information!$A$2:$H$1000,8,FALSE)</f>
        <v>Coral.rubble</v>
      </c>
      <c r="UU36" s="109" t="str">
        <f>VLOOKUP(UP36,Information!$A$2:$I$1000,9,FALSE)</f>
        <v>Bare substrate</v>
      </c>
      <c r="UV36" s="112"/>
      <c r="UW36" s="111"/>
      <c r="UX36" s="108" t="s">
        <v>322</v>
      </c>
      <c r="UY36" s="109">
        <f>VLOOKUP(UX36,Information!$A$2:$H$1000,2,FALSE)</f>
        <v>0</v>
      </c>
      <c r="UZ36" s="109">
        <f>VLOOKUP(UX36,Information!$A$2:$H$1000,3,FALSE)</f>
        <v>0</v>
      </c>
      <c r="VA36" s="109">
        <f>VLOOKUP(UX36,Information!$A$2:$H$1000,4,FALSE)</f>
        <v>0</v>
      </c>
      <c r="VB36" s="109" t="str">
        <f>VLOOKUP(UX36,Information!$A$2:$H$1000,8,FALSE)</f>
        <v>Sand</v>
      </c>
      <c r="VC36" s="109" t="str">
        <f>VLOOKUP(UX36,Information!$A$2:$I$1000,9,FALSE)</f>
        <v>Bare substrate</v>
      </c>
      <c r="VD36" s="112"/>
      <c r="VE36" s="111"/>
      <c r="VF36" s="108" t="s">
        <v>309</v>
      </c>
      <c r="VG36" s="109">
        <f>VLOOKUP(VF36,Information!$A$2:$H$1000,2,FALSE)</f>
        <v>0</v>
      </c>
      <c r="VH36" s="109">
        <f>VLOOKUP(VF36,Information!$A$2:$H$1000,3,FALSE)</f>
        <v>0</v>
      </c>
      <c r="VI36" s="109">
        <f>VLOOKUP(VF36,Information!$A$2:$H$1000,4,FALSE)</f>
        <v>0</v>
      </c>
      <c r="VJ36" s="109" t="str">
        <f>VLOOKUP(VF36,Information!$A$2:$H$1000,8,FALSE)</f>
        <v>Coral.rubble</v>
      </c>
      <c r="VK36" s="109" t="str">
        <f>VLOOKUP(VF36,Information!$A$2:$I$1000,9,FALSE)</f>
        <v>Bare substrate</v>
      </c>
      <c r="VL36" s="112"/>
      <c r="VM36" s="111"/>
      <c r="VN36" s="108" t="s">
        <v>322</v>
      </c>
      <c r="VO36" s="109">
        <f>VLOOKUP(VN36,Information!$A$2:$H$1000,2,FALSE)</f>
        <v>0</v>
      </c>
      <c r="VP36" s="109">
        <f>VLOOKUP(VN36,Information!$A$2:$H$1000,3,FALSE)</f>
        <v>0</v>
      </c>
      <c r="VQ36" s="109">
        <f>VLOOKUP(VN36,Information!$A$2:$H$1000,4,FALSE)</f>
        <v>0</v>
      </c>
      <c r="VR36" s="109" t="str">
        <f>VLOOKUP(VN36,Information!$A$2:$H$1000,8,FALSE)</f>
        <v>Sand</v>
      </c>
      <c r="VS36" s="109" t="str">
        <f>VLOOKUP(VN36,Information!$A$2:$I$1000,9,FALSE)</f>
        <v>Bare substrate</v>
      </c>
      <c r="VT36" s="112"/>
      <c r="VU36" s="111"/>
      <c r="VV36" s="108" t="s">
        <v>150</v>
      </c>
      <c r="VW36" s="109" t="str">
        <f>VLOOKUP(VV36,Information!$A$2:$H$1000,2,FALSE)</f>
        <v>unknown</v>
      </c>
      <c r="VX36" s="109" t="str">
        <f>VLOOKUP(VV36,Information!$A$2:$H$1000,3,FALSE)</f>
        <v>Cespitularia</v>
      </c>
      <c r="VY36" s="109" t="str">
        <f>VLOOKUP(VV36,Information!$A$2:$H$1000,4,FALSE)</f>
        <v>XENIIDAE</v>
      </c>
      <c r="VZ36" s="109" t="str">
        <f>VLOOKUP(VV36,Information!$A$2:$H$1000,8,FALSE)</f>
        <v>Soft.coral</v>
      </c>
      <c r="WA36" s="109" t="str">
        <f>VLOOKUP(VV36,Information!$A$2:$I$1000,9,FALSE)</f>
        <v>Cnidaria</v>
      </c>
      <c r="WB36" s="112"/>
      <c r="WC36" s="111"/>
      <c r="WD36" s="108" t="s">
        <v>309</v>
      </c>
      <c r="WE36" s="109">
        <f>VLOOKUP(WD36,Information!$A$2:$H$1000,2,FALSE)</f>
        <v>0</v>
      </c>
      <c r="WF36" s="109">
        <f>VLOOKUP(WD36,Information!$A$2:$H$1000,3,FALSE)</f>
        <v>0</v>
      </c>
      <c r="WG36" s="109">
        <f>VLOOKUP(WD36,Information!$A$2:$H$1000,4,FALSE)</f>
        <v>0</v>
      </c>
      <c r="WH36" s="109" t="str">
        <f>VLOOKUP(WD36,Information!$A$2:$H$1000,8,FALSE)</f>
        <v>Coral.rubble</v>
      </c>
      <c r="WI36" s="109" t="str">
        <f>VLOOKUP(WD36,Information!$A$2:$I$1000,9,FALSE)</f>
        <v>Bare substrate</v>
      </c>
      <c r="WJ36" s="112"/>
      <c r="WK36" s="111"/>
      <c r="WL36" s="108" t="s">
        <v>298</v>
      </c>
      <c r="WM36" s="109" t="str">
        <f>VLOOKUP(WL36,Information!$A$2:$H$1000,2,FALSE)</f>
        <v>unknown</v>
      </c>
      <c r="WN36" s="109" t="str">
        <f>VLOOKUP(WL36,Information!$A$2:$H$1000,3,FALSE)</f>
        <v>Porites</v>
      </c>
      <c r="WO36" s="109" t="str">
        <f>VLOOKUP(WL36,Information!$A$2:$H$1000,4,FALSE)</f>
        <v>PORITIDAE</v>
      </c>
      <c r="WP36" s="109" t="str">
        <f>VLOOKUP(WL36,Information!$A$2:$H$1000,8,FALSE)</f>
        <v>Hard.coral</v>
      </c>
      <c r="WQ36" s="109" t="str">
        <f>VLOOKUP(WL36,Information!$A$2:$I$1000,9,FALSE)</f>
        <v>Cnidaria</v>
      </c>
      <c r="WR36" s="110" t="s">
        <v>1836</v>
      </c>
      <c r="WS36" s="111"/>
      <c r="WT36" s="108" t="s">
        <v>324</v>
      </c>
      <c r="WU36" s="109" t="str">
        <f>VLOOKUP(WT36,Information!$A$2:$H$1000,2,FALSE)</f>
        <v>unknown</v>
      </c>
      <c r="WV36" s="109" t="str">
        <f>VLOOKUP(WT36,Information!$A$2:$H$1000,3,FALSE)</f>
        <v>Sargassum</v>
      </c>
      <c r="WW36" s="109" t="str">
        <f>VLOOKUP(WT36,Information!$A$2:$H$1000,4,FALSE)</f>
        <v>SARGASSACEAE</v>
      </c>
      <c r="WX36" s="109" t="str">
        <f>VLOOKUP(WT36,Information!$A$2:$H$1000,8,FALSE)</f>
        <v>Brown.algae</v>
      </c>
      <c r="WY36" s="109" t="str">
        <f>VLOOKUP(WT36,Information!$A$2:$I$1000,9,FALSE)</f>
        <v>Macroalgae</v>
      </c>
      <c r="WZ36" s="112"/>
      <c r="XA36" s="111"/>
      <c r="XB36" s="108" t="s">
        <v>298</v>
      </c>
      <c r="XC36" s="109" t="str">
        <f>VLOOKUP(XB36,Information!$A$2:$H$1000,2,FALSE)</f>
        <v>unknown</v>
      </c>
      <c r="XD36" s="109" t="str">
        <f>VLOOKUP(XB36,Information!$A$2:$H$1000,3,FALSE)</f>
        <v>Porites</v>
      </c>
      <c r="XE36" s="109" t="str">
        <f>VLOOKUP(XB36,Information!$A$2:$H$1000,4,FALSE)</f>
        <v>PORITIDAE</v>
      </c>
      <c r="XF36" s="109" t="str">
        <f>VLOOKUP(XB36,Information!$A$2:$H$1000,8,FALSE)</f>
        <v>Hard.coral</v>
      </c>
      <c r="XG36" s="109" t="str">
        <f>VLOOKUP(XB36,Information!$A$2:$I$1000,9,FALSE)</f>
        <v>Cnidaria</v>
      </c>
      <c r="XH36" s="110" t="s">
        <v>1836</v>
      </c>
      <c r="XI36" s="111"/>
      <c r="XJ36" s="108" t="s">
        <v>322</v>
      </c>
      <c r="XK36" s="109">
        <f>VLOOKUP(XJ36,Information!$A$2:$H$1000,2,FALSE)</f>
        <v>0</v>
      </c>
      <c r="XL36" s="109">
        <f>VLOOKUP(XJ36,Information!$A$2:$H$1000,3,FALSE)</f>
        <v>0</v>
      </c>
      <c r="XM36" s="109">
        <f>VLOOKUP(XJ36,Information!$A$2:$H$1000,4,FALSE)</f>
        <v>0</v>
      </c>
      <c r="XN36" s="109" t="str">
        <f>VLOOKUP(XJ36,Information!$A$2:$H$1000,8,FALSE)</f>
        <v>Sand</v>
      </c>
      <c r="XO36" s="109" t="str">
        <f>VLOOKUP(XJ36,Information!$A$2:$I$1000,9,FALSE)</f>
        <v>Bare substrate</v>
      </c>
      <c r="XP36" s="112"/>
      <c r="XQ36" s="111"/>
      <c r="XR36" s="108" t="s">
        <v>309</v>
      </c>
      <c r="XS36" s="109">
        <f>VLOOKUP(XR36,Information!$A$2:$H$1000,2,FALSE)</f>
        <v>0</v>
      </c>
      <c r="XT36" s="109">
        <f>VLOOKUP(XR36,Information!$A$2:$H$1000,3,FALSE)</f>
        <v>0</v>
      </c>
      <c r="XU36" s="109">
        <f>VLOOKUP(XR36,Information!$A$2:$H$1000,4,FALSE)</f>
        <v>0</v>
      </c>
      <c r="XV36" s="109" t="str">
        <f>VLOOKUP(XR36,Information!$A$2:$H$1000,8,FALSE)</f>
        <v>Coral.rubble</v>
      </c>
      <c r="XW36" s="109" t="str">
        <f>VLOOKUP(XR36,Information!$A$2:$I$1000,9,FALSE)</f>
        <v>Bare substrate</v>
      </c>
      <c r="XX36" s="112"/>
      <c r="XY36" s="111"/>
      <c r="XZ36" s="108" t="s">
        <v>359</v>
      </c>
      <c r="YA36" s="109" t="str">
        <f>VLOOKUP(XZ36,Information!$A$2:$H$1000,2,FALSE)</f>
        <v>unknown</v>
      </c>
      <c r="YB36" s="109" t="str">
        <f>VLOOKUP(XZ36,Information!$A$2:$H$1000,3,FALSE)</f>
        <v>unknown</v>
      </c>
      <c r="YC36" s="109" t="str">
        <f>VLOOKUP(XZ36,Information!$A$2:$H$1000,4,FALSE)</f>
        <v>unknown</v>
      </c>
      <c r="YD36" s="109" t="str">
        <f>VLOOKUP(XZ36,Information!$A$2:$H$1000,8,FALSE)</f>
        <v>Turf.algae</v>
      </c>
      <c r="YE36" s="109" t="str">
        <f>VLOOKUP(XZ36,Information!$A$2:$I$1000,9,FALSE)</f>
        <v>Turf algae</v>
      </c>
      <c r="YF36" s="112"/>
      <c r="YG36" s="111"/>
      <c r="YH36" s="108" t="s">
        <v>298</v>
      </c>
      <c r="YI36" s="109" t="str">
        <f>VLOOKUP(YH36,Information!$A$2:$H$1000,2,FALSE)</f>
        <v>unknown</v>
      </c>
      <c r="YJ36" s="109" t="str">
        <f>VLOOKUP(YH36,Information!$A$2:$H$1000,3,FALSE)</f>
        <v>Porites</v>
      </c>
      <c r="YK36" s="109" t="str">
        <f>VLOOKUP(YH36,Information!$A$2:$H$1000,4,FALSE)</f>
        <v>PORITIDAE</v>
      </c>
      <c r="YL36" s="109" t="str">
        <f>VLOOKUP(YH36,Information!$A$2:$H$1000,8,FALSE)</f>
        <v>Hard.coral</v>
      </c>
      <c r="YM36" s="109" t="str">
        <f>VLOOKUP(YH36,Information!$A$2:$I$1000,9,FALSE)</f>
        <v>Cnidaria</v>
      </c>
      <c r="YN36" s="110" t="s">
        <v>2766</v>
      </c>
      <c r="YO36" s="111"/>
      <c r="YP36" s="113" t="s">
        <v>298</v>
      </c>
      <c r="YQ36" s="109" t="str">
        <f>VLOOKUP(YP36,Information!$A$2:$H$1000,2,FALSE)</f>
        <v>unknown</v>
      </c>
      <c r="YR36" s="109" t="str">
        <f>VLOOKUP(YP36,Information!$A$2:$H$1000,3,FALSE)</f>
        <v>Porites</v>
      </c>
      <c r="YS36" s="109" t="str">
        <f>VLOOKUP(YP36,Information!$A$2:$H$1000,4,FALSE)</f>
        <v>PORITIDAE</v>
      </c>
      <c r="YT36" s="109" t="str">
        <f>VLOOKUP(YP36,Information!$A$2:$H$1000,8,FALSE)</f>
        <v>Hard.coral</v>
      </c>
      <c r="YU36" s="109" t="str">
        <f>VLOOKUP(YP36,Information!$A$2:$I$1000,9,FALSE)</f>
        <v>Cnidaria</v>
      </c>
      <c r="YV36" s="110" t="s">
        <v>2765</v>
      </c>
      <c r="YW36" s="111"/>
      <c r="YX36" s="114" t="s">
        <v>322</v>
      </c>
      <c r="YY36" s="109">
        <f>VLOOKUP(YX36,Information!$A$2:$H$1000,2,FALSE)</f>
        <v>0</v>
      </c>
      <c r="YZ36" s="109">
        <f>VLOOKUP(YX36,Information!$A$2:$H$1000,3,FALSE)</f>
        <v>0</v>
      </c>
      <c r="ZA36" s="109">
        <f>VLOOKUP(YX36,Information!$A$2:$H$1000,4,FALSE)</f>
        <v>0</v>
      </c>
      <c r="ZB36" s="109" t="str">
        <f>VLOOKUP(YX36,Information!$A$2:$H$1000,8,FALSE)</f>
        <v>Sand</v>
      </c>
      <c r="ZC36" s="109" t="str">
        <f>VLOOKUP(YX36,Information!$A$2:$I$1000,9,FALSE)</f>
        <v>Bare substrate</v>
      </c>
      <c r="ZD36" s="112"/>
      <c r="ZE36" s="111"/>
      <c r="ZF36" s="114" t="s">
        <v>330</v>
      </c>
      <c r="ZG36" s="109" t="str">
        <f>VLOOKUP(ZF36,Information!$A$2:$H$1000,2,FALSE)</f>
        <v>unknown</v>
      </c>
      <c r="ZH36" s="109" t="str">
        <f>VLOOKUP(ZF36,Information!$A$2:$H$1000,3,FALSE)</f>
        <v>unknown</v>
      </c>
      <c r="ZI36" s="109" t="str">
        <f>VLOOKUP(ZF36,Information!$A$2:$H$1000,4,FALSE)</f>
        <v>unknown</v>
      </c>
      <c r="ZJ36" s="109" t="str">
        <f>VLOOKUP(ZF36,Information!$A$2:$H$1000,8,FALSE)</f>
        <v>Soft.coral</v>
      </c>
      <c r="ZK36" s="109" t="str">
        <f>VLOOKUP(ZF36,Information!$A$2:$I$1000,9,FALSE)</f>
        <v>Cnidaria</v>
      </c>
      <c r="ZL36" s="112"/>
      <c r="ZM36" s="111"/>
      <c r="ZN36" s="108" t="s">
        <v>317</v>
      </c>
      <c r="ZO36" s="109" t="str">
        <f>VLOOKUP(ZN36,Information!$A$2:$H$1000,2,FALSE)</f>
        <v>Rhytisma fulvum</v>
      </c>
      <c r="ZP36" s="109" t="str">
        <f>VLOOKUP(ZN36,Information!$A$2:$H$1000,3,FALSE)</f>
        <v>Rhytisma</v>
      </c>
      <c r="ZQ36" s="109" t="str">
        <f>VLOOKUP(ZN36,Information!$A$2:$H$1000,4,FALSE)</f>
        <v>ALCYONIIDAE</v>
      </c>
      <c r="ZR36" s="109" t="str">
        <f>VLOOKUP(ZN36,Information!$A$2:$H$1000,8,FALSE)</f>
        <v>Soft.coral</v>
      </c>
      <c r="ZS36" s="109" t="str">
        <f>VLOOKUP(ZN36,Information!$A$2:$I$1000,9,FALSE)</f>
        <v>Cnidaria</v>
      </c>
      <c r="ZT36" s="112"/>
      <c r="ZU36" s="111"/>
      <c r="ZV36" s="108" t="s">
        <v>309</v>
      </c>
      <c r="ZW36" s="109">
        <f>VLOOKUP(ZV36,Information!$A$2:$H$1000,2,FALSE)</f>
        <v>0</v>
      </c>
      <c r="ZX36" s="109">
        <f>VLOOKUP(ZV36,Information!$A$2:$H$1000,3,FALSE)</f>
        <v>0</v>
      </c>
      <c r="ZY36" s="109">
        <f>VLOOKUP(ZV36,Information!$A$2:$H$1000,4,FALSE)</f>
        <v>0</v>
      </c>
      <c r="ZZ36" s="109" t="str">
        <f>VLOOKUP(ZV36,Information!$A$2:$H$1000,8,FALSE)</f>
        <v>Coral.rubble</v>
      </c>
      <c r="AAA36" s="109" t="str">
        <f>VLOOKUP(ZV36,Information!$A$2:$I$1000,9,FALSE)</f>
        <v>Bare substrate</v>
      </c>
      <c r="AAB36" s="112"/>
      <c r="AAC36" s="111"/>
      <c r="AAD36" s="108" t="s">
        <v>309</v>
      </c>
      <c r="AAE36" s="109">
        <f>VLOOKUP(AAD36,Information!$A$2:$H$1000,2,FALSE)</f>
        <v>0</v>
      </c>
      <c r="AAF36" s="109">
        <f>VLOOKUP(AAD36,Information!$A$2:$H$1000,3,FALSE)</f>
        <v>0</v>
      </c>
      <c r="AAG36" s="109">
        <f>VLOOKUP(AAD36,Information!$A$2:$H$1000,4,FALSE)</f>
        <v>0</v>
      </c>
      <c r="AAH36" s="109" t="str">
        <f>VLOOKUP(AAD36,Information!$A$2:$H$1000,8,FALSE)</f>
        <v>Coral.rubble</v>
      </c>
      <c r="AAI36" s="109" t="str">
        <f>VLOOKUP(AAD36,Information!$A$2:$I$1000,9,FALSE)</f>
        <v>Bare substrate</v>
      </c>
      <c r="AAJ36" s="112"/>
      <c r="AAK36" s="111"/>
      <c r="AAL36" s="108" t="s">
        <v>322</v>
      </c>
      <c r="AAM36" s="109">
        <f>VLOOKUP(AAL36,Information!$A$2:$H$1000,2,FALSE)</f>
        <v>0</v>
      </c>
      <c r="AAN36" s="109">
        <f>VLOOKUP(AAL36,Information!$A$2:$H$1000,3,FALSE)</f>
        <v>0</v>
      </c>
      <c r="AAO36" s="109">
        <f>VLOOKUP(AAL36,Information!$A$2:$H$1000,4,FALSE)</f>
        <v>0</v>
      </c>
      <c r="AAP36" s="109" t="str">
        <f>VLOOKUP(AAL36,Information!$A$2:$H$1000,8,FALSE)</f>
        <v>Sand</v>
      </c>
      <c r="AAQ36" s="109" t="str">
        <f>VLOOKUP(AAL36,Information!$A$2:$I$1000,9,FALSE)</f>
        <v>Bare substrate</v>
      </c>
      <c r="AAR36" s="112"/>
      <c r="AAS36" s="111"/>
      <c r="AAT36" s="108" t="s">
        <v>322</v>
      </c>
      <c r="AAU36" s="109">
        <f>VLOOKUP(AAT36,Information!$A$2:$H$1000,2,FALSE)</f>
        <v>0</v>
      </c>
      <c r="AAV36" s="109">
        <f>VLOOKUP(AAT36,Information!$A$2:$H$1000,3,FALSE)</f>
        <v>0</v>
      </c>
      <c r="AAW36" s="109">
        <f>VLOOKUP(AAT36,Information!$A$2:$H$1000,4,FALSE)</f>
        <v>0</v>
      </c>
      <c r="AAX36" s="109" t="str">
        <f>VLOOKUP(AAT36,Information!$A$2:$H$1000,8,FALSE)</f>
        <v>Sand</v>
      </c>
      <c r="AAY36" s="109" t="str">
        <f>VLOOKUP(AAT36,Information!$A$2:$I$1000,9,FALSE)</f>
        <v>Bare substrate</v>
      </c>
      <c r="AAZ36" s="112"/>
      <c r="ABA36" s="111"/>
      <c r="ABB36" s="108" t="s">
        <v>322</v>
      </c>
      <c r="ABC36" s="109">
        <f>VLOOKUP(ABB36,Information!$A$2:$H$1000,2,FALSE)</f>
        <v>0</v>
      </c>
      <c r="ABD36" s="109">
        <f>VLOOKUP(ABB36,Information!$A$2:$H$1000,3,FALSE)</f>
        <v>0</v>
      </c>
      <c r="ABE36" s="109">
        <f>VLOOKUP(ABB36,Information!$A$2:$H$1000,4,FALSE)</f>
        <v>0</v>
      </c>
      <c r="ABF36" s="109" t="str">
        <f>VLOOKUP(ABB36,Information!$A$2:$H$1000,8,FALSE)</f>
        <v>Sand</v>
      </c>
      <c r="ABG36" s="109" t="str">
        <f>VLOOKUP(ABB36,Information!$A$2:$I$1000,9,FALSE)</f>
        <v>Bare substrate</v>
      </c>
      <c r="ABH36" s="112"/>
      <c r="ABI36" s="111"/>
      <c r="ABJ36" s="108" t="s">
        <v>359</v>
      </c>
      <c r="ABK36" s="109" t="str">
        <f>VLOOKUP(ABJ36,Information!$A$2:$H$1000,2,FALSE)</f>
        <v>unknown</v>
      </c>
      <c r="ABL36" s="109" t="str">
        <f>VLOOKUP(ABJ36,Information!$A$2:$H$1000,3,FALSE)</f>
        <v>unknown</v>
      </c>
      <c r="ABM36" s="109" t="str">
        <f>VLOOKUP(ABJ36,Information!$A$2:$H$1000,4,FALSE)</f>
        <v>unknown</v>
      </c>
      <c r="ABN36" s="109" t="str">
        <f>VLOOKUP(ABJ36,Information!$A$2:$H$1000,8,FALSE)</f>
        <v>Turf.algae</v>
      </c>
      <c r="ABO36" s="109" t="str">
        <f>VLOOKUP(ABJ36,Information!$A$2:$I$1000,9,FALSE)</f>
        <v>Turf algae</v>
      </c>
      <c r="ABP36" s="112"/>
      <c r="ABQ36" s="111"/>
      <c r="ABR36" s="108" t="s">
        <v>322</v>
      </c>
      <c r="ABS36" s="109">
        <f>VLOOKUP(ABR36,Information!$A$2:$H$1000,2,FALSE)</f>
        <v>0</v>
      </c>
      <c r="ABT36" s="109">
        <f>VLOOKUP(ABR36,Information!$A$2:$H$1000,3,FALSE)</f>
        <v>0</v>
      </c>
      <c r="ABU36" s="109">
        <f>VLOOKUP(ABR36,Information!$A$2:$H$1000,4,FALSE)</f>
        <v>0</v>
      </c>
      <c r="ABV36" s="109" t="str">
        <f>VLOOKUP(ABR36,Information!$A$2:$H$1000,8,FALSE)</f>
        <v>Sand</v>
      </c>
      <c r="ABW36" s="109" t="str">
        <f>VLOOKUP(ABR36,Information!$A$2:$I$1000,9,FALSE)</f>
        <v>Bare substrate</v>
      </c>
      <c r="ABX36" s="112"/>
      <c r="ABY36" s="111"/>
      <c r="ABZ36" s="108" t="s">
        <v>322</v>
      </c>
      <c r="ACA36" s="109">
        <f>VLOOKUP(ABZ36,Information!$A$2:$H$1000,2,FALSE)</f>
        <v>0</v>
      </c>
      <c r="ACB36" s="109">
        <f>VLOOKUP(ABZ36,Information!$A$2:$H$1000,3,FALSE)</f>
        <v>0</v>
      </c>
      <c r="ACC36" s="109">
        <f>VLOOKUP(ABZ36,Information!$A$2:$H$1000,4,FALSE)</f>
        <v>0</v>
      </c>
      <c r="ACD36" s="109" t="str">
        <f>VLOOKUP(ABZ36,Information!$A$2:$H$1000,8,FALSE)</f>
        <v>Sand</v>
      </c>
      <c r="ACE36" s="109" t="str">
        <f>VLOOKUP(ABZ36,Information!$A$2:$I$1000,9,FALSE)</f>
        <v>Bare substrate</v>
      </c>
      <c r="ACF36" s="112"/>
      <c r="ACG36" s="111"/>
      <c r="ACH36" s="108" t="s">
        <v>309</v>
      </c>
      <c r="ACI36" s="109">
        <f>VLOOKUP(ACH36,Information!$A$2:$H$1000,2,FALSE)</f>
        <v>0</v>
      </c>
      <c r="ACJ36" s="109">
        <f>VLOOKUP(ACH36,Information!$A$2:$H$1000,3,FALSE)</f>
        <v>0</v>
      </c>
      <c r="ACK36" s="109">
        <f>VLOOKUP(ACH36,Information!$A$2:$H$1000,4,FALSE)</f>
        <v>0</v>
      </c>
      <c r="ACL36" s="109" t="str">
        <f>VLOOKUP(ACH36,Information!$A$2:$H$1000,8,FALSE)</f>
        <v>Coral.rubble</v>
      </c>
      <c r="ACM36" s="109" t="str">
        <f>VLOOKUP(ACH36,Information!$A$2:$I$1000,9,FALSE)</f>
        <v>Bare substrate</v>
      </c>
      <c r="ACN36" s="112"/>
      <c r="ACO36" s="111"/>
      <c r="ACP36" s="108" t="s">
        <v>309</v>
      </c>
      <c r="ACQ36" s="109">
        <f>VLOOKUP(ACP36,Information!$A$2:$H$1000,2,FALSE)</f>
        <v>0</v>
      </c>
      <c r="ACR36" s="109">
        <f>VLOOKUP(ACP36,Information!$A$2:$H$1000,3,FALSE)</f>
        <v>0</v>
      </c>
      <c r="ACS36" s="109">
        <f>VLOOKUP(ACP36,Information!$A$2:$H$1000,4,FALSE)</f>
        <v>0</v>
      </c>
      <c r="ACT36" s="109" t="str">
        <f>VLOOKUP(ACP36,Information!$A$2:$H$1000,8,FALSE)</f>
        <v>Coral.rubble</v>
      </c>
      <c r="ACU36" s="109" t="str">
        <f>VLOOKUP(ACP36,Information!$A$2:$I$1000,9,FALSE)</f>
        <v>Bare substrate</v>
      </c>
      <c r="ACV36" s="112"/>
      <c r="ACW36" s="111"/>
      <c r="ACX36" s="108" t="s">
        <v>82</v>
      </c>
      <c r="ACY36" s="109" t="str">
        <f>VLOOKUP(ACX36,Information!$A$2:$H$1000,2,FALSE)</f>
        <v>unknown</v>
      </c>
      <c r="ACZ36" s="109" t="str">
        <f>VLOOKUP(ACX36,Information!$A$2:$H$1000,3,FALSE)</f>
        <v>Acropora</v>
      </c>
      <c r="ADA36" s="109" t="str">
        <f>VLOOKUP(ACX36,Information!$A$2:$H$1000,4,FALSE)</f>
        <v>ACROPORIDAE</v>
      </c>
      <c r="ADB36" s="109" t="str">
        <f>VLOOKUP(ACX36,Information!$A$2:$H$1000,8,FALSE)</f>
        <v>Hard.coral</v>
      </c>
      <c r="ADC36" s="109" t="str">
        <f>VLOOKUP(ACX36,Information!$A$2:$I$1000,9,FALSE)</f>
        <v>Cnidaria</v>
      </c>
      <c r="ADD36" s="110" t="s">
        <v>80</v>
      </c>
      <c r="ADE36" s="111"/>
      <c r="ADF36" s="108" t="s">
        <v>322</v>
      </c>
      <c r="ADG36" s="109">
        <f>VLOOKUP(ADF36,Information!$A$2:$H$1000,2,FALSE)</f>
        <v>0</v>
      </c>
      <c r="ADH36" s="109">
        <f>VLOOKUP(ADF36,Information!$A$2:$H$1000,3,FALSE)</f>
        <v>0</v>
      </c>
      <c r="ADI36" s="109">
        <f>VLOOKUP(ADF36,Information!$A$2:$H$1000,4,FALSE)</f>
        <v>0</v>
      </c>
      <c r="ADJ36" s="109" t="str">
        <f>VLOOKUP(ADF36,Information!$A$2:$H$1000,8,FALSE)</f>
        <v>Sand</v>
      </c>
      <c r="ADK36" s="109" t="str">
        <f>VLOOKUP(ADF36,Information!$A$2:$I$1000,9,FALSE)</f>
        <v>Bare substrate</v>
      </c>
      <c r="ADL36" s="112"/>
      <c r="ADM36" s="111"/>
      <c r="ADN36" s="108" t="s">
        <v>82</v>
      </c>
      <c r="ADO36" s="109" t="str">
        <f>VLOOKUP(ADN36,Information!$A$2:$H$1000,2,FALSE)</f>
        <v>unknown</v>
      </c>
      <c r="ADP36" s="109" t="str">
        <f>VLOOKUP(ADN36,Information!$A$2:$H$1000,3,FALSE)</f>
        <v>Acropora</v>
      </c>
      <c r="ADQ36" s="109" t="str">
        <f>VLOOKUP(ADN36,Information!$A$2:$H$1000,4,FALSE)</f>
        <v>ACROPORIDAE</v>
      </c>
      <c r="ADR36" s="109" t="str">
        <f>VLOOKUP(ADN36,Information!$A$2:$H$1000,8,FALSE)</f>
        <v>Hard.coral</v>
      </c>
      <c r="ADS36" s="109" t="str">
        <f>VLOOKUP(ADN36,Information!$A$2:$I$1000,9,FALSE)</f>
        <v>Cnidaria</v>
      </c>
      <c r="ADT36" s="110" t="s">
        <v>80</v>
      </c>
      <c r="ADU36" s="111"/>
    </row>
    <row r="37" spans="1:801" ht="13.8">
      <c r="A37" s="101">
        <v>17</v>
      </c>
      <c r="B37" s="115" t="s">
        <v>330</v>
      </c>
      <c r="C37" s="103" t="str">
        <f>VLOOKUP(B37,Information!$A$2:$H$1000,2,FALSE)</f>
        <v>unknown</v>
      </c>
      <c r="D37" s="104" t="str">
        <f>VLOOKUP(B37,Information!$A$2:$H$1000,3,FALSE)</f>
        <v>unknown</v>
      </c>
      <c r="E37" s="104" t="str">
        <f>VLOOKUP(B37,Information!$A$2:$H$1000,4,FALSE)</f>
        <v>unknown</v>
      </c>
      <c r="F37" s="104" t="str">
        <f>VLOOKUP(B37,Information!$A$2:$H$1000,8,FALSE)</f>
        <v>Soft.coral</v>
      </c>
      <c r="G37" s="104" t="str">
        <f>VLOOKUP(B37,Information!$A$2:$I$1000,9,FALSE)</f>
        <v>Cnidaria</v>
      </c>
      <c r="H37" s="106"/>
      <c r="I37" s="106"/>
      <c r="J37" s="115" t="s">
        <v>359</v>
      </c>
      <c r="K37" s="103" t="str">
        <f>VLOOKUP(J37,Information!$A$2:$H$1000,2,FALSE)</f>
        <v>unknown</v>
      </c>
      <c r="L37" s="104" t="str">
        <f>VLOOKUP(J37,Information!$A$2:$H$1000,3,FALSE)</f>
        <v>unknown</v>
      </c>
      <c r="M37" s="104" t="str">
        <f>VLOOKUP(J37,Information!$A$2:$H$1000,4,FALSE)</f>
        <v>unknown</v>
      </c>
      <c r="N37" s="104" t="str">
        <f>VLOOKUP(J37,Information!$A$2:$H$1000,8,FALSE)</f>
        <v>Turf.algae</v>
      </c>
      <c r="O37" s="104" t="str">
        <f>VLOOKUP(J37,Information!$A$2:$I$1000,9,FALSE)</f>
        <v>Turf algae</v>
      </c>
      <c r="P37" s="106"/>
      <c r="Q37" s="106"/>
      <c r="R37" s="115" t="s">
        <v>200</v>
      </c>
      <c r="S37" s="103" t="str">
        <f>VLOOKUP(R37,Information!$A$2:$H$1000,2,FALSE)</f>
        <v>unknown</v>
      </c>
      <c r="T37" s="104" t="str">
        <f>VLOOKUP(R37,Information!$A$2:$H$1000,3,FALSE)</f>
        <v>Echinopora</v>
      </c>
      <c r="U37" s="104" t="str">
        <f>VLOOKUP(R37,Information!$A$2:$H$1000,4,FALSE)</f>
        <v>MERULINIDAE</v>
      </c>
      <c r="V37" s="104" t="str">
        <f>VLOOKUP(R37,Information!$A$2:$H$1000,8,FALSE)</f>
        <v>Hard.coral</v>
      </c>
      <c r="W37" s="104" t="str">
        <f>VLOOKUP(R37,Information!$A$2:$I$1000,9,FALSE)</f>
        <v>Cnidaria</v>
      </c>
      <c r="X37" s="105" t="s">
        <v>1836</v>
      </c>
      <c r="Y37" s="106"/>
      <c r="Z37" s="115" t="s">
        <v>317</v>
      </c>
      <c r="AA37" s="103" t="str">
        <f>VLOOKUP(Z37,Information!$A$2:$H$1000,2,FALSE)</f>
        <v>Rhytisma fulvum</v>
      </c>
      <c r="AB37" s="104" t="str">
        <f>VLOOKUP(Z37,Information!$A$2:$H$1000,3,FALSE)</f>
        <v>Rhytisma</v>
      </c>
      <c r="AC37" s="104" t="str">
        <f>VLOOKUP(Z37,Information!$A$2:$H$1000,4,FALSE)</f>
        <v>ALCYONIIDAE</v>
      </c>
      <c r="AD37" s="104" t="str">
        <f>VLOOKUP(Z37,Information!$A$2:$H$1000,8,FALSE)</f>
        <v>Soft.coral</v>
      </c>
      <c r="AE37" s="104" t="str">
        <f>VLOOKUP(Z37,Information!$A$2:$I$1000,9,FALSE)</f>
        <v>Cnidaria</v>
      </c>
      <c r="AF37" s="106"/>
      <c r="AG37" s="106"/>
      <c r="AH37" s="115" t="s">
        <v>309</v>
      </c>
      <c r="AI37" s="103">
        <f>VLOOKUP(AH37,Information!$A$2:$H$1000,2,FALSE)</f>
        <v>0</v>
      </c>
      <c r="AJ37" s="104">
        <f>VLOOKUP(AH37,Information!$A$2:$H$1000,3,FALSE)</f>
        <v>0</v>
      </c>
      <c r="AK37" s="104">
        <f>VLOOKUP(AH37,Information!$A$2:$H$1000,4,FALSE)</f>
        <v>0</v>
      </c>
      <c r="AL37" s="104" t="str">
        <f>VLOOKUP(AH37,Information!$A$2:$H$1000,8,FALSE)</f>
        <v>Coral.rubble</v>
      </c>
      <c r="AM37" s="104" t="str">
        <f>VLOOKUP(AH37,Information!$A$2:$I$1000,9,FALSE)</f>
        <v>Bare substrate</v>
      </c>
      <c r="AN37" s="106"/>
      <c r="AO37" s="106"/>
      <c r="AP37" s="115" t="s">
        <v>217</v>
      </c>
      <c r="AQ37" s="103" t="str">
        <f>VLOOKUP(AP37,Information!$A$2:$H$1000,2,FALSE)</f>
        <v>unknown</v>
      </c>
      <c r="AR37" s="104" t="str">
        <f>VLOOKUP(AP37,Information!$A$2:$H$1000,3,FALSE)</f>
        <v>Galaxea</v>
      </c>
      <c r="AS37" s="104" t="str">
        <f>VLOOKUP(AP37,Information!$A$2:$H$1000,4,FALSE)</f>
        <v>EUPHYLLIIDAE</v>
      </c>
      <c r="AT37" s="104" t="str">
        <f>VLOOKUP(AP37,Information!$A$2:$H$1000,8,FALSE)</f>
        <v>Hard.coral</v>
      </c>
      <c r="AU37" s="104" t="str">
        <f>VLOOKUP(AP37,Information!$A$2:$I$1000,9,FALSE)</f>
        <v>Cnidaria</v>
      </c>
      <c r="AV37" s="105" t="s">
        <v>1836</v>
      </c>
      <c r="AW37" s="106"/>
      <c r="AX37" s="115" t="s">
        <v>309</v>
      </c>
      <c r="AY37" s="103">
        <f>VLOOKUP(AX37,Information!$A$2:$H$1000,2,FALSE)</f>
        <v>0</v>
      </c>
      <c r="AZ37" s="104">
        <f>VLOOKUP(AX37,Information!$A$2:$H$1000,3,FALSE)</f>
        <v>0</v>
      </c>
      <c r="BA37" s="104">
        <f>VLOOKUP(AX37,Information!$A$2:$H$1000,4,FALSE)</f>
        <v>0</v>
      </c>
      <c r="BB37" s="104" t="str">
        <f>VLOOKUP(AX37,Information!$A$2:$H$1000,8,FALSE)</f>
        <v>Coral.rubble</v>
      </c>
      <c r="BC37" s="104" t="str">
        <f>VLOOKUP(AX37,Information!$A$2:$I$1000,9,FALSE)</f>
        <v>Bare substrate</v>
      </c>
      <c r="BD37" s="106"/>
      <c r="BE37" s="106"/>
      <c r="BF37" s="115" t="s">
        <v>317</v>
      </c>
      <c r="BG37" s="103" t="str">
        <f>VLOOKUP(BF37,Information!$A$2:$H$1000,2,FALSE)</f>
        <v>Rhytisma fulvum</v>
      </c>
      <c r="BH37" s="104" t="str">
        <f>VLOOKUP(BF37,Information!$A$2:$H$1000,3,FALSE)</f>
        <v>Rhytisma</v>
      </c>
      <c r="BI37" s="104" t="str">
        <f>VLOOKUP(BF37,Information!$A$2:$H$1000,4,FALSE)</f>
        <v>ALCYONIIDAE</v>
      </c>
      <c r="BJ37" s="104" t="str">
        <f>VLOOKUP(BF37,Information!$A$2:$H$1000,8,FALSE)</f>
        <v>Soft.coral</v>
      </c>
      <c r="BK37" s="104" t="str">
        <f>VLOOKUP(BF37,Information!$A$2:$I$1000,9,FALSE)</f>
        <v>Cnidaria</v>
      </c>
      <c r="BL37" s="106"/>
      <c r="BM37" s="106"/>
      <c r="BN37" s="115" t="s">
        <v>324</v>
      </c>
      <c r="BO37" s="103" t="str">
        <f>VLOOKUP(BN37,Information!$A$2:$H$1000,2,FALSE)</f>
        <v>unknown</v>
      </c>
      <c r="BP37" s="104" t="str">
        <f>VLOOKUP(BN37,Information!$A$2:$H$1000,3,FALSE)</f>
        <v>Sargassum</v>
      </c>
      <c r="BQ37" s="104" t="str">
        <f>VLOOKUP(BN37,Information!$A$2:$H$1000,4,FALSE)</f>
        <v>SARGASSACEAE</v>
      </c>
      <c r="BR37" s="104" t="str">
        <f>VLOOKUP(BN37,Information!$A$2:$H$1000,8,FALSE)</f>
        <v>Brown.algae</v>
      </c>
      <c r="BS37" s="104" t="str">
        <f>VLOOKUP(BN37,Information!$A$2:$I$1000,9,FALSE)</f>
        <v>Macroalgae</v>
      </c>
      <c r="BT37" s="106"/>
      <c r="BU37" s="106"/>
      <c r="BV37" s="115" t="s">
        <v>320</v>
      </c>
      <c r="BW37" s="103">
        <f>VLOOKUP(BV37,Information!$A$2:$H$1000,2,FALSE)</f>
        <v>0</v>
      </c>
      <c r="BX37" s="104">
        <f>VLOOKUP(BV37,Information!$A$2:$H$1000,3,FALSE)</f>
        <v>0</v>
      </c>
      <c r="BY37" s="104">
        <f>VLOOKUP(BV37,Information!$A$2:$H$1000,4,FALSE)</f>
        <v>0</v>
      </c>
      <c r="BZ37" s="104" t="str">
        <f>VLOOKUP(BV37,Information!$A$2:$H$1000,8,FALSE)</f>
        <v>Bare.rock</v>
      </c>
      <c r="CA37" s="104" t="str">
        <f>VLOOKUP(BV37,Information!$A$2:$I$1000,9,FALSE)</f>
        <v>Bare substrate</v>
      </c>
      <c r="CB37" s="106"/>
      <c r="CC37" s="106"/>
      <c r="CD37" s="115" t="s">
        <v>324</v>
      </c>
      <c r="CE37" s="103" t="str">
        <f>VLOOKUP(CD37,Information!$A$2:$H$1000,2,FALSE)</f>
        <v>unknown</v>
      </c>
      <c r="CF37" s="104" t="str">
        <f>VLOOKUP(CD37,Information!$A$2:$H$1000,3,FALSE)</f>
        <v>Sargassum</v>
      </c>
      <c r="CG37" s="104" t="str">
        <f>VLOOKUP(CD37,Information!$A$2:$H$1000,4,FALSE)</f>
        <v>SARGASSACEAE</v>
      </c>
      <c r="CH37" s="104" t="str">
        <f>VLOOKUP(CD37,Information!$A$2:$H$1000,8,FALSE)</f>
        <v>Brown.algae</v>
      </c>
      <c r="CI37" s="104" t="str">
        <f>VLOOKUP(CD37,Information!$A$2:$I$1000,9,FALSE)</f>
        <v>Macroalgae</v>
      </c>
      <c r="CJ37" s="106"/>
      <c r="CK37" s="106"/>
      <c r="CL37" s="115" t="s">
        <v>309</v>
      </c>
      <c r="CM37" s="103">
        <f>VLOOKUP(CL37,Information!$A$2:$H$1000,2,FALSE)</f>
        <v>0</v>
      </c>
      <c r="CN37" s="104">
        <f>VLOOKUP(CL37,Information!$A$2:$H$1000,3,FALSE)</f>
        <v>0</v>
      </c>
      <c r="CO37" s="104">
        <f>VLOOKUP(CL37,Information!$A$2:$H$1000,4,FALSE)</f>
        <v>0</v>
      </c>
      <c r="CP37" s="104" t="str">
        <f>VLOOKUP(CL37,Information!$A$2:$H$1000,8,FALSE)</f>
        <v>Coral.rubble</v>
      </c>
      <c r="CQ37" s="104" t="str">
        <f>VLOOKUP(CL37,Information!$A$2:$I$1000,9,FALSE)</f>
        <v>Bare substrate</v>
      </c>
      <c r="CR37" s="106"/>
      <c r="CS37" s="106"/>
      <c r="CT37" s="115" t="s">
        <v>322</v>
      </c>
      <c r="CU37" s="103">
        <f>VLOOKUP(CT37,Information!$A$2:$H$1000,2,FALSE)</f>
        <v>0</v>
      </c>
      <c r="CV37" s="104">
        <f>VLOOKUP(CT37,Information!$A$2:$H$1000,3,FALSE)</f>
        <v>0</v>
      </c>
      <c r="CW37" s="104">
        <f>VLOOKUP(CT37,Information!$A$2:$H$1000,4,FALSE)</f>
        <v>0</v>
      </c>
      <c r="CX37" s="104" t="str">
        <f>VLOOKUP(CT37,Information!$A$2:$H$1000,8,FALSE)</f>
        <v>Sand</v>
      </c>
      <c r="CY37" s="104" t="str">
        <f>VLOOKUP(CT37,Information!$A$2:$I$1000,9,FALSE)</f>
        <v>Bare substrate</v>
      </c>
      <c r="CZ37" s="106"/>
      <c r="DA37" s="106"/>
      <c r="DB37" s="107" t="s">
        <v>359</v>
      </c>
      <c r="DC37" s="103" t="str">
        <f>VLOOKUP(DB37,Information!$A$2:$H$1000,2,FALSE)</f>
        <v>unknown</v>
      </c>
      <c r="DD37" s="104" t="str">
        <f>VLOOKUP(DB37,Information!$A$2:$H$1000,3,FALSE)</f>
        <v>unknown</v>
      </c>
      <c r="DE37" s="104" t="str">
        <f>VLOOKUP(DB37,Information!$A$2:$H$1000,4,FALSE)</f>
        <v>unknown</v>
      </c>
      <c r="DF37" s="104" t="str">
        <f>VLOOKUP(DB37,Information!$A$2:$H$1000,8,FALSE)</f>
        <v>Turf.algae</v>
      </c>
      <c r="DG37" s="104" t="str">
        <f>VLOOKUP(DB37,Information!$A$2:$I$1000,9,FALSE)</f>
        <v>Turf algae</v>
      </c>
      <c r="DH37" s="106"/>
      <c r="DI37" s="106"/>
      <c r="DJ37" s="107" t="s">
        <v>317</v>
      </c>
      <c r="DK37" s="103" t="str">
        <f>VLOOKUP(DJ37,Information!$A$2:$H$1000,2,FALSE)</f>
        <v>Rhytisma fulvum</v>
      </c>
      <c r="DL37" s="104" t="str">
        <f>VLOOKUP(DJ37,Information!$A$2:$H$1000,3,FALSE)</f>
        <v>Rhytisma</v>
      </c>
      <c r="DM37" s="104" t="str">
        <f>VLOOKUP(DJ37,Information!$A$2:$H$1000,4,FALSE)</f>
        <v>ALCYONIIDAE</v>
      </c>
      <c r="DN37" s="104" t="str">
        <f>VLOOKUP(DJ37,Information!$A$2:$H$1000,8,FALSE)</f>
        <v>Soft.coral</v>
      </c>
      <c r="DO37" s="104" t="str">
        <f>VLOOKUP(DJ37,Information!$A$2:$I$1000,9,FALSE)</f>
        <v>Cnidaria</v>
      </c>
      <c r="DP37" s="106"/>
      <c r="DQ37" s="106"/>
      <c r="DR37" s="115" t="s">
        <v>317</v>
      </c>
      <c r="DS37" s="103" t="str">
        <f>VLOOKUP(DR37,Information!$A$2:$H$1000,2,FALSE)</f>
        <v>Rhytisma fulvum</v>
      </c>
      <c r="DT37" s="104" t="str">
        <f>VLOOKUP(DR37,Information!$A$2:$H$1000,3,FALSE)</f>
        <v>Rhytisma</v>
      </c>
      <c r="DU37" s="104" t="str">
        <f>VLOOKUP(DR37,Information!$A$2:$H$1000,4,FALSE)</f>
        <v>ALCYONIIDAE</v>
      </c>
      <c r="DV37" s="104" t="str">
        <f>VLOOKUP(DR37,Information!$A$2:$H$1000,8,FALSE)</f>
        <v>Soft.coral</v>
      </c>
      <c r="DW37" s="104" t="str">
        <f>VLOOKUP(DR37,Information!$A$2:$I$1000,9,FALSE)</f>
        <v>Cnidaria</v>
      </c>
      <c r="DX37" s="106"/>
      <c r="DY37" s="106"/>
      <c r="DZ37" s="115" t="s">
        <v>255</v>
      </c>
      <c r="EA37" s="103" t="str">
        <f>VLOOKUP(DZ37,Information!$A$2:$H$1000,2,FALSE)</f>
        <v>Lobophora variegata</v>
      </c>
      <c r="EB37" s="104" t="str">
        <f>VLOOKUP(DZ37,Information!$A$2:$H$1000,3,FALSE)</f>
        <v>Lobophora</v>
      </c>
      <c r="EC37" s="104" t="str">
        <f>VLOOKUP(DZ37,Information!$A$2:$H$1000,4,FALSE)</f>
        <v>DICTYOTACEAE</v>
      </c>
      <c r="ED37" s="104" t="str">
        <f>VLOOKUP(DZ37,Information!$A$2:$H$1000,8,FALSE)</f>
        <v>Brown.algae</v>
      </c>
      <c r="EE37" s="104" t="str">
        <f>VLOOKUP(DZ37,Information!$A$2:$I$1000,9,FALSE)</f>
        <v>Macroalgae</v>
      </c>
      <c r="EF37" s="106"/>
      <c r="EG37" s="106"/>
      <c r="EH37" s="115" t="s">
        <v>245</v>
      </c>
      <c r="EI37" s="103" t="str">
        <f>VLOOKUP(EH37,Information!$A$2:$H$1000,2,FALSE)</f>
        <v>unknown</v>
      </c>
      <c r="EJ37" s="104" t="str">
        <f>VLOOKUP(EH37,Information!$A$2:$H$1000,3,FALSE)</f>
        <v>unknown</v>
      </c>
      <c r="EK37" s="104" t="str">
        <f>VLOOKUP(EH37,Information!$A$2:$H$1000,4,FALSE)</f>
        <v>unknown</v>
      </c>
      <c r="EL37" s="104" t="str">
        <f>VLOOKUP(EH37,Information!$A$2:$H$1000,8,FALSE)</f>
        <v>Hydroid</v>
      </c>
      <c r="EM37" s="104" t="str">
        <f>VLOOKUP(EH37,Information!$A$2:$I$1000,9,FALSE)</f>
        <v>Cnidaria</v>
      </c>
      <c r="EN37" s="106"/>
      <c r="EO37" s="106"/>
      <c r="EP37" s="115" t="s">
        <v>193</v>
      </c>
      <c r="EQ37" s="103" t="str">
        <f>VLOOKUP(EP37,Information!$A$2:$H$1000,2,FALSE)</f>
        <v>unknown</v>
      </c>
      <c r="ER37" s="104" t="str">
        <f>VLOOKUP(EP37,Information!$A$2:$H$1000,3,FALSE)</f>
        <v>Diploastrea</v>
      </c>
      <c r="ES37" s="104" t="str">
        <f>VLOOKUP(EP37,Information!$A$2:$H$1000,4,FALSE)</f>
        <v>Diploastreidae</v>
      </c>
      <c r="ET37" s="104" t="str">
        <f>VLOOKUP(EP37,Information!$A$2:$H$1000,8,FALSE)</f>
        <v>Hard.coral</v>
      </c>
      <c r="EU37" s="104" t="str">
        <f>VLOOKUP(EP37,Information!$A$2:$I$1000,9,FALSE)</f>
        <v>Cnidaria</v>
      </c>
      <c r="EV37" s="105" t="s">
        <v>1836</v>
      </c>
      <c r="EW37" s="106"/>
      <c r="EX37" s="107" t="s">
        <v>317</v>
      </c>
      <c r="EY37" s="103" t="str">
        <f>VLOOKUP(EX37,Information!$A$2:$H$1000,2,FALSE)</f>
        <v>Rhytisma fulvum</v>
      </c>
      <c r="EZ37" s="104" t="str">
        <f>VLOOKUP(EX37,Information!$A$2:$H$1000,3,FALSE)</f>
        <v>Rhytisma</v>
      </c>
      <c r="FA37" s="104" t="str">
        <f>VLOOKUP(EX37,Information!$A$2:$H$1000,4,FALSE)</f>
        <v>ALCYONIIDAE</v>
      </c>
      <c r="FB37" s="104" t="str">
        <f>VLOOKUP(EX37,Information!$A$2:$H$1000,8,FALSE)</f>
        <v>Soft.coral</v>
      </c>
      <c r="FC37" s="104" t="str">
        <f>VLOOKUP(EX37,Information!$A$2:$I$1000,9,FALSE)</f>
        <v>Cnidaria</v>
      </c>
      <c r="FD37" s="106"/>
      <c r="FE37" s="106"/>
      <c r="FF37" s="115" t="s">
        <v>309</v>
      </c>
      <c r="FG37" s="103">
        <f>VLOOKUP(FF37,Information!$A$2:$H$1000,2,FALSE)</f>
        <v>0</v>
      </c>
      <c r="FH37" s="104">
        <f>VLOOKUP(FF37,Information!$A$2:$H$1000,3,FALSE)</f>
        <v>0</v>
      </c>
      <c r="FI37" s="104">
        <f>VLOOKUP(FF37,Information!$A$2:$H$1000,4,FALSE)</f>
        <v>0</v>
      </c>
      <c r="FJ37" s="104" t="str">
        <f>VLOOKUP(FF37,Information!$A$2:$H$1000,8,FALSE)</f>
        <v>Coral.rubble</v>
      </c>
      <c r="FK37" s="104" t="str">
        <f>VLOOKUP(FF37,Information!$A$2:$I$1000,9,FALSE)</f>
        <v>Bare substrate</v>
      </c>
      <c r="FL37" s="106"/>
      <c r="FM37" s="106"/>
      <c r="FN37" s="115" t="s">
        <v>330</v>
      </c>
      <c r="FO37" s="103" t="str">
        <f>VLOOKUP(FN37,Information!$A$2:$H$1000,2,FALSE)</f>
        <v>unknown</v>
      </c>
      <c r="FP37" s="104" t="str">
        <f>VLOOKUP(FN37,Information!$A$2:$H$1000,3,FALSE)</f>
        <v>unknown</v>
      </c>
      <c r="FQ37" s="104" t="str">
        <f>VLOOKUP(FN37,Information!$A$2:$H$1000,4,FALSE)</f>
        <v>unknown</v>
      </c>
      <c r="FR37" s="104" t="str">
        <f>VLOOKUP(FN37,Information!$A$2:$H$1000,8,FALSE)</f>
        <v>Soft.coral</v>
      </c>
      <c r="FS37" s="104" t="str">
        <f>VLOOKUP(FN37,Information!$A$2:$I$1000,9,FALSE)</f>
        <v>Cnidaria</v>
      </c>
      <c r="FT37" s="106"/>
      <c r="FU37" s="106"/>
      <c r="FV37" s="115" t="s">
        <v>330</v>
      </c>
      <c r="FW37" s="103" t="str">
        <f>VLOOKUP(FV37,Information!$A$2:$H$1000,2,FALSE)</f>
        <v>unknown</v>
      </c>
      <c r="FX37" s="104" t="str">
        <f>VLOOKUP(FV37,Information!$A$2:$H$1000,3,FALSE)</f>
        <v>unknown</v>
      </c>
      <c r="FY37" s="104" t="str">
        <f>VLOOKUP(FV37,Information!$A$2:$H$1000,4,FALSE)</f>
        <v>unknown</v>
      </c>
      <c r="FZ37" s="104" t="str">
        <f>VLOOKUP(FV37,Information!$A$2:$H$1000,8,FALSE)</f>
        <v>Soft.coral</v>
      </c>
      <c r="GA37" s="104" t="str">
        <f>VLOOKUP(FV37,Information!$A$2:$I$1000,9,FALSE)</f>
        <v>Cnidaria</v>
      </c>
      <c r="GB37" s="106"/>
      <c r="GC37" s="106"/>
      <c r="GD37" s="115" t="s">
        <v>317</v>
      </c>
      <c r="GE37" s="103" t="str">
        <f>VLOOKUP(GD37,Information!$A$2:$H$1000,2,FALSE)</f>
        <v>Rhytisma fulvum</v>
      </c>
      <c r="GF37" s="104" t="str">
        <f>VLOOKUP(GD37,Information!$A$2:$H$1000,3,FALSE)</f>
        <v>Rhytisma</v>
      </c>
      <c r="GG37" s="104" t="str">
        <f>VLOOKUP(GD37,Information!$A$2:$H$1000,4,FALSE)</f>
        <v>ALCYONIIDAE</v>
      </c>
      <c r="GH37" s="104" t="str">
        <f>VLOOKUP(GD37,Information!$A$2:$H$1000,8,FALSE)</f>
        <v>Soft.coral</v>
      </c>
      <c r="GI37" s="104" t="str">
        <f>VLOOKUP(GD37,Information!$A$2:$I$1000,9,FALSE)</f>
        <v>Cnidaria</v>
      </c>
      <c r="GJ37" s="106"/>
      <c r="GK37" s="106"/>
      <c r="GL37" s="115" t="s">
        <v>302</v>
      </c>
      <c r="GM37" s="103" t="str">
        <f>VLOOKUP(GL37,Information!$A$2:$H$1000,2,FALSE)</f>
        <v>unknown</v>
      </c>
      <c r="GN37" s="104" t="str">
        <f>VLOOKUP(GL37,Information!$A$2:$H$1000,3,FALSE)</f>
        <v>Porites (massive)</v>
      </c>
      <c r="GO37" s="104" t="str">
        <f>VLOOKUP(GL37,Information!$A$2:$H$1000,4,FALSE)</f>
        <v>PORITIDAE</v>
      </c>
      <c r="GP37" s="104" t="str">
        <f>VLOOKUP(GL37,Information!$A$2:$H$1000,8,FALSE)</f>
        <v>Hard.coral</v>
      </c>
      <c r="GQ37" s="104" t="str">
        <f>VLOOKUP(GL37,Information!$A$2:$I$1000,9,FALSE)</f>
        <v>Cnidaria</v>
      </c>
      <c r="GR37" s="105" t="s">
        <v>1836</v>
      </c>
      <c r="GS37" s="106"/>
      <c r="GT37" s="115" t="s">
        <v>302</v>
      </c>
      <c r="GU37" s="103" t="str">
        <f>VLOOKUP(GT37,Information!$A$2:$H$1000,2,FALSE)</f>
        <v>unknown</v>
      </c>
      <c r="GV37" s="104" t="str">
        <f>VLOOKUP(GT37,Information!$A$2:$H$1000,3,FALSE)</f>
        <v>Porites (massive)</v>
      </c>
      <c r="GW37" s="104" t="str">
        <f>VLOOKUP(GT37,Information!$A$2:$H$1000,4,FALSE)</f>
        <v>PORITIDAE</v>
      </c>
      <c r="GX37" s="104" t="str">
        <f>VLOOKUP(GT37,Information!$A$2:$H$1000,8,FALSE)</f>
        <v>Hard.coral</v>
      </c>
      <c r="GY37" s="104" t="str">
        <f>VLOOKUP(GT37,Information!$A$2:$I$1000,9,FALSE)</f>
        <v>Cnidaria</v>
      </c>
      <c r="GZ37" s="105" t="s">
        <v>1836</v>
      </c>
      <c r="HA37" s="106"/>
      <c r="HB37" s="115" t="s">
        <v>320</v>
      </c>
      <c r="HC37" s="103">
        <f>VLOOKUP(HB37,Information!$A$2:$H$1000,2,FALSE)</f>
        <v>0</v>
      </c>
      <c r="HD37" s="104">
        <f>VLOOKUP(HB37,Information!$A$2:$H$1000,3,FALSE)</f>
        <v>0</v>
      </c>
      <c r="HE37" s="104">
        <f>VLOOKUP(HB37,Information!$A$2:$H$1000,4,FALSE)</f>
        <v>0</v>
      </c>
      <c r="HF37" s="104" t="str">
        <f>VLOOKUP(HB37,Information!$A$2:$H$1000,8,FALSE)</f>
        <v>Bare.rock</v>
      </c>
      <c r="HG37" s="104" t="str">
        <f>VLOOKUP(HB37,Information!$A$2:$I$1000,9,FALSE)</f>
        <v>Bare substrate</v>
      </c>
      <c r="HH37" s="106"/>
      <c r="HI37" s="106"/>
      <c r="HJ37" s="115" t="s">
        <v>322</v>
      </c>
      <c r="HK37" s="103">
        <f>VLOOKUP(HJ37,Information!$A$2:$H$1000,2,FALSE)</f>
        <v>0</v>
      </c>
      <c r="HL37" s="104">
        <f>VLOOKUP(HJ37,Information!$A$2:$H$1000,3,FALSE)</f>
        <v>0</v>
      </c>
      <c r="HM37" s="104">
        <f>VLOOKUP(HJ37,Information!$A$2:$H$1000,4,FALSE)</f>
        <v>0</v>
      </c>
      <c r="HN37" s="104" t="str">
        <f>VLOOKUP(HJ37,Information!$A$2:$H$1000,8,FALSE)</f>
        <v>Sand</v>
      </c>
      <c r="HO37" s="104" t="str">
        <f>VLOOKUP(HJ37,Information!$A$2:$I$1000,9,FALSE)</f>
        <v>Bare substrate</v>
      </c>
      <c r="HP37" s="106"/>
      <c r="HQ37" s="106"/>
      <c r="HR37" s="115" t="s">
        <v>245</v>
      </c>
      <c r="HS37" s="103" t="str">
        <f>VLOOKUP(HR37,Information!$A$2:$H$1000,2,FALSE)</f>
        <v>unknown</v>
      </c>
      <c r="HT37" s="104" t="str">
        <f>VLOOKUP(HR37,Information!$A$2:$H$1000,3,FALSE)</f>
        <v>unknown</v>
      </c>
      <c r="HU37" s="104" t="str">
        <f>VLOOKUP(HR37,Information!$A$2:$H$1000,4,FALSE)</f>
        <v>unknown</v>
      </c>
      <c r="HV37" s="104" t="str">
        <f>VLOOKUP(HR37,Information!$A$2:$H$1000,8,FALSE)</f>
        <v>Hydroid</v>
      </c>
      <c r="HW37" s="104" t="str">
        <f>VLOOKUP(HR37,Information!$A$2:$I$1000,9,FALSE)</f>
        <v>Cnidaria</v>
      </c>
      <c r="HX37" s="106"/>
      <c r="HY37" s="106"/>
      <c r="HZ37" s="115" t="s">
        <v>245</v>
      </c>
      <c r="IA37" s="103" t="str">
        <f>VLOOKUP(HZ37,Information!$A$2:$H$1000,2,FALSE)</f>
        <v>unknown</v>
      </c>
      <c r="IB37" s="104" t="str">
        <f>VLOOKUP(HZ37,Information!$A$2:$H$1000,3,FALSE)</f>
        <v>unknown</v>
      </c>
      <c r="IC37" s="104" t="str">
        <f>VLOOKUP(HZ37,Information!$A$2:$H$1000,4,FALSE)</f>
        <v>unknown</v>
      </c>
      <c r="ID37" s="104" t="str">
        <f>VLOOKUP(HZ37,Information!$A$2:$H$1000,8,FALSE)</f>
        <v>Hydroid</v>
      </c>
      <c r="IE37" s="104" t="str">
        <f>VLOOKUP(HZ37,Information!$A$2:$I$1000,9,FALSE)</f>
        <v>Cnidaria</v>
      </c>
      <c r="IF37" s="106"/>
      <c r="IG37" s="106"/>
      <c r="IH37" s="107" t="s">
        <v>298</v>
      </c>
      <c r="II37" s="103" t="str">
        <f>VLOOKUP(IH37,Information!$A$2:$H$1000,2,FALSE)</f>
        <v>unknown</v>
      </c>
      <c r="IJ37" s="104" t="str">
        <f>VLOOKUP(IH37,Information!$A$2:$H$1000,3,FALSE)</f>
        <v>Porites</v>
      </c>
      <c r="IK37" s="104" t="str">
        <f>VLOOKUP(IH37,Information!$A$2:$H$1000,4,FALSE)</f>
        <v>PORITIDAE</v>
      </c>
      <c r="IL37" s="104" t="str">
        <f>VLOOKUP(IH37,Information!$A$2:$H$1000,8,FALSE)</f>
        <v>Hard.coral</v>
      </c>
      <c r="IM37" s="104" t="str">
        <f>VLOOKUP(IH37,Information!$A$2:$I$1000,9,FALSE)</f>
        <v>Cnidaria</v>
      </c>
      <c r="IN37" s="105" t="s">
        <v>80</v>
      </c>
      <c r="IO37" s="106"/>
      <c r="IP37" s="115" t="s">
        <v>359</v>
      </c>
      <c r="IQ37" s="103" t="str">
        <f>VLOOKUP(IP37,Information!$A$2:$H$1000,2,FALSE)</f>
        <v>unknown</v>
      </c>
      <c r="IR37" s="104" t="str">
        <f>VLOOKUP(IP37,Information!$A$2:$H$1000,3,FALSE)</f>
        <v>unknown</v>
      </c>
      <c r="IS37" s="104" t="str">
        <f>VLOOKUP(IP37,Information!$A$2:$H$1000,4,FALSE)</f>
        <v>unknown</v>
      </c>
      <c r="IT37" s="104" t="str">
        <f>VLOOKUP(IP37,Information!$A$2:$H$1000,8,FALSE)</f>
        <v>Turf.algae</v>
      </c>
      <c r="IU37" s="104" t="str">
        <f>VLOOKUP(IP37,Information!$A$2:$I$1000,9,FALSE)</f>
        <v>Turf algae</v>
      </c>
      <c r="IV37" s="106"/>
      <c r="IW37" s="106"/>
      <c r="IX37" s="115" t="s">
        <v>317</v>
      </c>
      <c r="IY37" s="103" t="str">
        <f>VLOOKUP(IX37,Information!$A$2:$H$1000,2,FALSE)</f>
        <v>Rhytisma fulvum</v>
      </c>
      <c r="IZ37" s="104" t="str">
        <f>VLOOKUP(IX37,Information!$A$2:$H$1000,3,FALSE)</f>
        <v>Rhytisma</v>
      </c>
      <c r="JA37" s="104" t="str">
        <f>VLOOKUP(IX37,Information!$A$2:$H$1000,4,FALSE)</f>
        <v>ALCYONIIDAE</v>
      </c>
      <c r="JB37" s="104" t="str">
        <f>VLOOKUP(IX37,Information!$A$2:$H$1000,8,FALSE)</f>
        <v>Soft.coral</v>
      </c>
      <c r="JC37" s="104" t="str">
        <f>VLOOKUP(IX37,Information!$A$2:$I$1000,9,FALSE)</f>
        <v>Cnidaria</v>
      </c>
      <c r="JD37" s="106"/>
      <c r="JE37" s="106"/>
      <c r="JF37" s="115" t="s">
        <v>304</v>
      </c>
      <c r="JG37" s="103" t="str">
        <f>VLOOKUP(JF37,Information!$A$2:$H$1000,2,FALSE)</f>
        <v>Porites rus</v>
      </c>
      <c r="JH37" s="104" t="str">
        <f>VLOOKUP(JF37,Information!$A$2:$H$1000,3,FALSE)</f>
        <v>Porites</v>
      </c>
      <c r="JI37" s="104" t="str">
        <f>VLOOKUP(JF37,Information!$A$2:$H$1000,4,FALSE)</f>
        <v>PORITIDAE</v>
      </c>
      <c r="JJ37" s="104" t="str">
        <f>VLOOKUP(JF37,Information!$A$2:$H$1000,8,FALSE)</f>
        <v>Hard.coral</v>
      </c>
      <c r="JK37" s="104" t="str">
        <f>VLOOKUP(JF37,Information!$A$2:$I$1000,9,FALSE)</f>
        <v>Cnidaria</v>
      </c>
      <c r="JL37" s="105" t="s">
        <v>1836</v>
      </c>
      <c r="JM37" s="106"/>
      <c r="JN37" s="115" t="s">
        <v>309</v>
      </c>
      <c r="JO37" s="103">
        <f>VLOOKUP(JN37,Information!$A$2:$H$1000,2,FALSE)</f>
        <v>0</v>
      </c>
      <c r="JP37" s="104">
        <f>VLOOKUP(JN37,Information!$A$2:$H$1000,3,FALSE)</f>
        <v>0</v>
      </c>
      <c r="JQ37" s="104">
        <f>VLOOKUP(JN37,Information!$A$2:$H$1000,4,FALSE)</f>
        <v>0</v>
      </c>
      <c r="JR37" s="104" t="str">
        <f>VLOOKUP(JN37,Information!$A$2:$H$1000,8,FALSE)</f>
        <v>Coral.rubble</v>
      </c>
      <c r="JS37" s="104" t="str">
        <f>VLOOKUP(JN37,Information!$A$2:$I$1000,9,FALSE)</f>
        <v>Bare substrate</v>
      </c>
      <c r="JT37" s="106"/>
      <c r="JU37" s="106"/>
      <c r="JV37" s="115" t="s">
        <v>359</v>
      </c>
      <c r="JW37" s="103" t="str">
        <f>VLOOKUP(JV37,Information!$A$2:$H$1000,2,FALSE)</f>
        <v>unknown</v>
      </c>
      <c r="JX37" s="104" t="str">
        <f>VLOOKUP(JV37,Information!$A$2:$H$1000,3,FALSE)</f>
        <v>unknown</v>
      </c>
      <c r="JY37" s="104" t="str">
        <f>VLOOKUP(JV37,Information!$A$2:$H$1000,4,FALSE)</f>
        <v>unknown</v>
      </c>
      <c r="JZ37" s="104" t="str">
        <f>VLOOKUP(JV37,Information!$A$2:$H$1000,8,FALSE)</f>
        <v>Turf.algae</v>
      </c>
      <c r="KA37" s="104" t="str">
        <f>VLOOKUP(JV37,Information!$A$2:$I$1000,9,FALSE)</f>
        <v>Turf algae</v>
      </c>
      <c r="KB37" s="106"/>
      <c r="KC37" s="106"/>
      <c r="KD37" s="115" t="s">
        <v>300</v>
      </c>
      <c r="KE37" s="103" t="str">
        <f>VLOOKUP(KD37,Information!$A$2:$H$1000,2,FALSE)</f>
        <v>Porites cylindrica</v>
      </c>
      <c r="KF37" s="104" t="str">
        <f>VLOOKUP(KD37,Information!$A$2:$H$1000,3,FALSE)</f>
        <v>Porites</v>
      </c>
      <c r="KG37" s="104" t="str">
        <f>VLOOKUP(KD37,Information!$A$2:$H$1000,4,FALSE)</f>
        <v>PORITIDAE</v>
      </c>
      <c r="KH37" s="104" t="str">
        <f>VLOOKUP(KD37,Information!$A$2:$H$1000,8,FALSE)</f>
        <v>Hard.coral</v>
      </c>
      <c r="KI37" s="104" t="str">
        <f>VLOOKUP(KD37,Information!$A$2:$I$1000,9,FALSE)</f>
        <v>Cnidaria</v>
      </c>
      <c r="KJ37" s="105" t="s">
        <v>1836</v>
      </c>
      <c r="KK37" s="106"/>
      <c r="KL37" s="115" t="s">
        <v>330</v>
      </c>
      <c r="KM37" s="103" t="str">
        <f>VLOOKUP(KL37,Information!$A$2:$H$1000,2,FALSE)</f>
        <v>unknown</v>
      </c>
      <c r="KN37" s="104" t="str">
        <f>VLOOKUP(KL37,Information!$A$2:$H$1000,3,FALSE)</f>
        <v>unknown</v>
      </c>
      <c r="KO37" s="104" t="str">
        <f>VLOOKUP(KL37,Information!$A$2:$H$1000,4,FALSE)</f>
        <v>unknown</v>
      </c>
      <c r="KP37" s="104" t="str">
        <f>VLOOKUP(KL37,Information!$A$2:$H$1000,8,FALSE)</f>
        <v>Soft.coral</v>
      </c>
      <c r="KQ37" s="104" t="str">
        <f>VLOOKUP(KL37,Information!$A$2:$I$1000,9,FALSE)</f>
        <v>Cnidaria</v>
      </c>
      <c r="KR37" s="106"/>
      <c r="KS37" s="106"/>
      <c r="KT37" s="115" t="s">
        <v>200</v>
      </c>
      <c r="KU37" s="103" t="str">
        <f>VLOOKUP(KT37,Information!$A$2:$H$1000,2,FALSE)</f>
        <v>unknown</v>
      </c>
      <c r="KV37" s="104" t="str">
        <f>VLOOKUP(KT37,Information!$A$2:$H$1000,3,FALSE)</f>
        <v>Echinopora</v>
      </c>
      <c r="KW37" s="104" t="str">
        <f>VLOOKUP(KT37,Information!$A$2:$H$1000,4,FALSE)</f>
        <v>MERULINIDAE</v>
      </c>
      <c r="KX37" s="104" t="str">
        <f>VLOOKUP(KT37,Information!$A$2:$H$1000,8,FALSE)</f>
        <v>Hard.coral</v>
      </c>
      <c r="KY37" s="104" t="str">
        <f>VLOOKUP(KT37,Information!$A$2:$I$1000,9,FALSE)</f>
        <v>Cnidaria</v>
      </c>
      <c r="KZ37" s="105" t="s">
        <v>1836</v>
      </c>
      <c r="LA37" s="106"/>
      <c r="LB37" s="115" t="s">
        <v>309</v>
      </c>
      <c r="LC37" s="103">
        <f>VLOOKUP(LB37,Information!$A$2:$H$1000,2,FALSE)</f>
        <v>0</v>
      </c>
      <c r="LD37" s="104">
        <f>VLOOKUP(LB37,Information!$A$2:$H$1000,3,FALSE)</f>
        <v>0</v>
      </c>
      <c r="LE37" s="104">
        <f>VLOOKUP(LB37,Information!$A$2:$H$1000,4,FALSE)</f>
        <v>0</v>
      </c>
      <c r="LF37" s="104" t="str">
        <f>VLOOKUP(LB37,Information!$A$2:$H$1000,8,FALSE)</f>
        <v>Coral.rubble</v>
      </c>
      <c r="LG37" s="104" t="str">
        <f>VLOOKUP(LB37,Information!$A$2:$I$1000,9,FALSE)</f>
        <v>Bare substrate</v>
      </c>
      <c r="LH37" s="106"/>
      <c r="LI37" s="106"/>
      <c r="LJ37" s="115" t="s">
        <v>302</v>
      </c>
      <c r="LK37" s="103" t="str">
        <f>VLOOKUP(LJ37,Information!$A$2:$H$1000,2,FALSE)</f>
        <v>unknown</v>
      </c>
      <c r="LL37" s="104" t="str">
        <f>VLOOKUP(LJ37,Information!$A$2:$H$1000,3,FALSE)</f>
        <v>Porites (massive)</v>
      </c>
      <c r="LM37" s="104" t="str">
        <f>VLOOKUP(LJ37,Information!$A$2:$H$1000,4,FALSE)</f>
        <v>PORITIDAE</v>
      </c>
      <c r="LN37" s="104" t="str">
        <f>VLOOKUP(LJ37,Information!$A$2:$H$1000,8,FALSE)</f>
        <v>Hard.coral</v>
      </c>
      <c r="LO37" s="104" t="str">
        <f>VLOOKUP(LJ37,Information!$A$2:$I$1000,9,FALSE)</f>
        <v>Cnidaria</v>
      </c>
      <c r="LP37" s="105" t="s">
        <v>1836</v>
      </c>
      <c r="LQ37" s="106"/>
      <c r="LR37" s="115" t="s">
        <v>287</v>
      </c>
      <c r="LS37" s="103" t="str">
        <f>VLOOKUP(LR37,Information!$A$2:$H$1000,2,FALSE)</f>
        <v>unknown</v>
      </c>
      <c r="LT37" s="104" t="str">
        <f>VLOOKUP(LR37,Information!$A$2:$H$1000,3,FALSE)</f>
        <v>Platygyra</v>
      </c>
      <c r="LU37" s="104" t="str">
        <f>VLOOKUP(LR37,Information!$A$2:$H$1000,4,FALSE)</f>
        <v>MERULINIDAE</v>
      </c>
      <c r="LV37" s="104" t="str">
        <f>VLOOKUP(LR37,Information!$A$2:$H$1000,8,FALSE)</f>
        <v>Hard.coral</v>
      </c>
      <c r="LW37" s="104" t="str">
        <f>VLOOKUP(LR37,Information!$A$2:$I$1000,9,FALSE)</f>
        <v>Cnidaria</v>
      </c>
      <c r="LX37" s="105" t="s">
        <v>1836</v>
      </c>
      <c r="LY37" s="106"/>
      <c r="LZ37" s="115" t="s">
        <v>309</v>
      </c>
      <c r="MA37" s="103">
        <f>VLOOKUP(LZ37,Information!$A$2:$H$1000,2,FALSE)</f>
        <v>0</v>
      </c>
      <c r="MB37" s="104">
        <f>VLOOKUP(LZ37,Information!$A$2:$H$1000,3,FALSE)</f>
        <v>0</v>
      </c>
      <c r="MC37" s="104">
        <f>VLOOKUP(LZ37,Information!$A$2:$H$1000,4,FALSE)</f>
        <v>0</v>
      </c>
      <c r="MD37" s="104" t="str">
        <f>VLOOKUP(LZ37,Information!$A$2:$H$1000,8,FALSE)</f>
        <v>Coral.rubble</v>
      </c>
      <c r="ME37" s="104" t="str">
        <f>VLOOKUP(LZ37,Information!$A$2:$I$1000,9,FALSE)</f>
        <v>Bare substrate</v>
      </c>
      <c r="MF37" s="106"/>
      <c r="MG37" s="106"/>
      <c r="MH37" s="115" t="s">
        <v>309</v>
      </c>
      <c r="MI37" s="103">
        <f>VLOOKUP(MH37,Information!$A$2:$H$1000,2,FALSE)</f>
        <v>0</v>
      </c>
      <c r="MJ37" s="104">
        <f>VLOOKUP(MH37,Information!$A$2:$H$1000,3,FALSE)</f>
        <v>0</v>
      </c>
      <c r="MK37" s="104">
        <f>VLOOKUP(MH37,Information!$A$2:$H$1000,4,FALSE)</f>
        <v>0</v>
      </c>
      <c r="ML37" s="104" t="str">
        <f>VLOOKUP(MH37,Information!$A$2:$H$1000,8,FALSE)</f>
        <v>Coral.rubble</v>
      </c>
      <c r="MM37" s="104" t="str">
        <f>VLOOKUP(MH37,Information!$A$2:$I$1000,9,FALSE)</f>
        <v>Bare substrate</v>
      </c>
      <c r="MN37" s="106"/>
      <c r="MO37" s="106"/>
      <c r="MP37" s="115" t="s">
        <v>270</v>
      </c>
      <c r="MQ37" s="103" t="str">
        <f>VLOOKUP(MP37,Information!$A$2:$H$1000,2,FALSE)</f>
        <v>unknown</v>
      </c>
      <c r="MR37" s="104" t="str">
        <f>VLOOKUP(MP37,Information!$A$2:$H$1000,3,FALSE)</f>
        <v>Montipora</v>
      </c>
      <c r="MS37" s="104" t="str">
        <f>VLOOKUP(MP37,Information!$A$2:$H$1000,4,FALSE)</f>
        <v>ACROPORIDAE</v>
      </c>
      <c r="MT37" s="104" t="str">
        <f>VLOOKUP(MP37,Information!$A$2:$H$1000,8,FALSE)</f>
        <v>Hard.coral</v>
      </c>
      <c r="MU37" s="104" t="str">
        <f>VLOOKUP(MP37,Information!$A$2:$I$1000,9,FALSE)</f>
        <v>Cnidaria</v>
      </c>
      <c r="MV37" s="105" t="s">
        <v>1836</v>
      </c>
      <c r="MW37" s="106"/>
      <c r="MX37" s="115" t="s">
        <v>300</v>
      </c>
      <c r="MY37" s="103" t="str">
        <f>VLOOKUP(MX37,Information!$A$2:$H$1000,2,FALSE)</f>
        <v>Porites cylindrica</v>
      </c>
      <c r="MZ37" s="104" t="str">
        <f>VLOOKUP(MX37,Information!$A$2:$H$1000,3,FALSE)</f>
        <v>Porites</v>
      </c>
      <c r="NA37" s="104" t="str">
        <f>VLOOKUP(MX37,Information!$A$2:$H$1000,4,FALSE)</f>
        <v>PORITIDAE</v>
      </c>
      <c r="NB37" s="104" t="str">
        <f>VLOOKUP(MX37,Information!$A$2:$H$1000,8,FALSE)</f>
        <v>Hard.coral</v>
      </c>
      <c r="NC37" s="104" t="str">
        <f>VLOOKUP(MX37,Information!$A$2:$I$1000,9,FALSE)</f>
        <v>Cnidaria</v>
      </c>
      <c r="ND37" s="105" t="s">
        <v>1836</v>
      </c>
      <c r="NE37" s="106"/>
      <c r="NF37" s="115" t="s">
        <v>320</v>
      </c>
      <c r="NG37" s="103">
        <f>VLOOKUP(NF37,Information!$A$2:$H$1000,2,FALSE)</f>
        <v>0</v>
      </c>
      <c r="NH37" s="104">
        <f>VLOOKUP(NF37,Information!$A$2:$H$1000,3,FALSE)</f>
        <v>0</v>
      </c>
      <c r="NI37" s="104">
        <f>VLOOKUP(NF37,Information!$A$2:$H$1000,4,FALSE)</f>
        <v>0</v>
      </c>
      <c r="NJ37" s="104" t="str">
        <f>VLOOKUP(NF37,Information!$A$2:$H$1000,8,FALSE)</f>
        <v>Bare.rock</v>
      </c>
      <c r="NK37" s="104" t="str">
        <f>VLOOKUP(NF37,Information!$A$2:$I$1000,9,FALSE)</f>
        <v>Bare substrate</v>
      </c>
      <c r="NL37" s="106"/>
      <c r="NM37" s="106"/>
      <c r="NN37" s="115" t="s">
        <v>82</v>
      </c>
      <c r="NO37" s="103" t="str">
        <f>VLOOKUP(NN37,Information!$A$2:$H$1000,2,FALSE)</f>
        <v>unknown</v>
      </c>
      <c r="NP37" s="104" t="str">
        <f>VLOOKUP(NN37,Information!$A$2:$H$1000,3,FALSE)</f>
        <v>Acropora</v>
      </c>
      <c r="NQ37" s="104" t="str">
        <f>VLOOKUP(NN37,Information!$A$2:$H$1000,4,FALSE)</f>
        <v>ACROPORIDAE</v>
      </c>
      <c r="NR37" s="104" t="str">
        <f>VLOOKUP(NN37,Information!$A$2:$H$1000,8,FALSE)</f>
        <v>Hard.coral</v>
      </c>
      <c r="NS37" s="104" t="str">
        <f>VLOOKUP(NN37,Information!$A$2:$I$1000,9,FALSE)</f>
        <v>Cnidaria</v>
      </c>
      <c r="NT37" s="105" t="s">
        <v>1836</v>
      </c>
      <c r="NU37" s="106"/>
      <c r="NV37" s="115" t="s">
        <v>298</v>
      </c>
      <c r="NW37" s="103" t="str">
        <f>VLOOKUP(NV37,Information!$A$2:$H$1000,2,FALSE)</f>
        <v>unknown</v>
      </c>
      <c r="NX37" s="104" t="str">
        <f>VLOOKUP(NV37,Information!$A$2:$H$1000,3,FALSE)</f>
        <v>Porites</v>
      </c>
      <c r="NY37" s="104" t="str">
        <f>VLOOKUP(NV37,Information!$A$2:$H$1000,4,FALSE)</f>
        <v>PORITIDAE</v>
      </c>
      <c r="NZ37" s="104" t="str">
        <f>VLOOKUP(NV37,Information!$A$2:$H$1000,8,FALSE)</f>
        <v>Hard.coral</v>
      </c>
      <c r="OA37" s="104" t="str">
        <f>VLOOKUP(NV37,Information!$A$2:$I$1000,9,FALSE)</f>
        <v>Cnidaria</v>
      </c>
      <c r="OB37" s="105" t="s">
        <v>1836</v>
      </c>
      <c r="OC37" s="106"/>
      <c r="OD37" s="107" t="s">
        <v>298</v>
      </c>
      <c r="OE37" s="103" t="str">
        <f>VLOOKUP(OD37,Information!$A$2:$H$1000,2,FALSE)</f>
        <v>unknown</v>
      </c>
      <c r="OF37" s="104" t="str">
        <f>VLOOKUP(OD37,Information!$A$2:$H$1000,3,FALSE)</f>
        <v>Porites</v>
      </c>
      <c r="OG37" s="104" t="str">
        <f>VLOOKUP(OD37,Information!$A$2:$H$1000,4,FALSE)</f>
        <v>PORITIDAE</v>
      </c>
      <c r="OH37" s="104" t="str">
        <f>VLOOKUP(OD37,Information!$A$2:$H$1000,8,FALSE)</f>
        <v>Hard.coral</v>
      </c>
      <c r="OI37" s="104" t="str">
        <f>VLOOKUP(OD37,Information!$A$2:$I$1000,9,FALSE)</f>
        <v>Cnidaria</v>
      </c>
      <c r="OJ37" s="105" t="s">
        <v>1836</v>
      </c>
      <c r="OK37" s="106"/>
      <c r="OL37" s="107" t="s">
        <v>207</v>
      </c>
      <c r="OM37" s="103" t="str">
        <f>VLOOKUP(OL37,Information!$A$2:$H$1000,2,FALSE)</f>
        <v>unknown</v>
      </c>
      <c r="ON37" s="104" t="str">
        <f>VLOOKUP(OL37,Information!$A$2:$H$1000,3,FALSE)</f>
        <v>Aglaophenia</v>
      </c>
      <c r="OO37" s="104" t="str">
        <f>VLOOKUP(OL37,Information!$A$2:$H$1000,4,FALSE)</f>
        <v>AGLAOPHENIIDAE</v>
      </c>
      <c r="OP37" s="104" t="str">
        <f>VLOOKUP(OL37,Information!$A$2:$H$1000,8,FALSE)</f>
        <v>Hydroid</v>
      </c>
      <c r="OQ37" s="104" t="str">
        <f>VLOOKUP(OL37,Information!$A$2:$I$1000,9,FALSE)</f>
        <v>Cnidaria</v>
      </c>
      <c r="OR37" s="106"/>
      <c r="OS37" s="106"/>
      <c r="OT37" s="107" t="s">
        <v>317</v>
      </c>
      <c r="OU37" s="103" t="str">
        <f>VLOOKUP(OT37,Information!$A$2:$H$1000,2,FALSE)</f>
        <v>Rhytisma fulvum</v>
      </c>
      <c r="OV37" s="104" t="str">
        <f>VLOOKUP(OT37,Information!$A$2:$H$1000,3,FALSE)</f>
        <v>Rhytisma</v>
      </c>
      <c r="OW37" s="104" t="str">
        <f>VLOOKUP(OT37,Information!$A$2:$H$1000,4,FALSE)</f>
        <v>ALCYONIIDAE</v>
      </c>
      <c r="OX37" s="104" t="str">
        <f>VLOOKUP(OT37,Information!$A$2:$H$1000,8,FALSE)</f>
        <v>Soft.coral</v>
      </c>
      <c r="OY37" s="104" t="str">
        <f>VLOOKUP(OT37,Information!$A$2:$I$1000,9,FALSE)</f>
        <v>Cnidaria</v>
      </c>
      <c r="OZ37" s="106"/>
      <c r="PA37" s="106"/>
      <c r="PB37" s="107" t="s">
        <v>330</v>
      </c>
      <c r="PC37" s="103" t="str">
        <f>VLOOKUP(PB37,Information!$A$2:$H$1000,2,FALSE)</f>
        <v>unknown</v>
      </c>
      <c r="PD37" s="104" t="str">
        <f>VLOOKUP(PB37,Information!$A$2:$H$1000,3,FALSE)</f>
        <v>unknown</v>
      </c>
      <c r="PE37" s="104" t="str">
        <f>VLOOKUP(PB37,Information!$A$2:$H$1000,4,FALSE)</f>
        <v>unknown</v>
      </c>
      <c r="PF37" s="104" t="str">
        <f>VLOOKUP(PB37,Information!$A$2:$H$1000,8,FALSE)</f>
        <v>Soft.coral</v>
      </c>
      <c r="PG37" s="104" t="str">
        <f>VLOOKUP(PB37,Information!$A$2:$I$1000,9,FALSE)</f>
        <v>Cnidaria</v>
      </c>
      <c r="PH37" s="106"/>
      <c r="PI37" s="106"/>
      <c r="PJ37" s="107" t="s">
        <v>309</v>
      </c>
      <c r="PK37" s="103">
        <f>VLOOKUP(PJ37,Information!$A$2:$H$1000,2,FALSE)</f>
        <v>0</v>
      </c>
      <c r="PL37" s="104">
        <f>VLOOKUP(PJ37,Information!$A$2:$H$1000,3,FALSE)</f>
        <v>0</v>
      </c>
      <c r="PM37" s="104">
        <f>VLOOKUP(PJ37,Information!$A$2:$H$1000,4,FALSE)</f>
        <v>0</v>
      </c>
      <c r="PN37" s="104" t="str">
        <f>VLOOKUP(PJ37,Information!$A$2:$H$1000,8,FALSE)</f>
        <v>Coral.rubble</v>
      </c>
      <c r="PO37" s="104" t="str">
        <f>VLOOKUP(PJ37,Information!$A$2:$I$1000,9,FALSE)</f>
        <v>Bare substrate</v>
      </c>
      <c r="PP37" s="106"/>
      <c r="PQ37" s="106"/>
      <c r="PR37" s="107" t="s">
        <v>309</v>
      </c>
      <c r="PS37" s="103">
        <f>VLOOKUP(PR37,Information!$A$2:$H$1000,2,FALSE)</f>
        <v>0</v>
      </c>
      <c r="PT37" s="104">
        <f>VLOOKUP(PR37,Information!$A$2:$H$1000,3,FALSE)</f>
        <v>0</v>
      </c>
      <c r="PU37" s="104">
        <f>VLOOKUP(PR37,Information!$A$2:$H$1000,4,FALSE)</f>
        <v>0</v>
      </c>
      <c r="PV37" s="104" t="str">
        <f>VLOOKUP(PR37,Information!$A$2:$H$1000,8,FALSE)</f>
        <v>Coral.rubble</v>
      </c>
      <c r="PW37" s="104" t="str">
        <f>VLOOKUP(PR37,Information!$A$2:$I$1000,9,FALSE)</f>
        <v>Bare substrate</v>
      </c>
      <c r="PX37" s="106"/>
      <c r="PY37" s="106"/>
      <c r="PZ37" s="107" t="s">
        <v>322</v>
      </c>
      <c r="QA37" s="103">
        <f>VLOOKUP(PZ37,Information!$A$2:$H$1000,2,FALSE)</f>
        <v>0</v>
      </c>
      <c r="QB37" s="104">
        <f>VLOOKUP(PZ37,Information!$A$2:$H$1000,3,FALSE)</f>
        <v>0</v>
      </c>
      <c r="QC37" s="104">
        <f>VLOOKUP(PZ37,Information!$A$2:$H$1000,4,FALSE)</f>
        <v>0</v>
      </c>
      <c r="QD37" s="104" t="str">
        <f>VLOOKUP(PZ37,Information!$A$2:$H$1000,8,FALSE)</f>
        <v>Sand</v>
      </c>
      <c r="QE37" s="104" t="str">
        <f>VLOOKUP(PZ37,Information!$A$2:$I$1000,9,FALSE)</f>
        <v>Bare substrate</v>
      </c>
      <c r="QF37" s="106"/>
      <c r="QG37" s="106"/>
      <c r="QH37" s="107" t="s">
        <v>322</v>
      </c>
      <c r="QI37" s="103">
        <f>VLOOKUP(QH37,Information!$A$2:$H$1000,2,FALSE)</f>
        <v>0</v>
      </c>
      <c r="QJ37" s="104">
        <f>VLOOKUP(QH37,Information!$A$2:$H$1000,3,FALSE)</f>
        <v>0</v>
      </c>
      <c r="QK37" s="104">
        <f>VLOOKUP(QH37,Information!$A$2:$H$1000,4,FALSE)</f>
        <v>0</v>
      </c>
      <c r="QL37" s="104" t="str">
        <f>VLOOKUP(QH37,Information!$A$2:$H$1000,8,FALSE)</f>
        <v>Sand</v>
      </c>
      <c r="QM37" s="104" t="str">
        <f>VLOOKUP(QH37,Information!$A$2:$I$1000,9,FALSE)</f>
        <v>Bare substrate</v>
      </c>
      <c r="QN37" s="106"/>
      <c r="QO37" s="106"/>
      <c r="QP37" s="107" t="s">
        <v>330</v>
      </c>
      <c r="QQ37" s="103" t="str">
        <f>VLOOKUP(QP37,Information!$A$2:$H$1000,2,FALSE)</f>
        <v>unknown</v>
      </c>
      <c r="QR37" s="104" t="str">
        <f>VLOOKUP(QP37,Information!$A$2:$H$1000,3,FALSE)</f>
        <v>unknown</v>
      </c>
      <c r="QS37" s="104" t="str">
        <f>VLOOKUP(QP37,Information!$A$2:$H$1000,4,FALSE)</f>
        <v>unknown</v>
      </c>
      <c r="QT37" s="104" t="str">
        <f>VLOOKUP(QP37,Information!$A$2:$H$1000,8,FALSE)</f>
        <v>Soft.coral</v>
      </c>
      <c r="QU37" s="104" t="str">
        <f>VLOOKUP(QP37,Information!$A$2:$I$1000,9,FALSE)</f>
        <v>Cnidaria</v>
      </c>
      <c r="QV37" s="106"/>
      <c r="QW37" s="106"/>
      <c r="QX37" s="107" t="s">
        <v>298</v>
      </c>
      <c r="QY37" s="103" t="str">
        <f>VLOOKUP(QX37,Information!$A$2:$H$1000,2,FALSE)</f>
        <v>unknown</v>
      </c>
      <c r="QZ37" s="104" t="str">
        <f>VLOOKUP(QX37,Information!$A$2:$H$1000,3,FALSE)</f>
        <v>Porites</v>
      </c>
      <c r="RA37" s="104" t="str">
        <f>VLOOKUP(QX37,Information!$A$2:$H$1000,4,FALSE)</f>
        <v>PORITIDAE</v>
      </c>
      <c r="RB37" s="104" t="str">
        <f>VLOOKUP(QX37,Information!$A$2:$H$1000,8,FALSE)</f>
        <v>Hard.coral</v>
      </c>
      <c r="RC37" s="104" t="str">
        <f>VLOOKUP(QX37,Information!$A$2:$I$1000,9,FALSE)</f>
        <v>Cnidaria</v>
      </c>
      <c r="RD37" s="105" t="s">
        <v>1836</v>
      </c>
      <c r="RE37" s="106"/>
      <c r="RF37" s="107" t="s">
        <v>322</v>
      </c>
      <c r="RG37" s="103">
        <f>VLOOKUP(RF37,Information!$A$2:$H$1000,2,FALSE)</f>
        <v>0</v>
      </c>
      <c r="RH37" s="104">
        <f>VLOOKUP(RF37,Information!$A$2:$H$1000,3,FALSE)</f>
        <v>0</v>
      </c>
      <c r="RI37" s="104">
        <f>VLOOKUP(RF37,Information!$A$2:$H$1000,4,FALSE)</f>
        <v>0</v>
      </c>
      <c r="RJ37" s="104" t="str">
        <f>VLOOKUP(RF37,Information!$A$2:$H$1000,8,FALSE)</f>
        <v>Sand</v>
      </c>
      <c r="RK37" s="104" t="str">
        <f>VLOOKUP(RF37,Information!$A$2:$I$1000,9,FALSE)</f>
        <v>Bare substrate</v>
      </c>
      <c r="RL37" s="106"/>
      <c r="RM37" s="106"/>
      <c r="RN37" s="107" t="s">
        <v>309</v>
      </c>
      <c r="RO37" s="103">
        <f>VLOOKUP(RN37,Information!$A$2:$H$1000,2,FALSE)</f>
        <v>0</v>
      </c>
      <c r="RP37" s="104">
        <f>VLOOKUP(RN37,Information!$A$2:$H$1000,3,FALSE)</f>
        <v>0</v>
      </c>
      <c r="RQ37" s="104">
        <f>VLOOKUP(RN37,Information!$A$2:$H$1000,4,FALSE)</f>
        <v>0</v>
      </c>
      <c r="RR37" s="104" t="str">
        <f>VLOOKUP(RN37,Information!$A$2:$H$1000,8,FALSE)</f>
        <v>Coral.rubble</v>
      </c>
      <c r="RS37" s="104" t="str">
        <f>VLOOKUP(RN37,Information!$A$2:$I$1000,9,FALSE)</f>
        <v>Bare substrate</v>
      </c>
      <c r="RT37" s="106"/>
      <c r="RU37" s="106"/>
      <c r="RV37" s="107" t="s">
        <v>146</v>
      </c>
      <c r="RW37" s="103" t="str">
        <f>VLOOKUP(RV37,Information!$A$2:$H$1000,2,FALSE)</f>
        <v>unknown</v>
      </c>
      <c r="RX37" s="104" t="str">
        <f>VLOOKUP(RV37,Information!$A$2:$H$1000,3,FALSE)</f>
        <v>unknown</v>
      </c>
      <c r="RY37" s="104" t="str">
        <f>VLOOKUP(RV37,Information!$A$2:$H$1000,4,FALSE)</f>
        <v>unknown</v>
      </c>
      <c r="RZ37" s="104" t="str">
        <f>VLOOKUP(RV37,Information!$A$2:$H$1000,8,FALSE)</f>
        <v>Crustose.coralline.algae</v>
      </c>
      <c r="SA37" s="104" t="str">
        <f>VLOOKUP(RV37,Information!$A$2:$I$1000,9,FALSE)</f>
        <v>Crustose coralline algae</v>
      </c>
      <c r="SB37" s="106"/>
      <c r="SC37" s="106"/>
      <c r="SD37" s="107" t="s">
        <v>320</v>
      </c>
      <c r="SE37" s="103">
        <f>VLOOKUP(SD37,Information!$A$2:$H$1000,2,FALSE)</f>
        <v>0</v>
      </c>
      <c r="SF37" s="104">
        <f>VLOOKUP(SD37,Information!$A$2:$H$1000,3,FALSE)</f>
        <v>0</v>
      </c>
      <c r="SG37" s="104">
        <f>VLOOKUP(SD37,Information!$A$2:$H$1000,4,FALSE)</f>
        <v>0</v>
      </c>
      <c r="SH37" s="104" t="str">
        <f>VLOOKUP(SD37,Information!$A$2:$H$1000,8,FALSE)</f>
        <v>Bare.rock</v>
      </c>
      <c r="SI37" s="104" t="str">
        <f>VLOOKUP(SD37,Information!$A$2:$I$1000,9,FALSE)</f>
        <v>Bare substrate</v>
      </c>
      <c r="SJ37" s="106"/>
      <c r="SK37" s="106"/>
      <c r="SL37" s="107" t="s">
        <v>92</v>
      </c>
      <c r="SM37" s="103" t="str">
        <f>VLOOKUP(SL37,Information!$A$2:$H$1000,2,FALSE)</f>
        <v>unknown</v>
      </c>
      <c r="SN37" s="104" t="str">
        <f>VLOOKUP(SL37,Information!$A$2:$H$1000,3,FALSE)</f>
        <v>unknown</v>
      </c>
      <c r="SO37" s="104" t="str">
        <f>VLOOKUP(SL37,Information!$A$2:$H$1000,4,FALSE)</f>
        <v>unknown</v>
      </c>
      <c r="SP37" s="104" t="str">
        <f>VLOOKUP(SL37,Information!$A$2:$H$1000,8,FALSE)</f>
        <v>Sea.anemone</v>
      </c>
      <c r="SQ37" s="104" t="str">
        <f>VLOOKUP(SL37,Information!$A$2:$I$1000,9,FALSE)</f>
        <v>Cnidaria</v>
      </c>
      <c r="SR37" s="106"/>
      <c r="SS37" s="106"/>
      <c r="ST37" s="107" t="s">
        <v>309</v>
      </c>
      <c r="SU37" s="103">
        <f>VLOOKUP(ST37,Information!$A$2:$H$1000,2,FALSE)</f>
        <v>0</v>
      </c>
      <c r="SV37" s="104">
        <f>VLOOKUP(ST37,Information!$A$2:$H$1000,3,FALSE)</f>
        <v>0</v>
      </c>
      <c r="SW37" s="104">
        <f>VLOOKUP(ST37,Information!$A$2:$H$1000,4,FALSE)</f>
        <v>0</v>
      </c>
      <c r="SX37" s="104" t="str">
        <f>VLOOKUP(ST37,Information!$A$2:$H$1000,8,FALSE)</f>
        <v>Coral.rubble</v>
      </c>
      <c r="SY37" s="104" t="str">
        <f>VLOOKUP(ST37,Information!$A$2:$I$1000,9,FALSE)</f>
        <v>Bare substrate</v>
      </c>
      <c r="SZ37" s="106"/>
      <c r="TA37" s="106"/>
      <c r="TB37" s="108" t="s">
        <v>298</v>
      </c>
      <c r="TC37" s="109" t="str">
        <f>VLOOKUP(TB37,Information!$A$2:$H$1000,2,FALSE)</f>
        <v>unknown</v>
      </c>
      <c r="TD37" s="109" t="str">
        <f>VLOOKUP(TB37,Information!$A$2:$H$1000,3,FALSE)</f>
        <v>Porites</v>
      </c>
      <c r="TE37" s="109" t="str">
        <f>VLOOKUP(TB37,Information!$A$2:$H$1000,4,FALSE)</f>
        <v>PORITIDAE</v>
      </c>
      <c r="TF37" s="109" t="str">
        <f>VLOOKUP(TB37,Information!$A$2:$H$1000,8,FALSE)</f>
        <v>Hard.coral</v>
      </c>
      <c r="TG37" s="109" t="str">
        <f>VLOOKUP(TB37,Information!$A$2:$I$1000,9,FALSE)</f>
        <v>Cnidaria</v>
      </c>
      <c r="TH37" s="110" t="s">
        <v>1836</v>
      </c>
      <c r="TI37" s="111"/>
      <c r="TJ37" s="108" t="s">
        <v>354</v>
      </c>
      <c r="TK37" s="109" t="str">
        <f>VLOOKUP(TJ37,Information!$A$2:$H$1000,2,FALSE)</f>
        <v>unknown</v>
      </c>
      <c r="TL37" s="109" t="str">
        <f>VLOOKUP(TJ37,Information!$A$2:$H$1000,3,FALSE)</f>
        <v>unknown</v>
      </c>
      <c r="TM37" s="109" t="str">
        <f>VLOOKUP(TJ37,Information!$A$2:$H$1000,4,FALSE)</f>
        <v>unknown</v>
      </c>
      <c r="TN37" s="109" t="str">
        <f>VLOOKUP(TJ37,Information!$A$2:$H$1000,8,FALSE)</f>
        <v>Tunicate</v>
      </c>
      <c r="TO37" s="109" t="str">
        <f>VLOOKUP(TJ37,Information!$A$2:$I$1000,9,FALSE)</f>
        <v>Tunicates</v>
      </c>
      <c r="TP37" s="112"/>
      <c r="TQ37" s="111"/>
      <c r="TR37" s="108" t="s">
        <v>309</v>
      </c>
      <c r="TS37" s="109">
        <f>VLOOKUP(TR37,Information!$A$2:$H$1000,2,FALSE)</f>
        <v>0</v>
      </c>
      <c r="TT37" s="109">
        <f>VLOOKUP(TR37,Information!$A$2:$H$1000,3,FALSE)</f>
        <v>0</v>
      </c>
      <c r="TU37" s="109">
        <f>VLOOKUP(TR37,Information!$A$2:$H$1000,4,FALSE)</f>
        <v>0</v>
      </c>
      <c r="TV37" s="109" t="str">
        <f>VLOOKUP(TR37,Information!$A$2:$H$1000,8,FALSE)</f>
        <v>Coral.rubble</v>
      </c>
      <c r="TW37" s="109" t="str">
        <f>VLOOKUP(TR37,Information!$A$2:$I$1000,9,FALSE)</f>
        <v>Bare substrate</v>
      </c>
      <c r="TX37" s="112"/>
      <c r="TY37" s="111"/>
      <c r="TZ37" s="108" t="s">
        <v>309</v>
      </c>
      <c r="UA37" s="109">
        <f>VLOOKUP(TZ37,Information!$A$2:$H$1000,2,FALSE)</f>
        <v>0</v>
      </c>
      <c r="UB37" s="109">
        <f>VLOOKUP(TZ37,Information!$A$2:$H$1000,3,FALSE)</f>
        <v>0</v>
      </c>
      <c r="UC37" s="109">
        <f>VLOOKUP(TZ37,Information!$A$2:$H$1000,4,FALSE)</f>
        <v>0</v>
      </c>
      <c r="UD37" s="109" t="str">
        <f>VLOOKUP(TZ37,Information!$A$2:$H$1000,8,FALSE)</f>
        <v>Coral.rubble</v>
      </c>
      <c r="UE37" s="109" t="str">
        <f>VLOOKUP(TZ37,Information!$A$2:$I$1000,9,FALSE)</f>
        <v>Bare substrate</v>
      </c>
      <c r="UF37" s="112"/>
      <c r="UG37" s="111"/>
      <c r="UH37" s="108" t="s">
        <v>245</v>
      </c>
      <c r="UI37" s="109" t="str">
        <f>VLOOKUP(UH37,Information!$A$2:$H$1000,2,FALSE)</f>
        <v>unknown</v>
      </c>
      <c r="UJ37" s="109" t="str">
        <f>VLOOKUP(UH37,Information!$A$2:$H$1000,3,FALSE)</f>
        <v>unknown</v>
      </c>
      <c r="UK37" s="109" t="str">
        <f>VLOOKUP(UH37,Information!$A$2:$H$1000,4,FALSE)</f>
        <v>unknown</v>
      </c>
      <c r="UL37" s="109" t="str">
        <f>VLOOKUP(UH37,Information!$A$2:$H$1000,8,FALSE)</f>
        <v>Hydroid</v>
      </c>
      <c r="UM37" s="109" t="str">
        <f>VLOOKUP(UH37,Information!$A$2:$I$1000,9,FALSE)</f>
        <v>Cnidaria</v>
      </c>
      <c r="UN37" s="112"/>
      <c r="UO37" s="111"/>
      <c r="UP37" s="108" t="s">
        <v>309</v>
      </c>
      <c r="UQ37" s="109">
        <f>VLOOKUP(UP37,Information!$A$2:$H$1000,2,FALSE)</f>
        <v>0</v>
      </c>
      <c r="UR37" s="109">
        <f>VLOOKUP(UP37,Information!$A$2:$H$1000,3,FALSE)</f>
        <v>0</v>
      </c>
      <c r="US37" s="109">
        <f>VLOOKUP(UP37,Information!$A$2:$H$1000,4,FALSE)</f>
        <v>0</v>
      </c>
      <c r="UT37" s="109" t="str">
        <f>VLOOKUP(UP37,Information!$A$2:$H$1000,8,FALSE)</f>
        <v>Coral.rubble</v>
      </c>
      <c r="UU37" s="109" t="str">
        <f>VLOOKUP(UP37,Information!$A$2:$I$1000,9,FALSE)</f>
        <v>Bare substrate</v>
      </c>
      <c r="UV37" s="112"/>
      <c r="UW37" s="111"/>
      <c r="UX37" s="108" t="s">
        <v>322</v>
      </c>
      <c r="UY37" s="109">
        <f>VLOOKUP(UX37,Information!$A$2:$H$1000,2,FALSE)</f>
        <v>0</v>
      </c>
      <c r="UZ37" s="109">
        <f>VLOOKUP(UX37,Information!$A$2:$H$1000,3,FALSE)</f>
        <v>0</v>
      </c>
      <c r="VA37" s="109">
        <f>VLOOKUP(UX37,Information!$A$2:$H$1000,4,FALSE)</f>
        <v>0</v>
      </c>
      <c r="VB37" s="109" t="str">
        <f>VLOOKUP(UX37,Information!$A$2:$H$1000,8,FALSE)</f>
        <v>Sand</v>
      </c>
      <c r="VC37" s="109" t="str">
        <f>VLOOKUP(UX37,Information!$A$2:$I$1000,9,FALSE)</f>
        <v>Bare substrate</v>
      </c>
      <c r="VD37" s="112"/>
      <c r="VE37" s="111"/>
      <c r="VF37" s="108" t="s">
        <v>309</v>
      </c>
      <c r="VG37" s="109">
        <f>VLOOKUP(VF37,Information!$A$2:$H$1000,2,FALSE)</f>
        <v>0</v>
      </c>
      <c r="VH37" s="109">
        <f>VLOOKUP(VF37,Information!$A$2:$H$1000,3,FALSE)</f>
        <v>0</v>
      </c>
      <c r="VI37" s="109">
        <f>VLOOKUP(VF37,Information!$A$2:$H$1000,4,FALSE)</f>
        <v>0</v>
      </c>
      <c r="VJ37" s="109" t="str">
        <f>VLOOKUP(VF37,Information!$A$2:$H$1000,8,FALSE)</f>
        <v>Coral.rubble</v>
      </c>
      <c r="VK37" s="109" t="str">
        <f>VLOOKUP(VF37,Information!$A$2:$I$1000,9,FALSE)</f>
        <v>Bare substrate</v>
      </c>
      <c r="VL37" s="112"/>
      <c r="VM37" s="111"/>
      <c r="VN37" s="108" t="s">
        <v>330</v>
      </c>
      <c r="VO37" s="109" t="str">
        <f>VLOOKUP(VN37,Information!$A$2:$H$1000,2,FALSE)</f>
        <v>unknown</v>
      </c>
      <c r="VP37" s="109" t="str">
        <f>VLOOKUP(VN37,Information!$A$2:$H$1000,3,FALSE)</f>
        <v>unknown</v>
      </c>
      <c r="VQ37" s="109" t="str">
        <f>VLOOKUP(VN37,Information!$A$2:$H$1000,4,FALSE)</f>
        <v>unknown</v>
      </c>
      <c r="VR37" s="109" t="str">
        <f>VLOOKUP(VN37,Information!$A$2:$H$1000,8,FALSE)</f>
        <v>Soft.coral</v>
      </c>
      <c r="VS37" s="109" t="str">
        <f>VLOOKUP(VN37,Information!$A$2:$I$1000,9,FALSE)</f>
        <v>Cnidaria</v>
      </c>
      <c r="VT37" s="112"/>
      <c r="VU37" s="111"/>
      <c r="VV37" s="108" t="s">
        <v>322</v>
      </c>
      <c r="VW37" s="109">
        <f>VLOOKUP(VV37,Information!$A$2:$H$1000,2,FALSE)</f>
        <v>0</v>
      </c>
      <c r="VX37" s="109">
        <f>VLOOKUP(VV37,Information!$A$2:$H$1000,3,FALSE)</f>
        <v>0</v>
      </c>
      <c r="VY37" s="109">
        <f>VLOOKUP(VV37,Information!$A$2:$H$1000,4,FALSE)</f>
        <v>0</v>
      </c>
      <c r="VZ37" s="109" t="str">
        <f>VLOOKUP(VV37,Information!$A$2:$H$1000,8,FALSE)</f>
        <v>Sand</v>
      </c>
      <c r="WA37" s="109" t="str">
        <f>VLOOKUP(VV37,Information!$A$2:$I$1000,9,FALSE)</f>
        <v>Bare substrate</v>
      </c>
      <c r="WB37" s="112"/>
      <c r="WC37" s="111"/>
      <c r="WD37" s="108" t="s">
        <v>309</v>
      </c>
      <c r="WE37" s="109">
        <f>VLOOKUP(WD37,Information!$A$2:$H$1000,2,FALSE)</f>
        <v>0</v>
      </c>
      <c r="WF37" s="109">
        <f>VLOOKUP(WD37,Information!$A$2:$H$1000,3,FALSE)</f>
        <v>0</v>
      </c>
      <c r="WG37" s="109">
        <f>VLOOKUP(WD37,Information!$A$2:$H$1000,4,FALSE)</f>
        <v>0</v>
      </c>
      <c r="WH37" s="109" t="str">
        <f>VLOOKUP(WD37,Information!$A$2:$H$1000,8,FALSE)</f>
        <v>Coral.rubble</v>
      </c>
      <c r="WI37" s="109" t="str">
        <f>VLOOKUP(WD37,Information!$A$2:$I$1000,9,FALSE)</f>
        <v>Bare substrate</v>
      </c>
      <c r="WJ37" s="112"/>
      <c r="WK37" s="111"/>
      <c r="WL37" s="108" t="s">
        <v>245</v>
      </c>
      <c r="WM37" s="109" t="str">
        <f>VLOOKUP(WL37,Information!$A$2:$H$1000,2,FALSE)</f>
        <v>unknown</v>
      </c>
      <c r="WN37" s="109" t="str">
        <f>VLOOKUP(WL37,Information!$A$2:$H$1000,3,FALSE)</f>
        <v>unknown</v>
      </c>
      <c r="WO37" s="109" t="str">
        <f>VLOOKUP(WL37,Information!$A$2:$H$1000,4,FALSE)</f>
        <v>unknown</v>
      </c>
      <c r="WP37" s="109" t="str">
        <f>VLOOKUP(WL37,Information!$A$2:$H$1000,8,FALSE)</f>
        <v>Hydroid</v>
      </c>
      <c r="WQ37" s="109" t="str">
        <f>VLOOKUP(WL37,Information!$A$2:$I$1000,9,FALSE)</f>
        <v>Cnidaria</v>
      </c>
      <c r="WR37" s="112"/>
      <c r="WS37" s="111"/>
      <c r="WT37" s="108" t="s">
        <v>309</v>
      </c>
      <c r="WU37" s="109">
        <f>VLOOKUP(WT37,Information!$A$2:$H$1000,2,FALSE)</f>
        <v>0</v>
      </c>
      <c r="WV37" s="109">
        <f>VLOOKUP(WT37,Information!$A$2:$H$1000,3,FALSE)</f>
        <v>0</v>
      </c>
      <c r="WW37" s="109">
        <f>VLOOKUP(WT37,Information!$A$2:$H$1000,4,FALSE)</f>
        <v>0</v>
      </c>
      <c r="WX37" s="109" t="str">
        <f>VLOOKUP(WT37,Information!$A$2:$H$1000,8,FALSE)</f>
        <v>Coral.rubble</v>
      </c>
      <c r="WY37" s="109" t="str">
        <f>VLOOKUP(WT37,Information!$A$2:$I$1000,9,FALSE)</f>
        <v>Bare substrate</v>
      </c>
      <c r="WZ37" s="112"/>
      <c r="XA37" s="111"/>
      <c r="XB37" s="108" t="s">
        <v>309</v>
      </c>
      <c r="XC37" s="109">
        <f>VLOOKUP(XB37,Information!$A$2:$H$1000,2,FALSE)</f>
        <v>0</v>
      </c>
      <c r="XD37" s="109">
        <f>VLOOKUP(XB37,Information!$A$2:$H$1000,3,FALSE)</f>
        <v>0</v>
      </c>
      <c r="XE37" s="109">
        <f>VLOOKUP(XB37,Information!$A$2:$H$1000,4,FALSE)</f>
        <v>0</v>
      </c>
      <c r="XF37" s="109" t="str">
        <f>VLOOKUP(XB37,Information!$A$2:$H$1000,8,FALSE)</f>
        <v>Coral.rubble</v>
      </c>
      <c r="XG37" s="109" t="str">
        <f>VLOOKUP(XB37,Information!$A$2:$I$1000,9,FALSE)</f>
        <v>Bare substrate</v>
      </c>
      <c r="XH37" s="112"/>
      <c r="XI37" s="111"/>
      <c r="XJ37" s="108" t="s">
        <v>309</v>
      </c>
      <c r="XK37" s="109">
        <f>VLOOKUP(XJ37,Information!$A$2:$H$1000,2,FALSE)</f>
        <v>0</v>
      </c>
      <c r="XL37" s="109">
        <f>VLOOKUP(XJ37,Information!$A$2:$H$1000,3,FALSE)</f>
        <v>0</v>
      </c>
      <c r="XM37" s="109">
        <f>VLOOKUP(XJ37,Information!$A$2:$H$1000,4,FALSE)</f>
        <v>0</v>
      </c>
      <c r="XN37" s="109" t="str">
        <f>VLOOKUP(XJ37,Information!$A$2:$H$1000,8,FALSE)</f>
        <v>Coral.rubble</v>
      </c>
      <c r="XO37" s="109" t="str">
        <f>VLOOKUP(XJ37,Information!$A$2:$I$1000,9,FALSE)</f>
        <v>Bare substrate</v>
      </c>
      <c r="XP37" s="112"/>
      <c r="XQ37" s="111"/>
      <c r="XR37" s="108" t="s">
        <v>322</v>
      </c>
      <c r="XS37" s="109">
        <f>VLOOKUP(XR37,Information!$A$2:$H$1000,2,FALSE)</f>
        <v>0</v>
      </c>
      <c r="XT37" s="109">
        <f>VLOOKUP(XR37,Information!$A$2:$H$1000,3,FALSE)</f>
        <v>0</v>
      </c>
      <c r="XU37" s="109">
        <f>VLOOKUP(XR37,Information!$A$2:$H$1000,4,FALSE)</f>
        <v>0</v>
      </c>
      <c r="XV37" s="109" t="str">
        <f>VLOOKUP(XR37,Information!$A$2:$H$1000,8,FALSE)</f>
        <v>Sand</v>
      </c>
      <c r="XW37" s="109" t="str">
        <f>VLOOKUP(XR37,Information!$A$2:$I$1000,9,FALSE)</f>
        <v>Bare substrate</v>
      </c>
      <c r="XX37" s="112"/>
      <c r="XY37" s="111"/>
      <c r="XZ37" s="108" t="s">
        <v>340</v>
      </c>
      <c r="YA37" s="109" t="str">
        <f>VLOOKUP(XZ37,Information!$A$2:$H$1000,2,FALSE)</f>
        <v>unknown</v>
      </c>
      <c r="YB37" s="109" t="str">
        <f>VLOOKUP(XZ37,Information!$A$2:$H$1000,3,FALSE)</f>
        <v>Stylophora</v>
      </c>
      <c r="YC37" s="109" t="str">
        <f>VLOOKUP(XZ37,Information!$A$2:$H$1000,4,FALSE)</f>
        <v>POCILLOPORIDAE</v>
      </c>
      <c r="YD37" s="109" t="str">
        <f>VLOOKUP(XZ37,Information!$A$2:$H$1000,8,FALSE)</f>
        <v>Hard.coral</v>
      </c>
      <c r="YE37" s="109" t="str">
        <f>VLOOKUP(XZ37,Information!$A$2:$I$1000,9,FALSE)</f>
        <v>Cnidaria</v>
      </c>
      <c r="YF37" s="110" t="s">
        <v>1836</v>
      </c>
      <c r="YG37" s="111"/>
      <c r="YH37" s="108" t="s">
        <v>309</v>
      </c>
      <c r="YI37" s="109">
        <f>VLOOKUP(YH37,Information!$A$2:$H$1000,2,FALSE)</f>
        <v>0</v>
      </c>
      <c r="YJ37" s="109">
        <f>VLOOKUP(YH37,Information!$A$2:$H$1000,3,FALSE)</f>
        <v>0</v>
      </c>
      <c r="YK37" s="109">
        <f>VLOOKUP(YH37,Information!$A$2:$H$1000,4,FALSE)</f>
        <v>0</v>
      </c>
      <c r="YL37" s="109" t="str">
        <f>VLOOKUP(YH37,Information!$A$2:$H$1000,8,FALSE)</f>
        <v>Coral.rubble</v>
      </c>
      <c r="YM37" s="109" t="str">
        <f>VLOOKUP(YH37,Information!$A$2:$I$1000,9,FALSE)</f>
        <v>Bare substrate</v>
      </c>
      <c r="YN37" s="112"/>
      <c r="YO37" s="111"/>
      <c r="YP37" s="113" t="s">
        <v>298</v>
      </c>
      <c r="YQ37" s="109" t="str">
        <f>VLOOKUP(YP37,Information!$A$2:$H$1000,2,FALSE)</f>
        <v>unknown</v>
      </c>
      <c r="YR37" s="109" t="str">
        <f>VLOOKUP(YP37,Information!$A$2:$H$1000,3,FALSE)</f>
        <v>Porites</v>
      </c>
      <c r="YS37" s="109" t="str">
        <f>VLOOKUP(YP37,Information!$A$2:$H$1000,4,FALSE)</f>
        <v>PORITIDAE</v>
      </c>
      <c r="YT37" s="109" t="str">
        <f>VLOOKUP(YP37,Information!$A$2:$H$1000,8,FALSE)</f>
        <v>Hard.coral</v>
      </c>
      <c r="YU37" s="109" t="str">
        <f>VLOOKUP(YP37,Information!$A$2:$I$1000,9,FALSE)</f>
        <v>Cnidaria</v>
      </c>
      <c r="YV37" s="110" t="s">
        <v>2765</v>
      </c>
      <c r="YW37" s="111"/>
      <c r="YX37" s="114" t="s">
        <v>82</v>
      </c>
      <c r="YY37" s="109" t="str">
        <f>VLOOKUP(YX37,Information!$A$2:$H$1000,2,FALSE)</f>
        <v>unknown</v>
      </c>
      <c r="YZ37" s="109" t="str">
        <f>VLOOKUP(YX37,Information!$A$2:$H$1000,3,FALSE)</f>
        <v>Acropora</v>
      </c>
      <c r="ZA37" s="109" t="str">
        <f>VLOOKUP(YX37,Information!$A$2:$H$1000,4,FALSE)</f>
        <v>ACROPORIDAE</v>
      </c>
      <c r="ZB37" s="109" t="str">
        <f>VLOOKUP(YX37,Information!$A$2:$H$1000,8,FALSE)</f>
        <v>Hard.coral</v>
      </c>
      <c r="ZC37" s="109" t="str">
        <f>VLOOKUP(YX37,Information!$A$2:$I$1000,9,FALSE)</f>
        <v>Cnidaria</v>
      </c>
      <c r="ZD37" s="110" t="s">
        <v>80</v>
      </c>
      <c r="ZE37" s="111"/>
      <c r="ZF37" s="114" t="s">
        <v>238</v>
      </c>
      <c r="ZG37" s="109" t="str">
        <f>VLOOKUP(ZF37,Information!$A$2:$H$1000,2,FALSE)</f>
        <v>Halophila stipulacea</v>
      </c>
      <c r="ZH37" s="109" t="str">
        <f>VLOOKUP(ZF37,Information!$A$2:$H$1000,3,FALSE)</f>
        <v>Halophila</v>
      </c>
      <c r="ZI37" s="109" t="str">
        <f>VLOOKUP(ZF37,Information!$A$2:$H$1000,4,FALSE)</f>
        <v>HYDROCHARITACEAE</v>
      </c>
      <c r="ZJ37" s="109" t="str">
        <f>VLOOKUP(ZF37,Information!$A$2:$H$1000,8,FALSE)</f>
        <v>Seagrass</v>
      </c>
      <c r="ZK37" s="109" t="str">
        <f>VLOOKUP(ZF37,Information!$A$2:$I$1000,9,FALSE)</f>
        <v>Seagrass</v>
      </c>
      <c r="ZL37" s="112"/>
      <c r="ZM37" s="111"/>
      <c r="ZN37" s="108" t="s">
        <v>317</v>
      </c>
      <c r="ZO37" s="109" t="str">
        <f>VLOOKUP(ZN37,Information!$A$2:$H$1000,2,FALSE)</f>
        <v>Rhytisma fulvum</v>
      </c>
      <c r="ZP37" s="109" t="str">
        <f>VLOOKUP(ZN37,Information!$A$2:$H$1000,3,FALSE)</f>
        <v>Rhytisma</v>
      </c>
      <c r="ZQ37" s="109" t="str">
        <f>VLOOKUP(ZN37,Information!$A$2:$H$1000,4,FALSE)</f>
        <v>ALCYONIIDAE</v>
      </c>
      <c r="ZR37" s="109" t="str">
        <f>VLOOKUP(ZN37,Information!$A$2:$H$1000,8,FALSE)</f>
        <v>Soft.coral</v>
      </c>
      <c r="ZS37" s="109" t="str">
        <f>VLOOKUP(ZN37,Information!$A$2:$I$1000,9,FALSE)</f>
        <v>Cnidaria</v>
      </c>
      <c r="ZT37" s="112"/>
      <c r="ZU37" s="111"/>
      <c r="ZV37" s="108" t="s">
        <v>359</v>
      </c>
      <c r="ZW37" s="109" t="str">
        <f>VLOOKUP(ZV37,Information!$A$2:$H$1000,2,FALSE)</f>
        <v>unknown</v>
      </c>
      <c r="ZX37" s="109" t="str">
        <f>VLOOKUP(ZV37,Information!$A$2:$H$1000,3,FALSE)</f>
        <v>unknown</v>
      </c>
      <c r="ZY37" s="109" t="str">
        <f>VLOOKUP(ZV37,Information!$A$2:$H$1000,4,FALSE)</f>
        <v>unknown</v>
      </c>
      <c r="ZZ37" s="109" t="str">
        <f>VLOOKUP(ZV37,Information!$A$2:$H$1000,8,FALSE)</f>
        <v>Turf.algae</v>
      </c>
      <c r="AAA37" s="109" t="str">
        <f>VLOOKUP(ZV37,Information!$A$2:$I$1000,9,FALSE)</f>
        <v>Turf algae</v>
      </c>
      <c r="AAB37" s="112"/>
      <c r="AAC37" s="111"/>
      <c r="AAD37" s="108" t="s">
        <v>322</v>
      </c>
      <c r="AAE37" s="109">
        <f>VLOOKUP(AAD37,Information!$A$2:$H$1000,2,FALSE)</f>
        <v>0</v>
      </c>
      <c r="AAF37" s="109">
        <f>VLOOKUP(AAD37,Information!$A$2:$H$1000,3,FALSE)</f>
        <v>0</v>
      </c>
      <c r="AAG37" s="109">
        <f>VLOOKUP(AAD37,Information!$A$2:$H$1000,4,FALSE)</f>
        <v>0</v>
      </c>
      <c r="AAH37" s="109" t="str">
        <f>VLOOKUP(AAD37,Information!$A$2:$H$1000,8,FALSE)</f>
        <v>Sand</v>
      </c>
      <c r="AAI37" s="109" t="str">
        <f>VLOOKUP(AAD37,Information!$A$2:$I$1000,9,FALSE)</f>
        <v>Bare substrate</v>
      </c>
      <c r="AAJ37" s="112"/>
      <c r="AAK37" s="111"/>
      <c r="AAL37" s="108" t="s">
        <v>322</v>
      </c>
      <c r="AAM37" s="109">
        <f>VLOOKUP(AAL37,Information!$A$2:$H$1000,2,FALSE)</f>
        <v>0</v>
      </c>
      <c r="AAN37" s="109">
        <f>VLOOKUP(AAL37,Information!$A$2:$H$1000,3,FALSE)</f>
        <v>0</v>
      </c>
      <c r="AAO37" s="109">
        <f>VLOOKUP(AAL37,Information!$A$2:$H$1000,4,FALSE)</f>
        <v>0</v>
      </c>
      <c r="AAP37" s="109" t="str">
        <f>VLOOKUP(AAL37,Information!$A$2:$H$1000,8,FALSE)</f>
        <v>Sand</v>
      </c>
      <c r="AAQ37" s="109" t="str">
        <f>VLOOKUP(AAL37,Information!$A$2:$I$1000,9,FALSE)</f>
        <v>Bare substrate</v>
      </c>
      <c r="AAR37" s="112"/>
      <c r="AAS37" s="111"/>
      <c r="AAT37" s="108" t="s">
        <v>322</v>
      </c>
      <c r="AAU37" s="109">
        <f>VLOOKUP(AAT37,Information!$A$2:$H$1000,2,FALSE)</f>
        <v>0</v>
      </c>
      <c r="AAV37" s="109">
        <f>VLOOKUP(AAT37,Information!$A$2:$H$1000,3,FALSE)</f>
        <v>0</v>
      </c>
      <c r="AAW37" s="109">
        <f>VLOOKUP(AAT37,Information!$A$2:$H$1000,4,FALSE)</f>
        <v>0</v>
      </c>
      <c r="AAX37" s="109" t="str">
        <f>VLOOKUP(AAT37,Information!$A$2:$H$1000,8,FALSE)</f>
        <v>Sand</v>
      </c>
      <c r="AAY37" s="109" t="str">
        <f>VLOOKUP(AAT37,Information!$A$2:$I$1000,9,FALSE)</f>
        <v>Bare substrate</v>
      </c>
      <c r="AAZ37" s="112"/>
      <c r="ABA37" s="111"/>
      <c r="ABB37" s="108" t="s">
        <v>322</v>
      </c>
      <c r="ABC37" s="109">
        <f>VLOOKUP(ABB37,Information!$A$2:$H$1000,2,FALSE)</f>
        <v>0</v>
      </c>
      <c r="ABD37" s="109">
        <f>VLOOKUP(ABB37,Information!$A$2:$H$1000,3,FALSE)</f>
        <v>0</v>
      </c>
      <c r="ABE37" s="109">
        <f>VLOOKUP(ABB37,Information!$A$2:$H$1000,4,FALSE)</f>
        <v>0</v>
      </c>
      <c r="ABF37" s="109" t="str">
        <f>VLOOKUP(ABB37,Information!$A$2:$H$1000,8,FALSE)</f>
        <v>Sand</v>
      </c>
      <c r="ABG37" s="109" t="str">
        <f>VLOOKUP(ABB37,Information!$A$2:$I$1000,9,FALSE)</f>
        <v>Bare substrate</v>
      </c>
      <c r="ABH37" s="112"/>
      <c r="ABI37" s="111"/>
      <c r="ABJ37" s="108" t="s">
        <v>309</v>
      </c>
      <c r="ABK37" s="109">
        <f>VLOOKUP(ABJ37,Information!$A$2:$H$1000,2,FALSE)</f>
        <v>0</v>
      </c>
      <c r="ABL37" s="109">
        <f>VLOOKUP(ABJ37,Information!$A$2:$H$1000,3,FALSE)</f>
        <v>0</v>
      </c>
      <c r="ABM37" s="109">
        <f>VLOOKUP(ABJ37,Information!$A$2:$H$1000,4,FALSE)</f>
        <v>0</v>
      </c>
      <c r="ABN37" s="109" t="str">
        <f>VLOOKUP(ABJ37,Information!$A$2:$H$1000,8,FALSE)</f>
        <v>Coral.rubble</v>
      </c>
      <c r="ABO37" s="109" t="str">
        <f>VLOOKUP(ABJ37,Information!$A$2:$I$1000,9,FALSE)</f>
        <v>Bare substrate</v>
      </c>
      <c r="ABP37" s="112"/>
      <c r="ABQ37" s="111"/>
      <c r="ABR37" s="108" t="s">
        <v>330</v>
      </c>
      <c r="ABS37" s="109" t="str">
        <f>VLOOKUP(ABR37,Information!$A$2:$H$1000,2,FALSE)</f>
        <v>unknown</v>
      </c>
      <c r="ABT37" s="109" t="str">
        <f>VLOOKUP(ABR37,Information!$A$2:$H$1000,3,FALSE)</f>
        <v>unknown</v>
      </c>
      <c r="ABU37" s="109" t="str">
        <f>VLOOKUP(ABR37,Information!$A$2:$H$1000,4,FALSE)</f>
        <v>unknown</v>
      </c>
      <c r="ABV37" s="109" t="str">
        <f>VLOOKUP(ABR37,Information!$A$2:$H$1000,8,FALSE)</f>
        <v>Soft.coral</v>
      </c>
      <c r="ABW37" s="109" t="str">
        <f>VLOOKUP(ABR37,Information!$A$2:$I$1000,9,FALSE)</f>
        <v>Cnidaria</v>
      </c>
      <c r="ABX37" s="112"/>
      <c r="ABY37" s="111"/>
      <c r="ABZ37" s="108" t="s">
        <v>235</v>
      </c>
      <c r="ACA37" s="109" t="str">
        <f>VLOOKUP(ABZ37,Information!$A$2:$H$1000,2,FALSE)</f>
        <v>Halophila ovalis</v>
      </c>
      <c r="ACB37" s="109" t="str">
        <f>VLOOKUP(ABZ37,Information!$A$2:$H$1000,3,FALSE)</f>
        <v>Halophila</v>
      </c>
      <c r="ACC37" s="109" t="str">
        <f>VLOOKUP(ABZ37,Information!$A$2:$H$1000,4,FALSE)</f>
        <v>HYDROCHARITACEAE</v>
      </c>
      <c r="ACD37" s="109" t="str">
        <f>VLOOKUP(ABZ37,Information!$A$2:$H$1000,8,FALSE)</f>
        <v>Seagrass</v>
      </c>
      <c r="ACE37" s="109" t="str">
        <f>VLOOKUP(ABZ37,Information!$A$2:$I$1000,9,FALSE)</f>
        <v>Seagrass</v>
      </c>
      <c r="ACF37" s="112"/>
      <c r="ACG37" s="111"/>
      <c r="ACH37" s="108" t="s">
        <v>82</v>
      </c>
      <c r="ACI37" s="109" t="str">
        <f>VLOOKUP(ACH37,Information!$A$2:$H$1000,2,FALSE)</f>
        <v>unknown</v>
      </c>
      <c r="ACJ37" s="109" t="str">
        <f>VLOOKUP(ACH37,Information!$A$2:$H$1000,3,FALSE)</f>
        <v>Acropora</v>
      </c>
      <c r="ACK37" s="109" t="str">
        <f>VLOOKUP(ACH37,Information!$A$2:$H$1000,4,FALSE)</f>
        <v>ACROPORIDAE</v>
      </c>
      <c r="ACL37" s="109" t="str">
        <f>VLOOKUP(ACH37,Information!$A$2:$H$1000,8,FALSE)</f>
        <v>Hard.coral</v>
      </c>
      <c r="ACM37" s="109" t="str">
        <f>VLOOKUP(ACH37,Information!$A$2:$I$1000,9,FALSE)</f>
        <v>Cnidaria</v>
      </c>
      <c r="ACN37" s="110" t="s">
        <v>80</v>
      </c>
      <c r="ACO37" s="111"/>
      <c r="ACP37" s="108" t="s">
        <v>150</v>
      </c>
      <c r="ACQ37" s="109" t="str">
        <f>VLOOKUP(ACP37,Information!$A$2:$H$1000,2,FALSE)</f>
        <v>unknown</v>
      </c>
      <c r="ACR37" s="109" t="str">
        <f>VLOOKUP(ACP37,Information!$A$2:$H$1000,3,FALSE)</f>
        <v>Cespitularia</v>
      </c>
      <c r="ACS37" s="109" t="str">
        <f>VLOOKUP(ACP37,Information!$A$2:$H$1000,4,FALSE)</f>
        <v>XENIIDAE</v>
      </c>
      <c r="ACT37" s="109" t="str">
        <f>VLOOKUP(ACP37,Information!$A$2:$H$1000,8,FALSE)</f>
        <v>Soft.coral</v>
      </c>
      <c r="ACU37" s="109" t="str">
        <f>VLOOKUP(ACP37,Information!$A$2:$I$1000,9,FALSE)</f>
        <v>Cnidaria</v>
      </c>
      <c r="ACV37" s="112"/>
      <c r="ACW37" s="111"/>
      <c r="ACX37" s="108" t="s">
        <v>104</v>
      </c>
      <c r="ACY37" s="109">
        <f>VLOOKUP(ACX37,Information!$A$2:$H$1000,2,FALSE)</f>
        <v>0</v>
      </c>
      <c r="ACZ37" s="109">
        <f>VLOOKUP(ACX37,Information!$A$2:$H$1000,3,FALSE)</f>
        <v>0</v>
      </c>
      <c r="ADA37" s="109">
        <f>VLOOKUP(ACX37,Information!$A$2:$H$1000,4,FALSE)</f>
        <v>0</v>
      </c>
      <c r="ADB37" s="109" t="str">
        <f>VLOOKUP(ACX37,Information!$A$2:$H$1000,8,FALSE)</f>
        <v>Artificial.reef.substrate</v>
      </c>
      <c r="ADC37" s="109" t="str">
        <f>VLOOKUP(ACX37,Information!$A$2:$I$1000,9,FALSE)</f>
        <v>Bare substrate</v>
      </c>
      <c r="ADD37" s="112"/>
      <c r="ADE37" s="111"/>
      <c r="ADF37" s="108" t="s">
        <v>322</v>
      </c>
      <c r="ADG37" s="109">
        <f>VLOOKUP(ADF37,Information!$A$2:$H$1000,2,FALSE)</f>
        <v>0</v>
      </c>
      <c r="ADH37" s="109">
        <f>VLOOKUP(ADF37,Information!$A$2:$H$1000,3,FALSE)</f>
        <v>0</v>
      </c>
      <c r="ADI37" s="109">
        <f>VLOOKUP(ADF37,Information!$A$2:$H$1000,4,FALSE)</f>
        <v>0</v>
      </c>
      <c r="ADJ37" s="109" t="str">
        <f>VLOOKUP(ADF37,Information!$A$2:$H$1000,8,FALSE)</f>
        <v>Sand</v>
      </c>
      <c r="ADK37" s="109" t="str">
        <f>VLOOKUP(ADF37,Information!$A$2:$I$1000,9,FALSE)</f>
        <v>Bare substrate</v>
      </c>
      <c r="ADL37" s="112"/>
      <c r="ADM37" s="111"/>
      <c r="ADN37" s="108" t="s">
        <v>330</v>
      </c>
      <c r="ADO37" s="109" t="str">
        <f>VLOOKUP(ADN37,Information!$A$2:$H$1000,2,FALSE)</f>
        <v>unknown</v>
      </c>
      <c r="ADP37" s="109" t="str">
        <f>VLOOKUP(ADN37,Information!$A$2:$H$1000,3,FALSE)</f>
        <v>unknown</v>
      </c>
      <c r="ADQ37" s="109" t="str">
        <f>VLOOKUP(ADN37,Information!$A$2:$H$1000,4,FALSE)</f>
        <v>unknown</v>
      </c>
      <c r="ADR37" s="109" t="str">
        <f>VLOOKUP(ADN37,Information!$A$2:$H$1000,8,FALSE)</f>
        <v>Soft.coral</v>
      </c>
      <c r="ADS37" s="109" t="str">
        <f>VLOOKUP(ADN37,Information!$A$2:$I$1000,9,FALSE)</f>
        <v>Cnidaria</v>
      </c>
      <c r="ADT37" s="112"/>
      <c r="ADU37" s="111"/>
    </row>
    <row r="38" spans="1:801" ht="13.8">
      <c r="A38" s="101">
        <v>17.5</v>
      </c>
      <c r="B38" s="115" t="s">
        <v>330</v>
      </c>
      <c r="C38" s="103" t="str">
        <f>VLOOKUP(B38,Information!$A$2:$H$1000,2,FALSE)</f>
        <v>unknown</v>
      </c>
      <c r="D38" s="104" t="str">
        <f>VLOOKUP(B38,Information!$A$2:$H$1000,3,FALSE)</f>
        <v>unknown</v>
      </c>
      <c r="E38" s="104" t="str">
        <f>VLOOKUP(B38,Information!$A$2:$H$1000,4,FALSE)</f>
        <v>unknown</v>
      </c>
      <c r="F38" s="104" t="str">
        <f>VLOOKUP(B38,Information!$A$2:$H$1000,8,FALSE)</f>
        <v>Soft.coral</v>
      </c>
      <c r="G38" s="104" t="str">
        <f>VLOOKUP(B38,Information!$A$2:$I$1000,9,FALSE)</f>
        <v>Cnidaria</v>
      </c>
      <c r="H38" s="106"/>
      <c r="I38" s="106"/>
      <c r="J38" s="115" t="s">
        <v>320</v>
      </c>
      <c r="K38" s="103">
        <f>VLOOKUP(J38,Information!$A$2:$H$1000,2,FALSE)</f>
        <v>0</v>
      </c>
      <c r="L38" s="104">
        <f>VLOOKUP(J38,Information!$A$2:$H$1000,3,FALSE)</f>
        <v>0</v>
      </c>
      <c r="M38" s="104">
        <f>VLOOKUP(J38,Information!$A$2:$H$1000,4,FALSE)</f>
        <v>0</v>
      </c>
      <c r="N38" s="104" t="str">
        <f>VLOOKUP(J38,Information!$A$2:$H$1000,8,FALSE)</f>
        <v>Bare.rock</v>
      </c>
      <c r="O38" s="104" t="str">
        <f>VLOOKUP(J38,Information!$A$2:$I$1000,9,FALSE)</f>
        <v>Bare substrate</v>
      </c>
      <c r="P38" s="106"/>
      <c r="Q38" s="106"/>
      <c r="R38" s="115" t="s">
        <v>82</v>
      </c>
      <c r="S38" s="103" t="str">
        <f>VLOOKUP(R38,Information!$A$2:$H$1000,2,FALSE)</f>
        <v>unknown</v>
      </c>
      <c r="T38" s="104" t="str">
        <f>VLOOKUP(R38,Information!$A$2:$H$1000,3,FALSE)</f>
        <v>Acropora</v>
      </c>
      <c r="U38" s="104" t="str">
        <f>VLOOKUP(R38,Information!$A$2:$H$1000,4,FALSE)</f>
        <v>ACROPORIDAE</v>
      </c>
      <c r="V38" s="104" t="str">
        <f>VLOOKUP(R38,Information!$A$2:$H$1000,8,FALSE)</f>
        <v>Hard.coral</v>
      </c>
      <c r="W38" s="104" t="str">
        <f>VLOOKUP(R38,Information!$A$2:$I$1000,9,FALSE)</f>
        <v>Cnidaria</v>
      </c>
      <c r="X38" s="105" t="s">
        <v>1836</v>
      </c>
      <c r="Y38" s="106"/>
      <c r="Z38" s="115" t="s">
        <v>82</v>
      </c>
      <c r="AA38" s="103" t="str">
        <f>VLOOKUP(Z38,Information!$A$2:$H$1000,2,FALSE)</f>
        <v>unknown</v>
      </c>
      <c r="AB38" s="104" t="str">
        <f>VLOOKUP(Z38,Information!$A$2:$H$1000,3,FALSE)</f>
        <v>Acropora</v>
      </c>
      <c r="AC38" s="104" t="str">
        <f>VLOOKUP(Z38,Information!$A$2:$H$1000,4,FALSE)</f>
        <v>ACROPORIDAE</v>
      </c>
      <c r="AD38" s="104" t="str">
        <f>VLOOKUP(Z38,Information!$A$2:$H$1000,8,FALSE)</f>
        <v>Hard.coral</v>
      </c>
      <c r="AE38" s="104" t="str">
        <f>VLOOKUP(Z38,Information!$A$2:$I$1000,9,FALSE)</f>
        <v>Cnidaria</v>
      </c>
      <c r="AF38" s="105" t="s">
        <v>1837</v>
      </c>
      <c r="AG38" s="106"/>
      <c r="AH38" s="115" t="s">
        <v>330</v>
      </c>
      <c r="AI38" s="103" t="str">
        <f>VLOOKUP(AH38,Information!$A$2:$H$1000,2,FALSE)</f>
        <v>unknown</v>
      </c>
      <c r="AJ38" s="104" t="str">
        <f>VLOOKUP(AH38,Information!$A$2:$H$1000,3,FALSE)</f>
        <v>unknown</v>
      </c>
      <c r="AK38" s="104" t="str">
        <f>VLOOKUP(AH38,Information!$A$2:$H$1000,4,FALSE)</f>
        <v>unknown</v>
      </c>
      <c r="AL38" s="104" t="str">
        <f>VLOOKUP(AH38,Information!$A$2:$H$1000,8,FALSE)</f>
        <v>Soft.coral</v>
      </c>
      <c r="AM38" s="104" t="str">
        <f>VLOOKUP(AH38,Information!$A$2:$I$1000,9,FALSE)</f>
        <v>Cnidaria</v>
      </c>
      <c r="AN38" s="106"/>
      <c r="AO38" s="106"/>
      <c r="AP38" s="115" t="s">
        <v>309</v>
      </c>
      <c r="AQ38" s="103">
        <f>VLOOKUP(AP38,Information!$A$2:$H$1000,2,FALSE)</f>
        <v>0</v>
      </c>
      <c r="AR38" s="104">
        <f>VLOOKUP(AP38,Information!$A$2:$H$1000,3,FALSE)</f>
        <v>0</v>
      </c>
      <c r="AS38" s="104">
        <f>VLOOKUP(AP38,Information!$A$2:$H$1000,4,FALSE)</f>
        <v>0</v>
      </c>
      <c r="AT38" s="104" t="str">
        <f>VLOOKUP(AP38,Information!$A$2:$H$1000,8,FALSE)</f>
        <v>Coral.rubble</v>
      </c>
      <c r="AU38" s="104" t="str">
        <f>VLOOKUP(AP38,Information!$A$2:$I$1000,9,FALSE)</f>
        <v>Bare substrate</v>
      </c>
      <c r="AV38" s="106"/>
      <c r="AW38" s="106"/>
      <c r="AX38" s="115" t="s">
        <v>359</v>
      </c>
      <c r="AY38" s="103" t="str">
        <f>VLOOKUP(AX38,Information!$A$2:$H$1000,2,FALSE)</f>
        <v>unknown</v>
      </c>
      <c r="AZ38" s="104" t="str">
        <f>VLOOKUP(AX38,Information!$A$2:$H$1000,3,FALSE)</f>
        <v>unknown</v>
      </c>
      <c r="BA38" s="104" t="str">
        <f>VLOOKUP(AX38,Information!$A$2:$H$1000,4,FALSE)</f>
        <v>unknown</v>
      </c>
      <c r="BB38" s="104" t="str">
        <f>VLOOKUP(AX38,Information!$A$2:$H$1000,8,FALSE)</f>
        <v>Turf.algae</v>
      </c>
      <c r="BC38" s="104" t="str">
        <f>VLOOKUP(AX38,Information!$A$2:$I$1000,9,FALSE)</f>
        <v>Turf algae</v>
      </c>
      <c r="BD38" s="106"/>
      <c r="BE38" s="106"/>
      <c r="BF38" s="115" t="s">
        <v>330</v>
      </c>
      <c r="BG38" s="103" t="str">
        <f>VLOOKUP(BF38,Information!$A$2:$H$1000,2,FALSE)</f>
        <v>unknown</v>
      </c>
      <c r="BH38" s="104" t="str">
        <f>VLOOKUP(BF38,Information!$A$2:$H$1000,3,FALSE)</f>
        <v>unknown</v>
      </c>
      <c r="BI38" s="104" t="str">
        <f>VLOOKUP(BF38,Information!$A$2:$H$1000,4,FALSE)</f>
        <v>unknown</v>
      </c>
      <c r="BJ38" s="104" t="str">
        <f>VLOOKUP(BF38,Information!$A$2:$H$1000,8,FALSE)</f>
        <v>Soft.coral</v>
      </c>
      <c r="BK38" s="104" t="str">
        <f>VLOOKUP(BF38,Information!$A$2:$I$1000,9,FALSE)</f>
        <v>Cnidaria</v>
      </c>
      <c r="BL38" s="106"/>
      <c r="BM38" s="106"/>
      <c r="BN38" s="115" t="s">
        <v>324</v>
      </c>
      <c r="BO38" s="103" t="str">
        <f>VLOOKUP(BN38,Information!$A$2:$H$1000,2,FALSE)</f>
        <v>unknown</v>
      </c>
      <c r="BP38" s="104" t="str">
        <f>VLOOKUP(BN38,Information!$A$2:$H$1000,3,FALSE)</f>
        <v>Sargassum</v>
      </c>
      <c r="BQ38" s="104" t="str">
        <f>VLOOKUP(BN38,Information!$A$2:$H$1000,4,FALSE)</f>
        <v>SARGASSACEAE</v>
      </c>
      <c r="BR38" s="104" t="str">
        <f>VLOOKUP(BN38,Information!$A$2:$H$1000,8,FALSE)</f>
        <v>Brown.algae</v>
      </c>
      <c r="BS38" s="104" t="str">
        <f>VLOOKUP(BN38,Information!$A$2:$I$1000,9,FALSE)</f>
        <v>Macroalgae</v>
      </c>
      <c r="BT38" s="106"/>
      <c r="BU38" s="106"/>
      <c r="BV38" s="115" t="s">
        <v>317</v>
      </c>
      <c r="BW38" s="103" t="str">
        <f>VLOOKUP(BV38,Information!$A$2:$H$1000,2,FALSE)</f>
        <v>Rhytisma fulvum</v>
      </c>
      <c r="BX38" s="104" t="str">
        <f>VLOOKUP(BV38,Information!$A$2:$H$1000,3,FALSE)</f>
        <v>Rhytisma</v>
      </c>
      <c r="BY38" s="104" t="str">
        <f>VLOOKUP(BV38,Information!$A$2:$H$1000,4,FALSE)</f>
        <v>ALCYONIIDAE</v>
      </c>
      <c r="BZ38" s="104" t="str">
        <f>VLOOKUP(BV38,Information!$A$2:$H$1000,8,FALSE)</f>
        <v>Soft.coral</v>
      </c>
      <c r="CA38" s="104" t="str">
        <f>VLOOKUP(BV38,Information!$A$2:$I$1000,9,FALSE)</f>
        <v>Cnidaria</v>
      </c>
      <c r="CB38" s="106"/>
      <c r="CC38" s="106"/>
      <c r="CD38" s="115" t="s">
        <v>324</v>
      </c>
      <c r="CE38" s="103" t="str">
        <f>VLOOKUP(CD38,Information!$A$2:$H$1000,2,FALSE)</f>
        <v>unknown</v>
      </c>
      <c r="CF38" s="104" t="str">
        <f>VLOOKUP(CD38,Information!$A$2:$H$1000,3,FALSE)</f>
        <v>Sargassum</v>
      </c>
      <c r="CG38" s="104" t="str">
        <f>VLOOKUP(CD38,Information!$A$2:$H$1000,4,FALSE)</f>
        <v>SARGASSACEAE</v>
      </c>
      <c r="CH38" s="104" t="str">
        <f>VLOOKUP(CD38,Information!$A$2:$H$1000,8,FALSE)</f>
        <v>Brown.algae</v>
      </c>
      <c r="CI38" s="104" t="str">
        <f>VLOOKUP(CD38,Information!$A$2:$I$1000,9,FALSE)</f>
        <v>Macroalgae</v>
      </c>
      <c r="CJ38" s="106"/>
      <c r="CK38" s="106"/>
      <c r="CL38" s="115" t="s">
        <v>304</v>
      </c>
      <c r="CM38" s="103" t="str">
        <f>VLOOKUP(CL38,Information!$A$2:$H$1000,2,FALSE)</f>
        <v>Porites rus</v>
      </c>
      <c r="CN38" s="104" t="str">
        <f>VLOOKUP(CL38,Information!$A$2:$H$1000,3,FALSE)</f>
        <v>Porites</v>
      </c>
      <c r="CO38" s="104" t="str">
        <f>VLOOKUP(CL38,Information!$A$2:$H$1000,4,FALSE)</f>
        <v>PORITIDAE</v>
      </c>
      <c r="CP38" s="104" t="str">
        <f>VLOOKUP(CL38,Information!$A$2:$H$1000,8,FALSE)</f>
        <v>Hard.coral</v>
      </c>
      <c r="CQ38" s="104" t="str">
        <f>VLOOKUP(CL38,Information!$A$2:$I$1000,9,FALSE)</f>
        <v>Cnidaria</v>
      </c>
      <c r="CR38" s="105" t="s">
        <v>1836</v>
      </c>
      <c r="CS38" s="106"/>
      <c r="CT38" s="115" t="s">
        <v>324</v>
      </c>
      <c r="CU38" s="103" t="str">
        <f>VLOOKUP(CT38,Information!$A$2:$H$1000,2,FALSE)</f>
        <v>unknown</v>
      </c>
      <c r="CV38" s="104" t="str">
        <f>VLOOKUP(CT38,Information!$A$2:$H$1000,3,FALSE)</f>
        <v>Sargassum</v>
      </c>
      <c r="CW38" s="104" t="str">
        <f>VLOOKUP(CT38,Information!$A$2:$H$1000,4,FALSE)</f>
        <v>SARGASSACEAE</v>
      </c>
      <c r="CX38" s="104" t="str">
        <f>VLOOKUP(CT38,Information!$A$2:$H$1000,8,FALSE)</f>
        <v>Brown.algae</v>
      </c>
      <c r="CY38" s="104" t="str">
        <f>VLOOKUP(CT38,Information!$A$2:$I$1000,9,FALSE)</f>
        <v>Macroalgae</v>
      </c>
      <c r="CZ38" s="106"/>
      <c r="DA38" s="106"/>
      <c r="DB38" s="107" t="s">
        <v>298</v>
      </c>
      <c r="DC38" s="103" t="str">
        <f>VLOOKUP(DB38,Information!$A$2:$H$1000,2,FALSE)</f>
        <v>unknown</v>
      </c>
      <c r="DD38" s="104" t="str">
        <f>VLOOKUP(DB38,Information!$A$2:$H$1000,3,FALSE)</f>
        <v>Porites</v>
      </c>
      <c r="DE38" s="104" t="str">
        <f>VLOOKUP(DB38,Information!$A$2:$H$1000,4,FALSE)</f>
        <v>PORITIDAE</v>
      </c>
      <c r="DF38" s="104" t="str">
        <f>VLOOKUP(DB38,Information!$A$2:$H$1000,8,FALSE)</f>
        <v>Hard.coral</v>
      </c>
      <c r="DG38" s="104" t="str">
        <f>VLOOKUP(DB38,Information!$A$2:$I$1000,9,FALSE)</f>
        <v>Cnidaria</v>
      </c>
      <c r="DH38" s="105" t="s">
        <v>95</v>
      </c>
      <c r="DI38" s="106"/>
      <c r="DJ38" s="107" t="s">
        <v>374</v>
      </c>
      <c r="DK38" s="103" t="str">
        <f>VLOOKUP(DJ38,Information!$A$2:$H$1000,2,FALSE)</f>
        <v>unknown</v>
      </c>
      <c r="DL38" s="104" t="str">
        <f>VLOOKUP(DJ38,Information!$A$2:$H$1000,3,FALSE)</f>
        <v>unknown</v>
      </c>
      <c r="DM38" s="104" t="str">
        <f>VLOOKUP(DJ38,Information!$A$2:$H$1000,4,FALSE)</f>
        <v>XENIIDAE</v>
      </c>
      <c r="DN38" s="104" t="str">
        <f>VLOOKUP(DJ38,Information!$A$2:$H$1000,8,FALSE)</f>
        <v>Soft.coral</v>
      </c>
      <c r="DO38" s="104" t="str">
        <f>VLOOKUP(DJ38,Information!$A$2:$I$1000,9,FALSE)</f>
        <v>Cnidaria</v>
      </c>
      <c r="DP38" s="106"/>
      <c r="DQ38" s="106"/>
      <c r="DR38" s="115" t="s">
        <v>281</v>
      </c>
      <c r="DS38" s="103" t="str">
        <f>VLOOKUP(DR38,Information!$A$2:$H$1000,2,FALSE)</f>
        <v>unknown</v>
      </c>
      <c r="DT38" s="104" t="str">
        <f>VLOOKUP(DR38,Information!$A$2:$H$1000,3,FALSE)</f>
        <v>Pavona</v>
      </c>
      <c r="DU38" s="104" t="str">
        <f>VLOOKUP(DR38,Information!$A$2:$H$1000,4,FALSE)</f>
        <v>AGRICIIDAE</v>
      </c>
      <c r="DV38" s="104" t="str">
        <f>VLOOKUP(DR38,Information!$A$2:$H$1000,8,FALSE)</f>
        <v>Hard.coral</v>
      </c>
      <c r="DW38" s="104" t="str">
        <f>VLOOKUP(DR38,Information!$A$2:$I$1000,9,FALSE)</f>
        <v>Cnidaria</v>
      </c>
      <c r="DX38" s="105" t="s">
        <v>1837</v>
      </c>
      <c r="DY38" s="106"/>
      <c r="DZ38" s="115" t="s">
        <v>324</v>
      </c>
      <c r="EA38" s="103" t="str">
        <f>VLOOKUP(DZ38,Information!$A$2:$H$1000,2,FALSE)</f>
        <v>unknown</v>
      </c>
      <c r="EB38" s="104" t="str">
        <f>VLOOKUP(DZ38,Information!$A$2:$H$1000,3,FALSE)</f>
        <v>Sargassum</v>
      </c>
      <c r="EC38" s="104" t="str">
        <f>VLOOKUP(DZ38,Information!$A$2:$H$1000,4,FALSE)</f>
        <v>SARGASSACEAE</v>
      </c>
      <c r="ED38" s="104" t="str">
        <f>VLOOKUP(DZ38,Information!$A$2:$H$1000,8,FALSE)</f>
        <v>Brown.algae</v>
      </c>
      <c r="EE38" s="104" t="str">
        <f>VLOOKUP(DZ38,Information!$A$2:$I$1000,9,FALSE)</f>
        <v>Macroalgae</v>
      </c>
      <c r="EF38" s="106"/>
      <c r="EG38" s="106"/>
      <c r="EH38" s="115" t="s">
        <v>245</v>
      </c>
      <c r="EI38" s="103" t="str">
        <f>VLOOKUP(EH38,Information!$A$2:$H$1000,2,FALSE)</f>
        <v>unknown</v>
      </c>
      <c r="EJ38" s="104" t="str">
        <f>VLOOKUP(EH38,Information!$A$2:$H$1000,3,FALSE)</f>
        <v>unknown</v>
      </c>
      <c r="EK38" s="104" t="str">
        <f>VLOOKUP(EH38,Information!$A$2:$H$1000,4,FALSE)</f>
        <v>unknown</v>
      </c>
      <c r="EL38" s="104" t="str">
        <f>VLOOKUP(EH38,Information!$A$2:$H$1000,8,FALSE)</f>
        <v>Hydroid</v>
      </c>
      <c r="EM38" s="104" t="str">
        <f>VLOOKUP(EH38,Information!$A$2:$I$1000,9,FALSE)</f>
        <v>Cnidaria</v>
      </c>
      <c r="EN38" s="106"/>
      <c r="EO38" s="106"/>
      <c r="EP38" s="115" t="s">
        <v>311</v>
      </c>
      <c r="EQ38" s="103" t="str">
        <f>VLOOKUP(EP38,Information!$A$2:$H$1000,2,FALSE)</f>
        <v>unknown</v>
      </c>
      <c r="ER38" s="104" t="str">
        <f>VLOOKUP(EP38,Information!$A$2:$H$1000,3,FALSE)</f>
        <v>unknown</v>
      </c>
      <c r="ES38" s="104" t="str">
        <f>VLOOKUP(EP38,Information!$A$2:$H$1000,4,FALSE)</f>
        <v>unknown</v>
      </c>
      <c r="ET38" s="104" t="str">
        <f>VLOOKUP(EP38,Information!$A$2:$H$1000,8,FALSE)</f>
        <v>Red.algae</v>
      </c>
      <c r="EU38" s="104" t="str">
        <f>VLOOKUP(EP38,Information!$A$2:$I$1000,9,FALSE)</f>
        <v>Macroalgae</v>
      </c>
      <c r="EV38" s="106"/>
      <c r="EW38" s="106"/>
      <c r="EX38" s="107" t="s">
        <v>309</v>
      </c>
      <c r="EY38" s="103">
        <f>VLOOKUP(EX38,Information!$A$2:$H$1000,2,FALSE)</f>
        <v>0</v>
      </c>
      <c r="EZ38" s="104">
        <f>VLOOKUP(EX38,Information!$A$2:$H$1000,3,FALSE)</f>
        <v>0</v>
      </c>
      <c r="FA38" s="104">
        <f>VLOOKUP(EX38,Information!$A$2:$H$1000,4,FALSE)</f>
        <v>0</v>
      </c>
      <c r="FB38" s="104" t="str">
        <f>VLOOKUP(EX38,Information!$A$2:$H$1000,8,FALSE)</f>
        <v>Coral.rubble</v>
      </c>
      <c r="FC38" s="104" t="str">
        <f>VLOOKUP(EX38,Information!$A$2:$I$1000,9,FALSE)</f>
        <v>Bare substrate</v>
      </c>
      <c r="FD38" s="106"/>
      <c r="FE38" s="106"/>
      <c r="FF38" s="115" t="s">
        <v>300</v>
      </c>
      <c r="FG38" s="103" t="str">
        <f>VLOOKUP(FF38,Information!$A$2:$H$1000,2,FALSE)</f>
        <v>Porites cylindrica</v>
      </c>
      <c r="FH38" s="104" t="str">
        <f>VLOOKUP(FF38,Information!$A$2:$H$1000,3,FALSE)</f>
        <v>Porites</v>
      </c>
      <c r="FI38" s="104" t="str">
        <f>VLOOKUP(FF38,Information!$A$2:$H$1000,4,FALSE)</f>
        <v>PORITIDAE</v>
      </c>
      <c r="FJ38" s="104" t="str">
        <f>VLOOKUP(FF38,Information!$A$2:$H$1000,8,FALSE)</f>
        <v>Hard.coral</v>
      </c>
      <c r="FK38" s="104" t="str">
        <f>VLOOKUP(FF38,Information!$A$2:$I$1000,9,FALSE)</f>
        <v>Cnidaria</v>
      </c>
      <c r="FL38" s="105" t="s">
        <v>1836</v>
      </c>
      <c r="FM38" s="106"/>
      <c r="FN38" s="115" t="s">
        <v>320</v>
      </c>
      <c r="FO38" s="103">
        <f>VLOOKUP(FN38,Information!$A$2:$H$1000,2,FALSE)</f>
        <v>0</v>
      </c>
      <c r="FP38" s="104">
        <f>VLOOKUP(FN38,Information!$A$2:$H$1000,3,FALSE)</f>
        <v>0</v>
      </c>
      <c r="FQ38" s="104">
        <f>VLOOKUP(FN38,Information!$A$2:$H$1000,4,FALSE)</f>
        <v>0</v>
      </c>
      <c r="FR38" s="104" t="str">
        <f>VLOOKUP(FN38,Information!$A$2:$H$1000,8,FALSE)</f>
        <v>Bare.rock</v>
      </c>
      <c r="FS38" s="104" t="str">
        <f>VLOOKUP(FN38,Information!$A$2:$I$1000,9,FALSE)</f>
        <v>Bare substrate</v>
      </c>
      <c r="FT38" s="106"/>
      <c r="FU38" s="106"/>
      <c r="FV38" s="115" t="s">
        <v>330</v>
      </c>
      <c r="FW38" s="103" t="str">
        <f>VLOOKUP(FV38,Information!$A$2:$H$1000,2,FALSE)</f>
        <v>unknown</v>
      </c>
      <c r="FX38" s="104" t="str">
        <f>VLOOKUP(FV38,Information!$A$2:$H$1000,3,FALSE)</f>
        <v>unknown</v>
      </c>
      <c r="FY38" s="104" t="str">
        <f>VLOOKUP(FV38,Information!$A$2:$H$1000,4,FALSE)</f>
        <v>unknown</v>
      </c>
      <c r="FZ38" s="104" t="str">
        <f>VLOOKUP(FV38,Information!$A$2:$H$1000,8,FALSE)</f>
        <v>Soft.coral</v>
      </c>
      <c r="GA38" s="104" t="str">
        <f>VLOOKUP(FV38,Information!$A$2:$I$1000,9,FALSE)</f>
        <v>Cnidaria</v>
      </c>
      <c r="GB38" s="106"/>
      <c r="GC38" s="106"/>
      <c r="GD38" s="115" t="s">
        <v>317</v>
      </c>
      <c r="GE38" s="103" t="str">
        <f>VLOOKUP(GD38,Information!$A$2:$H$1000,2,FALSE)</f>
        <v>Rhytisma fulvum</v>
      </c>
      <c r="GF38" s="104" t="str">
        <f>VLOOKUP(GD38,Information!$A$2:$H$1000,3,FALSE)</f>
        <v>Rhytisma</v>
      </c>
      <c r="GG38" s="104" t="str">
        <f>VLOOKUP(GD38,Information!$A$2:$H$1000,4,FALSE)</f>
        <v>ALCYONIIDAE</v>
      </c>
      <c r="GH38" s="104" t="str">
        <f>VLOOKUP(GD38,Information!$A$2:$H$1000,8,FALSE)</f>
        <v>Soft.coral</v>
      </c>
      <c r="GI38" s="104" t="str">
        <f>VLOOKUP(GD38,Information!$A$2:$I$1000,9,FALSE)</f>
        <v>Cnidaria</v>
      </c>
      <c r="GJ38" s="106"/>
      <c r="GK38" s="106"/>
      <c r="GL38" s="115" t="s">
        <v>359</v>
      </c>
      <c r="GM38" s="103" t="str">
        <f>VLOOKUP(GL38,Information!$A$2:$H$1000,2,FALSE)</f>
        <v>unknown</v>
      </c>
      <c r="GN38" s="104" t="str">
        <f>VLOOKUP(GL38,Information!$A$2:$H$1000,3,FALSE)</f>
        <v>unknown</v>
      </c>
      <c r="GO38" s="104" t="str">
        <f>VLOOKUP(GL38,Information!$A$2:$H$1000,4,FALSE)</f>
        <v>unknown</v>
      </c>
      <c r="GP38" s="104" t="str">
        <f>VLOOKUP(GL38,Information!$A$2:$H$1000,8,FALSE)</f>
        <v>Turf.algae</v>
      </c>
      <c r="GQ38" s="104" t="str">
        <f>VLOOKUP(GL38,Information!$A$2:$I$1000,9,FALSE)</f>
        <v>Turf algae</v>
      </c>
      <c r="GR38" s="106"/>
      <c r="GS38" s="106"/>
      <c r="GT38" s="115" t="s">
        <v>302</v>
      </c>
      <c r="GU38" s="103" t="str">
        <f>VLOOKUP(GT38,Information!$A$2:$H$1000,2,FALSE)</f>
        <v>unknown</v>
      </c>
      <c r="GV38" s="104" t="str">
        <f>VLOOKUP(GT38,Information!$A$2:$H$1000,3,FALSE)</f>
        <v>Porites (massive)</v>
      </c>
      <c r="GW38" s="104" t="str">
        <f>VLOOKUP(GT38,Information!$A$2:$H$1000,4,FALSE)</f>
        <v>PORITIDAE</v>
      </c>
      <c r="GX38" s="104" t="str">
        <f>VLOOKUP(GT38,Information!$A$2:$H$1000,8,FALSE)</f>
        <v>Hard.coral</v>
      </c>
      <c r="GY38" s="104" t="str">
        <f>VLOOKUP(GT38,Information!$A$2:$I$1000,9,FALSE)</f>
        <v>Cnidaria</v>
      </c>
      <c r="GZ38" s="105" t="s">
        <v>1836</v>
      </c>
      <c r="HA38" s="106"/>
      <c r="HB38" s="115" t="s">
        <v>317</v>
      </c>
      <c r="HC38" s="103" t="str">
        <f>VLOOKUP(HB38,Information!$A$2:$H$1000,2,FALSE)</f>
        <v>Rhytisma fulvum</v>
      </c>
      <c r="HD38" s="104" t="str">
        <f>VLOOKUP(HB38,Information!$A$2:$H$1000,3,FALSE)</f>
        <v>Rhytisma</v>
      </c>
      <c r="HE38" s="104" t="str">
        <f>VLOOKUP(HB38,Information!$A$2:$H$1000,4,FALSE)</f>
        <v>ALCYONIIDAE</v>
      </c>
      <c r="HF38" s="104" t="str">
        <f>VLOOKUP(HB38,Information!$A$2:$H$1000,8,FALSE)</f>
        <v>Soft.coral</v>
      </c>
      <c r="HG38" s="104" t="str">
        <f>VLOOKUP(HB38,Information!$A$2:$I$1000,9,FALSE)</f>
        <v>Cnidaria</v>
      </c>
      <c r="HH38" s="106"/>
      <c r="HI38" s="106"/>
      <c r="HJ38" s="115" t="s">
        <v>302</v>
      </c>
      <c r="HK38" s="103" t="str">
        <f>VLOOKUP(HJ38,Information!$A$2:$H$1000,2,FALSE)</f>
        <v>unknown</v>
      </c>
      <c r="HL38" s="104" t="str">
        <f>VLOOKUP(HJ38,Information!$A$2:$H$1000,3,FALSE)</f>
        <v>Porites (massive)</v>
      </c>
      <c r="HM38" s="104" t="str">
        <f>VLOOKUP(HJ38,Information!$A$2:$H$1000,4,FALSE)</f>
        <v>PORITIDAE</v>
      </c>
      <c r="HN38" s="104" t="str">
        <f>VLOOKUP(HJ38,Information!$A$2:$H$1000,8,FALSE)</f>
        <v>Hard.coral</v>
      </c>
      <c r="HO38" s="104" t="str">
        <f>VLOOKUP(HJ38,Information!$A$2:$I$1000,9,FALSE)</f>
        <v>Cnidaria</v>
      </c>
      <c r="HP38" s="105" t="s">
        <v>1836</v>
      </c>
      <c r="HQ38" s="106"/>
      <c r="HR38" s="115" t="s">
        <v>359</v>
      </c>
      <c r="HS38" s="103" t="str">
        <f>VLOOKUP(HR38,Information!$A$2:$H$1000,2,FALSE)</f>
        <v>unknown</v>
      </c>
      <c r="HT38" s="104" t="str">
        <f>VLOOKUP(HR38,Information!$A$2:$H$1000,3,FALSE)</f>
        <v>unknown</v>
      </c>
      <c r="HU38" s="104" t="str">
        <f>VLOOKUP(HR38,Information!$A$2:$H$1000,4,FALSE)</f>
        <v>unknown</v>
      </c>
      <c r="HV38" s="104" t="str">
        <f>VLOOKUP(HR38,Information!$A$2:$H$1000,8,FALSE)</f>
        <v>Turf.algae</v>
      </c>
      <c r="HW38" s="104" t="str">
        <f>VLOOKUP(HR38,Information!$A$2:$I$1000,9,FALSE)</f>
        <v>Turf algae</v>
      </c>
      <c r="HX38" s="106"/>
      <c r="HY38" s="106"/>
      <c r="HZ38" s="115" t="s">
        <v>92</v>
      </c>
      <c r="IA38" s="103" t="str">
        <f>VLOOKUP(HZ38,Information!$A$2:$H$1000,2,FALSE)</f>
        <v>unknown</v>
      </c>
      <c r="IB38" s="104" t="str">
        <f>VLOOKUP(HZ38,Information!$A$2:$H$1000,3,FALSE)</f>
        <v>unknown</v>
      </c>
      <c r="IC38" s="104" t="str">
        <f>VLOOKUP(HZ38,Information!$A$2:$H$1000,4,FALSE)</f>
        <v>unknown</v>
      </c>
      <c r="ID38" s="104" t="str">
        <f>VLOOKUP(HZ38,Information!$A$2:$H$1000,8,FALSE)</f>
        <v>Sea.anemone</v>
      </c>
      <c r="IE38" s="104" t="str">
        <f>VLOOKUP(HZ38,Information!$A$2:$I$1000,9,FALSE)</f>
        <v>Cnidaria</v>
      </c>
      <c r="IF38" s="106"/>
      <c r="IG38" s="106"/>
      <c r="IH38" s="107" t="s">
        <v>298</v>
      </c>
      <c r="II38" s="103" t="str">
        <f>VLOOKUP(IH38,Information!$A$2:$H$1000,2,FALSE)</f>
        <v>unknown</v>
      </c>
      <c r="IJ38" s="104" t="str">
        <f>VLOOKUP(IH38,Information!$A$2:$H$1000,3,FALSE)</f>
        <v>Porites</v>
      </c>
      <c r="IK38" s="104" t="str">
        <f>VLOOKUP(IH38,Information!$A$2:$H$1000,4,FALSE)</f>
        <v>PORITIDAE</v>
      </c>
      <c r="IL38" s="104" t="str">
        <f>VLOOKUP(IH38,Information!$A$2:$H$1000,8,FALSE)</f>
        <v>Hard.coral</v>
      </c>
      <c r="IM38" s="104" t="str">
        <f>VLOOKUP(IH38,Information!$A$2:$I$1000,9,FALSE)</f>
        <v>Cnidaria</v>
      </c>
      <c r="IN38" s="105" t="s">
        <v>80</v>
      </c>
      <c r="IO38" s="106"/>
      <c r="IP38" s="115" t="s">
        <v>304</v>
      </c>
      <c r="IQ38" s="103" t="str">
        <f>VLOOKUP(IP38,Information!$A$2:$H$1000,2,FALSE)</f>
        <v>Porites rus</v>
      </c>
      <c r="IR38" s="104" t="str">
        <f>VLOOKUP(IP38,Information!$A$2:$H$1000,3,FALSE)</f>
        <v>Porites</v>
      </c>
      <c r="IS38" s="104" t="str">
        <f>VLOOKUP(IP38,Information!$A$2:$H$1000,4,FALSE)</f>
        <v>PORITIDAE</v>
      </c>
      <c r="IT38" s="104" t="str">
        <f>VLOOKUP(IP38,Information!$A$2:$H$1000,8,FALSE)</f>
        <v>Hard.coral</v>
      </c>
      <c r="IU38" s="104" t="str">
        <f>VLOOKUP(IP38,Information!$A$2:$I$1000,9,FALSE)</f>
        <v>Cnidaria</v>
      </c>
      <c r="IV38" s="105" t="s">
        <v>1836</v>
      </c>
      <c r="IW38" s="106"/>
      <c r="IX38" s="115" t="s">
        <v>300</v>
      </c>
      <c r="IY38" s="103" t="str">
        <f>VLOOKUP(IX38,Information!$A$2:$H$1000,2,FALSE)</f>
        <v>Porites cylindrica</v>
      </c>
      <c r="IZ38" s="104" t="str">
        <f>VLOOKUP(IX38,Information!$A$2:$H$1000,3,FALSE)</f>
        <v>Porites</v>
      </c>
      <c r="JA38" s="104" t="str">
        <f>VLOOKUP(IX38,Information!$A$2:$H$1000,4,FALSE)</f>
        <v>PORITIDAE</v>
      </c>
      <c r="JB38" s="104" t="str">
        <f>VLOOKUP(IX38,Information!$A$2:$H$1000,8,FALSE)</f>
        <v>Hard.coral</v>
      </c>
      <c r="JC38" s="104" t="str">
        <f>VLOOKUP(IX38,Information!$A$2:$I$1000,9,FALSE)</f>
        <v>Cnidaria</v>
      </c>
      <c r="JD38" s="105" t="s">
        <v>1836</v>
      </c>
      <c r="JE38" s="106"/>
      <c r="JF38" s="115" t="s">
        <v>330</v>
      </c>
      <c r="JG38" s="103" t="str">
        <f>VLOOKUP(JF38,Information!$A$2:$H$1000,2,FALSE)</f>
        <v>unknown</v>
      </c>
      <c r="JH38" s="104" t="str">
        <f>VLOOKUP(JF38,Information!$A$2:$H$1000,3,FALSE)</f>
        <v>unknown</v>
      </c>
      <c r="JI38" s="104" t="str">
        <f>VLOOKUP(JF38,Information!$A$2:$H$1000,4,FALSE)</f>
        <v>unknown</v>
      </c>
      <c r="JJ38" s="104" t="str">
        <f>VLOOKUP(JF38,Information!$A$2:$H$1000,8,FALSE)</f>
        <v>Soft.coral</v>
      </c>
      <c r="JK38" s="104" t="str">
        <f>VLOOKUP(JF38,Information!$A$2:$I$1000,9,FALSE)</f>
        <v>Cnidaria</v>
      </c>
      <c r="JL38" s="106"/>
      <c r="JM38" s="106"/>
      <c r="JN38" s="115" t="s">
        <v>324</v>
      </c>
      <c r="JO38" s="103" t="str">
        <f>VLOOKUP(JN38,Information!$A$2:$H$1000,2,FALSE)</f>
        <v>unknown</v>
      </c>
      <c r="JP38" s="104" t="str">
        <f>VLOOKUP(JN38,Information!$A$2:$H$1000,3,FALSE)</f>
        <v>Sargassum</v>
      </c>
      <c r="JQ38" s="104" t="str">
        <f>VLOOKUP(JN38,Information!$A$2:$H$1000,4,FALSE)</f>
        <v>SARGASSACEAE</v>
      </c>
      <c r="JR38" s="104" t="str">
        <f>VLOOKUP(JN38,Information!$A$2:$H$1000,8,FALSE)</f>
        <v>Brown.algae</v>
      </c>
      <c r="JS38" s="104" t="str">
        <f>VLOOKUP(JN38,Information!$A$2:$I$1000,9,FALSE)</f>
        <v>Macroalgae</v>
      </c>
      <c r="JT38" s="106"/>
      <c r="JU38" s="106"/>
      <c r="JV38" s="115" t="s">
        <v>205</v>
      </c>
      <c r="JW38" s="103" t="str">
        <f>VLOOKUP(JV38,Information!$A$2:$H$1000,2,FALSE)</f>
        <v>unknown</v>
      </c>
      <c r="JX38" s="104" t="str">
        <f>VLOOKUP(JV38,Information!$A$2:$H$1000,3,FALSE)</f>
        <v>Favites</v>
      </c>
      <c r="JY38" s="104" t="str">
        <f>VLOOKUP(JV38,Information!$A$2:$H$1000,4,FALSE)</f>
        <v>MERULINIDAE</v>
      </c>
      <c r="JZ38" s="104" t="str">
        <f>VLOOKUP(JV38,Information!$A$2:$H$1000,8,FALSE)</f>
        <v>Hard.coral</v>
      </c>
      <c r="KA38" s="104" t="str">
        <f>VLOOKUP(JV38,Information!$A$2:$I$1000,9,FALSE)</f>
        <v>Cnidaria</v>
      </c>
      <c r="KB38" s="105" t="s">
        <v>1836</v>
      </c>
      <c r="KC38" s="106"/>
      <c r="KD38" s="115" t="s">
        <v>359</v>
      </c>
      <c r="KE38" s="103" t="str">
        <f>VLOOKUP(KD38,Information!$A$2:$H$1000,2,FALSE)</f>
        <v>unknown</v>
      </c>
      <c r="KF38" s="104" t="str">
        <f>VLOOKUP(KD38,Information!$A$2:$H$1000,3,FALSE)</f>
        <v>unknown</v>
      </c>
      <c r="KG38" s="104" t="str">
        <f>VLOOKUP(KD38,Information!$A$2:$H$1000,4,FALSE)</f>
        <v>unknown</v>
      </c>
      <c r="KH38" s="104" t="str">
        <f>VLOOKUP(KD38,Information!$A$2:$H$1000,8,FALSE)</f>
        <v>Turf.algae</v>
      </c>
      <c r="KI38" s="104" t="str">
        <f>VLOOKUP(KD38,Information!$A$2:$I$1000,9,FALSE)</f>
        <v>Turf algae</v>
      </c>
      <c r="KJ38" s="106"/>
      <c r="KK38" s="106"/>
      <c r="KL38" s="115" t="s">
        <v>359</v>
      </c>
      <c r="KM38" s="103" t="str">
        <f>VLOOKUP(KL38,Information!$A$2:$H$1000,2,FALSE)</f>
        <v>unknown</v>
      </c>
      <c r="KN38" s="104" t="str">
        <f>VLOOKUP(KL38,Information!$A$2:$H$1000,3,FALSE)</f>
        <v>unknown</v>
      </c>
      <c r="KO38" s="104" t="str">
        <f>VLOOKUP(KL38,Information!$A$2:$H$1000,4,FALSE)</f>
        <v>unknown</v>
      </c>
      <c r="KP38" s="104" t="str">
        <f>VLOOKUP(KL38,Information!$A$2:$H$1000,8,FALSE)</f>
        <v>Turf.algae</v>
      </c>
      <c r="KQ38" s="104" t="str">
        <f>VLOOKUP(KL38,Information!$A$2:$I$1000,9,FALSE)</f>
        <v>Turf algae</v>
      </c>
      <c r="KR38" s="106"/>
      <c r="KS38" s="106"/>
      <c r="KT38" s="115" t="s">
        <v>200</v>
      </c>
      <c r="KU38" s="103" t="str">
        <f>VLOOKUP(KT38,Information!$A$2:$H$1000,2,FALSE)</f>
        <v>unknown</v>
      </c>
      <c r="KV38" s="104" t="str">
        <f>VLOOKUP(KT38,Information!$A$2:$H$1000,3,FALSE)</f>
        <v>Echinopora</v>
      </c>
      <c r="KW38" s="104" t="str">
        <f>VLOOKUP(KT38,Information!$A$2:$H$1000,4,FALSE)</f>
        <v>MERULINIDAE</v>
      </c>
      <c r="KX38" s="104" t="str">
        <f>VLOOKUP(KT38,Information!$A$2:$H$1000,8,FALSE)</f>
        <v>Hard.coral</v>
      </c>
      <c r="KY38" s="104" t="str">
        <f>VLOOKUP(KT38,Information!$A$2:$I$1000,9,FALSE)</f>
        <v>Cnidaria</v>
      </c>
      <c r="KZ38" s="105" t="s">
        <v>1836</v>
      </c>
      <c r="LA38" s="106"/>
      <c r="LB38" s="115" t="s">
        <v>320</v>
      </c>
      <c r="LC38" s="103">
        <f>VLOOKUP(LB38,Information!$A$2:$H$1000,2,FALSE)</f>
        <v>0</v>
      </c>
      <c r="LD38" s="104">
        <f>VLOOKUP(LB38,Information!$A$2:$H$1000,3,FALSE)</f>
        <v>0</v>
      </c>
      <c r="LE38" s="104">
        <f>VLOOKUP(LB38,Information!$A$2:$H$1000,4,FALSE)</f>
        <v>0</v>
      </c>
      <c r="LF38" s="104" t="str">
        <f>VLOOKUP(LB38,Information!$A$2:$H$1000,8,FALSE)</f>
        <v>Bare.rock</v>
      </c>
      <c r="LG38" s="104" t="str">
        <f>VLOOKUP(LB38,Information!$A$2:$I$1000,9,FALSE)</f>
        <v>Bare substrate</v>
      </c>
      <c r="LH38" s="106"/>
      <c r="LI38" s="106"/>
      <c r="LJ38" s="115" t="s">
        <v>322</v>
      </c>
      <c r="LK38" s="103">
        <f>VLOOKUP(LJ38,Information!$A$2:$H$1000,2,FALSE)</f>
        <v>0</v>
      </c>
      <c r="LL38" s="104">
        <f>VLOOKUP(LJ38,Information!$A$2:$H$1000,3,FALSE)</f>
        <v>0</v>
      </c>
      <c r="LM38" s="104">
        <f>VLOOKUP(LJ38,Information!$A$2:$H$1000,4,FALSE)</f>
        <v>0</v>
      </c>
      <c r="LN38" s="104" t="str">
        <f>VLOOKUP(LJ38,Information!$A$2:$H$1000,8,FALSE)</f>
        <v>Sand</v>
      </c>
      <c r="LO38" s="104" t="str">
        <f>VLOOKUP(LJ38,Information!$A$2:$I$1000,9,FALSE)</f>
        <v>Bare substrate</v>
      </c>
      <c r="LP38" s="106"/>
      <c r="LQ38" s="106"/>
      <c r="LR38" s="115" t="s">
        <v>302</v>
      </c>
      <c r="LS38" s="103" t="str">
        <f>VLOOKUP(LR38,Information!$A$2:$H$1000,2,FALSE)</f>
        <v>unknown</v>
      </c>
      <c r="LT38" s="104" t="str">
        <f>VLOOKUP(LR38,Information!$A$2:$H$1000,3,FALSE)</f>
        <v>Porites (massive)</v>
      </c>
      <c r="LU38" s="104" t="str">
        <f>VLOOKUP(LR38,Information!$A$2:$H$1000,4,FALSE)</f>
        <v>PORITIDAE</v>
      </c>
      <c r="LV38" s="104" t="str">
        <f>VLOOKUP(LR38,Information!$A$2:$H$1000,8,FALSE)</f>
        <v>Hard.coral</v>
      </c>
      <c r="LW38" s="104" t="str">
        <f>VLOOKUP(LR38,Information!$A$2:$I$1000,9,FALSE)</f>
        <v>Cnidaria</v>
      </c>
      <c r="LX38" s="105" t="s">
        <v>1836</v>
      </c>
      <c r="LY38" s="106"/>
      <c r="LZ38" s="115" t="s">
        <v>82</v>
      </c>
      <c r="MA38" s="103" t="str">
        <f>VLOOKUP(LZ38,Information!$A$2:$H$1000,2,FALSE)</f>
        <v>unknown</v>
      </c>
      <c r="MB38" s="104" t="str">
        <f>VLOOKUP(LZ38,Information!$A$2:$H$1000,3,FALSE)</f>
        <v>Acropora</v>
      </c>
      <c r="MC38" s="104" t="str">
        <f>VLOOKUP(LZ38,Information!$A$2:$H$1000,4,FALSE)</f>
        <v>ACROPORIDAE</v>
      </c>
      <c r="MD38" s="104" t="str">
        <f>VLOOKUP(LZ38,Information!$A$2:$H$1000,8,FALSE)</f>
        <v>Hard.coral</v>
      </c>
      <c r="ME38" s="104" t="str">
        <f>VLOOKUP(LZ38,Information!$A$2:$I$1000,9,FALSE)</f>
        <v>Cnidaria</v>
      </c>
      <c r="MF38" s="105" t="s">
        <v>1836</v>
      </c>
      <c r="MG38" s="106"/>
      <c r="MH38" s="115" t="s">
        <v>339</v>
      </c>
      <c r="MI38" s="103" t="str">
        <f>VLOOKUP(MH38,Information!$A$2:$H$1000,2,FALSE)</f>
        <v>unknown</v>
      </c>
      <c r="MJ38" s="104" t="str">
        <f>VLOOKUP(MH38,Information!$A$2:$H$1000,3,FALSE)</f>
        <v>unknown</v>
      </c>
      <c r="MK38" s="104" t="str">
        <f>VLOOKUP(MH38,Information!$A$2:$H$1000,4,FALSE)</f>
        <v>unknown</v>
      </c>
      <c r="ML38" s="104" t="str">
        <f>VLOOKUP(MH38,Information!$A$2:$H$1000,8,FALSE)</f>
        <v>Sponge</v>
      </c>
      <c r="MM38" s="104" t="str">
        <f>VLOOKUP(MH38,Information!$A$2:$I$1000,9,FALSE)</f>
        <v>Sponge</v>
      </c>
      <c r="MN38" s="106"/>
      <c r="MO38" s="106"/>
      <c r="MP38" s="115" t="s">
        <v>309</v>
      </c>
      <c r="MQ38" s="103">
        <f>VLOOKUP(MP38,Information!$A$2:$H$1000,2,FALSE)</f>
        <v>0</v>
      </c>
      <c r="MR38" s="104">
        <f>VLOOKUP(MP38,Information!$A$2:$H$1000,3,FALSE)</f>
        <v>0</v>
      </c>
      <c r="MS38" s="104">
        <f>VLOOKUP(MP38,Information!$A$2:$H$1000,4,FALSE)</f>
        <v>0</v>
      </c>
      <c r="MT38" s="104" t="str">
        <f>VLOOKUP(MP38,Information!$A$2:$H$1000,8,FALSE)</f>
        <v>Coral.rubble</v>
      </c>
      <c r="MU38" s="104" t="str">
        <f>VLOOKUP(MP38,Information!$A$2:$I$1000,9,FALSE)</f>
        <v>Bare substrate</v>
      </c>
      <c r="MV38" s="106"/>
      <c r="MW38" s="106"/>
      <c r="MX38" s="115" t="s">
        <v>216</v>
      </c>
      <c r="MY38" s="103" t="str">
        <f>VLOOKUP(MX38,Information!$A$2:$H$1000,2,FALSE)</f>
        <v>unknown</v>
      </c>
      <c r="MZ38" s="104" t="str">
        <f>VLOOKUP(MX38,Information!$A$2:$H$1000,3,FALSE)</f>
        <v>unknown</v>
      </c>
      <c r="NA38" s="104" t="str">
        <f>VLOOKUP(MX38,Information!$A$2:$H$1000,4,FALSE)</f>
        <v>unknown</v>
      </c>
      <c r="NB38" s="104" t="str">
        <f>VLOOKUP(MX38,Information!$A$2:$H$1000,8,FALSE)</f>
        <v>Green.algae</v>
      </c>
      <c r="NC38" s="104" t="str">
        <f>VLOOKUP(MX38,Information!$A$2:$I$1000,9,FALSE)</f>
        <v>Macroalgae</v>
      </c>
      <c r="ND38" s="106"/>
      <c r="NE38" s="106"/>
      <c r="NF38" s="115" t="s">
        <v>300</v>
      </c>
      <c r="NG38" s="103" t="str">
        <f>VLOOKUP(NF38,Information!$A$2:$H$1000,2,FALSE)</f>
        <v>Porites cylindrica</v>
      </c>
      <c r="NH38" s="104" t="str">
        <f>VLOOKUP(NF38,Information!$A$2:$H$1000,3,FALSE)</f>
        <v>Porites</v>
      </c>
      <c r="NI38" s="104" t="str">
        <f>VLOOKUP(NF38,Information!$A$2:$H$1000,4,FALSE)</f>
        <v>PORITIDAE</v>
      </c>
      <c r="NJ38" s="104" t="str">
        <f>VLOOKUP(NF38,Information!$A$2:$H$1000,8,FALSE)</f>
        <v>Hard.coral</v>
      </c>
      <c r="NK38" s="104" t="str">
        <f>VLOOKUP(NF38,Information!$A$2:$I$1000,9,FALSE)</f>
        <v>Cnidaria</v>
      </c>
      <c r="NL38" s="105" t="s">
        <v>1836</v>
      </c>
      <c r="NM38" s="106"/>
      <c r="NN38" s="115" t="s">
        <v>82</v>
      </c>
      <c r="NO38" s="103" t="str">
        <f>VLOOKUP(NN38,Information!$A$2:$H$1000,2,FALSE)</f>
        <v>unknown</v>
      </c>
      <c r="NP38" s="104" t="str">
        <f>VLOOKUP(NN38,Information!$A$2:$H$1000,3,FALSE)</f>
        <v>Acropora</v>
      </c>
      <c r="NQ38" s="104" t="str">
        <f>VLOOKUP(NN38,Information!$A$2:$H$1000,4,FALSE)</f>
        <v>ACROPORIDAE</v>
      </c>
      <c r="NR38" s="104" t="str">
        <f>VLOOKUP(NN38,Information!$A$2:$H$1000,8,FALSE)</f>
        <v>Hard.coral</v>
      </c>
      <c r="NS38" s="104" t="str">
        <f>VLOOKUP(NN38,Information!$A$2:$I$1000,9,FALSE)</f>
        <v>Cnidaria</v>
      </c>
      <c r="NT38" s="105" t="s">
        <v>1836</v>
      </c>
      <c r="NU38" s="106"/>
      <c r="NV38" s="115" t="s">
        <v>320</v>
      </c>
      <c r="NW38" s="103">
        <f>VLOOKUP(NV38,Information!$A$2:$H$1000,2,FALSE)</f>
        <v>0</v>
      </c>
      <c r="NX38" s="104">
        <f>VLOOKUP(NV38,Information!$A$2:$H$1000,3,FALSE)</f>
        <v>0</v>
      </c>
      <c r="NY38" s="104">
        <f>VLOOKUP(NV38,Information!$A$2:$H$1000,4,FALSE)</f>
        <v>0</v>
      </c>
      <c r="NZ38" s="104" t="str">
        <f>VLOOKUP(NV38,Information!$A$2:$H$1000,8,FALSE)</f>
        <v>Bare.rock</v>
      </c>
      <c r="OA38" s="104" t="str">
        <f>VLOOKUP(NV38,Information!$A$2:$I$1000,9,FALSE)</f>
        <v>Bare substrate</v>
      </c>
      <c r="OB38" s="106"/>
      <c r="OC38" s="106"/>
      <c r="OD38" s="107" t="s">
        <v>309</v>
      </c>
      <c r="OE38" s="103">
        <f>VLOOKUP(OD38,Information!$A$2:$H$1000,2,FALSE)</f>
        <v>0</v>
      </c>
      <c r="OF38" s="104">
        <f>VLOOKUP(OD38,Information!$A$2:$H$1000,3,FALSE)</f>
        <v>0</v>
      </c>
      <c r="OG38" s="104">
        <f>VLOOKUP(OD38,Information!$A$2:$H$1000,4,FALSE)</f>
        <v>0</v>
      </c>
      <c r="OH38" s="104" t="str">
        <f>VLOOKUP(OD38,Information!$A$2:$H$1000,8,FALSE)</f>
        <v>Coral.rubble</v>
      </c>
      <c r="OI38" s="104" t="str">
        <f>VLOOKUP(OD38,Information!$A$2:$I$1000,9,FALSE)</f>
        <v>Bare substrate</v>
      </c>
      <c r="OJ38" s="106"/>
      <c r="OK38" s="106"/>
      <c r="OL38" s="107" t="s">
        <v>330</v>
      </c>
      <c r="OM38" s="103" t="str">
        <f>VLOOKUP(OL38,Information!$A$2:$H$1000,2,FALSE)</f>
        <v>unknown</v>
      </c>
      <c r="ON38" s="104" t="str">
        <f>VLOOKUP(OL38,Information!$A$2:$H$1000,3,FALSE)</f>
        <v>unknown</v>
      </c>
      <c r="OO38" s="104" t="str">
        <f>VLOOKUP(OL38,Information!$A$2:$H$1000,4,FALSE)</f>
        <v>unknown</v>
      </c>
      <c r="OP38" s="104" t="str">
        <f>VLOOKUP(OL38,Information!$A$2:$H$1000,8,FALSE)</f>
        <v>Soft.coral</v>
      </c>
      <c r="OQ38" s="104" t="str">
        <f>VLOOKUP(OL38,Information!$A$2:$I$1000,9,FALSE)</f>
        <v>Cnidaria</v>
      </c>
      <c r="OR38" s="106"/>
      <c r="OS38" s="106"/>
      <c r="OT38" s="107" t="s">
        <v>309</v>
      </c>
      <c r="OU38" s="103">
        <f>VLOOKUP(OT38,Information!$A$2:$H$1000,2,FALSE)</f>
        <v>0</v>
      </c>
      <c r="OV38" s="104">
        <f>VLOOKUP(OT38,Information!$A$2:$H$1000,3,FALSE)</f>
        <v>0</v>
      </c>
      <c r="OW38" s="104">
        <f>VLOOKUP(OT38,Information!$A$2:$H$1000,4,FALSE)</f>
        <v>0</v>
      </c>
      <c r="OX38" s="104" t="str">
        <f>VLOOKUP(OT38,Information!$A$2:$H$1000,8,FALSE)</f>
        <v>Coral.rubble</v>
      </c>
      <c r="OY38" s="104" t="str">
        <f>VLOOKUP(OT38,Information!$A$2:$I$1000,9,FALSE)</f>
        <v>Bare substrate</v>
      </c>
      <c r="OZ38" s="106"/>
      <c r="PA38" s="106"/>
      <c r="PB38" s="107" t="s">
        <v>309</v>
      </c>
      <c r="PC38" s="103">
        <f>VLOOKUP(PB38,Information!$A$2:$H$1000,2,FALSE)</f>
        <v>0</v>
      </c>
      <c r="PD38" s="104">
        <f>VLOOKUP(PB38,Information!$A$2:$H$1000,3,FALSE)</f>
        <v>0</v>
      </c>
      <c r="PE38" s="104">
        <f>VLOOKUP(PB38,Information!$A$2:$H$1000,4,FALSE)</f>
        <v>0</v>
      </c>
      <c r="PF38" s="104" t="str">
        <f>VLOOKUP(PB38,Information!$A$2:$H$1000,8,FALSE)</f>
        <v>Coral.rubble</v>
      </c>
      <c r="PG38" s="104" t="str">
        <f>VLOOKUP(PB38,Information!$A$2:$I$1000,9,FALSE)</f>
        <v>Bare substrate</v>
      </c>
      <c r="PH38" s="106"/>
      <c r="PI38" s="106"/>
      <c r="PJ38" s="107" t="s">
        <v>309</v>
      </c>
      <c r="PK38" s="103">
        <f>VLOOKUP(PJ38,Information!$A$2:$H$1000,2,FALSE)</f>
        <v>0</v>
      </c>
      <c r="PL38" s="104">
        <f>VLOOKUP(PJ38,Information!$A$2:$H$1000,3,FALSE)</f>
        <v>0</v>
      </c>
      <c r="PM38" s="104">
        <f>VLOOKUP(PJ38,Information!$A$2:$H$1000,4,FALSE)</f>
        <v>0</v>
      </c>
      <c r="PN38" s="104" t="str">
        <f>VLOOKUP(PJ38,Information!$A$2:$H$1000,8,FALSE)</f>
        <v>Coral.rubble</v>
      </c>
      <c r="PO38" s="104" t="str">
        <f>VLOOKUP(PJ38,Information!$A$2:$I$1000,9,FALSE)</f>
        <v>Bare substrate</v>
      </c>
      <c r="PP38" s="106"/>
      <c r="PQ38" s="106"/>
      <c r="PR38" s="107" t="s">
        <v>309</v>
      </c>
      <c r="PS38" s="103">
        <f>VLOOKUP(PR38,Information!$A$2:$H$1000,2,FALSE)</f>
        <v>0</v>
      </c>
      <c r="PT38" s="104">
        <f>VLOOKUP(PR38,Information!$A$2:$H$1000,3,FALSE)</f>
        <v>0</v>
      </c>
      <c r="PU38" s="104">
        <f>VLOOKUP(PR38,Information!$A$2:$H$1000,4,FALSE)</f>
        <v>0</v>
      </c>
      <c r="PV38" s="104" t="str">
        <f>VLOOKUP(PR38,Information!$A$2:$H$1000,8,FALSE)</f>
        <v>Coral.rubble</v>
      </c>
      <c r="PW38" s="104" t="str">
        <f>VLOOKUP(PR38,Information!$A$2:$I$1000,9,FALSE)</f>
        <v>Bare substrate</v>
      </c>
      <c r="PX38" s="106"/>
      <c r="PY38" s="106"/>
      <c r="PZ38" s="107" t="s">
        <v>322</v>
      </c>
      <c r="QA38" s="103">
        <f>VLOOKUP(PZ38,Information!$A$2:$H$1000,2,FALSE)</f>
        <v>0</v>
      </c>
      <c r="QB38" s="104">
        <f>VLOOKUP(PZ38,Information!$A$2:$H$1000,3,FALSE)</f>
        <v>0</v>
      </c>
      <c r="QC38" s="104">
        <f>VLOOKUP(PZ38,Information!$A$2:$H$1000,4,FALSE)</f>
        <v>0</v>
      </c>
      <c r="QD38" s="104" t="str">
        <f>VLOOKUP(PZ38,Information!$A$2:$H$1000,8,FALSE)</f>
        <v>Sand</v>
      </c>
      <c r="QE38" s="104" t="str">
        <f>VLOOKUP(PZ38,Information!$A$2:$I$1000,9,FALSE)</f>
        <v>Bare substrate</v>
      </c>
      <c r="QF38" s="106"/>
      <c r="QG38" s="106"/>
      <c r="QH38" s="107" t="s">
        <v>309</v>
      </c>
      <c r="QI38" s="103">
        <f>VLOOKUP(QH38,Information!$A$2:$H$1000,2,FALSE)</f>
        <v>0</v>
      </c>
      <c r="QJ38" s="104">
        <f>VLOOKUP(QH38,Information!$A$2:$H$1000,3,FALSE)</f>
        <v>0</v>
      </c>
      <c r="QK38" s="104">
        <f>VLOOKUP(QH38,Information!$A$2:$H$1000,4,FALSE)</f>
        <v>0</v>
      </c>
      <c r="QL38" s="104" t="str">
        <f>VLOOKUP(QH38,Information!$A$2:$H$1000,8,FALSE)</f>
        <v>Coral.rubble</v>
      </c>
      <c r="QM38" s="104" t="str">
        <f>VLOOKUP(QH38,Information!$A$2:$I$1000,9,FALSE)</f>
        <v>Bare substrate</v>
      </c>
      <c r="QN38" s="106"/>
      <c r="QO38" s="106"/>
      <c r="QP38" s="107" t="s">
        <v>311</v>
      </c>
      <c r="QQ38" s="103" t="str">
        <f>VLOOKUP(QP38,Information!$A$2:$H$1000,2,FALSE)</f>
        <v>unknown</v>
      </c>
      <c r="QR38" s="104" t="str">
        <f>VLOOKUP(QP38,Information!$A$2:$H$1000,3,FALSE)</f>
        <v>unknown</v>
      </c>
      <c r="QS38" s="104" t="str">
        <f>VLOOKUP(QP38,Information!$A$2:$H$1000,4,FALSE)</f>
        <v>unknown</v>
      </c>
      <c r="QT38" s="104" t="str">
        <f>VLOOKUP(QP38,Information!$A$2:$H$1000,8,FALSE)</f>
        <v>Red.algae</v>
      </c>
      <c r="QU38" s="104" t="str">
        <f>VLOOKUP(QP38,Information!$A$2:$I$1000,9,FALSE)</f>
        <v>Macroalgae</v>
      </c>
      <c r="QV38" s="106"/>
      <c r="QW38" s="106"/>
      <c r="QX38" s="107" t="s">
        <v>298</v>
      </c>
      <c r="QY38" s="103" t="str">
        <f>VLOOKUP(QX38,Information!$A$2:$H$1000,2,FALSE)</f>
        <v>unknown</v>
      </c>
      <c r="QZ38" s="104" t="str">
        <f>VLOOKUP(QX38,Information!$A$2:$H$1000,3,FALSE)</f>
        <v>Porites</v>
      </c>
      <c r="RA38" s="104" t="str">
        <f>VLOOKUP(QX38,Information!$A$2:$H$1000,4,FALSE)</f>
        <v>PORITIDAE</v>
      </c>
      <c r="RB38" s="104" t="str">
        <f>VLOOKUP(QX38,Information!$A$2:$H$1000,8,FALSE)</f>
        <v>Hard.coral</v>
      </c>
      <c r="RC38" s="104" t="str">
        <f>VLOOKUP(QX38,Information!$A$2:$I$1000,9,FALSE)</f>
        <v>Cnidaria</v>
      </c>
      <c r="RD38" s="105" t="s">
        <v>1836</v>
      </c>
      <c r="RE38" s="106"/>
      <c r="RF38" s="107" t="s">
        <v>322</v>
      </c>
      <c r="RG38" s="103">
        <f>VLOOKUP(RF38,Information!$A$2:$H$1000,2,FALSE)</f>
        <v>0</v>
      </c>
      <c r="RH38" s="104">
        <f>VLOOKUP(RF38,Information!$A$2:$H$1000,3,FALSE)</f>
        <v>0</v>
      </c>
      <c r="RI38" s="104">
        <f>VLOOKUP(RF38,Information!$A$2:$H$1000,4,FALSE)</f>
        <v>0</v>
      </c>
      <c r="RJ38" s="104" t="str">
        <f>VLOOKUP(RF38,Information!$A$2:$H$1000,8,FALSE)</f>
        <v>Sand</v>
      </c>
      <c r="RK38" s="104" t="str">
        <f>VLOOKUP(RF38,Information!$A$2:$I$1000,9,FALSE)</f>
        <v>Bare substrate</v>
      </c>
      <c r="RL38" s="106"/>
      <c r="RM38" s="106"/>
      <c r="RN38" s="107" t="s">
        <v>309</v>
      </c>
      <c r="RO38" s="103">
        <f>VLOOKUP(RN38,Information!$A$2:$H$1000,2,FALSE)</f>
        <v>0</v>
      </c>
      <c r="RP38" s="104">
        <f>VLOOKUP(RN38,Information!$A$2:$H$1000,3,FALSE)</f>
        <v>0</v>
      </c>
      <c r="RQ38" s="104">
        <f>VLOOKUP(RN38,Information!$A$2:$H$1000,4,FALSE)</f>
        <v>0</v>
      </c>
      <c r="RR38" s="104" t="str">
        <f>VLOOKUP(RN38,Information!$A$2:$H$1000,8,FALSE)</f>
        <v>Coral.rubble</v>
      </c>
      <c r="RS38" s="104" t="str">
        <f>VLOOKUP(RN38,Information!$A$2:$I$1000,9,FALSE)</f>
        <v>Bare substrate</v>
      </c>
      <c r="RT38" s="106"/>
      <c r="RU38" s="106"/>
      <c r="RV38" s="107" t="s">
        <v>359</v>
      </c>
      <c r="RW38" s="103" t="str">
        <f>VLOOKUP(RV38,Information!$A$2:$H$1000,2,FALSE)</f>
        <v>unknown</v>
      </c>
      <c r="RX38" s="104" t="str">
        <f>VLOOKUP(RV38,Information!$A$2:$H$1000,3,FALSE)</f>
        <v>unknown</v>
      </c>
      <c r="RY38" s="104" t="str">
        <f>VLOOKUP(RV38,Information!$A$2:$H$1000,4,FALSE)</f>
        <v>unknown</v>
      </c>
      <c r="RZ38" s="104" t="str">
        <f>VLOOKUP(RV38,Information!$A$2:$H$1000,8,FALSE)</f>
        <v>Turf.algae</v>
      </c>
      <c r="SA38" s="104" t="str">
        <f>VLOOKUP(RV38,Information!$A$2:$I$1000,9,FALSE)</f>
        <v>Turf algae</v>
      </c>
      <c r="SB38" s="106"/>
      <c r="SC38" s="106"/>
      <c r="SD38" s="107" t="s">
        <v>320</v>
      </c>
      <c r="SE38" s="103">
        <f>VLOOKUP(SD38,Information!$A$2:$H$1000,2,FALSE)</f>
        <v>0</v>
      </c>
      <c r="SF38" s="104">
        <f>VLOOKUP(SD38,Information!$A$2:$H$1000,3,FALSE)</f>
        <v>0</v>
      </c>
      <c r="SG38" s="104">
        <f>VLOOKUP(SD38,Information!$A$2:$H$1000,4,FALSE)</f>
        <v>0</v>
      </c>
      <c r="SH38" s="104" t="str">
        <f>VLOOKUP(SD38,Information!$A$2:$H$1000,8,FALSE)</f>
        <v>Bare.rock</v>
      </c>
      <c r="SI38" s="104" t="str">
        <f>VLOOKUP(SD38,Information!$A$2:$I$1000,9,FALSE)</f>
        <v>Bare substrate</v>
      </c>
      <c r="SJ38" s="106"/>
      <c r="SK38" s="106"/>
      <c r="SL38" s="107" t="s">
        <v>322</v>
      </c>
      <c r="SM38" s="103">
        <f>VLOOKUP(SL38,Information!$A$2:$H$1000,2,FALSE)</f>
        <v>0</v>
      </c>
      <c r="SN38" s="104">
        <f>VLOOKUP(SL38,Information!$A$2:$H$1000,3,FALSE)</f>
        <v>0</v>
      </c>
      <c r="SO38" s="104">
        <f>VLOOKUP(SL38,Information!$A$2:$H$1000,4,FALSE)</f>
        <v>0</v>
      </c>
      <c r="SP38" s="104" t="str">
        <f>VLOOKUP(SL38,Information!$A$2:$H$1000,8,FALSE)</f>
        <v>Sand</v>
      </c>
      <c r="SQ38" s="104" t="str">
        <f>VLOOKUP(SL38,Information!$A$2:$I$1000,9,FALSE)</f>
        <v>Bare substrate</v>
      </c>
      <c r="SR38" s="106"/>
      <c r="SS38" s="106"/>
      <c r="ST38" s="107" t="s">
        <v>322</v>
      </c>
      <c r="SU38" s="103">
        <f>VLOOKUP(ST38,Information!$A$2:$H$1000,2,FALSE)</f>
        <v>0</v>
      </c>
      <c r="SV38" s="104">
        <f>VLOOKUP(ST38,Information!$A$2:$H$1000,3,FALSE)</f>
        <v>0</v>
      </c>
      <c r="SW38" s="104">
        <f>VLOOKUP(ST38,Information!$A$2:$H$1000,4,FALSE)</f>
        <v>0</v>
      </c>
      <c r="SX38" s="104" t="str">
        <f>VLOOKUP(ST38,Information!$A$2:$H$1000,8,FALSE)</f>
        <v>Sand</v>
      </c>
      <c r="SY38" s="104" t="str">
        <f>VLOOKUP(ST38,Information!$A$2:$I$1000,9,FALSE)</f>
        <v>Bare substrate</v>
      </c>
      <c r="SZ38" s="106"/>
      <c r="TA38" s="106"/>
      <c r="TB38" s="108" t="s">
        <v>309</v>
      </c>
      <c r="TC38" s="109">
        <f>VLOOKUP(TB38,Information!$A$2:$H$1000,2,FALSE)</f>
        <v>0</v>
      </c>
      <c r="TD38" s="109">
        <f>VLOOKUP(TB38,Information!$A$2:$H$1000,3,FALSE)</f>
        <v>0</v>
      </c>
      <c r="TE38" s="109">
        <f>VLOOKUP(TB38,Information!$A$2:$H$1000,4,FALSE)</f>
        <v>0</v>
      </c>
      <c r="TF38" s="109" t="str">
        <f>VLOOKUP(TB38,Information!$A$2:$H$1000,8,FALSE)</f>
        <v>Coral.rubble</v>
      </c>
      <c r="TG38" s="109" t="str">
        <f>VLOOKUP(TB38,Information!$A$2:$I$1000,9,FALSE)</f>
        <v>Bare substrate</v>
      </c>
      <c r="TH38" s="112"/>
      <c r="TI38" s="111"/>
      <c r="TJ38" s="108" t="s">
        <v>309</v>
      </c>
      <c r="TK38" s="109">
        <f>VLOOKUP(TJ38,Information!$A$2:$H$1000,2,FALSE)</f>
        <v>0</v>
      </c>
      <c r="TL38" s="109">
        <f>VLOOKUP(TJ38,Information!$A$2:$H$1000,3,FALSE)</f>
        <v>0</v>
      </c>
      <c r="TM38" s="109">
        <f>VLOOKUP(TJ38,Information!$A$2:$H$1000,4,FALSE)</f>
        <v>0</v>
      </c>
      <c r="TN38" s="109" t="str">
        <f>VLOOKUP(TJ38,Information!$A$2:$H$1000,8,FALSE)</f>
        <v>Coral.rubble</v>
      </c>
      <c r="TO38" s="109" t="str">
        <f>VLOOKUP(TJ38,Information!$A$2:$I$1000,9,FALSE)</f>
        <v>Bare substrate</v>
      </c>
      <c r="TP38" s="112"/>
      <c r="TQ38" s="111"/>
      <c r="TR38" s="108" t="s">
        <v>178</v>
      </c>
      <c r="TS38" s="109" t="str">
        <f>VLOOKUP(TR38,Information!$A$2:$H$1000,2,FALSE)</f>
        <v>unknown</v>
      </c>
      <c r="TT38" s="109" t="str">
        <f>VLOOKUP(TR38,Information!$A$2:$H$1000,3,FALSE)</f>
        <v>Dictyota</v>
      </c>
      <c r="TU38" s="109" t="str">
        <f>VLOOKUP(TR38,Information!$A$2:$H$1000,4,FALSE)</f>
        <v>DICTYOTACEAE</v>
      </c>
      <c r="TV38" s="109" t="str">
        <f>VLOOKUP(TR38,Information!$A$2:$H$1000,8,FALSE)</f>
        <v>Brown.algae</v>
      </c>
      <c r="TW38" s="109" t="str">
        <f>VLOOKUP(TR38,Information!$A$2:$I$1000,9,FALSE)</f>
        <v>Macroalgae</v>
      </c>
      <c r="TX38" s="112"/>
      <c r="TY38" s="111"/>
      <c r="TZ38" s="108" t="s">
        <v>324</v>
      </c>
      <c r="UA38" s="109" t="str">
        <f>VLOOKUP(TZ38,Information!$A$2:$H$1000,2,FALSE)</f>
        <v>unknown</v>
      </c>
      <c r="UB38" s="109" t="str">
        <f>VLOOKUP(TZ38,Information!$A$2:$H$1000,3,FALSE)</f>
        <v>Sargassum</v>
      </c>
      <c r="UC38" s="109" t="str">
        <f>VLOOKUP(TZ38,Information!$A$2:$H$1000,4,FALSE)</f>
        <v>SARGASSACEAE</v>
      </c>
      <c r="UD38" s="109" t="str">
        <f>VLOOKUP(TZ38,Information!$A$2:$H$1000,8,FALSE)</f>
        <v>Brown.algae</v>
      </c>
      <c r="UE38" s="109" t="str">
        <f>VLOOKUP(TZ38,Information!$A$2:$I$1000,9,FALSE)</f>
        <v>Macroalgae</v>
      </c>
      <c r="UF38" s="112"/>
      <c r="UG38" s="111"/>
      <c r="UH38" s="108" t="s">
        <v>317</v>
      </c>
      <c r="UI38" s="109" t="str">
        <f>VLOOKUP(UH38,Information!$A$2:$H$1000,2,FALSE)</f>
        <v>Rhytisma fulvum</v>
      </c>
      <c r="UJ38" s="109" t="str">
        <f>VLOOKUP(UH38,Information!$A$2:$H$1000,3,FALSE)</f>
        <v>Rhytisma</v>
      </c>
      <c r="UK38" s="109" t="str">
        <f>VLOOKUP(UH38,Information!$A$2:$H$1000,4,FALSE)</f>
        <v>ALCYONIIDAE</v>
      </c>
      <c r="UL38" s="109" t="str">
        <f>VLOOKUP(UH38,Information!$A$2:$H$1000,8,FALSE)</f>
        <v>Soft.coral</v>
      </c>
      <c r="UM38" s="109" t="str">
        <f>VLOOKUP(UH38,Information!$A$2:$I$1000,9,FALSE)</f>
        <v>Cnidaria</v>
      </c>
      <c r="UN38" s="112"/>
      <c r="UO38" s="111"/>
      <c r="UP38" s="108" t="s">
        <v>309</v>
      </c>
      <c r="UQ38" s="109">
        <f>VLOOKUP(UP38,Information!$A$2:$H$1000,2,FALSE)</f>
        <v>0</v>
      </c>
      <c r="UR38" s="109">
        <f>VLOOKUP(UP38,Information!$A$2:$H$1000,3,FALSE)</f>
        <v>0</v>
      </c>
      <c r="US38" s="109">
        <f>VLOOKUP(UP38,Information!$A$2:$H$1000,4,FALSE)</f>
        <v>0</v>
      </c>
      <c r="UT38" s="109" t="str">
        <f>VLOOKUP(UP38,Information!$A$2:$H$1000,8,FALSE)</f>
        <v>Coral.rubble</v>
      </c>
      <c r="UU38" s="109" t="str">
        <f>VLOOKUP(UP38,Information!$A$2:$I$1000,9,FALSE)</f>
        <v>Bare substrate</v>
      </c>
      <c r="UV38" s="112"/>
      <c r="UW38" s="111"/>
      <c r="UX38" s="108" t="s">
        <v>322</v>
      </c>
      <c r="UY38" s="109">
        <f>VLOOKUP(UX38,Information!$A$2:$H$1000,2,FALSE)</f>
        <v>0</v>
      </c>
      <c r="UZ38" s="109">
        <f>VLOOKUP(UX38,Information!$A$2:$H$1000,3,FALSE)</f>
        <v>0</v>
      </c>
      <c r="VA38" s="109">
        <f>VLOOKUP(UX38,Information!$A$2:$H$1000,4,FALSE)</f>
        <v>0</v>
      </c>
      <c r="VB38" s="109" t="str">
        <f>VLOOKUP(UX38,Information!$A$2:$H$1000,8,FALSE)</f>
        <v>Sand</v>
      </c>
      <c r="VC38" s="109" t="str">
        <f>VLOOKUP(UX38,Information!$A$2:$I$1000,9,FALSE)</f>
        <v>Bare substrate</v>
      </c>
      <c r="VD38" s="112"/>
      <c r="VE38" s="111"/>
      <c r="VF38" s="108" t="s">
        <v>309</v>
      </c>
      <c r="VG38" s="109">
        <f>VLOOKUP(VF38,Information!$A$2:$H$1000,2,FALSE)</f>
        <v>0</v>
      </c>
      <c r="VH38" s="109">
        <f>VLOOKUP(VF38,Information!$A$2:$H$1000,3,FALSE)</f>
        <v>0</v>
      </c>
      <c r="VI38" s="109">
        <f>VLOOKUP(VF38,Information!$A$2:$H$1000,4,FALSE)</f>
        <v>0</v>
      </c>
      <c r="VJ38" s="109" t="str">
        <f>VLOOKUP(VF38,Information!$A$2:$H$1000,8,FALSE)</f>
        <v>Coral.rubble</v>
      </c>
      <c r="VK38" s="109" t="str">
        <f>VLOOKUP(VF38,Information!$A$2:$I$1000,9,FALSE)</f>
        <v>Bare substrate</v>
      </c>
      <c r="VL38" s="112"/>
      <c r="VM38" s="111"/>
      <c r="VN38" s="108" t="s">
        <v>309</v>
      </c>
      <c r="VO38" s="109">
        <f>VLOOKUP(VN38,Information!$A$2:$H$1000,2,FALSE)</f>
        <v>0</v>
      </c>
      <c r="VP38" s="109">
        <f>VLOOKUP(VN38,Information!$A$2:$H$1000,3,FALSE)</f>
        <v>0</v>
      </c>
      <c r="VQ38" s="109">
        <f>VLOOKUP(VN38,Information!$A$2:$H$1000,4,FALSE)</f>
        <v>0</v>
      </c>
      <c r="VR38" s="109" t="str">
        <f>VLOOKUP(VN38,Information!$A$2:$H$1000,8,FALSE)</f>
        <v>Coral.rubble</v>
      </c>
      <c r="VS38" s="109" t="str">
        <f>VLOOKUP(VN38,Information!$A$2:$I$1000,9,FALSE)</f>
        <v>Bare substrate</v>
      </c>
      <c r="VT38" s="112"/>
      <c r="VU38" s="111"/>
      <c r="VV38" s="108" t="s">
        <v>150</v>
      </c>
      <c r="VW38" s="109" t="str">
        <f>VLOOKUP(VV38,Information!$A$2:$H$1000,2,FALSE)</f>
        <v>unknown</v>
      </c>
      <c r="VX38" s="109" t="str">
        <f>VLOOKUP(VV38,Information!$A$2:$H$1000,3,FALSE)</f>
        <v>Cespitularia</v>
      </c>
      <c r="VY38" s="109" t="str">
        <f>VLOOKUP(VV38,Information!$A$2:$H$1000,4,FALSE)</f>
        <v>XENIIDAE</v>
      </c>
      <c r="VZ38" s="109" t="str">
        <f>VLOOKUP(VV38,Information!$A$2:$H$1000,8,FALSE)</f>
        <v>Soft.coral</v>
      </c>
      <c r="WA38" s="109" t="str">
        <f>VLOOKUP(VV38,Information!$A$2:$I$1000,9,FALSE)</f>
        <v>Cnidaria</v>
      </c>
      <c r="WB38" s="112"/>
      <c r="WC38" s="111"/>
      <c r="WD38" s="108" t="s">
        <v>359</v>
      </c>
      <c r="WE38" s="109" t="str">
        <f>VLOOKUP(WD38,Information!$A$2:$H$1000,2,FALSE)</f>
        <v>unknown</v>
      </c>
      <c r="WF38" s="109" t="str">
        <f>VLOOKUP(WD38,Information!$A$2:$H$1000,3,FALSE)</f>
        <v>unknown</v>
      </c>
      <c r="WG38" s="109" t="str">
        <f>VLOOKUP(WD38,Information!$A$2:$H$1000,4,FALSE)</f>
        <v>unknown</v>
      </c>
      <c r="WH38" s="109" t="str">
        <f>VLOOKUP(WD38,Information!$A$2:$H$1000,8,FALSE)</f>
        <v>Turf.algae</v>
      </c>
      <c r="WI38" s="109" t="str">
        <f>VLOOKUP(WD38,Information!$A$2:$I$1000,9,FALSE)</f>
        <v>Turf algae</v>
      </c>
      <c r="WJ38" s="112"/>
      <c r="WK38" s="111"/>
      <c r="WL38" s="108" t="s">
        <v>298</v>
      </c>
      <c r="WM38" s="109" t="str">
        <f>VLOOKUP(WL38,Information!$A$2:$H$1000,2,FALSE)</f>
        <v>unknown</v>
      </c>
      <c r="WN38" s="109" t="str">
        <f>VLOOKUP(WL38,Information!$A$2:$H$1000,3,FALSE)</f>
        <v>Porites</v>
      </c>
      <c r="WO38" s="109" t="str">
        <f>VLOOKUP(WL38,Information!$A$2:$H$1000,4,FALSE)</f>
        <v>PORITIDAE</v>
      </c>
      <c r="WP38" s="109" t="str">
        <f>VLOOKUP(WL38,Information!$A$2:$H$1000,8,FALSE)</f>
        <v>Hard.coral</v>
      </c>
      <c r="WQ38" s="109" t="str">
        <f>VLOOKUP(WL38,Information!$A$2:$I$1000,9,FALSE)</f>
        <v>Cnidaria</v>
      </c>
      <c r="WR38" s="110" t="s">
        <v>1836</v>
      </c>
      <c r="WS38" s="111"/>
      <c r="WT38" s="108" t="s">
        <v>309</v>
      </c>
      <c r="WU38" s="109">
        <f>VLOOKUP(WT38,Information!$A$2:$H$1000,2,FALSE)</f>
        <v>0</v>
      </c>
      <c r="WV38" s="109">
        <f>VLOOKUP(WT38,Information!$A$2:$H$1000,3,FALSE)</f>
        <v>0</v>
      </c>
      <c r="WW38" s="109">
        <f>VLOOKUP(WT38,Information!$A$2:$H$1000,4,FALSE)</f>
        <v>0</v>
      </c>
      <c r="WX38" s="109" t="str">
        <f>VLOOKUP(WT38,Information!$A$2:$H$1000,8,FALSE)</f>
        <v>Coral.rubble</v>
      </c>
      <c r="WY38" s="109" t="str">
        <f>VLOOKUP(WT38,Information!$A$2:$I$1000,9,FALSE)</f>
        <v>Bare substrate</v>
      </c>
      <c r="WZ38" s="112"/>
      <c r="XA38" s="111"/>
      <c r="XB38" s="108" t="s">
        <v>309</v>
      </c>
      <c r="XC38" s="109">
        <f>VLOOKUP(XB38,Information!$A$2:$H$1000,2,FALSE)</f>
        <v>0</v>
      </c>
      <c r="XD38" s="109">
        <f>VLOOKUP(XB38,Information!$A$2:$H$1000,3,FALSE)</f>
        <v>0</v>
      </c>
      <c r="XE38" s="109">
        <f>VLOOKUP(XB38,Information!$A$2:$H$1000,4,FALSE)</f>
        <v>0</v>
      </c>
      <c r="XF38" s="109" t="str">
        <f>VLOOKUP(XB38,Information!$A$2:$H$1000,8,FALSE)</f>
        <v>Coral.rubble</v>
      </c>
      <c r="XG38" s="109" t="str">
        <f>VLOOKUP(XB38,Information!$A$2:$I$1000,9,FALSE)</f>
        <v>Bare substrate</v>
      </c>
      <c r="XH38" s="112"/>
      <c r="XI38" s="111"/>
      <c r="XJ38" s="108" t="s">
        <v>322</v>
      </c>
      <c r="XK38" s="109">
        <f>VLOOKUP(XJ38,Information!$A$2:$H$1000,2,FALSE)</f>
        <v>0</v>
      </c>
      <c r="XL38" s="109">
        <f>VLOOKUP(XJ38,Information!$A$2:$H$1000,3,FALSE)</f>
        <v>0</v>
      </c>
      <c r="XM38" s="109">
        <f>VLOOKUP(XJ38,Information!$A$2:$H$1000,4,FALSE)</f>
        <v>0</v>
      </c>
      <c r="XN38" s="109" t="str">
        <f>VLOOKUP(XJ38,Information!$A$2:$H$1000,8,FALSE)</f>
        <v>Sand</v>
      </c>
      <c r="XO38" s="109" t="str">
        <f>VLOOKUP(XJ38,Information!$A$2:$I$1000,9,FALSE)</f>
        <v>Bare substrate</v>
      </c>
      <c r="XP38" s="112"/>
      <c r="XQ38" s="111"/>
      <c r="XR38" s="108" t="s">
        <v>309</v>
      </c>
      <c r="XS38" s="109">
        <f>VLOOKUP(XR38,Information!$A$2:$H$1000,2,FALSE)</f>
        <v>0</v>
      </c>
      <c r="XT38" s="109">
        <f>VLOOKUP(XR38,Information!$A$2:$H$1000,3,FALSE)</f>
        <v>0</v>
      </c>
      <c r="XU38" s="109">
        <f>VLOOKUP(XR38,Information!$A$2:$H$1000,4,FALSE)</f>
        <v>0</v>
      </c>
      <c r="XV38" s="109" t="str">
        <f>VLOOKUP(XR38,Information!$A$2:$H$1000,8,FALSE)</f>
        <v>Coral.rubble</v>
      </c>
      <c r="XW38" s="109" t="str">
        <f>VLOOKUP(XR38,Information!$A$2:$I$1000,9,FALSE)</f>
        <v>Bare substrate</v>
      </c>
      <c r="XX38" s="112"/>
      <c r="XY38" s="111"/>
      <c r="XZ38" s="108" t="s">
        <v>298</v>
      </c>
      <c r="YA38" s="109" t="str">
        <f>VLOOKUP(XZ38,Information!$A$2:$H$1000,2,FALSE)</f>
        <v>unknown</v>
      </c>
      <c r="YB38" s="109" t="str">
        <f>VLOOKUP(XZ38,Information!$A$2:$H$1000,3,FALSE)</f>
        <v>Porites</v>
      </c>
      <c r="YC38" s="109" t="str">
        <f>VLOOKUP(XZ38,Information!$A$2:$H$1000,4,FALSE)</f>
        <v>PORITIDAE</v>
      </c>
      <c r="YD38" s="109" t="str">
        <f>VLOOKUP(XZ38,Information!$A$2:$H$1000,8,FALSE)</f>
        <v>Hard.coral</v>
      </c>
      <c r="YE38" s="109" t="str">
        <f>VLOOKUP(XZ38,Information!$A$2:$I$1000,9,FALSE)</f>
        <v>Cnidaria</v>
      </c>
      <c r="YF38" s="110" t="s">
        <v>2771</v>
      </c>
      <c r="YG38" s="111"/>
      <c r="YH38" s="108" t="s">
        <v>298</v>
      </c>
      <c r="YI38" s="109" t="str">
        <f>VLOOKUP(YH38,Information!$A$2:$H$1000,2,FALSE)</f>
        <v>unknown</v>
      </c>
      <c r="YJ38" s="109" t="str">
        <f>VLOOKUP(YH38,Information!$A$2:$H$1000,3,FALSE)</f>
        <v>Porites</v>
      </c>
      <c r="YK38" s="109" t="str">
        <f>VLOOKUP(YH38,Information!$A$2:$H$1000,4,FALSE)</f>
        <v>PORITIDAE</v>
      </c>
      <c r="YL38" s="109" t="str">
        <f>VLOOKUP(YH38,Information!$A$2:$H$1000,8,FALSE)</f>
        <v>Hard.coral</v>
      </c>
      <c r="YM38" s="109" t="str">
        <f>VLOOKUP(YH38,Information!$A$2:$I$1000,9,FALSE)</f>
        <v>Cnidaria</v>
      </c>
      <c r="YN38" s="110" t="s">
        <v>2766</v>
      </c>
      <c r="YO38" s="111"/>
      <c r="YP38" s="113" t="s">
        <v>298</v>
      </c>
      <c r="YQ38" s="109" t="str">
        <f>VLOOKUP(YP38,Information!$A$2:$H$1000,2,FALSE)</f>
        <v>unknown</v>
      </c>
      <c r="YR38" s="109" t="str">
        <f>VLOOKUP(YP38,Information!$A$2:$H$1000,3,FALSE)</f>
        <v>Porites</v>
      </c>
      <c r="YS38" s="109" t="str">
        <f>VLOOKUP(YP38,Information!$A$2:$H$1000,4,FALSE)</f>
        <v>PORITIDAE</v>
      </c>
      <c r="YT38" s="109" t="str">
        <f>VLOOKUP(YP38,Information!$A$2:$H$1000,8,FALSE)</f>
        <v>Hard.coral</v>
      </c>
      <c r="YU38" s="109" t="str">
        <f>VLOOKUP(YP38,Information!$A$2:$I$1000,9,FALSE)</f>
        <v>Cnidaria</v>
      </c>
      <c r="YV38" s="110" t="s">
        <v>2765</v>
      </c>
      <c r="YW38" s="111"/>
      <c r="YX38" s="114" t="s">
        <v>82</v>
      </c>
      <c r="YY38" s="109" t="str">
        <f>VLOOKUP(YX38,Information!$A$2:$H$1000,2,FALSE)</f>
        <v>unknown</v>
      </c>
      <c r="YZ38" s="109" t="str">
        <f>VLOOKUP(YX38,Information!$A$2:$H$1000,3,FALSE)</f>
        <v>Acropora</v>
      </c>
      <c r="ZA38" s="109" t="str">
        <f>VLOOKUP(YX38,Information!$A$2:$H$1000,4,FALSE)</f>
        <v>ACROPORIDAE</v>
      </c>
      <c r="ZB38" s="109" t="str">
        <f>VLOOKUP(YX38,Information!$A$2:$H$1000,8,FALSE)</f>
        <v>Hard.coral</v>
      </c>
      <c r="ZC38" s="109" t="str">
        <f>VLOOKUP(YX38,Information!$A$2:$I$1000,9,FALSE)</f>
        <v>Cnidaria</v>
      </c>
      <c r="ZD38" s="110" t="s">
        <v>80</v>
      </c>
      <c r="ZE38" s="111"/>
      <c r="ZF38" s="114" t="s">
        <v>330</v>
      </c>
      <c r="ZG38" s="109" t="str">
        <f>VLOOKUP(ZF38,Information!$A$2:$H$1000,2,FALSE)</f>
        <v>unknown</v>
      </c>
      <c r="ZH38" s="109" t="str">
        <f>VLOOKUP(ZF38,Information!$A$2:$H$1000,3,FALSE)</f>
        <v>unknown</v>
      </c>
      <c r="ZI38" s="109" t="str">
        <f>VLOOKUP(ZF38,Information!$A$2:$H$1000,4,FALSE)</f>
        <v>unknown</v>
      </c>
      <c r="ZJ38" s="109" t="str">
        <f>VLOOKUP(ZF38,Information!$A$2:$H$1000,8,FALSE)</f>
        <v>Soft.coral</v>
      </c>
      <c r="ZK38" s="109" t="str">
        <f>VLOOKUP(ZF38,Information!$A$2:$I$1000,9,FALSE)</f>
        <v>Cnidaria</v>
      </c>
      <c r="ZL38" s="112"/>
      <c r="ZM38" s="111"/>
      <c r="ZN38" s="108" t="s">
        <v>298</v>
      </c>
      <c r="ZO38" s="109" t="str">
        <f>VLOOKUP(ZN38,Information!$A$2:$H$1000,2,FALSE)</f>
        <v>unknown</v>
      </c>
      <c r="ZP38" s="109" t="str">
        <f>VLOOKUP(ZN38,Information!$A$2:$H$1000,3,FALSE)</f>
        <v>Porites</v>
      </c>
      <c r="ZQ38" s="109" t="str">
        <f>VLOOKUP(ZN38,Information!$A$2:$H$1000,4,FALSE)</f>
        <v>PORITIDAE</v>
      </c>
      <c r="ZR38" s="109" t="str">
        <f>VLOOKUP(ZN38,Information!$A$2:$H$1000,8,FALSE)</f>
        <v>Hard.coral</v>
      </c>
      <c r="ZS38" s="109" t="str">
        <f>VLOOKUP(ZN38,Information!$A$2:$I$1000,9,FALSE)</f>
        <v>Cnidaria</v>
      </c>
      <c r="ZT38" s="110" t="s">
        <v>80</v>
      </c>
      <c r="ZU38" s="111"/>
      <c r="ZV38" s="108" t="s">
        <v>359</v>
      </c>
      <c r="ZW38" s="109" t="str">
        <f>VLOOKUP(ZV38,Information!$A$2:$H$1000,2,FALSE)</f>
        <v>unknown</v>
      </c>
      <c r="ZX38" s="109" t="str">
        <f>VLOOKUP(ZV38,Information!$A$2:$H$1000,3,FALSE)</f>
        <v>unknown</v>
      </c>
      <c r="ZY38" s="109" t="str">
        <f>VLOOKUP(ZV38,Information!$A$2:$H$1000,4,FALSE)</f>
        <v>unknown</v>
      </c>
      <c r="ZZ38" s="109" t="str">
        <f>VLOOKUP(ZV38,Information!$A$2:$H$1000,8,FALSE)</f>
        <v>Turf.algae</v>
      </c>
      <c r="AAA38" s="109" t="str">
        <f>VLOOKUP(ZV38,Information!$A$2:$I$1000,9,FALSE)</f>
        <v>Turf algae</v>
      </c>
      <c r="AAB38" s="112"/>
      <c r="AAC38" s="111"/>
      <c r="AAD38" s="108" t="s">
        <v>322</v>
      </c>
      <c r="AAE38" s="109">
        <f>VLOOKUP(AAD38,Information!$A$2:$H$1000,2,FALSE)</f>
        <v>0</v>
      </c>
      <c r="AAF38" s="109">
        <f>VLOOKUP(AAD38,Information!$A$2:$H$1000,3,FALSE)</f>
        <v>0</v>
      </c>
      <c r="AAG38" s="109">
        <f>VLOOKUP(AAD38,Information!$A$2:$H$1000,4,FALSE)</f>
        <v>0</v>
      </c>
      <c r="AAH38" s="109" t="str">
        <f>VLOOKUP(AAD38,Information!$A$2:$H$1000,8,FALSE)</f>
        <v>Sand</v>
      </c>
      <c r="AAI38" s="109" t="str">
        <f>VLOOKUP(AAD38,Information!$A$2:$I$1000,9,FALSE)</f>
        <v>Bare substrate</v>
      </c>
      <c r="AAJ38" s="112"/>
      <c r="AAK38" s="111"/>
      <c r="AAL38" s="108" t="s">
        <v>322</v>
      </c>
      <c r="AAM38" s="109">
        <f>VLOOKUP(AAL38,Information!$A$2:$H$1000,2,FALSE)</f>
        <v>0</v>
      </c>
      <c r="AAN38" s="109">
        <f>VLOOKUP(AAL38,Information!$A$2:$H$1000,3,FALSE)</f>
        <v>0</v>
      </c>
      <c r="AAO38" s="109">
        <f>VLOOKUP(AAL38,Information!$A$2:$H$1000,4,FALSE)</f>
        <v>0</v>
      </c>
      <c r="AAP38" s="109" t="str">
        <f>VLOOKUP(AAL38,Information!$A$2:$H$1000,8,FALSE)</f>
        <v>Sand</v>
      </c>
      <c r="AAQ38" s="109" t="str">
        <f>VLOOKUP(AAL38,Information!$A$2:$I$1000,9,FALSE)</f>
        <v>Bare substrate</v>
      </c>
      <c r="AAR38" s="112"/>
      <c r="AAS38" s="111"/>
      <c r="AAT38" s="108" t="s">
        <v>322</v>
      </c>
      <c r="AAU38" s="109">
        <f>VLOOKUP(AAT38,Information!$A$2:$H$1000,2,FALSE)</f>
        <v>0</v>
      </c>
      <c r="AAV38" s="109">
        <f>VLOOKUP(AAT38,Information!$A$2:$H$1000,3,FALSE)</f>
        <v>0</v>
      </c>
      <c r="AAW38" s="109">
        <f>VLOOKUP(AAT38,Information!$A$2:$H$1000,4,FALSE)</f>
        <v>0</v>
      </c>
      <c r="AAX38" s="109" t="str">
        <f>VLOOKUP(AAT38,Information!$A$2:$H$1000,8,FALSE)</f>
        <v>Sand</v>
      </c>
      <c r="AAY38" s="109" t="str">
        <f>VLOOKUP(AAT38,Information!$A$2:$I$1000,9,FALSE)</f>
        <v>Bare substrate</v>
      </c>
      <c r="AAZ38" s="112"/>
      <c r="ABA38" s="111"/>
      <c r="ABB38" s="108" t="s">
        <v>322</v>
      </c>
      <c r="ABC38" s="109">
        <f>VLOOKUP(ABB38,Information!$A$2:$H$1000,2,FALSE)</f>
        <v>0</v>
      </c>
      <c r="ABD38" s="109">
        <f>VLOOKUP(ABB38,Information!$A$2:$H$1000,3,FALSE)</f>
        <v>0</v>
      </c>
      <c r="ABE38" s="109">
        <f>VLOOKUP(ABB38,Information!$A$2:$H$1000,4,FALSE)</f>
        <v>0</v>
      </c>
      <c r="ABF38" s="109" t="str">
        <f>VLOOKUP(ABB38,Information!$A$2:$H$1000,8,FALSE)</f>
        <v>Sand</v>
      </c>
      <c r="ABG38" s="109" t="str">
        <f>VLOOKUP(ABB38,Information!$A$2:$I$1000,9,FALSE)</f>
        <v>Bare substrate</v>
      </c>
      <c r="ABH38" s="112"/>
      <c r="ABI38" s="111"/>
      <c r="ABJ38" s="108" t="s">
        <v>309</v>
      </c>
      <c r="ABK38" s="109">
        <f>VLOOKUP(ABJ38,Information!$A$2:$H$1000,2,FALSE)</f>
        <v>0</v>
      </c>
      <c r="ABL38" s="109">
        <f>VLOOKUP(ABJ38,Information!$A$2:$H$1000,3,FALSE)</f>
        <v>0</v>
      </c>
      <c r="ABM38" s="109">
        <f>VLOOKUP(ABJ38,Information!$A$2:$H$1000,4,FALSE)</f>
        <v>0</v>
      </c>
      <c r="ABN38" s="109" t="str">
        <f>VLOOKUP(ABJ38,Information!$A$2:$H$1000,8,FALSE)</f>
        <v>Coral.rubble</v>
      </c>
      <c r="ABO38" s="109" t="str">
        <f>VLOOKUP(ABJ38,Information!$A$2:$I$1000,9,FALSE)</f>
        <v>Bare substrate</v>
      </c>
      <c r="ABP38" s="112"/>
      <c r="ABQ38" s="111"/>
      <c r="ABR38" s="108" t="s">
        <v>82</v>
      </c>
      <c r="ABS38" s="109" t="str">
        <f>VLOOKUP(ABR38,Information!$A$2:$H$1000,2,FALSE)</f>
        <v>unknown</v>
      </c>
      <c r="ABT38" s="109" t="str">
        <f>VLOOKUP(ABR38,Information!$A$2:$H$1000,3,FALSE)</f>
        <v>Acropora</v>
      </c>
      <c r="ABU38" s="109" t="str">
        <f>VLOOKUP(ABR38,Information!$A$2:$H$1000,4,FALSE)</f>
        <v>ACROPORIDAE</v>
      </c>
      <c r="ABV38" s="109" t="str">
        <f>VLOOKUP(ABR38,Information!$A$2:$H$1000,8,FALSE)</f>
        <v>Hard.coral</v>
      </c>
      <c r="ABW38" s="109" t="str">
        <f>VLOOKUP(ABR38,Information!$A$2:$I$1000,9,FALSE)</f>
        <v>Cnidaria</v>
      </c>
      <c r="ABX38" s="110" t="s">
        <v>80</v>
      </c>
      <c r="ABY38" s="111"/>
      <c r="ABZ38" s="108" t="s">
        <v>322</v>
      </c>
      <c r="ACA38" s="109">
        <f>VLOOKUP(ABZ38,Information!$A$2:$H$1000,2,FALSE)</f>
        <v>0</v>
      </c>
      <c r="ACB38" s="109">
        <f>VLOOKUP(ABZ38,Information!$A$2:$H$1000,3,FALSE)</f>
        <v>0</v>
      </c>
      <c r="ACC38" s="109">
        <f>VLOOKUP(ABZ38,Information!$A$2:$H$1000,4,FALSE)</f>
        <v>0</v>
      </c>
      <c r="ACD38" s="109" t="str">
        <f>VLOOKUP(ABZ38,Information!$A$2:$H$1000,8,FALSE)</f>
        <v>Sand</v>
      </c>
      <c r="ACE38" s="109" t="str">
        <f>VLOOKUP(ABZ38,Information!$A$2:$I$1000,9,FALSE)</f>
        <v>Bare substrate</v>
      </c>
      <c r="ACF38" s="112"/>
      <c r="ACG38" s="111"/>
      <c r="ACH38" s="108" t="s">
        <v>309</v>
      </c>
      <c r="ACI38" s="109">
        <f>VLOOKUP(ACH38,Information!$A$2:$H$1000,2,FALSE)</f>
        <v>0</v>
      </c>
      <c r="ACJ38" s="109">
        <f>VLOOKUP(ACH38,Information!$A$2:$H$1000,3,FALSE)</f>
        <v>0</v>
      </c>
      <c r="ACK38" s="109">
        <f>VLOOKUP(ACH38,Information!$A$2:$H$1000,4,FALSE)</f>
        <v>0</v>
      </c>
      <c r="ACL38" s="109" t="str">
        <f>VLOOKUP(ACH38,Information!$A$2:$H$1000,8,FALSE)</f>
        <v>Coral.rubble</v>
      </c>
      <c r="ACM38" s="109" t="str">
        <f>VLOOKUP(ACH38,Information!$A$2:$I$1000,9,FALSE)</f>
        <v>Bare substrate</v>
      </c>
      <c r="ACN38" s="112"/>
      <c r="ACO38" s="111"/>
      <c r="ACP38" s="108" t="s">
        <v>289</v>
      </c>
      <c r="ACQ38" s="109" t="str">
        <f>VLOOKUP(ACP38,Information!$A$2:$H$1000,2,FALSE)</f>
        <v>unknown</v>
      </c>
      <c r="ACR38" s="109" t="str">
        <f>VLOOKUP(ACP38,Information!$A$2:$H$1000,3,FALSE)</f>
        <v>Pocillopora</v>
      </c>
      <c r="ACS38" s="109" t="str">
        <f>VLOOKUP(ACP38,Information!$A$2:$H$1000,4,FALSE)</f>
        <v>POCILLOPORIDAE</v>
      </c>
      <c r="ACT38" s="109" t="str">
        <f>VLOOKUP(ACP38,Information!$A$2:$H$1000,8,FALSE)</f>
        <v>Hard.coral</v>
      </c>
      <c r="ACU38" s="109" t="str">
        <f>VLOOKUP(ACP38,Information!$A$2:$I$1000,9,FALSE)</f>
        <v>Cnidaria</v>
      </c>
      <c r="ACV38" s="110" t="s">
        <v>80</v>
      </c>
      <c r="ACW38" s="111"/>
      <c r="ACX38" s="108" t="s">
        <v>82</v>
      </c>
      <c r="ACY38" s="109" t="str">
        <f>VLOOKUP(ACX38,Information!$A$2:$H$1000,2,FALSE)</f>
        <v>unknown</v>
      </c>
      <c r="ACZ38" s="109" t="str">
        <f>VLOOKUP(ACX38,Information!$A$2:$H$1000,3,FALSE)</f>
        <v>Acropora</v>
      </c>
      <c r="ADA38" s="109" t="str">
        <f>VLOOKUP(ACX38,Information!$A$2:$H$1000,4,FALSE)</f>
        <v>ACROPORIDAE</v>
      </c>
      <c r="ADB38" s="109" t="str">
        <f>VLOOKUP(ACX38,Information!$A$2:$H$1000,8,FALSE)</f>
        <v>Hard.coral</v>
      </c>
      <c r="ADC38" s="109" t="str">
        <f>VLOOKUP(ACX38,Information!$A$2:$I$1000,9,FALSE)</f>
        <v>Cnidaria</v>
      </c>
      <c r="ADD38" s="110" t="s">
        <v>80</v>
      </c>
      <c r="ADE38" s="111"/>
      <c r="ADF38" s="108" t="s">
        <v>150</v>
      </c>
      <c r="ADG38" s="109" t="str">
        <f>VLOOKUP(ADF38,Information!$A$2:$H$1000,2,FALSE)</f>
        <v>unknown</v>
      </c>
      <c r="ADH38" s="109" t="str">
        <f>VLOOKUP(ADF38,Information!$A$2:$H$1000,3,FALSE)</f>
        <v>Cespitularia</v>
      </c>
      <c r="ADI38" s="109" t="str">
        <f>VLOOKUP(ADF38,Information!$A$2:$H$1000,4,FALSE)</f>
        <v>XENIIDAE</v>
      </c>
      <c r="ADJ38" s="109" t="str">
        <f>VLOOKUP(ADF38,Information!$A$2:$H$1000,8,FALSE)</f>
        <v>Soft.coral</v>
      </c>
      <c r="ADK38" s="109" t="str">
        <f>VLOOKUP(ADF38,Information!$A$2:$I$1000,9,FALSE)</f>
        <v>Cnidaria</v>
      </c>
      <c r="ADL38" s="112"/>
      <c r="ADM38" s="111"/>
      <c r="ADN38" s="108" t="s">
        <v>320</v>
      </c>
      <c r="ADO38" s="109">
        <f>VLOOKUP(ADN38,Information!$A$2:$H$1000,2,FALSE)</f>
        <v>0</v>
      </c>
      <c r="ADP38" s="109">
        <f>VLOOKUP(ADN38,Information!$A$2:$H$1000,3,FALSE)</f>
        <v>0</v>
      </c>
      <c r="ADQ38" s="109">
        <f>VLOOKUP(ADN38,Information!$A$2:$H$1000,4,FALSE)</f>
        <v>0</v>
      </c>
      <c r="ADR38" s="109" t="str">
        <f>VLOOKUP(ADN38,Information!$A$2:$H$1000,8,FALSE)</f>
        <v>Bare.rock</v>
      </c>
      <c r="ADS38" s="109" t="str">
        <f>VLOOKUP(ADN38,Information!$A$2:$I$1000,9,FALSE)</f>
        <v>Bare substrate</v>
      </c>
      <c r="ADT38" s="112"/>
      <c r="ADU38" s="111"/>
    </row>
    <row r="39" spans="1:801" ht="13.8">
      <c r="A39" s="101">
        <v>18</v>
      </c>
      <c r="B39" s="115" t="s">
        <v>309</v>
      </c>
      <c r="C39" s="103">
        <f>VLOOKUP(B39,Information!$A$2:$H$1000,2,FALSE)</f>
        <v>0</v>
      </c>
      <c r="D39" s="104">
        <f>VLOOKUP(B39,Information!$A$2:$H$1000,3,FALSE)</f>
        <v>0</v>
      </c>
      <c r="E39" s="104">
        <f>VLOOKUP(B39,Information!$A$2:$H$1000,4,FALSE)</f>
        <v>0</v>
      </c>
      <c r="F39" s="104" t="str">
        <f>VLOOKUP(B39,Information!$A$2:$H$1000,8,FALSE)</f>
        <v>Coral.rubble</v>
      </c>
      <c r="G39" s="104" t="str">
        <f>VLOOKUP(B39,Information!$A$2:$I$1000,9,FALSE)</f>
        <v>Bare substrate</v>
      </c>
      <c r="H39" s="106"/>
      <c r="I39" s="106"/>
      <c r="J39" s="115" t="s">
        <v>320</v>
      </c>
      <c r="K39" s="103">
        <f>VLOOKUP(J39,Information!$A$2:$H$1000,2,FALSE)</f>
        <v>0</v>
      </c>
      <c r="L39" s="104">
        <f>VLOOKUP(J39,Information!$A$2:$H$1000,3,FALSE)</f>
        <v>0</v>
      </c>
      <c r="M39" s="104">
        <f>VLOOKUP(J39,Information!$A$2:$H$1000,4,FALSE)</f>
        <v>0</v>
      </c>
      <c r="N39" s="104" t="str">
        <f>VLOOKUP(J39,Information!$A$2:$H$1000,8,FALSE)</f>
        <v>Bare.rock</v>
      </c>
      <c r="O39" s="104" t="str">
        <f>VLOOKUP(J39,Information!$A$2:$I$1000,9,FALSE)</f>
        <v>Bare substrate</v>
      </c>
      <c r="P39" s="106"/>
      <c r="Q39" s="106"/>
      <c r="R39" s="115" t="s">
        <v>300</v>
      </c>
      <c r="S39" s="103" t="str">
        <f>VLOOKUP(R39,Information!$A$2:$H$1000,2,FALSE)</f>
        <v>Porites cylindrica</v>
      </c>
      <c r="T39" s="104" t="str">
        <f>VLOOKUP(R39,Information!$A$2:$H$1000,3,FALSE)</f>
        <v>Porites</v>
      </c>
      <c r="U39" s="104" t="str">
        <f>VLOOKUP(R39,Information!$A$2:$H$1000,4,FALSE)</f>
        <v>PORITIDAE</v>
      </c>
      <c r="V39" s="104" t="str">
        <f>VLOOKUP(R39,Information!$A$2:$H$1000,8,FALSE)</f>
        <v>Hard.coral</v>
      </c>
      <c r="W39" s="104" t="str">
        <f>VLOOKUP(R39,Information!$A$2:$I$1000,9,FALSE)</f>
        <v>Cnidaria</v>
      </c>
      <c r="X39" s="105" t="s">
        <v>1836</v>
      </c>
      <c r="Y39" s="106"/>
      <c r="Z39" s="115" t="s">
        <v>300</v>
      </c>
      <c r="AA39" s="103" t="str">
        <f>VLOOKUP(Z39,Information!$A$2:$H$1000,2,FALSE)</f>
        <v>Porites cylindrica</v>
      </c>
      <c r="AB39" s="104" t="str">
        <f>VLOOKUP(Z39,Information!$A$2:$H$1000,3,FALSE)</f>
        <v>Porites</v>
      </c>
      <c r="AC39" s="104" t="str">
        <f>VLOOKUP(Z39,Information!$A$2:$H$1000,4,FALSE)</f>
        <v>PORITIDAE</v>
      </c>
      <c r="AD39" s="104" t="str">
        <f>VLOOKUP(Z39,Information!$A$2:$H$1000,8,FALSE)</f>
        <v>Hard.coral</v>
      </c>
      <c r="AE39" s="104" t="str">
        <f>VLOOKUP(Z39,Information!$A$2:$I$1000,9,FALSE)</f>
        <v>Cnidaria</v>
      </c>
      <c r="AF39" s="105" t="s">
        <v>1837</v>
      </c>
      <c r="AG39" s="106"/>
      <c r="AH39" s="115" t="s">
        <v>304</v>
      </c>
      <c r="AI39" s="103" t="str">
        <f>VLOOKUP(AH39,Information!$A$2:$H$1000,2,FALSE)</f>
        <v>Porites rus</v>
      </c>
      <c r="AJ39" s="104" t="str">
        <f>VLOOKUP(AH39,Information!$A$2:$H$1000,3,FALSE)</f>
        <v>Porites</v>
      </c>
      <c r="AK39" s="104" t="str">
        <f>VLOOKUP(AH39,Information!$A$2:$H$1000,4,FALSE)</f>
        <v>PORITIDAE</v>
      </c>
      <c r="AL39" s="104" t="str">
        <f>VLOOKUP(AH39,Information!$A$2:$H$1000,8,FALSE)</f>
        <v>Hard.coral</v>
      </c>
      <c r="AM39" s="104" t="str">
        <f>VLOOKUP(AH39,Information!$A$2:$I$1000,9,FALSE)</f>
        <v>Cnidaria</v>
      </c>
      <c r="AN39" s="105" t="s">
        <v>1836</v>
      </c>
      <c r="AO39" s="106"/>
      <c r="AP39" s="115" t="s">
        <v>317</v>
      </c>
      <c r="AQ39" s="103" t="str">
        <f>VLOOKUP(AP39,Information!$A$2:$H$1000,2,FALSE)</f>
        <v>Rhytisma fulvum</v>
      </c>
      <c r="AR39" s="104" t="str">
        <f>VLOOKUP(AP39,Information!$A$2:$H$1000,3,FALSE)</f>
        <v>Rhytisma</v>
      </c>
      <c r="AS39" s="104" t="str">
        <f>VLOOKUP(AP39,Information!$A$2:$H$1000,4,FALSE)</f>
        <v>ALCYONIIDAE</v>
      </c>
      <c r="AT39" s="104" t="str">
        <f>VLOOKUP(AP39,Information!$A$2:$H$1000,8,FALSE)</f>
        <v>Soft.coral</v>
      </c>
      <c r="AU39" s="104" t="str">
        <f>VLOOKUP(AP39,Information!$A$2:$I$1000,9,FALSE)</f>
        <v>Cnidaria</v>
      </c>
      <c r="AV39" s="106"/>
      <c r="AW39" s="106"/>
      <c r="AX39" s="115" t="s">
        <v>320</v>
      </c>
      <c r="AY39" s="103">
        <f>VLOOKUP(AX39,Information!$A$2:$H$1000,2,FALSE)</f>
        <v>0</v>
      </c>
      <c r="AZ39" s="104">
        <f>VLOOKUP(AX39,Information!$A$2:$H$1000,3,FALSE)</f>
        <v>0</v>
      </c>
      <c r="BA39" s="104">
        <f>VLOOKUP(AX39,Information!$A$2:$H$1000,4,FALSE)</f>
        <v>0</v>
      </c>
      <c r="BB39" s="104" t="str">
        <f>VLOOKUP(AX39,Information!$A$2:$H$1000,8,FALSE)</f>
        <v>Bare.rock</v>
      </c>
      <c r="BC39" s="104" t="str">
        <f>VLOOKUP(AX39,Information!$A$2:$I$1000,9,FALSE)</f>
        <v>Bare substrate</v>
      </c>
      <c r="BD39" s="106"/>
      <c r="BE39" s="106"/>
      <c r="BF39" s="115" t="s">
        <v>330</v>
      </c>
      <c r="BG39" s="103" t="str">
        <f>VLOOKUP(BF39,Information!$A$2:$H$1000,2,FALSE)</f>
        <v>unknown</v>
      </c>
      <c r="BH39" s="104" t="str">
        <f>VLOOKUP(BF39,Information!$A$2:$H$1000,3,FALSE)</f>
        <v>unknown</v>
      </c>
      <c r="BI39" s="104" t="str">
        <f>VLOOKUP(BF39,Information!$A$2:$H$1000,4,FALSE)</f>
        <v>unknown</v>
      </c>
      <c r="BJ39" s="104" t="str">
        <f>VLOOKUP(BF39,Information!$A$2:$H$1000,8,FALSE)</f>
        <v>Soft.coral</v>
      </c>
      <c r="BK39" s="104" t="str">
        <f>VLOOKUP(BF39,Information!$A$2:$I$1000,9,FALSE)</f>
        <v>Cnidaria</v>
      </c>
      <c r="BL39" s="106"/>
      <c r="BM39" s="106"/>
      <c r="BN39" s="115" t="s">
        <v>324</v>
      </c>
      <c r="BO39" s="103" t="str">
        <f>VLOOKUP(BN39,Information!$A$2:$H$1000,2,FALSE)</f>
        <v>unknown</v>
      </c>
      <c r="BP39" s="104" t="str">
        <f>VLOOKUP(BN39,Information!$A$2:$H$1000,3,FALSE)</f>
        <v>Sargassum</v>
      </c>
      <c r="BQ39" s="104" t="str">
        <f>VLOOKUP(BN39,Information!$A$2:$H$1000,4,FALSE)</f>
        <v>SARGASSACEAE</v>
      </c>
      <c r="BR39" s="104" t="str">
        <f>VLOOKUP(BN39,Information!$A$2:$H$1000,8,FALSE)</f>
        <v>Brown.algae</v>
      </c>
      <c r="BS39" s="104" t="str">
        <f>VLOOKUP(BN39,Information!$A$2:$I$1000,9,FALSE)</f>
        <v>Macroalgae</v>
      </c>
      <c r="BT39" s="106"/>
      <c r="BU39" s="106"/>
      <c r="BV39" s="115" t="s">
        <v>330</v>
      </c>
      <c r="BW39" s="103" t="str">
        <f>VLOOKUP(BV39,Information!$A$2:$H$1000,2,FALSE)</f>
        <v>unknown</v>
      </c>
      <c r="BX39" s="104" t="str">
        <f>VLOOKUP(BV39,Information!$A$2:$H$1000,3,FALSE)</f>
        <v>unknown</v>
      </c>
      <c r="BY39" s="104" t="str">
        <f>VLOOKUP(BV39,Information!$A$2:$H$1000,4,FALSE)</f>
        <v>unknown</v>
      </c>
      <c r="BZ39" s="104" t="str">
        <f>VLOOKUP(BV39,Information!$A$2:$H$1000,8,FALSE)</f>
        <v>Soft.coral</v>
      </c>
      <c r="CA39" s="104" t="str">
        <f>VLOOKUP(BV39,Information!$A$2:$I$1000,9,FALSE)</f>
        <v>Cnidaria</v>
      </c>
      <c r="CB39" s="106"/>
      <c r="CC39" s="106"/>
      <c r="CD39" s="115" t="s">
        <v>324</v>
      </c>
      <c r="CE39" s="103" t="str">
        <f>VLOOKUP(CD39,Information!$A$2:$H$1000,2,FALSE)</f>
        <v>unknown</v>
      </c>
      <c r="CF39" s="104" t="str">
        <f>VLOOKUP(CD39,Information!$A$2:$H$1000,3,FALSE)</f>
        <v>Sargassum</v>
      </c>
      <c r="CG39" s="104" t="str">
        <f>VLOOKUP(CD39,Information!$A$2:$H$1000,4,FALSE)</f>
        <v>SARGASSACEAE</v>
      </c>
      <c r="CH39" s="104" t="str">
        <f>VLOOKUP(CD39,Information!$A$2:$H$1000,8,FALSE)</f>
        <v>Brown.algae</v>
      </c>
      <c r="CI39" s="104" t="str">
        <f>VLOOKUP(CD39,Information!$A$2:$I$1000,9,FALSE)</f>
        <v>Macroalgae</v>
      </c>
      <c r="CJ39" s="106"/>
      <c r="CK39" s="106"/>
      <c r="CL39" s="115" t="s">
        <v>304</v>
      </c>
      <c r="CM39" s="103" t="str">
        <f>VLOOKUP(CL39,Information!$A$2:$H$1000,2,FALSE)</f>
        <v>Porites rus</v>
      </c>
      <c r="CN39" s="104" t="str">
        <f>VLOOKUP(CL39,Information!$A$2:$H$1000,3,FALSE)</f>
        <v>Porites</v>
      </c>
      <c r="CO39" s="104" t="str">
        <f>VLOOKUP(CL39,Information!$A$2:$H$1000,4,FALSE)</f>
        <v>PORITIDAE</v>
      </c>
      <c r="CP39" s="104" t="str">
        <f>VLOOKUP(CL39,Information!$A$2:$H$1000,8,FALSE)</f>
        <v>Hard.coral</v>
      </c>
      <c r="CQ39" s="104" t="str">
        <f>VLOOKUP(CL39,Information!$A$2:$I$1000,9,FALSE)</f>
        <v>Cnidaria</v>
      </c>
      <c r="CR39" s="105" t="s">
        <v>1836</v>
      </c>
      <c r="CS39" s="106"/>
      <c r="CT39" s="115" t="s">
        <v>330</v>
      </c>
      <c r="CU39" s="103" t="str">
        <f>VLOOKUP(CT39,Information!$A$2:$H$1000,2,FALSE)</f>
        <v>unknown</v>
      </c>
      <c r="CV39" s="104" t="str">
        <f>VLOOKUP(CT39,Information!$A$2:$H$1000,3,FALSE)</f>
        <v>unknown</v>
      </c>
      <c r="CW39" s="104" t="str">
        <f>VLOOKUP(CT39,Information!$A$2:$H$1000,4,FALSE)</f>
        <v>unknown</v>
      </c>
      <c r="CX39" s="104" t="str">
        <f>VLOOKUP(CT39,Information!$A$2:$H$1000,8,FALSE)</f>
        <v>Soft.coral</v>
      </c>
      <c r="CY39" s="104" t="str">
        <f>VLOOKUP(CT39,Information!$A$2:$I$1000,9,FALSE)</f>
        <v>Cnidaria</v>
      </c>
      <c r="CZ39" s="106"/>
      <c r="DA39" s="106"/>
      <c r="DB39" s="107" t="s">
        <v>134</v>
      </c>
      <c r="DC39" s="103" t="str">
        <f>VLOOKUP(DB39,Information!$A$2:$H$1000,2,FALSE)</f>
        <v>unknown</v>
      </c>
      <c r="DD39" s="104" t="str">
        <f>VLOOKUP(DB39,Information!$A$2:$H$1000,3,FALSE)</f>
        <v>Carteriospongia</v>
      </c>
      <c r="DE39" s="104" t="str">
        <f>VLOOKUP(DB39,Information!$A$2:$H$1000,4,FALSE)</f>
        <v>THORECTIDAE</v>
      </c>
      <c r="DF39" s="104" t="str">
        <f>VLOOKUP(DB39,Information!$A$2:$H$1000,8,FALSE)</f>
        <v>Sponge</v>
      </c>
      <c r="DG39" s="104" t="str">
        <f>VLOOKUP(DB39,Information!$A$2:$I$1000,9,FALSE)</f>
        <v>Sponge</v>
      </c>
      <c r="DH39" s="106"/>
      <c r="DI39" s="106"/>
      <c r="DJ39" s="107" t="s">
        <v>317</v>
      </c>
      <c r="DK39" s="103" t="str">
        <f>VLOOKUP(DJ39,Information!$A$2:$H$1000,2,FALSE)</f>
        <v>Rhytisma fulvum</v>
      </c>
      <c r="DL39" s="104" t="str">
        <f>VLOOKUP(DJ39,Information!$A$2:$H$1000,3,FALSE)</f>
        <v>Rhytisma</v>
      </c>
      <c r="DM39" s="104" t="str">
        <f>VLOOKUP(DJ39,Information!$A$2:$H$1000,4,FALSE)</f>
        <v>ALCYONIIDAE</v>
      </c>
      <c r="DN39" s="104" t="str">
        <f>VLOOKUP(DJ39,Information!$A$2:$H$1000,8,FALSE)</f>
        <v>Soft.coral</v>
      </c>
      <c r="DO39" s="104" t="str">
        <f>VLOOKUP(DJ39,Information!$A$2:$I$1000,9,FALSE)</f>
        <v>Cnidaria</v>
      </c>
      <c r="DP39" s="106"/>
      <c r="DQ39" s="106"/>
      <c r="DR39" s="115" t="s">
        <v>330</v>
      </c>
      <c r="DS39" s="103" t="str">
        <f>VLOOKUP(DR39,Information!$A$2:$H$1000,2,FALSE)</f>
        <v>unknown</v>
      </c>
      <c r="DT39" s="104" t="str">
        <f>VLOOKUP(DR39,Information!$A$2:$H$1000,3,FALSE)</f>
        <v>unknown</v>
      </c>
      <c r="DU39" s="104" t="str">
        <f>VLOOKUP(DR39,Information!$A$2:$H$1000,4,FALSE)</f>
        <v>unknown</v>
      </c>
      <c r="DV39" s="104" t="str">
        <f>VLOOKUP(DR39,Information!$A$2:$H$1000,8,FALSE)</f>
        <v>Soft.coral</v>
      </c>
      <c r="DW39" s="104" t="str">
        <f>VLOOKUP(DR39,Information!$A$2:$I$1000,9,FALSE)</f>
        <v>Cnidaria</v>
      </c>
      <c r="DX39" s="106"/>
      <c r="DY39" s="106"/>
      <c r="DZ39" s="115" t="s">
        <v>324</v>
      </c>
      <c r="EA39" s="103" t="str">
        <f>VLOOKUP(DZ39,Information!$A$2:$H$1000,2,FALSE)</f>
        <v>unknown</v>
      </c>
      <c r="EB39" s="104" t="str">
        <f>VLOOKUP(DZ39,Information!$A$2:$H$1000,3,FALSE)</f>
        <v>Sargassum</v>
      </c>
      <c r="EC39" s="104" t="str">
        <f>VLOOKUP(DZ39,Information!$A$2:$H$1000,4,FALSE)</f>
        <v>SARGASSACEAE</v>
      </c>
      <c r="ED39" s="104" t="str">
        <f>VLOOKUP(DZ39,Information!$A$2:$H$1000,8,FALSE)</f>
        <v>Brown.algae</v>
      </c>
      <c r="EE39" s="104" t="str">
        <f>VLOOKUP(DZ39,Information!$A$2:$I$1000,9,FALSE)</f>
        <v>Macroalgae</v>
      </c>
      <c r="EF39" s="106"/>
      <c r="EG39" s="106"/>
      <c r="EH39" s="115" t="s">
        <v>322</v>
      </c>
      <c r="EI39" s="103">
        <f>VLOOKUP(EH39,Information!$A$2:$H$1000,2,FALSE)</f>
        <v>0</v>
      </c>
      <c r="EJ39" s="104">
        <f>VLOOKUP(EH39,Information!$A$2:$H$1000,3,FALSE)</f>
        <v>0</v>
      </c>
      <c r="EK39" s="104">
        <f>VLOOKUP(EH39,Information!$A$2:$H$1000,4,FALSE)</f>
        <v>0</v>
      </c>
      <c r="EL39" s="104" t="str">
        <f>VLOOKUP(EH39,Information!$A$2:$H$1000,8,FALSE)</f>
        <v>Sand</v>
      </c>
      <c r="EM39" s="104" t="str">
        <f>VLOOKUP(EH39,Information!$A$2:$I$1000,9,FALSE)</f>
        <v>Bare substrate</v>
      </c>
      <c r="EN39" s="106"/>
      <c r="EO39" s="106"/>
      <c r="EP39" s="115" t="s">
        <v>82</v>
      </c>
      <c r="EQ39" s="103" t="str">
        <f>VLOOKUP(EP39,Information!$A$2:$H$1000,2,FALSE)</f>
        <v>unknown</v>
      </c>
      <c r="ER39" s="104" t="str">
        <f>VLOOKUP(EP39,Information!$A$2:$H$1000,3,FALSE)</f>
        <v>Acropora</v>
      </c>
      <c r="ES39" s="104" t="str">
        <f>VLOOKUP(EP39,Information!$A$2:$H$1000,4,FALSE)</f>
        <v>ACROPORIDAE</v>
      </c>
      <c r="ET39" s="104" t="str">
        <f>VLOOKUP(EP39,Information!$A$2:$H$1000,8,FALSE)</f>
        <v>Hard.coral</v>
      </c>
      <c r="EU39" s="104" t="str">
        <f>VLOOKUP(EP39,Information!$A$2:$I$1000,9,FALSE)</f>
        <v>Cnidaria</v>
      </c>
      <c r="EV39" s="105" t="s">
        <v>1836</v>
      </c>
      <c r="EW39" s="106"/>
      <c r="EX39" s="107" t="s">
        <v>309</v>
      </c>
      <c r="EY39" s="103">
        <f>VLOOKUP(EX39,Information!$A$2:$H$1000,2,FALSE)</f>
        <v>0</v>
      </c>
      <c r="EZ39" s="104">
        <f>VLOOKUP(EX39,Information!$A$2:$H$1000,3,FALSE)</f>
        <v>0</v>
      </c>
      <c r="FA39" s="104">
        <f>VLOOKUP(EX39,Information!$A$2:$H$1000,4,FALSE)</f>
        <v>0</v>
      </c>
      <c r="FB39" s="104" t="str">
        <f>VLOOKUP(EX39,Information!$A$2:$H$1000,8,FALSE)</f>
        <v>Coral.rubble</v>
      </c>
      <c r="FC39" s="104" t="str">
        <f>VLOOKUP(EX39,Information!$A$2:$I$1000,9,FALSE)</f>
        <v>Bare substrate</v>
      </c>
      <c r="FD39" s="106"/>
      <c r="FE39" s="106"/>
      <c r="FF39" s="115" t="s">
        <v>300</v>
      </c>
      <c r="FG39" s="103" t="str">
        <f>VLOOKUP(FF39,Information!$A$2:$H$1000,2,FALSE)</f>
        <v>Porites cylindrica</v>
      </c>
      <c r="FH39" s="104" t="str">
        <f>VLOOKUP(FF39,Information!$A$2:$H$1000,3,FALSE)</f>
        <v>Porites</v>
      </c>
      <c r="FI39" s="104" t="str">
        <f>VLOOKUP(FF39,Information!$A$2:$H$1000,4,FALSE)</f>
        <v>PORITIDAE</v>
      </c>
      <c r="FJ39" s="104" t="str">
        <f>VLOOKUP(FF39,Information!$A$2:$H$1000,8,FALSE)</f>
        <v>Hard.coral</v>
      </c>
      <c r="FK39" s="104" t="str">
        <f>VLOOKUP(FF39,Information!$A$2:$I$1000,9,FALSE)</f>
        <v>Cnidaria</v>
      </c>
      <c r="FL39" s="105" t="s">
        <v>1836</v>
      </c>
      <c r="FM39" s="106"/>
      <c r="FN39" s="115" t="s">
        <v>320</v>
      </c>
      <c r="FO39" s="103">
        <f>VLOOKUP(FN39,Information!$A$2:$H$1000,2,FALSE)</f>
        <v>0</v>
      </c>
      <c r="FP39" s="104">
        <f>VLOOKUP(FN39,Information!$A$2:$H$1000,3,FALSE)</f>
        <v>0</v>
      </c>
      <c r="FQ39" s="104">
        <f>VLOOKUP(FN39,Information!$A$2:$H$1000,4,FALSE)</f>
        <v>0</v>
      </c>
      <c r="FR39" s="104" t="str">
        <f>VLOOKUP(FN39,Information!$A$2:$H$1000,8,FALSE)</f>
        <v>Bare.rock</v>
      </c>
      <c r="FS39" s="104" t="str">
        <f>VLOOKUP(FN39,Information!$A$2:$I$1000,9,FALSE)</f>
        <v>Bare substrate</v>
      </c>
      <c r="FT39" s="106"/>
      <c r="FU39" s="106"/>
      <c r="FV39" s="115" t="s">
        <v>304</v>
      </c>
      <c r="FW39" s="103" t="str">
        <f>VLOOKUP(FV39,Information!$A$2:$H$1000,2,FALSE)</f>
        <v>Porites rus</v>
      </c>
      <c r="FX39" s="104" t="str">
        <f>VLOOKUP(FV39,Information!$A$2:$H$1000,3,FALSE)</f>
        <v>Porites</v>
      </c>
      <c r="FY39" s="104" t="str">
        <f>VLOOKUP(FV39,Information!$A$2:$H$1000,4,FALSE)</f>
        <v>PORITIDAE</v>
      </c>
      <c r="FZ39" s="104" t="str">
        <f>VLOOKUP(FV39,Information!$A$2:$H$1000,8,FALSE)</f>
        <v>Hard.coral</v>
      </c>
      <c r="GA39" s="104" t="str">
        <f>VLOOKUP(FV39,Information!$A$2:$I$1000,9,FALSE)</f>
        <v>Cnidaria</v>
      </c>
      <c r="GB39" s="105" t="s">
        <v>1836</v>
      </c>
      <c r="GC39" s="106"/>
      <c r="GD39" s="115" t="s">
        <v>317</v>
      </c>
      <c r="GE39" s="103" t="str">
        <f>VLOOKUP(GD39,Information!$A$2:$H$1000,2,FALSE)</f>
        <v>Rhytisma fulvum</v>
      </c>
      <c r="GF39" s="104" t="str">
        <f>VLOOKUP(GD39,Information!$A$2:$H$1000,3,FALSE)</f>
        <v>Rhytisma</v>
      </c>
      <c r="GG39" s="104" t="str">
        <f>VLOOKUP(GD39,Information!$A$2:$H$1000,4,FALSE)</f>
        <v>ALCYONIIDAE</v>
      </c>
      <c r="GH39" s="104" t="str">
        <f>VLOOKUP(GD39,Information!$A$2:$H$1000,8,FALSE)</f>
        <v>Soft.coral</v>
      </c>
      <c r="GI39" s="104" t="str">
        <f>VLOOKUP(GD39,Information!$A$2:$I$1000,9,FALSE)</f>
        <v>Cnidaria</v>
      </c>
      <c r="GJ39" s="106"/>
      <c r="GK39" s="106"/>
      <c r="GL39" s="115" t="s">
        <v>205</v>
      </c>
      <c r="GM39" s="103" t="str">
        <f>VLOOKUP(GL39,Information!$A$2:$H$1000,2,FALSE)</f>
        <v>unknown</v>
      </c>
      <c r="GN39" s="104" t="str">
        <f>VLOOKUP(GL39,Information!$A$2:$H$1000,3,FALSE)</f>
        <v>Favites</v>
      </c>
      <c r="GO39" s="104" t="str">
        <f>VLOOKUP(GL39,Information!$A$2:$H$1000,4,FALSE)</f>
        <v>MERULINIDAE</v>
      </c>
      <c r="GP39" s="104" t="str">
        <f>VLOOKUP(GL39,Information!$A$2:$H$1000,8,FALSE)</f>
        <v>Hard.coral</v>
      </c>
      <c r="GQ39" s="104" t="str">
        <f>VLOOKUP(GL39,Information!$A$2:$I$1000,9,FALSE)</f>
        <v>Cnidaria</v>
      </c>
      <c r="GR39" s="105" t="s">
        <v>1836</v>
      </c>
      <c r="GS39" s="106"/>
      <c r="GT39" s="115" t="s">
        <v>302</v>
      </c>
      <c r="GU39" s="103" t="str">
        <f>VLOOKUP(GT39,Information!$A$2:$H$1000,2,FALSE)</f>
        <v>unknown</v>
      </c>
      <c r="GV39" s="104" t="str">
        <f>VLOOKUP(GT39,Information!$A$2:$H$1000,3,FALSE)</f>
        <v>Porites (massive)</v>
      </c>
      <c r="GW39" s="104" t="str">
        <f>VLOOKUP(GT39,Information!$A$2:$H$1000,4,FALSE)</f>
        <v>PORITIDAE</v>
      </c>
      <c r="GX39" s="104" t="str">
        <f>VLOOKUP(GT39,Information!$A$2:$H$1000,8,FALSE)</f>
        <v>Hard.coral</v>
      </c>
      <c r="GY39" s="104" t="str">
        <f>VLOOKUP(GT39,Information!$A$2:$I$1000,9,FALSE)</f>
        <v>Cnidaria</v>
      </c>
      <c r="GZ39" s="105" t="s">
        <v>1836</v>
      </c>
      <c r="HA39" s="106"/>
      <c r="HB39" s="115" t="s">
        <v>317</v>
      </c>
      <c r="HC39" s="103" t="str">
        <f>VLOOKUP(HB39,Information!$A$2:$H$1000,2,FALSE)</f>
        <v>Rhytisma fulvum</v>
      </c>
      <c r="HD39" s="104" t="str">
        <f>VLOOKUP(HB39,Information!$A$2:$H$1000,3,FALSE)</f>
        <v>Rhytisma</v>
      </c>
      <c r="HE39" s="104" t="str">
        <f>VLOOKUP(HB39,Information!$A$2:$H$1000,4,FALSE)</f>
        <v>ALCYONIIDAE</v>
      </c>
      <c r="HF39" s="104" t="str">
        <f>VLOOKUP(HB39,Information!$A$2:$H$1000,8,FALSE)</f>
        <v>Soft.coral</v>
      </c>
      <c r="HG39" s="104" t="str">
        <f>VLOOKUP(HB39,Information!$A$2:$I$1000,9,FALSE)</f>
        <v>Cnidaria</v>
      </c>
      <c r="HH39" s="106"/>
      <c r="HI39" s="106"/>
      <c r="HJ39" s="115" t="s">
        <v>324</v>
      </c>
      <c r="HK39" s="103" t="str">
        <f>VLOOKUP(HJ39,Information!$A$2:$H$1000,2,FALSE)</f>
        <v>unknown</v>
      </c>
      <c r="HL39" s="104" t="str">
        <f>VLOOKUP(HJ39,Information!$A$2:$H$1000,3,FALSE)</f>
        <v>Sargassum</v>
      </c>
      <c r="HM39" s="104" t="str">
        <f>VLOOKUP(HJ39,Information!$A$2:$H$1000,4,FALSE)</f>
        <v>SARGASSACEAE</v>
      </c>
      <c r="HN39" s="104" t="str">
        <f>VLOOKUP(HJ39,Information!$A$2:$H$1000,8,FALSE)</f>
        <v>Brown.algae</v>
      </c>
      <c r="HO39" s="104" t="str">
        <f>VLOOKUP(HJ39,Information!$A$2:$I$1000,9,FALSE)</f>
        <v>Macroalgae</v>
      </c>
      <c r="HP39" s="106"/>
      <c r="HQ39" s="106"/>
      <c r="HR39" s="115" t="s">
        <v>359</v>
      </c>
      <c r="HS39" s="103" t="str">
        <f>VLOOKUP(HR39,Information!$A$2:$H$1000,2,FALSE)</f>
        <v>unknown</v>
      </c>
      <c r="HT39" s="104" t="str">
        <f>VLOOKUP(HR39,Information!$A$2:$H$1000,3,FALSE)</f>
        <v>unknown</v>
      </c>
      <c r="HU39" s="104" t="str">
        <f>VLOOKUP(HR39,Information!$A$2:$H$1000,4,FALSE)</f>
        <v>unknown</v>
      </c>
      <c r="HV39" s="104" t="str">
        <f>VLOOKUP(HR39,Information!$A$2:$H$1000,8,FALSE)</f>
        <v>Turf.algae</v>
      </c>
      <c r="HW39" s="104" t="str">
        <f>VLOOKUP(HR39,Information!$A$2:$I$1000,9,FALSE)</f>
        <v>Turf algae</v>
      </c>
      <c r="HX39" s="106"/>
      <c r="HY39" s="106"/>
      <c r="HZ39" s="115" t="s">
        <v>359</v>
      </c>
      <c r="IA39" s="103" t="str">
        <f>VLOOKUP(HZ39,Information!$A$2:$H$1000,2,FALSE)</f>
        <v>unknown</v>
      </c>
      <c r="IB39" s="104" t="str">
        <f>VLOOKUP(HZ39,Information!$A$2:$H$1000,3,FALSE)</f>
        <v>unknown</v>
      </c>
      <c r="IC39" s="104" t="str">
        <f>VLOOKUP(HZ39,Information!$A$2:$H$1000,4,FALSE)</f>
        <v>unknown</v>
      </c>
      <c r="ID39" s="104" t="str">
        <f>VLOOKUP(HZ39,Information!$A$2:$H$1000,8,FALSE)</f>
        <v>Turf.algae</v>
      </c>
      <c r="IE39" s="104" t="str">
        <f>VLOOKUP(HZ39,Information!$A$2:$I$1000,9,FALSE)</f>
        <v>Turf algae</v>
      </c>
      <c r="IF39" s="106"/>
      <c r="IG39" s="106"/>
      <c r="IH39" s="107" t="s">
        <v>374</v>
      </c>
      <c r="II39" s="103" t="str">
        <f>VLOOKUP(IH39,Information!$A$2:$H$1000,2,FALSE)</f>
        <v>unknown</v>
      </c>
      <c r="IJ39" s="104" t="str">
        <f>VLOOKUP(IH39,Information!$A$2:$H$1000,3,FALSE)</f>
        <v>unknown</v>
      </c>
      <c r="IK39" s="104" t="str">
        <f>VLOOKUP(IH39,Information!$A$2:$H$1000,4,FALSE)</f>
        <v>XENIIDAE</v>
      </c>
      <c r="IL39" s="104" t="str">
        <f>VLOOKUP(IH39,Information!$A$2:$H$1000,8,FALSE)</f>
        <v>Soft.coral</v>
      </c>
      <c r="IM39" s="104" t="str">
        <f>VLOOKUP(IH39,Information!$A$2:$I$1000,9,FALSE)</f>
        <v>Cnidaria</v>
      </c>
      <c r="IN39" s="106"/>
      <c r="IO39" s="106"/>
      <c r="IP39" s="115" t="s">
        <v>304</v>
      </c>
      <c r="IQ39" s="103" t="str">
        <f>VLOOKUP(IP39,Information!$A$2:$H$1000,2,FALSE)</f>
        <v>Porites rus</v>
      </c>
      <c r="IR39" s="104" t="str">
        <f>VLOOKUP(IP39,Information!$A$2:$H$1000,3,FALSE)</f>
        <v>Porites</v>
      </c>
      <c r="IS39" s="104" t="str">
        <f>VLOOKUP(IP39,Information!$A$2:$H$1000,4,FALSE)</f>
        <v>PORITIDAE</v>
      </c>
      <c r="IT39" s="104" t="str">
        <f>VLOOKUP(IP39,Information!$A$2:$H$1000,8,FALSE)</f>
        <v>Hard.coral</v>
      </c>
      <c r="IU39" s="104" t="str">
        <f>VLOOKUP(IP39,Information!$A$2:$I$1000,9,FALSE)</f>
        <v>Cnidaria</v>
      </c>
      <c r="IV39" s="105" t="s">
        <v>1836</v>
      </c>
      <c r="IW39" s="106"/>
      <c r="IX39" s="115" t="s">
        <v>309</v>
      </c>
      <c r="IY39" s="103">
        <f>VLOOKUP(IX39,Information!$A$2:$H$1000,2,FALSE)</f>
        <v>0</v>
      </c>
      <c r="IZ39" s="104">
        <f>VLOOKUP(IX39,Information!$A$2:$H$1000,3,FALSE)</f>
        <v>0</v>
      </c>
      <c r="JA39" s="104">
        <f>VLOOKUP(IX39,Information!$A$2:$H$1000,4,FALSE)</f>
        <v>0</v>
      </c>
      <c r="JB39" s="104" t="str">
        <f>VLOOKUP(IX39,Information!$A$2:$H$1000,8,FALSE)</f>
        <v>Coral.rubble</v>
      </c>
      <c r="JC39" s="104" t="str">
        <f>VLOOKUP(IX39,Information!$A$2:$I$1000,9,FALSE)</f>
        <v>Bare substrate</v>
      </c>
      <c r="JD39" s="106"/>
      <c r="JE39" s="106"/>
      <c r="JF39" s="115" t="s">
        <v>320</v>
      </c>
      <c r="JG39" s="103">
        <f>VLOOKUP(JF39,Information!$A$2:$H$1000,2,FALSE)</f>
        <v>0</v>
      </c>
      <c r="JH39" s="104">
        <f>VLOOKUP(JF39,Information!$A$2:$H$1000,3,FALSE)</f>
        <v>0</v>
      </c>
      <c r="JI39" s="104">
        <f>VLOOKUP(JF39,Information!$A$2:$H$1000,4,FALSE)</f>
        <v>0</v>
      </c>
      <c r="JJ39" s="104" t="str">
        <f>VLOOKUP(JF39,Information!$A$2:$H$1000,8,FALSE)</f>
        <v>Bare.rock</v>
      </c>
      <c r="JK39" s="104" t="str">
        <f>VLOOKUP(JF39,Information!$A$2:$I$1000,9,FALSE)</f>
        <v>Bare substrate</v>
      </c>
      <c r="JL39" s="106"/>
      <c r="JM39" s="106"/>
      <c r="JN39" s="115" t="s">
        <v>324</v>
      </c>
      <c r="JO39" s="103" t="str">
        <f>VLOOKUP(JN39,Information!$A$2:$H$1000,2,FALSE)</f>
        <v>unknown</v>
      </c>
      <c r="JP39" s="104" t="str">
        <f>VLOOKUP(JN39,Information!$A$2:$H$1000,3,FALSE)</f>
        <v>Sargassum</v>
      </c>
      <c r="JQ39" s="104" t="str">
        <f>VLOOKUP(JN39,Information!$A$2:$H$1000,4,FALSE)</f>
        <v>SARGASSACEAE</v>
      </c>
      <c r="JR39" s="104" t="str">
        <f>VLOOKUP(JN39,Information!$A$2:$H$1000,8,FALSE)</f>
        <v>Brown.algae</v>
      </c>
      <c r="JS39" s="104" t="str">
        <f>VLOOKUP(JN39,Information!$A$2:$I$1000,9,FALSE)</f>
        <v>Macroalgae</v>
      </c>
      <c r="JT39" s="106"/>
      <c r="JU39" s="106"/>
      <c r="JV39" s="115" t="s">
        <v>202</v>
      </c>
      <c r="JW39" s="103" t="str">
        <f>VLOOKUP(JV39,Information!$A$2:$H$1000,2,FALSE)</f>
        <v>unknown</v>
      </c>
      <c r="JX39" s="104" t="str">
        <f>VLOOKUP(JV39,Information!$A$2:$H$1000,3,FALSE)</f>
        <v>Favia</v>
      </c>
      <c r="JY39" s="104" t="str">
        <f>VLOOKUP(JV39,Information!$A$2:$H$1000,4,FALSE)</f>
        <v>MUSSIDAE</v>
      </c>
      <c r="JZ39" s="104" t="str">
        <f>VLOOKUP(JV39,Information!$A$2:$H$1000,8,FALSE)</f>
        <v>Hard.coral</v>
      </c>
      <c r="KA39" s="104" t="str">
        <f>VLOOKUP(JV39,Information!$A$2:$I$1000,9,FALSE)</f>
        <v>Cnidaria</v>
      </c>
      <c r="KB39" s="105" t="s">
        <v>1836</v>
      </c>
      <c r="KC39" s="106"/>
      <c r="KD39" s="115" t="s">
        <v>309</v>
      </c>
      <c r="KE39" s="103">
        <f>VLOOKUP(KD39,Information!$A$2:$H$1000,2,FALSE)</f>
        <v>0</v>
      </c>
      <c r="KF39" s="104">
        <f>VLOOKUP(KD39,Information!$A$2:$H$1000,3,FALSE)</f>
        <v>0</v>
      </c>
      <c r="KG39" s="104">
        <f>VLOOKUP(KD39,Information!$A$2:$H$1000,4,FALSE)</f>
        <v>0</v>
      </c>
      <c r="KH39" s="104" t="str">
        <f>VLOOKUP(KD39,Information!$A$2:$H$1000,8,FALSE)</f>
        <v>Coral.rubble</v>
      </c>
      <c r="KI39" s="104" t="str">
        <f>VLOOKUP(KD39,Information!$A$2:$I$1000,9,FALSE)</f>
        <v>Bare substrate</v>
      </c>
      <c r="KJ39" s="106"/>
      <c r="KK39" s="106"/>
      <c r="KL39" s="115" t="s">
        <v>339</v>
      </c>
      <c r="KM39" s="103" t="str">
        <f>VLOOKUP(KL39,Information!$A$2:$H$1000,2,FALSE)</f>
        <v>unknown</v>
      </c>
      <c r="KN39" s="104" t="str">
        <f>VLOOKUP(KL39,Information!$A$2:$H$1000,3,FALSE)</f>
        <v>unknown</v>
      </c>
      <c r="KO39" s="104" t="str">
        <f>VLOOKUP(KL39,Information!$A$2:$H$1000,4,FALSE)</f>
        <v>unknown</v>
      </c>
      <c r="KP39" s="104" t="str">
        <f>VLOOKUP(KL39,Information!$A$2:$H$1000,8,FALSE)</f>
        <v>Sponge</v>
      </c>
      <c r="KQ39" s="104" t="str">
        <f>VLOOKUP(KL39,Information!$A$2:$I$1000,9,FALSE)</f>
        <v>Sponge</v>
      </c>
      <c r="KR39" s="106"/>
      <c r="KS39" s="106"/>
      <c r="KT39" s="115" t="s">
        <v>320</v>
      </c>
      <c r="KU39" s="103">
        <f>VLOOKUP(KT39,Information!$A$2:$H$1000,2,FALSE)</f>
        <v>0</v>
      </c>
      <c r="KV39" s="104">
        <f>VLOOKUP(KT39,Information!$A$2:$H$1000,3,FALSE)</f>
        <v>0</v>
      </c>
      <c r="KW39" s="104">
        <f>VLOOKUP(KT39,Information!$A$2:$H$1000,4,FALSE)</f>
        <v>0</v>
      </c>
      <c r="KX39" s="104" t="str">
        <f>VLOOKUP(KT39,Information!$A$2:$H$1000,8,FALSE)</f>
        <v>Bare.rock</v>
      </c>
      <c r="KY39" s="104" t="str">
        <f>VLOOKUP(KT39,Information!$A$2:$I$1000,9,FALSE)</f>
        <v>Bare substrate</v>
      </c>
      <c r="KZ39" s="106"/>
      <c r="LA39" s="106"/>
      <c r="LB39" s="115" t="s">
        <v>322</v>
      </c>
      <c r="LC39" s="103">
        <f>VLOOKUP(LB39,Information!$A$2:$H$1000,2,FALSE)</f>
        <v>0</v>
      </c>
      <c r="LD39" s="104">
        <f>VLOOKUP(LB39,Information!$A$2:$H$1000,3,FALSE)</f>
        <v>0</v>
      </c>
      <c r="LE39" s="104">
        <f>VLOOKUP(LB39,Information!$A$2:$H$1000,4,FALSE)</f>
        <v>0</v>
      </c>
      <c r="LF39" s="104" t="str">
        <f>VLOOKUP(LB39,Information!$A$2:$H$1000,8,FALSE)</f>
        <v>Sand</v>
      </c>
      <c r="LG39" s="104" t="str">
        <f>VLOOKUP(LB39,Information!$A$2:$I$1000,9,FALSE)</f>
        <v>Bare substrate</v>
      </c>
      <c r="LH39" s="106"/>
      <c r="LI39" s="106"/>
      <c r="LJ39" s="115" t="s">
        <v>302</v>
      </c>
      <c r="LK39" s="103" t="str">
        <f>VLOOKUP(LJ39,Information!$A$2:$H$1000,2,FALSE)</f>
        <v>unknown</v>
      </c>
      <c r="LL39" s="104" t="str">
        <f>VLOOKUP(LJ39,Information!$A$2:$H$1000,3,FALSE)</f>
        <v>Porites (massive)</v>
      </c>
      <c r="LM39" s="104" t="str">
        <f>VLOOKUP(LJ39,Information!$A$2:$H$1000,4,FALSE)</f>
        <v>PORITIDAE</v>
      </c>
      <c r="LN39" s="104" t="str">
        <f>VLOOKUP(LJ39,Information!$A$2:$H$1000,8,FALSE)</f>
        <v>Hard.coral</v>
      </c>
      <c r="LO39" s="104" t="str">
        <f>VLOOKUP(LJ39,Information!$A$2:$I$1000,9,FALSE)</f>
        <v>Cnidaria</v>
      </c>
      <c r="LP39" s="105" t="s">
        <v>1837</v>
      </c>
      <c r="LQ39" s="106"/>
      <c r="LR39" s="115" t="s">
        <v>302</v>
      </c>
      <c r="LS39" s="103" t="str">
        <f>VLOOKUP(LR39,Information!$A$2:$H$1000,2,FALSE)</f>
        <v>unknown</v>
      </c>
      <c r="LT39" s="104" t="str">
        <f>VLOOKUP(LR39,Information!$A$2:$H$1000,3,FALSE)</f>
        <v>Porites (massive)</v>
      </c>
      <c r="LU39" s="104" t="str">
        <f>VLOOKUP(LR39,Information!$A$2:$H$1000,4,FALSE)</f>
        <v>PORITIDAE</v>
      </c>
      <c r="LV39" s="104" t="str">
        <f>VLOOKUP(LR39,Information!$A$2:$H$1000,8,FALSE)</f>
        <v>Hard.coral</v>
      </c>
      <c r="LW39" s="104" t="str">
        <f>VLOOKUP(LR39,Information!$A$2:$I$1000,9,FALSE)</f>
        <v>Cnidaria</v>
      </c>
      <c r="LX39" s="105" t="s">
        <v>1836</v>
      </c>
      <c r="LY39" s="106"/>
      <c r="LZ39" s="115" t="s">
        <v>309</v>
      </c>
      <c r="MA39" s="103">
        <f>VLOOKUP(LZ39,Information!$A$2:$H$1000,2,FALSE)</f>
        <v>0</v>
      </c>
      <c r="MB39" s="104">
        <f>VLOOKUP(LZ39,Information!$A$2:$H$1000,3,FALSE)</f>
        <v>0</v>
      </c>
      <c r="MC39" s="104">
        <f>VLOOKUP(LZ39,Information!$A$2:$H$1000,4,FALSE)</f>
        <v>0</v>
      </c>
      <c r="MD39" s="104" t="str">
        <f>VLOOKUP(LZ39,Information!$A$2:$H$1000,8,FALSE)</f>
        <v>Coral.rubble</v>
      </c>
      <c r="ME39" s="104" t="str">
        <f>VLOOKUP(LZ39,Information!$A$2:$I$1000,9,FALSE)</f>
        <v>Bare substrate</v>
      </c>
      <c r="MF39" s="106"/>
      <c r="MG39" s="106"/>
      <c r="MH39" s="115" t="s">
        <v>264</v>
      </c>
      <c r="MI39" s="103" t="str">
        <f>VLOOKUP(MH39,Information!$A$2:$H$1000,2,FALSE)</f>
        <v>unknown</v>
      </c>
      <c r="MJ39" s="104" t="str">
        <f>VLOOKUP(MH39,Information!$A$2:$H$1000,3,FALSE)</f>
        <v>Millepora</v>
      </c>
      <c r="MK39" s="104" t="str">
        <f>VLOOKUP(MH39,Information!$A$2:$H$1000,4,FALSE)</f>
        <v>MILLEPORIDAE</v>
      </c>
      <c r="ML39" s="104" t="str">
        <f>VLOOKUP(MH39,Information!$A$2:$H$1000,8,FALSE)</f>
        <v>Hydroid</v>
      </c>
      <c r="MM39" s="104" t="str">
        <f>VLOOKUP(MH39,Information!$A$2:$I$1000,9,FALSE)</f>
        <v>Cnidaria</v>
      </c>
      <c r="MN39" s="106"/>
      <c r="MO39" s="106"/>
      <c r="MP39" s="115" t="s">
        <v>300</v>
      </c>
      <c r="MQ39" s="103" t="str">
        <f>VLOOKUP(MP39,Information!$A$2:$H$1000,2,FALSE)</f>
        <v>Porites cylindrica</v>
      </c>
      <c r="MR39" s="104" t="str">
        <f>VLOOKUP(MP39,Information!$A$2:$H$1000,3,FALSE)</f>
        <v>Porites</v>
      </c>
      <c r="MS39" s="104" t="str">
        <f>VLOOKUP(MP39,Information!$A$2:$H$1000,4,FALSE)</f>
        <v>PORITIDAE</v>
      </c>
      <c r="MT39" s="104" t="str">
        <f>VLOOKUP(MP39,Information!$A$2:$H$1000,8,FALSE)</f>
        <v>Hard.coral</v>
      </c>
      <c r="MU39" s="104" t="str">
        <f>VLOOKUP(MP39,Information!$A$2:$I$1000,9,FALSE)</f>
        <v>Cnidaria</v>
      </c>
      <c r="MV39" s="105" t="s">
        <v>1837</v>
      </c>
      <c r="MW39" s="106"/>
      <c r="MX39" s="115" t="s">
        <v>359</v>
      </c>
      <c r="MY39" s="103" t="str">
        <f>VLOOKUP(MX39,Information!$A$2:$H$1000,2,FALSE)</f>
        <v>unknown</v>
      </c>
      <c r="MZ39" s="104" t="str">
        <f>VLOOKUP(MX39,Information!$A$2:$H$1000,3,FALSE)</f>
        <v>unknown</v>
      </c>
      <c r="NA39" s="104" t="str">
        <f>VLOOKUP(MX39,Information!$A$2:$H$1000,4,FALSE)</f>
        <v>unknown</v>
      </c>
      <c r="NB39" s="104" t="str">
        <f>VLOOKUP(MX39,Information!$A$2:$H$1000,8,FALSE)</f>
        <v>Turf.algae</v>
      </c>
      <c r="NC39" s="104" t="str">
        <f>VLOOKUP(MX39,Information!$A$2:$I$1000,9,FALSE)</f>
        <v>Turf algae</v>
      </c>
      <c r="ND39" s="106"/>
      <c r="NE39" s="106"/>
      <c r="NF39" s="115" t="s">
        <v>224</v>
      </c>
      <c r="NG39" s="103" t="str">
        <f>VLOOKUP(NF39,Information!$A$2:$H$1000,2,FALSE)</f>
        <v>unknown</v>
      </c>
      <c r="NH39" s="104" t="str">
        <f>VLOOKUP(NF39,Information!$A$2:$H$1000,3,FALSE)</f>
        <v>Goniopora</v>
      </c>
      <c r="NI39" s="104" t="str">
        <f>VLOOKUP(NF39,Information!$A$2:$H$1000,4,FALSE)</f>
        <v>PORITIDAE</v>
      </c>
      <c r="NJ39" s="104" t="str">
        <f>VLOOKUP(NF39,Information!$A$2:$H$1000,8,FALSE)</f>
        <v>Hard.coral</v>
      </c>
      <c r="NK39" s="104" t="str">
        <f>VLOOKUP(NF39,Information!$A$2:$I$1000,9,FALSE)</f>
        <v>Cnidaria</v>
      </c>
      <c r="NL39" s="105" t="s">
        <v>1836</v>
      </c>
      <c r="NM39" s="106"/>
      <c r="NN39" s="115" t="s">
        <v>82</v>
      </c>
      <c r="NO39" s="103" t="str">
        <f>VLOOKUP(NN39,Information!$A$2:$H$1000,2,FALSE)</f>
        <v>unknown</v>
      </c>
      <c r="NP39" s="104" t="str">
        <f>VLOOKUP(NN39,Information!$A$2:$H$1000,3,FALSE)</f>
        <v>Acropora</v>
      </c>
      <c r="NQ39" s="104" t="str">
        <f>VLOOKUP(NN39,Information!$A$2:$H$1000,4,FALSE)</f>
        <v>ACROPORIDAE</v>
      </c>
      <c r="NR39" s="104" t="str">
        <f>VLOOKUP(NN39,Information!$A$2:$H$1000,8,FALSE)</f>
        <v>Hard.coral</v>
      </c>
      <c r="NS39" s="104" t="str">
        <f>VLOOKUP(NN39,Information!$A$2:$I$1000,9,FALSE)</f>
        <v>Cnidaria</v>
      </c>
      <c r="NT39" s="105" t="s">
        <v>1836</v>
      </c>
      <c r="NU39" s="106"/>
      <c r="NV39" s="115" t="s">
        <v>298</v>
      </c>
      <c r="NW39" s="103" t="str">
        <f>VLOOKUP(NV39,Information!$A$2:$H$1000,2,FALSE)</f>
        <v>unknown</v>
      </c>
      <c r="NX39" s="104" t="str">
        <f>VLOOKUP(NV39,Information!$A$2:$H$1000,3,FALSE)</f>
        <v>Porites</v>
      </c>
      <c r="NY39" s="104" t="str">
        <f>VLOOKUP(NV39,Information!$A$2:$H$1000,4,FALSE)</f>
        <v>PORITIDAE</v>
      </c>
      <c r="NZ39" s="104" t="str">
        <f>VLOOKUP(NV39,Information!$A$2:$H$1000,8,FALSE)</f>
        <v>Hard.coral</v>
      </c>
      <c r="OA39" s="104" t="str">
        <f>VLOOKUP(NV39,Information!$A$2:$I$1000,9,FALSE)</f>
        <v>Cnidaria</v>
      </c>
      <c r="OB39" s="105" t="s">
        <v>1836</v>
      </c>
      <c r="OC39" s="106"/>
      <c r="OD39" s="107" t="s">
        <v>320</v>
      </c>
      <c r="OE39" s="103">
        <f>VLOOKUP(OD39,Information!$A$2:$H$1000,2,FALSE)</f>
        <v>0</v>
      </c>
      <c r="OF39" s="104">
        <f>VLOOKUP(OD39,Information!$A$2:$H$1000,3,FALSE)</f>
        <v>0</v>
      </c>
      <c r="OG39" s="104">
        <f>VLOOKUP(OD39,Information!$A$2:$H$1000,4,FALSE)</f>
        <v>0</v>
      </c>
      <c r="OH39" s="104" t="str">
        <f>VLOOKUP(OD39,Information!$A$2:$H$1000,8,FALSE)</f>
        <v>Bare.rock</v>
      </c>
      <c r="OI39" s="104" t="str">
        <f>VLOOKUP(OD39,Information!$A$2:$I$1000,9,FALSE)</f>
        <v>Bare substrate</v>
      </c>
      <c r="OJ39" s="106"/>
      <c r="OK39" s="106"/>
      <c r="OL39" s="107" t="s">
        <v>359</v>
      </c>
      <c r="OM39" s="103" t="str">
        <f>VLOOKUP(OL39,Information!$A$2:$H$1000,2,FALSE)</f>
        <v>unknown</v>
      </c>
      <c r="ON39" s="104" t="str">
        <f>VLOOKUP(OL39,Information!$A$2:$H$1000,3,FALSE)</f>
        <v>unknown</v>
      </c>
      <c r="OO39" s="104" t="str">
        <f>VLOOKUP(OL39,Information!$A$2:$H$1000,4,FALSE)</f>
        <v>unknown</v>
      </c>
      <c r="OP39" s="104" t="str">
        <f>VLOOKUP(OL39,Information!$A$2:$H$1000,8,FALSE)</f>
        <v>Turf.algae</v>
      </c>
      <c r="OQ39" s="104" t="str">
        <f>VLOOKUP(OL39,Information!$A$2:$I$1000,9,FALSE)</f>
        <v>Turf algae</v>
      </c>
      <c r="OR39" s="106"/>
      <c r="OS39" s="106"/>
      <c r="OT39" s="107" t="s">
        <v>309</v>
      </c>
      <c r="OU39" s="103">
        <f>VLOOKUP(OT39,Information!$A$2:$H$1000,2,FALSE)</f>
        <v>0</v>
      </c>
      <c r="OV39" s="104">
        <f>VLOOKUP(OT39,Information!$A$2:$H$1000,3,FALSE)</f>
        <v>0</v>
      </c>
      <c r="OW39" s="104">
        <f>VLOOKUP(OT39,Information!$A$2:$H$1000,4,FALSE)</f>
        <v>0</v>
      </c>
      <c r="OX39" s="104" t="str">
        <f>VLOOKUP(OT39,Information!$A$2:$H$1000,8,FALSE)</f>
        <v>Coral.rubble</v>
      </c>
      <c r="OY39" s="104" t="str">
        <f>VLOOKUP(OT39,Information!$A$2:$I$1000,9,FALSE)</f>
        <v>Bare substrate</v>
      </c>
      <c r="OZ39" s="106"/>
      <c r="PA39" s="106"/>
      <c r="PB39" s="107" t="s">
        <v>309</v>
      </c>
      <c r="PC39" s="103">
        <f>VLOOKUP(PB39,Information!$A$2:$H$1000,2,FALSE)</f>
        <v>0</v>
      </c>
      <c r="PD39" s="104">
        <f>VLOOKUP(PB39,Information!$A$2:$H$1000,3,FALSE)</f>
        <v>0</v>
      </c>
      <c r="PE39" s="104">
        <f>VLOOKUP(PB39,Information!$A$2:$H$1000,4,FALSE)</f>
        <v>0</v>
      </c>
      <c r="PF39" s="104" t="str">
        <f>VLOOKUP(PB39,Information!$A$2:$H$1000,8,FALSE)</f>
        <v>Coral.rubble</v>
      </c>
      <c r="PG39" s="104" t="str">
        <f>VLOOKUP(PB39,Information!$A$2:$I$1000,9,FALSE)</f>
        <v>Bare substrate</v>
      </c>
      <c r="PH39" s="106"/>
      <c r="PI39" s="106"/>
      <c r="PJ39" s="107" t="s">
        <v>309</v>
      </c>
      <c r="PK39" s="103">
        <f>VLOOKUP(PJ39,Information!$A$2:$H$1000,2,FALSE)</f>
        <v>0</v>
      </c>
      <c r="PL39" s="104">
        <f>VLOOKUP(PJ39,Information!$A$2:$H$1000,3,FALSE)</f>
        <v>0</v>
      </c>
      <c r="PM39" s="104">
        <f>VLOOKUP(PJ39,Information!$A$2:$H$1000,4,FALSE)</f>
        <v>0</v>
      </c>
      <c r="PN39" s="104" t="str">
        <f>VLOOKUP(PJ39,Information!$A$2:$H$1000,8,FALSE)</f>
        <v>Coral.rubble</v>
      </c>
      <c r="PO39" s="104" t="str">
        <f>VLOOKUP(PJ39,Information!$A$2:$I$1000,9,FALSE)</f>
        <v>Bare substrate</v>
      </c>
      <c r="PP39" s="106"/>
      <c r="PQ39" s="106"/>
      <c r="PR39" s="107" t="s">
        <v>322</v>
      </c>
      <c r="PS39" s="103">
        <f>VLOOKUP(PR39,Information!$A$2:$H$1000,2,FALSE)</f>
        <v>0</v>
      </c>
      <c r="PT39" s="104">
        <f>VLOOKUP(PR39,Information!$A$2:$H$1000,3,FALSE)</f>
        <v>0</v>
      </c>
      <c r="PU39" s="104">
        <f>VLOOKUP(PR39,Information!$A$2:$H$1000,4,FALSE)</f>
        <v>0</v>
      </c>
      <c r="PV39" s="104" t="str">
        <f>VLOOKUP(PR39,Information!$A$2:$H$1000,8,FALSE)</f>
        <v>Sand</v>
      </c>
      <c r="PW39" s="104" t="str">
        <f>VLOOKUP(PR39,Information!$A$2:$I$1000,9,FALSE)</f>
        <v>Bare substrate</v>
      </c>
      <c r="PX39" s="106"/>
      <c r="PY39" s="106"/>
      <c r="PZ39" s="107" t="s">
        <v>322</v>
      </c>
      <c r="QA39" s="103">
        <f>VLOOKUP(PZ39,Information!$A$2:$H$1000,2,FALSE)</f>
        <v>0</v>
      </c>
      <c r="QB39" s="104">
        <f>VLOOKUP(PZ39,Information!$A$2:$H$1000,3,FALSE)</f>
        <v>0</v>
      </c>
      <c r="QC39" s="104">
        <f>VLOOKUP(PZ39,Information!$A$2:$H$1000,4,FALSE)</f>
        <v>0</v>
      </c>
      <c r="QD39" s="104" t="str">
        <f>VLOOKUP(PZ39,Information!$A$2:$H$1000,8,FALSE)</f>
        <v>Sand</v>
      </c>
      <c r="QE39" s="104" t="str">
        <f>VLOOKUP(PZ39,Information!$A$2:$I$1000,9,FALSE)</f>
        <v>Bare substrate</v>
      </c>
      <c r="QF39" s="106"/>
      <c r="QG39" s="106"/>
      <c r="QH39" s="107" t="s">
        <v>309</v>
      </c>
      <c r="QI39" s="103">
        <f>VLOOKUP(QH39,Information!$A$2:$H$1000,2,FALSE)</f>
        <v>0</v>
      </c>
      <c r="QJ39" s="104">
        <f>VLOOKUP(QH39,Information!$A$2:$H$1000,3,FALSE)</f>
        <v>0</v>
      </c>
      <c r="QK39" s="104">
        <f>VLOOKUP(QH39,Information!$A$2:$H$1000,4,FALSE)</f>
        <v>0</v>
      </c>
      <c r="QL39" s="104" t="str">
        <f>VLOOKUP(QH39,Information!$A$2:$H$1000,8,FALSE)</f>
        <v>Coral.rubble</v>
      </c>
      <c r="QM39" s="104" t="str">
        <f>VLOOKUP(QH39,Information!$A$2:$I$1000,9,FALSE)</f>
        <v>Bare substrate</v>
      </c>
      <c r="QN39" s="106"/>
      <c r="QO39" s="106"/>
      <c r="QP39" s="107" t="s">
        <v>330</v>
      </c>
      <c r="QQ39" s="103" t="str">
        <f>VLOOKUP(QP39,Information!$A$2:$H$1000,2,FALSE)</f>
        <v>unknown</v>
      </c>
      <c r="QR39" s="104" t="str">
        <f>VLOOKUP(QP39,Information!$A$2:$H$1000,3,FALSE)</f>
        <v>unknown</v>
      </c>
      <c r="QS39" s="104" t="str">
        <f>VLOOKUP(QP39,Information!$A$2:$H$1000,4,FALSE)</f>
        <v>unknown</v>
      </c>
      <c r="QT39" s="104" t="str">
        <f>VLOOKUP(QP39,Information!$A$2:$H$1000,8,FALSE)</f>
        <v>Soft.coral</v>
      </c>
      <c r="QU39" s="104" t="str">
        <f>VLOOKUP(QP39,Information!$A$2:$I$1000,9,FALSE)</f>
        <v>Cnidaria</v>
      </c>
      <c r="QV39" s="106"/>
      <c r="QW39" s="106"/>
      <c r="QX39" s="107" t="s">
        <v>333</v>
      </c>
      <c r="QY39" s="103" t="str">
        <f>VLOOKUP(QX39,Information!$A$2:$H$1000,2,FALSE)</f>
        <v>unknown</v>
      </c>
      <c r="QZ39" s="104" t="str">
        <f>VLOOKUP(QX39,Information!$A$2:$H$1000,3,FALSE)</f>
        <v>unknown</v>
      </c>
      <c r="RA39" s="104" t="str">
        <f>VLOOKUP(QX39,Information!$A$2:$H$1000,4,FALSE)</f>
        <v>unknown</v>
      </c>
      <c r="RB39" s="104" t="str">
        <f>VLOOKUP(QX39,Information!$A$2:$H$1000,8,FALSE)</f>
        <v>Seagrass</v>
      </c>
      <c r="RC39" s="104" t="str">
        <f>VLOOKUP(QX39,Information!$A$2:$I$1000,9,FALSE)</f>
        <v>Seagrass</v>
      </c>
      <c r="RD39" s="106"/>
      <c r="RE39" s="106"/>
      <c r="RF39" s="107" t="s">
        <v>322</v>
      </c>
      <c r="RG39" s="103">
        <f>VLOOKUP(RF39,Information!$A$2:$H$1000,2,FALSE)</f>
        <v>0</v>
      </c>
      <c r="RH39" s="104">
        <f>VLOOKUP(RF39,Information!$A$2:$H$1000,3,FALSE)</f>
        <v>0</v>
      </c>
      <c r="RI39" s="104">
        <f>VLOOKUP(RF39,Information!$A$2:$H$1000,4,FALSE)</f>
        <v>0</v>
      </c>
      <c r="RJ39" s="104" t="str">
        <f>VLOOKUP(RF39,Information!$A$2:$H$1000,8,FALSE)</f>
        <v>Sand</v>
      </c>
      <c r="RK39" s="104" t="str">
        <f>VLOOKUP(RF39,Information!$A$2:$I$1000,9,FALSE)</f>
        <v>Bare substrate</v>
      </c>
      <c r="RL39" s="106"/>
      <c r="RM39" s="106"/>
      <c r="RN39" s="107" t="s">
        <v>309</v>
      </c>
      <c r="RO39" s="103">
        <f>VLOOKUP(RN39,Information!$A$2:$H$1000,2,FALSE)</f>
        <v>0</v>
      </c>
      <c r="RP39" s="104">
        <f>VLOOKUP(RN39,Information!$A$2:$H$1000,3,FALSE)</f>
        <v>0</v>
      </c>
      <c r="RQ39" s="104">
        <f>VLOOKUP(RN39,Information!$A$2:$H$1000,4,FALSE)</f>
        <v>0</v>
      </c>
      <c r="RR39" s="104" t="str">
        <f>VLOOKUP(RN39,Information!$A$2:$H$1000,8,FALSE)</f>
        <v>Coral.rubble</v>
      </c>
      <c r="RS39" s="104" t="str">
        <f>VLOOKUP(RN39,Information!$A$2:$I$1000,9,FALSE)</f>
        <v>Bare substrate</v>
      </c>
      <c r="RT39" s="106"/>
      <c r="RU39" s="106"/>
      <c r="RV39" s="107" t="s">
        <v>359</v>
      </c>
      <c r="RW39" s="103" t="str">
        <f>VLOOKUP(RV39,Information!$A$2:$H$1000,2,FALSE)</f>
        <v>unknown</v>
      </c>
      <c r="RX39" s="104" t="str">
        <f>VLOOKUP(RV39,Information!$A$2:$H$1000,3,FALSE)</f>
        <v>unknown</v>
      </c>
      <c r="RY39" s="104" t="str">
        <f>VLOOKUP(RV39,Information!$A$2:$H$1000,4,FALSE)</f>
        <v>unknown</v>
      </c>
      <c r="RZ39" s="104" t="str">
        <f>VLOOKUP(RV39,Information!$A$2:$H$1000,8,FALSE)</f>
        <v>Turf.algae</v>
      </c>
      <c r="SA39" s="104" t="str">
        <f>VLOOKUP(RV39,Information!$A$2:$I$1000,9,FALSE)</f>
        <v>Turf algae</v>
      </c>
      <c r="SB39" s="106"/>
      <c r="SC39" s="106"/>
      <c r="SD39" s="107" t="s">
        <v>320</v>
      </c>
      <c r="SE39" s="103">
        <f>VLOOKUP(SD39,Information!$A$2:$H$1000,2,FALSE)</f>
        <v>0</v>
      </c>
      <c r="SF39" s="104">
        <f>VLOOKUP(SD39,Information!$A$2:$H$1000,3,FALSE)</f>
        <v>0</v>
      </c>
      <c r="SG39" s="104">
        <f>VLOOKUP(SD39,Information!$A$2:$H$1000,4,FALSE)</f>
        <v>0</v>
      </c>
      <c r="SH39" s="104" t="str">
        <f>VLOOKUP(SD39,Information!$A$2:$H$1000,8,FALSE)</f>
        <v>Bare.rock</v>
      </c>
      <c r="SI39" s="104" t="str">
        <f>VLOOKUP(SD39,Information!$A$2:$I$1000,9,FALSE)</f>
        <v>Bare substrate</v>
      </c>
      <c r="SJ39" s="106"/>
      <c r="SK39" s="106"/>
      <c r="SL39" s="107" t="s">
        <v>311</v>
      </c>
      <c r="SM39" s="103" t="str">
        <f>VLOOKUP(SL39,Information!$A$2:$H$1000,2,FALSE)</f>
        <v>unknown</v>
      </c>
      <c r="SN39" s="104" t="str">
        <f>VLOOKUP(SL39,Information!$A$2:$H$1000,3,FALSE)</f>
        <v>unknown</v>
      </c>
      <c r="SO39" s="104" t="str">
        <f>VLOOKUP(SL39,Information!$A$2:$H$1000,4,FALSE)</f>
        <v>unknown</v>
      </c>
      <c r="SP39" s="104" t="str">
        <f>VLOOKUP(SL39,Information!$A$2:$H$1000,8,FALSE)</f>
        <v>Red.algae</v>
      </c>
      <c r="SQ39" s="104" t="str">
        <f>VLOOKUP(SL39,Information!$A$2:$I$1000,9,FALSE)</f>
        <v>Macroalgae</v>
      </c>
      <c r="SR39" s="106"/>
      <c r="SS39" s="106"/>
      <c r="ST39" s="107" t="s">
        <v>322</v>
      </c>
      <c r="SU39" s="103">
        <f>VLOOKUP(ST39,Information!$A$2:$H$1000,2,FALSE)</f>
        <v>0</v>
      </c>
      <c r="SV39" s="104">
        <f>VLOOKUP(ST39,Information!$A$2:$H$1000,3,FALSE)</f>
        <v>0</v>
      </c>
      <c r="SW39" s="104">
        <f>VLOOKUP(ST39,Information!$A$2:$H$1000,4,FALSE)</f>
        <v>0</v>
      </c>
      <c r="SX39" s="104" t="str">
        <f>VLOOKUP(ST39,Information!$A$2:$H$1000,8,FALSE)</f>
        <v>Sand</v>
      </c>
      <c r="SY39" s="104" t="str">
        <f>VLOOKUP(ST39,Information!$A$2:$I$1000,9,FALSE)</f>
        <v>Bare substrate</v>
      </c>
      <c r="SZ39" s="106"/>
      <c r="TA39" s="106"/>
      <c r="TB39" s="108" t="s">
        <v>298</v>
      </c>
      <c r="TC39" s="109" t="str">
        <f>VLOOKUP(TB39,Information!$A$2:$H$1000,2,FALSE)</f>
        <v>unknown</v>
      </c>
      <c r="TD39" s="109" t="str">
        <f>VLOOKUP(TB39,Information!$A$2:$H$1000,3,FALSE)</f>
        <v>Porites</v>
      </c>
      <c r="TE39" s="109" t="str">
        <f>VLOOKUP(TB39,Information!$A$2:$H$1000,4,FALSE)</f>
        <v>PORITIDAE</v>
      </c>
      <c r="TF39" s="109" t="str">
        <f>VLOOKUP(TB39,Information!$A$2:$H$1000,8,FALSE)</f>
        <v>Hard.coral</v>
      </c>
      <c r="TG39" s="109" t="str">
        <f>VLOOKUP(TB39,Information!$A$2:$I$1000,9,FALSE)</f>
        <v>Cnidaria</v>
      </c>
      <c r="TH39" s="110" t="s">
        <v>1836</v>
      </c>
      <c r="TI39" s="111"/>
      <c r="TJ39" s="108" t="s">
        <v>354</v>
      </c>
      <c r="TK39" s="109" t="str">
        <f>VLOOKUP(TJ39,Information!$A$2:$H$1000,2,FALSE)</f>
        <v>unknown</v>
      </c>
      <c r="TL39" s="109" t="str">
        <f>VLOOKUP(TJ39,Information!$A$2:$H$1000,3,FALSE)</f>
        <v>unknown</v>
      </c>
      <c r="TM39" s="109" t="str">
        <f>VLOOKUP(TJ39,Information!$A$2:$H$1000,4,FALSE)</f>
        <v>unknown</v>
      </c>
      <c r="TN39" s="109" t="str">
        <f>VLOOKUP(TJ39,Information!$A$2:$H$1000,8,FALSE)</f>
        <v>Tunicate</v>
      </c>
      <c r="TO39" s="109" t="str">
        <f>VLOOKUP(TJ39,Information!$A$2:$I$1000,9,FALSE)</f>
        <v>Tunicates</v>
      </c>
      <c r="TP39" s="112"/>
      <c r="TQ39" s="111"/>
      <c r="TR39" s="108" t="s">
        <v>320</v>
      </c>
      <c r="TS39" s="109">
        <f>VLOOKUP(TR39,Information!$A$2:$H$1000,2,FALSE)</f>
        <v>0</v>
      </c>
      <c r="TT39" s="109">
        <f>VLOOKUP(TR39,Information!$A$2:$H$1000,3,FALSE)</f>
        <v>0</v>
      </c>
      <c r="TU39" s="109">
        <f>VLOOKUP(TR39,Information!$A$2:$H$1000,4,FALSE)</f>
        <v>0</v>
      </c>
      <c r="TV39" s="109" t="str">
        <f>VLOOKUP(TR39,Information!$A$2:$H$1000,8,FALSE)</f>
        <v>Bare.rock</v>
      </c>
      <c r="TW39" s="109" t="str">
        <f>VLOOKUP(TR39,Information!$A$2:$I$1000,9,FALSE)</f>
        <v>Bare substrate</v>
      </c>
      <c r="TX39" s="112"/>
      <c r="TY39" s="111"/>
      <c r="TZ39" s="108" t="s">
        <v>320</v>
      </c>
      <c r="UA39" s="109">
        <f>VLOOKUP(TZ39,Information!$A$2:$H$1000,2,FALSE)</f>
        <v>0</v>
      </c>
      <c r="UB39" s="109">
        <f>VLOOKUP(TZ39,Information!$A$2:$H$1000,3,FALSE)</f>
        <v>0</v>
      </c>
      <c r="UC39" s="109">
        <f>VLOOKUP(TZ39,Information!$A$2:$H$1000,4,FALSE)</f>
        <v>0</v>
      </c>
      <c r="UD39" s="109" t="str">
        <f>VLOOKUP(TZ39,Information!$A$2:$H$1000,8,FALSE)</f>
        <v>Bare.rock</v>
      </c>
      <c r="UE39" s="109" t="str">
        <f>VLOOKUP(TZ39,Information!$A$2:$I$1000,9,FALSE)</f>
        <v>Bare substrate</v>
      </c>
      <c r="UF39" s="112"/>
      <c r="UG39" s="111"/>
      <c r="UH39" s="108" t="s">
        <v>309</v>
      </c>
      <c r="UI39" s="109">
        <f>VLOOKUP(UH39,Information!$A$2:$H$1000,2,FALSE)</f>
        <v>0</v>
      </c>
      <c r="UJ39" s="109">
        <f>VLOOKUP(UH39,Information!$A$2:$H$1000,3,FALSE)</f>
        <v>0</v>
      </c>
      <c r="UK39" s="109">
        <f>VLOOKUP(UH39,Information!$A$2:$H$1000,4,FALSE)</f>
        <v>0</v>
      </c>
      <c r="UL39" s="109" t="str">
        <f>VLOOKUP(UH39,Information!$A$2:$H$1000,8,FALSE)</f>
        <v>Coral.rubble</v>
      </c>
      <c r="UM39" s="109" t="str">
        <f>VLOOKUP(UH39,Information!$A$2:$I$1000,9,FALSE)</f>
        <v>Bare substrate</v>
      </c>
      <c r="UN39" s="112"/>
      <c r="UO39" s="111"/>
      <c r="UP39" s="108" t="s">
        <v>309</v>
      </c>
      <c r="UQ39" s="109">
        <f>VLOOKUP(UP39,Information!$A$2:$H$1000,2,FALSE)</f>
        <v>0</v>
      </c>
      <c r="UR39" s="109">
        <f>VLOOKUP(UP39,Information!$A$2:$H$1000,3,FALSE)</f>
        <v>0</v>
      </c>
      <c r="US39" s="109">
        <f>VLOOKUP(UP39,Information!$A$2:$H$1000,4,FALSE)</f>
        <v>0</v>
      </c>
      <c r="UT39" s="109" t="str">
        <f>VLOOKUP(UP39,Information!$A$2:$H$1000,8,FALSE)</f>
        <v>Coral.rubble</v>
      </c>
      <c r="UU39" s="109" t="str">
        <f>VLOOKUP(UP39,Information!$A$2:$I$1000,9,FALSE)</f>
        <v>Bare substrate</v>
      </c>
      <c r="UV39" s="112"/>
      <c r="UW39" s="111"/>
      <c r="UX39" s="108" t="s">
        <v>309</v>
      </c>
      <c r="UY39" s="109">
        <f>VLOOKUP(UX39,Information!$A$2:$H$1000,2,FALSE)</f>
        <v>0</v>
      </c>
      <c r="UZ39" s="109">
        <f>VLOOKUP(UX39,Information!$A$2:$H$1000,3,FALSE)</f>
        <v>0</v>
      </c>
      <c r="VA39" s="109">
        <f>VLOOKUP(UX39,Information!$A$2:$H$1000,4,FALSE)</f>
        <v>0</v>
      </c>
      <c r="VB39" s="109" t="str">
        <f>VLOOKUP(UX39,Information!$A$2:$H$1000,8,FALSE)</f>
        <v>Coral.rubble</v>
      </c>
      <c r="VC39" s="109" t="str">
        <f>VLOOKUP(UX39,Information!$A$2:$I$1000,9,FALSE)</f>
        <v>Bare substrate</v>
      </c>
      <c r="VD39" s="112"/>
      <c r="VE39" s="111"/>
      <c r="VF39" s="108" t="s">
        <v>322</v>
      </c>
      <c r="VG39" s="109">
        <f>VLOOKUP(VF39,Information!$A$2:$H$1000,2,FALSE)</f>
        <v>0</v>
      </c>
      <c r="VH39" s="109">
        <f>VLOOKUP(VF39,Information!$A$2:$H$1000,3,FALSE)</f>
        <v>0</v>
      </c>
      <c r="VI39" s="109">
        <f>VLOOKUP(VF39,Information!$A$2:$H$1000,4,FALSE)</f>
        <v>0</v>
      </c>
      <c r="VJ39" s="109" t="str">
        <f>VLOOKUP(VF39,Information!$A$2:$H$1000,8,FALSE)</f>
        <v>Sand</v>
      </c>
      <c r="VK39" s="109" t="str">
        <f>VLOOKUP(VF39,Information!$A$2:$I$1000,9,FALSE)</f>
        <v>Bare substrate</v>
      </c>
      <c r="VL39" s="112"/>
      <c r="VM39" s="111"/>
      <c r="VN39" s="108" t="s">
        <v>309</v>
      </c>
      <c r="VO39" s="109">
        <f>VLOOKUP(VN39,Information!$A$2:$H$1000,2,FALSE)</f>
        <v>0</v>
      </c>
      <c r="VP39" s="109">
        <f>VLOOKUP(VN39,Information!$A$2:$H$1000,3,FALSE)</f>
        <v>0</v>
      </c>
      <c r="VQ39" s="109">
        <f>VLOOKUP(VN39,Information!$A$2:$H$1000,4,FALSE)</f>
        <v>0</v>
      </c>
      <c r="VR39" s="109" t="str">
        <f>VLOOKUP(VN39,Information!$A$2:$H$1000,8,FALSE)</f>
        <v>Coral.rubble</v>
      </c>
      <c r="VS39" s="109" t="str">
        <f>VLOOKUP(VN39,Information!$A$2:$I$1000,9,FALSE)</f>
        <v>Bare substrate</v>
      </c>
      <c r="VT39" s="112"/>
      <c r="VU39" s="111"/>
      <c r="VV39" s="108" t="s">
        <v>322</v>
      </c>
      <c r="VW39" s="109">
        <f>VLOOKUP(VV39,Information!$A$2:$H$1000,2,FALSE)</f>
        <v>0</v>
      </c>
      <c r="VX39" s="109">
        <f>VLOOKUP(VV39,Information!$A$2:$H$1000,3,FALSE)</f>
        <v>0</v>
      </c>
      <c r="VY39" s="109">
        <f>VLOOKUP(VV39,Information!$A$2:$H$1000,4,FALSE)</f>
        <v>0</v>
      </c>
      <c r="VZ39" s="109" t="str">
        <f>VLOOKUP(VV39,Information!$A$2:$H$1000,8,FALSE)</f>
        <v>Sand</v>
      </c>
      <c r="WA39" s="109" t="str">
        <f>VLOOKUP(VV39,Information!$A$2:$I$1000,9,FALSE)</f>
        <v>Bare substrate</v>
      </c>
      <c r="WB39" s="112"/>
      <c r="WC39" s="111"/>
      <c r="WD39" s="108" t="s">
        <v>320</v>
      </c>
      <c r="WE39" s="109">
        <f>VLOOKUP(WD39,Information!$A$2:$H$1000,2,FALSE)</f>
        <v>0</v>
      </c>
      <c r="WF39" s="109">
        <f>VLOOKUP(WD39,Information!$A$2:$H$1000,3,FALSE)</f>
        <v>0</v>
      </c>
      <c r="WG39" s="109">
        <f>VLOOKUP(WD39,Information!$A$2:$H$1000,4,FALSE)</f>
        <v>0</v>
      </c>
      <c r="WH39" s="109" t="str">
        <f>VLOOKUP(WD39,Information!$A$2:$H$1000,8,FALSE)</f>
        <v>Bare.rock</v>
      </c>
      <c r="WI39" s="109" t="str">
        <f>VLOOKUP(WD39,Information!$A$2:$I$1000,9,FALSE)</f>
        <v>Bare substrate</v>
      </c>
      <c r="WJ39" s="112"/>
      <c r="WK39" s="111"/>
      <c r="WL39" s="108" t="s">
        <v>317</v>
      </c>
      <c r="WM39" s="109" t="str">
        <f>VLOOKUP(WL39,Information!$A$2:$H$1000,2,FALSE)</f>
        <v>Rhytisma fulvum</v>
      </c>
      <c r="WN39" s="109" t="str">
        <f>VLOOKUP(WL39,Information!$A$2:$H$1000,3,FALSE)</f>
        <v>Rhytisma</v>
      </c>
      <c r="WO39" s="109" t="str">
        <f>VLOOKUP(WL39,Information!$A$2:$H$1000,4,FALSE)</f>
        <v>ALCYONIIDAE</v>
      </c>
      <c r="WP39" s="109" t="str">
        <f>VLOOKUP(WL39,Information!$A$2:$H$1000,8,FALSE)</f>
        <v>Soft.coral</v>
      </c>
      <c r="WQ39" s="109" t="str">
        <f>VLOOKUP(WL39,Information!$A$2:$I$1000,9,FALSE)</f>
        <v>Cnidaria</v>
      </c>
      <c r="WR39" s="112"/>
      <c r="WS39" s="111"/>
      <c r="WT39" s="108" t="s">
        <v>309</v>
      </c>
      <c r="WU39" s="109">
        <f>VLOOKUP(WT39,Information!$A$2:$H$1000,2,FALSE)</f>
        <v>0</v>
      </c>
      <c r="WV39" s="109">
        <f>VLOOKUP(WT39,Information!$A$2:$H$1000,3,FALSE)</f>
        <v>0</v>
      </c>
      <c r="WW39" s="109">
        <f>VLOOKUP(WT39,Information!$A$2:$H$1000,4,FALSE)</f>
        <v>0</v>
      </c>
      <c r="WX39" s="109" t="str">
        <f>VLOOKUP(WT39,Information!$A$2:$H$1000,8,FALSE)</f>
        <v>Coral.rubble</v>
      </c>
      <c r="WY39" s="109" t="str">
        <f>VLOOKUP(WT39,Information!$A$2:$I$1000,9,FALSE)</f>
        <v>Bare substrate</v>
      </c>
      <c r="WZ39" s="112"/>
      <c r="XA39" s="111"/>
      <c r="XB39" s="108" t="s">
        <v>134</v>
      </c>
      <c r="XC39" s="109" t="str">
        <f>VLOOKUP(XB39,Information!$A$2:$H$1000,2,FALSE)</f>
        <v>unknown</v>
      </c>
      <c r="XD39" s="109" t="str">
        <f>VLOOKUP(XB39,Information!$A$2:$H$1000,3,FALSE)</f>
        <v>Carteriospongia</v>
      </c>
      <c r="XE39" s="109" t="str">
        <f>VLOOKUP(XB39,Information!$A$2:$H$1000,4,FALSE)</f>
        <v>THORECTIDAE</v>
      </c>
      <c r="XF39" s="109" t="str">
        <f>VLOOKUP(XB39,Information!$A$2:$H$1000,8,FALSE)</f>
        <v>Sponge</v>
      </c>
      <c r="XG39" s="109" t="str">
        <f>VLOOKUP(XB39,Information!$A$2:$I$1000,9,FALSE)</f>
        <v>Sponge</v>
      </c>
      <c r="XH39" s="112"/>
      <c r="XI39" s="111"/>
      <c r="XJ39" s="108" t="s">
        <v>317</v>
      </c>
      <c r="XK39" s="109" t="str">
        <f>VLOOKUP(XJ39,Information!$A$2:$H$1000,2,FALSE)</f>
        <v>Rhytisma fulvum</v>
      </c>
      <c r="XL39" s="109" t="str">
        <f>VLOOKUP(XJ39,Information!$A$2:$H$1000,3,FALSE)</f>
        <v>Rhytisma</v>
      </c>
      <c r="XM39" s="109" t="str">
        <f>VLOOKUP(XJ39,Information!$A$2:$H$1000,4,FALSE)</f>
        <v>ALCYONIIDAE</v>
      </c>
      <c r="XN39" s="109" t="str">
        <f>VLOOKUP(XJ39,Information!$A$2:$H$1000,8,FALSE)</f>
        <v>Soft.coral</v>
      </c>
      <c r="XO39" s="109" t="str">
        <f>VLOOKUP(XJ39,Information!$A$2:$I$1000,9,FALSE)</f>
        <v>Cnidaria</v>
      </c>
      <c r="XP39" s="112"/>
      <c r="XQ39" s="111"/>
      <c r="XR39" s="108" t="s">
        <v>322</v>
      </c>
      <c r="XS39" s="109">
        <f>VLOOKUP(XR39,Information!$A$2:$H$1000,2,FALSE)</f>
        <v>0</v>
      </c>
      <c r="XT39" s="109">
        <f>VLOOKUP(XR39,Information!$A$2:$H$1000,3,FALSE)</f>
        <v>0</v>
      </c>
      <c r="XU39" s="109">
        <f>VLOOKUP(XR39,Information!$A$2:$H$1000,4,FALSE)</f>
        <v>0</v>
      </c>
      <c r="XV39" s="109" t="str">
        <f>VLOOKUP(XR39,Information!$A$2:$H$1000,8,FALSE)</f>
        <v>Sand</v>
      </c>
      <c r="XW39" s="109" t="str">
        <f>VLOOKUP(XR39,Information!$A$2:$I$1000,9,FALSE)</f>
        <v>Bare substrate</v>
      </c>
      <c r="XX39" s="112"/>
      <c r="XY39" s="111"/>
      <c r="XZ39" s="108" t="s">
        <v>279</v>
      </c>
      <c r="YA39" s="109" t="str">
        <f>VLOOKUP(XZ39,Information!$A$2:$H$1000,2,FALSE)</f>
        <v>unknown</v>
      </c>
      <c r="YB39" s="109" t="str">
        <f>VLOOKUP(XZ39,Information!$A$2:$H$1000,3,FALSE)</f>
        <v>Padina</v>
      </c>
      <c r="YC39" s="109" t="str">
        <f>VLOOKUP(XZ39,Information!$A$2:$H$1000,4,FALSE)</f>
        <v>DICTYOTACEAE</v>
      </c>
      <c r="YD39" s="109" t="str">
        <f>VLOOKUP(XZ39,Information!$A$2:$H$1000,8,FALSE)</f>
        <v>Brown.algae</v>
      </c>
      <c r="YE39" s="109" t="str">
        <f>VLOOKUP(XZ39,Information!$A$2:$I$1000,9,FALSE)</f>
        <v>Macroalgae</v>
      </c>
      <c r="YF39" s="112"/>
      <c r="YG39" s="111"/>
      <c r="YH39" s="108" t="s">
        <v>82</v>
      </c>
      <c r="YI39" s="109" t="str">
        <f>VLOOKUP(YH39,Information!$A$2:$H$1000,2,FALSE)</f>
        <v>unknown</v>
      </c>
      <c r="YJ39" s="109" t="str">
        <f>VLOOKUP(YH39,Information!$A$2:$H$1000,3,FALSE)</f>
        <v>Acropora</v>
      </c>
      <c r="YK39" s="109" t="str">
        <f>VLOOKUP(YH39,Information!$A$2:$H$1000,4,FALSE)</f>
        <v>ACROPORIDAE</v>
      </c>
      <c r="YL39" s="109" t="str">
        <f>VLOOKUP(YH39,Information!$A$2:$H$1000,8,FALSE)</f>
        <v>Hard.coral</v>
      </c>
      <c r="YM39" s="109" t="str">
        <f>VLOOKUP(YH39,Information!$A$2:$I$1000,9,FALSE)</f>
        <v>Cnidaria</v>
      </c>
      <c r="YN39" s="110" t="s">
        <v>2766</v>
      </c>
      <c r="YO39" s="111"/>
      <c r="YP39" s="113" t="s">
        <v>298</v>
      </c>
      <c r="YQ39" s="109" t="str">
        <f>VLOOKUP(YP39,Information!$A$2:$H$1000,2,FALSE)</f>
        <v>unknown</v>
      </c>
      <c r="YR39" s="109" t="str">
        <f>VLOOKUP(YP39,Information!$A$2:$H$1000,3,FALSE)</f>
        <v>Porites</v>
      </c>
      <c r="YS39" s="109" t="str">
        <f>VLOOKUP(YP39,Information!$A$2:$H$1000,4,FALSE)</f>
        <v>PORITIDAE</v>
      </c>
      <c r="YT39" s="109" t="str">
        <f>VLOOKUP(YP39,Information!$A$2:$H$1000,8,FALSE)</f>
        <v>Hard.coral</v>
      </c>
      <c r="YU39" s="109" t="str">
        <f>VLOOKUP(YP39,Information!$A$2:$I$1000,9,FALSE)</f>
        <v>Cnidaria</v>
      </c>
      <c r="YV39" s="110" t="s">
        <v>2765</v>
      </c>
      <c r="YW39" s="111"/>
      <c r="YX39" s="114" t="s">
        <v>322</v>
      </c>
      <c r="YY39" s="109">
        <f>VLOOKUP(YX39,Information!$A$2:$H$1000,2,FALSE)</f>
        <v>0</v>
      </c>
      <c r="YZ39" s="109">
        <f>VLOOKUP(YX39,Information!$A$2:$H$1000,3,FALSE)</f>
        <v>0</v>
      </c>
      <c r="ZA39" s="109">
        <f>VLOOKUP(YX39,Information!$A$2:$H$1000,4,FALSE)</f>
        <v>0</v>
      </c>
      <c r="ZB39" s="109" t="str">
        <f>VLOOKUP(YX39,Information!$A$2:$H$1000,8,FALSE)</f>
        <v>Sand</v>
      </c>
      <c r="ZC39" s="109" t="str">
        <f>VLOOKUP(YX39,Information!$A$2:$I$1000,9,FALSE)</f>
        <v>Bare substrate</v>
      </c>
      <c r="ZD39" s="112"/>
      <c r="ZE39" s="111"/>
      <c r="ZF39" s="114" t="s">
        <v>330</v>
      </c>
      <c r="ZG39" s="109" t="str">
        <f>VLOOKUP(ZF39,Information!$A$2:$H$1000,2,FALSE)</f>
        <v>unknown</v>
      </c>
      <c r="ZH39" s="109" t="str">
        <f>VLOOKUP(ZF39,Information!$A$2:$H$1000,3,FALSE)</f>
        <v>unknown</v>
      </c>
      <c r="ZI39" s="109" t="str">
        <f>VLOOKUP(ZF39,Information!$A$2:$H$1000,4,FALSE)</f>
        <v>unknown</v>
      </c>
      <c r="ZJ39" s="109" t="str">
        <f>VLOOKUP(ZF39,Information!$A$2:$H$1000,8,FALSE)</f>
        <v>Soft.coral</v>
      </c>
      <c r="ZK39" s="109" t="str">
        <f>VLOOKUP(ZF39,Information!$A$2:$I$1000,9,FALSE)</f>
        <v>Cnidaria</v>
      </c>
      <c r="ZL39" s="112"/>
      <c r="ZM39" s="111"/>
      <c r="ZN39" s="108" t="s">
        <v>320</v>
      </c>
      <c r="ZO39" s="109">
        <f>VLOOKUP(ZN39,Information!$A$2:$H$1000,2,FALSE)</f>
        <v>0</v>
      </c>
      <c r="ZP39" s="109">
        <f>VLOOKUP(ZN39,Information!$A$2:$H$1000,3,FALSE)</f>
        <v>0</v>
      </c>
      <c r="ZQ39" s="109">
        <f>VLOOKUP(ZN39,Information!$A$2:$H$1000,4,FALSE)</f>
        <v>0</v>
      </c>
      <c r="ZR39" s="109" t="str">
        <f>VLOOKUP(ZN39,Information!$A$2:$H$1000,8,FALSE)</f>
        <v>Bare.rock</v>
      </c>
      <c r="ZS39" s="109" t="str">
        <f>VLOOKUP(ZN39,Information!$A$2:$I$1000,9,FALSE)</f>
        <v>Bare substrate</v>
      </c>
      <c r="ZT39" s="112"/>
      <c r="ZU39" s="111"/>
      <c r="ZV39" s="108" t="s">
        <v>317</v>
      </c>
      <c r="ZW39" s="109" t="str">
        <f>VLOOKUP(ZV39,Information!$A$2:$H$1000,2,FALSE)</f>
        <v>Rhytisma fulvum</v>
      </c>
      <c r="ZX39" s="109" t="str">
        <f>VLOOKUP(ZV39,Information!$A$2:$H$1000,3,FALSE)</f>
        <v>Rhytisma</v>
      </c>
      <c r="ZY39" s="109" t="str">
        <f>VLOOKUP(ZV39,Information!$A$2:$H$1000,4,FALSE)</f>
        <v>ALCYONIIDAE</v>
      </c>
      <c r="ZZ39" s="109" t="str">
        <f>VLOOKUP(ZV39,Information!$A$2:$H$1000,8,FALSE)</f>
        <v>Soft.coral</v>
      </c>
      <c r="AAA39" s="109" t="str">
        <f>VLOOKUP(ZV39,Information!$A$2:$I$1000,9,FALSE)</f>
        <v>Cnidaria</v>
      </c>
      <c r="AAB39" s="112"/>
      <c r="AAC39" s="111"/>
      <c r="AAD39" s="108" t="s">
        <v>322</v>
      </c>
      <c r="AAE39" s="109">
        <f>VLOOKUP(AAD39,Information!$A$2:$H$1000,2,FALSE)</f>
        <v>0</v>
      </c>
      <c r="AAF39" s="109">
        <f>VLOOKUP(AAD39,Information!$A$2:$H$1000,3,FALSE)</f>
        <v>0</v>
      </c>
      <c r="AAG39" s="109">
        <f>VLOOKUP(AAD39,Information!$A$2:$H$1000,4,FALSE)</f>
        <v>0</v>
      </c>
      <c r="AAH39" s="109" t="str">
        <f>VLOOKUP(AAD39,Information!$A$2:$H$1000,8,FALSE)</f>
        <v>Sand</v>
      </c>
      <c r="AAI39" s="109" t="str">
        <f>VLOOKUP(AAD39,Information!$A$2:$I$1000,9,FALSE)</f>
        <v>Bare substrate</v>
      </c>
      <c r="AAJ39" s="112"/>
      <c r="AAK39" s="111"/>
      <c r="AAL39" s="108" t="s">
        <v>322</v>
      </c>
      <c r="AAM39" s="109">
        <f>VLOOKUP(AAL39,Information!$A$2:$H$1000,2,FALSE)</f>
        <v>0</v>
      </c>
      <c r="AAN39" s="109">
        <f>VLOOKUP(AAL39,Information!$A$2:$H$1000,3,FALSE)</f>
        <v>0</v>
      </c>
      <c r="AAO39" s="109">
        <f>VLOOKUP(AAL39,Information!$A$2:$H$1000,4,FALSE)</f>
        <v>0</v>
      </c>
      <c r="AAP39" s="109" t="str">
        <f>VLOOKUP(AAL39,Information!$A$2:$H$1000,8,FALSE)</f>
        <v>Sand</v>
      </c>
      <c r="AAQ39" s="109" t="str">
        <f>VLOOKUP(AAL39,Information!$A$2:$I$1000,9,FALSE)</f>
        <v>Bare substrate</v>
      </c>
      <c r="AAR39" s="112"/>
      <c r="AAS39" s="111"/>
      <c r="AAT39" s="108" t="s">
        <v>322</v>
      </c>
      <c r="AAU39" s="109">
        <f>VLOOKUP(AAT39,Information!$A$2:$H$1000,2,FALSE)</f>
        <v>0</v>
      </c>
      <c r="AAV39" s="109">
        <f>VLOOKUP(AAT39,Information!$A$2:$H$1000,3,FALSE)</f>
        <v>0</v>
      </c>
      <c r="AAW39" s="109">
        <f>VLOOKUP(AAT39,Information!$A$2:$H$1000,4,FALSE)</f>
        <v>0</v>
      </c>
      <c r="AAX39" s="109" t="str">
        <f>VLOOKUP(AAT39,Information!$A$2:$H$1000,8,FALSE)</f>
        <v>Sand</v>
      </c>
      <c r="AAY39" s="109" t="str">
        <f>VLOOKUP(AAT39,Information!$A$2:$I$1000,9,FALSE)</f>
        <v>Bare substrate</v>
      </c>
      <c r="AAZ39" s="112"/>
      <c r="ABA39" s="111"/>
      <c r="ABB39" s="108" t="s">
        <v>320</v>
      </c>
      <c r="ABC39" s="109">
        <f>VLOOKUP(ABB39,Information!$A$2:$H$1000,2,FALSE)</f>
        <v>0</v>
      </c>
      <c r="ABD39" s="109">
        <f>VLOOKUP(ABB39,Information!$A$2:$H$1000,3,FALSE)</f>
        <v>0</v>
      </c>
      <c r="ABE39" s="109">
        <f>VLOOKUP(ABB39,Information!$A$2:$H$1000,4,FALSE)</f>
        <v>0</v>
      </c>
      <c r="ABF39" s="109" t="str">
        <f>VLOOKUP(ABB39,Information!$A$2:$H$1000,8,FALSE)</f>
        <v>Bare.rock</v>
      </c>
      <c r="ABG39" s="109" t="str">
        <f>VLOOKUP(ABB39,Information!$A$2:$I$1000,9,FALSE)</f>
        <v>Bare substrate</v>
      </c>
      <c r="ABH39" s="112"/>
      <c r="ABI39" s="111"/>
      <c r="ABJ39" s="108" t="s">
        <v>178</v>
      </c>
      <c r="ABK39" s="109" t="str">
        <f>VLOOKUP(ABJ39,Information!$A$2:$H$1000,2,FALSE)</f>
        <v>unknown</v>
      </c>
      <c r="ABL39" s="109" t="str">
        <f>VLOOKUP(ABJ39,Information!$A$2:$H$1000,3,FALSE)</f>
        <v>Dictyota</v>
      </c>
      <c r="ABM39" s="109" t="str">
        <f>VLOOKUP(ABJ39,Information!$A$2:$H$1000,4,FALSE)</f>
        <v>DICTYOTACEAE</v>
      </c>
      <c r="ABN39" s="109" t="str">
        <f>VLOOKUP(ABJ39,Information!$A$2:$H$1000,8,FALSE)</f>
        <v>Brown.algae</v>
      </c>
      <c r="ABO39" s="109" t="str">
        <f>VLOOKUP(ABJ39,Information!$A$2:$I$1000,9,FALSE)</f>
        <v>Macroalgae</v>
      </c>
      <c r="ABP39" s="112"/>
      <c r="ABQ39" s="111"/>
      <c r="ABR39" s="108" t="s">
        <v>82</v>
      </c>
      <c r="ABS39" s="109" t="str">
        <f>VLOOKUP(ABR39,Information!$A$2:$H$1000,2,FALSE)</f>
        <v>unknown</v>
      </c>
      <c r="ABT39" s="109" t="str">
        <f>VLOOKUP(ABR39,Information!$A$2:$H$1000,3,FALSE)</f>
        <v>Acropora</v>
      </c>
      <c r="ABU39" s="109" t="str">
        <f>VLOOKUP(ABR39,Information!$A$2:$H$1000,4,FALSE)</f>
        <v>ACROPORIDAE</v>
      </c>
      <c r="ABV39" s="109" t="str">
        <f>VLOOKUP(ABR39,Information!$A$2:$H$1000,8,FALSE)</f>
        <v>Hard.coral</v>
      </c>
      <c r="ABW39" s="109" t="str">
        <f>VLOOKUP(ABR39,Information!$A$2:$I$1000,9,FALSE)</f>
        <v>Cnidaria</v>
      </c>
      <c r="ABX39" s="110" t="s">
        <v>80</v>
      </c>
      <c r="ABY39" s="111"/>
      <c r="ABZ39" s="108" t="s">
        <v>235</v>
      </c>
      <c r="ACA39" s="109" t="str">
        <f>VLOOKUP(ABZ39,Information!$A$2:$H$1000,2,FALSE)</f>
        <v>Halophila ovalis</v>
      </c>
      <c r="ACB39" s="109" t="str">
        <f>VLOOKUP(ABZ39,Information!$A$2:$H$1000,3,FALSE)</f>
        <v>Halophila</v>
      </c>
      <c r="ACC39" s="109" t="str">
        <f>VLOOKUP(ABZ39,Information!$A$2:$H$1000,4,FALSE)</f>
        <v>HYDROCHARITACEAE</v>
      </c>
      <c r="ACD39" s="109" t="str">
        <f>VLOOKUP(ABZ39,Information!$A$2:$H$1000,8,FALSE)</f>
        <v>Seagrass</v>
      </c>
      <c r="ACE39" s="109" t="str">
        <f>VLOOKUP(ABZ39,Information!$A$2:$I$1000,9,FALSE)</f>
        <v>Seagrass</v>
      </c>
      <c r="ACF39" s="112"/>
      <c r="ACG39" s="111"/>
      <c r="ACH39" s="108" t="s">
        <v>309</v>
      </c>
      <c r="ACI39" s="109">
        <f>VLOOKUP(ACH39,Information!$A$2:$H$1000,2,FALSE)</f>
        <v>0</v>
      </c>
      <c r="ACJ39" s="109">
        <f>VLOOKUP(ACH39,Information!$A$2:$H$1000,3,FALSE)</f>
        <v>0</v>
      </c>
      <c r="ACK39" s="109">
        <f>VLOOKUP(ACH39,Information!$A$2:$H$1000,4,FALSE)</f>
        <v>0</v>
      </c>
      <c r="ACL39" s="109" t="str">
        <f>VLOOKUP(ACH39,Information!$A$2:$H$1000,8,FALSE)</f>
        <v>Coral.rubble</v>
      </c>
      <c r="ACM39" s="109" t="str">
        <f>VLOOKUP(ACH39,Information!$A$2:$I$1000,9,FALSE)</f>
        <v>Bare substrate</v>
      </c>
      <c r="ACN39" s="112"/>
      <c r="ACO39" s="111"/>
      <c r="ACP39" s="108" t="s">
        <v>82</v>
      </c>
      <c r="ACQ39" s="109" t="str">
        <f>VLOOKUP(ACP39,Information!$A$2:$H$1000,2,FALSE)</f>
        <v>unknown</v>
      </c>
      <c r="ACR39" s="109" t="str">
        <f>VLOOKUP(ACP39,Information!$A$2:$H$1000,3,FALSE)</f>
        <v>Acropora</v>
      </c>
      <c r="ACS39" s="109" t="str">
        <f>VLOOKUP(ACP39,Information!$A$2:$H$1000,4,FALSE)</f>
        <v>ACROPORIDAE</v>
      </c>
      <c r="ACT39" s="109" t="str">
        <f>VLOOKUP(ACP39,Information!$A$2:$H$1000,8,FALSE)</f>
        <v>Hard.coral</v>
      </c>
      <c r="ACU39" s="109" t="str">
        <f>VLOOKUP(ACP39,Information!$A$2:$I$1000,9,FALSE)</f>
        <v>Cnidaria</v>
      </c>
      <c r="ACV39" s="110" t="s">
        <v>80</v>
      </c>
      <c r="ACW39" s="111"/>
      <c r="ACX39" s="108" t="s">
        <v>322</v>
      </c>
      <c r="ACY39" s="109">
        <f>VLOOKUP(ACX39,Information!$A$2:$H$1000,2,FALSE)</f>
        <v>0</v>
      </c>
      <c r="ACZ39" s="109">
        <f>VLOOKUP(ACX39,Information!$A$2:$H$1000,3,FALSE)</f>
        <v>0</v>
      </c>
      <c r="ADA39" s="109">
        <f>VLOOKUP(ACX39,Information!$A$2:$H$1000,4,FALSE)</f>
        <v>0</v>
      </c>
      <c r="ADB39" s="109" t="str">
        <f>VLOOKUP(ACX39,Information!$A$2:$H$1000,8,FALSE)</f>
        <v>Sand</v>
      </c>
      <c r="ADC39" s="109" t="str">
        <f>VLOOKUP(ACX39,Information!$A$2:$I$1000,9,FALSE)</f>
        <v>Bare substrate</v>
      </c>
      <c r="ADD39" s="112"/>
      <c r="ADE39" s="111"/>
      <c r="ADF39" s="108" t="s">
        <v>339</v>
      </c>
      <c r="ADG39" s="109" t="str">
        <f>VLOOKUP(ADF39,Information!$A$2:$H$1000,2,FALSE)</f>
        <v>unknown</v>
      </c>
      <c r="ADH39" s="109" t="str">
        <f>VLOOKUP(ADF39,Information!$A$2:$H$1000,3,FALSE)</f>
        <v>unknown</v>
      </c>
      <c r="ADI39" s="109" t="str">
        <f>VLOOKUP(ADF39,Information!$A$2:$H$1000,4,FALSE)</f>
        <v>unknown</v>
      </c>
      <c r="ADJ39" s="109" t="str">
        <f>VLOOKUP(ADF39,Information!$A$2:$H$1000,8,FALSE)</f>
        <v>Sponge</v>
      </c>
      <c r="ADK39" s="109" t="str">
        <f>VLOOKUP(ADF39,Information!$A$2:$I$1000,9,FALSE)</f>
        <v>Sponge</v>
      </c>
      <c r="ADL39" s="112"/>
      <c r="ADM39" s="111"/>
      <c r="ADN39" s="108" t="s">
        <v>330</v>
      </c>
      <c r="ADO39" s="109" t="str">
        <f>VLOOKUP(ADN39,Information!$A$2:$H$1000,2,FALSE)</f>
        <v>unknown</v>
      </c>
      <c r="ADP39" s="109" t="str">
        <f>VLOOKUP(ADN39,Information!$A$2:$H$1000,3,FALSE)</f>
        <v>unknown</v>
      </c>
      <c r="ADQ39" s="109" t="str">
        <f>VLOOKUP(ADN39,Information!$A$2:$H$1000,4,FALSE)</f>
        <v>unknown</v>
      </c>
      <c r="ADR39" s="109" t="str">
        <f>VLOOKUP(ADN39,Information!$A$2:$H$1000,8,FALSE)</f>
        <v>Soft.coral</v>
      </c>
      <c r="ADS39" s="109" t="str">
        <f>VLOOKUP(ADN39,Information!$A$2:$I$1000,9,FALSE)</f>
        <v>Cnidaria</v>
      </c>
      <c r="ADT39" s="112"/>
      <c r="ADU39" s="111"/>
    </row>
    <row r="40" spans="1:801" ht="13.8">
      <c r="A40" s="101">
        <v>18.5</v>
      </c>
      <c r="B40" s="115" t="s">
        <v>317</v>
      </c>
      <c r="C40" s="103" t="str">
        <f>VLOOKUP(B40,Information!$A$2:$H$1000,2,FALSE)</f>
        <v>Rhytisma fulvum</v>
      </c>
      <c r="D40" s="104" t="str">
        <f>VLOOKUP(B40,Information!$A$2:$H$1000,3,FALSE)</f>
        <v>Rhytisma</v>
      </c>
      <c r="E40" s="104" t="str">
        <f>VLOOKUP(B40,Information!$A$2:$H$1000,4,FALSE)</f>
        <v>ALCYONIIDAE</v>
      </c>
      <c r="F40" s="104" t="str">
        <f>VLOOKUP(B40,Information!$A$2:$H$1000,8,FALSE)</f>
        <v>Soft.coral</v>
      </c>
      <c r="G40" s="104" t="str">
        <f>VLOOKUP(B40,Information!$A$2:$I$1000,9,FALSE)</f>
        <v>Cnidaria</v>
      </c>
      <c r="H40" s="106"/>
      <c r="I40" s="106"/>
      <c r="J40" s="115" t="s">
        <v>255</v>
      </c>
      <c r="K40" s="103" t="str">
        <f>VLOOKUP(J40,Information!$A$2:$H$1000,2,FALSE)</f>
        <v>Lobophora variegata</v>
      </c>
      <c r="L40" s="104" t="str">
        <f>VLOOKUP(J40,Information!$A$2:$H$1000,3,FALSE)</f>
        <v>Lobophora</v>
      </c>
      <c r="M40" s="104" t="str">
        <f>VLOOKUP(J40,Information!$A$2:$H$1000,4,FALSE)</f>
        <v>DICTYOTACEAE</v>
      </c>
      <c r="N40" s="104" t="str">
        <f>VLOOKUP(J40,Information!$A$2:$H$1000,8,FALSE)</f>
        <v>Brown.algae</v>
      </c>
      <c r="O40" s="104" t="str">
        <f>VLOOKUP(J40,Information!$A$2:$I$1000,9,FALSE)</f>
        <v>Macroalgae</v>
      </c>
      <c r="P40" s="106"/>
      <c r="Q40" s="106"/>
      <c r="R40" s="115" t="s">
        <v>300</v>
      </c>
      <c r="S40" s="103" t="str">
        <f>VLOOKUP(R40,Information!$A$2:$H$1000,2,FALSE)</f>
        <v>Porites cylindrica</v>
      </c>
      <c r="T40" s="104" t="str">
        <f>VLOOKUP(R40,Information!$A$2:$H$1000,3,FALSE)</f>
        <v>Porites</v>
      </c>
      <c r="U40" s="104" t="str">
        <f>VLOOKUP(R40,Information!$A$2:$H$1000,4,FALSE)</f>
        <v>PORITIDAE</v>
      </c>
      <c r="V40" s="104" t="str">
        <f>VLOOKUP(R40,Information!$A$2:$H$1000,8,FALSE)</f>
        <v>Hard.coral</v>
      </c>
      <c r="W40" s="104" t="str">
        <f>VLOOKUP(R40,Information!$A$2:$I$1000,9,FALSE)</f>
        <v>Cnidaria</v>
      </c>
      <c r="X40" s="105" t="s">
        <v>1836</v>
      </c>
      <c r="Y40" s="106"/>
      <c r="Z40" s="115" t="s">
        <v>340</v>
      </c>
      <c r="AA40" s="103" t="str">
        <f>VLOOKUP(Z40,Information!$A$2:$H$1000,2,FALSE)</f>
        <v>unknown</v>
      </c>
      <c r="AB40" s="104" t="str">
        <f>VLOOKUP(Z40,Information!$A$2:$H$1000,3,FALSE)</f>
        <v>Stylophora</v>
      </c>
      <c r="AC40" s="104" t="str">
        <f>VLOOKUP(Z40,Information!$A$2:$H$1000,4,FALSE)</f>
        <v>POCILLOPORIDAE</v>
      </c>
      <c r="AD40" s="104" t="str">
        <f>VLOOKUP(Z40,Information!$A$2:$H$1000,8,FALSE)</f>
        <v>Hard.coral</v>
      </c>
      <c r="AE40" s="104" t="str">
        <f>VLOOKUP(Z40,Information!$A$2:$I$1000,9,FALSE)</f>
        <v>Cnidaria</v>
      </c>
      <c r="AF40" s="105" t="s">
        <v>1836</v>
      </c>
      <c r="AG40" s="106"/>
      <c r="AH40" s="115" t="s">
        <v>304</v>
      </c>
      <c r="AI40" s="103" t="str">
        <f>VLOOKUP(AH40,Information!$A$2:$H$1000,2,FALSE)</f>
        <v>Porites rus</v>
      </c>
      <c r="AJ40" s="104" t="str">
        <f>VLOOKUP(AH40,Information!$A$2:$H$1000,3,FALSE)</f>
        <v>Porites</v>
      </c>
      <c r="AK40" s="104" t="str">
        <f>VLOOKUP(AH40,Information!$A$2:$H$1000,4,FALSE)</f>
        <v>PORITIDAE</v>
      </c>
      <c r="AL40" s="104" t="str">
        <f>VLOOKUP(AH40,Information!$A$2:$H$1000,8,FALSE)</f>
        <v>Hard.coral</v>
      </c>
      <c r="AM40" s="104" t="str">
        <f>VLOOKUP(AH40,Information!$A$2:$I$1000,9,FALSE)</f>
        <v>Cnidaria</v>
      </c>
      <c r="AN40" s="105" t="s">
        <v>1836</v>
      </c>
      <c r="AO40" s="106"/>
      <c r="AP40" s="115" t="s">
        <v>320</v>
      </c>
      <c r="AQ40" s="103">
        <f>VLOOKUP(AP40,Information!$A$2:$H$1000,2,FALSE)</f>
        <v>0</v>
      </c>
      <c r="AR40" s="104">
        <f>VLOOKUP(AP40,Information!$A$2:$H$1000,3,FALSE)</f>
        <v>0</v>
      </c>
      <c r="AS40" s="104">
        <f>VLOOKUP(AP40,Information!$A$2:$H$1000,4,FALSE)</f>
        <v>0</v>
      </c>
      <c r="AT40" s="104" t="str">
        <f>VLOOKUP(AP40,Information!$A$2:$H$1000,8,FALSE)</f>
        <v>Bare.rock</v>
      </c>
      <c r="AU40" s="104" t="str">
        <f>VLOOKUP(AP40,Information!$A$2:$I$1000,9,FALSE)</f>
        <v>Bare substrate</v>
      </c>
      <c r="AV40" s="106"/>
      <c r="AW40" s="106"/>
      <c r="AX40" s="115" t="s">
        <v>359</v>
      </c>
      <c r="AY40" s="103" t="str">
        <f>VLOOKUP(AX40,Information!$A$2:$H$1000,2,FALSE)</f>
        <v>unknown</v>
      </c>
      <c r="AZ40" s="104" t="str">
        <f>VLOOKUP(AX40,Information!$A$2:$H$1000,3,FALSE)</f>
        <v>unknown</v>
      </c>
      <c r="BA40" s="104" t="str">
        <f>VLOOKUP(AX40,Information!$A$2:$H$1000,4,FALSE)</f>
        <v>unknown</v>
      </c>
      <c r="BB40" s="104" t="str">
        <f>VLOOKUP(AX40,Information!$A$2:$H$1000,8,FALSE)</f>
        <v>Turf.algae</v>
      </c>
      <c r="BC40" s="104" t="str">
        <f>VLOOKUP(AX40,Information!$A$2:$I$1000,9,FALSE)</f>
        <v>Turf algae</v>
      </c>
      <c r="BD40" s="106"/>
      <c r="BE40" s="106"/>
      <c r="BF40" s="115" t="s">
        <v>246</v>
      </c>
      <c r="BG40" s="103" t="str">
        <f>VLOOKUP(BF40,Information!$A$2:$H$1000,2,FALSE)</f>
        <v>unknown</v>
      </c>
      <c r="BH40" s="104" t="str">
        <f>VLOOKUP(BF40,Information!$A$2:$H$1000,3,FALSE)</f>
        <v>Isopora</v>
      </c>
      <c r="BI40" s="104" t="str">
        <f>VLOOKUP(BF40,Information!$A$2:$H$1000,4,FALSE)</f>
        <v>ACROPORIDAE</v>
      </c>
      <c r="BJ40" s="104" t="str">
        <f>VLOOKUP(BF40,Information!$A$2:$H$1000,8,FALSE)</f>
        <v>Hard.coral</v>
      </c>
      <c r="BK40" s="104" t="str">
        <f>VLOOKUP(BF40,Information!$A$2:$I$1000,9,FALSE)</f>
        <v>Cnidaria</v>
      </c>
      <c r="BL40" s="105" t="s">
        <v>1836</v>
      </c>
      <c r="BM40" s="106"/>
      <c r="BN40" s="115" t="s">
        <v>324</v>
      </c>
      <c r="BO40" s="103" t="str">
        <f>VLOOKUP(BN40,Information!$A$2:$H$1000,2,FALSE)</f>
        <v>unknown</v>
      </c>
      <c r="BP40" s="104" t="str">
        <f>VLOOKUP(BN40,Information!$A$2:$H$1000,3,FALSE)</f>
        <v>Sargassum</v>
      </c>
      <c r="BQ40" s="104" t="str">
        <f>VLOOKUP(BN40,Information!$A$2:$H$1000,4,FALSE)</f>
        <v>SARGASSACEAE</v>
      </c>
      <c r="BR40" s="104" t="str">
        <f>VLOOKUP(BN40,Information!$A$2:$H$1000,8,FALSE)</f>
        <v>Brown.algae</v>
      </c>
      <c r="BS40" s="104" t="str">
        <f>VLOOKUP(BN40,Information!$A$2:$I$1000,9,FALSE)</f>
        <v>Macroalgae</v>
      </c>
      <c r="BT40" s="106"/>
      <c r="BU40" s="106"/>
      <c r="BV40" s="115" t="s">
        <v>309</v>
      </c>
      <c r="BW40" s="103">
        <f>VLOOKUP(BV40,Information!$A$2:$H$1000,2,FALSE)</f>
        <v>0</v>
      </c>
      <c r="BX40" s="104">
        <f>VLOOKUP(BV40,Information!$A$2:$H$1000,3,FALSE)</f>
        <v>0</v>
      </c>
      <c r="BY40" s="104">
        <f>VLOOKUP(BV40,Information!$A$2:$H$1000,4,FALSE)</f>
        <v>0</v>
      </c>
      <c r="BZ40" s="104" t="str">
        <f>VLOOKUP(BV40,Information!$A$2:$H$1000,8,FALSE)</f>
        <v>Coral.rubble</v>
      </c>
      <c r="CA40" s="104" t="str">
        <f>VLOOKUP(BV40,Information!$A$2:$I$1000,9,FALSE)</f>
        <v>Bare substrate</v>
      </c>
      <c r="CB40" s="106"/>
      <c r="CC40" s="106"/>
      <c r="CD40" s="115" t="s">
        <v>324</v>
      </c>
      <c r="CE40" s="103" t="str">
        <f>VLOOKUP(CD40,Information!$A$2:$H$1000,2,FALSE)</f>
        <v>unknown</v>
      </c>
      <c r="CF40" s="104" t="str">
        <f>VLOOKUP(CD40,Information!$A$2:$H$1000,3,FALSE)</f>
        <v>Sargassum</v>
      </c>
      <c r="CG40" s="104" t="str">
        <f>VLOOKUP(CD40,Information!$A$2:$H$1000,4,FALSE)</f>
        <v>SARGASSACEAE</v>
      </c>
      <c r="CH40" s="104" t="str">
        <f>VLOOKUP(CD40,Information!$A$2:$H$1000,8,FALSE)</f>
        <v>Brown.algae</v>
      </c>
      <c r="CI40" s="104" t="str">
        <f>VLOOKUP(CD40,Information!$A$2:$I$1000,9,FALSE)</f>
        <v>Macroalgae</v>
      </c>
      <c r="CJ40" s="106"/>
      <c r="CK40" s="106"/>
      <c r="CL40" s="115" t="s">
        <v>300</v>
      </c>
      <c r="CM40" s="103" t="str">
        <f>VLOOKUP(CL40,Information!$A$2:$H$1000,2,FALSE)</f>
        <v>Porites cylindrica</v>
      </c>
      <c r="CN40" s="104" t="str">
        <f>VLOOKUP(CL40,Information!$A$2:$H$1000,3,FALSE)</f>
        <v>Porites</v>
      </c>
      <c r="CO40" s="104" t="str">
        <f>VLOOKUP(CL40,Information!$A$2:$H$1000,4,FALSE)</f>
        <v>PORITIDAE</v>
      </c>
      <c r="CP40" s="104" t="str">
        <f>VLOOKUP(CL40,Information!$A$2:$H$1000,8,FALSE)</f>
        <v>Hard.coral</v>
      </c>
      <c r="CQ40" s="104" t="str">
        <f>VLOOKUP(CL40,Information!$A$2:$I$1000,9,FALSE)</f>
        <v>Cnidaria</v>
      </c>
      <c r="CR40" s="105" t="s">
        <v>1836</v>
      </c>
      <c r="CS40" s="106"/>
      <c r="CT40" s="115" t="s">
        <v>324</v>
      </c>
      <c r="CU40" s="103" t="str">
        <f>VLOOKUP(CT40,Information!$A$2:$H$1000,2,FALSE)</f>
        <v>unknown</v>
      </c>
      <c r="CV40" s="104" t="str">
        <f>VLOOKUP(CT40,Information!$A$2:$H$1000,3,FALSE)</f>
        <v>Sargassum</v>
      </c>
      <c r="CW40" s="104" t="str">
        <f>VLOOKUP(CT40,Information!$A$2:$H$1000,4,FALSE)</f>
        <v>SARGASSACEAE</v>
      </c>
      <c r="CX40" s="104" t="str">
        <f>VLOOKUP(CT40,Information!$A$2:$H$1000,8,FALSE)</f>
        <v>Brown.algae</v>
      </c>
      <c r="CY40" s="104" t="str">
        <f>VLOOKUP(CT40,Information!$A$2:$I$1000,9,FALSE)</f>
        <v>Macroalgae</v>
      </c>
      <c r="CZ40" s="106"/>
      <c r="DA40" s="106"/>
      <c r="DB40" s="107" t="s">
        <v>359</v>
      </c>
      <c r="DC40" s="103" t="str">
        <f>VLOOKUP(DB40,Information!$A$2:$H$1000,2,FALSE)</f>
        <v>unknown</v>
      </c>
      <c r="DD40" s="104" t="str">
        <f>VLOOKUP(DB40,Information!$A$2:$H$1000,3,FALSE)</f>
        <v>unknown</v>
      </c>
      <c r="DE40" s="104" t="str">
        <f>VLOOKUP(DB40,Information!$A$2:$H$1000,4,FALSE)</f>
        <v>unknown</v>
      </c>
      <c r="DF40" s="104" t="str">
        <f>VLOOKUP(DB40,Information!$A$2:$H$1000,8,FALSE)</f>
        <v>Turf.algae</v>
      </c>
      <c r="DG40" s="104" t="str">
        <f>VLOOKUP(DB40,Information!$A$2:$I$1000,9,FALSE)</f>
        <v>Turf algae</v>
      </c>
      <c r="DH40" s="106"/>
      <c r="DI40" s="106"/>
      <c r="DJ40" s="107" t="s">
        <v>317</v>
      </c>
      <c r="DK40" s="103" t="str">
        <f>VLOOKUP(DJ40,Information!$A$2:$H$1000,2,FALSE)</f>
        <v>Rhytisma fulvum</v>
      </c>
      <c r="DL40" s="104" t="str">
        <f>VLOOKUP(DJ40,Information!$A$2:$H$1000,3,FALSE)</f>
        <v>Rhytisma</v>
      </c>
      <c r="DM40" s="104" t="str">
        <f>VLOOKUP(DJ40,Information!$A$2:$H$1000,4,FALSE)</f>
        <v>ALCYONIIDAE</v>
      </c>
      <c r="DN40" s="104" t="str">
        <f>VLOOKUP(DJ40,Information!$A$2:$H$1000,8,FALSE)</f>
        <v>Soft.coral</v>
      </c>
      <c r="DO40" s="104" t="str">
        <f>VLOOKUP(DJ40,Information!$A$2:$I$1000,9,FALSE)</f>
        <v>Cnidaria</v>
      </c>
      <c r="DP40" s="106"/>
      <c r="DQ40" s="106"/>
      <c r="DR40" s="115" t="s">
        <v>281</v>
      </c>
      <c r="DS40" s="103" t="str">
        <f>VLOOKUP(DR40,Information!$A$2:$H$1000,2,FALSE)</f>
        <v>unknown</v>
      </c>
      <c r="DT40" s="104" t="str">
        <f>VLOOKUP(DR40,Information!$A$2:$H$1000,3,FALSE)</f>
        <v>Pavona</v>
      </c>
      <c r="DU40" s="104" t="str">
        <f>VLOOKUP(DR40,Information!$A$2:$H$1000,4,FALSE)</f>
        <v>AGRICIIDAE</v>
      </c>
      <c r="DV40" s="104" t="str">
        <f>VLOOKUP(DR40,Information!$A$2:$H$1000,8,FALSE)</f>
        <v>Hard.coral</v>
      </c>
      <c r="DW40" s="104" t="str">
        <f>VLOOKUP(DR40,Information!$A$2:$I$1000,9,FALSE)</f>
        <v>Cnidaria</v>
      </c>
      <c r="DX40" s="105" t="s">
        <v>1836</v>
      </c>
      <c r="DY40" s="106"/>
      <c r="DZ40" s="115" t="s">
        <v>359</v>
      </c>
      <c r="EA40" s="103" t="str">
        <f>VLOOKUP(DZ40,Information!$A$2:$H$1000,2,FALSE)</f>
        <v>unknown</v>
      </c>
      <c r="EB40" s="104" t="str">
        <f>VLOOKUP(DZ40,Information!$A$2:$H$1000,3,FALSE)</f>
        <v>unknown</v>
      </c>
      <c r="EC40" s="104" t="str">
        <f>VLOOKUP(DZ40,Information!$A$2:$H$1000,4,FALSE)</f>
        <v>unknown</v>
      </c>
      <c r="ED40" s="104" t="str">
        <f>VLOOKUP(DZ40,Information!$A$2:$H$1000,8,FALSE)</f>
        <v>Turf.algae</v>
      </c>
      <c r="EE40" s="104" t="str">
        <f>VLOOKUP(DZ40,Information!$A$2:$I$1000,9,FALSE)</f>
        <v>Turf algae</v>
      </c>
      <c r="EF40" s="106"/>
      <c r="EG40" s="106"/>
      <c r="EH40" s="115" t="s">
        <v>281</v>
      </c>
      <c r="EI40" s="103" t="str">
        <f>VLOOKUP(EH40,Information!$A$2:$H$1000,2,FALSE)</f>
        <v>unknown</v>
      </c>
      <c r="EJ40" s="104" t="str">
        <f>VLOOKUP(EH40,Information!$A$2:$H$1000,3,FALSE)</f>
        <v>Pavona</v>
      </c>
      <c r="EK40" s="104" t="str">
        <f>VLOOKUP(EH40,Information!$A$2:$H$1000,4,FALSE)</f>
        <v>AGRICIIDAE</v>
      </c>
      <c r="EL40" s="104" t="str">
        <f>VLOOKUP(EH40,Information!$A$2:$H$1000,8,FALSE)</f>
        <v>Hard.coral</v>
      </c>
      <c r="EM40" s="104" t="str">
        <f>VLOOKUP(EH40,Information!$A$2:$I$1000,9,FALSE)</f>
        <v>Cnidaria</v>
      </c>
      <c r="EN40" s="105" t="s">
        <v>1836</v>
      </c>
      <c r="EO40" s="106"/>
      <c r="EP40" s="115" t="s">
        <v>245</v>
      </c>
      <c r="EQ40" s="103" t="str">
        <f>VLOOKUP(EP40,Information!$A$2:$H$1000,2,FALSE)</f>
        <v>unknown</v>
      </c>
      <c r="ER40" s="104" t="str">
        <f>VLOOKUP(EP40,Information!$A$2:$H$1000,3,FALSE)</f>
        <v>unknown</v>
      </c>
      <c r="ES40" s="104" t="str">
        <f>VLOOKUP(EP40,Information!$A$2:$H$1000,4,FALSE)</f>
        <v>unknown</v>
      </c>
      <c r="ET40" s="104" t="str">
        <f>VLOOKUP(EP40,Information!$A$2:$H$1000,8,FALSE)</f>
        <v>Hydroid</v>
      </c>
      <c r="EU40" s="104" t="str">
        <f>VLOOKUP(EP40,Information!$A$2:$I$1000,9,FALSE)</f>
        <v>Cnidaria</v>
      </c>
      <c r="EV40" s="106"/>
      <c r="EW40" s="106"/>
      <c r="EX40" s="107" t="s">
        <v>309</v>
      </c>
      <c r="EY40" s="103">
        <f>VLOOKUP(EX40,Information!$A$2:$H$1000,2,FALSE)</f>
        <v>0</v>
      </c>
      <c r="EZ40" s="104">
        <f>VLOOKUP(EX40,Information!$A$2:$H$1000,3,FALSE)</f>
        <v>0</v>
      </c>
      <c r="FA40" s="104">
        <f>VLOOKUP(EX40,Information!$A$2:$H$1000,4,FALSE)</f>
        <v>0</v>
      </c>
      <c r="FB40" s="104" t="str">
        <f>VLOOKUP(EX40,Information!$A$2:$H$1000,8,FALSE)</f>
        <v>Coral.rubble</v>
      </c>
      <c r="FC40" s="104" t="str">
        <f>VLOOKUP(EX40,Information!$A$2:$I$1000,9,FALSE)</f>
        <v>Bare substrate</v>
      </c>
      <c r="FD40" s="106"/>
      <c r="FE40" s="106"/>
      <c r="FF40" s="115" t="s">
        <v>330</v>
      </c>
      <c r="FG40" s="103" t="str">
        <f>VLOOKUP(FF40,Information!$A$2:$H$1000,2,FALSE)</f>
        <v>unknown</v>
      </c>
      <c r="FH40" s="104" t="str">
        <f>VLOOKUP(FF40,Information!$A$2:$H$1000,3,FALSE)</f>
        <v>unknown</v>
      </c>
      <c r="FI40" s="104" t="str">
        <f>VLOOKUP(FF40,Information!$A$2:$H$1000,4,FALSE)</f>
        <v>unknown</v>
      </c>
      <c r="FJ40" s="104" t="str">
        <f>VLOOKUP(FF40,Information!$A$2:$H$1000,8,FALSE)</f>
        <v>Soft.coral</v>
      </c>
      <c r="FK40" s="104" t="str">
        <f>VLOOKUP(FF40,Information!$A$2:$I$1000,9,FALSE)</f>
        <v>Cnidaria</v>
      </c>
      <c r="FL40" s="106"/>
      <c r="FM40" s="106"/>
      <c r="FN40" s="115" t="s">
        <v>330</v>
      </c>
      <c r="FO40" s="103" t="str">
        <f>VLOOKUP(FN40,Information!$A$2:$H$1000,2,FALSE)</f>
        <v>unknown</v>
      </c>
      <c r="FP40" s="104" t="str">
        <f>VLOOKUP(FN40,Information!$A$2:$H$1000,3,FALSE)</f>
        <v>unknown</v>
      </c>
      <c r="FQ40" s="104" t="str">
        <f>VLOOKUP(FN40,Information!$A$2:$H$1000,4,FALSE)</f>
        <v>unknown</v>
      </c>
      <c r="FR40" s="104" t="str">
        <f>VLOOKUP(FN40,Information!$A$2:$H$1000,8,FALSE)</f>
        <v>Soft.coral</v>
      </c>
      <c r="FS40" s="104" t="str">
        <f>VLOOKUP(FN40,Information!$A$2:$I$1000,9,FALSE)</f>
        <v>Cnidaria</v>
      </c>
      <c r="FT40" s="106"/>
      <c r="FU40" s="106"/>
      <c r="FV40" s="115" t="s">
        <v>317</v>
      </c>
      <c r="FW40" s="103" t="str">
        <f>VLOOKUP(FV40,Information!$A$2:$H$1000,2,FALSE)</f>
        <v>Rhytisma fulvum</v>
      </c>
      <c r="FX40" s="104" t="str">
        <f>VLOOKUP(FV40,Information!$A$2:$H$1000,3,FALSE)</f>
        <v>Rhytisma</v>
      </c>
      <c r="FY40" s="104" t="str">
        <f>VLOOKUP(FV40,Information!$A$2:$H$1000,4,FALSE)</f>
        <v>ALCYONIIDAE</v>
      </c>
      <c r="FZ40" s="104" t="str">
        <f>VLOOKUP(FV40,Information!$A$2:$H$1000,8,FALSE)</f>
        <v>Soft.coral</v>
      </c>
      <c r="GA40" s="104" t="str">
        <f>VLOOKUP(FV40,Information!$A$2:$I$1000,9,FALSE)</f>
        <v>Cnidaria</v>
      </c>
      <c r="GB40" s="106"/>
      <c r="GC40" s="106"/>
      <c r="GD40" s="115" t="s">
        <v>82</v>
      </c>
      <c r="GE40" s="103" t="str">
        <f>VLOOKUP(GD40,Information!$A$2:$H$1000,2,FALSE)</f>
        <v>unknown</v>
      </c>
      <c r="GF40" s="104" t="str">
        <f>VLOOKUP(GD40,Information!$A$2:$H$1000,3,FALSE)</f>
        <v>Acropora</v>
      </c>
      <c r="GG40" s="104" t="str">
        <f>VLOOKUP(GD40,Information!$A$2:$H$1000,4,FALSE)</f>
        <v>ACROPORIDAE</v>
      </c>
      <c r="GH40" s="104" t="str">
        <f>VLOOKUP(GD40,Information!$A$2:$H$1000,8,FALSE)</f>
        <v>Hard.coral</v>
      </c>
      <c r="GI40" s="104" t="str">
        <f>VLOOKUP(GD40,Information!$A$2:$I$1000,9,FALSE)</f>
        <v>Cnidaria</v>
      </c>
      <c r="GJ40" s="105" t="s">
        <v>1836</v>
      </c>
      <c r="GK40" s="106"/>
      <c r="GL40" s="115" t="s">
        <v>300</v>
      </c>
      <c r="GM40" s="103" t="str">
        <f>VLOOKUP(GL40,Information!$A$2:$H$1000,2,FALSE)</f>
        <v>Porites cylindrica</v>
      </c>
      <c r="GN40" s="104" t="str">
        <f>VLOOKUP(GL40,Information!$A$2:$H$1000,3,FALSE)</f>
        <v>Porites</v>
      </c>
      <c r="GO40" s="104" t="str">
        <f>VLOOKUP(GL40,Information!$A$2:$H$1000,4,FALSE)</f>
        <v>PORITIDAE</v>
      </c>
      <c r="GP40" s="104" t="str">
        <f>VLOOKUP(GL40,Information!$A$2:$H$1000,8,FALSE)</f>
        <v>Hard.coral</v>
      </c>
      <c r="GQ40" s="104" t="str">
        <f>VLOOKUP(GL40,Information!$A$2:$I$1000,9,FALSE)</f>
        <v>Cnidaria</v>
      </c>
      <c r="GR40" s="105" t="s">
        <v>1836</v>
      </c>
      <c r="GS40" s="106"/>
      <c r="GT40" s="115" t="s">
        <v>302</v>
      </c>
      <c r="GU40" s="103" t="str">
        <f>VLOOKUP(GT40,Information!$A$2:$H$1000,2,FALSE)</f>
        <v>unknown</v>
      </c>
      <c r="GV40" s="104" t="str">
        <f>VLOOKUP(GT40,Information!$A$2:$H$1000,3,FALSE)</f>
        <v>Porites (massive)</v>
      </c>
      <c r="GW40" s="104" t="str">
        <f>VLOOKUP(GT40,Information!$A$2:$H$1000,4,FALSE)</f>
        <v>PORITIDAE</v>
      </c>
      <c r="GX40" s="104" t="str">
        <f>VLOOKUP(GT40,Information!$A$2:$H$1000,8,FALSE)</f>
        <v>Hard.coral</v>
      </c>
      <c r="GY40" s="104" t="str">
        <f>VLOOKUP(GT40,Information!$A$2:$I$1000,9,FALSE)</f>
        <v>Cnidaria</v>
      </c>
      <c r="GZ40" s="105" t="s">
        <v>1836</v>
      </c>
      <c r="HA40" s="106"/>
      <c r="HB40" s="115" t="s">
        <v>320</v>
      </c>
      <c r="HC40" s="103">
        <f>VLOOKUP(HB40,Information!$A$2:$H$1000,2,FALSE)</f>
        <v>0</v>
      </c>
      <c r="HD40" s="104">
        <f>VLOOKUP(HB40,Information!$A$2:$H$1000,3,FALSE)</f>
        <v>0</v>
      </c>
      <c r="HE40" s="104">
        <f>VLOOKUP(HB40,Information!$A$2:$H$1000,4,FALSE)</f>
        <v>0</v>
      </c>
      <c r="HF40" s="104" t="str">
        <f>VLOOKUP(HB40,Information!$A$2:$H$1000,8,FALSE)</f>
        <v>Bare.rock</v>
      </c>
      <c r="HG40" s="104" t="str">
        <f>VLOOKUP(HB40,Information!$A$2:$I$1000,9,FALSE)</f>
        <v>Bare substrate</v>
      </c>
      <c r="HH40" s="106"/>
      <c r="HI40" s="106"/>
      <c r="HJ40" s="115" t="s">
        <v>324</v>
      </c>
      <c r="HK40" s="103" t="str">
        <f>VLOOKUP(HJ40,Information!$A$2:$H$1000,2,FALSE)</f>
        <v>unknown</v>
      </c>
      <c r="HL40" s="104" t="str">
        <f>VLOOKUP(HJ40,Information!$A$2:$H$1000,3,FALSE)</f>
        <v>Sargassum</v>
      </c>
      <c r="HM40" s="104" t="str">
        <f>VLOOKUP(HJ40,Information!$A$2:$H$1000,4,FALSE)</f>
        <v>SARGASSACEAE</v>
      </c>
      <c r="HN40" s="104" t="str">
        <f>VLOOKUP(HJ40,Information!$A$2:$H$1000,8,FALSE)</f>
        <v>Brown.algae</v>
      </c>
      <c r="HO40" s="104" t="str">
        <f>VLOOKUP(HJ40,Information!$A$2:$I$1000,9,FALSE)</f>
        <v>Macroalgae</v>
      </c>
      <c r="HP40" s="106"/>
      <c r="HQ40" s="106"/>
      <c r="HR40" s="119" t="s">
        <v>359</v>
      </c>
      <c r="HS40" s="103" t="str">
        <f>VLOOKUP(HR40,Information!$A$2:$H$1000,2,FALSE)</f>
        <v>unknown</v>
      </c>
      <c r="HT40" s="104" t="str">
        <f>VLOOKUP(HR40,Information!$A$2:$H$1000,3,FALSE)</f>
        <v>unknown</v>
      </c>
      <c r="HU40" s="104" t="str">
        <f>VLOOKUP(HR40,Information!$A$2:$H$1000,4,FALSE)</f>
        <v>unknown</v>
      </c>
      <c r="HV40" s="104" t="str">
        <f>VLOOKUP(HR40,Information!$A$2:$H$1000,8,FALSE)</f>
        <v>Turf.algae</v>
      </c>
      <c r="HW40" s="104" t="str">
        <f>VLOOKUP(HR40,Information!$A$2:$I$1000,9,FALSE)</f>
        <v>Turf algae</v>
      </c>
      <c r="HX40" s="106"/>
      <c r="HY40" s="106"/>
      <c r="HZ40" s="115" t="s">
        <v>130</v>
      </c>
      <c r="IA40" s="103" t="str">
        <f>VLOOKUP(HZ40,Information!$A$2:$H$1000,2,FALSE)</f>
        <v>unknown</v>
      </c>
      <c r="IB40" s="104" t="str">
        <f>VLOOKUP(HZ40,Information!$A$2:$H$1000,3,FALSE)</f>
        <v>Blastomussa</v>
      </c>
      <c r="IC40" s="104" t="str">
        <f>VLOOKUP(HZ40,Information!$A$2:$H$1000,4,FALSE)</f>
        <v>unknown</v>
      </c>
      <c r="ID40" s="104" t="str">
        <f>VLOOKUP(HZ40,Information!$A$2:$H$1000,8,FALSE)</f>
        <v>Hard.coral</v>
      </c>
      <c r="IE40" s="104" t="str">
        <f>VLOOKUP(HZ40,Information!$A$2:$I$1000,9,FALSE)</f>
        <v>Cnidaria</v>
      </c>
      <c r="IF40" s="105" t="s">
        <v>1836</v>
      </c>
      <c r="IG40" s="106"/>
      <c r="IH40" s="107" t="s">
        <v>298</v>
      </c>
      <c r="II40" s="103" t="str">
        <f>VLOOKUP(IH40,Information!$A$2:$H$1000,2,FALSE)</f>
        <v>unknown</v>
      </c>
      <c r="IJ40" s="104" t="str">
        <f>VLOOKUP(IH40,Information!$A$2:$H$1000,3,FALSE)</f>
        <v>Porites</v>
      </c>
      <c r="IK40" s="104" t="str">
        <f>VLOOKUP(IH40,Information!$A$2:$H$1000,4,FALSE)</f>
        <v>PORITIDAE</v>
      </c>
      <c r="IL40" s="104" t="str">
        <f>VLOOKUP(IH40,Information!$A$2:$H$1000,8,FALSE)</f>
        <v>Hard.coral</v>
      </c>
      <c r="IM40" s="104" t="str">
        <f>VLOOKUP(IH40,Information!$A$2:$I$1000,9,FALSE)</f>
        <v>Cnidaria</v>
      </c>
      <c r="IN40" s="105" t="s">
        <v>80</v>
      </c>
      <c r="IO40" s="106"/>
      <c r="IP40" s="115" t="s">
        <v>309</v>
      </c>
      <c r="IQ40" s="103">
        <f>VLOOKUP(IP40,Information!$A$2:$H$1000,2,FALSE)</f>
        <v>0</v>
      </c>
      <c r="IR40" s="104">
        <f>VLOOKUP(IP40,Information!$A$2:$H$1000,3,FALSE)</f>
        <v>0</v>
      </c>
      <c r="IS40" s="104">
        <f>VLOOKUP(IP40,Information!$A$2:$H$1000,4,FALSE)</f>
        <v>0</v>
      </c>
      <c r="IT40" s="104" t="str">
        <f>VLOOKUP(IP40,Information!$A$2:$H$1000,8,FALSE)</f>
        <v>Coral.rubble</v>
      </c>
      <c r="IU40" s="104" t="str">
        <f>VLOOKUP(IP40,Information!$A$2:$I$1000,9,FALSE)</f>
        <v>Bare substrate</v>
      </c>
      <c r="IV40" s="106"/>
      <c r="IW40" s="106"/>
      <c r="IX40" s="115" t="s">
        <v>317</v>
      </c>
      <c r="IY40" s="103" t="str">
        <f>VLOOKUP(IX40,Information!$A$2:$H$1000,2,FALSE)</f>
        <v>Rhytisma fulvum</v>
      </c>
      <c r="IZ40" s="104" t="str">
        <f>VLOOKUP(IX40,Information!$A$2:$H$1000,3,FALSE)</f>
        <v>Rhytisma</v>
      </c>
      <c r="JA40" s="104" t="str">
        <f>VLOOKUP(IX40,Information!$A$2:$H$1000,4,FALSE)</f>
        <v>ALCYONIIDAE</v>
      </c>
      <c r="JB40" s="104" t="str">
        <f>VLOOKUP(IX40,Information!$A$2:$H$1000,8,FALSE)</f>
        <v>Soft.coral</v>
      </c>
      <c r="JC40" s="104" t="str">
        <f>VLOOKUP(IX40,Information!$A$2:$I$1000,9,FALSE)</f>
        <v>Cnidaria</v>
      </c>
      <c r="JD40" s="106"/>
      <c r="JE40" s="106"/>
      <c r="JF40" s="115" t="s">
        <v>330</v>
      </c>
      <c r="JG40" s="103" t="str">
        <f>VLOOKUP(JF40,Information!$A$2:$H$1000,2,FALSE)</f>
        <v>unknown</v>
      </c>
      <c r="JH40" s="104" t="str">
        <f>VLOOKUP(JF40,Information!$A$2:$H$1000,3,FALSE)</f>
        <v>unknown</v>
      </c>
      <c r="JI40" s="104" t="str">
        <f>VLOOKUP(JF40,Information!$A$2:$H$1000,4,FALSE)</f>
        <v>unknown</v>
      </c>
      <c r="JJ40" s="104" t="str">
        <f>VLOOKUP(JF40,Information!$A$2:$H$1000,8,FALSE)</f>
        <v>Soft.coral</v>
      </c>
      <c r="JK40" s="104" t="str">
        <f>VLOOKUP(JF40,Information!$A$2:$I$1000,9,FALSE)</f>
        <v>Cnidaria</v>
      </c>
      <c r="JL40" s="106"/>
      <c r="JM40" s="106"/>
      <c r="JN40" s="115" t="s">
        <v>324</v>
      </c>
      <c r="JO40" s="103" t="str">
        <f>VLOOKUP(JN40,Information!$A$2:$H$1000,2,FALSE)</f>
        <v>unknown</v>
      </c>
      <c r="JP40" s="104" t="str">
        <f>VLOOKUP(JN40,Information!$A$2:$H$1000,3,FALSE)</f>
        <v>Sargassum</v>
      </c>
      <c r="JQ40" s="104" t="str">
        <f>VLOOKUP(JN40,Information!$A$2:$H$1000,4,FALSE)</f>
        <v>SARGASSACEAE</v>
      </c>
      <c r="JR40" s="104" t="str">
        <f>VLOOKUP(JN40,Information!$A$2:$H$1000,8,FALSE)</f>
        <v>Brown.algae</v>
      </c>
      <c r="JS40" s="104" t="str">
        <f>VLOOKUP(JN40,Information!$A$2:$I$1000,9,FALSE)</f>
        <v>Macroalgae</v>
      </c>
      <c r="JT40" s="106"/>
      <c r="JU40" s="106"/>
      <c r="JV40" s="115" t="s">
        <v>281</v>
      </c>
      <c r="JW40" s="103" t="str">
        <f>VLOOKUP(JV40,Information!$A$2:$H$1000,2,FALSE)</f>
        <v>unknown</v>
      </c>
      <c r="JX40" s="104" t="str">
        <f>VLOOKUP(JV40,Information!$A$2:$H$1000,3,FALSE)</f>
        <v>Pavona</v>
      </c>
      <c r="JY40" s="104" t="str">
        <f>VLOOKUP(JV40,Information!$A$2:$H$1000,4,FALSE)</f>
        <v>AGRICIIDAE</v>
      </c>
      <c r="JZ40" s="104" t="str">
        <f>VLOOKUP(JV40,Information!$A$2:$H$1000,8,FALSE)</f>
        <v>Hard.coral</v>
      </c>
      <c r="KA40" s="104" t="str">
        <f>VLOOKUP(JV40,Information!$A$2:$I$1000,9,FALSE)</f>
        <v>Cnidaria</v>
      </c>
      <c r="KB40" s="105" t="s">
        <v>1836</v>
      </c>
      <c r="KC40" s="106"/>
      <c r="KD40" s="115" t="s">
        <v>150</v>
      </c>
      <c r="KE40" s="103" t="str">
        <f>VLOOKUP(KD40,Information!$A$2:$H$1000,2,FALSE)</f>
        <v>unknown</v>
      </c>
      <c r="KF40" s="104" t="str">
        <f>VLOOKUP(KD40,Information!$A$2:$H$1000,3,FALSE)</f>
        <v>Cespitularia</v>
      </c>
      <c r="KG40" s="104" t="str">
        <f>VLOOKUP(KD40,Information!$A$2:$H$1000,4,FALSE)</f>
        <v>XENIIDAE</v>
      </c>
      <c r="KH40" s="104" t="str">
        <f>VLOOKUP(KD40,Information!$A$2:$H$1000,8,FALSE)</f>
        <v>Soft.coral</v>
      </c>
      <c r="KI40" s="104" t="str">
        <f>VLOOKUP(KD40,Information!$A$2:$I$1000,9,FALSE)</f>
        <v>Cnidaria</v>
      </c>
      <c r="KJ40" s="106"/>
      <c r="KK40" s="106"/>
      <c r="KL40" s="115" t="s">
        <v>245</v>
      </c>
      <c r="KM40" s="103" t="str">
        <f>VLOOKUP(KL40,Information!$A$2:$H$1000,2,FALSE)</f>
        <v>unknown</v>
      </c>
      <c r="KN40" s="104" t="str">
        <f>VLOOKUP(KL40,Information!$A$2:$H$1000,3,FALSE)</f>
        <v>unknown</v>
      </c>
      <c r="KO40" s="104" t="str">
        <f>VLOOKUP(KL40,Information!$A$2:$H$1000,4,FALSE)</f>
        <v>unknown</v>
      </c>
      <c r="KP40" s="104" t="str">
        <f>VLOOKUP(KL40,Information!$A$2:$H$1000,8,FALSE)</f>
        <v>Hydroid</v>
      </c>
      <c r="KQ40" s="104" t="str">
        <f>VLOOKUP(KL40,Information!$A$2:$I$1000,9,FALSE)</f>
        <v>Cnidaria</v>
      </c>
      <c r="KR40" s="106"/>
      <c r="KS40" s="106"/>
      <c r="KT40" s="115" t="s">
        <v>344</v>
      </c>
      <c r="KU40" s="103" t="str">
        <f>VLOOKUP(KT40,Information!$A$2:$H$1000,2,FALSE)</f>
        <v>Thalassodendron ciliatum</v>
      </c>
      <c r="KV40" s="104" t="str">
        <f>VLOOKUP(KT40,Information!$A$2:$H$1000,3,FALSE)</f>
        <v>Thalassondendron</v>
      </c>
      <c r="KW40" s="104" t="str">
        <f>VLOOKUP(KT40,Information!$A$2:$H$1000,4,FALSE)</f>
        <v>CYMODOCEACEAE</v>
      </c>
      <c r="KX40" s="104" t="str">
        <f>VLOOKUP(KT40,Information!$A$2:$H$1000,8,FALSE)</f>
        <v>Seagrass</v>
      </c>
      <c r="KY40" s="104" t="str">
        <f>VLOOKUP(KT40,Information!$A$2:$I$1000,9,FALSE)</f>
        <v>Seagrass</v>
      </c>
      <c r="KZ40" s="106"/>
      <c r="LA40" s="106"/>
      <c r="LB40" s="115" t="s">
        <v>311</v>
      </c>
      <c r="LC40" s="103" t="str">
        <f>VLOOKUP(LB40,Information!$A$2:$H$1000,2,FALSE)</f>
        <v>unknown</v>
      </c>
      <c r="LD40" s="104" t="str">
        <f>VLOOKUP(LB40,Information!$A$2:$H$1000,3,FALSE)</f>
        <v>unknown</v>
      </c>
      <c r="LE40" s="104" t="str">
        <f>VLOOKUP(LB40,Information!$A$2:$H$1000,4,FALSE)</f>
        <v>unknown</v>
      </c>
      <c r="LF40" s="104" t="str">
        <f>VLOOKUP(LB40,Information!$A$2:$H$1000,8,FALSE)</f>
        <v>Red.algae</v>
      </c>
      <c r="LG40" s="104" t="str">
        <f>VLOOKUP(LB40,Information!$A$2:$I$1000,9,FALSE)</f>
        <v>Macroalgae</v>
      </c>
      <c r="LH40" s="106"/>
      <c r="LI40" s="106"/>
      <c r="LJ40" s="115" t="s">
        <v>344</v>
      </c>
      <c r="LK40" s="103" t="str">
        <f>VLOOKUP(LJ40,Information!$A$2:$H$1000,2,FALSE)</f>
        <v>Thalassodendron ciliatum</v>
      </c>
      <c r="LL40" s="104" t="str">
        <f>VLOOKUP(LJ40,Information!$A$2:$H$1000,3,FALSE)</f>
        <v>Thalassondendron</v>
      </c>
      <c r="LM40" s="104" t="str">
        <f>VLOOKUP(LJ40,Information!$A$2:$H$1000,4,FALSE)</f>
        <v>CYMODOCEACEAE</v>
      </c>
      <c r="LN40" s="104" t="str">
        <f>VLOOKUP(LJ40,Information!$A$2:$H$1000,8,FALSE)</f>
        <v>Seagrass</v>
      </c>
      <c r="LO40" s="104" t="str">
        <f>VLOOKUP(LJ40,Information!$A$2:$I$1000,9,FALSE)</f>
        <v>Seagrass</v>
      </c>
      <c r="LP40" s="106"/>
      <c r="LQ40" s="106"/>
      <c r="LR40" s="115" t="s">
        <v>302</v>
      </c>
      <c r="LS40" s="103" t="str">
        <f>VLOOKUP(LR40,Information!$A$2:$H$1000,2,FALSE)</f>
        <v>unknown</v>
      </c>
      <c r="LT40" s="104" t="str">
        <f>VLOOKUP(LR40,Information!$A$2:$H$1000,3,FALSE)</f>
        <v>Porites (massive)</v>
      </c>
      <c r="LU40" s="104" t="str">
        <f>VLOOKUP(LR40,Information!$A$2:$H$1000,4,FALSE)</f>
        <v>PORITIDAE</v>
      </c>
      <c r="LV40" s="104" t="str">
        <f>VLOOKUP(LR40,Information!$A$2:$H$1000,8,FALSE)</f>
        <v>Hard.coral</v>
      </c>
      <c r="LW40" s="104" t="str">
        <f>VLOOKUP(LR40,Information!$A$2:$I$1000,9,FALSE)</f>
        <v>Cnidaria</v>
      </c>
      <c r="LX40" s="105" t="s">
        <v>1836</v>
      </c>
      <c r="LY40" s="106"/>
      <c r="LZ40" s="115" t="s">
        <v>309</v>
      </c>
      <c r="MA40" s="103">
        <f>VLOOKUP(LZ40,Information!$A$2:$H$1000,2,FALSE)</f>
        <v>0</v>
      </c>
      <c r="MB40" s="104">
        <f>VLOOKUP(LZ40,Information!$A$2:$H$1000,3,FALSE)</f>
        <v>0</v>
      </c>
      <c r="MC40" s="104">
        <f>VLOOKUP(LZ40,Information!$A$2:$H$1000,4,FALSE)</f>
        <v>0</v>
      </c>
      <c r="MD40" s="104" t="str">
        <f>VLOOKUP(LZ40,Information!$A$2:$H$1000,8,FALSE)</f>
        <v>Coral.rubble</v>
      </c>
      <c r="ME40" s="104" t="str">
        <f>VLOOKUP(LZ40,Information!$A$2:$I$1000,9,FALSE)</f>
        <v>Bare substrate</v>
      </c>
      <c r="MF40" s="106"/>
      <c r="MG40" s="106"/>
      <c r="MH40" s="115" t="s">
        <v>202</v>
      </c>
      <c r="MI40" s="103" t="str">
        <f>VLOOKUP(MH40,Information!$A$2:$H$1000,2,FALSE)</f>
        <v>unknown</v>
      </c>
      <c r="MJ40" s="104" t="str">
        <f>VLOOKUP(MH40,Information!$A$2:$H$1000,3,FALSE)</f>
        <v>Favia</v>
      </c>
      <c r="MK40" s="104" t="str">
        <f>VLOOKUP(MH40,Information!$A$2:$H$1000,4,FALSE)</f>
        <v>MUSSIDAE</v>
      </c>
      <c r="ML40" s="104" t="str">
        <f>VLOOKUP(MH40,Information!$A$2:$H$1000,8,FALSE)</f>
        <v>Hard.coral</v>
      </c>
      <c r="MM40" s="104" t="str">
        <f>VLOOKUP(MH40,Information!$A$2:$I$1000,9,FALSE)</f>
        <v>Cnidaria</v>
      </c>
      <c r="MN40" s="105" t="s">
        <v>1836</v>
      </c>
      <c r="MO40" s="106"/>
      <c r="MP40" s="115" t="s">
        <v>311</v>
      </c>
      <c r="MQ40" s="103" t="str">
        <f>VLOOKUP(MP40,Information!$A$2:$H$1000,2,FALSE)</f>
        <v>unknown</v>
      </c>
      <c r="MR40" s="104" t="str">
        <f>VLOOKUP(MP40,Information!$A$2:$H$1000,3,FALSE)</f>
        <v>unknown</v>
      </c>
      <c r="MS40" s="104" t="str">
        <f>VLOOKUP(MP40,Information!$A$2:$H$1000,4,FALSE)</f>
        <v>unknown</v>
      </c>
      <c r="MT40" s="104" t="str">
        <f>VLOOKUP(MP40,Information!$A$2:$H$1000,8,FALSE)</f>
        <v>Red.algae</v>
      </c>
      <c r="MU40" s="104" t="str">
        <f>VLOOKUP(MP40,Information!$A$2:$I$1000,9,FALSE)</f>
        <v>Macroalgae</v>
      </c>
      <c r="MV40" s="106"/>
      <c r="MW40" s="106"/>
      <c r="MX40" s="115" t="s">
        <v>322</v>
      </c>
      <c r="MY40" s="103">
        <f>VLOOKUP(MX40,Information!$A$2:$H$1000,2,FALSE)</f>
        <v>0</v>
      </c>
      <c r="MZ40" s="104">
        <f>VLOOKUP(MX40,Information!$A$2:$H$1000,3,FALSE)</f>
        <v>0</v>
      </c>
      <c r="NA40" s="104">
        <f>VLOOKUP(MX40,Information!$A$2:$H$1000,4,FALSE)</f>
        <v>0</v>
      </c>
      <c r="NB40" s="104" t="str">
        <f>VLOOKUP(MX40,Information!$A$2:$H$1000,8,FALSE)</f>
        <v>Sand</v>
      </c>
      <c r="NC40" s="104" t="str">
        <f>VLOOKUP(MX40,Information!$A$2:$I$1000,9,FALSE)</f>
        <v>Bare substrate</v>
      </c>
      <c r="ND40" s="106"/>
      <c r="NE40" s="106"/>
      <c r="NF40" s="115" t="s">
        <v>224</v>
      </c>
      <c r="NG40" s="103" t="str">
        <f>VLOOKUP(NF40,Information!$A$2:$H$1000,2,FALSE)</f>
        <v>unknown</v>
      </c>
      <c r="NH40" s="104" t="str">
        <f>VLOOKUP(NF40,Information!$A$2:$H$1000,3,FALSE)</f>
        <v>Goniopora</v>
      </c>
      <c r="NI40" s="104" t="str">
        <f>VLOOKUP(NF40,Information!$A$2:$H$1000,4,FALSE)</f>
        <v>PORITIDAE</v>
      </c>
      <c r="NJ40" s="104" t="str">
        <f>VLOOKUP(NF40,Information!$A$2:$H$1000,8,FALSE)</f>
        <v>Hard.coral</v>
      </c>
      <c r="NK40" s="104" t="str">
        <f>VLOOKUP(NF40,Information!$A$2:$I$1000,9,FALSE)</f>
        <v>Cnidaria</v>
      </c>
      <c r="NL40" s="105" t="s">
        <v>1836</v>
      </c>
      <c r="NM40" s="106"/>
      <c r="NN40" s="115" t="s">
        <v>200</v>
      </c>
      <c r="NO40" s="103" t="str">
        <f>VLOOKUP(NN40,Information!$A$2:$H$1000,2,FALSE)</f>
        <v>unknown</v>
      </c>
      <c r="NP40" s="104" t="str">
        <f>VLOOKUP(NN40,Information!$A$2:$H$1000,3,FALSE)</f>
        <v>Echinopora</v>
      </c>
      <c r="NQ40" s="104" t="str">
        <f>VLOOKUP(NN40,Information!$A$2:$H$1000,4,FALSE)</f>
        <v>MERULINIDAE</v>
      </c>
      <c r="NR40" s="104" t="str">
        <f>VLOOKUP(NN40,Information!$A$2:$H$1000,8,FALSE)</f>
        <v>Hard.coral</v>
      </c>
      <c r="NS40" s="104" t="str">
        <f>VLOOKUP(NN40,Information!$A$2:$I$1000,9,FALSE)</f>
        <v>Cnidaria</v>
      </c>
      <c r="NT40" s="105" t="s">
        <v>1837</v>
      </c>
      <c r="NU40" s="106"/>
      <c r="NV40" s="115" t="s">
        <v>298</v>
      </c>
      <c r="NW40" s="103" t="str">
        <f>VLOOKUP(NV40,Information!$A$2:$H$1000,2,FALSE)</f>
        <v>unknown</v>
      </c>
      <c r="NX40" s="104" t="str">
        <f>VLOOKUP(NV40,Information!$A$2:$H$1000,3,FALSE)</f>
        <v>Porites</v>
      </c>
      <c r="NY40" s="104" t="str">
        <f>VLOOKUP(NV40,Information!$A$2:$H$1000,4,FALSE)</f>
        <v>PORITIDAE</v>
      </c>
      <c r="NZ40" s="104" t="str">
        <f>VLOOKUP(NV40,Information!$A$2:$H$1000,8,FALSE)</f>
        <v>Hard.coral</v>
      </c>
      <c r="OA40" s="104" t="str">
        <f>VLOOKUP(NV40,Information!$A$2:$I$1000,9,FALSE)</f>
        <v>Cnidaria</v>
      </c>
      <c r="OB40" s="105" t="s">
        <v>1836</v>
      </c>
      <c r="OC40" s="106"/>
      <c r="OD40" s="107" t="s">
        <v>359</v>
      </c>
      <c r="OE40" s="103" t="str">
        <f>VLOOKUP(OD40,Information!$A$2:$H$1000,2,FALSE)</f>
        <v>unknown</v>
      </c>
      <c r="OF40" s="104" t="str">
        <f>VLOOKUP(OD40,Information!$A$2:$H$1000,3,FALSE)</f>
        <v>unknown</v>
      </c>
      <c r="OG40" s="104" t="str">
        <f>VLOOKUP(OD40,Information!$A$2:$H$1000,4,FALSE)</f>
        <v>unknown</v>
      </c>
      <c r="OH40" s="104" t="str">
        <f>VLOOKUP(OD40,Information!$A$2:$H$1000,8,FALSE)</f>
        <v>Turf.algae</v>
      </c>
      <c r="OI40" s="104" t="str">
        <f>VLOOKUP(OD40,Information!$A$2:$I$1000,9,FALSE)</f>
        <v>Turf algae</v>
      </c>
      <c r="OJ40" s="106"/>
      <c r="OK40" s="106"/>
      <c r="OL40" s="107" t="s">
        <v>238</v>
      </c>
      <c r="OM40" s="103" t="str">
        <f>VLOOKUP(OL40,Information!$A$2:$H$1000,2,FALSE)</f>
        <v>Halophila stipulacea</v>
      </c>
      <c r="ON40" s="104" t="str">
        <f>VLOOKUP(OL40,Information!$A$2:$H$1000,3,FALSE)</f>
        <v>Halophila</v>
      </c>
      <c r="OO40" s="104" t="str">
        <f>VLOOKUP(OL40,Information!$A$2:$H$1000,4,FALSE)</f>
        <v>HYDROCHARITACEAE</v>
      </c>
      <c r="OP40" s="104" t="str">
        <f>VLOOKUP(OL40,Information!$A$2:$H$1000,8,FALSE)</f>
        <v>Seagrass</v>
      </c>
      <c r="OQ40" s="104" t="str">
        <f>VLOOKUP(OL40,Information!$A$2:$I$1000,9,FALSE)</f>
        <v>Seagrass</v>
      </c>
      <c r="OR40" s="106"/>
      <c r="OS40" s="106"/>
      <c r="OT40" s="107" t="s">
        <v>309</v>
      </c>
      <c r="OU40" s="103">
        <f>VLOOKUP(OT40,Information!$A$2:$H$1000,2,FALSE)</f>
        <v>0</v>
      </c>
      <c r="OV40" s="104">
        <f>VLOOKUP(OT40,Information!$A$2:$H$1000,3,FALSE)</f>
        <v>0</v>
      </c>
      <c r="OW40" s="104">
        <f>VLOOKUP(OT40,Information!$A$2:$H$1000,4,FALSE)</f>
        <v>0</v>
      </c>
      <c r="OX40" s="104" t="str">
        <f>VLOOKUP(OT40,Information!$A$2:$H$1000,8,FALSE)</f>
        <v>Coral.rubble</v>
      </c>
      <c r="OY40" s="104" t="str">
        <f>VLOOKUP(OT40,Information!$A$2:$I$1000,9,FALSE)</f>
        <v>Bare substrate</v>
      </c>
      <c r="OZ40" s="106"/>
      <c r="PA40" s="106"/>
      <c r="PB40" s="107" t="s">
        <v>309</v>
      </c>
      <c r="PC40" s="103">
        <f>VLOOKUP(PB40,Information!$A$2:$H$1000,2,FALSE)</f>
        <v>0</v>
      </c>
      <c r="PD40" s="104">
        <f>VLOOKUP(PB40,Information!$A$2:$H$1000,3,FALSE)</f>
        <v>0</v>
      </c>
      <c r="PE40" s="104">
        <f>VLOOKUP(PB40,Information!$A$2:$H$1000,4,FALSE)</f>
        <v>0</v>
      </c>
      <c r="PF40" s="104" t="str">
        <f>VLOOKUP(PB40,Information!$A$2:$H$1000,8,FALSE)</f>
        <v>Coral.rubble</v>
      </c>
      <c r="PG40" s="104" t="str">
        <f>VLOOKUP(PB40,Information!$A$2:$I$1000,9,FALSE)</f>
        <v>Bare substrate</v>
      </c>
      <c r="PH40" s="106"/>
      <c r="PI40" s="106"/>
      <c r="PJ40" s="107" t="s">
        <v>309</v>
      </c>
      <c r="PK40" s="103">
        <f>VLOOKUP(PJ40,Information!$A$2:$H$1000,2,FALSE)</f>
        <v>0</v>
      </c>
      <c r="PL40" s="104">
        <f>VLOOKUP(PJ40,Information!$A$2:$H$1000,3,FALSE)</f>
        <v>0</v>
      </c>
      <c r="PM40" s="104">
        <f>VLOOKUP(PJ40,Information!$A$2:$H$1000,4,FALSE)</f>
        <v>0</v>
      </c>
      <c r="PN40" s="104" t="str">
        <f>VLOOKUP(PJ40,Information!$A$2:$H$1000,8,FALSE)</f>
        <v>Coral.rubble</v>
      </c>
      <c r="PO40" s="104" t="str">
        <f>VLOOKUP(PJ40,Information!$A$2:$I$1000,9,FALSE)</f>
        <v>Bare substrate</v>
      </c>
      <c r="PP40" s="106"/>
      <c r="PQ40" s="106"/>
      <c r="PR40" s="107" t="s">
        <v>309</v>
      </c>
      <c r="PS40" s="103">
        <f>VLOOKUP(PR40,Information!$A$2:$H$1000,2,FALSE)</f>
        <v>0</v>
      </c>
      <c r="PT40" s="104">
        <f>VLOOKUP(PR40,Information!$A$2:$H$1000,3,FALSE)</f>
        <v>0</v>
      </c>
      <c r="PU40" s="104">
        <f>VLOOKUP(PR40,Information!$A$2:$H$1000,4,FALSE)</f>
        <v>0</v>
      </c>
      <c r="PV40" s="104" t="str">
        <f>VLOOKUP(PR40,Information!$A$2:$H$1000,8,FALSE)</f>
        <v>Coral.rubble</v>
      </c>
      <c r="PW40" s="104" t="str">
        <f>VLOOKUP(PR40,Information!$A$2:$I$1000,9,FALSE)</f>
        <v>Bare substrate</v>
      </c>
      <c r="PX40" s="106"/>
      <c r="PY40" s="106"/>
      <c r="PZ40" s="107" t="s">
        <v>322</v>
      </c>
      <c r="QA40" s="103">
        <f>VLOOKUP(PZ40,Information!$A$2:$H$1000,2,FALSE)</f>
        <v>0</v>
      </c>
      <c r="QB40" s="104">
        <f>VLOOKUP(PZ40,Information!$A$2:$H$1000,3,FALSE)</f>
        <v>0</v>
      </c>
      <c r="QC40" s="104">
        <f>VLOOKUP(PZ40,Information!$A$2:$H$1000,4,FALSE)</f>
        <v>0</v>
      </c>
      <c r="QD40" s="104" t="str">
        <f>VLOOKUP(PZ40,Information!$A$2:$H$1000,8,FALSE)</f>
        <v>Sand</v>
      </c>
      <c r="QE40" s="104" t="str">
        <f>VLOOKUP(PZ40,Information!$A$2:$I$1000,9,FALSE)</f>
        <v>Bare substrate</v>
      </c>
      <c r="QF40" s="106"/>
      <c r="QG40" s="106"/>
      <c r="QH40" s="107" t="s">
        <v>311</v>
      </c>
      <c r="QI40" s="103" t="str">
        <f>VLOOKUP(QH40,Information!$A$2:$H$1000,2,FALSE)</f>
        <v>unknown</v>
      </c>
      <c r="QJ40" s="104" t="str">
        <f>VLOOKUP(QH40,Information!$A$2:$H$1000,3,FALSE)</f>
        <v>unknown</v>
      </c>
      <c r="QK40" s="104" t="str">
        <f>VLOOKUP(QH40,Information!$A$2:$H$1000,4,FALSE)</f>
        <v>unknown</v>
      </c>
      <c r="QL40" s="104" t="str">
        <f>VLOOKUP(QH40,Information!$A$2:$H$1000,8,FALSE)</f>
        <v>Red.algae</v>
      </c>
      <c r="QM40" s="104" t="str">
        <f>VLOOKUP(QH40,Information!$A$2:$I$1000,9,FALSE)</f>
        <v>Macroalgae</v>
      </c>
      <c r="QN40" s="106"/>
      <c r="QO40" s="106"/>
      <c r="QP40" s="107" t="s">
        <v>333</v>
      </c>
      <c r="QQ40" s="103" t="str">
        <f>VLOOKUP(QP40,Information!$A$2:$H$1000,2,FALSE)</f>
        <v>unknown</v>
      </c>
      <c r="QR40" s="104" t="str">
        <f>VLOOKUP(QP40,Information!$A$2:$H$1000,3,FALSE)</f>
        <v>unknown</v>
      </c>
      <c r="QS40" s="104" t="str">
        <f>VLOOKUP(QP40,Information!$A$2:$H$1000,4,FALSE)</f>
        <v>unknown</v>
      </c>
      <c r="QT40" s="104" t="str">
        <f>VLOOKUP(QP40,Information!$A$2:$H$1000,8,FALSE)</f>
        <v>Seagrass</v>
      </c>
      <c r="QU40" s="104" t="str">
        <f>VLOOKUP(QP40,Information!$A$2:$I$1000,9,FALSE)</f>
        <v>Seagrass</v>
      </c>
      <c r="QV40" s="106"/>
      <c r="QW40" s="106"/>
      <c r="QX40" s="107" t="s">
        <v>333</v>
      </c>
      <c r="QY40" s="103" t="str">
        <f>VLOOKUP(QX40,Information!$A$2:$H$1000,2,FALSE)</f>
        <v>unknown</v>
      </c>
      <c r="QZ40" s="104" t="str">
        <f>VLOOKUP(QX40,Information!$A$2:$H$1000,3,FALSE)</f>
        <v>unknown</v>
      </c>
      <c r="RA40" s="104" t="str">
        <f>VLOOKUP(QX40,Information!$A$2:$H$1000,4,FALSE)</f>
        <v>unknown</v>
      </c>
      <c r="RB40" s="104" t="str">
        <f>VLOOKUP(QX40,Information!$A$2:$H$1000,8,FALSE)</f>
        <v>Seagrass</v>
      </c>
      <c r="RC40" s="104" t="str">
        <f>VLOOKUP(QX40,Information!$A$2:$I$1000,9,FALSE)</f>
        <v>Seagrass</v>
      </c>
      <c r="RD40" s="106"/>
      <c r="RE40" s="106"/>
      <c r="RF40" s="107" t="s">
        <v>322</v>
      </c>
      <c r="RG40" s="103">
        <f>VLOOKUP(RF40,Information!$A$2:$H$1000,2,FALSE)</f>
        <v>0</v>
      </c>
      <c r="RH40" s="104">
        <f>VLOOKUP(RF40,Information!$A$2:$H$1000,3,FALSE)</f>
        <v>0</v>
      </c>
      <c r="RI40" s="104">
        <f>VLOOKUP(RF40,Information!$A$2:$H$1000,4,FALSE)</f>
        <v>0</v>
      </c>
      <c r="RJ40" s="104" t="str">
        <f>VLOOKUP(RF40,Information!$A$2:$H$1000,8,FALSE)</f>
        <v>Sand</v>
      </c>
      <c r="RK40" s="104" t="str">
        <f>VLOOKUP(RF40,Information!$A$2:$I$1000,9,FALSE)</f>
        <v>Bare substrate</v>
      </c>
      <c r="RL40" s="106"/>
      <c r="RM40" s="106"/>
      <c r="RN40" s="107" t="s">
        <v>309</v>
      </c>
      <c r="RO40" s="103">
        <f>VLOOKUP(RN40,Information!$A$2:$H$1000,2,FALSE)</f>
        <v>0</v>
      </c>
      <c r="RP40" s="104">
        <f>VLOOKUP(RN40,Information!$A$2:$H$1000,3,FALSE)</f>
        <v>0</v>
      </c>
      <c r="RQ40" s="104">
        <f>VLOOKUP(RN40,Information!$A$2:$H$1000,4,FALSE)</f>
        <v>0</v>
      </c>
      <c r="RR40" s="104" t="str">
        <f>VLOOKUP(RN40,Information!$A$2:$H$1000,8,FALSE)</f>
        <v>Coral.rubble</v>
      </c>
      <c r="RS40" s="104" t="str">
        <f>VLOOKUP(RN40,Information!$A$2:$I$1000,9,FALSE)</f>
        <v>Bare substrate</v>
      </c>
      <c r="RT40" s="106"/>
      <c r="RU40" s="106"/>
      <c r="RV40" s="107" t="s">
        <v>92</v>
      </c>
      <c r="RW40" s="103" t="str">
        <f>VLOOKUP(RV40,Information!$A$2:$H$1000,2,FALSE)</f>
        <v>unknown</v>
      </c>
      <c r="RX40" s="104" t="str">
        <f>VLOOKUP(RV40,Information!$A$2:$H$1000,3,FALSE)</f>
        <v>unknown</v>
      </c>
      <c r="RY40" s="104" t="str">
        <f>VLOOKUP(RV40,Information!$A$2:$H$1000,4,FALSE)</f>
        <v>unknown</v>
      </c>
      <c r="RZ40" s="104" t="str">
        <f>VLOOKUP(RV40,Information!$A$2:$H$1000,8,FALSE)</f>
        <v>Sea.anemone</v>
      </c>
      <c r="SA40" s="104" t="str">
        <f>VLOOKUP(RV40,Information!$A$2:$I$1000,9,FALSE)</f>
        <v>Cnidaria</v>
      </c>
      <c r="SB40" s="106"/>
      <c r="SC40" s="106"/>
      <c r="SD40" s="107" t="s">
        <v>92</v>
      </c>
      <c r="SE40" s="103" t="str">
        <f>VLOOKUP(SD40,Information!$A$2:$H$1000,2,FALSE)</f>
        <v>unknown</v>
      </c>
      <c r="SF40" s="104" t="str">
        <f>VLOOKUP(SD40,Information!$A$2:$H$1000,3,FALSE)</f>
        <v>unknown</v>
      </c>
      <c r="SG40" s="104" t="str">
        <f>VLOOKUP(SD40,Information!$A$2:$H$1000,4,FALSE)</f>
        <v>unknown</v>
      </c>
      <c r="SH40" s="104" t="str">
        <f>VLOOKUP(SD40,Information!$A$2:$H$1000,8,FALSE)</f>
        <v>Sea.anemone</v>
      </c>
      <c r="SI40" s="104" t="str">
        <f>VLOOKUP(SD40,Information!$A$2:$I$1000,9,FALSE)</f>
        <v>Cnidaria</v>
      </c>
      <c r="SJ40" s="106"/>
      <c r="SK40" s="106"/>
      <c r="SL40" s="107" t="s">
        <v>322</v>
      </c>
      <c r="SM40" s="103">
        <f>VLOOKUP(SL40,Information!$A$2:$H$1000,2,FALSE)</f>
        <v>0</v>
      </c>
      <c r="SN40" s="104">
        <f>VLOOKUP(SL40,Information!$A$2:$H$1000,3,FALSE)</f>
        <v>0</v>
      </c>
      <c r="SO40" s="104">
        <f>VLOOKUP(SL40,Information!$A$2:$H$1000,4,FALSE)</f>
        <v>0</v>
      </c>
      <c r="SP40" s="104" t="str">
        <f>VLOOKUP(SL40,Information!$A$2:$H$1000,8,FALSE)</f>
        <v>Sand</v>
      </c>
      <c r="SQ40" s="104" t="str">
        <f>VLOOKUP(SL40,Information!$A$2:$I$1000,9,FALSE)</f>
        <v>Bare substrate</v>
      </c>
      <c r="SR40" s="106"/>
      <c r="SS40" s="106"/>
      <c r="ST40" s="107" t="s">
        <v>309</v>
      </c>
      <c r="SU40" s="103">
        <f>VLOOKUP(ST40,Information!$A$2:$H$1000,2,FALSE)</f>
        <v>0</v>
      </c>
      <c r="SV40" s="104">
        <f>VLOOKUP(ST40,Information!$A$2:$H$1000,3,FALSE)</f>
        <v>0</v>
      </c>
      <c r="SW40" s="104">
        <f>VLOOKUP(ST40,Information!$A$2:$H$1000,4,FALSE)</f>
        <v>0</v>
      </c>
      <c r="SX40" s="104" t="str">
        <f>VLOOKUP(ST40,Information!$A$2:$H$1000,8,FALSE)</f>
        <v>Coral.rubble</v>
      </c>
      <c r="SY40" s="104" t="str">
        <f>VLOOKUP(ST40,Information!$A$2:$I$1000,9,FALSE)</f>
        <v>Bare substrate</v>
      </c>
      <c r="SZ40" s="106"/>
      <c r="TA40" s="106"/>
      <c r="TB40" s="108" t="s">
        <v>298</v>
      </c>
      <c r="TC40" s="109" t="str">
        <f>VLOOKUP(TB40,Information!$A$2:$H$1000,2,FALSE)</f>
        <v>unknown</v>
      </c>
      <c r="TD40" s="109" t="str">
        <f>VLOOKUP(TB40,Information!$A$2:$H$1000,3,FALSE)</f>
        <v>Porites</v>
      </c>
      <c r="TE40" s="109" t="str">
        <f>VLOOKUP(TB40,Information!$A$2:$H$1000,4,FALSE)</f>
        <v>PORITIDAE</v>
      </c>
      <c r="TF40" s="109" t="str">
        <f>VLOOKUP(TB40,Information!$A$2:$H$1000,8,FALSE)</f>
        <v>Hard.coral</v>
      </c>
      <c r="TG40" s="109" t="str">
        <f>VLOOKUP(TB40,Information!$A$2:$I$1000,9,FALSE)</f>
        <v>Cnidaria</v>
      </c>
      <c r="TH40" s="110" t="s">
        <v>1836</v>
      </c>
      <c r="TI40" s="111"/>
      <c r="TJ40" s="108" t="s">
        <v>322</v>
      </c>
      <c r="TK40" s="109">
        <f>VLOOKUP(TJ40,Information!$A$2:$H$1000,2,FALSE)</f>
        <v>0</v>
      </c>
      <c r="TL40" s="109">
        <f>VLOOKUP(TJ40,Information!$A$2:$H$1000,3,FALSE)</f>
        <v>0</v>
      </c>
      <c r="TM40" s="109">
        <f>VLOOKUP(TJ40,Information!$A$2:$H$1000,4,FALSE)</f>
        <v>0</v>
      </c>
      <c r="TN40" s="109" t="str">
        <f>VLOOKUP(TJ40,Information!$A$2:$H$1000,8,FALSE)</f>
        <v>Sand</v>
      </c>
      <c r="TO40" s="109" t="str">
        <f>VLOOKUP(TJ40,Information!$A$2:$I$1000,9,FALSE)</f>
        <v>Bare substrate</v>
      </c>
      <c r="TP40" s="112"/>
      <c r="TQ40" s="111"/>
      <c r="TR40" s="108" t="s">
        <v>320</v>
      </c>
      <c r="TS40" s="109">
        <f>VLOOKUP(TR40,Information!$A$2:$H$1000,2,FALSE)</f>
        <v>0</v>
      </c>
      <c r="TT40" s="109">
        <f>VLOOKUP(TR40,Information!$A$2:$H$1000,3,FALSE)</f>
        <v>0</v>
      </c>
      <c r="TU40" s="109">
        <f>VLOOKUP(TR40,Information!$A$2:$H$1000,4,FALSE)</f>
        <v>0</v>
      </c>
      <c r="TV40" s="109" t="str">
        <f>VLOOKUP(TR40,Information!$A$2:$H$1000,8,FALSE)</f>
        <v>Bare.rock</v>
      </c>
      <c r="TW40" s="109" t="str">
        <f>VLOOKUP(TR40,Information!$A$2:$I$1000,9,FALSE)</f>
        <v>Bare substrate</v>
      </c>
      <c r="TX40" s="112"/>
      <c r="TY40" s="111"/>
      <c r="TZ40" s="108" t="s">
        <v>311</v>
      </c>
      <c r="UA40" s="109" t="str">
        <f>VLOOKUP(TZ40,Information!$A$2:$H$1000,2,FALSE)</f>
        <v>unknown</v>
      </c>
      <c r="UB40" s="109" t="str">
        <f>VLOOKUP(TZ40,Information!$A$2:$H$1000,3,FALSE)</f>
        <v>unknown</v>
      </c>
      <c r="UC40" s="109" t="str">
        <f>VLOOKUP(TZ40,Information!$A$2:$H$1000,4,FALSE)</f>
        <v>unknown</v>
      </c>
      <c r="UD40" s="109" t="str">
        <f>VLOOKUP(TZ40,Information!$A$2:$H$1000,8,FALSE)</f>
        <v>Red.algae</v>
      </c>
      <c r="UE40" s="109" t="str">
        <f>VLOOKUP(TZ40,Information!$A$2:$I$1000,9,FALSE)</f>
        <v>Macroalgae</v>
      </c>
      <c r="UF40" s="112"/>
      <c r="UG40" s="111"/>
      <c r="UH40" s="108" t="s">
        <v>309</v>
      </c>
      <c r="UI40" s="109">
        <f>VLOOKUP(UH40,Information!$A$2:$H$1000,2,FALSE)</f>
        <v>0</v>
      </c>
      <c r="UJ40" s="109">
        <f>VLOOKUP(UH40,Information!$A$2:$H$1000,3,FALSE)</f>
        <v>0</v>
      </c>
      <c r="UK40" s="109">
        <f>VLOOKUP(UH40,Information!$A$2:$H$1000,4,FALSE)</f>
        <v>0</v>
      </c>
      <c r="UL40" s="109" t="str">
        <f>VLOOKUP(UH40,Information!$A$2:$H$1000,8,FALSE)</f>
        <v>Coral.rubble</v>
      </c>
      <c r="UM40" s="109" t="str">
        <f>VLOOKUP(UH40,Information!$A$2:$I$1000,9,FALSE)</f>
        <v>Bare substrate</v>
      </c>
      <c r="UN40" s="112"/>
      <c r="UO40" s="111"/>
      <c r="UP40" s="108" t="s">
        <v>322</v>
      </c>
      <c r="UQ40" s="109">
        <f>VLOOKUP(UP40,Information!$A$2:$H$1000,2,FALSE)</f>
        <v>0</v>
      </c>
      <c r="UR40" s="109">
        <f>VLOOKUP(UP40,Information!$A$2:$H$1000,3,FALSE)</f>
        <v>0</v>
      </c>
      <c r="US40" s="109">
        <f>VLOOKUP(UP40,Information!$A$2:$H$1000,4,FALSE)</f>
        <v>0</v>
      </c>
      <c r="UT40" s="109" t="str">
        <f>VLOOKUP(UP40,Information!$A$2:$H$1000,8,FALSE)</f>
        <v>Sand</v>
      </c>
      <c r="UU40" s="109" t="str">
        <f>VLOOKUP(UP40,Information!$A$2:$I$1000,9,FALSE)</f>
        <v>Bare substrate</v>
      </c>
      <c r="UV40" s="112"/>
      <c r="UW40" s="111"/>
      <c r="UX40" s="108" t="s">
        <v>309</v>
      </c>
      <c r="UY40" s="109">
        <f>VLOOKUP(UX40,Information!$A$2:$H$1000,2,FALSE)</f>
        <v>0</v>
      </c>
      <c r="UZ40" s="109">
        <f>VLOOKUP(UX40,Information!$A$2:$H$1000,3,FALSE)</f>
        <v>0</v>
      </c>
      <c r="VA40" s="109">
        <f>VLOOKUP(UX40,Information!$A$2:$H$1000,4,FALSE)</f>
        <v>0</v>
      </c>
      <c r="VB40" s="109" t="str">
        <f>VLOOKUP(UX40,Information!$A$2:$H$1000,8,FALSE)</f>
        <v>Coral.rubble</v>
      </c>
      <c r="VC40" s="109" t="str">
        <f>VLOOKUP(UX40,Information!$A$2:$I$1000,9,FALSE)</f>
        <v>Bare substrate</v>
      </c>
      <c r="VD40" s="112"/>
      <c r="VE40" s="111"/>
      <c r="VF40" s="108" t="s">
        <v>322</v>
      </c>
      <c r="VG40" s="109">
        <f>VLOOKUP(VF40,Information!$A$2:$H$1000,2,FALSE)</f>
        <v>0</v>
      </c>
      <c r="VH40" s="109">
        <f>VLOOKUP(VF40,Information!$A$2:$H$1000,3,FALSE)</f>
        <v>0</v>
      </c>
      <c r="VI40" s="109">
        <f>VLOOKUP(VF40,Information!$A$2:$H$1000,4,FALSE)</f>
        <v>0</v>
      </c>
      <c r="VJ40" s="109" t="str">
        <f>VLOOKUP(VF40,Information!$A$2:$H$1000,8,FALSE)</f>
        <v>Sand</v>
      </c>
      <c r="VK40" s="109" t="str">
        <f>VLOOKUP(VF40,Information!$A$2:$I$1000,9,FALSE)</f>
        <v>Bare substrate</v>
      </c>
      <c r="VL40" s="112"/>
      <c r="VM40" s="111"/>
      <c r="VN40" s="108" t="s">
        <v>309</v>
      </c>
      <c r="VO40" s="109">
        <f>VLOOKUP(VN40,Information!$A$2:$H$1000,2,FALSE)</f>
        <v>0</v>
      </c>
      <c r="VP40" s="109">
        <f>VLOOKUP(VN40,Information!$A$2:$H$1000,3,FALSE)</f>
        <v>0</v>
      </c>
      <c r="VQ40" s="109">
        <f>VLOOKUP(VN40,Information!$A$2:$H$1000,4,FALSE)</f>
        <v>0</v>
      </c>
      <c r="VR40" s="109" t="str">
        <f>VLOOKUP(VN40,Information!$A$2:$H$1000,8,FALSE)</f>
        <v>Coral.rubble</v>
      </c>
      <c r="VS40" s="109" t="str">
        <f>VLOOKUP(VN40,Information!$A$2:$I$1000,9,FALSE)</f>
        <v>Bare substrate</v>
      </c>
      <c r="VT40" s="112"/>
      <c r="VU40" s="111"/>
      <c r="VV40" s="108" t="s">
        <v>309</v>
      </c>
      <c r="VW40" s="109">
        <f>VLOOKUP(VV40,Information!$A$2:$H$1000,2,FALSE)</f>
        <v>0</v>
      </c>
      <c r="VX40" s="109">
        <f>VLOOKUP(VV40,Information!$A$2:$H$1000,3,FALSE)</f>
        <v>0</v>
      </c>
      <c r="VY40" s="109">
        <f>VLOOKUP(VV40,Information!$A$2:$H$1000,4,FALSE)</f>
        <v>0</v>
      </c>
      <c r="VZ40" s="109" t="str">
        <f>VLOOKUP(VV40,Information!$A$2:$H$1000,8,FALSE)</f>
        <v>Coral.rubble</v>
      </c>
      <c r="WA40" s="109" t="str">
        <f>VLOOKUP(VV40,Information!$A$2:$I$1000,9,FALSE)</f>
        <v>Bare substrate</v>
      </c>
      <c r="WB40" s="112"/>
      <c r="WC40" s="111"/>
      <c r="WD40" s="108" t="s">
        <v>330</v>
      </c>
      <c r="WE40" s="109" t="str">
        <f>VLOOKUP(WD40,Information!$A$2:$H$1000,2,FALSE)</f>
        <v>unknown</v>
      </c>
      <c r="WF40" s="109" t="str">
        <f>VLOOKUP(WD40,Information!$A$2:$H$1000,3,FALSE)</f>
        <v>unknown</v>
      </c>
      <c r="WG40" s="109" t="str">
        <f>VLOOKUP(WD40,Information!$A$2:$H$1000,4,FALSE)</f>
        <v>unknown</v>
      </c>
      <c r="WH40" s="109" t="str">
        <f>VLOOKUP(WD40,Information!$A$2:$H$1000,8,FALSE)</f>
        <v>Soft.coral</v>
      </c>
      <c r="WI40" s="109" t="str">
        <f>VLOOKUP(WD40,Information!$A$2:$I$1000,9,FALSE)</f>
        <v>Cnidaria</v>
      </c>
      <c r="WJ40" s="112"/>
      <c r="WK40" s="111"/>
      <c r="WL40" s="108" t="s">
        <v>134</v>
      </c>
      <c r="WM40" s="109" t="str">
        <f>VLOOKUP(WL40,Information!$A$2:$H$1000,2,FALSE)</f>
        <v>unknown</v>
      </c>
      <c r="WN40" s="109" t="str">
        <f>VLOOKUP(WL40,Information!$A$2:$H$1000,3,FALSE)</f>
        <v>Carteriospongia</v>
      </c>
      <c r="WO40" s="109" t="str">
        <f>VLOOKUP(WL40,Information!$A$2:$H$1000,4,FALSE)</f>
        <v>THORECTIDAE</v>
      </c>
      <c r="WP40" s="109" t="str">
        <f>VLOOKUP(WL40,Information!$A$2:$H$1000,8,FALSE)</f>
        <v>Sponge</v>
      </c>
      <c r="WQ40" s="109" t="str">
        <f>VLOOKUP(WL40,Information!$A$2:$I$1000,9,FALSE)</f>
        <v>Sponge</v>
      </c>
      <c r="WR40" s="112"/>
      <c r="WS40" s="111"/>
      <c r="WT40" s="108" t="s">
        <v>309</v>
      </c>
      <c r="WU40" s="109">
        <f>VLOOKUP(WT40,Information!$A$2:$H$1000,2,FALSE)</f>
        <v>0</v>
      </c>
      <c r="WV40" s="109">
        <f>VLOOKUP(WT40,Information!$A$2:$H$1000,3,FALSE)</f>
        <v>0</v>
      </c>
      <c r="WW40" s="109">
        <f>VLOOKUP(WT40,Information!$A$2:$H$1000,4,FALSE)</f>
        <v>0</v>
      </c>
      <c r="WX40" s="109" t="str">
        <f>VLOOKUP(WT40,Information!$A$2:$H$1000,8,FALSE)</f>
        <v>Coral.rubble</v>
      </c>
      <c r="WY40" s="109" t="str">
        <f>VLOOKUP(WT40,Information!$A$2:$I$1000,9,FALSE)</f>
        <v>Bare substrate</v>
      </c>
      <c r="WZ40" s="112"/>
      <c r="XA40" s="111"/>
      <c r="XB40" s="108" t="s">
        <v>298</v>
      </c>
      <c r="XC40" s="109" t="str">
        <f>VLOOKUP(XB40,Information!$A$2:$H$1000,2,FALSE)</f>
        <v>unknown</v>
      </c>
      <c r="XD40" s="109" t="str">
        <f>VLOOKUP(XB40,Information!$A$2:$H$1000,3,FALSE)</f>
        <v>Porites</v>
      </c>
      <c r="XE40" s="109" t="str">
        <f>VLOOKUP(XB40,Information!$A$2:$H$1000,4,FALSE)</f>
        <v>PORITIDAE</v>
      </c>
      <c r="XF40" s="109" t="str">
        <f>VLOOKUP(XB40,Information!$A$2:$H$1000,8,FALSE)</f>
        <v>Hard.coral</v>
      </c>
      <c r="XG40" s="109" t="str">
        <f>VLOOKUP(XB40,Information!$A$2:$I$1000,9,FALSE)</f>
        <v>Cnidaria</v>
      </c>
      <c r="XH40" s="110" t="s">
        <v>1836</v>
      </c>
      <c r="XI40" s="111"/>
      <c r="XJ40" s="108" t="s">
        <v>322</v>
      </c>
      <c r="XK40" s="109">
        <f>VLOOKUP(XJ40,Information!$A$2:$H$1000,2,FALSE)</f>
        <v>0</v>
      </c>
      <c r="XL40" s="109">
        <f>VLOOKUP(XJ40,Information!$A$2:$H$1000,3,FALSE)</f>
        <v>0</v>
      </c>
      <c r="XM40" s="109">
        <f>VLOOKUP(XJ40,Information!$A$2:$H$1000,4,FALSE)</f>
        <v>0</v>
      </c>
      <c r="XN40" s="109" t="str">
        <f>VLOOKUP(XJ40,Information!$A$2:$H$1000,8,FALSE)</f>
        <v>Sand</v>
      </c>
      <c r="XO40" s="109" t="str">
        <f>VLOOKUP(XJ40,Information!$A$2:$I$1000,9,FALSE)</f>
        <v>Bare substrate</v>
      </c>
      <c r="XP40" s="112"/>
      <c r="XQ40" s="111"/>
      <c r="XR40" s="108" t="s">
        <v>309</v>
      </c>
      <c r="XS40" s="109">
        <f>VLOOKUP(XR40,Information!$A$2:$H$1000,2,FALSE)</f>
        <v>0</v>
      </c>
      <c r="XT40" s="109">
        <f>VLOOKUP(XR40,Information!$A$2:$H$1000,3,FALSE)</f>
        <v>0</v>
      </c>
      <c r="XU40" s="109">
        <f>VLOOKUP(XR40,Information!$A$2:$H$1000,4,FALSE)</f>
        <v>0</v>
      </c>
      <c r="XV40" s="109" t="str">
        <f>VLOOKUP(XR40,Information!$A$2:$H$1000,8,FALSE)</f>
        <v>Coral.rubble</v>
      </c>
      <c r="XW40" s="109" t="str">
        <f>VLOOKUP(XR40,Information!$A$2:$I$1000,9,FALSE)</f>
        <v>Bare substrate</v>
      </c>
      <c r="XX40" s="112"/>
      <c r="XY40" s="111"/>
      <c r="XZ40" s="108" t="s">
        <v>320</v>
      </c>
      <c r="YA40" s="109">
        <f>VLOOKUP(XZ40,Information!$A$2:$H$1000,2,FALSE)</f>
        <v>0</v>
      </c>
      <c r="YB40" s="109">
        <f>VLOOKUP(XZ40,Information!$A$2:$H$1000,3,FALSE)</f>
        <v>0</v>
      </c>
      <c r="YC40" s="109">
        <f>VLOOKUP(XZ40,Information!$A$2:$H$1000,4,FALSE)</f>
        <v>0</v>
      </c>
      <c r="YD40" s="109" t="str">
        <f>VLOOKUP(XZ40,Information!$A$2:$H$1000,8,FALSE)</f>
        <v>Bare.rock</v>
      </c>
      <c r="YE40" s="109" t="str">
        <f>VLOOKUP(XZ40,Information!$A$2:$I$1000,9,FALSE)</f>
        <v>Bare substrate</v>
      </c>
      <c r="YF40" s="112"/>
      <c r="YG40" s="111"/>
      <c r="YH40" s="108" t="s">
        <v>298</v>
      </c>
      <c r="YI40" s="109" t="str">
        <f>VLOOKUP(YH40,Information!$A$2:$H$1000,2,FALSE)</f>
        <v>unknown</v>
      </c>
      <c r="YJ40" s="109" t="str">
        <f>VLOOKUP(YH40,Information!$A$2:$H$1000,3,FALSE)</f>
        <v>Porites</v>
      </c>
      <c r="YK40" s="109" t="str">
        <f>VLOOKUP(YH40,Information!$A$2:$H$1000,4,FALSE)</f>
        <v>PORITIDAE</v>
      </c>
      <c r="YL40" s="109" t="str">
        <f>VLOOKUP(YH40,Information!$A$2:$H$1000,8,FALSE)</f>
        <v>Hard.coral</v>
      </c>
      <c r="YM40" s="109" t="str">
        <f>VLOOKUP(YH40,Information!$A$2:$I$1000,9,FALSE)</f>
        <v>Cnidaria</v>
      </c>
      <c r="YN40" s="110" t="s">
        <v>2766</v>
      </c>
      <c r="YO40" s="111"/>
      <c r="YP40" s="113" t="s">
        <v>309</v>
      </c>
      <c r="YQ40" s="109">
        <f>VLOOKUP(YP40,Information!$A$2:$H$1000,2,FALSE)</f>
        <v>0</v>
      </c>
      <c r="YR40" s="109">
        <f>VLOOKUP(YP40,Information!$A$2:$H$1000,3,FALSE)</f>
        <v>0</v>
      </c>
      <c r="YS40" s="109">
        <f>VLOOKUP(YP40,Information!$A$2:$H$1000,4,FALSE)</f>
        <v>0</v>
      </c>
      <c r="YT40" s="109" t="str">
        <f>VLOOKUP(YP40,Information!$A$2:$H$1000,8,FALSE)</f>
        <v>Coral.rubble</v>
      </c>
      <c r="YU40" s="109" t="str">
        <f>VLOOKUP(YP40,Information!$A$2:$I$1000,9,FALSE)</f>
        <v>Bare substrate</v>
      </c>
      <c r="YV40" s="112"/>
      <c r="YW40" s="111"/>
      <c r="YX40" s="114" t="s">
        <v>82</v>
      </c>
      <c r="YY40" s="109" t="str">
        <f>VLOOKUP(YX40,Information!$A$2:$H$1000,2,FALSE)</f>
        <v>unknown</v>
      </c>
      <c r="YZ40" s="109" t="str">
        <f>VLOOKUP(YX40,Information!$A$2:$H$1000,3,FALSE)</f>
        <v>Acropora</v>
      </c>
      <c r="ZA40" s="109" t="str">
        <f>VLOOKUP(YX40,Information!$A$2:$H$1000,4,FALSE)</f>
        <v>ACROPORIDAE</v>
      </c>
      <c r="ZB40" s="109" t="str">
        <f>VLOOKUP(YX40,Information!$A$2:$H$1000,8,FALSE)</f>
        <v>Hard.coral</v>
      </c>
      <c r="ZC40" s="109" t="str">
        <f>VLOOKUP(YX40,Information!$A$2:$I$1000,9,FALSE)</f>
        <v>Cnidaria</v>
      </c>
      <c r="ZD40" s="110" t="s">
        <v>80</v>
      </c>
      <c r="ZE40" s="111"/>
      <c r="ZF40" s="114" t="s">
        <v>322</v>
      </c>
      <c r="ZG40" s="109">
        <f>VLOOKUP(ZF40,Information!$A$2:$H$1000,2,FALSE)</f>
        <v>0</v>
      </c>
      <c r="ZH40" s="109">
        <f>VLOOKUP(ZF40,Information!$A$2:$H$1000,3,FALSE)</f>
        <v>0</v>
      </c>
      <c r="ZI40" s="109">
        <f>VLOOKUP(ZF40,Information!$A$2:$H$1000,4,FALSE)</f>
        <v>0</v>
      </c>
      <c r="ZJ40" s="109" t="str">
        <f>VLOOKUP(ZF40,Information!$A$2:$H$1000,8,FALSE)</f>
        <v>Sand</v>
      </c>
      <c r="ZK40" s="109" t="str">
        <f>VLOOKUP(ZF40,Information!$A$2:$I$1000,9,FALSE)</f>
        <v>Bare substrate</v>
      </c>
      <c r="ZL40" s="112"/>
      <c r="ZM40" s="111"/>
      <c r="ZN40" s="108" t="s">
        <v>320</v>
      </c>
      <c r="ZO40" s="109">
        <f>VLOOKUP(ZN40,Information!$A$2:$H$1000,2,FALSE)</f>
        <v>0</v>
      </c>
      <c r="ZP40" s="109">
        <f>VLOOKUP(ZN40,Information!$A$2:$H$1000,3,FALSE)</f>
        <v>0</v>
      </c>
      <c r="ZQ40" s="109">
        <f>VLOOKUP(ZN40,Information!$A$2:$H$1000,4,FALSE)</f>
        <v>0</v>
      </c>
      <c r="ZR40" s="109" t="str">
        <f>VLOOKUP(ZN40,Information!$A$2:$H$1000,8,FALSE)</f>
        <v>Bare.rock</v>
      </c>
      <c r="ZS40" s="109" t="str">
        <f>VLOOKUP(ZN40,Information!$A$2:$I$1000,9,FALSE)</f>
        <v>Bare substrate</v>
      </c>
      <c r="ZT40" s="112"/>
      <c r="ZU40" s="111"/>
      <c r="ZV40" s="108" t="s">
        <v>317</v>
      </c>
      <c r="ZW40" s="109" t="str">
        <f>VLOOKUP(ZV40,Information!$A$2:$H$1000,2,FALSE)</f>
        <v>Rhytisma fulvum</v>
      </c>
      <c r="ZX40" s="109" t="str">
        <f>VLOOKUP(ZV40,Information!$A$2:$H$1000,3,FALSE)</f>
        <v>Rhytisma</v>
      </c>
      <c r="ZY40" s="109" t="str">
        <f>VLOOKUP(ZV40,Information!$A$2:$H$1000,4,FALSE)</f>
        <v>ALCYONIIDAE</v>
      </c>
      <c r="ZZ40" s="109" t="str">
        <f>VLOOKUP(ZV40,Information!$A$2:$H$1000,8,FALSE)</f>
        <v>Soft.coral</v>
      </c>
      <c r="AAA40" s="109" t="str">
        <f>VLOOKUP(ZV40,Information!$A$2:$I$1000,9,FALSE)</f>
        <v>Cnidaria</v>
      </c>
      <c r="AAB40" s="112"/>
      <c r="AAC40" s="111"/>
      <c r="AAD40" s="108" t="s">
        <v>322</v>
      </c>
      <c r="AAE40" s="109">
        <f>VLOOKUP(AAD40,Information!$A$2:$H$1000,2,FALSE)</f>
        <v>0</v>
      </c>
      <c r="AAF40" s="109">
        <f>VLOOKUP(AAD40,Information!$A$2:$H$1000,3,FALSE)</f>
        <v>0</v>
      </c>
      <c r="AAG40" s="109">
        <f>VLOOKUP(AAD40,Information!$A$2:$H$1000,4,FALSE)</f>
        <v>0</v>
      </c>
      <c r="AAH40" s="109" t="str">
        <f>VLOOKUP(AAD40,Information!$A$2:$H$1000,8,FALSE)</f>
        <v>Sand</v>
      </c>
      <c r="AAI40" s="109" t="str">
        <f>VLOOKUP(AAD40,Information!$A$2:$I$1000,9,FALSE)</f>
        <v>Bare substrate</v>
      </c>
      <c r="AAJ40" s="112"/>
      <c r="AAK40" s="111"/>
      <c r="AAL40" s="108" t="s">
        <v>322</v>
      </c>
      <c r="AAM40" s="109">
        <f>VLOOKUP(AAL40,Information!$A$2:$H$1000,2,FALSE)</f>
        <v>0</v>
      </c>
      <c r="AAN40" s="109">
        <f>VLOOKUP(AAL40,Information!$A$2:$H$1000,3,FALSE)</f>
        <v>0</v>
      </c>
      <c r="AAO40" s="109">
        <f>VLOOKUP(AAL40,Information!$A$2:$H$1000,4,FALSE)</f>
        <v>0</v>
      </c>
      <c r="AAP40" s="109" t="str">
        <f>VLOOKUP(AAL40,Information!$A$2:$H$1000,8,FALSE)</f>
        <v>Sand</v>
      </c>
      <c r="AAQ40" s="109" t="str">
        <f>VLOOKUP(AAL40,Information!$A$2:$I$1000,9,FALSE)</f>
        <v>Bare substrate</v>
      </c>
      <c r="AAR40" s="112"/>
      <c r="AAS40" s="111"/>
      <c r="AAT40" s="108" t="s">
        <v>322</v>
      </c>
      <c r="AAU40" s="109">
        <f>VLOOKUP(AAT40,Information!$A$2:$H$1000,2,FALSE)</f>
        <v>0</v>
      </c>
      <c r="AAV40" s="109">
        <f>VLOOKUP(AAT40,Information!$A$2:$H$1000,3,FALSE)</f>
        <v>0</v>
      </c>
      <c r="AAW40" s="109">
        <f>VLOOKUP(AAT40,Information!$A$2:$H$1000,4,FALSE)</f>
        <v>0</v>
      </c>
      <c r="AAX40" s="109" t="str">
        <f>VLOOKUP(AAT40,Information!$A$2:$H$1000,8,FALSE)</f>
        <v>Sand</v>
      </c>
      <c r="AAY40" s="109" t="str">
        <f>VLOOKUP(AAT40,Information!$A$2:$I$1000,9,FALSE)</f>
        <v>Bare substrate</v>
      </c>
      <c r="AAZ40" s="112"/>
      <c r="ABA40" s="111"/>
      <c r="ABB40" s="108" t="s">
        <v>322</v>
      </c>
      <c r="ABC40" s="109">
        <f>VLOOKUP(ABB40,Information!$A$2:$H$1000,2,FALSE)</f>
        <v>0</v>
      </c>
      <c r="ABD40" s="109">
        <f>VLOOKUP(ABB40,Information!$A$2:$H$1000,3,FALSE)</f>
        <v>0</v>
      </c>
      <c r="ABE40" s="109">
        <f>VLOOKUP(ABB40,Information!$A$2:$H$1000,4,FALSE)</f>
        <v>0</v>
      </c>
      <c r="ABF40" s="109" t="str">
        <f>VLOOKUP(ABB40,Information!$A$2:$H$1000,8,FALSE)</f>
        <v>Sand</v>
      </c>
      <c r="ABG40" s="109" t="str">
        <f>VLOOKUP(ABB40,Information!$A$2:$I$1000,9,FALSE)</f>
        <v>Bare substrate</v>
      </c>
      <c r="ABH40" s="112"/>
      <c r="ABI40" s="111"/>
      <c r="ABJ40" s="108" t="s">
        <v>322</v>
      </c>
      <c r="ABK40" s="109">
        <f>VLOOKUP(ABJ40,Information!$A$2:$H$1000,2,FALSE)</f>
        <v>0</v>
      </c>
      <c r="ABL40" s="109">
        <f>VLOOKUP(ABJ40,Information!$A$2:$H$1000,3,FALSE)</f>
        <v>0</v>
      </c>
      <c r="ABM40" s="109">
        <f>VLOOKUP(ABJ40,Information!$A$2:$H$1000,4,FALSE)</f>
        <v>0</v>
      </c>
      <c r="ABN40" s="109" t="str">
        <f>VLOOKUP(ABJ40,Information!$A$2:$H$1000,8,FALSE)</f>
        <v>Sand</v>
      </c>
      <c r="ABO40" s="109" t="str">
        <f>VLOOKUP(ABJ40,Information!$A$2:$I$1000,9,FALSE)</f>
        <v>Bare substrate</v>
      </c>
      <c r="ABP40" s="112"/>
      <c r="ABQ40" s="111"/>
      <c r="ABR40" s="108" t="s">
        <v>104</v>
      </c>
      <c r="ABS40" s="109">
        <f>VLOOKUP(ABR40,Information!$A$2:$H$1000,2,FALSE)</f>
        <v>0</v>
      </c>
      <c r="ABT40" s="109">
        <f>VLOOKUP(ABR40,Information!$A$2:$H$1000,3,FALSE)</f>
        <v>0</v>
      </c>
      <c r="ABU40" s="109">
        <f>VLOOKUP(ABR40,Information!$A$2:$H$1000,4,FALSE)</f>
        <v>0</v>
      </c>
      <c r="ABV40" s="109" t="str">
        <f>VLOOKUP(ABR40,Information!$A$2:$H$1000,8,FALSE)</f>
        <v>Artificial.reef.substrate</v>
      </c>
      <c r="ABW40" s="109" t="str">
        <f>VLOOKUP(ABR40,Information!$A$2:$I$1000,9,FALSE)</f>
        <v>Bare substrate</v>
      </c>
      <c r="ABX40" s="112"/>
      <c r="ABY40" s="111"/>
      <c r="ABZ40" s="108" t="s">
        <v>322</v>
      </c>
      <c r="ACA40" s="109">
        <f>VLOOKUP(ABZ40,Information!$A$2:$H$1000,2,FALSE)</f>
        <v>0</v>
      </c>
      <c r="ACB40" s="109">
        <f>VLOOKUP(ABZ40,Information!$A$2:$H$1000,3,FALSE)</f>
        <v>0</v>
      </c>
      <c r="ACC40" s="109">
        <f>VLOOKUP(ABZ40,Information!$A$2:$H$1000,4,FALSE)</f>
        <v>0</v>
      </c>
      <c r="ACD40" s="109" t="str">
        <f>VLOOKUP(ABZ40,Information!$A$2:$H$1000,8,FALSE)</f>
        <v>Sand</v>
      </c>
      <c r="ACE40" s="109" t="str">
        <f>VLOOKUP(ABZ40,Information!$A$2:$I$1000,9,FALSE)</f>
        <v>Bare substrate</v>
      </c>
      <c r="ACF40" s="112"/>
      <c r="ACG40" s="111"/>
      <c r="ACH40" s="108" t="s">
        <v>322</v>
      </c>
      <c r="ACI40" s="109">
        <f>VLOOKUP(ACH40,Information!$A$2:$H$1000,2,FALSE)</f>
        <v>0</v>
      </c>
      <c r="ACJ40" s="109">
        <f>VLOOKUP(ACH40,Information!$A$2:$H$1000,3,FALSE)</f>
        <v>0</v>
      </c>
      <c r="ACK40" s="109">
        <f>VLOOKUP(ACH40,Information!$A$2:$H$1000,4,FALSE)</f>
        <v>0</v>
      </c>
      <c r="ACL40" s="109" t="str">
        <f>VLOOKUP(ACH40,Information!$A$2:$H$1000,8,FALSE)</f>
        <v>Sand</v>
      </c>
      <c r="ACM40" s="109" t="str">
        <f>VLOOKUP(ACH40,Information!$A$2:$I$1000,9,FALSE)</f>
        <v>Bare substrate</v>
      </c>
      <c r="ACN40" s="112"/>
      <c r="ACO40" s="111"/>
      <c r="ACP40" s="108" t="s">
        <v>322</v>
      </c>
      <c r="ACQ40" s="109">
        <f>VLOOKUP(ACP40,Information!$A$2:$H$1000,2,FALSE)</f>
        <v>0</v>
      </c>
      <c r="ACR40" s="109">
        <f>VLOOKUP(ACP40,Information!$A$2:$H$1000,3,FALSE)</f>
        <v>0</v>
      </c>
      <c r="ACS40" s="109">
        <f>VLOOKUP(ACP40,Information!$A$2:$H$1000,4,FALSE)</f>
        <v>0</v>
      </c>
      <c r="ACT40" s="109" t="str">
        <f>VLOOKUP(ACP40,Information!$A$2:$H$1000,8,FALSE)</f>
        <v>Sand</v>
      </c>
      <c r="ACU40" s="109" t="str">
        <f>VLOOKUP(ACP40,Information!$A$2:$I$1000,9,FALSE)</f>
        <v>Bare substrate</v>
      </c>
      <c r="ACV40" s="112"/>
      <c r="ACW40" s="111"/>
      <c r="ACX40" s="108" t="s">
        <v>322</v>
      </c>
      <c r="ACY40" s="109">
        <f>VLOOKUP(ACX40,Information!$A$2:$H$1000,2,FALSE)</f>
        <v>0</v>
      </c>
      <c r="ACZ40" s="109">
        <f>VLOOKUP(ACX40,Information!$A$2:$H$1000,3,FALSE)</f>
        <v>0</v>
      </c>
      <c r="ADA40" s="109">
        <f>VLOOKUP(ACX40,Information!$A$2:$H$1000,4,FALSE)</f>
        <v>0</v>
      </c>
      <c r="ADB40" s="109" t="str">
        <f>VLOOKUP(ACX40,Information!$A$2:$H$1000,8,FALSE)</f>
        <v>Sand</v>
      </c>
      <c r="ADC40" s="109" t="str">
        <f>VLOOKUP(ACX40,Information!$A$2:$I$1000,9,FALSE)</f>
        <v>Bare substrate</v>
      </c>
      <c r="ADD40" s="112"/>
      <c r="ADE40" s="111"/>
      <c r="ADF40" s="108" t="s">
        <v>322</v>
      </c>
      <c r="ADG40" s="109">
        <f>VLOOKUP(ADF40,Information!$A$2:$H$1000,2,FALSE)</f>
        <v>0</v>
      </c>
      <c r="ADH40" s="109">
        <f>VLOOKUP(ADF40,Information!$A$2:$H$1000,3,FALSE)</f>
        <v>0</v>
      </c>
      <c r="ADI40" s="109">
        <f>VLOOKUP(ADF40,Information!$A$2:$H$1000,4,FALSE)</f>
        <v>0</v>
      </c>
      <c r="ADJ40" s="109" t="str">
        <f>VLOOKUP(ADF40,Information!$A$2:$H$1000,8,FALSE)</f>
        <v>Sand</v>
      </c>
      <c r="ADK40" s="109" t="str">
        <f>VLOOKUP(ADF40,Information!$A$2:$I$1000,9,FALSE)</f>
        <v>Bare substrate</v>
      </c>
      <c r="ADL40" s="112"/>
      <c r="ADM40" s="111"/>
      <c r="ADN40" s="108" t="s">
        <v>92</v>
      </c>
      <c r="ADO40" s="109" t="str">
        <f>VLOOKUP(ADN40,Information!$A$2:$H$1000,2,FALSE)</f>
        <v>unknown</v>
      </c>
      <c r="ADP40" s="109" t="str">
        <f>VLOOKUP(ADN40,Information!$A$2:$H$1000,3,FALSE)</f>
        <v>unknown</v>
      </c>
      <c r="ADQ40" s="109" t="str">
        <f>VLOOKUP(ADN40,Information!$A$2:$H$1000,4,FALSE)</f>
        <v>unknown</v>
      </c>
      <c r="ADR40" s="109" t="str">
        <f>VLOOKUP(ADN40,Information!$A$2:$H$1000,8,FALSE)</f>
        <v>Sea.anemone</v>
      </c>
      <c r="ADS40" s="109" t="str">
        <f>VLOOKUP(ADN40,Information!$A$2:$I$1000,9,FALSE)</f>
        <v>Cnidaria</v>
      </c>
      <c r="ADT40" s="112"/>
      <c r="ADU40" s="111"/>
    </row>
    <row r="41" spans="1:801" ht="13.8">
      <c r="A41" s="101">
        <v>19</v>
      </c>
      <c r="B41" s="115" t="s">
        <v>317</v>
      </c>
      <c r="C41" s="103" t="str">
        <f>VLOOKUP(B41,Information!$A$2:$H$1000,2,FALSE)</f>
        <v>Rhytisma fulvum</v>
      </c>
      <c r="D41" s="104" t="str">
        <f>VLOOKUP(B41,Information!$A$2:$H$1000,3,FALSE)</f>
        <v>Rhytisma</v>
      </c>
      <c r="E41" s="104" t="str">
        <f>VLOOKUP(B41,Information!$A$2:$H$1000,4,FALSE)</f>
        <v>ALCYONIIDAE</v>
      </c>
      <c r="F41" s="104" t="str">
        <f>VLOOKUP(B41,Information!$A$2:$H$1000,8,FALSE)</f>
        <v>Soft.coral</v>
      </c>
      <c r="G41" s="104" t="str">
        <f>VLOOKUP(B41,Information!$A$2:$I$1000,9,FALSE)</f>
        <v>Cnidaria</v>
      </c>
      <c r="H41" s="106"/>
      <c r="I41" s="106"/>
      <c r="J41" s="115" t="s">
        <v>309</v>
      </c>
      <c r="K41" s="103">
        <f>VLOOKUP(J41,Information!$A$2:$H$1000,2,FALSE)</f>
        <v>0</v>
      </c>
      <c r="L41" s="104">
        <f>VLOOKUP(J41,Information!$A$2:$H$1000,3,FALSE)</f>
        <v>0</v>
      </c>
      <c r="M41" s="104">
        <f>VLOOKUP(J41,Information!$A$2:$H$1000,4,FALSE)</f>
        <v>0</v>
      </c>
      <c r="N41" s="104" t="str">
        <f>VLOOKUP(J41,Information!$A$2:$H$1000,8,FALSE)</f>
        <v>Coral.rubble</v>
      </c>
      <c r="O41" s="104" t="str">
        <f>VLOOKUP(J41,Information!$A$2:$I$1000,9,FALSE)</f>
        <v>Bare substrate</v>
      </c>
      <c r="P41" s="106"/>
      <c r="Q41" s="106"/>
      <c r="R41" s="115" t="s">
        <v>300</v>
      </c>
      <c r="S41" s="103" t="str">
        <f>VLOOKUP(R41,Information!$A$2:$H$1000,2,FALSE)</f>
        <v>Porites cylindrica</v>
      </c>
      <c r="T41" s="104" t="str">
        <f>VLOOKUP(R41,Information!$A$2:$H$1000,3,FALSE)</f>
        <v>Porites</v>
      </c>
      <c r="U41" s="104" t="str">
        <f>VLOOKUP(R41,Information!$A$2:$H$1000,4,FALSE)</f>
        <v>PORITIDAE</v>
      </c>
      <c r="V41" s="104" t="str">
        <f>VLOOKUP(R41,Information!$A$2:$H$1000,8,FALSE)</f>
        <v>Hard.coral</v>
      </c>
      <c r="W41" s="104" t="str">
        <f>VLOOKUP(R41,Information!$A$2:$I$1000,9,FALSE)</f>
        <v>Cnidaria</v>
      </c>
      <c r="X41" s="105" t="s">
        <v>1836</v>
      </c>
      <c r="Y41" s="106"/>
      <c r="Z41" s="115" t="s">
        <v>320</v>
      </c>
      <c r="AA41" s="103">
        <f>VLOOKUP(Z41,Information!$A$2:$H$1000,2,FALSE)</f>
        <v>0</v>
      </c>
      <c r="AB41" s="104">
        <f>VLOOKUP(Z41,Information!$A$2:$H$1000,3,FALSE)</f>
        <v>0</v>
      </c>
      <c r="AC41" s="104">
        <f>VLOOKUP(Z41,Information!$A$2:$H$1000,4,FALSE)</f>
        <v>0</v>
      </c>
      <c r="AD41" s="104" t="str">
        <f>VLOOKUP(Z41,Information!$A$2:$H$1000,8,FALSE)</f>
        <v>Bare.rock</v>
      </c>
      <c r="AE41" s="104" t="str">
        <f>VLOOKUP(Z41,Information!$A$2:$I$1000,9,FALSE)</f>
        <v>Bare substrate</v>
      </c>
      <c r="AF41" s="106"/>
      <c r="AG41" s="106"/>
      <c r="AH41" s="115" t="s">
        <v>200</v>
      </c>
      <c r="AI41" s="103" t="str">
        <f>VLOOKUP(AH41,Information!$A$2:$H$1000,2,FALSE)</f>
        <v>unknown</v>
      </c>
      <c r="AJ41" s="104" t="str">
        <f>VLOOKUP(AH41,Information!$A$2:$H$1000,3,FALSE)</f>
        <v>Echinopora</v>
      </c>
      <c r="AK41" s="104" t="str">
        <f>VLOOKUP(AH41,Information!$A$2:$H$1000,4,FALSE)</f>
        <v>MERULINIDAE</v>
      </c>
      <c r="AL41" s="104" t="str">
        <f>VLOOKUP(AH41,Information!$A$2:$H$1000,8,FALSE)</f>
        <v>Hard.coral</v>
      </c>
      <c r="AM41" s="104" t="str">
        <f>VLOOKUP(AH41,Information!$A$2:$I$1000,9,FALSE)</f>
        <v>Cnidaria</v>
      </c>
      <c r="AN41" s="105" t="s">
        <v>1836</v>
      </c>
      <c r="AO41" s="106"/>
      <c r="AP41" s="115" t="s">
        <v>320</v>
      </c>
      <c r="AQ41" s="103">
        <f>VLOOKUP(AP41,Information!$A$2:$H$1000,2,FALSE)</f>
        <v>0</v>
      </c>
      <c r="AR41" s="104">
        <f>VLOOKUP(AP41,Information!$A$2:$H$1000,3,FALSE)</f>
        <v>0</v>
      </c>
      <c r="AS41" s="104">
        <f>VLOOKUP(AP41,Information!$A$2:$H$1000,4,FALSE)</f>
        <v>0</v>
      </c>
      <c r="AT41" s="104" t="str">
        <f>VLOOKUP(AP41,Information!$A$2:$H$1000,8,FALSE)</f>
        <v>Bare.rock</v>
      </c>
      <c r="AU41" s="104" t="str">
        <f>VLOOKUP(AP41,Information!$A$2:$I$1000,9,FALSE)</f>
        <v>Bare substrate</v>
      </c>
      <c r="AV41" s="106"/>
      <c r="AW41" s="106"/>
      <c r="AX41" s="115" t="s">
        <v>71</v>
      </c>
      <c r="AY41" s="103" t="str">
        <f>VLOOKUP(AX41,Information!$A$2:$H$1000,2,FALSE)</f>
        <v>unknown</v>
      </c>
      <c r="AZ41" s="104" t="str">
        <f>VLOOKUP(AX41,Information!$A$2:$H$1000,3,FALSE)</f>
        <v>Acanthastrea</v>
      </c>
      <c r="BA41" s="104" t="str">
        <f>VLOOKUP(AX41,Information!$A$2:$H$1000,4,FALSE)</f>
        <v>LOBOPHYLIIDAE</v>
      </c>
      <c r="BB41" s="104" t="str">
        <f>VLOOKUP(AX41,Information!$A$2:$H$1000,8,FALSE)</f>
        <v>Hard.coral</v>
      </c>
      <c r="BC41" s="104" t="str">
        <f>VLOOKUP(AX41,Information!$A$2:$I$1000,9,FALSE)</f>
        <v>Cnidaria</v>
      </c>
      <c r="BD41" s="105" t="s">
        <v>1836</v>
      </c>
      <c r="BE41" s="106"/>
      <c r="BF41" s="115" t="s">
        <v>320</v>
      </c>
      <c r="BG41" s="103">
        <f>VLOOKUP(BF41,Information!$A$2:$H$1000,2,FALSE)</f>
        <v>0</v>
      </c>
      <c r="BH41" s="104">
        <f>VLOOKUP(BF41,Information!$A$2:$H$1000,3,FALSE)</f>
        <v>0</v>
      </c>
      <c r="BI41" s="104">
        <f>VLOOKUP(BF41,Information!$A$2:$H$1000,4,FALSE)</f>
        <v>0</v>
      </c>
      <c r="BJ41" s="104" t="str">
        <f>VLOOKUP(BF41,Information!$A$2:$H$1000,8,FALSE)</f>
        <v>Bare.rock</v>
      </c>
      <c r="BK41" s="104" t="str">
        <f>VLOOKUP(BF41,Information!$A$2:$I$1000,9,FALSE)</f>
        <v>Bare substrate</v>
      </c>
      <c r="BL41" s="106"/>
      <c r="BM41" s="106"/>
      <c r="BN41" s="115" t="s">
        <v>255</v>
      </c>
      <c r="BO41" s="103" t="str">
        <f>VLOOKUP(BN41,Information!$A$2:$H$1000,2,FALSE)</f>
        <v>Lobophora variegata</v>
      </c>
      <c r="BP41" s="104" t="str">
        <f>VLOOKUP(BN41,Information!$A$2:$H$1000,3,FALSE)</f>
        <v>Lobophora</v>
      </c>
      <c r="BQ41" s="104" t="str">
        <f>VLOOKUP(BN41,Information!$A$2:$H$1000,4,FALSE)</f>
        <v>DICTYOTACEAE</v>
      </c>
      <c r="BR41" s="104" t="str">
        <f>VLOOKUP(BN41,Information!$A$2:$H$1000,8,FALSE)</f>
        <v>Brown.algae</v>
      </c>
      <c r="BS41" s="104" t="str">
        <f>VLOOKUP(BN41,Information!$A$2:$I$1000,9,FALSE)</f>
        <v>Macroalgae</v>
      </c>
      <c r="BT41" s="106"/>
      <c r="BU41" s="106"/>
      <c r="BV41" s="115" t="s">
        <v>317</v>
      </c>
      <c r="BW41" s="103" t="str">
        <f>VLOOKUP(BV41,Information!$A$2:$H$1000,2,FALSE)</f>
        <v>Rhytisma fulvum</v>
      </c>
      <c r="BX41" s="104" t="str">
        <f>VLOOKUP(BV41,Information!$A$2:$H$1000,3,FALSE)</f>
        <v>Rhytisma</v>
      </c>
      <c r="BY41" s="104" t="str">
        <f>VLOOKUP(BV41,Information!$A$2:$H$1000,4,FALSE)</f>
        <v>ALCYONIIDAE</v>
      </c>
      <c r="BZ41" s="104" t="str">
        <f>VLOOKUP(BV41,Information!$A$2:$H$1000,8,FALSE)</f>
        <v>Soft.coral</v>
      </c>
      <c r="CA41" s="104" t="str">
        <f>VLOOKUP(BV41,Information!$A$2:$I$1000,9,FALSE)</f>
        <v>Cnidaria</v>
      </c>
      <c r="CB41" s="106"/>
      <c r="CC41" s="106"/>
      <c r="CD41" s="115" t="s">
        <v>324</v>
      </c>
      <c r="CE41" s="103" t="str">
        <f>VLOOKUP(CD41,Information!$A$2:$H$1000,2,FALSE)</f>
        <v>unknown</v>
      </c>
      <c r="CF41" s="104" t="str">
        <f>VLOOKUP(CD41,Information!$A$2:$H$1000,3,FALSE)</f>
        <v>Sargassum</v>
      </c>
      <c r="CG41" s="104" t="str">
        <f>VLOOKUP(CD41,Information!$A$2:$H$1000,4,FALSE)</f>
        <v>SARGASSACEAE</v>
      </c>
      <c r="CH41" s="104" t="str">
        <f>VLOOKUP(CD41,Information!$A$2:$H$1000,8,FALSE)</f>
        <v>Brown.algae</v>
      </c>
      <c r="CI41" s="104" t="str">
        <f>VLOOKUP(CD41,Information!$A$2:$I$1000,9,FALSE)</f>
        <v>Macroalgae</v>
      </c>
      <c r="CJ41" s="106"/>
      <c r="CK41" s="106"/>
      <c r="CL41" s="115" t="s">
        <v>300</v>
      </c>
      <c r="CM41" s="103" t="str">
        <f>VLOOKUP(CL41,Information!$A$2:$H$1000,2,FALSE)</f>
        <v>Porites cylindrica</v>
      </c>
      <c r="CN41" s="104" t="str">
        <f>VLOOKUP(CL41,Information!$A$2:$H$1000,3,FALSE)</f>
        <v>Porites</v>
      </c>
      <c r="CO41" s="104" t="str">
        <f>VLOOKUP(CL41,Information!$A$2:$H$1000,4,FALSE)</f>
        <v>PORITIDAE</v>
      </c>
      <c r="CP41" s="104" t="str">
        <f>VLOOKUP(CL41,Information!$A$2:$H$1000,8,FALSE)</f>
        <v>Hard.coral</v>
      </c>
      <c r="CQ41" s="104" t="str">
        <f>VLOOKUP(CL41,Information!$A$2:$I$1000,9,FALSE)</f>
        <v>Cnidaria</v>
      </c>
      <c r="CR41" s="105" t="s">
        <v>1836</v>
      </c>
      <c r="CS41" s="106"/>
      <c r="CT41" s="115" t="s">
        <v>324</v>
      </c>
      <c r="CU41" s="103" t="str">
        <f>VLOOKUP(CT41,Information!$A$2:$H$1000,2,FALSE)</f>
        <v>unknown</v>
      </c>
      <c r="CV41" s="104" t="str">
        <f>VLOOKUP(CT41,Information!$A$2:$H$1000,3,FALSE)</f>
        <v>Sargassum</v>
      </c>
      <c r="CW41" s="104" t="str">
        <f>VLOOKUP(CT41,Information!$A$2:$H$1000,4,FALSE)</f>
        <v>SARGASSACEAE</v>
      </c>
      <c r="CX41" s="104" t="str">
        <f>VLOOKUP(CT41,Information!$A$2:$H$1000,8,FALSE)</f>
        <v>Brown.algae</v>
      </c>
      <c r="CY41" s="104" t="str">
        <f>VLOOKUP(CT41,Information!$A$2:$I$1000,9,FALSE)</f>
        <v>Macroalgae</v>
      </c>
      <c r="CZ41" s="106"/>
      <c r="DA41" s="106"/>
      <c r="DB41" s="107" t="s">
        <v>298</v>
      </c>
      <c r="DC41" s="103" t="str">
        <f>VLOOKUP(DB41,Information!$A$2:$H$1000,2,FALSE)</f>
        <v>unknown</v>
      </c>
      <c r="DD41" s="104" t="str">
        <f>VLOOKUP(DB41,Information!$A$2:$H$1000,3,FALSE)</f>
        <v>Porites</v>
      </c>
      <c r="DE41" s="104" t="str">
        <f>VLOOKUP(DB41,Information!$A$2:$H$1000,4,FALSE)</f>
        <v>PORITIDAE</v>
      </c>
      <c r="DF41" s="104" t="str">
        <f>VLOOKUP(DB41,Information!$A$2:$H$1000,8,FALSE)</f>
        <v>Hard.coral</v>
      </c>
      <c r="DG41" s="104" t="str">
        <f>VLOOKUP(DB41,Information!$A$2:$I$1000,9,FALSE)</f>
        <v>Cnidaria</v>
      </c>
      <c r="DH41" s="105" t="s">
        <v>95</v>
      </c>
      <c r="DI41" s="106"/>
      <c r="DJ41" s="107" t="s">
        <v>317</v>
      </c>
      <c r="DK41" s="103" t="str">
        <f>VLOOKUP(DJ41,Information!$A$2:$H$1000,2,FALSE)</f>
        <v>Rhytisma fulvum</v>
      </c>
      <c r="DL41" s="104" t="str">
        <f>VLOOKUP(DJ41,Information!$A$2:$H$1000,3,FALSE)</f>
        <v>Rhytisma</v>
      </c>
      <c r="DM41" s="104" t="str">
        <f>VLOOKUP(DJ41,Information!$A$2:$H$1000,4,FALSE)</f>
        <v>ALCYONIIDAE</v>
      </c>
      <c r="DN41" s="104" t="str">
        <f>VLOOKUP(DJ41,Information!$A$2:$H$1000,8,FALSE)</f>
        <v>Soft.coral</v>
      </c>
      <c r="DO41" s="104" t="str">
        <f>VLOOKUP(DJ41,Information!$A$2:$I$1000,9,FALSE)</f>
        <v>Cnidaria</v>
      </c>
      <c r="DP41" s="106"/>
      <c r="DQ41" s="106"/>
      <c r="DR41" s="115" t="s">
        <v>281</v>
      </c>
      <c r="DS41" s="103" t="str">
        <f>VLOOKUP(DR41,Information!$A$2:$H$1000,2,FALSE)</f>
        <v>unknown</v>
      </c>
      <c r="DT41" s="104" t="str">
        <f>VLOOKUP(DR41,Information!$A$2:$H$1000,3,FALSE)</f>
        <v>Pavona</v>
      </c>
      <c r="DU41" s="104" t="str">
        <f>VLOOKUP(DR41,Information!$A$2:$H$1000,4,FALSE)</f>
        <v>AGRICIIDAE</v>
      </c>
      <c r="DV41" s="104" t="str">
        <f>VLOOKUP(DR41,Information!$A$2:$H$1000,8,FALSE)</f>
        <v>Hard.coral</v>
      </c>
      <c r="DW41" s="104" t="str">
        <f>VLOOKUP(DR41,Information!$A$2:$I$1000,9,FALSE)</f>
        <v>Cnidaria</v>
      </c>
      <c r="DX41" s="105" t="s">
        <v>1836</v>
      </c>
      <c r="DY41" s="106"/>
      <c r="DZ41" s="115" t="s">
        <v>255</v>
      </c>
      <c r="EA41" s="103" t="str">
        <f>VLOOKUP(DZ41,Information!$A$2:$H$1000,2,FALSE)</f>
        <v>Lobophora variegata</v>
      </c>
      <c r="EB41" s="104" t="str">
        <f>VLOOKUP(DZ41,Information!$A$2:$H$1000,3,FALSE)</f>
        <v>Lobophora</v>
      </c>
      <c r="EC41" s="104" t="str">
        <f>VLOOKUP(DZ41,Information!$A$2:$H$1000,4,FALSE)</f>
        <v>DICTYOTACEAE</v>
      </c>
      <c r="ED41" s="104" t="str">
        <f>VLOOKUP(DZ41,Information!$A$2:$H$1000,8,FALSE)</f>
        <v>Brown.algae</v>
      </c>
      <c r="EE41" s="104" t="str">
        <f>VLOOKUP(DZ41,Information!$A$2:$I$1000,9,FALSE)</f>
        <v>Macroalgae</v>
      </c>
      <c r="EF41" s="106"/>
      <c r="EG41" s="106"/>
      <c r="EH41" s="115" t="s">
        <v>359</v>
      </c>
      <c r="EI41" s="103" t="str">
        <f>VLOOKUP(EH41,Information!$A$2:$H$1000,2,FALSE)</f>
        <v>unknown</v>
      </c>
      <c r="EJ41" s="104" t="str">
        <f>VLOOKUP(EH41,Information!$A$2:$H$1000,3,FALSE)</f>
        <v>unknown</v>
      </c>
      <c r="EK41" s="104" t="str">
        <f>VLOOKUP(EH41,Information!$A$2:$H$1000,4,FALSE)</f>
        <v>unknown</v>
      </c>
      <c r="EL41" s="104" t="str">
        <f>VLOOKUP(EH41,Information!$A$2:$H$1000,8,FALSE)</f>
        <v>Turf.algae</v>
      </c>
      <c r="EM41" s="104" t="str">
        <f>VLOOKUP(EH41,Information!$A$2:$I$1000,9,FALSE)</f>
        <v>Turf algae</v>
      </c>
      <c r="EN41" s="106"/>
      <c r="EO41" s="106"/>
      <c r="EP41" s="115" t="s">
        <v>359</v>
      </c>
      <c r="EQ41" s="103" t="str">
        <f>VLOOKUP(EP41,Information!$A$2:$H$1000,2,FALSE)</f>
        <v>unknown</v>
      </c>
      <c r="ER41" s="104" t="str">
        <f>VLOOKUP(EP41,Information!$A$2:$H$1000,3,FALSE)</f>
        <v>unknown</v>
      </c>
      <c r="ES41" s="104" t="str">
        <f>VLOOKUP(EP41,Information!$A$2:$H$1000,4,FALSE)</f>
        <v>unknown</v>
      </c>
      <c r="ET41" s="104" t="str">
        <f>VLOOKUP(EP41,Information!$A$2:$H$1000,8,FALSE)</f>
        <v>Turf.algae</v>
      </c>
      <c r="EU41" s="104" t="str">
        <f>VLOOKUP(EP41,Information!$A$2:$I$1000,9,FALSE)</f>
        <v>Turf algae</v>
      </c>
      <c r="EV41" s="106"/>
      <c r="EW41" s="106"/>
      <c r="EX41" s="107" t="s">
        <v>309</v>
      </c>
      <c r="EY41" s="103">
        <f>VLOOKUP(EX41,Information!$A$2:$H$1000,2,FALSE)</f>
        <v>0</v>
      </c>
      <c r="EZ41" s="104">
        <f>VLOOKUP(EX41,Information!$A$2:$H$1000,3,FALSE)</f>
        <v>0</v>
      </c>
      <c r="FA41" s="104">
        <f>VLOOKUP(EX41,Information!$A$2:$H$1000,4,FALSE)</f>
        <v>0</v>
      </c>
      <c r="FB41" s="104" t="str">
        <f>VLOOKUP(EX41,Information!$A$2:$H$1000,8,FALSE)</f>
        <v>Coral.rubble</v>
      </c>
      <c r="FC41" s="104" t="str">
        <f>VLOOKUP(EX41,Information!$A$2:$I$1000,9,FALSE)</f>
        <v>Bare substrate</v>
      </c>
      <c r="FD41" s="106"/>
      <c r="FE41" s="106"/>
      <c r="FF41" s="115" t="s">
        <v>309</v>
      </c>
      <c r="FG41" s="103">
        <f>VLOOKUP(FF41,Information!$A$2:$H$1000,2,FALSE)</f>
        <v>0</v>
      </c>
      <c r="FH41" s="104">
        <f>VLOOKUP(FF41,Information!$A$2:$H$1000,3,FALSE)</f>
        <v>0</v>
      </c>
      <c r="FI41" s="104">
        <f>VLOOKUP(FF41,Information!$A$2:$H$1000,4,FALSE)</f>
        <v>0</v>
      </c>
      <c r="FJ41" s="104" t="str">
        <f>VLOOKUP(FF41,Information!$A$2:$H$1000,8,FALSE)</f>
        <v>Coral.rubble</v>
      </c>
      <c r="FK41" s="104" t="str">
        <f>VLOOKUP(FF41,Information!$A$2:$I$1000,9,FALSE)</f>
        <v>Bare substrate</v>
      </c>
      <c r="FL41" s="106"/>
      <c r="FM41" s="106"/>
      <c r="FN41" s="115" t="s">
        <v>82</v>
      </c>
      <c r="FO41" s="103" t="str">
        <f>VLOOKUP(FN41,Information!$A$2:$H$1000,2,FALSE)</f>
        <v>unknown</v>
      </c>
      <c r="FP41" s="104" t="str">
        <f>VLOOKUP(FN41,Information!$A$2:$H$1000,3,FALSE)</f>
        <v>Acropora</v>
      </c>
      <c r="FQ41" s="104" t="str">
        <f>VLOOKUP(FN41,Information!$A$2:$H$1000,4,FALSE)</f>
        <v>ACROPORIDAE</v>
      </c>
      <c r="FR41" s="104" t="str">
        <f>VLOOKUP(FN41,Information!$A$2:$H$1000,8,FALSE)</f>
        <v>Hard.coral</v>
      </c>
      <c r="FS41" s="104" t="str">
        <f>VLOOKUP(FN41,Information!$A$2:$I$1000,9,FALSE)</f>
        <v>Cnidaria</v>
      </c>
      <c r="FT41" s="105" t="s">
        <v>1836</v>
      </c>
      <c r="FU41" s="106"/>
      <c r="FV41" s="115" t="s">
        <v>300</v>
      </c>
      <c r="FW41" s="103" t="str">
        <f>VLOOKUP(FV41,Information!$A$2:$H$1000,2,FALSE)</f>
        <v>Porites cylindrica</v>
      </c>
      <c r="FX41" s="104" t="str">
        <f>VLOOKUP(FV41,Information!$A$2:$H$1000,3,FALSE)</f>
        <v>Porites</v>
      </c>
      <c r="FY41" s="104" t="str">
        <f>VLOOKUP(FV41,Information!$A$2:$H$1000,4,FALSE)</f>
        <v>PORITIDAE</v>
      </c>
      <c r="FZ41" s="104" t="str">
        <f>VLOOKUP(FV41,Information!$A$2:$H$1000,8,FALSE)</f>
        <v>Hard.coral</v>
      </c>
      <c r="GA41" s="104" t="str">
        <f>VLOOKUP(FV41,Information!$A$2:$I$1000,9,FALSE)</f>
        <v>Cnidaria</v>
      </c>
      <c r="GB41" s="105" t="s">
        <v>1836</v>
      </c>
      <c r="GC41" s="106"/>
      <c r="GD41" s="115" t="s">
        <v>150</v>
      </c>
      <c r="GE41" s="103" t="str">
        <f>VLOOKUP(GD41,Information!$A$2:$H$1000,2,FALSE)</f>
        <v>unknown</v>
      </c>
      <c r="GF41" s="104" t="str">
        <f>VLOOKUP(GD41,Information!$A$2:$H$1000,3,FALSE)</f>
        <v>Cespitularia</v>
      </c>
      <c r="GG41" s="104" t="str">
        <f>VLOOKUP(GD41,Information!$A$2:$H$1000,4,FALSE)</f>
        <v>XENIIDAE</v>
      </c>
      <c r="GH41" s="104" t="str">
        <f>VLOOKUP(GD41,Information!$A$2:$H$1000,8,FALSE)</f>
        <v>Soft.coral</v>
      </c>
      <c r="GI41" s="104" t="str">
        <f>VLOOKUP(GD41,Information!$A$2:$I$1000,9,FALSE)</f>
        <v>Cnidaria</v>
      </c>
      <c r="GJ41" s="106"/>
      <c r="GK41" s="106"/>
      <c r="GL41" s="115" t="s">
        <v>300</v>
      </c>
      <c r="GM41" s="103" t="str">
        <f>VLOOKUP(GL41,Information!$A$2:$H$1000,2,FALSE)</f>
        <v>Porites cylindrica</v>
      </c>
      <c r="GN41" s="104" t="str">
        <f>VLOOKUP(GL41,Information!$A$2:$H$1000,3,FALSE)</f>
        <v>Porites</v>
      </c>
      <c r="GO41" s="104" t="str">
        <f>VLOOKUP(GL41,Information!$A$2:$H$1000,4,FALSE)</f>
        <v>PORITIDAE</v>
      </c>
      <c r="GP41" s="104" t="str">
        <f>VLOOKUP(GL41,Information!$A$2:$H$1000,8,FALSE)</f>
        <v>Hard.coral</v>
      </c>
      <c r="GQ41" s="104" t="str">
        <f>VLOOKUP(GL41,Information!$A$2:$I$1000,9,FALSE)</f>
        <v>Cnidaria</v>
      </c>
      <c r="GR41" s="105" t="s">
        <v>1836</v>
      </c>
      <c r="GS41" s="106"/>
      <c r="GT41" s="115" t="s">
        <v>339</v>
      </c>
      <c r="GU41" s="103" t="str">
        <f>VLOOKUP(GT41,Information!$A$2:$H$1000,2,FALSE)</f>
        <v>unknown</v>
      </c>
      <c r="GV41" s="104" t="str">
        <f>VLOOKUP(GT41,Information!$A$2:$H$1000,3,FALSE)</f>
        <v>unknown</v>
      </c>
      <c r="GW41" s="104" t="str">
        <f>VLOOKUP(GT41,Information!$A$2:$H$1000,4,FALSE)</f>
        <v>unknown</v>
      </c>
      <c r="GX41" s="104" t="str">
        <f>VLOOKUP(GT41,Information!$A$2:$H$1000,8,FALSE)</f>
        <v>Sponge</v>
      </c>
      <c r="GY41" s="104" t="str">
        <f>VLOOKUP(GT41,Information!$A$2:$I$1000,9,FALSE)</f>
        <v>Sponge</v>
      </c>
      <c r="GZ41" s="106"/>
      <c r="HA41" s="106"/>
      <c r="HB41" s="115" t="s">
        <v>150</v>
      </c>
      <c r="HC41" s="103" t="str">
        <f>VLOOKUP(HB41,Information!$A$2:$H$1000,2,FALSE)</f>
        <v>unknown</v>
      </c>
      <c r="HD41" s="104" t="str">
        <f>VLOOKUP(HB41,Information!$A$2:$H$1000,3,FALSE)</f>
        <v>Cespitularia</v>
      </c>
      <c r="HE41" s="104" t="str">
        <f>VLOOKUP(HB41,Information!$A$2:$H$1000,4,FALSE)</f>
        <v>XENIIDAE</v>
      </c>
      <c r="HF41" s="104" t="str">
        <f>VLOOKUP(HB41,Information!$A$2:$H$1000,8,FALSE)</f>
        <v>Soft.coral</v>
      </c>
      <c r="HG41" s="104" t="str">
        <f>VLOOKUP(HB41,Information!$A$2:$I$1000,9,FALSE)</f>
        <v>Cnidaria</v>
      </c>
      <c r="HH41" s="106"/>
      <c r="HI41" s="106"/>
      <c r="HJ41" s="115" t="s">
        <v>302</v>
      </c>
      <c r="HK41" s="103" t="str">
        <f>VLOOKUP(HJ41,Information!$A$2:$H$1000,2,FALSE)</f>
        <v>unknown</v>
      </c>
      <c r="HL41" s="104" t="str">
        <f>VLOOKUP(HJ41,Information!$A$2:$H$1000,3,FALSE)</f>
        <v>Porites (massive)</v>
      </c>
      <c r="HM41" s="104" t="str">
        <f>VLOOKUP(HJ41,Information!$A$2:$H$1000,4,FALSE)</f>
        <v>PORITIDAE</v>
      </c>
      <c r="HN41" s="104" t="str">
        <f>VLOOKUP(HJ41,Information!$A$2:$H$1000,8,FALSE)</f>
        <v>Hard.coral</v>
      </c>
      <c r="HO41" s="104" t="str">
        <f>VLOOKUP(HJ41,Information!$A$2:$I$1000,9,FALSE)</f>
        <v>Cnidaria</v>
      </c>
      <c r="HP41" s="105" t="s">
        <v>1836</v>
      </c>
      <c r="HQ41" s="106"/>
      <c r="HR41" s="119" t="s">
        <v>359</v>
      </c>
      <c r="HS41" s="103" t="str">
        <f>VLOOKUP(HR41,Information!$A$2:$H$1000,2,FALSE)</f>
        <v>unknown</v>
      </c>
      <c r="HT41" s="104" t="str">
        <f>VLOOKUP(HR41,Information!$A$2:$H$1000,3,FALSE)</f>
        <v>unknown</v>
      </c>
      <c r="HU41" s="104" t="str">
        <f>VLOOKUP(HR41,Information!$A$2:$H$1000,4,FALSE)</f>
        <v>unknown</v>
      </c>
      <c r="HV41" s="104" t="str">
        <f>VLOOKUP(HR41,Information!$A$2:$H$1000,8,FALSE)</f>
        <v>Turf.algae</v>
      </c>
      <c r="HW41" s="104" t="str">
        <f>VLOOKUP(HR41,Information!$A$2:$I$1000,9,FALSE)</f>
        <v>Turf algae</v>
      </c>
      <c r="HX41" s="106"/>
      <c r="HY41" s="106"/>
      <c r="HZ41" s="115" t="s">
        <v>300</v>
      </c>
      <c r="IA41" s="103" t="str">
        <f>VLOOKUP(HZ41,Information!$A$2:$H$1000,2,FALSE)</f>
        <v>Porites cylindrica</v>
      </c>
      <c r="IB41" s="104" t="str">
        <f>VLOOKUP(HZ41,Information!$A$2:$H$1000,3,FALSE)</f>
        <v>Porites</v>
      </c>
      <c r="IC41" s="104" t="str">
        <f>VLOOKUP(HZ41,Information!$A$2:$H$1000,4,FALSE)</f>
        <v>PORITIDAE</v>
      </c>
      <c r="ID41" s="104" t="str">
        <f>VLOOKUP(HZ41,Information!$A$2:$H$1000,8,FALSE)</f>
        <v>Hard.coral</v>
      </c>
      <c r="IE41" s="104" t="str">
        <f>VLOOKUP(HZ41,Information!$A$2:$I$1000,9,FALSE)</f>
        <v>Cnidaria</v>
      </c>
      <c r="IF41" s="105" t="s">
        <v>1836</v>
      </c>
      <c r="IG41" s="106"/>
      <c r="IH41" s="107" t="s">
        <v>320</v>
      </c>
      <c r="II41" s="103">
        <f>VLOOKUP(IH41,Information!$A$2:$H$1000,2,FALSE)</f>
        <v>0</v>
      </c>
      <c r="IJ41" s="104">
        <f>VLOOKUP(IH41,Information!$A$2:$H$1000,3,FALSE)</f>
        <v>0</v>
      </c>
      <c r="IK41" s="104">
        <f>VLOOKUP(IH41,Information!$A$2:$H$1000,4,FALSE)</f>
        <v>0</v>
      </c>
      <c r="IL41" s="104" t="str">
        <f>VLOOKUP(IH41,Information!$A$2:$H$1000,8,FALSE)</f>
        <v>Bare.rock</v>
      </c>
      <c r="IM41" s="104" t="str">
        <f>VLOOKUP(IH41,Information!$A$2:$I$1000,9,FALSE)</f>
        <v>Bare substrate</v>
      </c>
      <c r="IN41" s="106"/>
      <c r="IO41" s="106"/>
      <c r="IP41" s="115" t="s">
        <v>304</v>
      </c>
      <c r="IQ41" s="103" t="str">
        <f>VLOOKUP(IP41,Information!$A$2:$H$1000,2,FALSE)</f>
        <v>Porites rus</v>
      </c>
      <c r="IR41" s="104" t="str">
        <f>VLOOKUP(IP41,Information!$A$2:$H$1000,3,FALSE)</f>
        <v>Porites</v>
      </c>
      <c r="IS41" s="104" t="str">
        <f>VLOOKUP(IP41,Information!$A$2:$H$1000,4,FALSE)</f>
        <v>PORITIDAE</v>
      </c>
      <c r="IT41" s="104" t="str">
        <f>VLOOKUP(IP41,Information!$A$2:$H$1000,8,FALSE)</f>
        <v>Hard.coral</v>
      </c>
      <c r="IU41" s="104" t="str">
        <f>VLOOKUP(IP41,Information!$A$2:$I$1000,9,FALSE)</f>
        <v>Cnidaria</v>
      </c>
      <c r="IV41" s="105" t="s">
        <v>1836</v>
      </c>
      <c r="IW41" s="106"/>
      <c r="IX41" s="115" t="s">
        <v>300</v>
      </c>
      <c r="IY41" s="103" t="str">
        <f>VLOOKUP(IX41,Information!$A$2:$H$1000,2,FALSE)</f>
        <v>Porites cylindrica</v>
      </c>
      <c r="IZ41" s="104" t="str">
        <f>VLOOKUP(IX41,Information!$A$2:$H$1000,3,FALSE)</f>
        <v>Porites</v>
      </c>
      <c r="JA41" s="104" t="str">
        <f>VLOOKUP(IX41,Information!$A$2:$H$1000,4,FALSE)</f>
        <v>PORITIDAE</v>
      </c>
      <c r="JB41" s="104" t="str">
        <f>VLOOKUP(IX41,Information!$A$2:$H$1000,8,FALSE)</f>
        <v>Hard.coral</v>
      </c>
      <c r="JC41" s="104" t="str">
        <f>VLOOKUP(IX41,Information!$A$2:$I$1000,9,FALSE)</f>
        <v>Cnidaria</v>
      </c>
      <c r="JD41" s="105" t="s">
        <v>1836</v>
      </c>
      <c r="JE41" s="106"/>
      <c r="JF41" s="115" t="s">
        <v>330</v>
      </c>
      <c r="JG41" s="103" t="str">
        <f>VLOOKUP(JF41,Information!$A$2:$H$1000,2,FALSE)</f>
        <v>unknown</v>
      </c>
      <c r="JH41" s="104" t="str">
        <f>VLOOKUP(JF41,Information!$A$2:$H$1000,3,FALSE)</f>
        <v>unknown</v>
      </c>
      <c r="JI41" s="104" t="str">
        <f>VLOOKUP(JF41,Information!$A$2:$H$1000,4,FALSE)</f>
        <v>unknown</v>
      </c>
      <c r="JJ41" s="104" t="str">
        <f>VLOOKUP(JF41,Information!$A$2:$H$1000,8,FALSE)</f>
        <v>Soft.coral</v>
      </c>
      <c r="JK41" s="104" t="str">
        <f>VLOOKUP(JF41,Information!$A$2:$I$1000,9,FALSE)</f>
        <v>Cnidaria</v>
      </c>
      <c r="JL41" s="106"/>
      <c r="JM41" s="106"/>
      <c r="JN41" s="115" t="s">
        <v>324</v>
      </c>
      <c r="JO41" s="103" t="str">
        <f>VLOOKUP(JN41,Information!$A$2:$H$1000,2,FALSE)</f>
        <v>unknown</v>
      </c>
      <c r="JP41" s="104" t="str">
        <f>VLOOKUP(JN41,Information!$A$2:$H$1000,3,FALSE)</f>
        <v>Sargassum</v>
      </c>
      <c r="JQ41" s="104" t="str">
        <f>VLOOKUP(JN41,Information!$A$2:$H$1000,4,FALSE)</f>
        <v>SARGASSACEAE</v>
      </c>
      <c r="JR41" s="104" t="str">
        <f>VLOOKUP(JN41,Information!$A$2:$H$1000,8,FALSE)</f>
        <v>Brown.algae</v>
      </c>
      <c r="JS41" s="104" t="str">
        <f>VLOOKUP(JN41,Information!$A$2:$I$1000,9,FALSE)</f>
        <v>Macroalgae</v>
      </c>
      <c r="JT41" s="106"/>
      <c r="JU41" s="106"/>
      <c r="JV41" s="115" t="s">
        <v>205</v>
      </c>
      <c r="JW41" s="103" t="str">
        <f>VLOOKUP(JV41,Information!$A$2:$H$1000,2,FALSE)</f>
        <v>unknown</v>
      </c>
      <c r="JX41" s="104" t="str">
        <f>VLOOKUP(JV41,Information!$A$2:$H$1000,3,FALSE)</f>
        <v>Favites</v>
      </c>
      <c r="JY41" s="104" t="str">
        <f>VLOOKUP(JV41,Information!$A$2:$H$1000,4,FALSE)</f>
        <v>MERULINIDAE</v>
      </c>
      <c r="JZ41" s="104" t="str">
        <f>VLOOKUP(JV41,Information!$A$2:$H$1000,8,FALSE)</f>
        <v>Hard.coral</v>
      </c>
      <c r="KA41" s="104" t="str">
        <f>VLOOKUP(JV41,Information!$A$2:$I$1000,9,FALSE)</f>
        <v>Cnidaria</v>
      </c>
      <c r="KB41" s="105" t="s">
        <v>1836</v>
      </c>
      <c r="KC41" s="106"/>
      <c r="KD41" s="115" t="s">
        <v>317</v>
      </c>
      <c r="KE41" s="103" t="str">
        <f>VLOOKUP(KD41,Information!$A$2:$H$1000,2,FALSE)</f>
        <v>Rhytisma fulvum</v>
      </c>
      <c r="KF41" s="104" t="str">
        <f>VLOOKUP(KD41,Information!$A$2:$H$1000,3,FALSE)</f>
        <v>Rhytisma</v>
      </c>
      <c r="KG41" s="104" t="str">
        <f>VLOOKUP(KD41,Information!$A$2:$H$1000,4,FALSE)</f>
        <v>ALCYONIIDAE</v>
      </c>
      <c r="KH41" s="104" t="str">
        <f>VLOOKUP(KD41,Information!$A$2:$H$1000,8,FALSE)</f>
        <v>Soft.coral</v>
      </c>
      <c r="KI41" s="104" t="str">
        <f>VLOOKUP(KD41,Information!$A$2:$I$1000,9,FALSE)</f>
        <v>Cnidaria</v>
      </c>
      <c r="KJ41" s="106"/>
      <c r="KK41" s="106"/>
      <c r="KL41" s="115" t="s">
        <v>359</v>
      </c>
      <c r="KM41" s="103" t="str">
        <f>VLOOKUP(KL41,Information!$A$2:$H$1000,2,FALSE)</f>
        <v>unknown</v>
      </c>
      <c r="KN41" s="104" t="str">
        <f>VLOOKUP(KL41,Information!$A$2:$H$1000,3,FALSE)</f>
        <v>unknown</v>
      </c>
      <c r="KO41" s="104" t="str">
        <f>VLOOKUP(KL41,Information!$A$2:$H$1000,4,FALSE)</f>
        <v>unknown</v>
      </c>
      <c r="KP41" s="104" t="str">
        <f>VLOOKUP(KL41,Information!$A$2:$H$1000,8,FALSE)</f>
        <v>Turf.algae</v>
      </c>
      <c r="KQ41" s="104" t="str">
        <f>VLOOKUP(KL41,Information!$A$2:$I$1000,9,FALSE)</f>
        <v>Turf algae</v>
      </c>
      <c r="KR41" s="106"/>
      <c r="KS41" s="106"/>
      <c r="KT41" s="115" t="s">
        <v>334</v>
      </c>
      <c r="KU41" s="103" t="str">
        <f>VLOOKUP(KT41,Information!$A$2:$H$1000,2,FALSE)</f>
        <v>Syringodium isoetifolium</v>
      </c>
      <c r="KV41" s="104" t="str">
        <f>VLOOKUP(KT41,Information!$A$2:$H$1000,3,FALSE)</f>
        <v>Syringodium</v>
      </c>
      <c r="KW41" s="104" t="str">
        <f>VLOOKUP(KT41,Information!$A$2:$H$1000,4,FALSE)</f>
        <v>CYMODOCEACEAE</v>
      </c>
      <c r="KX41" s="104" t="str">
        <f>VLOOKUP(KT41,Information!$A$2:$H$1000,8,FALSE)</f>
        <v>Seagrass</v>
      </c>
      <c r="KY41" s="104" t="str">
        <f>VLOOKUP(KT41,Information!$A$2:$I$1000,9,FALSE)</f>
        <v>Seagrass</v>
      </c>
      <c r="KZ41" s="106"/>
      <c r="LA41" s="106"/>
      <c r="LB41" s="115" t="s">
        <v>302</v>
      </c>
      <c r="LC41" s="103" t="str">
        <f>VLOOKUP(LB41,Information!$A$2:$H$1000,2,FALSE)</f>
        <v>unknown</v>
      </c>
      <c r="LD41" s="104" t="str">
        <f>VLOOKUP(LB41,Information!$A$2:$H$1000,3,FALSE)</f>
        <v>Porites (massive)</v>
      </c>
      <c r="LE41" s="104" t="str">
        <f>VLOOKUP(LB41,Information!$A$2:$H$1000,4,FALSE)</f>
        <v>PORITIDAE</v>
      </c>
      <c r="LF41" s="104" t="str">
        <f>VLOOKUP(LB41,Information!$A$2:$H$1000,8,FALSE)</f>
        <v>Hard.coral</v>
      </c>
      <c r="LG41" s="104" t="str">
        <f>VLOOKUP(LB41,Information!$A$2:$I$1000,9,FALSE)</f>
        <v>Cnidaria</v>
      </c>
      <c r="LH41" s="105" t="s">
        <v>1836</v>
      </c>
      <c r="LI41" s="106"/>
      <c r="LJ41" s="115" t="s">
        <v>302</v>
      </c>
      <c r="LK41" s="103" t="str">
        <f>VLOOKUP(LJ41,Information!$A$2:$H$1000,2,FALSE)</f>
        <v>unknown</v>
      </c>
      <c r="LL41" s="104" t="str">
        <f>VLOOKUP(LJ41,Information!$A$2:$H$1000,3,FALSE)</f>
        <v>Porites (massive)</v>
      </c>
      <c r="LM41" s="104" t="str">
        <f>VLOOKUP(LJ41,Information!$A$2:$H$1000,4,FALSE)</f>
        <v>PORITIDAE</v>
      </c>
      <c r="LN41" s="104" t="str">
        <f>VLOOKUP(LJ41,Information!$A$2:$H$1000,8,FALSE)</f>
        <v>Hard.coral</v>
      </c>
      <c r="LO41" s="104" t="str">
        <f>VLOOKUP(LJ41,Information!$A$2:$I$1000,9,FALSE)</f>
        <v>Cnidaria</v>
      </c>
      <c r="LP41" s="105" t="s">
        <v>1836</v>
      </c>
      <c r="LQ41" s="106"/>
      <c r="LR41" s="115" t="s">
        <v>245</v>
      </c>
      <c r="LS41" s="103" t="str">
        <f>VLOOKUP(LR41,Information!$A$2:$H$1000,2,FALSE)</f>
        <v>unknown</v>
      </c>
      <c r="LT41" s="104" t="str">
        <f>VLOOKUP(LR41,Information!$A$2:$H$1000,3,FALSE)</f>
        <v>unknown</v>
      </c>
      <c r="LU41" s="104" t="str">
        <f>VLOOKUP(LR41,Information!$A$2:$H$1000,4,FALSE)</f>
        <v>unknown</v>
      </c>
      <c r="LV41" s="104" t="str">
        <f>VLOOKUP(LR41,Information!$A$2:$H$1000,8,FALSE)</f>
        <v>Hydroid</v>
      </c>
      <c r="LW41" s="104" t="str">
        <f>VLOOKUP(LR41,Information!$A$2:$I$1000,9,FALSE)</f>
        <v>Cnidaria</v>
      </c>
      <c r="LX41" s="106"/>
      <c r="LY41" s="106"/>
      <c r="LZ41" s="115" t="s">
        <v>302</v>
      </c>
      <c r="MA41" s="103" t="str">
        <f>VLOOKUP(LZ41,Information!$A$2:$H$1000,2,FALSE)</f>
        <v>unknown</v>
      </c>
      <c r="MB41" s="104" t="str">
        <f>VLOOKUP(LZ41,Information!$A$2:$H$1000,3,FALSE)</f>
        <v>Porites (massive)</v>
      </c>
      <c r="MC41" s="104" t="str">
        <f>VLOOKUP(LZ41,Information!$A$2:$H$1000,4,FALSE)</f>
        <v>PORITIDAE</v>
      </c>
      <c r="MD41" s="104" t="str">
        <f>VLOOKUP(LZ41,Information!$A$2:$H$1000,8,FALSE)</f>
        <v>Hard.coral</v>
      </c>
      <c r="ME41" s="104" t="str">
        <f>VLOOKUP(LZ41,Information!$A$2:$I$1000,9,FALSE)</f>
        <v>Cnidaria</v>
      </c>
      <c r="MF41" s="105" t="s">
        <v>1836</v>
      </c>
      <c r="MG41" s="106"/>
      <c r="MH41" s="115" t="s">
        <v>322</v>
      </c>
      <c r="MI41" s="103">
        <f>VLOOKUP(MH41,Information!$A$2:$H$1000,2,FALSE)</f>
        <v>0</v>
      </c>
      <c r="MJ41" s="104">
        <f>VLOOKUP(MH41,Information!$A$2:$H$1000,3,FALSE)</f>
        <v>0</v>
      </c>
      <c r="MK41" s="104">
        <f>VLOOKUP(MH41,Information!$A$2:$H$1000,4,FALSE)</f>
        <v>0</v>
      </c>
      <c r="ML41" s="104" t="str">
        <f>VLOOKUP(MH41,Information!$A$2:$H$1000,8,FALSE)</f>
        <v>Sand</v>
      </c>
      <c r="MM41" s="104" t="str">
        <f>VLOOKUP(MH41,Information!$A$2:$I$1000,9,FALSE)</f>
        <v>Bare substrate</v>
      </c>
      <c r="MN41" s="106"/>
      <c r="MO41" s="106"/>
      <c r="MP41" s="115" t="s">
        <v>300</v>
      </c>
      <c r="MQ41" s="103" t="str">
        <f>VLOOKUP(MP41,Information!$A$2:$H$1000,2,FALSE)</f>
        <v>Porites cylindrica</v>
      </c>
      <c r="MR41" s="104" t="str">
        <f>VLOOKUP(MP41,Information!$A$2:$H$1000,3,FALSE)</f>
        <v>Porites</v>
      </c>
      <c r="MS41" s="104" t="str">
        <f>VLOOKUP(MP41,Information!$A$2:$H$1000,4,FALSE)</f>
        <v>PORITIDAE</v>
      </c>
      <c r="MT41" s="104" t="str">
        <f>VLOOKUP(MP41,Information!$A$2:$H$1000,8,FALSE)</f>
        <v>Hard.coral</v>
      </c>
      <c r="MU41" s="104" t="str">
        <f>VLOOKUP(MP41,Information!$A$2:$I$1000,9,FALSE)</f>
        <v>Cnidaria</v>
      </c>
      <c r="MV41" s="105" t="s">
        <v>1836</v>
      </c>
      <c r="MW41" s="106"/>
      <c r="MX41" s="115" t="s">
        <v>309</v>
      </c>
      <c r="MY41" s="103">
        <f>VLOOKUP(MX41,Information!$A$2:$H$1000,2,FALSE)</f>
        <v>0</v>
      </c>
      <c r="MZ41" s="104">
        <f>VLOOKUP(MX41,Information!$A$2:$H$1000,3,FALSE)</f>
        <v>0</v>
      </c>
      <c r="NA41" s="104">
        <f>VLOOKUP(MX41,Information!$A$2:$H$1000,4,FALSE)</f>
        <v>0</v>
      </c>
      <c r="NB41" s="104" t="str">
        <f>VLOOKUP(MX41,Information!$A$2:$H$1000,8,FALSE)</f>
        <v>Coral.rubble</v>
      </c>
      <c r="NC41" s="104" t="str">
        <f>VLOOKUP(MX41,Information!$A$2:$I$1000,9,FALSE)</f>
        <v>Bare substrate</v>
      </c>
      <c r="ND41" s="106"/>
      <c r="NE41" s="106"/>
      <c r="NF41" s="115" t="s">
        <v>322</v>
      </c>
      <c r="NG41" s="103">
        <f>VLOOKUP(NF41,Information!$A$2:$H$1000,2,FALSE)</f>
        <v>0</v>
      </c>
      <c r="NH41" s="104">
        <f>VLOOKUP(NF41,Information!$A$2:$H$1000,3,FALSE)</f>
        <v>0</v>
      </c>
      <c r="NI41" s="104">
        <f>VLOOKUP(NF41,Information!$A$2:$H$1000,4,FALSE)</f>
        <v>0</v>
      </c>
      <c r="NJ41" s="104" t="str">
        <f>VLOOKUP(NF41,Information!$A$2:$H$1000,8,FALSE)</f>
        <v>Sand</v>
      </c>
      <c r="NK41" s="104" t="str">
        <f>VLOOKUP(NF41,Information!$A$2:$I$1000,9,FALSE)</f>
        <v>Bare substrate</v>
      </c>
      <c r="NL41" s="106"/>
      <c r="NM41" s="106"/>
      <c r="NN41" s="115" t="s">
        <v>200</v>
      </c>
      <c r="NO41" s="103" t="str">
        <f>VLOOKUP(NN41,Information!$A$2:$H$1000,2,FALSE)</f>
        <v>unknown</v>
      </c>
      <c r="NP41" s="104" t="str">
        <f>VLOOKUP(NN41,Information!$A$2:$H$1000,3,FALSE)</f>
        <v>Echinopora</v>
      </c>
      <c r="NQ41" s="104" t="str">
        <f>VLOOKUP(NN41,Information!$A$2:$H$1000,4,FALSE)</f>
        <v>MERULINIDAE</v>
      </c>
      <c r="NR41" s="104" t="str">
        <f>VLOOKUP(NN41,Information!$A$2:$H$1000,8,FALSE)</f>
        <v>Hard.coral</v>
      </c>
      <c r="NS41" s="104" t="str">
        <f>VLOOKUP(NN41,Information!$A$2:$I$1000,9,FALSE)</f>
        <v>Cnidaria</v>
      </c>
      <c r="NT41" s="105" t="s">
        <v>1836</v>
      </c>
      <c r="NU41" s="106"/>
      <c r="NV41" s="115" t="s">
        <v>298</v>
      </c>
      <c r="NW41" s="103" t="str">
        <f>VLOOKUP(NV41,Information!$A$2:$H$1000,2,FALSE)</f>
        <v>unknown</v>
      </c>
      <c r="NX41" s="104" t="str">
        <f>VLOOKUP(NV41,Information!$A$2:$H$1000,3,FALSE)</f>
        <v>Porites</v>
      </c>
      <c r="NY41" s="104" t="str">
        <f>VLOOKUP(NV41,Information!$A$2:$H$1000,4,FALSE)</f>
        <v>PORITIDAE</v>
      </c>
      <c r="NZ41" s="104" t="str">
        <f>VLOOKUP(NV41,Information!$A$2:$H$1000,8,FALSE)</f>
        <v>Hard.coral</v>
      </c>
      <c r="OA41" s="104" t="str">
        <f>VLOOKUP(NV41,Information!$A$2:$I$1000,9,FALSE)</f>
        <v>Cnidaria</v>
      </c>
      <c r="OB41" s="105" t="s">
        <v>1836</v>
      </c>
      <c r="OC41" s="106"/>
      <c r="OD41" s="107" t="s">
        <v>87</v>
      </c>
      <c r="OE41" s="103" t="str">
        <f>VLOOKUP(OD41,Information!$A$2:$H$1000,2,FALSE)</f>
        <v>unknown</v>
      </c>
      <c r="OF41" s="104" t="str">
        <f>VLOOKUP(OD41,Information!$A$2:$H$1000,3,FALSE)</f>
        <v>unknown</v>
      </c>
      <c r="OG41" s="104" t="str">
        <f>VLOOKUP(OD41,Information!$A$2:$H$1000,4,FALSE)</f>
        <v>unknown</v>
      </c>
      <c r="OH41" s="104" t="str">
        <f>VLOOKUP(OD41,Information!$A$2:$H$1000,8,FALSE)</f>
        <v>Algae</v>
      </c>
      <c r="OI41" s="104" t="str">
        <f>VLOOKUP(OD41,Information!$A$2:$I$1000,9,FALSE)</f>
        <v>macroalgae</v>
      </c>
      <c r="OJ41" s="106"/>
      <c r="OK41" s="106"/>
      <c r="OL41" s="107" t="s">
        <v>359</v>
      </c>
      <c r="OM41" s="103" t="str">
        <f>VLOOKUP(OL41,Information!$A$2:$H$1000,2,FALSE)</f>
        <v>unknown</v>
      </c>
      <c r="ON41" s="104" t="str">
        <f>VLOOKUP(OL41,Information!$A$2:$H$1000,3,FALSE)</f>
        <v>unknown</v>
      </c>
      <c r="OO41" s="104" t="str">
        <f>VLOOKUP(OL41,Information!$A$2:$H$1000,4,FALSE)</f>
        <v>unknown</v>
      </c>
      <c r="OP41" s="104" t="str">
        <f>VLOOKUP(OL41,Information!$A$2:$H$1000,8,FALSE)</f>
        <v>Turf.algae</v>
      </c>
      <c r="OQ41" s="104" t="str">
        <f>VLOOKUP(OL41,Information!$A$2:$I$1000,9,FALSE)</f>
        <v>Turf algae</v>
      </c>
      <c r="OR41" s="106"/>
      <c r="OS41" s="106"/>
      <c r="OT41" s="107" t="s">
        <v>309</v>
      </c>
      <c r="OU41" s="103">
        <f>VLOOKUP(OT41,Information!$A$2:$H$1000,2,FALSE)</f>
        <v>0</v>
      </c>
      <c r="OV41" s="104">
        <f>VLOOKUP(OT41,Information!$A$2:$H$1000,3,FALSE)</f>
        <v>0</v>
      </c>
      <c r="OW41" s="104">
        <f>VLOOKUP(OT41,Information!$A$2:$H$1000,4,FALSE)</f>
        <v>0</v>
      </c>
      <c r="OX41" s="104" t="str">
        <f>VLOOKUP(OT41,Information!$A$2:$H$1000,8,FALSE)</f>
        <v>Coral.rubble</v>
      </c>
      <c r="OY41" s="104" t="str">
        <f>VLOOKUP(OT41,Information!$A$2:$I$1000,9,FALSE)</f>
        <v>Bare substrate</v>
      </c>
      <c r="OZ41" s="106"/>
      <c r="PA41" s="106"/>
      <c r="PB41" s="107" t="s">
        <v>330</v>
      </c>
      <c r="PC41" s="103" t="str">
        <f>VLOOKUP(PB41,Information!$A$2:$H$1000,2,FALSE)</f>
        <v>unknown</v>
      </c>
      <c r="PD41" s="104" t="str">
        <f>VLOOKUP(PB41,Information!$A$2:$H$1000,3,FALSE)</f>
        <v>unknown</v>
      </c>
      <c r="PE41" s="104" t="str">
        <f>VLOOKUP(PB41,Information!$A$2:$H$1000,4,FALSE)</f>
        <v>unknown</v>
      </c>
      <c r="PF41" s="104" t="str">
        <f>VLOOKUP(PB41,Information!$A$2:$H$1000,8,FALSE)</f>
        <v>Soft.coral</v>
      </c>
      <c r="PG41" s="104" t="str">
        <f>VLOOKUP(PB41,Information!$A$2:$I$1000,9,FALSE)</f>
        <v>Cnidaria</v>
      </c>
      <c r="PH41" s="106"/>
      <c r="PI41" s="106"/>
      <c r="PJ41" s="107" t="s">
        <v>354</v>
      </c>
      <c r="PK41" s="103" t="str">
        <f>VLOOKUP(PJ41,Information!$A$2:$H$1000,2,FALSE)</f>
        <v>unknown</v>
      </c>
      <c r="PL41" s="104" t="str">
        <f>VLOOKUP(PJ41,Information!$A$2:$H$1000,3,FALSE)</f>
        <v>unknown</v>
      </c>
      <c r="PM41" s="104" t="str">
        <f>VLOOKUP(PJ41,Information!$A$2:$H$1000,4,FALSE)</f>
        <v>unknown</v>
      </c>
      <c r="PN41" s="104" t="str">
        <f>VLOOKUP(PJ41,Information!$A$2:$H$1000,8,FALSE)</f>
        <v>Tunicate</v>
      </c>
      <c r="PO41" s="104" t="str">
        <f>VLOOKUP(PJ41,Information!$A$2:$I$1000,9,FALSE)</f>
        <v>Tunicates</v>
      </c>
      <c r="PP41" s="106"/>
      <c r="PQ41" s="106"/>
      <c r="PR41" s="107" t="s">
        <v>309</v>
      </c>
      <c r="PS41" s="103">
        <f>VLOOKUP(PR41,Information!$A$2:$H$1000,2,FALSE)</f>
        <v>0</v>
      </c>
      <c r="PT41" s="104">
        <f>VLOOKUP(PR41,Information!$A$2:$H$1000,3,FALSE)</f>
        <v>0</v>
      </c>
      <c r="PU41" s="104">
        <f>VLOOKUP(PR41,Information!$A$2:$H$1000,4,FALSE)</f>
        <v>0</v>
      </c>
      <c r="PV41" s="104" t="str">
        <f>VLOOKUP(PR41,Information!$A$2:$H$1000,8,FALSE)</f>
        <v>Coral.rubble</v>
      </c>
      <c r="PW41" s="104" t="str">
        <f>VLOOKUP(PR41,Information!$A$2:$I$1000,9,FALSE)</f>
        <v>Bare substrate</v>
      </c>
      <c r="PX41" s="106"/>
      <c r="PY41" s="106"/>
      <c r="PZ41" s="107" t="s">
        <v>309</v>
      </c>
      <c r="QA41" s="103">
        <f>VLOOKUP(PZ41,Information!$A$2:$H$1000,2,FALSE)</f>
        <v>0</v>
      </c>
      <c r="QB41" s="104">
        <f>VLOOKUP(PZ41,Information!$A$2:$H$1000,3,FALSE)</f>
        <v>0</v>
      </c>
      <c r="QC41" s="104">
        <f>VLOOKUP(PZ41,Information!$A$2:$H$1000,4,FALSE)</f>
        <v>0</v>
      </c>
      <c r="QD41" s="104" t="str">
        <f>VLOOKUP(PZ41,Information!$A$2:$H$1000,8,FALSE)</f>
        <v>Coral.rubble</v>
      </c>
      <c r="QE41" s="104" t="str">
        <f>VLOOKUP(PZ41,Information!$A$2:$I$1000,9,FALSE)</f>
        <v>Bare substrate</v>
      </c>
      <c r="QF41" s="106"/>
      <c r="QG41" s="106"/>
      <c r="QH41" s="107" t="s">
        <v>322</v>
      </c>
      <c r="QI41" s="103">
        <f>VLOOKUP(QH41,Information!$A$2:$H$1000,2,FALSE)</f>
        <v>0</v>
      </c>
      <c r="QJ41" s="104">
        <f>VLOOKUP(QH41,Information!$A$2:$H$1000,3,FALSE)</f>
        <v>0</v>
      </c>
      <c r="QK41" s="104">
        <f>VLOOKUP(QH41,Information!$A$2:$H$1000,4,FALSE)</f>
        <v>0</v>
      </c>
      <c r="QL41" s="104" t="str">
        <f>VLOOKUP(QH41,Information!$A$2:$H$1000,8,FALSE)</f>
        <v>Sand</v>
      </c>
      <c r="QM41" s="104" t="str">
        <f>VLOOKUP(QH41,Information!$A$2:$I$1000,9,FALSE)</f>
        <v>Bare substrate</v>
      </c>
      <c r="QN41" s="106"/>
      <c r="QO41" s="106"/>
      <c r="QP41" s="107" t="s">
        <v>330</v>
      </c>
      <c r="QQ41" s="103" t="str">
        <f>VLOOKUP(QP41,Information!$A$2:$H$1000,2,FALSE)</f>
        <v>unknown</v>
      </c>
      <c r="QR41" s="104" t="str">
        <f>VLOOKUP(QP41,Information!$A$2:$H$1000,3,FALSE)</f>
        <v>unknown</v>
      </c>
      <c r="QS41" s="104" t="str">
        <f>VLOOKUP(QP41,Information!$A$2:$H$1000,4,FALSE)</f>
        <v>unknown</v>
      </c>
      <c r="QT41" s="104" t="str">
        <f>VLOOKUP(QP41,Information!$A$2:$H$1000,8,FALSE)</f>
        <v>Soft.coral</v>
      </c>
      <c r="QU41" s="104" t="str">
        <f>VLOOKUP(QP41,Information!$A$2:$I$1000,9,FALSE)</f>
        <v>Cnidaria</v>
      </c>
      <c r="QV41" s="106"/>
      <c r="QW41" s="106"/>
      <c r="QX41" s="107" t="s">
        <v>330</v>
      </c>
      <c r="QY41" s="103" t="str">
        <f>VLOOKUP(QX41,Information!$A$2:$H$1000,2,FALSE)</f>
        <v>unknown</v>
      </c>
      <c r="QZ41" s="104" t="str">
        <f>VLOOKUP(QX41,Information!$A$2:$H$1000,3,FALSE)</f>
        <v>unknown</v>
      </c>
      <c r="RA41" s="104" t="str">
        <f>VLOOKUP(QX41,Information!$A$2:$H$1000,4,FALSE)</f>
        <v>unknown</v>
      </c>
      <c r="RB41" s="104" t="str">
        <f>VLOOKUP(QX41,Information!$A$2:$H$1000,8,FALSE)</f>
        <v>Soft.coral</v>
      </c>
      <c r="RC41" s="104" t="str">
        <f>VLOOKUP(QX41,Information!$A$2:$I$1000,9,FALSE)</f>
        <v>Cnidaria</v>
      </c>
      <c r="RD41" s="106"/>
      <c r="RE41" s="106"/>
      <c r="RF41" s="107" t="s">
        <v>322</v>
      </c>
      <c r="RG41" s="103">
        <f>VLOOKUP(RF41,Information!$A$2:$H$1000,2,FALSE)</f>
        <v>0</v>
      </c>
      <c r="RH41" s="104">
        <f>VLOOKUP(RF41,Information!$A$2:$H$1000,3,FALSE)</f>
        <v>0</v>
      </c>
      <c r="RI41" s="104">
        <f>VLOOKUP(RF41,Information!$A$2:$H$1000,4,FALSE)</f>
        <v>0</v>
      </c>
      <c r="RJ41" s="104" t="str">
        <f>VLOOKUP(RF41,Information!$A$2:$H$1000,8,FALSE)</f>
        <v>Sand</v>
      </c>
      <c r="RK41" s="104" t="str">
        <f>VLOOKUP(RF41,Information!$A$2:$I$1000,9,FALSE)</f>
        <v>Bare substrate</v>
      </c>
      <c r="RL41" s="106"/>
      <c r="RM41" s="106"/>
      <c r="RN41" s="107" t="s">
        <v>322</v>
      </c>
      <c r="RO41" s="103">
        <f>VLOOKUP(RN41,Information!$A$2:$H$1000,2,FALSE)</f>
        <v>0</v>
      </c>
      <c r="RP41" s="104">
        <f>VLOOKUP(RN41,Information!$A$2:$H$1000,3,FALSE)</f>
        <v>0</v>
      </c>
      <c r="RQ41" s="104">
        <f>VLOOKUP(RN41,Information!$A$2:$H$1000,4,FALSE)</f>
        <v>0</v>
      </c>
      <c r="RR41" s="104" t="str">
        <f>VLOOKUP(RN41,Information!$A$2:$H$1000,8,FALSE)</f>
        <v>Sand</v>
      </c>
      <c r="RS41" s="104" t="str">
        <f>VLOOKUP(RN41,Information!$A$2:$I$1000,9,FALSE)</f>
        <v>Bare substrate</v>
      </c>
      <c r="RT41" s="106"/>
      <c r="RU41" s="106"/>
      <c r="RV41" s="107" t="s">
        <v>359</v>
      </c>
      <c r="RW41" s="103" t="str">
        <f>VLOOKUP(RV41,Information!$A$2:$H$1000,2,FALSE)</f>
        <v>unknown</v>
      </c>
      <c r="RX41" s="104" t="str">
        <f>VLOOKUP(RV41,Information!$A$2:$H$1000,3,FALSE)</f>
        <v>unknown</v>
      </c>
      <c r="RY41" s="104" t="str">
        <f>VLOOKUP(RV41,Information!$A$2:$H$1000,4,FALSE)</f>
        <v>unknown</v>
      </c>
      <c r="RZ41" s="104" t="str">
        <f>VLOOKUP(RV41,Information!$A$2:$H$1000,8,FALSE)</f>
        <v>Turf.algae</v>
      </c>
      <c r="SA41" s="104" t="str">
        <f>VLOOKUP(RV41,Information!$A$2:$I$1000,9,FALSE)</f>
        <v>Turf algae</v>
      </c>
      <c r="SB41" s="106"/>
      <c r="SC41" s="106"/>
      <c r="SD41" s="107" t="s">
        <v>320</v>
      </c>
      <c r="SE41" s="103">
        <f>VLOOKUP(SD41,Information!$A$2:$H$1000,2,FALSE)</f>
        <v>0</v>
      </c>
      <c r="SF41" s="104">
        <f>VLOOKUP(SD41,Information!$A$2:$H$1000,3,FALSE)</f>
        <v>0</v>
      </c>
      <c r="SG41" s="104">
        <f>VLOOKUP(SD41,Information!$A$2:$H$1000,4,FALSE)</f>
        <v>0</v>
      </c>
      <c r="SH41" s="104" t="str">
        <f>VLOOKUP(SD41,Information!$A$2:$H$1000,8,FALSE)</f>
        <v>Bare.rock</v>
      </c>
      <c r="SI41" s="104" t="str">
        <f>VLOOKUP(SD41,Information!$A$2:$I$1000,9,FALSE)</f>
        <v>Bare substrate</v>
      </c>
      <c r="SJ41" s="106"/>
      <c r="SK41" s="106"/>
      <c r="SL41" s="107" t="s">
        <v>87</v>
      </c>
      <c r="SM41" s="103" t="str">
        <f>VLOOKUP(SL41,Information!$A$2:$H$1000,2,FALSE)</f>
        <v>unknown</v>
      </c>
      <c r="SN41" s="104" t="str">
        <f>VLOOKUP(SL41,Information!$A$2:$H$1000,3,FALSE)</f>
        <v>unknown</v>
      </c>
      <c r="SO41" s="104" t="str">
        <f>VLOOKUP(SL41,Information!$A$2:$H$1000,4,FALSE)</f>
        <v>unknown</v>
      </c>
      <c r="SP41" s="104" t="str">
        <f>VLOOKUP(SL41,Information!$A$2:$H$1000,8,FALSE)</f>
        <v>Algae</v>
      </c>
      <c r="SQ41" s="104" t="str">
        <f>VLOOKUP(SL41,Information!$A$2:$I$1000,9,FALSE)</f>
        <v>macroalgae</v>
      </c>
      <c r="SR41" s="106"/>
      <c r="SS41" s="106"/>
      <c r="ST41" s="107" t="s">
        <v>322</v>
      </c>
      <c r="SU41" s="103">
        <f>VLOOKUP(ST41,Information!$A$2:$H$1000,2,FALSE)</f>
        <v>0</v>
      </c>
      <c r="SV41" s="104">
        <f>VLOOKUP(ST41,Information!$A$2:$H$1000,3,FALSE)</f>
        <v>0</v>
      </c>
      <c r="SW41" s="104">
        <f>VLOOKUP(ST41,Information!$A$2:$H$1000,4,FALSE)</f>
        <v>0</v>
      </c>
      <c r="SX41" s="104" t="str">
        <f>VLOOKUP(ST41,Information!$A$2:$H$1000,8,FALSE)</f>
        <v>Sand</v>
      </c>
      <c r="SY41" s="104" t="str">
        <f>VLOOKUP(ST41,Information!$A$2:$I$1000,9,FALSE)</f>
        <v>Bare substrate</v>
      </c>
      <c r="SZ41" s="106"/>
      <c r="TA41" s="106"/>
      <c r="TB41" s="108" t="s">
        <v>298</v>
      </c>
      <c r="TC41" s="109" t="str">
        <f>VLOOKUP(TB41,Information!$A$2:$H$1000,2,FALSE)</f>
        <v>unknown</v>
      </c>
      <c r="TD41" s="109" t="str">
        <f>VLOOKUP(TB41,Information!$A$2:$H$1000,3,FALSE)</f>
        <v>Porites</v>
      </c>
      <c r="TE41" s="109" t="str">
        <f>VLOOKUP(TB41,Information!$A$2:$H$1000,4,FALSE)</f>
        <v>PORITIDAE</v>
      </c>
      <c r="TF41" s="109" t="str">
        <f>VLOOKUP(TB41,Information!$A$2:$H$1000,8,FALSE)</f>
        <v>Hard.coral</v>
      </c>
      <c r="TG41" s="109" t="str">
        <f>VLOOKUP(TB41,Information!$A$2:$I$1000,9,FALSE)</f>
        <v>Cnidaria</v>
      </c>
      <c r="TH41" s="110" t="s">
        <v>1836</v>
      </c>
      <c r="TI41" s="111"/>
      <c r="TJ41" s="108" t="s">
        <v>354</v>
      </c>
      <c r="TK41" s="109" t="str">
        <f>VLOOKUP(TJ41,Information!$A$2:$H$1000,2,FALSE)</f>
        <v>unknown</v>
      </c>
      <c r="TL41" s="109" t="str">
        <f>VLOOKUP(TJ41,Information!$A$2:$H$1000,3,FALSE)</f>
        <v>unknown</v>
      </c>
      <c r="TM41" s="109" t="str">
        <f>VLOOKUP(TJ41,Information!$A$2:$H$1000,4,FALSE)</f>
        <v>unknown</v>
      </c>
      <c r="TN41" s="109" t="str">
        <f>VLOOKUP(TJ41,Information!$A$2:$H$1000,8,FALSE)</f>
        <v>Tunicate</v>
      </c>
      <c r="TO41" s="109" t="str">
        <f>VLOOKUP(TJ41,Information!$A$2:$I$1000,9,FALSE)</f>
        <v>Tunicates</v>
      </c>
      <c r="TP41" s="112"/>
      <c r="TQ41" s="111"/>
      <c r="TR41" s="108" t="s">
        <v>324</v>
      </c>
      <c r="TS41" s="109" t="str">
        <f>VLOOKUP(TR41,Information!$A$2:$H$1000,2,FALSE)</f>
        <v>unknown</v>
      </c>
      <c r="TT41" s="109" t="str">
        <f>VLOOKUP(TR41,Information!$A$2:$H$1000,3,FALSE)</f>
        <v>Sargassum</v>
      </c>
      <c r="TU41" s="109" t="str">
        <f>VLOOKUP(TR41,Information!$A$2:$H$1000,4,FALSE)</f>
        <v>SARGASSACEAE</v>
      </c>
      <c r="TV41" s="109" t="str">
        <f>VLOOKUP(TR41,Information!$A$2:$H$1000,8,FALSE)</f>
        <v>Brown.algae</v>
      </c>
      <c r="TW41" s="109" t="str">
        <f>VLOOKUP(TR41,Information!$A$2:$I$1000,9,FALSE)</f>
        <v>Macroalgae</v>
      </c>
      <c r="TX41" s="112"/>
      <c r="TY41" s="111"/>
      <c r="TZ41" s="108" t="s">
        <v>311</v>
      </c>
      <c r="UA41" s="109" t="str">
        <f>VLOOKUP(TZ41,Information!$A$2:$H$1000,2,FALSE)</f>
        <v>unknown</v>
      </c>
      <c r="UB41" s="109" t="str">
        <f>VLOOKUP(TZ41,Information!$A$2:$H$1000,3,FALSE)</f>
        <v>unknown</v>
      </c>
      <c r="UC41" s="109" t="str">
        <f>VLOOKUP(TZ41,Information!$A$2:$H$1000,4,FALSE)</f>
        <v>unknown</v>
      </c>
      <c r="UD41" s="109" t="str">
        <f>VLOOKUP(TZ41,Information!$A$2:$H$1000,8,FALSE)</f>
        <v>Red.algae</v>
      </c>
      <c r="UE41" s="109" t="str">
        <f>VLOOKUP(TZ41,Information!$A$2:$I$1000,9,FALSE)</f>
        <v>Macroalgae</v>
      </c>
      <c r="UF41" s="112"/>
      <c r="UG41" s="111"/>
      <c r="UH41" s="108" t="s">
        <v>309</v>
      </c>
      <c r="UI41" s="109">
        <f>VLOOKUP(UH41,Information!$A$2:$H$1000,2,FALSE)</f>
        <v>0</v>
      </c>
      <c r="UJ41" s="109">
        <f>VLOOKUP(UH41,Information!$A$2:$H$1000,3,FALSE)</f>
        <v>0</v>
      </c>
      <c r="UK41" s="109">
        <f>VLOOKUP(UH41,Information!$A$2:$H$1000,4,FALSE)</f>
        <v>0</v>
      </c>
      <c r="UL41" s="109" t="str">
        <f>VLOOKUP(UH41,Information!$A$2:$H$1000,8,FALSE)</f>
        <v>Coral.rubble</v>
      </c>
      <c r="UM41" s="109" t="str">
        <f>VLOOKUP(UH41,Information!$A$2:$I$1000,9,FALSE)</f>
        <v>Bare substrate</v>
      </c>
      <c r="UN41" s="112"/>
      <c r="UO41" s="111"/>
      <c r="UP41" s="108" t="s">
        <v>322</v>
      </c>
      <c r="UQ41" s="109">
        <f>VLOOKUP(UP41,Information!$A$2:$H$1000,2,FALSE)</f>
        <v>0</v>
      </c>
      <c r="UR41" s="109">
        <f>VLOOKUP(UP41,Information!$A$2:$H$1000,3,FALSE)</f>
        <v>0</v>
      </c>
      <c r="US41" s="109">
        <f>VLOOKUP(UP41,Information!$A$2:$H$1000,4,FALSE)</f>
        <v>0</v>
      </c>
      <c r="UT41" s="109" t="str">
        <f>VLOOKUP(UP41,Information!$A$2:$H$1000,8,FALSE)</f>
        <v>Sand</v>
      </c>
      <c r="UU41" s="109" t="str">
        <f>VLOOKUP(UP41,Information!$A$2:$I$1000,9,FALSE)</f>
        <v>Bare substrate</v>
      </c>
      <c r="UV41" s="112"/>
      <c r="UW41" s="111"/>
      <c r="UX41" s="108" t="s">
        <v>309</v>
      </c>
      <c r="UY41" s="109">
        <f>VLOOKUP(UX41,Information!$A$2:$H$1000,2,FALSE)</f>
        <v>0</v>
      </c>
      <c r="UZ41" s="109">
        <f>VLOOKUP(UX41,Information!$A$2:$H$1000,3,FALSE)</f>
        <v>0</v>
      </c>
      <c r="VA41" s="109">
        <f>VLOOKUP(UX41,Information!$A$2:$H$1000,4,FALSE)</f>
        <v>0</v>
      </c>
      <c r="VB41" s="109" t="str">
        <f>VLOOKUP(UX41,Information!$A$2:$H$1000,8,FALSE)</f>
        <v>Coral.rubble</v>
      </c>
      <c r="VC41" s="109" t="str">
        <f>VLOOKUP(UX41,Information!$A$2:$I$1000,9,FALSE)</f>
        <v>Bare substrate</v>
      </c>
      <c r="VD41" s="112"/>
      <c r="VE41" s="111"/>
      <c r="VF41" s="108" t="s">
        <v>309</v>
      </c>
      <c r="VG41" s="109">
        <f>VLOOKUP(VF41,Information!$A$2:$H$1000,2,FALSE)</f>
        <v>0</v>
      </c>
      <c r="VH41" s="109">
        <f>VLOOKUP(VF41,Information!$A$2:$H$1000,3,FALSE)</f>
        <v>0</v>
      </c>
      <c r="VI41" s="109">
        <f>VLOOKUP(VF41,Information!$A$2:$H$1000,4,FALSE)</f>
        <v>0</v>
      </c>
      <c r="VJ41" s="109" t="str">
        <f>VLOOKUP(VF41,Information!$A$2:$H$1000,8,FALSE)</f>
        <v>Coral.rubble</v>
      </c>
      <c r="VK41" s="109" t="str">
        <f>VLOOKUP(VF41,Information!$A$2:$I$1000,9,FALSE)</f>
        <v>Bare substrate</v>
      </c>
      <c r="VL41" s="112"/>
      <c r="VM41" s="111"/>
      <c r="VN41" s="108" t="s">
        <v>322</v>
      </c>
      <c r="VO41" s="109">
        <f>VLOOKUP(VN41,Information!$A$2:$H$1000,2,FALSE)</f>
        <v>0</v>
      </c>
      <c r="VP41" s="109">
        <f>VLOOKUP(VN41,Information!$A$2:$H$1000,3,FALSE)</f>
        <v>0</v>
      </c>
      <c r="VQ41" s="109">
        <f>VLOOKUP(VN41,Information!$A$2:$H$1000,4,FALSE)</f>
        <v>0</v>
      </c>
      <c r="VR41" s="109" t="str">
        <f>VLOOKUP(VN41,Information!$A$2:$H$1000,8,FALSE)</f>
        <v>Sand</v>
      </c>
      <c r="VS41" s="109" t="str">
        <f>VLOOKUP(VN41,Information!$A$2:$I$1000,9,FALSE)</f>
        <v>Bare substrate</v>
      </c>
      <c r="VT41" s="112"/>
      <c r="VU41" s="111"/>
      <c r="VV41" s="108" t="s">
        <v>322</v>
      </c>
      <c r="VW41" s="109">
        <f>VLOOKUP(VV41,Information!$A$2:$H$1000,2,FALSE)</f>
        <v>0</v>
      </c>
      <c r="VX41" s="109">
        <f>VLOOKUP(VV41,Information!$A$2:$H$1000,3,FALSE)</f>
        <v>0</v>
      </c>
      <c r="VY41" s="109">
        <f>VLOOKUP(VV41,Information!$A$2:$H$1000,4,FALSE)</f>
        <v>0</v>
      </c>
      <c r="VZ41" s="109" t="str">
        <f>VLOOKUP(VV41,Information!$A$2:$H$1000,8,FALSE)</f>
        <v>Sand</v>
      </c>
      <c r="WA41" s="109" t="str">
        <f>VLOOKUP(VV41,Information!$A$2:$I$1000,9,FALSE)</f>
        <v>Bare substrate</v>
      </c>
      <c r="WB41" s="112"/>
      <c r="WC41" s="111"/>
      <c r="WD41" s="108" t="s">
        <v>311</v>
      </c>
      <c r="WE41" s="109" t="str">
        <f>VLOOKUP(WD41,Information!$A$2:$H$1000,2,FALSE)</f>
        <v>unknown</v>
      </c>
      <c r="WF41" s="109" t="str">
        <f>VLOOKUP(WD41,Information!$A$2:$H$1000,3,FALSE)</f>
        <v>unknown</v>
      </c>
      <c r="WG41" s="109" t="str">
        <f>VLOOKUP(WD41,Information!$A$2:$H$1000,4,FALSE)</f>
        <v>unknown</v>
      </c>
      <c r="WH41" s="109" t="str">
        <f>VLOOKUP(WD41,Information!$A$2:$H$1000,8,FALSE)</f>
        <v>Red.algae</v>
      </c>
      <c r="WI41" s="109" t="str">
        <f>VLOOKUP(WD41,Information!$A$2:$I$1000,9,FALSE)</f>
        <v>Macroalgae</v>
      </c>
      <c r="WJ41" s="112"/>
      <c r="WK41" s="111"/>
      <c r="WL41" s="108" t="s">
        <v>309</v>
      </c>
      <c r="WM41" s="109">
        <f>VLOOKUP(WL41,Information!$A$2:$H$1000,2,FALSE)</f>
        <v>0</v>
      </c>
      <c r="WN41" s="109">
        <f>VLOOKUP(WL41,Information!$A$2:$H$1000,3,FALSE)</f>
        <v>0</v>
      </c>
      <c r="WO41" s="109">
        <f>VLOOKUP(WL41,Information!$A$2:$H$1000,4,FALSE)</f>
        <v>0</v>
      </c>
      <c r="WP41" s="109" t="str">
        <f>VLOOKUP(WL41,Information!$A$2:$H$1000,8,FALSE)</f>
        <v>Coral.rubble</v>
      </c>
      <c r="WQ41" s="109" t="str">
        <f>VLOOKUP(WL41,Information!$A$2:$I$1000,9,FALSE)</f>
        <v>Bare substrate</v>
      </c>
      <c r="WR41" s="112"/>
      <c r="WS41" s="111"/>
      <c r="WT41" s="108" t="s">
        <v>320</v>
      </c>
      <c r="WU41" s="109">
        <f>VLOOKUP(WT41,Information!$A$2:$H$1000,2,FALSE)</f>
        <v>0</v>
      </c>
      <c r="WV41" s="109">
        <f>VLOOKUP(WT41,Information!$A$2:$H$1000,3,FALSE)</f>
        <v>0</v>
      </c>
      <c r="WW41" s="109">
        <f>VLOOKUP(WT41,Information!$A$2:$H$1000,4,FALSE)</f>
        <v>0</v>
      </c>
      <c r="WX41" s="109" t="str">
        <f>VLOOKUP(WT41,Information!$A$2:$H$1000,8,FALSE)</f>
        <v>Bare.rock</v>
      </c>
      <c r="WY41" s="109" t="str">
        <f>VLOOKUP(WT41,Information!$A$2:$I$1000,9,FALSE)</f>
        <v>Bare substrate</v>
      </c>
      <c r="WZ41" s="112"/>
      <c r="XA41" s="111"/>
      <c r="XB41" s="108" t="s">
        <v>309</v>
      </c>
      <c r="XC41" s="109">
        <f>VLOOKUP(XB41,Information!$A$2:$H$1000,2,FALSE)</f>
        <v>0</v>
      </c>
      <c r="XD41" s="109">
        <f>VLOOKUP(XB41,Information!$A$2:$H$1000,3,FALSE)</f>
        <v>0</v>
      </c>
      <c r="XE41" s="109">
        <f>VLOOKUP(XB41,Information!$A$2:$H$1000,4,FALSE)</f>
        <v>0</v>
      </c>
      <c r="XF41" s="109" t="str">
        <f>VLOOKUP(XB41,Information!$A$2:$H$1000,8,FALSE)</f>
        <v>Coral.rubble</v>
      </c>
      <c r="XG41" s="109" t="str">
        <f>VLOOKUP(XB41,Information!$A$2:$I$1000,9,FALSE)</f>
        <v>Bare substrate</v>
      </c>
      <c r="XH41" s="112"/>
      <c r="XI41" s="111"/>
      <c r="XJ41" s="108" t="s">
        <v>322</v>
      </c>
      <c r="XK41" s="109">
        <f>VLOOKUP(XJ41,Information!$A$2:$H$1000,2,FALSE)</f>
        <v>0</v>
      </c>
      <c r="XL41" s="109">
        <f>VLOOKUP(XJ41,Information!$A$2:$H$1000,3,FALSE)</f>
        <v>0</v>
      </c>
      <c r="XM41" s="109">
        <f>VLOOKUP(XJ41,Information!$A$2:$H$1000,4,FALSE)</f>
        <v>0</v>
      </c>
      <c r="XN41" s="109" t="str">
        <f>VLOOKUP(XJ41,Information!$A$2:$H$1000,8,FALSE)</f>
        <v>Sand</v>
      </c>
      <c r="XO41" s="109" t="str">
        <f>VLOOKUP(XJ41,Information!$A$2:$I$1000,9,FALSE)</f>
        <v>Bare substrate</v>
      </c>
      <c r="XP41" s="112"/>
      <c r="XQ41" s="111"/>
      <c r="XR41" s="108" t="s">
        <v>309</v>
      </c>
      <c r="XS41" s="109">
        <f>VLOOKUP(XR41,Information!$A$2:$H$1000,2,FALSE)</f>
        <v>0</v>
      </c>
      <c r="XT41" s="109">
        <f>VLOOKUP(XR41,Information!$A$2:$H$1000,3,FALSE)</f>
        <v>0</v>
      </c>
      <c r="XU41" s="109">
        <f>VLOOKUP(XR41,Information!$A$2:$H$1000,4,FALSE)</f>
        <v>0</v>
      </c>
      <c r="XV41" s="109" t="str">
        <f>VLOOKUP(XR41,Information!$A$2:$H$1000,8,FALSE)</f>
        <v>Coral.rubble</v>
      </c>
      <c r="XW41" s="109" t="str">
        <f>VLOOKUP(XR41,Information!$A$2:$I$1000,9,FALSE)</f>
        <v>Bare substrate</v>
      </c>
      <c r="XX41" s="112"/>
      <c r="XY41" s="111"/>
      <c r="XZ41" s="108" t="s">
        <v>178</v>
      </c>
      <c r="YA41" s="109" t="str">
        <f>VLOOKUP(XZ41,Information!$A$2:$H$1000,2,FALSE)</f>
        <v>unknown</v>
      </c>
      <c r="YB41" s="109" t="str">
        <f>VLOOKUP(XZ41,Information!$A$2:$H$1000,3,FALSE)</f>
        <v>Dictyota</v>
      </c>
      <c r="YC41" s="109" t="str">
        <f>VLOOKUP(XZ41,Information!$A$2:$H$1000,4,FALSE)</f>
        <v>DICTYOTACEAE</v>
      </c>
      <c r="YD41" s="109" t="str">
        <f>VLOOKUP(XZ41,Information!$A$2:$H$1000,8,FALSE)</f>
        <v>Brown.algae</v>
      </c>
      <c r="YE41" s="109" t="str">
        <f>VLOOKUP(XZ41,Information!$A$2:$I$1000,9,FALSE)</f>
        <v>Macroalgae</v>
      </c>
      <c r="YF41" s="112"/>
      <c r="YG41" s="111"/>
      <c r="YH41" s="108" t="s">
        <v>309</v>
      </c>
      <c r="YI41" s="109">
        <f>VLOOKUP(YH41,Information!$A$2:$H$1000,2,FALSE)</f>
        <v>0</v>
      </c>
      <c r="YJ41" s="109">
        <f>VLOOKUP(YH41,Information!$A$2:$H$1000,3,FALSE)</f>
        <v>0</v>
      </c>
      <c r="YK41" s="109">
        <f>VLOOKUP(YH41,Information!$A$2:$H$1000,4,FALSE)</f>
        <v>0</v>
      </c>
      <c r="YL41" s="109" t="str">
        <f>VLOOKUP(YH41,Information!$A$2:$H$1000,8,FALSE)</f>
        <v>Coral.rubble</v>
      </c>
      <c r="YM41" s="109" t="str">
        <f>VLOOKUP(YH41,Information!$A$2:$I$1000,9,FALSE)</f>
        <v>Bare substrate</v>
      </c>
      <c r="YN41" s="112"/>
      <c r="YO41" s="111"/>
      <c r="YP41" s="113" t="s">
        <v>309</v>
      </c>
      <c r="YQ41" s="109">
        <f>VLOOKUP(YP41,Information!$A$2:$H$1000,2,FALSE)</f>
        <v>0</v>
      </c>
      <c r="YR41" s="109">
        <f>VLOOKUP(YP41,Information!$A$2:$H$1000,3,FALSE)</f>
        <v>0</v>
      </c>
      <c r="YS41" s="109">
        <f>VLOOKUP(YP41,Information!$A$2:$H$1000,4,FALSE)</f>
        <v>0</v>
      </c>
      <c r="YT41" s="109" t="str">
        <f>VLOOKUP(YP41,Information!$A$2:$H$1000,8,FALSE)</f>
        <v>Coral.rubble</v>
      </c>
      <c r="YU41" s="109" t="str">
        <f>VLOOKUP(YP41,Information!$A$2:$I$1000,9,FALSE)</f>
        <v>Bare substrate</v>
      </c>
      <c r="YV41" s="112"/>
      <c r="YW41" s="111"/>
      <c r="YX41" s="114" t="s">
        <v>104</v>
      </c>
      <c r="YY41" s="109">
        <f>VLOOKUP(YX41,Information!$A$2:$H$1000,2,FALSE)</f>
        <v>0</v>
      </c>
      <c r="YZ41" s="109">
        <f>VLOOKUP(YX41,Information!$A$2:$H$1000,3,FALSE)</f>
        <v>0</v>
      </c>
      <c r="ZA41" s="109">
        <f>VLOOKUP(YX41,Information!$A$2:$H$1000,4,FALSE)</f>
        <v>0</v>
      </c>
      <c r="ZB41" s="109" t="str">
        <f>VLOOKUP(YX41,Information!$A$2:$H$1000,8,FALSE)</f>
        <v>Artificial.reef.substrate</v>
      </c>
      <c r="ZC41" s="109" t="str">
        <f>VLOOKUP(YX41,Information!$A$2:$I$1000,9,FALSE)</f>
        <v>Bare substrate</v>
      </c>
      <c r="ZD41" s="112"/>
      <c r="ZE41" s="111"/>
      <c r="ZF41" s="114" t="s">
        <v>82</v>
      </c>
      <c r="ZG41" s="109" t="str">
        <f>VLOOKUP(ZF41,Information!$A$2:$H$1000,2,FALSE)</f>
        <v>unknown</v>
      </c>
      <c r="ZH41" s="109" t="str">
        <f>VLOOKUP(ZF41,Information!$A$2:$H$1000,3,FALSE)</f>
        <v>Acropora</v>
      </c>
      <c r="ZI41" s="109" t="str">
        <f>VLOOKUP(ZF41,Information!$A$2:$H$1000,4,FALSE)</f>
        <v>ACROPORIDAE</v>
      </c>
      <c r="ZJ41" s="109" t="str">
        <f>VLOOKUP(ZF41,Information!$A$2:$H$1000,8,FALSE)</f>
        <v>Hard.coral</v>
      </c>
      <c r="ZK41" s="109" t="str">
        <f>VLOOKUP(ZF41,Information!$A$2:$I$1000,9,FALSE)</f>
        <v>Cnidaria</v>
      </c>
      <c r="ZL41" s="110" t="s">
        <v>80</v>
      </c>
      <c r="ZM41" s="111"/>
      <c r="ZN41" s="108" t="s">
        <v>255</v>
      </c>
      <c r="ZO41" s="109" t="str">
        <f>VLOOKUP(ZN41,Information!$A$2:$H$1000,2,FALSE)</f>
        <v>Lobophora variegata</v>
      </c>
      <c r="ZP41" s="109" t="str">
        <f>VLOOKUP(ZN41,Information!$A$2:$H$1000,3,FALSE)</f>
        <v>Lobophora</v>
      </c>
      <c r="ZQ41" s="109" t="str">
        <f>VLOOKUP(ZN41,Information!$A$2:$H$1000,4,FALSE)</f>
        <v>DICTYOTACEAE</v>
      </c>
      <c r="ZR41" s="109" t="str">
        <f>VLOOKUP(ZN41,Information!$A$2:$H$1000,8,FALSE)</f>
        <v>Brown.algae</v>
      </c>
      <c r="ZS41" s="109" t="str">
        <f>VLOOKUP(ZN41,Information!$A$2:$I$1000,9,FALSE)</f>
        <v>Macroalgae</v>
      </c>
      <c r="ZT41" s="112"/>
      <c r="ZU41" s="111"/>
      <c r="ZV41" s="108" t="s">
        <v>320</v>
      </c>
      <c r="ZW41" s="109">
        <f>VLOOKUP(ZV41,Information!$A$2:$H$1000,2,FALSE)</f>
        <v>0</v>
      </c>
      <c r="ZX41" s="109">
        <f>VLOOKUP(ZV41,Information!$A$2:$H$1000,3,FALSE)</f>
        <v>0</v>
      </c>
      <c r="ZY41" s="109">
        <f>VLOOKUP(ZV41,Information!$A$2:$H$1000,4,FALSE)</f>
        <v>0</v>
      </c>
      <c r="ZZ41" s="109" t="str">
        <f>VLOOKUP(ZV41,Information!$A$2:$H$1000,8,FALSE)</f>
        <v>Bare.rock</v>
      </c>
      <c r="AAA41" s="109" t="str">
        <f>VLOOKUP(ZV41,Information!$A$2:$I$1000,9,FALSE)</f>
        <v>Bare substrate</v>
      </c>
      <c r="AAB41" s="112"/>
      <c r="AAC41" s="111"/>
      <c r="AAD41" s="108" t="s">
        <v>322</v>
      </c>
      <c r="AAE41" s="109">
        <f>VLOOKUP(AAD41,Information!$A$2:$H$1000,2,FALSE)</f>
        <v>0</v>
      </c>
      <c r="AAF41" s="109">
        <f>VLOOKUP(AAD41,Information!$A$2:$H$1000,3,FALSE)</f>
        <v>0</v>
      </c>
      <c r="AAG41" s="109">
        <f>VLOOKUP(AAD41,Information!$A$2:$H$1000,4,FALSE)</f>
        <v>0</v>
      </c>
      <c r="AAH41" s="109" t="str">
        <f>VLOOKUP(AAD41,Information!$A$2:$H$1000,8,FALSE)</f>
        <v>Sand</v>
      </c>
      <c r="AAI41" s="109" t="str">
        <f>VLOOKUP(AAD41,Information!$A$2:$I$1000,9,FALSE)</f>
        <v>Bare substrate</v>
      </c>
      <c r="AAJ41" s="112"/>
      <c r="AAK41" s="111"/>
      <c r="AAL41" s="108" t="s">
        <v>322</v>
      </c>
      <c r="AAM41" s="109">
        <f>VLOOKUP(AAL41,Information!$A$2:$H$1000,2,FALSE)</f>
        <v>0</v>
      </c>
      <c r="AAN41" s="109">
        <f>VLOOKUP(AAL41,Information!$A$2:$H$1000,3,FALSE)</f>
        <v>0</v>
      </c>
      <c r="AAO41" s="109">
        <f>VLOOKUP(AAL41,Information!$A$2:$H$1000,4,FALSE)</f>
        <v>0</v>
      </c>
      <c r="AAP41" s="109" t="str">
        <f>VLOOKUP(AAL41,Information!$A$2:$H$1000,8,FALSE)</f>
        <v>Sand</v>
      </c>
      <c r="AAQ41" s="109" t="str">
        <f>VLOOKUP(AAL41,Information!$A$2:$I$1000,9,FALSE)</f>
        <v>Bare substrate</v>
      </c>
      <c r="AAR41" s="112"/>
      <c r="AAS41" s="111"/>
      <c r="AAT41" s="108" t="s">
        <v>322</v>
      </c>
      <c r="AAU41" s="109">
        <f>VLOOKUP(AAT41,Information!$A$2:$H$1000,2,FALSE)</f>
        <v>0</v>
      </c>
      <c r="AAV41" s="109">
        <f>VLOOKUP(AAT41,Information!$A$2:$H$1000,3,FALSE)</f>
        <v>0</v>
      </c>
      <c r="AAW41" s="109">
        <f>VLOOKUP(AAT41,Information!$A$2:$H$1000,4,FALSE)</f>
        <v>0</v>
      </c>
      <c r="AAX41" s="109" t="str">
        <f>VLOOKUP(AAT41,Information!$A$2:$H$1000,8,FALSE)</f>
        <v>Sand</v>
      </c>
      <c r="AAY41" s="109" t="str">
        <f>VLOOKUP(AAT41,Information!$A$2:$I$1000,9,FALSE)</f>
        <v>Bare substrate</v>
      </c>
      <c r="AAZ41" s="112"/>
      <c r="ABA41" s="111"/>
      <c r="ABB41" s="108" t="s">
        <v>309</v>
      </c>
      <c r="ABC41" s="109">
        <f>VLOOKUP(ABB41,Information!$A$2:$H$1000,2,FALSE)</f>
        <v>0</v>
      </c>
      <c r="ABD41" s="109">
        <f>VLOOKUP(ABB41,Information!$A$2:$H$1000,3,FALSE)</f>
        <v>0</v>
      </c>
      <c r="ABE41" s="109">
        <f>VLOOKUP(ABB41,Information!$A$2:$H$1000,4,FALSE)</f>
        <v>0</v>
      </c>
      <c r="ABF41" s="109" t="str">
        <f>VLOOKUP(ABB41,Information!$A$2:$H$1000,8,FALSE)</f>
        <v>Coral.rubble</v>
      </c>
      <c r="ABG41" s="109" t="str">
        <f>VLOOKUP(ABB41,Information!$A$2:$I$1000,9,FALSE)</f>
        <v>Bare substrate</v>
      </c>
      <c r="ABH41" s="112"/>
      <c r="ABI41" s="111"/>
      <c r="ABJ41" s="108" t="s">
        <v>320</v>
      </c>
      <c r="ABK41" s="109">
        <f>VLOOKUP(ABJ41,Information!$A$2:$H$1000,2,FALSE)</f>
        <v>0</v>
      </c>
      <c r="ABL41" s="109">
        <f>VLOOKUP(ABJ41,Information!$A$2:$H$1000,3,FALSE)</f>
        <v>0</v>
      </c>
      <c r="ABM41" s="109">
        <f>VLOOKUP(ABJ41,Information!$A$2:$H$1000,4,FALSE)</f>
        <v>0</v>
      </c>
      <c r="ABN41" s="109" t="str">
        <f>VLOOKUP(ABJ41,Information!$A$2:$H$1000,8,FALSE)</f>
        <v>Bare.rock</v>
      </c>
      <c r="ABO41" s="109" t="str">
        <f>VLOOKUP(ABJ41,Information!$A$2:$I$1000,9,FALSE)</f>
        <v>Bare substrate</v>
      </c>
      <c r="ABP41" s="112"/>
      <c r="ABQ41" s="111"/>
      <c r="ABR41" s="108" t="s">
        <v>82</v>
      </c>
      <c r="ABS41" s="109" t="str">
        <f>VLOOKUP(ABR41,Information!$A$2:$H$1000,2,FALSE)</f>
        <v>unknown</v>
      </c>
      <c r="ABT41" s="109" t="str">
        <f>VLOOKUP(ABR41,Information!$A$2:$H$1000,3,FALSE)</f>
        <v>Acropora</v>
      </c>
      <c r="ABU41" s="109" t="str">
        <f>VLOOKUP(ABR41,Information!$A$2:$H$1000,4,FALSE)</f>
        <v>ACROPORIDAE</v>
      </c>
      <c r="ABV41" s="109" t="str">
        <f>VLOOKUP(ABR41,Information!$A$2:$H$1000,8,FALSE)</f>
        <v>Hard.coral</v>
      </c>
      <c r="ABW41" s="109" t="str">
        <f>VLOOKUP(ABR41,Information!$A$2:$I$1000,9,FALSE)</f>
        <v>Cnidaria</v>
      </c>
      <c r="ABX41" s="110" t="s">
        <v>80</v>
      </c>
      <c r="ABY41" s="111"/>
      <c r="ABZ41" s="108" t="s">
        <v>330</v>
      </c>
      <c r="ACA41" s="109" t="str">
        <f>VLOOKUP(ABZ41,Information!$A$2:$H$1000,2,FALSE)</f>
        <v>unknown</v>
      </c>
      <c r="ACB41" s="109" t="str">
        <f>VLOOKUP(ABZ41,Information!$A$2:$H$1000,3,FALSE)</f>
        <v>unknown</v>
      </c>
      <c r="ACC41" s="109" t="str">
        <f>VLOOKUP(ABZ41,Information!$A$2:$H$1000,4,FALSE)</f>
        <v>unknown</v>
      </c>
      <c r="ACD41" s="109" t="str">
        <f>VLOOKUP(ABZ41,Information!$A$2:$H$1000,8,FALSE)</f>
        <v>Soft.coral</v>
      </c>
      <c r="ACE41" s="109" t="str">
        <f>VLOOKUP(ABZ41,Information!$A$2:$I$1000,9,FALSE)</f>
        <v>Cnidaria</v>
      </c>
      <c r="ACF41" s="112"/>
      <c r="ACG41" s="111"/>
      <c r="ACH41" s="108" t="s">
        <v>322</v>
      </c>
      <c r="ACI41" s="109">
        <f>VLOOKUP(ACH41,Information!$A$2:$H$1000,2,FALSE)</f>
        <v>0</v>
      </c>
      <c r="ACJ41" s="109">
        <f>VLOOKUP(ACH41,Information!$A$2:$H$1000,3,FALSE)</f>
        <v>0</v>
      </c>
      <c r="ACK41" s="109">
        <f>VLOOKUP(ACH41,Information!$A$2:$H$1000,4,FALSE)</f>
        <v>0</v>
      </c>
      <c r="ACL41" s="109" t="str">
        <f>VLOOKUP(ACH41,Information!$A$2:$H$1000,8,FALSE)</f>
        <v>Sand</v>
      </c>
      <c r="ACM41" s="109" t="str">
        <f>VLOOKUP(ACH41,Information!$A$2:$I$1000,9,FALSE)</f>
        <v>Bare substrate</v>
      </c>
      <c r="ACN41" s="112"/>
      <c r="ACO41" s="111"/>
      <c r="ACP41" s="108" t="s">
        <v>150</v>
      </c>
      <c r="ACQ41" s="109" t="str">
        <f>VLOOKUP(ACP41,Information!$A$2:$H$1000,2,FALSE)</f>
        <v>unknown</v>
      </c>
      <c r="ACR41" s="109" t="str">
        <f>VLOOKUP(ACP41,Information!$A$2:$H$1000,3,FALSE)</f>
        <v>Cespitularia</v>
      </c>
      <c r="ACS41" s="109" t="str">
        <f>VLOOKUP(ACP41,Information!$A$2:$H$1000,4,FALSE)</f>
        <v>XENIIDAE</v>
      </c>
      <c r="ACT41" s="109" t="str">
        <f>VLOOKUP(ACP41,Information!$A$2:$H$1000,8,FALSE)</f>
        <v>Soft.coral</v>
      </c>
      <c r="ACU41" s="109" t="str">
        <f>VLOOKUP(ACP41,Information!$A$2:$I$1000,9,FALSE)</f>
        <v>Cnidaria</v>
      </c>
      <c r="ACV41" s="112"/>
      <c r="ACW41" s="111"/>
      <c r="ACX41" s="108" t="s">
        <v>322</v>
      </c>
      <c r="ACY41" s="109">
        <f>VLOOKUP(ACX41,Information!$A$2:$H$1000,2,FALSE)</f>
        <v>0</v>
      </c>
      <c r="ACZ41" s="109">
        <f>VLOOKUP(ACX41,Information!$A$2:$H$1000,3,FALSE)</f>
        <v>0</v>
      </c>
      <c r="ADA41" s="109">
        <f>VLOOKUP(ACX41,Information!$A$2:$H$1000,4,FALSE)</f>
        <v>0</v>
      </c>
      <c r="ADB41" s="109" t="str">
        <f>VLOOKUP(ACX41,Information!$A$2:$H$1000,8,FALSE)</f>
        <v>Sand</v>
      </c>
      <c r="ADC41" s="109" t="str">
        <f>VLOOKUP(ACX41,Information!$A$2:$I$1000,9,FALSE)</f>
        <v>Bare substrate</v>
      </c>
      <c r="ADD41" s="112"/>
      <c r="ADE41" s="111"/>
      <c r="ADF41" s="108" t="s">
        <v>320</v>
      </c>
      <c r="ADG41" s="109">
        <f>VLOOKUP(ADF41,Information!$A$2:$H$1000,2,FALSE)</f>
        <v>0</v>
      </c>
      <c r="ADH41" s="109">
        <f>VLOOKUP(ADF41,Information!$A$2:$H$1000,3,FALSE)</f>
        <v>0</v>
      </c>
      <c r="ADI41" s="109">
        <f>VLOOKUP(ADF41,Information!$A$2:$H$1000,4,FALSE)</f>
        <v>0</v>
      </c>
      <c r="ADJ41" s="109" t="str">
        <f>VLOOKUP(ADF41,Information!$A$2:$H$1000,8,FALSE)</f>
        <v>Bare.rock</v>
      </c>
      <c r="ADK41" s="109" t="str">
        <f>VLOOKUP(ADF41,Information!$A$2:$I$1000,9,FALSE)</f>
        <v>Bare substrate</v>
      </c>
      <c r="ADL41" s="112"/>
      <c r="ADM41" s="111"/>
      <c r="ADN41" s="108" t="s">
        <v>320</v>
      </c>
      <c r="ADO41" s="109">
        <f>VLOOKUP(ADN41,Information!$A$2:$H$1000,2,FALSE)</f>
        <v>0</v>
      </c>
      <c r="ADP41" s="109">
        <f>VLOOKUP(ADN41,Information!$A$2:$H$1000,3,FALSE)</f>
        <v>0</v>
      </c>
      <c r="ADQ41" s="109">
        <f>VLOOKUP(ADN41,Information!$A$2:$H$1000,4,FALSE)</f>
        <v>0</v>
      </c>
      <c r="ADR41" s="109" t="str">
        <f>VLOOKUP(ADN41,Information!$A$2:$H$1000,8,FALSE)</f>
        <v>Bare.rock</v>
      </c>
      <c r="ADS41" s="109" t="str">
        <f>VLOOKUP(ADN41,Information!$A$2:$I$1000,9,FALSE)</f>
        <v>Bare substrate</v>
      </c>
      <c r="ADT41" s="112"/>
      <c r="ADU41" s="111"/>
    </row>
    <row r="42" spans="1:801" ht="13.8">
      <c r="A42" s="101">
        <v>19.5</v>
      </c>
      <c r="B42" s="115" t="s">
        <v>309</v>
      </c>
      <c r="C42" s="103">
        <f>VLOOKUP(B42,Information!$A$2:$H$1000,2,FALSE)</f>
        <v>0</v>
      </c>
      <c r="D42" s="104">
        <f>VLOOKUP(B42,Information!$A$2:$H$1000,3,FALSE)</f>
        <v>0</v>
      </c>
      <c r="E42" s="104">
        <f>VLOOKUP(B42,Information!$A$2:$H$1000,4,FALSE)</f>
        <v>0</v>
      </c>
      <c r="F42" s="104" t="str">
        <f>VLOOKUP(B42,Information!$A$2:$H$1000,8,FALSE)</f>
        <v>Coral.rubble</v>
      </c>
      <c r="G42" s="104" t="str">
        <f>VLOOKUP(B42,Information!$A$2:$I$1000,9,FALSE)</f>
        <v>Bare substrate</v>
      </c>
      <c r="H42" s="106"/>
      <c r="I42" s="106"/>
      <c r="J42" s="115" t="s">
        <v>324</v>
      </c>
      <c r="K42" s="103" t="str">
        <f>VLOOKUP(J42,Information!$A$2:$H$1000,2,FALSE)</f>
        <v>unknown</v>
      </c>
      <c r="L42" s="104" t="str">
        <f>VLOOKUP(J42,Information!$A$2:$H$1000,3,FALSE)</f>
        <v>Sargassum</v>
      </c>
      <c r="M42" s="104" t="str">
        <f>VLOOKUP(J42,Information!$A$2:$H$1000,4,FALSE)</f>
        <v>SARGASSACEAE</v>
      </c>
      <c r="N42" s="104" t="str">
        <f>VLOOKUP(J42,Information!$A$2:$H$1000,8,FALSE)</f>
        <v>Brown.algae</v>
      </c>
      <c r="O42" s="104" t="str">
        <f>VLOOKUP(J42,Information!$A$2:$I$1000,9,FALSE)</f>
        <v>Macroalgae</v>
      </c>
      <c r="P42" s="106"/>
      <c r="Q42" s="106"/>
      <c r="R42" s="115" t="s">
        <v>300</v>
      </c>
      <c r="S42" s="103" t="str">
        <f>VLOOKUP(R42,Information!$A$2:$H$1000,2,FALSE)</f>
        <v>Porites cylindrica</v>
      </c>
      <c r="T42" s="104" t="str">
        <f>VLOOKUP(R42,Information!$A$2:$H$1000,3,FALSE)</f>
        <v>Porites</v>
      </c>
      <c r="U42" s="104" t="str">
        <f>VLOOKUP(R42,Information!$A$2:$H$1000,4,FALSE)</f>
        <v>PORITIDAE</v>
      </c>
      <c r="V42" s="104" t="str">
        <f>VLOOKUP(R42,Information!$A$2:$H$1000,8,FALSE)</f>
        <v>Hard.coral</v>
      </c>
      <c r="W42" s="104" t="str">
        <f>VLOOKUP(R42,Information!$A$2:$I$1000,9,FALSE)</f>
        <v>Cnidaria</v>
      </c>
      <c r="X42" s="105" t="s">
        <v>1836</v>
      </c>
      <c r="Y42" s="106"/>
      <c r="Z42" s="115" t="s">
        <v>320</v>
      </c>
      <c r="AA42" s="103">
        <f>VLOOKUP(Z42,Information!$A$2:$H$1000,2,FALSE)</f>
        <v>0</v>
      </c>
      <c r="AB42" s="104">
        <f>VLOOKUP(Z42,Information!$A$2:$H$1000,3,FALSE)</f>
        <v>0</v>
      </c>
      <c r="AC42" s="104">
        <f>VLOOKUP(Z42,Information!$A$2:$H$1000,4,FALSE)</f>
        <v>0</v>
      </c>
      <c r="AD42" s="104" t="str">
        <f>VLOOKUP(Z42,Information!$A$2:$H$1000,8,FALSE)</f>
        <v>Bare.rock</v>
      </c>
      <c r="AE42" s="104" t="str">
        <f>VLOOKUP(Z42,Information!$A$2:$I$1000,9,FALSE)</f>
        <v>Bare substrate</v>
      </c>
      <c r="AF42" s="106"/>
      <c r="AG42" s="106"/>
      <c r="AH42" s="115" t="s">
        <v>200</v>
      </c>
      <c r="AI42" s="103" t="str">
        <f>VLOOKUP(AH42,Information!$A$2:$H$1000,2,FALSE)</f>
        <v>unknown</v>
      </c>
      <c r="AJ42" s="104" t="str">
        <f>VLOOKUP(AH42,Information!$A$2:$H$1000,3,FALSE)</f>
        <v>Echinopora</v>
      </c>
      <c r="AK42" s="104" t="str">
        <f>VLOOKUP(AH42,Information!$A$2:$H$1000,4,FALSE)</f>
        <v>MERULINIDAE</v>
      </c>
      <c r="AL42" s="104" t="str">
        <f>VLOOKUP(AH42,Information!$A$2:$H$1000,8,FALSE)</f>
        <v>Hard.coral</v>
      </c>
      <c r="AM42" s="104" t="str">
        <f>VLOOKUP(AH42,Information!$A$2:$I$1000,9,FALSE)</f>
        <v>Cnidaria</v>
      </c>
      <c r="AN42" s="105" t="s">
        <v>1836</v>
      </c>
      <c r="AO42" s="106"/>
      <c r="AP42" s="115" t="s">
        <v>309</v>
      </c>
      <c r="AQ42" s="103">
        <f>VLOOKUP(AP42,Information!$A$2:$H$1000,2,FALSE)</f>
        <v>0</v>
      </c>
      <c r="AR42" s="104">
        <f>VLOOKUP(AP42,Information!$A$2:$H$1000,3,FALSE)</f>
        <v>0</v>
      </c>
      <c r="AS42" s="104">
        <f>VLOOKUP(AP42,Information!$A$2:$H$1000,4,FALSE)</f>
        <v>0</v>
      </c>
      <c r="AT42" s="104" t="str">
        <f>VLOOKUP(AP42,Information!$A$2:$H$1000,8,FALSE)</f>
        <v>Coral.rubble</v>
      </c>
      <c r="AU42" s="104" t="str">
        <f>VLOOKUP(AP42,Information!$A$2:$I$1000,9,FALSE)</f>
        <v>Bare substrate</v>
      </c>
      <c r="AV42" s="106"/>
      <c r="AW42" s="106"/>
      <c r="AX42" s="115" t="s">
        <v>339</v>
      </c>
      <c r="AY42" s="103" t="str">
        <f>VLOOKUP(AX42,Information!$A$2:$H$1000,2,FALSE)</f>
        <v>unknown</v>
      </c>
      <c r="AZ42" s="104" t="str">
        <f>VLOOKUP(AX42,Information!$A$2:$H$1000,3,FALSE)</f>
        <v>unknown</v>
      </c>
      <c r="BA42" s="104" t="str">
        <f>VLOOKUP(AX42,Information!$A$2:$H$1000,4,FALSE)</f>
        <v>unknown</v>
      </c>
      <c r="BB42" s="104" t="str">
        <f>VLOOKUP(AX42,Information!$A$2:$H$1000,8,FALSE)</f>
        <v>Sponge</v>
      </c>
      <c r="BC42" s="104" t="str">
        <f>VLOOKUP(AX42,Information!$A$2:$I$1000,9,FALSE)</f>
        <v>Sponge</v>
      </c>
      <c r="BD42" s="106"/>
      <c r="BE42" s="106"/>
      <c r="BF42" s="115" t="s">
        <v>317</v>
      </c>
      <c r="BG42" s="103" t="str">
        <f>VLOOKUP(BF42,Information!$A$2:$H$1000,2,FALSE)</f>
        <v>Rhytisma fulvum</v>
      </c>
      <c r="BH42" s="104" t="str">
        <f>VLOOKUP(BF42,Information!$A$2:$H$1000,3,FALSE)</f>
        <v>Rhytisma</v>
      </c>
      <c r="BI42" s="104" t="str">
        <f>VLOOKUP(BF42,Information!$A$2:$H$1000,4,FALSE)</f>
        <v>ALCYONIIDAE</v>
      </c>
      <c r="BJ42" s="104" t="str">
        <f>VLOOKUP(BF42,Information!$A$2:$H$1000,8,FALSE)</f>
        <v>Soft.coral</v>
      </c>
      <c r="BK42" s="104" t="str">
        <f>VLOOKUP(BF42,Information!$A$2:$I$1000,9,FALSE)</f>
        <v>Cnidaria</v>
      </c>
      <c r="BL42" s="106"/>
      <c r="BM42" s="106"/>
      <c r="BN42" s="115" t="s">
        <v>255</v>
      </c>
      <c r="BO42" s="103" t="str">
        <f>VLOOKUP(BN42,Information!$A$2:$H$1000,2,FALSE)</f>
        <v>Lobophora variegata</v>
      </c>
      <c r="BP42" s="104" t="str">
        <f>VLOOKUP(BN42,Information!$A$2:$H$1000,3,FALSE)</f>
        <v>Lobophora</v>
      </c>
      <c r="BQ42" s="104" t="str">
        <f>VLOOKUP(BN42,Information!$A$2:$H$1000,4,FALSE)</f>
        <v>DICTYOTACEAE</v>
      </c>
      <c r="BR42" s="104" t="str">
        <f>VLOOKUP(BN42,Information!$A$2:$H$1000,8,FALSE)</f>
        <v>Brown.algae</v>
      </c>
      <c r="BS42" s="104" t="str">
        <f>VLOOKUP(BN42,Information!$A$2:$I$1000,9,FALSE)</f>
        <v>Macroalgae</v>
      </c>
      <c r="BT42" s="106"/>
      <c r="BU42" s="106"/>
      <c r="BV42" s="115" t="s">
        <v>300</v>
      </c>
      <c r="BW42" s="103" t="str">
        <f>VLOOKUP(BV42,Information!$A$2:$H$1000,2,FALSE)</f>
        <v>Porites cylindrica</v>
      </c>
      <c r="BX42" s="104" t="str">
        <f>VLOOKUP(BV42,Information!$A$2:$H$1000,3,FALSE)</f>
        <v>Porites</v>
      </c>
      <c r="BY42" s="104" t="str">
        <f>VLOOKUP(BV42,Information!$A$2:$H$1000,4,FALSE)</f>
        <v>PORITIDAE</v>
      </c>
      <c r="BZ42" s="104" t="str">
        <f>VLOOKUP(BV42,Information!$A$2:$H$1000,8,FALSE)</f>
        <v>Hard.coral</v>
      </c>
      <c r="CA42" s="104" t="str">
        <f>VLOOKUP(BV42,Information!$A$2:$I$1000,9,FALSE)</f>
        <v>Cnidaria</v>
      </c>
      <c r="CB42" s="105" t="s">
        <v>1836</v>
      </c>
      <c r="CC42" s="106"/>
      <c r="CD42" s="115" t="s">
        <v>255</v>
      </c>
      <c r="CE42" s="103" t="str">
        <f>VLOOKUP(CD42,Information!$A$2:$H$1000,2,FALSE)</f>
        <v>Lobophora variegata</v>
      </c>
      <c r="CF42" s="104" t="str">
        <f>VLOOKUP(CD42,Information!$A$2:$H$1000,3,FALSE)</f>
        <v>Lobophora</v>
      </c>
      <c r="CG42" s="104" t="str">
        <f>VLOOKUP(CD42,Information!$A$2:$H$1000,4,FALSE)</f>
        <v>DICTYOTACEAE</v>
      </c>
      <c r="CH42" s="104" t="str">
        <f>VLOOKUP(CD42,Information!$A$2:$H$1000,8,FALSE)</f>
        <v>Brown.algae</v>
      </c>
      <c r="CI42" s="104" t="str">
        <f>VLOOKUP(CD42,Information!$A$2:$I$1000,9,FALSE)</f>
        <v>Macroalgae</v>
      </c>
      <c r="CJ42" s="106"/>
      <c r="CK42" s="106"/>
      <c r="CL42" s="115" t="s">
        <v>300</v>
      </c>
      <c r="CM42" s="103" t="str">
        <f>VLOOKUP(CL42,Information!$A$2:$H$1000,2,FALSE)</f>
        <v>Porites cylindrica</v>
      </c>
      <c r="CN42" s="104" t="str">
        <f>VLOOKUP(CL42,Information!$A$2:$H$1000,3,FALSE)</f>
        <v>Porites</v>
      </c>
      <c r="CO42" s="104" t="str">
        <f>VLOOKUP(CL42,Information!$A$2:$H$1000,4,FALSE)</f>
        <v>PORITIDAE</v>
      </c>
      <c r="CP42" s="104" t="str">
        <f>VLOOKUP(CL42,Information!$A$2:$H$1000,8,FALSE)</f>
        <v>Hard.coral</v>
      </c>
      <c r="CQ42" s="104" t="str">
        <f>VLOOKUP(CL42,Information!$A$2:$I$1000,9,FALSE)</f>
        <v>Cnidaria</v>
      </c>
      <c r="CR42" s="105" t="s">
        <v>1836</v>
      </c>
      <c r="CS42" s="106"/>
      <c r="CT42" s="115" t="s">
        <v>324</v>
      </c>
      <c r="CU42" s="103" t="str">
        <f>VLOOKUP(CT42,Information!$A$2:$H$1000,2,FALSE)</f>
        <v>unknown</v>
      </c>
      <c r="CV42" s="104" t="str">
        <f>VLOOKUP(CT42,Information!$A$2:$H$1000,3,FALSE)</f>
        <v>Sargassum</v>
      </c>
      <c r="CW42" s="104" t="str">
        <f>VLOOKUP(CT42,Information!$A$2:$H$1000,4,FALSE)</f>
        <v>SARGASSACEAE</v>
      </c>
      <c r="CX42" s="104" t="str">
        <f>VLOOKUP(CT42,Information!$A$2:$H$1000,8,FALSE)</f>
        <v>Brown.algae</v>
      </c>
      <c r="CY42" s="104" t="str">
        <f>VLOOKUP(CT42,Information!$A$2:$I$1000,9,FALSE)</f>
        <v>Macroalgae</v>
      </c>
      <c r="CZ42" s="106"/>
      <c r="DA42" s="106"/>
      <c r="DB42" s="107" t="s">
        <v>87</v>
      </c>
      <c r="DC42" s="103" t="str">
        <f>VLOOKUP(DB42,Information!$A$2:$H$1000,2,FALSE)</f>
        <v>unknown</v>
      </c>
      <c r="DD42" s="104" t="str">
        <f>VLOOKUP(DB42,Information!$A$2:$H$1000,3,FALSE)</f>
        <v>unknown</v>
      </c>
      <c r="DE42" s="104" t="str">
        <f>VLOOKUP(DB42,Information!$A$2:$H$1000,4,FALSE)</f>
        <v>unknown</v>
      </c>
      <c r="DF42" s="104" t="str">
        <f>VLOOKUP(DB42,Information!$A$2:$H$1000,8,FALSE)</f>
        <v>Algae</v>
      </c>
      <c r="DG42" s="104" t="str">
        <f>VLOOKUP(DB42,Information!$A$2:$I$1000,9,FALSE)</f>
        <v>macroalgae</v>
      </c>
      <c r="DH42" s="106"/>
      <c r="DI42" s="106"/>
      <c r="DJ42" s="107" t="s">
        <v>317</v>
      </c>
      <c r="DK42" s="103" t="str">
        <f>VLOOKUP(DJ42,Information!$A$2:$H$1000,2,FALSE)</f>
        <v>Rhytisma fulvum</v>
      </c>
      <c r="DL42" s="104" t="str">
        <f>VLOOKUP(DJ42,Information!$A$2:$H$1000,3,FALSE)</f>
        <v>Rhytisma</v>
      </c>
      <c r="DM42" s="104" t="str">
        <f>VLOOKUP(DJ42,Information!$A$2:$H$1000,4,FALSE)</f>
        <v>ALCYONIIDAE</v>
      </c>
      <c r="DN42" s="104" t="str">
        <f>VLOOKUP(DJ42,Information!$A$2:$H$1000,8,FALSE)</f>
        <v>Soft.coral</v>
      </c>
      <c r="DO42" s="104" t="str">
        <f>VLOOKUP(DJ42,Information!$A$2:$I$1000,9,FALSE)</f>
        <v>Cnidaria</v>
      </c>
      <c r="DP42" s="106"/>
      <c r="DQ42" s="106"/>
      <c r="DR42" s="115" t="s">
        <v>281</v>
      </c>
      <c r="DS42" s="103" t="str">
        <f>VLOOKUP(DR42,Information!$A$2:$H$1000,2,FALSE)</f>
        <v>unknown</v>
      </c>
      <c r="DT42" s="104" t="str">
        <f>VLOOKUP(DR42,Information!$A$2:$H$1000,3,FALSE)</f>
        <v>Pavona</v>
      </c>
      <c r="DU42" s="104" t="str">
        <f>VLOOKUP(DR42,Information!$A$2:$H$1000,4,FALSE)</f>
        <v>AGRICIIDAE</v>
      </c>
      <c r="DV42" s="104" t="str">
        <f>VLOOKUP(DR42,Information!$A$2:$H$1000,8,FALSE)</f>
        <v>Hard.coral</v>
      </c>
      <c r="DW42" s="104" t="str">
        <f>VLOOKUP(DR42,Information!$A$2:$I$1000,9,FALSE)</f>
        <v>Cnidaria</v>
      </c>
      <c r="DX42" s="105" t="s">
        <v>1836</v>
      </c>
      <c r="DY42" s="106"/>
      <c r="DZ42" s="115" t="s">
        <v>359</v>
      </c>
      <c r="EA42" s="103" t="str">
        <f>VLOOKUP(DZ42,Information!$A$2:$H$1000,2,FALSE)</f>
        <v>unknown</v>
      </c>
      <c r="EB42" s="104" t="str">
        <f>VLOOKUP(DZ42,Information!$A$2:$H$1000,3,FALSE)</f>
        <v>unknown</v>
      </c>
      <c r="EC42" s="104" t="str">
        <f>VLOOKUP(DZ42,Information!$A$2:$H$1000,4,FALSE)</f>
        <v>unknown</v>
      </c>
      <c r="ED42" s="104" t="str">
        <f>VLOOKUP(DZ42,Information!$A$2:$H$1000,8,FALSE)</f>
        <v>Turf.algae</v>
      </c>
      <c r="EE42" s="104" t="str">
        <f>VLOOKUP(DZ42,Information!$A$2:$I$1000,9,FALSE)</f>
        <v>Turf algae</v>
      </c>
      <c r="EF42" s="106"/>
      <c r="EG42" s="106"/>
      <c r="EH42" s="115" t="s">
        <v>82</v>
      </c>
      <c r="EI42" s="103" t="str">
        <f>VLOOKUP(EH42,Information!$A$2:$H$1000,2,FALSE)</f>
        <v>unknown</v>
      </c>
      <c r="EJ42" s="104" t="str">
        <f>VLOOKUP(EH42,Information!$A$2:$H$1000,3,FALSE)</f>
        <v>Acropora</v>
      </c>
      <c r="EK42" s="104" t="str">
        <f>VLOOKUP(EH42,Information!$A$2:$H$1000,4,FALSE)</f>
        <v>ACROPORIDAE</v>
      </c>
      <c r="EL42" s="104" t="str">
        <f>VLOOKUP(EH42,Information!$A$2:$H$1000,8,FALSE)</f>
        <v>Hard.coral</v>
      </c>
      <c r="EM42" s="104" t="str">
        <f>VLOOKUP(EH42,Information!$A$2:$I$1000,9,FALSE)</f>
        <v>Cnidaria</v>
      </c>
      <c r="EN42" s="105" t="s">
        <v>1836</v>
      </c>
      <c r="EO42" s="106"/>
      <c r="EP42" s="115" t="s">
        <v>82</v>
      </c>
      <c r="EQ42" s="103" t="str">
        <f>VLOOKUP(EP42,Information!$A$2:$H$1000,2,FALSE)</f>
        <v>unknown</v>
      </c>
      <c r="ER42" s="104" t="str">
        <f>VLOOKUP(EP42,Information!$A$2:$H$1000,3,FALSE)</f>
        <v>Acropora</v>
      </c>
      <c r="ES42" s="104" t="str">
        <f>VLOOKUP(EP42,Information!$A$2:$H$1000,4,FALSE)</f>
        <v>ACROPORIDAE</v>
      </c>
      <c r="ET42" s="104" t="str">
        <f>VLOOKUP(EP42,Information!$A$2:$H$1000,8,FALSE)</f>
        <v>Hard.coral</v>
      </c>
      <c r="EU42" s="104" t="str">
        <f>VLOOKUP(EP42,Information!$A$2:$I$1000,9,FALSE)</f>
        <v>Cnidaria</v>
      </c>
      <c r="EV42" s="105" t="s">
        <v>1836</v>
      </c>
      <c r="EW42" s="106"/>
      <c r="EX42" s="107" t="s">
        <v>309</v>
      </c>
      <c r="EY42" s="103">
        <f>VLOOKUP(EX42,Information!$A$2:$H$1000,2,FALSE)</f>
        <v>0</v>
      </c>
      <c r="EZ42" s="104">
        <f>VLOOKUP(EX42,Information!$A$2:$H$1000,3,FALSE)</f>
        <v>0</v>
      </c>
      <c r="FA42" s="104">
        <f>VLOOKUP(EX42,Information!$A$2:$H$1000,4,FALSE)</f>
        <v>0</v>
      </c>
      <c r="FB42" s="104" t="str">
        <f>VLOOKUP(EX42,Information!$A$2:$H$1000,8,FALSE)</f>
        <v>Coral.rubble</v>
      </c>
      <c r="FC42" s="104" t="str">
        <f>VLOOKUP(EX42,Information!$A$2:$I$1000,9,FALSE)</f>
        <v>Bare substrate</v>
      </c>
      <c r="FD42" s="106"/>
      <c r="FE42" s="106"/>
      <c r="FF42" s="115" t="s">
        <v>217</v>
      </c>
      <c r="FG42" s="103" t="str">
        <f>VLOOKUP(FF42,Information!$A$2:$H$1000,2,FALSE)</f>
        <v>unknown</v>
      </c>
      <c r="FH42" s="104" t="str">
        <f>VLOOKUP(FF42,Information!$A$2:$H$1000,3,FALSE)</f>
        <v>Galaxea</v>
      </c>
      <c r="FI42" s="104" t="str">
        <f>VLOOKUP(FF42,Information!$A$2:$H$1000,4,FALSE)</f>
        <v>EUPHYLLIIDAE</v>
      </c>
      <c r="FJ42" s="104" t="str">
        <f>VLOOKUP(FF42,Information!$A$2:$H$1000,8,FALSE)</f>
        <v>Hard.coral</v>
      </c>
      <c r="FK42" s="104" t="str">
        <f>VLOOKUP(FF42,Information!$A$2:$I$1000,9,FALSE)</f>
        <v>Cnidaria</v>
      </c>
      <c r="FL42" s="105" t="s">
        <v>1836</v>
      </c>
      <c r="FM42" s="106"/>
      <c r="FN42" s="115" t="s">
        <v>350</v>
      </c>
      <c r="FO42" s="103" t="str">
        <f>VLOOKUP(FN42,Information!$A$2:$H$1000,2,FALSE)</f>
        <v>Tubipora musica</v>
      </c>
      <c r="FP42" s="104" t="str">
        <f>VLOOKUP(FN42,Information!$A$2:$H$1000,3,FALSE)</f>
        <v>Tubipora</v>
      </c>
      <c r="FQ42" s="104" t="str">
        <f>VLOOKUP(FN42,Information!$A$2:$H$1000,4,FALSE)</f>
        <v>TUBIPORIDAE</v>
      </c>
      <c r="FR42" s="104" t="str">
        <f>VLOOKUP(FN42,Information!$A$2:$H$1000,8,FALSE)</f>
        <v>Soft.coral</v>
      </c>
      <c r="FS42" s="104" t="str">
        <f>VLOOKUP(FN42,Information!$A$2:$I$1000,9,FALSE)</f>
        <v>Cnidaria</v>
      </c>
      <c r="FT42" s="106"/>
      <c r="FU42" s="106"/>
      <c r="FV42" s="115" t="s">
        <v>317</v>
      </c>
      <c r="FW42" s="103" t="str">
        <f>VLOOKUP(FV42,Information!$A$2:$H$1000,2,FALSE)</f>
        <v>Rhytisma fulvum</v>
      </c>
      <c r="FX42" s="104" t="str">
        <f>VLOOKUP(FV42,Information!$A$2:$H$1000,3,FALSE)</f>
        <v>Rhytisma</v>
      </c>
      <c r="FY42" s="104" t="str">
        <f>VLOOKUP(FV42,Information!$A$2:$H$1000,4,FALSE)</f>
        <v>ALCYONIIDAE</v>
      </c>
      <c r="FZ42" s="104" t="str">
        <f>VLOOKUP(FV42,Information!$A$2:$H$1000,8,FALSE)</f>
        <v>Soft.coral</v>
      </c>
      <c r="GA42" s="104" t="str">
        <f>VLOOKUP(FV42,Information!$A$2:$I$1000,9,FALSE)</f>
        <v>Cnidaria</v>
      </c>
      <c r="GB42" s="106"/>
      <c r="GC42" s="106"/>
      <c r="GD42" s="115" t="s">
        <v>317</v>
      </c>
      <c r="GE42" s="103" t="str">
        <f>VLOOKUP(GD42,Information!$A$2:$H$1000,2,FALSE)</f>
        <v>Rhytisma fulvum</v>
      </c>
      <c r="GF42" s="104" t="str">
        <f>VLOOKUP(GD42,Information!$A$2:$H$1000,3,FALSE)</f>
        <v>Rhytisma</v>
      </c>
      <c r="GG42" s="104" t="str">
        <f>VLOOKUP(GD42,Information!$A$2:$H$1000,4,FALSE)</f>
        <v>ALCYONIIDAE</v>
      </c>
      <c r="GH42" s="104" t="str">
        <f>VLOOKUP(GD42,Information!$A$2:$H$1000,8,FALSE)</f>
        <v>Soft.coral</v>
      </c>
      <c r="GI42" s="104" t="str">
        <f>VLOOKUP(GD42,Information!$A$2:$I$1000,9,FALSE)</f>
        <v>Cnidaria</v>
      </c>
      <c r="GJ42" s="106"/>
      <c r="GK42" s="106"/>
      <c r="GL42" s="115" t="s">
        <v>359</v>
      </c>
      <c r="GM42" s="103" t="str">
        <f>VLOOKUP(GL42,Information!$A$2:$H$1000,2,FALSE)</f>
        <v>unknown</v>
      </c>
      <c r="GN42" s="104" t="str">
        <f>VLOOKUP(GL42,Information!$A$2:$H$1000,3,FALSE)</f>
        <v>unknown</v>
      </c>
      <c r="GO42" s="104" t="str">
        <f>VLOOKUP(GL42,Information!$A$2:$H$1000,4,FALSE)</f>
        <v>unknown</v>
      </c>
      <c r="GP42" s="104" t="str">
        <f>VLOOKUP(GL42,Information!$A$2:$H$1000,8,FALSE)</f>
        <v>Turf.algae</v>
      </c>
      <c r="GQ42" s="104" t="str">
        <f>VLOOKUP(GL42,Information!$A$2:$I$1000,9,FALSE)</f>
        <v>Turf algae</v>
      </c>
      <c r="GR42" s="106"/>
      <c r="GS42" s="106"/>
      <c r="GT42" s="115" t="s">
        <v>322</v>
      </c>
      <c r="GU42" s="103">
        <f>VLOOKUP(GT42,Information!$A$2:$H$1000,2,FALSE)</f>
        <v>0</v>
      </c>
      <c r="GV42" s="104">
        <f>VLOOKUP(GT42,Information!$A$2:$H$1000,3,FALSE)</f>
        <v>0</v>
      </c>
      <c r="GW42" s="104">
        <f>VLOOKUP(GT42,Information!$A$2:$H$1000,4,FALSE)</f>
        <v>0</v>
      </c>
      <c r="GX42" s="104" t="str">
        <f>VLOOKUP(GT42,Information!$A$2:$H$1000,8,FALSE)</f>
        <v>Sand</v>
      </c>
      <c r="GY42" s="104" t="str">
        <f>VLOOKUP(GT42,Information!$A$2:$I$1000,9,FALSE)</f>
        <v>Bare substrate</v>
      </c>
      <c r="GZ42" s="106"/>
      <c r="HA42" s="106"/>
      <c r="HB42" s="115" t="s">
        <v>320</v>
      </c>
      <c r="HC42" s="103">
        <f>VLOOKUP(HB42,Information!$A$2:$H$1000,2,FALSE)</f>
        <v>0</v>
      </c>
      <c r="HD42" s="104">
        <f>VLOOKUP(HB42,Information!$A$2:$H$1000,3,FALSE)</f>
        <v>0</v>
      </c>
      <c r="HE42" s="104">
        <f>VLOOKUP(HB42,Information!$A$2:$H$1000,4,FALSE)</f>
        <v>0</v>
      </c>
      <c r="HF42" s="104" t="str">
        <f>VLOOKUP(HB42,Information!$A$2:$H$1000,8,FALSE)</f>
        <v>Bare.rock</v>
      </c>
      <c r="HG42" s="104" t="str">
        <f>VLOOKUP(HB42,Information!$A$2:$I$1000,9,FALSE)</f>
        <v>Bare substrate</v>
      </c>
      <c r="HH42" s="106"/>
      <c r="HI42" s="106"/>
      <c r="HJ42" s="115" t="s">
        <v>322</v>
      </c>
      <c r="HK42" s="103">
        <f>VLOOKUP(HJ42,Information!$A$2:$H$1000,2,FALSE)</f>
        <v>0</v>
      </c>
      <c r="HL42" s="104">
        <f>VLOOKUP(HJ42,Information!$A$2:$H$1000,3,FALSE)</f>
        <v>0</v>
      </c>
      <c r="HM42" s="104">
        <f>VLOOKUP(HJ42,Information!$A$2:$H$1000,4,FALSE)</f>
        <v>0</v>
      </c>
      <c r="HN42" s="104" t="str">
        <f>VLOOKUP(HJ42,Information!$A$2:$H$1000,8,FALSE)</f>
        <v>Sand</v>
      </c>
      <c r="HO42" s="104" t="str">
        <f>VLOOKUP(HJ42,Information!$A$2:$I$1000,9,FALSE)</f>
        <v>Bare substrate</v>
      </c>
      <c r="HP42" s="106"/>
      <c r="HQ42" s="106"/>
      <c r="HR42" s="102" t="s">
        <v>200</v>
      </c>
      <c r="HS42" s="103" t="str">
        <f>VLOOKUP(HR42,Information!$A$2:$H$1000,2,FALSE)</f>
        <v>unknown</v>
      </c>
      <c r="HT42" s="104" t="str">
        <f>VLOOKUP(HR42,Information!$A$2:$H$1000,3,FALSE)</f>
        <v>Echinopora</v>
      </c>
      <c r="HU42" s="104" t="str">
        <f>VLOOKUP(HR42,Information!$A$2:$H$1000,4,FALSE)</f>
        <v>MERULINIDAE</v>
      </c>
      <c r="HV42" s="104" t="str">
        <f>VLOOKUP(HR42,Information!$A$2:$H$1000,8,FALSE)</f>
        <v>Hard.coral</v>
      </c>
      <c r="HW42" s="104" t="str">
        <f>VLOOKUP(HR42,Information!$A$2:$I$1000,9,FALSE)</f>
        <v>Cnidaria</v>
      </c>
      <c r="HX42" s="105" t="s">
        <v>1836</v>
      </c>
      <c r="HY42" s="106"/>
      <c r="HZ42" s="115" t="s">
        <v>320</v>
      </c>
      <c r="IA42" s="103">
        <f>VLOOKUP(HZ42,Information!$A$2:$H$1000,2,FALSE)</f>
        <v>0</v>
      </c>
      <c r="IB42" s="104">
        <f>VLOOKUP(HZ42,Information!$A$2:$H$1000,3,FALSE)</f>
        <v>0</v>
      </c>
      <c r="IC42" s="104">
        <f>VLOOKUP(HZ42,Information!$A$2:$H$1000,4,FALSE)</f>
        <v>0</v>
      </c>
      <c r="ID42" s="104" t="str">
        <f>VLOOKUP(HZ42,Information!$A$2:$H$1000,8,FALSE)</f>
        <v>Bare.rock</v>
      </c>
      <c r="IE42" s="104" t="str">
        <f>VLOOKUP(HZ42,Information!$A$2:$I$1000,9,FALSE)</f>
        <v>Bare substrate</v>
      </c>
      <c r="IF42" s="106"/>
      <c r="IG42" s="106"/>
      <c r="IH42" s="107" t="s">
        <v>317</v>
      </c>
      <c r="II42" s="103" t="str">
        <f>VLOOKUP(IH42,Information!$A$2:$H$1000,2,FALSE)</f>
        <v>Rhytisma fulvum</v>
      </c>
      <c r="IJ42" s="104" t="str">
        <f>VLOOKUP(IH42,Information!$A$2:$H$1000,3,FALSE)</f>
        <v>Rhytisma</v>
      </c>
      <c r="IK42" s="104" t="str">
        <f>VLOOKUP(IH42,Information!$A$2:$H$1000,4,FALSE)</f>
        <v>ALCYONIIDAE</v>
      </c>
      <c r="IL42" s="104" t="str">
        <f>VLOOKUP(IH42,Information!$A$2:$H$1000,8,FALSE)</f>
        <v>Soft.coral</v>
      </c>
      <c r="IM42" s="104" t="str">
        <f>VLOOKUP(IH42,Information!$A$2:$I$1000,9,FALSE)</f>
        <v>Cnidaria</v>
      </c>
      <c r="IN42" s="106"/>
      <c r="IO42" s="106"/>
      <c r="IP42" s="115" t="s">
        <v>304</v>
      </c>
      <c r="IQ42" s="103" t="str">
        <f>VLOOKUP(IP42,Information!$A$2:$H$1000,2,FALSE)</f>
        <v>Porites rus</v>
      </c>
      <c r="IR42" s="104" t="str">
        <f>VLOOKUP(IP42,Information!$A$2:$H$1000,3,FALSE)</f>
        <v>Porites</v>
      </c>
      <c r="IS42" s="104" t="str">
        <f>VLOOKUP(IP42,Information!$A$2:$H$1000,4,FALSE)</f>
        <v>PORITIDAE</v>
      </c>
      <c r="IT42" s="104" t="str">
        <f>VLOOKUP(IP42,Information!$A$2:$H$1000,8,FALSE)</f>
        <v>Hard.coral</v>
      </c>
      <c r="IU42" s="104" t="str">
        <f>VLOOKUP(IP42,Information!$A$2:$I$1000,9,FALSE)</f>
        <v>Cnidaria</v>
      </c>
      <c r="IV42" s="105" t="s">
        <v>1836</v>
      </c>
      <c r="IW42" s="106"/>
      <c r="IX42" s="115" t="s">
        <v>309</v>
      </c>
      <c r="IY42" s="103">
        <f>VLOOKUP(IX42,Information!$A$2:$H$1000,2,FALSE)</f>
        <v>0</v>
      </c>
      <c r="IZ42" s="104">
        <f>VLOOKUP(IX42,Information!$A$2:$H$1000,3,FALSE)</f>
        <v>0</v>
      </c>
      <c r="JA42" s="104">
        <f>VLOOKUP(IX42,Information!$A$2:$H$1000,4,FALSE)</f>
        <v>0</v>
      </c>
      <c r="JB42" s="104" t="str">
        <f>VLOOKUP(IX42,Information!$A$2:$H$1000,8,FALSE)</f>
        <v>Coral.rubble</v>
      </c>
      <c r="JC42" s="104" t="str">
        <f>VLOOKUP(IX42,Information!$A$2:$I$1000,9,FALSE)</f>
        <v>Bare substrate</v>
      </c>
      <c r="JD42" s="106"/>
      <c r="JE42" s="106"/>
      <c r="JF42" s="115" t="s">
        <v>309</v>
      </c>
      <c r="JG42" s="103">
        <f>VLOOKUP(JF42,Information!$A$2:$H$1000,2,FALSE)</f>
        <v>0</v>
      </c>
      <c r="JH42" s="104">
        <f>VLOOKUP(JF42,Information!$A$2:$H$1000,3,FALSE)</f>
        <v>0</v>
      </c>
      <c r="JI42" s="104">
        <f>VLOOKUP(JF42,Information!$A$2:$H$1000,4,FALSE)</f>
        <v>0</v>
      </c>
      <c r="JJ42" s="104" t="str">
        <f>VLOOKUP(JF42,Information!$A$2:$H$1000,8,FALSE)</f>
        <v>Coral.rubble</v>
      </c>
      <c r="JK42" s="104" t="str">
        <f>VLOOKUP(JF42,Information!$A$2:$I$1000,9,FALSE)</f>
        <v>Bare substrate</v>
      </c>
      <c r="JL42" s="106"/>
      <c r="JM42" s="106"/>
      <c r="JN42" s="115" t="s">
        <v>324</v>
      </c>
      <c r="JO42" s="103" t="str">
        <f>VLOOKUP(JN42,Information!$A$2:$H$1000,2,FALSE)</f>
        <v>unknown</v>
      </c>
      <c r="JP42" s="104" t="str">
        <f>VLOOKUP(JN42,Information!$A$2:$H$1000,3,FALSE)</f>
        <v>Sargassum</v>
      </c>
      <c r="JQ42" s="104" t="str">
        <f>VLOOKUP(JN42,Information!$A$2:$H$1000,4,FALSE)</f>
        <v>SARGASSACEAE</v>
      </c>
      <c r="JR42" s="104" t="str">
        <f>VLOOKUP(JN42,Information!$A$2:$H$1000,8,FALSE)</f>
        <v>Brown.algae</v>
      </c>
      <c r="JS42" s="104" t="str">
        <f>VLOOKUP(JN42,Information!$A$2:$I$1000,9,FALSE)</f>
        <v>Macroalgae</v>
      </c>
      <c r="JT42" s="106"/>
      <c r="JU42" s="106"/>
      <c r="JV42" s="115" t="s">
        <v>270</v>
      </c>
      <c r="JW42" s="103" t="str">
        <f>VLOOKUP(JV42,Information!$A$2:$H$1000,2,FALSE)</f>
        <v>unknown</v>
      </c>
      <c r="JX42" s="104" t="str">
        <f>VLOOKUP(JV42,Information!$A$2:$H$1000,3,FALSE)</f>
        <v>Montipora</v>
      </c>
      <c r="JY42" s="104" t="str">
        <f>VLOOKUP(JV42,Information!$A$2:$H$1000,4,FALSE)</f>
        <v>ACROPORIDAE</v>
      </c>
      <c r="JZ42" s="104" t="str">
        <f>VLOOKUP(JV42,Information!$A$2:$H$1000,8,FALSE)</f>
        <v>Hard.coral</v>
      </c>
      <c r="KA42" s="104" t="str">
        <f>VLOOKUP(JV42,Information!$A$2:$I$1000,9,FALSE)</f>
        <v>Cnidaria</v>
      </c>
      <c r="KB42" s="105" t="s">
        <v>1836</v>
      </c>
      <c r="KC42" s="106"/>
      <c r="KD42" s="115" t="s">
        <v>150</v>
      </c>
      <c r="KE42" s="103" t="str">
        <f>VLOOKUP(KD42,Information!$A$2:$H$1000,2,FALSE)</f>
        <v>unknown</v>
      </c>
      <c r="KF42" s="104" t="str">
        <f>VLOOKUP(KD42,Information!$A$2:$H$1000,3,FALSE)</f>
        <v>Cespitularia</v>
      </c>
      <c r="KG42" s="104" t="str">
        <f>VLOOKUP(KD42,Information!$A$2:$H$1000,4,FALSE)</f>
        <v>XENIIDAE</v>
      </c>
      <c r="KH42" s="104" t="str">
        <f>VLOOKUP(KD42,Information!$A$2:$H$1000,8,FALSE)</f>
        <v>Soft.coral</v>
      </c>
      <c r="KI42" s="104" t="str">
        <f>VLOOKUP(KD42,Information!$A$2:$I$1000,9,FALSE)</f>
        <v>Cnidaria</v>
      </c>
      <c r="KJ42" s="106"/>
      <c r="KK42" s="106"/>
      <c r="KL42" s="115" t="s">
        <v>191</v>
      </c>
      <c r="KM42" s="103" t="str">
        <f>VLOOKUP(KL42,Information!$A$2:$H$1000,2,FALSE)</f>
        <v>Didemnum molle</v>
      </c>
      <c r="KN42" s="104" t="str">
        <f>VLOOKUP(KL42,Information!$A$2:$H$1000,3,FALSE)</f>
        <v>Didemnum</v>
      </c>
      <c r="KO42" s="104" t="str">
        <f>VLOOKUP(KL42,Information!$A$2:$H$1000,4,FALSE)</f>
        <v>DIDEMNIDAE</v>
      </c>
      <c r="KP42" s="104" t="str">
        <f>VLOOKUP(KL42,Information!$A$2:$H$1000,8,FALSE)</f>
        <v>Tunicate</v>
      </c>
      <c r="KQ42" s="104" t="str">
        <f>VLOOKUP(KL42,Information!$A$2:$I$1000,9,FALSE)</f>
        <v>Tunicates</v>
      </c>
      <c r="KR42" s="106"/>
      <c r="KS42" s="106"/>
      <c r="KT42" s="115" t="s">
        <v>359</v>
      </c>
      <c r="KU42" s="103" t="str">
        <f>VLOOKUP(KT42,Information!$A$2:$H$1000,2,FALSE)</f>
        <v>unknown</v>
      </c>
      <c r="KV42" s="104" t="str">
        <f>VLOOKUP(KT42,Information!$A$2:$H$1000,3,FALSE)</f>
        <v>unknown</v>
      </c>
      <c r="KW42" s="104" t="str">
        <f>VLOOKUP(KT42,Information!$A$2:$H$1000,4,FALSE)</f>
        <v>unknown</v>
      </c>
      <c r="KX42" s="104" t="str">
        <f>VLOOKUP(KT42,Information!$A$2:$H$1000,8,FALSE)</f>
        <v>Turf.algae</v>
      </c>
      <c r="KY42" s="104" t="str">
        <f>VLOOKUP(KT42,Information!$A$2:$I$1000,9,FALSE)</f>
        <v>Turf algae</v>
      </c>
      <c r="KZ42" s="106"/>
      <c r="LA42" s="106"/>
      <c r="LB42" s="115" t="s">
        <v>245</v>
      </c>
      <c r="LC42" s="103" t="str">
        <f>VLOOKUP(LB42,Information!$A$2:$H$1000,2,FALSE)</f>
        <v>unknown</v>
      </c>
      <c r="LD42" s="104" t="str">
        <f>VLOOKUP(LB42,Information!$A$2:$H$1000,3,FALSE)</f>
        <v>unknown</v>
      </c>
      <c r="LE42" s="104" t="str">
        <f>VLOOKUP(LB42,Information!$A$2:$H$1000,4,FALSE)</f>
        <v>unknown</v>
      </c>
      <c r="LF42" s="104" t="str">
        <f>VLOOKUP(LB42,Information!$A$2:$H$1000,8,FALSE)</f>
        <v>Hydroid</v>
      </c>
      <c r="LG42" s="104" t="str">
        <f>VLOOKUP(LB42,Information!$A$2:$I$1000,9,FALSE)</f>
        <v>Cnidaria</v>
      </c>
      <c r="LH42" s="106"/>
      <c r="LI42" s="106"/>
      <c r="LJ42" s="115" t="s">
        <v>302</v>
      </c>
      <c r="LK42" s="103" t="str">
        <f>VLOOKUP(LJ42,Information!$A$2:$H$1000,2,FALSE)</f>
        <v>unknown</v>
      </c>
      <c r="LL42" s="104" t="str">
        <f>VLOOKUP(LJ42,Information!$A$2:$H$1000,3,FALSE)</f>
        <v>Porites (massive)</v>
      </c>
      <c r="LM42" s="104" t="str">
        <f>VLOOKUP(LJ42,Information!$A$2:$H$1000,4,FALSE)</f>
        <v>PORITIDAE</v>
      </c>
      <c r="LN42" s="104" t="str">
        <f>VLOOKUP(LJ42,Information!$A$2:$H$1000,8,FALSE)</f>
        <v>Hard.coral</v>
      </c>
      <c r="LO42" s="104" t="str">
        <f>VLOOKUP(LJ42,Information!$A$2:$I$1000,9,FALSE)</f>
        <v>Cnidaria</v>
      </c>
      <c r="LP42" s="105" t="s">
        <v>1836</v>
      </c>
      <c r="LQ42" s="106"/>
      <c r="LR42" s="115" t="s">
        <v>202</v>
      </c>
      <c r="LS42" s="103" t="str">
        <f>VLOOKUP(LR42,Information!$A$2:$H$1000,2,FALSE)</f>
        <v>unknown</v>
      </c>
      <c r="LT42" s="104" t="str">
        <f>VLOOKUP(LR42,Information!$A$2:$H$1000,3,FALSE)</f>
        <v>Favia</v>
      </c>
      <c r="LU42" s="104" t="str">
        <f>VLOOKUP(LR42,Information!$A$2:$H$1000,4,FALSE)</f>
        <v>MUSSIDAE</v>
      </c>
      <c r="LV42" s="104" t="str">
        <f>VLOOKUP(LR42,Information!$A$2:$H$1000,8,FALSE)</f>
        <v>Hard.coral</v>
      </c>
      <c r="LW42" s="104" t="str">
        <f>VLOOKUP(LR42,Information!$A$2:$I$1000,9,FALSE)</f>
        <v>Cnidaria</v>
      </c>
      <c r="LX42" s="105" t="s">
        <v>1836</v>
      </c>
      <c r="LY42" s="106"/>
      <c r="LZ42" s="115" t="s">
        <v>300</v>
      </c>
      <c r="MA42" s="103" t="str">
        <f>VLOOKUP(LZ42,Information!$A$2:$H$1000,2,FALSE)</f>
        <v>Porites cylindrica</v>
      </c>
      <c r="MB42" s="104" t="str">
        <f>VLOOKUP(LZ42,Information!$A$2:$H$1000,3,FALSE)</f>
        <v>Porites</v>
      </c>
      <c r="MC42" s="104" t="str">
        <f>VLOOKUP(LZ42,Information!$A$2:$H$1000,4,FALSE)</f>
        <v>PORITIDAE</v>
      </c>
      <c r="MD42" s="104" t="str">
        <f>VLOOKUP(LZ42,Information!$A$2:$H$1000,8,FALSE)</f>
        <v>Hard.coral</v>
      </c>
      <c r="ME42" s="104" t="str">
        <f>VLOOKUP(LZ42,Information!$A$2:$I$1000,9,FALSE)</f>
        <v>Cnidaria</v>
      </c>
      <c r="MF42" s="105" t="s">
        <v>1836</v>
      </c>
      <c r="MG42" s="106"/>
      <c r="MH42" s="115" t="s">
        <v>322</v>
      </c>
      <c r="MI42" s="103">
        <f>VLOOKUP(MH42,Information!$A$2:$H$1000,2,FALSE)</f>
        <v>0</v>
      </c>
      <c r="MJ42" s="104">
        <f>VLOOKUP(MH42,Information!$A$2:$H$1000,3,FALSE)</f>
        <v>0</v>
      </c>
      <c r="MK42" s="104">
        <f>VLOOKUP(MH42,Information!$A$2:$H$1000,4,FALSE)</f>
        <v>0</v>
      </c>
      <c r="ML42" s="104" t="str">
        <f>VLOOKUP(MH42,Information!$A$2:$H$1000,8,FALSE)</f>
        <v>Sand</v>
      </c>
      <c r="MM42" s="104" t="str">
        <f>VLOOKUP(MH42,Information!$A$2:$I$1000,9,FALSE)</f>
        <v>Bare substrate</v>
      </c>
      <c r="MN42" s="106"/>
      <c r="MO42" s="106"/>
      <c r="MP42" s="115" t="s">
        <v>300</v>
      </c>
      <c r="MQ42" s="103" t="str">
        <f>VLOOKUP(MP42,Information!$A$2:$H$1000,2,FALSE)</f>
        <v>Porites cylindrica</v>
      </c>
      <c r="MR42" s="104" t="str">
        <f>VLOOKUP(MP42,Information!$A$2:$H$1000,3,FALSE)</f>
        <v>Porites</v>
      </c>
      <c r="MS42" s="104" t="str">
        <f>VLOOKUP(MP42,Information!$A$2:$H$1000,4,FALSE)</f>
        <v>PORITIDAE</v>
      </c>
      <c r="MT42" s="104" t="str">
        <f>VLOOKUP(MP42,Information!$A$2:$H$1000,8,FALSE)</f>
        <v>Hard.coral</v>
      </c>
      <c r="MU42" s="104" t="str">
        <f>VLOOKUP(MP42,Information!$A$2:$I$1000,9,FALSE)</f>
        <v>Cnidaria</v>
      </c>
      <c r="MV42" s="105" t="s">
        <v>1836</v>
      </c>
      <c r="MW42" s="106"/>
      <c r="MX42" s="115" t="s">
        <v>245</v>
      </c>
      <c r="MY42" s="103" t="str">
        <f>VLOOKUP(MX42,Information!$A$2:$H$1000,2,FALSE)</f>
        <v>unknown</v>
      </c>
      <c r="MZ42" s="104" t="str">
        <f>VLOOKUP(MX42,Information!$A$2:$H$1000,3,FALSE)</f>
        <v>unknown</v>
      </c>
      <c r="NA42" s="104" t="str">
        <f>VLOOKUP(MX42,Information!$A$2:$H$1000,4,FALSE)</f>
        <v>unknown</v>
      </c>
      <c r="NB42" s="104" t="str">
        <f>VLOOKUP(MX42,Information!$A$2:$H$1000,8,FALSE)</f>
        <v>Hydroid</v>
      </c>
      <c r="NC42" s="104" t="str">
        <f>VLOOKUP(MX42,Information!$A$2:$I$1000,9,FALSE)</f>
        <v>Cnidaria</v>
      </c>
      <c r="ND42" s="106"/>
      <c r="NE42" s="106"/>
      <c r="NF42" s="115" t="s">
        <v>322</v>
      </c>
      <c r="NG42" s="103">
        <f>VLOOKUP(NF42,Information!$A$2:$H$1000,2,FALSE)</f>
        <v>0</v>
      </c>
      <c r="NH42" s="104">
        <f>VLOOKUP(NF42,Information!$A$2:$H$1000,3,FALSE)</f>
        <v>0</v>
      </c>
      <c r="NI42" s="104">
        <f>VLOOKUP(NF42,Information!$A$2:$H$1000,4,FALSE)</f>
        <v>0</v>
      </c>
      <c r="NJ42" s="104" t="str">
        <f>VLOOKUP(NF42,Information!$A$2:$H$1000,8,FALSE)</f>
        <v>Sand</v>
      </c>
      <c r="NK42" s="104" t="str">
        <f>VLOOKUP(NF42,Information!$A$2:$I$1000,9,FALSE)</f>
        <v>Bare substrate</v>
      </c>
      <c r="NL42" s="106"/>
      <c r="NM42" s="106"/>
      <c r="NN42" s="115" t="s">
        <v>82</v>
      </c>
      <c r="NO42" s="103" t="str">
        <f>VLOOKUP(NN42,Information!$A$2:$H$1000,2,FALSE)</f>
        <v>unknown</v>
      </c>
      <c r="NP42" s="104" t="str">
        <f>VLOOKUP(NN42,Information!$A$2:$H$1000,3,FALSE)</f>
        <v>Acropora</v>
      </c>
      <c r="NQ42" s="104" t="str">
        <f>VLOOKUP(NN42,Information!$A$2:$H$1000,4,FALSE)</f>
        <v>ACROPORIDAE</v>
      </c>
      <c r="NR42" s="104" t="str">
        <f>VLOOKUP(NN42,Information!$A$2:$H$1000,8,FALSE)</f>
        <v>Hard.coral</v>
      </c>
      <c r="NS42" s="104" t="str">
        <f>VLOOKUP(NN42,Information!$A$2:$I$1000,9,FALSE)</f>
        <v>Cnidaria</v>
      </c>
      <c r="NT42" s="105" t="s">
        <v>1836</v>
      </c>
      <c r="NU42" s="106"/>
      <c r="NV42" s="115" t="s">
        <v>298</v>
      </c>
      <c r="NW42" s="103" t="str">
        <f>VLOOKUP(NV42,Information!$A$2:$H$1000,2,FALSE)</f>
        <v>unknown</v>
      </c>
      <c r="NX42" s="104" t="str">
        <f>VLOOKUP(NV42,Information!$A$2:$H$1000,3,FALSE)</f>
        <v>Porites</v>
      </c>
      <c r="NY42" s="104" t="str">
        <f>VLOOKUP(NV42,Information!$A$2:$H$1000,4,FALSE)</f>
        <v>PORITIDAE</v>
      </c>
      <c r="NZ42" s="104" t="str">
        <f>VLOOKUP(NV42,Information!$A$2:$H$1000,8,FALSE)</f>
        <v>Hard.coral</v>
      </c>
      <c r="OA42" s="104" t="str">
        <f>VLOOKUP(NV42,Information!$A$2:$I$1000,9,FALSE)</f>
        <v>Cnidaria</v>
      </c>
      <c r="OB42" s="105" t="s">
        <v>1836</v>
      </c>
      <c r="OC42" s="106"/>
      <c r="OD42" s="107" t="s">
        <v>330</v>
      </c>
      <c r="OE42" s="103" t="str">
        <f>VLOOKUP(OD42,Information!$A$2:$H$1000,2,FALSE)</f>
        <v>unknown</v>
      </c>
      <c r="OF42" s="104" t="str">
        <f>VLOOKUP(OD42,Information!$A$2:$H$1000,3,FALSE)</f>
        <v>unknown</v>
      </c>
      <c r="OG42" s="104" t="str">
        <f>VLOOKUP(OD42,Information!$A$2:$H$1000,4,FALSE)</f>
        <v>unknown</v>
      </c>
      <c r="OH42" s="104" t="str">
        <f>VLOOKUP(OD42,Information!$A$2:$H$1000,8,FALSE)</f>
        <v>Soft.coral</v>
      </c>
      <c r="OI42" s="104" t="str">
        <f>VLOOKUP(OD42,Information!$A$2:$I$1000,9,FALSE)</f>
        <v>Cnidaria</v>
      </c>
      <c r="OJ42" s="106"/>
      <c r="OK42" s="106"/>
      <c r="OL42" s="107" t="s">
        <v>330</v>
      </c>
      <c r="OM42" s="103" t="str">
        <f>VLOOKUP(OL42,Information!$A$2:$H$1000,2,FALSE)</f>
        <v>unknown</v>
      </c>
      <c r="ON42" s="104" t="str">
        <f>VLOOKUP(OL42,Information!$A$2:$H$1000,3,FALSE)</f>
        <v>unknown</v>
      </c>
      <c r="OO42" s="104" t="str">
        <f>VLOOKUP(OL42,Information!$A$2:$H$1000,4,FALSE)</f>
        <v>unknown</v>
      </c>
      <c r="OP42" s="104" t="str">
        <f>VLOOKUP(OL42,Information!$A$2:$H$1000,8,FALSE)</f>
        <v>Soft.coral</v>
      </c>
      <c r="OQ42" s="104" t="str">
        <f>VLOOKUP(OL42,Information!$A$2:$I$1000,9,FALSE)</f>
        <v>Cnidaria</v>
      </c>
      <c r="OR42" s="106"/>
      <c r="OS42" s="106"/>
      <c r="OT42" s="107" t="s">
        <v>141</v>
      </c>
      <c r="OU42" s="103" t="str">
        <f>VLOOKUP(OT42,Information!$A$2:$H$1000,2,FALSE)</f>
        <v>Carteriospongia foliascens</v>
      </c>
      <c r="OV42" s="104" t="str">
        <f>VLOOKUP(OT42,Information!$A$2:$H$1000,3,FALSE)</f>
        <v>Carteriospongia</v>
      </c>
      <c r="OW42" s="104" t="str">
        <f>VLOOKUP(OT42,Information!$A$2:$H$1000,4,FALSE)</f>
        <v>THORECTIDAE</v>
      </c>
      <c r="OX42" s="104" t="str">
        <f>VLOOKUP(OT42,Information!$A$2:$H$1000,8,FALSE)</f>
        <v>Sponge</v>
      </c>
      <c r="OY42" s="104" t="str">
        <f>VLOOKUP(OT42,Information!$A$2:$I$1000,9,FALSE)</f>
        <v>Sponge</v>
      </c>
      <c r="OZ42" s="106"/>
      <c r="PA42" s="106"/>
      <c r="PB42" s="107" t="s">
        <v>330</v>
      </c>
      <c r="PC42" s="103" t="str">
        <f>VLOOKUP(PB42,Information!$A$2:$H$1000,2,FALSE)</f>
        <v>unknown</v>
      </c>
      <c r="PD42" s="104" t="str">
        <f>VLOOKUP(PB42,Information!$A$2:$H$1000,3,FALSE)</f>
        <v>unknown</v>
      </c>
      <c r="PE42" s="104" t="str">
        <f>VLOOKUP(PB42,Information!$A$2:$H$1000,4,FALSE)</f>
        <v>unknown</v>
      </c>
      <c r="PF42" s="104" t="str">
        <f>VLOOKUP(PB42,Information!$A$2:$H$1000,8,FALSE)</f>
        <v>Soft.coral</v>
      </c>
      <c r="PG42" s="104" t="str">
        <f>VLOOKUP(PB42,Information!$A$2:$I$1000,9,FALSE)</f>
        <v>Cnidaria</v>
      </c>
      <c r="PH42" s="106"/>
      <c r="PI42" s="106"/>
      <c r="PJ42" s="107" t="s">
        <v>354</v>
      </c>
      <c r="PK42" s="103" t="str">
        <f>VLOOKUP(PJ42,Information!$A$2:$H$1000,2,FALSE)</f>
        <v>unknown</v>
      </c>
      <c r="PL42" s="104" t="str">
        <f>VLOOKUP(PJ42,Information!$A$2:$H$1000,3,FALSE)</f>
        <v>unknown</v>
      </c>
      <c r="PM42" s="104" t="str">
        <f>VLOOKUP(PJ42,Information!$A$2:$H$1000,4,FALSE)</f>
        <v>unknown</v>
      </c>
      <c r="PN42" s="104" t="str">
        <f>VLOOKUP(PJ42,Information!$A$2:$H$1000,8,FALSE)</f>
        <v>Tunicate</v>
      </c>
      <c r="PO42" s="104" t="str">
        <f>VLOOKUP(PJ42,Information!$A$2:$I$1000,9,FALSE)</f>
        <v>Tunicates</v>
      </c>
      <c r="PP42" s="106"/>
      <c r="PQ42" s="106"/>
      <c r="PR42" s="107" t="s">
        <v>322</v>
      </c>
      <c r="PS42" s="103">
        <f>VLOOKUP(PR42,Information!$A$2:$H$1000,2,FALSE)</f>
        <v>0</v>
      </c>
      <c r="PT42" s="104">
        <f>VLOOKUP(PR42,Information!$A$2:$H$1000,3,FALSE)</f>
        <v>0</v>
      </c>
      <c r="PU42" s="104">
        <f>VLOOKUP(PR42,Information!$A$2:$H$1000,4,FALSE)</f>
        <v>0</v>
      </c>
      <c r="PV42" s="104" t="str">
        <f>VLOOKUP(PR42,Information!$A$2:$H$1000,8,FALSE)</f>
        <v>Sand</v>
      </c>
      <c r="PW42" s="104" t="str">
        <f>VLOOKUP(PR42,Information!$A$2:$I$1000,9,FALSE)</f>
        <v>Bare substrate</v>
      </c>
      <c r="PX42" s="106"/>
      <c r="PY42" s="106"/>
      <c r="PZ42" s="107" t="s">
        <v>309</v>
      </c>
      <c r="QA42" s="103">
        <f>VLOOKUP(PZ42,Information!$A$2:$H$1000,2,FALSE)</f>
        <v>0</v>
      </c>
      <c r="QB42" s="104">
        <f>VLOOKUP(PZ42,Information!$A$2:$H$1000,3,FALSE)</f>
        <v>0</v>
      </c>
      <c r="QC42" s="104">
        <f>VLOOKUP(PZ42,Information!$A$2:$H$1000,4,FALSE)</f>
        <v>0</v>
      </c>
      <c r="QD42" s="104" t="str">
        <f>VLOOKUP(PZ42,Information!$A$2:$H$1000,8,FALSE)</f>
        <v>Coral.rubble</v>
      </c>
      <c r="QE42" s="104" t="str">
        <f>VLOOKUP(PZ42,Information!$A$2:$I$1000,9,FALSE)</f>
        <v>Bare substrate</v>
      </c>
      <c r="QF42" s="106"/>
      <c r="QG42" s="106"/>
      <c r="QH42" s="107" t="s">
        <v>311</v>
      </c>
      <c r="QI42" s="103" t="str">
        <f>VLOOKUP(QH42,Information!$A$2:$H$1000,2,FALSE)</f>
        <v>unknown</v>
      </c>
      <c r="QJ42" s="104" t="str">
        <f>VLOOKUP(QH42,Information!$A$2:$H$1000,3,FALSE)</f>
        <v>unknown</v>
      </c>
      <c r="QK42" s="104" t="str">
        <f>VLOOKUP(QH42,Information!$A$2:$H$1000,4,FALSE)</f>
        <v>unknown</v>
      </c>
      <c r="QL42" s="104" t="str">
        <f>VLOOKUP(QH42,Information!$A$2:$H$1000,8,FALSE)</f>
        <v>Red.algae</v>
      </c>
      <c r="QM42" s="104" t="str">
        <f>VLOOKUP(QH42,Information!$A$2:$I$1000,9,FALSE)</f>
        <v>Macroalgae</v>
      </c>
      <c r="QN42" s="106"/>
      <c r="QO42" s="106"/>
      <c r="QP42" s="107" t="s">
        <v>330</v>
      </c>
      <c r="QQ42" s="103" t="str">
        <f>VLOOKUP(QP42,Information!$A$2:$H$1000,2,FALSE)</f>
        <v>unknown</v>
      </c>
      <c r="QR42" s="104" t="str">
        <f>VLOOKUP(QP42,Information!$A$2:$H$1000,3,FALSE)</f>
        <v>unknown</v>
      </c>
      <c r="QS42" s="104" t="str">
        <f>VLOOKUP(QP42,Information!$A$2:$H$1000,4,FALSE)</f>
        <v>unknown</v>
      </c>
      <c r="QT42" s="104" t="str">
        <f>VLOOKUP(QP42,Information!$A$2:$H$1000,8,FALSE)</f>
        <v>Soft.coral</v>
      </c>
      <c r="QU42" s="104" t="str">
        <f>VLOOKUP(QP42,Information!$A$2:$I$1000,9,FALSE)</f>
        <v>Cnidaria</v>
      </c>
      <c r="QV42" s="106"/>
      <c r="QW42" s="106"/>
      <c r="QX42" s="107" t="s">
        <v>333</v>
      </c>
      <c r="QY42" s="103" t="str">
        <f>VLOOKUP(QX42,Information!$A$2:$H$1000,2,FALSE)</f>
        <v>unknown</v>
      </c>
      <c r="QZ42" s="104" t="str">
        <f>VLOOKUP(QX42,Information!$A$2:$H$1000,3,FALSE)</f>
        <v>unknown</v>
      </c>
      <c r="RA42" s="104" t="str">
        <f>VLOOKUP(QX42,Information!$A$2:$H$1000,4,FALSE)</f>
        <v>unknown</v>
      </c>
      <c r="RB42" s="104" t="str">
        <f>VLOOKUP(QX42,Information!$A$2:$H$1000,8,FALSE)</f>
        <v>Seagrass</v>
      </c>
      <c r="RC42" s="104" t="str">
        <f>VLOOKUP(QX42,Information!$A$2:$I$1000,9,FALSE)</f>
        <v>Seagrass</v>
      </c>
      <c r="RD42" s="106"/>
      <c r="RE42" s="106"/>
      <c r="RF42" s="107" t="s">
        <v>309</v>
      </c>
      <c r="RG42" s="103">
        <f>VLOOKUP(RF42,Information!$A$2:$H$1000,2,FALSE)</f>
        <v>0</v>
      </c>
      <c r="RH42" s="104">
        <f>VLOOKUP(RF42,Information!$A$2:$H$1000,3,FALSE)</f>
        <v>0</v>
      </c>
      <c r="RI42" s="104">
        <f>VLOOKUP(RF42,Information!$A$2:$H$1000,4,FALSE)</f>
        <v>0</v>
      </c>
      <c r="RJ42" s="104" t="str">
        <f>VLOOKUP(RF42,Information!$A$2:$H$1000,8,FALSE)</f>
        <v>Coral.rubble</v>
      </c>
      <c r="RK42" s="104" t="str">
        <f>VLOOKUP(RF42,Information!$A$2:$I$1000,9,FALSE)</f>
        <v>Bare substrate</v>
      </c>
      <c r="RL42" s="106"/>
      <c r="RM42" s="106"/>
      <c r="RN42" s="107" t="s">
        <v>309</v>
      </c>
      <c r="RO42" s="103">
        <f>VLOOKUP(RN42,Information!$A$2:$H$1000,2,FALSE)</f>
        <v>0</v>
      </c>
      <c r="RP42" s="104">
        <f>VLOOKUP(RN42,Information!$A$2:$H$1000,3,FALSE)</f>
        <v>0</v>
      </c>
      <c r="RQ42" s="104">
        <f>VLOOKUP(RN42,Information!$A$2:$H$1000,4,FALSE)</f>
        <v>0</v>
      </c>
      <c r="RR42" s="104" t="str">
        <f>VLOOKUP(RN42,Information!$A$2:$H$1000,8,FALSE)</f>
        <v>Coral.rubble</v>
      </c>
      <c r="RS42" s="104" t="str">
        <f>VLOOKUP(RN42,Information!$A$2:$I$1000,9,FALSE)</f>
        <v>Bare substrate</v>
      </c>
      <c r="RT42" s="106"/>
      <c r="RU42" s="106"/>
      <c r="RV42" s="107" t="s">
        <v>354</v>
      </c>
      <c r="RW42" s="103" t="str">
        <f>VLOOKUP(RV42,Information!$A$2:$H$1000,2,FALSE)</f>
        <v>unknown</v>
      </c>
      <c r="RX42" s="104" t="str">
        <f>VLOOKUP(RV42,Information!$A$2:$H$1000,3,FALSE)</f>
        <v>unknown</v>
      </c>
      <c r="RY42" s="104" t="str">
        <f>VLOOKUP(RV42,Information!$A$2:$H$1000,4,FALSE)</f>
        <v>unknown</v>
      </c>
      <c r="RZ42" s="104" t="str">
        <f>VLOOKUP(RV42,Information!$A$2:$H$1000,8,FALSE)</f>
        <v>Tunicate</v>
      </c>
      <c r="SA42" s="104" t="str">
        <f>VLOOKUP(RV42,Information!$A$2:$I$1000,9,FALSE)</f>
        <v>Tunicates</v>
      </c>
      <c r="SB42" s="106"/>
      <c r="SC42" s="106"/>
      <c r="SD42" s="107" t="s">
        <v>324</v>
      </c>
      <c r="SE42" s="103" t="str">
        <f>VLOOKUP(SD42,Information!$A$2:$H$1000,2,FALSE)</f>
        <v>unknown</v>
      </c>
      <c r="SF42" s="104" t="str">
        <f>VLOOKUP(SD42,Information!$A$2:$H$1000,3,FALSE)</f>
        <v>Sargassum</v>
      </c>
      <c r="SG42" s="104" t="str">
        <f>VLOOKUP(SD42,Information!$A$2:$H$1000,4,FALSE)</f>
        <v>SARGASSACEAE</v>
      </c>
      <c r="SH42" s="104" t="str">
        <f>VLOOKUP(SD42,Information!$A$2:$H$1000,8,FALSE)</f>
        <v>Brown.algae</v>
      </c>
      <c r="SI42" s="104" t="str">
        <f>VLOOKUP(SD42,Information!$A$2:$I$1000,9,FALSE)</f>
        <v>Macroalgae</v>
      </c>
      <c r="SJ42" s="106"/>
      <c r="SK42" s="106"/>
      <c r="SL42" s="107" t="s">
        <v>330</v>
      </c>
      <c r="SM42" s="103" t="str">
        <f>VLOOKUP(SL42,Information!$A$2:$H$1000,2,FALSE)</f>
        <v>unknown</v>
      </c>
      <c r="SN42" s="104" t="str">
        <f>VLOOKUP(SL42,Information!$A$2:$H$1000,3,FALSE)</f>
        <v>unknown</v>
      </c>
      <c r="SO42" s="104" t="str">
        <f>VLOOKUP(SL42,Information!$A$2:$H$1000,4,FALSE)</f>
        <v>unknown</v>
      </c>
      <c r="SP42" s="104" t="str">
        <f>VLOOKUP(SL42,Information!$A$2:$H$1000,8,FALSE)</f>
        <v>Soft.coral</v>
      </c>
      <c r="SQ42" s="104" t="str">
        <f>VLOOKUP(SL42,Information!$A$2:$I$1000,9,FALSE)</f>
        <v>Cnidaria</v>
      </c>
      <c r="SR42" s="106"/>
      <c r="SS42" s="106"/>
      <c r="ST42" s="107" t="s">
        <v>322</v>
      </c>
      <c r="SU42" s="103">
        <f>VLOOKUP(ST42,Information!$A$2:$H$1000,2,FALSE)</f>
        <v>0</v>
      </c>
      <c r="SV42" s="104">
        <f>VLOOKUP(ST42,Information!$A$2:$H$1000,3,FALSE)</f>
        <v>0</v>
      </c>
      <c r="SW42" s="104">
        <f>VLOOKUP(ST42,Information!$A$2:$H$1000,4,FALSE)</f>
        <v>0</v>
      </c>
      <c r="SX42" s="104" t="str">
        <f>VLOOKUP(ST42,Information!$A$2:$H$1000,8,FALSE)</f>
        <v>Sand</v>
      </c>
      <c r="SY42" s="104" t="str">
        <f>VLOOKUP(ST42,Information!$A$2:$I$1000,9,FALSE)</f>
        <v>Bare substrate</v>
      </c>
      <c r="SZ42" s="106"/>
      <c r="TA42" s="106"/>
      <c r="TB42" s="108" t="s">
        <v>324</v>
      </c>
      <c r="TC42" s="109" t="str">
        <f>VLOOKUP(TB42,Information!$A$2:$H$1000,2,FALSE)</f>
        <v>unknown</v>
      </c>
      <c r="TD42" s="109" t="str">
        <f>VLOOKUP(TB42,Information!$A$2:$H$1000,3,FALSE)</f>
        <v>Sargassum</v>
      </c>
      <c r="TE42" s="109" t="str">
        <f>VLOOKUP(TB42,Information!$A$2:$H$1000,4,FALSE)</f>
        <v>SARGASSACEAE</v>
      </c>
      <c r="TF42" s="109" t="str">
        <f>VLOOKUP(TB42,Information!$A$2:$H$1000,8,FALSE)</f>
        <v>Brown.algae</v>
      </c>
      <c r="TG42" s="109" t="str">
        <f>VLOOKUP(TB42,Information!$A$2:$I$1000,9,FALSE)</f>
        <v>Macroalgae</v>
      </c>
      <c r="TH42" s="112"/>
      <c r="TI42" s="111"/>
      <c r="TJ42" s="108" t="s">
        <v>322</v>
      </c>
      <c r="TK42" s="109">
        <f>VLOOKUP(TJ42,Information!$A$2:$H$1000,2,FALSE)</f>
        <v>0</v>
      </c>
      <c r="TL42" s="109">
        <f>VLOOKUP(TJ42,Information!$A$2:$H$1000,3,FALSE)</f>
        <v>0</v>
      </c>
      <c r="TM42" s="109">
        <f>VLOOKUP(TJ42,Information!$A$2:$H$1000,4,FALSE)</f>
        <v>0</v>
      </c>
      <c r="TN42" s="109" t="str">
        <f>VLOOKUP(TJ42,Information!$A$2:$H$1000,8,FALSE)</f>
        <v>Sand</v>
      </c>
      <c r="TO42" s="109" t="str">
        <f>VLOOKUP(TJ42,Information!$A$2:$I$1000,9,FALSE)</f>
        <v>Bare substrate</v>
      </c>
      <c r="TP42" s="112"/>
      <c r="TQ42" s="111"/>
      <c r="TR42" s="108" t="s">
        <v>320</v>
      </c>
      <c r="TS42" s="109">
        <f>VLOOKUP(TR42,Information!$A$2:$H$1000,2,FALSE)</f>
        <v>0</v>
      </c>
      <c r="TT42" s="109">
        <f>VLOOKUP(TR42,Information!$A$2:$H$1000,3,FALSE)</f>
        <v>0</v>
      </c>
      <c r="TU42" s="109">
        <f>VLOOKUP(TR42,Information!$A$2:$H$1000,4,FALSE)</f>
        <v>0</v>
      </c>
      <c r="TV42" s="109" t="str">
        <f>VLOOKUP(TR42,Information!$A$2:$H$1000,8,FALSE)</f>
        <v>Bare.rock</v>
      </c>
      <c r="TW42" s="109" t="str">
        <f>VLOOKUP(TR42,Information!$A$2:$I$1000,9,FALSE)</f>
        <v>Bare substrate</v>
      </c>
      <c r="TX42" s="112"/>
      <c r="TY42" s="111"/>
      <c r="TZ42" s="108" t="s">
        <v>309</v>
      </c>
      <c r="UA42" s="109">
        <f>VLOOKUP(TZ42,Information!$A$2:$H$1000,2,FALSE)</f>
        <v>0</v>
      </c>
      <c r="UB42" s="109">
        <f>VLOOKUP(TZ42,Information!$A$2:$H$1000,3,FALSE)</f>
        <v>0</v>
      </c>
      <c r="UC42" s="109">
        <f>VLOOKUP(TZ42,Information!$A$2:$H$1000,4,FALSE)</f>
        <v>0</v>
      </c>
      <c r="UD42" s="109" t="str">
        <f>VLOOKUP(TZ42,Information!$A$2:$H$1000,8,FALSE)</f>
        <v>Coral.rubble</v>
      </c>
      <c r="UE42" s="109" t="str">
        <f>VLOOKUP(TZ42,Information!$A$2:$I$1000,9,FALSE)</f>
        <v>Bare substrate</v>
      </c>
      <c r="UF42" s="112"/>
      <c r="UG42" s="111"/>
      <c r="UH42" s="108" t="s">
        <v>309</v>
      </c>
      <c r="UI42" s="109">
        <f>VLOOKUP(UH42,Information!$A$2:$H$1000,2,FALSE)</f>
        <v>0</v>
      </c>
      <c r="UJ42" s="109">
        <f>VLOOKUP(UH42,Information!$A$2:$H$1000,3,FALSE)</f>
        <v>0</v>
      </c>
      <c r="UK42" s="109">
        <f>VLOOKUP(UH42,Information!$A$2:$H$1000,4,FALSE)</f>
        <v>0</v>
      </c>
      <c r="UL42" s="109" t="str">
        <f>VLOOKUP(UH42,Information!$A$2:$H$1000,8,FALSE)</f>
        <v>Coral.rubble</v>
      </c>
      <c r="UM42" s="109" t="str">
        <f>VLOOKUP(UH42,Information!$A$2:$I$1000,9,FALSE)</f>
        <v>Bare substrate</v>
      </c>
      <c r="UN42" s="112"/>
      <c r="UO42" s="111"/>
      <c r="UP42" s="108" t="s">
        <v>322</v>
      </c>
      <c r="UQ42" s="109">
        <f>VLOOKUP(UP42,Information!$A$2:$H$1000,2,FALSE)</f>
        <v>0</v>
      </c>
      <c r="UR42" s="109">
        <f>VLOOKUP(UP42,Information!$A$2:$H$1000,3,FALSE)</f>
        <v>0</v>
      </c>
      <c r="US42" s="109">
        <f>VLOOKUP(UP42,Information!$A$2:$H$1000,4,FALSE)</f>
        <v>0</v>
      </c>
      <c r="UT42" s="109" t="str">
        <f>VLOOKUP(UP42,Information!$A$2:$H$1000,8,FALSE)</f>
        <v>Sand</v>
      </c>
      <c r="UU42" s="109" t="str">
        <f>VLOOKUP(UP42,Information!$A$2:$I$1000,9,FALSE)</f>
        <v>Bare substrate</v>
      </c>
      <c r="UV42" s="112"/>
      <c r="UW42" s="111"/>
      <c r="UX42" s="108" t="s">
        <v>309</v>
      </c>
      <c r="UY42" s="109">
        <f>VLOOKUP(UX42,Information!$A$2:$H$1000,2,FALSE)</f>
        <v>0</v>
      </c>
      <c r="UZ42" s="109">
        <f>VLOOKUP(UX42,Information!$A$2:$H$1000,3,FALSE)</f>
        <v>0</v>
      </c>
      <c r="VA42" s="109">
        <f>VLOOKUP(UX42,Information!$A$2:$H$1000,4,FALSE)</f>
        <v>0</v>
      </c>
      <c r="VB42" s="109" t="str">
        <f>VLOOKUP(UX42,Information!$A$2:$H$1000,8,FALSE)</f>
        <v>Coral.rubble</v>
      </c>
      <c r="VC42" s="109" t="str">
        <f>VLOOKUP(UX42,Information!$A$2:$I$1000,9,FALSE)</f>
        <v>Bare substrate</v>
      </c>
      <c r="VD42" s="112"/>
      <c r="VE42" s="111"/>
      <c r="VF42" s="108" t="s">
        <v>309</v>
      </c>
      <c r="VG42" s="109">
        <f>VLOOKUP(VF42,Information!$A$2:$H$1000,2,FALSE)</f>
        <v>0</v>
      </c>
      <c r="VH42" s="109">
        <f>VLOOKUP(VF42,Information!$A$2:$H$1000,3,FALSE)</f>
        <v>0</v>
      </c>
      <c r="VI42" s="109">
        <f>VLOOKUP(VF42,Information!$A$2:$H$1000,4,FALSE)</f>
        <v>0</v>
      </c>
      <c r="VJ42" s="109" t="str">
        <f>VLOOKUP(VF42,Information!$A$2:$H$1000,8,FALSE)</f>
        <v>Coral.rubble</v>
      </c>
      <c r="VK42" s="109" t="str">
        <f>VLOOKUP(VF42,Information!$A$2:$I$1000,9,FALSE)</f>
        <v>Bare substrate</v>
      </c>
      <c r="VL42" s="112"/>
      <c r="VM42" s="111"/>
      <c r="VN42" s="108" t="s">
        <v>309</v>
      </c>
      <c r="VO42" s="109">
        <f>VLOOKUP(VN42,Information!$A$2:$H$1000,2,FALSE)</f>
        <v>0</v>
      </c>
      <c r="VP42" s="109">
        <f>VLOOKUP(VN42,Information!$A$2:$H$1000,3,FALSE)</f>
        <v>0</v>
      </c>
      <c r="VQ42" s="109">
        <f>VLOOKUP(VN42,Information!$A$2:$H$1000,4,FALSE)</f>
        <v>0</v>
      </c>
      <c r="VR42" s="109" t="str">
        <f>VLOOKUP(VN42,Information!$A$2:$H$1000,8,FALSE)</f>
        <v>Coral.rubble</v>
      </c>
      <c r="VS42" s="109" t="str">
        <f>VLOOKUP(VN42,Information!$A$2:$I$1000,9,FALSE)</f>
        <v>Bare substrate</v>
      </c>
      <c r="VT42" s="112"/>
      <c r="VU42" s="111"/>
      <c r="VV42" s="108" t="s">
        <v>322</v>
      </c>
      <c r="VW42" s="109">
        <f>VLOOKUP(VV42,Information!$A$2:$H$1000,2,FALSE)</f>
        <v>0</v>
      </c>
      <c r="VX42" s="109">
        <f>VLOOKUP(VV42,Information!$A$2:$H$1000,3,FALSE)</f>
        <v>0</v>
      </c>
      <c r="VY42" s="109">
        <f>VLOOKUP(VV42,Information!$A$2:$H$1000,4,FALSE)</f>
        <v>0</v>
      </c>
      <c r="VZ42" s="109" t="str">
        <f>VLOOKUP(VV42,Information!$A$2:$H$1000,8,FALSE)</f>
        <v>Sand</v>
      </c>
      <c r="WA42" s="109" t="str">
        <f>VLOOKUP(VV42,Information!$A$2:$I$1000,9,FALSE)</f>
        <v>Bare substrate</v>
      </c>
      <c r="WB42" s="112"/>
      <c r="WC42" s="111"/>
      <c r="WD42" s="108" t="s">
        <v>245</v>
      </c>
      <c r="WE42" s="109" t="str">
        <f>VLOOKUP(WD42,Information!$A$2:$H$1000,2,FALSE)</f>
        <v>unknown</v>
      </c>
      <c r="WF42" s="109" t="str">
        <f>VLOOKUP(WD42,Information!$A$2:$H$1000,3,FALSE)</f>
        <v>unknown</v>
      </c>
      <c r="WG42" s="109" t="str">
        <f>VLOOKUP(WD42,Information!$A$2:$H$1000,4,FALSE)</f>
        <v>unknown</v>
      </c>
      <c r="WH42" s="109" t="str">
        <f>VLOOKUP(WD42,Information!$A$2:$H$1000,8,FALSE)</f>
        <v>Hydroid</v>
      </c>
      <c r="WI42" s="109" t="str">
        <f>VLOOKUP(WD42,Information!$A$2:$I$1000,9,FALSE)</f>
        <v>Cnidaria</v>
      </c>
      <c r="WJ42" s="112"/>
      <c r="WK42" s="111"/>
      <c r="WL42" s="108" t="s">
        <v>309</v>
      </c>
      <c r="WM42" s="109">
        <f>VLOOKUP(WL42,Information!$A$2:$H$1000,2,FALSE)</f>
        <v>0</v>
      </c>
      <c r="WN42" s="109">
        <f>VLOOKUP(WL42,Information!$A$2:$H$1000,3,FALSE)</f>
        <v>0</v>
      </c>
      <c r="WO42" s="109">
        <f>VLOOKUP(WL42,Information!$A$2:$H$1000,4,FALSE)</f>
        <v>0</v>
      </c>
      <c r="WP42" s="109" t="str">
        <f>VLOOKUP(WL42,Information!$A$2:$H$1000,8,FALSE)</f>
        <v>Coral.rubble</v>
      </c>
      <c r="WQ42" s="109" t="str">
        <f>VLOOKUP(WL42,Information!$A$2:$I$1000,9,FALSE)</f>
        <v>Bare substrate</v>
      </c>
      <c r="WR42" s="112"/>
      <c r="WS42" s="111"/>
      <c r="WT42" s="108" t="s">
        <v>309</v>
      </c>
      <c r="WU42" s="109">
        <f>VLOOKUP(WT42,Information!$A$2:$H$1000,2,FALSE)</f>
        <v>0</v>
      </c>
      <c r="WV42" s="109">
        <f>VLOOKUP(WT42,Information!$A$2:$H$1000,3,FALSE)</f>
        <v>0</v>
      </c>
      <c r="WW42" s="109">
        <f>VLOOKUP(WT42,Information!$A$2:$H$1000,4,FALSE)</f>
        <v>0</v>
      </c>
      <c r="WX42" s="109" t="str">
        <f>VLOOKUP(WT42,Information!$A$2:$H$1000,8,FALSE)</f>
        <v>Coral.rubble</v>
      </c>
      <c r="WY42" s="109" t="str">
        <f>VLOOKUP(WT42,Information!$A$2:$I$1000,9,FALSE)</f>
        <v>Bare substrate</v>
      </c>
      <c r="WZ42" s="112"/>
      <c r="XA42" s="111"/>
      <c r="XB42" s="108" t="s">
        <v>317</v>
      </c>
      <c r="XC42" s="109" t="str">
        <f>VLOOKUP(XB42,Information!$A$2:$H$1000,2,FALSE)</f>
        <v>Rhytisma fulvum</v>
      </c>
      <c r="XD42" s="109" t="str">
        <f>VLOOKUP(XB42,Information!$A$2:$H$1000,3,FALSE)</f>
        <v>Rhytisma</v>
      </c>
      <c r="XE42" s="109" t="str">
        <f>VLOOKUP(XB42,Information!$A$2:$H$1000,4,FALSE)</f>
        <v>ALCYONIIDAE</v>
      </c>
      <c r="XF42" s="109" t="str">
        <f>VLOOKUP(XB42,Information!$A$2:$H$1000,8,FALSE)</f>
        <v>Soft.coral</v>
      </c>
      <c r="XG42" s="109" t="str">
        <f>VLOOKUP(XB42,Information!$A$2:$I$1000,9,FALSE)</f>
        <v>Cnidaria</v>
      </c>
      <c r="XH42" s="112"/>
      <c r="XI42" s="111"/>
      <c r="XJ42" s="108" t="s">
        <v>330</v>
      </c>
      <c r="XK42" s="109" t="str">
        <f>VLOOKUP(XJ42,Information!$A$2:$H$1000,2,FALSE)</f>
        <v>unknown</v>
      </c>
      <c r="XL42" s="109" t="str">
        <f>VLOOKUP(XJ42,Information!$A$2:$H$1000,3,FALSE)</f>
        <v>unknown</v>
      </c>
      <c r="XM42" s="109" t="str">
        <f>VLOOKUP(XJ42,Information!$A$2:$H$1000,4,FALSE)</f>
        <v>unknown</v>
      </c>
      <c r="XN42" s="109" t="str">
        <f>VLOOKUP(XJ42,Information!$A$2:$H$1000,8,FALSE)</f>
        <v>Soft.coral</v>
      </c>
      <c r="XO42" s="109" t="str">
        <f>VLOOKUP(XJ42,Information!$A$2:$I$1000,9,FALSE)</f>
        <v>Cnidaria</v>
      </c>
      <c r="XP42" s="112"/>
      <c r="XQ42" s="111"/>
      <c r="XR42" s="108" t="s">
        <v>322</v>
      </c>
      <c r="XS42" s="109">
        <f>VLOOKUP(XR42,Information!$A$2:$H$1000,2,FALSE)</f>
        <v>0</v>
      </c>
      <c r="XT42" s="109">
        <f>VLOOKUP(XR42,Information!$A$2:$H$1000,3,FALSE)</f>
        <v>0</v>
      </c>
      <c r="XU42" s="109">
        <f>VLOOKUP(XR42,Information!$A$2:$H$1000,4,FALSE)</f>
        <v>0</v>
      </c>
      <c r="XV42" s="109" t="str">
        <f>VLOOKUP(XR42,Information!$A$2:$H$1000,8,FALSE)</f>
        <v>Sand</v>
      </c>
      <c r="XW42" s="109" t="str">
        <f>VLOOKUP(XR42,Information!$A$2:$I$1000,9,FALSE)</f>
        <v>Bare substrate</v>
      </c>
      <c r="XX42" s="112"/>
      <c r="XY42" s="111"/>
      <c r="XZ42" s="108" t="s">
        <v>359</v>
      </c>
      <c r="YA42" s="109" t="str">
        <f>VLOOKUP(XZ42,Information!$A$2:$H$1000,2,FALSE)</f>
        <v>unknown</v>
      </c>
      <c r="YB42" s="109" t="str">
        <f>VLOOKUP(XZ42,Information!$A$2:$H$1000,3,FALSE)</f>
        <v>unknown</v>
      </c>
      <c r="YC42" s="109" t="str">
        <f>VLOOKUP(XZ42,Information!$A$2:$H$1000,4,FALSE)</f>
        <v>unknown</v>
      </c>
      <c r="YD42" s="109" t="str">
        <f>VLOOKUP(XZ42,Information!$A$2:$H$1000,8,FALSE)</f>
        <v>Turf.algae</v>
      </c>
      <c r="YE42" s="109" t="str">
        <f>VLOOKUP(XZ42,Information!$A$2:$I$1000,9,FALSE)</f>
        <v>Turf algae</v>
      </c>
      <c r="YF42" s="112"/>
      <c r="YG42" s="111"/>
      <c r="YH42" s="108" t="s">
        <v>320</v>
      </c>
      <c r="YI42" s="109">
        <f>VLOOKUP(YH42,Information!$A$2:$H$1000,2,FALSE)</f>
        <v>0</v>
      </c>
      <c r="YJ42" s="109">
        <f>VLOOKUP(YH42,Information!$A$2:$H$1000,3,FALSE)</f>
        <v>0</v>
      </c>
      <c r="YK42" s="109">
        <f>VLOOKUP(YH42,Information!$A$2:$H$1000,4,FALSE)</f>
        <v>0</v>
      </c>
      <c r="YL42" s="109" t="str">
        <f>VLOOKUP(YH42,Information!$A$2:$H$1000,8,FALSE)</f>
        <v>Bare.rock</v>
      </c>
      <c r="YM42" s="109" t="str">
        <f>VLOOKUP(YH42,Information!$A$2:$I$1000,9,FALSE)</f>
        <v>Bare substrate</v>
      </c>
      <c r="YN42" s="112"/>
      <c r="YO42" s="112"/>
      <c r="YP42" s="113" t="s">
        <v>320</v>
      </c>
      <c r="YQ42" s="109">
        <f>VLOOKUP(YP42,Information!$A$2:$H$1000,2,FALSE)</f>
        <v>0</v>
      </c>
      <c r="YR42" s="109">
        <f>VLOOKUP(YP42,Information!$A$2:$H$1000,3,FALSE)</f>
        <v>0</v>
      </c>
      <c r="YS42" s="109">
        <f>VLOOKUP(YP42,Information!$A$2:$H$1000,4,FALSE)</f>
        <v>0</v>
      </c>
      <c r="YT42" s="109" t="str">
        <f>VLOOKUP(YP42,Information!$A$2:$H$1000,8,FALSE)</f>
        <v>Bare.rock</v>
      </c>
      <c r="YU42" s="109" t="str">
        <f>VLOOKUP(YP42,Information!$A$2:$I$1000,9,FALSE)</f>
        <v>Bare substrate</v>
      </c>
      <c r="YV42" s="112"/>
      <c r="YW42" s="111"/>
      <c r="YX42" s="114" t="s">
        <v>330</v>
      </c>
      <c r="YY42" s="109" t="str">
        <f>VLOOKUP(YX42,Information!$A$2:$H$1000,2,FALSE)</f>
        <v>unknown</v>
      </c>
      <c r="YZ42" s="109" t="str">
        <f>VLOOKUP(YX42,Information!$A$2:$H$1000,3,FALSE)</f>
        <v>unknown</v>
      </c>
      <c r="ZA42" s="109" t="str">
        <f>VLOOKUP(YX42,Information!$A$2:$H$1000,4,FALSE)</f>
        <v>unknown</v>
      </c>
      <c r="ZB42" s="109" t="str">
        <f>VLOOKUP(YX42,Information!$A$2:$H$1000,8,FALSE)</f>
        <v>Soft.coral</v>
      </c>
      <c r="ZC42" s="109" t="str">
        <f>VLOOKUP(YX42,Information!$A$2:$I$1000,9,FALSE)</f>
        <v>Cnidaria</v>
      </c>
      <c r="ZD42" s="112"/>
      <c r="ZE42" s="111"/>
      <c r="ZF42" s="114" t="s">
        <v>322</v>
      </c>
      <c r="ZG42" s="109">
        <f>VLOOKUP(ZF42,Information!$A$2:$H$1000,2,FALSE)</f>
        <v>0</v>
      </c>
      <c r="ZH42" s="109">
        <f>VLOOKUP(ZF42,Information!$A$2:$H$1000,3,FALSE)</f>
        <v>0</v>
      </c>
      <c r="ZI42" s="109">
        <f>VLOOKUP(ZF42,Information!$A$2:$H$1000,4,FALSE)</f>
        <v>0</v>
      </c>
      <c r="ZJ42" s="109" t="str">
        <f>VLOOKUP(ZF42,Information!$A$2:$H$1000,8,FALSE)</f>
        <v>Sand</v>
      </c>
      <c r="ZK42" s="109" t="str">
        <f>VLOOKUP(ZF42,Information!$A$2:$I$1000,9,FALSE)</f>
        <v>Bare substrate</v>
      </c>
      <c r="ZL42" s="112"/>
      <c r="ZM42" s="111"/>
      <c r="ZN42" s="108" t="s">
        <v>178</v>
      </c>
      <c r="ZO42" s="109" t="str">
        <f>VLOOKUP(ZN42,Information!$A$2:$H$1000,2,FALSE)</f>
        <v>unknown</v>
      </c>
      <c r="ZP42" s="109" t="str">
        <f>VLOOKUP(ZN42,Information!$A$2:$H$1000,3,FALSE)</f>
        <v>Dictyota</v>
      </c>
      <c r="ZQ42" s="109" t="str">
        <f>VLOOKUP(ZN42,Information!$A$2:$H$1000,4,FALSE)</f>
        <v>DICTYOTACEAE</v>
      </c>
      <c r="ZR42" s="109" t="str">
        <f>VLOOKUP(ZN42,Information!$A$2:$H$1000,8,FALSE)</f>
        <v>Brown.algae</v>
      </c>
      <c r="ZS42" s="109" t="str">
        <f>VLOOKUP(ZN42,Information!$A$2:$I$1000,9,FALSE)</f>
        <v>Macroalgae</v>
      </c>
      <c r="ZT42" s="112"/>
      <c r="ZU42" s="111"/>
      <c r="ZV42" s="108" t="s">
        <v>317</v>
      </c>
      <c r="ZW42" s="109" t="str">
        <f>VLOOKUP(ZV42,Information!$A$2:$H$1000,2,FALSE)</f>
        <v>Rhytisma fulvum</v>
      </c>
      <c r="ZX42" s="109" t="str">
        <f>VLOOKUP(ZV42,Information!$A$2:$H$1000,3,FALSE)</f>
        <v>Rhytisma</v>
      </c>
      <c r="ZY42" s="109" t="str">
        <f>VLOOKUP(ZV42,Information!$A$2:$H$1000,4,FALSE)</f>
        <v>ALCYONIIDAE</v>
      </c>
      <c r="ZZ42" s="109" t="str">
        <f>VLOOKUP(ZV42,Information!$A$2:$H$1000,8,FALSE)</f>
        <v>Soft.coral</v>
      </c>
      <c r="AAA42" s="109" t="str">
        <f>VLOOKUP(ZV42,Information!$A$2:$I$1000,9,FALSE)</f>
        <v>Cnidaria</v>
      </c>
      <c r="AAB42" s="112"/>
      <c r="AAC42" s="111"/>
      <c r="AAD42" s="108" t="s">
        <v>322</v>
      </c>
      <c r="AAE42" s="109">
        <f>VLOOKUP(AAD42,Information!$A$2:$H$1000,2,FALSE)</f>
        <v>0</v>
      </c>
      <c r="AAF42" s="109">
        <f>VLOOKUP(AAD42,Information!$A$2:$H$1000,3,FALSE)</f>
        <v>0</v>
      </c>
      <c r="AAG42" s="109">
        <f>VLOOKUP(AAD42,Information!$A$2:$H$1000,4,FALSE)</f>
        <v>0</v>
      </c>
      <c r="AAH42" s="109" t="str">
        <f>VLOOKUP(AAD42,Information!$A$2:$H$1000,8,FALSE)</f>
        <v>Sand</v>
      </c>
      <c r="AAI42" s="109" t="str">
        <f>VLOOKUP(AAD42,Information!$A$2:$I$1000,9,FALSE)</f>
        <v>Bare substrate</v>
      </c>
      <c r="AAJ42" s="112"/>
      <c r="AAK42" s="111"/>
      <c r="AAL42" s="108" t="s">
        <v>322</v>
      </c>
      <c r="AAM42" s="109">
        <f>VLOOKUP(AAL42,Information!$A$2:$H$1000,2,FALSE)</f>
        <v>0</v>
      </c>
      <c r="AAN42" s="109">
        <f>VLOOKUP(AAL42,Information!$A$2:$H$1000,3,FALSE)</f>
        <v>0</v>
      </c>
      <c r="AAO42" s="109">
        <f>VLOOKUP(AAL42,Information!$A$2:$H$1000,4,FALSE)</f>
        <v>0</v>
      </c>
      <c r="AAP42" s="109" t="str">
        <f>VLOOKUP(AAL42,Information!$A$2:$H$1000,8,FALSE)</f>
        <v>Sand</v>
      </c>
      <c r="AAQ42" s="109" t="str">
        <f>VLOOKUP(AAL42,Information!$A$2:$I$1000,9,FALSE)</f>
        <v>Bare substrate</v>
      </c>
      <c r="AAR42" s="112"/>
      <c r="AAS42" s="111"/>
      <c r="AAT42" s="108" t="s">
        <v>322</v>
      </c>
      <c r="AAU42" s="109">
        <f>VLOOKUP(AAT42,Information!$A$2:$H$1000,2,FALSE)</f>
        <v>0</v>
      </c>
      <c r="AAV42" s="109">
        <f>VLOOKUP(AAT42,Information!$A$2:$H$1000,3,FALSE)</f>
        <v>0</v>
      </c>
      <c r="AAW42" s="109">
        <f>VLOOKUP(AAT42,Information!$A$2:$H$1000,4,FALSE)</f>
        <v>0</v>
      </c>
      <c r="AAX42" s="109" t="str">
        <f>VLOOKUP(AAT42,Information!$A$2:$H$1000,8,FALSE)</f>
        <v>Sand</v>
      </c>
      <c r="AAY42" s="109" t="str">
        <f>VLOOKUP(AAT42,Information!$A$2:$I$1000,9,FALSE)</f>
        <v>Bare substrate</v>
      </c>
      <c r="AAZ42" s="112"/>
      <c r="ABA42" s="111"/>
      <c r="ABB42" s="108" t="s">
        <v>309</v>
      </c>
      <c r="ABC42" s="109">
        <f>VLOOKUP(ABB42,Information!$A$2:$H$1000,2,FALSE)</f>
        <v>0</v>
      </c>
      <c r="ABD42" s="109">
        <f>VLOOKUP(ABB42,Information!$A$2:$H$1000,3,FALSE)</f>
        <v>0</v>
      </c>
      <c r="ABE42" s="109">
        <f>VLOOKUP(ABB42,Information!$A$2:$H$1000,4,FALSE)</f>
        <v>0</v>
      </c>
      <c r="ABF42" s="109" t="str">
        <f>VLOOKUP(ABB42,Information!$A$2:$H$1000,8,FALSE)</f>
        <v>Coral.rubble</v>
      </c>
      <c r="ABG42" s="109" t="str">
        <f>VLOOKUP(ABB42,Information!$A$2:$I$1000,9,FALSE)</f>
        <v>Bare substrate</v>
      </c>
      <c r="ABH42" s="112"/>
      <c r="ABI42" s="111"/>
      <c r="ABJ42" s="108" t="s">
        <v>322</v>
      </c>
      <c r="ABK42" s="109">
        <f>VLOOKUP(ABJ42,Information!$A$2:$H$1000,2,FALSE)</f>
        <v>0</v>
      </c>
      <c r="ABL42" s="109">
        <f>VLOOKUP(ABJ42,Information!$A$2:$H$1000,3,FALSE)</f>
        <v>0</v>
      </c>
      <c r="ABM42" s="109">
        <f>VLOOKUP(ABJ42,Information!$A$2:$H$1000,4,FALSE)</f>
        <v>0</v>
      </c>
      <c r="ABN42" s="109" t="str">
        <f>VLOOKUP(ABJ42,Information!$A$2:$H$1000,8,FALSE)</f>
        <v>Sand</v>
      </c>
      <c r="ABO42" s="109" t="str">
        <f>VLOOKUP(ABJ42,Information!$A$2:$I$1000,9,FALSE)</f>
        <v>Bare substrate</v>
      </c>
      <c r="ABP42" s="112"/>
      <c r="ABQ42" s="111"/>
      <c r="ABR42" s="108" t="s">
        <v>82</v>
      </c>
      <c r="ABS42" s="109" t="str">
        <f>VLOOKUP(ABR42,Information!$A$2:$H$1000,2,FALSE)</f>
        <v>unknown</v>
      </c>
      <c r="ABT42" s="109" t="str">
        <f>VLOOKUP(ABR42,Information!$A$2:$H$1000,3,FALSE)</f>
        <v>Acropora</v>
      </c>
      <c r="ABU42" s="109" t="str">
        <f>VLOOKUP(ABR42,Information!$A$2:$H$1000,4,FALSE)</f>
        <v>ACROPORIDAE</v>
      </c>
      <c r="ABV42" s="109" t="str">
        <f>VLOOKUP(ABR42,Information!$A$2:$H$1000,8,FALSE)</f>
        <v>Hard.coral</v>
      </c>
      <c r="ABW42" s="109" t="str">
        <f>VLOOKUP(ABR42,Information!$A$2:$I$1000,9,FALSE)</f>
        <v>Cnidaria</v>
      </c>
      <c r="ABX42" s="110" t="s">
        <v>80</v>
      </c>
      <c r="ABY42" s="111"/>
      <c r="ABZ42" s="108" t="s">
        <v>322</v>
      </c>
      <c r="ACA42" s="109">
        <f>VLOOKUP(ABZ42,Information!$A$2:$H$1000,2,FALSE)</f>
        <v>0</v>
      </c>
      <c r="ACB42" s="109">
        <f>VLOOKUP(ABZ42,Information!$A$2:$H$1000,3,FALSE)</f>
        <v>0</v>
      </c>
      <c r="ACC42" s="109">
        <f>VLOOKUP(ABZ42,Information!$A$2:$H$1000,4,FALSE)</f>
        <v>0</v>
      </c>
      <c r="ACD42" s="109" t="str">
        <f>VLOOKUP(ABZ42,Information!$A$2:$H$1000,8,FALSE)</f>
        <v>Sand</v>
      </c>
      <c r="ACE42" s="109" t="str">
        <f>VLOOKUP(ABZ42,Information!$A$2:$I$1000,9,FALSE)</f>
        <v>Bare substrate</v>
      </c>
      <c r="ACF42" s="112"/>
      <c r="ACG42" s="111"/>
      <c r="ACH42" s="108" t="s">
        <v>322</v>
      </c>
      <c r="ACI42" s="109">
        <f>VLOOKUP(ACH42,Information!$A$2:$H$1000,2,FALSE)</f>
        <v>0</v>
      </c>
      <c r="ACJ42" s="109">
        <f>VLOOKUP(ACH42,Information!$A$2:$H$1000,3,FALSE)</f>
        <v>0</v>
      </c>
      <c r="ACK42" s="109">
        <f>VLOOKUP(ACH42,Information!$A$2:$H$1000,4,FALSE)</f>
        <v>0</v>
      </c>
      <c r="ACL42" s="109" t="str">
        <f>VLOOKUP(ACH42,Information!$A$2:$H$1000,8,FALSE)</f>
        <v>Sand</v>
      </c>
      <c r="ACM42" s="109" t="str">
        <f>VLOOKUP(ACH42,Information!$A$2:$I$1000,9,FALSE)</f>
        <v>Bare substrate</v>
      </c>
      <c r="ACN42" s="112"/>
      <c r="ACO42" s="111"/>
      <c r="ACP42" s="108" t="s">
        <v>322</v>
      </c>
      <c r="ACQ42" s="109">
        <f>VLOOKUP(ACP42,Information!$A$2:$H$1000,2,FALSE)</f>
        <v>0</v>
      </c>
      <c r="ACR42" s="109">
        <f>VLOOKUP(ACP42,Information!$A$2:$H$1000,3,FALSE)</f>
        <v>0</v>
      </c>
      <c r="ACS42" s="109">
        <f>VLOOKUP(ACP42,Information!$A$2:$H$1000,4,FALSE)</f>
        <v>0</v>
      </c>
      <c r="ACT42" s="109" t="str">
        <f>VLOOKUP(ACP42,Information!$A$2:$H$1000,8,FALSE)</f>
        <v>Sand</v>
      </c>
      <c r="ACU42" s="109" t="str">
        <f>VLOOKUP(ACP42,Information!$A$2:$I$1000,9,FALSE)</f>
        <v>Bare substrate</v>
      </c>
      <c r="ACV42" s="112"/>
      <c r="ACW42" s="111"/>
      <c r="ACX42" s="108" t="s">
        <v>322</v>
      </c>
      <c r="ACY42" s="109">
        <f>VLOOKUP(ACX42,Information!$A$2:$H$1000,2,FALSE)</f>
        <v>0</v>
      </c>
      <c r="ACZ42" s="109">
        <f>VLOOKUP(ACX42,Information!$A$2:$H$1000,3,FALSE)</f>
        <v>0</v>
      </c>
      <c r="ADA42" s="109">
        <f>VLOOKUP(ACX42,Information!$A$2:$H$1000,4,FALSE)</f>
        <v>0</v>
      </c>
      <c r="ADB42" s="109" t="str">
        <f>VLOOKUP(ACX42,Information!$A$2:$H$1000,8,FALSE)</f>
        <v>Sand</v>
      </c>
      <c r="ADC42" s="109" t="str">
        <f>VLOOKUP(ACX42,Information!$A$2:$I$1000,9,FALSE)</f>
        <v>Bare substrate</v>
      </c>
      <c r="ADD42" s="112"/>
      <c r="ADE42" s="111"/>
      <c r="ADF42" s="108" t="s">
        <v>330</v>
      </c>
      <c r="ADG42" s="109" t="str">
        <f>VLOOKUP(ADF42,Information!$A$2:$H$1000,2,FALSE)</f>
        <v>unknown</v>
      </c>
      <c r="ADH42" s="109" t="str">
        <f>VLOOKUP(ADF42,Information!$A$2:$H$1000,3,FALSE)</f>
        <v>unknown</v>
      </c>
      <c r="ADI42" s="109" t="str">
        <f>VLOOKUP(ADF42,Information!$A$2:$H$1000,4,FALSE)</f>
        <v>unknown</v>
      </c>
      <c r="ADJ42" s="109" t="str">
        <f>VLOOKUP(ADF42,Information!$A$2:$H$1000,8,FALSE)</f>
        <v>Soft.coral</v>
      </c>
      <c r="ADK42" s="109" t="str">
        <f>VLOOKUP(ADF42,Information!$A$2:$I$1000,9,FALSE)</f>
        <v>Cnidaria</v>
      </c>
      <c r="ADL42" s="112"/>
      <c r="ADM42" s="111"/>
      <c r="ADN42" s="108" t="s">
        <v>202</v>
      </c>
      <c r="ADO42" s="109" t="str">
        <f>VLOOKUP(ADN42,Information!$A$2:$H$1000,2,FALSE)</f>
        <v>unknown</v>
      </c>
      <c r="ADP42" s="109" t="str">
        <f>VLOOKUP(ADN42,Information!$A$2:$H$1000,3,FALSE)</f>
        <v>Favia</v>
      </c>
      <c r="ADQ42" s="109" t="str">
        <f>VLOOKUP(ADN42,Information!$A$2:$H$1000,4,FALSE)</f>
        <v>MUSSIDAE</v>
      </c>
      <c r="ADR42" s="109" t="str">
        <f>VLOOKUP(ADN42,Information!$A$2:$H$1000,8,FALSE)</f>
        <v>Hard.coral</v>
      </c>
      <c r="ADS42" s="109" t="str">
        <f>VLOOKUP(ADN42,Information!$A$2:$I$1000,9,FALSE)</f>
        <v>Cnidaria</v>
      </c>
      <c r="ADT42" s="110" t="s">
        <v>80</v>
      </c>
      <c r="ADU42" s="111"/>
    </row>
    <row r="43" spans="1:801" ht="13.8">
      <c r="A43" s="101">
        <v>20</v>
      </c>
      <c r="B43" s="119" t="s">
        <v>330</v>
      </c>
      <c r="C43" s="103" t="str">
        <f>VLOOKUP(B43,Information!$A$2:$H$1000,2,FALSE)</f>
        <v>unknown</v>
      </c>
      <c r="D43" s="104" t="str">
        <f>VLOOKUP(B43,Information!$A$2:$H$1000,3,FALSE)</f>
        <v>unknown</v>
      </c>
      <c r="E43" s="104" t="str">
        <f>VLOOKUP(B43,Information!$A$2:$H$1000,4,FALSE)</f>
        <v>unknown</v>
      </c>
      <c r="F43" s="104" t="str">
        <f>VLOOKUP(B43,Information!$A$2:$H$1000,8,FALSE)</f>
        <v>Soft.coral</v>
      </c>
      <c r="G43" s="104" t="str">
        <f>VLOOKUP(B43,Information!$A$2:$I$1000,9,FALSE)</f>
        <v>Cnidaria</v>
      </c>
      <c r="H43" s="106"/>
      <c r="I43" s="106"/>
      <c r="J43" s="119" t="s">
        <v>324</v>
      </c>
      <c r="K43" s="103" t="str">
        <f>VLOOKUP(J43,Information!$A$2:$H$1000,2,FALSE)</f>
        <v>unknown</v>
      </c>
      <c r="L43" s="104" t="str">
        <f>VLOOKUP(J43,Information!$A$2:$H$1000,3,FALSE)</f>
        <v>Sargassum</v>
      </c>
      <c r="M43" s="104" t="str">
        <f>VLOOKUP(J43,Information!$A$2:$H$1000,4,FALSE)</f>
        <v>SARGASSACEAE</v>
      </c>
      <c r="N43" s="104" t="str">
        <f>VLOOKUP(J43,Information!$A$2:$H$1000,8,FALSE)</f>
        <v>Brown.algae</v>
      </c>
      <c r="O43" s="104" t="str">
        <f>VLOOKUP(J43,Information!$A$2:$I$1000,9,FALSE)</f>
        <v>Macroalgae</v>
      </c>
      <c r="P43" s="106"/>
      <c r="Q43" s="106"/>
      <c r="R43" s="119" t="s">
        <v>330</v>
      </c>
      <c r="S43" s="103" t="str">
        <f>VLOOKUP(R43,Information!$A$2:$H$1000,2,FALSE)</f>
        <v>unknown</v>
      </c>
      <c r="T43" s="104" t="str">
        <f>VLOOKUP(R43,Information!$A$2:$H$1000,3,FALSE)</f>
        <v>unknown</v>
      </c>
      <c r="U43" s="104" t="str">
        <f>VLOOKUP(R43,Information!$A$2:$H$1000,4,FALSE)</f>
        <v>unknown</v>
      </c>
      <c r="V43" s="104" t="str">
        <f>VLOOKUP(R43,Information!$A$2:$H$1000,8,FALSE)</f>
        <v>Soft.coral</v>
      </c>
      <c r="W43" s="104" t="str">
        <f>VLOOKUP(R43,Information!$A$2:$I$1000,9,FALSE)</f>
        <v>Cnidaria</v>
      </c>
      <c r="X43" s="106"/>
      <c r="Y43" s="106"/>
      <c r="Z43" s="119" t="s">
        <v>82</v>
      </c>
      <c r="AA43" s="103" t="str">
        <f>VLOOKUP(Z43,Information!$A$2:$H$1000,2,FALSE)</f>
        <v>unknown</v>
      </c>
      <c r="AB43" s="104" t="str">
        <f>VLOOKUP(Z43,Information!$A$2:$H$1000,3,FALSE)</f>
        <v>Acropora</v>
      </c>
      <c r="AC43" s="104" t="str">
        <f>VLOOKUP(Z43,Information!$A$2:$H$1000,4,FALSE)</f>
        <v>ACROPORIDAE</v>
      </c>
      <c r="AD43" s="104" t="str">
        <f>VLOOKUP(Z43,Information!$A$2:$H$1000,8,FALSE)</f>
        <v>Hard.coral</v>
      </c>
      <c r="AE43" s="104" t="str">
        <f>VLOOKUP(Z43,Information!$A$2:$I$1000,9,FALSE)</f>
        <v>Cnidaria</v>
      </c>
      <c r="AF43" s="105" t="s">
        <v>1836</v>
      </c>
      <c r="AG43" s="106"/>
      <c r="AH43" s="119" t="s">
        <v>330</v>
      </c>
      <c r="AI43" s="103" t="str">
        <f>VLOOKUP(AH43,Information!$A$2:$H$1000,2,FALSE)</f>
        <v>unknown</v>
      </c>
      <c r="AJ43" s="104" t="str">
        <f>VLOOKUP(AH43,Information!$A$2:$H$1000,3,FALSE)</f>
        <v>unknown</v>
      </c>
      <c r="AK43" s="104" t="str">
        <f>VLOOKUP(AH43,Information!$A$2:$H$1000,4,FALSE)</f>
        <v>unknown</v>
      </c>
      <c r="AL43" s="104" t="str">
        <f>VLOOKUP(AH43,Information!$A$2:$H$1000,8,FALSE)</f>
        <v>Soft.coral</v>
      </c>
      <c r="AM43" s="104" t="str">
        <f>VLOOKUP(AH43,Information!$A$2:$I$1000,9,FALSE)</f>
        <v>Cnidaria</v>
      </c>
      <c r="AN43" s="106"/>
      <c r="AO43" s="106"/>
      <c r="AP43" s="119" t="s">
        <v>82</v>
      </c>
      <c r="AQ43" s="103" t="str">
        <f>VLOOKUP(AP43,Information!$A$2:$H$1000,2,FALSE)</f>
        <v>unknown</v>
      </c>
      <c r="AR43" s="104" t="str">
        <f>VLOOKUP(AP43,Information!$A$2:$H$1000,3,FALSE)</f>
        <v>Acropora</v>
      </c>
      <c r="AS43" s="104" t="str">
        <f>VLOOKUP(AP43,Information!$A$2:$H$1000,4,FALSE)</f>
        <v>ACROPORIDAE</v>
      </c>
      <c r="AT43" s="104" t="str">
        <f>VLOOKUP(AP43,Information!$A$2:$H$1000,8,FALSE)</f>
        <v>Hard.coral</v>
      </c>
      <c r="AU43" s="104" t="str">
        <f>VLOOKUP(AP43,Information!$A$2:$I$1000,9,FALSE)</f>
        <v>Cnidaria</v>
      </c>
      <c r="AV43" s="105" t="s">
        <v>1836</v>
      </c>
      <c r="AW43" s="106"/>
      <c r="AX43" s="119" t="s">
        <v>300</v>
      </c>
      <c r="AY43" s="103" t="str">
        <f>VLOOKUP(AX43,Information!$A$2:$H$1000,2,FALSE)</f>
        <v>Porites cylindrica</v>
      </c>
      <c r="AZ43" s="104" t="str">
        <f>VLOOKUP(AX43,Information!$A$2:$H$1000,3,FALSE)</f>
        <v>Porites</v>
      </c>
      <c r="BA43" s="104" t="str">
        <f>VLOOKUP(AX43,Information!$A$2:$H$1000,4,FALSE)</f>
        <v>PORITIDAE</v>
      </c>
      <c r="BB43" s="104" t="str">
        <f>VLOOKUP(AX43,Information!$A$2:$H$1000,8,FALSE)</f>
        <v>Hard.coral</v>
      </c>
      <c r="BC43" s="104" t="str">
        <f>VLOOKUP(AX43,Information!$A$2:$I$1000,9,FALSE)</f>
        <v>Cnidaria</v>
      </c>
      <c r="BD43" s="105" t="s">
        <v>1836</v>
      </c>
      <c r="BE43" s="106"/>
      <c r="BF43" s="115" t="s">
        <v>309</v>
      </c>
      <c r="BG43" s="103">
        <f>VLOOKUP(BF43,Information!$A$2:$H$1000,2,FALSE)</f>
        <v>0</v>
      </c>
      <c r="BH43" s="104">
        <f>VLOOKUP(BF43,Information!$A$2:$H$1000,3,FALSE)</f>
        <v>0</v>
      </c>
      <c r="BI43" s="104">
        <f>VLOOKUP(BF43,Information!$A$2:$H$1000,4,FALSE)</f>
        <v>0</v>
      </c>
      <c r="BJ43" s="104" t="str">
        <f>VLOOKUP(BF43,Information!$A$2:$H$1000,8,FALSE)</f>
        <v>Coral.rubble</v>
      </c>
      <c r="BK43" s="104" t="str">
        <f>VLOOKUP(BF43,Information!$A$2:$I$1000,9,FALSE)</f>
        <v>Bare substrate</v>
      </c>
      <c r="BL43" s="106"/>
      <c r="BM43" s="106"/>
      <c r="BN43" s="119" t="s">
        <v>324</v>
      </c>
      <c r="BO43" s="103" t="str">
        <f>VLOOKUP(BN43,Information!$A$2:$H$1000,2,FALSE)</f>
        <v>unknown</v>
      </c>
      <c r="BP43" s="104" t="str">
        <f>VLOOKUP(BN43,Information!$A$2:$H$1000,3,FALSE)</f>
        <v>Sargassum</v>
      </c>
      <c r="BQ43" s="104" t="str">
        <f>VLOOKUP(BN43,Information!$A$2:$H$1000,4,FALSE)</f>
        <v>SARGASSACEAE</v>
      </c>
      <c r="BR43" s="104" t="str">
        <f>VLOOKUP(BN43,Information!$A$2:$H$1000,8,FALSE)</f>
        <v>Brown.algae</v>
      </c>
      <c r="BS43" s="104" t="str">
        <f>VLOOKUP(BN43,Information!$A$2:$I$1000,9,FALSE)</f>
        <v>Macroalgae</v>
      </c>
      <c r="BT43" s="106"/>
      <c r="BU43" s="106"/>
      <c r="BV43" s="115" t="s">
        <v>317</v>
      </c>
      <c r="BW43" s="103" t="str">
        <f>VLOOKUP(BV43,Information!$A$2:$H$1000,2,FALSE)</f>
        <v>Rhytisma fulvum</v>
      </c>
      <c r="BX43" s="104" t="str">
        <f>VLOOKUP(BV43,Information!$A$2:$H$1000,3,FALSE)</f>
        <v>Rhytisma</v>
      </c>
      <c r="BY43" s="104" t="str">
        <f>VLOOKUP(BV43,Information!$A$2:$H$1000,4,FALSE)</f>
        <v>ALCYONIIDAE</v>
      </c>
      <c r="BZ43" s="104" t="str">
        <f>VLOOKUP(BV43,Information!$A$2:$H$1000,8,FALSE)</f>
        <v>Soft.coral</v>
      </c>
      <c r="CA43" s="104" t="str">
        <f>VLOOKUP(BV43,Information!$A$2:$I$1000,9,FALSE)</f>
        <v>Cnidaria</v>
      </c>
      <c r="CB43" s="106"/>
      <c r="CC43" s="106"/>
      <c r="CD43" s="119" t="s">
        <v>322</v>
      </c>
      <c r="CE43" s="103">
        <f>VLOOKUP(CD43,Information!$A$2:$H$1000,2,FALSE)</f>
        <v>0</v>
      </c>
      <c r="CF43" s="104">
        <f>VLOOKUP(CD43,Information!$A$2:$H$1000,3,FALSE)</f>
        <v>0</v>
      </c>
      <c r="CG43" s="104">
        <f>VLOOKUP(CD43,Information!$A$2:$H$1000,4,FALSE)</f>
        <v>0</v>
      </c>
      <c r="CH43" s="104" t="str">
        <f>VLOOKUP(CD43,Information!$A$2:$H$1000,8,FALSE)</f>
        <v>Sand</v>
      </c>
      <c r="CI43" s="104" t="str">
        <f>VLOOKUP(CD43,Information!$A$2:$I$1000,9,FALSE)</f>
        <v>Bare substrate</v>
      </c>
      <c r="CJ43" s="106"/>
      <c r="CK43" s="106"/>
      <c r="CL43" s="119" t="s">
        <v>300</v>
      </c>
      <c r="CM43" s="103" t="str">
        <f>VLOOKUP(CL43,Information!$A$2:$H$1000,2,FALSE)</f>
        <v>Porites cylindrica</v>
      </c>
      <c r="CN43" s="104" t="str">
        <f>VLOOKUP(CL43,Information!$A$2:$H$1000,3,FALSE)</f>
        <v>Porites</v>
      </c>
      <c r="CO43" s="104" t="str">
        <f>VLOOKUP(CL43,Information!$A$2:$H$1000,4,FALSE)</f>
        <v>PORITIDAE</v>
      </c>
      <c r="CP43" s="104" t="str">
        <f>VLOOKUP(CL43,Information!$A$2:$H$1000,8,FALSE)</f>
        <v>Hard.coral</v>
      </c>
      <c r="CQ43" s="104" t="str">
        <f>VLOOKUP(CL43,Information!$A$2:$I$1000,9,FALSE)</f>
        <v>Cnidaria</v>
      </c>
      <c r="CR43" s="105" t="s">
        <v>1836</v>
      </c>
      <c r="CS43" s="106"/>
      <c r="CT43" s="119" t="s">
        <v>324</v>
      </c>
      <c r="CU43" s="103" t="str">
        <f>VLOOKUP(CT43,Information!$A$2:$H$1000,2,FALSE)</f>
        <v>unknown</v>
      </c>
      <c r="CV43" s="104" t="str">
        <f>VLOOKUP(CT43,Information!$A$2:$H$1000,3,FALSE)</f>
        <v>Sargassum</v>
      </c>
      <c r="CW43" s="104" t="str">
        <f>VLOOKUP(CT43,Information!$A$2:$H$1000,4,FALSE)</f>
        <v>SARGASSACEAE</v>
      </c>
      <c r="CX43" s="104" t="str">
        <f>VLOOKUP(CT43,Information!$A$2:$H$1000,8,FALSE)</f>
        <v>Brown.algae</v>
      </c>
      <c r="CY43" s="104" t="str">
        <f>VLOOKUP(CT43,Information!$A$2:$I$1000,9,FALSE)</f>
        <v>Macroalgae</v>
      </c>
      <c r="CZ43" s="106"/>
      <c r="DA43" s="106"/>
      <c r="DB43" s="107" t="s">
        <v>298</v>
      </c>
      <c r="DC43" s="103" t="str">
        <f>VLOOKUP(DB43,Information!$A$2:$H$1000,2,FALSE)</f>
        <v>unknown</v>
      </c>
      <c r="DD43" s="104" t="str">
        <f>VLOOKUP(DB43,Information!$A$2:$H$1000,3,FALSE)</f>
        <v>Porites</v>
      </c>
      <c r="DE43" s="104" t="str">
        <f>VLOOKUP(DB43,Information!$A$2:$H$1000,4,FALSE)</f>
        <v>PORITIDAE</v>
      </c>
      <c r="DF43" s="104" t="str">
        <f>VLOOKUP(DB43,Information!$A$2:$H$1000,8,FALSE)</f>
        <v>Hard.coral</v>
      </c>
      <c r="DG43" s="104" t="str">
        <f>VLOOKUP(DB43,Information!$A$2:$I$1000,9,FALSE)</f>
        <v>Cnidaria</v>
      </c>
      <c r="DH43" s="105" t="s">
        <v>80</v>
      </c>
      <c r="DI43" s="106"/>
      <c r="DJ43" s="107" t="s">
        <v>298</v>
      </c>
      <c r="DK43" s="103" t="str">
        <f>VLOOKUP(DJ43,Information!$A$2:$H$1000,2,FALSE)</f>
        <v>unknown</v>
      </c>
      <c r="DL43" s="104" t="str">
        <f>VLOOKUP(DJ43,Information!$A$2:$H$1000,3,FALSE)</f>
        <v>Porites</v>
      </c>
      <c r="DM43" s="104" t="str">
        <f>VLOOKUP(DJ43,Information!$A$2:$H$1000,4,FALSE)</f>
        <v>PORITIDAE</v>
      </c>
      <c r="DN43" s="104" t="str">
        <f>VLOOKUP(DJ43,Information!$A$2:$H$1000,8,FALSE)</f>
        <v>Hard.coral</v>
      </c>
      <c r="DO43" s="104" t="str">
        <f>VLOOKUP(DJ43,Information!$A$2:$I$1000,9,FALSE)</f>
        <v>Cnidaria</v>
      </c>
      <c r="DP43" s="105" t="s">
        <v>95</v>
      </c>
      <c r="DQ43" s="106"/>
      <c r="DR43" s="119" t="s">
        <v>281</v>
      </c>
      <c r="DS43" s="103" t="str">
        <f>VLOOKUP(DR43,Information!$A$2:$H$1000,2,FALSE)</f>
        <v>unknown</v>
      </c>
      <c r="DT43" s="104" t="str">
        <f>VLOOKUP(DR43,Information!$A$2:$H$1000,3,FALSE)</f>
        <v>Pavona</v>
      </c>
      <c r="DU43" s="104" t="str">
        <f>VLOOKUP(DR43,Information!$A$2:$H$1000,4,FALSE)</f>
        <v>AGRICIIDAE</v>
      </c>
      <c r="DV43" s="104" t="str">
        <f>VLOOKUP(DR43,Information!$A$2:$H$1000,8,FALSE)</f>
        <v>Hard.coral</v>
      </c>
      <c r="DW43" s="104" t="str">
        <f>VLOOKUP(DR43,Information!$A$2:$I$1000,9,FALSE)</f>
        <v>Cnidaria</v>
      </c>
      <c r="DX43" s="105" t="s">
        <v>1836</v>
      </c>
      <c r="DY43" s="106"/>
      <c r="DZ43" s="119" t="s">
        <v>224</v>
      </c>
      <c r="EA43" s="103" t="str">
        <f>VLOOKUP(DZ43,Information!$A$2:$H$1000,2,FALSE)</f>
        <v>unknown</v>
      </c>
      <c r="EB43" s="104" t="str">
        <f>VLOOKUP(DZ43,Information!$A$2:$H$1000,3,FALSE)</f>
        <v>Goniopora</v>
      </c>
      <c r="EC43" s="104" t="str">
        <f>VLOOKUP(DZ43,Information!$A$2:$H$1000,4,FALSE)</f>
        <v>PORITIDAE</v>
      </c>
      <c r="ED43" s="104" t="str">
        <f>VLOOKUP(DZ43,Information!$A$2:$H$1000,8,FALSE)</f>
        <v>Hard.coral</v>
      </c>
      <c r="EE43" s="104" t="str">
        <f>VLOOKUP(DZ43,Information!$A$2:$I$1000,9,FALSE)</f>
        <v>Cnidaria</v>
      </c>
      <c r="EF43" s="105" t="s">
        <v>1836</v>
      </c>
      <c r="EG43" s="106"/>
      <c r="EH43" s="115" t="s">
        <v>82</v>
      </c>
      <c r="EI43" s="103" t="str">
        <f>VLOOKUP(EH43,Information!$A$2:$H$1000,2,FALSE)</f>
        <v>unknown</v>
      </c>
      <c r="EJ43" s="104" t="str">
        <f>VLOOKUP(EH43,Information!$A$2:$H$1000,3,FALSE)</f>
        <v>Acropora</v>
      </c>
      <c r="EK43" s="104" t="str">
        <f>VLOOKUP(EH43,Information!$A$2:$H$1000,4,FALSE)</f>
        <v>ACROPORIDAE</v>
      </c>
      <c r="EL43" s="104" t="str">
        <f>VLOOKUP(EH43,Information!$A$2:$H$1000,8,FALSE)</f>
        <v>Hard.coral</v>
      </c>
      <c r="EM43" s="104" t="str">
        <f>VLOOKUP(EH43,Information!$A$2:$I$1000,9,FALSE)</f>
        <v>Cnidaria</v>
      </c>
      <c r="EN43" s="105" t="s">
        <v>1836</v>
      </c>
      <c r="EO43" s="106"/>
      <c r="EP43" s="115" t="s">
        <v>245</v>
      </c>
      <c r="EQ43" s="103" t="str">
        <f>VLOOKUP(EP43,Information!$A$2:$H$1000,2,FALSE)</f>
        <v>unknown</v>
      </c>
      <c r="ER43" s="104" t="str">
        <f>VLOOKUP(EP43,Information!$A$2:$H$1000,3,FALSE)</f>
        <v>unknown</v>
      </c>
      <c r="ES43" s="104" t="str">
        <f>VLOOKUP(EP43,Information!$A$2:$H$1000,4,FALSE)</f>
        <v>unknown</v>
      </c>
      <c r="ET43" s="104" t="str">
        <f>VLOOKUP(EP43,Information!$A$2:$H$1000,8,FALSE)</f>
        <v>Hydroid</v>
      </c>
      <c r="EU43" s="104" t="str">
        <f>VLOOKUP(EP43,Information!$A$2:$I$1000,9,FALSE)</f>
        <v>Cnidaria</v>
      </c>
      <c r="EV43" s="106"/>
      <c r="EW43" s="106"/>
      <c r="EX43" s="107" t="s">
        <v>298</v>
      </c>
      <c r="EY43" s="103" t="str">
        <f>VLOOKUP(EX43,Information!$A$2:$H$1000,2,FALSE)</f>
        <v>unknown</v>
      </c>
      <c r="EZ43" s="104" t="str">
        <f>VLOOKUP(EX43,Information!$A$2:$H$1000,3,FALSE)</f>
        <v>Porites</v>
      </c>
      <c r="FA43" s="104" t="str">
        <f>VLOOKUP(EX43,Information!$A$2:$H$1000,4,FALSE)</f>
        <v>PORITIDAE</v>
      </c>
      <c r="FB43" s="104" t="str">
        <f>VLOOKUP(EX43,Information!$A$2:$H$1000,8,FALSE)</f>
        <v>Hard.coral</v>
      </c>
      <c r="FC43" s="104" t="str">
        <f>VLOOKUP(EX43,Information!$A$2:$I$1000,9,FALSE)</f>
        <v>Cnidaria</v>
      </c>
      <c r="FD43" s="105" t="s">
        <v>95</v>
      </c>
      <c r="FE43" s="106"/>
      <c r="FF43" s="115" t="s">
        <v>309</v>
      </c>
      <c r="FG43" s="103">
        <f>VLOOKUP(FF43,Information!$A$2:$H$1000,2,FALSE)</f>
        <v>0</v>
      </c>
      <c r="FH43" s="104">
        <f>VLOOKUP(FF43,Information!$A$2:$H$1000,3,FALSE)</f>
        <v>0</v>
      </c>
      <c r="FI43" s="104">
        <f>VLOOKUP(FF43,Information!$A$2:$H$1000,4,FALSE)</f>
        <v>0</v>
      </c>
      <c r="FJ43" s="104" t="str">
        <f>VLOOKUP(FF43,Information!$A$2:$H$1000,8,FALSE)</f>
        <v>Coral.rubble</v>
      </c>
      <c r="FK43" s="104" t="str">
        <f>VLOOKUP(FF43,Information!$A$2:$I$1000,9,FALSE)</f>
        <v>Bare substrate</v>
      </c>
      <c r="FL43" s="106"/>
      <c r="FM43" s="106"/>
      <c r="FN43" s="115" t="s">
        <v>320</v>
      </c>
      <c r="FO43" s="103">
        <f>VLOOKUP(FN43,Information!$A$2:$H$1000,2,FALSE)</f>
        <v>0</v>
      </c>
      <c r="FP43" s="104">
        <f>VLOOKUP(FN43,Information!$A$2:$H$1000,3,FALSE)</f>
        <v>0</v>
      </c>
      <c r="FQ43" s="104">
        <f>VLOOKUP(FN43,Information!$A$2:$H$1000,4,FALSE)</f>
        <v>0</v>
      </c>
      <c r="FR43" s="104" t="str">
        <f>VLOOKUP(FN43,Information!$A$2:$H$1000,8,FALSE)</f>
        <v>Bare.rock</v>
      </c>
      <c r="FS43" s="104" t="str">
        <f>VLOOKUP(FN43,Information!$A$2:$I$1000,9,FALSE)</f>
        <v>Bare substrate</v>
      </c>
      <c r="FT43" s="106"/>
      <c r="FU43" s="106"/>
      <c r="FV43" s="115" t="s">
        <v>300</v>
      </c>
      <c r="FW43" s="103" t="str">
        <f>VLOOKUP(FV43,Information!$A$2:$H$1000,2,FALSE)</f>
        <v>Porites cylindrica</v>
      </c>
      <c r="FX43" s="104" t="str">
        <f>VLOOKUP(FV43,Information!$A$2:$H$1000,3,FALSE)</f>
        <v>Porites</v>
      </c>
      <c r="FY43" s="104" t="str">
        <f>VLOOKUP(FV43,Information!$A$2:$H$1000,4,FALSE)</f>
        <v>PORITIDAE</v>
      </c>
      <c r="FZ43" s="104" t="str">
        <f>VLOOKUP(FV43,Information!$A$2:$H$1000,8,FALSE)</f>
        <v>Hard.coral</v>
      </c>
      <c r="GA43" s="104" t="str">
        <f>VLOOKUP(FV43,Information!$A$2:$I$1000,9,FALSE)</f>
        <v>Cnidaria</v>
      </c>
      <c r="GB43" s="105" t="s">
        <v>1836</v>
      </c>
      <c r="GC43" s="106"/>
      <c r="GD43" s="115" t="s">
        <v>317</v>
      </c>
      <c r="GE43" s="103" t="str">
        <f>VLOOKUP(GD43,Information!$A$2:$H$1000,2,FALSE)</f>
        <v>Rhytisma fulvum</v>
      </c>
      <c r="GF43" s="104" t="str">
        <f>VLOOKUP(GD43,Information!$A$2:$H$1000,3,FALSE)</f>
        <v>Rhytisma</v>
      </c>
      <c r="GG43" s="104" t="str">
        <f>VLOOKUP(GD43,Information!$A$2:$H$1000,4,FALSE)</f>
        <v>ALCYONIIDAE</v>
      </c>
      <c r="GH43" s="104" t="str">
        <f>VLOOKUP(GD43,Information!$A$2:$H$1000,8,FALSE)</f>
        <v>Soft.coral</v>
      </c>
      <c r="GI43" s="104" t="str">
        <f>VLOOKUP(GD43,Information!$A$2:$I$1000,9,FALSE)</f>
        <v>Cnidaria</v>
      </c>
      <c r="GJ43" s="106"/>
      <c r="GK43" s="106"/>
      <c r="GL43" s="115" t="s">
        <v>322</v>
      </c>
      <c r="GM43" s="103">
        <f>VLOOKUP(GL43,Information!$A$2:$H$1000,2,FALSE)</f>
        <v>0</v>
      </c>
      <c r="GN43" s="104">
        <f>VLOOKUP(GL43,Information!$A$2:$H$1000,3,FALSE)</f>
        <v>0</v>
      </c>
      <c r="GO43" s="104">
        <f>VLOOKUP(GL43,Information!$A$2:$H$1000,4,FALSE)</f>
        <v>0</v>
      </c>
      <c r="GP43" s="104" t="str">
        <f>VLOOKUP(GL43,Information!$A$2:$H$1000,8,FALSE)</f>
        <v>Sand</v>
      </c>
      <c r="GQ43" s="104" t="str">
        <f>VLOOKUP(GL43,Information!$A$2:$I$1000,9,FALSE)</f>
        <v>Bare substrate</v>
      </c>
      <c r="GR43" s="106"/>
      <c r="GS43" s="106"/>
      <c r="GT43" s="115" t="s">
        <v>309</v>
      </c>
      <c r="GU43" s="103">
        <f>VLOOKUP(GT43,Information!$A$2:$H$1000,2,FALSE)</f>
        <v>0</v>
      </c>
      <c r="GV43" s="104">
        <f>VLOOKUP(GT43,Information!$A$2:$H$1000,3,FALSE)</f>
        <v>0</v>
      </c>
      <c r="GW43" s="104">
        <f>VLOOKUP(GT43,Information!$A$2:$H$1000,4,FALSE)</f>
        <v>0</v>
      </c>
      <c r="GX43" s="104" t="str">
        <f>VLOOKUP(GT43,Information!$A$2:$H$1000,8,FALSE)</f>
        <v>Coral.rubble</v>
      </c>
      <c r="GY43" s="104" t="str">
        <f>VLOOKUP(GT43,Information!$A$2:$I$1000,9,FALSE)</f>
        <v>Bare substrate</v>
      </c>
      <c r="GZ43" s="106"/>
      <c r="HA43" s="106"/>
      <c r="HB43" s="115" t="s">
        <v>289</v>
      </c>
      <c r="HC43" s="103" t="str">
        <f>VLOOKUP(HB43,Information!$A$2:$H$1000,2,FALSE)</f>
        <v>unknown</v>
      </c>
      <c r="HD43" s="104" t="str">
        <f>VLOOKUP(HB43,Information!$A$2:$H$1000,3,FALSE)</f>
        <v>Pocillopora</v>
      </c>
      <c r="HE43" s="104" t="str">
        <f>VLOOKUP(HB43,Information!$A$2:$H$1000,4,FALSE)</f>
        <v>POCILLOPORIDAE</v>
      </c>
      <c r="HF43" s="104" t="str">
        <f>VLOOKUP(HB43,Information!$A$2:$H$1000,8,FALSE)</f>
        <v>Hard.coral</v>
      </c>
      <c r="HG43" s="104" t="str">
        <f>VLOOKUP(HB43,Information!$A$2:$I$1000,9,FALSE)</f>
        <v>Cnidaria</v>
      </c>
      <c r="HH43" s="105" t="s">
        <v>1836</v>
      </c>
      <c r="HI43" s="106"/>
      <c r="HJ43" s="115" t="s">
        <v>324</v>
      </c>
      <c r="HK43" s="103" t="str">
        <f>VLOOKUP(HJ43,Information!$A$2:$H$1000,2,FALSE)</f>
        <v>unknown</v>
      </c>
      <c r="HL43" s="104" t="str">
        <f>VLOOKUP(HJ43,Information!$A$2:$H$1000,3,FALSE)</f>
        <v>Sargassum</v>
      </c>
      <c r="HM43" s="104" t="str">
        <f>VLOOKUP(HJ43,Information!$A$2:$H$1000,4,FALSE)</f>
        <v>SARGASSACEAE</v>
      </c>
      <c r="HN43" s="104" t="str">
        <f>VLOOKUP(HJ43,Information!$A$2:$H$1000,8,FALSE)</f>
        <v>Brown.algae</v>
      </c>
      <c r="HO43" s="104" t="str">
        <f>VLOOKUP(HJ43,Information!$A$2:$I$1000,9,FALSE)</f>
        <v>Macroalgae</v>
      </c>
      <c r="HP43" s="106"/>
      <c r="HQ43" s="106"/>
      <c r="HR43" s="115" t="s">
        <v>245</v>
      </c>
      <c r="HS43" s="103" t="str">
        <f>VLOOKUP(HR43,Information!$A$2:$H$1000,2,FALSE)</f>
        <v>unknown</v>
      </c>
      <c r="HT43" s="104" t="str">
        <f>VLOOKUP(HR43,Information!$A$2:$H$1000,3,FALSE)</f>
        <v>unknown</v>
      </c>
      <c r="HU43" s="104" t="str">
        <f>VLOOKUP(HR43,Information!$A$2:$H$1000,4,FALSE)</f>
        <v>unknown</v>
      </c>
      <c r="HV43" s="104" t="str">
        <f>VLOOKUP(HR43,Information!$A$2:$H$1000,8,FALSE)</f>
        <v>Hydroid</v>
      </c>
      <c r="HW43" s="104" t="str">
        <f>VLOOKUP(HR43,Information!$A$2:$I$1000,9,FALSE)</f>
        <v>Cnidaria</v>
      </c>
      <c r="HX43" s="106"/>
      <c r="HY43" s="106"/>
      <c r="HZ43" s="115" t="s">
        <v>245</v>
      </c>
      <c r="IA43" s="103" t="str">
        <f>VLOOKUP(HZ43,Information!$A$2:$H$1000,2,FALSE)</f>
        <v>unknown</v>
      </c>
      <c r="IB43" s="104" t="str">
        <f>VLOOKUP(HZ43,Information!$A$2:$H$1000,3,FALSE)</f>
        <v>unknown</v>
      </c>
      <c r="IC43" s="104" t="str">
        <f>VLOOKUP(HZ43,Information!$A$2:$H$1000,4,FALSE)</f>
        <v>unknown</v>
      </c>
      <c r="ID43" s="104" t="str">
        <f>VLOOKUP(HZ43,Information!$A$2:$H$1000,8,FALSE)</f>
        <v>Hydroid</v>
      </c>
      <c r="IE43" s="104" t="str">
        <f>VLOOKUP(HZ43,Information!$A$2:$I$1000,9,FALSE)</f>
        <v>Cnidaria</v>
      </c>
      <c r="IF43" s="106"/>
      <c r="IG43" s="106"/>
      <c r="IH43" s="107" t="s">
        <v>317</v>
      </c>
      <c r="II43" s="103" t="str">
        <f>VLOOKUP(IH43,Information!$A$2:$H$1000,2,FALSE)</f>
        <v>Rhytisma fulvum</v>
      </c>
      <c r="IJ43" s="104" t="str">
        <f>VLOOKUP(IH43,Information!$A$2:$H$1000,3,FALSE)</f>
        <v>Rhytisma</v>
      </c>
      <c r="IK43" s="104" t="str">
        <f>VLOOKUP(IH43,Information!$A$2:$H$1000,4,FALSE)</f>
        <v>ALCYONIIDAE</v>
      </c>
      <c r="IL43" s="104" t="str">
        <f>VLOOKUP(IH43,Information!$A$2:$H$1000,8,FALSE)</f>
        <v>Soft.coral</v>
      </c>
      <c r="IM43" s="104" t="str">
        <f>VLOOKUP(IH43,Information!$A$2:$I$1000,9,FALSE)</f>
        <v>Cnidaria</v>
      </c>
      <c r="IN43" s="106"/>
      <c r="IO43" s="106"/>
      <c r="IP43" s="115" t="s">
        <v>304</v>
      </c>
      <c r="IQ43" s="103" t="str">
        <f>VLOOKUP(IP43,Information!$A$2:$H$1000,2,FALSE)</f>
        <v>Porites rus</v>
      </c>
      <c r="IR43" s="104" t="str">
        <f>VLOOKUP(IP43,Information!$A$2:$H$1000,3,FALSE)</f>
        <v>Porites</v>
      </c>
      <c r="IS43" s="104" t="str">
        <f>VLOOKUP(IP43,Information!$A$2:$H$1000,4,FALSE)</f>
        <v>PORITIDAE</v>
      </c>
      <c r="IT43" s="104" t="str">
        <f>VLOOKUP(IP43,Information!$A$2:$H$1000,8,FALSE)</f>
        <v>Hard.coral</v>
      </c>
      <c r="IU43" s="104" t="str">
        <f>VLOOKUP(IP43,Information!$A$2:$I$1000,9,FALSE)</f>
        <v>Cnidaria</v>
      </c>
      <c r="IV43" s="105" t="s">
        <v>1836</v>
      </c>
      <c r="IW43" s="106"/>
      <c r="IX43" s="115" t="s">
        <v>317</v>
      </c>
      <c r="IY43" s="103" t="str">
        <f>VLOOKUP(IX43,Information!$A$2:$H$1000,2,FALSE)</f>
        <v>Rhytisma fulvum</v>
      </c>
      <c r="IZ43" s="104" t="str">
        <f>VLOOKUP(IX43,Information!$A$2:$H$1000,3,FALSE)</f>
        <v>Rhytisma</v>
      </c>
      <c r="JA43" s="104" t="str">
        <f>VLOOKUP(IX43,Information!$A$2:$H$1000,4,FALSE)</f>
        <v>ALCYONIIDAE</v>
      </c>
      <c r="JB43" s="104" t="str">
        <f>VLOOKUP(IX43,Information!$A$2:$H$1000,8,FALSE)</f>
        <v>Soft.coral</v>
      </c>
      <c r="JC43" s="104" t="str">
        <f>VLOOKUP(IX43,Information!$A$2:$I$1000,9,FALSE)</f>
        <v>Cnidaria</v>
      </c>
      <c r="JD43" s="106"/>
      <c r="JE43" s="106"/>
      <c r="JF43" s="115" t="s">
        <v>309</v>
      </c>
      <c r="JG43" s="103">
        <f>VLOOKUP(JF43,Information!$A$2:$H$1000,2,FALSE)</f>
        <v>0</v>
      </c>
      <c r="JH43" s="104">
        <f>VLOOKUP(JF43,Information!$A$2:$H$1000,3,FALSE)</f>
        <v>0</v>
      </c>
      <c r="JI43" s="104">
        <f>VLOOKUP(JF43,Information!$A$2:$H$1000,4,FALSE)</f>
        <v>0</v>
      </c>
      <c r="JJ43" s="104" t="str">
        <f>VLOOKUP(JF43,Information!$A$2:$H$1000,8,FALSE)</f>
        <v>Coral.rubble</v>
      </c>
      <c r="JK43" s="104" t="str">
        <f>VLOOKUP(JF43,Information!$A$2:$I$1000,9,FALSE)</f>
        <v>Bare substrate</v>
      </c>
      <c r="JL43" s="106"/>
      <c r="JM43" s="106"/>
      <c r="JN43" s="115" t="s">
        <v>309</v>
      </c>
      <c r="JO43" s="103">
        <f>VLOOKUP(JN43,Information!$A$2:$H$1000,2,FALSE)</f>
        <v>0</v>
      </c>
      <c r="JP43" s="104">
        <f>VLOOKUP(JN43,Information!$A$2:$H$1000,3,FALSE)</f>
        <v>0</v>
      </c>
      <c r="JQ43" s="104">
        <f>VLOOKUP(JN43,Information!$A$2:$H$1000,4,FALSE)</f>
        <v>0</v>
      </c>
      <c r="JR43" s="104" t="str">
        <f>VLOOKUP(JN43,Information!$A$2:$H$1000,8,FALSE)</f>
        <v>Coral.rubble</v>
      </c>
      <c r="JS43" s="104" t="str">
        <f>VLOOKUP(JN43,Information!$A$2:$I$1000,9,FALSE)</f>
        <v>Bare substrate</v>
      </c>
      <c r="JT43" s="106"/>
      <c r="JU43" s="106"/>
      <c r="JV43" s="115" t="s">
        <v>359</v>
      </c>
      <c r="JW43" s="103" t="str">
        <f>VLOOKUP(JV43,Information!$A$2:$H$1000,2,FALSE)</f>
        <v>unknown</v>
      </c>
      <c r="JX43" s="104" t="str">
        <f>VLOOKUP(JV43,Information!$A$2:$H$1000,3,FALSE)</f>
        <v>unknown</v>
      </c>
      <c r="JY43" s="104" t="str">
        <f>VLOOKUP(JV43,Information!$A$2:$H$1000,4,FALSE)</f>
        <v>unknown</v>
      </c>
      <c r="JZ43" s="104" t="str">
        <f>VLOOKUP(JV43,Information!$A$2:$H$1000,8,FALSE)</f>
        <v>Turf.algae</v>
      </c>
      <c r="KA43" s="104" t="str">
        <f>VLOOKUP(JV43,Information!$A$2:$I$1000,9,FALSE)</f>
        <v>Turf algae</v>
      </c>
      <c r="KB43" s="106"/>
      <c r="KC43" s="106"/>
      <c r="KD43" s="115" t="s">
        <v>309</v>
      </c>
      <c r="KE43" s="103">
        <f>VLOOKUP(KD43,Information!$A$2:$H$1000,2,FALSE)</f>
        <v>0</v>
      </c>
      <c r="KF43" s="104">
        <f>VLOOKUP(KD43,Information!$A$2:$H$1000,3,FALSE)</f>
        <v>0</v>
      </c>
      <c r="KG43" s="104">
        <f>VLOOKUP(KD43,Information!$A$2:$H$1000,4,FALSE)</f>
        <v>0</v>
      </c>
      <c r="KH43" s="104" t="str">
        <f>VLOOKUP(KD43,Information!$A$2:$H$1000,8,FALSE)</f>
        <v>Coral.rubble</v>
      </c>
      <c r="KI43" s="104" t="str">
        <f>VLOOKUP(KD43,Information!$A$2:$I$1000,9,FALSE)</f>
        <v>Bare substrate</v>
      </c>
      <c r="KJ43" s="106"/>
      <c r="KK43" s="106"/>
      <c r="KL43" s="115" t="s">
        <v>117</v>
      </c>
      <c r="KM43" s="103" t="str">
        <f>VLOOKUP(KL43,Information!$A$2:$H$1000,2,FALSE)</f>
        <v>unknown</v>
      </c>
      <c r="KN43" s="104" t="str">
        <f>VLOOKUP(KL43,Information!$A$2:$H$1000,3,FALSE)</f>
        <v>Astreopora</v>
      </c>
      <c r="KO43" s="104" t="str">
        <f>VLOOKUP(KL43,Information!$A$2:$H$1000,4,FALSE)</f>
        <v>ACROPORIDAE</v>
      </c>
      <c r="KP43" s="104" t="str">
        <f>VLOOKUP(KL43,Information!$A$2:$H$1000,8,FALSE)</f>
        <v>Hard.coral</v>
      </c>
      <c r="KQ43" s="104" t="str">
        <f>VLOOKUP(KL43,Information!$A$2:$I$1000,9,FALSE)</f>
        <v>Cnidaria</v>
      </c>
      <c r="KR43" s="105" t="s">
        <v>1836</v>
      </c>
      <c r="KS43" s="106"/>
      <c r="KT43" s="115" t="s">
        <v>302</v>
      </c>
      <c r="KU43" s="103" t="str">
        <f>VLOOKUP(KT43,Information!$A$2:$H$1000,2,FALSE)</f>
        <v>unknown</v>
      </c>
      <c r="KV43" s="104" t="str">
        <f>VLOOKUP(KT43,Information!$A$2:$H$1000,3,FALSE)</f>
        <v>Porites (massive)</v>
      </c>
      <c r="KW43" s="104" t="str">
        <f>VLOOKUP(KT43,Information!$A$2:$H$1000,4,FALSE)</f>
        <v>PORITIDAE</v>
      </c>
      <c r="KX43" s="104" t="str">
        <f>VLOOKUP(KT43,Information!$A$2:$H$1000,8,FALSE)</f>
        <v>Hard.coral</v>
      </c>
      <c r="KY43" s="104" t="str">
        <f>VLOOKUP(KT43,Information!$A$2:$I$1000,9,FALSE)</f>
        <v>Cnidaria</v>
      </c>
      <c r="KZ43" s="105" t="s">
        <v>1836</v>
      </c>
      <c r="LA43" s="106"/>
      <c r="LB43" s="115" t="s">
        <v>359</v>
      </c>
      <c r="LC43" s="103" t="str">
        <f>VLOOKUP(LB43,Information!$A$2:$H$1000,2,FALSE)</f>
        <v>unknown</v>
      </c>
      <c r="LD43" s="104" t="str">
        <f>VLOOKUP(LB43,Information!$A$2:$H$1000,3,FALSE)</f>
        <v>unknown</v>
      </c>
      <c r="LE43" s="104" t="str">
        <f>VLOOKUP(LB43,Information!$A$2:$H$1000,4,FALSE)</f>
        <v>unknown</v>
      </c>
      <c r="LF43" s="104" t="str">
        <f>VLOOKUP(LB43,Information!$A$2:$H$1000,8,FALSE)</f>
        <v>Turf.algae</v>
      </c>
      <c r="LG43" s="104" t="str">
        <f>VLOOKUP(LB43,Information!$A$2:$I$1000,9,FALSE)</f>
        <v>Turf algae</v>
      </c>
      <c r="LH43" s="106"/>
      <c r="LI43" s="106"/>
      <c r="LJ43" s="115" t="s">
        <v>302</v>
      </c>
      <c r="LK43" s="103" t="str">
        <f>VLOOKUP(LJ43,Information!$A$2:$H$1000,2,FALSE)</f>
        <v>unknown</v>
      </c>
      <c r="LL43" s="104" t="str">
        <f>VLOOKUP(LJ43,Information!$A$2:$H$1000,3,FALSE)</f>
        <v>Porites (massive)</v>
      </c>
      <c r="LM43" s="104" t="str">
        <f>VLOOKUP(LJ43,Information!$A$2:$H$1000,4,FALSE)</f>
        <v>PORITIDAE</v>
      </c>
      <c r="LN43" s="104" t="str">
        <f>VLOOKUP(LJ43,Information!$A$2:$H$1000,8,FALSE)</f>
        <v>Hard.coral</v>
      </c>
      <c r="LO43" s="104" t="str">
        <f>VLOOKUP(LJ43,Information!$A$2:$I$1000,9,FALSE)</f>
        <v>Cnidaria</v>
      </c>
      <c r="LP43" s="105" t="s">
        <v>1836</v>
      </c>
      <c r="LQ43" s="106"/>
      <c r="LR43" s="115" t="s">
        <v>302</v>
      </c>
      <c r="LS43" s="103" t="str">
        <f>VLOOKUP(LR43,Information!$A$2:$H$1000,2,FALSE)</f>
        <v>unknown</v>
      </c>
      <c r="LT43" s="104" t="str">
        <f>VLOOKUP(LR43,Information!$A$2:$H$1000,3,FALSE)</f>
        <v>Porites (massive)</v>
      </c>
      <c r="LU43" s="104" t="str">
        <f>VLOOKUP(LR43,Information!$A$2:$H$1000,4,FALSE)</f>
        <v>PORITIDAE</v>
      </c>
      <c r="LV43" s="104" t="str">
        <f>VLOOKUP(LR43,Information!$A$2:$H$1000,8,FALSE)</f>
        <v>Hard.coral</v>
      </c>
      <c r="LW43" s="104" t="str">
        <f>VLOOKUP(LR43,Information!$A$2:$I$1000,9,FALSE)</f>
        <v>Cnidaria</v>
      </c>
      <c r="LX43" s="105" t="s">
        <v>1836</v>
      </c>
      <c r="LY43" s="106"/>
      <c r="LZ43" s="115" t="s">
        <v>82</v>
      </c>
      <c r="MA43" s="103" t="str">
        <f>VLOOKUP(LZ43,Information!$A$2:$H$1000,2,FALSE)</f>
        <v>unknown</v>
      </c>
      <c r="MB43" s="104" t="str">
        <f>VLOOKUP(LZ43,Information!$A$2:$H$1000,3,FALSE)</f>
        <v>Acropora</v>
      </c>
      <c r="MC43" s="104" t="str">
        <f>VLOOKUP(LZ43,Information!$A$2:$H$1000,4,FALSE)</f>
        <v>ACROPORIDAE</v>
      </c>
      <c r="MD43" s="104" t="str">
        <f>VLOOKUP(LZ43,Information!$A$2:$H$1000,8,FALSE)</f>
        <v>Hard.coral</v>
      </c>
      <c r="ME43" s="104" t="str">
        <f>VLOOKUP(LZ43,Information!$A$2:$I$1000,9,FALSE)</f>
        <v>Cnidaria</v>
      </c>
      <c r="MF43" s="105" t="s">
        <v>1836</v>
      </c>
      <c r="MG43" s="106"/>
      <c r="MH43" s="115" t="s">
        <v>330</v>
      </c>
      <c r="MI43" s="103" t="str">
        <f>VLOOKUP(MH43,Information!$A$2:$H$1000,2,FALSE)</f>
        <v>unknown</v>
      </c>
      <c r="MJ43" s="104" t="str">
        <f>VLOOKUP(MH43,Information!$A$2:$H$1000,3,FALSE)</f>
        <v>unknown</v>
      </c>
      <c r="MK43" s="104" t="str">
        <f>VLOOKUP(MH43,Information!$A$2:$H$1000,4,FALSE)</f>
        <v>unknown</v>
      </c>
      <c r="ML43" s="104" t="str">
        <f>VLOOKUP(MH43,Information!$A$2:$H$1000,8,FALSE)</f>
        <v>Soft.coral</v>
      </c>
      <c r="MM43" s="104" t="str">
        <f>VLOOKUP(MH43,Information!$A$2:$I$1000,9,FALSE)</f>
        <v>Cnidaria</v>
      </c>
      <c r="MN43" s="106"/>
      <c r="MO43" s="106"/>
      <c r="MP43" s="115" t="s">
        <v>309</v>
      </c>
      <c r="MQ43" s="103">
        <f>VLOOKUP(MP43,Information!$A$2:$H$1000,2,FALSE)</f>
        <v>0</v>
      </c>
      <c r="MR43" s="104">
        <f>VLOOKUP(MP43,Information!$A$2:$H$1000,3,FALSE)</f>
        <v>0</v>
      </c>
      <c r="MS43" s="104">
        <f>VLOOKUP(MP43,Information!$A$2:$H$1000,4,FALSE)</f>
        <v>0</v>
      </c>
      <c r="MT43" s="104" t="str">
        <f>VLOOKUP(MP43,Information!$A$2:$H$1000,8,FALSE)</f>
        <v>Coral.rubble</v>
      </c>
      <c r="MU43" s="104" t="str">
        <f>VLOOKUP(MP43,Information!$A$2:$I$1000,9,FALSE)</f>
        <v>Bare substrate</v>
      </c>
      <c r="MV43" s="106"/>
      <c r="MW43" s="106"/>
      <c r="MX43" s="115" t="s">
        <v>302</v>
      </c>
      <c r="MY43" s="103" t="str">
        <f>VLOOKUP(MX43,Information!$A$2:$H$1000,2,FALSE)</f>
        <v>unknown</v>
      </c>
      <c r="MZ43" s="104" t="str">
        <f>VLOOKUP(MX43,Information!$A$2:$H$1000,3,FALSE)</f>
        <v>Porites (massive)</v>
      </c>
      <c r="NA43" s="104" t="str">
        <f>VLOOKUP(MX43,Information!$A$2:$H$1000,4,FALSE)</f>
        <v>PORITIDAE</v>
      </c>
      <c r="NB43" s="104" t="str">
        <f>VLOOKUP(MX43,Information!$A$2:$H$1000,8,FALSE)</f>
        <v>Hard.coral</v>
      </c>
      <c r="NC43" s="104" t="str">
        <f>VLOOKUP(MX43,Information!$A$2:$I$1000,9,FALSE)</f>
        <v>Cnidaria</v>
      </c>
      <c r="ND43" s="105" t="s">
        <v>1836</v>
      </c>
      <c r="NE43" s="106"/>
      <c r="NF43" s="115" t="s">
        <v>302</v>
      </c>
      <c r="NG43" s="103" t="str">
        <f>VLOOKUP(NF43,Information!$A$2:$H$1000,2,FALSE)</f>
        <v>unknown</v>
      </c>
      <c r="NH43" s="104" t="str">
        <f>VLOOKUP(NF43,Information!$A$2:$H$1000,3,FALSE)</f>
        <v>Porites (massive)</v>
      </c>
      <c r="NI43" s="104" t="str">
        <f>VLOOKUP(NF43,Information!$A$2:$H$1000,4,FALSE)</f>
        <v>PORITIDAE</v>
      </c>
      <c r="NJ43" s="104" t="str">
        <f>VLOOKUP(NF43,Information!$A$2:$H$1000,8,FALSE)</f>
        <v>Hard.coral</v>
      </c>
      <c r="NK43" s="104" t="str">
        <f>VLOOKUP(NF43,Information!$A$2:$I$1000,9,FALSE)</f>
        <v>Cnidaria</v>
      </c>
      <c r="NL43" s="105" t="s">
        <v>1836</v>
      </c>
      <c r="NM43" s="106"/>
      <c r="NN43" s="115" t="s">
        <v>82</v>
      </c>
      <c r="NO43" s="103" t="str">
        <f>VLOOKUP(NN43,Information!$A$2:$H$1000,2,FALSE)</f>
        <v>unknown</v>
      </c>
      <c r="NP43" s="104" t="str">
        <f>VLOOKUP(NN43,Information!$A$2:$H$1000,3,FALSE)</f>
        <v>Acropora</v>
      </c>
      <c r="NQ43" s="104" t="str">
        <f>VLOOKUP(NN43,Information!$A$2:$H$1000,4,FALSE)</f>
        <v>ACROPORIDAE</v>
      </c>
      <c r="NR43" s="104" t="str">
        <f>VLOOKUP(NN43,Information!$A$2:$H$1000,8,FALSE)</f>
        <v>Hard.coral</v>
      </c>
      <c r="NS43" s="104" t="str">
        <f>VLOOKUP(NN43,Information!$A$2:$I$1000,9,FALSE)</f>
        <v>Cnidaria</v>
      </c>
      <c r="NT43" s="105" t="s">
        <v>1836</v>
      </c>
      <c r="NU43" s="106"/>
      <c r="NV43" s="115" t="s">
        <v>309</v>
      </c>
      <c r="NW43" s="103">
        <f>VLOOKUP(NV43,Information!$A$2:$H$1000,2,FALSE)</f>
        <v>0</v>
      </c>
      <c r="NX43" s="104">
        <f>VLOOKUP(NV43,Information!$A$2:$H$1000,3,FALSE)</f>
        <v>0</v>
      </c>
      <c r="NY43" s="104">
        <f>VLOOKUP(NV43,Information!$A$2:$H$1000,4,FALSE)</f>
        <v>0</v>
      </c>
      <c r="NZ43" s="104" t="str">
        <f>VLOOKUP(NV43,Information!$A$2:$H$1000,8,FALSE)</f>
        <v>Coral.rubble</v>
      </c>
      <c r="OA43" s="104" t="str">
        <f>VLOOKUP(NV43,Information!$A$2:$I$1000,9,FALSE)</f>
        <v>Bare substrate</v>
      </c>
      <c r="OB43" s="106"/>
      <c r="OC43" s="106"/>
      <c r="OD43" s="107" t="s">
        <v>298</v>
      </c>
      <c r="OE43" s="103" t="str">
        <f>VLOOKUP(OD43,Information!$A$2:$H$1000,2,FALSE)</f>
        <v>unknown</v>
      </c>
      <c r="OF43" s="104" t="str">
        <f>VLOOKUP(OD43,Information!$A$2:$H$1000,3,FALSE)</f>
        <v>Porites</v>
      </c>
      <c r="OG43" s="104" t="str">
        <f>VLOOKUP(OD43,Information!$A$2:$H$1000,4,FALSE)</f>
        <v>PORITIDAE</v>
      </c>
      <c r="OH43" s="104" t="str">
        <f>VLOOKUP(OD43,Information!$A$2:$H$1000,8,FALSE)</f>
        <v>Hard.coral</v>
      </c>
      <c r="OI43" s="104" t="str">
        <f>VLOOKUP(OD43,Information!$A$2:$I$1000,9,FALSE)</f>
        <v>Cnidaria</v>
      </c>
      <c r="OJ43" s="105" t="s">
        <v>1836</v>
      </c>
      <c r="OK43" s="106"/>
      <c r="OL43" s="107" t="s">
        <v>359</v>
      </c>
      <c r="OM43" s="103" t="str">
        <f>VLOOKUP(OL43,Information!$A$2:$H$1000,2,FALSE)</f>
        <v>unknown</v>
      </c>
      <c r="ON43" s="104" t="str">
        <f>VLOOKUP(OL43,Information!$A$2:$H$1000,3,FALSE)</f>
        <v>unknown</v>
      </c>
      <c r="OO43" s="104" t="str">
        <f>VLOOKUP(OL43,Information!$A$2:$H$1000,4,FALSE)</f>
        <v>unknown</v>
      </c>
      <c r="OP43" s="104" t="str">
        <f>VLOOKUP(OL43,Information!$A$2:$H$1000,8,FALSE)</f>
        <v>Turf.algae</v>
      </c>
      <c r="OQ43" s="104" t="str">
        <f>VLOOKUP(OL43,Information!$A$2:$I$1000,9,FALSE)</f>
        <v>Turf algae</v>
      </c>
      <c r="OR43" s="106"/>
      <c r="OS43" s="106"/>
      <c r="OT43" s="107" t="s">
        <v>309</v>
      </c>
      <c r="OU43" s="103">
        <f>VLOOKUP(OT43,Information!$A$2:$H$1000,2,FALSE)</f>
        <v>0</v>
      </c>
      <c r="OV43" s="104">
        <f>VLOOKUP(OT43,Information!$A$2:$H$1000,3,FALSE)</f>
        <v>0</v>
      </c>
      <c r="OW43" s="104">
        <f>VLOOKUP(OT43,Information!$A$2:$H$1000,4,FALSE)</f>
        <v>0</v>
      </c>
      <c r="OX43" s="104" t="str">
        <f>VLOOKUP(OT43,Information!$A$2:$H$1000,8,FALSE)</f>
        <v>Coral.rubble</v>
      </c>
      <c r="OY43" s="104" t="str">
        <f>VLOOKUP(OT43,Information!$A$2:$I$1000,9,FALSE)</f>
        <v>Bare substrate</v>
      </c>
      <c r="OZ43" s="106"/>
      <c r="PA43" s="106"/>
      <c r="PB43" s="107" t="s">
        <v>330</v>
      </c>
      <c r="PC43" s="103" t="str">
        <f>VLOOKUP(PB43,Information!$A$2:$H$1000,2,FALSE)</f>
        <v>unknown</v>
      </c>
      <c r="PD43" s="104" t="str">
        <f>VLOOKUP(PB43,Information!$A$2:$H$1000,3,FALSE)</f>
        <v>unknown</v>
      </c>
      <c r="PE43" s="104" t="str">
        <f>VLOOKUP(PB43,Information!$A$2:$H$1000,4,FALSE)</f>
        <v>unknown</v>
      </c>
      <c r="PF43" s="104" t="str">
        <f>VLOOKUP(PB43,Information!$A$2:$H$1000,8,FALSE)</f>
        <v>Soft.coral</v>
      </c>
      <c r="PG43" s="104" t="str">
        <f>VLOOKUP(PB43,Information!$A$2:$I$1000,9,FALSE)</f>
        <v>Cnidaria</v>
      </c>
      <c r="PH43" s="106"/>
      <c r="PI43" s="106"/>
      <c r="PJ43" s="107" t="s">
        <v>309</v>
      </c>
      <c r="PK43" s="103">
        <f>VLOOKUP(PJ43,Information!$A$2:$H$1000,2,FALSE)</f>
        <v>0</v>
      </c>
      <c r="PL43" s="104">
        <f>VLOOKUP(PJ43,Information!$A$2:$H$1000,3,FALSE)</f>
        <v>0</v>
      </c>
      <c r="PM43" s="104">
        <f>VLOOKUP(PJ43,Information!$A$2:$H$1000,4,FALSE)</f>
        <v>0</v>
      </c>
      <c r="PN43" s="104" t="str">
        <f>VLOOKUP(PJ43,Information!$A$2:$H$1000,8,FALSE)</f>
        <v>Coral.rubble</v>
      </c>
      <c r="PO43" s="104" t="str">
        <f>VLOOKUP(PJ43,Information!$A$2:$I$1000,9,FALSE)</f>
        <v>Bare substrate</v>
      </c>
      <c r="PP43" s="106"/>
      <c r="PQ43" s="106"/>
      <c r="PR43" s="107" t="s">
        <v>322</v>
      </c>
      <c r="PS43" s="103">
        <f>VLOOKUP(PR43,Information!$A$2:$H$1000,2,FALSE)</f>
        <v>0</v>
      </c>
      <c r="PT43" s="104">
        <f>VLOOKUP(PR43,Information!$A$2:$H$1000,3,FALSE)</f>
        <v>0</v>
      </c>
      <c r="PU43" s="104">
        <f>VLOOKUP(PR43,Information!$A$2:$H$1000,4,FALSE)</f>
        <v>0</v>
      </c>
      <c r="PV43" s="104" t="str">
        <f>VLOOKUP(PR43,Information!$A$2:$H$1000,8,FALSE)</f>
        <v>Sand</v>
      </c>
      <c r="PW43" s="104" t="str">
        <f>VLOOKUP(PR43,Information!$A$2:$I$1000,9,FALSE)</f>
        <v>Bare substrate</v>
      </c>
      <c r="PX43" s="106"/>
      <c r="PY43" s="106"/>
      <c r="PZ43" s="107" t="s">
        <v>309</v>
      </c>
      <c r="QA43" s="103">
        <f>VLOOKUP(PZ43,Information!$A$2:$H$1000,2,FALSE)</f>
        <v>0</v>
      </c>
      <c r="QB43" s="104">
        <f>VLOOKUP(PZ43,Information!$A$2:$H$1000,3,FALSE)</f>
        <v>0</v>
      </c>
      <c r="QC43" s="104">
        <f>VLOOKUP(PZ43,Information!$A$2:$H$1000,4,FALSE)</f>
        <v>0</v>
      </c>
      <c r="QD43" s="104" t="str">
        <f>VLOOKUP(PZ43,Information!$A$2:$H$1000,8,FALSE)</f>
        <v>Coral.rubble</v>
      </c>
      <c r="QE43" s="104" t="str">
        <f>VLOOKUP(PZ43,Information!$A$2:$I$1000,9,FALSE)</f>
        <v>Bare substrate</v>
      </c>
      <c r="QF43" s="106"/>
      <c r="QG43" s="106"/>
      <c r="QH43" s="107" t="s">
        <v>309</v>
      </c>
      <c r="QI43" s="103">
        <f>VLOOKUP(QH43,Information!$A$2:$H$1000,2,FALSE)</f>
        <v>0</v>
      </c>
      <c r="QJ43" s="104">
        <f>VLOOKUP(QH43,Information!$A$2:$H$1000,3,FALSE)</f>
        <v>0</v>
      </c>
      <c r="QK43" s="104">
        <f>VLOOKUP(QH43,Information!$A$2:$H$1000,4,FALSE)</f>
        <v>0</v>
      </c>
      <c r="QL43" s="104" t="str">
        <f>VLOOKUP(QH43,Information!$A$2:$H$1000,8,FALSE)</f>
        <v>Coral.rubble</v>
      </c>
      <c r="QM43" s="104" t="str">
        <f>VLOOKUP(QH43,Information!$A$2:$I$1000,9,FALSE)</f>
        <v>Bare substrate</v>
      </c>
      <c r="QN43" s="106"/>
      <c r="QO43" s="106"/>
      <c r="QP43" s="107" t="s">
        <v>330</v>
      </c>
      <c r="QQ43" s="103" t="str">
        <f>VLOOKUP(QP43,Information!$A$2:$H$1000,2,FALSE)</f>
        <v>unknown</v>
      </c>
      <c r="QR43" s="104" t="str">
        <f>VLOOKUP(QP43,Information!$A$2:$H$1000,3,FALSE)</f>
        <v>unknown</v>
      </c>
      <c r="QS43" s="104" t="str">
        <f>VLOOKUP(QP43,Information!$A$2:$H$1000,4,FALSE)</f>
        <v>unknown</v>
      </c>
      <c r="QT43" s="104" t="str">
        <f>VLOOKUP(QP43,Information!$A$2:$H$1000,8,FALSE)</f>
        <v>Soft.coral</v>
      </c>
      <c r="QU43" s="104" t="str">
        <f>VLOOKUP(QP43,Information!$A$2:$I$1000,9,FALSE)</f>
        <v>Cnidaria</v>
      </c>
      <c r="QV43" s="106"/>
      <c r="QW43" s="106"/>
      <c r="QX43" s="107" t="s">
        <v>322</v>
      </c>
      <c r="QY43" s="103">
        <f>VLOOKUP(QX43,Information!$A$2:$H$1000,2,FALSE)</f>
        <v>0</v>
      </c>
      <c r="QZ43" s="104">
        <f>VLOOKUP(QX43,Information!$A$2:$H$1000,3,FALSE)</f>
        <v>0</v>
      </c>
      <c r="RA43" s="104">
        <f>VLOOKUP(QX43,Information!$A$2:$H$1000,4,FALSE)</f>
        <v>0</v>
      </c>
      <c r="RB43" s="104" t="str">
        <f>VLOOKUP(QX43,Information!$A$2:$H$1000,8,FALSE)</f>
        <v>Sand</v>
      </c>
      <c r="RC43" s="104" t="str">
        <f>VLOOKUP(QX43,Information!$A$2:$I$1000,9,FALSE)</f>
        <v>Bare substrate</v>
      </c>
      <c r="RD43" s="106"/>
      <c r="RE43" s="106"/>
      <c r="RF43" s="107" t="s">
        <v>322</v>
      </c>
      <c r="RG43" s="103">
        <f>VLOOKUP(RF43,Information!$A$2:$H$1000,2,FALSE)</f>
        <v>0</v>
      </c>
      <c r="RH43" s="104">
        <f>VLOOKUP(RF43,Information!$A$2:$H$1000,3,FALSE)</f>
        <v>0</v>
      </c>
      <c r="RI43" s="104">
        <f>VLOOKUP(RF43,Information!$A$2:$H$1000,4,FALSE)</f>
        <v>0</v>
      </c>
      <c r="RJ43" s="104" t="str">
        <f>VLOOKUP(RF43,Information!$A$2:$H$1000,8,FALSE)</f>
        <v>Sand</v>
      </c>
      <c r="RK43" s="104" t="str">
        <f>VLOOKUP(RF43,Information!$A$2:$I$1000,9,FALSE)</f>
        <v>Bare substrate</v>
      </c>
      <c r="RL43" s="106"/>
      <c r="RM43" s="106"/>
      <c r="RN43" s="107" t="s">
        <v>322</v>
      </c>
      <c r="RO43" s="103">
        <f>VLOOKUP(RN43,Information!$A$2:$H$1000,2,FALSE)</f>
        <v>0</v>
      </c>
      <c r="RP43" s="104">
        <f>VLOOKUP(RN43,Information!$A$2:$H$1000,3,FALSE)</f>
        <v>0</v>
      </c>
      <c r="RQ43" s="104">
        <f>VLOOKUP(RN43,Information!$A$2:$H$1000,4,FALSE)</f>
        <v>0</v>
      </c>
      <c r="RR43" s="104" t="str">
        <f>VLOOKUP(RN43,Information!$A$2:$H$1000,8,FALSE)</f>
        <v>Sand</v>
      </c>
      <c r="RS43" s="104" t="str">
        <f>VLOOKUP(RN43,Information!$A$2:$I$1000,9,FALSE)</f>
        <v>Bare substrate</v>
      </c>
      <c r="RT43" s="106"/>
      <c r="RU43" s="106"/>
      <c r="RV43" s="107" t="s">
        <v>298</v>
      </c>
      <c r="RW43" s="103" t="str">
        <f>VLOOKUP(RV43,Information!$A$2:$H$1000,2,FALSE)</f>
        <v>unknown</v>
      </c>
      <c r="RX43" s="104" t="str">
        <f>VLOOKUP(RV43,Information!$A$2:$H$1000,3,FALSE)</f>
        <v>Porites</v>
      </c>
      <c r="RY43" s="104" t="str">
        <f>VLOOKUP(RV43,Information!$A$2:$H$1000,4,FALSE)</f>
        <v>PORITIDAE</v>
      </c>
      <c r="RZ43" s="104" t="str">
        <f>VLOOKUP(RV43,Information!$A$2:$H$1000,8,FALSE)</f>
        <v>Hard.coral</v>
      </c>
      <c r="SA43" s="104" t="str">
        <f>VLOOKUP(RV43,Information!$A$2:$I$1000,9,FALSE)</f>
        <v>Cnidaria</v>
      </c>
      <c r="SB43" s="105" t="s">
        <v>1836</v>
      </c>
      <c r="SC43" s="106"/>
      <c r="SD43" s="107" t="s">
        <v>324</v>
      </c>
      <c r="SE43" s="103" t="str">
        <f>VLOOKUP(SD43,Information!$A$2:$H$1000,2,FALSE)</f>
        <v>unknown</v>
      </c>
      <c r="SF43" s="104" t="str">
        <f>VLOOKUP(SD43,Information!$A$2:$H$1000,3,FALSE)</f>
        <v>Sargassum</v>
      </c>
      <c r="SG43" s="104" t="str">
        <f>VLOOKUP(SD43,Information!$A$2:$H$1000,4,FALSE)</f>
        <v>SARGASSACEAE</v>
      </c>
      <c r="SH43" s="104" t="str">
        <f>VLOOKUP(SD43,Information!$A$2:$H$1000,8,FALSE)</f>
        <v>Brown.algae</v>
      </c>
      <c r="SI43" s="104" t="str">
        <f>VLOOKUP(SD43,Information!$A$2:$I$1000,9,FALSE)</f>
        <v>Macroalgae</v>
      </c>
      <c r="SJ43" s="106"/>
      <c r="SK43" s="106"/>
      <c r="SL43" s="107" t="s">
        <v>354</v>
      </c>
      <c r="SM43" s="103" t="str">
        <f>VLOOKUP(SL43,Information!$A$2:$H$1000,2,FALSE)</f>
        <v>unknown</v>
      </c>
      <c r="SN43" s="104" t="str">
        <f>VLOOKUP(SL43,Information!$A$2:$H$1000,3,FALSE)</f>
        <v>unknown</v>
      </c>
      <c r="SO43" s="104" t="str">
        <f>VLOOKUP(SL43,Information!$A$2:$H$1000,4,FALSE)</f>
        <v>unknown</v>
      </c>
      <c r="SP43" s="104" t="str">
        <f>VLOOKUP(SL43,Information!$A$2:$H$1000,8,FALSE)</f>
        <v>Tunicate</v>
      </c>
      <c r="SQ43" s="104" t="str">
        <f>VLOOKUP(SL43,Information!$A$2:$I$1000,9,FALSE)</f>
        <v>Tunicates</v>
      </c>
      <c r="SR43" s="106"/>
      <c r="SS43" s="106"/>
      <c r="ST43" s="107" t="s">
        <v>309</v>
      </c>
      <c r="SU43" s="103">
        <f>VLOOKUP(ST43,Information!$A$2:$H$1000,2,FALSE)</f>
        <v>0</v>
      </c>
      <c r="SV43" s="104">
        <f>VLOOKUP(ST43,Information!$A$2:$H$1000,3,FALSE)</f>
        <v>0</v>
      </c>
      <c r="SW43" s="104">
        <f>VLOOKUP(ST43,Information!$A$2:$H$1000,4,FALSE)</f>
        <v>0</v>
      </c>
      <c r="SX43" s="104" t="str">
        <f>VLOOKUP(ST43,Information!$A$2:$H$1000,8,FALSE)</f>
        <v>Coral.rubble</v>
      </c>
      <c r="SY43" s="104" t="str">
        <f>VLOOKUP(ST43,Information!$A$2:$I$1000,9,FALSE)</f>
        <v>Bare substrate</v>
      </c>
      <c r="SZ43" s="106"/>
      <c r="TA43" s="106"/>
      <c r="TB43" s="108" t="s">
        <v>298</v>
      </c>
      <c r="TC43" s="109" t="str">
        <f>VLOOKUP(TB43,Information!$A$2:$H$1000,2,FALSE)</f>
        <v>unknown</v>
      </c>
      <c r="TD43" s="109" t="str">
        <f>VLOOKUP(TB43,Information!$A$2:$H$1000,3,FALSE)</f>
        <v>Porites</v>
      </c>
      <c r="TE43" s="109" t="str">
        <f>VLOOKUP(TB43,Information!$A$2:$H$1000,4,FALSE)</f>
        <v>PORITIDAE</v>
      </c>
      <c r="TF43" s="109" t="str">
        <f>VLOOKUP(TB43,Information!$A$2:$H$1000,8,FALSE)</f>
        <v>Hard.coral</v>
      </c>
      <c r="TG43" s="109" t="str">
        <f>VLOOKUP(TB43,Information!$A$2:$I$1000,9,FALSE)</f>
        <v>Cnidaria</v>
      </c>
      <c r="TH43" s="110" t="s">
        <v>1836</v>
      </c>
      <c r="TI43" s="111"/>
      <c r="TJ43" s="108" t="s">
        <v>322</v>
      </c>
      <c r="TK43" s="109">
        <f>VLOOKUP(TJ43,Information!$A$2:$H$1000,2,FALSE)</f>
        <v>0</v>
      </c>
      <c r="TL43" s="109">
        <f>VLOOKUP(TJ43,Information!$A$2:$H$1000,3,FALSE)</f>
        <v>0</v>
      </c>
      <c r="TM43" s="109">
        <f>VLOOKUP(TJ43,Information!$A$2:$H$1000,4,FALSE)</f>
        <v>0</v>
      </c>
      <c r="TN43" s="109" t="str">
        <f>VLOOKUP(TJ43,Information!$A$2:$H$1000,8,FALSE)</f>
        <v>Sand</v>
      </c>
      <c r="TO43" s="109" t="str">
        <f>VLOOKUP(TJ43,Information!$A$2:$I$1000,9,FALSE)</f>
        <v>Bare substrate</v>
      </c>
      <c r="TP43" s="112"/>
      <c r="TQ43" s="111"/>
      <c r="TR43" s="108" t="s">
        <v>320</v>
      </c>
      <c r="TS43" s="109">
        <f>VLOOKUP(TR43,Information!$A$2:$H$1000,2,FALSE)</f>
        <v>0</v>
      </c>
      <c r="TT43" s="109">
        <f>VLOOKUP(TR43,Information!$A$2:$H$1000,3,FALSE)</f>
        <v>0</v>
      </c>
      <c r="TU43" s="109">
        <f>VLOOKUP(TR43,Information!$A$2:$H$1000,4,FALSE)</f>
        <v>0</v>
      </c>
      <c r="TV43" s="109" t="str">
        <f>VLOOKUP(TR43,Information!$A$2:$H$1000,8,FALSE)</f>
        <v>Bare.rock</v>
      </c>
      <c r="TW43" s="109" t="str">
        <f>VLOOKUP(TR43,Information!$A$2:$I$1000,9,FALSE)</f>
        <v>Bare substrate</v>
      </c>
      <c r="TX43" s="112"/>
      <c r="TY43" s="111"/>
      <c r="TZ43" s="108" t="s">
        <v>320</v>
      </c>
      <c r="UA43" s="109">
        <f>VLOOKUP(TZ43,Information!$A$2:$H$1000,2,FALSE)</f>
        <v>0</v>
      </c>
      <c r="UB43" s="109">
        <f>VLOOKUP(TZ43,Information!$A$2:$H$1000,3,FALSE)</f>
        <v>0</v>
      </c>
      <c r="UC43" s="109">
        <f>VLOOKUP(TZ43,Information!$A$2:$H$1000,4,FALSE)</f>
        <v>0</v>
      </c>
      <c r="UD43" s="109" t="str">
        <f>VLOOKUP(TZ43,Information!$A$2:$H$1000,8,FALSE)</f>
        <v>Bare.rock</v>
      </c>
      <c r="UE43" s="109" t="str">
        <f>VLOOKUP(TZ43,Information!$A$2:$I$1000,9,FALSE)</f>
        <v>Bare substrate</v>
      </c>
      <c r="UF43" s="112"/>
      <c r="UG43" s="111"/>
      <c r="UH43" s="108" t="s">
        <v>309</v>
      </c>
      <c r="UI43" s="109">
        <f>VLOOKUP(UH43,Information!$A$2:$H$1000,2,FALSE)</f>
        <v>0</v>
      </c>
      <c r="UJ43" s="109">
        <f>VLOOKUP(UH43,Information!$A$2:$H$1000,3,FALSE)</f>
        <v>0</v>
      </c>
      <c r="UK43" s="109">
        <f>VLOOKUP(UH43,Information!$A$2:$H$1000,4,FALSE)</f>
        <v>0</v>
      </c>
      <c r="UL43" s="109" t="str">
        <f>VLOOKUP(UH43,Information!$A$2:$H$1000,8,FALSE)</f>
        <v>Coral.rubble</v>
      </c>
      <c r="UM43" s="109" t="str">
        <f>VLOOKUP(UH43,Information!$A$2:$I$1000,9,FALSE)</f>
        <v>Bare substrate</v>
      </c>
      <c r="UN43" s="112"/>
      <c r="UO43" s="111"/>
      <c r="UP43" s="108" t="s">
        <v>322</v>
      </c>
      <c r="UQ43" s="109">
        <f>VLOOKUP(UP43,Information!$A$2:$H$1000,2,FALSE)</f>
        <v>0</v>
      </c>
      <c r="UR43" s="109">
        <f>VLOOKUP(UP43,Information!$A$2:$H$1000,3,FALSE)</f>
        <v>0</v>
      </c>
      <c r="US43" s="109">
        <f>VLOOKUP(UP43,Information!$A$2:$H$1000,4,FALSE)</f>
        <v>0</v>
      </c>
      <c r="UT43" s="109" t="str">
        <f>VLOOKUP(UP43,Information!$A$2:$H$1000,8,FALSE)</f>
        <v>Sand</v>
      </c>
      <c r="UU43" s="109" t="str">
        <f>VLOOKUP(UP43,Information!$A$2:$I$1000,9,FALSE)</f>
        <v>Bare substrate</v>
      </c>
      <c r="UV43" s="112"/>
      <c r="UW43" s="111"/>
      <c r="UX43" s="108" t="s">
        <v>309</v>
      </c>
      <c r="UY43" s="109">
        <f>VLOOKUP(UX43,Information!$A$2:$H$1000,2,FALSE)</f>
        <v>0</v>
      </c>
      <c r="UZ43" s="109">
        <f>VLOOKUP(UX43,Information!$A$2:$H$1000,3,FALSE)</f>
        <v>0</v>
      </c>
      <c r="VA43" s="109">
        <f>VLOOKUP(UX43,Information!$A$2:$H$1000,4,FALSE)</f>
        <v>0</v>
      </c>
      <c r="VB43" s="109" t="str">
        <f>VLOOKUP(UX43,Information!$A$2:$H$1000,8,FALSE)</f>
        <v>Coral.rubble</v>
      </c>
      <c r="VC43" s="109" t="str">
        <f>VLOOKUP(UX43,Information!$A$2:$I$1000,9,FALSE)</f>
        <v>Bare substrate</v>
      </c>
      <c r="VD43" s="112"/>
      <c r="VE43" s="111"/>
      <c r="VF43" s="108" t="s">
        <v>317</v>
      </c>
      <c r="VG43" s="109" t="str">
        <f>VLOOKUP(VF43,Information!$A$2:$H$1000,2,FALSE)</f>
        <v>Rhytisma fulvum</v>
      </c>
      <c r="VH43" s="109" t="str">
        <f>VLOOKUP(VF43,Information!$A$2:$H$1000,3,FALSE)</f>
        <v>Rhytisma</v>
      </c>
      <c r="VI43" s="109" t="str">
        <f>VLOOKUP(VF43,Information!$A$2:$H$1000,4,FALSE)</f>
        <v>ALCYONIIDAE</v>
      </c>
      <c r="VJ43" s="109" t="str">
        <f>VLOOKUP(VF43,Information!$A$2:$H$1000,8,FALSE)</f>
        <v>Soft.coral</v>
      </c>
      <c r="VK43" s="109" t="str">
        <f>VLOOKUP(VF43,Information!$A$2:$I$1000,9,FALSE)</f>
        <v>Cnidaria</v>
      </c>
      <c r="VL43" s="112"/>
      <c r="VM43" s="111"/>
      <c r="VN43" s="108" t="s">
        <v>354</v>
      </c>
      <c r="VO43" s="109" t="str">
        <f>VLOOKUP(VN43,Information!$A$2:$H$1000,2,FALSE)</f>
        <v>unknown</v>
      </c>
      <c r="VP43" s="109" t="str">
        <f>VLOOKUP(VN43,Information!$A$2:$H$1000,3,FALSE)</f>
        <v>unknown</v>
      </c>
      <c r="VQ43" s="109" t="str">
        <f>VLOOKUP(VN43,Information!$A$2:$H$1000,4,FALSE)</f>
        <v>unknown</v>
      </c>
      <c r="VR43" s="109" t="str">
        <f>VLOOKUP(VN43,Information!$A$2:$H$1000,8,FALSE)</f>
        <v>Tunicate</v>
      </c>
      <c r="VS43" s="109" t="str">
        <f>VLOOKUP(VN43,Information!$A$2:$I$1000,9,FALSE)</f>
        <v>Tunicates</v>
      </c>
      <c r="VT43" s="112"/>
      <c r="VU43" s="111"/>
      <c r="VV43" s="108" t="s">
        <v>330</v>
      </c>
      <c r="VW43" s="109" t="str">
        <f>VLOOKUP(VV43,Information!$A$2:$H$1000,2,FALSE)</f>
        <v>unknown</v>
      </c>
      <c r="VX43" s="109" t="str">
        <f>VLOOKUP(VV43,Information!$A$2:$H$1000,3,FALSE)</f>
        <v>unknown</v>
      </c>
      <c r="VY43" s="109" t="str">
        <f>VLOOKUP(VV43,Information!$A$2:$H$1000,4,FALSE)</f>
        <v>unknown</v>
      </c>
      <c r="VZ43" s="109" t="str">
        <f>VLOOKUP(VV43,Information!$A$2:$H$1000,8,FALSE)</f>
        <v>Soft.coral</v>
      </c>
      <c r="WA43" s="109" t="str">
        <f>VLOOKUP(VV43,Information!$A$2:$I$1000,9,FALSE)</f>
        <v>Cnidaria</v>
      </c>
      <c r="WB43" s="112"/>
      <c r="WC43" s="111"/>
      <c r="WD43" s="108" t="s">
        <v>359</v>
      </c>
      <c r="WE43" s="109" t="str">
        <f>VLOOKUP(WD43,Information!$A$2:$H$1000,2,FALSE)</f>
        <v>unknown</v>
      </c>
      <c r="WF43" s="109" t="str">
        <f>VLOOKUP(WD43,Information!$A$2:$H$1000,3,FALSE)</f>
        <v>unknown</v>
      </c>
      <c r="WG43" s="109" t="str">
        <f>VLOOKUP(WD43,Information!$A$2:$H$1000,4,FALSE)</f>
        <v>unknown</v>
      </c>
      <c r="WH43" s="109" t="str">
        <f>VLOOKUP(WD43,Information!$A$2:$H$1000,8,FALSE)</f>
        <v>Turf.algae</v>
      </c>
      <c r="WI43" s="109" t="str">
        <f>VLOOKUP(WD43,Information!$A$2:$I$1000,9,FALSE)</f>
        <v>Turf algae</v>
      </c>
      <c r="WJ43" s="112"/>
      <c r="WK43" s="111"/>
      <c r="WL43" s="108" t="s">
        <v>317</v>
      </c>
      <c r="WM43" s="109" t="str">
        <f>VLOOKUP(WL43,Information!$A$2:$H$1000,2,FALSE)</f>
        <v>Rhytisma fulvum</v>
      </c>
      <c r="WN43" s="109" t="str">
        <f>VLOOKUP(WL43,Information!$A$2:$H$1000,3,FALSE)</f>
        <v>Rhytisma</v>
      </c>
      <c r="WO43" s="109" t="str">
        <f>VLOOKUP(WL43,Information!$A$2:$H$1000,4,FALSE)</f>
        <v>ALCYONIIDAE</v>
      </c>
      <c r="WP43" s="109" t="str">
        <f>VLOOKUP(WL43,Information!$A$2:$H$1000,8,FALSE)</f>
        <v>Soft.coral</v>
      </c>
      <c r="WQ43" s="109" t="str">
        <f>VLOOKUP(WL43,Information!$A$2:$I$1000,9,FALSE)</f>
        <v>Cnidaria</v>
      </c>
      <c r="WR43" s="112"/>
      <c r="WS43" s="111"/>
      <c r="WT43" s="108" t="s">
        <v>245</v>
      </c>
      <c r="WU43" s="109" t="str">
        <f>VLOOKUP(WT43,Information!$A$2:$H$1000,2,FALSE)</f>
        <v>unknown</v>
      </c>
      <c r="WV43" s="109" t="str">
        <f>VLOOKUP(WT43,Information!$A$2:$H$1000,3,FALSE)</f>
        <v>unknown</v>
      </c>
      <c r="WW43" s="109" t="str">
        <f>VLOOKUP(WT43,Information!$A$2:$H$1000,4,FALSE)</f>
        <v>unknown</v>
      </c>
      <c r="WX43" s="109" t="str">
        <f>VLOOKUP(WT43,Information!$A$2:$H$1000,8,FALSE)</f>
        <v>Hydroid</v>
      </c>
      <c r="WY43" s="109" t="str">
        <f>VLOOKUP(WT43,Information!$A$2:$I$1000,9,FALSE)</f>
        <v>Cnidaria</v>
      </c>
      <c r="WZ43" s="112"/>
      <c r="XA43" s="111"/>
      <c r="XB43" s="108" t="s">
        <v>309</v>
      </c>
      <c r="XC43" s="109">
        <f>VLOOKUP(XB43,Information!$A$2:$H$1000,2,FALSE)</f>
        <v>0</v>
      </c>
      <c r="XD43" s="109">
        <f>VLOOKUP(XB43,Information!$A$2:$H$1000,3,FALSE)</f>
        <v>0</v>
      </c>
      <c r="XE43" s="109">
        <f>VLOOKUP(XB43,Information!$A$2:$H$1000,4,FALSE)</f>
        <v>0</v>
      </c>
      <c r="XF43" s="109" t="str">
        <f>VLOOKUP(XB43,Information!$A$2:$H$1000,8,FALSE)</f>
        <v>Coral.rubble</v>
      </c>
      <c r="XG43" s="109" t="str">
        <f>VLOOKUP(XB43,Information!$A$2:$I$1000,9,FALSE)</f>
        <v>Bare substrate</v>
      </c>
      <c r="XH43" s="112"/>
      <c r="XI43" s="111"/>
      <c r="XJ43" s="108" t="s">
        <v>309</v>
      </c>
      <c r="XK43" s="109">
        <f>VLOOKUP(XJ43,Information!$A$2:$H$1000,2,FALSE)</f>
        <v>0</v>
      </c>
      <c r="XL43" s="109">
        <f>VLOOKUP(XJ43,Information!$A$2:$H$1000,3,FALSE)</f>
        <v>0</v>
      </c>
      <c r="XM43" s="109">
        <f>VLOOKUP(XJ43,Information!$A$2:$H$1000,4,FALSE)</f>
        <v>0</v>
      </c>
      <c r="XN43" s="109" t="str">
        <f>VLOOKUP(XJ43,Information!$A$2:$H$1000,8,FALSE)</f>
        <v>Coral.rubble</v>
      </c>
      <c r="XO43" s="109" t="str">
        <f>VLOOKUP(XJ43,Information!$A$2:$I$1000,9,FALSE)</f>
        <v>Bare substrate</v>
      </c>
      <c r="XP43" s="112"/>
      <c r="XQ43" s="111"/>
      <c r="XR43" s="108" t="s">
        <v>322</v>
      </c>
      <c r="XS43" s="109">
        <f>VLOOKUP(XR43,Information!$A$2:$H$1000,2,FALSE)</f>
        <v>0</v>
      </c>
      <c r="XT43" s="109">
        <f>VLOOKUP(XR43,Information!$A$2:$H$1000,3,FALSE)</f>
        <v>0</v>
      </c>
      <c r="XU43" s="109">
        <f>VLOOKUP(XR43,Information!$A$2:$H$1000,4,FALSE)</f>
        <v>0</v>
      </c>
      <c r="XV43" s="109" t="str">
        <f>VLOOKUP(XR43,Information!$A$2:$H$1000,8,FALSE)</f>
        <v>Sand</v>
      </c>
      <c r="XW43" s="109" t="str">
        <f>VLOOKUP(XR43,Information!$A$2:$I$1000,9,FALSE)</f>
        <v>Bare substrate</v>
      </c>
      <c r="XX43" s="112"/>
      <c r="XY43" s="111"/>
      <c r="XZ43" s="108" t="s">
        <v>311</v>
      </c>
      <c r="YA43" s="109" t="str">
        <f>VLOOKUP(XZ43,Information!$A$2:$H$1000,2,FALSE)</f>
        <v>unknown</v>
      </c>
      <c r="YB43" s="109" t="str">
        <f>VLOOKUP(XZ43,Information!$A$2:$H$1000,3,FALSE)</f>
        <v>unknown</v>
      </c>
      <c r="YC43" s="109" t="str">
        <f>VLOOKUP(XZ43,Information!$A$2:$H$1000,4,FALSE)</f>
        <v>unknown</v>
      </c>
      <c r="YD43" s="109" t="str">
        <f>VLOOKUP(XZ43,Information!$A$2:$H$1000,8,FALSE)</f>
        <v>Red.algae</v>
      </c>
      <c r="YE43" s="109" t="str">
        <f>VLOOKUP(XZ43,Information!$A$2:$I$1000,9,FALSE)</f>
        <v>Macroalgae</v>
      </c>
      <c r="YF43" s="112"/>
      <c r="YG43" s="111"/>
      <c r="YH43" s="108" t="s">
        <v>200</v>
      </c>
      <c r="YI43" s="109" t="str">
        <f>VLOOKUP(YH43,Information!$A$2:$H$1000,2,FALSE)</f>
        <v>unknown</v>
      </c>
      <c r="YJ43" s="109" t="str">
        <f>VLOOKUP(YH43,Information!$A$2:$H$1000,3,FALSE)</f>
        <v>Echinopora</v>
      </c>
      <c r="YK43" s="109" t="str">
        <f>VLOOKUP(YH43,Information!$A$2:$H$1000,4,FALSE)</f>
        <v>MERULINIDAE</v>
      </c>
      <c r="YL43" s="109" t="str">
        <f>VLOOKUP(YH43,Information!$A$2:$H$1000,8,FALSE)</f>
        <v>Hard.coral</v>
      </c>
      <c r="YM43" s="109" t="str">
        <f>VLOOKUP(YH43,Information!$A$2:$I$1000,9,FALSE)</f>
        <v>Cnidaria</v>
      </c>
      <c r="YN43" s="110" t="s">
        <v>2766</v>
      </c>
      <c r="YO43" s="111"/>
      <c r="YP43" s="117" t="s">
        <v>322</v>
      </c>
      <c r="YQ43" s="109">
        <f>VLOOKUP(YP43,Information!$A$2:$H$1000,2,FALSE)</f>
        <v>0</v>
      </c>
      <c r="YR43" s="109">
        <f>VLOOKUP(YP43,Information!$A$2:$H$1000,3,FALSE)</f>
        <v>0</v>
      </c>
      <c r="YS43" s="109">
        <f>VLOOKUP(YP43,Information!$A$2:$H$1000,4,FALSE)</f>
        <v>0</v>
      </c>
      <c r="YT43" s="109" t="str">
        <f>VLOOKUP(YP43,Information!$A$2:$H$1000,8,FALSE)</f>
        <v>Sand</v>
      </c>
      <c r="YU43" s="109" t="str">
        <f>VLOOKUP(YP43,Information!$A$2:$I$1000,9,FALSE)</f>
        <v>Bare substrate</v>
      </c>
      <c r="YV43" s="112"/>
      <c r="YW43" s="112"/>
      <c r="YX43" s="118" t="s">
        <v>238</v>
      </c>
      <c r="YY43" s="109" t="str">
        <f>VLOOKUP(YX43,Information!$A$2:$H$1000,2,FALSE)</f>
        <v>Halophila stipulacea</v>
      </c>
      <c r="YZ43" s="109" t="str">
        <f>VLOOKUP(YX43,Information!$A$2:$H$1000,3,FALSE)</f>
        <v>Halophila</v>
      </c>
      <c r="ZA43" s="109" t="str">
        <f>VLOOKUP(YX43,Information!$A$2:$H$1000,4,FALSE)</f>
        <v>HYDROCHARITACEAE</v>
      </c>
      <c r="ZB43" s="109" t="str">
        <f>VLOOKUP(YX43,Information!$A$2:$H$1000,8,FALSE)</f>
        <v>Seagrass</v>
      </c>
      <c r="ZC43" s="109" t="str">
        <f>VLOOKUP(YX43,Information!$A$2:$I$1000,9,FALSE)</f>
        <v>Seagrass</v>
      </c>
      <c r="ZD43" s="112"/>
      <c r="ZE43" s="112"/>
      <c r="ZF43" s="118" t="s">
        <v>82</v>
      </c>
      <c r="ZG43" s="109" t="str">
        <f>VLOOKUP(ZF43,Information!$A$2:$H$1000,2,FALSE)</f>
        <v>unknown</v>
      </c>
      <c r="ZH43" s="109" t="str">
        <f>VLOOKUP(ZF43,Information!$A$2:$H$1000,3,FALSE)</f>
        <v>Acropora</v>
      </c>
      <c r="ZI43" s="109" t="str">
        <f>VLOOKUP(ZF43,Information!$A$2:$H$1000,4,FALSE)</f>
        <v>ACROPORIDAE</v>
      </c>
      <c r="ZJ43" s="109" t="str">
        <f>VLOOKUP(ZF43,Information!$A$2:$H$1000,8,FALSE)</f>
        <v>Hard.coral</v>
      </c>
      <c r="ZK43" s="109" t="str">
        <f>VLOOKUP(ZF43,Information!$A$2:$I$1000,9,FALSE)</f>
        <v>Cnidaria</v>
      </c>
      <c r="ZL43" s="110" t="s">
        <v>80</v>
      </c>
      <c r="ZM43" s="111"/>
      <c r="ZN43" s="108" t="s">
        <v>320</v>
      </c>
      <c r="ZO43" s="109">
        <f>VLOOKUP(ZN43,Information!$A$2:$H$1000,2,FALSE)</f>
        <v>0</v>
      </c>
      <c r="ZP43" s="109">
        <f>VLOOKUP(ZN43,Information!$A$2:$H$1000,3,FALSE)</f>
        <v>0</v>
      </c>
      <c r="ZQ43" s="109">
        <f>VLOOKUP(ZN43,Information!$A$2:$H$1000,4,FALSE)</f>
        <v>0</v>
      </c>
      <c r="ZR43" s="109" t="str">
        <f>VLOOKUP(ZN43,Information!$A$2:$H$1000,8,FALSE)</f>
        <v>Bare.rock</v>
      </c>
      <c r="ZS43" s="109" t="str">
        <f>VLOOKUP(ZN43,Information!$A$2:$I$1000,9,FALSE)</f>
        <v>Bare substrate</v>
      </c>
      <c r="ZT43" s="112"/>
      <c r="ZU43" s="111"/>
      <c r="ZV43" s="108" t="s">
        <v>320</v>
      </c>
      <c r="ZW43" s="109">
        <f>VLOOKUP(ZV43,Information!$A$2:$H$1000,2,FALSE)</f>
        <v>0</v>
      </c>
      <c r="ZX43" s="109">
        <f>VLOOKUP(ZV43,Information!$A$2:$H$1000,3,FALSE)</f>
        <v>0</v>
      </c>
      <c r="ZY43" s="109">
        <f>VLOOKUP(ZV43,Information!$A$2:$H$1000,4,FALSE)</f>
        <v>0</v>
      </c>
      <c r="ZZ43" s="109" t="str">
        <f>VLOOKUP(ZV43,Information!$A$2:$H$1000,8,FALSE)</f>
        <v>Bare.rock</v>
      </c>
      <c r="AAA43" s="109" t="str">
        <f>VLOOKUP(ZV43,Information!$A$2:$I$1000,9,FALSE)</f>
        <v>Bare substrate</v>
      </c>
      <c r="AAB43" s="112"/>
      <c r="AAC43" s="111"/>
      <c r="AAD43" s="108" t="s">
        <v>322</v>
      </c>
      <c r="AAE43" s="109">
        <f>VLOOKUP(AAD43,Information!$A$2:$H$1000,2,FALSE)</f>
        <v>0</v>
      </c>
      <c r="AAF43" s="109">
        <f>VLOOKUP(AAD43,Information!$A$2:$H$1000,3,FALSE)</f>
        <v>0</v>
      </c>
      <c r="AAG43" s="109">
        <f>VLOOKUP(AAD43,Information!$A$2:$H$1000,4,FALSE)</f>
        <v>0</v>
      </c>
      <c r="AAH43" s="109" t="str">
        <f>VLOOKUP(AAD43,Information!$A$2:$H$1000,8,FALSE)</f>
        <v>Sand</v>
      </c>
      <c r="AAI43" s="109" t="str">
        <f>VLOOKUP(AAD43,Information!$A$2:$I$1000,9,FALSE)</f>
        <v>Bare substrate</v>
      </c>
      <c r="AAJ43" s="112"/>
      <c r="AAK43" s="111"/>
      <c r="AAL43" s="108" t="s">
        <v>322</v>
      </c>
      <c r="AAM43" s="109">
        <f>VLOOKUP(AAL43,Information!$A$2:$H$1000,2,FALSE)</f>
        <v>0</v>
      </c>
      <c r="AAN43" s="109">
        <f>VLOOKUP(AAL43,Information!$A$2:$H$1000,3,FALSE)</f>
        <v>0</v>
      </c>
      <c r="AAO43" s="109">
        <f>VLOOKUP(AAL43,Information!$A$2:$H$1000,4,FALSE)</f>
        <v>0</v>
      </c>
      <c r="AAP43" s="109" t="str">
        <f>VLOOKUP(AAL43,Information!$A$2:$H$1000,8,FALSE)</f>
        <v>Sand</v>
      </c>
      <c r="AAQ43" s="109" t="str">
        <f>VLOOKUP(AAL43,Information!$A$2:$I$1000,9,FALSE)</f>
        <v>Bare substrate</v>
      </c>
      <c r="AAR43" s="112"/>
      <c r="AAS43" s="111"/>
      <c r="AAT43" s="108" t="s">
        <v>322</v>
      </c>
      <c r="AAU43" s="109">
        <f>VLOOKUP(AAT43,Information!$A$2:$H$1000,2,FALSE)</f>
        <v>0</v>
      </c>
      <c r="AAV43" s="109">
        <f>VLOOKUP(AAT43,Information!$A$2:$H$1000,3,FALSE)</f>
        <v>0</v>
      </c>
      <c r="AAW43" s="109">
        <f>VLOOKUP(AAT43,Information!$A$2:$H$1000,4,FALSE)</f>
        <v>0</v>
      </c>
      <c r="AAX43" s="109" t="str">
        <f>VLOOKUP(AAT43,Information!$A$2:$H$1000,8,FALSE)</f>
        <v>Sand</v>
      </c>
      <c r="AAY43" s="109" t="str">
        <f>VLOOKUP(AAT43,Information!$A$2:$I$1000,9,FALSE)</f>
        <v>Bare substrate</v>
      </c>
      <c r="AAZ43" s="112"/>
      <c r="ABA43" s="111"/>
      <c r="ABB43" s="108" t="s">
        <v>322</v>
      </c>
      <c r="ABC43" s="109">
        <f>VLOOKUP(ABB43,Information!$A$2:$H$1000,2,FALSE)</f>
        <v>0</v>
      </c>
      <c r="ABD43" s="109">
        <f>VLOOKUP(ABB43,Information!$A$2:$H$1000,3,FALSE)</f>
        <v>0</v>
      </c>
      <c r="ABE43" s="109">
        <f>VLOOKUP(ABB43,Information!$A$2:$H$1000,4,FALSE)</f>
        <v>0</v>
      </c>
      <c r="ABF43" s="109" t="str">
        <f>VLOOKUP(ABB43,Information!$A$2:$H$1000,8,FALSE)</f>
        <v>Sand</v>
      </c>
      <c r="ABG43" s="109" t="str">
        <f>VLOOKUP(ABB43,Information!$A$2:$I$1000,9,FALSE)</f>
        <v>Bare substrate</v>
      </c>
      <c r="ABH43" s="112"/>
      <c r="ABI43" s="111"/>
      <c r="ABJ43" s="108" t="s">
        <v>317</v>
      </c>
      <c r="ABK43" s="109" t="str">
        <f>VLOOKUP(ABJ43,Information!$A$2:$H$1000,2,FALSE)</f>
        <v>Rhytisma fulvum</v>
      </c>
      <c r="ABL43" s="109" t="str">
        <f>VLOOKUP(ABJ43,Information!$A$2:$H$1000,3,FALSE)</f>
        <v>Rhytisma</v>
      </c>
      <c r="ABM43" s="109" t="str">
        <f>VLOOKUP(ABJ43,Information!$A$2:$H$1000,4,FALSE)</f>
        <v>ALCYONIIDAE</v>
      </c>
      <c r="ABN43" s="109" t="str">
        <f>VLOOKUP(ABJ43,Information!$A$2:$H$1000,8,FALSE)</f>
        <v>Soft.coral</v>
      </c>
      <c r="ABO43" s="109" t="str">
        <f>VLOOKUP(ABJ43,Information!$A$2:$I$1000,9,FALSE)</f>
        <v>Cnidaria</v>
      </c>
      <c r="ABP43" s="112"/>
      <c r="ABQ43" s="111"/>
      <c r="ABR43" s="108" t="s">
        <v>82</v>
      </c>
      <c r="ABS43" s="109" t="str">
        <f>VLOOKUP(ABR43,Information!$A$2:$H$1000,2,FALSE)</f>
        <v>unknown</v>
      </c>
      <c r="ABT43" s="109" t="str">
        <f>VLOOKUP(ABR43,Information!$A$2:$H$1000,3,FALSE)</f>
        <v>Acropora</v>
      </c>
      <c r="ABU43" s="109" t="str">
        <f>VLOOKUP(ABR43,Information!$A$2:$H$1000,4,FALSE)</f>
        <v>ACROPORIDAE</v>
      </c>
      <c r="ABV43" s="109" t="str">
        <f>VLOOKUP(ABR43,Information!$A$2:$H$1000,8,FALSE)</f>
        <v>Hard.coral</v>
      </c>
      <c r="ABW43" s="109" t="str">
        <f>VLOOKUP(ABR43,Information!$A$2:$I$1000,9,FALSE)</f>
        <v>Cnidaria</v>
      </c>
      <c r="ABX43" s="110" t="s">
        <v>80</v>
      </c>
      <c r="ABY43" s="111"/>
      <c r="ABZ43" s="108" t="s">
        <v>322</v>
      </c>
      <c r="ACA43" s="109">
        <f>VLOOKUP(ABZ43,Information!$A$2:$H$1000,2,FALSE)</f>
        <v>0</v>
      </c>
      <c r="ACB43" s="109">
        <f>VLOOKUP(ABZ43,Information!$A$2:$H$1000,3,FALSE)</f>
        <v>0</v>
      </c>
      <c r="ACC43" s="109">
        <f>VLOOKUP(ABZ43,Information!$A$2:$H$1000,4,FALSE)</f>
        <v>0</v>
      </c>
      <c r="ACD43" s="109" t="str">
        <f>VLOOKUP(ABZ43,Information!$A$2:$H$1000,8,FALSE)</f>
        <v>Sand</v>
      </c>
      <c r="ACE43" s="109" t="str">
        <f>VLOOKUP(ABZ43,Information!$A$2:$I$1000,9,FALSE)</f>
        <v>Bare substrate</v>
      </c>
      <c r="ACF43" s="112"/>
      <c r="ACG43" s="111"/>
      <c r="ACH43" s="108" t="s">
        <v>104</v>
      </c>
      <c r="ACI43" s="109">
        <f>VLOOKUP(ACH43,Information!$A$2:$H$1000,2,FALSE)</f>
        <v>0</v>
      </c>
      <c r="ACJ43" s="109">
        <f>VLOOKUP(ACH43,Information!$A$2:$H$1000,3,FALSE)</f>
        <v>0</v>
      </c>
      <c r="ACK43" s="109">
        <f>VLOOKUP(ACH43,Information!$A$2:$H$1000,4,FALSE)</f>
        <v>0</v>
      </c>
      <c r="ACL43" s="109" t="str">
        <f>VLOOKUP(ACH43,Information!$A$2:$H$1000,8,FALSE)</f>
        <v>Artificial.reef.substrate</v>
      </c>
      <c r="ACM43" s="109" t="str">
        <f>VLOOKUP(ACH43,Information!$A$2:$I$1000,9,FALSE)</f>
        <v>Bare substrate</v>
      </c>
      <c r="ACN43" s="112"/>
      <c r="ACO43" s="111"/>
      <c r="ACP43" s="108" t="s">
        <v>150</v>
      </c>
      <c r="ACQ43" s="109" t="str">
        <f>VLOOKUP(ACP43,Information!$A$2:$H$1000,2,FALSE)</f>
        <v>unknown</v>
      </c>
      <c r="ACR43" s="109" t="str">
        <f>VLOOKUP(ACP43,Information!$A$2:$H$1000,3,FALSE)</f>
        <v>Cespitularia</v>
      </c>
      <c r="ACS43" s="109" t="str">
        <f>VLOOKUP(ACP43,Information!$A$2:$H$1000,4,FALSE)</f>
        <v>XENIIDAE</v>
      </c>
      <c r="ACT43" s="109" t="str">
        <f>VLOOKUP(ACP43,Information!$A$2:$H$1000,8,FALSE)</f>
        <v>Soft.coral</v>
      </c>
      <c r="ACU43" s="109" t="str">
        <f>VLOOKUP(ACP43,Information!$A$2:$I$1000,9,FALSE)</f>
        <v>Cnidaria</v>
      </c>
      <c r="ACV43" s="112"/>
      <c r="ACW43" s="111"/>
      <c r="ACX43" s="108" t="s">
        <v>339</v>
      </c>
      <c r="ACY43" s="109" t="str">
        <f>VLOOKUP(ACX43,Information!$A$2:$H$1000,2,FALSE)</f>
        <v>unknown</v>
      </c>
      <c r="ACZ43" s="109" t="str">
        <f>VLOOKUP(ACX43,Information!$A$2:$H$1000,3,FALSE)</f>
        <v>unknown</v>
      </c>
      <c r="ADA43" s="109" t="str">
        <f>VLOOKUP(ACX43,Information!$A$2:$H$1000,4,FALSE)</f>
        <v>unknown</v>
      </c>
      <c r="ADB43" s="109" t="str">
        <f>VLOOKUP(ACX43,Information!$A$2:$H$1000,8,FALSE)</f>
        <v>Sponge</v>
      </c>
      <c r="ADC43" s="109" t="str">
        <f>VLOOKUP(ACX43,Information!$A$2:$I$1000,9,FALSE)</f>
        <v>Sponge</v>
      </c>
      <c r="ADD43" s="112"/>
      <c r="ADE43" s="111"/>
      <c r="ADF43" s="108" t="s">
        <v>359</v>
      </c>
      <c r="ADG43" s="109" t="str">
        <f>VLOOKUP(ADF43,Information!$A$2:$H$1000,2,FALSE)</f>
        <v>unknown</v>
      </c>
      <c r="ADH43" s="109" t="str">
        <f>VLOOKUP(ADF43,Information!$A$2:$H$1000,3,FALSE)</f>
        <v>unknown</v>
      </c>
      <c r="ADI43" s="109" t="str">
        <f>VLOOKUP(ADF43,Information!$A$2:$H$1000,4,FALSE)</f>
        <v>unknown</v>
      </c>
      <c r="ADJ43" s="109" t="str">
        <f>VLOOKUP(ADF43,Information!$A$2:$H$1000,8,FALSE)</f>
        <v>Turf.algae</v>
      </c>
      <c r="ADK43" s="109" t="str">
        <f>VLOOKUP(ADF43,Information!$A$2:$I$1000,9,FALSE)</f>
        <v>Turf algae</v>
      </c>
      <c r="ADL43" s="112"/>
      <c r="ADM43" s="111"/>
      <c r="ADN43" s="108" t="s">
        <v>339</v>
      </c>
      <c r="ADO43" s="109" t="str">
        <f>VLOOKUP(ADN43,Information!$A$2:$H$1000,2,FALSE)</f>
        <v>unknown</v>
      </c>
      <c r="ADP43" s="109" t="str">
        <f>VLOOKUP(ADN43,Information!$A$2:$H$1000,3,FALSE)</f>
        <v>unknown</v>
      </c>
      <c r="ADQ43" s="109" t="str">
        <f>VLOOKUP(ADN43,Information!$A$2:$H$1000,4,FALSE)</f>
        <v>unknown</v>
      </c>
      <c r="ADR43" s="109" t="str">
        <f>VLOOKUP(ADN43,Information!$A$2:$H$1000,8,FALSE)</f>
        <v>Sponge</v>
      </c>
      <c r="ADS43" s="109" t="str">
        <f>VLOOKUP(ADN43,Information!$A$2:$I$1000,9,FALSE)</f>
        <v>Sponge</v>
      </c>
      <c r="ADT43" s="112"/>
      <c r="ADU43" s="111"/>
    </row>
  </sheetData>
  <autoFilter ref="A2:ADU43" xr:uid="{00000000-0009-0000-0000-000004000000}"/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12 ZD3:ZD43 ZL3:ZL43 ZT3:ZT43 AAB3:AAB7 AAJ3:AAJ43 AAR3:AAR43 AAZ3:AAZ43 ABH3:ABH43 ABP3:ABP43 ABX3:ABX43 ACF3:ACF43 ACN3:ACN43 ACV3:ACV43 ADD3:ADD43 ADL3:ADL43 ADT3:ADT43 AAB9:AAB43 YV14:YV43">
    <cfRule type="colorScale" priority="1">
      <colorScale>
        <cfvo type="min"/>
        <cfvo type="max"/>
        <color rgb="FF57BB8A"/>
        <color rgb="FFFFFFFF"/>
      </colorScale>
    </cfRule>
  </conditionalFormatting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12 ZD3:ZD43 ZL3:ZL43 ZT3:ZT43 AAB3:AAB7 AAJ3:AAJ43 AAR3:AAR43 AAZ3:AAZ43 ABH3:ABH43 ABP3:ABP43 ABX3:ABX43 ACF3:ACF43 ACN3:ACN43 ACV3:ACV43 ADD3:ADD43 ADL3:ADL43 ADT3:ADT43 AAB9:AAB43 YV14:YV43">
    <cfRule type="expression" dxfId="17" priority="2">
      <formula>F3="Hard coral"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U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4140625" defaultRowHeight="15.75" customHeight="1"/>
  <sheetData>
    <row r="1" spans="1:801" ht="17.399999999999999">
      <c r="A1" s="99"/>
      <c r="B1" s="195" t="s">
        <v>2772</v>
      </c>
      <c r="C1" s="193"/>
      <c r="D1" s="193"/>
      <c r="E1" s="193"/>
      <c r="F1" s="193"/>
      <c r="G1" s="193"/>
      <c r="H1" s="193"/>
      <c r="I1" s="193"/>
      <c r="J1" s="195" t="s">
        <v>2773</v>
      </c>
      <c r="K1" s="193"/>
      <c r="L1" s="193"/>
      <c r="M1" s="193"/>
      <c r="N1" s="193"/>
      <c r="O1" s="193"/>
      <c r="P1" s="193"/>
      <c r="Q1" s="193"/>
      <c r="R1" s="195" t="s">
        <v>2774</v>
      </c>
      <c r="S1" s="193"/>
      <c r="T1" s="193"/>
      <c r="U1" s="193"/>
      <c r="V1" s="193"/>
      <c r="W1" s="193"/>
      <c r="X1" s="193"/>
      <c r="Y1" s="193"/>
      <c r="Z1" s="195" t="s">
        <v>2775</v>
      </c>
      <c r="AA1" s="193"/>
      <c r="AB1" s="193"/>
      <c r="AC1" s="193"/>
      <c r="AD1" s="193"/>
      <c r="AE1" s="193"/>
      <c r="AF1" s="193"/>
      <c r="AG1" s="193"/>
      <c r="AH1" s="195" t="s">
        <v>2776</v>
      </c>
      <c r="AI1" s="193"/>
      <c r="AJ1" s="193"/>
      <c r="AK1" s="193"/>
      <c r="AL1" s="193"/>
      <c r="AM1" s="193"/>
      <c r="AN1" s="193"/>
      <c r="AO1" s="193"/>
      <c r="AP1" s="195" t="s">
        <v>2777</v>
      </c>
      <c r="AQ1" s="193"/>
      <c r="AR1" s="193"/>
      <c r="AS1" s="193"/>
      <c r="AT1" s="193"/>
      <c r="AU1" s="193"/>
      <c r="AV1" s="193"/>
      <c r="AW1" s="193"/>
      <c r="AX1" s="195" t="s">
        <v>2778</v>
      </c>
      <c r="AY1" s="193"/>
      <c r="AZ1" s="193"/>
      <c r="BA1" s="193"/>
      <c r="BB1" s="193"/>
      <c r="BC1" s="193"/>
      <c r="BD1" s="193"/>
      <c r="BE1" s="193"/>
      <c r="BF1" s="196" t="s">
        <v>2779</v>
      </c>
      <c r="BG1" s="193"/>
      <c r="BH1" s="193"/>
      <c r="BI1" s="193"/>
      <c r="BJ1" s="193"/>
      <c r="BK1" s="193"/>
      <c r="BL1" s="193"/>
      <c r="BM1" s="197"/>
      <c r="BN1" s="196" t="s">
        <v>2780</v>
      </c>
      <c r="BO1" s="193"/>
      <c r="BP1" s="193"/>
      <c r="BQ1" s="193"/>
      <c r="BR1" s="193"/>
      <c r="BS1" s="193"/>
      <c r="BT1" s="193"/>
      <c r="BU1" s="197"/>
      <c r="BV1" s="196" t="s">
        <v>2781</v>
      </c>
      <c r="BW1" s="193"/>
      <c r="BX1" s="193"/>
      <c r="BY1" s="193"/>
      <c r="BZ1" s="193"/>
      <c r="CA1" s="193"/>
      <c r="CB1" s="193"/>
      <c r="CC1" s="197"/>
      <c r="CD1" s="196" t="s">
        <v>2782</v>
      </c>
      <c r="CE1" s="193"/>
      <c r="CF1" s="193"/>
      <c r="CG1" s="193"/>
      <c r="CH1" s="193"/>
      <c r="CI1" s="193"/>
      <c r="CJ1" s="193"/>
      <c r="CK1" s="197"/>
      <c r="CL1" s="196" t="s">
        <v>2783</v>
      </c>
      <c r="CM1" s="193"/>
      <c r="CN1" s="193"/>
      <c r="CO1" s="193"/>
      <c r="CP1" s="193"/>
      <c r="CQ1" s="193"/>
      <c r="CR1" s="193"/>
      <c r="CS1" s="197"/>
      <c r="CT1" s="196" t="s">
        <v>2784</v>
      </c>
      <c r="CU1" s="193"/>
      <c r="CV1" s="193"/>
      <c r="CW1" s="193"/>
      <c r="CX1" s="193"/>
      <c r="CY1" s="193"/>
      <c r="CZ1" s="193"/>
      <c r="DA1" s="197"/>
      <c r="DB1" s="196" t="s">
        <v>2785</v>
      </c>
      <c r="DC1" s="193"/>
      <c r="DD1" s="193"/>
      <c r="DE1" s="193"/>
      <c r="DF1" s="193"/>
      <c r="DG1" s="193"/>
      <c r="DH1" s="193"/>
      <c r="DI1" s="197"/>
      <c r="DJ1" s="196" t="s">
        <v>2786</v>
      </c>
      <c r="DK1" s="193"/>
      <c r="DL1" s="193"/>
      <c r="DM1" s="193"/>
      <c r="DN1" s="193"/>
      <c r="DO1" s="193"/>
      <c r="DP1" s="193"/>
      <c r="DQ1" s="197"/>
      <c r="DR1" s="195" t="s">
        <v>2787</v>
      </c>
      <c r="DS1" s="193"/>
      <c r="DT1" s="193"/>
      <c r="DU1" s="193"/>
      <c r="DV1" s="193"/>
      <c r="DW1" s="193"/>
      <c r="DX1" s="193"/>
      <c r="DY1" s="193"/>
      <c r="DZ1" s="195" t="s">
        <v>2788</v>
      </c>
      <c r="EA1" s="193"/>
      <c r="EB1" s="193"/>
      <c r="EC1" s="193"/>
      <c r="ED1" s="193"/>
      <c r="EE1" s="193"/>
      <c r="EF1" s="193"/>
      <c r="EG1" s="193"/>
      <c r="EH1" s="196" t="s">
        <v>2789</v>
      </c>
      <c r="EI1" s="193"/>
      <c r="EJ1" s="193"/>
      <c r="EK1" s="193"/>
      <c r="EL1" s="193"/>
      <c r="EM1" s="193"/>
      <c r="EN1" s="193"/>
      <c r="EO1" s="197"/>
      <c r="EP1" s="192" t="s">
        <v>2790</v>
      </c>
      <c r="EQ1" s="193"/>
      <c r="ER1" s="193"/>
      <c r="ES1" s="193"/>
      <c r="ET1" s="193"/>
      <c r="EU1" s="193"/>
      <c r="EV1" s="193"/>
      <c r="EW1" s="193"/>
      <c r="EX1" s="192" t="s">
        <v>2791</v>
      </c>
      <c r="EY1" s="193"/>
      <c r="EZ1" s="193"/>
      <c r="FA1" s="193"/>
      <c r="FB1" s="193"/>
      <c r="FC1" s="193"/>
      <c r="FD1" s="193"/>
      <c r="FE1" s="193"/>
      <c r="FF1" s="192" t="s">
        <v>2792</v>
      </c>
      <c r="FG1" s="193"/>
      <c r="FH1" s="193"/>
      <c r="FI1" s="193"/>
      <c r="FJ1" s="193"/>
      <c r="FK1" s="193"/>
      <c r="FL1" s="193"/>
      <c r="FM1" s="193"/>
      <c r="FN1" s="192" t="s">
        <v>2793</v>
      </c>
      <c r="FO1" s="193"/>
      <c r="FP1" s="193"/>
      <c r="FQ1" s="193"/>
      <c r="FR1" s="193"/>
      <c r="FS1" s="193"/>
      <c r="FT1" s="193"/>
      <c r="FU1" s="193"/>
      <c r="FV1" s="192" t="s">
        <v>2794</v>
      </c>
      <c r="FW1" s="193"/>
      <c r="FX1" s="193"/>
      <c r="FY1" s="193"/>
      <c r="FZ1" s="193"/>
      <c r="GA1" s="193"/>
      <c r="GB1" s="193"/>
      <c r="GC1" s="193"/>
      <c r="GD1" s="192" t="s">
        <v>2795</v>
      </c>
      <c r="GE1" s="193"/>
      <c r="GF1" s="193"/>
      <c r="GG1" s="193"/>
      <c r="GH1" s="193"/>
      <c r="GI1" s="193"/>
      <c r="GJ1" s="193"/>
      <c r="GK1" s="193"/>
      <c r="GL1" s="192" t="s">
        <v>2796</v>
      </c>
      <c r="GM1" s="193"/>
      <c r="GN1" s="193"/>
      <c r="GO1" s="193"/>
      <c r="GP1" s="193"/>
      <c r="GQ1" s="193"/>
      <c r="GR1" s="193"/>
      <c r="GS1" s="193"/>
      <c r="GT1" s="192" t="s">
        <v>2797</v>
      </c>
      <c r="GU1" s="193"/>
      <c r="GV1" s="193"/>
      <c r="GW1" s="193"/>
      <c r="GX1" s="193"/>
      <c r="GY1" s="193"/>
      <c r="GZ1" s="193"/>
      <c r="HA1" s="193"/>
      <c r="HB1" s="192" t="s">
        <v>2798</v>
      </c>
      <c r="HC1" s="193"/>
      <c r="HD1" s="193"/>
      <c r="HE1" s="193"/>
      <c r="HF1" s="193"/>
      <c r="HG1" s="193"/>
      <c r="HH1" s="193"/>
      <c r="HI1" s="193"/>
      <c r="HJ1" s="192" t="s">
        <v>2799</v>
      </c>
      <c r="HK1" s="193"/>
      <c r="HL1" s="193"/>
      <c r="HM1" s="193"/>
      <c r="HN1" s="193"/>
      <c r="HO1" s="193"/>
      <c r="HP1" s="193"/>
      <c r="HQ1" s="193"/>
      <c r="HR1" s="192" t="s">
        <v>2800</v>
      </c>
      <c r="HS1" s="193"/>
      <c r="HT1" s="193"/>
      <c r="HU1" s="193"/>
      <c r="HV1" s="193"/>
      <c r="HW1" s="193"/>
      <c r="HX1" s="193"/>
      <c r="HY1" s="193"/>
      <c r="HZ1" s="192" t="s">
        <v>2801</v>
      </c>
      <c r="IA1" s="193"/>
      <c r="IB1" s="193"/>
      <c r="IC1" s="193"/>
      <c r="ID1" s="193"/>
      <c r="IE1" s="193"/>
      <c r="IF1" s="193"/>
      <c r="IG1" s="193"/>
      <c r="IH1" s="192" t="s">
        <v>2802</v>
      </c>
      <c r="II1" s="193"/>
      <c r="IJ1" s="193"/>
      <c r="IK1" s="193"/>
      <c r="IL1" s="193"/>
      <c r="IM1" s="193"/>
      <c r="IN1" s="193"/>
      <c r="IO1" s="193"/>
      <c r="IP1" s="192" t="s">
        <v>2803</v>
      </c>
      <c r="IQ1" s="193"/>
      <c r="IR1" s="193"/>
      <c r="IS1" s="193"/>
      <c r="IT1" s="193"/>
      <c r="IU1" s="193"/>
      <c r="IV1" s="193"/>
      <c r="IW1" s="193"/>
      <c r="IX1" s="192" t="s">
        <v>2804</v>
      </c>
      <c r="IY1" s="193"/>
      <c r="IZ1" s="193"/>
      <c r="JA1" s="193"/>
      <c r="JB1" s="193"/>
      <c r="JC1" s="193"/>
      <c r="JD1" s="193"/>
      <c r="JE1" s="193"/>
      <c r="JF1" s="192" t="s">
        <v>2805</v>
      </c>
      <c r="JG1" s="193"/>
      <c r="JH1" s="193"/>
      <c r="JI1" s="193"/>
      <c r="JJ1" s="193"/>
      <c r="JK1" s="193"/>
      <c r="JL1" s="193"/>
      <c r="JM1" s="193"/>
      <c r="JN1" s="192" t="s">
        <v>2806</v>
      </c>
      <c r="JO1" s="193"/>
      <c r="JP1" s="193"/>
      <c r="JQ1" s="193"/>
      <c r="JR1" s="193"/>
      <c r="JS1" s="193"/>
      <c r="JT1" s="193"/>
      <c r="JU1" s="193"/>
      <c r="JV1" s="192" t="s">
        <v>2807</v>
      </c>
      <c r="JW1" s="193"/>
      <c r="JX1" s="193"/>
      <c r="JY1" s="193"/>
      <c r="JZ1" s="193"/>
      <c r="KA1" s="193"/>
      <c r="KB1" s="193"/>
      <c r="KC1" s="193"/>
      <c r="KD1" s="192" t="s">
        <v>2808</v>
      </c>
      <c r="KE1" s="193"/>
      <c r="KF1" s="193"/>
      <c r="KG1" s="193"/>
      <c r="KH1" s="193"/>
      <c r="KI1" s="193"/>
      <c r="KJ1" s="193"/>
      <c r="KK1" s="193"/>
      <c r="KL1" s="192" t="s">
        <v>2809</v>
      </c>
      <c r="KM1" s="193"/>
      <c r="KN1" s="193"/>
      <c r="KO1" s="193"/>
      <c r="KP1" s="193"/>
      <c r="KQ1" s="193"/>
      <c r="KR1" s="193"/>
      <c r="KS1" s="193"/>
      <c r="KT1" s="192" t="s">
        <v>2810</v>
      </c>
      <c r="KU1" s="193"/>
      <c r="KV1" s="193"/>
      <c r="KW1" s="193"/>
      <c r="KX1" s="193"/>
      <c r="KY1" s="193"/>
      <c r="KZ1" s="193"/>
      <c r="LA1" s="193"/>
      <c r="LB1" s="192" t="s">
        <v>2811</v>
      </c>
      <c r="LC1" s="193"/>
      <c r="LD1" s="193"/>
      <c r="LE1" s="193"/>
      <c r="LF1" s="193"/>
      <c r="LG1" s="193"/>
      <c r="LH1" s="193"/>
      <c r="LI1" s="193"/>
      <c r="LJ1" s="192" t="s">
        <v>2812</v>
      </c>
      <c r="LK1" s="193"/>
      <c r="LL1" s="193"/>
      <c r="LM1" s="193"/>
      <c r="LN1" s="193"/>
      <c r="LO1" s="193"/>
      <c r="LP1" s="193"/>
      <c r="LQ1" s="193"/>
      <c r="LR1" s="192" t="s">
        <v>2813</v>
      </c>
      <c r="LS1" s="193"/>
      <c r="LT1" s="193"/>
      <c r="LU1" s="193"/>
      <c r="LV1" s="193"/>
      <c r="LW1" s="193"/>
      <c r="LX1" s="193"/>
      <c r="LY1" s="193"/>
      <c r="LZ1" s="192" t="s">
        <v>2814</v>
      </c>
      <c r="MA1" s="193"/>
      <c r="MB1" s="193"/>
      <c r="MC1" s="193"/>
      <c r="MD1" s="193"/>
      <c r="ME1" s="193"/>
      <c r="MF1" s="193"/>
      <c r="MG1" s="193"/>
      <c r="MH1" s="192" t="s">
        <v>2815</v>
      </c>
      <c r="MI1" s="193"/>
      <c r="MJ1" s="193"/>
      <c r="MK1" s="193"/>
      <c r="ML1" s="193"/>
      <c r="MM1" s="193"/>
      <c r="MN1" s="193"/>
      <c r="MO1" s="193"/>
      <c r="MP1" s="192" t="s">
        <v>2816</v>
      </c>
      <c r="MQ1" s="193"/>
      <c r="MR1" s="193"/>
      <c r="MS1" s="193"/>
      <c r="MT1" s="193"/>
      <c r="MU1" s="193"/>
      <c r="MV1" s="193"/>
      <c r="MW1" s="193"/>
      <c r="MX1" s="192" t="s">
        <v>2817</v>
      </c>
      <c r="MY1" s="193"/>
      <c r="MZ1" s="193"/>
      <c r="NA1" s="193"/>
      <c r="NB1" s="193"/>
      <c r="NC1" s="193"/>
      <c r="ND1" s="193"/>
      <c r="NE1" s="193"/>
      <c r="NF1" s="192" t="s">
        <v>2818</v>
      </c>
      <c r="NG1" s="193"/>
      <c r="NH1" s="193"/>
      <c r="NI1" s="193"/>
      <c r="NJ1" s="193"/>
      <c r="NK1" s="193"/>
      <c r="NL1" s="193"/>
      <c r="NM1" s="193"/>
      <c r="NN1" s="192" t="s">
        <v>2819</v>
      </c>
      <c r="NO1" s="193"/>
      <c r="NP1" s="193"/>
      <c r="NQ1" s="193"/>
      <c r="NR1" s="193"/>
      <c r="NS1" s="193"/>
      <c r="NT1" s="193"/>
      <c r="NU1" s="193"/>
      <c r="NV1" s="192" t="s">
        <v>2820</v>
      </c>
      <c r="NW1" s="193"/>
      <c r="NX1" s="193"/>
      <c r="NY1" s="193"/>
      <c r="NZ1" s="193"/>
      <c r="OA1" s="193"/>
      <c r="OB1" s="193"/>
      <c r="OC1" s="193"/>
      <c r="OD1" s="192" t="s">
        <v>2821</v>
      </c>
      <c r="OE1" s="193"/>
      <c r="OF1" s="193"/>
      <c r="OG1" s="193"/>
      <c r="OH1" s="193"/>
      <c r="OI1" s="193"/>
      <c r="OJ1" s="193"/>
      <c r="OK1" s="193"/>
      <c r="OL1" s="192" t="s">
        <v>2822</v>
      </c>
      <c r="OM1" s="193"/>
      <c r="ON1" s="193"/>
      <c r="OO1" s="193"/>
      <c r="OP1" s="193"/>
      <c r="OQ1" s="193"/>
      <c r="OR1" s="193"/>
      <c r="OS1" s="193"/>
      <c r="OT1" s="192" t="s">
        <v>2823</v>
      </c>
      <c r="OU1" s="193"/>
      <c r="OV1" s="193"/>
      <c r="OW1" s="193"/>
      <c r="OX1" s="193"/>
      <c r="OY1" s="193"/>
      <c r="OZ1" s="193"/>
      <c r="PA1" s="193"/>
      <c r="PB1" s="192" t="s">
        <v>2824</v>
      </c>
      <c r="PC1" s="193"/>
      <c r="PD1" s="193"/>
      <c r="PE1" s="193"/>
      <c r="PF1" s="193"/>
      <c r="PG1" s="193"/>
      <c r="PH1" s="193"/>
      <c r="PI1" s="193"/>
      <c r="PJ1" s="192" t="s">
        <v>2825</v>
      </c>
      <c r="PK1" s="193"/>
      <c r="PL1" s="193"/>
      <c r="PM1" s="193"/>
      <c r="PN1" s="193"/>
      <c r="PO1" s="193"/>
      <c r="PP1" s="193"/>
      <c r="PQ1" s="193"/>
      <c r="PR1" s="192" t="s">
        <v>2826</v>
      </c>
      <c r="PS1" s="193"/>
      <c r="PT1" s="193"/>
      <c r="PU1" s="193"/>
      <c r="PV1" s="193"/>
      <c r="PW1" s="193"/>
      <c r="PX1" s="193"/>
      <c r="PY1" s="193"/>
      <c r="PZ1" s="192" t="s">
        <v>2827</v>
      </c>
      <c r="QA1" s="193"/>
      <c r="QB1" s="193"/>
      <c r="QC1" s="193"/>
      <c r="QD1" s="193"/>
      <c r="QE1" s="193"/>
      <c r="QF1" s="193"/>
      <c r="QG1" s="193"/>
      <c r="QH1" s="192" t="s">
        <v>2828</v>
      </c>
      <c r="QI1" s="193"/>
      <c r="QJ1" s="193"/>
      <c r="QK1" s="193"/>
      <c r="QL1" s="193"/>
      <c r="QM1" s="193"/>
      <c r="QN1" s="193"/>
      <c r="QO1" s="193"/>
      <c r="QP1" s="192" t="s">
        <v>2829</v>
      </c>
      <c r="QQ1" s="193"/>
      <c r="QR1" s="193"/>
      <c r="QS1" s="193"/>
      <c r="QT1" s="193"/>
      <c r="QU1" s="193"/>
      <c r="QV1" s="193"/>
      <c r="QW1" s="193"/>
      <c r="QX1" s="192" t="s">
        <v>2830</v>
      </c>
      <c r="QY1" s="193"/>
      <c r="QZ1" s="193"/>
      <c r="RA1" s="193"/>
      <c r="RB1" s="193"/>
      <c r="RC1" s="193"/>
      <c r="RD1" s="193"/>
      <c r="RE1" s="193"/>
      <c r="RF1" s="192" t="s">
        <v>2831</v>
      </c>
      <c r="RG1" s="193"/>
      <c r="RH1" s="193"/>
      <c r="RI1" s="193"/>
      <c r="RJ1" s="193"/>
      <c r="RK1" s="193"/>
      <c r="RL1" s="193"/>
      <c r="RM1" s="193"/>
      <c r="RN1" s="192" t="s">
        <v>2832</v>
      </c>
      <c r="RO1" s="193"/>
      <c r="RP1" s="193"/>
      <c r="RQ1" s="193"/>
      <c r="RR1" s="193"/>
      <c r="RS1" s="193"/>
      <c r="RT1" s="193"/>
      <c r="RU1" s="193"/>
      <c r="RV1" s="192" t="s">
        <v>2833</v>
      </c>
      <c r="RW1" s="193"/>
      <c r="RX1" s="193"/>
      <c r="RY1" s="193"/>
      <c r="RZ1" s="193"/>
      <c r="SA1" s="193"/>
      <c r="SB1" s="193"/>
      <c r="SC1" s="193"/>
      <c r="SD1" s="192" t="s">
        <v>2834</v>
      </c>
      <c r="SE1" s="193"/>
      <c r="SF1" s="193"/>
      <c r="SG1" s="193"/>
      <c r="SH1" s="193"/>
      <c r="SI1" s="193"/>
      <c r="SJ1" s="193"/>
      <c r="SK1" s="193"/>
      <c r="SL1" s="192" t="s">
        <v>2835</v>
      </c>
      <c r="SM1" s="193"/>
      <c r="SN1" s="193"/>
      <c r="SO1" s="193"/>
      <c r="SP1" s="193"/>
      <c r="SQ1" s="193"/>
      <c r="SR1" s="193"/>
      <c r="SS1" s="193"/>
      <c r="ST1" s="192" t="s">
        <v>2836</v>
      </c>
      <c r="SU1" s="193"/>
      <c r="SV1" s="193"/>
      <c r="SW1" s="193"/>
      <c r="SX1" s="193"/>
      <c r="SY1" s="193"/>
      <c r="SZ1" s="193"/>
      <c r="TA1" s="193"/>
      <c r="TB1" s="192" t="s">
        <v>2837</v>
      </c>
      <c r="TC1" s="193"/>
      <c r="TD1" s="193"/>
      <c r="TE1" s="193"/>
      <c r="TF1" s="193"/>
      <c r="TG1" s="193"/>
      <c r="TH1" s="193"/>
      <c r="TI1" s="193"/>
      <c r="TJ1" s="192" t="s">
        <v>2838</v>
      </c>
      <c r="TK1" s="193"/>
      <c r="TL1" s="193"/>
      <c r="TM1" s="193"/>
      <c r="TN1" s="193"/>
      <c r="TO1" s="193"/>
      <c r="TP1" s="193"/>
      <c r="TQ1" s="193"/>
      <c r="TR1" s="192" t="s">
        <v>2839</v>
      </c>
      <c r="TS1" s="193"/>
      <c r="TT1" s="193"/>
      <c r="TU1" s="193"/>
      <c r="TV1" s="193"/>
      <c r="TW1" s="193"/>
      <c r="TX1" s="193"/>
      <c r="TY1" s="193"/>
      <c r="TZ1" s="192" t="s">
        <v>2840</v>
      </c>
      <c r="UA1" s="193"/>
      <c r="UB1" s="193"/>
      <c r="UC1" s="193"/>
      <c r="UD1" s="193"/>
      <c r="UE1" s="193"/>
      <c r="UF1" s="193"/>
      <c r="UG1" s="193"/>
      <c r="UH1" s="192" t="s">
        <v>2841</v>
      </c>
      <c r="UI1" s="193"/>
      <c r="UJ1" s="193"/>
      <c r="UK1" s="193"/>
      <c r="UL1" s="193"/>
      <c r="UM1" s="193"/>
      <c r="UN1" s="193"/>
      <c r="UO1" s="193"/>
      <c r="UP1" s="192" t="s">
        <v>2842</v>
      </c>
      <c r="UQ1" s="193"/>
      <c r="UR1" s="193"/>
      <c r="US1" s="193"/>
      <c r="UT1" s="193"/>
      <c r="UU1" s="193"/>
      <c r="UV1" s="193"/>
      <c r="UW1" s="193"/>
      <c r="UX1" s="192" t="s">
        <v>2843</v>
      </c>
      <c r="UY1" s="193"/>
      <c r="UZ1" s="193"/>
      <c r="VA1" s="193"/>
      <c r="VB1" s="193"/>
      <c r="VC1" s="193"/>
      <c r="VD1" s="193"/>
      <c r="VE1" s="193"/>
      <c r="VF1" s="192" t="s">
        <v>2844</v>
      </c>
      <c r="VG1" s="193"/>
      <c r="VH1" s="193"/>
      <c r="VI1" s="193"/>
      <c r="VJ1" s="193"/>
      <c r="VK1" s="193"/>
      <c r="VL1" s="193"/>
      <c r="VM1" s="193"/>
      <c r="VN1" s="192" t="s">
        <v>2845</v>
      </c>
      <c r="VO1" s="193"/>
      <c r="VP1" s="193"/>
      <c r="VQ1" s="193"/>
      <c r="VR1" s="193"/>
      <c r="VS1" s="193"/>
      <c r="VT1" s="193"/>
      <c r="VU1" s="193"/>
      <c r="VV1" s="192" t="s">
        <v>2846</v>
      </c>
      <c r="VW1" s="193"/>
      <c r="VX1" s="193"/>
      <c r="VY1" s="193"/>
      <c r="VZ1" s="193"/>
      <c r="WA1" s="193"/>
      <c r="WB1" s="193"/>
      <c r="WC1" s="193"/>
      <c r="WD1" s="192" t="s">
        <v>2847</v>
      </c>
      <c r="WE1" s="193"/>
      <c r="WF1" s="193"/>
      <c r="WG1" s="193"/>
      <c r="WH1" s="193"/>
      <c r="WI1" s="193"/>
      <c r="WJ1" s="193"/>
      <c r="WK1" s="193"/>
      <c r="WL1" s="192" t="s">
        <v>2848</v>
      </c>
      <c r="WM1" s="193"/>
      <c r="WN1" s="193"/>
      <c r="WO1" s="193"/>
      <c r="WP1" s="193"/>
      <c r="WQ1" s="193"/>
      <c r="WR1" s="193"/>
      <c r="WS1" s="193"/>
      <c r="WT1" s="192" t="s">
        <v>2849</v>
      </c>
      <c r="WU1" s="193"/>
      <c r="WV1" s="193"/>
      <c r="WW1" s="193"/>
      <c r="WX1" s="193"/>
      <c r="WY1" s="193"/>
      <c r="WZ1" s="193"/>
      <c r="XA1" s="193"/>
      <c r="XB1" s="192" t="s">
        <v>2850</v>
      </c>
      <c r="XC1" s="193"/>
      <c r="XD1" s="193"/>
      <c r="XE1" s="193"/>
      <c r="XF1" s="193"/>
      <c r="XG1" s="193"/>
      <c r="XH1" s="193"/>
      <c r="XI1" s="193"/>
      <c r="XJ1" s="192" t="s">
        <v>2851</v>
      </c>
      <c r="XK1" s="193"/>
      <c r="XL1" s="193"/>
      <c r="XM1" s="193"/>
      <c r="XN1" s="193"/>
      <c r="XO1" s="193"/>
      <c r="XP1" s="193"/>
      <c r="XQ1" s="193"/>
      <c r="XR1" s="192" t="s">
        <v>2852</v>
      </c>
      <c r="XS1" s="193"/>
      <c r="XT1" s="193"/>
      <c r="XU1" s="193"/>
      <c r="XV1" s="193"/>
      <c r="XW1" s="193"/>
      <c r="XX1" s="193"/>
      <c r="XY1" s="193"/>
      <c r="XZ1" s="192" t="s">
        <v>2853</v>
      </c>
      <c r="YA1" s="193"/>
      <c r="YB1" s="193"/>
      <c r="YC1" s="193"/>
      <c r="YD1" s="193"/>
      <c r="YE1" s="193"/>
      <c r="YF1" s="193"/>
      <c r="YG1" s="193"/>
      <c r="YH1" s="192" t="s">
        <v>2854</v>
      </c>
      <c r="YI1" s="193"/>
      <c r="YJ1" s="193"/>
      <c r="YK1" s="193"/>
      <c r="YL1" s="193"/>
      <c r="YM1" s="193"/>
      <c r="YN1" s="193"/>
      <c r="YO1" s="193"/>
      <c r="YP1" s="192" t="s">
        <v>2855</v>
      </c>
      <c r="YQ1" s="193"/>
      <c r="YR1" s="193"/>
      <c r="YS1" s="193"/>
      <c r="YT1" s="193"/>
      <c r="YU1" s="193"/>
      <c r="YV1" s="193"/>
      <c r="YW1" s="193"/>
      <c r="YX1" s="192" t="s">
        <v>2856</v>
      </c>
      <c r="YY1" s="193"/>
      <c r="YZ1" s="193"/>
      <c r="ZA1" s="193"/>
      <c r="ZB1" s="193"/>
      <c r="ZC1" s="193"/>
      <c r="ZD1" s="193"/>
      <c r="ZE1" s="193"/>
      <c r="ZF1" s="192" t="s">
        <v>2857</v>
      </c>
      <c r="ZG1" s="193"/>
      <c r="ZH1" s="193"/>
      <c r="ZI1" s="193"/>
      <c r="ZJ1" s="193"/>
      <c r="ZK1" s="193"/>
      <c r="ZL1" s="193"/>
      <c r="ZM1" s="193"/>
      <c r="ZN1" s="192" t="s">
        <v>2858</v>
      </c>
      <c r="ZO1" s="193"/>
      <c r="ZP1" s="193"/>
      <c r="ZQ1" s="193"/>
      <c r="ZR1" s="193"/>
      <c r="ZS1" s="193"/>
      <c r="ZT1" s="193"/>
      <c r="ZU1" s="193"/>
      <c r="ZV1" s="192" t="s">
        <v>2859</v>
      </c>
      <c r="ZW1" s="193"/>
      <c r="ZX1" s="193"/>
      <c r="ZY1" s="193"/>
      <c r="ZZ1" s="193"/>
      <c r="AAA1" s="193"/>
      <c r="AAB1" s="193"/>
      <c r="AAC1" s="193"/>
      <c r="AAD1" s="192" t="s">
        <v>2860</v>
      </c>
      <c r="AAE1" s="193"/>
      <c r="AAF1" s="193"/>
      <c r="AAG1" s="193"/>
      <c r="AAH1" s="193"/>
      <c r="AAI1" s="193"/>
      <c r="AAJ1" s="193"/>
      <c r="AAK1" s="193"/>
      <c r="AAL1" s="192" t="s">
        <v>2861</v>
      </c>
      <c r="AAM1" s="193"/>
      <c r="AAN1" s="193"/>
      <c r="AAO1" s="193"/>
      <c r="AAP1" s="193"/>
      <c r="AAQ1" s="193"/>
      <c r="AAR1" s="193"/>
      <c r="AAS1" s="193"/>
      <c r="AAT1" s="192" t="s">
        <v>2862</v>
      </c>
      <c r="AAU1" s="193"/>
      <c r="AAV1" s="193"/>
      <c r="AAW1" s="193"/>
      <c r="AAX1" s="193"/>
      <c r="AAY1" s="193"/>
      <c r="AAZ1" s="193"/>
      <c r="ABA1" s="193"/>
      <c r="ABB1" s="192" t="s">
        <v>2863</v>
      </c>
      <c r="ABC1" s="193"/>
      <c r="ABD1" s="193"/>
      <c r="ABE1" s="193"/>
      <c r="ABF1" s="193"/>
      <c r="ABG1" s="193"/>
      <c r="ABH1" s="193"/>
      <c r="ABI1" s="193"/>
      <c r="ABJ1" s="192" t="s">
        <v>2864</v>
      </c>
      <c r="ABK1" s="193"/>
      <c r="ABL1" s="193"/>
      <c r="ABM1" s="193"/>
      <c r="ABN1" s="193"/>
      <c r="ABO1" s="193"/>
      <c r="ABP1" s="193"/>
      <c r="ABQ1" s="193"/>
      <c r="ABR1" s="192" t="s">
        <v>2865</v>
      </c>
      <c r="ABS1" s="193"/>
      <c r="ABT1" s="193"/>
      <c r="ABU1" s="193"/>
      <c r="ABV1" s="193"/>
      <c r="ABW1" s="193"/>
      <c r="ABX1" s="193"/>
      <c r="ABY1" s="193"/>
      <c r="ABZ1" s="192" t="s">
        <v>2866</v>
      </c>
      <c r="ACA1" s="193"/>
      <c r="ACB1" s="193"/>
      <c r="ACC1" s="193"/>
      <c r="ACD1" s="193"/>
      <c r="ACE1" s="193"/>
      <c r="ACF1" s="193"/>
      <c r="ACG1" s="193"/>
      <c r="ACH1" s="192" t="s">
        <v>2867</v>
      </c>
      <c r="ACI1" s="193"/>
      <c r="ACJ1" s="193"/>
      <c r="ACK1" s="193"/>
      <c r="ACL1" s="193"/>
      <c r="ACM1" s="193"/>
      <c r="ACN1" s="193"/>
      <c r="ACO1" s="193"/>
      <c r="ACP1" s="192" t="s">
        <v>2868</v>
      </c>
      <c r="ACQ1" s="193"/>
      <c r="ACR1" s="193"/>
      <c r="ACS1" s="193"/>
      <c r="ACT1" s="193"/>
      <c r="ACU1" s="193"/>
      <c r="ACV1" s="193"/>
      <c r="ACW1" s="193"/>
      <c r="ACX1" s="192" t="s">
        <v>2869</v>
      </c>
      <c r="ACY1" s="193"/>
      <c r="ACZ1" s="193"/>
      <c r="ADA1" s="193"/>
      <c r="ADB1" s="193"/>
      <c r="ADC1" s="193"/>
      <c r="ADD1" s="193"/>
      <c r="ADE1" s="193"/>
      <c r="ADF1" s="192" t="s">
        <v>2870</v>
      </c>
      <c r="ADG1" s="193"/>
      <c r="ADH1" s="193"/>
      <c r="ADI1" s="193"/>
      <c r="ADJ1" s="193"/>
      <c r="ADK1" s="193"/>
      <c r="ADL1" s="193"/>
      <c r="ADM1" s="193"/>
      <c r="ADN1" s="192" t="s">
        <v>2871</v>
      </c>
      <c r="ADO1" s="193"/>
      <c r="ADP1" s="193"/>
      <c r="ADQ1" s="193"/>
      <c r="ADR1" s="193"/>
      <c r="ADS1" s="193"/>
      <c r="ADT1" s="193"/>
      <c r="ADU1" s="193"/>
    </row>
    <row r="2" spans="1:801" ht="15.75" customHeight="1">
      <c r="A2" s="100" t="s">
        <v>1034</v>
      </c>
      <c r="B2" s="82" t="s">
        <v>2872</v>
      </c>
      <c r="C2" s="23" t="s">
        <v>2873</v>
      </c>
      <c r="D2" s="23" t="s">
        <v>2874</v>
      </c>
      <c r="E2" s="23" t="s">
        <v>2875</v>
      </c>
      <c r="F2" s="23" t="s">
        <v>2876</v>
      </c>
      <c r="G2" s="23" t="s">
        <v>2877</v>
      </c>
      <c r="H2" s="23" t="s">
        <v>2878</v>
      </c>
      <c r="I2" s="23" t="s">
        <v>2879</v>
      </c>
      <c r="J2" s="82" t="s">
        <v>2880</v>
      </c>
      <c r="K2" s="23" t="s">
        <v>2881</v>
      </c>
      <c r="L2" s="23" t="s">
        <v>2882</v>
      </c>
      <c r="M2" s="23" t="s">
        <v>2883</v>
      </c>
      <c r="N2" s="23" t="s">
        <v>2884</v>
      </c>
      <c r="O2" s="23" t="s">
        <v>2885</v>
      </c>
      <c r="P2" s="23" t="s">
        <v>2886</v>
      </c>
      <c r="Q2" s="23" t="s">
        <v>2887</v>
      </c>
      <c r="R2" s="82" t="s">
        <v>2888</v>
      </c>
      <c r="S2" s="23" t="s">
        <v>2889</v>
      </c>
      <c r="T2" s="23" t="s">
        <v>2890</v>
      </c>
      <c r="U2" s="23" t="s">
        <v>2891</v>
      </c>
      <c r="V2" s="23" t="s">
        <v>2892</v>
      </c>
      <c r="W2" s="23" t="s">
        <v>2893</v>
      </c>
      <c r="X2" s="23" t="s">
        <v>2894</v>
      </c>
      <c r="Y2" s="23" t="s">
        <v>2895</v>
      </c>
      <c r="Z2" s="82" t="s">
        <v>2896</v>
      </c>
      <c r="AA2" s="23" t="s">
        <v>2897</v>
      </c>
      <c r="AB2" s="23" t="s">
        <v>2898</v>
      </c>
      <c r="AC2" s="23" t="s">
        <v>2899</v>
      </c>
      <c r="AD2" s="23" t="s">
        <v>2900</v>
      </c>
      <c r="AE2" s="23" t="s">
        <v>2901</v>
      </c>
      <c r="AF2" s="23" t="s">
        <v>2902</v>
      </c>
      <c r="AG2" s="23" t="s">
        <v>2903</v>
      </c>
      <c r="AH2" s="82" t="s">
        <v>2904</v>
      </c>
      <c r="AI2" s="23" t="s">
        <v>2905</v>
      </c>
      <c r="AJ2" s="23" t="s">
        <v>2906</v>
      </c>
      <c r="AK2" s="23" t="s">
        <v>2907</v>
      </c>
      <c r="AL2" s="23" t="s">
        <v>2908</v>
      </c>
      <c r="AM2" s="23" t="s">
        <v>2909</v>
      </c>
      <c r="AN2" s="23" t="s">
        <v>2910</v>
      </c>
      <c r="AO2" s="23" t="s">
        <v>2911</v>
      </c>
      <c r="AP2" s="82" t="s">
        <v>2912</v>
      </c>
      <c r="AQ2" s="23" t="s">
        <v>2913</v>
      </c>
      <c r="AR2" s="23" t="s">
        <v>2914</v>
      </c>
      <c r="AS2" s="23" t="s">
        <v>2915</v>
      </c>
      <c r="AT2" s="23" t="s">
        <v>2916</v>
      </c>
      <c r="AU2" s="23" t="s">
        <v>2917</v>
      </c>
      <c r="AV2" s="23" t="s">
        <v>2918</v>
      </c>
      <c r="AW2" s="23" t="s">
        <v>2919</v>
      </c>
      <c r="AX2" s="82" t="s">
        <v>2920</v>
      </c>
      <c r="AY2" s="23" t="s">
        <v>2921</v>
      </c>
      <c r="AZ2" s="23" t="s">
        <v>2922</v>
      </c>
      <c r="BA2" s="23" t="s">
        <v>2923</v>
      </c>
      <c r="BB2" s="23" t="s">
        <v>2924</v>
      </c>
      <c r="BC2" s="23" t="s">
        <v>2925</v>
      </c>
      <c r="BD2" s="23" t="s">
        <v>2926</v>
      </c>
      <c r="BE2" s="23" t="s">
        <v>2927</v>
      </c>
      <c r="BF2" s="82" t="s">
        <v>2928</v>
      </c>
      <c r="BG2" s="23" t="s">
        <v>2929</v>
      </c>
      <c r="BH2" s="23" t="s">
        <v>2930</v>
      </c>
      <c r="BI2" s="23" t="s">
        <v>2931</v>
      </c>
      <c r="BJ2" s="23" t="s">
        <v>2932</v>
      </c>
      <c r="BK2" s="23" t="s">
        <v>2933</v>
      </c>
      <c r="BL2" s="23" t="s">
        <v>2934</v>
      </c>
      <c r="BM2" s="23" t="s">
        <v>2935</v>
      </c>
      <c r="BN2" s="82" t="s">
        <v>2936</v>
      </c>
      <c r="BO2" s="23" t="s">
        <v>2937</v>
      </c>
      <c r="BP2" s="23" t="s">
        <v>2938</v>
      </c>
      <c r="BQ2" s="23" t="s">
        <v>2939</v>
      </c>
      <c r="BR2" s="23" t="s">
        <v>2940</v>
      </c>
      <c r="BS2" s="23" t="s">
        <v>2941</v>
      </c>
      <c r="BT2" s="23" t="s">
        <v>2942</v>
      </c>
      <c r="BU2" s="23" t="s">
        <v>2943</v>
      </c>
      <c r="BV2" s="82" t="s">
        <v>2944</v>
      </c>
      <c r="BW2" s="23" t="s">
        <v>2945</v>
      </c>
      <c r="BX2" s="23" t="s">
        <v>2946</v>
      </c>
      <c r="BY2" s="23" t="s">
        <v>2947</v>
      </c>
      <c r="BZ2" s="23" t="s">
        <v>2948</v>
      </c>
      <c r="CA2" s="23" t="s">
        <v>2949</v>
      </c>
      <c r="CB2" s="23" t="s">
        <v>2950</v>
      </c>
      <c r="CC2" s="23" t="s">
        <v>2951</v>
      </c>
      <c r="CD2" s="82" t="s">
        <v>2952</v>
      </c>
      <c r="CE2" s="23" t="s">
        <v>2953</v>
      </c>
      <c r="CF2" s="23" t="s">
        <v>2954</v>
      </c>
      <c r="CG2" s="23" t="s">
        <v>2955</v>
      </c>
      <c r="CH2" s="23" t="s">
        <v>2956</v>
      </c>
      <c r="CI2" s="23" t="s">
        <v>2957</v>
      </c>
      <c r="CJ2" s="23" t="s">
        <v>2958</v>
      </c>
      <c r="CK2" s="23" t="s">
        <v>2959</v>
      </c>
      <c r="CL2" s="82" t="s">
        <v>2960</v>
      </c>
      <c r="CM2" s="23" t="s">
        <v>2961</v>
      </c>
      <c r="CN2" s="23" t="s">
        <v>2962</v>
      </c>
      <c r="CO2" s="23" t="s">
        <v>2963</v>
      </c>
      <c r="CP2" s="23" t="s">
        <v>2964</v>
      </c>
      <c r="CQ2" s="23" t="s">
        <v>2965</v>
      </c>
      <c r="CR2" s="23" t="s">
        <v>2966</v>
      </c>
      <c r="CS2" s="23" t="s">
        <v>2967</v>
      </c>
      <c r="CT2" s="82" t="s">
        <v>2968</v>
      </c>
      <c r="CU2" s="23" t="s">
        <v>2969</v>
      </c>
      <c r="CV2" s="23" t="s">
        <v>2970</v>
      </c>
      <c r="CW2" s="23" t="s">
        <v>2971</v>
      </c>
      <c r="CX2" s="23" t="s">
        <v>2972</v>
      </c>
      <c r="CY2" s="23" t="s">
        <v>2973</v>
      </c>
      <c r="CZ2" s="23" t="s">
        <v>2974</v>
      </c>
      <c r="DA2" s="23" t="s">
        <v>2975</v>
      </c>
      <c r="DB2" s="82" t="s">
        <v>2976</v>
      </c>
      <c r="DC2" s="23" t="s">
        <v>2977</v>
      </c>
      <c r="DD2" s="23" t="s">
        <v>2978</v>
      </c>
      <c r="DE2" s="23" t="s">
        <v>2979</v>
      </c>
      <c r="DF2" s="23" t="s">
        <v>2980</v>
      </c>
      <c r="DG2" s="23" t="s">
        <v>2981</v>
      </c>
      <c r="DH2" s="23" t="s">
        <v>2982</v>
      </c>
      <c r="DI2" s="23" t="s">
        <v>2983</v>
      </c>
      <c r="DJ2" s="82" t="s">
        <v>2984</v>
      </c>
      <c r="DK2" s="23" t="s">
        <v>2985</v>
      </c>
      <c r="DL2" s="23" t="s">
        <v>2986</v>
      </c>
      <c r="DM2" s="23" t="s">
        <v>2987</v>
      </c>
      <c r="DN2" s="23" t="s">
        <v>2988</v>
      </c>
      <c r="DO2" s="23" t="s">
        <v>2989</v>
      </c>
      <c r="DP2" s="23" t="s">
        <v>2990</v>
      </c>
      <c r="DQ2" s="23" t="s">
        <v>2991</v>
      </c>
      <c r="DR2" s="82" t="s">
        <v>2992</v>
      </c>
      <c r="DS2" s="23" t="s">
        <v>2993</v>
      </c>
      <c r="DT2" s="23" t="s">
        <v>2994</v>
      </c>
      <c r="DU2" s="23" t="s">
        <v>2995</v>
      </c>
      <c r="DV2" s="23" t="s">
        <v>2996</v>
      </c>
      <c r="DW2" s="23" t="s">
        <v>2997</v>
      </c>
      <c r="DX2" s="23" t="s">
        <v>2998</v>
      </c>
      <c r="DY2" s="23" t="s">
        <v>2999</v>
      </c>
      <c r="DZ2" s="82" t="s">
        <v>3000</v>
      </c>
      <c r="EA2" s="23" t="s">
        <v>3001</v>
      </c>
      <c r="EB2" s="23" t="s">
        <v>3002</v>
      </c>
      <c r="EC2" s="23" t="s">
        <v>3003</v>
      </c>
      <c r="ED2" s="23" t="s">
        <v>3004</v>
      </c>
      <c r="EE2" s="23" t="s">
        <v>3005</v>
      </c>
      <c r="EF2" s="23" t="s">
        <v>3006</v>
      </c>
      <c r="EG2" s="23" t="s">
        <v>3007</v>
      </c>
      <c r="EH2" s="82" t="s">
        <v>3008</v>
      </c>
      <c r="EI2" s="23" t="s">
        <v>3009</v>
      </c>
      <c r="EJ2" s="23" t="s">
        <v>3010</v>
      </c>
      <c r="EK2" s="23" t="s">
        <v>3011</v>
      </c>
      <c r="EL2" s="23" t="s">
        <v>3012</v>
      </c>
      <c r="EM2" s="23" t="s">
        <v>3013</v>
      </c>
      <c r="EN2" s="23" t="s">
        <v>3014</v>
      </c>
      <c r="EO2" s="23" t="s">
        <v>3015</v>
      </c>
      <c r="EP2" s="82" t="s">
        <v>3016</v>
      </c>
      <c r="EQ2" s="23" t="s">
        <v>3017</v>
      </c>
      <c r="ER2" s="23" t="s">
        <v>3018</v>
      </c>
      <c r="ES2" s="23" t="s">
        <v>3019</v>
      </c>
      <c r="ET2" s="23" t="s">
        <v>3020</v>
      </c>
      <c r="EU2" s="23" t="s">
        <v>3021</v>
      </c>
      <c r="EV2" s="23" t="s">
        <v>3022</v>
      </c>
      <c r="EW2" s="23" t="s">
        <v>3023</v>
      </c>
      <c r="EX2" s="82" t="s">
        <v>3024</v>
      </c>
      <c r="EY2" s="23" t="s">
        <v>3025</v>
      </c>
      <c r="EZ2" s="23" t="s">
        <v>3026</v>
      </c>
      <c r="FA2" s="23" t="s">
        <v>3027</v>
      </c>
      <c r="FB2" s="23" t="s">
        <v>3028</v>
      </c>
      <c r="FC2" s="23" t="s">
        <v>3029</v>
      </c>
      <c r="FD2" s="23" t="s">
        <v>3030</v>
      </c>
      <c r="FE2" s="23" t="s">
        <v>3031</v>
      </c>
      <c r="FF2" s="82" t="s">
        <v>3032</v>
      </c>
      <c r="FG2" s="23" t="s">
        <v>3033</v>
      </c>
      <c r="FH2" s="23" t="s">
        <v>3034</v>
      </c>
      <c r="FI2" s="23" t="s">
        <v>3035</v>
      </c>
      <c r="FJ2" s="23" t="s">
        <v>3036</v>
      </c>
      <c r="FK2" s="23" t="s">
        <v>3037</v>
      </c>
      <c r="FL2" s="23" t="s">
        <v>3038</v>
      </c>
      <c r="FM2" s="23" t="s">
        <v>3039</v>
      </c>
      <c r="FN2" s="82" t="s">
        <v>3040</v>
      </c>
      <c r="FO2" s="23" t="s">
        <v>3041</v>
      </c>
      <c r="FP2" s="23" t="s">
        <v>3042</v>
      </c>
      <c r="FQ2" s="23" t="s">
        <v>3043</v>
      </c>
      <c r="FR2" s="23" t="s">
        <v>3044</v>
      </c>
      <c r="FS2" s="23" t="s">
        <v>3045</v>
      </c>
      <c r="FT2" s="23" t="s">
        <v>3046</v>
      </c>
      <c r="FU2" s="23" t="s">
        <v>3047</v>
      </c>
      <c r="FV2" s="82" t="s">
        <v>3048</v>
      </c>
      <c r="FW2" s="23" t="s">
        <v>3049</v>
      </c>
      <c r="FX2" s="23" t="s">
        <v>3050</v>
      </c>
      <c r="FY2" s="23" t="s">
        <v>3051</v>
      </c>
      <c r="FZ2" s="23" t="s">
        <v>3052</v>
      </c>
      <c r="GA2" s="23" t="s">
        <v>3053</v>
      </c>
      <c r="GB2" s="23" t="s">
        <v>3054</v>
      </c>
      <c r="GC2" s="23" t="s">
        <v>3055</v>
      </c>
      <c r="GD2" s="82" t="s">
        <v>3056</v>
      </c>
      <c r="GE2" s="23" t="s">
        <v>3057</v>
      </c>
      <c r="GF2" s="23" t="s">
        <v>3058</v>
      </c>
      <c r="GG2" s="23" t="s">
        <v>3059</v>
      </c>
      <c r="GH2" s="23" t="s">
        <v>3060</v>
      </c>
      <c r="GI2" s="23" t="s">
        <v>3061</v>
      </c>
      <c r="GJ2" s="23" t="s">
        <v>3062</v>
      </c>
      <c r="GK2" s="23" t="s">
        <v>3063</v>
      </c>
      <c r="GL2" s="82" t="s">
        <v>3064</v>
      </c>
      <c r="GM2" s="23" t="s">
        <v>3065</v>
      </c>
      <c r="GN2" s="23" t="s">
        <v>3066</v>
      </c>
      <c r="GO2" s="23" t="s">
        <v>3067</v>
      </c>
      <c r="GP2" s="23" t="s">
        <v>3068</v>
      </c>
      <c r="GQ2" s="23" t="s">
        <v>3069</v>
      </c>
      <c r="GR2" s="23" t="s">
        <v>3070</v>
      </c>
      <c r="GS2" s="23" t="s">
        <v>3071</v>
      </c>
      <c r="GT2" s="82" t="s">
        <v>3072</v>
      </c>
      <c r="GU2" s="23" t="s">
        <v>3073</v>
      </c>
      <c r="GV2" s="23" t="s">
        <v>3074</v>
      </c>
      <c r="GW2" s="23" t="s">
        <v>3075</v>
      </c>
      <c r="GX2" s="23" t="s">
        <v>3076</v>
      </c>
      <c r="GY2" s="23" t="s">
        <v>3077</v>
      </c>
      <c r="GZ2" s="23" t="s">
        <v>3078</v>
      </c>
      <c r="HA2" s="23" t="s">
        <v>3079</v>
      </c>
      <c r="HB2" s="82" t="s">
        <v>3080</v>
      </c>
      <c r="HC2" s="23" t="s">
        <v>3081</v>
      </c>
      <c r="HD2" s="23" t="s">
        <v>3082</v>
      </c>
      <c r="HE2" s="23" t="s">
        <v>3083</v>
      </c>
      <c r="HF2" s="23" t="s">
        <v>3084</v>
      </c>
      <c r="HG2" s="23" t="s">
        <v>3085</v>
      </c>
      <c r="HH2" s="23" t="s">
        <v>3086</v>
      </c>
      <c r="HI2" s="23" t="s">
        <v>3087</v>
      </c>
      <c r="HJ2" s="82" t="s">
        <v>3088</v>
      </c>
      <c r="HK2" s="23" t="s">
        <v>3089</v>
      </c>
      <c r="HL2" s="23" t="s">
        <v>3090</v>
      </c>
      <c r="HM2" s="23" t="s">
        <v>3091</v>
      </c>
      <c r="HN2" s="23" t="s">
        <v>3092</v>
      </c>
      <c r="HO2" s="23" t="s">
        <v>3093</v>
      </c>
      <c r="HP2" s="23" t="s">
        <v>3094</v>
      </c>
      <c r="HQ2" s="23" t="s">
        <v>3095</v>
      </c>
      <c r="HR2" s="82" t="s">
        <v>3096</v>
      </c>
      <c r="HS2" s="23" t="s">
        <v>3097</v>
      </c>
      <c r="HT2" s="23" t="s">
        <v>3098</v>
      </c>
      <c r="HU2" s="23" t="s">
        <v>3099</v>
      </c>
      <c r="HV2" s="23" t="s">
        <v>3100</v>
      </c>
      <c r="HW2" s="23" t="s">
        <v>3101</v>
      </c>
      <c r="HX2" s="23" t="s">
        <v>3102</v>
      </c>
      <c r="HY2" s="23" t="s">
        <v>3103</v>
      </c>
      <c r="HZ2" s="82" t="s">
        <v>3104</v>
      </c>
      <c r="IA2" s="23" t="s">
        <v>3105</v>
      </c>
      <c r="IB2" s="23" t="s">
        <v>3106</v>
      </c>
      <c r="IC2" s="23" t="s">
        <v>3107</v>
      </c>
      <c r="ID2" s="23" t="s">
        <v>3108</v>
      </c>
      <c r="IE2" s="23" t="s">
        <v>3109</v>
      </c>
      <c r="IF2" s="23" t="s">
        <v>3110</v>
      </c>
      <c r="IG2" s="23" t="s">
        <v>3111</v>
      </c>
      <c r="IH2" s="82" t="s">
        <v>3112</v>
      </c>
      <c r="II2" s="23" t="s">
        <v>3113</v>
      </c>
      <c r="IJ2" s="23" t="s">
        <v>3114</v>
      </c>
      <c r="IK2" s="23" t="s">
        <v>3115</v>
      </c>
      <c r="IL2" s="23" t="s">
        <v>3116</v>
      </c>
      <c r="IM2" s="23" t="s">
        <v>3117</v>
      </c>
      <c r="IN2" s="23" t="s">
        <v>3118</v>
      </c>
      <c r="IO2" s="23" t="s">
        <v>3119</v>
      </c>
      <c r="IP2" s="82" t="s">
        <v>3120</v>
      </c>
      <c r="IQ2" s="23" t="s">
        <v>3121</v>
      </c>
      <c r="IR2" s="23" t="s">
        <v>3122</v>
      </c>
      <c r="IS2" s="23" t="s">
        <v>3123</v>
      </c>
      <c r="IT2" s="23" t="s">
        <v>3124</v>
      </c>
      <c r="IU2" s="23" t="s">
        <v>3125</v>
      </c>
      <c r="IV2" s="23" t="s">
        <v>3126</v>
      </c>
      <c r="IW2" s="23" t="s">
        <v>3127</v>
      </c>
      <c r="IX2" s="82" t="s">
        <v>3128</v>
      </c>
      <c r="IY2" s="23" t="s">
        <v>3129</v>
      </c>
      <c r="IZ2" s="23" t="s">
        <v>3130</v>
      </c>
      <c r="JA2" s="23" t="s">
        <v>3131</v>
      </c>
      <c r="JB2" s="23" t="s">
        <v>3132</v>
      </c>
      <c r="JC2" s="23" t="s">
        <v>3133</v>
      </c>
      <c r="JD2" s="23" t="s">
        <v>3134</v>
      </c>
      <c r="JE2" s="23" t="s">
        <v>3135</v>
      </c>
      <c r="JF2" s="82" t="s">
        <v>3136</v>
      </c>
      <c r="JG2" s="23" t="s">
        <v>3137</v>
      </c>
      <c r="JH2" s="23" t="s">
        <v>3138</v>
      </c>
      <c r="JI2" s="23" t="s">
        <v>3139</v>
      </c>
      <c r="JJ2" s="23" t="s">
        <v>3140</v>
      </c>
      <c r="JK2" s="23" t="s">
        <v>3141</v>
      </c>
      <c r="JL2" s="23" t="s">
        <v>3142</v>
      </c>
      <c r="JM2" s="23" t="s">
        <v>3143</v>
      </c>
      <c r="JN2" s="82" t="s">
        <v>3144</v>
      </c>
      <c r="JO2" s="23" t="s">
        <v>3145</v>
      </c>
      <c r="JP2" s="23" t="s">
        <v>3146</v>
      </c>
      <c r="JQ2" s="23" t="s">
        <v>3147</v>
      </c>
      <c r="JR2" s="23" t="s">
        <v>3148</v>
      </c>
      <c r="JS2" s="23" t="s">
        <v>3149</v>
      </c>
      <c r="JT2" s="23" t="s">
        <v>3150</v>
      </c>
      <c r="JU2" s="23" t="s">
        <v>3151</v>
      </c>
      <c r="JV2" s="82" t="s">
        <v>3152</v>
      </c>
      <c r="JW2" s="23" t="s">
        <v>3153</v>
      </c>
      <c r="JX2" s="23" t="s">
        <v>3154</v>
      </c>
      <c r="JY2" s="23" t="s">
        <v>3155</v>
      </c>
      <c r="JZ2" s="23" t="s">
        <v>3156</v>
      </c>
      <c r="KA2" s="23" t="s">
        <v>3157</v>
      </c>
      <c r="KB2" s="23" t="s">
        <v>3158</v>
      </c>
      <c r="KC2" s="23" t="s">
        <v>3159</v>
      </c>
      <c r="KD2" s="82" t="s">
        <v>3160</v>
      </c>
      <c r="KE2" s="23" t="s">
        <v>3161</v>
      </c>
      <c r="KF2" s="23" t="s">
        <v>3162</v>
      </c>
      <c r="KG2" s="23" t="s">
        <v>3163</v>
      </c>
      <c r="KH2" s="23" t="s">
        <v>3164</v>
      </c>
      <c r="KI2" s="23" t="s">
        <v>3165</v>
      </c>
      <c r="KJ2" s="23" t="s">
        <v>3166</v>
      </c>
      <c r="KK2" s="23" t="s">
        <v>3167</v>
      </c>
      <c r="KL2" s="82" t="s">
        <v>3168</v>
      </c>
      <c r="KM2" s="23" t="s">
        <v>3169</v>
      </c>
      <c r="KN2" s="23" t="s">
        <v>3170</v>
      </c>
      <c r="KO2" s="23" t="s">
        <v>3171</v>
      </c>
      <c r="KP2" s="23" t="s">
        <v>3172</v>
      </c>
      <c r="KQ2" s="23" t="s">
        <v>3173</v>
      </c>
      <c r="KR2" s="23" t="s">
        <v>3174</v>
      </c>
      <c r="KS2" s="23" t="s">
        <v>3175</v>
      </c>
      <c r="KT2" s="82" t="s">
        <v>3176</v>
      </c>
      <c r="KU2" s="23" t="s">
        <v>3177</v>
      </c>
      <c r="KV2" s="23" t="s">
        <v>3178</v>
      </c>
      <c r="KW2" s="23" t="s">
        <v>3179</v>
      </c>
      <c r="KX2" s="23" t="s">
        <v>3180</v>
      </c>
      <c r="KY2" s="23" t="s">
        <v>3181</v>
      </c>
      <c r="KZ2" s="23" t="s">
        <v>3182</v>
      </c>
      <c r="LA2" s="23" t="s">
        <v>3183</v>
      </c>
      <c r="LB2" s="82" t="s">
        <v>3184</v>
      </c>
      <c r="LC2" s="23" t="s">
        <v>3185</v>
      </c>
      <c r="LD2" s="23" t="s">
        <v>3186</v>
      </c>
      <c r="LE2" s="23" t="s">
        <v>3187</v>
      </c>
      <c r="LF2" s="23" t="s">
        <v>3188</v>
      </c>
      <c r="LG2" s="23" t="s">
        <v>3189</v>
      </c>
      <c r="LH2" s="23" t="s">
        <v>3190</v>
      </c>
      <c r="LI2" s="23" t="s">
        <v>3191</v>
      </c>
      <c r="LJ2" s="82" t="s">
        <v>3192</v>
      </c>
      <c r="LK2" s="23" t="s">
        <v>3193</v>
      </c>
      <c r="LL2" s="23" t="s">
        <v>3194</v>
      </c>
      <c r="LM2" s="23" t="s">
        <v>3195</v>
      </c>
      <c r="LN2" s="23" t="s">
        <v>3196</v>
      </c>
      <c r="LO2" s="23" t="s">
        <v>3197</v>
      </c>
      <c r="LP2" s="23" t="s">
        <v>3198</v>
      </c>
      <c r="LQ2" s="23" t="s">
        <v>3199</v>
      </c>
      <c r="LR2" s="82" t="s">
        <v>3200</v>
      </c>
      <c r="LS2" s="23" t="s">
        <v>3201</v>
      </c>
      <c r="LT2" s="23" t="s">
        <v>3202</v>
      </c>
      <c r="LU2" s="23" t="s">
        <v>3203</v>
      </c>
      <c r="LV2" s="23" t="s">
        <v>3204</v>
      </c>
      <c r="LW2" s="23" t="s">
        <v>3205</v>
      </c>
      <c r="LX2" s="23" t="s">
        <v>3206</v>
      </c>
      <c r="LY2" s="23" t="s">
        <v>3207</v>
      </c>
      <c r="LZ2" s="82" t="s">
        <v>3208</v>
      </c>
      <c r="MA2" s="23" t="s">
        <v>3209</v>
      </c>
      <c r="MB2" s="23" t="s">
        <v>3210</v>
      </c>
      <c r="MC2" s="23" t="s">
        <v>3211</v>
      </c>
      <c r="MD2" s="23" t="s">
        <v>3212</v>
      </c>
      <c r="ME2" s="23" t="s">
        <v>3213</v>
      </c>
      <c r="MF2" s="23" t="s">
        <v>3214</v>
      </c>
      <c r="MG2" s="23" t="s">
        <v>3215</v>
      </c>
      <c r="MH2" s="82" t="s">
        <v>3216</v>
      </c>
      <c r="MI2" s="23" t="s">
        <v>3217</v>
      </c>
      <c r="MJ2" s="23" t="s">
        <v>3218</v>
      </c>
      <c r="MK2" s="23" t="s">
        <v>3219</v>
      </c>
      <c r="ML2" s="23" t="s">
        <v>3220</v>
      </c>
      <c r="MM2" s="23" t="s">
        <v>3221</v>
      </c>
      <c r="MN2" s="23" t="s">
        <v>3222</v>
      </c>
      <c r="MO2" s="23" t="s">
        <v>3223</v>
      </c>
      <c r="MP2" s="82" t="s">
        <v>3224</v>
      </c>
      <c r="MQ2" s="23" t="s">
        <v>3225</v>
      </c>
      <c r="MR2" s="23" t="s">
        <v>3226</v>
      </c>
      <c r="MS2" s="23" t="s">
        <v>3227</v>
      </c>
      <c r="MT2" s="23" t="s">
        <v>3228</v>
      </c>
      <c r="MU2" s="23" t="s">
        <v>3229</v>
      </c>
      <c r="MV2" s="23" t="s">
        <v>3230</v>
      </c>
      <c r="MW2" s="23" t="s">
        <v>3231</v>
      </c>
      <c r="MX2" s="82" t="s">
        <v>3232</v>
      </c>
      <c r="MY2" s="23" t="s">
        <v>3233</v>
      </c>
      <c r="MZ2" s="23" t="s">
        <v>3234</v>
      </c>
      <c r="NA2" s="23" t="s">
        <v>3235</v>
      </c>
      <c r="NB2" s="23" t="s">
        <v>3236</v>
      </c>
      <c r="NC2" s="23" t="s">
        <v>3237</v>
      </c>
      <c r="ND2" s="23" t="s">
        <v>3238</v>
      </c>
      <c r="NE2" s="23" t="s">
        <v>3239</v>
      </c>
      <c r="NF2" s="82" t="s">
        <v>3240</v>
      </c>
      <c r="NG2" s="23" t="s">
        <v>3241</v>
      </c>
      <c r="NH2" s="23" t="s">
        <v>3242</v>
      </c>
      <c r="NI2" s="23" t="s">
        <v>3243</v>
      </c>
      <c r="NJ2" s="23" t="s">
        <v>3244</v>
      </c>
      <c r="NK2" s="23" t="s">
        <v>3245</v>
      </c>
      <c r="NL2" s="23" t="s">
        <v>3246</v>
      </c>
      <c r="NM2" s="23" t="s">
        <v>3247</v>
      </c>
      <c r="NN2" s="82" t="s">
        <v>3248</v>
      </c>
      <c r="NO2" s="23" t="s">
        <v>3249</v>
      </c>
      <c r="NP2" s="23" t="s">
        <v>3250</v>
      </c>
      <c r="NQ2" s="23" t="s">
        <v>3251</v>
      </c>
      <c r="NR2" s="23" t="s">
        <v>3252</v>
      </c>
      <c r="NS2" s="23" t="s">
        <v>3253</v>
      </c>
      <c r="NT2" s="23" t="s">
        <v>3254</v>
      </c>
      <c r="NU2" s="23" t="s">
        <v>3255</v>
      </c>
      <c r="NV2" s="82" t="s">
        <v>3256</v>
      </c>
      <c r="NW2" s="23" t="s">
        <v>3257</v>
      </c>
      <c r="NX2" s="23" t="s">
        <v>3258</v>
      </c>
      <c r="NY2" s="23" t="s">
        <v>3259</v>
      </c>
      <c r="NZ2" s="23" t="s">
        <v>3260</v>
      </c>
      <c r="OA2" s="23" t="s">
        <v>3261</v>
      </c>
      <c r="OB2" s="23" t="s">
        <v>3262</v>
      </c>
      <c r="OC2" s="23" t="s">
        <v>3263</v>
      </c>
      <c r="OD2" s="82" t="s">
        <v>3264</v>
      </c>
      <c r="OE2" s="23" t="s">
        <v>3265</v>
      </c>
      <c r="OF2" s="23" t="s">
        <v>3266</v>
      </c>
      <c r="OG2" s="23" t="s">
        <v>3267</v>
      </c>
      <c r="OH2" s="23" t="s">
        <v>3268</v>
      </c>
      <c r="OI2" s="23" t="s">
        <v>3269</v>
      </c>
      <c r="OJ2" s="23" t="s">
        <v>3270</v>
      </c>
      <c r="OK2" s="23" t="s">
        <v>3271</v>
      </c>
      <c r="OL2" s="82" t="s">
        <v>3272</v>
      </c>
      <c r="OM2" s="23" t="s">
        <v>3273</v>
      </c>
      <c r="ON2" s="23" t="s">
        <v>3274</v>
      </c>
      <c r="OO2" s="23" t="s">
        <v>3275</v>
      </c>
      <c r="OP2" s="23" t="s">
        <v>3276</v>
      </c>
      <c r="OQ2" s="23" t="s">
        <v>3277</v>
      </c>
      <c r="OR2" s="23" t="s">
        <v>3278</v>
      </c>
      <c r="OS2" s="23" t="s">
        <v>3279</v>
      </c>
      <c r="OT2" s="82" t="s">
        <v>3280</v>
      </c>
      <c r="OU2" s="23" t="s">
        <v>3281</v>
      </c>
      <c r="OV2" s="23" t="s">
        <v>3282</v>
      </c>
      <c r="OW2" s="23" t="s">
        <v>3283</v>
      </c>
      <c r="OX2" s="23" t="s">
        <v>3284</v>
      </c>
      <c r="OY2" s="23" t="s">
        <v>3285</v>
      </c>
      <c r="OZ2" s="23" t="s">
        <v>3286</v>
      </c>
      <c r="PA2" s="23" t="s">
        <v>3287</v>
      </c>
      <c r="PB2" s="82" t="s">
        <v>3288</v>
      </c>
      <c r="PC2" s="23" t="s">
        <v>3289</v>
      </c>
      <c r="PD2" s="23" t="s">
        <v>3290</v>
      </c>
      <c r="PE2" s="23" t="s">
        <v>3291</v>
      </c>
      <c r="PF2" s="23" t="s">
        <v>3292</v>
      </c>
      <c r="PG2" s="23" t="s">
        <v>3293</v>
      </c>
      <c r="PH2" s="23" t="s">
        <v>3294</v>
      </c>
      <c r="PI2" s="23" t="s">
        <v>3295</v>
      </c>
      <c r="PJ2" s="82" t="s">
        <v>3296</v>
      </c>
      <c r="PK2" s="23" t="s">
        <v>3297</v>
      </c>
      <c r="PL2" s="23" t="s">
        <v>3298</v>
      </c>
      <c r="PM2" s="23" t="s">
        <v>3299</v>
      </c>
      <c r="PN2" s="23" t="s">
        <v>3300</v>
      </c>
      <c r="PO2" s="23" t="s">
        <v>3301</v>
      </c>
      <c r="PP2" s="23" t="s">
        <v>3302</v>
      </c>
      <c r="PQ2" s="23" t="s">
        <v>3303</v>
      </c>
      <c r="PR2" s="82" t="s">
        <v>3304</v>
      </c>
      <c r="PS2" s="23" t="s">
        <v>3305</v>
      </c>
      <c r="PT2" s="23" t="s">
        <v>3306</v>
      </c>
      <c r="PU2" s="23" t="s">
        <v>3307</v>
      </c>
      <c r="PV2" s="23" t="s">
        <v>3308</v>
      </c>
      <c r="PW2" s="23" t="s">
        <v>3309</v>
      </c>
      <c r="PX2" s="23" t="s">
        <v>3310</v>
      </c>
      <c r="PY2" s="23" t="s">
        <v>3311</v>
      </c>
      <c r="PZ2" s="82" t="s">
        <v>3312</v>
      </c>
      <c r="QA2" s="23" t="s">
        <v>3313</v>
      </c>
      <c r="QB2" s="23" t="s">
        <v>3314</v>
      </c>
      <c r="QC2" s="23" t="s">
        <v>3315</v>
      </c>
      <c r="QD2" s="23" t="s">
        <v>3316</v>
      </c>
      <c r="QE2" s="23" t="s">
        <v>3317</v>
      </c>
      <c r="QF2" s="23" t="s">
        <v>3318</v>
      </c>
      <c r="QG2" s="23" t="s">
        <v>3319</v>
      </c>
      <c r="QH2" s="82" t="s">
        <v>3320</v>
      </c>
      <c r="QI2" s="23" t="s">
        <v>3321</v>
      </c>
      <c r="QJ2" s="23" t="s">
        <v>3322</v>
      </c>
      <c r="QK2" s="23" t="s">
        <v>3323</v>
      </c>
      <c r="QL2" s="23" t="s">
        <v>3324</v>
      </c>
      <c r="QM2" s="23" t="s">
        <v>3325</v>
      </c>
      <c r="QN2" s="23" t="s">
        <v>3326</v>
      </c>
      <c r="QO2" s="23" t="s">
        <v>3327</v>
      </c>
      <c r="QP2" s="82" t="s">
        <v>3328</v>
      </c>
      <c r="QQ2" s="23" t="s">
        <v>3329</v>
      </c>
      <c r="QR2" s="23" t="s">
        <v>3330</v>
      </c>
      <c r="QS2" s="23" t="s">
        <v>3331</v>
      </c>
      <c r="QT2" s="23" t="s">
        <v>3332</v>
      </c>
      <c r="QU2" s="23" t="s">
        <v>3333</v>
      </c>
      <c r="QV2" s="23" t="s">
        <v>3334</v>
      </c>
      <c r="QW2" s="23" t="s">
        <v>3335</v>
      </c>
      <c r="QX2" s="82" t="s">
        <v>3336</v>
      </c>
      <c r="QY2" s="23" t="s">
        <v>3337</v>
      </c>
      <c r="QZ2" s="23" t="s">
        <v>3338</v>
      </c>
      <c r="RA2" s="23" t="s">
        <v>3339</v>
      </c>
      <c r="RB2" s="23" t="s">
        <v>3340</v>
      </c>
      <c r="RC2" s="23" t="s">
        <v>3341</v>
      </c>
      <c r="RD2" s="23" t="s">
        <v>3342</v>
      </c>
      <c r="RE2" s="23" t="s">
        <v>3343</v>
      </c>
      <c r="RF2" s="82" t="s">
        <v>3344</v>
      </c>
      <c r="RG2" s="23" t="s">
        <v>3345</v>
      </c>
      <c r="RH2" s="23" t="s">
        <v>3346</v>
      </c>
      <c r="RI2" s="23" t="s">
        <v>3347</v>
      </c>
      <c r="RJ2" s="23" t="s">
        <v>3348</v>
      </c>
      <c r="RK2" s="23" t="s">
        <v>3349</v>
      </c>
      <c r="RL2" s="23" t="s">
        <v>3350</v>
      </c>
      <c r="RM2" s="23" t="s">
        <v>3351</v>
      </c>
      <c r="RN2" s="82" t="s">
        <v>3352</v>
      </c>
      <c r="RO2" s="23" t="s">
        <v>3353</v>
      </c>
      <c r="RP2" s="23" t="s">
        <v>3354</v>
      </c>
      <c r="RQ2" s="23" t="s">
        <v>3355</v>
      </c>
      <c r="RR2" s="23" t="s">
        <v>3356</v>
      </c>
      <c r="RS2" s="23" t="s">
        <v>3357</v>
      </c>
      <c r="RT2" s="23" t="s">
        <v>3358</v>
      </c>
      <c r="RU2" s="23" t="s">
        <v>3359</v>
      </c>
      <c r="RV2" s="82" t="s">
        <v>3360</v>
      </c>
      <c r="RW2" s="23" t="s">
        <v>3361</v>
      </c>
      <c r="RX2" s="23" t="s">
        <v>3362</v>
      </c>
      <c r="RY2" s="23" t="s">
        <v>3363</v>
      </c>
      <c r="RZ2" s="23" t="s">
        <v>3364</v>
      </c>
      <c r="SA2" s="23" t="s">
        <v>3365</v>
      </c>
      <c r="SB2" s="23" t="s">
        <v>3366</v>
      </c>
      <c r="SC2" s="23" t="s">
        <v>3367</v>
      </c>
      <c r="SD2" s="82" t="s">
        <v>3368</v>
      </c>
      <c r="SE2" s="23" t="s">
        <v>3369</v>
      </c>
      <c r="SF2" s="23" t="s">
        <v>3370</v>
      </c>
      <c r="SG2" s="23" t="s">
        <v>3371</v>
      </c>
      <c r="SH2" s="23" t="s">
        <v>3372</v>
      </c>
      <c r="SI2" s="23" t="s">
        <v>3373</v>
      </c>
      <c r="SJ2" s="23" t="s">
        <v>3374</v>
      </c>
      <c r="SK2" s="23" t="s">
        <v>3375</v>
      </c>
      <c r="SL2" s="82" t="s">
        <v>3376</v>
      </c>
      <c r="SM2" s="23" t="s">
        <v>3377</v>
      </c>
      <c r="SN2" s="23" t="s">
        <v>3378</v>
      </c>
      <c r="SO2" s="23" t="s">
        <v>3379</v>
      </c>
      <c r="SP2" s="23" t="s">
        <v>3380</v>
      </c>
      <c r="SQ2" s="23" t="s">
        <v>3381</v>
      </c>
      <c r="SR2" s="23" t="s">
        <v>3382</v>
      </c>
      <c r="SS2" s="23" t="s">
        <v>3383</v>
      </c>
      <c r="ST2" s="82" t="s">
        <v>3384</v>
      </c>
      <c r="SU2" s="23" t="s">
        <v>3385</v>
      </c>
      <c r="SV2" s="23" t="s">
        <v>3386</v>
      </c>
      <c r="SW2" s="23" t="s">
        <v>3387</v>
      </c>
      <c r="SX2" s="23" t="s">
        <v>3388</v>
      </c>
      <c r="SY2" s="23" t="s">
        <v>3389</v>
      </c>
      <c r="SZ2" s="23" t="s">
        <v>3390</v>
      </c>
      <c r="TA2" s="23" t="s">
        <v>3391</v>
      </c>
      <c r="TB2" s="82" t="s">
        <v>3392</v>
      </c>
      <c r="TC2" s="23" t="s">
        <v>3393</v>
      </c>
      <c r="TD2" s="23" t="s">
        <v>3394</v>
      </c>
      <c r="TE2" s="23" t="s">
        <v>3395</v>
      </c>
      <c r="TF2" s="23" t="s">
        <v>3396</v>
      </c>
      <c r="TG2" s="23" t="s">
        <v>3397</v>
      </c>
      <c r="TH2" s="23" t="s">
        <v>3398</v>
      </c>
      <c r="TI2" s="23" t="s">
        <v>3399</v>
      </c>
      <c r="TJ2" s="82" t="s">
        <v>3400</v>
      </c>
      <c r="TK2" s="23" t="s">
        <v>3401</v>
      </c>
      <c r="TL2" s="23" t="s">
        <v>3402</v>
      </c>
      <c r="TM2" s="23" t="s">
        <v>3403</v>
      </c>
      <c r="TN2" s="23" t="s">
        <v>3404</v>
      </c>
      <c r="TO2" s="23" t="s">
        <v>3405</v>
      </c>
      <c r="TP2" s="23" t="s">
        <v>3406</v>
      </c>
      <c r="TQ2" s="23" t="s">
        <v>3407</v>
      </c>
      <c r="TR2" s="82" t="s">
        <v>3408</v>
      </c>
      <c r="TS2" s="23" t="s">
        <v>3409</v>
      </c>
      <c r="TT2" s="23" t="s">
        <v>3410</v>
      </c>
      <c r="TU2" s="23" t="s">
        <v>3411</v>
      </c>
      <c r="TV2" s="23" t="s">
        <v>3412</v>
      </c>
      <c r="TW2" s="23" t="s">
        <v>3413</v>
      </c>
      <c r="TX2" s="23" t="s">
        <v>3414</v>
      </c>
      <c r="TY2" s="23" t="s">
        <v>3415</v>
      </c>
      <c r="TZ2" s="82" t="s">
        <v>3416</v>
      </c>
      <c r="UA2" s="23" t="s">
        <v>3417</v>
      </c>
      <c r="UB2" s="23" t="s">
        <v>3418</v>
      </c>
      <c r="UC2" s="23" t="s">
        <v>3419</v>
      </c>
      <c r="UD2" s="23" t="s">
        <v>3420</v>
      </c>
      <c r="UE2" s="23" t="s">
        <v>3421</v>
      </c>
      <c r="UF2" s="23" t="s">
        <v>3422</v>
      </c>
      <c r="UG2" s="23" t="s">
        <v>3423</v>
      </c>
      <c r="UH2" s="82" t="s">
        <v>3424</v>
      </c>
      <c r="UI2" s="23" t="s">
        <v>3425</v>
      </c>
      <c r="UJ2" s="23" t="s">
        <v>3426</v>
      </c>
      <c r="UK2" s="23" t="s">
        <v>3427</v>
      </c>
      <c r="UL2" s="23" t="s">
        <v>3428</v>
      </c>
      <c r="UM2" s="23" t="s">
        <v>3429</v>
      </c>
      <c r="UN2" s="23" t="s">
        <v>3430</v>
      </c>
      <c r="UO2" s="23" t="s">
        <v>3431</v>
      </c>
      <c r="UP2" s="82" t="s">
        <v>3432</v>
      </c>
      <c r="UQ2" s="23" t="s">
        <v>3433</v>
      </c>
      <c r="UR2" s="23" t="s">
        <v>3434</v>
      </c>
      <c r="US2" s="23" t="s">
        <v>3435</v>
      </c>
      <c r="UT2" s="23" t="s">
        <v>3436</v>
      </c>
      <c r="UU2" s="23" t="s">
        <v>3437</v>
      </c>
      <c r="UV2" s="23" t="s">
        <v>3438</v>
      </c>
      <c r="UW2" s="23" t="s">
        <v>3439</v>
      </c>
      <c r="UX2" s="82" t="s">
        <v>3440</v>
      </c>
      <c r="UY2" s="23" t="s">
        <v>3441</v>
      </c>
      <c r="UZ2" s="23" t="s">
        <v>3442</v>
      </c>
      <c r="VA2" s="23" t="s">
        <v>3443</v>
      </c>
      <c r="VB2" s="23" t="s">
        <v>3444</v>
      </c>
      <c r="VC2" s="23" t="s">
        <v>3445</v>
      </c>
      <c r="VD2" s="23" t="s">
        <v>3446</v>
      </c>
      <c r="VE2" s="23" t="s">
        <v>3447</v>
      </c>
      <c r="VF2" s="82" t="s">
        <v>3448</v>
      </c>
      <c r="VG2" s="23" t="s">
        <v>3449</v>
      </c>
      <c r="VH2" s="23" t="s">
        <v>3450</v>
      </c>
      <c r="VI2" s="23" t="s">
        <v>3451</v>
      </c>
      <c r="VJ2" s="23" t="s">
        <v>3452</v>
      </c>
      <c r="VK2" s="23" t="s">
        <v>3453</v>
      </c>
      <c r="VL2" s="23" t="s">
        <v>3454</v>
      </c>
      <c r="VM2" s="23" t="s">
        <v>3455</v>
      </c>
      <c r="VN2" s="82" t="s">
        <v>3456</v>
      </c>
      <c r="VO2" s="23" t="s">
        <v>3457</v>
      </c>
      <c r="VP2" s="23" t="s">
        <v>3458</v>
      </c>
      <c r="VQ2" s="23" t="s">
        <v>3459</v>
      </c>
      <c r="VR2" s="23" t="s">
        <v>3460</v>
      </c>
      <c r="VS2" s="23" t="s">
        <v>3461</v>
      </c>
      <c r="VT2" s="23" t="s">
        <v>3462</v>
      </c>
      <c r="VU2" s="23" t="s">
        <v>3463</v>
      </c>
      <c r="VV2" s="82" t="s">
        <v>3464</v>
      </c>
      <c r="VW2" s="23" t="s">
        <v>3465</v>
      </c>
      <c r="VX2" s="23" t="s">
        <v>3466</v>
      </c>
      <c r="VY2" s="23" t="s">
        <v>3467</v>
      </c>
      <c r="VZ2" s="23" t="s">
        <v>3468</v>
      </c>
      <c r="WA2" s="23" t="s">
        <v>3469</v>
      </c>
      <c r="WB2" s="23" t="s">
        <v>3470</v>
      </c>
      <c r="WC2" s="23" t="s">
        <v>3471</v>
      </c>
      <c r="WD2" s="82" t="s">
        <v>3472</v>
      </c>
      <c r="WE2" s="23" t="s">
        <v>3473</v>
      </c>
      <c r="WF2" s="23" t="s">
        <v>3474</v>
      </c>
      <c r="WG2" s="23" t="s">
        <v>3475</v>
      </c>
      <c r="WH2" s="23" t="s">
        <v>3476</v>
      </c>
      <c r="WI2" s="23" t="s">
        <v>3477</v>
      </c>
      <c r="WJ2" s="23" t="s">
        <v>3478</v>
      </c>
      <c r="WK2" s="23" t="s">
        <v>3479</v>
      </c>
      <c r="WL2" s="82" t="s">
        <v>3480</v>
      </c>
      <c r="WM2" s="23" t="s">
        <v>3481</v>
      </c>
      <c r="WN2" s="23" t="s">
        <v>3482</v>
      </c>
      <c r="WO2" s="23" t="s">
        <v>3483</v>
      </c>
      <c r="WP2" s="23" t="s">
        <v>3484</v>
      </c>
      <c r="WQ2" s="23" t="s">
        <v>3485</v>
      </c>
      <c r="WR2" s="23" t="s">
        <v>3486</v>
      </c>
      <c r="WS2" s="23" t="s">
        <v>3487</v>
      </c>
      <c r="WT2" s="82" t="s">
        <v>3488</v>
      </c>
      <c r="WU2" s="23" t="s">
        <v>3489</v>
      </c>
      <c r="WV2" s="23" t="s">
        <v>3490</v>
      </c>
      <c r="WW2" s="23" t="s">
        <v>3491</v>
      </c>
      <c r="WX2" s="23" t="s">
        <v>3492</v>
      </c>
      <c r="WY2" s="23" t="s">
        <v>3493</v>
      </c>
      <c r="WZ2" s="23" t="s">
        <v>3494</v>
      </c>
      <c r="XA2" s="23" t="s">
        <v>3495</v>
      </c>
      <c r="XB2" s="82" t="s">
        <v>3496</v>
      </c>
      <c r="XC2" s="23" t="s">
        <v>3497</v>
      </c>
      <c r="XD2" s="23" t="s">
        <v>3498</v>
      </c>
      <c r="XE2" s="23" t="s">
        <v>3499</v>
      </c>
      <c r="XF2" s="23" t="s">
        <v>3500</v>
      </c>
      <c r="XG2" s="23" t="s">
        <v>3501</v>
      </c>
      <c r="XH2" s="23" t="s">
        <v>3502</v>
      </c>
      <c r="XI2" s="23" t="s">
        <v>3503</v>
      </c>
      <c r="XJ2" s="82" t="s">
        <v>3504</v>
      </c>
      <c r="XK2" s="23" t="s">
        <v>3505</v>
      </c>
      <c r="XL2" s="23" t="s">
        <v>3506</v>
      </c>
      <c r="XM2" s="23" t="s">
        <v>3507</v>
      </c>
      <c r="XN2" s="23" t="s">
        <v>3508</v>
      </c>
      <c r="XO2" s="23" t="s">
        <v>3509</v>
      </c>
      <c r="XP2" s="23" t="s">
        <v>3510</v>
      </c>
      <c r="XQ2" s="23" t="s">
        <v>3511</v>
      </c>
      <c r="XR2" s="82" t="s">
        <v>3512</v>
      </c>
      <c r="XS2" s="23" t="s">
        <v>3513</v>
      </c>
      <c r="XT2" s="23" t="s">
        <v>3514</v>
      </c>
      <c r="XU2" s="23" t="s">
        <v>3515</v>
      </c>
      <c r="XV2" s="23" t="s">
        <v>3516</v>
      </c>
      <c r="XW2" s="23" t="s">
        <v>3517</v>
      </c>
      <c r="XX2" s="23" t="s">
        <v>3518</v>
      </c>
      <c r="XY2" s="23" t="s">
        <v>3519</v>
      </c>
      <c r="XZ2" s="82" t="s">
        <v>3520</v>
      </c>
      <c r="YA2" s="23" t="s">
        <v>3521</v>
      </c>
      <c r="YB2" s="23" t="s">
        <v>3522</v>
      </c>
      <c r="YC2" s="23" t="s">
        <v>3523</v>
      </c>
      <c r="YD2" s="23" t="s">
        <v>3524</v>
      </c>
      <c r="YE2" s="23" t="s">
        <v>3525</v>
      </c>
      <c r="YF2" s="23" t="s">
        <v>3526</v>
      </c>
      <c r="YG2" s="23" t="s">
        <v>3527</v>
      </c>
      <c r="YH2" s="82" t="s">
        <v>3528</v>
      </c>
      <c r="YI2" s="23" t="s">
        <v>3529</v>
      </c>
      <c r="YJ2" s="23" t="s">
        <v>3530</v>
      </c>
      <c r="YK2" s="23" t="s">
        <v>3531</v>
      </c>
      <c r="YL2" s="23" t="s">
        <v>3532</v>
      </c>
      <c r="YM2" s="23" t="s">
        <v>3533</v>
      </c>
      <c r="YN2" s="23" t="s">
        <v>3534</v>
      </c>
      <c r="YO2" s="23" t="s">
        <v>3535</v>
      </c>
      <c r="YP2" s="82" t="s">
        <v>3536</v>
      </c>
      <c r="YQ2" s="23" t="s">
        <v>3537</v>
      </c>
      <c r="YR2" s="23" t="s">
        <v>3538</v>
      </c>
      <c r="YS2" s="23" t="s">
        <v>3539</v>
      </c>
      <c r="YT2" s="23" t="s">
        <v>3540</v>
      </c>
      <c r="YU2" s="23" t="s">
        <v>3541</v>
      </c>
      <c r="YV2" s="23" t="s">
        <v>3542</v>
      </c>
      <c r="YW2" s="23" t="s">
        <v>3543</v>
      </c>
      <c r="YX2" s="82" t="s">
        <v>3544</v>
      </c>
      <c r="YY2" s="23" t="s">
        <v>3545</v>
      </c>
      <c r="YZ2" s="23" t="s">
        <v>3546</v>
      </c>
      <c r="ZA2" s="23" t="s">
        <v>3547</v>
      </c>
      <c r="ZB2" s="23" t="s">
        <v>3548</v>
      </c>
      <c r="ZC2" s="23" t="s">
        <v>3549</v>
      </c>
      <c r="ZD2" s="23" t="s">
        <v>3550</v>
      </c>
      <c r="ZE2" s="23" t="s">
        <v>3551</v>
      </c>
      <c r="ZF2" s="82" t="s">
        <v>3552</v>
      </c>
      <c r="ZG2" s="23" t="s">
        <v>3553</v>
      </c>
      <c r="ZH2" s="23" t="s">
        <v>3554</v>
      </c>
      <c r="ZI2" s="23" t="s">
        <v>3555</v>
      </c>
      <c r="ZJ2" s="23" t="s">
        <v>3556</v>
      </c>
      <c r="ZK2" s="23" t="s">
        <v>3557</v>
      </c>
      <c r="ZL2" s="23" t="s">
        <v>3558</v>
      </c>
      <c r="ZM2" s="23" t="s">
        <v>3559</v>
      </c>
      <c r="ZN2" s="82" t="s">
        <v>3560</v>
      </c>
      <c r="ZO2" s="23" t="s">
        <v>3561</v>
      </c>
      <c r="ZP2" s="23" t="s">
        <v>3562</v>
      </c>
      <c r="ZQ2" s="23" t="s">
        <v>3563</v>
      </c>
      <c r="ZR2" s="23" t="s">
        <v>3564</v>
      </c>
      <c r="ZS2" s="23" t="s">
        <v>3565</v>
      </c>
      <c r="ZT2" s="23" t="s">
        <v>3566</v>
      </c>
      <c r="ZU2" s="23" t="s">
        <v>3567</v>
      </c>
      <c r="ZV2" s="82" t="s">
        <v>3568</v>
      </c>
      <c r="ZW2" s="23" t="s">
        <v>3569</v>
      </c>
      <c r="ZX2" s="23" t="s">
        <v>3570</v>
      </c>
      <c r="ZY2" s="23" t="s">
        <v>3571</v>
      </c>
      <c r="ZZ2" s="23" t="s">
        <v>3572</v>
      </c>
      <c r="AAA2" s="23" t="s">
        <v>3573</v>
      </c>
      <c r="AAB2" s="23" t="s">
        <v>3574</v>
      </c>
      <c r="AAC2" s="23" t="s">
        <v>3575</v>
      </c>
      <c r="AAD2" s="82" t="s">
        <v>3576</v>
      </c>
      <c r="AAE2" s="23" t="s">
        <v>3577</v>
      </c>
      <c r="AAF2" s="23" t="s">
        <v>3578</v>
      </c>
      <c r="AAG2" s="23" t="s">
        <v>3579</v>
      </c>
      <c r="AAH2" s="23" t="s">
        <v>3580</v>
      </c>
      <c r="AAI2" s="23" t="s">
        <v>3581</v>
      </c>
      <c r="AAJ2" s="23" t="s">
        <v>3582</v>
      </c>
      <c r="AAK2" s="23" t="s">
        <v>3583</v>
      </c>
      <c r="AAL2" s="82" t="s">
        <v>3584</v>
      </c>
      <c r="AAM2" s="23" t="s">
        <v>3585</v>
      </c>
      <c r="AAN2" s="23" t="s">
        <v>3586</v>
      </c>
      <c r="AAO2" s="23" t="s">
        <v>3587</v>
      </c>
      <c r="AAP2" s="23" t="s">
        <v>3588</v>
      </c>
      <c r="AAQ2" s="23" t="s">
        <v>3589</v>
      </c>
      <c r="AAR2" s="23" t="s">
        <v>3590</v>
      </c>
      <c r="AAS2" s="23" t="s">
        <v>3591</v>
      </c>
      <c r="AAT2" s="82" t="s">
        <v>3592</v>
      </c>
      <c r="AAU2" s="23" t="s">
        <v>3593</v>
      </c>
      <c r="AAV2" s="23" t="s">
        <v>3594</v>
      </c>
      <c r="AAW2" s="23" t="s">
        <v>3595</v>
      </c>
      <c r="AAX2" s="23" t="s">
        <v>3596</v>
      </c>
      <c r="AAY2" s="23" t="s">
        <v>3597</v>
      </c>
      <c r="AAZ2" s="23" t="s">
        <v>3598</v>
      </c>
      <c r="ABA2" s="23" t="s">
        <v>3599</v>
      </c>
      <c r="ABB2" s="82" t="s">
        <v>3600</v>
      </c>
      <c r="ABC2" s="23" t="s">
        <v>3601</v>
      </c>
      <c r="ABD2" s="23" t="s">
        <v>3602</v>
      </c>
      <c r="ABE2" s="23" t="s">
        <v>3603</v>
      </c>
      <c r="ABF2" s="23" t="s">
        <v>3604</v>
      </c>
      <c r="ABG2" s="23" t="s">
        <v>3605</v>
      </c>
      <c r="ABH2" s="23" t="s">
        <v>3606</v>
      </c>
      <c r="ABI2" s="23" t="s">
        <v>3607</v>
      </c>
      <c r="ABJ2" s="82" t="s">
        <v>3608</v>
      </c>
      <c r="ABK2" s="23" t="s">
        <v>3609</v>
      </c>
      <c r="ABL2" s="23" t="s">
        <v>3610</v>
      </c>
      <c r="ABM2" s="23" t="s">
        <v>3611</v>
      </c>
      <c r="ABN2" s="23" t="s">
        <v>3612</v>
      </c>
      <c r="ABO2" s="23" t="s">
        <v>3613</v>
      </c>
      <c r="ABP2" s="23" t="s">
        <v>3614</v>
      </c>
      <c r="ABQ2" s="23" t="s">
        <v>3615</v>
      </c>
      <c r="ABR2" s="82" t="s">
        <v>3616</v>
      </c>
      <c r="ABS2" s="23" t="s">
        <v>3617</v>
      </c>
      <c r="ABT2" s="23" t="s">
        <v>3618</v>
      </c>
      <c r="ABU2" s="23" t="s">
        <v>3619</v>
      </c>
      <c r="ABV2" s="23" t="s">
        <v>3620</v>
      </c>
      <c r="ABW2" s="23" t="s">
        <v>3621</v>
      </c>
      <c r="ABX2" s="23" t="s">
        <v>3622</v>
      </c>
      <c r="ABY2" s="23" t="s">
        <v>3623</v>
      </c>
      <c r="ABZ2" s="82" t="s">
        <v>3624</v>
      </c>
      <c r="ACA2" s="23" t="s">
        <v>3625</v>
      </c>
      <c r="ACB2" s="23" t="s">
        <v>3626</v>
      </c>
      <c r="ACC2" s="23" t="s">
        <v>3627</v>
      </c>
      <c r="ACD2" s="23" t="s">
        <v>3628</v>
      </c>
      <c r="ACE2" s="23" t="s">
        <v>3629</v>
      </c>
      <c r="ACF2" s="23" t="s">
        <v>3630</v>
      </c>
      <c r="ACG2" s="23" t="s">
        <v>3631</v>
      </c>
      <c r="ACH2" s="82" t="s">
        <v>3632</v>
      </c>
      <c r="ACI2" s="23" t="s">
        <v>3633</v>
      </c>
      <c r="ACJ2" s="23" t="s">
        <v>3634</v>
      </c>
      <c r="ACK2" s="23" t="s">
        <v>3635</v>
      </c>
      <c r="ACL2" s="23" t="s">
        <v>3636</v>
      </c>
      <c r="ACM2" s="23" t="s">
        <v>3637</v>
      </c>
      <c r="ACN2" s="23" t="s">
        <v>3638</v>
      </c>
      <c r="ACO2" s="23" t="s">
        <v>3639</v>
      </c>
      <c r="ACP2" s="82" t="s">
        <v>3640</v>
      </c>
      <c r="ACQ2" s="23" t="s">
        <v>3641</v>
      </c>
      <c r="ACR2" s="23" t="s">
        <v>3642</v>
      </c>
      <c r="ACS2" s="23" t="s">
        <v>3643</v>
      </c>
      <c r="ACT2" s="23" t="s">
        <v>3644</v>
      </c>
      <c r="ACU2" s="23" t="s">
        <v>3645</v>
      </c>
      <c r="ACV2" s="23" t="s">
        <v>3646</v>
      </c>
      <c r="ACW2" s="23" t="s">
        <v>3647</v>
      </c>
      <c r="ACX2" s="82" t="s">
        <v>3648</v>
      </c>
      <c r="ACY2" s="23" t="s">
        <v>3649</v>
      </c>
      <c r="ACZ2" s="23" t="s">
        <v>3650</v>
      </c>
      <c r="ADA2" s="23" t="s">
        <v>3651</v>
      </c>
      <c r="ADB2" s="23" t="s">
        <v>3652</v>
      </c>
      <c r="ADC2" s="23" t="s">
        <v>3653</v>
      </c>
      <c r="ADD2" s="23" t="s">
        <v>3654</v>
      </c>
      <c r="ADE2" s="23" t="s">
        <v>3655</v>
      </c>
      <c r="ADF2" s="82" t="s">
        <v>3656</v>
      </c>
      <c r="ADG2" s="23" t="s">
        <v>3657</v>
      </c>
      <c r="ADH2" s="23" t="s">
        <v>3658</v>
      </c>
      <c r="ADI2" s="23" t="s">
        <v>3659</v>
      </c>
      <c r="ADJ2" s="23" t="s">
        <v>3660</v>
      </c>
      <c r="ADK2" s="23" t="s">
        <v>3661</v>
      </c>
      <c r="ADL2" s="23" t="s">
        <v>3662</v>
      </c>
      <c r="ADM2" s="23" t="s">
        <v>3663</v>
      </c>
      <c r="ADN2" s="82" t="s">
        <v>3664</v>
      </c>
      <c r="ADO2" s="23" t="s">
        <v>3665</v>
      </c>
      <c r="ADP2" s="23" t="s">
        <v>3666</v>
      </c>
      <c r="ADQ2" s="23" t="s">
        <v>3667</v>
      </c>
      <c r="ADR2" s="23" t="s">
        <v>3668</v>
      </c>
      <c r="ADS2" s="23" t="s">
        <v>3669</v>
      </c>
      <c r="ADT2" s="23" t="s">
        <v>3670</v>
      </c>
      <c r="ADU2" s="23" t="s">
        <v>3671</v>
      </c>
    </row>
    <row r="3" spans="1:801" ht="15.75" customHeight="1">
      <c r="A3" s="101">
        <v>0</v>
      </c>
      <c r="B3" s="108" t="s">
        <v>150</v>
      </c>
      <c r="C3" s="109" t="str">
        <f>VLOOKUP(B3,Information!$A$2:$H$1000,2,FALSE)</f>
        <v>unknown</v>
      </c>
      <c r="D3" s="109" t="str">
        <f>VLOOKUP(B3,Information!$A$2:$H$1000,3,FALSE)</f>
        <v>Cespitularia</v>
      </c>
      <c r="E3" s="109" t="str">
        <f>VLOOKUP(B3,Information!$A$2:$H$1000,4,FALSE)</f>
        <v>XENIIDAE</v>
      </c>
      <c r="F3" s="109" t="str">
        <f>VLOOKUP(B3,Information!$A$2:$H$1000,8,FALSE)</f>
        <v>Soft.coral</v>
      </c>
      <c r="G3" s="109" t="str">
        <f>VLOOKUP(B3,Information!$A$2:$I$1000,9,FALSE)</f>
        <v>Cnidaria</v>
      </c>
      <c r="H3" s="112"/>
      <c r="I3" s="111"/>
      <c r="J3" s="108" t="s">
        <v>322</v>
      </c>
      <c r="K3" s="109">
        <f>VLOOKUP(J3,Information!$A$2:$H$1000,2,FALSE)</f>
        <v>0</v>
      </c>
      <c r="L3" s="109">
        <f>VLOOKUP(J3,Information!$A$2:$H$1000,3,FALSE)</f>
        <v>0</v>
      </c>
      <c r="M3" s="109">
        <f>VLOOKUP(J3,Information!$A$2:$H$1000,4,FALSE)</f>
        <v>0</v>
      </c>
      <c r="N3" s="109" t="str">
        <f>VLOOKUP(J3,Information!$A$2:$H$1000,8,FALSE)</f>
        <v>Sand</v>
      </c>
      <c r="O3" s="109" t="str">
        <f>VLOOKUP(J3,Information!$A$2:$I$1000,9,FALSE)</f>
        <v>Bare substrate</v>
      </c>
      <c r="P3" s="112"/>
      <c r="Q3" s="111"/>
      <c r="R3" s="108" t="s">
        <v>322</v>
      </c>
      <c r="S3" s="109">
        <f>VLOOKUP(R3,Information!$A$2:$H$1000,2,FALSE)</f>
        <v>0</v>
      </c>
      <c r="T3" s="109">
        <f>VLOOKUP(R3,Information!$A$2:$H$1000,3,FALSE)</f>
        <v>0</v>
      </c>
      <c r="U3" s="109">
        <f>VLOOKUP(R3,Information!$A$2:$H$1000,4,FALSE)</f>
        <v>0</v>
      </c>
      <c r="V3" s="109" t="str">
        <f>VLOOKUP(R3,Information!$A$2:$H$1000,8,FALSE)</f>
        <v>Sand</v>
      </c>
      <c r="W3" s="109" t="str">
        <f>VLOOKUP(R3,Information!$A$2:$I$1000,9,FALSE)</f>
        <v>Bare substrate</v>
      </c>
      <c r="X3" s="112"/>
      <c r="Y3" s="111"/>
      <c r="Z3" s="108" t="s">
        <v>322</v>
      </c>
      <c r="AA3" s="109">
        <f>VLOOKUP(Z3,Information!$A$2:$H$1000,2,FALSE)</f>
        <v>0</v>
      </c>
      <c r="AB3" s="109">
        <f>VLOOKUP(Z3,Information!$A$2:$H$1000,3,FALSE)</f>
        <v>0</v>
      </c>
      <c r="AC3" s="109">
        <f>VLOOKUP(Z3,Information!$A$2:$H$1000,4,FALSE)</f>
        <v>0</v>
      </c>
      <c r="AD3" s="109" t="str">
        <f>VLOOKUP(Z3,Information!$A$2:$H$1000,8,FALSE)</f>
        <v>Sand</v>
      </c>
      <c r="AE3" s="109" t="str">
        <f>VLOOKUP(Z3,Information!$A$2:$I$1000,9,FALSE)</f>
        <v>Bare substrate</v>
      </c>
      <c r="AF3" s="112"/>
      <c r="AG3" s="111"/>
      <c r="AH3" s="108" t="s">
        <v>104</v>
      </c>
      <c r="AI3" s="109">
        <f>VLOOKUP(AH3,Information!$A$2:$H$1000,2,FALSE)</f>
        <v>0</v>
      </c>
      <c r="AJ3" s="109">
        <f>VLOOKUP(AH3,Information!$A$2:$H$1000,3,FALSE)</f>
        <v>0</v>
      </c>
      <c r="AK3" s="109">
        <f>VLOOKUP(AH3,Information!$A$2:$H$1000,4,FALSE)</f>
        <v>0</v>
      </c>
      <c r="AL3" s="109" t="str">
        <f>VLOOKUP(AH3,Information!$A$2:$H$1000,8,FALSE)</f>
        <v>Artificial.reef.substrate</v>
      </c>
      <c r="AM3" s="109" t="str">
        <f>VLOOKUP(AH3,Information!$A$2:$I$1000,9,FALSE)</f>
        <v>Bare substrate</v>
      </c>
      <c r="AN3" s="112"/>
      <c r="AO3" s="111"/>
      <c r="AP3" s="108" t="s">
        <v>238</v>
      </c>
      <c r="AQ3" s="109" t="str">
        <f>VLOOKUP(AP3,Information!$A$2:$H$1000,2,FALSE)</f>
        <v>Halophila stipulacea</v>
      </c>
      <c r="AR3" s="109" t="str">
        <f>VLOOKUP(AP3,Information!$A$2:$H$1000,3,FALSE)</f>
        <v>Halophila</v>
      </c>
      <c r="AS3" s="109" t="str">
        <f>VLOOKUP(AP3,Information!$A$2:$H$1000,4,FALSE)</f>
        <v>HYDROCHARITACEAE</v>
      </c>
      <c r="AT3" s="109" t="str">
        <f>VLOOKUP(AP3,Information!$A$2:$H$1000,8,FALSE)</f>
        <v>Seagrass</v>
      </c>
      <c r="AU3" s="109" t="str">
        <f>VLOOKUP(AP3,Information!$A$2:$I$1000,9,FALSE)</f>
        <v>Seagrass</v>
      </c>
      <c r="AV3" s="112"/>
      <c r="AW3" s="111"/>
      <c r="AX3" s="108" t="s">
        <v>238</v>
      </c>
      <c r="AY3" s="109" t="str">
        <f>VLOOKUP(AX3,Information!$A$2:$H$1000,2,FALSE)</f>
        <v>Halophila stipulacea</v>
      </c>
      <c r="AZ3" s="109" t="str">
        <f>VLOOKUP(AX3,Information!$A$2:$H$1000,3,FALSE)</f>
        <v>Halophila</v>
      </c>
      <c r="BA3" s="109" t="str">
        <f>VLOOKUP(AX3,Information!$A$2:$H$1000,4,FALSE)</f>
        <v>HYDROCHARITACEAE</v>
      </c>
      <c r="BB3" s="109" t="str">
        <f>VLOOKUP(AX3,Information!$A$2:$H$1000,8,FALSE)</f>
        <v>Seagrass</v>
      </c>
      <c r="BC3" s="109" t="str">
        <f>VLOOKUP(AX3,Information!$A$2:$I$1000,9,FALSE)</f>
        <v>Seagrass</v>
      </c>
      <c r="BD3" s="112"/>
      <c r="BE3" s="111"/>
      <c r="BF3" s="120" t="s">
        <v>150</v>
      </c>
      <c r="BG3" s="121" t="str">
        <f>VLOOKUP(BF3,Information!$A$2:$H$1000,2,FALSE)</f>
        <v>unknown</v>
      </c>
      <c r="BH3" s="121" t="str">
        <f>VLOOKUP(BF3,Information!$A$2:$H$1000,3,FALSE)</f>
        <v>Cespitularia</v>
      </c>
      <c r="BI3" s="121" t="str">
        <f>VLOOKUP(BF3,Information!$A$2:$H$1000,4,FALSE)</f>
        <v>XENIIDAE</v>
      </c>
      <c r="BJ3" s="121" t="str">
        <f>VLOOKUP(BF3,Information!$A$2:$H$1000,8,FALSE)</f>
        <v>Soft.coral</v>
      </c>
      <c r="BK3" s="121" t="str">
        <f>VLOOKUP(BF3,Information!$A$2:$I$1000,9,FALSE)</f>
        <v>Cnidaria</v>
      </c>
      <c r="BL3" s="112"/>
      <c r="BM3" s="122"/>
      <c r="BN3" s="120" t="s">
        <v>298</v>
      </c>
      <c r="BO3" s="121" t="str">
        <f>VLOOKUP(BN3,Information!$A$2:$H$1000,2,FALSE)</f>
        <v>unknown</v>
      </c>
      <c r="BP3" s="121" t="str">
        <f>VLOOKUP(BN3,Information!$A$2:$H$1000,3,FALSE)</f>
        <v>Porites</v>
      </c>
      <c r="BQ3" s="121" t="str">
        <f>VLOOKUP(BN3,Information!$A$2:$H$1000,4,FALSE)</f>
        <v>PORITIDAE</v>
      </c>
      <c r="BR3" s="121" t="str">
        <f>VLOOKUP(BN3,Information!$A$2:$H$1000,8,FALSE)</f>
        <v>Hard.coral</v>
      </c>
      <c r="BS3" s="121" t="str">
        <f>VLOOKUP(BN3,Information!$A$2:$I$1000,9,FALSE)</f>
        <v>Cnidaria</v>
      </c>
      <c r="BT3" s="110" t="s">
        <v>80</v>
      </c>
      <c r="BU3" s="122"/>
      <c r="BV3" s="120" t="s">
        <v>322</v>
      </c>
      <c r="BW3" s="121">
        <f>VLOOKUP(BV3,Information!$A$2:$H$1000,2,FALSE)</f>
        <v>0</v>
      </c>
      <c r="BX3" s="121">
        <f>VLOOKUP(BV3,Information!$A$2:$H$1000,3,FALSE)</f>
        <v>0</v>
      </c>
      <c r="BY3" s="121">
        <f>VLOOKUP(BV3,Information!$A$2:$H$1000,4,FALSE)</f>
        <v>0</v>
      </c>
      <c r="BZ3" s="121" t="str">
        <f>VLOOKUP(BV3,Information!$A$2:$H$1000,8,FALSE)</f>
        <v>Sand</v>
      </c>
      <c r="CA3" s="121" t="str">
        <f>VLOOKUP(BV3,Information!$A$2:$I$1000,9,FALSE)</f>
        <v>Bare substrate</v>
      </c>
      <c r="CB3" s="110"/>
      <c r="CC3" s="122"/>
      <c r="CD3" s="120" t="s">
        <v>309</v>
      </c>
      <c r="CE3" s="121">
        <f>VLOOKUP(CD3,Information!$A$2:$H$1000,2,FALSE)</f>
        <v>0</v>
      </c>
      <c r="CF3" s="121">
        <f>VLOOKUP(CD3,Information!$A$2:$H$1000,3,FALSE)</f>
        <v>0</v>
      </c>
      <c r="CG3" s="121">
        <f>VLOOKUP(CD3,Information!$A$2:$H$1000,4,FALSE)</f>
        <v>0</v>
      </c>
      <c r="CH3" s="121" t="str">
        <f>VLOOKUP(CD3,Information!$A$2:$H$1000,8,FALSE)</f>
        <v>Coral.rubble</v>
      </c>
      <c r="CI3" s="121" t="str">
        <f>VLOOKUP(CD3,Information!$A$2:$I$1000,9,FALSE)</f>
        <v>Bare substrate</v>
      </c>
      <c r="CJ3" s="1"/>
      <c r="CK3" s="122"/>
      <c r="CL3" s="120" t="s">
        <v>309</v>
      </c>
      <c r="CM3" s="121">
        <f>VLOOKUP(CL3,Information!$A$2:$H$1000,2,FALSE)</f>
        <v>0</v>
      </c>
      <c r="CN3" s="121">
        <f>VLOOKUP(CL3,Information!$A$2:$H$1000,3,FALSE)</f>
        <v>0</v>
      </c>
      <c r="CO3" s="121">
        <f>VLOOKUP(CL3,Information!$A$2:$H$1000,4,FALSE)</f>
        <v>0</v>
      </c>
      <c r="CP3" s="121" t="str">
        <f>VLOOKUP(CL3,Information!$A$2:$H$1000,8,FALSE)</f>
        <v>Coral.rubble</v>
      </c>
      <c r="CQ3" s="121" t="str">
        <f>VLOOKUP(CL3,Information!$A$2:$I$1000,9,FALSE)</f>
        <v>Bare substrate</v>
      </c>
      <c r="CR3" s="1"/>
      <c r="CS3" s="122"/>
      <c r="CT3" s="120" t="s">
        <v>298</v>
      </c>
      <c r="CU3" s="121" t="str">
        <f>VLOOKUP(CT3,Information!$A$2:$H$1000,2,FALSE)</f>
        <v>unknown</v>
      </c>
      <c r="CV3" s="121" t="str">
        <f>VLOOKUP(CT3,Information!$A$2:$H$1000,3,FALSE)</f>
        <v>Porites</v>
      </c>
      <c r="CW3" s="121" t="str">
        <f>VLOOKUP(CT3,Information!$A$2:$H$1000,4,FALSE)</f>
        <v>PORITIDAE</v>
      </c>
      <c r="CX3" s="121" t="str">
        <f>VLOOKUP(CT3,Information!$A$2:$H$1000,8,FALSE)</f>
        <v>Hard.coral</v>
      </c>
      <c r="CY3" s="121" t="str">
        <f>VLOOKUP(CT3,Information!$A$2:$I$1000,9,FALSE)</f>
        <v>Cnidaria</v>
      </c>
      <c r="CZ3" s="123" t="s">
        <v>85</v>
      </c>
      <c r="DA3" s="122"/>
      <c r="DB3" s="114" t="s">
        <v>322</v>
      </c>
      <c r="DC3" s="109">
        <f>VLOOKUP(DB3,Information!$A$2:$H$1000,2,FALSE)</f>
        <v>0</v>
      </c>
      <c r="DD3" s="109">
        <f>VLOOKUP(DB3,Information!$A$2:$H$1000,3,FALSE)</f>
        <v>0</v>
      </c>
      <c r="DE3" s="109">
        <f>VLOOKUP(DB3,Information!$A$2:$H$1000,4,FALSE)</f>
        <v>0</v>
      </c>
      <c r="DF3" s="109" t="str">
        <f>VLOOKUP(DB3,Information!$A$2:$H$1000,8,FALSE)</f>
        <v>Sand</v>
      </c>
      <c r="DG3" s="109" t="str">
        <f>VLOOKUP(DB3,Information!$A$2:$I$1000,9,FALSE)</f>
        <v>Bare substrate</v>
      </c>
      <c r="DH3" s="112"/>
      <c r="DI3" s="111"/>
      <c r="DJ3" s="120" t="s">
        <v>245</v>
      </c>
      <c r="DK3" s="121" t="str">
        <f>VLOOKUP(DJ3,Information!$A$2:$H$1000,2,FALSE)</f>
        <v>unknown</v>
      </c>
      <c r="DL3" s="121" t="str">
        <f>VLOOKUP(DJ3,Information!$A$2:$H$1000,3,FALSE)</f>
        <v>unknown</v>
      </c>
      <c r="DM3" s="121" t="str">
        <f>VLOOKUP(DJ3,Information!$A$2:$H$1000,4,FALSE)</f>
        <v>unknown</v>
      </c>
      <c r="DN3" s="121" t="str">
        <f>VLOOKUP(DJ3,Information!$A$2:$H$1000,8,FALSE)</f>
        <v>Hydroid</v>
      </c>
      <c r="DO3" s="121" t="str">
        <f>VLOOKUP(DJ3,Information!$A$2:$I$1000,9,FALSE)</f>
        <v>Cnidaria</v>
      </c>
      <c r="DP3" s="1"/>
      <c r="DQ3" s="122"/>
      <c r="DR3" s="108" t="s">
        <v>322</v>
      </c>
      <c r="DS3" s="109">
        <f>VLOOKUP(DR3,Information!$A$2:$H$1000,2,FALSE)</f>
        <v>0</v>
      </c>
      <c r="DT3" s="109">
        <f>VLOOKUP(DR3,Information!$A$2:$H$1000,3,FALSE)</f>
        <v>0</v>
      </c>
      <c r="DU3" s="109">
        <f>VLOOKUP(DR3,Information!$A$2:$H$1000,4,FALSE)</f>
        <v>0</v>
      </c>
      <c r="DV3" s="109" t="str">
        <f>VLOOKUP(DR3,Information!$A$2:$H$1000,8,FALSE)</f>
        <v>Sand</v>
      </c>
      <c r="DW3" s="109" t="str">
        <f>VLOOKUP(DR3,Information!$A$2:$I$1000,9,FALSE)</f>
        <v>Bare substrate</v>
      </c>
      <c r="DX3" s="112"/>
      <c r="DY3" s="111"/>
      <c r="DZ3" s="108" t="s">
        <v>330</v>
      </c>
      <c r="EA3" s="109" t="str">
        <f>VLOOKUP(DZ3,Information!$A$2:$H$1000,2,FALSE)</f>
        <v>unknown</v>
      </c>
      <c r="EB3" s="109" t="str">
        <f>VLOOKUP(DZ3,Information!$A$2:$H$1000,3,FALSE)</f>
        <v>unknown</v>
      </c>
      <c r="EC3" s="109" t="str">
        <f>VLOOKUP(DZ3,Information!$A$2:$H$1000,4,FALSE)</f>
        <v>unknown</v>
      </c>
      <c r="ED3" s="109" t="str">
        <f>VLOOKUP(DZ3,Information!$A$2:$H$1000,8,FALSE)</f>
        <v>Soft.coral</v>
      </c>
      <c r="EE3" s="109" t="str">
        <f>VLOOKUP(DZ3,Information!$A$2:$I$1000,9,FALSE)</f>
        <v>Cnidaria</v>
      </c>
      <c r="EF3" s="112"/>
      <c r="EG3" s="111"/>
      <c r="EH3" s="120" t="s">
        <v>359</v>
      </c>
      <c r="EI3" s="121" t="str">
        <f>VLOOKUP(EH3,Information!$A$2:$H$1000,2,FALSE)</f>
        <v>unknown</v>
      </c>
      <c r="EJ3" s="121" t="str">
        <f>VLOOKUP(EH3,Information!$A$2:$H$1000,3,FALSE)</f>
        <v>unknown</v>
      </c>
      <c r="EK3" s="121" t="str">
        <f>VLOOKUP(EH3,Information!$A$2:$H$1000,4,FALSE)</f>
        <v>unknown</v>
      </c>
      <c r="EL3" s="121" t="str">
        <f>VLOOKUP(EH3,Information!$A$2:$H$1000,8,FALSE)</f>
        <v>Turf.algae</v>
      </c>
      <c r="EM3" s="121" t="str">
        <f>VLOOKUP(EH3,Information!$A$2:$I$1000,9,FALSE)</f>
        <v>Turf algae</v>
      </c>
      <c r="EN3" s="1"/>
      <c r="EO3" s="122"/>
      <c r="EP3" s="84" t="s">
        <v>298</v>
      </c>
      <c r="EQ3" s="85" t="str">
        <f>VLOOKUP(EP3,Information!$A$2:$H$1000,2,FALSE)</f>
        <v>unknown</v>
      </c>
      <c r="ER3" s="67" t="str">
        <f>VLOOKUP(EP3,Information!$A$2:$H$1000,3,FALSE)</f>
        <v>Porites</v>
      </c>
      <c r="ES3" s="67" t="str">
        <f>VLOOKUP(EP3,Information!$A$2:$H$1000,4,FALSE)</f>
        <v>PORITIDAE</v>
      </c>
      <c r="ET3" s="67" t="str">
        <f>VLOOKUP(EP3,Information!$A$2:$H$1000,8,FALSE)</f>
        <v>Hard.coral</v>
      </c>
      <c r="EU3" s="67" t="str">
        <f>VLOOKUP(EP3,Information!$A$2:$I$1000,9,FALSE)</f>
        <v>Cnidaria</v>
      </c>
      <c r="EX3" s="84" t="s">
        <v>320</v>
      </c>
      <c r="EY3" s="85">
        <f>VLOOKUP(EX3,Information!$A$2:$H$1000,2,FALSE)</f>
        <v>0</v>
      </c>
      <c r="EZ3" s="67">
        <f>VLOOKUP(EX3,Information!$A$2:$H$1000,3,FALSE)</f>
        <v>0</v>
      </c>
      <c r="FA3" s="67">
        <f>VLOOKUP(EX3,Information!$A$2:$H$1000,4,FALSE)</f>
        <v>0</v>
      </c>
      <c r="FB3" s="67" t="str">
        <f>VLOOKUP(EX3,Information!$A$2:$H$1000,8,FALSE)</f>
        <v>Bare.rock</v>
      </c>
      <c r="FC3" s="67" t="str">
        <f>VLOOKUP(EX3,Information!$A$2:$I$1000,9,FALSE)</f>
        <v>Bare substrate</v>
      </c>
      <c r="FF3" s="84" t="s">
        <v>309</v>
      </c>
      <c r="FG3" s="85">
        <f>VLOOKUP(FF3,Information!$A$2:$H$1000,2,FALSE)</f>
        <v>0</v>
      </c>
      <c r="FH3" s="67">
        <f>VLOOKUP(FF3,Information!$A$2:$H$1000,3,FALSE)</f>
        <v>0</v>
      </c>
      <c r="FI3" s="67">
        <f>VLOOKUP(FF3,Information!$A$2:$H$1000,4,FALSE)</f>
        <v>0</v>
      </c>
      <c r="FJ3" s="67" t="str">
        <f>VLOOKUP(FF3,Information!$A$2:$H$1000,8,FALSE)</f>
        <v>Coral.rubble</v>
      </c>
      <c r="FK3" s="67" t="str">
        <f>VLOOKUP(FF3,Information!$A$2:$I$1000,9,FALSE)</f>
        <v>Bare substrate</v>
      </c>
      <c r="FN3" s="84" t="s">
        <v>309</v>
      </c>
      <c r="FO3" s="85">
        <f>VLOOKUP(FN3,Information!$A$2:$H$1000,2,FALSE)</f>
        <v>0</v>
      </c>
      <c r="FP3" s="67">
        <f>VLOOKUP(FN3,Information!$A$2:$H$1000,3,FALSE)</f>
        <v>0</v>
      </c>
      <c r="FQ3" s="67">
        <f>VLOOKUP(FN3,Information!$A$2:$H$1000,4,FALSE)</f>
        <v>0</v>
      </c>
      <c r="FR3" s="67" t="str">
        <f>VLOOKUP(FN3,Information!$A$2:$H$1000,8,FALSE)</f>
        <v>Coral.rubble</v>
      </c>
      <c r="FS3" s="67" t="str">
        <f>VLOOKUP(FN3,Information!$A$2:$I$1000,9,FALSE)</f>
        <v>Bare substrate</v>
      </c>
      <c r="FV3" s="84" t="s">
        <v>320</v>
      </c>
      <c r="FW3" s="85">
        <f>VLOOKUP(FV3,Information!$A$2:$H$1000,2,FALSE)</f>
        <v>0</v>
      </c>
      <c r="FX3" s="67">
        <f>VLOOKUP(FV3,Information!$A$2:$H$1000,3,FALSE)</f>
        <v>0</v>
      </c>
      <c r="FY3" s="67">
        <f>VLOOKUP(FV3,Information!$A$2:$H$1000,4,FALSE)</f>
        <v>0</v>
      </c>
      <c r="FZ3" s="67" t="str">
        <f>VLOOKUP(FV3,Information!$A$2:$H$1000,8,FALSE)</f>
        <v>Bare.rock</v>
      </c>
      <c r="GA3" s="67" t="str">
        <f>VLOOKUP(FV3,Information!$A$2:$I$1000,9,FALSE)</f>
        <v>Bare substrate</v>
      </c>
      <c r="GD3" s="84" t="s">
        <v>302</v>
      </c>
      <c r="GE3" s="85" t="str">
        <f>VLOOKUP(GD3,Information!$A$2:$H$1000,2,FALSE)</f>
        <v>unknown</v>
      </c>
      <c r="GF3" s="67" t="str">
        <f>VLOOKUP(GD3,Information!$A$2:$H$1000,3,FALSE)</f>
        <v>Porites (massive)</v>
      </c>
      <c r="GG3" s="67" t="str">
        <f>VLOOKUP(GD3,Information!$A$2:$H$1000,4,FALSE)</f>
        <v>PORITIDAE</v>
      </c>
      <c r="GH3" s="67" t="str">
        <f>VLOOKUP(GD3,Information!$A$2:$H$1000,8,FALSE)</f>
        <v>Hard.coral</v>
      </c>
      <c r="GI3" s="67" t="str">
        <f>VLOOKUP(GD3,Information!$A$2:$I$1000,9,FALSE)</f>
        <v>Cnidaria</v>
      </c>
      <c r="GJ3" s="41" t="s">
        <v>80</v>
      </c>
      <c r="GL3" s="84" t="s">
        <v>322</v>
      </c>
      <c r="GM3" s="85">
        <f>VLOOKUP(GL3,Information!$A$2:$H$1000,2,FALSE)</f>
        <v>0</v>
      </c>
      <c r="GN3" s="67">
        <f>VLOOKUP(GL3,Information!$A$2:$H$1000,3,FALSE)</f>
        <v>0</v>
      </c>
      <c r="GO3" s="67">
        <f>VLOOKUP(GL3,Information!$A$2:$H$1000,4,FALSE)</f>
        <v>0</v>
      </c>
      <c r="GP3" s="67" t="str">
        <f>VLOOKUP(GL3,Information!$A$2:$H$1000,8,FALSE)</f>
        <v>Sand</v>
      </c>
      <c r="GQ3" s="67" t="str">
        <f>VLOOKUP(GL3,Information!$A$2:$I$1000,9,FALSE)</f>
        <v>Bare substrate</v>
      </c>
      <c r="GT3" s="84" t="s">
        <v>309</v>
      </c>
      <c r="GU3" s="85">
        <f>VLOOKUP(GT3,Information!$A$2:$H$1000,2,FALSE)</f>
        <v>0</v>
      </c>
      <c r="GV3" s="67">
        <f>VLOOKUP(GT3,Information!$A$2:$H$1000,3,FALSE)</f>
        <v>0</v>
      </c>
      <c r="GW3" s="67">
        <f>VLOOKUP(GT3,Information!$A$2:$H$1000,4,FALSE)</f>
        <v>0</v>
      </c>
      <c r="GX3" s="67" t="str">
        <f>VLOOKUP(GT3,Information!$A$2:$H$1000,8,FALSE)</f>
        <v>Coral.rubble</v>
      </c>
      <c r="GY3" s="67" t="str">
        <f>VLOOKUP(GT3,Information!$A$2:$I$1000,9,FALSE)</f>
        <v>Bare substrate</v>
      </c>
      <c r="HB3" s="84" t="s">
        <v>322</v>
      </c>
      <c r="HC3" s="85">
        <f>VLOOKUP(HB3,Information!$A$2:$H$1000,2,FALSE)</f>
        <v>0</v>
      </c>
      <c r="HD3" s="67">
        <f>VLOOKUP(HB3,Information!$A$2:$H$1000,3,FALSE)</f>
        <v>0</v>
      </c>
      <c r="HE3" s="67">
        <f>VLOOKUP(HB3,Information!$A$2:$H$1000,4,FALSE)</f>
        <v>0</v>
      </c>
      <c r="HF3" s="67" t="str">
        <f>VLOOKUP(HB3,Information!$A$2:$H$1000,8,FALSE)</f>
        <v>Sand</v>
      </c>
      <c r="HG3" s="67" t="str">
        <f>VLOOKUP(HB3,Information!$A$2:$I$1000,9,FALSE)</f>
        <v>Bare substrate</v>
      </c>
      <c r="HJ3" s="84" t="s">
        <v>322</v>
      </c>
      <c r="HK3" s="85">
        <f>VLOOKUP(HJ3,Information!$A$2:$H$1000,2,FALSE)</f>
        <v>0</v>
      </c>
      <c r="HL3" s="67">
        <f>VLOOKUP(HJ3,Information!$A$2:$H$1000,3,FALSE)</f>
        <v>0</v>
      </c>
      <c r="HM3" s="67">
        <f>VLOOKUP(HJ3,Information!$A$2:$H$1000,4,FALSE)</f>
        <v>0</v>
      </c>
      <c r="HN3" s="67" t="str">
        <f>VLOOKUP(HJ3,Information!$A$2:$H$1000,8,FALSE)</f>
        <v>Sand</v>
      </c>
      <c r="HO3" s="67" t="str">
        <f>VLOOKUP(HJ3,Information!$A$2:$I$1000,9,FALSE)</f>
        <v>Bare substrate</v>
      </c>
      <c r="HR3" s="84" t="s">
        <v>178</v>
      </c>
      <c r="HS3" s="85" t="str">
        <f>VLOOKUP(HR3,Information!$A$2:$H$1000,2,FALSE)</f>
        <v>unknown</v>
      </c>
      <c r="HT3" s="67" t="str">
        <f>VLOOKUP(HR3,Information!$A$2:$H$1000,3,FALSE)</f>
        <v>Dictyota</v>
      </c>
      <c r="HU3" s="67" t="str">
        <f>VLOOKUP(HR3,Information!$A$2:$H$1000,4,FALSE)</f>
        <v>DICTYOTACEAE</v>
      </c>
      <c r="HV3" s="67" t="str">
        <f>VLOOKUP(HR3,Information!$A$2:$H$1000,8,FALSE)</f>
        <v>Brown.algae</v>
      </c>
      <c r="HW3" s="67" t="str">
        <f>VLOOKUP(HR3,Information!$A$2:$I$1000,9,FALSE)</f>
        <v>Macroalgae</v>
      </c>
      <c r="HZ3" s="84" t="s">
        <v>322</v>
      </c>
      <c r="IA3" s="85">
        <f>VLOOKUP(HZ3,Information!$A$2:$H$1000,2,FALSE)</f>
        <v>0</v>
      </c>
      <c r="IB3" s="67">
        <f>VLOOKUP(HZ3,Information!$A$2:$H$1000,3,FALSE)</f>
        <v>0</v>
      </c>
      <c r="IC3" s="67">
        <f>VLOOKUP(HZ3,Information!$A$2:$H$1000,4,FALSE)</f>
        <v>0</v>
      </c>
      <c r="ID3" s="67" t="str">
        <f>VLOOKUP(HZ3,Information!$A$2:$H$1000,8,FALSE)</f>
        <v>Sand</v>
      </c>
      <c r="IE3" s="67" t="str">
        <f>VLOOKUP(HZ3,Information!$A$2:$I$1000,9,FALSE)</f>
        <v>Bare substrate</v>
      </c>
      <c r="IH3" s="84" t="s">
        <v>258</v>
      </c>
      <c r="II3" s="85" t="str">
        <f>VLOOKUP(IH3,Information!$A$2:$H$1000,2,FALSE)</f>
        <v>unknown</v>
      </c>
      <c r="IJ3" s="67" t="str">
        <f>VLOOKUP(IH3,Information!$A$2:$H$1000,3,FALSE)</f>
        <v>Lobophytum</v>
      </c>
      <c r="IK3" s="67" t="str">
        <f>VLOOKUP(IH3,Information!$A$2:$H$1000,4,FALSE)</f>
        <v>ALCYONIIDAE</v>
      </c>
      <c r="IL3" s="67" t="str">
        <f>VLOOKUP(IH3,Information!$A$2:$H$1000,8,FALSE)</f>
        <v>Soft.coral</v>
      </c>
      <c r="IM3" s="67" t="str">
        <f>VLOOKUP(IH3,Information!$A$2:$I$1000,9,FALSE)</f>
        <v>Cnidaria</v>
      </c>
      <c r="IP3" s="84" t="s">
        <v>309</v>
      </c>
      <c r="IQ3" s="85">
        <f>VLOOKUP(IP3,Information!$A$2:$H$1000,2,FALSE)</f>
        <v>0</v>
      </c>
      <c r="IR3" s="67">
        <f>VLOOKUP(IP3,Information!$A$2:$H$1000,3,FALSE)</f>
        <v>0</v>
      </c>
      <c r="IS3" s="67">
        <f>VLOOKUP(IP3,Information!$A$2:$H$1000,4,FALSE)</f>
        <v>0</v>
      </c>
      <c r="IT3" s="67" t="str">
        <f>VLOOKUP(IP3,Information!$A$2:$H$1000,8,FALSE)</f>
        <v>Coral.rubble</v>
      </c>
      <c r="IU3" s="67" t="str">
        <f>VLOOKUP(IP3,Information!$A$2:$I$1000,9,FALSE)</f>
        <v>Bare substrate</v>
      </c>
      <c r="IX3" s="84" t="s">
        <v>322</v>
      </c>
      <c r="IY3" s="85">
        <f>VLOOKUP(IX3,Information!$A$2:$H$1000,2,FALSE)</f>
        <v>0</v>
      </c>
      <c r="IZ3" s="67">
        <f>VLOOKUP(IX3,Information!$A$2:$H$1000,3,FALSE)</f>
        <v>0</v>
      </c>
      <c r="JA3" s="67">
        <f>VLOOKUP(IX3,Information!$A$2:$H$1000,4,FALSE)</f>
        <v>0</v>
      </c>
      <c r="JB3" s="67" t="str">
        <f>VLOOKUP(IX3,Information!$A$2:$H$1000,8,FALSE)</f>
        <v>Sand</v>
      </c>
      <c r="JC3" s="67" t="str">
        <f>VLOOKUP(IX3,Information!$A$2:$I$1000,9,FALSE)</f>
        <v>Bare substrate</v>
      </c>
      <c r="JF3" s="84" t="s">
        <v>322</v>
      </c>
      <c r="JG3" s="85">
        <f>VLOOKUP(JF3,Information!$A$2:$H$1000,2,FALSE)</f>
        <v>0</v>
      </c>
      <c r="JH3" s="67">
        <f>VLOOKUP(JF3,Information!$A$2:$H$1000,3,FALSE)</f>
        <v>0</v>
      </c>
      <c r="JI3" s="67">
        <f>VLOOKUP(JF3,Information!$A$2:$H$1000,4,FALSE)</f>
        <v>0</v>
      </c>
      <c r="JJ3" s="67" t="str">
        <f>VLOOKUP(JF3,Information!$A$2:$H$1000,8,FALSE)</f>
        <v>Sand</v>
      </c>
      <c r="JK3" s="67" t="str">
        <f>VLOOKUP(JF3,Information!$A$2:$I$1000,9,FALSE)</f>
        <v>Bare substrate</v>
      </c>
      <c r="JN3" s="84" t="s">
        <v>309</v>
      </c>
      <c r="JO3" s="85">
        <f>VLOOKUP(JN3,Information!$A$2:$H$1000,2,FALSE)</f>
        <v>0</v>
      </c>
      <c r="JP3" s="67">
        <f>VLOOKUP(JN3,Information!$A$2:$H$1000,3,FALSE)</f>
        <v>0</v>
      </c>
      <c r="JQ3" s="67">
        <f>VLOOKUP(JN3,Information!$A$2:$H$1000,4,FALSE)</f>
        <v>0</v>
      </c>
      <c r="JR3" s="67" t="str">
        <f>VLOOKUP(JN3,Information!$A$2:$H$1000,8,FALSE)</f>
        <v>Coral.rubble</v>
      </c>
      <c r="JS3" s="67" t="str">
        <f>VLOOKUP(JN3,Information!$A$2:$I$1000,9,FALSE)</f>
        <v>Bare substrate</v>
      </c>
      <c r="JV3" s="84" t="s">
        <v>309</v>
      </c>
      <c r="JW3" s="85">
        <f>VLOOKUP(JV3,Information!$A$2:$H$1000,2,FALSE)</f>
        <v>0</v>
      </c>
      <c r="JX3" s="67">
        <f>VLOOKUP(JV3,Information!$A$2:$H$1000,3,FALSE)</f>
        <v>0</v>
      </c>
      <c r="JY3" s="67">
        <f>VLOOKUP(JV3,Information!$A$2:$H$1000,4,FALSE)</f>
        <v>0</v>
      </c>
      <c r="JZ3" s="67" t="str">
        <f>VLOOKUP(JV3,Information!$A$2:$H$1000,8,FALSE)</f>
        <v>Coral.rubble</v>
      </c>
      <c r="KA3" s="67" t="str">
        <f>VLOOKUP(JV3,Information!$A$2:$I$1000,9,FALSE)</f>
        <v>Bare substrate</v>
      </c>
      <c r="KD3" s="84" t="s">
        <v>311</v>
      </c>
      <c r="KE3" s="85" t="str">
        <f>VLOOKUP(KD3,Information!$A$2:$H$1000,2,FALSE)</f>
        <v>unknown</v>
      </c>
      <c r="KF3" s="67" t="str">
        <f>VLOOKUP(KD3,Information!$A$2:$H$1000,3,FALSE)</f>
        <v>unknown</v>
      </c>
      <c r="KG3" s="67" t="str">
        <f>VLOOKUP(KD3,Information!$A$2:$H$1000,4,FALSE)</f>
        <v>unknown</v>
      </c>
      <c r="KH3" s="67" t="str">
        <f>VLOOKUP(KD3,Information!$A$2:$H$1000,8,FALSE)</f>
        <v>Red.algae</v>
      </c>
      <c r="KI3" s="67" t="str">
        <f>VLOOKUP(KD3,Information!$A$2:$I$1000,9,FALSE)</f>
        <v>Macroalgae</v>
      </c>
      <c r="KL3" s="84" t="s">
        <v>322</v>
      </c>
      <c r="KM3" s="85">
        <f>VLOOKUP(KL3,Information!$A$2:$H$1000,2,FALSE)</f>
        <v>0</v>
      </c>
      <c r="KN3" s="67">
        <f>VLOOKUP(KL3,Information!$A$2:$H$1000,3,FALSE)</f>
        <v>0</v>
      </c>
      <c r="KO3" s="67">
        <f>VLOOKUP(KL3,Information!$A$2:$H$1000,4,FALSE)</f>
        <v>0</v>
      </c>
      <c r="KP3" s="67" t="str">
        <f>VLOOKUP(KL3,Information!$A$2:$H$1000,8,FALSE)</f>
        <v>Sand</v>
      </c>
      <c r="KQ3" s="67" t="str">
        <f>VLOOKUP(KL3,Information!$A$2:$I$1000,9,FALSE)</f>
        <v>Bare substrate</v>
      </c>
      <c r="KT3" s="84" t="s">
        <v>309</v>
      </c>
      <c r="KU3" s="85">
        <f>VLOOKUP(KT3,Information!$A$2:$H$1000,2,FALSE)</f>
        <v>0</v>
      </c>
      <c r="KV3" s="67">
        <f>VLOOKUP(KT3,Information!$A$2:$H$1000,3,FALSE)</f>
        <v>0</v>
      </c>
      <c r="KW3" s="67">
        <f>VLOOKUP(KT3,Information!$A$2:$H$1000,4,FALSE)</f>
        <v>0</v>
      </c>
      <c r="KX3" s="67" t="str">
        <f>VLOOKUP(KT3,Information!$A$2:$H$1000,8,FALSE)</f>
        <v>Coral.rubble</v>
      </c>
      <c r="KY3" s="67" t="str">
        <f>VLOOKUP(KT3,Information!$A$2:$I$1000,9,FALSE)</f>
        <v>Bare substrate</v>
      </c>
      <c r="LB3" s="84" t="s">
        <v>322</v>
      </c>
      <c r="LC3" s="85">
        <f>VLOOKUP(LB3,Information!$A$2:$H$1000,2,FALSE)</f>
        <v>0</v>
      </c>
      <c r="LD3" s="67">
        <f>VLOOKUP(LB3,Information!$A$2:$H$1000,3,FALSE)</f>
        <v>0</v>
      </c>
      <c r="LE3" s="67">
        <f>VLOOKUP(LB3,Information!$A$2:$H$1000,4,FALSE)</f>
        <v>0</v>
      </c>
      <c r="LF3" s="67" t="str">
        <f>VLOOKUP(LB3,Information!$A$2:$H$1000,8,FALSE)</f>
        <v>Sand</v>
      </c>
      <c r="LG3" s="67" t="str">
        <f>VLOOKUP(LB3,Information!$A$2:$I$1000,9,FALSE)</f>
        <v>Bare substrate</v>
      </c>
      <c r="LJ3" s="84" t="s">
        <v>82</v>
      </c>
      <c r="LK3" s="85" t="str">
        <f>VLOOKUP(LJ3,Information!$A$2:$H$1000,2,FALSE)</f>
        <v>unknown</v>
      </c>
      <c r="LL3" s="67" t="str">
        <f>VLOOKUP(LJ3,Information!$A$2:$H$1000,3,FALSE)</f>
        <v>Acropora</v>
      </c>
      <c r="LM3" s="67" t="str">
        <f>VLOOKUP(LJ3,Information!$A$2:$H$1000,4,FALSE)</f>
        <v>ACROPORIDAE</v>
      </c>
      <c r="LN3" s="67" t="str">
        <f>VLOOKUP(LJ3,Information!$A$2:$H$1000,8,FALSE)</f>
        <v>Hard.coral</v>
      </c>
      <c r="LO3" s="67" t="str">
        <f>VLOOKUP(LJ3,Information!$A$2:$I$1000,9,FALSE)</f>
        <v>Cnidaria</v>
      </c>
      <c r="LP3" s="41" t="s">
        <v>80</v>
      </c>
      <c r="LR3" s="84" t="s">
        <v>238</v>
      </c>
      <c r="LS3" s="85" t="str">
        <f>VLOOKUP(LR3,Information!$A$2:$H$1000,2,FALSE)</f>
        <v>Halophila stipulacea</v>
      </c>
      <c r="LT3" s="67" t="str">
        <f>VLOOKUP(LR3,Information!$A$2:$H$1000,3,FALSE)</f>
        <v>Halophila</v>
      </c>
      <c r="LU3" s="67" t="str">
        <f>VLOOKUP(LR3,Information!$A$2:$H$1000,4,FALSE)</f>
        <v>HYDROCHARITACEAE</v>
      </c>
      <c r="LV3" s="67" t="str">
        <f>VLOOKUP(LR3,Information!$A$2:$H$1000,8,FALSE)</f>
        <v>Seagrass</v>
      </c>
      <c r="LW3" s="67" t="str">
        <f>VLOOKUP(LR3,Information!$A$2:$I$1000,9,FALSE)</f>
        <v>Seagrass</v>
      </c>
      <c r="LZ3" s="84" t="s">
        <v>82</v>
      </c>
      <c r="MA3" s="85" t="str">
        <f>VLOOKUP(LZ3,Information!$A$2:$H$1000,2,FALSE)</f>
        <v>unknown</v>
      </c>
      <c r="MB3" s="67" t="str">
        <f>VLOOKUP(LZ3,Information!$A$2:$H$1000,3,FALSE)</f>
        <v>Acropora</v>
      </c>
      <c r="MC3" s="67" t="str">
        <f>VLOOKUP(LZ3,Information!$A$2:$H$1000,4,FALSE)</f>
        <v>ACROPORIDAE</v>
      </c>
      <c r="MD3" s="67" t="str">
        <f>VLOOKUP(LZ3,Information!$A$2:$H$1000,8,FALSE)</f>
        <v>Hard.coral</v>
      </c>
      <c r="ME3" s="67" t="str">
        <f>VLOOKUP(LZ3,Information!$A$2:$I$1000,9,FALSE)</f>
        <v>Cnidaria</v>
      </c>
      <c r="MF3" s="41" t="s">
        <v>80</v>
      </c>
      <c r="MH3" s="84" t="s">
        <v>374</v>
      </c>
      <c r="MI3" s="85" t="str">
        <f>VLOOKUP(MH3,Information!$A$2:$H$1000,2,FALSE)</f>
        <v>unknown</v>
      </c>
      <c r="MJ3" s="67" t="str">
        <f>VLOOKUP(MH3,Information!$A$2:$H$1000,3,FALSE)</f>
        <v>unknown</v>
      </c>
      <c r="MK3" s="67" t="str">
        <f>VLOOKUP(MH3,Information!$A$2:$H$1000,4,FALSE)</f>
        <v>XENIIDAE</v>
      </c>
      <c r="ML3" s="67" t="str">
        <f>VLOOKUP(MH3,Information!$A$2:$H$1000,8,FALSE)</f>
        <v>Soft.coral</v>
      </c>
      <c r="MM3" s="67" t="str">
        <f>VLOOKUP(MH3,Information!$A$2:$I$1000,9,FALSE)</f>
        <v>Cnidaria</v>
      </c>
      <c r="MP3" s="84" t="s">
        <v>158</v>
      </c>
      <c r="MQ3" s="85" t="str">
        <f>VLOOKUP(MP3,Information!$A$2:$H$1000,2,FALSE)</f>
        <v>Cymodocea rotundata</v>
      </c>
      <c r="MR3" s="67" t="str">
        <f>VLOOKUP(MP3,Information!$A$2:$H$1000,3,FALSE)</f>
        <v>Cymodocea</v>
      </c>
      <c r="MS3" s="67" t="str">
        <f>VLOOKUP(MP3,Information!$A$2:$H$1000,4,FALSE)</f>
        <v>CYMODOCEACEAE</v>
      </c>
      <c r="MT3" s="67" t="str">
        <f>VLOOKUP(MP3,Information!$A$2:$H$1000,8,FALSE)</f>
        <v>Seagrass</v>
      </c>
      <c r="MU3" s="67" t="str">
        <f>VLOOKUP(MP3,Information!$A$2:$I$1000,9,FALSE)</f>
        <v>Seagrass</v>
      </c>
      <c r="MX3" s="84" t="s">
        <v>322</v>
      </c>
      <c r="MY3" s="85">
        <f>VLOOKUP(MX3,Information!$A$2:$H$1000,2,FALSE)</f>
        <v>0</v>
      </c>
      <c r="MZ3" s="67">
        <f>VLOOKUP(MX3,Information!$A$2:$H$1000,3,FALSE)</f>
        <v>0</v>
      </c>
      <c r="NA3" s="67">
        <f>VLOOKUP(MX3,Information!$A$2:$H$1000,4,FALSE)</f>
        <v>0</v>
      </c>
      <c r="NB3" s="67" t="str">
        <f>VLOOKUP(MX3,Information!$A$2:$H$1000,8,FALSE)</f>
        <v>Sand</v>
      </c>
      <c r="NC3" s="67" t="str">
        <f>VLOOKUP(MX3,Information!$A$2:$I$1000,9,FALSE)</f>
        <v>Bare substrate</v>
      </c>
      <c r="NF3" s="84" t="s">
        <v>309</v>
      </c>
      <c r="NG3" s="85">
        <f>VLOOKUP(NF3,Information!$A$2:$H$1000,2,FALSE)</f>
        <v>0</v>
      </c>
      <c r="NH3" s="67">
        <f>VLOOKUP(NF3,Information!$A$2:$H$1000,3,FALSE)</f>
        <v>0</v>
      </c>
      <c r="NI3" s="67">
        <f>VLOOKUP(NF3,Information!$A$2:$H$1000,4,FALSE)</f>
        <v>0</v>
      </c>
      <c r="NJ3" s="67" t="str">
        <f>VLOOKUP(NF3,Information!$A$2:$H$1000,8,FALSE)</f>
        <v>Coral.rubble</v>
      </c>
      <c r="NK3" s="67" t="str">
        <f>VLOOKUP(NF3,Information!$A$2:$I$1000,9,FALSE)</f>
        <v>Bare substrate</v>
      </c>
      <c r="NN3" s="84" t="s">
        <v>150</v>
      </c>
      <c r="NO3" s="85" t="str">
        <f>VLOOKUP(NN3,Information!$A$2:$H$1000,2,FALSE)</f>
        <v>unknown</v>
      </c>
      <c r="NP3" s="67" t="str">
        <f>VLOOKUP(NN3,Information!$A$2:$H$1000,3,FALSE)</f>
        <v>Cespitularia</v>
      </c>
      <c r="NQ3" s="67" t="str">
        <f>VLOOKUP(NN3,Information!$A$2:$H$1000,4,FALSE)</f>
        <v>XENIIDAE</v>
      </c>
      <c r="NR3" s="67" t="str">
        <f>VLOOKUP(NN3,Information!$A$2:$H$1000,8,FALSE)</f>
        <v>Soft.coral</v>
      </c>
      <c r="NS3" s="67" t="str">
        <f>VLOOKUP(NN3,Information!$A$2:$I$1000,9,FALSE)</f>
        <v>Cnidaria</v>
      </c>
      <c r="NV3" s="84" t="s">
        <v>374</v>
      </c>
      <c r="NW3" s="85" t="str">
        <f>VLOOKUP(NV3,Information!$A$2:$H$1000,2,FALSE)</f>
        <v>unknown</v>
      </c>
      <c r="NX3" s="67" t="str">
        <f>VLOOKUP(NV3,Information!$A$2:$H$1000,3,FALSE)</f>
        <v>unknown</v>
      </c>
      <c r="NY3" s="67" t="str">
        <f>VLOOKUP(NV3,Information!$A$2:$H$1000,4,FALSE)</f>
        <v>XENIIDAE</v>
      </c>
      <c r="NZ3" s="67" t="str">
        <f>VLOOKUP(NV3,Information!$A$2:$H$1000,8,FALSE)</f>
        <v>Soft.coral</v>
      </c>
      <c r="OA3" s="67" t="str">
        <f>VLOOKUP(NV3,Information!$A$2:$I$1000,9,FALSE)</f>
        <v>Cnidaria</v>
      </c>
      <c r="OD3" s="84" t="s">
        <v>354</v>
      </c>
      <c r="OE3" s="85" t="str">
        <f>VLOOKUP(OD3,Information!$A$2:$H$1000,2,FALSE)</f>
        <v>unknown</v>
      </c>
      <c r="OF3" s="67" t="str">
        <f>VLOOKUP(OD3,Information!$A$2:$H$1000,3,FALSE)</f>
        <v>unknown</v>
      </c>
      <c r="OG3" s="67" t="str">
        <f>VLOOKUP(OD3,Information!$A$2:$H$1000,4,FALSE)</f>
        <v>unknown</v>
      </c>
      <c r="OH3" s="67" t="str">
        <f>VLOOKUP(OD3,Information!$A$2:$H$1000,8,FALSE)</f>
        <v>Tunicate</v>
      </c>
      <c r="OI3" s="67" t="str">
        <f>VLOOKUP(OD3,Information!$A$2:$I$1000,9,FALSE)</f>
        <v>Tunicates</v>
      </c>
      <c r="OL3" s="84" t="s">
        <v>150</v>
      </c>
      <c r="OM3" s="85" t="str">
        <f>VLOOKUP(OL3,Information!$A$2:$H$1000,2,FALSE)</f>
        <v>unknown</v>
      </c>
      <c r="ON3" s="67" t="str">
        <f>VLOOKUP(OL3,Information!$A$2:$H$1000,3,FALSE)</f>
        <v>Cespitularia</v>
      </c>
      <c r="OO3" s="67" t="str">
        <f>VLOOKUP(OL3,Information!$A$2:$H$1000,4,FALSE)</f>
        <v>XENIIDAE</v>
      </c>
      <c r="OP3" s="67" t="str">
        <f>VLOOKUP(OL3,Information!$A$2:$H$1000,8,FALSE)</f>
        <v>Soft.coral</v>
      </c>
      <c r="OQ3" s="67" t="str">
        <f>VLOOKUP(OL3,Information!$A$2:$I$1000,9,FALSE)</f>
        <v>Cnidaria</v>
      </c>
      <c r="OT3" s="84" t="s">
        <v>309</v>
      </c>
      <c r="OU3" s="85">
        <f>VLOOKUP(OT3,Information!$A$2:$H$1000,2,FALSE)</f>
        <v>0</v>
      </c>
      <c r="OV3" s="67">
        <f>VLOOKUP(OT3,Information!$A$2:$H$1000,3,FALSE)</f>
        <v>0</v>
      </c>
      <c r="OW3" s="67">
        <f>VLOOKUP(OT3,Information!$A$2:$H$1000,4,FALSE)</f>
        <v>0</v>
      </c>
      <c r="OX3" s="67" t="str">
        <f>VLOOKUP(OT3,Information!$A$2:$H$1000,8,FALSE)</f>
        <v>Coral.rubble</v>
      </c>
      <c r="OY3" s="67" t="str">
        <f>VLOOKUP(OT3,Information!$A$2:$I$1000,9,FALSE)</f>
        <v>Bare substrate</v>
      </c>
      <c r="PB3" s="84" t="s">
        <v>309</v>
      </c>
      <c r="PC3" s="85">
        <f>VLOOKUP(PB3,Information!$A$2:$H$1000,2,FALSE)</f>
        <v>0</v>
      </c>
      <c r="PD3" s="67">
        <f>VLOOKUP(PB3,Information!$A$2:$H$1000,3,FALSE)</f>
        <v>0</v>
      </c>
      <c r="PE3" s="67">
        <f>VLOOKUP(PB3,Information!$A$2:$H$1000,4,FALSE)</f>
        <v>0</v>
      </c>
      <c r="PF3" s="67" t="str">
        <f>VLOOKUP(PB3,Information!$A$2:$H$1000,8,FALSE)</f>
        <v>Coral.rubble</v>
      </c>
      <c r="PG3" s="67" t="str">
        <f>VLOOKUP(PB3,Information!$A$2:$I$1000,9,FALSE)</f>
        <v>Bare substrate</v>
      </c>
      <c r="PJ3" s="84" t="s">
        <v>322</v>
      </c>
      <c r="PK3" s="85">
        <f>VLOOKUP(PJ3,Information!$A$2:$H$1000,2,FALSE)</f>
        <v>0</v>
      </c>
      <c r="PL3" s="67">
        <f>VLOOKUP(PJ3,Information!$A$2:$H$1000,3,FALSE)</f>
        <v>0</v>
      </c>
      <c r="PM3" s="67">
        <f>VLOOKUP(PJ3,Information!$A$2:$H$1000,4,FALSE)</f>
        <v>0</v>
      </c>
      <c r="PN3" s="67" t="str">
        <f>VLOOKUP(PJ3,Information!$A$2:$H$1000,8,FALSE)</f>
        <v>Sand</v>
      </c>
      <c r="PO3" s="67" t="str">
        <f>VLOOKUP(PJ3,Information!$A$2:$I$1000,9,FALSE)</f>
        <v>Bare substrate</v>
      </c>
      <c r="PR3" s="84" t="s">
        <v>309</v>
      </c>
      <c r="PS3" s="85">
        <f>VLOOKUP(PR3,Information!$A$2:$H$1000,2,FALSE)</f>
        <v>0</v>
      </c>
      <c r="PT3" s="67">
        <f>VLOOKUP(PR3,Information!$A$2:$H$1000,3,FALSE)</f>
        <v>0</v>
      </c>
      <c r="PU3" s="67">
        <f>VLOOKUP(PR3,Information!$A$2:$H$1000,4,FALSE)</f>
        <v>0</v>
      </c>
      <c r="PV3" s="67" t="str">
        <f>VLOOKUP(PR3,Information!$A$2:$H$1000,8,FALSE)</f>
        <v>Coral.rubble</v>
      </c>
      <c r="PW3" s="67" t="str">
        <f>VLOOKUP(PR3,Information!$A$2:$I$1000,9,FALSE)</f>
        <v>Bare substrate</v>
      </c>
      <c r="PZ3" s="84" t="s">
        <v>309</v>
      </c>
      <c r="QA3" s="85">
        <f>VLOOKUP(PZ3,Information!$A$2:$H$1000,2,FALSE)</f>
        <v>0</v>
      </c>
      <c r="QB3" s="67">
        <f>VLOOKUP(PZ3,Information!$A$2:$H$1000,3,FALSE)</f>
        <v>0</v>
      </c>
      <c r="QC3" s="67">
        <f>VLOOKUP(PZ3,Information!$A$2:$H$1000,4,FALSE)</f>
        <v>0</v>
      </c>
      <c r="QD3" s="67" t="str">
        <f>VLOOKUP(PZ3,Information!$A$2:$H$1000,8,FALSE)</f>
        <v>Coral.rubble</v>
      </c>
      <c r="QE3" s="67" t="str">
        <f>VLOOKUP(PZ3,Information!$A$2:$I$1000,9,FALSE)</f>
        <v>Bare substrate</v>
      </c>
      <c r="QH3" s="84" t="s">
        <v>104</v>
      </c>
      <c r="QI3" s="85">
        <f>VLOOKUP(QH3,Information!$A$2:$H$1000,2,FALSE)</f>
        <v>0</v>
      </c>
      <c r="QJ3" s="67">
        <f>VLOOKUP(QH3,Information!$A$2:$H$1000,3,FALSE)</f>
        <v>0</v>
      </c>
      <c r="QK3" s="67">
        <f>VLOOKUP(QH3,Information!$A$2:$H$1000,4,FALSE)</f>
        <v>0</v>
      </c>
      <c r="QL3" s="67" t="str">
        <f>VLOOKUP(QH3,Information!$A$2:$H$1000,8,FALSE)</f>
        <v>Artificial.reef.substrate</v>
      </c>
      <c r="QM3" s="67" t="str">
        <f>VLOOKUP(QH3,Information!$A$2:$I$1000,9,FALSE)</f>
        <v>Bare substrate</v>
      </c>
      <c r="QP3" s="84" t="s">
        <v>150</v>
      </c>
      <c r="QQ3" s="85" t="str">
        <f>VLOOKUP(QP3,Information!$A$2:$H$1000,2,FALSE)</f>
        <v>unknown</v>
      </c>
      <c r="QR3" s="67" t="str">
        <f>VLOOKUP(QP3,Information!$A$2:$H$1000,3,FALSE)</f>
        <v>Cespitularia</v>
      </c>
      <c r="QS3" s="67" t="str">
        <f>VLOOKUP(QP3,Information!$A$2:$H$1000,4,FALSE)</f>
        <v>XENIIDAE</v>
      </c>
      <c r="QT3" s="67" t="str">
        <f>VLOOKUP(QP3,Information!$A$2:$H$1000,8,FALSE)</f>
        <v>Soft.coral</v>
      </c>
      <c r="QU3" s="67" t="str">
        <f>VLOOKUP(QP3,Information!$A$2:$I$1000,9,FALSE)</f>
        <v>Cnidaria</v>
      </c>
      <c r="QX3" s="84"/>
      <c r="QY3" s="41" t="e">
        <f>VLOOKUP(QX3,Information!$A$2:$H$1000,2,FALSE)</f>
        <v>#N/A</v>
      </c>
      <c r="QZ3" t="e">
        <f>VLOOKUP(QX3,Information!$A$2:$H$1000,3,FALSE)</f>
        <v>#N/A</v>
      </c>
      <c r="RA3" t="e">
        <f>VLOOKUP(QX3,Information!$A$2:$H$1000,4,FALSE)</f>
        <v>#N/A</v>
      </c>
      <c r="RB3" t="e">
        <f>VLOOKUP(QX3,Information!$A$2:$H$1000,8,FALSE)</f>
        <v>#N/A</v>
      </c>
      <c r="RC3" t="e">
        <f>VLOOKUP(QX3,Information!$A$2:$I$1000,9,FALSE)</f>
        <v>#N/A</v>
      </c>
      <c r="RF3" s="84"/>
      <c r="RG3" s="41" t="e">
        <f>VLOOKUP(RF3,Information!$A$2:$H$1000,2,FALSE)</f>
        <v>#N/A</v>
      </c>
      <c r="RH3" t="e">
        <f>VLOOKUP(RF3,Information!$A$2:$H$1000,3,FALSE)</f>
        <v>#N/A</v>
      </c>
      <c r="RI3" t="e">
        <f>VLOOKUP(RF3,Information!$A$2:$H$1000,4,FALSE)</f>
        <v>#N/A</v>
      </c>
      <c r="RJ3" t="e">
        <f>VLOOKUP(RF3,Information!$A$2:$H$1000,8,FALSE)</f>
        <v>#N/A</v>
      </c>
      <c r="RK3" t="e">
        <f>VLOOKUP(RF3,Information!$A$2:$I$1000,9,FALSE)</f>
        <v>#N/A</v>
      </c>
      <c r="RN3" s="84"/>
      <c r="RO3" s="41" t="e">
        <f>VLOOKUP(RN3,Information!$A$2:$H$1000,2,FALSE)</f>
        <v>#N/A</v>
      </c>
      <c r="RP3" t="e">
        <f>VLOOKUP(RN3,Information!$A$2:$H$1000,3,FALSE)</f>
        <v>#N/A</v>
      </c>
      <c r="RQ3" t="e">
        <f>VLOOKUP(RN3,Information!$A$2:$H$1000,4,FALSE)</f>
        <v>#N/A</v>
      </c>
      <c r="RR3" t="e">
        <f>VLOOKUP(RN3,Information!$A$2:$H$1000,8,FALSE)</f>
        <v>#N/A</v>
      </c>
      <c r="RS3" t="e">
        <f>VLOOKUP(RN3,Information!$A$2:$I$1000,9,FALSE)</f>
        <v>#N/A</v>
      </c>
      <c r="RV3" s="84"/>
      <c r="RW3" s="41" t="e">
        <f>VLOOKUP(RV3,Information!$A$2:$H$1000,2,FALSE)</f>
        <v>#N/A</v>
      </c>
      <c r="RX3" t="e">
        <f>VLOOKUP(RV3,Information!$A$2:$H$1000,3,FALSE)</f>
        <v>#N/A</v>
      </c>
      <c r="RY3" t="e">
        <f>VLOOKUP(RV3,Information!$A$2:$H$1000,4,FALSE)</f>
        <v>#N/A</v>
      </c>
      <c r="RZ3" t="e">
        <f>VLOOKUP(RV3,Information!$A$2:$H$1000,8,FALSE)</f>
        <v>#N/A</v>
      </c>
      <c r="SA3" t="e">
        <f>VLOOKUP(RV3,Information!$A$2:$I$1000,9,FALSE)</f>
        <v>#N/A</v>
      </c>
      <c r="SD3" s="84"/>
      <c r="SE3" s="41" t="e">
        <f>VLOOKUP(SD3,Information!$A$2:$H$1000,2,FALSE)</f>
        <v>#N/A</v>
      </c>
      <c r="SF3" t="e">
        <f>VLOOKUP(SD3,Information!$A$2:$H$1000,3,FALSE)</f>
        <v>#N/A</v>
      </c>
      <c r="SG3" t="e">
        <f>VLOOKUP(SD3,Information!$A$2:$H$1000,4,FALSE)</f>
        <v>#N/A</v>
      </c>
      <c r="SH3" t="e">
        <f>VLOOKUP(SD3,Information!$A$2:$H$1000,8,FALSE)</f>
        <v>#N/A</v>
      </c>
      <c r="SI3" t="e">
        <f>VLOOKUP(SD3,Information!$A$2:$I$1000,9,FALSE)</f>
        <v>#N/A</v>
      </c>
      <c r="SL3" s="84"/>
      <c r="SM3" s="41" t="e">
        <f>VLOOKUP(SL3,Information!$A$2:$H$1000,2,FALSE)</f>
        <v>#N/A</v>
      </c>
      <c r="SN3" t="e">
        <f>VLOOKUP(SL3,Information!$A$2:$H$1000,3,FALSE)</f>
        <v>#N/A</v>
      </c>
      <c r="SO3" t="e">
        <f>VLOOKUP(SL3,Information!$A$2:$H$1000,4,FALSE)</f>
        <v>#N/A</v>
      </c>
      <c r="SP3" t="e">
        <f>VLOOKUP(SL3,Information!$A$2:$H$1000,8,FALSE)</f>
        <v>#N/A</v>
      </c>
      <c r="SQ3" t="e">
        <f>VLOOKUP(SL3,Information!$A$2:$I$1000,9,FALSE)</f>
        <v>#N/A</v>
      </c>
      <c r="ST3" s="84"/>
      <c r="SU3" s="41" t="e">
        <f>VLOOKUP(ST3,Information!$A$2:$H$1000,2,FALSE)</f>
        <v>#N/A</v>
      </c>
      <c r="SV3" t="e">
        <f>VLOOKUP(ST3,Information!$A$2:$H$1000,3,FALSE)</f>
        <v>#N/A</v>
      </c>
      <c r="SW3" t="e">
        <f>VLOOKUP(ST3,Information!$A$2:$H$1000,4,FALSE)</f>
        <v>#N/A</v>
      </c>
      <c r="SX3" t="e">
        <f>VLOOKUP(ST3,Information!$A$2:$H$1000,8,FALSE)</f>
        <v>#N/A</v>
      </c>
      <c r="SY3" t="e">
        <f>VLOOKUP(ST3,Information!$A$2:$I$1000,9,FALSE)</f>
        <v>#N/A</v>
      </c>
      <c r="TB3" s="124"/>
      <c r="TC3" s="125" t="e">
        <f>VLOOKUP(TB3,Information!$A$2:$H$1000,2,FALSE)</f>
        <v>#N/A</v>
      </c>
      <c r="TD3" s="126" t="e">
        <f>VLOOKUP(TB3,Information!$A$2:$H$1000,3,FALSE)</f>
        <v>#N/A</v>
      </c>
      <c r="TE3" s="126" t="e">
        <f>VLOOKUP(TB3,Information!$A$2:$H$1000,4,FALSE)</f>
        <v>#N/A</v>
      </c>
      <c r="TF3" s="126" t="e">
        <f>VLOOKUP(TB3,Information!$A$2:$H$1000,8,FALSE)</f>
        <v>#N/A</v>
      </c>
      <c r="TG3" s="126" t="e">
        <f>VLOOKUP(TB3,Information!$A$2:$I$1000,9,FALSE)</f>
        <v>#N/A</v>
      </c>
      <c r="TH3" s="1"/>
      <c r="TI3" s="122"/>
      <c r="TJ3" s="124"/>
      <c r="TK3" s="125" t="e">
        <f>VLOOKUP(TJ3,Information!$A$2:$H$1000,2,FALSE)</f>
        <v>#N/A</v>
      </c>
      <c r="TL3" s="126" t="e">
        <f>VLOOKUP(TJ3,Information!$A$2:$H$1000,3,FALSE)</f>
        <v>#N/A</v>
      </c>
      <c r="TM3" s="126" t="e">
        <f>VLOOKUP(TJ3,Information!$A$2:$H$1000,4,FALSE)</f>
        <v>#N/A</v>
      </c>
      <c r="TN3" s="126" t="e">
        <f>VLOOKUP(TJ3,Information!$A$2:$H$1000,8,FALSE)</f>
        <v>#N/A</v>
      </c>
      <c r="TO3" s="126" t="e">
        <f>VLOOKUP(TJ3,Information!$A$2:$I$1000,9,FALSE)</f>
        <v>#N/A</v>
      </c>
      <c r="TP3" s="1"/>
      <c r="TQ3" s="122"/>
      <c r="TR3" s="124"/>
      <c r="TS3" s="125" t="e">
        <f>VLOOKUP(TR3,Information!$A$2:$H$1000,2,FALSE)</f>
        <v>#N/A</v>
      </c>
      <c r="TT3" s="126" t="e">
        <f>VLOOKUP(TR3,Information!$A$2:$H$1000,3,FALSE)</f>
        <v>#N/A</v>
      </c>
      <c r="TU3" s="126" t="e">
        <f>VLOOKUP(TR3,Information!$A$2:$H$1000,4,FALSE)</f>
        <v>#N/A</v>
      </c>
      <c r="TV3" s="126" t="e">
        <f>VLOOKUP(TR3,Information!$A$2:$H$1000,8,FALSE)</f>
        <v>#N/A</v>
      </c>
      <c r="TW3" s="126" t="e">
        <f>VLOOKUP(TR3,Information!$A$2:$I$1000,9,FALSE)</f>
        <v>#N/A</v>
      </c>
      <c r="TX3" s="1"/>
      <c r="TY3" s="122"/>
      <c r="TZ3" s="124"/>
      <c r="UA3" s="125" t="e">
        <f>VLOOKUP(TZ3,Information!$A$2:$H$1000,2,FALSE)</f>
        <v>#N/A</v>
      </c>
      <c r="UB3" s="126" t="e">
        <f>VLOOKUP(TZ3,Information!$A$2:$H$1000,3,FALSE)</f>
        <v>#N/A</v>
      </c>
      <c r="UC3" s="126" t="e">
        <f>VLOOKUP(TZ3,Information!$A$2:$H$1000,4,FALSE)</f>
        <v>#N/A</v>
      </c>
      <c r="UD3" s="126" t="e">
        <f>VLOOKUP(TZ3,Information!$A$2:$H$1000,8,FALSE)</f>
        <v>#N/A</v>
      </c>
      <c r="UE3" s="126" t="e">
        <f>VLOOKUP(TZ3,Information!$A$2:$I$1000,9,FALSE)</f>
        <v>#N/A</v>
      </c>
      <c r="UF3" s="1"/>
      <c r="UG3" s="122"/>
      <c r="UH3" s="124"/>
      <c r="UI3" s="125" t="e">
        <f>VLOOKUP(UH3,Information!$A$2:$H$1000,2,FALSE)</f>
        <v>#N/A</v>
      </c>
      <c r="UJ3" s="126" t="e">
        <f>VLOOKUP(UH3,Information!$A$2:$H$1000,3,FALSE)</f>
        <v>#N/A</v>
      </c>
      <c r="UK3" s="126" t="e">
        <f>VLOOKUP(UH3,Information!$A$2:$H$1000,4,FALSE)</f>
        <v>#N/A</v>
      </c>
      <c r="UL3" s="126" t="e">
        <f>VLOOKUP(UH3,Information!$A$2:$H$1000,8,FALSE)</f>
        <v>#N/A</v>
      </c>
      <c r="UM3" s="126" t="e">
        <f>VLOOKUP(UH3,Information!$A$2:$I$1000,9,FALSE)</f>
        <v>#N/A</v>
      </c>
      <c r="UN3" s="1"/>
      <c r="UO3" s="122"/>
      <c r="UP3" s="124"/>
      <c r="UQ3" s="125" t="e">
        <f>VLOOKUP(UP3,Information!$A$2:$H$1000,2,FALSE)</f>
        <v>#N/A</v>
      </c>
      <c r="UR3" s="126" t="e">
        <f>VLOOKUP(UP3,Information!$A$2:$H$1000,3,FALSE)</f>
        <v>#N/A</v>
      </c>
      <c r="US3" s="126" t="e">
        <f>VLOOKUP(UP3,Information!$A$2:$H$1000,4,FALSE)</f>
        <v>#N/A</v>
      </c>
      <c r="UT3" s="126" t="e">
        <f>VLOOKUP(UP3,Information!$A$2:$H$1000,8,FALSE)</f>
        <v>#N/A</v>
      </c>
      <c r="UU3" s="126" t="e">
        <f>VLOOKUP(UP3,Information!$A$2:$I$1000,9,FALSE)</f>
        <v>#N/A</v>
      </c>
      <c r="UV3" s="1"/>
      <c r="UW3" s="122"/>
      <c r="UX3" s="124"/>
      <c r="UY3" s="125" t="e">
        <f>VLOOKUP(UX3,Information!$A$2:$H$1000,2,FALSE)</f>
        <v>#N/A</v>
      </c>
      <c r="UZ3" s="126" t="e">
        <f>VLOOKUP(UX3,Information!$A$2:$H$1000,3,FALSE)</f>
        <v>#N/A</v>
      </c>
      <c r="VA3" s="126" t="e">
        <f>VLOOKUP(UX3,Information!$A$2:$H$1000,4,FALSE)</f>
        <v>#N/A</v>
      </c>
      <c r="VB3" s="126" t="e">
        <f>VLOOKUP(UX3,Information!$A$2:$H$1000,8,FALSE)</f>
        <v>#N/A</v>
      </c>
      <c r="VC3" s="126" t="e">
        <f>VLOOKUP(UX3,Information!$A$2:$I$1000,9,FALSE)</f>
        <v>#N/A</v>
      </c>
      <c r="VD3" s="1"/>
      <c r="VE3" s="122"/>
      <c r="VF3" s="124"/>
      <c r="VG3" s="125" t="e">
        <f>VLOOKUP(VF3,Information!$A$2:$H$1000,2,FALSE)</f>
        <v>#N/A</v>
      </c>
      <c r="VH3" s="126" t="e">
        <f>VLOOKUP(VF3,Information!$A$2:$H$1000,3,FALSE)</f>
        <v>#N/A</v>
      </c>
      <c r="VI3" s="126" t="e">
        <f>VLOOKUP(VF3,Information!$A$2:$H$1000,4,FALSE)</f>
        <v>#N/A</v>
      </c>
      <c r="VJ3" s="126" t="e">
        <f>VLOOKUP(VF3,Information!$A$2:$H$1000,8,FALSE)</f>
        <v>#N/A</v>
      </c>
      <c r="VK3" s="126" t="e">
        <f>VLOOKUP(VF3,Information!$A$2:$I$1000,9,FALSE)</f>
        <v>#N/A</v>
      </c>
      <c r="VL3" s="1"/>
      <c r="VM3" s="122"/>
      <c r="VN3" s="124"/>
      <c r="VO3" s="125" t="e">
        <f>VLOOKUP(VN3,Information!$A$2:$H$1000,2,FALSE)</f>
        <v>#N/A</v>
      </c>
      <c r="VP3" s="126" t="e">
        <f>VLOOKUP(VN3,Information!$A$2:$H$1000,3,FALSE)</f>
        <v>#N/A</v>
      </c>
      <c r="VQ3" s="126" t="e">
        <f>VLOOKUP(VN3,Information!$A$2:$H$1000,4,FALSE)</f>
        <v>#N/A</v>
      </c>
      <c r="VR3" s="126" t="e">
        <f>VLOOKUP(VN3,Information!$A$2:$H$1000,8,FALSE)</f>
        <v>#N/A</v>
      </c>
      <c r="VS3" s="126" t="e">
        <f>VLOOKUP(VN3,Information!$A$2:$I$1000,9,FALSE)</f>
        <v>#N/A</v>
      </c>
      <c r="VT3" s="1"/>
      <c r="VU3" s="122"/>
      <c r="VV3" s="124"/>
      <c r="VW3" s="125" t="e">
        <f>VLOOKUP(VV3,Information!$A$2:$H$1000,2,FALSE)</f>
        <v>#N/A</v>
      </c>
      <c r="VX3" s="126" t="e">
        <f>VLOOKUP(VV3,Information!$A$2:$H$1000,3,FALSE)</f>
        <v>#N/A</v>
      </c>
      <c r="VY3" s="126" t="e">
        <f>VLOOKUP(VV3,Information!$A$2:$H$1000,4,FALSE)</f>
        <v>#N/A</v>
      </c>
      <c r="VZ3" s="126" t="e">
        <f>VLOOKUP(VV3,Information!$A$2:$H$1000,8,FALSE)</f>
        <v>#N/A</v>
      </c>
      <c r="WA3" s="126" t="e">
        <f>VLOOKUP(VV3,Information!$A$2:$I$1000,9,FALSE)</f>
        <v>#N/A</v>
      </c>
      <c r="WB3" s="1"/>
      <c r="WC3" s="122"/>
      <c r="WD3" s="124"/>
      <c r="WE3" s="125" t="e">
        <f>VLOOKUP(WD3,Information!$A$2:$H$1000,2,FALSE)</f>
        <v>#N/A</v>
      </c>
      <c r="WF3" s="126" t="e">
        <f>VLOOKUP(WD3,Information!$A$2:$H$1000,3,FALSE)</f>
        <v>#N/A</v>
      </c>
      <c r="WG3" s="126" t="e">
        <f>VLOOKUP(WD3,Information!$A$2:$H$1000,4,FALSE)</f>
        <v>#N/A</v>
      </c>
      <c r="WH3" s="126" t="e">
        <f>VLOOKUP(WD3,Information!$A$2:$H$1000,8,FALSE)</f>
        <v>#N/A</v>
      </c>
      <c r="WI3" s="126" t="e">
        <f>VLOOKUP(WD3,Information!$A$2:$I$1000,9,FALSE)</f>
        <v>#N/A</v>
      </c>
      <c r="WJ3" s="1"/>
      <c r="WK3" s="122"/>
      <c r="WL3" s="124"/>
      <c r="WM3" s="125" t="e">
        <f>VLOOKUP(WL3,Information!$A$2:$H$1000,2,FALSE)</f>
        <v>#N/A</v>
      </c>
      <c r="WN3" s="126" t="e">
        <f>VLOOKUP(WL3,Information!$A$2:$H$1000,3,FALSE)</f>
        <v>#N/A</v>
      </c>
      <c r="WO3" s="126" t="e">
        <f>VLOOKUP(WL3,Information!$A$2:$H$1000,4,FALSE)</f>
        <v>#N/A</v>
      </c>
      <c r="WP3" s="126" t="e">
        <f>VLOOKUP(WL3,Information!$A$2:$H$1000,8,FALSE)</f>
        <v>#N/A</v>
      </c>
      <c r="WQ3" s="126" t="e">
        <f>VLOOKUP(WL3,Information!$A$2:$I$1000,9,FALSE)</f>
        <v>#N/A</v>
      </c>
      <c r="WR3" s="1"/>
      <c r="WS3" s="122"/>
      <c r="WT3" s="124"/>
      <c r="WU3" s="125" t="e">
        <f>VLOOKUP(WT3,Information!$A$2:$H$1000,2,FALSE)</f>
        <v>#N/A</v>
      </c>
      <c r="WV3" s="126" t="e">
        <f>VLOOKUP(WT3,Information!$A$2:$H$1000,3,FALSE)</f>
        <v>#N/A</v>
      </c>
      <c r="WW3" s="126" t="e">
        <f>VLOOKUP(WT3,Information!$A$2:$H$1000,4,FALSE)</f>
        <v>#N/A</v>
      </c>
      <c r="WX3" s="126" t="e">
        <f>VLOOKUP(WT3,Information!$A$2:$H$1000,8,FALSE)</f>
        <v>#N/A</v>
      </c>
      <c r="WY3" s="126" t="e">
        <f>VLOOKUP(WT3,Information!$A$2:$I$1000,9,FALSE)</f>
        <v>#N/A</v>
      </c>
      <c r="WZ3" s="1"/>
      <c r="XA3" s="122"/>
      <c r="XB3" s="124"/>
      <c r="XC3" s="125" t="e">
        <f>VLOOKUP(XB3,Information!$A$2:$H$1000,2,FALSE)</f>
        <v>#N/A</v>
      </c>
      <c r="XD3" s="126" t="e">
        <f>VLOOKUP(XB3,Information!$A$2:$H$1000,3,FALSE)</f>
        <v>#N/A</v>
      </c>
      <c r="XE3" s="126" t="e">
        <f>VLOOKUP(XB3,Information!$A$2:$H$1000,4,FALSE)</f>
        <v>#N/A</v>
      </c>
      <c r="XF3" s="126" t="e">
        <f>VLOOKUP(XB3,Information!$A$2:$H$1000,8,FALSE)</f>
        <v>#N/A</v>
      </c>
      <c r="XG3" s="126" t="e">
        <f>VLOOKUP(XB3,Information!$A$2:$I$1000,9,FALSE)</f>
        <v>#N/A</v>
      </c>
      <c r="XH3" s="1"/>
      <c r="XI3" s="122"/>
      <c r="XJ3" s="124"/>
      <c r="XK3" s="125" t="e">
        <f>VLOOKUP(XJ3,Information!$A$2:$H$1000,2,FALSE)</f>
        <v>#N/A</v>
      </c>
      <c r="XL3" s="126" t="e">
        <f>VLOOKUP(XJ3,Information!$A$2:$H$1000,3,FALSE)</f>
        <v>#N/A</v>
      </c>
      <c r="XM3" s="126" t="e">
        <f>VLOOKUP(XJ3,Information!$A$2:$H$1000,4,FALSE)</f>
        <v>#N/A</v>
      </c>
      <c r="XN3" s="126" t="e">
        <f>VLOOKUP(XJ3,Information!$A$2:$H$1000,8,FALSE)</f>
        <v>#N/A</v>
      </c>
      <c r="XO3" s="126" t="e">
        <f>VLOOKUP(XJ3,Information!$A$2:$I$1000,9,FALSE)</f>
        <v>#N/A</v>
      </c>
      <c r="XP3" s="1"/>
      <c r="XQ3" s="122"/>
      <c r="XR3" s="124"/>
      <c r="XS3" s="125" t="e">
        <f>VLOOKUP(XR3,Information!$A$2:$H$1000,2,FALSE)</f>
        <v>#N/A</v>
      </c>
      <c r="XT3" s="126" t="e">
        <f>VLOOKUP(XR3,Information!$A$2:$H$1000,3,FALSE)</f>
        <v>#N/A</v>
      </c>
      <c r="XU3" s="126" t="e">
        <f>VLOOKUP(XR3,Information!$A$2:$H$1000,4,FALSE)</f>
        <v>#N/A</v>
      </c>
      <c r="XV3" s="126" t="e">
        <f>VLOOKUP(XR3,Information!$A$2:$H$1000,8,FALSE)</f>
        <v>#N/A</v>
      </c>
      <c r="XW3" s="126" t="e">
        <f>VLOOKUP(XR3,Information!$A$2:$I$1000,9,FALSE)</f>
        <v>#N/A</v>
      </c>
      <c r="XX3" s="1"/>
      <c r="XY3" s="122"/>
      <c r="XZ3" s="124"/>
      <c r="YA3" s="125" t="e">
        <f>VLOOKUP(XZ3,Information!$A$2:$H$1000,2,FALSE)</f>
        <v>#N/A</v>
      </c>
      <c r="YB3" s="126" t="e">
        <f>VLOOKUP(XZ3,Information!$A$2:$H$1000,3,FALSE)</f>
        <v>#N/A</v>
      </c>
      <c r="YC3" s="126" t="e">
        <f>VLOOKUP(XZ3,Information!$A$2:$H$1000,4,FALSE)</f>
        <v>#N/A</v>
      </c>
      <c r="YD3" s="126" t="e">
        <f>VLOOKUP(XZ3,Information!$A$2:$H$1000,8,FALSE)</f>
        <v>#N/A</v>
      </c>
      <c r="YE3" s="126" t="e">
        <f>VLOOKUP(XZ3,Information!$A$2:$I$1000,9,FALSE)</f>
        <v>#N/A</v>
      </c>
      <c r="YF3" s="1"/>
      <c r="YG3" s="122"/>
      <c r="YH3" s="124"/>
      <c r="YI3" s="125" t="e">
        <f>VLOOKUP(YH3,Information!$A$2:$H$1000,2,FALSE)</f>
        <v>#N/A</v>
      </c>
      <c r="YJ3" s="126" t="e">
        <f>VLOOKUP(YH3,Information!$A$2:$H$1000,3,FALSE)</f>
        <v>#N/A</v>
      </c>
      <c r="YK3" s="126" t="e">
        <f>VLOOKUP(YH3,Information!$A$2:$H$1000,4,FALSE)</f>
        <v>#N/A</v>
      </c>
      <c r="YL3" s="126" t="e">
        <f>VLOOKUP(YH3,Information!$A$2:$H$1000,8,FALSE)</f>
        <v>#N/A</v>
      </c>
      <c r="YM3" s="126" t="e">
        <f>VLOOKUP(YH3,Information!$A$2:$I$1000,9,FALSE)</f>
        <v>#N/A</v>
      </c>
      <c r="YN3" s="1"/>
      <c r="YO3" s="122"/>
      <c r="YP3" s="124"/>
      <c r="YQ3" s="125" t="e">
        <f>VLOOKUP(YP3,Information!$A$2:$H$1000,2,FALSE)</f>
        <v>#N/A</v>
      </c>
      <c r="YR3" s="126" t="e">
        <f>VLOOKUP(YP3,Information!$A$2:$H$1000,3,FALSE)</f>
        <v>#N/A</v>
      </c>
      <c r="YS3" s="126" t="e">
        <f>VLOOKUP(YP3,Information!$A$2:$H$1000,4,FALSE)</f>
        <v>#N/A</v>
      </c>
      <c r="YT3" s="126" t="e">
        <f>VLOOKUP(YP3,Information!$A$2:$H$1000,8,FALSE)</f>
        <v>#N/A</v>
      </c>
      <c r="YU3" s="126" t="e">
        <f>VLOOKUP(YP3,Information!$A$2:$I$1000,9,FALSE)</f>
        <v>#N/A</v>
      </c>
      <c r="YV3" s="1"/>
      <c r="YW3" s="122"/>
      <c r="YX3" s="124"/>
      <c r="YY3" s="125" t="e">
        <f>VLOOKUP(YX3,Information!$A$2:$H$1000,2,FALSE)</f>
        <v>#N/A</v>
      </c>
      <c r="YZ3" s="126" t="e">
        <f>VLOOKUP(YX3,Information!$A$2:$H$1000,3,FALSE)</f>
        <v>#N/A</v>
      </c>
      <c r="ZA3" s="126" t="e">
        <f>VLOOKUP(YX3,Information!$A$2:$H$1000,4,FALSE)</f>
        <v>#N/A</v>
      </c>
      <c r="ZB3" s="126" t="e">
        <f>VLOOKUP(YX3,Information!$A$2:$H$1000,8,FALSE)</f>
        <v>#N/A</v>
      </c>
      <c r="ZC3" s="126" t="e">
        <f>VLOOKUP(YX3,Information!$A$2:$I$1000,9,FALSE)</f>
        <v>#N/A</v>
      </c>
      <c r="ZD3" s="1"/>
      <c r="ZE3" s="122"/>
      <c r="ZF3" s="124"/>
      <c r="ZG3" s="125" t="e">
        <f>VLOOKUP(ZF3,Information!$A$2:$H$1000,2,FALSE)</f>
        <v>#N/A</v>
      </c>
      <c r="ZH3" s="126" t="e">
        <f>VLOOKUP(ZF3,Information!$A$2:$H$1000,3,FALSE)</f>
        <v>#N/A</v>
      </c>
      <c r="ZI3" s="126" t="e">
        <f>VLOOKUP(ZF3,Information!$A$2:$H$1000,4,FALSE)</f>
        <v>#N/A</v>
      </c>
      <c r="ZJ3" s="126" t="e">
        <f>VLOOKUP(ZF3,Information!$A$2:$H$1000,8,FALSE)</f>
        <v>#N/A</v>
      </c>
      <c r="ZK3" s="126" t="e">
        <f>VLOOKUP(ZF3,Information!$A$2:$I$1000,9,FALSE)</f>
        <v>#N/A</v>
      </c>
      <c r="ZL3" s="1"/>
      <c r="ZM3" s="122"/>
      <c r="ZN3" s="124"/>
      <c r="ZO3" s="125" t="e">
        <f>VLOOKUP(ZN3,Information!$A$2:$H$1000,2,FALSE)</f>
        <v>#N/A</v>
      </c>
      <c r="ZP3" s="126" t="e">
        <f>VLOOKUP(ZN3,Information!$A$2:$H$1000,3,FALSE)</f>
        <v>#N/A</v>
      </c>
      <c r="ZQ3" s="126" t="e">
        <f>VLOOKUP(ZN3,Information!$A$2:$H$1000,4,FALSE)</f>
        <v>#N/A</v>
      </c>
      <c r="ZR3" s="126" t="e">
        <f>VLOOKUP(ZN3,Information!$A$2:$H$1000,8,FALSE)</f>
        <v>#N/A</v>
      </c>
      <c r="ZS3" s="126" t="e">
        <f>VLOOKUP(ZN3,Information!$A$2:$I$1000,9,FALSE)</f>
        <v>#N/A</v>
      </c>
      <c r="ZT3" s="1"/>
      <c r="ZU3" s="122"/>
      <c r="ZV3" s="124"/>
      <c r="ZW3" s="125" t="e">
        <f>VLOOKUP(ZV3,Information!$A$2:$H$1000,2,FALSE)</f>
        <v>#N/A</v>
      </c>
      <c r="ZX3" s="126" t="e">
        <f>VLOOKUP(ZV3,Information!$A$2:$H$1000,3,FALSE)</f>
        <v>#N/A</v>
      </c>
      <c r="ZY3" s="126" t="e">
        <f>VLOOKUP(ZV3,Information!$A$2:$H$1000,4,FALSE)</f>
        <v>#N/A</v>
      </c>
      <c r="ZZ3" s="126" t="e">
        <f>VLOOKUP(ZV3,Information!$A$2:$H$1000,8,FALSE)</f>
        <v>#N/A</v>
      </c>
      <c r="AAA3" s="126" t="e">
        <f>VLOOKUP(ZV3,Information!$A$2:$I$1000,9,FALSE)</f>
        <v>#N/A</v>
      </c>
      <c r="AAB3" s="1"/>
      <c r="AAC3" s="122"/>
      <c r="AAD3" s="124"/>
      <c r="AAE3" s="125" t="e">
        <f>VLOOKUP(AAD3,Information!$A$2:$H$1000,2,FALSE)</f>
        <v>#N/A</v>
      </c>
      <c r="AAF3" s="126" t="e">
        <f>VLOOKUP(AAD3,Information!$A$2:$H$1000,3,FALSE)</f>
        <v>#N/A</v>
      </c>
      <c r="AAG3" s="126" t="e">
        <f>VLOOKUP(AAD3,Information!$A$2:$H$1000,4,FALSE)</f>
        <v>#N/A</v>
      </c>
      <c r="AAH3" s="126" t="e">
        <f>VLOOKUP(AAD3,Information!$A$2:$H$1000,8,FALSE)</f>
        <v>#N/A</v>
      </c>
      <c r="AAI3" s="126" t="e">
        <f>VLOOKUP(AAD3,Information!$A$2:$I$1000,9,FALSE)</f>
        <v>#N/A</v>
      </c>
      <c r="AAJ3" s="1"/>
      <c r="AAK3" s="122"/>
      <c r="AAL3" s="124"/>
      <c r="AAM3" s="125" t="e">
        <f>VLOOKUP(AAL3,Information!$A$2:$H$1000,2,FALSE)</f>
        <v>#N/A</v>
      </c>
      <c r="AAN3" s="126" t="e">
        <f>VLOOKUP(AAL3,Information!$A$2:$H$1000,3,FALSE)</f>
        <v>#N/A</v>
      </c>
      <c r="AAO3" s="126" t="e">
        <f>VLOOKUP(AAL3,Information!$A$2:$H$1000,4,FALSE)</f>
        <v>#N/A</v>
      </c>
      <c r="AAP3" s="126" t="e">
        <f>VLOOKUP(AAL3,Information!$A$2:$H$1000,8,FALSE)</f>
        <v>#N/A</v>
      </c>
      <c r="AAQ3" s="126" t="e">
        <f>VLOOKUP(AAL3,Information!$A$2:$I$1000,9,FALSE)</f>
        <v>#N/A</v>
      </c>
      <c r="AAR3" s="1"/>
      <c r="AAS3" s="122"/>
      <c r="AAT3" s="124"/>
      <c r="AAU3" s="125" t="e">
        <f>VLOOKUP(AAT3,Information!$A$2:$H$1000,2,FALSE)</f>
        <v>#N/A</v>
      </c>
      <c r="AAV3" s="126" t="e">
        <f>VLOOKUP(AAT3,Information!$A$2:$H$1000,3,FALSE)</f>
        <v>#N/A</v>
      </c>
      <c r="AAW3" s="126" t="e">
        <f>VLOOKUP(AAT3,Information!$A$2:$H$1000,4,FALSE)</f>
        <v>#N/A</v>
      </c>
      <c r="AAX3" s="126" t="e">
        <f>VLOOKUP(AAT3,Information!$A$2:$H$1000,8,FALSE)</f>
        <v>#N/A</v>
      </c>
      <c r="AAY3" s="126" t="e">
        <f>VLOOKUP(AAT3,Information!$A$2:$I$1000,9,FALSE)</f>
        <v>#N/A</v>
      </c>
      <c r="AAZ3" s="1"/>
      <c r="ABA3" s="122"/>
      <c r="ABB3" s="124"/>
      <c r="ABC3" s="125" t="e">
        <f>VLOOKUP(ABB3,Information!$A$2:$H$1000,2,FALSE)</f>
        <v>#N/A</v>
      </c>
      <c r="ABD3" s="126" t="e">
        <f>VLOOKUP(ABB3,Information!$A$2:$H$1000,3,FALSE)</f>
        <v>#N/A</v>
      </c>
      <c r="ABE3" s="126" t="e">
        <f>VLOOKUP(ABB3,Information!$A$2:$H$1000,4,FALSE)</f>
        <v>#N/A</v>
      </c>
      <c r="ABF3" s="126" t="e">
        <f>VLOOKUP(ABB3,Information!$A$2:$H$1000,8,FALSE)</f>
        <v>#N/A</v>
      </c>
      <c r="ABG3" s="126" t="e">
        <f>VLOOKUP(ABB3,Information!$A$2:$I$1000,9,FALSE)</f>
        <v>#N/A</v>
      </c>
      <c r="ABH3" s="1"/>
      <c r="ABI3" s="122"/>
      <c r="ABJ3" s="124"/>
      <c r="ABK3" s="125" t="e">
        <f>VLOOKUP(ABJ3,Information!$A$2:$H$1000,2,FALSE)</f>
        <v>#N/A</v>
      </c>
      <c r="ABL3" s="126" t="e">
        <f>VLOOKUP(ABJ3,Information!$A$2:$H$1000,3,FALSE)</f>
        <v>#N/A</v>
      </c>
      <c r="ABM3" s="126" t="e">
        <f>VLOOKUP(ABJ3,Information!$A$2:$H$1000,4,FALSE)</f>
        <v>#N/A</v>
      </c>
      <c r="ABN3" s="126" t="e">
        <f>VLOOKUP(ABJ3,Information!$A$2:$H$1000,8,FALSE)</f>
        <v>#N/A</v>
      </c>
      <c r="ABO3" s="126" t="e">
        <f>VLOOKUP(ABJ3,Information!$A$2:$I$1000,9,FALSE)</f>
        <v>#N/A</v>
      </c>
      <c r="ABP3" s="1"/>
      <c r="ABQ3" s="122"/>
      <c r="ABR3" s="124"/>
      <c r="ABS3" s="125" t="e">
        <f>VLOOKUP(ABR3,Information!$A$2:$H$1000,2,FALSE)</f>
        <v>#N/A</v>
      </c>
      <c r="ABT3" s="126" t="e">
        <f>VLOOKUP(ABR3,Information!$A$2:$H$1000,3,FALSE)</f>
        <v>#N/A</v>
      </c>
      <c r="ABU3" s="126" t="e">
        <f>VLOOKUP(ABR3,Information!$A$2:$H$1000,4,FALSE)</f>
        <v>#N/A</v>
      </c>
      <c r="ABV3" s="126" t="e">
        <f>VLOOKUP(ABR3,Information!$A$2:$H$1000,8,FALSE)</f>
        <v>#N/A</v>
      </c>
      <c r="ABW3" s="126" t="e">
        <f>VLOOKUP(ABR3,Information!$A$2:$I$1000,9,FALSE)</f>
        <v>#N/A</v>
      </c>
      <c r="ABX3" s="1"/>
      <c r="ABY3" s="122"/>
      <c r="ABZ3" s="124"/>
      <c r="ACA3" s="125" t="e">
        <f>VLOOKUP(ABZ3,Information!$A$2:$H$1000,2,FALSE)</f>
        <v>#N/A</v>
      </c>
      <c r="ACB3" s="126" t="e">
        <f>VLOOKUP(ABZ3,Information!$A$2:$H$1000,3,FALSE)</f>
        <v>#N/A</v>
      </c>
      <c r="ACC3" s="126" t="e">
        <f>VLOOKUP(ABZ3,Information!$A$2:$H$1000,4,FALSE)</f>
        <v>#N/A</v>
      </c>
      <c r="ACD3" s="126" t="e">
        <f>VLOOKUP(ABZ3,Information!$A$2:$H$1000,8,FALSE)</f>
        <v>#N/A</v>
      </c>
      <c r="ACE3" s="126" t="e">
        <f>VLOOKUP(ABZ3,Information!$A$2:$I$1000,9,FALSE)</f>
        <v>#N/A</v>
      </c>
      <c r="ACF3" s="1"/>
      <c r="ACG3" s="122"/>
      <c r="ACH3" s="124"/>
      <c r="ACI3" s="125" t="e">
        <f>VLOOKUP(ACH3,Information!$A$2:$H$1000,2,FALSE)</f>
        <v>#N/A</v>
      </c>
      <c r="ACJ3" s="126" t="e">
        <f>VLOOKUP(ACH3,Information!$A$2:$H$1000,3,FALSE)</f>
        <v>#N/A</v>
      </c>
      <c r="ACK3" s="126" t="e">
        <f>VLOOKUP(ACH3,Information!$A$2:$H$1000,4,FALSE)</f>
        <v>#N/A</v>
      </c>
      <c r="ACL3" s="126" t="e">
        <f>VLOOKUP(ACH3,Information!$A$2:$H$1000,8,FALSE)</f>
        <v>#N/A</v>
      </c>
      <c r="ACM3" s="126" t="e">
        <f>VLOOKUP(ACH3,Information!$A$2:$I$1000,9,FALSE)</f>
        <v>#N/A</v>
      </c>
      <c r="ACN3" s="1"/>
      <c r="ACO3" s="122"/>
      <c r="ACP3" s="124"/>
      <c r="ACQ3" s="125" t="e">
        <f>VLOOKUP(ACP3,Information!$A$2:$H$1000,2,FALSE)</f>
        <v>#N/A</v>
      </c>
      <c r="ACR3" s="126" t="e">
        <f>VLOOKUP(ACP3,Information!$A$2:$H$1000,3,FALSE)</f>
        <v>#N/A</v>
      </c>
      <c r="ACS3" s="126" t="e">
        <f>VLOOKUP(ACP3,Information!$A$2:$H$1000,4,FALSE)</f>
        <v>#N/A</v>
      </c>
      <c r="ACT3" s="126" t="e">
        <f>VLOOKUP(ACP3,Information!$A$2:$H$1000,8,FALSE)</f>
        <v>#N/A</v>
      </c>
      <c r="ACU3" s="126" t="e">
        <f>VLOOKUP(ACP3,Information!$A$2:$I$1000,9,FALSE)</f>
        <v>#N/A</v>
      </c>
      <c r="ACV3" s="1"/>
      <c r="ACW3" s="122"/>
      <c r="ACX3" s="124"/>
      <c r="ACY3" s="125" t="e">
        <f>VLOOKUP(ACX3,Information!$A$2:$H$1000,2,FALSE)</f>
        <v>#N/A</v>
      </c>
      <c r="ACZ3" s="126" t="e">
        <f>VLOOKUP(ACX3,Information!$A$2:$H$1000,3,FALSE)</f>
        <v>#N/A</v>
      </c>
      <c r="ADA3" s="126" t="e">
        <f>VLOOKUP(ACX3,Information!$A$2:$H$1000,4,FALSE)</f>
        <v>#N/A</v>
      </c>
      <c r="ADB3" s="126" t="e">
        <f>VLOOKUP(ACX3,Information!$A$2:$H$1000,8,FALSE)</f>
        <v>#N/A</v>
      </c>
      <c r="ADC3" s="126" t="e">
        <f>VLOOKUP(ACX3,Information!$A$2:$I$1000,9,FALSE)</f>
        <v>#N/A</v>
      </c>
      <c r="ADD3" s="1"/>
      <c r="ADE3" s="122"/>
      <c r="ADF3" s="124"/>
      <c r="ADG3" s="125" t="e">
        <f>VLOOKUP(ADF3,Information!$A$2:$H$1000,2,FALSE)</f>
        <v>#N/A</v>
      </c>
      <c r="ADH3" s="126" t="e">
        <f>VLOOKUP(ADF3,Information!$A$2:$H$1000,3,FALSE)</f>
        <v>#N/A</v>
      </c>
      <c r="ADI3" s="126" t="e">
        <f>VLOOKUP(ADF3,Information!$A$2:$H$1000,4,FALSE)</f>
        <v>#N/A</v>
      </c>
      <c r="ADJ3" s="126" t="e">
        <f>VLOOKUP(ADF3,Information!$A$2:$H$1000,8,FALSE)</f>
        <v>#N/A</v>
      </c>
      <c r="ADK3" s="126" t="e">
        <f>VLOOKUP(ADF3,Information!$A$2:$I$1000,9,FALSE)</f>
        <v>#N/A</v>
      </c>
      <c r="ADL3" s="1"/>
      <c r="ADM3" s="122"/>
      <c r="ADN3" s="124"/>
      <c r="ADO3" s="125" t="e">
        <f>VLOOKUP(ADN3,Information!$A$2:$H$1000,2,FALSE)</f>
        <v>#N/A</v>
      </c>
      <c r="ADP3" s="126" t="e">
        <f>VLOOKUP(ADN3,Information!$A$2:$H$1000,3,FALSE)</f>
        <v>#N/A</v>
      </c>
      <c r="ADQ3" s="126" t="e">
        <f>VLOOKUP(ADN3,Information!$A$2:$H$1000,4,FALSE)</f>
        <v>#N/A</v>
      </c>
      <c r="ADR3" s="126" t="e">
        <f>VLOOKUP(ADN3,Information!$A$2:$H$1000,8,FALSE)</f>
        <v>#N/A</v>
      </c>
      <c r="ADS3" s="126" t="e">
        <f>VLOOKUP(ADN3,Information!$A$2:$I$1000,9,FALSE)</f>
        <v>#N/A</v>
      </c>
      <c r="ADT3" s="1"/>
      <c r="ADU3" s="122"/>
    </row>
    <row r="4" spans="1:801" ht="15.75" customHeight="1">
      <c r="A4" s="101">
        <v>0.5</v>
      </c>
      <c r="B4" s="108" t="s">
        <v>330</v>
      </c>
      <c r="C4" s="109" t="str">
        <f>VLOOKUP(B4,Information!$A$2:$H$1000,2,FALSE)</f>
        <v>unknown</v>
      </c>
      <c r="D4" s="109" t="str">
        <f>VLOOKUP(B4,Information!$A$2:$H$1000,3,FALSE)</f>
        <v>unknown</v>
      </c>
      <c r="E4" s="109" t="str">
        <f>VLOOKUP(B4,Information!$A$2:$H$1000,4,FALSE)</f>
        <v>unknown</v>
      </c>
      <c r="F4" s="109" t="str">
        <f>VLOOKUP(B4,Information!$A$2:$H$1000,8,FALSE)</f>
        <v>Soft.coral</v>
      </c>
      <c r="G4" s="109" t="str">
        <f>VLOOKUP(B4,Information!$A$2:$I$1000,9,FALSE)</f>
        <v>Cnidaria</v>
      </c>
      <c r="H4" s="112"/>
      <c r="I4" s="111"/>
      <c r="J4" s="108" t="s">
        <v>322</v>
      </c>
      <c r="K4" s="109">
        <f>VLOOKUP(J4,Information!$A$2:$H$1000,2,FALSE)</f>
        <v>0</v>
      </c>
      <c r="L4" s="109">
        <f>VLOOKUP(J4,Information!$A$2:$H$1000,3,FALSE)</f>
        <v>0</v>
      </c>
      <c r="M4" s="109">
        <f>VLOOKUP(J4,Information!$A$2:$H$1000,4,FALSE)</f>
        <v>0</v>
      </c>
      <c r="N4" s="109" t="str">
        <f>VLOOKUP(J4,Information!$A$2:$H$1000,8,FALSE)</f>
        <v>Sand</v>
      </c>
      <c r="O4" s="109" t="str">
        <f>VLOOKUP(J4,Information!$A$2:$I$1000,9,FALSE)</f>
        <v>Bare substrate</v>
      </c>
      <c r="P4" s="112"/>
      <c r="Q4" s="111"/>
      <c r="R4" s="108" t="s">
        <v>322</v>
      </c>
      <c r="S4" s="109">
        <f>VLOOKUP(R4,Information!$A$2:$H$1000,2,FALSE)</f>
        <v>0</v>
      </c>
      <c r="T4" s="109">
        <f>VLOOKUP(R4,Information!$A$2:$H$1000,3,FALSE)</f>
        <v>0</v>
      </c>
      <c r="U4" s="109">
        <f>VLOOKUP(R4,Information!$A$2:$H$1000,4,FALSE)</f>
        <v>0</v>
      </c>
      <c r="V4" s="109" t="str">
        <f>VLOOKUP(R4,Information!$A$2:$H$1000,8,FALSE)</f>
        <v>Sand</v>
      </c>
      <c r="W4" s="109" t="str">
        <f>VLOOKUP(R4,Information!$A$2:$I$1000,9,FALSE)</f>
        <v>Bare substrate</v>
      </c>
      <c r="X4" s="112"/>
      <c r="Y4" s="111"/>
      <c r="Z4" s="108" t="s">
        <v>322</v>
      </c>
      <c r="AA4" s="109">
        <f>VLOOKUP(Z4,Information!$A$2:$H$1000,2,FALSE)</f>
        <v>0</v>
      </c>
      <c r="AB4" s="109">
        <f>VLOOKUP(Z4,Information!$A$2:$H$1000,3,FALSE)</f>
        <v>0</v>
      </c>
      <c r="AC4" s="109">
        <f>VLOOKUP(Z4,Information!$A$2:$H$1000,4,FALSE)</f>
        <v>0</v>
      </c>
      <c r="AD4" s="109" t="str">
        <f>VLOOKUP(Z4,Information!$A$2:$H$1000,8,FALSE)</f>
        <v>Sand</v>
      </c>
      <c r="AE4" s="109" t="str">
        <f>VLOOKUP(Z4,Information!$A$2:$I$1000,9,FALSE)</f>
        <v>Bare substrate</v>
      </c>
      <c r="AF4" s="112"/>
      <c r="AG4" s="111"/>
      <c r="AH4" s="108" t="s">
        <v>150</v>
      </c>
      <c r="AI4" s="109" t="str">
        <f>VLOOKUP(AH4,Information!$A$2:$H$1000,2,FALSE)</f>
        <v>unknown</v>
      </c>
      <c r="AJ4" s="109" t="str">
        <f>VLOOKUP(AH4,Information!$A$2:$H$1000,3,FALSE)</f>
        <v>Cespitularia</v>
      </c>
      <c r="AK4" s="109" t="str">
        <f>VLOOKUP(AH4,Information!$A$2:$H$1000,4,FALSE)</f>
        <v>XENIIDAE</v>
      </c>
      <c r="AL4" s="109" t="str">
        <f>VLOOKUP(AH4,Information!$A$2:$H$1000,8,FALSE)</f>
        <v>Soft.coral</v>
      </c>
      <c r="AM4" s="109" t="str">
        <f>VLOOKUP(AH4,Information!$A$2:$I$1000,9,FALSE)</f>
        <v>Cnidaria</v>
      </c>
      <c r="AN4" s="112"/>
      <c r="AO4" s="111"/>
      <c r="AP4" s="108" t="s">
        <v>322</v>
      </c>
      <c r="AQ4" s="109">
        <f>VLOOKUP(AP4,Information!$A$2:$H$1000,2,FALSE)</f>
        <v>0</v>
      </c>
      <c r="AR4" s="109">
        <f>VLOOKUP(AP4,Information!$A$2:$H$1000,3,FALSE)</f>
        <v>0</v>
      </c>
      <c r="AS4" s="109">
        <f>VLOOKUP(AP4,Information!$A$2:$H$1000,4,FALSE)</f>
        <v>0</v>
      </c>
      <c r="AT4" s="109" t="str">
        <f>VLOOKUP(AP4,Information!$A$2:$H$1000,8,FALSE)</f>
        <v>Sand</v>
      </c>
      <c r="AU4" s="109" t="str">
        <f>VLOOKUP(AP4,Information!$A$2:$I$1000,9,FALSE)</f>
        <v>Bare substrate</v>
      </c>
      <c r="AV4" s="112"/>
      <c r="AW4" s="111"/>
      <c r="AX4" s="108" t="s">
        <v>238</v>
      </c>
      <c r="AY4" s="109" t="str">
        <f>VLOOKUP(AX4,Information!$A$2:$H$1000,2,FALSE)</f>
        <v>Halophila stipulacea</v>
      </c>
      <c r="AZ4" s="109" t="str">
        <f>VLOOKUP(AX4,Information!$A$2:$H$1000,3,FALSE)</f>
        <v>Halophila</v>
      </c>
      <c r="BA4" s="109" t="str">
        <f>VLOOKUP(AX4,Information!$A$2:$H$1000,4,FALSE)</f>
        <v>HYDROCHARITACEAE</v>
      </c>
      <c r="BB4" s="109" t="str">
        <f>VLOOKUP(AX4,Information!$A$2:$H$1000,8,FALSE)</f>
        <v>Seagrass</v>
      </c>
      <c r="BC4" s="109" t="str">
        <f>VLOOKUP(AX4,Information!$A$2:$I$1000,9,FALSE)</f>
        <v>Seagrass</v>
      </c>
      <c r="BD4" s="112"/>
      <c r="BE4" s="111"/>
      <c r="BF4" s="120" t="s">
        <v>150</v>
      </c>
      <c r="BG4" s="121" t="str">
        <f>VLOOKUP(BF4,Information!$A$2:$H$1000,2,FALSE)</f>
        <v>unknown</v>
      </c>
      <c r="BH4" s="121" t="str">
        <f>VLOOKUP(BF4,Information!$A$2:$H$1000,3,FALSE)</f>
        <v>Cespitularia</v>
      </c>
      <c r="BI4" s="121" t="str">
        <f>VLOOKUP(BF4,Information!$A$2:$H$1000,4,FALSE)</f>
        <v>XENIIDAE</v>
      </c>
      <c r="BJ4" s="121" t="str">
        <f>VLOOKUP(BF4,Information!$A$2:$H$1000,8,FALSE)</f>
        <v>Soft.coral</v>
      </c>
      <c r="BK4" s="121" t="str">
        <f>VLOOKUP(BF4,Information!$A$2:$I$1000,9,FALSE)</f>
        <v>Cnidaria</v>
      </c>
      <c r="BL4" s="112"/>
      <c r="BM4" s="122"/>
      <c r="BN4" s="120" t="s">
        <v>141</v>
      </c>
      <c r="BO4" s="121" t="str">
        <f>VLOOKUP(BN4,Information!$A$2:$H$1000,2,FALSE)</f>
        <v>Carteriospongia foliascens</v>
      </c>
      <c r="BP4" s="121" t="str">
        <f>VLOOKUP(BN4,Information!$A$2:$H$1000,3,FALSE)</f>
        <v>Carteriospongia</v>
      </c>
      <c r="BQ4" s="121" t="str">
        <f>VLOOKUP(BN4,Information!$A$2:$H$1000,4,FALSE)</f>
        <v>THORECTIDAE</v>
      </c>
      <c r="BR4" s="121" t="str">
        <f>VLOOKUP(BN4,Information!$A$2:$H$1000,8,FALSE)</f>
        <v>Sponge</v>
      </c>
      <c r="BS4" s="121" t="str">
        <f>VLOOKUP(BN4,Information!$A$2:$I$1000,9,FALSE)</f>
        <v>Sponge</v>
      </c>
      <c r="BT4" s="112"/>
      <c r="BU4" s="122"/>
      <c r="BV4" s="120" t="s">
        <v>309</v>
      </c>
      <c r="BW4" s="121">
        <f>VLOOKUP(BV4,Information!$A$2:$H$1000,2,FALSE)</f>
        <v>0</v>
      </c>
      <c r="BX4" s="121">
        <f>VLOOKUP(BV4,Information!$A$2:$H$1000,3,FALSE)</f>
        <v>0</v>
      </c>
      <c r="BY4" s="121">
        <f>VLOOKUP(BV4,Information!$A$2:$H$1000,4,FALSE)</f>
        <v>0</v>
      </c>
      <c r="BZ4" s="121" t="str">
        <f>VLOOKUP(BV4,Information!$A$2:$H$1000,8,FALSE)</f>
        <v>Coral.rubble</v>
      </c>
      <c r="CA4" s="121" t="str">
        <f>VLOOKUP(BV4,Information!$A$2:$I$1000,9,FALSE)</f>
        <v>Bare substrate</v>
      </c>
      <c r="CB4" s="112"/>
      <c r="CC4" s="122"/>
      <c r="CD4" s="120" t="s">
        <v>309</v>
      </c>
      <c r="CE4" s="121">
        <f>VLOOKUP(CD4,Information!$A$2:$H$1000,2,FALSE)</f>
        <v>0</v>
      </c>
      <c r="CF4" s="121">
        <f>VLOOKUP(CD4,Information!$A$2:$H$1000,3,FALSE)</f>
        <v>0</v>
      </c>
      <c r="CG4" s="121">
        <f>VLOOKUP(CD4,Information!$A$2:$H$1000,4,FALSE)</f>
        <v>0</v>
      </c>
      <c r="CH4" s="121" t="str">
        <f>VLOOKUP(CD4,Information!$A$2:$H$1000,8,FALSE)</f>
        <v>Coral.rubble</v>
      </c>
      <c r="CI4" s="121" t="str">
        <f>VLOOKUP(CD4,Information!$A$2:$I$1000,9,FALSE)</f>
        <v>Bare substrate</v>
      </c>
      <c r="CJ4" s="1"/>
      <c r="CK4" s="122"/>
      <c r="CL4" s="120" t="s">
        <v>322</v>
      </c>
      <c r="CM4" s="121">
        <f>VLOOKUP(CL4,Information!$A$2:$H$1000,2,FALSE)</f>
        <v>0</v>
      </c>
      <c r="CN4" s="121">
        <f>VLOOKUP(CL4,Information!$A$2:$H$1000,3,FALSE)</f>
        <v>0</v>
      </c>
      <c r="CO4" s="121">
        <f>VLOOKUP(CL4,Information!$A$2:$H$1000,4,FALSE)</f>
        <v>0</v>
      </c>
      <c r="CP4" s="121" t="str">
        <f>VLOOKUP(CL4,Information!$A$2:$H$1000,8,FALSE)</f>
        <v>Sand</v>
      </c>
      <c r="CQ4" s="121" t="str">
        <f>VLOOKUP(CL4,Information!$A$2:$I$1000,9,FALSE)</f>
        <v>Bare substrate</v>
      </c>
      <c r="CR4" s="1"/>
      <c r="CS4" s="122"/>
      <c r="CT4" s="120" t="s">
        <v>322</v>
      </c>
      <c r="CU4" s="121">
        <f>VLOOKUP(CT4,Information!$A$2:$H$1000,2,FALSE)</f>
        <v>0</v>
      </c>
      <c r="CV4" s="121">
        <f>VLOOKUP(CT4,Information!$A$2:$H$1000,3,FALSE)</f>
        <v>0</v>
      </c>
      <c r="CW4" s="121">
        <f>VLOOKUP(CT4,Information!$A$2:$H$1000,4,FALSE)</f>
        <v>0</v>
      </c>
      <c r="CX4" s="121" t="str">
        <f>VLOOKUP(CT4,Information!$A$2:$H$1000,8,FALSE)</f>
        <v>Sand</v>
      </c>
      <c r="CY4" s="121" t="str">
        <f>VLOOKUP(CT4,Information!$A$2:$I$1000,9,FALSE)</f>
        <v>Bare substrate</v>
      </c>
      <c r="CZ4" s="1"/>
      <c r="DA4" s="122"/>
      <c r="DB4" s="114" t="s">
        <v>322</v>
      </c>
      <c r="DC4" s="109">
        <f>VLOOKUP(DB4,Information!$A$2:$H$1000,2,FALSE)</f>
        <v>0</v>
      </c>
      <c r="DD4" s="109">
        <f>VLOOKUP(DB4,Information!$A$2:$H$1000,3,FALSE)</f>
        <v>0</v>
      </c>
      <c r="DE4" s="109">
        <f>VLOOKUP(DB4,Information!$A$2:$H$1000,4,FALSE)</f>
        <v>0</v>
      </c>
      <c r="DF4" s="109" t="str">
        <f>VLOOKUP(DB4,Information!$A$2:$H$1000,8,FALSE)</f>
        <v>Sand</v>
      </c>
      <c r="DG4" s="109" t="str">
        <f>VLOOKUP(DB4,Information!$A$2:$I$1000,9,FALSE)</f>
        <v>Bare substrate</v>
      </c>
      <c r="DH4" s="110"/>
      <c r="DI4" s="111"/>
      <c r="DJ4" s="120" t="s">
        <v>202</v>
      </c>
      <c r="DK4" s="121" t="str">
        <f>VLOOKUP(DJ4,Information!$A$2:$H$1000,2,FALSE)</f>
        <v>unknown</v>
      </c>
      <c r="DL4" s="121" t="str">
        <f>VLOOKUP(DJ4,Information!$A$2:$H$1000,3,FALSE)</f>
        <v>Favia</v>
      </c>
      <c r="DM4" s="121" t="str">
        <f>VLOOKUP(DJ4,Information!$A$2:$H$1000,4,FALSE)</f>
        <v>MUSSIDAE</v>
      </c>
      <c r="DN4" s="121" t="str">
        <f>VLOOKUP(DJ4,Information!$A$2:$H$1000,8,FALSE)</f>
        <v>Hard.coral</v>
      </c>
      <c r="DO4" s="121" t="str">
        <f>VLOOKUP(DJ4,Information!$A$2:$I$1000,9,FALSE)</f>
        <v>Cnidaria</v>
      </c>
      <c r="DP4" s="123" t="s">
        <v>85</v>
      </c>
      <c r="DQ4" s="122"/>
      <c r="DR4" s="108" t="s">
        <v>322</v>
      </c>
      <c r="DS4" s="109">
        <f>VLOOKUP(DR4,Information!$A$2:$H$1000,2,FALSE)</f>
        <v>0</v>
      </c>
      <c r="DT4" s="109">
        <f>VLOOKUP(DR4,Information!$A$2:$H$1000,3,FALSE)</f>
        <v>0</v>
      </c>
      <c r="DU4" s="109">
        <f>VLOOKUP(DR4,Information!$A$2:$H$1000,4,FALSE)</f>
        <v>0</v>
      </c>
      <c r="DV4" s="109" t="str">
        <f>VLOOKUP(DR4,Information!$A$2:$H$1000,8,FALSE)</f>
        <v>Sand</v>
      </c>
      <c r="DW4" s="109" t="str">
        <f>VLOOKUP(DR4,Information!$A$2:$I$1000,9,FALSE)</f>
        <v>Bare substrate</v>
      </c>
      <c r="DX4" s="112"/>
      <c r="DY4" s="111"/>
      <c r="DZ4" s="108" t="s">
        <v>322</v>
      </c>
      <c r="EA4" s="109">
        <f>VLOOKUP(DZ4,Information!$A$2:$H$1000,2,FALSE)</f>
        <v>0</v>
      </c>
      <c r="EB4" s="109">
        <f>VLOOKUP(DZ4,Information!$A$2:$H$1000,3,FALSE)</f>
        <v>0</v>
      </c>
      <c r="EC4" s="109">
        <f>VLOOKUP(DZ4,Information!$A$2:$H$1000,4,FALSE)</f>
        <v>0</v>
      </c>
      <c r="ED4" s="109" t="str">
        <f>VLOOKUP(DZ4,Information!$A$2:$H$1000,8,FALSE)</f>
        <v>Sand</v>
      </c>
      <c r="EE4" s="109" t="str">
        <f>VLOOKUP(DZ4,Information!$A$2:$I$1000,9,FALSE)</f>
        <v>Bare substrate</v>
      </c>
      <c r="EF4" s="112"/>
      <c r="EG4" s="111"/>
      <c r="EH4" s="120" t="s">
        <v>330</v>
      </c>
      <c r="EI4" s="121" t="str">
        <f>VLOOKUP(EH4,Information!$A$2:$H$1000,2,FALSE)</f>
        <v>unknown</v>
      </c>
      <c r="EJ4" s="121" t="str">
        <f>VLOOKUP(EH4,Information!$A$2:$H$1000,3,FALSE)</f>
        <v>unknown</v>
      </c>
      <c r="EK4" s="121" t="str">
        <f>VLOOKUP(EH4,Information!$A$2:$H$1000,4,FALSE)</f>
        <v>unknown</v>
      </c>
      <c r="EL4" s="121" t="str">
        <f>VLOOKUP(EH4,Information!$A$2:$H$1000,8,FALSE)</f>
        <v>Soft.coral</v>
      </c>
      <c r="EM4" s="121" t="str">
        <f>VLOOKUP(EH4,Information!$A$2:$I$1000,9,FALSE)</f>
        <v>Cnidaria</v>
      </c>
      <c r="EN4" s="1"/>
      <c r="EO4" s="122"/>
      <c r="EP4" s="84" t="s">
        <v>298</v>
      </c>
      <c r="EQ4" s="85" t="str">
        <f>VLOOKUP(EP4,Information!$A$2:$H$1000,2,FALSE)</f>
        <v>unknown</v>
      </c>
      <c r="ER4" s="67" t="str">
        <f>VLOOKUP(EP4,Information!$A$2:$H$1000,3,FALSE)</f>
        <v>Porites</v>
      </c>
      <c r="ES4" s="67" t="str">
        <f>VLOOKUP(EP4,Information!$A$2:$H$1000,4,FALSE)</f>
        <v>PORITIDAE</v>
      </c>
      <c r="ET4" s="67" t="str">
        <f>VLOOKUP(EP4,Information!$A$2:$H$1000,8,FALSE)</f>
        <v>Hard.coral</v>
      </c>
      <c r="EU4" s="67" t="str">
        <f>VLOOKUP(EP4,Information!$A$2:$I$1000,9,FALSE)</f>
        <v>Cnidaria</v>
      </c>
      <c r="EX4" s="84" t="s">
        <v>320</v>
      </c>
      <c r="EY4" s="85">
        <f>VLOOKUP(EX4,Information!$A$2:$H$1000,2,FALSE)</f>
        <v>0</v>
      </c>
      <c r="EZ4" s="67">
        <f>VLOOKUP(EX4,Information!$A$2:$H$1000,3,FALSE)</f>
        <v>0</v>
      </c>
      <c r="FA4" s="67">
        <f>VLOOKUP(EX4,Information!$A$2:$H$1000,4,FALSE)</f>
        <v>0</v>
      </c>
      <c r="FB4" s="67" t="str">
        <f>VLOOKUP(EX4,Information!$A$2:$H$1000,8,FALSE)</f>
        <v>Bare.rock</v>
      </c>
      <c r="FC4" s="67" t="str">
        <f>VLOOKUP(EX4,Information!$A$2:$I$1000,9,FALSE)</f>
        <v>Bare substrate</v>
      </c>
      <c r="FF4" s="84" t="s">
        <v>309</v>
      </c>
      <c r="FG4" s="85">
        <f>VLOOKUP(FF4,Information!$A$2:$H$1000,2,FALSE)</f>
        <v>0</v>
      </c>
      <c r="FH4" s="67">
        <f>VLOOKUP(FF4,Information!$A$2:$H$1000,3,FALSE)</f>
        <v>0</v>
      </c>
      <c r="FI4" s="67">
        <f>VLOOKUP(FF4,Information!$A$2:$H$1000,4,FALSE)</f>
        <v>0</v>
      </c>
      <c r="FJ4" s="67" t="str">
        <f>VLOOKUP(FF4,Information!$A$2:$H$1000,8,FALSE)</f>
        <v>Coral.rubble</v>
      </c>
      <c r="FK4" s="67" t="str">
        <f>VLOOKUP(FF4,Information!$A$2:$I$1000,9,FALSE)</f>
        <v>Bare substrate</v>
      </c>
      <c r="FN4" s="84" t="s">
        <v>207</v>
      </c>
      <c r="FO4" s="85" t="str">
        <f>VLOOKUP(FN4,Information!$A$2:$H$1000,2,FALSE)</f>
        <v>unknown</v>
      </c>
      <c r="FP4" s="67" t="str">
        <f>VLOOKUP(FN4,Information!$A$2:$H$1000,3,FALSE)</f>
        <v>Aglaophenia</v>
      </c>
      <c r="FQ4" s="67" t="str">
        <f>VLOOKUP(FN4,Information!$A$2:$H$1000,4,FALSE)</f>
        <v>AGLAOPHENIIDAE</v>
      </c>
      <c r="FR4" s="67" t="str">
        <f>VLOOKUP(FN4,Information!$A$2:$H$1000,8,FALSE)</f>
        <v>Hydroid</v>
      </c>
      <c r="FS4" s="67" t="str">
        <f>VLOOKUP(FN4,Information!$A$2:$I$1000,9,FALSE)</f>
        <v>Cnidaria</v>
      </c>
      <c r="FV4" s="84" t="s">
        <v>317</v>
      </c>
      <c r="FW4" s="85" t="str">
        <f>VLOOKUP(FV4,Information!$A$2:$H$1000,2,FALSE)</f>
        <v>Rhytisma fulvum</v>
      </c>
      <c r="FX4" s="67" t="str">
        <f>VLOOKUP(FV4,Information!$A$2:$H$1000,3,FALSE)</f>
        <v>Rhytisma</v>
      </c>
      <c r="FY4" s="67" t="str">
        <f>VLOOKUP(FV4,Information!$A$2:$H$1000,4,FALSE)</f>
        <v>ALCYONIIDAE</v>
      </c>
      <c r="FZ4" s="67" t="str">
        <f>VLOOKUP(FV4,Information!$A$2:$H$1000,8,FALSE)</f>
        <v>Soft.coral</v>
      </c>
      <c r="GA4" s="67" t="str">
        <f>VLOOKUP(FV4,Information!$A$2:$I$1000,9,FALSE)</f>
        <v>Cnidaria</v>
      </c>
      <c r="GD4" s="84" t="s">
        <v>300</v>
      </c>
      <c r="GE4" s="85" t="str">
        <f>VLOOKUP(GD4,Information!$A$2:$H$1000,2,FALSE)</f>
        <v>Porites cylindrica</v>
      </c>
      <c r="GF4" s="67" t="str">
        <f>VLOOKUP(GD4,Information!$A$2:$H$1000,3,FALSE)</f>
        <v>Porites</v>
      </c>
      <c r="GG4" s="67" t="str">
        <f>VLOOKUP(GD4,Information!$A$2:$H$1000,4,FALSE)</f>
        <v>PORITIDAE</v>
      </c>
      <c r="GH4" s="67" t="str">
        <f>VLOOKUP(GD4,Information!$A$2:$H$1000,8,FALSE)</f>
        <v>Hard.coral</v>
      </c>
      <c r="GI4" s="67" t="str">
        <f>VLOOKUP(GD4,Information!$A$2:$I$1000,9,FALSE)</f>
        <v>Cnidaria</v>
      </c>
      <c r="GJ4" s="41" t="s">
        <v>80</v>
      </c>
      <c r="GL4" s="84" t="s">
        <v>322</v>
      </c>
      <c r="GM4" s="85">
        <f>VLOOKUP(GL4,Information!$A$2:$H$1000,2,FALSE)</f>
        <v>0</v>
      </c>
      <c r="GN4" s="67">
        <f>VLOOKUP(GL4,Information!$A$2:$H$1000,3,FALSE)</f>
        <v>0</v>
      </c>
      <c r="GO4" s="67">
        <f>VLOOKUP(GL4,Information!$A$2:$H$1000,4,FALSE)</f>
        <v>0</v>
      </c>
      <c r="GP4" s="67" t="str">
        <f>VLOOKUP(GL4,Information!$A$2:$H$1000,8,FALSE)</f>
        <v>Sand</v>
      </c>
      <c r="GQ4" s="67" t="str">
        <f>VLOOKUP(GL4,Information!$A$2:$I$1000,9,FALSE)</f>
        <v>Bare substrate</v>
      </c>
      <c r="GT4" s="84" t="s">
        <v>309</v>
      </c>
      <c r="GU4" s="85">
        <f>VLOOKUP(GT4,Information!$A$2:$H$1000,2,FALSE)</f>
        <v>0</v>
      </c>
      <c r="GV4" s="67">
        <f>VLOOKUP(GT4,Information!$A$2:$H$1000,3,FALSE)</f>
        <v>0</v>
      </c>
      <c r="GW4" s="67">
        <f>VLOOKUP(GT4,Information!$A$2:$H$1000,4,FALSE)</f>
        <v>0</v>
      </c>
      <c r="GX4" s="67" t="str">
        <f>VLOOKUP(GT4,Information!$A$2:$H$1000,8,FALSE)</f>
        <v>Coral.rubble</v>
      </c>
      <c r="GY4" s="67" t="str">
        <f>VLOOKUP(GT4,Information!$A$2:$I$1000,9,FALSE)</f>
        <v>Bare substrate</v>
      </c>
      <c r="HB4" s="84" t="s">
        <v>322</v>
      </c>
      <c r="HC4" s="85">
        <f>VLOOKUP(HB4,Information!$A$2:$H$1000,2,FALSE)</f>
        <v>0</v>
      </c>
      <c r="HD4" s="67">
        <f>VLOOKUP(HB4,Information!$A$2:$H$1000,3,FALSE)</f>
        <v>0</v>
      </c>
      <c r="HE4" s="67">
        <f>VLOOKUP(HB4,Information!$A$2:$H$1000,4,FALSE)</f>
        <v>0</v>
      </c>
      <c r="HF4" s="67" t="str">
        <f>VLOOKUP(HB4,Information!$A$2:$H$1000,8,FALSE)</f>
        <v>Sand</v>
      </c>
      <c r="HG4" s="67" t="str">
        <f>VLOOKUP(HB4,Information!$A$2:$I$1000,9,FALSE)</f>
        <v>Bare substrate</v>
      </c>
      <c r="HJ4" s="84" t="s">
        <v>322</v>
      </c>
      <c r="HK4" s="85">
        <f>VLOOKUP(HJ4,Information!$A$2:$H$1000,2,FALSE)</f>
        <v>0</v>
      </c>
      <c r="HL4" s="67">
        <f>VLOOKUP(HJ4,Information!$A$2:$H$1000,3,FALSE)</f>
        <v>0</v>
      </c>
      <c r="HM4" s="67">
        <f>VLOOKUP(HJ4,Information!$A$2:$H$1000,4,FALSE)</f>
        <v>0</v>
      </c>
      <c r="HN4" s="67" t="str">
        <f>VLOOKUP(HJ4,Information!$A$2:$H$1000,8,FALSE)</f>
        <v>Sand</v>
      </c>
      <c r="HO4" s="67" t="str">
        <f>VLOOKUP(HJ4,Information!$A$2:$I$1000,9,FALSE)</f>
        <v>Bare substrate</v>
      </c>
      <c r="HR4" s="84" t="s">
        <v>245</v>
      </c>
      <c r="HS4" s="85" t="str">
        <f>VLOOKUP(HR4,Information!$A$2:$H$1000,2,FALSE)</f>
        <v>unknown</v>
      </c>
      <c r="HT4" s="67" t="str">
        <f>VLOOKUP(HR4,Information!$A$2:$H$1000,3,FALSE)</f>
        <v>unknown</v>
      </c>
      <c r="HU4" s="67" t="str">
        <f>VLOOKUP(HR4,Information!$A$2:$H$1000,4,FALSE)</f>
        <v>unknown</v>
      </c>
      <c r="HV4" s="67" t="str">
        <f>VLOOKUP(HR4,Information!$A$2:$H$1000,8,FALSE)</f>
        <v>Hydroid</v>
      </c>
      <c r="HW4" s="67" t="str">
        <f>VLOOKUP(HR4,Information!$A$2:$I$1000,9,FALSE)</f>
        <v>Cnidaria</v>
      </c>
      <c r="HZ4" s="84" t="s">
        <v>322</v>
      </c>
      <c r="IA4" s="85">
        <f>VLOOKUP(HZ4,Information!$A$2:$H$1000,2,FALSE)</f>
        <v>0</v>
      </c>
      <c r="IB4" s="67">
        <f>VLOOKUP(HZ4,Information!$A$2:$H$1000,3,FALSE)</f>
        <v>0</v>
      </c>
      <c r="IC4" s="67">
        <f>VLOOKUP(HZ4,Information!$A$2:$H$1000,4,FALSE)</f>
        <v>0</v>
      </c>
      <c r="ID4" s="67" t="str">
        <f>VLOOKUP(HZ4,Information!$A$2:$H$1000,8,FALSE)</f>
        <v>Sand</v>
      </c>
      <c r="IE4" s="67" t="str">
        <f>VLOOKUP(HZ4,Information!$A$2:$I$1000,9,FALSE)</f>
        <v>Bare substrate</v>
      </c>
      <c r="IH4" s="84" t="s">
        <v>311</v>
      </c>
      <c r="II4" s="85" t="str">
        <f>VLOOKUP(IH4,Information!$A$2:$H$1000,2,FALSE)</f>
        <v>unknown</v>
      </c>
      <c r="IJ4" s="67" t="str">
        <f>VLOOKUP(IH4,Information!$A$2:$H$1000,3,FALSE)</f>
        <v>unknown</v>
      </c>
      <c r="IK4" s="67" t="str">
        <f>VLOOKUP(IH4,Information!$A$2:$H$1000,4,FALSE)</f>
        <v>unknown</v>
      </c>
      <c r="IL4" s="67" t="str">
        <f>VLOOKUP(IH4,Information!$A$2:$H$1000,8,FALSE)</f>
        <v>Red.algae</v>
      </c>
      <c r="IM4" s="67" t="str">
        <f>VLOOKUP(IH4,Information!$A$2:$I$1000,9,FALSE)</f>
        <v>Macroalgae</v>
      </c>
      <c r="IP4" s="84" t="s">
        <v>309</v>
      </c>
      <c r="IQ4" s="85">
        <f>VLOOKUP(IP4,Information!$A$2:$H$1000,2,FALSE)</f>
        <v>0</v>
      </c>
      <c r="IR4" s="67">
        <f>VLOOKUP(IP4,Information!$A$2:$H$1000,3,FALSE)</f>
        <v>0</v>
      </c>
      <c r="IS4" s="67">
        <f>VLOOKUP(IP4,Information!$A$2:$H$1000,4,FALSE)</f>
        <v>0</v>
      </c>
      <c r="IT4" s="67" t="str">
        <f>VLOOKUP(IP4,Information!$A$2:$H$1000,8,FALSE)</f>
        <v>Coral.rubble</v>
      </c>
      <c r="IU4" s="67" t="str">
        <f>VLOOKUP(IP4,Information!$A$2:$I$1000,9,FALSE)</f>
        <v>Bare substrate</v>
      </c>
      <c r="IX4" s="84" t="s">
        <v>309</v>
      </c>
      <c r="IY4" s="85">
        <f>VLOOKUP(IX4,Information!$A$2:$H$1000,2,FALSE)</f>
        <v>0</v>
      </c>
      <c r="IZ4" s="67">
        <f>VLOOKUP(IX4,Information!$A$2:$H$1000,3,FALSE)</f>
        <v>0</v>
      </c>
      <c r="JA4" s="67">
        <f>VLOOKUP(IX4,Information!$A$2:$H$1000,4,FALSE)</f>
        <v>0</v>
      </c>
      <c r="JB4" s="67" t="str">
        <f>VLOOKUP(IX4,Information!$A$2:$H$1000,8,FALSE)</f>
        <v>Coral.rubble</v>
      </c>
      <c r="JC4" s="67" t="str">
        <f>VLOOKUP(IX4,Information!$A$2:$I$1000,9,FALSE)</f>
        <v>Bare substrate</v>
      </c>
      <c r="JF4" s="84" t="s">
        <v>150</v>
      </c>
      <c r="JG4" s="85" t="str">
        <f>VLOOKUP(JF4,Information!$A$2:$H$1000,2,FALSE)</f>
        <v>unknown</v>
      </c>
      <c r="JH4" s="67" t="str">
        <f>VLOOKUP(JF4,Information!$A$2:$H$1000,3,FALSE)</f>
        <v>Cespitularia</v>
      </c>
      <c r="JI4" s="67" t="str">
        <f>VLOOKUP(JF4,Information!$A$2:$H$1000,4,FALSE)</f>
        <v>XENIIDAE</v>
      </c>
      <c r="JJ4" s="67" t="str">
        <f>VLOOKUP(JF4,Information!$A$2:$H$1000,8,FALSE)</f>
        <v>Soft.coral</v>
      </c>
      <c r="JK4" s="67" t="str">
        <f>VLOOKUP(JF4,Information!$A$2:$I$1000,9,FALSE)</f>
        <v>Cnidaria</v>
      </c>
      <c r="JN4" s="84" t="s">
        <v>82</v>
      </c>
      <c r="JO4" s="85" t="str">
        <f>VLOOKUP(JN4,Information!$A$2:$H$1000,2,FALSE)</f>
        <v>unknown</v>
      </c>
      <c r="JP4" s="67" t="str">
        <f>VLOOKUP(JN4,Information!$A$2:$H$1000,3,FALSE)</f>
        <v>Acropora</v>
      </c>
      <c r="JQ4" s="67" t="str">
        <f>VLOOKUP(JN4,Information!$A$2:$H$1000,4,FALSE)</f>
        <v>ACROPORIDAE</v>
      </c>
      <c r="JR4" s="67" t="str">
        <f>VLOOKUP(JN4,Information!$A$2:$H$1000,8,FALSE)</f>
        <v>Hard.coral</v>
      </c>
      <c r="JS4" s="67" t="str">
        <f>VLOOKUP(JN4,Information!$A$2:$I$1000,9,FALSE)</f>
        <v>Cnidaria</v>
      </c>
      <c r="JT4" s="41" t="s">
        <v>80</v>
      </c>
      <c r="JV4" s="84" t="s">
        <v>322</v>
      </c>
      <c r="JW4" s="85">
        <f>VLOOKUP(JV4,Information!$A$2:$H$1000,2,FALSE)</f>
        <v>0</v>
      </c>
      <c r="JX4" s="67">
        <f>VLOOKUP(JV4,Information!$A$2:$H$1000,3,FALSE)</f>
        <v>0</v>
      </c>
      <c r="JY4" s="67">
        <f>VLOOKUP(JV4,Information!$A$2:$H$1000,4,FALSE)</f>
        <v>0</v>
      </c>
      <c r="JZ4" s="67" t="str">
        <f>VLOOKUP(JV4,Information!$A$2:$H$1000,8,FALSE)</f>
        <v>Sand</v>
      </c>
      <c r="KA4" s="67" t="str">
        <f>VLOOKUP(JV4,Information!$A$2:$I$1000,9,FALSE)</f>
        <v>Bare substrate</v>
      </c>
      <c r="KD4" s="84" t="s">
        <v>150</v>
      </c>
      <c r="KE4" s="85" t="str">
        <f>VLOOKUP(KD4,Information!$A$2:$H$1000,2,FALSE)</f>
        <v>unknown</v>
      </c>
      <c r="KF4" s="67" t="str">
        <f>VLOOKUP(KD4,Information!$A$2:$H$1000,3,FALSE)</f>
        <v>Cespitularia</v>
      </c>
      <c r="KG4" s="67" t="str">
        <f>VLOOKUP(KD4,Information!$A$2:$H$1000,4,FALSE)</f>
        <v>XENIIDAE</v>
      </c>
      <c r="KH4" s="67" t="str">
        <f>VLOOKUP(KD4,Information!$A$2:$H$1000,8,FALSE)</f>
        <v>Soft.coral</v>
      </c>
      <c r="KI4" s="67" t="str">
        <f>VLOOKUP(KD4,Information!$A$2:$I$1000,9,FALSE)</f>
        <v>Cnidaria</v>
      </c>
      <c r="KL4" s="84" t="s">
        <v>374</v>
      </c>
      <c r="KM4" s="85" t="str">
        <f>VLOOKUP(KL4,Information!$A$2:$H$1000,2,FALSE)</f>
        <v>unknown</v>
      </c>
      <c r="KN4" s="67" t="str">
        <f>VLOOKUP(KL4,Information!$A$2:$H$1000,3,FALSE)</f>
        <v>unknown</v>
      </c>
      <c r="KO4" s="67" t="str">
        <f>VLOOKUP(KL4,Information!$A$2:$H$1000,4,FALSE)</f>
        <v>XENIIDAE</v>
      </c>
      <c r="KP4" s="67" t="str">
        <f>VLOOKUP(KL4,Information!$A$2:$H$1000,8,FALSE)</f>
        <v>Soft.coral</v>
      </c>
      <c r="KQ4" s="67" t="str">
        <f>VLOOKUP(KL4,Information!$A$2:$I$1000,9,FALSE)</f>
        <v>Cnidaria</v>
      </c>
      <c r="KT4" s="84" t="s">
        <v>150</v>
      </c>
      <c r="KU4" s="85" t="str">
        <f>VLOOKUP(KT4,Information!$A$2:$H$1000,2,FALSE)</f>
        <v>unknown</v>
      </c>
      <c r="KV4" s="67" t="str">
        <f>VLOOKUP(KT4,Information!$A$2:$H$1000,3,FALSE)</f>
        <v>Cespitularia</v>
      </c>
      <c r="KW4" s="67" t="str">
        <f>VLOOKUP(KT4,Information!$A$2:$H$1000,4,FALSE)</f>
        <v>XENIIDAE</v>
      </c>
      <c r="KX4" s="67" t="str">
        <f>VLOOKUP(KT4,Information!$A$2:$H$1000,8,FALSE)</f>
        <v>Soft.coral</v>
      </c>
      <c r="KY4" s="67" t="str">
        <f>VLOOKUP(KT4,Information!$A$2:$I$1000,9,FALSE)</f>
        <v>Cnidaria</v>
      </c>
      <c r="LB4" s="84" t="s">
        <v>322</v>
      </c>
      <c r="LC4" s="85">
        <f>VLOOKUP(LB4,Information!$A$2:$H$1000,2,FALSE)</f>
        <v>0</v>
      </c>
      <c r="LD4" s="67">
        <f>VLOOKUP(LB4,Information!$A$2:$H$1000,3,FALSE)</f>
        <v>0</v>
      </c>
      <c r="LE4" s="67">
        <f>VLOOKUP(LB4,Information!$A$2:$H$1000,4,FALSE)</f>
        <v>0</v>
      </c>
      <c r="LF4" s="67" t="str">
        <f>VLOOKUP(LB4,Information!$A$2:$H$1000,8,FALSE)</f>
        <v>Sand</v>
      </c>
      <c r="LG4" s="67" t="str">
        <f>VLOOKUP(LB4,Information!$A$2:$I$1000,9,FALSE)</f>
        <v>Bare substrate</v>
      </c>
      <c r="LJ4" s="84" t="s">
        <v>82</v>
      </c>
      <c r="LK4" s="85" t="str">
        <f>VLOOKUP(LJ4,Information!$A$2:$H$1000,2,FALSE)</f>
        <v>unknown</v>
      </c>
      <c r="LL4" s="67" t="str">
        <f>VLOOKUP(LJ4,Information!$A$2:$H$1000,3,FALSE)</f>
        <v>Acropora</v>
      </c>
      <c r="LM4" s="67" t="str">
        <f>VLOOKUP(LJ4,Information!$A$2:$H$1000,4,FALSE)</f>
        <v>ACROPORIDAE</v>
      </c>
      <c r="LN4" s="67" t="str">
        <f>VLOOKUP(LJ4,Information!$A$2:$H$1000,8,FALSE)</f>
        <v>Hard.coral</v>
      </c>
      <c r="LO4" s="67" t="str">
        <f>VLOOKUP(LJ4,Information!$A$2:$I$1000,9,FALSE)</f>
        <v>Cnidaria</v>
      </c>
      <c r="LP4" s="86" t="s">
        <v>80</v>
      </c>
      <c r="LR4" s="84" t="s">
        <v>238</v>
      </c>
      <c r="LS4" s="85" t="str">
        <f>VLOOKUP(LR4,Information!$A$2:$H$1000,2,FALSE)</f>
        <v>Halophila stipulacea</v>
      </c>
      <c r="LT4" s="67" t="str">
        <f>VLOOKUP(LR4,Information!$A$2:$H$1000,3,FALSE)</f>
        <v>Halophila</v>
      </c>
      <c r="LU4" s="67" t="str">
        <f>VLOOKUP(LR4,Information!$A$2:$H$1000,4,FALSE)</f>
        <v>HYDROCHARITACEAE</v>
      </c>
      <c r="LV4" s="67" t="str">
        <f>VLOOKUP(LR4,Information!$A$2:$H$1000,8,FALSE)</f>
        <v>Seagrass</v>
      </c>
      <c r="LW4" s="67" t="str">
        <f>VLOOKUP(LR4,Information!$A$2:$I$1000,9,FALSE)</f>
        <v>Seagrass</v>
      </c>
      <c r="LZ4" s="84" t="s">
        <v>150</v>
      </c>
      <c r="MA4" s="85" t="str">
        <f>VLOOKUP(LZ4,Information!$A$2:$H$1000,2,FALSE)</f>
        <v>unknown</v>
      </c>
      <c r="MB4" s="67" t="str">
        <f>VLOOKUP(LZ4,Information!$A$2:$H$1000,3,FALSE)</f>
        <v>Cespitularia</v>
      </c>
      <c r="MC4" s="67" t="str">
        <f>VLOOKUP(LZ4,Information!$A$2:$H$1000,4,FALSE)</f>
        <v>XENIIDAE</v>
      </c>
      <c r="MD4" s="67" t="str">
        <f>VLOOKUP(LZ4,Information!$A$2:$H$1000,8,FALSE)</f>
        <v>Soft.coral</v>
      </c>
      <c r="ME4" s="67" t="str">
        <f>VLOOKUP(LZ4,Information!$A$2:$I$1000,9,FALSE)</f>
        <v>Cnidaria</v>
      </c>
      <c r="MH4" s="84" t="s">
        <v>339</v>
      </c>
      <c r="MI4" s="85" t="str">
        <f>VLOOKUP(MH4,Information!$A$2:$H$1000,2,FALSE)</f>
        <v>unknown</v>
      </c>
      <c r="MJ4" s="67" t="str">
        <f>VLOOKUP(MH4,Information!$A$2:$H$1000,3,FALSE)</f>
        <v>unknown</v>
      </c>
      <c r="MK4" s="67" t="str">
        <f>VLOOKUP(MH4,Information!$A$2:$H$1000,4,FALSE)</f>
        <v>unknown</v>
      </c>
      <c r="ML4" s="67" t="str">
        <f>VLOOKUP(MH4,Information!$A$2:$H$1000,8,FALSE)</f>
        <v>Sponge</v>
      </c>
      <c r="MM4" s="67" t="str">
        <f>VLOOKUP(MH4,Information!$A$2:$I$1000,9,FALSE)</f>
        <v>Sponge</v>
      </c>
      <c r="MP4" s="84" t="s">
        <v>158</v>
      </c>
      <c r="MQ4" s="85" t="str">
        <f>VLOOKUP(MP4,Information!$A$2:$H$1000,2,FALSE)</f>
        <v>Cymodocea rotundata</v>
      </c>
      <c r="MR4" s="67" t="str">
        <f>VLOOKUP(MP4,Information!$A$2:$H$1000,3,FALSE)</f>
        <v>Cymodocea</v>
      </c>
      <c r="MS4" s="67" t="str">
        <f>VLOOKUP(MP4,Information!$A$2:$H$1000,4,FALSE)</f>
        <v>CYMODOCEACEAE</v>
      </c>
      <c r="MT4" s="67" t="str">
        <f>VLOOKUP(MP4,Information!$A$2:$H$1000,8,FALSE)</f>
        <v>Seagrass</v>
      </c>
      <c r="MU4" s="67" t="str">
        <f>VLOOKUP(MP4,Information!$A$2:$I$1000,9,FALSE)</f>
        <v>Seagrass</v>
      </c>
      <c r="MX4" s="84" t="s">
        <v>374</v>
      </c>
      <c r="MY4" s="85" t="str">
        <f>VLOOKUP(MX4,Information!$A$2:$H$1000,2,FALSE)</f>
        <v>unknown</v>
      </c>
      <c r="MZ4" s="67" t="str">
        <f>VLOOKUP(MX4,Information!$A$2:$H$1000,3,FALSE)</f>
        <v>unknown</v>
      </c>
      <c r="NA4" s="67" t="str">
        <f>VLOOKUP(MX4,Information!$A$2:$H$1000,4,FALSE)</f>
        <v>XENIIDAE</v>
      </c>
      <c r="NB4" s="67" t="str">
        <f>VLOOKUP(MX4,Information!$A$2:$H$1000,8,FALSE)</f>
        <v>Soft.coral</v>
      </c>
      <c r="NC4" s="67" t="str">
        <f>VLOOKUP(MX4,Information!$A$2:$I$1000,9,FALSE)</f>
        <v>Cnidaria</v>
      </c>
      <c r="NF4" s="84" t="s">
        <v>309</v>
      </c>
      <c r="NG4" s="85">
        <f>VLOOKUP(NF4,Information!$A$2:$H$1000,2,FALSE)</f>
        <v>0</v>
      </c>
      <c r="NH4" s="67">
        <f>VLOOKUP(NF4,Information!$A$2:$H$1000,3,FALSE)</f>
        <v>0</v>
      </c>
      <c r="NI4" s="67">
        <f>VLOOKUP(NF4,Information!$A$2:$H$1000,4,FALSE)</f>
        <v>0</v>
      </c>
      <c r="NJ4" s="67" t="str">
        <f>VLOOKUP(NF4,Information!$A$2:$H$1000,8,FALSE)</f>
        <v>Coral.rubble</v>
      </c>
      <c r="NK4" s="67" t="str">
        <f>VLOOKUP(NF4,Information!$A$2:$I$1000,9,FALSE)</f>
        <v>Bare substrate</v>
      </c>
      <c r="NN4" s="84" t="s">
        <v>150</v>
      </c>
      <c r="NO4" s="85" t="str">
        <f>VLOOKUP(NN4,Information!$A$2:$H$1000,2,FALSE)</f>
        <v>unknown</v>
      </c>
      <c r="NP4" s="67" t="str">
        <f>VLOOKUP(NN4,Information!$A$2:$H$1000,3,FALSE)</f>
        <v>Cespitularia</v>
      </c>
      <c r="NQ4" s="67" t="str">
        <f>VLOOKUP(NN4,Information!$A$2:$H$1000,4,FALSE)</f>
        <v>XENIIDAE</v>
      </c>
      <c r="NR4" s="67" t="str">
        <f>VLOOKUP(NN4,Information!$A$2:$H$1000,8,FALSE)</f>
        <v>Soft.coral</v>
      </c>
      <c r="NS4" s="67" t="str">
        <f>VLOOKUP(NN4,Information!$A$2:$I$1000,9,FALSE)</f>
        <v>Cnidaria</v>
      </c>
      <c r="NV4" s="84" t="s">
        <v>374</v>
      </c>
      <c r="NW4" s="85" t="str">
        <f>VLOOKUP(NV4,Information!$A$2:$H$1000,2,FALSE)</f>
        <v>unknown</v>
      </c>
      <c r="NX4" s="67" t="str">
        <f>VLOOKUP(NV4,Information!$A$2:$H$1000,3,FALSE)</f>
        <v>unknown</v>
      </c>
      <c r="NY4" s="67" t="str">
        <f>VLOOKUP(NV4,Information!$A$2:$H$1000,4,FALSE)</f>
        <v>XENIIDAE</v>
      </c>
      <c r="NZ4" s="67" t="str">
        <f>VLOOKUP(NV4,Information!$A$2:$H$1000,8,FALSE)</f>
        <v>Soft.coral</v>
      </c>
      <c r="OA4" s="67" t="str">
        <f>VLOOKUP(NV4,Information!$A$2:$I$1000,9,FALSE)</f>
        <v>Cnidaria</v>
      </c>
      <c r="OD4" s="84" t="s">
        <v>104</v>
      </c>
      <c r="OE4" s="85">
        <f>VLOOKUP(OD4,Information!$A$2:$H$1000,2,FALSE)</f>
        <v>0</v>
      </c>
      <c r="OF4" s="67">
        <f>VLOOKUP(OD4,Information!$A$2:$H$1000,3,FALSE)</f>
        <v>0</v>
      </c>
      <c r="OG4" s="67">
        <f>VLOOKUP(OD4,Information!$A$2:$H$1000,4,FALSE)</f>
        <v>0</v>
      </c>
      <c r="OH4" s="67" t="str">
        <f>VLOOKUP(OD4,Information!$A$2:$H$1000,8,FALSE)</f>
        <v>Artificial.reef.substrate</v>
      </c>
      <c r="OI4" s="67" t="str">
        <f>VLOOKUP(OD4,Information!$A$2:$I$1000,9,FALSE)</f>
        <v>Bare substrate</v>
      </c>
      <c r="OL4" s="84" t="s">
        <v>150</v>
      </c>
      <c r="OM4" s="85" t="str">
        <f>VLOOKUP(OL4,Information!$A$2:$H$1000,2,FALSE)</f>
        <v>unknown</v>
      </c>
      <c r="ON4" s="67" t="str">
        <f>VLOOKUP(OL4,Information!$A$2:$H$1000,3,FALSE)</f>
        <v>Cespitularia</v>
      </c>
      <c r="OO4" s="67" t="str">
        <f>VLOOKUP(OL4,Information!$A$2:$H$1000,4,FALSE)</f>
        <v>XENIIDAE</v>
      </c>
      <c r="OP4" s="67" t="str">
        <f>VLOOKUP(OL4,Information!$A$2:$H$1000,8,FALSE)</f>
        <v>Soft.coral</v>
      </c>
      <c r="OQ4" s="67" t="str">
        <f>VLOOKUP(OL4,Information!$A$2:$I$1000,9,FALSE)</f>
        <v>Cnidaria</v>
      </c>
      <c r="OT4" s="84" t="s">
        <v>150</v>
      </c>
      <c r="OU4" s="85" t="str">
        <f>VLOOKUP(OT4,Information!$A$2:$H$1000,2,FALSE)</f>
        <v>unknown</v>
      </c>
      <c r="OV4" s="67" t="str">
        <f>VLOOKUP(OT4,Information!$A$2:$H$1000,3,FALSE)</f>
        <v>Cespitularia</v>
      </c>
      <c r="OW4" s="67" t="str">
        <f>VLOOKUP(OT4,Information!$A$2:$H$1000,4,FALSE)</f>
        <v>XENIIDAE</v>
      </c>
      <c r="OX4" s="67" t="str">
        <f>VLOOKUP(OT4,Information!$A$2:$H$1000,8,FALSE)</f>
        <v>Soft.coral</v>
      </c>
      <c r="OY4" s="67" t="str">
        <f>VLOOKUP(OT4,Information!$A$2:$I$1000,9,FALSE)</f>
        <v>Cnidaria</v>
      </c>
      <c r="PB4" s="84" t="s">
        <v>104</v>
      </c>
      <c r="PC4" s="85">
        <f>VLOOKUP(PB4,Information!$A$2:$H$1000,2,FALSE)</f>
        <v>0</v>
      </c>
      <c r="PD4" s="67">
        <f>VLOOKUP(PB4,Information!$A$2:$H$1000,3,FALSE)</f>
        <v>0</v>
      </c>
      <c r="PE4" s="67">
        <f>VLOOKUP(PB4,Information!$A$2:$H$1000,4,FALSE)</f>
        <v>0</v>
      </c>
      <c r="PF4" s="67" t="str">
        <f>VLOOKUP(PB4,Information!$A$2:$H$1000,8,FALSE)</f>
        <v>Artificial.reef.substrate</v>
      </c>
      <c r="PG4" s="67" t="str">
        <f>VLOOKUP(PB4,Information!$A$2:$I$1000,9,FALSE)</f>
        <v>Bare substrate</v>
      </c>
      <c r="PJ4" s="84" t="s">
        <v>322</v>
      </c>
      <c r="PK4" s="85">
        <f>VLOOKUP(PJ4,Information!$A$2:$H$1000,2,FALSE)</f>
        <v>0</v>
      </c>
      <c r="PL4" s="67">
        <f>VLOOKUP(PJ4,Information!$A$2:$H$1000,3,FALSE)</f>
        <v>0</v>
      </c>
      <c r="PM4" s="67">
        <f>VLOOKUP(PJ4,Information!$A$2:$H$1000,4,FALSE)</f>
        <v>0</v>
      </c>
      <c r="PN4" s="67" t="str">
        <f>VLOOKUP(PJ4,Information!$A$2:$H$1000,8,FALSE)</f>
        <v>Sand</v>
      </c>
      <c r="PO4" s="67" t="str">
        <f>VLOOKUP(PJ4,Information!$A$2:$I$1000,9,FALSE)</f>
        <v>Bare substrate</v>
      </c>
      <c r="PR4" s="84" t="s">
        <v>150</v>
      </c>
      <c r="PS4" s="85" t="str">
        <f>VLOOKUP(PR4,Information!$A$2:$H$1000,2,FALSE)</f>
        <v>unknown</v>
      </c>
      <c r="PT4" s="67" t="str">
        <f>VLOOKUP(PR4,Information!$A$2:$H$1000,3,FALSE)</f>
        <v>Cespitularia</v>
      </c>
      <c r="PU4" s="67" t="str">
        <f>VLOOKUP(PR4,Information!$A$2:$H$1000,4,FALSE)</f>
        <v>XENIIDAE</v>
      </c>
      <c r="PV4" s="67" t="str">
        <f>VLOOKUP(PR4,Information!$A$2:$H$1000,8,FALSE)</f>
        <v>Soft.coral</v>
      </c>
      <c r="PW4" s="67" t="str">
        <f>VLOOKUP(PR4,Information!$A$2:$I$1000,9,FALSE)</f>
        <v>Cnidaria</v>
      </c>
      <c r="PZ4" s="84" t="s">
        <v>322</v>
      </c>
      <c r="QA4" s="85">
        <f>VLOOKUP(PZ4,Information!$A$2:$H$1000,2,FALSE)</f>
        <v>0</v>
      </c>
      <c r="QB4" s="67">
        <f>VLOOKUP(PZ4,Information!$A$2:$H$1000,3,FALSE)</f>
        <v>0</v>
      </c>
      <c r="QC4" s="67">
        <f>VLOOKUP(PZ4,Information!$A$2:$H$1000,4,FALSE)</f>
        <v>0</v>
      </c>
      <c r="QD4" s="67" t="str">
        <f>VLOOKUP(PZ4,Information!$A$2:$H$1000,8,FALSE)</f>
        <v>Sand</v>
      </c>
      <c r="QE4" s="67" t="str">
        <f>VLOOKUP(PZ4,Information!$A$2:$I$1000,9,FALSE)</f>
        <v>Bare substrate</v>
      </c>
      <c r="QH4" s="84" t="s">
        <v>150</v>
      </c>
      <c r="QI4" s="85" t="str">
        <f>VLOOKUP(QH4,Information!$A$2:$H$1000,2,FALSE)</f>
        <v>unknown</v>
      </c>
      <c r="QJ4" s="67" t="str">
        <f>VLOOKUP(QH4,Information!$A$2:$H$1000,3,FALSE)</f>
        <v>Cespitularia</v>
      </c>
      <c r="QK4" s="67" t="str">
        <f>VLOOKUP(QH4,Information!$A$2:$H$1000,4,FALSE)</f>
        <v>XENIIDAE</v>
      </c>
      <c r="QL4" s="67" t="str">
        <f>VLOOKUP(QH4,Information!$A$2:$H$1000,8,FALSE)</f>
        <v>Soft.coral</v>
      </c>
      <c r="QM4" s="67" t="str">
        <f>VLOOKUP(QH4,Information!$A$2:$I$1000,9,FALSE)</f>
        <v>Cnidaria</v>
      </c>
      <c r="QP4" s="84" t="s">
        <v>150</v>
      </c>
      <c r="QQ4" s="85" t="str">
        <f>VLOOKUP(QP4,Information!$A$2:$H$1000,2,FALSE)</f>
        <v>unknown</v>
      </c>
      <c r="QR4" s="67" t="str">
        <f>VLOOKUP(QP4,Information!$A$2:$H$1000,3,FALSE)</f>
        <v>Cespitularia</v>
      </c>
      <c r="QS4" s="67" t="str">
        <f>VLOOKUP(QP4,Information!$A$2:$H$1000,4,FALSE)</f>
        <v>XENIIDAE</v>
      </c>
      <c r="QT4" s="67" t="str">
        <f>VLOOKUP(QP4,Information!$A$2:$H$1000,8,FALSE)</f>
        <v>Soft.coral</v>
      </c>
      <c r="QU4" s="67" t="str">
        <f>VLOOKUP(QP4,Information!$A$2:$I$1000,9,FALSE)</f>
        <v>Cnidaria</v>
      </c>
      <c r="QX4" s="84"/>
      <c r="QY4" s="41" t="e">
        <f>VLOOKUP(QX4,Information!$A$2:$H$1000,2,FALSE)</f>
        <v>#N/A</v>
      </c>
      <c r="QZ4" t="e">
        <f>VLOOKUP(QX4,Information!$A$2:$H$1000,3,FALSE)</f>
        <v>#N/A</v>
      </c>
      <c r="RA4" t="e">
        <f>VLOOKUP(QX4,Information!$A$2:$H$1000,4,FALSE)</f>
        <v>#N/A</v>
      </c>
      <c r="RB4" t="e">
        <f>VLOOKUP(QX4,Information!$A$2:$H$1000,8,FALSE)</f>
        <v>#N/A</v>
      </c>
      <c r="RC4" t="e">
        <f>VLOOKUP(QX4,Information!$A$2:$I$1000,9,FALSE)</f>
        <v>#N/A</v>
      </c>
      <c r="RF4" s="84"/>
      <c r="RG4" s="41" t="e">
        <f>VLOOKUP(RF4,Information!$A$2:$H$1000,2,FALSE)</f>
        <v>#N/A</v>
      </c>
      <c r="RH4" t="e">
        <f>VLOOKUP(RF4,Information!$A$2:$H$1000,3,FALSE)</f>
        <v>#N/A</v>
      </c>
      <c r="RI4" t="e">
        <f>VLOOKUP(RF4,Information!$A$2:$H$1000,4,FALSE)</f>
        <v>#N/A</v>
      </c>
      <c r="RJ4" t="e">
        <f>VLOOKUP(RF4,Information!$A$2:$H$1000,8,FALSE)</f>
        <v>#N/A</v>
      </c>
      <c r="RK4" t="e">
        <f>VLOOKUP(RF4,Information!$A$2:$I$1000,9,FALSE)</f>
        <v>#N/A</v>
      </c>
      <c r="RN4" s="84"/>
      <c r="RO4" s="41" t="e">
        <f>VLOOKUP(RN4,Information!$A$2:$H$1000,2,FALSE)</f>
        <v>#N/A</v>
      </c>
      <c r="RP4" t="e">
        <f>VLOOKUP(RN4,Information!$A$2:$H$1000,3,FALSE)</f>
        <v>#N/A</v>
      </c>
      <c r="RQ4" t="e">
        <f>VLOOKUP(RN4,Information!$A$2:$H$1000,4,FALSE)</f>
        <v>#N/A</v>
      </c>
      <c r="RR4" t="e">
        <f>VLOOKUP(RN4,Information!$A$2:$H$1000,8,FALSE)</f>
        <v>#N/A</v>
      </c>
      <c r="RS4" t="e">
        <f>VLOOKUP(RN4,Information!$A$2:$I$1000,9,FALSE)</f>
        <v>#N/A</v>
      </c>
      <c r="RV4" s="84"/>
      <c r="RW4" s="41" t="e">
        <f>VLOOKUP(RV4,Information!$A$2:$H$1000,2,FALSE)</f>
        <v>#N/A</v>
      </c>
      <c r="RX4" t="e">
        <f>VLOOKUP(RV4,Information!$A$2:$H$1000,3,FALSE)</f>
        <v>#N/A</v>
      </c>
      <c r="RY4" t="e">
        <f>VLOOKUP(RV4,Information!$A$2:$H$1000,4,FALSE)</f>
        <v>#N/A</v>
      </c>
      <c r="RZ4" t="e">
        <f>VLOOKUP(RV4,Information!$A$2:$H$1000,8,FALSE)</f>
        <v>#N/A</v>
      </c>
      <c r="SA4" t="e">
        <f>VLOOKUP(RV4,Information!$A$2:$I$1000,9,FALSE)</f>
        <v>#N/A</v>
      </c>
      <c r="SD4" s="84"/>
      <c r="SE4" s="41" t="e">
        <f>VLOOKUP(SD4,Information!$A$2:$H$1000,2,FALSE)</f>
        <v>#N/A</v>
      </c>
      <c r="SF4" t="e">
        <f>VLOOKUP(SD4,Information!$A$2:$H$1000,3,FALSE)</f>
        <v>#N/A</v>
      </c>
      <c r="SG4" t="e">
        <f>VLOOKUP(SD4,Information!$A$2:$H$1000,4,FALSE)</f>
        <v>#N/A</v>
      </c>
      <c r="SH4" t="e">
        <f>VLOOKUP(SD4,Information!$A$2:$H$1000,8,FALSE)</f>
        <v>#N/A</v>
      </c>
      <c r="SI4" t="e">
        <f>VLOOKUP(SD4,Information!$A$2:$I$1000,9,FALSE)</f>
        <v>#N/A</v>
      </c>
      <c r="SL4" s="84"/>
      <c r="SM4" s="41" t="e">
        <f>VLOOKUP(SL4,Information!$A$2:$H$1000,2,FALSE)</f>
        <v>#N/A</v>
      </c>
      <c r="SN4" t="e">
        <f>VLOOKUP(SL4,Information!$A$2:$H$1000,3,FALSE)</f>
        <v>#N/A</v>
      </c>
      <c r="SO4" t="e">
        <f>VLOOKUP(SL4,Information!$A$2:$H$1000,4,FALSE)</f>
        <v>#N/A</v>
      </c>
      <c r="SP4" t="e">
        <f>VLOOKUP(SL4,Information!$A$2:$H$1000,8,FALSE)</f>
        <v>#N/A</v>
      </c>
      <c r="SQ4" t="e">
        <f>VLOOKUP(SL4,Information!$A$2:$I$1000,9,FALSE)</f>
        <v>#N/A</v>
      </c>
      <c r="ST4" s="84"/>
      <c r="SU4" s="41" t="e">
        <f>VLOOKUP(ST4,Information!$A$2:$H$1000,2,FALSE)</f>
        <v>#N/A</v>
      </c>
      <c r="SV4" t="e">
        <f>VLOOKUP(ST4,Information!$A$2:$H$1000,3,FALSE)</f>
        <v>#N/A</v>
      </c>
      <c r="SW4" t="e">
        <f>VLOOKUP(ST4,Information!$A$2:$H$1000,4,FALSE)</f>
        <v>#N/A</v>
      </c>
      <c r="SX4" t="e">
        <f>VLOOKUP(ST4,Information!$A$2:$H$1000,8,FALSE)</f>
        <v>#N/A</v>
      </c>
      <c r="SY4" t="e">
        <f>VLOOKUP(ST4,Information!$A$2:$I$1000,9,FALSE)</f>
        <v>#N/A</v>
      </c>
      <c r="TB4" s="124"/>
      <c r="TC4" s="125" t="e">
        <f>VLOOKUP(TB4,Information!$A$2:$H$1000,2,FALSE)</f>
        <v>#N/A</v>
      </c>
      <c r="TD4" s="126" t="e">
        <f>VLOOKUP(TB4,Information!$A$2:$H$1000,3,FALSE)</f>
        <v>#N/A</v>
      </c>
      <c r="TE4" s="126" t="e">
        <f>VLOOKUP(TB4,Information!$A$2:$H$1000,4,FALSE)</f>
        <v>#N/A</v>
      </c>
      <c r="TF4" s="126" t="e">
        <f>VLOOKUP(TB4,Information!$A$2:$H$1000,8,FALSE)</f>
        <v>#N/A</v>
      </c>
      <c r="TG4" s="126" t="e">
        <f>VLOOKUP(TB4,Information!$A$2:$I$1000,9,FALSE)</f>
        <v>#N/A</v>
      </c>
      <c r="TH4" s="1"/>
      <c r="TI4" s="122"/>
      <c r="TJ4" s="124"/>
      <c r="TK4" s="125" t="e">
        <f>VLOOKUP(TJ4,Information!$A$2:$H$1000,2,FALSE)</f>
        <v>#N/A</v>
      </c>
      <c r="TL4" s="126" t="e">
        <f>VLOOKUP(TJ4,Information!$A$2:$H$1000,3,FALSE)</f>
        <v>#N/A</v>
      </c>
      <c r="TM4" s="126" t="e">
        <f>VLOOKUP(TJ4,Information!$A$2:$H$1000,4,FALSE)</f>
        <v>#N/A</v>
      </c>
      <c r="TN4" s="126" t="e">
        <f>VLOOKUP(TJ4,Information!$A$2:$H$1000,8,FALSE)</f>
        <v>#N/A</v>
      </c>
      <c r="TO4" s="126" t="e">
        <f>VLOOKUP(TJ4,Information!$A$2:$I$1000,9,FALSE)</f>
        <v>#N/A</v>
      </c>
      <c r="TP4" s="1"/>
      <c r="TQ4" s="122"/>
      <c r="TR4" s="124"/>
      <c r="TS4" s="125" t="e">
        <f>VLOOKUP(TR4,Information!$A$2:$H$1000,2,FALSE)</f>
        <v>#N/A</v>
      </c>
      <c r="TT4" s="126" t="e">
        <f>VLOOKUP(TR4,Information!$A$2:$H$1000,3,FALSE)</f>
        <v>#N/A</v>
      </c>
      <c r="TU4" s="126" t="e">
        <f>VLOOKUP(TR4,Information!$A$2:$H$1000,4,FALSE)</f>
        <v>#N/A</v>
      </c>
      <c r="TV4" s="126" t="e">
        <f>VLOOKUP(TR4,Information!$A$2:$H$1000,8,FALSE)</f>
        <v>#N/A</v>
      </c>
      <c r="TW4" s="126" t="e">
        <f>VLOOKUP(TR4,Information!$A$2:$I$1000,9,FALSE)</f>
        <v>#N/A</v>
      </c>
      <c r="TX4" s="1"/>
      <c r="TY4" s="122"/>
      <c r="TZ4" s="124"/>
      <c r="UA4" s="125" t="e">
        <f>VLOOKUP(TZ4,Information!$A$2:$H$1000,2,FALSE)</f>
        <v>#N/A</v>
      </c>
      <c r="UB4" s="126" t="e">
        <f>VLOOKUP(TZ4,Information!$A$2:$H$1000,3,FALSE)</f>
        <v>#N/A</v>
      </c>
      <c r="UC4" s="126" t="e">
        <f>VLOOKUP(TZ4,Information!$A$2:$H$1000,4,FALSE)</f>
        <v>#N/A</v>
      </c>
      <c r="UD4" s="126" t="e">
        <f>VLOOKUP(TZ4,Information!$A$2:$H$1000,8,FALSE)</f>
        <v>#N/A</v>
      </c>
      <c r="UE4" s="126" t="e">
        <f>VLOOKUP(TZ4,Information!$A$2:$I$1000,9,FALSE)</f>
        <v>#N/A</v>
      </c>
      <c r="UF4" s="1"/>
      <c r="UG4" s="122"/>
      <c r="UH4" s="124"/>
      <c r="UI4" s="125" t="e">
        <f>VLOOKUP(UH4,Information!$A$2:$H$1000,2,FALSE)</f>
        <v>#N/A</v>
      </c>
      <c r="UJ4" s="126" t="e">
        <f>VLOOKUP(UH4,Information!$A$2:$H$1000,3,FALSE)</f>
        <v>#N/A</v>
      </c>
      <c r="UK4" s="126" t="e">
        <f>VLOOKUP(UH4,Information!$A$2:$H$1000,4,FALSE)</f>
        <v>#N/A</v>
      </c>
      <c r="UL4" s="126" t="e">
        <f>VLOOKUP(UH4,Information!$A$2:$H$1000,8,FALSE)</f>
        <v>#N/A</v>
      </c>
      <c r="UM4" s="126" t="e">
        <f>VLOOKUP(UH4,Information!$A$2:$I$1000,9,FALSE)</f>
        <v>#N/A</v>
      </c>
      <c r="UN4" s="1"/>
      <c r="UO4" s="122"/>
      <c r="UP4" s="124"/>
      <c r="UQ4" s="125" t="e">
        <f>VLOOKUP(UP4,Information!$A$2:$H$1000,2,FALSE)</f>
        <v>#N/A</v>
      </c>
      <c r="UR4" s="126" t="e">
        <f>VLOOKUP(UP4,Information!$A$2:$H$1000,3,FALSE)</f>
        <v>#N/A</v>
      </c>
      <c r="US4" s="126" t="e">
        <f>VLOOKUP(UP4,Information!$A$2:$H$1000,4,FALSE)</f>
        <v>#N/A</v>
      </c>
      <c r="UT4" s="126" t="e">
        <f>VLOOKUP(UP4,Information!$A$2:$H$1000,8,FALSE)</f>
        <v>#N/A</v>
      </c>
      <c r="UU4" s="126" t="e">
        <f>VLOOKUP(UP4,Information!$A$2:$I$1000,9,FALSE)</f>
        <v>#N/A</v>
      </c>
      <c r="UV4" s="1"/>
      <c r="UW4" s="122"/>
      <c r="UX4" s="124"/>
      <c r="UY4" s="125" t="e">
        <f>VLOOKUP(UX4,Information!$A$2:$H$1000,2,FALSE)</f>
        <v>#N/A</v>
      </c>
      <c r="UZ4" s="126" t="e">
        <f>VLOOKUP(UX4,Information!$A$2:$H$1000,3,FALSE)</f>
        <v>#N/A</v>
      </c>
      <c r="VA4" s="126" t="e">
        <f>VLOOKUP(UX4,Information!$A$2:$H$1000,4,FALSE)</f>
        <v>#N/A</v>
      </c>
      <c r="VB4" s="126" t="e">
        <f>VLOOKUP(UX4,Information!$A$2:$H$1000,8,FALSE)</f>
        <v>#N/A</v>
      </c>
      <c r="VC4" s="126" t="e">
        <f>VLOOKUP(UX4,Information!$A$2:$I$1000,9,FALSE)</f>
        <v>#N/A</v>
      </c>
      <c r="VD4" s="1"/>
      <c r="VE4" s="122"/>
      <c r="VF4" s="124"/>
      <c r="VG4" s="125" t="e">
        <f>VLOOKUP(VF4,Information!$A$2:$H$1000,2,FALSE)</f>
        <v>#N/A</v>
      </c>
      <c r="VH4" s="126" t="e">
        <f>VLOOKUP(VF4,Information!$A$2:$H$1000,3,FALSE)</f>
        <v>#N/A</v>
      </c>
      <c r="VI4" s="126" t="e">
        <f>VLOOKUP(VF4,Information!$A$2:$H$1000,4,FALSE)</f>
        <v>#N/A</v>
      </c>
      <c r="VJ4" s="126" t="e">
        <f>VLOOKUP(VF4,Information!$A$2:$H$1000,8,FALSE)</f>
        <v>#N/A</v>
      </c>
      <c r="VK4" s="126" t="e">
        <f>VLOOKUP(VF4,Information!$A$2:$I$1000,9,FALSE)</f>
        <v>#N/A</v>
      </c>
      <c r="VL4" s="1"/>
      <c r="VM4" s="122"/>
      <c r="VN4" s="124"/>
      <c r="VO4" s="125" t="e">
        <f>VLOOKUP(VN4,Information!$A$2:$H$1000,2,FALSE)</f>
        <v>#N/A</v>
      </c>
      <c r="VP4" s="126" t="e">
        <f>VLOOKUP(VN4,Information!$A$2:$H$1000,3,FALSE)</f>
        <v>#N/A</v>
      </c>
      <c r="VQ4" s="126" t="e">
        <f>VLOOKUP(VN4,Information!$A$2:$H$1000,4,FALSE)</f>
        <v>#N/A</v>
      </c>
      <c r="VR4" s="126" t="e">
        <f>VLOOKUP(VN4,Information!$A$2:$H$1000,8,FALSE)</f>
        <v>#N/A</v>
      </c>
      <c r="VS4" s="126" t="e">
        <f>VLOOKUP(VN4,Information!$A$2:$I$1000,9,FALSE)</f>
        <v>#N/A</v>
      </c>
      <c r="VT4" s="1"/>
      <c r="VU4" s="122"/>
      <c r="VV4" s="124"/>
      <c r="VW4" s="125" t="e">
        <f>VLOOKUP(VV4,Information!$A$2:$H$1000,2,FALSE)</f>
        <v>#N/A</v>
      </c>
      <c r="VX4" s="126" t="e">
        <f>VLOOKUP(VV4,Information!$A$2:$H$1000,3,FALSE)</f>
        <v>#N/A</v>
      </c>
      <c r="VY4" s="126" t="e">
        <f>VLOOKUP(VV4,Information!$A$2:$H$1000,4,FALSE)</f>
        <v>#N/A</v>
      </c>
      <c r="VZ4" s="126" t="e">
        <f>VLOOKUP(VV4,Information!$A$2:$H$1000,8,FALSE)</f>
        <v>#N/A</v>
      </c>
      <c r="WA4" s="126" t="e">
        <f>VLOOKUP(VV4,Information!$A$2:$I$1000,9,FALSE)</f>
        <v>#N/A</v>
      </c>
      <c r="WB4" s="1"/>
      <c r="WC4" s="122"/>
      <c r="WD4" s="124"/>
      <c r="WE4" s="125" t="e">
        <f>VLOOKUP(WD4,Information!$A$2:$H$1000,2,FALSE)</f>
        <v>#N/A</v>
      </c>
      <c r="WF4" s="126" t="e">
        <f>VLOOKUP(WD4,Information!$A$2:$H$1000,3,FALSE)</f>
        <v>#N/A</v>
      </c>
      <c r="WG4" s="126" t="e">
        <f>VLOOKUP(WD4,Information!$A$2:$H$1000,4,FALSE)</f>
        <v>#N/A</v>
      </c>
      <c r="WH4" s="126" t="e">
        <f>VLOOKUP(WD4,Information!$A$2:$H$1000,8,FALSE)</f>
        <v>#N/A</v>
      </c>
      <c r="WI4" s="126" t="e">
        <f>VLOOKUP(WD4,Information!$A$2:$I$1000,9,FALSE)</f>
        <v>#N/A</v>
      </c>
      <c r="WJ4" s="1"/>
      <c r="WK4" s="122"/>
      <c r="WL4" s="124"/>
      <c r="WM4" s="125" t="e">
        <f>VLOOKUP(WL4,Information!$A$2:$H$1000,2,FALSE)</f>
        <v>#N/A</v>
      </c>
      <c r="WN4" s="126" t="e">
        <f>VLOOKUP(WL4,Information!$A$2:$H$1000,3,FALSE)</f>
        <v>#N/A</v>
      </c>
      <c r="WO4" s="126" t="e">
        <f>VLOOKUP(WL4,Information!$A$2:$H$1000,4,FALSE)</f>
        <v>#N/A</v>
      </c>
      <c r="WP4" s="126" t="e">
        <f>VLOOKUP(WL4,Information!$A$2:$H$1000,8,FALSE)</f>
        <v>#N/A</v>
      </c>
      <c r="WQ4" s="126" t="e">
        <f>VLOOKUP(WL4,Information!$A$2:$I$1000,9,FALSE)</f>
        <v>#N/A</v>
      </c>
      <c r="WR4" s="1"/>
      <c r="WS4" s="122"/>
      <c r="WT4" s="124"/>
      <c r="WU4" s="125" t="e">
        <f>VLOOKUP(WT4,Information!$A$2:$H$1000,2,FALSE)</f>
        <v>#N/A</v>
      </c>
      <c r="WV4" s="126" t="e">
        <f>VLOOKUP(WT4,Information!$A$2:$H$1000,3,FALSE)</f>
        <v>#N/A</v>
      </c>
      <c r="WW4" s="126" t="e">
        <f>VLOOKUP(WT4,Information!$A$2:$H$1000,4,FALSE)</f>
        <v>#N/A</v>
      </c>
      <c r="WX4" s="126" t="e">
        <f>VLOOKUP(WT4,Information!$A$2:$H$1000,8,FALSE)</f>
        <v>#N/A</v>
      </c>
      <c r="WY4" s="126" t="e">
        <f>VLOOKUP(WT4,Information!$A$2:$I$1000,9,FALSE)</f>
        <v>#N/A</v>
      </c>
      <c r="WZ4" s="1"/>
      <c r="XA4" s="122"/>
      <c r="XB4" s="124"/>
      <c r="XC4" s="125" t="e">
        <f>VLOOKUP(XB4,Information!$A$2:$H$1000,2,FALSE)</f>
        <v>#N/A</v>
      </c>
      <c r="XD4" s="126" t="e">
        <f>VLOOKUP(XB4,Information!$A$2:$H$1000,3,FALSE)</f>
        <v>#N/A</v>
      </c>
      <c r="XE4" s="126" t="e">
        <f>VLOOKUP(XB4,Information!$A$2:$H$1000,4,FALSE)</f>
        <v>#N/A</v>
      </c>
      <c r="XF4" s="126" t="e">
        <f>VLOOKUP(XB4,Information!$A$2:$H$1000,8,FALSE)</f>
        <v>#N/A</v>
      </c>
      <c r="XG4" s="126" t="e">
        <f>VLOOKUP(XB4,Information!$A$2:$I$1000,9,FALSE)</f>
        <v>#N/A</v>
      </c>
      <c r="XH4" s="1"/>
      <c r="XI4" s="122"/>
      <c r="XJ4" s="124"/>
      <c r="XK4" s="125" t="e">
        <f>VLOOKUP(XJ4,Information!$A$2:$H$1000,2,FALSE)</f>
        <v>#N/A</v>
      </c>
      <c r="XL4" s="126" t="e">
        <f>VLOOKUP(XJ4,Information!$A$2:$H$1000,3,FALSE)</f>
        <v>#N/A</v>
      </c>
      <c r="XM4" s="126" t="e">
        <f>VLOOKUP(XJ4,Information!$A$2:$H$1000,4,FALSE)</f>
        <v>#N/A</v>
      </c>
      <c r="XN4" s="126" t="e">
        <f>VLOOKUP(XJ4,Information!$A$2:$H$1000,8,FALSE)</f>
        <v>#N/A</v>
      </c>
      <c r="XO4" s="126" t="e">
        <f>VLOOKUP(XJ4,Information!$A$2:$I$1000,9,FALSE)</f>
        <v>#N/A</v>
      </c>
      <c r="XP4" s="1"/>
      <c r="XQ4" s="122"/>
      <c r="XR4" s="124"/>
      <c r="XS4" s="125" t="e">
        <f>VLOOKUP(XR4,Information!$A$2:$H$1000,2,FALSE)</f>
        <v>#N/A</v>
      </c>
      <c r="XT4" s="126" t="e">
        <f>VLOOKUP(XR4,Information!$A$2:$H$1000,3,FALSE)</f>
        <v>#N/A</v>
      </c>
      <c r="XU4" s="126" t="e">
        <f>VLOOKUP(XR4,Information!$A$2:$H$1000,4,FALSE)</f>
        <v>#N/A</v>
      </c>
      <c r="XV4" s="126" t="e">
        <f>VLOOKUP(XR4,Information!$A$2:$H$1000,8,FALSE)</f>
        <v>#N/A</v>
      </c>
      <c r="XW4" s="126" t="e">
        <f>VLOOKUP(XR4,Information!$A$2:$I$1000,9,FALSE)</f>
        <v>#N/A</v>
      </c>
      <c r="XX4" s="1"/>
      <c r="XY4" s="122"/>
      <c r="XZ4" s="124"/>
      <c r="YA4" s="125" t="e">
        <f>VLOOKUP(XZ4,Information!$A$2:$H$1000,2,FALSE)</f>
        <v>#N/A</v>
      </c>
      <c r="YB4" s="126" t="e">
        <f>VLOOKUP(XZ4,Information!$A$2:$H$1000,3,FALSE)</f>
        <v>#N/A</v>
      </c>
      <c r="YC4" s="126" t="e">
        <f>VLOOKUP(XZ4,Information!$A$2:$H$1000,4,FALSE)</f>
        <v>#N/A</v>
      </c>
      <c r="YD4" s="126" t="e">
        <f>VLOOKUP(XZ4,Information!$A$2:$H$1000,8,FALSE)</f>
        <v>#N/A</v>
      </c>
      <c r="YE4" s="126" t="e">
        <f>VLOOKUP(XZ4,Information!$A$2:$I$1000,9,FALSE)</f>
        <v>#N/A</v>
      </c>
      <c r="YF4" s="1"/>
      <c r="YG4" s="122"/>
      <c r="YH4" s="124"/>
      <c r="YI4" s="125" t="e">
        <f>VLOOKUP(YH4,Information!$A$2:$H$1000,2,FALSE)</f>
        <v>#N/A</v>
      </c>
      <c r="YJ4" s="126" t="e">
        <f>VLOOKUP(YH4,Information!$A$2:$H$1000,3,FALSE)</f>
        <v>#N/A</v>
      </c>
      <c r="YK4" s="126" t="e">
        <f>VLOOKUP(YH4,Information!$A$2:$H$1000,4,FALSE)</f>
        <v>#N/A</v>
      </c>
      <c r="YL4" s="126" t="e">
        <f>VLOOKUP(YH4,Information!$A$2:$H$1000,8,FALSE)</f>
        <v>#N/A</v>
      </c>
      <c r="YM4" s="126" t="e">
        <f>VLOOKUP(YH4,Information!$A$2:$I$1000,9,FALSE)</f>
        <v>#N/A</v>
      </c>
      <c r="YN4" s="1"/>
      <c r="YO4" s="122"/>
      <c r="YP4" s="124"/>
      <c r="YQ4" s="125" t="e">
        <f>VLOOKUP(YP4,Information!$A$2:$H$1000,2,FALSE)</f>
        <v>#N/A</v>
      </c>
      <c r="YR4" s="126" t="e">
        <f>VLOOKUP(YP4,Information!$A$2:$H$1000,3,FALSE)</f>
        <v>#N/A</v>
      </c>
      <c r="YS4" s="126" t="e">
        <f>VLOOKUP(YP4,Information!$A$2:$H$1000,4,FALSE)</f>
        <v>#N/A</v>
      </c>
      <c r="YT4" s="126" t="e">
        <f>VLOOKUP(YP4,Information!$A$2:$H$1000,8,FALSE)</f>
        <v>#N/A</v>
      </c>
      <c r="YU4" s="126" t="e">
        <f>VLOOKUP(YP4,Information!$A$2:$I$1000,9,FALSE)</f>
        <v>#N/A</v>
      </c>
      <c r="YV4" s="1"/>
      <c r="YW4" s="122"/>
      <c r="YX4" s="124"/>
      <c r="YY4" s="125" t="e">
        <f>VLOOKUP(YX4,Information!$A$2:$H$1000,2,FALSE)</f>
        <v>#N/A</v>
      </c>
      <c r="YZ4" s="126" t="e">
        <f>VLOOKUP(YX4,Information!$A$2:$H$1000,3,FALSE)</f>
        <v>#N/A</v>
      </c>
      <c r="ZA4" s="126" t="e">
        <f>VLOOKUP(YX4,Information!$A$2:$H$1000,4,FALSE)</f>
        <v>#N/A</v>
      </c>
      <c r="ZB4" s="126" t="e">
        <f>VLOOKUP(YX4,Information!$A$2:$H$1000,8,FALSE)</f>
        <v>#N/A</v>
      </c>
      <c r="ZC4" s="126" t="e">
        <f>VLOOKUP(YX4,Information!$A$2:$I$1000,9,FALSE)</f>
        <v>#N/A</v>
      </c>
      <c r="ZD4" s="1"/>
      <c r="ZE4" s="122"/>
      <c r="ZF4" s="124"/>
      <c r="ZG4" s="125" t="e">
        <f>VLOOKUP(ZF4,Information!$A$2:$H$1000,2,FALSE)</f>
        <v>#N/A</v>
      </c>
      <c r="ZH4" s="126" t="e">
        <f>VLOOKUP(ZF4,Information!$A$2:$H$1000,3,FALSE)</f>
        <v>#N/A</v>
      </c>
      <c r="ZI4" s="126" t="e">
        <f>VLOOKUP(ZF4,Information!$A$2:$H$1000,4,FALSE)</f>
        <v>#N/A</v>
      </c>
      <c r="ZJ4" s="126" t="e">
        <f>VLOOKUP(ZF4,Information!$A$2:$H$1000,8,FALSE)</f>
        <v>#N/A</v>
      </c>
      <c r="ZK4" s="126" t="e">
        <f>VLOOKUP(ZF4,Information!$A$2:$I$1000,9,FALSE)</f>
        <v>#N/A</v>
      </c>
      <c r="ZL4" s="1"/>
      <c r="ZM4" s="122"/>
      <c r="ZN4" s="124"/>
      <c r="ZO4" s="125" t="e">
        <f>VLOOKUP(ZN4,Information!$A$2:$H$1000,2,FALSE)</f>
        <v>#N/A</v>
      </c>
      <c r="ZP4" s="126" t="e">
        <f>VLOOKUP(ZN4,Information!$A$2:$H$1000,3,FALSE)</f>
        <v>#N/A</v>
      </c>
      <c r="ZQ4" s="126" t="e">
        <f>VLOOKUP(ZN4,Information!$A$2:$H$1000,4,FALSE)</f>
        <v>#N/A</v>
      </c>
      <c r="ZR4" s="126" t="e">
        <f>VLOOKUP(ZN4,Information!$A$2:$H$1000,8,FALSE)</f>
        <v>#N/A</v>
      </c>
      <c r="ZS4" s="126" t="e">
        <f>VLOOKUP(ZN4,Information!$A$2:$I$1000,9,FALSE)</f>
        <v>#N/A</v>
      </c>
      <c r="ZT4" s="1"/>
      <c r="ZU4" s="122"/>
      <c r="ZV4" s="124"/>
      <c r="ZW4" s="125" t="e">
        <f>VLOOKUP(ZV4,Information!$A$2:$H$1000,2,FALSE)</f>
        <v>#N/A</v>
      </c>
      <c r="ZX4" s="126" t="e">
        <f>VLOOKUP(ZV4,Information!$A$2:$H$1000,3,FALSE)</f>
        <v>#N/A</v>
      </c>
      <c r="ZY4" s="126" t="e">
        <f>VLOOKUP(ZV4,Information!$A$2:$H$1000,4,FALSE)</f>
        <v>#N/A</v>
      </c>
      <c r="ZZ4" s="126" t="e">
        <f>VLOOKUP(ZV4,Information!$A$2:$H$1000,8,FALSE)</f>
        <v>#N/A</v>
      </c>
      <c r="AAA4" s="126" t="e">
        <f>VLOOKUP(ZV4,Information!$A$2:$I$1000,9,FALSE)</f>
        <v>#N/A</v>
      </c>
      <c r="AAB4" s="1"/>
      <c r="AAC4" s="122"/>
      <c r="AAD4" s="124"/>
      <c r="AAE4" s="125" t="e">
        <f>VLOOKUP(AAD4,Information!$A$2:$H$1000,2,FALSE)</f>
        <v>#N/A</v>
      </c>
      <c r="AAF4" s="126" t="e">
        <f>VLOOKUP(AAD4,Information!$A$2:$H$1000,3,FALSE)</f>
        <v>#N/A</v>
      </c>
      <c r="AAG4" s="126" t="e">
        <f>VLOOKUP(AAD4,Information!$A$2:$H$1000,4,FALSE)</f>
        <v>#N/A</v>
      </c>
      <c r="AAH4" s="126" t="e">
        <f>VLOOKUP(AAD4,Information!$A$2:$H$1000,8,FALSE)</f>
        <v>#N/A</v>
      </c>
      <c r="AAI4" s="126" t="e">
        <f>VLOOKUP(AAD4,Information!$A$2:$I$1000,9,FALSE)</f>
        <v>#N/A</v>
      </c>
      <c r="AAJ4" s="1"/>
      <c r="AAK4" s="122"/>
      <c r="AAL4" s="124"/>
      <c r="AAM4" s="125" t="e">
        <f>VLOOKUP(AAL4,Information!$A$2:$H$1000,2,FALSE)</f>
        <v>#N/A</v>
      </c>
      <c r="AAN4" s="126" t="e">
        <f>VLOOKUP(AAL4,Information!$A$2:$H$1000,3,FALSE)</f>
        <v>#N/A</v>
      </c>
      <c r="AAO4" s="126" t="e">
        <f>VLOOKUP(AAL4,Information!$A$2:$H$1000,4,FALSE)</f>
        <v>#N/A</v>
      </c>
      <c r="AAP4" s="126" t="e">
        <f>VLOOKUP(AAL4,Information!$A$2:$H$1000,8,FALSE)</f>
        <v>#N/A</v>
      </c>
      <c r="AAQ4" s="126" t="e">
        <f>VLOOKUP(AAL4,Information!$A$2:$I$1000,9,FALSE)</f>
        <v>#N/A</v>
      </c>
      <c r="AAR4" s="1"/>
      <c r="AAS4" s="122"/>
      <c r="AAT4" s="124"/>
      <c r="AAU4" s="125" t="e">
        <f>VLOOKUP(AAT4,Information!$A$2:$H$1000,2,FALSE)</f>
        <v>#N/A</v>
      </c>
      <c r="AAV4" s="126" t="e">
        <f>VLOOKUP(AAT4,Information!$A$2:$H$1000,3,FALSE)</f>
        <v>#N/A</v>
      </c>
      <c r="AAW4" s="126" t="e">
        <f>VLOOKUP(AAT4,Information!$A$2:$H$1000,4,FALSE)</f>
        <v>#N/A</v>
      </c>
      <c r="AAX4" s="126" t="e">
        <f>VLOOKUP(AAT4,Information!$A$2:$H$1000,8,FALSE)</f>
        <v>#N/A</v>
      </c>
      <c r="AAY4" s="126" t="e">
        <f>VLOOKUP(AAT4,Information!$A$2:$I$1000,9,FALSE)</f>
        <v>#N/A</v>
      </c>
      <c r="AAZ4" s="1"/>
      <c r="ABA4" s="122"/>
      <c r="ABB4" s="124"/>
      <c r="ABC4" s="125" t="e">
        <f>VLOOKUP(ABB4,Information!$A$2:$H$1000,2,FALSE)</f>
        <v>#N/A</v>
      </c>
      <c r="ABD4" s="126" t="e">
        <f>VLOOKUP(ABB4,Information!$A$2:$H$1000,3,FALSE)</f>
        <v>#N/A</v>
      </c>
      <c r="ABE4" s="126" t="e">
        <f>VLOOKUP(ABB4,Information!$A$2:$H$1000,4,FALSE)</f>
        <v>#N/A</v>
      </c>
      <c r="ABF4" s="126" t="e">
        <f>VLOOKUP(ABB4,Information!$A$2:$H$1000,8,FALSE)</f>
        <v>#N/A</v>
      </c>
      <c r="ABG4" s="126" t="e">
        <f>VLOOKUP(ABB4,Information!$A$2:$I$1000,9,FALSE)</f>
        <v>#N/A</v>
      </c>
      <c r="ABH4" s="1"/>
      <c r="ABI4" s="122"/>
      <c r="ABJ4" s="124"/>
      <c r="ABK4" s="125" t="e">
        <f>VLOOKUP(ABJ4,Information!$A$2:$H$1000,2,FALSE)</f>
        <v>#N/A</v>
      </c>
      <c r="ABL4" s="126" t="e">
        <f>VLOOKUP(ABJ4,Information!$A$2:$H$1000,3,FALSE)</f>
        <v>#N/A</v>
      </c>
      <c r="ABM4" s="126" t="e">
        <f>VLOOKUP(ABJ4,Information!$A$2:$H$1000,4,FALSE)</f>
        <v>#N/A</v>
      </c>
      <c r="ABN4" s="126" t="e">
        <f>VLOOKUP(ABJ4,Information!$A$2:$H$1000,8,FALSE)</f>
        <v>#N/A</v>
      </c>
      <c r="ABO4" s="126" t="e">
        <f>VLOOKUP(ABJ4,Information!$A$2:$I$1000,9,FALSE)</f>
        <v>#N/A</v>
      </c>
      <c r="ABP4" s="1"/>
      <c r="ABQ4" s="122"/>
      <c r="ABR4" s="124"/>
      <c r="ABS4" s="125" t="e">
        <f>VLOOKUP(ABR4,Information!$A$2:$H$1000,2,FALSE)</f>
        <v>#N/A</v>
      </c>
      <c r="ABT4" s="126" t="e">
        <f>VLOOKUP(ABR4,Information!$A$2:$H$1000,3,FALSE)</f>
        <v>#N/A</v>
      </c>
      <c r="ABU4" s="126" t="e">
        <f>VLOOKUP(ABR4,Information!$A$2:$H$1000,4,FALSE)</f>
        <v>#N/A</v>
      </c>
      <c r="ABV4" s="126" t="e">
        <f>VLOOKUP(ABR4,Information!$A$2:$H$1000,8,FALSE)</f>
        <v>#N/A</v>
      </c>
      <c r="ABW4" s="126" t="e">
        <f>VLOOKUP(ABR4,Information!$A$2:$I$1000,9,FALSE)</f>
        <v>#N/A</v>
      </c>
      <c r="ABX4" s="1"/>
      <c r="ABY4" s="122"/>
      <c r="ABZ4" s="124"/>
      <c r="ACA4" s="125" t="e">
        <f>VLOOKUP(ABZ4,Information!$A$2:$H$1000,2,FALSE)</f>
        <v>#N/A</v>
      </c>
      <c r="ACB4" s="126" t="e">
        <f>VLOOKUP(ABZ4,Information!$A$2:$H$1000,3,FALSE)</f>
        <v>#N/A</v>
      </c>
      <c r="ACC4" s="126" t="e">
        <f>VLOOKUP(ABZ4,Information!$A$2:$H$1000,4,FALSE)</f>
        <v>#N/A</v>
      </c>
      <c r="ACD4" s="126" t="e">
        <f>VLOOKUP(ABZ4,Information!$A$2:$H$1000,8,FALSE)</f>
        <v>#N/A</v>
      </c>
      <c r="ACE4" s="126" t="e">
        <f>VLOOKUP(ABZ4,Information!$A$2:$I$1000,9,FALSE)</f>
        <v>#N/A</v>
      </c>
      <c r="ACF4" s="1"/>
      <c r="ACG4" s="122"/>
      <c r="ACH4" s="124"/>
      <c r="ACI4" s="125" t="e">
        <f>VLOOKUP(ACH4,Information!$A$2:$H$1000,2,FALSE)</f>
        <v>#N/A</v>
      </c>
      <c r="ACJ4" s="126" t="e">
        <f>VLOOKUP(ACH4,Information!$A$2:$H$1000,3,FALSE)</f>
        <v>#N/A</v>
      </c>
      <c r="ACK4" s="126" t="e">
        <f>VLOOKUP(ACH4,Information!$A$2:$H$1000,4,FALSE)</f>
        <v>#N/A</v>
      </c>
      <c r="ACL4" s="126" t="e">
        <f>VLOOKUP(ACH4,Information!$A$2:$H$1000,8,FALSE)</f>
        <v>#N/A</v>
      </c>
      <c r="ACM4" s="126" t="e">
        <f>VLOOKUP(ACH4,Information!$A$2:$I$1000,9,FALSE)</f>
        <v>#N/A</v>
      </c>
      <c r="ACN4" s="1"/>
      <c r="ACO4" s="122"/>
      <c r="ACP4" s="124"/>
      <c r="ACQ4" s="125" t="e">
        <f>VLOOKUP(ACP4,Information!$A$2:$H$1000,2,FALSE)</f>
        <v>#N/A</v>
      </c>
      <c r="ACR4" s="126" t="e">
        <f>VLOOKUP(ACP4,Information!$A$2:$H$1000,3,FALSE)</f>
        <v>#N/A</v>
      </c>
      <c r="ACS4" s="126" t="e">
        <f>VLOOKUP(ACP4,Information!$A$2:$H$1000,4,FALSE)</f>
        <v>#N/A</v>
      </c>
      <c r="ACT4" s="126" t="e">
        <f>VLOOKUP(ACP4,Information!$A$2:$H$1000,8,FALSE)</f>
        <v>#N/A</v>
      </c>
      <c r="ACU4" s="126" t="e">
        <f>VLOOKUP(ACP4,Information!$A$2:$I$1000,9,FALSE)</f>
        <v>#N/A</v>
      </c>
      <c r="ACV4" s="1"/>
      <c r="ACW4" s="122"/>
      <c r="ACX4" s="124"/>
      <c r="ACY4" s="125" t="e">
        <f>VLOOKUP(ACX4,Information!$A$2:$H$1000,2,FALSE)</f>
        <v>#N/A</v>
      </c>
      <c r="ACZ4" s="126" t="e">
        <f>VLOOKUP(ACX4,Information!$A$2:$H$1000,3,FALSE)</f>
        <v>#N/A</v>
      </c>
      <c r="ADA4" s="126" t="e">
        <f>VLOOKUP(ACX4,Information!$A$2:$H$1000,4,FALSE)</f>
        <v>#N/A</v>
      </c>
      <c r="ADB4" s="126" t="e">
        <f>VLOOKUP(ACX4,Information!$A$2:$H$1000,8,FALSE)</f>
        <v>#N/A</v>
      </c>
      <c r="ADC4" s="126" t="e">
        <f>VLOOKUP(ACX4,Information!$A$2:$I$1000,9,FALSE)</f>
        <v>#N/A</v>
      </c>
      <c r="ADD4" s="1"/>
      <c r="ADE4" s="122"/>
      <c r="ADF4" s="124"/>
      <c r="ADG4" s="125" t="e">
        <f>VLOOKUP(ADF4,Information!$A$2:$H$1000,2,FALSE)</f>
        <v>#N/A</v>
      </c>
      <c r="ADH4" s="126" t="e">
        <f>VLOOKUP(ADF4,Information!$A$2:$H$1000,3,FALSE)</f>
        <v>#N/A</v>
      </c>
      <c r="ADI4" s="126" t="e">
        <f>VLOOKUP(ADF4,Information!$A$2:$H$1000,4,FALSE)</f>
        <v>#N/A</v>
      </c>
      <c r="ADJ4" s="126" t="e">
        <f>VLOOKUP(ADF4,Information!$A$2:$H$1000,8,FALSE)</f>
        <v>#N/A</v>
      </c>
      <c r="ADK4" s="126" t="e">
        <f>VLOOKUP(ADF4,Information!$A$2:$I$1000,9,FALSE)</f>
        <v>#N/A</v>
      </c>
      <c r="ADL4" s="1"/>
      <c r="ADM4" s="122"/>
      <c r="ADN4" s="124"/>
      <c r="ADO4" s="125" t="e">
        <f>VLOOKUP(ADN4,Information!$A$2:$H$1000,2,FALSE)</f>
        <v>#N/A</v>
      </c>
      <c r="ADP4" s="126" t="e">
        <f>VLOOKUP(ADN4,Information!$A$2:$H$1000,3,FALSE)</f>
        <v>#N/A</v>
      </c>
      <c r="ADQ4" s="126" t="e">
        <f>VLOOKUP(ADN4,Information!$A$2:$H$1000,4,FALSE)</f>
        <v>#N/A</v>
      </c>
      <c r="ADR4" s="126" t="e">
        <f>VLOOKUP(ADN4,Information!$A$2:$H$1000,8,FALSE)</f>
        <v>#N/A</v>
      </c>
      <c r="ADS4" s="126" t="e">
        <f>VLOOKUP(ADN4,Information!$A$2:$I$1000,9,FALSE)</f>
        <v>#N/A</v>
      </c>
      <c r="ADT4" s="1"/>
      <c r="ADU4" s="122"/>
    </row>
    <row r="5" spans="1:801" ht="15.75" customHeight="1">
      <c r="A5" s="101">
        <v>1</v>
      </c>
      <c r="B5" s="108" t="s">
        <v>150</v>
      </c>
      <c r="C5" s="109" t="str">
        <f>VLOOKUP(B5,Information!$A$2:$H$1000,2,FALSE)</f>
        <v>unknown</v>
      </c>
      <c r="D5" s="109" t="str">
        <f>VLOOKUP(B5,Information!$A$2:$H$1000,3,FALSE)</f>
        <v>Cespitularia</v>
      </c>
      <c r="E5" s="109" t="str">
        <f>VLOOKUP(B5,Information!$A$2:$H$1000,4,FALSE)</f>
        <v>XENIIDAE</v>
      </c>
      <c r="F5" s="109" t="str">
        <f>VLOOKUP(B5,Information!$A$2:$H$1000,8,FALSE)</f>
        <v>Soft.coral</v>
      </c>
      <c r="G5" s="109" t="str">
        <f>VLOOKUP(B5,Information!$A$2:$I$1000,9,FALSE)</f>
        <v>Cnidaria</v>
      </c>
      <c r="H5" s="112"/>
      <c r="I5" s="111"/>
      <c r="J5" s="108" t="s">
        <v>322</v>
      </c>
      <c r="K5" s="109">
        <f>VLOOKUP(J5,Information!$A$2:$H$1000,2,FALSE)</f>
        <v>0</v>
      </c>
      <c r="L5" s="109">
        <f>VLOOKUP(J5,Information!$A$2:$H$1000,3,FALSE)</f>
        <v>0</v>
      </c>
      <c r="M5" s="109">
        <f>VLOOKUP(J5,Information!$A$2:$H$1000,4,FALSE)</f>
        <v>0</v>
      </c>
      <c r="N5" s="109" t="str">
        <f>VLOOKUP(J5,Information!$A$2:$H$1000,8,FALSE)</f>
        <v>Sand</v>
      </c>
      <c r="O5" s="109" t="str">
        <f>VLOOKUP(J5,Information!$A$2:$I$1000,9,FALSE)</f>
        <v>Bare substrate</v>
      </c>
      <c r="P5" s="112"/>
      <c r="Q5" s="111"/>
      <c r="R5" s="108" t="s">
        <v>322</v>
      </c>
      <c r="S5" s="109">
        <f>VLOOKUP(R5,Information!$A$2:$H$1000,2,FALSE)</f>
        <v>0</v>
      </c>
      <c r="T5" s="109">
        <f>VLOOKUP(R5,Information!$A$2:$H$1000,3,FALSE)</f>
        <v>0</v>
      </c>
      <c r="U5" s="109">
        <f>VLOOKUP(R5,Information!$A$2:$H$1000,4,FALSE)</f>
        <v>0</v>
      </c>
      <c r="V5" s="109" t="str">
        <f>VLOOKUP(R5,Information!$A$2:$H$1000,8,FALSE)</f>
        <v>Sand</v>
      </c>
      <c r="W5" s="109" t="str">
        <f>VLOOKUP(R5,Information!$A$2:$I$1000,9,FALSE)</f>
        <v>Bare substrate</v>
      </c>
      <c r="X5" s="112"/>
      <c r="Y5" s="111"/>
      <c r="Z5" s="108" t="s">
        <v>82</v>
      </c>
      <c r="AA5" s="109" t="str">
        <f>VLOOKUP(Z5,Information!$A$2:$H$1000,2,FALSE)</f>
        <v>unknown</v>
      </c>
      <c r="AB5" s="109" t="str">
        <f>VLOOKUP(Z5,Information!$A$2:$H$1000,3,FALSE)</f>
        <v>Acropora</v>
      </c>
      <c r="AC5" s="109" t="str">
        <f>VLOOKUP(Z5,Information!$A$2:$H$1000,4,FALSE)</f>
        <v>ACROPORIDAE</v>
      </c>
      <c r="AD5" s="109" t="str">
        <f>VLOOKUP(Z5,Information!$A$2:$H$1000,8,FALSE)</f>
        <v>Hard.coral</v>
      </c>
      <c r="AE5" s="109" t="str">
        <f>VLOOKUP(Z5,Information!$A$2:$I$1000,9,FALSE)</f>
        <v>Cnidaria</v>
      </c>
      <c r="AF5" s="110" t="s">
        <v>80</v>
      </c>
      <c r="AG5" s="111"/>
      <c r="AH5" s="108" t="s">
        <v>322</v>
      </c>
      <c r="AI5" s="109">
        <f>VLOOKUP(AH5,Information!$A$2:$H$1000,2,FALSE)</f>
        <v>0</v>
      </c>
      <c r="AJ5" s="109">
        <f>VLOOKUP(AH5,Information!$A$2:$H$1000,3,FALSE)</f>
        <v>0</v>
      </c>
      <c r="AK5" s="109">
        <f>VLOOKUP(AH5,Information!$A$2:$H$1000,4,FALSE)</f>
        <v>0</v>
      </c>
      <c r="AL5" s="109" t="str">
        <f>VLOOKUP(AH5,Information!$A$2:$H$1000,8,FALSE)</f>
        <v>Sand</v>
      </c>
      <c r="AM5" s="109" t="str">
        <f>VLOOKUP(AH5,Information!$A$2:$I$1000,9,FALSE)</f>
        <v>Bare substrate</v>
      </c>
      <c r="AN5" s="112"/>
      <c r="AO5" s="111"/>
      <c r="AP5" s="108" t="s">
        <v>104</v>
      </c>
      <c r="AQ5" s="109">
        <f>VLOOKUP(AP5,Information!$A$2:$H$1000,2,FALSE)</f>
        <v>0</v>
      </c>
      <c r="AR5" s="109">
        <f>VLOOKUP(AP5,Information!$A$2:$H$1000,3,FALSE)</f>
        <v>0</v>
      </c>
      <c r="AS5" s="109">
        <f>VLOOKUP(AP5,Information!$A$2:$H$1000,4,FALSE)</f>
        <v>0</v>
      </c>
      <c r="AT5" s="109" t="str">
        <f>VLOOKUP(AP5,Information!$A$2:$H$1000,8,FALSE)</f>
        <v>Artificial.reef.substrate</v>
      </c>
      <c r="AU5" s="109" t="str">
        <f>VLOOKUP(AP5,Information!$A$2:$I$1000,9,FALSE)</f>
        <v>Bare substrate</v>
      </c>
      <c r="AV5" s="112"/>
      <c r="AW5" s="111"/>
      <c r="AX5" s="108" t="s">
        <v>322</v>
      </c>
      <c r="AY5" s="109">
        <f>VLOOKUP(AX5,Information!$A$2:$H$1000,2,FALSE)</f>
        <v>0</v>
      </c>
      <c r="AZ5" s="109">
        <f>VLOOKUP(AX5,Information!$A$2:$H$1000,3,FALSE)</f>
        <v>0</v>
      </c>
      <c r="BA5" s="109">
        <f>VLOOKUP(AX5,Information!$A$2:$H$1000,4,FALSE)</f>
        <v>0</v>
      </c>
      <c r="BB5" s="109" t="str">
        <f>VLOOKUP(AX5,Information!$A$2:$H$1000,8,FALSE)</f>
        <v>Sand</v>
      </c>
      <c r="BC5" s="109" t="str">
        <f>VLOOKUP(AX5,Information!$A$2:$I$1000,9,FALSE)</f>
        <v>Bare substrate</v>
      </c>
      <c r="BD5" s="112"/>
      <c r="BE5" s="111"/>
      <c r="BF5" s="120" t="s">
        <v>322</v>
      </c>
      <c r="BG5" s="121">
        <f>VLOOKUP(BF5,Information!$A$2:$H$1000,2,FALSE)</f>
        <v>0</v>
      </c>
      <c r="BH5" s="121">
        <f>VLOOKUP(BF5,Information!$A$2:$H$1000,3,FALSE)</f>
        <v>0</v>
      </c>
      <c r="BI5" s="121">
        <f>VLOOKUP(BF5,Information!$A$2:$H$1000,4,FALSE)</f>
        <v>0</v>
      </c>
      <c r="BJ5" s="121" t="str">
        <f>VLOOKUP(BF5,Information!$A$2:$H$1000,8,FALSE)</f>
        <v>Sand</v>
      </c>
      <c r="BK5" s="121" t="str">
        <f>VLOOKUP(BF5,Information!$A$2:$I$1000,9,FALSE)</f>
        <v>Bare substrate</v>
      </c>
      <c r="BL5" s="112"/>
      <c r="BM5" s="122"/>
      <c r="BN5" s="120" t="s">
        <v>141</v>
      </c>
      <c r="BO5" s="121" t="str">
        <f>VLOOKUP(BN5,Information!$A$2:$H$1000,2,FALSE)</f>
        <v>Carteriospongia foliascens</v>
      </c>
      <c r="BP5" s="121" t="str">
        <f>VLOOKUP(BN5,Information!$A$2:$H$1000,3,FALSE)</f>
        <v>Carteriospongia</v>
      </c>
      <c r="BQ5" s="121" t="str">
        <f>VLOOKUP(BN5,Information!$A$2:$H$1000,4,FALSE)</f>
        <v>THORECTIDAE</v>
      </c>
      <c r="BR5" s="121" t="str">
        <f>VLOOKUP(BN5,Information!$A$2:$H$1000,8,FALSE)</f>
        <v>Sponge</v>
      </c>
      <c r="BS5" s="121" t="str">
        <f>VLOOKUP(BN5,Information!$A$2:$I$1000,9,FALSE)</f>
        <v>Sponge</v>
      </c>
      <c r="BT5" s="112"/>
      <c r="BU5" s="122"/>
      <c r="BV5" s="120" t="s">
        <v>309</v>
      </c>
      <c r="BW5" s="121">
        <f>VLOOKUP(BV5,Information!$A$2:$H$1000,2,FALSE)</f>
        <v>0</v>
      </c>
      <c r="BX5" s="121">
        <f>VLOOKUP(BV5,Information!$A$2:$H$1000,3,FALSE)</f>
        <v>0</v>
      </c>
      <c r="BY5" s="121">
        <f>VLOOKUP(BV5,Information!$A$2:$H$1000,4,FALSE)</f>
        <v>0</v>
      </c>
      <c r="BZ5" s="121" t="str">
        <f>VLOOKUP(BV5,Information!$A$2:$H$1000,8,FALSE)</f>
        <v>Coral.rubble</v>
      </c>
      <c r="CA5" s="121" t="str">
        <f>VLOOKUP(BV5,Information!$A$2:$I$1000,9,FALSE)</f>
        <v>Bare substrate</v>
      </c>
      <c r="CB5" s="112"/>
      <c r="CC5" s="122"/>
      <c r="CD5" s="120" t="s">
        <v>359</v>
      </c>
      <c r="CE5" s="121" t="str">
        <f>VLOOKUP(CD5,Information!$A$2:$H$1000,2,FALSE)</f>
        <v>unknown</v>
      </c>
      <c r="CF5" s="121" t="str">
        <f>VLOOKUP(CD5,Information!$A$2:$H$1000,3,FALSE)</f>
        <v>unknown</v>
      </c>
      <c r="CG5" s="121" t="str">
        <f>VLOOKUP(CD5,Information!$A$2:$H$1000,4,FALSE)</f>
        <v>unknown</v>
      </c>
      <c r="CH5" s="121" t="str">
        <f>VLOOKUP(CD5,Information!$A$2:$H$1000,8,FALSE)</f>
        <v>Turf.algae</v>
      </c>
      <c r="CI5" s="121" t="str">
        <f>VLOOKUP(CD5,Information!$A$2:$I$1000,9,FALSE)</f>
        <v>Turf algae</v>
      </c>
      <c r="CJ5" s="1"/>
      <c r="CK5" s="122"/>
      <c r="CL5" s="120" t="s">
        <v>309</v>
      </c>
      <c r="CM5" s="121">
        <f>VLOOKUP(CL5,Information!$A$2:$H$1000,2,FALSE)</f>
        <v>0</v>
      </c>
      <c r="CN5" s="121">
        <f>VLOOKUP(CL5,Information!$A$2:$H$1000,3,FALSE)</f>
        <v>0</v>
      </c>
      <c r="CO5" s="121">
        <f>VLOOKUP(CL5,Information!$A$2:$H$1000,4,FALSE)</f>
        <v>0</v>
      </c>
      <c r="CP5" s="121" t="str">
        <f>VLOOKUP(CL5,Information!$A$2:$H$1000,8,FALSE)</f>
        <v>Coral.rubble</v>
      </c>
      <c r="CQ5" s="121" t="str">
        <f>VLOOKUP(CL5,Information!$A$2:$I$1000,9,FALSE)</f>
        <v>Bare substrate</v>
      </c>
      <c r="CR5" s="1"/>
      <c r="CS5" s="122"/>
      <c r="CT5" s="120" t="s">
        <v>322</v>
      </c>
      <c r="CU5" s="121">
        <f>VLOOKUP(CT5,Information!$A$2:$H$1000,2,FALSE)</f>
        <v>0</v>
      </c>
      <c r="CV5" s="121">
        <f>VLOOKUP(CT5,Information!$A$2:$H$1000,3,FALSE)</f>
        <v>0</v>
      </c>
      <c r="CW5" s="121">
        <f>VLOOKUP(CT5,Information!$A$2:$H$1000,4,FALSE)</f>
        <v>0</v>
      </c>
      <c r="CX5" s="121" t="str">
        <f>VLOOKUP(CT5,Information!$A$2:$H$1000,8,FALSE)</f>
        <v>Sand</v>
      </c>
      <c r="CY5" s="121" t="str">
        <f>VLOOKUP(CT5,Information!$A$2:$I$1000,9,FALSE)</f>
        <v>Bare substrate</v>
      </c>
      <c r="CZ5" s="1"/>
      <c r="DA5" s="122"/>
      <c r="DB5" s="114" t="s">
        <v>322</v>
      </c>
      <c r="DC5" s="109">
        <f>VLOOKUP(DB5,Information!$A$2:$H$1000,2,FALSE)</f>
        <v>0</v>
      </c>
      <c r="DD5" s="109">
        <f>VLOOKUP(DB5,Information!$A$2:$H$1000,3,FALSE)</f>
        <v>0</v>
      </c>
      <c r="DE5" s="109">
        <f>VLOOKUP(DB5,Information!$A$2:$H$1000,4,FALSE)</f>
        <v>0</v>
      </c>
      <c r="DF5" s="109" t="str">
        <f>VLOOKUP(DB5,Information!$A$2:$H$1000,8,FALSE)</f>
        <v>Sand</v>
      </c>
      <c r="DG5" s="109" t="str">
        <f>VLOOKUP(DB5,Information!$A$2:$I$1000,9,FALSE)</f>
        <v>Bare substrate</v>
      </c>
      <c r="DH5" s="112"/>
      <c r="DI5" s="111"/>
      <c r="DJ5" s="120" t="s">
        <v>320</v>
      </c>
      <c r="DK5" s="121">
        <f>VLOOKUP(DJ5,Information!$A$2:$H$1000,2,FALSE)</f>
        <v>0</v>
      </c>
      <c r="DL5" s="121">
        <f>VLOOKUP(DJ5,Information!$A$2:$H$1000,3,FALSE)</f>
        <v>0</v>
      </c>
      <c r="DM5" s="121">
        <f>VLOOKUP(DJ5,Information!$A$2:$H$1000,4,FALSE)</f>
        <v>0</v>
      </c>
      <c r="DN5" s="121" t="str">
        <f>VLOOKUP(DJ5,Information!$A$2:$H$1000,8,FALSE)</f>
        <v>Bare.rock</v>
      </c>
      <c r="DO5" s="121" t="str">
        <f>VLOOKUP(DJ5,Information!$A$2:$I$1000,9,FALSE)</f>
        <v>Bare substrate</v>
      </c>
      <c r="DP5" s="1"/>
      <c r="DQ5" s="122"/>
      <c r="DR5" s="108" t="s">
        <v>322</v>
      </c>
      <c r="DS5" s="109">
        <f>VLOOKUP(DR5,Information!$A$2:$H$1000,2,FALSE)</f>
        <v>0</v>
      </c>
      <c r="DT5" s="109">
        <f>VLOOKUP(DR5,Information!$A$2:$H$1000,3,FALSE)</f>
        <v>0</v>
      </c>
      <c r="DU5" s="109">
        <f>VLOOKUP(DR5,Information!$A$2:$H$1000,4,FALSE)</f>
        <v>0</v>
      </c>
      <c r="DV5" s="109" t="str">
        <f>VLOOKUP(DR5,Information!$A$2:$H$1000,8,FALSE)</f>
        <v>Sand</v>
      </c>
      <c r="DW5" s="109" t="str">
        <f>VLOOKUP(DR5,Information!$A$2:$I$1000,9,FALSE)</f>
        <v>Bare substrate</v>
      </c>
      <c r="DX5" s="112"/>
      <c r="DY5" s="111"/>
      <c r="DZ5" s="108" t="s">
        <v>322</v>
      </c>
      <c r="EA5" s="109">
        <f>VLOOKUP(DZ5,Information!$A$2:$H$1000,2,FALSE)</f>
        <v>0</v>
      </c>
      <c r="EB5" s="109">
        <f>VLOOKUP(DZ5,Information!$A$2:$H$1000,3,FALSE)</f>
        <v>0</v>
      </c>
      <c r="EC5" s="109">
        <f>VLOOKUP(DZ5,Information!$A$2:$H$1000,4,FALSE)</f>
        <v>0</v>
      </c>
      <c r="ED5" s="109" t="str">
        <f>VLOOKUP(DZ5,Information!$A$2:$H$1000,8,FALSE)</f>
        <v>Sand</v>
      </c>
      <c r="EE5" s="109" t="str">
        <f>VLOOKUP(DZ5,Information!$A$2:$I$1000,9,FALSE)</f>
        <v>Bare substrate</v>
      </c>
      <c r="EF5" s="112"/>
      <c r="EG5" s="111"/>
      <c r="EH5" s="120" t="s">
        <v>359</v>
      </c>
      <c r="EI5" s="121" t="str">
        <f>VLOOKUP(EH5,Information!$A$2:$H$1000,2,FALSE)</f>
        <v>unknown</v>
      </c>
      <c r="EJ5" s="121" t="str">
        <f>VLOOKUP(EH5,Information!$A$2:$H$1000,3,FALSE)</f>
        <v>unknown</v>
      </c>
      <c r="EK5" s="121" t="str">
        <f>VLOOKUP(EH5,Information!$A$2:$H$1000,4,FALSE)</f>
        <v>unknown</v>
      </c>
      <c r="EL5" s="121" t="str">
        <f>VLOOKUP(EH5,Information!$A$2:$H$1000,8,FALSE)</f>
        <v>Turf.algae</v>
      </c>
      <c r="EM5" s="121" t="str">
        <f>VLOOKUP(EH5,Information!$A$2:$I$1000,9,FALSE)</f>
        <v>Turf algae</v>
      </c>
      <c r="EN5" s="1"/>
      <c r="EO5" s="122"/>
      <c r="EP5" s="84" t="s">
        <v>298</v>
      </c>
      <c r="EQ5" s="85" t="str">
        <f>VLOOKUP(EP5,Information!$A$2:$H$1000,2,FALSE)</f>
        <v>unknown</v>
      </c>
      <c r="ER5" s="67" t="str">
        <f>VLOOKUP(EP5,Information!$A$2:$H$1000,3,FALSE)</f>
        <v>Porites</v>
      </c>
      <c r="ES5" s="67" t="str">
        <f>VLOOKUP(EP5,Information!$A$2:$H$1000,4,FALSE)</f>
        <v>PORITIDAE</v>
      </c>
      <c r="ET5" s="67" t="str">
        <f>VLOOKUP(EP5,Information!$A$2:$H$1000,8,FALSE)</f>
        <v>Hard.coral</v>
      </c>
      <c r="EU5" s="67" t="str">
        <f>VLOOKUP(EP5,Information!$A$2:$I$1000,9,FALSE)</f>
        <v>Cnidaria</v>
      </c>
      <c r="EV5" s="41" t="s">
        <v>1837</v>
      </c>
      <c r="EX5" s="84" t="s">
        <v>320</v>
      </c>
      <c r="EY5" s="85">
        <f>VLOOKUP(EX5,Information!$A$2:$H$1000,2,FALSE)</f>
        <v>0</v>
      </c>
      <c r="EZ5" s="67">
        <f>VLOOKUP(EX5,Information!$A$2:$H$1000,3,FALSE)</f>
        <v>0</v>
      </c>
      <c r="FA5" s="67">
        <f>VLOOKUP(EX5,Information!$A$2:$H$1000,4,FALSE)</f>
        <v>0</v>
      </c>
      <c r="FB5" s="67" t="str">
        <f>VLOOKUP(EX5,Information!$A$2:$H$1000,8,FALSE)</f>
        <v>Bare.rock</v>
      </c>
      <c r="FC5" s="67" t="str">
        <f>VLOOKUP(EX5,Information!$A$2:$I$1000,9,FALSE)</f>
        <v>Bare substrate</v>
      </c>
      <c r="FF5" s="84" t="s">
        <v>309</v>
      </c>
      <c r="FG5" s="85">
        <f>VLOOKUP(FF5,Information!$A$2:$H$1000,2,FALSE)</f>
        <v>0</v>
      </c>
      <c r="FH5" s="67">
        <f>VLOOKUP(FF5,Information!$A$2:$H$1000,3,FALSE)</f>
        <v>0</v>
      </c>
      <c r="FI5" s="67">
        <f>VLOOKUP(FF5,Information!$A$2:$H$1000,4,FALSE)</f>
        <v>0</v>
      </c>
      <c r="FJ5" s="67" t="str">
        <f>VLOOKUP(FF5,Information!$A$2:$H$1000,8,FALSE)</f>
        <v>Coral.rubble</v>
      </c>
      <c r="FK5" s="67" t="str">
        <f>VLOOKUP(FF5,Information!$A$2:$I$1000,9,FALSE)</f>
        <v>Bare substrate</v>
      </c>
      <c r="FN5" s="84" t="s">
        <v>320</v>
      </c>
      <c r="FO5" s="85">
        <f>VLOOKUP(FN5,Information!$A$2:$H$1000,2,FALSE)</f>
        <v>0</v>
      </c>
      <c r="FP5" s="67">
        <f>VLOOKUP(FN5,Information!$A$2:$H$1000,3,FALSE)</f>
        <v>0</v>
      </c>
      <c r="FQ5" s="67">
        <f>VLOOKUP(FN5,Information!$A$2:$H$1000,4,FALSE)</f>
        <v>0</v>
      </c>
      <c r="FR5" s="67" t="str">
        <f>VLOOKUP(FN5,Information!$A$2:$H$1000,8,FALSE)</f>
        <v>Bare.rock</v>
      </c>
      <c r="FS5" s="67" t="str">
        <f>VLOOKUP(FN5,Information!$A$2:$I$1000,9,FALSE)</f>
        <v>Bare substrate</v>
      </c>
      <c r="FV5" s="84" t="s">
        <v>317</v>
      </c>
      <c r="FW5" s="85" t="str">
        <f>VLOOKUP(FV5,Information!$A$2:$H$1000,2,FALSE)</f>
        <v>Rhytisma fulvum</v>
      </c>
      <c r="FX5" s="67" t="str">
        <f>VLOOKUP(FV5,Information!$A$2:$H$1000,3,FALSE)</f>
        <v>Rhytisma</v>
      </c>
      <c r="FY5" s="67" t="str">
        <f>VLOOKUP(FV5,Information!$A$2:$H$1000,4,FALSE)</f>
        <v>ALCYONIIDAE</v>
      </c>
      <c r="FZ5" s="67" t="str">
        <f>VLOOKUP(FV5,Information!$A$2:$H$1000,8,FALSE)</f>
        <v>Soft.coral</v>
      </c>
      <c r="GA5" s="67" t="str">
        <f>VLOOKUP(FV5,Information!$A$2:$I$1000,9,FALSE)</f>
        <v>Cnidaria</v>
      </c>
      <c r="GD5" s="84" t="s">
        <v>207</v>
      </c>
      <c r="GE5" s="85" t="str">
        <f>VLOOKUP(GD5,Information!$A$2:$H$1000,2,FALSE)</f>
        <v>unknown</v>
      </c>
      <c r="GF5" s="67" t="str">
        <f>VLOOKUP(GD5,Information!$A$2:$H$1000,3,FALSE)</f>
        <v>Aglaophenia</v>
      </c>
      <c r="GG5" s="67" t="str">
        <f>VLOOKUP(GD5,Information!$A$2:$H$1000,4,FALSE)</f>
        <v>AGLAOPHENIIDAE</v>
      </c>
      <c r="GH5" s="67" t="str">
        <f>VLOOKUP(GD5,Information!$A$2:$H$1000,8,FALSE)</f>
        <v>Hydroid</v>
      </c>
      <c r="GI5" s="67" t="str">
        <f>VLOOKUP(GD5,Information!$A$2:$I$1000,9,FALSE)</f>
        <v>Cnidaria</v>
      </c>
      <c r="GL5" s="84" t="s">
        <v>322</v>
      </c>
      <c r="GM5" s="85">
        <f>VLOOKUP(GL5,Information!$A$2:$H$1000,2,FALSE)</f>
        <v>0</v>
      </c>
      <c r="GN5" s="67">
        <f>VLOOKUP(GL5,Information!$A$2:$H$1000,3,FALSE)</f>
        <v>0</v>
      </c>
      <c r="GO5" s="67">
        <f>VLOOKUP(GL5,Information!$A$2:$H$1000,4,FALSE)</f>
        <v>0</v>
      </c>
      <c r="GP5" s="67" t="str">
        <f>VLOOKUP(GL5,Information!$A$2:$H$1000,8,FALSE)</f>
        <v>Sand</v>
      </c>
      <c r="GQ5" s="67" t="str">
        <f>VLOOKUP(GL5,Information!$A$2:$I$1000,9,FALSE)</f>
        <v>Bare substrate</v>
      </c>
      <c r="GT5" s="84" t="s">
        <v>374</v>
      </c>
      <c r="GU5" s="85" t="str">
        <f>VLOOKUP(GT5,Information!$A$2:$H$1000,2,FALSE)</f>
        <v>unknown</v>
      </c>
      <c r="GV5" s="67" t="str">
        <f>VLOOKUP(GT5,Information!$A$2:$H$1000,3,FALSE)</f>
        <v>unknown</v>
      </c>
      <c r="GW5" s="67" t="str">
        <f>VLOOKUP(GT5,Information!$A$2:$H$1000,4,FALSE)</f>
        <v>XENIIDAE</v>
      </c>
      <c r="GX5" s="67" t="str">
        <f>VLOOKUP(GT5,Information!$A$2:$H$1000,8,FALSE)</f>
        <v>Soft.coral</v>
      </c>
      <c r="GY5" s="67" t="str">
        <f>VLOOKUP(GT5,Information!$A$2:$I$1000,9,FALSE)</f>
        <v>Cnidaria</v>
      </c>
      <c r="HB5" s="84" t="s">
        <v>322</v>
      </c>
      <c r="HC5" s="85">
        <f>VLOOKUP(HB5,Information!$A$2:$H$1000,2,FALSE)</f>
        <v>0</v>
      </c>
      <c r="HD5" s="67">
        <f>VLOOKUP(HB5,Information!$A$2:$H$1000,3,FALSE)</f>
        <v>0</v>
      </c>
      <c r="HE5" s="67">
        <f>VLOOKUP(HB5,Information!$A$2:$H$1000,4,FALSE)</f>
        <v>0</v>
      </c>
      <c r="HF5" s="67" t="str">
        <f>VLOOKUP(HB5,Information!$A$2:$H$1000,8,FALSE)</f>
        <v>Sand</v>
      </c>
      <c r="HG5" s="67" t="str">
        <f>VLOOKUP(HB5,Information!$A$2:$I$1000,9,FALSE)</f>
        <v>Bare substrate</v>
      </c>
      <c r="HJ5" s="84" t="s">
        <v>322</v>
      </c>
      <c r="HK5" s="85">
        <f>VLOOKUP(HJ5,Information!$A$2:$H$1000,2,FALSE)</f>
        <v>0</v>
      </c>
      <c r="HL5" s="67">
        <f>VLOOKUP(HJ5,Information!$A$2:$H$1000,3,FALSE)</f>
        <v>0</v>
      </c>
      <c r="HM5" s="67">
        <f>VLOOKUP(HJ5,Information!$A$2:$H$1000,4,FALSE)</f>
        <v>0</v>
      </c>
      <c r="HN5" s="67" t="str">
        <f>VLOOKUP(HJ5,Information!$A$2:$H$1000,8,FALSE)</f>
        <v>Sand</v>
      </c>
      <c r="HO5" s="67" t="str">
        <f>VLOOKUP(HJ5,Information!$A$2:$I$1000,9,FALSE)</f>
        <v>Bare substrate</v>
      </c>
      <c r="HR5" s="84" t="s">
        <v>71</v>
      </c>
      <c r="HS5" s="85" t="str">
        <f>VLOOKUP(HR5,Information!$A$2:$H$1000,2,FALSE)</f>
        <v>unknown</v>
      </c>
      <c r="HT5" s="67" t="str">
        <f>VLOOKUP(HR5,Information!$A$2:$H$1000,3,FALSE)</f>
        <v>Acanthastrea</v>
      </c>
      <c r="HU5" s="67" t="str">
        <f>VLOOKUP(HR5,Information!$A$2:$H$1000,4,FALSE)</f>
        <v>LOBOPHYLIIDAE</v>
      </c>
      <c r="HV5" s="67" t="str">
        <f>VLOOKUP(HR5,Information!$A$2:$H$1000,8,FALSE)</f>
        <v>Hard.coral</v>
      </c>
      <c r="HW5" s="67" t="str">
        <f>VLOOKUP(HR5,Information!$A$2:$I$1000,9,FALSE)</f>
        <v>Cnidaria</v>
      </c>
      <c r="HX5" s="41" t="s">
        <v>80</v>
      </c>
      <c r="HZ5" s="84" t="s">
        <v>300</v>
      </c>
      <c r="IA5" s="85" t="str">
        <f>VLOOKUP(HZ5,Information!$A$2:$H$1000,2,FALSE)</f>
        <v>Porites cylindrica</v>
      </c>
      <c r="IB5" s="67" t="str">
        <f>VLOOKUP(HZ5,Information!$A$2:$H$1000,3,FALSE)</f>
        <v>Porites</v>
      </c>
      <c r="IC5" s="67" t="str">
        <f>VLOOKUP(HZ5,Information!$A$2:$H$1000,4,FALSE)</f>
        <v>PORITIDAE</v>
      </c>
      <c r="ID5" s="67" t="str">
        <f>VLOOKUP(HZ5,Information!$A$2:$H$1000,8,FALSE)</f>
        <v>Hard.coral</v>
      </c>
      <c r="IE5" s="67" t="str">
        <f>VLOOKUP(HZ5,Information!$A$2:$I$1000,9,FALSE)</f>
        <v>Cnidaria</v>
      </c>
      <c r="IF5" s="41" t="s">
        <v>80</v>
      </c>
      <c r="IH5" s="84" t="s">
        <v>359</v>
      </c>
      <c r="II5" s="85" t="str">
        <f>VLOOKUP(IH5,Information!$A$2:$H$1000,2,FALSE)</f>
        <v>unknown</v>
      </c>
      <c r="IJ5" s="67" t="str">
        <f>VLOOKUP(IH5,Information!$A$2:$H$1000,3,FALSE)</f>
        <v>unknown</v>
      </c>
      <c r="IK5" s="67" t="str">
        <f>VLOOKUP(IH5,Information!$A$2:$H$1000,4,FALSE)</f>
        <v>unknown</v>
      </c>
      <c r="IL5" s="67" t="str">
        <f>VLOOKUP(IH5,Information!$A$2:$H$1000,8,FALSE)</f>
        <v>Turf.algae</v>
      </c>
      <c r="IM5" s="67" t="str">
        <f>VLOOKUP(IH5,Information!$A$2:$I$1000,9,FALSE)</f>
        <v>Turf algae</v>
      </c>
      <c r="IP5" s="84" t="s">
        <v>309</v>
      </c>
      <c r="IQ5" s="85">
        <f>VLOOKUP(IP5,Information!$A$2:$H$1000,2,FALSE)</f>
        <v>0</v>
      </c>
      <c r="IR5" s="67">
        <f>VLOOKUP(IP5,Information!$A$2:$H$1000,3,FALSE)</f>
        <v>0</v>
      </c>
      <c r="IS5" s="67">
        <f>VLOOKUP(IP5,Information!$A$2:$H$1000,4,FALSE)</f>
        <v>0</v>
      </c>
      <c r="IT5" s="67" t="str">
        <f>VLOOKUP(IP5,Information!$A$2:$H$1000,8,FALSE)</f>
        <v>Coral.rubble</v>
      </c>
      <c r="IU5" s="67" t="str">
        <f>VLOOKUP(IP5,Information!$A$2:$I$1000,9,FALSE)</f>
        <v>Bare substrate</v>
      </c>
      <c r="IX5" s="84" t="s">
        <v>309</v>
      </c>
      <c r="IY5" s="85">
        <f>VLOOKUP(IX5,Information!$A$2:$H$1000,2,FALSE)</f>
        <v>0</v>
      </c>
      <c r="IZ5" s="67">
        <f>VLOOKUP(IX5,Information!$A$2:$H$1000,3,FALSE)</f>
        <v>0</v>
      </c>
      <c r="JA5" s="67">
        <f>VLOOKUP(IX5,Information!$A$2:$H$1000,4,FALSE)</f>
        <v>0</v>
      </c>
      <c r="JB5" s="67" t="str">
        <f>VLOOKUP(IX5,Information!$A$2:$H$1000,8,FALSE)</f>
        <v>Coral.rubble</v>
      </c>
      <c r="JC5" s="67" t="str">
        <f>VLOOKUP(IX5,Information!$A$2:$I$1000,9,FALSE)</f>
        <v>Bare substrate</v>
      </c>
      <c r="JF5" s="84" t="s">
        <v>309</v>
      </c>
      <c r="JG5" s="85">
        <f>VLOOKUP(JF5,Information!$A$2:$H$1000,2,FALSE)</f>
        <v>0</v>
      </c>
      <c r="JH5" s="67">
        <f>VLOOKUP(JF5,Information!$A$2:$H$1000,3,FALSE)</f>
        <v>0</v>
      </c>
      <c r="JI5" s="67">
        <f>VLOOKUP(JF5,Information!$A$2:$H$1000,4,FALSE)</f>
        <v>0</v>
      </c>
      <c r="JJ5" s="67" t="str">
        <f>VLOOKUP(JF5,Information!$A$2:$H$1000,8,FALSE)</f>
        <v>Coral.rubble</v>
      </c>
      <c r="JK5" s="67" t="str">
        <f>VLOOKUP(JF5,Information!$A$2:$I$1000,9,FALSE)</f>
        <v>Bare substrate</v>
      </c>
      <c r="JN5" s="84" t="s">
        <v>82</v>
      </c>
      <c r="JO5" s="85" t="str">
        <f>VLOOKUP(JN5,Information!$A$2:$H$1000,2,FALSE)</f>
        <v>unknown</v>
      </c>
      <c r="JP5" s="67" t="str">
        <f>VLOOKUP(JN5,Information!$A$2:$H$1000,3,FALSE)</f>
        <v>Acropora</v>
      </c>
      <c r="JQ5" s="67" t="str">
        <f>VLOOKUP(JN5,Information!$A$2:$H$1000,4,FALSE)</f>
        <v>ACROPORIDAE</v>
      </c>
      <c r="JR5" s="67" t="str">
        <f>VLOOKUP(JN5,Information!$A$2:$H$1000,8,FALSE)</f>
        <v>Hard.coral</v>
      </c>
      <c r="JS5" s="67" t="str">
        <f>VLOOKUP(JN5,Information!$A$2:$I$1000,9,FALSE)</f>
        <v>Cnidaria</v>
      </c>
      <c r="JT5" s="41" t="s">
        <v>80</v>
      </c>
      <c r="JV5" s="84" t="s">
        <v>309</v>
      </c>
      <c r="JW5" s="85">
        <f>VLOOKUP(JV5,Information!$A$2:$H$1000,2,FALSE)</f>
        <v>0</v>
      </c>
      <c r="JX5" s="67">
        <f>VLOOKUP(JV5,Information!$A$2:$H$1000,3,FALSE)</f>
        <v>0</v>
      </c>
      <c r="JY5" s="67">
        <f>VLOOKUP(JV5,Information!$A$2:$H$1000,4,FALSE)</f>
        <v>0</v>
      </c>
      <c r="JZ5" s="67" t="str">
        <f>VLOOKUP(JV5,Information!$A$2:$H$1000,8,FALSE)</f>
        <v>Coral.rubble</v>
      </c>
      <c r="KA5" s="67" t="str">
        <f>VLOOKUP(JV5,Information!$A$2:$I$1000,9,FALSE)</f>
        <v>Bare substrate</v>
      </c>
      <c r="KD5" s="84" t="s">
        <v>374</v>
      </c>
      <c r="KE5" s="85" t="str">
        <f>VLOOKUP(KD5,Information!$A$2:$H$1000,2,FALSE)</f>
        <v>unknown</v>
      </c>
      <c r="KF5" s="67" t="str">
        <f>VLOOKUP(KD5,Information!$A$2:$H$1000,3,FALSE)</f>
        <v>unknown</v>
      </c>
      <c r="KG5" s="67" t="str">
        <f>VLOOKUP(KD5,Information!$A$2:$H$1000,4,FALSE)</f>
        <v>XENIIDAE</v>
      </c>
      <c r="KH5" s="67" t="str">
        <f>VLOOKUP(KD5,Information!$A$2:$H$1000,8,FALSE)</f>
        <v>Soft.coral</v>
      </c>
      <c r="KI5" s="67" t="str">
        <f>VLOOKUP(KD5,Information!$A$2:$I$1000,9,FALSE)</f>
        <v>Cnidaria</v>
      </c>
      <c r="KL5" s="84" t="s">
        <v>374</v>
      </c>
      <c r="KM5" s="85" t="str">
        <f>VLOOKUP(KL5,Information!$A$2:$H$1000,2,FALSE)</f>
        <v>unknown</v>
      </c>
      <c r="KN5" s="67" t="str">
        <f>VLOOKUP(KL5,Information!$A$2:$H$1000,3,FALSE)</f>
        <v>unknown</v>
      </c>
      <c r="KO5" s="67" t="str">
        <f>VLOOKUP(KL5,Information!$A$2:$H$1000,4,FALSE)</f>
        <v>XENIIDAE</v>
      </c>
      <c r="KP5" s="67" t="str">
        <f>VLOOKUP(KL5,Information!$A$2:$H$1000,8,FALSE)</f>
        <v>Soft.coral</v>
      </c>
      <c r="KQ5" s="67" t="str">
        <f>VLOOKUP(KL5,Information!$A$2:$I$1000,9,FALSE)</f>
        <v>Cnidaria</v>
      </c>
      <c r="KT5" s="84" t="s">
        <v>150</v>
      </c>
      <c r="KU5" s="85" t="str">
        <f>VLOOKUP(KT5,Information!$A$2:$H$1000,2,FALSE)</f>
        <v>unknown</v>
      </c>
      <c r="KV5" s="67" t="str">
        <f>VLOOKUP(KT5,Information!$A$2:$H$1000,3,FALSE)</f>
        <v>Cespitularia</v>
      </c>
      <c r="KW5" s="67" t="str">
        <f>VLOOKUP(KT5,Information!$A$2:$H$1000,4,FALSE)</f>
        <v>XENIIDAE</v>
      </c>
      <c r="KX5" s="67" t="str">
        <f>VLOOKUP(KT5,Information!$A$2:$H$1000,8,FALSE)</f>
        <v>Soft.coral</v>
      </c>
      <c r="KY5" s="67" t="str">
        <f>VLOOKUP(KT5,Information!$A$2:$I$1000,9,FALSE)</f>
        <v>Cnidaria</v>
      </c>
      <c r="LB5" s="84" t="s">
        <v>374</v>
      </c>
      <c r="LC5" s="85" t="str">
        <f>VLOOKUP(LB5,Information!$A$2:$H$1000,2,FALSE)</f>
        <v>unknown</v>
      </c>
      <c r="LD5" s="67" t="str">
        <f>VLOOKUP(LB5,Information!$A$2:$H$1000,3,FALSE)</f>
        <v>unknown</v>
      </c>
      <c r="LE5" s="67" t="str">
        <f>VLOOKUP(LB5,Information!$A$2:$H$1000,4,FALSE)</f>
        <v>XENIIDAE</v>
      </c>
      <c r="LF5" s="67" t="str">
        <f>VLOOKUP(LB5,Information!$A$2:$H$1000,8,FALSE)</f>
        <v>Soft.coral</v>
      </c>
      <c r="LG5" s="67" t="str">
        <f>VLOOKUP(LB5,Information!$A$2:$I$1000,9,FALSE)</f>
        <v>Cnidaria</v>
      </c>
      <c r="LJ5" s="84" t="s">
        <v>82</v>
      </c>
      <c r="LK5" s="85" t="str">
        <f>VLOOKUP(LJ5,Information!$A$2:$H$1000,2,FALSE)</f>
        <v>unknown</v>
      </c>
      <c r="LL5" s="67" t="str">
        <f>VLOOKUP(LJ5,Information!$A$2:$H$1000,3,FALSE)</f>
        <v>Acropora</v>
      </c>
      <c r="LM5" s="67" t="str">
        <f>VLOOKUP(LJ5,Information!$A$2:$H$1000,4,FALSE)</f>
        <v>ACROPORIDAE</v>
      </c>
      <c r="LN5" s="67" t="str">
        <f>VLOOKUP(LJ5,Information!$A$2:$H$1000,8,FALSE)</f>
        <v>Hard.coral</v>
      </c>
      <c r="LO5" s="67" t="str">
        <f>VLOOKUP(LJ5,Information!$A$2:$I$1000,9,FALSE)</f>
        <v>Cnidaria</v>
      </c>
      <c r="LP5" s="86" t="s">
        <v>80</v>
      </c>
      <c r="LR5" s="84" t="s">
        <v>322</v>
      </c>
      <c r="LS5" s="85">
        <f>VLOOKUP(LR5,Information!$A$2:$H$1000,2,FALSE)</f>
        <v>0</v>
      </c>
      <c r="LT5" s="67">
        <f>VLOOKUP(LR5,Information!$A$2:$H$1000,3,FALSE)</f>
        <v>0</v>
      </c>
      <c r="LU5" s="67">
        <f>VLOOKUP(LR5,Information!$A$2:$H$1000,4,FALSE)</f>
        <v>0</v>
      </c>
      <c r="LV5" s="67" t="str">
        <f>VLOOKUP(LR5,Information!$A$2:$H$1000,8,FALSE)</f>
        <v>Sand</v>
      </c>
      <c r="LW5" s="67" t="str">
        <f>VLOOKUP(LR5,Information!$A$2:$I$1000,9,FALSE)</f>
        <v>Bare substrate</v>
      </c>
      <c r="LZ5" s="84" t="s">
        <v>82</v>
      </c>
      <c r="MA5" s="85" t="str">
        <f>VLOOKUP(LZ5,Information!$A$2:$H$1000,2,FALSE)</f>
        <v>unknown</v>
      </c>
      <c r="MB5" s="67" t="str">
        <f>VLOOKUP(LZ5,Information!$A$2:$H$1000,3,FALSE)</f>
        <v>Acropora</v>
      </c>
      <c r="MC5" s="67" t="str">
        <f>VLOOKUP(LZ5,Information!$A$2:$H$1000,4,FALSE)</f>
        <v>ACROPORIDAE</v>
      </c>
      <c r="MD5" s="67" t="str">
        <f>VLOOKUP(LZ5,Information!$A$2:$H$1000,8,FALSE)</f>
        <v>Hard.coral</v>
      </c>
      <c r="ME5" s="67" t="str">
        <f>VLOOKUP(LZ5,Information!$A$2:$I$1000,9,FALSE)</f>
        <v>Cnidaria</v>
      </c>
      <c r="MF5" s="86" t="s">
        <v>80</v>
      </c>
      <c r="MH5" s="84" t="s">
        <v>339</v>
      </c>
      <c r="MI5" s="85" t="str">
        <f>VLOOKUP(MH5,Information!$A$2:$H$1000,2,FALSE)</f>
        <v>unknown</v>
      </c>
      <c r="MJ5" s="67" t="str">
        <f>VLOOKUP(MH5,Information!$A$2:$H$1000,3,FALSE)</f>
        <v>unknown</v>
      </c>
      <c r="MK5" s="67" t="str">
        <f>VLOOKUP(MH5,Information!$A$2:$H$1000,4,FALSE)</f>
        <v>unknown</v>
      </c>
      <c r="ML5" s="67" t="str">
        <f>VLOOKUP(MH5,Information!$A$2:$H$1000,8,FALSE)</f>
        <v>Sponge</v>
      </c>
      <c r="MM5" s="67" t="str">
        <f>VLOOKUP(MH5,Information!$A$2:$I$1000,9,FALSE)</f>
        <v>Sponge</v>
      </c>
      <c r="MP5" s="84" t="s">
        <v>82</v>
      </c>
      <c r="MQ5" s="85" t="str">
        <f>VLOOKUP(MP5,Information!$A$2:$H$1000,2,FALSE)</f>
        <v>unknown</v>
      </c>
      <c r="MR5" s="67" t="str">
        <f>VLOOKUP(MP5,Information!$A$2:$H$1000,3,FALSE)</f>
        <v>Acropora</v>
      </c>
      <c r="MS5" s="67" t="str">
        <f>VLOOKUP(MP5,Information!$A$2:$H$1000,4,FALSE)</f>
        <v>ACROPORIDAE</v>
      </c>
      <c r="MT5" s="67" t="str">
        <f>VLOOKUP(MP5,Information!$A$2:$H$1000,8,FALSE)</f>
        <v>Hard.coral</v>
      </c>
      <c r="MU5" s="67" t="str">
        <f>VLOOKUP(MP5,Information!$A$2:$I$1000,9,FALSE)</f>
        <v>Cnidaria</v>
      </c>
      <c r="MV5" s="41" t="s">
        <v>80</v>
      </c>
      <c r="MX5" s="84" t="s">
        <v>104</v>
      </c>
      <c r="MY5" s="85">
        <f>VLOOKUP(MX5,Information!$A$2:$H$1000,2,FALSE)</f>
        <v>0</v>
      </c>
      <c r="MZ5" s="67">
        <f>VLOOKUP(MX5,Information!$A$2:$H$1000,3,FALSE)</f>
        <v>0</v>
      </c>
      <c r="NA5" s="67">
        <f>VLOOKUP(MX5,Information!$A$2:$H$1000,4,FALSE)</f>
        <v>0</v>
      </c>
      <c r="NB5" s="67" t="str">
        <f>VLOOKUP(MX5,Information!$A$2:$H$1000,8,FALSE)</f>
        <v>Artificial.reef.substrate</v>
      </c>
      <c r="NC5" s="67" t="str">
        <f>VLOOKUP(MX5,Information!$A$2:$I$1000,9,FALSE)</f>
        <v>Bare substrate</v>
      </c>
      <c r="NF5" s="84" t="s">
        <v>317</v>
      </c>
      <c r="NG5" s="85" t="str">
        <f>VLOOKUP(NF5,Information!$A$2:$H$1000,2,FALSE)</f>
        <v>Rhytisma fulvum</v>
      </c>
      <c r="NH5" s="67" t="str">
        <f>VLOOKUP(NF5,Information!$A$2:$H$1000,3,FALSE)</f>
        <v>Rhytisma</v>
      </c>
      <c r="NI5" s="67" t="str">
        <f>VLOOKUP(NF5,Information!$A$2:$H$1000,4,FALSE)</f>
        <v>ALCYONIIDAE</v>
      </c>
      <c r="NJ5" s="67" t="str">
        <f>VLOOKUP(NF5,Information!$A$2:$H$1000,8,FALSE)</f>
        <v>Soft.coral</v>
      </c>
      <c r="NK5" s="67" t="str">
        <f>VLOOKUP(NF5,Information!$A$2:$I$1000,9,FALSE)</f>
        <v>Cnidaria</v>
      </c>
      <c r="NN5" s="84" t="s">
        <v>374</v>
      </c>
      <c r="NO5" s="85" t="str">
        <f>VLOOKUP(NN5,Information!$A$2:$H$1000,2,FALSE)</f>
        <v>unknown</v>
      </c>
      <c r="NP5" s="67" t="str">
        <f>VLOOKUP(NN5,Information!$A$2:$H$1000,3,FALSE)</f>
        <v>unknown</v>
      </c>
      <c r="NQ5" s="67" t="str">
        <f>VLOOKUP(NN5,Information!$A$2:$H$1000,4,FALSE)</f>
        <v>XENIIDAE</v>
      </c>
      <c r="NR5" s="67" t="str">
        <f>VLOOKUP(NN5,Information!$A$2:$H$1000,8,FALSE)</f>
        <v>Soft.coral</v>
      </c>
      <c r="NS5" s="67" t="str">
        <f>VLOOKUP(NN5,Information!$A$2:$I$1000,9,FALSE)</f>
        <v>Cnidaria</v>
      </c>
      <c r="NV5" s="84" t="s">
        <v>82</v>
      </c>
      <c r="NW5" s="85" t="str">
        <f>VLOOKUP(NV5,Information!$A$2:$H$1000,2,FALSE)</f>
        <v>unknown</v>
      </c>
      <c r="NX5" s="67" t="str">
        <f>VLOOKUP(NV5,Information!$A$2:$H$1000,3,FALSE)</f>
        <v>Acropora</v>
      </c>
      <c r="NY5" s="67" t="str">
        <f>VLOOKUP(NV5,Information!$A$2:$H$1000,4,FALSE)</f>
        <v>ACROPORIDAE</v>
      </c>
      <c r="NZ5" s="67" t="str">
        <f>VLOOKUP(NV5,Information!$A$2:$H$1000,8,FALSE)</f>
        <v>Hard.coral</v>
      </c>
      <c r="OA5" s="67" t="str">
        <f>VLOOKUP(NV5,Information!$A$2:$I$1000,9,FALSE)</f>
        <v>Cnidaria</v>
      </c>
      <c r="OB5" s="41" t="s">
        <v>80</v>
      </c>
      <c r="OD5" s="84" t="s">
        <v>182</v>
      </c>
      <c r="OE5" s="85" t="str">
        <f>VLOOKUP(OD5,Information!$A$2:$H$1000,2,FALSE)</f>
        <v>Didemnum granulatum</v>
      </c>
      <c r="OF5" s="67" t="str">
        <f>VLOOKUP(OD5,Information!$A$2:$H$1000,3,FALSE)</f>
        <v>Didemnum</v>
      </c>
      <c r="OG5" s="67" t="str">
        <f>VLOOKUP(OD5,Information!$A$2:$H$1000,4,FALSE)</f>
        <v>DIDEMNIDAE</v>
      </c>
      <c r="OH5" s="67" t="str">
        <f>VLOOKUP(OD5,Information!$A$2:$H$1000,8,FALSE)</f>
        <v>Tunicate</v>
      </c>
      <c r="OI5" s="67" t="str">
        <f>VLOOKUP(OD5,Information!$A$2:$I$1000,9,FALSE)</f>
        <v>Tunicates</v>
      </c>
      <c r="OL5" s="84" t="s">
        <v>374</v>
      </c>
      <c r="OM5" s="85" t="str">
        <f>VLOOKUP(OL5,Information!$A$2:$H$1000,2,FALSE)</f>
        <v>unknown</v>
      </c>
      <c r="ON5" s="67" t="str">
        <f>VLOOKUP(OL5,Information!$A$2:$H$1000,3,FALSE)</f>
        <v>unknown</v>
      </c>
      <c r="OO5" s="67" t="str">
        <f>VLOOKUP(OL5,Information!$A$2:$H$1000,4,FALSE)</f>
        <v>XENIIDAE</v>
      </c>
      <c r="OP5" s="67" t="str">
        <f>VLOOKUP(OL5,Information!$A$2:$H$1000,8,FALSE)</f>
        <v>Soft.coral</v>
      </c>
      <c r="OQ5" s="67" t="str">
        <f>VLOOKUP(OL5,Information!$A$2:$I$1000,9,FALSE)</f>
        <v>Cnidaria</v>
      </c>
      <c r="OT5" s="84" t="s">
        <v>82</v>
      </c>
      <c r="OU5" s="85" t="str">
        <f>VLOOKUP(OT5,Information!$A$2:$H$1000,2,FALSE)</f>
        <v>unknown</v>
      </c>
      <c r="OV5" s="67" t="str">
        <f>VLOOKUP(OT5,Information!$A$2:$H$1000,3,FALSE)</f>
        <v>Acropora</v>
      </c>
      <c r="OW5" s="67" t="str">
        <f>VLOOKUP(OT5,Information!$A$2:$H$1000,4,FALSE)</f>
        <v>ACROPORIDAE</v>
      </c>
      <c r="OX5" s="67" t="str">
        <f>VLOOKUP(OT5,Information!$A$2:$H$1000,8,FALSE)</f>
        <v>Hard.coral</v>
      </c>
      <c r="OY5" s="67" t="str">
        <f>VLOOKUP(OT5,Information!$A$2:$I$1000,9,FALSE)</f>
        <v>Cnidaria</v>
      </c>
      <c r="OZ5" s="41" t="s">
        <v>80</v>
      </c>
      <c r="PB5" s="84" t="s">
        <v>104</v>
      </c>
      <c r="PC5" s="85">
        <f>VLOOKUP(PB5,Information!$A$2:$H$1000,2,FALSE)</f>
        <v>0</v>
      </c>
      <c r="PD5" s="67">
        <f>VLOOKUP(PB5,Information!$A$2:$H$1000,3,FALSE)</f>
        <v>0</v>
      </c>
      <c r="PE5" s="67">
        <f>VLOOKUP(PB5,Information!$A$2:$H$1000,4,FALSE)</f>
        <v>0</v>
      </c>
      <c r="PF5" s="67" t="str">
        <f>VLOOKUP(PB5,Information!$A$2:$H$1000,8,FALSE)</f>
        <v>Artificial.reef.substrate</v>
      </c>
      <c r="PG5" s="67" t="str">
        <f>VLOOKUP(PB5,Information!$A$2:$I$1000,9,FALSE)</f>
        <v>Bare substrate</v>
      </c>
      <c r="PJ5" s="84" t="s">
        <v>309</v>
      </c>
      <c r="PK5" s="85">
        <f>VLOOKUP(PJ5,Information!$A$2:$H$1000,2,FALSE)</f>
        <v>0</v>
      </c>
      <c r="PL5" s="67">
        <f>VLOOKUP(PJ5,Information!$A$2:$H$1000,3,FALSE)</f>
        <v>0</v>
      </c>
      <c r="PM5" s="67">
        <f>VLOOKUP(PJ5,Information!$A$2:$H$1000,4,FALSE)</f>
        <v>0</v>
      </c>
      <c r="PN5" s="67" t="str">
        <f>VLOOKUP(PJ5,Information!$A$2:$H$1000,8,FALSE)</f>
        <v>Coral.rubble</v>
      </c>
      <c r="PO5" s="67" t="str">
        <f>VLOOKUP(PJ5,Information!$A$2:$I$1000,9,FALSE)</f>
        <v>Bare substrate</v>
      </c>
      <c r="PR5" s="84" t="s">
        <v>150</v>
      </c>
      <c r="PS5" s="85" t="str">
        <f>VLOOKUP(PR5,Information!$A$2:$H$1000,2,FALSE)</f>
        <v>unknown</v>
      </c>
      <c r="PT5" s="67" t="str">
        <f>VLOOKUP(PR5,Information!$A$2:$H$1000,3,FALSE)</f>
        <v>Cespitularia</v>
      </c>
      <c r="PU5" s="67" t="str">
        <f>VLOOKUP(PR5,Information!$A$2:$H$1000,4,FALSE)</f>
        <v>XENIIDAE</v>
      </c>
      <c r="PV5" s="67" t="str">
        <f>VLOOKUP(PR5,Information!$A$2:$H$1000,8,FALSE)</f>
        <v>Soft.coral</v>
      </c>
      <c r="PW5" s="67" t="str">
        <f>VLOOKUP(PR5,Information!$A$2:$I$1000,9,FALSE)</f>
        <v>Cnidaria</v>
      </c>
      <c r="PZ5" s="84" t="s">
        <v>309</v>
      </c>
      <c r="QA5" s="85">
        <f>VLOOKUP(PZ5,Information!$A$2:$H$1000,2,FALSE)</f>
        <v>0</v>
      </c>
      <c r="QB5" s="67">
        <f>VLOOKUP(PZ5,Information!$A$2:$H$1000,3,FALSE)</f>
        <v>0</v>
      </c>
      <c r="QC5" s="67">
        <f>VLOOKUP(PZ5,Information!$A$2:$H$1000,4,FALSE)</f>
        <v>0</v>
      </c>
      <c r="QD5" s="67" t="str">
        <f>VLOOKUP(PZ5,Information!$A$2:$H$1000,8,FALSE)</f>
        <v>Coral.rubble</v>
      </c>
      <c r="QE5" s="67" t="str">
        <f>VLOOKUP(PZ5,Information!$A$2:$I$1000,9,FALSE)</f>
        <v>Bare substrate</v>
      </c>
      <c r="QH5" s="84" t="s">
        <v>150</v>
      </c>
      <c r="QI5" s="85" t="str">
        <f>VLOOKUP(QH5,Information!$A$2:$H$1000,2,FALSE)</f>
        <v>unknown</v>
      </c>
      <c r="QJ5" s="67" t="str">
        <f>VLOOKUP(QH5,Information!$A$2:$H$1000,3,FALSE)</f>
        <v>Cespitularia</v>
      </c>
      <c r="QK5" s="67" t="str">
        <f>VLOOKUP(QH5,Information!$A$2:$H$1000,4,FALSE)</f>
        <v>XENIIDAE</v>
      </c>
      <c r="QL5" s="67" t="str">
        <f>VLOOKUP(QH5,Information!$A$2:$H$1000,8,FALSE)</f>
        <v>Soft.coral</v>
      </c>
      <c r="QM5" s="67" t="str">
        <f>VLOOKUP(QH5,Information!$A$2:$I$1000,9,FALSE)</f>
        <v>Cnidaria</v>
      </c>
      <c r="QP5" s="84" t="s">
        <v>320</v>
      </c>
      <c r="QQ5" s="85">
        <f>VLOOKUP(QP5,Information!$A$2:$H$1000,2,FALSE)</f>
        <v>0</v>
      </c>
      <c r="QR5" s="67">
        <f>VLOOKUP(QP5,Information!$A$2:$H$1000,3,FALSE)</f>
        <v>0</v>
      </c>
      <c r="QS5" s="67">
        <f>VLOOKUP(QP5,Information!$A$2:$H$1000,4,FALSE)</f>
        <v>0</v>
      </c>
      <c r="QT5" s="67" t="str">
        <f>VLOOKUP(QP5,Information!$A$2:$H$1000,8,FALSE)</f>
        <v>Bare.rock</v>
      </c>
      <c r="QU5" s="67" t="str">
        <f>VLOOKUP(QP5,Information!$A$2:$I$1000,9,FALSE)</f>
        <v>Bare substrate</v>
      </c>
      <c r="QX5" s="84"/>
      <c r="QY5" s="41" t="e">
        <f>VLOOKUP(QX5,Information!$A$2:$H$1000,2,FALSE)</f>
        <v>#N/A</v>
      </c>
      <c r="QZ5" t="e">
        <f>VLOOKUP(QX5,Information!$A$2:$H$1000,3,FALSE)</f>
        <v>#N/A</v>
      </c>
      <c r="RA5" t="e">
        <f>VLOOKUP(QX5,Information!$A$2:$H$1000,4,FALSE)</f>
        <v>#N/A</v>
      </c>
      <c r="RB5" t="e">
        <f>VLOOKUP(QX5,Information!$A$2:$H$1000,8,FALSE)</f>
        <v>#N/A</v>
      </c>
      <c r="RC5" t="e">
        <f>VLOOKUP(QX5,Information!$A$2:$I$1000,9,FALSE)</f>
        <v>#N/A</v>
      </c>
      <c r="RF5" s="84"/>
      <c r="RG5" s="41" t="e">
        <f>VLOOKUP(RF5,Information!$A$2:$H$1000,2,FALSE)</f>
        <v>#N/A</v>
      </c>
      <c r="RH5" t="e">
        <f>VLOOKUP(RF5,Information!$A$2:$H$1000,3,FALSE)</f>
        <v>#N/A</v>
      </c>
      <c r="RI5" t="e">
        <f>VLOOKUP(RF5,Information!$A$2:$H$1000,4,FALSE)</f>
        <v>#N/A</v>
      </c>
      <c r="RJ5" t="e">
        <f>VLOOKUP(RF5,Information!$A$2:$H$1000,8,FALSE)</f>
        <v>#N/A</v>
      </c>
      <c r="RK5" t="e">
        <f>VLOOKUP(RF5,Information!$A$2:$I$1000,9,FALSE)</f>
        <v>#N/A</v>
      </c>
      <c r="RN5" s="84"/>
      <c r="RO5" s="41" t="e">
        <f>VLOOKUP(RN5,Information!$A$2:$H$1000,2,FALSE)</f>
        <v>#N/A</v>
      </c>
      <c r="RP5" t="e">
        <f>VLOOKUP(RN5,Information!$A$2:$H$1000,3,FALSE)</f>
        <v>#N/A</v>
      </c>
      <c r="RQ5" t="e">
        <f>VLOOKUP(RN5,Information!$A$2:$H$1000,4,FALSE)</f>
        <v>#N/A</v>
      </c>
      <c r="RR5" t="e">
        <f>VLOOKUP(RN5,Information!$A$2:$H$1000,8,FALSE)</f>
        <v>#N/A</v>
      </c>
      <c r="RS5" t="e">
        <f>VLOOKUP(RN5,Information!$A$2:$I$1000,9,FALSE)</f>
        <v>#N/A</v>
      </c>
      <c r="RV5" s="84"/>
      <c r="RW5" s="41" t="e">
        <f>VLOOKUP(RV5,Information!$A$2:$H$1000,2,FALSE)</f>
        <v>#N/A</v>
      </c>
      <c r="RX5" t="e">
        <f>VLOOKUP(RV5,Information!$A$2:$H$1000,3,FALSE)</f>
        <v>#N/A</v>
      </c>
      <c r="RY5" t="e">
        <f>VLOOKUP(RV5,Information!$A$2:$H$1000,4,FALSE)</f>
        <v>#N/A</v>
      </c>
      <c r="RZ5" t="e">
        <f>VLOOKUP(RV5,Information!$A$2:$H$1000,8,FALSE)</f>
        <v>#N/A</v>
      </c>
      <c r="SA5" t="e">
        <f>VLOOKUP(RV5,Information!$A$2:$I$1000,9,FALSE)</f>
        <v>#N/A</v>
      </c>
      <c r="SD5" s="84"/>
      <c r="SE5" s="41" t="e">
        <f>VLOOKUP(SD5,Information!$A$2:$H$1000,2,FALSE)</f>
        <v>#N/A</v>
      </c>
      <c r="SF5" t="e">
        <f>VLOOKUP(SD5,Information!$A$2:$H$1000,3,FALSE)</f>
        <v>#N/A</v>
      </c>
      <c r="SG5" t="e">
        <f>VLOOKUP(SD5,Information!$A$2:$H$1000,4,FALSE)</f>
        <v>#N/A</v>
      </c>
      <c r="SH5" t="e">
        <f>VLOOKUP(SD5,Information!$A$2:$H$1000,8,FALSE)</f>
        <v>#N/A</v>
      </c>
      <c r="SI5" t="e">
        <f>VLOOKUP(SD5,Information!$A$2:$I$1000,9,FALSE)</f>
        <v>#N/A</v>
      </c>
      <c r="SL5" s="84"/>
      <c r="SM5" s="41" t="e">
        <f>VLOOKUP(SL5,Information!$A$2:$H$1000,2,FALSE)</f>
        <v>#N/A</v>
      </c>
      <c r="SN5" t="e">
        <f>VLOOKUP(SL5,Information!$A$2:$H$1000,3,FALSE)</f>
        <v>#N/A</v>
      </c>
      <c r="SO5" t="e">
        <f>VLOOKUP(SL5,Information!$A$2:$H$1000,4,FALSE)</f>
        <v>#N/A</v>
      </c>
      <c r="SP5" t="e">
        <f>VLOOKUP(SL5,Information!$A$2:$H$1000,8,FALSE)</f>
        <v>#N/A</v>
      </c>
      <c r="SQ5" t="e">
        <f>VLOOKUP(SL5,Information!$A$2:$I$1000,9,FALSE)</f>
        <v>#N/A</v>
      </c>
      <c r="ST5" s="84"/>
      <c r="SU5" s="41" t="e">
        <f>VLOOKUP(ST5,Information!$A$2:$H$1000,2,FALSE)</f>
        <v>#N/A</v>
      </c>
      <c r="SV5" t="e">
        <f>VLOOKUP(ST5,Information!$A$2:$H$1000,3,FALSE)</f>
        <v>#N/A</v>
      </c>
      <c r="SW5" t="e">
        <f>VLOOKUP(ST5,Information!$A$2:$H$1000,4,FALSE)</f>
        <v>#N/A</v>
      </c>
      <c r="SX5" t="e">
        <f>VLOOKUP(ST5,Information!$A$2:$H$1000,8,FALSE)</f>
        <v>#N/A</v>
      </c>
      <c r="SY5" t="e">
        <f>VLOOKUP(ST5,Information!$A$2:$I$1000,9,FALSE)</f>
        <v>#N/A</v>
      </c>
      <c r="TB5" s="124"/>
      <c r="TC5" s="125" t="e">
        <f>VLOOKUP(TB5,Information!$A$2:$H$1000,2,FALSE)</f>
        <v>#N/A</v>
      </c>
      <c r="TD5" s="126" t="e">
        <f>VLOOKUP(TB5,Information!$A$2:$H$1000,3,FALSE)</f>
        <v>#N/A</v>
      </c>
      <c r="TE5" s="126" t="e">
        <f>VLOOKUP(TB5,Information!$A$2:$H$1000,4,FALSE)</f>
        <v>#N/A</v>
      </c>
      <c r="TF5" s="126" t="e">
        <f>VLOOKUP(TB5,Information!$A$2:$H$1000,8,FALSE)</f>
        <v>#N/A</v>
      </c>
      <c r="TG5" s="126" t="e">
        <f>VLOOKUP(TB5,Information!$A$2:$I$1000,9,FALSE)</f>
        <v>#N/A</v>
      </c>
      <c r="TH5" s="1"/>
      <c r="TI5" s="122"/>
      <c r="TJ5" s="124"/>
      <c r="TK5" s="125" t="e">
        <f>VLOOKUP(TJ5,Information!$A$2:$H$1000,2,FALSE)</f>
        <v>#N/A</v>
      </c>
      <c r="TL5" s="126" t="e">
        <f>VLOOKUP(TJ5,Information!$A$2:$H$1000,3,FALSE)</f>
        <v>#N/A</v>
      </c>
      <c r="TM5" s="126" t="e">
        <f>VLOOKUP(TJ5,Information!$A$2:$H$1000,4,FALSE)</f>
        <v>#N/A</v>
      </c>
      <c r="TN5" s="126" t="e">
        <f>VLOOKUP(TJ5,Information!$A$2:$H$1000,8,FALSE)</f>
        <v>#N/A</v>
      </c>
      <c r="TO5" s="126" t="e">
        <f>VLOOKUP(TJ5,Information!$A$2:$I$1000,9,FALSE)</f>
        <v>#N/A</v>
      </c>
      <c r="TP5" s="1"/>
      <c r="TQ5" s="122"/>
      <c r="TR5" s="124"/>
      <c r="TS5" s="125" t="e">
        <f>VLOOKUP(TR5,Information!$A$2:$H$1000,2,FALSE)</f>
        <v>#N/A</v>
      </c>
      <c r="TT5" s="126" t="e">
        <f>VLOOKUP(TR5,Information!$A$2:$H$1000,3,FALSE)</f>
        <v>#N/A</v>
      </c>
      <c r="TU5" s="126" t="e">
        <f>VLOOKUP(TR5,Information!$A$2:$H$1000,4,FALSE)</f>
        <v>#N/A</v>
      </c>
      <c r="TV5" s="126" t="e">
        <f>VLOOKUP(TR5,Information!$A$2:$H$1000,8,FALSE)</f>
        <v>#N/A</v>
      </c>
      <c r="TW5" s="126" t="e">
        <f>VLOOKUP(TR5,Information!$A$2:$I$1000,9,FALSE)</f>
        <v>#N/A</v>
      </c>
      <c r="TX5" s="1"/>
      <c r="TY5" s="122"/>
      <c r="TZ5" s="124"/>
      <c r="UA5" s="125" t="e">
        <f>VLOOKUP(TZ5,Information!$A$2:$H$1000,2,FALSE)</f>
        <v>#N/A</v>
      </c>
      <c r="UB5" s="126" t="e">
        <f>VLOOKUP(TZ5,Information!$A$2:$H$1000,3,FALSE)</f>
        <v>#N/A</v>
      </c>
      <c r="UC5" s="126" t="e">
        <f>VLOOKUP(TZ5,Information!$A$2:$H$1000,4,FALSE)</f>
        <v>#N/A</v>
      </c>
      <c r="UD5" s="126" t="e">
        <f>VLOOKUP(TZ5,Information!$A$2:$H$1000,8,FALSE)</f>
        <v>#N/A</v>
      </c>
      <c r="UE5" s="126" t="e">
        <f>VLOOKUP(TZ5,Information!$A$2:$I$1000,9,FALSE)</f>
        <v>#N/A</v>
      </c>
      <c r="UF5" s="1"/>
      <c r="UG5" s="122"/>
      <c r="UH5" s="124"/>
      <c r="UI5" s="125" t="e">
        <f>VLOOKUP(UH5,Information!$A$2:$H$1000,2,FALSE)</f>
        <v>#N/A</v>
      </c>
      <c r="UJ5" s="126" t="e">
        <f>VLOOKUP(UH5,Information!$A$2:$H$1000,3,FALSE)</f>
        <v>#N/A</v>
      </c>
      <c r="UK5" s="126" t="e">
        <f>VLOOKUP(UH5,Information!$A$2:$H$1000,4,FALSE)</f>
        <v>#N/A</v>
      </c>
      <c r="UL5" s="126" t="e">
        <f>VLOOKUP(UH5,Information!$A$2:$H$1000,8,FALSE)</f>
        <v>#N/A</v>
      </c>
      <c r="UM5" s="126" t="e">
        <f>VLOOKUP(UH5,Information!$A$2:$I$1000,9,FALSE)</f>
        <v>#N/A</v>
      </c>
      <c r="UN5" s="1"/>
      <c r="UO5" s="122"/>
      <c r="UP5" s="124"/>
      <c r="UQ5" s="125" t="e">
        <f>VLOOKUP(UP5,Information!$A$2:$H$1000,2,FALSE)</f>
        <v>#N/A</v>
      </c>
      <c r="UR5" s="126" t="e">
        <f>VLOOKUP(UP5,Information!$A$2:$H$1000,3,FALSE)</f>
        <v>#N/A</v>
      </c>
      <c r="US5" s="126" t="e">
        <f>VLOOKUP(UP5,Information!$A$2:$H$1000,4,FALSE)</f>
        <v>#N/A</v>
      </c>
      <c r="UT5" s="126" t="e">
        <f>VLOOKUP(UP5,Information!$A$2:$H$1000,8,FALSE)</f>
        <v>#N/A</v>
      </c>
      <c r="UU5" s="126" t="e">
        <f>VLOOKUP(UP5,Information!$A$2:$I$1000,9,FALSE)</f>
        <v>#N/A</v>
      </c>
      <c r="UV5" s="1"/>
      <c r="UW5" s="122"/>
      <c r="UX5" s="124"/>
      <c r="UY5" s="125" t="e">
        <f>VLOOKUP(UX5,Information!$A$2:$H$1000,2,FALSE)</f>
        <v>#N/A</v>
      </c>
      <c r="UZ5" s="126" t="e">
        <f>VLOOKUP(UX5,Information!$A$2:$H$1000,3,FALSE)</f>
        <v>#N/A</v>
      </c>
      <c r="VA5" s="126" t="e">
        <f>VLOOKUP(UX5,Information!$A$2:$H$1000,4,FALSE)</f>
        <v>#N/A</v>
      </c>
      <c r="VB5" s="126" t="e">
        <f>VLOOKUP(UX5,Information!$A$2:$H$1000,8,FALSE)</f>
        <v>#N/A</v>
      </c>
      <c r="VC5" s="126" t="e">
        <f>VLOOKUP(UX5,Information!$A$2:$I$1000,9,FALSE)</f>
        <v>#N/A</v>
      </c>
      <c r="VD5" s="1"/>
      <c r="VE5" s="122"/>
      <c r="VF5" s="124"/>
      <c r="VG5" s="125" t="e">
        <f>VLOOKUP(VF5,Information!$A$2:$H$1000,2,FALSE)</f>
        <v>#N/A</v>
      </c>
      <c r="VH5" s="126" t="e">
        <f>VLOOKUP(VF5,Information!$A$2:$H$1000,3,FALSE)</f>
        <v>#N/A</v>
      </c>
      <c r="VI5" s="126" t="e">
        <f>VLOOKUP(VF5,Information!$A$2:$H$1000,4,FALSE)</f>
        <v>#N/A</v>
      </c>
      <c r="VJ5" s="126" t="e">
        <f>VLOOKUP(VF5,Information!$A$2:$H$1000,8,FALSE)</f>
        <v>#N/A</v>
      </c>
      <c r="VK5" s="126" t="e">
        <f>VLOOKUP(VF5,Information!$A$2:$I$1000,9,FALSE)</f>
        <v>#N/A</v>
      </c>
      <c r="VL5" s="1"/>
      <c r="VM5" s="122"/>
      <c r="VN5" s="124"/>
      <c r="VO5" s="125" t="e">
        <f>VLOOKUP(VN5,Information!$A$2:$H$1000,2,FALSE)</f>
        <v>#N/A</v>
      </c>
      <c r="VP5" s="126" t="e">
        <f>VLOOKUP(VN5,Information!$A$2:$H$1000,3,FALSE)</f>
        <v>#N/A</v>
      </c>
      <c r="VQ5" s="126" t="e">
        <f>VLOOKUP(VN5,Information!$A$2:$H$1000,4,FALSE)</f>
        <v>#N/A</v>
      </c>
      <c r="VR5" s="126" t="e">
        <f>VLOOKUP(VN5,Information!$A$2:$H$1000,8,FALSE)</f>
        <v>#N/A</v>
      </c>
      <c r="VS5" s="126" t="e">
        <f>VLOOKUP(VN5,Information!$A$2:$I$1000,9,FALSE)</f>
        <v>#N/A</v>
      </c>
      <c r="VT5" s="1"/>
      <c r="VU5" s="122"/>
      <c r="VV5" s="124"/>
      <c r="VW5" s="125" t="e">
        <f>VLOOKUP(VV5,Information!$A$2:$H$1000,2,FALSE)</f>
        <v>#N/A</v>
      </c>
      <c r="VX5" s="126" t="e">
        <f>VLOOKUP(VV5,Information!$A$2:$H$1000,3,FALSE)</f>
        <v>#N/A</v>
      </c>
      <c r="VY5" s="126" t="e">
        <f>VLOOKUP(VV5,Information!$A$2:$H$1000,4,FALSE)</f>
        <v>#N/A</v>
      </c>
      <c r="VZ5" s="126" t="e">
        <f>VLOOKUP(VV5,Information!$A$2:$H$1000,8,FALSE)</f>
        <v>#N/A</v>
      </c>
      <c r="WA5" s="126" t="e">
        <f>VLOOKUP(VV5,Information!$A$2:$I$1000,9,FALSE)</f>
        <v>#N/A</v>
      </c>
      <c r="WB5" s="1"/>
      <c r="WC5" s="122"/>
      <c r="WD5" s="124"/>
      <c r="WE5" s="125" t="e">
        <f>VLOOKUP(WD5,Information!$A$2:$H$1000,2,FALSE)</f>
        <v>#N/A</v>
      </c>
      <c r="WF5" s="126" t="e">
        <f>VLOOKUP(WD5,Information!$A$2:$H$1000,3,FALSE)</f>
        <v>#N/A</v>
      </c>
      <c r="WG5" s="126" t="e">
        <f>VLOOKUP(WD5,Information!$A$2:$H$1000,4,FALSE)</f>
        <v>#N/A</v>
      </c>
      <c r="WH5" s="126" t="e">
        <f>VLOOKUP(WD5,Information!$A$2:$H$1000,8,FALSE)</f>
        <v>#N/A</v>
      </c>
      <c r="WI5" s="126" t="e">
        <f>VLOOKUP(WD5,Information!$A$2:$I$1000,9,FALSE)</f>
        <v>#N/A</v>
      </c>
      <c r="WJ5" s="1"/>
      <c r="WK5" s="122"/>
      <c r="WL5" s="124"/>
      <c r="WM5" s="125" t="e">
        <f>VLOOKUP(WL5,Information!$A$2:$H$1000,2,FALSE)</f>
        <v>#N/A</v>
      </c>
      <c r="WN5" s="126" t="e">
        <f>VLOOKUP(WL5,Information!$A$2:$H$1000,3,FALSE)</f>
        <v>#N/A</v>
      </c>
      <c r="WO5" s="126" t="e">
        <f>VLOOKUP(WL5,Information!$A$2:$H$1000,4,FALSE)</f>
        <v>#N/A</v>
      </c>
      <c r="WP5" s="126" t="e">
        <f>VLOOKUP(WL5,Information!$A$2:$H$1000,8,FALSE)</f>
        <v>#N/A</v>
      </c>
      <c r="WQ5" s="126" t="e">
        <f>VLOOKUP(WL5,Information!$A$2:$I$1000,9,FALSE)</f>
        <v>#N/A</v>
      </c>
      <c r="WR5" s="1"/>
      <c r="WS5" s="122"/>
      <c r="WT5" s="124"/>
      <c r="WU5" s="125" t="e">
        <f>VLOOKUP(WT5,Information!$A$2:$H$1000,2,FALSE)</f>
        <v>#N/A</v>
      </c>
      <c r="WV5" s="126" t="e">
        <f>VLOOKUP(WT5,Information!$A$2:$H$1000,3,FALSE)</f>
        <v>#N/A</v>
      </c>
      <c r="WW5" s="126" t="e">
        <f>VLOOKUP(WT5,Information!$A$2:$H$1000,4,FALSE)</f>
        <v>#N/A</v>
      </c>
      <c r="WX5" s="126" t="e">
        <f>VLOOKUP(WT5,Information!$A$2:$H$1000,8,FALSE)</f>
        <v>#N/A</v>
      </c>
      <c r="WY5" s="126" t="e">
        <f>VLOOKUP(WT5,Information!$A$2:$I$1000,9,FALSE)</f>
        <v>#N/A</v>
      </c>
      <c r="WZ5" s="1"/>
      <c r="XA5" s="122"/>
      <c r="XB5" s="124"/>
      <c r="XC5" s="125" t="e">
        <f>VLOOKUP(XB5,Information!$A$2:$H$1000,2,FALSE)</f>
        <v>#N/A</v>
      </c>
      <c r="XD5" s="126" t="e">
        <f>VLOOKUP(XB5,Information!$A$2:$H$1000,3,FALSE)</f>
        <v>#N/A</v>
      </c>
      <c r="XE5" s="126" t="e">
        <f>VLOOKUP(XB5,Information!$A$2:$H$1000,4,FALSE)</f>
        <v>#N/A</v>
      </c>
      <c r="XF5" s="126" t="e">
        <f>VLOOKUP(XB5,Information!$A$2:$H$1000,8,FALSE)</f>
        <v>#N/A</v>
      </c>
      <c r="XG5" s="126" t="e">
        <f>VLOOKUP(XB5,Information!$A$2:$I$1000,9,FALSE)</f>
        <v>#N/A</v>
      </c>
      <c r="XH5" s="1"/>
      <c r="XI5" s="122"/>
      <c r="XJ5" s="124"/>
      <c r="XK5" s="125" t="e">
        <f>VLOOKUP(XJ5,Information!$A$2:$H$1000,2,FALSE)</f>
        <v>#N/A</v>
      </c>
      <c r="XL5" s="126" t="e">
        <f>VLOOKUP(XJ5,Information!$A$2:$H$1000,3,FALSE)</f>
        <v>#N/A</v>
      </c>
      <c r="XM5" s="126" t="e">
        <f>VLOOKUP(XJ5,Information!$A$2:$H$1000,4,FALSE)</f>
        <v>#N/A</v>
      </c>
      <c r="XN5" s="126" t="e">
        <f>VLOOKUP(XJ5,Information!$A$2:$H$1000,8,FALSE)</f>
        <v>#N/A</v>
      </c>
      <c r="XO5" s="126" t="e">
        <f>VLOOKUP(XJ5,Information!$A$2:$I$1000,9,FALSE)</f>
        <v>#N/A</v>
      </c>
      <c r="XP5" s="1"/>
      <c r="XQ5" s="122"/>
      <c r="XR5" s="124"/>
      <c r="XS5" s="125" t="e">
        <f>VLOOKUP(XR5,Information!$A$2:$H$1000,2,FALSE)</f>
        <v>#N/A</v>
      </c>
      <c r="XT5" s="126" t="e">
        <f>VLOOKUP(XR5,Information!$A$2:$H$1000,3,FALSE)</f>
        <v>#N/A</v>
      </c>
      <c r="XU5" s="126" t="e">
        <f>VLOOKUP(XR5,Information!$A$2:$H$1000,4,FALSE)</f>
        <v>#N/A</v>
      </c>
      <c r="XV5" s="126" t="e">
        <f>VLOOKUP(XR5,Information!$A$2:$H$1000,8,FALSE)</f>
        <v>#N/A</v>
      </c>
      <c r="XW5" s="126" t="e">
        <f>VLOOKUP(XR5,Information!$A$2:$I$1000,9,FALSE)</f>
        <v>#N/A</v>
      </c>
      <c r="XX5" s="1"/>
      <c r="XY5" s="122"/>
      <c r="XZ5" s="124"/>
      <c r="YA5" s="125" t="e">
        <f>VLOOKUP(XZ5,Information!$A$2:$H$1000,2,FALSE)</f>
        <v>#N/A</v>
      </c>
      <c r="YB5" s="126" t="e">
        <f>VLOOKUP(XZ5,Information!$A$2:$H$1000,3,FALSE)</f>
        <v>#N/A</v>
      </c>
      <c r="YC5" s="126" t="e">
        <f>VLOOKUP(XZ5,Information!$A$2:$H$1000,4,FALSE)</f>
        <v>#N/A</v>
      </c>
      <c r="YD5" s="126" t="e">
        <f>VLOOKUP(XZ5,Information!$A$2:$H$1000,8,FALSE)</f>
        <v>#N/A</v>
      </c>
      <c r="YE5" s="126" t="e">
        <f>VLOOKUP(XZ5,Information!$A$2:$I$1000,9,FALSE)</f>
        <v>#N/A</v>
      </c>
      <c r="YF5" s="1"/>
      <c r="YG5" s="122"/>
      <c r="YH5" s="124"/>
      <c r="YI5" s="125" t="e">
        <f>VLOOKUP(YH5,Information!$A$2:$H$1000,2,FALSE)</f>
        <v>#N/A</v>
      </c>
      <c r="YJ5" s="126" t="e">
        <f>VLOOKUP(YH5,Information!$A$2:$H$1000,3,FALSE)</f>
        <v>#N/A</v>
      </c>
      <c r="YK5" s="126" t="e">
        <f>VLOOKUP(YH5,Information!$A$2:$H$1000,4,FALSE)</f>
        <v>#N/A</v>
      </c>
      <c r="YL5" s="126" t="e">
        <f>VLOOKUP(YH5,Information!$A$2:$H$1000,8,FALSE)</f>
        <v>#N/A</v>
      </c>
      <c r="YM5" s="126" t="e">
        <f>VLOOKUP(YH5,Information!$A$2:$I$1000,9,FALSE)</f>
        <v>#N/A</v>
      </c>
      <c r="YN5" s="1"/>
      <c r="YO5" s="122"/>
      <c r="YP5" s="124"/>
      <c r="YQ5" s="125" t="e">
        <f>VLOOKUP(YP5,Information!$A$2:$H$1000,2,FALSE)</f>
        <v>#N/A</v>
      </c>
      <c r="YR5" s="126" t="e">
        <f>VLOOKUP(YP5,Information!$A$2:$H$1000,3,FALSE)</f>
        <v>#N/A</v>
      </c>
      <c r="YS5" s="126" t="e">
        <f>VLOOKUP(YP5,Information!$A$2:$H$1000,4,FALSE)</f>
        <v>#N/A</v>
      </c>
      <c r="YT5" s="126" t="e">
        <f>VLOOKUP(YP5,Information!$A$2:$H$1000,8,FALSE)</f>
        <v>#N/A</v>
      </c>
      <c r="YU5" s="126" t="e">
        <f>VLOOKUP(YP5,Information!$A$2:$I$1000,9,FALSE)</f>
        <v>#N/A</v>
      </c>
      <c r="YV5" s="1"/>
      <c r="YW5" s="122"/>
      <c r="YX5" s="124"/>
      <c r="YY5" s="125" t="e">
        <f>VLOOKUP(YX5,Information!$A$2:$H$1000,2,FALSE)</f>
        <v>#N/A</v>
      </c>
      <c r="YZ5" s="126" t="e">
        <f>VLOOKUP(YX5,Information!$A$2:$H$1000,3,FALSE)</f>
        <v>#N/A</v>
      </c>
      <c r="ZA5" s="126" t="e">
        <f>VLOOKUP(YX5,Information!$A$2:$H$1000,4,FALSE)</f>
        <v>#N/A</v>
      </c>
      <c r="ZB5" s="126" t="e">
        <f>VLOOKUP(YX5,Information!$A$2:$H$1000,8,FALSE)</f>
        <v>#N/A</v>
      </c>
      <c r="ZC5" s="126" t="e">
        <f>VLOOKUP(YX5,Information!$A$2:$I$1000,9,FALSE)</f>
        <v>#N/A</v>
      </c>
      <c r="ZD5" s="1"/>
      <c r="ZE5" s="122"/>
      <c r="ZF5" s="124"/>
      <c r="ZG5" s="125" t="e">
        <f>VLOOKUP(ZF5,Information!$A$2:$H$1000,2,FALSE)</f>
        <v>#N/A</v>
      </c>
      <c r="ZH5" s="126" t="e">
        <f>VLOOKUP(ZF5,Information!$A$2:$H$1000,3,FALSE)</f>
        <v>#N/A</v>
      </c>
      <c r="ZI5" s="126" t="e">
        <f>VLOOKUP(ZF5,Information!$A$2:$H$1000,4,FALSE)</f>
        <v>#N/A</v>
      </c>
      <c r="ZJ5" s="126" t="e">
        <f>VLOOKUP(ZF5,Information!$A$2:$H$1000,8,FALSE)</f>
        <v>#N/A</v>
      </c>
      <c r="ZK5" s="126" t="e">
        <f>VLOOKUP(ZF5,Information!$A$2:$I$1000,9,FALSE)</f>
        <v>#N/A</v>
      </c>
      <c r="ZL5" s="1"/>
      <c r="ZM5" s="122"/>
      <c r="ZN5" s="124"/>
      <c r="ZO5" s="125" t="e">
        <f>VLOOKUP(ZN5,Information!$A$2:$H$1000,2,FALSE)</f>
        <v>#N/A</v>
      </c>
      <c r="ZP5" s="126" t="e">
        <f>VLOOKUP(ZN5,Information!$A$2:$H$1000,3,FALSE)</f>
        <v>#N/A</v>
      </c>
      <c r="ZQ5" s="126" t="e">
        <f>VLOOKUP(ZN5,Information!$A$2:$H$1000,4,FALSE)</f>
        <v>#N/A</v>
      </c>
      <c r="ZR5" s="126" t="e">
        <f>VLOOKUP(ZN5,Information!$A$2:$H$1000,8,FALSE)</f>
        <v>#N/A</v>
      </c>
      <c r="ZS5" s="126" t="e">
        <f>VLOOKUP(ZN5,Information!$A$2:$I$1000,9,FALSE)</f>
        <v>#N/A</v>
      </c>
      <c r="ZT5" s="1"/>
      <c r="ZU5" s="122"/>
      <c r="ZV5" s="124"/>
      <c r="ZW5" s="125" t="e">
        <f>VLOOKUP(ZV5,Information!$A$2:$H$1000,2,FALSE)</f>
        <v>#N/A</v>
      </c>
      <c r="ZX5" s="126" t="e">
        <f>VLOOKUP(ZV5,Information!$A$2:$H$1000,3,FALSE)</f>
        <v>#N/A</v>
      </c>
      <c r="ZY5" s="126" t="e">
        <f>VLOOKUP(ZV5,Information!$A$2:$H$1000,4,FALSE)</f>
        <v>#N/A</v>
      </c>
      <c r="ZZ5" s="126" t="e">
        <f>VLOOKUP(ZV5,Information!$A$2:$H$1000,8,FALSE)</f>
        <v>#N/A</v>
      </c>
      <c r="AAA5" s="126" t="e">
        <f>VLOOKUP(ZV5,Information!$A$2:$I$1000,9,FALSE)</f>
        <v>#N/A</v>
      </c>
      <c r="AAB5" s="1"/>
      <c r="AAC5" s="122"/>
      <c r="AAD5" s="124"/>
      <c r="AAE5" s="125" t="e">
        <f>VLOOKUP(AAD5,Information!$A$2:$H$1000,2,FALSE)</f>
        <v>#N/A</v>
      </c>
      <c r="AAF5" s="126" t="e">
        <f>VLOOKUP(AAD5,Information!$A$2:$H$1000,3,FALSE)</f>
        <v>#N/A</v>
      </c>
      <c r="AAG5" s="126" t="e">
        <f>VLOOKUP(AAD5,Information!$A$2:$H$1000,4,FALSE)</f>
        <v>#N/A</v>
      </c>
      <c r="AAH5" s="126" t="e">
        <f>VLOOKUP(AAD5,Information!$A$2:$H$1000,8,FALSE)</f>
        <v>#N/A</v>
      </c>
      <c r="AAI5" s="126" t="e">
        <f>VLOOKUP(AAD5,Information!$A$2:$I$1000,9,FALSE)</f>
        <v>#N/A</v>
      </c>
      <c r="AAJ5" s="1"/>
      <c r="AAK5" s="122"/>
      <c r="AAL5" s="124"/>
      <c r="AAM5" s="125" t="e">
        <f>VLOOKUP(AAL5,Information!$A$2:$H$1000,2,FALSE)</f>
        <v>#N/A</v>
      </c>
      <c r="AAN5" s="126" t="e">
        <f>VLOOKUP(AAL5,Information!$A$2:$H$1000,3,FALSE)</f>
        <v>#N/A</v>
      </c>
      <c r="AAO5" s="126" t="e">
        <f>VLOOKUP(AAL5,Information!$A$2:$H$1000,4,FALSE)</f>
        <v>#N/A</v>
      </c>
      <c r="AAP5" s="126" t="e">
        <f>VLOOKUP(AAL5,Information!$A$2:$H$1000,8,FALSE)</f>
        <v>#N/A</v>
      </c>
      <c r="AAQ5" s="126" t="e">
        <f>VLOOKUP(AAL5,Information!$A$2:$I$1000,9,FALSE)</f>
        <v>#N/A</v>
      </c>
      <c r="AAR5" s="1"/>
      <c r="AAS5" s="122"/>
      <c r="AAT5" s="124"/>
      <c r="AAU5" s="125" t="e">
        <f>VLOOKUP(AAT5,Information!$A$2:$H$1000,2,FALSE)</f>
        <v>#N/A</v>
      </c>
      <c r="AAV5" s="126" t="e">
        <f>VLOOKUP(AAT5,Information!$A$2:$H$1000,3,FALSE)</f>
        <v>#N/A</v>
      </c>
      <c r="AAW5" s="126" t="e">
        <f>VLOOKUP(AAT5,Information!$A$2:$H$1000,4,FALSE)</f>
        <v>#N/A</v>
      </c>
      <c r="AAX5" s="126" t="e">
        <f>VLOOKUP(AAT5,Information!$A$2:$H$1000,8,FALSE)</f>
        <v>#N/A</v>
      </c>
      <c r="AAY5" s="126" t="e">
        <f>VLOOKUP(AAT5,Information!$A$2:$I$1000,9,FALSE)</f>
        <v>#N/A</v>
      </c>
      <c r="AAZ5" s="1"/>
      <c r="ABA5" s="122"/>
      <c r="ABB5" s="124"/>
      <c r="ABC5" s="125" t="e">
        <f>VLOOKUP(ABB5,Information!$A$2:$H$1000,2,FALSE)</f>
        <v>#N/A</v>
      </c>
      <c r="ABD5" s="126" t="e">
        <f>VLOOKUP(ABB5,Information!$A$2:$H$1000,3,FALSE)</f>
        <v>#N/A</v>
      </c>
      <c r="ABE5" s="126" t="e">
        <f>VLOOKUP(ABB5,Information!$A$2:$H$1000,4,FALSE)</f>
        <v>#N/A</v>
      </c>
      <c r="ABF5" s="126" t="e">
        <f>VLOOKUP(ABB5,Information!$A$2:$H$1000,8,FALSE)</f>
        <v>#N/A</v>
      </c>
      <c r="ABG5" s="126" t="e">
        <f>VLOOKUP(ABB5,Information!$A$2:$I$1000,9,FALSE)</f>
        <v>#N/A</v>
      </c>
      <c r="ABH5" s="1"/>
      <c r="ABI5" s="122"/>
      <c r="ABJ5" s="124"/>
      <c r="ABK5" s="125" t="e">
        <f>VLOOKUP(ABJ5,Information!$A$2:$H$1000,2,FALSE)</f>
        <v>#N/A</v>
      </c>
      <c r="ABL5" s="126" t="e">
        <f>VLOOKUP(ABJ5,Information!$A$2:$H$1000,3,FALSE)</f>
        <v>#N/A</v>
      </c>
      <c r="ABM5" s="126" t="e">
        <f>VLOOKUP(ABJ5,Information!$A$2:$H$1000,4,FALSE)</f>
        <v>#N/A</v>
      </c>
      <c r="ABN5" s="126" t="e">
        <f>VLOOKUP(ABJ5,Information!$A$2:$H$1000,8,FALSE)</f>
        <v>#N/A</v>
      </c>
      <c r="ABO5" s="126" t="e">
        <f>VLOOKUP(ABJ5,Information!$A$2:$I$1000,9,FALSE)</f>
        <v>#N/A</v>
      </c>
      <c r="ABP5" s="1"/>
      <c r="ABQ5" s="122"/>
      <c r="ABR5" s="124"/>
      <c r="ABS5" s="125" t="e">
        <f>VLOOKUP(ABR5,Information!$A$2:$H$1000,2,FALSE)</f>
        <v>#N/A</v>
      </c>
      <c r="ABT5" s="126" t="e">
        <f>VLOOKUP(ABR5,Information!$A$2:$H$1000,3,FALSE)</f>
        <v>#N/A</v>
      </c>
      <c r="ABU5" s="126" t="e">
        <f>VLOOKUP(ABR5,Information!$A$2:$H$1000,4,FALSE)</f>
        <v>#N/A</v>
      </c>
      <c r="ABV5" s="126" t="e">
        <f>VLOOKUP(ABR5,Information!$A$2:$H$1000,8,FALSE)</f>
        <v>#N/A</v>
      </c>
      <c r="ABW5" s="126" t="e">
        <f>VLOOKUP(ABR5,Information!$A$2:$I$1000,9,FALSE)</f>
        <v>#N/A</v>
      </c>
      <c r="ABX5" s="1"/>
      <c r="ABY5" s="122"/>
      <c r="ABZ5" s="124"/>
      <c r="ACA5" s="125" t="e">
        <f>VLOOKUP(ABZ5,Information!$A$2:$H$1000,2,FALSE)</f>
        <v>#N/A</v>
      </c>
      <c r="ACB5" s="126" t="e">
        <f>VLOOKUP(ABZ5,Information!$A$2:$H$1000,3,FALSE)</f>
        <v>#N/A</v>
      </c>
      <c r="ACC5" s="126" t="e">
        <f>VLOOKUP(ABZ5,Information!$A$2:$H$1000,4,FALSE)</f>
        <v>#N/A</v>
      </c>
      <c r="ACD5" s="126" t="e">
        <f>VLOOKUP(ABZ5,Information!$A$2:$H$1000,8,FALSE)</f>
        <v>#N/A</v>
      </c>
      <c r="ACE5" s="126" t="e">
        <f>VLOOKUP(ABZ5,Information!$A$2:$I$1000,9,FALSE)</f>
        <v>#N/A</v>
      </c>
      <c r="ACF5" s="1"/>
      <c r="ACG5" s="122"/>
      <c r="ACH5" s="124"/>
      <c r="ACI5" s="125" t="e">
        <f>VLOOKUP(ACH5,Information!$A$2:$H$1000,2,FALSE)</f>
        <v>#N/A</v>
      </c>
      <c r="ACJ5" s="126" t="e">
        <f>VLOOKUP(ACH5,Information!$A$2:$H$1000,3,FALSE)</f>
        <v>#N/A</v>
      </c>
      <c r="ACK5" s="126" t="e">
        <f>VLOOKUP(ACH5,Information!$A$2:$H$1000,4,FALSE)</f>
        <v>#N/A</v>
      </c>
      <c r="ACL5" s="126" t="e">
        <f>VLOOKUP(ACH5,Information!$A$2:$H$1000,8,FALSE)</f>
        <v>#N/A</v>
      </c>
      <c r="ACM5" s="126" t="e">
        <f>VLOOKUP(ACH5,Information!$A$2:$I$1000,9,FALSE)</f>
        <v>#N/A</v>
      </c>
      <c r="ACN5" s="1"/>
      <c r="ACO5" s="122"/>
      <c r="ACP5" s="124"/>
      <c r="ACQ5" s="125" t="e">
        <f>VLOOKUP(ACP5,Information!$A$2:$H$1000,2,FALSE)</f>
        <v>#N/A</v>
      </c>
      <c r="ACR5" s="126" t="e">
        <f>VLOOKUP(ACP5,Information!$A$2:$H$1000,3,FALSE)</f>
        <v>#N/A</v>
      </c>
      <c r="ACS5" s="126" t="e">
        <f>VLOOKUP(ACP5,Information!$A$2:$H$1000,4,FALSE)</f>
        <v>#N/A</v>
      </c>
      <c r="ACT5" s="126" t="e">
        <f>VLOOKUP(ACP5,Information!$A$2:$H$1000,8,FALSE)</f>
        <v>#N/A</v>
      </c>
      <c r="ACU5" s="126" t="e">
        <f>VLOOKUP(ACP5,Information!$A$2:$I$1000,9,FALSE)</f>
        <v>#N/A</v>
      </c>
      <c r="ACV5" s="1"/>
      <c r="ACW5" s="122"/>
      <c r="ACX5" s="124"/>
      <c r="ACY5" s="125" t="e">
        <f>VLOOKUP(ACX5,Information!$A$2:$H$1000,2,FALSE)</f>
        <v>#N/A</v>
      </c>
      <c r="ACZ5" s="126" t="e">
        <f>VLOOKUP(ACX5,Information!$A$2:$H$1000,3,FALSE)</f>
        <v>#N/A</v>
      </c>
      <c r="ADA5" s="126" t="e">
        <f>VLOOKUP(ACX5,Information!$A$2:$H$1000,4,FALSE)</f>
        <v>#N/A</v>
      </c>
      <c r="ADB5" s="126" t="e">
        <f>VLOOKUP(ACX5,Information!$A$2:$H$1000,8,FALSE)</f>
        <v>#N/A</v>
      </c>
      <c r="ADC5" s="126" t="e">
        <f>VLOOKUP(ACX5,Information!$A$2:$I$1000,9,FALSE)</f>
        <v>#N/A</v>
      </c>
      <c r="ADD5" s="1"/>
      <c r="ADE5" s="122"/>
      <c r="ADF5" s="124"/>
      <c r="ADG5" s="125" t="e">
        <f>VLOOKUP(ADF5,Information!$A$2:$H$1000,2,FALSE)</f>
        <v>#N/A</v>
      </c>
      <c r="ADH5" s="126" t="e">
        <f>VLOOKUP(ADF5,Information!$A$2:$H$1000,3,FALSE)</f>
        <v>#N/A</v>
      </c>
      <c r="ADI5" s="126" t="e">
        <f>VLOOKUP(ADF5,Information!$A$2:$H$1000,4,FALSE)</f>
        <v>#N/A</v>
      </c>
      <c r="ADJ5" s="126" t="e">
        <f>VLOOKUP(ADF5,Information!$A$2:$H$1000,8,FALSE)</f>
        <v>#N/A</v>
      </c>
      <c r="ADK5" s="126" t="e">
        <f>VLOOKUP(ADF5,Information!$A$2:$I$1000,9,FALSE)</f>
        <v>#N/A</v>
      </c>
      <c r="ADL5" s="1"/>
      <c r="ADM5" s="122"/>
      <c r="ADN5" s="124"/>
      <c r="ADO5" s="125" t="e">
        <f>VLOOKUP(ADN5,Information!$A$2:$H$1000,2,FALSE)</f>
        <v>#N/A</v>
      </c>
      <c r="ADP5" s="126" t="e">
        <f>VLOOKUP(ADN5,Information!$A$2:$H$1000,3,FALSE)</f>
        <v>#N/A</v>
      </c>
      <c r="ADQ5" s="126" t="e">
        <f>VLOOKUP(ADN5,Information!$A$2:$H$1000,4,FALSE)</f>
        <v>#N/A</v>
      </c>
      <c r="ADR5" s="126" t="e">
        <f>VLOOKUP(ADN5,Information!$A$2:$H$1000,8,FALSE)</f>
        <v>#N/A</v>
      </c>
      <c r="ADS5" s="126" t="e">
        <f>VLOOKUP(ADN5,Information!$A$2:$I$1000,9,FALSE)</f>
        <v>#N/A</v>
      </c>
      <c r="ADT5" s="1"/>
      <c r="ADU5" s="122"/>
    </row>
    <row r="6" spans="1:801" ht="15.75" customHeight="1">
      <c r="A6" s="101">
        <v>1.5</v>
      </c>
      <c r="B6" s="108" t="s">
        <v>150</v>
      </c>
      <c r="C6" s="109" t="str">
        <f>VLOOKUP(B6,Information!$A$2:$H$1000,2,FALSE)</f>
        <v>unknown</v>
      </c>
      <c r="D6" s="109" t="str">
        <f>VLOOKUP(B6,Information!$A$2:$H$1000,3,FALSE)</f>
        <v>Cespitularia</v>
      </c>
      <c r="E6" s="109" t="str">
        <f>VLOOKUP(B6,Information!$A$2:$H$1000,4,FALSE)</f>
        <v>XENIIDAE</v>
      </c>
      <c r="F6" s="109" t="str">
        <f>VLOOKUP(B6,Information!$A$2:$H$1000,8,FALSE)</f>
        <v>Soft.coral</v>
      </c>
      <c r="G6" s="109" t="str">
        <f>VLOOKUP(B6,Information!$A$2:$I$1000,9,FALSE)</f>
        <v>Cnidaria</v>
      </c>
      <c r="H6" s="112"/>
      <c r="I6" s="111"/>
      <c r="J6" s="108" t="s">
        <v>320</v>
      </c>
      <c r="K6" s="109">
        <f>VLOOKUP(J6,Information!$A$2:$H$1000,2,FALSE)</f>
        <v>0</v>
      </c>
      <c r="L6" s="109">
        <f>VLOOKUP(J6,Information!$A$2:$H$1000,3,FALSE)</f>
        <v>0</v>
      </c>
      <c r="M6" s="109">
        <f>VLOOKUP(J6,Information!$A$2:$H$1000,4,FALSE)</f>
        <v>0</v>
      </c>
      <c r="N6" s="109" t="str">
        <f>VLOOKUP(J6,Information!$A$2:$H$1000,8,FALSE)</f>
        <v>Bare.rock</v>
      </c>
      <c r="O6" s="109" t="str">
        <f>VLOOKUP(J6,Information!$A$2:$I$1000,9,FALSE)</f>
        <v>Bare substrate</v>
      </c>
      <c r="P6" s="112"/>
      <c r="Q6" s="111"/>
      <c r="R6" s="108" t="s">
        <v>150</v>
      </c>
      <c r="S6" s="109" t="str">
        <f>VLOOKUP(R6,Information!$A$2:$H$1000,2,FALSE)</f>
        <v>unknown</v>
      </c>
      <c r="T6" s="109" t="str">
        <f>VLOOKUP(R6,Information!$A$2:$H$1000,3,FALSE)</f>
        <v>Cespitularia</v>
      </c>
      <c r="U6" s="109" t="str">
        <f>VLOOKUP(R6,Information!$A$2:$H$1000,4,FALSE)</f>
        <v>XENIIDAE</v>
      </c>
      <c r="V6" s="109" t="str">
        <f>VLOOKUP(R6,Information!$A$2:$H$1000,8,FALSE)</f>
        <v>Soft.coral</v>
      </c>
      <c r="W6" s="109" t="str">
        <f>VLOOKUP(R6,Information!$A$2:$I$1000,9,FALSE)</f>
        <v>Cnidaria</v>
      </c>
      <c r="X6" s="112"/>
      <c r="Y6" s="111"/>
      <c r="Z6" s="108" t="s">
        <v>104</v>
      </c>
      <c r="AA6" s="109">
        <f>VLOOKUP(Z6,Information!$A$2:$H$1000,2,FALSE)</f>
        <v>0</v>
      </c>
      <c r="AB6" s="109">
        <f>VLOOKUP(Z6,Information!$A$2:$H$1000,3,FALSE)</f>
        <v>0</v>
      </c>
      <c r="AC6" s="109">
        <f>VLOOKUP(Z6,Information!$A$2:$H$1000,4,FALSE)</f>
        <v>0</v>
      </c>
      <c r="AD6" s="109" t="str">
        <f>VLOOKUP(Z6,Information!$A$2:$H$1000,8,FALSE)</f>
        <v>Artificial.reef.substrate</v>
      </c>
      <c r="AE6" s="109" t="str">
        <f>VLOOKUP(Z6,Information!$A$2:$I$1000,9,FALSE)</f>
        <v>Bare substrate</v>
      </c>
      <c r="AF6" s="112"/>
      <c r="AG6" s="111"/>
      <c r="AH6" s="108" t="s">
        <v>309</v>
      </c>
      <c r="AI6" s="109">
        <f>VLOOKUP(AH6,Information!$A$2:$H$1000,2,FALSE)</f>
        <v>0</v>
      </c>
      <c r="AJ6" s="109">
        <f>VLOOKUP(AH6,Information!$A$2:$H$1000,3,FALSE)</f>
        <v>0</v>
      </c>
      <c r="AK6" s="109">
        <f>VLOOKUP(AH6,Information!$A$2:$H$1000,4,FALSE)</f>
        <v>0</v>
      </c>
      <c r="AL6" s="109" t="str">
        <f>VLOOKUP(AH6,Information!$A$2:$H$1000,8,FALSE)</f>
        <v>Coral.rubble</v>
      </c>
      <c r="AM6" s="109" t="str">
        <f>VLOOKUP(AH6,Information!$A$2:$I$1000,9,FALSE)</f>
        <v>Bare substrate</v>
      </c>
      <c r="AN6" s="112"/>
      <c r="AO6" s="111"/>
      <c r="AP6" s="108" t="s">
        <v>320</v>
      </c>
      <c r="AQ6" s="109">
        <f>VLOOKUP(AP6,Information!$A$2:$H$1000,2,FALSE)</f>
        <v>0</v>
      </c>
      <c r="AR6" s="109">
        <f>VLOOKUP(AP6,Information!$A$2:$H$1000,3,FALSE)</f>
        <v>0</v>
      </c>
      <c r="AS6" s="109">
        <f>VLOOKUP(AP6,Information!$A$2:$H$1000,4,FALSE)</f>
        <v>0</v>
      </c>
      <c r="AT6" s="109" t="str">
        <f>VLOOKUP(AP6,Information!$A$2:$H$1000,8,FALSE)</f>
        <v>Bare.rock</v>
      </c>
      <c r="AU6" s="109" t="str">
        <f>VLOOKUP(AP6,Information!$A$2:$I$1000,9,FALSE)</f>
        <v>Bare substrate</v>
      </c>
      <c r="AV6" s="112"/>
      <c r="AW6" s="111"/>
      <c r="AX6" s="108" t="s">
        <v>322</v>
      </c>
      <c r="AY6" s="109">
        <f>VLOOKUP(AX6,Information!$A$2:$H$1000,2,FALSE)</f>
        <v>0</v>
      </c>
      <c r="AZ6" s="109">
        <f>VLOOKUP(AX6,Information!$A$2:$H$1000,3,FALSE)</f>
        <v>0</v>
      </c>
      <c r="BA6" s="109">
        <f>VLOOKUP(AX6,Information!$A$2:$H$1000,4,FALSE)</f>
        <v>0</v>
      </c>
      <c r="BB6" s="109" t="str">
        <f>VLOOKUP(AX6,Information!$A$2:$H$1000,8,FALSE)</f>
        <v>Sand</v>
      </c>
      <c r="BC6" s="109" t="str">
        <f>VLOOKUP(AX6,Information!$A$2:$I$1000,9,FALSE)</f>
        <v>Bare substrate</v>
      </c>
      <c r="BD6" s="112"/>
      <c r="BE6" s="111"/>
      <c r="BF6" s="120" t="s">
        <v>82</v>
      </c>
      <c r="BG6" s="121" t="str">
        <f>VLOOKUP(BF6,Information!$A$2:$H$1000,2,FALSE)</f>
        <v>unknown</v>
      </c>
      <c r="BH6" s="121" t="str">
        <f>VLOOKUP(BF6,Information!$A$2:$H$1000,3,FALSE)</f>
        <v>Acropora</v>
      </c>
      <c r="BI6" s="121" t="str">
        <f>VLOOKUP(BF6,Information!$A$2:$H$1000,4,FALSE)</f>
        <v>ACROPORIDAE</v>
      </c>
      <c r="BJ6" s="121" t="str">
        <f>VLOOKUP(BF6,Information!$A$2:$H$1000,8,FALSE)</f>
        <v>Hard.coral</v>
      </c>
      <c r="BK6" s="121" t="str">
        <f>VLOOKUP(BF6,Information!$A$2:$I$1000,9,FALSE)</f>
        <v>Cnidaria</v>
      </c>
      <c r="BL6" s="110" t="s">
        <v>80</v>
      </c>
      <c r="BM6" s="122"/>
      <c r="BN6" s="120" t="s">
        <v>178</v>
      </c>
      <c r="BO6" s="121" t="str">
        <f>VLOOKUP(BN6,Information!$A$2:$H$1000,2,FALSE)</f>
        <v>unknown</v>
      </c>
      <c r="BP6" s="121" t="str">
        <f>VLOOKUP(BN6,Information!$A$2:$H$1000,3,FALSE)</f>
        <v>Dictyota</v>
      </c>
      <c r="BQ6" s="121" t="str">
        <f>VLOOKUP(BN6,Information!$A$2:$H$1000,4,FALSE)</f>
        <v>DICTYOTACEAE</v>
      </c>
      <c r="BR6" s="121" t="str">
        <f>VLOOKUP(BN6,Information!$A$2:$H$1000,8,FALSE)</f>
        <v>Brown.algae</v>
      </c>
      <c r="BS6" s="121" t="str">
        <f>VLOOKUP(BN6,Information!$A$2:$I$1000,9,FALSE)</f>
        <v>Macroalgae</v>
      </c>
      <c r="BT6" s="110"/>
      <c r="BU6" s="122"/>
      <c r="BV6" s="120" t="s">
        <v>322</v>
      </c>
      <c r="BW6" s="121">
        <f>VLOOKUP(BV6,Information!$A$2:$H$1000,2,FALSE)</f>
        <v>0</v>
      </c>
      <c r="BX6" s="121">
        <f>VLOOKUP(BV6,Information!$A$2:$H$1000,3,FALSE)</f>
        <v>0</v>
      </c>
      <c r="BY6" s="121">
        <f>VLOOKUP(BV6,Information!$A$2:$H$1000,4,FALSE)</f>
        <v>0</v>
      </c>
      <c r="BZ6" s="121" t="str">
        <f>VLOOKUP(BV6,Information!$A$2:$H$1000,8,FALSE)</f>
        <v>Sand</v>
      </c>
      <c r="CA6" s="121" t="str">
        <f>VLOOKUP(BV6,Information!$A$2:$I$1000,9,FALSE)</f>
        <v>Bare substrate</v>
      </c>
      <c r="CB6" s="110"/>
      <c r="CC6" s="122"/>
      <c r="CD6" s="120" t="s">
        <v>359</v>
      </c>
      <c r="CE6" s="121" t="str">
        <f>VLOOKUP(CD6,Information!$A$2:$H$1000,2,FALSE)</f>
        <v>unknown</v>
      </c>
      <c r="CF6" s="121" t="str">
        <f>VLOOKUP(CD6,Information!$A$2:$H$1000,3,FALSE)</f>
        <v>unknown</v>
      </c>
      <c r="CG6" s="121" t="str">
        <f>VLOOKUP(CD6,Information!$A$2:$H$1000,4,FALSE)</f>
        <v>unknown</v>
      </c>
      <c r="CH6" s="121" t="str">
        <f>VLOOKUP(CD6,Information!$A$2:$H$1000,8,FALSE)</f>
        <v>Turf.algae</v>
      </c>
      <c r="CI6" s="121" t="str">
        <f>VLOOKUP(CD6,Information!$A$2:$I$1000,9,FALSE)</f>
        <v>Turf algae</v>
      </c>
      <c r="CK6" s="122"/>
      <c r="CL6" s="120" t="s">
        <v>322</v>
      </c>
      <c r="CM6" s="121">
        <f>VLOOKUP(CL6,Information!$A$2:$H$1000,2,FALSE)</f>
        <v>0</v>
      </c>
      <c r="CN6" s="121">
        <f>VLOOKUP(CL6,Information!$A$2:$H$1000,3,FALSE)</f>
        <v>0</v>
      </c>
      <c r="CO6" s="121">
        <f>VLOOKUP(CL6,Information!$A$2:$H$1000,4,FALSE)</f>
        <v>0</v>
      </c>
      <c r="CP6" s="121" t="str">
        <f>VLOOKUP(CL6,Information!$A$2:$H$1000,8,FALSE)</f>
        <v>Sand</v>
      </c>
      <c r="CQ6" s="121" t="str">
        <f>VLOOKUP(CL6,Information!$A$2:$I$1000,9,FALSE)</f>
        <v>Bare substrate</v>
      </c>
      <c r="CR6" s="1"/>
      <c r="CS6" s="122"/>
      <c r="CT6" s="120" t="s">
        <v>322</v>
      </c>
      <c r="CU6" s="121">
        <f>VLOOKUP(CT6,Information!$A$2:$H$1000,2,FALSE)</f>
        <v>0</v>
      </c>
      <c r="CV6" s="121">
        <f>VLOOKUP(CT6,Information!$A$2:$H$1000,3,FALSE)</f>
        <v>0</v>
      </c>
      <c r="CW6" s="121">
        <f>VLOOKUP(CT6,Information!$A$2:$H$1000,4,FALSE)</f>
        <v>0</v>
      </c>
      <c r="CX6" s="121" t="str">
        <f>VLOOKUP(CT6,Information!$A$2:$H$1000,8,FALSE)</f>
        <v>Sand</v>
      </c>
      <c r="CY6" s="121" t="str">
        <f>VLOOKUP(CT6,Information!$A$2:$I$1000,9,FALSE)</f>
        <v>Bare substrate</v>
      </c>
      <c r="CZ6" s="1"/>
      <c r="DA6" s="122"/>
      <c r="DB6" s="114" t="s">
        <v>322</v>
      </c>
      <c r="DC6" s="109">
        <f>VLOOKUP(DB6,Information!$A$2:$H$1000,2,FALSE)</f>
        <v>0</v>
      </c>
      <c r="DD6" s="109">
        <f>VLOOKUP(DB6,Information!$A$2:$H$1000,3,FALSE)</f>
        <v>0</v>
      </c>
      <c r="DE6" s="109">
        <f>VLOOKUP(DB6,Information!$A$2:$H$1000,4,FALSE)</f>
        <v>0</v>
      </c>
      <c r="DF6" s="109" t="str">
        <f>VLOOKUP(DB6,Information!$A$2:$H$1000,8,FALSE)</f>
        <v>Sand</v>
      </c>
      <c r="DG6" s="109" t="str">
        <f>VLOOKUP(DB6,Information!$A$2:$I$1000,9,FALSE)</f>
        <v>Bare substrate</v>
      </c>
      <c r="DH6" s="110"/>
      <c r="DI6" s="111"/>
      <c r="DJ6" s="120" t="s">
        <v>298</v>
      </c>
      <c r="DK6" s="121" t="str">
        <f>VLOOKUP(DJ6,Information!$A$2:$H$1000,2,FALSE)</f>
        <v>unknown</v>
      </c>
      <c r="DL6" s="121" t="str">
        <f>VLOOKUP(DJ6,Information!$A$2:$H$1000,3,FALSE)</f>
        <v>Porites</v>
      </c>
      <c r="DM6" s="121" t="str">
        <f>VLOOKUP(DJ6,Information!$A$2:$H$1000,4,FALSE)</f>
        <v>PORITIDAE</v>
      </c>
      <c r="DN6" s="121" t="str">
        <f>VLOOKUP(DJ6,Information!$A$2:$H$1000,8,FALSE)</f>
        <v>Hard.coral</v>
      </c>
      <c r="DO6" s="121" t="str">
        <f>VLOOKUP(DJ6,Information!$A$2:$I$1000,9,FALSE)</f>
        <v>Cnidaria</v>
      </c>
      <c r="DP6" s="123" t="s">
        <v>85</v>
      </c>
      <c r="DQ6" s="122"/>
      <c r="DR6" s="108" t="s">
        <v>322</v>
      </c>
      <c r="DS6" s="109">
        <f>VLOOKUP(DR6,Information!$A$2:$H$1000,2,FALSE)</f>
        <v>0</v>
      </c>
      <c r="DT6" s="109">
        <f>VLOOKUP(DR6,Information!$A$2:$H$1000,3,FALSE)</f>
        <v>0</v>
      </c>
      <c r="DU6" s="109">
        <f>VLOOKUP(DR6,Information!$A$2:$H$1000,4,FALSE)</f>
        <v>0</v>
      </c>
      <c r="DV6" s="109" t="str">
        <f>VLOOKUP(DR6,Information!$A$2:$H$1000,8,FALSE)</f>
        <v>Sand</v>
      </c>
      <c r="DW6" s="109" t="str">
        <f>VLOOKUP(DR6,Information!$A$2:$I$1000,9,FALSE)</f>
        <v>Bare substrate</v>
      </c>
      <c r="DX6" s="112"/>
      <c r="DY6" s="111"/>
      <c r="DZ6" s="108" t="s">
        <v>322</v>
      </c>
      <c r="EA6" s="109">
        <f>VLOOKUP(DZ6,Information!$A$2:$H$1000,2,FALSE)</f>
        <v>0</v>
      </c>
      <c r="EB6" s="109">
        <f>VLOOKUP(DZ6,Information!$A$2:$H$1000,3,FALSE)</f>
        <v>0</v>
      </c>
      <c r="EC6" s="109">
        <f>VLOOKUP(DZ6,Information!$A$2:$H$1000,4,FALSE)</f>
        <v>0</v>
      </c>
      <c r="ED6" s="109" t="str">
        <f>VLOOKUP(DZ6,Information!$A$2:$H$1000,8,FALSE)</f>
        <v>Sand</v>
      </c>
      <c r="EE6" s="109" t="str">
        <f>VLOOKUP(DZ6,Information!$A$2:$I$1000,9,FALSE)</f>
        <v>Bare substrate</v>
      </c>
      <c r="EF6" s="112"/>
      <c r="EG6" s="111"/>
      <c r="EH6" s="120" t="s">
        <v>322</v>
      </c>
      <c r="EI6" s="121">
        <f>VLOOKUP(EH6,Information!$A$2:$H$1000,2,FALSE)</f>
        <v>0</v>
      </c>
      <c r="EJ6" s="121">
        <f>VLOOKUP(EH6,Information!$A$2:$H$1000,3,FALSE)</f>
        <v>0</v>
      </c>
      <c r="EK6" s="121">
        <f>VLOOKUP(EH6,Information!$A$2:$H$1000,4,FALSE)</f>
        <v>0</v>
      </c>
      <c r="EL6" s="121" t="str">
        <f>VLOOKUP(EH6,Information!$A$2:$H$1000,8,FALSE)</f>
        <v>Sand</v>
      </c>
      <c r="EM6" s="121" t="str">
        <f>VLOOKUP(EH6,Information!$A$2:$I$1000,9,FALSE)</f>
        <v>Bare substrate</v>
      </c>
      <c r="EN6" s="1"/>
      <c r="EO6" s="122"/>
      <c r="EP6" s="84" t="s">
        <v>82</v>
      </c>
      <c r="EQ6" s="85" t="str">
        <f>VLOOKUP(EP6,Information!$A$2:$H$1000,2,FALSE)</f>
        <v>unknown</v>
      </c>
      <c r="ER6" s="67" t="str">
        <f>VLOOKUP(EP6,Information!$A$2:$H$1000,3,FALSE)</f>
        <v>Acropora</v>
      </c>
      <c r="ES6" s="67" t="str">
        <f>VLOOKUP(EP6,Information!$A$2:$H$1000,4,FALSE)</f>
        <v>ACROPORIDAE</v>
      </c>
      <c r="ET6" s="67" t="str">
        <f>VLOOKUP(EP6,Information!$A$2:$H$1000,8,FALSE)</f>
        <v>Hard.coral</v>
      </c>
      <c r="EU6" s="67" t="str">
        <f>VLOOKUP(EP6,Information!$A$2:$I$1000,9,FALSE)</f>
        <v>Cnidaria</v>
      </c>
      <c r="EX6" s="84" t="s">
        <v>309</v>
      </c>
      <c r="EY6" s="85">
        <f>VLOOKUP(EX6,Information!$A$2:$H$1000,2,FALSE)</f>
        <v>0</v>
      </c>
      <c r="EZ6" s="67">
        <f>VLOOKUP(EX6,Information!$A$2:$H$1000,3,FALSE)</f>
        <v>0</v>
      </c>
      <c r="FA6" s="67">
        <f>VLOOKUP(EX6,Information!$A$2:$H$1000,4,FALSE)</f>
        <v>0</v>
      </c>
      <c r="FB6" s="67" t="str">
        <f>VLOOKUP(EX6,Information!$A$2:$H$1000,8,FALSE)</f>
        <v>Coral.rubble</v>
      </c>
      <c r="FC6" s="67" t="str">
        <f>VLOOKUP(EX6,Information!$A$2:$I$1000,9,FALSE)</f>
        <v>Bare substrate</v>
      </c>
      <c r="FF6" s="84" t="s">
        <v>309</v>
      </c>
      <c r="FG6" s="85">
        <f>VLOOKUP(FF6,Information!$A$2:$H$1000,2,FALSE)</f>
        <v>0</v>
      </c>
      <c r="FH6" s="67">
        <f>VLOOKUP(FF6,Information!$A$2:$H$1000,3,FALSE)</f>
        <v>0</v>
      </c>
      <c r="FI6" s="67">
        <f>VLOOKUP(FF6,Information!$A$2:$H$1000,4,FALSE)</f>
        <v>0</v>
      </c>
      <c r="FJ6" s="67" t="str">
        <f>VLOOKUP(FF6,Information!$A$2:$H$1000,8,FALSE)</f>
        <v>Coral.rubble</v>
      </c>
      <c r="FK6" s="67" t="str">
        <f>VLOOKUP(FF6,Information!$A$2:$I$1000,9,FALSE)</f>
        <v>Bare substrate</v>
      </c>
      <c r="FN6" s="84" t="s">
        <v>302</v>
      </c>
      <c r="FO6" s="85" t="str">
        <f>VLOOKUP(FN6,Information!$A$2:$H$1000,2,FALSE)</f>
        <v>unknown</v>
      </c>
      <c r="FP6" s="67" t="str">
        <f>VLOOKUP(FN6,Information!$A$2:$H$1000,3,FALSE)</f>
        <v>Porites (massive)</v>
      </c>
      <c r="FQ6" s="67" t="str">
        <f>VLOOKUP(FN6,Information!$A$2:$H$1000,4,FALSE)</f>
        <v>PORITIDAE</v>
      </c>
      <c r="FR6" s="67" t="str">
        <f>VLOOKUP(FN6,Information!$A$2:$H$1000,8,FALSE)</f>
        <v>Hard.coral</v>
      </c>
      <c r="FS6" s="67" t="str">
        <f>VLOOKUP(FN6,Information!$A$2:$I$1000,9,FALSE)</f>
        <v>Cnidaria</v>
      </c>
      <c r="FT6" s="41" t="s">
        <v>80</v>
      </c>
      <c r="FV6" s="84" t="s">
        <v>302</v>
      </c>
      <c r="FW6" s="85" t="str">
        <f>VLOOKUP(FV6,Information!$A$2:$H$1000,2,FALSE)</f>
        <v>unknown</v>
      </c>
      <c r="FX6" s="67" t="str">
        <f>VLOOKUP(FV6,Information!$A$2:$H$1000,3,FALSE)</f>
        <v>Porites (massive)</v>
      </c>
      <c r="FY6" s="67" t="str">
        <f>VLOOKUP(FV6,Information!$A$2:$H$1000,4,FALSE)</f>
        <v>PORITIDAE</v>
      </c>
      <c r="FZ6" s="67" t="str">
        <f>VLOOKUP(FV6,Information!$A$2:$H$1000,8,FALSE)</f>
        <v>Hard.coral</v>
      </c>
      <c r="GA6" s="67" t="str">
        <f>VLOOKUP(FV6,Information!$A$2:$I$1000,9,FALSE)</f>
        <v>Cnidaria</v>
      </c>
      <c r="GB6" s="41" t="s">
        <v>80</v>
      </c>
      <c r="GD6" s="84" t="s">
        <v>317</v>
      </c>
      <c r="GE6" s="85" t="str">
        <f>VLOOKUP(GD6,Information!$A$2:$H$1000,2,FALSE)</f>
        <v>Rhytisma fulvum</v>
      </c>
      <c r="GF6" s="67" t="str">
        <f>VLOOKUP(GD6,Information!$A$2:$H$1000,3,FALSE)</f>
        <v>Rhytisma</v>
      </c>
      <c r="GG6" s="67" t="str">
        <f>VLOOKUP(GD6,Information!$A$2:$H$1000,4,FALSE)</f>
        <v>ALCYONIIDAE</v>
      </c>
      <c r="GH6" s="67" t="str">
        <f>VLOOKUP(GD6,Information!$A$2:$H$1000,8,FALSE)</f>
        <v>Soft.coral</v>
      </c>
      <c r="GI6" s="67" t="str">
        <f>VLOOKUP(GD6,Information!$A$2:$I$1000,9,FALSE)</f>
        <v>Cnidaria</v>
      </c>
      <c r="GL6" s="84" t="s">
        <v>322</v>
      </c>
      <c r="GM6" s="85">
        <f>VLOOKUP(GL6,Information!$A$2:$H$1000,2,FALSE)</f>
        <v>0</v>
      </c>
      <c r="GN6" s="67">
        <f>VLOOKUP(GL6,Information!$A$2:$H$1000,3,FALSE)</f>
        <v>0</v>
      </c>
      <c r="GO6" s="67">
        <f>VLOOKUP(GL6,Information!$A$2:$H$1000,4,FALSE)</f>
        <v>0</v>
      </c>
      <c r="GP6" s="67" t="str">
        <f>VLOOKUP(GL6,Information!$A$2:$H$1000,8,FALSE)</f>
        <v>Sand</v>
      </c>
      <c r="GQ6" s="67" t="str">
        <f>VLOOKUP(GL6,Information!$A$2:$I$1000,9,FALSE)</f>
        <v>Bare substrate</v>
      </c>
      <c r="GT6" s="84" t="s">
        <v>320</v>
      </c>
      <c r="GU6" s="85">
        <f>VLOOKUP(GT6,Information!$A$2:$H$1000,2,FALSE)</f>
        <v>0</v>
      </c>
      <c r="GV6" s="67">
        <f>VLOOKUP(GT6,Information!$A$2:$H$1000,3,FALSE)</f>
        <v>0</v>
      </c>
      <c r="GW6" s="67">
        <f>VLOOKUP(GT6,Information!$A$2:$H$1000,4,FALSE)</f>
        <v>0</v>
      </c>
      <c r="GX6" s="67" t="str">
        <f>VLOOKUP(GT6,Information!$A$2:$H$1000,8,FALSE)</f>
        <v>Bare.rock</v>
      </c>
      <c r="GY6" s="67" t="str">
        <f>VLOOKUP(GT6,Information!$A$2:$I$1000,9,FALSE)</f>
        <v>Bare substrate</v>
      </c>
      <c r="HB6" s="84" t="s">
        <v>322</v>
      </c>
      <c r="HC6" s="85">
        <f>VLOOKUP(HB6,Information!$A$2:$H$1000,2,FALSE)</f>
        <v>0</v>
      </c>
      <c r="HD6" s="67">
        <f>VLOOKUP(HB6,Information!$A$2:$H$1000,3,FALSE)</f>
        <v>0</v>
      </c>
      <c r="HE6" s="67">
        <f>VLOOKUP(HB6,Information!$A$2:$H$1000,4,FALSE)</f>
        <v>0</v>
      </c>
      <c r="HF6" s="67" t="str">
        <f>VLOOKUP(HB6,Information!$A$2:$H$1000,8,FALSE)</f>
        <v>Sand</v>
      </c>
      <c r="HG6" s="67" t="str">
        <f>VLOOKUP(HB6,Information!$A$2:$I$1000,9,FALSE)</f>
        <v>Bare substrate</v>
      </c>
      <c r="HJ6" s="84" t="s">
        <v>322</v>
      </c>
      <c r="HK6" s="85">
        <f>VLOOKUP(HJ6,Information!$A$2:$H$1000,2,FALSE)</f>
        <v>0</v>
      </c>
      <c r="HL6" s="67">
        <f>VLOOKUP(HJ6,Information!$A$2:$H$1000,3,FALSE)</f>
        <v>0</v>
      </c>
      <c r="HM6" s="67">
        <f>VLOOKUP(HJ6,Information!$A$2:$H$1000,4,FALSE)</f>
        <v>0</v>
      </c>
      <c r="HN6" s="67" t="str">
        <f>VLOOKUP(HJ6,Information!$A$2:$H$1000,8,FALSE)</f>
        <v>Sand</v>
      </c>
      <c r="HO6" s="67" t="str">
        <f>VLOOKUP(HJ6,Information!$A$2:$I$1000,9,FALSE)</f>
        <v>Bare substrate</v>
      </c>
      <c r="HR6" s="84" t="s">
        <v>217</v>
      </c>
      <c r="HS6" s="85" t="str">
        <f>VLOOKUP(HR6,Information!$A$2:$H$1000,2,FALSE)</f>
        <v>unknown</v>
      </c>
      <c r="HT6" s="67" t="str">
        <f>VLOOKUP(HR6,Information!$A$2:$H$1000,3,FALSE)</f>
        <v>Galaxea</v>
      </c>
      <c r="HU6" s="67" t="str">
        <f>VLOOKUP(HR6,Information!$A$2:$H$1000,4,FALSE)</f>
        <v>EUPHYLLIIDAE</v>
      </c>
      <c r="HV6" s="67" t="str">
        <f>VLOOKUP(HR6,Information!$A$2:$H$1000,8,FALSE)</f>
        <v>Hard.coral</v>
      </c>
      <c r="HW6" s="67" t="str">
        <f>VLOOKUP(HR6,Information!$A$2:$I$1000,9,FALSE)</f>
        <v>Cnidaria</v>
      </c>
      <c r="HX6" s="41" t="s">
        <v>80</v>
      </c>
      <c r="HZ6" s="84" t="s">
        <v>322</v>
      </c>
      <c r="IA6" s="85">
        <f>VLOOKUP(HZ6,Information!$A$2:$H$1000,2,FALSE)</f>
        <v>0</v>
      </c>
      <c r="IB6" s="67">
        <f>VLOOKUP(HZ6,Information!$A$2:$H$1000,3,FALSE)</f>
        <v>0</v>
      </c>
      <c r="IC6" s="67">
        <f>VLOOKUP(HZ6,Information!$A$2:$H$1000,4,FALSE)</f>
        <v>0</v>
      </c>
      <c r="ID6" s="67" t="str">
        <f>VLOOKUP(HZ6,Information!$A$2:$H$1000,8,FALSE)</f>
        <v>Sand</v>
      </c>
      <c r="IE6" s="67" t="str">
        <f>VLOOKUP(HZ6,Information!$A$2:$I$1000,9,FALSE)</f>
        <v>Bare substrate</v>
      </c>
      <c r="IH6" s="84" t="s">
        <v>178</v>
      </c>
      <c r="II6" s="85" t="str">
        <f>VLOOKUP(IH6,Information!$A$2:$H$1000,2,FALSE)</f>
        <v>unknown</v>
      </c>
      <c r="IJ6" s="67" t="str">
        <f>VLOOKUP(IH6,Information!$A$2:$H$1000,3,FALSE)</f>
        <v>Dictyota</v>
      </c>
      <c r="IK6" s="67" t="str">
        <f>VLOOKUP(IH6,Information!$A$2:$H$1000,4,FALSE)</f>
        <v>DICTYOTACEAE</v>
      </c>
      <c r="IL6" s="67" t="str">
        <f>VLOOKUP(IH6,Information!$A$2:$H$1000,8,FALSE)</f>
        <v>Brown.algae</v>
      </c>
      <c r="IM6" s="67" t="str">
        <f>VLOOKUP(IH6,Information!$A$2:$I$1000,9,FALSE)</f>
        <v>Macroalgae</v>
      </c>
      <c r="IP6" s="84" t="s">
        <v>150</v>
      </c>
      <c r="IQ6" s="85" t="str">
        <f>VLOOKUP(IP6,Information!$A$2:$H$1000,2,FALSE)</f>
        <v>unknown</v>
      </c>
      <c r="IR6" s="67" t="str">
        <f>VLOOKUP(IP6,Information!$A$2:$H$1000,3,FALSE)</f>
        <v>Cespitularia</v>
      </c>
      <c r="IS6" s="67" t="str">
        <f>VLOOKUP(IP6,Information!$A$2:$H$1000,4,FALSE)</f>
        <v>XENIIDAE</v>
      </c>
      <c r="IT6" s="67" t="str">
        <f>VLOOKUP(IP6,Information!$A$2:$H$1000,8,FALSE)</f>
        <v>Soft.coral</v>
      </c>
      <c r="IU6" s="67" t="str">
        <f>VLOOKUP(IP6,Information!$A$2:$I$1000,9,FALSE)</f>
        <v>Cnidaria</v>
      </c>
      <c r="IX6" s="84" t="s">
        <v>317</v>
      </c>
      <c r="IY6" s="85" t="str">
        <f>VLOOKUP(IX6,Information!$A$2:$H$1000,2,FALSE)</f>
        <v>Rhytisma fulvum</v>
      </c>
      <c r="IZ6" s="67" t="str">
        <f>VLOOKUP(IX6,Information!$A$2:$H$1000,3,FALSE)</f>
        <v>Rhytisma</v>
      </c>
      <c r="JA6" s="67" t="str">
        <f>VLOOKUP(IX6,Information!$A$2:$H$1000,4,FALSE)</f>
        <v>ALCYONIIDAE</v>
      </c>
      <c r="JB6" s="67" t="str">
        <f>VLOOKUP(IX6,Information!$A$2:$H$1000,8,FALSE)</f>
        <v>Soft.coral</v>
      </c>
      <c r="JC6" s="67" t="str">
        <f>VLOOKUP(IX6,Information!$A$2:$I$1000,9,FALSE)</f>
        <v>Cnidaria</v>
      </c>
      <c r="JF6" s="84" t="s">
        <v>245</v>
      </c>
      <c r="JG6" s="85" t="str">
        <f>VLOOKUP(JF6,Information!$A$2:$H$1000,2,FALSE)</f>
        <v>unknown</v>
      </c>
      <c r="JH6" s="67" t="str">
        <f>VLOOKUP(JF6,Information!$A$2:$H$1000,3,FALSE)</f>
        <v>unknown</v>
      </c>
      <c r="JI6" s="67" t="str">
        <f>VLOOKUP(JF6,Information!$A$2:$H$1000,4,FALSE)</f>
        <v>unknown</v>
      </c>
      <c r="JJ6" s="67" t="str">
        <f>VLOOKUP(JF6,Information!$A$2:$H$1000,8,FALSE)</f>
        <v>Hydroid</v>
      </c>
      <c r="JK6" s="67" t="str">
        <f>VLOOKUP(JF6,Information!$A$2:$I$1000,9,FALSE)</f>
        <v>Cnidaria</v>
      </c>
      <c r="JN6" s="84" t="s">
        <v>82</v>
      </c>
      <c r="JO6" s="85" t="str">
        <f>VLOOKUP(JN6,Information!$A$2:$H$1000,2,FALSE)</f>
        <v>unknown</v>
      </c>
      <c r="JP6" s="67" t="str">
        <f>VLOOKUP(JN6,Information!$A$2:$H$1000,3,FALSE)</f>
        <v>Acropora</v>
      </c>
      <c r="JQ6" s="67" t="str">
        <f>VLOOKUP(JN6,Information!$A$2:$H$1000,4,FALSE)</f>
        <v>ACROPORIDAE</v>
      </c>
      <c r="JR6" s="67" t="str">
        <f>VLOOKUP(JN6,Information!$A$2:$H$1000,8,FALSE)</f>
        <v>Hard.coral</v>
      </c>
      <c r="JS6" s="67" t="str">
        <f>VLOOKUP(JN6,Information!$A$2:$I$1000,9,FALSE)</f>
        <v>Cnidaria</v>
      </c>
      <c r="JT6" s="41" t="s">
        <v>80</v>
      </c>
      <c r="JV6" s="84" t="s">
        <v>104</v>
      </c>
      <c r="JW6" s="85">
        <f>VLOOKUP(JV6,Information!$A$2:$H$1000,2,FALSE)</f>
        <v>0</v>
      </c>
      <c r="JX6" s="67">
        <f>VLOOKUP(JV6,Information!$A$2:$H$1000,3,FALSE)</f>
        <v>0</v>
      </c>
      <c r="JY6" s="67">
        <f>VLOOKUP(JV6,Information!$A$2:$H$1000,4,FALSE)</f>
        <v>0</v>
      </c>
      <c r="JZ6" s="67" t="str">
        <f>VLOOKUP(JV6,Information!$A$2:$H$1000,8,FALSE)</f>
        <v>Artificial.reef.substrate</v>
      </c>
      <c r="KA6" s="67" t="str">
        <f>VLOOKUP(JV6,Information!$A$2:$I$1000,9,FALSE)</f>
        <v>Bare substrate</v>
      </c>
      <c r="KD6" s="84" t="s">
        <v>374</v>
      </c>
      <c r="KE6" s="85" t="str">
        <f>VLOOKUP(KD6,Information!$A$2:$H$1000,2,FALSE)</f>
        <v>unknown</v>
      </c>
      <c r="KF6" s="67" t="str">
        <f>VLOOKUP(KD6,Information!$A$2:$H$1000,3,FALSE)</f>
        <v>unknown</v>
      </c>
      <c r="KG6" s="67" t="str">
        <f>VLOOKUP(KD6,Information!$A$2:$H$1000,4,FALSE)</f>
        <v>XENIIDAE</v>
      </c>
      <c r="KH6" s="67" t="str">
        <f>VLOOKUP(KD6,Information!$A$2:$H$1000,8,FALSE)</f>
        <v>Soft.coral</v>
      </c>
      <c r="KI6" s="67" t="str">
        <f>VLOOKUP(KD6,Information!$A$2:$I$1000,9,FALSE)</f>
        <v>Cnidaria</v>
      </c>
      <c r="KL6" s="84" t="s">
        <v>82</v>
      </c>
      <c r="KM6" s="85" t="str">
        <f>VLOOKUP(KL6,Information!$A$2:$H$1000,2,FALSE)</f>
        <v>unknown</v>
      </c>
      <c r="KN6" s="67" t="str">
        <f>VLOOKUP(KL6,Information!$A$2:$H$1000,3,FALSE)</f>
        <v>Acropora</v>
      </c>
      <c r="KO6" s="67" t="str">
        <f>VLOOKUP(KL6,Information!$A$2:$H$1000,4,FALSE)</f>
        <v>ACROPORIDAE</v>
      </c>
      <c r="KP6" s="67" t="str">
        <f>VLOOKUP(KL6,Information!$A$2:$H$1000,8,FALSE)</f>
        <v>Hard.coral</v>
      </c>
      <c r="KQ6" s="67" t="str">
        <f>VLOOKUP(KL6,Information!$A$2:$I$1000,9,FALSE)</f>
        <v>Cnidaria</v>
      </c>
      <c r="KR6" s="41" t="s">
        <v>80</v>
      </c>
      <c r="KT6" s="84" t="s">
        <v>374</v>
      </c>
      <c r="KU6" s="85" t="str">
        <f>VLOOKUP(KT6,Information!$A$2:$H$1000,2,FALSE)</f>
        <v>unknown</v>
      </c>
      <c r="KV6" s="67" t="str">
        <f>VLOOKUP(KT6,Information!$A$2:$H$1000,3,FALSE)</f>
        <v>unknown</v>
      </c>
      <c r="KW6" s="67" t="str">
        <f>VLOOKUP(KT6,Information!$A$2:$H$1000,4,FALSE)</f>
        <v>XENIIDAE</v>
      </c>
      <c r="KX6" s="67" t="str">
        <f>VLOOKUP(KT6,Information!$A$2:$H$1000,8,FALSE)</f>
        <v>Soft.coral</v>
      </c>
      <c r="KY6" s="67" t="str">
        <f>VLOOKUP(KT6,Information!$A$2:$I$1000,9,FALSE)</f>
        <v>Cnidaria</v>
      </c>
      <c r="LB6" s="84" t="s">
        <v>82</v>
      </c>
      <c r="LC6" s="85" t="str">
        <f>VLOOKUP(LB6,Information!$A$2:$H$1000,2,FALSE)</f>
        <v>unknown</v>
      </c>
      <c r="LD6" s="67" t="str">
        <f>VLOOKUP(LB6,Information!$A$2:$H$1000,3,FALSE)</f>
        <v>Acropora</v>
      </c>
      <c r="LE6" s="67" t="str">
        <f>VLOOKUP(LB6,Information!$A$2:$H$1000,4,FALSE)</f>
        <v>ACROPORIDAE</v>
      </c>
      <c r="LF6" s="67" t="str">
        <f>VLOOKUP(LB6,Information!$A$2:$H$1000,8,FALSE)</f>
        <v>Hard.coral</v>
      </c>
      <c r="LG6" s="67" t="str">
        <f>VLOOKUP(LB6,Information!$A$2:$I$1000,9,FALSE)</f>
        <v>Cnidaria</v>
      </c>
      <c r="LH6" s="41" t="s">
        <v>80</v>
      </c>
      <c r="LJ6" s="84" t="s">
        <v>82</v>
      </c>
      <c r="LK6" s="85" t="str">
        <f>VLOOKUP(LJ6,Information!$A$2:$H$1000,2,FALSE)</f>
        <v>unknown</v>
      </c>
      <c r="LL6" s="67" t="str">
        <f>VLOOKUP(LJ6,Information!$A$2:$H$1000,3,FALSE)</f>
        <v>Acropora</v>
      </c>
      <c r="LM6" s="67" t="str">
        <f>VLOOKUP(LJ6,Information!$A$2:$H$1000,4,FALSE)</f>
        <v>ACROPORIDAE</v>
      </c>
      <c r="LN6" s="67" t="str">
        <f>VLOOKUP(LJ6,Information!$A$2:$H$1000,8,FALSE)</f>
        <v>Hard.coral</v>
      </c>
      <c r="LO6" s="67" t="str">
        <f>VLOOKUP(LJ6,Information!$A$2:$I$1000,9,FALSE)</f>
        <v>Cnidaria</v>
      </c>
      <c r="LP6" s="86" t="s">
        <v>80</v>
      </c>
      <c r="LR6" s="84" t="s">
        <v>82</v>
      </c>
      <c r="LS6" s="85" t="str">
        <f>VLOOKUP(LR6,Information!$A$2:$H$1000,2,FALSE)</f>
        <v>unknown</v>
      </c>
      <c r="LT6" s="67" t="str">
        <f>VLOOKUP(LR6,Information!$A$2:$H$1000,3,FALSE)</f>
        <v>Acropora</v>
      </c>
      <c r="LU6" s="67" t="str">
        <f>VLOOKUP(LR6,Information!$A$2:$H$1000,4,FALSE)</f>
        <v>ACROPORIDAE</v>
      </c>
      <c r="LV6" s="67" t="str">
        <f>VLOOKUP(LR6,Information!$A$2:$H$1000,8,FALSE)</f>
        <v>Hard.coral</v>
      </c>
      <c r="LW6" s="67" t="str">
        <f>VLOOKUP(LR6,Information!$A$2:$I$1000,9,FALSE)</f>
        <v>Cnidaria</v>
      </c>
      <c r="LX6" s="41" t="s">
        <v>80</v>
      </c>
      <c r="LZ6" s="84" t="s">
        <v>82</v>
      </c>
      <c r="MA6" s="85" t="str">
        <f>VLOOKUP(LZ6,Information!$A$2:$H$1000,2,FALSE)</f>
        <v>unknown</v>
      </c>
      <c r="MB6" s="67" t="str">
        <f>VLOOKUP(LZ6,Information!$A$2:$H$1000,3,FALSE)</f>
        <v>Acropora</v>
      </c>
      <c r="MC6" s="67" t="str">
        <f>VLOOKUP(LZ6,Information!$A$2:$H$1000,4,FALSE)</f>
        <v>ACROPORIDAE</v>
      </c>
      <c r="MD6" s="67" t="str">
        <f>VLOOKUP(LZ6,Information!$A$2:$H$1000,8,FALSE)</f>
        <v>Hard.coral</v>
      </c>
      <c r="ME6" s="67" t="str">
        <f>VLOOKUP(LZ6,Information!$A$2:$I$1000,9,FALSE)</f>
        <v>Cnidaria</v>
      </c>
      <c r="MF6" s="86" t="s">
        <v>80</v>
      </c>
      <c r="MH6" s="84" t="s">
        <v>309</v>
      </c>
      <c r="MI6" s="85">
        <f>VLOOKUP(MH6,Information!$A$2:$H$1000,2,FALSE)</f>
        <v>0</v>
      </c>
      <c r="MJ6" s="67">
        <f>VLOOKUP(MH6,Information!$A$2:$H$1000,3,FALSE)</f>
        <v>0</v>
      </c>
      <c r="MK6" s="67">
        <f>VLOOKUP(MH6,Information!$A$2:$H$1000,4,FALSE)</f>
        <v>0</v>
      </c>
      <c r="ML6" s="67" t="str">
        <f>VLOOKUP(MH6,Information!$A$2:$H$1000,8,FALSE)</f>
        <v>Coral.rubble</v>
      </c>
      <c r="MM6" s="67" t="str">
        <f>VLOOKUP(MH6,Information!$A$2:$I$1000,9,FALSE)</f>
        <v>Bare substrate</v>
      </c>
      <c r="MP6" s="84" t="s">
        <v>82</v>
      </c>
      <c r="MQ6" s="85" t="str">
        <f>VLOOKUP(MP6,Information!$A$2:$H$1000,2,FALSE)</f>
        <v>unknown</v>
      </c>
      <c r="MR6" s="67" t="str">
        <f>VLOOKUP(MP6,Information!$A$2:$H$1000,3,FALSE)</f>
        <v>Acropora</v>
      </c>
      <c r="MS6" s="67" t="str">
        <f>VLOOKUP(MP6,Information!$A$2:$H$1000,4,FALSE)</f>
        <v>ACROPORIDAE</v>
      </c>
      <c r="MT6" s="67" t="str">
        <f>VLOOKUP(MP6,Information!$A$2:$H$1000,8,FALSE)</f>
        <v>Hard.coral</v>
      </c>
      <c r="MU6" s="67" t="str">
        <f>VLOOKUP(MP6,Information!$A$2:$I$1000,9,FALSE)</f>
        <v>Cnidaria</v>
      </c>
      <c r="MV6" s="86" t="s">
        <v>80</v>
      </c>
      <c r="MX6" s="84" t="s">
        <v>104</v>
      </c>
      <c r="MY6" s="85">
        <f>VLOOKUP(MX6,Information!$A$2:$H$1000,2,FALSE)</f>
        <v>0</v>
      </c>
      <c r="MZ6" s="67">
        <f>VLOOKUP(MX6,Information!$A$2:$H$1000,3,FALSE)</f>
        <v>0</v>
      </c>
      <c r="NA6" s="67">
        <f>VLOOKUP(MX6,Information!$A$2:$H$1000,4,FALSE)</f>
        <v>0</v>
      </c>
      <c r="NB6" s="67" t="str">
        <f>VLOOKUP(MX6,Information!$A$2:$H$1000,8,FALSE)</f>
        <v>Artificial.reef.substrate</v>
      </c>
      <c r="NC6" s="67" t="str">
        <f>VLOOKUP(MX6,Information!$A$2:$I$1000,9,FALSE)</f>
        <v>Bare substrate</v>
      </c>
      <c r="NF6" s="84" t="s">
        <v>317</v>
      </c>
      <c r="NG6" s="85" t="str">
        <f>VLOOKUP(NF6,Information!$A$2:$H$1000,2,FALSE)</f>
        <v>Rhytisma fulvum</v>
      </c>
      <c r="NH6" s="67" t="str">
        <f>VLOOKUP(NF6,Information!$A$2:$H$1000,3,FALSE)</f>
        <v>Rhytisma</v>
      </c>
      <c r="NI6" s="67" t="str">
        <f>VLOOKUP(NF6,Information!$A$2:$H$1000,4,FALSE)</f>
        <v>ALCYONIIDAE</v>
      </c>
      <c r="NJ6" s="67" t="str">
        <f>VLOOKUP(NF6,Information!$A$2:$H$1000,8,FALSE)</f>
        <v>Soft.coral</v>
      </c>
      <c r="NK6" s="67" t="str">
        <f>VLOOKUP(NF6,Information!$A$2:$I$1000,9,FALSE)</f>
        <v>Cnidaria</v>
      </c>
      <c r="NN6" s="84" t="s">
        <v>339</v>
      </c>
      <c r="NO6" s="85" t="str">
        <f>VLOOKUP(NN6,Information!$A$2:$H$1000,2,FALSE)</f>
        <v>unknown</v>
      </c>
      <c r="NP6" s="67" t="str">
        <f>VLOOKUP(NN6,Information!$A$2:$H$1000,3,FALSE)</f>
        <v>unknown</v>
      </c>
      <c r="NQ6" s="67" t="str">
        <f>VLOOKUP(NN6,Information!$A$2:$H$1000,4,FALSE)</f>
        <v>unknown</v>
      </c>
      <c r="NR6" s="67" t="str">
        <f>VLOOKUP(NN6,Information!$A$2:$H$1000,8,FALSE)</f>
        <v>Sponge</v>
      </c>
      <c r="NS6" s="67" t="str">
        <f>VLOOKUP(NN6,Information!$A$2:$I$1000,9,FALSE)</f>
        <v>Sponge</v>
      </c>
      <c r="NV6" s="84" t="s">
        <v>264</v>
      </c>
      <c r="NW6" s="85" t="str">
        <f>VLOOKUP(NV6,Information!$A$2:$H$1000,2,FALSE)</f>
        <v>unknown</v>
      </c>
      <c r="NX6" s="67" t="str">
        <f>VLOOKUP(NV6,Information!$A$2:$H$1000,3,FALSE)</f>
        <v>Millepora</v>
      </c>
      <c r="NY6" s="67" t="str">
        <f>VLOOKUP(NV6,Information!$A$2:$H$1000,4,FALSE)</f>
        <v>MILLEPORIDAE</v>
      </c>
      <c r="NZ6" s="67" t="str">
        <f>VLOOKUP(NV6,Information!$A$2:$H$1000,8,FALSE)</f>
        <v>Hydroid</v>
      </c>
      <c r="OA6" s="67" t="str">
        <f>VLOOKUP(NV6,Information!$A$2:$I$1000,9,FALSE)</f>
        <v>Cnidaria</v>
      </c>
      <c r="OD6" s="84" t="s">
        <v>359</v>
      </c>
      <c r="OE6" s="85" t="str">
        <f>VLOOKUP(OD6,Information!$A$2:$H$1000,2,FALSE)</f>
        <v>unknown</v>
      </c>
      <c r="OF6" s="67" t="str">
        <f>VLOOKUP(OD6,Information!$A$2:$H$1000,3,FALSE)</f>
        <v>unknown</v>
      </c>
      <c r="OG6" s="67" t="str">
        <f>VLOOKUP(OD6,Information!$A$2:$H$1000,4,FALSE)</f>
        <v>unknown</v>
      </c>
      <c r="OH6" s="67" t="str">
        <f>VLOOKUP(OD6,Information!$A$2:$H$1000,8,FALSE)</f>
        <v>Turf.algae</v>
      </c>
      <c r="OI6" s="67" t="str">
        <f>VLOOKUP(OD6,Information!$A$2:$I$1000,9,FALSE)</f>
        <v>Turf algae</v>
      </c>
      <c r="OL6" s="84" t="s">
        <v>359</v>
      </c>
      <c r="OM6" s="85" t="str">
        <f>VLOOKUP(OL6,Information!$A$2:$H$1000,2,FALSE)</f>
        <v>unknown</v>
      </c>
      <c r="ON6" s="67" t="str">
        <f>VLOOKUP(OL6,Information!$A$2:$H$1000,3,FALSE)</f>
        <v>unknown</v>
      </c>
      <c r="OO6" s="67" t="str">
        <f>VLOOKUP(OL6,Information!$A$2:$H$1000,4,FALSE)</f>
        <v>unknown</v>
      </c>
      <c r="OP6" s="67" t="str">
        <f>VLOOKUP(OL6,Information!$A$2:$H$1000,8,FALSE)</f>
        <v>Turf.algae</v>
      </c>
      <c r="OQ6" s="67" t="str">
        <f>VLOOKUP(OL6,Information!$A$2:$I$1000,9,FALSE)</f>
        <v>Turf algae</v>
      </c>
      <c r="OT6" s="84" t="s">
        <v>104</v>
      </c>
      <c r="OU6" s="85">
        <f>VLOOKUP(OT6,Information!$A$2:$H$1000,2,FALSE)</f>
        <v>0</v>
      </c>
      <c r="OV6" s="67">
        <f>VLOOKUP(OT6,Information!$A$2:$H$1000,3,FALSE)</f>
        <v>0</v>
      </c>
      <c r="OW6" s="67">
        <f>VLOOKUP(OT6,Information!$A$2:$H$1000,4,FALSE)</f>
        <v>0</v>
      </c>
      <c r="OX6" s="67" t="str">
        <f>VLOOKUP(OT6,Information!$A$2:$H$1000,8,FALSE)</f>
        <v>Artificial.reef.substrate</v>
      </c>
      <c r="OY6" s="67" t="str">
        <f>VLOOKUP(OT6,Information!$A$2:$I$1000,9,FALSE)</f>
        <v>Bare substrate</v>
      </c>
      <c r="PB6" s="84" t="s">
        <v>264</v>
      </c>
      <c r="PC6" s="85" t="str">
        <f>VLOOKUP(PB6,Information!$A$2:$H$1000,2,FALSE)</f>
        <v>unknown</v>
      </c>
      <c r="PD6" s="67" t="str">
        <f>VLOOKUP(PB6,Information!$A$2:$H$1000,3,FALSE)</f>
        <v>Millepora</v>
      </c>
      <c r="PE6" s="67" t="str">
        <f>VLOOKUP(PB6,Information!$A$2:$H$1000,4,FALSE)</f>
        <v>MILLEPORIDAE</v>
      </c>
      <c r="PF6" s="67" t="str">
        <f>VLOOKUP(PB6,Information!$A$2:$H$1000,8,FALSE)</f>
        <v>Hydroid</v>
      </c>
      <c r="PG6" s="67" t="str">
        <f>VLOOKUP(PB6,Information!$A$2:$I$1000,9,FALSE)</f>
        <v>Cnidaria</v>
      </c>
      <c r="PJ6" s="84" t="s">
        <v>104</v>
      </c>
      <c r="PK6" s="85">
        <f>VLOOKUP(PJ6,Information!$A$2:$H$1000,2,FALSE)</f>
        <v>0</v>
      </c>
      <c r="PL6" s="67">
        <f>VLOOKUP(PJ6,Information!$A$2:$H$1000,3,FALSE)</f>
        <v>0</v>
      </c>
      <c r="PM6" s="67">
        <f>VLOOKUP(PJ6,Information!$A$2:$H$1000,4,FALSE)</f>
        <v>0</v>
      </c>
      <c r="PN6" s="67" t="str">
        <f>VLOOKUP(PJ6,Information!$A$2:$H$1000,8,FALSE)</f>
        <v>Artificial.reef.substrate</v>
      </c>
      <c r="PO6" s="67" t="str">
        <f>VLOOKUP(PJ6,Information!$A$2:$I$1000,9,FALSE)</f>
        <v>Bare substrate</v>
      </c>
      <c r="PR6" s="84" t="s">
        <v>317</v>
      </c>
      <c r="PS6" s="85" t="str">
        <f>VLOOKUP(PR6,Information!$A$2:$H$1000,2,FALSE)</f>
        <v>Rhytisma fulvum</v>
      </c>
      <c r="PT6" s="67" t="str">
        <f>VLOOKUP(PR6,Information!$A$2:$H$1000,3,FALSE)</f>
        <v>Rhytisma</v>
      </c>
      <c r="PU6" s="67" t="str">
        <f>VLOOKUP(PR6,Information!$A$2:$H$1000,4,FALSE)</f>
        <v>ALCYONIIDAE</v>
      </c>
      <c r="PV6" s="67" t="str">
        <f>VLOOKUP(PR6,Information!$A$2:$H$1000,8,FALSE)</f>
        <v>Soft.coral</v>
      </c>
      <c r="PW6" s="67" t="str">
        <f>VLOOKUP(PR6,Information!$A$2:$I$1000,9,FALSE)</f>
        <v>Cnidaria</v>
      </c>
      <c r="PZ6" s="84" t="s">
        <v>175</v>
      </c>
      <c r="QA6" s="85" t="str">
        <f>VLOOKUP(PZ6,Information!$A$2:$H$1000,2,FALSE)</f>
        <v>unknown</v>
      </c>
      <c r="QB6" s="67" t="str">
        <f>VLOOKUP(PZ6,Information!$A$2:$H$1000,3,FALSE)</f>
        <v>Dendronephthya</v>
      </c>
      <c r="QC6" s="67" t="str">
        <f>VLOOKUP(PZ6,Information!$A$2:$H$1000,4,FALSE)</f>
        <v>Nephtheidae</v>
      </c>
      <c r="QD6" s="67" t="str">
        <f>VLOOKUP(PZ6,Information!$A$2:$H$1000,8,FALSE)</f>
        <v>Soft.coral</v>
      </c>
      <c r="QE6" s="67" t="str">
        <f>VLOOKUP(PZ6,Information!$A$2:$I$1000,9,FALSE)</f>
        <v>Cnidaria</v>
      </c>
      <c r="QH6" s="84" t="s">
        <v>104</v>
      </c>
      <c r="QI6" s="85">
        <f>VLOOKUP(QH6,Information!$A$2:$H$1000,2,FALSE)</f>
        <v>0</v>
      </c>
      <c r="QJ6" s="67">
        <f>VLOOKUP(QH6,Information!$A$2:$H$1000,3,FALSE)</f>
        <v>0</v>
      </c>
      <c r="QK6" s="67">
        <f>VLOOKUP(QH6,Information!$A$2:$H$1000,4,FALSE)</f>
        <v>0</v>
      </c>
      <c r="QL6" s="67" t="str">
        <f>VLOOKUP(QH6,Information!$A$2:$H$1000,8,FALSE)</f>
        <v>Artificial.reef.substrate</v>
      </c>
      <c r="QM6" s="67" t="str">
        <f>VLOOKUP(QH6,Information!$A$2:$I$1000,9,FALSE)</f>
        <v>Bare substrate</v>
      </c>
      <c r="QP6" s="84" t="s">
        <v>82</v>
      </c>
      <c r="QQ6" s="85" t="str">
        <f>VLOOKUP(QP6,Information!$A$2:$H$1000,2,FALSE)</f>
        <v>unknown</v>
      </c>
      <c r="QR6" s="67" t="str">
        <f>VLOOKUP(QP6,Information!$A$2:$H$1000,3,FALSE)</f>
        <v>Acropora</v>
      </c>
      <c r="QS6" s="67" t="str">
        <f>VLOOKUP(QP6,Information!$A$2:$H$1000,4,FALSE)</f>
        <v>ACROPORIDAE</v>
      </c>
      <c r="QT6" s="67" t="str">
        <f>VLOOKUP(QP6,Information!$A$2:$H$1000,8,FALSE)</f>
        <v>Hard.coral</v>
      </c>
      <c r="QU6" s="67" t="str">
        <f>VLOOKUP(QP6,Information!$A$2:$I$1000,9,FALSE)</f>
        <v>Cnidaria</v>
      </c>
      <c r="QV6" s="41" t="s">
        <v>80</v>
      </c>
      <c r="QX6" s="84"/>
      <c r="QY6" s="41" t="e">
        <f>VLOOKUP(QX6,Information!$A$2:$H$1000,2,FALSE)</f>
        <v>#N/A</v>
      </c>
      <c r="QZ6" t="e">
        <f>VLOOKUP(QX6,Information!$A$2:$H$1000,3,FALSE)</f>
        <v>#N/A</v>
      </c>
      <c r="RA6" t="e">
        <f>VLOOKUP(QX6,Information!$A$2:$H$1000,4,FALSE)</f>
        <v>#N/A</v>
      </c>
      <c r="RB6" t="e">
        <f>VLOOKUP(QX6,Information!$A$2:$H$1000,8,FALSE)</f>
        <v>#N/A</v>
      </c>
      <c r="RC6" t="e">
        <f>VLOOKUP(QX6,Information!$A$2:$I$1000,9,FALSE)</f>
        <v>#N/A</v>
      </c>
      <c r="RF6" s="84"/>
      <c r="RG6" s="41" t="e">
        <f>VLOOKUP(RF6,Information!$A$2:$H$1000,2,FALSE)</f>
        <v>#N/A</v>
      </c>
      <c r="RH6" t="e">
        <f>VLOOKUP(RF6,Information!$A$2:$H$1000,3,FALSE)</f>
        <v>#N/A</v>
      </c>
      <c r="RI6" t="e">
        <f>VLOOKUP(RF6,Information!$A$2:$H$1000,4,FALSE)</f>
        <v>#N/A</v>
      </c>
      <c r="RJ6" t="e">
        <f>VLOOKUP(RF6,Information!$A$2:$H$1000,8,FALSE)</f>
        <v>#N/A</v>
      </c>
      <c r="RK6" t="e">
        <f>VLOOKUP(RF6,Information!$A$2:$I$1000,9,FALSE)</f>
        <v>#N/A</v>
      </c>
      <c r="RN6" s="84"/>
      <c r="RO6" s="41" t="e">
        <f>VLOOKUP(RN6,Information!$A$2:$H$1000,2,FALSE)</f>
        <v>#N/A</v>
      </c>
      <c r="RP6" t="e">
        <f>VLOOKUP(RN6,Information!$A$2:$H$1000,3,FALSE)</f>
        <v>#N/A</v>
      </c>
      <c r="RQ6" t="e">
        <f>VLOOKUP(RN6,Information!$A$2:$H$1000,4,FALSE)</f>
        <v>#N/A</v>
      </c>
      <c r="RR6" t="e">
        <f>VLOOKUP(RN6,Information!$A$2:$H$1000,8,FALSE)</f>
        <v>#N/A</v>
      </c>
      <c r="RS6" t="e">
        <f>VLOOKUP(RN6,Information!$A$2:$I$1000,9,FALSE)</f>
        <v>#N/A</v>
      </c>
      <c r="RV6" s="84"/>
      <c r="RW6" s="41" t="e">
        <f>VLOOKUP(RV6,Information!$A$2:$H$1000,2,FALSE)</f>
        <v>#N/A</v>
      </c>
      <c r="RX6" t="e">
        <f>VLOOKUP(RV6,Information!$A$2:$H$1000,3,FALSE)</f>
        <v>#N/A</v>
      </c>
      <c r="RY6" t="e">
        <f>VLOOKUP(RV6,Information!$A$2:$H$1000,4,FALSE)</f>
        <v>#N/A</v>
      </c>
      <c r="RZ6" t="e">
        <f>VLOOKUP(RV6,Information!$A$2:$H$1000,8,FALSE)</f>
        <v>#N/A</v>
      </c>
      <c r="SA6" t="e">
        <f>VLOOKUP(RV6,Information!$A$2:$I$1000,9,FALSE)</f>
        <v>#N/A</v>
      </c>
      <c r="SD6" s="84"/>
      <c r="SE6" s="41" t="e">
        <f>VLOOKUP(SD6,Information!$A$2:$H$1000,2,FALSE)</f>
        <v>#N/A</v>
      </c>
      <c r="SF6" t="e">
        <f>VLOOKUP(SD6,Information!$A$2:$H$1000,3,FALSE)</f>
        <v>#N/A</v>
      </c>
      <c r="SG6" t="e">
        <f>VLOOKUP(SD6,Information!$A$2:$H$1000,4,FALSE)</f>
        <v>#N/A</v>
      </c>
      <c r="SH6" t="e">
        <f>VLOOKUP(SD6,Information!$A$2:$H$1000,8,FALSE)</f>
        <v>#N/A</v>
      </c>
      <c r="SI6" t="e">
        <f>VLOOKUP(SD6,Information!$A$2:$I$1000,9,FALSE)</f>
        <v>#N/A</v>
      </c>
      <c r="SL6" s="84"/>
      <c r="SM6" s="41" t="e">
        <f>VLOOKUP(SL6,Information!$A$2:$H$1000,2,FALSE)</f>
        <v>#N/A</v>
      </c>
      <c r="SN6" t="e">
        <f>VLOOKUP(SL6,Information!$A$2:$H$1000,3,FALSE)</f>
        <v>#N/A</v>
      </c>
      <c r="SO6" t="e">
        <f>VLOOKUP(SL6,Information!$A$2:$H$1000,4,FALSE)</f>
        <v>#N/A</v>
      </c>
      <c r="SP6" t="e">
        <f>VLOOKUP(SL6,Information!$A$2:$H$1000,8,FALSE)</f>
        <v>#N/A</v>
      </c>
      <c r="SQ6" t="e">
        <f>VLOOKUP(SL6,Information!$A$2:$I$1000,9,FALSE)</f>
        <v>#N/A</v>
      </c>
      <c r="ST6" s="84"/>
      <c r="SU6" s="41" t="e">
        <f>VLOOKUP(ST6,Information!$A$2:$H$1000,2,FALSE)</f>
        <v>#N/A</v>
      </c>
      <c r="SV6" t="e">
        <f>VLOOKUP(ST6,Information!$A$2:$H$1000,3,FALSE)</f>
        <v>#N/A</v>
      </c>
      <c r="SW6" t="e">
        <f>VLOOKUP(ST6,Information!$A$2:$H$1000,4,FALSE)</f>
        <v>#N/A</v>
      </c>
      <c r="SX6" t="e">
        <f>VLOOKUP(ST6,Information!$A$2:$H$1000,8,FALSE)</f>
        <v>#N/A</v>
      </c>
      <c r="SY6" t="e">
        <f>VLOOKUP(ST6,Information!$A$2:$I$1000,9,FALSE)</f>
        <v>#N/A</v>
      </c>
      <c r="TB6" s="124"/>
      <c r="TC6" s="125" t="e">
        <f>VLOOKUP(TB6,Information!$A$2:$H$1000,2,FALSE)</f>
        <v>#N/A</v>
      </c>
      <c r="TD6" s="126" t="e">
        <f>VLOOKUP(TB6,Information!$A$2:$H$1000,3,FALSE)</f>
        <v>#N/A</v>
      </c>
      <c r="TE6" s="126" t="e">
        <f>VLOOKUP(TB6,Information!$A$2:$H$1000,4,FALSE)</f>
        <v>#N/A</v>
      </c>
      <c r="TF6" s="126" t="e">
        <f>VLOOKUP(TB6,Information!$A$2:$H$1000,8,FALSE)</f>
        <v>#N/A</v>
      </c>
      <c r="TG6" s="126" t="e">
        <f>VLOOKUP(TB6,Information!$A$2:$I$1000,9,FALSE)</f>
        <v>#N/A</v>
      </c>
      <c r="TH6" s="1"/>
      <c r="TI6" s="122"/>
      <c r="TJ6" s="124"/>
      <c r="TK6" s="125" t="e">
        <f>VLOOKUP(TJ6,Information!$A$2:$H$1000,2,FALSE)</f>
        <v>#N/A</v>
      </c>
      <c r="TL6" s="126" t="e">
        <f>VLOOKUP(TJ6,Information!$A$2:$H$1000,3,FALSE)</f>
        <v>#N/A</v>
      </c>
      <c r="TM6" s="126" t="e">
        <f>VLOOKUP(TJ6,Information!$A$2:$H$1000,4,FALSE)</f>
        <v>#N/A</v>
      </c>
      <c r="TN6" s="126" t="e">
        <f>VLOOKUP(TJ6,Information!$A$2:$H$1000,8,FALSE)</f>
        <v>#N/A</v>
      </c>
      <c r="TO6" s="126" t="e">
        <f>VLOOKUP(TJ6,Information!$A$2:$I$1000,9,FALSE)</f>
        <v>#N/A</v>
      </c>
      <c r="TP6" s="1"/>
      <c r="TQ6" s="122"/>
      <c r="TR6" s="124"/>
      <c r="TS6" s="125" t="e">
        <f>VLOOKUP(TR6,Information!$A$2:$H$1000,2,FALSE)</f>
        <v>#N/A</v>
      </c>
      <c r="TT6" s="126" t="e">
        <f>VLOOKUP(TR6,Information!$A$2:$H$1000,3,FALSE)</f>
        <v>#N/A</v>
      </c>
      <c r="TU6" s="126" t="e">
        <f>VLOOKUP(TR6,Information!$A$2:$H$1000,4,FALSE)</f>
        <v>#N/A</v>
      </c>
      <c r="TV6" s="126" t="e">
        <f>VLOOKUP(TR6,Information!$A$2:$H$1000,8,FALSE)</f>
        <v>#N/A</v>
      </c>
      <c r="TW6" s="126" t="e">
        <f>VLOOKUP(TR6,Information!$A$2:$I$1000,9,FALSE)</f>
        <v>#N/A</v>
      </c>
      <c r="TX6" s="1"/>
      <c r="TY6" s="122"/>
      <c r="TZ6" s="124"/>
      <c r="UA6" s="125" t="e">
        <f>VLOOKUP(TZ6,Information!$A$2:$H$1000,2,FALSE)</f>
        <v>#N/A</v>
      </c>
      <c r="UB6" s="126" t="e">
        <f>VLOOKUP(TZ6,Information!$A$2:$H$1000,3,FALSE)</f>
        <v>#N/A</v>
      </c>
      <c r="UC6" s="126" t="e">
        <f>VLOOKUP(TZ6,Information!$A$2:$H$1000,4,FALSE)</f>
        <v>#N/A</v>
      </c>
      <c r="UD6" s="126" t="e">
        <f>VLOOKUP(TZ6,Information!$A$2:$H$1000,8,FALSE)</f>
        <v>#N/A</v>
      </c>
      <c r="UE6" s="126" t="e">
        <f>VLOOKUP(TZ6,Information!$A$2:$I$1000,9,FALSE)</f>
        <v>#N/A</v>
      </c>
      <c r="UF6" s="1"/>
      <c r="UG6" s="122"/>
      <c r="UH6" s="124"/>
      <c r="UI6" s="125" t="e">
        <f>VLOOKUP(UH6,Information!$A$2:$H$1000,2,FALSE)</f>
        <v>#N/A</v>
      </c>
      <c r="UJ6" s="126" t="e">
        <f>VLOOKUP(UH6,Information!$A$2:$H$1000,3,FALSE)</f>
        <v>#N/A</v>
      </c>
      <c r="UK6" s="126" t="e">
        <f>VLOOKUP(UH6,Information!$A$2:$H$1000,4,FALSE)</f>
        <v>#N/A</v>
      </c>
      <c r="UL6" s="126" t="e">
        <f>VLOOKUP(UH6,Information!$A$2:$H$1000,8,FALSE)</f>
        <v>#N/A</v>
      </c>
      <c r="UM6" s="126" t="e">
        <f>VLOOKUP(UH6,Information!$A$2:$I$1000,9,FALSE)</f>
        <v>#N/A</v>
      </c>
      <c r="UN6" s="1"/>
      <c r="UO6" s="122"/>
      <c r="UP6" s="124"/>
      <c r="UQ6" s="125" t="e">
        <f>VLOOKUP(UP6,Information!$A$2:$H$1000,2,FALSE)</f>
        <v>#N/A</v>
      </c>
      <c r="UR6" s="126" t="e">
        <f>VLOOKUP(UP6,Information!$A$2:$H$1000,3,FALSE)</f>
        <v>#N/A</v>
      </c>
      <c r="US6" s="126" t="e">
        <f>VLOOKUP(UP6,Information!$A$2:$H$1000,4,FALSE)</f>
        <v>#N/A</v>
      </c>
      <c r="UT6" s="126" t="e">
        <f>VLOOKUP(UP6,Information!$A$2:$H$1000,8,FALSE)</f>
        <v>#N/A</v>
      </c>
      <c r="UU6" s="126" t="e">
        <f>VLOOKUP(UP6,Information!$A$2:$I$1000,9,FALSE)</f>
        <v>#N/A</v>
      </c>
      <c r="UV6" s="1"/>
      <c r="UW6" s="122"/>
      <c r="UX6" s="124"/>
      <c r="UY6" s="125" t="e">
        <f>VLOOKUP(UX6,Information!$A$2:$H$1000,2,FALSE)</f>
        <v>#N/A</v>
      </c>
      <c r="UZ6" s="126" t="e">
        <f>VLOOKUP(UX6,Information!$A$2:$H$1000,3,FALSE)</f>
        <v>#N/A</v>
      </c>
      <c r="VA6" s="126" t="e">
        <f>VLOOKUP(UX6,Information!$A$2:$H$1000,4,FALSE)</f>
        <v>#N/A</v>
      </c>
      <c r="VB6" s="126" t="e">
        <f>VLOOKUP(UX6,Information!$A$2:$H$1000,8,FALSE)</f>
        <v>#N/A</v>
      </c>
      <c r="VC6" s="126" t="e">
        <f>VLOOKUP(UX6,Information!$A$2:$I$1000,9,FALSE)</f>
        <v>#N/A</v>
      </c>
      <c r="VD6" s="1"/>
      <c r="VE6" s="122"/>
      <c r="VF6" s="124"/>
      <c r="VG6" s="125" t="e">
        <f>VLOOKUP(VF6,Information!$A$2:$H$1000,2,FALSE)</f>
        <v>#N/A</v>
      </c>
      <c r="VH6" s="126" t="e">
        <f>VLOOKUP(VF6,Information!$A$2:$H$1000,3,FALSE)</f>
        <v>#N/A</v>
      </c>
      <c r="VI6" s="126" t="e">
        <f>VLOOKUP(VF6,Information!$A$2:$H$1000,4,FALSE)</f>
        <v>#N/A</v>
      </c>
      <c r="VJ6" s="126" t="e">
        <f>VLOOKUP(VF6,Information!$A$2:$H$1000,8,FALSE)</f>
        <v>#N/A</v>
      </c>
      <c r="VK6" s="126" t="e">
        <f>VLOOKUP(VF6,Information!$A$2:$I$1000,9,FALSE)</f>
        <v>#N/A</v>
      </c>
      <c r="VL6" s="1"/>
      <c r="VM6" s="122"/>
      <c r="VN6" s="124"/>
      <c r="VO6" s="125" t="e">
        <f>VLOOKUP(VN6,Information!$A$2:$H$1000,2,FALSE)</f>
        <v>#N/A</v>
      </c>
      <c r="VP6" s="126" t="e">
        <f>VLOOKUP(VN6,Information!$A$2:$H$1000,3,FALSE)</f>
        <v>#N/A</v>
      </c>
      <c r="VQ6" s="126" t="e">
        <f>VLOOKUP(VN6,Information!$A$2:$H$1000,4,FALSE)</f>
        <v>#N/A</v>
      </c>
      <c r="VR6" s="126" t="e">
        <f>VLOOKUP(VN6,Information!$A$2:$H$1000,8,FALSE)</f>
        <v>#N/A</v>
      </c>
      <c r="VS6" s="126" t="e">
        <f>VLOOKUP(VN6,Information!$A$2:$I$1000,9,FALSE)</f>
        <v>#N/A</v>
      </c>
      <c r="VT6" s="1"/>
      <c r="VU6" s="122"/>
      <c r="VV6" s="124"/>
      <c r="VW6" s="125" t="e">
        <f>VLOOKUP(VV6,Information!$A$2:$H$1000,2,FALSE)</f>
        <v>#N/A</v>
      </c>
      <c r="VX6" s="126" t="e">
        <f>VLOOKUP(VV6,Information!$A$2:$H$1000,3,FALSE)</f>
        <v>#N/A</v>
      </c>
      <c r="VY6" s="126" t="e">
        <f>VLOOKUP(VV6,Information!$A$2:$H$1000,4,FALSE)</f>
        <v>#N/A</v>
      </c>
      <c r="VZ6" s="126" t="e">
        <f>VLOOKUP(VV6,Information!$A$2:$H$1000,8,FALSE)</f>
        <v>#N/A</v>
      </c>
      <c r="WA6" s="126" t="e">
        <f>VLOOKUP(VV6,Information!$A$2:$I$1000,9,FALSE)</f>
        <v>#N/A</v>
      </c>
      <c r="WB6" s="1"/>
      <c r="WC6" s="122"/>
      <c r="WD6" s="124"/>
      <c r="WE6" s="125" t="e">
        <f>VLOOKUP(WD6,Information!$A$2:$H$1000,2,FALSE)</f>
        <v>#N/A</v>
      </c>
      <c r="WF6" s="126" t="e">
        <f>VLOOKUP(WD6,Information!$A$2:$H$1000,3,FALSE)</f>
        <v>#N/A</v>
      </c>
      <c r="WG6" s="126" t="e">
        <f>VLOOKUP(WD6,Information!$A$2:$H$1000,4,FALSE)</f>
        <v>#N/A</v>
      </c>
      <c r="WH6" s="126" t="e">
        <f>VLOOKUP(WD6,Information!$A$2:$H$1000,8,FALSE)</f>
        <v>#N/A</v>
      </c>
      <c r="WI6" s="126" t="e">
        <f>VLOOKUP(WD6,Information!$A$2:$I$1000,9,FALSE)</f>
        <v>#N/A</v>
      </c>
      <c r="WJ6" s="1"/>
      <c r="WK6" s="122"/>
      <c r="WL6" s="124"/>
      <c r="WM6" s="125" t="e">
        <f>VLOOKUP(WL6,Information!$A$2:$H$1000,2,FALSE)</f>
        <v>#N/A</v>
      </c>
      <c r="WN6" s="126" t="e">
        <f>VLOOKUP(WL6,Information!$A$2:$H$1000,3,FALSE)</f>
        <v>#N/A</v>
      </c>
      <c r="WO6" s="126" t="e">
        <f>VLOOKUP(WL6,Information!$A$2:$H$1000,4,FALSE)</f>
        <v>#N/A</v>
      </c>
      <c r="WP6" s="126" t="e">
        <f>VLOOKUP(WL6,Information!$A$2:$H$1000,8,FALSE)</f>
        <v>#N/A</v>
      </c>
      <c r="WQ6" s="126" t="e">
        <f>VLOOKUP(WL6,Information!$A$2:$I$1000,9,FALSE)</f>
        <v>#N/A</v>
      </c>
      <c r="WR6" s="1"/>
      <c r="WS6" s="122"/>
      <c r="WT6" s="124"/>
      <c r="WU6" s="125" t="e">
        <f>VLOOKUP(WT6,Information!$A$2:$H$1000,2,FALSE)</f>
        <v>#N/A</v>
      </c>
      <c r="WV6" s="126" t="e">
        <f>VLOOKUP(WT6,Information!$A$2:$H$1000,3,FALSE)</f>
        <v>#N/A</v>
      </c>
      <c r="WW6" s="126" t="e">
        <f>VLOOKUP(WT6,Information!$A$2:$H$1000,4,FALSE)</f>
        <v>#N/A</v>
      </c>
      <c r="WX6" s="126" t="e">
        <f>VLOOKUP(WT6,Information!$A$2:$H$1000,8,FALSE)</f>
        <v>#N/A</v>
      </c>
      <c r="WY6" s="126" t="e">
        <f>VLOOKUP(WT6,Information!$A$2:$I$1000,9,FALSE)</f>
        <v>#N/A</v>
      </c>
      <c r="WZ6" s="1"/>
      <c r="XA6" s="122"/>
      <c r="XB6" s="124"/>
      <c r="XC6" s="125" t="e">
        <f>VLOOKUP(XB6,Information!$A$2:$H$1000,2,FALSE)</f>
        <v>#N/A</v>
      </c>
      <c r="XD6" s="126" t="e">
        <f>VLOOKUP(XB6,Information!$A$2:$H$1000,3,FALSE)</f>
        <v>#N/A</v>
      </c>
      <c r="XE6" s="126" t="e">
        <f>VLOOKUP(XB6,Information!$A$2:$H$1000,4,FALSE)</f>
        <v>#N/A</v>
      </c>
      <c r="XF6" s="126" t="e">
        <f>VLOOKUP(XB6,Information!$A$2:$H$1000,8,FALSE)</f>
        <v>#N/A</v>
      </c>
      <c r="XG6" s="126" t="e">
        <f>VLOOKUP(XB6,Information!$A$2:$I$1000,9,FALSE)</f>
        <v>#N/A</v>
      </c>
      <c r="XH6" s="1"/>
      <c r="XI6" s="122"/>
      <c r="XJ6" s="124"/>
      <c r="XK6" s="125" t="e">
        <f>VLOOKUP(XJ6,Information!$A$2:$H$1000,2,FALSE)</f>
        <v>#N/A</v>
      </c>
      <c r="XL6" s="126" t="e">
        <f>VLOOKUP(XJ6,Information!$A$2:$H$1000,3,FALSE)</f>
        <v>#N/A</v>
      </c>
      <c r="XM6" s="126" t="e">
        <f>VLOOKUP(XJ6,Information!$A$2:$H$1000,4,FALSE)</f>
        <v>#N/A</v>
      </c>
      <c r="XN6" s="126" t="e">
        <f>VLOOKUP(XJ6,Information!$A$2:$H$1000,8,FALSE)</f>
        <v>#N/A</v>
      </c>
      <c r="XO6" s="126" t="e">
        <f>VLOOKUP(XJ6,Information!$A$2:$I$1000,9,FALSE)</f>
        <v>#N/A</v>
      </c>
      <c r="XP6" s="1"/>
      <c r="XQ6" s="122"/>
      <c r="XR6" s="124"/>
      <c r="XS6" s="125" t="e">
        <f>VLOOKUP(XR6,Information!$A$2:$H$1000,2,FALSE)</f>
        <v>#N/A</v>
      </c>
      <c r="XT6" s="126" t="e">
        <f>VLOOKUP(XR6,Information!$A$2:$H$1000,3,FALSE)</f>
        <v>#N/A</v>
      </c>
      <c r="XU6" s="126" t="e">
        <f>VLOOKUP(XR6,Information!$A$2:$H$1000,4,FALSE)</f>
        <v>#N/A</v>
      </c>
      <c r="XV6" s="126" t="e">
        <f>VLOOKUP(XR6,Information!$A$2:$H$1000,8,FALSE)</f>
        <v>#N/A</v>
      </c>
      <c r="XW6" s="126" t="e">
        <f>VLOOKUP(XR6,Information!$A$2:$I$1000,9,FALSE)</f>
        <v>#N/A</v>
      </c>
      <c r="XX6" s="1"/>
      <c r="XY6" s="122"/>
      <c r="XZ6" s="124"/>
      <c r="YA6" s="125" t="e">
        <f>VLOOKUP(XZ6,Information!$A$2:$H$1000,2,FALSE)</f>
        <v>#N/A</v>
      </c>
      <c r="YB6" s="126" t="e">
        <f>VLOOKUP(XZ6,Information!$A$2:$H$1000,3,FALSE)</f>
        <v>#N/A</v>
      </c>
      <c r="YC6" s="126" t="e">
        <f>VLOOKUP(XZ6,Information!$A$2:$H$1000,4,FALSE)</f>
        <v>#N/A</v>
      </c>
      <c r="YD6" s="126" t="e">
        <f>VLOOKUP(XZ6,Information!$A$2:$H$1000,8,FALSE)</f>
        <v>#N/A</v>
      </c>
      <c r="YE6" s="126" t="e">
        <f>VLOOKUP(XZ6,Information!$A$2:$I$1000,9,FALSE)</f>
        <v>#N/A</v>
      </c>
      <c r="YF6" s="1"/>
      <c r="YG6" s="122"/>
      <c r="YH6" s="124"/>
      <c r="YI6" s="125" t="e">
        <f>VLOOKUP(YH6,Information!$A$2:$H$1000,2,FALSE)</f>
        <v>#N/A</v>
      </c>
      <c r="YJ6" s="126" t="e">
        <f>VLOOKUP(YH6,Information!$A$2:$H$1000,3,FALSE)</f>
        <v>#N/A</v>
      </c>
      <c r="YK6" s="126" t="e">
        <f>VLOOKUP(YH6,Information!$A$2:$H$1000,4,FALSE)</f>
        <v>#N/A</v>
      </c>
      <c r="YL6" s="126" t="e">
        <f>VLOOKUP(YH6,Information!$A$2:$H$1000,8,FALSE)</f>
        <v>#N/A</v>
      </c>
      <c r="YM6" s="126" t="e">
        <f>VLOOKUP(YH6,Information!$A$2:$I$1000,9,FALSE)</f>
        <v>#N/A</v>
      </c>
      <c r="YN6" s="1"/>
      <c r="YO6" s="122"/>
      <c r="YP6" s="124"/>
      <c r="YQ6" s="125" t="e">
        <f>VLOOKUP(YP6,Information!$A$2:$H$1000,2,FALSE)</f>
        <v>#N/A</v>
      </c>
      <c r="YR6" s="126" t="e">
        <f>VLOOKUP(YP6,Information!$A$2:$H$1000,3,FALSE)</f>
        <v>#N/A</v>
      </c>
      <c r="YS6" s="126" t="e">
        <f>VLOOKUP(YP6,Information!$A$2:$H$1000,4,FALSE)</f>
        <v>#N/A</v>
      </c>
      <c r="YT6" s="126" t="e">
        <f>VLOOKUP(YP6,Information!$A$2:$H$1000,8,FALSE)</f>
        <v>#N/A</v>
      </c>
      <c r="YU6" s="126" t="e">
        <f>VLOOKUP(YP6,Information!$A$2:$I$1000,9,FALSE)</f>
        <v>#N/A</v>
      </c>
      <c r="YV6" s="1"/>
      <c r="YW6" s="122"/>
      <c r="YX6" s="124"/>
      <c r="YY6" s="125" t="e">
        <f>VLOOKUP(YX6,Information!$A$2:$H$1000,2,FALSE)</f>
        <v>#N/A</v>
      </c>
      <c r="YZ6" s="126" t="e">
        <f>VLOOKUP(YX6,Information!$A$2:$H$1000,3,FALSE)</f>
        <v>#N/A</v>
      </c>
      <c r="ZA6" s="126" t="e">
        <f>VLOOKUP(YX6,Information!$A$2:$H$1000,4,FALSE)</f>
        <v>#N/A</v>
      </c>
      <c r="ZB6" s="126" t="e">
        <f>VLOOKUP(YX6,Information!$A$2:$H$1000,8,FALSE)</f>
        <v>#N/A</v>
      </c>
      <c r="ZC6" s="126" t="e">
        <f>VLOOKUP(YX6,Information!$A$2:$I$1000,9,FALSE)</f>
        <v>#N/A</v>
      </c>
      <c r="ZD6" s="1"/>
      <c r="ZE6" s="122"/>
      <c r="ZF6" s="124"/>
      <c r="ZG6" s="125" t="e">
        <f>VLOOKUP(ZF6,Information!$A$2:$H$1000,2,FALSE)</f>
        <v>#N/A</v>
      </c>
      <c r="ZH6" s="126" t="e">
        <f>VLOOKUP(ZF6,Information!$A$2:$H$1000,3,FALSE)</f>
        <v>#N/A</v>
      </c>
      <c r="ZI6" s="126" t="e">
        <f>VLOOKUP(ZF6,Information!$A$2:$H$1000,4,FALSE)</f>
        <v>#N/A</v>
      </c>
      <c r="ZJ6" s="126" t="e">
        <f>VLOOKUP(ZF6,Information!$A$2:$H$1000,8,FALSE)</f>
        <v>#N/A</v>
      </c>
      <c r="ZK6" s="126" t="e">
        <f>VLOOKUP(ZF6,Information!$A$2:$I$1000,9,FALSE)</f>
        <v>#N/A</v>
      </c>
      <c r="ZL6" s="1"/>
      <c r="ZM6" s="122"/>
      <c r="ZN6" s="124"/>
      <c r="ZO6" s="125" t="e">
        <f>VLOOKUP(ZN6,Information!$A$2:$H$1000,2,FALSE)</f>
        <v>#N/A</v>
      </c>
      <c r="ZP6" s="126" t="e">
        <f>VLOOKUP(ZN6,Information!$A$2:$H$1000,3,FALSE)</f>
        <v>#N/A</v>
      </c>
      <c r="ZQ6" s="126" t="e">
        <f>VLOOKUP(ZN6,Information!$A$2:$H$1000,4,FALSE)</f>
        <v>#N/A</v>
      </c>
      <c r="ZR6" s="126" t="e">
        <f>VLOOKUP(ZN6,Information!$A$2:$H$1000,8,FALSE)</f>
        <v>#N/A</v>
      </c>
      <c r="ZS6" s="126" t="e">
        <f>VLOOKUP(ZN6,Information!$A$2:$I$1000,9,FALSE)</f>
        <v>#N/A</v>
      </c>
      <c r="ZT6" s="1"/>
      <c r="ZU6" s="122"/>
      <c r="ZV6" s="124"/>
      <c r="ZW6" s="125" t="e">
        <f>VLOOKUP(ZV6,Information!$A$2:$H$1000,2,FALSE)</f>
        <v>#N/A</v>
      </c>
      <c r="ZX6" s="126" t="e">
        <f>VLOOKUP(ZV6,Information!$A$2:$H$1000,3,FALSE)</f>
        <v>#N/A</v>
      </c>
      <c r="ZY6" s="126" t="e">
        <f>VLOOKUP(ZV6,Information!$A$2:$H$1000,4,FALSE)</f>
        <v>#N/A</v>
      </c>
      <c r="ZZ6" s="126" t="e">
        <f>VLOOKUP(ZV6,Information!$A$2:$H$1000,8,FALSE)</f>
        <v>#N/A</v>
      </c>
      <c r="AAA6" s="126" t="e">
        <f>VLOOKUP(ZV6,Information!$A$2:$I$1000,9,FALSE)</f>
        <v>#N/A</v>
      </c>
      <c r="AAB6" s="1"/>
      <c r="AAC6" s="122"/>
      <c r="AAD6" s="124"/>
      <c r="AAE6" s="125" t="e">
        <f>VLOOKUP(AAD6,Information!$A$2:$H$1000,2,FALSE)</f>
        <v>#N/A</v>
      </c>
      <c r="AAF6" s="126" t="e">
        <f>VLOOKUP(AAD6,Information!$A$2:$H$1000,3,FALSE)</f>
        <v>#N/A</v>
      </c>
      <c r="AAG6" s="126" t="e">
        <f>VLOOKUP(AAD6,Information!$A$2:$H$1000,4,FALSE)</f>
        <v>#N/A</v>
      </c>
      <c r="AAH6" s="126" t="e">
        <f>VLOOKUP(AAD6,Information!$A$2:$H$1000,8,FALSE)</f>
        <v>#N/A</v>
      </c>
      <c r="AAI6" s="126" t="e">
        <f>VLOOKUP(AAD6,Information!$A$2:$I$1000,9,FALSE)</f>
        <v>#N/A</v>
      </c>
      <c r="AAJ6" s="1"/>
      <c r="AAK6" s="122"/>
      <c r="AAL6" s="124"/>
      <c r="AAM6" s="125" t="e">
        <f>VLOOKUP(AAL6,Information!$A$2:$H$1000,2,FALSE)</f>
        <v>#N/A</v>
      </c>
      <c r="AAN6" s="126" t="e">
        <f>VLOOKUP(AAL6,Information!$A$2:$H$1000,3,FALSE)</f>
        <v>#N/A</v>
      </c>
      <c r="AAO6" s="126" t="e">
        <f>VLOOKUP(AAL6,Information!$A$2:$H$1000,4,FALSE)</f>
        <v>#N/A</v>
      </c>
      <c r="AAP6" s="126" t="e">
        <f>VLOOKUP(AAL6,Information!$A$2:$H$1000,8,FALSE)</f>
        <v>#N/A</v>
      </c>
      <c r="AAQ6" s="126" t="e">
        <f>VLOOKUP(AAL6,Information!$A$2:$I$1000,9,FALSE)</f>
        <v>#N/A</v>
      </c>
      <c r="AAR6" s="1"/>
      <c r="AAS6" s="122"/>
      <c r="AAT6" s="124"/>
      <c r="AAU6" s="125" t="e">
        <f>VLOOKUP(AAT6,Information!$A$2:$H$1000,2,FALSE)</f>
        <v>#N/A</v>
      </c>
      <c r="AAV6" s="126" t="e">
        <f>VLOOKUP(AAT6,Information!$A$2:$H$1000,3,FALSE)</f>
        <v>#N/A</v>
      </c>
      <c r="AAW6" s="126" t="e">
        <f>VLOOKUP(AAT6,Information!$A$2:$H$1000,4,FALSE)</f>
        <v>#N/A</v>
      </c>
      <c r="AAX6" s="126" t="e">
        <f>VLOOKUP(AAT6,Information!$A$2:$H$1000,8,FALSE)</f>
        <v>#N/A</v>
      </c>
      <c r="AAY6" s="126" t="e">
        <f>VLOOKUP(AAT6,Information!$A$2:$I$1000,9,FALSE)</f>
        <v>#N/A</v>
      </c>
      <c r="AAZ6" s="1"/>
      <c r="ABA6" s="122"/>
      <c r="ABB6" s="124"/>
      <c r="ABC6" s="125" t="e">
        <f>VLOOKUP(ABB6,Information!$A$2:$H$1000,2,FALSE)</f>
        <v>#N/A</v>
      </c>
      <c r="ABD6" s="126" t="e">
        <f>VLOOKUP(ABB6,Information!$A$2:$H$1000,3,FALSE)</f>
        <v>#N/A</v>
      </c>
      <c r="ABE6" s="126" t="e">
        <f>VLOOKUP(ABB6,Information!$A$2:$H$1000,4,FALSE)</f>
        <v>#N/A</v>
      </c>
      <c r="ABF6" s="126" t="e">
        <f>VLOOKUP(ABB6,Information!$A$2:$H$1000,8,FALSE)</f>
        <v>#N/A</v>
      </c>
      <c r="ABG6" s="126" t="e">
        <f>VLOOKUP(ABB6,Information!$A$2:$I$1000,9,FALSE)</f>
        <v>#N/A</v>
      </c>
      <c r="ABH6" s="1"/>
      <c r="ABI6" s="122"/>
      <c r="ABJ6" s="124"/>
      <c r="ABK6" s="125" t="e">
        <f>VLOOKUP(ABJ6,Information!$A$2:$H$1000,2,FALSE)</f>
        <v>#N/A</v>
      </c>
      <c r="ABL6" s="126" t="e">
        <f>VLOOKUP(ABJ6,Information!$A$2:$H$1000,3,FALSE)</f>
        <v>#N/A</v>
      </c>
      <c r="ABM6" s="126" t="e">
        <f>VLOOKUP(ABJ6,Information!$A$2:$H$1000,4,FALSE)</f>
        <v>#N/A</v>
      </c>
      <c r="ABN6" s="126" t="e">
        <f>VLOOKUP(ABJ6,Information!$A$2:$H$1000,8,FALSE)</f>
        <v>#N/A</v>
      </c>
      <c r="ABO6" s="126" t="e">
        <f>VLOOKUP(ABJ6,Information!$A$2:$I$1000,9,FALSE)</f>
        <v>#N/A</v>
      </c>
      <c r="ABP6" s="1"/>
      <c r="ABQ6" s="122"/>
      <c r="ABR6" s="124"/>
      <c r="ABS6" s="125" t="e">
        <f>VLOOKUP(ABR6,Information!$A$2:$H$1000,2,FALSE)</f>
        <v>#N/A</v>
      </c>
      <c r="ABT6" s="126" t="e">
        <f>VLOOKUP(ABR6,Information!$A$2:$H$1000,3,FALSE)</f>
        <v>#N/A</v>
      </c>
      <c r="ABU6" s="126" t="e">
        <f>VLOOKUP(ABR6,Information!$A$2:$H$1000,4,FALSE)</f>
        <v>#N/A</v>
      </c>
      <c r="ABV6" s="126" t="e">
        <f>VLOOKUP(ABR6,Information!$A$2:$H$1000,8,FALSE)</f>
        <v>#N/A</v>
      </c>
      <c r="ABW6" s="126" t="e">
        <f>VLOOKUP(ABR6,Information!$A$2:$I$1000,9,FALSE)</f>
        <v>#N/A</v>
      </c>
      <c r="ABX6" s="1"/>
      <c r="ABY6" s="122"/>
      <c r="ABZ6" s="124"/>
      <c r="ACA6" s="125" t="e">
        <f>VLOOKUP(ABZ6,Information!$A$2:$H$1000,2,FALSE)</f>
        <v>#N/A</v>
      </c>
      <c r="ACB6" s="126" t="e">
        <f>VLOOKUP(ABZ6,Information!$A$2:$H$1000,3,FALSE)</f>
        <v>#N/A</v>
      </c>
      <c r="ACC6" s="126" t="e">
        <f>VLOOKUP(ABZ6,Information!$A$2:$H$1000,4,FALSE)</f>
        <v>#N/A</v>
      </c>
      <c r="ACD6" s="126" t="e">
        <f>VLOOKUP(ABZ6,Information!$A$2:$H$1000,8,FALSE)</f>
        <v>#N/A</v>
      </c>
      <c r="ACE6" s="126" t="e">
        <f>VLOOKUP(ABZ6,Information!$A$2:$I$1000,9,FALSE)</f>
        <v>#N/A</v>
      </c>
      <c r="ACF6" s="1"/>
      <c r="ACG6" s="122"/>
      <c r="ACH6" s="124"/>
      <c r="ACI6" s="125" t="e">
        <f>VLOOKUP(ACH6,Information!$A$2:$H$1000,2,FALSE)</f>
        <v>#N/A</v>
      </c>
      <c r="ACJ6" s="126" t="e">
        <f>VLOOKUP(ACH6,Information!$A$2:$H$1000,3,FALSE)</f>
        <v>#N/A</v>
      </c>
      <c r="ACK6" s="126" t="e">
        <f>VLOOKUP(ACH6,Information!$A$2:$H$1000,4,FALSE)</f>
        <v>#N/A</v>
      </c>
      <c r="ACL6" s="126" t="e">
        <f>VLOOKUP(ACH6,Information!$A$2:$H$1000,8,FALSE)</f>
        <v>#N/A</v>
      </c>
      <c r="ACM6" s="126" t="e">
        <f>VLOOKUP(ACH6,Information!$A$2:$I$1000,9,FALSE)</f>
        <v>#N/A</v>
      </c>
      <c r="ACN6" s="1"/>
      <c r="ACO6" s="122"/>
      <c r="ACP6" s="124"/>
      <c r="ACQ6" s="125" t="e">
        <f>VLOOKUP(ACP6,Information!$A$2:$H$1000,2,FALSE)</f>
        <v>#N/A</v>
      </c>
      <c r="ACR6" s="126" t="e">
        <f>VLOOKUP(ACP6,Information!$A$2:$H$1000,3,FALSE)</f>
        <v>#N/A</v>
      </c>
      <c r="ACS6" s="126" t="e">
        <f>VLOOKUP(ACP6,Information!$A$2:$H$1000,4,FALSE)</f>
        <v>#N/A</v>
      </c>
      <c r="ACT6" s="126" t="e">
        <f>VLOOKUP(ACP6,Information!$A$2:$H$1000,8,FALSE)</f>
        <v>#N/A</v>
      </c>
      <c r="ACU6" s="126" t="e">
        <f>VLOOKUP(ACP6,Information!$A$2:$I$1000,9,FALSE)</f>
        <v>#N/A</v>
      </c>
      <c r="ACV6" s="1"/>
      <c r="ACW6" s="122"/>
      <c r="ACX6" s="124"/>
      <c r="ACY6" s="125" t="e">
        <f>VLOOKUP(ACX6,Information!$A$2:$H$1000,2,FALSE)</f>
        <v>#N/A</v>
      </c>
      <c r="ACZ6" s="126" t="e">
        <f>VLOOKUP(ACX6,Information!$A$2:$H$1000,3,FALSE)</f>
        <v>#N/A</v>
      </c>
      <c r="ADA6" s="126" t="e">
        <f>VLOOKUP(ACX6,Information!$A$2:$H$1000,4,FALSE)</f>
        <v>#N/A</v>
      </c>
      <c r="ADB6" s="126" t="e">
        <f>VLOOKUP(ACX6,Information!$A$2:$H$1000,8,FALSE)</f>
        <v>#N/A</v>
      </c>
      <c r="ADC6" s="126" t="e">
        <f>VLOOKUP(ACX6,Information!$A$2:$I$1000,9,FALSE)</f>
        <v>#N/A</v>
      </c>
      <c r="ADD6" s="1"/>
      <c r="ADE6" s="122"/>
      <c r="ADF6" s="124"/>
      <c r="ADG6" s="125" t="e">
        <f>VLOOKUP(ADF6,Information!$A$2:$H$1000,2,FALSE)</f>
        <v>#N/A</v>
      </c>
      <c r="ADH6" s="126" t="e">
        <f>VLOOKUP(ADF6,Information!$A$2:$H$1000,3,FALSE)</f>
        <v>#N/A</v>
      </c>
      <c r="ADI6" s="126" t="e">
        <f>VLOOKUP(ADF6,Information!$A$2:$H$1000,4,FALSE)</f>
        <v>#N/A</v>
      </c>
      <c r="ADJ6" s="126" t="e">
        <f>VLOOKUP(ADF6,Information!$A$2:$H$1000,8,FALSE)</f>
        <v>#N/A</v>
      </c>
      <c r="ADK6" s="126" t="e">
        <f>VLOOKUP(ADF6,Information!$A$2:$I$1000,9,FALSE)</f>
        <v>#N/A</v>
      </c>
      <c r="ADL6" s="1"/>
      <c r="ADM6" s="122"/>
      <c r="ADN6" s="124"/>
      <c r="ADO6" s="125" t="e">
        <f>VLOOKUP(ADN6,Information!$A$2:$H$1000,2,FALSE)</f>
        <v>#N/A</v>
      </c>
      <c r="ADP6" s="126" t="e">
        <f>VLOOKUP(ADN6,Information!$A$2:$H$1000,3,FALSE)</f>
        <v>#N/A</v>
      </c>
      <c r="ADQ6" s="126" t="e">
        <f>VLOOKUP(ADN6,Information!$A$2:$H$1000,4,FALSE)</f>
        <v>#N/A</v>
      </c>
      <c r="ADR6" s="126" t="e">
        <f>VLOOKUP(ADN6,Information!$A$2:$H$1000,8,FALSE)</f>
        <v>#N/A</v>
      </c>
      <c r="ADS6" s="126" t="e">
        <f>VLOOKUP(ADN6,Information!$A$2:$I$1000,9,FALSE)</f>
        <v>#N/A</v>
      </c>
      <c r="ADT6" s="1"/>
      <c r="ADU6" s="122"/>
    </row>
    <row r="7" spans="1:801" ht="15.75" customHeight="1">
      <c r="A7" s="101">
        <v>2</v>
      </c>
      <c r="B7" s="108" t="s">
        <v>82</v>
      </c>
      <c r="C7" s="109" t="str">
        <f>VLOOKUP(B7,Information!$A$2:$H$1000,2,FALSE)</f>
        <v>unknown</v>
      </c>
      <c r="D7" s="109" t="str">
        <f>VLOOKUP(B7,Information!$A$2:$H$1000,3,FALSE)</f>
        <v>Acropora</v>
      </c>
      <c r="E7" s="109" t="str">
        <f>VLOOKUP(B7,Information!$A$2:$H$1000,4,FALSE)</f>
        <v>ACROPORIDAE</v>
      </c>
      <c r="F7" s="109" t="str">
        <f>VLOOKUP(B7,Information!$A$2:$H$1000,8,FALSE)</f>
        <v>Hard.coral</v>
      </c>
      <c r="G7" s="109" t="str">
        <f>VLOOKUP(B7,Information!$A$2:$I$1000,9,FALSE)</f>
        <v>Cnidaria</v>
      </c>
      <c r="H7" s="110" t="s">
        <v>80</v>
      </c>
      <c r="I7" s="111"/>
      <c r="J7" s="108" t="s">
        <v>298</v>
      </c>
      <c r="K7" s="109" t="str">
        <f>VLOOKUP(J7,Information!$A$2:$H$1000,2,FALSE)</f>
        <v>unknown</v>
      </c>
      <c r="L7" s="109" t="str">
        <f>VLOOKUP(J7,Information!$A$2:$H$1000,3,FALSE)</f>
        <v>Porites</v>
      </c>
      <c r="M7" s="109" t="str">
        <f>VLOOKUP(J7,Information!$A$2:$H$1000,4,FALSE)</f>
        <v>PORITIDAE</v>
      </c>
      <c r="N7" s="109" t="str">
        <f>VLOOKUP(J7,Information!$A$2:$H$1000,8,FALSE)</f>
        <v>Hard.coral</v>
      </c>
      <c r="O7" s="109" t="str">
        <f>VLOOKUP(J7,Information!$A$2:$I$1000,9,FALSE)</f>
        <v>Cnidaria</v>
      </c>
      <c r="P7" s="110" t="s">
        <v>80</v>
      </c>
      <c r="Q7" s="111"/>
      <c r="R7" s="108" t="s">
        <v>359</v>
      </c>
      <c r="S7" s="109" t="str">
        <f>VLOOKUP(R7,Information!$A$2:$H$1000,2,FALSE)</f>
        <v>unknown</v>
      </c>
      <c r="T7" s="109" t="str">
        <f>VLOOKUP(R7,Information!$A$2:$H$1000,3,FALSE)</f>
        <v>unknown</v>
      </c>
      <c r="U7" s="109" t="str">
        <f>VLOOKUP(R7,Information!$A$2:$H$1000,4,FALSE)</f>
        <v>unknown</v>
      </c>
      <c r="V7" s="109" t="str">
        <f>VLOOKUP(R7,Information!$A$2:$H$1000,8,FALSE)</f>
        <v>Turf.algae</v>
      </c>
      <c r="W7" s="109" t="str">
        <f>VLOOKUP(R7,Information!$A$2:$I$1000,9,FALSE)</f>
        <v>Turf algae</v>
      </c>
      <c r="X7" s="110"/>
      <c r="Y7" s="111"/>
      <c r="Z7" s="108" t="s">
        <v>150</v>
      </c>
      <c r="AA7" s="109" t="str">
        <f>VLOOKUP(Z7,Information!$A$2:$H$1000,2,FALSE)</f>
        <v>unknown</v>
      </c>
      <c r="AB7" s="109" t="str">
        <f>VLOOKUP(Z7,Information!$A$2:$H$1000,3,FALSE)</f>
        <v>Cespitularia</v>
      </c>
      <c r="AC7" s="109" t="str">
        <f>VLOOKUP(Z7,Information!$A$2:$H$1000,4,FALSE)</f>
        <v>XENIIDAE</v>
      </c>
      <c r="AD7" s="109" t="str">
        <f>VLOOKUP(Z7,Information!$A$2:$H$1000,8,FALSE)</f>
        <v>Soft.coral</v>
      </c>
      <c r="AE7" s="109" t="str">
        <f>VLOOKUP(Z7,Information!$A$2:$I$1000,9,FALSE)</f>
        <v>Cnidaria</v>
      </c>
      <c r="AF7" s="110"/>
      <c r="AG7" s="111"/>
      <c r="AH7" s="108" t="s">
        <v>322</v>
      </c>
      <c r="AI7" s="109">
        <f>VLOOKUP(AH7,Information!$A$2:$H$1000,2,FALSE)</f>
        <v>0</v>
      </c>
      <c r="AJ7" s="109">
        <f>VLOOKUP(AH7,Information!$A$2:$H$1000,3,FALSE)</f>
        <v>0</v>
      </c>
      <c r="AK7" s="109">
        <f>VLOOKUP(AH7,Information!$A$2:$H$1000,4,FALSE)</f>
        <v>0</v>
      </c>
      <c r="AL7" s="109" t="str">
        <f>VLOOKUP(AH7,Information!$A$2:$H$1000,8,FALSE)</f>
        <v>Sand</v>
      </c>
      <c r="AM7" s="109" t="str">
        <f>VLOOKUP(AH7,Information!$A$2:$I$1000,9,FALSE)</f>
        <v>Bare substrate</v>
      </c>
      <c r="AN7" s="110"/>
      <c r="AO7" s="111"/>
      <c r="AP7" s="108" t="s">
        <v>82</v>
      </c>
      <c r="AQ7" s="109" t="str">
        <f>VLOOKUP(AP7,Information!$A$2:$H$1000,2,FALSE)</f>
        <v>unknown</v>
      </c>
      <c r="AR7" s="109" t="str">
        <f>VLOOKUP(AP7,Information!$A$2:$H$1000,3,FALSE)</f>
        <v>Acropora</v>
      </c>
      <c r="AS7" s="109" t="str">
        <f>VLOOKUP(AP7,Information!$A$2:$H$1000,4,FALSE)</f>
        <v>ACROPORIDAE</v>
      </c>
      <c r="AT7" s="109" t="str">
        <f>VLOOKUP(AP7,Information!$A$2:$H$1000,8,FALSE)</f>
        <v>Hard.coral</v>
      </c>
      <c r="AU7" s="109" t="str">
        <f>VLOOKUP(AP7,Information!$A$2:$I$1000,9,FALSE)</f>
        <v>Cnidaria</v>
      </c>
      <c r="AV7" s="110" t="s">
        <v>80</v>
      </c>
      <c r="AW7" s="111"/>
      <c r="AX7" s="108" t="s">
        <v>322</v>
      </c>
      <c r="AY7" s="109">
        <f>VLOOKUP(AX7,Information!$A$2:$H$1000,2,FALSE)</f>
        <v>0</v>
      </c>
      <c r="AZ7" s="109">
        <f>VLOOKUP(AX7,Information!$A$2:$H$1000,3,FALSE)</f>
        <v>0</v>
      </c>
      <c r="BA7" s="109">
        <f>VLOOKUP(AX7,Information!$A$2:$H$1000,4,FALSE)</f>
        <v>0</v>
      </c>
      <c r="BB7" s="109" t="str">
        <f>VLOOKUP(AX7,Information!$A$2:$H$1000,8,FALSE)</f>
        <v>Sand</v>
      </c>
      <c r="BC7" s="109" t="str">
        <f>VLOOKUP(AX7,Information!$A$2:$I$1000,9,FALSE)</f>
        <v>Bare substrate</v>
      </c>
      <c r="BD7" s="110"/>
      <c r="BE7" s="111"/>
      <c r="BF7" s="120" t="s">
        <v>82</v>
      </c>
      <c r="BG7" s="121" t="str">
        <f>VLOOKUP(BF7,Information!$A$2:$H$1000,2,FALSE)</f>
        <v>unknown</v>
      </c>
      <c r="BH7" s="121" t="str">
        <f>VLOOKUP(BF7,Information!$A$2:$H$1000,3,FALSE)</f>
        <v>Acropora</v>
      </c>
      <c r="BI7" s="121" t="str">
        <f>VLOOKUP(BF7,Information!$A$2:$H$1000,4,FALSE)</f>
        <v>ACROPORIDAE</v>
      </c>
      <c r="BJ7" s="121" t="str">
        <f>VLOOKUP(BF7,Information!$A$2:$H$1000,8,FALSE)</f>
        <v>Hard.coral</v>
      </c>
      <c r="BK7" s="121" t="str">
        <f>VLOOKUP(BF7,Information!$A$2:$I$1000,9,FALSE)</f>
        <v>Cnidaria</v>
      </c>
      <c r="BL7" s="110" t="s">
        <v>80</v>
      </c>
      <c r="BM7" s="122"/>
      <c r="BN7" s="120" t="s">
        <v>207</v>
      </c>
      <c r="BO7" s="121" t="str">
        <f>VLOOKUP(BN7,Information!$A$2:$H$1000,2,FALSE)</f>
        <v>unknown</v>
      </c>
      <c r="BP7" s="121" t="str">
        <f>VLOOKUP(BN7,Information!$A$2:$H$1000,3,FALSE)</f>
        <v>Aglaophenia</v>
      </c>
      <c r="BQ7" s="121" t="str">
        <f>VLOOKUP(BN7,Information!$A$2:$H$1000,4,FALSE)</f>
        <v>AGLAOPHENIIDAE</v>
      </c>
      <c r="BR7" s="121" t="str">
        <f>VLOOKUP(BN7,Information!$A$2:$H$1000,8,FALSE)</f>
        <v>Hydroid</v>
      </c>
      <c r="BS7" s="121" t="str">
        <f>VLOOKUP(BN7,Information!$A$2:$I$1000,9,FALSE)</f>
        <v>Cnidaria</v>
      </c>
      <c r="BT7" s="110"/>
      <c r="BU7" s="122"/>
      <c r="BV7" s="120" t="s">
        <v>322</v>
      </c>
      <c r="BW7" s="121">
        <f>VLOOKUP(BV7,Information!$A$2:$H$1000,2,FALSE)</f>
        <v>0</v>
      </c>
      <c r="BX7" s="121">
        <f>VLOOKUP(BV7,Information!$A$2:$H$1000,3,FALSE)</f>
        <v>0</v>
      </c>
      <c r="BY7" s="121">
        <f>VLOOKUP(BV7,Information!$A$2:$H$1000,4,FALSE)</f>
        <v>0</v>
      </c>
      <c r="BZ7" s="121" t="str">
        <f>VLOOKUP(BV7,Information!$A$2:$H$1000,8,FALSE)</f>
        <v>Sand</v>
      </c>
      <c r="CA7" s="121" t="str">
        <f>VLOOKUP(BV7,Information!$A$2:$I$1000,9,FALSE)</f>
        <v>Bare substrate</v>
      </c>
      <c r="CB7" s="110"/>
      <c r="CC7" s="122"/>
      <c r="CD7" s="120" t="s">
        <v>309</v>
      </c>
      <c r="CE7" s="121">
        <f>VLOOKUP(CD7,Information!$A$2:$H$1000,2,FALSE)</f>
        <v>0</v>
      </c>
      <c r="CF7" s="121">
        <f>VLOOKUP(CD7,Information!$A$2:$H$1000,3,FALSE)</f>
        <v>0</v>
      </c>
      <c r="CG7" s="121">
        <f>VLOOKUP(CD7,Information!$A$2:$H$1000,4,FALSE)</f>
        <v>0</v>
      </c>
      <c r="CH7" s="121" t="str">
        <f>VLOOKUP(CD7,Information!$A$2:$H$1000,8,FALSE)</f>
        <v>Coral.rubble</v>
      </c>
      <c r="CI7" s="121" t="str">
        <f>VLOOKUP(CD7,Information!$A$2:$I$1000,9,FALSE)</f>
        <v>Bare substrate</v>
      </c>
      <c r="CK7" s="122"/>
      <c r="CL7" s="120" t="s">
        <v>309</v>
      </c>
      <c r="CM7" s="121">
        <f>VLOOKUP(CL7,Information!$A$2:$H$1000,2,FALSE)</f>
        <v>0</v>
      </c>
      <c r="CN7" s="121">
        <f>VLOOKUP(CL7,Information!$A$2:$H$1000,3,FALSE)</f>
        <v>0</v>
      </c>
      <c r="CO7" s="121">
        <f>VLOOKUP(CL7,Information!$A$2:$H$1000,4,FALSE)</f>
        <v>0</v>
      </c>
      <c r="CP7" s="121" t="str">
        <f>VLOOKUP(CL7,Information!$A$2:$H$1000,8,FALSE)</f>
        <v>Coral.rubble</v>
      </c>
      <c r="CQ7" s="121" t="str">
        <f>VLOOKUP(CL7,Information!$A$2:$I$1000,9,FALSE)</f>
        <v>Bare substrate</v>
      </c>
      <c r="CR7" s="1"/>
      <c r="CS7" s="122"/>
      <c r="CT7" s="120" t="s">
        <v>322</v>
      </c>
      <c r="CU7" s="121">
        <f>VLOOKUP(CT7,Information!$A$2:$H$1000,2,FALSE)</f>
        <v>0</v>
      </c>
      <c r="CV7" s="121">
        <f>VLOOKUP(CT7,Information!$A$2:$H$1000,3,FALSE)</f>
        <v>0</v>
      </c>
      <c r="CW7" s="121">
        <f>VLOOKUP(CT7,Information!$A$2:$H$1000,4,FALSE)</f>
        <v>0</v>
      </c>
      <c r="CX7" s="121" t="str">
        <f>VLOOKUP(CT7,Information!$A$2:$H$1000,8,FALSE)</f>
        <v>Sand</v>
      </c>
      <c r="CY7" s="121" t="str">
        <f>VLOOKUP(CT7,Information!$A$2:$I$1000,9,FALSE)</f>
        <v>Bare substrate</v>
      </c>
      <c r="DA7" s="122"/>
      <c r="DB7" s="114" t="s">
        <v>322</v>
      </c>
      <c r="DC7" s="109">
        <f>VLOOKUP(DB7,Information!$A$2:$H$1000,2,FALSE)</f>
        <v>0</v>
      </c>
      <c r="DD7" s="109">
        <f>VLOOKUP(DB7,Information!$A$2:$H$1000,3,FALSE)</f>
        <v>0</v>
      </c>
      <c r="DE7" s="109">
        <f>VLOOKUP(DB7,Information!$A$2:$H$1000,4,FALSE)</f>
        <v>0</v>
      </c>
      <c r="DF7" s="109" t="str">
        <f>VLOOKUP(DB7,Information!$A$2:$H$1000,8,FALSE)</f>
        <v>Sand</v>
      </c>
      <c r="DG7" s="109" t="str">
        <f>VLOOKUP(DB7,Information!$A$2:$I$1000,9,FALSE)</f>
        <v>Bare substrate</v>
      </c>
      <c r="DH7" s="112"/>
      <c r="DI7" s="111"/>
      <c r="DJ7" s="120" t="s">
        <v>245</v>
      </c>
      <c r="DK7" s="121" t="str">
        <f>VLOOKUP(DJ7,Information!$A$2:$H$1000,2,FALSE)</f>
        <v>unknown</v>
      </c>
      <c r="DL7" s="121" t="str">
        <f>VLOOKUP(DJ7,Information!$A$2:$H$1000,3,FALSE)</f>
        <v>unknown</v>
      </c>
      <c r="DM7" s="121" t="str">
        <f>VLOOKUP(DJ7,Information!$A$2:$H$1000,4,FALSE)</f>
        <v>unknown</v>
      </c>
      <c r="DN7" s="121" t="str">
        <f>VLOOKUP(DJ7,Information!$A$2:$H$1000,8,FALSE)</f>
        <v>Hydroid</v>
      </c>
      <c r="DO7" s="121" t="str">
        <f>VLOOKUP(DJ7,Information!$A$2:$I$1000,9,FALSE)</f>
        <v>Cnidaria</v>
      </c>
      <c r="DQ7" s="122"/>
      <c r="DR7" s="108" t="s">
        <v>322</v>
      </c>
      <c r="DS7" s="109">
        <f>VLOOKUP(DR7,Information!$A$2:$H$1000,2,FALSE)</f>
        <v>0</v>
      </c>
      <c r="DT7" s="109">
        <f>VLOOKUP(DR7,Information!$A$2:$H$1000,3,FALSE)</f>
        <v>0</v>
      </c>
      <c r="DU7" s="109">
        <f>VLOOKUP(DR7,Information!$A$2:$H$1000,4,FALSE)</f>
        <v>0</v>
      </c>
      <c r="DV7" s="109" t="str">
        <f>VLOOKUP(DR7,Information!$A$2:$H$1000,8,FALSE)</f>
        <v>Sand</v>
      </c>
      <c r="DW7" s="109" t="str">
        <f>VLOOKUP(DR7,Information!$A$2:$I$1000,9,FALSE)</f>
        <v>Bare substrate</v>
      </c>
      <c r="DX7" s="112"/>
      <c r="DY7" s="111"/>
      <c r="DZ7" s="108" t="s">
        <v>322</v>
      </c>
      <c r="EA7" s="109">
        <f>VLOOKUP(DZ7,Information!$A$2:$H$1000,2,FALSE)</f>
        <v>0</v>
      </c>
      <c r="EB7" s="109">
        <f>VLOOKUP(DZ7,Information!$A$2:$H$1000,3,FALSE)</f>
        <v>0</v>
      </c>
      <c r="EC7" s="109">
        <f>VLOOKUP(DZ7,Information!$A$2:$H$1000,4,FALSE)</f>
        <v>0</v>
      </c>
      <c r="ED7" s="109" t="str">
        <f>VLOOKUP(DZ7,Information!$A$2:$H$1000,8,FALSE)</f>
        <v>Sand</v>
      </c>
      <c r="EE7" s="109" t="str">
        <f>VLOOKUP(DZ7,Information!$A$2:$I$1000,9,FALSE)</f>
        <v>Bare substrate</v>
      </c>
      <c r="EF7" s="112"/>
      <c r="EG7" s="111"/>
      <c r="EH7" s="120" t="s">
        <v>359</v>
      </c>
      <c r="EI7" s="121" t="str">
        <f>VLOOKUP(EH7,Information!$A$2:$H$1000,2,FALSE)</f>
        <v>unknown</v>
      </c>
      <c r="EJ7" s="121" t="str">
        <f>VLOOKUP(EH7,Information!$A$2:$H$1000,3,FALSE)</f>
        <v>unknown</v>
      </c>
      <c r="EK7" s="121" t="str">
        <f>VLOOKUP(EH7,Information!$A$2:$H$1000,4,FALSE)</f>
        <v>unknown</v>
      </c>
      <c r="EL7" s="121" t="str">
        <f>VLOOKUP(EH7,Information!$A$2:$H$1000,8,FALSE)</f>
        <v>Turf.algae</v>
      </c>
      <c r="EM7" s="121" t="str">
        <f>VLOOKUP(EH7,Information!$A$2:$I$1000,9,FALSE)</f>
        <v>Turf algae</v>
      </c>
      <c r="EN7" s="1"/>
      <c r="EO7" s="122"/>
      <c r="EP7" s="84" t="s">
        <v>309</v>
      </c>
      <c r="EQ7" s="85">
        <f>VLOOKUP(EP7,Information!$A$2:$H$1000,2,FALSE)</f>
        <v>0</v>
      </c>
      <c r="ER7" s="67">
        <f>VLOOKUP(EP7,Information!$A$2:$H$1000,3,FALSE)</f>
        <v>0</v>
      </c>
      <c r="ES7" s="67">
        <f>VLOOKUP(EP7,Information!$A$2:$H$1000,4,FALSE)</f>
        <v>0</v>
      </c>
      <c r="ET7" s="67" t="str">
        <f>VLOOKUP(EP7,Information!$A$2:$H$1000,8,FALSE)</f>
        <v>Coral.rubble</v>
      </c>
      <c r="EU7" s="67" t="str">
        <f>VLOOKUP(EP7,Information!$A$2:$I$1000,9,FALSE)</f>
        <v>Bare substrate</v>
      </c>
      <c r="EX7" s="84" t="s">
        <v>309</v>
      </c>
      <c r="EY7" s="85">
        <f>VLOOKUP(EX7,Information!$A$2:$H$1000,2,FALSE)</f>
        <v>0</v>
      </c>
      <c r="EZ7" s="67">
        <f>VLOOKUP(EX7,Information!$A$2:$H$1000,3,FALSE)</f>
        <v>0</v>
      </c>
      <c r="FA7" s="67">
        <f>VLOOKUP(EX7,Information!$A$2:$H$1000,4,FALSE)</f>
        <v>0</v>
      </c>
      <c r="FB7" s="67" t="str">
        <f>VLOOKUP(EX7,Information!$A$2:$H$1000,8,FALSE)</f>
        <v>Coral.rubble</v>
      </c>
      <c r="FC7" s="67" t="str">
        <f>VLOOKUP(EX7,Information!$A$2:$I$1000,9,FALSE)</f>
        <v>Bare substrate</v>
      </c>
      <c r="FF7" s="84" t="s">
        <v>309</v>
      </c>
      <c r="FG7" s="85">
        <f>VLOOKUP(FF7,Information!$A$2:$H$1000,2,FALSE)</f>
        <v>0</v>
      </c>
      <c r="FH7" s="67">
        <f>VLOOKUP(FF7,Information!$A$2:$H$1000,3,FALSE)</f>
        <v>0</v>
      </c>
      <c r="FI7" s="67">
        <f>VLOOKUP(FF7,Information!$A$2:$H$1000,4,FALSE)</f>
        <v>0</v>
      </c>
      <c r="FJ7" s="67" t="str">
        <f>VLOOKUP(FF7,Information!$A$2:$H$1000,8,FALSE)</f>
        <v>Coral.rubble</v>
      </c>
      <c r="FK7" s="67" t="str">
        <f>VLOOKUP(FF7,Information!$A$2:$I$1000,9,FALSE)</f>
        <v>Bare substrate</v>
      </c>
      <c r="FN7" s="84" t="s">
        <v>322</v>
      </c>
      <c r="FO7" s="85">
        <f>VLOOKUP(FN7,Information!$A$2:$H$1000,2,FALSE)</f>
        <v>0</v>
      </c>
      <c r="FP7" s="67">
        <f>VLOOKUP(FN7,Information!$A$2:$H$1000,3,FALSE)</f>
        <v>0</v>
      </c>
      <c r="FQ7" s="67">
        <f>VLOOKUP(FN7,Information!$A$2:$H$1000,4,FALSE)</f>
        <v>0</v>
      </c>
      <c r="FR7" s="67" t="str">
        <f>VLOOKUP(FN7,Information!$A$2:$H$1000,8,FALSE)</f>
        <v>Sand</v>
      </c>
      <c r="FS7" s="67" t="str">
        <f>VLOOKUP(FN7,Information!$A$2:$I$1000,9,FALSE)</f>
        <v>Bare substrate</v>
      </c>
      <c r="FV7" s="84" t="s">
        <v>317</v>
      </c>
      <c r="FW7" s="85" t="str">
        <f>VLOOKUP(FV7,Information!$A$2:$H$1000,2,FALSE)</f>
        <v>Rhytisma fulvum</v>
      </c>
      <c r="FX7" s="67" t="str">
        <f>VLOOKUP(FV7,Information!$A$2:$H$1000,3,FALSE)</f>
        <v>Rhytisma</v>
      </c>
      <c r="FY7" s="67" t="str">
        <f>VLOOKUP(FV7,Information!$A$2:$H$1000,4,FALSE)</f>
        <v>ALCYONIIDAE</v>
      </c>
      <c r="FZ7" s="67" t="str">
        <f>VLOOKUP(FV7,Information!$A$2:$H$1000,8,FALSE)</f>
        <v>Soft.coral</v>
      </c>
      <c r="GA7" s="67" t="str">
        <f>VLOOKUP(FV7,Information!$A$2:$I$1000,9,FALSE)</f>
        <v>Cnidaria</v>
      </c>
      <c r="GD7" s="84" t="s">
        <v>317</v>
      </c>
      <c r="GE7" s="85" t="str">
        <f>VLOOKUP(GD7,Information!$A$2:$H$1000,2,FALSE)</f>
        <v>Rhytisma fulvum</v>
      </c>
      <c r="GF7" s="67" t="str">
        <f>VLOOKUP(GD7,Information!$A$2:$H$1000,3,FALSE)</f>
        <v>Rhytisma</v>
      </c>
      <c r="GG7" s="67" t="str">
        <f>VLOOKUP(GD7,Information!$A$2:$H$1000,4,FALSE)</f>
        <v>ALCYONIIDAE</v>
      </c>
      <c r="GH7" s="67" t="str">
        <f>VLOOKUP(GD7,Information!$A$2:$H$1000,8,FALSE)</f>
        <v>Soft.coral</v>
      </c>
      <c r="GI7" s="67" t="str">
        <f>VLOOKUP(GD7,Information!$A$2:$I$1000,9,FALSE)</f>
        <v>Cnidaria</v>
      </c>
      <c r="GL7" s="84" t="s">
        <v>322</v>
      </c>
      <c r="GM7" s="85">
        <f>VLOOKUP(GL7,Information!$A$2:$H$1000,2,FALSE)</f>
        <v>0</v>
      </c>
      <c r="GN7" s="67">
        <f>VLOOKUP(GL7,Information!$A$2:$H$1000,3,FALSE)</f>
        <v>0</v>
      </c>
      <c r="GO7" s="67">
        <f>VLOOKUP(GL7,Information!$A$2:$H$1000,4,FALSE)</f>
        <v>0</v>
      </c>
      <c r="GP7" s="67" t="str">
        <f>VLOOKUP(GL7,Information!$A$2:$H$1000,8,FALSE)</f>
        <v>Sand</v>
      </c>
      <c r="GQ7" s="67" t="str">
        <f>VLOOKUP(GL7,Information!$A$2:$I$1000,9,FALSE)</f>
        <v>Bare substrate</v>
      </c>
      <c r="GT7" s="84" t="s">
        <v>322</v>
      </c>
      <c r="GU7" s="85">
        <f>VLOOKUP(GT7,Information!$A$2:$H$1000,2,FALSE)</f>
        <v>0</v>
      </c>
      <c r="GV7" s="67">
        <f>VLOOKUP(GT7,Information!$A$2:$H$1000,3,FALSE)</f>
        <v>0</v>
      </c>
      <c r="GW7" s="67">
        <f>VLOOKUP(GT7,Information!$A$2:$H$1000,4,FALSE)</f>
        <v>0</v>
      </c>
      <c r="GX7" s="67" t="str">
        <f>VLOOKUP(GT7,Information!$A$2:$H$1000,8,FALSE)</f>
        <v>Sand</v>
      </c>
      <c r="GY7" s="67" t="str">
        <f>VLOOKUP(GT7,Information!$A$2:$I$1000,9,FALSE)</f>
        <v>Bare substrate</v>
      </c>
      <c r="HB7" s="84" t="s">
        <v>322</v>
      </c>
      <c r="HC7" s="85">
        <f>VLOOKUP(HB7,Information!$A$2:$H$1000,2,FALSE)</f>
        <v>0</v>
      </c>
      <c r="HD7" s="67">
        <f>VLOOKUP(HB7,Information!$A$2:$H$1000,3,FALSE)</f>
        <v>0</v>
      </c>
      <c r="HE7" s="67">
        <f>VLOOKUP(HB7,Information!$A$2:$H$1000,4,FALSE)</f>
        <v>0</v>
      </c>
      <c r="HF7" s="67" t="str">
        <f>VLOOKUP(HB7,Information!$A$2:$H$1000,8,FALSE)</f>
        <v>Sand</v>
      </c>
      <c r="HG7" s="67" t="str">
        <f>VLOOKUP(HB7,Information!$A$2:$I$1000,9,FALSE)</f>
        <v>Bare substrate</v>
      </c>
      <c r="HJ7" s="84" t="s">
        <v>322</v>
      </c>
      <c r="HK7" s="85">
        <f>VLOOKUP(HJ7,Information!$A$2:$H$1000,2,FALSE)</f>
        <v>0</v>
      </c>
      <c r="HL7" s="67">
        <f>VLOOKUP(HJ7,Information!$A$2:$H$1000,3,FALSE)</f>
        <v>0</v>
      </c>
      <c r="HM7" s="67">
        <f>VLOOKUP(HJ7,Information!$A$2:$H$1000,4,FALSE)</f>
        <v>0</v>
      </c>
      <c r="HN7" s="67" t="str">
        <f>VLOOKUP(HJ7,Information!$A$2:$H$1000,8,FALSE)</f>
        <v>Sand</v>
      </c>
      <c r="HO7" s="67" t="str">
        <f>VLOOKUP(HJ7,Information!$A$2:$I$1000,9,FALSE)</f>
        <v>Bare substrate</v>
      </c>
      <c r="HR7" s="84" t="s">
        <v>200</v>
      </c>
      <c r="HS7" s="85" t="str">
        <f>VLOOKUP(HR7,Information!$A$2:$H$1000,2,FALSE)</f>
        <v>unknown</v>
      </c>
      <c r="HT7" s="67" t="str">
        <f>VLOOKUP(HR7,Information!$A$2:$H$1000,3,FALSE)</f>
        <v>Echinopora</v>
      </c>
      <c r="HU7" s="67" t="str">
        <f>VLOOKUP(HR7,Information!$A$2:$H$1000,4,FALSE)</f>
        <v>MERULINIDAE</v>
      </c>
      <c r="HV7" s="67" t="str">
        <f>VLOOKUP(HR7,Information!$A$2:$H$1000,8,FALSE)</f>
        <v>Hard.coral</v>
      </c>
      <c r="HW7" s="67" t="str">
        <f>VLOOKUP(HR7,Information!$A$2:$I$1000,9,FALSE)</f>
        <v>Cnidaria</v>
      </c>
      <c r="HX7" s="41" t="s">
        <v>80</v>
      </c>
      <c r="HZ7" s="84" t="s">
        <v>309</v>
      </c>
      <c r="IA7" s="85">
        <f>VLOOKUP(HZ7,Information!$A$2:$H$1000,2,FALSE)</f>
        <v>0</v>
      </c>
      <c r="IB7" s="67">
        <f>VLOOKUP(HZ7,Information!$A$2:$H$1000,3,FALSE)</f>
        <v>0</v>
      </c>
      <c r="IC7" s="67">
        <f>VLOOKUP(HZ7,Information!$A$2:$H$1000,4,FALSE)</f>
        <v>0</v>
      </c>
      <c r="ID7" s="67" t="str">
        <f>VLOOKUP(HZ7,Information!$A$2:$H$1000,8,FALSE)</f>
        <v>Coral.rubble</v>
      </c>
      <c r="IE7" s="67" t="str">
        <f>VLOOKUP(HZ7,Information!$A$2:$I$1000,9,FALSE)</f>
        <v>Bare substrate</v>
      </c>
      <c r="IH7" s="84" t="s">
        <v>320</v>
      </c>
      <c r="II7" s="85">
        <f>VLOOKUP(IH7,Information!$A$2:$H$1000,2,FALSE)</f>
        <v>0</v>
      </c>
      <c r="IJ7" s="67">
        <f>VLOOKUP(IH7,Information!$A$2:$H$1000,3,FALSE)</f>
        <v>0</v>
      </c>
      <c r="IK7" s="67">
        <f>VLOOKUP(IH7,Information!$A$2:$H$1000,4,FALSE)</f>
        <v>0</v>
      </c>
      <c r="IL7" s="67" t="str">
        <f>VLOOKUP(IH7,Information!$A$2:$H$1000,8,FALSE)</f>
        <v>Bare.rock</v>
      </c>
      <c r="IM7" s="67" t="str">
        <f>VLOOKUP(IH7,Information!$A$2:$I$1000,9,FALSE)</f>
        <v>Bare substrate</v>
      </c>
      <c r="IP7" s="84" t="s">
        <v>150</v>
      </c>
      <c r="IQ7" s="85" t="str">
        <f>VLOOKUP(IP7,Information!$A$2:$H$1000,2,FALSE)</f>
        <v>unknown</v>
      </c>
      <c r="IR7" s="67" t="str">
        <f>VLOOKUP(IP7,Information!$A$2:$H$1000,3,FALSE)</f>
        <v>Cespitularia</v>
      </c>
      <c r="IS7" s="67" t="str">
        <f>VLOOKUP(IP7,Information!$A$2:$H$1000,4,FALSE)</f>
        <v>XENIIDAE</v>
      </c>
      <c r="IT7" s="67" t="str">
        <f>VLOOKUP(IP7,Information!$A$2:$H$1000,8,FALSE)</f>
        <v>Soft.coral</v>
      </c>
      <c r="IU7" s="67" t="str">
        <f>VLOOKUP(IP7,Information!$A$2:$I$1000,9,FALSE)</f>
        <v>Cnidaria</v>
      </c>
      <c r="IX7" s="84" t="s">
        <v>264</v>
      </c>
      <c r="IY7" s="85" t="str">
        <f>VLOOKUP(IX7,Information!$A$2:$H$1000,2,FALSE)</f>
        <v>unknown</v>
      </c>
      <c r="IZ7" s="67" t="str">
        <f>VLOOKUP(IX7,Information!$A$2:$H$1000,3,FALSE)</f>
        <v>Millepora</v>
      </c>
      <c r="JA7" s="67" t="str">
        <f>VLOOKUP(IX7,Information!$A$2:$H$1000,4,FALSE)</f>
        <v>MILLEPORIDAE</v>
      </c>
      <c r="JB7" s="67" t="str">
        <f>VLOOKUP(IX7,Information!$A$2:$H$1000,8,FALSE)</f>
        <v>Hydroid</v>
      </c>
      <c r="JC7" s="67" t="str">
        <f>VLOOKUP(IX7,Information!$A$2:$I$1000,9,FALSE)</f>
        <v>Cnidaria</v>
      </c>
      <c r="JF7" s="84" t="s">
        <v>317</v>
      </c>
      <c r="JG7" s="85" t="str">
        <f>VLOOKUP(JF7,Information!$A$2:$H$1000,2,FALSE)</f>
        <v>Rhytisma fulvum</v>
      </c>
      <c r="JH7" s="67" t="str">
        <f>VLOOKUP(JF7,Information!$A$2:$H$1000,3,FALSE)</f>
        <v>Rhytisma</v>
      </c>
      <c r="JI7" s="67" t="str">
        <f>VLOOKUP(JF7,Information!$A$2:$H$1000,4,FALSE)</f>
        <v>ALCYONIIDAE</v>
      </c>
      <c r="JJ7" s="67" t="str">
        <f>VLOOKUP(JF7,Information!$A$2:$H$1000,8,FALSE)</f>
        <v>Soft.coral</v>
      </c>
      <c r="JK7" s="67" t="str">
        <f>VLOOKUP(JF7,Information!$A$2:$I$1000,9,FALSE)</f>
        <v>Cnidaria</v>
      </c>
      <c r="JN7" s="84" t="s">
        <v>82</v>
      </c>
      <c r="JO7" s="85" t="str">
        <f>VLOOKUP(JN7,Information!$A$2:$H$1000,2,FALSE)</f>
        <v>unknown</v>
      </c>
      <c r="JP7" s="67" t="str">
        <f>VLOOKUP(JN7,Information!$A$2:$H$1000,3,FALSE)</f>
        <v>Acropora</v>
      </c>
      <c r="JQ7" s="67" t="str">
        <f>VLOOKUP(JN7,Information!$A$2:$H$1000,4,FALSE)</f>
        <v>ACROPORIDAE</v>
      </c>
      <c r="JR7" s="67" t="str">
        <f>VLOOKUP(JN7,Information!$A$2:$H$1000,8,FALSE)</f>
        <v>Hard.coral</v>
      </c>
      <c r="JS7" s="67" t="str">
        <f>VLOOKUP(JN7,Information!$A$2:$I$1000,9,FALSE)</f>
        <v>Cnidaria</v>
      </c>
      <c r="JT7" s="41" t="s">
        <v>80</v>
      </c>
      <c r="JV7" s="84" t="s">
        <v>309</v>
      </c>
      <c r="JW7" s="85">
        <f>VLOOKUP(JV7,Information!$A$2:$H$1000,2,FALSE)</f>
        <v>0</v>
      </c>
      <c r="JX7" s="67">
        <f>VLOOKUP(JV7,Information!$A$2:$H$1000,3,FALSE)</f>
        <v>0</v>
      </c>
      <c r="JY7" s="67">
        <f>VLOOKUP(JV7,Information!$A$2:$H$1000,4,FALSE)</f>
        <v>0</v>
      </c>
      <c r="JZ7" s="67" t="str">
        <f>VLOOKUP(JV7,Information!$A$2:$H$1000,8,FALSE)</f>
        <v>Coral.rubble</v>
      </c>
      <c r="KA7" s="67" t="str">
        <f>VLOOKUP(JV7,Information!$A$2:$I$1000,9,FALSE)</f>
        <v>Bare substrate</v>
      </c>
      <c r="KD7" s="84" t="s">
        <v>374</v>
      </c>
      <c r="KE7" s="85" t="str">
        <f>VLOOKUP(KD7,Information!$A$2:$H$1000,2,FALSE)</f>
        <v>unknown</v>
      </c>
      <c r="KF7" s="67" t="str">
        <f>VLOOKUP(KD7,Information!$A$2:$H$1000,3,FALSE)</f>
        <v>unknown</v>
      </c>
      <c r="KG7" s="67" t="str">
        <f>VLOOKUP(KD7,Information!$A$2:$H$1000,4,FALSE)</f>
        <v>XENIIDAE</v>
      </c>
      <c r="KH7" s="67" t="str">
        <f>VLOOKUP(KD7,Information!$A$2:$H$1000,8,FALSE)</f>
        <v>Soft.coral</v>
      </c>
      <c r="KI7" s="67" t="str">
        <f>VLOOKUP(KD7,Information!$A$2:$I$1000,9,FALSE)</f>
        <v>Cnidaria</v>
      </c>
      <c r="KL7" s="84" t="s">
        <v>322</v>
      </c>
      <c r="KM7" s="85">
        <f>VLOOKUP(KL7,Information!$A$2:$H$1000,2,FALSE)</f>
        <v>0</v>
      </c>
      <c r="KN7" s="67">
        <f>VLOOKUP(KL7,Information!$A$2:$H$1000,3,FALSE)</f>
        <v>0</v>
      </c>
      <c r="KO7" s="67">
        <f>VLOOKUP(KL7,Information!$A$2:$H$1000,4,FALSE)</f>
        <v>0</v>
      </c>
      <c r="KP7" s="67" t="str">
        <f>VLOOKUP(KL7,Information!$A$2:$H$1000,8,FALSE)</f>
        <v>Sand</v>
      </c>
      <c r="KQ7" s="67" t="str">
        <f>VLOOKUP(KL7,Information!$A$2:$I$1000,9,FALSE)</f>
        <v>Bare substrate</v>
      </c>
      <c r="KT7" s="84" t="s">
        <v>339</v>
      </c>
      <c r="KU7" s="85" t="str">
        <f>VLOOKUP(KT7,Information!$A$2:$H$1000,2,FALSE)</f>
        <v>unknown</v>
      </c>
      <c r="KV7" s="67" t="str">
        <f>VLOOKUP(KT7,Information!$A$2:$H$1000,3,FALSE)</f>
        <v>unknown</v>
      </c>
      <c r="KW7" s="67" t="str">
        <f>VLOOKUP(KT7,Information!$A$2:$H$1000,4,FALSE)</f>
        <v>unknown</v>
      </c>
      <c r="KX7" s="67" t="str">
        <f>VLOOKUP(KT7,Information!$A$2:$H$1000,8,FALSE)</f>
        <v>Sponge</v>
      </c>
      <c r="KY7" s="67" t="str">
        <f>VLOOKUP(KT7,Information!$A$2:$I$1000,9,FALSE)</f>
        <v>Sponge</v>
      </c>
      <c r="LB7" s="84" t="s">
        <v>82</v>
      </c>
      <c r="LC7" s="85" t="str">
        <f>VLOOKUP(LB7,Information!$A$2:$H$1000,2,FALSE)</f>
        <v>unknown</v>
      </c>
      <c r="LD7" s="67" t="str">
        <f>VLOOKUP(LB7,Information!$A$2:$H$1000,3,FALSE)</f>
        <v>Acropora</v>
      </c>
      <c r="LE7" s="67" t="str">
        <f>VLOOKUP(LB7,Information!$A$2:$H$1000,4,FALSE)</f>
        <v>ACROPORIDAE</v>
      </c>
      <c r="LF7" s="67" t="str">
        <f>VLOOKUP(LB7,Information!$A$2:$H$1000,8,FALSE)</f>
        <v>Hard.coral</v>
      </c>
      <c r="LG7" s="67" t="str">
        <f>VLOOKUP(LB7,Information!$A$2:$I$1000,9,FALSE)</f>
        <v>Cnidaria</v>
      </c>
      <c r="LH7" s="41" t="s">
        <v>80</v>
      </c>
      <c r="LJ7" s="84" t="s">
        <v>82</v>
      </c>
      <c r="LK7" s="85" t="str">
        <f>VLOOKUP(LJ7,Information!$A$2:$H$1000,2,FALSE)</f>
        <v>unknown</v>
      </c>
      <c r="LL7" s="67" t="str">
        <f>VLOOKUP(LJ7,Information!$A$2:$H$1000,3,FALSE)</f>
        <v>Acropora</v>
      </c>
      <c r="LM7" s="67" t="str">
        <f>VLOOKUP(LJ7,Information!$A$2:$H$1000,4,FALSE)</f>
        <v>ACROPORIDAE</v>
      </c>
      <c r="LN7" s="67" t="str">
        <f>VLOOKUP(LJ7,Information!$A$2:$H$1000,8,FALSE)</f>
        <v>Hard.coral</v>
      </c>
      <c r="LO7" s="67" t="str">
        <f>VLOOKUP(LJ7,Information!$A$2:$I$1000,9,FALSE)</f>
        <v>Cnidaria</v>
      </c>
      <c r="LP7" s="86" t="s">
        <v>80</v>
      </c>
      <c r="LR7" s="84" t="s">
        <v>359</v>
      </c>
      <c r="LS7" s="85" t="str">
        <f>VLOOKUP(LR7,Information!$A$2:$H$1000,2,FALSE)</f>
        <v>unknown</v>
      </c>
      <c r="LT7" s="67" t="str">
        <f>VLOOKUP(LR7,Information!$A$2:$H$1000,3,FALSE)</f>
        <v>unknown</v>
      </c>
      <c r="LU7" s="67" t="str">
        <f>VLOOKUP(LR7,Information!$A$2:$H$1000,4,FALSE)</f>
        <v>unknown</v>
      </c>
      <c r="LV7" s="67" t="str">
        <f>VLOOKUP(LR7,Information!$A$2:$H$1000,8,FALSE)</f>
        <v>Turf.algae</v>
      </c>
      <c r="LW7" s="67" t="str">
        <f>VLOOKUP(LR7,Information!$A$2:$I$1000,9,FALSE)</f>
        <v>Turf algae</v>
      </c>
      <c r="LZ7" s="84" t="s">
        <v>82</v>
      </c>
      <c r="MA7" s="85" t="str">
        <f>VLOOKUP(LZ7,Information!$A$2:$H$1000,2,FALSE)</f>
        <v>unknown</v>
      </c>
      <c r="MB7" s="67" t="str">
        <f>VLOOKUP(LZ7,Information!$A$2:$H$1000,3,FALSE)</f>
        <v>Acropora</v>
      </c>
      <c r="MC7" s="67" t="str">
        <f>VLOOKUP(LZ7,Information!$A$2:$H$1000,4,FALSE)</f>
        <v>ACROPORIDAE</v>
      </c>
      <c r="MD7" s="67" t="str">
        <f>VLOOKUP(LZ7,Information!$A$2:$H$1000,8,FALSE)</f>
        <v>Hard.coral</v>
      </c>
      <c r="ME7" s="67" t="str">
        <f>VLOOKUP(LZ7,Information!$A$2:$I$1000,9,FALSE)</f>
        <v>Cnidaria</v>
      </c>
      <c r="MF7" s="86" t="s">
        <v>80</v>
      </c>
      <c r="MH7" s="84" t="s">
        <v>289</v>
      </c>
      <c r="MI7" s="85" t="str">
        <f>VLOOKUP(MH7,Information!$A$2:$H$1000,2,FALSE)</f>
        <v>unknown</v>
      </c>
      <c r="MJ7" s="67" t="str">
        <f>VLOOKUP(MH7,Information!$A$2:$H$1000,3,FALSE)</f>
        <v>Pocillopora</v>
      </c>
      <c r="MK7" s="67" t="str">
        <f>VLOOKUP(MH7,Information!$A$2:$H$1000,4,FALSE)</f>
        <v>POCILLOPORIDAE</v>
      </c>
      <c r="ML7" s="67" t="str">
        <f>VLOOKUP(MH7,Information!$A$2:$H$1000,8,FALSE)</f>
        <v>Hard.coral</v>
      </c>
      <c r="MM7" s="67" t="str">
        <f>VLOOKUP(MH7,Information!$A$2:$I$1000,9,FALSE)</f>
        <v>Cnidaria</v>
      </c>
      <c r="MN7" s="41" t="s">
        <v>80</v>
      </c>
      <c r="MP7" s="84" t="s">
        <v>82</v>
      </c>
      <c r="MQ7" s="85" t="str">
        <f>VLOOKUP(MP7,Information!$A$2:$H$1000,2,FALSE)</f>
        <v>unknown</v>
      </c>
      <c r="MR7" s="67" t="str">
        <f>VLOOKUP(MP7,Information!$A$2:$H$1000,3,FALSE)</f>
        <v>Acropora</v>
      </c>
      <c r="MS7" s="67" t="str">
        <f>VLOOKUP(MP7,Information!$A$2:$H$1000,4,FALSE)</f>
        <v>ACROPORIDAE</v>
      </c>
      <c r="MT7" s="67" t="str">
        <f>VLOOKUP(MP7,Information!$A$2:$H$1000,8,FALSE)</f>
        <v>Hard.coral</v>
      </c>
      <c r="MU7" s="67" t="str">
        <f>VLOOKUP(MP7,Information!$A$2:$I$1000,9,FALSE)</f>
        <v>Cnidaria</v>
      </c>
      <c r="MV7" s="86" t="s">
        <v>80</v>
      </c>
      <c r="MX7" s="84" t="s">
        <v>104</v>
      </c>
      <c r="MY7" s="85">
        <f>VLOOKUP(MX7,Information!$A$2:$H$1000,2,FALSE)</f>
        <v>0</v>
      </c>
      <c r="MZ7" s="67">
        <f>VLOOKUP(MX7,Information!$A$2:$H$1000,3,FALSE)</f>
        <v>0</v>
      </c>
      <c r="NA7" s="67">
        <f>VLOOKUP(MX7,Information!$A$2:$H$1000,4,FALSE)</f>
        <v>0</v>
      </c>
      <c r="NB7" s="67" t="str">
        <f>VLOOKUP(MX7,Information!$A$2:$H$1000,8,FALSE)</f>
        <v>Artificial.reef.substrate</v>
      </c>
      <c r="NC7" s="67" t="str">
        <f>VLOOKUP(MX7,Information!$A$2:$I$1000,9,FALSE)</f>
        <v>Bare substrate</v>
      </c>
      <c r="NF7" s="84" t="s">
        <v>82</v>
      </c>
      <c r="NG7" s="85" t="str">
        <f>VLOOKUP(NF7,Information!$A$2:$H$1000,2,FALSE)</f>
        <v>unknown</v>
      </c>
      <c r="NH7" s="67" t="str">
        <f>VLOOKUP(NF7,Information!$A$2:$H$1000,3,FALSE)</f>
        <v>Acropora</v>
      </c>
      <c r="NI7" s="67" t="str">
        <f>VLOOKUP(NF7,Information!$A$2:$H$1000,4,FALSE)</f>
        <v>ACROPORIDAE</v>
      </c>
      <c r="NJ7" s="67" t="str">
        <f>VLOOKUP(NF7,Information!$A$2:$H$1000,8,FALSE)</f>
        <v>Hard.coral</v>
      </c>
      <c r="NK7" s="67" t="str">
        <f>VLOOKUP(NF7,Information!$A$2:$I$1000,9,FALSE)</f>
        <v>Cnidaria</v>
      </c>
      <c r="NL7" s="41" t="s">
        <v>80</v>
      </c>
      <c r="NN7" s="84" t="s">
        <v>82</v>
      </c>
      <c r="NO7" s="85" t="str">
        <f>VLOOKUP(NN7,Information!$A$2:$H$1000,2,FALSE)</f>
        <v>unknown</v>
      </c>
      <c r="NP7" s="67" t="str">
        <f>VLOOKUP(NN7,Information!$A$2:$H$1000,3,FALSE)</f>
        <v>Acropora</v>
      </c>
      <c r="NQ7" s="67" t="str">
        <f>VLOOKUP(NN7,Information!$A$2:$H$1000,4,FALSE)</f>
        <v>ACROPORIDAE</v>
      </c>
      <c r="NR7" s="67" t="str">
        <f>VLOOKUP(NN7,Information!$A$2:$H$1000,8,FALSE)</f>
        <v>Hard.coral</v>
      </c>
      <c r="NS7" s="67" t="str">
        <f>VLOOKUP(NN7,Information!$A$2:$I$1000,9,FALSE)</f>
        <v>Cnidaria</v>
      </c>
      <c r="NT7" s="41" t="s">
        <v>80</v>
      </c>
      <c r="NV7" s="84" t="s">
        <v>339</v>
      </c>
      <c r="NW7" s="85" t="str">
        <f>VLOOKUP(NV7,Information!$A$2:$H$1000,2,FALSE)</f>
        <v>unknown</v>
      </c>
      <c r="NX7" s="67" t="str">
        <f>VLOOKUP(NV7,Information!$A$2:$H$1000,3,FALSE)</f>
        <v>unknown</v>
      </c>
      <c r="NY7" s="67" t="str">
        <f>VLOOKUP(NV7,Information!$A$2:$H$1000,4,FALSE)</f>
        <v>unknown</v>
      </c>
      <c r="NZ7" s="67" t="str">
        <f>VLOOKUP(NV7,Information!$A$2:$H$1000,8,FALSE)</f>
        <v>Sponge</v>
      </c>
      <c r="OA7" s="67" t="str">
        <f>VLOOKUP(NV7,Information!$A$2:$I$1000,9,FALSE)</f>
        <v>Sponge</v>
      </c>
      <c r="OD7" s="84" t="s">
        <v>82</v>
      </c>
      <c r="OE7" s="85" t="str">
        <f>VLOOKUP(OD7,Information!$A$2:$H$1000,2,FALSE)</f>
        <v>unknown</v>
      </c>
      <c r="OF7" s="67" t="str">
        <f>VLOOKUP(OD7,Information!$A$2:$H$1000,3,FALSE)</f>
        <v>Acropora</v>
      </c>
      <c r="OG7" s="67" t="str">
        <f>VLOOKUP(OD7,Information!$A$2:$H$1000,4,FALSE)</f>
        <v>ACROPORIDAE</v>
      </c>
      <c r="OH7" s="67" t="str">
        <f>VLOOKUP(OD7,Information!$A$2:$H$1000,8,FALSE)</f>
        <v>Hard.coral</v>
      </c>
      <c r="OI7" s="67" t="str">
        <f>VLOOKUP(OD7,Information!$A$2:$I$1000,9,FALSE)</f>
        <v>Cnidaria</v>
      </c>
      <c r="OJ7" s="41" t="s">
        <v>80</v>
      </c>
      <c r="OL7" s="84" t="s">
        <v>374</v>
      </c>
      <c r="OM7" s="85" t="str">
        <f>VLOOKUP(OL7,Information!$A$2:$H$1000,2,FALSE)</f>
        <v>unknown</v>
      </c>
      <c r="ON7" s="67" t="str">
        <f>VLOOKUP(OL7,Information!$A$2:$H$1000,3,FALSE)</f>
        <v>unknown</v>
      </c>
      <c r="OO7" s="67" t="str">
        <f>VLOOKUP(OL7,Information!$A$2:$H$1000,4,FALSE)</f>
        <v>XENIIDAE</v>
      </c>
      <c r="OP7" s="67" t="str">
        <f>VLOOKUP(OL7,Information!$A$2:$H$1000,8,FALSE)</f>
        <v>Soft.coral</v>
      </c>
      <c r="OQ7" s="67" t="str">
        <f>VLOOKUP(OL7,Information!$A$2:$I$1000,9,FALSE)</f>
        <v>Cnidaria</v>
      </c>
      <c r="OT7" s="84" t="s">
        <v>82</v>
      </c>
      <c r="OU7" s="85" t="str">
        <f>VLOOKUP(OT7,Information!$A$2:$H$1000,2,FALSE)</f>
        <v>unknown</v>
      </c>
      <c r="OV7" s="67" t="str">
        <f>VLOOKUP(OT7,Information!$A$2:$H$1000,3,FALSE)</f>
        <v>Acropora</v>
      </c>
      <c r="OW7" s="67" t="str">
        <f>VLOOKUP(OT7,Information!$A$2:$H$1000,4,FALSE)</f>
        <v>ACROPORIDAE</v>
      </c>
      <c r="OX7" s="67" t="str">
        <f>VLOOKUP(OT7,Information!$A$2:$H$1000,8,FALSE)</f>
        <v>Hard.coral</v>
      </c>
      <c r="OY7" s="67" t="str">
        <f>VLOOKUP(OT7,Information!$A$2:$I$1000,9,FALSE)</f>
        <v>Cnidaria</v>
      </c>
      <c r="OZ7" s="86" t="s">
        <v>80</v>
      </c>
      <c r="PB7" s="84" t="s">
        <v>104</v>
      </c>
      <c r="PC7" s="85">
        <f>VLOOKUP(PB7,Information!$A$2:$H$1000,2,FALSE)</f>
        <v>0</v>
      </c>
      <c r="PD7" s="67">
        <f>VLOOKUP(PB7,Information!$A$2:$H$1000,3,FALSE)</f>
        <v>0</v>
      </c>
      <c r="PE7" s="67">
        <f>VLOOKUP(PB7,Information!$A$2:$H$1000,4,FALSE)</f>
        <v>0</v>
      </c>
      <c r="PF7" s="67" t="str">
        <f>VLOOKUP(PB7,Information!$A$2:$H$1000,8,FALSE)</f>
        <v>Artificial.reef.substrate</v>
      </c>
      <c r="PG7" s="67" t="str">
        <f>VLOOKUP(PB7,Information!$A$2:$I$1000,9,FALSE)</f>
        <v>Bare substrate</v>
      </c>
      <c r="PJ7" s="84" t="s">
        <v>150</v>
      </c>
      <c r="PK7" s="85" t="str">
        <f>VLOOKUP(PJ7,Information!$A$2:$H$1000,2,FALSE)</f>
        <v>unknown</v>
      </c>
      <c r="PL7" s="67" t="str">
        <f>VLOOKUP(PJ7,Information!$A$2:$H$1000,3,FALSE)</f>
        <v>Cespitularia</v>
      </c>
      <c r="PM7" s="67" t="str">
        <f>VLOOKUP(PJ7,Information!$A$2:$H$1000,4,FALSE)</f>
        <v>XENIIDAE</v>
      </c>
      <c r="PN7" s="67" t="str">
        <f>VLOOKUP(PJ7,Information!$A$2:$H$1000,8,FALSE)</f>
        <v>Soft.coral</v>
      </c>
      <c r="PO7" s="67" t="str">
        <f>VLOOKUP(PJ7,Information!$A$2:$I$1000,9,FALSE)</f>
        <v>Cnidaria</v>
      </c>
      <c r="PR7" s="84" t="s">
        <v>104</v>
      </c>
      <c r="PS7" s="85">
        <f>VLOOKUP(PR7,Information!$A$2:$H$1000,2,FALSE)</f>
        <v>0</v>
      </c>
      <c r="PT7" s="67">
        <f>VLOOKUP(PR7,Information!$A$2:$H$1000,3,FALSE)</f>
        <v>0</v>
      </c>
      <c r="PU7" s="67">
        <f>VLOOKUP(PR7,Information!$A$2:$H$1000,4,FALSE)</f>
        <v>0</v>
      </c>
      <c r="PV7" s="67" t="str">
        <f>VLOOKUP(PR7,Information!$A$2:$H$1000,8,FALSE)</f>
        <v>Artificial.reef.substrate</v>
      </c>
      <c r="PW7" s="67" t="str">
        <f>VLOOKUP(PR7,Information!$A$2:$I$1000,9,FALSE)</f>
        <v>Bare substrate</v>
      </c>
      <c r="PZ7" s="84" t="s">
        <v>175</v>
      </c>
      <c r="QA7" s="85" t="str">
        <f>VLOOKUP(PZ7,Information!$A$2:$H$1000,2,FALSE)</f>
        <v>unknown</v>
      </c>
      <c r="QB7" s="67" t="str">
        <f>VLOOKUP(PZ7,Information!$A$2:$H$1000,3,FALSE)</f>
        <v>Dendronephthya</v>
      </c>
      <c r="QC7" s="67" t="str">
        <f>VLOOKUP(PZ7,Information!$A$2:$H$1000,4,FALSE)</f>
        <v>Nephtheidae</v>
      </c>
      <c r="QD7" s="67" t="str">
        <f>VLOOKUP(PZ7,Information!$A$2:$H$1000,8,FALSE)</f>
        <v>Soft.coral</v>
      </c>
      <c r="QE7" s="67" t="str">
        <f>VLOOKUP(PZ7,Information!$A$2:$I$1000,9,FALSE)</f>
        <v>Cnidaria</v>
      </c>
      <c r="QH7" s="84" t="s">
        <v>317</v>
      </c>
      <c r="QI7" s="85" t="str">
        <f>VLOOKUP(QH7,Information!$A$2:$H$1000,2,FALSE)</f>
        <v>Rhytisma fulvum</v>
      </c>
      <c r="QJ7" s="67" t="str">
        <f>VLOOKUP(QH7,Information!$A$2:$H$1000,3,FALSE)</f>
        <v>Rhytisma</v>
      </c>
      <c r="QK7" s="67" t="str">
        <f>VLOOKUP(QH7,Information!$A$2:$H$1000,4,FALSE)</f>
        <v>ALCYONIIDAE</v>
      </c>
      <c r="QL7" s="67" t="str">
        <f>VLOOKUP(QH7,Information!$A$2:$H$1000,8,FALSE)</f>
        <v>Soft.coral</v>
      </c>
      <c r="QM7" s="67" t="str">
        <f>VLOOKUP(QH7,Information!$A$2:$I$1000,9,FALSE)</f>
        <v>Cnidaria</v>
      </c>
      <c r="QP7" s="84" t="s">
        <v>82</v>
      </c>
      <c r="QQ7" s="85" t="str">
        <f>VLOOKUP(QP7,Information!$A$2:$H$1000,2,FALSE)</f>
        <v>unknown</v>
      </c>
      <c r="QR7" s="67" t="str">
        <f>VLOOKUP(QP7,Information!$A$2:$H$1000,3,FALSE)</f>
        <v>Acropora</v>
      </c>
      <c r="QS7" s="67" t="str">
        <f>VLOOKUP(QP7,Information!$A$2:$H$1000,4,FALSE)</f>
        <v>ACROPORIDAE</v>
      </c>
      <c r="QT7" s="67" t="str">
        <f>VLOOKUP(QP7,Information!$A$2:$H$1000,8,FALSE)</f>
        <v>Hard.coral</v>
      </c>
      <c r="QU7" s="67" t="str">
        <f>VLOOKUP(QP7,Information!$A$2:$I$1000,9,FALSE)</f>
        <v>Cnidaria</v>
      </c>
      <c r="QV7" s="41" t="s">
        <v>103</v>
      </c>
      <c r="QX7" s="84"/>
      <c r="QY7" s="41" t="e">
        <f>VLOOKUP(QX7,Information!$A$2:$H$1000,2,FALSE)</f>
        <v>#N/A</v>
      </c>
      <c r="QZ7" t="e">
        <f>VLOOKUP(QX7,Information!$A$2:$H$1000,3,FALSE)</f>
        <v>#N/A</v>
      </c>
      <c r="RA7" t="e">
        <f>VLOOKUP(QX7,Information!$A$2:$H$1000,4,FALSE)</f>
        <v>#N/A</v>
      </c>
      <c r="RB7" t="e">
        <f>VLOOKUP(QX7,Information!$A$2:$H$1000,8,FALSE)</f>
        <v>#N/A</v>
      </c>
      <c r="RC7" t="e">
        <f>VLOOKUP(QX7,Information!$A$2:$I$1000,9,FALSE)</f>
        <v>#N/A</v>
      </c>
      <c r="RF7" s="84"/>
      <c r="RG7" s="41" t="e">
        <f>VLOOKUP(RF7,Information!$A$2:$H$1000,2,FALSE)</f>
        <v>#N/A</v>
      </c>
      <c r="RH7" t="e">
        <f>VLOOKUP(RF7,Information!$A$2:$H$1000,3,FALSE)</f>
        <v>#N/A</v>
      </c>
      <c r="RI7" t="e">
        <f>VLOOKUP(RF7,Information!$A$2:$H$1000,4,FALSE)</f>
        <v>#N/A</v>
      </c>
      <c r="RJ7" t="e">
        <f>VLOOKUP(RF7,Information!$A$2:$H$1000,8,FALSE)</f>
        <v>#N/A</v>
      </c>
      <c r="RK7" t="e">
        <f>VLOOKUP(RF7,Information!$A$2:$I$1000,9,FALSE)</f>
        <v>#N/A</v>
      </c>
      <c r="RN7" s="84"/>
      <c r="RO7" s="41" t="e">
        <f>VLOOKUP(RN7,Information!$A$2:$H$1000,2,FALSE)</f>
        <v>#N/A</v>
      </c>
      <c r="RP7" t="e">
        <f>VLOOKUP(RN7,Information!$A$2:$H$1000,3,FALSE)</f>
        <v>#N/A</v>
      </c>
      <c r="RQ7" t="e">
        <f>VLOOKUP(RN7,Information!$A$2:$H$1000,4,FALSE)</f>
        <v>#N/A</v>
      </c>
      <c r="RR7" t="e">
        <f>VLOOKUP(RN7,Information!$A$2:$H$1000,8,FALSE)</f>
        <v>#N/A</v>
      </c>
      <c r="RS7" t="e">
        <f>VLOOKUP(RN7,Information!$A$2:$I$1000,9,FALSE)</f>
        <v>#N/A</v>
      </c>
      <c r="RV7" s="84"/>
      <c r="RW7" s="41" t="e">
        <f>VLOOKUP(RV7,Information!$A$2:$H$1000,2,FALSE)</f>
        <v>#N/A</v>
      </c>
      <c r="RX7" t="e">
        <f>VLOOKUP(RV7,Information!$A$2:$H$1000,3,FALSE)</f>
        <v>#N/A</v>
      </c>
      <c r="RY7" t="e">
        <f>VLOOKUP(RV7,Information!$A$2:$H$1000,4,FALSE)</f>
        <v>#N/A</v>
      </c>
      <c r="RZ7" t="e">
        <f>VLOOKUP(RV7,Information!$A$2:$H$1000,8,FALSE)</f>
        <v>#N/A</v>
      </c>
      <c r="SA7" t="e">
        <f>VLOOKUP(RV7,Information!$A$2:$I$1000,9,FALSE)</f>
        <v>#N/A</v>
      </c>
      <c r="SD7" s="84"/>
      <c r="SE7" s="41" t="e">
        <f>VLOOKUP(SD7,Information!$A$2:$H$1000,2,FALSE)</f>
        <v>#N/A</v>
      </c>
      <c r="SF7" t="e">
        <f>VLOOKUP(SD7,Information!$A$2:$H$1000,3,FALSE)</f>
        <v>#N/A</v>
      </c>
      <c r="SG7" t="e">
        <f>VLOOKUP(SD7,Information!$A$2:$H$1000,4,FALSE)</f>
        <v>#N/A</v>
      </c>
      <c r="SH7" t="e">
        <f>VLOOKUP(SD7,Information!$A$2:$H$1000,8,FALSE)</f>
        <v>#N/A</v>
      </c>
      <c r="SI7" t="e">
        <f>VLOOKUP(SD7,Information!$A$2:$I$1000,9,FALSE)</f>
        <v>#N/A</v>
      </c>
      <c r="SL7" s="84"/>
      <c r="SM7" s="41" t="e">
        <f>VLOOKUP(SL7,Information!$A$2:$H$1000,2,FALSE)</f>
        <v>#N/A</v>
      </c>
      <c r="SN7" t="e">
        <f>VLOOKUP(SL7,Information!$A$2:$H$1000,3,FALSE)</f>
        <v>#N/A</v>
      </c>
      <c r="SO7" t="e">
        <f>VLOOKUP(SL7,Information!$A$2:$H$1000,4,FALSE)</f>
        <v>#N/A</v>
      </c>
      <c r="SP7" t="e">
        <f>VLOOKUP(SL7,Information!$A$2:$H$1000,8,FALSE)</f>
        <v>#N/A</v>
      </c>
      <c r="SQ7" t="e">
        <f>VLOOKUP(SL7,Information!$A$2:$I$1000,9,FALSE)</f>
        <v>#N/A</v>
      </c>
      <c r="ST7" s="84"/>
      <c r="SU7" s="41" t="e">
        <f>VLOOKUP(ST7,Information!$A$2:$H$1000,2,FALSE)</f>
        <v>#N/A</v>
      </c>
      <c r="SV7" t="e">
        <f>VLOOKUP(ST7,Information!$A$2:$H$1000,3,FALSE)</f>
        <v>#N/A</v>
      </c>
      <c r="SW7" t="e">
        <f>VLOOKUP(ST7,Information!$A$2:$H$1000,4,FALSE)</f>
        <v>#N/A</v>
      </c>
      <c r="SX7" t="e">
        <f>VLOOKUP(ST7,Information!$A$2:$H$1000,8,FALSE)</f>
        <v>#N/A</v>
      </c>
      <c r="SY7" t="e">
        <f>VLOOKUP(ST7,Information!$A$2:$I$1000,9,FALSE)</f>
        <v>#N/A</v>
      </c>
      <c r="TB7" s="124"/>
      <c r="TC7" s="125" t="e">
        <f>VLOOKUP(TB7,Information!$A$2:$H$1000,2,FALSE)</f>
        <v>#N/A</v>
      </c>
      <c r="TD7" s="126" t="e">
        <f>VLOOKUP(TB7,Information!$A$2:$H$1000,3,FALSE)</f>
        <v>#N/A</v>
      </c>
      <c r="TE7" s="126" t="e">
        <f>VLOOKUP(TB7,Information!$A$2:$H$1000,4,FALSE)</f>
        <v>#N/A</v>
      </c>
      <c r="TF7" s="126" t="e">
        <f>VLOOKUP(TB7,Information!$A$2:$H$1000,8,FALSE)</f>
        <v>#N/A</v>
      </c>
      <c r="TG7" s="126" t="e">
        <f>VLOOKUP(TB7,Information!$A$2:$I$1000,9,FALSE)</f>
        <v>#N/A</v>
      </c>
      <c r="TH7" s="1"/>
      <c r="TI7" s="122"/>
      <c r="TJ7" s="124"/>
      <c r="TK7" s="125" t="e">
        <f>VLOOKUP(TJ7,Information!$A$2:$H$1000,2,FALSE)</f>
        <v>#N/A</v>
      </c>
      <c r="TL7" s="126" t="e">
        <f>VLOOKUP(TJ7,Information!$A$2:$H$1000,3,FALSE)</f>
        <v>#N/A</v>
      </c>
      <c r="TM7" s="126" t="e">
        <f>VLOOKUP(TJ7,Information!$A$2:$H$1000,4,FALSE)</f>
        <v>#N/A</v>
      </c>
      <c r="TN7" s="126" t="e">
        <f>VLOOKUP(TJ7,Information!$A$2:$H$1000,8,FALSE)</f>
        <v>#N/A</v>
      </c>
      <c r="TO7" s="126" t="e">
        <f>VLOOKUP(TJ7,Information!$A$2:$I$1000,9,FALSE)</f>
        <v>#N/A</v>
      </c>
      <c r="TP7" s="1"/>
      <c r="TQ7" s="122"/>
      <c r="TR7" s="124"/>
      <c r="TS7" s="125" t="e">
        <f>VLOOKUP(TR7,Information!$A$2:$H$1000,2,FALSE)</f>
        <v>#N/A</v>
      </c>
      <c r="TT7" s="126" t="e">
        <f>VLOOKUP(TR7,Information!$A$2:$H$1000,3,FALSE)</f>
        <v>#N/A</v>
      </c>
      <c r="TU7" s="126" t="e">
        <f>VLOOKUP(TR7,Information!$A$2:$H$1000,4,FALSE)</f>
        <v>#N/A</v>
      </c>
      <c r="TV7" s="126" t="e">
        <f>VLOOKUP(TR7,Information!$A$2:$H$1000,8,FALSE)</f>
        <v>#N/A</v>
      </c>
      <c r="TW7" s="126" t="e">
        <f>VLOOKUP(TR7,Information!$A$2:$I$1000,9,FALSE)</f>
        <v>#N/A</v>
      </c>
      <c r="TX7" s="1"/>
      <c r="TY7" s="122"/>
      <c r="TZ7" s="124"/>
      <c r="UA7" s="125" t="e">
        <f>VLOOKUP(TZ7,Information!$A$2:$H$1000,2,FALSE)</f>
        <v>#N/A</v>
      </c>
      <c r="UB7" s="126" t="e">
        <f>VLOOKUP(TZ7,Information!$A$2:$H$1000,3,FALSE)</f>
        <v>#N/A</v>
      </c>
      <c r="UC7" s="126" t="e">
        <f>VLOOKUP(TZ7,Information!$A$2:$H$1000,4,FALSE)</f>
        <v>#N/A</v>
      </c>
      <c r="UD7" s="126" t="e">
        <f>VLOOKUP(TZ7,Information!$A$2:$H$1000,8,FALSE)</f>
        <v>#N/A</v>
      </c>
      <c r="UE7" s="126" t="e">
        <f>VLOOKUP(TZ7,Information!$A$2:$I$1000,9,FALSE)</f>
        <v>#N/A</v>
      </c>
      <c r="UF7" s="1"/>
      <c r="UG7" s="122"/>
      <c r="UH7" s="124"/>
      <c r="UI7" s="125" t="e">
        <f>VLOOKUP(UH7,Information!$A$2:$H$1000,2,FALSE)</f>
        <v>#N/A</v>
      </c>
      <c r="UJ7" s="126" t="e">
        <f>VLOOKUP(UH7,Information!$A$2:$H$1000,3,FALSE)</f>
        <v>#N/A</v>
      </c>
      <c r="UK7" s="126" t="e">
        <f>VLOOKUP(UH7,Information!$A$2:$H$1000,4,FALSE)</f>
        <v>#N/A</v>
      </c>
      <c r="UL7" s="126" t="e">
        <f>VLOOKUP(UH7,Information!$A$2:$H$1000,8,FALSE)</f>
        <v>#N/A</v>
      </c>
      <c r="UM7" s="126" t="e">
        <f>VLOOKUP(UH7,Information!$A$2:$I$1000,9,FALSE)</f>
        <v>#N/A</v>
      </c>
      <c r="UN7" s="1"/>
      <c r="UO7" s="122"/>
      <c r="UP7" s="124"/>
      <c r="UQ7" s="125" t="e">
        <f>VLOOKUP(UP7,Information!$A$2:$H$1000,2,FALSE)</f>
        <v>#N/A</v>
      </c>
      <c r="UR7" s="126" t="e">
        <f>VLOOKUP(UP7,Information!$A$2:$H$1000,3,FALSE)</f>
        <v>#N/A</v>
      </c>
      <c r="US7" s="126" t="e">
        <f>VLOOKUP(UP7,Information!$A$2:$H$1000,4,FALSE)</f>
        <v>#N/A</v>
      </c>
      <c r="UT7" s="126" t="e">
        <f>VLOOKUP(UP7,Information!$A$2:$H$1000,8,FALSE)</f>
        <v>#N/A</v>
      </c>
      <c r="UU7" s="126" t="e">
        <f>VLOOKUP(UP7,Information!$A$2:$I$1000,9,FALSE)</f>
        <v>#N/A</v>
      </c>
      <c r="UV7" s="1"/>
      <c r="UW7" s="122"/>
      <c r="UX7" s="124"/>
      <c r="UY7" s="125" t="e">
        <f>VLOOKUP(UX7,Information!$A$2:$H$1000,2,FALSE)</f>
        <v>#N/A</v>
      </c>
      <c r="UZ7" s="126" t="e">
        <f>VLOOKUP(UX7,Information!$A$2:$H$1000,3,FALSE)</f>
        <v>#N/A</v>
      </c>
      <c r="VA7" s="126" t="e">
        <f>VLOOKUP(UX7,Information!$A$2:$H$1000,4,FALSE)</f>
        <v>#N/A</v>
      </c>
      <c r="VB7" s="126" t="e">
        <f>VLOOKUP(UX7,Information!$A$2:$H$1000,8,FALSE)</f>
        <v>#N/A</v>
      </c>
      <c r="VC7" s="126" t="e">
        <f>VLOOKUP(UX7,Information!$A$2:$I$1000,9,FALSE)</f>
        <v>#N/A</v>
      </c>
      <c r="VD7" s="1"/>
      <c r="VE7" s="122"/>
      <c r="VF7" s="124"/>
      <c r="VG7" s="125" t="e">
        <f>VLOOKUP(VF7,Information!$A$2:$H$1000,2,FALSE)</f>
        <v>#N/A</v>
      </c>
      <c r="VH7" s="126" t="e">
        <f>VLOOKUP(VF7,Information!$A$2:$H$1000,3,FALSE)</f>
        <v>#N/A</v>
      </c>
      <c r="VI7" s="126" t="e">
        <f>VLOOKUP(VF7,Information!$A$2:$H$1000,4,FALSE)</f>
        <v>#N/A</v>
      </c>
      <c r="VJ7" s="126" t="e">
        <f>VLOOKUP(VF7,Information!$A$2:$H$1000,8,FALSE)</f>
        <v>#N/A</v>
      </c>
      <c r="VK7" s="126" t="e">
        <f>VLOOKUP(VF7,Information!$A$2:$I$1000,9,FALSE)</f>
        <v>#N/A</v>
      </c>
      <c r="VL7" s="1"/>
      <c r="VM7" s="122"/>
      <c r="VN7" s="124"/>
      <c r="VO7" s="125" t="e">
        <f>VLOOKUP(VN7,Information!$A$2:$H$1000,2,FALSE)</f>
        <v>#N/A</v>
      </c>
      <c r="VP7" s="126" t="e">
        <f>VLOOKUP(VN7,Information!$A$2:$H$1000,3,FALSE)</f>
        <v>#N/A</v>
      </c>
      <c r="VQ7" s="126" t="e">
        <f>VLOOKUP(VN7,Information!$A$2:$H$1000,4,FALSE)</f>
        <v>#N/A</v>
      </c>
      <c r="VR7" s="126" t="e">
        <f>VLOOKUP(VN7,Information!$A$2:$H$1000,8,FALSE)</f>
        <v>#N/A</v>
      </c>
      <c r="VS7" s="126" t="e">
        <f>VLOOKUP(VN7,Information!$A$2:$I$1000,9,FALSE)</f>
        <v>#N/A</v>
      </c>
      <c r="VT7" s="1"/>
      <c r="VU7" s="122"/>
      <c r="VV7" s="124"/>
      <c r="VW7" s="125" t="e">
        <f>VLOOKUP(VV7,Information!$A$2:$H$1000,2,FALSE)</f>
        <v>#N/A</v>
      </c>
      <c r="VX7" s="126" t="e">
        <f>VLOOKUP(VV7,Information!$A$2:$H$1000,3,FALSE)</f>
        <v>#N/A</v>
      </c>
      <c r="VY7" s="126" t="e">
        <f>VLOOKUP(VV7,Information!$A$2:$H$1000,4,FALSE)</f>
        <v>#N/A</v>
      </c>
      <c r="VZ7" s="126" t="e">
        <f>VLOOKUP(VV7,Information!$A$2:$H$1000,8,FALSE)</f>
        <v>#N/A</v>
      </c>
      <c r="WA7" s="126" t="e">
        <f>VLOOKUP(VV7,Information!$A$2:$I$1000,9,FALSE)</f>
        <v>#N/A</v>
      </c>
      <c r="WB7" s="1"/>
      <c r="WC7" s="122"/>
      <c r="WD7" s="124"/>
      <c r="WE7" s="125" t="e">
        <f>VLOOKUP(WD7,Information!$A$2:$H$1000,2,FALSE)</f>
        <v>#N/A</v>
      </c>
      <c r="WF7" s="126" t="e">
        <f>VLOOKUP(WD7,Information!$A$2:$H$1000,3,FALSE)</f>
        <v>#N/A</v>
      </c>
      <c r="WG7" s="126" t="e">
        <f>VLOOKUP(WD7,Information!$A$2:$H$1000,4,FALSE)</f>
        <v>#N/A</v>
      </c>
      <c r="WH7" s="126" t="e">
        <f>VLOOKUP(WD7,Information!$A$2:$H$1000,8,FALSE)</f>
        <v>#N/A</v>
      </c>
      <c r="WI7" s="126" t="e">
        <f>VLOOKUP(WD7,Information!$A$2:$I$1000,9,FALSE)</f>
        <v>#N/A</v>
      </c>
      <c r="WJ7" s="1"/>
      <c r="WK7" s="122"/>
      <c r="WL7" s="124"/>
      <c r="WM7" s="125" t="e">
        <f>VLOOKUP(WL7,Information!$A$2:$H$1000,2,FALSE)</f>
        <v>#N/A</v>
      </c>
      <c r="WN7" s="126" t="e">
        <f>VLOOKUP(WL7,Information!$A$2:$H$1000,3,FALSE)</f>
        <v>#N/A</v>
      </c>
      <c r="WO7" s="126" t="e">
        <f>VLOOKUP(WL7,Information!$A$2:$H$1000,4,FALSE)</f>
        <v>#N/A</v>
      </c>
      <c r="WP7" s="126" t="e">
        <f>VLOOKUP(WL7,Information!$A$2:$H$1000,8,FALSE)</f>
        <v>#N/A</v>
      </c>
      <c r="WQ7" s="126" t="e">
        <f>VLOOKUP(WL7,Information!$A$2:$I$1000,9,FALSE)</f>
        <v>#N/A</v>
      </c>
      <c r="WR7" s="1"/>
      <c r="WS7" s="122"/>
      <c r="WT7" s="124"/>
      <c r="WU7" s="125" t="e">
        <f>VLOOKUP(WT7,Information!$A$2:$H$1000,2,FALSE)</f>
        <v>#N/A</v>
      </c>
      <c r="WV7" s="126" t="e">
        <f>VLOOKUP(WT7,Information!$A$2:$H$1000,3,FALSE)</f>
        <v>#N/A</v>
      </c>
      <c r="WW7" s="126" t="e">
        <f>VLOOKUP(WT7,Information!$A$2:$H$1000,4,FALSE)</f>
        <v>#N/A</v>
      </c>
      <c r="WX7" s="126" t="e">
        <f>VLOOKUP(WT7,Information!$A$2:$H$1000,8,FALSE)</f>
        <v>#N/A</v>
      </c>
      <c r="WY7" s="126" t="e">
        <f>VLOOKUP(WT7,Information!$A$2:$I$1000,9,FALSE)</f>
        <v>#N/A</v>
      </c>
      <c r="WZ7" s="1"/>
      <c r="XA7" s="122"/>
      <c r="XB7" s="124"/>
      <c r="XC7" s="125" t="e">
        <f>VLOOKUP(XB7,Information!$A$2:$H$1000,2,FALSE)</f>
        <v>#N/A</v>
      </c>
      <c r="XD7" s="126" t="e">
        <f>VLOOKUP(XB7,Information!$A$2:$H$1000,3,FALSE)</f>
        <v>#N/A</v>
      </c>
      <c r="XE7" s="126" t="e">
        <f>VLOOKUP(XB7,Information!$A$2:$H$1000,4,FALSE)</f>
        <v>#N/A</v>
      </c>
      <c r="XF7" s="126" t="e">
        <f>VLOOKUP(XB7,Information!$A$2:$H$1000,8,FALSE)</f>
        <v>#N/A</v>
      </c>
      <c r="XG7" s="126" t="e">
        <f>VLOOKUP(XB7,Information!$A$2:$I$1000,9,FALSE)</f>
        <v>#N/A</v>
      </c>
      <c r="XH7" s="1"/>
      <c r="XI7" s="122"/>
      <c r="XJ7" s="124"/>
      <c r="XK7" s="125" t="e">
        <f>VLOOKUP(XJ7,Information!$A$2:$H$1000,2,FALSE)</f>
        <v>#N/A</v>
      </c>
      <c r="XL7" s="126" t="e">
        <f>VLOOKUP(XJ7,Information!$A$2:$H$1000,3,FALSE)</f>
        <v>#N/A</v>
      </c>
      <c r="XM7" s="126" t="e">
        <f>VLOOKUP(XJ7,Information!$A$2:$H$1000,4,FALSE)</f>
        <v>#N/A</v>
      </c>
      <c r="XN7" s="126" t="e">
        <f>VLOOKUP(XJ7,Information!$A$2:$H$1000,8,FALSE)</f>
        <v>#N/A</v>
      </c>
      <c r="XO7" s="126" t="e">
        <f>VLOOKUP(XJ7,Information!$A$2:$I$1000,9,FALSE)</f>
        <v>#N/A</v>
      </c>
      <c r="XP7" s="1"/>
      <c r="XQ7" s="122"/>
      <c r="XR7" s="124"/>
      <c r="XS7" s="125" t="e">
        <f>VLOOKUP(XR7,Information!$A$2:$H$1000,2,FALSE)</f>
        <v>#N/A</v>
      </c>
      <c r="XT7" s="126" t="e">
        <f>VLOOKUP(XR7,Information!$A$2:$H$1000,3,FALSE)</f>
        <v>#N/A</v>
      </c>
      <c r="XU7" s="126" t="e">
        <f>VLOOKUP(XR7,Information!$A$2:$H$1000,4,FALSE)</f>
        <v>#N/A</v>
      </c>
      <c r="XV7" s="126" t="e">
        <f>VLOOKUP(XR7,Information!$A$2:$H$1000,8,FALSE)</f>
        <v>#N/A</v>
      </c>
      <c r="XW7" s="126" t="e">
        <f>VLOOKUP(XR7,Information!$A$2:$I$1000,9,FALSE)</f>
        <v>#N/A</v>
      </c>
      <c r="XX7" s="1"/>
      <c r="XY7" s="122"/>
      <c r="XZ7" s="124"/>
      <c r="YA7" s="125" t="e">
        <f>VLOOKUP(XZ7,Information!$A$2:$H$1000,2,FALSE)</f>
        <v>#N/A</v>
      </c>
      <c r="YB7" s="126" t="e">
        <f>VLOOKUP(XZ7,Information!$A$2:$H$1000,3,FALSE)</f>
        <v>#N/A</v>
      </c>
      <c r="YC7" s="126" t="e">
        <f>VLOOKUP(XZ7,Information!$A$2:$H$1000,4,FALSE)</f>
        <v>#N/A</v>
      </c>
      <c r="YD7" s="126" t="e">
        <f>VLOOKUP(XZ7,Information!$A$2:$H$1000,8,FALSE)</f>
        <v>#N/A</v>
      </c>
      <c r="YE7" s="126" t="e">
        <f>VLOOKUP(XZ7,Information!$A$2:$I$1000,9,FALSE)</f>
        <v>#N/A</v>
      </c>
      <c r="YF7" s="1"/>
      <c r="YG7" s="122"/>
      <c r="YH7" s="124"/>
      <c r="YI7" s="125" t="e">
        <f>VLOOKUP(YH7,Information!$A$2:$H$1000,2,FALSE)</f>
        <v>#N/A</v>
      </c>
      <c r="YJ7" s="126" t="e">
        <f>VLOOKUP(YH7,Information!$A$2:$H$1000,3,FALSE)</f>
        <v>#N/A</v>
      </c>
      <c r="YK7" s="126" t="e">
        <f>VLOOKUP(YH7,Information!$A$2:$H$1000,4,FALSE)</f>
        <v>#N/A</v>
      </c>
      <c r="YL7" s="126" t="e">
        <f>VLOOKUP(YH7,Information!$A$2:$H$1000,8,FALSE)</f>
        <v>#N/A</v>
      </c>
      <c r="YM7" s="126" t="e">
        <f>VLOOKUP(YH7,Information!$A$2:$I$1000,9,FALSE)</f>
        <v>#N/A</v>
      </c>
      <c r="YN7" s="1"/>
      <c r="YO7" s="122"/>
      <c r="YP7" s="124"/>
      <c r="YQ7" s="125" t="e">
        <f>VLOOKUP(YP7,Information!$A$2:$H$1000,2,FALSE)</f>
        <v>#N/A</v>
      </c>
      <c r="YR7" s="126" t="e">
        <f>VLOOKUP(YP7,Information!$A$2:$H$1000,3,FALSE)</f>
        <v>#N/A</v>
      </c>
      <c r="YS7" s="126" t="e">
        <f>VLOOKUP(YP7,Information!$A$2:$H$1000,4,FALSE)</f>
        <v>#N/A</v>
      </c>
      <c r="YT7" s="126" t="e">
        <f>VLOOKUP(YP7,Information!$A$2:$H$1000,8,FALSE)</f>
        <v>#N/A</v>
      </c>
      <c r="YU7" s="126" t="e">
        <f>VLOOKUP(YP7,Information!$A$2:$I$1000,9,FALSE)</f>
        <v>#N/A</v>
      </c>
      <c r="YV7" s="1"/>
      <c r="YW7" s="122"/>
      <c r="YX7" s="124"/>
      <c r="YY7" s="125" t="e">
        <f>VLOOKUP(YX7,Information!$A$2:$H$1000,2,FALSE)</f>
        <v>#N/A</v>
      </c>
      <c r="YZ7" s="126" t="e">
        <f>VLOOKUP(YX7,Information!$A$2:$H$1000,3,FALSE)</f>
        <v>#N/A</v>
      </c>
      <c r="ZA7" s="126" t="e">
        <f>VLOOKUP(YX7,Information!$A$2:$H$1000,4,FALSE)</f>
        <v>#N/A</v>
      </c>
      <c r="ZB7" s="126" t="e">
        <f>VLOOKUP(YX7,Information!$A$2:$H$1000,8,FALSE)</f>
        <v>#N/A</v>
      </c>
      <c r="ZC7" s="126" t="e">
        <f>VLOOKUP(YX7,Information!$A$2:$I$1000,9,FALSE)</f>
        <v>#N/A</v>
      </c>
      <c r="ZD7" s="1"/>
      <c r="ZE7" s="122"/>
      <c r="ZF7" s="124"/>
      <c r="ZG7" s="125" t="e">
        <f>VLOOKUP(ZF7,Information!$A$2:$H$1000,2,FALSE)</f>
        <v>#N/A</v>
      </c>
      <c r="ZH7" s="126" t="e">
        <f>VLOOKUP(ZF7,Information!$A$2:$H$1000,3,FALSE)</f>
        <v>#N/A</v>
      </c>
      <c r="ZI7" s="126" t="e">
        <f>VLOOKUP(ZF7,Information!$A$2:$H$1000,4,FALSE)</f>
        <v>#N/A</v>
      </c>
      <c r="ZJ7" s="126" t="e">
        <f>VLOOKUP(ZF7,Information!$A$2:$H$1000,8,FALSE)</f>
        <v>#N/A</v>
      </c>
      <c r="ZK7" s="126" t="e">
        <f>VLOOKUP(ZF7,Information!$A$2:$I$1000,9,FALSE)</f>
        <v>#N/A</v>
      </c>
      <c r="ZL7" s="1"/>
      <c r="ZM7" s="122"/>
      <c r="ZN7" s="124"/>
      <c r="ZO7" s="125" t="e">
        <f>VLOOKUP(ZN7,Information!$A$2:$H$1000,2,FALSE)</f>
        <v>#N/A</v>
      </c>
      <c r="ZP7" s="126" t="e">
        <f>VLOOKUP(ZN7,Information!$A$2:$H$1000,3,FALSE)</f>
        <v>#N/A</v>
      </c>
      <c r="ZQ7" s="126" t="e">
        <f>VLOOKUP(ZN7,Information!$A$2:$H$1000,4,FALSE)</f>
        <v>#N/A</v>
      </c>
      <c r="ZR7" s="126" t="e">
        <f>VLOOKUP(ZN7,Information!$A$2:$H$1000,8,FALSE)</f>
        <v>#N/A</v>
      </c>
      <c r="ZS7" s="126" t="e">
        <f>VLOOKUP(ZN7,Information!$A$2:$I$1000,9,FALSE)</f>
        <v>#N/A</v>
      </c>
      <c r="ZT7" s="1"/>
      <c r="ZU7" s="122"/>
      <c r="ZV7" s="124"/>
      <c r="ZW7" s="125" t="e">
        <f>VLOOKUP(ZV7,Information!$A$2:$H$1000,2,FALSE)</f>
        <v>#N/A</v>
      </c>
      <c r="ZX7" s="126" t="e">
        <f>VLOOKUP(ZV7,Information!$A$2:$H$1000,3,FALSE)</f>
        <v>#N/A</v>
      </c>
      <c r="ZY7" s="126" t="e">
        <f>VLOOKUP(ZV7,Information!$A$2:$H$1000,4,FALSE)</f>
        <v>#N/A</v>
      </c>
      <c r="ZZ7" s="126" t="e">
        <f>VLOOKUP(ZV7,Information!$A$2:$H$1000,8,FALSE)</f>
        <v>#N/A</v>
      </c>
      <c r="AAA7" s="126" t="e">
        <f>VLOOKUP(ZV7,Information!$A$2:$I$1000,9,FALSE)</f>
        <v>#N/A</v>
      </c>
      <c r="AAB7" s="1"/>
      <c r="AAC7" s="122"/>
      <c r="AAD7" s="124"/>
      <c r="AAE7" s="125" t="e">
        <f>VLOOKUP(AAD7,Information!$A$2:$H$1000,2,FALSE)</f>
        <v>#N/A</v>
      </c>
      <c r="AAF7" s="126" t="e">
        <f>VLOOKUP(AAD7,Information!$A$2:$H$1000,3,FALSE)</f>
        <v>#N/A</v>
      </c>
      <c r="AAG7" s="126" t="e">
        <f>VLOOKUP(AAD7,Information!$A$2:$H$1000,4,FALSE)</f>
        <v>#N/A</v>
      </c>
      <c r="AAH7" s="126" t="e">
        <f>VLOOKUP(AAD7,Information!$A$2:$H$1000,8,FALSE)</f>
        <v>#N/A</v>
      </c>
      <c r="AAI7" s="126" t="e">
        <f>VLOOKUP(AAD7,Information!$A$2:$I$1000,9,FALSE)</f>
        <v>#N/A</v>
      </c>
      <c r="AAJ7" s="1"/>
      <c r="AAK7" s="122"/>
      <c r="AAL7" s="124"/>
      <c r="AAM7" s="125" t="e">
        <f>VLOOKUP(AAL7,Information!$A$2:$H$1000,2,FALSE)</f>
        <v>#N/A</v>
      </c>
      <c r="AAN7" s="126" t="e">
        <f>VLOOKUP(AAL7,Information!$A$2:$H$1000,3,FALSE)</f>
        <v>#N/A</v>
      </c>
      <c r="AAO7" s="126" t="e">
        <f>VLOOKUP(AAL7,Information!$A$2:$H$1000,4,FALSE)</f>
        <v>#N/A</v>
      </c>
      <c r="AAP7" s="126" t="e">
        <f>VLOOKUP(AAL7,Information!$A$2:$H$1000,8,FALSE)</f>
        <v>#N/A</v>
      </c>
      <c r="AAQ7" s="126" t="e">
        <f>VLOOKUP(AAL7,Information!$A$2:$I$1000,9,FALSE)</f>
        <v>#N/A</v>
      </c>
      <c r="AAR7" s="1"/>
      <c r="AAS7" s="122"/>
      <c r="AAT7" s="124"/>
      <c r="AAU7" s="125" t="e">
        <f>VLOOKUP(AAT7,Information!$A$2:$H$1000,2,FALSE)</f>
        <v>#N/A</v>
      </c>
      <c r="AAV7" s="126" t="e">
        <f>VLOOKUP(AAT7,Information!$A$2:$H$1000,3,FALSE)</f>
        <v>#N/A</v>
      </c>
      <c r="AAW7" s="126" t="e">
        <f>VLOOKUP(AAT7,Information!$A$2:$H$1000,4,FALSE)</f>
        <v>#N/A</v>
      </c>
      <c r="AAX7" s="126" t="e">
        <f>VLOOKUP(AAT7,Information!$A$2:$H$1000,8,FALSE)</f>
        <v>#N/A</v>
      </c>
      <c r="AAY7" s="126" t="e">
        <f>VLOOKUP(AAT7,Information!$A$2:$I$1000,9,FALSE)</f>
        <v>#N/A</v>
      </c>
      <c r="AAZ7" s="1"/>
      <c r="ABA7" s="122"/>
      <c r="ABB7" s="124"/>
      <c r="ABC7" s="125" t="e">
        <f>VLOOKUP(ABB7,Information!$A$2:$H$1000,2,FALSE)</f>
        <v>#N/A</v>
      </c>
      <c r="ABD7" s="126" t="e">
        <f>VLOOKUP(ABB7,Information!$A$2:$H$1000,3,FALSE)</f>
        <v>#N/A</v>
      </c>
      <c r="ABE7" s="126" t="e">
        <f>VLOOKUP(ABB7,Information!$A$2:$H$1000,4,FALSE)</f>
        <v>#N/A</v>
      </c>
      <c r="ABF7" s="126" t="e">
        <f>VLOOKUP(ABB7,Information!$A$2:$H$1000,8,FALSE)</f>
        <v>#N/A</v>
      </c>
      <c r="ABG7" s="126" t="e">
        <f>VLOOKUP(ABB7,Information!$A$2:$I$1000,9,FALSE)</f>
        <v>#N/A</v>
      </c>
      <c r="ABH7" s="1"/>
      <c r="ABI7" s="122"/>
      <c r="ABJ7" s="124"/>
      <c r="ABK7" s="125" t="e">
        <f>VLOOKUP(ABJ7,Information!$A$2:$H$1000,2,FALSE)</f>
        <v>#N/A</v>
      </c>
      <c r="ABL7" s="126" t="e">
        <f>VLOOKUP(ABJ7,Information!$A$2:$H$1000,3,FALSE)</f>
        <v>#N/A</v>
      </c>
      <c r="ABM7" s="126" t="e">
        <f>VLOOKUP(ABJ7,Information!$A$2:$H$1000,4,FALSE)</f>
        <v>#N/A</v>
      </c>
      <c r="ABN7" s="126" t="e">
        <f>VLOOKUP(ABJ7,Information!$A$2:$H$1000,8,FALSE)</f>
        <v>#N/A</v>
      </c>
      <c r="ABO7" s="126" t="e">
        <f>VLOOKUP(ABJ7,Information!$A$2:$I$1000,9,FALSE)</f>
        <v>#N/A</v>
      </c>
      <c r="ABP7" s="1"/>
      <c r="ABQ7" s="122"/>
      <c r="ABR7" s="124"/>
      <c r="ABS7" s="125" t="e">
        <f>VLOOKUP(ABR7,Information!$A$2:$H$1000,2,FALSE)</f>
        <v>#N/A</v>
      </c>
      <c r="ABT7" s="126" t="e">
        <f>VLOOKUP(ABR7,Information!$A$2:$H$1000,3,FALSE)</f>
        <v>#N/A</v>
      </c>
      <c r="ABU7" s="126" t="e">
        <f>VLOOKUP(ABR7,Information!$A$2:$H$1000,4,FALSE)</f>
        <v>#N/A</v>
      </c>
      <c r="ABV7" s="126" t="e">
        <f>VLOOKUP(ABR7,Information!$A$2:$H$1000,8,FALSE)</f>
        <v>#N/A</v>
      </c>
      <c r="ABW7" s="126" t="e">
        <f>VLOOKUP(ABR7,Information!$A$2:$I$1000,9,FALSE)</f>
        <v>#N/A</v>
      </c>
      <c r="ABX7" s="1"/>
      <c r="ABY7" s="122"/>
      <c r="ABZ7" s="124"/>
      <c r="ACA7" s="125" t="e">
        <f>VLOOKUP(ABZ7,Information!$A$2:$H$1000,2,FALSE)</f>
        <v>#N/A</v>
      </c>
      <c r="ACB7" s="126" t="e">
        <f>VLOOKUP(ABZ7,Information!$A$2:$H$1000,3,FALSE)</f>
        <v>#N/A</v>
      </c>
      <c r="ACC7" s="126" t="e">
        <f>VLOOKUP(ABZ7,Information!$A$2:$H$1000,4,FALSE)</f>
        <v>#N/A</v>
      </c>
      <c r="ACD7" s="126" t="e">
        <f>VLOOKUP(ABZ7,Information!$A$2:$H$1000,8,FALSE)</f>
        <v>#N/A</v>
      </c>
      <c r="ACE7" s="126" t="e">
        <f>VLOOKUP(ABZ7,Information!$A$2:$I$1000,9,FALSE)</f>
        <v>#N/A</v>
      </c>
      <c r="ACF7" s="1"/>
      <c r="ACG7" s="122"/>
      <c r="ACH7" s="124"/>
      <c r="ACI7" s="125" t="e">
        <f>VLOOKUP(ACH7,Information!$A$2:$H$1000,2,FALSE)</f>
        <v>#N/A</v>
      </c>
      <c r="ACJ7" s="126" t="e">
        <f>VLOOKUP(ACH7,Information!$A$2:$H$1000,3,FALSE)</f>
        <v>#N/A</v>
      </c>
      <c r="ACK7" s="126" t="e">
        <f>VLOOKUP(ACH7,Information!$A$2:$H$1000,4,FALSE)</f>
        <v>#N/A</v>
      </c>
      <c r="ACL7" s="126" t="e">
        <f>VLOOKUP(ACH7,Information!$A$2:$H$1000,8,FALSE)</f>
        <v>#N/A</v>
      </c>
      <c r="ACM7" s="126" t="e">
        <f>VLOOKUP(ACH7,Information!$A$2:$I$1000,9,FALSE)</f>
        <v>#N/A</v>
      </c>
      <c r="ACN7" s="1"/>
      <c r="ACO7" s="122"/>
      <c r="ACP7" s="124"/>
      <c r="ACQ7" s="125" t="e">
        <f>VLOOKUP(ACP7,Information!$A$2:$H$1000,2,FALSE)</f>
        <v>#N/A</v>
      </c>
      <c r="ACR7" s="126" t="e">
        <f>VLOOKUP(ACP7,Information!$A$2:$H$1000,3,FALSE)</f>
        <v>#N/A</v>
      </c>
      <c r="ACS7" s="126" t="e">
        <f>VLOOKUP(ACP7,Information!$A$2:$H$1000,4,FALSE)</f>
        <v>#N/A</v>
      </c>
      <c r="ACT7" s="126" t="e">
        <f>VLOOKUP(ACP7,Information!$A$2:$H$1000,8,FALSE)</f>
        <v>#N/A</v>
      </c>
      <c r="ACU7" s="126" t="e">
        <f>VLOOKUP(ACP7,Information!$A$2:$I$1000,9,FALSE)</f>
        <v>#N/A</v>
      </c>
      <c r="ACV7" s="1"/>
      <c r="ACW7" s="122"/>
      <c r="ACX7" s="124"/>
      <c r="ACY7" s="125" t="e">
        <f>VLOOKUP(ACX7,Information!$A$2:$H$1000,2,FALSE)</f>
        <v>#N/A</v>
      </c>
      <c r="ACZ7" s="126" t="e">
        <f>VLOOKUP(ACX7,Information!$A$2:$H$1000,3,FALSE)</f>
        <v>#N/A</v>
      </c>
      <c r="ADA7" s="126" t="e">
        <f>VLOOKUP(ACX7,Information!$A$2:$H$1000,4,FALSE)</f>
        <v>#N/A</v>
      </c>
      <c r="ADB7" s="126" t="e">
        <f>VLOOKUP(ACX7,Information!$A$2:$H$1000,8,FALSE)</f>
        <v>#N/A</v>
      </c>
      <c r="ADC7" s="126" t="e">
        <f>VLOOKUP(ACX7,Information!$A$2:$I$1000,9,FALSE)</f>
        <v>#N/A</v>
      </c>
      <c r="ADD7" s="1"/>
      <c r="ADE7" s="122"/>
      <c r="ADF7" s="124"/>
      <c r="ADG7" s="125" t="e">
        <f>VLOOKUP(ADF7,Information!$A$2:$H$1000,2,FALSE)</f>
        <v>#N/A</v>
      </c>
      <c r="ADH7" s="126" t="e">
        <f>VLOOKUP(ADF7,Information!$A$2:$H$1000,3,FALSE)</f>
        <v>#N/A</v>
      </c>
      <c r="ADI7" s="126" t="e">
        <f>VLOOKUP(ADF7,Information!$A$2:$H$1000,4,FALSE)</f>
        <v>#N/A</v>
      </c>
      <c r="ADJ7" s="126" t="e">
        <f>VLOOKUP(ADF7,Information!$A$2:$H$1000,8,FALSE)</f>
        <v>#N/A</v>
      </c>
      <c r="ADK7" s="126" t="e">
        <f>VLOOKUP(ADF7,Information!$A$2:$I$1000,9,FALSE)</f>
        <v>#N/A</v>
      </c>
      <c r="ADL7" s="1"/>
      <c r="ADM7" s="122"/>
      <c r="ADN7" s="124"/>
      <c r="ADO7" s="125" t="e">
        <f>VLOOKUP(ADN7,Information!$A$2:$H$1000,2,FALSE)</f>
        <v>#N/A</v>
      </c>
      <c r="ADP7" s="126" t="e">
        <f>VLOOKUP(ADN7,Information!$A$2:$H$1000,3,FALSE)</f>
        <v>#N/A</v>
      </c>
      <c r="ADQ7" s="126" t="e">
        <f>VLOOKUP(ADN7,Information!$A$2:$H$1000,4,FALSE)</f>
        <v>#N/A</v>
      </c>
      <c r="ADR7" s="126" t="e">
        <f>VLOOKUP(ADN7,Information!$A$2:$H$1000,8,FALSE)</f>
        <v>#N/A</v>
      </c>
      <c r="ADS7" s="126" t="e">
        <f>VLOOKUP(ADN7,Information!$A$2:$I$1000,9,FALSE)</f>
        <v>#N/A</v>
      </c>
      <c r="ADT7" s="1"/>
      <c r="ADU7" s="122"/>
    </row>
    <row r="8" spans="1:801" ht="15.75" customHeight="1">
      <c r="A8" s="101">
        <v>2.5</v>
      </c>
      <c r="B8" s="108" t="s">
        <v>82</v>
      </c>
      <c r="C8" s="109" t="str">
        <f>VLOOKUP(B8,Information!$A$2:$H$1000,2,FALSE)</f>
        <v>unknown</v>
      </c>
      <c r="D8" s="109" t="str">
        <f>VLOOKUP(B8,Information!$A$2:$H$1000,3,FALSE)</f>
        <v>Acropora</v>
      </c>
      <c r="E8" s="109" t="str">
        <f>VLOOKUP(B8,Information!$A$2:$H$1000,4,FALSE)</f>
        <v>ACROPORIDAE</v>
      </c>
      <c r="F8" s="109" t="str">
        <f>VLOOKUP(B8,Information!$A$2:$H$1000,8,FALSE)</f>
        <v>Hard.coral</v>
      </c>
      <c r="G8" s="109" t="str">
        <f>VLOOKUP(B8,Information!$A$2:$I$1000,9,FALSE)</f>
        <v>Cnidaria</v>
      </c>
      <c r="H8" s="110" t="s">
        <v>80</v>
      </c>
      <c r="I8" s="111"/>
      <c r="J8" s="108" t="s">
        <v>298</v>
      </c>
      <c r="K8" s="109" t="str">
        <f>VLOOKUP(J8,Information!$A$2:$H$1000,2,FALSE)</f>
        <v>unknown</v>
      </c>
      <c r="L8" s="109" t="str">
        <f>VLOOKUP(J8,Information!$A$2:$H$1000,3,FALSE)</f>
        <v>Porites</v>
      </c>
      <c r="M8" s="109" t="str">
        <f>VLOOKUP(J8,Information!$A$2:$H$1000,4,FALSE)</f>
        <v>PORITIDAE</v>
      </c>
      <c r="N8" s="109" t="str">
        <f>VLOOKUP(J8,Information!$A$2:$H$1000,8,FALSE)</f>
        <v>Hard.coral</v>
      </c>
      <c r="O8" s="109" t="str">
        <f>VLOOKUP(J8,Information!$A$2:$I$1000,9,FALSE)</f>
        <v>Cnidaria</v>
      </c>
      <c r="P8" s="110" t="s">
        <v>80</v>
      </c>
      <c r="Q8" s="111"/>
      <c r="R8" s="108" t="s">
        <v>339</v>
      </c>
      <c r="S8" s="109" t="str">
        <f>VLOOKUP(R8,Information!$A$2:$H$1000,2,FALSE)</f>
        <v>unknown</v>
      </c>
      <c r="T8" s="109" t="str">
        <f>VLOOKUP(R8,Information!$A$2:$H$1000,3,FALSE)</f>
        <v>unknown</v>
      </c>
      <c r="U8" s="109" t="str">
        <f>VLOOKUP(R8,Information!$A$2:$H$1000,4,FALSE)</f>
        <v>unknown</v>
      </c>
      <c r="V8" s="109" t="str">
        <f>VLOOKUP(R8,Information!$A$2:$H$1000,8,FALSE)</f>
        <v>Sponge</v>
      </c>
      <c r="W8" s="109" t="str">
        <f>VLOOKUP(R8,Information!$A$2:$I$1000,9,FALSE)</f>
        <v>Sponge</v>
      </c>
      <c r="X8" s="110"/>
      <c r="Y8" s="111"/>
      <c r="Z8" s="108" t="s">
        <v>150</v>
      </c>
      <c r="AA8" s="109" t="str">
        <f>VLOOKUP(Z8,Information!$A$2:$H$1000,2,FALSE)</f>
        <v>unknown</v>
      </c>
      <c r="AB8" s="109" t="str">
        <f>VLOOKUP(Z8,Information!$A$2:$H$1000,3,FALSE)</f>
        <v>Cespitularia</v>
      </c>
      <c r="AC8" s="109" t="str">
        <f>VLOOKUP(Z8,Information!$A$2:$H$1000,4,FALSE)</f>
        <v>XENIIDAE</v>
      </c>
      <c r="AD8" s="109" t="str">
        <f>VLOOKUP(Z8,Information!$A$2:$H$1000,8,FALSE)</f>
        <v>Soft.coral</v>
      </c>
      <c r="AE8" s="109" t="str">
        <f>VLOOKUP(Z8,Information!$A$2:$I$1000,9,FALSE)</f>
        <v>Cnidaria</v>
      </c>
      <c r="AF8" s="110"/>
      <c r="AG8" s="111"/>
      <c r="AH8" s="108" t="s">
        <v>309</v>
      </c>
      <c r="AI8" s="109">
        <f>VLOOKUP(AH8,Information!$A$2:$H$1000,2,FALSE)</f>
        <v>0</v>
      </c>
      <c r="AJ8" s="109">
        <f>VLOOKUP(AH8,Information!$A$2:$H$1000,3,FALSE)</f>
        <v>0</v>
      </c>
      <c r="AK8" s="109">
        <f>VLOOKUP(AH8,Information!$A$2:$H$1000,4,FALSE)</f>
        <v>0</v>
      </c>
      <c r="AL8" s="109" t="str">
        <f>VLOOKUP(AH8,Information!$A$2:$H$1000,8,FALSE)</f>
        <v>Coral.rubble</v>
      </c>
      <c r="AM8" s="109" t="str">
        <f>VLOOKUP(AH8,Information!$A$2:$I$1000,9,FALSE)</f>
        <v>Bare substrate</v>
      </c>
      <c r="AN8" s="110"/>
      <c r="AO8" s="111"/>
      <c r="AP8" s="108" t="s">
        <v>82</v>
      </c>
      <c r="AQ8" s="109" t="str">
        <f>VLOOKUP(AP8,Information!$A$2:$H$1000,2,FALSE)</f>
        <v>unknown</v>
      </c>
      <c r="AR8" s="109" t="str">
        <f>VLOOKUP(AP8,Information!$A$2:$H$1000,3,FALSE)</f>
        <v>Acropora</v>
      </c>
      <c r="AS8" s="109" t="str">
        <f>VLOOKUP(AP8,Information!$A$2:$H$1000,4,FALSE)</f>
        <v>ACROPORIDAE</v>
      </c>
      <c r="AT8" s="109" t="str">
        <f>VLOOKUP(AP8,Information!$A$2:$H$1000,8,FALSE)</f>
        <v>Hard.coral</v>
      </c>
      <c r="AU8" s="109" t="str">
        <f>VLOOKUP(AP8,Information!$A$2:$I$1000,9,FALSE)</f>
        <v>Cnidaria</v>
      </c>
      <c r="AV8" s="110" t="s">
        <v>80</v>
      </c>
      <c r="AW8" s="111"/>
      <c r="AX8" s="108" t="s">
        <v>82</v>
      </c>
      <c r="AY8" s="109" t="str">
        <f>VLOOKUP(AX8,Information!$A$2:$H$1000,2,FALSE)</f>
        <v>unknown</v>
      </c>
      <c r="AZ8" s="109" t="str">
        <f>VLOOKUP(AX8,Information!$A$2:$H$1000,3,FALSE)</f>
        <v>Acropora</v>
      </c>
      <c r="BA8" s="109" t="str">
        <f>VLOOKUP(AX8,Information!$A$2:$H$1000,4,FALSE)</f>
        <v>ACROPORIDAE</v>
      </c>
      <c r="BB8" s="109" t="str">
        <f>VLOOKUP(AX8,Information!$A$2:$H$1000,8,FALSE)</f>
        <v>Hard.coral</v>
      </c>
      <c r="BC8" s="109" t="str">
        <f>VLOOKUP(AX8,Information!$A$2:$I$1000,9,FALSE)</f>
        <v>Cnidaria</v>
      </c>
      <c r="BD8" s="110" t="s">
        <v>80</v>
      </c>
      <c r="BE8" s="111"/>
      <c r="BF8" s="120" t="s">
        <v>150</v>
      </c>
      <c r="BG8" s="121" t="str">
        <f>VLOOKUP(BF8,Information!$A$2:$H$1000,2,FALSE)</f>
        <v>unknown</v>
      </c>
      <c r="BH8" s="121" t="str">
        <f>VLOOKUP(BF8,Information!$A$2:$H$1000,3,FALSE)</f>
        <v>Cespitularia</v>
      </c>
      <c r="BI8" s="121" t="str">
        <f>VLOOKUP(BF8,Information!$A$2:$H$1000,4,FALSE)</f>
        <v>XENIIDAE</v>
      </c>
      <c r="BJ8" s="121" t="str">
        <f>VLOOKUP(BF8,Information!$A$2:$H$1000,8,FALSE)</f>
        <v>Soft.coral</v>
      </c>
      <c r="BK8" s="121" t="str">
        <f>VLOOKUP(BF8,Information!$A$2:$I$1000,9,FALSE)</f>
        <v>Cnidaria</v>
      </c>
      <c r="BL8" s="110"/>
      <c r="BM8" s="122"/>
      <c r="BN8" s="120" t="s">
        <v>311</v>
      </c>
      <c r="BO8" s="121" t="str">
        <f>VLOOKUP(BN8,Information!$A$2:$H$1000,2,FALSE)</f>
        <v>unknown</v>
      </c>
      <c r="BP8" s="121" t="str">
        <f>VLOOKUP(BN8,Information!$A$2:$H$1000,3,FALSE)</f>
        <v>unknown</v>
      </c>
      <c r="BQ8" s="121" t="str">
        <f>VLOOKUP(BN8,Information!$A$2:$H$1000,4,FALSE)</f>
        <v>unknown</v>
      </c>
      <c r="BR8" s="121" t="str">
        <f>VLOOKUP(BN8,Information!$A$2:$H$1000,8,FALSE)</f>
        <v>Red.algae</v>
      </c>
      <c r="BS8" s="121" t="str">
        <f>VLOOKUP(BN8,Information!$A$2:$I$1000,9,FALSE)</f>
        <v>Macroalgae</v>
      </c>
      <c r="BT8" s="110"/>
      <c r="BU8" s="122"/>
      <c r="BV8" s="120" t="s">
        <v>309</v>
      </c>
      <c r="BW8" s="121">
        <f>VLOOKUP(BV8,Information!$A$2:$H$1000,2,FALSE)</f>
        <v>0</v>
      </c>
      <c r="BX8" s="121">
        <f>VLOOKUP(BV8,Information!$A$2:$H$1000,3,FALSE)</f>
        <v>0</v>
      </c>
      <c r="BY8" s="121">
        <f>VLOOKUP(BV8,Information!$A$2:$H$1000,4,FALSE)</f>
        <v>0</v>
      </c>
      <c r="BZ8" s="121" t="str">
        <f>VLOOKUP(BV8,Information!$A$2:$H$1000,8,FALSE)</f>
        <v>Coral.rubble</v>
      </c>
      <c r="CA8" s="121" t="str">
        <f>VLOOKUP(BV8,Information!$A$2:$I$1000,9,FALSE)</f>
        <v>Bare substrate</v>
      </c>
      <c r="CB8" s="110"/>
      <c r="CC8" s="122"/>
      <c r="CD8" s="120" t="s">
        <v>309</v>
      </c>
      <c r="CE8" s="121">
        <f>VLOOKUP(CD8,Information!$A$2:$H$1000,2,FALSE)</f>
        <v>0</v>
      </c>
      <c r="CF8" s="121">
        <f>VLOOKUP(CD8,Information!$A$2:$H$1000,3,FALSE)</f>
        <v>0</v>
      </c>
      <c r="CG8" s="121">
        <f>VLOOKUP(CD8,Information!$A$2:$H$1000,4,FALSE)</f>
        <v>0</v>
      </c>
      <c r="CH8" s="121" t="str">
        <f>VLOOKUP(CD8,Information!$A$2:$H$1000,8,FALSE)</f>
        <v>Coral.rubble</v>
      </c>
      <c r="CI8" s="121" t="str">
        <f>VLOOKUP(CD8,Information!$A$2:$I$1000,9,FALSE)</f>
        <v>Bare substrate</v>
      </c>
      <c r="CJ8" s="1"/>
      <c r="CK8" s="122"/>
      <c r="CL8" s="120" t="s">
        <v>322</v>
      </c>
      <c r="CM8" s="121">
        <f>VLOOKUP(CL8,Information!$A$2:$H$1000,2,FALSE)</f>
        <v>0</v>
      </c>
      <c r="CN8" s="121">
        <f>VLOOKUP(CL8,Information!$A$2:$H$1000,3,FALSE)</f>
        <v>0</v>
      </c>
      <c r="CO8" s="121">
        <f>VLOOKUP(CL8,Information!$A$2:$H$1000,4,FALSE)</f>
        <v>0</v>
      </c>
      <c r="CP8" s="121" t="str">
        <f>VLOOKUP(CL8,Information!$A$2:$H$1000,8,FALSE)</f>
        <v>Sand</v>
      </c>
      <c r="CQ8" s="121" t="str">
        <f>VLOOKUP(CL8,Information!$A$2:$I$1000,9,FALSE)</f>
        <v>Bare substrate</v>
      </c>
      <c r="CR8" s="1"/>
      <c r="CS8" s="122"/>
      <c r="CT8" s="120" t="s">
        <v>339</v>
      </c>
      <c r="CU8" s="121" t="str">
        <f>VLOOKUP(CT8,Information!$A$2:$H$1000,2,FALSE)</f>
        <v>unknown</v>
      </c>
      <c r="CV8" s="121" t="str">
        <f>VLOOKUP(CT8,Information!$A$2:$H$1000,3,FALSE)</f>
        <v>unknown</v>
      </c>
      <c r="CW8" s="121" t="str">
        <f>VLOOKUP(CT8,Information!$A$2:$H$1000,4,FALSE)</f>
        <v>unknown</v>
      </c>
      <c r="CX8" s="121" t="str">
        <f>VLOOKUP(CT8,Information!$A$2:$H$1000,8,FALSE)</f>
        <v>Sponge</v>
      </c>
      <c r="CY8" s="121" t="str">
        <f>VLOOKUP(CT8,Information!$A$2:$I$1000,9,FALSE)</f>
        <v>Sponge</v>
      </c>
      <c r="CZ8" s="1"/>
      <c r="DA8" s="122"/>
      <c r="DB8" s="114" t="s">
        <v>322</v>
      </c>
      <c r="DC8" s="109">
        <f>VLOOKUP(DB8,Information!$A$2:$H$1000,2,FALSE)</f>
        <v>0</v>
      </c>
      <c r="DD8" s="109">
        <f>VLOOKUP(DB8,Information!$A$2:$H$1000,3,FALSE)</f>
        <v>0</v>
      </c>
      <c r="DE8" s="109">
        <f>VLOOKUP(DB8,Information!$A$2:$H$1000,4,FALSE)</f>
        <v>0</v>
      </c>
      <c r="DF8" s="109" t="str">
        <f>VLOOKUP(DB8,Information!$A$2:$H$1000,8,FALSE)</f>
        <v>Sand</v>
      </c>
      <c r="DG8" s="109" t="str">
        <f>VLOOKUP(DB8,Information!$A$2:$I$1000,9,FALSE)</f>
        <v>Bare substrate</v>
      </c>
      <c r="DH8" s="112"/>
      <c r="DI8" s="111"/>
      <c r="DJ8" s="120" t="s">
        <v>245</v>
      </c>
      <c r="DK8" s="121" t="str">
        <f>VLOOKUP(DJ8,Information!$A$2:$H$1000,2,FALSE)</f>
        <v>unknown</v>
      </c>
      <c r="DL8" s="121" t="str">
        <f>VLOOKUP(DJ8,Information!$A$2:$H$1000,3,FALSE)</f>
        <v>unknown</v>
      </c>
      <c r="DM8" s="121" t="str">
        <f>VLOOKUP(DJ8,Information!$A$2:$H$1000,4,FALSE)</f>
        <v>unknown</v>
      </c>
      <c r="DN8" s="121" t="str">
        <f>VLOOKUP(DJ8,Information!$A$2:$H$1000,8,FALSE)</f>
        <v>Hydroid</v>
      </c>
      <c r="DO8" s="121" t="str">
        <f>VLOOKUP(DJ8,Information!$A$2:$I$1000,9,FALSE)</f>
        <v>Cnidaria</v>
      </c>
      <c r="DP8" s="1"/>
      <c r="DQ8" s="122"/>
      <c r="DR8" s="108" t="s">
        <v>322</v>
      </c>
      <c r="DS8" s="109">
        <f>VLOOKUP(DR8,Information!$A$2:$H$1000,2,FALSE)</f>
        <v>0</v>
      </c>
      <c r="DT8" s="109">
        <f>VLOOKUP(DR8,Information!$A$2:$H$1000,3,FALSE)</f>
        <v>0</v>
      </c>
      <c r="DU8" s="109">
        <f>VLOOKUP(DR8,Information!$A$2:$H$1000,4,FALSE)</f>
        <v>0</v>
      </c>
      <c r="DV8" s="109" t="str">
        <f>VLOOKUP(DR8,Information!$A$2:$H$1000,8,FALSE)</f>
        <v>Sand</v>
      </c>
      <c r="DW8" s="109" t="str">
        <f>VLOOKUP(DR8,Information!$A$2:$I$1000,9,FALSE)</f>
        <v>Bare substrate</v>
      </c>
      <c r="DX8" s="112"/>
      <c r="DY8" s="111"/>
      <c r="DZ8" s="108" t="s">
        <v>322</v>
      </c>
      <c r="EA8" s="109">
        <f>VLOOKUP(DZ8,Information!$A$2:$H$1000,2,FALSE)</f>
        <v>0</v>
      </c>
      <c r="EB8" s="109">
        <f>VLOOKUP(DZ8,Information!$A$2:$H$1000,3,FALSE)</f>
        <v>0</v>
      </c>
      <c r="EC8" s="109">
        <f>VLOOKUP(DZ8,Information!$A$2:$H$1000,4,FALSE)</f>
        <v>0</v>
      </c>
      <c r="ED8" s="109" t="str">
        <f>VLOOKUP(DZ8,Information!$A$2:$H$1000,8,FALSE)</f>
        <v>Sand</v>
      </c>
      <c r="EE8" s="109" t="str">
        <f>VLOOKUP(DZ8,Information!$A$2:$I$1000,9,FALSE)</f>
        <v>Bare substrate</v>
      </c>
      <c r="EF8" s="112"/>
      <c r="EG8" s="111"/>
      <c r="EH8" s="120" t="s">
        <v>309</v>
      </c>
      <c r="EI8" s="121">
        <f>VLOOKUP(EH8,Information!$A$2:$H$1000,2,FALSE)</f>
        <v>0</v>
      </c>
      <c r="EJ8" s="121">
        <f>VLOOKUP(EH8,Information!$A$2:$H$1000,3,FALSE)</f>
        <v>0</v>
      </c>
      <c r="EK8" s="121">
        <f>VLOOKUP(EH8,Information!$A$2:$H$1000,4,FALSE)</f>
        <v>0</v>
      </c>
      <c r="EL8" s="121" t="str">
        <f>VLOOKUP(EH8,Information!$A$2:$H$1000,8,FALSE)</f>
        <v>Coral.rubble</v>
      </c>
      <c r="EM8" s="121" t="str">
        <f>VLOOKUP(EH8,Information!$A$2:$I$1000,9,FALSE)</f>
        <v>Bare substrate</v>
      </c>
      <c r="EN8" s="1"/>
      <c r="EO8" s="122"/>
      <c r="EP8" s="84" t="s">
        <v>298</v>
      </c>
      <c r="EQ8" s="85" t="str">
        <f>VLOOKUP(EP8,Information!$A$2:$H$1000,2,FALSE)</f>
        <v>unknown</v>
      </c>
      <c r="ER8" s="67" t="str">
        <f>VLOOKUP(EP8,Information!$A$2:$H$1000,3,FALSE)</f>
        <v>Porites</v>
      </c>
      <c r="ES8" s="67" t="str">
        <f>VLOOKUP(EP8,Information!$A$2:$H$1000,4,FALSE)</f>
        <v>PORITIDAE</v>
      </c>
      <c r="ET8" s="67" t="str">
        <f>VLOOKUP(EP8,Information!$A$2:$H$1000,8,FALSE)</f>
        <v>Hard.coral</v>
      </c>
      <c r="EU8" s="67" t="str">
        <f>VLOOKUP(EP8,Information!$A$2:$I$1000,9,FALSE)</f>
        <v>Cnidaria</v>
      </c>
      <c r="EX8" s="84" t="s">
        <v>309</v>
      </c>
      <c r="EY8" s="85">
        <f>VLOOKUP(EX8,Information!$A$2:$H$1000,2,FALSE)</f>
        <v>0</v>
      </c>
      <c r="EZ8" s="67">
        <f>VLOOKUP(EX8,Information!$A$2:$H$1000,3,FALSE)</f>
        <v>0</v>
      </c>
      <c r="FA8" s="67">
        <f>VLOOKUP(EX8,Information!$A$2:$H$1000,4,FALSE)</f>
        <v>0</v>
      </c>
      <c r="FB8" s="67" t="str">
        <f>VLOOKUP(EX8,Information!$A$2:$H$1000,8,FALSE)</f>
        <v>Coral.rubble</v>
      </c>
      <c r="FC8" s="67" t="str">
        <f>VLOOKUP(EX8,Information!$A$2:$I$1000,9,FALSE)</f>
        <v>Bare substrate</v>
      </c>
      <c r="FF8" s="84" t="s">
        <v>309</v>
      </c>
      <c r="FG8" s="85">
        <f>VLOOKUP(FF8,Information!$A$2:$H$1000,2,FALSE)</f>
        <v>0</v>
      </c>
      <c r="FH8" s="67">
        <f>VLOOKUP(FF8,Information!$A$2:$H$1000,3,FALSE)</f>
        <v>0</v>
      </c>
      <c r="FI8" s="67">
        <f>VLOOKUP(FF8,Information!$A$2:$H$1000,4,FALSE)</f>
        <v>0</v>
      </c>
      <c r="FJ8" s="67" t="str">
        <f>VLOOKUP(FF8,Information!$A$2:$H$1000,8,FALSE)</f>
        <v>Coral.rubble</v>
      </c>
      <c r="FK8" s="67" t="str">
        <f>VLOOKUP(FF8,Information!$A$2:$I$1000,9,FALSE)</f>
        <v>Bare substrate</v>
      </c>
      <c r="FN8" s="84" t="s">
        <v>317</v>
      </c>
      <c r="FO8" s="85" t="str">
        <f>VLOOKUP(FN8,Information!$A$2:$H$1000,2,FALSE)</f>
        <v>Rhytisma fulvum</v>
      </c>
      <c r="FP8" s="67" t="str">
        <f>VLOOKUP(FN8,Information!$A$2:$H$1000,3,FALSE)</f>
        <v>Rhytisma</v>
      </c>
      <c r="FQ8" s="67" t="str">
        <f>VLOOKUP(FN8,Information!$A$2:$H$1000,4,FALSE)</f>
        <v>ALCYONIIDAE</v>
      </c>
      <c r="FR8" s="67" t="str">
        <f>VLOOKUP(FN8,Information!$A$2:$H$1000,8,FALSE)</f>
        <v>Soft.coral</v>
      </c>
      <c r="FS8" s="67" t="str">
        <f>VLOOKUP(FN8,Information!$A$2:$I$1000,9,FALSE)</f>
        <v>Cnidaria</v>
      </c>
      <c r="FV8" s="84" t="s">
        <v>302</v>
      </c>
      <c r="FW8" s="85" t="str">
        <f>VLOOKUP(FV8,Information!$A$2:$H$1000,2,FALSE)</f>
        <v>unknown</v>
      </c>
      <c r="FX8" s="67" t="str">
        <f>VLOOKUP(FV8,Information!$A$2:$H$1000,3,FALSE)</f>
        <v>Porites (massive)</v>
      </c>
      <c r="FY8" s="67" t="str">
        <f>VLOOKUP(FV8,Information!$A$2:$H$1000,4,FALSE)</f>
        <v>PORITIDAE</v>
      </c>
      <c r="FZ8" s="67" t="str">
        <f>VLOOKUP(FV8,Information!$A$2:$H$1000,8,FALSE)</f>
        <v>Hard.coral</v>
      </c>
      <c r="GA8" s="67" t="str">
        <f>VLOOKUP(FV8,Information!$A$2:$I$1000,9,FALSE)</f>
        <v>Cnidaria</v>
      </c>
      <c r="GB8" s="41" t="s">
        <v>80</v>
      </c>
      <c r="GD8" s="84" t="s">
        <v>146</v>
      </c>
      <c r="GE8" s="85" t="str">
        <f>VLOOKUP(GD8,Information!$A$2:$H$1000,2,FALSE)</f>
        <v>unknown</v>
      </c>
      <c r="GF8" s="67" t="str">
        <f>VLOOKUP(GD8,Information!$A$2:$H$1000,3,FALSE)</f>
        <v>unknown</v>
      </c>
      <c r="GG8" s="67" t="str">
        <f>VLOOKUP(GD8,Information!$A$2:$H$1000,4,FALSE)</f>
        <v>unknown</v>
      </c>
      <c r="GH8" s="67" t="str">
        <f>VLOOKUP(GD8,Information!$A$2:$H$1000,8,FALSE)</f>
        <v>Crustose.coralline.algae</v>
      </c>
      <c r="GI8" s="67" t="str">
        <f>VLOOKUP(GD8,Information!$A$2:$I$1000,9,FALSE)</f>
        <v>Crustose coralline algae</v>
      </c>
      <c r="GL8" s="84" t="s">
        <v>322</v>
      </c>
      <c r="GM8" s="85">
        <f>VLOOKUP(GL8,Information!$A$2:$H$1000,2,FALSE)</f>
        <v>0</v>
      </c>
      <c r="GN8" s="67">
        <f>VLOOKUP(GL8,Information!$A$2:$H$1000,3,FALSE)</f>
        <v>0</v>
      </c>
      <c r="GO8" s="67">
        <f>VLOOKUP(GL8,Information!$A$2:$H$1000,4,FALSE)</f>
        <v>0</v>
      </c>
      <c r="GP8" s="67" t="str">
        <f>VLOOKUP(GL8,Information!$A$2:$H$1000,8,FALSE)</f>
        <v>Sand</v>
      </c>
      <c r="GQ8" s="67" t="str">
        <f>VLOOKUP(GL8,Information!$A$2:$I$1000,9,FALSE)</f>
        <v>Bare substrate</v>
      </c>
      <c r="GT8" s="84" t="s">
        <v>322</v>
      </c>
      <c r="GU8" s="85">
        <f>VLOOKUP(GT8,Information!$A$2:$H$1000,2,FALSE)</f>
        <v>0</v>
      </c>
      <c r="GV8" s="67">
        <f>VLOOKUP(GT8,Information!$A$2:$H$1000,3,FALSE)</f>
        <v>0</v>
      </c>
      <c r="GW8" s="67">
        <f>VLOOKUP(GT8,Information!$A$2:$H$1000,4,FALSE)</f>
        <v>0</v>
      </c>
      <c r="GX8" s="67" t="str">
        <f>VLOOKUP(GT8,Information!$A$2:$H$1000,8,FALSE)</f>
        <v>Sand</v>
      </c>
      <c r="GY8" s="67" t="str">
        <f>VLOOKUP(GT8,Information!$A$2:$I$1000,9,FALSE)</f>
        <v>Bare substrate</v>
      </c>
      <c r="HB8" s="84" t="s">
        <v>322</v>
      </c>
      <c r="HC8" s="85">
        <f>VLOOKUP(HB8,Information!$A$2:$H$1000,2,FALSE)</f>
        <v>0</v>
      </c>
      <c r="HD8" s="67">
        <f>VLOOKUP(HB8,Information!$A$2:$H$1000,3,FALSE)</f>
        <v>0</v>
      </c>
      <c r="HE8" s="67">
        <f>VLOOKUP(HB8,Information!$A$2:$H$1000,4,FALSE)</f>
        <v>0</v>
      </c>
      <c r="HF8" s="67" t="str">
        <f>VLOOKUP(HB8,Information!$A$2:$H$1000,8,FALSE)</f>
        <v>Sand</v>
      </c>
      <c r="HG8" s="67" t="str">
        <f>VLOOKUP(HB8,Information!$A$2:$I$1000,9,FALSE)</f>
        <v>Bare substrate</v>
      </c>
      <c r="HJ8" s="84" t="s">
        <v>309</v>
      </c>
      <c r="HK8" s="85">
        <f>VLOOKUP(HJ8,Information!$A$2:$H$1000,2,FALSE)</f>
        <v>0</v>
      </c>
      <c r="HL8" s="67">
        <f>VLOOKUP(HJ8,Information!$A$2:$H$1000,3,FALSE)</f>
        <v>0</v>
      </c>
      <c r="HM8" s="67">
        <f>VLOOKUP(HJ8,Information!$A$2:$H$1000,4,FALSE)</f>
        <v>0</v>
      </c>
      <c r="HN8" s="67" t="str">
        <f>VLOOKUP(HJ8,Information!$A$2:$H$1000,8,FALSE)</f>
        <v>Coral.rubble</v>
      </c>
      <c r="HO8" s="67" t="str">
        <f>VLOOKUP(HJ8,Information!$A$2:$I$1000,9,FALSE)</f>
        <v>Bare substrate</v>
      </c>
      <c r="HR8" s="84" t="s">
        <v>200</v>
      </c>
      <c r="HS8" s="85" t="str">
        <f>VLOOKUP(HR8,Information!$A$2:$H$1000,2,FALSE)</f>
        <v>unknown</v>
      </c>
      <c r="HT8" s="67" t="str">
        <f>VLOOKUP(HR8,Information!$A$2:$H$1000,3,FALSE)</f>
        <v>Echinopora</v>
      </c>
      <c r="HU8" s="67" t="str">
        <f>VLOOKUP(HR8,Information!$A$2:$H$1000,4,FALSE)</f>
        <v>MERULINIDAE</v>
      </c>
      <c r="HV8" s="67" t="str">
        <f>VLOOKUP(HR8,Information!$A$2:$H$1000,8,FALSE)</f>
        <v>Hard.coral</v>
      </c>
      <c r="HW8" s="67" t="str">
        <f>VLOOKUP(HR8,Information!$A$2:$I$1000,9,FALSE)</f>
        <v>Cnidaria</v>
      </c>
      <c r="HX8" s="41" t="s">
        <v>80</v>
      </c>
      <c r="HZ8" s="84" t="s">
        <v>150</v>
      </c>
      <c r="IA8" s="85" t="str">
        <f>VLOOKUP(HZ8,Information!$A$2:$H$1000,2,FALSE)</f>
        <v>unknown</v>
      </c>
      <c r="IB8" s="67" t="str">
        <f>VLOOKUP(HZ8,Information!$A$2:$H$1000,3,FALSE)</f>
        <v>Cespitularia</v>
      </c>
      <c r="IC8" s="67" t="str">
        <f>VLOOKUP(HZ8,Information!$A$2:$H$1000,4,FALSE)</f>
        <v>XENIIDAE</v>
      </c>
      <c r="ID8" s="67" t="str">
        <f>VLOOKUP(HZ8,Information!$A$2:$H$1000,8,FALSE)</f>
        <v>Soft.coral</v>
      </c>
      <c r="IE8" s="67" t="str">
        <f>VLOOKUP(HZ8,Information!$A$2:$I$1000,9,FALSE)</f>
        <v>Cnidaria</v>
      </c>
      <c r="IH8" s="84" t="s">
        <v>141</v>
      </c>
      <c r="II8" s="85" t="str">
        <f>VLOOKUP(IH8,Information!$A$2:$H$1000,2,FALSE)</f>
        <v>Carteriospongia foliascens</v>
      </c>
      <c r="IJ8" s="67" t="str">
        <f>VLOOKUP(IH8,Information!$A$2:$H$1000,3,FALSE)</f>
        <v>Carteriospongia</v>
      </c>
      <c r="IK8" s="67" t="str">
        <f>VLOOKUP(IH8,Information!$A$2:$H$1000,4,FALSE)</f>
        <v>THORECTIDAE</v>
      </c>
      <c r="IL8" s="67" t="str">
        <f>VLOOKUP(IH8,Information!$A$2:$H$1000,8,FALSE)</f>
        <v>Sponge</v>
      </c>
      <c r="IM8" s="67" t="str">
        <f>VLOOKUP(IH8,Information!$A$2:$I$1000,9,FALSE)</f>
        <v>Sponge</v>
      </c>
      <c r="IP8" s="84" t="s">
        <v>82</v>
      </c>
      <c r="IQ8" s="85" t="str">
        <f>VLOOKUP(IP8,Information!$A$2:$H$1000,2,FALSE)</f>
        <v>unknown</v>
      </c>
      <c r="IR8" s="67" t="str">
        <f>VLOOKUP(IP8,Information!$A$2:$H$1000,3,FALSE)</f>
        <v>Acropora</v>
      </c>
      <c r="IS8" s="67" t="str">
        <f>VLOOKUP(IP8,Information!$A$2:$H$1000,4,FALSE)</f>
        <v>ACROPORIDAE</v>
      </c>
      <c r="IT8" s="67" t="str">
        <f>VLOOKUP(IP8,Information!$A$2:$H$1000,8,FALSE)</f>
        <v>Hard.coral</v>
      </c>
      <c r="IU8" s="67" t="str">
        <f>VLOOKUP(IP8,Information!$A$2:$I$1000,9,FALSE)</f>
        <v>Cnidaria</v>
      </c>
      <c r="IV8" s="41" t="s">
        <v>80</v>
      </c>
      <c r="IX8" s="84" t="s">
        <v>104</v>
      </c>
      <c r="IY8" s="85">
        <f>VLOOKUP(IX8,Information!$A$2:$H$1000,2,FALSE)</f>
        <v>0</v>
      </c>
      <c r="IZ8" s="67">
        <f>VLOOKUP(IX8,Information!$A$2:$H$1000,3,FALSE)</f>
        <v>0</v>
      </c>
      <c r="JA8" s="67">
        <f>VLOOKUP(IX8,Information!$A$2:$H$1000,4,FALSE)</f>
        <v>0</v>
      </c>
      <c r="JB8" s="67" t="str">
        <f>VLOOKUP(IX8,Information!$A$2:$H$1000,8,FALSE)</f>
        <v>Artificial.reef.substrate</v>
      </c>
      <c r="JC8" s="67" t="str">
        <f>VLOOKUP(IX8,Information!$A$2:$I$1000,9,FALSE)</f>
        <v>Bare substrate</v>
      </c>
      <c r="JF8" s="84" t="s">
        <v>245</v>
      </c>
      <c r="JG8" s="85" t="str">
        <f>VLOOKUP(JF8,Information!$A$2:$H$1000,2,FALSE)</f>
        <v>unknown</v>
      </c>
      <c r="JH8" s="67" t="str">
        <f>VLOOKUP(JF8,Information!$A$2:$H$1000,3,FALSE)</f>
        <v>unknown</v>
      </c>
      <c r="JI8" s="67" t="str">
        <f>VLOOKUP(JF8,Information!$A$2:$H$1000,4,FALSE)</f>
        <v>unknown</v>
      </c>
      <c r="JJ8" s="67" t="str">
        <f>VLOOKUP(JF8,Information!$A$2:$H$1000,8,FALSE)</f>
        <v>Hydroid</v>
      </c>
      <c r="JK8" s="67" t="str">
        <f>VLOOKUP(JF8,Information!$A$2:$I$1000,9,FALSE)</f>
        <v>Cnidaria</v>
      </c>
      <c r="JN8" s="84" t="s">
        <v>82</v>
      </c>
      <c r="JO8" s="85" t="str">
        <f>VLOOKUP(JN8,Information!$A$2:$H$1000,2,FALSE)</f>
        <v>unknown</v>
      </c>
      <c r="JP8" s="67" t="str">
        <f>VLOOKUP(JN8,Information!$A$2:$H$1000,3,FALSE)</f>
        <v>Acropora</v>
      </c>
      <c r="JQ8" s="67" t="str">
        <f>VLOOKUP(JN8,Information!$A$2:$H$1000,4,FALSE)</f>
        <v>ACROPORIDAE</v>
      </c>
      <c r="JR8" s="67" t="str">
        <f>VLOOKUP(JN8,Information!$A$2:$H$1000,8,FALSE)</f>
        <v>Hard.coral</v>
      </c>
      <c r="JS8" s="67" t="str">
        <f>VLOOKUP(JN8,Information!$A$2:$I$1000,9,FALSE)</f>
        <v>Cnidaria</v>
      </c>
      <c r="JT8" s="41" t="s">
        <v>80</v>
      </c>
      <c r="JV8" s="84" t="s">
        <v>309</v>
      </c>
      <c r="JW8" s="85">
        <f>VLOOKUP(JV8,Information!$A$2:$H$1000,2,FALSE)</f>
        <v>0</v>
      </c>
      <c r="JX8" s="67">
        <f>VLOOKUP(JV8,Information!$A$2:$H$1000,3,FALSE)</f>
        <v>0</v>
      </c>
      <c r="JY8" s="67">
        <f>VLOOKUP(JV8,Information!$A$2:$H$1000,4,FALSE)</f>
        <v>0</v>
      </c>
      <c r="JZ8" s="67" t="str">
        <f>VLOOKUP(JV8,Information!$A$2:$H$1000,8,FALSE)</f>
        <v>Coral.rubble</v>
      </c>
      <c r="KA8" s="67" t="str">
        <f>VLOOKUP(JV8,Information!$A$2:$I$1000,9,FALSE)</f>
        <v>Bare substrate</v>
      </c>
      <c r="KD8" s="84" t="s">
        <v>374</v>
      </c>
      <c r="KE8" s="85" t="str">
        <f>VLOOKUP(KD8,Information!$A$2:$H$1000,2,FALSE)</f>
        <v>unknown</v>
      </c>
      <c r="KF8" s="67" t="str">
        <f>VLOOKUP(KD8,Information!$A$2:$H$1000,3,FALSE)</f>
        <v>unknown</v>
      </c>
      <c r="KG8" s="67" t="str">
        <f>VLOOKUP(KD8,Information!$A$2:$H$1000,4,FALSE)</f>
        <v>XENIIDAE</v>
      </c>
      <c r="KH8" s="67" t="str">
        <f>VLOOKUP(KD8,Information!$A$2:$H$1000,8,FALSE)</f>
        <v>Soft.coral</v>
      </c>
      <c r="KI8" s="67" t="str">
        <f>VLOOKUP(KD8,Information!$A$2:$I$1000,9,FALSE)</f>
        <v>Cnidaria</v>
      </c>
      <c r="KL8" s="84" t="s">
        <v>82</v>
      </c>
      <c r="KM8" s="85" t="str">
        <f>VLOOKUP(KL8,Information!$A$2:$H$1000,2,FALSE)</f>
        <v>unknown</v>
      </c>
      <c r="KN8" s="67" t="str">
        <f>VLOOKUP(KL8,Information!$A$2:$H$1000,3,FALSE)</f>
        <v>Acropora</v>
      </c>
      <c r="KO8" s="67" t="str">
        <f>VLOOKUP(KL8,Information!$A$2:$H$1000,4,FALSE)</f>
        <v>ACROPORIDAE</v>
      </c>
      <c r="KP8" s="67" t="str">
        <f>VLOOKUP(KL8,Information!$A$2:$H$1000,8,FALSE)</f>
        <v>Hard.coral</v>
      </c>
      <c r="KQ8" s="67" t="str">
        <f>VLOOKUP(KL8,Information!$A$2:$I$1000,9,FALSE)</f>
        <v>Cnidaria</v>
      </c>
      <c r="KR8" s="86" t="s">
        <v>80</v>
      </c>
      <c r="KT8" s="84" t="s">
        <v>150</v>
      </c>
      <c r="KU8" s="85" t="str">
        <f>VLOOKUP(KT8,Information!$A$2:$H$1000,2,FALSE)</f>
        <v>unknown</v>
      </c>
      <c r="KV8" s="67" t="str">
        <f>VLOOKUP(KT8,Information!$A$2:$H$1000,3,FALSE)</f>
        <v>Cespitularia</v>
      </c>
      <c r="KW8" s="67" t="str">
        <f>VLOOKUP(KT8,Information!$A$2:$H$1000,4,FALSE)</f>
        <v>XENIIDAE</v>
      </c>
      <c r="KX8" s="67" t="str">
        <f>VLOOKUP(KT8,Information!$A$2:$H$1000,8,FALSE)</f>
        <v>Soft.coral</v>
      </c>
      <c r="KY8" s="67" t="str">
        <f>VLOOKUP(KT8,Information!$A$2:$I$1000,9,FALSE)</f>
        <v>Cnidaria</v>
      </c>
      <c r="LB8" s="84" t="s">
        <v>354</v>
      </c>
      <c r="LC8" s="85" t="str">
        <f>VLOOKUP(LB8,Information!$A$2:$H$1000,2,FALSE)</f>
        <v>unknown</v>
      </c>
      <c r="LD8" s="67" t="str">
        <f>VLOOKUP(LB8,Information!$A$2:$H$1000,3,FALSE)</f>
        <v>unknown</v>
      </c>
      <c r="LE8" s="67" t="str">
        <f>VLOOKUP(LB8,Information!$A$2:$H$1000,4,FALSE)</f>
        <v>unknown</v>
      </c>
      <c r="LF8" s="67" t="str">
        <f>VLOOKUP(LB8,Information!$A$2:$H$1000,8,FALSE)</f>
        <v>Tunicate</v>
      </c>
      <c r="LG8" s="67" t="str">
        <f>VLOOKUP(LB8,Information!$A$2:$I$1000,9,FALSE)</f>
        <v>Tunicates</v>
      </c>
      <c r="LJ8" s="84" t="s">
        <v>82</v>
      </c>
      <c r="LK8" s="85" t="str">
        <f>VLOOKUP(LJ8,Information!$A$2:$H$1000,2,FALSE)</f>
        <v>unknown</v>
      </c>
      <c r="LL8" s="67" t="str">
        <f>VLOOKUP(LJ8,Information!$A$2:$H$1000,3,FALSE)</f>
        <v>Acropora</v>
      </c>
      <c r="LM8" s="67" t="str">
        <f>VLOOKUP(LJ8,Information!$A$2:$H$1000,4,FALSE)</f>
        <v>ACROPORIDAE</v>
      </c>
      <c r="LN8" s="67" t="str">
        <f>VLOOKUP(LJ8,Information!$A$2:$H$1000,8,FALSE)</f>
        <v>Hard.coral</v>
      </c>
      <c r="LO8" s="67" t="str">
        <f>VLOOKUP(LJ8,Information!$A$2:$I$1000,9,FALSE)</f>
        <v>Cnidaria</v>
      </c>
      <c r="LP8" s="86" t="s">
        <v>80</v>
      </c>
      <c r="LR8" s="84" t="s">
        <v>374</v>
      </c>
      <c r="LS8" s="85" t="str">
        <f>VLOOKUP(LR8,Information!$A$2:$H$1000,2,FALSE)</f>
        <v>unknown</v>
      </c>
      <c r="LT8" s="67" t="str">
        <f>VLOOKUP(LR8,Information!$A$2:$H$1000,3,FALSE)</f>
        <v>unknown</v>
      </c>
      <c r="LU8" s="67" t="str">
        <f>VLOOKUP(LR8,Information!$A$2:$H$1000,4,FALSE)</f>
        <v>XENIIDAE</v>
      </c>
      <c r="LV8" s="67" t="str">
        <f>VLOOKUP(LR8,Information!$A$2:$H$1000,8,FALSE)</f>
        <v>Soft.coral</v>
      </c>
      <c r="LW8" s="67" t="str">
        <f>VLOOKUP(LR8,Information!$A$2:$I$1000,9,FALSE)</f>
        <v>Cnidaria</v>
      </c>
      <c r="LZ8" s="84" t="s">
        <v>82</v>
      </c>
      <c r="MA8" s="85" t="str">
        <f>VLOOKUP(LZ8,Information!$A$2:$H$1000,2,FALSE)</f>
        <v>unknown</v>
      </c>
      <c r="MB8" s="67" t="str">
        <f>VLOOKUP(LZ8,Information!$A$2:$H$1000,3,FALSE)</f>
        <v>Acropora</v>
      </c>
      <c r="MC8" s="67" t="str">
        <f>VLOOKUP(LZ8,Information!$A$2:$H$1000,4,FALSE)</f>
        <v>ACROPORIDAE</v>
      </c>
      <c r="MD8" s="67" t="str">
        <f>VLOOKUP(LZ8,Information!$A$2:$H$1000,8,FALSE)</f>
        <v>Hard.coral</v>
      </c>
      <c r="ME8" s="67" t="str">
        <f>VLOOKUP(LZ8,Information!$A$2:$I$1000,9,FALSE)</f>
        <v>Cnidaria</v>
      </c>
      <c r="MF8" s="86" t="s">
        <v>80</v>
      </c>
      <c r="MH8" s="84" t="s">
        <v>309</v>
      </c>
      <c r="MI8" s="85">
        <f>VLOOKUP(MH8,Information!$A$2:$H$1000,2,FALSE)</f>
        <v>0</v>
      </c>
      <c r="MJ8" s="67">
        <f>VLOOKUP(MH8,Information!$A$2:$H$1000,3,FALSE)</f>
        <v>0</v>
      </c>
      <c r="MK8" s="67">
        <f>VLOOKUP(MH8,Information!$A$2:$H$1000,4,FALSE)</f>
        <v>0</v>
      </c>
      <c r="ML8" s="67" t="str">
        <f>VLOOKUP(MH8,Information!$A$2:$H$1000,8,FALSE)</f>
        <v>Coral.rubble</v>
      </c>
      <c r="MM8" s="67" t="str">
        <f>VLOOKUP(MH8,Information!$A$2:$I$1000,9,FALSE)</f>
        <v>Bare substrate</v>
      </c>
      <c r="MP8" s="84" t="s">
        <v>82</v>
      </c>
      <c r="MQ8" s="85" t="str">
        <f>VLOOKUP(MP8,Information!$A$2:$H$1000,2,FALSE)</f>
        <v>unknown</v>
      </c>
      <c r="MR8" s="67" t="str">
        <f>VLOOKUP(MP8,Information!$A$2:$H$1000,3,FALSE)</f>
        <v>Acropora</v>
      </c>
      <c r="MS8" s="67" t="str">
        <f>VLOOKUP(MP8,Information!$A$2:$H$1000,4,FALSE)</f>
        <v>ACROPORIDAE</v>
      </c>
      <c r="MT8" s="67" t="str">
        <f>VLOOKUP(MP8,Information!$A$2:$H$1000,8,FALSE)</f>
        <v>Hard.coral</v>
      </c>
      <c r="MU8" s="67" t="str">
        <f>VLOOKUP(MP8,Information!$A$2:$I$1000,9,FALSE)</f>
        <v>Cnidaria</v>
      </c>
      <c r="MV8" s="86" t="s">
        <v>80</v>
      </c>
      <c r="MX8" s="84" t="s">
        <v>359</v>
      </c>
      <c r="MY8" s="85" t="str">
        <f>VLOOKUP(MX8,Information!$A$2:$H$1000,2,FALSE)</f>
        <v>unknown</v>
      </c>
      <c r="MZ8" s="67" t="str">
        <f>VLOOKUP(MX8,Information!$A$2:$H$1000,3,FALSE)</f>
        <v>unknown</v>
      </c>
      <c r="NA8" s="67" t="str">
        <f>VLOOKUP(MX8,Information!$A$2:$H$1000,4,FALSE)</f>
        <v>unknown</v>
      </c>
      <c r="NB8" s="67" t="str">
        <f>VLOOKUP(MX8,Information!$A$2:$H$1000,8,FALSE)</f>
        <v>Turf.algae</v>
      </c>
      <c r="NC8" s="67" t="str">
        <f>VLOOKUP(MX8,Information!$A$2:$I$1000,9,FALSE)</f>
        <v>Turf algae</v>
      </c>
      <c r="NF8" s="84" t="s">
        <v>317</v>
      </c>
      <c r="NG8" s="85" t="str">
        <f>VLOOKUP(NF8,Information!$A$2:$H$1000,2,FALSE)</f>
        <v>Rhytisma fulvum</v>
      </c>
      <c r="NH8" s="67" t="str">
        <f>VLOOKUP(NF8,Information!$A$2:$H$1000,3,FALSE)</f>
        <v>Rhytisma</v>
      </c>
      <c r="NI8" s="67" t="str">
        <f>VLOOKUP(NF8,Information!$A$2:$H$1000,4,FALSE)</f>
        <v>ALCYONIIDAE</v>
      </c>
      <c r="NJ8" s="67" t="str">
        <f>VLOOKUP(NF8,Information!$A$2:$H$1000,8,FALSE)</f>
        <v>Soft.coral</v>
      </c>
      <c r="NK8" s="67" t="str">
        <f>VLOOKUP(NF8,Information!$A$2:$I$1000,9,FALSE)</f>
        <v>Cnidaria</v>
      </c>
      <c r="NN8" s="84" t="s">
        <v>309</v>
      </c>
      <c r="NO8" s="85">
        <f>VLOOKUP(NN8,Information!$A$2:$H$1000,2,FALSE)</f>
        <v>0</v>
      </c>
      <c r="NP8" s="67">
        <f>VLOOKUP(NN8,Information!$A$2:$H$1000,3,FALSE)</f>
        <v>0</v>
      </c>
      <c r="NQ8" s="67">
        <f>VLOOKUP(NN8,Information!$A$2:$H$1000,4,FALSE)</f>
        <v>0</v>
      </c>
      <c r="NR8" s="67" t="str">
        <f>VLOOKUP(NN8,Information!$A$2:$H$1000,8,FALSE)</f>
        <v>Coral.rubble</v>
      </c>
      <c r="NS8" s="67" t="str">
        <f>VLOOKUP(NN8,Information!$A$2:$I$1000,9,FALSE)</f>
        <v>Bare substrate</v>
      </c>
      <c r="NV8" s="84" t="s">
        <v>374</v>
      </c>
      <c r="NW8" s="85" t="str">
        <f>VLOOKUP(NV8,Information!$A$2:$H$1000,2,FALSE)</f>
        <v>unknown</v>
      </c>
      <c r="NX8" s="67" t="str">
        <f>VLOOKUP(NV8,Information!$A$2:$H$1000,3,FALSE)</f>
        <v>unknown</v>
      </c>
      <c r="NY8" s="67" t="str">
        <f>VLOOKUP(NV8,Information!$A$2:$H$1000,4,FALSE)</f>
        <v>XENIIDAE</v>
      </c>
      <c r="NZ8" s="67" t="str">
        <f>VLOOKUP(NV8,Information!$A$2:$H$1000,8,FALSE)</f>
        <v>Soft.coral</v>
      </c>
      <c r="OA8" s="67" t="str">
        <f>VLOOKUP(NV8,Information!$A$2:$I$1000,9,FALSE)</f>
        <v>Cnidaria</v>
      </c>
      <c r="OD8" s="84" t="s">
        <v>359</v>
      </c>
      <c r="OE8" s="85" t="str">
        <f>VLOOKUP(OD8,Information!$A$2:$H$1000,2,FALSE)</f>
        <v>unknown</v>
      </c>
      <c r="OF8" s="67" t="str">
        <f>VLOOKUP(OD8,Information!$A$2:$H$1000,3,FALSE)</f>
        <v>unknown</v>
      </c>
      <c r="OG8" s="67" t="str">
        <f>VLOOKUP(OD8,Information!$A$2:$H$1000,4,FALSE)</f>
        <v>unknown</v>
      </c>
      <c r="OH8" s="67" t="str">
        <f>VLOOKUP(OD8,Information!$A$2:$H$1000,8,FALSE)</f>
        <v>Turf.algae</v>
      </c>
      <c r="OI8" s="67" t="str">
        <f>VLOOKUP(OD8,Information!$A$2:$I$1000,9,FALSE)</f>
        <v>Turf algae</v>
      </c>
      <c r="OL8" s="84" t="s">
        <v>309</v>
      </c>
      <c r="OM8" s="85">
        <f>VLOOKUP(OL8,Information!$A$2:$H$1000,2,FALSE)</f>
        <v>0</v>
      </c>
      <c r="ON8" s="67">
        <f>VLOOKUP(OL8,Information!$A$2:$H$1000,3,FALSE)</f>
        <v>0</v>
      </c>
      <c r="OO8" s="67">
        <f>VLOOKUP(OL8,Information!$A$2:$H$1000,4,FALSE)</f>
        <v>0</v>
      </c>
      <c r="OP8" s="67" t="str">
        <f>VLOOKUP(OL8,Information!$A$2:$H$1000,8,FALSE)</f>
        <v>Coral.rubble</v>
      </c>
      <c r="OQ8" s="67" t="str">
        <f>VLOOKUP(OL8,Information!$A$2:$I$1000,9,FALSE)</f>
        <v>Bare substrate</v>
      </c>
      <c r="OT8" s="84" t="s">
        <v>169</v>
      </c>
      <c r="OU8" s="85" t="str">
        <f>VLOOKUP(OT8,Information!$A$2:$H$1000,2,FALSE)</f>
        <v>unknown</v>
      </c>
      <c r="OV8" s="67" t="str">
        <f>VLOOKUP(OT8,Information!$A$2:$H$1000,3,FALSE)</f>
        <v>unknown</v>
      </c>
      <c r="OW8" s="67" t="str">
        <f>VLOOKUP(OT8,Information!$A$2:$H$1000,4,FALSE)</f>
        <v>unknown</v>
      </c>
      <c r="OX8" s="67" t="str">
        <f>VLOOKUP(OT8,Information!$A$2:$H$1000,8,FALSE)</f>
        <v>Cyanobacteria</v>
      </c>
      <c r="OY8" s="67" t="str">
        <f>VLOOKUP(OT8,Information!$A$2:$I$1000,9,FALSE)</f>
        <v>Cyanobacteria</v>
      </c>
      <c r="PB8" s="84" t="s">
        <v>311</v>
      </c>
      <c r="PC8" s="85" t="str">
        <f>VLOOKUP(PB8,Information!$A$2:$H$1000,2,FALSE)</f>
        <v>unknown</v>
      </c>
      <c r="PD8" s="67" t="str">
        <f>VLOOKUP(PB8,Information!$A$2:$H$1000,3,FALSE)</f>
        <v>unknown</v>
      </c>
      <c r="PE8" s="67" t="str">
        <f>VLOOKUP(PB8,Information!$A$2:$H$1000,4,FALSE)</f>
        <v>unknown</v>
      </c>
      <c r="PF8" s="67" t="str">
        <f>VLOOKUP(PB8,Information!$A$2:$H$1000,8,FALSE)</f>
        <v>Red.algae</v>
      </c>
      <c r="PG8" s="67" t="str">
        <f>VLOOKUP(PB8,Information!$A$2:$I$1000,9,FALSE)</f>
        <v>Macroalgae</v>
      </c>
      <c r="PJ8" s="84" t="s">
        <v>317</v>
      </c>
      <c r="PK8" s="85" t="str">
        <f>VLOOKUP(PJ8,Information!$A$2:$H$1000,2,FALSE)</f>
        <v>Rhytisma fulvum</v>
      </c>
      <c r="PL8" s="67" t="str">
        <f>VLOOKUP(PJ8,Information!$A$2:$H$1000,3,FALSE)</f>
        <v>Rhytisma</v>
      </c>
      <c r="PM8" s="67" t="str">
        <f>VLOOKUP(PJ8,Information!$A$2:$H$1000,4,FALSE)</f>
        <v>ALCYONIIDAE</v>
      </c>
      <c r="PN8" s="67" t="str">
        <f>VLOOKUP(PJ8,Information!$A$2:$H$1000,8,FALSE)</f>
        <v>Soft.coral</v>
      </c>
      <c r="PO8" s="67" t="str">
        <f>VLOOKUP(PJ8,Information!$A$2:$I$1000,9,FALSE)</f>
        <v>Cnidaria</v>
      </c>
      <c r="PR8" s="84" t="s">
        <v>309</v>
      </c>
      <c r="PS8" s="85">
        <f>VLOOKUP(PR8,Information!$A$2:$H$1000,2,FALSE)</f>
        <v>0</v>
      </c>
      <c r="PT8" s="67">
        <f>VLOOKUP(PR8,Information!$A$2:$H$1000,3,FALSE)</f>
        <v>0</v>
      </c>
      <c r="PU8" s="67">
        <f>VLOOKUP(PR8,Information!$A$2:$H$1000,4,FALSE)</f>
        <v>0</v>
      </c>
      <c r="PV8" s="67" t="str">
        <f>VLOOKUP(PR8,Information!$A$2:$H$1000,8,FALSE)</f>
        <v>Coral.rubble</v>
      </c>
      <c r="PW8" s="67" t="str">
        <f>VLOOKUP(PR8,Information!$A$2:$I$1000,9,FALSE)</f>
        <v>Bare substrate</v>
      </c>
      <c r="PZ8" s="84" t="s">
        <v>322</v>
      </c>
      <c r="QA8" s="85">
        <f>VLOOKUP(PZ8,Information!$A$2:$H$1000,2,FALSE)</f>
        <v>0</v>
      </c>
      <c r="QB8" s="67">
        <f>VLOOKUP(PZ8,Information!$A$2:$H$1000,3,FALSE)</f>
        <v>0</v>
      </c>
      <c r="QC8" s="67">
        <f>VLOOKUP(PZ8,Information!$A$2:$H$1000,4,FALSE)</f>
        <v>0</v>
      </c>
      <c r="QD8" s="67" t="str">
        <f>VLOOKUP(PZ8,Information!$A$2:$H$1000,8,FALSE)</f>
        <v>Sand</v>
      </c>
      <c r="QE8" s="67" t="str">
        <f>VLOOKUP(PZ8,Information!$A$2:$I$1000,9,FALSE)</f>
        <v>Bare substrate</v>
      </c>
      <c r="QH8" s="84" t="s">
        <v>309</v>
      </c>
      <c r="QI8" s="85">
        <f>VLOOKUP(QH8,Information!$A$2:$H$1000,2,FALSE)</f>
        <v>0</v>
      </c>
      <c r="QJ8" s="67">
        <f>VLOOKUP(QH8,Information!$A$2:$H$1000,3,FALSE)</f>
        <v>0</v>
      </c>
      <c r="QK8" s="67">
        <f>VLOOKUP(QH8,Information!$A$2:$H$1000,4,FALSE)</f>
        <v>0</v>
      </c>
      <c r="QL8" s="67" t="str">
        <f>VLOOKUP(QH8,Information!$A$2:$H$1000,8,FALSE)</f>
        <v>Coral.rubble</v>
      </c>
      <c r="QM8" s="67" t="str">
        <f>VLOOKUP(QH8,Information!$A$2:$I$1000,9,FALSE)</f>
        <v>Bare substrate</v>
      </c>
      <c r="QP8" s="84" t="s">
        <v>82</v>
      </c>
      <c r="QQ8" s="85" t="str">
        <f>VLOOKUP(QP8,Information!$A$2:$H$1000,2,FALSE)</f>
        <v>unknown</v>
      </c>
      <c r="QR8" s="67" t="str">
        <f>VLOOKUP(QP8,Information!$A$2:$H$1000,3,FALSE)</f>
        <v>Acropora</v>
      </c>
      <c r="QS8" s="67" t="str">
        <f>VLOOKUP(QP8,Information!$A$2:$H$1000,4,FALSE)</f>
        <v>ACROPORIDAE</v>
      </c>
      <c r="QT8" s="67" t="str">
        <f>VLOOKUP(QP8,Information!$A$2:$H$1000,8,FALSE)</f>
        <v>Hard.coral</v>
      </c>
      <c r="QU8" s="67" t="str">
        <f>VLOOKUP(QP8,Information!$A$2:$I$1000,9,FALSE)</f>
        <v>Cnidaria</v>
      </c>
      <c r="QV8" s="86" t="s">
        <v>103</v>
      </c>
      <c r="QX8" s="84"/>
      <c r="QY8" s="41" t="e">
        <f>VLOOKUP(QX8,Information!$A$2:$H$1000,2,FALSE)</f>
        <v>#N/A</v>
      </c>
      <c r="QZ8" t="e">
        <f>VLOOKUP(QX8,Information!$A$2:$H$1000,3,FALSE)</f>
        <v>#N/A</v>
      </c>
      <c r="RA8" t="e">
        <f>VLOOKUP(QX8,Information!$A$2:$H$1000,4,FALSE)</f>
        <v>#N/A</v>
      </c>
      <c r="RB8" t="e">
        <f>VLOOKUP(QX8,Information!$A$2:$H$1000,8,FALSE)</f>
        <v>#N/A</v>
      </c>
      <c r="RC8" t="e">
        <f>VLOOKUP(QX8,Information!$A$2:$I$1000,9,FALSE)</f>
        <v>#N/A</v>
      </c>
      <c r="RF8" s="84"/>
      <c r="RG8" s="41" t="e">
        <f>VLOOKUP(RF8,Information!$A$2:$H$1000,2,FALSE)</f>
        <v>#N/A</v>
      </c>
      <c r="RH8" t="e">
        <f>VLOOKUP(RF8,Information!$A$2:$H$1000,3,FALSE)</f>
        <v>#N/A</v>
      </c>
      <c r="RI8" t="e">
        <f>VLOOKUP(RF8,Information!$A$2:$H$1000,4,FALSE)</f>
        <v>#N/A</v>
      </c>
      <c r="RJ8" t="e">
        <f>VLOOKUP(RF8,Information!$A$2:$H$1000,8,FALSE)</f>
        <v>#N/A</v>
      </c>
      <c r="RK8" t="e">
        <f>VLOOKUP(RF8,Information!$A$2:$I$1000,9,FALSE)</f>
        <v>#N/A</v>
      </c>
      <c r="RN8" s="84"/>
      <c r="RO8" s="41" t="e">
        <f>VLOOKUP(RN8,Information!$A$2:$H$1000,2,FALSE)</f>
        <v>#N/A</v>
      </c>
      <c r="RP8" t="e">
        <f>VLOOKUP(RN8,Information!$A$2:$H$1000,3,FALSE)</f>
        <v>#N/A</v>
      </c>
      <c r="RQ8" t="e">
        <f>VLOOKUP(RN8,Information!$A$2:$H$1000,4,FALSE)</f>
        <v>#N/A</v>
      </c>
      <c r="RR8" t="e">
        <f>VLOOKUP(RN8,Information!$A$2:$H$1000,8,FALSE)</f>
        <v>#N/A</v>
      </c>
      <c r="RS8" t="e">
        <f>VLOOKUP(RN8,Information!$A$2:$I$1000,9,FALSE)</f>
        <v>#N/A</v>
      </c>
      <c r="RV8" s="84"/>
      <c r="RW8" s="41" t="e">
        <f>VLOOKUP(RV8,Information!$A$2:$H$1000,2,FALSE)</f>
        <v>#N/A</v>
      </c>
      <c r="RX8" t="e">
        <f>VLOOKUP(RV8,Information!$A$2:$H$1000,3,FALSE)</f>
        <v>#N/A</v>
      </c>
      <c r="RY8" t="e">
        <f>VLOOKUP(RV8,Information!$A$2:$H$1000,4,FALSE)</f>
        <v>#N/A</v>
      </c>
      <c r="RZ8" t="e">
        <f>VLOOKUP(RV8,Information!$A$2:$H$1000,8,FALSE)</f>
        <v>#N/A</v>
      </c>
      <c r="SA8" t="e">
        <f>VLOOKUP(RV8,Information!$A$2:$I$1000,9,FALSE)</f>
        <v>#N/A</v>
      </c>
      <c r="SD8" s="84"/>
      <c r="SE8" s="41" t="e">
        <f>VLOOKUP(SD8,Information!$A$2:$H$1000,2,FALSE)</f>
        <v>#N/A</v>
      </c>
      <c r="SF8" t="e">
        <f>VLOOKUP(SD8,Information!$A$2:$H$1000,3,FALSE)</f>
        <v>#N/A</v>
      </c>
      <c r="SG8" t="e">
        <f>VLOOKUP(SD8,Information!$A$2:$H$1000,4,FALSE)</f>
        <v>#N/A</v>
      </c>
      <c r="SH8" t="e">
        <f>VLOOKUP(SD8,Information!$A$2:$H$1000,8,FALSE)</f>
        <v>#N/A</v>
      </c>
      <c r="SI8" t="e">
        <f>VLOOKUP(SD8,Information!$A$2:$I$1000,9,FALSE)</f>
        <v>#N/A</v>
      </c>
      <c r="SL8" s="84"/>
      <c r="SM8" s="41" t="e">
        <f>VLOOKUP(SL8,Information!$A$2:$H$1000,2,FALSE)</f>
        <v>#N/A</v>
      </c>
      <c r="SN8" t="e">
        <f>VLOOKUP(SL8,Information!$A$2:$H$1000,3,FALSE)</f>
        <v>#N/A</v>
      </c>
      <c r="SO8" t="e">
        <f>VLOOKUP(SL8,Information!$A$2:$H$1000,4,FALSE)</f>
        <v>#N/A</v>
      </c>
      <c r="SP8" t="e">
        <f>VLOOKUP(SL8,Information!$A$2:$H$1000,8,FALSE)</f>
        <v>#N/A</v>
      </c>
      <c r="SQ8" t="e">
        <f>VLOOKUP(SL8,Information!$A$2:$I$1000,9,FALSE)</f>
        <v>#N/A</v>
      </c>
      <c r="ST8" s="84"/>
      <c r="SU8" s="41" t="e">
        <f>VLOOKUP(ST8,Information!$A$2:$H$1000,2,FALSE)</f>
        <v>#N/A</v>
      </c>
      <c r="SV8" t="e">
        <f>VLOOKUP(ST8,Information!$A$2:$H$1000,3,FALSE)</f>
        <v>#N/A</v>
      </c>
      <c r="SW8" t="e">
        <f>VLOOKUP(ST8,Information!$A$2:$H$1000,4,FALSE)</f>
        <v>#N/A</v>
      </c>
      <c r="SX8" t="e">
        <f>VLOOKUP(ST8,Information!$A$2:$H$1000,8,FALSE)</f>
        <v>#N/A</v>
      </c>
      <c r="SY8" t="e">
        <f>VLOOKUP(ST8,Information!$A$2:$I$1000,9,FALSE)</f>
        <v>#N/A</v>
      </c>
      <c r="TB8" s="124"/>
      <c r="TC8" s="125" t="e">
        <f>VLOOKUP(TB8,Information!$A$2:$H$1000,2,FALSE)</f>
        <v>#N/A</v>
      </c>
      <c r="TD8" s="126" t="e">
        <f>VLOOKUP(TB8,Information!$A$2:$H$1000,3,FALSE)</f>
        <v>#N/A</v>
      </c>
      <c r="TE8" s="126" t="e">
        <f>VLOOKUP(TB8,Information!$A$2:$H$1000,4,FALSE)</f>
        <v>#N/A</v>
      </c>
      <c r="TF8" s="126" t="e">
        <f>VLOOKUP(TB8,Information!$A$2:$H$1000,8,FALSE)</f>
        <v>#N/A</v>
      </c>
      <c r="TG8" s="126" t="e">
        <f>VLOOKUP(TB8,Information!$A$2:$I$1000,9,FALSE)</f>
        <v>#N/A</v>
      </c>
      <c r="TH8" s="1"/>
      <c r="TI8" s="122"/>
      <c r="TJ8" s="124"/>
      <c r="TK8" s="125" t="e">
        <f>VLOOKUP(TJ8,Information!$A$2:$H$1000,2,FALSE)</f>
        <v>#N/A</v>
      </c>
      <c r="TL8" s="126" t="e">
        <f>VLOOKUP(TJ8,Information!$A$2:$H$1000,3,FALSE)</f>
        <v>#N/A</v>
      </c>
      <c r="TM8" s="126" t="e">
        <f>VLOOKUP(TJ8,Information!$A$2:$H$1000,4,FALSE)</f>
        <v>#N/A</v>
      </c>
      <c r="TN8" s="126" t="e">
        <f>VLOOKUP(TJ8,Information!$A$2:$H$1000,8,FALSE)</f>
        <v>#N/A</v>
      </c>
      <c r="TO8" s="126" t="e">
        <f>VLOOKUP(TJ8,Information!$A$2:$I$1000,9,FALSE)</f>
        <v>#N/A</v>
      </c>
      <c r="TP8" s="1"/>
      <c r="TQ8" s="122"/>
      <c r="TR8" s="124"/>
      <c r="TS8" s="125" t="e">
        <f>VLOOKUP(TR8,Information!$A$2:$H$1000,2,FALSE)</f>
        <v>#N/A</v>
      </c>
      <c r="TT8" s="126" t="e">
        <f>VLOOKUP(TR8,Information!$A$2:$H$1000,3,FALSE)</f>
        <v>#N/A</v>
      </c>
      <c r="TU8" s="126" t="e">
        <f>VLOOKUP(TR8,Information!$A$2:$H$1000,4,FALSE)</f>
        <v>#N/A</v>
      </c>
      <c r="TV8" s="126" t="e">
        <f>VLOOKUP(TR8,Information!$A$2:$H$1000,8,FALSE)</f>
        <v>#N/A</v>
      </c>
      <c r="TW8" s="126" t="e">
        <f>VLOOKUP(TR8,Information!$A$2:$I$1000,9,FALSE)</f>
        <v>#N/A</v>
      </c>
      <c r="TX8" s="1"/>
      <c r="TY8" s="122"/>
      <c r="TZ8" s="124"/>
      <c r="UA8" s="125" t="e">
        <f>VLOOKUP(TZ8,Information!$A$2:$H$1000,2,FALSE)</f>
        <v>#N/A</v>
      </c>
      <c r="UB8" s="126" t="e">
        <f>VLOOKUP(TZ8,Information!$A$2:$H$1000,3,FALSE)</f>
        <v>#N/A</v>
      </c>
      <c r="UC8" s="126" t="e">
        <f>VLOOKUP(TZ8,Information!$A$2:$H$1000,4,FALSE)</f>
        <v>#N/A</v>
      </c>
      <c r="UD8" s="126" t="e">
        <f>VLOOKUP(TZ8,Information!$A$2:$H$1000,8,FALSE)</f>
        <v>#N/A</v>
      </c>
      <c r="UE8" s="126" t="e">
        <f>VLOOKUP(TZ8,Information!$A$2:$I$1000,9,FALSE)</f>
        <v>#N/A</v>
      </c>
      <c r="UF8" s="1"/>
      <c r="UG8" s="122"/>
      <c r="UH8" s="124"/>
      <c r="UI8" s="125" t="e">
        <f>VLOOKUP(UH8,Information!$A$2:$H$1000,2,FALSE)</f>
        <v>#N/A</v>
      </c>
      <c r="UJ8" s="126" t="e">
        <f>VLOOKUP(UH8,Information!$A$2:$H$1000,3,FALSE)</f>
        <v>#N/A</v>
      </c>
      <c r="UK8" s="126" t="e">
        <f>VLOOKUP(UH8,Information!$A$2:$H$1000,4,FALSE)</f>
        <v>#N/A</v>
      </c>
      <c r="UL8" s="126" t="e">
        <f>VLOOKUP(UH8,Information!$A$2:$H$1000,8,FALSE)</f>
        <v>#N/A</v>
      </c>
      <c r="UM8" s="126" t="e">
        <f>VLOOKUP(UH8,Information!$A$2:$I$1000,9,FALSE)</f>
        <v>#N/A</v>
      </c>
      <c r="UN8" s="1"/>
      <c r="UO8" s="122"/>
      <c r="UP8" s="124"/>
      <c r="UQ8" s="125" t="e">
        <f>VLOOKUP(UP8,Information!$A$2:$H$1000,2,FALSE)</f>
        <v>#N/A</v>
      </c>
      <c r="UR8" s="126" t="e">
        <f>VLOOKUP(UP8,Information!$A$2:$H$1000,3,FALSE)</f>
        <v>#N/A</v>
      </c>
      <c r="US8" s="126" t="e">
        <f>VLOOKUP(UP8,Information!$A$2:$H$1000,4,FALSE)</f>
        <v>#N/A</v>
      </c>
      <c r="UT8" s="126" t="e">
        <f>VLOOKUP(UP8,Information!$A$2:$H$1000,8,FALSE)</f>
        <v>#N/A</v>
      </c>
      <c r="UU8" s="126" t="e">
        <f>VLOOKUP(UP8,Information!$A$2:$I$1000,9,FALSE)</f>
        <v>#N/A</v>
      </c>
      <c r="UV8" s="1"/>
      <c r="UW8" s="122"/>
      <c r="UX8" s="124"/>
      <c r="UY8" s="125" t="e">
        <f>VLOOKUP(UX8,Information!$A$2:$H$1000,2,FALSE)</f>
        <v>#N/A</v>
      </c>
      <c r="UZ8" s="126" t="e">
        <f>VLOOKUP(UX8,Information!$A$2:$H$1000,3,FALSE)</f>
        <v>#N/A</v>
      </c>
      <c r="VA8" s="126" t="e">
        <f>VLOOKUP(UX8,Information!$A$2:$H$1000,4,FALSE)</f>
        <v>#N/A</v>
      </c>
      <c r="VB8" s="126" t="e">
        <f>VLOOKUP(UX8,Information!$A$2:$H$1000,8,FALSE)</f>
        <v>#N/A</v>
      </c>
      <c r="VC8" s="126" t="e">
        <f>VLOOKUP(UX8,Information!$A$2:$I$1000,9,FALSE)</f>
        <v>#N/A</v>
      </c>
      <c r="VD8" s="1"/>
      <c r="VE8" s="122"/>
      <c r="VF8" s="124"/>
      <c r="VG8" s="125" t="e">
        <f>VLOOKUP(VF8,Information!$A$2:$H$1000,2,FALSE)</f>
        <v>#N/A</v>
      </c>
      <c r="VH8" s="126" t="e">
        <f>VLOOKUP(VF8,Information!$A$2:$H$1000,3,FALSE)</f>
        <v>#N/A</v>
      </c>
      <c r="VI8" s="126" t="e">
        <f>VLOOKUP(VF8,Information!$A$2:$H$1000,4,FALSE)</f>
        <v>#N/A</v>
      </c>
      <c r="VJ8" s="126" t="e">
        <f>VLOOKUP(VF8,Information!$A$2:$H$1000,8,FALSE)</f>
        <v>#N/A</v>
      </c>
      <c r="VK8" s="126" t="e">
        <f>VLOOKUP(VF8,Information!$A$2:$I$1000,9,FALSE)</f>
        <v>#N/A</v>
      </c>
      <c r="VL8" s="1"/>
      <c r="VM8" s="122"/>
      <c r="VN8" s="124"/>
      <c r="VO8" s="125" t="e">
        <f>VLOOKUP(VN8,Information!$A$2:$H$1000,2,FALSE)</f>
        <v>#N/A</v>
      </c>
      <c r="VP8" s="126" t="e">
        <f>VLOOKUP(VN8,Information!$A$2:$H$1000,3,FALSE)</f>
        <v>#N/A</v>
      </c>
      <c r="VQ8" s="126" t="e">
        <f>VLOOKUP(VN8,Information!$A$2:$H$1000,4,FALSE)</f>
        <v>#N/A</v>
      </c>
      <c r="VR8" s="126" t="e">
        <f>VLOOKUP(VN8,Information!$A$2:$H$1000,8,FALSE)</f>
        <v>#N/A</v>
      </c>
      <c r="VS8" s="126" t="e">
        <f>VLOOKUP(VN8,Information!$A$2:$I$1000,9,FALSE)</f>
        <v>#N/A</v>
      </c>
      <c r="VT8" s="1"/>
      <c r="VU8" s="122"/>
      <c r="VV8" s="124"/>
      <c r="VW8" s="125" t="e">
        <f>VLOOKUP(VV8,Information!$A$2:$H$1000,2,FALSE)</f>
        <v>#N/A</v>
      </c>
      <c r="VX8" s="126" t="e">
        <f>VLOOKUP(VV8,Information!$A$2:$H$1000,3,FALSE)</f>
        <v>#N/A</v>
      </c>
      <c r="VY8" s="126" t="e">
        <f>VLOOKUP(VV8,Information!$A$2:$H$1000,4,FALSE)</f>
        <v>#N/A</v>
      </c>
      <c r="VZ8" s="126" t="e">
        <f>VLOOKUP(VV8,Information!$A$2:$H$1000,8,FALSE)</f>
        <v>#N/A</v>
      </c>
      <c r="WA8" s="126" t="e">
        <f>VLOOKUP(VV8,Information!$A$2:$I$1000,9,FALSE)</f>
        <v>#N/A</v>
      </c>
      <c r="WB8" s="1"/>
      <c r="WC8" s="122"/>
      <c r="WD8" s="124"/>
      <c r="WE8" s="125" t="e">
        <f>VLOOKUP(WD8,Information!$A$2:$H$1000,2,FALSE)</f>
        <v>#N/A</v>
      </c>
      <c r="WF8" s="126" t="e">
        <f>VLOOKUP(WD8,Information!$A$2:$H$1000,3,FALSE)</f>
        <v>#N/A</v>
      </c>
      <c r="WG8" s="126" t="e">
        <f>VLOOKUP(WD8,Information!$A$2:$H$1000,4,FALSE)</f>
        <v>#N/A</v>
      </c>
      <c r="WH8" s="126" t="e">
        <f>VLOOKUP(WD8,Information!$A$2:$H$1000,8,FALSE)</f>
        <v>#N/A</v>
      </c>
      <c r="WI8" s="126" t="e">
        <f>VLOOKUP(WD8,Information!$A$2:$I$1000,9,FALSE)</f>
        <v>#N/A</v>
      </c>
      <c r="WJ8" s="1"/>
      <c r="WK8" s="122"/>
      <c r="WL8" s="124"/>
      <c r="WM8" s="125" t="e">
        <f>VLOOKUP(WL8,Information!$A$2:$H$1000,2,FALSE)</f>
        <v>#N/A</v>
      </c>
      <c r="WN8" s="126" t="e">
        <f>VLOOKUP(WL8,Information!$A$2:$H$1000,3,FALSE)</f>
        <v>#N/A</v>
      </c>
      <c r="WO8" s="126" t="e">
        <f>VLOOKUP(WL8,Information!$A$2:$H$1000,4,FALSE)</f>
        <v>#N/A</v>
      </c>
      <c r="WP8" s="126" t="e">
        <f>VLOOKUP(WL8,Information!$A$2:$H$1000,8,FALSE)</f>
        <v>#N/A</v>
      </c>
      <c r="WQ8" s="126" t="e">
        <f>VLOOKUP(WL8,Information!$A$2:$I$1000,9,FALSE)</f>
        <v>#N/A</v>
      </c>
      <c r="WR8" s="1"/>
      <c r="WS8" s="122"/>
      <c r="WT8" s="124"/>
      <c r="WU8" s="125" t="e">
        <f>VLOOKUP(WT8,Information!$A$2:$H$1000,2,FALSE)</f>
        <v>#N/A</v>
      </c>
      <c r="WV8" s="126" t="e">
        <f>VLOOKUP(WT8,Information!$A$2:$H$1000,3,FALSE)</f>
        <v>#N/A</v>
      </c>
      <c r="WW8" s="126" t="e">
        <f>VLOOKUP(WT8,Information!$A$2:$H$1000,4,FALSE)</f>
        <v>#N/A</v>
      </c>
      <c r="WX8" s="126" t="e">
        <f>VLOOKUP(WT8,Information!$A$2:$H$1000,8,FALSE)</f>
        <v>#N/A</v>
      </c>
      <c r="WY8" s="126" t="e">
        <f>VLOOKUP(WT8,Information!$A$2:$I$1000,9,FALSE)</f>
        <v>#N/A</v>
      </c>
      <c r="WZ8" s="1"/>
      <c r="XA8" s="122"/>
      <c r="XB8" s="124"/>
      <c r="XC8" s="125" t="e">
        <f>VLOOKUP(XB8,Information!$A$2:$H$1000,2,FALSE)</f>
        <v>#N/A</v>
      </c>
      <c r="XD8" s="126" t="e">
        <f>VLOOKUP(XB8,Information!$A$2:$H$1000,3,FALSE)</f>
        <v>#N/A</v>
      </c>
      <c r="XE8" s="126" t="e">
        <f>VLOOKUP(XB8,Information!$A$2:$H$1000,4,FALSE)</f>
        <v>#N/A</v>
      </c>
      <c r="XF8" s="126" t="e">
        <f>VLOOKUP(XB8,Information!$A$2:$H$1000,8,FALSE)</f>
        <v>#N/A</v>
      </c>
      <c r="XG8" s="126" t="e">
        <f>VLOOKUP(XB8,Information!$A$2:$I$1000,9,FALSE)</f>
        <v>#N/A</v>
      </c>
      <c r="XH8" s="1"/>
      <c r="XI8" s="122"/>
      <c r="XJ8" s="124"/>
      <c r="XK8" s="125" t="e">
        <f>VLOOKUP(XJ8,Information!$A$2:$H$1000,2,FALSE)</f>
        <v>#N/A</v>
      </c>
      <c r="XL8" s="126" t="e">
        <f>VLOOKUP(XJ8,Information!$A$2:$H$1000,3,FALSE)</f>
        <v>#N/A</v>
      </c>
      <c r="XM8" s="126" t="e">
        <f>VLOOKUP(XJ8,Information!$A$2:$H$1000,4,FALSE)</f>
        <v>#N/A</v>
      </c>
      <c r="XN8" s="126" t="e">
        <f>VLOOKUP(XJ8,Information!$A$2:$H$1000,8,FALSE)</f>
        <v>#N/A</v>
      </c>
      <c r="XO8" s="126" t="e">
        <f>VLOOKUP(XJ8,Information!$A$2:$I$1000,9,FALSE)</f>
        <v>#N/A</v>
      </c>
      <c r="XP8" s="1"/>
      <c r="XQ8" s="122"/>
      <c r="XR8" s="124"/>
      <c r="XS8" s="125" t="e">
        <f>VLOOKUP(XR8,Information!$A$2:$H$1000,2,FALSE)</f>
        <v>#N/A</v>
      </c>
      <c r="XT8" s="126" t="e">
        <f>VLOOKUP(XR8,Information!$A$2:$H$1000,3,FALSE)</f>
        <v>#N/A</v>
      </c>
      <c r="XU8" s="126" t="e">
        <f>VLOOKUP(XR8,Information!$A$2:$H$1000,4,FALSE)</f>
        <v>#N/A</v>
      </c>
      <c r="XV8" s="126" t="e">
        <f>VLOOKUP(XR8,Information!$A$2:$H$1000,8,FALSE)</f>
        <v>#N/A</v>
      </c>
      <c r="XW8" s="126" t="e">
        <f>VLOOKUP(XR8,Information!$A$2:$I$1000,9,FALSE)</f>
        <v>#N/A</v>
      </c>
      <c r="XX8" s="1"/>
      <c r="XY8" s="122"/>
      <c r="XZ8" s="124"/>
      <c r="YA8" s="125" t="e">
        <f>VLOOKUP(XZ8,Information!$A$2:$H$1000,2,FALSE)</f>
        <v>#N/A</v>
      </c>
      <c r="YB8" s="126" t="e">
        <f>VLOOKUP(XZ8,Information!$A$2:$H$1000,3,FALSE)</f>
        <v>#N/A</v>
      </c>
      <c r="YC8" s="126" t="e">
        <f>VLOOKUP(XZ8,Information!$A$2:$H$1000,4,FALSE)</f>
        <v>#N/A</v>
      </c>
      <c r="YD8" s="126" t="e">
        <f>VLOOKUP(XZ8,Information!$A$2:$H$1000,8,FALSE)</f>
        <v>#N/A</v>
      </c>
      <c r="YE8" s="126" t="e">
        <f>VLOOKUP(XZ8,Information!$A$2:$I$1000,9,FALSE)</f>
        <v>#N/A</v>
      </c>
      <c r="YF8" s="1"/>
      <c r="YG8" s="122"/>
      <c r="YH8" s="124"/>
      <c r="YI8" s="125" t="e">
        <f>VLOOKUP(YH8,Information!$A$2:$H$1000,2,FALSE)</f>
        <v>#N/A</v>
      </c>
      <c r="YJ8" s="126" t="e">
        <f>VLOOKUP(YH8,Information!$A$2:$H$1000,3,FALSE)</f>
        <v>#N/A</v>
      </c>
      <c r="YK8" s="126" t="e">
        <f>VLOOKUP(YH8,Information!$A$2:$H$1000,4,FALSE)</f>
        <v>#N/A</v>
      </c>
      <c r="YL8" s="126" t="e">
        <f>VLOOKUP(YH8,Information!$A$2:$H$1000,8,FALSE)</f>
        <v>#N/A</v>
      </c>
      <c r="YM8" s="126" t="e">
        <f>VLOOKUP(YH8,Information!$A$2:$I$1000,9,FALSE)</f>
        <v>#N/A</v>
      </c>
      <c r="YN8" s="1"/>
      <c r="YO8" s="122"/>
      <c r="YP8" s="124"/>
      <c r="YQ8" s="125" t="e">
        <f>VLOOKUP(YP8,Information!$A$2:$H$1000,2,FALSE)</f>
        <v>#N/A</v>
      </c>
      <c r="YR8" s="126" t="e">
        <f>VLOOKUP(YP8,Information!$A$2:$H$1000,3,FALSE)</f>
        <v>#N/A</v>
      </c>
      <c r="YS8" s="126" t="e">
        <f>VLOOKUP(YP8,Information!$A$2:$H$1000,4,FALSE)</f>
        <v>#N/A</v>
      </c>
      <c r="YT8" s="126" t="e">
        <f>VLOOKUP(YP8,Information!$A$2:$H$1000,8,FALSE)</f>
        <v>#N/A</v>
      </c>
      <c r="YU8" s="126" t="e">
        <f>VLOOKUP(YP8,Information!$A$2:$I$1000,9,FALSE)</f>
        <v>#N/A</v>
      </c>
      <c r="YV8" s="1"/>
      <c r="YW8" s="122"/>
      <c r="YX8" s="124"/>
      <c r="YY8" s="125" t="e">
        <f>VLOOKUP(YX8,Information!$A$2:$H$1000,2,FALSE)</f>
        <v>#N/A</v>
      </c>
      <c r="YZ8" s="126" t="e">
        <f>VLOOKUP(YX8,Information!$A$2:$H$1000,3,FALSE)</f>
        <v>#N/A</v>
      </c>
      <c r="ZA8" s="126" t="e">
        <f>VLOOKUP(YX8,Information!$A$2:$H$1000,4,FALSE)</f>
        <v>#N/A</v>
      </c>
      <c r="ZB8" s="126" t="e">
        <f>VLOOKUP(YX8,Information!$A$2:$H$1000,8,FALSE)</f>
        <v>#N/A</v>
      </c>
      <c r="ZC8" s="126" t="e">
        <f>VLOOKUP(YX8,Information!$A$2:$I$1000,9,FALSE)</f>
        <v>#N/A</v>
      </c>
      <c r="ZD8" s="1"/>
      <c r="ZE8" s="122"/>
      <c r="ZF8" s="124"/>
      <c r="ZG8" s="125" t="e">
        <f>VLOOKUP(ZF8,Information!$A$2:$H$1000,2,FALSE)</f>
        <v>#N/A</v>
      </c>
      <c r="ZH8" s="126" t="e">
        <f>VLOOKUP(ZF8,Information!$A$2:$H$1000,3,FALSE)</f>
        <v>#N/A</v>
      </c>
      <c r="ZI8" s="126" t="e">
        <f>VLOOKUP(ZF8,Information!$A$2:$H$1000,4,FALSE)</f>
        <v>#N/A</v>
      </c>
      <c r="ZJ8" s="126" t="e">
        <f>VLOOKUP(ZF8,Information!$A$2:$H$1000,8,FALSE)</f>
        <v>#N/A</v>
      </c>
      <c r="ZK8" s="126" t="e">
        <f>VLOOKUP(ZF8,Information!$A$2:$I$1000,9,FALSE)</f>
        <v>#N/A</v>
      </c>
      <c r="ZL8" s="1"/>
      <c r="ZM8" s="122"/>
      <c r="ZN8" s="124"/>
      <c r="ZO8" s="125" t="e">
        <f>VLOOKUP(ZN8,Information!$A$2:$H$1000,2,FALSE)</f>
        <v>#N/A</v>
      </c>
      <c r="ZP8" s="126" t="e">
        <f>VLOOKUP(ZN8,Information!$A$2:$H$1000,3,FALSE)</f>
        <v>#N/A</v>
      </c>
      <c r="ZQ8" s="126" t="e">
        <f>VLOOKUP(ZN8,Information!$A$2:$H$1000,4,FALSE)</f>
        <v>#N/A</v>
      </c>
      <c r="ZR8" s="126" t="e">
        <f>VLOOKUP(ZN8,Information!$A$2:$H$1000,8,FALSE)</f>
        <v>#N/A</v>
      </c>
      <c r="ZS8" s="126" t="e">
        <f>VLOOKUP(ZN8,Information!$A$2:$I$1000,9,FALSE)</f>
        <v>#N/A</v>
      </c>
      <c r="ZT8" s="1"/>
      <c r="ZU8" s="122"/>
      <c r="ZV8" s="124"/>
      <c r="ZW8" s="125" t="e">
        <f>VLOOKUP(ZV8,Information!$A$2:$H$1000,2,FALSE)</f>
        <v>#N/A</v>
      </c>
      <c r="ZX8" s="126" t="e">
        <f>VLOOKUP(ZV8,Information!$A$2:$H$1000,3,FALSE)</f>
        <v>#N/A</v>
      </c>
      <c r="ZY8" s="126" t="e">
        <f>VLOOKUP(ZV8,Information!$A$2:$H$1000,4,FALSE)</f>
        <v>#N/A</v>
      </c>
      <c r="ZZ8" s="126" t="e">
        <f>VLOOKUP(ZV8,Information!$A$2:$H$1000,8,FALSE)</f>
        <v>#N/A</v>
      </c>
      <c r="AAA8" s="126" t="e">
        <f>VLOOKUP(ZV8,Information!$A$2:$I$1000,9,FALSE)</f>
        <v>#N/A</v>
      </c>
      <c r="AAB8" s="1"/>
      <c r="AAC8" s="122"/>
      <c r="AAD8" s="124"/>
      <c r="AAE8" s="125" t="e">
        <f>VLOOKUP(AAD8,Information!$A$2:$H$1000,2,FALSE)</f>
        <v>#N/A</v>
      </c>
      <c r="AAF8" s="126" t="e">
        <f>VLOOKUP(AAD8,Information!$A$2:$H$1000,3,FALSE)</f>
        <v>#N/A</v>
      </c>
      <c r="AAG8" s="126" t="e">
        <f>VLOOKUP(AAD8,Information!$A$2:$H$1000,4,FALSE)</f>
        <v>#N/A</v>
      </c>
      <c r="AAH8" s="126" t="e">
        <f>VLOOKUP(AAD8,Information!$A$2:$H$1000,8,FALSE)</f>
        <v>#N/A</v>
      </c>
      <c r="AAI8" s="126" t="e">
        <f>VLOOKUP(AAD8,Information!$A$2:$I$1000,9,FALSE)</f>
        <v>#N/A</v>
      </c>
      <c r="AAJ8" s="1"/>
      <c r="AAK8" s="122"/>
      <c r="AAL8" s="124"/>
      <c r="AAM8" s="125" t="e">
        <f>VLOOKUP(AAL8,Information!$A$2:$H$1000,2,FALSE)</f>
        <v>#N/A</v>
      </c>
      <c r="AAN8" s="126" t="e">
        <f>VLOOKUP(AAL8,Information!$A$2:$H$1000,3,FALSE)</f>
        <v>#N/A</v>
      </c>
      <c r="AAO8" s="126" t="e">
        <f>VLOOKUP(AAL8,Information!$A$2:$H$1000,4,FALSE)</f>
        <v>#N/A</v>
      </c>
      <c r="AAP8" s="126" t="e">
        <f>VLOOKUP(AAL8,Information!$A$2:$H$1000,8,FALSE)</f>
        <v>#N/A</v>
      </c>
      <c r="AAQ8" s="126" t="e">
        <f>VLOOKUP(AAL8,Information!$A$2:$I$1000,9,FALSE)</f>
        <v>#N/A</v>
      </c>
      <c r="AAR8" s="1"/>
      <c r="AAS8" s="122"/>
      <c r="AAT8" s="124"/>
      <c r="AAU8" s="125" t="e">
        <f>VLOOKUP(AAT8,Information!$A$2:$H$1000,2,FALSE)</f>
        <v>#N/A</v>
      </c>
      <c r="AAV8" s="126" t="e">
        <f>VLOOKUP(AAT8,Information!$A$2:$H$1000,3,FALSE)</f>
        <v>#N/A</v>
      </c>
      <c r="AAW8" s="126" t="e">
        <f>VLOOKUP(AAT8,Information!$A$2:$H$1000,4,FALSE)</f>
        <v>#N/A</v>
      </c>
      <c r="AAX8" s="126" t="e">
        <f>VLOOKUP(AAT8,Information!$A$2:$H$1000,8,FALSE)</f>
        <v>#N/A</v>
      </c>
      <c r="AAY8" s="126" t="e">
        <f>VLOOKUP(AAT8,Information!$A$2:$I$1000,9,FALSE)</f>
        <v>#N/A</v>
      </c>
      <c r="AAZ8" s="1"/>
      <c r="ABA8" s="122"/>
      <c r="ABB8" s="124"/>
      <c r="ABC8" s="125" t="e">
        <f>VLOOKUP(ABB8,Information!$A$2:$H$1000,2,FALSE)</f>
        <v>#N/A</v>
      </c>
      <c r="ABD8" s="126" t="e">
        <f>VLOOKUP(ABB8,Information!$A$2:$H$1000,3,FALSE)</f>
        <v>#N/A</v>
      </c>
      <c r="ABE8" s="126" t="e">
        <f>VLOOKUP(ABB8,Information!$A$2:$H$1000,4,FALSE)</f>
        <v>#N/A</v>
      </c>
      <c r="ABF8" s="126" t="e">
        <f>VLOOKUP(ABB8,Information!$A$2:$H$1000,8,FALSE)</f>
        <v>#N/A</v>
      </c>
      <c r="ABG8" s="126" t="e">
        <f>VLOOKUP(ABB8,Information!$A$2:$I$1000,9,FALSE)</f>
        <v>#N/A</v>
      </c>
      <c r="ABH8" s="1"/>
      <c r="ABI8" s="122"/>
      <c r="ABJ8" s="124"/>
      <c r="ABK8" s="125" t="e">
        <f>VLOOKUP(ABJ8,Information!$A$2:$H$1000,2,FALSE)</f>
        <v>#N/A</v>
      </c>
      <c r="ABL8" s="126" t="e">
        <f>VLOOKUP(ABJ8,Information!$A$2:$H$1000,3,FALSE)</f>
        <v>#N/A</v>
      </c>
      <c r="ABM8" s="126" t="e">
        <f>VLOOKUP(ABJ8,Information!$A$2:$H$1000,4,FALSE)</f>
        <v>#N/A</v>
      </c>
      <c r="ABN8" s="126" t="e">
        <f>VLOOKUP(ABJ8,Information!$A$2:$H$1000,8,FALSE)</f>
        <v>#N/A</v>
      </c>
      <c r="ABO8" s="126" t="e">
        <f>VLOOKUP(ABJ8,Information!$A$2:$I$1000,9,FALSE)</f>
        <v>#N/A</v>
      </c>
      <c r="ABP8" s="1"/>
      <c r="ABQ8" s="122"/>
      <c r="ABR8" s="124"/>
      <c r="ABS8" s="125" t="e">
        <f>VLOOKUP(ABR8,Information!$A$2:$H$1000,2,FALSE)</f>
        <v>#N/A</v>
      </c>
      <c r="ABT8" s="126" t="e">
        <f>VLOOKUP(ABR8,Information!$A$2:$H$1000,3,FALSE)</f>
        <v>#N/A</v>
      </c>
      <c r="ABU8" s="126" t="e">
        <f>VLOOKUP(ABR8,Information!$A$2:$H$1000,4,FALSE)</f>
        <v>#N/A</v>
      </c>
      <c r="ABV8" s="126" t="e">
        <f>VLOOKUP(ABR8,Information!$A$2:$H$1000,8,FALSE)</f>
        <v>#N/A</v>
      </c>
      <c r="ABW8" s="126" t="e">
        <f>VLOOKUP(ABR8,Information!$A$2:$I$1000,9,FALSE)</f>
        <v>#N/A</v>
      </c>
      <c r="ABX8" s="1"/>
      <c r="ABY8" s="122"/>
      <c r="ABZ8" s="124"/>
      <c r="ACA8" s="125" t="e">
        <f>VLOOKUP(ABZ8,Information!$A$2:$H$1000,2,FALSE)</f>
        <v>#N/A</v>
      </c>
      <c r="ACB8" s="126" t="e">
        <f>VLOOKUP(ABZ8,Information!$A$2:$H$1000,3,FALSE)</f>
        <v>#N/A</v>
      </c>
      <c r="ACC8" s="126" t="e">
        <f>VLOOKUP(ABZ8,Information!$A$2:$H$1000,4,FALSE)</f>
        <v>#N/A</v>
      </c>
      <c r="ACD8" s="126" t="e">
        <f>VLOOKUP(ABZ8,Information!$A$2:$H$1000,8,FALSE)</f>
        <v>#N/A</v>
      </c>
      <c r="ACE8" s="126" t="e">
        <f>VLOOKUP(ABZ8,Information!$A$2:$I$1000,9,FALSE)</f>
        <v>#N/A</v>
      </c>
      <c r="ACF8" s="1"/>
      <c r="ACG8" s="122"/>
      <c r="ACH8" s="124"/>
      <c r="ACI8" s="125" t="e">
        <f>VLOOKUP(ACH8,Information!$A$2:$H$1000,2,FALSE)</f>
        <v>#N/A</v>
      </c>
      <c r="ACJ8" s="126" t="e">
        <f>VLOOKUP(ACH8,Information!$A$2:$H$1000,3,FALSE)</f>
        <v>#N/A</v>
      </c>
      <c r="ACK8" s="126" t="e">
        <f>VLOOKUP(ACH8,Information!$A$2:$H$1000,4,FALSE)</f>
        <v>#N/A</v>
      </c>
      <c r="ACL8" s="126" t="e">
        <f>VLOOKUP(ACH8,Information!$A$2:$H$1000,8,FALSE)</f>
        <v>#N/A</v>
      </c>
      <c r="ACM8" s="126" t="e">
        <f>VLOOKUP(ACH8,Information!$A$2:$I$1000,9,FALSE)</f>
        <v>#N/A</v>
      </c>
      <c r="ACN8" s="1"/>
      <c r="ACO8" s="122"/>
      <c r="ACP8" s="124"/>
      <c r="ACQ8" s="125" t="e">
        <f>VLOOKUP(ACP8,Information!$A$2:$H$1000,2,FALSE)</f>
        <v>#N/A</v>
      </c>
      <c r="ACR8" s="126" t="e">
        <f>VLOOKUP(ACP8,Information!$A$2:$H$1000,3,FALSE)</f>
        <v>#N/A</v>
      </c>
      <c r="ACS8" s="126" t="e">
        <f>VLOOKUP(ACP8,Information!$A$2:$H$1000,4,FALSE)</f>
        <v>#N/A</v>
      </c>
      <c r="ACT8" s="126" t="e">
        <f>VLOOKUP(ACP8,Information!$A$2:$H$1000,8,FALSE)</f>
        <v>#N/A</v>
      </c>
      <c r="ACU8" s="126" t="e">
        <f>VLOOKUP(ACP8,Information!$A$2:$I$1000,9,FALSE)</f>
        <v>#N/A</v>
      </c>
      <c r="ACV8" s="1"/>
      <c r="ACW8" s="122"/>
      <c r="ACX8" s="124"/>
      <c r="ACY8" s="125" t="e">
        <f>VLOOKUP(ACX8,Information!$A$2:$H$1000,2,FALSE)</f>
        <v>#N/A</v>
      </c>
      <c r="ACZ8" s="126" t="e">
        <f>VLOOKUP(ACX8,Information!$A$2:$H$1000,3,FALSE)</f>
        <v>#N/A</v>
      </c>
      <c r="ADA8" s="126" t="e">
        <f>VLOOKUP(ACX8,Information!$A$2:$H$1000,4,FALSE)</f>
        <v>#N/A</v>
      </c>
      <c r="ADB8" s="126" t="e">
        <f>VLOOKUP(ACX8,Information!$A$2:$H$1000,8,FALSE)</f>
        <v>#N/A</v>
      </c>
      <c r="ADC8" s="126" t="e">
        <f>VLOOKUP(ACX8,Information!$A$2:$I$1000,9,FALSE)</f>
        <v>#N/A</v>
      </c>
      <c r="ADD8" s="1"/>
      <c r="ADE8" s="122"/>
      <c r="ADF8" s="124"/>
      <c r="ADG8" s="125" t="e">
        <f>VLOOKUP(ADF8,Information!$A$2:$H$1000,2,FALSE)</f>
        <v>#N/A</v>
      </c>
      <c r="ADH8" s="126" t="e">
        <f>VLOOKUP(ADF8,Information!$A$2:$H$1000,3,FALSE)</f>
        <v>#N/A</v>
      </c>
      <c r="ADI8" s="126" t="e">
        <f>VLOOKUP(ADF8,Information!$A$2:$H$1000,4,FALSE)</f>
        <v>#N/A</v>
      </c>
      <c r="ADJ8" s="126" t="e">
        <f>VLOOKUP(ADF8,Information!$A$2:$H$1000,8,FALSE)</f>
        <v>#N/A</v>
      </c>
      <c r="ADK8" s="126" t="e">
        <f>VLOOKUP(ADF8,Information!$A$2:$I$1000,9,FALSE)</f>
        <v>#N/A</v>
      </c>
      <c r="ADL8" s="1"/>
      <c r="ADM8" s="122"/>
      <c r="ADN8" s="124"/>
      <c r="ADO8" s="125" t="e">
        <f>VLOOKUP(ADN8,Information!$A$2:$H$1000,2,FALSE)</f>
        <v>#N/A</v>
      </c>
      <c r="ADP8" s="126" t="e">
        <f>VLOOKUP(ADN8,Information!$A$2:$H$1000,3,FALSE)</f>
        <v>#N/A</v>
      </c>
      <c r="ADQ8" s="126" t="e">
        <f>VLOOKUP(ADN8,Information!$A$2:$H$1000,4,FALSE)</f>
        <v>#N/A</v>
      </c>
      <c r="ADR8" s="126" t="e">
        <f>VLOOKUP(ADN8,Information!$A$2:$H$1000,8,FALSE)</f>
        <v>#N/A</v>
      </c>
      <c r="ADS8" s="126" t="e">
        <f>VLOOKUP(ADN8,Information!$A$2:$I$1000,9,FALSE)</f>
        <v>#N/A</v>
      </c>
      <c r="ADT8" s="1"/>
      <c r="ADU8" s="122"/>
    </row>
    <row r="9" spans="1:801" ht="15.75" customHeight="1">
      <c r="A9" s="101">
        <v>3</v>
      </c>
      <c r="B9" s="108" t="s">
        <v>150</v>
      </c>
      <c r="C9" s="109" t="str">
        <f>VLOOKUP(B9,Information!$A$2:$H$1000,2,FALSE)</f>
        <v>unknown</v>
      </c>
      <c r="D9" s="109" t="str">
        <f>VLOOKUP(B9,Information!$A$2:$H$1000,3,FALSE)</f>
        <v>Cespitularia</v>
      </c>
      <c r="E9" s="109" t="str">
        <f>VLOOKUP(B9,Information!$A$2:$H$1000,4,FALSE)</f>
        <v>XENIIDAE</v>
      </c>
      <c r="F9" s="109" t="str">
        <f>VLOOKUP(B9,Information!$A$2:$H$1000,8,FALSE)</f>
        <v>Soft.coral</v>
      </c>
      <c r="G9" s="109" t="str">
        <f>VLOOKUP(B9,Information!$A$2:$I$1000,9,FALSE)</f>
        <v>Cnidaria</v>
      </c>
      <c r="H9" s="112"/>
      <c r="I9" s="111"/>
      <c r="J9" s="108" t="s">
        <v>207</v>
      </c>
      <c r="K9" s="109" t="str">
        <f>VLOOKUP(J9,Information!$A$2:$H$1000,2,FALSE)</f>
        <v>unknown</v>
      </c>
      <c r="L9" s="109" t="str">
        <f>VLOOKUP(J9,Information!$A$2:$H$1000,3,FALSE)</f>
        <v>Aglaophenia</v>
      </c>
      <c r="M9" s="109" t="str">
        <f>VLOOKUP(J9,Information!$A$2:$H$1000,4,FALSE)</f>
        <v>AGLAOPHENIIDAE</v>
      </c>
      <c r="N9" s="109" t="str">
        <f>VLOOKUP(J9,Information!$A$2:$H$1000,8,FALSE)</f>
        <v>Hydroid</v>
      </c>
      <c r="O9" s="109" t="str">
        <f>VLOOKUP(J9,Information!$A$2:$I$1000,9,FALSE)</f>
        <v>Cnidaria</v>
      </c>
      <c r="P9" s="112"/>
      <c r="Q9" s="111"/>
      <c r="R9" s="108" t="s">
        <v>322</v>
      </c>
      <c r="S9" s="109">
        <f>VLOOKUP(R9,Information!$A$2:$H$1000,2,FALSE)</f>
        <v>0</v>
      </c>
      <c r="T9" s="109">
        <f>VLOOKUP(R9,Information!$A$2:$H$1000,3,FALSE)</f>
        <v>0</v>
      </c>
      <c r="U9" s="109">
        <f>VLOOKUP(R9,Information!$A$2:$H$1000,4,FALSE)</f>
        <v>0</v>
      </c>
      <c r="V9" s="109" t="str">
        <f>VLOOKUP(R9,Information!$A$2:$H$1000,8,FALSE)</f>
        <v>Sand</v>
      </c>
      <c r="W9" s="109" t="str">
        <f>VLOOKUP(R9,Information!$A$2:$I$1000,9,FALSE)</f>
        <v>Bare substrate</v>
      </c>
      <c r="X9" s="112"/>
      <c r="Y9" s="111"/>
      <c r="Z9" s="108" t="s">
        <v>324</v>
      </c>
      <c r="AA9" s="109" t="str">
        <f>VLOOKUP(Z9,Information!$A$2:$H$1000,2,FALSE)</f>
        <v>unknown</v>
      </c>
      <c r="AB9" s="109" t="str">
        <f>VLOOKUP(Z9,Information!$A$2:$H$1000,3,FALSE)</f>
        <v>Sargassum</v>
      </c>
      <c r="AC9" s="109" t="str">
        <f>VLOOKUP(Z9,Information!$A$2:$H$1000,4,FALSE)</f>
        <v>SARGASSACEAE</v>
      </c>
      <c r="AD9" s="109" t="str">
        <f>VLOOKUP(Z9,Information!$A$2:$H$1000,8,FALSE)</f>
        <v>Brown.algae</v>
      </c>
      <c r="AE9" s="109" t="str">
        <f>VLOOKUP(Z9,Information!$A$2:$I$1000,9,FALSE)</f>
        <v>Macroalgae</v>
      </c>
      <c r="AF9" s="112"/>
      <c r="AG9" s="111"/>
      <c r="AH9" s="108" t="s">
        <v>339</v>
      </c>
      <c r="AI9" s="109" t="str">
        <f>VLOOKUP(AH9,Information!$A$2:$H$1000,2,FALSE)</f>
        <v>unknown</v>
      </c>
      <c r="AJ9" s="109" t="str">
        <f>VLOOKUP(AH9,Information!$A$2:$H$1000,3,FALSE)</f>
        <v>unknown</v>
      </c>
      <c r="AK9" s="109" t="str">
        <f>VLOOKUP(AH9,Information!$A$2:$H$1000,4,FALSE)</f>
        <v>unknown</v>
      </c>
      <c r="AL9" s="109" t="str">
        <f>VLOOKUP(AH9,Information!$A$2:$H$1000,8,FALSE)</f>
        <v>Sponge</v>
      </c>
      <c r="AM9" s="109" t="str">
        <f>VLOOKUP(AH9,Information!$A$2:$I$1000,9,FALSE)</f>
        <v>Sponge</v>
      </c>
      <c r="AN9" s="112"/>
      <c r="AO9" s="111"/>
      <c r="AP9" s="108" t="s">
        <v>340</v>
      </c>
      <c r="AQ9" s="109" t="str">
        <f>VLOOKUP(AP9,Information!$A$2:$H$1000,2,FALSE)</f>
        <v>unknown</v>
      </c>
      <c r="AR9" s="109" t="str">
        <f>VLOOKUP(AP9,Information!$A$2:$H$1000,3,FALSE)</f>
        <v>Stylophora</v>
      </c>
      <c r="AS9" s="109" t="str">
        <f>VLOOKUP(AP9,Information!$A$2:$H$1000,4,FALSE)</f>
        <v>POCILLOPORIDAE</v>
      </c>
      <c r="AT9" s="109" t="str">
        <f>VLOOKUP(AP9,Information!$A$2:$H$1000,8,FALSE)</f>
        <v>Hard.coral</v>
      </c>
      <c r="AU9" s="109" t="str">
        <f>VLOOKUP(AP9,Information!$A$2:$I$1000,9,FALSE)</f>
        <v>Cnidaria</v>
      </c>
      <c r="AV9" s="110" t="s">
        <v>80</v>
      </c>
      <c r="AW9" s="111"/>
      <c r="AX9" s="108" t="s">
        <v>82</v>
      </c>
      <c r="AY9" s="109" t="str">
        <f>VLOOKUP(AX9,Information!$A$2:$H$1000,2,FALSE)</f>
        <v>unknown</v>
      </c>
      <c r="AZ9" s="109" t="str">
        <f>VLOOKUP(AX9,Information!$A$2:$H$1000,3,FALSE)</f>
        <v>Acropora</v>
      </c>
      <c r="BA9" s="109" t="str">
        <f>VLOOKUP(AX9,Information!$A$2:$H$1000,4,FALSE)</f>
        <v>ACROPORIDAE</v>
      </c>
      <c r="BB9" s="109" t="str">
        <f>VLOOKUP(AX9,Information!$A$2:$H$1000,8,FALSE)</f>
        <v>Hard.coral</v>
      </c>
      <c r="BC9" s="109" t="str">
        <f>VLOOKUP(AX9,Information!$A$2:$I$1000,9,FALSE)</f>
        <v>Cnidaria</v>
      </c>
      <c r="BD9" s="110" t="s">
        <v>80</v>
      </c>
      <c r="BE9" s="111"/>
      <c r="BF9" s="120" t="s">
        <v>322</v>
      </c>
      <c r="BG9" s="121">
        <f>VLOOKUP(BF9,Information!$A$2:$H$1000,2,FALSE)</f>
        <v>0</v>
      </c>
      <c r="BH9" s="121">
        <f>VLOOKUP(BF9,Information!$A$2:$H$1000,3,FALSE)</f>
        <v>0</v>
      </c>
      <c r="BI9" s="121">
        <f>VLOOKUP(BF9,Information!$A$2:$H$1000,4,FALSE)</f>
        <v>0</v>
      </c>
      <c r="BJ9" s="121" t="str">
        <f>VLOOKUP(BF9,Information!$A$2:$H$1000,8,FALSE)</f>
        <v>Sand</v>
      </c>
      <c r="BK9" s="121" t="str">
        <f>VLOOKUP(BF9,Information!$A$2:$I$1000,9,FALSE)</f>
        <v>Bare substrate</v>
      </c>
      <c r="BL9" s="110"/>
      <c r="BM9" s="122"/>
      <c r="BN9" s="120" t="s">
        <v>146</v>
      </c>
      <c r="BO9" s="121" t="str">
        <f>VLOOKUP(BN9,Information!$A$2:$H$1000,2,FALSE)</f>
        <v>unknown</v>
      </c>
      <c r="BP9" s="121" t="str">
        <f>VLOOKUP(BN9,Information!$A$2:$H$1000,3,FALSE)</f>
        <v>unknown</v>
      </c>
      <c r="BQ9" s="121" t="str">
        <f>VLOOKUP(BN9,Information!$A$2:$H$1000,4,FALSE)</f>
        <v>unknown</v>
      </c>
      <c r="BR9" s="121" t="str">
        <f>VLOOKUP(BN9,Information!$A$2:$H$1000,8,FALSE)</f>
        <v>Crustose.coralline.algae</v>
      </c>
      <c r="BS9" s="121" t="str">
        <f>VLOOKUP(BN9,Information!$A$2:$I$1000,9,FALSE)</f>
        <v>Crustose coralline algae</v>
      </c>
      <c r="BT9" s="110"/>
      <c r="BU9" s="122"/>
      <c r="BV9" s="120" t="s">
        <v>309</v>
      </c>
      <c r="BW9" s="121">
        <f>VLOOKUP(BV9,Information!$A$2:$H$1000,2,FALSE)</f>
        <v>0</v>
      </c>
      <c r="BX9" s="121">
        <f>VLOOKUP(BV9,Information!$A$2:$H$1000,3,FALSE)</f>
        <v>0</v>
      </c>
      <c r="BY9" s="121">
        <f>VLOOKUP(BV9,Information!$A$2:$H$1000,4,FALSE)</f>
        <v>0</v>
      </c>
      <c r="BZ9" s="121" t="str">
        <f>VLOOKUP(BV9,Information!$A$2:$H$1000,8,FALSE)</f>
        <v>Coral.rubble</v>
      </c>
      <c r="CA9" s="121" t="str">
        <f>VLOOKUP(BV9,Information!$A$2:$I$1000,9,FALSE)</f>
        <v>Bare substrate</v>
      </c>
      <c r="CB9" s="110"/>
      <c r="CC9" s="122"/>
      <c r="CD9" s="120" t="s">
        <v>217</v>
      </c>
      <c r="CE9" s="121" t="str">
        <f>VLOOKUP(CD9,Information!$A$2:$H$1000,2,FALSE)</f>
        <v>unknown</v>
      </c>
      <c r="CF9" s="121" t="str">
        <f>VLOOKUP(CD9,Information!$A$2:$H$1000,3,FALSE)</f>
        <v>Galaxea</v>
      </c>
      <c r="CG9" s="121" t="str">
        <f>VLOOKUP(CD9,Information!$A$2:$H$1000,4,FALSE)</f>
        <v>EUPHYLLIIDAE</v>
      </c>
      <c r="CH9" s="121" t="str">
        <f>VLOOKUP(CD9,Information!$A$2:$H$1000,8,FALSE)</f>
        <v>Hard.coral</v>
      </c>
      <c r="CI9" s="127" t="str">
        <f>VLOOKUP(CD9,Information!$A$2:$I$1000,9,FALSE)</f>
        <v>Cnidaria</v>
      </c>
      <c r="CJ9" s="128" t="s">
        <v>80</v>
      </c>
      <c r="CK9" s="122"/>
      <c r="CL9" s="120" t="s">
        <v>317</v>
      </c>
      <c r="CM9" s="121" t="str">
        <f>VLOOKUP(CL9,Information!$A$2:$H$1000,2,FALSE)</f>
        <v>Rhytisma fulvum</v>
      </c>
      <c r="CN9" s="121" t="str">
        <f>VLOOKUP(CL9,Information!$A$2:$H$1000,3,FALSE)</f>
        <v>Rhytisma</v>
      </c>
      <c r="CO9" s="121" t="str">
        <f>VLOOKUP(CL9,Information!$A$2:$H$1000,4,FALSE)</f>
        <v>ALCYONIIDAE</v>
      </c>
      <c r="CP9" s="121" t="str">
        <f>VLOOKUP(CL9,Information!$A$2:$H$1000,8,FALSE)</f>
        <v>Soft.coral</v>
      </c>
      <c r="CQ9" s="127" t="str">
        <f>VLOOKUP(CL9,Information!$A$2:$I$1000,9,FALSE)</f>
        <v>Cnidaria</v>
      </c>
      <c r="CR9" s="1"/>
      <c r="CS9" s="122"/>
      <c r="CT9" s="120" t="s">
        <v>205</v>
      </c>
      <c r="CU9" s="121" t="str">
        <f>VLOOKUP(CT9,Information!$A$2:$H$1000,2,FALSE)</f>
        <v>unknown</v>
      </c>
      <c r="CV9" s="121" t="str">
        <f>VLOOKUP(CT9,Information!$A$2:$H$1000,3,FALSE)</f>
        <v>Favites</v>
      </c>
      <c r="CW9" s="121" t="str">
        <f>VLOOKUP(CT9,Information!$A$2:$H$1000,4,FALSE)</f>
        <v>MERULINIDAE</v>
      </c>
      <c r="CX9" s="121" t="str">
        <f>VLOOKUP(CT9,Information!$A$2:$H$1000,8,FALSE)</f>
        <v>Hard.coral</v>
      </c>
      <c r="CY9" s="127" t="str">
        <f>VLOOKUP(CT9,Information!$A$2:$I$1000,9,FALSE)</f>
        <v>Cnidaria</v>
      </c>
      <c r="CZ9" s="123" t="s">
        <v>80</v>
      </c>
      <c r="DA9" s="122"/>
      <c r="DB9" s="114" t="s">
        <v>322</v>
      </c>
      <c r="DC9" s="109">
        <f>VLOOKUP(DB9,Information!$A$2:$H$1000,2,FALSE)</f>
        <v>0</v>
      </c>
      <c r="DD9" s="109">
        <f>VLOOKUP(DB9,Information!$A$2:$H$1000,3,FALSE)</f>
        <v>0</v>
      </c>
      <c r="DE9" s="109">
        <f>VLOOKUP(DB9,Information!$A$2:$H$1000,4,FALSE)</f>
        <v>0</v>
      </c>
      <c r="DF9" s="109" t="str">
        <f>VLOOKUP(DB9,Information!$A$2:$H$1000,8,FALSE)</f>
        <v>Sand</v>
      </c>
      <c r="DG9" s="109" t="str">
        <f>VLOOKUP(DB9,Information!$A$2:$I$1000,9,FALSE)</f>
        <v>Bare substrate</v>
      </c>
      <c r="DH9" s="112"/>
      <c r="DI9" s="111"/>
      <c r="DJ9" s="120" t="s">
        <v>298</v>
      </c>
      <c r="DK9" s="121" t="str">
        <f>VLOOKUP(DJ9,Information!$A$2:$H$1000,2,FALSE)</f>
        <v>unknown</v>
      </c>
      <c r="DL9" s="121" t="str">
        <f>VLOOKUP(DJ9,Information!$A$2:$H$1000,3,FALSE)</f>
        <v>Porites</v>
      </c>
      <c r="DM9" s="121" t="str">
        <f>VLOOKUP(DJ9,Information!$A$2:$H$1000,4,FALSE)</f>
        <v>PORITIDAE</v>
      </c>
      <c r="DN9" s="121" t="str">
        <f>VLOOKUP(DJ9,Information!$A$2:$H$1000,8,FALSE)</f>
        <v>Hard.coral</v>
      </c>
      <c r="DO9" s="127" t="str">
        <f>VLOOKUP(DJ9,Information!$A$2:$I$1000,9,FALSE)</f>
        <v>Cnidaria</v>
      </c>
      <c r="DP9" s="123" t="s">
        <v>85</v>
      </c>
      <c r="DQ9" s="122"/>
      <c r="DR9" s="108" t="s">
        <v>322</v>
      </c>
      <c r="DS9" s="109">
        <f>VLOOKUP(DR9,Information!$A$2:$H$1000,2,FALSE)</f>
        <v>0</v>
      </c>
      <c r="DT9" s="109">
        <f>VLOOKUP(DR9,Information!$A$2:$H$1000,3,FALSE)</f>
        <v>0</v>
      </c>
      <c r="DU9" s="109">
        <f>VLOOKUP(DR9,Information!$A$2:$H$1000,4,FALSE)</f>
        <v>0</v>
      </c>
      <c r="DV9" s="109" t="str">
        <f>VLOOKUP(DR9,Information!$A$2:$H$1000,8,FALSE)</f>
        <v>Sand</v>
      </c>
      <c r="DW9" s="109" t="str">
        <f>VLOOKUP(DR9,Information!$A$2:$I$1000,9,FALSE)</f>
        <v>Bare substrate</v>
      </c>
      <c r="DX9" s="112"/>
      <c r="DY9" s="111"/>
      <c r="DZ9" s="108" t="s">
        <v>330</v>
      </c>
      <c r="EA9" s="109" t="str">
        <f>VLOOKUP(DZ9,Information!$A$2:$H$1000,2,FALSE)</f>
        <v>unknown</v>
      </c>
      <c r="EB9" s="109" t="str">
        <f>VLOOKUP(DZ9,Information!$A$2:$H$1000,3,FALSE)</f>
        <v>unknown</v>
      </c>
      <c r="EC9" s="109" t="str">
        <f>VLOOKUP(DZ9,Information!$A$2:$H$1000,4,FALSE)</f>
        <v>unknown</v>
      </c>
      <c r="ED9" s="109" t="str">
        <f>VLOOKUP(DZ9,Information!$A$2:$H$1000,8,FALSE)</f>
        <v>Soft.coral</v>
      </c>
      <c r="EE9" s="109" t="str">
        <f>VLOOKUP(DZ9,Information!$A$2:$I$1000,9,FALSE)</f>
        <v>Cnidaria</v>
      </c>
      <c r="EF9" s="112"/>
      <c r="EG9" s="111"/>
      <c r="EH9" s="120" t="s">
        <v>339</v>
      </c>
      <c r="EI9" s="121" t="str">
        <f>VLOOKUP(EH9,Information!$A$2:$H$1000,2,FALSE)</f>
        <v>unknown</v>
      </c>
      <c r="EJ9" s="121" t="str">
        <f>VLOOKUP(EH9,Information!$A$2:$H$1000,3,FALSE)</f>
        <v>unknown</v>
      </c>
      <c r="EK9" s="121" t="str">
        <f>VLOOKUP(EH9,Information!$A$2:$H$1000,4,FALSE)</f>
        <v>unknown</v>
      </c>
      <c r="EL9" s="121" t="str">
        <f>VLOOKUP(EH9,Information!$A$2:$H$1000,8,FALSE)</f>
        <v>Sponge</v>
      </c>
      <c r="EM9" s="121" t="str">
        <f>VLOOKUP(EH9,Information!$A$2:$I$1000,9,FALSE)</f>
        <v>Sponge</v>
      </c>
      <c r="EN9" s="1"/>
      <c r="EO9" s="122"/>
      <c r="EP9" s="84" t="s">
        <v>320</v>
      </c>
      <c r="EQ9" s="85">
        <f>VLOOKUP(EP9,Information!$A$2:$H$1000,2,FALSE)</f>
        <v>0</v>
      </c>
      <c r="ER9" s="67">
        <f>VLOOKUP(EP9,Information!$A$2:$H$1000,3,FALSE)</f>
        <v>0</v>
      </c>
      <c r="ES9" s="67">
        <f>VLOOKUP(EP9,Information!$A$2:$H$1000,4,FALSE)</f>
        <v>0</v>
      </c>
      <c r="ET9" s="67" t="str">
        <f>VLOOKUP(EP9,Information!$A$2:$H$1000,8,FALSE)</f>
        <v>Bare.rock</v>
      </c>
      <c r="EU9" s="67" t="str">
        <f>VLOOKUP(EP9,Information!$A$2:$I$1000,9,FALSE)</f>
        <v>Bare substrate</v>
      </c>
      <c r="EX9" s="84" t="s">
        <v>309</v>
      </c>
      <c r="EY9" s="85">
        <f>VLOOKUP(EX9,Information!$A$2:$H$1000,2,FALSE)</f>
        <v>0</v>
      </c>
      <c r="EZ9" s="67">
        <f>VLOOKUP(EX9,Information!$A$2:$H$1000,3,FALSE)</f>
        <v>0</v>
      </c>
      <c r="FA9" s="67">
        <f>VLOOKUP(EX9,Information!$A$2:$H$1000,4,FALSE)</f>
        <v>0</v>
      </c>
      <c r="FB9" s="67" t="str">
        <f>VLOOKUP(EX9,Information!$A$2:$H$1000,8,FALSE)</f>
        <v>Coral.rubble</v>
      </c>
      <c r="FC9" s="67" t="str">
        <f>VLOOKUP(EX9,Information!$A$2:$I$1000,9,FALSE)</f>
        <v>Bare substrate</v>
      </c>
      <c r="FF9" s="84" t="s">
        <v>309</v>
      </c>
      <c r="FG9" s="85">
        <f>VLOOKUP(FF9,Information!$A$2:$H$1000,2,FALSE)</f>
        <v>0</v>
      </c>
      <c r="FH9" s="67">
        <f>VLOOKUP(FF9,Information!$A$2:$H$1000,3,FALSE)</f>
        <v>0</v>
      </c>
      <c r="FI9" s="67">
        <f>VLOOKUP(FF9,Information!$A$2:$H$1000,4,FALSE)</f>
        <v>0</v>
      </c>
      <c r="FJ9" s="67" t="str">
        <f>VLOOKUP(FF9,Information!$A$2:$H$1000,8,FALSE)</f>
        <v>Coral.rubble</v>
      </c>
      <c r="FK9" s="67" t="str">
        <f>VLOOKUP(FF9,Information!$A$2:$I$1000,9,FALSE)</f>
        <v>Bare substrate</v>
      </c>
      <c r="FN9" s="84" t="s">
        <v>317</v>
      </c>
      <c r="FO9" s="85" t="str">
        <f>VLOOKUP(FN9,Information!$A$2:$H$1000,2,FALSE)</f>
        <v>Rhytisma fulvum</v>
      </c>
      <c r="FP9" s="67" t="str">
        <f>VLOOKUP(FN9,Information!$A$2:$H$1000,3,FALSE)</f>
        <v>Rhytisma</v>
      </c>
      <c r="FQ9" s="67" t="str">
        <f>VLOOKUP(FN9,Information!$A$2:$H$1000,4,FALSE)</f>
        <v>ALCYONIIDAE</v>
      </c>
      <c r="FR9" s="67" t="str">
        <f>VLOOKUP(FN9,Information!$A$2:$H$1000,8,FALSE)</f>
        <v>Soft.coral</v>
      </c>
      <c r="FS9" s="67" t="str">
        <f>VLOOKUP(FN9,Information!$A$2:$I$1000,9,FALSE)</f>
        <v>Cnidaria</v>
      </c>
      <c r="FV9" s="84" t="s">
        <v>302</v>
      </c>
      <c r="FW9" s="85" t="str">
        <f>VLOOKUP(FV9,Information!$A$2:$H$1000,2,FALSE)</f>
        <v>unknown</v>
      </c>
      <c r="FX9" s="67" t="str">
        <f>VLOOKUP(FV9,Information!$A$2:$H$1000,3,FALSE)</f>
        <v>Porites (massive)</v>
      </c>
      <c r="FY9" s="67" t="str">
        <f>VLOOKUP(FV9,Information!$A$2:$H$1000,4,FALSE)</f>
        <v>PORITIDAE</v>
      </c>
      <c r="FZ9" s="67" t="str">
        <f>VLOOKUP(FV9,Information!$A$2:$H$1000,8,FALSE)</f>
        <v>Hard.coral</v>
      </c>
      <c r="GA9" s="67" t="str">
        <f>VLOOKUP(FV9,Information!$A$2:$I$1000,9,FALSE)</f>
        <v>Cnidaria</v>
      </c>
      <c r="GB9" s="41" t="s">
        <v>80</v>
      </c>
      <c r="GD9" s="84" t="s">
        <v>339</v>
      </c>
      <c r="GE9" s="85" t="str">
        <f>VLOOKUP(GD9,Information!$A$2:$H$1000,2,FALSE)</f>
        <v>unknown</v>
      </c>
      <c r="GF9" s="67" t="str">
        <f>VLOOKUP(GD9,Information!$A$2:$H$1000,3,FALSE)</f>
        <v>unknown</v>
      </c>
      <c r="GG9" s="67" t="str">
        <f>VLOOKUP(GD9,Information!$A$2:$H$1000,4,FALSE)</f>
        <v>unknown</v>
      </c>
      <c r="GH9" s="67" t="str">
        <f>VLOOKUP(GD9,Information!$A$2:$H$1000,8,FALSE)</f>
        <v>Sponge</v>
      </c>
      <c r="GI9" s="67" t="str">
        <f>VLOOKUP(GD9,Information!$A$2:$I$1000,9,FALSE)</f>
        <v>Sponge</v>
      </c>
      <c r="GL9" s="84" t="s">
        <v>322</v>
      </c>
      <c r="GM9" s="85">
        <f>VLOOKUP(GL9,Information!$A$2:$H$1000,2,FALSE)</f>
        <v>0</v>
      </c>
      <c r="GN9" s="67">
        <f>VLOOKUP(GL9,Information!$A$2:$H$1000,3,FALSE)</f>
        <v>0</v>
      </c>
      <c r="GO9" s="67">
        <f>VLOOKUP(GL9,Information!$A$2:$H$1000,4,FALSE)</f>
        <v>0</v>
      </c>
      <c r="GP9" s="67" t="str">
        <f>VLOOKUP(GL9,Information!$A$2:$H$1000,8,FALSE)</f>
        <v>Sand</v>
      </c>
      <c r="GQ9" s="67" t="str">
        <f>VLOOKUP(GL9,Information!$A$2:$I$1000,9,FALSE)</f>
        <v>Bare substrate</v>
      </c>
      <c r="GT9" s="84" t="s">
        <v>322</v>
      </c>
      <c r="GU9" s="85">
        <f>VLOOKUP(GT9,Information!$A$2:$H$1000,2,FALSE)</f>
        <v>0</v>
      </c>
      <c r="GV9" s="67">
        <f>VLOOKUP(GT9,Information!$A$2:$H$1000,3,FALSE)</f>
        <v>0</v>
      </c>
      <c r="GW9" s="67">
        <f>VLOOKUP(GT9,Information!$A$2:$H$1000,4,FALSE)</f>
        <v>0</v>
      </c>
      <c r="GX9" s="67" t="str">
        <f>VLOOKUP(GT9,Information!$A$2:$H$1000,8,FALSE)</f>
        <v>Sand</v>
      </c>
      <c r="GY9" s="67" t="str">
        <f>VLOOKUP(GT9,Information!$A$2:$I$1000,9,FALSE)</f>
        <v>Bare substrate</v>
      </c>
      <c r="HB9" s="84" t="s">
        <v>322</v>
      </c>
      <c r="HC9" s="85">
        <f>VLOOKUP(HB9,Information!$A$2:$H$1000,2,FALSE)</f>
        <v>0</v>
      </c>
      <c r="HD9" s="67">
        <f>VLOOKUP(HB9,Information!$A$2:$H$1000,3,FALSE)</f>
        <v>0</v>
      </c>
      <c r="HE9" s="67">
        <f>VLOOKUP(HB9,Information!$A$2:$H$1000,4,FALSE)</f>
        <v>0</v>
      </c>
      <c r="HF9" s="67" t="str">
        <f>VLOOKUP(HB9,Information!$A$2:$H$1000,8,FALSE)</f>
        <v>Sand</v>
      </c>
      <c r="HG9" s="67" t="str">
        <f>VLOOKUP(HB9,Information!$A$2:$I$1000,9,FALSE)</f>
        <v>Bare substrate</v>
      </c>
      <c r="HJ9" s="84" t="s">
        <v>309</v>
      </c>
      <c r="HK9" s="85">
        <f>VLOOKUP(HJ9,Information!$A$2:$H$1000,2,FALSE)</f>
        <v>0</v>
      </c>
      <c r="HL9" s="67">
        <f>VLOOKUP(HJ9,Information!$A$2:$H$1000,3,FALSE)</f>
        <v>0</v>
      </c>
      <c r="HM9" s="67">
        <f>VLOOKUP(HJ9,Information!$A$2:$H$1000,4,FALSE)</f>
        <v>0</v>
      </c>
      <c r="HN9" s="67" t="str">
        <f>VLOOKUP(HJ9,Information!$A$2:$H$1000,8,FALSE)</f>
        <v>Coral.rubble</v>
      </c>
      <c r="HO9" s="67" t="str">
        <f>VLOOKUP(HJ9,Information!$A$2:$I$1000,9,FALSE)</f>
        <v>Bare substrate</v>
      </c>
      <c r="HR9" s="84" t="s">
        <v>320</v>
      </c>
      <c r="HS9" s="85">
        <f>VLOOKUP(HR9,Information!$A$2:$H$1000,2,FALSE)</f>
        <v>0</v>
      </c>
      <c r="HT9" s="67">
        <f>VLOOKUP(HR9,Information!$A$2:$H$1000,3,FALSE)</f>
        <v>0</v>
      </c>
      <c r="HU9" s="67">
        <f>VLOOKUP(HR9,Information!$A$2:$H$1000,4,FALSE)</f>
        <v>0</v>
      </c>
      <c r="HV9" s="67" t="str">
        <f>VLOOKUP(HR9,Information!$A$2:$H$1000,8,FALSE)</f>
        <v>Bare.rock</v>
      </c>
      <c r="HW9" s="67" t="str">
        <f>VLOOKUP(HR9,Information!$A$2:$I$1000,9,FALSE)</f>
        <v>Bare substrate</v>
      </c>
      <c r="HZ9" s="84" t="s">
        <v>150</v>
      </c>
      <c r="IA9" s="85" t="str">
        <f>VLOOKUP(HZ9,Information!$A$2:$H$1000,2,FALSE)</f>
        <v>unknown</v>
      </c>
      <c r="IB9" s="67" t="str">
        <f>VLOOKUP(HZ9,Information!$A$2:$H$1000,3,FALSE)</f>
        <v>Cespitularia</v>
      </c>
      <c r="IC9" s="67" t="str">
        <f>VLOOKUP(HZ9,Information!$A$2:$H$1000,4,FALSE)</f>
        <v>XENIIDAE</v>
      </c>
      <c r="ID9" s="67" t="str">
        <f>VLOOKUP(HZ9,Information!$A$2:$H$1000,8,FALSE)</f>
        <v>Soft.coral</v>
      </c>
      <c r="IE9" s="67" t="str">
        <f>VLOOKUP(HZ9,Information!$A$2:$I$1000,9,FALSE)</f>
        <v>Cnidaria</v>
      </c>
      <c r="IH9" s="84" t="s">
        <v>309</v>
      </c>
      <c r="II9" s="85">
        <f>VLOOKUP(IH9,Information!$A$2:$H$1000,2,FALSE)</f>
        <v>0</v>
      </c>
      <c r="IJ9" s="67">
        <f>VLOOKUP(IH9,Information!$A$2:$H$1000,3,FALSE)</f>
        <v>0</v>
      </c>
      <c r="IK9" s="67">
        <f>VLOOKUP(IH9,Information!$A$2:$H$1000,4,FALSE)</f>
        <v>0</v>
      </c>
      <c r="IL9" s="67" t="str">
        <f>VLOOKUP(IH9,Information!$A$2:$H$1000,8,FALSE)</f>
        <v>Coral.rubble</v>
      </c>
      <c r="IM9" s="67" t="str">
        <f>VLOOKUP(IH9,Information!$A$2:$I$1000,9,FALSE)</f>
        <v>Bare substrate</v>
      </c>
      <c r="IP9" s="84" t="s">
        <v>104</v>
      </c>
      <c r="IQ9" s="85">
        <f>VLOOKUP(IP9,Information!$A$2:$H$1000,2,FALSE)</f>
        <v>0</v>
      </c>
      <c r="IR9" s="67">
        <f>VLOOKUP(IP9,Information!$A$2:$H$1000,3,FALSE)</f>
        <v>0</v>
      </c>
      <c r="IS9" s="67">
        <f>VLOOKUP(IP9,Information!$A$2:$H$1000,4,FALSE)</f>
        <v>0</v>
      </c>
      <c r="IT9" s="67" t="str">
        <f>VLOOKUP(IP9,Information!$A$2:$H$1000,8,FALSE)</f>
        <v>Artificial.reef.substrate</v>
      </c>
      <c r="IU9" s="67" t="str">
        <f>VLOOKUP(IP9,Information!$A$2:$I$1000,9,FALSE)</f>
        <v>Bare substrate</v>
      </c>
      <c r="IX9" s="84" t="s">
        <v>104</v>
      </c>
      <c r="IY9" s="85">
        <f>VLOOKUP(IX9,Information!$A$2:$H$1000,2,FALSE)</f>
        <v>0</v>
      </c>
      <c r="IZ9" s="67">
        <f>VLOOKUP(IX9,Information!$A$2:$H$1000,3,FALSE)</f>
        <v>0</v>
      </c>
      <c r="JA9" s="67">
        <f>VLOOKUP(IX9,Information!$A$2:$H$1000,4,FALSE)</f>
        <v>0</v>
      </c>
      <c r="JB9" s="67" t="str">
        <f>VLOOKUP(IX9,Information!$A$2:$H$1000,8,FALSE)</f>
        <v>Artificial.reef.substrate</v>
      </c>
      <c r="JC9" s="67" t="str">
        <f>VLOOKUP(IX9,Information!$A$2:$I$1000,9,FALSE)</f>
        <v>Bare substrate</v>
      </c>
      <c r="JF9" s="84" t="s">
        <v>82</v>
      </c>
      <c r="JG9" s="85" t="str">
        <f>VLOOKUP(JF9,Information!$A$2:$H$1000,2,FALSE)</f>
        <v>unknown</v>
      </c>
      <c r="JH9" s="67" t="str">
        <f>VLOOKUP(JF9,Information!$A$2:$H$1000,3,FALSE)</f>
        <v>Acropora</v>
      </c>
      <c r="JI9" s="67" t="str">
        <f>VLOOKUP(JF9,Information!$A$2:$H$1000,4,FALSE)</f>
        <v>ACROPORIDAE</v>
      </c>
      <c r="JJ9" s="67" t="str">
        <f>VLOOKUP(JF9,Information!$A$2:$H$1000,8,FALSE)</f>
        <v>Hard.coral</v>
      </c>
      <c r="JK9" s="67" t="str">
        <f>VLOOKUP(JF9,Information!$A$2:$I$1000,9,FALSE)</f>
        <v>Cnidaria</v>
      </c>
      <c r="JL9" s="41" t="s">
        <v>80</v>
      </c>
      <c r="JN9" s="84" t="s">
        <v>82</v>
      </c>
      <c r="JO9" s="85" t="str">
        <f>VLOOKUP(JN9,Information!$A$2:$H$1000,2,FALSE)</f>
        <v>unknown</v>
      </c>
      <c r="JP9" s="67" t="str">
        <f>VLOOKUP(JN9,Information!$A$2:$H$1000,3,FALSE)</f>
        <v>Acropora</v>
      </c>
      <c r="JQ9" s="67" t="str">
        <f>VLOOKUP(JN9,Information!$A$2:$H$1000,4,FALSE)</f>
        <v>ACROPORIDAE</v>
      </c>
      <c r="JR9" s="67" t="str">
        <f>VLOOKUP(JN9,Information!$A$2:$H$1000,8,FALSE)</f>
        <v>Hard.coral</v>
      </c>
      <c r="JS9" s="67" t="str">
        <f>VLOOKUP(JN9,Information!$A$2:$I$1000,9,FALSE)</f>
        <v>Cnidaria</v>
      </c>
      <c r="JT9" s="41" t="s">
        <v>80</v>
      </c>
      <c r="JV9" s="84" t="s">
        <v>82</v>
      </c>
      <c r="JW9" s="85" t="str">
        <f>VLOOKUP(JV9,Information!$A$2:$H$1000,2,FALSE)</f>
        <v>unknown</v>
      </c>
      <c r="JX9" s="67" t="str">
        <f>VLOOKUP(JV9,Information!$A$2:$H$1000,3,FALSE)</f>
        <v>Acropora</v>
      </c>
      <c r="JY9" s="67" t="str">
        <f>VLOOKUP(JV9,Information!$A$2:$H$1000,4,FALSE)</f>
        <v>ACROPORIDAE</v>
      </c>
      <c r="JZ9" s="67" t="str">
        <f>VLOOKUP(JV9,Information!$A$2:$H$1000,8,FALSE)</f>
        <v>Hard.coral</v>
      </c>
      <c r="KA9" s="67" t="str">
        <f>VLOOKUP(JV9,Information!$A$2:$I$1000,9,FALSE)</f>
        <v>Cnidaria</v>
      </c>
      <c r="KB9" s="41" t="s">
        <v>80</v>
      </c>
      <c r="KD9" s="84" t="s">
        <v>311</v>
      </c>
      <c r="KE9" s="85" t="str">
        <f>VLOOKUP(KD9,Information!$A$2:$H$1000,2,FALSE)</f>
        <v>unknown</v>
      </c>
      <c r="KF9" s="67" t="str">
        <f>VLOOKUP(KD9,Information!$A$2:$H$1000,3,FALSE)</f>
        <v>unknown</v>
      </c>
      <c r="KG9" s="67" t="str">
        <f>VLOOKUP(KD9,Information!$A$2:$H$1000,4,FALSE)</f>
        <v>unknown</v>
      </c>
      <c r="KH9" s="67" t="str">
        <f>VLOOKUP(KD9,Information!$A$2:$H$1000,8,FALSE)</f>
        <v>Red.algae</v>
      </c>
      <c r="KI9" s="67" t="str">
        <f>VLOOKUP(KD9,Information!$A$2:$I$1000,9,FALSE)</f>
        <v>Macroalgae</v>
      </c>
      <c r="KL9" s="84" t="s">
        <v>82</v>
      </c>
      <c r="KM9" s="85" t="str">
        <f>VLOOKUP(KL9,Information!$A$2:$H$1000,2,FALSE)</f>
        <v>unknown</v>
      </c>
      <c r="KN9" s="67" t="str">
        <f>VLOOKUP(KL9,Information!$A$2:$H$1000,3,FALSE)</f>
        <v>Acropora</v>
      </c>
      <c r="KO9" s="67" t="str">
        <f>VLOOKUP(KL9,Information!$A$2:$H$1000,4,FALSE)</f>
        <v>ACROPORIDAE</v>
      </c>
      <c r="KP9" s="67" t="str">
        <f>VLOOKUP(KL9,Information!$A$2:$H$1000,8,FALSE)</f>
        <v>Hard.coral</v>
      </c>
      <c r="KQ9" s="67" t="str">
        <f>VLOOKUP(KL9,Information!$A$2:$I$1000,9,FALSE)</f>
        <v>Cnidaria</v>
      </c>
      <c r="KR9" s="86" t="s">
        <v>80</v>
      </c>
      <c r="KT9" s="84" t="s">
        <v>82</v>
      </c>
      <c r="KU9" s="85" t="str">
        <f>VLOOKUP(KT9,Information!$A$2:$H$1000,2,FALSE)</f>
        <v>unknown</v>
      </c>
      <c r="KV9" s="67" t="str">
        <f>VLOOKUP(KT9,Information!$A$2:$H$1000,3,FALSE)</f>
        <v>Acropora</v>
      </c>
      <c r="KW9" s="67" t="str">
        <f>VLOOKUP(KT9,Information!$A$2:$H$1000,4,FALSE)</f>
        <v>ACROPORIDAE</v>
      </c>
      <c r="KX9" s="67" t="str">
        <f>VLOOKUP(KT9,Information!$A$2:$H$1000,8,FALSE)</f>
        <v>Hard.coral</v>
      </c>
      <c r="KY9" s="67" t="str">
        <f>VLOOKUP(KT9,Information!$A$2:$I$1000,9,FALSE)</f>
        <v>Cnidaria</v>
      </c>
      <c r="KZ9" s="41" t="s">
        <v>80</v>
      </c>
      <c r="LB9" s="84" t="s">
        <v>354</v>
      </c>
      <c r="LC9" s="85" t="str">
        <f>VLOOKUP(LB9,Information!$A$2:$H$1000,2,FALSE)</f>
        <v>unknown</v>
      </c>
      <c r="LD9" s="67" t="str">
        <f>VLOOKUP(LB9,Information!$A$2:$H$1000,3,FALSE)</f>
        <v>unknown</v>
      </c>
      <c r="LE9" s="67" t="str">
        <f>VLOOKUP(LB9,Information!$A$2:$H$1000,4,FALSE)</f>
        <v>unknown</v>
      </c>
      <c r="LF9" s="67" t="str">
        <f>VLOOKUP(LB9,Information!$A$2:$H$1000,8,FALSE)</f>
        <v>Tunicate</v>
      </c>
      <c r="LG9" s="67" t="str">
        <f>VLOOKUP(LB9,Information!$A$2:$I$1000,9,FALSE)</f>
        <v>Tunicates</v>
      </c>
      <c r="LJ9" s="84" t="s">
        <v>322</v>
      </c>
      <c r="LK9" s="85">
        <f>VLOOKUP(LJ9,Information!$A$2:$H$1000,2,FALSE)</f>
        <v>0</v>
      </c>
      <c r="LL9" s="67">
        <f>VLOOKUP(LJ9,Information!$A$2:$H$1000,3,FALSE)</f>
        <v>0</v>
      </c>
      <c r="LM9" s="67">
        <f>VLOOKUP(LJ9,Information!$A$2:$H$1000,4,FALSE)</f>
        <v>0</v>
      </c>
      <c r="LN9" s="67" t="str">
        <f>VLOOKUP(LJ9,Information!$A$2:$H$1000,8,FALSE)</f>
        <v>Sand</v>
      </c>
      <c r="LO9" s="67" t="str">
        <f>VLOOKUP(LJ9,Information!$A$2:$I$1000,9,FALSE)</f>
        <v>Bare substrate</v>
      </c>
      <c r="LR9" s="84" t="s">
        <v>104</v>
      </c>
      <c r="LS9" s="85">
        <f>VLOOKUP(LR9,Information!$A$2:$H$1000,2,FALSE)</f>
        <v>0</v>
      </c>
      <c r="LT9" s="67">
        <f>VLOOKUP(LR9,Information!$A$2:$H$1000,3,FALSE)</f>
        <v>0</v>
      </c>
      <c r="LU9" s="67">
        <f>VLOOKUP(LR9,Information!$A$2:$H$1000,4,FALSE)</f>
        <v>0</v>
      </c>
      <c r="LV9" s="67" t="str">
        <f>VLOOKUP(LR9,Information!$A$2:$H$1000,8,FALSE)</f>
        <v>Artificial.reef.substrate</v>
      </c>
      <c r="LW9" s="67" t="str">
        <f>VLOOKUP(LR9,Information!$A$2:$I$1000,9,FALSE)</f>
        <v>Bare substrate</v>
      </c>
      <c r="LZ9" s="84" t="s">
        <v>354</v>
      </c>
      <c r="MA9" s="85" t="str">
        <f>VLOOKUP(LZ9,Information!$A$2:$H$1000,2,FALSE)</f>
        <v>unknown</v>
      </c>
      <c r="MB9" s="67" t="str">
        <f>VLOOKUP(LZ9,Information!$A$2:$H$1000,3,FALSE)</f>
        <v>unknown</v>
      </c>
      <c r="MC9" s="67" t="str">
        <f>VLOOKUP(LZ9,Information!$A$2:$H$1000,4,FALSE)</f>
        <v>unknown</v>
      </c>
      <c r="MD9" s="67" t="str">
        <f>VLOOKUP(LZ9,Information!$A$2:$H$1000,8,FALSE)</f>
        <v>Tunicate</v>
      </c>
      <c r="ME9" s="67" t="str">
        <f>VLOOKUP(LZ9,Information!$A$2:$I$1000,9,FALSE)</f>
        <v>Tunicates</v>
      </c>
      <c r="MH9" s="84" t="s">
        <v>374</v>
      </c>
      <c r="MI9" s="85" t="str">
        <f>VLOOKUP(MH9,Information!$A$2:$H$1000,2,FALSE)</f>
        <v>unknown</v>
      </c>
      <c r="MJ9" s="67" t="str">
        <f>VLOOKUP(MH9,Information!$A$2:$H$1000,3,FALSE)</f>
        <v>unknown</v>
      </c>
      <c r="MK9" s="67" t="str">
        <f>VLOOKUP(MH9,Information!$A$2:$H$1000,4,FALSE)</f>
        <v>XENIIDAE</v>
      </c>
      <c r="ML9" s="67" t="str">
        <f>VLOOKUP(MH9,Information!$A$2:$H$1000,8,FALSE)</f>
        <v>Soft.coral</v>
      </c>
      <c r="MM9" s="67" t="str">
        <f>VLOOKUP(MH9,Information!$A$2:$I$1000,9,FALSE)</f>
        <v>Cnidaria</v>
      </c>
      <c r="MP9" s="84" t="s">
        <v>82</v>
      </c>
      <c r="MQ9" s="85" t="str">
        <f>VLOOKUP(MP9,Information!$A$2:$H$1000,2,FALSE)</f>
        <v>unknown</v>
      </c>
      <c r="MR9" s="67" t="str">
        <f>VLOOKUP(MP9,Information!$A$2:$H$1000,3,FALSE)</f>
        <v>Acropora</v>
      </c>
      <c r="MS9" s="67" t="str">
        <f>VLOOKUP(MP9,Information!$A$2:$H$1000,4,FALSE)</f>
        <v>ACROPORIDAE</v>
      </c>
      <c r="MT9" s="67" t="str">
        <f>VLOOKUP(MP9,Information!$A$2:$H$1000,8,FALSE)</f>
        <v>Hard.coral</v>
      </c>
      <c r="MU9" s="67" t="str">
        <f>VLOOKUP(MP9,Information!$A$2:$I$1000,9,FALSE)</f>
        <v>Cnidaria</v>
      </c>
      <c r="MV9" s="86" t="s">
        <v>80</v>
      </c>
      <c r="MX9" s="84" t="s">
        <v>359</v>
      </c>
      <c r="MY9" s="85" t="str">
        <f>VLOOKUP(MX9,Information!$A$2:$H$1000,2,FALSE)</f>
        <v>unknown</v>
      </c>
      <c r="MZ9" s="67" t="str">
        <f>VLOOKUP(MX9,Information!$A$2:$H$1000,3,FALSE)</f>
        <v>unknown</v>
      </c>
      <c r="NA9" s="67" t="str">
        <f>VLOOKUP(MX9,Information!$A$2:$H$1000,4,FALSE)</f>
        <v>unknown</v>
      </c>
      <c r="NB9" s="67" t="str">
        <f>VLOOKUP(MX9,Information!$A$2:$H$1000,8,FALSE)</f>
        <v>Turf.algae</v>
      </c>
      <c r="NC9" s="67" t="str">
        <f>VLOOKUP(MX9,Information!$A$2:$I$1000,9,FALSE)</f>
        <v>Turf algae</v>
      </c>
      <c r="NF9" s="84" t="s">
        <v>317</v>
      </c>
      <c r="NG9" s="85" t="str">
        <f>VLOOKUP(NF9,Information!$A$2:$H$1000,2,FALSE)</f>
        <v>Rhytisma fulvum</v>
      </c>
      <c r="NH9" s="67" t="str">
        <f>VLOOKUP(NF9,Information!$A$2:$H$1000,3,FALSE)</f>
        <v>Rhytisma</v>
      </c>
      <c r="NI9" s="67" t="str">
        <f>VLOOKUP(NF9,Information!$A$2:$H$1000,4,FALSE)</f>
        <v>ALCYONIIDAE</v>
      </c>
      <c r="NJ9" s="67" t="str">
        <f>VLOOKUP(NF9,Information!$A$2:$H$1000,8,FALSE)</f>
        <v>Soft.coral</v>
      </c>
      <c r="NK9" s="67" t="str">
        <f>VLOOKUP(NF9,Information!$A$2:$I$1000,9,FALSE)</f>
        <v>Cnidaria</v>
      </c>
      <c r="NN9" s="84" t="s">
        <v>309</v>
      </c>
      <c r="NO9" s="85">
        <f>VLOOKUP(NN9,Information!$A$2:$H$1000,2,FALSE)</f>
        <v>0</v>
      </c>
      <c r="NP9" s="67">
        <f>VLOOKUP(NN9,Information!$A$2:$H$1000,3,FALSE)</f>
        <v>0</v>
      </c>
      <c r="NQ9" s="67">
        <f>VLOOKUP(NN9,Information!$A$2:$H$1000,4,FALSE)</f>
        <v>0</v>
      </c>
      <c r="NR9" s="67" t="str">
        <f>VLOOKUP(NN9,Information!$A$2:$H$1000,8,FALSE)</f>
        <v>Coral.rubble</v>
      </c>
      <c r="NS9" s="67" t="str">
        <f>VLOOKUP(NN9,Information!$A$2:$I$1000,9,FALSE)</f>
        <v>Bare substrate</v>
      </c>
      <c r="NV9" s="84" t="s">
        <v>309</v>
      </c>
      <c r="NW9" s="85">
        <f>VLOOKUP(NV9,Information!$A$2:$H$1000,2,FALSE)</f>
        <v>0</v>
      </c>
      <c r="NX9" s="67">
        <f>VLOOKUP(NV9,Information!$A$2:$H$1000,3,FALSE)</f>
        <v>0</v>
      </c>
      <c r="NY9" s="67">
        <f>VLOOKUP(NV9,Information!$A$2:$H$1000,4,FALSE)</f>
        <v>0</v>
      </c>
      <c r="NZ9" s="67" t="str">
        <f>VLOOKUP(NV9,Information!$A$2:$H$1000,8,FALSE)</f>
        <v>Coral.rubble</v>
      </c>
      <c r="OA9" s="67" t="str">
        <f>VLOOKUP(NV9,Information!$A$2:$I$1000,9,FALSE)</f>
        <v>Bare substrate</v>
      </c>
      <c r="OD9" s="84" t="s">
        <v>322</v>
      </c>
      <c r="OE9" s="85">
        <f>VLOOKUP(OD9,Information!$A$2:$H$1000,2,FALSE)</f>
        <v>0</v>
      </c>
      <c r="OF9" s="67">
        <f>VLOOKUP(OD9,Information!$A$2:$H$1000,3,FALSE)</f>
        <v>0</v>
      </c>
      <c r="OG9" s="67">
        <f>VLOOKUP(OD9,Information!$A$2:$H$1000,4,FALSE)</f>
        <v>0</v>
      </c>
      <c r="OH9" s="67" t="str">
        <f>VLOOKUP(OD9,Information!$A$2:$H$1000,8,FALSE)</f>
        <v>Sand</v>
      </c>
      <c r="OI9" s="67" t="str">
        <f>VLOOKUP(OD9,Information!$A$2:$I$1000,9,FALSE)</f>
        <v>Bare substrate</v>
      </c>
      <c r="OL9" s="84" t="s">
        <v>104</v>
      </c>
      <c r="OM9" s="85">
        <f>VLOOKUP(OL9,Information!$A$2:$H$1000,2,FALSE)</f>
        <v>0</v>
      </c>
      <c r="ON9" s="67">
        <f>VLOOKUP(OL9,Information!$A$2:$H$1000,3,FALSE)</f>
        <v>0</v>
      </c>
      <c r="OO9" s="67">
        <f>VLOOKUP(OL9,Information!$A$2:$H$1000,4,FALSE)</f>
        <v>0</v>
      </c>
      <c r="OP9" s="67" t="str">
        <f>VLOOKUP(OL9,Information!$A$2:$H$1000,8,FALSE)</f>
        <v>Artificial.reef.substrate</v>
      </c>
      <c r="OQ9" s="67" t="str">
        <f>VLOOKUP(OL9,Information!$A$2:$I$1000,9,FALSE)</f>
        <v>Bare substrate</v>
      </c>
      <c r="OT9" s="84" t="s">
        <v>322</v>
      </c>
      <c r="OU9" s="85">
        <f>VLOOKUP(OT9,Information!$A$2:$H$1000,2,FALSE)</f>
        <v>0</v>
      </c>
      <c r="OV9" s="67">
        <f>VLOOKUP(OT9,Information!$A$2:$H$1000,3,FALSE)</f>
        <v>0</v>
      </c>
      <c r="OW9" s="67">
        <f>VLOOKUP(OT9,Information!$A$2:$H$1000,4,FALSE)</f>
        <v>0</v>
      </c>
      <c r="OX9" s="67" t="str">
        <f>VLOOKUP(OT9,Information!$A$2:$H$1000,8,FALSE)</f>
        <v>Sand</v>
      </c>
      <c r="OY9" s="67" t="str">
        <f>VLOOKUP(OT9,Information!$A$2:$I$1000,9,FALSE)</f>
        <v>Bare substrate</v>
      </c>
      <c r="PB9" s="84" t="s">
        <v>322</v>
      </c>
      <c r="PC9" s="85">
        <f>VLOOKUP(PB9,Information!$A$2:$H$1000,2,FALSE)</f>
        <v>0</v>
      </c>
      <c r="PD9" s="67">
        <f>VLOOKUP(PB9,Information!$A$2:$H$1000,3,FALSE)</f>
        <v>0</v>
      </c>
      <c r="PE9" s="67">
        <f>VLOOKUP(PB9,Information!$A$2:$H$1000,4,FALSE)</f>
        <v>0</v>
      </c>
      <c r="PF9" s="67" t="str">
        <f>VLOOKUP(PB9,Information!$A$2:$H$1000,8,FALSE)</f>
        <v>Sand</v>
      </c>
      <c r="PG9" s="67" t="str">
        <f>VLOOKUP(PB9,Information!$A$2:$I$1000,9,FALSE)</f>
        <v>Bare substrate</v>
      </c>
      <c r="PJ9" s="84" t="s">
        <v>150</v>
      </c>
      <c r="PK9" s="85" t="str">
        <f>VLOOKUP(PJ9,Information!$A$2:$H$1000,2,FALSE)</f>
        <v>unknown</v>
      </c>
      <c r="PL9" s="67" t="str">
        <f>VLOOKUP(PJ9,Information!$A$2:$H$1000,3,FALSE)</f>
        <v>Cespitularia</v>
      </c>
      <c r="PM9" s="67" t="str">
        <f>VLOOKUP(PJ9,Information!$A$2:$H$1000,4,FALSE)</f>
        <v>XENIIDAE</v>
      </c>
      <c r="PN9" s="67" t="str">
        <f>VLOOKUP(PJ9,Information!$A$2:$H$1000,8,FALSE)</f>
        <v>Soft.coral</v>
      </c>
      <c r="PO9" s="67" t="str">
        <f>VLOOKUP(PJ9,Information!$A$2:$I$1000,9,FALSE)</f>
        <v>Cnidaria</v>
      </c>
      <c r="PR9" s="84" t="s">
        <v>82</v>
      </c>
      <c r="PS9" s="85" t="str">
        <f>VLOOKUP(PR9,Information!$A$2:$H$1000,2,FALSE)</f>
        <v>unknown</v>
      </c>
      <c r="PT9" s="67" t="str">
        <f>VLOOKUP(PR9,Information!$A$2:$H$1000,3,FALSE)</f>
        <v>Acropora</v>
      </c>
      <c r="PU9" s="67" t="str">
        <f>VLOOKUP(PR9,Information!$A$2:$H$1000,4,FALSE)</f>
        <v>ACROPORIDAE</v>
      </c>
      <c r="PV9" s="67" t="str">
        <f>VLOOKUP(PR9,Information!$A$2:$H$1000,8,FALSE)</f>
        <v>Hard.coral</v>
      </c>
      <c r="PW9" s="67" t="str">
        <f>VLOOKUP(PR9,Information!$A$2:$I$1000,9,FALSE)</f>
        <v>Cnidaria</v>
      </c>
      <c r="PX9" s="41" t="s">
        <v>80</v>
      </c>
      <c r="PZ9" s="84" t="s">
        <v>309</v>
      </c>
      <c r="QA9" s="85">
        <f>VLOOKUP(PZ9,Information!$A$2:$H$1000,2,FALSE)</f>
        <v>0</v>
      </c>
      <c r="QB9" s="67">
        <f>VLOOKUP(PZ9,Information!$A$2:$H$1000,3,FALSE)</f>
        <v>0</v>
      </c>
      <c r="QC9" s="67">
        <f>VLOOKUP(PZ9,Information!$A$2:$H$1000,4,FALSE)</f>
        <v>0</v>
      </c>
      <c r="QD9" s="67" t="str">
        <f>VLOOKUP(PZ9,Information!$A$2:$H$1000,8,FALSE)</f>
        <v>Coral.rubble</v>
      </c>
      <c r="QE9" s="67" t="str">
        <f>VLOOKUP(PZ9,Information!$A$2:$I$1000,9,FALSE)</f>
        <v>Bare substrate</v>
      </c>
      <c r="QH9" s="84" t="s">
        <v>309</v>
      </c>
      <c r="QI9" s="85">
        <f>VLOOKUP(QH9,Information!$A$2:$H$1000,2,FALSE)</f>
        <v>0</v>
      </c>
      <c r="QJ9" s="67">
        <f>VLOOKUP(QH9,Information!$A$2:$H$1000,3,FALSE)</f>
        <v>0</v>
      </c>
      <c r="QK9" s="67">
        <f>VLOOKUP(QH9,Information!$A$2:$H$1000,4,FALSE)</f>
        <v>0</v>
      </c>
      <c r="QL9" s="67" t="str">
        <f>VLOOKUP(QH9,Information!$A$2:$H$1000,8,FALSE)</f>
        <v>Coral.rubble</v>
      </c>
      <c r="QM9" s="67" t="str">
        <f>VLOOKUP(QH9,Information!$A$2:$I$1000,9,FALSE)</f>
        <v>Bare substrate</v>
      </c>
      <c r="QP9" s="84" t="s">
        <v>82</v>
      </c>
      <c r="QQ9" s="85" t="str">
        <f>VLOOKUP(QP9,Information!$A$2:$H$1000,2,FALSE)</f>
        <v>unknown</v>
      </c>
      <c r="QR9" s="67" t="str">
        <f>VLOOKUP(QP9,Information!$A$2:$H$1000,3,FALSE)</f>
        <v>Acropora</v>
      </c>
      <c r="QS9" s="67" t="str">
        <f>VLOOKUP(QP9,Information!$A$2:$H$1000,4,FALSE)</f>
        <v>ACROPORIDAE</v>
      </c>
      <c r="QT9" s="67" t="str">
        <f>VLOOKUP(QP9,Information!$A$2:$H$1000,8,FALSE)</f>
        <v>Hard.coral</v>
      </c>
      <c r="QU9" s="67" t="str">
        <f>VLOOKUP(QP9,Information!$A$2:$I$1000,9,FALSE)</f>
        <v>Cnidaria</v>
      </c>
      <c r="QV9" s="86" t="s">
        <v>103</v>
      </c>
      <c r="QX9" s="84"/>
      <c r="QY9" s="41" t="e">
        <f>VLOOKUP(QX9,Information!$A$2:$H$1000,2,FALSE)</f>
        <v>#N/A</v>
      </c>
      <c r="QZ9" t="e">
        <f>VLOOKUP(QX9,Information!$A$2:$H$1000,3,FALSE)</f>
        <v>#N/A</v>
      </c>
      <c r="RA9" t="e">
        <f>VLOOKUP(QX9,Information!$A$2:$H$1000,4,FALSE)</f>
        <v>#N/A</v>
      </c>
      <c r="RB9" t="e">
        <f>VLOOKUP(QX9,Information!$A$2:$H$1000,8,FALSE)</f>
        <v>#N/A</v>
      </c>
      <c r="RC9" t="e">
        <f>VLOOKUP(QX9,Information!$A$2:$I$1000,9,FALSE)</f>
        <v>#N/A</v>
      </c>
      <c r="RF9" s="84"/>
      <c r="RG9" s="41" t="e">
        <f>VLOOKUP(RF9,Information!$A$2:$H$1000,2,FALSE)</f>
        <v>#N/A</v>
      </c>
      <c r="RH9" t="e">
        <f>VLOOKUP(RF9,Information!$A$2:$H$1000,3,FALSE)</f>
        <v>#N/A</v>
      </c>
      <c r="RI9" t="e">
        <f>VLOOKUP(RF9,Information!$A$2:$H$1000,4,FALSE)</f>
        <v>#N/A</v>
      </c>
      <c r="RJ9" t="e">
        <f>VLOOKUP(RF9,Information!$A$2:$H$1000,8,FALSE)</f>
        <v>#N/A</v>
      </c>
      <c r="RK9" t="e">
        <f>VLOOKUP(RF9,Information!$A$2:$I$1000,9,FALSE)</f>
        <v>#N/A</v>
      </c>
      <c r="RN9" s="84"/>
      <c r="RO9" s="41" t="e">
        <f>VLOOKUP(RN9,Information!$A$2:$H$1000,2,FALSE)</f>
        <v>#N/A</v>
      </c>
      <c r="RP9" t="e">
        <f>VLOOKUP(RN9,Information!$A$2:$H$1000,3,FALSE)</f>
        <v>#N/A</v>
      </c>
      <c r="RQ9" t="e">
        <f>VLOOKUP(RN9,Information!$A$2:$H$1000,4,FALSE)</f>
        <v>#N/A</v>
      </c>
      <c r="RR9" t="e">
        <f>VLOOKUP(RN9,Information!$A$2:$H$1000,8,FALSE)</f>
        <v>#N/A</v>
      </c>
      <c r="RS9" t="e">
        <f>VLOOKUP(RN9,Information!$A$2:$I$1000,9,FALSE)</f>
        <v>#N/A</v>
      </c>
      <c r="RV9" s="84"/>
      <c r="RW9" s="41" t="e">
        <f>VLOOKUP(RV9,Information!$A$2:$H$1000,2,FALSE)</f>
        <v>#N/A</v>
      </c>
      <c r="RX9" t="e">
        <f>VLOOKUP(RV9,Information!$A$2:$H$1000,3,FALSE)</f>
        <v>#N/A</v>
      </c>
      <c r="RY9" t="e">
        <f>VLOOKUP(RV9,Information!$A$2:$H$1000,4,FALSE)</f>
        <v>#N/A</v>
      </c>
      <c r="RZ9" t="e">
        <f>VLOOKUP(RV9,Information!$A$2:$H$1000,8,FALSE)</f>
        <v>#N/A</v>
      </c>
      <c r="SA9" t="e">
        <f>VLOOKUP(RV9,Information!$A$2:$I$1000,9,FALSE)</f>
        <v>#N/A</v>
      </c>
      <c r="SD9" s="84"/>
      <c r="SE9" s="41" t="e">
        <f>VLOOKUP(SD9,Information!$A$2:$H$1000,2,FALSE)</f>
        <v>#N/A</v>
      </c>
      <c r="SF9" t="e">
        <f>VLOOKUP(SD9,Information!$A$2:$H$1000,3,FALSE)</f>
        <v>#N/A</v>
      </c>
      <c r="SG9" t="e">
        <f>VLOOKUP(SD9,Information!$A$2:$H$1000,4,FALSE)</f>
        <v>#N/A</v>
      </c>
      <c r="SH9" t="e">
        <f>VLOOKUP(SD9,Information!$A$2:$H$1000,8,FALSE)</f>
        <v>#N/A</v>
      </c>
      <c r="SI9" t="e">
        <f>VLOOKUP(SD9,Information!$A$2:$I$1000,9,FALSE)</f>
        <v>#N/A</v>
      </c>
      <c r="SL9" s="84"/>
      <c r="SM9" s="41" t="e">
        <f>VLOOKUP(SL9,Information!$A$2:$H$1000,2,FALSE)</f>
        <v>#N/A</v>
      </c>
      <c r="SN9" t="e">
        <f>VLOOKUP(SL9,Information!$A$2:$H$1000,3,FALSE)</f>
        <v>#N/A</v>
      </c>
      <c r="SO9" t="e">
        <f>VLOOKUP(SL9,Information!$A$2:$H$1000,4,FALSE)</f>
        <v>#N/A</v>
      </c>
      <c r="SP9" t="e">
        <f>VLOOKUP(SL9,Information!$A$2:$H$1000,8,FALSE)</f>
        <v>#N/A</v>
      </c>
      <c r="SQ9" t="e">
        <f>VLOOKUP(SL9,Information!$A$2:$I$1000,9,FALSE)</f>
        <v>#N/A</v>
      </c>
      <c r="ST9" s="84"/>
      <c r="SU9" s="41" t="e">
        <f>VLOOKUP(ST9,Information!$A$2:$H$1000,2,FALSE)</f>
        <v>#N/A</v>
      </c>
      <c r="SV9" t="e">
        <f>VLOOKUP(ST9,Information!$A$2:$H$1000,3,FALSE)</f>
        <v>#N/A</v>
      </c>
      <c r="SW9" t="e">
        <f>VLOOKUP(ST9,Information!$A$2:$H$1000,4,FALSE)</f>
        <v>#N/A</v>
      </c>
      <c r="SX9" t="e">
        <f>VLOOKUP(ST9,Information!$A$2:$H$1000,8,FALSE)</f>
        <v>#N/A</v>
      </c>
      <c r="SY9" t="e">
        <f>VLOOKUP(ST9,Information!$A$2:$I$1000,9,FALSE)</f>
        <v>#N/A</v>
      </c>
      <c r="TB9" s="124"/>
      <c r="TC9" s="125" t="e">
        <f>VLOOKUP(TB9,Information!$A$2:$H$1000,2,FALSE)</f>
        <v>#N/A</v>
      </c>
      <c r="TD9" s="126" t="e">
        <f>VLOOKUP(TB9,Information!$A$2:$H$1000,3,FALSE)</f>
        <v>#N/A</v>
      </c>
      <c r="TE9" s="126" t="e">
        <f>VLOOKUP(TB9,Information!$A$2:$H$1000,4,FALSE)</f>
        <v>#N/A</v>
      </c>
      <c r="TF9" s="126" t="e">
        <f>VLOOKUP(TB9,Information!$A$2:$H$1000,8,FALSE)</f>
        <v>#N/A</v>
      </c>
      <c r="TG9" s="126" t="e">
        <f>VLOOKUP(TB9,Information!$A$2:$I$1000,9,FALSE)</f>
        <v>#N/A</v>
      </c>
      <c r="TH9" s="1"/>
      <c r="TI9" s="122"/>
      <c r="TJ9" s="124"/>
      <c r="TK9" s="125" t="e">
        <f>VLOOKUP(TJ9,Information!$A$2:$H$1000,2,FALSE)</f>
        <v>#N/A</v>
      </c>
      <c r="TL9" s="126" t="e">
        <f>VLOOKUP(TJ9,Information!$A$2:$H$1000,3,FALSE)</f>
        <v>#N/A</v>
      </c>
      <c r="TM9" s="126" t="e">
        <f>VLOOKUP(TJ9,Information!$A$2:$H$1000,4,FALSE)</f>
        <v>#N/A</v>
      </c>
      <c r="TN9" s="126" t="e">
        <f>VLOOKUP(TJ9,Information!$A$2:$H$1000,8,FALSE)</f>
        <v>#N/A</v>
      </c>
      <c r="TO9" s="126" t="e">
        <f>VLOOKUP(TJ9,Information!$A$2:$I$1000,9,FALSE)</f>
        <v>#N/A</v>
      </c>
      <c r="TP9" s="1"/>
      <c r="TQ9" s="122"/>
      <c r="TR9" s="124"/>
      <c r="TS9" s="125" t="e">
        <f>VLOOKUP(TR9,Information!$A$2:$H$1000,2,FALSE)</f>
        <v>#N/A</v>
      </c>
      <c r="TT9" s="126" t="e">
        <f>VLOOKUP(TR9,Information!$A$2:$H$1000,3,FALSE)</f>
        <v>#N/A</v>
      </c>
      <c r="TU9" s="126" t="e">
        <f>VLOOKUP(TR9,Information!$A$2:$H$1000,4,FALSE)</f>
        <v>#N/A</v>
      </c>
      <c r="TV9" s="126" t="e">
        <f>VLOOKUP(TR9,Information!$A$2:$H$1000,8,FALSE)</f>
        <v>#N/A</v>
      </c>
      <c r="TW9" s="126" t="e">
        <f>VLOOKUP(TR9,Information!$A$2:$I$1000,9,FALSE)</f>
        <v>#N/A</v>
      </c>
      <c r="TX9" s="1"/>
      <c r="TY9" s="122"/>
      <c r="TZ9" s="124"/>
      <c r="UA9" s="125" t="e">
        <f>VLOOKUP(TZ9,Information!$A$2:$H$1000,2,FALSE)</f>
        <v>#N/A</v>
      </c>
      <c r="UB9" s="126" t="e">
        <f>VLOOKUP(TZ9,Information!$A$2:$H$1000,3,FALSE)</f>
        <v>#N/A</v>
      </c>
      <c r="UC9" s="126" t="e">
        <f>VLOOKUP(TZ9,Information!$A$2:$H$1000,4,FALSE)</f>
        <v>#N/A</v>
      </c>
      <c r="UD9" s="126" t="e">
        <f>VLOOKUP(TZ9,Information!$A$2:$H$1000,8,FALSE)</f>
        <v>#N/A</v>
      </c>
      <c r="UE9" s="126" t="e">
        <f>VLOOKUP(TZ9,Information!$A$2:$I$1000,9,FALSE)</f>
        <v>#N/A</v>
      </c>
      <c r="UF9" s="1"/>
      <c r="UG9" s="122"/>
      <c r="UH9" s="124"/>
      <c r="UI9" s="125" t="e">
        <f>VLOOKUP(UH9,Information!$A$2:$H$1000,2,FALSE)</f>
        <v>#N/A</v>
      </c>
      <c r="UJ9" s="126" t="e">
        <f>VLOOKUP(UH9,Information!$A$2:$H$1000,3,FALSE)</f>
        <v>#N/A</v>
      </c>
      <c r="UK9" s="126" t="e">
        <f>VLOOKUP(UH9,Information!$A$2:$H$1000,4,FALSE)</f>
        <v>#N/A</v>
      </c>
      <c r="UL9" s="126" t="e">
        <f>VLOOKUP(UH9,Information!$A$2:$H$1000,8,FALSE)</f>
        <v>#N/A</v>
      </c>
      <c r="UM9" s="126" t="e">
        <f>VLOOKUP(UH9,Information!$A$2:$I$1000,9,FALSE)</f>
        <v>#N/A</v>
      </c>
      <c r="UN9" s="1"/>
      <c r="UO9" s="122"/>
      <c r="UP9" s="124"/>
      <c r="UQ9" s="125" t="e">
        <f>VLOOKUP(UP9,Information!$A$2:$H$1000,2,FALSE)</f>
        <v>#N/A</v>
      </c>
      <c r="UR9" s="126" t="e">
        <f>VLOOKUP(UP9,Information!$A$2:$H$1000,3,FALSE)</f>
        <v>#N/A</v>
      </c>
      <c r="US9" s="126" t="e">
        <f>VLOOKUP(UP9,Information!$A$2:$H$1000,4,FALSE)</f>
        <v>#N/A</v>
      </c>
      <c r="UT9" s="126" t="e">
        <f>VLOOKUP(UP9,Information!$A$2:$H$1000,8,FALSE)</f>
        <v>#N/A</v>
      </c>
      <c r="UU9" s="126" t="e">
        <f>VLOOKUP(UP9,Information!$A$2:$I$1000,9,FALSE)</f>
        <v>#N/A</v>
      </c>
      <c r="UV9" s="1"/>
      <c r="UW9" s="122"/>
      <c r="UX9" s="124"/>
      <c r="UY9" s="125" t="e">
        <f>VLOOKUP(UX9,Information!$A$2:$H$1000,2,FALSE)</f>
        <v>#N/A</v>
      </c>
      <c r="UZ9" s="126" t="e">
        <f>VLOOKUP(UX9,Information!$A$2:$H$1000,3,FALSE)</f>
        <v>#N/A</v>
      </c>
      <c r="VA9" s="126" t="e">
        <f>VLOOKUP(UX9,Information!$A$2:$H$1000,4,FALSE)</f>
        <v>#N/A</v>
      </c>
      <c r="VB9" s="126" t="e">
        <f>VLOOKUP(UX9,Information!$A$2:$H$1000,8,FALSE)</f>
        <v>#N/A</v>
      </c>
      <c r="VC9" s="126" t="e">
        <f>VLOOKUP(UX9,Information!$A$2:$I$1000,9,FALSE)</f>
        <v>#N/A</v>
      </c>
      <c r="VD9" s="1"/>
      <c r="VE9" s="122"/>
      <c r="VF9" s="124"/>
      <c r="VG9" s="125" t="e">
        <f>VLOOKUP(VF9,Information!$A$2:$H$1000,2,FALSE)</f>
        <v>#N/A</v>
      </c>
      <c r="VH9" s="126" t="e">
        <f>VLOOKUP(VF9,Information!$A$2:$H$1000,3,FALSE)</f>
        <v>#N/A</v>
      </c>
      <c r="VI9" s="126" t="e">
        <f>VLOOKUP(VF9,Information!$A$2:$H$1000,4,FALSE)</f>
        <v>#N/A</v>
      </c>
      <c r="VJ9" s="126" t="e">
        <f>VLOOKUP(VF9,Information!$A$2:$H$1000,8,FALSE)</f>
        <v>#N/A</v>
      </c>
      <c r="VK9" s="126" t="e">
        <f>VLOOKUP(VF9,Information!$A$2:$I$1000,9,FALSE)</f>
        <v>#N/A</v>
      </c>
      <c r="VL9" s="1"/>
      <c r="VM9" s="122"/>
      <c r="VN9" s="124"/>
      <c r="VO9" s="125" t="e">
        <f>VLOOKUP(VN9,Information!$A$2:$H$1000,2,FALSE)</f>
        <v>#N/A</v>
      </c>
      <c r="VP9" s="126" t="e">
        <f>VLOOKUP(VN9,Information!$A$2:$H$1000,3,FALSE)</f>
        <v>#N/A</v>
      </c>
      <c r="VQ9" s="126" t="e">
        <f>VLOOKUP(VN9,Information!$A$2:$H$1000,4,FALSE)</f>
        <v>#N/A</v>
      </c>
      <c r="VR9" s="126" t="e">
        <f>VLOOKUP(VN9,Information!$A$2:$H$1000,8,FALSE)</f>
        <v>#N/A</v>
      </c>
      <c r="VS9" s="126" t="e">
        <f>VLOOKUP(VN9,Information!$A$2:$I$1000,9,FALSE)</f>
        <v>#N/A</v>
      </c>
      <c r="VT9" s="1"/>
      <c r="VU9" s="122"/>
      <c r="VV9" s="124"/>
      <c r="VW9" s="125" t="e">
        <f>VLOOKUP(VV9,Information!$A$2:$H$1000,2,FALSE)</f>
        <v>#N/A</v>
      </c>
      <c r="VX9" s="126" t="e">
        <f>VLOOKUP(VV9,Information!$A$2:$H$1000,3,FALSE)</f>
        <v>#N/A</v>
      </c>
      <c r="VY9" s="126" t="e">
        <f>VLOOKUP(VV9,Information!$A$2:$H$1000,4,FALSE)</f>
        <v>#N/A</v>
      </c>
      <c r="VZ9" s="126" t="e">
        <f>VLOOKUP(VV9,Information!$A$2:$H$1000,8,FALSE)</f>
        <v>#N/A</v>
      </c>
      <c r="WA9" s="126" t="e">
        <f>VLOOKUP(VV9,Information!$A$2:$I$1000,9,FALSE)</f>
        <v>#N/A</v>
      </c>
      <c r="WB9" s="1"/>
      <c r="WC9" s="122"/>
      <c r="WD9" s="124"/>
      <c r="WE9" s="125" t="e">
        <f>VLOOKUP(WD9,Information!$A$2:$H$1000,2,FALSE)</f>
        <v>#N/A</v>
      </c>
      <c r="WF9" s="126" t="e">
        <f>VLOOKUP(WD9,Information!$A$2:$H$1000,3,FALSE)</f>
        <v>#N/A</v>
      </c>
      <c r="WG9" s="126" t="e">
        <f>VLOOKUP(WD9,Information!$A$2:$H$1000,4,FALSE)</f>
        <v>#N/A</v>
      </c>
      <c r="WH9" s="126" t="e">
        <f>VLOOKUP(WD9,Information!$A$2:$H$1000,8,FALSE)</f>
        <v>#N/A</v>
      </c>
      <c r="WI9" s="126" t="e">
        <f>VLOOKUP(WD9,Information!$A$2:$I$1000,9,FALSE)</f>
        <v>#N/A</v>
      </c>
      <c r="WJ9" s="1"/>
      <c r="WK9" s="122"/>
      <c r="WL9" s="124"/>
      <c r="WM9" s="125" t="e">
        <f>VLOOKUP(WL9,Information!$A$2:$H$1000,2,FALSE)</f>
        <v>#N/A</v>
      </c>
      <c r="WN9" s="126" t="e">
        <f>VLOOKUP(WL9,Information!$A$2:$H$1000,3,FALSE)</f>
        <v>#N/A</v>
      </c>
      <c r="WO9" s="126" t="e">
        <f>VLOOKUP(WL9,Information!$A$2:$H$1000,4,FALSE)</f>
        <v>#N/A</v>
      </c>
      <c r="WP9" s="126" t="e">
        <f>VLOOKUP(WL9,Information!$A$2:$H$1000,8,FALSE)</f>
        <v>#N/A</v>
      </c>
      <c r="WQ9" s="126" t="e">
        <f>VLOOKUP(WL9,Information!$A$2:$I$1000,9,FALSE)</f>
        <v>#N/A</v>
      </c>
      <c r="WR9" s="1"/>
      <c r="WS9" s="122"/>
      <c r="WT9" s="124"/>
      <c r="WU9" s="125" t="e">
        <f>VLOOKUP(WT9,Information!$A$2:$H$1000,2,FALSE)</f>
        <v>#N/A</v>
      </c>
      <c r="WV9" s="126" t="e">
        <f>VLOOKUP(WT9,Information!$A$2:$H$1000,3,FALSE)</f>
        <v>#N/A</v>
      </c>
      <c r="WW9" s="126" t="e">
        <f>VLOOKUP(WT9,Information!$A$2:$H$1000,4,FALSE)</f>
        <v>#N/A</v>
      </c>
      <c r="WX9" s="126" t="e">
        <f>VLOOKUP(WT9,Information!$A$2:$H$1000,8,FALSE)</f>
        <v>#N/A</v>
      </c>
      <c r="WY9" s="126" t="e">
        <f>VLOOKUP(WT9,Information!$A$2:$I$1000,9,FALSE)</f>
        <v>#N/A</v>
      </c>
      <c r="WZ9" s="1"/>
      <c r="XA9" s="122"/>
      <c r="XB9" s="124"/>
      <c r="XC9" s="125" t="e">
        <f>VLOOKUP(XB9,Information!$A$2:$H$1000,2,FALSE)</f>
        <v>#N/A</v>
      </c>
      <c r="XD9" s="126" t="e">
        <f>VLOOKUP(XB9,Information!$A$2:$H$1000,3,FALSE)</f>
        <v>#N/A</v>
      </c>
      <c r="XE9" s="126" t="e">
        <f>VLOOKUP(XB9,Information!$A$2:$H$1000,4,FALSE)</f>
        <v>#N/A</v>
      </c>
      <c r="XF9" s="126" t="e">
        <f>VLOOKUP(XB9,Information!$A$2:$H$1000,8,FALSE)</f>
        <v>#N/A</v>
      </c>
      <c r="XG9" s="126" t="e">
        <f>VLOOKUP(XB9,Information!$A$2:$I$1000,9,FALSE)</f>
        <v>#N/A</v>
      </c>
      <c r="XH9" s="1"/>
      <c r="XI9" s="122"/>
      <c r="XJ9" s="124"/>
      <c r="XK9" s="125" t="e">
        <f>VLOOKUP(XJ9,Information!$A$2:$H$1000,2,FALSE)</f>
        <v>#N/A</v>
      </c>
      <c r="XL9" s="126" t="e">
        <f>VLOOKUP(XJ9,Information!$A$2:$H$1000,3,FALSE)</f>
        <v>#N/A</v>
      </c>
      <c r="XM9" s="126" t="e">
        <f>VLOOKUP(XJ9,Information!$A$2:$H$1000,4,FALSE)</f>
        <v>#N/A</v>
      </c>
      <c r="XN9" s="126" t="e">
        <f>VLOOKUP(XJ9,Information!$A$2:$H$1000,8,FALSE)</f>
        <v>#N/A</v>
      </c>
      <c r="XO9" s="126" t="e">
        <f>VLOOKUP(XJ9,Information!$A$2:$I$1000,9,FALSE)</f>
        <v>#N/A</v>
      </c>
      <c r="XP9" s="1"/>
      <c r="XQ9" s="122"/>
      <c r="XR9" s="124"/>
      <c r="XS9" s="125" t="e">
        <f>VLOOKUP(XR9,Information!$A$2:$H$1000,2,FALSE)</f>
        <v>#N/A</v>
      </c>
      <c r="XT9" s="126" t="e">
        <f>VLOOKUP(XR9,Information!$A$2:$H$1000,3,FALSE)</f>
        <v>#N/A</v>
      </c>
      <c r="XU9" s="126" t="e">
        <f>VLOOKUP(XR9,Information!$A$2:$H$1000,4,FALSE)</f>
        <v>#N/A</v>
      </c>
      <c r="XV9" s="126" t="e">
        <f>VLOOKUP(XR9,Information!$A$2:$H$1000,8,FALSE)</f>
        <v>#N/A</v>
      </c>
      <c r="XW9" s="126" t="e">
        <f>VLOOKUP(XR9,Information!$A$2:$I$1000,9,FALSE)</f>
        <v>#N/A</v>
      </c>
      <c r="XX9" s="1"/>
      <c r="XY9" s="122"/>
      <c r="XZ9" s="124"/>
      <c r="YA9" s="125" t="e">
        <f>VLOOKUP(XZ9,Information!$A$2:$H$1000,2,FALSE)</f>
        <v>#N/A</v>
      </c>
      <c r="YB9" s="126" t="e">
        <f>VLOOKUP(XZ9,Information!$A$2:$H$1000,3,FALSE)</f>
        <v>#N/A</v>
      </c>
      <c r="YC9" s="126" t="e">
        <f>VLOOKUP(XZ9,Information!$A$2:$H$1000,4,FALSE)</f>
        <v>#N/A</v>
      </c>
      <c r="YD9" s="126" t="e">
        <f>VLOOKUP(XZ9,Information!$A$2:$H$1000,8,FALSE)</f>
        <v>#N/A</v>
      </c>
      <c r="YE9" s="126" t="e">
        <f>VLOOKUP(XZ9,Information!$A$2:$I$1000,9,FALSE)</f>
        <v>#N/A</v>
      </c>
      <c r="YF9" s="1"/>
      <c r="YG9" s="122"/>
      <c r="YH9" s="124"/>
      <c r="YI9" s="125" t="e">
        <f>VLOOKUP(YH9,Information!$A$2:$H$1000,2,FALSE)</f>
        <v>#N/A</v>
      </c>
      <c r="YJ9" s="126" t="e">
        <f>VLOOKUP(YH9,Information!$A$2:$H$1000,3,FALSE)</f>
        <v>#N/A</v>
      </c>
      <c r="YK9" s="126" t="e">
        <f>VLOOKUP(YH9,Information!$A$2:$H$1000,4,FALSE)</f>
        <v>#N/A</v>
      </c>
      <c r="YL9" s="126" t="e">
        <f>VLOOKUP(YH9,Information!$A$2:$H$1000,8,FALSE)</f>
        <v>#N/A</v>
      </c>
      <c r="YM9" s="126" t="e">
        <f>VLOOKUP(YH9,Information!$A$2:$I$1000,9,FALSE)</f>
        <v>#N/A</v>
      </c>
      <c r="YN9" s="1"/>
      <c r="YO9" s="122"/>
      <c r="YP9" s="124"/>
      <c r="YQ9" s="125" t="e">
        <f>VLOOKUP(YP9,Information!$A$2:$H$1000,2,FALSE)</f>
        <v>#N/A</v>
      </c>
      <c r="YR9" s="126" t="e">
        <f>VLOOKUP(YP9,Information!$A$2:$H$1000,3,FALSE)</f>
        <v>#N/A</v>
      </c>
      <c r="YS9" s="126" t="e">
        <f>VLOOKUP(YP9,Information!$A$2:$H$1000,4,FALSE)</f>
        <v>#N/A</v>
      </c>
      <c r="YT9" s="126" t="e">
        <f>VLOOKUP(YP9,Information!$A$2:$H$1000,8,FALSE)</f>
        <v>#N/A</v>
      </c>
      <c r="YU9" s="126" t="e">
        <f>VLOOKUP(YP9,Information!$A$2:$I$1000,9,FALSE)</f>
        <v>#N/A</v>
      </c>
      <c r="YV9" s="1"/>
      <c r="YW9" s="122"/>
      <c r="YX9" s="124"/>
      <c r="YY9" s="125" t="e">
        <f>VLOOKUP(YX9,Information!$A$2:$H$1000,2,FALSE)</f>
        <v>#N/A</v>
      </c>
      <c r="YZ9" s="126" t="e">
        <f>VLOOKUP(YX9,Information!$A$2:$H$1000,3,FALSE)</f>
        <v>#N/A</v>
      </c>
      <c r="ZA9" s="126" t="e">
        <f>VLOOKUP(YX9,Information!$A$2:$H$1000,4,FALSE)</f>
        <v>#N/A</v>
      </c>
      <c r="ZB9" s="126" t="e">
        <f>VLOOKUP(YX9,Information!$A$2:$H$1000,8,FALSE)</f>
        <v>#N/A</v>
      </c>
      <c r="ZC9" s="126" t="e">
        <f>VLOOKUP(YX9,Information!$A$2:$I$1000,9,FALSE)</f>
        <v>#N/A</v>
      </c>
      <c r="ZD9" s="1"/>
      <c r="ZE9" s="122"/>
      <c r="ZF9" s="124"/>
      <c r="ZG9" s="125" t="e">
        <f>VLOOKUP(ZF9,Information!$A$2:$H$1000,2,FALSE)</f>
        <v>#N/A</v>
      </c>
      <c r="ZH9" s="126" t="e">
        <f>VLOOKUP(ZF9,Information!$A$2:$H$1000,3,FALSE)</f>
        <v>#N/A</v>
      </c>
      <c r="ZI9" s="126" t="e">
        <f>VLOOKUP(ZF9,Information!$A$2:$H$1000,4,FALSE)</f>
        <v>#N/A</v>
      </c>
      <c r="ZJ9" s="126" t="e">
        <f>VLOOKUP(ZF9,Information!$A$2:$H$1000,8,FALSE)</f>
        <v>#N/A</v>
      </c>
      <c r="ZK9" s="126" t="e">
        <f>VLOOKUP(ZF9,Information!$A$2:$I$1000,9,FALSE)</f>
        <v>#N/A</v>
      </c>
      <c r="ZL9" s="1"/>
      <c r="ZM9" s="122"/>
      <c r="ZN9" s="124"/>
      <c r="ZO9" s="125" t="e">
        <f>VLOOKUP(ZN9,Information!$A$2:$H$1000,2,FALSE)</f>
        <v>#N/A</v>
      </c>
      <c r="ZP9" s="126" t="e">
        <f>VLOOKUP(ZN9,Information!$A$2:$H$1000,3,FALSE)</f>
        <v>#N/A</v>
      </c>
      <c r="ZQ9" s="126" t="e">
        <f>VLOOKUP(ZN9,Information!$A$2:$H$1000,4,FALSE)</f>
        <v>#N/A</v>
      </c>
      <c r="ZR9" s="126" t="e">
        <f>VLOOKUP(ZN9,Information!$A$2:$H$1000,8,FALSE)</f>
        <v>#N/A</v>
      </c>
      <c r="ZS9" s="126" t="e">
        <f>VLOOKUP(ZN9,Information!$A$2:$I$1000,9,FALSE)</f>
        <v>#N/A</v>
      </c>
      <c r="ZT9" s="1"/>
      <c r="ZU9" s="122"/>
      <c r="ZV9" s="124"/>
      <c r="ZW9" s="125" t="e">
        <f>VLOOKUP(ZV9,Information!$A$2:$H$1000,2,FALSE)</f>
        <v>#N/A</v>
      </c>
      <c r="ZX9" s="126" t="e">
        <f>VLOOKUP(ZV9,Information!$A$2:$H$1000,3,FALSE)</f>
        <v>#N/A</v>
      </c>
      <c r="ZY9" s="126" t="e">
        <f>VLOOKUP(ZV9,Information!$A$2:$H$1000,4,FALSE)</f>
        <v>#N/A</v>
      </c>
      <c r="ZZ9" s="126" t="e">
        <f>VLOOKUP(ZV9,Information!$A$2:$H$1000,8,FALSE)</f>
        <v>#N/A</v>
      </c>
      <c r="AAA9" s="126" t="e">
        <f>VLOOKUP(ZV9,Information!$A$2:$I$1000,9,FALSE)</f>
        <v>#N/A</v>
      </c>
      <c r="AAB9" s="1"/>
      <c r="AAC9" s="122"/>
      <c r="AAD9" s="124"/>
      <c r="AAE9" s="125" t="e">
        <f>VLOOKUP(AAD9,Information!$A$2:$H$1000,2,FALSE)</f>
        <v>#N/A</v>
      </c>
      <c r="AAF9" s="126" t="e">
        <f>VLOOKUP(AAD9,Information!$A$2:$H$1000,3,FALSE)</f>
        <v>#N/A</v>
      </c>
      <c r="AAG9" s="126" t="e">
        <f>VLOOKUP(AAD9,Information!$A$2:$H$1000,4,FALSE)</f>
        <v>#N/A</v>
      </c>
      <c r="AAH9" s="126" t="e">
        <f>VLOOKUP(AAD9,Information!$A$2:$H$1000,8,FALSE)</f>
        <v>#N/A</v>
      </c>
      <c r="AAI9" s="126" t="e">
        <f>VLOOKUP(AAD9,Information!$A$2:$I$1000,9,FALSE)</f>
        <v>#N/A</v>
      </c>
      <c r="AAJ9" s="1"/>
      <c r="AAK9" s="122"/>
      <c r="AAL9" s="124"/>
      <c r="AAM9" s="125" t="e">
        <f>VLOOKUP(AAL9,Information!$A$2:$H$1000,2,FALSE)</f>
        <v>#N/A</v>
      </c>
      <c r="AAN9" s="126" t="e">
        <f>VLOOKUP(AAL9,Information!$A$2:$H$1000,3,FALSE)</f>
        <v>#N/A</v>
      </c>
      <c r="AAO9" s="126" t="e">
        <f>VLOOKUP(AAL9,Information!$A$2:$H$1000,4,FALSE)</f>
        <v>#N/A</v>
      </c>
      <c r="AAP9" s="126" t="e">
        <f>VLOOKUP(AAL9,Information!$A$2:$H$1000,8,FALSE)</f>
        <v>#N/A</v>
      </c>
      <c r="AAQ9" s="126" t="e">
        <f>VLOOKUP(AAL9,Information!$A$2:$I$1000,9,FALSE)</f>
        <v>#N/A</v>
      </c>
      <c r="AAR9" s="1"/>
      <c r="AAS9" s="122"/>
      <c r="AAT9" s="124"/>
      <c r="AAU9" s="125" t="e">
        <f>VLOOKUP(AAT9,Information!$A$2:$H$1000,2,FALSE)</f>
        <v>#N/A</v>
      </c>
      <c r="AAV9" s="126" t="e">
        <f>VLOOKUP(AAT9,Information!$A$2:$H$1000,3,FALSE)</f>
        <v>#N/A</v>
      </c>
      <c r="AAW9" s="126" t="e">
        <f>VLOOKUP(AAT9,Information!$A$2:$H$1000,4,FALSE)</f>
        <v>#N/A</v>
      </c>
      <c r="AAX9" s="126" t="e">
        <f>VLOOKUP(AAT9,Information!$A$2:$H$1000,8,FALSE)</f>
        <v>#N/A</v>
      </c>
      <c r="AAY9" s="126" t="e">
        <f>VLOOKUP(AAT9,Information!$A$2:$I$1000,9,FALSE)</f>
        <v>#N/A</v>
      </c>
      <c r="AAZ9" s="1"/>
      <c r="ABA9" s="122"/>
      <c r="ABB9" s="124"/>
      <c r="ABC9" s="125" t="e">
        <f>VLOOKUP(ABB9,Information!$A$2:$H$1000,2,FALSE)</f>
        <v>#N/A</v>
      </c>
      <c r="ABD9" s="126" t="e">
        <f>VLOOKUP(ABB9,Information!$A$2:$H$1000,3,FALSE)</f>
        <v>#N/A</v>
      </c>
      <c r="ABE9" s="126" t="e">
        <f>VLOOKUP(ABB9,Information!$A$2:$H$1000,4,FALSE)</f>
        <v>#N/A</v>
      </c>
      <c r="ABF9" s="126" t="e">
        <f>VLOOKUP(ABB9,Information!$A$2:$H$1000,8,FALSE)</f>
        <v>#N/A</v>
      </c>
      <c r="ABG9" s="126" t="e">
        <f>VLOOKUP(ABB9,Information!$A$2:$I$1000,9,FALSE)</f>
        <v>#N/A</v>
      </c>
      <c r="ABH9" s="1"/>
      <c r="ABI9" s="122"/>
      <c r="ABJ9" s="124"/>
      <c r="ABK9" s="125" t="e">
        <f>VLOOKUP(ABJ9,Information!$A$2:$H$1000,2,FALSE)</f>
        <v>#N/A</v>
      </c>
      <c r="ABL9" s="126" t="e">
        <f>VLOOKUP(ABJ9,Information!$A$2:$H$1000,3,FALSE)</f>
        <v>#N/A</v>
      </c>
      <c r="ABM9" s="126" t="e">
        <f>VLOOKUP(ABJ9,Information!$A$2:$H$1000,4,FALSE)</f>
        <v>#N/A</v>
      </c>
      <c r="ABN9" s="126" t="e">
        <f>VLOOKUP(ABJ9,Information!$A$2:$H$1000,8,FALSE)</f>
        <v>#N/A</v>
      </c>
      <c r="ABO9" s="126" t="e">
        <f>VLOOKUP(ABJ9,Information!$A$2:$I$1000,9,FALSE)</f>
        <v>#N/A</v>
      </c>
      <c r="ABP9" s="1"/>
      <c r="ABQ9" s="122"/>
      <c r="ABR9" s="124"/>
      <c r="ABS9" s="125" t="e">
        <f>VLOOKUP(ABR9,Information!$A$2:$H$1000,2,FALSE)</f>
        <v>#N/A</v>
      </c>
      <c r="ABT9" s="126" t="e">
        <f>VLOOKUP(ABR9,Information!$A$2:$H$1000,3,FALSE)</f>
        <v>#N/A</v>
      </c>
      <c r="ABU9" s="126" t="e">
        <f>VLOOKUP(ABR9,Information!$A$2:$H$1000,4,FALSE)</f>
        <v>#N/A</v>
      </c>
      <c r="ABV9" s="126" t="e">
        <f>VLOOKUP(ABR9,Information!$A$2:$H$1000,8,FALSE)</f>
        <v>#N/A</v>
      </c>
      <c r="ABW9" s="126" t="e">
        <f>VLOOKUP(ABR9,Information!$A$2:$I$1000,9,FALSE)</f>
        <v>#N/A</v>
      </c>
      <c r="ABX9" s="1"/>
      <c r="ABY9" s="122"/>
      <c r="ABZ9" s="124"/>
      <c r="ACA9" s="125" t="e">
        <f>VLOOKUP(ABZ9,Information!$A$2:$H$1000,2,FALSE)</f>
        <v>#N/A</v>
      </c>
      <c r="ACB9" s="126" t="e">
        <f>VLOOKUP(ABZ9,Information!$A$2:$H$1000,3,FALSE)</f>
        <v>#N/A</v>
      </c>
      <c r="ACC9" s="126" t="e">
        <f>VLOOKUP(ABZ9,Information!$A$2:$H$1000,4,FALSE)</f>
        <v>#N/A</v>
      </c>
      <c r="ACD9" s="126" t="e">
        <f>VLOOKUP(ABZ9,Information!$A$2:$H$1000,8,FALSE)</f>
        <v>#N/A</v>
      </c>
      <c r="ACE9" s="126" t="e">
        <f>VLOOKUP(ABZ9,Information!$A$2:$I$1000,9,FALSE)</f>
        <v>#N/A</v>
      </c>
      <c r="ACF9" s="1"/>
      <c r="ACG9" s="122"/>
      <c r="ACH9" s="124"/>
      <c r="ACI9" s="125" t="e">
        <f>VLOOKUP(ACH9,Information!$A$2:$H$1000,2,FALSE)</f>
        <v>#N/A</v>
      </c>
      <c r="ACJ9" s="126" t="e">
        <f>VLOOKUP(ACH9,Information!$A$2:$H$1000,3,FALSE)</f>
        <v>#N/A</v>
      </c>
      <c r="ACK9" s="126" t="e">
        <f>VLOOKUP(ACH9,Information!$A$2:$H$1000,4,FALSE)</f>
        <v>#N/A</v>
      </c>
      <c r="ACL9" s="126" t="e">
        <f>VLOOKUP(ACH9,Information!$A$2:$H$1000,8,FALSE)</f>
        <v>#N/A</v>
      </c>
      <c r="ACM9" s="126" t="e">
        <f>VLOOKUP(ACH9,Information!$A$2:$I$1000,9,FALSE)</f>
        <v>#N/A</v>
      </c>
      <c r="ACN9" s="1"/>
      <c r="ACO9" s="122"/>
      <c r="ACP9" s="124"/>
      <c r="ACQ9" s="125" t="e">
        <f>VLOOKUP(ACP9,Information!$A$2:$H$1000,2,FALSE)</f>
        <v>#N/A</v>
      </c>
      <c r="ACR9" s="126" t="e">
        <f>VLOOKUP(ACP9,Information!$A$2:$H$1000,3,FALSE)</f>
        <v>#N/A</v>
      </c>
      <c r="ACS9" s="126" t="e">
        <f>VLOOKUP(ACP9,Information!$A$2:$H$1000,4,FALSE)</f>
        <v>#N/A</v>
      </c>
      <c r="ACT9" s="126" t="e">
        <f>VLOOKUP(ACP9,Information!$A$2:$H$1000,8,FALSE)</f>
        <v>#N/A</v>
      </c>
      <c r="ACU9" s="126" t="e">
        <f>VLOOKUP(ACP9,Information!$A$2:$I$1000,9,FALSE)</f>
        <v>#N/A</v>
      </c>
      <c r="ACV9" s="1"/>
      <c r="ACW9" s="122"/>
      <c r="ACX9" s="124"/>
      <c r="ACY9" s="125" t="e">
        <f>VLOOKUP(ACX9,Information!$A$2:$H$1000,2,FALSE)</f>
        <v>#N/A</v>
      </c>
      <c r="ACZ9" s="126" t="e">
        <f>VLOOKUP(ACX9,Information!$A$2:$H$1000,3,FALSE)</f>
        <v>#N/A</v>
      </c>
      <c r="ADA9" s="126" t="e">
        <f>VLOOKUP(ACX9,Information!$A$2:$H$1000,4,FALSE)</f>
        <v>#N/A</v>
      </c>
      <c r="ADB9" s="126" t="e">
        <f>VLOOKUP(ACX9,Information!$A$2:$H$1000,8,FALSE)</f>
        <v>#N/A</v>
      </c>
      <c r="ADC9" s="126" t="e">
        <f>VLOOKUP(ACX9,Information!$A$2:$I$1000,9,FALSE)</f>
        <v>#N/A</v>
      </c>
      <c r="ADD9" s="1"/>
      <c r="ADE9" s="122"/>
      <c r="ADF9" s="124"/>
      <c r="ADG9" s="125" t="e">
        <f>VLOOKUP(ADF9,Information!$A$2:$H$1000,2,FALSE)</f>
        <v>#N/A</v>
      </c>
      <c r="ADH9" s="126" t="e">
        <f>VLOOKUP(ADF9,Information!$A$2:$H$1000,3,FALSE)</f>
        <v>#N/A</v>
      </c>
      <c r="ADI9" s="126" t="e">
        <f>VLOOKUP(ADF9,Information!$A$2:$H$1000,4,FALSE)</f>
        <v>#N/A</v>
      </c>
      <c r="ADJ9" s="126" t="e">
        <f>VLOOKUP(ADF9,Information!$A$2:$H$1000,8,FALSE)</f>
        <v>#N/A</v>
      </c>
      <c r="ADK9" s="126" t="e">
        <f>VLOOKUP(ADF9,Information!$A$2:$I$1000,9,FALSE)</f>
        <v>#N/A</v>
      </c>
      <c r="ADL9" s="1"/>
      <c r="ADM9" s="122"/>
      <c r="ADN9" s="124"/>
      <c r="ADO9" s="125" t="e">
        <f>VLOOKUP(ADN9,Information!$A$2:$H$1000,2,FALSE)</f>
        <v>#N/A</v>
      </c>
      <c r="ADP9" s="126" t="e">
        <f>VLOOKUP(ADN9,Information!$A$2:$H$1000,3,FALSE)</f>
        <v>#N/A</v>
      </c>
      <c r="ADQ9" s="126" t="e">
        <f>VLOOKUP(ADN9,Information!$A$2:$H$1000,4,FALSE)</f>
        <v>#N/A</v>
      </c>
      <c r="ADR9" s="126" t="e">
        <f>VLOOKUP(ADN9,Information!$A$2:$H$1000,8,FALSE)</f>
        <v>#N/A</v>
      </c>
      <c r="ADS9" s="126" t="e">
        <f>VLOOKUP(ADN9,Information!$A$2:$I$1000,9,FALSE)</f>
        <v>#N/A</v>
      </c>
      <c r="ADT9" s="1"/>
      <c r="ADU9" s="122"/>
    </row>
    <row r="10" spans="1:801" ht="15.75" customHeight="1">
      <c r="A10" s="101">
        <v>3.5</v>
      </c>
      <c r="B10" s="108" t="s">
        <v>166</v>
      </c>
      <c r="C10" s="109" t="str">
        <f>VLOOKUP(B10,Information!$A$2:$H$1000,2,FALSE)</f>
        <v>Cymodocea serrulata</v>
      </c>
      <c r="D10" s="109" t="str">
        <f>VLOOKUP(B10,Information!$A$2:$H$1000,3,FALSE)</f>
        <v>Cymodocea</v>
      </c>
      <c r="E10" s="109" t="str">
        <f>VLOOKUP(B10,Information!$A$2:$H$1000,4,FALSE)</f>
        <v>CYMODOCEACEAE</v>
      </c>
      <c r="F10" s="109" t="str">
        <f>VLOOKUP(B10,Information!$A$2:$H$1000,8,FALSE)</f>
        <v>Seagrass</v>
      </c>
      <c r="G10" s="109" t="str">
        <f>VLOOKUP(B10,Information!$A$2:$I$1000,9,FALSE)</f>
        <v>Seagrass</v>
      </c>
      <c r="H10" s="112"/>
      <c r="I10" s="111"/>
      <c r="J10" s="108" t="s">
        <v>207</v>
      </c>
      <c r="K10" s="109" t="str">
        <f>VLOOKUP(J10,Information!$A$2:$H$1000,2,FALSE)</f>
        <v>unknown</v>
      </c>
      <c r="L10" s="109" t="str">
        <f>VLOOKUP(J10,Information!$A$2:$H$1000,3,FALSE)</f>
        <v>Aglaophenia</v>
      </c>
      <c r="M10" s="109" t="str">
        <f>VLOOKUP(J10,Information!$A$2:$H$1000,4,FALSE)</f>
        <v>AGLAOPHENIIDAE</v>
      </c>
      <c r="N10" s="109" t="str">
        <f>VLOOKUP(J10,Information!$A$2:$H$1000,8,FALSE)</f>
        <v>Hydroid</v>
      </c>
      <c r="O10" s="109" t="str">
        <f>VLOOKUP(J10,Information!$A$2:$I$1000,9,FALSE)</f>
        <v>Cnidaria</v>
      </c>
      <c r="P10" s="112"/>
      <c r="Q10" s="111"/>
      <c r="R10" s="108" t="s">
        <v>322</v>
      </c>
      <c r="S10" s="109">
        <f>VLOOKUP(R10,Information!$A$2:$H$1000,2,FALSE)</f>
        <v>0</v>
      </c>
      <c r="T10" s="109">
        <f>VLOOKUP(R10,Information!$A$2:$H$1000,3,FALSE)</f>
        <v>0</v>
      </c>
      <c r="U10" s="109">
        <f>VLOOKUP(R10,Information!$A$2:$H$1000,4,FALSE)</f>
        <v>0</v>
      </c>
      <c r="V10" s="109" t="str">
        <f>VLOOKUP(R10,Information!$A$2:$H$1000,8,FALSE)</f>
        <v>Sand</v>
      </c>
      <c r="W10" s="109" t="str">
        <f>VLOOKUP(R10,Information!$A$2:$I$1000,9,FALSE)</f>
        <v>Bare substrate</v>
      </c>
      <c r="X10" s="112"/>
      <c r="Y10" s="111"/>
      <c r="Z10" s="108" t="s">
        <v>104</v>
      </c>
      <c r="AA10" s="109">
        <f>VLOOKUP(Z10,Information!$A$2:$H$1000,2,FALSE)</f>
        <v>0</v>
      </c>
      <c r="AB10" s="109">
        <f>VLOOKUP(Z10,Information!$A$2:$H$1000,3,FALSE)</f>
        <v>0</v>
      </c>
      <c r="AC10" s="109">
        <f>VLOOKUP(Z10,Information!$A$2:$H$1000,4,FALSE)</f>
        <v>0</v>
      </c>
      <c r="AD10" s="109" t="str">
        <f>VLOOKUP(Z10,Information!$A$2:$H$1000,8,FALSE)</f>
        <v>Artificial.reef.substrate</v>
      </c>
      <c r="AE10" s="109" t="str">
        <f>VLOOKUP(Z10,Information!$A$2:$I$1000,9,FALSE)</f>
        <v>Bare substrate</v>
      </c>
      <c r="AF10" s="112"/>
      <c r="AG10" s="111"/>
      <c r="AH10" s="108" t="s">
        <v>104</v>
      </c>
      <c r="AI10" s="109">
        <f>VLOOKUP(AH10,Information!$A$2:$H$1000,2,FALSE)</f>
        <v>0</v>
      </c>
      <c r="AJ10" s="109">
        <f>VLOOKUP(AH10,Information!$A$2:$H$1000,3,FALSE)</f>
        <v>0</v>
      </c>
      <c r="AK10" s="109">
        <f>VLOOKUP(AH10,Information!$A$2:$H$1000,4,FALSE)</f>
        <v>0</v>
      </c>
      <c r="AL10" s="109" t="str">
        <f>VLOOKUP(AH10,Information!$A$2:$H$1000,8,FALSE)</f>
        <v>Artificial.reef.substrate</v>
      </c>
      <c r="AM10" s="109" t="str">
        <f>VLOOKUP(AH10,Information!$A$2:$I$1000,9,FALSE)</f>
        <v>Bare substrate</v>
      </c>
      <c r="AN10" s="112"/>
      <c r="AO10" s="111"/>
      <c r="AP10" s="108" t="s">
        <v>330</v>
      </c>
      <c r="AQ10" s="109" t="str">
        <f>VLOOKUP(AP10,Information!$A$2:$H$1000,2,FALSE)</f>
        <v>unknown</v>
      </c>
      <c r="AR10" s="109" t="str">
        <f>VLOOKUP(AP10,Information!$A$2:$H$1000,3,FALSE)</f>
        <v>unknown</v>
      </c>
      <c r="AS10" s="109" t="str">
        <f>VLOOKUP(AP10,Information!$A$2:$H$1000,4,FALSE)</f>
        <v>unknown</v>
      </c>
      <c r="AT10" s="109" t="str">
        <f>VLOOKUP(AP10,Information!$A$2:$H$1000,8,FALSE)</f>
        <v>Soft.coral</v>
      </c>
      <c r="AU10" s="109" t="str">
        <f>VLOOKUP(AP10,Information!$A$2:$I$1000,9,FALSE)</f>
        <v>Cnidaria</v>
      </c>
      <c r="AV10" s="112"/>
      <c r="AW10" s="111"/>
      <c r="AX10" s="108" t="s">
        <v>330</v>
      </c>
      <c r="AY10" s="109" t="str">
        <f>VLOOKUP(AX10,Information!$A$2:$H$1000,2,FALSE)</f>
        <v>unknown</v>
      </c>
      <c r="AZ10" s="109" t="str">
        <f>VLOOKUP(AX10,Information!$A$2:$H$1000,3,FALSE)</f>
        <v>unknown</v>
      </c>
      <c r="BA10" s="109" t="str">
        <f>VLOOKUP(AX10,Information!$A$2:$H$1000,4,FALSE)</f>
        <v>unknown</v>
      </c>
      <c r="BB10" s="109" t="str">
        <f>VLOOKUP(AX10,Information!$A$2:$H$1000,8,FALSE)</f>
        <v>Soft.coral</v>
      </c>
      <c r="BC10" s="109" t="str">
        <f>VLOOKUP(AX10,Information!$A$2:$I$1000,9,FALSE)</f>
        <v>Cnidaria</v>
      </c>
      <c r="BD10" s="112"/>
      <c r="BE10" s="111"/>
      <c r="BF10" s="120" t="s">
        <v>339</v>
      </c>
      <c r="BG10" s="121" t="str">
        <f>VLOOKUP(BF10,Information!$A$2:$H$1000,2,FALSE)</f>
        <v>unknown</v>
      </c>
      <c r="BH10" s="121" t="str">
        <f>VLOOKUP(BF10,Information!$A$2:$H$1000,3,FALSE)</f>
        <v>unknown</v>
      </c>
      <c r="BI10" s="121" t="str">
        <f>VLOOKUP(BF10,Information!$A$2:$H$1000,4,FALSE)</f>
        <v>unknown</v>
      </c>
      <c r="BJ10" s="121" t="str">
        <f>VLOOKUP(BF10,Information!$A$2:$H$1000,8,FALSE)</f>
        <v>Sponge</v>
      </c>
      <c r="BK10" s="121" t="str">
        <f>VLOOKUP(BF10,Information!$A$2:$I$1000,9,FALSE)</f>
        <v>Sponge</v>
      </c>
      <c r="BL10" s="112"/>
      <c r="BM10" s="122"/>
      <c r="BN10" s="120" t="s">
        <v>298</v>
      </c>
      <c r="BO10" s="121" t="str">
        <f>VLOOKUP(BN10,Information!$A$2:$H$1000,2,FALSE)</f>
        <v>unknown</v>
      </c>
      <c r="BP10" s="121" t="str">
        <f>VLOOKUP(BN10,Information!$A$2:$H$1000,3,FALSE)</f>
        <v>Porites</v>
      </c>
      <c r="BQ10" s="121" t="str">
        <f>VLOOKUP(BN10,Information!$A$2:$H$1000,4,FALSE)</f>
        <v>PORITIDAE</v>
      </c>
      <c r="BR10" s="121" t="str">
        <f>VLOOKUP(BN10,Information!$A$2:$H$1000,8,FALSE)</f>
        <v>Hard.coral</v>
      </c>
      <c r="BS10" s="121" t="str">
        <f>VLOOKUP(BN10,Information!$A$2:$I$1000,9,FALSE)</f>
        <v>Cnidaria</v>
      </c>
      <c r="BT10" s="110" t="s">
        <v>80</v>
      </c>
      <c r="BU10" s="122"/>
      <c r="BV10" s="120" t="s">
        <v>309</v>
      </c>
      <c r="BW10" s="121">
        <f>VLOOKUP(BV10,Information!$A$2:$H$1000,2,FALSE)</f>
        <v>0</v>
      </c>
      <c r="BX10" s="121">
        <f>VLOOKUP(BV10,Information!$A$2:$H$1000,3,FALSE)</f>
        <v>0</v>
      </c>
      <c r="BY10" s="121">
        <f>VLOOKUP(BV10,Information!$A$2:$H$1000,4,FALSE)</f>
        <v>0</v>
      </c>
      <c r="BZ10" s="121" t="str">
        <f>VLOOKUP(BV10,Information!$A$2:$H$1000,8,FALSE)</f>
        <v>Coral.rubble</v>
      </c>
      <c r="CA10" s="121" t="str">
        <f>VLOOKUP(BV10,Information!$A$2:$I$1000,9,FALSE)</f>
        <v>Bare substrate</v>
      </c>
      <c r="CB10" s="110"/>
      <c r="CC10" s="122"/>
      <c r="CD10" s="120" t="s">
        <v>309</v>
      </c>
      <c r="CE10" s="121">
        <f>VLOOKUP(CD10,Information!$A$2:$H$1000,2,FALSE)</f>
        <v>0</v>
      </c>
      <c r="CF10" s="121">
        <f>VLOOKUP(CD10,Information!$A$2:$H$1000,3,FALSE)</f>
        <v>0</v>
      </c>
      <c r="CG10" s="121">
        <f>VLOOKUP(CD10,Information!$A$2:$H$1000,4,FALSE)</f>
        <v>0</v>
      </c>
      <c r="CH10" s="121" t="str">
        <f>VLOOKUP(CD10,Information!$A$2:$H$1000,8,FALSE)</f>
        <v>Coral.rubble</v>
      </c>
      <c r="CI10" s="121" t="str">
        <f>VLOOKUP(CD10,Information!$A$2:$I$1000,9,FALSE)</f>
        <v>Bare substrate</v>
      </c>
      <c r="CJ10" s="1"/>
      <c r="CK10" s="122"/>
      <c r="CL10" s="120" t="s">
        <v>309</v>
      </c>
      <c r="CM10" s="121">
        <f>VLOOKUP(CL10,Information!$A$2:$H$1000,2,FALSE)</f>
        <v>0</v>
      </c>
      <c r="CN10" s="121">
        <f>VLOOKUP(CL10,Information!$A$2:$H$1000,3,FALSE)</f>
        <v>0</v>
      </c>
      <c r="CO10" s="121">
        <f>VLOOKUP(CL10,Information!$A$2:$H$1000,4,FALSE)</f>
        <v>0</v>
      </c>
      <c r="CP10" s="121" t="str">
        <f>VLOOKUP(CL10,Information!$A$2:$H$1000,8,FALSE)</f>
        <v>Coral.rubble</v>
      </c>
      <c r="CQ10" s="121" t="str">
        <f>VLOOKUP(CL10,Information!$A$2:$I$1000,9,FALSE)</f>
        <v>Bare substrate</v>
      </c>
      <c r="CR10" s="1"/>
      <c r="CS10" s="122"/>
      <c r="CT10" s="120" t="s">
        <v>309</v>
      </c>
      <c r="CU10" s="121">
        <f>VLOOKUP(CT10,Information!$A$2:$H$1000,2,FALSE)</f>
        <v>0</v>
      </c>
      <c r="CV10" s="121">
        <f>VLOOKUP(CT10,Information!$A$2:$H$1000,3,FALSE)</f>
        <v>0</v>
      </c>
      <c r="CW10" s="121">
        <f>VLOOKUP(CT10,Information!$A$2:$H$1000,4,FALSE)</f>
        <v>0</v>
      </c>
      <c r="CX10" s="121" t="str">
        <f>VLOOKUP(CT10,Information!$A$2:$H$1000,8,FALSE)</f>
        <v>Coral.rubble</v>
      </c>
      <c r="CY10" s="121" t="str">
        <f>VLOOKUP(CT10,Information!$A$2:$I$1000,9,FALSE)</f>
        <v>Bare substrate</v>
      </c>
      <c r="CZ10" s="1"/>
      <c r="DA10" s="122"/>
      <c r="DB10" s="114" t="s">
        <v>322</v>
      </c>
      <c r="DC10" s="109">
        <f>VLOOKUP(DB10,Information!$A$2:$H$1000,2,FALSE)</f>
        <v>0</v>
      </c>
      <c r="DD10" s="109">
        <f>VLOOKUP(DB10,Information!$A$2:$H$1000,3,FALSE)</f>
        <v>0</v>
      </c>
      <c r="DE10" s="109">
        <f>VLOOKUP(DB10,Information!$A$2:$H$1000,4,FALSE)</f>
        <v>0</v>
      </c>
      <c r="DF10" s="109" t="str">
        <f>VLOOKUP(DB10,Information!$A$2:$H$1000,8,FALSE)</f>
        <v>Sand</v>
      </c>
      <c r="DG10" s="109" t="str">
        <f>VLOOKUP(DB10,Information!$A$2:$I$1000,9,FALSE)</f>
        <v>Bare substrate</v>
      </c>
      <c r="DH10" s="112"/>
      <c r="DI10" s="111"/>
      <c r="DJ10" s="120" t="s">
        <v>309</v>
      </c>
      <c r="DK10" s="121">
        <f>VLOOKUP(DJ10,Information!$A$2:$H$1000,2,FALSE)</f>
        <v>0</v>
      </c>
      <c r="DL10" s="121">
        <f>VLOOKUP(DJ10,Information!$A$2:$H$1000,3,FALSE)</f>
        <v>0</v>
      </c>
      <c r="DM10" s="121">
        <f>VLOOKUP(DJ10,Information!$A$2:$H$1000,4,FALSE)</f>
        <v>0</v>
      </c>
      <c r="DN10" s="121" t="str">
        <f>VLOOKUP(DJ10,Information!$A$2:$H$1000,8,FALSE)</f>
        <v>Coral.rubble</v>
      </c>
      <c r="DO10" s="121" t="str">
        <f>VLOOKUP(DJ10,Information!$A$2:$I$1000,9,FALSE)</f>
        <v>Bare substrate</v>
      </c>
      <c r="DQ10" s="122"/>
      <c r="DR10" s="108" t="s">
        <v>322</v>
      </c>
      <c r="DS10" s="109">
        <f>VLOOKUP(DR10,Information!$A$2:$H$1000,2,FALSE)</f>
        <v>0</v>
      </c>
      <c r="DT10" s="109">
        <f>VLOOKUP(DR10,Information!$A$2:$H$1000,3,FALSE)</f>
        <v>0</v>
      </c>
      <c r="DU10" s="109">
        <f>VLOOKUP(DR10,Information!$A$2:$H$1000,4,FALSE)</f>
        <v>0</v>
      </c>
      <c r="DV10" s="109" t="str">
        <f>VLOOKUP(DR10,Information!$A$2:$H$1000,8,FALSE)</f>
        <v>Sand</v>
      </c>
      <c r="DW10" s="109" t="str">
        <f>VLOOKUP(DR10,Information!$A$2:$I$1000,9,FALSE)</f>
        <v>Bare substrate</v>
      </c>
      <c r="DX10" s="112"/>
      <c r="DY10" s="111"/>
      <c r="DZ10" s="108" t="s">
        <v>322</v>
      </c>
      <c r="EA10" s="109">
        <f>VLOOKUP(DZ10,Information!$A$2:$H$1000,2,FALSE)</f>
        <v>0</v>
      </c>
      <c r="EB10" s="109">
        <f>VLOOKUP(DZ10,Information!$A$2:$H$1000,3,FALSE)</f>
        <v>0</v>
      </c>
      <c r="EC10" s="109">
        <f>VLOOKUP(DZ10,Information!$A$2:$H$1000,4,FALSE)</f>
        <v>0</v>
      </c>
      <c r="ED10" s="109" t="str">
        <f>VLOOKUP(DZ10,Information!$A$2:$H$1000,8,FALSE)</f>
        <v>Sand</v>
      </c>
      <c r="EE10" s="109" t="str">
        <f>VLOOKUP(DZ10,Information!$A$2:$I$1000,9,FALSE)</f>
        <v>Bare substrate</v>
      </c>
      <c r="EF10" s="112"/>
      <c r="EG10" s="111"/>
      <c r="EH10" s="120" t="s">
        <v>298</v>
      </c>
      <c r="EI10" s="121" t="str">
        <f>VLOOKUP(EH10,Information!$A$2:$H$1000,2,FALSE)</f>
        <v>unknown</v>
      </c>
      <c r="EJ10" s="121" t="str">
        <f>VLOOKUP(EH10,Information!$A$2:$H$1000,3,FALSE)</f>
        <v>Porites</v>
      </c>
      <c r="EK10" s="121" t="str">
        <f>VLOOKUP(EH10,Information!$A$2:$H$1000,4,FALSE)</f>
        <v>PORITIDAE</v>
      </c>
      <c r="EL10" s="121" t="str">
        <f>VLOOKUP(EH10,Information!$A$2:$H$1000,8,FALSE)</f>
        <v>Hard.coral</v>
      </c>
      <c r="EM10" s="121" t="str">
        <f>VLOOKUP(EH10,Information!$A$2:$I$1000,9,FALSE)</f>
        <v>Cnidaria</v>
      </c>
      <c r="EN10" s="129" t="s">
        <v>80</v>
      </c>
      <c r="EO10" s="122"/>
      <c r="EP10" s="84" t="s">
        <v>322</v>
      </c>
      <c r="EQ10" s="85">
        <f>VLOOKUP(EP10,Information!$A$2:$H$1000,2,FALSE)</f>
        <v>0</v>
      </c>
      <c r="ER10" s="67">
        <f>VLOOKUP(EP10,Information!$A$2:$H$1000,3,FALSE)</f>
        <v>0</v>
      </c>
      <c r="ES10" s="67">
        <f>VLOOKUP(EP10,Information!$A$2:$H$1000,4,FALSE)</f>
        <v>0</v>
      </c>
      <c r="ET10" s="67" t="str">
        <f>VLOOKUP(EP10,Information!$A$2:$H$1000,8,FALSE)</f>
        <v>Sand</v>
      </c>
      <c r="EU10" s="67" t="str">
        <f>VLOOKUP(EP10,Information!$A$2:$I$1000,9,FALSE)</f>
        <v>Bare substrate</v>
      </c>
      <c r="EX10" s="84" t="s">
        <v>309</v>
      </c>
      <c r="EY10" s="85">
        <f>VLOOKUP(EX10,Information!$A$2:$H$1000,2,FALSE)</f>
        <v>0</v>
      </c>
      <c r="EZ10" s="67">
        <f>VLOOKUP(EX10,Information!$A$2:$H$1000,3,FALSE)</f>
        <v>0</v>
      </c>
      <c r="FA10" s="67">
        <f>VLOOKUP(EX10,Information!$A$2:$H$1000,4,FALSE)</f>
        <v>0</v>
      </c>
      <c r="FB10" s="67" t="str">
        <f>VLOOKUP(EX10,Information!$A$2:$H$1000,8,FALSE)</f>
        <v>Coral.rubble</v>
      </c>
      <c r="FC10" s="67" t="str">
        <f>VLOOKUP(EX10,Information!$A$2:$I$1000,9,FALSE)</f>
        <v>Bare substrate</v>
      </c>
      <c r="FF10" s="84" t="s">
        <v>309</v>
      </c>
      <c r="FG10" s="85">
        <f>VLOOKUP(FF10,Information!$A$2:$H$1000,2,FALSE)</f>
        <v>0</v>
      </c>
      <c r="FH10" s="67">
        <f>VLOOKUP(FF10,Information!$A$2:$H$1000,3,FALSE)</f>
        <v>0</v>
      </c>
      <c r="FI10" s="67">
        <f>VLOOKUP(FF10,Information!$A$2:$H$1000,4,FALSE)</f>
        <v>0</v>
      </c>
      <c r="FJ10" s="67" t="str">
        <f>VLOOKUP(FF10,Information!$A$2:$H$1000,8,FALSE)</f>
        <v>Coral.rubble</v>
      </c>
      <c r="FK10" s="67" t="str">
        <f>VLOOKUP(FF10,Information!$A$2:$I$1000,9,FALSE)</f>
        <v>Bare substrate</v>
      </c>
      <c r="FN10" s="84" t="s">
        <v>300</v>
      </c>
      <c r="FO10" s="85" t="str">
        <f>VLOOKUP(FN10,Information!$A$2:$H$1000,2,FALSE)</f>
        <v>Porites cylindrica</v>
      </c>
      <c r="FP10" s="67" t="str">
        <f>VLOOKUP(FN10,Information!$A$2:$H$1000,3,FALSE)</f>
        <v>Porites</v>
      </c>
      <c r="FQ10" s="67" t="str">
        <f>VLOOKUP(FN10,Information!$A$2:$H$1000,4,FALSE)</f>
        <v>PORITIDAE</v>
      </c>
      <c r="FR10" s="67" t="str">
        <f>VLOOKUP(FN10,Information!$A$2:$H$1000,8,FALSE)</f>
        <v>Hard.coral</v>
      </c>
      <c r="FS10" s="67" t="str">
        <f>VLOOKUP(FN10,Information!$A$2:$I$1000,9,FALSE)</f>
        <v>Cnidaria</v>
      </c>
      <c r="FT10" s="41" t="s">
        <v>80</v>
      </c>
      <c r="FV10" s="84" t="s">
        <v>320</v>
      </c>
      <c r="FW10" s="85">
        <f>VLOOKUP(FV10,Information!$A$2:$H$1000,2,FALSE)</f>
        <v>0</v>
      </c>
      <c r="FX10" s="67">
        <f>VLOOKUP(FV10,Information!$A$2:$H$1000,3,FALSE)</f>
        <v>0</v>
      </c>
      <c r="FY10" s="67">
        <f>VLOOKUP(FV10,Information!$A$2:$H$1000,4,FALSE)</f>
        <v>0</v>
      </c>
      <c r="FZ10" s="67" t="str">
        <f>VLOOKUP(FV10,Information!$A$2:$H$1000,8,FALSE)</f>
        <v>Bare.rock</v>
      </c>
      <c r="GA10" s="67" t="str">
        <f>VLOOKUP(FV10,Information!$A$2:$I$1000,9,FALSE)</f>
        <v>Bare substrate</v>
      </c>
      <c r="GD10" s="84" t="s">
        <v>311</v>
      </c>
      <c r="GE10" s="85" t="str">
        <f>VLOOKUP(GD10,Information!$A$2:$H$1000,2,FALSE)</f>
        <v>unknown</v>
      </c>
      <c r="GF10" s="67" t="str">
        <f>VLOOKUP(GD10,Information!$A$2:$H$1000,3,FALSE)</f>
        <v>unknown</v>
      </c>
      <c r="GG10" s="67" t="str">
        <f>VLOOKUP(GD10,Information!$A$2:$H$1000,4,FALSE)</f>
        <v>unknown</v>
      </c>
      <c r="GH10" s="67" t="str">
        <f>VLOOKUP(GD10,Information!$A$2:$H$1000,8,FALSE)</f>
        <v>Red.algae</v>
      </c>
      <c r="GI10" s="67" t="str">
        <f>VLOOKUP(GD10,Information!$A$2:$I$1000,9,FALSE)</f>
        <v>Macroalgae</v>
      </c>
      <c r="GL10" s="84" t="s">
        <v>317</v>
      </c>
      <c r="GM10" s="85" t="str">
        <f>VLOOKUP(GL10,Information!$A$2:$H$1000,2,FALSE)</f>
        <v>Rhytisma fulvum</v>
      </c>
      <c r="GN10" s="67" t="str">
        <f>VLOOKUP(GL10,Information!$A$2:$H$1000,3,FALSE)</f>
        <v>Rhytisma</v>
      </c>
      <c r="GO10" s="67" t="str">
        <f>VLOOKUP(GL10,Information!$A$2:$H$1000,4,FALSE)</f>
        <v>ALCYONIIDAE</v>
      </c>
      <c r="GP10" s="67" t="str">
        <f>VLOOKUP(GL10,Information!$A$2:$H$1000,8,FALSE)</f>
        <v>Soft.coral</v>
      </c>
      <c r="GQ10" s="67" t="str">
        <f>VLOOKUP(GL10,Information!$A$2:$I$1000,9,FALSE)</f>
        <v>Cnidaria</v>
      </c>
      <c r="GT10" s="84" t="s">
        <v>309</v>
      </c>
      <c r="GU10" s="85">
        <f>VLOOKUP(GT10,Information!$A$2:$H$1000,2,FALSE)</f>
        <v>0</v>
      </c>
      <c r="GV10" s="67">
        <f>VLOOKUP(GT10,Information!$A$2:$H$1000,3,FALSE)</f>
        <v>0</v>
      </c>
      <c r="GW10" s="67">
        <f>VLOOKUP(GT10,Information!$A$2:$H$1000,4,FALSE)</f>
        <v>0</v>
      </c>
      <c r="GX10" s="67" t="str">
        <f>VLOOKUP(GT10,Information!$A$2:$H$1000,8,FALSE)</f>
        <v>Coral.rubble</v>
      </c>
      <c r="GY10" s="67" t="str">
        <f>VLOOKUP(GT10,Information!$A$2:$I$1000,9,FALSE)</f>
        <v>Bare substrate</v>
      </c>
      <c r="HB10" s="84" t="s">
        <v>322</v>
      </c>
      <c r="HC10" s="85">
        <f>VLOOKUP(HB10,Information!$A$2:$H$1000,2,FALSE)</f>
        <v>0</v>
      </c>
      <c r="HD10" s="67">
        <f>VLOOKUP(HB10,Information!$A$2:$H$1000,3,FALSE)</f>
        <v>0</v>
      </c>
      <c r="HE10" s="67">
        <f>VLOOKUP(HB10,Information!$A$2:$H$1000,4,FALSE)</f>
        <v>0</v>
      </c>
      <c r="HF10" s="67" t="str">
        <f>VLOOKUP(HB10,Information!$A$2:$H$1000,8,FALSE)</f>
        <v>Sand</v>
      </c>
      <c r="HG10" s="67" t="str">
        <f>VLOOKUP(HB10,Information!$A$2:$I$1000,9,FALSE)</f>
        <v>Bare substrate</v>
      </c>
      <c r="HJ10" s="84" t="s">
        <v>374</v>
      </c>
      <c r="HK10" s="85" t="str">
        <f>VLOOKUP(HJ10,Information!$A$2:$H$1000,2,FALSE)</f>
        <v>unknown</v>
      </c>
      <c r="HL10" s="67" t="str">
        <f>VLOOKUP(HJ10,Information!$A$2:$H$1000,3,FALSE)</f>
        <v>unknown</v>
      </c>
      <c r="HM10" s="67" t="str">
        <f>VLOOKUP(HJ10,Information!$A$2:$H$1000,4,FALSE)</f>
        <v>XENIIDAE</v>
      </c>
      <c r="HN10" s="67" t="str">
        <f>VLOOKUP(HJ10,Information!$A$2:$H$1000,8,FALSE)</f>
        <v>Soft.coral</v>
      </c>
      <c r="HO10" s="67" t="str">
        <f>VLOOKUP(HJ10,Information!$A$2:$I$1000,9,FALSE)</f>
        <v>Cnidaria</v>
      </c>
      <c r="HR10" s="84" t="s">
        <v>311</v>
      </c>
      <c r="HS10" s="85" t="str">
        <f>VLOOKUP(HR10,Information!$A$2:$H$1000,2,FALSE)</f>
        <v>unknown</v>
      </c>
      <c r="HT10" s="67" t="str">
        <f>VLOOKUP(HR10,Information!$A$2:$H$1000,3,FALSE)</f>
        <v>unknown</v>
      </c>
      <c r="HU10" s="67" t="str">
        <f>VLOOKUP(HR10,Information!$A$2:$H$1000,4,FALSE)</f>
        <v>unknown</v>
      </c>
      <c r="HV10" s="67" t="str">
        <f>VLOOKUP(HR10,Information!$A$2:$H$1000,8,FALSE)</f>
        <v>Red.algae</v>
      </c>
      <c r="HW10" s="67" t="str">
        <f>VLOOKUP(HR10,Information!$A$2:$I$1000,9,FALSE)</f>
        <v>Macroalgae</v>
      </c>
      <c r="HZ10" s="84" t="s">
        <v>150</v>
      </c>
      <c r="IA10" s="85" t="str">
        <f>VLOOKUP(HZ10,Information!$A$2:$H$1000,2,FALSE)</f>
        <v>unknown</v>
      </c>
      <c r="IB10" s="67" t="str">
        <f>VLOOKUP(HZ10,Information!$A$2:$H$1000,3,FALSE)</f>
        <v>Cespitularia</v>
      </c>
      <c r="IC10" s="67" t="str">
        <f>VLOOKUP(HZ10,Information!$A$2:$H$1000,4,FALSE)</f>
        <v>XENIIDAE</v>
      </c>
      <c r="ID10" s="67" t="str">
        <f>VLOOKUP(HZ10,Information!$A$2:$H$1000,8,FALSE)</f>
        <v>Soft.coral</v>
      </c>
      <c r="IE10" s="67" t="str">
        <f>VLOOKUP(HZ10,Information!$A$2:$I$1000,9,FALSE)</f>
        <v>Cnidaria</v>
      </c>
      <c r="IH10" s="84" t="s">
        <v>320</v>
      </c>
      <c r="II10" s="85">
        <f>VLOOKUP(IH10,Information!$A$2:$H$1000,2,FALSE)</f>
        <v>0</v>
      </c>
      <c r="IJ10" s="67">
        <f>VLOOKUP(IH10,Information!$A$2:$H$1000,3,FALSE)</f>
        <v>0</v>
      </c>
      <c r="IK10" s="67">
        <f>VLOOKUP(IH10,Information!$A$2:$H$1000,4,FALSE)</f>
        <v>0</v>
      </c>
      <c r="IL10" s="67" t="str">
        <f>VLOOKUP(IH10,Information!$A$2:$H$1000,8,FALSE)</f>
        <v>Bare.rock</v>
      </c>
      <c r="IM10" s="67" t="str">
        <f>VLOOKUP(IH10,Information!$A$2:$I$1000,9,FALSE)</f>
        <v>Bare substrate</v>
      </c>
      <c r="IP10" s="84" t="s">
        <v>82</v>
      </c>
      <c r="IQ10" s="85" t="str">
        <f>VLOOKUP(IP10,Information!$A$2:$H$1000,2,FALSE)</f>
        <v>unknown</v>
      </c>
      <c r="IR10" s="67" t="str">
        <f>VLOOKUP(IP10,Information!$A$2:$H$1000,3,FALSE)</f>
        <v>Acropora</v>
      </c>
      <c r="IS10" s="67" t="str">
        <f>VLOOKUP(IP10,Information!$A$2:$H$1000,4,FALSE)</f>
        <v>ACROPORIDAE</v>
      </c>
      <c r="IT10" s="67" t="str">
        <f>VLOOKUP(IP10,Information!$A$2:$H$1000,8,FALSE)</f>
        <v>Hard.coral</v>
      </c>
      <c r="IU10" s="67" t="str">
        <f>VLOOKUP(IP10,Information!$A$2:$I$1000,9,FALSE)</f>
        <v>Cnidaria</v>
      </c>
      <c r="IV10" s="41" t="s">
        <v>80</v>
      </c>
      <c r="IX10" s="84" t="s">
        <v>104</v>
      </c>
      <c r="IY10" s="85">
        <f>VLOOKUP(IX10,Information!$A$2:$H$1000,2,FALSE)</f>
        <v>0</v>
      </c>
      <c r="IZ10" s="67">
        <f>VLOOKUP(IX10,Information!$A$2:$H$1000,3,FALSE)</f>
        <v>0</v>
      </c>
      <c r="JA10" s="67">
        <f>VLOOKUP(IX10,Information!$A$2:$H$1000,4,FALSE)</f>
        <v>0</v>
      </c>
      <c r="JB10" s="67" t="str">
        <f>VLOOKUP(IX10,Information!$A$2:$H$1000,8,FALSE)</f>
        <v>Artificial.reef.substrate</v>
      </c>
      <c r="JC10" s="67" t="str">
        <f>VLOOKUP(IX10,Information!$A$2:$I$1000,9,FALSE)</f>
        <v>Bare substrate</v>
      </c>
      <c r="JF10" s="84" t="s">
        <v>82</v>
      </c>
      <c r="JG10" s="85" t="str">
        <f>VLOOKUP(JF10,Information!$A$2:$H$1000,2,FALSE)</f>
        <v>unknown</v>
      </c>
      <c r="JH10" s="67" t="str">
        <f>VLOOKUP(JF10,Information!$A$2:$H$1000,3,FALSE)</f>
        <v>Acropora</v>
      </c>
      <c r="JI10" s="67" t="str">
        <f>VLOOKUP(JF10,Information!$A$2:$H$1000,4,FALSE)</f>
        <v>ACROPORIDAE</v>
      </c>
      <c r="JJ10" s="67" t="str">
        <f>VLOOKUP(JF10,Information!$A$2:$H$1000,8,FALSE)</f>
        <v>Hard.coral</v>
      </c>
      <c r="JK10" s="67" t="str">
        <f>VLOOKUP(JF10,Information!$A$2:$I$1000,9,FALSE)</f>
        <v>Cnidaria</v>
      </c>
      <c r="JL10" s="41" t="s">
        <v>80</v>
      </c>
      <c r="JN10" s="84" t="s">
        <v>309</v>
      </c>
      <c r="JO10" s="85">
        <f>VLOOKUP(JN10,Information!$A$2:$H$1000,2,FALSE)</f>
        <v>0</v>
      </c>
      <c r="JP10" s="67">
        <f>VLOOKUP(JN10,Information!$A$2:$H$1000,3,FALSE)</f>
        <v>0</v>
      </c>
      <c r="JQ10" s="67">
        <f>VLOOKUP(JN10,Information!$A$2:$H$1000,4,FALSE)</f>
        <v>0</v>
      </c>
      <c r="JR10" s="67" t="str">
        <f>VLOOKUP(JN10,Information!$A$2:$H$1000,8,FALSE)</f>
        <v>Coral.rubble</v>
      </c>
      <c r="JS10" s="67" t="str">
        <f>VLOOKUP(JN10,Information!$A$2:$I$1000,9,FALSE)</f>
        <v>Bare substrate</v>
      </c>
      <c r="JV10" s="84" t="s">
        <v>82</v>
      </c>
      <c r="JW10" s="85" t="str">
        <f>VLOOKUP(JV10,Information!$A$2:$H$1000,2,FALSE)</f>
        <v>unknown</v>
      </c>
      <c r="JX10" s="67" t="str">
        <f>VLOOKUP(JV10,Information!$A$2:$H$1000,3,FALSE)</f>
        <v>Acropora</v>
      </c>
      <c r="JY10" s="67" t="str">
        <f>VLOOKUP(JV10,Information!$A$2:$H$1000,4,FALSE)</f>
        <v>ACROPORIDAE</v>
      </c>
      <c r="JZ10" s="67" t="str">
        <f>VLOOKUP(JV10,Information!$A$2:$H$1000,8,FALSE)</f>
        <v>Hard.coral</v>
      </c>
      <c r="KA10" s="67" t="str">
        <f>VLOOKUP(JV10,Information!$A$2:$I$1000,9,FALSE)</f>
        <v>Cnidaria</v>
      </c>
      <c r="KB10" s="86" t="s">
        <v>80</v>
      </c>
      <c r="KD10" s="84" t="s">
        <v>150</v>
      </c>
      <c r="KE10" s="85" t="str">
        <f>VLOOKUP(KD10,Information!$A$2:$H$1000,2,FALSE)</f>
        <v>unknown</v>
      </c>
      <c r="KF10" s="67" t="str">
        <f>VLOOKUP(KD10,Information!$A$2:$H$1000,3,FALSE)</f>
        <v>Cespitularia</v>
      </c>
      <c r="KG10" s="67" t="str">
        <f>VLOOKUP(KD10,Information!$A$2:$H$1000,4,FALSE)</f>
        <v>XENIIDAE</v>
      </c>
      <c r="KH10" s="67" t="str">
        <f>VLOOKUP(KD10,Information!$A$2:$H$1000,8,FALSE)</f>
        <v>Soft.coral</v>
      </c>
      <c r="KI10" s="67" t="str">
        <f>VLOOKUP(KD10,Information!$A$2:$I$1000,9,FALSE)</f>
        <v>Cnidaria</v>
      </c>
      <c r="KL10" s="84" t="s">
        <v>82</v>
      </c>
      <c r="KM10" s="85" t="str">
        <f>VLOOKUP(KL10,Information!$A$2:$H$1000,2,FALSE)</f>
        <v>unknown</v>
      </c>
      <c r="KN10" s="67" t="str">
        <f>VLOOKUP(KL10,Information!$A$2:$H$1000,3,FALSE)</f>
        <v>Acropora</v>
      </c>
      <c r="KO10" s="67" t="str">
        <f>VLOOKUP(KL10,Information!$A$2:$H$1000,4,FALSE)</f>
        <v>ACROPORIDAE</v>
      </c>
      <c r="KP10" s="67" t="str">
        <f>VLOOKUP(KL10,Information!$A$2:$H$1000,8,FALSE)</f>
        <v>Hard.coral</v>
      </c>
      <c r="KQ10" s="67" t="str">
        <f>VLOOKUP(KL10,Information!$A$2:$I$1000,9,FALSE)</f>
        <v>Cnidaria</v>
      </c>
      <c r="KR10" s="86" t="s">
        <v>80</v>
      </c>
      <c r="KT10" s="84" t="s">
        <v>82</v>
      </c>
      <c r="KU10" s="85" t="str">
        <f>VLOOKUP(KT10,Information!$A$2:$H$1000,2,FALSE)</f>
        <v>unknown</v>
      </c>
      <c r="KV10" s="67" t="str">
        <f>VLOOKUP(KT10,Information!$A$2:$H$1000,3,FALSE)</f>
        <v>Acropora</v>
      </c>
      <c r="KW10" s="67" t="str">
        <f>VLOOKUP(KT10,Information!$A$2:$H$1000,4,FALSE)</f>
        <v>ACROPORIDAE</v>
      </c>
      <c r="KX10" s="67" t="str">
        <f>VLOOKUP(KT10,Information!$A$2:$H$1000,8,FALSE)</f>
        <v>Hard.coral</v>
      </c>
      <c r="KY10" s="67" t="str">
        <f>VLOOKUP(KT10,Information!$A$2:$I$1000,9,FALSE)</f>
        <v>Cnidaria</v>
      </c>
      <c r="KZ10" s="86" t="s">
        <v>80</v>
      </c>
      <c r="LB10" s="84" t="s">
        <v>82</v>
      </c>
      <c r="LC10" s="85" t="str">
        <f>VLOOKUP(LB10,Information!$A$2:$H$1000,2,FALSE)</f>
        <v>unknown</v>
      </c>
      <c r="LD10" s="67" t="str">
        <f>VLOOKUP(LB10,Information!$A$2:$H$1000,3,FALSE)</f>
        <v>Acropora</v>
      </c>
      <c r="LE10" s="67" t="str">
        <f>VLOOKUP(LB10,Information!$A$2:$H$1000,4,FALSE)</f>
        <v>ACROPORIDAE</v>
      </c>
      <c r="LF10" s="67" t="str">
        <f>VLOOKUP(LB10,Information!$A$2:$H$1000,8,FALSE)</f>
        <v>Hard.coral</v>
      </c>
      <c r="LG10" s="67" t="str">
        <f>VLOOKUP(LB10,Information!$A$2:$I$1000,9,FALSE)</f>
        <v>Cnidaria</v>
      </c>
      <c r="LH10" s="41" t="s">
        <v>80</v>
      </c>
      <c r="LJ10" s="84" t="s">
        <v>322</v>
      </c>
      <c r="LK10" s="85">
        <f>VLOOKUP(LJ10,Information!$A$2:$H$1000,2,FALSE)</f>
        <v>0</v>
      </c>
      <c r="LL10" s="67">
        <f>VLOOKUP(LJ10,Information!$A$2:$H$1000,3,FALSE)</f>
        <v>0</v>
      </c>
      <c r="LM10" s="67">
        <f>VLOOKUP(LJ10,Information!$A$2:$H$1000,4,FALSE)</f>
        <v>0</v>
      </c>
      <c r="LN10" s="67" t="str">
        <f>VLOOKUP(LJ10,Information!$A$2:$H$1000,8,FALSE)</f>
        <v>Sand</v>
      </c>
      <c r="LO10" s="67" t="str">
        <f>VLOOKUP(LJ10,Information!$A$2:$I$1000,9,FALSE)</f>
        <v>Bare substrate</v>
      </c>
      <c r="LR10" s="84" t="s">
        <v>264</v>
      </c>
      <c r="LS10" s="85" t="str">
        <f>VLOOKUP(LR10,Information!$A$2:$H$1000,2,FALSE)</f>
        <v>unknown</v>
      </c>
      <c r="LT10" s="67" t="str">
        <f>VLOOKUP(LR10,Information!$A$2:$H$1000,3,FALSE)</f>
        <v>Millepora</v>
      </c>
      <c r="LU10" s="67" t="str">
        <f>VLOOKUP(LR10,Information!$A$2:$H$1000,4,FALSE)</f>
        <v>MILLEPORIDAE</v>
      </c>
      <c r="LV10" s="67" t="str">
        <f>VLOOKUP(LR10,Information!$A$2:$H$1000,8,FALSE)</f>
        <v>Hydroid</v>
      </c>
      <c r="LW10" s="67" t="str">
        <f>VLOOKUP(LR10,Information!$A$2:$I$1000,9,FALSE)</f>
        <v>Cnidaria</v>
      </c>
      <c r="LZ10" s="84" t="s">
        <v>322</v>
      </c>
      <c r="MA10" s="85">
        <f>VLOOKUP(LZ10,Information!$A$2:$H$1000,2,FALSE)</f>
        <v>0</v>
      </c>
      <c r="MB10" s="67">
        <f>VLOOKUP(LZ10,Information!$A$2:$H$1000,3,FALSE)</f>
        <v>0</v>
      </c>
      <c r="MC10" s="67">
        <f>VLOOKUP(LZ10,Information!$A$2:$H$1000,4,FALSE)</f>
        <v>0</v>
      </c>
      <c r="MD10" s="67" t="str">
        <f>VLOOKUP(LZ10,Information!$A$2:$H$1000,8,FALSE)</f>
        <v>Sand</v>
      </c>
      <c r="ME10" s="67" t="str">
        <f>VLOOKUP(LZ10,Information!$A$2:$I$1000,9,FALSE)</f>
        <v>Bare substrate</v>
      </c>
      <c r="MH10" s="84" t="s">
        <v>374</v>
      </c>
      <c r="MI10" s="85" t="str">
        <f>VLOOKUP(MH10,Information!$A$2:$H$1000,2,FALSE)</f>
        <v>unknown</v>
      </c>
      <c r="MJ10" s="67" t="str">
        <f>VLOOKUP(MH10,Information!$A$2:$H$1000,3,FALSE)</f>
        <v>unknown</v>
      </c>
      <c r="MK10" s="67" t="str">
        <f>VLOOKUP(MH10,Information!$A$2:$H$1000,4,FALSE)</f>
        <v>XENIIDAE</v>
      </c>
      <c r="ML10" s="67" t="str">
        <f>VLOOKUP(MH10,Information!$A$2:$H$1000,8,FALSE)</f>
        <v>Soft.coral</v>
      </c>
      <c r="MM10" s="67" t="str">
        <f>VLOOKUP(MH10,Information!$A$2:$I$1000,9,FALSE)</f>
        <v>Cnidaria</v>
      </c>
      <c r="MP10" s="84" t="s">
        <v>82</v>
      </c>
      <c r="MQ10" s="85" t="str">
        <f>VLOOKUP(MP10,Information!$A$2:$H$1000,2,FALSE)</f>
        <v>unknown</v>
      </c>
      <c r="MR10" s="67" t="str">
        <f>VLOOKUP(MP10,Information!$A$2:$H$1000,3,FALSE)</f>
        <v>Acropora</v>
      </c>
      <c r="MS10" s="67" t="str">
        <f>VLOOKUP(MP10,Information!$A$2:$H$1000,4,FALSE)</f>
        <v>ACROPORIDAE</v>
      </c>
      <c r="MT10" s="67" t="str">
        <f>VLOOKUP(MP10,Information!$A$2:$H$1000,8,FALSE)</f>
        <v>Hard.coral</v>
      </c>
      <c r="MU10" s="67" t="str">
        <f>VLOOKUP(MP10,Information!$A$2:$I$1000,9,FALSE)</f>
        <v>Cnidaria</v>
      </c>
      <c r="MV10" s="86" t="s">
        <v>80</v>
      </c>
      <c r="MX10" s="84" t="s">
        <v>322</v>
      </c>
      <c r="MY10" s="85">
        <f>VLOOKUP(MX10,Information!$A$2:$H$1000,2,FALSE)</f>
        <v>0</v>
      </c>
      <c r="MZ10" s="67">
        <f>VLOOKUP(MX10,Information!$A$2:$H$1000,3,FALSE)</f>
        <v>0</v>
      </c>
      <c r="NA10" s="67">
        <f>VLOOKUP(MX10,Information!$A$2:$H$1000,4,FALSE)</f>
        <v>0</v>
      </c>
      <c r="NB10" s="67" t="str">
        <f>VLOOKUP(MX10,Information!$A$2:$H$1000,8,FALSE)</f>
        <v>Sand</v>
      </c>
      <c r="NC10" s="67" t="str">
        <f>VLOOKUP(MX10,Information!$A$2:$I$1000,9,FALSE)</f>
        <v>Bare substrate</v>
      </c>
      <c r="NF10" s="84" t="s">
        <v>150</v>
      </c>
      <c r="NG10" s="85" t="str">
        <f>VLOOKUP(NF10,Information!$A$2:$H$1000,2,FALSE)</f>
        <v>unknown</v>
      </c>
      <c r="NH10" s="67" t="str">
        <f>VLOOKUP(NF10,Information!$A$2:$H$1000,3,FALSE)</f>
        <v>Cespitularia</v>
      </c>
      <c r="NI10" s="67" t="str">
        <f>VLOOKUP(NF10,Information!$A$2:$H$1000,4,FALSE)</f>
        <v>XENIIDAE</v>
      </c>
      <c r="NJ10" s="67" t="str">
        <f>VLOOKUP(NF10,Information!$A$2:$H$1000,8,FALSE)</f>
        <v>Soft.coral</v>
      </c>
      <c r="NK10" s="67" t="str">
        <f>VLOOKUP(NF10,Information!$A$2:$I$1000,9,FALSE)</f>
        <v>Cnidaria</v>
      </c>
      <c r="NN10" s="84" t="s">
        <v>264</v>
      </c>
      <c r="NO10" s="85" t="str">
        <f>VLOOKUP(NN10,Information!$A$2:$H$1000,2,FALSE)</f>
        <v>unknown</v>
      </c>
      <c r="NP10" s="67" t="str">
        <f>VLOOKUP(NN10,Information!$A$2:$H$1000,3,FALSE)</f>
        <v>Millepora</v>
      </c>
      <c r="NQ10" s="67" t="str">
        <f>VLOOKUP(NN10,Information!$A$2:$H$1000,4,FALSE)</f>
        <v>MILLEPORIDAE</v>
      </c>
      <c r="NR10" s="67" t="str">
        <f>VLOOKUP(NN10,Information!$A$2:$H$1000,8,FALSE)</f>
        <v>Hydroid</v>
      </c>
      <c r="NS10" s="67" t="str">
        <f>VLOOKUP(NN10,Information!$A$2:$I$1000,9,FALSE)</f>
        <v>Cnidaria</v>
      </c>
      <c r="NV10" s="84" t="s">
        <v>309</v>
      </c>
      <c r="NW10" s="85">
        <f>VLOOKUP(NV10,Information!$A$2:$H$1000,2,FALSE)</f>
        <v>0</v>
      </c>
      <c r="NX10" s="67">
        <f>VLOOKUP(NV10,Information!$A$2:$H$1000,3,FALSE)</f>
        <v>0</v>
      </c>
      <c r="NY10" s="67">
        <f>VLOOKUP(NV10,Information!$A$2:$H$1000,4,FALSE)</f>
        <v>0</v>
      </c>
      <c r="NZ10" s="67" t="str">
        <f>VLOOKUP(NV10,Information!$A$2:$H$1000,8,FALSE)</f>
        <v>Coral.rubble</v>
      </c>
      <c r="OA10" s="67" t="str">
        <f>VLOOKUP(NV10,Information!$A$2:$I$1000,9,FALSE)</f>
        <v>Bare substrate</v>
      </c>
      <c r="OD10" s="84" t="s">
        <v>82</v>
      </c>
      <c r="OE10" s="85" t="str">
        <f>VLOOKUP(OD10,Information!$A$2:$H$1000,2,FALSE)</f>
        <v>unknown</v>
      </c>
      <c r="OF10" s="67" t="str">
        <f>VLOOKUP(OD10,Information!$A$2:$H$1000,3,FALSE)</f>
        <v>Acropora</v>
      </c>
      <c r="OG10" s="67" t="str">
        <f>VLOOKUP(OD10,Information!$A$2:$H$1000,4,FALSE)</f>
        <v>ACROPORIDAE</v>
      </c>
      <c r="OH10" s="67" t="str">
        <f>VLOOKUP(OD10,Information!$A$2:$H$1000,8,FALSE)</f>
        <v>Hard.coral</v>
      </c>
      <c r="OI10" s="67" t="str">
        <f>VLOOKUP(OD10,Information!$A$2:$I$1000,9,FALSE)</f>
        <v>Cnidaria</v>
      </c>
      <c r="OJ10" s="86" t="s">
        <v>80</v>
      </c>
      <c r="OL10" s="84" t="s">
        <v>104</v>
      </c>
      <c r="OM10" s="85">
        <f>VLOOKUP(OL10,Information!$A$2:$H$1000,2,FALSE)</f>
        <v>0</v>
      </c>
      <c r="ON10" s="67">
        <f>VLOOKUP(OL10,Information!$A$2:$H$1000,3,FALSE)</f>
        <v>0</v>
      </c>
      <c r="OO10" s="67">
        <f>VLOOKUP(OL10,Information!$A$2:$H$1000,4,FALSE)</f>
        <v>0</v>
      </c>
      <c r="OP10" s="67" t="str">
        <f>VLOOKUP(OL10,Information!$A$2:$H$1000,8,FALSE)</f>
        <v>Artificial.reef.substrate</v>
      </c>
      <c r="OQ10" s="67" t="str">
        <f>VLOOKUP(OL10,Information!$A$2:$I$1000,9,FALSE)</f>
        <v>Bare substrate</v>
      </c>
      <c r="OT10" s="84" t="s">
        <v>82</v>
      </c>
      <c r="OU10" s="85" t="str">
        <f>VLOOKUP(OT10,Information!$A$2:$H$1000,2,FALSE)</f>
        <v>unknown</v>
      </c>
      <c r="OV10" s="67" t="str">
        <f>VLOOKUP(OT10,Information!$A$2:$H$1000,3,FALSE)</f>
        <v>Acropora</v>
      </c>
      <c r="OW10" s="67" t="str">
        <f>VLOOKUP(OT10,Information!$A$2:$H$1000,4,FALSE)</f>
        <v>ACROPORIDAE</v>
      </c>
      <c r="OX10" s="67" t="str">
        <f>VLOOKUP(OT10,Information!$A$2:$H$1000,8,FALSE)</f>
        <v>Hard.coral</v>
      </c>
      <c r="OY10" s="67" t="str">
        <f>VLOOKUP(OT10,Information!$A$2:$I$1000,9,FALSE)</f>
        <v>Cnidaria</v>
      </c>
      <c r="OZ10" s="86" t="s">
        <v>80</v>
      </c>
      <c r="PB10" s="84" t="s">
        <v>322</v>
      </c>
      <c r="PC10" s="85">
        <f>VLOOKUP(PB10,Information!$A$2:$H$1000,2,FALSE)</f>
        <v>0</v>
      </c>
      <c r="PD10" s="67">
        <f>VLOOKUP(PB10,Information!$A$2:$H$1000,3,FALSE)</f>
        <v>0</v>
      </c>
      <c r="PE10" s="67">
        <f>VLOOKUP(PB10,Information!$A$2:$H$1000,4,FALSE)</f>
        <v>0</v>
      </c>
      <c r="PF10" s="67" t="str">
        <f>VLOOKUP(PB10,Information!$A$2:$H$1000,8,FALSE)</f>
        <v>Sand</v>
      </c>
      <c r="PG10" s="67" t="str">
        <f>VLOOKUP(PB10,Information!$A$2:$I$1000,9,FALSE)</f>
        <v>Bare substrate</v>
      </c>
      <c r="PJ10" s="84" t="s">
        <v>104</v>
      </c>
      <c r="PK10" s="85">
        <f>VLOOKUP(PJ10,Information!$A$2:$H$1000,2,FALSE)</f>
        <v>0</v>
      </c>
      <c r="PL10" s="67">
        <f>VLOOKUP(PJ10,Information!$A$2:$H$1000,3,FALSE)</f>
        <v>0</v>
      </c>
      <c r="PM10" s="67">
        <f>VLOOKUP(PJ10,Information!$A$2:$H$1000,4,FALSE)</f>
        <v>0</v>
      </c>
      <c r="PN10" s="67" t="str">
        <f>VLOOKUP(PJ10,Information!$A$2:$H$1000,8,FALSE)</f>
        <v>Artificial.reef.substrate</v>
      </c>
      <c r="PO10" s="67" t="str">
        <f>VLOOKUP(PJ10,Information!$A$2:$I$1000,9,FALSE)</f>
        <v>Bare substrate</v>
      </c>
      <c r="PR10" s="84" t="s">
        <v>359</v>
      </c>
      <c r="PS10" s="85" t="str">
        <f>VLOOKUP(PR10,Information!$A$2:$H$1000,2,FALSE)</f>
        <v>unknown</v>
      </c>
      <c r="PT10" s="67" t="str">
        <f>VLOOKUP(PR10,Information!$A$2:$H$1000,3,FALSE)</f>
        <v>unknown</v>
      </c>
      <c r="PU10" s="67" t="str">
        <f>VLOOKUP(PR10,Information!$A$2:$H$1000,4,FALSE)</f>
        <v>unknown</v>
      </c>
      <c r="PV10" s="67" t="str">
        <f>VLOOKUP(PR10,Information!$A$2:$H$1000,8,FALSE)</f>
        <v>Turf.algae</v>
      </c>
      <c r="PW10" s="67" t="str">
        <f>VLOOKUP(PR10,Information!$A$2:$I$1000,9,FALSE)</f>
        <v>Turf algae</v>
      </c>
      <c r="PZ10" s="84" t="s">
        <v>328</v>
      </c>
      <c r="QA10" s="85" t="str">
        <f>VLOOKUP(PZ10,Information!$A$2:$H$1000,2,FALSE)</f>
        <v>unknown</v>
      </c>
      <c r="QB10" s="67" t="str">
        <f>VLOOKUP(PZ10,Information!$A$2:$H$1000,3,FALSE)</f>
        <v>Sarcophyton</v>
      </c>
      <c r="QC10" s="67" t="str">
        <f>VLOOKUP(PZ10,Information!$A$2:$H$1000,4,FALSE)</f>
        <v>ALCYONIIDAE</v>
      </c>
      <c r="QD10" s="67" t="str">
        <f>VLOOKUP(PZ10,Information!$A$2:$H$1000,8,FALSE)</f>
        <v>Soft.coral</v>
      </c>
      <c r="QE10" s="67" t="str">
        <f>VLOOKUP(PZ10,Information!$A$2:$I$1000,9,FALSE)</f>
        <v>Cnidaria</v>
      </c>
      <c r="QH10" s="84" t="s">
        <v>309</v>
      </c>
      <c r="QI10" s="85">
        <f>VLOOKUP(QH10,Information!$A$2:$H$1000,2,FALSE)</f>
        <v>0</v>
      </c>
      <c r="QJ10" s="67">
        <f>VLOOKUP(QH10,Information!$A$2:$H$1000,3,FALSE)</f>
        <v>0</v>
      </c>
      <c r="QK10" s="67">
        <f>VLOOKUP(QH10,Information!$A$2:$H$1000,4,FALSE)</f>
        <v>0</v>
      </c>
      <c r="QL10" s="67" t="str">
        <f>VLOOKUP(QH10,Information!$A$2:$H$1000,8,FALSE)</f>
        <v>Coral.rubble</v>
      </c>
      <c r="QM10" s="67" t="str">
        <f>VLOOKUP(QH10,Information!$A$2:$I$1000,9,FALSE)</f>
        <v>Bare substrate</v>
      </c>
      <c r="QP10" s="84" t="s">
        <v>82</v>
      </c>
      <c r="QQ10" s="85" t="str">
        <f>VLOOKUP(QP10,Information!$A$2:$H$1000,2,FALSE)</f>
        <v>unknown</v>
      </c>
      <c r="QR10" s="67" t="str">
        <f>VLOOKUP(QP10,Information!$A$2:$H$1000,3,FALSE)</f>
        <v>Acropora</v>
      </c>
      <c r="QS10" s="67" t="str">
        <f>VLOOKUP(QP10,Information!$A$2:$H$1000,4,FALSE)</f>
        <v>ACROPORIDAE</v>
      </c>
      <c r="QT10" s="67" t="str">
        <f>VLOOKUP(QP10,Information!$A$2:$H$1000,8,FALSE)</f>
        <v>Hard.coral</v>
      </c>
      <c r="QU10" s="67" t="str">
        <f>VLOOKUP(QP10,Information!$A$2:$I$1000,9,FALSE)</f>
        <v>Cnidaria</v>
      </c>
      <c r="QV10" s="86" t="s">
        <v>103</v>
      </c>
      <c r="QX10" s="84"/>
      <c r="QY10" s="41" t="e">
        <f>VLOOKUP(QX10,Information!$A$2:$H$1000,2,FALSE)</f>
        <v>#N/A</v>
      </c>
      <c r="QZ10" t="e">
        <f>VLOOKUP(QX10,Information!$A$2:$H$1000,3,FALSE)</f>
        <v>#N/A</v>
      </c>
      <c r="RA10" t="e">
        <f>VLOOKUP(QX10,Information!$A$2:$H$1000,4,FALSE)</f>
        <v>#N/A</v>
      </c>
      <c r="RB10" t="e">
        <f>VLOOKUP(QX10,Information!$A$2:$H$1000,8,FALSE)</f>
        <v>#N/A</v>
      </c>
      <c r="RC10" t="e">
        <f>VLOOKUP(QX10,Information!$A$2:$I$1000,9,FALSE)</f>
        <v>#N/A</v>
      </c>
      <c r="RF10" s="84"/>
      <c r="RG10" s="41" t="e">
        <f>VLOOKUP(RF10,Information!$A$2:$H$1000,2,FALSE)</f>
        <v>#N/A</v>
      </c>
      <c r="RH10" t="e">
        <f>VLOOKUP(RF10,Information!$A$2:$H$1000,3,FALSE)</f>
        <v>#N/A</v>
      </c>
      <c r="RI10" t="e">
        <f>VLOOKUP(RF10,Information!$A$2:$H$1000,4,FALSE)</f>
        <v>#N/A</v>
      </c>
      <c r="RJ10" t="e">
        <f>VLOOKUP(RF10,Information!$A$2:$H$1000,8,FALSE)</f>
        <v>#N/A</v>
      </c>
      <c r="RK10" t="e">
        <f>VLOOKUP(RF10,Information!$A$2:$I$1000,9,FALSE)</f>
        <v>#N/A</v>
      </c>
      <c r="RN10" s="84"/>
      <c r="RO10" s="41" t="e">
        <f>VLOOKUP(RN10,Information!$A$2:$H$1000,2,FALSE)</f>
        <v>#N/A</v>
      </c>
      <c r="RP10" t="e">
        <f>VLOOKUP(RN10,Information!$A$2:$H$1000,3,FALSE)</f>
        <v>#N/A</v>
      </c>
      <c r="RQ10" t="e">
        <f>VLOOKUP(RN10,Information!$A$2:$H$1000,4,FALSE)</f>
        <v>#N/A</v>
      </c>
      <c r="RR10" t="e">
        <f>VLOOKUP(RN10,Information!$A$2:$H$1000,8,FALSE)</f>
        <v>#N/A</v>
      </c>
      <c r="RS10" t="e">
        <f>VLOOKUP(RN10,Information!$A$2:$I$1000,9,FALSE)</f>
        <v>#N/A</v>
      </c>
      <c r="RV10" s="84"/>
      <c r="RW10" s="41" t="e">
        <f>VLOOKUP(RV10,Information!$A$2:$H$1000,2,FALSE)</f>
        <v>#N/A</v>
      </c>
      <c r="RX10" t="e">
        <f>VLOOKUP(RV10,Information!$A$2:$H$1000,3,FALSE)</f>
        <v>#N/A</v>
      </c>
      <c r="RY10" t="e">
        <f>VLOOKUP(RV10,Information!$A$2:$H$1000,4,FALSE)</f>
        <v>#N/A</v>
      </c>
      <c r="RZ10" t="e">
        <f>VLOOKUP(RV10,Information!$A$2:$H$1000,8,FALSE)</f>
        <v>#N/A</v>
      </c>
      <c r="SA10" t="e">
        <f>VLOOKUP(RV10,Information!$A$2:$I$1000,9,FALSE)</f>
        <v>#N/A</v>
      </c>
      <c r="SD10" s="84"/>
      <c r="SE10" s="41" t="e">
        <f>VLOOKUP(SD10,Information!$A$2:$H$1000,2,FALSE)</f>
        <v>#N/A</v>
      </c>
      <c r="SF10" t="e">
        <f>VLOOKUP(SD10,Information!$A$2:$H$1000,3,FALSE)</f>
        <v>#N/A</v>
      </c>
      <c r="SG10" t="e">
        <f>VLOOKUP(SD10,Information!$A$2:$H$1000,4,FALSE)</f>
        <v>#N/A</v>
      </c>
      <c r="SH10" t="e">
        <f>VLOOKUP(SD10,Information!$A$2:$H$1000,8,FALSE)</f>
        <v>#N/A</v>
      </c>
      <c r="SI10" t="e">
        <f>VLOOKUP(SD10,Information!$A$2:$I$1000,9,FALSE)</f>
        <v>#N/A</v>
      </c>
      <c r="SL10" s="84"/>
      <c r="SM10" s="41" t="e">
        <f>VLOOKUP(SL10,Information!$A$2:$H$1000,2,FALSE)</f>
        <v>#N/A</v>
      </c>
      <c r="SN10" t="e">
        <f>VLOOKUP(SL10,Information!$A$2:$H$1000,3,FALSE)</f>
        <v>#N/A</v>
      </c>
      <c r="SO10" t="e">
        <f>VLOOKUP(SL10,Information!$A$2:$H$1000,4,FALSE)</f>
        <v>#N/A</v>
      </c>
      <c r="SP10" t="e">
        <f>VLOOKUP(SL10,Information!$A$2:$H$1000,8,FALSE)</f>
        <v>#N/A</v>
      </c>
      <c r="SQ10" t="e">
        <f>VLOOKUP(SL10,Information!$A$2:$I$1000,9,FALSE)</f>
        <v>#N/A</v>
      </c>
      <c r="ST10" s="84"/>
      <c r="SU10" s="41" t="e">
        <f>VLOOKUP(ST10,Information!$A$2:$H$1000,2,FALSE)</f>
        <v>#N/A</v>
      </c>
      <c r="SV10" t="e">
        <f>VLOOKUP(ST10,Information!$A$2:$H$1000,3,FALSE)</f>
        <v>#N/A</v>
      </c>
      <c r="SW10" t="e">
        <f>VLOOKUP(ST10,Information!$A$2:$H$1000,4,FALSE)</f>
        <v>#N/A</v>
      </c>
      <c r="SX10" t="e">
        <f>VLOOKUP(ST10,Information!$A$2:$H$1000,8,FALSE)</f>
        <v>#N/A</v>
      </c>
      <c r="SY10" t="e">
        <f>VLOOKUP(ST10,Information!$A$2:$I$1000,9,FALSE)</f>
        <v>#N/A</v>
      </c>
      <c r="TB10" s="124"/>
      <c r="TC10" s="125" t="e">
        <f>VLOOKUP(TB10,Information!$A$2:$H$1000,2,FALSE)</f>
        <v>#N/A</v>
      </c>
      <c r="TD10" s="126" t="e">
        <f>VLOOKUP(TB10,Information!$A$2:$H$1000,3,FALSE)</f>
        <v>#N/A</v>
      </c>
      <c r="TE10" s="126" t="e">
        <f>VLOOKUP(TB10,Information!$A$2:$H$1000,4,FALSE)</f>
        <v>#N/A</v>
      </c>
      <c r="TF10" s="126" t="e">
        <f>VLOOKUP(TB10,Information!$A$2:$H$1000,8,FALSE)</f>
        <v>#N/A</v>
      </c>
      <c r="TG10" s="126" t="e">
        <f>VLOOKUP(TB10,Information!$A$2:$I$1000,9,FALSE)</f>
        <v>#N/A</v>
      </c>
      <c r="TH10" s="1"/>
      <c r="TI10" s="122"/>
      <c r="TJ10" s="124"/>
      <c r="TK10" s="125" t="e">
        <f>VLOOKUP(TJ10,Information!$A$2:$H$1000,2,FALSE)</f>
        <v>#N/A</v>
      </c>
      <c r="TL10" s="126" t="e">
        <f>VLOOKUP(TJ10,Information!$A$2:$H$1000,3,FALSE)</f>
        <v>#N/A</v>
      </c>
      <c r="TM10" s="126" t="e">
        <f>VLOOKUP(TJ10,Information!$A$2:$H$1000,4,FALSE)</f>
        <v>#N/A</v>
      </c>
      <c r="TN10" s="126" t="e">
        <f>VLOOKUP(TJ10,Information!$A$2:$H$1000,8,FALSE)</f>
        <v>#N/A</v>
      </c>
      <c r="TO10" s="126" t="e">
        <f>VLOOKUP(TJ10,Information!$A$2:$I$1000,9,FALSE)</f>
        <v>#N/A</v>
      </c>
      <c r="TP10" s="1"/>
      <c r="TQ10" s="122"/>
      <c r="TR10" s="124"/>
      <c r="TS10" s="125" t="e">
        <f>VLOOKUP(TR10,Information!$A$2:$H$1000,2,FALSE)</f>
        <v>#N/A</v>
      </c>
      <c r="TT10" s="126" t="e">
        <f>VLOOKUP(TR10,Information!$A$2:$H$1000,3,FALSE)</f>
        <v>#N/A</v>
      </c>
      <c r="TU10" s="126" t="e">
        <f>VLOOKUP(TR10,Information!$A$2:$H$1000,4,FALSE)</f>
        <v>#N/A</v>
      </c>
      <c r="TV10" s="126" t="e">
        <f>VLOOKUP(TR10,Information!$A$2:$H$1000,8,FALSE)</f>
        <v>#N/A</v>
      </c>
      <c r="TW10" s="126" t="e">
        <f>VLOOKUP(TR10,Information!$A$2:$I$1000,9,FALSE)</f>
        <v>#N/A</v>
      </c>
      <c r="TX10" s="1"/>
      <c r="TY10" s="122"/>
      <c r="TZ10" s="124"/>
      <c r="UA10" s="125" t="e">
        <f>VLOOKUP(TZ10,Information!$A$2:$H$1000,2,FALSE)</f>
        <v>#N/A</v>
      </c>
      <c r="UB10" s="126" t="e">
        <f>VLOOKUP(TZ10,Information!$A$2:$H$1000,3,FALSE)</f>
        <v>#N/A</v>
      </c>
      <c r="UC10" s="126" t="e">
        <f>VLOOKUP(TZ10,Information!$A$2:$H$1000,4,FALSE)</f>
        <v>#N/A</v>
      </c>
      <c r="UD10" s="126" t="e">
        <f>VLOOKUP(TZ10,Information!$A$2:$H$1000,8,FALSE)</f>
        <v>#N/A</v>
      </c>
      <c r="UE10" s="126" t="e">
        <f>VLOOKUP(TZ10,Information!$A$2:$I$1000,9,FALSE)</f>
        <v>#N/A</v>
      </c>
      <c r="UF10" s="1"/>
      <c r="UG10" s="122"/>
      <c r="UH10" s="124"/>
      <c r="UI10" s="125" t="e">
        <f>VLOOKUP(UH10,Information!$A$2:$H$1000,2,FALSE)</f>
        <v>#N/A</v>
      </c>
      <c r="UJ10" s="126" t="e">
        <f>VLOOKUP(UH10,Information!$A$2:$H$1000,3,FALSE)</f>
        <v>#N/A</v>
      </c>
      <c r="UK10" s="126" t="e">
        <f>VLOOKUP(UH10,Information!$A$2:$H$1000,4,FALSE)</f>
        <v>#N/A</v>
      </c>
      <c r="UL10" s="126" t="e">
        <f>VLOOKUP(UH10,Information!$A$2:$H$1000,8,FALSE)</f>
        <v>#N/A</v>
      </c>
      <c r="UM10" s="126" t="e">
        <f>VLOOKUP(UH10,Information!$A$2:$I$1000,9,FALSE)</f>
        <v>#N/A</v>
      </c>
      <c r="UN10" s="1"/>
      <c r="UO10" s="122"/>
      <c r="UP10" s="124"/>
      <c r="UQ10" s="125" t="e">
        <f>VLOOKUP(UP10,Information!$A$2:$H$1000,2,FALSE)</f>
        <v>#N/A</v>
      </c>
      <c r="UR10" s="126" t="e">
        <f>VLOOKUP(UP10,Information!$A$2:$H$1000,3,FALSE)</f>
        <v>#N/A</v>
      </c>
      <c r="US10" s="126" t="e">
        <f>VLOOKUP(UP10,Information!$A$2:$H$1000,4,FALSE)</f>
        <v>#N/A</v>
      </c>
      <c r="UT10" s="126" t="e">
        <f>VLOOKUP(UP10,Information!$A$2:$H$1000,8,FALSE)</f>
        <v>#N/A</v>
      </c>
      <c r="UU10" s="126" t="e">
        <f>VLOOKUP(UP10,Information!$A$2:$I$1000,9,FALSE)</f>
        <v>#N/A</v>
      </c>
      <c r="UV10" s="1"/>
      <c r="UW10" s="122"/>
      <c r="UX10" s="124"/>
      <c r="UY10" s="125" t="e">
        <f>VLOOKUP(UX10,Information!$A$2:$H$1000,2,FALSE)</f>
        <v>#N/A</v>
      </c>
      <c r="UZ10" s="126" t="e">
        <f>VLOOKUP(UX10,Information!$A$2:$H$1000,3,FALSE)</f>
        <v>#N/A</v>
      </c>
      <c r="VA10" s="126" t="e">
        <f>VLOOKUP(UX10,Information!$A$2:$H$1000,4,FALSE)</f>
        <v>#N/A</v>
      </c>
      <c r="VB10" s="126" t="e">
        <f>VLOOKUP(UX10,Information!$A$2:$H$1000,8,FALSE)</f>
        <v>#N/A</v>
      </c>
      <c r="VC10" s="126" t="e">
        <f>VLOOKUP(UX10,Information!$A$2:$I$1000,9,FALSE)</f>
        <v>#N/A</v>
      </c>
      <c r="VD10" s="1"/>
      <c r="VE10" s="122"/>
      <c r="VF10" s="124"/>
      <c r="VG10" s="125" t="e">
        <f>VLOOKUP(VF10,Information!$A$2:$H$1000,2,FALSE)</f>
        <v>#N/A</v>
      </c>
      <c r="VH10" s="126" t="e">
        <f>VLOOKUP(VF10,Information!$A$2:$H$1000,3,FALSE)</f>
        <v>#N/A</v>
      </c>
      <c r="VI10" s="126" t="e">
        <f>VLOOKUP(VF10,Information!$A$2:$H$1000,4,FALSE)</f>
        <v>#N/A</v>
      </c>
      <c r="VJ10" s="126" t="e">
        <f>VLOOKUP(VF10,Information!$A$2:$H$1000,8,FALSE)</f>
        <v>#N/A</v>
      </c>
      <c r="VK10" s="126" t="e">
        <f>VLOOKUP(VF10,Information!$A$2:$I$1000,9,FALSE)</f>
        <v>#N/A</v>
      </c>
      <c r="VL10" s="1"/>
      <c r="VM10" s="122"/>
      <c r="VN10" s="124"/>
      <c r="VO10" s="125" t="e">
        <f>VLOOKUP(VN10,Information!$A$2:$H$1000,2,FALSE)</f>
        <v>#N/A</v>
      </c>
      <c r="VP10" s="126" t="e">
        <f>VLOOKUP(VN10,Information!$A$2:$H$1000,3,FALSE)</f>
        <v>#N/A</v>
      </c>
      <c r="VQ10" s="126" t="e">
        <f>VLOOKUP(VN10,Information!$A$2:$H$1000,4,FALSE)</f>
        <v>#N/A</v>
      </c>
      <c r="VR10" s="126" t="e">
        <f>VLOOKUP(VN10,Information!$A$2:$H$1000,8,FALSE)</f>
        <v>#N/A</v>
      </c>
      <c r="VS10" s="126" t="e">
        <f>VLOOKUP(VN10,Information!$A$2:$I$1000,9,FALSE)</f>
        <v>#N/A</v>
      </c>
      <c r="VT10" s="1"/>
      <c r="VU10" s="122"/>
      <c r="VV10" s="124"/>
      <c r="VW10" s="125" t="e">
        <f>VLOOKUP(VV10,Information!$A$2:$H$1000,2,FALSE)</f>
        <v>#N/A</v>
      </c>
      <c r="VX10" s="126" t="e">
        <f>VLOOKUP(VV10,Information!$A$2:$H$1000,3,FALSE)</f>
        <v>#N/A</v>
      </c>
      <c r="VY10" s="126" t="e">
        <f>VLOOKUP(VV10,Information!$A$2:$H$1000,4,FALSE)</f>
        <v>#N/A</v>
      </c>
      <c r="VZ10" s="126" t="e">
        <f>VLOOKUP(VV10,Information!$A$2:$H$1000,8,FALSE)</f>
        <v>#N/A</v>
      </c>
      <c r="WA10" s="126" t="e">
        <f>VLOOKUP(VV10,Information!$A$2:$I$1000,9,FALSE)</f>
        <v>#N/A</v>
      </c>
      <c r="WB10" s="1"/>
      <c r="WC10" s="122"/>
      <c r="WD10" s="124"/>
      <c r="WE10" s="125" t="e">
        <f>VLOOKUP(WD10,Information!$A$2:$H$1000,2,FALSE)</f>
        <v>#N/A</v>
      </c>
      <c r="WF10" s="126" t="e">
        <f>VLOOKUP(WD10,Information!$A$2:$H$1000,3,FALSE)</f>
        <v>#N/A</v>
      </c>
      <c r="WG10" s="126" t="e">
        <f>VLOOKUP(WD10,Information!$A$2:$H$1000,4,FALSE)</f>
        <v>#N/A</v>
      </c>
      <c r="WH10" s="126" t="e">
        <f>VLOOKUP(WD10,Information!$A$2:$H$1000,8,FALSE)</f>
        <v>#N/A</v>
      </c>
      <c r="WI10" s="126" t="e">
        <f>VLOOKUP(WD10,Information!$A$2:$I$1000,9,FALSE)</f>
        <v>#N/A</v>
      </c>
      <c r="WJ10" s="1"/>
      <c r="WK10" s="122"/>
      <c r="WL10" s="124"/>
      <c r="WM10" s="125" t="e">
        <f>VLOOKUP(WL10,Information!$A$2:$H$1000,2,FALSE)</f>
        <v>#N/A</v>
      </c>
      <c r="WN10" s="126" t="e">
        <f>VLOOKUP(WL10,Information!$A$2:$H$1000,3,FALSE)</f>
        <v>#N/A</v>
      </c>
      <c r="WO10" s="126" t="e">
        <f>VLOOKUP(WL10,Information!$A$2:$H$1000,4,FALSE)</f>
        <v>#N/A</v>
      </c>
      <c r="WP10" s="126" t="e">
        <f>VLOOKUP(WL10,Information!$A$2:$H$1000,8,FALSE)</f>
        <v>#N/A</v>
      </c>
      <c r="WQ10" s="126" t="e">
        <f>VLOOKUP(WL10,Information!$A$2:$I$1000,9,FALSE)</f>
        <v>#N/A</v>
      </c>
      <c r="WR10" s="1"/>
      <c r="WS10" s="122"/>
      <c r="WT10" s="124"/>
      <c r="WU10" s="125" t="e">
        <f>VLOOKUP(WT10,Information!$A$2:$H$1000,2,FALSE)</f>
        <v>#N/A</v>
      </c>
      <c r="WV10" s="126" t="e">
        <f>VLOOKUP(WT10,Information!$A$2:$H$1000,3,FALSE)</f>
        <v>#N/A</v>
      </c>
      <c r="WW10" s="126" t="e">
        <f>VLOOKUP(WT10,Information!$A$2:$H$1000,4,FALSE)</f>
        <v>#N/A</v>
      </c>
      <c r="WX10" s="126" t="e">
        <f>VLOOKUP(WT10,Information!$A$2:$H$1000,8,FALSE)</f>
        <v>#N/A</v>
      </c>
      <c r="WY10" s="126" t="e">
        <f>VLOOKUP(WT10,Information!$A$2:$I$1000,9,FALSE)</f>
        <v>#N/A</v>
      </c>
      <c r="WZ10" s="1"/>
      <c r="XA10" s="122"/>
      <c r="XB10" s="124"/>
      <c r="XC10" s="125" t="e">
        <f>VLOOKUP(XB10,Information!$A$2:$H$1000,2,FALSE)</f>
        <v>#N/A</v>
      </c>
      <c r="XD10" s="126" t="e">
        <f>VLOOKUP(XB10,Information!$A$2:$H$1000,3,FALSE)</f>
        <v>#N/A</v>
      </c>
      <c r="XE10" s="126" t="e">
        <f>VLOOKUP(XB10,Information!$A$2:$H$1000,4,FALSE)</f>
        <v>#N/A</v>
      </c>
      <c r="XF10" s="126" t="e">
        <f>VLOOKUP(XB10,Information!$A$2:$H$1000,8,FALSE)</f>
        <v>#N/A</v>
      </c>
      <c r="XG10" s="126" t="e">
        <f>VLOOKUP(XB10,Information!$A$2:$I$1000,9,FALSE)</f>
        <v>#N/A</v>
      </c>
      <c r="XH10" s="1"/>
      <c r="XI10" s="122"/>
      <c r="XJ10" s="124"/>
      <c r="XK10" s="125" t="e">
        <f>VLOOKUP(XJ10,Information!$A$2:$H$1000,2,FALSE)</f>
        <v>#N/A</v>
      </c>
      <c r="XL10" s="126" t="e">
        <f>VLOOKUP(XJ10,Information!$A$2:$H$1000,3,FALSE)</f>
        <v>#N/A</v>
      </c>
      <c r="XM10" s="126" t="e">
        <f>VLOOKUP(XJ10,Information!$A$2:$H$1000,4,FALSE)</f>
        <v>#N/A</v>
      </c>
      <c r="XN10" s="126" t="e">
        <f>VLOOKUP(XJ10,Information!$A$2:$H$1000,8,FALSE)</f>
        <v>#N/A</v>
      </c>
      <c r="XO10" s="126" t="e">
        <f>VLOOKUP(XJ10,Information!$A$2:$I$1000,9,FALSE)</f>
        <v>#N/A</v>
      </c>
      <c r="XP10" s="1"/>
      <c r="XQ10" s="122"/>
      <c r="XR10" s="124"/>
      <c r="XS10" s="125" t="e">
        <f>VLOOKUP(XR10,Information!$A$2:$H$1000,2,FALSE)</f>
        <v>#N/A</v>
      </c>
      <c r="XT10" s="126" t="e">
        <f>VLOOKUP(XR10,Information!$A$2:$H$1000,3,FALSE)</f>
        <v>#N/A</v>
      </c>
      <c r="XU10" s="126" t="e">
        <f>VLOOKUP(XR10,Information!$A$2:$H$1000,4,FALSE)</f>
        <v>#N/A</v>
      </c>
      <c r="XV10" s="126" t="e">
        <f>VLOOKUP(XR10,Information!$A$2:$H$1000,8,FALSE)</f>
        <v>#N/A</v>
      </c>
      <c r="XW10" s="126" t="e">
        <f>VLOOKUP(XR10,Information!$A$2:$I$1000,9,FALSE)</f>
        <v>#N/A</v>
      </c>
      <c r="XX10" s="1"/>
      <c r="XY10" s="122"/>
      <c r="XZ10" s="124"/>
      <c r="YA10" s="125" t="e">
        <f>VLOOKUP(XZ10,Information!$A$2:$H$1000,2,FALSE)</f>
        <v>#N/A</v>
      </c>
      <c r="YB10" s="126" t="e">
        <f>VLOOKUP(XZ10,Information!$A$2:$H$1000,3,FALSE)</f>
        <v>#N/A</v>
      </c>
      <c r="YC10" s="126" t="e">
        <f>VLOOKUP(XZ10,Information!$A$2:$H$1000,4,FALSE)</f>
        <v>#N/A</v>
      </c>
      <c r="YD10" s="126" t="e">
        <f>VLOOKUP(XZ10,Information!$A$2:$H$1000,8,FALSE)</f>
        <v>#N/A</v>
      </c>
      <c r="YE10" s="126" t="e">
        <f>VLOOKUP(XZ10,Information!$A$2:$I$1000,9,FALSE)</f>
        <v>#N/A</v>
      </c>
      <c r="YF10" s="1"/>
      <c r="YG10" s="122"/>
      <c r="YH10" s="124"/>
      <c r="YI10" s="125" t="e">
        <f>VLOOKUP(YH10,Information!$A$2:$H$1000,2,FALSE)</f>
        <v>#N/A</v>
      </c>
      <c r="YJ10" s="126" t="e">
        <f>VLOOKUP(YH10,Information!$A$2:$H$1000,3,FALSE)</f>
        <v>#N/A</v>
      </c>
      <c r="YK10" s="126" t="e">
        <f>VLOOKUP(YH10,Information!$A$2:$H$1000,4,FALSE)</f>
        <v>#N/A</v>
      </c>
      <c r="YL10" s="126" t="e">
        <f>VLOOKUP(YH10,Information!$A$2:$H$1000,8,FALSE)</f>
        <v>#N/A</v>
      </c>
      <c r="YM10" s="126" t="e">
        <f>VLOOKUP(YH10,Information!$A$2:$I$1000,9,FALSE)</f>
        <v>#N/A</v>
      </c>
      <c r="YN10" s="1"/>
      <c r="YO10" s="122"/>
      <c r="YP10" s="124"/>
      <c r="YQ10" s="125" t="e">
        <f>VLOOKUP(YP10,Information!$A$2:$H$1000,2,FALSE)</f>
        <v>#N/A</v>
      </c>
      <c r="YR10" s="126" t="e">
        <f>VLOOKUP(YP10,Information!$A$2:$H$1000,3,FALSE)</f>
        <v>#N/A</v>
      </c>
      <c r="YS10" s="126" t="e">
        <f>VLOOKUP(YP10,Information!$A$2:$H$1000,4,FALSE)</f>
        <v>#N/A</v>
      </c>
      <c r="YT10" s="126" t="e">
        <f>VLOOKUP(YP10,Information!$A$2:$H$1000,8,FALSE)</f>
        <v>#N/A</v>
      </c>
      <c r="YU10" s="126" t="e">
        <f>VLOOKUP(YP10,Information!$A$2:$I$1000,9,FALSE)</f>
        <v>#N/A</v>
      </c>
      <c r="YV10" s="1"/>
      <c r="YW10" s="122"/>
      <c r="YX10" s="124"/>
      <c r="YY10" s="125" t="e">
        <f>VLOOKUP(YX10,Information!$A$2:$H$1000,2,FALSE)</f>
        <v>#N/A</v>
      </c>
      <c r="YZ10" s="126" t="e">
        <f>VLOOKUP(YX10,Information!$A$2:$H$1000,3,FALSE)</f>
        <v>#N/A</v>
      </c>
      <c r="ZA10" s="126" t="e">
        <f>VLOOKUP(YX10,Information!$A$2:$H$1000,4,FALSE)</f>
        <v>#N/A</v>
      </c>
      <c r="ZB10" s="126" t="e">
        <f>VLOOKUP(YX10,Information!$A$2:$H$1000,8,FALSE)</f>
        <v>#N/A</v>
      </c>
      <c r="ZC10" s="126" t="e">
        <f>VLOOKUP(YX10,Information!$A$2:$I$1000,9,FALSE)</f>
        <v>#N/A</v>
      </c>
      <c r="ZD10" s="1"/>
      <c r="ZE10" s="122"/>
      <c r="ZF10" s="124"/>
      <c r="ZG10" s="125" t="e">
        <f>VLOOKUP(ZF10,Information!$A$2:$H$1000,2,FALSE)</f>
        <v>#N/A</v>
      </c>
      <c r="ZH10" s="126" t="e">
        <f>VLOOKUP(ZF10,Information!$A$2:$H$1000,3,FALSE)</f>
        <v>#N/A</v>
      </c>
      <c r="ZI10" s="126" t="e">
        <f>VLOOKUP(ZF10,Information!$A$2:$H$1000,4,FALSE)</f>
        <v>#N/A</v>
      </c>
      <c r="ZJ10" s="126" t="e">
        <f>VLOOKUP(ZF10,Information!$A$2:$H$1000,8,FALSE)</f>
        <v>#N/A</v>
      </c>
      <c r="ZK10" s="126" t="e">
        <f>VLOOKUP(ZF10,Information!$A$2:$I$1000,9,FALSE)</f>
        <v>#N/A</v>
      </c>
      <c r="ZL10" s="1"/>
      <c r="ZM10" s="122"/>
      <c r="ZN10" s="124"/>
      <c r="ZO10" s="125" t="e">
        <f>VLOOKUP(ZN10,Information!$A$2:$H$1000,2,FALSE)</f>
        <v>#N/A</v>
      </c>
      <c r="ZP10" s="126" t="e">
        <f>VLOOKUP(ZN10,Information!$A$2:$H$1000,3,FALSE)</f>
        <v>#N/A</v>
      </c>
      <c r="ZQ10" s="126" t="e">
        <f>VLOOKUP(ZN10,Information!$A$2:$H$1000,4,FALSE)</f>
        <v>#N/A</v>
      </c>
      <c r="ZR10" s="126" t="e">
        <f>VLOOKUP(ZN10,Information!$A$2:$H$1000,8,FALSE)</f>
        <v>#N/A</v>
      </c>
      <c r="ZS10" s="126" t="e">
        <f>VLOOKUP(ZN10,Information!$A$2:$I$1000,9,FALSE)</f>
        <v>#N/A</v>
      </c>
      <c r="ZT10" s="1"/>
      <c r="ZU10" s="122"/>
      <c r="ZV10" s="124"/>
      <c r="ZW10" s="125" t="e">
        <f>VLOOKUP(ZV10,Information!$A$2:$H$1000,2,FALSE)</f>
        <v>#N/A</v>
      </c>
      <c r="ZX10" s="126" t="e">
        <f>VLOOKUP(ZV10,Information!$A$2:$H$1000,3,FALSE)</f>
        <v>#N/A</v>
      </c>
      <c r="ZY10" s="126" t="e">
        <f>VLOOKUP(ZV10,Information!$A$2:$H$1000,4,FALSE)</f>
        <v>#N/A</v>
      </c>
      <c r="ZZ10" s="126" t="e">
        <f>VLOOKUP(ZV10,Information!$A$2:$H$1000,8,FALSE)</f>
        <v>#N/A</v>
      </c>
      <c r="AAA10" s="126" t="e">
        <f>VLOOKUP(ZV10,Information!$A$2:$I$1000,9,FALSE)</f>
        <v>#N/A</v>
      </c>
      <c r="AAB10" s="1"/>
      <c r="AAC10" s="122"/>
      <c r="AAD10" s="124"/>
      <c r="AAE10" s="125" t="e">
        <f>VLOOKUP(AAD10,Information!$A$2:$H$1000,2,FALSE)</f>
        <v>#N/A</v>
      </c>
      <c r="AAF10" s="126" t="e">
        <f>VLOOKUP(AAD10,Information!$A$2:$H$1000,3,FALSE)</f>
        <v>#N/A</v>
      </c>
      <c r="AAG10" s="126" t="e">
        <f>VLOOKUP(AAD10,Information!$A$2:$H$1000,4,FALSE)</f>
        <v>#N/A</v>
      </c>
      <c r="AAH10" s="126" t="e">
        <f>VLOOKUP(AAD10,Information!$A$2:$H$1000,8,FALSE)</f>
        <v>#N/A</v>
      </c>
      <c r="AAI10" s="126" t="e">
        <f>VLOOKUP(AAD10,Information!$A$2:$I$1000,9,FALSE)</f>
        <v>#N/A</v>
      </c>
      <c r="AAJ10" s="1"/>
      <c r="AAK10" s="122"/>
      <c r="AAL10" s="124"/>
      <c r="AAM10" s="125" t="e">
        <f>VLOOKUP(AAL10,Information!$A$2:$H$1000,2,FALSE)</f>
        <v>#N/A</v>
      </c>
      <c r="AAN10" s="126" t="e">
        <f>VLOOKUP(AAL10,Information!$A$2:$H$1000,3,FALSE)</f>
        <v>#N/A</v>
      </c>
      <c r="AAO10" s="126" t="e">
        <f>VLOOKUP(AAL10,Information!$A$2:$H$1000,4,FALSE)</f>
        <v>#N/A</v>
      </c>
      <c r="AAP10" s="126" t="e">
        <f>VLOOKUP(AAL10,Information!$A$2:$H$1000,8,FALSE)</f>
        <v>#N/A</v>
      </c>
      <c r="AAQ10" s="126" t="e">
        <f>VLOOKUP(AAL10,Information!$A$2:$I$1000,9,FALSE)</f>
        <v>#N/A</v>
      </c>
      <c r="AAR10" s="1"/>
      <c r="AAS10" s="122"/>
      <c r="AAT10" s="124"/>
      <c r="AAU10" s="125" t="e">
        <f>VLOOKUP(AAT10,Information!$A$2:$H$1000,2,FALSE)</f>
        <v>#N/A</v>
      </c>
      <c r="AAV10" s="126" t="e">
        <f>VLOOKUP(AAT10,Information!$A$2:$H$1000,3,FALSE)</f>
        <v>#N/A</v>
      </c>
      <c r="AAW10" s="126" t="e">
        <f>VLOOKUP(AAT10,Information!$A$2:$H$1000,4,FALSE)</f>
        <v>#N/A</v>
      </c>
      <c r="AAX10" s="126" t="e">
        <f>VLOOKUP(AAT10,Information!$A$2:$H$1000,8,FALSE)</f>
        <v>#N/A</v>
      </c>
      <c r="AAY10" s="126" t="e">
        <f>VLOOKUP(AAT10,Information!$A$2:$I$1000,9,FALSE)</f>
        <v>#N/A</v>
      </c>
      <c r="AAZ10" s="1"/>
      <c r="ABA10" s="122"/>
      <c r="ABB10" s="124"/>
      <c r="ABC10" s="125" t="e">
        <f>VLOOKUP(ABB10,Information!$A$2:$H$1000,2,FALSE)</f>
        <v>#N/A</v>
      </c>
      <c r="ABD10" s="126" t="e">
        <f>VLOOKUP(ABB10,Information!$A$2:$H$1000,3,FALSE)</f>
        <v>#N/A</v>
      </c>
      <c r="ABE10" s="126" t="e">
        <f>VLOOKUP(ABB10,Information!$A$2:$H$1000,4,FALSE)</f>
        <v>#N/A</v>
      </c>
      <c r="ABF10" s="126" t="e">
        <f>VLOOKUP(ABB10,Information!$A$2:$H$1000,8,FALSE)</f>
        <v>#N/A</v>
      </c>
      <c r="ABG10" s="126" t="e">
        <f>VLOOKUP(ABB10,Information!$A$2:$I$1000,9,FALSE)</f>
        <v>#N/A</v>
      </c>
      <c r="ABH10" s="1"/>
      <c r="ABI10" s="122"/>
      <c r="ABJ10" s="124"/>
      <c r="ABK10" s="125" t="e">
        <f>VLOOKUP(ABJ10,Information!$A$2:$H$1000,2,FALSE)</f>
        <v>#N/A</v>
      </c>
      <c r="ABL10" s="126" t="e">
        <f>VLOOKUP(ABJ10,Information!$A$2:$H$1000,3,FALSE)</f>
        <v>#N/A</v>
      </c>
      <c r="ABM10" s="126" t="e">
        <f>VLOOKUP(ABJ10,Information!$A$2:$H$1000,4,FALSE)</f>
        <v>#N/A</v>
      </c>
      <c r="ABN10" s="126" t="e">
        <f>VLOOKUP(ABJ10,Information!$A$2:$H$1000,8,FALSE)</f>
        <v>#N/A</v>
      </c>
      <c r="ABO10" s="126" t="e">
        <f>VLOOKUP(ABJ10,Information!$A$2:$I$1000,9,FALSE)</f>
        <v>#N/A</v>
      </c>
      <c r="ABP10" s="1"/>
      <c r="ABQ10" s="122"/>
      <c r="ABR10" s="124"/>
      <c r="ABS10" s="125" t="e">
        <f>VLOOKUP(ABR10,Information!$A$2:$H$1000,2,FALSE)</f>
        <v>#N/A</v>
      </c>
      <c r="ABT10" s="126" t="e">
        <f>VLOOKUP(ABR10,Information!$A$2:$H$1000,3,FALSE)</f>
        <v>#N/A</v>
      </c>
      <c r="ABU10" s="126" t="e">
        <f>VLOOKUP(ABR10,Information!$A$2:$H$1000,4,FALSE)</f>
        <v>#N/A</v>
      </c>
      <c r="ABV10" s="126" t="e">
        <f>VLOOKUP(ABR10,Information!$A$2:$H$1000,8,FALSE)</f>
        <v>#N/A</v>
      </c>
      <c r="ABW10" s="126" t="e">
        <f>VLOOKUP(ABR10,Information!$A$2:$I$1000,9,FALSE)</f>
        <v>#N/A</v>
      </c>
      <c r="ABX10" s="1"/>
      <c r="ABY10" s="122"/>
      <c r="ABZ10" s="124"/>
      <c r="ACA10" s="125" t="e">
        <f>VLOOKUP(ABZ10,Information!$A$2:$H$1000,2,FALSE)</f>
        <v>#N/A</v>
      </c>
      <c r="ACB10" s="126" t="e">
        <f>VLOOKUP(ABZ10,Information!$A$2:$H$1000,3,FALSE)</f>
        <v>#N/A</v>
      </c>
      <c r="ACC10" s="126" t="e">
        <f>VLOOKUP(ABZ10,Information!$A$2:$H$1000,4,FALSE)</f>
        <v>#N/A</v>
      </c>
      <c r="ACD10" s="126" t="e">
        <f>VLOOKUP(ABZ10,Information!$A$2:$H$1000,8,FALSE)</f>
        <v>#N/A</v>
      </c>
      <c r="ACE10" s="126" t="e">
        <f>VLOOKUP(ABZ10,Information!$A$2:$I$1000,9,FALSE)</f>
        <v>#N/A</v>
      </c>
      <c r="ACF10" s="1"/>
      <c r="ACG10" s="122"/>
      <c r="ACH10" s="124"/>
      <c r="ACI10" s="125" t="e">
        <f>VLOOKUP(ACH10,Information!$A$2:$H$1000,2,FALSE)</f>
        <v>#N/A</v>
      </c>
      <c r="ACJ10" s="126" t="e">
        <f>VLOOKUP(ACH10,Information!$A$2:$H$1000,3,FALSE)</f>
        <v>#N/A</v>
      </c>
      <c r="ACK10" s="126" t="e">
        <f>VLOOKUP(ACH10,Information!$A$2:$H$1000,4,FALSE)</f>
        <v>#N/A</v>
      </c>
      <c r="ACL10" s="126" t="e">
        <f>VLOOKUP(ACH10,Information!$A$2:$H$1000,8,FALSE)</f>
        <v>#N/A</v>
      </c>
      <c r="ACM10" s="126" t="e">
        <f>VLOOKUP(ACH10,Information!$A$2:$I$1000,9,FALSE)</f>
        <v>#N/A</v>
      </c>
      <c r="ACN10" s="1"/>
      <c r="ACO10" s="122"/>
      <c r="ACP10" s="124"/>
      <c r="ACQ10" s="125" t="e">
        <f>VLOOKUP(ACP10,Information!$A$2:$H$1000,2,FALSE)</f>
        <v>#N/A</v>
      </c>
      <c r="ACR10" s="126" t="e">
        <f>VLOOKUP(ACP10,Information!$A$2:$H$1000,3,FALSE)</f>
        <v>#N/A</v>
      </c>
      <c r="ACS10" s="126" t="e">
        <f>VLOOKUP(ACP10,Information!$A$2:$H$1000,4,FALSE)</f>
        <v>#N/A</v>
      </c>
      <c r="ACT10" s="126" t="e">
        <f>VLOOKUP(ACP10,Information!$A$2:$H$1000,8,FALSE)</f>
        <v>#N/A</v>
      </c>
      <c r="ACU10" s="126" t="e">
        <f>VLOOKUP(ACP10,Information!$A$2:$I$1000,9,FALSE)</f>
        <v>#N/A</v>
      </c>
      <c r="ACV10" s="1"/>
      <c r="ACW10" s="122"/>
      <c r="ACX10" s="124"/>
      <c r="ACY10" s="125" t="e">
        <f>VLOOKUP(ACX10,Information!$A$2:$H$1000,2,FALSE)</f>
        <v>#N/A</v>
      </c>
      <c r="ACZ10" s="126" t="e">
        <f>VLOOKUP(ACX10,Information!$A$2:$H$1000,3,FALSE)</f>
        <v>#N/A</v>
      </c>
      <c r="ADA10" s="126" t="e">
        <f>VLOOKUP(ACX10,Information!$A$2:$H$1000,4,FALSE)</f>
        <v>#N/A</v>
      </c>
      <c r="ADB10" s="126" t="e">
        <f>VLOOKUP(ACX10,Information!$A$2:$H$1000,8,FALSE)</f>
        <v>#N/A</v>
      </c>
      <c r="ADC10" s="126" t="e">
        <f>VLOOKUP(ACX10,Information!$A$2:$I$1000,9,FALSE)</f>
        <v>#N/A</v>
      </c>
      <c r="ADD10" s="1"/>
      <c r="ADE10" s="122"/>
      <c r="ADF10" s="124"/>
      <c r="ADG10" s="125" t="e">
        <f>VLOOKUP(ADF10,Information!$A$2:$H$1000,2,FALSE)</f>
        <v>#N/A</v>
      </c>
      <c r="ADH10" s="126" t="e">
        <f>VLOOKUP(ADF10,Information!$A$2:$H$1000,3,FALSE)</f>
        <v>#N/A</v>
      </c>
      <c r="ADI10" s="126" t="e">
        <f>VLOOKUP(ADF10,Information!$A$2:$H$1000,4,FALSE)</f>
        <v>#N/A</v>
      </c>
      <c r="ADJ10" s="126" t="e">
        <f>VLOOKUP(ADF10,Information!$A$2:$H$1000,8,FALSE)</f>
        <v>#N/A</v>
      </c>
      <c r="ADK10" s="126" t="e">
        <f>VLOOKUP(ADF10,Information!$A$2:$I$1000,9,FALSE)</f>
        <v>#N/A</v>
      </c>
      <c r="ADL10" s="1"/>
      <c r="ADM10" s="122"/>
      <c r="ADN10" s="124"/>
      <c r="ADO10" s="125" t="e">
        <f>VLOOKUP(ADN10,Information!$A$2:$H$1000,2,FALSE)</f>
        <v>#N/A</v>
      </c>
      <c r="ADP10" s="126" t="e">
        <f>VLOOKUP(ADN10,Information!$A$2:$H$1000,3,FALSE)</f>
        <v>#N/A</v>
      </c>
      <c r="ADQ10" s="126" t="e">
        <f>VLOOKUP(ADN10,Information!$A$2:$H$1000,4,FALSE)</f>
        <v>#N/A</v>
      </c>
      <c r="ADR10" s="126" t="e">
        <f>VLOOKUP(ADN10,Information!$A$2:$H$1000,8,FALSE)</f>
        <v>#N/A</v>
      </c>
      <c r="ADS10" s="126" t="e">
        <f>VLOOKUP(ADN10,Information!$A$2:$I$1000,9,FALSE)</f>
        <v>#N/A</v>
      </c>
      <c r="ADT10" s="1"/>
      <c r="ADU10" s="122"/>
    </row>
    <row r="11" spans="1:801" ht="15.75" customHeight="1">
      <c r="A11" s="101">
        <v>4</v>
      </c>
      <c r="B11" s="108" t="s">
        <v>317</v>
      </c>
      <c r="C11" s="109" t="str">
        <f>VLOOKUP(B11,Information!$A$2:$H$1000,2,FALSE)</f>
        <v>Rhytisma fulvum</v>
      </c>
      <c r="D11" s="109" t="str">
        <f>VLOOKUP(B11,Information!$A$2:$H$1000,3,FALSE)</f>
        <v>Rhytisma</v>
      </c>
      <c r="E11" s="109" t="str">
        <f>VLOOKUP(B11,Information!$A$2:$H$1000,4,FALSE)</f>
        <v>ALCYONIIDAE</v>
      </c>
      <c r="F11" s="109" t="str">
        <f>VLOOKUP(B11,Information!$A$2:$H$1000,8,FALSE)</f>
        <v>Soft.coral</v>
      </c>
      <c r="G11" s="109" t="str">
        <f>VLOOKUP(B11,Information!$A$2:$I$1000,9,FALSE)</f>
        <v>Cnidaria</v>
      </c>
      <c r="H11" s="112"/>
      <c r="I11" s="111"/>
      <c r="J11" s="108" t="s">
        <v>354</v>
      </c>
      <c r="K11" s="109" t="str">
        <f>VLOOKUP(J11,Information!$A$2:$H$1000,2,FALSE)</f>
        <v>unknown</v>
      </c>
      <c r="L11" s="109" t="str">
        <f>VLOOKUP(J11,Information!$A$2:$H$1000,3,FALSE)</f>
        <v>unknown</v>
      </c>
      <c r="M11" s="109" t="str">
        <f>VLOOKUP(J11,Information!$A$2:$H$1000,4,FALSE)</f>
        <v>unknown</v>
      </c>
      <c r="N11" s="109" t="str">
        <f>VLOOKUP(J11,Information!$A$2:$H$1000,8,FALSE)</f>
        <v>Tunicate</v>
      </c>
      <c r="O11" s="109" t="str">
        <f>VLOOKUP(J11,Information!$A$2:$I$1000,9,FALSE)</f>
        <v>Tunicates</v>
      </c>
      <c r="P11" s="112"/>
      <c r="Q11" s="111"/>
      <c r="R11" s="108" t="s">
        <v>322</v>
      </c>
      <c r="S11" s="109">
        <f>VLOOKUP(R11,Information!$A$2:$H$1000,2,FALSE)</f>
        <v>0</v>
      </c>
      <c r="T11" s="109">
        <f>VLOOKUP(R11,Information!$A$2:$H$1000,3,FALSE)</f>
        <v>0</v>
      </c>
      <c r="U11" s="109">
        <f>VLOOKUP(R11,Information!$A$2:$H$1000,4,FALSE)</f>
        <v>0</v>
      </c>
      <c r="V11" s="109" t="str">
        <f>VLOOKUP(R11,Information!$A$2:$H$1000,8,FALSE)</f>
        <v>Sand</v>
      </c>
      <c r="W11" s="109" t="str">
        <f>VLOOKUP(R11,Information!$A$2:$I$1000,9,FALSE)</f>
        <v>Bare substrate</v>
      </c>
      <c r="X11" s="112"/>
      <c r="Y11" s="111"/>
      <c r="Z11" s="108" t="s">
        <v>322</v>
      </c>
      <c r="AA11" s="109">
        <f>VLOOKUP(Z11,Information!$A$2:$H$1000,2,FALSE)</f>
        <v>0</v>
      </c>
      <c r="AB11" s="109">
        <f>VLOOKUP(Z11,Information!$A$2:$H$1000,3,FALSE)</f>
        <v>0</v>
      </c>
      <c r="AC11" s="109">
        <f>VLOOKUP(Z11,Information!$A$2:$H$1000,4,FALSE)</f>
        <v>0</v>
      </c>
      <c r="AD11" s="109" t="str">
        <f>VLOOKUP(Z11,Information!$A$2:$H$1000,8,FALSE)</f>
        <v>Sand</v>
      </c>
      <c r="AE11" s="109" t="str">
        <f>VLOOKUP(Z11,Information!$A$2:$I$1000,9,FALSE)</f>
        <v>Bare substrate</v>
      </c>
      <c r="AF11" s="112"/>
      <c r="AG11" s="111"/>
      <c r="AH11" s="108" t="s">
        <v>82</v>
      </c>
      <c r="AI11" s="109" t="str">
        <f>VLOOKUP(AH11,Information!$A$2:$H$1000,2,FALSE)</f>
        <v>unknown</v>
      </c>
      <c r="AJ11" s="109" t="str">
        <f>VLOOKUP(AH11,Information!$A$2:$H$1000,3,FALSE)</f>
        <v>Acropora</v>
      </c>
      <c r="AK11" s="109" t="str">
        <f>VLOOKUP(AH11,Information!$A$2:$H$1000,4,FALSE)</f>
        <v>ACROPORIDAE</v>
      </c>
      <c r="AL11" s="109" t="str">
        <f>VLOOKUP(AH11,Information!$A$2:$H$1000,8,FALSE)</f>
        <v>Hard.coral</v>
      </c>
      <c r="AM11" s="109" t="str">
        <f>VLOOKUP(AH11,Information!$A$2:$I$1000,9,FALSE)</f>
        <v>Cnidaria</v>
      </c>
      <c r="AN11" s="110" t="s">
        <v>80</v>
      </c>
      <c r="AO11" s="111"/>
      <c r="AP11" s="108" t="s">
        <v>322</v>
      </c>
      <c r="AQ11" s="109">
        <f>VLOOKUP(AP11,Information!$A$2:$H$1000,2,FALSE)</f>
        <v>0</v>
      </c>
      <c r="AR11" s="109">
        <f>VLOOKUP(AP11,Information!$A$2:$H$1000,3,FALSE)</f>
        <v>0</v>
      </c>
      <c r="AS11" s="109">
        <f>VLOOKUP(AP11,Information!$A$2:$H$1000,4,FALSE)</f>
        <v>0</v>
      </c>
      <c r="AT11" s="109" t="str">
        <f>VLOOKUP(AP11,Information!$A$2:$H$1000,8,FALSE)</f>
        <v>Sand</v>
      </c>
      <c r="AU11" s="109" t="str">
        <f>VLOOKUP(AP11,Information!$A$2:$I$1000,9,FALSE)</f>
        <v>Bare substrate</v>
      </c>
      <c r="AV11" s="110"/>
      <c r="AW11" s="111"/>
      <c r="AX11" s="108" t="s">
        <v>82</v>
      </c>
      <c r="AY11" s="109" t="str">
        <f>VLOOKUP(AX11,Information!$A$2:$H$1000,2,FALSE)</f>
        <v>unknown</v>
      </c>
      <c r="AZ11" s="109" t="str">
        <f>VLOOKUP(AX11,Information!$A$2:$H$1000,3,FALSE)</f>
        <v>Acropora</v>
      </c>
      <c r="BA11" s="109" t="str">
        <f>VLOOKUP(AX11,Information!$A$2:$H$1000,4,FALSE)</f>
        <v>ACROPORIDAE</v>
      </c>
      <c r="BB11" s="109" t="str">
        <f>VLOOKUP(AX11,Information!$A$2:$H$1000,8,FALSE)</f>
        <v>Hard.coral</v>
      </c>
      <c r="BC11" s="109" t="str">
        <f>VLOOKUP(AX11,Information!$A$2:$I$1000,9,FALSE)</f>
        <v>Cnidaria</v>
      </c>
      <c r="BD11" s="110" t="s">
        <v>80</v>
      </c>
      <c r="BE11" s="111"/>
      <c r="BF11" s="120" t="s">
        <v>322</v>
      </c>
      <c r="BG11" s="121">
        <f>VLOOKUP(BF11,Information!$A$2:$H$1000,2,FALSE)</f>
        <v>0</v>
      </c>
      <c r="BH11" s="121">
        <f>VLOOKUP(BF11,Information!$A$2:$H$1000,3,FALSE)</f>
        <v>0</v>
      </c>
      <c r="BI11" s="121">
        <f>VLOOKUP(BF11,Information!$A$2:$H$1000,4,FALSE)</f>
        <v>0</v>
      </c>
      <c r="BJ11" s="121" t="str">
        <f>VLOOKUP(BF11,Information!$A$2:$H$1000,8,FALSE)</f>
        <v>Sand</v>
      </c>
      <c r="BK11" s="121" t="str">
        <f>VLOOKUP(BF11,Information!$A$2:$I$1000,9,FALSE)</f>
        <v>Bare substrate</v>
      </c>
      <c r="BL11" s="110"/>
      <c r="BM11" s="122"/>
      <c r="BN11" s="120" t="s">
        <v>298</v>
      </c>
      <c r="BO11" s="121" t="str">
        <f>VLOOKUP(BN11,Information!$A$2:$H$1000,2,FALSE)</f>
        <v>unknown</v>
      </c>
      <c r="BP11" s="121" t="str">
        <f>VLOOKUP(BN11,Information!$A$2:$H$1000,3,FALSE)</f>
        <v>Porites</v>
      </c>
      <c r="BQ11" s="121" t="str">
        <f>VLOOKUP(BN11,Information!$A$2:$H$1000,4,FALSE)</f>
        <v>PORITIDAE</v>
      </c>
      <c r="BR11" s="121" t="str">
        <f>VLOOKUP(BN11,Information!$A$2:$H$1000,8,FALSE)</f>
        <v>Hard.coral</v>
      </c>
      <c r="BS11" s="121" t="str">
        <f>VLOOKUP(BN11,Information!$A$2:$I$1000,9,FALSE)</f>
        <v>Cnidaria</v>
      </c>
      <c r="BT11" s="110" t="s">
        <v>80</v>
      </c>
      <c r="BU11" s="122"/>
      <c r="BV11" s="120" t="s">
        <v>309</v>
      </c>
      <c r="BW11" s="121">
        <f>VLOOKUP(BV11,Information!$A$2:$H$1000,2,FALSE)</f>
        <v>0</v>
      </c>
      <c r="BX11" s="121">
        <f>VLOOKUP(BV11,Information!$A$2:$H$1000,3,FALSE)</f>
        <v>0</v>
      </c>
      <c r="BY11" s="121">
        <f>VLOOKUP(BV11,Information!$A$2:$H$1000,4,FALSE)</f>
        <v>0</v>
      </c>
      <c r="BZ11" s="121" t="str">
        <f>VLOOKUP(BV11,Information!$A$2:$H$1000,8,FALSE)</f>
        <v>Coral.rubble</v>
      </c>
      <c r="CA11" s="121" t="str">
        <f>VLOOKUP(BV11,Information!$A$2:$I$1000,9,FALSE)</f>
        <v>Bare substrate</v>
      </c>
      <c r="CB11" s="110"/>
      <c r="CC11" s="122"/>
      <c r="CD11" s="120" t="s">
        <v>322</v>
      </c>
      <c r="CE11" s="121">
        <f>VLOOKUP(CD11,Information!$A$2:$H$1000,2,FALSE)</f>
        <v>0</v>
      </c>
      <c r="CF11" s="121">
        <f>VLOOKUP(CD11,Information!$A$2:$H$1000,3,FALSE)</f>
        <v>0</v>
      </c>
      <c r="CG11" s="121">
        <f>VLOOKUP(CD11,Information!$A$2:$H$1000,4,FALSE)</f>
        <v>0</v>
      </c>
      <c r="CH11" s="121" t="str">
        <f>VLOOKUP(CD11,Information!$A$2:$H$1000,8,FALSE)</f>
        <v>Sand</v>
      </c>
      <c r="CI11" s="121" t="str">
        <f>VLOOKUP(CD11,Information!$A$2:$I$1000,9,FALSE)</f>
        <v>Bare substrate</v>
      </c>
      <c r="CJ11" s="1"/>
      <c r="CK11" s="122"/>
      <c r="CL11" s="120" t="s">
        <v>309</v>
      </c>
      <c r="CM11" s="121">
        <f>VLOOKUP(CL11,Information!$A$2:$H$1000,2,FALSE)</f>
        <v>0</v>
      </c>
      <c r="CN11" s="121">
        <f>VLOOKUP(CL11,Information!$A$2:$H$1000,3,FALSE)</f>
        <v>0</v>
      </c>
      <c r="CO11" s="121">
        <f>VLOOKUP(CL11,Information!$A$2:$H$1000,4,FALSE)</f>
        <v>0</v>
      </c>
      <c r="CP11" s="121" t="str">
        <f>VLOOKUP(CL11,Information!$A$2:$H$1000,8,FALSE)</f>
        <v>Coral.rubble</v>
      </c>
      <c r="CQ11" s="121" t="str">
        <f>VLOOKUP(CL11,Information!$A$2:$I$1000,9,FALSE)</f>
        <v>Bare substrate</v>
      </c>
      <c r="CR11" s="1"/>
      <c r="CS11" s="122"/>
      <c r="CT11" s="120" t="s">
        <v>141</v>
      </c>
      <c r="CU11" s="121" t="str">
        <f>VLOOKUP(CT11,Information!$A$2:$H$1000,2,FALSE)</f>
        <v>Carteriospongia foliascens</v>
      </c>
      <c r="CV11" s="121" t="str">
        <f>VLOOKUP(CT11,Information!$A$2:$H$1000,3,FALSE)</f>
        <v>Carteriospongia</v>
      </c>
      <c r="CW11" s="121" t="str">
        <f>VLOOKUP(CT11,Information!$A$2:$H$1000,4,FALSE)</f>
        <v>THORECTIDAE</v>
      </c>
      <c r="CX11" s="121" t="str">
        <f>VLOOKUP(CT11,Information!$A$2:$H$1000,8,FALSE)</f>
        <v>Sponge</v>
      </c>
      <c r="CY11" s="121" t="str">
        <f>VLOOKUP(CT11,Information!$A$2:$I$1000,9,FALSE)</f>
        <v>Sponge</v>
      </c>
      <c r="CZ11" s="1"/>
      <c r="DA11" s="122"/>
      <c r="DB11" s="114" t="s">
        <v>322</v>
      </c>
      <c r="DC11" s="109">
        <f>VLOOKUP(DB11,Information!$A$2:$H$1000,2,FALSE)</f>
        <v>0</v>
      </c>
      <c r="DD11" s="109">
        <f>VLOOKUP(DB11,Information!$A$2:$H$1000,3,FALSE)</f>
        <v>0</v>
      </c>
      <c r="DE11" s="109">
        <f>VLOOKUP(DB11,Information!$A$2:$H$1000,4,FALSE)</f>
        <v>0</v>
      </c>
      <c r="DF11" s="109" t="str">
        <f>VLOOKUP(DB11,Information!$A$2:$H$1000,8,FALSE)</f>
        <v>Sand</v>
      </c>
      <c r="DG11" s="109" t="str">
        <f>VLOOKUP(DB11,Information!$A$2:$I$1000,9,FALSE)</f>
        <v>Bare substrate</v>
      </c>
      <c r="DH11" s="112"/>
      <c r="DI11" s="111"/>
      <c r="DJ11" s="120" t="s">
        <v>309</v>
      </c>
      <c r="DK11" s="121">
        <f>VLOOKUP(DJ11,Information!$A$2:$H$1000,2,FALSE)</f>
        <v>0</v>
      </c>
      <c r="DL11" s="121">
        <f>VLOOKUP(DJ11,Information!$A$2:$H$1000,3,FALSE)</f>
        <v>0</v>
      </c>
      <c r="DM11" s="121">
        <f>VLOOKUP(DJ11,Information!$A$2:$H$1000,4,FALSE)</f>
        <v>0</v>
      </c>
      <c r="DN11" s="121" t="str">
        <f>VLOOKUP(DJ11,Information!$A$2:$H$1000,8,FALSE)</f>
        <v>Coral.rubble</v>
      </c>
      <c r="DO11" s="121" t="str">
        <f>VLOOKUP(DJ11,Information!$A$2:$I$1000,9,FALSE)</f>
        <v>Bare substrate</v>
      </c>
      <c r="DP11" s="1"/>
      <c r="DQ11" s="122"/>
      <c r="DR11" s="108" t="s">
        <v>322</v>
      </c>
      <c r="DS11" s="109">
        <f>VLOOKUP(DR11,Information!$A$2:$H$1000,2,FALSE)</f>
        <v>0</v>
      </c>
      <c r="DT11" s="109">
        <f>VLOOKUP(DR11,Information!$A$2:$H$1000,3,FALSE)</f>
        <v>0</v>
      </c>
      <c r="DU11" s="109">
        <f>VLOOKUP(DR11,Information!$A$2:$H$1000,4,FALSE)</f>
        <v>0</v>
      </c>
      <c r="DV11" s="109" t="str">
        <f>VLOOKUP(DR11,Information!$A$2:$H$1000,8,FALSE)</f>
        <v>Sand</v>
      </c>
      <c r="DW11" s="109" t="str">
        <f>VLOOKUP(DR11,Information!$A$2:$I$1000,9,FALSE)</f>
        <v>Bare substrate</v>
      </c>
      <c r="DX11" s="112"/>
      <c r="DY11" s="111"/>
      <c r="DZ11" s="108" t="s">
        <v>322</v>
      </c>
      <c r="EA11" s="109">
        <f>VLOOKUP(DZ11,Information!$A$2:$H$1000,2,FALSE)</f>
        <v>0</v>
      </c>
      <c r="EB11" s="109">
        <f>VLOOKUP(DZ11,Information!$A$2:$H$1000,3,FALSE)</f>
        <v>0</v>
      </c>
      <c r="EC11" s="109">
        <f>VLOOKUP(DZ11,Information!$A$2:$H$1000,4,FALSE)</f>
        <v>0</v>
      </c>
      <c r="ED11" s="109" t="str">
        <f>VLOOKUP(DZ11,Information!$A$2:$H$1000,8,FALSE)</f>
        <v>Sand</v>
      </c>
      <c r="EE11" s="109" t="str">
        <f>VLOOKUP(DZ11,Information!$A$2:$I$1000,9,FALSE)</f>
        <v>Bare substrate</v>
      </c>
      <c r="EF11" s="112"/>
      <c r="EG11" s="111"/>
      <c r="EH11" s="120" t="s">
        <v>330</v>
      </c>
      <c r="EI11" s="121" t="str">
        <f>VLOOKUP(EH11,Information!$A$2:$H$1000,2,FALSE)</f>
        <v>unknown</v>
      </c>
      <c r="EJ11" s="121" t="str">
        <f>VLOOKUP(EH11,Information!$A$2:$H$1000,3,FALSE)</f>
        <v>unknown</v>
      </c>
      <c r="EK11" s="121" t="str">
        <f>VLOOKUP(EH11,Information!$A$2:$H$1000,4,FALSE)</f>
        <v>unknown</v>
      </c>
      <c r="EL11" s="121" t="str">
        <f>VLOOKUP(EH11,Information!$A$2:$H$1000,8,FALSE)</f>
        <v>Soft.coral</v>
      </c>
      <c r="EM11" s="121" t="str">
        <f>VLOOKUP(EH11,Information!$A$2:$I$1000,9,FALSE)</f>
        <v>Cnidaria</v>
      </c>
      <c r="EN11" s="1"/>
      <c r="EO11" s="122"/>
      <c r="EP11" s="84" t="s">
        <v>117</v>
      </c>
      <c r="EQ11" s="85" t="str">
        <f>VLOOKUP(EP11,Information!$A$2:$H$1000,2,FALSE)</f>
        <v>unknown</v>
      </c>
      <c r="ER11" s="67" t="str">
        <f>VLOOKUP(EP11,Information!$A$2:$H$1000,3,FALSE)</f>
        <v>Astreopora</v>
      </c>
      <c r="ES11" s="67" t="str">
        <f>VLOOKUP(EP11,Information!$A$2:$H$1000,4,FALSE)</f>
        <v>ACROPORIDAE</v>
      </c>
      <c r="ET11" s="67" t="str">
        <f>VLOOKUP(EP11,Information!$A$2:$H$1000,8,FALSE)</f>
        <v>Hard.coral</v>
      </c>
      <c r="EU11" s="67" t="str">
        <f>VLOOKUP(EP11,Information!$A$2:$I$1000,9,FALSE)</f>
        <v>Cnidaria</v>
      </c>
      <c r="EX11" s="84" t="s">
        <v>309</v>
      </c>
      <c r="EY11" s="85">
        <f>VLOOKUP(EX11,Information!$A$2:$H$1000,2,FALSE)</f>
        <v>0</v>
      </c>
      <c r="EZ11" s="67">
        <f>VLOOKUP(EX11,Information!$A$2:$H$1000,3,FALSE)</f>
        <v>0</v>
      </c>
      <c r="FA11" s="67">
        <f>VLOOKUP(EX11,Information!$A$2:$H$1000,4,FALSE)</f>
        <v>0</v>
      </c>
      <c r="FB11" s="67" t="str">
        <f>VLOOKUP(EX11,Information!$A$2:$H$1000,8,FALSE)</f>
        <v>Coral.rubble</v>
      </c>
      <c r="FC11" s="67" t="str">
        <f>VLOOKUP(EX11,Information!$A$2:$I$1000,9,FALSE)</f>
        <v>Bare substrate</v>
      </c>
      <c r="FF11" s="84" t="s">
        <v>309</v>
      </c>
      <c r="FG11" s="85">
        <f>VLOOKUP(FF11,Information!$A$2:$H$1000,2,FALSE)</f>
        <v>0</v>
      </c>
      <c r="FH11" s="67">
        <f>VLOOKUP(FF11,Information!$A$2:$H$1000,3,FALSE)</f>
        <v>0</v>
      </c>
      <c r="FI11" s="67">
        <f>VLOOKUP(FF11,Information!$A$2:$H$1000,4,FALSE)</f>
        <v>0</v>
      </c>
      <c r="FJ11" s="67" t="str">
        <f>VLOOKUP(FF11,Information!$A$2:$H$1000,8,FALSE)</f>
        <v>Coral.rubble</v>
      </c>
      <c r="FK11" s="67" t="str">
        <f>VLOOKUP(FF11,Information!$A$2:$I$1000,9,FALSE)</f>
        <v>Bare substrate</v>
      </c>
      <c r="FN11" s="84" t="s">
        <v>320</v>
      </c>
      <c r="FO11" s="85">
        <f>VLOOKUP(FN11,Information!$A$2:$H$1000,2,FALSE)</f>
        <v>0</v>
      </c>
      <c r="FP11" s="67">
        <f>VLOOKUP(FN11,Information!$A$2:$H$1000,3,FALSE)</f>
        <v>0</v>
      </c>
      <c r="FQ11" s="67">
        <f>VLOOKUP(FN11,Information!$A$2:$H$1000,4,FALSE)</f>
        <v>0</v>
      </c>
      <c r="FR11" s="67" t="str">
        <f>VLOOKUP(FN11,Information!$A$2:$H$1000,8,FALSE)</f>
        <v>Bare.rock</v>
      </c>
      <c r="FS11" s="67" t="str">
        <f>VLOOKUP(FN11,Information!$A$2:$I$1000,9,FALSE)</f>
        <v>Bare substrate</v>
      </c>
      <c r="FV11" s="84" t="s">
        <v>302</v>
      </c>
      <c r="FW11" s="85" t="str">
        <f>VLOOKUP(FV11,Information!$A$2:$H$1000,2,FALSE)</f>
        <v>unknown</v>
      </c>
      <c r="FX11" s="67" t="str">
        <f>VLOOKUP(FV11,Information!$A$2:$H$1000,3,FALSE)</f>
        <v>Porites (massive)</v>
      </c>
      <c r="FY11" s="67" t="str">
        <f>VLOOKUP(FV11,Information!$A$2:$H$1000,4,FALSE)</f>
        <v>PORITIDAE</v>
      </c>
      <c r="FZ11" s="67" t="str">
        <f>VLOOKUP(FV11,Information!$A$2:$H$1000,8,FALSE)</f>
        <v>Hard.coral</v>
      </c>
      <c r="GA11" s="67" t="str">
        <f>VLOOKUP(FV11,Information!$A$2:$I$1000,9,FALSE)</f>
        <v>Cnidaria</v>
      </c>
      <c r="GB11" s="41" t="s">
        <v>80</v>
      </c>
      <c r="GD11" s="84" t="s">
        <v>312</v>
      </c>
      <c r="GE11" s="85" t="str">
        <f>VLOOKUP(GD11,Information!$A$2:$H$1000,2,FALSE)</f>
        <v>unknown</v>
      </c>
      <c r="GF11" s="67" t="str">
        <f>VLOOKUP(GD11,Information!$A$2:$H$1000,3,FALSE)</f>
        <v>Rhodactis</v>
      </c>
      <c r="GG11" s="67" t="str">
        <f>VLOOKUP(GD11,Information!$A$2:$H$1000,4,FALSE)</f>
        <v>Discosomidae</v>
      </c>
      <c r="GH11" s="67" t="str">
        <f>VLOOKUP(GD11,Information!$A$2:$H$1000,8,FALSE)</f>
        <v>Corallimorph</v>
      </c>
      <c r="GI11" s="67" t="str">
        <f>VLOOKUP(GD11,Information!$A$2:$I$1000,9,FALSE)</f>
        <v>Cnidaria</v>
      </c>
      <c r="GL11" s="84" t="s">
        <v>309</v>
      </c>
      <c r="GM11" s="85">
        <f>VLOOKUP(GL11,Information!$A$2:$H$1000,2,FALSE)</f>
        <v>0</v>
      </c>
      <c r="GN11" s="67">
        <f>VLOOKUP(GL11,Information!$A$2:$H$1000,3,FALSE)</f>
        <v>0</v>
      </c>
      <c r="GO11" s="67">
        <f>VLOOKUP(GL11,Information!$A$2:$H$1000,4,FALSE)</f>
        <v>0</v>
      </c>
      <c r="GP11" s="67" t="str">
        <f>VLOOKUP(GL11,Information!$A$2:$H$1000,8,FALSE)</f>
        <v>Coral.rubble</v>
      </c>
      <c r="GQ11" s="67" t="str">
        <f>VLOOKUP(GL11,Information!$A$2:$I$1000,9,FALSE)</f>
        <v>Bare substrate</v>
      </c>
      <c r="GT11" s="84" t="s">
        <v>255</v>
      </c>
      <c r="GU11" s="85" t="str">
        <f>VLOOKUP(GT11,Information!$A$2:$H$1000,2,FALSE)</f>
        <v>Lobophora variegata</v>
      </c>
      <c r="GV11" s="67" t="str">
        <f>VLOOKUP(GT11,Information!$A$2:$H$1000,3,FALSE)</f>
        <v>Lobophora</v>
      </c>
      <c r="GW11" s="67" t="str">
        <f>VLOOKUP(GT11,Information!$A$2:$H$1000,4,FALSE)</f>
        <v>DICTYOTACEAE</v>
      </c>
      <c r="GX11" s="67" t="str">
        <f>VLOOKUP(GT11,Information!$A$2:$H$1000,8,FALSE)</f>
        <v>Brown.algae</v>
      </c>
      <c r="GY11" s="67" t="str">
        <f>VLOOKUP(GT11,Information!$A$2:$I$1000,9,FALSE)</f>
        <v>Macroalgae</v>
      </c>
      <c r="HB11" s="84" t="s">
        <v>309</v>
      </c>
      <c r="HC11" s="85">
        <f>VLOOKUP(HB11,Information!$A$2:$H$1000,2,FALSE)</f>
        <v>0</v>
      </c>
      <c r="HD11" s="67">
        <f>VLOOKUP(HB11,Information!$A$2:$H$1000,3,FALSE)</f>
        <v>0</v>
      </c>
      <c r="HE11" s="67">
        <f>VLOOKUP(HB11,Information!$A$2:$H$1000,4,FALSE)</f>
        <v>0</v>
      </c>
      <c r="HF11" s="67" t="str">
        <f>VLOOKUP(HB11,Information!$A$2:$H$1000,8,FALSE)</f>
        <v>Coral.rubble</v>
      </c>
      <c r="HG11" s="67" t="str">
        <f>VLOOKUP(HB11,Information!$A$2:$I$1000,9,FALSE)</f>
        <v>Bare substrate</v>
      </c>
      <c r="HJ11" s="84" t="s">
        <v>322</v>
      </c>
      <c r="HK11" s="85">
        <f>VLOOKUP(HJ11,Information!$A$2:$H$1000,2,FALSE)</f>
        <v>0</v>
      </c>
      <c r="HL11" s="67">
        <f>VLOOKUP(HJ11,Information!$A$2:$H$1000,3,FALSE)</f>
        <v>0</v>
      </c>
      <c r="HM11" s="67">
        <f>VLOOKUP(HJ11,Information!$A$2:$H$1000,4,FALSE)</f>
        <v>0</v>
      </c>
      <c r="HN11" s="67" t="str">
        <f>VLOOKUP(HJ11,Information!$A$2:$H$1000,8,FALSE)</f>
        <v>Sand</v>
      </c>
      <c r="HO11" s="67" t="str">
        <f>VLOOKUP(HJ11,Information!$A$2:$I$1000,9,FALSE)</f>
        <v>Bare substrate</v>
      </c>
      <c r="HR11" s="84" t="s">
        <v>320</v>
      </c>
      <c r="HS11" s="85">
        <f>VLOOKUP(HR11,Information!$A$2:$H$1000,2,FALSE)</f>
        <v>0</v>
      </c>
      <c r="HT11" s="67">
        <f>VLOOKUP(HR11,Information!$A$2:$H$1000,3,FALSE)</f>
        <v>0</v>
      </c>
      <c r="HU11" s="67">
        <f>VLOOKUP(HR11,Information!$A$2:$H$1000,4,FALSE)</f>
        <v>0</v>
      </c>
      <c r="HV11" s="67" t="str">
        <f>VLOOKUP(HR11,Information!$A$2:$H$1000,8,FALSE)</f>
        <v>Bare.rock</v>
      </c>
      <c r="HW11" s="67" t="str">
        <f>VLOOKUP(HR11,Information!$A$2:$I$1000,9,FALSE)</f>
        <v>Bare substrate</v>
      </c>
      <c r="HZ11" s="84" t="s">
        <v>150</v>
      </c>
      <c r="IA11" s="85" t="str">
        <f>VLOOKUP(HZ11,Information!$A$2:$H$1000,2,FALSE)</f>
        <v>unknown</v>
      </c>
      <c r="IB11" s="67" t="str">
        <f>VLOOKUP(HZ11,Information!$A$2:$H$1000,3,FALSE)</f>
        <v>Cespitularia</v>
      </c>
      <c r="IC11" s="67" t="str">
        <f>VLOOKUP(HZ11,Information!$A$2:$H$1000,4,FALSE)</f>
        <v>XENIIDAE</v>
      </c>
      <c r="ID11" s="67" t="str">
        <f>VLOOKUP(HZ11,Information!$A$2:$H$1000,8,FALSE)</f>
        <v>Soft.coral</v>
      </c>
      <c r="IE11" s="67" t="str">
        <f>VLOOKUP(HZ11,Information!$A$2:$I$1000,9,FALSE)</f>
        <v>Cnidaria</v>
      </c>
      <c r="IH11" s="84" t="s">
        <v>320</v>
      </c>
      <c r="II11" s="85">
        <f>VLOOKUP(IH11,Information!$A$2:$H$1000,2,FALSE)</f>
        <v>0</v>
      </c>
      <c r="IJ11" s="67">
        <f>VLOOKUP(IH11,Information!$A$2:$H$1000,3,FALSE)</f>
        <v>0</v>
      </c>
      <c r="IK11" s="67">
        <f>VLOOKUP(IH11,Information!$A$2:$H$1000,4,FALSE)</f>
        <v>0</v>
      </c>
      <c r="IL11" s="67" t="str">
        <f>VLOOKUP(IH11,Information!$A$2:$H$1000,8,FALSE)</f>
        <v>Bare.rock</v>
      </c>
      <c r="IM11" s="67" t="str">
        <f>VLOOKUP(IH11,Information!$A$2:$I$1000,9,FALSE)</f>
        <v>Bare substrate</v>
      </c>
      <c r="IP11" s="84" t="s">
        <v>309</v>
      </c>
      <c r="IQ11" s="85">
        <f>VLOOKUP(IP11,Information!$A$2:$H$1000,2,FALSE)</f>
        <v>0</v>
      </c>
      <c r="IR11" s="67">
        <f>VLOOKUP(IP11,Information!$A$2:$H$1000,3,FALSE)</f>
        <v>0</v>
      </c>
      <c r="IS11" s="67">
        <f>VLOOKUP(IP11,Information!$A$2:$H$1000,4,FALSE)</f>
        <v>0</v>
      </c>
      <c r="IT11" s="67" t="str">
        <f>VLOOKUP(IP11,Information!$A$2:$H$1000,8,FALSE)</f>
        <v>Coral.rubble</v>
      </c>
      <c r="IU11" s="67" t="str">
        <f>VLOOKUP(IP11,Information!$A$2:$I$1000,9,FALSE)</f>
        <v>Bare substrate</v>
      </c>
      <c r="IX11" s="84" t="s">
        <v>322</v>
      </c>
      <c r="IY11" s="85">
        <f>VLOOKUP(IX11,Information!$A$2:$H$1000,2,FALSE)</f>
        <v>0</v>
      </c>
      <c r="IZ11" s="67">
        <f>VLOOKUP(IX11,Information!$A$2:$H$1000,3,FALSE)</f>
        <v>0</v>
      </c>
      <c r="JA11" s="67">
        <f>VLOOKUP(IX11,Information!$A$2:$H$1000,4,FALSE)</f>
        <v>0</v>
      </c>
      <c r="JB11" s="67" t="str">
        <f>VLOOKUP(IX11,Information!$A$2:$H$1000,8,FALSE)</f>
        <v>Sand</v>
      </c>
      <c r="JC11" s="67" t="str">
        <f>VLOOKUP(IX11,Information!$A$2:$I$1000,9,FALSE)</f>
        <v>Bare substrate</v>
      </c>
      <c r="JF11" s="84" t="s">
        <v>245</v>
      </c>
      <c r="JG11" s="85" t="str">
        <f>VLOOKUP(JF11,Information!$A$2:$H$1000,2,FALSE)</f>
        <v>unknown</v>
      </c>
      <c r="JH11" s="67" t="str">
        <f>VLOOKUP(JF11,Information!$A$2:$H$1000,3,FALSE)</f>
        <v>unknown</v>
      </c>
      <c r="JI11" s="67" t="str">
        <f>VLOOKUP(JF11,Information!$A$2:$H$1000,4,FALSE)</f>
        <v>unknown</v>
      </c>
      <c r="JJ11" s="67" t="str">
        <f>VLOOKUP(JF11,Information!$A$2:$H$1000,8,FALSE)</f>
        <v>Hydroid</v>
      </c>
      <c r="JK11" s="67" t="str">
        <f>VLOOKUP(JF11,Information!$A$2:$I$1000,9,FALSE)</f>
        <v>Cnidaria</v>
      </c>
      <c r="JN11" s="84" t="s">
        <v>82</v>
      </c>
      <c r="JO11" s="85" t="str">
        <f>VLOOKUP(JN11,Information!$A$2:$H$1000,2,FALSE)</f>
        <v>unknown</v>
      </c>
      <c r="JP11" s="67" t="str">
        <f>VLOOKUP(JN11,Information!$A$2:$H$1000,3,FALSE)</f>
        <v>Acropora</v>
      </c>
      <c r="JQ11" s="67" t="str">
        <f>VLOOKUP(JN11,Information!$A$2:$H$1000,4,FALSE)</f>
        <v>ACROPORIDAE</v>
      </c>
      <c r="JR11" s="67" t="str">
        <f>VLOOKUP(JN11,Information!$A$2:$H$1000,8,FALSE)</f>
        <v>Hard.coral</v>
      </c>
      <c r="JS11" s="67" t="str">
        <f>VLOOKUP(JN11,Information!$A$2:$I$1000,9,FALSE)</f>
        <v>Cnidaria</v>
      </c>
      <c r="JT11" s="41" t="s">
        <v>80</v>
      </c>
      <c r="JV11" s="84" t="s">
        <v>279</v>
      </c>
      <c r="JW11" s="85" t="str">
        <f>VLOOKUP(JV11,Information!$A$2:$H$1000,2,FALSE)</f>
        <v>unknown</v>
      </c>
      <c r="JX11" s="67" t="str">
        <f>VLOOKUP(JV11,Information!$A$2:$H$1000,3,FALSE)</f>
        <v>Padina</v>
      </c>
      <c r="JY11" s="67" t="str">
        <f>VLOOKUP(JV11,Information!$A$2:$H$1000,4,FALSE)</f>
        <v>DICTYOTACEAE</v>
      </c>
      <c r="JZ11" s="67" t="str">
        <f>VLOOKUP(JV11,Information!$A$2:$H$1000,8,FALSE)</f>
        <v>Brown.algae</v>
      </c>
      <c r="KA11" s="67" t="str">
        <f>VLOOKUP(JV11,Information!$A$2:$I$1000,9,FALSE)</f>
        <v>Macroalgae</v>
      </c>
      <c r="KD11" s="84" t="s">
        <v>150</v>
      </c>
      <c r="KE11" s="85" t="str">
        <f>VLOOKUP(KD11,Information!$A$2:$H$1000,2,FALSE)</f>
        <v>unknown</v>
      </c>
      <c r="KF11" s="67" t="str">
        <f>VLOOKUP(KD11,Information!$A$2:$H$1000,3,FALSE)</f>
        <v>Cespitularia</v>
      </c>
      <c r="KG11" s="67" t="str">
        <f>VLOOKUP(KD11,Information!$A$2:$H$1000,4,FALSE)</f>
        <v>XENIIDAE</v>
      </c>
      <c r="KH11" s="67" t="str">
        <f>VLOOKUP(KD11,Information!$A$2:$H$1000,8,FALSE)</f>
        <v>Soft.coral</v>
      </c>
      <c r="KI11" s="67" t="str">
        <f>VLOOKUP(KD11,Information!$A$2:$I$1000,9,FALSE)</f>
        <v>Cnidaria</v>
      </c>
      <c r="KL11" s="84" t="s">
        <v>82</v>
      </c>
      <c r="KM11" s="85" t="str">
        <f>VLOOKUP(KL11,Information!$A$2:$H$1000,2,FALSE)</f>
        <v>unknown</v>
      </c>
      <c r="KN11" s="67" t="str">
        <f>VLOOKUP(KL11,Information!$A$2:$H$1000,3,FALSE)</f>
        <v>Acropora</v>
      </c>
      <c r="KO11" s="67" t="str">
        <f>VLOOKUP(KL11,Information!$A$2:$H$1000,4,FALSE)</f>
        <v>ACROPORIDAE</v>
      </c>
      <c r="KP11" s="67" t="str">
        <f>VLOOKUP(KL11,Information!$A$2:$H$1000,8,FALSE)</f>
        <v>Hard.coral</v>
      </c>
      <c r="KQ11" s="67" t="str">
        <f>VLOOKUP(KL11,Information!$A$2:$I$1000,9,FALSE)</f>
        <v>Cnidaria</v>
      </c>
      <c r="KR11" s="86" t="s">
        <v>80</v>
      </c>
      <c r="KT11" s="84" t="s">
        <v>82</v>
      </c>
      <c r="KU11" s="85" t="str">
        <f>VLOOKUP(KT11,Information!$A$2:$H$1000,2,FALSE)</f>
        <v>unknown</v>
      </c>
      <c r="KV11" s="67" t="str">
        <f>VLOOKUP(KT11,Information!$A$2:$H$1000,3,FALSE)</f>
        <v>Acropora</v>
      </c>
      <c r="KW11" s="67" t="str">
        <f>VLOOKUP(KT11,Information!$A$2:$H$1000,4,FALSE)</f>
        <v>ACROPORIDAE</v>
      </c>
      <c r="KX11" s="67" t="str">
        <f>VLOOKUP(KT11,Information!$A$2:$H$1000,8,FALSE)</f>
        <v>Hard.coral</v>
      </c>
      <c r="KY11" s="67" t="str">
        <f>VLOOKUP(KT11,Information!$A$2:$I$1000,9,FALSE)</f>
        <v>Cnidaria</v>
      </c>
      <c r="KZ11" s="86" t="s">
        <v>80</v>
      </c>
      <c r="LB11" s="84" t="s">
        <v>322</v>
      </c>
      <c r="LC11" s="85">
        <f>VLOOKUP(LB11,Information!$A$2:$H$1000,2,FALSE)</f>
        <v>0</v>
      </c>
      <c r="LD11" s="67">
        <f>VLOOKUP(LB11,Information!$A$2:$H$1000,3,FALSE)</f>
        <v>0</v>
      </c>
      <c r="LE11" s="67">
        <f>VLOOKUP(LB11,Information!$A$2:$H$1000,4,FALSE)</f>
        <v>0</v>
      </c>
      <c r="LF11" s="67" t="str">
        <f>VLOOKUP(LB11,Information!$A$2:$H$1000,8,FALSE)</f>
        <v>Sand</v>
      </c>
      <c r="LG11" s="67" t="str">
        <f>VLOOKUP(LB11,Information!$A$2:$I$1000,9,FALSE)</f>
        <v>Bare substrate</v>
      </c>
      <c r="LJ11" s="84" t="s">
        <v>238</v>
      </c>
      <c r="LK11" s="85" t="str">
        <f>VLOOKUP(LJ11,Information!$A$2:$H$1000,2,FALSE)</f>
        <v>Halophila stipulacea</v>
      </c>
      <c r="LL11" s="67" t="str">
        <f>VLOOKUP(LJ11,Information!$A$2:$H$1000,3,FALSE)</f>
        <v>Halophila</v>
      </c>
      <c r="LM11" s="67" t="str">
        <f>VLOOKUP(LJ11,Information!$A$2:$H$1000,4,FALSE)</f>
        <v>HYDROCHARITACEAE</v>
      </c>
      <c r="LN11" s="67" t="str">
        <f>VLOOKUP(LJ11,Information!$A$2:$H$1000,8,FALSE)</f>
        <v>Seagrass</v>
      </c>
      <c r="LO11" s="67" t="str">
        <f>VLOOKUP(LJ11,Information!$A$2:$I$1000,9,FALSE)</f>
        <v>Seagrass</v>
      </c>
      <c r="LR11" s="84" t="s">
        <v>309</v>
      </c>
      <c r="LS11" s="85">
        <f>VLOOKUP(LR11,Information!$A$2:$H$1000,2,FALSE)</f>
        <v>0</v>
      </c>
      <c r="LT11" s="67">
        <f>VLOOKUP(LR11,Information!$A$2:$H$1000,3,FALSE)</f>
        <v>0</v>
      </c>
      <c r="LU11" s="67">
        <f>VLOOKUP(LR11,Information!$A$2:$H$1000,4,FALSE)</f>
        <v>0</v>
      </c>
      <c r="LV11" s="67" t="str">
        <f>VLOOKUP(LR11,Information!$A$2:$H$1000,8,FALSE)</f>
        <v>Coral.rubble</v>
      </c>
      <c r="LW11" s="67" t="str">
        <f>VLOOKUP(LR11,Information!$A$2:$I$1000,9,FALSE)</f>
        <v>Bare substrate</v>
      </c>
      <c r="LZ11" s="84" t="s">
        <v>322</v>
      </c>
      <c r="MA11" s="85">
        <f>VLOOKUP(LZ11,Information!$A$2:$H$1000,2,FALSE)</f>
        <v>0</v>
      </c>
      <c r="MB11" s="67">
        <f>VLOOKUP(LZ11,Information!$A$2:$H$1000,3,FALSE)</f>
        <v>0</v>
      </c>
      <c r="MC11" s="67">
        <f>VLOOKUP(LZ11,Information!$A$2:$H$1000,4,FALSE)</f>
        <v>0</v>
      </c>
      <c r="MD11" s="67" t="str">
        <f>VLOOKUP(LZ11,Information!$A$2:$H$1000,8,FALSE)</f>
        <v>Sand</v>
      </c>
      <c r="ME11" s="67" t="str">
        <f>VLOOKUP(LZ11,Information!$A$2:$I$1000,9,FALSE)</f>
        <v>Bare substrate</v>
      </c>
      <c r="MH11" s="84" t="s">
        <v>374</v>
      </c>
      <c r="MI11" s="85" t="str">
        <f>VLOOKUP(MH11,Information!$A$2:$H$1000,2,FALSE)</f>
        <v>unknown</v>
      </c>
      <c r="MJ11" s="67" t="str">
        <f>VLOOKUP(MH11,Information!$A$2:$H$1000,3,FALSE)</f>
        <v>unknown</v>
      </c>
      <c r="MK11" s="67" t="str">
        <f>VLOOKUP(MH11,Information!$A$2:$H$1000,4,FALSE)</f>
        <v>XENIIDAE</v>
      </c>
      <c r="ML11" s="67" t="str">
        <f>VLOOKUP(MH11,Information!$A$2:$H$1000,8,FALSE)</f>
        <v>Soft.coral</v>
      </c>
      <c r="MM11" s="67" t="str">
        <f>VLOOKUP(MH11,Information!$A$2:$I$1000,9,FALSE)</f>
        <v>Cnidaria</v>
      </c>
      <c r="MP11" s="84" t="s">
        <v>82</v>
      </c>
      <c r="MQ11" s="85" t="str">
        <f>VLOOKUP(MP11,Information!$A$2:$H$1000,2,FALSE)</f>
        <v>unknown</v>
      </c>
      <c r="MR11" s="67" t="str">
        <f>VLOOKUP(MP11,Information!$A$2:$H$1000,3,FALSE)</f>
        <v>Acropora</v>
      </c>
      <c r="MS11" s="67" t="str">
        <f>VLOOKUP(MP11,Information!$A$2:$H$1000,4,FALSE)</f>
        <v>ACROPORIDAE</v>
      </c>
      <c r="MT11" s="67" t="str">
        <f>VLOOKUP(MP11,Information!$A$2:$H$1000,8,FALSE)</f>
        <v>Hard.coral</v>
      </c>
      <c r="MU11" s="67" t="str">
        <f>VLOOKUP(MP11,Information!$A$2:$I$1000,9,FALSE)</f>
        <v>Cnidaria</v>
      </c>
      <c r="MV11" s="86" t="s">
        <v>80</v>
      </c>
      <c r="MX11" s="84" t="s">
        <v>322</v>
      </c>
      <c r="MY11" s="85">
        <f>VLOOKUP(MX11,Information!$A$2:$H$1000,2,FALSE)</f>
        <v>0</v>
      </c>
      <c r="MZ11" s="67">
        <f>VLOOKUP(MX11,Information!$A$2:$H$1000,3,FALSE)</f>
        <v>0</v>
      </c>
      <c r="NA11" s="67">
        <f>VLOOKUP(MX11,Information!$A$2:$H$1000,4,FALSE)</f>
        <v>0</v>
      </c>
      <c r="NB11" s="67" t="str">
        <f>VLOOKUP(MX11,Information!$A$2:$H$1000,8,FALSE)</f>
        <v>Sand</v>
      </c>
      <c r="NC11" s="67" t="str">
        <f>VLOOKUP(MX11,Information!$A$2:$I$1000,9,FALSE)</f>
        <v>Bare substrate</v>
      </c>
      <c r="NF11" s="84" t="s">
        <v>322</v>
      </c>
      <c r="NG11" s="85">
        <f>VLOOKUP(NF11,Information!$A$2:$H$1000,2,FALSE)</f>
        <v>0</v>
      </c>
      <c r="NH11" s="67">
        <f>VLOOKUP(NF11,Information!$A$2:$H$1000,3,FALSE)</f>
        <v>0</v>
      </c>
      <c r="NI11" s="67">
        <f>VLOOKUP(NF11,Information!$A$2:$H$1000,4,FALSE)</f>
        <v>0</v>
      </c>
      <c r="NJ11" s="67" t="str">
        <f>VLOOKUP(NF11,Information!$A$2:$H$1000,8,FALSE)</f>
        <v>Sand</v>
      </c>
      <c r="NK11" s="67" t="str">
        <f>VLOOKUP(NF11,Information!$A$2:$I$1000,9,FALSE)</f>
        <v>Bare substrate</v>
      </c>
      <c r="NN11" s="84" t="s">
        <v>374</v>
      </c>
      <c r="NO11" s="85" t="str">
        <f>VLOOKUP(NN11,Information!$A$2:$H$1000,2,FALSE)</f>
        <v>unknown</v>
      </c>
      <c r="NP11" s="67" t="str">
        <f>VLOOKUP(NN11,Information!$A$2:$H$1000,3,FALSE)</f>
        <v>unknown</v>
      </c>
      <c r="NQ11" s="67" t="str">
        <f>VLOOKUP(NN11,Information!$A$2:$H$1000,4,FALSE)</f>
        <v>XENIIDAE</v>
      </c>
      <c r="NR11" s="67" t="str">
        <f>VLOOKUP(NN11,Information!$A$2:$H$1000,8,FALSE)</f>
        <v>Soft.coral</v>
      </c>
      <c r="NS11" s="67" t="str">
        <f>VLOOKUP(NN11,Information!$A$2:$I$1000,9,FALSE)</f>
        <v>Cnidaria</v>
      </c>
      <c r="NV11" s="84" t="s">
        <v>317</v>
      </c>
      <c r="NW11" s="85" t="str">
        <f>VLOOKUP(NV11,Information!$A$2:$H$1000,2,FALSE)</f>
        <v>Rhytisma fulvum</v>
      </c>
      <c r="NX11" s="67" t="str">
        <f>VLOOKUP(NV11,Information!$A$2:$H$1000,3,FALSE)</f>
        <v>Rhytisma</v>
      </c>
      <c r="NY11" s="67" t="str">
        <f>VLOOKUP(NV11,Information!$A$2:$H$1000,4,FALSE)</f>
        <v>ALCYONIIDAE</v>
      </c>
      <c r="NZ11" s="67" t="str">
        <f>VLOOKUP(NV11,Information!$A$2:$H$1000,8,FALSE)</f>
        <v>Soft.coral</v>
      </c>
      <c r="OA11" s="67" t="str">
        <f>VLOOKUP(NV11,Information!$A$2:$I$1000,9,FALSE)</f>
        <v>Cnidaria</v>
      </c>
      <c r="OD11" s="84" t="s">
        <v>339</v>
      </c>
      <c r="OE11" s="85" t="str">
        <f>VLOOKUP(OD11,Information!$A$2:$H$1000,2,FALSE)</f>
        <v>unknown</v>
      </c>
      <c r="OF11" s="67" t="str">
        <f>VLOOKUP(OD11,Information!$A$2:$H$1000,3,FALSE)</f>
        <v>unknown</v>
      </c>
      <c r="OG11" s="67" t="str">
        <f>VLOOKUP(OD11,Information!$A$2:$H$1000,4,FALSE)</f>
        <v>unknown</v>
      </c>
      <c r="OH11" s="67" t="str">
        <f>VLOOKUP(OD11,Information!$A$2:$H$1000,8,FALSE)</f>
        <v>Sponge</v>
      </c>
      <c r="OI11" s="67" t="str">
        <f>VLOOKUP(OD11,Information!$A$2:$I$1000,9,FALSE)</f>
        <v>Sponge</v>
      </c>
      <c r="OL11" s="84" t="s">
        <v>309</v>
      </c>
      <c r="OM11" s="85">
        <f>VLOOKUP(OL11,Information!$A$2:$H$1000,2,FALSE)</f>
        <v>0</v>
      </c>
      <c r="ON11" s="67">
        <f>VLOOKUP(OL11,Information!$A$2:$H$1000,3,FALSE)</f>
        <v>0</v>
      </c>
      <c r="OO11" s="67">
        <f>VLOOKUP(OL11,Information!$A$2:$H$1000,4,FALSE)</f>
        <v>0</v>
      </c>
      <c r="OP11" s="67" t="str">
        <f>VLOOKUP(OL11,Information!$A$2:$H$1000,8,FALSE)</f>
        <v>Coral.rubble</v>
      </c>
      <c r="OQ11" s="67" t="str">
        <f>VLOOKUP(OL11,Information!$A$2:$I$1000,9,FALSE)</f>
        <v>Bare substrate</v>
      </c>
      <c r="OT11" s="84" t="s">
        <v>82</v>
      </c>
      <c r="OU11" s="85" t="str">
        <f>VLOOKUP(OT11,Information!$A$2:$H$1000,2,FALSE)</f>
        <v>unknown</v>
      </c>
      <c r="OV11" s="67" t="str">
        <f>VLOOKUP(OT11,Information!$A$2:$H$1000,3,FALSE)</f>
        <v>Acropora</v>
      </c>
      <c r="OW11" s="67" t="str">
        <f>VLOOKUP(OT11,Information!$A$2:$H$1000,4,FALSE)</f>
        <v>ACROPORIDAE</v>
      </c>
      <c r="OX11" s="67" t="str">
        <f>VLOOKUP(OT11,Information!$A$2:$H$1000,8,FALSE)</f>
        <v>Hard.coral</v>
      </c>
      <c r="OY11" s="67" t="str">
        <f>VLOOKUP(OT11,Information!$A$2:$I$1000,9,FALSE)</f>
        <v>Cnidaria</v>
      </c>
      <c r="OZ11" s="86" t="s">
        <v>80</v>
      </c>
      <c r="PB11" s="84" t="s">
        <v>374</v>
      </c>
      <c r="PC11" s="85" t="str">
        <f>VLOOKUP(PB11,Information!$A$2:$H$1000,2,FALSE)</f>
        <v>unknown</v>
      </c>
      <c r="PD11" s="67" t="str">
        <f>VLOOKUP(PB11,Information!$A$2:$H$1000,3,FALSE)</f>
        <v>unknown</v>
      </c>
      <c r="PE11" s="67" t="str">
        <f>VLOOKUP(PB11,Information!$A$2:$H$1000,4,FALSE)</f>
        <v>XENIIDAE</v>
      </c>
      <c r="PF11" s="67" t="str">
        <f>VLOOKUP(PB11,Information!$A$2:$H$1000,8,FALSE)</f>
        <v>Soft.coral</v>
      </c>
      <c r="PG11" s="67" t="str">
        <f>VLOOKUP(PB11,Information!$A$2:$I$1000,9,FALSE)</f>
        <v>Cnidaria</v>
      </c>
      <c r="PJ11" s="84" t="s">
        <v>322</v>
      </c>
      <c r="PK11" s="85">
        <f>VLOOKUP(PJ11,Information!$A$2:$H$1000,2,FALSE)</f>
        <v>0</v>
      </c>
      <c r="PL11" s="67">
        <f>VLOOKUP(PJ11,Information!$A$2:$H$1000,3,FALSE)</f>
        <v>0</v>
      </c>
      <c r="PM11" s="67">
        <f>VLOOKUP(PJ11,Information!$A$2:$H$1000,4,FALSE)</f>
        <v>0</v>
      </c>
      <c r="PN11" s="67" t="str">
        <f>VLOOKUP(PJ11,Information!$A$2:$H$1000,8,FALSE)</f>
        <v>Sand</v>
      </c>
      <c r="PO11" s="67" t="str">
        <f>VLOOKUP(PJ11,Information!$A$2:$I$1000,9,FALSE)</f>
        <v>Bare substrate</v>
      </c>
      <c r="PR11" s="84" t="s">
        <v>191</v>
      </c>
      <c r="PS11" s="85" t="str">
        <f>VLOOKUP(PR11,Information!$A$2:$H$1000,2,FALSE)</f>
        <v>Didemnum molle</v>
      </c>
      <c r="PT11" s="67" t="str">
        <f>VLOOKUP(PR11,Information!$A$2:$H$1000,3,FALSE)</f>
        <v>Didemnum</v>
      </c>
      <c r="PU11" s="67" t="str">
        <f>VLOOKUP(PR11,Information!$A$2:$H$1000,4,FALSE)</f>
        <v>DIDEMNIDAE</v>
      </c>
      <c r="PV11" s="67" t="str">
        <f>VLOOKUP(PR11,Information!$A$2:$H$1000,8,FALSE)</f>
        <v>Tunicate</v>
      </c>
      <c r="PW11" s="67" t="str">
        <f>VLOOKUP(PR11,Information!$A$2:$I$1000,9,FALSE)</f>
        <v>Tunicates</v>
      </c>
      <c r="PZ11" s="84" t="s">
        <v>374</v>
      </c>
      <c r="QA11" s="85" t="str">
        <f>VLOOKUP(PZ11,Information!$A$2:$H$1000,2,FALSE)</f>
        <v>unknown</v>
      </c>
      <c r="QB11" s="67" t="str">
        <f>VLOOKUP(PZ11,Information!$A$2:$H$1000,3,FALSE)</f>
        <v>unknown</v>
      </c>
      <c r="QC11" s="67" t="str">
        <f>VLOOKUP(PZ11,Information!$A$2:$H$1000,4,FALSE)</f>
        <v>XENIIDAE</v>
      </c>
      <c r="QD11" s="67" t="str">
        <f>VLOOKUP(PZ11,Information!$A$2:$H$1000,8,FALSE)</f>
        <v>Soft.coral</v>
      </c>
      <c r="QE11" s="67" t="str">
        <f>VLOOKUP(PZ11,Information!$A$2:$I$1000,9,FALSE)</f>
        <v>Cnidaria</v>
      </c>
      <c r="QH11" s="84" t="s">
        <v>82</v>
      </c>
      <c r="QI11" s="85" t="str">
        <f>VLOOKUP(QH11,Information!$A$2:$H$1000,2,FALSE)</f>
        <v>unknown</v>
      </c>
      <c r="QJ11" s="67" t="str">
        <f>VLOOKUP(QH11,Information!$A$2:$H$1000,3,FALSE)</f>
        <v>Acropora</v>
      </c>
      <c r="QK11" s="67" t="str">
        <f>VLOOKUP(QH11,Information!$A$2:$H$1000,4,FALSE)</f>
        <v>ACROPORIDAE</v>
      </c>
      <c r="QL11" s="67" t="str">
        <f>VLOOKUP(QH11,Information!$A$2:$H$1000,8,FALSE)</f>
        <v>Hard.coral</v>
      </c>
      <c r="QM11" s="67" t="str">
        <f>VLOOKUP(QH11,Information!$A$2:$I$1000,9,FALSE)</f>
        <v>Cnidaria</v>
      </c>
      <c r="QN11" s="41" t="s">
        <v>80</v>
      </c>
      <c r="QP11" s="84" t="s">
        <v>374</v>
      </c>
      <c r="QQ11" s="85" t="str">
        <f>VLOOKUP(QP11,Information!$A$2:$H$1000,2,FALSE)</f>
        <v>unknown</v>
      </c>
      <c r="QR11" s="67" t="str">
        <f>VLOOKUP(QP11,Information!$A$2:$H$1000,3,FALSE)</f>
        <v>unknown</v>
      </c>
      <c r="QS11" s="67" t="str">
        <f>VLOOKUP(QP11,Information!$A$2:$H$1000,4,FALSE)</f>
        <v>XENIIDAE</v>
      </c>
      <c r="QT11" s="67" t="str">
        <f>VLOOKUP(QP11,Information!$A$2:$H$1000,8,FALSE)</f>
        <v>Soft.coral</v>
      </c>
      <c r="QU11" s="67" t="str">
        <f>VLOOKUP(QP11,Information!$A$2:$I$1000,9,FALSE)</f>
        <v>Cnidaria</v>
      </c>
      <c r="QX11" s="84"/>
      <c r="QY11" s="41" t="e">
        <f>VLOOKUP(QX11,Information!$A$2:$H$1000,2,FALSE)</f>
        <v>#N/A</v>
      </c>
      <c r="QZ11" t="e">
        <f>VLOOKUP(QX11,Information!$A$2:$H$1000,3,FALSE)</f>
        <v>#N/A</v>
      </c>
      <c r="RA11" t="e">
        <f>VLOOKUP(QX11,Information!$A$2:$H$1000,4,FALSE)</f>
        <v>#N/A</v>
      </c>
      <c r="RB11" t="e">
        <f>VLOOKUP(QX11,Information!$A$2:$H$1000,8,FALSE)</f>
        <v>#N/A</v>
      </c>
      <c r="RC11" t="e">
        <f>VLOOKUP(QX11,Information!$A$2:$I$1000,9,FALSE)</f>
        <v>#N/A</v>
      </c>
      <c r="RF11" s="84"/>
      <c r="RG11" s="41" t="e">
        <f>VLOOKUP(RF11,Information!$A$2:$H$1000,2,FALSE)</f>
        <v>#N/A</v>
      </c>
      <c r="RH11" t="e">
        <f>VLOOKUP(RF11,Information!$A$2:$H$1000,3,FALSE)</f>
        <v>#N/A</v>
      </c>
      <c r="RI11" t="e">
        <f>VLOOKUP(RF11,Information!$A$2:$H$1000,4,FALSE)</f>
        <v>#N/A</v>
      </c>
      <c r="RJ11" t="e">
        <f>VLOOKUP(RF11,Information!$A$2:$H$1000,8,FALSE)</f>
        <v>#N/A</v>
      </c>
      <c r="RK11" t="e">
        <f>VLOOKUP(RF11,Information!$A$2:$I$1000,9,FALSE)</f>
        <v>#N/A</v>
      </c>
      <c r="RN11" s="84"/>
      <c r="RO11" s="41" t="e">
        <f>VLOOKUP(RN11,Information!$A$2:$H$1000,2,FALSE)</f>
        <v>#N/A</v>
      </c>
      <c r="RP11" t="e">
        <f>VLOOKUP(RN11,Information!$A$2:$H$1000,3,FALSE)</f>
        <v>#N/A</v>
      </c>
      <c r="RQ11" t="e">
        <f>VLOOKUP(RN11,Information!$A$2:$H$1000,4,FALSE)</f>
        <v>#N/A</v>
      </c>
      <c r="RR11" t="e">
        <f>VLOOKUP(RN11,Information!$A$2:$H$1000,8,FALSE)</f>
        <v>#N/A</v>
      </c>
      <c r="RS11" t="e">
        <f>VLOOKUP(RN11,Information!$A$2:$I$1000,9,FALSE)</f>
        <v>#N/A</v>
      </c>
      <c r="RV11" s="84"/>
      <c r="RW11" s="41" t="e">
        <f>VLOOKUP(RV11,Information!$A$2:$H$1000,2,FALSE)</f>
        <v>#N/A</v>
      </c>
      <c r="RX11" t="e">
        <f>VLOOKUP(RV11,Information!$A$2:$H$1000,3,FALSE)</f>
        <v>#N/A</v>
      </c>
      <c r="RY11" t="e">
        <f>VLOOKUP(RV11,Information!$A$2:$H$1000,4,FALSE)</f>
        <v>#N/A</v>
      </c>
      <c r="RZ11" t="e">
        <f>VLOOKUP(RV11,Information!$A$2:$H$1000,8,FALSE)</f>
        <v>#N/A</v>
      </c>
      <c r="SA11" t="e">
        <f>VLOOKUP(RV11,Information!$A$2:$I$1000,9,FALSE)</f>
        <v>#N/A</v>
      </c>
      <c r="SD11" s="84"/>
      <c r="SE11" s="41" t="e">
        <f>VLOOKUP(SD11,Information!$A$2:$H$1000,2,FALSE)</f>
        <v>#N/A</v>
      </c>
      <c r="SF11" t="e">
        <f>VLOOKUP(SD11,Information!$A$2:$H$1000,3,FALSE)</f>
        <v>#N/A</v>
      </c>
      <c r="SG11" t="e">
        <f>VLOOKUP(SD11,Information!$A$2:$H$1000,4,FALSE)</f>
        <v>#N/A</v>
      </c>
      <c r="SH11" t="e">
        <f>VLOOKUP(SD11,Information!$A$2:$H$1000,8,FALSE)</f>
        <v>#N/A</v>
      </c>
      <c r="SI11" t="e">
        <f>VLOOKUP(SD11,Information!$A$2:$I$1000,9,FALSE)</f>
        <v>#N/A</v>
      </c>
      <c r="SL11" s="84"/>
      <c r="SM11" s="41" t="e">
        <f>VLOOKUP(SL11,Information!$A$2:$H$1000,2,FALSE)</f>
        <v>#N/A</v>
      </c>
      <c r="SN11" t="e">
        <f>VLOOKUP(SL11,Information!$A$2:$H$1000,3,FALSE)</f>
        <v>#N/A</v>
      </c>
      <c r="SO11" t="e">
        <f>VLOOKUP(SL11,Information!$A$2:$H$1000,4,FALSE)</f>
        <v>#N/A</v>
      </c>
      <c r="SP11" t="e">
        <f>VLOOKUP(SL11,Information!$A$2:$H$1000,8,FALSE)</f>
        <v>#N/A</v>
      </c>
      <c r="SQ11" t="e">
        <f>VLOOKUP(SL11,Information!$A$2:$I$1000,9,FALSE)</f>
        <v>#N/A</v>
      </c>
      <c r="ST11" s="84"/>
      <c r="SU11" s="41" t="e">
        <f>VLOOKUP(ST11,Information!$A$2:$H$1000,2,FALSE)</f>
        <v>#N/A</v>
      </c>
      <c r="SV11" t="e">
        <f>VLOOKUP(ST11,Information!$A$2:$H$1000,3,FALSE)</f>
        <v>#N/A</v>
      </c>
      <c r="SW11" t="e">
        <f>VLOOKUP(ST11,Information!$A$2:$H$1000,4,FALSE)</f>
        <v>#N/A</v>
      </c>
      <c r="SX11" t="e">
        <f>VLOOKUP(ST11,Information!$A$2:$H$1000,8,FALSE)</f>
        <v>#N/A</v>
      </c>
      <c r="SY11" t="e">
        <f>VLOOKUP(ST11,Information!$A$2:$I$1000,9,FALSE)</f>
        <v>#N/A</v>
      </c>
      <c r="TB11" s="124"/>
      <c r="TC11" s="125" t="e">
        <f>VLOOKUP(TB11,Information!$A$2:$H$1000,2,FALSE)</f>
        <v>#N/A</v>
      </c>
      <c r="TD11" s="126" t="e">
        <f>VLOOKUP(TB11,Information!$A$2:$H$1000,3,FALSE)</f>
        <v>#N/A</v>
      </c>
      <c r="TE11" s="126" t="e">
        <f>VLOOKUP(TB11,Information!$A$2:$H$1000,4,FALSE)</f>
        <v>#N/A</v>
      </c>
      <c r="TF11" s="126" t="e">
        <f>VLOOKUP(TB11,Information!$A$2:$H$1000,8,FALSE)</f>
        <v>#N/A</v>
      </c>
      <c r="TG11" s="126" t="e">
        <f>VLOOKUP(TB11,Information!$A$2:$I$1000,9,FALSE)</f>
        <v>#N/A</v>
      </c>
      <c r="TH11" s="1"/>
      <c r="TI11" s="122"/>
      <c r="TJ11" s="124"/>
      <c r="TK11" s="125" t="e">
        <f>VLOOKUP(TJ11,Information!$A$2:$H$1000,2,FALSE)</f>
        <v>#N/A</v>
      </c>
      <c r="TL11" s="126" t="e">
        <f>VLOOKUP(TJ11,Information!$A$2:$H$1000,3,FALSE)</f>
        <v>#N/A</v>
      </c>
      <c r="TM11" s="126" t="e">
        <f>VLOOKUP(TJ11,Information!$A$2:$H$1000,4,FALSE)</f>
        <v>#N/A</v>
      </c>
      <c r="TN11" s="126" t="e">
        <f>VLOOKUP(TJ11,Information!$A$2:$H$1000,8,FALSE)</f>
        <v>#N/A</v>
      </c>
      <c r="TO11" s="126" t="e">
        <f>VLOOKUP(TJ11,Information!$A$2:$I$1000,9,FALSE)</f>
        <v>#N/A</v>
      </c>
      <c r="TP11" s="1"/>
      <c r="TQ11" s="122"/>
      <c r="TR11" s="124"/>
      <c r="TS11" s="125" t="e">
        <f>VLOOKUP(TR11,Information!$A$2:$H$1000,2,FALSE)</f>
        <v>#N/A</v>
      </c>
      <c r="TT11" s="126" t="e">
        <f>VLOOKUP(TR11,Information!$A$2:$H$1000,3,FALSE)</f>
        <v>#N/A</v>
      </c>
      <c r="TU11" s="126" t="e">
        <f>VLOOKUP(TR11,Information!$A$2:$H$1000,4,FALSE)</f>
        <v>#N/A</v>
      </c>
      <c r="TV11" s="126" t="e">
        <f>VLOOKUP(TR11,Information!$A$2:$H$1000,8,FALSE)</f>
        <v>#N/A</v>
      </c>
      <c r="TW11" s="126" t="e">
        <f>VLOOKUP(TR11,Information!$A$2:$I$1000,9,FALSE)</f>
        <v>#N/A</v>
      </c>
      <c r="TX11" s="1"/>
      <c r="TY11" s="122"/>
      <c r="TZ11" s="124"/>
      <c r="UA11" s="125" t="e">
        <f>VLOOKUP(TZ11,Information!$A$2:$H$1000,2,FALSE)</f>
        <v>#N/A</v>
      </c>
      <c r="UB11" s="126" t="e">
        <f>VLOOKUP(TZ11,Information!$A$2:$H$1000,3,FALSE)</f>
        <v>#N/A</v>
      </c>
      <c r="UC11" s="126" t="e">
        <f>VLOOKUP(TZ11,Information!$A$2:$H$1000,4,FALSE)</f>
        <v>#N/A</v>
      </c>
      <c r="UD11" s="126" t="e">
        <f>VLOOKUP(TZ11,Information!$A$2:$H$1000,8,FALSE)</f>
        <v>#N/A</v>
      </c>
      <c r="UE11" s="126" t="e">
        <f>VLOOKUP(TZ11,Information!$A$2:$I$1000,9,FALSE)</f>
        <v>#N/A</v>
      </c>
      <c r="UF11" s="1"/>
      <c r="UG11" s="122"/>
      <c r="UH11" s="124"/>
      <c r="UI11" s="125" t="e">
        <f>VLOOKUP(UH11,Information!$A$2:$H$1000,2,FALSE)</f>
        <v>#N/A</v>
      </c>
      <c r="UJ11" s="126" t="e">
        <f>VLOOKUP(UH11,Information!$A$2:$H$1000,3,FALSE)</f>
        <v>#N/A</v>
      </c>
      <c r="UK11" s="126" t="e">
        <f>VLOOKUP(UH11,Information!$A$2:$H$1000,4,FALSE)</f>
        <v>#N/A</v>
      </c>
      <c r="UL11" s="126" t="e">
        <f>VLOOKUP(UH11,Information!$A$2:$H$1000,8,FALSE)</f>
        <v>#N/A</v>
      </c>
      <c r="UM11" s="126" t="e">
        <f>VLOOKUP(UH11,Information!$A$2:$I$1000,9,FALSE)</f>
        <v>#N/A</v>
      </c>
      <c r="UN11" s="1"/>
      <c r="UO11" s="122"/>
      <c r="UP11" s="124"/>
      <c r="UQ11" s="125" t="e">
        <f>VLOOKUP(UP11,Information!$A$2:$H$1000,2,FALSE)</f>
        <v>#N/A</v>
      </c>
      <c r="UR11" s="126" t="e">
        <f>VLOOKUP(UP11,Information!$A$2:$H$1000,3,FALSE)</f>
        <v>#N/A</v>
      </c>
      <c r="US11" s="126" t="e">
        <f>VLOOKUP(UP11,Information!$A$2:$H$1000,4,FALSE)</f>
        <v>#N/A</v>
      </c>
      <c r="UT11" s="126" t="e">
        <f>VLOOKUP(UP11,Information!$A$2:$H$1000,8,FALSE)</f>
        <v>#N/A</v>
      </c>
      <c r="UU11" s="126" t="e">
        <f>VLOOKUP(UP11,Information!$A$2:$I$1000,9,FALSE)</f>
        <v>#N/A</v>
      </c>
      <c r="UV11" s="1"/>
      <c r="UW11" s="122"/>
      <c r="UX11" s="124"/>
      <c r="UY11" s="125" t="e">
        <f>VLOOKUP(UX11,Information!$A$2:$H$1000,2,FALSE)</f>
        <v>#N/A</v>
      </c>
      <c r="UZ11" s="126" t="e">
        <f>VLOOKUP(UX11,Information!$A$2:$H$1000,3,FALSE)</f>
        <v>#N/A</v>
      </c>
      <c r="VA11" s="126" t="e">
        <f>VLOOKUP(UX11,Information!$A$2:$H$1000,4,FALSE)</f>
        <v>#N/A</v>
      </c>
      <c r="VB11" s="126" t="e">
        <f>VLOOKUP(UX11,Information!$A$2:$H$1000,8,FALSE)</f>
        <v>#N/A</v>
      </c>
      <c r="VC11" s="126" t="e">
        <f>VLOOKUP(UX11,Information!$A$2:$I$1000,9,FALSE)</f>
        <v>#N/A</v>
      </c>
      <c r="VD11" s="1"/>
      <c r="VE11" s="122"/>
      <c r="VF11" s="124"/>
      <c r="VG11" s="125" t="e">
        <f>VLOOKUP(VF11,Information!$A$2:$H$1000,2,FALSE)</f>
        <v>#N/A</v>
      </c>
      <c r="VH11" s="126" t="e">
        <f>VLOOKUP(VF11,Information!$A$2:$H$1000,3,FALSE)</f>
        <v>#N/A</v>
      </c>
      <c r="VI11" s="126" t="e">
        <f>VLOOKUP(VF11,Information!$A$2:$H$1000,4,FALSE)</f>
        <v>#N/A</v>
      </c>
      <c r="VJ11" s="126" t="e">
        <f>VLOOKUP(VF11,Information!$A$2:$H$1000,8,FALSE)</f>
        <v>#N/A</v>
      </c>
      <c r="VK11" s="126" t="e">
        <f>VLOOKUP(VF11,Information!$A$2:$I$1000,9,FALSE)</f>
        <v>#N/A</v>
      </c>
      <c r="VL11" s="1"/>
      <c r="VM11" s="122"/>
      <c r="VN11" s="124"/>
      <c r="VO11" s="125" t="e">
        <f>VLOOKUP(VN11,Information!$A$2:$H$1000,2,FALSE)</f>
        <v>#N/A</v>
      </c>
      <c r="VP11" s="126" t="e">
        <f>VLOOKUP(VN11,Information!$A$2:$H$1000,3,FALSE)</f>
        <v>#N/A</v>
      </c>
      <c r="VQ11" s="126" t="e">
        <f>VLOOKUP(VN11,Information!$A$2:$H$1000,4,FALSE)</f>
        <v>#N/A</v>
      </c>
      <c r="VR11" s="126" t="e">
        <f>VLOOKUP(VN11,Information!$A$2:$H$1000,8,FALSE)</f>
        <v>#N/A</v>
      </c>
      <c r="VS11" s="126" t="e">
        <f>VLOOKUP(VN11,Information!$A$2:$I$1000,9,FALSE)</f>
        <v>#N/A</v>
      </c>
      <c r="VT11" s="1"/>
      <c r="VU11" s="122"/>
      <c r="VV11" s="124"/>
      <c r="VW11" s="125" t="e">
        <f>VLOOKUP(VV11,Information!$A$2:$H$1000,2,FALSE)</f>
        <v>#N/A</v>
      </c>
      <c r="VX11" s="126" t="e">
        <f>VLOOKUP(VV11,Information!$A$2:$H$1000,3,FALSE)</f>
        <v>#N/A</v>
      </c>
      <c r="VY11" s="126" t="e">
        <f>VLOOKUP(VV11,Information!$A$2:$H$1000,4,FALSE)</f>
        <v>#N/A</v>
      </c>
      <c r="VZ11" s="126" t="e">
        <f>VLOOKUP(VV11,Information!$A$2:$H$1000,8,FALSE)</f>
        <v>#N/A</v>
      </c>
      <c r="WA11" s="126" t="e">
        <f>VLOOKUP(VV11,Information!$A$2:$I$1000,9,FALSE)</f>
        <v>#N/A</v>
      </c>
      <c r="WB11" s="1"/>
      <c r="WC11" s="122"/>
      <c r="WD11" s="124"/>
      <c r="WE11" s="125" t="e">
        <f>VLOOKUP(WD11,Information!$A$2:$H$1000,2,FALSE)</f>
        <v>#N/A</v>
      </c>
      <c r="WF11" s="126" t="e">
        <f>VLOOKUP(WD11,Information!$A$2:$H$1000,3,FALSE)</f>
        <v>#N/A</v>
      </c>
      <c r="WG11" s="126" t="e">
        <f>VLOOKUP(WD11,Information!$A$2:$H$1000,4,FALSE)</f>
        <v>#N/A</v>
      </c>
      <c r="WH11" s="126" t="e">
        <f>VLOOKUP(WD11,Information!$A$2:$H$1000,8,FALSE)</f>
        <v>#N/A</v>
      </c>
      <c r="WI11" s="126" t="e">
        <f>VLOOKUP(WD11,Information!$A$2:$I$1000,9,FALSE)</f>
        <v>#N/A</v>
      </c>
      <c r="WJ11" s="1"/>
      <c r="WK11" s="122"/>
      <c r="WL11" s="124"/>
      <c r="WM11" s="125" t="e">
        <f>VLOOKUP(WL11,Information!$A$2:$H$1000,2,FALSE)</f>
        <v>#N/A</v>
      </c>
      <c r="WN11" s="126" t="e">
        <f>VLOOKUP(WL11,Information!$A$2:$H$1000,3,FALSE)</f>
        <v>#N/A</v>
      </c>
      <c r="WO11" s="126" t="e">
        <f>VLOOKUP(WL11,Information!$A$2:$H$1000,4,FALSE)</f>
        <v>#N/A</v>
      </c>
      <c r="WP11" s="126" t="e">
        <f>VLOOKUP(WL11,Information!$A$2:$H$1000,8,FALSE)</f>
        <v>#N/A</v>
      </c>
      <c r="WQ11" s="126" t="e">
        <f>VLOOKUP(WL11,Information!$A$2:$I$1000,9,FALSE)</f>
        <v>#N/A</v>
      </c>
      <c r="WR11" s="1"/>
      <c r="WS11" s="122"/>
      <c r="WT11" s="124"/>
      <c r="WU11" s="125" t="e">
        <f>VLOOKUP(WT11,Information!$A$2:$H$1000,2,FALSE)</f>
        <v>#N/A</v>
      </c>
      <c r="WV11" s="126" t="e">
        <f>VLOOKUP(WT11,Information!$A$2:$H$1000,3,FALSE)</f>
        <v>#N/A</v>
      </c>
      <c r="WW11" s="126" t="e">
        <f>VLOOKUP(WT11,Information!$A$2:$H$1000,4,FALSE)</f>
        <v>#N/A</v>
      </c>
      <c r="WX11" s="126" t="e">
        <f>VLOOKUP(WT11,Information!$A$2:$H$1000,8,FALSE)</f>
        <v>#N/A</v>
      </c>
      <c r="WY11" s="126" t="e">
        <f>VLOOKUP(WT11,Information!$A$2:$I$1000,9,FALSE)</f>
        <v>#N/A</v>
      </c>
      <c r="WZ11" s="1"/>
      <c r="XA11" s="122"/>
      <c r="XB11" s="124"/>
      <c r="XC11" s="125" t="e">
        <f>VLOOKUP(XB11,Information!$A$2:$H$1000,2,FALSE)</f>
        <v>#N/A</v>
      </c>
      <c r="XD11" s="126" t="e">
        <f>VLOOKUP(XB11,Information!$A$2:$H$1000,3,FALSE)</f>
        <v>#N/A</v>
      </c>
      <c r="XE11" s="126" t="e">
        <f>VLOOKUP(XB11,Information!$A$2:$H$1000,4,FALSE)</f>
        <v>#N/A</v>
      </c>
      <c r="XF11" s="126" t="e">
        <f>VLOOKUP(XB11,Information!$A$2:$H$1000,8,FALSE)</f>
        <v>#N/A</v>
      </c>
      <c r="XG11" s="126" t="e">
        <f>VLOOKUP(XB11,Information!$A$2:$I$1000,9,FALSE)</f>
        <v>#N/A</v>
      </c>
      <c r="XH11" s="1"/>
      <c r="XI11" s="122"/>
      <c r="XJ11" s="124"/>
      <c r="XK11" s="125" t="e">
        <f>VLOOKUP(XJ11,Information!$A$2:$H$1000,2,FALSE)</f>
        <v>#N/A</v>
      </c>
      <c r="XL11" s="126" t="e">
        <f>VLOOKUP(XJ11,Information!$A$2:$H$1000,3,FALSE)</f>
        <v>#N/A</v>
      </c>
      <c r="XM11" s="126" t="e">
        <f>VLOOKUP(XJ11,Information!$A$2:$H$1000,4,FALSE)</f>
        <v>#N/A</v>
      </c>
      <c r="XN11" s="126" t="e">
        <f>VLOOKUP(XJ11,Information!$A$2:$H$1000,8,FALSE)</f>
        <v>#N/A</v>
      </c>
      <c r="XO11" s="126" t="e">
        <f>VLOOKUP(XJ11,Information!$A$2:$I$1000,9,FALSE)</f>
        <v>#N/A</v>
      </c>
      <c r="XP11" s="1"/>
      <c r="XQ11" s="122"/>
      <c r="XR11" s="124"/>
      <c r="XS11" s="125" t="e">
        <f>VLOOKUP(XR11,Information!$A$2:$H$1000,2,FALSE)</f>
        <v>#N/A</v>
      </c>
      <c r="XT11" s="126" t="e">
        <f>VLOOKUP(XR11,Information!$A$2:$H$1000,3,FALSE)</f>
        <v>#N/A</v>
      </c>
      <c r="XU11" s="126" t="e">
        <f>VLOOKUP(XR11,Information!$A$2:$H$1000,4,FALSE)</f>
        <v>#N/A</v>
      </c>
      <c r="XV11" s="126" t="e">
        <f>VLOOKUP(XR11,Information!$A$2:$H$1000,8,FALSE)</f>
        <v>#N/A</v>
      </c>
      <c r="XW11" s="126" t="e">
        <f>VLOOKUP(XR11,Information!$A$2:$I$1000,9,FALSE)</f>
        <v>#N/A</v>
      </c>
      <c r="XX11" s="1"/>
      <c r="XY11" s="122"/>
      <c r="XZ11" s="124"/>
      <c r="YA11" s="125" t="e">
        <f>VLOOKUP(XZ11,Information!$A$2:$H$1000,2,FALSE)</f>
        <v>#N/A</v>
      </c>
      <c r="YB11" s="126" t="e">
        <f>VLOOKUP(XZ11,Information!$A$2:$H$1000,3,FALSE)</f>
        <v>#N/A</v>
      </c>
      <c r="YC11" s="126" t="e">
        <f>VLOOKUP(XZ11,Information!$A$2:$H$1000,4,FALSE)</f>
        <v>#N/A</v>
      </c>
      <c r="YD11" s="126" t="e">
        <f>VLOOKUP(XZ11,Information!$A$2:$H$1000,8,FALSE)</f>
        <v>#N/A</v>
      </c>
      <c r="YE11" s="126" t="e">
        <f>VLOOKUP(XZ11,Information!$A$2:$I$1000,9,FALSE)</f>
        <v>#N/A</v>
      </c>
      <c r="YF11" s="1"/>
      <c r="YG11" s="122"/>
      <c r="YH11" s="124"/>
      <c r="YI11" s="125" t="e">
        <f>VLOOKUP(YH11,Information!$A$2:$H$1000,2,FALSE)</f>
        <v>#N/A</v>
      </c>
      <c r="YJ11" s="126" t="e">
        <f>VLOOKUP(YH11,Information!$A$2:$H$1000,3,FALSE)</f>
        <v>#N/A</v>
      </c>
      <c r="YK11" s="126" t="e">
        <f>VLOOKUP(YH11,Information!$A$2:$H$1000,4,FALSE)</f>
        <v>#N/A</v>
      </c>
      <c r="YL11" s="126" t="e">
        <f>VLOOKUP(YH11,Information!$A$2:$H$1000,8,FALSE)</f>
        <v>#N/A</v>
      </c>
      <c r="YM11" s="126" t="e">
        <f>VLOOKUP(YH11,Information!$A$2:$I$1000,9,FALSE)</f>
        <v>#N/A</v>
      </c>
      <c r="YN11" s="1"/>
      <c r="YO11" s="122"/>
      <c r="YP11" s="124"/>
      <c r="YQ11" s="125" t="e">
        <f>VLOOKUP(YP11,Information!$A$2:$H$1000,2,FALSE)</f>
        <v>#N/A</v>
      </c>
      <c r="YR11" s="126" t="e">
        <f>VLOOKUP(YP11,Information!$A$2:$H$1000,3,FALSE)</f>
        <v>#N/A</v>
      </c>
      <c r="YS11" s="126" t="e">
        <f>VLOOKUP(YP11,Information!$A$2:$H$1000,4,FALSE)</f>
        <v>#N/A</v>
      </c>
      <c r="YT11" s="126" t="e">
        <f>VLOOKUP(YP11,Information!$A$2:$H$1000,8,FALSE)</f>
        <v>#N/A</v>
      </c>
      <c r="YU11" s="126" t="e">
        <f>VLOOKUP(YP11,Information!$A$2:$I$1000,9,FALSE)</f>
        <v>#N/A</v>
      </c>
      <c r="YV11" s="1"/>
      <c r="YW11" s="122"/>
      <c r="YX11" s="124"/>
      <c r="YY11" s="125" t="e">
        <f>VLOOKUP(YX11,Information!$A$2:$H$1000,2,FALSE)</f>
        <v>#N/A</v>
      </c>
      <c r="YZ11" s="126" t="e">
        <f>VLOOKUP(YX11,Information!$A$2:$H$1000,3,FALSE)</f>
        <v>#N/A</v>
      </c>
      <c r="ZA11" s="126" t="e">
        <f>VLOOKUP(YX11,Information!$A$2:$H$1000,4,FALSE)</f>
        <v>#N/A</v>
      </c>
      <c r="ZB11" s="126" t="e">
        <f>VLOOKUP(YX11,Information!$A$2:$H$1000,8,FALSE)</f>
        <v>#N/A</v>
      </c>
      <c r="ZC11" s="126" t="e">
        <f>VLOOKUP(YX11,Information!$A$2:$I$1000,9,FALSE)</f>
        <v>#N/A</v>
      </c>
      <c r="ZD11" s="1"/>
      <c r="ZE11" s="122"/>
      <c r="ZF11" s="124"/>
      <c r="ZG11" s="125" t="e">
        <f>VLOOKUP(ZF11,Information!$A$2:$H$1000,2,FALSE)</f>
        <v>#N/A</v>
      </c>
      <c r="ZH11" s="126" t="e">
        <f>VLOOKUP(ZF11,Information!$A$2:$H$1000,3,FALSE)</f>
        <v>#N/A</v>
      </c>
      <c r="ZI11" s="126" t="e">
        <f>VLOOKUP(ZF11,Information!$A$2:$H$1000,4,FALSE)</f>
        <v>#N/A</v>
      </c>
      <c r="ZJ11" s="126" t="e">
        <f>VLOOKUP(ZF11,Information!$A$2:$H$1000,8,FALSE)</f>
        <v>#N/A</v>
      </c>
      <c r="ZK11" s="126" t="e">
        <f>VLOOKUP(ZF11,Information!$A$2:$I$1000,9,FALSE)</f>
        <v>#N/A</v>
      </c>
      <c r="ZL11" s="1"/>
      <c r="ZM11" s="122"/>
      <c r="ZN11" s="124"/>
      <c r="ZO11" s="125" t="e">
        <f>VLOOKUP(ZN11,Information!$A$2:$H$1000,2,FALSE)</f>
        <v>#N/A</v>
      </c>
      <c r="ZP11" s="126" t="e">
        <f>VLOOKUP(ZN11,Information!$A$2:$H$1000,3,FALSE)</f>
        <v>#N/A</v>
      </c>
      <c r="ZQ11" s="126" t="e">
        <f>VLOOKUP(ZN11,Information!$A$2:$H$1000,4,FALSE)</f>
        <v>#N/A</v>
      </c>
      <c r="ZR11" s="126" t="e">
        <f>VLOOKUP(ZN11,Information!$A$2:$H$1000,8,FALSE)</f>
        <v>#N/A</v>
      </c>
      <c r="ZS11" s="126" t="e">
        <f>VLOOKUP(ZN11,Information!$A$2:$I$1000,9,FALSE)</f>
        <v>#N/A</v>
      </c>
      <c r="ZT11" s="1"/>
      <c r="ZU11" s="122"/>
      <c r="ZV11" s="124"/>
      <c r="ZW11" s="125" t="e">
        <f>VLOOKUP(ZV11,Information!$A$2:$H$1000,2,FALSE)</f>
        <v>#N/A</v>
      </c>
      <c r="ZX11" s="126" t="e">
        <f>VLOOKUP(ZV11,Information!$A$2:$H$1000,3,FALSE)</f>
        <v>#N/A</v>
      </c>
      <c r="ZY11" s="126" t="e">
        <f>VLOOKUP(ZV11,Information!$A$2:$H$1000,4,FALSE)</f>
        <v>#N/A</v>
      </c>
      <c r="ZZ11" s="126" t="e">
        <f>VLOOKUP(ZV11,Information!$A$2:$H$1000,8,FALSE)</f>
        <v>#N/A</v>
      </c>
      <c r="AAA11" s="126" t="e">
        <f>VLOOKUP(ZV11,Information!$A$2:$I$1000,9,FALSE)</f>
        <v>#N/A</v>
      </c>
      <c r="AAB11" s="1"/>
      <c r="AAC11" s="122"/>
      <c r="AAD11" s="124"/>
      <c r="AAE11" s="125" t="e">
        <f>VLOOKUP(AAD11,Information!$A$2:$H$1000,2,FALSE)</f>
        <v>#N/A</v>
      </c>
      <c r="AAF11" s="126" t="e">
        <f>VLOOKUP(AAD11,Information!$A$2:$H$1000,3,FALSE)</f>
        <v>#N/A</v>
      </c>
      <c r="AAG11" s="126" t="e">
        <f>VLOOKUP(AAD11,Information!$A$2:$H$1000,4,FALSE)</f>
        <v>#N/A</v>
      </c>
      <c r="AAH11" s="126" t="e">
        <f>VLOOKUP(AAD11,Information!$A$2:$H$1000,8,FALSE)</f>
        <v>#N/A</v>
      </c>
      <c r="AAI11" s="126" t="e">
        <f>VLOOKUP(AAD11,Information!$A$2:$I$1000,9,FALSE)</f>
        <v>#N/A</v>
      </c>
      <c r="AAJ11" s="1"/>
      <c r="AAK11" s="122"/>
      <c r="AAL11" s="124"/>
      <c r="AAM11" s="125" t="e">
        <f>VLOOKUP(AAL11,Information!$A$2:$H$1000,2,FALSE)</f>
        <v>#N/A</v>
      </c>
      <c r="AAN11" s="126" t="e">
        <f>VLOOKUP(AAL11,Information!$A$2:$H$1000,3,FALSE)</f>
        <v>#N/A</v>
      </c>
      <c r="AAO11" s="126" t="e">
        <f>VLOOKUP(AAL11,Information!$A$2:$H$1000,4,FALSE)</f>
        <v>#N/A</v>
      </c>
      <c r="AAP11" s="126" t="e">
        <f>VLOOKUP(AAL11,Information!$A$2:$H$1000,8,FALSE)</f>
        <v>#N/A</v>
      </c>
      <c r="AAQ11" s="126" t="e">
        <f>VLOOKUP(AAL11,Information!$A$2:$I$1000,9,FALSE)</f>
        <v>#N/A</v>
      </c>
      <c r="AAR11" s="1"/>
      <c r="AAS11" s="122"/>
      <c r="AAT11" s="124"/>
      <c r="AAU11" s="125" t="e">
        <f>VLOOKUP(AAT11,Information!$A$2:$H$1000,2,FALSE)</f>
        <v>#N/A</v>
      </c>
      <c r="AAV11" s="126" t="e">
        <f>VLOOKUP(AAT11,Information!$A$2:$H$1000,3,FALSE)</f>
        <v>#N/A</v>
      </c>
      <c r="AAW11" s="126" t="e">
        <f>VLOOKUP(AAT11,Information!$A$2:$H$1000,4,FALSE)</f>
        <v>#N/A</v>
      </c>
      <c r="AAX11" s="126" t="e">
        <f>VLOOKUP(AAT11,Information!$A$2:$H$1000,8,FALSE)</f>
        <v>#N/A</v>
      </c>
      <c r="AAY11" s="126" t="e">
        <f>VLOOKUP(AAT11,Information!$A$2:$I$1000,9,FALSE)</f>
        <v>#N/A</v>
      </c>
      <c r="AAZ11" s="1"/>
      <c r="ABA11" s="122"/>
      <c r="ABB11" s="124"/>
      <c r="ABC11" s="125" t="e">
        <f>VLOOKUP(ABB11,Information!$A$2:$H$1000,2,FALSE)</f>
        <v>#N/A</v>
      </c>
      <c r="ABD11" s="126" t="e">
        <f>VLOOKUP(ABB11,Information!$A$2:$H$1000,3,FALSE)</f>
        <v>#N/A</v>
      </c>
      <c r="ABE11" s="126" t="e">
        <f>VLOOKUP(ABB11,Information!$A$2:$H$1000,4,FALSE)</f>
        <v>#N/A</v>
      </c>
      <c r="ABF11" s="126" t="e">
        <f>VLOOKUP(ABB11,Information!$A$2:$H$1000,8,FALSE)</f>
        <v>#N/A</v>
      </c>
      <c r="ABG11" s="126" t="e">
        <f>VLOOKUP(ABB11,Information!$A$2:$I$1000,9,FALSE)</f>
        <v>#N/A</v>
      </c>
      <c r="ABH11" s="1"/>
      <c r="ABI11" s="122"/>
      <c r="ABJ11" s="124"/>
      <c r="ABK11" s="125" t="e">
        <f>VLOOKUP(ABJ11,Information!$A$2:$H$1000,2,FALSE)</f>
        <v>#N/A</v>
      </c>
      <c r="ABL11" s="126" t="e">
        <f>VLOOKUP(ABJ11,Information!$A$2:$H$1000,3,FALSE)</f>
        <v>#N/A</v>
      </c>
      <c r="ABM11" s="126" t="e">
        <f>VLOOKUP(ABJ11,Information!$A$2:$H$1000,4,FALSE)</f>
        <v>#N/A</v>
      </c>
      <c r="ABN11" s="126" t="e">
        <f>VLOOKUP(ABJ11,Information!$A$2:$H$1000,8,FALSE)</f>
        <v>#N/A</v>
      </c>
      <c r="ABO11" s="126" t="e">
        <f>VLOOKUP(ABJ11,Information!$A$2:$I$1000,9,FALSE)</f>
        <v>#N/A</v>
      </c>
      <c r="ABP11" s="1"/>
      <c r="ABQ11" s="122"/>
      <c r="ABR11" s="124"/>
      <c r="ABS11" s="125" t="e">
        <f>VLOOKUP(ABR11,Information!$A$2:$H$1000,2,FALSE)</f>
        <v>#N/A</v>
      </c>
      <c r="ABT11" s="126" t="e">
        <f>VLOOKUP(ABR11,Information!$A$2:$H$1000,3,FALSE)</f>
        <v>#N/A</v>
      </c>
      <c r="ABU11" s="126" t="e">
        <f>VLOOKUP(ABR11,Information!$A$2:$H$1000,4,FALSE)</f>
        <v>#N/A</v>
      </c>
      <c r="ABV11" s="126" t="e">
        <f>VLOOKUP(ABR11,Information!$A$2:$H$1000,8,FALSE)</f>
        <v>#N/A</v>
      </c>
      <c r="ABW11" s="126" t="e">
        <f>VLOOKUP(ABR11,Information!$A$2:$I$1000,9,FALSE)</f>
        <v>#N/A</v>
      </c>
      <c r="ABX11" s="1"/>
      <c r="ABY11" s="122"/>
      <c r="ABZ11" s="124"/>
      <c r="ACA11" s="125" t="e">
        <f>VLOOKUP(ABZ11,Information!$A$2:$H$1000,2,FALSE)</f>
        <v>#N/A</v>
      </c>
      <c r="ACB11" s="126" t="e">
        <f>VLOOKUP(ABZ11,Information!$A$2:$H$1000,3,FALSE)</f>
        <v>#N/A</v>
      </c>
      <c r="ACC11" s="126" t="e">
        <f>VLOOKUP(ABZ11,Information!$A$2:$H$1000,4,FALSE)</f>
        <v>#N/A</v>
      </c>
      <c r="ACD11" s="126" t="e">
        <f>VLOOKUP(ABZ11,Information!$A$2:$H$1000,8,FALSE)</f>
        <v>#N/A</v>
      </c>
      <c r="ACE11" s="126" t="e">
        <f>VLOOKUP(ABZ11,Information!$A$2:$I$1000,9,FALSE)</f>
        <v>#N/A</v>
      </c>
      <c r="ACF11" s="1"/>
      <c r="ACG11" s="122"/>
      <c r="ACH11" s="124"/>
      <c r="ACI11" s="125" t="e">
        <f>VLOOKUP(ACH11,Information!$A$2:$H$1000,2,FALSE)</f>
        <v>#N/A</v>
      </c>
      <c r="ACJ11" s="126" t="e">
        <f>VLOOKUP(ACH11,Information!$A$2:$H$1000,3,FALSE)</f>
        <v>#N/A</v>
      </c>
      <c r="ACK11" s="126" t="e">
        <f>VLOOKUP(ACH11,Information!$A$2:$H$1000,4,FALSE)</f>
        <v>#N/A</v>
      </c>
      <c r="ACL11" s="126" t="e">
        <f>VLOOKUP(ACH11,Information!$A$2:$H$1000,8,FALSE)</f>
        <v>#N/A</v>
      </c>
      <c r="ACM11" s="126" t="e">
        <f>VLOOKUP(ACH11,Information!$A$2:$I$1000,9,FALSE)</f>
        <v>#N/A</v>
      </c>
      <c r="ACN11" s="1"/>
      <c r="ACO11" s="122"/>
      <c r="ACP11" s="124"/>
      <c r="ACQ11" s="125" t="e">
        <f>VLOOKUP(ACP11,Information!$A$2:$H$1000,2,FALSE)</f>
        <v>#N/A</v>
      </c>
      <c r="ACR11" s="126" t="e">
        <f>VLOOKUP(ACP11,Information!$A$2:$H$1000,3,FALSE)</f>
        <v>#N/A</v>
      </c>
      <c r="ACS11" s="126" t="e">
        <f>VLOOKUP(ACP11,Information!$A$2:$H$1000,4,FALSE)</f>
        <v>#N/A</v>
      </c>
      <c r="ACT11" s="126" t="e">
        <f>VLOOKUP(ACP11,Information!$A$2:$H$1000,8,FALSE)</f>
        <v>#N/A</v>
      </c>
      <c r="ACU11" s="126" t="e">
        <f>VLOOKUP(ACP11,Information!$A$2:$I$1000,9,FALSE)</f>
        <v>#N/A</v>
      </c>
      <c r="ACV11" s="1"/>
      <c r="ACW11" s="122"/>
      <c r="ACX11" s="124"/>
      <c r="ACY11" s="125" t="e">
        <f>VLOOKUP(ACX11,Information!$A$2:$H$1000,2,FALSE)</f>
        <v>#N/A</v>
      </c>
      <c r="ACZ11" s="126" t="e">
        <f>VLOOKUP(ACX11,Information!$A$2:$H$1000,3,FALSE)</f>
        <v>#N/A</v>
      </c>
      <c r="ADA11" s="126" t="e">
        <f>VLOOKUP(ACX11,Information!$A$2:$H$1000,4,FALSE)</f>
        <v>#N/A</v>
      </c>
      <c r="ADB11" s="126" t="e">
        <f>VLOOKUP(ACX11,Information!$A$2:$H$1000,8,FALSE)</f>
        <v>#N/A</v>
      </c>
      <c r="ADC11" s="126" t="e">
        <f>VLOOKUP(ACX11,Information!$A$2:$I$1000,9,FALSE)</f>
        <v>#N/A</v>
      </c>
      <c r="ADD11" s="1"/>
      <c r="ADE11" s="122"/>
      <c r="ADF11" s="124"/>
      <c r="ADG11" s="125" t="e">
        <f>VLOOKUP(ADF11,Information!$A$2:$H$1000,2,FALSE)</f>
        <v>#N/A</v>
      </c>
      <c r="ADH11" s="126" t="e">
        <f>VLOOKUP(ADF11,Information!$A$2:$H$1000,3,FALSE)</f>
        <v>#N/A</v>
      </c>
      <c r="ADI11" s="126" t="e">
        <f>VLOOKUP(ADF11,Information!$A$2:$H$1000,4,FALSE)</f>
        <v>#N/A</v>
      </c>
      <c r="ADJ11" s="126" t="e">
        <f>VLOOKUP(ADF11,Information!$A$2:$H$1000,8,FALSE)</f>
        <v>#N/A</v>
      </c>
      <c r="ADK11" s="126" t="e">
        <f>VLOOKUP(ADF11,Information!$A$2:$I$1000,9,FALSE)</f>
        <v>#N/A</v>
      </c>
      <c r="ADL11" s="1"/>
      <c r="ADM11" s="122"/>
      <c r="ADN11" s="124"/>
      <c r="ADO11" s="125" t="e">
        <f>VLOOKUP(ADN11,Information!$A$2:$H$1000,2,FALSE)</f>
        <v>#N/A</v>
      </c>
      <c r="ADP11" s="126" t="e">
        <f>VLOOKUP(ADN11,Information!$A$2:$H$1000,3,FALSE)</f>
        <v>#N/A</v>
      </c>
      <c r="ADQ11" s="126" t="e">
        <f>VLOOKUP(ADN11,Information!$A$2:$H$1000,4,FALSE)</f>
        <v>#N/A</v>
      </c>
      <c r="ADR11" s="126" t="e">
        <f>VLOOKUP(ADN11,Information!$A$2:$H$1000,8,FALSE)</f>
        <v>#N/A</v>
      </c>
      <c r="ADS11" s="126" t="e">
        <f>VLOOKUP(ADN11,Information!$A$2:$I$1000,9,FALSE)</f>
        <v>#N/A</v>
      </c>
      <c r="ADT11" s="1"/>
      <c r="ADU11" s="122"/>
    </row>
    <row r="12" spans="1:801" ht="15.75" customHeight="1">
      <c r="A12" s="101">
        <v>4.5</v>
      </c>
      <c r="B12" s="108" t="s">
        <v>324</v>
      </c>
      <c r="C12" s="109" t="str">
        <f>VLOOKUP(B12,Information!$A$2:$H$1000,2,FALSE)</f>
        <v>unknown</v>
      </c>
      <c r="D12" s="109" t="str">
        <f>VLOOKUP(B12,Information!$A$2:$H$1000,3,FALSE)</f>
        <v>Sargassum</v>
      </c>
      <c r="E12" s="109" t="str">
        <f>VLOOKUP(B12,Information!$A$2:$H$1000,4,FALSE)</f>
        <v>SARGASSACEAE</v>
      </c>
      <c r="F12" s="109" t="str">
        <f>VLOOKUP(B12,Information!$A$2:$H$1000,8,FALSE)</f>
        <v>Brown.algae</v>
      </c>
      <c r="G12" s="109" t="str">
        <f>VLOOKUP(B12,Information!$A$2:$I$1000,9,FALSE)</f>
        <v>Macroalgae</v>
      </c>
      <c r="H12" s="112"/>
      <c r="I12" s="111"/>
      <c r="J12" s="108" t="s">
        <v>324</v>
      </c>
      <c r="K12" s="109" t="str">
        <f>VLOOKUP(J12,Information!$A$2:$H$1000,2,FALSE)</f>
        <v>unknown</v>
      </c>
      <c r="L12" s="109" t="str">
        <f>VLOOKUP(J12,Information!$A$2:$H$1000,3,FALSE)</f>
        <v>Sargassum</v>
      </c>
      <c r="M12" s="109" t="str">
        <f>VLOOKUP(J12,Information!$A$2:$H$1000,4,FALSE)</f>
        <v>SARGASSACEAE</v>
      </c>
      <c r="N12" s="109" t="str">
        <f>VLOOKUP(J12,Information!$A$2:$H$1000,8,FALSE)</f>
        <v>Brown.algae</v>
      </c>
      <c r="O12" s="109" t="str">
        <f>VLOOKUP(J12,Information!$A$2:$I$1000,9,FALSE)</f>
        <v>Macroalgae</v>
      </c>
      <c r="P12" s="112"/>
      <c r="Q12" s="111"/>
      <c r="R12" s="108" t="s">
        <v>322</v>
      </c>
      <c r="S12" s="109">
        <f>VLOOKUP(R12,Information!$A$2:$H$1000,2,FALSE)</f>
        <v>0</v>
      </c>
      <c r="T12" s="109">
        <f>VLOOKUP(R12,Information!$A$2:$H$1000,3,FALSE)</f>
        <v>0</v>
      </c>
      <c r="U12" s="109">
        <f>VLOOKUP(R12,Information!$A$2:$H$1000,4,FALSE)</f>
        <v>0</v>
      </c>
      <c r="V12" s="109" t="str">
        <f>VLOOKUP(R12,Information!$A$2:$H$1000,8,FALSE)</f>
        <v>Sand</v>
      </c>
      <c r="W12" s="109" t="str">
        <f>VLOOKUP(R12,Information!$A$2:$I$1000,9,FALSE)</f>
        <v>Bare substrate</v>
      </c>
      <c r="X12" s="112"/>
      <c r="Y12" s="111"/>
      <c r="Z12" s="108" t="s">
        <v>309</v>
      </c>
      <c r="AA12" s="109">
        <f>VLOOKUP(Z12,Information!$A$2:$H$1000,2,FALSE)</f>
        <v>0</v>
      </c>
      <c r="AB12" s="109">
        <f>VLOOKUP(Z12,Information!$A$2:$H$1000,3,FALSE)</f>
        <v>0</v>
      </c>
      <c r="AC12" s="109">
        <f>VLOOKUP(Z12,Information!$A$2:$H$1000,4,FALSE)</f>
        <v>0</v>
      </c>
      <c r="AD12" s="109" t="str">
        <f>VLOOKUP(Z12,Information!$A$2:$H$1000,8,FALSE)</f>
        <v>Coral.rubble</v>
      </c>
      <c r="AE12" s="109" t="str">
        <f>VLOOKUP(Z12,Information!$A$2:$I$1000,9,FALSE)</f>
        <v>Bare substrate</v>
      </c>
      <c r="AF12" s="112"/>
      <c r="AG12" s="111"/>
      <c r="AH12" s="108" t="s">
        <v>150</v>
      </c>
      <c r="AI12" s="109" t="str">
        <f>VLOOKUP(AH12,Information!$A$2:$H$1000,2,FALSE)</f>
        <v>unknown</v>
      </c>
      <c r="AJ12" s="109" t="str">
        <f>VLOOKUP(AH12,Information!$A$2:$H$1000,3,FALSE)</f>
        <v>Cespitularia</v>
      </c>
      <c r="AK12" s="109" t="str">
        <f>VLOOKUP(AH12,Information!$A$2:$H$1000,4,FALSE)</f>
        <v>XENIIDAE</v>
      </c>
      <c r="AL12" s="109" t="str">
        <f>VLOOKUP(AH12,Information!$A$2:$H$1000,8,FALSE)</f>
        <v>Soft.coral</v>
      </c>
      <c r="AM12" s="109" t="str">
        <f>VLOOKUP(AH12,Information!$A$2:$I$1000,9,FALSE)</f>
        <v>Cnidaria</v>
      </c>
      <c r="AN12" s="112"/>
      <c r="AO12" s="111"/>
      <c r="AP12" s="108" t="s">
        <v>322</v>
      </c>
      <c r="AQ12" s="109">
        <f>VLOOKUP(AP12,Information!$A$2:$H$1000,2,FALSE)</f>
        <v>0</v>
      </c>
      <c r="AR12" s="109">
        <f>VLOOKUP(AP12,Information!$A$2:$H$1000,3,FALSE)</f>
        <v>0</v>
      </c>
      <c r="AS12" s="109">
        <f>VLOOKUP(AP12,Information!$A$2:$H$1000,4,FALSE)</f>
        <v>0</v>
      </c>
      <c r="AT12" s="109" t="str">
        <f>VLOOKUP(AP12,Information!$A$2:$H$1000,8,FALSE)</f>
        <v>Sand</v>
      </c>
      <c r="AU12" s="109" t="str">
        <f>VLOOKUP(AP12,Information!$A$2:$I$1000,9,FALSE)</f>
        <v>Bare substrate</v>
      </c>
      <c r="AV12" s="112"/>
      <c r="AW12" s="111"/>
      <c r="AX12" s="108" t="s">
        <v>322</v>
      </c>
      <c r="AY12" s="109">
        <f>VLOOKUP(AX12,Information!$A$2:$H$1000,2,FALSE)</f>
        <v>0</v>
      </c>
      <c r="AZ12" s="109">
        <f>VLOOKUP(AX12,Information!$A$2:$H$1000,3,FALSE)</f>
        <v>0</v>
      </c>
      <c r="BA12" s="109">
        <f>VLOOKUP(AX12,Information!$A$2:$H$1000,4,FALSE)</f>
        <v>0</v>
      </c>
      <c r="BB12" s="109" t="str">
        <f>VLOOKUP(AX12,Information!$A$2:$H$1000,8,FALSE)</f>
        <v>Sand</v>
      </c>
      <c r="BC12" s="109" t="str">
        <f>VLOOKUP(AX12,Information!$A$2:$I$1000,9,FALSE)</f>
        <v>Bare substrate</v>
      </c>
      <c r="BD12" s="112"/>
      <c r="BE12" s="111"/>
      <c r="BF12" s="120" t="s">
        <v>322</v>
      </c>
      <c r="BG12" s="121">
        <f>VLOOKUP(BF12,Information!$A$2:$H$1000,2,FALSE)</f>
        <v>0</v>
      </c>
      <c r="BH12" s="121">
        <f>VLOOKUP(BF12,Information!$A$2:$H$1000,3,FALSE)</f>
        <v>0</v>
      </c>
      <c r="BI12" s="121">
        <f>VLOOKUP(BF12,Information!$A$2:$H$1000,4,FALSE)</f>
        <v>0</v>
      </c>
      <c r="BJ12" s="121" t="str">
        <f>VLOOKUP(BF12,Information!$A$2:$H$1000,8,FALSE)</f>
        <v>Sand</v>
      </c>
      <c r="BK12" s="121" t="str">
        <f>VLOOKUP(BF12,Information!$A$2:$I$1000,9,FALSE)</f>
        <v>Bare substrate</v>
      </c>
      <c r="BL12" s="112"/>
      <c r="BM12" s="122"/>
      <c r="BN12" s="120" t="s">
        <v>141</v>
      </c>
      <c r="BO12" s="121" t="str">
        <f>VLOOKUP(BN12,Information!$A$2:$H$1000,2,FALSE)</f>
        <v>Carteriospongia foliascens</v>
      </c>
      <c r="BP12" s="121" t="str">
        <f>VLOOKUP(BN12,Information!$A$2:$H$1000,3,FALSE)</f>
        <v>Carteriospongia</v>
      </c>
      <c r="BQ12" s="121" t="str">
        <f>VLOOKUP(BN12,Information!$A$2:$H$1000,4,FALSE)</f>
        <v>THORECTIDAE</v>
      </c>
      <c r="BR12" s="121" t="str">
        <f>VLOOKUP(BN12,Information!$A$2:$H$1000,8,FALSE)</f>
        <v>Sponge</v>
      </c>
      <c r="BS12" s="121" t="str">
        <f>VLOOKUP(BN12,Information!$A$2:$I$1000,9,FALSE)</f>
        <v>Sponge</v>
      </c>
      <c r="BT12" s="112"/>
      <c r="BU12" s="122"/>
      <c r="BV12" s="120" t="s">
        <v>322</v>
      </c>
      <c r="BW12" s="121">
        <f>VLOOKUP(BV12,Information!$A$2:$H$1000,2,FALSE)</f>
        <v>0</v>
      </c>
      <c r="BX12" s="121">
        <f>VLOOKUP(BV12,Information!$A$2:$H$1000,3,FALSE)</f>
        <v>0</v>
      </c>
      <c r="BY12" s="121">
        <f>VLOOKUP(BV12,Information!$A$2:$H$1000,4,FALSE)</f>
        <v>0</v>
      </c>
      <c r="BZ12" s="121" t="str">
        <f>VLOOKUP(BV12,Information!$A$2:$H$1000,8,FALSE)</f>
        <v>Sand</v>
      </c>
      <c r="CA12" s="121" t="str">
        <f>VLOOKUP(BV12,Information!$A$2:$I$1000,9,FALSE)</f>
        <v>Bare substrate</v>
      </c>
      <c r="CB12" s="112"/>
      <c r="CC12" s="122"/>
      <c r="CD12" s="120" t="s">
        <v>320</v>
      </c>
      <c r="CE12" s="121">
        <f>VLOOKUP(CD12,Information!$A$2:$H$1000,2,FALSE)</f>
        <v>0</v>
      </c>
      <c r="CF12" s="121">
        <f>VLOOKUP(CD12,Information!$A$2:$H$1000,3,FALSE)</f>
        <v>0</v>
      </c>
      <c r="CG12" s="121">
        <f>VLOOKUP(CD12,Information!$A$2:$H$1000,4,FALSE)</f>
        <v>0</v>
      </c>
      <c r="CH12" s="121" t="str">
        <f>VLOOKUP(CD12,Information!$A$2:$H$1000,8,FALSE)</f>
        <v>Bare.rock</v>
      </c>
      <c r="CI12" s="121" t="str">
        <f>VLOOKUP(CD12,Information!$A$2:$I$1000,9,FALSE)</f>
        <v>Bare substrate</v>
      </c>
      <c r="CJ12" s="1"/>
      <c r="CK12" s="122"/>
      <c r="CL12" s="120" t="s">
        <v>322</v>
      </c>
      <c r="CM12" s="121">
        <f>VLOOKUP(CL12,Information!$A$2:$H$1000,2,FALSE)</f>
        <v>0</v>
      </c>
      <c r="CN12" s="121">
        <f>VLOOKUP(CL12,Information!$A$2:$H$1000,3,FALSE)</f>
        <v>0</v>
      </c>
      <c r="CO12" s="121">
        <f>VLOOKUP(CL12,Information!$A$2:$H$1000,4,FALSE)</f>
        <v>0</v>
      </c>
      <c r="CP12" s="121" t="str">
        <f>VLOOKUP(CL12,Information!$A$2:$H$1000,8,FALSE)</f>
        <v>Sand</v>
      </c>
      <c r="CQ12" s="121" t="str">
        <f>VLOOKUP(CL12,Information!$A$2:$I$1000,9,FALSE)</f>
        <v>Bare substrate</v>
      </c>
      <c r="CR12" s="1"/>
      <c r="CS12" s="122"/>
      <c r="CT12" s="120" t="s">
        <v>245</v>
      </c>
      <c r="CU12" s="121" t="str">
        <f>VLOOKUP(CT12,Information!$A$2:$H$1000,2,FALSE)</f>
        <v>unknown</v>
      </c>
      <c r="CV12" s="121" t="str">
        <f>VLOOKUP(CT12,Information!$A$2:$H$1000,3,FALSE)</f>
        <v>unknown</v>
      </c>
      <c r="CW12" s="121" t="str">
        <f>VLOOKUP(CT12,Information!$A$2:$H$1000,4,FALSE)</f>
        <v>unknown</v>
      </c>
      <c r="CX12" s="121" t="str">
        <f>VLOOKUP(CT12,Information!$A$2:$H$1000,8,FALSE)</f>
        <v>Hydroid</v>
      </c>
      <c r="CY12" s="121" t="str">
        <f>VLOOKUP(CT12,Information!$A$2:$I$1000,9,FALSE)</f>
        <v>Cnidaria</v>
      </c>
      <c r="CZ12" s="1"/>
      <c r="DA12" s="122"/>
      <c r="DB12" s="114" t="s">
        <v>322</v>
      </c>
      <c r="DC12" s="109">
        <f>VLOOKUP(DB12,Information!$A$2:$H$1000,2,FALSE)</f>
        <v>0</v>
      </c>
      <c r="DD12" s="109">
        <f>VLOOKUP(DB12,Information!$A$2:$H$1000,3,FALSE)</f>
        <v>0</v>
      </c>
      <c r="DE12" s="109">
        <f>VLOOKUP(DB12,Information!$A$2:$H$1000,4,FALSE)</f>
        <v>0</v>
      </c>
      <c r="DF12" s="109" t="str">
        <f>VLOOKUP(DB12,Information!$A$2:$H$1000,8,FALSE)</f>
        <v>Sand</v>
      </c>
      <c r="DG12" s="109" t="str">
        <f>VLOOKUP(DB12,Information!$A$2:$I$1000,9,FALSE)</f>
        <v>Bare substrate</v>
      </c>
      <c r="DH12" s="112"/>
      <c r="DI12" s="111"/>
      <c r="DJ12" s="120" t="s">
        <v>359</v>
      </c>
      <c r="DK12" s="121" t="str">
        <f>VLOOKUP(DJ12,Information!$A$2:$H$1000,2,FALSE)</f>
        <v>unknown</v>
      </c>
      <c r="DL12" s="121" t="str">
        <f>VLOOKUP(DJ12,Information!$A$2:$H$1000,3,FALSE)</f>
        <v>unknown</v>
      </c>
      <c r="DM12" s="121" t="str">
        <f>VLOOKUP(DJ12,Information!$A$2:$H$1000,4,FALSE)</f>
        <v>unknown</v>
      </c>
      <c r="DN12" s="121" t="str">
        <f>VLOOKUP(DJ12,Information!$A$2:$H$1000,8,FALSE)</f>
        <v>Turf.algae</v>
      </c>
      <c r="DO12" s="121" t="str">
        <f>VLOOKUP(DJ12,Information!$A$2:$I$1000,9,FALSE)</f>
        <v>Turf algae</v>
      </c>
      <c r="DQ12" s="122"/>
      <c r="DR12" s="108" t="s">
        <v>322</v>
      </c>
      <c r="DS12" s="109">
        <f>VLOOKUP(DR12,Information!$A$2:$H$1000,2,FALSE)</f>
        <v>0</v>
      </c>
      <c r="DT12" s="109">
        <f>VLOOKUP(DR12,Information!$A$2:$H$1000,3,FALSE)</f>
        <v>0</v>
      </c>
      <c r="DU12" s="109">
        <f>VLOOKUP(DR12,Information!$A$2:$H$1000,4,FALSE)</f>
        <v>0</v>
      </c>
      <c r="DV12" s="109" t="str">
        <f>VLOOKUP(DR12,Information!$A$2:$H$1000,8,FALSE)</f>
        <v>Sand</v>
      </c>
      <c r="DW12" s="109" t="str">
        <f>VLOOKUP(DR12,Information!$A$2:$I$1000,9,FALSE)</f>
        <v>Bare substrate</v>
      </c>
      <c r="DX12" s="112"/>
      <c r="DY12" s="111"/>
      <c r="DZ12" s="108" t="s">
        <v>320</v>
      </c>
      <c r="EA12" s="109">
        <f>VLOOKUP(DZ12,Information!$A$2:$H$1000,2,FALSE)</f>
        <v>0</v>
      </c>
      <c r="EB12" s="109">
        <f>VLOOKUP(DZ12,Information!$A$2:$H$1000,3,FALSE)</f>
        <v>0</v>
      </c>
      <c r="EC12" s="109">
        <f>VLOOKUP(DZ12,Information!$A$2:$H$1000,4,FALSE)</f>
        <v>0</v>
      </c>
      <c r="ED12" s="109" t="str">
        <f>VLOOKUP(DZ12,Information!$A$2:$H$1000,8,FALSE)</f>
        <v>Bare.rock</v>
      </c>
      <c r="EE12" s="109" t="str">
        <f>VLOOKUP(DZ12,Information!$A$2:$I$1000,9,FALSE)</f>
        <v>Bare substrate</v>
      </c>
      <c r="EF12" s="112"/>
      <c r="EG12" s="111"/>
      <c r="EH12" s="120" t="s">
        <v>322</v>
      </c>
      <c r="EI12" s="121">
        <f>VLOOKUP(EH12,Information!$A$2:$H$1000,2,FALSE)</f>
        <v>0</v>
      </c>
      <c r="EJ12" s="121">
        <f>VLOOKUP(EH12,Information!$A$2:$H$1000,3,FALSE)</f>
        <v>0</v>
      </c>
      <c r="EK12" s="121">
        <f>VLOOKUP(EH12,Information!$A$2:$H$1000,4,FALSE)</f>
        <v>0</v>
      </c>
      <c r="EL12" s="121" t="str">
        <f>VLOOKUP(EH12,Information!$A$2:$H$1000,8,FALSE)</f>
        <v>Sand</v>
      </c>
      <c r="EM12" s="121" t="str">
        <f>VLOOKUP(EH12,Information!$A$2:$I$1000,9,FALSE)</f>
        <v>Bare substrate</v>
      </c>
      <c r="EN12" s="1"/>
      <c r="EO12" s="122"/>
      <c r="EP12" s="84" t="s">
        <v>141</v>
      </c>
      <c r="EQ12" s="85" t="str">
        <f>VLOOKUP(EP12,Information!$A$2:$H$1000,2,FALSE)</f>
        <v>Carteriospongia foliascens</v>
      </c>
      <c r="ER12" s="67" t="str">
        <f>VLOOKUP(EP12,Information!$A$2:$H$1000,3,FALSE)</f>
        <v>Carteriospongia</v>
      </c>
      <c r="ES12" s="67" t="str">
        <f>VLOOKUP(EP12,Information!$A$2:$H$1000,4,FALSE)</f>
        <v>THORECTIDAE</v>
      </c>
      <c r="ET12" s="67" t="str">
        <f>VLOOKUP(EP12,Information!$A$2:$H$1000,8,FALSE)</f>
        <v>Sponge</v>
      </c>
      <c r="EU12" s="67" t="str">
        <f>VLOOKUP(EP12,Information!$A$2:$I$1000,9,FALSE)</f>
        <v>Sponge</v>
      </c>
      <c r="EX12" s="84" t="s">
        <v>309</v>
      </c>
      <c r="EY12" s="85">
        <f>VLOOKUP(EX12,Information!$A$2:$H$1000,2,FALSE)</f>
        <v>0</v>
      </c>
      <c r="EZ12" s="67">
        <f>VLOOKUP(EX12,Information!$A$2:$H$1000,3,FALSE)</f>
        <v>0</v>
      </c>
      <c r="FA12" s="67">
        <f>VLOOKUP(EX12,Information!$A$2:$H$1000,4,FALSE)</f>
        <v>0</v>
      </c>
      <c r="FB12" s="67" t="str">
        <f>VLOOKUP(EX12,Information!$A$2:$H$1000,8,FALSE)</f>
        <v>Coral.rubble</v>
      </c>
      <c r="FC12" s="67" t="str">
        <f>VLOOKUP(EX12,Information!$A$2:$I$1000,9,FALSE)</f>
        <v>Bare substrate</v>
      </c>
      <c r="FF12" s="84" t="s">
        <v>309</v>
      </c>
      <c r="FG12" s="85">
        <f>VLOOKUP(FF12,Information!$A$2:$H$1000,2,FALSE)</f>
        <v>0</v>
      </c>
      <c r="FH12" s="67">
        <f>VLOOKUP(FF12,Information!$A$2:$H$1000,3,FALSE)</f>
        <v>0</v>
      </c>
      <c r="FI12" s="67">
        <f>VLOOKUP(FF12,Information!$A$2:$H$1000,4,FALSE)</f>
        <v>0</v>
      </c>
      <c r="FJ12" s="67" t="str">
        <f>VLOOKUP(FF12,Information!$A$2:$H$1000,8,FALSE)</f>
        <v>Coral.rubble</v>
      </c>
      <c r="FK12" s="67" t="str">
        <f>VLOOKUP(FF12,Information!$A$2:$I$1000,9,FALSE)</f>
        <v>Bare substrate</v>
      </c>
      <c r="FN12" s="84" t="s">
        <v>320</v>
      </c>
      <c r="FO12" s="85">
        <f>VLOOKUP(FN12,Information!$A$2:$H$1000,2,FALSE)</f>
        <v>0</v>
      </c>
      <c r="FP12" s="67">
        <f>VLOOKUP(FN12,Information!$A$2:$H$1000,3,FALSE)</f>
        <v>0</v>
      </c>
      <c r="FQ12" s="67">
        <f>VLOOKUP(FN12,Information!$A$2:$H$1000,4,FALSE)</f>
        <v>0</v>
      </c>
      <c r="FR12" s="67" t="str">
        <f>VLOOKUP(FN12,Information!$A$2:$H$1000,8,FALSE)</f>
        <v>Bare.rock</v>
      </c>
      <c r="FS12" s="67" t="str">
        <f>VLOOKUP(FN12,Information!$A$2:$I$1000,9,FALSE)</f>
        <v>Bare substrate</v>
      </c>
      <c r="FV12" s="84" t="s">
        <v>317</v>
      </c>
      <c r="FW12" s="85" t="str">
        <f>VLOOKUP(FV12,Information!$A$2:$H$1000,2,FALSE)</f>
        <v>Rhytisma fulvum</v>
      </c>
      <c r="FX12" s="67" t="str">
        <f>VLOOKUP(FV12,Information!$A$2:$H$1000,3,FALSE)</f>
        <v>Rhytisma</v>
      </c>
      <c r="FY12" s="67" t="str">
        <f>VLOOKUP(FV12,Information!$A$2:$H$1000,4,FALSE)</f>
        <v>ALCYONIIDAE</v>
      </c>
      <c r="FZ12" s="67" t="str">
        <f>VLOOKUP(FV12,Information!$A$2:$H$1000,8,FALSE)</f>
        <v>Soft.coral</v>
      </c>
      <c r="GA12" s="67" t="str">
        <f>VLOOKUP(FV12,Information!$A$2:$I$1000,9,FALSE)</f>
        <v>Cnidaria</v>
      </c>
      <c r="GD12" s="84" t="s">
        <v>309</v>
      </c>
      <c r="GE12" s="85">
        <f>VLOOKUP(GD12,Information!$A$2:$H$1000,2,FALSE)</f>
        <v>0</v>
      </c>
      <c r="GF12" s="67">
        <f>VLOOKUP(GD12,Information!$A$2:$H$1000,3,FALSE)</f>
        <v>0</v>
      </c>
      <c r="GG12" s="67">
        <f>VLOOKUP(GD12,Information!$A$2:$H$1000,4,FALSE)</f>
        <v>0</v>
      </c>
      <c r="GH12" s="67" t="str">
        <f>VLOOKUP(GD12,Information!$A$2:$H$1000,8,FALSE)</f>
        <v>Coral.rubble</v>
      </c>
      <c r="GI12" s="67" t="str">
        <f>VLOOKUP(GD12,Information!$A$2:$I$1000,9,FALSE)</f>
        <v>Bare substrate</v>
      </c>
      <c r="GL12" s="84" t="s">
        <v>322</v>
      </c>
      <c r="GM12" s="85">
        <f>VLOOKUP(GL12,Information!$A$2:$H$1000,2,FALSE)</f>
        <v>0</v>
      </c>
      <c r="GN12" s="67">
        <f>VLOOKUP(GL12,Information!$A$2:$H$1000,3,FALSE)</f>
        <v>0</v>
      </c>
      <c r="GO12" s="67">
        <f>VLOOKUP(GL12,Information!$A$2:$H$1000,4,FALSE)</f>
        <v>0</v>
      </c>
      <c r="GP12" s="67" t="str">
        <f>VLOOKUP(GL12,Information!$A$2:$H$1000,8,FALSE)</f>
        <v>Sand</v>
      </c>
      <c r="GQ12" s="67" t="str">
        <f>VLOOKUP(GL12,Information!$A$2:$I$1000,9,FALSE)</f>
        <v>Bare substrate</v>
      </c>
      <c r="GT12" s="84" t="s">
        <v>322</v>
      </c>
      <c r="GU12" s="85">
        <f>VLOOKUP(GT12,Information!$A$2:$H$1000,2,FALSE)</f>
        <v>0</v>
      </c>
      <c r="GV12" s="67">
        <f>VLOOKUP(GT12,Information!$A$2:$H$1000,3,FALSE)</f>
        <v>0</v>
      </c>
      <c r="GW12" s="67">
        <f>VLOOKUP(GT12,Information!$A$2:$H$1000,4,FALSE)</f>
        <v>0</v>
      </c>
      <c r="GX12" s="67" t="str">
        <f>VLOOKUP(GT12,Information!$A$2:$H$1000,8,FALSE)</f>
        <v>Sand</v>
      </c>
      <c r="GY12" s="67" t="str">
        <f>VLOOKUP(GT12,Information!$A$2:$I$1000,9,FALSE)</f>
        <v>Bare substrate</v>
      </c>
      <c r="HB12" s="84" t="s">
        <v>322</v>
      </c>
      <c r="HC12" s="85">
        <f>VLOOKUP(HB12,Information!$A$2:$H$1000,2,FALSE)</f>
        <v>0</v>
      </c>
      <c r="HD12" s="67">
        <f>VLOOKUP(HB12,Information!$A$2:$H$1000,3,FALSE)</f>
        <v>0</v>
      </c>
      <c r="HE12" s="67">
        <f>VLOOKUP(HB12,Information!$A$2:$H$1000,4,FALSE)</f>
        <v>0</v>
      </c>
      <c r="HF12" s="67" t="str">
        <f>VLOOKUP(HB12,Information!$A$2:$H$1000,8,FALSE)</f>
        <v>Sand</v>
      </c>
      <c r="HG12" s="67" t="str">
        <f>VLOOKUP(HB12,Information!$A$2:$I$1000,9,FALSE)</f>
        <v>Bare substrate</v>
      </c>
      <c r="HJ12" s="84" t="s">
        <v>374</v>
      </c>
      <c r="HK12" s="85" t="str">
        <f>VLOOKUP(HJ12,Information!$A$2:$H$1000,2,FALSE)</f>
        <v>unknown</v>
      </c>
      <c r="HL12" s="67" t="str">
        <f>VLOOKUP(HJ12,Information!$A$2:$H$1000,3,FALSE)</f>
        <v>unknown</v>
      </c>
      <c r="HM12" s="67" t="str">
        <f>VLOOKUP(HJ12,Information!$A$2:$H$1000,4,FALSE)</f>
        <v>XENIIDAE</v>
      </c>
      <c r="HN12" s="67" t="str">
        <f>VLOOKUP(HJ12,Information!$A$2:$H$1000,8,FALSE)</f>
        <v>Soft.coral</v>
      </c>
      <c r="HO12" s="67" t="str">
        <f>VLOOKUP(HJ12,Information!$A$2:$I$1000,9,FALSE)</f>
        <v>Cnidaria</v>
      </c>
      <c r="HR12" s="84" t="s">
        <v>255</v>
      </c>
      <c r="HS12" s="85" t="str">
        <f>VLOOKUP(HR12,Information!$A$2:$H$1000,2,FALSE)</f>
        <v>Lobophora variegata</v>
      </c>
      <c r="HT12" s="67" t="str">
        <f>VLOOKUP(HR12,Information!$A$2:$H$1000,3,FALSE)</f>
        <v>Lobophora</v>
      </c>
      <c r="HU12" s="67" t="str">
        <f>VLOOKUP(HR12,Information!$A$2:$H$1000,4,FALSE)</f>
        <v>DICTYOTACEAE</v>
      </c>
      <c r="HV12" s="67" t="str">
        <f>VLOOKUP(HR12,Information!$A$2:$H$1000,8,FALSE)</f>
        <v>Brown.algae</v>
      </c>
      <c r="HW12" s="67" t="str">
        <f>VLOOKUP(HR12,Information!$A$2:$I$1000,9,FALSE)</f>
        <v>Macroalgae</v>
      </c>
      <c r="HZ12" s="84" t="s">
        <v>322</v>
      </c>
      <c r="IA12" s="85">
        <f>VLOOKUP(HZ12,Information!$A$2:$H$1000,2,FALSE)</f>
        <v>0</v>
      </c>
      <c r="IB12" s="67">
        <f>VLOOKUP(HZ12,Information!$A$2:$H$1000,3,FALSE)</f>
        <v>0</v>
      </c>
      <c r="IC12" s="67">
        <f>VLOOKUP(HZ12,Information!$A$2:$H$1000,4,FALSE)</f>
        <v>0</v>
      </c>
      <c r="ID12" s="67" t="str">
        <f>VLOOKUP(HZ12,Information!$A$2:$H$1000,8,FALSE)</f>
        <v>Sand</v>
      </c>
      <c r="IE12" s="67" t="str">
        <f>VLOOKUP(HZ12,Information!$A$2:$I$1000,9,FALSE)</f>
        <v>Bare substrate</v>
      </c>
      <c r="IH12" s="84" t="s">
        <v>320</v>
      </c>
      <c r="II12" s="85">
        <f>VLOOKUP(IH12,Information!$A$2:$H$1000,2,FALSE)</f>
        <v>0</v>
      </c>
      <c r="IJ12" s="67">
        <f>VLOOKUP(IH12,Information!$A$2:$H$1000,3,FALSE)</f>
        <v>0</v>
      </c>
      <c r="IK12" s="67">
        <f>VLOOKUP(IH12,Information!$A$2:$H$1000,4,FALSE)</f>
        <v>0</v>
      </c>
      <c r="IL12" s="67" t="str">
        <f>VLOOKUP(IH12,Information!$A$2:$H$1000,8,FALSE)</f>
        <v>Bare.rock</v>
      </c>
      <c r="IM12" s="67" t="str">
        <f>VLOOKUP(IH12,Information!$A$2:$I$1000,9,FALSE)</f>
        <v>Bare substrate</v>
      </c>
      <c r="IP12" s="84" t="s">
        <v>322</v>
      </c>
      <c r="IQ12" s="85">
        <f>VLOOKUP(IP12,Information!$A$2:$H$1000,2,FALSE)</f>
        <v>0</v>
      </c>
      <c r="IR12" s="67">
        <f>VLOOKUP(IP12,Information!$A$2:$H$1000,3,FALSE)</f>
        <v>0</v>
      </c>
      <c r="IS12" s="67">
        <f>VLOOKUP(IP12,Information!$A$2:$H$1000,4,FALSE)</f>
        <v>0</v>
      </c>
      <c r="IT12" s="67" t="str">
        <f>VLOOKUP(IP12,Information!$A$2:$H$1000,8,FALSE)</f>
        <v>Sand</v>
      </c>
      <c r="IU12" s="67" t="str">
        <f>VLOOKUP(IP12,Information!$A$2:$I$1000,9,FALSE)</f>
        <v>Bare substrate</v>
      </c>
      <c r="IX12" s="84" t="s">
        <v>322</v>
      </c>
      <c r="IY12" s="85">
        <f>VLOOKUP(IX12,Information!$A$2:$H$1000,2,FALSE)</f>
        <v>0</v>
      </c>
      <c r="IZ12" s="67">
        <f>VLOOKUP(IX12,Information!$A$2:$H$1000,3,FALSE)</f>
        <v>0</v>
      </c>
      <c r="JA12" s="67">
        <f>VLOOKUP(IX12,Information!$A$2:$H$1000,4,FALSE)</f>
        <v>0</v>
      </c>
      <c r="JB12" s="67" t="str">
        <f>VLOOKUP(IX12,Information!$A$2:$H$1000,8,FALSE)</f>
        <v>Sand</v>
      </c>
      <c r="JC12" s="67" t="str">
        <f>VLOOKUP(IX12,Information!$A$2:$I$1000,9,FALSE)</f>
        <v>Bare substrate</v>
      </c>
      <c r="JF12" s="84" t="s">
        <v>359</v>
      </c>
      <c r="JG12" s="85" t="str">
        <f>VLOOKUP(JF12,Information!$A$2:$H$1000,2,FALSE)</f>
        <v>unknown</v>
      </c>
      <c r="JH12" s="67" t="str">
        <f>VLOOKUP(JF12,Information!$A$2:$H$1000,3,FALSE)</f>
        <v>unknown</v>
      </c>
      <c r="JI12" s="67" t="str">
        <f>VLOOKUP(JF12,Information!$A$2:$H$1000,4,FALSE)</f>
        <v>unknown</v>
      </c>
      <c r="JJ12" s="67" t="str">
        <f>VLOOKUP(JF12,Information!$A$2:$H$1000,8,FALSE)</f>
        <v>Turf.algae</v>
      </c>
      <c r="JK12" s="67" t="str">
        <f>VLOOKUP(JF12,Information!$A$2:$I$1000,9,FALSE)</f>
        <v>Turf algae</v>
      </c>
      <c r="JN12" s="84" t="s">
        <v>82</v>
      </c>
      <c r="JO12" s="85" t="str">
        <f>VLOOKUP(JN12,Information!$A$2:$H$1000,2,FALSE)</f>
        <v>unknown</v>
      </c>
      <c r="JP12" s="67" t="str">
        <f>VLOOKUP(JN12,Information!$A$2:$H$1000,3,FALSE)</f>
        <v>Acropora</v>
      </c>
      <c r="JQ12" s="67" t="str">
        <f>VLOOKUP(JN12,Information!$A$2:$H$1000,4,FALSE)</f>
        <v>ACROPORIDAE</v>
      </c>
      <c r="JR12" s="67" t="str">
        <f>VLOOKUP(JN12,Information!$A$2:$H$1000,8,FALSE)</f>
        <v>Hard.coral</v>
      </c>
      <c r="JS12" s="67" t="str">
        <f>VLOOKUP(JN12,Information!$A$2:$I$1000,9,FALSE)</f>
        <v>Cnidaria</v>
      </c>
      <c r="JT12" s="41" t="s">
        <v>80</v>
      </c>
      <c r="JV12" s="84" t="s">
        <v>317</v>
      </c>
      <c r="JW12" s="85" t="str">
        <f>VLOOKUP(JV12,Information!$A$2:$H$1000,2,FALSE)</f>
        <v>Rhytisma fulvum</v>
      </c>
      <c r="JX12" s="67" t="str">
        <f>VLOOKUP(JV12,Information!$A$2:$H$1000,3,FALSE)</f>
        <v>Rhytisma</v>
      </c>
      <c r="JY12" s="67" t="str">
        <f>VLOOKUP(JV12,Information!$A$2:$H$1000,4,FALSE)</f>
        <v>ALCYONIIDAE</v>
      </c>
      <c r="JZ12" s="67" t="str">
        <f>VLOOKUP(JV12,Information!$A$2:$H$1000,8,FALSE)</f>
        <v>Soft.coral</v>
      </c>
      <c r="KA12" s="67" t="str">
        <f>VLOOKUP(JV12,Information!$A$2:$I$1000,9,FALSE)</f>
        <v>Cnidaria</v>
      </c>
      <c r="KD12" s="84" t="s">
        <v>374</v>
      </c>
      <c r="KE12" s="85" t="str">
        <f>VLOOKUP(KD12,Information!$A$2:$H$1000,2,FALSE)</f>
        <v>unknown</v>
      </c>
      <c r="KF12" s="67" t="str">
        <f>VLOOKUP(KD12,Information!$A$2:$H$1000,3,FALSE)</f>
        <v>unknown</v>
      </c>
      <c r="KG12" s="67" t="str">
        <f>VLOOKUP(KD12,Information!$A$2:$H$1000,4,FALSE)</f>
        <v>XENIIDAE</v>
      </c>
      <c r="KH12" s="67" t="str">
        <f>VLOOKUP(KD12,Information!$A$2:$H$1000,8,FALSE)</f>
        <v>Soft.coral</v>
      </c>
      <c r="KI12" s="67" t="str">
        <f>VLOOKUP(KD12,Information!$A$2:$I$1000,9,FALSE)</f>
        <v>Cnidaria</v>
      </c>
      <c r="KL12" s="84" t="s">
        <v>82</v>
      </c>
      <c r="KM12" s="85" t="str">
        <f>VLOOKUP(KL12,Information!$A$2:$H$1000,2,FALSE)</f>
        <v>unknown</v>
      </c>
      <c r="KN12" s="67" t="str">
        <f>VLOOKUP(KL12,Information!$A$2:$H$1000,3,FALSE)</f>
        <v>Acropora</v>
      </c>
      <c r="KO12" s="67" t="str">
        <f>VLOOKUP(KL12,Information!$A$2:$H$1000,4,FALSE)</f>
        <v>ACROPORIDAE</v>
      </c>
      <c r="KP12" s="67" t="str">
        <f>VLOOKUP(KL12,Information!$A$2:$H$1000,8,FALSE)</f>
        <v>Hard.coral</v>
      </c>
      <c r="KQ12" s="67" t="str">
        <f>VLOOKUP(KL12,Information!$A$2:$I$1000,9,FALSE)</f>
        <v>Cnidaria</v>
      </c>
      <c r="KR12" s="86" t="s">
        <v>80</v>
      </c>
      <c r="KT12" s="84" t="s">
        <v>322</v>
      </c>
      <c r="KU12" s="85">
        <f>VLOOKUP(KT12,Information!$A$2:$H$1000,2,FALSE)</f>
        <v>0</v>
      </c>
      <c r="KV12" s="67">
        <f>VLOOKUP(KT12,Information!$A$2:$H$1000,3,FALSE)</f>
        <v>0</v>
      </c>
      <c r="KW12" s="67">
        <f>VLOOKUP(KT12,Information!$A$2:$H$1000,4,FALSE)</f>
        <v>0</v>
      </c>
      <c r="KX12" s="67" t="str">
        <f>VLOOKUP(KT12,Information!$A$2:$H$1000,8,FALSE)</f>
        <v>Sand</v>
      </c>
      <c r="KY12" s="67" t="str">
        <f>VLOOKUP(KT12,Information!$A$2:$I$1000,9,FALSE)</f>
        <v>Bare substrate</v>
      </c>
      <c r="LB12" s="84" t="s">
        <v>322</v>
      </c>
      <c r="LC12" s="85">
        <f>VLOOKUP(LB12,Information!$A$2:$H$1000,2,FALSE)</f>
        <v>0</v>
      </c>
      <c r="LD12" s="67">
        <f>VLOOKUP(LB12,Information!$A$2:$H$1000,3,FALSE)</f>
        <v>0</v>
      </c>
      <c r="LE12" s="67">
        <f>VLOOKUP(LB12,Information!$A$2:$H$1000,4,FALSE)</f>
        <v>0</v>
      </c>
      <c r="LF12" s="67" t="str">
        <f>VLOOKUP(LB12,Information!$A$2:$H$1000,8,FALSE)</f>
        <v>Sand</v>
      </c>
      <c r="LG12" s="67" t="str">
        <f>VLOOKUP(LB12,Information!$A$2:$I$1000,9,FALSE)</f>
        <v>Bare substrate</v>
      </c>
      <c r="LJ12" s="84" t="s">
        <v>322</v>
      </c>
      <c r="LK12" s="85">
        <f>VLOOKUP(LJ12,Information!$A$2:$H$1000,2,FALSE)</f>
        <v>0</v>
      </c>
      <c r="LL12" s="67">
        <f>VLOOKUP(LJ12,Information!$A$2:$H$1000,3,FALSE)</f>
        <v>0</v>
      </c>
      <c r="LM12" s="67">
        <f>VLOOKUP(LJ12,Information!$A$2:$H$1000,4,FALSE)</f>
        <v>0</v>
      </c>
      <c r="LN12" s="67" t="str">
        <f>VLOOKUP(LJ12,Information!$A$2:$H$1000,8,FALSE)</f>
        <v>Sand</v>
      </c>
      <c r="LO12" s="67" t="str">
        <f>VLOOKUP(LJ12,Information!$A$2:$I$1000,9,FALSE)</f>
        <v>Bare substrate</v>
      </c>
      <c r="LR12" s="84" t="s">
        <v>374</v>
      </c>
      <c r="LS12" s="85" t="str">
        <f>VLOOKUP(LR12,Information!$A$2:$H$1000,2,FALSE)</f>
        <v>unknown</v>
      </c>
      <c r="LT12" s="67" t="str">
        <f>VLOOKUP(LR12,Information!$A$2:$H$1000,3,FALSE)</f>
        <v>unknown</v>
      </c>
      <c r="LU12" s="67" t="str">
        <f>VLOOKUP(LR12,Information!$A$2:$H$1000,4,FALSE)</f>
        <v>XENIIDAE</v>
      </c>
      <c r="LV12" s="67" t="str">
        <f>VLOOKUP(LR12,Information!$A$2:$H$1000,8,FALSE)</f>
        <v>Soft.coral</v>
      </c>
      <c r="LW12" s="67" t="str">
        <f>VLOOKUP(LR12,Information!$A$2:$I$1000,9,FALSE)</f>
        <v>Cnidaria</v>
      </c>
      <c r="LZ12" s="84" t="s">
        <v>82</v>
      </c>
      <c r="MA12" s="85" t="str">
        <f>VLOOKUP(LZ12,Information!$A$2:$H$1000,2,FALSE)</f>
        <v>unknown</v>
      </c>
      <c r="MB12" s="67" t="str">
        <f>VLOOKUP(LZ12,Information!$A$2:$H$1000,3,FALSE)</f>
        <v>Acropora</v>
      </c>
      <c r="MC12" s="67" t="str">
        <f>VLOOKUP(LZ12,Information!$A$2:$H$1000,4,FALSE)</f>
        <v>ACROPORIDAE</v>
      </c>
      <c r="MD12" s="67" t="str">
        <f>VLOOKUP(LZ12,Information!$A$2:$H$1000,8,FALSE)</f>
        <v>Hard.coral</v>
      </c>
      <c r="ME12" s="67" t="str">
        <f>VLOOKUP(LZ12,Information!$A$2:$I$1000,9,FALSE)</f>
        <v>Cnidaria</v>
      </c>
      <c r="MF12" s="86" t="s">
        <v>80</v>
      </c>
      <c r="MH12" s="84" t="s">
        <v>374</v>
      </c>
      <c r="MI12" s="85" t="str">
        <f>VLOOKUP(MH12,Information!$A$2:$H$1000,2,FALSE)</f>
        <v>unknown</v>
      </c>
      <c r="MJ12" s="67" t="str">
        <f>VLOOKUP(MH12,Information!$A$2:$H$1000,3,FALSE)</f>
        <v>unknown</v>
      </c>
      <c r="MK12" s="67" t="str">
        <f>VLOOKUP(MH12,Information!$A$2:$H$1000,4,FALSE)</f>
        <v>XENIIDAE</v>
      </c>
      <c r="ML12" s="67" t="str">
        <f>VLOOKUP(MH12,Information!$A$2:$H$1000,8,FALSE)</f>
        <v>Soft.coral</v>
      </c>
      <c r="MM12" s="67" t="str">
        <f>VLOOKUP(MH12,Information!$A$2:$I$1000,9,FALSE)</f>
        <v>Cnidaria</v>
      </c>
      <c r="MP12" s="84" t="s">
        <v>82</v>
      </c>
      <c r="MQ12" s="85" t="str">
        <f>VLOOKUP(MP12,Information!$A$2:$H$1000,2,FALSE)</f>
        <v>unknown</v>
      </c>
      <c r="MR12" s="67" t="str">
        <f>VLOOKUP(MP12,Information!$A$2:$H$1000,3,FALSE)</f>
        <v>Acropora</v>
      </c>
      <c r="MS12" s="67" t="str">
        <f>VLOOKUP(MP12,Information!$A$2:$H$1000,4,FALSE)</f>
        <v>ACROPORIDAE</v>
      </c>
      <c r="MT12" s="67" t="str">
        <f>VLOOKUP(MP12,Information!$A$2:$H$1000,8,FALSE)</f>
        <v>Hard.coral</v>
      </c>
      <c r="MU12" s="67" t="str">
        <f>VLOOKUP(MP12,Information!$A$2:$I$1000,9,FALSE)</f>
        <v>Cnidaria</v>
      </c>
      <c r="MV12" s="86" t="s">
        <v>80</v>
      </c>
      <c r="MX12" s="84" t="s">
        <v>359</v>
      </c>
      <c r="MY12" s="85" t="str">
        <f>VLOOKUP(MX12,Information!$A$2:$H$1000,2,FALSE)</f>
        <v>unknown</v>
      </c>
      <c r="MZ12" s="67" t="str">
        <f>VLOOKUP(MX12,Information!$A$2:$H$1000,3,FALSE)</f>
        <v>unknown</v>
      </c>
      <c r="NA12" s="67" t="str">
        <f>VLOOKUP(MX12,Information!$A$2:$H$1000,4,FALSE)</f>
        <v>unknown</v>
      </c>
      <c r="NB12" s="67" t="str">
        <f>VLOOKUP(MX12,Information!$A$2:$H$1000,8,FALSE)</f>
        <v>Turf.algae</v>
      </c>
      <c r="NC12" s="67" t="str">
        <f>VLOOKUP(MX12,Information!$A$2:$I$1000,9,FALSE)</f>
        <v>Turf algae</v>
      </c>
      <c r="NF12" s="84" t="s">
        <v>317</v>
      </c>
      <c r="NG12" s="85" t="str">
        <f>VLOOKUP(NF12,Information!$A$2:$H$1000,2,FALSE)</f>
        <v>Rhytisma fulvum</v>
      </c>
      <c r="NH12" s="67" t="str">
        <f>VLOOKUP(NF12,Information!$A$2:$H$1000,3,FALSE)</f>
        <v>Rhytisma</v>
      </c>
      <c r="NI12" s="67" t="str">
        <f>VLOOKUP(NF12,Information!$A$2:$H$1000,4,FALSE)</f>
        <v>ALCYONIIDAE</v>
      </c>
      <c r="NJ12" s="67" t="str">
        <f>VLOOKUP(NF12,Information!$A$2:$H$1000,8,FALSE)</f>
        <v>Soft.coral</v>
      </c>
      <c r="NK12" s="67" t="str">
        <f>VLOOKUP(NF12,Information!$A$2:$I$1000,9,FALSE)</f>
        <v>Cnidaria</v>
      </c>
      <c r="NN12" s="84" t="s">
        <v>146</v>
      </c>
      <c r="NO12" s="85" t="str">
        <f>VLOOKUP(NN12,Information!$A$2:$H$1000,2,FALSE)</f>
        <v>unknown</v>
      </c>
      <c r="NP12" s="67" t="str">
        <f>VLOOKUP(NN12,Information!$A$2:$H$1000,3,FALSE)</f>
        <v>unknown</v>
      </c>
      <c r="NQ12" s="67" t="str">
        <f>VLOOKUP(NN12,Information!$A$2:$H$1000,4,FALSE)</f>
        <v>unknown</v>
      </c>
      <c r="NR12" s="67" t="str">
        <f>VLOOKUP(NN12,Information!$A$2:$H$1000,8,FALSE)</f>
        <v>Crustose.coralline.algae</v>
      </c>
      <c r="NS12" s="67" t="str">
        <f>VLOOKUP(NN12,Information!$A$2:$I$1000,9,FALSE)</f>
        <v>Crustose coralline algae</v>
      </c>
      <c r="NV12" s="84" t="s">
        <v>150</v>
      </c>
      <c r="NW12" s="85" t="str">
        <f>VLOOKUP(NV12,Information!$A$2:$H$1000,2,FALSE)</f>
        <v>unknown</v>
      </c>
      <c r="NX12" s="67" t="str">
        <f>VLOOKUP(NV12,Information!$A$2:$H$1000,3,FALSE)</f>
        <v>Cespitularia</v>
      </c>
      <c r="NY12" s="67" t="str">
        <f>VLOOKUP(NV12,Information!$A$2:$H$1000,4,FALSE)</f>
        <v>XENIIDAE</v>
      </c>
      <c r="NZ12" s="67" t="str">
        <f>VLOOKUP(NV12,Information!$A$2:$H$1000,8,FALSE)</f>
        <v>Soft.coral</v>
      </c>
      <c r="OA12" s="67" t="str">
        <f>VLOOKUP(NV12,Information!$A$2:$I$1000,9,FALSE)</f>
        <v>Cnidaria</v>
      </c>
      <c r="OD12" s="84" t="s">
        <v>359</v>
      </c>
      <c r="OE12" s="85" t="str">
        <f>VLOOKUP(OD12,Information!$A$2:$H$1000,2,FALSE)</f>
        <v>unknown</v>
      </c>
      <c r="OF12" s="67" t="str">
        <f>VLOOKUP(OD12,Information!$A$2:$H$1000,3,FALSE)</f>
        <v>unknown</v>
      </c>
      <c r="OG12" s="67" t="str">
        <f>VLOOKUP(OD12,Information!$A$2:$H$1000,4,FALSE)</f>
        <v>unknown</v>
      </c>
      <c r="OH12" s="67" t="str">
        <f>VLOOKUP(OD12,Information!$A$2:$H$1000,8,FALSE)</f>
        <v>Turf.algae</v>
      </c>
      <c r="OI12" s="67" t="str">
        <f>VLOOKUP(OD12,Information!$A$2:$I$1000,9,FALSE)</f>
        <v>Turf algae</v>
      </c>
      <c r="OL12" s="84" t="s">
        <v>82</v>
      </c>
      <c r="OM12" s="85" t="str">
        <f>VLOOKUP(OL12,Information!$A$2:$H$1000,2,FALSE)</f>
        <v>unknown</v>
      </c>
      <c r="ON12" s="67" t="str">
        <f>VLOOKUP(OL12,Information!$A$2:$H$1000,3,FALSE)</f>
        <v>Acropora</v>
      </c>
      <c r="OO12" s="67" t="str">
        <f>VLOOKUP(OL12,Information!$A$2:$H$1000,4,FALSE)</f>
        <v>ACROPORIDAE</v>
      </c>
      <c r="OP12" s="67" t="str">
        <f>VLOOKUP(OL12,Information!$A$2:$H$1000,8,FALSE)</f>
        <v>Hard.coral</v>
      </c>
      <c r="OQ12" s="67" t="str">
        <f>VLOOKUP(OL12,Information!$A$2:$I$1000,9,FALSE)</f>
        <v>Cnidaria</v>
      </c>
      <c r="OR12" s="41" t="s">
        <v>80</v>
      </c>
      <c r="OT12" s="84" t="s">
        <v>191</v>
      </c>
      <c r="OU12" s="85" t="str">
        <f>VLOOKUP(OT12,Information!$A$2:$H$1000,2,FALSE)</f>
        <v>Didemnum molle</v>
      </c>
      <c r="OV12" s="67" t="str">
        <f>VLOOKUP(OT12,Information!$A$2:$H$1000,3,FALSE)</f>
        <v>Didemnum</v>
      </c>
      <c r="OW12" s="67" t="str">
        <f>VLOOKUP(OT12,Information!$A$2:$H$1000,4,FALSE)</f>
        <v>DIDEMNIDAE</v>
      </c>
      <c r="OX12" s="67" t="str">
        <f>VLOOKUP(OT12,Information!$A$2:$H$1000,8,FALSE)</f>
        <v>Tunicate</v>
      </c>
      <c r="OY12" s="67" t="str">
        <f>VLOOKUP(OT12,Information!$A$2:$I$1000,9,FALSE)</f>
        <v>Tunicates</v>
      </c>
      <c r="PB12" s="84" t="s">
        <v>311</v>
      </c>
      <c r="PC12" s="85" t="str">
        <f>VLOOKUP(PB12,Information!$A$2:$H$1000,2,FALSE)</f>
        <v>unknown</v>
      </c>
      <c r="PD12" s="67" t="str">
        <f>VLOOKUP(PB12,Information!$A$2:$H$1000,3,FALSE)</f>
        <v>unknown</v>
      </c>
      <c r="PE12" s="67" t="str">
        <f>VLOOKUP(PB12,Information!$A$2:$H$1000,4,FALSE)</f>
        <v>unknown</v>
      </c>
      <c r="PF12" s="67" t="str">
        <f>VLOOKUP(PB12,Information!$A$2:$H$1000,8,FALSE)</f>
        <v>Red.algae</v>
      </c>
      <c r="PG12" s="67" t="str">
        <f>VLOOKUP(PB12,Information!$A$2:$I$1000,9,FALSE)</f>
        <v>Macroalgae</v>
      </c>
      <c r="PJ12" s="84" t="s">
        <v>359</v>
      </c>
      <c r="PK12" s="85" t="str">
        <f>VLOOKUP(PJ12,Information!$A$2:$H$1000,2,FALSE)</f>
        <v>unknown</v>
      </c>
      <c r="PL12" s="67" t="str">
        <f>VLOOKUP(PJ12,Information!$A$2:$H$1000,3,FALSE)</f>
        <v>unknown</v>
      </c>
      <c r="PM12" s="67" t="str">
        <f>VLOOKUP(PJ12,Information!$A$2:$H$1000,4,FALSE)</f>
        <v>unknown</v>
      </c>
      <c r="PN12" s="67" t="str">
        <f>VLOOKUP(PJ12,Information!$A$2:$H$1000,8,FALSE)</f>
        <v>Turf.algae</v>
      </c>
      <c r="PO12" s="67" t="str">
        <f>VLOOKUP(PJ12,Information!$A$2:$I$1000,9,FALSE)</f>
        <v>Turf algae</v>
      </c>
      <c r="PR12" s="84" t="s">
        <v>191</v>
      </c>
      <c r="PS12" s="85" t="str">
        <f>VLOOKUP(PR12,Information!$A$2:$H$1000,2,FALSE)</f>
        <v>Didemnum molle</v>
      </c>
      <c r="PT12" s="67" t="str">
        <f>VLOOKUP(PR12,Information!$A$2:$H$1000,3,FALSE)</f>
        <v>Didemnum</v>
      </c>
      <c r="PU12" s="67" t="str">
        <f>VLOOKUP(PR12,Information!$A$2:$H$1000,4,FALSE)</f>
        <v>DIDEMNIDAE</v>
      </c>
      <c r="PV12" s="67" t="str">
        <f>VLOOKUP(PR12,Information!$A$2:$H$1000,8,FALSE)</f>
        <v>Tunicate</v>
      </c>
      <c r="PW12" s="67" t="str">
        <f>VLOOKUP(PR12,Information!$A$2:$I$1000,9,FALSE)</f>
        <v>Tunicates</v>
      </c>
      <c r="PZ12" s="84" t="s">
        <v>374</v>
      </c>
      <c r="QA12" s="85" t="str">
        <f>VLOOKUP(PZ12,Information!$A$2:$H$1000,2,FALSE)</f>
        <v>unknown</v>
      </c>
      <c r="QB12" s="67" t="str">
        <f>VLOOKUP(PZ12,Information!$A$2:$H$1000,3,FALSE)</f>
        <v>unknown</v>
      </c>
      <c r="QC12" s="67" t="str">
        <f>VLOOKUP(PZ12,Information!$A$2:$H$1000,4,FALSE)</f>
        <v>XENIIDAE</v>
      </c>
      <c r="QD12" s="67" t="str">
        <f>VLOOKUP(PZ12,Information!$A$2:$H$1000,8,FALSE)</f>
        <v>Soft.coral</v>
      </c>
      <c r="QE12" s="67" t="str">
        <f>VLOOKUP(PZ12,Information!$A$2:$I$1000,9,FALSE)</f>
        <v>Cnidaria</v>
      </c>
      <c r="QH12" s="84" t="s">
        <v>82</v>
      </c>
      <c r="QI12" s="85" t="str">
        <f>VLOOKUP(QH12,Information!$A$2:$H$1000,2,FALSE)</f>
        <v>unknown</v>
      </c>
      <c r="QJ12" s="67" t="str">
        <f>VLOOKUP(QH12,Information!$A$2:$H$1000,3,FALSE)</f>
        <v>Acropora</v>
      </c>
      <c r="QK12" s="67" t="str">
        <f>VLOOKUP(QH12,Information!$A$2:$H$1000,4,FALSE)</f>
        <v>ACROPORIDAE</v>
      </c>
      <c r="QL12" s="67" t="str">
        <f>VLOOKUP(QH12,Information!$A$2:$H$1000,8,FALSE)</f>
        <v>Hard.coral</v>
      </c>
      <c r="QM12" s="67" t="str">
        <f>VLOOKUP(QH12,Information!$A$2:$I$1000,9,FALSE)</f>
        <v>Cnidaria</v>
      </c>
      <c r="QN12" s="86" t="s">
        <v>80</v>
      </c>
      <c r="QP12" s="84" t="s">
        <v>104</v>
      </c>
      <c r="QQ12" s="85">
        <f>VLOOKUP(QP12,Information!$A$2:$H$1000,2,FALSE)</f>
        <v>0</v>
      </c>
      <c r="QR12" s="67">
        <f>VLOOKUP(QP12,Information!$A$2:$H$1000,3,FALSE)</f>
        <v>0</v>
      </c>
      <c r="QS12" s="67">
        <f>VLOOKUP(QP12,Information!$A$2:$H$1000,4,FALSE)</f>
        <v>0</v>
      </c>
      <c r="QT12" s="67" t="str">
        <f>VLOOKUP(QP12,Information!$A$2:$H$1000,8,FALSE)</f>
        <v>Artificial.reef.substrate</v>
      </c>
      <c r="QU12" s="67" t="str">
        <f>VLOOKUP(QP12,Information!$A$2:$I$1000,9,FALSE)</f>
        <v>Bare substrate</v>
      </c>
      <c r="QX12" s="84"/>
      <c r="QY12" s="41" t="e">
        <f>VLOOKUP(QX12,Information!$A$2:$H$1000,2,FALSE)</f>
        <v>#N/A</v>
      </c>
      <c r="QZ12" t="e">
        <f>VLOOKUP(QX12,Information!$A$2:$H$1000,3,FALSE)</f>
        <v>#N/A</v>
      </c>
      <c r="RA12" t="e">
        <f>VLOOKUP(QX12,Information!$A$2:$H$1000,4,FALSE)</f>
        <v>#N/A</v>
      </c>
      <c r="RB12" t="e">
        <f>VLOOKUP(QX12,Information!$A$2:$H$1000,8,FALSE)</f>
        <v>#N/A</v>
      </c>
      <c r="RC12" t="e">
        <f>VLOOKUP(QX12,Information!$A$2:$I$1000,9,FALSE)</f>
        <v>#N/A</v>
      </c>
      <c r="RF12" s="84"/>
      <c r="RG12" s="41" t="e">
        <f>VLOOKUP(RF12,Information!$A$2:$H$1000,2,FALSE)</f>
        <v>#N/A</v>
      </c>
      <c r="RH12" t="e">
        <f>VLOOKUP(RF12,Information!$A$2:$H$1000,3,FALSE)</f>
        <v>#N/A</v>
      </c>
      <c r="RI12" t="e">
        <f>VLOOKUP(RF12,Information!$A$2:$H$1000,4,FALSE)</f>
        <v>#N/A</v>
      </c>
      <c r="RJ12" t="e">
        <f>VLOOKUP(RF12,Information!$A$2:$H$1000,8,FALSE)</f>
        <v>#N/A</v>
      </c>
      <c r="RK12" t="e">
        <f>VLOOKUP(RF12,Information!$A$2:$I$1000,9,FALSE)</f>
        <v>#N/A</v>
      </c>
      <c r="RN12" s="84"/>
      <c r="RO12" s="41" t="e">
        <f>VLOOKUP(RN12,Information!$A$2:$H$1000,2,FALSE)</f>
        <v>#N/A</v>
      </c>
      <c r="RP12" t="e">
        <f>VLOOKUP(RN12,Information!$A$2:$H$1000,3,FALSE)</f>
        <v>#N/A</v>
      </c>
      <c r="RQ12" t="e">
        <f>VLOOKUP(RN12,Information!$A$2:$H$1000,4,FALSE)</f>
        <v>#N/A</v>
      </c>
      <c r="RR12" t="e">
        <f>VLOOKUP(RN12,Information!$A$2:$H$1000,8,FALSE)</f>
        <v>#N/A</v>
      </c>
      <c r="RS12" t="e">
        <f>VLOOKUP(RN12,Information!$A$2:$I$1000,9,FALSE)</f>
        <v>#N/A</v>
      </c>
      <c r="RV12" s="84"/>
      <c r="RW12" s="41" t="e">
        <f>VLOOKUP(RV12,Information!$A$2:$H$1000,2,FALSE)</f>
        <v>#N/A</v>
      </c>
      <c r="RX12" t="e">
        <f>VLOOKUP(RV12,Information!$A$2:$H$1000,3,FALSE)</f>
        <v>#N/A</v>
      </c>
      <c r="RY12" t="e">
        <f>VLOOKUP(RV12,Information!$A$2:$H$1000,4,FALSE)</f>
        <v>#N/A</v>
      </c>
      <c r="RZ12" t="e">
        <f>VLOOKUP(RV12,Information!$A$2:$H$1000,8,FALSE)</f>
        <v>#N/A</v>
      </c>
      <c r="SA12" t="e">
        <f>VLOOKUP(RV12,Information!$A$2:$I$1000,9,FALSE)</f>
        <v>#N/A</v>
      </c>
      <c r="SD12" s="84"/>
      <c r="SE12" s="41" t="e">
        <f>VLOOKUP(SD12,Information!$A$2:$H$1000,2,FALSE)</f>
        <v>#N/A</v>
      </c>
      <c r="SF12" t="e">
        <f>VLOOKUP(SD12,Information!$A$2:$H$1000,3,FALSE)</f>
        <v>#N/A</v>
      </c>
      <c r="SG12" t="e">
        <f>VLOOKUP(SD12,Information!$A$2:$H$1000,4,FALSE)</f>
        <v>#N/A</v>
      </c>
      <c r="SH12" t="e">
        <f>VLOOKUP(SD12,Information!$A$2:$H$1000,8,FALSE)</f>
        <v>#N/A</v>
      </c>
      <c r="SI12" t="e">
        <f>VLOOKUP(SD12,Information!$A$2:$I$1000,9,FALSE)</f>
        <v>#N/A</v>
      </c>
      <c r="SL12" s="84"/>
      <c r="SM12" s="41" t="e">
        <f>VLOOKUP(SL12,Information!$A$2:$H$1000,2,FALSE)</f>
        <v>#N/A</v>
      </c>
      <c r="SN12" t="e">
        <f>VLOOKUP(SL12,Information!$A$2:$H$1000,3,FALSE)</f>
        <v>#N/A</v>
      </c>
      <c r="SO12" t="e">
        <f>VLOOKUP(SL12,Information!$A$2:$H$1000,4,FALSE)</f>
        <v>#N/A</v>
      </c>
      <c r="SP12" t="e">
        <f>VLOOKUP(SL12,Information!$A$2:$H$1000,8,FALSE)</f>
        <v>#N/A</v>
      </c>
      <c r="SQ12" t="e">
        <f>VLOOKUP(SL12,Information!$A$2:$I$1000,9,FALSE)</f>
        <v>#N/A</v>
      </c>
      <c r="ST12" s="84"/>
      <c r="SU12" s="41" t="e">
        <f>VLOOKUP(ST12,Information!$A$2:$H$1000,2,FALSE)</f>
        <v>#N/A</v>
      </c>
      <c r="SV12" t="e">
        <f>VLOOKUP(ST12,Information!$A$2:$H$1000,3,FALSE)</f>
        <v>#N/A</v>
      </c>
      <c r="SW12" t="e">
        <f>VLOOKUP(ST12,Information!$A$2:$H$1000,4,FALSE)</f>
        <v>#N/A</v>
      </c>
      <c r="SX12" t="e">
        <f>VLOOKUP(ST12,Information!$A$2:$H$1000,8,FALSE)</f>
        <v>#N/A</v>
      </c>
      <c r="SY12" t="e">
        <f>VLOOKUP(ST12,Information!$A$2:$I$1000,9,FALSE)</f>
        <v>#N/A</v>
      </c>
      <c r="TB12" s="124"/>
      <c r="TC12" s="125" t="e">
        <f>VLOOKUP(TB12,Information!$A$2:$H$1000,2,FALSE)</f>
        <v>#N/A</v>
      </c>
      <c r="TD12" s="126" t="e">
        <f>VLOOKUP(TB12,Information!$A$2:$H$1000,3,FALSE)</f>
        <v>#N/A</v>
      </c>
      <c r="TE12" s="126" t="e">
        <f>VLOOKUP(TB12,Information!$A$2:$H$1000,4,FALSE)</f>
        <v>#N/A</v>
      </c>
      <c r="TF12" s="126" t="e">
        <f>VLOOKUP(TB12,Information!$A$2:$H$1000,8,FALSE)</f>
        <v>#N/A</v>
      </c>
      <c r="TG12" s="126" t="e">
        <f>VLOOKUP(TB12,Information!$A$2:$I$1000,9,FALSE)</f>
        <v>#N/A</v>
      </c>
      <c r="TH12" s="1"/>
      <c r="TI12" s="122"/>
      <c r="TJ12" s="124"/>
      <c r="TK12" s="125" t="e">
        <f>VLOOKUP(TJ12,Information!$A$2:$H$1000,2,FALSE)</f>
        <v>#N/A</v>
      </c>
      <c r="TL12" s="126" t="e">
        <f>VLOOKUP(TJ12,Information!$A$2:$H$1000,3,FALSE)</f>
        <v>#N/A</v>
      </c>
      <c r="TM12" s="126" t="e">
        <f>VLOOKUP(TJ12,Information!$A$2:$H$1000,4,FALSE)</f>
        <v>#N/A</v>
      </c>
      <c r="TN12" s="126" t="e">
        <f>VLOOKUP(TJ12,Information!$A$2:$H$1000,8,FALSE)</f>
        <v>#N/A</v>
      </c>
      <c r="TO12" s="126" t="e">
        <f>VLOOKUP(TJ12,Information!$A$2:$I$1000,9,FALSE)</f>
        <v>#N/A</v>
      </c>
      <c r="TP12" s="1"/>
      <c r="TQ12" s="122"/>
      <c r="TR12" s="124"/>
      <c r="TS12" s="125" t="e">
        <f>VLOOKUP(TR12,Information!$A$2:$H$1000,2,FALSE)</f>
        <v>#N/A</v>
      </c>
      <c r="TT12" s="126" t="e">
        <f>VLOOKUP(TR12,Information!$A$2:$H$1000,3,FALSE)</f>
        <v>#N/A</v>
      </c>
      <c r="TU12" s="126" t="e">
        <f>VLOOKUP(TR12,Information!$A$2:$H$1000,4,FALSE)</f>
        <v>#N/A</v>
      </c>
      <c r="TV12" s="126" t="e">
        <f>VLOOKUP(TR12,Information!$A$2:$H$1000,8,FALSE)</f>
        <v>#N/A</v>
      </c>
      <c r="TW12" s="126" t="e">
        <f>VLOOKUP(TR12,Information!$A$2:$I$1000,9,FALSE)</f>
        <v>#N/A</v>
      </c>
      <c r="TX12" s="1"/>
      <c r="TY12" s="122"/>
      <c r="TZ12" s="124"/>
      <c r="UA12" s="125" t="e">
        <f>VLOOKUP(TZ12,Information!$A$2:$H$1000,2,FALSE)</f>
        <v>#N/A</v>
      </c>
      <c r="UB12" s="126" t="e">
        <f>VLOOKUP(TZ12,Information!$A$2:$H$1000,3,FALSE)</f>
        <v>#N/A</v>
      </c>
      <c r="UC12" s="126" t="e">
        <f>VLOOKUP(TZ12,Information!$A$2:$H$1000,4,FALSE)</f>
        <v>#N/A</v>
      </c>
      <c r="UD12" s="126" t="e">
        <f>VLOOKUP(TZ12,Information!$A$2:$H$1000,8,FALSE)</f>
        <v>#N/A</v>
      </c>
      <c r="UE12" s="126" t="e">
        <f>VLOOKUP(TZ12,Information!$A$2:$I$1000,9,FALSE)</f>
        <v>#N/A</v>
      </c>
      <c r="UF12" s="1"/>
      <c r="UG12" s="122"/>
      <c r="UH12" s="124"/>
      <c r="UI12" s="125" t="e">
        <f>VLOOKUP(UH12,Information!$A$2:$H$1000,2,FALSE)</f>
        <v>#N/A</v>
      </c>
      <c r="UJ12" s="126" t="e">
        <f>VLOOKUP(UH12,Information!$A$2:$H$1000,3,FALSE)</f>
        <v>#N/A</v>
      </c>
      <c r="UK12" s="126" t="e">
        <f>VLOOKUP(UH12,Information!$A$2:$H$1000,4,FALSE)</f>
        <v>#N/A</v>
      </c>
      <c r="UL12" s="126" t="e">
        <f>VLOOKUP(UH12,Information!$A$2:$H$1000,8,FALSE)</f>
        <v>#N/A</v>
      </c>
      <c r="UM12" s="126" t="e">
        <f>VLOOKUP(UH12,Information!$A$2:$I$1000,9,FALSE)</f>
        <v>#N/A</v>
      </c>
      <c r="UN12" s="1"/>
      <c r="UO12" s="122"/>
      <c r="UP12" s="124"/>
      <c r="UQ12" s="125" t="e">
        <f>VLOOKUP(UP12,Information!$A$2:$H$1000,2,FALSE)</f>
        <v>#N/A</v>
      </c>
      <c r="UR12" s="126" t="e">
        <f>VLOOKUP(UP12,Information!$A$2:$H$1000,3,FALSE)</f>
        <v>#N/A</v>
      </c>
      <c r="US12" s="126" t="e">
        <f>VLOOKUP(UP12,Information!$A$2:$H$1000,4,FALSE)</f>
        <v>#N/A</v>
      </c>
      <c r="UT12" s="126" t="e">
        <f>VLOOKUP(UP12,Information!$A$2:$H$1000,8,FALSE)</f>
        <v>#N/A</v>
      </c>
      <c r="UU12" s="126" t="e">
        <f>VLOOKUP(UP12,Information!$A$2:$I$1000,9,FALSE)</f>
        <v>#N/A</v>
      </c>
      <c r="UV12" s="1"/>
      <c r="UW12" s="122"/>
      <c r="UX12" s="124"/>
      <c r="UY12" s="125" t="e">
        <f>VLOOKUP(UX12,Information!$A$2:$H$1000,2,FALSE)</f>
        <v>#N/A</v>
      </c>
      <c r="UZ12" s="126" t="e">
        <f>VLOOKUP(UX12,Information!$A$2:$H$1000,3,FALSE)</f>
        <v>#N/A</v>
      </c>
      <c r="VA12" s="126" t="e">
        <f>VLOOKUP(UX12,Information!$A$2:$H$1000,4,FALSE)</f>
        <v>#N/A</v>
      </c>
      <c r="VB12" s="126" t="e">
        <f>VLOOKUP(UX12,Information!$A$2:$H$1000,8,FALSE)</f>
        <v>#N/A</v>
      </c>
      <c r="VC12" s="126" t="e">
        <f>VLOOKUP(UX12,Information!$A$2:$I$1000,9,FALSE)</f>
        <v>#N/A</v>
      </c>
      <c r="VD12" s="1"/>
      <c r="VE12" s="122"/>
      <c r="VF12" s="124"/>
      <c r="VG12" s="125" t="e">
        <f>VLOOKUP(VF12,Information!$A$2:$H$1000,2,FALSE)</f>
        <v>#N/A</v>
      </c>
      <c r="VH12" s="126" t="e">
        <f>VLOOKUP(VF12,Information!$A$2:$H$1000,3,FALSE)</f>
        <v>#N/A</v>
      </c>
      <c r="VI12" s="126" t="e">
        <f>VLOOKUP(VF12,Information!$A$2:$H$1000,4,FALSE)</f>
        <v>#N/A</v>
      </c>
      <c r="VJ12" s="126" t="e">
        <f>VLOOKUP(VF12,Information!$A$2:$H$1000,8,FALSE)</f>
        <v>#N/A</v>
      </c>
      <c r="VK12" s="126" t="e">
        <f>VLOOKUP(VF12,Information!$A$2:$I$1000,9,FALSE)</f>
        <v>#N/A</v>
      </c>
      <c r="VL12" s="1"/>
      <c r="VM12" s="122"/>
      <c r="VN12" s="124"/>
      <c r="VO12" s="125" t="e">
        <f>VLOOKUP(VN12,Information!$A$2:$H$1000,2,FALSE)</f>
        <v>#N/A</v>
      </c>
      <c r="VP12" s="126" t="e">
        <f>VLOOKUP(VN12,Information!$A$2:$H$1000,3,FALSE)</f>
        <v>#N/A</v>
      </c>
      <c r="VQ12" s="126" t="e">
        <f>VLOOKUP(VN12,Information!$A$2:$H$1000,4,FALSE)</f>
        <v>#N/A</v>
      </c>
      <c r="VR12" s="126" t="e">
        <f>VLOOKUP(VN12,Information!$A$2:$H$1000,8,FALSE)</f>
        <v>#N/A</v>
      </c>
      <c r="VS12" s="126" t="e">
        <f>VLOOKUP(VN12,Information!$A$2:$I$1000,9,FALSE)</f>
        <v>#N/A</v>
      </c>
      <c r="VT12" s="1"/>
      <c r="VU12" s="122"/>
      <c r="VV12" s="124"/>
      <c r="VW12" s="125" t="e">
        <f>VLOOKUP(VV12,Information!$A$2:$H$1000,2,FALSE)</f>
        <v>#N/A</v>
      </c>
      <c r="VX12" s="126" t="e">
        <f>VLOOKUP(VV12,Information!$A$2:$H$1000,3,FALSE)</f>
        <v>#N/A</v>
      </c>
      <c r="VY12" s="126" t="e">
        <f>VLOOKUP(VV12,Information!$A$2:$H$1000,4,FALSE)</f>
        <v>#N/A</v>
      </c>
      <c r="VZ12" s="126" t="e">
        <f>VLOOKUP(VV12,Information!$A$2:$H$1000,8,FALSE)</f>
        <v>#N/A</v>
      </c>
      <c r="WA12" s="126" t="e">
        <f>VLOOKUP(VV12,Information!$A$2:$I$1000,9,FALSE)</f>
        <v>#N/A</v>
      </c>
      <c r="WB12" s="1"/>
      <c r="WC12" s="122"/>
      <c r="WD12" s="124"/>
      <c r="WE12" s="125" t="e">
        <f>VLOOKUP(WD12,Information!$A$2:$H$1000,2,FALSE)</f>
        <v>#N/A</v>
      </c>
      <c r="WF12" s="126" t="e">
        <f>VLOOKUP(WD12,Information!$A$2:$H$1000,3,FALSE)</f>
        <v>#N/A</v>
      </c>
      <c r="WG12" s="126" t="e">
        <f>VLOOKUP(WD12,Information!$A$2:$H$1000,4,FALSE)</f>
        <v>#N/A</v>
      </c>
      <c r="WH12" s="126" t="e">
        <f>VLOOKUP(WD12,Information!$A$2:$H$1000,8,FALSE)</f>
        <v>#N/A</v>
      </c>
      <c r="WI12" s="126" t="e">
        <f>VLOOKUP(WD12,Information!$A$2:$I$1000,9,FALSE)</f>
        <v>#N/A</v>
      </c>
      <c r="WJ12" s="1"/>
      <c r="WK12" s="122"/>
      <c r="WL12" s="124"/>
      <c r="WM12" s="125" t="e">
        <f>VLOOKUP(WL12,Information!$A$2:$H$1000,2,FALSE)</f>
        <v>#N/A</v>
      </c>
      <c r="WN12" s="126" t="e">
        <f>VLOOKUP(WL12,Information!$A$2:$H$1000,3,FALSE)</f>
        <v>#N/A</v>
      </c>
      <c r="WO12" s="126" t="e">
        <f>VLOOKUP(WL12,Information!$A$2:$H$1000,4,FALSE)</f>
        <v>#N/A</v>
      </c>
      <c r="WP12" s="126" t="e">
        <f>VLOOKUP(WL12,Information!$A$2:$H$1000,8,FALSE)</f>
        <v>#N/A</v>
      </c>
      <c r="WQ12" s="126" t="e">
        <f>VLOOKUP(WL12,Information!$A$2:$I$1000,9,FALSE)</f>
        <v>#N/A</v>
      </c>
      <c r="WR12" s="1"/>
      <c r="WS12" s="122"/>
      <c r="WT12" s="124"/>
      <c r="WU12" s="125" t="e">
        <f>VLOOKUP(WT12,Information!$A$2:$H$1000,2,FALSE)</f>
        <v>#N/A</v>
      </c>
      <c r="WV12" s="126" t="e">
        <f>VLOOKUP(WT12,Information!$A$2:$H$1000,3,FALSE)</f>
        <v>#N/A</v>
      </c>
      <c r="WW12" s="126" t="e">
        <f>VLOOKUP(WT12,Information!$A$2:$H$1000,4,FALSE)</f>
        <v>#N/A</v>
      </c>
      <c r="WX12" s="126" t="e">
        <f>VLOOKUP(WT12,Information!$A$2:$H$1000,8,FALSE)</f>
        <v>#N/A</v>
      </c>
      <c r="WY12" s="126" t="e">
        <f>VLOOKUP(WT12,Information!$A$2:$I$1000,9,FALSE)</f>
        <v>#N/A</v>
      </c>
      <c r="WZ12" s="1"/>
      <c r="XA12" s="122"/>
      <c r="XB12" s="124"/>
      <c r="XC12" s="125" t="e">
        <f>VLOOKUP(XB12,Information!$A$2:$H$1000,2,FALSE)</f>
        <v>#N/A</v>
      </c>
      <c r="XD12" s="126" t="e">
        <f>VLOOKUP(XB12,Information!$A$2:$H$1000,3,FALSE)</f>
        <v>#N/A</v>
      </c>
      <c r="XE12" s="126" t="e">
        <f>VLOOKUP(XB12,Information!$A$2:$H$1000,4,FALSE)</f>
        <v>#N/A</v>
      </c>
      <c r="XF12" s="126" t="e">
        <f>VLOOKUP(XB12,Information!$A$2:$H$1000,8,FALSE)</f>
        <v>#N/A</v>
      </c>
      <c r="XG12" s="126" t="e">
        <f>VLOOKUP(XB12,Information!$A$2:$I$1000,9,FALSE)</f>
        <v>#N/A</v>
      </c>
      <c r="XH12" s="1"/>
      <c r="XI12" s="122"/>
      <c r="XJ12" s="124"/>
      <c r="XK12" s="125" t="e">
        <f>VLOOKUP(XJ12,Information!$A$2:$H$1000,2,FALSE)</f>
        <v>#N/A</v>
      </c>
      <c r="XL12" s="126" t="e">
        <f>VLOOKUP(XJ12,Information!$A$2:$H$1000,3,FALSE)</f>
        <v>#N/A</v>
      </c>
      <c r="XM12" s="126" t="e">
        <f>VLOOKUP(XJ12,Information!$A$2:$H$1000,4,FALSE)</f>
        <v>#N/A</v>
      </c>
      <c r="XN12" s="126" t="e">
        <f>VLOOKUP(XJ12,Information!$A$2:$H$1000,8,FALSE)</f>
        <v>#N/A</v>
      </c>
      <c r="XO12" s="126" t="e">
        <f>VLOOKUP(XJ12,Information!$A$2:$I$1000,9,FALSE)</f>
        <v>#N/A</v>
      </c>
      <c r="XP12" s="1"/>
      <c r="XQ12" s="122"/>
      <c r="XR12" s="124"/>
      <c r="XS12" s="125" t="e">
        <f>VLOOKUP(XR12,Information!$A$2:$H$1000,2,FALSE)</f>
        <v>#N/A</v>
      </c>
      <c r="XT12" s="126" t="e">
        <f>VLOOKUP(XR12,Information!$A$2:$H$1000,3,FALSE)</f>
        <v>#N/A</v>
      </c>
      <c r="XU12" s="126" t="e">
        <f>VLOOKUP(XR12,Information!$A$2:$H$1000,4,FALSE)</f>
        <v>#N/A</v>
      </c>
      <c r="XV12" s="126" t="e">
        <f>VLOOKUP(XR12,Information!$A$2:$H$1000,8,FALSE)</f>
        <v>#N/A</v>
      </c>
      <c r="XW12" s="126" t="e">
        <f>VLOOKUP(XR12,Information!$A$2:$I$1000,9,FALSE)</f>
        <v>#N/A</v>
      </c>
      <c r="XX12" s="1"/>
      <c r="XY12" s="122"/>
      <c r="XZ12" s="124"/>
      <c r="YA12" s="125" t="e">
        <f>VLOOKUP(XZ12,Information!$A$2:$H$1000,2,FALSE)</f>
        <v>#N/A</v>
      </c>
      <c r="YB12" s="126" t="e">
        <f>VLOOKUP(XZ12,Information!$A$2:$H$1000,3,FALSE)</f>
        <v>#N/A</v>
      </c>
      <c r="YC12" s="126" t="e">
        <f>VLOOKUP(XZ12,Information!$A$2:$H$1000,4,FALSE)</f>
        <v>#N/A</v>
      </c>
      <c r="YD12" s="126" t="e">
        <f>VLOOKUP(XZ12,Information!$A$2:$H$1000,8,FALSE)</f>
        <v>#N/A</v>
      </c>
      <c r="YE12" s="126" t="e">
        <f>VLOOKUP(XZ12,Information!$A$2:$I$1000,9,FALSE)</f>
        <v>#N/A</v>
      </c>
      <c r="YF12" s="1"/>
      <c r="YG12" s="122"/>
      <c r="YH12" s="124"/>
      <c r="YI12" s="125" t="e">
        <f>VLOOKUP(YH12,Information!$A$2:$H$1000,2,FALSE)</f>
        <v>#N/A</v>
      </c>
      <c r="YJ12" s="126" t="e">
        <f>VLOOKUP(YH12,Information!$A$2:$H$1000,3,FALSE)</f>
        <v>#N/A</v>
      </c>
      <c r="YK12" s="126" t="e">
        <f>VLOOKUP(YH12,Information!$A$2:$H$1000,4,FALSE)</f>
        <v>#N/A</v>
      </c>
      <c r="YL12" s="126" t="e">
        <f>VLOOKUP(YH12,Information!$A$2:$H$1000,8,FALSE)</f>
        <v>#N/A</v>
      </c>
      <c r="YM12" s="126" t="e">
        <f>VLOOKUP(YH12,Information!$A$2:$I$1000,9,FALSE)</f>
        <v>#N/A</v>
      </c>
      <c r="YN12" s="1"/>
      <c r="YO12" s="122"/>
      <c r="YP12" s="124"/>
      <c r="YQ12" s="125" t="e">
        <f>VLOOKUP(YP12,Information!$A$2:$H$1000,2,FALSE)</f>
        <v>#N/A</v>
      </c>
      <c r="YR12" s="126" t="e">
        <f>VLOOKUP(YP12,Information!$A$2:$H$1000,3,FALSE)</f>
        <v>#N/A</v>
      </c>
      <c r="YS12" s="126" t="e">
        <f>VLOOKUP(YP12,Information!$A$2:$H$1000,4,FALSE)</f>
        <v>#N/A</v>
      </c>
      <c r="YT12" s="126" t="e">
        <f>VLOOKUP(YP12,Information!$A$2:$H$1000,8,FALSE)</f>
        <v>#N/A</v>
      </c>
      <c r="YU12" s="126" t="e">
        <f>VLOOKUP(YP12,Information!$A$2:$I$1000,9,FALSE)</f>
        <v>#N/A</v>
      </c>
      <c r="YV12" s="1"/>
      <c r="YW12" s="122"/>
      <c r="YX12" s="124"/>
      <c r="YY12" s="125" t="e">
        <f>VLOOKUP(YX12,Information!$A$2:$H$1000,2,FALSE)</f>
        <v>#N/A</v>
      </c>
      <c r="YZ12" s="126" t="e">
        <f>VLOOKUP(YX12,Information!$A$2:$H$1000,3,FALSE)</f>
        <v>#N/A</v>
      </c>
      <c r="ZA12" s="126" t="e">
        <f>VLOOKUP(YX12,Information!$A$2:$H$1000,4,FALSE)</f>
        <v>#N/A</v>
      </c>
      <c r="ZB12" s="126" t="e">
        <f>VLOOKUP(YX12,Information!$A$2:$H$1000,8,FALSE)</f>
        <v>#N/A</v>
      </c>
      <c r="ZC12" s="126" t="e">
        <f>VLOOKUP(YX12,Information!$A$2:$I$1000,9,FALSE)</f>
        <v>#N/A</v>
      </c>
      <c r="ZD12" s="1"/>
      <c r="ZE12" s="122"/>
      <c r="ZF12" s="124"/>
      <c r="ZG12" s="125" t="e">
        <f>VLOOKUP(ZF12,Information!$A$2:$H$1000,2,FALSE)</f>
        <v>#N/A</v>
      </c>
      <c r="ZH12" s="126" t="e">
        <f>VLOOKUP(ZF12,Information!$A$2:$H$1000,3,FALSE)</f>
        <v>#N/A</v>
      </c>
      <c r="ZI12" s="126" t="e">
        <f>VLOOKUP(ZF12,Information!$A$2:$H$1000,4,FALSE)</f>
        <v>#N/A</v>
      </c>
      <c r="ZJ12" s="126" t="e">
        <f>VLOOKUP(ZF12,Information!$A$2:$H$1000,8,FALSE)</f>
        <v>#N/A</v>
      </c>
      <c r="ZK12" s="126" t="e">
        <f>VLOOKUP(ZF12,Information!$A$2:$I$1000,9,FALSE)</f>
        <v>#N/A</v>
      </c>
      <c r="ZL12" s="1"/>
      <c r="ZM12" s="122"/>
      <c r="ZN12" s="124"/>
      <c r="ZO12" s="125" t="e">
        <f>VLOOKUP(ZN12,Information!$A$2:$H$1000,2,FALSE)</f>
        <v>#N/A</v>
      </c>
      <c r="ZP12" s="126" t="e">
        <f>VLOOKUP(ZN12,Information!$A$2:$H$1000,3,FALSE)</f>
        <v>#N/A</v>
      </c>
      <c r="ZQ12" s="126" t="e">
        <f>VLOOKUP(ZN12,Information!$A$2:$H$1000,4,FALSE)</f>
        <v>#N/A</v>
      </c>
      <c r="ZR12" s="126" t="e">
        <f>VLOOKUP(ZN12,Information!$A$2:$H$1000,8,FALSE)</f>
        <v>#N/A</v>
      </c>
      <c r="ZS12" s="126" t="e">
        <f>VLOOKUP(ZN12,Information!$A$2:$I$1000,9,FALSE)</f>
        <v>#N/A</v>
      </c>
      <c r="ZT12" s="1"/>
      <c r="ZU12" s="122"/>
      <c r="ZV12" s="124"/>
      <c r="ZW12" s="125" t="e">
        <f>VLOOKUP(ZV12,Information!$A$2:$H$1000,2,FALSE)</f>
        <v>#N/A</v>
      </c>
      <c r="ZX12" s="126" t="e">
        <f>VLOOKUP(ZV12,Information!$A$2:$H$1000,3,FALSE)</f>
        <v>#N/A</v>
      </c>
      <c r="ZY12" s="126" t="e">
        <f>VLOOKUP(ZV12,Information!$A$2:$H$1000,4,FALSE)</f>
        <v>#N/A</v>
      </c>
      <c r="ZZ12" s="126" t="e">
        <f>VLOOKUP(ZV12,Information!$A$2:$H$1000,8,FALSE)</f>
        <v>#N/A</v>
      </c>
      <c r="AAA12" s="126" t="e">
        <f>VLOOKUP(ZV12,Information!$A$2:$I$1000,9,FALSE)</f>
        <v>#N/A</v>
      </c>
      <c r="AAB12" s="1"/>
      <c r="AAC12" s="122"/>
      <c r="AAD12" s="124"/>
      <c r="AAE12" s="125" t="e">
        <f>VLOOKUP(AAD12,Information!$A$2:$H$1000,2,FALSE)</f>
        <v>#N/A</v>
      </c>
      <c r="AAF12" s="126" t="e">
        <f>VLOOKUP(AAD12,Information!$A$2:$H$1000,3,FALSE)</f>
        <v>#N/A</v>
      </c>
      <c r="AAG12" s="126" t="e">
        <f>VLOOKUP(AAD12,Information!$A$2:$H$1000,4,FALSE)</f>
        <v>#N/A</v>
      </c>
      <c r="AAH12" s="126" t="e">
        <f>VLOOKUP(AAD12,Information!$A$2:$H$1000,8,FALSE)</f>
        <v>#N/A</v>
      </c>
      <c r="AAI12" s="126" t="e">
        <f>VLOOKUP(AAD12,Information!$A$2:$I$1000,9,FALSE)</f>
        <v>#N/A</v>
      </c>
      <c r="AAJ12" s="1"/>
      <c r="AAK12" s="122"/>
      <c r="AAL12" s="124"/>
      <c r="AAM12" s="125" t="e">
        <f>VLOOKUP(AAL12,Information!$A$2:$H$1000,2,FALSE)</f>
        <v>#N/A</v>
      </c>
      <c r="AAN12" s="126" t="e">
        <f>VLOOKUP(AAL12,Information!$A$2:$H$1000,3,FALSE)</f>
        <v>#N/A</v>
      </c>
      <c r="AAO12" s="126" t="e">
        <f>VLOOKUP(AAL12,Information!$A$2:$H$1000,4,FALSE)</f>
        <v>#N/A</v>
      </c>
      <c r="AAP12" s="126" t="e">
        <f>VLOOKUP(AAL12,Information!$A$2:$H$1000,8,FALSE)</f>
        <v>#N/A</v>
      </c>
      <c r="AAQ12" s="126" t="e">
        <f>VLOOKUP(AAL12,Information!$A$2:$I$1000,9,FALSE)</f>
        <v>#N/A</v>
      </c>
      <c r="AAR12" s="1"/>
      <c r="AAS12" s="122"/>
      <c r="AAT12" s="124"/>
      <c r="AAU12" s="125" t="e">
        <f>VLOOKUP(AAT12,Information!$A$2:$H$1000,2,FALSE)</f>
        <v>#N/A</v>
      </c>
      <c r="AAV12" s="126" t="e">
        <f>VLOOKUP(AAT12,Information!$A$2:$H$1000,3,FALSE)</f>
        <v>#N/A</v>
      </c>
      <c r="AAW12" s="126" t="e">
        <f>VLOOKUP(AAT12,Information!$A$2:$H$1000,4,FALSE)</f>
        <v>#N/A</v>
      </c>
      <c r="AAX12" s="126" t="e">
        <f>VLOOKUP(AAT12,Information!$A$2:$H$1000,8,FALSE)</f>
        <v>#N/A</v>
      </c>
      <c r="AAY12" s="126" t="e">
        <f>VLOOKUP(AAT12,Information!$A$2:$I$1000,9,FALSE)</f>
        <v>#N/A</v>
      </c>
      <c r="AAZ12" s="1"/>
      <c r="ABA12" s="122"/>
      <c r="ABB12" s="124"/>
      <c r="ABC12" s="125" t="e">
        <f>VLOOKUP(ABB12,Information!$A$2:$H$1000,2,FALSE)</f>
        <v>#N/A</v>
      </c>
      <c r="ABD12" s="126" t="e">
        <f>VLOOKUP(ABB12,Information!$A$2:$H$1000,3,FALSE)</f>
        <v>#N/A</v>
      </c>
      <c r="ABE12" s="126" t="e">
        <f>VLOOKUP(ABB12,Information!$A$2:$H$1000,4,FALSE)</f>
        <v>#N/A</v>
      </c>
      <c r="ABF12" s="126" t="e">
        <f>VLOOKUP(ABB12,Information!$A$2:$H$1000,8,FALSE)</f>
        <v>#N/A</v>
      </c>
      <c r="ABG12" s="126" t="e">
        <f>VLOOKUP(ABB12,Information!$A$2:$I$1000,9,FALSE)</f>
        <v>#N/A</v>
      </c>
      <c r="ABH12" s="1"/>
      <c r="ABI12" s="122"/>
      <c r="ABJ12" s="124"/>
      <c r="ABK12" s="125" t="e">
        <f>VLOOKUP(ABJ12,Information!$A$2:$H$1000,2,FALSE)</f>
        <v>#N/A</v>
      </c>
      <c r="ABL12" s="126" t="e">
        <f>VLOOKUP(ABJ12,Information!$A$2:$H$1000,3,FALSE)</f>
        <v>#N/A</v>
      </c>
      <c r="ABM12" s="126" t="e">
        <f>VLOOKUP(ABJ12,Information!$A$2:$H$1000,4,FALSE)</f>
        <v>#N/A</v>
      </c>
      <c r="ABN12" s="126" t="e">
        <f>VLOOKUP(ABJ12,Information!$A$2:$H$1000,8,FALSE)</f>
        <v>#N/A</v>
      </c>
      <c r="ABO12" s="126" t="e">
        <f>VLOOKUP(ABJ12,Information!$A$2:$I$1000,9,FALSE)</f>
        <v>#N/A</v>
      </c>
      <c r="ABP12" s="1"/>
      <c r="ABQ12" s="122"/>
      <c r="ABR12" s="124"/>
      <c r="ABS12" s="125" t="e">
        <f>VLOOKUP(ABR12,Information!$A$2:$H$1000,2,FALSE)</f>
        <v>#N/A</v>
      </c>
      <c r="ABT12" s="126" t="e">
        <f>VLOOKUP(ABR12,Information!$A$2:$H$1000,3,FALSE)</f>
        <v>#N/A</v>
      </c>
      <c r="ABU12" s="126" t="e">
        <f>VLOOKUP(ABR12,Information!$A$2:$H$1000,4,FALSE)</f>
        <v>#N/A</v>
      </c>
      <c r="ABV12" s="126" t="e">
        <f>VLOOKUP(ABR12,Information!$A$2:$H$1000,8,FALSE)</f>
        <v>#N/A</v>
      </c>
      <c r="ABW12" s="126" t="e">
        <f>VLOOKUP(ABR12,Information!$A$2:$I$1000,9,FALSE)</f>
        <v>#N/A</v>
      </c>
      <c r="ABX12" s="1"/>
      <c r="ABY12" s="122"/>
      <c r="ABZ12" s="124"/>
      <c r="ACA12" s="125" t="e">
        <f>VLOOKUP(ABZ12,Information!$A$2:$H$1000,2,FALSE)</f>
        <v>#N/A</v>
      </c>
      <c r="ACB12" s="126" t="e">
        <f>VLOOKUP(ABZ12,Information!$A$2:$H$1000,3,FALSE)</f>
        <v>#N/A</v>
      </c>
      <c r="ACC12" s="126" t="e">
        <f>VLOOKUP(ABZ12,Information!$A$2:$H$1000,4,FALSE)</f>
        <v>#N/A</v>
      </c>
      <c r="ACD12" s="126" t="e">
        <f>VLOOKUP(ABZ12,Information!$A$2:$H$1000,8,FALSE)</f>
        <v>#N/A</v>
      </c>
      <c r="ACE12" s="126" t="e">
        <f>VLOOKUP(ABZ12,Information!$A$2:$I$1000,9,FALSE)</f>
        <v>#N/A</v>
      </c>
      <c r="ACF12" s="1"/>
      <c r="ACG12" s="122"/>
      <c r="ACH12" s="124"/>
      <c r="ACI12" s="125" t="e">
        <f>VLOOKUP(ACH12,Information!$A$2:$H$1000,2,FALSE)</f>
        <v>#N/A</v>
      </c>
      <c r="ACJ12" s="126" t="e">
        <f>VLOOKUP(ACH12,Information!$A$2:$H$1000,3,FALSE)</f>
        <v>#N/A</v>
      </c>
      <c r="ACK12" s="126" t="e">
        <f>VLOOKUP(ACH12,Information!$A$2:$H$1000,4,FALSE)</f>
        <v>#N/A</v>
      </c>
      <c r="ACL12" s="126" t="e">
        <f>VLOOKUP(ACH12,Information!$A$2:$H$1000,8,FALSE)</f>
        <v>#N/A</v>
      </c>
      <c r="ACM12" s="126" t="e">
        <f>VLOOKUP(ACH12,Information!$A$2:$I$1000,9,FALSE)</f>
        <v>#N/A</v>
      </c>
      <c r="ACN12" s="1"/>
      <c r="ACO12" s="122"/>
      <c r="ACP12" s="124"/>
      <c r="ACQ12" s="125" t="e">
        <f>VLOOKUP(ACP12,Information!$A$2:$H$1000,2,FALSE)</f>
        <v>#N/A</v>
      </c>
      <c r="ACR12" s="126" t="e">
        <f>VLOOKUP(ACP12,Information!$A$2:$H$1000,3,FALSE)</f>
        <v>#N/A</v>
      </c>
      <c r="ACS12" s="126" t="e">
        <f>VLOOKUP(ACP12,Information!$A$2:$H$1000,4,FALSE)</f>
        <v>#N/A</v>
      </c>
      <c r="ACT12" s="126" t="e">
        <f>VLOOKUP(ACP12,Information!$A$2:$H$1000,8,FALSE)</f>
        <v>#N/A</v>
      </c>
      <c r="ACU12" s="126" t="e">
        <f>VLOOKUP(ACP12,Information!$A$2:$I$1000,9,FALSE)</f>
        <v>#N/A</v>
      </c>
      <c r="ACV12" s="1"/>
      <c r="ACW12" s="122"/>
      <c r="ACX12" s="124"/>
      <c r="ACY12" s="125" t="e">
        <f>VLOOKUP(ACX12,Information!$A$2:$H$1000,2,FALSE)</f>
        <v>#N/A</v>
      </c>
      <c r="ACZ12" s="126" t="e">
        <f>VLOOKUP(ACX12,Information!$A$2:$H$1000,3,FALSE)</f>
        <v>#N/A</v>
      </c>
      <c r="ADA12" s="126" t="e">
        <f>VLOOKUP(ACX12,Information!$A$2:$H$1000,4,FALSE)</f>
        <v>#N/A</v>
      </c>
      <c r="ADB12" s="126" t="e">
        <f>VLOOKUP(ACX12,Information!$A$2:$H$1000,8,FALSE)</f>
        <v>#N/A</v>
      </c>
      <c r="ADC12" s="126" t="e">
        <f>VLOOKUP(ACX12,Information!$A$2:$I$1000,9,FALSE)</f>
        <v>#N/A</v>
      </c>
      <c r="ADD12" s="1"/>
      <c r="ADE12" s="122"/>
      <c r="ADF12" s="124"/>
      <c r="ADG12" s="125" t="e">
        <f>VLOOKUP(ADF12,Information!$A$2:$H$1000,2,FALSE)</f>
        <v>#N/A</v>
      </c>
      <c r="ADH12" s="126" t="e">
        <f>VLOOKUP(ADF12,Information!$A$2:$H$1000,3,FALSE)</f>
        <v>#N/A</v>
      </c>
      <c r="ADI12" s="126" t="e">
        <f>VLOOKUP(ADF12,Information!$A$2:$H$1000,4,FALSE)</f>
        <v>#N/A</v>
      </c>
      <c r="ADJ12" s="126" t="e">
        <f>VLOOKUP(ADF12,Information!$A$2:$H$1000,8,FALSE)</f>
        <v>#N/A</v>
      </c>
      <c r="ADK12" s="126" t="e">
        <f>VLOOKUP(ADF12,Information!$A$2:$I$1000,9,FALSE)</f>
        <v>#N/A</v>
      </c>
      <c r="ADL12" s="1"/>
      <c r="ADM12" s="122"/>
      <c r="ADN12" s="124"/>
      <c r="ADO12" s="125" t="e">
        <f>VLOOKUP(ADN12,Information!$A$2:$H$1000,2,FALSE)</f>
        <v>#N/A</v>
      </c>
      <c r="ADP12" s="126" t="e">
        <f>VLOOKUP(ADN12,Information!$A$2:$H$1000,3,FALSE)</f>
        <v>#N/A</v>
      </c>
      <c r="ADQ12" s="126" t="e">
        <f>VLOOKUP(ADN12,Information!$A$2:$H$1000,4,FALSE)</f>
        <v>#N/A</v>
      </c>
      <c r="ADR12" s="126" t="e">
        <f>VLOOKUP(ADN12,Information!$A$2:$H$1000,8,FALSE)</f>
        <v>#N/A</v>
      </c>
      <c r="ADS12" s="126" t="e">
        <f>VLOOKUP(ADN12,Information!$A$2:$I$1000,9,FALSE)</f>
        <v>#N/A</v>
      </c>
      <c r="ADT12" s="1"/>
      <c r="ADU12" s="122"/>
    </row>
    <row r="13" spans="1:801" ht="15.75" customHeight="1">
      <c r="A13" s="101">
        <v>5</v>
      </c>
      <c r="B13" s="108" t="s">
        <v>104</v>
      </c>
      <c r="C13" s="109">
        <f>VLOOKUP(B13,Information!$A$2:$H$1000,2,FALSE)</f>
        <v>0</v>
      </c>
      <c r="D13" s="109">
        <f>VLOOKUP(B13,Information!$A$2:$H$1000,3,FALSE)</f>
        <v>0</v>
      </c>
      <c r="E13" s="109">
        <f>VLOOKUP(B13,Information!$A$2:$H$1000,4,FALSE)</f>
        <v>0</v>
      </c>
      <c r="F13" s="109" t="str">
        <f>VLOOKUP(B13,Information!$A$2:$H$1000,8,FALSE)</f>
        <v>Artificial.reef.substrate</v>
      </c>
      <c r="G13" s="109" t="str">
        <f>VLOOKUP(B13,Information!$A$2:$I$1000,9,FALSE)</f>
        <v>Bare substrate</v>
      </c>
      <c r="H13" s="112"/>
      <c r="I13" s="111"/>
      <c r="J13" s="108" t="s">
        <v>324</v>
      </c>
      <c r="K13" s="109" t="str">
        <f>VLOOKUP(J13,Information!$A$2:$H$1000,2,FALSE)</f>
        <v>unknown</v>
      </c>
      <c r="L13" s="109" t="str">
        <f>VLOOKUP(J13,Information!$A$2:$H$1000,3,FALSE)</f>
        <v>Sargassum</v>
      </c>
      <c r="M13" s="109" t="str">
        <f>VLOOKUP(J13,Information!$A$2:$H$1000,4,FALSE)</f>
        <v>SARGASSACEAE</v>
      </c>
      <c r="N13" s="109" t="str">
        <f>VLOOKUP(J13,Information!$A$2:$H$1000,8,FALSE)</f>
        <v>Brown.algae</v>
      </c>
      <c r="O13" s="109" t="str">
        <f>VLOOKUP(J13,Information!$A$2:$I$1000,9,FALSE)</f>
        <v>Macroalgae</v>
      </c>
      <c r="P13" s="112"/>
      <c r="Q13" s="111"/>
      <c r="R13" s="108" t="s">
        <v>322</v>
      </c>
      <c r="S13" s="109">
        <f>VLOOKUP(R13,Information!$A$2:$H$1000,2,FALSE)</f>
        <v>0</v>
      </c>
      <c r="T13" s="109">
        <f>VLOOKUP(R13,Information!$A$2:$H$1000,3,FALSE)</f>
        <v>0</v>
      </c>
      <c r="U13" s="109">
        <f>VLOOKUP(R13,Information!$A$2:$H$1000,4,FALSE)</f>
        <v>0</v>
      </c>
      <c r="V13" s="109" t="str">
        <f>VLOOKUP(R13,Information!$A$2:$H$1000,8,FALSE)</f>
        <v>Sand</v>
      </c>
      <c r="W13" s="109" t="str">
        <f>VLOOKUP(R13,Information!$A$2:$I$1000,9,FALSE)</f>
        <v>Bare substrate</v>
      </c>
      <c r="X13" s="112"/>
      <c r="Y13" s="111"/>
      <c r="Z13" s="108" t="s">
        <v>309</v>
      </c>
      <c r="AA13" s="109">
        <f>VLOOKUP(Z13,Information!$A$2:$H$1000,2,FALSE)</f>
        <v>0</v>
      </c>
      <c r="AB13" s="109">
        <f>VLOOKUP(Z13,Information!$A$2:$H$1000,3,FALSE)</f>
        <v>0</v>
      </c>
      <c r="AC13" s="109">
        <f>VLOOKUP(Z13,Information!$A$2:$H$1000,4,FALSE)</f>
        <v>0</v>
      </c>
      <c r="AD13" s="109" t="str">
        <f>VLOOKUP(Z13,Information!$A$2:$H$1000,8,FALSE)</f>
        <v>Coral.rubble</v>
      </c>
      <c r="AE13" s="109" t="str">
        <f>VLOOKUP(Z13,Information!$A$2:$I$1000,9,FALSE)</f>
        <v>Bare substrate</v>
      </c>
      <c r="AF13" s="112"/>
      <c r="AG13" s="111"/>
      <c r="AH13" s="108" t="s">
        <v>150</v>
      </c>
      <c r="AI13" s="109" t="str">
        <f>VLOOKUP(AH13,Information!$A$2:$H$1000,2,FALSE)</f>
        <v>unknown</v>
      </c>
      <c r="AJ13" s="109" t="str">
        <f>VLOOKUP(AH13,Information!$A$2:$H$1000,3,FALSE)</f>
        <v>Cespitularia</v>
      </c>
      <c r="AK13" s="109" t="str">
        <f>VLOOKUP(AH13,Information!$A$2:$H$1000,4,FALSE)</f>
        <v>XENIIDAE</v>
      </c>
      <c r="AL13" s="109" t="str">
        <f>VLOOKUP(AH13,Information!$A$2:$H$1000,8,FALSE)</f>
        <v>Soft.coral</v>
      </c>
      <c r="AM13" s="109" t="str">
        <f>VLOOKUP(AH13,Information!$A$2:$I$1000,9,FALSE)</f>
        <v>Cnidaria</v>
      </c>
      <c r="AN13" s="112"/>
      <c r="AO13" s="111"/>
      <c r="AP13" s="108" t="s">
        <v>238</v>
      </c>
      <c r="AQ13" s="109" t="str">
        <f>VLOOKUP(AP13,Information!$A$2:$H$1000,2,FALSE)</f>
        <v>Halophila stipulacea</v>
      </c>
      <c r="AR13" s="109" t="str">
        <f>VLOOKUP(AP13,Information!$A$2:$H$1000,3,FALSE)</f>
        <v>Halophila</v>
      </c>
      <c r="AS13" s="109" t="str">
        <f>VLOOKUP(AP13,Information!$A$2:$H$1000,4,FALSE)</f>
        <v>HYDROCHARITACEAE</v>
      </c>
      <c r="AT13" s="109" t="str">
        <f>VLOOKUP(AP13,Information!$A$2:$H$1000,8,FALSE)</f>
        <v>Seagrass</v>
      </c>
      <c r="AU13" s="109" t="str">
        <f>VLOOKUP(AP13,Information!$A$2:$I$1000,9,FALSE)</f>
        <v>Seagrass</v>
      </c>
      <c r="AV13" s="112"/>
      <c r="AW13" s="111"/>
      <c r="AX13" s="108" t="s">
        <v>322</v>
      </c>
      <c r="AY13" s="109">
        <f>VLOOKUP(AX13,Information!$A$2:$H$1000,2,FALSE)</f>
        <v>0</v>
      </c>
      <c r="AZ13" s="109">
        <f>VLOOKUP(AX13,Information!$A$2:$H$1000,3,FALSE)</f>
        <v>0</v>
      </c>
      <c r="BA13" s="109">
        <f>VLOOKUP(AX13,Information!$A$2:$H$1000,4,FALSE)</f>
        <v>0</v>
      </c>
      <c r="BB13" s="109" t="str">
        <f>VLOOKUP(AX13,Information!$A$2:$H$1000,8,FALSE)</f>
        <v>Sand</v>
      </c>
      <c r="BC13" s="109" t="str">
        <f>VLOOKUP(AX13,Information!$A$2:$I$1000,9,FALSE)</f>
        <v>Bare substrate</v>
      </c>
      <c r="BD13" s="112"/>
      <c r="BE13" s="111"/>
      <c r="BF13" s="120" t="s">
        <v>150</v>
      </c>
      <c r="BG13" s="121" t="str">
        <f>VLOOKUP(BF13,Information!$A$2:$H$1000,2,FALSE)</f>
        <v>unknown</v>
      </c>
      <c r="BH13" s="121" t="str">
        <f>VLOOKUP(BF13,Information!$A$2:$H$1000,3,FALSE)</f>
        <v>Cespitularia</v>
      </c>
      <c r="BI13" s="121" t="str">
        <f>VLOOKUP(BF13,Information!$A$2:$H$1000,4,FALSE)</f>
        <v>XENIIDAE</v>
      </c>
      <c r="BJ13" s="121" t="str">
        <f>VLOOKUP(BF13,Information!$A$2:$H$1000,8,FALSE)</f>
        <v>Soft.coral</v>
      </c>
      <c r="BK13" s="121" t="str">
        <f>VLOOKUP(BF13,Information!$A$2:$I$1000,9,FALSE)</f>
        <v>Cnidaria</v>
      </c>
      <c r="BL13" s="112"/>
      <c r="BM13" s="122"/>
      <c r="BN13" s="120" t="s">
        <v>322</v>
      </c>
      <c r="BO13" s="121">
        <f>VLOOKUP(BN13,Information!$A$2:$H$1000,2,FALSE)</f>
        <v>0</v>
      </c>
      <c r="BP13" s="121">
        <f>VLOOKUP(BN13,Information!$A$2:$H$1000,3,FALSE)</f>
        <v>0</v>
      </c>
      <c r="BQ13" s="121">
        <f>VLOOKUP(BN13,Information!$A$2:$H$1000,4,FALSE)</f>
        <v>0</v>
      </c>
      <c r="BR13" s="121" t="str">
        <f>VLOOKUP(BN13,Information!$A$2:$H$1000,8,FALSE)</f>
        <v>Sand</v>
      </c>
      <c r="BS13" s="121" t="str">
        <f>VLOOKUP(BN13,Information!$A$2:$I$1000,9,FALSE)</f>
        <v>Bare substrate</v>
      </c>
      <c r="BT13" s="112"/>
      <c r="BU13" s="122"/>
      <c r="BV13" s="120" t="s">
        <v>309</v>
      </c>
      <c r="BW13" s="121">
        <f>VLOOKUP(BV13,Information!$A$2:$H$1000,2,FALSE)</f>
        <v>0</v>
      </c>
      <c r="BX13" s="121">
        <f>VLOOKUP(BV13,Information!$A$2:$H$1000,3,FALSE)</f>
        <v>0</v>
      </c>
      <c r="BY13" s="121">
        <f>VLOOKUP(BV13,Information!$A$2:$H$1000,4,FALSE)</f>
        <v>0</v>
      </c>
      <c r="BZ13" s="121" t="str">
        <f>VLOOKUP(BV13,Information!$A$2:$H$1000,8,FALSE)</f>
        <v>Coral.rubble</v>
      </c>
      <c r="CA13" s="121" t="str">
        <f>VLOOKUP(BV13,Information!$A$2:$I$1000,9,FALSE)</f>
        <v>Bare substrate</v>
      </c>
      <c r="CB13" s="112"/>
      <c r="CC13" s="122"/>
      <c r="CD13" s="120" t="s">
        <v>320</v>
      </c>
      <c r="CE13" s="121">
        <f>VLOOKUP(CD13,Information!$A$2:$H$1000,2,FALSE)</f>
        <v>0</v>
      </c>
      <c r="CF13" s="121">
        <f>VLOOKUP(CD13,Information!$A$2:$H$1000,3,FALSE)</f>
        <v>0</v>
      </c>
      <c r="CG13" s="121">
        <f>VLOOKUP(CD13,Information!$A$2:$H$1000,4,FALSE)</f>
        <v>0</v>
      </c>
      <c r="CH13" s="121" t="str">
        <f>VLOOKUP(CD13,Information!$A$2:$H$1000,8,FALSE)</f>
        <v>Bare.rock</v>
      </c>
      <c r="CI13" s="121" t="str">
        <f>VLOOKUP(CD13,Information!$A$2:$I$1000,9,FALSE)</f>
        <v>Bare substrate</v>
      </c>
      <c r="CJ13" s="1"/>
      <c r="CK13" s="122"/>
      <c r="CL13" s="120" t="s">
        <v>322</v>
      </c>
      <c r="CM13" s="121">
        <f>VLOOKUP(CL13,Information!$A$2:$H$1000,2,FALSE)</f>
        <v>0</v>
      </c>
      <c r="CN13" s="121">
        <f>VLOOKUP(CL13,Information!$A$2:$H$1000,3,FALSE)</f>
        <v>0</v>
      </c>
      <c r="CO13" s="121">
        <f>VLOOKUP(CL13,Information!$A$2:$H$1000,4,FALSE)</f>
        <v>0</v>
      </c>
      <c r="CP13" s="121" t="str">
        <f>VLOOKUP(CL13,Information!$A$2:$H$1000,8,FALSE)</f>
        <v>Sand</v>
      </c>
      <c r="CQ13" s="121" t="str">
        <f>VLOOKUP(CL13,Information!$A$2:$I$1000,9,FALSE)</f>
        <v>Bare substrate</v>
      </c>
      <c r="CR13" s="1"/>
      <c r="CS13" s="122"/>
      <c r="CT13" s="120" t="s">
        <v>309</v>
      </c>
      <c r="CU13" s="121">
        <f>VLOOKUP(CT13,Information!$A$2:$H$1000,2,FALSE)</f>
        <v>0</v>
      </c>
      <c r="CV13" s="121">
        <f>VLOOKUP(CT13,Information!$A$2:$H$1000,3,FALSE)</f>
        <v>0</v>
      </c>
      <c r="CW13" s="121">
        <f>VLOOKUP(CT13,Information!$A$2:$H$1000,4,FALSE)</f>
        <v>0</v>
      </c>
      <c r="CX13" s="121" t="str">
        <f>VLOOKUP(CT13,Information!$A$2:$H$1000,8,FALSE)</f>
        <v>Coral.rubble</v>
      </c>
      <c r="CY13" s="121" t="str">
        <f>VLOOKUP(CT13,Information!$A$2:$I$1000,9,FALSE)</f>
        <v>Bare substrate</v>
      </c>
      <c r="DA13" s="122"/>
      <c r="DB13" s="114" t="s">
        <v>322</v>
      </c>
      <c r="DC13" s="109">
        <f>VLOOKUP(DB13,Information!$A$2:$H$1000,2,FALSE)</f>
        <v>0</v>
      </c>
      <c r="DD13" s="109">
        <f>VLOOKUP(DB13,Information!$A$2:$H$1000,3,FALSE)</f>
        <v>0</v>
      </c>
      <c r="DE13" s="109">
        <f>VLOOKUP(DB13,Information!$A$2:$H$1000,4,FALSE)</f>
        <v>0</v>
      </c>
      <c r="DF13" s="109" t="str">
        <f>VLOOKUP(DB13,Information!$A$2:$H$1000,8,FALSE)</f>
        <v>Sand</v>
      </c>
      <c r="DG13" s="109" t="str">
        <f>VLOOKUP(DB13,Information!$A$2:$I$1000,9,FALSE)</f>
        <v>Bare substrate</v>
      </c>
      <c r="DH13" s="112"/>
      <c r="DI13" s="111"/>
      <c r="DJ13" s="120" t="s">
        <v>320</v>
      </c>
      <c r="DK13" s="121">
        <f>VLOOKUP(DJ13,Information!$A$2:$H$1000,2,FALSE)</f>
        <v>0</v>
      </c>
      <c r="DL13" s="121">
        <f>VLOOKUP(DJ13,Information!$A$2:$H$1000,3,FALSE)</f>
        <v>0</v>
      </c>
      <c r="DM13" s="121">
        <f>VLOOKUP(DJ13,Information!$A$2:$H$1000,4,FALSE)</f>
        <v>0</v>
      </c>
      <c r="DN13" s="121" t="str">
        <f>VLOOKUP(DJ13,Information!$A$2:$H$1000,8,FALSE)</f>
        <v>Bare.rock</v>
      </c>
      <c r="DO13" s="121" t="str">
        <f>VLOOKUP(DJ13,Information!$A$2:$I$1000,9,FALSE)</f>
        <v>Bare substrate</v>
      </c>
      <c r="DP13" s="1"/>
      <c r="DQ13" s="122"/>
      <c r="DR13" s="108" t="s">
        <v>320</v>
      </c>
      <c r="DS13" s="109">
        <f>VLOOKUP(DR13,Information!$A$2:$H$1000,2,FALSE)</f>
        <v>0</v>
      </c>
      <c r="DT13" s="109">
        <f>VLOOKUP(DR13,Information!$A$2:$H$1000,3,FALSE)</f>
        <v>0</v>
      </c>
      <c r="DU13" s="109">
        <f>VLOOKUP(DR13,Information!$A$2:$H$1000,4,FALSE)</f>
        <v>0</v>
      </c>
      <c r="DV13" s="109" t="str">
        <f>VLOOKUP(DR13,Information!$A$2:$H$1000,8,FALSE)</f>
        <v>Bare.rock</v>
      </c>
      <c r="DW13" s="109" t="str">
        <f>VLOOKUP(DR13,Information!$A$2:$I$1000,9,FALSE)</f>
        <v>Bare substrate</v>
      </c>
      <c r="DX13" s="112"/>
      <c r="DY13" s="111"/>
      <c r="DZ13" s="108" t="s">
        <v>320</v>
      </c>
      <c r="EA13" s="109">
        <f>VLOOKUP(DZ13,Information!$A$2:$H$1000,2,FALSE)</f>
        <v>0</v>
      </c>
      <c r="EB13" s="109">
        <f>VLOOKUP(DZ13,Information!$A$2:$H$1000,3,FALSE)</f>
        <v>0</v>
      </c>
      <c r="EC13" s="109">
        <f>VLOOKUP(DZ13,Information!$A$2:$H$1000,4,FALSE)</f>
        <v>0</v>
      </c>
      <c r="ED13" s="109" t="str">
        <f>VLOOKUP(DZ13,Information!$A$2:$H$1000,8,FALSE)</f>
        <v>Bare.rock</v>
      </c>
      <c r="EE13" s="109" t="str">
        <f>VLOOKUP(DZ13,Information!$A$2:$I$1000,9,FALSE)</f>
        <v>Bare substrate</v>
      </c>
      <c r="EF13" s="112"/>
      <c r="EG13" s="111"/>
      <c r="EH13" s="120" t="s">
        <v>309</v>
      </c>
      <c r="EI13" s="121">
        <f>VLOOKUP(EH13,Information!$A$2:$H$1000,2,FALSE)</f>
        <v>0</v>
      </c>
      <c r="EJ13" s="121">
        <f>VLOOKUP(EH13,Information!$A$2:$H$1000,3,FALSE)</f>
        <v>0</v>
      </c>
      <c r="EK13" s="121">
        <f>VLOOKUP(EH13,Information!$A$2:$H$1000,4,FALSE)</f>
        <v>0</v>
      </c>
      <c r="EL13" s="121" t="str">
        <f>VLOOKUP(EH13,Information!$A$2:$H$1000,8,FALSE)</f>
        <v>Coral.rubble</v>
      </c>
      <c r="EM13" s="121" t="str">
        <f>VLOOKUP(EH13,Information!$A$2:$I$1000,9,FALSE)</f>
        <v>Bare substrate</v>
      </c>
      <c r="EN13" s="1"/>
      <c r="EO13" s="122"/>
      <c r="EP13" s="84" t="s">
        <v>320</v>
      </c>
      <c r="EQ13" s="85">
        <f>VLOOKUP(EP13,Information!$A$2:$H$1000,2,FALSE)</f>
        <v>0</v>
      </c>
      <c r="ER13" s="67">
        <f>VLOOKUP(EP13,Information!$A$2:$H$1000,3,FALSE)</f>
        <v>0</v>
      </c>
      <c r="ES13" s="67">
        <f>VLOOKUP(EP13,Information!$A$2:$H$1000,4,FALSE)</f>
        <v>0</v>
      </c>
      <c r="ET13" s="67" t="str">
        <f>VLOOKUP(EP13,Information!$A$2:$H$1000,8,FALSE)</f>
        <v>Bare.rock</v>
      </c>
      <c r="EU13" s="67" t="str">
        <f>VLOOKUP(EP13,Information!$A$2:$I$1000,9,FALSE)</f>
        <v>Bare substrate</v>
      </c>
      <c r="EX13" s="84" t="s">
        <v>309</v>
      </c>
      <c r="EY13" s="85">
        <f>VLOOKUP(EX13,Information!$A$2:$H$1000,2,FALSE)</f>
        <v>0</v>
      </c>
      <c r="EZ13" s="67">
        <f>VLOOKUP(EX13,Information!$A$2:$H$1000,3,FALSE)</f>
        <v>0</v>
      </c>
      <c r="FA13" s="67">
        <f>VLOOKUP(EX13,Information!$A$2:$H$1000,4,FALSE)</f>
        <v>0</v>
      </c>
      <c r="FB13" s="67" t="str">
        <f>VLOOKUP(EX13,Information!$A$2:$H$1000,8,FALSE)</f>
        <v>Coral.rubble</v>
      </c>
      <c r="FC13" s="67" t="str">
        <f>VLOOKUP(EX13,Information!$A$2:$I$1000,9,FALSE)</f>
        <v>Bare substrate</v>
      </c>
      <c r="FF13" s="84" t="s">
        <v>309</v>
      </c>
      <c r="FG13" s="85">
        <f>VLOOKUP(FF13,Information!$A$2:$H$1000,2,FALSE)</f>
        <v>0</v>
      </c>
      <c r="FH13" s="67">
        <f>VLOOKUP(FF13,Information!$A$2:$H$1000,3,FALSE)</f>
        <v>0</v>
      </c>
      <c r="FI13" s="67">
        <f>VLOOKUP(FF13,Information!$A$2:$H$1000,4,FALSE)</f>
        <v>0</v>
      </c>
      <c r="FJ13" s="67" t="str">
        <f>VLOOKUP(FF13,Information!$A$2:$H$1000,8,FALSE)</f>
        <v>Coral.rubble</v>
      </c>
      <c r="FK13" s="67" t="str">
        <f>VLOOKUP(FF13,Information!$A$2:$I$1000,9,FALSE)</f>
        <v>Bare substrate</v>
      </c>
      <c r="FN13" s="84" t="s">
        <v>82</v>
      </c>
      <c r="FO13" s="85" t="str">
        <f>VLOOKUP(FN13,Information!$A$2:$H$1000,2,FALSE)</f>
        <v>unknown</v>
      </c>
      <c r="FP13" s="67" t="str">
        <f>VLOOKUP(FN13,Information!$A$2:$H$1000,3,FALSE)</f>
        <v>Acropora</v>
      </c>
      <c r="FQ13" s="67" t="str">
        <f>VLOOKUP(FN13,Information!$A$2:$H$1000,4,FALSE)</f>
        <v>ACROPORIDAE</v>
      </c>
      <c r="FR13" s="67" t="str">
        <f>VLOOKUP(FN13,Information!$A$2:$H$1000,8,FALSE)</f>
        <v>Hard.coral</v>
      </c>
      <c r="FS13" s="67" t="str">
        <f>VLOOKUP(FN13,Information!$A$2:$I$1000,9,FALSE)</f>
        <v>Cnidaria</v>
      </c>
      <c r="FT13" s="41" t="s">
        <v>80</v>
      </c>
      <c r="FV13" s="84" t="s">
        <v>243</v>
      </c>
      <c r="FW13" s="85" t="str">
        <f>VLOOKUP(FV13,Information!$A$2:$H$1000,2,FALSE)</f>
        <v>unknown</v>
      </c>
      <c r="FX13" s="67" t="str">
        <f>VLOOKUP(FV13,Information!$A$2:$H$1000,3,FALSE)</f>
        <v>Hydnophora</v>
      </c>
      <c r="FY13" s="67" t="str">
        <f>VLOOKUP(FV13,Information!$A$2:$H$1000,4,FALSE)</f>
        <v>MERULINIDAE</v>
      </c>
      <c r="FZ13" s="67" t="str">
        <f>VLOOKUP(FV13,Information!$A$2:$H$1000,8,FALSE)</f>
        <v>Hard.coral</v>
      </c>
      <c r="GA13" s="67" t="str">
        <f>VLOOKUP(FV13,Information!$A$2:$I$1000,9,FALSE)</f>
        <v>Cnidaria</v>
      </c>
      <c r="GB13" s="41" t="s">
        <v>80</v>
      </c>
      <c r="GD13" s="84" t="s">
        <v>320</v>
      </c>
      <c r="GE13" s="85">
        <f>VLOOKUP(GD13,Information!$A$2:$H$1000,2,FALSE)</f>
        <v>0</v>
      </c>
      <c r="GF13" s="67">
        <f>VLOOKUP(GD13,Information!$A$2:$H$1000,3,FALSE)</f>
        <v>0</v>
      </c>
      <c r="GG13" s="67">
        <f>VLOOKUP(GD13,Information!$A$2:$H$1000,4,FALSE)</f>
        <v>0</v>
      </c>
      <c r="GH13" s="67" t="str">
        <f>VLOOKUP(GD13,Information!$A$2:$H$1000,8,FALSE)</f>
        <v>Bare.rock</v>
      </c>
      <c r="GI13" s="67" t="str">
        <f>VLOOKUP(GD13,Information!$A$2:$I$1000,9,FALSE)</f>
        <v>Bare substrate</v>
      </c>
      <c r="GL13" s="84" t="s">
        <v>320</v>
      </c>
      <c r="GM13" s="85">
        <f>VLOOKUP(GL13,Information!$A$2:$H$1000,2,FALSE)</f>
        <v>0</v>
      </c>
      <c r="GN13" s="67">
        <f>VLOOKUP(GL13,Information!$A$2:$H$1000,3,FALSE)</f>
        <v>0</v>
      </c>
      <c r="GO13" s="67">
        <f>VLOOKUP(GL13,Information!$A$2:$H$1000,4,FALSE)</f>
        <v>0</v>
      </c>
      <c r="GP13" s="67" t="str">
        <f>VLOOKUP(GL13,Information!$A$2:$H$1000,8,FALSE)</f>
        <v>Bare.rock</v>
      </c>
      <c r="GQ13" s="67" t="str">
        <f>VLOOKUP(GL13,Information!$A$2:$I$1000,9,FALSE)</f>
        <v>Bare substrate</v>
      </c>
      <c r="GT13" s="84" t="s">
        <v>309</v>
      </c>
      <c r="GU13" s="85">
        <f>VLOOKUP(GT13,Information!$A$2:$H$1000,2,FALSE)</f>
        <v>0</v>
      </c>
      <c r="GV13" s="67">
        <f>VLOOKUP(GT13,Information!$A$2:$H$1000,3,FALSE)</f>
        <v>0</v>
      </c>
      <c r="GW13" s="67">
        <f>VLOOKUP(GT13,Information!$A$2:$H$1000,4,FALSE)</f>
        <v>0</v>
      </c>
      <c r="GX13" s="67" t="str">
        <f>VLOOKUP(GT13,Information!$A$2:$H$1000,8,FALSE)</f>
        <v>Coral.rubble</v>
      </c>
      <c r="GY13" s="67" t="str">
        <f>VLOOKUP(GT13,Information!$A$2:$I$1000,9,FALSE)</f>
        <v>Bare substrate</v>
      </c>
      <c r="HB13" s="84" t="s">
        <v>339</v>
      </c>
      <c r="HC13" s="85" t="str">
        <f>VLOOKUP(HB13,Information!$A$2:$H$1000,2,FALSE)</f>
        <v>unknown</v>
      </c>
      <c r="HD13" s="67" t="str">
        <f>VLOOKUP(HB13,Information!$A$2:$H$1000,3,FALSE)</f>
        <v>unknown</v>
      </c>
      <c r="HE13" s="67" t="str">
        <f>VLOOKUP(HB13,Information!$A$2:$H$1000,4,FALSE)</f>
        <v>unknown</v>
      </c>
      <c r="HF13" s="67" t="str">
        <f>VLOOKUP(HB13,Information!$A$2:$H$1000,8,FALSE)</f>
        <v>Sponge</v>
      </c>
      <c r="HG13" s="67" t="str">
        <f>VLOOKUP(HB13,Information!$A$2:$I$1000,9,FALSE)</f>
        <v>Sponge</v>
      </c>
      <c r="HJ13" s="84" t="s">
        <v>374</v>
      </c>
      <c r="HK13" s="85" t="str">
        <f>VLOOKUP(HJ13,Information!$A$2:$H$1000,2,FALSE)</f>
        <v>unknown</v>
      </c>
      <c r="HL13" s="67" t="str">
        <f>VLOOKUP(HJ13,Information!$A$2:$H$1000,3,FALSE)</f>
        <v>unknown</v>
      </c>
      <c r="HM13" s="67" t="str">
        <f>VLOOKUP(HJ13,Information!$A$2:$H$1000,4,FALSE)</f>
        <v>XENIIDAE</v>
      </c>
      <c r="HN13" s="67" t="str">
        <f>VLOOKUP(HJ13,Information!$A$2:$H$1000,8,FALSE)</f>
        <v>Soft.coral</v>
      </c>
      <c r="HO13" s="67" t="str">
        <f>VLOOKUP(HJ13,Information!$A$2:$I$1000,9,FALSE)</f>
        <v>Cnidaria</v>
      </c>
      <c r="HR13" s="84" t="s">
        <v>276</v>
      </c>
      <c r="HS13" s="85" t="str">
        <f>VLOOKUP(HR13,Information!$A$2:$H$1000,2,FALSE)</f>
        <v>unknown</v>
      </c>
      <c r="HT13" s="67" t="str">
        <f>VLOOKUP(HR13,Information!$A$2:$H$1000,3,FALSE)</f>
        <v>Pachyseris</v>
      </c>
      <c r="HU13" s="67" t="str">
        <f>VLOOKUP(HR13,Information!$A$2:$H$1000,4,FALSE)</f>
        <v>AGARICIIDAE</v>
      </c>
      <c r="HV13" s="67" t="str">
        <f>VLOOKUP(HR13,Information!$A$2:$H$1000,8,FALSE)</f>
        <v>Hard.coral</v>
      </c>
      <c r="HW13" s="67" t="str">
        <f>VLOOKUP(HR13,Information!$A$2:$I$1000,9,FALSE)</f>
        <v>Cnidaria</v>
      </c>
      <c r="HX13" s="41" t="s">
        <v>80</v>
      </c>
      <c r="HZ13" s="84" t="s">
        <v>322</v>
      </c>
      <c r="IA13" s="85">
        <f>VLOOKUP(HZ13,Information!$A$2:$H$1000,2,FALSE)</f>
        <v>0</v>
      </c>
      <c r="IB13" s="67">
        <f>VLOOKUP(HZ13,Information!$A$2:$H$1000,3,FALSE)</f>
        <v>0</v>
      </c>
      <c r="IC13" s="67">
        <f>VLOOKUP(HZ13,Information!$A$2:$H$1000,4,FALSE)</f>
        <v>0</v>
      </c>
      <c r="ID13" s="67" t="str">
        <f>VLOOKUP(HZ13,Information!$A$2:$H$1000,8,FALSE)</f>
        <v>Sand</v>
      </c>
      <c r="IE13" s="67" t="str">
        <f>VLOOKUP(HZ13,Information!$A$2:$I$1000,9,FALSE)</f>
        <v>Bare substrate</v>
      </c>
      <c r="IH13" s="84" t="s">
        <v>374</v>
      </c>
      <c r="II13" s="85" t="str">
        <f>VLOOKUP(IH13,Information!$A$2:$H$1000,2,FALSE)</f>
        <v>unknown</v>
      </c>
      <c r="IJ13" s="67" t="str">
        <f>VLOOKUP(IH13,Information!$A$2:$H$1000,3,FALSE)</f>
        <v>unknown</v>
      </c>
      <c r="IK13" s="67" t="str">
        <f>VLOOKUP(IH13,Information!$A$2:$H$1000,4,FALSE)</f>
        <v>XENIIDAE</v>
      </c>
      <c r="IL13" s="67" t="str">
        <f>VLOOKUP(IH13,Information!$A$2:$H$1000,8,FALSE)</f>
        <v>Soft.coral</v>
      </c>
      <c r="IM13" s="67" t="str">
        <f>VLOOKUP(IH13,Information!$A$2:$I$1000,9,FALSE)</f>
        <v>Cnidaria</v>
      </c>
      <c r="IP13" s="84" t="s">
        <v>150</v>
      </c>
      <c r="IQ13" s="85" t="str">
        <f>VLOOKUP(IP13,Information!$A$2:$H$1000,2,FALSE)</f>
        <v>unknown</v>
      </c>
      <c r="IR13" s="67" t="str">
        <f>VLOOKUP(IP13,Information!$A$2:$H$1000,3,FALSE)</f>
        <v>Cespitularia</v>
      </c>
      <c r="IS13" s="67" t="str">
        <f>VLOOKUP(IP13,Information!$A$2:$H$1000,4,FALSE)</f>
        <v>XENIIDAE</v>
      </c>
      <c r="IT13" s="67" t="str">
        <f>VLOOKUP(IP13,Information!$A$2:$H$1000,8,FALSE)</f>
        <v>Soft.coral</v>
      </c>
      <c r="IU13" s="67" t="str">
        <f>VLOOKUP(IP13,Information!$A$2:$I$1000,9,FALSE)</f>
        <v>Cnidaria</v>
      </c>
      <c r="IX13" s="84" t="s">
        <v>150</v>
      </c>
      <c r="IY13" s="85" t="str">
        <f>VLOOKUP(IX13,Information!$A$2:$H$1000,2,FALSE)</f>
        <v>unknown</v>
      </c>
      <c r="IZ13" s="67" t="str">
        <f>VLOOKUP(IX13,Information!$A$2:$H$1000,3,FALSE)</f>
        <v>Cespitularia</v>
      </c>
      <c r="JA13" s="67" t="str">
        <f>VLOOKUP(IX13,Information!$A$2:$H$1000,4,FALSE)</f>
        <v>XENIIDAE</v>
      </c>
      <c r="JB13" s="67" t="str">
        <f>VLOOKUP(IX13,Information!$A$2:$H$1000,8,FALSE)</f>
        <v>Soft.coral</v>
      </c>
      <c r="JC13" s="67" t="str">
        <f>VLOOKUP(IX13,Information!$A$2:$I$1000,9,FALSE)</f>
        <v>Cnidaria</v>
      </c>
      <c r="JF13" s="84" t="s">
        <v>150</v>
      </c>
      <c r="JG13" s="85" t="str">
        <f>VLOOKUP(JF13,Information!$A$2:$H$1000,2,FALSE)</f>
        <v>unknown</v>
      </c>
      <c r="JH13" s="67" t="str">
        <f>VLOOKUP(JF13,Information!$A$2:$H$1000,3,FALSE)</f>
        <v>Cespitularia</v>
      </c>
      <c r="JI13" s="67" t="str">
        <f>VLOOKUP(JF13,Information!$A$2:$H$1000,4,FALSE)</f>
        <v>XENIIDAE</v>
      </c>
      <c r="JJ13" s="67" t="str">
        <f>VLOOKUP(JF13,Information!$A$2:$H$1000,8,FALSE)</f>
        <v>Soft.coral</v>
      </c>
      <c r="JK13" s="67" t="str">
        <f>VLOOKUP(JF13,Information!$A$2:$I$1000,9,FALSE)</f>
        <v>Cnidaria</v>
      </c>
      <c r="JN13" s="84" t="s">
        <v>82</v>
      </c>
      <c r="JO13" s="85" t="str">
        <f>VLOOKUP(JN13,Information!$A$2:$H$1000,2,FALSE)</f>
        <v>unknown</v>
      </c>
      <c r="JP13" s="67" t="str">
        <f>VLOOKUP(JN13,Information!$A$2:$H$1000,3,FALSE)</f>
        <v>Acropora</v>
      </c>
      <c r="JQ13" s="67" t="str">
        <f>VLOOKUP(JN13,Information!$A$2:$H$1000,4,FALSE)</f>
        <v>ACROPORIDAE</v>
      </c>
      <c r="JR13" s="67" t="str">
        <f>VLOOKUP(JN13,Information!$A$2:$H$1000,8,FALSE)</f>
        <v>Hard.coral</v>
      </c>
      <c r="JS13" s="67" t="str">
        <f>VLOOKUP(JN13,Information!$A$2:$I$1000,9,FALSE)</f>
        <v>Cnidaria</v>
      </c>
      <c r="JT13" s="41" t="s">
        <v>80</v>
      </c>
      <c r="JV13" s="84" t="s">
        <v>354</v>
      </c>
      <c r="JW13" s="85" t="str">
        <f>VLOOKUP(JV13,Information!$A$2:$H$1000,2,FALSE)</f>
        <v>unknown</v>
      </c>
      <c r="JX13" s="67" t="str">
        <f>VLOOKUP(JV13,Information!$A$2:$H$1000,3,FALSE)</f>
        <v>unknown</v>
      </c>
      <c r="JY13" s="67" t="str">
        <f>VLOOKUP(JV13,Information!$A$2:$H$1000,4,FALSE)</f>
        <v>unknown</v>
      </c>
      <c r="JZ13" s="67" t="str">
        <f>VLOOKUP(JV13,Information!$A$2:$H$1000,8,FALSE)</f>
        <v>Tunicate</v>
      </c>
      <c r="KA13" s="67" t="str">
        <f>VLOOKUP(JV13,Information!$A$2:$I$1000,9,FALSE)</f>
        <v>Tunicates</v>
      </c>
      <c r="KD13" s="84" t="s">
        <v>150</v>
      </c>
      <c r="KE13" s="85" t="str">
        <f>VLOOKUP(KD13,Information!$A$2:$H$1000,2,FALSE)</f>
        <v>unknown</v>
      </c>
      <c r="KF13" s="67" t="str">
        <f>VLOOKUP(KD13,Information!$A$2:$H$1000,3,FALSE)</f>
        <v>Cespitularia</v>
      </c>
      <c r="KG13" s="67" t="str">
        <f>VLOOKUP(KD13,Information!$A$2:$H$1000,4,FALSE)</f>
        <v>XENIIDAE</v>
      </c>
      <c r="KH13" s="67" t="str">
        <f>VLOOKUP(KD13,Information!$A$2:$H$1000,8,FALSE)</f>
        <v>Soft.coral</v>
      </c>
      <c r="KI13" s="67" t="str">
        <f>VLOOKUP(KD13,Information!$A$2:$I$1000,9,FALSE)</f>
        <v>Cnidaria</v>
      </c>
      <c r="KL13" s="84" t="s">
        <v>309</v>
      </c>
      <c r="KM13" s="85">
        <f>VLOOKUP(KL13,Information!$A$2:$H$1000,2,FALSE)</f>
        <v>0</v>
      </c>
      <c r="KN13" s="67">
        <f>VLOOKUP(KL13,Information!$A$2:$H$1000,3,FALSE)</f>
        <v>0</v>
      </c>
      <c r="KO13" s="67">
        <f>VLOOKUP(KL13,Information!$A$2:$H$1000,4,FALSE)</f>
        <v>0</v>
      </c>
      <c r="KP13" s="67" t="str">
        <f>VLOOKUP(KL13,Information!$A$2:$H$1000,8,FALSE)</f>
        <v>Coral.rubble</v>
      </c>
      <c r="KQ13" s="67" t="str">
        <f>VLOOKUP(KL13,Information!$A$2:$I$1000,9,FALSE)</f>
        <v>Bare substrate</v>
      </c>
      <c r="KT13" s="84" t="s">
        <v>359</v>
      </c>
      <c r="KU13" s="85" t="str">
        <f>VLOOKUP(KT13,Information!$A$2:$H$1000,2,FALSE)</f>
        <v>unknown</v>
      </c>
      <c r="KV13" s="67" t="str">
        <f>VLOOKUP(KT13,Information!$A$2:$H$1000,3,FALSE)</f>
        <v>unknown</v>
      </c>
      <c r="KW13" s="67" t="str">
        <f>VLOOKUP(KT13,Information!$A$2:$H$1000,4,FALSE)</f>
        <v>unknown</v>
      </c>
      <c r="KX13" s="67" t="str">
        <f>VLOOKUP(KT13,Information!$A$2:$H$1000,8,FALSE)</f>
        <v>Turf.algae</v>
      </c>
      <c r="KY13" s="67" t="str">
        <f>VLOOKUP(KT13,Information!$A$2:$I$1000,9,FALSE)</f>
        <v>Turf algae</v>
      </c>
      <c r="LB13" s="84" t="s">
        <v>322</v>
      </c>
      <c r="LC13" s="85">
        <f>VLOOKUP(LB13,Information!$A$2:$H$1000,2,FALSE)</f>
        <v>0</v>
      </c>
      <c r="LD13" s="67">
        <f>VLOOKUP(LB13,Information!$A$2:$H$1000,3,FALSE)</f>
        <v>0</v>
      </c>
      <c r="LE13" s="67">
        <f>VLOOKUP(LB13,Information!$A$2:$H$1000,4,FALSE)</f>
        <v>0</v>
      </c>
      <c r="LF13" s="67" t="str">
        <f>VLOOKUP(LB13,Information!$A$2:$H$1000,8,FALSE)</f>
        <v>Sand</v>
      </c>
      <c r="LG13" s="67" t="str">
        <f>VLOOKUP(LB13,Information!$A$2:$I$1000,9,FALSE)</f>
        <v>Bare substrate</v>
      </c>
      <c r="LJ13" s="84" t="s">
        <v>322</v>
      </c>
      <c r="LK13" s="85">
        <f>VLOOKUP(LJ13,Information!$A$2:$H$1000,2,FALSE)</f>
        <v>0</v>
      </c>
      <c r="LL13" s="67">
        <f>VLOOKUP(LJ13,Information!$A$2:$H$1000,3,FALSE)</f>
        <v>0</v>
      </c>
      <c r="LM13" s="67">
        <f>VLOOKUP(LJ13,Information!$A$2:$H$1000,4,FALSE)</f>
        <v>0</v>
      </c>
      <c r="LN13" s="67" t="str">
        <f>VLOOKUP(LJ13,Information!$A$2:$H$1000,8,FALSE)</f>
        <v>Sand</v>
      </c>
      <c r="LO13" s="67" t="str">
        <f>VLOOKUP(LJ13,Information!$A$2:$I$1000,9,FALSE)</f>
        <v>Bare substrate</v>
      </c>
      <c r="LR13" s="84" t="s">
        <v>264</v>
      </c>
      <c r="LS13" s="85" t="str">
        <f>VLOOKUP(LR13,Information!$A$2:$H$1000,2,FALSE)</f>
        <v>unknown</v>
      </c>
      <c r="LT13" s="67" t="str">
        <f>VLOOKUP(LR13,Information!$A$2:$H$1000,3,FALSE)</f>
        <v>Millepora</v>
      </c>
      <c r="LU13" s="67" t="str">
        <f>VLOOKUP(LR13,Information!$A$2:$H$1000,4,FALSE)</f>
        <v>MILLEPORIDAE</v>
      </c>
      <c r="LV13" s="67" t="str">
        <f>VLOOKUP(LR13,Information!$A$2:$H$1000,8,FALSE)</f>
        <v>Hydroid</v>
      </c>
      <c r="LW13" s="67" t="str">
        <f>VLOOKUP(LR13,Information!$A$2:$I$1000,9,FALSE)</f>
        <v>Cnidaria</v>
      </c>
      <c r="LZ13" s="84" t="s">
        <v>191</v>
      </c>
      <c r="MA13" s="85" t="str">
        <f>VLOOKUP(LZ13,Information!$A$2:$H$1000,2,FALSE)</f>
        <v>Didemnum molle</v>
      </c>
      <c r="MB13" s="67" t="str">
        <f>VLOOKUP(LZ13,Information!$A$2:$H$1000,3,FALSE)</f>
        <v>Didemnum</v>
      </c>
      <c r="MC13" s="67" t="str">
        <f>VLOOKUP(LZ13,Information!$A$2:$H$1000,4,FALSE)</f>
        <v>DIDEMNIDAE</v>
      </c>
      <c r="MD13" s="67" t="str">
        <f>VLOOKUP(LZ13,Information!$A$2:$H$1000,8,FALSE)</f>
        <v>Tunicate</v>
      </c>
      <c r="ME13" s="67" t="str">
        <f>VLOOKUP(LZ13,Information!$A$2:$I$1000,9,FALSE)</f>
        <v>Tunicates</v>
      </c>
      <c r="MH13" s="84" t="s">
        <v>374</v>
      </c>
      <c r="MI13" s="85" t="str">
        <f>VLOOKUP(MH13,Information!$A$2:$H$1000,2,FALSE)</f>
        <v>unknown</v>
      </c>
      <c r="MJ13" s="67" t="str">
        <f>VLOOKUP(MH13,Information!$A$2:$H$1000,3,FALSE)</f>
        <v>unknown</v>
      </c>
      <c r="MK13" s="67" t="str">
        <f>VLOOKUP(MH13,Information!$A$2:$H$1000,4,FALSE)</f>
        <v>XENIIDAE</v>
      </c>
      <c r="ML13" s="67" t="str">
        <f>VLOOKUP(MH13,Information!$A$2:$H$1000,8,FALSE)</f>
        <v>Soft.coral</v>
      </c>
      <c r="MM13" s="67" t="str">
        <f>VLOOKUP(MH13,Information!$A$2:$I$1000,9,FALSE)</f>
        <v>Cnidaria</v>
      </c>
      <c r="MP13" s="84" t="s">
        <v>82</v>
      </c>
      <c r="MQ13" s="85" t="str">
        <f>VLOOKUP(MP13,Information!$A$2:$H$1000,2,FALSE)</f>
        <v>unknown</v>
      </c>
      <c r="MR13" s="67" t="str">
        <f>VLOOKUP(MP13,Information!$A$2:$H$1000,3,FALSE)</f>
        <v>Acropora</v>
      </c>
      <c r="MS13" s="67" t="str">
        <f>VLOOKUP(MP13,Information!$A$2:$H$1000,4,FALSE)</f>
        <v>ACROPORIDAE</v>
      </c>
      <c r="MT13" s="67" t="str">
        <f>VLOOKUP(MP13,Information!$A$2:$H$1000,8,FALSE)</f>
        <v>Hard.coral</v>
      </c>
      <c r="MU13" s="67" t="str">
        <f>VLOOKUP(MP13,Information!$A$2:$I$1000,9,FALSE)</f>
        <v>Cnidaria</v>
      </c>
      <c r="MV13" s="86" t="s">
        <v>80</v>
      </c>
      <c r="MX13" s="84" t="s">
        <v>322</v>
      </c>
      <c r="MY13" s="85">
        <f>VLOOKUP(MX13,Information!$A$2:$H$1000,2,FALSE)</f>
        <v>0</v>
      </c>
      <c r="MZ13" s="67">
        <f>VLOOKUP(MX13,Information!$A$2:$H$1000,3,FALSE)</f>
        <v>0</v>
      </c>
      <c r="NA13" s="67">
        <f>VLOOKUP(MX13,Information!$A$2:$H$1000,4,FALSE)</f>
        <v>0</v>
      </c>
      <c r="NB13" s="67" t="str">
        <f>VLOOKUP(MX13,Information!$A$2:$H$1000,8,FALSE)</f>
        <v>Sand</v>
      </c>
      <c r="NC13" s="67" t="str">
        <f>VLOOKUP(MX13,Information!$A$2:$I$1000,9,FALSE)</f>
        <v>Bare substrate</v>
      </c>
      <c r="NF13" s="84" t="s">
        <v>82</v>
      </c>
      <c r="NG13" s="85" t="str">
        <f>VLOOKUP(NF13,Information!$A$2:$H$1000,2,FALSE)</f>
        <v>unknown</v>
      </c>
      <c r="NH13" s="67" t="str">
        <f>VLOOKUP(NF13,Information!$A$2:$H$1000,3,FALSE)</f>
        <v>Acropora</v>
      </c>
      <c r="NI13" s="67" t="str">
        <f>VLOOKUP(NF13,Information!$A$2:$H$1000,4,FALSE)</f>
        <v>ACROPORIDAE</v>
      </c>
      <c r="NJ13" s="67" t="str">
        <f>VLOOKUP(NF13,Information!$A$2:$H$1000,8,FALSE)</f>
        <v>Hard.coral</v>
      </c>
      <c r="NK13" s="67" t="str">
        <f>VLOOKUP(NF13,Information!$A$2:$I$1000,9,FALSE)</f>
        <v>Cnidaria</v>
      </c>
      <c r="NL13" s="86" t="s">
        <v>80</v>
      </c>
      <c r="NN13" s="84" t="s">
        <v>150</v>
      </c>
      <c r="NO13" s="85" t="str">
        <f>VLOOKUP(NN13,Information!$A$2:$H$1000,2,FALSE)</f>
        <v>unknown</v>
      </c>
      <c r="NP13" s="67" t="str">
        <f>VLOOKUP(NN13,Information!$A$2:$H$1000,3,FALSE)</f>
        <v>Cespitularia</v>
      </c>
      <c r="NQ13" s="67" t="str">
        <f>VLOOKUP(NN13,Information!$A$2:$H$1000,4,FALSE)</f>
        <v>XENIIDAE</v>
      </c>
      <c r="NR13" s="67" t="str">
        <f>VLOOKUP(NN13,Information!$A$2:$H$1000,8,FALSE)</f>
        <v>Soft.coral</v>
      </c>
      <c r="NS13" s="67" t="str">
        <f>VLOOKUP(NN13,Information!$A$2:$I$1000,9,FALSE)</f>
        <v>Cnidaria</v>
      </c>
      <c r="NV13" s="84" t="s">
        <v>150</v>
      </c>
      <c r="NW13" s="85" t="str">
        <f>VLOOKUP(NV13,Information!$A$2:$H$1000,2,FALSE)</f>
        <v>unknown</v>
      </c>
      <c r="NX13" s="67" t="str">
        <f>VLOOKUP(NV13,Information!$A$2:$H$1000,3,FALSE)</f>
        <v>Cespitularia</v>
      </c>
      <c r="NY13" s="67" t="str">
        <f>VLOOKUP(NV13,Information!$A$2:$H$1000,4,FALSE)</f>
        <v>XENIIDAE</v>
      </c>
      <c r="NZ13" s="67" t="str">
        <f>VLOOKUP(NV13,Information!$A$2:$H$1000,8,FALSE)</f>
        <v>Soft.coral</v>
      </c>
      <c r="OA13" s="67" t="str">
        <f>VLOOKUP(NV13,Information!$A$2:$I$1000,9,FALSE)</f>
        <v>Cnidaria</v>
      </c>
      <c r="OD13" s="84" t="s">
        <v>322</v>
      </c>
      <c r="OE13" s="85">
        <f>VLOOKUP(OD13,Information!$A$2:$H$1000,2,FALSE)</f>
        <v>0</v>
      </c>
      <c r="OF13" s="67">
        <f>VLOOKUP(OD13,Information!$A$2:$H$1000,3,FALSE)</f>
        <v>0</v>
      </c>
      <c r="OG13" s="67">
        <f>VLOOKUP(OD13,Information!$A$2:$H$1000,4,FALSE)</f>
        <v>0</v>
      </c>
      <c r="OH13" s="67" t="str">
        <f>VLOOKUP(OD13,Information!$A$2:$H$1000,8,FALSE)</f>
        <v>Sand</v>
      </c>
      <c r="OI13" s="67" t="str">
        <f>VLOOKUP(OD13,Information!$A$2:$I$1000,9,FALSE)</f>
        <v>Bare substrate</v>
      </c>
      <c r="OL13" s="84" t="s">
        <v>82</v>
      </c>
      <c r="OM13" s="85" t="str">
        <f>VLOOKUP(OL13,Information!$A$2:$H$1000,2,FALSE)</f>
        <v>unknown</v>
      </c>
      <c r="ON13" s="67" t="str">
        <f>VLOOKUP(OL13,Information!$A$2:$H$1000,3,FALSE)</f>
        <v>Acropora</v>
      </c>
      <c r="OO13" s="67" t="str">
        <f>VLOOKUP(OL13,Information!$A$2:$H$1000,4,FALSE)</f>
        <v>ACROPORIDAE</v>
      </c>
      <c r="OP13" s="67" t="str">
        <f>VLOOKUP(OL13,Information!$A$2:$H$1000,8,FALSE)</f>
        <v>Hard.coral</v>
      </c>
      <c r="OQ13" s="67" t="str">
        <f>VLOOKUP(OL13,Information!$A$2:$I$1000,9,FALSE)</f>
        <v>Cnidaria</v>
      </c>
      <c r="OR13" s="86" t="s">
        <v>80</v>
      </c>
      <c r="OT13" s="84" t="s">
        <v>82</v>
      </c>
      <c r="OU13" s="85" t="str">
        <f>VLOOKUP(OT13,Information!$A$2:$H$1000,2,FALSE)</f>
        <v>unknown</v>
      </c>
      <c r="OV13" s="67" t="str">
        <f>VLOOKUP(OT13,Information!$A$2:$H$1000,3,FALSE)</f>
        <v>Acropora</v>
      </c>
      <c r="OW13" s="67" t="str">
        <f>VLOOKUP(OT13,Information!$A$2:$H$1000,4,FALSE)</f>
        <v>ACROPORIDAE</v>
      </c>
      <c r="OX13" s="67" t="str">
        <f>VLOOKUP(OT13,Information!$A$2:$H$1000,8,FALSE)</f>
        <v>Hard.coral</v>
      </c>
      <c r="OY13" s="67" t="str">
        <f>VLOOKUP(OT13,Information!$A$2:$I$1000,9,FALSE)</f>
        <v>Cnidaria</v>
      </c>
      <c r="OZ13" s="86" t="s">
        <v>80</v>
      </c>
      <c r="PB13" s="84" t="s">
        <v>359</v>
      </c>
      <c r="PC13" s="85" t="str">
        <f>VLOOKUP(PB13,Information!$A$2:$H$1000,2,FALSE)</f>
        <v>unknown</v>
      </c>
      <c r="PD13" s="67" t="str">
        <f>VLOOKUP(PB13,Information!$A$2:$H$1000,3,FALSE)</f>
        <v>unknown</v>
      </c>
      <c r="PE13" s="67" t="str">
        <f>VLOOKUP(PB13,Information!$A$2:$H$1000,4,FALSE)</f>
        <v>unknown</v>
      </c>
      <c r="PF13" s="67" t="str">
        <f>VLOOKUP(PB13,Information!$A$2:$H$1000,8,FALSE)</f>
        <v>Turf.algae</v>
      </c>
      <c r="PG13" s="67" t="str">
        <f>VLOOKUP(PB13,Information!$A$2:$I$1000,9,FALSE)</f>
        <v>Turf algae</v>
      </c>
      <c r="PJ13" s="84" t="s">
        <v>150</v>
      </c>
      <c r="PK13" s="85" t="str">
        <f>VLOOKUP(PJ13,Information!$A$2:$H$1000,2,FALSE)</f>
        <v>unknown</v>
      </c>
      <c r="PL13" s="67" t="str">
        <f>VLOOKUP(PJ13,Information!$A$2:$H$1000,3,FALSE)</f>
        <v>Cespitularia</v>
      </c>
      <c r="PM13" s="67" t="str">
        <f>VLOOKUP(PJ13,Information!$A$2:$H$1000,4,FALSE)</f>
        <v>XENIIDAE</v>
      </c>
      <c r="PN13" s="67" t="str">
        <f>VLOOKUP(PJ13,Information!$A$2:$H$1000,8,FALSE)</f>
        <v>Soft.coral</v>
      </c>
      <c r="PO13" s="67" t="str">
        <f>VLOOKUP(PJ13,Information!$A$2:$I$1000,9,FALSE)</f>
        <v>Cnidaria</v>
      </c>
      <c r="PR13" s="84" t="s">
        <v>82</v>
      </c>
      <c r="PS13" s="85" t="str">
        <f>VLOOKUP(PR13,Information!$A$2:$H$1000,2,FALSE)</f>
        <v>unknown</v>
      </c>
      <c r="PT13" s="67" t="str">
        <f>VLOOKUP(PR13,Information!$A$2:$H$1000,3,FALSE)</f>
        <v>Acropora</v>
      </c>
      <c r="PU13" s="67" t="str">
        <f>VLOOKUP(PR13,Information!$A$2:$H$1000,4,FALSE)</f>
        <v>ACROPORIDAE</v>
      </c>
      <c r="PV13" s="67" t="str">
        <f>VLOOKUP(PR13,Information!$A$2:$H$1000,8,FALSE)</f>
        <v>Hard.coral</v>
      </c>
      <c r="PW13" s="67" t="str">
        <f>VLOOKUP(PR13,Information!$A$2:$I$1000,9,FALSE)</f>
        <v>Cnidaria</v>
      </c>
      <c r="PX13" s="86" t="s">
        <v>80</v>
      </c>
      <c r="PZ13" s="84" t="s">
        <v>104</v>
      </c>
      <c r="QA13" s="85">
        <f>VLOOKUP(PZ13,Information!$A$2:$H$1000,2,FALSE)</f>
        <v>0</v>
      </c>
      <c r="QB13" s="67">
        <f>VLOOKUP(PZ13,Information!$A$2:$H$1000,3,FALSE)</f>
        <v>0</v>
      </c>
      <c r="QC13" s="67">
        <f>VLOOKUP(PZ13,Information!$A$2:$H$1000,4,FALSE)</f>
        <v>0</v>
      </c>
      <c r="QD13" s="67" t="str">
        <f>VLOOKUP(PZ13,Information!$A$2:$H$1000,8,FALSE)</f>
        <v>Artificial.reef.substrate</v>
      </c>
      <c r="QE13" s="67" t="str">
        <f>VLOOKUP(PZ13,Information!$A$2:$I$1000,9,FALSE)</f>
        <v>Bare substrate</v>
      </c>
      <c r="QH13" s="84" t="s">
        <v>82</v>
      </c>
      <c r="QI13" s="85" t="str">
        <f>VLOOKUP(QH13,Information!$A$2:$H$1000,2,FALSE)</f>
        <v>unknown</v>
      </c>
      <c r="QJ13" s="67" t="str">
        <f>VLOOKUP(QH13,Information!$A$2:$H$1000,3,FALSE)</f>
        <v>Acropora</v>
      </c>
      <c r="QK13" s="67" t="str">
        <f>VLOOKUP(QH13,Information!$A$2:$H$1000,4,FALSE)</f>
        <v>ACROPORIDAE</v>
      </c>
      <c r="QL13" s="67" t="str">
        <f>VLOOKUP(QH13,Information!$A$2:$H$1000,8,FALSE)</f>
        <v>Hard.coral</v>
      </c>
      <c r="QM13" s="67" t="str">
        <f>VLOOKUP(QH13,Information!$A$2:$I$1000,9,FALSE)</f>
        <v>Cnidaria</v>
      </c>
      <c r="QN13" s="86" t="s">
        <v>80</v>
      </c>
      <c r="QP13" s="84" t="s">
        <v>320</v>
      </c>
      <c r="QQ13" s="85">
        <f>VLOOKUP(QP13,Information!$A$2:$H$1000,2,FALSE)</f>
        <v>0</v>
      </c>
      <c r="QR13" s="67">
        <f>VLOOKUP(QP13,Information!$A$2:$H$1000,3,FALSE)</f>
        <v>0</v>
      </c>
      <c r="QS13" s="67">
        <f>VLOOKUP(QP13,Information!$A$2:$H$1000,4,FALSE)</f>
        <v>0</v>
      </c>
      <c r="QT13" s="67" t="str">
        <f>VLOOKUP(QP13,Information!$A$2:$H$1000,8,FALSE)</f>
        <v>Bare.rock</v>
      </c>
      <c r="QU13" s="67" t="str">
        <f>VLOOKUP(QP13,Information!$A$2:$I$1000,9,FALSE)</f>
        <v>Bare substrate</v>
      </c>
      <c r="QX13" s="84"/>
      <c r="QY13" s="41" t="e">
        <f>VLOOKUP(QX13,Information!$A$2:$H$1000,2,FALSE)</f>
        <v>#N/A</v>
      </c>
      <c r="QZ13" t="e">
        <f>VLOOKUP(QX13,Information!$A$2:$H$1000,3,FALSE)</f>
        <v>#N/A</v>
      </c>
      <c r="RA13" t="e">
        <f>VLOOKUP(QX13,Information!$A$2:$H$1000,4,FALSE)</f>
        <v>#N/A</v>
      </c>
      <c r="RB13" t="e">
        <f>VLOOKUP(QX13,Information!$A$2:$H$1000,8,FALSE)</f>
        <v>#N/A</v>
      </c>
      <c r="RC13" t="e">
        <f>VLOOKUP(QX13,Information!$A$2:$I$1000,9,FALSE)</f>
        <v>#N/A</v>
      </c>
      <c r="RF13" s="84"/>
      <c r="RG13" s="41" t="e">
        <f>VLOOKUP(RF13,Information!$A$2:$H$1000,2,FALSE)</f>
        <v>#N/A</v>
      </c>
      <c r="RH13" t="e">
        <f>VLOOKUP(RF13,Information!$A$2:$H$1000,3,FALSE)</f>
        <v>#N/A</v>
      </c>
      <c r="RI13" t="e">
        <f>VLOOKUP(RF13,Information!$A$2:$H$1000,4,FALSE)</f>
        <v>#N/A</v>
      </c>
      <c r="RJ13" t="e">
        <f>VLOOKUP(RF13,Information!$A$2:$H$1000,8,FALSE)</f>
        <v>#N/A</v>
      </c>
      <c r="RK13" t="e">
        <f>VLOOKUP(RF13,Information!$A$2:$I$1000,9,FALSE)</f>
        <v>#N/A</v>
      </c>
      <c r="RN13" s="84"/>
      <c r="RO13" s="41" t="e">
        <f>VLOOKUP(RN13,Information!$A$2:$H$1000,2,FALSE)</f>
        <v>#N/A</v>
      </c>
      <c r="RP13" t="e">
        <f>VLOOKUP(RN13,Information!$A$2:$H$1000,3,FALSE)</f>
        <v>#N/A</v>
      </c>
      <c r="RQ13" t="e">
        <f>VLOOKUP(RN13,Information!$A$2:$H$1000,4,FALSE)</f>
        <v>#N/A</v>
      </c>
      <c r="RR13" t="e">
        <f>VLOOKUP(RN13,Information!$A$2:$H$1000,8,FALSE)</f>
        <v>#N/A</v>
      </c>
      <c r="RS13" t="e">
        <f>VLOOKUP(RN13,Information!$A$2:$I$1000,9,FALSE)</f>
        <v>#N/A</v>
      </c>
      <c r="RV13" s="84"/>
      <c r="RW13" s="41" t="e">
        <f>VLOOKUP(RV13,Information!$A$2:$H$1000,2,FALSE)</f>
        <v>#N/A</v>
      </c>
      <c r="RX13" t="e">
        <f>VLOOKUP(RV13,Information!$A$2:$H$1000,3,FALSE)</f>
        <v>#N/A</v>
      </c>
      <c r="RY13" t="e">
        <f>VLOOKUP(RV13,Information!$A$2:$H$1000,4,FALSE)</f>
        <v>#N/A</v>
      </c>
      <c r="RZ13" t="e">
        <f>VLOOKUP(RV13,Information!$A$2:$H$1000,8,FALSE)</f>
        <v>#N/A</v>
      </c>
      <c r="SA13" t="e">
        <f>VLOOKUP(RV13,Information!$A$2:$I$1000,9,FALSE)</f>
        <v>#N/A</v>
      </c>
      <c r="SD13" s="84"/>
      <c r="SE13" s="41" t="e">
        <f>VLOOKUP(SD13,Information!$A$2:$H$1000,2,FALSE)</f>
        <v>#N/A</v>
      </c>
      <c r="SF13" t="e">
        <f>VLOOKUP(SD13,Information!$A$2:$H$1000,3,FALSE)</f>
        <v>#N/A</v>
      </c>
      <c r="SG13" t="e">
        <f>VLOOKUP(SD13,Information!$A$2:$H$1000,4,FALSE)</f>
        <v>#N/A</v>
      </c>
      <c r="SH13" t="e">
        <f>VLOOKUP(SD13,Information!$A$2:$H$1000,8,FALSE)</f>
        <v>#N/A</v>
      </c>
      <c r="SI13" t="e">
        <f>VLOOKUP(SD13,Information!$A$2:$I$1000,9,FALSE)</f>
        <v>#N/A</v>
      </c>
      <c r="SL13" s="84"/>
      <c r="SM13" s="41" t="e">
        <f>VLOOKUP(SL13,Information!$A$2:$H$1000,2,FALSE)</f>
        <v>#N/A</v>
      </c>
      <c r="SN13" t="e">
        <f>VLOOKUP(SL13,Information!$A$2:$H$1000,3,FALSE)</f>
        <v>#N/A</v>
      </c>
      <c r="SO13" t="e">
        <f>VLOOKUP(SL13,Information!$A$2:$H$1000,4,FALSE)</f>
        <v>#N/A</v>
      </c>
      <c r="SP13" t="e">
        <f>VLOOKUP(SL13,Information!$A$2:$H$1000,8,FALSE)</f>
        <v>#N/A</v>
      </c>
      <c r="SQ13" t="e">
        <f>VLOOKUP(SL13,Information!$A$2:$I$1000,9,FALSE)</f>
        <v>#N/A</v>
      </c>
      <c r="ST13" s="84"/>
      <c r="SU13" s="41" t="e">
        <f>VLOOKUP(ST13,Information!$A$2:$H$1000,2,FALSE)</f>
        <v>#N/A</v>
      </c>
      <c r="SV13" t="e">
        <f>VLOOKUP(ST13,Information!$A$2:$H$1000,3,FALSE)</f>
        <v>#N/A</v>
      </c>
      <c r="SW13" t="e">
        <f>VLOOKUP(ST13,Information!$A$2:$H$1000,4,FALSE)</f>
        <v>#N/A</v>
      </c>
      <c r="SX13" t="e">
        <f>VLOOKUP(ST13,Information!$A$2:$H$1000,8,FALSE)</f>
        <v>#N/A</v>
      </c>
      <c r="SY13" t="e">
        <f>VLOOKUP(ST13,Information!$A$2:$I$1000,9,FALSE)</f>
        <v>#N/A</v>
      </c>
      <c r="TB13" s="124"/>
      <c r="TC13" s="125" t="e">
        <f>VLOOKUP(TB13,Information!$A$2:$H$1000,2,FALSE)</f>
        <v>#N/A</v>
      </c>
      <c r="TD13" s="126" t="e">
        <f>VLOOKUP(TB13,Information!$A$2:$H$1000,3,FALSE)</f>
        <v>#N/A</v>
      </c>
      <c r="TE13" s="126" t="e">
        <f>VLOOKUP(TB13,Information!$A$2:$H$1000,4,FALSE)</f>
        <v>#N/A</v>
      </c>
      <c r="TF13" s="126" t="e">
        <f>VLOOKUP(TB13,Information!$A$2:$H$1000,8,FALSE)</f>
        <v>#N/A</v>
      </c>
      <c r="TG13" s="126" t="e">
        <f>VLOOKUP(TB13,Information!$A$2:$I$1000,9,FALSE)</f>
        <v>#N/A</v>
      </c>
      <c r="TH13" s="1"/>
      <c r="TI13" s="122"/>
      <c r="TJ13" s="124"/>
      <c r="TK13" s="125" t="e">
        <f>VLOOKUP(TJ13,Information!$A$2:$H$1000,2,FALSE)</f>
        <v>#N/A</v>
      </c>
      <c r="TL13" s="126" t="e">
        <f>VLOOKUP(TJ13,Information!$A$2:$H$1000,3,FALSE)</f>
        <v>#N/A</v>
      </c>
      <c r="TM13" s="126" t="e">
        <f>VLOOKUP(TJ13,Information!$A$2:$H$1000,4,FALSE)</f>
        <v>#N/A</v>
      </c>
      <c r="TN13" s="126" t="e">
        <f>VLOOKUP(TJ13,Information!$A$2:$H$1000,8,FALSE)</f>
        <v>#N/A</v>
      </c>
      <c r="TO13" s="126" t="e">
        <f>VLOOKUP(TJ13,Information!$A$2:$I$1000,9,FALSE)</f>
        <v>#N/A</v>
      </c>
      <c r="TP13" s="1"/>
      <c r="TQ13" s="122"/>
      <c r="TR13" s="124"/>
      <c r="TS13" s="125" t="e">
        <f>VLOOKUP(TR13,Information!$A$2:$H$1000,2,FALSE)</f>
        <v>#N/A</v>
      </c>
      <c r="TT13" s="126" t="e">
        <f>VLOOKUP(TR13,Information!$A$2:$H$1000,3,FALSE)</f>
        <v>#N/A</v>
      </c>
      <c r="TU13" s="126" t="e">
        <f>VLOOKUP(TR13,Information!$A$2:$H$1000,4,FALSE)</f>
        <v>#N/A</v>
      </c>
      <c r="TV13" s="126" t="e">
        <f>VLOOKUP(TR13,Information!$A$2:$H$1000,8,FALSE)</f>
        <v>#N/A</v>
      </c>
      <c r="TW13" s="126" t="e">
        <f>VLOOKUP(TR13,Information!$A$2:$I$1000,9,FALSE)</f>
        <v>#N/A</v>
      </c>
      <c r="TX13" s="1"/>
      <c r="TY13" s="122"/>
      <c r="TZ13" s="124"/>
      <c r="UA13" s="125" t="e">
        <f>VLOOKUP(TZ13,Information!$A$2:$H$1000,2,FALSE)</f>
        <v>#N/A</v>
      </c>
      <c r="UB13" s="126" t="e">
        <f>VLOOKUP(TZ13,Information!$A$2:$H$1000,3,FALSE)</f>
        <v>#N/A</v>
      </c>
      <c r="UC13" s="126" t="e">
        <f>VLOOKUP(TZ13,Information!$A$2:$H$1000,4,FALSE)</f>
        <v>#N/A</v>
      </c>
      <c r="UD13" s="126" t="e">
        <f>VLOOKUP(TZ13,Information!$A$2:$H$1000,8,FALSE)</f>
        <v>#N/A</v>
      </c>
      <c r="UE13" s="126" t="e">
        <f>VLOOKUP(TZ13,Information!$A$2:$I$1000,9,FALSE)</f>
        <v>#N/A</v>
      </c>
      <c r="UF13" s="1"/>
      <c r="UG13" s="122"/>
      <c r="UH13" s="124"/>
      <c r="UI13" s="125" t="e">
        <f>VLOOKUP(UH13,Information!$A$2:$H$1000,2,FALSE)</f>
        <v>#N/A</v>
      </c>
      <c r="UJ13" s="126" t="e">
        <f>VLOOKUP(UH13,Information!$A$2:$H$1000,3,FALSE)</f>
        <v>#N/A</v>
      </c>
      <c r="UK13" s="126" t="e">
        <f>VLOOKUP(UH13,Information!$A$2:$H$1000,4,FALSE)</f>
        <v>#N/A</v>
      </c>
      <c r="UL13" s="126" t="e">
        <f>VLOOKUP(UH13,Information!$A$2:$H$1000,8,FALSE)</f>
        <v>#N/A</v>
      </c>
      <c r="UM13" s="126" t="e">
        <f>VLOOKUP(UH13,Information!$A$2:$I$1000,9,FALSE)</f>
        <v>#N/A</v>
      </c>
      <c r="UN13" s="1"/>
      <c r="UO13" s="122"/>
      <c r="UP13" s="124"/>
      <c r="UQ13" s="125" t="e">
        <f>VLOOKUP(UP13,Information!$A$2:$H$1000,2,FALSE)</f>
        <v>#N/A</v>
      </c>
      <c r="UR13" s="126" t="e">
        <f>VLOOKUP(UP13,Information!$A$2:$H$1000,3,FALSE)</f>
        <v>#N/A</v>
      </c>
      <c r="US13" s="126" t="e">
        <f>VLOOKUP(UP13,Information!$A$2:$H$1000,4,FALSE)</f>
        <v>#N/A</v>
      </c>
      <c r="UT13" s="126" t="e">
        <f>VLOOKUP(UP13,Information!$A$2:$H$1000,8,FALSE)</f>
        <v>#N/A</v>
      </c>
      <c r="UU13" s="126" t="e">
        <f>VLOOKUP(UP13,Information!$A$2:$I$1000,9,FALSE)</f>
        <v>#N/A</v>
      </c>
      <c r="UV13" s="1"/>
      <c r="UW13" s="122"/>
      <c r="UX13" s="124"/>
      <c r="UY13" s="125" t="e">
        <f>VLOOKUP(UX13,Information!$A$2:$H$1000,2,FALSE)</f>
        <v>#N/A</v>
      </c>
      <c r="UZ13" s="126" t="e">
        <f>VLOOKUP(UX13,Information!$A$2:$H$1000,3,FALSE)</f>
        <v>#N/A</v>
      </c>
      <c r="VA13" s="126" t="e">
        <f>VLOOKUP(UX13,Information!$A$2:$H$1000,4,FALSE)</f>
        <v>#N/A</v>
      </c>
      <c r="VB13" s="126" t="e">
        <f>VLOOKUP(UX13,Information!$A$2:$H$1000,8,FALSE)</f>
        <v>#N/A</v>
      </c>
      <c r="VC13" s="126" t="e">
        <f>VLOOKUP(UX13,Information!$A$2:$I$1000,9,FALSE)</f>
        <v>#N/A</v>
      </c>
      <c r="VD13" s="1"/>
      <c r="VE13" s="122"/>
      <c r="VF13" s="124"/>
      <c r="VG13" s="125" t="e">
        <f>VLOOKUP(VF13,Information!$A$2:$H$1000,2,FALSE)</f>
        <v>#N/A</v>
      </c>
      <c r="VH13" s="126" t="e">
        <f>VLOOKUP(VF13,Information!$A$2:$H$1000,3,FALSE)</f>
        <v>#N/A</v>
      </c>
      <c r="VI13" s="126" t="e">
        <f>VLOOKUP(VF13,Information!$A$2:$H$1000,4,FALSE)</f>
        <v>#N/A</v>
      </c>
      <c r="VJ13" s="126" t="e">
        <f>VLOOKUP(VF13,Information!$A$2:$H$1000,8,FALSE)</f>
        <v>#N/A</v>
      </c>
      <c r="VK13" s="126" t="e">
        <f>VLOOKUP(VF13,Information!$A$2:$I$1000,9,FALSE)</f>
        <v>#N/A</v>
      </c>
      <c r="VL13" s="1"/>
      <c r="VM13" s="122"/>
      <c r="VN13" s="124"/>
      <c r="VO13" s="125" t="e">
        <f>VLOOKUP(VN13,Information!$A$2:$H$1000,2,FALSE)</f>
        <v>#N/A</v>
      </c>
      <c r="VP13" s="126" t="e">
        <f>VLOOKUP(VN13,Information!$A$2:$H$1000,3,FALSE)</f>
        <v>#N/A</v>
      </c>
      <c r="VQ13" s="126" t="e">
        <f>VLOOKUP(VN13,Information!$A$2:$H$1000,4,FALSE)</f>
        <v>#N/A</v>
      </c>
      <c r="VR13" s="126" t="e">
        <f>VLOOKUP(VN13,Information!$A$2:$H$1000,8,FALSE)</f>
        <v>#N/A</v>
      </c>
      <c r="VS13" s="126" t="e">
        <f>VLOOKUP(VN13,Information!$A$2:$I$1000,9,FALSE)</f>
        <v>#N/A</v>
      </c>
      <c r="VT13" s="1"/>
      <c r="VU13" s="122"/>
      <c r="VV13" s="124"/>
      <c r="VW13" s="125" t="e">
        <f>VLOOKUP(VV13,Information!$A$2:$H$1000,2,FALSE)</f>
        <v>#N/A</v>
      </c>
      <c r="VX13" s="126" t="e">
        <f>VLOOKUP(VV13,Information!$A$2:$H$1000,3,FALSE)</f>
        <v>#N/A</v>
      </c>
      <c r="VY13" s="126" t="e">
        <f>VLOOKUP(VV13,Information!$A$2:$H$1000,4,FALSE)</f>
        <v>#N/A</v>
      </c>
      <c r="VZ13" s="126" t="e">
        <f>VLOOKUP(VV13,Information!$A$2:$H$1000,8,FALSE)</f>
        <v>#N/A</v>
      </c>
      <c r="WA13" s="126" t="e">
        <f>VLOOKUP(VV13,Information!$A$2:$I$1000,9,FALSE)</f>
        <v>#N/A</v>
      </c>
      <c r="WB13" s="1"/>
      <c r="WC13" s="122"/>
      <c r="WD13" s="124"/>
      <c r="WE13" s="125" t="e">
        <f>VLOOKUP(WD13,Information!$A$2:$H$1000,2,FALSE)</f>
        <v>#N/A</v>
      </c>
      <c r="WF13" s="126" t="e">
        <f>VLOOKUP(WD13,Information!$A$2:$H$1000,3,FALSE)</f>
        <v>#N/A</v>
      </c>
      <c r="WG13" s="126" t="e">
        <f>VLOOKUP(WD13,Information!$A$2:$H$1000,4,FALSE)</f>
        <v>#N/A</v>
      </c>
      <c r="WH13" s="126" t="e">
        <f>VLOOKUP(WD13,Information!$A$2:$H$1000,8,FALSE)</f>
        <v>#N/A</v>
      </c>
      <c r="WI13" s="126" t="e">
        <f>VLOOKUP(WD13,Information!$A$2:$I$1000,9,FALSE)</f>
        <v>#N/A</v>
      </c>
      <c r="WJ13" s="1"/>
      <c r="WK13" s="122"/>
      <c r="WL13" s="124"/>
      <c r="WM13" s="125" t="e">
        <f>VLOOKUP(WL13,Information!$A$2:$H$1000,2,FALSE)</f>
        <v>#N/A</v>
      </c>
      <c r="WN13" s="126" t="e">
        <f>VLOOKUP(WL13,Information!$A$2:$H$1000,3,FALSE)</f>
        <v>#N/A</v>
      </c>
      <c r="WO13" s="126" t="e">
        <f>VLOOKUP(WL13,Information!$A$2:$H$1000,4,FALSE)</f>
        <v>#N/A</v>
      </c>
      <c r="WP13" s="126" t="e">
        <f>VLOOKUP(WL13,Information!$A$2:$H$1000,8,FALSE)</f>
        <v>#N/A</v>
      </c>
      <c r="WQ13" s="126" t="e">
        <f>VLOOKUP(WL13,Information!$A$2:$I$1000,9,FALSE)</f>
        <v>#N/A</v>
      </c>
      <c r="WR13" s="1"/>
      <c r="WS13" s="122"/>
      <c r="WT13" s="124"/>
      <c r="WU13" s="125" t="e">
        <f>VLOOKUP(WT13,Information!$A$2:$H$1000,2,FALSE)</f>
        <v>#N/A</v>
      </c>
      <c r="WV13" s="126" t="e">
        <f>VLOOKUP(WT13,Information!$A$2:$H$1000,3,FALSE)</f>
        <v>#N/A</v>
      </c>
      <c r="WW13" s="126" t="e">
        <f>VLOOKUP(WT13,Information!$A$2:$H$1000,4,FALSE)</f>
        <v>#N/A</v>
      </c>
      <c r="WX13" s="126" t="e">
        <f>VLOOKUP(WT13,Information!$A$2:$H$1000,8,FALSE)</f>
        <v>#N/A</v>
      </c>
      <c r="WY13" s="126" t="e">
        <f>VLOOKUP(WT13,Information!$A$2:$I$1000,9,FALSE)</f>
        <v>#N/A</v>
      </c>
      <c r="WZ13" s="1"/>
      <c r="XA13" s="122"/>
      <c r="XB13" s="124"/>
      <c r="XC13" s="125" t="e">
        <f>VLOOKUP(XB13,Information!$A$2:$H$1000,2,FALSE)</f>
        <v>#N/A</v>
      </c>
      <c r="XD13" s="126" t="e">
        <f>VLOOKUP(XB13,Information!$A$2:$H$1000,3,FALSE)</f>
        <v>#N/A</v>
      </c>
      <c r="XE13" s="126" t="e">
        <f>VLOOKUP(XB13,Information!$A$2:$H$1000,4,FALSE)</f>
        <v>#N/A</v>
      </c>
      <c r="XF13" s="126" t="e">
        <f>VLOOKUP(XB13,Information!$A$2:$H$1000,8,FALSE)</f>
        <v>#N/A</v>
      </c>
      <c r="XG13" s="126" t="e">
        <f>VLOOKUP(XB13,Information!$A$2:$I$1000,9,FALSE)</f>
        <v>#N/A</v>
      </c>
      <c r="XH13" s="1"/>
      <c r="XI13" s="122"/>
      <c r="XJ13" s="124"/>
      <c r="XK13" s="125" t="e">
        <f>VLOOKUP(XJ13,Information!$A$2:$H$1000,2,FALSE)</f>
        <v>#N/A</v>
      </c>
      <c r="XL13" s="126" t="e">
        <f>VLOOKUP(XJ13,Information!$A$2:$H$1000,3,FALSE)</f>
        <v>#N/A</v>
      </c>
      <c r="XM13" s="126" t="e">
        <f>VLOOKUP(XJ13,Information!$A$2:$H$1000,4,FALSE)</f>
        <v>#N/A</v>
      </c>
      <c r="XN13" s="126" t="e">
        <f>VLOOKUP(XJ13,Information!$A$2:$H$1000,8,FALSE)</f>
        <v>#N/A</v>
      </c>
      <c r="XO13" s="126" t="e">
        <f>VLOOKUP(XJ13,Information!$A$2:$I$1000,9,FALSE)</f>
        <v>#N/A</v>
      </c>
      <c r="XP13" s="1"/>
      <c r="XQ13" s="122"/>
      <c r="XR13" s="124"/>
      <c r="XS13" s="125" t="e">
        <f>VLOOKUP(XR13,Information!$A$2:$H$1000,2,FALSE)</f>
        <v>#N/A</v>
      </c>
      <c r="XT13" s="126" t="e">
        <f>VLOOKUP(XR13,Information!$A$2:$H$1000,3,FALSE)</f>
        <v>#N/A</v>
      </c>
      <c r="XU13" s="126" t="e">
        <f>VLOOKUP(XR13,Information!$A$2:$H$1000,4,FALSE)</f>
        <v>#N/A</v>
      </c>
      <c r="XV13" s="126" t="e">
        <f>VLOOKUP(XR13,Information!$A$2:$H$1000,8,FALSE)</f>
        <v>#N/A</v>
      </c>
      <c r="XW13" s="126" t="e">
        <f>VLOOKUP(XR13,Information!$A$2:$I$1000,9,FALSE)</f>
        <v>#N/A</v>
      </c>
      <c r="XX13" s="1"/>
      <c r="XY13" s="122"/>
      <c r="XZ13" s="124"/>
      <c r="YA13" s="125" t="e">
        <f>VLOOKUP(XZ13,Information!$A$2:$H$1000,2,FALSE)</f>
        <v>#N/A</v>
      </c>
      <c r="YB13" s="126" t="e">
        <f>VLOOKUP(XZ13,Information!$A$2:$H$1000,3,FALSE)</f>
        <v>#N/A</v>
      </c>
      <c r="YC13" s="126" t="e">
        <f>VLOOKUP(XZ13,Information!$A$2:$H$1000,4,FALSE)</f>
        <v>#N/A</v>
      </c>
      <c r="YD13" s="126" t="e">
        <f>VLOOKUP(XZ13,Information!$A$2:$H$1000,8,FALSE)</f>
        <v>#N/A</v>
      </c>
      <c r="YE13" s="126" t="e">
        <f>VLOOKUP(XZ13,Information!$A$2:$I$1000,9,FALSE)</f>
        <v>#N/A</v>
      </c>
      <c r="YF13" s="1"/>
      <c r="YG13" s="122"/>
      <c r="YH13" s="124"/>
      <c r="YI13" s="125" t="e">
        <f>VLOOKUP(YH13,Information!$A$2:$H$1000,2,FALSE)</f>
        <v>#N/A</v>
      </c>
      <c r="YJ13" s="126" t="e">
        <f>VLOOKUP(YH13,Information!$A$2:$H$1000,3,FALSE)</f>
        <v>#N/A</v>
      </c>
      <c r="YK13" s="126" t="e">
        <f>VLOOKUP(YH13,Information!$A$2:$H$1000,4,FALSE)</f>
        <v>#N/A</v>
      </c>
      <c r="YL13" s="126" t="e">
        <f>VLOOKUP(YH13,Information!$A$2:$H$1000,8,FALSE)</f>
        <v>#N/A</v>
      </c>
      <c r="YM13" s="126" t="e">
        <f>VLOOKUP(YH13,Information!$A$2:$I$1000,9,FALSE)</f>
        <v>#N/A</v>
      </c>
      <c r="YN13" s="1"/>
      <c r="YO13" s="122"/>
      <c r="YP13" s="124"/>
      <c r="YQ13" s="125" t="e">
        <f>VLOOKUP(YP13,Information!$A$2:$H$1000,2,FALSE)</f>
        <v>#N/A</v>
      </c>
      <c r="YR13" s="126" t="e">
        <f>VLOOKUP(YP13,Information!$A$2:$H$1000,3,FALSE)</f>
        <v>#N/A</v>
      </c>
      <c r="YS13" s="126" t="e">
        <f>VLOOKUP(YP13,Information!$A$2:$H$1000,4,FALSE)</f>
        <v>#N/A</v>
      </c>
      <c r="YT13" s="126" t="e">
        <f>VLOOKUP(YP13,Information!$A$2:$H$1000,8,FALSE)</f>
        <v>#N/A</v>
      </c>
      <c r="YU13" s="126" t="e">
        <f>VLOOKUP(YP13,Information!$A$2:$I$1000,9,FALSE)</f>
        <v>#N/A</v>
      </c>
      <c r="YV13" s="1"/>
      <c r="YW13" s="122"/>
      <c r="YX13" s="124"/>
      <c r="YY13" s="125" t="e">
        <f>VLOOKUP(YX13,Information!$A$2:$H$1000,2,FALSE)</f>
        <v>#N/A</v>
      </c>
      <c r="YZ13" s="126" t="e">
        <f>VLOOKUP(YX13,Information!$A$2:$H$1000,3,FALSE)</f>
        <v>#N/A</v>
      </c>
      <c r="ZA13" s="126" t="e">
        <f>VLOOKUP(YX13,Information!$A$2:$H$1000,4,FALSE)</f>
        <v>#N/A</v>
      </c>
      <c r="ZB13" s="126" t="e">
        <f>VLOOKUP(YX13,Information!$A$2:$H$1000,8,FALSE)</f>
        <v>#N/A</v>
      </c>
      <c r="ZC13" s="126" t="e">
        <f>VLOOKUP(YX13,Information!$A$2:$I$1000,9,FALSE)</f>
        <v>#N/A</v>
      </c>
      <c r="ZD13" s="1"/>
      <c r="ZE13" s="122"/>
      <c r="ZF13" s="124"/>
      <c r="ZG13" s="125" t="e">
        <f>VLOOKUP(ZF13,Information!$A$2:$H$1000,2,FALSE)</f>
        <v>#N/A</v>
      </c>
      <c r="ZH13" s="126" t="e">
        <f>VLOOKUP(ZF13,Information!$A$2:$H$1000,3,FALSE)</f>
        <v>#N/A</v>
      </c>
      <c r="ZI13" s="126" t="e">
        <f>VLOOKUP(ZF13,Information!$A$2:$H$1000,4,FALSE)</f>
        <v>#N/A</v>
      </c>
      <c r="ZJ13" s="126" t="e">
        <f>VLOOKUP(ZF13,Information!$A$2:$H$1000,8,FALSE)</f>
        <v>#N/A</v>
      </c>
      <c r="ZK13" s="126" t="e">
        <f>VLOOKUP(ZF13,Information!$A$2:$I$1000,9,FALSE)</f>
        <v>#N/A</v>
      </c>
      <c r="ZL13" s="1"/>
      <c r="ZM13" s="122"/>
      <c r="ZN13" s="124"/>
      <c r="ZO13" s="125" t="e">
        <f>VLOOKUP(ZN13,Information!$A$2:$H$1000,2,FALSE)</f>
        <v>#N/A</v>
      </c>
      <c r="ZP13" s="126" t="e">
        <f>VLOOKUP(ZN13,Information!$A$2:$H$1000,3,FALSE)</f>
        <v>#N/A</v>
      </c>
      <c r="ZQ13" s="126" t="e">
        <f>VLOOKUP(ZN13,Information!$A$2:$H$1000,4,FALSE)</f>
        <v>#N/A</v>
      </c>
      <c r="ZR13" s="126" t="e">
        <f>VLOOKUP(ZN13,Information!$A$2:$H$1000,8,FALSE)</f>
        <v>#N/A</v>
      </c>
      <c r="ZS13" s="126" t="e">
        <f>VLOOKUP(ZN13,Information!$A$2:$I$1000,9,FALSE)</f>
        <v>#N/A</v>
      </c>
      <c r="ZT13" s="1"/>
      <c r="ZU13" s="122"/>
      <c r="ZV13" s="124"/>
      <c r="ZW13" s="125" t="e">
        <f>VLOOKUP(ZV13,Information!$A$2:$H$1000,2,FALSE)</f>
        <v>#N/A</v>
      </c>
      <c r="ZX13" s="126" t="e">
        <f>VLOOKUP(ZV13,Information!$A$2:$H$1000,3,FALSE)</f>
        <v>#N/A</v>
      </c>
      <c r="ZY13" s="126" t="e">
        <f>VLOOKUP(ZV13,Information!$A$2:$H$1000,4,FALSE)</f>
        <v>#N/A</v>
      </c>
      <c r="ZZ13" s="126" t="e">
        <f>VLOOKUP(ZV13,Information!$A$2:$H$1000,8,FALSE)</f>
        <v>#N/A</v>
      </c>
      <c r="AAA13" s="126" t="e">
        <f>VLOOKUP(ZV13,Information!$A$2:$I$1000,9,FALSE)</f>
        <v>#N/A</v>
      </c>
      <c r="AAB13" s="1"/>
      <c r="AAC13" s="122"/>
      <c r="AAD13" s="124"/>
      <c r="AAE13" s="125" t="e">
        <f>VLOOKUP(AAD13,Information!$A$2:$H$1000,2,FALSE)</f>
        <v>#N/A</v>
      </c>
      <c r="AAF13" s="126" t="e">
        <f>VLOOKUP(AAD13,Information!$A$2:$H$1000,3,FALSE)</f>
        <v>#N/A</v>
      </c>
      <c r="AAG13" s="126" t="e">
        <f>VLOOKUP(AAD13,Information!$A$2:$H$1000,4,FALSE)</f>
        <v>#N/A</v>
      </c>
      <c r="AAH13" s="126" t="e">
        <f>VLOOKUP(AAD13,Information!$A$2:$H$1000,8,FALSE)</f>
        <v>#N/A</v>
      </c>
      <c r="AAI13" s="126" t="e">
        <f>VLOOKUP(AAD13,Information!$A$2:$I$1000,9,FALSE)</f>
        <v>#N/A</v>
      </c>
      <c r="AAJ13" s="1"/>
      <c r="AAK13" s="122"/>
      <c r="AAL13" s="124"/>
      <c r="AAM13" s="125" t="e">
        <f>VLOOKUP(AAL13,Information!$A$2:$H$1000,2,FALSE)</f>
        <v>#N/A</v>
      </c>
      <c r="AAN13" s="126" t="e">
        <f>VLOOKUP(AAL13,Information!$A$2:$H$1000,3,FALSE)</f>
        <v>#N/A</v>
      </c>
      <c r="AAO13" s="126" t="e">
        <f>VLOOKUP(AAL13,Information!$A$2:$H$1000,4,FALSE)</f>
        <v>#N/A</v>
      </c>
      <c r="AAP13" s="126" t="e">
        <f>VLOOKUP(AAL13,Information!$A$2:$H$1000,8,FALSE)</f>
        <v>#N/A</v>
      </c>
      <c r="AAQ13" s="126" t="e">
        <f>VLOOKUP(AAL13,Information!$A$2:$I$1000,9,FALSE)</f>
        <v>#N/A</v>
      </c>
      <c r="AAR13" s="1"/>
      <c r="AAS13" s="122"/>
      <c r="AAT13" s="124"/>
      <c r="AAU13" s="125" t="e">
        <f>VLOOKUP(AAT13,Information!$A$2:$H$1000,2,FALSE)</f>
        <v>#N/A</v>
      </c>
      <c r="AAV13" s="126" t="e">
        <f>VLOOKUP(AAT13,Information!$A$2:$H$1000,3,FALSE)</f>
        <v>#N/A</v>
      </c>
      <c r="AAW13" s="126" t="e">
        <f>VLOOKUP(AAT13,Information!$A$2:$H$1000,4,FALSE)</f>
        <v>#N/A</v>
      </c>
      <c r="AAX13" s="126" t="e">
        <f>VLOOKUP(AAT13,Information!$A$2:$H$1000,8,FALSE)</f>
        <v>#N/A</v>
      </c>
      <c r="AAY13" s="126" t="e">
        <f>VLOOKUP(AAT13,Information!$A$2:$I$1000,9,FALSE)</f>
        <v>#N/A</v>
      </c>
      <c r="AAZ13" s="1"/>
      <c r="ABA13" s="122"/>
      <c r="ABB13" s="124"/>
      <c r="ABC13" s="125" t="e">
        <f>VLOOKUP(ABB13,Information!$A$2:$H$1000,2,FALSE)</f>
        <v>#N/A</v>
      </c>
      <c r="ABD13" s="126" t="e">
        <f>VLOOKUP(ABB13,Information!$A$2:$H$1000,3,FALSE)</f>
        <v>#N/A</v>
      </c>
      <c r="ABE13" s="126" t="e">
        <f>VLOOKUP(ABB13,Information!$A$2:$H$1000,4,FALSE)</f>
        <v>#N/A</v>
      </c>
      <c r="ABF13" s="126" t="e">
        <f>VLOOKUP(ABB13,Information!$A$2:$H$1000,8,FALSE)</f>
        <v>#N/A</v>
      </c>
      <c r="ABG13" s="126" t="e">
        <f>VLOOKUP(ABB13,Information!$A$2:$I$1000,9,FALSE)</f>
        <v>#N/A</v>
      </c>
      <c r="ABH13" s="1"/>
      <c r="ABI13" s="122"/>
      <c r="ABJ13" s="124"/>
      <c r="ABK13" s="125" t="e">
        <f>VLOOKUP(ABJ13,Information!$A$2:$H$1000,2,FALSE)</f>
        <v>#N/A</v>
      </c>
      <c r="ABL13" s="126" t="e">
        <f>VLOOKUP(ABJ13,Information!$A$2:$H$1000,3,FALSE)</f>
        <v>#N/A</v>
      </c>
      <c r="ABM13" s="126" t="e">
        <f>VLOOKUP(ABJ13,Information!$A$2:$H$1000,4,FALSE)</f>
        <v>#N/A</v>
      </c>
      <c r="ABN13" s="126" t="e">
        <f>VLOOKUP(ABJ13,Information!$A$2:$H$1000,8,FALSE)</f>
        <v>#N/A</v>
      </c>
      <c r="ABO13" s="126" t="e">
        <f>VLOOKUP(ABJ13,Information!$A$2:$I$1000,9,FALSE)</f>
        <v>#N/A</v>
      </c>
      <c r="ABP13" s="1"/>
      <c r="ABQ13" s="122"/>
      <c r="ABR13" s="124"/>
      <c r="ABS13" s="125" t="e">
        <f>VLOOKUP(ABR13,Information!$A$2:$H$1000,2,FALSE)</f>
        <v>#N/A</v>
      </c>
      <c r="ABT13" s="126" t="e">
        <f>VLOOKUP(ABR13,Information!$A$2:$H$1000,3,FALSE)</f>
        <v>#N/A</v>
      </c>
      <c r="ABU13" s="126" t="e">
        <f>VLOOKUP(ABR13,Information!$A$2:$H$1000,4,FALSE)</f>
        <v>#N/A</v>
      </c>
      <c r="ABV13" s="126" t="e">
        <f>VLOOKUP(ABR13,Information!$A$2:$H$1000,8,FALSE)</f>
        <v>#N/A</v>
      </c>
      <c r="ABW13" s="126" t="e">
        <f>VLOOKUP(ABR13,Information!$A$2:$I$1000,9,FALSE)</f>
        <v>#N/A</v>
      </c>
      <c r="ABX13" s="1"/>
      <c r="ABY13" s="122"/>
      <c r="ABZ13" s="124"/>
      <c r="ACA13" s="125" t="e">
        <f>VLOOKUP(ABZ13,Information!$A$2:$H$1000,2,FALSE)</f>
        <v>#N/A</v>
      </c>
      <c r="ACB13" s="126" t="e">
        <f>VLOOKUP(ABZ13,Information!$A$2:$H$1000,3,FALSE)</f>
        <v>#N/A</v>
      </c>
      <c r="ACC13" s="126" t="e">
        <f>VLOOKUP(ABZ13,Information!$A$2:$H$1000,4,FALSE)</f>
        <v>#N/A</v>
      </c>
      <c r="ACD13" s="126" t="e">
        <f>VLOOKUP(ABZ13,Information!$A$2:$H$1000,8,FALSE)</f>
        <v>#N/A</v>
      </c>
      <c r="ACE13" s="126" t="e">
        <f>VLOOKUP(ABZ13,Information!$A$2:$I$1000,9,FALSE)</f>
        <v>#N/A</v>
      </c>
      <c r="ACF13" s="1"/>
      <c r="ACG13" s="122"/>
      <c r="ACH13" s="124"/>
      <c r="ACI13" s="125" t="e">
        <f>VLOOKUP(ACH13,Information!$A$2:$H$1000,2,FALSE)</f>
        <v>#N/A</v>
      </c>
      <c r="ACJ13" s="126" t="e">
        <f>VLOOKUP(ACH13,Information!$A$2:$H$1000,3,FALSE)</f>
        <v>#N/A</v>
      </c>
      <c r="ACK13" s="126" t="e">
        <f>VLOOKUP(ACH13,Information!$A$2:$H$1000,4,FALSE)</f>
        <v>#N/A</v>
      </c>
      <c r="ACL13" s="126" t="e">
        <f>VLOOKUP(ACH13,Information!$A$2:$H$1000,8,FALSE)</f>
        <v>#N/A</v>
      </c>
      <c r="ACM13" s="126" t="e">
        <f>VLOOKUP(ACH13,Information!$A$2:$I$1000,9,FALSE)</f>
        <v>#N/A</v>
      </c>
      <c r="ACN13" s="1"/>
      <c r="ACO13" s="122"/>
      <c r="ACP13" s="124"/>
      <c r="ACQ13" s="125" t="e">
        <f>VLOOKUP(ACP13,Information!$A$2:$H$1000,2,FALSE)</f>
        <v>#N/A</v>
      </c>
      <c r="ACR13" s="126" t="e">
        <f>VLOOKUP(ACP13,Information!$A$2:$H$1000,3,FALSE)</f>
        <v>#N/A</v>
      </c>
      <c r="ACS13" s="126" t="e">
        <f>VLOOKUP(ACP13,Information!$A$2:$H$1000,4,FALSE)</f>
        <v>#N/A</v>
      </c>
      <c r="ACT13" s="126" t="e">
        <f>VLOOKUP(ACP13,Information!$A$2:$H$1000,8,FALSE)</f>
        <v>#N/A</v>
      </c>
      <c r="ACU13" s="126" t="e">
        <f>VLOOKUP(ACP13,Information!$A$2:$I$1000,9,FALSE)</f>
        <v>#N/A</v>
      </c>
      <c r="ACV13" s="1"/>
      <c r="ACW13" s="122"/>
      <c r="ACX13" s="124"/>
      <c r="ACY13" s="125" t="e">
        <f>VLOOKUP(ACX13,Information!$A$2:$H$1000,2,FALSE)</f>
        <v>#N/A</v>
      </c>
      <c r="ACZ13" s="126" t="e">
        <f>VLOOKUP(ACX13,Information!$A$2:$H$1000,3,FALSE)</f>
        <v>#N/A</v>
      </c>
      <c r="ADA13" s="126" t="e">
        <f>VLOOKUP(ACX13,Information!$A$2:$H$1000,4,FALSE)</f>
        <v>#N/A</v>
      </c>
      <c r="ADB13" s="126" t="e">
        <f>VLOOKUP(ACX13,Information!$A$2:$H$1000,8,FALSE)</f>
        <v>#N/A</v>
      </c>
      <c r="ADC13" s="126" t="e">
        <f>VLOOKUP(ACX13,Information!$A$2:$I$1000,9,FALSE)</f>
        <v>#N/A</v>
      </c>
      <c r="ADD13" s="1"/>
      <c r="ADE13" s="122"/>
      <c r="ADF13" s="124"/>
      <c r="ADG13" s="125" t="e">
        <f>VLOOKUP(ADF13,Information!$A$2:$H$1000,2,FALSE)</f>
        <v>#N/A</v>
      </c>
      <c r="ADH13" s="126" t="e">
        <f>VLOOKUP(ADF13,Information!$A$2:$H$1000,3,FALSE)</f>
        <v>#N/A</v>
      </c>
      <c r="ADI13" s="126" t="e">
        <f>VLOOKUP(ADF13,Information!$A$2:$H$1000,4,FALSE)</f>
        <v>#N/A</v>
      </c>
      <c r="ADJ13" s="126" t="e">
        <f>VLOOKUP(ADF13,Information!$A$2:$H$1000,8,FALSE)</f>
        <v>#N/A</v>
      </c>
      <c r="ADK13" s="126" t="e">
        <f>VLOOKUP(ADF13,Information!$A$2:$I$1000,9,FALSE)</f>
        <v>#N/A</v>
      </c>
      <c r="ADL13" s="1"/>
      <c r="ADM13" s="122"/>
      <c r="ADN13" s="124"/>
      <c r="ADO13" s="125" t="e">
        <f>VLOOKUP(ADN13,Information!$A$2:$H$1000,2,FALSE)</f>
        <v>#N/A</v>
      </c>
      <c r="ADP13" s="126" t="e">
        <f>VLOOKUP(ADN13,Information!$A$2:$H$1000,3,FALSE)</f>
        <v>#N/A</v>
      </c>
      <c r="ADQ13" s="126" t="e">
        <f>VLOOKUP(ADN13,Information!$A$2:$H$1000,4,FALSE)</f>
        <v>#N/A</v>
      </c>
      <c r="ADR13" s="126" t="e">
        <f>VLOOKUP(ADN13,Information!$A$2:$H$1000,8,FALSE)</f>
        <v>#N/A</v>
      </c>
      <c r="ADS13" s="126" t="e">
        <f>VLOOKUP(ADN13,Information!$A$2:$I$1000,9,FALSE)</f>
        <v>#N/A</v>
      </c>
      <c r="ADT13" s="1"/>
      <c r="ADU13" s="122"/>
    </row>
    <row r="14" spans="1:801" ht="15.75" customHeight="1">
      <c r="A14" s="101">
        <v>5.5</v>
      </c>
      <c r="B14" s="108" t="s">
        <v>330</v>
      </c>
      <c r="C14" s="109" t="str">
        <f>VLOOKUP(B14,Information!$A$2:$H$1000,2,FALSE)</f>
        <v>unknown</v>
      </c>
      <c r="D14" s="109" t="str">
        <f>VLOOKUP(B14,Information!$A$2:$H$1000,3,FALSE)</f>
        <v>unknown</v>
      </c>
      <c r="E14" s="109" t="str">
        <f>VLOOKUP(B14,Information!$A$2:$H$1000,4,FALSE)</f>
        <v>unknown</v>
      </c>
      <c r="F14" s="109" t="str">
        <f>VLOOKUP(B14,Information!$A$2:$H$1000,8,FALSE)</f>
        <v>Soft.coral</v>
      </c>
      <c r="G14" s="109" t="str">
        <f>VLOOKUP(B14,Information!$A$2:$I$1000,9,FALSE)</f>
        <v>Cnidaria</v>
      </c>
      <c r="H14" s="112"/>
      <c r="I14" s="111"/>
      <c r="J14" s="108" t="s">
        <v>324</v>
      </c>
      <c r="K14" s="109" t="str">
        <f>VLOOKUP(J14,Information!$A$2:$H$1000,2,FALSE)</f>
        <v>unknown</v>
      </c>
      <c r="L14" s="109" t="str">
        <f>VLOOKUP(J14,Information!$A$2:$H$1000,3,FALSE)</f>
        <v>Sargassum</v>
      </c>
      <c r="M14" s="109" t="str">
        <f>VLOOKUP(J14,Information!$A$2:$H$1000,4,FALSE)</f>
        <v>SARGASSACEAE</v>
      </c>
      <c r="N14" s="109" t="str">
        <f>VLOOKUP(J14,Information!$A$2:$H$1000,8,FALSE)</f>
        <v>Brown.algae</v>
      </c>
      <c r="O14" s="109" t="str">
        <f>VLOOKUP(J14,Information!$A$2:$I$1000,9,FALSE)</f>
        <v>Macroalgae</v>
      </c>
      <c r="P14" s="112"/>
      <c r="Q14" s="111"/>
      <c r="R14" s="108" t="s">
        <v>322</v>
      </c>
      <c r="S14" s="109">
        <f>VLOOKUP(R14,Information!$A$2:$H$1000,2,FALSE)</f>
        <v>0</v>
      </c>
      <c r="T14" s="109">
        <f>VLOOKUP(R14,Information!$A$2:$H$1000,3,FALSE)</f>
        <v>0</v>
      </c>
      <c r="U14" s="109">
        <f>VLOOKUP(R14,Information!$A$2:$H$1000,4,FALSE)</f>
        <v>0</v>
      </c>
      <c r="V14" s="109" t="str">
        <f>VLOOKUP(R14,Information!$A$2:$H$1000,8,FALSE)</f>
        <v>Sand</v>
      </c>
      <c r="W14" s="109" t="str">
        <f>VLOOKUP(R14,Information!$A$2:$I$1000,9,FALSE)</f>
        <v>Bare substrate</v>
      </c>
      <c r="X14" s="112"/>
      <c r="Y14" s="111"/>
      <c r="Z14" s="108" t="s">
        <v>322</v>
      </c>
      <c r="AA14" s="109">
        <f>VLOOKUP(Z14,Information!$A$2:$H$1000,2,FALSE)</f>
        <v>0</v>
      </c>
      <c r="AB14" s="109">
        <f>VLOOKUP(Z14,Information!$A$2:$H$1000,3,FALSE)</f>
        <v>0</v>
      </c>
      <c r="AC14" s="109">
        <f>VLOOKUP(Z14,Information!$A$2:$H$1000,4,FALSE)</f>
        <v>0</v>
      </c>
      <c r="AD14" s="109" t="str">
        <f>VLOOKUP(Z14,Information!$A$2:$H$1000,8,FALSE)</f>
        <v>Sand</v>
      </c>
      <c r="AE14" s="109" t="str">
        <f>VLOOKUP(Z14,Information!$A$2:$I$1000,9,FALSE)</f>
        <v>Bare substrate</v>
      </c>
      <c r="AF14" s="112"/>
      <c r="AG14" s="111"/>
      <c r="AH14" s="108" t="s">
        <v>150</v>
      </c>
      <c r="AI14" s="109" t="str">
        <f>VLOOKUP(AH14,Information!$A$2:$H$1000,2,FALSE)</f>
        <v>unknown</v>
      </c>
      <c r="AJ14" s="109" t="str">
        <f>VLOOKUP(AH14,Information!$A$2:$H$1000,3,FALSE)</f>
        <v>Cespitularia</v>
      </c>
      <c r="AK14" s="109" t="str">
        <f>VLOOKUP(AH14,Information!$A$2:$H$1000,4,FALSE)</f>
        <v>XENIIDAE</v>
      </c>
      <c r="AL14" s="109" t="str">
        <f>VLOOKUP(AH14,Information!$A$2:$H$1000,8,FALSE)</f>
        <v>Soft.coral</v>
      </c>
      <c r="AM14" s="109" t="str">
        <f>VLOOKUP(AH14,Information!$A$2:$I$1000,9,FALSE)</f>
        <v>Cnidaria</v>
      </c>
      <c r="AN14" s="112"/>
      <c r="AO14" s="111"/>
      <c r="AP14" s="108" t="s">
        <v>330</v>
      </c>
      <c r="AQ14" s="109" t="str">
        <f>VLOOKUP(AP14,Information!$A$2:$H$1000,2,FALSE)</f>
        <v>unknown</v>
      </c>
      <c r="AR14" s="109" t="str">
        <f>VLOOKUP(AP14,Information!$A$2:$H$1000,3,FALSE)</f>
        <v>unknown</v>
      </c>
      <c r="AS14" s="109" t="str">
        <f>VLOOKUP(AP14,Information!$A$2:$H$1000,4,FALSE)</f>
        <v>unknown</v>
      </c>
      <c r="AT14" s="109" t="str">
        <f>VLOOKUP(AP14,Information!$A$2:$H$1000,8,FALSE)</f>
        <v>Soft.coral</v>
      </c>
      <c r="AU14" s="109" t="str">
        <f>VLOOKUP(AP14,Information!$A$2:$I$1000,9,FALSE)</f>
        <v>Cnidaria</v>
      </c>
      <c r="AV14" s="112"/>
      <c r="AW14" s="111"/>
      <c r="AX14" s="108" t="s">
        <v>104</v>
      </c>
      <c r="AY14" s="109">
        <f>VLOOKUP(AX14,Information!$A$2:$H$1000,2,FALSE)</f>
        <v>0</v>
      </c>
      <c r="AZ14" s="109">
        <f>VLOOKUP(AX14,Information!$A$2:$H$1000,3,FALSE)</f>
        <v>0</v>
      </c>
      <c r="BA14" s="109">
        <f>VLOOKUP(AX14,Information!$A$2:$H$1000,4,FALSE)</f>
        <v>0</v>
      </c>
      <c r="BB14" s="109" t="str">
        <f>VLOOKUP(AX14,Information!$A$2:$H$1000,8,FALSE)</f>
        <v>Artificial.reef.substrate</v>
      </c>
      <c r="BC14" s="109" t="str">
        <f>VLOOKUP(AX14,Information!$A$2:$I$1000,9,FALSE)</f>
        <v>Bare substrate</v>
      </c>
      <c r="BD14" s="112"/>
      <c r="BE14" s="111"/>
      <c r="BF14" s="120" t="s">
        <v>150</v>
      </c>
      <c r="BG14" s="121" t="str">
        <f>VLOOKUP(BF14,Information!$A$2:$H$1000,2,FALSE)</f>
        <v>unknown</v>
      </c>
      <c r="BH14" s="121" t="str">
        <f>VLOOKUP(BF14,Information!$A$2:$H$1000,3,FALSE)</f>
        <v>Cespitularia</v>
      </c>
      <c r="BI14" s="121" t="str">
        <f>VLOOKUP(BF14,Information!$A$2:$H$1000,4,FALSE)</f>
        <v>XENIIDAE</v>
      </c>
      <c r="BJ14" s="121" t="str">
        <f>VLOOKUP(BF14,Information!$A$2:$H$1000,8,FALSE)</f>
        <v>Soft.coral</v>
      </c>
      <c r="BK14" s="121" t="str">
        <f>VLOOKUP(BF14,Information!$A$2:$I$1000,9,FALSE)</f>
        <v>Cnidaria</v>
      </c>
      <c r="BL14" s="112"/>
      <c r="BM14" s="122"/>
      <c r="BN14" s="120" t="s">
        <v>309</v>
      </c>
      <c r="BO14" s="121">
        <f>VLOOKUP(BN14,Information!$A$2:$H$1000,2,FALSE)</f>
        <v>0</v>
      </c>
      <c r="BP14" s="121">
        <f>VLOOKUP(BN14,Information!$A$2:$H$1000,3,FALSE)</f>
        <v>0</v>
      </c>
      <c r="BQ14" s="121">
        <f>VLOOKUP(BN14,Information!$A$2:$H$1000,4,FALSE)</f>
        <v>0</v>
      </c>
      <c r="BR14" s="121" t="str">
        <f>VLOOKUP(BN14,Information!$A$2:$H$1000,8,FALSE)</f>
        <v>Coral.rubble</v>
      </c>
      <c r="BS14" s="121" t="str">
        <f>VLOOKUP(BN14,Information!$A$2:$I$1000,9,FALSE)</f>
        <v>Bare substrate</v>
      </c>
      <c r="BT14" s="112"/>
      <c r="BU14" s="122"/>
      <c r="BV14" s="120" t="s">
        <v>309</v>
      </c>
      <c r="BW14" s="121">
        <f>VLOOKUP(BV14,Information!$A$2:$H$1000,2,FALSE)</f>
        <v>0</v>
      </c>
      <c r="BX14" s="121">
        <f>VLOOKUP(BV14,Information!$A$2:$H$1000,3,FALSE)</f>
        <v>0</v>
      </c>
      <c r="BY14" s="121">
        <f>VLOOKUP(BV14,Information!$A$2:$H$1000,4,FALSE)</f>
        <v>0</v>
      </c>
      <c r="BZ14" s="121" t="str">
        <f>VLOOKUP(BV14,Information!$A$2:$H$1000,8,FALSE)</f>
        <v>Coral.rubble</v>
      </c>
      <c r="CA14" s="121" t="str">
        <f>VLOOKUP(BV14,Information!$A$2:$I$1000,9,FALSE)</f>
        <v>Bare substrate</v>
      </c>
      <c r="CB14" s="112"/>
      <c r="CC14" s="122"/>
      <c r="CD14" s="120" t="s">
        <v>330</v>
      </c>
      <c r="CE14" s="121" t="str">
        <f>VLOOKUP(CD14,Information!$A$2:$H$1000,2,FALSE)</f>
        <v>unknown</v>
      </c>
      <c r="CF14" s="121" t="str">
        <f>VLOOKUP(CD14,Information!$A$2:$H$1000,3,FALSE)</f>
        <v>unknown</v>
      </c>
      <c r="CG14" s="121" t="str">
        <f>VLOOKUP(CD14,Information!$A$2:$H$1000,4,FALSE)</f>
        <v>unknown</v>
      </c>
      <c r="CH14" s="121" t="str">
        <f>VLOOKUP(CD14,Information!$A$2:$H$1000,8,FALSE)</f>
        <v>Soft.coral</v>
      </c>
      <c r="CI14" s="121" t="str">
        <f>VLOOKUP(CD14,Information!$A$2:$I$1000,9,FALSE)</f>
        <v>Cnidaria</v>
      </c>
      <c r="CJ14" s="1"/>
      <c r="CK14" s="122"/>
      <c r="CL14" s="120" t="s">
        <v>322</v>
      </c>
      <c r="CM14" s="121">
        <f>VLOOKUP(CL14,Information!$A$2:$H$1000,2,FALSE)</f>
        <v>0</v>
      </c>
      <c r="CN14" s="121">
        <f>VLOOKUP(CL14,Information!$A$2:$H$1000,3,FALSE)</f>
        <v>0</v>
      </c>
      <c r="CO14" s="121">
        <f>VLOOKUP(CL14,Information!$A$2:$H$1000,4,FALSE)</f>
        <v>0</v>
      </c>
      <c r="CP14" s="121" t="str">
        <f>VLOOKUP(CL14,Information!$A$2:$H$1000,8,FALSE)</f>
        <v>Sand</v>
      </c>
      <c r="CQ14" s="121" t="str">
        <f>VLOOKUP(CL14,Information!$A$2:$I$1000,9,FALSE)</f>
        <v>Bare substrate</v>
      </c>
      <c r="CR14" s="1"/>
      <c r="CS14" s="122"/>
      <c r="CT14" s="120" t="s">
        <v>309</v>
      </c>
      <c r="CU14" s="121">
        <f>VLOOKUP(CT14,Information!$A$2:$H$1000,2,FALSE)</f>
        <v>0</v>
      </c>
      <c r="CV14" s="121">
        <f>VLOOKUP(CT14,Information!$A$2:$H$1000,3,FALSE)</f>
        <v>0</v>
      </c>
      <c r="CW14" s="121">
        <f>VLOOKUP(CT14,Information!$A$2:$H$1000,4,FALSE)</f>
        <v>0</v>
      </c>
      <c r="CX14" s="121" t="str">
        <f>VLOOKUP(CT14,Information!$A$2:$H$1000,8,FALSE)</f>
        <v>Coral.rubble</v>
      </c>
      <c r="CY14" s="121" t="str">
        <f>VLOOKUP(CT14,Information!$A$2:$I$1000,9,FALSE)</f>
        <v>Bare substrate</v>
      </c>
      <c r="CZ14" s="1"/>
      <c r="DA14" s="122"/>
      <c r="DB14" s="114" t="s">
        <v>322</v>
      </c>
      <c r="DC14" s="109">
        <f>VLOOKUP(DB14,Information!$A$2:$H$1000,2,FALSE)</f>
        <v>0</v>
      </c>
      <c r="DD14" s="109">
        <f>VLOOKUP(DB14,Information!$A$2:$H$1000,3,FALSE)</f>
        <v>0</v>
      </c>
      <c r="DE14" s="109">
        <f>VLOOKUP(DB14,Information!$A$2:$H$1000,4,FALSE)</f>
        <v>0</v>
      </c>
      <c r="DF14" s="109" t="str">
        <f>VLOOKUP(DB14,Information!$A$2:$H$1000,8,FALSE)</f>
        <v>Sand</v>
      </c>
      <c r="DG14" s="109" t="str">
        <f>VLOOKUP(DB14,Information!$A$2:$I$1000,9,FALSE)</f>
        <v>Bare substrate</v>
      </c>
      <c r="DH14" s="112"/>
      <c r="DI14" s="111"/>
      <c r="DJ14" s="120" t="s">
        <v>320</v>
      </c>
      <c r="DK14" s="121">
        <f>VLOOKUP(DJ14,Information!$A$2:$H$1000,2,FALSE)</f>
        <v>0</v>
      </c>
      <c r="DL14" s="121">
        <f>VLOOKUP(DJ14,Information!$A$2:$H$1000,3,FALSE)</f>
        <v>0</v>
      </c>
      <c r="DM14" s="121">
        <f>VLOOKUP(DJ14,Information!$A$2:$H$1000,4,FALSE)</f>
        <v>0</v>
      </c>
      <c r="DN14" s="121" t="str">
        <f>VLOOKUP(DJ14,Information!$A$2:$H$1000,8,FALSE)</f>
        <v>Bare.rock</v>
      </c>
      <c r="DO14" s="121" t="str">
        <f>VLOOKUP(DJ14,Information!$A$2:$I$1000,9,FALSE)</f>
        <v>Bare substrate</v>
      </c>
      <c r="DP14" s="1"/>
      <c r="DQ14" s="122"/>
      <c r="DR14" s="108" t="s">
        <v>322</v>
      </c>
      <c r="DS14" s="109">
        <f>VLOOKUP(DR14,Information!$A$2:$H$1000,2,FALSE)</f>
        <v>0</v>
      </c>
      <c r="DT14" s="109">
        <f>VLOOKUP(DR14,Information!$A$2:$H$1000,3,FALSE)</f>
        <v>0</v>
      </c>
      <c r="DU14" s="109">
        <f>VLOOKUP(DR14,Information!$A$2:$H$1000,4,FALSE)</f>
        <v>0</v>
      </c>
      <c r="DV14" s="109" t="str">
        <f>VLOOKUP(DR14,Information!$A$2:$H$1000,8,FALSE)</f>
        <v>Sand</v>
      </c>
      <c r="DW14" s="109" t="str">
        <f>VLOOKUP(DR14,Information!$A$2:$I$1000,9,FALSE)</f>
        <v>Bare substrate</v>
      </c>
      <c r="DX14" s="112"/>
      <c r="DY14" s="111"/>
      <c r="DZ14" s="108" t="s">
        <v>320</v>
      </c>
      <c r="EA14" s="109">
        <f>VLOOKUP(DZ14,Information!$A$2:$H$1000,2,FALSE)</f>
        <v>0</v>
      </c>
      <c r="EB14" s="109">
        <f>VLOOKUP(DZ14,Information!$A$2:$H$1000,3,FALSE)</f>
        <v>0</v>
      </c>
      <c r="EC14" s="109">
        <f>VLOOKUP(DZ14,Information!$A$2:$H$1000,4,FALSE)</f>
        <v>0</v>
      </c>
      <c r="ED14" s="109" t="str">
        <f>VLOOKUP(DZ14,Information!$A$2:$H$1000,8,FALSE)</f>
        <v>Bare.rock</v>
      </c>
      <c r="EE14" s="109" t="str">
        <f>VLOOKUP(DZ14,Information!$A$2:$I$1000,9,FALSE)</f>
        <v>Bare substrate</v>
      </c>
      <c r="EF14" s="112"/>
      <c r="EG14" s="111"/>
      <c r="EH14" s="120" t="s">
        <v>322</v>
      </c>
      <c r="EI14" s="121">
        <f>VLOOKUP(EH14,Information!$A$2:$H$1000,2,FALSE)</f>
        <v>0</v>
      </c>
      <c r="EJ14" s="121">
        <f>VLOOKUP(EH14,Information!$A$2:$H$1000,3,FALSE)</f>
        <v>0</v>
      </c>
      <c r="EK14" s="121">
        <f>VLOOKUP(EH14,Information!$A$2:$H$1000,4,FALSE)</f>
        <v>0</v>
      </c>
      <c r="EL14" s="121" t="str">
        <f>VLOOKUP(EH14,Information!$A$2:$H$1000,8,FALSE)</f>
        <v>Sand</v>
      </c>
      <c r="EM14" s="121" t="str">
        <f>VLOOKUP(EH14,Information!$A$2:$I$1000,9,FALSE)</f>
        <v>Bare substrate</v>
      </c>
      <c r="EN14" s="1"/>
      <c r="EO14" s="122"/>
      <c r="EP14" s="84" t="s">
        <v>320</v>
      </c>
      <c r="EQ14" s="85">
        <f>VLOOKUP(EP14,Information!$A$2:$H$1000,2,FALSE)</f>
        <v>0</v>
      </c>
      <c r="ER14" s="67">
        <f>VLOOKUP(EP14,Information!$A$2:$H$1000,3,FALSE)</f>
        <v>0</v>
      </c>
      <c r="ES14" s="67">
        <f>VLOOKUP(EP14,Information!$A$2:$H$1000,4,FALSE)</f>
        <v>0</v>
      </c>
      <c r="ET14" s="67" t="str">
        <f>VLOOKUP(EP14,Information!$A$2:$H$1000,8,FALSE)</f>
        <v>Bare.rock</v>
      </c>
      <c r="EU14" s="67" t="str">
        <f>VLOOKUP(EP14,Information!$A$2:$I$1000,9,FALSE)</f>
        <v>Bare substrate</v>
      </c>
      <c r="EX14" s="84" t="s">
        <v>309</v>
      </c>
      <c r="EY14" s="85">
        <f>VLOOKUP(EX14,Information!$A$2:$H$1000,2,FALSE)</f>
        <v>0</v>
      </c>
      <c r="EZ14" s="67">
        <f>VLOOKUP(EX14,Information!$A$2:$H$1000,3,FALSE)</f>
        <v>0</v>
      </c>
      <c r="FA14" s="67">
        <f>VLOOKUP(EX14,Information!$A$2:$H$1000,4,FALSE)</f>
        <v>0</v>
      </c>
      <c r="FB14" s="67" t="str">
        <f>VLOOKUP(EX14,Information!$A$2:$H$1000,8,FALSE)</f>
        <v>Coral.rubble</v>
      </c>
      <c r="FC14" s="67" t="str">
        <f>VLOOKUP(EX14,Information!$A$2:$I$1000,9,FALSE)</f>
        <v>Bare substrate</v>
      </c>
      <c r="FF14" s="84" t="s">
        <v>309</v>
      </c>
      <c r="FG14" s="85">
        <f>VLOOKUP(FF14,Information!$A$2:$H$1000,2,FALSE)</f>
        <v>0</v>
      </c>
      <c r="FH14" s="67">
        <f>VLOOKUP(FF14,Information!$A$2:$H$1000,3,FALSE)</f>
        <v>0</v>
      </c>
      <c r="FI14" s="67">
        <f>VLOOKUP(FF14,Information!$A$2:$H$1000,4,FALSE)</f>
        <v>0</v>
      </c>
      <c r="FJ14" s="67" t="str">
        <f>VLOOKUP(FF14,Information!$A$2:$H$1000,8,FALSE)</f>
        <v>Coral.rubble</v>
      </c>
      <c r="FK14" s="67" t="str">
        <f>VLOOKUP(FF14,Information!$A$2:$I$1000,9,FALSE)</f>
        <v>Bare substrate</v>
      </c>
      <c r="FN14" s="84" t="s">
        <v>317</v>
      </c>
      <c r="FO14" s="85" t="str">
        <f>VLOOKUP(FN14,Information!$A$2:$H$1000,2,FALSE)</f>
        <v>Rhytisma fulvum</v>
      </c>
      <c r="FP14" s="67" t="str">
        <f>VLOOKUP(FN14,Information!$A$2:$H$1000,3,FALSE)</f>
        <v>Rhytisma</v>
      </c>
      <c r="FQ14" s="67" t="str">
        <f>VLOOKUP(FN14,Information!$A$2:$H$1000,4,FALSE)</f>
        <v>ALCYONIIDAE</v>
      </c>
      <c r="FR14" s="67" t="str">
        <f>VLOOKUP(FN14,Information!$A$2:$H$1000,8,FALSE)</f>
        <v>Soft.coral</v>
      </c>
      <c r="FS14" s="67" t="str">
        <f>VLOOKUP(FN14,Information!$A$2:$I$1000,9,FALSE)</f>
        <v>Cnidaria</v>
      </c>
      <c r="FV14" s="84" t="s">
        <v>320</v>
      </c>
      <c r="FW14" s="85">
        <f>VLOOKUP(FV14,Information!$A$2:$H$1000,2,FALSE)</f>
        <v>0</v>
      </c>
      <c r="FX14" s="67">
        <f>VLOOKUP(FV14,Information!$A$2:$H$1000,3,FALSE)</f>
        <v>0</v>
      </c>
      <c r="FY14" s="67">
        <f>VLOOKUP(FV14,Information!$A$2:$H$1000,4,FALSE)</f>
        <v>0</v>
      </c>
      <c r="FZ14" s="67" t="str">
        <f>VLOOKUP(FV14,Information!$A$2:$H$1000,8,FALSE)</f>
        <v>Bare.rock</v>
      </c>
      <c r="GA14" s="67" t="str">
        <f>VLOOKUP(FV14,Information!$A$2:$I$1000,9,FALSE)</f>
        <v>Bare substrate</v>
      </c>
      <c r="GD14" s="84" t="s">
        <v>309</v>
      </c>
      <c r="GE14" s="85">
        <f>VLOOKUP(GD14,Information!$A$2:$H$1000,2,FALSE)</f>
        <v>0</v>
      </c>
      <c r="GF14" s="67">
        <f>VLOOKUP(GD14,Information!$A$2:$H$1000,3,FALSE)</f>
        <v>0</v>
      </c>
      <c r="GG14" s="67">
        <f>VLOOKUP(GD14,Information!$A$2:$H$1000,4,FALSE)</f>
        <v>0</v>
      </c>
      <c r="GH14" s="67" t="str">
        <f>VLOOKUP(GD14,Information!$A$2:$H$1000,8,FALSE)</f>
        <v>Coral.rubble</v>
      </c>
      <c r="GI14" s="67" t="str">
        <f>VLOOKUP(GD14,Information!$A$2:$I$1000,9,FALSE)</f>
        <v>Bare substrate</v>
      </c>
      <c r="GL14" s="84" t="s">
        <v>309</v>
      </c>
      <c r="GM14" s="85">
        <f>VLOOKUP(GL14,Information!$A$2:$H$1000,2,FALSE)</f>
        <v>0</v>
      </c>
      <c r="GN14" s="67">
        <f>VLOOKUP(GL14,Information!$A$2:$H$1000,3,FALSE)</f>
        <v>0</v>
      </c>
      <c r="GO14" s="67">
        <f>VLOOKUP(GL14,Information!$A$2:$H$1000,4,FALSE)</f>
        <v>0</v>
      </c>
      <c r="GP14" s="67" t="str">
        <f>VLOOKUP(GL14,Information!$A$2:$H$1000,8,FALSE)</f>
        <v>Coral.rubble</v>
      </c>
      <c r="GQ14" s="67" t="str">
        <f>VLOOKUP(GL14,Information!$A$2:$I$1000,9,FALSE)</f>
        <v>Bare substrate</v>
      </c>
      <c r="GT14" s="84" t="s">
        <v>309</v>
      </c>
      <c r="GU14" s="85">
        <f>VLOOKUP(GT14,Information!$A$2:$H$1000,2,FALSE)</f>
        <v>0</v>
      </c>
      <c r="GV14" s="67">
        <f>VLOOKUP(GT14,Information!$A$2:$H$1000,3,FALSE)</f>
        <v>0</v>
      </c>
      <c r="GW14" s="67">
        <f>VLOOKUP(GT14,Information!$A$2:$H$1000,4,FALSE)</f>
        <v>0</v>
      </c>
      <c r="GX14" s="67" t="str">
        <f>VLOOKUP(GT14,Information!$A$2:$H$1000,8,FALSE)</f>
        <v>Coral.rubble</v>
      </c>
      <c r="GY14" s="67" t="str">
        <f>VLOOKUP(GT14,Information!$A$2:$I$1000,9,FALSE)</f>
        <v>Bare substrate</v>
      </c>
      <c r="HB14" s="84" t="s">
        <v>309</v>
      </c>
      <c r="HC14" s="85">
        <f>VLOOKUP(HB14,Information!$A$2:$H$1000,2,FALSE)</f>
        <v>0</v>
      </c>
      <c r="HD14" s="67">
        <f>VLOOKUP(HB14,Information!$A$2:$H$1000,3,FALSE)</f>
        <v>0</v>
      </c>
      <c r="HE14" s="67">
        <f>VLOOKUP(HB14,Information!$A$2:$H$1000,4,FALSE)</f>
        <v>0</v>
      </c>
      <c r="HF14" s="67" t="str">
        <f>VLOOKUP(HB14,Information!$A$2:$H$1000,8,FALSE)</f>
        <v>Coral.rubble</v>
      </c>
      <c r="HG14" s="67" t="str">
        <f>VLOOKUP(HB14,Information!$A$2:$I$1000,9,FALSE)</f>
        <v>Bare substrate</v>
      </c>
      <c r="HJ14" s="84" t="s">
        <v>309</v>
      </c>
      <c r="HK14" s="85">
        <f>VLOOKUP(HJ14,Information!$A$2:$H$1000,2,FALSE)</f>
        <v>0</v>
      </c>
      <c r="HL14" s="67">
        <f>VLOOKUP(HJ14,Information!$A$2:$H$1000,3,FALSE)</f>
        <v>0</v>
      </c>
      <c r="HM14" s="67">
        <f>VLOOKUP(HJ14,Information!$A$2:$H$1000,4,FALSE)</f>
        <v>0</v>
      </c>
      <c r="HN14" s="67" t="str">
        <f>VLOOKUP(HJ14,Information!$A$2:$H$1000,8,FALSE)</f>
        <v>Coral.rubble</v>
      </c>
      <c r="HO14" s="67" t="str">
        <f>VLOOKUP(HJ14,Information!$A$2:$I$1000,9,FALSE)</f>
        <v>Bare substrate</v>
      </c>
      <c r="HR14" s="84" t="s">
        <v>276</v>
      </c>
      <c r="HS14" s="85" t="str">
        <f>VLOOKUP(HR14,Information!$A$2:$H$1000,2,FALSE)</f>
        <v>unknown</v>
      </c>
      <c r="HT14" s="67" t="str">
        <f>VLOOKUP(HR14,Information!$A$2:$H$1000,3,FALSE)</f>
        <v>Pachyseris</v>
      </c>
      <c r="HU14" s="67" t="str">
        <f>VLOOKUP(HR14,Information!$A$2:$H$1000,4,FALSE)</f>
        <v>AGARICIIDAE</v>
      </c>
      <c r="HV14" s="67" t="str">
        <f>VLOOKUP(HR14,Information!$A$2:$H$1000,8,FALSE)</f>
        <v>Hard.coral</v>
      </c>
      <c r="HW14" s="67" t="str">
        <f>VLOOKUP(HR14,Information!$A$2:$I$1000,9,FALSE)</f>
        <v>Cnidaria</v>
      </c>
      <c r="HX14" s="41" t="s">
        <v>80</v>
      </c>
      <c r="HZ14" s="84" t="s">
        <v>322</v>
      </c>
      <c r="IA14" s="85">
        <f>VLOOKUP(HZ14,Information!$A$2:$H$1000,2,FALSE)</f>
        <v>0</v>
      </c>
      <c r="IB14" s="67">
        <f>VLOOKUP(HZ14,Information!$A$2:$H$1000,3,FALSE)</f>
        <v>0</v>
      </c>
      <c r="IC14" s="67">
        <f>VLOOKUP(HZ14,Information!$A$2:$H$1000,4,FALSE)</f>
        <v>0</v>
      </c>
      <c r="ID14" s="67" t="str">
        <f>VLOOKUP(HZ14,Information!$A$2:$H$1000,8,FALSE)</f>
        <v>Sand</v>
      </c>
      <c r="IE14" s="67" t="str">
        <f>VLOOKUP(HZ14,Information!$A$2:$I$1000,9,FALSE)</f>
        <v>Bare substrate</v>
      </c>
      <c r="IH14" s="84" t="s">
        <v>255</v>
      </c>
      <c r="II14" s="85" t="str">
        <f>VLOOKUP(IH14,Information!$A$2:$H$1000,2,FALSE)</f>
        <v>Lobophora variegata</v>
      </c>
      <c r="IJ14" s="67" t="str">
        <f>VLOOKUP(IH14,Information!$A$2:$H$1000,3,FALSE)</f>
        <v>Lobophora</v>
      </c>
      <c r="IK14" s="67" t="str">
        <f>VLOOKUP(IH14,Information!$A$2:$H$1000,4,FALSE)</f>
        <v>DICTYOTACEAE</v>
      </c>
      <c r="IL14" s="67" t="str">
        <f>VLOOKUP(IH14,Information!$A$2:$H$1000,8,FALSE)</f>
        <v>Brown.algae</v>
      </c>
      <c r="IM14" s="67" t="str">
        <f>VLOOKUP(IH14,Information!$A$2:$I$1000,9,FALSE)</f>
        <v>Macroalgae</v>
      </c>
      <c r="IP14" s="84" t="s">
        <v>322</v>
      </c>
      <c r="IQ14" s="85">
        <f>VLOOKUP(IP14,Information!$A$2:$H$1000,2,FALSE)</f>
        <v>0</v>
      </c>
      <c r="IR14" s="67">
        <f>VLOOKUP(IP14,Information!$A$2:$H$1000,3,FALSE)</f>
        <v>0</v>
      </c>
      <c r="IS14" s="67">
        <f>VLOOKUP(IP14,Information!$A$2:$H$1000,4,FALSE)</f>
        <v>0</v>
      </c>
      <c r="IT14" s="67" t="str">
        <f>VLOOKUP(IP14,Information!$A$2:$H$1000,8,FALSE)</f>
        <v>Sand</v>
      </c>
      <c r="IU14" s="67" t="str">
        <f>VLOOKUP(IP14,Information!$A$2:$I$1000,9,FALSE)</f>
        <v>Bare substrate</v>
      </c>
      <c r="IX14" s="84" t="s">
        <v>150</v>
      </c>
      <c r="IY14" s="85" t="str">
        <f>VLOOKUP(IX14,Information!$A$2:$H$1000,2,FALSE)</f>
        <v>unknown</v>
      </c>
      <c r="IZ14" s="67" t="str">
        <f>VLOOKUP(IX14,Information!$A$2:$H$1000,3,FALSE)</f>
        <v>Cespitularia</v>
      </c>
      <c r="JA14" s="67" t="str">
        <f>VLOOKUP(IX14,Information!$A$2:$H$1000,4,FALSE)</f>
        <v>XENIIDAE</v>
      </c>
      <c r="JB14" s="67" t="str">
        <f>VLOOKUP(IX14,Information!$A$2:$H$1000,8,FALSE)</f>
        <v>Soft.coral</v>
      </c>
      <c r="JC14" s="67" t="str">
        <f>VLOOKUP(IX14,Information!$A$2:$I$1000,9,FALSE)</f>
        <v>Cnidaria</v>
      </c>
      <c r="JF14" s="84" t="s">
        <v>82</v>
      </c>
      <c r="JG14" s="85" t="str">
        <f>VLOOKUP(JF14,Information!$A$2:$H$1000,2,FALSE)</f>
        <v>unknown</v>
      </c>
      <c r="JH14" s="67" t="str">
        <f>VLOOKUP(JF14,Information!$A$2:$H$1000,3,FALSE)</f>
        <v>Acropora</v>
      </c>
      <c r="JI14" s="67" t="str">
        <f>VLOOKUP(JF14,Information!$A$2:$H$1000,4,FALSE)</f>
        <v>ACROPORIDAE</v>
      </c>
      <c r="JJ14" s="67" t="str">
        <f>VLOOKUP(JF14,Information!$A$2:$H$1000,8,FALSE)</f>
        <v>Hard.coral</v>
      </c>
      <c r="JK14" s="67" t="str">
        <f>VLOOKUP(JF14,Information!$A$2:$I$1000,9,FALSE)</f>
        <v>Cnidaria</v>
      </c>
      <c r="JL14" s="41" t="s">
        <v>80</v>
      </c>
      <c r="JN14" s="84" t="s">
        <v>82</v>
      </c>
      <c r="JO14" s="85" t="str">
        <f>VLOOKUP(JN14,Information!$A$2:$H$1000,2,FALSE)</f>
        <v>unknown</v>
      </c>
      <c r="JP14" s="67" t="str">
        <f>VLOOKUP(JN14,Information!$A$2:$H$1000,3,FALSE)</f>
        <v>Acropora</v>
      </c>
      <c r="JQ14" s="67" t="str">
        <f>VLOOKUP(JN14,Information!$A$2:$H$1000,4,FALSE)</f>
        <v>ACROPORIDAE</v>
      </c>
      <c r="JR14" s="67" t="str">
        <f>VLOOKUP(JN14,Information!$A$2:$H$1000,8,FALSE)</f>
        <v>Hard.coral</v>
      </c>
      <c r="JS14" s="67" t="str">
        <f>VLOOKUP(JN14,Information!$A$2:$I$1000,9,FALSE)</f>
        <v>Cnidaria</v>
      </c>
      <c r="JT14" s="41" t="s">
        <v>80</v>
      </c>
      <c r="JV14" s="84" t="s">
        <v>82</v>
      </c>
      <c r="JW14" s="85" t="str">
        <f>VLOOKUP(JV14,Information!$A$2:$H$1000,2,FALSE)</f>
        <v>unknown</v>
      </c>
      <c r="JX14" s="67" t="str">
        <f>VLOOKUP(JV14,Information!$A$2:$H$1000,3,FALSE)</f>
        <v>Acropora</v>
      </c>
      <c r="JY14" s="67" t="str">
        <f>VLOOKUP(JV14,Information!$A$2:$H$1000,4,FALSE)</f>
        <v>ACROPORIDAE</v>
      </c>
      <c r="JZ14" s="67" t="str">
        <f>VLOOKUP(JV14,Information!$A$2:$H$1000,8,FALSE)</f>
        <v>Hard.coral</v>
      </c>
      <c r="KA14" s="67" t="str">
        <f>VLOOKUP(JV14,Information!$A$2:$I$1000,9,FALSE)</f>
        <v>Cnidaria</v>
      </c>
      <c r="KB14" s="86" t="s">
        <v>80</v>
      </c>
      <c r="KD14" s="84" t="s">
        <v>82</v>
      </c>
      <c r="KE14" s="85" t="str">
        <f>VLOOKUP(KD14,Information!$A$2:$H$1000,2,FALSE)</f>
        <v>unknown</v>
      </c>
      <c r="KF14" s="67" t="str">
        <f>VLOOKUP(KD14,Information!$A$2:$H$1000,3,FALSE)</f>
        <v>Acropora</v>
      </c>
      <c r="KG14" s="67" t="str">
        <f>VLOOKUP(KD14,Information!$A$2:$H$1000,4,FALSE)</f>
        <v>ACROPORIDAE</v>
      </c>
      <c r="KH14" s="67" t="str">
        <f>VLOOKUP(KD14,Information!$A$2:$H$1000,8,FALSE)</f>
        <v>Hard.coral</v>
      </c>
      <c r="KI14" s="67" t="str">
        <f>VLOOKUP(KD14,Information!$A$2:$I$1000,9,FALSE)</f>
        <v>Cnidaria</v>
      </c>
      <c r="KJ14" s="41" t="s">
        <v>80</v>
      </c>
      <c r="KL14" s="84" t="s">
        <v>322</v>
      </c>
      <c r="KM14" s="85">
        <f>VLOOKUP(KL14,Information!$A$2:$H$1000,2,FALSE)</f>
        <v>0</v>
      </c>
      <c r="KN14" s="67">
        <f>VLOOKUP(KL14,Information!$A$2:$H$1000,3,FALSE)</f>
        <v>0</v>
      </c>
      <c r="KO14" s="67">
        <f>VLOOKUP(KL14,Information!$A$2:$H$1000,4,FALSE)</f>
        <v>0</v>
      </c>
      <c r="KP14" s="67" t="str">
        <f>VLOOKUP(KL14,Information!$A$2:$H$1000,8,FALSE)</f>
        <v>Sand</v>
      </c>
      <c r="KQ14" s="67" t="str">
        <f>VLOOKUP(KL14,Information!$A$2:$I$1000,9,FALSE)</f>
        <v>Bare substrate</v>
      </c>
      <c r="KT14" s="84" t="s">
        <v>150</v>
      </c>
      <c r="KU14" s="85" t="str">
        <f>VLOOKUP(KT14,Information!$A$2:$H$1000,2,FALSE)</f>
        <v>unknown</v>
      </c>
      <c r="KV14" s="67" t="str">
        <f>VLOOKUP(KT14,Information!$A$2:$H$1000,3,FALSE)</f>
        <v>Cespitularia</v>
      </c>
      <c r="KW14" s="67" t="str">
        <f>VLOOKUP(KT14,Information!$A$2:$H$1000,4,FALSE)</f>
        <v>XENIIDAE</v>
      </c>
      <c r="KX14" s="67" t="str">
        <f>VLOOKUP(KT14,Information!$A$2:$H$1000,8,FALSE)</f>
        <v>Soft.coral</v>
      </c>
      <c r="KY14" s="67" t="str">
        <f>VLOOKUP(KT14,Information!$A$2:$I$1000,9,FALSE)</f>
        <v>Cnidaria</v>
      </c>
      <c r="LB14" s="84" t="s">
        <v>104</v>
      </c>
      <c r="LC14" s="85">
        <f>VLOOKUP(LB14,Information!$A$2:$H$1000,2,FALSE)</f>
        <v>0</v>
      </c>
      <c r="LD14" s="67">
        <f>VLOOKUP(LB14,Information!$A$2:$H$1000,3,FALSE)</f>
        <v>0</v>
      </c>
      <c r="LE14" s="67">
        <f>VLOOKUP(LB14,Information!$A$2:$H$1000,4,FALSE)</f>
        <v>0</v>
      </c>
      <c r="LF14" s="67" t="str">
        <f>VLOOKUP(LB14,Information!$A$2:$H$1000,8,FALSE)</f>
        <v>Artificial.reef.substrate</v>
      </c>
      <c r="LG14" s="67" t="str">
        <f>VLOOKUP(LB14,Information!$A$2:$I$1000,9,FALSE)</f>
        <v>Bare substrate</v>
      </c>
      <c r="LJ14" s="84" t="s">
        <v>322</v>
      </c>
      <c r="LK14" s="85">
        <f>VLOOKUP(LJ14,Information!$A$2:$H$1000,2,FALSE)</f>
        <v>0</v>
      </c>
      <c r="LL14" s="67">
        <f>VLOOKUP(LJ14,Information!$A$2:$H$1000,3,FALSE)</f>
        <v>0</v>
      </c>
      <c r="LM14" s="67">
        <f>VLOOKUP(LJ14,Information!$A$2:$H$1000,4,FALSE)</f>
        <v>0</v>
      </c>
      <c r="LN14" s="67" t="str">
        <f>VLOOKUP(LJ14,Information!$A$2:$H$1000,8,FALSE)</f>
        <v>Sand</v>
      </c>
      <c r="LO14" s="67" t="str">
        <f>VLOOKUP(LJ14,Information!$A$2:$I$1000,9,FALSE)</f>
        <v>Bare substrate</v>
      </c>
      <c r="LR14" s="84" t="s">
        <v>322</v>
      </c>
      <c r="LS14" s="85">
        <f>VLOOKUP(LR14,Information!$A$2:$H$1000,2,FALSE)</f>
        <v>0</v>
      </c>
      <c r="LT14" s="67">
        <f>VLOOKUP(LR14,Information!$A$2:$H$1000,3,FALSE)</f>
        <v>0</v>
      </c>
      <c r="LU14" s="67">
        <f>VLOOKUP(LR14,Information!$A$2:$H$1000,4,FALSE)</f>
        <v>0</v>
      </c>
      <c r="LV14" s="67" t="str">
        <f>VLOOKUP(LR14,Information!$A$2:$H$1000,8,FALSE)</f>
        <v>Sand</v>
      </c>
      <c r="LW14" s="67" t="str">
        <f>VLOOKUP(LR14,Information!$A$2:$I$1000,9,FALSE)</f>
        <v>Bare substrate</v>
      </c>
      <c r="LZ14" s="84" t="s">
        <v>322</v>
      </c>
      <c r="MA14" s="85">
        <f>VLOOKUP(LZ14,Information!$A$2:$H$1000,2,FALSE)</f>
        <v>0</v>
      </c>
      <c r="MB14" s="67">
        <f>VLOOKUP(LZ14,Information!$A$2:$H$1000,3,FALSE)</f>
        <v>0</v>
      </c>
      <c r="MC14" s="67">
        <f>VLOOKUP(LZ14,Information!$A$2:$H$1000,4,FALSE)</f>
        <v>0</v>
      </c>
      <c r="MD14" s="67" t="str">
        <f>VLOOKUP(LZ14,Information!$A$2:$H$1000,8,FALSE)</f>
        <v>Sand</v>
      </c>
      <c r="ME14" s="67" t="str">
        <f>VLOOKUP(LZ14,Information!$A$2:$I$1000,9,FALSE)</f>
        <v>Bare substrate</v>
      </c>
      <c r="MH14" s="84" t="s">
        <v>322</v>
      </c>
      <c r="MI14" s="85">
        <f>VLOOKUP(MH14,Information!$A$2:$H$1000,2,FALSE)</f>
        <v>0</v>
      </c>
      <c r="MJ14" s="67">
        <f>VLOOKUP(MH14,Information!$A$2:$H$1000,3,FALSE)</f>
        <v>0</v>
      </c>
      <c r="MK14" s="67">
        <f>VLOOKUP(MH14,Information!$A$2:$H$1000,4,FALSE)</f>
        <v>0</v>
      </c>
      <c r="ML14" s="67" t="str">
        <f>VLOOKUP(MH14,Information!$A$2:$H$1000,8,FALSE)</f>
        <v>Sand</v>
      </c>
      <c r="MM14" s="67" t="str">
        <f>VLOOKUP(MH14,Information!$A$2:$I$1000,9,FALSE)</f>
        <v>Bare substrate</v>
      </c>
      <c r="MP14" s="84" t="s">
        <v>150</v>
      </c>
      <c r="MQ14" s="85" t="str">
        <f>VLOOKUP(MP14,Information!$A$2:$H$1000,2,FALSE)</f>
        <v>unknown</v>
      </c>
      <c r="MR14" s="67" t="str">
        <f>VLOOKUP(MP14,Information!$A$2:$H$1000,3,FALSE)</f>
        <v>Cespitularia</v>
      </c>
      <c r="MS14" s="67" t="str">
        <f>VLOOKUP(MP14,Information!$A$2:$H$1000,4,FALSE)</f>
        <v>XENIIDAE</v>
      </c>
      <c r="MT14" s="67" t="str">
        <f>VLOOKUP(MP14,Information!$A$2:$H$1000,8,FALSE)</f>
        <v>Soft.coral</v>
      </c>
      <c r="MU14" s="67" t="str">
        <f>VLOOKUP(MP14,Information!$A$2:$I$1000,9,FALSE)</f>
        <v>Cnidaria</v>
      </c>
      <c r="MX14" s="84" t="s">
        <v>82</v>
      </c>
      <c r="MY14" s="85" t="str">
        <f>VLOOKUP(MX14,Information!$A$2:$H$1000,2,FALSE)</f>
        <v>unknown</v>
      </c>
      <c r="MZ14" s="67" t="str">
        <f>VLOOKUP(MX14,Information!$A$2:$H$1000,3,FALSE)</f>
        <v>Acropora</v>
      </c>
      <c r="NA14" s="67" t="str">
        <f>VLOOKUP(MX14,Information!$A$2:$H$1000,4,FALSE)</f>
        <v>ACROPORIDAE</v>
      </c>
      <c r="NB14" s="67" t="str">
        <f>VLOOKUP(MX14,Information!$A$2:$H$1000,8,FALSE)</f>
        <v>Hard.coral</v>
      </c>
      <c r="NC14" s="67" t="str">
        <f>VLOOKUP(MX14,Information!$A$2:$I$1000,9,FALSE)</f>
        <v>Cnidaria</v>
      </c>
      <c r="ND14" s="41" t="s">
        <v>80</v>
      </c>
      <c r="NF14" s="84" t="s">
        <v>82</v>
      </c>
      <c r="NG14" s="85" t="str">
        <f>VLOOKUP(NF14,Information!$A$2:$H$1000,2,FALSE)</f>
        <v>unknown</v>
      </c>
      <c r="NH14" s="67" t="str">
        <f>VLOOKUP(NF14,Information!$A$2:$H$1000,3,FALSE)</f>
        <v>Acropora</v>
      </c>
      <c r="NI14" s="67" t="str">
        <f>VLOOKUP(NF14,Information!$A$2:$H$1000,4,FALSE)</f>
        <v>ACROPORIDAE</v>
      </c>
      <c r="NJ14" s="67" t="str">
        <f>VLOOKUP(NF14,Information!$A$2:$H$1000,8,FALSE)</f>
        <v>Hard.coral</v>
      </c>
      <c r="NK14" s="67" t="str">
        <f>VLOOKUP(NF14,Information!$A$2:$I$1000,9,FALSE)</f>
        <v>Cnidaria</v>
      </c>
      <c r="NL14" s="86" t="s">
        <v>80</v>
      </c>
      <c r="NN14" s="84" t="s">
        <v>207</v>
      </c>
      <c r="NO14" s="85" t="str">
        <f>VLOOKUP(NN14,Information!$A$2:$H$1000,2,FALSE)</f>
        <v>unknown</v>
      </c>
      <c r="NP14" s="67" t="str">
        <f>VLOOKUP(NN14,Information!$A$2:$H$1000,3,FALSE)</f>
        <v>Aglaophenia</v>
      </c>
      <c r="NQ14" s="67" t="str">
        <f>VLOOKUP(NN14,Information!$A$2:$H$1000,4,FALSE)</f>
        <v>AGLAOPHENIIDAE</v>
      </c>
      <c r="NR14" s="67" t="str">
        <f>VLOOKUP(NN14,Information!$A$2:$H$1000,8,FALSE)</f>
        <v>Hydroid</v>
      </c>
      <c r="NS14" s="67" t="str">
        <f>VLOOKUP(NN14,Information!$A$2:$I$1000,9,FALSE)</f>
        <v>Cnidaria</v>
      </c>
      <c r="NV14" s="84" t="s">
        <v>309</v>
      </c>
      <c r="NW14" s="85">
        <f>VLOOKUP(NV14,Information!$A$2:$H$1000,2,FALSE)</f>
        <v>0</v>
      </c>
      <c r="NX14" s="67">
        <f>VLOOKUP(NV14,Information!$A$2:$H$1000,3,FALSE)</f>
        <v>0</v>
      </c>
      <c r="NY14" s="67">
        <f>VLOOKUP(NV14,Information!$A$2:$H$1000,4,FALSE)</f>
        <v>0</v>
      </c>
      <c r="NZ14" s="67" t="str">
        <f>VLOOKUP(NV14,Information!$A$2:$H$1000,8,FALSE)</f>
        <v>Coral.rubble</v>
      </c>
      <c r="OA14" s="67" t="str">
        <f>VLOOKUP(NV14,Information!$A$2:$I$1000,9,FALSE)</f>
        <v>Bare substrate</v>
      </c>
      <c r="OD14" s="84" t="s">
        <v>322</v>
      </c>
      <c r="OE14" s="85">
        <f>VLOOKUP(OD14,Information!$A$2:$H$1000,2,FALSE)</f>
        <v>0</v>
      </c>
      <c r="OF14" s="67">
        <f>VLOOKUP(OD14,Information!$A$2:$H$1000,3,FALSE)</f>
        <v>0</v>
      </c>
      <c r="OG14" s="67">
        <f>VLOOKUP(OD14,Information!$A$2:$H$1000,4,FALSE)</f>
        <v>0</v>
      </c>
      <c r="OH14" s="67" t="str">
        <f>VLOOKUP(OD14,Information!$A$2:$H$1000,8,FALSE)</f>
        <v>Sand</v>
      </c>
      <c r="OI14" s="67" t="str">
        <f>VLOOKUP(OD14,Information!$A$2:$I$1000,9,FALSE)</f>
        <v>Bare substrate</v>
      </c>
      <c r="OL14" s="84" t="s">
        <v>374</v>
      </c>
      <c r="OM14" s="85" t="str">
        <f>VLOOKUP(OL14,Information!$A$2:$H$1000,2,FALSE)</f>
        <v>unknown</v>
      </c>
      <c r="ON14" s="67" t="str">
        <f>VLOOKUP(OL14,Information!$A$2:$H$1000,3,FALSE)</f>
        <v>unknown</v>
      </c>
      <c r="OO14" s="67" t="str">
        <f>VLOOKUP(OL14,Information!$A$2:$H$1000,4,FALSE)</f>
        <v>XENIIDAE</v>
      </c>
      <c r="OP14" s="67" t="str">
        <f>VLOOKUP(OL14,Information!$A$2:$H$1000,8,FALSE)</f>
        <v>Soft.coral</v>
      </c>
      <c r="OQ14" s="67" t="str">
        <f>VLOOKUP(OL14,Information!$A$2:$I$1000,9,FALSE)</f>
        <v>Cnidaria</v>
      </c>
      <c r="OT14" s="84" t="s">
        <v>82</v>
      </c>
      <c r="OU14" s="85" t="str">
        <f>VLOOKUP(OT14,Information!$A$2:$H$1000,2,FALSE)</f>
        <v>unknown</v>
      </c>
      <c r="OV14" s="67" t="str">
        <f>VLOOKUP(OT14,Information!$A$2:$H$1000,3,FALSE)</f>
        <v>Acropora</v>
      </c>
      <c r="OW14" s="67" t="str">
        <f>VLOOKUP(OT14,Information!$A$2:$H$1000,4,FALSE)</f>
        <v>ACROPORIDAE</v>
      </c>
      <c r="OX14" s="67" t="str">
        <f>VLOOKUP(OT14,Information!$A$2:$H$1000,8,FALSE)</f>
        <v>Hard.coral</v>
      </c>
      <c r="OY14" s="67" t="str">
        <f>VLOOKUP(OT14,Information!$A$2:$I$1000,9,FALSE)</f>
        <v>Cnidaria</v>
      </c>
      <c r="OZ14" s="86" t="s">
        <v>80</v>
      </c>
      <c r="PB14" s="84" t="s">
        <v>374</v>
      </c>
      <c r="PC14" s="85" t="str">
        <f>VLOOKUP(PB14,Information!$A$2:$H$1000,2,FALSE)</f>
        <v>unknown</v>
      </c>
      <c r="PD14" s="67" t="str">
        <f>VLOOKUP(PB14,Information!$A$2:$H$1000,3,FALSE)</f>
        <v>unknown</v>
      </c>
      <c r="PE14" s="67" t="str">
        <f>VLOOKUP(PB14,Information!$A$2:$H$1000,4,FALSE)</f>
        <v>XENIIDAE</v>
      </c>
      <c r="PF14" s="67" t="str">
        <f>VLOOKUP(PB14,Information!$A$2:$H$1000,8,FALSE)</f>
        <v>Soft.coral</v>
      </c>
      <c r="PG14" s="67" t="str">
        <f>VLOOKUP(PB14,Information!$A$2:$I$1000,9,FALSE)</f>
        <v>Cnidaria</v>
      </c>
      <c r="PJ14" s="84" t="s">
        <v>150</v>
      </c>
      <c r="PK14" s="85" t="str">
        <f>VLOOKUP(PJ14,Information!$A$2:$H$1000,2,FALSE)</f>
        <v>unknown</v>
      </c>
      <c r="PL14" s="67" t="str">
        <f>VLOOKUP(PJ14,Information!$A$2:$H$1000,3,FALSE)</f>
        <v>Cespitularia</v>
      </c>
      <c r="PM14" s="67" t="str">
        <f>VLOOKUP(PJ14,Information!$A$2:$H$1000,4,FALSE)</f>
        <v>XENIIDAE</v>
      </c>
      <c r="PN14" s="67" t="str">
        <f>VLOOKUP(PJ14,Information!$A$2:$H$1000,8,FALSE)</f>
        <v>Soft.coral</v>
      </c>
      <c r="PO14" s="67" t="str">
        <f>VLOOKUP(PJ14,Information!$A$2:$I$1000,9,FALSE)</f>
        <v>Cnidaria</v>
      </c>
      <c r="PR14" s="84" t="s">
        <v>191</v>
      </c>
      <c r="PS14" s="85" t="str">
        <f>VLOOKUP(PR14,Information!$A$2:$H$1000,2,FALSE)</f>
        <v>Didemnum molle</v>
      </c>
      <c r="PT14" s="67" t="str">
        <f>VLOOKUP(PR14,Information!$A$2:$H$1000,3,FALSE)</f>
        <v>Didemnum</v>
      </c>
      <c r="PU14" s="67" t="str">
        <f>VLOOKUP(PR14,Information!$A$2:$H$1000,4,FALSE)</f>
        <v>DIDEMNIDAE</v>
      </c>
      <c r="PV14" s="67" t="str">
        <f>VLOOKUP(PR14,Information!$A$2:$H$1000,8,FALSE)</f>
        <v>Tunicate</v>
      </c>
      <c r="PW14" s="67" t="str">
        <f>VLOOKUP(PR14,Information!$A$2:$I$1000,9,FALSE)</f>
        <v>Tunicates</v>
      </c>
      <c r="PZ14" s="84" t="s">
        <v>104</v>
      </c>
      <c r="QA14" s="85">
        <f>VLOOKUP(PZ14,Information!$A$2:$H$1000,2,FALSE)</f>
        <v>0</v>
      </c>
      <c r="QB14" s="67">
        <f>VLOOKUP(PZ14,Information!$A$2:$H$1000,3,FALSE)</f>
        <v>0</v>
      </c>
      <c r="QC14" s="67">
        <f>VLOOKUP(PZ14,Information!$A$2:$H$1000,4,FALSE)</f>
        <v>0</v>
      </c>
      <c r="QD14" s="67" t="str">
        <f>VLOOKUP(PZ14,Information!$A$2:$H$1000,8,FALSE)</f>
        <v>Artificial.reef.substrate</v>
      </c>
      <c r="QE14" s="67" t="str">
        <f>VLOOKUP(PZ14,Information!$A$2:$I$1000,9,FALSE)</f>
        <v>Bare substrate</v>
      </c>
      <c r="QH14" s="84" t="s">
        <v>82</v>
      </c>
      <c r="QI14" s="85" t="str">
        <f>VLOOKUP(QH14,Information!$A$2:$H$1000,2,FALSE)</f>
        <v>unknown</v>
      </c>
      <c r="QJ14" s="67" t="str">
        <f>VLOOKUP(QH14,Information!$A$2:$H$1000,3,FALSE)</f>
        <v>Acropora</v>
      </c>
      <c r="QK14" s="67" t="str">
        <f>VLOOKUP(QH14,Information!$A$2:$H$1000,4,FALSE)</f>
        <v>ACROPORIDAE</v>
      </c>
      <c r="QL14" s="67" t="str">
        <f>VLOOKUP(QH14,Information!$A$2:$H$1000,8,FALSE)</f>
        <v>Hard.coral</v>
      </c>
      <c r="QM14" s="67" t="str">
        <f>VLOOKUP(QH14,Information!$A$2:$I$1000,9,FALSE)</f>
        <v>Cnidaria</v>
      </c>
      <c r="QN14" s="86" t="s">
        <v>80</v>
      </c>
      <c r="QP14" s="84" t="s">
        <v>317</v>
      </c>
      <c r="QQ14" s="85" t="str">
        <f>VLOOKUP(QP14,Information!$A$2:$H$1000,2,FALSE)</f>
        <v>Rhytisma fulvum</v>
      </c>
      <c r="QR14" s="67" t="str">
        <f>VLOOKUP(QP14,Information!$A$2:$H$1000,3,FALSE)</f>
        <v>Rhytisma</v>
      </c>
      <c r="QS14" s="67" t="str">
        <f>VLOOKUP(QP14,Information!$A$2:$H$1000,4,FALSE)</f>
        <v>ALCYONIIDAE</v>
      </c>
      <c r="QT14" s="67" t="str">
        <f>VLOOKUP(QP14,Information!$A$2:$H$1000,8,FALSE)</f>
        <v>Soft.coral</v>
      </c>
      <c r="QU14" s="67" t="str">
        <f>VLOOKUP(QP14,Information!$A$2:$I$1000,9,FALSE)</f>
        <v>Cnidaria</v>
      </c>
      <c r="QX14" s="84"/>
      <c r="QY14" s="41" t="e">
        <f>VLOOKUP(QX14,Information!$A$2:$H$1000,2,FALSE)</f>
        <v>#N/A</v>
      </c>
      <c r="QZ14" t="e">
        <f>VLOOKUP(QX14,Information!$A$2:$H$1000,3,FALSE)</f>
        <v>#N/A</v>
      </c>
      <c r="RA14" t="e">
        <f>VLOOKUP(QX14,Information!$A$2:$H$1000,4,FALSE)</f>
        <v>#N/A</v>
      </c>
      <c r="RB14" t="e">
        <f>VLOOKUP(QX14,Information!$A$2:$H$1000,8,FALSE)</f>
        <v>#N/A</v>
      </c>
      <c r="RC14" t="e">
        <f>VLOOKUP(QX14,Information!$A$2:$I$1000,9,FALSE)</f>
        <v>#N/A</v>
      </c>
      <c r="RF14" s="84"/>
      <c r="RG14" s="41" t="e">
        <f>VLOOKUP(RF14,Information!$A$2:$H$1000,2,FALSE)</f>
        <v>#N/A</v>
      </c>
      <c r="RH14" t="e">
        <f>VLOOKUP(RF14,Information!$A$2:$H$1000,3,FALSE)</f>
        <v>#N/A</v>
      </c>
      <c r="RI14" t="e">
        <f>VLOOKUP(RF14,Information!$A$2:$H$1000,4,FALSE)</f>
        <v>#N/A</v>
      </c>
      <c r="RJ14" t="e">
        <f>VLOOKUP(RF14,Information!$A$2:$H$1000,8,FALSE)</f>
        <v>#N/A</v>
      </c>
      <c r="RK14" t="e">
        <f>VLOOKUP(RF14,Information!$A$2:$I$1000,9,FALSE)</f>
        <v>#N/A</v>
      </c>
      <c r="RN14" s="84"/>
      <c r="RO14" s="41" t="e">
        <f>VLOOKUP(RN14,Information!$A$2:$H$1000,2,FALSE)</f>
        <v>#N/A</v>
      </c>
      <c r="RP14" t="e">
        <f>VLOOKUP(RN14,Information!$A$2:$H$1000,3,FALSE)</f>
        <v>#N/A</v>
      </c>
      <c r="RQ14" t="e">
        <f>VLOOKUP(RN14,Information!$A$2:$H$1000,4,FALSE)</f>
        <v>#N/A</v>
      </c>
      <c r="RR14" t="e">
        <f>VLOOKUP(RN14,Information!$A$2:$H$1000,8,FALSE)</f>
        <v>#N/A</v>
      </c>
      <c r="RS14" t="e">
        <f>VLOOKUP(RN14,Information!$A$2:$I$1000,9,FALSE)</f>
        <v>#N/A</v>
      </c>
      <c r="RV14" s="84"/>
      <c r="RW14" s="41" t="e">
        <f>VLOOKUP(RV14,Information!$A$2:$H$1000,2,FALSE)</f>
        <v>#N/A</v>
      </c>
      <c r="RX14" t="e">
        <f>VLOOKUP(RV14,Information!$A$2:$H$1000,3,FALSE)</f>
        <v>#N/A</v>
      </c>
      <c r="RY14" t="e">
        <f>VLOOKUP(RV14,Information!$A$2:$H$1000,4,FALSE)</f>
        <v>#N/A</v>
      </c>
      <c r="RZ14" t="e">
        <f>VLOOKUP(RV14,Information!$A$2:$H$1000,8,FALSE)</f>
        <v>#N/A</v>
      </c>
      <c r="SA14" t="e">
        <f>VLOOKUP(RV14,Information!$A$2:$I$1000,9,FALSE)</f>
        <v>#N/A</v>
      </c>
      <c r="SD14" s="84"/>
      <c r="SE14" s="41" t="e">
        <f>VLOOKUP(SD14,Information!$A$2:$H$1000,2,FALSE)</f>
        <v>#N/A</v>
      </c>
      <c r="SF14" t="e">
        <f>VLOOKUP(SD14,Information!$A$2:$H$1000,3,FALSE)</f>
        <v>#N/A</v>
      </c>
      <c r="SG14" t="e">
        <f>VLOOKUP(SD14,Information!$A$2:$H$1000,4,FALSE)</f>
        <v>#N/A</v>
      </c>
      <c r="SH14" t="e">
        <f>VLOOKUP(SD14,Information!$A$2:$H$1000,8,FALSE)</f>
        <v>#N/A</v>
      </c>
      <c r="SI14" t="e">
        <f>VLOOKUP(SD14,Information!$A$2:$I$1000,9,FALSE)</f>
        <v>#N/A</v>
      </c>
      <c r="SL14" s="84"/>
      <c r="SM14" s="41" t="e">
        <f>VLOOKUP(SL14,Information!$A$2:$H$1000,2,FALSE)</f>
        <v>#N/A</v>
      </c>
      <c r="SN14" t="e">
        <f>VLOOKUP(SL14,Information!$A$2:$H$1000,3,FALSE)</f>
        <v>#N/A</v>
      </c>
      <c r="SO14" t="e">
        <f>VLOOKUP(SL14,Information!$A$2:$H$1000,4,FALSE)</f>
        <v>#N/A</v>
      </c>
      <c r="SP14" t="e">
        <f>VLOOKUP(SL14,Information!$A$2:$H$1000,8,FALSE)</f>
        <v>#N/A</v>
      </c>
      <c r="SQ14" t="e">
        <f>VLOOKUP(SL14,Information!$A$2:$I$1000,9,FALSE)</f>
        <v>#N/A</v>
      </c>
      <c r="ST14" s="84"/>
      <c r="SU14" s="41" t="e">
        <f>VLOOKUP(ST14,Information!$A$2:$H$1000,2,FALSE)</f>
        <v>#N/A</v>
      </c>
      <c r="SV14" t="e">
        <f>VLOOKUP(ST14,Information!$A$2:$H$1000,3,FALSE)</f>
        <v>#N/A</v>
      </c>
      <c r="SW14" t="e">
        <f>VLOOKUP(ST14,Information!$A$2:$H$1000,4,FALSE)</f>
        <v>#N/A</v>
      </c>
      <c r="SX14" t="e">
        <f>VLOOKUP(ST14,Information!$A$2:$H$1000,8,FALSE)</f>
        <v>#N/A</v>
      </c>
      <c r="SY14" t="e">
        <f>VLOOKUP(ST14,Information!$A$2:$I$1000,9,FALSE)</f>
        <v>#N/A</v>
      </c>
      <c r="TB14" s="124"/>
      <c r="TC14" s="125" t="e">
        <f>VLOOKUP(TB14,Information!$A$2:$H$1000,2,FALSE)</f>
        <v>#N/A</v>
      </c>
      <c r="TD14" s="126" t="e">
        <f>VLOOKUP(TB14,Information!$A$2:$H$1000,3,FALSE)</f>
        <v>#N/A</v>
      </c>
      <c r="TE14" s="126" t="e">
        <f>VLOOKUP(TB14,Information!$A$2:$H$1000,4,FALSE)</f>
        <v>#N/A</v>
      </c>
      <c r="TF14" s="126" t="e">
        <f>VLOOKUP(TB14,Information!$A$2:$H$1000,8,FALSE)</f>
        <v>#N/A</v>
      </c>
      <c r="TG14" s="126" t="e">
        <f>VLOOKUP(TB14,Information!$A$2:$I$1000,9,FALSE)</f>
        <v>#N/A</v>
      </c>
      <c r="TH14" s="1"/>
      <c r="TI14" s="122"/>
      <c r="TJ14" s="124"/>
      <c r="TK14" s="125" t="e">
        <f>VLOOKUP(TJ14,Information!$A$2:$H$1000,2,FALSE)</f>
        <v>#N/A</v>
      </c>
      <c r="TL14" s="126" t="e">
        <f>VLOOKUP(TJ14,Information!$A$2:$H$1000,3,FALSE)</f>
        <v>#N/A</v>
      </c>
      <c r="TM14" s="126" t="e">
        <f>VLOOKUP(TJ14,Information!$A$2:$H$1000,4,FALSE)</f>
        <v>#N/A</v>
      </c>
      <c r="TN14" s="126" t="e">
        <f>VLOOKUP(TJ14,Information!$A$2:$H$1000,8,FALSE)</f>
        <v>#N/A</v>
      </c>
      <c r="TO14" s="126" t="e">
        <f>VLOOKUP(TJ14,Information!$A$2:$I$1000,9,FALSE)</f>
        <v>#N/A</v>
      </c>
      <c r="TP14" s="1"/>
      <c r="TQ14" s="122"/>
      <c r="TR14" s="124"/>
      <c r="TS14" s="125" t="e">
        <f>VLOOKUP(TR14,Information!$A$2:$H$1000,2,FALSE)</f>
        <v>#N/A</v>
      </c>
      <c r="TT14" s="126" t="e">
        <f>VLOOKUP(TR14,Information!$A$2:$H$1000,3,FALSE)</f>
        <v>#N/A</v>
      </c>
      <c r="TU14" s="126" t="e">
        <f>VLOOKUP(TR14,Information!$A$2:$H$1000,4,FALSE)</f>
        <v>#N/A</v>
      </c>
      <c r="TV14" s="126" t="e">
        <f>VLOOKUP(TR14,Information!$A$2:$H$1000,8,FALSE)</f>
        <v>#N/A</v>
      </c>
      <c r="TW14" s="126" t="e">
        <f>VLOOKUP(TR14,Information!$A$2:$I$1000,9,FALSE)</f>
        <v>#N/A</v>
      </c>
      <c r="TX14" s="1"/>
      <c r="TY14" s="122"/>
      <c r="TZ14" s="124"/>
      <c r="UA14" s="125" t="e">
        <f>VLOOKUP(TZ14,Information!$A$2:$H$1000,2,FALSE)</f>
        <v>#N/A</v>
      </c>
      <c r="UB14" s="126" t="e">
        <f>VLOOKUP(TZ14,Information!$A$2:$H$1000,3,FALSE)</f>
        <v>#N/A</v>
      </c>
      <c r="UC14" s="126" t="e">
        <f>VLOOKUP(TZ14,Information!$A$2:$H$1000,4,FALSE)</f>
        <v>#N/A</v>
      </c>
      <c r="UD14" s="126" t="e">
        <f>VLOOKUP(TZ14,Information!$A$2:$H$1000,8,FALSE)</f>
        <v>#N/A</v>
      </c>
      <c r="UE14" s="126" t="e">
        <f>VLOOKUP(TZ14,Information!$A$2:$I$1000,9,FALSE)</f>
        <v>#N/A</v>
      </c>
      <c r="UF14" s="1"/>
      <c r="UG14" s="122"/>
      <c r="UH14" s="124"/>
      <c r="UI14" s="125" t="e">
        <f>VLOOKUP(UH14,Information!$A$2:$H$1000,2,FALSE)</f>
        <v>#N/A</v>
      </c>
      <c r="UJ14" s="126" t="e">
        <f>VLOOKUP(UH14,Information!$A$2:$H$1000,3,FALSE)</f>
        <v>#N/A</v>
      </c>
      <c r="UK14" s="126" t="e">
        <f>VLOOKUP(UH14,Information!$A$2:$H$1000,4,FALSE)</f>
        <v>#N/A</v>
      </c>
      <c r="UL14" s="126" t="e">
        <f>VLOOKUP(UH14,Information!$A$2:$H$1000,8,FALSE)</f>
        <v>#N/A</v>
      </c>
      <c r="UM14" s="126" t="e">
        <f>VLOOKUP(UH14,Information!$A$2:$I$1000,9,FALSE)</f>
        <v>#N/A</v>
      </c>
      <c r="UN14" s="1"/>
      <c r="UO14" s="122"/>
      <c r="UP14" s="124"/>
      <c r="UQ14" s="125" t="e">
        <f>VLOOKUP(UP14,Information!$A$2:$H$1000,2,FALSE)</f>
        <v>#N/A</v>
      </c>
      <c r="UR14" s="126" t="e">
        <f>VLOOKUP(UP14,Information!$A$2:$H$1000,3,FALSE)</f>
        <v>#N/A</v>
      </c>
      <c r="US14" s="126" t="e">
        <f>VLOOKUP(UP14,Information!$A$2:$H$1000,4,FALSE)</f>
        <v>#N/A</v>
      </c>
      <c r="UT14" s="126" t="e">
        <f>VLOOKUP(UP14,Information!$A$2:$H$1000,8,FALSE)</f>
        <v>#N/A</v>
      </c>
      <c r="UU14" s="126" t="e">
        <f>VLOOKUP(UP14,Information!$A$2:$I$1000,9,FALSE)</f>
        <v>#N/A</v>
      </c>
      <c r="UV14" s="1"/>
      <c r="UW14" s="122"/>
      <c r="UX14" s="124"/>
      <c r="UY14" s="125" t="e">
        <f>VLOOKUP(UX14,Information!$A$2:$H$1000,2,FALSE)</f>
        <v>#N/A</v>
      </c>
      <c r="UZ14" s="126" t="e">
        <f>VLOOKUP(UX14,Information!$A$2:$H$1000,3,FALSE)</f>
        <v>#N/A</v>
      </c>
      <c r="VA14" s="126" t="e">
        <f>VLOOKUP(UX14,Information!$A$2:$H$1000,4,FALSE)</f>
        <v>#N/A</v>
      </c>
      <c r="VB14" s="126" t="e">
        <f>VLOOKUP(UX14,Information!$A$2:$H$1000,8,FALSE)</f>
        <v>#N/A</v>
      </c>
      <c r="VC14" s="126" t="e">
        <f>VLOOKUP(UX14,Information!$A$2:$I$1000,9,FALSE)</f>
        <v>#N/A</v>
      </c>
      <c r="VD14" s="1"/>
      <c r="VE14" s="122"/>
      <c r="VF14" s="124"/>
      <c r="VG14" s="125" t="e">
        <f>VLOOKUP(VF14,Information!$A$2:$H$1000,2,FALSE)</f>
        <v>#N/A</v>
      </c>
      <c r="VH14" s="126" t="e">
        <f>VLOOKUP(VF14,Information!$A$2:$H$1000,3,FALSE)</f>
        <v>#N/A</v>
      </c>
      <c r="VI14" s="126" t="e">
        <f>VLOOKUP(VF14,Information!$A$2:$H$1000,4,FALSE)</f>
        <v>#N/A</v>
      </c>
      <c r="VJ14" s="126" t="e">
        <f>VLOOKUP(VF14,Information!$A$2:$H$1000,8,FALSE)</f>
        <v>#N/A</v>
      </c>
      <c r="VK14" s="126" t="e">
        <f>VLOOKUP(VF14,Information!$A$2:$I$1000,9,FALSE)</f>
        <v>#N/A</v>
      </c>
      <c r="VL14" s="1"/>
      <c r="VM14" s="122"/>
      <c r="VN14" s="124"/>
      <c r="VO14" s="125" t="e">
        <f>VLOOKUP(VN14,Information!$A$2:$H$1000,2,FALSE)</f>
        <v>#N/A</v>
      </c>
      <c r="VP14" s="126" t="e">
        <f>VLOOKUP(VN14,Information!$A$2:$H$1000,3,FALSE)</f>
        <v>#N/A</v>
      </c>
      <c r="VQ14" s="126" t="e">
        <f>VLOOKUP(VN14,Information!$A$2:$H$1000,4,FALSE)</f>
        <v>#N/A</v>
      </c>
      <c r="VR14" s="126" t="e">
        <f>VLOOKUP(VN14,Information!$A$2:$H$1000,8,FALSE)</f>
        <v>#N/A</v>
      </c>
      <c r="VS14" s="126" t="e">
        <f>VLOOKUP(VN14,Information!$A$2:$I$1000,9,FALSE)</f>
        <v>#N/A</v>
      </c>
      <c r="VT14" s="1"/>
      <c r="VU14" s="122"/>
      <c r="VV14" s="124"/>
      <c r="VW14" s="125" t="e">
        <f>VLOOKUP(VV14,Information!$A$2:$H$1000,2,FALSE)</f>
        <v>#N/A</v>
      </c>
      <c r="VX14" s="126" t="e">
        <f>VLOOKUP(VV14,Information!$A$2:$H$1000,3,FALSE)</f>
        <v>#N/A</v>
      </c>
      <c r="VY14" s="126" t="e">
        <f>VLOOKUP(VV14,Information!$A$2:$H$1000,4,FALSE)</f>
        <v>#N/A</v>
      </c>
      <c r="VZ14" s="126" t="e">
        <f>VLOOKUP(VV14,Information!$A$2:$H$1000,8,FALSE)</f>
        <v>#N/A</v>
      </c>
      <c r="WA14" s="126" t="e">
        <f>VLOOKUP(VV14,Information!$A$2:$I$1000,9,FALSE)</f>
        <v>#N/A</v>
      </c>
      <c r="WB14" s="1"/>
      <c r="WC14" s="122"/>
      <c r="WD14" s="124"/>
      <c r="WE14" s="125" t="e">
        <f>VLOOKUP(WD14,Information!$A$2:$H$1000,2,FALSE)</f>
        <v>#N/A</v>
      </c>
      <c r="WF14" s="126" t="e">
        <f>VLOOKUP(WD14,Information!$A$2:$H$1000,3,FALSE)</f>
        <v>#N/A</v>
      </c>
      <c r="WG14" s="126" t="e">
        <f>VLOOKUP(WD14,Information!$A$2:$H$1000,4,FALSE)</f>
        <v>#N/A</v>
      </c>
      <c r="WH14" s="126" t="e">
        <f>VLOOKUP(WD14,Information!$A$2:$H$1000,8,FALSE)</f>
        <v>#N/A</v>
      </c>
      <c r="WI14" s="126" t="e">
        <f>VLOOKUP(WD14,Information!$A$2:$I$1000,9,FALSE)</f>
        <v>#N/A</v>
      </c>
      <c r="WJ14" s="1"/>
      <c r="WK14" s="122"/>
      <c r="WL14" s="124"/>
      <c r="WM14" s="125" t="e">
        <f>VLOOKUP(WL14,Information!$A$2:$H$1000,2,FALSE)</f>
        <v>#N/A</v>
      </c>
      <c r="WN14" s="126" t="e">
        <f>VLOOKUP(WL14,Information!$A$2:$H$1000,3,FALSE)</f>
        <v>#N/A</v>
      </c>
      <c r="WO14" s="126" t="e">
        <f>VLOOKUP(WL14,Information!$A$2:$H$1000,4,FALSE)</f>
        <v>#N/A</v>
      </c>
      <c r="WP14" s="126" t="e">
        <f>VLOOKUP(WL14,Information!$A$2:$H$1000,8,FALSE)</f>
        <v>#N/A</v>
      </c>
      <c r="WQ14" s="126" t="e">
        <f>VLOOKUP(WL14,Information!$A$2:$I$1000,9,FALSE)</f>
        <v>#N/A</v>
      </c>
      <c r="WR14" s="1"/>
      <c r="WS14" s="122"/>
      <c r="WT14" s="124"/>
      <c r="WU14" s="125" t="e">
        <f>VLOOKUP(WT14,Information!$A$2:$H$1000,2,FALSE)</f>
        <v>#N/A</v>
      </c>
      <c r="WV14" s="126" t="e">
        <f>VLOOKUP(WT14,Information!$A$2:$H$1000,3,FALSE)</f>
        <v>#N/A</v>
      </c>
      <c r="WW14" s="126" t="e">
        <f>VLOOKUP(WT14,Information!$A$2:$H$1000,4,FALSE)</f>
        <v>#N/A</v>
      </c>
      <c r="WX14" s="126" t="e">
        <f>VLOOKUP(WT14,Information!$A$2:$H$1000,8,FALSE)</f>
        <v>#N/A</v>
      </c>
      <c r="WY14" s="126" t="e">
        <f>VLOOKUP(WT14,Information!$A$2:$I$1000,9,FALSE)</f>
        <v>#N/A</v>
      </c>
      <c r="WZ14" s="1"/>
      <c r="XA14" s="122"/>
      <c r="XB14" s="124"/>
      <c r="XC14" s="125" t="e">
        <f>VLOOKUP(XB14,Information!$A$2:$H$1000,2,FALSE)</f>
        <v>#N/A</v>
      </c>
      <c r="XD14" s="126" t="e">
        <f>VLOOKUP(XB14,Information!$A$2:$H$1000,3,FALSE)</f>
        <v>#N/A</v>
      </c>
      <c r="XE14" s="126" t="e">
        <f>VLOOKUP(XB14,Information!$A$2:$H$1000,4,FALSE)</f>
        <v>#N/A</v>
      </c>
      <c r="XF14" s="126" t="e">
        <f>VLOOKUP(XB14,Information!$A$2:$H$1000,8,FALSE)</f>
        <v>#N/A</v>
      </c>
      <c r="XG14" s="126" t="e">
        <f>VLOOKUP(XB14,Information!$A$2:$I$1000,9,FALSE)</f>
        <v>#N/A</v>
      </c>
      <c r="XH14" s="1"/>
      <c r="XI14" s="122"/>
      <c r="XJ14" s="124"/>
      <c r="XK14" s="125" t="e">
        <f>VLOOKUP(XJ14,Information!$A$2:$H$1000,2,FALSE)</f>
        <v>#N/A</v>
      </c>
      <c r="XL14" s="126" t="e">
        <f>VLOOKUP(XJ14,Information!$A$2:$H$1000,3,FALSE)</f>
        <v>#N/A</v>
      </c>
      <c r="XM14" s="126" t="e">
        <f>VLOOKUP(XJ14,Information!$A$2:$H$1000,4,FALSE)</f>
        <v>#N/A</v>
      </c>
      <c r="XN14" s="126" t="e">
        <f>VLOOKUP(XJ14,Information!$A$2:$H$1000,8,FALSE)</f>
        <v>#N/A</v>
      </c>
      <c r="XO14" s="126" t="e">
        <f>VLOOKUP(XJ14,Information!$A$2:$I$1000,9,FALSE)</f>
        <v>#N/A</v>
      </c>
      <c r="XP14" s="1"/>
      <c r="XQ14" s="122"/>
      <c r="XR14" s="124"/>
      <c r="XS14" s="125" t="e">
        <f>VLOOKUP(XR14,Information!$A$2:$H$1000,2,FALSE)</f>
        <v>#N/A</v>
      </c>
      <c r="XT14" s="126" t="e">
        <f>VLOOKUP(XR14,Information!$A$2:$H$1000,3,FALSE)</f>
        <v>#N/A</v>
      </c>
      <c r="XU14" s="126" t="e">
        <f>VLOOKUP(XR14,Information!$A$2:$H$1000,4,FALSE)</f>
        <v>#N/A</v>
      </c>
      <c r="XV14" s="126" t="e">
        <f>VLOOKUP(XR14,Information!$A$2:$H$1000,8,FALSE)</f>
        <v>#N/A</v>
      </c>
      <c r="XW14" s="126" t="e">
        <f>VLOOKUP(XR14,Information!$A$2:$I$1000,9,FALSE)</f>
        <v>#N/A</v>
      </c>
      <c r="XX14" s="1"/>
      <c r="XY14" s="122"/>
      <c r="XZ14" s="124"/>
      <c r="YA14" s="125" t="e">
        <f>VLOOKUP(XZ14,Information!$A$2:$H$1000,2,FALSE)</f>
        <v>#N/A</v>
      </c>
      <c r="YB14" s="126" t="e">
        <f>VLOOKUP(XZ14,Information!$A$2:$H$1000,3,FALSE)</f>
        <v>#N/A</v>
      </c>
      <c r="YC14" s="126" t="e">
        <f>VLOOKUP(XZ14,Information!$A$2:$H$1000,4,FALSE)</f>
        <v>#N/A</v>
      </c>
      <c r="YD14" s="126" t="e">
        <f>VLOOKUP(XZ14,Information!$A$2:$H$1000,8,FALSE)</f>
        <v>#N/A</v>
      </c>
      <c r="YE14" s="126" t="e">
        <f>VLOOKUP(XZ14,Information!$A$2:$I$1000,9,FALSE)</f>
        <v>#N/A</v>
      </c>
      <c r="YF14" s="1"/>
      <c r="YG14" s="122"/>
      <c r="YH14" s="124"/>
      <c r="YI14" s="125" t="e">
        <f>VLOOKUP(YH14,Information!$A$2:$H$1000,2,FALSE)</f>
        <v>#N/A</v>
      </c>
      <c r="YJ14" s="126" t="e">
        <f>VLOOKUP(YH14,Information!$A$2:$H$1000,3,FALSE)</f>
        <v>#N/A</v>
      </c>
      <c r="YK14" s="126" t="e">
        <f>VLOOKUP(YH14,Information!$A$2:$H$1000,4,FALSE)</f>
        <v>#N/A</v>
      </c>
      <c r="YL14" s="126" t="e">
        <f>VLOOKUP(YH14,Information!$A$2:$H$1000,8,FALSE)</f>
        <v>#N/A</v>
      </c>
      <c r="YM14" s="126" t="e">
        <f>VLOOKUP(YH14,Information!$A$2:$I$1000,9,FALSE)</f>
        <v>#N/A</v>
      </c>
      <c r="YN14" s="1"/>
      <c r="YO14" s="122"/>
      <c r="YP14" s="124"/>
      <c r="YQ14" s="125" t="e">
        <f>VLOOKUP(YP14,Information!$A$2:$H$1000,2,FALSE)</f>
        <v>#N/A</v>
      </c>
      <c r="YR14" s="126" t="e">
        <f>VLOOKUP(YP14,Information!$A$2:$H$1000,3,FALSE)</f>
        <v>#N/A</v>
      </c>
      <c r="YS14" s="126" t="e">
        <f>VLOOKUP(YP14,Information!$A$2:$H$1000,4,FALSE)</f>
        <v>#N/A</v>
      </c>
      <c r="YT14" s="126" t="e">
        <f>VLOOKUP(YP14,Information!$A$2:$H$1000,8,FALSE)</f>
        <v>#N/A</v>
      </c>
      <c r="YU14" s="126" t="e">
        <f>VLOOKUP(YP14,Information!$A$2:$I$1000,9,FALSE)</f>
        <v>#N/A</v>
      </c>
      <c r="YV14" s="1"/>
      <c r="YW14" s="122"/>
      <c r="YX14" s="124"/>
      <c r="YY14" s="125" t="e">
        <f>VLOOKUP(YX14,Information!$A$2:$H$1000,2,FALSE)</f>
        <v>#N/A</v>
      </c>
      <c r="YZ14" s="126" t="e">
        <f>VLOOKUP(YX14,Information!$A$2:$H$1000,3,FALSE)</f>
        <v>#N/A</v>
      </c>
      <c r="ZA14" s="126" t="e">
        <f>VLOOKUP(YX14,Information!$A$2:$H$1000,4,FALSE)</f>
        <v>#N/A</v>
      </c>
      <c r="ZB14" s="126" t="e">
        <f>VLOOKUP(YX14,Information!$A$2:$H$1000,8,FALSE)</f>
        <v>#N/A</v>
      </c>
      <c r="ZC14" s="126" t="e">
        <f>VLOOKUP(YX14,Information!$A$2:$I$1000,9,FALSE)</f>
        <v>#N/A</v>
      </c>
      <c r="ZD14" s="1"/>
      <c r="ZE14" s="122"/>
      <c r="ZF14" s="124"/>
      <c r="ZG14" s="125" t="e">
        <f>VLOOKUP(ZF14,Information!$A$2:$H$1000,2,FALSE)</f>
        <v>#N/A</v>
      </c>
      <c r="ZH14" s="126" t="e">
        <f>VLOOKUP(ZF14,Information!$A$2:$H$1000,3,FALSE)</f>
        <v>#N/A</v>
      </c>
      <c r="ZI14" s="126" t="e">
        <f>VLOOKUP(ZF14,Information!$A$2:$H$1000,4,FALSE)</f>
        <v>#N/A</v>
      </c>
      <c r="ZJ14" s="126" t="e">
        <f>VLOOKUP(ZF14,Information!$A$2:$H$1000,8,FALSE)</f>
        <v>#N/A</v>
      </c>
      <c r="ZK14" s="126" t="e">
        <f>VLOOKUP(ZF14,Information!$A$2:$I$1000,9,FALSE)</f>
        <v>#N/A</v>
      </c>
      <c r="ZL14" s="1"/>
      <c r="ZM14" s="122"/>
      <c r="ZN14" s="124"/>
      <c r="ZO14" s="125" t="e">
        <f>VLOOKUP(ZN14,Information!$A$2:$H$1000,2,FALSE)</f>
        <v>#N/A</v>
      </c>
      <c r="ZP14" s="126" t="e">
        <f>VLOOKUP(ZN14,Information!$A$2:$H$1000,3,FALSE)</f>
        <v>#N/A</v>
      </c>
      <c r="ZQ14" s="126" t="e">
        <f>VLOOKUP(ZN14,Information!$A$2:$H$1000,4,FALSE)</f>
        <v>#N/A</v>
      </c>
      <c r="ZR14" s="126" t="e">
        <f>VLOOKUP(ZN14,Information!$A$2:$H$1000,8,FALSE)</f>
        <v>#N/A</v>
      </c>
      <c r="ZS14" s="126" t="e">
        <f>VLOOKUP(ZN14,Information!$A$2:$I$1000,9,FALSE)</f>
        <v>#N/A</v>
      </c>
      <c r="ZT14" s="1"/>
      <c r="ZU14" s="122"/>
      <c r="ZV14" s="124"/>
      <c r="ZW14" s="125" t="e">
        <f>VLOOKUP(ZV14,Information!$A$2:$H$1000,2,FALSE)</f>
        <v>#N/A</v>
      </c>
      <c r="ZX14" s="126" t="e">
        <f>VLOOKUP(ZV14,Information!$A$2:$H$1000,3,FALSE)</f>
        <v>#N/A</v>
      </c>
      <c r="ZY14" s="126" t="e">
        <f>VLOOKUP(ZV14,Information!$A$2:$H$1000,4,FALSE)</f>
        <v>#N/A</v>
      </c>
      <c r="ZZ14" s="126" t="e">
        <f>VLOOKUP(ZV14,Information!$A$2:$H$1000,8,FALSE)</f>
        <v>#N/A</v>
      </c>
      <c r="AAA14" s="126" t="e">
        <f>VLOOKUP(ZV14,Information!$A$2:$I$1000,9,FALSE)</f>
        <v>#N/A</v>
      </c>
      <c r="AAB14" s="1"/>
      <c r="AAC14" s="122"/>
      <c r="AAD14" s="124"/>
      <c r="AAE14" s="125" t="e">
        <f>VLOOKUP(AAD14,Information!$A$2:$H$1000,2,FALSE)</f>
        <v>#N/A</v>
      </c>
      <c r="AAF14" s="126" t="e">
        <f>VLOOKUP(AAD14,Information!$A$2:$H$1000,3,FALSE)</f>
        <v>#N/A</v>
      </c>
      <c r="AAG14" s="126" t="e">
        <f>VLOOKUP(AAD14,Information!$A$2:$H$1000,4,FALSE)</f>
        <v>#N/A</v>
      </c>
      <c r="AAH14" s="126" t="e">
        <f>VLOOKUP(AAD14,Information!$A$2:$H$1000,8,FALSE)</f>
        <v>#N/A</v>
      </c>
      <c r="AAI14" s="126" t="e">
        <f>VLOOKUP(AAD14,Information!$A$2:$I$1000,9,FALSE)</f>
        <v>#N/A</v>
      </c>
      <c r="AAJ14" s="1"/>
      <c r="AAK14" s="122"/>
      <c r="AAL14" s="124"/>
      <c r="AAM14" s="125" t="e">
        <f>VLOOKUP(AAL14,Information!$A$2:$H$1000,2,FALSE)</f>
        <v>#N/A</v>
      </c>
      <c r="AAN14" s="126" t="e">
        <f>VLOOKUP(AAL14,Information!$A$2:$H$1000,3,FALSE)</f>
        <v>#N/A</v>
      </c>
      <c r="AAO14" s="126" t="e">
        <f>VLOOKUP(AAL14,Information!$A$2:$H$1000,4,FALSE)</f>
        <v>#N/A</v>
      </c>
      <c r="AAP14" s="126" t="e">
        <f>VLOOKUP(AAL14,Information!$A$2:$H$1000,8,FALSE)</f>
        <v>#N/A</v>
      </c>
      <c r="AAQ14" s="126" t="e">
        <f>VLOOKUP(AAL14,Information!$A$2:$I$1000,9,FALSE)</f>
        <v>#N/A</v>
      </c>
      <c r="AAR14" s="1"/>
      <c r="AAS14" s="122"/>
      <c r="AAT14" s="124"/>
      <c r="AAU14" s="125" t="e">
        <f>VLOOKUP(AAT14,Information!$A$2:$H$1000,2,FALSE)</f>
        <v>#N/A</v>
      </c>
      <c r="AAV14" s="126" t="e">
        <f>VLOOKUP(AAT14,Information!$A$2:$H$1000,3,FALSE)</f>
        <v>#N/A</v>
      </c>
      <c r="AAW14" s="126" t="e">
        <f>VLOOKUP(AAT14,Information!$A$2:$H$1000,4,FALSE)</f>
        <v>#N/A</v>
      </c>
      <c r="AAX14" s="126" t="e">
        <f>VLOOKUP(AAT14,Information!$A$2:$H$1000,8,FALSE)</f>
        <v>#N/A</v>
      </c>
      <c r="AAY14" s="126" t="e">
        <f>VLOOKUP(AAT14,Information!$A$2:$I$1000,9,FALSE)</f>
        <v>#N/A</v>
      </c>
      <c r="AAZ14" s="1"/>
      <c r="ABA14" s="122"/>
      <c r="ABB14" s="124"/>
      <c r="ABC14" s="125" t="e">
        <f>VLOOKUP(ABB14,Information!$A$2:$H$1000,2,FALSE)</f>
        <v>#N/A</v>
      </c>
      <c r="ABD14" s="126" t="e">
        <f>VLOOKUP(ABB14,Information!$A$2:$H$1000,3,FALSE)</f>
        <v>#N/A</v>
      </c>
      <c r="ABE14" s="126" t="e">
        <f>VLOOKUP(ABB14,Information!$A$2:$H$1000,4,FALSE)</f>
        <v>#N/A</v>
      </c>
      <c r="ABF14" s="126" t="e">
        <f>VLOOKUP(ABB14,Information!$A$2:$H$1000,8,FALSE)</f>
        <v>#N/A</v>
      </c>
      <c r="ABG14" s="126" t="e">
        <f>VLOOKUP(ABB14,Information!$A$2:$I$1000,9,FALSE)</f>
        <v>#N/A</v>
      </c>
      <c r="ABH14" s="1"/>
      <c r="ABI14" s="122"/>
      <c r="ABJ14" s="124"/>
      <c r="ABK14" s="125" t="e">
        <f>VLOOKUP(ABJ14,Information!$A$2:$H$1000,2,FALSE)</f>
        <v>#N/A</v>
      </c>
      <c r="ABL14" s="126" t="e">
        <f>VLOOKUP(ABJ14,Information!$A$2:$H$1000,3,FALSE)</f>
        <v>#N/A</v>
      </c>
      <c r="ABM14" s="126" t="e">
        <f>VLOOKUP(ABJ14,Information!$A$2:$H$1000,4,FALSE)</f>
        <v>#N/A</v>
      </c>
      <c r="ABN14" s="126" t="e">
        <f>VLOOKUP(ABJ14,Information!$A$2:$H$1000,8,FALSE)</f>
        <v>#N/A</v>
      </c>
      <c r="ABO14" s="126" t="e">
        <f>VLOOKUP(ABJ14,Information!$A$2:$I$1000,9,FALSE)</f>
        <v>#N/A</v>
      </c>
      <c r="ABP14" s="1"/>
      <c r="ABQ14" s="122"/>
      <c r="ABR14" s="124"/>
      <c r="ABS14" s="125" t="e">
        <f>VLOOKUP(ABR14,Information!$A$2:$H$1000,2,FALSE)</f>
        <v>#N/A</v>
      </c>
      <c r="ABT14" s="126" t="e">
        <f>VLOOKUP(ABR14,Information!$A$2:$H$1000,3,FALSE)</f>
        <v>#N/A</v>
      </c>
      <c r="ABU14" s="126" t="e">
        <f>VLOOKUP(ABR14,Information!$A$2:$H$1000,4,FALSE)</f>
        <v>#N/A</v>
      </c>
      <c r="ABV14" s="126" t="e">
        <f>VLOOKUP(ABR14,Information!$A$2:$H$1000,8,FALSE)</f>
        <v>#N/A</v>
      </c>
      <c r="ABW14" s="126" t="e">
        <f>VLOOKUP(ABR14,Information!$A$2:$I$1000,9,FALSE)</f>
        <v>#N/A</v>
      </c>
      <c r="ABX14" s="1"/>
      <c r="ABY14" s="122"/>
      <c r="ABZ14" s="124"/>
      <c r="ACA14" s="125" t="e">
        <f>VLOOKUP(ABZ14,Information!$A$2:$H$1000,2,FALSE)</f>
        <v>#N/A</v>
      </c>
      <c r="ACB14" s="126" t="e">
        <f>VLOOKUP(ABZ14,Information!$A$2:$H$1000,3,FALSE)</f>
        <v>#N/A</v>
      </c>
      <c r="ACC14" s="126" t="e">
        <f>VLOOKUP(ABZ14,Information!$A$2:$H$1000,4,FALSE)</f>
        <v>#N/A</v>
      </c>
      <c r="ACD14" s="126" t="e">
        <f>VLOOKUP(ABZ14,Information!$A$2:$H$1000,8,FALSE)</f>
        <v>#N/A</v>
      </c>
      <c r="ACE14" s="126" t="e">
        <f>VLOOKUP(ABZ14,Information!$A$2:$I$1000,9,FALSE)</f>
        <v>#N/A</v>
      </c>
      <c r="ACF14" s="1"/>
      <c r="ACG14" s="122"/>
      <c r="ACH14" s="124"/>
      <c r="ACI14" s="125" t="e">
        <f>VLOOKUP(ACH14,Information!$A$2:$H$1000,2,FALSE)</f>
        <v>#N/A</v>
      </c>
      <c r="ACJ14" s="126" t="e">
        <f>VLOOKUP(ACH14,Information!$A$2:$H$1000,3,FALSE)</f>
        <v>#N/A</v>
      </c>
      <c r="ACK14" s="126" t="e">
        <f>VLOOKUP(ACH14,Information!$A$2:$H$1000,4,FALSE)</f>
        <v>#N/A</v>
      </c>
      <c r="ACL14" s="126" t="e">
        <f>VLOOKUP(ACH14,Information!$A$2:$H$1000,8,FALSE)</f>
        <v>#N/A</v>
      </c>
      <c r="ACM14" s="126" t="e">
        <f>VLOOKUP(ACH14,Information!$A$2:$I$1000,9,FALSE)</f>
        <v>#N/A</v>
      </c>
      <c r="ACN14" s="1"/>
      <c r="ACO14" s="122"/>
      <c r="ACP14" s="124"/>
      <c r="ACQ14" s="125" t="e">
        <f>VLOOKUP(ACP14,Information!$A$2:$H$1000,2,FALSE)</f>
        <v>#N/A</v>
      </c>
      <c r="ACR14" s="126" t="e">
        <f>VLOOKUP(ACP14,Information!$A$2:$H$1000,3,FALSE)</f>
        <v>#N/A</v>
      </c>
      <c r="ACS14" s="126" t="e">
        <f>VLOOKUP(ACP14,Information!$A$2:$H$1000,4,FALSE)</f>
        <v>#N/A</v>
      </c>
      <c r="ACT14" s="126" t="e">
        <f>VLOOKUP(ACP14,Information!$A$2:$H$1000,8,FALSE)</f>
        <v>#N/A</v>
      </c>
      <c r="ACU14" s="126" t="e">
        <f>VLOOKUP(ACP14,Information!$A$2:$I$1000,9,FALSE)</f>
        <v>#N/A</v>
      </c>
      <c r="ACV14" s="1"/>
      <c r="ACW14" s="122"/>
      <c r="ACX14" s="124"/>
      <c r="ACY14" s="125" t="e">
        <f>VLOOKUP(ACX14,Information!$A$2:$H$1000,2,FALSE)</f>
        <v>#N/A</v>
      </c>
      <c r="ACZ14" s="126" t="e">
        <f>VLOOKUP(ACX14,Information!$A$2:$H$1000,3,FALSE)</f>
        <v>#N/A</v>
      </c>
      <c r="ADA14" s="126" t="e">
        <f>VLOOKUP(ACX14,Information!$A$2:$H$1000,4,FALSE)</f>
        <v>#N/A</v>
      </c>
      <c r="ADB14" s="126" t="e">
        <f>VLOOKUP(ACX14,Information!$A$2:$H$1000,8,FALSE)</f>
        <v>#N/A</v>
      </c>
      <c r="ADC14" s="126" t="e">
        <f>VLOOKUP(ACX14,Information!$A$2:$I$1000,9,FALSE)</f>
        <v>#N/A</v>
      </c>
      <c r="ADD14" s="1"/>
      <c r="ADE14" s="122"/>
      <c r="ADF14" s="124"/>
      <c r="ADG14" s="125" t="e">
        <f>VLOOKUP(ADF14,Information!$A$2:$H$1000,2,FALSE)</f>
        <v>#N/A</v>
      </c>
      <c r="ADH14" s="126" t="e">
        <f>VLOOKUP(ADF14,Information!$A$2:$H$1000,3,FALSE)</f>
        <v>#N/A</v>
      </c>
      <c r="ADI14" s="126" t="e">
        <f>VLOOKUP(ADF14,Information!$A$2:$H$1000,4,FALSE)</f>
        <v>#N/A</v>
      </c>
      <c r="ADJ14" s="126" t="e">
        <f>VLOOKUP(ADF14,Information!$A$2:$H$1000,8,FALSE)</f>
        <v>#N/A</v>
      </c>
      <c r="ADK14" s="126" t="e">
        <f>VLOOKUP(ADF14,Information!$A$2:$I$1000,9,FALSE)</f>
        <v>#N/A</v>
      </c>
      <c r="ADL14" s="1"/>
      <c r="ADM14" s="122"/>
      <c r="ADN14" s="124"/>
      <c r="ADO14" s="125" t="e">
        <f>VLOOKUP(ADN14,Information!$A$2:$H$1000,2,FALSE)</f>
        <v>#N/A</v>
      </c>
      <c r="ADP14" s="126" t="e">
        <f>VLOOKUP(ADN14,Information!$A$2:$H$1000,3,FALSE)</f>
        <v>#N/A</v>
      </c>
      <c r="ADQ14" s="126" t="e">
        <f>VLOOKUP(ADN14,Information!$A$2:$H$1000,4,FALSE)</f>
        <v>#N/A</v>
      </c>
      <c r="ADR14" s="126" t="e">
        <f>VLOOKUP(ADN14,Information!$A$2:$H$1000,8,FALSE)</f>
        <v>#N/A</v>
      </c>
      <c r="ADS14" s="126" t="e">
        <f>VLOOKUP(ADN14,Information!$A$2:$I$1000,9,FALSE)</f>
        <v>#N/A</v>
      </c>
      <c r="ADT14" s="1"/>
      <c r="ADU14" s="122"/>
    </row>
    <row r="15" spans="1:801" ht="15.75" customHeight="1">
      <c r="A15" s="101">
        <v>6</v>
      </c>
      <c r="B15" s="108" t="s">
        <v>330</v>
      </c>
      <c r="C15" s="109" t="str">
        <f>VLOOKUP(B15,Information!$A$2:$H$1000,2,FALSE)</f>
        <v>unknown</v>
      </c>
      <c r="D15" s="109" t="str">
        <f>VLOOKUP(B15,Information!$A$2:$H$1000,3,FALSE)</f>
        <v>unknown</v>
      </c>
      <c r="E15" s="109" t="str">
        <f>VLOOKUP(B15,Information!$A$2:$H$1000,4,FALSE)</f>
        <v>unknown</v>
      </c>
      <c r="F15" s="109" t="str">
        <f>VLOOKUP(B15,Information!$A$2:$H$1000,8,FALSE)</f>
        <v>Soft.coral</v>
      </c>
      <c r="G15" s="109" t="str">
        <f>VLOOKUP(B15,Information!$A$2:$I$1000,9,FALSE)</f>
        <v>Cnidaria</v>
      </c>
      <c r="H15" s="116"/>
      <c r="I15" s="111"/>
      <c r="J15" s="108" t="s">
        <v>324</v>
      </c>
      <c r="K15" s="109" t="str">
        <f>VLOOKUP(J15,Information!$A$2:$H$1000,2,FALSE)</f>
        <v>unknown</v>
      </c>
      <c r="L15" s="109" t="str">
        <f>VLOOKUP(J15,Information!$A$2:$H$1000,3,FALSE)</f>
        <v>Sargassum</v>
      </c>
      <c r="M15" s="109" t="str">
        <f>VLOOKUP(J15,Information!$A$2:$H$1000,4,FALSE)</f>
        <v>SARGASSACEAE</v>
      </c>
      <c r="N15" s="109" t="str">
        <f>VLOOKUP(J15,Information!$A$2:$H$1000,8,FALSE)</f>
        <v>Brown.algae</v>
      </c>
      <c r="O15" s="109" t="str">
        <f>VLOOKUP(J15,Information!$A$2:$I$1000,9,FALSE)</f>
        <v>Macroalgae</v>
      </c>
      <c r="P15" s="116"/>
      <c r="Q15" s="111"/>
      <c r="R15" s="108" t="s">
        <v>322</v>
      </c>
      <c r="S15" s="109">
        <f>VLOOKUP(R15,Information!$A$2:$H$1000,2,FALSE)</f>
        <v>0</v>
      </c>
      <c r="T15" s="109">
        <f>VLOOKUP(R15,Information!$A$2:$H$1000,3,FALSE)</f>
        <v>0</v>
      </c>
      <c r="U15" s="109">
        <f>VLOOKUP(R15,Information!$A$2:$H$1000,4,FALSE)</f>
        <v>0</v>
      </c>
      <c r="V15" s="109" t="str">
        <f>VLOOKUP(R15,Information!$A$2:$H$1000,8,FALSE)</f>
        <v>Sand</v>
      </c>
      <c r="W15" s="109" t="str">
        <f>VLOOKUP(R15,Information!$A$2:$I$1000,9,FALSE)</f>
        <v>Bare substrate</v>
      </c>
      <c r="X15" s="116"/>
      <c r="Y15" s="111"/>
      <c r="Z15" s="108" t="s">
        <v>322</v>
      </c>
      <c r="AA15" s="109">
        <f>VLOOKUP(Z15,Information!$A$2:$H$1000,2,FALSE)</f>
        <v>0</v>
      </c>
      <c r="AB15" s="109">
        <f>VLOOKUP(Z15,Information!$A$2:$H$1000,3,FALSE)</f>
        <v>0</v>
      </c>
      <c r="AC15" s="109">
        <f>VLOOKUP(Z15,Information!$A$2:$H$1000,4,FALSE)</f>
        <v>0</v>
      </c>
      <c r="AD15" s="109" t="str">
        <f>VLOOKUP(Z15,Information!$A$2:$H$1000,8,FALSE)</f>
        <v>Sand</v>
      </c>
      <c r="AE15" s="109" t="str">
        <f>VLOOKUP(Z15,Information!$A$2:$I$1000,9,FALSE)</f>
        <v>Bare substrate</v>
      </c>
      <c r="AF15" s="116"/>
      <c r="AG15" s="111"/>
      <c r="AH15" s="108" t="s">
        <v>150</v>
      </c>
      <c r="AI15" s="109" t="str">
        <f>VLOOKUP(AH15,Information!$A$2:$H$1000,2,FALSE)</f>
        <v>unknown</v>
      </c>
      <c r="AJ15" s="109" t="str">
        <f>VLOOKUP(AH15,Information!$A$2:$H$1000,3,FALSE)</f>
        <v>Cespitularia</v>
      </c>
      <c r="AK15" s="109" t="str">
        <f>VLOOKUP(AH15,Information!$A$2:$H$1000,4,FALSE)</f>
        <v>XENIIDAE</v>
      </c>
      <c r="AL15" s="109" t="str">
        <f>VLOOKUP(AH15,Information!$A$2:$H$1000,8,FALSE)</f>
        <v>Soft.coral</v>
      </c>
      <c r="AM15" s="109" t="str">
        <f>VLOOKUP(AH15,Information!$A$2:$I$1000,9,FALSE)</f>
        <v>Cnidaria</v>
      </c>
      <c r="AN15" s="116"/>
      <c r="AO15" s="111"/>
      <c r="AP15" s="108" t="s">
        <v>238</v>
      </c>
      <c r="AQ15" s="109" t="str">
        <f>VLOOKUP(AP15,Information!$A$2:$H$1000,2,FALSE)</f>
        <v>Halophila stipulacea</v>
      </c>
      <c r="AR15" s="109" t="str">
        <f>VLOOKUP(AP15,Information!$A$2:$H$1000,3,FALSE)</f>
        <v>Halophila</v>
      </c>
      <c r="AS15" s="109" t="str">
        <f>VLOOKUP(AP15,Information!$A$2:$H$1000,4,FALSE)</f>
        <v>HYDROCHARITACEAE</v>
      </c>
      <c r="AT15" s="109" t="str">
        <f>VLOOKUP(AP15,Information!$A$2:$H$1000,8,FALSE)</f>
        <v>Seagrass</v>
      </c>
      <c r="AU15" s="109" t="str">
        <f>VLOOKUP(AP15,Information!$A$2:$I$1000,9,FALSE)</f>
        <v>Seagrass</v>
      </c>
      <c r="AV15" s="116"/>
      <c r="AW15" s="111"/>
      <c r="AX15" s="108" t="s">
        <v>104</v>
      </c>
      <c r="AY15" s="109">
        <f>VLOOKUP(AX15,Information!$A$2:$H$1000,2,FALSE)</f>
        <v>0</v>
      </c>
      <c r="AZ15" s="109">
        <f>VLOOKUP(AX15,Information!$A$2:$H$1000,3,FALSE)</f>
        <v>0</v>
      </c>
      <c r="BA15" s="109">
        <f>VLOOKUP(AX15,Information!$A$2:$H$1000,4,FALSE)</f>
        <v>0</v>
      </c>
      <c r="BB15" s="109" t="str">
        <f>VLOOKUP(AX15,Information!$A$2:$H$1000,8,FALSE)</f>
        <v>Artificial.reef.substrate</v>
      </c>
      <c r="BC15" s="109" t="str">
        <f>VLOOKUP(AX15,Information!$A$2:$I$1000,9,FALSE)</f>
        <v>Bare substrate</v>
      </c>
      <c r="BD15" s="116"/>
      <c r="BE15" s="111"/>
      <c r="BF15" s="120" t="s">
        <v>339</v>
      </c>
      <c r="BG15" s="121" t="str">
        <f>VLOOKUP(BF15,Information!$A$2:$H$1000,2,FALSE)</f>
        <v>unknown</v>
      </c>
      <c r="BH15" s="121" t="str">
        <f>VLOOKUP(BF15,Information!$A$2:$H$1000,3,FALSE)</f>
        <v>unknown</v>
      </c>
      <c r="BI15" s="121" t="str">
        <f>VLOOKUP(BF15,Information!$A$2:$H$1000,4,FALSE)</f>
        <v>unknown</v>
      </c>
      <c r="BJ15" s="121" t="str">
        <f>VLOOKUP(BF15,Information!$A$2:$H$1000,8,FALSE)</f>
        <v>Sponge</v>
      </c>
      <c r="BK15" s="121" t="str">
        <f>VLOOKUP(BF15,Information!$A$2:$I$1000,9,FALSE)</f>
        <v>Sponge</v>
      </c>
      <c r="BL15" s="116"/>
      <c r="BM15" s="122"/>
      <c r="BN15" s="120" t="s">
        <v>359</v>
      </c>
      <c r="BO15" s="121" t="str">
        <f>VLOOKUP(BN15,Information!$A$2:$H$1000,2,FALSE)</f>
        <v>unknown</v>
      </c>
      <c r="BP15" s="121" t="str">
        <f>VLOOKUP(BN15,Information!$A$2:$H$1000,3,FALSE)</f>
        <v>unknown</v>
      </c>
      <c r="BQ15" s="121" t="str">
        <f>VLOOKUP(BN15,Information!$A$2:$H$1000,4,FALSE)</f>
        <v>unknown</v>
      </c>
      <c r="BR15" s="121" t="str">
        <f>VLOOKUP(BN15,Information!$A$2:$H$1000,8,FALSE)</f>
        <v>Turf.algae</v>
      </c>
      <c r="BS15" s="121" t="str">
        <f>VLOOKUP(BN15,Information!$A$2:$I$1000,9,FALSE)</f>
        <v>Turf algae</v>
      </c>
      <c r="BT15" s="116"/>
      <c r="BU15" s="122"/>
      <c r="BV15" s="120" t="s">
        <v>309</v>
      </c>
      <c r="BW15" s="121">
        <f>VLOOKUP(BV15,Information!$A$2:$H$1000,2,FALSE)</f>
        <v>0</v>
      </c>
      <c r="BX15" s="121">
        <f>VLOOKUP(BV15,Information!$A$2:$H$1000,3,FALSE)</f>
        <v>0</v>
      </c>
      <c r="BY15" s="121">
        <f>VLOOKUP(BV15,Information!$A$2:$H$1000,4,FALSE)</f>
        <v>0</v>
      </c>
      <c r="BZ15" s="121" t="str">
        <f>VLOOKUP(BV15,Information!$A$2:$H$1000,8,FALSE)</f>
        <v>Coral.rubble</v>
      </c>
      <c r="CA15" s="121" t="str">
        <f>VLOOKUP(BV15,Information!$A$2:$I$1000,9,FALSE)</f>
        <v>Bare substrate</v>
      </c>
      <c r="CB15" s="116"/>
      <c r="CC15" s="122"/>
      <c r="CD15" s="120" t="s">
        <v>317</v>
      </c>
      <c r="CE15" s="121" t="str">
        <f>VLOOKUP(CD15,Information!$A$2:$H$1000,2,FALSE)</f>
        <v>Rhytisma fulvum</v>
      </c>
      <c r="CF15" s="121" t="str">
        <f>VLOOKUP(CD15,Information!$A$2:$H$1000,3,FALSE)</f>
        <v>Rhytisma</v>
      </c>
      <c r="CG15" s="121" t="str">
        <f>VLOOKUP(CD15,Information!$A$2:$H$1000,4,FALSE)</f>
        <v>ALCYONIIDAE</v>
      </c>
      <c r="CH15" s="121" t="str">
        <f>VLOOKUP(CD15,Information!$A$2:$H$1000,8,FALSE)</f>
        <v>Soft.coral</v>
      </c>
      <c r="CI15" s="121" t="str">
        <f>VLOOKUP(CD15,Information!$A$2:$I$1000,9,FALSE)</f>
        <v>Cnidaria</v>
      </c>
      <c r="CJ15" s="1"/>
      <c r="CK15" s="122"/>
      <c r="CL15" s="120" t="s">
        <v>322</v>
      </c>
      <c r="CM15" s="121">
        <f>VLOOKUP(CL15,Information!$A$2:$H$1000,2,FALSE)</f>
        <v>0</v>
      </c>
      <c r="CN15" s="121">
        <f>VLOOKUP(CL15,Information!$A$2:$H$1000,3,FALSE)</f>
        <v>0</v>
      </c>
      <c r="CO15" s="121">
        <f>VLOOKUP(CL15,Information!$A$2:$H$1000,4,FALSE)</f>
        <v>0</v>
      </c>
      <c r="CP15" s="121" t="str">
        <f>VLOOKUP(CL15,Information!$A$2:$H$1000,8,FALSE)</f>
        <v>Sand</v>
      </c>
      <c r="CQ15" s="121" t="str">
        <f>VLOOKUP(CL15,Information!$A$2:$I$1000,9,FALSE)</f>
        <v>Bare substrate</v>
      </c>
      <c r="CR15" s="1"/>
      <c r="CS15" s="122"/>
      <c r="CT15" s="120" t="s">
        <v>309</v>
      </c>
      <c r="CU15" s="121">
        <f>VLOOKUP(CT15,Information!$A$2:$H$1000,2,FALSE)</f>
        <v>0</v>
      </c>
      <c r="CV15" s="121">
        <f>VLOOKUP(CT15,Information!$A$2:$H$1000,3,FALSE)</f>
        <v>0</v>
      </c>
      <c r="CW15" s="121">
        <f>VLOOKUP(CT15,Information!$A$2:$H$1000,4,FALSE)</f>
        <v>0</v>
      </c>
      <c r="CX15" s="121" t="str">
        <f>VLOOKUP(CT15,Information!$A$2:$H$1000,8,FALSE)</f>
        <v>Coral.rubble</v>
      </c>
      <c r="CY15" s="121" t="str">
        <f>VLOOKUP(CT15,Information!$A$2:$I$1000,9,FALSE)</f>
        <v>Bare substrate</v>
      </c>
      <c r="CZ15" s="1"/>
      <c r="DA15" s="122"/>
      <c r="DB15" s="114" t="s">
        <v>322</v>
      </c>
      <c r="DC15" s="109">
        <f>VLOOKUP(DB15,Information!$A$2:$H$1000,2,FALSE)</f>
        <v>0</v>
      </c>
      <c r="DD15" s="109">
        <f>VLOOKUP(DB15,Information!$A$2:$H$1000,3,FALSE)</f>
        <v>0</v>
      </c>
      <c r="DE15" s="109">
        <f>VLOOKUP(DB15,Information!$A$2:$H$1000,4,FALSE)</f>
        <v>0</v>
      </c>
      <c r="DF15" s="109" t="str">
        <f>VLOOKUP(DB15,Information!$A$2:$H$1000,8,FALSE)</f>
        <v>Sand</v>
      </c>
      <c r="DG15" s="109" t="str">
        <f>VLOOKUP(DB15,Information!$A$2:$I$1000,9,FALSE)</f>
        <v>Bare substrate</v>
      </c>
      <c r="DH15" s="116"/>
      <c r="DI15" s="111"/>
      <c r="DJ15" s="120" t="s">
        <v>320</v>
      </c>
      <c r="DK15" s="121">
        <f>VLOOKUP(DJ15,Information!$A$2:$H$1000,2,FALSE)</f>
        <v>0</v>
      </c>
      <c r="DL15" s="121">
        <f>VLOOKUP(DJ15,Information!$A$2:$H$1000,3,FALSE)</f>
        <v>0</v>
      </c>
      <c r="DM15" s="121">
        <f>VLOOKUP(DJ15,Information!$A$2:$H$1000,4,FALSE)</f>
        <v>0</v>
      </c>
      <c r="DN15" s="121" t="str">
        <f>VLOOKUP(DJ15,Information!$A$2:$H$1000,8,FALSE)</f>
        <v>Bare.rock</v>
      </c>
      <c r="DO15" s="121" t="str">
        <f>VLOOKUP(DJ15,Information!$A$2:$I$1000,9,FALSE)</f>
        <v>Bare substrate</v>
      </c>
      <c r="DP15" s="1"/>
      <c r="DQ15" s="122"/>
      <c r="DR15" s="108" t="s">
        <v>322</v>
      </c>
      <c r="DS15" s="109">
        <f>VLOOKUP(DR15,Information!$A$2:$H$1000,2,FALSE)</f>
        <v>0</v>
      </c>
      <c r="DT15" s="109">
        <f>VLOOKUP(DR15,Information!$A$2:$H$1000,3,FALSE)</f>
        <v>0</v>
      </c>
      <c r="DU15" s="109">
        <f>VLOOKUP(DR15,Information!$A$2:$H$1000,4,FALSE)</f>
        <v>0</v>
      </c>
      <c r="DV15" s="109" t="str">
        <f>VLOOKUP(DR15,Information!$A$2:$H$1000,8,FALSE)</f>
        <v>Sand</v>
      </c>
      <c r="DW15" s="109" t="str">
        <f>VLOOKUP(DR15,Information!$A$2:$I$1000,9,FALSE)</f>
        <v>Bare substrate</v>
      </c>
      <c r="DX15" s="116"/>
      <c r="DY15" s="111"/>
      <c r="DZ15" s="108" t="s">
        <v>322</v>
      </c>
      <c r="EA15" s="109">
        <f>VLOOKUP(DZ15,Information!$A$2:$H$1000,2,FALSE)</f>
        <v>0</v>
      </c>
      <c r="EB15" s="109">
        <f>VLOOKUP(DZ15,Information!$A$2:$H$1000,3,FALSE)</f>
        <v>0</v>
      </c>
      <c r="EC15" s="109">
        <f>VLOOKUP(DZ15,Information!$A$2:$H$1000,4,FALSE)</f>
        <v>0</v>
      </c>
      <c r="ED15" s="109" t="str">
        <f>VLOOKUP(DZ15,Information!$A$2:$H$1000,8,FALSE)</f>
        <v>Sand</v>
      </c>
      <c r="EE15" s="109" t="str">
        <f>VLOOKUP(DZ15,Information!$A$2:$I$1000,9,FALSE)</f>
        <v>Bare substrate</v>
      </c>
      <c r="EF15" s="116"/>
      <c r="EG15" s="111"/>
      <c r="EH15" s="120" t="s">
        <v>309</v>
      </c>
      <c r="EI15" s="121">
        <f>VLOOKUP(EH15,Information!$A$2:$H$1000,2,FALSE)</f>
        <v>0</v>
      </c>
      <c r="EJ15" s="121">
        <f>VLOOKUP(EH15,Information!$A$2:$H$1000,3,FALSE)</f>
        <v>0</v>
      </c>
      <c r="EK15" s="121">
        <f>VLOOKUP(EH15,Information!$A$2:$H$1000,4,FALSE)</f>
        <v>0</v>
      </c>
      <c r="EL15" s="121" t="str">
        <f>VLOOKUP(EH15,Information!$A$2:$H$1000,8,FALSE)</f>
        <v>Coral.rubble</v>
      </c>
      <c r="EM15" s="121" t="str">
        <f>VLOOKUP(EH15,Information!$A$2:$I$1000,9,FALSE)</f>
        <v>Bare substrate</v>
      </c>
      <c r="EN15" s="1"/>
      <c r="EO15" s="122"/>
      <c r="EP15" s="84" t="s">
        <v>298</v>
      </c>
      <c r="EQ15" s="85" t="str">
        <f>VLOOKUP(EP15,Information!$A$2:$H$1000,2,FALSE)</f>
        <v>unknown</v>
      </c>
      <c r="ER15" s="67" t="str">
        <f>VLOOKUP(EP15,Information!$A$2:$H$1000,3,FALSE)</f>
        <v>Porites</v>
      </c>
      <c r="ES15" s="67" t="str">
        <f>VLOOKUP(EP15,Information!$A$2:$H$1000,4,FALSE)</f>
        <v>PORITIDAE</v>
      </c>
      <c r="ET15" s="67" t="str">
        <f>VLOOKUP(EP15,Information!$A$2:$H$1000,8,FALSE)</f>
        <v>Hard.coral</v>
      </c>
      <c r="EU15" s="67" t="str">
        <f>VLOOKUP(EP15,Information!$A$2:$I$1000,9,FALSE)</f>
        <v>Cnidaria</v>
      </c>
      <c r="EX15" s="84" t="s">
        <v>309</v>
      </c>
      <c r="EY15" s="85">
        <f>VLOOKUP(EX15,Information!$A$2:$H$1000,2,FALSE)</f>
        <v>0</v>
      </c>
      <c r="EZ15" s="67">
        <f>VLOOKUP(EX15,Information!$A$2:$H$1000,3,FALSE)</f>
        <v>0</v>
      </c>
      <c r="FA15" s="67">
        <f>VLOOKUP(EX15,Information!$A$2:$H$1000,4,FALSE)</f>
        <v>0</v>
      </c>
      <c r="FB15" s="67" t="str">
        <f>VLOOKUP(EX15,Information!$A$2:$H$1000,8,FALSE)</f>
        <v>Coral.rubble</v>
      </c>
      <c r="FC15" s="67" t="str">
        <f>VLOOKUP(EX15,Information!$A$2:$I$1000,9,FALSE)</f>
        <v>Bare substrate</v>
      </c>
      <c r="FF15" s="84" t="s">
        <v>309</v>
      </c>
      <c r="FG15" s="85">
        <f>VLOOKUP(FF15,Information!$A$2:$H$1000,2,FALSE)</f>
        <v>0</v>
      </c>
      <c r="FH15" s="67">
        <f>VLOOKUP(FF15,Information!$A$2:$H$1000,3,FALSE)</f>
        <v>0</v>
      </c>
      <c r="FI15" s="67">
        <f>VLOOKUP(FF15,Information!$A$2:$H$1000,4,FALSE)</f>
        <v>0</v>
      </c>
      <c r="FJ15" s="67" t="str">
        <f>VLOOKUP(FF15,Information!$A$2:$H$1000,8,FALSE)</f>
        <v>Coral.rubble</v>
      </c>
      <c r="FK15" s="67" t="str">
        <f>VLOOKUP(FF15,Information!$A$2:$I$1000,9,FALSE)</f>
        <v>Bare substrate</v>
      </c>
      <c r="FN15" s="84" t="s">
        <v>302</v>
      </c>
      <c r="FO15" s="85" t="str">
        <f>VLOOKUP(FN15,Information!$A$2:$H$1000,2,FALSE)</f>
        <v>unknown</v>
      </c>
      <c r="FP15" s="67" t="str">
        <f>VLOOKUP(FN15,Information!$A$2:$H$1000,3,FALSE)</f>
        <v>Porites (massive)</v>
      </c>
      <c r="FQ15" s="67" t="str">
        <f>VLOOKUP(FN15,Information!$A$2:$H$1000,4,FALSE)</f>
        <v>PORITIDAE</v>
      </c>
      <c r="FR15" s="67" t="str">
        <f>VLOOKUP(FN15,Information!$A$2:$H$1000,8,FALSE)</f>
        <v>Hard.coral</v>
      </c>
      <c r="FS15" s="67" t="str">
        <f>VLOOKUP(FN15,Information!$A$2:$I$1000,9,FALSE)</f>
        <v>Cnidaria</v>
      </c>
      <c r="FT15" s="41" t="s">
        <v>80</v>
      </c>
      <c r="FV15" s="84" t="s">
        <v>320</v>
      </c>
      <c r="FW15" s="85">
        <f>VLOOKUP(FV15,Information!$A$2:$H$1000,2,FALSE)</f>
        <v>0</v>
      </c>
      <c r="FX15" s="67">
        <f>VLOOKUP(FV15,Information!$A$2:$H$1000,3,FALSE)</f>
        <v>0</v>
      </c>
      <c r="FY15" s="67">
        <f>VLOOKUP(FV15,Information!$A$2:$H$1000,4,FALSE)</f>
        <v>0</v>
      </c>
      <c r="FZ15" s="67" t="str">
        <f>VLOOKUP(FV15,Information!$A$2:$H$1000,8,FALSE)</f>
        <v>Bare.rock</v>
      </c>
      <c r="GA15" s="67" t="str">
        <f>VLOOKUP(FV15,Information!$A$2:$I$1000,9,FALSE)</f>
        <v>Bare substrate</v>
      </c>
      <c r="GD15" s="84" t="s">
        <v>309</v>
      </c>
      <c r="GE15" s="85">
        <f>VLOOKUP(GD15,Information!$A$2:$H$1000,2,FALSE)</f>
        <v>0</v>
      </c>
      <c r="GF15" s="67">
        <f>VLOOKUP(GD15,Information!$A$2:$H$1000,3,FALSE)</f>
        <v>0</v>
      </c>
      <c r="GG15" s="67">
        <f>VLOOKUP(GD15,Information!$A$2:$H$1000,4,FALSE)</f>
        <v>0</v>
      </c>
      <c r="GH15" s="67" t="str">
        <f>VLOOKUP(GD15,Information!$A$2:$H$1000,8,FALSE)</f>
        <v>Coral.rubble</v>
      </c>
      <c r="GI15" s="67" t="str">
        <f>VLOOKUP(GD15,Information!$A$2:$I$1000,9,FALSE)</f>
        <v>Bare substrate</v>
      </c>
      <c r="GL15" s="84" t="s">
        <v>322</v>
      </c>
      <c r="GM15" s="85">
        <f>VLOOKUP(GL15,Information!$A$2:$H$1000,2,FALSE)</f>
        <v>0</v>
      </c>
      <c r="GN15" s="67">
        <f>VLOOKUP(GL15,Information!$A$2:$H$1000,3,FALSE)</f>
        <v>0</v>
      </c>
      <c r="GO15" s="67">
        <f>VLOOKUP(GL15,Information!$A$2:$H$1000,4,FALSE)</f>
        <v>0</v>
      </c>
      <c r="GP15" s="67" t="str">
        <f>VLOOKUP(GL15,Information!$A$2:$H$1000,8,FALSE)</f>
        <v>Sand</v>
      </c>
      <c r="GQ15" s="67" t="str">
        <f>VLOOKUP(GL15,Information!$A$2:$I$1000,9,FALSE)</f>
        <v>Bare substrate</v>
      </c>
      <c r="GT15" s="84" t="s">
        <v>322</v>
      </c>
      <c r="GU15" s="85">
        <f>VLOOKUP(GT15,Information!$A$2:$H$1000,2,FALSE)</f>
        <v>0</v>
      </c>
      <c r="GV15" s="67">
        <f>VLOOKUP(GT15,Information!$A$2:$H$1000,3,FALSE)</f>
        <v>0</v>
      </c>
      <c r="GW15" s="67">
        <f>VLOOKUP(GT15,Information!$A$2:$H$1000,4,FALSE)</f>
        <v>0</v>
      </c>
      <c r="GX15" s="67" t="str">
        <f>VLOOKUP(GT15,Information!$A$2:$H$1000,8,FALSE)</f>
        <v>Sand</v>
      </c>
      <c r="GY15" s="67" t="str">
        <f>VLOOKUP(GT15,Information!$A$2:$I$1000,9,FALSE)</f>
        <v>Bare substrate</v>
      </c>
      <c r="HB15" s="84" t="s">
        <v>322</v>
      </c>
      <c r="HC15" s="85">
        <f>VLOOKUP(HB15,Information!$A$2:$H$1000,2,FALSE)</f>
        <v>0</v>
      </c>
      <c r="HD15" s="67">
        <f>VLOOKUP(HB15,Information!$A$2:$H$1000,3,FALSE)</f>
        <v>0</v>
      </c>
      <c r="HE15" s="67">
        <f>VLOOKUP(HB15,Information!$A$2:$H$1000,4,FALSE)</f>
        <v>0</v>
      </c>
      <c r="HF15" s="67" t="str">
        <f>VLOOKUP(HB15,Information!$A$2:$H$1000,8,FALSE)</f>
        <v>Sand</v>
      </c>
      <c r="HG15" s="67" t="str">
        <f>VLOOKUP(HB15,Information!$A$2:$I$1000,9,FALSE)</f>
        <v>Bare substrate</v>
      </c>
      <c r="HJ15" s="84" t="s">
        <v>309</v>
      </c>
      <c r="HK15" s="85">
        <f>VLOOKUP(HJ15,Information!$A$2:$H$1000,2,FALSE)</f>
        <v>0</v>
      </c>
      <c r="HL15" s="67">
        <f>VLOOKUP(HJ15,Information!$A$2:$H$1000,3,FALSE)</f>
        <v>0</v>
      </c>
      <c r="HM15" s="67">
        <f>VLOOKUP(HJ15,Information!$A$2:$H$1000,4,FALSE)</f>
        <v>0</v>
      </c>
      <c r="HN15" s="67" t="str">
        <f>VLOOKUP(HJ15,Information!$A$2:$H$1000,8,FALSE)</f>
        <v>Coral.rubble</v>
      </c>
      <c r="HO15" s="67" t="str">
        <f>VLOOKUP(HJ15,Information!$A$2:$I$1000,9,FALSE)</f>
        <v>Bare substrate</v>
      </c>
      <c r="HR15" s="84" t="s">
        <v>217</v>
      </c>
      <c r="HS15" s="85" t="str">
        <f>VLOOKUP(HR15,Information!$A$2:$H$1000,2,FALSE)</f>
        <v>unknown</v>
      </c>
      <c r="HT15" s="67" t="str">
        <f>VLOOKUP(HR15,Information!$A$2:$H$1000,3,FALSE)</f>
        <v>Galaxea</v>
      </c>
      <c r="HU15" s="67" t="str">
        <f>VLOOKUP(HR15,Information!$A$2:$H$1000,4,FALSE)</f>
        <v>EUPHYLLIIDAE</v>
      </c>
      <c r="HV15" s="67" t="str">
        <f>VLOOKUP(HR15,Information!$A$2:$H$1000,8,FALSE)</f>
        <v>Hard.coral</v>
      </c>
      <c r="HW15" s="67" t="str">
        <f>VLOOKUP(HR15,Information!$A$2:$I$1000,9,FALSE)</f>
        <v>Cnidaria</v>
      </c>
      <c r="HX15" s="41" t="s">
        <v>95</v>
      </c>
      <c r="HZ15" s="84" t="s">
        <v>322</v>
      </c>
      <c r="IA15" s="85">
        <f>VLOOKUP(HZ15,Information!$A$2:$H$1000,2,FALSE)</f>
        <v>0</v>
      </c>
      <c r="IB15" s="67">
        <f>VLOOKUP(HZ15,Information!$A$2:$H$1000,3,FALSE)</f>
        <v>0</v>
      </c>
      <c r="IC15" s="67">
        <f>VLOOKUP(HZ15,Information!$A$2:$H$1000,4,FALSE)</f>
        <v>0</v>
      </c>
      <c r="ID15" s="67" t="str">
        <f>VLOOKUP(HZ15,Information!$A$2:$H$1000,8,FALSE)</f>
        <v>Sand</v>
      </c>
      <c r="IE15" s="67" t="str">
        <f>VLOOKUP(HZ15,Information!$A$2:$I$1000,9,FALSE)</f>
        <v>Bare substrate</v>
      </c>
      <c r="IH15" s="84" t="s">
        <v>320</v>
      </c>
      <c r="II15" s="85">
        <f>VLOOKUP(IH15,Information!$A$2:$H$1000,2,FALSE)</f>
        <v>0</v>
      </c>
      <c r="IJ15" s="67">
        <f>VLOOKUP(IH15,Information!$A$2:$H$1000,3,FALSE)</f>
        <v>0</v>
      </c>
      <c r="IK15" s="67">
        <f>VLOOKUP(IH15,Information!$A$2:$H$1000,4,FALSE)</f>
        <v>0</v>
      </c>
      <c r="IL15" s="67" t="str">
        <f>VLOOKUP(IH15,Information!$A$2:$H$1000,8,FALSE)</f>
        <v>Bare.rock</v>
      </c>
      <c r="IM15" s="67" t="str">
        <f>VLOOKUP(IH15,Information!$A$2:$I$1000,9,FALSE)</f>
        <v>Bare substrate</v>
      </c>
      <c r="IP15" s="84" t="s">
        <v>322</v>
      </c>
      <c r="IQ15" s="85">
        <f>VLOOKUP(IP15,Information!$A$2:$H$1000,2,FALSE)</f>
        <v>0</v>
      </c>
      <c r="IR15" s="67">
        <f>VLOOKUP(IP15,Information!$A$2:$H$1000,3,FALSE)</f>
        <v>0</v>
      </c>
      <c r="IS15" s="67">
        <f>VLOOKUP(IP15,Information!$A$2:$H$1000,4,FALSE)</f>
        <v>0</v>
      </c>
      <c r="IT15" s="67" t="str">
        <f>VLOOKUP(IP15,Information!$A$2:$H$1000,8,FALSE)</f>
        <v>Sand</v>
      </c>
      <c r="IU15" s="67" t="str">
        <f>VLOOKUP(IP15,Information!$A$2:$I$1000,9,FALSE)</f>
        <v>Bare substrate</v>
      </c>
      <c r="IX15" s="84" t="s">
        <v>104</v>
      </c>
      <c r="IY15" s="85">
        <f>VLOOKUP(IX15,Information!$A$2:$H$1000,2,FALSE)</f>
        <v>0</v>
      </c>
      <c r="IZ15" s="67">
        <f>VLOOKUP(IX15,Information!$A$2:$H$1000,3,FALSE)</f>
        <v>0</v>
      </c>
      <c r="JA15" s="67">
        <f>VLOOKUP(IX15,Information!$A$2:$H$1000,4,FALSE)</f>
        <v>0</v>
      </c>
      <c r="JB15" s="67" t="str">
        <f>VLOOKUP(IX15,Information!$A$2:$H$1000,8,FALSE)</f>
        <v>Artificial.reef.substrate</v>
      </c>
      <c r="JC15" s="67" t="str">
        <f>VLOOKUP(IX15,Information!$A$2:$I$1000,9,FALSE)</f>
        <v>Bare substrate</v>
      </c>
      <c r="JF15" s="84" t="s">
        <v>309</v>
      </c>
      <c r="JG15" s="85">
        <f>VLOOKUP(JF15,Information!$A$2:$H$1000,2,FALSE)</f>
        <v>0</v>
      </c>
      <c r="JH15" s="67">
        <f>VLOOKUP(JF15,Information!$A$2:$H$1000,3,FALSE)</f>
        <v>0</v>
      </c>
      <c r="JI15" s="67">
        <f>VLOOKUP(JF15,Information!$A$2:$H$1000,4,FALSE)</f>
        <v>0</v>
      </c>
      <c r="JJ15" s="67" t="str">
        <f>VLOOKUP(JF15,Information!$A$2:$H$1000,8,FALSE)</f>
        <v>Coral.rubble</v>
      </c>
      <c r="JK15" s="67" t="str">
        <f>VLOOKUP(JF15,Information!$A$2:$I$1000,9,FALSE)</f>
        <v>Bare substrate</v>
      </c>
      <c r="JN15" s="84" t="s">
        <v>82</v>
      </c>
      <c r="JO15" s="85" t="str">
        <f>VLOOKUP(JN15,Information!$A$2:$H$1000,2,FALSE)</f>
        <v>unknown</v>
      </c>
      <c r="JP15" s="67" t="str">
        <f>VLOOKUP(JN15,Information!$A$2:$H$1000,3,FALSE)</f>
        <v>Acropora</v>
      </c>
      <c r="JQ15" s="67" t="str">
        <f>VLOOKUP(JN15,Information!$A$2:$H$1000,4,FALSE)</f>
        <v>ACROPORIDAE</v>
      </c>
      <c r="JR15" s="67" t="str">
        <f>VLOOKUP(JN15,Information!$A$2:$H$1000,8,FALSE)</f>
        <v>Hard.coral</v>
      </c>
      <c r="JS15" s="67" t="str">
        <f>VLOOKUP(JN15,Information!$A$2:$I$1000,9,FALSE)</f>
        <v>Cnidaria</v>
      </c>
      <c r="JT15" s="41" t="s">
        <v>80</v>
      </c>
      <c r="JV15" s="84" t="s">
        <v>317</v>
      </c>
      <c r="JW15" s="85" t="str">
        <f>VLOOKUP(JV15,Information!$A$2:$H$1000,2,FALSE)</f>
        <v>Rhytisma fulvum</v>
      </c>
      <c r="JX15" s="67" t="str">
        <f>VLOOKUP(JV15,Information!$A$2:$H$1000,3,FALSE)</f>
        <v>Rhytisma</v>
      </c>
      <c r="JY15" s="67" t="str">
        <f>VLOOKUP(JV15,Information!$A$2:$H$1000,4,FALSE)</f>
        <v>ALCYONIIDAE</v>
      </c>
      <c r="JZ15" s="67" t="str">
        <f>VLOOKUP(JV15,Information!$A$2:$H$1000,8,FALSE)</f>
        <v>Soft.coral</v>
      </c>
      <c r="KA15" s="67" t="str">
        <f>VLOOKUP(JV15,Information!$A$2:$I$1000,9,FALSE)</f>
        <v>Cnidaria</v>
      </c>
      <c r="KD15" s="84" t="s">
        <v>82</v>
      </c>
      <c r="KE15" s="85" t="str">
        <f>VLOOKUP(KD15,Information!$A$2:$H$1000,2,FALSE)</f>
        <v>unknown</v>
      </c>
      <c r="KF15" s="67" t="str">
        <f>VLOOKUP(KD15,Information!$A$2:$H$1000,3,FALSE)</f>
        <v>Acropora</v>
      </c>
      <c r="KG15" s="67" t="str">
        <f>VLOOKUP(KD15,Information!$A$2:$H$1000,4,FALSE)</f>
        <v>ACROPORIDAE</v>
      </c>
      <c r="KH15" s="67" t="str">
        <f>VLOOKUP(KD15,Information!$A$2:$H$1000,8,FALSE)</f>
        <v>Hard.coral</v>
      </c>
      <c r="KI15" s="67" t="str">
        <f>VLOOKUP(KD15,Information!$A$2:$I$1000,9,FALSE)</f>
        <v>Cnidaria</v>
      </c>
      <c r="KJ15" s="86" t="s">
        <v>80</v>
      </c>
      <c r="KL15" s="84" t="s">
        <v>359</v>
      </c>
      <c r="KM15" s="85" t="str">
        <f>VLOOKUP(KL15,Information!$A$2:$H$1000,2,FALSE)</f>
        <v>unknown</v>
      </c>
      <c r="KN15" s="67" t="str">
        <f>VLOOKUP(KL15,Information!$A$2:$H$1000,3,FALSE)</f>
        <v>unknown</v>
      </c>
      <c r="KO15" s="67" t="str">
        <f>VLOOKUP(KL15,Information!$A$2:$H$1000,4,FALSE)</f>
        <v>unknown</v>
      </c>
      <c r="KP15" s="67" t="str">
        <f>VLOOKUP(KL15,Information!$A$2:$H$1000,8,FALSE)</f>
        <v>Turf.algae</v>
      </c>
      <c r="KQ15" s="67" t="str">
        <f>VLOOKUP(KL15,Information!$A$2:$I$1000,9,FALSE)</f>
        <v>Turf algae</v>
      </c>
      <c r="KT15" s="84" t="s">
        <v>309</v>
      </c>
      <c r="KU15" s="85">
        <f>VLOOKUP(KT15,Information!$A$2:$H$1000,2,FALSE)</f>
        <v>0</v>
      </c>
      <c r="KV15" s="67">
        <f>VLOOKUP(KT15,Information!$A$2:$H$1000,3,FALSE)</f>
        <v>0</v>
      </c>
      <c r="KW15" s="67">
        <f>VLOOKUP(KT15,Information!$A$2:$H$1000,4,FALSE)</f>
        <v>0</v>
      </c>
      <c r="KX15" s="67" t="str">
        <f>VLOOKUP(KT15,Information!$A$2:$H$1000,8,FALSE)</f>
        <v>Coral.rubble</v>
      </c>
      <c r="KY15" s="67" t="str">
        <f>VLOOKUP(KT15,Information!$A$2:$I$1000,9,FALSE)</f>
        <v>Bare substrate</v>
      </c>
      <c r="LB15" s="84" t="s">
        <v>104</v>
      </c>
      <c r="LC15" s="85">
        <f>VLOOKUP(LB15,Information!$A$2:$H$1000,2,FALSE)</f>
        <v>0</v>
      </c>
      <c r="LD15" s="67">
        <f>VLOOKUP(LB15,Information!$A$2:$H$1000,3,FALSE)</f>
        <v>0</v>
      </c>
      <c r="LE15" s="67">
        <f>VLOOKUP(LB15,Information!$A$2:$H$1000,4,FALSE)</f>
        <v>0</v>
      </c>
      <c r="LF15" s="67" t="str">
        <f>VLOOKUP(LB15,Information!$A$2:$H$1000,8,FALSE)</f>
        <v>Artificial.reef.substrate</v>
      </c>
      <c r="LG15" s="67" t="str">
        <f>VLOOKUP(LB15,Information!$A$2:$I$1000,9,FALSE)</f>
        <v>Bare substrate</v>
      </c>
      <c r="LJ15" s="84" t="s">
        <v>191</v>
      </c>
      <c r="LK15" s="85" t="str">
        <f>VLOOKUP(LJ15,Information!$A$2:$H$1000,2,FALSE)</f>
        <v>Didemnum molle</v>
      </c>
      <c r="LL15" s="67" t="str">
        <f>VLOOKUP(LJ15,Information!$A$2:$H$1000,3,FALSE)</f>
        <v>Didemnum</v>
      </c>
      <c r="LM15" s="67" t="str">
        <f>VLOOKUP(LJ15,Information!$A$2:$H$1000,4,FALSE)</f>
        <v>DIDEMNIDAE</v>
      </c>
      <c r="LN15" s="67" t="str">
        <f>VLOOKUP(LJ15,Information!$A$2:$H$1000,8,FALSE)</f>
        <v>Tunicate</v>
      </c>
      <c r="LO15" s="67" t="str">
        <f>VLOOKUP(LJ15,Information!$A$2:$I$1000,9,FALSE)</f>
        <v>Tunicates</v>
      </c>
      <c r="LR15" s="84" t="s">
        <v>82</v>
      </c>
      <c r="LS15" s="85" t="str">
        <f>VLOOKUP(LR15,Information!$A$2:$H$1000,2,FALSE)</f>
        <v>unknown</v>
      </c>
      <c r="LT15" s="67" t="str">
        <f>VLOOKUP(LR15,Information!$A$2:$H$1000,3,FALSE)</f>
        <v>Acropora</v>
      </c>
      <c r="LU15" s="67" t="str">
        <f>VLOOKUP(LR15,Information!$A$2:$H$1000,4,FALSE)</f>
        <v>ACROPORIDAE</v>
      </c>
      <c r="LV15" s="67" t="str">
        <f>VLOOKUP(LR15,Information!$A$2:$H$1000,8,FALSE)</f>
        <v>Hard.coral</v>
      </c>
      <c r="LW15" s="67" t="str">
        <f>VLOOKUP(LR15,Information!$A$2:$I$1000,9,FALSE)</f>
        <v>Cnidaria</v>
      </c>
      <c r="LX15" s="86" t="s">
        <v>80</v>
      </c>
      <c r="LZ15" s="84" t="s">
        <v>322</v>
      </c>
      <c r="MA15" s="85">
        <f>VLOOKUP(LZ15,Information!$A$2:$H$1000,2,FALSE)</f>
        <v>0</v>
      </c>
      <c r="MB15" s="67">
        <f>VLOOKUP(LZ15,Information!$A$2:$H$1000,3,FALSE)</f>
        <v>0</v>
      </c>
      <c r="MC15" s="67">
        <f>VLOOKUP(LZ15,Information!$A$2:$H$1000,4,FALSE)</f>
        <v>0</v>
      </c>
      <c r="MD15" s="67" t="str">
        <f>VLOOKUP(LZ15,Information!$A$2:$H$1000,8,FALSE)</f>
        <v>Sand</v>
      </c>
      <c r="ME15" s="67" t="str">
        <f>VLOOKUP(LZ15,Information!$A$2:$I$1000,9,FALSE)</f>
        <v>Bare substrate</v>
      </c>
      <c r="MH15" s="84" t="s">
        <v>322</v>
      </c>
      <c r="MI15" s="85">
        <f>VLOOKUP(MH15,Information!$A$2:$H$1000,2,FALSE)</f>
        <v>0</v>
      </c>
      <c r="MJ15" s="67">
        <f>VLOOKUP(MH15,Information!$A$2:$H$1000,3,FALSE)</f>
        <v>0</v>
      </c>
      <c r="MK15" s="67">
        <f>VLOOKUP(MH15,Information!$A$2:$H$1000,4,FALSE)</f>
        <v>0</v>
      </c>
      <c r="ML15" s="67" t="str">
        <f>VLOOKUP(MH15,Information!$A$2:$H$1000,8,FALSE)</f>
        <v>Sand</v>
      </c>
      <c r="MM15" s="67" t="str">
        <f>VLOOKUP(MH15,Information!$A$2:$I$1000,9,FALSE)</f>
        <v>Bare substrate</v>
      </c>
      <c r="MP15" s="84" t="s">
        <v>322</v>
      </c>
      <c r="MQ15" s="85">
        <f>VLOOKUP(MP15,Information!$A$2:$H$1000,2,FALSE)</f>
        <v>0</v>
      </c>
      <c r="MR15" s="67">
        <f>VLOOKUP(MP15,Information!$A$2:$H$1000,3,FALSE)</f>
        <v>0</v>
      </c>
      <c r="MS15" s="67">
        <f>VLOOKUP(MP15,Information!$A$2:$H$1000,4,FALSE)</f>
        <v>0</v>
      </c>
      <c r="MT15" s="67" t="str">
        <f>VLOOKUP(MP15,Information!$A$2:$H$1000,8,FALSE)</f>
        <v>Sand</v>
      </c>
      <c r="MU15" s="67" t="str">
        <f>VLOOKUP(MP15,Information!$A$2:$I$1000,9,FALSE)</f>
        <v>Bare substrate</v>
      </c>
      <c r="MX15" s="84" t="s">
        <v>82</v>
      </c>
      <c r="MY15" s="85" t="str">
        <f>VLOOKUP(MX15,Information!$A$2:$H$1000,2,FALSE)</f>
        <v>unknown</v>
      </c>
      <c r="MZ15" s="67" t="str">
        <f>VLOOKUP(MX15,Information!$A$2:$H$1000,3,FALSE)</f>
        <v>Acropora</v>
      </c>
      <c r="NA15" s="67" t="str">
        <f>VLOOKUP(MX15,Information!$A$2:$H$1000,4,FALSE)</f>
        <v>ACROPORIDAE</v>
      </c>
      <c r="NB15" s="67" t="str">
        <f>VLOOKUP(MX15,Information!$A$2:$H$1000,8,FALSE)</f>
        <v>Hard.coral</v>
      </c>
      <c r="NC15" s="67" t="str">
        <f>VLOOKUP(MX15,Information!$A$2:$I$1000,9,FALSE)</f>
        <v>Cnidaria</v>
      </c>
      <c r="ND15" s="86" t="s">
        <v>80</v>
      </c>
      <c r="NF15" s="84" t="s">
        <v>150</v>
      </c>
      <c r="NG15" s="85" t="str">
        <f>VLOOKUP(NF15,Information!$A$2:$H$1000,2,FALSE)</f>
        <v>unknown</v>
      </c>
      <c r="NH15" s="67" t="str">
        <f>VLOOKUP(NF15,Information!$A$2:$H$1000,3,FALSE)</f>
        <v>Cespitularia</v>
      </c>
      <c r="NI15" s="67" t="str">
        <f>VLOOKUP(NF15,Information!$A$2:$H$1000,4,FALSE)</f>
        <v>XENIIDAE</v>
      </c>
      <c r="NJ15" s="67" t="str">
        <f>VLOOKUP(NF15,Information!$A$2:$H$1000,8,FALSE)</f>
        <v>Soft.coral</v>
      </c>
      <c r="NK15" s="67" t="str">
        <f>VLOOKUP(NF15,Information!$A$2:$I$1000,9,FALSE)</f>
        <v>Cnidaria</v>
      </c>
      <c r="NN15" s="84" t="s">
        <v>82</v>
      </c>
      <c r="NO15" s="85" t="str">
        <f>VLOOKUP(NN15,Information!$A$2:$H$1000,2,FALSE)</f>
        <v>unknown</v>
      </c>
      <c r="NP15" s="67" t="str">
        <f>VLOOKUP(NN15,Information!$A$2:$H$1000,3,FALSE)</f>
        <v>Acropora</v>
      </c>
      <c r="NQ15" s="67" t="str">
        <f>VLOOKUP(NN15,Information!$A$2:$H$1000,4,FALSE)</f>
        <v>ACROPORIDAE</v>
      </c>
      <c r="NR15" s="67" t="str">
        <f>VLOOKUP(NN15,Information!$A$2:$H$1000,8,FALSE)</f>
        <v>Hard.coral</v>
      </c>
      <c r="NS15" s="67" t="str">
        <f>VLOOKUP(NN15,Information!$A$2:$I$1000,9,FALSE)</f>
        <v>Cnidaria</v>
      </c>
      <c r="NT15" s="86" t="s">
        <v>80</v>
      </c>
      <c r="NV15" s="84" t="s">
        <v>374</v>
      </c>
      <c r="NW15" s="85" t="str">
        <f>VLOOKUP(NV15,Information!$A$2:$H$1000,2,FALSE)</f>
        <v>unknown</v>
      </c>
      <c r="NX15" s="67" t="str">
        <f>VLOOKUP(NV15,Information!$A$2:$H$1000,3,FALSE)</f>
        <v>unknown</v>
      </c>
      <c r="NY15" s="67" t="str">
        <f>VLOOKUP(NV15,Information!$A$2:$H$1000,4,FALSE)</f>
        <v>XENIIDAE</v>
      </c>
      <c r="NZ15" s="67" t="str">
        <f>VLOOKUP(NV15,Information!$A$2:$H$1000,8,FALSE)</f>
        <v>Soft.coral</v>
      </c>
      <c r="OA15" s="67" t="str">
        <f>VLOOKUP(NV15,Information!$A$2:$I$1000,9,FALSE)</f>
        <v>Cnidaria</v>
      </c>
      <c r="OD15" s="84" t="s">
        <v>322</v>
      </c>
      <c r="OE15" s="85">
        <f>VLOOKUP(OD15,Information!$A$2:$H$1000,2,FALSE)</f>
        <v>0</v>
      </c>
      <c r="OF15" s="67">
        <f>VLOOKUP(OD15,Information!$A$2:$H$1000,3,FALSE)</f>
        <v>0</v>
      </c>
      <c r="OG15" s="67">
        <f>VLOOKUP(OD15,Information!$A$2:$H$1000,4,FALSE)</f>
        <v>0</v>
      </c>
      <c r="OH15" s="67" t="str">
        <f>VLOOKUP(OD15,Information!$A$2:$H$1000,8,FALSE)</f>
        <v>Sand</v>
      </c>
      <c r="OI15" s="67" t="str">
        <f>VLOOKUP(OD15,Information!$A$2:$I$1000,9,FALSE)</f>
        <v>Bare substrate</v>
      </c>
      <c r="OL15" s="84" t="s">
        <v>309</v>
      </c>
      <c r="OM15" s="85">
        <f>VLOOKUP(OL15,Information!$A$2:$H$1000,2,FALSE)</f>
        <v>0</v>
      </c>
      <c r="ON15" s="67">
        <f>VLOOKUP(OL15,Information!$A$2:$H$1000,3,FALSE)</f>
        <v>0</v>
      </c>
      <c r="OO15" s="67">
        <f>VLOOKUP(OL15,Information!$A$2:$H$1000,4,FALSE)</f>
        <v>0</v>
      </c>
      <c r="OP15" s="67" t="str">
        <f>VLOOKUP(OL15,Information!$A$2:$H$1000,8,FALSE)</f>
        <v>Coral.rubble</v>
      </c>
      <c r="OQ15" s="67" t="str">
        <f>VLOOKUP(OL15,Information!$A$2:$I$1000,9,FALSE)</f>
        <v>Bare substrate</v>
      </c>
      <c r="OT15" s="84" t="s">
        <v>82</v>
      </c>
      <c r="OU15" s="85" t="str">
        <f>VLOOKUP(OT15,Information!$A$2:$H$1000,2,FALSE)</f>
        <v>unknown</v>
      </c>
      <c r="OV15" s="67" t="str">
        <f>VLOOKUP(OT15,Information!$A$2:$H$1000,3,FALSE)</f>
        <v>Acropora</v>
      </c>
      <c r="OW15" s="67" t="str">
        <f>VLOOKUP(OT15,Information!$A$2:$H$1000,4,FALSE)</f>
        <v>ACROPORIDAE</v>
      </c>
      <c r="OX15" s="67" t="str">
        <f>VLOOKUP(OT15,Information!$A$2:$H$1000,8,FALSE)</f>
        <v>Hard.coral</v>
      </c>
      <c r="OY15" s="67" t="str">
        <f>VLOOKUP(OT15,Information!$A$2:$I$1000,9,FALSE)</f>
        <v>Cnidaria</v>
      </c>
      <c r="OZ15" s="86" t="s">
        <v>80</v>
      </c>
      <c r="PB15" s="84" t="s">
        <v>309</v>
      </c>
      <c r="PC15" s="85">
        <f>VLOOKUP(PB15,Information!$A$2:$H$1000,2,FALSE)</f>
        <v>0</v>
      </c>
      <c r="PD15" s="67">
        <f>VLOOKUP(PB15,Information!$A$2:$H$1000,3,FALSE)</f>
        <v>0</v>
      </c>
      <c r="PE15" s="67">
        <f>VLOOKUP(PB15,Information!$A$2:$H$1000,4,FALSE)</f>
        <v>0</v>
      </c>
      <c r="PF15" s="67" t="str">
        <f>VLOOKUP(PB15,Information!$A$2:$H$1000,8,FALSE)</f>
        <v>Coral.rubble</v>
      </c>
      <c r="PG15" s="67" t="str">
        <f>VLOOKUP(PB15,Information!$A$2:$I$1000,9,FALSE)</f>
        <v>Bare substrate</v>
      </c>
      <c r="PJ15" s="84" t="s">
        <v>150</v>
      </c>
      <c r="PK15" s="85" t="str">
        <f>VLOOKUP(PJ15,Information!$A$2:$H$1000,2,FALSE)</f>
        <v>unknown</v>
      </c>
      <c r="PL15" s="67" t="str">
        <f>VLOOKUP(PJ15,Information!$A$2:$H$1000,3,FALSE)</f>
        <v>Cespitularia</v>
      </c>
      <c r="PM15" s="67" t="str">
        <f>VLOOKUP(PJ15,Information!$A$2:$H$1000,4,FALSE)</f>
        <v>XENIIDAE</v>
      </c>
      <c r="PN15" s="67" t="str">
        <f>VLOOKUP(PJ15,Information!$A$2:$H$1000,8,FALSE)</f>
        <v>Soft.coral</v>
      </c>
      <c r="PO15" s="67" t="str">
        <f>VLOOKUP(PJ15,Information!$A$2:$I$1000,9,FALSE)</f>
        <v>Cnidaria</v>
      </c>
      <c r="PR15" s="84" t="s">
        <v>82</v>
      </c>
      <c r="PS15" s="85" t="str">
        <f>VLOOKUP(PR15,Information!$A$2:$H$1000,2,FALSE)</f>
        <v>unknown</v>
      </c>
      <c r="PT15" s="67" t="str">
        <f>VLOOKUP(PR15,Information!$A$2:$H$1000,3,FALSE)</f>
        <v>Acropora</v>
      </c>
      <c r="PU15" s="67" t="str">
        <f>VLOOKUP(PR15,Information!$A$2:$H$1000,4,FALSE)</f>
        <v>ACROPORIDAE</v>
      </c>
      <c r="PV15" s="67" t="str">
        <f>VLOOKUP(PR15,Information!$A$2:$H$1000,8,FALSE)</f>
        <v>Hard.coral</v>
      </c>
      <c r="PW15" s="67" t="str">
        <f>VLOOKUP(PR15,Information!$A$2:$I$1000,9,FALSE)</f>
        <v>Cnidaria</v>
      </c>
      <c r="PX15" s="41" t="s">
        <v>103</v>
      </c>
      <c r="PZ15" s="84" t="s">
        <v>104</v>
      </c>
      <c r="QA15" s="85">
        <f>VLOOKUP(PZ15,Information!$A$2:$H$1000,2,FALSE)</f>
        <v>0</v>
      </c>
      <c r="QB15" s="67">
        <f>VLOOKUP(PZ15,Information!$A$2:$H$1000,3,FALSE)</f>
        <v>0</v>
      </c>
      <c r="QC15" s="67">
        <f>VLOOKUP(PZ15,Information!$A$2:$H$1000,4,FALSE)</f>
        <v>0</v>
      </c>
      <c r="QD15" s="67" t="str">
        <f>VLOOKUP(PZ15,Information!$A$2:$H$1000,8,FALSE)</f>
        <v>Artificial.reef.substrate</v>
      </c>
      <c r="QE15" s="67" t="str">
        <f>VLOOKUP(PZ15,Information!$A$2:$I$1000,9,FALSE)</f>
        <v>Bare substrate</v>
      </c>
      <c r="QH15" s="84" t="s">
        <v>82</v>
      </c>
      <c r="QI15" s="85" t="str">
        <f>VLOOKUP(QH15,Information!$A$2:$H$1000,2,FALSE)</f>
        <v>unknown</v>
      </c>
      <c r="QJ15" s="67" t="str">
        <f>VLOOKUP(QH15,Information!$A$2:$H$1000,3,FALSE)</f>
        <v>Acropora</v>
      </c>
      <c r="QK15" s="67" t="str">
        <f>VLOOKUP(QH15,Information!$A$2:$H$1000,4,FALSE)</f>
        <v>ACROPORIDAE</v>
      </c>
      <c r="QL15" s="67" t="str">
        <f>VLOOKUP(QH15,Information!$A$2:$H$1000,8,FALSE)</f>
        <v>Hard.coral</v>
      </c>
      <c r="QM15" s="67" t="str">
        <f>VLOOKUP(QH15,Information!$A$2:$I$1000,9,FALSE)</f>
        <v>Cnidaria</v>
      </c>
      <c r="QN15" s="86" t="s">
        <v>80</v>
      </c>
      <c r="QP15" s="84" t="s">
        <v>374</v>
      </c>
      <c r="QQ15" s="85" t="str">
        <f>VLOOKUP(QP15,Information!$A$2:$H$1000,2,FALSE)</f>
        <v>unknown</v>
      </c>
      <c r="QR15" s="67" t="str">
        <f>VLOOKUP(QP15,Information!$A$2:$H$1000,3,FALSE)</f>
        <v>unknown</v>
      </c>
      <c r="QS15" s="67" t="str">
        <f>VLOOKUP(QP15,Information!$A$2:$H$1000,4,FALSE)</f>
        <v>XENIIDAE</v>
      </c>
      <c r="QT15" s="67" t="str">
        <f>VLOOKUP(QP15,Information!$A$2:$H$1000,8,FALSE)</f>
        <v>Soft.coral</v>
      </c>
      <c r="QU15" s="67" t="str">
        <f>VLOOKUP(QP15,Information!$A$2:$I$1000,9,FALSE)</f>
        <v>Cnidaria</v>
      </c>
      <c r="QX15" s="84"/>
      <c r="QY15" s="41" t="e">
        <f>VLOOKUP(QX15,Information!$A$2:$H$1000,2,FALSE)</f>
        <v>#N/A</v>
      </c>
      <c r="QZ15" t="e">
        <f>VLOOKUP(QX15,Information!$A$2:$H$1000,3,FALSE)</f>
        <v>#N/A</v>
      </c>
      <c r="RA15" t="e">
        <f>VLOOKUP(QX15,Information!$A$2:$H$1000,4,FALSE)</f>
        <v>#N/A</v>
      </c>
      <c r="RB15" t="e">
        <f>VLOOKUP(QX15,Information!$A$2:$H$1000,8,FALSE)</f>
        <v>#N/A</v>
      </c>
      <c r="RC15" t="e">
        <f>VLOOKUP(QX15,Information!$A$2:$I$1000,9,FALSE)</f>
        <v>#N/A</v>
      </c>
      <c r="RF15" s="84"/>
      <c r="RG15" s="41" t="e">
        <f>VLOOKUP(RF15,Information!$A$2:$H$1000,2,FALSE)</f>
        <v>#N/A</v>
      </c>
      <c r="RH15" t="e">
        <f>VLOOKUP(RF15,Information!$A$2:$H$1000,3,FALSE)</f>
        <v>#N/A</v>
      </c>
      <c r="RI15" t="e">
        <f>VLOOKUP(RF15,Information!$A$2:$H$1000,4,FALSE)</f>
        <v>#N/A</v>
      </c>
      <c r="RJ15" t="e">
        <f>VLOOKUP(RF15,Information!$A$2:$H$1000,8,FALSE)</f>
        <v>#N/A</v>
      </c>
      <c r="RK15" t="e">
        <f>VLOOKUP(RF15,Information!$A$2:$I$1000,9,FALSE)</f>
        <v>#N/A</v>
      </c>
      <c r="RN15" s="84"/>
      <c r="RO15" s="41" t="e">
        <f>VLOOKUP(RN15,Information!$A$2:$H$1000,2,FALSE)</f>
        <v>#N/A</v>
      </c>
      <c r="RP15" t="e">
        <f>VLOOKUP(RN15,Information!$A$2:$H$1000,3,FALSE)</f>
        <v>#N/A</v>
      </c>
      <c r="RQ15" t="e">
        <f>VLOOKUP(RN15,Information!$A$2:$H$1000,4,FALSE)</f>
        <v>#N/A</v>
      </c>
      <c r="RR15" t="e">
        <f>VLOOKUP(RN15,Information!$A$2:$H$1000,8,FALSE)</f>
        <v>#N/A</v>
      </c>
      <c r="RS15" t="e">
        <f>VLOOKUP(RN15,Information!$A$2:$I$1000,9,FALSE)</f>
        <v>#N/A</v>
      </c>
      <c r="RV15" s="84"/>
      <c r="RW15" s="41" t="e">
        <f>VLOOKUP(RV15,Information!$A$2:$H$1000,2,FALSE)</f>
        <v>#N/A</v>
      </c>
      <c r="RX15" t="e">
        <f>VLOOKUP(RV15,Information!$A$2:$H$1000,3,FALSE)</f>
        <v>#N/A</v>
      </c>
      <c r="RY15" t="e">
        <f>VLOOKUP(RV15,Information!$A$2:$H$1000,4,FALSE)</f>
        <v>#N/A</v>
      </c>
      <c r="RZ15" t="e">
        <f>VLOOKUP(RV15,Information!$A$2:$H$1000,8,FALSE)</f>
        <v>#N/A</v>
      </c>
      <c r="SA15" t="e">
        <f>VLOOKUP(RV15,Information!$A$2:$I$1000,9,FALSE)</f>
        <v>#N/A</v>
      </c>
      <c r="SD15" s="84"/>
      <c r="SE15" s="41" t="e">
        <f>VLOOKUP(SD15,Information!$A$2:$H$1000,2,FALSE)</f>
        <v>#N/A</v>
      </c>
      <c r="SF15" t="e">
        <f>VLOOKUP(SD15,Information!$A$2:$H$1000,3,FALSE)</f>
        <v>#N/A</v>
      </c>
      <c r="SG15" t="e">
        <f>VLOOKUP(SD15,Information!$A$2:$H$1000,4,FALSE)</f>
        <v>#N/A</v>
      </c>
      <c r="SH15" t="e">
        <f>VLOOKUP(SD15,Information!$A$2:$H$1000,8,FALSE)</f>
        <v>#N/A</v>
      </c>
      <c r="SI15" t="e">
        <f>VLOOKUP(SD15,Information!$A$2:$I$1000,9,FALSE)</f>
        <v>#N/A</v>
      </c>
      <c r="SL15" s="84"/>
      <c r="SM15" s="41" t="e">
        <f>VLOOKUP(SL15,Information!$A$2:$H$1000,2,FALSE)</f>
        <v>#N/A</v>
      </c>
      <c r="SN15" t="e">
        <f>VLOOKUP(SL15,Information!$A$2:$H$1000,3,FALSE)</f>
        <v>#N/A</v>
      </c>
      <c r="SO15" t="e">
        <f>VLOOKUP(SL15,Information!$A$2:$H$1000,4,FALSE)</f>
        <v>#N/A</v>
      </c>
      <c r="SP15" t="e">
        <f>VLOOKUP(SL15,Information!$A$2:$H$1000,8,FALSE)</f>
        <v>#N/A</v>
      </c>
      <c r="SQ15" t="e">
        <f>VLOOKUP(SL15,Information!$A$2:$I$1000,9,FALSE)</f>
        <v>#N/A</v>
      </c>
      <c r="ST15" s="84"/>
      <c r="SU15" s="41" t="e">
        <f>VLOOKUP(ST15,Information!$A$2:$H$1000,2,FALSE)</f>
        <v>#N/A</v>
      </c>
      <c r="SV15" t="e">
        <f>VLOOKUP(ST15,Information!$A$2:$H$1000,3,FALSE)</f>
        <v>#N/A</v>
      </c>
      <c r="SW15" t="e">
        <f>VLOOKUP(ST15,Information!$A$2:$H$1000,4,FALSE)</f>
        <v>#N/A</v>
      </c>
      <c r="SX15" t="e">
        <f>VLOOKUP(ST15,Information!$A$2:$H$1000,8,FALSE)</f>
        <v>#N/A</v>
      </c>
      <c r="SY15" t="e">
        <f>VLOOKUP(ST15,Information!$A$2:$I$1000,9,FALSE)</f>
        <v>#N/A</v>
      </c>
      <c r="TB15" s="124"/>
      <c r="TC15" s="125" t="e">
        <f>VLOOKUP(TB15,Information!$A$2:$H$1000,2,FALSE)</f>
        <v>#N/A</v>
      </c>
      <c r="TD15" s="126" t="e">
        <f>VLOOKUP(TB15,Information!$A$2:$H$1000,3,FALSE)</f>
        <v>#N/A</v>
      </c>
      <c r="TE15" s="126" t="e">
        <f>VLOOKUP(TB15,Information!$A$2:$H$1000,4,FALSE)</f>
        <v>#N/A</v>
      </c>
      <c r="TF15" s="126" t="e">
        <f>VLOOKUP(TB15,Information!$A$2:$H$1000,8,FALSE)</f>
        <v>#N/A</v>
      </c>
      <c r="TG15" s="126" t="e">
        <f>VLOOKUP(TB15,Information!$A$2:$I$1000,9,FALSE)</f>
        <v>#N/A</v>
      </c>
      <c r="TH15" s="130"/>
      <c r="TI15" s="122"/>
      <c r="TJ15" s="124"/>
      <c r="TK15" s="125" t="e">
        <f>VLOOKUP(TJ15,Information!$A$2:$H$1000,2,FALSE)</f>
        <v>#N/A</v>
      </c>
      <c r="TL15" s="126" t="e">
        <f>VLOOKUP(TJ15,Information!$A$2:$H$1000,3,FALSE)</f>
        <v>#N/A</v>
      </c>
      <c r="TM15" s="126" t="e">
        <f>VLOOKUP(TJ15,Information!$A$2:$H$1000,4,FALSE)</f>
        <v>#N/A</v>
      </c>
      <c r="TN15" s="126" t="e">
        <f>VLOOKUP(TJ15,Information!$A$2:$H$1000,8,FALSE)</f>
        <v>#N/A</v>
      </c>
      <c r="TO15" s="126" t="e">
        <f>VLOOKUP(TJ15,Information!$A$2:$I$1000,9,FALSE)</f>
        <v>#N/A</v>
      </c>
      <c r="TP15" s="130"/>
      <c r="TQ15" s="122"/>
      <c r="TR15" s="124"/>
      <c r="TS15" s="125" t="e">
        <f>VLOOKUP(TR15,Information!$A$2:$H$1000,2,FALSE)</f>
        <v>#N/A</v>
      </c>
      <c r="TT15" s="126" t="e">
        <f>VLOOKUP(TR15,Information!$A$2:$H$1000,3,FALSE)</f>
        <v>#N/A</v>
      </c>
      <c r="TU15" s="126" t="e">
        <f>VLOOKUP(TR15,Information!$A$2:$H$1000,4,FALSE)</f>
        <v>#N/A</v>
      </c>
      <c r="TV15" s="126" t="e">
        <f>VLOOKUP(TR15,Information!$A$2:$H$1000,8,FALSE)</f>
        <v>#N/A</v>
      </c>
      <c r="TW15" s="126" t="e">
        <f>VLOOKUP(TR15,Information!$A$2:$I$1000,9,FALSE)</f>
        <v>#N/A</v>
      </c>
      <c r="TX15" s="130"/>
      <c r="TY15" s="122"/>
      <c r="TZ15" s="124"/>
      <c r="UA15" s="125" t="e">
        <f>VLOOKUP(TZ15,Information!$A$2:$H$1000,2,FALSE)</f>
        <v>#N/A</v>
      </c>
      <c r="UB15" s="126" t="e">
        <f>VLOOKUP(TZ15,Information!$A$2:$H$1000,3,FALSE)</f>
        <v>#N/A</v>
      </c>
      <c r="UC15" s="126" t="e">
        <f>VLOOKUP(TZ15,Information!$A$2:$H$1000,4,FALSE)</f>
        <v>#N/A</v>
      </c>
      <c r="UD15" s="126" t="e">
        <f>VLOOKUP(TZ15,Information!$A$2:$H$1000,8,FALSE)</f>
        <v>#N/A</v>
      </c>
      <c r="UE15" s="126" t="e">
        <f>VLOOKUP(TZ15,Information!$A$2:$I$1000,9,FALSE)</f>
        <v>#N/A</v>
      </c>
      <c r="UF15" s="130"/>
      <c r="UG15" s="122"/>
      <c r="UH15" s="124"/>
      <c r="UI15" s="125" t="e">
        <f>VLOOKUP(UH15,Information!$A$2:$H$1000,2,FALSE)</f>
        <v>#N/A</v>
      </c>
      <c r="UJ15" s="126" t="e">
        <f>VLOOKUP(UH15,Information!$A$2:$H$1000,3,FALSE)</f>
        <v>#N/A</v>
      </c>
      <c r="UK15" s="126" t="e">
        <f>VLOOKUP(UH15,Information!$A$2:$H$1000,4,FALSE)</f>
        <v>#N/A</v>
      </c>
      <c r="UL15" s="126" t="e">
        <f>VLOOKUP(UH15,Information!$A$2:$H$1000,8,FALSE)</f>
        <v>#N/A</v>
      </c>
      <c r="UM15" s="126" t="e">
        <f>VLOOKUP(UH15,Information!$A$2:$I$1000,9,FALSE)</f>
        <v>#N/A</v>
      </c>
      <c r="UN15" s="130"/>
      <c r="UO15" s="122"/>
      <c r="UP15" s="124"/>
      <c r="UQ15" s="125" t="e">
        <f>VLOOKUP(UP15,Information!$A$2:$H$1000,2,FALSE)</f>
        <v>#N/A</v>
      </c>
      <c r="UR15" s="126" t="e">
        <f>VLOOKUP(UP15,Information!$A$2:$H$1000,3,FALSE)</f>
        <v>#N/A</v>
      </c>
      <c r="US15" s="126" t="e">
        <f>VLOOKUP(UP15,Information!$A$2:$H$1000,4,FALSE)</f>
        <v>#N/A</v>
      </c>
      <c r="UT15" s="126" t="e">
        <f>VLOOKUP(UP15,Information!$A$2:$H$1000,8,FALSE)</f>
        <v>#N/A</v>
      </c>
      <c r="UU15" s="126" t="e">
        <f>VLOOKUP(UP15,Information!$A$2:$I$1000,9,FALSE)</f>
        <v>#N/A</v>
      </c>
      <c r="UV15" s="130"/>
      <c r="UW15" s="122"/>
      <c r="UX15" s="124"/>
      <c r="UY15" s="125" t="e">
        <f>VLOOKUP(UX15,Information!$A$2:$H$1000,2,FALSE)</f>
        <v>#N/A</v>
      </c>
      <c r="UZ15" s="126" t="e">
        <f>VLOOKUP(UX15,Information!$A$2:$H$1000,3,FALSE)</f>
        <v>#N/A</v>
      </c>
      <c r="VA15" s="126" t="e">
        <f>VLOOKUP(UX15,Information!$A$2:$H$1000,4,FALSE)</f>
        <v>#N/A</v>
      </c>
      <c r="VB15" s="126" t="e">
        <f>VLOOKUP(UX15,Information!$A$2:$H$1000,8,FALSE)</f>
        <v>#N/A</v>
      </c>
      <c r="VC15" s="126" t="e">
        <f>VLOOKUP(UX15,Information!$A$2:$I$1000,9,FALSE)</f>
        <v>#N/A</v>
      </c>
      <c r="VD15" s="130"/>
      <c r="VE15" s="122"/>
      <c r="VF15" s="124"/>
      <c r="VG15" s="125" t="e">
        <f>VLOOKUP(VF15,Information!$A$2:$H$1000,2,FALSE)</f>
        <v>#N/A</v>
      </c>
      <c r="VH15" s="126" t="e">
        <f>VLOOKUP(VF15,Information!$A$2:$H$1000,3,FALSE)</f>
        <v>#N/A</v>
      </c>
      <c r="VI15" s="126" t="e">
        <f>VLOOKUP(VF15,Information!$A$2:$H$1000,4,FALSE)</f>
        <v>#N/A</v>
      </c>
      <c r="VJ15" s="126" t="e">
        <f>VLOOKUP(VF15,Information!$A$2:$H$1000,8,FALSE)</f>
        <v>#N/A</v>
      </c>
      <c r="VK15" s="126" t="e">
        <f>VLOOKUP(VF15,Information!$A$2:$I$1000,9,FALSE)</f>
        <v>#N/A</v>
      </c>
      <c r="VL15" s="130"/>
      <c r="VM15" s="122"/>
      <c r="VN15" s="124"/>
      <c r="VO15" s="125" t="e">
        <f>VLOOKUP(VN15,Information!$A$2:$H$1000,2,FALSE)</f>
        <v>#N/A</v>
      </c>
      <c r="VP15" s="126" t="e">
        <f>VLOOKUP(VN15,Information!$A$2:$H$1000,3,FALSE)</f>
        <v>#N/A</v>
      </c>
      <c r="VQ15" s="126" t="e">
        <f>VLOOKUP(VN15,Information!$A$2:$H$1000,4,FALSE)</f>
        <v>#N/A</v>
      </c>
      <c r="VR15" s="126" t="e">
        <f>VLOOKUP(VN15,Information!$A$2:$H$1000,8,FALSE)</f>
        <v>#N/A</v>
      </c>
      <c r="VS15" s="126" t="e">
        <f>VLOOKUP(VN15,Information!$A$2:$I$1000,9,FALSE)</f>
        <v>#N/A</v>
      </c>
      <c r="VT15" s="130"/>
      <c r="VU15" s="122"/>
      <c r="VV15" s="124"/>
      <c r="VW15" s="125" t="e">
        <f>VLOOKUP(VV15,Information!$A$2:$H$1000,2,FALSE)</f>
        <v>#N/A</v>
      </c>
      <c r="VX15" s="126" t="e">
        <f>VLOOKUP(VV15,Information!$A$2:$H$1000,3,FALSE)</f>
        <v>#N/A</v>
      </c>
      <c r="VY15" s="126" t="e">
        <f>VLOOKUP(VV15,Information!$A$2:$H$1000,4,FALSE)</f>
        <v>#N/A</v>
      </c>
      <c r="VZ15" s="126" t="e">
        <f>VLOOKUP(VV15,Information!$A$2:$H$1000,8,FALSE)</f>
        <v>#N/A</v>
      </c>
      <c r="WA15" s="126" t="e">
        <f>VLOOKUP(VV15,Information!$A$2:$I$1000,9,FALSE)</f>
        <v>#N/A</v>
      </c>
      <c r="WB15" s="130"/>
      <c r="WC15" s="122"/>
      <c r="WD15" s="124"/>
      <c r="WE15" s="125" t="e">
        <f>VLOOKUP(WD15,Information!$A$2:$H$1000,2,FALSE)</f>
        <v>#N/A</v>
      </c>
      <c r="WF15" s="126" t="e">
        <f>VLOOKUP(WD15,Information!$A$2:$H$1000,3,FALSE)</f>
        <v>#N/A</v>
      </c>
      <c r="WG15" s="126" t="e">
        <f>VLOOKUP(WD15,Information!$A$2:$H$1000,4,FALSE)</f>
        <v>#N/A</v>
      </c>
      <c r="WH15" s="126" t="e">
        <f>VLOOKUP(WD15,Information!$A$2:$H$1000,8,FALSE)</f>
        <v>#N/A</v>
      </c>
      <c r="WI15" s="126" t="e">
        <f>VLOOKUP(WD15,Information!$A$2:$I$1000,9,FALSE)</f>
        <v>#N/A</v>
      </c>
      <c r="WJ15" s="130"/>
      <c r="WK15" s="122"/>
      <c r="WL15" s="124"/>
      <c r="WM15" s="125" t="e">
        <f>VLOOKUP(WL15,Information!$A$2:$H$1000,2,FALSE)</f>
        <v>#N/A</v>
      </c>
      <c r="WN15" s="126" t="e">
        <f>VLOOKUP(WL15,Information!$A$2:$H$1000,3,FALSE)</f>
        <v>#N/A</v>
      </c>
      <c r="WO15" s="126" t="e">
        <f>VLOOKUP(WL15,Information!$A$2:$H$1000,4,FALSE)</f>
        <v>#N/A</v>
      </c>
      <c r="WP15" s="126" t="e">
        <f>VLOOKUP(WL15,Information!$A$2:$H$1000,8,FALSE)</f>
        <v>#N/A</v>
      </c>
      <c r="WQ15" s="126" t="e">
        <f>VLOOKUP(WL15,Information!$A$2:$I$1000,9,FALSE)</f>
        <v>#N/A</v>
      </c>
      <c r="WR15" s="130"/>
      <c r="WS15" s="122"/>
      <c r="WT15" s="124"/>
      <c r="WU15" s="125" t="e">
        <f>VLOOKUP(WT15,Information!$A$2:$H$1000,2,FALSE)</f>
        <v>#N/A</v>
      </c>
      <c r="WV15" s="126" t="e">
        <f>VLOOKUP(WT15,Information!$A$2:$H$1000,3,FALSE)</f>
        <v>#N/A</v>
      </c>
      <c r="WW15" s="126" t="e">
        <f>VLOOKUP(WT15,Information!$A$2:$H$1000,4,FALSE)</f>
        <v>#N/A</v>
      </c>
      <c r="WX15" s="126" t="e">
        <f>VLOOKUP(WT15,Information!$A$2:$H$1000,8,FALSE)</f>
        <v>#N/A</v>
      </c>
      <c r="WY15" s="126" t="e">
        <f>VLOOKUP(WT15,Information!$A$2:$I$1000,9,FALSE)</f>
        <v>#N/A</v>
      </c>
      <c r="WZ15" s="130"/>
      <c r="XA15" s="122"/>
      <c r="XB15" s="124"/>
      <c r="XC15" s="125" t="e">
        <f>VLOOKUP(XB15,Information!$A$2:$H$1000,2,FALSE)</f>
        <v>#N/A</v>
      </c>
      <c r="XD15" s="126" t="e">
        <f>VLOOKUP(XB15,Information!$A$2:$H$1000,3,FALSE)</f>
        <v>#N/A</v>
      </c>
      <c r="XE15" s="126" t="e">
        <f>VLOOKUP(XB15,Information!$A$2:$H$1000,4,FALSE)</f>
        <v>#N/A</v>
      </c>
      <c r="XF15" s="126" t="e">
        <f>VLOOKUP(XB15,Information!$A$2:$H$1000,8,FALSE)</f>
        <v>#N/A</v>
      </c>
      <c r="XG15" s="126" t="e">
        <f>VLOOKUP(XB15,Information!$A$2:$I$1000,9,FALSE)</f>
        <v>#N/A</v>
      </c>
      <c r="XH15" s="130"/>
      <c r="XI15" s="122"/>
      <c r="XJ15" s="124"/>
      <c r="XK15" s="125" t="e">
        <f>VLOOKUP(XJ15,Information!$A$2:$H$1000,2,FALSE)</f>
        <v>#N/A</v>
      </c>
      <c r="XL15" s="126" t="e">
        <f>VLOOKUP(XJ15,Information!$A$2:$H$1000,3,FALSE)</f>
        <v>#N/A</v>
      </c>
      <c r="XM15" s="126" t="e">
        <f>VLOOKUP(XJ15,Information!$A$2:$H$1000,4,FALSE)</f>
        <v>#N/A</v>
      </c>
      <c r="XN15" s="126" t="e">
        <f>VLOOKUP(XJ15,Information!$A$2:$H$1000,8,FALSE)</f>
        <v>#N/A</v>
      </c>
      <c r="XO15" s="126" t="e">
        <f>VLOOKUP(XJ15,Information!$A$2:$I$1000,9,FALSE)</f>
        <v>#N/A</v>
      </c>
      <c r="XP15" s="130"/>
      <c r="XQ15" s="122"/>
      <c r="XR15" s="124"/>
      <c r="XS15" s="125" t="e">
        <f>VLOOKUP(XR15,Information!$A$2:$H$1000,2,FALSE)</f>
        <v>#N/A</v>
      </c>
      <c r="XT15" s="126" t="e">
        <f>VLOOKUP(XR15,Information!$A$2:$H$1000,3,FALSE)</f>
        <v>#N/A</v>
      </c>
      <c r="XU15" s="126" t="e">
        <f>VLOOKUP(XR15,Information!$A$2:$H$1000,4,FALSE)</f>
        <v>#N/A</v>
      </c>
      <c r="XV15" s="126" t="e">
        <f>VLOOKUP(XR15,Information!$A$2:$H$1000,8,FALSE)</f>
        <v>#N/A</v>
      </c>
      <c r="XW15" s="126" t="e">
        <f>VLOOKUP(XR15,Information!$A$2:$I$1000,9,FALSE)</f>
        <v>#N/A</v>
      </c>
      <c r="XX15" s="130"/>
      <c r="XY15" s="122"/>
      <c r="XZ15" s="124"/>
      <c r="YA15" s="125" t="e">
        <f>VLOOKUP(XZ15,Information!$A$2:$H$1000,2,FALSE)</f>
        <v>#N/A</v>
      </c>
      <c r="YB15" s="126" t="e">
        <f>VLOOKUP(XZ15,Information!$A$2:$H$1000,3,FALSE)</f>
        <v>#N/A</v>
      </c>
      <c r="YC15" s="126" t="e">
        <f>VLOOKUP(XZ15,Information!$A$2:$H$1000,4,FALSE)</f>
        <v>#N/A</v>
      </c>
      <c r="YD15" s="126" t="e">
        <f>VLOOKUP(XZ15,Information!$A$2:$H$1000,8,FALSE)</f>
        <v>#N/A</v>
      </c>
      <c r="YE15" s="126" t="e">
        <f>VLOOKUP(XZ15,Information!$A$2:$I$1000,9,FALSE)</f>
        <v>#N/A</v>
      </c>
      <c r="YF15" s="130"/>
      <c r="YG15" s="122"/>
      <c r="YH15" s="124"/>
      <c r="YI15" s="125" t="e">
        <f>VLOOKUP(YH15,Information!$A$2:$H$1000,2,FALSE)</f>
        <v>#N/A</v>
      </c>
      <c r="YJ15" s="126" t="e">
        <f>VLOOKUP(YH15,Information!$A$2:$H$1000,3,FALSE)</f>
        <v>#N/A</v>
      </c>
      <c r="YK15" s="126" t="e">
        <f>VLOOKUP(YH15,Information!$A$2:$H$1000,4,FALSE)</f>
        <v>#N/A</v>
      </c>
      <c r="YL15" s="126" t="e">
        <f>VLOOKUP(YH15,Information!$A$2:$H$1000,8,FALSE)</f>
        <v>#N/A</v>
      </c>
      <c r="YM15" s="126" t="e">
        <f>VLOOKUP(YH15,Information!$A$2:$I$1000,9,FALSE)</f>
        <v>#N/A</v>
      </c>
      <c r="YN15" s="130"/>
      <c r="YO15" s="122"/>
      <c r="YP15" s="124"/>
      <c r="YQ15" s="125" t="e">
        <f>VLOOKUP(YP15,Information!$A$2:$H$1000,2,FALSE)</f>
        <v>#N/A</v>
      </c>
      <c r="YR15" s="126" t="e">
        <f>VLOOKUP(YP15,Information!$A$2:$H$1000,3,FALSE)</f>
        <v>#N/A</v>
      </c>
      <c r="YS15" s="126" t="e">
        <f>VLOOKUP(YP15,Information!$A$2:$H$1000,4,FALSE)</f>
        <v>#N/A</v>
      </c>
      <c r="YT15" s="126" t="e">
        <f>VLOOKUP(YP15,Information!$A$2:$H$1000,8,FALSE)</f>
        <v>#N/A</v>
      </c>
      <c r="YU15" s="126" t="e">
        <f>VLOOKUP(YP15,Information!$A$2:$I$1000,9,FALSE)</f>
        <v>#N/A</v>
      </c>
      <c r="YV15" s="130"/>
      <c r="YW15" s="122"/>
      <c r="YX15" s="124"/>
      <c r="YY15" s="125" t="e">
        <f>VLOOKUP(YX15,Information!$A$2:$H$1000,2,FALSE)</f>
        <v>#N/A</v>
      </c>
      <c r="YZ15" s="126" t="e">
        <f>VLOOKUP(YX15,Information!$A$2:$H$1000,3,FALSE)</f>
        <v>#N/A</v>
      </c>
      <c r="ZA15" s="126" t="e">
        <f>VLOOKUP(YX15,Information!$A$2:$H$1000,4,FALSE)</f>
        <v>#N/A</v>
      </c>
      <c r="ZB15" s="126" t="e">
        <f>VLOOKUP(YX15,Information!$A$2:$H$1000,8,FALSE)</f>
        <v>#N/A</v>
      </c>
      <c r="ZC15" s="126" t="e">
        <f>VLOOKUP(YX15,Information!$A$2:$I$1000,9,FALSE)</f>
        <v>#N/A</v>
      </c>
      <c r="ZD15" s="130"/>
      <c r="ZE15" s="122"/>
      <c r="ZF15" s="124"/>
      <c r="ZG15" s="125" t="e">
        <f>VLOOKUP(ZF15,Information!$A$2:$H$1000,2,FALSE)</f>
        <v>#N/A</v>
      </c>
      <c r="ZH15" s="126" t="e">
        <f>VLOOKUP(ZF15,Information!$A$2:$H$1000,3,FALSE)</f>
        <v>#N/A</v>
      </c>
      <c r="ZI15" s="126" t="e">
        <f>VLOOKUP(ZF15,Information!$A$2:$H$1000,4,FALSE)</f>
        <v>#N/A</v>
      </c>
      <c r="ZJ15" s="126" t="e">
        <f>VLOOKUP(ZF15,Information!$A$2:$H$1000,8,FALSE)</f>
        <v>#N/A</v>
      </c>
      <c r="ZK15" s="126" t="e">
        <f>VLOOKUP(ZF15,Information!$A$2:$I$1000,9,FALSE)</f>
        <v>#N/A</v>
      </c>
      <c r="ZL15" s="130"/>
      <c r="ZM15" s="122"/>
      <c r="ZN15" s="124"/>
      <c r="ZO15" s="125" t="e">
        <f>VLOOKUP(ZN15,Information!$A$2:$H$1000,2,FALSE)</f>
        <v>#N/A</v>
      </c>
      <c r="ZP15" s="126" t="e">
        <f>VLOOKUP(ZN15,Information!$A$2:$H$1000,3,FALSE)</f>
        <v>#N/A</v>
      </c>
      <c r="ZQ15" s="126" t="e">
        <f>VLOOKUP(ZN15,Information!$A$2:$H$1000,4,FALSE)</f>
        <v>#N/A</v>
      </c>
      <c r="ZR15" s="126" t="e">
        <f>VLOOKUP(ZN15,Information!$A$2:$H$1000,8,FALSE)</f>
        <v>#N/A</v>
      </c>
      <c r="ZS15" s="126" t="e">
        <f>VLOOKUP(ZN15,Information!$A$2:$I$1000,9,FALSE)</f>
        <v>#N/A</v>
      </c>
      <c r="ZT15" s="130"/>
      <c r="ZU15" s="122"/>
      <c r="ZV15" s="124"/>
      <c r="ZW15" s="125" t="e">
        <f>VLOOKUP(ZV15,Information!$A$2:$H$1000,2,FALSE)</f>
        <v>#N/A</v>
      </c>
      <c r="ZX15" s="126" t="e">
        <f>VLOOKUP(ZV15,Information!$A$2:$H$1000,3,FALSE)</f>
        <v>#N/A</v>
      </c>
      <c r="ZY15" s="126" t="e">
        <f>VLOOKUP(ZV15,Information!$A$2:$H$1000,4,FALSE)</f>
        <v>#N/A</v>
      </c>
      <c r="ZZ15" s="126" t="e">
        <f>VLOOKUP(ZV15,Information!$A$2:$H$1000,8,FALSE)</f>
        <v>#N/A</v>
      </c>
      <c r="AAA15" s="126" t="e">
        <f>VLOOKUP(ZV15,Information!$A$2:$I$1000,9,FALSE)</f>
        <v>#N/A</v>
      </c>
      <c r="AAB15" s="130"/>
      <c r="AAC15" s="122"/>
      <c r="AAD15" s="124"/>
      <c r="AAE15" s="125" t="e">
        <f>VLOOKUP(AAD15,Information!$A$2:$H$1000,2,FALSE)</f>
        <v>#N/A</v>
      </c>
      <c r="AAF15" s="126" t="e">
        <f>VLOOKUP(AAD15,Information!$A$2:$H$1000,3,FALSE)</f>
        <v>#N/A</v>
      </c>
      <c r="AAG15" s="126" t="e">
        <f>VLOOKUP(AAD15,Information!$A$2:$H$1000,4,FALSE)</f>
        <v>#N/A</v>
      </c>
      <c r="AAH15" s="126" t="e">
        <f>VLOOKUP(AAD15,Information!$A$2:$H$1000,8,FALSE)</f>
        <v>#N/A</v>
      </c>
      <c r="AAI15" s="126" t="e">
        <f>VLOOKUP(AAD15,Information!$A$2:$I$1000,9,FALSE)</f>
        <v>#N/A</v>
      </c>
      <c r="AAJ15" s="130"/>
      <c r="AAK15" s="122"/>
      <c r="AAL15" s="124"/>
      <c r="AAM15" s="125" t="e">
        <f>VLOOKUP(AAL15,Information!$A$2:$H$1000,2,FALSE)</f>
        <v>#N/A</v>
      </c>
      <c r="AAN15" s="126" t="e">
        <f>VLOOKUP(AAL15,Information!$A$2:$H$1000,3,FALSE)</f>
        <v>#N/A</v>
      </c>
      <c r="AAO15" s="126" t="e">
        <f>VLOOKUP(AAL15,Information!$A$2:$H$1000,4,FALSE)</f>
        <v>#N/A</v>
      </c>
      <c r="AAP15" s="126" t="e">
        <f>VLOOKUP(AAL15,Information!$A$2:$H$1000,8,FALSE)</f>
        <v>#N/A</v>
      </c>
      <c r="AAQ15" s="126" t="e">
        <f>VLOOKUP(AAL15,Information!$A$2:$I$1000,9,FALSE)</f>
        <v>#N/A</v>
      </c>
      <c r="AAR15" s="130"/>
      <c r="AAS15" s="122"/>
      <c r="AAT15" s="124"/>
      <c r="AAU15" s="125" t="e">
        <f>VLOOKUP(AAT15,Information!$A$2:$H$1000,2,FALSE)</f>
        <v>#N/A</v>
      </c>
      <c r="AAV15" s="126" t="e">
        <f>VLOOKUP(AAT15,Information!$A$2:$H$1000,3,FALSE)</f>
        <v>#N/A</v>
      </c>
      <c r="AAW15" s="126" t="e">
        <f>VLOOKUP(AAT15,Information!$A$2:$H$1000,4,FALSE)</f>
        <v>#N/A</v>
      </c>
      <c r="AAX15" s="126" t="e">
        <f>VLOOKUP(AAT15,Information!$A$2:$H$1000,8,FALSE)</f>
        <v>#N/A</v>
      </c>
      <c r="AAY15" s="126" t="e">
        <f>VLOOKUP(AAT15,Information!$A$2:$I$1000,9,FALSE)</f>
        <v>#N/A</v>
      </c>
      <c r="AAZ15" s="130"/>
      <c r="ABA15" s="122"/>
      <c r="ABB15" s="124"/>
      <c r="ABC15" s="125" t="e">
        <f>VLOOKUP(ABB15,Information!$A$2:$H$1000,2,FALSE)</f>
        <v>#N/A</v>
      </c>
      <c r="ABD15" s="126" t="e">
        <f>VLOOKUP(ABB15,Information!$A$2:$H$1000,3,FALSE)</f>
        <v>#N/A</v>
      </c>
      <c r="ABE15" s="126" t="e">
        <f>VLOOKUP(ABB15,Information!$A$2:$H$1000,4,FALSE)</f>
        <v>#N/A</v>
      </c>
      <c r="ABF15" s="126" t="e">
        <f>VLOOKUP(ABB15,Information!$A$2:$H$1000,8,FALSE)</f>
        <v>#N/A</v>
      </c>
      <c r="ABG15" s="126" t="e">
        <f>VLOOKUP(ABB15,Information!$A$2:$I$1000,9,FALSE)</f>
        <v>#N/A</v>
      </c>
      <c r="ABH15" s="130"/>
      <c r="ABI15" s="122"/>
      <c r="ABJ15" s="124"/>
      <c r="ABK15" s="125" t="e">
        <f>VLOOKUP(ABJ15,Information!$A$2:$H$1000,2,FALSE)</f>
        <v>#N/A</v>
      </c>
      <c r="ABL15" s="126" t="e">
        <f>VLOOKUP(ABJ15,Information!$A$2:$H$1000,3,FALSE)</f>
        <v>#N/A</v>
      </c>
      <c r="ABM15" s="126" t="e">
        <f>VLOOKUP(ABJ15,Information!$A$2:$H$1000,4,FALSE)</f>
        <v>#N/A</v>
      </c>
      <c r="ABN15" s="126" t="e">
        <f>VLOOKUP(ABJ15,Information!$A$2:$H$1000,8,FALSE)</f>
        <v>#N/A</v>
      </c>
      <c r="ABO15" s="126" t="e">
        <f>VLOOKUP(ABJ15,Information!$A$2:$I$1000,9,FALSE)</f>
        <v>#N/A</v>
      </c>
      <c r="ABP15" s="130"/>
      <c r="ABQ15" s="122"/>
      <c r="ABR15" s="124"/>
      <c r="ABS15" s="125" t="e">
        <f>VLOOKUP(ABR15,Information!$A$2:$H$1000,2,FALSE)</f>
        <v>#N/A</v>
      </c>
      <c r="ABT15" s="126" t="e">
        <f>VLOOKUP(ABR15,Information!$A$2:$H$1000,3,FALSE)</f>
        <v>#N/A</v>
      </c>
      <c r="ABU15" s="126" t="e">
        <f>VLOOKUP(ABR15,Information!$A$2:$H$1000,4,FALSE)</f>
        <v>#N/A</v>
      </c>
      <c r="ABV15" s="126" t="e">
        <f>VLOOKUP(ABR15,Information!$A$2:$H$1000,8,FALSE)</f>
        <v>#N/A</v>
      </c>
      <c r="ABW15" s="126" t="e">
        <f>VLOOKUP(ABR15,Information!$A$2:$I$1000,9,FALSE)</f>
        <v>#N/A</v>
      </c>
      <c r="ABX15" s="130"/>
      <c r="ABY15" s="122"/>
      <c r="ABZ15" s="124"/>
      <c r="ACA15" s="125" t="e">
        <f>VLOOKUP(ABZ15,Information!$A$2:$H$1000,2,FALSE)</f>
        <v>#N/A</v>
      </c>
      <c r="ACB15" s="126" t="e">
        <f>VLOOKUP(ABZ15,Information!$A$2:$H$1000,3,FALSE)</f>
        <v>#N/A</v>
      </c>
      <c r="ACC15" s="126" t="e">
        <f>VLOOKUP(ABZ15,Information!$A$2:$H$1000,4,FALSE)</f>
        <v>#N/A</v>
      </c>
      <c r="ACD15" s="126" t="e">
        <f>VLOOKUP(ABZ15,Information!$A$2:$H$1000,8,FALSE)</f>
        <v>#N/A</v>
      </c>
      <c r="ACE15" s="126" t="e">
        <f>VLOOKUP(ABZ15,Information!$A$2:$I$1000,9,FALSE)</f>
        <v>#N/A</v>
      </c>
      <c r="ACF15" s="130"/>
      <c r="ACG15" s="122"/>
      <c r="ACH15" s="124"/>
      <c r="ACI15" s="125" t="e">
        <f>VLOOKUP(ACH15,Information!$A$2:$H$1000,2,FALSE)</f>
        <v>#N/A</v>
      </c>
      <c r="ACJ15" s="126" t="e">
        <f>VLOOKUP(ACH15,Information!$A$2:$H$1000,3,FALSE)</f>
        <v>#N/A</v>
      </c>
      <c r="ACK15" s="126" t="e">
        <f>VLOOKUP(ACH15,Information!$A$2:$H$1000,4,FALSE)</f>
        <v>#N/A</v>
      </c>
      <c r="ACL15" s="126" t="e">
        <f>VLOOKUP(ACH15,Information!$A$2:$H$1000,8,FALSE)</f>
        <v>#N/A</v>
      </c>
      <c r="ACM15" s="126" t="e">
        <f>VLOOKUP(ACH15,Information!$A$2:$I$1000,9,FALSE)</f>
        <v>#N/A</v>
      </c>
      <c r="ACN15" s="130"/>
      <c r="ACO15" s="122"/>
      <c r="ACP15" s="124"/>
      <c r="ACQ15" s="125" t="e">
        <f>VLOOKUP(ACP15,Information!$A$2:$H$1000,2,FALSE)</f>
        <v>#N/A</v>
      </c>
      <c r="ACR15" s="126" t="e">
        <f>VLOOKUP(ACP15,Information!$A$2:$H$1000,3,FALSE)</f>
        <v>#N/A</v>
      </c>
      <c r="ACS15" s="126" t="e">
        <f>VLOOKUP(ACP15,Information!$A$2:$H$1000,4,FALSE)</f>
        <v>#N/A</v>
      </c>
      <c r="ACT15" s="126" t="e">
        <f>VLOOKUP(ACP15,Information!$A$2:$H$1000,8,FALSE)</f>
        <v>#N/A</v>
      </c>
      <c r="ACU15" s="126" t="e">
        <f>VLOOKUP(ACP15,Information!$A$2:$I$1000,9,FALSE)</f>
        <v>#N/A</v>
      </c>
      <c r="ACV15" s="130"/>
      <c r="ACW15" s="122"/>
      <c r="ACX15" s="124"/>
      <c r="ACY15" s="125" t="e">
        <f>VLOOKUP(ACX15,Information!$A$2:$H$1000,2,FALSE)</f>
        <v>#N/A</v>
      </c>
      <c r="ACZ15" s="126" t="e">
        <f>VLOOKUP(ACX15,Information!$A$2:$H$1000,3,FALSE)</f>
        <v>#N/A</v>
      </c>
      <c r="ADA15" s="126" t="e">
        <f>VLOOKUP(ACX15,Information!$A$2:$H$1000,4,FALSE)</f>
        <v>#N/A</v>
      </c>
      <c r="ADB15" s="126" t="e">
        <f>VLOOKUP(ACX15,Information!$A$2:$H$1000,8,FALSE)</f>
        <v>#N/A</v>
      </c>
      <c r="ADC15" s="126" t="e">
        <f>VLOOKUP(ACX15,Information!$A$2:$I$1000,9,FALSE)</f>
        <v>#N/A</v>
      </c>
      <c r="ADD15" s="130"/>
      <c r="ADE15" s="122"/>
      <c r="ADF15" s="124"/>
      <c r="ADG15" s="125" t="e">
        <f>VLOOKUP(ADF15,Information!$A$2:$H$1000,2,FALSE)</f>
        <v>#N/A</v>
      </c>
      <c r="ADH15" s="126" t="e">
        <f>VLOOKUP(ADF15,Information!$A$2:$H$1000,3,FALSE)</f>
        <v>#N/A</v>
      </c>
      <c r="ADI15" s="126" t="e">
        <f>VLOOKUP(ADF15,Information!$A$2:$H$1000,4,FALSE)</f>
        <v>#N/A</v>
      </c>
      <c r="ADJ15" s="126" t="e">
        <f>VLOOKUP(ADF15,Information!$A$2:$H$1000,8,FALSE)</f>
        <v>#N/A</v>
      </c>
      <c r="ADK15" s="126" t="e">
        <f>VLOOKUP(ADF15,Information!$A$2:$I$1000,9,FALSE)</f>
        <v>#N/A</v>
      </c>
      <c r="ADL15" s="130"/>
      <c r="ADM15" s="122"/>
      <c r="ADN15" s="124"/>
      <c r="ADO15" s="125" t="e">
        <f>VLOOKUP(ADN15,Information!$A$2:$H$1000,2,FALSE)</f>
        <v>#N/A</v>
      </c>
      <c r="ADP15" s="126" t="e">
        <f>VLOOKUP(ADN15,Information!$A$2:$H$1000,3,FALSE)</f>
        <v>#N/A</v>
      </c>
      <c r="ADQ15" s="126" t="e">
        <f>VLOOKUP(ADN15,Information!$A$2:$H$1000,4,FALSE)</f>
        <v>#N/A</v>
      </c>
      <c r="ADR15" s="126" t="e">
        <f>VLOOKUP(ADN15,Information!$A$2:$H$1000,8,FALSE)</f>
        <v>#N/A</v>
      </c>
      <c r="ADS15" s="126" t="e">
        <f>VLOOKUP(ADN15,Information!$A$2:$I$1000,9,FALSE)</f>
        <v>#N/A</v>
      </c>
      <c r="ADT15" s="130"/>
      <c r="ADU15" s="122"/>
    </row>
    <row r="16" spans="1:801" ht="15.75" customHeight="1">
      <c r="A16" s="101">
        <v>6.5</v>
      </c>
      <c r="B16" s="108" t="s">
        <v>82</v>
      </c>
      <c r="C16" s="109" t="str">
        <f>VLOOKUP(B16,Information!$A$2:$H$1000,2,FALSE)</f>
        <v>unknown</v>
      </c>
      <c r="D16" s="109" t="str">
        <f>VLOOKUP(B16,Information!$A$2:$H$1000,3,FALSE)</f>
        <v>Acropora</v>
      </c>
      <c r="E16" s="109" t="str">
        <f>VLOOKUP(B16,Information!$A$2:$H$1000,4,FALSE)</f>
        <v>ACROPORIDAE</v>
      </c>
      <c r="F16" s="109" t="str">
        <f>VLOOKUP(B16,Information!$A$2:$H$1000,8,FALSE)</f>
        <v>Hard.coral</v>
      </c>
      <c r="G16" s="109" t="str">
        <f>VLOOKUP(B16,Information!$A$2:$I$1000,9,FALSE)</f>
        <v>Cnidaria</v>
      </c>
      <c r="H16" s="110" t="s">
        <v>80</v>
      </c>
      <c r="I16" s="111"/>
      <c r="J16" s="108" t="s">
        <v>324</v>
      </c>
      <c r="K16" s="109" t="str">
        <f>VLOOKUP(J16,Information!$A$2:$H$1000,2,FALSE)</f>
        <v>unknown</v>
      </c>
      <c r="L16" s="109" t="str">
        <f>VLOOKUP(J16,Information!$A$2:$H$1000,3,FALSE)</f>
        <v>Sargassum</v>
      </c>
      <c r="M16" s="109" t="str">
        <f>VLOOKUP(J16,Information!$A$2:$H$1000,4,FALSE)</f>
        <v>SARGASSACEAE</v>
      </c>
      <c r="N16" s="109" t="str">
        <f>VLOOKUP(J16,Information!$A$2:$H$1000,8,FALSE)</f>
        <v>Brown.algae</v>
      </c>
      <c r="O16" s="109" t="str">
        <f>VLOOKUP(J16,Information!$A$2:$I$1000,9,FALSE)</f>
        <v>Macroalgae</v>
      </c>
      <c r="P16" s="110"/>
      <c r="Q16" s="111"/>
      <c r="R16" s="108" t="s">
        <v>320</v>
      </c>
      <c r="S16" s="109">
        <f>VLOOKUP(R16,Information!$A$2:$H$1000,2,FALSE)</f>
        <v>0</v>
      </c>
      <c r="T16" s="109">
        <f>VLOOKUP(R16,Information!$A$2:$H$1000,3,FALSE)</f>
        <v>0</v>
      </c>
      <c r="U16" s="109">
        <f>VLOOKUP(R16,Information!$A$2:$H$1000,4,FALSE)</f>
        <v>0</v>
      </c>
      <c r="V16" s="109" t="str">
        <f>VLOOKUP(R16,Information!$A$2:$H$1000,8,FALSE)</f>
        <v>Bare.rock</v>
      </c>
      <c r="W16" s="109" t="str">
        <f>VLOOKUP(R16,Information!$A$2:$I$1000,9,FALSE)</f>
        <v>Bare substrate</v>
      </c>
      <c r="X16" s="110"/>
      <c r="Y16" s="111"/>
      <c r="Z16" s="108" t="s">
        <v>309</v>
      </c>
      <c r="AA16" s="109">
        <f>VLOOKUP(Z16,Information!$A$2:$H$1000,2,FALSE)</f>
        <v>0</v>
      </c>
      <c r="AB16" s="109">
        <f>VLOOKUP(Z16,Information!$A$2:$H$1000,3,FALSE)</f>
        <v>0</v>
      </c>
      <c r="AC16" s="109">
        <f>VLOOKUP(Z16,Information!$A$2:$H$1000,4,FALSE)</f>
        <v>0</v>
      </c>
      <c r="AD16" s="109" t="str">
        <f>VLOOKUP(Z16,Information!$A$2:$H$1000,8,FALSE)</f>
        <v>Coral.rubble</v>
      </c>
      <c r="AE16" s="109" t="str">
        <f>VLOOKUP(Z16,Information!$A$2:$I$1000,9,FALSE)</f>
        <v>Bare substrate</v>
      </c>
      <c r="AF16" s="110"/>
      <c r="AG16" s="111"/>
      <c r="AH16" s="108" t="s">
        <v>330</v>
      </c>
      <c r="AI16" s="109" t="str">
        <f>VLOOKUP(AH16,Information!$A$2:$H$1000,2,FALSE)</f>
        <v>unknown</v>
      </c>
      <c r="AJ16" s="109" t="str">
        <f>VLOOKUP(AH16,Information!$A$2:$H$1000,3,FALSE)</f>
        <v>unknown</v>
      </c>
      <c r="AK16" s="109" t="str">
        <f>VLOOKUP(AH16,Information!$A$2:$H$1000,4,FALSE)</f>
        <v>unknown</v>
      </c>
      <c r="AL16" s="109" t="str">
        <f>VLOOKUP(AH16,Information!$A$2:$H$1000,8,FALSE)</f>
        <v>Soft.coral</v>
      </c>
      <c r="AM16" s="109" t="str">
        <f>VLOOKUP(AH16,Information!$A$2:$I$1000,9,FALSE)</f>
        <v>Cnidaria</v>
      </c>
      <c r="AN16" s="110"/>
      <c r="AO16" s="111"/>
      <c r="AP16" s="108" t="s">
        <v>309</v>
      </c>
      <c r="AQ16" s="109">
        <f>VLOOKUP(AP16,Information!$A$2:$H$1000,2,FALSE)</f>
        <v>0</v>
      </c>
      <c r="AR16" s="109">
        <f>VLOOKUP(AP16,Information!$A$2:$H$1000,3,FALSE)</f>
        <v>0</v>
      </c>
      <c r="AS16" s="109">
        <f>VLOOKUP(AP16,Information!$A$2:$H$1000,4,FALSE)</f>
        <v>0</v>
      </c>
      <c r="AT16" s="109" t="str">
        <f>VLOOKUP(AP16,Information!$A$2:$H$1000,8,FALSE)</f>
        <v>Coral.rubble</v>
      </c>
      <c r="AU16" s="109" t="str">
        <f>VLOOKUP(AP16,Information!$A$2:$I$1000,9,FALSE)</f>
        <v>Bare substrate</v>
      </c>
      <c r="AV16" s="110"/>
      <c r="AW16" s="111"/>
      <c r="AX16" s="108" t="s">
        <v>104</v>
      </c>
      <c r="AY16" s="109">
        <f>VLOOKUP(AX16,Information!$A$2:$H$1000,2,FALSE)</f>
        <v>0</v>
      </c>
      <c r="AZ16" s="109">
        <f>VLOOKUP(AX16,Information!$A$2:$H$1000,3,FALSE)</f>
        <v>0</v>
      </c>
      <c r="BA16" s="109">
        <f>VLOOKUP(AX16,Information!$A$2:$H$1000,4,FALSE)</f>
        <v>0</v>
      </c>
      <c r="BB16" s="109" t="str">
        <f>VLOOKUP(AX16,Information!$A$2:$H$1000,8,FALSE)</f>
        <v>Artificial.reef.substrate</v>
      </c>
      <c r="BC16" s="109" t="str">
        <f>VLOOKUP(AX16,Information!$A$2:$I$1000,9,FALSE)</f>
        <v>Bare substrate</v>
      </c>
      <c r="BD16" s="110"/>
      <c r="BE16" s="111"/>
      <c r="BF16" s="120" t="s">
        <v>322</v>
      </c>
      <c r="BG16" s="121">
        <f>VLOOKUP(BF16,Information!$A$2:$H$1000,2,FALSE)</f>
        <v>0</v>
      </c>
      <c r="BH16" s="121">
        <f>VLOOKUP(BF16,Information!$A$2:$H$1000,3,FALSE)</f>
        <v>0</v>
      </c>
      <c r="BI16" s="121">
        <f>VLOOKUP(BF16,Information!$A$2:$H$1000,4,FALSE)</f>
        <v>0</v>
      </c>
      <c r="BJ16" s="121" t="str">
        <f>VLOOKUP(BF16,Information!$A$2:$H$1000,8,FALSE)</f>
        <v>Sand</v>
      </c>
      <c r="BK16" s="121" t="str">
        <f>VLOOKUP(BF16,Information!$A$2:$I$1000,9,FALSE)</f>
        <v>Bare substrate</v>
      </c>
      <c r="BL16" s="110"/>
      <c r="BM16" s="122"/>
      <c r="BN16" s="120" t="s">
        <v>309</v>
      </c>
      <c r="BO16" s="121">
        <f>VLOOKUP(BN16,Information!$A$2:$H$1000,2,FALSE)</f>
        <v>0</v>
      </c>
      <c r="BP16" s="121">
        <f>VLOOKUP(BN16,Information!$A$2:$H$1000,3,FALSE)</f>
        <v>0</v>
      </c>
      <c r="BQ16" s="121">
        <f>VLOOKUP(BN16,Information!$A$2:$H$1000,4,FALSE)</f>
        <v>0</v>
      </c>
      <c r="BR16" s="121" t="str">
        <f>VLOOKUP(BN16,Information!$A$2:$H$1000,8,FALSE)</f>
        <v>Coral.rubble</v>
      </c>
      <c r="BS16" s="121" t="str">
        <f>VLOOKUP(BN16,Information!$A$2:$I$1000,9,FALSE)</f>
        <v>Bare substrate</v>
      </c>
      <c r="BT16" s="110"/>
      <c r="BU16" s="122"/>
      <c r="BV16" s="120" t="s">
        <v>309</v>
      </c>
      <c r="BW16" s="121">
        <f>VLOOKUP(BV16,Information!$A$2:$H$1000,2,FALSE)</f>
        <v>0</v>
      </c>
      <c r="BX16" s="121">
        <f>VLOOKUP(BV16,Information!$A$2:$H$1000,3,FALSE)</f>
        <v>0</v>
      </c>
      <c r="BY16" s="121">
        <f>VLOOKUP(BV16,Information!$A$2:$H$1000,4,FALSE)</f>
        <v>0</v>
      </c>
      <c r="BZ16" s="121" t="str">
        <f>VLOOKUP(BV16,Information!$A$2:$H$1000,8,FALSE)</f>
        <v>Coral.rubble</v>
      </c>
      <c r="CA16" s="121" t="str">
        <f>VLOOKUP(BV16,Information!$A$2:$I$1000,9,FALSE)</f>
        <v>Bare substrate</v>
      </c>
      <c r="CB16" s="110"/>
      <c r="CC16" s="122"/>
      <c r="CD16" s="120" t="s">
        <v>359</v>
      </c>
      <c r="CE16" s="121" t="str">
        <f>VLOOKUP(CD16,Information!$A$2:$H$1000,2,FALSE)</f>
        <v>unknown</v>
      </c>
      <c r="CF16" s="121" t="str">
        <f>VLOOKUP(CD16,Information!$A$2:$H$1000,3,FALSE)</f>
        <v>unknown</v>
      </c>
      <c r="CG16" s="121" t="str">
        <f>VLOOKUP(CD16,Information!$A$2:$H$1000,4,FALSE)</f>
        <v>unknown</v>
      </c>
      <c r="CH16" s="121" t="str">
        <f>VLOOKUP(CD16,Information!$A$2:$H$1000,8,FALSE)</f>
        <v>Turf.algae</v>
      </c>
      <c r="CI16" s="121" t="str">
        <f>VLOOKUP(CD16,Information!$A$2:$I$1000,9,FALSE)</f>
        <v>Turf algae</v>
      </c>
      <c r="CJ16" s="1"/>
      <c r="CK16" s="122"/>
      <c r="CL16" s="120" t="s">
        <v>322</v>
      </c>
      <c r="CM16" s="121">
        <f>VLOOKUP(CL16,Information!$A$2:$H$1000,2,FALSE)</f>
        <v>0</v>
      </c>
      <c r="CN16" s="121">
        <f>VLOOKUP(CL16,Information!$A$2:$H$1000,3,FALSE)</f>
        <v>0</v>
      </c>
      <c r="CO16" s="121">
        <f>VLOOKUP(CL16,Information!$A$2:$H$1000,4,FALSE)</f>
        <v>0</v>
      </c>
      <c r="CP16" s="121" t="str">
        <f>VLOOKUP(CL16,Information!$A$2:$H$1000,8,FALSE)</f>
        <v>Sand</v>
      </c>
      <c r="CQ16" s="121" t="str">
        <f>VLOOKUP(CL16,Information!$A$2:$I$1000,9,FALSE)</f>
        <v>Bare substrate</v>
      </c>
      <c r="CR16" s="1"/>
      <c r="CS16" s="122"/>
      <c r="CT16" s="120" t="s">
        <v>330</v>
      </c>
      <c r="CU16" s="121" t="str">
        <f>VLOOKUP(CT16,Information!$A$2:$H$1000,2,FALSE)</f>
        <v>unknown</v>
      </c>
      <c r="CV16" s="121" t="str">
        <f>VLOOKUP(CT16,Information!$A$2:$H$1000,3,FALSE)</f>
        <v>unknown</v>
      </c>
      <c r="CW16" s="121" t="str">
        <f>VLOOKUP(CT16,Information!$A$2:$H$1000,4,FALSE)</f>
        <v>unknown</v>
      </c>
      <c r="CX16" s="121" t="str">
        <f>VLOOKUP(CT16,Information!$A$2:$H$1000,8,FALSE)</f>
        <v>Soft.coral</v>
      </c>
      <c r="CY16" s="121" t="str">
        <f>VLOOKUP(CT16,Information!$A$2:$I$1000,9,FALSE)</f>
        <v>Cnidaria</v>
      </c>
      <c r="CZ16" s="1"/>
      <c r="DA16" s="122"/>
      <c r="DB16" s="114" t="s">
        <v>322</v>
      </c>
      <c r="DC16" s="109">
        <f>VLOOKUP(DB16,Information!$A$2:$H$1000,2,FALSE)</f>
        <v>0</v>
      </c>
      <c r="DD16" s="109">
        <f>VLOOKUP(DB16,Information!$A$2:$H$1000,3,FALSE)</f>
        <v>0</v>
      </c>
      <c r="DE16" s="109">
        <f>VLOOKUP(DB16,Information!$A$2:$H$1000,4,FALSE)</f>
        <v>0</v>
      </c>
      <c r="DF16" s="109" t="str">
        <f>VLOOKUP(DB16,Information!$A$2:$H$1000,8,FALSE)</f>
        <v>Sand</v>
      </c>
      <c r="DG16" s="109" t="str">
        <f>VLOOKUP(DB16,Information!$A$2:$I$1000,9,FALSE)</f>
        <v>Bare substrate</v>
      </c>
      <c r="DH16" s="112"/>
      <c r="DI16" s="111"/>
      <c r="DJ16" s="120" t="s">
        <v>309</v>
      </c>
      <c r="DK16" s="121">
        <f>VLOOKUP(DJ16,Information!$A$2:$H$1000,2,FALSE)</f>
        <v>0</v>
      </c>
      <c r="DL16" s="121">
        <f>VLOOKUP(DJ16,Information!$A$2:$H$1000,3,FALSE)</f>
        <v>0</v>
      </c>
      <c r="DM16" s="121">
        <f>VLOOKUP(DJ16,Information!$A$2:$H$1000,4,FALSE)</f>
        <v>0</v>
      </c>
      <c r="DN16" s="121" t="str">
        <f>VLOOKUP(DJ16,Information!$A$2:$H$1000,8,FALSE)</f>
        <v>Coral.rubble</v>
      </c>
      <c r="DO16" s="121" t="str">
        <f>VLOOKUP(DJ16,Information!$A$2:$I$1000,9,FALSE)</f>
        <v>Bare substrate</v>
      </c>
      <c r="DP16" s="1"/>
      <c r="DQ16" s="122"/>
      <c r="DR16" s="108" t="s">
        <v>322</v>
      </c>
      <c r="DS16" s="109">
        <f>VLOOKUP(DR16,Information!$A$2:$H$1000,2,FALSE)</f>
        <v>0</v>
      </c>
      <c r="DT16" s="109">
        <f>VLOOKUP(DR16,Information!$A$2:$H$1000,3,FALSE)</f>
        <v>0</v>
      </c>
      <c r="DU16" s="109">
        <f>VLOOKUP(DR16,Information!$A$2:$H$1000,4,FALSE)</f>
        <v>0</v>
      </c>
      <c r="DV16" s="109" t="str">
        <f>VLOOKUP(DR16,Information!$A$2:$H$1000,8,FALSE)</f>
        <v>Sand</v>
      </c>
      <c r="DW16" s="109" t="str">
        <f>VLOOKUP(DR16,Information!$A$2:$I$1000,9,FALSE)</f>
        <v>Bare substrate</v>
      </c>
      <c r="DX16" s="112"/>
      <c r="DY16" s="111"/>
      <c r="DZ16" s="108" t="s">
        <v>322</v>
      </c>
      <c r="EA16" s="109">
        <f>VLOOKUP(DZ16,Information!$A$2:$H$1000,2,FALSE)</f>
        <v>0</v>
      </c>
      <c r="EB16" s="109">
        <f>VLOOKUP(DZ16,Information!$A$2:$H$1000,3,FALSE)</f>
        <v>0</v>
      </c>
      <c r="EC16" s="109">
        <f>VLOOKUP(DZ16,Information!$A$2:$H$1000,4,FALSE)</f>
        <v>0</v>
      </c>
      <c r="ED16" s="109" t="str">
        <f>VLOOKUP(DZ16,Information!$A$2:$H$1000,8,FALSE)</f>
        <v>Sand</v>
      </c>
      <c r="EE16" s="109" t="str">
        <f>VLOOKUP(DZ16,Information!$A$2:$I$1000,9,FALSE)</f>
        <v>Bare substrate</v>
      </c>
      <c r="EF16" s="112"/>
      <c r="EG16" s="111"/>
      <c r="EH16" s="120" t="s">
        <v>309</v>
      </c>
      <c r="EI16" s="121">
        <f>VLOOKUP(EH16,Information!$A$2:$H$1000,2,FALSE)</f>
        <v>0</v>
      </c>
      <c r="EJ16" s="121">
        <f>VLOOKUP(EH16,Information!$A$2:$H$1000,3,FALSE)</f>
        <v>0</v>
      </c>
      <c r="EK16" s="121">
        <f>VLOOKUP(EH16,Information!$A$2:$H$1000,4,FALSE)</f>
        <v>0</v>
      </c>
      <c r="EL16" s="121" t="str">
        <f>VLOOKUP(EH16,Information!$A$2:$H$1000,8,FALSE)</f>
        <v>Coral.rubble</v>
      </c>
      <c r="EM16" s="121" t="str">
        <f>VLOOKUP(EH16,Information!$A$2:$I$1000,9,FALSE)</f>
        <v>Bare substrate</v>
      </c>
      <c r="EN16" s="1"/>
      <c r="EO16" s="122"/>
      <c r="EP16" s="84" t="s">
        <v>298</v>
      </c>
      <c r="EQ16" s="85" t="str">
        <f>VLOOKUP(EP16,Information!$A$2:$H$1000,2,FALSE)</f>
        <v>unknown</v>
      </c>
      <c r="ER16" s="67" t="str">
        <f>VLOOKUP(EP16,Information!$A$2:$H$1000,3,FALSE)</f>
        <v>Porites</v>
      </c>
      <c r="ES16" s="67" t="str">
        <f>VLOOKUP(EP16,Information!$A$2:$H$1000,4,FALSE)</f>
        <v>PORITIDAE</v>
      </c>
      <c r="ET16" s="67" t="str">
        <f>VLOOKUP(EP16,Information!$A$2:$H$1000,8,FALSE)</f>
        <v>Hard.coral</v>
      </c>
      <c r="EU16" s="67" t="str">
        <f>VLOOKUP(EP16,Information!$A$2:$I$1000,9,FALSE)</f>
        <v>Cnidaria</v>
      </c>
      <c r="EX16" s="84" t="s">
        <v>309</v>
      </c>
      <c r="EY16" s="85">
        <f>VLOOKUP(EX16,Information!$A$2:$H$1000,2,FALSE)</f>
        <v>0</v>
      </c>
      <c r="EZ16" s="67">
        <f>VLOOKUP(EX16,Information!$A$2:$H$1000,3,FALSE)</f>
        <v>0</v>
      </c>
      <c r="FA16" s="67">
        <f>VLOOKUP(EX16,Information!$A$2:$H$1000,4,FALSE)</f>
        <v>0</v>
      </c>
      <c r="FB16" s="67" t="str">
        <f>VLOOKUP(EX16,Information!$A$2:$H$1000,8,FALSE)</f>
        <v>Coral.rubble</v>
      </c>
      <c r="FC16" s="67" t="str">
        <f>VLOOKUP(EX16,Information!$A$2:$I$1000,9,FALSE)</f>
        <v>Bare substrate</v>
      </c>
      <c r="FF16" s="84" t="s">
        <v>320</v>
      </c>
      <c r="FG16" s="85">
        <f>VLOOKUP(FF16,Information!$A$2:$H$1000,2,FALSE)</f>
        <v>0</v>
      </c>
      <c r="FH16" s="67">
        <f>VLOOKUP(FF16,Information!$A$2:$H$1000,3,FALSE)</f>
        <v>0</v>
      </c>
      <c r="FI16" s="67">
        <f>VLOOKUP(FF16,Information!$A$2:$H$1000,4,FALSE)</f>
        <v>0</v>
      </c>
      <c r="FJ16" s="67" t="str">
        <f>VLOOKUP(FF16,Information!$A$2:$H$1000,8,FALSE)</f>
        <v>Bare.rock</v>
      </c>
      <c r="FK16" s="67" t="str">
        <f>VLOOKUP(FF16,Information!$A$2:$I$1000,9,FALSE)</f>
        <v>Bare substrate</v>
      </c>
      <c r="FN16" s="84" t="s">
        <v>169</v>
      </c>
      <c r="FO16" s="85" t="str">
        <f>VLOOKUP(FN16,Information!$A$2:$H$1000,2,FALSE)</f>
        <v>unknown</v>
      </c>
      <c r="FP16" s="67" t="str">
        <f>VLOOKUP(FN16,Information!$A$2:$H$1000,3,FALSE)</f>
        <v>unknown</v>
      </c>
      <c r="FQ16" s="67" t="str">
        <f>VLOOKUP(FN16,Information!$A$2:$H$1000,4,FALSE)</f>
        <v>unknown</v>
      </c>
      <c r="FR16" s="67" t="str">
        <f>VLOOKUP(FN16,Information!$A$2:$H$1000,8,FALSE)</f>
        <v>Cyanobacteria</v>
      </c>
      <c r="FS16" s="67" t="str">
        <f>VLOOKUP(FN16,Information!$A$2:$I$1000,9,FALSE)</f>
        <v>Cyanobacteria</v>
      </c>
      <c r="FV16" s="84" t="s">
        <v>320</v>
      </c>
      <c r="FW16" s="85">
        <f>VLOOKUP(FV16,Information!$A$2:$H$1000,2,FALSE)</f>
        <v>0</v>
      </c>
      <c r="FX16" s="67">
        <f>VLOOKUP(FV16,Information!$A$2:$H$1000,3,FALSE)</f>
        <v>0</v>
      </c>
      <c r="FY16" s="67">
        <f>VLOOKUP(FV16,Information!$A$2:$H$1000,4,FALSE)</f>
        <v>0</v>
      </c>
      <c r="FZ16" s="67" t="str">
        <f>VLOOKUP(FV16,Information!$A$2:$H$1000,8,FALSE)</f>
        <v>Bare.rock</v>
      </c>
      <c r="GA16" s="67" t="str">
        <f>VLOOKUP(FV16,Information!$A$2:$I$1000,9,FALSE)</f>
        <v>Bare substrate</v>
      </c>
      <c r="GD16" s="84" t="s">
        <v>309</v>
      </c>
      <c r="GE16" s="85">
        <f>VLOOKUP(GD16,Information!$A$2:$H$1000,2,FALSE)</f>
        <v>0</v>
      </c>
      <c r="GF16" s="67">
        <f>VLOOKUP(GD16,Information!$A$2:$H$1000,3,FALSE)</f>
        <v>0</v>
      </c>
      <c r="GG16" s="67">
        <f>VLOOKUP(GD16,Information!$A$2:$H$1000,4,FALSE)</f>
        <v>0</v>
      </c>
      <c r="GH16" s="67" t="str">
        <f>VLOOKUP(GD16,Information!$A$2:$H$1000,8,FALSE)</f>
        <v>Coral.rubble</v>
      </c>
      <c r="GI16" s="67" t="str">
        <f>VLOOKUP(GD16,Information!$A$2:$I$1000,9,FALSE)</f>
        <v>Bare substrate</v>
      </c>
      <c r="GL16" s="84" t="s">
        <v>322</v>
      </c>
      <c r="GM16" s="85">
        <f>VLOOKUP(GL16,Information!$A$2:$H$1000,2,FALSE)</f>
        <v>0</v>
      </c>
      <c r="GN16" s="67">
        <f>VLOOKUP(GL16,Information!$A$2:$H$1000,3,FALSE)</f>
        <v>0</v>
      </c>
      <c r="GO16" s="67">
        <f>VLOOKUP(GL16,Information!$A$2:$H$1000,4,FALSE)</f>
        <v>0</v>
      </c>
      <c r="GP16" s="67" t="str">
        <f>VLOOKUP(GL16,Information!$A$2:$H$1000,8,FALSE)</f>
        <v>Sand</v>
      </c>
      <c r="GQ16" s="67" t="str">
        <f>VLOOKUP(GL16,Information!$A$2:$I$1000,9,FALSE)</f>
        <v>Bare substrate</v>
      </c>
      <c r="GT16" s="84" t="s">
        <v>309</v>
      </c>
      <c r="GU16" s="85">
        <f>VLOOKUP(GT16,Information!$A$2:$H$1000,2,FALSE)</f>
        <v>0</v>
      </c>
      <c r="GV16" s="67">
        <f>VLOOKUP(GT16,Information!$A$2:$H$1000,3,FALSE)</f>
        <v>0</v>
      </c>
      <c r="GW16" s="67">
        <f>VLOOKUP(GT16,Information!$A$2:$H$1000,4,FALSE)</f>
        <v>0</v>
      </c>
      <c r="GX16" s="67" t="str">
        <f>VLOOKUP(GT16,Information!$A$2:$H$1000,8,FALSE)</f>
        <v>Coral.rubble</v>
      </c>
      <c r="GY16" s="67" t="str">
        <f>VLOOKUP(GT16,Information!$A$2:$I$1000,9,FALSE)</f>
        <v>Bare substrate</v>
      </c>
      <c r="HB16" s="84" t="s">
        <v>322</v>
      </c>
      <c r="HC16" s="85">
        <f>VLOOKUP(HB16,Information!$A$2:$H$1000,2,FALSE)</f>
        <v>0</v>
      </c>
      <c r="HD16" s="67">
        <f>VLOOKUP(HB16,Information!$A$2:$H$1000,3,FALSE)</f>
        <v>0</v>
      </c>
      <c r="HE16" s="67">
        <f>VLOOKUP(HB16,Information!$A$2:$H$1000,4,FALSE)</f>
        <v>0</v>
      </c>
      <c r="HF16" s="67" t="str">
        <f>VLOOKUP(HB16,Information!$A$2:$H$1000,8,FALSE)</f>
        <v>Sand</v>
      </c>
      <c r="HG16" s="67" t="str">
        <f>VLOOKUP(HB16,Information!$A$2:$I$1000,9,FALSE)</f>
        <v>Bare substrate</v>
      </c>
      <c r="HJ16" s="84" t="s">
        <v>322</v>
      </c>
      <c r="HK16" s="85">
        <f>VLOOKUP(HJ16,Information!$A$2:$H$1000,2,FALSE)</f>
        <v>0</v>
      </c>
      <c r="HL16" s="67">
        <f>VLOOKUP(HJ16,Information!$A$2:$H$1000,3,FALSE)</f>
        <v>0</v>
      </c>
      <c r="HM16" s="67">
        <f>VLOOKUP(HJ16,Information!$A$2:$H$1000,4,FALSE)</f>
        <v>0</v>
      </c>
      <c r="HN16" s="67" t="str">
        <f>VLOOKUP(HJ16,Information!$A$2:$H$1000,8,FALSE)</f>
        <v>Sand</v>
      </c>
      <c r="HO16" s="67" t="str">
        <f>VLOOKUP(HJ16,Information!$A$2:$I$1000,9,FALSE)</f>
        <v>Bare substrate</v>
      </c>
      <c r="HR16" s="84" t="s">
        <v>217</v>
      </c>
      <c r="HS16" s="85" t="str">
        <f>VLOOKUP(HR16,Information!$A$2:$H$1000,2,FALSE)</f>
        <v>unknown</v>
      </c>
      <c r="HT16" s="67" t="str">
        <f>VLOOKUP(HR16,Information!$A$2:$H$1000,3,FALSE)</f>
        <v>Galaxea</v>
      </c>
      <c r="HU16" s="67" t="str">
        <f>VLOOKUP(HR16,Information!$A$2:$H$1000,4,FALSE)</f>
        <v>EUPHYLLIIDAE</v>
      </c>
      <c r="HV16" s="67" t="str">
        <f>VLOOKUP(HR16,Information!$A$2:$H$1000,8,FALSE)</f>
        <v>Hard.coral</v>
      </c>
      <c r="HW16" s="67" t="str">
        <f>VLOOKUP(HR16,Information!$A$2:$I$1000,9,FALSE)</f>
        <v>Cnidaria</v>
      </c>
      <c r="HX16" s="41" t="s">
        <v>80</v>
      </c>
      <c r="HZ16" s="84" t="s">
        <v>322</v>
      </c>
      <c r="IA16" s="85">
        <f>VLOOKUP(HZ16,Information!$A$2:$H$1000,2,FALSE)</f>
        <v>0</v>
      </c>
      <c r="IB16" s="67">
        <f>VLOOKUP(HZ16,Information!$A$2:$H$1000,3,FALSE)</f>
        <v>0</v>
      </c>
      <c r="IC16" s="67">
        <f>VLOOKUP(HZ16,Information!$A$2:$H$1000,4,FALSE)</f>
        <v>0</v>
      </c>
      <c r="ID16" s="67" t="str">
        <f>VLOOKUP(HZ16,Information!$A$2:$H$1000,8,FALSE)</f>
        <v>Sand</v>
      </c>
      <c r="IE16" s="67" t="str">
        <f>VLOOKUP(HZ16,Information!$A$2:$I$1000,9,FALSE)</f>
        <v>Bare substrate</v>
      </c>
      <c r="IH16" s="84" t="s">
        <v>359</v>
      </c>
      <c r="II16" s="85" t="str">
        <f>VLOOKUP(IH16,Information!$A$2:$H$1000,2,FALSE)</f>
        <v>unknown</v>
      </c>
      <c r="IJ16" s="67" t="str">
        <f>VLOOKUP(IH16,Information!$A$2:$H$1000,3,FALSE)</f>
        <v>unknown</v>
      </c>
      <c r="IK16" s="67" t="str">
        <f>VLOOKUP(IH16,Information!$A$2:$H$1000,4,FALSE)</f>
        <v>unknown</v>
      </c>
      <c r="IL16" s="67" t="str">
        <f>VLOOKUP(IH16,Information!$A$2:$H$1000,8,FALSE)</f>
        <v>Turf.algae</v>
      </c>
      <c r="IM16" s="67" t="str">
        <f>VLOOKUP(IH16,Information!$A$2:$I$1000,9,FALSE)</f>
        <v>Turf algae</v>
      </c>
      <c r="IP16" s="84" t="s">
        <v>82</v>
      </c>
      <c r="IQ16" s="85" t="str">
        <f>VLOOKUP(IP16,Information!$A$2:$H$1000,2,FALSE)</f>
        <v>unknown</v>
      </c>
      <c r="IR16" s="67" t="str">
        <f>VLOOKUP(IP16,Information!$A$2:$H$1000,3,FALSE)</f>
        <v>Acropora</v>
      </c>
      <c r="IS16" s="67" t="str">
        <f>VLOOKUP(IP16,Information!$A$2:$H$1000,4,FALSE)</f>
        <v>ACROPORIDAE</v>
      </c>
      <c r="IT16" s="67" t="str">
        <f>VLOOKUP(IP16,Information!$A$2:$H$1000,8,FALSE)</f>
        <v>Hard.coral</v>
      </c>
      <c r="IU16" s="67" t="str">
        <f>VLOOKUP(IP16,Information!$A$2:$I$1000,9,FALSE)</f>
        <v>Cnidaria</v>
      </c>
      <c r="IV16" s="41" t="s">
        <v>80</v>
      </c>
      <c r="IX16" s="84" t="s">
        <v>104</v>
      </c>
      <c r="IY16" s="85">
        <f>VLOOKUP(IX16,Information!$A$2:$H$1000,2,FALSE)</f>
        <v>0</v>
      </c>
      <c r="IZ16" s="67">
        <f>VLOOKUP(IX16,Information!$A$2:$H$1000,3,FALSE)</f>
        <v>0</v>
      </c>
      <c r="JA16" s="67">
        <f>VLOOKUP(IX16,Information!$A$2:$H$1000,4,FALSE)</f>
        <v>0</v>
      </c>
      <c r="JB16" s="67" t="str">
        <f>VLOOKUP(IX16,Information!$A$2:$H$1000,8,FALSE)</f>
        <v>Artificial.reef.substrate</v>
      </c>
      <c r="JC16" s="67" t="str">
        <f>VLOOKUP(IX16,Information!$A$2:$I$1000,9,FALSE)</f>
        <v>Bare substrate</v>
      </c>
      <c r="JF16" s="84" t="s">
        <v>322</v>
      </c>
      <c r="JG16" s="85">
        <f>VLOOKUP(JF16,Information!$A$2:$H$1000,2,FALSE)</f>
        <v>0</v>
      </c>
      <c r="JH16" s="67">
        <f>VLOOKUP(JF16,Information!$A$2:$H$1000,3,FALSE)</f>
        <v>0</v>
      </c>
      <c r="JI16" s="67">
        <f>VLOOKUP(JF16,Information!$A$2:$H$1000,4,FALSE)</f>
        <v>0</v>
      </c>
      <c r="JJ16" s="67" t="str">
        <f>VLOOKUP(JF16,Information!$A$2:$H$1000,8,FALSE)</f>
        <v>Sand</v>
      </c>
      <c r="JK16" s="67" t="str">
        <f>VLOOKUP(JF16,Information!$A$2:$I$1000,9,FALSE)</f>
        <v>Bare substrate</v>
      </c>
      <c r="JN16" s="84" t="s">
        <v>82</v>
      </c>
      <c r="JO16" s="85" t="str">
        <f>VLOOKUP(JN16,Information!$A$2:$H$1000,2,FALSE)</f>
        <v>unknown</v>
      </c>
      <c r="JP16" s="67" t="str">
        <f>VLOOKUP(JN16,Information!$A$2:$H$1000,3,FALSE)</f>
        <v>Acropora</v>
      </c>
      <c r="JQ16" s="67" t="str">
        <f>VLOOKUP(JN16,Information!$A$2:$H$1000,4,FALSE)</f>
        <v>ACROPORIDAE</v>
      </c>
      <c r="JR16" s="67" t="str">
        <f>VLOOKUP(JN16,Information!$A$2:$H$1000,8,FALSE)</f>
        <v>Hard.coral</v>
      </c>
      <c r="JS16" s="67" t="str">
        <f>VLOOKUP(JN16,Information!$A$2:$I$1000,9,FALSE)</f>
        <v>Cnidaria</v>
      </c>
      <c r="JT16" s="41" t="s">
        <v>80</v>
      </c>
      <c r="JV16" s="84" t="s">
        <v>322</v>
      </c>
      <c r="JW16" s="85">
        <f>VLOOKUP(JV16,Information!$A$2:$H$1000,2,FALSE)</f>
        <v>0</v>
      </c>
      <c r="JX16" s="67">
        <f>VLOOKUP(JV16,Information!$A$2:$H$1000,3,FALSE)</f>
        <v>0</v>
      </c>
      <c r="JY16" s="67">
        <f>VLOOKUP(JV16,Information!$A$2:$H$1000,4,FALSE)</f>
        <v>0</v>
      </c>
      <c r="JZ16" s="67" t="str">
        <f>VLOOKUP(JV16,Information!$A$2:$H$1000,8,FALSE)</f>
        <v>Sand</v>
      </c>
      <c r="KA16" s="67" t="str">
        <f>VLOOKUP(JV16,Information!$A$2:$I$1000,9,FALSE)</f>
        <v>Bare substrate</v>
      </c>
      <c r="KD16" s="84" t="s">
        <v>82</v>
      </c>
      <c r="KE16" s="85" t="str">
        <f>VLOOKUP(KD16,Information!$A$2:$H$1000,2,FALSE)</f>
        <v>unknown</v>
      </c>
      <c r="KF16" s="67" t="str">
        <f>VLOOKUP(KD16,Information!$A$2:$H$1000,3,FALSE)</f>
        <v>Acropora</v>
      </c>
      <c r="KG16" s="67" t="str">
        <f>VLOOKUP(KD16,Information!$A$2:$H$1000,4,FALSE)</f>
        <v>ACROPORIDAE</v>
      </c>
      <c r="KH16" s="67" t="str">
        <f>VLOOKUP(KD16,Information!$A$2:$H$1000,8,FALSE)</f>
        <v>Hard.coral</v>
      </c>
      <c r="KI16" s="67" t="str">
        <f>VLOOKUP(KD16,Information!$A$2:$I$1000,9,FALSE)</f>
        <v>Cnidaria</v>
      </c>
      <c r="KJ16" s="86" t="s">
        <v>80</v>
      </c>
      <c r="KL16" s="84" t="s">
        <v>82</v>
      </c>
      <c r="KM16" s="85" t="str">
        <f>VLOOKUP(KL16,Information!$A$2:$H$1000,2,FALSE)</f>
        <v>unknown</v>
      </c>
      <c r="KN16" s="67" t="str">
        <f>VLOOKUP(KL16,Information!$A$2:$H$1000,3,FALSE)</f>
        <v>Acropora</v>
      </c>
      <c r="KO16" s="67" t="str">
        <f>VLOOKUP(KL16,Information!$A$2:$H$1000,4,FALSE)</f>
        <v>ACROPORIDAE</v>
      </c>
      <c r="KP16" s="67" t="str">
        <f>VLOOKUP(KL16,Information!$A$2:$H$1000,8,FALSE)</f>
        <v>Hard.coral</v>
      </c>
      <c r="KQ16" s="67" t="str">
        <f>VLOOKUP(KL16,Information!$A$2:$I$1000,9,FALSE)</f>
        <v>Cnidaria</v>
      </c>
      <c r="KR16" s="86" t="s">
        <v>80</v>
      </c>
      <c r="KT16" s="84" t="s">
        <v>309</v>
      </c>
      <c r="KU16" s="85">
        <f>VLOOKUP(KT16,Information!$A$2:$H$1000,2,FALSE)</f>
        <v>0</v>
      </c>
      <c r="KV16" s="67">
        <f>VLOOKUP(KT16,Information!$A$2:$H$1000,3,FALSE)</f>
        <v>0</v>
      </c>
      <c r="KW16" s="67">
        <f>VLOOKUP(KT16,Information!$A$2:$H$1000,4,FALSE)</f>
        <v>0</v>
      </c>
      <c r="KX16" s="67" t="str">
        <f>VLOOKUP(KT16,Information!$A$2:$H$1000,8,FALSE)</f>
        <v>Coral.rubble</v>
      </c>
      <c r="KY16" s="67" t="str">
        <f>VLOOKUP(KT16,Information!$A$2:$I$1000,9,FALSE)</f>
        <v>Bare substrate</v>
      </c>
      <c r="LB16" s="84" t="s">
        <v>322</v>
      </c>
      <c r="LC16" s="85">
        <f>VLOOKUP(LB16,Information!$A$2:$H$1000,2,FALSE)</f>
        <v>0</v>
      </c>
      <c r="LD16" s="67">
        <f>VLOOKUP(LB16,Information!$A$2:$H$1000,3,FALSE)</f>
        <v>0</v>
      </c>
      <c r="LE16" s="67">
        <f>VLOOKUP(LB16,Information!$A$2:$H$1000,4,FALSE)</f>
        <v>0</v>
      </c>
      <c r="LF16" s="67" t="str">
        <f>VLOOKUP(LB16,Information!$A$2:$H$1000,8,FALSE)</f>
        <v>Sand</v>
      </c>
      <c r="LG16" s="67" t="str">
        <f>VLOOKUP(LB16,Information!$A$2:$I$1000,9,FALSE)</f>
        <v>Bare substrate</v>
      </c>
      <c r="LJ16" s="84" t="s">
        <v>82</v>
      </c>
      <c r="LK16" s="85" t="str">
        <f>VLOOKUP(LJ16,Information!$A$2:$H$1000,2,FALSE)</f>
        <v>unknown</v>
      </c>
      <c r="LL16" s="67" t="str">
        <f>VLOOKUP(LJ16,Information!$A$2:$H$1000,3,FALSE)</f>
        <v>Acropora</v>
      </c>
      <c r="LM16" s="67" t="str">
        <f>VLOOKUP(LJ16,Information!$A$2:$H$1000,4,FALSE)</f>
        <v>ACROPORIDAE</v>
      </c>
      <c r="LN16" s="67" t="str">
        <f>VLOOKUP(LJ16,Information!$A$2:$H$1000,8,FALSE)</f>
        <v>Hard.coral</v>
      </c>
      <c r="LO16" s="67" t="str">
        <f>VLOOKUP(LJ16,Information!$A$2:$I$1000,9,FALSE)</f>
        <v>Cnidaria</v>
      </c>
      <c r="LP16" s="86" t="s">
        <v>80</v>
      </c>
      <c r="LR16" s="84" t="s">
        <v>82</v>
      </c>
      <c r="LS16" s="85" t="str">
        <f>VLOOKUP(LR16,Information!$A$2:$H$1000,2,FALSE)</f>
        <v>unknown</v>
      </c>
      <c r="LT16" s="67" t="str">
        <f>VLOOKUP(LR16,Information!$A$2:$H$1000,3,FALSE)</f>
        <v>Acropora</v>
      </c>
      <c r="LU16" s="67" t="str">
        <f>VLOOKUP(LR16,Information!$A$2:$H$1000,4,FALSE)</f>
        <v>ACROPORIDAE</v>
      </c>
      <c r="LV16" s="67" t="str">
        <f>VLOOKUP(LR16,Information!$A$2:$H$1000,8,FALSE)</f>
        <v>Hard.coral</v>
      </c>
      <c r="LW16" s="67" t="str">
        <f>VLOOKUP(LR16,Information!$A$2:$I$1000,9,FALSE)</f>
        <v>Cnidaria</v>
      </c>
      <c r="LX16" s="86" t="s">
        <v>80</v>
      </c>
      <c r="LZ16" s="84" t="s">
        <v>339</v>
      </c>
      <c r="MA16" s="85" t="str">
        <f>VLOOKUP(LZ16,Information!$A$2:$H$1000,2,FALSE)</f>
        <v>unknown</v>
      </c>
      <c r="MB16" s="67" t="str">
        <f>VLOOKUP(LZ16,Information!$A$2:$H$1000,3,FALSE)</f>
        <v>unknown</v>
      </c>
      <c r="MC16" s="67" t="str">
        <f>VLOOKUP(LZ16,Information!$A$2:$H$1000,4,FALSE)</f>
        <v>unknown</v>
      </c>
      <c r="MD16" s="67" t="str">
        <f>VLOOKUP(LZ16,Information!$A$2:$H$1000,8,FALSE)</f>
        <v>Sponge</v>
      </c>
      <c r="ME16" s="67" t="str">
        <f>VLOOKUP(LZ16,Information!$A$2:$I$1000,9,FALSE)</f>
        <v>Sponge</v>
      </c>
      <c r="MH16" s="84" t="s">
        <v>309</v>
      </c>
      <c r="MI16" s="85">
        <f>VLOOKUP(MH16,Information!$A$2:$H$1000,2,FALSE)</f>
        <v>0</v>
      </c>
      <c r="MJ16" s="67">
        <f>VLOOKUP(MH16,Information!$A$2:$H$1000,3,FALSE)</f>
        <v>0</v>
      </c>
      <c r="MK16" s="67">
        <f>VLOOKUP(MH16,Information!$A$2:$H$1000,4,FALSE)</f>
        <v>0</v>
      </c>
      <c r="ML16" s="67" t="str">
        <f>VLOOKUP(MH16,Information!$A$2:$H$1000,8,FALSE)</f>
        <v>Coral.rubble</v>
      </c>
      <c r="MM16" s="67" t="str">
        <f>VLOOKUP(MH16,Information!$A$2:$I$1000,9,FALSE)</f>
        <v>Bare substrate</v>
      </c>
      <c r="MP16" s="84" t="s">
        <v>322</v>
      </c>
      <c r="MQ16" s="85">
        <f>VLOOKUP(MP16,Information!$A$2:$H$1000,2,FALSE)</f>
        <v>0</v>
      </c>
      <c r="MR16" s="67">
        <f>VLOOKUP(MP16,Information!$A$2:$H$1000,3,FALSE)</f>
        <v>0</v>
      </c>
      <c r="MS16" s="67">
        <f>VLOOKUP(MP16,Information!$A$2:$H$1000,4,FALSE)</f>
        <v>0</v>
      </c>
      <c r="MT16" s="67" t="str">
        <f>VLOOKUP(MP16,Information!$A$2:$H$1000,8,FALSE)</f>
        <v>Sand</v>
      </c>
      <c r="MU16" s="67" t="str">
        <f>VLOOKUP(MP16,Information!$A$2:$I$1000,9,FALSE)</f>
        <v>Bare substrate</v>
      </c>
      <c r="MX16" s="84" t="s">
        <v>309</v>
      </c>
      <c r="MY16" s="85">
        <f>VLOOKUP(MX16,Information!$A$2:$H$1000,2,FALSE)</f>
        <v>0</v>
      </c>
      <c r="MZ16" s="67">
        <f>VLOOKUP(MX16,Information!$A$2:$H$1000,3,FALSE)</f>
        <v>0</v>
      </c>
      <c r="NA16" s="67">
        <f>VLOOKUP(MX16,Information!$A$2:$H$1000,4,FALSE)</f>
        <v>0</v>
      </c>
      <c r="NB16" s="67" t="str">
        <f>VLOOKUP(MX16,Information!$A$2:$H$1000,8,FALSE)</f>
        <v>Coral.rubble</v>
      </c>
      <c r="NC16" s="67" t="str">
        <f>VLOOKUP(MX16,Information!$A$2:$I$1000,9,FALSE)</f>
        <v>Bare substrate</v>
      </c>
      <c r="NF16" s="84" t="s">
        <v>300</v>
      </c>
      <c r="NG16" s="85" t="str">
        <f>VLOOKUP(NF16,Information!$A$2:$H$1000,2,FALSE)</f>
        <v>Porites cylindrica</v>
      </c>
      <c r="NH16" s="67" t="str">
        <f>VLOOKUP(NF16,Information!$A$2:$H$1000,3,FALSE)</f>
        <v>Porites</v>
      </c>
      <c r="NI16" s="67" t="str">
        <f>VLOOKUP(NF16,Information!$A$2:$H$1000,4,FALSE)</f>
        <v>PORITIDAE</v>
      </c>
      <c r="NJ16" s="67" t="str">
        <f>VLOOKUP(NF16,Information!$A$2:$H$1000,8,FALSE)</f>
        <v>Hard.coral</v>
      </c>
      <c r="NK16" s="67" t="str">
        <f>VLOOKUP(NF16,Information!$A$2:$I$1000,9,FALSE)</f>
        <v>Cnidaria</v>
      </c>
      <c r="NL16" s="86" t="s">
        <v>80</v>
      </c>
      <c r="NN16" s="84" t="s">
        <v>82</v>
      </c>
      <c r="NO16" s="85" t="str">
        <f>VLOOKUP(NN16,Information!$A$2:$H$1000,2,FALSE)</f>
        <v>unknown</v>
      </c>
      <c r="NP16" s="67" t="str">
        <f>VLOOKUP(NN16,Information!$A$2:$H$1000,3,FALSE)</f>
        <v>Acropora</v>
      </c>
      <c r="NQ16" s="67" t="str">
        <f>VLOOKUP(NN16,Information!$A$2:$H$1000,4,FALSE)</f>
        <v>ACROPORIDAE</v>
      </c>
      <c r="NR16" s="67" t="str">
        <f>VLOOKUP(NN16,Information!$A$2:$H$1000,8,FALSE)</f>
        <v>Hard.coral</v>
      </c>
      <c r="NS16" s="67" t="str">
        <f>VLOOKUP(NN16,Information!$A$2:$I$1000,9,FALSE)</f>
        <v>Cnidaria</v>
      </c>
      <c r="NT16" s="86" t="s">
        <v>80</v>
      </c>
      <c r="NV16" s="84" t="s">
        <v>374</v>
      </c>
      <c r="NW16" s="85" t="str">
        <f>VLOOKUP(NV16,Information!$A$2:$H$1000,2,FALSE)</f>
        <v>unknown</v>
      </c>
      <c r="NX16" s="67" t="str">
        <f>VLOOKUP(NV16,Information!$A$2:$H$1000,3,FALSE)</f>
        <v>unknown</v>
      </c>
      <c r="NY16" s="67" t="str">
        <f>VLOOKUP(NV16,Information!$A$2:$H$1000,4,FALSE)</f>
        <v>XENIIDAE</v>
      </c>
      <c r="NZ16" s="67" t="str">
        <f>VLOOKUP(NV16,Information!$A$2:$H$1000,8,FALSE)</f>
        <v>Soft.coral</v>
      </c>
      <c r="OA16" s="67" t="str">
        <f>VLOOKUP(NV16,Information!$A$2:$I$1000,9,FALSE)</f>
        <v>Cnidaria</v>
      </c>
      <c r="OD16" s="84" t="s">
        <v>322</v>
      </c>
      <c r="OE16" s="85">
        <f>VLOOKUP(OD16,Information!$A$2:$H$1000,2,FALSE)</f>
        <v>0</v>
      </c>
      <c r="OF16" s="67">
        <f>VLOOKUP(OD16,Information!$A$2:$H$1000,3,FALSE)</f>
        <v>0</v>
      </c>
      <c r="OG16" s="67">
        <f>VLOOKUP(OD16,Information!$A$2:$H$1000,4,FALSE)</f>
        <v>0</v>
      </c>
      <c r="OH16" s="67" t="str">
        <f>VLOOKUP(OD16,Information!$A$2:$H$1000,8,FALSE)</f>
        <v>Sand</v>
      </c>
      <c r="OI16" s="67" t="str">
        <f>VLOOKUP(OD16,Information!$A$2:$I$1000,9,FALSE)</f>
        <v>Bare substrate</v>
      </c>
      <c r="OL16" s="84" t="s">
        <v>205</v>
      </c>
      <c r="OM16" s="85" t="str">
        <f>VLOOKUP(OL16,Information!$A$2:$H$1000,2,FALSE)</f>
        <v>unknown</v>
      </c>
      <c r="ON16" s="67" t="str">
        <f>VLOOKUP(OL16,Information!$A$2:$H$1000,3,FALSE)</f>
        <v>Favites</v>
      </c>
      <c r="OO16" s="67" t="str">
        <f>VLOOKUP(OL16,Information!$A$2:$H$1000,4,FALSE)</f>
        <v>MERULINIDAE</v>
      </c>
      <c r="OP16" s="67" t="str">
        <f>VLOOKUP(OL16,Information!$A$2:$H$1000,8,FALSE)</f>
        <v>Hard.coral</v>
      </c>
      <c r="OQ16" s="67" t="str">
        <f>VLOOKUP(OL16,Information!$A$2:$I$1000,9,FALSE)</f>
        <v>Cnidaria</v>
      </c>
      <c r="OR16" s="86" t="s">
        <v>80</v>
      </c>
      <c r="OT16" s="84" t="s">
        <v>374</v>
      </c>
      <c r="OU16" s="85" t="str">
        <f>VLOOKUP(OT16,Information!$A$2:$H$1000,2,FALSE)</f>
        <v>unknown</v>
      </c>
      <c r="OV16" s="67" t="str">
        <f>VLOOKUP(OT16,Information!$A$2:$H$1000,3,FALSE)</f>
        <v>unknown</v>
      </c>
      <c r="OW16" s="67" t="str">
        <f>VLOOKUP(OT16,Information!$A$2:$H$1000,4,FALSE)</f>
        <v>XENIIDAE</v>
      </c>
      <c r="OX16" s="67" t="str">
        <f>VLOOKUP(OT16,Information!$A$2:$H$1000,8,FALSE)</f>
        <v>Soft.coral</v>
      </c>
      <c r="OY16" s="67" t="str">
        <f>VLOOKUP(OT16,Information!$A$2:$I$1000,9,FALSE)</f>
        <v>Cnidaria</v>
      </c>
      <c r="PB16" s="84" t="s">
        <v>309</v>
      </c>
      <c r="PC16" s="85">
        <f>VLOOKUP(PB16,Information!$A$2:$H$1000,2,FALSE)</f>
        <v>0</v>
      </c>
      <c r="PD16" s="67">
        <f>VLOOKUP(PB16,Information!$A$2:$H$1000,3,FALSE)</f>
        <v>0</v>
      </c>
      <c r="PE16" s="67">
        <f>VLOOKUP(PB16,Information!$A$2:$H$1000,4,FALSE)</f>
        <v>0</v>
      </c>
      <c r="PF16" s="67" t="str">
        <f>VLOOKUP(PB16,Information!$A$2:$H$1000,8,FALSE)</f>
        <v>Coral.rubble</v>
      </c>
      <c r="PG16" s="67" t="str">
        <f>VLOOKUP(PB16,Information!$A$2:$I$1000,9,FALSE)</f>
        <v>Bare substrate</v>
      </c>
      <c r="PJ16" s="84" t="s">
        <v>104</v>
      </c>
      <c r="PK16" s="85">
        <f>VLOOKUP(PJ16,Information!$A$2:$H$1000,2,FALSE)</f>
        <v>0</v>
      </c>
      <c r="PL16" s="67">
        <f>VLOOKUP(PJ16,Information!$A$2:$H$1000,3,FALSE)</f>
        <v>0</v>
      </c>
      <c r="PM16" s="67">
        <f>VLOOKUP(PJ16,Information!$A$2:$H$1000,4,FALSE)</f>
        <v>0</v>
      </c>
      <c r="PN16" s="67" t="str">
        <f>VLOOKUP(PJ16,Information!$A$2:$H$1000,8,FALSE)</f>
        <v>Artificial.reef.substrate</v>
      </c>
      <c r="PO16" s="67" t="str">
        <f>VLOOKUP(PJ16,Information!$A$2:$I$1000,9,FALSE)</f>
        <v>Bare substrate</v>
      </c>
      <c r="PR16" s="84" t="s">
        <v>309</v>
      </c>
      <c r="PS16" s="85">
        <f>VLOOKUP(PR16,Information!$A$2:$H$1000,2,FALSE)</f>
        <v>0</v>
      </c>
      <c r="PT16" s="67">
        <f>VLOOKUP(PR16,Information!$A$2:$H$1000,3,FALSE)</f>
        <v>0</v>
      </c>
      <c r="PU16" s="67">
        <f>VLOOKUP(PR16,Information!$A$2:$H$1000,4,FALSE)</f>
        <v>0</v>
      </c>
      <c r="PV16" s="67" t="str">
        <f>VLOOKUP(PR16,Information!$A$2:$H$1000,8,FALSE)</f>
        <v>Coral.rubble</v>
      </c>
      <c r="PW16" s="67" t="str">
        <f>VLOOKUP(PR16,Information!$A$2:$I$1000,9,FALSE)</f>
        <v>Bare substrate</v>
      </c>
      <c r="PZ16" s="84" t="s">
        <v>359</v>
      </c>
      <c r="QA16" s="85" t="str">
        <f>VLOOKUP(PZ16,Information!$A$2:$H$1000,2,FALSE)</f>
        <v>unknown</v>
      </c>
      <c r="QB16" s="67" t="str">
        <f>VLOOKUP(PZ16,Information!$A$2:$H$1000,3,FALSE)</f>
        <v>unknown</v>
      </c>
      <c r="QC16" s="67" t="str">
        <f>VLOOKUP(PZ16,Information!$A$2:$H$1000,4,FALSE)</f>
        <v>unknown</v>
      </c>
      <c r="QD16" s="67" t="str">
        <f>VLOOKUP(PZ16,Information!$A$2:$H$1000,8,FALSE)</f>
        <v>Turf.algae</v>
      </c>
      <c r="QE16" s="67" t="str">
        <f>VLOOKUP(PZ16,Information!$A$2:$I$1000,9,FALSE)</f>
        <v>Turf algae</v>
      </c>
      <c r="QH16" s="84" t="s">
        <v>191</v>
      </c>
      <c r="QI16" s="85" t="str">
        <f>VLOOKUP(QH16,Information!$A$2:$H$1000,2,FALSE)</f>
        <v>Didemnum molle</v>
      </c>
      <c r="QJ16" s="67" t="str">
        <f>VLOOKUP(QH16,Information!$A$2:$H$1000,3,FALSE)</f>
        <v>Didemnum</v>
      </c>
      <c r="QK16" s="67" t="str">
        <f>VLOOKUP(QH16,Information!$A$2:$H$1000,4,FALSE)</f>
        <v>DIDEMNIDAE</v>
      </c>
      <c r="QL16" s="67" t="str">
        <f>VLOOKUP(QH16,Information!$A$2:$H$1000,8,FALSE)</f>
        <v>Tunicate</v>
      </c>
      <c r="QM16" s="67" t="str">
        <f>VLOOKUP(QH16,Information!$A$2:$I$1000,9,FALSE)</f>
        <v>Tunicates</v>
      </c>
      <c r="QP16" s="84" t="s">
        <v>82</v>
      </c>
      <c r="QQ16" s="85" t="str">
        <f>VLOOKUP(QP16,Information!$A$2:$H$1000,2,FALSE)</f>
        <v>unknown</v>
      </c>
      <c r="QR16" s="67" t="str">
        <f>VLOOKUP(QP16,Information!$A$2:$H$1000,3,FALSE)</f>
        <v>Acropora</v>
      </c>
      <c r="QS16" s="67" t="str">
        <f>VLOOKUP(QP16,Information!$A$2:$H$1000,4,FALSE)</f>
        <v>ACROPORIDAE</v>
      </c>
      <c r="QT16" s="67" t="str">
        <f>VLOOKUP(QP16,Information!$A$2:$H$1000,8,FALSE)</f>
        <v>Hard.coral</v>
      </c>
      <c r="QU16" s="67" t="str">
        <f>VLOOKUP(QP16,Information!$A$2:$I$1000,9,FALSE)</f>
        <v>Cnidaria</v>
      </c>
      <c r="QV16" s="86" t="s">
        <v>103</v>
      </c>
      <c r="QX16" s="84"/>
      <c r="QY16" s="41" t="e">
        <f>VLOOKUP(QX16,Information!$A$2:$H$1000,2,FALSE)</f>
        <v>#N/A</v>
      </c>
      <c r="QZ16" t="e">
        <f>VLOOKUP(QX16,Information!$A$2:$H$1000,3,FALSE)</f>
        <v>#N/A</v>
      </c>
      <c r="RA16" t="e">
        <f>VLOOKUP(QX16,Information!$A$2:$H$1000,4,FALSE)</f>
        <v>#N/A</v>
      </c>
      <c r="RB16" t="e">
        <f>VLOOKUP(QX16,Information!$A$2:$H$1000,8,FALSE)</f>
        <v>#N/A</v>
      </c>
      <c r="RC16" t="e">
        <f>VLOOKUP(QX16,Information!$A$2:$I$1000,9,FALSE)</f>
        <v>#N/A</v>
      </c>
      <c r="RF16" s="84"/>
      <c r="RG16" s="41" t="e">
        <f>VLOOKUP(RF16,Information!$A$2:$H$1000,2,FALSE)</f>
        <v>#N/A</v>
      </c>
      <c r="RH16" t="e">
        <f>VLOOKUP(RF16,Information!$A$2:$H$1000,3,FALSE)</f>
        <v>#N/A</v>
      </c>
      <c r="RI16" t="e">
        <f>VLOOKUP(RF16,Information!$A$2:$H$1000,4,FALSE)</f>
        <v>#N/A</v>
      </c>
      <c r="RJ16" t="e">
        <f>VLOOKUP(RF16,Information!$A$2:$H$1000,8,FALSE)</f>
        <v>#N/A</v>
      </c>
      <c r="RK16" t="e">
        <f>VLOOKUP(RF16,Information!$A$2:$I$1000,9,FALSE)</f>
        <v>#N/A</v>
      </c>
      <c r="RN16" s="84"/>
      <c r="RO16" s="41" t="e">
        <f>VLOOKUP(RN16,Information!$A$2:$H$1000,2,FALSE)</f>
        <v>#N/A</v>
      </c>
      <c r="RP16" t="e">
        <f>VLOOKUP(RN16,Information!$A$2:$H$1000,3,FALSE)</f>
        <v>#N/A</v>
      </c>
      <c r="RQ16" t="e">
        <f>VLOOKUP(RN16,Information!$A$2:$H$1000,4,FALSE)</f>
        <v>#N/A</v>
      </c>
      <c r="RR16" t="e">
        <f>VLOOKUP(RN16,Information!$A$2:$H$1000,8,FALSE)</f>
        <v>#N/A</v>
      </c>
      <c r="RS16" t="e">
        <f>VLOOKUP(RN16,Information!$A$2:$I$1000,9,FALSE)</f>
        <v>#N/A</v>
      </c>
      <c r="RV16" s="84"/>
      <c r="RW16" s="41" t="e">
        <f>VLOOKUP(RV16,Information!$A$2:$H$1000,2,FALSE)</f>
        <v>#N/A</v>
      </c>
      <c r="RX16" t="e">
        <f>VLOOKUP(RV16,Information!$A$2:$H$1000,3,FALSE)</f>
        <v>#N/A</v>
      </c>
      <c r="RY16" t="e">
        <f>VLOOKUP(RV16,Information!$A$2:$H$1000,4,FALSE)</f>
        <v>#N/A</v>
      </c>
      <c r="RZ16" t="e">
        <f>VLOOKUP(RV16,Information!$A$2:$H$1000,8,FALSE)</f>
        <v>#N/A</v>
      </c>
      <c r="SA16" t="e">
        <f>VLOOKUP(RV16,Information!$A$2:$I$1000,9,FALSE)</f>
        <v>#N/A</v>
      </c>
      <c r="SD16" s="84"/>
      <c r="SE16" s="41" t="e">
        <f>VLOOKUP(SD16,Information!$A$2:$H$1000,2,FALSE)</f>
        <v>#N/A</v>
      </c>
      <c r="SF16" t="e">
        <f>VLOOKUP(SD16,Information!$A$2:$H$1000,3,FALSE)</f>
        <v>#N/A</v>
      </c>
      <c r="SG16" t="e">
        <f>VLOOKUP(SD16,Information!$A$2:$H$1000,4,FALSE)</f>
        <v>#N/A</v>
      </c>
      <c r="SH16" t="e">
        <f>VLOOKUP(SD16,Information!$A$2:$H$1000,8,FALSE)</f>
        <v>#N/A</v>
      </c>
      <c r="SI16" t="e">
        <f>VLOOKUP(SD16,Information!$A$2:$I$1000,9,FALSE)</f>
        <v>#N/A</v>
      </c>
      <c r="SL16" s="84"/>
      <c r="SM16" s="41" t="e">
        <f>VLOOKUP(SL16,Information!$A$2:$H$1000,2,FALSE)</f>
        <v>#N/A</v>
      </c>
      <c r="SN16" t="e">
        <f>VLOOKUP(SL16,Information!$A$2:$H$1000,3,FALSE)</f>
        <v>#N/A</v>
      </c>
      <c r="SO16" t="e">
        <f>VLOOKUP(SL16,Information!$A$2:$H$1000,4,FALSE)</f>
        <v>#N/A</v>
      </c>
      <c r="SP16" t="e">
        <f>VLOOKUP(SL16,Information!$A$2:$H$1000,8,FALSE)</f>
        <v>#N/A</v>
      </c>
      <c r="SQ16" t="e">
        <f>VLOOKUP(SL16,Information!$A$2:$I$1000,9,FALSE)</f>
        <v>#N/A</v>
      </c>
      <c r="ST16" s="84"/>
      <c r="SU16" s="41" t="e">
        <f>VLOOKUP(ST16,Information!$A$2:$H$1000,2,FALSE)</f>
        <v>#N/A</v>
      </c>
      <c r="SV16" t="e">
        <f>VLOOKUP(ST16,Information!$A$2:$H$1000,3,FALSE)</f>
        <v>#N/A</v>
      </c>
      <c r="SW16" t="e">
        <f>VLOOKUP(ST16,Information!$A$2:$H$1000,4,FALSE)</f>
        <v>#N/A</v>
      </c>
      <c r="SX16" t="e">
        <f>VLOOKUP(ST16,Information!$A$2:$H$1000,8,FALSE)</f>
        <v>#N/A</v>
      </c>
      <c r="SY16" t="e">
        <f>VLOOKUP(ST16,Information!$A$2:$I$1000,9,FALSE)</f>
        <v>#N/A</v>
      </c>
      <c r="TB16" s="124"/>
      <c r="TC16" s="125" t="e">
        <f>VLOOKUP(TB16,Information!$A$2:$H$1000,2,FALSE)</f>
        <v>#N/A</v>
      </c>
      <c r="TD16" s="126" t="e">
        <f>VLOOKUP(TB16,Information!$A$2:$H$1000,3,FALSE)</f>
        <v>#N/A</v>
      </c>
      <c r="TE16" s="126" t="e">
        <f>VLOOKUP(TB16,Information!$A$2:$H$1000,4,FALSE)</f>
        <v>#N/A</v>
      </c>
      <c r="TF16" s="126" t="e">
        <f>VLOOKUP(TB16,Information!$A$2:$H$1000,8,FALSE)</f>
        <v>#N/A</v>
      </c>
      <c r="TG16" s="126" t="e">
        <f>VLOOKUP(TB16,Information!$A$2:$I$1000,9,FALSE)</f>
        <v>#N/A</v>
      </c>
      <c r="TH16" s="1"/>
      <c r="TI16" s="122"/>
      <c r="TJ16" s="124"/>
      <c r="TK16" s="125" t="e">
        <f>VLOOKUP(TJ16,Information!$A$2:$H$1000,2,FALSE)</f>
        <v>#N/A</v>
      </c>
      <c r="TL16" s="126" t="e">
        <f>VLOOKUP(TJ16,Information!$A$2:$H$1000,3,FALSE)</f>
        <v>#N/A</v>
      </c>
      <c r="TM16" s="126" t="e">
        <f>VLOOKUP(TJ16,Information!$A$2:$H$1000,4,FALSE)</f>
        <v>#N/A</v>
      </c>
      <c r="TN16" s="126" t="e">
        <f>VLOOKUP(TJ16,Information!$A$2:$H$1000,8,FALSE)</f>
        <v>#N/A</v>
      </c>
      <c r="TO16" s="126" t="e">
        <f>VLOOKUP(TJ16,Information!$A$2:$I$1000,9,FALSE)</f>
        <v>#N/A</v>
      </c>
      <c r="TP16" s="1"/>
      <c r="TQ16" s="122"/>
      <c r="TR16" s="124"/>
      <c r="TS16" s="125" t="e">
        <f>VLOOKUP(TR16,Information!$A$2:$H$1000,2,FALSE)</f>
        <v>#N/A</v>
      </c>
      <c r="TT16" s="126" t="e">
        <f>VLOOKUP(TR16,Information!$A$2:$H$1000,3,FALSE)</f>
        <v>#N/A</v>
      </c>
      <c r="TU16" s="126" t="e">
        <f>VLOOKUP(TR16,Information!$A$2:$H$1000,4,FALSE)</f>
        <v>#N/A</v>
      </c>
      <c r="TV16" s="126" t="e">
        <f>VLOOKUP(TR16,Information!$A$2:$H$1000,8,FALSE)</f>
        <v>#N/A</v>
      </c>
      <c r="TW16" s="126" t="e">
        <f>VLOOKUP(TR16,Information!$A$2:$I$1000,9,FALSE)</f>
        <v>#N/A</v>
      </c>
      <c r="TX16" s="1"/>
      <c r="TY16" s="122"/>
      <c r="TZ16" s="124"/>
      <c r="UA16" s="125" t="e">
        <f>VLOOKUP(TZ16,Information!$A$2:$H$1000,2,FALSE)</f>
        <v>#N/A</v>
      </c>
      <c r="UB16" s="126" t="e">
        <f>VLOOKUP(TZ16,Information!$A$2:$H$1000,3,FALSE)</f>
        <v>#N/A</v>
      </c>
      <c r="UC16" s="126" t="e">
        <f>VLOOKUP(TZ16,Information!$A$2:$H$1000,4,FALSE)</f>
        <v>#N/A</v>
      </c>
      <c r="UD16" s="126" t="e">
        <f>VLOOKUP(TZ16,Information!$A$2:$H$1000,8,FALSE)</f>
        <v>#N/A</v>
      </c>
      <c r="UE16" s="126" t="e">
        <f>VLOOKUP(TZ16,Information!$A$2:$I$1000,9,FALSE)</f>
        <v>#N/A</v>
      </c>
      <c r="UF16" s="1"/>
      <c r="UG16" s="122"/>
      <c r="UH16" s="124"/>
      <c r="UI16" s="125" t="e">
        <f>VLOOKUP(UH16,Information!$A$2:$H$1000,2,FALSE)</f>
        <v>#N/A</v>
      </c>
      <c r="UJ16" s="126" t="e">
        <f>VLOOKUP(UH16,Information!$A$2:$H$1000,3,FALSE)</f>
        <v>#N/A</v>
      </c>
      <c r="UK16" s="126" t="e">
        <f>VLOOKUP(UH16,Information!$A$2:$H$1000,4,FALSE)</f>
        <v>#N/A</v>
      </c>
      <c r="UL16" s="126" t="e">
        <f>VLOOKUP(UH16,Information!$A$2:$H$1000,8,FALSE)</f>
        <v>#N/A</v>
      </c>
      <c r="UM16" s="126" t="e">
        <f>VLOOKUP(UH16,Information!$A$2:$I$1000,9,FALSE)</f>
        <v>#N/A</v>
      </c>
      <c r="UN16" s="1"/>
      <c r="UO16" s="122"/>
      <c r="UP16" s="124"/>
      <c r="UQ16" s="125" t="e">
        <f>VLOOKUP(UP16,Information!$A$2:$H$1000,2,FALSE)</f>
        <v>#N/A</v>
      </c>
      <c r="UR16" s="126" t="e">
        <f>VLOOKUP(UP16,Information!$A$2:$H$1000,3,FALSE)</f>
        <v>#N/A</v>
      </c>
      <c r="US16" s="126" t="e">
        <f>VLOOKUP(UP16,Information!$A$2:$H$1000,4,FALSE)</f>
        <v>#N/A</v>
      </c>
      <c r="UT16" s="126" t="e">
        <f>VLOOKUP(UP16,Information!$A$2:$H$1000,8,FALSE)</f>
        <v>#N/A</v>
      </c>
      <c r="UU16" s="126" t="e">
        <f>VLOOKUP(UP16,Information!$A$2:$I$1000,9,FALSE)</f>
        <v>#N/A</v>
      </c>
      <c r="UV16" s="1"/>
      <c r="UW16" s="122"/>
      <c r="UX16" s="124"/>
      <c r="UY16" s="125" t="e">
        <f>VLOOKUP(UX16,Information!$A$2:$H$1000,2,FALSE)</f>
        <v>#N/A</v>
      </c>
      <c r="UZ16" s="126" t="e">
        <f>VLOOKUP(UX16,Information!$A$2:$H$1000,3,FALSE)</f>
        <v>#N/A</v>
      </c>
      <c r="VA16" s="126" t="e">
        <f>VLOOKUP(UX16,Information!$A$2:$H$1000,4,FALSE)</f>
        <v>#N/A</v>
      </c>
      <c r="VB16" s="126" t="e">
        <f>VLOOKUP(UX16,Information!$A$2:$H$1000,8,FALSE)</f>
        <v>#N/A</v>
      </c>
      <c r="VC16" s="126" t="e">
        <f>VLOOKUP(UX16,Information!$A$2:$I$1000,9,FALSE)</f>
        <v>#N/A</v>
      </c>
      <c r="VD16" s="1"/>
      <c r="VE16" s="122"/>
      <c r="VF16" s="124"/>
      <c r="VG16" s="125" t="e">
        <f>VLOOKUP(VF16,Information!$A$2:$H$1000,2,FALSE)</f>
        <v>#N/A</v>
      </c>
      <c r="VH16" s="126" t="e">
        <f>VLOOKUP(VF16,Information!$A$2:$H$1000,3,FALSE)</f>
        <v>#N/A</v>
      </c>
      <c r="VI16" s="126" t="e">
        <f>VLOOKUP(VF16,Information!$A$2:$H$1000,4,FALSE)</f>
        <v>#N/A</v>
      </c>
      <c r="VJ16" s="126" t="e">
        <f>VLOOKUP(VF16,Information!$A$2:$H$1000,8,FALSE)</f>
        <v>#N/A</v>
      </c>
      <c r="VK16" s="126" t="e">
        <f>VLOOKUP(VF16,Information!$A$2:$I$1000,9,FALSE)</f>
        <v>#N/A</v>
      </c>
      <c r="VL16" s="1"/>
      <c r="VM16" s="122"/>
      <c r="VN16" s="124"/>
      <c r="VO16" s="125" t="e">
        <f>VLOOKUP(VN16,Information!$A$2:$H$1000,2,FALSE)</f>
        <v>#N/A</v>
      </c>
      <c r="VP16" s="126" t="e">
        <f>VLOOKUP(VN16,Information!$A$2:$H$1000,3,FALSE)</f>
        <v>#N/A</v>
      </c>
      <c r="VQ16" s="126" t="e">
        <f>VLOOKUP(VN16,Information!$A$2:$H$1000,4,FALSE)</f>
        <v>#N/A</v>
      </c>
      <c r="VR16" s="126" t="e">
        <f>VLOOKUP(VN16,Information!$A$2:$H$1000,8,FALSE)</f>
        <v>#N/A</v>
      </c>
      <c r="VS16" s="126" t="e">
        <f>VLOOKUP(VN16,Information!$A$2:$I$1000,9,FALSE)</f>
        <v>#N/A</v>
      </c>
      <c r="VT16" s="1"/>
      <c r="VU16" s="122"/>
      <c r="VV16" s="124"/>
      <c r="VW16" s="125" t="e">
        <f>VLOOKUP(VV16,Information!$A$2:$H$1000,2,FALSE)</f>
        <v>#N/A</v>
      </c>
      <c r="VX16" s="126" t="e">
        <f>VLOOKUP(VV16,Information!$A$2:$H$1000,3,FALSE)</f>
        <v>#N/A</v>
      </c>
      <c r="VY16" s="126" t="e">
        <f>VLOOKUP(VV16,Information!$A$2:$H$1000,4,FALSE)</f>
        <v>#N/A</v>
      </c>
      <c r="VZ16" s="126" t="e">
        <f>VLOOKUP(VV16,Information!$A$2:$H$1000,8,FALSE)</f>
        <v>#N/A</v>
      </c>
      <c r="WA16" s="126" t="e">
        <f>VLOOKUP(VV16,Information!$A$2:$I$1000,9,FALSE)</f>
        <v>#N/A</v>
      </c>
      <c r="WB16" s="1"/>
      <c r="WC16" s="122"/>
      <c r="WD16" s="124"/>
      <c r="WE16" s="125" t="e">
        <f>VLOOKUP(WD16,Information!$A$2:$H$1000,2,FALSE)</f>
        <v>#N/A</v>
      </c>
      <c r="WF16" s="126" t="e">
        <f>VLOOKUP(WD16,Information!$A$2:$H$1000,3,FALSE)</f>
        <v>#N/A</v>
      </c>
      <c r="WG16" s="126" t="e">
        <f>VLOOKUP(WD16,Information!$A$2:$H$1000,4,FALSE)</f>
        <v>#N/A</v>
      </c>
      <c r="WH16" s="126" t="e">
        <f>VLOOKUP(WD16,Information!$A$2:$H$1000,8,FALSE)</f>
        <v>#N/A</v>
      </c>
      <c r="WI16" s="126" t="e">
        <f>VLOOKUP(WD16,Information!$A$2:$I$1000,9,FALSE)</f>
        <v>#N/A</v>
      </c>
      <c r="WJ16" s="1"/>
      <c r="WK16" s="122"/>
      <c r="WL16" s="124"/>
      <c r="WM16" s="125" t="e">
        <f>VLOOKUP(WL16,Information!$A$2:$H$1000,2,FALSE)</f>
        <v>#N/A</v>
      </c>
      <c r="WN16" s="126" t="e">
        <f>VLOOKUP(WL16,Information!$A$2:$H$1000,3,FALSE)</f>
        <v>#N/A</v>
      </c>
      <c r="WO16" s="126" t="e">
        <f>VLOOKUP(WL16,Information!$A$2:$H$1000,4,FALSE)</f>
        <v>#N/A</v>
      </c>
      <c r="WP16" s="126" t="e">
        <f>VLOOKUP(WL16,Information!$A$2:$H$1000,8,FALSE)</f>
        <v>#N/A</v>
      </c>
      <c r="WQ16" s="126" t="e">
        <f>VLOOKUP(WL16,Information!$A$2:$I$1000,9,FALSE)</f>
        <v>#N/A</v>
      </c>
      <c r="WR16" s="1"/>
      <c r="WS16" s="122"/>
      <c r="WT16" s="124"/>
      <c r="WU16" s="125" t="e">
        <f>VLOOKUP(WT16,Information!$A$2:$H$1000,2,FALSE)</f>
        <v>#N/A</v>
      </c>
      <c r="WV16" s="126" t="e">
        <f>VLOOKUP(WT16,Information!$A$2:$H$1000,3,FALSE)</f>
        <v>#N/A</v>
      </c>
      <c r="WW16" s="126" t="e">
        <f>VLOOKUP(WT16,Information!$A$2:$H$1000,4,FALSE)</f>
        <v>#N/A</v>
      </c>
      <c r="WX16" s="126" t="e">
        <f>VLOOKUP(WT16,Information!$A$2:$H$1000,8,FALSE)</f>
        <v>#N/A</v>
      </c>
      <c r="WY16" s="126" t="e">
        <f>VLOOKUP(WT16,Information!$A$2:$I$1000,9,FALSE)</f>
        <v>#N/A</v>
      </c>
      <c r="WZ16" s="1"/>
      <c r="XA16" s="122"/>
      <c r="XB16" s="124"/>
      <c r="XC16" s="125" t="e">
        <f>VLOOKUP(XB16,Information!$A$2:$H$1000,2,FALSE)</f>
        <v>#N/A</v>
      </c>
      <c r="XD16" s="126" t="e">
        <f>VLOOKUP(XB16,Information!$A$2:$H$1000,3,FALSE)</f>
        <v>#N/A</v>
      </c>
      <c r="XE16" s="126" t="e">
        <f>VLOOKUP(XB16,Information!$A$2:$H$1000,4,FALSE)</f>
        <v>#N/A</v>
      </c>
      <c r="XF16" s="126" t="e">
        <f>VLOOKUP(XB16,Information!$A$2:$H$1000,8,FALSE)</f>
        <v>#N/A</v>
      </c>
      <c r="XG16" s="126" t="e">
        <f>VLOOKUP(XB16,Information!$A$2:$I$1000,9,FALSE)</f>
        <v>#N/A</v>
      </c>
      <c r="XH16" s="1"/>
      <c r="XI16" s="122"/>
      <c r="XJ16" s="124"/>
      <c r="XK16" s="125" t="e">
        <f>VLOOKUP(XJ16,Information!$A$2:$H$1000,2,FALSE)</f>
        <v>#N/A</v>
      </c>
      <c r="XL16" s="126" t="e">
        <f>VLOOKUP(XJ16,Information!$A$2:$H$1000,3,FALSE)</f>
        <v>#N/A</v>
      </c>
      <c r="XM16" s="126" t="e">
        <f>VLOOKUP(XJ16,Information!$A$2:$H$1000,4,FALSE)</f>
        <v>#N/A</v>
      </c>
      <c r="XN16" s="126" t="e">
        <f>VLOOKUP(XJ16,Information!$A$2:$H$1000,8,FALSE)</f>
        <v>#N/A</v>
      </c>
      <c r="XO16" s="126" t="e">
        <f>VLOOKUP(XJ16,Information!$A$2:$I$1000,9,FALSE)</f>
        <v>#N/A</v>
      </c>
      <c r="XP16" s="1"/>
      <c r="XQ16" s="122"/>
      <c r="XR16" s="124"/>
      <c r="XS16" s="125" t="e">
        <f>VLOOKUP(XR16,Information!$A$2:$H$1000,2,FALSE)</f>
        <v>#N/A</v>
      </c>
      <c r="XT16" s="126" t="e">
        <f>VLOOKUP(XR16,Information!$A$2:$H$1000,3,FALSE)</f>
        <v>#N/A</v>
      </c>
      <c r="XU16" s="126" t="e">
        <f>VLOOKUP(XR16,Information!$A$2:$H$1000,4,FALSE)</f>
        <v>#N/A</v>
      </c>
      <c r="XV16" s="126" t="e">
        <f>VLOOKUP(XR16,Information!$A$2:$H$1000,8,FALSE)</f>
        <v>#N/A</v>
      </c>
      <c r="XW16" s="126" t="e">
        <f>VLOOKUP(XR16,Information!$A$2:$I$1000,9,FALSE)</f>
        <v>#N/A</v>
      </c>
      <c r="XX16" s="1"/>
      <c r="XY16" s="122"/>
      <c r="XZ16" s="124"/>
      <c r="YA16" s="125" t="e">
        <f>VLOOKUP(XZ16,Information!$A$2:$H$1000,2,FALSE)</f>
        <v>#N/A</v>
      </c>
      <c r="YB16" s="126" t="e">
        <f>VLOOKUP(XZ16,Information!$A$2:$H$1000,3,FALSE)</f>
        <v>#N/A</v>
      </c>
      <c r="YC16" s="126" t="e">
        <f>VLOOKUP(XZ16,Information!$A$2:$H$1000,4,FALSE)</f>
        <v>#N/A</v>
      </c>
      <c r="YD16" s="126" t="e">
        <f>VLOOKUP(XZ16,Information!$A$2:$H$1000,8,FALSE)</f>
        <v>#N/A</v>
      </c>
      <c r="YE16" s="126" t="e">
        <f>VLOOKUP(XZ16,Information!$A$2:$I$1000,9,FALSE)</f>
        <v>#N/A</v>
      </c>
      <c r="YF16" s="1"/>
      <c r="YG16" s="122"/>
      <c r="YH16" s="124"/>
      <c r="YI16" s="125" t="e">
        <f>VLOOKUP(YH16,Information!$A$2:$H$1000,2,FALSE)</f>
        <v>#N/A</v>
      </c>
      <c r="YJ16" s="126" t="e">
        <f>VLOOKUP(YH16,Information!$A$2:$H$1000,3,FALSE)</f>
        <v>#N/A</v>
      </c>
      <c r="YK16" s="126" t="e">
        <f>VLOOKUP(YH16,Information!$A$2:$H$1000,4,FALSE)</f>
        <v>#N/A</v>
      </c>
      <c r="YL16" s="126" t="e">
        <f>VLOOKUP(YH16,Information!$A$2:$H$1000,8,FALSE)</f>
        <v>#N/A</v>
      </c>
      <c r="YM16" s="126" t="e">
        <f>VLOOKUP(YH16,Information!$A$2:$I$1000,9,FALSE)</f>
        <v>#N/A</v>
      </c>
      <c r="YN16" s="1"/>
      <c r="YO16" s="122"/>
      <c r="YP16" s="124"/>
      <c r="YQ16" s="125" t="e">
        <f>VLOOKUP(YP16,Information!$A$2:$H$1000,2,FALSE)</f>
        <v>#N/A</v>
      </c>
      <c r="YR16" s="126" t="e">
        <f>VLOOKUP(YP16,Information!$A$2:$H$1000,3,FALSE)</f>
        <v>#N/A</v>
      </c>
      <c r="YS16" s="126" t="e">
        <f>VLOOKUP(YP16,Information!$A$2:$H$1000,4,FALSE)</f>
        <v>#N/A</v>
      </c>
      <c r="YT16" s="126" t="e">
        <f>VLOOKUP(YP16,Information!$A$2:$H$1000,8,FALSE)</f>
        <v>#N/A</v>
      </c>
      <c r="YU16" s="126" t="e">
        <f>VLOOKUP(YP16,Information!$A$2:$I$1000,9,FALSE)</f>
        <v>#N/A</v>
      </c>
      <c r="YV16" s="1"/>
      <c r="YW16" s="122"/>
      <c r="YX16" s="124"/>
      <c r="YY16" s="125" t="e">
        <f>VLOOKUP(YX16,Information!$A$2:$H$1000,2,FALSE)</f>
        <v>#N/A</v>
      </c>
      <c r="YZ16" s="126" t="e">
        <f>VLOOKUP(YX16,Information!$A$2:$H$1000,3,FALSE)</f>
        <v>#N/A</v>
      </c>
      <c r="ZA16" s="126" t="e">
        <f>VLOOKUP(YX16,Information!$A$2:$H$1000,4,FALSE)</f>
        <v>#N/A</v>
      </c>
      <c r="ZB16" s="126" t="e">
        <f>VLOOKUP(YX16,Information!$A$2:$H$1000,8,FALSE)</f>
        <v>#N/A</v>
      </c>
      <c r="ZC16" s="126" t="e">
        <f>VLOOKUP(YX16,Information!$A$2:$I$1000,9,FALSE)</f>
        <v>#N/A</v>
      </c>
      <c r="ZD16" s="1"/>
      <c r="ZE16" s="122"/>
      <c r="ZF16" s="124"/>
      <c r="ZG16" s="125" t="e">
        <f>VLOOKUP(ZF16,Information!$A$2:$H$1000,2,FALSE)</f>
        <v>#N/A</v>
      </c>
      <c r="ZH16" s="126" t="e">
        <f>VLOOKUP(ZF16,Information!$A$2:$H$1000,3,FALSE)</f>
        <v>#N/A</v>
      </c>
      <c r="ZI16" s="126" t="e">
        <f>VLOOKUP(ZF16,Information!$A$2:$H$1000,4,FALSE)</f>
        <v>#N/A</v>
      </c>
      <c r="ZJ16" s="126" t="e">
        <f>VLOOKUP(ZF16,Information!$A$2:$H$1000,8,FALSE)</f>
        <v>#N/A</v>
      </c>
      <c r="ZK16" s="126" t="e">
        <f>VLOOKUP(ZF16,Information!$A$2:$I$1000,9,FALSE)</f>
        <v>#N/A</v>
      </c>
      <c r="ZL16" s="1"/>
      <c r="ZM16" s="122"/>
      <c r="ZN16" s="124"/>
      <c r="ZO16" s="125" t="e">
        <f>VLOOKUP(ZN16,Information!$A$2:$H$1000,2,FALSE)</f>
        <v>#N/A</v>
      </c>
      <c r="ZP16" s="126" t="e">
        <f>VLOOKUP(ZN16,Information!$A$2:$H$1000,3,FALSE)</f>
        <v>#N/A</v>
      </c>
      <c r="ZQ16" s="126" t="e">
        <f>VLOOKUP(ZN16,Information!$A$2:$H$1000,4,FALSE)</f>
        <v>#N/A</v>
      </c>
      <c r="ZR16" s="126" t="e">
        <f>VLOOKUP(ZN16,Information!$A$2:$H$1000,8,FALSE)</f>
        <v>#N/A</v>
      </c>
      <c r="ZS16" s="126" t="e">
        <f>VLOOKUP(ZN16,Information!$A$2:$I$1000,9,FALSE)</f>
        <v>#N/A</v>
      </c>
      <c r="ZT16" s="1"/>
      <c r="ZU16" s="122"/>
      <c r="ZV16" s="124"/>
      <c r="ZW16" s="125" t="e">
        <f>VLOOKUP(ZV16,Information!$A$2:$H$1000,2,FALSE)</f>
        <v>#N/A</v>
      </c>
      <c r="ZX16" s="126" t="e">
        <f>VLOOKUP(ZV16,Information!$A$2:$H$1000,3,FALSE)</f>
        <v>#N/A</v>
      </c>
      <c r="ZY16" s="126" t="e">
        <f>VLOOKUP(ZV16,Information!$A$2:$H$1000,4,FALSE)</f>
        <v>#N/A</v>
      </c>
      <c r="ZZ16" s="126" t="e">
        <f>VLOOKUP(ZV16,Information!$A$2:$H$1000,8,FALSE)</f>
        <v>#N/A</v>
      </c>
      <c r="AAA16" s="126" t="e">
        <f>VLOOKUP(ZV16,Information!$A$2:$I$1000,9,FALSE)</f>
        <v>#N/A</v>
      </c>
      <c r="AAB16" s="1"/>
      <c r="AAC16" s="122"/>
      <c r="AAD16" s="124"/>
      <c r="AAE16" s="125" t="e">
        <f>VLOOKUP(AAD16,Information!$A$2:$H$1000,2,FALSE)</f>
        <v>#N/A</v>
      </c>
      <c r="AAF16" s="126" t="e">
        <f>VLOOKUP(AAD16,Information!$A$2:$H$1000,3,FALSE)</f>
        <v>#N/A</v>
      </c>
      <c r="AAG16" s="126" t="e">
        <f>VLOOKUP(AAD16,Information!$A$2:$H$1000,4,FALSE)</f>
        <v>#N/A</v>
      </c>
      <c r="AAH16" s="126" t="e">
        <f>VLOOKUP(AAD16,Information!$A$2:$H$1000,8,FALSE)</f>
        <v>#N/A</v>
      </c>
      <c r="AAI16" s="126" t="e">
        <f>VLOOKUP(AAD16,Information!$A$2:$I$1000,9,FALSE)</f>
        <v>#N/A</v>
      </c>
      <c r="AAJ16" s="1"/>
      <c r="AAK16" s="122"/>
      <c r="AAL16" s="124"/>
      <c r="AAM16" s="125" t="e">
        <f>VLOOKUP(AAL16,Information!$A$2:$H$1000,2,FALSE)</f>
        <v>#N/A</v>
      </c>
      <c r="AAN16" s="126" t="e">
        <f>VLOOKUP(AAL16,Information!$A$2:$H$1000,3,FALSE)</f>
        <v>#N/A</v>
      </c>
      <c r="AAO16" s="126" t="e">
        <f>VLOOKUP(AAL16,Information!$A$2:$H$1000,4,FALSE)</f>
        <v>#N/A</v>
      </c>
      <c r="AAP16" s="126" t="e">
        <f>VLOOKUP(AAL16,Information!$A$2:$H$1000,8,FALSE)</f>
        <v>#N/A</v>
      </c>
      <c r="AAQ16" s="126" t="e">
        <f>VLOOKUP(AAL16,Information!$A$2:$I$1000,9,FALSE)</f>
        <v>#N/A</v>
      </c>
      <c r="AAR16" s="1"/>
      <c r="AAS16" s="122"/>
      <c r="AAT16" s="124"/>
      <c r="AAU16" s="125" t="e">
        <f>VLOOKUP(AAT16,Information!$A$2:$H$1000,2,FALSE)</f>
        <v>#N/A</v>
      </c>
      <c r="AAV16" s="126" t="e">
        <f>VLOOKUP(AAT16,Information!$A$2:$H$1000,3,FALSE)</f>
        <v>#N/A</v>
      </c>
      <c r="AAW16" s="126" t="e">
        <f>VLOOKUP(AAT16,Information!$A$2:$H$1000,4,FALSE)</f>
        <v>#N/A</v>
      </c>
      <c r="AAX16" s="126" t="e">
        <f>VLOOKUP(AAT16,Information!$A$2:$H$1000,8,FALSE)</f>
        <v>#N/A</v>
      </c>
      <c r="AAY16" s="126" t="e">
        <f>VLOOKUP(AAT16,Information!$A$2:$I$1000,9,FALSE)</f>
        <v>#N/A</v>
      </c>
      <c r="AAZ16" s="1"/>
      <c r="ABA16" s="122"/>
      <c r="ABB16" s="124"/>
      <c r="ABC16" s="125" t="e">
        <f>VLOOKUP(ABB16,Information!$A$2:$H$1000,2,FALSE)</f>
        <v>#N/A</v>
      </c>
      <c r="ABD16" s="126" t="e">
        <f>VLOOKUP(ABB16,Information!$A$2:$H$1000,3,FALSE)</f>
        <v>#N/A</v>
      </c>
      <c r="ABE16" s="126" t="e">
        <f>VLOOKUP(ABB16,Information!$A$2:$H$1000,4,FALSE)</f>
        <v>#N/A</v>
      </c>
      <c r="ABF16" s="126" t="e">
        <f>VLOOKUP(ABB16,Information!$A$2:$H$1000,8,FALSE)</f>
        <v>#N/A</v>
      </c>
      <c r="ABG16" s="126" t="e">
        <f>VLOOKUP(ABB16,Information!$A$2:$I$1000,9,FALSE)</f>
        <v>#N/A</v>
      </c>
      <c r="ABH16" s="1"/>
      <c r="ABI16" s="122"/>
      <c r="ABJ16" s="124"/>
      <c r="ABK16" s="125" t="e">
        <f>VLOOKUP(ABJ16,Information!$A$2:$H$1000,2,FALSE)</f>
        <v>#N/A</v>
      </c>
      <c r="ABL16" s="126" t="e">
        <f>VLOOKUP(ABJ16,Information!$A$2:$H$1000,3,FALSE)</f>
        <v>#N/A</v>
      </c>
      <c r="ABM16" s="126" t="e">
        <f>VLOOKUP(ABJ16,Information!$A$2:$H$1000,4,FALSE)</f>
        <v>#N/A</v>
      </c>
      <c r="ABN16" s="126" t="e">
        <f>VLOOKUP(ABJ16,Information!$A$2:$H$1000,8,FALSE)</f>
        <v>#N/A</v>
      </c>
      <c r="ABO16" s="126" t="e">
        <f>VLOOKUP(ABJ16,Information!$A$2:$I$1000,9,FALSE)</f>
        <v>#N/A</v>
      </c>
      <c r="ABP16" s="1"/>
      <c r="ABQ16" s="122"/>
      <c r="ABR16" s="124"/>
      <c r="ABS16" s="125" t="e">
        <f>VLOOKUP(ABR16,Information!$A$2:$H$1000,2,FALSE)</f>
        <v>#N/A</v>
      </c>
      <c r="ABT16" s="126" t="e">
        <f>VLOOKUP(ABR16,Information!$A$2:$H$1000,3,FALSE)</f>
        <v>#N/A</v>
      </c>
      <c r="ABU16" s="126" t="e">
        <f>VLOOKUP(ABR16,Information!$A$2:$H$1000,4,FALSE)</f>
        <v>#N/A</v>
      </c>
      <c r="ABV16" s="126" t="e">
        <f>VLOOKUP(ABR16,Information!$A$2:$H$1000,8,FALSE)</f>
        <v>#N/A</v>
      </c>
      <c r="ABW16" s="126" t="e">
        <f>VLOOKUP(ABR16,Information!$A$2:$I$1000,9,FALSE)</f>
        <v>#N/A</v>
      </c>
      <c r="ABX16" s="1"/>
      <c r="ABY16" s="122"/>
      <c r="ABZ16" s="124"/>
      <c r="ACA16" s="125" t="e">
        <f>VLOOKUP(ABZ16,Information!$A$2:$H$1000,2,FALSE)</f>
        <v>#N/A</v>
      </c>
      <c r="ACB16" s="126" t="e">
        <f>VLOOKUP(ABZ16,Information!$A$2:$H$1000,3,FALSE)</f>
        <v>#N/A</v>
      </c>
      <c r="ACC16" s="126" t="e">
        <f>VLOOKUP(ABZ16,Information!$A$2:$H$1000,4,FALSE)</f>
        <v>#N/A</v>
      </c>
      <c r="ACD16" s="126" t="e">
        <f>VLOOKUP(ABZ16,Information!$A$2:$H$1000,8,FALSE)</f>
        <v>#N/A</v>
      </c>
      <c r="ACE16" s="126" t="e">
        <f>VLOOKUP(ABZ16,Information!$A$2:$I$1000,9,FALSE)</f>
        <v>#N/A</v>
      </c>
      <c r="ACF16" s="1"/>
      <c r="ACG16" s="122"/>
      <c r="ACH16" s="124"/>
      <c r="ACI16" s="125" t="e">
        <f>VLOOKUP(ACH16,Information!$A$2:$H$1000,2,FALSE)</f>
        <v>#N/A</v>
      </c>
      <c r="ACJ16" s="126" t="e">
        <f>VLOOKUP(ACH16,Information!$A$2:$H$1000,3,FALSE)</f>
        <v>#N/A</v>
      </c>
      <c r="ACK16" s="126" t="e">
        <f>VLOOKUP(ACH16,Information!$A$2:$H$1000,4,FALSE)</f>
        <v>#N/A</v>
      </c>
      <c r="ACL16" s="126" t="e">
        <f>VLOOKUP(ACH16,Information!$A$2:$H$1000,8,FALSE)</f>
        <v>#N/A</v>
      </c>
      <c r="ACM16" s="126" t="e">
        <f>VLOOKUP(ACH16,Information!$A$2:$I$1000,9,FALSE)</f>
        <v>#N/A</v>
      </c>
      <c r="ACN16" s="1"/>
      <c r="ACO16" s="122"/>
      <c r="ACP16" s="124"/>
      <c r="ACQ16" s="125" t="e">
        <f>VLOOKUP(ACP16,Information!$A$2:$H$1000,2,FALSE)</f>
        <v>#N/A</v>
      </c>
      <c r="ACR16" s="126" t="e">
        <f>VLOOKUP(ACP16,Information!$A$2:$H$1000,3,FALSE)</f>
        <v>#N/A</v>
      </c>
      <c r="ACS16" s="126" t="e">
        <f>VLOOKUP(ACP16,Information!$A$2:$H$1000,4,FALSE)</f>
        <v>#N/A</v>
      </c>
      <c r="ACT16" s="126" t="e">
        <f>VLOOKUP(ACP16,Information!$A$2:$H$1000,8,FALSE)</f>
        <v>#N/A</v>
      </c>
      <c r="ACU16" s="126" t="e">
        <f>VLOOKUP(ACP16,Information!$A$2:$I$1000,9,FALSE)</f>
        <v>#N/A</v>
      </c>
      <c r="ACV16" s="1"/>
      <c r="ACW16" s="122"/>
      <c r="ACX16" s="124"/>
      <c r="ACY16" s="125" t="e">
        <f>VLOOKUP(ACX16,Information!$A$2:$H$1000,2,FALSE)</f>
        <v>#N/A</v>
      </c>
      <c r="ACZ16" s="126" t="e">
        <f>VLOOKUP(ACX16,Information!$A$2:$H$1000,3,FALSE)</f>
        <v>#N/A</v>
      </c>
      <c r="ADA16" s="126" t="e">
        <f>VLOOKUP(ACX16,Information!$A$2:$H$1000,4,FALSE)</f>
        <v>#N/A</v>
      </c>
      <c r="ADB16" s="126" t="e">
        <f>VLOOKUP(ACX16,Information!$A$2:$H$1000,8,FALSE)</f>
        <v>#N/A</v>
      </c>
      <c r="ADC16" s="126" t="e">
        <f>VLOOKUP(ACX16,Information!$A$2:$I$1000,9,FALSE)</f>
        <v>#N/A</v>
      </c>
      <c r="ADD16" s="1"/>
      <c r="ADE16" s="122"/>
      <c r="ADF16" s="124"/>
      <c r="ADG16" s="125" t="e">
        <f>VLOOKUP(ADF16,Information!$A$2:$H$1000,2,FALSE)</f>
        <v>#N/A</v>
      </c>
      <c r="ADH16" s="126" t="e">
        <f>VLOOKUP(ADF16,Information!$A$2:$H$1000,3,FALSE)</f>
        <v>#N/A</v>
      </c>
      <c r="ADI16" s="126" t="e">
        <f>VLOOKUP(ADF16,Information!$A$2:$H$1000,4,FALSE)</f>
        <v>#N/A</v>
      </c>
      <c r="ADJ16" s="126" t="e">
        <f>VLOOKUP(ADF16,Information!$A$2:$H$1000,8,FALSE)</f>
        <v>#N/A</v>
      </c>
      <c r="ADK16" s="126" t="e">
        <f>VLOOKUP(ADF16,Information!$A$2:$I$1000,9,FALSE)</f>
        <v>#N/A</v>
      </c>
      <c r="ADL16" s="1"/>
      <c r="ADM16" s="122"/>
      <c r="ADN16" s="124"/>
      <c r="ADO16" s="125" t="e">
        <f>VLOOKUP(ADN16,Information!$A$2:$H$1000,2,FALSE)</f>
        <v>#N/A</v>
      </c>
      <c r="ADP16" s="126" t="e">
        <f>VLOOKUP(ADN16,Information!$A$2:$H$1000,3,FALSE)</f>
        <v>#N/A</v>
      </c>
      <c r="ADQ16" s="126" t="e">
        <f>VLOOKUP(ADN16,Information!$A$2:$H$1000,4,FALSE)</f>
        <v>#N/A</v>
      </c>
      <c r="ADR16" s="126" t="e">
        <f>VLOOKUP(ADN16,Information!$A$2:$H$1000,8,FALSE)</f>
        <v>#N/A</v>
      </c>
      <c r="ADS16" s="126" t="e">
        <f>VLOOKUP(ADN16,Information!$A$2:$I$1000,9,FALSE)</f>
        <v>#N/A</v>
      </c>
      <c r="ADT16" s="1"/>
      <c r="ADU16" s="122"/>
    </row>
    <row r="17" spans="1:801" ht="15.75" customHeight="1">
      <c r="A17" s="101">
        <v>7</v>
      </c>
      <c r="B17" s="108" t="s">
        <v>104</v>
      </c>
      <c r="C17" s="109">
        <f>VLOOKUP(B17,Information!$A$2:$H$1000,2,FALSE)</f>
        <v>0</v>
      </c>
      <c r="D17" s="109">
        <f>VLOOKUP(B17,Information!$A$2:$H$1000,3,FALSE)</f>
        <v>0</v>
      </c>
      <c r="E17" s="109">
        <f>VLOOKUP(B17,Information!$A$2:$H$1000,4,FALSE)</f>
        <v>0</v>
      </c>
      <c r="F17" s="109" t="str">
        <f>VLOOKUP(B17,Information!$A$2:$H$1000,8,FALSE)</f>
        <v>Artificial.reef.substrate</v>
      </c>
      <c r="G17" s="109" t="str">
        <f>VLOOKUP(B17,Information!$A$2:$I$1000,9,FALSE)</f>
        <v>Bare substrate</v>
      </c>
      <c r="H17" s="110"/>
      <c r="I17" s="111"/>
      <c r="J17" s="108" t="s">
        <v>330</v>
      </c>
      <c r="K17" s="109" t="str">
        <f>VLOOKUP(J17,Information!$A$2:$H$1000,2,FALSE)</f>
        <v>unknown</v>
      </c>
      <c r="L17" s="109" t="str">
        <f>VLOOKUP(J17,Information!$A$2:$H$1000,3,FALSE)</f>
        <v>unknown</v>
      </c>
      <c r="M17" s="109" t="str">
        <f>VLOOKUP(J17,Information!$A$2:$H$1000,4,FALSE)</f>
        <v>unknown</v>
      </c>
      <c r="N17" s="109" t="str">
        <f>VLOOKUP(J17,Information!$A$2:$H$1000,8,FALSE)</f>
        <v>Soft.coral</v>
      </c>
      <c r="O17" s="109" t="str">
        <f>VLOOKUP(J17,Information!$A$2:$I$1000,9,FALSE)</f>
        <v>Cnidaria</v>
      </c>
      <c r="P17" s="110"/>
      <c r="Q17" s="111"/>
      <c r="R17" s="108" t="s">
        <v>322</v>
      </c>
      <c r="S17" s="109">
        <f>VLOOKUP(R17,Information!$A$2:$H$1000,2,FALSE)</f>
        <v>0</v>
      </c>
      <c r="T17" s="109">
        <f>VLOOKUP(R17,Information!$A$2:$H$1000,3,FALSE)</f>
        <v>0</v>
      </c>
      <c r="U17" s="109">
        <f>VLOOKUP(R17,Information!$A$2:$H$1000,4,FALSE)</f>
        <v>0</v>
      </c>
      <c r="V17" s="109" t="str">
        <f>VLOOKUP(R17,Information!$A$2:$H$1000,8,FALSE)</f>
        <v>Sand</v>
      </c>
      <c r="W17" s="109" t="str">
        <f>VLOOKUP(R17,Information!$A$2:$I$1000,9,FALSE)</f>
        <v>Bare substrate</v>
      </c>
      <c r="X17" s="110"/>
      <c r="Y17" s="111"/>
      <c r="Z17" s="108" t="s">
        <v>330</v>
      </c>
      <c r="AA17" s="109" t="str">
        <f>VLOOKUP(Z17,Information!$A$2:$H$1000,2,FALSE)</f>
        <v>unknown</v>
      </c>
      <c r="AB17" s="109" t="str">
        <f>VLOOKUP(Z17,Information!$A$2:$H$1000,3,FALSE)</f>
        <v>unknown</v>
      </c>
      <c r="AC17" s="109" t="str">
        <f>VLOOKUP(Z17,Information!$A$2:$H$1000,4,FALSE)</f>
        <v>unknown</v>
      </c>
      <c r="AD17" s="109" t="str">
        <f>VLOOKUP(Z17,Information!$A$2:$H$1000,8,FALSE)</f>
        <v>Soft.coral</v>
      </c>
      <c r="AE17" s="109" t="str">
        <f>VLOOKUP(Z17,Information!$A$2:$I$1000,9,FALSE)</f>
        <v>Cnidaria</v>
      </c>
      <c r="AF17" s="110"/>
      <c r="AG17" s="111"/>
      <c r="AH17" s="108" t="s">
        <v>330</v>
      </c>
      <c r="AI17" s="109" t="str">
        <f>VLOOKUP(AH17,Information!$A$2:$H$1000,2,FALSE)</f>
        <v>unknown</v>
      </c>
      <c r="AJ17" s="109" t="str">
        <f>VLOOKUP(AH17,Information!$A$2:$H$1000,3,FALSE)</f>
        <v>unknown</v>
      </c>
      <c r="AK17" s="109" t="str">
        <f>VLOOKUP(AH17,Information!$A$2:$H$1000,4,FALSE)</f>
        <v>unknown</v>
      </c>
      <c r="AL17" s="109" t="str">
        <f>VLOOKUP(AH17,Information!$A$2:$H$1000,8,FALSE)</f>
        <v>Soft.coral</v>
      </c>
      <c r="AM17" s="109" t="str">
        <f>VLOOKUP(AH17,Information!$A$2:$I$1000,9,FALSE)</f>
        <v>Cnidaria</v>
      </c>
      <c r="AN17" s="110"/>
      <c r="AO17" s="111"/>
      <c r="AP17" s="108" t="s">
        <v>82</v>
      </c>
      <c r="AQ17" s="109" t="str">
        <f>VLOOKUP(AP17,Information!$A$2:$H$1000,2,FALSE)</f>
        <v>unknown</v>
      </c>
      <c r="AR17" s="109" t="str">
        <f>VLOOKUP(AP17,Information!$A$2:$H$1000,3,FALSE)</f>
        <v>Acropora</v>
      </c>
      <c r="AS17" s="109" t="str">
        <f>VLOOKUP(AP17,Information!$A$2:$H$1000,4,FALSE)</f>
        <v>ACROPORIDAE</v>
      </c>
      <c r="AT17" s="109" t="str">
        <f>VLOOKUP(AP17,Information!$A$2:$H$1000,8,FALSE)</f>
        <v>Hard.coral</v>
      </c>
      <c r="AU17" s="109" t="str">
        <f>VLOOKUP(AP17,Information!$A$2:$I$1000,9,FALSE)</f>
        <v>Cnidaria</v>
      </c>
      <c r="AV17" s="110" t="s">
        <v>80</v>
      </c>
      <c r="AW17" s="111"/>
      <c r="AX17" s="108" t="s">
        <v>322</v>
      </c>
      <c r="AY17" s="109">
        <f>VLOOKUP(AX17,Information!$A$2:$H$1000,2,FALSE)</f>
        <v>0</v>
      </c>
      <c r="AZ17" s="109">
        <f>VLOOKUP(AX17,Information!$A$2:$H$1000,3,FALSE)</f>
        <v>0</v>
      </c>
      <c r="BA17" s="109">
        <f>VLOOKUP(AX17,Information!$A$2:$H$1000,4,FALSE)</f>
        <v>0</v>
      </c>
      <c r="BB17" s="109" t="str">
        <f>VLOOKUP(AX17,Information!$A$2:$H$1000,8,FALSE)</f>
        <v>Sand</v>
      </c>
      <c r="BC17" s="109" t="str">
        <f>VLOOKUP(AX17,Information!$A$2:$I$1000,9,FALSE)</f>
        <v>Bare substrate</v>
      </c>
      <c r="BD17" s="110"/>
      <c r="BE17" s="111"/>
      <c r="BF17" s="120" t="s">
        <v>322</v>
      </c>
      <c r="BG17" s="121">
        <f>VLOOKUP(BF17,Information!$A$2:$H$1000,2,FALSE)</f>
        <v>0</v>
      </c>
      <c r="BH17" s="121">
        <f>VLOOKUP(BF17,Information!$A$2:$H$1000,3,FALSE)</f>
        <v>0</v>
      </c>
      <c r="BI17" s="121">
        <f>VLOOKUP(BF17,Information!$A$2:$H$1000,4,FALSE)</f>
        <v>0</v>
      </c>
      <c r="BJ17" s="121" t="str">
        <f>VLOOKUP(BF17,Information!$A$2:$H$1000,8,FALSE)</f>
        <v>Sand</v>
      </c>
      <c r="BK17" s="121" t="str">
        <f>VLOOKUP(BF17,Information!$A$2:$I$1000,9,FALSE)</f>
        <v>Bare substrate</v>
      </c>
      <c r="BL17" s="110"/>
      <c r="BM17" s="122"/>
      <c r="BN17" s="120" t="s">
        <v>330</v>
      </c>
      <c r="BO17" s="121" t="str">
        <f>VLOOKUP(BN17,Information!$A$2:$H$1000,2,FALSE)</f>
        <v>unknown</v>
      </c>
      <c r="BP17" s="121" t="str">
        <f>VLOOKUP(BN17,Information!$A$2:$H$1000,3,FALSE)</f>
        <v>unknown</v>
      </c>
      <c r="BQ17" s="121" t="str">
        <f>VLOOKUP(BN17,Information!$A$2:$H$1000,4,FALSE)</f>
        <v>unknown</v>
      </c>
      <c r="BR17" s="121" t="str">
        <f>VLOOKUP(BN17,Information!$A$2:$H$1000,8,FALSE)</f>
        <v>Soft.coral</v>
      </c>
      <c r="BS17" s="121" t="str">
        <f>VLOOKUP(BN17,Information!$A$2:$I$1000,9,FALSE)</f>
        <v>Cnidaria</v>
      </c>
      <c r="BT17" s="110"/>
      <c r="BU17" s="122"/>
      <c r="BV17" s="120" t="s">
        <v>309</v>
      </c>
      <c r="BW17" s="121">
        <f>VLOOKUP(BV17,Information!$A$2:$H$1000,2,FALSE)</f>
        <v>0</v>
      </c>
      <c r="BX17" s="121">
        <f>VLOOKUP(BV17,Information!$A$2:$H$1000,3,FALSE)</f>
        <v>0</v>
      </c>
      <c r="BY17" s="121">
        <f>VLOOKUP(BV17,Information!$A$2:$H$1000,4,FALSE)</f>
        <v>0</v>
      </c>
      <c r="BZ17" s="121" t="str">
        <f>VLOOKUP(BV17,Information!$A$2:$H$1000,8,FALSE)</f>
        <v>Coral.rubble</v>
      </c>
      <c r="CA17" s="121" t="str">
        <f>VLOOKUP(BV17,Information!$A$2:$I$1000,9,FALSE)</f>
        <v>Bare substrate</v>
      </c>
      <c r="CB17" s="110"/>
      <c r="CC17" s="122"/>
      <c r="CD17" s="120" t="s">
        <v>207</v>
      </c>
      <c r="CE17" s="121" t="str">
        <f>VLOOKUP(CD17,Information!$A$2:$H$1000,2,FALSE)</f>
        <v>unknown</v>
      </c>
      <c r="CF17" s="121" t="str">
        <f>VLOOKUP(CD17,Information!$A$2:$H$1000,3,FALSE)</f>
        <v>Aglaophenia</v>
      </c>
      <c r="CG17" s="121" t="str">
        <f>VLOOKUP(CD17,Information!$A$2:$H$1000,4,FALSE)</f>
        <v>AGLAOPHENIIDAE</v>
      </c>
      <c r="CH17" s="121" t="str">
        <f>VLOOKUP(CD17,Information!$A$2:$H$1000,8,FALSE)</f>
        <v>Hydroid</v>
      </c>
      <c r="CI17" s="121" t="str">
        <f>VLOOKUP(CD17,Information!$A$2:$I$1000,9,FALSE)</f>
        <v>Cnidaria</v>
      </c>
      <c r="CJ17" s="1"/>
      <c r="CK17" s="122"/>
      <c r="CL17" s="120" t="s">
        <v>322</v>
      </c>
      <c r="CM17" s="121">
        <f>VLOOKUP(CL17,Information!$A$2:$H$1000,2,FALSE)</f>
        <v>0</v>
      </c>
      <c r="CN17" s="121">
        <f>VLOOKUP(CL17,Information!$A$2:$H$1000,3,FALSE)</f>
        <v>0</v>
      </c>
      <c r="CO17" s="121">
        <f>VLOOKUP(CL17,Information!$A$2:$H$1000,4,FALSE)</f>
        <v>0</v>
      </c>
      <c r="CP17" s="121" t="str">
        <f>VLOOKUP(CL17,Information!$A$2:$H$1000,8,FALSE)</f>
        <v>Sand</v>
      </c>
      <c r="CQ17" s="121" t="str">
        <f>VLOOKUP(CL17,Information!$A$2:$I$1000,9,FALSE)</f>
        <v>Bare substrate</v>
      </c>
      <c r="CR17" s="1"/>
      <c r="CS17" s="122"/>
      <c r="CT17" s="120" t="s">
        <v>298</v>
      </c>
      <c r="CU17" s="121" t="str">
        <f>VLOOKUP(CT17,Information!$A$2:$H$1000,2,FALSE)</f>
        <v>unknown</v>
      </c>
      <c r="CV17" s="121" t="str">
        <f>VLOOKUP(CT17,Information!$A$2:$H$1000,3,FALSE)</f>
        <v>Porites</v>
      </c>
      <c r="CW17" s="121" t="str">
        <f>VLOOKUP(CT17,Information!$A$2:$H$1000,4,FALSE)</f>
        <v>PORITIDAE</v>
      </c>
      <c r="CX17" s="121" t="str">
        <f>VLOOKUP(CT17,Information!$A$2:$H$1000,8,FALSE)</f>
        <v>Hard.coral</v>
      </c>
      <c r="CY17" s="121" t="str">
        <f>VLOOKUP(CT17,Information!$A$2:$I$1000,9,FALSE)</f>
        <v>Cnidaria</v>
      </c>
      <c r="CZ17" s="123" t="s">
        <v>85</v>
      </c>
      <c r="DA17" s="122"/>
      <c r="DB17" s="114" t="s">
        <v>322</v>
      </c>
      <c r="DC17" s="109">
        <f>VLOOKUP(DB17,Information!$A$2:$H$1000,2,FALSE)</f>
        <v>0</v>
      </c>
      <c r="DD17" s="109">
        <f>VLOOKUP(DB17,Information!$A$2:$H$1000,3,FALSE)</f>
        <v>0</v>
      </c>
      <c r="DE17" s="109">
        <f>VLOOKUP(DB17,Information!$A$2:$H$1000,4,FALSE)</f>
        <v>0</v>
      </c>
      <c r="DF17" s="109" t="str">
        <f>VLOOKUP(DB17,Information!$A$2:$H$1000,8,FALSE)</f>
        <v>Sand</v>
      </c>
      <c r="DG17" s="109" t="str">
        <f>VLOOKUP(DB17,Information!$A$2:$I$1000,9,FALSE)</f>
        <v>Bare substrate</v>
      </c>
      <c r="DH17" s="116"/>
      <c r="DI17" s="111"/>
      <c r="DJ17" s="120" t="s">
        <v>322</v>
      </c>
      <c r="DK17" s="121">
        <f>VLOOKUP(DJ17,Information!$A$2:$H$1000,2,FALSE)</f>
        <v>0</v>
      </c>
      <c r="DL17" s="121">
        <f>VLOOKUP(DJ17,Information!$A$2:$H$1000,3,FALSE)</f>
        <v>0</v>
      </c>
      <c r="DM17" s="121">
        <f>VLOOKUP(DJ17,Information!$A$2:$H$1000,4,FALSE)</f>
        <v>0</v>
      </c>
      <c r="DN17" s="121" t="str">
        <f>VLOOKUP(DJ17,Information!$A$2:$H$1000,8,FALSE)</f>
        <v>Sand</v>
      </c>
      <c r="DO17" s="121" t="str">
        <f>VLOOKUP(DJ17,Information!$A$2:$I$1000,9,FALSE)</f>
        <v>Bare substrate</v>
      </c>
      <c r="DP17" s="1"/>
      <c r="DQ17" s="122"/>
      <c r="DR17" s="108" t="s">
        <v>322</v>
      </c>
      <c r="DS17" s="109">
        <f>VLOOKUP(DR17,Information!$A$2:$H$1000,2,FALSE)</f>
        <v>0</v>
      </c>
      <c r="DT17" s="109">
        <f>VLOOKUP(DR17,Information!$A$2:$H$1000,3,FALSE)</f>
        <v>0</v>
      </c>
      <c r="DU17" s="109">
        <f>VLOOKUP(DR17,Information!$A$2:$H$1000,4,FALSE)</f>
        <v>0</v>
      </c>
      <c r="DV17" s="109" t="str">
        <f>VLOOKUP(DR17,Information!$A$2:$H$1000,8,FALSE)</f>
        <v>Sand</v>
      </c>
      <c r="DW17" s="109" t="str">
        <f>VLOOKUP(DR17,Information!$A$2:$I$1000,9,FALSE)</f>
        <v>Bare substrate</v>
      </c>
      <c r="DX17" s="116"/>
      <c r="DY17" s="111"/>
      <c r="DZ17" s="108" t="s">
        <v>322</v>
      </c>
      <c r="EA17" s="109">
        <f>VLOOKUP(DZ17,Information!$A$2:$H$1000,2,FALSE)</f>
        <v>0</v>
      </c>
      <c r="EB17" s="109">
        <f>VLOOKUP(DZ17,Information!$A$2:$H$1000,3,FALSE)</f>
        <v>0</v>
      </c>
      <c r="EC17" s="109">
        <f>VLOOKUP(DZ17,Information!$A$2:$H$1000,4,FALSE)</f>
        <v>0</v>
      </c>
      <c r="ED17" s="109" t="str">
        <f>VLOOKUP(DZ17,Information!$A$2:$H$1000,8,FALSE)</f>
        <v>Sand</v>
      </c>
      <c r="EE17" s="109" t="str">
        <f>VLOOKUP(DZ17,Information!$A$2:$I$1000,9,FALSE)</f>
        <v>Bare substrate</v>
      </c>
      <c r="EF17" s="116"/>
      <c r="EG17" s="111"/>
      <c r="EH17" s="120" t="s">
        <v>309</v>
      </c>
      <c r="EI17" s="121">
        <f>VLOOKUP(EH17,Information!$A$2:$H$1000,2,FALSE)</f>
        <v>0</v>
      </c>
      <c r="EJ17" s="121">
        <f>VLOOKUP(EH17,Information!$A$2:$H$1000,3,FALSE)</f>
        <v>0</v>
      </c>
      <c r="EK17" s="121">
        <f>VLOOKUP(EH17,Information!$A$2:$H$1000,4,FALSE)</f>
        <v>0</v>
      </c>
      <c r="EL17" s="121" t="str">
        <f>VLOOKUP(EH17,Information!$A$2:$H$1000,8,FALSE)</f>
        <v>Coral.rubble</v>
      </c>
      <c r="EM17" s="121" t="str">
        <f>VLOOKUP(EH17,Information!$A$2:$I$1000,9,FALSE)</f>
        <v>Bare substrate</v>
      </c>
      <c r="EN17" s="1"/>
      <c r="EO17" s="122"/>
      <c r="EP17" s="84" t="s">
        <v>298</v>
      </c>
      <c r="EQ17" s="85" t="str">
        <f>VLOOKUP(EP17,Information!$A$2:$H$1000,2,FALSE)</f>
        <v>unknown</v>
      </c>
      <c r="ER17" s="67" t="str">
        <f>VLOOKUP(EP17,Information!$A$2:$H$1000,3,FALSE)</f>
        <v>Porites</v>
      </c>
      <c r="ES17" s="67" t="str">
        <f>VLOOKUP(EP17,Information!$A$2:$H$1000,4,FALSE)</f>
        <v>PORITIDAE</v>
      </c>
      <c r="ET17" s="67" t="str">
        <f>VLOOKUP(EP17,Information!$A$2:$H$1000,8,FALSE)</f>
        <v>Hard.coral</v>
      </c>
      <c r="EU17" s="67" t="str">
        <f>VLOOKUP(EP17,Information!$A$2:$I$1000,9,FALSE)</f>
        <v>Cnidaria</v>
      </c>
      <c r="EV17" s="41" t="s">
        <v>1837</v>
      </c>
      <c r="EX17" s="84" t="s">
        <v>309</v>
      </c>
      <c r="EY17" s="85">
        <f>VLOOKUP(EX17,Information!$A$2:$H$1000,2,FALSE)</f>
        <v>0</v>
      </c>
      <c r="EZ17" s="67">
        <f>VLOOKUP(EX17,Information!$A$2:$H$1000,3,FALSE)</f>
        <v>0</v>
      </c>
      <c r="FA17" s="67">
        <f>VLOOKUP(EX17,Information!$A$2:$H$1000,4,FALSE)</f>
        <v>0</v>
      </c>
      <c r="FB17" s="67" t="str">
        <f>VLOOKUP(EX17,Information!$A$2:$H$1000,8,FALSE)</f>
        <v>Coral.rubble</v>
      </c>
      <c r="FC17" s="67" t="str">
        <f>VLOOKUP(EX17,Information!$A$2:$I$1000,9,FALSE)</f>
        <v>Bare substrate</v>
      </c>
      <c r="FF17" s="84" t="s">
        <v>309</v>
      </c>
      <c r="FG17" s="85">
        <f>VLOOKUP(FF17,Information!$A$2:$H$1000,2,FALSE)</f>
        <v>0</v>
      </c>
      <c r="FH17" s="67">
        <f>VLOOKUP(FF17,Information!$A$2:$H$1000,3,FALSE)</f>
        <v>0</v>
      </c>
      <c r="FI17" s="67">
        <f>VLOOKUP(FF17,Information!$A$2:$H$1000,4,FALSE)</f>
        <v>0</v>
      </c>
      <c r="FJ17" s="67" t="str">
        <f>VLOOKUP(FF17,Information!$A$2:$H$1000,8,FALSE)</f>
        <v>Coral.rubble</v>
      </c>
      <c r="FK17" s="67" t="str">
        <f>VLOOKUP(FF17,Information!$A$2:$I$1000,9,FALSE)</f>
        <v>Bare substrate</v>
      </c>
      <c r="FN17" s="84" t="s">
        <v>309</v>
      </c>
      <c r="FO17" s="85">
        <f>VLOOKUP(FN17,Information!$A$2:$H$1000,2,FALSE)</f>
        <v>0</v>
      </c>
      <c r="FP17" s="67">
        <f>VLOOKUP(FN17,Information!$A$2:$H$1000,3,FALSE)</f>
        <v>0</v>
      </c>
      <c r="FQ17" s="67">
        <f>VLOOKUP(FN17,Information!$A$2:$H$1000,4,FALSE)</f>
        <v>0</v>
      </c>
      <c r="FR17" s="67" t="str">
        <f>VLOOKUP(FN17,Information!$A$2:$H$1000,8,FALSE)</f>
        <v>Coral.rubble</v>
      </c>
      <c r="FS17" s="67" t="str">
        <f>VLOOKUP(FN17,Information!$A$2:$I$1000,9,FALSE)</f>
        <v>Bare substrate</v>
      </c>
      <c r="FV17" s="84" t="s">
        <v>202</v>
      </c>
      <c r="FW17" s="85" t="str">
        <f>VLOOKUP(FV17,Information!$A$2:$H$1000,2,FALSE)</f>
        <v>unknown</v>
      </c>
      <c r="FX17" s="67" t="str">
        <f>VLOOKUP(FV17,Information!$A$2:$H$1000,3,FALSE)</f>
        <v>Favia</v>
      </c>
      <c r="FY17" s="67" t="str">
        <f>VLOOKUP(FV17,Information!$A$2:$H$1000,4,FALSE)</f>
        <v>MUSSIDAE</v>
      </c>
      <c r="FZ17" s="67" t="str">
        <f>VLOOKUP(FV17,Information!$A$2:$H$1000,8,FALSE)</f>
        <v>Hard.coral</v>
      </c>
      <c r="GA17" s="67" t="str">
        <f>VLOOKUP(FV17,Information!$A$2:$I$1000,9,FALSE)</f>
        <v>Cnidaria</v>
      </c>
      <c r="GB17" s="41" t="s">
        <v>80</v>
      </c>
      <c r="GD17" s="84" t="s">
        <v>309</v>
      </c>
      <c r="GE17" s="85">
        <f>VLOOKUP(GD17,Information!$A$2:$H$1000,2,FALSE)</f>
        <v>0</v>
      </c>
      <c r="GF17" s="67">
        <f>VLOOKUP(GD17,Information!$A$2:$H$1000,3,FALSE)</f>
        <v>0</v>
      </c>
      <c r="GG17" s="67">
        <f>VLOOKUP(GD17,Information!$A$2:$H$1000,4,FALSE)</f>
        <v>0</v>
      </c>
      <c r="GH17" s="67" t="str">
        <f>VLOOKUP(GD17,Information!$A$2:$H$1000,8,FALSE)</f>
        <v>Coral.rubble</v>
      </c>
      <c r="GI17" s="67" t="str">
        <f>VLOOKUP(GD17,Information!$A$2:$I$1000,9,FALSE)</f>
        <v>Bare substrate</v>
      </c>
      <c r="GL17" s="84" t="s">
        <v>322</v>
      </c>
      <c r="GM17" s="85">
        <f>VLOOKUP(GL17,Information!$A$2:$H$1000,2,FALSE)</f>
        <v>0</v>
      </c>
      <c r="GN17" s="67">
        <f>VLOOKUP(GL17,Information!$A$2:$H$1000,3,FALSE)</f>
        <v>0</v>
      </c>
      <c r="GO17" s="67">
        <f>VLOOKUP(GL17,Information!$A$2:$H$1000,4,FALSE)</f>
        <v>0</v>
      </c>
      <c r="GP17" s="67" t="str">
        <f>VLOOKUP(GL17,Information!$A$2:$H$1000,8,FALSE)</f>
        <v>Sand</v>
      </c>
      <c r="GQ17" s="67" t="str">
        <f>VLOOKUP(GL17,Information!$A$2:$I$1000,9,FALSE)</f>
        <v>Bare substrate</v>
      </c>
      <c r="GT17" s="84" t="s">
        <v>309</v>
      </c>
      <c r="GU17" s="85">
        <f>VLOOKUP(GT17,Information!$A$2:$H$1000,2,FALSE)</f>
        <v>0</v>
      </c>
      <c r="GV17" s="67">
        <f>VLOOKUP(GT17,Information!$A$2:$H$1000,3,FALSE)</f>
        <v>0</v>
      </c>
      <c r="GW17" s="67">
        <f>VLOOKUP(GT17,Information!$A$2:$H$1000,4,FALSE)</f>
        <v>0</v>
      </c>
      <c r="GX17" s="67" t="str">
        <f>VLOOKUP(GT17,Information!$A$2:$H$1000,8,FALSE)</f>
        <v>Coral.rubble</v>
      </c>
      <c r="GY17" s="67" t="str">
        <f>VLOOKUP(GT17,Information!$A$2:$I$1000,9,FALSE)</f>
        <v>Bare substrate</v>
      </c>
      <c r="HB17" s="84" t="s">
        <v>309</v>
      </c>
      <c r="HC17" s="85">
        <f>VLOOKUP(HB17,Information!$A$2:$H$1000,2,FALSE)</f>
        <v>0</v>
      </c>
      <c r="HD17" s="67">
        <f>VLOOKUP(HB17,Information!$A$2:$H$1000,3,FALSE)</f>
        <v>0</v>
      </c>
      <c r="HE17" s="67">
        <f>VLOOKUP(HB17,Information!$A$2:$H$1000,4,FALSE)</f>
        <v>0</v>
      </c>
      <c r="HF17" s="67" t="str">
        <f>VLOOKUP(HB17,Information!$A$2:$H$1000,8,FALSE)</f>
        <v>Coral.rubble</v>
      </c>
      <c r="HG17" s="67" t="str">
        <f>VLOOKUP(HB17,Information!$A$2:$I$1000,9,FALSE)</f>
        <v>Bare substrate</v>
      </c>
      <c r="HJ17" s="84" t="s">
        <v>108</v>
      </c>
      <c r="HK17" s="85" t="str">
        <f>VLOOKUP(HJ17,Information!$A$2:$H$1000,2,FALSE)</f>
        <v>Asparagopsis taxiformis</v>
      </c>
      <c r="HL17" s="67" t="str">
        <f>VLOOKUP(HJ17,Information!$A$2:$H$1000,3,FALSE)</f>
        <v>Asparagopsis</v>
      </c>
      <c r="HM17" s="67" t="str">
        <f>VLOOKUP(HJ17,Information!$A$2:$H$1000,4,FALSE)</f>
        <v>Bonnemaisoniaceae</v>
      </c>
      <c r="HN17" s="67" t="str">
        <f>VLOOKUP(HJ17,Information!$A$2:$H$1000,8,FALSE)</f>
        <v>Red.algae</v>
      </c>
      <c r="HO17" s="67" t="str">
        <f>VLOOKUP(HJ17,Information!$A$2:$I$1000,9,FALSE)</f>
        <v>Macroalgae</v>
      </c>
      <c r="HR17" s="84" t="s">
        <v>82</v>
      </c>
      <c r="HS17" s="85" t="str">
        <f>VLOOKUP(HR17,Information!$A$2:$H$1000,2,FALSE)</f>
        <v>unknown</v>
      </c>
      <c r="HT17" s="67" t="str">
        <f>VLOOKUP(HR17,Information!$A$2:$H$1000,3,FALSE)</f>
        <v>Acropora</v>
      </c>
      <c r="HU17" s="67" t="str">
        <f>VLOOKUP(HR17,Information!$A$2:$H$1000,4,FALSE)</f>
        <v>ACROPORIDAE</v>
      </c>
      <c r="HV17" s="67" t="str">
        <f>VLOOKUP(HR17,Information!$A$2:$H$1000,8,FALSE)</f>
        <v>Hard.coral</v>
      </c>
      <c r="HW17" s="67" t="str">
        <f>VLOOKUP(HR17,Information!$A$2:$I$1000,9,FALSE)</f>
        <v>Cnidaria</v>
      </c>
      <c r="HX17" s="41" t="s">
        <v>80</v>
      </c>
      <c r="HZ17" s="84" t="s">
        <v>322</v>
      </c>
      <c r="IA17" s="85">
        <f>VLOOKUP(HZ17,Information!$A$2:$H$1000,2,FALSE)</f>
        <v>0</v>
      </c>
      <c r="IB17" s="67">
        <f>VLOOKUP(HZ17,Information!$A$2:$H$1000,3,FALSE)</f>
        <v>0</v>
      </c>
      <c r="IC17" s="67">
        <f>VLOOKUP(HZ17,Information!$A$2:$H$1000,4,FALSE)</f>
        <v>0</v>
      </c>
      <c r="ID17" s="67" t="str">
        <f>VLOOKUP(HZ17,Information!$A$2:$H$1000,8,FALSE)</f>
        <v>Sand</v>
      </c>
      <c r="IE17" s="67" t="str">
        <f>VLOOKUP(HZ17,Information!$A$2:$I$1000,9,FALSE)</f>
        <v>Bare substrate</v>
      </c>
      <c r="IH17" s="84" t="s">
        <v>207</v>
      </c>
      <c r="II17" s="85" t="str">
        <f>VLOOKUP(IH17,Information!$A$2:$H$1000,2,FALSE)</f>
        <v>unknown</v>
      </c>
      <c r="IJ17" s="67" t="str">
        <f>VLOOKUP(IH17,Information!$A$2:$H$1000,3,FALSE)</f>
        <v>Aglaophenia</v>
      </c>
      <c r="IK17" s="67" t="str">
        <f>VLOOKUP(IH17,Information!$A$2:$H$1000,4,FALSE)</f>
        <v>AGLAOPHENIIDAE</v>
      </c>
      <c r="IL17" s="67" t="str">
        <f>VLOOKUP(IH17,Information!$A$2:$H$1000,8,FALSE)</f>
        <v>Hydroid</v>
      </c>
      <c r="IM17" s="67" t="str">
        <f>VLOOKUP(IH17,Information!$A$2:$I$1000,9,FALSE)</f>
        <v>Cnidaria</v>
      </c>
      <c r="IP17" s="84" t="s">
        <v>82</v>
      </c>
      <c r="IQ17" s="85" t="str">
        <f>VLOOKUP(IP17,Information!$A$2:$H$1000,2,FALSE)</f>
        <v>unknown</v>
      </c>
      <c r="IR17" s="67" t="str">
        <f>VLOOKUP(IP17,Information!$A$2:$H$1000,3,FALSE)</f>
        <v>Acropora</v>
      </c>
      <c r="IS17" s="67" t="str">
        <f>VLOOKUP(IP17,Information!$A$2:$H$1000,4,FALSE)</f>
        <v>ACROPORIDAE</v>
      </c>
      <c r="IT17" s="67" t="str">
        <f>VLOOKUP(IP17,Information!$A$2:$H$1000,8,FALSE)</f>
        <v>Hard.coral</v>
      </c>
      <c r="IU17" s="67" t="str">
        <f>VLOOKUP(IP17,Information!$A$2:$I$1000,9,FALSE)</f>
        <v>Cnidaria</v>
      </c>
      <c r="IV17" s="41" t="s">
        <v>80</v>
      </c>
      <c r="IX17" s="84" t="s">
        <v>339</v>
      </c>
      <c r="IY17" s="85" t="str">
        <f>VLOOKUP(IX17,Information!$A$2:$H$1000,2,FALSE)</f>
        <v>unknown</v>
      </c>
      <c r="IZ17" s="67" t="str">
        <f>VLOOKUP(IX17,Information!$A$2:$H$1000,3,FALSE)</f>
        <v>unknown</v>
      </c>
      <c r="JA17" s="67" t="str">
        <f>VLOOKUP(IX17,Information!$A$2:$H$1000,4,FALSE)</f>
        <v>unknown</v>
      </c>
      <c r="JB17" s="67" t="str">
        <f>VLOOKUP(IX17,Information!$A$2:$H$1000,8,FALSE)</f>
        <v>Sponge</v>
      </c>
      <c r="JC17" s="67" t="str">
        <f>VLOOKUP(IX17,Information!$A$2:$I$1000,9,FALSE)</f>
        <v>Sponge</v>
      </c>
      <c r="JF17" s="84" t="s">
        <v>339</v>
      </c>
      <c r="JG17" s="85" t="str">
        <f>VLOOKUP(JF17,Information!$A$2:$H$1000,2,FALSE)</f>
        <v>unknown</v>
      </c>
      <c r="JH17" s="67" t="str">
        <f>VLOOKUP(JF17,Information!$A$2:$H$1000,3,FALSE)</f>
        <v>unknown</v>
      </c>
      <c r="JI17" s="67" t="str">
        <f>VLOOKUP(JF17,Information!$A$2:$H$1000,4,FALSE)</f>
        <v>unknown</v>
      </c>
      <c r="JJ17" s="67" t="str">
        <f>VLOOKUP(JF17,Information!$A$2:$H$1000,8,FALSE)</f>
        <v>Sponge</v>
      </c>
      <c r="JK17" s="67" t="str">
        <f>VLOOKUP(JF17,Information!$A$2:$I$1000,9,FALSE)</f>
        <v>Sponge</v>
      </c>
      <c r="JN17" s="84" t="s">
        <v>339</v>
      </c>
      <c r="JO17" s="85" t="str">
        <f>VLOOKUP(JN17,Information!$A$2:$H$1000,2,FALSE)</f>
        <v>unknown</v>
      </c>
      <c r="JP17" s="67" t="str">
        <f>VLOOKUP(JN17,Information!$A$2:$H$1000,3,FALSE)</f>
        <v>unknown</v>
      </c>
      <c r="JQ17" s="67" t="str">
        <f>VLOOKUP(JN17,Information!$A$2:$H$1000,4,FALSE)</f>
        <v>unknown</v>
      </c>
      <c r="JR17" s="67" t="str">
        <f>VLOOKUP(JN17,Information!$A$2:$H$1000,8,FALSE)</f>
        <v>Sponge</v>
      </c>
      <c r="JS17" s="67" t="str">
        <f>VLOOKUP(JN17,Information!$A$2:$I$1000,9,FALSE)</f>
        <v>Sponge</v>
      </c>
      <c r="JV17" s="84" t="s">
        <v>309</v>
      </c>
      <c r="JW17" s="85">
        <f>VLOOKUP(JV17,Information!$A$2:$H$1000,2,FALSE)</f>
        <v>0</v>
      </c>
      <c r="JX17" s="67">
        <f>VLOOKUP(JV17,Information!$A$2:$H$1000,3,FALSE)</f>
        <v>0</v>
      </c>
      <c r="JY17" s="67">
        <f>VLOOKUP(JV17,Information!$A$2:$H$1000,4,FALSE)</f>
        <v>0</v>
      </c>
      <c r="JZ17" s="67" t="str">
        <f>VLOOKUP(JV17,Information!$A$2:$H$1000,8,FALSE)</f>
        <v>Coral.rubble</v>
      </c>
      <c r="KA17" s="67" t="str">
        <f>VLOOKUP(JV17,Information!$A$2:$I$1000,9,FALSE)</f>
        <v>Bare substrate</v>
      </c>
      <c r="KD17" s="84" t="s">
        <v>82</v>
      </c>
      <c r="KE17" s="85" t="str">
        <f>VLOOKUP(KD17,Information!$A$2:$H$1000,2,FALSE)</f>
        <v>unknown</v>
      </c>
      <c r="KF17" s="67" t="str">
        <f>VLOOKUP(KD17,Information!$A$2:$H$1000,3,FALSE)</f>
        <v>Acropora</v>
      </c>
      <c r="KG17" s="67" t="str">
        <f>VLOOKUP(KD17,Information!$A$2:$H$1000,4,FALSE)</f>
        <v>ACROPORIDAE</v>
      </c>
      <c r="KH17" s="67" t="str">
        <f>VLOOKUP(KD17,Information!$A$2:$H$1000,8,FALSE)</f>
        <v>Hard.coral</v>
      </c>
      <c r="KI17" s="67" t="str">
        <f>VLOOKUP(KD17,Information!$A$2:$I$1000,9,FALSE)</f>
        <v>Cnidaria</v>
      </c>
      <c r="KJ17" s="86" t="s">
        <v>80</v>
      </c>
      <c r="KL17" s="84" t="s">
        <v>150</v>
      </c>
      <c r="KM17" s="85" t="str">
        <f>VLOOKUP(KL17,Information!$A$2:$H$1000,2,FALSE)</f>
        <v>unknown</v>
      </c>
      <c r="KN17" s="67" t="str">
        <f>VLOOKUP(KL17,Information!$A$2:$H$1000,3,FALSE)</f>
        <v>Cespitularia</v>
      </c>
      <c r="KO17" s="67" t="str">
        <f>VLOOKUP(KL17,Information!$A$2:$H$1000,4,FALSE)</f>
        <v>XENIIDAE</v>
      </c>
      <c r="KP17" s="67" t="str">
        <f>VLOOKUP(KL17,Information!$A$2:$H$1000,8,FALSE)</f>
        <v>Soft.coral</v>
      </c>
      <c r="KQ17" s="67" t="str">
        <f>VLOOKUP(KL17,Information!$A$2:$I$1000,9,FALSE)</f>
        <v>Cnidaria</v>
      </c>
      <c r="KT17" s="84" t="s">
        <v>191</v>
      </c>
      <c r="KU17" s="85" t="str">
        <f>VLOOKUP(KT17,Information!$A$2:$H$1000,2,FALSE)</f>
        <v>Didemnum molle</v>
      </c>
      <c r="KV17" s="67" t="str">
        <f>VLOOKUP(KT17,Information!$A$2:$H$1000,3,FALSE)</f>
        <v>Didemnum</v>
      </c>
      <c r="KW17" s="67" t="str">
        <f>VLOOKUP(KT17,Information!$A$2:$H$1000,4,FALSE)</f>
        <v>DIDEMNIDAE</v>
      </c>
      <c r="KX17" s="67" t="str">
        <f>VLOOKUP(KT17,Information!$A$2:$H$1000,8,FALSE)</f>
        <v>Tunicate</v>
      </c>
      <c r="KY17" s="67" t="str">
        <f>VLOOKUP(KT17,Information!$A$2:$I$1000,9,FALSE)</f>
        <v>Tunicates</v>
      </c>
      <c r="LB17" s="84" t="s">
        <v>322</v>
      </c>
      <c r="LC17" s="85">
        <f>VLOOKUP(LB17,Information!$A$2:$H$1000,2,FALSE)</f>
        <v>0</v>
      </c>
      <c r="LD17" s="67">
        <f>VLOOKUP(LB17,Information!$A$2:$H$1000,3,FALSE)</f>
        <v>0</v>
      </c>
      <c r="LE17" s="67">
        <f>VLOOKUP(LB17,Information!$A$2:$H$1000,4,FALSE)</f>
        <v>0</v>
      </c>
      <c r="LF17" s="67" t="str">
        <f>VLOOKUP(LB17,Information!$A$2:$H$1000,8,FALSE)</f>
        <v>Sand</v>
      </c>
      <c r="LG17" s="67" t="str">
        <f>VLOOKUP(LB17,Information!$A$2:$I$1000,9,FALSE)</f>
        <v>Bare substrate</v>
      </c>
      <c r="LJ17" s="84" t="s">
        <v>82</v>
      </c>
      <c r="LK17" s="85" t="str">
        <f>VLOOKUP(LJ17,Information!$A$2:$H$1000,2,FALSE)</f>
        <v>unknown</v>
      </c>
      <c r="LL17" s="67" t="str">
        <f>VLOOKUP(LJ17,Information!$A$2:$H$1000,3,FALSE)</f>
        <v>Acropora</v>
      </c>
      <c r="LM17" s="67" t="str">
        <f>VLOOKUP(LJ17,Information!$A$2:$H$1000,4,FALSE)</f>
        <v>ACROPORIDAE</v>
      </c>
      <c r="LN17" s="67" t="str">
        <f>VLOOKUP(LJ17,Information!$A$2:$H$1000,8,FALSE)</f>
        <v>Hard.coral</v>
      </c>
      <c r="LO17" s="67" t="str">
        <f>VLOOKUP(LJ17,Information!$A$2:$I$1000,9,FALSE)</f>
        <v>Cnidaria</v>
      </c>
      <c r="LP17" s="86" t="s">
        <v>80</v>
      </c>
      <c r="LR17" s="84" t="s">
        <v>309</v>
      </c>
      <c r="LS17" s="85">
        <f>VLOOKUP(LR17,Information!$A$2:$H$1000,2,FALSE)</f>
        <v>0</v>
      </c>
      <c r="LT17" s="67">
        <f>VLOOKUP(LR17,Information!$A$2:$H$1000,3,FALSE)</f>
        <v>0</v>
      </c>
      <c r="LU17" s="67">
        <f>VLOOKUP(LR17,Information!$A$2:$H$1000,4,FALSE)</f>
        <v>0</v>
      </c>
      <c r="LV17" s="67" t="str">
        <f>VLOOKUP(LR17,Information!$A$2:$H$1000,8,FALSE)</f>
        <v>Coral.rubble</v>
      </c>
      <c r="LW17" s="67" t="str">
        <f>VLOOKUP(LR17,Information!$A$2:$I$1000,9,FALSE)</f>
        <v>Bare substrate</v>
      </c>
      <c r="LZ17" s="84" t="s">
        <v>82</v>
      </c>
      <c r="MA17" s="85" t="str">
        <f>VLOOKUP(LZ17,Information!$A$2:$H$1000,2,FALSE)</f>
        <v>unknown</v>
      </c>
      <c r="MB17" s="67" t="str">
        <f>VLOOKUP(LZ17,Information!$A$2:$H$1000,3,FALSE)</f>
        <v>Acropora</v>
      </c>
      <c r="MC17" s="67" t="str">
        <f>VLOOKUP(LZ17,Information!$A$2:$H$1000,4,FALSE)</f>
        <v>ACROPORIDAE</v>
      </c>
      <c r="MD17" s="67" t="str">
        <f>VLOOKUP(LZ17,Information!$A$2:$H$1000,8,FALSE)</f>
        <v>Hard.coral</v>
      </c>
      <c r="ME17" s="67" t="str">
        <f>VLOOKUP(LZ17,Information!$A$2:$I$1000,9,FALSE)</f>
        <v>Cnidaria</v>
      </c>
      <c r="MF17" s="86" t="s">
        <v>80</v>
      </c>
      <c r="MH17" s="84" t="s">
        <v>309</v>
      </c>
      <c r="MI17" s="85">
        <f>VLOOKUP(MH17,Information!$A$2:$H$1000,2,FALSE)</f>
        <v>0</v>
      </c>
      <c r="MJ17" s="67">
        <f>VLOOKUP(MH17,Information!$A$2:$H$1000,3,FALSE)</f>
        <v>0</v>
      </c>
      <c r="MK17" s="67">
        <f>VLOOKUP(MH17,Information!$A$2:$H$1000,4,FALSE)</f>
        <v>0</v>
      </c>
      <c r="ML17" s="67" t="str">
        <f>VLOOKUP(MH17,Information!$A$2:$H$1000,8,FALSE)</f>
        <v>Coral.rubble</v>
      </c>
      <c r="MM17" s="67" t="str">
        <f>VLOOKUP(MH17,Information!$A$2:$I$1000,9,FALSE)</f>
        <v>Bare substrate</v>
      </c>
      <c r="MP17" s="84" t="s">
        <v>359</v>
      </c>
      <c r="MQ17" s="85" t="str">
        <f>VLOOKUP(MP17,Information!$A$2:$H$1000,2,FALSE)</f>
        <v>unknown</v>
      </c>
      <c r="MR17" s="67" t="str">
        <f>VLOOKUP(MP17,Information!$A$2:$H$1000,3,FALSE)</f>
        <v>unknown</v>
      </c>
      <c r="MS17" s="67" t="str">
        <f>VLOOKUP(MP17,Information!$A$2:$H$1000,4,FALSE)</f>
        <v>unknown</v>
      </c>
      <c r="MT17" s="67" t="str">
        <f>VLOOKUP(MP17,Information!$A$2:$H$1000,8,FALSE)</f>
        <v>Turf.algae</v>
      </c>
      <c r="MU17" s="67" t="str">
        <f>VLOOKUP(MP17,Information!$A$2:$I$1000,9,FALSE)</f>
        <v>Turf algae</v>
      </c>
      <c r="MX17" s="84" t="s">
        <v>322</v>
      </c>
      <c r="MY17" s="85">
        <f>VLOOKUP(MX17,Information!$A$2:$H$1000,2,FALSE)</f>
        <v>0</v>
      </c>
      <c r="MZ17" s="67">
        <f>VLOOKUP(MX17,Information!$A$2:$H$1000,3,FALSE)</f>
        <v>0</v>
      </c>
      <c r="NA17" s="67">
        <f>VLOOKUP(MX17,Information!$A$2:$H$1000,4,FALSE)</f>
        <v>0</v>
      </c>
      <c r="NB17" s="67" t="str">
        <f>VLOOKUP(MX17,Information!$A$2:$H$1000,8,FALSE)</f>
        <v>Sand</v>
      </c>
      <c r="NC17" s="67" t="str">
        <f>VLOOKUP(MX17,Information!$A$2:$I$1000,9,FALSE)</f>
        <v>Bare substrate</v>
      </c>
      <c r="NF17" s="84" t="s">
        <v>309</v>
      </c>
      <c r="NG17" s="85">
        <f>VLOOKUP(NF17,Information!$A$2:$H$1000,2,FALSE)</f>
        <v>0</v>
      </c>
      <c r="NH17" s="67">
        <f>VLOOKUP(NF17,Information!$A$2:$H$1000,3,FALSE)</f>
        <v>0</v>
      </c>
      <c r="NI17" s="67">
        <f>VLOOKUP(NF17,Information!$A$2:$H$1000,4,FALSE)</f>
        <v>0</v>
      </c>
      <c r="NJ17" s="67" t="str">
        <f>VLOOKUP(NF17,Information!$A$2:$H$1000,8,FALSE)</f>
        <v>Coral.rubble</v>
      </c>
      <c r="NK17" s="67" t="str">
        <f>VLOOKUP(NF17,Information!$A$2:$I$1000,9,FALSE)</f>
        <v>Bare substrate</v>
      </c>
      <c r="NN17" s="84" t="s">
        <v>374</v>
      </c>
      <c r="NO17" s="85" t="str">
        <f>VLOOKUP(NN17,Information!$A$2:$H$1000,2,FALSE)</f>
        <v>unknown</v>
      </c>
      <c r="NP17" s="67" t="str">
        <f>VLOOKUP(NN17,Information!$A$2:$H$1000,3,FALSE)</f>
        <v>unknown</v>
      </c>
      <c r="NQ17" s="67" t="str">
        <f>VLOOKUP(NN17,Information!$A$2:$H$1000,4,FALSE)</f>
        <v>XENIIDAE</v>
      </c>
      <c r="NR17" s="67" t="str">
        <f>VLOOKUP(NN17,Information!$A$2:$H$1000,8,FALSE)</f>
        <v>Soft.coral</v>
      </c>
      <c r="NS17" s="67" t="str">
        <f>VLOOKUP(NN17,Information!$A$2:$I$1000,9,FALSE)</f>
        <v>Cnidaria</v>
      </c>
      <c r="NV17" s="84" t="s">
        <v>82</v>
      </c>
      <c r="NW17" s="85" t="str">
        <f>VLOOKUP(NV17,Information!$A$2:$H$1000,2,FALSE)</f>
        <v>unknown</v>
      </c>
      <c r="NX17" s="67" t="str">
        <f>VLOOKUP(NV17,Information!$A$2:$H$1000,3,FALSE)</f>
        <v>Acropora</v>
      </c>
      <c r="NY17" s="67" t="str">
        <f>VLOOKUP(NV17,Information!$A$2:$H$1000,4,FALSE)</f>
        <v>ACROPORIDAE</v>
      </c>
      <c r="NZ17" s="67" t="str">
        <f>VLOOKUP(NV17,Information!$A$2:$H$1000,8,FALSE)</f>
        <v>Hard.coral</v>
      </c>
      <c r="OA17" s="67" t="str">
        <f>VLOOKUP(NV17,Information!$A$2:$I$1000,9,FALSE)</f>
        <v>Cnidaria</v>
      </c>
      <c r="OB17" s="86" t="s">
        <v>80</v>
      </c>
      <c r="OD17" s="84" t="s">
        <v>82</v>
      </c>
      <c r="OE17" s="85" t="str">
        <f>VLOOKUP(OD17,Information!$A$2:$H$1000,2,FALSE)</f>
        <v>unknown</v>
      </c>
      <c r="OF17" s="67" t="str">
        <f>VLOOKUP(OD17,Information!$A$2:$H$1000,3,FALSE)</f>
        <v>Acropora</v>
      </c>
      <c r="OG17" s="67" t="str">
        <f>VLOOKUP(OD17,Information!$A$2:$H$1000,4,FALSE)</f>
        <v>ACROPORIDAE</v>
      </c>
      <c r="OH17" s="67" t="str">
        <f>VLOOKUP(OD17,Information!$A$2:$H$1000,8,FALSE)</f>
        <v>Hard.coral</v>
      </c>
      <c r="OI17" s="67" t="str">
        <f>VLOOKUP(OD17,Information!$A$2:$I$1000,9,FALSE)</f>
        <v>Cnidaria</v>
      </c>
      <c r="OJ17" s="86" t="s">
        <v>80</v>
      </c>
      <c r="OL17" s="84" t="s">
        <v>322</v>
      </c>
      <c r="OM17" s="85">
        <f>VLOOKUP(OL17,Information!$A$2:$H$1000,2,FALSE)</f>
        <v>0</v>
      </c>
      <c r="ON17" s="67">
        <f>VLOOKUP(OL17,Information!$A$2:$H$1000,3,FALSE)</f>
        <v>0</v>
      </c>
      <c r="OO17" s="67">
        <f>VLOOKUP(OL17,Information!$A$2:$H$1000,4,FALSE)</f>
        <v>0</v>
      </c>
      <c r="OP17" s="67" t="str">
        <f>VLOOKUP(OL17,Information!$A$2:$H$1000,8,FALSE)</f>
        <v>Sand</v>
      </c>
      <c r="OQ17" s="67" t="str">
        <f>VLOOKUP(OL17,Information!$A$2:$I$1000,9,FALSE)</f>
        <v>Bare substrate</v>
      </c>
      <c r="OT17" s="84" t="s">
        <v>82</v>
      </c>
      <c r="OU17" s="85" t="str">
        <f>VLOOKUP(OT17,Information!$A$2:$H$1000,2,FALSE)</f>
        <v>unknown</v>
      </c>
      <c r="OV17" s="67" t="str">
        <f>VLOOKUP(OT17,Information!$A$2:$H$1000,3,FALSE)</f>
        <v>Acropora</v>
      </c>
      <c r="OW17" s="67" t="str">
        <f>VLOOKUP(OT17,Information!$A$2:$H$1000,4,FALSE)</f>
        <v>ACROPORIDAE</v>
      </c>
      <c r="OX17" s="67" t="str">
        <f>VLOOKUP(OT17,Information!$A$2:$H$1000,8,FALSE)</f>
        <v>Hard.coral</v>
      </c>
      <c r="OY17" s="67" t="str">
        <f>VLOOKUP(OT17,Information!$A$2:$I$1000,9,FALSE)</f>
        <v>Cnidaria</v>
      </c>
      <c r="OZ17" s="86" t="s">
        <v>80</v>
      </c>
      <c r="PB17" s="84" t="s">
        <v>374</v>
      </c>
      <c r="PC17" s="85" t="str">
        <f>VLOOKUP(PB17,Information!$A$2:$H$1000,2,FALSE)</f>
        <v>unknown</v>
      </c>
      <c r="PD17" s="67" t="str">
        <f>VLOOKUP(PB17,Information!$A$2:$H$1000,3,FALSE)</f>
        <v>unknown</v>
      </c>
      <c r="PE17" s="67" t="str">
        <f>VLOOKUP(PB17,Information!$A$2:$H$1000,4,FALSE)</f>
        <v>XENIIDAE</v>
      </c>
      <c r="PF17" s="67" t="str">
        <f>VLOOKUP(PB17,Information!$A$2:$H$1000,8,FALSE)</f>
        <v>Soft.coral</v>
      </c>
      <c r="PG17" s="67" t="str">
        <f>VLOOKUP(PB17,Information!$A$2:$I$1000,9,FALSE)</f>
        <v>Cnidaria</v>
      </c>
      <c r="PJ17" s="84" t="s">
        <v>150</v>
      </c>
      <c r="PK17" s="85" t="str">
        <f>VLOOKUP(PJ17,Information!$A$2:$H$1000,2,FALSE)</f>
        <v>unknown</v>
      </c>
      <c r="PL17" s="67" t="str">
        <f>VLOOKUP(PJ17,Information!$A$2:$H$1000,3,FALSE)</f>
        <v>Cespitularia</v>
      </c>
      <c r="PM17" s="67" t="str">
        <f>VLOOKUP(PJ17,Information!$A$2:$H$1000,4,FALSE)</f>
        <v>XENIIDAE</v>
      </c>
      <c r="PN17" s="67" t="str">
        <f>VLOOKUP(PJ17,Information!$A$2:$H$1000,8,FALSE)</f>
        <v>Soft.coral</v>
      </c>
      <c r="PO17" s="67" t="str">
        <f>VLOOKUP(PJ17,Information!$A$2:$I$1000,9,FALSE)</f>
        <v>Cnidaria</v>
      </c>
      <c r="PR17" s="84" t="s">
        <v>309</v>
      </c>
      <c r="PS17" s="85">
        <f>VLOOKUP(PR17,Information!$A$2:$H$1000,2,FALSE)</f>
        <v>0</v>
      </c>
      <c r="PT17" s="67">
        <f>VLOOKUP(PR17,Information!$A$2:$H$1000,3,FALSE)</f>
        <v>0</v>
      </c>
      <c r="PU17" s="67">
        <f>VLOOKUP(PR17,Information!$A$2:$H$1000,4,FALSE)</f>
        <v>0</v>
      </c>
      <c r="PV17" s="67" t="str">
        <f>VLOOKUP(PR17,Information!$A$2:$H$1000,8,FALSE)</f>
        <v>Coral.rubble</v>
      </c>
      <c r="PW17" s="67" t="str">
        <f>VLOOKUP(PR17,Information!$A$2:$I$1000,9,FALSE)</f>
        <v>Bare substrate</v>
      </c>
      <c r="PZ17" s="84" t="s">
        <v>309</v>
      </c>
      <c r="QA17" s="85">
        <f>VLOOKUP(PZ17,Information!$A$2:$H$1000,2,FALSE)</f>
        <v>0</v>
      </c>
      <c r="QB17" s="67">
        <f>VLOOKUP(PZ17,Information!$A$2:$H$1000,3,FALSE)</f>
        <v>0</v>
      </c>
      <c r="QC17" s="67">
        <f>VLOOKUP(PZ17,Information!$A$2:$H$1000,4,FALSE)</f>
        <v>0</v>
      </c>
      <c r="QD17" s="67" t="str">
        <f>VLOOKUP(PZ17,Information!$A$2:$H$1000,8,FALSE)</f>
        <v>Coral.rubble</v>
      </c>
      <c r="QE17" s="67" t="str">
        <f>VLOOKUP(PZ17,Information!$A$2:$I$1000,9,FALSE)</f>
        <v>Bare substrate</v>
      </c>
      <c r="QH17" s="84" t="s">
        <v>309</v>
      </c>
      <c r="QI17" s="85">
        <f>VLOOKUP(QH17,Information!$A$2:$H$1000,2,FALSE)</f>
        <v>0</v>
      </c>
      <c r="QJ17" s="67">
        <f>VLOOKUP(QH17,Information!$A$2:$H$1000,3,FALSE)</f>
        <v>0</v>
      </c>
      <c r="QK17" s="67">
        <f>VLOOKUP(QH17,Information!$A$2:$H$1000,4,FALSE)</f>
        <v>0</v>
      </c>
      <c r="QL17" s="67" t="str">
        <f>VLOOKUP(QH17,Information!$A$2:$H$1000,8,FALSE)</f>
        <v>Coral.rubble</v>
      </c>
      <c r="QM17" s="67" t="str">
        <f>VLOOKUP(QH17,Information!$A$2:$I$1000,9,FALSE)</f>
        <v>Bare substrate</v>
      </c>
      <c r="QP17" s="84" t="s">
        <v>317</v>
      </c>
      <c r="QQ17" s="85" t="str">
        <f>VLOOKUP(QP17,Information!$A$2:$H$1000,2,FALSE)</f>
        <v>Rhytisma fulvum</v>
      </c>
      <c r="QR17" s="67" t="str">
        <f>VLOOKUP(QP17,Information!$A$2:$H$1000,3,FALSE)</f>
        <v>Rhytisma</v>
      </c>
      <c r="QS17" s="67" t="str">
        <f>VLOOKUP(QP17,Information!$A$2:$H$1000,4,FALSE)</f>
        <v>ALCYONIIDAE</v>
      </c>
      <c r="QT17" s="67" t="str">
        <f>VLOOKUP(QP17,Information!$A$2:$H$1000,8,FALSE)</f>
        <v>Soft.coral</v>
      </c>
      <c r="QU17" s="67" t="str">
        <f>VLOOKUP(QP17,Information!$A$2:$I$1000,9,FALSE)</f>
        <v>Cnidaria</v>
      </c>
      <c r="QX17" s="84"/>
      <c r="QY17" s="41" t="e">
        <f>VLOOKUP(QX17,Information!$A$2:$H$1000,2,FALSE)</f>
        <v>#N/A</v>
      </c>
      <c r="QZ17" t="e">
        <f>VLOOKUP(QX17,Information!$A$2:$H$1000,3,FALSE)</f>
        <v>#N/A</v>
      </c>
      <c r="RA17" t="e">
        <f>VLOOKUP(QX17,Information!$A$2:$H$1000,4,FALSE)</f>
        <v>#N/A</v>
      </c>
      <c r="RB17" t="e">
        <f>VLOOKUP(QX17,Information!$A$2:$H$1000,8,FALSE)</f>
        <v>#N/A</v>
      </c>
      <c r="RC17" t="e">
        <f>VLOOKUP(QX17,Information!$A$2:$I$1000,9,FALSE)</f>
        <v>#N/A</v>
      </c>
      <c r="RF17" s="84"/>
      <c r="RG17" s="41" t="e">
        <f>VLOOKUP(RF17,Information!$A$2:$H$1000,2,FALSE)</f>
        <v>#N/A</v>
      </c>
      <c r="RH17" t="e">
        <f>VLOOKUP(RF17,Information!$A$2:$H$1000,3,FALSE)</f>
        <v>#N/A</v>
      </c>
      <c r="RI17" t="e">
        <f>VLOOKUP(RF17,Information!$A$2:$H$1000,4,FALSE)</f>
        <v>#N/A</v>
      </c>
      <c r="RJ17" t="e">
        <f>VLOOKUP(RF17,Information!$A$2:$H$1000,8,FALSE)</f>
        <v>#N/A</v>
      </c>
      <c r="RK17" t="e">
        <f>VLOOKUP(RF17,Information!$A$2:$I$1000,9,FALSE)</f>
        <v>#N/A</v>
      </c>
      <c r="RN17" s="84"/>
      <c r="RO17" s="41" t="e">
        <f>VLOOKUP(RN17,Information!$A$2:$H$1000,2,FALSE)</f>
        <v>#N/A</v>
      </c>
      <c r="RP17" t="e">
        <f>VLOOKUP(RN17,Information!$A$2:$H$1000,3,FALSE)</f>
        <v>#N/A</v>
      </c>
      <c r="RQ17" t="e">
        <f>VLOOKUP(RN17,Information!$A$2:$H$1000,4,FALSE)</f>
        <v>#N/A</v>
      </c>
      <c r="RR17" t="e">
        <f>VLOOKUP(RN17,Information!$A$2:$H$1000,8,FALSE)</f>
        <v>#N/A</v>
      </c>
      <c r="RS17" t="e">
        <f>VLOOKUP(RN17,Information!$A$2:$I$1000,9,FALSE)</f>
        <v>#N/A</v>
      </c>
      <c r="RV17" s="84"/>
      <c r="RW17" s="41" t="e">
        <f>VLOOKUP(RV17,Information!$A$2:$H$1000,2,FALSE)</f>
        <v>#N/A</v>
      </c>
      <c r="RX17" t="e">
        <f>VLOOKUP(RV17,Information!$A$2:$H$1000,3,FALSE)</f>
        <v>#N/A</v>
      </c>
      <c r="RY17" t="e">
        <f>VLOOKUP(RV17,Information!$A$2:$H$1000,4,FALSE)</f>
        <v>#N/A</v>
      </c>
      <c r="RZ17" t="e">
        <f>VLOOKUP(RV17,Information!$A$2:$H$1000,8,FALSE)</f>
        <v>#N/A</v>
      </c>
      <c r="SA17" t="e">
        <f>VLOOKUP(RV17,Information!$A$2:$I$1000,9,FALSE)</f>
        <v>#N/A</v>
      </c>
      <c r="SD17" s="84"/>
      <c r="SE17" s="41" t="e">
        <f>VLOOKUP(SD17,Information!$A$2:$H$1000,2,FALSE)</f>
        <v>#N/A</v>
      </c>
      <c r="SF17" t="e">
        <f>VLOOKUP(SD17,Information!$A$2:$H$1000,3,FALSE)</f>
        <v>#N/A</v>
      </c>
      <c r="SG17" t="e">
        <f>VLOOKUP(SD17,Information!$A$2:$H$1000,4,FALSE)</f>
        <v>#N/A</v>
      </c>
      <c r="SH17" t="e">
        <f>VLOOKUP(SD17,Information!$A$2:$H$1000,8,FALSE)</f>
        <v>#N/A</v>
      </c>
      <c r="SI17" t="e">
        <f>VLOOKUP(SD17,Information!$A$2:$I$1000,9,FALSE)</f>
        <v>#N/A</v>
      </c>
      <c r="SL17" s="84"/>
      <c r="SM17" s="41" t="e">
        <f>VLOOKUP(SL17,Information!$A$2:$H$1000,2,FALSE)</f>
        <v>#N/A</v>
      </c>
      <c r="SN17" t="e">
        <f>VLOOKUP(SL17,Information!$A$2:$H$1000,3,FALSE)</f>
        <v>#N/A</v>
      </c>
      <c r="SO17" t="e">
        <f>VLOOKUP(SL17,Information!$A$2:$H$1000,4,FALSE)</f>
        <v>#N/A</v>
      </c>
      <c r="SP17" t="e">
        <f>VLOOKUP(SL17,Information!$A$2:$H$1000,8,FALSE)</f>
        <v>#N/A</v>
      </c>
      <c r="SQ17" t="e">
        <f>VLOOKUP(SL17,Information!$A$2:$I$1000,9,FALSE)</f>
        <v>#N/A</v>
      </c>
      <c r="ST17" s="84"/>
      <c r="SU17" s="41" t="e">
        <f>VLOOKUP(ST17,Information!$A$2:$H$1000,2,FALSE)</f>
        <v>#N/A</v>
      </c>
      <c r="SV17" t="e">
        <f>VLOOKUP(ST17,Information!$A$2:$H$1000,3,FALSE)</f>
        <v>#N/A</v>
      </c>
      <c r="SW17" t="e">
        <f>VLOOKUP(ST17,Information!$A$2:$H$1000,4,FALSE)</f>
        <v>#N/A</v>
      </c>
      <c r="SX17" t="e">
        <f>VLOOKUP(ST17,Information!$A$2:$H$1000,8,FALSE)</f>
        <v>#N/A</v>
      </c>
      <c r="SY17" t="e">
        <f>VLOOKUP(ST17,Information!$A$2:$I$1000,9,FALSE)</f>
        <v>#N/A</v>
      </c>
      <c r="TB17" s="124"/>
      <c r="TC17" s="125" t="e">
        <f>VLOOKUP(TB17,Information!$A$2:$H$1000,2,FALSE)</f>
        <v>#N/A</v>
      </c>
      <c r="TD17" s="126" t="e">
        <f>VLOOKUP(TB17,Information!$A$2:$H$1000,3,FALSE)</f>
        <v>#N/A</v>
      </c>
      <c r="TE17" s="126" t="e">
        <f>VLOOKUP(TB17,Information!$A$2:$H$1000,4,FALSE)</f>
        <v>#N/A</v>
      </c>
      <c r="TF17" s="126" t="e">
        <f>VLOOKUP(TB17,Information!$A$2:$H$1000,8,FALSE)</f>
        <v>#N/A</v>
      </c>
      <c r="TG17" s="126" t="e">
        <f>VLOOKUP(TB17,Information!$A$2:$I$1000,9,FALSE)</f>
        <v>#N/A</v>
      </c>
      <c r="TH17" s="130"/>
      <c r="TI17" s="122"/>
      <c r="TJ17" s="124"/>
      <c r="TK17" s="125" t="e">
        <f>VLOOKUP(TJ17,Information!$A$2:$H$1000,2,FALSE)</f>
        <v>#N/A</v>
      </c>
      <c r="TL17" s="126" t="e">
        <f>VLOOKUP(TJ17,Information!$A$2:$H$1000,3,FALSE)</f>
        <v>#N/A</v>
      </c>
      <c r="TM17" s="126" t="e">
        <f>VLOOKUP(TJ17,Information!$A$2:$H$1000,4,FALSE)</f>
        <v>#N/A</v>
      </c>
      <c r="TN17" s="126" t="e">
        <f>VLOOKUP(TJ17,Information!$A$2:$H$1000,8,FALSE)</f>
        <v>#N/A</v>
      </c>
      <c r="TO17" s="126" t="e">
        <f>VLOOKUP(TJ17,Information!$A$2:$I$1000,9,FALSE)</f>
        <v>#N/A</v>
      </c>
      <c r="TP17" s="130"/>
      <c r="TQ17" s="122"/>
      <c r="TR17" s="124"/>
      <c r="TS17" s="125" t="e">
        <f>VLOOKUP(TR17,Information!$A$2:$H$1000,2,FALSE)</f>
        <v>#N/A</v>
      </c>
      <c r="TT17" s="126" t="e">
        <f>VLOOKUP(TR17,Information!$A$2:$H$1000,3,FALSE)</f>
        <v>#N/A</v>
      </c>
      <c r="TU17" s="126" t="e">
        <f>VLOOKUP(TR17,Information!$A$2:$H$1000,4,FALSE)</f>
        <v>#N/A</v>
      </c>
      <c r="TV17" s="126" t="e">
        <f>VLOOKUP(TR17,Information!$A$2:$H$1000,8,FALSE)</f>
        <v>#N/A</v>
      </c>
      <c r="TW17" s="126" t="e">
        <f>VLOOKUP(TR17,Information!$A$2:$I$1000,9,FALSE)</f>
        <v>#N/A</v>
      </c>
      <c r="TX17" s="130"/>
      <c r="TY17" s="122"/>
      <c r="TZ17" s="124"/>
      <c r="UA17" s="125" t="e">
        <f>VLOOKUP(TZ17,Information!$A$2:$H$1000,2,FALSE)</f>
        <v>#N/A</v>
      </c>
      <c r="UB17" s="126" t="e">
        <f>VLOOKUP(TZ17,Information!$A$2:$H$1000,3,FALSE)</f>
        <v>#N/A</v>
      </c>
      <c r="UC17" s="126" t="e">
        <f>VLOOKUP(TZ17,Information!$A$2:$H$1000,4,FALSE)</f>
        <v>#N/A</v>
      </c>
      <c r="UD17" s="126" t="e">
        <f>VLOOKUP(TZ17,Information!$A$2:$H$1000,8,FALSE)</f>
        <v>#N/A</v>
      </c>
      <c r="UE17" s="126" t="e">
        <f>VLOOKUP(TZ17,Information!$A$2:$I$1000,9,FALSE)</f>
        <v>#N/A</v>
      </c>
      <c r="UF17" s="130"/>
      <c r="UG17" s="122"/>
      <c r="UH17" s="124"/>
      <c r="UI17" s="125" t="e">
        <f>VLOOKUP(UH17,Information!$A$2:$H$1000,2,FALSE)</f>
        <v>#N/A</v>
      </c>
      <c r="UJ17" s="126" t="e">
        <f>VLOOKUP(UH17,Information!$A$2:$H$1000,3,FALSE)</f>
        <v>#N/A</v>
      </c>
      <c r="UK17" s="126" t="e">
        <f>VLOOKUP(UH17,Information!$A$2:$H$1000,4,FALSE)</f>
        <v>#N/A</v>
      </c>
      <c r="UL17" s="126" t="e">
        <f>VLOOKUP(UH17,Information!$A$2:$H$1000,8,FALSE)</f>
        <v>#N/A</v>
      </c>
      <c r="UM17" s="126" t="e">
        <f>VLOOKUP(UH17,Information!$A$2:$I$1000,9,FALSE)</f>
        <v>#N/A</v>
      </c>
      <c r="UN17" s="130"/>
      <c r="UO17" s="122"/>
      <c r="UP17" s="124"/>
      <c r="UQ17" s="125" t="e">
        <f>VLOOKUP(UP17,Information!$A$2:$H$1000,2,FALSE)</f>
        <v>#N/A</v>
      </c>
      <c r="UR17" s="126" t="e">
        <f>VLOOKUP(UP17,Information!$A$2:$H$1000,3,FALSE)</f>
        <v>#N/A</v>
      </c>
      <c r="US17" s="126" t="e">
        <f>VLOOKUP(UP17,Information!$A$2:$H$1000,4,FALSE)</f>
        <v>#N/A</v>
      </c>
      <c r="UT17" s="126" t="e">
        <f>VLOOKUP(UP17,Information!$A$2:$H$1000,8,FALSE)</f>
        <v>#N/A</v>
      </c>
      <c r="UU17" s="126" t="e">
        <f>VLOOKUP(UP17,Information!$A$2:$I$1000,9,FALSE)</f>
        <v>#N/A</v>
      </c>
      <c r="UV17" s="130"/>
      <c r="UW17" s="122"/>
      <c r="UX17" s="124"/>
      <c r="UY17" s="125" t="e">
        <f>VLOOKUP(UX17,Information!$A$2:$H$1000,2,FALSE)</f>
        <v>#N/A</v>
      </c>
      <c r="UZ17" s="126" t="e">
        <f>VLOOKUP(UX17,Information!$A$2:$H$1000,3,FALSE)</f>
        <v>#N/A</v>
      </c>
      <c r="VA17" s="126" t="e">
        <f>VLOOKUP(UX17,Information!$A$2:$H$1000,4,FALSE)</f>
        <v>#N/A</v>
      </c>
      <c r="VB17" s="126" t="e">
        <f>VLOOKUP(UX17,Information!$A$2:$H$1000,8,FALSE)</f>
        <v>#N/A</v>
      </c>
      <c r="VC17" s="126" t="e">
        <f>VLOOKUP(UX17,Information!$A$2:$I$1000,9,FALSE)</f>
        <v>#N/A</v>
      </c>
      <c r="VD17" s="130"/>
      <c r="VE17" s="122"/>
      <c r="VF17" s="124"/>
      <c r="VG17" s="125" t="e">
        <f>VLOOKUP(VF17,Information!$A$2:$H$1000,2,FALSE)</f>
        <v>#N/A</v>
      </c>
      <c r="VH17" s="126" t="e">
        <f>VLOOKUP(VF17,Information!$A$2:$H$1000,3,FALSE)</f>
        <v>#N/A</v>
      </c>
      <c r="VI17" s="126" t="e">
        <f>VLOOKUP(VF17,Information!$A$2:$H$1000,4,FALSE)</f>
        <v>#N/A</v>
      </c>
      <c r="VJ17" s="126" t="e">
        <f>VLOOKUP(VF17,Information!$A$2:$H$1000,8,FALSE)</f>
        <v>#N/A</v>
      </c>
      <c r="VK17" s="126" t="e">
        <f>VLOOKUP(VF17,Information!$A$2:$I$1000,9,FALSE)</f>
        <v>#N/A</v>
      </c>
      <c r="VL17" s="130"/>
      <c r="VM17" s="122"/>
      <c r="VN17" s="124"/>
      <c r="VO17" s="125" t="e">
        <f>VLOOKUP(VN17,Information!$A$2:$H$1000,2,FALSE)</f>
        <v>#N/A</v>
      </c>
      <c r="VP17" s="126" t="e">
        <f>VLOOKUP(VN17,Information!$A$2:$H$1000,3,FALSE)</f>
        <v>#N/A</v>
      </c>
      <c r="VQ17" s="126" t="e">
        <f>VLOOKUP(VN17,Information!$A$2:$H$1000,4,FALSE)</f>
        <v>#N/A</v>
      </c>
      <c r="VR17" s="126" t="e">
        <f>VLOOKUP(VN17,Information!$A$2:$H$1000,8,FALSE)</f>
        <v>#N/A</v>
      </c>
      <c r="VS17" s="126" t="e">
        <f>VLOOKUP(VN17,Information!$A$2:$I$1000,9,FALSE)</f>
        <v>#N/A</v>
      </c>
      <c r="VT17" s="130"/>
      <c r="VU17" s="122"/>
      <c r="VV17" s="124"/>
      <c r="VW17" s="125" t="e">
        <f>VLOOKUP(VV17,Information!$A$2:$H$1000,2,FALSE)</f>
        <v>#N/A</v>
      </c>
      <c r="VX17" s="126" t="e">
        <f>VLOOKUP(VV17,Information!$A$2:$H$1000,3,FALSE)</f>
        <v>#N/A</v>
      </c>
      <c r="VY17" s="126" t="e">
        <f>VLOOKUP(VV17,Information!$A$2:$H$1000,4,FALSE)</f>
        <v>#N/A</v>
      </c>
      <c r="VZ17" s="126" t="e">
        <f>VLOOKUP(VV17,Information!$A$2:$H$1000,8,FALSE)</f>
        <v>#N/A</v>
      </c>
      <c r="WA17" s="126" t="e">
        <f>VLOOKUP(VV17,Information!$A$2:$I$1000,9,FALSE)</f>
        <v>#N/A</v>
      </c>
      <c r="WB17" s="130"/>
      <c r="WC17" s="122"/>
      <c r="WD17" s="124"/>
      <c r="WE17" s="125" t="e">
        <f>VLOOKUP(WD17,Information!$A$2:$H$1000,2,FALSE)</f>
        <v>#N/A</v>
      </c>
      <c r="WF17" s="126" t="e">
        <f>VLOOKUP(WD17,Information!$A$2:$H$1000,3,FALSE)</f>
        <v>#N/A</v>
      </c>
      <c r="WG17" s="126" t="e">
        <f>VLOOKUP(WD17,Information!$A$2:$H$1000,4,FALSE)</f>
        <v>#N/A</v>
      </c>
      <c r="WH17" s="126" t="e">
        <f>VLOOKUP(WD17,Information!$A$2:$H$1000,8,FALSE)</f>
        <v>#N/A</v>
      </c>
      <c r="WI17" s="126" t="e">
        <f>VLOOKUP(WD17,Information!$A$2:$I$1000,9,FALSE)</f>
        <v>#N/A</v>
      </c>
      <c r="WJ17" s="130"/>
      <c r="WK17" s="122"/>
      <c r="WL17" s="124"/>
      <c r="WM17" s="125" t="e">
        <f>VLOOKUP(WL17,Information!$A$2:$H$1000,2,FALSE)</f>
        <v>#N/A</v>
      </c>
      <c r="WN17" s="126" t="e">
        <f>VLOOKUP(WL17,Information!$A$2:$H$1000,3,FALSE)</f>
        <v>#N/A</v>
      </c>
      <c r="WO17" s="126" t="e">
        <f>VLOOKUP(WL17,Information!$A$2:$H$1000,4,FALSE)</f>
        <v>#N/A</v>
      </c>
      <c r="WP17" s="126" t="e">
        <f>VLOOKUP(WL17,Information!$A$2:$H$1000,8,FALSE)</f>
        <v>#N/A</v>
      </c>
      <c r="WQ17" s="126" t="e">
        <f>VLOOKUP(WL17,Information!$A$2:$I$1000,9,FALSE)</f>
        <v>#N/A</v>
      </c>
      <c r="WR17" s="130"/>
      <c r="WS17" s="122"/>
      <c r="WT17" s="124"/>
      <c r="WU17" s="125" t="e">
        <f>VLOOKUP(WT17,Information!$A$2:$H$1000,2,FALSE)</f>
        <v>#N/A</v>
      </c>
      <c r="WV17" s="126" t="e">
        <f>VLOOKUP(WT17,Information!$A$2:$H$1000,3,FALSE)</f>
        <v>#N/A</v>
      </c>
      <c r="WW17" s="126" t="e">
        <f>VLOOKUP(WT17,Information!$A$2:$H$1000,4,FALSE)</f>
        <v>#N/A</v>
      </c>
      <c r="WX17" s="126" t="e">
        <f>VLOOKUP(WT17,Information!$A$2:$H$1000,8,FALSE)</f>
        <v>#N/A</v>
      </c>
      <c r="WY17" s="126" t="e">
        <f>VLOOKUP(WT17,Information!$A$2:$I$1000,9,FALSE)</f>
        <v>#N/A</v>
      </c>
      <c r="WZ17" s="130"/>
      <c r="XA17" s="122"/>
      <c r="XB17" s="124"/>
      <c r="XC17" s="125" t="e">
        <f>VLOOKUP(XB17,Information!$A$2:$H$1000,2,FALSE)</f>
        <v>#N/A</v>
      </c>
      <c r="XD17" s="126" t="e">
        <f>VLOOKUP(XB17,Information!$A$2:$H$1000,3,FALSE)</f>
        <v>#N/A</v>
      </c>
      <c r="XE17" s="126" t="e">
        <f>VLOOKUP(XB17,Information!$A$2:$H$1000,4,FALSE)</f>
        <v>#N/A</v>
      </c>
      <c r="XF17" s="126" t="e">
        <f>VLOOKUP(XB17,Information!$A$2:$H$1000,8,FALSE)</f>
        <v>#N/A</v>
      </c>
      <c r="XG17" s="126" t="e">
        <f>VLOOKUP(XB17,Information!$A$2:$I$1000,9,FALSE)</f>
        <v>#N/A</v>
      </c>
      <c r="XH17" s="130"/>
      <c r="XI17" s="122"/>
      <c r="XJ17" s="124"/>
      <c r="XK17" s="125" t="e">
        <f>VLOOKUP(XJ17,Information!$A$2:$H$1000,2,FALSE)</f>
        <v>#N/A</v>
      </c>
      <c r="XL17" s="126" t="e">
        <f>VLOOKUP(XJ17,Information!$A$2:$H$1000,3,FALSE)</f>
        <v>#N/A</v>
      </c>
      <c r="XM17" s="126" t="e">
        <f>VLOOKUP(XJ17,Information!$A$2:$H$1000,4,FALSE)</f>
        <v>#N/A</v>
      </c>
      <c r="XN17" s="126" t="e">
        <f>VLOOKUP(XJ17,Information!$A$2:$H$1000,8,FALSE)</f>
        <v>#N/A</v>
      </c>
      <c r="XO17" s="126" t="e">
        <f>VLOOKUP(XJ17,Information!$A$2:$I$1000,9,FALSE)</f>
        <v>#N/A</v>
      </c>
      <c r="XP17" s="130"/>
      <c r="XQ17" s="122"/>
      <c r="XR17" s="124"/>
      <c r="XS17" s="125" t="e">
        <f>VLOOKUP(XR17,Information!$A$2:$H$1000,2,FALSE)</f>
        <v>#N/A</v>
      </c>
      <c r="XT17" s="126" t="e">
        <f>VLOOKUP(XR17,Information!$A$2:$H$1000,3,FALSE)</f>
        <v>#N/A</v>
      </c>
      <c r="XU17" s="126" t="e">
        <f>VLOOKUP(XR17,Information!$A$2:$H$1000,4,FALSE)</f>
        <v>#N/A</v>
      </c>
      <c r="XV17" s="126" t="e">
        <f>VLOOKUP(XR17,Information!$A$2:$H$1000,8,FALSE)</f>
        <v>#N/A</v>
      </c>
      <c r="XW17" s="126" t="e">
        <f>VLOOKUP(XR17,Information!$A$2:$I$1000,9,FALSE)</f>
        <v>#N/A</v>
      </c>
      <c r="XX17" s="130"/>
      <c r="XY17" s="122"/>
      <c r="XZ17" s="124"/>
      <c r="YA17" s="125" t="e">
        <f>VLOOKUP(XZ17,Information!$A$2:$H$1000,2,FALSE)</f>
        <v>#N/A</v>
      </c>
      <c r="YB17" s="126" t="e">
        <f>VLOOKUP(XZ17,Information!$A$2:$H$1000,3,FALSE)</f>
        <v>#N/A</v>
      </c>
      <c r="YC17" s="126" t="e">
        <f>VLOOKUP(XZ17,Information!$A$2:$H$1000,4,FALSE)</f>
        <v>#N/A</v>
      </c>
      <c r="YD17" s="126" t="e">
        <f>VLOOKUP(XZ17,Information!$A$2:$H$1000,8,FALSE)</f>
        <v>#N/A</v>
      </c>
      <c r="YE17" s="126" t="e">
        <f>VLOOKUP(XZ17,Information!$A$2:$I$1000,9,FALSE)</f>
        <v>#N/A</v>
      </c>
      <c r="YF17" s="130"/>
      <c r="YG17" s="122"/>
      <c r="YH17" s="124"/>
      <c r="YI17" s="125" t="e">
        <f>VLOOKUP(YH17,Information!$A$2:$H$1000,2,FALSE)</f>
        <v>#N/A</v>
      </c>
      <c r="YJ17" s="126" t="e">
        <f>VLOOKUP(YH17,Information!$A$2:$H$1000,3,FALSE)</f>
        <v>#N/A</v>
      </c>
      <c r="YK17" s="126" t="e">
        <f>VLOOKUP(YH17,Information!$A$2:$H$1000,4,FALSE)</f>
        <v>#N/A</v>
      </c>
      <c r="YL17" s="126" t="e">
        <f>VLOOKUP(YH17,Information!$A$2:$H$1000,8,FALSE)</f>
        <v>#N/A</v>
      </c>
      <c r="YM17" s="126" t="e">
        <f>VLOOKUP(YH17,Information!$A$2:$I$1000,9,FALSE)</f>
        <v>#N/A</v>
      </c>
      <c r="YN17" s="130"/>
      <c r="YO17" s="122"/>
      <c r="YP17" s="124"/>
      <c r="YQ17" s="125" t="e">
        <f>VLOOKUP(YP17,Information!$A$2:$H$1000,2,FALSE)</f>
        <v>#N/A</v>
      </c>
      <c r="YR17" s="126" t="e">
        <f>VLOOKUP(YP17,Information!$A$2:$H$1000,3,FALSE)</f>
        <v>#N/A</v>
      </c>
      <c r="YS17" s="126" t="e">
        <f>VLOOKUP(YP17,Information!$A$2:$H$1000,4,FALSE)</f>
        <v>#N/A</v>
      </c>
      <c r="YT17" s="126" t="e">
        <f>VLOOKUP(YP17,Information!$A$2:$H$1000,8,FALSE)</f>
        <v>#N/A</v>
      </c>
      <c r="YU17" s="126" t="e">
        <f>VLOOKUP(YP17,Information!$A$2:$I$1000,9,FALSE)</f>
        <v>#N/A</v>
      </c>
      <c r="YV17" s="130"/>
      <c r="YW17" s="122"/>
      <c r="YX17" s="124"/>
      <c r="YY17" s="125" t="e">
        <f>VLOOKUP(YX17,Information!$A$2:$H$1000,2,FALSE)</f>
        <v>#N/A</v>
      </c>
      <c r="YZ17" s="126" t="e">
        <f>VLOOKUP(YX17,Information!$A$2:$H$1000,3,FALSE)</f>
        <v>#N/A</v>
      </c>
      <c r="ZA17" s="126" t="e">
        <f>VLOOKUP(YX17,Information!$A$2:$H$1000,4,FALSE)</f>
        <v>#N/A</v>
      </c>
      <c r="ZB17" s="126" t="e">
        <f>VLOOKUP(YX17,Information!$A$2:$H$1000,8,FALSE)</f>
        <v>#N/A</v>
      </c>
      <c r="ZC17" s="126" t="e">
        <f>VLOOKUP(YX17,Information!$A$2:$I$1000,9,FALSE)</f>
        <v>#N/A</v>
      </c>
      <c r="ZD17" s="130"/>
      <c r="ZE17" s="122"/>
      <c r="ZF17" s="124"/>
      <c r="ZG17" s="125" t="e">
        <f>VLOOKUP(ZF17,Information!$A$2:$H$1000,2,FALSE)</f>
        <v>#N/A</v>
      </c>
      <c r="ZH17" s="126" t="e">
        <f>VLOOKUP(ZF17,Information!$A$2:$H$1000,3,FALSE)</f>
        <v>#N/A</v>
      </c>
      <c r="ZI17" s="126" t="e">
        <f>VLOOKUP(ZF17,Information!$A$2:$H$1000,4,FALSE)</f>
        <v>#N/A</v>
      </c>
      <c r="ZJ17" s="126" t="e">
        <f>VLOOKUP(ZF17,Information!$A$2:$H$1000,8,FALSE)</f>
        <v>#N/A</v>
      </c>
      <c r="ZK17" s="126" t="e">
        <f>VLOOKUP(ZF17,Information!$A$2:$I$1000,9,FALSE)</f>
        <v>#N/A</v>
      </c>
      <c r="ZL17" s="130"/>
      <c r="ZM17" s="122"/>
      <c r="ZN17" s="124"/>
      <c r="ZO17" s="125" t="e">
        <f>VLOOKUP(ZN17,Information!$A$2:$H$1000,2,FALSE)</f>
        <v>#N/A</v>
      </c>
      <c r="ZP17" s="126" t="e">
        <f>VLOOKUP(ZN17,Information!$A$2:$H$1000,3,FALSE)</f>
        <v>#N/A</v>
      </c>
      <c r="ZQ17" s="126" t="e">
        <f>VLOOKUP(ZN17,Information!$A$2:$H$1000,4,FALSE)</f>
        <v>#N/A</v>
      </c>
      <c r="ZR17" s="126" t="e">
        <f>VLOOKUP(ZN17,Information!$A$2:$H$1000,8,FALSE)</f>
        <v>#N/A</v>
      </c>
      <c r="ZS17" s="126" t="e">
        <f>VLOOKUP(ZN17,Information!$A$2:$I$1000,9,FALSE)</f>
        <v>#N/A</v>
      </c>
      <c r="ZT17" s="130"/>
      <c r="ZU17" s="122"/>
      <c r="ZV17" s="124"/>
      <c r="ZW17" s="125" t="e">
        <f>VLOOKUP(ZV17,Information!$A$2:$H$1000,2,FALSE)</f>
        <v>#N/A</v>
      </c>
      <c r="ZX17" s="126" t="e">
        <f>VLOOKUP(ZV17,Information!$A$2:$H$1000,3,FALSE)</f>
        <v>#N/A</v>
      </c>
      <c r="ZY17" s="126" t="e">
        <f>VLOOKUP(ZV17,Information!$A$2:$H$1000,4,FALSE)</f>
        <v>#N/A</v>
      </c>
      <c r="ZZ17" s="126" t="e">
        <f>VLOOKUP(ZV17,Information!$A$2:$H$1000,8,FALSE)</f>
        <v>#N/A</v>
      </c>
      <c r="AAA17" s="126" t="e">
        <f>VLOOKUP(ZV17,Information!$A$2:$I$1000,9,FALSE)</f>
        <v>#N/A</v>
      </c>
      <c r="AAB17" s="130"/>
      <c r="AAC17" s="122"/>
      <c r="AAD17" s="124"/>
      <c r="AAE17" s="125" t="e">
        <f>VLOOKUP(AAD17,Information!$A$2:$H$1000,2,FALSE)</f>
        <v>#N/A</v>
      </c>
      <c r="AAF17" s="126" t="e">
        <f>VLOOKUP(AAD17,Information!$A$2:$H$1000,3,FALSE)</f>
        <v>#N/A</v>
      </c>
      <c r="AAG17" s="126" t="e">
        <f>VLOOKUP(AAD17,Information!$A$2:$H$1000,4,FALSE)</f>
        <v>#N/A</v>
      </c>
      <c r="AAH17" s="126" t="e">
        <f>VLOOKUP(AAD17,Information!$A$2:$H$1000,8,FALSE)</f>
        <v>#N/A</v>
      </c>
      <c r="AAI17" s="126" t="e">
        <f>VLOOKUP(AAD17,Information!$A$2:$I$1000,9,FALSE)</f>
        <v>#N/A</v>
      </c>
      <c r="AAJ17" s="130"/>
      <c r="AAK17" s="122"/>
      <c r="AAL17" s="124"/>
      <c r="AAM17" s="125" t="e">
        <f>VLOOKUP(AAL17,Information!$A$2:$H$1000,2,FALSE)</f>
        <v>#N/A</v>
      </c>
      <c r="AAN17" s="126" t="e">
        <f>VLOOKUP(AAL17,Information!$A$2:$H$1000,3,FALSE)</f>
        <v>#N/A</v>
      </c>
      <c r="AAO17" s="126" t="e">
        <f>VLOOKUP(AAL17,Information!$A$2:$H$1000,4,FALSE)</f>
        <v>#N/A</v>
      </c>
      <c r="AAP17" s="126" t="e">
        <f>VLOOKUP(AAL17,Information!$A$2:$H$1000,8,FALSE)</f>
        <v>#N/A</v>
      </c>
      <c r="AAQ17" s="126" t="e">
        <f>VLOOKUP(AAL17,Information!$A$2:$I$1000,9,FALSE)</f>
        <v>#N/A</v>
      </c>
      <c r="AAR17" s="130"/>
      <c r="AAS17" s="122"/>
      <c r="AAT17" s="124"/>
      <c r="AAU17" s="125" t="e">
        <f>VLOOKUP(AAT17,Information!$A$2:$H$1000,2,FALSE)</f>
        <v>#N/A</v>
      </c>
      <c r="AAV17" s="126" t="e">
        <f>VLOOKUP(AAT17,Information!$A$2:$H$1000,3,FALSE)</f>
        <v>#N/A</v>
      </c>
      <c r="AAW17" s="126" t="e">
        <f>VLOOKUP(AAT17,Information!$A$2:$H$1000,4,FALSE)</f>
        <v>#N/A</v>
      </c>
      <c r="AAX17" s="126" t="e">
        <f>VLOOKUP(AAT17,Information!$A$2:$H$1000,8,FALSE)</f>
        <v>#N/A</v>
      </c>
      <c r="AAY17" s="126" t="e">
        <f>VLOOKUP(AAT17,Information!$A$2:$I$1000,9,FALSE)</f>
        <v>#N/A</v>
      </c>
      <c r="AAZ17" s="130"/>
      <c r="ABA17" s="122"/>
      <c r="ABB17" s="124"/>
      <c r="ABC17" s="125" t="e">
        <f>VLOOKUP(ABB17,Information!$A$2:$H$1000,2,FALSE)</f>
        <v>#N/A</v>
      </c>
      <c r="ABD17" s="126" t="e">
        <f>VLOOKUP(ABB17,Information!$A$2:$H$1000,3,FALSE)</f>
        <v>#N/A</v>
      </c>
      <c r="ABE17" s="126" t="e">
        <f>VLOOKUP(ABB17,Information!$A$2:$H$1000,4,FALSE)</f>
        <v>#N/A</v>
      </c>
      <c r="ABF17" s="126" t="e">
        <f>VLOOKUP(ABB17,Information!$A$2:$H$1000,8,FALSE)</f>
        <v>#N/A</v>
      </c>
      <c r="ABG17" s="126" t="e">
        <f>VLOOKUP(ABB17,Information!$A$2:$I$1000,9,FALSE)</f>
        <v>#N/A</v>
      </c>
      <c r="ABH17" s="130"/>
      <c r="ABI17" s="122"/>
      <c r="ABJ17" s="124"/>
      <c r="ABK17" s="125" t="e">
        <f>VLOOKUP(ABJ17,Information!$A$2:$H$1000,2,FALSE)</f>
        <v>#N/A</v>
      </c>
      <c r="ABL17" s="126" t="e">
        <f>VLOOKUP(ABJ17,Information!$A$2:$H$1000,3,FALSE)</f>
        <v>#N/A</v>
      </c>
      <c r="ABM17" s="126" t="e">
        <f>VLOOKUP(ABJ17,Information!$A$2:$H$1000,4,FALSE)</f>
        <v>#N/A</v>
      </c>
      <c r="ABN17" s="126" t="e">
        <f>VLOOKUP(ABJ17,Information!$A$2:$H$1000,8,FALSE)</f>
        <v>#N/A</v>
      </c>
      <c r="ABO17" s="126" t="e">
        <f>VLOOKUP(ABJ17,Information!$A$2:$I$1000,9,FALSE)</f>
        <v>#N/A</v>
      </c>
      <c r="ABP17" s="130"/>
      <c r="ABQ17" s="122"/>
      <c r="ABR17" s="124"/>
      <c r="ABS17" s="125" t="e">
        <f>VLOOKUP(ABR17,Information!$A$2:$H$1000,2,FALSE)</f>
        <v>#N/A</v>
      </c>
      <c r="ABT17" s="126" t="e">
        <f>VLOOKUP(ABR17,Information!$A$2:$H$1000,3,FALSE)</f>
        <v>#N/A</v>
      </c>
      <c r="ABU17" s="126" t="e">
        <f>VLOOKUP(ABR17,Information!$A$2:$H$1000,4,FALSE)</f>
        <v>#N/A</v>
      </c>
      <c r="ABV17" s="126" t="e">
        <f>VLOOKUP(ABR17,Information!$A$2:$H$1000,8,FALSE)</f>
        <v>#N/A</v>
      </c>
      <c r="ABW17" s="126" t="e">
        <f>VLOOKUP(ABR17,Information!$A$2:$I$1000,9,FALSE)</f>
        <v>#N/A</v>
      </c>
      <c r="ABX17" s="130"/>
      <c r="ABY17" s="122"/>
      <c r="ABZ17" s="124"/>
      <c r="ACA17" s="125" t="e">
        <f>VLOOKUP(ABZ17,Information!$A$2:$H$1000,2,FALSE)</f>
        <v>#N/A</v>
      </c>
      <c r="ACB17" s="126" t="e">
        <f>VLOOKUP(ABZ17,Information!$A$2:$H$1000,3,FALSE)</f>
        <v>#N/A</v>
      </c>
      <c r="ACC17" s="126" t="e">
        <f>VLOOKUP(ABZ17,Information!$A$2:$H$1000,4,FALSE)</f>
        <v>#N/A</v>
      </c>
      <c r="ACD17" s="126" t="e">
        <f>VLOOKUP(ABZ17,Information!$A$2:$H$1000,8,FALSE)</f>
        <v>#N/A</v>
      </c>
      <c r="ACE17" s="126" t="e">
        <f>VLOOKUP(ABZ17,Information!$A$2:$I$1000,9,FALSE)</f>
        <v>#N/A</v>
      </c>
      <c r="ACF17" s="130"/>
      <c r="ACG17" s="122"/>
      <c r="ACH17" s="124"/>
      <c r="ACI17" s="125" t="e">
        <f>VLOOKUP(ACH17,Information!$A$2:$H$1000,2,FALSE)</f>
        <v>#N/A</v>
      </c>
      <c r="ACJ17" s="126" t="e">
        <f>VLOOKUP(ACH17,Information!$A$2:$H$1000,3,FALSE)</f>
        <v>#N/A</v>
      </c>
      <c r="ACK17" s="126" t="e">
        <f>VLOOKUP(ACH17,Information!$A$2:$H$1000,4,FALSE)</f>
        <v>#N/A</v>
      </c>
      <c r="ACL17" s="126" t="e">
        <f>VLOOKUP(ACH17,Information!$A$2:$H$1000,8,FALSE)</f>
        <v>#N/A</v>
      </c>
      <c r="ACM17" s="126" t="e">
        <f>VLOOKUP(ACH17,Information!$A$2:$I$1000,9,FALSE)</f>
        <v>#N/A</v>
      </c>
      <c r="ACN17" s="130"/>
      <c r="ACO17" s="122"/>
      <c r="ACP17" s="124"/>
      <c r="ACQ17" s="125" t="e">
        <f>VLOOKUP(ACP17,Information!$A$2:$H$1000,2,FALSE)</f>
        <v>#N/A</v>
      </c>
      <c r="ACR17" s="126" t="e">
        <f>VLOOKUP(ACP17,Information!$A$2:$H$1000,3,FALSE)</f>
        <v>#N/A</v>
      </c>
      <c r="ACS17" s="126" t="e">
        <f>VLOOKUP(ACP17,Information!$A$2:$H$1000,4,FALSE)</f>
        <v>#N/A</v>
      </c>
      <c r="ACT17" s="126" t="e">
        <f>VLOOKUP(ACP17,Information!$A$2:$H$1000,8,FALSE)</f>
        <v>#N/A</v>
      </c>
      <c r="ACU17" s="126" t="e">
        <f>VLOOKUP(ACP17,Information!$A$2:$I$1000,9,FALSE)</f>
        <v>#N/A</v>
      </c>
      <c r="ACV17" s="130"/>
      <c r="ACW17" s="122"/>
      <c r="ACX17" s="124"/>
      <c r="ACY17" s="125" t="e">
        <f>VLOOKUP(ACX17,Information!$A$2:$H$1000,2,FALSE)</f>
        <v>#N/A</v>
      </c>
      <c r="ACZ17" s="126" t="e">
        <f>VLOOKUP(ACX17,Information!$A$2:$H$1000,3,FALSE)</f>
        <v>#N/A</v>
      </c>
      <c r="ADA17" s="126" t="e">
        <f>VLOOKUP(ACX17,Information!$A$2:$H$1000,4,FALSE)</f>
        <v>#N/A</v>
      </c>
      <c r="ADB17" s="126" t="e">
        <f>VLOOKUP(ACX17,Information!$A$2:$H$1000,8,FALSE)</f>
        <v>#N/A</v>
      </c>
      <c r="ADC17" s="126" t="e">
        <f>VLOOKUP(ACX17,Information!$A$2:$I$1000,9,FALSE)</f>
        <v>#N/A</v>
      </c>
      <c r="ADD17" s="130"/>
      <c r="ADE17" s="122"/>
      <c r="ADF17" s="124"/>
      <c r="ADG17" s="125" t="e">
        <f>VLOOKUP(ADF17,Information!$A$2:$H$1000,2,FALSE)</f>
        <v>#N/A</v>
      </c>
      <c r="ADH17" s="126" t="e">
        <f>VLOOKUP(ADF17,Information!$A$2:$H$1000,3,FALSE)</f>
        <v>#N/A</v>
      </c>
      <c r="ADI17" s="126" t="e">
        <f>VLOOKUP(ADF17,Information!$A$2:$H$1000,4,FALSE)</f>
        <v>#N/A</v>
      </c>
      <c r="ADJ17" s="126" t="e">
        <f>VLOOKUP(ADF17,Information!$A$2:$H$1000,8,FALSE)</f>
        <v>#N/A</v>
      </c>
      <c r="ADK17" s="126" t="e">
        <f>VLOOKUP(ADF17,Information!$A$2:$I$1000,9,FALSE)</f>
        <v>#N/A</v>
      </c>
      <c r="ADL17" s="130"/>
      <c r="ADM17" s="122"/>
      <c r="ADN17" s="124"/>
      <c r="ADO17" s="125" t="e">
        <f>VLOOKUP(ADN17,Information!$A$2:$H$1000,2,FALSE)</f>
        <v>#N/A</v>
      </c>
      <c r="ADP17" s="126" t="e">
        <f>VLOOKUP(ADN17,Information!$A$2:$H$1000,3,FALSE)</f>
        <v>#N/A</v>
      </c>
      <c r="ADQ17" s="126" t="e">
        <f>VLOOKUP(ADN17,Information!$A$2:$H$1000,4,FALSE)</f>
        <v>#N/A</v>
      </c>
      <c r="ADR17" s="126" t="e">
        <f>VLOOKUP(ADN17,Information!$A$2:$H$1000,8,FALSE)</f>
        <v>#N/A</v>
      </c>
      <c r="ADS17" s="126" t="e">
        <f>VLOOKUP(ADN17,Information!$A$2:$I$1000,9,FALSE)</f>
        <v>#N/A</v>
      </c>
      <c r="ADT17" s="130"/>
      <c r="ADU17" s="122"/>
    </row>
    <row r="18" spans="1:801" ht="15.75" customHeight="1">
      <c r="A18" s="101">
        <v>7.5</v>
      </c>
      <c r="B18" s="108" t="s">
        <v>330</v>
      </c>
      <c r="C18" s="109" t="str">
        <f>VLOOKUP(B18,Information!$A$2:$H$1000,2,FALSE)</f>
        <v>unknown</v>
      </c>
      <c r="D18" s="109" t="str">
        <f>VLOOKUP(B18,Information!$A$2:$H$1000,3,FALSE)</f>
        <v>unknown</v>
      </c>
      <c r="E18" s="109" t="str">
        <f>VLOOKUP(B18,Information!$A$2:$H$1000,4,FALSE)</f>
        <v>unknown</v>
      </c>
      <c r="F18" s="109" t="str">
        <f>VLOOKUP(B18,Information!$A$2:$H$1000,8,FALSE)</f>
        <v>Soft.coral</v>
      </c>
      <c r="G18" s="109" t="str">
        <f>VLOOKUP(B18,Information!$A$2:$I$1000,9,FALSE)</f>
        <v>Cnidaria</v>
      </c>
      <c r="H18" s="112"/>
      <c r="I18" s="111"/>
      <c r="J18" s="108" t="s">
        <v>207</v>
      </c>
      <c r="K18" s="109" t="str">
        <f>VLOOKUP(J18,Information!$A$2:$H$1000,2,FALSE)</f>
        <v>unknown</v>
      </c>
      <c r="L18" s="109" t="str">
        <f>VLOOKUP(J18,Information!$A$2:$H$1000,3,FALSE)</f>
        <v>Aglaophenia</v>
      </c>
      <c r="M18" s="109" t="str">
        <f>VLOOKUP(J18,Information!$A$2:$H$1000,4,FALSE)</f>
        <v>AGLAOPHENIIDAE</v>
      </c>
      <c r="N18" s="109" t="str">
        <f>VLOOKUP(J18,Information!$A$2:$H$1000,8,FALSE)</f>
        <v>Hydroid</v>
      </c>
      <c r="O18" s="109" t="str">
        <f>VLOOKUP(J18,Information!$A$2:$I$1000,9,FALSE)</f>
        <v>Cnidaria</v>
      </c>
      <c r="P18" s="112"/>
      <c r="Q18" s="111"/>
      <c r="R18" s="108" t="s">
        <v>322</v>
      </c>
      <c r="S18" s="109">
        <f>VLOOKUP(R18,Information!$A$2:$H$1000,2,FALSE)</f>
        <v>0</v>
      </c>
      <c r="T18" s="109">
        <f>VLOOKUP(R18,Information!$A$2:$H$1000,3,FALSE)</f>
        <v>0</v>
      </c>
      <c r="U18" s="109">
        <f>VLOOKUP(R18,Information!$A$2:$H$1000,4,FALSE)</f>
        <v>0</v>
      </c>
      <c r="V18" s="109" t="str">
        <f>VLOOKUP(R18,Information!$A$2:$H$1000,8,FALSE)</f>
        <v>Sand</v>
      </c>
      <c r="W18" s="109" t="str">
        <f>VLOOKUP(R18,Information!$A$2:$I$1000,9,FALSE)</f>
        <v>Bare substrate</v>
      </c>
      <c r="X18" s="112"/>
      <c r="Y18" s="111"/>
      <c r="Z18" s="108" t="s">
        <v>143</v>
      </c>
      <c r="AA18" s="109" t="str">
        <f>VLOOKUP(Z18,Information!$A$2:$H$1000,2,FALSE)</f>
        <v>unknown</v>
      </c>
      <c r="AB18" s="109" t="str">
        <f>VLOOKUP(Z18,Information!$A$2:$H$1000,3,FALSE)</f>
        <v>Caulerpa</v>
      </c>
      <c r="AC18" s="109" t="str">
        <f>VLOOKUP(Z18,Information!$A$2:$H$1000,4,FALSE)</f>
        <v>CAULERPACEAE</v>
      </c>
      <c r="AD18" s="109" t="str">
        <f>VLOOKUP(Z18,Information!$A$2:$H$1000,8,FALSE)</f>
        <v>Green.algae</v>
      </c>
      <c r="AE18" s="109" t="str">
        <f>VLOOKUP(Z18,Information!$A$2:$I$1000,9,FALSE)</f>
        <v>Macroalgae</v>
      </c>
      <c r="AF18" s="112"/>
      <c r="AG18" s="111"/>
      <c r="AH18" s="108" t="s">
        <v>150</v>
      </c>
      <c r="AI18" s="109" t="str">
        <f>VLOOKUP(AH18,Information!$A$2:$H$1000,2,FALSE)</f>
        <v>unknown</v>
      </c>
      <c r="AJ18" s="109" t="str">
        <f>VLOOKUP(AH18,Information!$A$2:$H$1000,3,FALSE)</f>
        <v>Cespitularia</v>
      </c>
      <c r="AK18" s="109" t="str">
        <f>VLOOKUP(AH18,Information!$A$2:$H$1000,4,FALSE)</f>
        <v>XENIIDAE</v>
      </c>
      <c r="AL18" s="109" t="str">
        <f>VLOOKUP(AH18,Information!$A$2:$H$1000,8,FALSE)</f>
        <v>Soft.coral</v>
      </c>
      <c r="AM18" s="109" t="str">
        <f>VLOOKUP(AH18,Information!$A$2:$I$1000,9,FALSE)</f>
        <v>Cnidaria</v>
      </c>
      <c r="AN18" s="112"/>
      <c r="AO18" s="111"/>
      <c r="AP18" s="108" t="s">
        <v>104</v>
      </c>
      <c r="AQ18" s="109">
        <f>VLOOKUP(AP18,Information!$A$2:$H$1000,2,FALSE)</f>
        <v>0</v>
      </c>
      <c r="AR18" s="109">
        <f>VLOOKUP(AP18,Information!$A$2:$H$1000,3,FALSE)</f>
        <v>0</v>
      </c>
      <c r="AS18" s="109">
        <f>VLOOKUP(AP18,Information!$A$2:$H$1000,4,FALSE)</f>
        <v>0</v>
      </c>
      <c r="AT18" s="109" t="str">
        <f>VLOOKUP(AP18,Information!$A$2:$H$1000,8,FALSE)</f>
        <v>Artificial.reef.substrate</v>
      </c>
      <c r="AU18" s="109" t="str">
        <f>VLOOKUP(AP18,Information!$A$2:$I$1000,9,FALSE)</f>
        <v>Bare substrate</v>
      </c>
      <c r="AV18" s="112"/>
      <c r="AW18" s="111"/>
      <c r="AX18" s="108" t="s">
        <v>322</v>
      </c>
      <c r="AY18" s="109">
        <f>VLOOKUP(AX18,Information!$A$2:$H$1000,2,FALSE)</f>
        <v>0</v>
      </c>
      <c r="AZ18" s="109">
        <f>VLOOKUP(AX18,Information!$A$2:$H$1000,3,FALSE)</f>
        <v>0</v>
      </c>
      <c r="BA18" s="109">
        <f>VLOOKUP(AX18,Information!$A$2:$H$1000,4,FALSE)</f>
        <v>0</v>
      </c>
      <c r="BB18" s="109" t="str">
        <f>VLOOKUP(AX18,Information!$A$2:$H$1000,8,FALSE)</f>
        <v>Sand</v>
      </c>
      <c r="BC18" s="109" t="str">
        <f>VLOOKUP(AX18,Information!$A$2:$I$1000,9,FALSE)</f>
        <v>Bare substrate</v>
      </c>
      <c r="BD18" s="112"/>
      <c r="BE18" s="111"/>
      <c r="BF18" s="120" t="s">
        <v>82</v>
      </c>
      <c r="BG18" s="121" t="str">
        <f>VLOOKUP(BF18,Information!$A$2:$H$1000,2,FALSE)</f>
        <v>unknown</v>
      </c>
      <c r="BH18" s="121" t="str">
        <f>VLOOKUP(BF18,Information!$A$2:$H$1000,3,FALSE)</f>
        <v>Acropora</v>
      </c>
      <c r="BI18" s="121" t="str">
        <f>VLOOKUP(BF18,Information!$A$2:$H$1000,4,FALSE)</f>
        <v>ACROPORIDAE</v>
      </c>
      <c r="BJ18" s="121" t="str">
        <f>VLOOKUP(BF18,Information!$A$2:$H$1000,8,FALSE)</f>
        <v>Hard.coral</v>
      </c>
      <c r="BK18" s="121" t="str">
        <f>VLOOKUP(BF18,Information!$A$2:$I$1000,9,FALSE)</f>
        <v>Cnidaria</v>
      </c>
      <c r="BL18" s="110" t="s">
        <v>80</v>
      </c>
      <c r="BM18" s="122"/>
      <c r="BN18" s="120" t="s">
        <v>322</v>
      </c>
      <c r="BO18" s="121">
        <f>VLOOKUP(BN18,Information!$A$2:$H$1000,2,FALSE)</f>
        <v>0</v>
      </c>
      <c r="BP18" s="121">
        <f>VLOOKUP(BN18,Information!$A$2:$H$1000,3,FALSE)</f>
        <v>0</v>
      </c>
      <c r="BQ18" s="121">
        <f>VLOOKUP(BN18,Information!$A$2:$H$1000,4,FALSE)</f>
        <v>0</v>
      </c>
      <c r="BR18" s="121" t="str">
        <f>VLOOKUP(BN18,Information!$A$2:$H$1000,8,FALSE)</f>
        <v>Sand</v>
      </c>
      <c r="BS18" s="121" t="str">
        <f>VLOOKUP(BN18,Information!$A$2:$I$1000,9,FALSE)</f>
        <v>Bare substrate</v>
      </c>
      <c r="BT18" s="110"/>
      <c r="BU18" s="122"/>
      <c r="BV18" s="120" t="s">
        <v>322</v>
      </c>
      <c r="BW18" s="121">
        <f>VLOOKUP(BV18,Information!$A$2:$H$1000,2,FALSE)</f>
        <v>0</v>
      </c>
      <c r="BX18" s="121">
        <f>VLOOKUP(BV18,Information!$A$2:$H$1000,3,FALSE)</f>
        <v>0</v>
      </c>
      <c r="BY18" s="121">
        <f>VLOOKUP(BV18,Information!$A$2:$H$1000,4,FALSE)</f>
        <v>0</v>
      </c>
      <c r="BZ18" s="121" t="str">
        <f>VLOOKUP(BV18,Information!$A$2:$H$1000,8,FALSE)</f>
        <v>Sand</v>
      </c>
      <c r="CA18" s="121" t="str">
        <f>VLOOKUP(BV18,Information!$A$2:$I$1000,9,FALSE)</f>
        <v>Bare substrate</v>
      </c>
      <c r="CB18" s="110"/>
      <c r="CC18" s="122"/>
      <c r="CD18" s="120" t="s">
        <v>309</v>
      </c>
      <c r="CE18" s="121">
        <f>VLOOKUP(CD18,Information!$A$2:$H$1000,2,FALSE)</f>
        <v>0</v>
      </c>
      <c r="CF18" s="121">
        <f>VLOOKUP(CD18,Information!$A$2:$H$1000,3,FALSE)</f>
        <v>0</v>
      </c>
      <c r="CG18" s="121">
        <f>VLOOKUP(CD18,Information!$A$2:$H$1000,4,FALSE)</f>
        <v>0</v>
      </c>
      <c r="CH18" s="121" t="str">
        <f>VLOOKUP(CD18,Information!$A$2:$H$1000,8,FALSE)</f>
        <v>Coral.rubble</v>
      </c>
      <c r="CI18" s="121" t="str">
        <f>VLOOKUP(CD18,Information!$A$2:$I$1000,9,FALSE)</f>
        <v>Bare substrate</v>
      </c>
      <c r="CJ18" s="1"/>
      <c r="CK18" s="122"/>
      <c r="CL18" s="120" t="s">
        <v>322</v>
      </c>
      <c r="CM18" s="121">
        <f>VLOOKUP(CL18,Information!$A$2:$H$1000,2,FALSE)</f>
        <v>0</v>
      </c>
      <c r="CN18" s="121">
        <f>VLOOKUP(CL18,Information!$A$2:$H$1000,3,FALSE)</f>
        <v>0</v>
      </c>
      <c r="CO18" s="121">
        <f>VLOOKUP(CL18,Information!$A$2:$H$1000,4,FALSE)</f>
        <v>0</v>
      </c>
      <c r="CP18" s="121" t="str">
        <f>VLOOKUP(CL18,Information!$A$2:$H$1000,8,FALSE)</f>
        <v>Sand</v>
      </c>
      <c r="CQ18" s="121" t="str">
        <f>VLOOKUP(CL18,Information!$A$2:$I$1000,9,FALSE)</f>
        <v>Bare substrate</v>
      </c>
      <c r="CR18" s="1"/>
      <c r="CS18" s="122"/>
      <c r="CT18" s="120" t="s">
        <v>309</v>
      </c>
      <c r="CU18" s="121">
        <f>VLOOKUP(CT18,Information!$A$2:$H$1000,2,FALSE)</f>
        <v>0</v>
      </c>
      <c r="CV18" s="121">
        <f>VLOOKUP(CT18,Information!$A$2:$H$1000,3,FALSE)</f>
        <v>0</v>
      </c>
      <c r="CW18" s="121">
        <f>VLOOKUP(CT18,Information!$A$2:$H$1000,4,FALSE)</f>
        <v>0</v>
      </c>
      <c r="CX18" s="121" t="str">
        <f>VLOOKUP(CT18,Information!$A$2:$H$1000,8,FALSE)</f>
        <v>Coral.rubble</v>
      </c>
      <c r="CY18" s="121" t="str">
        <f>VLOOKUP(CT18,Information!$A$2:$I$1000,9,FALSE)</f>
        <v>Bare substrate</v>
      </c>
      <c r="CZ18" s="1"/>
      <c r="DA18" s="122"/>
      <c r="DB18" s="114" t="s">
        <v>309</v>
      </c>
      <c r="DC18" s="109">
        <f>VLOOKUP(DB18,Information!$A$2:$H$1000,2,FALSE)</f>
        <v>0</v>
      </c>
      <c r="DD18" s="109">
        <f>VLOOKUP(DB18,Information!$A$2:$H$1000,3,FALSE)</f>
        <v>0</v>
      </c>
      <c r="DE18" s="109">
        <f>VLOOKUP(DB18,Information!$A$2:$H$1000,4,FALSE)</f>
        <v>0</v>
      </c>
      <c r="DF18" s="109" t="str">
        <f>VLOOKUP(DB18,Information!$A$2:$H$1000,8,FALSE)</f>
        <v>Coral.rubble</v>
      </c>
      <c r="DG18" s="109" t="str">
        <f>VLOOKUP(DB18,Information!$A$2:$I$1000,9,FALSE)</f>
        <v>Bare substrate</v>
      </c>
      <c r="DH18" s="112"/>
      <c r="DI18" s="111"/>
      <c r="DJ18" s="120" t="s">
        <v>309</v>
      </c>
      <c r="DK18" s="121">
        <f>VLOOKUP(DJ18,Information!$A$2:$H$1000,2,FALSE)</f>
        <v>0</v>
      </c>
      <c r="DL18" s="121">
        <f>VLOOKUP(DJ18,Information!$A$2:$H$1000,3,FALSE)</f>
        <v>0</v>
      </c>
      <c r="DM18" s="121">
        <f>VLOOKUP(DJ18,Information!$A$2:$H$1000,4,FALSE)</f>
        <v>0</v>
      </c>
      <c r="DN18" s="121" t="str">
        <f>VLOOKUP(DJ18,Information!$A$2:$H$1000,8,FALSE)</f>
        <v>Coral.rubble</v>
      </c>
      <c r="DO18" s="121" t="str">
        <f>VLOOKUP(DJ18,Information!$A$2:$I$1000,9,FALSE)</f>
        <v>Bare substrate</v>
      </c>
      <c r="DP18" s="1"/>
      <c r="DQ18" s="122"/>
      <c r="DR18" s="108" t="s">
        <v>322</v>
      </c>
      <c r="DS18" s="109">
        <f>VLOOKUP(DR18,Information!$A$2:$H$1000,2,FALSE)</f>
        <v>0</v>
      </c>
      <c r="DT18" s="109">
        <f>VLOOKUP(DR18,Information!$A$2:$H$1000,3,FALSE)</f>
        <v>0</v>
      </c>
      <c r="DU18" s="109">
        <f>VLOOKUP(DR18,Information!$A$2:$H$1000,4,FALSE)</f>
        <v>0</v>
      </c>
      <c r="DV18" s="109" t="str">
        <f>VLOOKUP(DR18,Information!$A$2:$H$1000,8,FALSE)</f>
        <v>Sand</v>
      </c>
      <c r="DW18" s="109" t="str">
        <f>VLOOKUP(DR18,Information!$A$2:$I$1000,9,FALSE)</f>
        <v>Bare substrate</v>
      </c>
      <c r="DX18" s="112"/>
      <c r="DY18" s="111"/>
      <c r="DZ18" s="108" t="s">
        <v>322</v>
      </c>
      <c r="EA18" s="109">
        <f>VLOOKUP(DZ18,Information!$A$2:$H$1000,2,FALSE)</f>
        <v>0</v>
      </c>
      <c r="EB18" s="109">
        <f>VLOOKUP(DZ18,Information!$A$2:$H$1000,3,FALSE)</f>
        <v>0</v>
      </c>
      <c r="EC18" s="109">
        <f>VLOOKUP(DZ18,Information!$A$2:$H$1000,4,FALSE)</f>
        <v>0</v>
      </c>
      <c r="ED18" s="109" t="str">
        <f>VLOOKUP(DZ18,Information!$A$2:$H$1000,8,FALSE)</f>
        <v>Sand</v>
      </c>
      <c r="EE18" s="109" t="str">
        <f>VLOOKUP(DZ18,Information!$A$2:$I$1000,9,FALSE)</f>
        <v>Bare substrate</v>
      </c>
      <c r="EF18" s="112"/>
      <c r="EG18" s="111"/>
      <c r="EH18" s="120" t="s">
        <v>309</v>
      </c>
      <c r="EI18" s="121">
        <f>VLOOKUP(EH18,Information!$A$2:$H$1000,2,FALSE)</f>
        <v>0</v>
      </c>
      <c r="EJ18" s="121">
        <f>VLOOKUP(EH18,Information!$A$2:$H$1000,3,FALSE)</f>
        <v>0</v>
      </c>
      <c r="EK18" s="121">
        <f>VLOOKUP(EH18,Information!$A$2:$H$1000,4,FALSE)</f>
        <v>0</v>
      </c>
      <c r="EL18" s="121" t="str">
        <f>VLOOKUP(EH18,Information!$A$2:$H$1000,8,FALSE)</f>
        <v>Coral.rubble</v>
      </c>
      <c r="EM18" s="121" t="str">
        <f>VLOOKUP(EH18,Information!$A$2:$I$1000,9,FALSE)</f>
        <v>Bare substrate</v>
      </c>
      <c r="EN18" s="1"/>
      <c r="EO18" s="122"/>
      <c r="EP18" s="84" t="s">
        <v>298</v>
      </c>
      <c r="EQ18" s="85" t="str">
        <f>VLOOKUP(EP18,Information!$A$2:$H$1000,2,FALSE)</f>
        <v>unknown</v>
      </c>
      <c r="ER18" s="67" t="str">
        <f>VLOOKUP(EP18,Information!$A$2:$H$1000,3,FALSE)</f>
        <v>Porites</v>
      </c>
      <c r="ES18" s="67" t="str">
        <f>VLOOKUP(EP18,Information!$A$2:$H$1000,4,FALSE)</f>
        <v>PORITIDAE</v>
      </c>
      <c r="ET18" s="67" t="str">
        <f>VLOOKUP(EP18,Information!$A$2:$H$1000,8,FALSE)</f>
        <v>Hard.coral</v>
      </c>
      <c r="EU18" s="67" t="str">
        <f>VLOOKUP(EP18,Information!$A$2:$I$1000,9,FALSE)</f>
        <v>Cnidaria</v>
      </c>
      <c r="EX18" s="84" t="s">
        <v>309</v>
      </c>
      <c r="EY18" s="85">
        <f>VLOOKUP(EX18,Information!$A$2:$H$1000,2,FALSE)</f>
        <v>0</v>
      </c>
      <c r="EZ18" s="67">
        <f>VLOOKUP(EX18,Information!$A$2:$H$1000,3,FALSE)</f>
        <v>0</v>
      </c>
      <c r="FA18" s="67">
        <f>VLOOKUP(EX18,Information!$A$2:$H$1000,4,FALSE)</f>
        <v>0</v>
      </c>
      <c r="FB18" s="67" t="str">
        <f>VLOOKUP(EX18,Information!$A$2:$H$1000,8,FALSE)</f>
        <v>Coral.rubble</v>
      </c>
      <c r="FC18" s="67" t="str">
        <f>VLOOKUP(EX18,Information!$A$2:$I$1000,9,FALSE)</f>
        <v>Bare substrate</v>
      </c>
      <c r="FF18" s="84" t="s">
        <v>309</v>
      </c>
      <c r="FG18" s="85">
        <f>VLOOKUP(FF18,Information!$A$2:$H$1000,2,FALSE)</f>
        <v>0</v>
      </c>
      <c r="FH18" s="67">
        <f>VLOOKUP(FF18,Information!$A$2:$H$1000,3,FALSE)</f>
        <v>0</v>
      </c>
      <c r="FI18" s="67">
        <f>VLOOKUP(FF18,Information!$A$2:$H$1000,4,FALSE)</f>
        <v>0</v>
      </c>
      <c r="FJ18" s="67" t="str">
        <f>VLOOKUP(FF18,Information!$A$2:$H$1000,8,FALSE)</f>
        <v>Coral.rubble</v>
      </c>
      <c r="FK18" s="67" t="str">
        <f>VLOOKUP(FF18,Information!$A$2:$I$1000,9,FALSE)</f>
        <v>Bare substrate</v>
      </c>
      <c r="FN18" s="84" t="s">
        <v>320</v>
      </c>
      <c r="FO18" s="85">
        <f>VLOOKUP(FN18,Information!$A$2:$H$1000,2,FALSE)</f>
        <v>0</v>
      </c>
      <c r="FP18" s="67">
        <f>VLOOKUP(FN18,Information!$A$2:$H$1000,3,FALSE)</f>
        <v>0</v>
      </c>
      <c r="FQ18" s="67">
        <f>VLOOKUP(FN18,Information!$A$2:$H$1000,4,FALSE)</f>
        <v>0</v>
      </c>
      <c r="FR18" s="67" t="str">
        <f>VLOOKUP(FN18,Information!$A$2:$H$1000,8,FALSE)</f>
        <v>Bare.rock</v>
      </c>
      <c r="FS18" s="67" t="str">
        <f>VLOOKUP(FN18,Information!$A$2:$I$1000,9,FALSE)</f>
        <v>Bare substrate</v>
      </c>
      <c r="FV18" s="84" t="s">
        <v>324</v>
      </c>
      <c r="FW18" s="85" t="str">
        <f>VLOOKUP(FV18,Information!$A$2:$H$1000,2,FALSE)</f>
        <v>unknown</v>
      </c>
      <c r="FX18" s="67" t="str">
        <f>VLOOKUP(FV18,Information!$A$2:$H$1000,3,FALSE)</f>
        <v>Sargassum</v>
      </c>
      <c r="FY18" s="67" t="str">
        <f>VLOOKUP(FV18,Information!$A$2:$H$1000,4,FALSE)</f>
        <v>SARGASSACEAE</v>
      </c>
      <c r="FZ18" s="67" t="str">
        <f>VLOOKUP(FV18,Information!$A$2:$H$1000,8,FALSE)</f>
        <v>Brown.algae</v>
      </c>
      <c r="GA18" s="67" t="str">
        <f>VLOOKUP(FV18,Information!$A$2:$I$1000,9,FALSE)</f>
        <v>Macroalgae</v>
      </c>
      <c r="GD18" s="84" t="s">
        <v>126</v>
      </c>
      <c r="GE18" s="85" t="str">
        <f>VLOOKUP(GD18,Information!$A$2:$H$1000,2,FALSE)</f>
        <v>unknown</v>
      </c>
      <c r="GF18" s="67" t="str">
        <f>VLOOKUP(GD18,Information!$A$2:$H$1000,3,FALSE)</f>
        <v>unknown</v>
      </c>
      <c r="GG18" s="67" t="str">
        <f>VLOOKUP(GD18,Information!$A$2:$H$1000,4,FALSE)</f>
        <v>unknown</v>
      </c>
      <c r="GH18" s="67" t="str">
        <f>VLOOKUP(GD18,Information!$A$2:$H$1000,8,FALSE)</f>
        <v>Brown.algae</v>
      </c>
      <c r="GI18" s="67" t="str">
        <f>VLOOKUP(GD18,Information!$A$2:$I$1000,9,FALSE)</f>
        <v>Macroalgae</v>
      </c>
      <c r="GL18" s="84" t="s">
        <v>309</v>
      </c>
      <c r="GM18" s="85">
        <f>VLOOKUP(GL18,Information!$A$2:$H$1000,2,FALSE)</f>
        <v>0</v>
      </c>
      <c r="GN18" s="67">
        <f>VLOOKUP(GL18,Information!$A$2:$H$1000,3,FALSE)</f>
        <v>0</v>
      </c>
      <c r="GO18" s="67">
        <f>VLOOKUP(GL18,Information!$A$2:$H$1000,4,FALSE)</f>
        <v>0</v>
      </c>
      <c r="GP18" s="67" t="str">
        <f>VLOOKUP(GL18,Information!$A$2:$H$1000,8,FALSE)</f>
        <v>Coral.rubble</v>
      </c>
      <c r="GQ18" s="67" t="str">
        <f>VLOOKUP(GL18,Information!$A$2:$I$1000,9,FALSE)</f>
        <v>Bare substrate</v>
      </c>
      <c r="GT18" s="84" t="s">
        <v>309</v>
      </c>
      <c r="GU18" s="85">
        <f>VLOOKUP(GT18,Information!$A$2:$H$1000,2,FALSE)</f>
        <v>0</v>
      </c>
      <c r="GV18" s="67">
        <f>VLOOKUP(GT18,Information!$A$2:$H$1000,3,FALSE)</f>
        <v>0</v>
      </c>
      <c r="GW18" s="67">
        <f>VLOOKUP(GT18,Information!$A$2:$H$1000,4,FALSE)</f>
        <v>0</v>
      </c>
      <c r="GX18" s="67" t="str">
        <f>VLOOKUP(GT18,Information!$A$2:$H$1000,8,FALSE)</f>
        <v>Coral.rubble</v>
      </c>
      <c r="GY18" s="67" t="str">
        <f>VLOOKUP(GT18,Information!$A$2:$I$1000,9,FALSE)</f>
        <v>Bare substrate</v>
      </c>
      <c r="HB18" s="84" t="s">
        <v>322</v>
      </c>
      <c r="HC18" s="85">
        <f>VLOOKUP(HB18,Information!$A$2:$H$1000,2,FALSE)</f>
        <v>0</v>
      </c>
      <c r="HD18" s="67">
        <f>VLOOKUP(HB18,Information!$A$2:$H$1000,3,FALSE)</f>
        <v>0</v>
      </c>
      <c r="HE18" s="67">
        <f>VLOOKUP(HB18,Information!$A$2:$H$1000,4,FALSE)</f>
        <v>0</v>
      </c>
      <c r="HF18" s="67" t="str">
        <f>VLOOKUP(HB18,Information!$A$2:$H$1000,8,FALSE)</f>
        <v>Sand</v>
      </c>
      <c r="HG18" s="67" t="str">
        <f>VLOOKUP(HB18,Information!$A$2:$I$1000,9,FALSE)</f>
        <v>Bare substrate</v>
      </c>
      <c r="HJ18" s="84" t="s">
        <v>339</v>
      </c>
      <c r="HK18" s="85" t="str">
        <f>VLOOKUP(HJ18,Information!$A$2:$H$1000,2,FALSE)</f>
        <v>unknown</v>
      </c>
      <c r="HL18" s="67" t="str">
        <f>VLOOKUP(HJ18,Information!$A$2:$H$1000,3,FALSE)</f>
        <v>unknown</v>
      </c>
      <c r="HM18" s="67" t="str">
        <f>VLOOKUP(HJ18,Information!$A$2:$H$1000,4,FALSE)</f>
        <v>unknown</v>
      </c>
      <c r="HN18" s="67" t="str">
        <f>VLOOKUP(HJ18,Information!$A$2:$H$1000,8,FALSE)</f>
        <v>Sponge</v>
      </c>
      <c r="HO18" s="67" t="str">
        <f>VLOOKUP(HJ18,Information!$A$2:$I$1000,9,FALSE)</f>
        <v>Sponge</v>
      </c>
      <c r="HR18" s="84" t="s">
        <v>207</v>
      </c>
      <c r="HS18" s="85" t="str">
        <f>VLOOKUP(HR18,Information!$A$2:$H$1000,2,FALSE)</f>
        <v>unknown</v>
      </c>
      <c r="HT18" s="67" t="str">
        <f>VLOOKUP(HR18,Information!$A$2:$H$1000,3,FALSE)</f>
        <v>Aglaophenia</v>
      </c>
      <c r="HU18" s="67" t="str">
        <f>VLOOKUP(HR18,Information!$A$2:$H$1000,4,FALSE)</f>
        <v>AGLAOPHENIIDAE</v>
      </c>
      <c r="HV18" s="67" t="str">
        <f>VLOOKUP(HR18,Information!$A$2:$H$1000,8,FALSE)</f>
        <v>Hydroid</v>
      </c>
      <c r="HW18" s="67" t="str">
        <f>VLOOKUP(HR18,Information!$A$2:$I$1000,9,FALSE)</f>
        <v>Cnidaria</v>
      </c>
      <c r="HZ18" s="84" t="s">
        <v>322</v>
      </c>
      <c r="IA18" s="85">
        <f>VLOOKUP(HZ18,Information!$A$2:$H$1000,2,FALSE)</f>
        <v>0</v>
      </c>
      <c r="IB18" s="67">
        <f>VLOOKUP(HZ18,Information!$A$2:$H$1000,3,FALSE)</f>
        <v>0</v>
      </c>
      <c r="IC18" s="67">
        <f>VLOOKUP(HZ18,Information!$A$2:$H$1000,4,FALSE)</f>
        <v>0</v>
      </c>
      <c r="ID18" s="67" t="str">
        <f>VLOOKUP(HZ18,Information!$A$2:$H$1000,8,FALSE)</f>
        <v>Sand</v>
      </c>
      <c r="IE18" s="67" t="str">
        <f>VLOOKUP(HZ18,Information!$A$2:$I$1000,9,FALSE)</f>
        <v>Bare substrate</v>
      </c>
      <c r="IH18" s="84" t="s">
        <v>302</v>
      </c>
      <c r="II18" s="85" t="str">
        <f>VLOOKUP(IH18,Information!$A$2:$H$1000,2,FALSE)</f>
        <v>unknown</v>
      </c>
      <c r="IJ18" s="67" t="str">
        <f>VLOOKUP(IH18,Information!$A$2:$H$1000,3,FALSE)</f>
        <v>Porites (massive)</v>
      </c>
      <c r="IK18" s="67" t="str">
        <f>VLOOKUP(IH18,Information!$A$2:$H$1000,4,FALSE)</f>
        <v>PORITIDAE</v>
      </c>
      <c r="IL18" s="67" t="str">
        <f>VLOOKUP(IH18,Information!$A$2:$H$1000,8,FALSE)</f>
        <v>Hard.coral</v>
      </c>
      <c r="IM18" s="67" t="str">
        <f>VLOOKUP(IH18,Information!$A$2:$I$1000,9,FALSE)</f>
        <v>Cnidaria</v>
      </c>
      <c r="IN18" s="41" t="s">
        <v>80</v>
      </c>
      <c r="IP18" s="84" t="s">
        <v>339</v>
      </c>
      <c r="IQ18" s="85" t="str">
        <f>VLOOKUP(IP18,Information!$A$2:$H$1000,2,FALSE)</f>
        <v>unknown</v>
      </c>
      <c r="IR18" s="67" t="str">
        <f>VLOOKUP(IP18,Information!$A$2:$H$1000,3,FALSE)</f>
        <v>unknown</v>
      </c>
      <c r="IS18" s="67" t="str">
        <f>VLOOKUP(IP18,Information!$A$2:$H$1000,4,FALSE)</f>
        <v>unknown</v>
      </c>
      <c r="IT18" s="67" t="str">
        <f>VLOOKUP(IP18,Information!$A$2:$H$1000,8,FALSE)</f>
        <v>Sponge</v>
      </c>
      <c r="IU18" s="67" t="str">
        <f>VLOOKUP(IP18,Information!$A$2:$I$1000,9,FALSE)</f>
        <v>Sponge</v>
      </c>
      <c r="IX18" s="84" t="s">
        <v>322</v>
      </c>
      <c r="IY18" s="85">
        <f>VLOOKUP(IX18,Information!$A$2:$H$1000,2,FALSE)</f>
        <v>0</v>
      </c>
      <c r="IZ18" s="67">
        <f>VLOOKUP(IX18,Information!$A$2:$H$1000,3,FALSE)</f>
        <v>0</v>
      </c>
      <c r="JA18" s="67">
        <f>VLOOKUP(IX18,Information!$A$2:$H$1000,4,FALSE)</f>
        <v>0</v>
      </c>
      <c r="JB18" s="67" t="str">
        <f>VLOOKUP(IX18,Information!$A$2:$H$1000,8,FALSE)</f>
        <v>Sand</v>
      </c>
      <c r="JC18" s="67" t="str">
        <f>VLOOKUP(IX18,Information!$A$2:$I$1000,9,FALSE)</f>
        <v>Bare substrate</v>
      </c>
      <c r="JF18" s="84" t="s">
        <v>258</v>
      </c>
      <c r="JG18" s="85" t="str">
        <f>VLOOKUP(JF18,Information!$A$2:$H$1000,2,FALSE)</f>
        <v>unknown</v>
      </c>
      <c r="JH18" s="67" t="str">
        <f>VLOOKUP(JF18,Information!$A$2:$H$1000,3,FALSE)</f>
        <v>Lobophytum</v>
      </c>
      <c r="JI18" s="67" t="str">
        <f>VLOOKUP(JF18,Information!$A$2:$H$1000,4,FALSE)</f>
        <v>ALCYONIIDAE</v>
      </c>
      <c r="JJ18" s="67" t="str">
        <f>VLOOKUP(JF18,Information!$A$2:$H$1000,8,FALSE)</f>
        <v>Soft.coral</v>
      </c>
      <c r="JK18" s="67" t="str">
        <f>VLOOKUP(JF18,Information!$A$2:$I$1000,9,FALSE)</f>
        <v>Cnidaria</v>
      </c>
      <c r="JN18" s="84" t="s">
        <v>82</v>
      </c>
      <c r="JO18" s="85" t="str">
        <f>VLOOKUP(JN18,Information!$A$2:$H$1000,2,FALSE)</f>
        <v>unknown</v>
      </c>
      <c r="JP18" s="67" t="str">
        <f>VLOOKUP(JN18,Information!$A$2:$H$1000,3,FALSE)</f>
        <v>Acropora</v>
      </c>
      <c r="JQ18" s="67" t="str">
        <f>VLOOKUP(JN18,Information!$A$2:$H$1000,4,FALSE)</f>
        <v>ACROPORIDAE</v>
      </c>
      <c r="JR18" s="67" t="str">
        <f>VLOOKUP(JN18,Information!$A$2:$H$1000,8,FALSE)</f>
        <v>Hard.coral</v>
      </c>
      <c r="JS18" s="67" t="str">
        <f>VLOOKUP(JN18,Information!$A$2:$I$1000,9,FALSE)</f>
        <v>Cnidaria</v>
      </c>
      <c r="JT18" s="41" t="s">
        <v>80</v>
      </c>
      <c r="JV18" s="84" t="s">
        <v>309</v>
      </c>
      <c r="JW18" s="85">
        <f>VLOOKUP(JV18,Information!$A$2:$H$1000,2,FALSE)</f>
        <v>0</v>
      </c>
      <c r="JX18" s="67">
        <f>VLOOKUP(JV18,Information!$A$2:$H$1000,3,FALSE)</f>
        <v>0</v>
      </c>
      <c r="JY18" s="67">
        <f>VLOOKUP(JV18,Information!$A$2:$H$1000,4,FALSE)</f>
        <v>0</v>
      </c>
      <c r="JZ18" s="67" t="str">
        <f>VLOOKUP(JV18,Information!$A$2:$H$1000,8,FALSE)</f>
        <v>Coral.rubble</v>
      </c>
      <c r="KA18" s="67" t="str">
        <f>VLOOKUP(JV18,Information!$A$2:$I$1000,9,FALSE)</f>
        <v>Bare substrate</v>
      </c>
      <c r="KD18" s="84" t="s">
        <v>82</v>
      </c>
      <c r="KE18" s="85" t="str">
        <f>VLOOKUP(KD18,Information!$A$2:$H$1000,2,FALSE)</f>
        <v>unknown</v>
      </c>
      <c r="KF18" s="67" t="str">
        <f>VLOOKUP(KD18,Information!$A$2:$H$1000,3,FALSE)</f>
        <v>Acropora</v>
      </c>
      <c r="KG18" s="67" t="str">
        <f>VLOOKUP(KD18,Information!$A$2:$H$1000,4,FALSE)</f>
        <v>ACROPORIDAE</v>
      </c>
      <c r="KH18" s="67" t="str">
        <f>VLOOKUP(KD18,Information!$A$2:$H$1000,8,FALSE)</f>
        <v>Hard.coral</v>
      </c>
      <c r="KI18" s="67" t="str">
        <f>VLOOKUP(KD18,Information!$A$2:$I$1000,9,FALSE)</f>
        <v>Cnidaria</v>
      </c>
      <c r="KJ18" s="86" t="s">
        <v>80</v>
      </c>
      <c r="KL18" s="84" t="s">
        <v>150</v>
      </c>
      <c r="KM18" s="85" t="str">
        <f>VLOOKUP(KL18,Information!$A$2:$H$1000,2,FALSE)</f>
        <v>unknown</v>
      </c>
      <c r="KN18" s="67" t="str">
        <f>VLOOKUP(KL18,Information!$A$2:$H$1000,3,FALSE)</f>
        <v>Cespitularia</v>
      </c>
      <c r="KO18" s="67" t="str">
        <f>VLOOKUP(KL18,Information!$A$2:$H$1000,4,FALSE)</f>
        <v>XENIIDAE</v>
      </c>
      <c r="KP18" s="67" t="str">
        <f>VLOOKUP(KL18,Information!$A$2:$H$1000,8,FALSE)</f>
        <v>Soft.coral</v>
      </c>
      <c r="KQ18" s="67" t="str">
        <f>VLOOKUP(KL18,Information!$A$2:$I$1000,9,FALSE)</f>
        <v>Cnidaria</v>
      </c>
      <c r="KT18" s="84" t="s">
        <v>150</v>
      </c>
      <c r="KU18" s="85" t="str">
        <f>VLOOKUP(KT18,Information!$A$2:$H$1000,2,FALSE)</f>
        <v>unknown</v>
      </c>
      <c r="KV18" s="67" t="str">
        <f>VLOOKUP(KT18,Information!$A$2:$H$1000,3,FALSE)</f>
        <v>Cespitularia</v>
      </c>
      <c r="KW18" s="67" t="str">
        <f>VLOOKUP(KT18,Information!$A$2:$H$1000,4,FALSE)</f>
        <v>XENIIDAE</v>
      </c>
      <c r="KX18" s="67" t="str">
        <f>VLOOKUP(KT18,Information!$A$2:$H$1000,8,FALSE)</f>
        <v>Soft.coral</v>
      </c>
      <c r="KY18" s="67" t="str">
        <f>VLOOKUP(KT18,Information!$A$2:$I$1000,9,FALSE)</f>
        <v>Cnidaria</v>
      </c>
      <c r="LB18" s="84" t="s">
        <v>322</v>
      </c>
      <c r="LC18" s="85">
        <f>VLOOKUP(LB18,Information!$A$2:$H$1000,2,FALSE)</f>
        <v>0</v>
      </c>
      <c r="LD18" s="67">
        <f>VLOOKUP(LB18,Information!$A$2:$H$1000,3,FALSE)</f>
        <v>0</v>
      </c>
      <c r="LE18" s="67">
        <f>VLOOKUP(LB18,Information!$A$2:$H$1000,4,FALSE)</f>
        <v>0</v>
      </c>
      <c r="LF18" s="67" t="str">
        <f>VLOOKUP(LB18,Information!$A$2:$H$1000,8,FALSE)</f>
        <v>Sand</v>
      </c>
      <c r="LG18" s="67" t="str">
        <f>VLOOKUP(LB18,Information!$A$2:$I$1000,9,FALSE)</f>
        <v>Bare substrate</v>
      </c>
      <c r="LJ18" s="84" t="s">
        <v>82</v>
      </c>
      <c r="LK18" s="85" t="str">
        <f>VLOOKUP(LJ18,Information!$A$2:$H$1000,2,FALSE)</f>
        <v>unknown</v>
      </c>
      <c r="LL18" s="67" t="str">
        <f>VLOOKUP(LJ18,Information!$A$2:$H$1000,3,FALSE)</f>
        <v>Acropora</v>
      </c>
      <c r="LM18" s="67" t="str">
        <f>VLOOKUP(LJ18,Information!$A$2:$H$1000,4,FALSE)</f>
        <v>ACROPORIDAE</v>
      </c>
      <c r="LN18" s="67" t="str">
        <f>VLOOKUP(LJ18,Information!$A$2:$H$1000,8,FALSE)</f>
        <v>Hard.coral</v>
      </c>
      <c r="LO18" s="67" t="str">
        <f>VLOOKUP(LJ18,Information!$A$2:$I$1000,9,FALSE)</f>
        <v>Cnidaria</v>
      </c>
      <c r="LP18" s="86" t="s">
        <v>80</v>
      </c>
      <c r="LR18" s="84" t="s">
        <v>104</v>
      </c>
      <c r="LS18" s="85">
        <f>VLOOKUP(LR18,Information!$A$2:$H$1000,2,FALSE)</f>
        <v>0</v>
      </c>
      <c r="LT18" s="67">
        <f>VLOOKUP(LR18,Information!$A$2:$H$1000,3,FALSE)</f>
        <v>0</v>
      </c>
      <c r="LU18" s="67">
        <f>VLOOKUP(LR18,Information!$A$2:$H$1000,4,FALSE)</f>
        <v>0</v>
      </c>
      <c r="LV18" s="67" t="str">
        <f>VLOOKUP(LR18,Information!$A$2:$H$1000,8,FALSE)</f>
        <v>Artificial.reef.substrate</v>
      </c>
      <c r="LW18" s="67" t="str">
        <f>VLOOKUP(LR18,Information!$A$2:$I$1000,9,FALSE)</f>
        <v>Bare substrate</v>
      </c>
      <c r="LZ18" s="84" t="s">
        <v>82</v>
      </c>
      <c r="MA18" s="85" t="str">
        <f>VLOOKUP(LZ18,Information!$A$2:$H$1000,2,FALSE)</f>
        <v>unknown</v>
      </c>
      <c r="MB18" s="67" t="str">
        <f>VLOOKUP(LZ18,Information!$A$2:$H$1000,3,FALSE)</f>
        <v>Acropora</v>
      </c>
      <c r="MC18" s="67" t="str">
        <f>VLOOKUP(LZ18,Information!$A$2:$H$1000,4,FALSE)</f>
        <v>ACROPORIDAE</v>
      </c>
      <c r="MD18" s="67" t="str">
        <f>VLOOKUP(LZ18,Information!$A$2:$H$1000,8,FALSE)</f>
        <v>Hard.coral</v>
      </c>
      <c r="ME18" s="67" t="str">
        <f>VLOOKUP(LZ18,Information!$A$2:$I$1000,9,FALSE)</f>
        <v>Cnidaria</v>
      </c>
      <c r="MF18" s="86" t="s">
        <v>80</v>
      </c>
      <c r="MH18" s="84" t="s">
        <v>82</v>
      </c>
      <c r="MI18" s="85" t="str">
        <f>VLOOKUP(MH18,Information!$A$2:$H$1000,2,FALSE)</f>
        <v>unknown</v>
      </c>
      <c r="MJ18" s="67" t="str">
        <f>VLOOKUP(MH18,Information!$A$2:$H$1000,3,FALSE)</f>
        <v>Acropora</v>
      </c>
      <c r="MK18" s="67" t="str">
        <f>VLOOKUP(MH18,Information!$A$2:$H$1000,4,FALSE)</f>
        <v>ACROPORIDAE</v>
      </c>
      <c r="ML18" s="67" t="str">
        <f>VLOOKUP(MH18,Information!$A$2:$H$1000,8,FALSE)</f>
        <v>Hard.coral</v>
      </c>
      <c r="MM18" s="67" t="str">
        <f>VLOOKUP(MH18,Information!$A$2:$I$1000,9,FALSE)</f>
        <v>Cnidaria</v>
      </c>
      <c r="MN18" s="86" t="s">
        <v>80</v>
      </c>
      <c r="MP18" s="84" t="s">
        <v>82</v>
      </c>
      <c r="MQ18" s="85" t="str">
        <f>VLOOKUP(MP18,Information!$A$2:$H$1000,2,FALSE)</f>
        <v>unknown</v>
      </c>
      <c r="MR18" s="67" t="str">
        <f>VLOOKUP(MP18,Information!$A$2:$H$1000,3,FALSE)</f>
        <v>Acropora</v>
      </c>
      <c r="MS18" s="67" t="str">
        <f>VLOOKUP(MP18,Information!$A$2:$H$1000,4,FALSE)</f>
        <v>ACROPORIDAE</v>
      </c>
      <c r="MT18" s="67" t="str">
        <f>VLOOKUP(MP18,Information!$A$2:$H$1000,8,FALSE)</f>
        <v>Hard.coral</v>
      </c>
      <c r="MU18" s="67" t="str">
        <f>VLOOKUP(MP18,Information!$A$2:$I$1000,9,FALSE)</f>
        <v>Cnidaria</v>
      </c>
      <c r="MV18" s="86" t="s">
        <v>80</v>
      </c>
      <c r="MX18" s="84" t="s">
        <v>150</v>
      </c>
      <c r="MY18" s="85" t="str">
        <f>VLOOKUP(MX18,Information!$A$2:$H$1000,2,FALSE)</f>
        <v>unknown</v>
      </c>
      <c r="MZ18" s="67" t="str">
        <f>VLOOKUP(MX18,Information!$A$2:$H$1000,3,FALSE)</f>
        <v>Cespitularia</v>
      </c>
      <c r="NA18" s="67" t="str">
        <f>VLOOKUP(MX18,Information!$A$2:$H$1000,4,FALSE)</f>
        <v>XENIIDAE</v>
      </c>
      <c r="NB18" s="67" t="str">
        <f>VLOOKUP(MX18,Information!$A$2:$H$1000,8,FALSE)</f>
        <v>Soft.coral</v>
      </c>
      <c r="NC18" s="67" t="str">
        <f>VLOOKUP(MX18,Information!$A$2:$I$1000,9,FALSE)</f>
        <v>Cnidaria</v>
      </c>
      <c r="NF18" s="84" t="s">
        <v>322</v>
      </c>
      <c r="NG18" s="85">
        <f>VLOOKUP(NF18,Information!$A$2:$H$1000,2,FALSE)</f>
        <v>0</v>
      </c>
      <c r="NH18" s="67">
        <f>VLOOKUP(NF18,Information!$A$2:$H$1000,3,FALSE)</f>
        <v>0</v>
      </c>
      <c r="NI18" s="67">
        <f>VLOOKUP(NF18,Information!$A$2:$H$1000,4,FALSE)</f>
        <v>0</v>
      </c>
      <c r="NJ18" s="67" t="str">
        <f>VLOOKUP(NF18,Information!$A$2:$H$1000,8,FALSE)</f>
        <v>Sand</v>
      </c>
      <c r="NK18" s="67" t="str">
        <f>VLOOKUP(NF18,Information!$A$2:$I$1000,9,FALSE)</f>
        <v>Bare substrate</v>
      </c>
      <c r="NN18" s="84" t="s">
        <v>374</v>
      </c>
      <c r="NO18" s="85" t="str">
        <f>VLOOKUP(NN18,Information!$A$2:$H$1000,2,FALSE)</f>
        <v>unknown</v>
      </c>
      <c r="NP18" s="67" t="str">
        <f>VLOOKUP(NN18,Information!$A$2:$H$1000,3,FALSE)</f>
        <v>unknown</v>
      </c>
      <c r="NQ18" s="67" t="str">
        <f>VLOOKUP(NN18,Information!$A$2:$H$1000,4,FALSE)</f>
        <v>XENIIDAE</v>
      </c>
      <c r="NR18" s="67" t="str">
        <f>VLOOKUP(NN18,Information!$A$2:$H$1000,8,FALSE)</f>
        <v>Soft.coral</v>
      </c>
      <c r="NS18" s="67" t="str">
        <f>VLOOKUP(NN18,Information!$A$2:$I$1000,9,FALSE)</f>
        <v>Cnidaria</v>
      </c>
      <c r="NV18" s="84" t="s">
        <v>150</v>
      </c>
      <c r="NW18" s="85" t="str">
        <f>VLOOKUP(NV18,Information!$A$2:$H$1000,2,FALSE)</f>
        <v>unknown</v>
      </c>
      <c r="NX18" s="67" t="str">
        <f>VLOOKUP(NV18,Information!$A$2:$H$1000,3,FALSE)</f>
        <v>Cespitularia</v>
      </c>
      <c r="NY18" s="67" t="str">
        <f>VLOOKUP(NV18,Information!$A$2:$H$1000,4,FALSE)</f>
        <v>XENIIDAE</v>
      </c>
      <c r="NZ18" s="67" t="str">
        <f>VLOOKUP(NV18,Information!$A$2:$H$1000,8,FALSE)</f>
        <v>Soft.coral</v>
      </c>
      <c r="OA18" s="67" t="str">
        <f>VLOOKUP(NV18,Information!$A$2:$I$1000,9,FALSE)</f>
        <v>Cnidaria</v>
      </c>
      <c r="OD18" s="84" t="s">
        <v>191</v>
      </c>
      <c r="OE18" s="85" t="str">
        <f>VLOOKUP(OD18,Information!$A$2:$H$1000,2,FALSE)</f>
        <v>Didemnum molle</v>
      </c>
      <c r="OF18" s="67" t="str">
        <f>VLOOKUP(OD18,Information!$A$2:$H$1000,3,FALSE)</f>
        <v>Didemnum</v>
      </c>
      <c r="OG18" s="67" t="str">
        <f>VLOOKUP(OD18,Information!$A$2:$H$1000,4,FALSE)</f>
        <v>DIDEMNIDAE</v>
      </c>
      <c r="OH18" s="67" t="str">
        <f>VLOOKUP(OD18,Information!$A$2:$H$1000,8,FALSE)</f>
        <v>Tunicate</v>
      </c>
      <c r="OI18" s="67" t="str">
        <f>VLOOKUP(OD18,Information!$A$2:$I$1000,9,FALSE)</f>
        <v>Tunicates</v>
      </c>
      <c r="OL18" s="84" t="s">
        <v>374</v>
      </c>
      <c r="OM18" s="85" t="str">
        <f>VLOOKUP(OL18,Information!$A$2:$H$1000,2,FALSE)</f>
        <v>unknown</v>
      </c>
      <c r="ON18" s="67" t="str">
        <f>VLOOKUP(OL18,Information!$A$2:$H$1000,3,FALSE)</f>
        <v>unknown</v>
      </c>
      <c r="OO18" s="67" t="str">
        <f>VLOOKUP(OL18,Information!$A$2:$H$1000,4,FALSE)</f>
        <v>XENIIDAE</v>
      </c>
      <c r="OP18" s="67" t="str">
        <f>VLOOKUP(OL18,Information!$A$2:$H$1000,8,FALSE)</f>
        <v>Soft.coral</v>
      </c>
      <c r="OQ18" s="67" t="str">
        <f>VLOOKUP(OL18,Information!$A$2:$I$1000,9,FALSE)</f>
        <v>Cnidaria</v>
      </c>
      <c r="OT18" s="84" t="s">
        <v>309</v>
      </c>
      <c r="OU18" s="85">
        <f>VLOOKUP(OT18,Information!$A$2:$H$1000,2,FALSE)</f>
        <v>0</v>
      </c>
      <c r="OV18" s="67">
        <f>VLOOKUP(OT18,Information!$A$2:$H$1000,3,FALSE)</f>
        <v>0</v>
      </c>
      <c r="OW18" s="67">
        <f>VLOOKUP(OT18,Information!$A$2:$H$1000,4,FALSE)</f>
        <v>0</v>
      </c>
      <c r="OX18" s="67" t="str">
        <f>VLOOKUP(OT18,Information!$A$2:$H$1000,8,FALSE)</f>
        <v>Coral.rubble</v>
      </c>
      <c r="OY18" s="67" t="str">
        <f>VLOOKUP(OT18,Information!$A$2:$I$1000,9,FALSE)</f>
        <v>Bare substrate</v>
      </c>
      <c r="PB18" s="84" t="s">
        <v>374</v>
      </c>
      <c r="PC18" s="85" t="str">
        <f>VLOOKUP(PB18,Information!$A$2:$H$1000,2,FALSE)</f>
        <v>unknown</v>
      </c>
      <c r="PD18" s="67" t="str">
        <f>VLOOKUP(PB18,Information!$A$2:$H$1000,3,FALSE)</f>
        <v>unknown</v>
      </c>
      <c r="PE18" s="67" t="str">
        <f>VLOOKUP(PB18,Information!$A$2:$H$1000,4,FALSE)</f>
        <v>XENIIDAE</v>
      </c>
      <c r="PF18" s="67" t="str">
        <f>VLOOKUP(PB18,Information!$A$2:$H$1000,8,FALSE)</f>
        <v>Soft.coral</v>
      </c>
      <c r="PG18" s="67" t="str">
        <f>VLOOKUP(PB18,Information!$A$2:$I$1000,9,FALSE)</f>
        <v>Cnidaria</v>
      </c>
      <c r="PJ18" s="84" t="s">
        <v>317</v>
      </c>
      <c r="PK18" s="85" t="str">
        <f>VLOOKUP(PJ18,Information!$A$2:$H$1000,2,FALSE)</f>
        <v>Rhytisma fulvum</v>
      </c>
      <c r="PL18" s="67" t="str">
        <f>VLOOKUP(PJ18,Information!$A$2:$H$1000,3,FALSE)</f>
        <v>Rhytisma</v>
      </c>
      <c r="PM18" s="67" t="str">
        <f>VLOOKUP(PJ18,Information!$A$2:$H$1000,4,FALSE)</f>
        <v>ALCYONIIDAE</v>
      </c>
      <c r="PN18" s="67" t="str">
        <f>VLOOKUP(PJ18,Information!$A$2:$H$1000,8,FALSE)</f>
        <v>Soft.coral</v>
      </c>
      <c r="PO18" s="67" t="str">
        <f>VLOOKUP(PJ18,Information!$A$2:$I$1000,9,FALSE)</f>
        <v>Cnidaria</v>
      </c>
      <c r="PR18" s="84" t="s">
        <v>359</v>
      </c>
      <c r="PS18" s="85" t="str">
        <f>VLOOKUP(PR18,Information!$A$2:$H$1000,2,FALSE)</f>
        <v>unknown</v>
      </c>
      <c r="PT18" s="67" t="str">
        <f>VLOOKUP(PR18,Information!$A$2:$H$1000,3,FALSE)</f>
        <v>unknown</v>
      </c>
      <c r="PU18" s="67" t="str">
        <f>VLOOKUP(PR18,Information!$A$2:$H$1000,4,FALSE)</f>
        <v>unknown</v>
      </c>
      <c r="PV18" s="67" t="str">
        <f>VLOOKUP(PR18,Information!$A$2:$H$1000,8,FALSE)</f>
        <v>Turf.algae</v>
      </c>
      <c r="PW18" s="67" t="str">
        <f>VLOOKUP(PR18,Information!$A$2:$I$1000,9,FALSE)</f>
        <v>Turf algae</v>
      </c>
      <c r="PZ18" s="84" t="s">
        <v>104</v>
      </c>
      <c r="QA18" s="85">
        <f>VLOOKUP(PZ18,Information!$A$2:$H$1000,2,FALSE)</f>
        <v>0</v>
      </c>
      <c r="QB18" s="67">
        <f>VLOOKUP(PZ18,Information!$A$2:$H$1000,3,FALSE)</f>
        <v>0</v>
      </c>
      <c r="QC18" s="67">
        <f>VLOOKUP(PZ18,Information!$A$2:$H$1000,4,FALSE)</f>
        <v>0</v>
      </c>
      <c r="QD18" s="67" t="str">
        <f>VLOOKUP(PZ18,Information!$A$2:$H$1000,8,FALSE)</f>
        <v>Artificial.reef.substrate</v>
      </c>
      <c r="QE18" s="67" t="str">
        <f>VLOOKUP(PZ18,Information!$A$2:$I$1000,9,FALSE)</f>
        <v>Bare substrate</v>
      </c>
      <c r="QH18" s="84" t="s">
        <v>324</v>
      </c>
      <c r="QI18" s="85" t="str">
        <f>VLOOKUP(QH18,Information!$A$2:$H$1000,2,FALSE)</f>
        <v>unknown</v>
      </c>
      <c r="QJ18" s="67" t="str">
        <f>VLOOKUP(QH18,Information!$A$2:$H$1000,3,FALSE)</f>
        <v>Sargassum</v>
      </c>
      <c r="QK18" s="67" t="str">
        <f>VLOOKUP(QH18,Information!$A$2:$H$1000,4,FALSE)</f>
        <v>SARGASSACEAE</v>
      </c>
      <c r="QL18" s="67" t="str">
        <f>VLOOKUP(QH18,Information!$A$2:$H$1000,8,FALSE)</f>
        <v>Brown.algae</v>
      </c>
      <c r="QM18" s="67" t="str">
        <f>VLOOKUP(QH18,Information!$A$2:$I$1000,9,FALSE)</f>
        <v>Macroalgae</v>
      </c>
      <c r="QP18" s="84" t="s">
        <v>191</v>
      </c>
      <c r="QQ18" s="85" t="str">
        <f>VLOOKUP(QP18,Information!$A$2:$H$1000,2,FALSE)</f>
        <v>Didemnum molle</v>
      </c>
      <c r="QR18" s="67" t="str">
        <f>VLOOKUP(QP18,Information!$A$2:$H$1000,3,FALSE)</f>
        <v>Didemnum</v>
      </c>
      <c r="QS18" s="67" t="str">
        <f>VLOOKUP(QP18,Information!$A$2:$H$1000,4,FALSE)</f>
        <v>DIDEMNIDAE</v>
      </c>
      <c r="QT18" s="67" t="str">
        <f>VLOOKUP(QP18,Information!$A$2:$H$1000,8,FALSE)</f>
        <v>Tunicate</v>
      </c>
      <c r="QU18" s="67" t="str">
        <f>VLOOKUP(QP18,Information!$A$2:$I$1000,9,FALSE)</f>
        <v>Tunicates</v>
      </c>
      <c r="QX18" s="84"/>
      <c r="QY18" s="41" t="e">
        <f>VLOOKUP(QX18,Information!$A$2:$H$1000,2,FALSE)</f>
        <v>#N/A</v>
      </c>
      <c r="QZ18" t="e">
        <f>VLOOKUP(QX18,Information!$A$2:$H$1000,3,FALSE)</f>
        <v>#N/A</v>
      </c>
      <c r="RA18" t="e">
        <f>VLOOKUP(QX18,Information!$A$2:$H$1000,4,FALSE)</f>
        <v>#N/A</v>
      </c>
      <c r="RB18" t="e">
        <f>VLOOKUP(QX18,Information!$A$2:$H$1000,8,FALSE)</f>
        <v>#N/A</v>
      </c>
      <c r="RC18" t="e">
        <f>VLOOKUP(QX18,Information!$A$2:$I$1000,9,FALSE)</f>
        <v>#N/A</v>
      </c>
      <c r="RF18" s="84"/>
      <c r="RG18" s="41" t="e">
        <f>VLOOKUP(RF18,Information!$A$2:$H$1000,2,FALSE)</f>
        <v>#N/A</v>
      </c>
      <c r="RH18" t="e">
        <f>VLOOKUP(RF18,Information!$A$2:$H$1000,3,FALSE)</f>
        <v>#N/A</v>
      </c>
      <c r="RI18" t="e">
        <f>VLOOKUP(RF18,Information!$A$2:$H$1000,4,FALSE)</f>
        <v>#N/A</v>
      </c>
      <c r="RJ18" t="e">
        <f>VLOOKUP(RF18,Information!$A$2:$H$1000,8,FALSE)</f>
        <v>#N/A</v>
      </c>
      <c r="RK18" t="e">
        <f>VLOOKUP(RF18,Information!$A$2:$I$1000,9,FALSE)</f>
        <v>#N/A</v>
      </c>
      <c r="RN18" s="84"/>
      <c r="RO18" s="41" t="e">
        <f>VLOOKUP(RN18,Information!$A$2:$H$1000,2,FALSE)</f>
        <v>#N/A</v>
      </c>
      <c r="RP18" t="e">
        <f>VLOOKUP(RN18,Information!$A$2:$H$1000,3,FALSE)</f>
        <v>#N/A</v>
      </c>
      <c r="RQ18" t="e">
        <f>VLOOKUP(RN18,Information!$A$2:$H$1000,4,FALSE)</f>
        <v>#N/A</v>
      </c>
      <c r="RR18" t="e">
        <f>VLOOKUP(RN18,Information!$A$2:$H$1000,8,FALSE)</f>
        <v>#N/A</v>
      </c>
      <c r="RS18" t="e">
        <f>VLOOKUP(RN18,Information!$A$2:$I$1000,9,FALSE)</f>
        <v>#N/A</v>
      </c>
      <c r="RV18" s="84"/>
      <c r="RW18" s="41" t="e">
        <f>VLOOKUP(RV18,Information!$A$2:$H$1000,2,FALSE)</f>
        <v>#N/A</v>
      </c>
      <c r="RX18" t="e">
        <f>VLOOKUP(RV18,Information!$A$2:$H$1000,3,FALSE)</f>
        <v>#N/A</v>
      </c>
      <c r="RY18" t="e">
        <f>VLOOKUP(RV18,Information!$A$2:$H$1000,4,FALSE)</f>
        <v>#N/A</v>
      </c>
      <c r="RZ18" t="e">
        <f>VLOOKUP(RV18,Information!$A$2:$H$1000,8,FALSE)</f>
        <v>#N/A</v>
      </c>
      <c r="SA18" t="e">
        <f>VLOOKUP(RV18,Information!$A$2:$I$1000,9,FALSE)</f>
        <v>#N/A</v>
      </c>
      <c r="SD18" s="84"/>
      <c r="SE18" s="41" t="e">
        <f>VLOOKUP(SD18,Information!$A$2:$H$1000,2,FALSE)</f>
        <v>#N/A</v>
      </c>
      <c r="SF18" t="e">
        <f>VLOOKUP(SD18,Information!$A$2:$H$1000,3,FALSE)</f>
        <v>#N/A</v>
      </c>
      <c r="SG18" t="e">
        <f>VLOOKUP(SD18,Information!$A$2:$H$1000,4,FALSE)</f>
        <v>#N/A</v>
      </c>
      <c r="SH18" t="e">
        <f>VLOOKUP(SD18,Information!$A$2:$H$1000,8,FALSE)</f>
        <v>#N/A</v>
      </c>
      <c r="SI18" t="e">
        <f>VLOOKUP(SD18,Information!$A$2:$I$1000,9,FALSE)</f>
        <v>#N/A</v>
      </c>
      <c r="SL18" s="84"/>
      <c r="SM18" s="41" t="e">
        <f>VLOOKUP(SL18,Information!$A$2:$H$1000,2,FALSE)</f>
        <v>#N/A</v>
      </c>
      <c r="SN18" t="e">
        <f>VLOOKUP(SL18,Information!$A$2:$H$1000,3,FALSE)</f>
        <v>#N/A</v>
      </c>
      <c r="SO18" t="e">
        <f>VLOOKUP(SL18,Information!$A$2:$H$1000,4,FALSE)</f>
        <v>#N/A</v>
      </c>
      <c r="SP18" t="e">
        <f>VLOOKUP(SL18,Information!$A$2:$H$1000,8,FALSE)</f>
        <v>#N/A</v>
      </c>
      <c r="SQ18" t="e">
        <f>VLOOKUP(SL18,Information!$A$2:$I$1000,9,FALSE)</f>
        <v>#N/A</v>
      </c>
      <c r="ST18" s="84"/>
      <c r="SU18" s="41" t="e">
        <f>VLOOKUP(ST18,Information!$A$2:$H$1000,2,FALSE)</f>
        <v>#N/A</v>
      </c>
      <c r="SV18" t="e">
        <f>VLOOKUP(ST18,Information!$A$2:$H$1000,3,FALSE)</f>
        <v>#N/A</v>
      </c>
      <c r="SW18" t="e">
        <f>VLOOKUP(ST18,Information!$A$2:$H$1000,4,FALSE)</f>
        <v>#N/A</v>
      </c>
      <c r="SX18" t="e">
        <f>VLOOKUP(ST18,Information!$A$2:$H$1000,8,FALSE)</f>
        <v>#N/A</v>
      </c>
      <c r="SY18" t="e">
        <f>VLOOKUP(ST18,Information!$A$2:$I$1000,9,FALSE)</f>
        <v>#N/A</v>
      </c>
      <c r="TB18" s="124"/>
      <c r="TC18" s="125" t="e">
        <f>VLOOKUP(TB18,Information!$A$2:$H$1000,2,FALSE)</f>
        <v>#N/A</v>
      </c>
      <c r="TD18" s="126" t="e">
        <f>VLOOKUP(TB18,Information!$A$2:$H$1000,3,FALSE)</f>
        <v>#N/A</v>
      </c>
      <c r="TE18" s="126" t="e">
        <f>VLOOKUP(TB18,Information!$A$2:$H$1000,4,FALSE)</f>
        <v>#N/A</v>
      </c>
      <c r="TF18" s="126" t="e">
        <f>VLOOKUP(TB18,Information!$A$2:$H$1000,8,FALSE)</f>
        <v>#N/A</v>
      </c>
      <c r="TG18" s="126" t="e">
        <f>VLOOKUP(TB18,Information!$A$2:$I$1000,9,FALSE)</f>
        <v>#N/A</v>
      </c>
      <c r="TH18" s="1"/>
      <c r="TI18" s="122"/>
      <c r="TJ18" s="124"/>
      <c r="TK18" s="125" t="e">
        <f>VLOOKUP(TJ18,Information!$A$2:$H$1000,2,FALSE)</f>
        <v>#N/A</v>
      </c>
      <c r="TL18" s="126" t="e">
        <f>VLOOKUP(TJ18,Information!$A$2:$H$1000,3,FALSE)</f>
        <v>#N/A</v>
      </c>
      <c r="TM18" s="126" t="e">
        <f>VLOOKUP(TJ18,Information!$A$2:$H$1000,4,FALSE)</f>
        <v>#N/A</v>
      </c>
      <c r="TN18" s="126" t="e">
        <f>VLOOKUP(TJ18,Information!$A$2:$H$1000,8,FALSE)</f>
        <v>#N/A</v>
      </c>
      <c r="TO18" s="126" t="e">
        <f>VLOOKUP(TJ18,Information!$A$2:$I$1000,9,FALSE)</f>
        <v>#N/A</v>
      </c>
      <c r="TP18" s="1"/>
      <c r="TQ18" s="122"/>
      <c r="TR18" s="124"/>
      <c r="TS18" s="125" t="e">
        <f>VLOOKUP(TR18,Information!$A$2:$H$1000,2,FALSE)</f>
        <v>#N/A</v>
      </c>
      <c r="TT18" s="126" t="e">
        <f>VLOOKUP(TR18,Information!$A$2:$H$1000,3,FALSE)</f>
        <v>#N/A</v>
      </c>
      <c r="TU18" s="126" t="e">
        <f>VLOOKUP(TR18,Information!$A$2:$H$1000,4,FALSE)</f>
        <v>#N/A</v>
      </c>
      <c r="TV18" s="126" t="e">
        <f>VLOOKUP(TR18,Information!$A$2:$H$1000,8,FALSE)</f>
        <v>#N/A</v>
      </c>
      <c r="TW18" s="126" t="e">
        <f>VLOOKUP(TR18,Information!$A$2:$I$1000,9,FALSE)</f>
        <v>#N/A</v>
      </c>
      <c r="TX18" s="1"/>
      <c r="TY18" s="122"/>
      <c r="TZ18" s="124"/>
      <c r="UA18" s="125" t="e">
        <f>VLOOKUP(TZ18,Information!$A$2:$H$1000,2,FALSE)</f>
        <v>#N/A</v>
      </c>
      <c r="UB18" s="126" t="e">
        <f>VLOOKUP(TZ18,Information!$A$2:$H$1000,3,FALSE)</f>
        <v>#N/A</v>
      </c>
      <c r="UC18" s="126" t="e">
        <f>VLOOKUP(TZ18,Information!$A$2:$H$1000,4,FALSE)</f>
        <v>#N/A</v>
      </c>
      <c r="UD18" s="126" t="e">
        <f>VLOOKUP(TZ18,Information!$A$2:$H$1000,8,FALSE)</f>
        <v>#N/A</v>
      </c>
      <c r="UE18" s="126" t="e">
        <f>VLOOKUP(TZ18,Information!$A$2:$I$1000,9,FALSE)</f>
        <v>#N/A</v>
      </c>
      <c r="UF18" s="1"/>
      <c r="UG18" s="122"/>
      <c r="UH18" s="124"/>
      <c r="UI18" s="125" t="e">
        <f>VLOOKUP(UH18,Information!$A$2:$H$1000,2,FALSE)</f>
        <v>#N/A</v>
      </c>
      <c r="UJ18" s="126" t="e">
        <f>VLOOKUP(UH18,Information!$A$2:$H$1000,3,FALSE)</f>
        <v>#N/A</v>
      </c>
      <c r="UK18" s="126" t="e">
        <f>VLOOKUP(UH18,Information!$A$2:$H$1000,4,FALSE)</f>
        <v>#N/A</v>
      </c>
      <c r="UL18" s="126" t="e">
        <f>VLOOKUP(UH18,Information!$A$2:$H$1000,8,FALSE)</f>
        <v>#N/A</v>
      </c>
      <c r="UM18" s="126" t="e">
        <f>VLOOKUP(UH18,Information!$A$2:$I$1000,9,FALSE)</f>
        <v>#N/A</v>
      </c>
      <c r="UN18" s="1"/>
      <c r="UO18" s="122"/>
      <c r="UP18" s="124"/>
      <c r="UQ18" s="125" t="e">
        <f>VLOOKUP(UP18,Information!$A$2:$H$1000,2,FALSE)</f>
        <v>#N/A</v>
      </c>
      <c r="UR18" s="126" t="e">
        <f>VLOOKUP(UP18,Information!$A$2:$H$1000,3,FALSE)</f>
        <v>#N/A</v>
      </c>
      <c r="US18" s="126" t="e">
        <f>VLOOKUP(UP18,Information!$A$2:$H$1000,4,FALSE)</f>
        <v>#N/A</v>
      </c>
      <c r="UT18" s="126" t="e">
        <f>VLOOKUP(UP18,Information!$A$2:$H$1000,8,FALSE)</f>
        <v>#N/A</v>
      </c>
      <c r="UU18" s="126" t="e">
        <f>VLOOKUP(UP18,Information!$A$2:$I$1000,9,FALSE)</f>
        <v>#N/A</v>
      </c>
      <c r="UV18" s="1"/>
      <c r="UW18" s="122"/>
      <c r="UX18" s="124"/>
      <c r="UY18" s="125" t="e">
        <f>VLOOKUP(UX18,Information!$A$2:$H$1000,2,FALSE)</f>
        <v>#N/A</v>
      </c>
      <c r="UZ18" s="126" t="e">
        <f>VLOOKUP(UX18,Information!$A$2:$H$1000,3,FALSE)</f>
        <v>#N/A</v>
      </c>
      <c r="VA18" s="126" t="e">
        <f>VLOOKUP(UX18,Information!$A$2:$H$1000,4,FALSE)</f>
        <v>#N/A</v>
      </c>
      <c r="VB18" s="126" t="e">
        <f>VLOOKUP(UX18,Information!$A$2:$H$1000,8,FALSE)</f>
        <v>#N/A</v>
      </c>
      <c r="VC18" s="126" t="e">
        <f>VLOOKUP(UX18,Information!$A$2:$I$1000,9,FALSE)</f>
        <v>#N/A</v>
      </c>
      <c r="VD18" s="1"/>
      <c r="VE18" s="122"/>
      <c r="VF18" s="124"/>
      <c r="VG18" s="125" t="e">
        <f>VLOOKUP(VF18,Information!$A$2:$H$1000,2,FALSE)</f>
        <v>#N/A</v>
      </c>
      <c r="VH18" s="126" t="e">
        <f>VLOOKUP(VF18,Information!$A$2:$H$1000,3,FALSE)</f>
        <v>#N/A</v>
      </c>
      <c r="VI18" s="126" t="e">
        <f>VLOOKUP(VF18,Information!$A$2:$H$1000,4,FALSE)</f>
        <v>#N/A</v>
      </c>
      <c r="VJ18" s="126" t="e">
        <f>VLOOKUP(VF18,Information!$A$2:$H$1000,8,FALSE)</f>
        <v>#N/A</v>
      </c>
      <c r="VK18" s="126" t="e">
        <f>VLOOKUP(VF18,Information!$A$2:$I$1000,9,FALSE)</f>
        <v>#N/A</v>
      </c>
      <c r="VL18" s="1"/>
      <c r="VM18" s="122"/>
      <c r="VN18" s="124"/>
      <c r="VO18" s="125" t="e">
        <f>VLOOKUP(VN18,Information!$A$2:$H$1000,2,FALSE)</f>
        <v>#N/A</v>
      </c>
      <c r="VP18" s="126" t="e">
        <f>VLOOKUP(VN18,Information!$A$2:$H$1000,3,FALSE)</f>
        <v>#N/A</v>
      </c>
      <c r="VQ18" s="126" t="e">
        <f>VLOOKUP(VN18,Information!$A$2:$H$1000,4,FALSE)</f>
        <v>#N/A</v>
      </c>
      <c r="VR18" s="126" t="e">
        <f>VLOOKUP(VN18,Information!$A$2:$H$1000,8,FALSE)</f>
        <v>#N/A</v>
      </c>
      <c r="VS18" s="126" t="e">
        <f>VLOOKUP(VN18,Information!$A$2:$I$1000,9,FALSE)</f>
        <v>#N/A</v>
      </c>
      <c r="VT18" s="1"/>
      <c r="VU18" s="122"/>
      <c r="VV18" s="124"/>
      <c r="VW18" s="125" t="e">
        <f>VLOOKUP(VV18,Information!$A$2:$H$1000,2,FALSE)</f>
        <v>#N/A</v>
      </c>
      <c r="VX18" s="126" t="e">
        <f>VLOOKUP(VV18,Information!$A$2:$H$1000,3,FALSE)</f>
        <v>#N/A</v>
      </c>
      <c r="VY18" s="126" t="e">
        <f>VLOOKUP(VV18,Information!$A$2:$H$1000,4,FALSE)</f>
        <v>#N/A</v>
      </c>
      <c r="VZ18" s="126" t="e">
        <f>VLOOKUP(VV18,Information!$A$2:$H$1000,8,FALSE)</f>
        <v>#N/A</v>
      </c>
      <c r="WA18" s="126" t="e">
        <f>VLOOKUP(VV18,Information!$A$2:$I$1000,9,FALSE)</f>
        <v>#N/A</v>
      </c>
      <c r="WB18" s="1"/>
      <c r="WC18" s="122"/>
      <c r="WD18" s="124"/>
      <c r="WE18" s="125" t="e">
        <f>VLOOKUP(WD18,Information!$A$2:$H$1000,2,FALSE)</f>
        <v>#N/A</v>
      </c>
      <c r="WF18" s="126" t="e">
        <f>VLOOKUP(WD18,Information!$A$2:$H$1000,3,FALSE)</f>
        <v>#N/A</v>
      </c>
      <c r="WG18" s="126" t="e">
        <f>VLOOKUP(WD18,Information!$A$2:$H$1000,4,FALSE)</f>
        <v>#N/A</v>
      </c>
      <c r="WH18" s="126" t="e">
        <f>VLOOKUP(WD18,Information!$A$2:$H$1000,8,FALSE)</f>
        <v>#N/A</v>
      </c>
      <c r="WI18" s="126" t="e">
        <f>VLOOKUP(WD18,Information!$A$2:$I$1000,9,FALSE)</f>
        <v>#N/A</v>
      </c>
      <c r="WJ18" s="1"/>
      <c r="WK18" s="122"/>
      <c r="WL18" s="124"/>
      <c r="WM18" s="125" t="e">
        <f>VLOOKUP(WL18,Information!$A$2:$H$1000,2,FALSE)</f>
        <v>#N/A</v>
      </c>
      <c r="WN18" s="126" t="e">
        <f>VLOOKUP(WL18,Information!$A$2:$H$1000,3,FALSE)</f>
        <v>#N/A</v>
      </c>
      <c r="WO18" s="126" t="e">
        <f>VLOOKUP(WL18,Information!$A$2:$H$1000,4,FALSE)</f>
        <v>#N/A</v>
      </c>
      <c r="WP18" s="126" t="e">
        <f>VLOOKUP(WL18,Information!$A$2:$H$1000,8,FALSE)</f>
        <v>#N/A</v>
      </c>
      <c r="WQ18" s="126" t="e">
        <f>VLOOKUP(WL18,Information!$A$2:$I$1000,9,FALSE)</f>
        <v>#N/A</v>
      </c>
      <c r="WR18" s="1"/>
      <c r="WS18" s="122"/>
      <c r="WT18" s="124"/>
      <c r="WU18" s="125" t="e">
        <f>VLOOKUP(WT18,Information!$A$2:$H$1000,2,FALSE)</f>
        <v>#N/A</v>
      </c>
      <c r="WV18" s="126" t="e">
        <f>VLOOKUP(WT18,Information!$A$2:$H$1000,3,FALSE)</f>
        <v>#N/A</v>
      </c>
      <c r="WW18" s="126" t="e">
        <f>VLOOKUP(WT18,Information!$A$2:$H$1000,4,FALSE)</f>
        <v>#N/A</v>
      </c>
      <c r="WX18" s="126" t="e">
        <f>VLOOKUP(WT18,Information!$A$2:$H$1000,8,FALSE)</f>
        <v>#N/A</v>
      </c>
      <c r="WY18" s="126" t="e">
        <f>VLOOKUP(WT18,Information!$A$2:$I$1000,9,FALSE)</f>
        <v>#N/A</v>
      </c>
      <c r="WZ18" s="1"/>
      <c r="XA18" s="122"/>
      <c r="XB18" s="124"/>
      <c r="XC18" s="125" t="e">
        <f>VLOOKUP(XB18,Information!$A$2:$H$1000,2,FALSE)</f>
        <v>#N/A</v>
      </c>
      <c r="XD18" s="126" t="e">
        <f>VLOOKUP(XB18,Information!$A$2:$H$1000,3,FALSE)</f>
        <v>#N/A</v>
      </c>
      <c r="XE18" s="126" t="e">
        <f>VLOOKUP(XB18,Information!$A$2:$H$1000,4,FALSE)</f>
        <v>#N/A</v>
      </c>
      <c r="XF18" s="126" t="e">
        <f>VLOOKUP(XB18,Information!$A$2:$H$1000,8,FALSE)</f>
        <v>#N/A</v>
      </c>
      <c r="XG18" s="126" t="e">
        <f>VLOOKUP(XB18,Information!$A$2:$I$1000,9,FALSE)</f>
        <v>#N/A</v>
      </c>
      <c r="XH18" s="1"/>
      <c r="XI18" s="122"/>
      <c r="XJ18" s="124"/>
      <c r="XK18" s="125" t="e">
        <f>VLOOKUP(XJ18,Information!$A$2:$H$1000,2,FALSE)</f>
        <v>#N/A</v>
      </c>
      <c r="XL18" s="126" t="e">
        <f>VLOOKUP(XJ18,Information!$A$2:$H$1000,3,FALSE)</f>
        <v>#N/A</v>
      </c>
      <c r="XM18" s="126" t="e">
        <f>VLOOKUP(XJ18,Information!$A$2:$H$1000,4,FALSE)</f>
        <v>#N/A</v>
      </c>
      <c r="XN18" s="126" t="e">
        <f>VLOOKUP(XJ18,Information!$A$2:$H$1000,8,FALSE)</f>
        <v>#N/A</v>
      </c>
      <c r="XO18" s="126" t="e">
        <f>VLOOKUP(XJ18,Information!$A$2:$I$1000,9,FALSE)</f>
        <v>#N/A</v>
      </c>
      <c r="XP18" s="1"/>
      <c r="XQ18" s="122"/>
      <c r="XR18" s="124"/>
      <c r="XS18" s="125" t="e">
        <f>VLOOKUP(XR18,Information!$A$2:$H$1000,2,FALSE)</f>
        <v>#N/A</v>
      </c>
      <c r="XT18" s="126" t="e">
        <f>VLOOKUP(XR18,Information!$A$2:$H$1000,3,FALSE)</f>
        <v>#N/A</v>
      </c>
      <c r="XU18" s="126" t="e">
        <f>VLOOKUP(XR18,Information!$A$2:$H$1000,4,FALSE)</f>
        <v>#N/A</v>
      </c>
      <c r="XV18" s="126" t="e">
        <f>VLOOKUP(XR18,Information!$A$2:$H$1000,8,FALSE)</f>
        <v>#N/A</v>
      </c>
      <c r="XW18" s="126" t="e">
        <f>VLOOKUP(XR18,Information!$A$2:$I$1000,9,FALSE)</f>
        <v>#N/A</v>
      </c>
      <c r="XX18" s="1"/>
      <c r="XY18" s="122"/>
      <c r="XZ18" s="124"/>
      <c r="YA18" s="125" t="e">
        <f>VLOOKUP(XZ18,Information!$A$2:$H$1000,2,FALSE)</f>
        <v>#N/A</v>
      </c>
      <c r="YB18" s="126" t="e">
        <f>VLOOKUP(XZ18,Information!$A$2:$H$1000,3,FALSE)</f>
        <v>#N/A</v>
      </c>
      <c r="YC18" s="126" t="e">
        <f>VLOOKUP(XZ18,Information!$A$2:$H$1000,4,FALSE)</f>
        <v>#N/A</v>
      </c>
      <c r="YD18" s="126" t="e">
        <f>VLOOKUP(XZ18,Information!$A$2:$H$1000,8,FALSE)</f>
        <v>#N/A</v>
      </c>
      <c r="YE18" s="126" t="e">
        <f>VLOOKUP(XZ18,Information!$A$2:$I$1000,9,FALSE)</f>
        <v>#N/A</v>
      </c>
      <c r="YF18" s="1"/>
      <c r="YG18" s="122"/>
      <c r="YH18" s="124"/>
      <c r="YI18" s="125" t="e">
        <f>VLOOKUP(YH18,Information!$A$2:$H$1000,2,FALSE)</f>
        <v>#N/A</v>
      </c>
      <c r="YJ18" s="126" t="e">
        <f>VLOOKUP(YH18,Information!$A$2:$H$1000,3,FALSE)</f>
        <v>#N/A</v>
      </c>
      <c r="YK18" s="126" t="e">
        <f>VLOOKUP(YH18,Information!$A$2:$H$1000,4,FALSE)</f>
        <v>#N/A</v>
      </c>
      <c r="YL18" s="126" t="e">
        <f>VLOOKUP(YH18,Information!$A$2:$H$1000,8,FALSE)</f>
        <v>#N/A</v>
      </c>
      <c r="YM18" s="126" t="e">
        <f>VLOOKUP(YH18,Information!$A$2:$I$1000,9,FALSE)</f>
        <v>#N/A</v>
      </c>
      <c r="YN18" s="1"/>
      <c r="YO18" s="122"/>
      <c r="YP18" s="124"/>
      <c r="YQ18" s="125" t="e">
        <f>VLOOKUP(YP18,Information!$A$2:$H$1000,2,FALSE)</f>
        <v>#N/A</v>
      </c>
      <c r="YR18" s="126" t="e">
        <f>VLOOKUP(YP18,Information!$A$2:$H$1000,3,FALSE)</f>
        <v>#N/A</v>
      </c>
      <c r="YS18" s="126" t="e">
        <f>VLOOKUP(YP18,Information!$A$2:$H$1000,4,FALSE)</f>
        <v>#N/A</v>
      </c>
      <c r="YT18" s="126" t="e">
        <f>VLOOKUP(YP18,Information!$A$2:$H$1000,8,FALSE)</f>
        <v>#N/A</v>
      </c>
      <c r="YU18" s="126" t="e">
        <f>VLOOKUP(YP18,Information!$A$2:$I$1000,9,FALSE)</f>
        <v>#N/A</v>
      </c>
      <c r="YV18" s="1"/>
      <c r="YW18" s="122"/>
      <c r="YX18" s="124"/>
      <c r="YY18" s="125" t="e">
        <f>VLOOKUP(YX18,Information!$A$2:$H$1000,2,FALSE)</f>
        <v>#N/A</v>
      </c>
      <c r="YZ18" s="126" t="e">
        <f>VLOOKUP(YX18,Information!$A$2:$H$1000,3,FALSE)</f>
        <v>#N/A</v>
      </c>
      <c r="ZA18" s="126" t="e">
        <f>VLOOKUP(YX18,Information!$A$2:$H$1000,4,FALSE)</f>
        <v>#N/A</v>
      </c>
      <c r="ZB18" s="126" t="e">
        <f>VLOOKUP(YX18,Information!$A$2:$H$1000,8,FALSE)</f>
        <v>#N/A</v>
      </c>
      <c r="ZC18" s="126" t="e">
        <f>VLOOKUP(YX18,Information!$A$2:$I$1000,9,FALSE)</f>
        <v>#N/A</v>
      </c>
      <c r="ZD18" s="1"/>
      <c r="ZE18" s="122"/>
      <c r="ZF18" s="124"/>
      <c r="ZG18" s="125" t="e">
        <f>VLOOKUP(ZF18,Information!$A$2:$H$1000,2,FALSE)</f>
        <v>#N/A</v>
      </c>
      <c r="ZH18" s="126" t="e">
        <f>VLOOKUP(ZF18,Information!$A$2:$H$1000,3,FALSE)</f>
        <v>#N/A</v>
      </c>
      <c r="ZI18" s="126" t="e">
        <f>VLOOKUP(ZF18,Information!$A$2:$H$1000,4,FALSE)</f>
        <v>#N/A</v>
      </c>
      <c r="ZJ18" s="126" t="e">
        <f>VLOOKUP(ZF18,Information!$A$2:$H$1000,8,FALSE)</f>
        <v>#N/A</v>
      </c>
      <c r="ZK18" s="126" t="e">
        <f>VLOOKUP(ZF18,Information!$A$2:$I$1000,9,FALSE)</f>
        <v>#N/A</v>
      </c>
      <c r="ZL18" s="1"/>
      <c r="ZM18" s="122"/>
      <c r="ZN18" s="124"/>
      <c r="ZO18" s="125" t="e">
        <f>VLOOKUP(ZN18,Information!$A$2:$H$1000,2,FALSE)</f>
        <v>#N/A</v>
      </c>
      <c r="ZP18" s="126" t="e">
        <f>VLOOKUP(ZN18,Information!$A$2:$H$1000,3,FALSE)</f>
        <v>#N/A</v>
      </c>
      <c r="ZQ18" s="126" t="e">
        <f>VLOOKUP(ZN18,Information!$A$2:$H$1000,4,FALSE)</f>
        <v>#N/A</v>
      </c>
      <c r="ZR18" s="126" t="e">
        <f>VLOOKUP(ZN18,Information!$A$2:$H$1000,8,FALSE)</f>
        <v>#N/A</v>
      </c>
      <c r="ZS18" s="126" t="e">
        <f>VLOOKUP(ZN18,Information!$A$2:$I$1000,9,FALSE)</f>
        <v>#N/A</v>
      </c>
      <c r="ZT18" s="1"/>
      <c r="ZU18" s="122"/>
      <c r="ZV18" s="124"/>
      <c r="ZW18" s="125" t="e">
        <f>VLOOKUP(ZV18,Information!$A$2:$H$1000,2,FALSE)</f>
        <v>#N/A</v>
      </c>
      <c r="ZX18" s="126" t="e">
        <f>VLOOKUP(ZV18,Information!$A$2:$H$1000,3,FALSE)</f>
        <v>#N/A</v>
      </c>
      <c r="ZY18" s="126" t="e">
        <f>VLOOKUP(ZV18,Information!$A$2:$H$1000,4,FALSE)</f>
        <v>#N/A</v>
      </c>
      <c r="ZZ18" s="126" t="e">
        <f>VLOOKUP(ZV18,Information!$A$2:$H$1000,8,FALSE)</f>
        <v>#N/A</v>
      </c>
      <c r="AAA18" s="126" t="e">
        <f>VLOOKUP(ZV18,Information!$A$2:$I$1000,9,FALSE)</f>
        <v>#N/A</v>
      </c>
      <c r="AAB18" s="1"/>
      <c r="AAC18" s="122"/>
      <c r="AAD18" s="124"/>
      <c r="AAE18" s="125" t="e">
        <f>VLOOKUP(AAD18,Information!$A$2:$H$1000,2,FALSE)</f>
        <v>#N/A</v>
      </c>
      <c r="AAF18" s="126" t="e">
        <f>VLOOKUP(AAD18,Information!$A$2:$H$1000,3,FALSE)</f>
        <v>#N/A</v>
      </c>
      <c r="AAG18" s="126" t="e">
        <f>VLOOKUP(AAD18,Information!$A$2:$H$1000,4,FALSE)</f>
        <v>#N/A</v>
      </c>
      <c r="AAH18" s="126" t="e">
        <f>VLOOKUP(AAD18,Information!$A$2:$H$1000,8,FALSE)</f>
        <v>#N/A</v>
      </c>
      <c r="AAI18" s="126" t="e">
        <f>VLOOKUP(AAD18,Information!$A$2:$I$1000,9,FALSE)</f>
        <v>#N/A</v>
      </c>
      <c r="AAJ18" s="1"/>
      <c r="AAK18" s="122"/>
      <c r="AAL18" s="124"/>
      <c r="AAM18" s="125" t="e">
        <f>VLOOKUP(AAL18,Information!$A$2:$H$1000,2,FALSE)</f>
        <v>#N/A</v>
      </c>
      <c r="AAN18" s="126" t="e">
        <f>VLOOKUP(AAL18,Information!$A$2:$H$1000,3,FALSE)</f>
        <v>#N/A</v>
      </c>
      <c r="AAO18" s="126" t="e">
        <f>VLOOKUP(AAL18,Information!$A$2:$H$1000,4,FALSE)</f>
        <v>#N/A</v>
      </c>
      <c r="AAP18" s="126" t="e">
        <f>VLOOKUP(AAL18,Information!$A$2:$H$1000,8,FALSE)</f>
        <v>#N/A</v>
      </c>
      <c r="AAQ18" s="126" t="e">
        <f>VLOOKUP(AAL18,Information!$A$2:$I$1000,9,FALSE)</f>
        <v>#N/A</v>
      </c>
      <c r="AAR18" s="1"/>
      <c r="AAS18" s="122"/>
      <c r="AAT18" s="124"/>
      <c r="AAU18" s="125" t="e">
        <f>VLOOKUP(AAT18,Information!$A$2:$H$1000,2,FALSE)</f>
        <v>#N/A</v>
      </c>
      <c r="AAV18" s="126" t="e">
        <f>VLOOKUP(AAT18,Information!$A$2:$H$1000,3,FALSE)</f>
        <v>#N/A</v>
      </c>
      <c r="AAW18" s="126" t="e">
        <f>VLOOKUP(AAT18,Information!$A$2:$H$1000,4,FALSE)</f>
        <v>#N/A</v>
      </c>
      <c r="AAX18" s="126" t="e">
        <f>VLOOKUP(AAT18,Information!$A$2:$H$1000,8,FALSE)</f>
        <v>#N/A</v>
      </c>
      <c r="AAY18" s="126" t="e">
        <f>VLOOKUP(AAT18,Information!$A$2:$I$1000,9,FALSE)</f>
        <v>#N/A</v>
      </c>
      <c r="AAZ18" s="1"/>
      <c r="ABA18" s="122"/>
      <c r="ABB18" s="124"/>
      <c r="ABC18" s="125" t="e">
        <f>VLOOKUP(ABB18,Information!$A$2:$H$1000,2,FALSE)</f>
        <v>#N/A</v>
      </c>
      <c r="ABD18" s="126" t="e">
        <f>VLOOKUP(ABB18,Information!$A$2:$H$1000,3,FALSE)</f>
        <v>#N/A</v>
      </c>
      <c r="ABE18" s="126" t="e">
        <f>VLOOKUP(ABB18,Information!$A$2:$H$1000,4,FALSE)</f>
        <v>#N/A</v>
      </c>
      <c r="ABF18" s="126" t="e">
        <f>VLOOKUP(ABB18,Information!$A$2:$H$1000,8,FALSE)</f>
        <v>#N/A</v>
      </c>
      <c r="ABG18" s="126" t="e">
        <f>VLOOKUP(ABB18,Information!$A$2:$I$1000,9,FALSE)</f>
        <v>#N/A</v>
      </c>
      <c r="ABH18" s="1"/>
      <c r="ABI18" s="122"/>
      <c r="ABJ18" s="124"/>
      <c r="ABK18" s="125" t="e">
        <f>VLOOKUP(ABJ18,Information!$A$2:$H$1000,2,FALSE)</f>
        <v>#N/A</v>
      </c>
      <c r="ABL18" s="126" t="e">
        <f>VLOOKUP(ABJ18,Information!$A$2:$H$1000,3,FALSE)</f>
        <v>#N/A</v>
      </c>
      <c r="ABM18" s="126" t="e">
        <f>VLOOKUP(ABJ18,Information!$A$2:$H$1000,4,FALSE)</f>
        <v>#N/A</v>
      </c>
      <c r="ABN18" s="126" t="e">
        <f>VLOOKUP(ABJ18,Information!$A$2:$H$1000,8,FALSE)</f>
        <v>#N/A</v>
      </c>
      <c r="ABO18" s="126" t="e">
        <f>VLOOKUP(ABJ18,Information!$A$2:$I$1000,9,FALSE)</f>
        <v>#N/A</v>
      </c>
      <c r="ABP18" s="1"/>
      <c r="ABQ18" s="122"/>
      <c r="ABR18" s="124"/>
      <c r="ABS18" s="125" t="e">
        <f>VLOOKUP(ABR18,Information!$A$2:$H$1000,2,FALSE)</f>
        <v>#N/A</v>
      </c>
      <c r="ABT18" s="126" t="e">
        <f>VLOOKUP(ABR18,Information!$A$2:$H$1000,3,FALSE)</f>
        <v>#N/A</v>
      </c>
      <c r="ABU18" s="126" t="e">
        <f>VLOOKUP(ABR18,Information!$A$2:$H$1000,4,FALSE)</f>
        <v>#N/A</v>
      </c>
      <c r="ABV18" s="126" t="e">
        <f>VLOOKUP(ABR18,Information!$A$2:$H$1000,8,FALSE)</f>
        <v>#N/A</v>
      </c>
      <c r="ABW18" s="126" t="e">
        <f>VLOOKUP(ABR18,Information!$A$2:$I$1000,9,FALSE)</f>
        <v>#N/A</v>
      </c>
      <c r="ABX18" s="1"/>
      <c r="ABY18" s="122"/>
      <c r="ABZ18" s="124"/>
      <c r="ACA18" s="125" t="e">
        <f>VLOOKUP(ABZ18,Information!$A$2:$H$1000,2,FALSE)</f>
        <v>#N/A</v>
      </c>
      <c r="ACB18" s="126" t="e">
        <f>VLOOKUP(ABZ18,Information!$A$2:$H$1000,3,FALSE)</f>
        <v>#N/A</v>
      </c>
      <c r="ACC18" s="126" t="e">
        <f>VLOOKUP(ABZ18,Information!$A$2:$H$1000,4,FALSE)</f>
        <v>#N/A</v>
      </c>
      <c r="ACD18" s="126" t="e">
        <f>VLOOKUP(ABZ18,Information!$A$2:$H$1000,8,FALSE)</f>
        <v>#N/A</v>
      </c>
      <c r="ACE18" s="126" t="e">
        <f>VLOOKUP(ABZ18,Information!$A$2:$I$1000,9,FALSE)</f>
        <v>#N/A</v>
      </c>
      <c r="ACF18" s="1"/>
      <c r="ACG18" s="122"/>
      <c r="ACH18" s="124"/>
      <c r="ACI18" s="125" t="e">
        <f>VLOOKUP(ACH18,Information!$A$2:$H$1000,2,FALSE)</f>
        <v>#N/A</v>
      </c>
      <c r="ACJ18" s="126" t="e">
        <f>VLOOKUP(ACH18,Information!$A$2:$H$1000,3,FALSE)</f>
        <v>#N/A</v>
      </c>
      <c r="ACK18" s="126" t="e">
        <f>VLOOKUP(ACH18,Information!$A$2:$H$1000,4,FALSE)</f>
        <v>#N/A</v>
      </c>
      <c r="ACL18" s="126" t="e">
        <f>VLOOKUP(ACH18,Information!$A$2:$H$1000,8,FALSE)</f>
        <v>#N/A</v>
      </c>
      <c r="ACM18" s="126" t="e">
        <f>VLOOKUP(ACH18,Information!$A$2:$I$1000,9,FALSE)</f>
        <v>#N/A</v>
      </c>
      <c r="ACN18" s="1"/>
      <c r="ACO18" s="122"/>
      <c r="ACP18" s="124"/>
      <c r="ACQ18" s="125" t="e">
        <f>VLOOKUP(ACP18,Information!$A$2:$H$1000,2,FALSE)</f>
        <v>#N/A</v>
      </c>
      <c r="ACR18" s="126" t="e">
        <f>VLOOKUP(ACP18,Information!$A$2:$H$1000,3,FALSE)</f>
        <v>#N/A</v>
      </c>
      <c r="ACS18" s="126" t="e">
        <f>VLOOKUP(ACP18,Information!$A$2:$H$1000,4,FALSE)</f>
        <v>#N/A</v>
      </c>
      <c r="ACT18" s="126" t="e">
        <f>VLOOKUP(ACP18,Information!$A$2:$H$1000,8,FALSE)</f>
        <v>#N/A</v>
      </c>
      <c r="ACU18" s="126" t="e">
        <f>VLOOKUP(ACP18,Information!$A$2:$I$1000,9,FALSE)</f>
        <v>#N/A</v>
      </c>
      <c r="ACV18" s="1"/>
      <c r="ACW18" s="122"/>
      <c r="ACX18" s="124"/>
      <c r="ACY18" s="125" t="e">
        <f>VLOOKUP(ACX18,Information!$A$2:$H$1000,2,FALSE)</f>
        <v>#N/A</v>
      </c>
      <c r="ACZ18" s="126" t="e">
        <f>VLOOKUP(ACX18,Information!$A$2:$H$1000,3,FALSE)</f>
        <v>#N/A</v>
      </c>
      <c r="ADA18" s="126" t="e">
        <f>VLOOKUP(ACX18,Information!$A$2:$H$1000,4,FALSE)</f>
        <v>#N/A</v>
      </c>
      <c r="ADB18" s="126" t="e">
        <f>VLOOKUP(ACX18,Information!$A$2:$H$1000,8,FALSE)</f>
        <v>#N/A</v>
      </c>
      <c r="ADC18" s="126" t="e">
        <f>VLOOKUP(ACX18,Information!$A$2:$I$1000,9,FALSE)</f>
        <v>#N/A</v>
      </c>
      <c r="ADD18" s="1"/>
      <c r="ADE18" s="122"/>
      <c r="ADF18" s="124"/>
      <c r="ADG18" s="125" t="e">
        <f>VLOOKUP(ADF18,Information!$A$2:$H$1000,2,FALSE)</f>
        <v>#N/A</v>
      </c>
      <c r="ADH18" s="126" t="e">
        <f>VLOOKUP(ADF18,Information!$A$2:$H$1000,3,FALSE)</f>
        <v>#N/A</v>
      </c>
      <c r="ADI18" s="126" t="e">
        <f>VLOOKUP(ADF18,Information!$A$2:$H$1000,4,FALSE)</f>
        <v>#N/A</v>
      </c>
      <c r="ADJ18" s="126" t="e">
        <f>VLOOKUP(ADF18,Information!$A$2:$H$1000,8,FALSE)</f>
        <v>#N/A</v>
      </c>
      <c r="ADK18" s="126" t="e">
        <f>VLOOKUP(ADF18,Information!$A$2:$I$1000,9,FALSE)</f>
        <v>#N/A</v>
      </c>
      <c r="ADL18" s="1"/>
      <c r="ADM18" s="122"/>
      <c r="ADN18" s="124"/>
      <c r="ADO18" s="125" t="e">
        <f>VLOOKUP(ADN18,Information!$A$2:$H$1000,2,FALSE)</f>
        <v>#N/A</v>
      </c>
      <c r="ADP18" s="126" t="e">
        <f>VLOOKUP(ADN18,Information!$A$2:$H$1000,3,FALSE)</f>
        <v>#N/A</v>
      </c>
      <c r="ADQ18" s="126" t="e">
        <f>VLOOKUP(ADN18,Information!$A$2:$H$1000,4,FALSE)</f>
        <v>#N/A</v>
      </c>
      <c r="ADR18" s="126" t="e">
        <f>VLOOKUP(ADN18,Information!$A$2:$H$1000,8,FALSE)</f>
        <v>#N/A</v>
      </c>
      <c r="ADS18" s="126" t="e">
        <f>VLOOKUP(ADN18,Information!$A$2:$I$1000,9,FALSE)</f>
        <v>#N/A</v>
      </c>
      <c r="ADT18" s="1"/>
      <c r="ADU18" s="122"/>
    </row>
    <row r="19" spans="1:801" ht="15.75" customHeight="1">
      <c r="A19" s="101">
        <v>8</v>
      </c>
      <c r="B19" s="108" t="s">
        <v>166</v>
      </c>
      <c r="C19" s="109" t="str">
        <f>VLOOKUP(B19,Information!$A$2:$H$1000,2,FALSE)</f>
        <v>Cymodocea serrulata</v>
      </c>
      <c r="D19" s="109" t="str">
        <f>VLOOKUP(B19,Information!$A$2:$H$1000,3,FALSE)</f>
        <v>Cymodocea</v>
      </c>
      <c r="E19" s="109" t="str">
        <f>VLOOKUP(B19,Information!$A$2:$H$1000,4,FALSE)</f>
        <v>CYMODOCEACEAE</v>
      </c>
      <c r="F19" s="109" t="str">
        <f>VLOOKUP(B19,Information!$A$2:$H$1000,8,FALSE)</f>
        <v>Seagrass</v>
      </c>
      <c r="G19" s="109" t="str">
        <f>VLOOKUP(B19,Information!$A$2:$I$1000,9,FALSE)</f>
        <v>Seagrass</v>
      </c>
      <c r="H19" s="112"/>
      <c r="I19" s="111"/>
      <c r="J19" s="108" t="s">
        <v>207</v>
      </c>
      <c r="K19" s="109" t="str">
        <f>VLOOKUP(J19,Information!$A$2:$H$1000,2,FALSE)</f>
        <v>unknown</v>
      </c>
      <c r="L19" s="109" t="str">
        <f>VLOOKUP(J19,Information!$A$2:$H$1000,3,FALSE)</f>
        <v>Aglaophenia</v>
      </c>
      <c r="M19" s="109" t="str">
        <f>VLOOKUP(J19,Information!$A$2:$H$1000,4,FALSE)</f>
        <v>AGLAOPHENIIDAE</v>
      </c>
      <c r="N19" s="109" t="str">
        <f>VLOOKUP(J19,Information!$A$2:$H$1000,8,FALSE)</f>
        <v>Hydroid</v>
      </c>
      <c r="O19" s="109" t="str">
        <f>VLOOKUP(J19,Information!$A$2:$I$1000,9,FALSE)</f>
        <v>Cnidaria</v>
      </c>
      <c r="P19" s="112"/>
      <c r="Q19" s="111"/>
      <c r="R19" s="108" t="s">
        <v>322</v>
      </c>
      <c r="S19" s="109">
        <f>VLOOKUP(R19,Information!$A$2:$H$1000,2,FALSE)</f>
        <v>0</v>
      </c>
      <c r="T19" s="109">
        <f>VLOOKUP(R19,Information!$A$2:$H$1000,3,FALSE)</f>
        <v>0</v>
      </c>
      <c r="U19" s="109">
        <f>VLOOKUP(R19,Information!$A$2:$H$1000,4,FALSE)</f>
        <v>0</v>
      </c>
      <c r="V19" s="109" t="str">
        <f>VLOOKUP(R19,Information!$A$2:$H$1000,8,FALSE)</f>
        <v>Sand</v>
      </c>
      <c r="W19" s="109" t="str">
        <f>VLOOKUP(R19,Information!$A$2:$I$1000,9,FALSE)</f>
        <v>Bare substrate</v>
      </c>
      <c r="X19" s="112"/>
      <c r="Y19" s="111"/>
      <c r="Z19" s="108" t="s">
        <v>289</v>
      </c>
      <c r="AA19" s="109" t="str">
        <f>VLOOKUP(Z19,Information!$A$2:$H$1000,2,FALSE)</f>
        <v>unknown</v>
      </c>
      <c r="AB19" s="109" t="str">
        <f>VLOOKUP(Z19,Information!$A$2:$H$1000,3,FALSE)</f>
        <v>Pocillopora</v>
      </c>
      <c r="AC19" s="109" t="str">
        <f>VLOOKUP(Z19,Information!$A$2:$H$1000,4,FALSE)</f>
        <v>POCILLOPORIDAE</v>
      </c>
      <c r="AD19" s="109" t="str">
        <f>VLOOKUP(Z19,Information!$A$2:$H$1000,8,FALSE)</f>
        <v>Hard.coral</v>
      </c>
      <c r="AE19" s="109" t="str">
        <f>VLOOKUP(Z19,Information!$A$2:$I$1000,9,FALSE)</f>
        <v>Cnidaria</v>
      </c>
      <c r="AF19" s="110" t="s">
        <v>80</v>
      </c>
      <c r="AG19" s="111"/>
      <c r="AH19" s="108" t="s">
        <v>150</v>
      </c>
      <c r="AI19" s="109" t="str">
        <f>VLOOKUP(AH19,Information!$A$2:$H$1000,2,FALSE)</f>
        <v>unknown</v>
      </c>
      <c r="AJ19" s="109" t="str">
        <f>VLOOKUP(AH19,Information!$A$2:$H$1000,3,FALSE)</f>
        <v>Cespitularia</v>
      </c>
      <c r="AK19" s="109" t="str">
        <f>VLOOKUP(AH19,Information!$A$2:$H$1000,4,FALSE)</f>
        <v>XENIIDAE</v>
      </c>
      <c r="AL19" s="109" t="str">
        <f>VLOOKUP(AH19,Information!$A$2:$H$1000,8,FALSE)</f>
        <v>Soft.coral</v>
      </c>
      <c r="AM19" s="109" t="str">
        <f>VLOOKUP(AH19,Information!$A$2:$I$1000,9,FALSE)</f>
        <v>Cnidaria</v>
      </c>
      <c r="AN19" s="112"/>
      <c r="AO19" s="111"/>
      <c r="AP19" s="108" t="s">
        <v>104</v>
      </c>
      <c r="AQ19" s="109">
        <f>VLOOKUP(AP19,Information!$A$2:$H$1000,2,FALSE)</f>
        <v>0</v>
      </c>
      <c r="AR19" s="109">
        <f>VLOOKUP(AP19,Information!$A$2:$H$1000,3,FALSE)</f>
        <v>0</v>
      </c>
      <c r="AS19" s="109">
        <f>VLOOKUP(AP19,Information!$A$2:$H$1000,4,FALSE)</f>
        <v>0</v>
      </c>
      <c r="AT19" s="109" t="str">
        <f>VLOOKUP(AP19,Information!$A$2:$H$1000,8,FALSE)</f>
        <v>Artificial.reef.substrate</v>
      </c>
      <c r="AU19" s="109" t="str">
        <f>VLOOKUP(AP19,Information!$A$2:$I$1000,9,FALSE)</f>
        <v>Bare substrate</v>
      </c>
      <c r="AV19" s="112"/>
      <c r="AW19" s="111"/>
      <c r="AX19" s="108" t="s">
        <v>322</v>
      </c>
      <c r="AY19" s="109">
        <f>VLOOKUP(AX19,Information!$A$2:$H$1000,2,FALSE)</f>
        <v>0</v>
      </c>
      <c r="AZ19" s="109">
        <f>VLOOKUP(AX19,Information!$A$2:$H$1000,3,FALSE)</f>
        <v>0</v>
      </c>
      <c r="BA19" s="109">
        <f>VLOOKUP(AX19,Information!$A$2:$H$1000,4,FALSE)</f>
        <v>0</v>
      </c>
      <c r="BB19" s="109" t="str">
        <f>VLOOKUP(AX19,Information!$A$2:$H$1000,8,FALSE)</f>
        <v>Sand</v>
      </c>
      <c r="BC19" s="109" t="str">
        <f>VLOOKUP(AX19,Information!$A$2:$I$1000,9,FALSE)</f>
        <v>Bare substrate</v>
      </c>
      <c r="BD19" s="112"/>
      <c r="BE19" s="111"/>
      <c r="BF19" s="120" t="s">
        <v>330</v>
      </c>
      <c r="BG19" s="121" t="str">
        <f>VLOOKUP(BF19,Information!$A$2:$H$1000,2,FALSE)</f>
        <v>unknown</v>
      </c>
      <c r="BH19" s="121" t="str">
        <f>VLOOKUP(BF19,Information!$A$2:$H$1000,3,FALSE)</f>
        <v>unknown</v>
      </c>
      <c r="BI19" s="121" t="str">
        <f>VLOOKUP(BF19,Information!$A$2:$H$1000,4,FALSE)</f>
        <v>unknown</v>
      </c>
      <c r="BJ19" s="121" t="str">
        <f>VLOOKUP(BF19,Information!$A$2:$H$1000,8,FALSE)</f>
        <v>Soft.coral</v>
      </c>
      <c r="BK19" s="121" t="str">
        <f>VLOOKUP(BF19,Information!$A$2:$I$1000,9,FALSE)</f>
        <v>Cnidaria</v>
      </c>
      <c r="BL19" s="112"/>
      <c r="BM19" s="122"/>
      <c r="BN19" s="120" t="s">
        <v>309</v>
      </c>
      <c r="BO19" s="121">
        <f>VLOOKUP(BN19,Information!$A$2:$H$1000,2,FALSE)</f>
        <v>0</v>
      </c>
      <c r="BP19" s="121">
        <f>VLOOKUP(BN19,Information!$A$2:$H$1000,3,FALSE)</f>
        <v>0</v>
      </c>
      <c r="BQ19" s="121">
        <f>VLOOKUP(BN19,Information!$A$2:$H$1000,4,FALSE)</f>
        <v>0</v>
      </c>
      <c r="BR19" s="121" t="str">
        <f>VLOOKUP(BN19,Information!$A$2:$H$1000,8,FALSE)</f>
        <v>Coral.rubble</v>
      </c>
      <c r="BS19" s="121" t="str">
        <f>VLOOKUP(BN19,Information!$A$2:$I$1000,9,FALSE)</f>
        <v>Bare substrate</v>
      </c>
      <c r="BT19" s="112"/>
      <c r="BU19" s="122"/>
      <c r="BV19" s="120" t="s">
        <v>309</v>
      </c>
      <c r="BW19" s="121">
        <f>VLOOKUP(BV19,Information!$A$2:$H$1000,2,FALSE)</f>
        <v>0</v>
      </c>
      <c r="BX19" s="121">
        <f>VLOOKUP(BV19,Information!$A$2:$H$1000,3,FALSE)</f>
        <v>0</v>
      </c>
      <c r="BY19" s="121">
        <f>VLOOKUP(BV19,Information!$A$2:$H$1000,4,FALSE)</f>
        <v>0</v>
      </c>
      <c r="BZ19" s="121" t="str">
        <f>VLOOKUP(BV19,Information!$A$2:$H$1000,8,FALSE)</f>
        <v>Coral.rubble</v>
      </c>
      <c r="CA19" s="121" t="str">
        <f>VLOOKUP(BV19,Information!$A$2:$I$1000,9,FALSE)</f>
        <v>Bare substrate</v>
      </c>
      <c r="CB19" s="112"/>
      <c r="CC19" s="122"/>
      <c r="CD19" s="120" t="s">
        <v>309</v>
      </c>
      <c r="CE19" s="121">
        <f>VLOOKUP(CD19,Information!$A$2:$H$1000,2,FALSE)</f>
        <v>0</v>
      </c>
      <c r="CF19" s="121">
        <f>VLOOKUP(CD19,Information!$A$2:$H$1000,3,FALSE)</f>
        <v>0</v>
      </c>
      <c r="CG19" s="121">
        <f>VLOOKUP(CD19,Information!$A$2:$H$1000,4,FALSE)</f>
        <v>0</v>
      </c>
      <c r="CH19" s="121" t="str">
        <f>VLOOKUP(CD19,Information!$A$2:$H$1000,8,FALSE)</f>
        <v>Coral.rubble</v>
      </c>
      <c r="CI19" s="121" t="str">
        <f>VLOOKUP(CD19,Information!$A$2:$I$1000,9,FALSE)</f>
        <v>Bare substrate</v>
      </c>
      <c r="CJ19" s="1"/>
      <c r="CK19" s="122"/>
      <c r="CL19" s="120" t="s">
        <v>322</v>
      </c>
      <c r="CM19" s="121">
        <f>VLOOKUP(CL19,Information!$A$2:$H$1000,2,FALSE)</f>
        <v>0</v>
      </c>
      <c r="CN19" s="121">
        <f>VLOOKUP(CL19,Information!$A$2:$H$1000,3,FALSE)</f>
        <v>0</v>
      </c>
      <c r="CO19" s="121">
        <f>VLOOKUP(CL19,Information!$A$2:$H$1000,4,FALSE)</f>
        <v>0</v>
      </c>
      <c r="CP19" s="121" t="str">
        <f>VLOOKUP(CL19,Information!$A$2:$H$1000,8,FALSE)</f>
        <v>Sand</v>
      </c>
      <c r="CQ19" s="121" t="str">
        <f>VLOOKUP(CL19,Information!$A$2:$I$1000,9,FALSE)</f>
        <v>Bare substrate</v>
      </c>
      <c r="CR19" s="1"/>
      <c r="CS19" s="122"/>
      <c r="CT19" s="120" t="s">
        <v>207</v>
      </c>
      <c r="CU19" s="121" t="str">
        <f>VLOOKUP(CT19,Information!$A$2:$H$1000,2,FALSE)</f>
        <v>unknown</v>
      </c>
      <c r="CV19" s="121" t="str">
        <f>VLOOKUP(CT19,Information!$A$2:$H$1000,3,FALSE)</f>
        <v>Aglaophenia</v>
      </c>
      <c r="CW19" s="121" t="str">
        <f>VLOOKUP(CT19,Information!$A$2:$H$1000,4,FALSE)</f>
        <v>AGLAOPHENIIDAE</v>
      </c>
      <c r="CX19" s="121" t="str">
        <f>VLOOKUP(CT19,Information!$A$2:$H$1000,8,FALSE)</f>
        <v>Hydroid</v>
      </c>
      <c r="CY19" s="121" t="str">
        <f>VLOOKUP(CT19,Information!$A$2:$I$1000,9,FALSE)</f>
        <v>Cnidaria</v>
      </c>
      <c r="CZ19" s="1"/>
      <c r="DA19" s="122"/>
      <c r="DB19" s="114" t="s">
        <v>309</v>
      </c>
      <c r="DC19" s="109">
        <f>VLOOKUP(DB19,Information!$A$2:$H$1000,2,FALSE)</f>
        <v>0</v>
      </c>
      <c r="DD19" s="109">
        <f>VLOOKUP(DB19,Information!$A$2:$H$1000,3,FALSE)</f>
        <v>0</v>
      </c>
      <c r="DE19" s="109">
        <f>VLOOKUP(DB19,Information!$A$2:$H$1000,4,FALSE)</f>
        <v>0</v>
      </c>
      <c r="DF19" s="109" t="str">
        <f>VLOOKUP(DB19,Information!$A$2:$H$1000,8,FALSE)</f>
        <v>Coral.rubble</v>
      </c>
      <c r="DG19" s="109" t="str">
        <f>VLOOKUP(DB19,Information!$A$2:$I$1000,9,FALSE)</f>
        <v>Bare substrate</v>
      </c>
      <c r="DH19" s="112"/>
      <c r="DI19" s="111"/>
      <c r="DJ19" s="120" t="s">
        <v>309</v>
      </c>
      <c r="DK19" s="121">
        <f>VLOOKUP(DJ19,Information!$A$2:$H$1000,2,FALSE)</f>
        <v>0</v>
      </c>
      <c r="DL19" s="121">
        <f>VLOOKUP(DJ19,Information!$A$2:$H$1000,3,FALSE)</f>
        <v>0</v>
      </c>
      <c r="DM19" s="121">
        <f>VLOOKUP(DJ19,Information!$A$2:$H$1000,4,FALSE)</f>
        <v>0</v>
      </c>
      <c r="DN19" s="121" t="str">
        <f>VLOOKUP(DJ19,Information!$A$2:$H$1000,8,FALSE)</f>
        <v>Coral.rubble</v>
      </c>
      <c r="DO19" s="121" t="str">
        <f>VLOOKUP(DJ19,Information!$A$2:$I$1000,9,FALSE)</f>
        <v>Bare substrate</v>
      </c>
      <c r="DP19" s="1"/>
      <c r="DQ19" s="122"/>
      <c r="DR19" s="108" t="s">
        <v>322</v>
      </c>
      <c r="DS19" s="109">
        <f>VLOOKUP(DR19,Information!$A$2:$H$1000,2,FALSE)</f>
        <v>0</v>
      </c>
      <c r="DT19" s="109">
        <f>VLOOKUP(DR19,Information!$A$2:$H$1000,3,FALSE)</f>
        <v>0</v>
      </c>
      <c r="DU19" s="109">
        <f>VLOOKUP(DR19,Information!$A$2:$H$1000,4,FALSE)</f>
        <v>0</v>
      </c>
      <c r="DV19" s="109" t="str">
        <f>VLOOKUP(DR19,Information!$A$2:$H$1000,8,FALSE)</f>
        <v>Sand</v>
      </c>
      <c r="DW19" s="109" t="str">
        <f>VLOOKUP(DR19,Information!$A$2:$I$1000,9,FALSE)</f>
        <v>Bare substrate</v>
      </c>
      <c r="DX19" s="112"/>
      <c r="DY19" s="111"/>
      <c r="DZ19" s="108" t="s">
        <v>339</v>
      </c>
      <c r="EA19" s="109" t="str">
        <f>VLOOKUP(DZ19,Information!$A$2:$H$1000,2,FALSE)</f>
        <v>unknown</v>
      </c>
      <c r="EB19" s="109" t="str">
        <f>VLOOKUP(DZ19,Information!$A$2:$H$1000,3,FALSE)</f>
        <v>unknown</v>
      </c>
      <c r="EC19" s="109" t="str">
        <f>VLOOKUP(DZ19,Information!$A$2:$H$1000,4,FALSE)</f>
        <v>unknown</v>
      </c>
      <c r="ED19" s="109" t="str">
        <f>VLOOKUP(DZ19,Information!$A$2:$H$1000,8,FALSE)</f>
        <v>Sponge</v>
      </c>
      <c r="EE19" s="109" t="str">
        <f>VLOOKUP(DZ19,Information!$A$2:$I$1000,9,FALSE)</f>
        <v>Sponge</v>
      </c>
      <c r="EF19" s="112"/>
      <c r="EG19" s="111"/>
      <c r="EH19" s="120" t="s">
        <v>330</v>
      </c>
      <c r="EI19" s="121" t="str">
        <f>VLOOKUP(EH19,Information!$A$2:$H$1000,2,FALSE)</f>
        <v>unknown</v>
      </c>
      <c r="EJ19" s="121" t="str">
        <f>VLOOKUP(EH19,Information!$A$2:$H$1000,3,FALSE)</f>
        <v>unknown</v>
      </c>
      <c r="EK19" s="121" t="str">
        <f>VLOOKUP(EH19,Information!$A$2:$H$1000,4,FALSE)</f>
        <v>unknown</v>
      </c>
      <c r="EL19" s="121" t="str">
        <f>VLOOKUP(EH19,Information!$A$2:$H$1000,8,FALSE)</f>
        <v>Soft.coral</v>
      </c>
      <c r="EM19" s="121" t="str">
        <f>VLOOKUP(EH19,Information!$A$2:$I$1000,9,FALSE)</f>
        <v>Cnidaria</v>
      </c>
      <c r="EN19" s="1"/>
      <c r="EO19" s="122"/>
      <c r="EP19" s="84" t="s">
        <v>298</v>
      </c>
      <c r="EQ19" s="85" t="str">
        <f>VLOOKUP(EP19,Information!$A$2:$H$1000,2,FALSE)</f>
        <v>unknown</v>
      </c>
      <c r="ER19" s="67" t="str">
        <f>VLOOKUP(EP19,Information!$A$2:$H$1000,3,FALSE)</f>
        <v>Porites</v>
      </c>
      <c r="ES19" s="67" t="str">
        <f>VLOOKUP(EP19,Information!$A$2:$H$1000,4,FALSE)</f>
        <v>PORITIDAE</v>
      </c>
      <c r="ET19" s="67" t="str">
        <f>VLOOKUP(EP19,Information!$A$2:$H$1000,8,FALSE)</f>
        <v>Hard.coral</v>
      </c>
      <c r="EU19" s="67" t="str">
        <f>VLOOKUP(EP19,Information!$A$2:$I$1000,9,FALSE)</f>
        <v>Cnidaria</v>
      </c>
      <c r="EX19" s="84" t="s">
        <v>309</v>
      </c>
      <c r="EY19" s="85">
        <f>VLOOKUP(EX19,Information!$A$2:$H$1000,2,FALSE)</f>
        <v>0</v>
      </c>
      <c r="EZ19" s="67">
        <f>VLOOKUP(EX19,Information!$A$2:$H$1000,3,FALSE)</f>
        <v>0</v>
      </c>
      <c r="FA19" s="67">
        <f>VLOOKUP(EX19,Information!$A$2:$H$1000,4,FALSE)</f>
        <v>0</v>
      </c>
      <c r="FB19" s="67" t="str">
        <f>VLOOKUP(EX19,Information!$A$2:$H$1000,8,FALSE)</f>
        <v>Coral.rubble</v>
      </c>
      <c r="FC19" s="67" t="str">
        <f>VLOOKUP(EX19,Information!$A$2:$I$1000,9,FALSE)</f>
        <v>Bare substrate</v>
      </c>
      <c r="FF19" s="84" t="s">
        <v>309</v>
      </c>
      <c r="FG19" s="85">
        <f>VLOOKUP(FF19,Information!$A$2:$H$1000,2,FALSE)</f>
        <v>0</v>
      </c>
      <c r="FH19" s="67">
        <f>VLOOKUP(FF19,Information!$A$2:$H$1000,3,FALSE)</f>
        <v>0</v>
      </c>
      <c r="FI19" s="67">
        <f>VLOOKUP(FF19,Information!$A$2:$H$1000,4,FALSE)</f>
        <v>0</v>
      </c>
      <c r="FJ19" s="67" t="str">
        <f>VLOOKUP(FF19,Information!$A$2:$H$1000,8,FALSE)</f>
        <v>Coral.rubble</v>
      </c>
      <c r="FK19" s="67" t="str">
        <f>VLOOKUP(FF19,Information!$A$2:$I$1000,9,FALSE)</f>
        <v>Bare substrate</v>
      </c>
      <c r="FN19" s="84" t="s">
        <v>309</v>
      </c>
      <c r="FO19" s="85">
        <f>VLOOKUP(FN19,Information!$A$2:$H$1000,2,FALSE)</f>
        <v>0</v>
      </c>
      <c r="FP19" s="67">
        <f>VLOOKUP(FN19,Information!$A$2:$H$1000,3,FALSE)</f>
        <v>0</v>
      </c>
      <c r="FQ19" s="67">
        <f>VLOOKUP(FN19,Information!$A$2:$H$1000,4,FALSE)</f>
        <v>0</v>
      </c>
      <c r="FR19" s="67" t="str">
        <f>VLOOKUP(FN19,Information!$A$2:$H$1000,8,FALSE)</f>
        <v>Coral.rubble</v>
      </c>
      <c r="FS19" s="67" t="str">
        <f>VLOOKUP(FN19,Information!$A$2:$I$1000,9,FALSE)</f>
        <v>Bare substrate</v>
      </c>
      <c r="FV19" s="84" t="s">
        <v>309</v>
      </c>
      <c r="FW19" s="85">
        <f>VLOOKUP(FV19,Information!$A$2:$H$1000,2,FALSE)</f>
        <v>0</v>
      </c>
      <c r="FX19" s="67">
        <f>VLOOKUP(FV19,Information!$A$2:$H$1000,3,FALSE)</f>
        <v>0</v>
      </c>
      <c r="FY19" s="67">
        <f>VLOOKUP(FV19,Information!$A$2:$H$1000,4,FALSE)</f>
        <v>0</v>
      </c>
      <c r="FZ19" s="67" t="str">
        <f>VLOOKUP(FV19,Information!$A$2:$H$1000,8,FALSE)</f>
        <v>Coral.rubble</v>
      </c>
      <c r="GA19" s="67" t="str">
        <f>VLOOKUP(FV19,Information!$A$2:$I$1000,9,FALSE)</f>
        <v>Bare substrate</v>
      </c>
      <c r="GD19" s="84" t="s">
        <v>243</v>
      </c>
      <c r="GE19" s="85" t="str">
        <f>VLOOKUP(GD19,Information!$A$2:$H$1000,2,FALSE)</f>
        <v>unknown</v>
      </c>
      <c r="GF19" s="67" t="str">
        <f>VLOOKUP(GD19,Information!$A$2:$H$1000,3,FALSE)</f>
        <v>Hydnophora</v>
      </c>
      <c r="GG19" s="67" t="str">
        <f>VLOOKUP(GD19,Information!$A$2:$H$1000,4,FALSE)</f>
        <v>MERULINIDAE</v>
      </c>
      <c r="GH19" s="67" t="str">
        <f>VLOOKUP(GD19,Information!$A$2:$H$1000,8,FALSE)</f>
        <v>Hard.coral</v>
      </c>
      <c r="GI19" s="67" t="str">
        <f>VLOOKUP(GD19,Information!$A$2:$I$1000,9,FALSE)</f>
        <v>Cnidaria</v>
      </c>
      <c r="GJ19" s="41" t="s">
        <v>80</v>
      </c>
      <c r="GL19" s="84" t="s">
        <v>339</v>
      </c>
      <c r="GM19" s="85" t="str">
        <f>VLOOKUP(GL19,Information!$A$2:$H$1000,2,FALSE)</f>
        <v>unknown</v>
      </c>
      <c r="GN19" s="67" t="str">
        <f>VLOOKUP(GL19,Information!$A$2:$H$1000,3,FALSE)</f>
        <v>unknown</v>
      </c>
      <c r="GO19" s="67" t="str">
        <f>VLOOKUP(GL19,Information!$A$2:$H$1000,4,FALSE)</f>
        <v>unknown</v>
      </c>
      <c r="GP19" s="67" t="str">
        <f>VLOOKUP(GL19,Information!$A$2:$H$1000,8,FALSE)</f>
        <v>Sponge</v>
      </c>
      <c r="GQ19" s="67" t="str">
        <f>VLOOKUP(GL19,Information!$A$2:$I$1000,9,FALSE)</f>
        <v>Sponge</v>
      </c>
      <c r="GT19" s="84" t="s">
        <v>322</v>
      </c>
      <c r="GU19" s="85">
        <f>VLOOKUP(GT19,Information!$A$2:$H$1000,2,FALSE)</f>
        <v>0</v>
      </c>
      <c r="GV19" s="67">
        <f>VLOOKUP(GT19,Information!$A$2:$H$1000,3,FALSE)</f>
        <v>0</v>
      </c>
      <c r="GW19" s="67">
        <f>VLOOKUP(GT19,Information!$A$2:$H$1000,4,FALSE)</f>
        <v>0</v>
      </c>
      <c r="GX19" s="67" t="str">
        <f>VLOOKUP(GT19,Information!$A$2:$H$1000,8,FALSE)</f>
        <v>Sand</v>
      </c>
      <c r="GY19" s="67" t="str">
        <f>VLOOKUP(GT19,Information!$A$2:$I$1000,9,FALSE)</f>
        <v>Bare substrate</v>
      </c>
      <c r="HB19" s="84" t="s">
        <v>322</v>
      </c>
      <c r="HC19" s="85">
        <f>VLOOKUP(HB19,Information!$A$2:$H$1000,2,FALSE)</f>
        <v>0</v>
      </c>
      <c r="HD19" s="67">
        <f>VLOOKUP(HB19,Information!$A$2:$H$1000,3,FALSE)</f>
        <v>0</v>
      </c>
      <c r="HE19" s="67">
        <f>VLOOKUP(HB19,Information!$A$2:$H$1000,4,FALSE)</f>
        <v>0</v>
      </c>
      <c r="HF19" s="67" t="str">
        <f>VLOOKUP(HB19,Information!$A$2:$H$1000,8,FALSE)</f>
        <v>Sand</v>
      </c>
      <c r="HG19" s="67" t="str">
        <f>VLOOKUP(HB19,Information!$A$2:$I$1000,9,FALSE)</f>
        <v>Bare substrate</v>
      </c>
      <c r="HJ19" s="84" t="s">
        <v>322</v>
      </c>
      <c r="HK19" s="85">
        <f>VLOOKUP(HJ19,Information!$A$2:$H$1000,2,FALSE)</f>
        <v>0</v>
      </c>
      <c r="HL19" s="67">
        <f>VLOOKUP(HJ19,Information!$A$2:$H$1000,3,FALSE)</f>
        <v>0</v>
      </c>
      <c r="HM19" s="67">
        <f>VLOOKUP(HJ19,Information!$A$2:$H$1000,4,FALSE)</f>
        <v>0</v>
      </c>
      <c r="HN19" s="67" t="str">
        <f>VLOOKUP(HJ19,Information!$A$2:$H$1000,8,FALSE)</f>
        <v>Sand</v>
      </c>
      <c r="HO19" s="67" t="str">
        <f>VLOOKUP(HJ19,Information!$A$2:$I$1000,9,FALSE)</f>
        <v>Bare substrate</v>
      </c>
      <c r="HR19" s="84" t="s">
        <v>311</v>
      </c>
      <c r="HS19" s="85" t="str">
        <f>VLOOKUP(HR19,Information!$A$2:$H$1000,2,FALSE)</f>
        <v>unknown</v>
      </c>
      <c r="HT19" s="67" t="str">
        <f>VLOOKUP(HR19,Information!$A$2:$H$1000,3,FALSE)</f>
        <v>unknown</v>
      </c>
      <c r="HU19" s="67" t="str">
        <f>VLOOKUP(HR19,Information!$A$2:$H$1000,4,FALSE)</f>
        <v>unknown</v>
      </c>
      <c r="HV19" s="67" t="str">
        <f>VLOOKUP(HR19,Information!$A$2:$H$1000,8,FALSE)</f>
        <v>Red.algae</v>
      </c>
      <c r="HW19" s="67" t="str">
        <f>VLOOKUP(HR19,Information!$A$2:$I$1000,9,FALSE)</f>
        <v>Macroalgae</v>
      </c>
      <c r="HZ19" s="84" t="s">
        <v>309</v>
      </c>
      <c r="IA19" s="85">
        <f>VLOOKUP(HZ19,Information!$A$2:$H$1000,2,FALSE)</f>
        <v>0</v>
      </c>
      <c r="IB19" s="67">
        <f>VLOOKUP(HZ19,Information!$A$2:$H$1000,3,FALSE)</f>
        <v>0</v>
      </c>
      <c r="IC19" s="67">
        <f>VLOOKUP(HZ19,Information!$A$2:$H$1000,4,FALSE)</f>
        <v>0</v>
      </c>
      <c r="ID19" s="67" t="str">
        <f>VLOOKUP(HZ19,Information!$A$2:$H$1000,8,FALSE)</f>
        <v>Coral.rubble</v>
      </c>
      <c r="IE19" s="67" t="str">
        <f>VLOOKUP(HZ19,Information!$A$2:$I$1000,9,FALSE)</f>
        <v>Bare substrate</v>
      </c>
      <c r="IH19" s="84" t="s">
        <v>320</v>
      </c>
      <c r="II19" s="85">
        <f>VLOOKUP(IH19,Information!$A$2:$H$1000,2,FALSE)</f>
        <v>0</v>
      </c>
      <c r="IJ19" s="67">
        <f>VLOOKUP(IH19,Information!$A$2:$H$1000,3,FALSE)</f>
        <v>0</v>
      </c>
      <c r="IK19" s="67">
        <f>VLOOKUP(IH19,Information!$A$2:$H$1000,4,FALSE)</f>
        <v>0</v>
      </c>
      <c r="IL19" s="67" t="str">
        <f>VLOOKUP(IH19,Information!$A$2:$H$1000,8,FALSE)</f>
        <v>Bare.rock</v>
      </c>
      <c r="IM19" s="67" t="str">
        <f>VLOOKUP(IH19,Information!$A$2:$I$1000,9,FALSE)</f>
        <v>Bare substrate</v>
      </c>
      <c r="IP19" s="84" t="s">
        <v>322</v>
      </c>
      <c r="IQ19" s="85">
        <f>VLOOKUP(IP19,Information!$A$2:$H$1000,2,FALSE)</f>
        <v>0</v>
      </c>
      <c r="IR19" s="67">
        <f>VLOOKUP(IP19,Information!$A$2:$H$1000,3,FALSE)</f>
        <v>0</v>
      </c>
      <c r="IS19" s="67">
        <f>VLOOKUP(IP19,Information!$A$2:$H$1000,4,FALSE)</f>
        <v>0</v>
      </c>
      <c r="IT19" s="67" t="str">
        <f>VLOOKUP(IP19,Information!$A$2:$H$1000,8,FALSE)</f>
        <v>Sand</v>
      </c>
      <c r="IU19" s="67" t="str">
        <f>VLOOKUP(IP19,Information!$A$2:$I$1000,9,FALSE)</f>
        <v>Bare substrate</v>
      </c>
      <c r="IX19" s="84" t="s">
        <v>322</v>
      </c>
      <c r="IY19" s="85">
        <f>VLOOKUP(IX19,Information!$A$2:$H$1000,2,FALSE)</f>
        <v>0</v>
      </c>
      <c r="IZ19" s="67">
        <f>VLOOKUP(IX19,Information!$A$2:$H$1000,3,FALSE)</f>
        <v>0</v>
      </c>
      <c r="JA19" s="67">
        <f>VLOOKUP(IX19,Information!$A$2:$H$1000,4,FALSE)</f>
        <v>0</v>
      </c>
      <c r="JB19" s="67" t="str">
        <f>VLOOKUP(IX19,Information!$A$2:$H$1000,8,FALSE)</f>
        <v>Sand</v>
      </c>
      <c r="JC19" s="67" t="str">
        <f>VLOOKUP(IX19,Information!$A$2:$I$1000,9,FALSE)</f>
        <v>Bare substrate</v>
      </c>
      <c r="JF19" s="84" t="s">
        <v>82</v>
      </c>
      <c r="JG19" s="85" t="str">
        <f>VLOOKUP(JF19,Information!$A$2:$H$1000,2,FALSE)</f>
        <v>unknown</v>
      </c>
      <c r="JH19" s="67" t="str">
        <f>VLOOKUP(JF19,Information!$A$2:$H$1000,3,FALSE)</f>
        <v>Acropora</v>
      </c>
      <c r="JI19" s="67" t="str">
        <f>VLOOKUP(JF19,Information!$A$2:$H$1000,4,FALSE)</f>
        <v>ACROPORIDAE</v>
      </c>
      <c r="JJ19" s="67" t="str">
        <f>VLOOKUP(JF19,Information!$A$2:$H$1000,8,FALSE)</f>
        <v>Hard.coral</v>
      </c>
      <c r="JK19" s="67" t="str">
        <f>VLOOKUP(JF19,Information!$A$2:$I$1000,9,FALSE)</f>
        <v>Cnidaria</v>
      </c>
      <c r="JL19" s="41" t="s">
        <v>80</v>
      </c>
      <c r="JN19" s="84" t="s">
        <v>309</v>
      </c>
      <c r="JO19" s="85">
        <f>VLOOKUP(JN19,Information!$A$2:$H$1000,2,FALSE)</f>
        <v>0</v>
      </c>
      <c r="JP19" s="67">
        <f>VLOOKUP(JN19,Information!$A$2:$H$1000,3,FALSE)</f>
        <v>0</v>
      </c>
      <c r="JQ19" s="67">
        <f>VLOOKUP(JN19,Information!$A$2:$H$1000,4,FALSE)</f>
        <v>0</v>
      </c>
      <c r="JR19" s="67" t="str">
        <f>VLOOKUP(JN19,Information!$A$2:$H$1000,8,FALSE)</f>
        <v>Coral.rubble</v>
      </c>
      <c r="JS19" s="67" t="str">
        <f>VLOOKUP(JN19,Information!$A$2:$I$1000,9,FALSE)</f>
        <v>Bare substrate</v>
      </c>
      <c r="JV19" s="84" t="s">
        <v>374</v>
      </c>
      <c r="JW19" s="85" t="str">
        <f>VLOOKUP(JV19,Information!$A$2:$H$1000,2,FALSE)</f>
        <v>unknown</v>
      </c>
      <c r="JX19" s="67" t="str">
        <f>VLOOKUP(JV19,Information!$A$2:$H$1000,3,FALSE)</f>
        <v>unknown</v>
      </c>
      <c r="JY19" s="67" t="str">
        <f>VLOOKUP(JV19,Information!$A$2:$H$1000,4,FALSE)</f>
        <v>XENIIDAE</v>
      </c>
      <c r="JZ19" s="67" t="str">
        <f>VLOOKUP(JV19,Information!$A$2:$H$1000,8,FALSE)</f>
        <v>Soft.coral</v>
      </c>
      <c r="KA19" s="67" t="str">
        <f>VLOOKUP(JV19,Information!$A$2:$I$1000,9,FALSE)</f>
        <v>Cnidaria</v>
      </c>
      <c r="KD19" s="84" t="s">
        <v>82</v>
      </c>
      <c r="KE19" s="85" t="str">
        <f>VLOOKUP(KD19,Information!$A$2:$H$1000,2,FALSE)</f>
        <v>unknown</v>
      </c>
      <c r="KF19" s="67" t="str">
        <f>VLOOKUP(KD19,Information!$A$2:$H$1000,3,FALSE)</f>
        <v>Acropora</v>
      </c>
      <c r="KG19" s="67" t="str">
        <f>VLOOKUP(KD19,Information!$A$2:$H$1000,4,FALSE)</f>
        <v>ACROPORIDAE</v>
      </c>
      <c r="KH19" s="67" t="str">
        <f>VLOOKUP(KD19,Information!$A$2:$H$1000,8,FALSE)</f>
        <v>Hard.coral</v>
      </c>
      <c r="KI19" s="67" t="str">
        <f>VLOOKUP(KD19,Information!$A$2:$I$1000,9,FALSE)</f>
        <v>Cnidaria</v>
      </c>
      <c r="KJ19" s="86" t="s">
        <v>80</v>
      </c>
      <c r="KL19" s="84" t="s">
        <v>82</v>
      </c>
      <c r="KM19" s="85" t="str">
        <f>VLOOKUP(KL19,Information!$A$2:$H$1000,2,FALSE)</f>
        <v>unknown</v>
      </c>
      <c r="KN19" s="67" t="str">
        <f>VLOOKUP(KL19,Information!$A$2:$H$1000,3,FALSE)</f>
        <v>Acropora</v>
      </c>
      <c r="KO19" s="67" t="str">
        <f>VLOOKUP(KL19,Information!$A$2:$H$1000,4,FALSE)</f>
        <v>ACROPORIDAE</v>
      </c>
      <c r="KP19" s="67" t="str">
        <f>VLOOKUP(KL19,Information!$A$2:$H$1000,8,FALSE)</f>
        <v>Hard.coral</v>
      </c>
      <c r="KQ19" s="67" t="str">
        <f>VLOOKUP(KL19,Information!$A$2:$I$1000,9,FALSE)</f>
        <v>Cnidaria</v>
      </c>
      <c r="KR19" s="86" t="s">
        <v>80</v>
      </c>
      <c r="KT19" s="84" t="s">
        <v>339</v>
      </c>
      <c r="KU19" s="85" t="str">
        <f>VLOOKUP(KT19,Information!$A$2:$H$1000,2,FALSE)</f>
        <v>unknown</v>
      </c>
      <c r="KV19" s="67" t="str">
        <f>VLOOKUP(KT19,Information!$A$2:$H$1000,3,FALSE)</f>
        <v>unknown</v>
      </c>
      <c r="KW19" s="67" t="str">
        <f>VLOOKUP(KT19,Information!$A$2:$H$1000,4,FALSE)</f>
        <v>unknown</v>
      </c>
      <c r="KX19" s="67" t="str">
        <f>VLOOKUP(KT19,Information!$A$2:$H$1000,8,FALSE)</f>
        <v>Sponge</v>
      </c>
      <c r="KY19" s="67" t="str">
        <f>VLOOKUP(KT19,Information!$A$2:$I$1000,9,FALSE)</f>
        <v>Sponge</v>
      </c>
      <c r="LB19" s="84" t="s">
        <v>339</v>
      </c>
      <c r="LC19" s="85" t="str">
        <f>VLOOKUP(LB19,Information!$A$2:$H$1000,2,FALSE)</f>
        <v>unknown</v>
      </c>
      <c r="LD19" s="67" t="str">
        <f>VLOOKUP(LB19,Information!$A$2:$H$1000,3,FALSE)</f>
        <v>unknown</v>
      </c>
      <c r="LE19" s="67" t="str">
        <f>VLOOKUP(LB19,Information!$A$2:$H$1000,4,FALSE)</f>
        <v>unknown</v>
      </c>
      <c r="LF19" s="67" t="str">
        <f>VLOOKUP(LB19,Information!$A$2:$H$1000,8,FALSE)</f>
        <v>Sponge</v>
      </c>
      <c r="LG19" s="67" t="str">
        <f>VLOOKUP(LB19,Information!$A$2:$I$1000,9,FALSE)</f>
        <v>Sponge</v>
      </c>
      <c r="LJ19" s="84" t="s">
        <v>82</v>
      </c>
      <c r="LK19" s="85" t="str">
        <f>VLOOKUP(LJ19,Information!$A$2:$H$1000,2,FALSE)</f>
        <v>unknown</v>
      </c>
      <c r="LL19" s="67" t="str">
        <f>VLOOKUP(LJ19,Information!$A$2:$H$1000,3,FALSE)</f>
        <v>Acropora</v>
      </c>
      <c r="LM19" s="67" t="str">
        <f>VLOOKUP(LJ19,Information!$A$2:$H$1000,4,FALSE)</f>
        <v>ACROPORIDAE</v>
      </c>
      <c r="LN19" s="67" t="str">
        <f>VLOOKUP(LJ19,Information!$A$2:$H$1000,8,FALSE)</f>
        <v>Hard.coral</v>
      </c>
      <c r="LO19" s="67" t="str">
        <f>VLOOKUP(LJ19,Information!$A$2:$I$1000,9,FALSE)</f>
        <v>Cnidaria</v>
      </c>
      <c r="LP19" s="86" t="s">
        <v>80</v>
      </c>
      <c r="LR19" s="84" t="s">
        <v>104</v>
      </c>
      <c r="LS19" s="85">
        <f>VLOOKUP(LR19,Information!$A$2:$H$1000,2,FALSE)</f>
        <v>0</v>
      </c>
      <c r="LT19" s="67">
        <f>VLOOKUP(LR19,Information!$A$2:$H$1000,3,FALSE)</f>
        <v>0</v>
      </c>
      <c r="LU19" s="67">
        <f>VLOOKUP(LR19,Information!$A$2:$H$1000,4,FALSE)</f>
        <v>0</v>
      </c>
      <c r="LV19" s="67" t="str">
        <f>VLOOKUP(LR19,Information!$A$2:$H$1000,8,FALSE)</f>
        <v>Artificial.reef.substrate</v>
      </c>
      <c r="LW19" s="67" t="str">
        <f>VLOOKUP(LR19,Information!$A$2:$I$1000,9,FALSE)</f>
        <v>Bare substrate</v>
      </c>
      <c r="LZ19" s="84" t="s">
        <v>82</v>
      </c>
      <c r="MA19" s="85" t="str">
        <f>VLOOKUP(LZ19,Information!$A$2:$H$1000,2,FALSE)</f>
        <v>unknown</v>
      </c>
      <c r="MB19" s="67" t="str">
        <f>VLOOKUP(LZ19,Information!$A$2:$H$1000,3,FALSE)</f>
        <v>Acropora</v>
      </c>
      <c r="MC19" s="67" t="str">
        <f>VLOOKUP(LZ19,Information!$A$2:$H$1000,4,FALSE)</f>
        <v>ACROPORIDAE</v>
      </c>
      <c r="MD19" s="67" t="str">
        <f>VLOOKUP(LZ19,Information!$A$2:$H$1000,8,FALSE)</f>
        <v>Hard.coral</v>
      </c>
      <c r="ME19" s="67" t="str">
        <f>VLOOKUP(LZ19,Information!$A$2:$I$1000,9,FALSE)</f>
        <v>Cnidaria</v>
      </c>
      <c r="MF19" s="86" t="s">
        <v>80</v>
      </c>
      <c r="MH19" s="84" t="s">
        <v>104</v>
      </c>
      <c r="MI19" s="85">
        <f>VLOOKUP(MH19,Information!$A$2:$H$1000,2,FALSE)</f>
        <v>0</v>
      </c>
      <c r="MJ19" s="67">
        <f>VLOOKUP(MH19,Information!$A$2:$H$1000,3,FALSE)</f>
        <v>0</v>
      </c>
      <c r="MK19" s="67">
        <f>VLOOKUP(MH19,Information!$A$2:$H$1000,4,FALSE)</f>
        <v>0</v>
      </c>
      <c r="ML19" s="67" t="str">
        <f>VLOOKUP(MH19,Information!$A$2:$H$1000,8,FALSE)</f>
        <v>Artificial.reef.substrate</v>
      </c>
      <c r="MM19" s="67" t="str">
        <f>VLOOKUP(MH19,Information!$A$2:$I$1000,9,FALSE)</f>
        <v>Bare substrate</v>
      </c>
      <c r="MP19" s="84" t="s">
        <v>374</v>
      </c>
      <c r="MQ19" s="85" t="str">
        <f>VLOOKUP(MP19,Information!$A$2:$H$1000,2,FALSE)</f>
        <v>unknown</v>
      </c>
      <c r="MR19" s="67" t="str">
        <f>VLOOKUP(MP19,Information!$A$2:$H$1000,3,FALSE)</f>
        <v>unknown</v>
      </c>
      <c r="MS19" s="67" t="str">
        <f>VLOOKUP(MP19,Information!$A$2:$H$1000,4,FALSE)</f>
        <v>XENIIDAE</v>
      </c>
      <c r="MT19" s="67" t="str">
        <f>VLOOKUP(MP19,Information!$A$2:$H$1000,8,FALSE)</f>
        <v>Soft.coral</v>
      </c>
      <c r="MU19" s="67" t="str">
        <f>VLOOKUP(MP19,Information!$A$2:$I$1000,9,FALSE)</f>
        <v>Cnidaria</v>
      </c>
      <c r="MX19" s="84" t="s">
        <v>374</v>
      </c>
      <c r="MY19" s="85" t="str">
        <f>VLOOKUP(MX19,Information!$A$2:$H$1000,2,FALSE)</f>
        <v>unknown</v>
      </c>
      <c r="MZ19" s="67" t="str">
        <f>VLOOKUP(MX19,Information!$A$2:$H$1000,3,FALSE)</f>
        <v>unknown</v>
      </c>
      <c r="NA19" s="67" t="str">
        <f>VLOOKUP(MX19,Information!$A$2:$H$1000,4,FALSE)</f>
        <v>XENIIDAE</v>
      </c>
      <c r="NB19" s="67" t="str">
        <f>VLOOKUP(MX19,Information!$A$2:$H$1000,8,FALSE)</f>
        <v>Soft.coral</v>
      </c>
      <c r="NC19" s="67" t="str">
        <f>VLOOKUP(MX19,Information!$A$2:$I$1000,9,FALSE)</f>
        <v>Cnidaria</v>
      </c>
      <c r="NF19" s="84" t="s">
        <v>104</v>
      </c>
      <c r="NG19" s="85">
        <f>VLOOKUP(NF19,Information!$A$2:$H$1000,2,FALSE)</f>
        <v>0</v>
      </c>
      <c r="NH19" s="67">
        <f>VLOOKUP(NF19,Information!$A$2:$H$1000,3,FALSE)</f>
        <v>0</v>
      </c>
      <c r="NI19" s="67">
        <f>VLOOKUP(NF19,Information!$A$2:$H$1000,4,FALSE)</f>
        <v>0</v>
      </c>
      <c r="NJ19" s="67" t="str">
        <f>VLOOKUP(NF19,Information!$A$2:$H$1000,8,FALSE)</f>
        <v>Artificial.reef.substrate</v>
      </c>
      <c r="NK19" s="67" t="str">
        <f>VLOOKUP(NF19,Information!$A$2:$I$1000,9,FALSE)</f>
        <v>Bare substrate</v>
      </c>
      <c r="NN19" s="84" t="s">
        <v>264</v>
      </c>
      <c r="NO19" s="85" t="str">
        <f>VLOOKUP(NN19,Information!$A$2:$H$1000,2,FALSE)</f>
        <v>unknown</v>
      </c>
      <c r="NP19" s="67" t="str">
        <f>VLOOKUP(NN19,Information!$A$2:$H$1000,3,FALSE)</f>
        <v>Millepora</v>
      </c>
      <c r="NQ19" s="67" t="str">
        <f>VLOOKUP(NN19,Information!$A$2:$H$1000,4,FALSE)</f>
        <v>MILLEPORIDAE</v>
      </c>
      <c r="NR19" s="67" t="str">
        <f>VLOOKUP(NN19,Information!$A$2:$H$1000,8,FALSE)</f>
        <v>Hydroid</v>
      </c>
      <c r="NS19" s="67" t="str">
        <f>VLOOKUP(NN19,Information!$A$2:$I$1000,9,FALSE)</f>
        <v>Cnidaria</v>
      </c>
      <c r="NV19" s="84" t="s">
        <v>82</v>
      </c>
      <c r="NW19" s="85" t="str">
        <f>VLOOKUP(NV19,Information!$A$2:$H$1000,2,FALSE)</f>
        <v>unknown</v>
      </c>
      <c r="NX19" s="67" t="str">
        <f>VLOOKUP(NV19,Information!$A$2:$H$1000,3,FALSE)</f>
        <v>Acropora</v>
      </c>
      <c r="NY19" s="67" t="str">
        <f>VLOOKUP(NV19,Information!$A$2:$H$1000,4,FALSE)</f>
        <v>ACROPORIDAE</v>
      </c>
      <c r="NZ19" s="67" t="str">
        <f>VLOOKUP(NV19,Information!$A$2:$H$1000,8,FALSE)</f>
        <v>Hard.coral</v>
      </c>
      <c r="OA19" s="67" t="str">
        <f>VLOOKUP(NV19,Information!$A$2:$I$1000,9,FALSE)</f>
        <v>Cnidaria</v>
      </c>
      <c r="OB19" s="86" t="s">
        <v>80</v>
      </c>
      <c r="OD19" s="84" t="s">
        <v>339</v>
      </c>
      <c r="OE19" s="85" t="str">
        <f>VLOOKUP(OD19,Information!$A$2:$H$1000,2,FALSE)</f>
        <v>unknown</v>
      </c>
      <c r="OF19" s="67" t="str">
        <f>VLOOKUP(OD19,Information!$A$2:$H$1000,3,FALSE)</f>
        <v>unknown</v>
      </c>
      <c r="OG19" s="67" t="str">
        <f>VLOOKUP(OD19,Information!$A$2:$H$1000,4,FALSE)</f>
        <v>unknown</v>
      </c>
      <c r="OH19" s="67" t="str">
        <f>VLOOKUP(OD19,Information!$A$2:$H$1000,8,FALSE)</f>
        <v>Sponge</v>
      </c>
      <c r="OI19" s="67" t="str">
        <f>VLOOKUP(OD19,Information!$A$2:$I$1000,9,FALSE)</f>
        <v>Sponge</v>
      </c>
      <c r="OL19" s="84" t="s">
        <v>82</v>
      </c>
      <c r="OM19" s="85" t="str">
        <f>VLOOKUP(OL19,Information!$A$2:$H$1000,2,FALSE)</f>
        <v>unknown</v>
      </c>
      <c r="ON19" s="67" t="str">
        <f>VLOOKUP(OL19,Information!$A$2:$H$1000,3,FALSE)</f>
        <v>Acropora</v>
      </c>
      <c r="OO19" s="67" t="str">
        <f>VLOOKUP(OL19,Information!$A$2:$H$1000,4,FALSE)</f>
        <v>ACROPORIDAE</v>
      </c>
      <c r="OP19" s="67" t="str">
        <f>VLOOKUP(OL19,Information!$A$2:$H$1000,8,FALSE)</f>
        <v>Hard.coral</v>
      </c>
      <c r="OQ19" s="67" t="str">
        <f>VLOOKUP(OL19,Information!$A$2:$I$1000,9,FALSE)</f>
        <v>Cnidaria</v>
      </c>
      <c r="OR19" s="86" t="s">
        <v>80</v>
      </c>
      <c r="OT19" s="84" t="s">
        <v>82</v>
      </c>
      <c r="OU19" s="85" t="str">
        <f>VLOOKUP(OT19,Information!$A$2:$H$1000,2,FALSE)</f>
        <v>unknown</v>
      </c>
      <c r="OV19" s="67" t="str">
        <f>VLOOKUP(OT19,Information!$A$2:$H$1000,3,FALSE)</f>
        <v>Acropora</v>
      </c>
      <c r="OW19" s="67" t="str">
        <f>VLOOKUP(OT19,Information!$A$2:$H$1000,4,FALSE)</f>
        <v>ACROPORIDAE</v>
      </c>
      <c r="OX19" s="67" t="str">
        <f>VLOOKUP(OT19,Information!$A$2:$H$1000,8,FALSE)</f>
        <v>Hard.coral</v>
      </c>
      <c r="OY19" s="67" t="str">
        <f>VLOOKUP(OT19,Information!$A$2:$I$1000,9,FALSE)</f>
        <v>Cnidaria</v>
      </c>
      <c r="OZ19" s="86" t="s">
        <v>80</v>
      </c>
      <c r="PB19" s="84" t="s">
        <v>205</v>
      </c>
      <c r="PC19" s="85" t="str">
        <f>VLOOKUP(PB19,Information!$A$2:$H$1000,2,FALSE)</f>
        <v>unknown</v>
      </c>
      <c r="PD19" s="67" t="str">
        <f>VLOOKUP(PB19,Information!$A$2:$H$1000,3,FALSE)</f>
        <v>Favites</v>
      </c>
      <c r="PE19" s="67" t="str">
        <f>VLOOKUP(PB19,Information!$A$2:$H$1000,4,FALSE)</f>
        <v>MERULINIDAE</v>
      </c>
      <c r="PF19" s="67" t="str">
        <f>VLOOKUP(PB19,Information!$A$2:$H$1000,8,FALSE)</f>
        <v>Hard.coral</v>
      </c>
      <c r="PG19" s="67" t="str">
        <f>VLOOKUP(PB19,Information!$A$2:$I$1000,9,FALSE)</f>
        <v>Cnidaria</v>
      </c>
      <c r="PH19" s="41" t="s">
        <v>80</v>
      </c>
      <c r="PI19" s="41" t="s">
        <v>3672</v>
      </c>
      <c r="PJ19" s="84" t="s">
        <v>317</v>
      </c>
      <c r="PK19" s="85" t="str">
        <f>VLOOKUP(PJ19,Information!$A$2:$H$1000,2,FALSE)</f>
        <v>Rhytisma fulvum</v>
      </c>
      <c r="PL19" s="67" t="str">
        <f>VLOOKUP(PJ19,Information!$A$2:$H$1000,3,FALSE)</f>
        <v>Rhytisma</v>
      </c>
      <c r="PM19" s="67" t="str">
        <f>VLOOKUP(PJ19,Information!$A$2:$H$1000,4,FALSE)</f>
        <v>ALCYONIIDAE</v>
      </c>
      <c r="PN19" s="67" t="str">
        <f>VLOOKUP(PJ19,Information!$A$2:$H$1000,8,FALSE)</f>
        <v>Soft.coral</v>
      </c>
      <c r="PO19" s="67" t="str">
        <f>VLOOKUP(PJ19,Information!$A$2:$I$1000,9,FALSE)</f>
        <v>Cnidaria</v>
      </c>
      <c r="PR19" s="84" t="s">
        <v>104</v>
      </c>
      <c r="PS19" s="85">
        <f>VLOOKUP(PR19,Information!$A$2:$H$1000,2,FALSE)</f>
        <v>0</v>
      </c>
      <c r="PT19" s="67">
        <f>VLOOKUP(PR19,Information!$A$2:$H$1000,3,FALSE)</f>
        <v>0</v>
      </c>
      <c r="PU19" s="67">
        <f>VLOOKUP(PR19,Information!$A$2:$H$1000,4,FALSE)</f>
        <v>0</v>
      </c>
      <c r="PV19" s="67" t="str">
        <f>VLOOKUP(PR19,Information!$A$2:$H$1000,8,FALSE)</f>
        <v>Artificial.reef.substrate</v>
      </c>
      <c r="PW19" s="67" t="str">
        <f>VLOOKUP(PR19,Information!$A$2:$I$1000,9,FALSE)</f>
        <v>Bare substrate</v>
      </c>
      <c r="PZ19" s="84" t="s">
        <v>150</v>
      </c>
      <c r="QA19" s="85" t="str">
        <f>VLOOKUP(PZ19,Information!$A$2:$H$1000,2,FALSE)</f>
        <v>unknown</v>
      </c>
      <c r="QB19" s="67" t="str">
        <f>VLOOKUP(PZ19,Information!$A$2:$H$1000,3,FALSE)</f>
        <v>Cespitularia</v>
      </c>
      <c r="QC19" s="67" t="str">
        <f>VLOOKUP(PZ19,Information!$A$2:$H$1000,4,FALSE)</f>
        <v>XENIIDAE</v>
      </c>
      <c r="QD19" s="67" t="str">
        <f>VLOOKUP(PZ19,Information!$A$2:$H$1000,8,FALSE)</f>
        <v>Soft.coral</v>
      </c>
      <c r="QE19" s="67" t="str">
        <f>VLOOKUP(PZ19,Information!$A$2:$I$1000,9,FALSE)</f>
        <v>Cnidaria</v>
      </c>
      <c r="QH19" s="84" t="s">
        <v>309</v>
      </c>
      <c r="QI19" s="85">
        <f>VLOOKUP(QH19,Information!$A$2:$H$1000,2,FALSE)</f>
        <v>0</v>
      </c>
      <c r="QJ19" s="67">
        <f>VLOOKUP(QH19,Information!$A$2:$H$1000,3,FALSE)</f>
        <v>0</v>
      </c>
      <c r="QK19" s="67">
        <f>VLOOKUP(QH19,Information!$A$2:$H$1000,4,FALSE)</f>
        <v>0</v>
      </c>
      <c r="QL19" s="67" t="str">
        <f>VLOOKUP(QH19,Information!$A$2:$H$1000,8,FALSE)</f>
        <v>Coral.rubble</v>
      </c>
      <c r="QM19" s="67" t="str">
        <f>VLOOKUP(QH19,Information!$A$2:$I$1000,9,FALSE)</f>
        <v>Bare substrate</v>
      </c>
      <c r="QP19" s="84" t="s">
        <v>309</v>
      </c>
      <c r="QQ19" s="85">
        <f>VLOOKUP(QP19,Information!$A$2:$H$1000,2,FALSE)</f>
        <v>0</v>
      </c>
      <c r="QR19" s="67">
        <f>VLOOKUP(QP19,Information!$A$2:$H$1000,3,FALSE)</f>
        <v>0</v>
      </c>
      <c r="QS19" s="67">
        <f>VLOOKUP(QP19,Information!$A$2:$H$1000,4,FALSE)</f>
        <v>0</v>
      </c>
      <c r="QT19" s="67" t="str">
        <f>VLOOKUP(QP19,Information!$A$2:$H$1000,8,FALSE)</f>
        <v>Coral.rubble</v>
      </c>
      <c r="QU19" s="67" t="str">
        <f>VLOOKUP(QP19,Information!$A$2:$I$1000,9,FALSE)</f>
        <v>Bare substrate</v>
      </c>
      <c r="QX19" s="84"/>
      <c r="QY19" s="41" t="e">
        <f>VLOOKUP(QX19,Information!$A$2:$H$1000,2,FALSE)</f>
        <v>#N/A</v>
      </c>
      <c r="QZ19" t="e">
        <f>VLOOKUP(QX19,Information!$A$2:$H$1000,3,FALSE)</f>
        <v>#N/A</v>
      </c>
      <c r="RA19" t="e">
        <f>VLOOKUP(QX19,Information!$A$2:$H$1000,4,FALSE)</f>
        <v>#N/A</v>
      </c>
      <c r="RB19" t="e">
        <f>VLOOKUP(QX19,Information!$A$2:$H$1000,8,FALSE)</f>
        <v>#N/A</v>
      </c>
      <c r="RC19" t="e">
        <f>VLOOKUP(QX19,Information!$A$2:$I$1000,9,FALSE)</f>
        <v>#N/A</v>
      </c>
      <c r="RF19" s="84"/>
      <c r="RG19" s="41" t="e">
        <f>VLOOKUP(RF19,Information!$A$2:$H$1000,2,FALSE)</f>
        <v>#N/A</v>
      </c>
      <c r="RH19" t="e">
        <f>VLOOKUP(RF19,Information!$A$2:$H$1000,3,FALSE)</f>
        <v>#N/A</v>
      </c>
      <c r="RI19" t="e">
        <f>VLOOKUP(RF19,Information!$A$2:$H$1000,4,FALSE)</f>
        <v>#N/A</v>
      </c>
      <c r="RJ19" t="e">
        <f>VLOOKUP(RF19,Information!$A$2:$H$1000,8,FALSE)</f>
        <v>#N/A</v>
      </c>
      <c r="RK19" t="e">
        <f>VLOOKUP(RF19,Information!$A$2:$I$1000,9,FALSE)</f>
        <v>#N/A</v>
      </c>
      <c r="RN19" s="84"/>
      <c r="RO19" s="41" t="e">
        <f>VLOOKUP(RN19,Information!$A$2:$H$1000,2,FALSE)</f>
        <v>#N/A</v>
      </c>
      <c r="RP19" t="e">
        <f>VLOOKUP(RN19,Information!$A$2:$H$1000,3,FALSE)</f>
        <v>#N/A</v>
      </c>
      <c r="RQ19" t="e">
        <f>VLOOKUP(RN19,Information!$A$2:$H$1000,4,FALSE)</f>
        <v>#N/A</v>
      </c>
      <c r="RR19" t="e">
        <f>VLOOKUP(RN19,Information!$A$2:$H$1000,8,FALSE)</f>
        <v>#N/A</v>
      </c>
      <c r="RS19" t="e">
        <f>VLOOKUP(RN19,Information!$A$2:$I$1000,9,FALSE)</f>
        <v>#N/A</v>
      </c>
      <c r="RV19" s="84"/>
      <c r="RW19" s="41" t="e">
        <f>VLOOKUP(RV19,Information!$A$2:$H$1000,2,FALSE)</f>
        <v>#N/A</v>
      </c>
      <c r="RX19" t="e">
        <f>VLOOKUP(RV19,Information!$A$2:$H$1000,3,FALSE)</f>
        <v>#N/A</v>
      </c>
      <c r="RY19" t="e">
        <f>VLOOKUP(RV19,Information!$A$2:$H$1000,4,FALSE)</f>
        <v>#N/A</v>
      </c>
      <c r="RZ19" t="e">
        <f>VLOOKUP(RV19,Information!$A$2:$H$1000,8,FALSE)</f>
        <v>#N/A</v>
      </c>
      <c r="SA19" t="e">
        <f>VLOOKUP(RV19,Information!$A$2:$I$1000,9,FALSE)</f>
        <v>#N/A</v>
      </c>
      <c r="SD19" s="84"/>
      <c r="SE19" s="41" t="e">
        <f>VLOOKUP(SD19,Information!$A$2:$H$1000,2,FALSE)</f>
        <v>#N/A</v>
      </c>
      <c r="SF19" t="e">
        <f>VLOOKUP(SD19,Information!$A$2:$H$1000,3,FALSE)</f>
        <v>#N/A</v>
      </c>
      <c r="SG19" t="e">
        <f>VLOOKUP(SD19,Information!$A$2:$H$1000,4,FALSE)</f>
        <v>#N/A</v>
      </c>
      <c r="SH19" t="e">
        <f>VLOOKUP(SD19,Information!$A$2:$H$1000,8,FALSE)</f>
        <v>#N/A</v>
      </c>
      <c r="SI19" t="e">
        <f>VLOOKUP(SD19,Information!$A$2:$I$1000,9,FALSE)</f>
        <v>#N/A</v>
      </c>
      <c r="SL19" s="84"/>
      <c r="SM19" s="41" t="e">
        <f>VLOOKUP(SL19,Information!$A$2:$H$1000,2,FALSE)</f>
        <v>#N/A</v>
      </c>
      <c r="SN19" t="e">
        <f>VLOOKUP(SL19,Information!$A$2:$H$1000,3,FALSE)</f>
        <v>#N/A</v>
      </c>
      <c r="SO19" t="e">
        <f>VLOOKUP(SL19,Information!$A$2:$H$1000,4,FALSE)</f>
        <v>#N/A</v>
      </c>
      <c r="SP19" t="e">
        <f>VLOOKUP(SL19,Information!$A$2:$H$1000,8,FALSE)</f>
        <v>#N/A</v>
      </c>
      <c r="SQ19" t="e">
        <f>VLOOKUP(SL19,Information!$A$2:$I$1000,9,FALSE)</f>
        <v>#N/A</v>
      </c>
      <c r="ST19" s="84"/>
      <c r="SU19" s="41" t="e">
        <f>VLOOKUP(ST19,Information!$A$2:$H$1000,2,FALSE)</f>
        <v>#N/A</v>
      </c>
      <c r="SV19" t="e">
        <f>VLOOKUP(ST19,Information!$A$2:$H$1000,3,FALSE)</f>
        <v>#N/A</v>
      </c>
      <c r="SW19" t="e">
        <f>VLOOKUP(ST19,Information!$A$2:$H$1000,4,FALSE)</f>
        <v>#N/A</v>
      </c>
      <c r="SX19" t="e">
        <f>VLOOKUP(ST19,Information!$A$2:$H$1000,8,FALSE)</f>
        <v>#N/A</v>
      </c>
      <c r="SY19" t="e">
        <f>VLOOKUP(ST19,Information!$A$2:$I$1000,9,FALSE)</f>
        <v>#N/A</v>
      </c>
      <c r="TB19" s="124"/>
      <c r="TC19" s="125" t="e">
        <f>VLOOKUP(TB19,Information!$A$2:$H$1000,2,FALSE)</f>
        <v>#N/A</v>
      </c>
      <c r="TD19" s="126" t="e">
        <f>VLOOKUP(TB19,Information!$A$2:$H$1000,3,FALSE)</f>
        <v>#N/A</v>
      </c>
      <c r="TE19" s="126" t="e">
        <f>VLOOKUP(TB19,Information!$A$2:$H$1000,4,FALSE)</f>
        <v>#N/A</v>
      </c>
      <c r="TF19" s="126" t="e">
        <f>VLOOKUP(TB19,Information!$A$2:$H$1000,8,FALSE)</f>
        <v>#N/A</v>
      </c>
      <c r="TG19" s="126" t="e">
        <f>VLOOKUP(TB19,Information!$A$2:$I$1000,9,FALSE)</f>
        <v>#N/A</v>
      </c>
      <c r="TH19" s="1"/>
      <c r="TI19" s="122"/>
      <c r="TJ19" s="124"/>
      <c r="TK19" s="125" t="e">
        <f>VLOOKUP(TJ19,Information!$A$2:$H$1000,2,FALSE)</f>
        <v>#N/A</v>
      </c>
      <c r="TL19" s="126" t="e">
        <f>VLOOKUP(TJ19,Information!$A$2:$H$1000,3,FALSE)</f>
        <v>#N/A</v>
      </c>
      <c r="TM19" s="126" t="e">
        <f>VLOOKUP(TJ19,Information!$A$2:$H$1000,4,FALSE)</f>
        <v>#N/A</v>
      </c>
      <c r="TN19" s="126" t="e">
        <f>VLOOKUP(TJ19,Information!$A$2:$H$1000,8,FALSE)</f>
        <v>#N/A</v>
      </c>
      <c r="TO19" s="126" t="e">
        <f>VLOOKUP(TJ19,Information!$A$2:$I$1000,9,FALSE)</f>
        <v>#N/A</v>
      </c>
      <c r="TP19" s="1"/>
      <c r="TQ19" s="122"/>
      <c r="TR19" s="124"/>
      <c r="TS19" s="125" t="e">
        <f>VLOOKUP(TR19,Information!$A$2:$H$1000,2,FALSE)</f>
        <v>#N/A</v>
      </c>
      <c r="TT19" s="126" t="e">
        <f>VLOOKUP(TR19,Information!$A$2:$H$1000,3,FALSE)</f>
        <v>#N/A</v>
      </c>
      <c r="TU19" s="126" t="e">
        <f>VLOOKUP(TR19,Information!$A$2:$H$1000,4,FALSE)</f>
        <v>#N/A</v>
      </c>
      <c r="TV19" s="126" t="e">
        <f>VLOOKUP(TR19,Information!$A$2:$H$1000,8,FALSE)</f>
        <v>#N/A</v>
      </c>
      <c r="TW19" s="126" t="e">
        <f>VLOOKUP(TR19,Information!$A$2:$I$1000,9,FALSE)</f>
        <v>#N/A</v>
      </c>
      <c r="TX19" s="1"/>
      <c r="TY19" s="122"/>
      <c r="TZ19" s="124"/>
      <c r="UA19" s="125" t="e">
        <f>VLOOKUP(TZ19,Information!$A$2:$H$1000,2,FALSE)</f>
        <v>#N/A</v>
      </c>
      <c r="UB19" s="126" t="e">
        <f>VLOOKUP(TZ19,Information!$A$2:$H$1000,3,FALSE)</f>
        <v>#N/A</v>
      </c>
      <c r="UC19" s="126" t="e">
        <f>VLOOKUP(TZ19,Information!$A$2:$H$1000,4,FALSE)</f>
        <v>#N/A</v>
      </c>
      <c r="UD19" s="126" t="e">
        <f>VLOOKUP(TZ19,Information!$A$2:$H$1000,8,FALSE)</f>
        <v>#N/A</v>
      </c>
      <c r="UE19" s="126" t="e">
        <f>VLOOKUP(TZ19,Information!$A$2:$I$1000,9,FALSE)</f>
        <v>#N/A</v>
      </c>
      <c r="UF19" s="1"/>
      <c r="UG19" s="122"/>
      <c r="UH19" s="124"/>
      <c r="UI19" s="125" t="e">
        <f>VLOOKUP(UH19,Information!$A$2:$H$1000,2,FALSE)</f>
        <v>#N/A</v>
      </c>
      <c r="UJ19" s="126" t="e">
        <f>VLOOKUP(UH19,Information!$A$2:$H$1000,3,FALSE)</f>
        <v>#N/A</v>
      </c>
      <c r="UK19" s="126" t="e">
        <f>VLOOKUP(UH19,Information!$A$2:$H$1000,4,FALSE)</f>
        <v>#N/A</v>
      </c>
      <c r="UL19" s="126" t="e">
        <f>VLOOKUP(UH19,Information!$A$2:$H$1000,8,FALSE)</f>
        <v>#N/A</v>
      </c>
      <c r="UM19" s="126" t="e">
        <f>VLOOKUP(UH19,Information!$A$2:$I$1000,9,FALSE)</f>
        <v>#N/A</v>
      </c>
      <c r="UN19" s="1"/>
      <c r="UO19" s="122"/>
      <c r="UP19" s="124"/>
      <c r="UQ19" s="125" t="e">
        <f>VLOOKUP(UP19,Information!$A$2:$H$1000,2,FALSE)</f>
        <v>#N/A</v>
      </c>
      <c r="UR19" s="126" t="e">
        <f>VLOOKUP(UP19,Information!$A$2:$H$1000,3,FALSE)</f>
        <v>#N/A</v>
      </c>
      <c r="US19" s="126" t="e">
        <f>VLOOKUP(UP19,Information!$A$2:$H$1000,4,FALSE)</f>
        <v>#N/A</v>
      </c>
      <c r="UT19" s="126" t="e">
        <f>VLOOKUP(UP19,Information!$A$2:$H$1000,8,FALSE)</f>
        <v>#N/A</v>
      </c>
      <c r="UU19" s="126" t="e">
        <f>VLOOKUP(UP19,Information!$A$2:$I$1000,9,FALSE)</f>
        <v>#N/A</v>
      </c>
      <c r="UV19" s="1"/>
      <c r="UW19" s="122"/>
      <c r="UX19" s="124"/>
      <c r="UY19" s="125" t="e">
        <f>VLOOKUP(UX19,Information!$A$2:$H$1000,2,FALSE)</f>
        <v>#N/A</v>
      </c>
      <c r="UZ19" s="126" t="e">
        <f>VLOOKUP(UX19,Information!$A$2:$H$1000,3,FALSE)</f>
        <v>#N/A</v>
      </c>
      <c r="VA19" s="126" t="e">
        <f>VLOOKUP(UX19,Information!$A$2:$H$1000,4,FALSE)</f>
        <v>#N/A</v>
      </c>
      <c r="VB19" s="126" t="e">
        <f>VLOOKUP(UX19,Information!$A$2:$H$1000,8,FALSE)</f>
        <v>#N/A</v>
      </c>
      <c r="VC19" s="126" t="e">
        <f>VLOOKUP(UX19,Information!$A$2:$I$1000,9,FALSE)</f>
        <v>#N/A</v>
      </c>
      <c r="VD19" s="1"/>
      <c r="VE19" s="122"/>
      <c r="VF19" s="124"/>
      <c r="VG19" s="125" t="e">
        <f>VLOOKUP(VF19,Information!$A$2:$H$1000,2,FALSE)</f>
        <v>#N/A</v>
      </c>
      <c r="VH19" s="126" t="e">
        <f>VLOOKUP(VF19,Information!$A$2:$H$1000,3,FALSE)</f>
        <v>#N/A</v>
      </c>
      <c r="VI19" s="126" t="e">
        <f>VLOOKUP(VF19,Information!$A$2:$H$1000,4,FALSE)</f>
        <v>#N/A</v>
      </c>
      <c r="VJ19" s="126" t="e">
        <f>VLOOKUP(VF19,Information!$A$2:$H$1000,8,FALSE)</f>
        <v>#N/A</v>
      </c>
      <c r="VK19" s="126" t="e">
        <f>VLOOKUP(VF19,Information!$A$2:$I$1000,9,FALSE)</f>
        <v>#N/A</v>
      </c>
      <c r="VL19" s="1"/>
      <c r="VM19" s="122"/>
      <c r="VN19" s="124"/>
      <c r="VO19" s="125" t="e">
        <f>VLOOKUP(VN19,Information!$A$2:$H$1000,2,FALSE)</f>
        <v>#N/A</v>
      </c>
      <c r="VP19" s="126" t="e">
        <f>VLOOKUP(VN19,Information!$A$2:$H$1000,3,FALSE)</f>
        <v>#N/A</v>
      </c>
      <c r="VQ19" s="126" t="e">
        <f>VLOOKUP(VN19,Information!$A$2:$H$1000,4,FALSE)</f>
        <v>#N/A</v>
      </c>
      <c r="VR19" s="126" t="e">
        <f>VLOOKUP(VN19,Information!$A$2:$H$1000,8,FALSE)</f>
        <v>#N/A</v>
      </c>
      <c r="VS19" s="126" t="e">
        <f>VLOOKUP(VN19,Information!$A$2:$I$1000,9,FALSE)</f>
        <v>#N/A</v>
      </c>
      <c r="VT19" s="1"/>
      <c r="VU19" s="122"/>
      <c r="VV19" s="124"/>
      <c r="VW19" s="125" t="e">
        <f>VLOOKUP(VV19,Information!$A$2:$H$1000,2,FALSE)</f>
        <v>#N/A</v>
      </c>
      <c r="VX19" s="126" t="e">
        <f>VLOOKUP(VV19,Information!$A$2:$H$1000,3,FALSE)</f>
        <v>#N/A</v>
      </c>
      <c r="VY19" s="126" t="e">
        <f>VLOOKUP(VV19,Information!$A$2:$H$1000,4,FALSE)</f>
        <v>#N/A</v>
      </c>
      <c r="VZ19" s="126" t="e">
        <f>VLOOKUP(VV19,Information!$A$2:$H$1000,8,FALSE)</f>
        <v>#N/A</v>
      </c>
      <c r="WA19" s="126" t="e">
        <f>VLOOKUP(VV19,Information!$A$2:$I$1000,9,FALSE)</f>
        <v>#N/A</v>
      </c>
      <c r="WB19" s="1"/>
      <c r="WC19" s="122"/>
      <c r="WD19" s="124"/>
      <c r="WE19" s="125" t="e">
        <f>VLOOKUP(WD19,Information!$A$2:$H$1000,2,FALSE)</f>
        <v>#N/A</v>
      </c>
      <c r="WF19" s="126" t="e">
        <f>VLOOKUP(WD19,Information!$A$2:$H$1000,3,FALSE)</f>
        <v>#N/A</v>
      </c>
      <c r="WG19" s="126" t="e">
        <f>VLOOKUP(WD19,Information!$A$2:$H$1000,4,FALSE)</f>
        <v>#N/A</v>
      </c>
      <c r="WH19" s="126" t="e">
        <f>VLOOKUP(WD19,Information!$A$2:$H$1000,8,FALSE)</f>
        <v>#N/A</v>
      </c>
      <c r="WI19" s="126" t="e">
        <f>VLOOKUP(WD19,Information!$A$2:$I$1000,9,FALSE)</f>
        <v>#N/A</v>
      </c>
      <c r="WJ19" s="1"/>
      <c r="WK19" s="122"/>
      <c r="WL19" s="124"/>
      <c r="WM19" s="125" t="e">
        <f>VLOOKUP(WL19,Information!$A$2:$H$1000,2,FALSE)</f>
        <v>#N/A</v>
      </c>
      <c r="WN19" s="126" t="e">
        <f>VLOOKUP(WL19,Information!$A$2:$H$1000,3,FALSE)</f>
        <v>#N/A</v>
      </c>
      <c r="WO19" s="126" t="e">
        <f>VLOOKUP(WL19,Information!$A$2:$H$1000,4,FALSE)</f>
        <v>#N/A</v>
      </c>
      <c r="WP19" s="126" t="e">
        <f>VLOOKUP(WL19,Information!$A$2:$H$1000,8,FALSE)</f>
        <v>#N/A</v>
      </c>
      <c r="WQ19" s="126" t="e">
        <f>VLOOKUP(WL19,Information!$A$2:$I$1000,9,FALSE)</f>
        <v>#N/A</v>
      </c>
      <c r="WR19" s="1"/>
      <c r="WS19" s="122"/>
      <c r="WT19" s="124"/>
      <c r="WU19" s="125" t="e">
        <f>VLOOKUP(WT19,Information!$A$2:$H$1000,2,FALSE)</f>
        <v>#N/A</v>
      </c>
      <c r="WV19" s="126" t="e">
        <f>VLOOKUP(WT19,Information!$A$2:$H$1000,3,FALSE)</f>
        <v>#N/A</v>
      </c>
      <c r="WW19" s="126" t="e">
        <f>VLOOKUP(WT19,Information!$A$2:$H$1000,4,FALSE)</f>
        <v>#N/A</v>
      </c>
      <c r="WX19" s="126" t="e">
        <f>VLOOKUP(WT19,Information!$A$2:$H$1000,8,FALSE)</f>
        <v>#N/A</v>
      </c>
      <c r="WY19" s="126" t="e">
        <f>VLOOKUP(WT19,Information!$A$2:$I$1000,9,FALSE)</f>
        <v>#N/A</v>
      </c>
      <c r="WZ19" s="1"/>
      <c r="XA19" s="122"/>
      <c r="XB19" s="124"/>
      <c r="XC19" s="125" t="e">
        <f>VLOOKUP(XB19,Information!$A$2:$H$1000,2,FALSE)</f>
        <v>#N/A</v>
      </c>
      <c r="XD19" s="126" t="e">
        <f>VLOOKUP(XB19,Information!$A$2:$H$1000,3,FALSE)</f>
        <v>#N/A</v>
      </c>
      <c r="XE19" s="126" t="e">
        <f>VLOOKUP(XB19,Information!$A$2:$H$1000,4,FALSE)</f>
        <v>#N/A</v>
      </c>
      <c r="XF19" s="126" t="e">
        <f>VLOOKUP(XB19,Information!$A$2:$H$1000,8,FALSE)</f>
        <v>#N/A</v>
      </c>
      <c r="XG19" s="126" t="e">
        <f>VLOOKUP(XB19,Information!$A$2:$I$1000,9,FALSE)</f>
        <v>#N/A</v>
      </c>
      <c r="XH19" s="1"/>
      <c r="XI19" s="122"/>
      <c r="XJ19" s="124"/>
      <c r="XK19" s="125" t="e">
        <f>VLOOKUP(XJ19,Information!$A$2:$H$1000,2,FALSE)</f>
        <v>#N/A</v>
      </c>
      <c r="XL19" s="126" t="e">
        <f>VLOOKUP(XJ19,Information!$A$2:$H$1000,3,FALSE)</f>
        <v>#N/A</v>
      </c>
      <c r="XM19" s="126" t="e">
        <f>VLOOKUP(XJ19,Information!$A$2:$H$1000,4,FALSE)</f>
        <v>#N/A</v>
      </c>
      <c r="XN19" s="126" t="e">
        <f>VLOOKUP(XJ19,Information!$A$2:$H$1000,8,FALSE)</f>
        <v>#N/A</v>
      </c>
      <c r="XO19" s="126" t="e">
        <f>VLOOKUP(XJ19,Information!$A$2:$I$1000,9,FALSE)</f>
        <v>#N/A</v>
      </c>
      <c r="XP19" s="1"/>
      <c r="XQ19" s="122"/>
      <c r="XR19" s="124"/>
      <c r="XS19" s="125" t="e">
        <f>VLOOKUP(XR19,Information!$A$2:$H$1000,2,FALSE)</f>
        <v>#N/A</v>
      </c>
      <c r="XT19" s="126" t="e">
        <f>VLOOKUP(XR19,Information!$A$2:$H$1000,3,FALSE)</f>
        <v>#N/A</v>
      </c>
      <c r="XU19" s="126" t="e">
        <f>VLOOKUP(XR19,Information!$A$2:$H$1000,4,FALSE)</f>
        <v>#N/A</v>
      </c>
      <c r="XV19" s="126" t="e">
        <f>VLOOKUP(XR19,Information!$A$2:$H$1000,8,FALSE)</f>
        <v>#N/A</v>
      </c>
      <c r="XW19" s="126" t="e">
        <f>VLOOKUP(XR19,Information!$A$2:$I$1000,9,FALSE)</f>
        <v>#N/A</v>
      </c>
      <c r="XX19" s="1"/>
      <c r="XY19" s="122"/>
      <c r="XZ19" s="124"/>
      <c r="YA19" s="125" t="e">
        <f>VLOOKUP(XZ19,Information!$A$2:$H$1000,2,FALSE)</f>
        <v>#N/A</v>
      </c>
      <c r="YB19" s="126" t="e">
        <f>VLOOKUP(XZ19,Information!$A$2:$H$1000,3,FALSE)</f>
        <v>#N/A</v>
      </c>
      <c r="YC19" s="126" t="e">
        <f>VLOOKUP(XZ19,Information!$A$2:$H$1000,4,FALSE)</f>
        <v>#N/A</v>
      </c>
      <c r="YD19" s="126" t="e">
        <f>VLOOKUP(XZ19,Information!$A$2:$H$1000,8,FALSE)</f>
        <v>#N/A</v>
      </c>
      <c r="YE19" s="126" t="e">
        <f>VLOOKUP(XZ19,Information!$A$2:$I$1000,9,FALSE)</f>
        <v>#N/A</v>
      </c>
      <c r="YF19" s="1"/>
      <c r="YG19" s="122"/>
      <c r="YH19" s="124"/>
      <c r="YI19" s="125" t="e">
        <f>VLOOKUP(YH19,Information!$A$2:$H$1000,2,FALSE)</f>
        <v>#N/A</v>
      </c>
      <c r="YJ19" s="126" t="e">
        <f>VLOOKUP(YH19,Information!$A$2:$H$1000,3,FALSE)</f>
        <v>#N/A</v>
      </c>
      <c r="YK19" s="126" t="e">
        <f>VLOOKUP(YH19,Information!$A$2:$H$1000,4,FALSE)</f>
        <v>#N/A</v>
      </c>
      <c r="YL19" s="126" t="e">
        <f>VLOOKUP(YH19,Information!$A$2:$H$1000,8,FALSE)</f>
        <v>#N/A</v>
      </c>
      <c r="YM19" s="126" t="e">
        <f>VLOOKUP(YH19,Information!$A$2:$I$1000,9,FALSE)</f>
        <v>#N/A</v>
      </c>
      <c r="YN19" s="1"/>
      <c r="YO19" s="122"/>
      <c r="YP19" s="124"/>
      <c r="YQ19" s="125" t="e">
        <f>VLOOKUP(YP19,Information!$A$2:$H$1000,2,FALSE)</f>
        <v>#N/A</v>
      </c>
      <c r="YR19" s="126" t="e">
        <f>VLOOKUP(YP19,Information!$A$2:$H$1000,3,FALSE)</f>
        <v>#N/A</v>
      </c>
      <c r="YS19" s="126" t="e">
        <f>VLOOKUP(YP19,Information!$A$2:$H$1000,4,FALSE)</f>
        <v>#N/A</v>
      </c>
      <c r="YT19" s="126" t="e">
        <f>VLOOKUP(YP19,Information!$A$2:$H$1000,8,FALSE)</f>
        <v>#N/A</v>
      </c>
      <c r="YU19" s="126" t="e">
        <f>VLOOKUP(YP19,Information!$A$2:$I$1000,9,FALSE)</f>
        <v>#N/A</v>
      </c>
      <c r="YV19" s="1"/>
      <c r="YW19" s="122"/>
      <c r="YX19" s="124"/>
      <c r="YY19" s="125" t="e">
        <f>VLOOKUP(YX19,Information!$A$2:$H$1000,2,FALSE)</f>
        <v>#N/A</v>
      </c>
      <c r="YZ19" s="126" t="e">
        <f>VLOOKUP(YX19,Information!$A$2:$H$1000,3,FALSE)</f>
        <v>#N/A</v>
      </c>
      <c r="ZA19" s="126" t="e">
        <f>VLOOKUP(YX19,Information!$A$2:$H$1000,4,FALSE)</f>
        <v>#N/A</v>
      </c>
      <c r="ZB19" s="126" t="e">
        <f>VLOOKUP(YX19,Information!$A$2:$H$1000,8,FALSE)</f>
        <v>#N/A</v>
      </c>
      <c r="ZC19" s="126" t="e">
        <f>VLOOKUP(YX19,Information!$A$2:$I$1000,9,FALSE)</f>
        <v>#N/A</v>
      </c>
      <c r="ZD19" s="1"/>
      <c r="ZE19" s="122"/>
      <c r="ZF19" s="124"/>
      <c r="ZG19" s="125" t="e">
        <f>VLOOKUP(ZF19,Information!$A$2:$H$1000,2,FALSE)</f>
        <v>#N/A</v>
      </c>
      <c r="ZH19" s="126" t="e">
        <f>VLOOKUP(ZF19,Information!$A$2:$H$1000,3,FALSE)</f>
        <v>#N/A</v>
      </c>
      <c r="ZI19" s="126" t="e">
        <f>VLOOKUP(ZF19,Information!$A$2:$H$1000,4,FALSE)</f>
        <v>#N/A</v>
      </c>
      <c r="ZJ19" s="126" t="e">
        <f>VLOOKUP(ZF19,Information!$A$2:$H$1000,8,FALSE)</f>
        <v>#N/A</v>
      </c>
      <c r="ZK19" s="126" t="e">
        <f>VLOOKUP(ZF19,Information!$A$2:$I$1000,9,FALSE)</f>
        <v>#N/A</v>
      </c>
      <c r="ZL19" s="1"/>
      <c r="ZM19" s="122"/>
      <c r="ZN19" s="124"/>
      <c r="ZO19" s="125" t="e">
        <f>VLOOKUP(ZN19,Information!$A$2:$H$1000,2,FALSE)</f>
        <v>#N/A</v>
      </c>
      <c r="ZP19" s="126" t="e">
        <f>VLOOKUP(ZN19,Information!$A$2:$H$1000,3,FALSE)</f>
        <v>#N/A</v>
      </c>
      <c r="ZQ19" s="126" t="e">
        <f>VLOOKUP(ZN19,Information!$A$2:$H$1000,4,FALSE)</f>
        <v>#N/A</v>
      </c>
      <c r="ZR19" s="126" t="e">
        <f>VLOOKUP(ZN19,Information!$A$2:$H$1000,8,FALSE)</f>
        <v>#N/A</v>
      </c>
      <c r="ZS19" s="126" t="e">
        <f>VLOOKUP(ZN19,Information!$A$2:$I$1000,9,FALSE)</f>
        <v>#N/A</v>
      </c>
      <c r="ZT19" s="1"/>
      <c r="ZU19" s="122"/>
      <c r="ZV19" s="124"/>
      <c r="ZW19" s="125" t="e">
        <f>VLOOKUP(ZV19,Information!$A$2:$H$1000,2,FALSE)</f>
        <v>#N/A</v>
      </c>
      <c r="ZX19" s="126" t="e">
        <f>VLOOKUP(ZV19,Information!$A$2:$H$1000,3,FALSE)</f>
        <v>#N/A</v>
      </c>
      <c r="ZY19" s="126" t="e">
        <f>VLOOKUP(ZV19,Information!$A$2:$H$1000,4,FALSE)</f>
        <v>#N/A</v>
      </c>
      <c r="ZZ19" s="126" t="e">
        <f>VLOOKUP(ZV19,Information!$A$2:$H$1000,8,FALSE)</f>
        <v>#N/A</v>
      </c>
      <c r="AAA19" s="126" t="e">
        <f>VLOOKUP(ZV19,Information!$A$2:$I$1000,9,FALSE)</f>
        <v>#N/A</v>
      </c>
      <c r="AAB19" s="1"/>
      <c r="AAC19" s="122"/>
      <c r="AAD19" s="124"/>
      <c r="AAE19" s="125" t="e">
        <f>VLOOKUP(AAD19,Information!$A$2:$H$1000,2,FALSE)</f>
        <v>#N/A</v>
      </c>
      <c r="AAF19" s="126" t="e">
        <f>VLOOKUP(AAD19,Information!$A$2:$H$1000,3,FALSE)</f>
        <v>#N/A</v>
      </c>
      <c r="AAG19" s="126" t="e">
        <f>VLOOKUP(AAD19,Information!$A$2:$H$1000,4,FALSE)</f>
        <v>#N/A</v>
      </c>
      <c r="AAH19" s="126" t="e">
        <f>VLOOKUP(AAD19,Information!$A$2:$H$1000,8,FALSE)</f>
        <v>#N/A</v>
      </c>
      <c r="AAI19" s="126" t="e">
        <f>VLOOKUP(AAD19,Information!$A$2:$I$1000,9,FALSE)</f>
        <v>#N/A</v>
      </c>
      <c r="AAJ19" s="1"/>
      <c r="AAK19" s="122"/>
      <c r="AAL19" s="124"/>
      <c r="AAM19" s="125" t="e">
        <f>VLOOKUP(AAL19,Information!$A$2:$H$1000,2,FALSE)</f>
        <v>#N/A</v>
      </c>
      <c r="AAN19" s="126" t="e">
        <f>VLOOKUP(AAL19,Information!$A$2:$H$1000,3,FALSE)</f>
        <v>#N/A</v>
      </c>
      <c r="AAO19" s="126" t="e">
        <f>VLOOKUP(AAL19,Information!$A$2:$H$1000,4,FALSE)</f>
        <v>#N/A</v>
      </c>
      <c r="AAP19" s="126" t="e">
        <f>VLOOKUP(AAL19,Information!$A$2:$H$1000,8,FALSE)</f>
        <v>#N/A</v>
      </c>
      <c r="AAQ19" s="126" t="e">
        <f>VLOOKUP(AAL19,Information!$A$2:$I$1000,9,FALSE)</f>
        <v>#N/A</v>
      </c>
      <c r="AAR19" s="1"/>
      <c r="AAS19" s="122"/>
      <c r="AAT19" s="124"/>
      <c r="AAU19" s="125" t="e">
        <f>VLOOKUP(AAT19,Information!$A$2:$H$1000,2,FALSE)</f>
        <v>#N/A</v>
      </c>
      <c r="AAV19" s="126" t="e">
        <f>VLOOKUP(AAT19,Information!$A$2:$H$1000,3,FALSE)</f>
        <v>#N/A</v>
      </c>
      <c r="AAW19" s="126" t="e">
        <f>VLOOKUP(AAT19,Information!$A$2:$H$1000,4,FALSE)</f>
        <v>#N/A</v>
      </c>
      <c r="AAX19" s="126" t="e">
        <f>VLOOKUP(AAT19,Information!$A$2:$H$1000,8,FALSE)</f>
        <v>#N/A</v>
      </c>
      <c r="AAY19" s="126" t="e">
        <f>VLOOKUP(AAT19,Information!$A$2:$I$1000,9,FALSE)</f>
        <v>#N/A</v>
      </c>
      <c r="AAZ19" s="1"/>
      <c r="ABA19" s="122"/>
      <c r="ABB19" s="124"/>
      <c r="ABC19" s="125" t="e">
        <f>VLOOKUP(ABB19,Information!$A$2:$H$1000,2,FALSE)</f>
        <v>#N/A</v>
      </c>
      <c r="ABD19" s="126" t="e">
        <f>VLOOKUP(ABB19,Information!$A$2:$H$1000,3,FALSE)</f>
        <v>#N/A</v>
      </c>
      <c r="ABE19" s="126" t="e">
        <f>VLOOKUP(ABB19,Information!$A$2:$H$1000,4,FALSE)</f>
        <v>#N/A</v>
      </c>
      <c r="ABF19" s="126" t="e">
        <f>VLOOKUP(ABB19,Information!$A$2:$H$1000,8,FALSE)</f>
        <v>#N/A</v>
      </c>
      <c r="ABG19" s="126" t="e">
        <f>VLOOKUP(ABB19,Information!$A$2:$I$1000,9,FALSE)</f>
        <v>#N/A</v>
      </c>
      <c r="ABH19" s="1"/>
      <c r="ABI19" s="122"/>
      <c r="ABJ19" s="124"/>
      <c r="ABK19" s="125" t="e">
        <f>VLOOKUP(ABJ19,Information!$A$2:$H$1000,2,FALSE)</f>
        <v>#N/A</v>
      </c>
      <c r="ABL19" s="126" t="e">
        <f>VLOOKUP(ABJ19,Information!$A$2:$H$1000,3,FALSE)</f>
        <v>#N/A</v>
      </c>
      <c r="ABM19" s="126" t="e">
        <f>VLOOKUP(ABJ19,Information!$A$2:$H$1000,4,FALSE)</f>
        <v>#N/A</v>
      </c>
      <c r="ABN19" s="126" t="e">
        <f>VLOOKUP(ABJ19,Information!$A$2:$H$1000,8,FALSE)</f>
        <v>#N/A</v>
      </c>
      <c r="ABO19" s="126" t="e">
        <f>VLOOKUP(ABJ19,Information!$A$2:$I$1000,9,FALSE)</f>
        <v>#N/A</v>
      </c>
      <c r="ABP19" s="1"/>
      <c r="ABQ19" s="122"/>
      <c r="ABR19" s="124"/>
      <c r="ABS19" s="125" t="e">
        <f>VLOOKUP(ABR19,Information!$A$2:$H$1000,2,FALSE)</f>
        <v>#N/A</v>
      </c>
      <c r="ABT19" s="126" t="e">
        <f>VLOOKUP(ABR19,Information!$A$2:$H$1000,3,FALSE)</f>
        <v>#N/A</v>
      </c>
      <c r="ABU19" s="126" t="e">
        <f>VLOOKUP(ABR19,Information!$A$2:$H$1000,4,FALSE)</f>
        <v>#N/A</v>
      </c>
      <c r="ABV19" s="126" t="e">
        <f>VLOOKUP(ABR19,Information!$A$2:$H$1000,8,FALSE)</f>
        <v>#N/A</v>
      </c>
      <c r="ABW19" s="126" t="e">
        <f>VLOOKUP(ABR19,Information!$A$2:$I$1000,9,FALSE)</f>
        <v>#N/A</v>
      </c>
      <c r="ABX19" s="1"/>
      <c r="ABY19" s="122"/>
      <c r="ABZ19" s="124"/>
      <c r="ACA19" s="125" t="e">
        <f>VLOOKUP(ABZ19,Information!$A$2:$H$1000,2,FALSE)</f>
        <v>#N/A</v>
      </c>
      <c r="ACB19" s="126" t="e">
        <f>VLOOKUP(ABZ19,Information!$A$2:$H$1000,3,FALSE)</f>
        <v>#N/A</v>
      </c>
      <c r="ACC19" s="126" t="e">
        <f>VLOOKUP(ABZ19,Information!$A$2:$H$1000,4,FALSE)</f>
        <v>#N/A</v>
      </c>
      <c r="ACD19" s="126" t="e">
        <f>VLOOKUP(ABZ19,Information!$A$2:$H$1000,8,FALSE)</f>
        <v>#N/A</v>
      </c>
      <c r="ACE19" s="126" t="e">
        <f>VLOOKUP(ABZ19,Information!$A$2:$I$1000,9,FALSE)</f>
        <v>#N/A</v>
      </c>
      <c r="ACF19" s="1"/>
      <c r="ACG19" s="122"/>
      <c r="ACH19" s="124"/>
      <c r="ACI19" s="125" t="e">
        <f>VLOOKUP(ACH19,Information!$A$2:$H$1000,2,FALSE)</f>
        <v>#N/A</v>
      </c>
      <c r="ACJ19" s="126" t="e">
        <f>VLOOKUP(ACH19,Information!$A$2:$H$1000,3,FALSE)</f>
        <v>#N/A</v>
      </c>
      <c r="ACK19" s="126" t="e">
        <f>VLOOKUP(ACH19,Information!$A$2:$H$1000,4,FALSE)</f>
        <v>#N/A</v>
      </c>
      <c r="ACL19" s="126" t="e">
        <f>VLOOKUP(ACH19,Information!$A$2:$H$1000,8,FALSE)</f>
        <v>#N/A</v>
      </c>
      <c r="ACM19" s="126" t="e">
        <f>VLOOKUP(ACH19,Information!$A$2:$I$1000,9,FALSE)</f>
        <v>#N/A</v>
      </c>
      <c r="ACN19" s="1"/>
      <c r="ACO19" s="122"/>
      <c r="ACP19" s="124"/>
      <c r="ACQ19" s="125" t="e">
        <f>VLOOKUP(ACP19,Information!$A$2:$H$1000,2,FALSE)</f>
        <v>#N/A</v>
      </c>
      <c r="ACR19" s="126" t="e">
        <f>VLOOKUP(ACP19,Information!$A$2:$H$1000,3,FALSE)</f>
        <v>#N/A</v>
      </c>
      <c r="ACS19" s="126" t="e">
        <f>VLOOKUP(ACP19,Information!$A$2:$H$1000,4,FALSE)</f>
        <v>#N/A</v>
      </c>
      <c r="ACT19" s="126" t="e">
        <f>VLOOKUP(ACP19,Information!$A$2:$H$1000,8,FALSE)</f>
        <v>#N/A</v>
      </c>
      <c r="ACU19" s="126" t="e">
        <f>VLOOKUP(ACP19,Information!$A$2:$I$1000,9,FALSE)</f>
        <v>#N/A</v>
      </c>
      <c r="ACV19" s="1"/>
      <c r="ACW19" s="122"/>
      <c r="ACX19" s="124"/>
      <c r="ACY19" s="125" t="e">
        <f>VLOOKUP(ACX19,Information!$A$2:$H$1000,2,FALSE)</f>
        <v>#N/A</v>
      </c>
      <c r="ACZ19" s="126" t="e">
        <f>VLOOKUP(ACX19,Information!$A$2:$H$1000,3,FALSE)</f>
        <v>#N/A</v>
      </c>
      <c r="ADA19" s="126" t="e">
        <f>VLOOKUP(ACX19,Information!$A$2:$H$1000,4,FALSE)</f>
        <v>#N/A</v>
      </c>
      <c r="ADB19" s="126" t="e">
        <f>VLOOKUP(ACX19,Information!$A$2:$H$1000,8,FALSE)</f>
        <v>#N/A</v>
      </c>
      <c r="ADC19" s="126" t="e">
        <f>VLOOKUP(ACX19,Information!$A$2:$I$1000,9,FALSE)</f>
        <v>#N/A</v>
      </c>
      <c r="ADD19" s="1"/>
      <c r="ADE19" s="122"/>
      <c r="ADF19" s="124"/>
      <c r="ADG19" s="125" t="e">
        <f>VLOOKUP(ADF19,Information!$A$2:$H$1000,2,FALSE)</f>
        <v>#N/A</v>
      </c>
      <c r="ADH19" s="126" t="e">
        <f>VLOOKUP(ADF19,Information!$A$2:$H$1000,3,FALSE)</f>
        <v>#N/A</v>
      </c>
      <c r="ADI19" s="126" t="e">
        <f>VLOOKUP(ADF19,Information!$A$2:$H$1000,4,FALSE)</f>
        <v>#N/A</v>
      </c>
      <c r="ADJ19" s="126" t="e">
        <f>VLOOKUP(ADF19,Information!$A$2:$H$1000,8,FALSE)</f>
        <v>#N/A</v>
      </c>
      <c r="ADK19" s="126" t="e">
        <f>VLOOKUP(ADF19,Information!$A$2:$I$1000,9,FALSE)</f>
        <v>#N/A</v>
      </c>
      <c r="ADL19" s="1"/>
      <c r="ADM19" s="122"/>
      <c r="ADN19" s="124"/>
      <c r="ADO19" s="125" t="e">
        <f>VLOOKUP(ADN19,Information!$A$2:$H$1000,2,FALSE)</f>
        <v>#N/A</v>
      </c>
      <c r="ADP19" s="126" t="e">
        <f>VLOOKUP(ADN19,Information!$A$2:$H$1000,3,FALSE)</f>
        <v>#N/A</v>
      </c>
      <c r="ADQ19" s="126" t="e">
        <f>VLOOKUP(ADN19,Information!$A$2:$H$1000,4,FALSE)</f>
        <v>#N/A</v>
      </c>
      <c r="ADR19" s="126" t="e">
        <f>VLOOKUP(ADN19,Information!$A$2:$H$1000,8,FALSE)</f>
        <v>#N/A</v>
      </c>
      <c r="ADS19" s="126" t="e">
        <f>VLOOKUP(ADN19,Information!$A$2:$I$1000,9,FALSE)</f>
        <v>#N/A</v>
      </c>
      <c r="ADT19" s="1"/>
      <c r="ADU19" s="122"/>
    </row>
    <row r="20" spans="1:801" ht="15.75" customHeight="1">
      <c r="A20" s="101">
        <v>8.5</v>
      </c>
      <c r="B20" s="108" t="s">
        <v>150</v>
      </c>
      <c r="C20" s="109" t="str">
        <f>VLOOKUP(B20,Information!$A$2:$H$1000,2,FALSE)</f>
        <v>unknown</v>
      </c>
      <c r="D20" s="109" t="str">
        <f>VLOOKUP(B20,Information!$A$2:$H$1000,3,FALSE)</f>
        <v>Cespitularia</v>
      </c>
      <c r="E20" s="109" t="str">
        <f>VLOOKUP(B20,Information!$A$2:$H$1000,4,FALSE)</f>
        <v>XENIIDAE</v>
      </c>
      <c r="F20" s="109" t="str">
        <f>VLOOKUP(B20,Information!$A$2:$H$1000,8,FALSE)</f>
        <v>Soft.coral</v>
      </c>
      <c r="G20" s="109" t="str">
        <f>VLOOKUP(B20,Information!$A$2:$I$1000,9,FALSE)</f>
        <v>Cnidaria</v>
      </c>
      <c r="H20" s="112"/>
      <c r="I20" s="111"/>
      <c r="J20" s="108" t="s">
        <v>298</v>
      </c>
      <c r="K20" s="109" t="str">
        <f>VLOOKUP(J20,Information!$A$2:$H$1000,2,FALSE)</f>
        <v>unknown</v>
      </c>
      <c r="L20" s="109" t="str">
        <f>VLOOKUP(J20,Information!$A$2:$H$1000,3,FALSE)</f>
        <v>Porites</v>
      </c>
      <c r="M20" s="109" t="str">
        <f>VLOOKUP(J20,Information!$A$2:$H$1000,4,FALSE)</f>
        <v>PORITIDAE</v>
      </c>
      <c r="N20" s="109" t="str">
        <f>VLOOKUP(J20,Information!$A$2:$H$1000,8,FALSE)</f>
        <v>Hard.coral</v>
      </c>
      <c r="O20" s="109" t="str">
        <f>VLOOKUP(J20,Information!$A$2:$I$1000,9,FALSE)</f>
        <v>Cnidaria</v>
      </c>
      <c r="P20" s="110" t="s">
        <v>103</v>
      </c>
      <c r="Q20" s="111"/>
      <c r="R20" s="108" t="s">
        <v>322</v>
      </c>
      <c r="S20" s="109">
        <f>VLOOKUP(R20,Information!$A$2:$H$1000,2,FALSE)</f>
        <v>0</v>
      </c>
      <c r="T20" s="109">
        <f>VLOOKUP(R20,Information!$A$2:$H$1000,3,FALSE)</f>
        <v>0</v>
      </c>
      <c r="U20" s="109">
        <f>VLOOKUP(R20,Information!$A$2:$H$1000,4,FALSE)</f>
        <v>0</v>
      </c>
      <c r="V20" s="109" t="str">
        <f>VLOOKUP(R20,Information!$A$2:$H$1000,8,FALSE)</f>
        <v>Sand</v>
      </c>
      <c r="W20" s="109" t="str">
        <f>VLOOKUP(R20,Information!$A$2:$I$1000,9,FALSE)</f>
        <v>Bare substrate</v>
      </c>
      <c r="X20" s="112"/>
      <c r="Y20" s="111"/>
      <c r="Z20" s="108" t="s">
        <v>150</v>
      </c>
      <c r="AA20" s="109" t="str">
        <f>VLOOKUP(Z20,Information!$A$2:$H$1000,2,FALSE)</f>
        <v>unknown</v>
      </c>
      <c r="AB20" s="109" t="str">
        <f>VLOOKUP(Z20,Information!$A$2:$H$1000,3,FALSE)</f>
        <v>Cespitularia</v>
      </c>
      <c r="AC20" s="109" t="str">
        <f>VLOOKUP(Z20,Information!$A$2:$H$1000,4,FALSE)</f>
        <v>XENIIDAE</v>
      </c>
      <c r="AD20" s="109" t="str">
        <f>VLOOKUP(Z20,Information!$A$2:$H$1000,8,FALSE)</f>
        <v>Soft.coral</v>
      </c>
      <c r="AE20" s="109" t="str">
        <f>VLOOKUP(Z20,Information!$A$2:$I$1000,9,FALSE)</f>
        <v>Cnidaria</v>
      </c>
      <c r="AF20" s="112"/>
      <c r="AG20" s="111"/>
      <c r="AH20" s="108" t="s">
        <v>104</v>
      </c>
      <c r="AI20" s="109">
        <f>VLOOKUP(AH20,Information!$A$2:$H$1000,2,FALSE)</f>
        <v>0</v>
      </c>
      <c r="AJ20" s="109">
        <f>VLOOKUP(AH20,Information!$A$2:$H$1000,3,FALSE)</f>
        <v>0</v>
      </c>
      <c r="AK20" s="109">
        <f>VLOOKUP(AH20,Information!$A$2:$H$1000,4,FALSE)</f>
        <v>0</v>
      </c>
      <c r="AL20" s="109" t="str">
        <f>VLOOKUP(AH20,Information!$A$2:$H$1000,8,FALSE)</f>
        <v>Artificial.reef.substrate</v>
      </c>
      <c r="AM20" s="109" t="str">
        <f>VLOOKUP(AH20,Information!$A$2:$I$1000,9,FALSE)</f>
        <v>Bare substrate</v>
      </c>
      <c r="AN20" s="112"/>
      <c r="AO20" s="111"/>
      <c r="AP20" s="108" t="s">
        <v>340</v>
      </c>
      <c r="AQ20" s="109" t="str">
        <f>VLOOKUP(AP20,Information!$A$2:$H$1000,2,FALSE)</f>
        <v>unknown</v>
      </c>
      <c r="AR20" s="109" t="str">
        <f>VLOOKUP(AP20,Information!$A$2:$H$1000,3,FALSE)</f>
        <v>Stylophora</v>
      </c>
      <c r="AS20" s="109" t="str">
        <f>VLOOKUP(AP20,Information!$A$2:$H$1000,4,FALSE)</f>
        <v>POCILLOPORIDAE</v>
      </c>
      <c r="AT20" s="109" t="str">
        <f>VLOOKUP(AP20,Information!$A$2:$H$1000,8,FALSE)</f>
        <v>Hard.coral</v>
      </c>
      <c r="AU20" s="109" t="str">
        <f>VLOOKUP(AP20,Information!$A$2:$I$1000,9,FALSE)</f>
        <v>Cnidaria</v>
      </c>
      <c r="AV20" s="110" t="s">
        <v>80</v>
      </c>
      <c r="AW20" s="111"/>
      <c r="AX20" s="108" t="s">
        <v>238</v>
      </c>
      <c r="AY20" s="109" t="str">
        <f>VLOOKUP(AX20,Information!$A$2:$H$1000,2,FALSE)</f>
        <v>Halophila stipulacea</v>
      </c>
      <c r="AZ20" s="109" t="str">
        <f>VLOOKUP(AX20,Information!$A$2:$H$1000,3,FALSE)</f>
        <v>Halophila</v>
      </c>
      <c r="BA20" s="109" t="str">
        <f>VLOOKUP(AX20,Information!$A$2:$H$1000,4,FALSE)</f>
        <v>HYDROCHARITACEAE</v>
      </c>
      <c r="BB20" s="109" t="str">
        <f>VLOOKUP(AX20,Information!$A$2:$H$1000,8,FALSE)</f>
        <v>Seagrass</v>
      </c>
      <c r="BC20" s="109" t="str">
        <f>VLOOKUP(AX20,Information!$A$2:$I$1000,9,FALSE)</f>
        <v>Seagrass</v>
      </c>
      <c r="BD20" s="112"/>
      <c r="BE20" s="111"/>
      <c r="BF20" s="120" t="s">
        <v>339</v>
      </c>
      <c r="BG20" s="121" t="str">
        <f>VLOOKUP(BF20,Information!$A$2:$H$1000,2,FALSE)</f>
        <v>unknown</v>
      </c>
      <c r="BH20" s="121" t="str">
        <f>VLOOKUP(BF20,Information!$A$2:$H$1000,3,FALSE)</f>
        <v>unknown</v>
      </c>
      <c r="BI20" s="121" t="str">
        <f>VLOOKUP(BF20,Information!$A$2:$H$1000,4,FALSE)</f>
        <v>unknown</v>
      </c>
      <c r="BJ20" s="121" t="str">
        <f>VLOOKUP(BF20,Information!$A$2:$H$1000,8,FALSE)</f>
        <v>Sponge</v>
      </c>
      <c r="BK20" s="121" t="str">
        <f>VLOOKUP(BF20,Information!$A$2:$I$1000,9,FALSE)</f>
        <v>Sponge</v>
      </c>
      <c r="BL20" s="112"/>
      <c r="BM20" s="122"/>
      <c r="BN20" s="120" t="s">
        <v>298</v>
      </c>
      <c r="BO20" s="121" t="str">
        <f>VLOOKUP(BN20,Information!$A$2:$H$1000,2,FALSE)</f>
        <v>unknown</v>
      </c>
      <c r="BP20" s="121" t="str">
        <f>VLOOKUP(BN20,Information!$A$2:$H$1000,3,FALSE)</f>
        <v>Porites</v>
      </c>
      <c r="BQ20" s="121" t="str">
        <f>VLOOKUP(BN20,Information!$A$2:$H$1000,4,FALSE)</f>
        <v>PORITIDAE</v>
      </c>
      <c r="BR20" s="121" t="str">
        <f>VLOOKUP(BN20,Information!$A$2:$H$1000,8,FALSE)</f>
        <v>Hard.coral</v>
      </c>
      <c r="BS20" s="121" t="str">
        <f>VLOOKUP(BN20,Information!$A$2:$I$1000,9,FALSE)</f>
        <v>Cnidaria</v>
      </c>
      <c r="BT20" s="110" t="s">
        <v>80</v>
      </c>
      <c r="BU20" s="122"/>
      <c r="BV20" s="120" t="s">
        <v>309</v>
      </c>
      <c r="BW20" s="121">
        <f>VLOOKUP(BV20,Information!$A$2:$H$1000,2,FALSE)</f>
        <v>0</v>
      </c>
      <c r="BX20" s="121">
        <f>VLOOKUP(BV20,Information!$A$2:$H$1000,3,FALSE)</f>
        <v>0</v>
      </c>
      <c r="BY20" s="121">
        <f>VLOOKUP(BV20,Information!$A$2:$H$1000,4,FALSE)</f>
        <v>0</v>
      </c>
      <c r="BZ20" s="121" t="str">
        <f>VLOOKUP(BV20,Information!$A$2:$H$1000,8,FALSE)</f>
        <v>Coral.rubble</v>
      </c>
      <c r="CA20" s="121" t="str">
        <f>VLOOKUP(BV20,Information!$A$2:$I$1000,9,FALSE)</f>
        <v>Bare substrate</v>
      </c>
      <c r="CB20" s="110"/>
      <c r="CC20" s="122"/>
      <c r="CD20" s="120" t="s">
        <v>322</v>
      </c>
      <c r="CE20" s="121">
        <f>VLOOKUP(CD20,Information!$A$2:$H$1000,2,FALSE)</f>
        <v>0</v>
      </c>
      <c r="CF20" s="121">
        <f>VLOOKUP(CD20,Information!$A$2:$H$1000,3,FALSE)</f>
        <v>0</v>
      </c>
      <c r="CG20" s="121">
        <f>VLOOKUP(CD20,Information!$A$2:$H$1000,4,FALSE)</f>
        <v>0</v>
      </c>
      <c r="CH20" s="121" t="str">
        <f>VLOOKUP(CD20,Information!$A$2:$H$1000,8,FALSE)</f>
        <v>Sand</v>
      </c>
      <c r="CI20" s="121" t="str">
        <f>VLOOKUP(CD20,Information!$A$2:$I$1000,9,FALSE)</f>
        <v>Bare substrate</v>
      </c>
      <c r="CJ20" s="1"/>
      <c r="CK20" s="122"/>
      <c r="CL20" s="120" t="s">
        <v>322</v>
      </c>
      <c r="CM20" s="121">
        <f>VLOOKUP(CL20,Information!$A$2:$H$1000,2,FALSE)</f>
        <v>0</v>
      </c>
      <c r="CN20" s="121">
        <f>VLOOKUP(CL20,Information!$A$2:$H$1000,3,FALSE)</f>
        <v>0</v>
      </c>
      <c r="CO20" s="121">
        <f>VLOOKUP(CL20,Information!$A$2:$H$1000,4,FALSE)</f>
        <v>0</v>
      </c>
      <c r="CP20" s="121" t="str">
        <f>VLOOKUP(CL20,Information!$A$2:$H$1000,8,FALSE)</f>
        <v>Sand</v>
      </c>
      <c r="CQ20" s="121" t="str">
        <f>VLOOKUP(CL20,Information!$A$2:$I$1000,9,FALSE)</f>
        <v>Bare substrate</v>
      </c>
      <c r="CR20" s="1"/>
      <c r="CS20" s="122"/>
      <c r="CT20" s="120" t="s">
        <v>207</v>
      </c>
      <c r="CU20" s="121" t="str">
        <f>VLOOKUP(CT20,Information!$A$2:$H$1000,2,FALSE)</f>
        <v>unknown</v>
      </c>
      <c r="CV20" s="121" t="str">
        <f>VLOOKUP(CT20,Information!$A$2:$H$1000,3,FALSE)</f>
        <v>Aglaophenia</v>
      </c>
      <c r="CW20" s="121" t="str">
        <f>VLOOKUP(CT20,Information!$A$2:$H$1000,4,FALSE)</f>
        <v>AGLAOPHENIIDAE</v>
      </c>
      <c r="CX20" s="121" t="str">
        <f>VLOOKUP(CT20,Information!$A$2:$H$1000,8,FALSE)</f>
        <v>Hydroid</v>
      </c>
      <c r="CY20" s="121" t="str">
        <f>VLOOKUP(CT20,Information!$A$2:$I$1000,9,FALSE)</f>
        <v>Cnidaria</v>
      </c>
      <c r="CZ20" s="1"/>
      <c r="DA20" s="122"/>
      <c r="DB20" s="114" t="s">
        <v>322</v>
      </c>
      <c r="DC20" s="109">
        <f>VLOOKUP(DB20,Information!$A$2:$H$1000,2,FALSE)</f>
        <v>0</v>
      </c>
      <c r="DD20" s="109">
        <f>VLOOKUP(DB20,Information!$A$2:$H$1000,3,FALSE)</f>
        <v>0</v>
      </c>
      <c r="DE20" s="109">
        <f>VLOOKUP(DB20,Information!$A$2:$H$1000,4,FALSE)</f>
        <v>0</v>
      </c>
      <c r="DF20" s="109" t="str">
        <f>VLOOKUP(DB20,Information!$A$2:$H$1000,8,FALSE)</f>
        <v>Sand</v>
      </c>
      <c r="DG20" s="109" t="str">
        <f>VLOOKUP(DB20,Information!$A$2:$I$1000,9,FALSE)</f>
        <v>Bare substrate</v>
      </c>
      <c r="DH20" s="112"/>
      <c r="DI20" s="111"/>
      <c r="DJ20" s="120" t="s">
        <v>298</v>
      </c>
      <c r="DK20" s="121" t="str">
        <f>VLOOKUP(DJ20,Information!$A$2:$H$1000,2,FALSE)</f>
        <v>unknown</v>
      </c>
      <c r="DL20" s="121" t="str">
        <f>VLOOKUP(DJ20,Information!$A$2:$H$1000,3,FALSE)</f>
        <v>Porites</v>
      </c>
      <c r="DM20" s="121" t="str">
        <f>VLOOKUP(DJ20,Information!$A$2:$H$1000,4,FALSE)</f>
        <v>PORITIDAE</v>
      </c>
      <c r="DN20" s="121" t="str">
        <f>VLOOKUP(DJ20,Information!$A$2:$H$1000,8,FALSE)</f>
        <v>Hard.coral</v>
      </c>
      <c r="DO20" s="121" t="str">
        <f>VLOOKUP(DJ20,Information!$A$2:$I$1000,9,FALSE)</f>
        <v>Cnidaria</v>
      </c>
      <c r="DP20" s="123" t="s">
        <v>80</v>
      </c>
      <c r="DQ20" s="122"/>
      <c r="DR20" s="108" t="s">
        <v>322</v>
      </c>
      <c r="DS20" s="109">
        <f>VLOOKUP(DR20,Information!$A$2:$H$1000,2,FALSE)</f>
        <v>0</v>
      </c>
      <c r="DT20" s="109">
        <f>VLOOKUP(DR20,Information!$A$2:$H$1000,3,FALSE)</f>
        <v>0</v>
      </c>
      <c r="DU20" s="109">
        <f>VLOOKUP(DR20,Information!$A$2:$H$1000,4,FALSE)</f>
        <v>0</v>
      </c>
      <c r="DV20" s="109" t="str">
        <f>VLOOKUP(DR20,Information!$A$2:$H$1000,8,FALSE)</f>
        <v>Sand</v>
      </c>
      <c r="DW20" s="109" t="str">
        <f>VLOOKUP(DR20,Information!$A$2:$I$1000,9,FALSE)</f>
        <v>Bare substrate</v>
      </c>
      <c r="DX20" s="112"/>
      <c r="DY20" s="111"/>
      <c r="DZ20" s="108" t="s">
        <v>322</v>
      </c>
      <c r="EA20" s="109">
        <f>VLOOKUP(DZ20,Information!$A$2:$H$1000,2,FALSE)</f>
        <v>0</v>
      </c>
      <c r="EB20" s="109">
        <f>VLOOKUP(DZ20,Information!$A$2:$H$1000,3,FALSE)</f>
        <v>0</v>
      </c>
      <c r="EC20" s="109">
        <f>VLOOKUP(DZ20,Information!$A$2:$H$1000,4,FALSE)</f>
        <v>0</v>
      </c>
      <c r="ED20" s="109" t="str">
        <f>VLOOKUP(DZ20,Information!$A$2:$H$1000,8,FALSE)</f>
        <v>Sand</v>
      </c>
      <c r="EE20" s="109" t="str">
        <f>VLOOKUP(DZ20,Information!$A$2:$I$1000,9,FALSE)</f>
        <v>Bare substrate</v>
      </c>
      <c r="EF20" s="112"/>
      <c r="EG20" s="111"/>
      <c r="EH20" s="120" t="s">
        <v>330</v>
      </c>
      <c r="EI20" s="121" t="str">
        <f>VLOOKUP(EH20,Information!$A$2:$H$1000,2,FALSE)</f>
        <v>unknown</v>
      </c>
      <c r="EJ20" s="121" t="str">
        <f>VLOOKUP(EH20,Information!$A$2:$H$1000,3,FALSE)</f>
        <v>unknown</v>
      </c>
      <c r="EK20" s="121" t="str">
        <f>VLOOKUP(EH20,Information!$A$2:$H$1000,4,FALSE)</f>
        <v>unknown</v>
      </c>
      <c r="EL20" s="121" t="str">
        <f>VLOOKUP(EH20,Information!$A$2:$H$1000,8,FALSE)</f>
        <v>Soft.coral</v>
      </c>
      <c r="EM20" s="121" t="str">
        <f>VLOOKUP(EH20,Information!$A$2:$I$1000,9,FALSE)</f>
        <v>Cnidaria</v>
      </c>
      <c r="EN20" s="1"/>
      <c r="EO20" s="122"/>
      <c r="EP20" s="84" t="s">
        <v>320</v>
      </c>
      <c r="EQ20" s="85">
        <f>VLOOKUP(EP20,Information!$A$2:$H$1000,2,FALSE)</f>
        <v>0</v>
      </c>
      <c r="ER20" s="67">
        <f>VLOOKUP(EP20,Information!$A$2:$H$1000,3,FALSE)</f>
        <v>0</v>
      </c>
      <c r="ES20" s="67">
        <f>VLOOKUP(EP20,Information!$A$2:$H$1000,4,FALSE)</f>
        <v>0</v>
      </c>
      <c r="ET20" s="67" t="str">
        <f>VLOOKUP(EP20,Information!$A$2:$H$1000,8,FALSE)</f>
        <v>Bare.rock</v>
      </c>
      <c r="EU20" s="67" t="str">
        <f>VLOOKUP(EP20,Information!$A$2:$I$1000,9,FALSE)</f>
        <v>Bare substrate</v>
      </c>
      <c r="EX20" s="84" t="s">
        <v>320</v>
      </c>
      <c r="EY20" s="85">
        <f>VLOOKUP(EX20,Information!$A$2:$H$1000,2,FALSE)</f>
        <v>0</v>
      </c>
      <c r="EZ20" s="67">
        <f>VLOOKUP(EX20,Information!$A$2:$H$1000,3,FALSE)</f>
        <v>0</v>
      </c>
      <c r="FA20" s="67">
        <f>VLOOKUP(EX20,Information!$A$2:$H$1000,4,FALSE)</f>
        <v>0</v>
      </c>
      <c r="FB20" s="67" t="str">
        <f>VLOOKUP(EX20,Information!$A$2:$H$1000,8,FALSE)</f>
        <v>Bare.rock</v>
      </c>
      <c r="FC20" s="67" t="str">
        <f>VLOOKUP(EX20,Information!$A$2:$I$1000,9,FALSE)</f>
        <v>Bare substrate</v>
      </c>
      <c r="FF20" s="84" t="s">
        <v>309</v>
      </c>
      <c r="FG20" s="85">
        <f>VLOOKUP(FF20,Information!$A$2:$H$1000,2,FALSE)</f>
        <v>0</v>
      </c>
      <c r="FH20" s="67">
        <f>VLOOKUP(FF20,Information!$A$2:$H$1000,3,FALSE)</f>
        <v>0</v>
      </c>
      <c r="FI20" s="67">
        <f>VLOOKUP(FF20,Information!$A$2:$H$1000,4,FALSE)</f>
        <v>0</v>
      </c>
      <c r="FJ20" s="67" t="str">
        <f>VLOOKUP(FF20,Information!$A$2:$H$1000,8,FALSE)</f>
        <v>Coral.rubble</v>
      </c>
      <c r="FK20" s="67" t="str">
        <f>VLOOKUP(FF20,Information!$A$2:$I$1000,9,FALSE)</f>
        <v>Bare substrate</v>
      </c>
      <c r="FN20" s="84" t="s">
        <v>178</v>
      </c>
      <c r="FO20" s="85" t="str">
        <f>VLOOKUP(FN20,Information!$A$2:$H$1000,2,FALSE)</f>
        <v>unknown</v>
      </c>
      <c r="FP20" s="67" t="str">
        <f>VLOOKUP(FN20,Information!$A$2:$H$1000,3,FALSE)</f>
        <v>Dictyota</v>
      </c>
      <c r="FQ20" s="67" t="str">
        <f>VLOOKUP(FN20,Information!$A$2:$H$1000,4,FALSE)</f>
        <v>DICTYOTACEAE</v>
      </c>
      <c r="FR20" s="67" t="str">
        <f>VLOOKUP(FN20,Information!$A$2:$H$1000,8,FALSE)</f>
        <v>Brown.algae</v>
      </c>
      <c r="FS20" s="67" t="str">
        <f>VLOOKUP(FN20,Information!$A$2:$I$1000,9,FALSE)</f>
        <v>Macroalgae</v>
      </c>
      <c r="FV20" s="84" t="s">
        <v>309</v>
      </c>
      <c r="FW20" s="85">
        <f>VLOOKUP(FV20,Information!$A$2:$H$1000,2,FALSE)</f>
        <v>0</v>
      </c>
      <c r="FX20" s="67">
        <f>VLOOKUP(FV20,Information!$A$2:$H$1000,3,FALSE)</f>
        <v>0</v>
      </c>
      <c r="FY20" s="67">
        <f>VLOOKUP(FV20,Information!$A$2:$H$1000,4,FALSE)</f>
        <v>0</v>
      </c>
      <c r="FZ20" s="67" t="str">
        <f>VLOOKUP(FV20,Information!$A$2:$H$1000,8,FALSE)</f>
        <v>Coral.rubble</v>
      </c>
      <c r="GA20" s="67" t="str">
        <f>VLOOKUP(FV20,Information!$A$2:$I$1000,9,FALSE)</f>
        <v>Bare substrate</v>
      </c>
      <c r="GD20" s="84" t="s">
        <v>243</v>
      </c>
      <c r="GE20" s="85" t="str">
        <f>VLOOKUP(GD20,Information!$A$2:$H$1000,2,FALSE)</f>
        <v>unknown</v>
      </c>
      <c r="GF20" s="67" t="str">
        <f>VLOOKUP(GD20,Information!$A$2:$H$1000,3,FALSE)</f>
        <v>Hydnophora</v>
      </c>
      <c r="GG20" s="67" t="str">
        <f>VLOOKUP(GD20,Information!$A$2:$H$1000,4,FALSE)</f>
        <v>MERULINIDAE</v>
      </c>
      <c r="GH20" s="67" t="str">
        <f>VLOOKUP(GD20,Information!$A$2:$H$1000,8,FALSE)</f>
        <v>Hard.coral</v>
      </c>
      <c r="GI20" s="67" t="str">
        <f>VLOOKUP(GD20,Information!$A$2:$I$1000,9,FALSE)</f>
        <v>Cnidaria</v>
      </c>
      <c r="GJ20" s="41" t="s">
        <v>80</v>
      </c>
      <c r="GL20" s="84" t="s">
        <v>322</v>
      </c>
      <c r="GM20" s="85">
        <f>VLOOKUP(GL20,Information!$A$2:$H$1000,2,FALSE)</f>
        <v>0</v>
      </c>
      <c r="GN20" s="67">
        <f>VLOOKUP(GL20,Information!$A$2:$H$1000,3,FALSE)</f>
        <v>0</v>
      </c>
      <c r="GO20" s="67">
        <f>VLOOKUP(GL20,Information!$A$2:$H$1000,4,FALSE)</f>
        <v>0</v>
      </c>
      <c r="GP20" s="67" t="str">
        <f>VLOOKUP(GL20,Information!$A$2:$H$1000,8,FALSE)</f>
        <v>Sand</v>
      </c>
      <c r="GQ20" s="67" t="str">
        <f>VLOOKUP(GL20,Information!$A$2:$I$1000,9,FALSE)</f>
        <v>Bare substrate</v>
      </c>
      <c r="GT20" s="84" t="s">
        <v>322</v>
      </c>
      <c r="GU20" s="85">
        <f>VLOOKUP(GT20,Information!$A$2:$H$1000,2,FALSE)</f>
        <v>0</v>
      </c>
      <c r="GV20" s="67">
        <f>VLOOKUP(GT20,Information!$A$2:$H$1000,3,FALSE)</f>
        <v>0</v>
      </c>
      <c r="GW20" s="67">
        <f>VLOOKUP(GT20,Information!$A$2:$H$1000,4,FALSE)</f>
        <v>0</v>
      </c>
      <c r="GX20" s="67" t="str">
        <f>VLOOKUP(GT20,Information!$A$2:$H$1000,8,FALSE)</f>
        <v>Sand</v>
      </c>
      <c r="GY20" s="67" t="str">
        <f>VLOOKUP(GT20,Information!$A$2:$I$1000,9,FALSE)</f>
        <v>Bare substrate</v>
      </c>
      <c r="HB20" s="84" t="s">
        <v>320</v>
      </c>
      <c r="HC20" s="85">
        <f>VLOOKUP(HB20,Information!$A$2:$H$1000,2,FALSE)</f>
        <v>0</v>
      </c>
      <c r="HD20" s="67">
        <f>VLOOKUP(HB20,Information!$A$2:$H$1000,3,FALSE)</f>
        <v>0</v>
      </c>
      <c r="HE20" s="67">
        <f>VLOOKUP(HB20,Information!$A$2:$H$1000,4,FALSE)</f>
        <v>0</v>
      </c>
      <c r="HF20" s="67" t="str">
        <f>VLOOKUP(HB20,Information!$A$2:$H$1000,8,FALSE)</f>
        <v>Bare.rock</v>
      </c>
      <c r="HG20" s="67" t="str">
        <f>VLOOKUP(HB20,Information!$A$2:$I$1000,9,FALSE)</f>
        <v>Bare substrate</v>
      </c>
      <c r="HJ20" s="84" t="s">
        <v>374</v>
      </c>
      <c r="HK20" s="85" t="str">
        <f>VLOOKUP(HJ20,Information!$A$2:$H$1000,2,FALSE)</f>
        <v>unknown</v>
      </c>
      <c r="HL20" s="67" t="str">
        <f>VLOOKUP(HJ20,Information!$A$2:$H$1000,3,FALSE)</f>
        <v>unknown</v>
      </c>
      <c r="HM20" s="67" t="str">
        <f>VLOOKUP(HJ20,Information!$A$2:$H$1000,4,FALSE)</f>
        <v>XENIIDAE</v>
      </c>
      <c r="HN20" s="67" t="str">
        <f>VLOOKUP(HJ20,Information!$A$2:$H$1000,8,FALSE)</f>
        <v>Soft.coral</v>
      </c>
      <c r="HO20" s="67" t="str">
        <f>VLOOKUP(HJ20,Information!$A$2:$I$1000,9,FALSE)</f>
        <v>Cnidaria</v>
      </c>
      <c r="HR20" s="84" t="s">
        <v>311</v>
      </c>
      <c r="HS20" s="85" t="str">
        <f>VLOOKUP(HR20,Information!$A$2:$H$1000,2,FALSE)</f>
        <v>unknown</v>
      </c>
      <c r="HT20" s="67" t="str">
        <f>VLOOKUP(HR20,Information!$A$2:$H$1000,3,FALSE)</f>
        <v>unknown</v>
      </c>
      <c r="HU20" s="67" t="str">
        <f>VLOOKUP(HR20,Information!$A$2:$H$1000,4,FALSE)</f>
        <v>unknown</v>
      </c>
      <c r="HV20" s="67" t="str">
        <f>VLOOKUP(HR20,Information!$A$2:$H$1000,8,FALSE)</f>
        <v>Red.algae</v>
      </c>
      <c r="HW20" s="67" t="str">
        <f>VLOOKUP(HR20,Information!$A$2:$I$1000,9,FALSE)</f>
        <v>Macroalgae</v>
      </c>
      <c r="HZ20" s="84" t="s">
        <v>322</v>
      </c>
      <c r="IA20" s="85">
        <f>VLOOKUP(HZ20,Information!$A$2:$H$1000,2,FALSE)</f>
        <v>0</v>
      </c>
      <c r="IB20" s="67">
        <f>VLOOKUP(HZ20,Information!$A$2:$H$1000,3,FALSE)</f>
        <v>0</v>
      </c>
      <c r="IC20" s="67">
        <f>VLOOKUP(HZ20,Information!$A$2:$H$1000,4,FALSE)</f>
        <v>0</v>
      </c>
      <c r="ID20" s="67" t="str">
        <f>VLOOKUP(HZ20,Information!$A$2:$H$1000,8,FALSE)</f>
        <v>Sand</v>
      </c>
      <c r="IE20" s="67" t="str">
        <f>VLOOKUP(HZ20,Information!$A$2:$I$1000,9,FALSE)</f>
        <v>Bare substrate</v>
      </c>
      <c r="IH20" s="84" t="s">
        <v>320</v>
      </c>
      <c r="II20" s="85">
        <f>VLOOKUP(IH20,Information!$A$2:$H$1000,2,FALSE)</f>
        <v>0</v>
      </c>
      <c r="IJ20" s="67">
        <f>VLOOKUP(IH20,Information!$A$2:$H$1000,3,FALSE)</f>
        <v>0</v>
      </c>
      <c r="IK20" s="67">
        <f>VLOOKUP(IH20,Information!$A$2:$H$1000,4,FALSE)</f>
        <v>0</v>
      </c>
      <c r="IL20" s="67" t="str">
        <f>VLOOKUP(IH20,Information!$A$2:$H$1000,8,FALSE)</f>
        <v>Bare.rock</v>
      </c>
      <c r="IM20" s="67" t="str">
        <f>VLOOKUP(IH20,Information!$A$2:$I$1000,9,FALSE)</f>
        <v>Bare substrate</v>
      </c>
      <c r="IP20" s="84" t="s">
        <v>309</v>
      </c>
      <c r="IQ20" s="85">
        <f>VLOOKUP(IP20,Information!$A$2:$H$1000,2,FALSE)</f>
        <v>0</v>
      </c>
      <c r="IR20" s="67">
        <f>VLOOKUP(IP20,Information!$A$2:$H$1000,3,FALSE)</f>
        <v>0</v>
      </c>
      <c r="IS20" s="67">
        <f>VLOOKUP(IP20,Information!$A$2:$H$1000,4,FALSE)</f>
        <v>0</v>
      </c>
      <c r="IT20" s="67" t="str">
        <f>VLOOKUP(IP20,Information!$A$2:$H$1000,8,FALSE)</f>
        <v>Coral.rubble</v>
      </c>
      <c r="IU20" s="67" t="str">
        <f>VLOOKUP(IP20,Information!$A$2:$I$1000,9,FALSE)</f>
        <v>Bare substrate</v>
      </c>
      <c r="IX20" s="84" t="s">
        <v>322</v>
      </c>
      <c r="IY20" s="85">
        <f>VLOOKUP(IX20,Information!$A$2:$H$1000,2,FALSE)</f>
        <v>0</v>
      </c>
      <c r="IZ20" s="67">
        <f>VLOOKUP(IX20,Information!$A$2:$H$1000,3,FALSE)</f>
        <v>0</v>
      </c>
      <c r="JA20" s="67">
        <f>VLOOKUP(IX20,Information!$A$2:$H$1000,4,FALSE)</f>
        <v>0</v>
      </c>
      <c r="JB20" s="67" t="str">
        <f>VLOOKUP(IX20,Information!$A$2:$H$1000,8,FALSE)</f>
        <v>Sand</v>
      </c>
      <c r="JC20" s="67" t="str">
        <f>VLOOKUP(IX20,Information!$A$2:$I$1000,9,FALSE)</f>
        <v>Bare substrate</v>
      </c>
      <c r="JF20" s="84" t="s">
        <v>322</v>
      </c>
      <c r="JG20" s="85">
        <f>VLOOKUP(JF20,Information!$A$2:$H$1000,2,FALSE)</f>
        <v>0</v>
      </c>
      <c r="JH20" s="67">
        <f>VLOOKUP(JF20,Information!$A$2:$H$1000,3,FALSE)</f>
        <v>0</v>
      </c>
      <c r="JI20" s="67">
        <f>VLOOKUP(JF20,Information!$A$2:$H$1000,4,FALSE)</f>
        <v>0</v>
      </c>
      <c r="JJ20" s="67" t="str">
        <f>VLOOKUP(JF20,Information!$A$2:$H$1000,8,FALSE)</f>
        <v>Sand</v>
      </c>
      <c r="JK20" s="67" t="str">
        <f>VLOOKUP(JF20,Information!$A$2:$I$1000,9,FALSE)</f>
        <v>Bare substrate</v>
      </c>
      <c r="JN20" s="84" t="s">
        <v>82</v>
      </c>
      <c r="JO20" s="85" t="str">
        <f>VLOOKUP(JN20,Information!$A$2:$H$1000,2,FALSE)</f>
        <v>unknown</v>
      </c>
      <c r="JP20" s="67" t="str">
        <f>VLOOKUP(JN20,Information!$A$2:$H$1000,3,FALSE)</f>
        <v>Acropora</v>
      </c>
      <c r="JQ20" s="67" t="str">
        <f>VLOOKUP(JN20,Information!$A$2:$H$1000,4,FALSE)</f>
        <v>ACROPORIDAE</v>
      </c>
      <c r="JR20" s="67" t="str">
        <f>VLOOKUP(JN20,Information!$A$2:$H$1000,8,FALSE)</f>
        <v>Hard.coral</v>
      </c>
      <c r="JS20" s="67" t="str">
        <f>VLOOKUP(JN20,Information!$A$2:$I$1000,9,FALSE)</f>
        <v>Cnidaria</v>
      </c>
      <c r="JT20" s="41" t="s">
        <v>80</v>
      </c>
      <c r="JV20" s="84" t="s">
        <v>279</v>
      </c>
      <c r="JW20" s="85" t="str">
        <f>VLOOKUP(JV20,Information!$A$2:$H$1000,2,FALSE)</f>
        <v>unknown</v>
      </c>
      <c r="JX20" s="67" t="str">
        <f>VLOOKUP(JV20,Information!$A$2:$H$1000,3,FALSE)</f>
        <v>Padina</v>
      </c>
      <c r="JY20" s="67" t="str">
        <f>VLOOKUP(JV20,Information!$A$2:$H$1000,4,FALSE)</f>
        <v>DICTYOTACEAE</v>
      </c>
      <c r="JZ20" s="67" t="str">
        <f>VLOOKUP(JV20,Information!$A$2:$H$1000,8,FALSE)</f>
        <v>Brown.algae</v>
      </c>
      <c r="KA20" s="67" t="str">
        <f>VLOOKUP(JV20,Information!$A$2:$I$1000,9,FALSE)</f>
        <v>Macroalgae</v>
      </c>
      <c r="KD20" s="84" t="s">
        <v>150</v>
      </c>
      <c r="KE20" s="85" t="str">
        <f>VLOOKUP(KD20,Information!$A$2:$H$1000,2,FALSE)</f>
        <v>unknown</v>
      </c>
      <c r="KF20" s="67" t="str">
        <f>VLOOKUP(KD20,Information!$A$2:$H$1000,3,FALSE)</f>
        <v>Cespitularia</v>
      </c>
      <c r="KG20" s="67" t="str">
        <f>VLOOKUP(KD20,Information!$A$2:$H$1000,4,FALSE)</f>
        <v>XENIIDAE</v>
      </c>
      <c r="KH20" s="67" t="str">
        <f>VLOOKUP(KD20,Information!$A$2:$H$1000,8,FALSE)</f>
        <v>Soft.coral</v>
      </c>
      <c r="KI20" s="67" t="str">
        <f>VLOOKUP(KD20,Information!$A$2:$I$1000,9,FALSE)</f>
        <v>Cnidaria</v>
      </c>
      <c r="KL20" s="84" t="s">
        <v>82</v>
      </c>
      <c r="KM20" s="85" t="str">
        <f>VLOOKUP(KL20,Information!$A$2:$H$1000,2,FALSE)</f>
        <v>unknown</v>
      </c>
      <c r="KN20" s="67" t="str">
        <f>VLOOKUP(KL20,Information!$A$2:$H$1000,3,FALSE)</f>
        <v>Acropora</v>
      </c>
      <c r="KO20" s="67" t="str">
        <f>VLOOKUP(KL20,Information!$A$2:$H$1000,4,FALSE)</f>
        <v>ACROPORIDAE</v>
      </c>
      <c r="KP20" s="67" t="str">
        <f>VLOOKUP(KL20,Information!$A$2:$H$1000,8,FALSE)</f>
        <v>Hard.coral</v>
      </c>
      <c r="KQ20" s="67" t="str">
        <f>VLOOKUP(KL20,Information!$A$2:$I$1000,9,FALSE)</f>
        <v>Cnidaria</v>
      </c>
      <c r="KR20" s="86" t="s">
        <v>80</v>
      </c>
      <c r="KT20" s="84" t="s">
        <v>82</v>
      </c>
      <c r="KU20" s="85" t="str">
        <f>VLOOKUP(KT20,Information!$A$2:$H$1000,2,FALSE)</f>
        <v>unknown</v>
      </c>
      <c r="KV20" s="67" t="str">
        <f>VLOOKUP(KT20,Information!$A$2:$H$1000,3,FALSE)</f>
        <v>Acropora</v>
      </c>
      <c r="KW20" s="67" t="str">
        <f>VLOOKUP(KT20,Information!$A$2:$H$1000,4,FALSE)</f>
        <v>ACROPORIDAE</v>
      </c>
      <c r="KX20" s="67" t="str">
        <f>VLOOKUP(KT20,Information!$A$2:$H$1000,8,FALSE)</f>
        <v>Hard.coral</v>
      </c>
      <c r="KY20" s="67" t="str">
        <f>VLOOKUP(KT20,Information!$A$2:$I$1000,9,FALSE)</f>
        <v>Cnidaria</v>
      </c>
      <c r="KZ20" s="86" t="s">
        <v>80</v>
      </c>
      <c r="LB20" s="84" t="s">
        <v>82</v>
      </c>
      <c r="LC20" s="85" t="str">
        <f>VLOOKUP(LB20,Information!$A$2:$H$1000,2,FALSE)</f>
        <v>unknown</v>
      </c>
      <c r="LD20" s="67" t="str">
        <f>VLOOKUP(LB20,Information!$A$2:$H$1000,3,FALSE)</f>
        <v>Acropora</v>
      </c>
      <c r="LE20" s="67" t="str">
        <f>VLOOKUP(LB20,Information!$A$2:$H$1000,4,FALSE)</f>
        <v>ACROPORIDAE</v>
      </c>
      <c r="LF20" s="67" t="str">
        <f>VLOOKUP(LB20,Information!$A$2:$H$1000,8,FALSE)</f>
        <v>Hard.coral</v>
      </c>
      <c r="LG20" s="67" t="str">
        <f>VLOOKUP(LB20,Information!$A$2:$I$1000,9,FALSE)</f>
        <v>Cnidaria</v>
      </c>
      <c r="LH20" s="41" t="s">
        <v>80</v>
      </c>
      <c r="LJ20" s="84" t="s">
        <v>82</v>
      </c>
      <c r="LK20" s="85" t="str">
        <f>VLOOKUP(LJ20,Information!$A$2:$H$1000,2,FALSE)</f>
        <v>unknown</v>
      </c>
      <c r="LL20" s="67" t="str">
        <f>VLOOKUP(LJ20,Information!$A$2:$H$1000,3,FALSE)</f>
        <v>Acropora</v>
      </c>
      <c r="LM20" s="67" t="str">
        <f>VLOOKUP(LJ20,Information!$A$2:$H$1000,4,FALSE)</f>
        <v>ACROPORIDAE</v>
      </c>
      <c r="LN20" s="67" t="str">
        <f>VLOOKUP(LJ20,Information!$A$2:$H$1000,8,FALSE)</f>
        <v>Hard.coral</v>
      </c>
      <c r="LO20" s="67" t="str">
        <f>VLOOKUP(LJ20,Information!$A$2:$I$1000,9,FALSE)</f>
        <v>Cnidaria</v>
      </c>
      <c r="LP20" s="86" t="s">
        <v>80</v>
      </c>
      <c r="LR20" s="84" t="s">
        <v>359</v>
      </c>
      <c r="LS20" s="85" t="str">
        <f>VLOOKUP(LR20,Information!$A$2:$H$1000,2,FALSE)</f>
        <v>unknown</v>
      </c>
      <c r="LT20" s="67" t="str">
        <f>VLOOKUP(LR20,Information!$A$2:$H$1000,3,FALSE)</f>
        <v>unknown</v>
      </c>
      <c r="LU20" s="67" t="str">
        <f>VLOOKUP(LR20,Information!$A$2:$H$1000,4,FALSE)</f>
        <v>unknown</v>
      </c>
      <c r="LV20" s="67" t="str">
        <f>VLOOKUP(LR20,Information!$A$2:$H$1000,8,FALSE)</f>
        <v>Turf.algae</v>
      </c>
      <c r="LW20" s="67" t="str">
        <f>VLOOKUP(LR20,Information!$A$2:$I$1000,9,FALSE)</f>
        <v>Turf algae</v>
      </c>
      <c r="LZ20" s="84" t="s">
        <v>82</v>
      </c>
      <c r="MA20" s="85" t="str">
        <f>VLOOKUP(LZ20,Information!$A$2:$H$1000,2,FALSE)</f>
        <v>unknown</v>
      </c>
      <c r="MB20" s="67" t="str">
        <f>VLOOKUP(LZ20,Information!$A$2:$H$1000,3,FALSE)</f>
        <v>Acropora</v>
      </c>
      <c r="MC20" s="67" t="str">
        <f>VLOOKUP(LZ20,Information!$A$2:$H$1000,4,FALSE)</f>
        <v>ACROPORIDAE</v>
      </c>
      <c r="MD20" s="67" t="str">
        <f>VLOOKUP(LZ20,Information!$A$2:$H$1000,8,FALSE)</f>
        <v>Hard.coral</v>
      </c>
      <c r="ME20" s="67" t="str">
        <f>VLOOKUP(LZ20,Information!$A$2:$I$1000,9,FALSE)</f>
        <v>Cnidaria</v>
      </c>
      <c r="MF20" s="86" t="s">
        <v>80</v>
      </c>
      <c r="MH20" s="84" t="s">
        <v>374</v>
      </c>
      <c r="MI20" s="85" t="str">
        <f>VLOOKUP(MH20,Information!$A$2:$H$1000,2,FALSE)</f>
        <v>unknown</v>
      </c>
      <c r="MJ20" s="67" t="str">
        <f>VLOOKUP(MH20,Information!$A$2:$H$1000,3,FALSE)</f>
        <v>unknown</v>
      </c>
      <c r="MK20" s="67" t="str">
        <f>VLOOKUP(MH20,Information!$A$2:$H$1000,4,FALSE)</f>
        <v>XENIIDAE</v>
      </c>
      <c r="ML20" s="67" t="str">
        <f>VLOOKUP(MH20,Information!$A$2:$H$1000,8,FALSE)</f>
        <v>Soft.coral</v>
      </c>
      <c r="MM20" s="67" t="str">
        <f>VLOOKUP(MH20,Information!$A$2:$I$1000,9,FALSE)</f>
        <v>Cnidaria</v>
      </c>
      <c r="MP20" s="84" t="s">
        <v>158</v>
      </c>
      <c r="MQ20" s="85" t="str">
        <f>VLOOKUP(MP20,Information!$A$2:$H$1000,2,FALSE)</f>
        <v>Cymodocea rotundata</v>
      </c>
      <c r="MR20" s="67" t="str">
        <f>VLOOKUP(MP20,Information!$A$2:$H$1000,3,FALSE)</f>
        <v>Cymodocea</v>
      </c>
      <c r="MS20" s="67" t="str">
        <f>VLOOKUP(MP20,Information!$A$2:$H$1000,4,FALSE)</f>
        <v>CYMODOCEACEAE</v>
      </c>
      <c r="MT20" s="67" t="str">
        <f>VLOOKUP(MP20,Information!$A$2:$H$1000,8,FALSE)</f>
        <v>Seagrass</v>
      </c>
      <c r="MU20" s="67" t="str">
        <f>VLOOKUP(MP20,Information!$A$2:$I$1000,9,FALSE)</f>
        <v>Seagrass</v>
      </c>
      <c r="MX20" s="84" t="s">
        <v>311</v>
      </c>
      <c r="MY20" s="85" t="str">
        <f>VLOOKUP(MX20,Information!$A$2:$H$1000,2,FALSE)</f>
        <v>unknown</v>
      </c>
      <c r="MZ20" s="67" t="str">
        <f>VLOOKUP(MX20,Information!$A$2:$H$1000,3,FALSE)</f>
        <v>unknown</v>
      </c>
      <c r="NA20" s="67" t="str">
        <f>VLOOKUP(MX20,Information!$A$2:$H$1000,4,FALSE)</f>
        <v>unknown</v>
      </c>
      <c r="NB20" s="67" t="str">
        <f>VLOOKUP(MX20,Information!$A$2:$H$1000,8,FALSE)</f>
        <v>Red.algae</v>
      </c>
      <c r="NC20" s="67" t="str">
        <f>VLOOKUP(MX20,Information!$A$2:$I$1000,9,FALSE)</f>
        <v>Macroalgae</v>
      </c>
      <c r="NF20" s="84" t="s">
        <v>354</v>
      </c>
      <c r="NG20" s="85" t="str">
        <f>VLOOKUP(NF20,Information!$A$2:$H$1000,2,FALSE)</f>
        <v>unknown</v>
      </c>
      <c r="NH20" s="67" t="str">
        <f>VLOOKUP(NF20,Information!$A$2:$H$1000,3,FALSE)</f>
        <v>unknown</v>
      </c>
      <c r="NI20" s="67" t="str">
        <f>VLOOKUP(NF20,Information!$A$2:$H$1000,4,FALSE)</f>
        <v>unknown</v>
      </c>
      <c r="NJ20" s="67" t="str">
        <f>VLOOKUP(NF20,Information!$A$2:$H$1000,8,FALSE)</f>
        <v>Tunicate</v>
      </c>
      <c r="NK20" s="67" t="str">
        <f>VLOOKUP(NF20,Information!$A$2:$I$1000,9,FALSE)</f>
        <v>Tunicates</v>
      </c>
      <c r="NN20" s="84" t="s">
        <v>374</v>
      </c>
      <c r="NO20" s="85" t="str">
        <f>VLOOKUP(NN20,Information!$A$2:$H$1000,2,FALSE)</f>
        <v>unknown</v>
      </c>
      <c r="NP20" s="67" t="str">
        <f>VLOOKUP(NN20,Information!$A$2:$H$1000,3,FALSE)</f>
        <v>unknown</v>
      </c>
      <c r="NQ20" s="67" t="str">
        <f>VLOOKUP(NN20,Information!$A$2:$H$1000,4,FALSE)</f>
        <v>XENIIDAE</v>
      </c>
      <c r="NR20" s="67" t="str">
        <f>VLOOKUP(NN20,Information!$A$2:$H$1000,8,FALSE)</f>
        <v>Soft.coral</v>
      </c>
      <c r="NS20" s="67" t="str">
        <f>VLOOKUP(NN20,Information!$A$2:$I$1000,9,FALSE)</f>
        <v>Cnidaria</v>
      </c>
      <c r="NV20" s="84" t="s">
        <v>82</v>
      </c>
      <c r="NW20" s="85" t="str">
        <f>VLOOKUP(NV20,Information!$A$2:$H$1000,2,FALSE)</f>
        <v>unknown</v>
      </c>
      <c r="NX20" s="67" t="str">
        <f>VLOOKUP(NV20,Information!$A$2:$H$1000,3,FALSE)</f>
        <v>Acropora</v>
      </c>
      <c r="NY20" s="67" t="str">
        <f>VLOOKUP(NV20,Information!$A$2:$H$1000,4,FALSE)</f>
        <v>ACROPORIDAE</v>
      </c>
      <c r="NZ20" s="67" t="str">
        <f>VLOOKUP(NV20,Information!$A$2:$H$1000,8,FALSE)</f>
        <v>Hard.coral</v>
      </c>
      <c r="OA20" s="67" t="str">
        <f>VLOOKUP(NV20,Information!$A$2:$I$1000,9,FALSE)</f>
        <v>Cnidaria</v>
      </c>
      <c r="OB20" s="86" t="s">
        <v>80</v>
      </c>
      <c r="OD20" s="84" t="s">
        <v>82</v>
      </c>
      <c r="OE20" s="85" t="str">
        <f>VLOOKUP(OD20,Information!$A$2:$H$1000,2,FALSE)</f>
        <v>unknown</v>
      </c>
      <c r="OF20" s="67" t="str">
        <f>VLOOKUP(OD20,Information!$A$2:$H$1000,3,FALSE)</f>
        <v>Acropora</v>
      </c>
      <c r="OG20" s="67" t="str">
        <f>VLOOKUP(OD20,Information!$A$2:$H$1000,4,FALSE)</f>
        <v>ACROPORIDAE</v>
      </c>
      <c r="OH20" s="67" t="str">
        <f>VLOOKUP(OD20,Information!$A$2:$H$1000,8,FALSE)</f>
        <v>Hard.coral</v>
      </c>
      <c r="OI20" s="67" t="str">
        <f>VLOOKUP(OD20,Information!$A$2:$I$1000,9,FALSE)</f>
        <v>Cnidaria</v>
      </c>
      <c r="OJ20" s="86" t="s">
        <v>80</v>
      </c>
      <c r="OL20" s="84" t="s">
        <v>82</v>
      </c>
      <c r="OM20" s="85" t="str">
        <f>VLOOKUP(OL20,Information!$A$2:$H$1000,2,FALSE)</f>
        <v>unknown</v>
      </c>
      <c r="ON20" s="67" t="str">
        <f>VLOOKUP(OL20,Information!$A$2:$H$1000,3,FALSE)</f>
        <v>Acropora</v>
      </c>
      <c r="OO20" s="67" t="str">
        <f>VLOOKUP(OL20,Information!$A$2:$H$1000,4,FALSE)</f>
        <v>ACROPORIDAE</v>
      </c>
      <c r="OP20" s="67" t="str">
        <f>VLOOKUP(OL20,Information!$A$2:$H$1000,8,FALSE)</f>
        <v>Hard.coral</v>
      </c>
      <c r="OQ20" s="67" t="str">
        <f>VLOOKUP(OL20,Information!$A$2:$I$1000,9,FALSE)</f>
        <v>Cnidaria</v>
      </c>
      <c r="OR20" s="86" t="s">
        <v>80</v>
      </c>
      <c r="OT20" s="84" t="s">
        <v>374</v>
      </c>
      <c r="OU20" s="85" t="str">
        <f>VLOOKUP(OT20,Information!$A$2:$H$1000,2,FALSE)</f>
        <v>unknown</v>
      </c>
      <c r="OV20" s="67" t="str">
        <f>VLOOKUP(OT20,Information!$A$2:$H$1000,3,FALSE)</f>
        <v>unknown</v>
      </c>
      <c r="OW20" s="67" t="str">
        <f>VLOOKUP(OT20,Information!$A$2:$H$1000,4,FALSE)</f>
        <v>XENIIDAE</v>
      </c>
      <c r="OX20" s="67" t="str">
        <f>VLOOKUP(OT20,Information!$A$2:$H$1000,8,FALSE)</f>
        <v>Soft.coral</v>
      </c>
      <c r="OY20" s="67" t="str">
        <f>VLOOKUP(OT20,Information!$A$2:$I$1000,9,FALSE)</f>
        <v>Cnidaria</v>
      </c>
      <c r="PB20" s="84" t="s">
        <v>374</v>
      </c>
      <c r="PC20" s="85" t="str">
        <f>VLOOKUP(PB20,Information!$A$2:$H$1000,2,FALSE)</f>
        <v>unknown</v>
      </c>
      <c r="PD20" s="67" t="str">
        <f>VLOOKUP(PB20,Information!$A$2:$H$1000,3,FALSE)</f>
        <v>unknown</v>
      </c>
      <c r="PE20" s="67" t="str">
        <f>VLOOKUP(PB20,Information!$A$2:$H$1000,4,FALSE)</f>
        <v>XENIIDAE</v>
      </c>
      <c r="PF20" s="67" t="str">
        <f>VLOOKUP(PB20,Information!$A$2:$H$1000,8,FALSE)</f>
        <v>Soft.coral</v>
      </c>
      <c r="PG20" s="67" t="str">
        <f>VLOOKUP(PB20,Information!$A$2:$I$1000,9,FALSE)</f>
        <v>Cnidaria</v>
      </c>
      <c r="PJ20" s="84" t="s">
        <v>309</v>
      </c>
      <c r="PK20" s="85">
        <f>VLOOKUP(PJ20,Information!$A$2:$H$1000,2,FALSE)</f>
        <v>0</v>
      </c>
      <c r="PL20" s="67">
        <f>VLOOKUP(PJ20,Information!$A$2:$H$1000,3,FALSE)</f>
        <v>0</v>
      </c>
      <c r="PM20" s="67">
        <f>VLOOKUP(PJ20,Information!$A$2:$H$1000,4,FALSE)</f>
        <v>0</v>
      </c>
      <c r="PN20" s="67" t="str">
        <f>VLOOKUP(PJ20,Information!$A$2:$H$1000,8,FALSE)</f>
        <v>Coral.rubble</v>
      </c>
      <c r="PO20" s="67" t="str">
        <f>VLOOKUP(PJ20,Information!$A$2:$I$1000,9,FALSE)</f>
        <v>Bare substrate</v>
      </c>
      <c r="PR20" s="84" t="s">
        <v>339</v>
      </c>
      <c r="PS20" s="85" t="str">
        <f>VLOOKUP(PR20,Information!$A$2:$H$1000,2,FALSE)</f>
        <v>unknown</v>
      </c>
      <c r="PT20" s="67" t="str">
        <f>VLOOKUP(PR20,Information!$A$2:$H$1000,3,FALSE)</f>
        <v>unknown</v>
      </c>
      <c r="PU20" s="67" t="str">
        <f>VLOOKUP(PR20,Information!$A$2:$H$1000,4,FALSE)</f>
        <v>unknown</v>
      </c>
      <c r="PV20" s="67" t="str">
        <f>VLOOKUP(PR20,Information!$A$2:$H$1000,8,FALSE)</f>
        <v>Sponge</v>
      </c>
      <c r="PW20" s="67" t="str">
        <f>VLOOKUP(PR20,Information!$A$2:$I$1000,9,FALSE)</f>
        <v>Sponge</v>
      </c>
      <c r="PZ20" s="84" t="s">
        <v>309</v>
      </c>
      <c r="QA20" s="85">
        <f>VLOOKUP(PZ20,Information!$A$2:$H$1000,2,FALSE)</f>
        <v>0</v>
      </c>
      <c r="QB20" s="67">
        <f>VLOOKUP(PZ20,Information!$A$2:$H$1000,3,FALSE)</f>
        <v>0</v>
      </c>
      <c r="QC20" s="67">
        <f>VLOOKUP(PZ20,Information!$A$2:$H$1000,4,FALSE)</f>
        <v>0</v>
      </c>
      <c r="QD20" s="67" t="str">
        <f>VLOOKUP(PZ20,Information!$A$2:$H$1000,8,FALSE)</f>
        <v>Coral.rubble</v>
      </c>
      <c r="QE20" s="67" t="str">
        <f>VLOOKUP(PZ20,Information!$A$2:$I$1000,9,FALSE)</f>
        <v>Bare substrate</v>
      </c>
      <c r="QH20" s="84" t="s">
        <v>82</v>
      </c>
      <c r="QI20" s="85" t="str">
        <f>VLOOKUP(QH20,Information!$A$2:$H$1000,2,FALSE)</f>
        <v>unknown</v>
      </c>
      <c r="QJ20" s="67" t="str">
        <f>VLOOKUP(QH20,Information!$A$2:$H$1000,3,FALSE)</f>
        <v>Acropora</v>
      </c>
      <c r="QK20" s="67" t="str">
        <f>VLOOKUP(QH20,Information!$A$2:$H$1000,4,FALSE)</f>
        <v>ACROPORIDAE</v>
      </c>
      <c r="QL20" s="67" t="str">
        <f>VLOOKUP(QH20,Information!$A$2:$H$1000,8,FALSE)</f>
        <v>Hard.coral</v>
      </c>
      <c r="QM20" s="67" t="str">
        <f>VLOOKUP(QH20,Information!$A$2:$I$1000,9,FALSE)</f>
        <v>Cnidaria</v>
      </c>
      <c r="QN20" s="86" t="s">
        <v>80</v>
      </c>
      <c r="QP20" s="84" t="s">
        <v>309</v>
      </c>
      <c r="QQ20" s="85">
        <f>VLOOKUP(QP20,Information!$A$2:$H$1000,2,FALSE)</f>
        <v>0</v>
      </c>
      <c r="QR20" s="67">
        <f>VLOOKUP(QP20,Information!$A$2:$H$1000,3,FALSE)</f>
        <v>0</v>
      </c>
      <c r="QS20" s="67">
        <f>VLOOKUP(QP20,Information!$A$2:$H$1000,4,FALSE)</f>
        <v>0</v>
      </c>
      <c r="QT20" s="67" t="str">
        <f>VLOOKUP(QP20,Information!$A$2:$H$1000,8,FALSE)</f>
        <v>Coral.rubble</v>
      </c>
      <c r="QU20" s="67" t="str">
        <f>VLOOKUP(QP20,Information!$A$2:$I$1000,9,FALSE)</f>
        <v>Bare substrate</v>
      </c>
      <c r="QX20" s="84"/>
      <c r="QY20" s="41" t="e">
        <f>VLOOKUP(QX20,Information!$A$2:$H$1000,2,FALSE)</f>
        <v>#N/A</v>
      </c>
      <c r="QZ20" t="e">
        <f>VLOOKUP(QX20,Information!$A$2:$H$1000,3,FALSE)</f>
        <v>#N/A</v>
      </c>
      <c r="RA20" t="e">
        <f>VLOOKUP(QX20,Information!$A$2:$H$1000,4,FALSE)</f>
        <v>#N/A</v>
      </c>
      <c r="RB20" t="e">
        <f>VLOOKUP(QX20,Information!$A$2:$H$1000,8,FALSE)</f>
        <v>#N/A</v>
      </c>
      <c r="RC20" t="e">
        <f>VLOOKUP(QX20,Information!$A$2:$I$1000,9,FALSE)</f>
        <v>#N/A</v>
      </c>
      <c r="RF20" s="84"/>
      <c r="RG20" s="41" t="e">
        <f>VLOOKUP(RF20,Information!$A$2:$H$1000,2,FALSE)</f>
        <v>#N/A</v>
      </c>
      <c r="RH20" t="e">
        <f>VLOOKUP(RF20,Information!$A$2:$H$1000,3,FALSE)</f>
        <v>#N/A</v>
      </c>
      <c r="RI20" t="e">
        <f>VLOOKUP(RF20,Information!$A$2:$H$1000,4,FALSE)</f>
        <v>#N/A</v>
      </c>
      <c r="RJ20" t="e">
        <f>VLOOKUP(RF20,Information!$A$2:$H$1000,8,FALSE)</f>
        <v>#N/A</v>
      </c>
      <c r="RK20" t="e">
        <f>VLOOKUP(RF20,Information!$A$2:$I$1000,9,FALSE)</f>
        <v>#N/A</v>
      </c>
      <c r="RN20" s="84"/>
      <c r="RO20" s="41" t="e">
        <f>VLOOKUP(RN20,Information!$A$2:$H$1000,2,FALSE)</f>
        <v>#N/A</v>
      </c>
      <c r="RP20" t="e">
        <f>VLOOKUP(RN20,Information!$A$2:$H$1000,3,FALSE)</f>
        <v>#N/A</v>
      </c>
      <c r="RQ20" t="e">
        <f>VLOOKUP(RN20,Information!$A$2:$H$1000,4,FALSE)</f>
        <v>#N/A</v>
      </c>
      <c r="RR20" t="e">
        <f>VLOOKUP(RN20,Information!$A$2:$H$1000,8,FALSE)</f>
        <v>#N/A</v>
      </c>
      <c r="RS20" t="e">
        <f>VLOOKUP(RN20,Information!$A$2:$I$1000,9,FALSE)</f>
        <v>#N/A</v>
      </c>
      <c r="RV20" s="84"/>
      <c r="RW20" s="41" t="e">
        <f>VLOOKUP(RV20,Information!$A$2:$H$1000,2,FALSE)</f>
        <v>#N/A</v>
      </c>
      <c r="RX20" t="e">
        <f>VLOOKUP(RV20,Information!$A$2:$H$1000,3,FALSE)</f>
        <v>#N/A</v>
      </c>
      <c r="RY20" t="e">
        <f>VLOOKUP(RV20,Information!$A$2:$H$1000,4,FALSE)</f>
        <v>#N/A</v>
      </c>
      <c r="RZ20" t="e">
        <f>VLOOKUP(RV20,Information!$A$2:$H$1000,8,FALSE)</f>
        <v>#N/A</v>
      </c>
      <c r="SA20" t="e">
        <f>VLOOKUP(RV20,Information!$A$2:$I$1000,9,FALSE)</f>
        <v>#N/A</v>
      </c>
      <c r="SD20" s="84"/>
      <c r="SE20" s="41" t="e">
        <f>VLOOKUP(SD20,Information!$A$2:$H$1000,2,FALSE)</f>
        <v>#N/A</v>
      </c>
      <c r="SF20" t="e">
        <f>VLOOKUP(SD20,Information!$A$2:$H$1000,3,FALSE)</f>
        <v>#N/A</v>
      </c>
      <c r="SG20" t="e">
        <f>VLOOKUP(SD20,Information!$A$2:$H$1000,4,FALSE)</f>
        <v>#N/A</v>
      </c>
      <c r="SH20" t="e">
        <f>VLOOKUP(SD20,Information!$A$2:$H$1000,8,FALSE)</f>
        <v>#N/A</v>
      </c>
      <c r="SI20" t="e">
        <f>VLOOKUP(SD20,Information!$A$2:$I$1000,9,FALSE)</f>
        <v>#N/A</v>
      </c>
      <c r="SL20" s="84"/>
      <c r="SM20" s="41" t="e">
        <f>VLOOKUP(SL20,Information!$A$2:$H$1000,2,FALSE)</f>
        <v>#N/A</v>
      </c>
      <c r="SN20" t="e">
        <f>VLOOKUP(SL20,Information!$A$2:$H$1000,3,FALSE)</f>
        <v>#N/A</v>
      </c>
      <c r="SO20" t="e">
        <f>VLOOKUP(SL20,Information!$A$2:$H$1000,4,FALSE)</f>
        <v>#N/A</v>
      </c>
      <c r="SP20" t="e">
        <f>VLOOKUP(SL20,Information!$A$2:$H$1000,8,FALSE)</f>
        <v>#N/A</v>
      </c>
      <c r="SQ20" t="e">
        <f>VLOOKUP(SL20,Information!$A$2:$I$1000,9,FALSE)</f>
        <v>#N/A</v>
      </c>
      <c r="ST20" s="84"/>
      <c r="SU20" s="41" t="e">
        <f>VLOOKUP(ST20,Information!$A$2:$H$1000,2,FALSE)</f>
        <v>#N/A</v>
      </c>
      <c r="SV20" t="e">
        <f>VLOOKUP(ST20,Information!$A$2:$H$1000,3,FALSE)</f>
        <v>#N/A</v>
      </c>
      <c r="SW20" t="e">
        <f>VLOOKUP(ST20,Information!$A$2:$H$1000,4,FALSE)</f>
        <v>#N/A</v>
      </c>
      <c r="SX20" t="e">
        <f>VLOOKUP(ST20,Information!$A$2:$H$1000,8,FALSE)</f>
        <v>#N/A</v>
      </c>
      <c r="SY20" t="e">
        <f>VLOOKUP(ST20,Information!$A$2:$I$1000,9,FALSE)</f>
        <v>#N/A</v>
      </c>
      <c r="TB20" s="124"/>
      <c r="TC20" s="125" t="e">
        <f>VLOOKUP(TB20,Information!$A$2:$H$1000,2,FALSE)</f>
        <v>#N/A</v>
      </c>
      <c r="TD20" s="126" t="e">
        <f>VLOOKUP(TB20,Information!$A$2:$H$1000,3,FALSE)</f>
        <v>#N/A</v>
      </c>
      <c r="TE20" s="126" t="e">
        <f>VLOOKUP(TB20,Information!$A$2:$H$1000,4,FALSE)</f>
        <v>#N/A</v>
      </c>
      <c r="TF20" s="126" t="e">
        <f>VLOOKUP(TB20,Information!$A$2:$H$1000,8,FALSE)</f>
        <v>#N/A</v>
      </c>
      <c r="TG20" s="126" t="e">
        <f>VLOOKUP(TB20,Information!$A$2:$I$1000,9,FALSE)</f>
        <v>#N/A</v>
      </c>
      <c r="TH20" s="1"/>
      <c r="TI20" s="122"/>
      <c r="TJ20" s="124"/>
      <c r="TK20" s="125" t="e">
        <f>VLOOKUP(TJ20,Information!$A$2:$H$1000,2,FALSE)</f>
        <v>#N/A</v>
      </c>
      <c r="TL20" s="126" t="e">
        <f>VLOOKUP(TJ20,Information!$A$2:$H$1000,3,FALSE)</f>
        <v>#N/A</v>
      </c>
      <c r="TM20" s="126" t="e">
        <f>VLOOKUP(TJ20,Information!$A$2:$H$1000,4,FALSE)</f>
        <v>#N/A</v>
      </c>
      <c r="TN20" s="126" t="e">
        <f>VLOOKUP(TJ20,Information!$A$2:$H$1000,8,FALSE)</f>
        <v>#N/A</v>
      </c>
      <c r="TO20" s="126" t="e">
        <f>VLOOKUP(TJ20,Information!$A$2:$I$1000,9,FALSE)</f>
        <v>#N/A</v>
      </c>
      <c r="TP20" s="1"/>
      <c r="TQ20" s="122"/>
      <c r="TR20" s="124"/>
      <c r="TS20" s="125" t="e">
        <f>VLOOKUP(TR20,Information!$A$2:$H$1000,2,FALSE)</f>
        <v>#N/A</v>
      </c>
      <c r="TT20" s="126" t="e">
        <f>VLOOKUP(TR20,Information!$A$2:$H$1000,3,FALSE)</f>
        <v>#N/A</v>
      </c>
      <c r="TU20" s="126" t="e">
        <f>VLOOKUP(TR20,Information!$A$2:$H$1000,4,FALSE)</f>
        <v>#N/A</v>
      </c>
      <c r="TV20" s="126" t="e">
        <f>VLOOKUP(TR20,Information!$A$2:$H$1000,8,FALSE)</f>
        <v>#N/A</v>
      </c>
      <c r="TW20" s="126" t="e">
        <f>VLOOKUP(TR20,Information!$A$2:$I$1000,9,FALSE)</f>
        <v>#N/A</v>
      </c>
      <c r="TX20" s="1"/>
      <c r="TY20" s="122"/>
      <c r="TZ20" s="124"/>
      <c r="UA20" s="125" t="e">
        <f>VLOOKUP(TZ20,Information!$A$2:$H$1000,2,FALSE)</f>
        <v>#N/A</v>
      </c>
      <c r="UB20" s="126" t="e">
        <f>VLOOKUP(TZ20,Information!$A$2:$H$1000,3,FALSE)</f>
        <v>#N/A</v>
      </c>
      <c r="UC20" s="126" t="e">
        <f>VLOOKUP(TZ20,Information!$A$2:$H$1000,4,FALSE)</f>
        <v>#N/A</v>
      </c>
      <c r="UD20" s="126" t="e">
        <f>VLOOKUP(TZ20,Information!$A$2:$H$1000,8,FALSE)</f>
        <v>#N/A</v>
      </c>
      <c r="UE20" s="126" t="e">
        <f>VLOOKUP(TZ20,Information!$A$2:$I$1000,9,FALSE)</f>
        <v>#N/A</v>
      </c>
      <c r="UF20" s="1"/>
      <c r="UG20" s="122"/>
      <c r="UH20" s="124"/>
      <c r="UI20" s="125" t="e">
        <f>VLOOKUP(UH20,Information!$A$2:$H$1000,2,FALSE)</f>
        <v>#N/A</v>
      </c>
      <c r="UJ20" s="126" t="e">
        <f>VLOOKUP(UH20,Information!$A$2:$H$1000,3,FALSE)</f>
        <v>#N/A</v>
      </c>
      <c r="UK20" s="126" t="e">
        <f>VLOOKUP(UH20,Information!$A$2:$H$1000,4,FALSE)</f>
        <v>#N/A</v>
      </c>
      <c r="UL20" s="126" t="e">
        <f>VLOOKUP(UH20,Information!$A$2:$H$1000,8,FALSE)</f>
        <v>#N/A</v>
      </c>
      <c r="UM20" s="126" t="e">
        <f>VLOOKUP(UH20,Information!$A$2:$I$1000,9,FALSE)</f>
        <v>#N/A</v>
      </c>
      <c r="UN20" s="1"/>
      <c r="UO20" s="122"/>
      <c r="UP20" s="124"/>
      <c r="UQ20" s="125" t="e">
        <f>VLOOKUP(UP20,Information!$A$2:$H$1000,2,FALSE)</f>
        <v>#N/A</v>
      </c>
      <c r="UR20" s="126" t="e">
        <f>VLOOKUP(UP20,Information!$A$2:$H$1000,3,FALSE)</f>
        <v>#N/A</v>
      </c>
      <c r="US20" s="126" t="e">
        <f>VLOOKUP(UP20,Information!$A$2:$H$1000,4,FALSE)</f>
        <v>#N/A</v>
      </c>
      <c r="UT20" s="126" t="e">
        <f>VLOOKUP(UP20,Information!$A$2:$H$1000,8,FALSE)</f>
        <v>#N/A</v>
      </c>
      <c r="UU20" s="126" t="e">
        <f>VLOOKUP(UP20,Information!$A$2:$I$1000,9,FALSE)</f>
        <v>#N/A</v>
      </c>
      <c r="UV20" s="1"/>
      <c r="UW20" s="122"/>
      <c r="UX20" s="124"/>
      <c r="UY20" s="125" t="e">
        <f>VLOOKUP(UX20,Information!$A$2:$H$1000,2,FALSE)</f>
        <v>#N/A</v>
      </c>
      <c r="UZ20" s="126" t="e">
        <f>VLOOKUP(UX20,Information!$A$2:$H$1000,3,FALSE)</f>
        <v>#N/A</v>
      </c>
      <c r="VA20" s="126" t="e">
        <f>VLOOKUP(UX20,Information!$A$2:$H$1000,4,FALSE)</f>
        <v>#N/A</v>
      </c>
      <c r="VB20" s="126" t="e">
        <f>VLOOKUP(UX20,Information!$A$2:$H$1000,8,FALSE)</f>
        <v>#N/A</v>
      </c>
      <c r="VC20" s="126" t="e">
        <f>VLOOKUP(UX20,Information!$A$2:$I$1000,9,FALSE)</f>
        <v>#N/A</v>
      </c>
      <c r="VD20" s="1"/>
      <c r="VE20" s="122"/>
      <c r="VF20" s="124"/>
      <c r="VG20" s="125" t="e">
        <f>VLOOKUP(VF20,Information!$A$2:$H$1000,2,FALSE)</f>
        <v>#N/A</v>
      </c>
      <c r="VH20" s="126" t="e">
        <f>VLOOKUP(VF20,Information!$A$2:$H$1000,3,FALSE)</f>
        <v>#N/A</v>
      </c>
      <c r="VI20" s="126" t="e">
        <f>VLOOKUP(VF20,Information!$A$2:$H$1000,4,FALSE)</f>
        <v>#N/A</v>
      </c>
      <c r="VJ20" s="126" t="e">
        <f>VLOOKUP(VF20,Information!$A$2:$H$1000,8,FALSE)</f>
        <v>#N/A</v>
      </c>
      <c r="VK20" s="126" t="e">
        <f>VLOOKUP(VF20,Information!$A$2:$I$1000,9,FALSE)</f>
        <v>#N/A</v>
      </c>
      <c r="VL20" s="1"/>
      <c r="VM20" s="122"/>
      <c r="VN20" s="124"/>
      <c r="VO20" s="125" t="e">
        <f>VLOOKUP(VN20,Information!$A$2:$H$1000,2,FALSE)</f>
        <v>#N/A</v>
      </c>
      <c r="VP20" s="126" t="e">
        <f>VLOOKUP(VN20,Information!$A$2:$H$1000,3,FALSE)</f>
        <v>#N/A</v>
      </c>
      <c r="VQ20" s="126" t="e">
        <f>VLOOKUP(VN20,Information!$A$2:$H$1000,4,FALSE)</f>
        <v>#N/A</v>
      </c>
      <c r="VR20" s="126" t="e">
        <f>VLOOKUP(VN20,Information!$A$2:$H$1000,8,FALSE)</f>
        <v>#N/A</v>
      </c>
      <c r="VS20" s="126" t="e">
        <f>VLOOKUP(VN20,Information!$A$2:$I$1000,9,FALSE)</f>
        <v>#N/A</v>
      </c>
      <c r="VT20" s="1"/>
      <c r="VU20" s="122"/>
      <c r="VV20" s="124"/>
      <c r="VW20" s="125" t="e">
        <f>VLOOKUP(VV20,Information!$A$2:$H$1000,2,FALSE)</f>
        <v>#N/A</v>
      </c>
      <c r="VX20" s="126" t="e">
        <f>VLOOKUP(VV20,Information!$A$2:$H$1000,3,FALSE)</f>
        <v>#N/A</v>
      </c>
      <c r="VY20" s="126" t="e">
        <f>VLOOKUP(VV20,Information!$A$2:$H$1000,4,FALSE)</f>
        <v>#N/A</v>
      </c>
      <c r="VZ20" s="126" t="e">
        <f>VLOOKUP(VV20,Information!$A$2:$H$1000,8,FALSE)</f>
        <v>#N/A</v>
      </c>
      <c r="WA20" s="126" t="e">
        <f>VLOOKUP(VV20,Information!$A$2:$I$1000,9,FALSE)</f>
        <v>#N/A</v>
      </c>
      <c r="WB20" s="1"/>
      <c r="WC20" s="122"/>
      <c r="WD20" s="124"/>
      <c r="WE20" s="125" t="e">
        <f>VLOOKUP(WD20,Information!$A$2:$H$1000,2,FALSE)</f>
        <v>#N/A</v>
      </c>
      <c r="WF20" s="126" t="e">
        <f>VLOOKUP(WD20,Information!$A$2:$H$1000,3,FALSE)</f>
        <v>#N/A</v>
      </c>
      <c r="WG20" s="126" t="e">
        <f>VLOOKUP(WD20,Information!$A$2:$H$1000,4,FALSE)</f>
        <v>#N/A</v>
      </c>
      <c r="WH20" s="126" t="e">
        <f>VLOOKUP(WD20,Information!$A$2:$H$1000,8,FALSE)</f>
        <v>#N/A</v>
      </c>
      <c r="WI20" s="126" t="e">
        <f>VLOOKUP(WD20,Information!$A$2:$I$1000,9,FALSE)</f>
        <v>#N/A</v>
      </c>
      <c r="WJ20" s="1"/>
      <c r="WK20" s="122"/>
      <c r="WL20" s="124"/>
      <c r="WM20" s="125" t="e">
        <f>VLOOKUP(WL20,Information!$A$2:$H$1000,2,FALSE)</f>
        <v>#N/A</v>
      </c>
      <c r="WN20" s="126" t="e">
        <f>VLOOKUP(WL20,Information!$A$2:$H$1000,3,FALSE)</f>
        <v>#N/A</v>
      </c>
      <c r="WO20" s="126" t="e">
        <f>VLOOKUP(WL20,Information!$A$2:$H$1000,4,FALSE)</f>
        <v>#N/A</v>
      </c>
      <c r="WP20" s="126" t="e">
        <f>VLOOKUP(WL20,Information!$A$2:$H$1000,8,FALSE)</f>
        <v>#N/A</v>
      </c>
      <c r="WQ20" s="126" t="e">
        <f>VLOOKUP(WL20,Information!$A$2:$I$1000,9,FALSE)</f>
        <v>#N/A</v>
      </c>
      <c r="WR20" s="1"/>
      <c r="WS20" s="122"/>
      <c r="WT20" s="124"/>
      <c r="WU20" s="125" t="e">
        <f>VLOOKUP(WT20,Information!$A$2:$H$1000,2,FALSE)</f>
        <v>#N/A</v>
      </c>
      <c r="WV20" s="126" t="e">
        <f>VLOOKUP(WT20,Information!$A$2:$H$1000,3,FALSE)</f>
        <v>#N/A</v>
      </c>
      <c r="WW20" s="126" t="e">
        <f>VLOOKUP(WT20,Information!$A$2:$H$1000,4,FALSE)</f>
        <v>#N/A</v>
      </c>
      <c r="WX20" s="126" t="e">
        <f>VLOOKUP(WT20,Information!$A$2:$H$1000,8,FALSE)</f>
        <v>#N/A</v>
      </c>
      <c r="WY20" s="126" t="e">
        <f>VLOOKUP(WT20,Information!$A$2:$I$1000,9,FALSE)</f>
        <v>#N/A</v>
      </c>
      <c r="WZ20" s="1"/>
      <c r="XA20" s="122"/>
      <c r="XB20" s="124"/>
      <c r="XC20" s="125" t="e">
        <f>VLOOKUP(XB20,Information!$A$2:$H$1000,2,FALSE)</f>
        <v>#N/A</v>
      </c>
      <c r="XD20" s="126" t="e">
        <f>VLOOKUP(XB20,Information!$A$2:$H$1000,3,FALSE)</f>
        <v>#N/A</v>
      </c>
      <c r="XE20" s="126" t="e">
        <f>VLOOKUP(XB20,Information!$A$2:$H$1000,4,FALSE)</f>
        <v>#N/A</v>
      </c>
      <c r="XF20" s="126" t="e">
        <f>VLOOKUP(XB20,Information!$A$2:$H$1000,8,FALSE)</f>
        <v>#N/A</v>
      </c>
      <c r="XG20" s="126" t="e">
        <f>VLOOKUP(XB20,Information!$A$2:$I$1000,9,FALSE)</f>
        <v>#N/A</v>
      </c>
      <c r="XH20" s="1"/>
      <c r="XI20" s="122"/>
      <c r="XJ20" s="124"/>
      <c r="XK20" s="125" t="e">
        <f>VLOOKUP(XJ20,Information!$A$2:$H$1000,2,FALSE)</f>
        <v>#N/A</v>
      </c>
      <c r="XL20" s="126" t="e">
        <f>VLOOKUP(XJ20,Information!$A$2:$H$1000,3,FALSE)</f>
        <v>#N/A</v>
      </c>
      <c r="XM20" s="126" t="e">
        <f>VLOOKUP(XJ20,Information!$A$2:$H$1000,4,FALSE)</f>
        <v>#N/A</v>
      </c>
      <c r="XN20" s="126" t="e">
        <f>VLOOKUP(XJ20,Information!$A$2:$H$1000,8,FALSE)</f>
        <v>#N/A</v>
      </c>
      <c r="XO20" s="126" t="e">
        <f>VLOOKUP(XJ20,Information!$A$2:$I$1000,9,FALSE)</f>
        <v>#N/A</v>
      </c>
      <c r="XP20" s="1"/>
      <c r="XQ20" s="122"/>
      <c r="XR20" s="124"/>
      <c r="XS20" s="125" t="e">
        <f>VLOOKUP(XR20,Information!$A$2:$H$1000,2,FALSE)</f>
        <v>#N/A</v>
      </c>
      <c r="XT20" s="126" t="e">
        <f>VLOOKUP(XR20,Information!$A$2:$H$1000,3,FALSE)</f>
        <v>#N/A</v>
      </c>
      <c r="XU20" s="126" t="e">
        <f>VLOOKUP(XR20,Information!$A$2:$H$1000,4,FALSE)</f>
        <v>#N/A</v>
      </c>
      <c r="XV20" s="126" t="e">
        <f>VLOOKUP(XR20,Information!$A$2:$H$1000,8,FALSE)</f>
        <v>#N/A</v>
      </c>
      <c r="XW20" s="126" t="e">
        <f>VLOOKUP(XR20,Information!$A$2:$I$1000,9,FALSE)</f>
        <v>#N/A</v>
      </c>
      <c r="XX20" s="1"/>
      <c r="XY20" s="122"/>
      <c r="XZ20" s="124"/>
      <c r="YA20" s="125" t="e">
        <f>VLOOKUP(XZ20,Information!$A$2:$H$1000,2,FALSE)</f>
        <v>#N/A</v>
      </c>
      <c r="YB20" s="126" t="e">
        <f>VLOOKUP(XZ20,Information!$A$2:$H$1000,3,FALSE)</f>
        <v>#N/A</v>
      </c>
      <c r="YC20" s="126" t="e">
        <f>VLOOKUP(XZ20,Information!$A$2:$H$1000,4,FALSE)</f>
        <v>#N/A</v>
      </c>
      <c r="YD20" s="126" t="e">
        <f>VLOOKUP(XZ20,Information!$A$2:$H$1000,8,FALSE)</f>
        <v>#N/A</v>
      </c>
      <c r="YE20" s="126" t="e">
        <f>VLOOKUP(XZ20,Information!$A$2:$I$1000,9,FALSE)</f>
        <v>#N/A</v>
      </c>
      <c r="YF20" s="1"/>
      <c r="YG20" s="122"/>
      <c r="YH20" s="124"/>
      <c r="YI20" s="125" t="e">
        <f>VLOOKUP(YH20,Information!$A$2:$H$1000,2,FALSE)</f>
        <v>#N/A</v>
      </c>
      <c r="YJ20" s="126" t="e">
        <f>VLOOKUP(YH20,Information!$A$2:$H$1000,3,FALSE)</f>
        <v>#N/A</v>
      </c>
      <c r="YK20" s="126" t="e">
        <f>VLOOKUP(YH20,Information!$A$2:$H$1000,4,FALSE)</f>
        <v>#N/A</v>
      </c>
      <c r="YL20" s="126" t="e">
        <f>VLOOKUP(YH20,Information!$A$2:$H$1000,8,FALSE)</f>
        <v>#N/A</v>
      </c>
      <c r="YM20" s="126" t="e">
        <f>VLOOKUP(YH20,Information!$A$2:$I$1000,9,FALSE)</f>
        <v>#N/A</v>
      </c>
      <c r="YN20" s="1"/>
      <c r="YO20" s="122"/>
      <c r="YP20" s="124"/>
      <c r="YQ20" s="125" t="e">
        <f>VLOOKUP(YP20,Information!$A$2:$H$1000,2,FALSE)</f>
        <v>#N/A</v>
      </c>
      <c r="YR20" s="126" t="e">
        <f>VLOOKUP(YP20,Information!$A$2:$H$1000,3,FALSE)</f>
        <v>#N/A</v>
      </c>
      <c r="YS20" s="126" t="e">
        <f>VLOOKUP(YP20,Information!$A$2:$H$1000,4,FALSE)</f>
        <v>#N/A</v>
      </c>
      <c r="YT20" s="126" t="e">
        <f>VLOOKUP(YP20,Information!$A$2:$H$1000,8,FALSE)</f>
        <v>#N/A</v>
      </c>
      <c r="YU20" s="126" t="e">
        <f>VLOOKUP(YP20,Information!$A$2:$I$1000,9,FALSE)</f>
        <v>#N/A</v>
      </c>
      <c r="YV20" s="1"/>
      <c r="YW20" s="122"/>
      <c r="YX20" s="124"/>
      <c r="YY20" s="125" t="e">
        <f>VLOOKUP(YX20,Information!$A$2:$H$1000,2,FALSE)</f>
        <v>#N/A</v>
      </c>
      <c r="YZ20" s="126" t="e">
        <f>VLOOKUP(YX20,Information!$A$2:$H$1000,3,FALSE)</f>
        <v>#N/A</v>
      </c>
      <c r="ZA20" s="126" t="e">
        <f>VLOOKUP(YX20,Information!$A$2:$H$1000,4,FALSE)</f>
        <v>#N/A</v>
      </c>
      <c r="ZB20" s="126" t="e">
        <f>VLOOKUP(YX20,Information!$A$2:$H$1000,8,FALSE)</f>
        <v>#N/A</v>
      </c>
      <c r="ZC20" s="126" t="e">
        <f>VLOOKUP(YX20,Information!$A$2:$I$1000,9,FALSE)</f>
        <v>#N/A</v>
      </c>
      <c r="ZD20" s="1"/>
      <c r="ZE20" s="122"/>
      <c r="ZF20" s="124"/>
      <c r="ZG20" s="125" t="e">
        <f>VLOOKUP(ZF20,Information!$A$2:$H$1000,2,FALSE)</f>
        <v>#N/A</v>
      </c>
      <c r="ZH20" s="126" t="e">
        <f>VLOOKUP(ZF20,Information!$A$2:$H$1000,3,FALSE)</f>
        <v>#N/A</v>
      </c>
      <c r="ZI20" s="126" t="e">
        <f>VLOOKUP(ZF20,Information!$A$2:$H$1000,4,FALSE)</f>
        <v>#N/A</v>
      </c>
      <c r="ZJ20" s="126" t="e">
        <f>VLOOKUP(ZF20,Information!$A$2:$H$1000,8,FALSE)</f>
        <v>#N/A</v>
      </c>
      <c r="ZK20" s="126" t="e">
        <f>VLOOKUP(ZF20,Information!$A$2:$I$1000,9,FALSE)</f>
        <v>#N/A</v>
      </c>
      <c r="ZL20" s="1"/>
      <c r="ZM20" s="122"/>
      <c r="ZN20" s="124"/>
      <c r="ZO20" s="125" t="e">
        <f>VLOOKUP(ZN20,Information!$A$2:$H$1000,2,FALSE)</f>
        <v>#N/A</v>
      </c>
      <c r="ZP20" s="126" t="e">
        <f>VLOOKUP(ZN20,Information!$A$2:$H$1000,3,FALSE)</f>
        <v>#N/A</v>
      </c>
      <c r="ZQ20" s="126" t="e">
        <f>VLOOKUP(ZN20,Information!$A$2:$H$1000,4,FALSE)</f>
        <v>#N/A</v>
      </c>
      <c r="ZR20" s="126" t="e">
        <f>VLOOKUP(ZN20,Information!$A$2:$H$1000,8,FALSE)</f>
        <v>#N/A</v>
      </c>
      <c r="ZS20" s="126" t="e">
        <f>VLOOKUP(ZN20,Information!$A$2:$I$1000,9,FALSE)</f>
        <v>#N/A</v>
      </c>
      <c r="ZT20" s="1"/>
      <c r="ZU20" s="122"/>
      <c r="ZV20" s="124"/>
      <c r="ZW20" s="125" t="e">
        <f>VLOOKUP(ZV20,Information!$A$2:$H$1000,2,FALSE)</f>
        <v>#N/A</v>
      </c>
      <c r="ZX20" s="126" t="e">
        <f>VLOOKUP(ZV20,Information!$A$2:$H$1000,3,FALSE)</f>
        <v>#N/A</v>
      </c>
      <c r="ZY20" s="126" t="e">
        <f>VLOOKUP(ZV20,Information!$A$2:$H$1000,4,FALSE)</f>
        <v>#N/A</v>
      </c>
      <c r="ZZ20" s="126" t="e">
        <f>VLOOKUP(ZV20,Information!$A$2:$H$1000,8,FALSE)</f>
        <v>#N/A</v>
      </c>
      <c r="AAA20" s="126" t="e">
        <f>VLOOKUP(ZV20,Information!$A$2:$I$1000,9,FALSE)</f>
        <v>#N/A</v>
      </c>
      <c r="AAB20" s="1"/>
      <c r="AAC20" s="122"/>
      <c r="AAD20" s="124"/>
      <c r="AAE20" s="125" t="e">
        <f>VLOOKUP(AAD20,Information!$A$2:$H$1000,2,FALSE)</f>
        <v>#N/A</v>
      </c>
      <c r="AAF20" s="126" t="e">
        <f>VLOOKUP(AAD20,Information!$A$2:$H$1000,3,FALSE)</f>
        <v>#N/A</v>
      </c>
      <c r="AAG20" s="126" t="e">
        <f>VLOOKUP(AAD20,Information!$A$2:$H$1000,4,FALSE)</f>
        <v>#N/A</v>
      </c>
      <c r="AAH20" s="126" t="e">
        <f>VLOOKUP(AAD20,Information!$A$2:$H$1000,8,FALSE)</f>
        <v>#N/A</v>
      </c>
      <c r="AAI20" s="126" t="e">
        <f>VLOOKUP(AAD20,Information!$A$2:$I$1000,9,FALSE)</f>
        <v>#N/A</v>
      </c>
      <c r="AAJ20" s="1"/>
      <c r="AAK20" s="122"/>
      <c r="AAL20" s="124"/>
      <c r="AAM20" s="125" t="e">
        <f>VLOOKUP(AAL20,Information!$A$2:$H$1000,2,FALSE)</f>
        <v>#N/A</v>
      </c>
      <c r="AAN20" s="126" t="e">
        <f>VLOOKUP(AAL20,Information!$A$2:$H$1000,3,FALSE)</f>
        <v>#N/A</v>
      </c>
      <c r="AAO20" s="126" t="e">
        <f>VLOOKUP(AAL20,Information!$A$2:$H$1000,4,FALSE)</f>
        <v>#N/A</v>
      </c>
      <c r="AAP20" s="126" t="e">
        <f>VLOOKUP(AAL20,Information!$A$2:$H$1000,8,FALSE)</f>
        <v>#N/A</v>
      </c>
      <c r="AAQ20" s="126" t="e">
        <f>VLOOKUP(AAL20,Information!$A$2:$I$1000,9,FALSE)</f>
        <v>#N/A</v>
      </c>
      <c r="AAR20" s="1"/>
      <c r="AAS20" s="122"/>
      <c r="AAT20" s="124"/>
      <c r="AAU20" s="125" t="e">
        <f>VLOOKUP(AAT20,Information!$A$2:$H$1000,2,FALSE)</f>
        <v>#N/A</v>
      </c>
      <c r="AAV20" s="126" t="e">
        <f>VLOOKUP(AAT20,Information!$A$2:$H$1000,3,FALSE)</f>
        <v>#N/A</v>
      </c>
      <c r="AAW20" s="126" t="e">
        <f>VLOOKUP(AAT20,Information!$A$2:$H$1000,4,FALSE)</f>
        <v>#N/A</v>
      </c>
      <c r="AAX20" s="126" t="e">
        <f>VLOOKUP(AAT20,Information!$A$2:$H$1000,8,FALSE)</f>
        <v>#N/A</v>
      </c>
      <c r="AAY20" s="126" t="e">
        <f>VLOOKUP(AAT20,Information!$A$2:$I$1000,9,FALSE)</f>
        <v>#N/A</v>
      </c>
      <c r="AAZ20" s="1"/>
      <c r="ABA20" s="122"/>
      <c r="ABB20" s="124"/>
      <c r="ABC20" s="125" t="e">
        <f>VLOOKUP(ABB20,Information!$A$2:$H$1000,2,FALSE)</f>
        <v>#N/A</v>
      </c>
      <c r="ABD20" s="126" t="e">
        <f>VLOOKUP(ABB20,Information!$A$2:$H$1000,3,FALSE)</f>
        <v>#N/A</v>
      </c>
      <c r="ABE20" s="126" t="e">
        <f>VLOOKUP(ABB20,Information!$A$2:$H$1000,4,FALSE)</f>
        <v>#N/A</v>
      </c>
      <c r="ABF20" s="126" t="e">
        <f>VLOOKUP(ABB20,Information!$A$2:$H$1000,8,FALSE)</f>
        <v>#N/A</v>
      </c>
      <c r="ABG20" s="126" t="e">
        <f>VLOOKUP(ABB20,Information!$A$2:$I$1000,9,FALSE)</f>
        <v>#N/A</v>
      </c>
      <c r="ABH20" s="1"/>
      <c r="ABI20" s="122"/>
      <c r="ABJ20" s="124"/>
      <c r="ABK20" s="125" t="e">
        <f>VLOOKUP(ABJ20,Information!$A$2:$H$1000,2,FALSE)</f>
        <v>#N/A</v>
      </c>
      <c r="ABL20" s="126" t="e">
        <f>VLOOKUP(ABJ20,Information!$A$2:$H$1000,3,FALSE)</f>
        <v>#N/A</v>
      </c>
      <c r="ABM20" s="126" t="e">
        <f>VLOOKUP(ABJ20,Information!$A$2:$H$1000,4,FALSE)</f>
        <v>#N/A</v>
      </c>
      <c r="ABN20" s="126" t="e">
        <f>VLOOKUP(ABJ20,Information!$A$2:$H$1000,8,FALSE)</f>
        <v>#N/A</v>
      </c>
      <c r="ABO20" s="126" t="e">
        <f>VLOOKUP(ABJ20,Information!$A$2:$I$1000,9,FALSE)</f>
        <v>#N/A</v>
      </c>
      <c r="ABP20" s="1"/>
      <c r="ABQ20" s="122"/>
      <c r="ABR20" s="124"/>
      <c r="ABS20" s="125" t="e">
        <f>VLOOKUP(ABR20,Information!$A$2:$H$1000,2,FALSE)</f>
        <v>#N/A</v>
      </c>
      <c r="ABT20" s="126" t="e">
        <f>VLOOKUP(ABR20,Information!$A$2:$H$1000,3,FALSE)</f>
        <v>#N/A</v>
      </c>
      <c r="ABU20" s="126" t="e">
        <f>VLOOKUP(ABR20,Information!$A$2:$H$1000,4,FALSE)</f>
        <v>#N/A</v>
      </c>
      <c r="ABV20" s="126" t="e">
        <f>VLOOKUP(ABR20,Information!$A$2:$H$1000,8,FALSE)</f>
        <v>#N/A</v>
      </c>
      <c r="ABW20" s="126" t="e">
        <f>VLOOKUP(ABR20,Information!$A$2:$I$1000,9,FALSE)</f>
        <v>#N/A</v>
      </c>
      <c r="ABX20" s="1"/>
      <c r="ABY20" s="122"/>
      <c r="ABZ20" s="124"/>
      <c r="ACA20" s="125" t="e">
        <f>VLOOKUP(ABZ20,Information!$A$2:$H$1000,2,FALSE)</f>
        <v>#N/A</v>
      </c>
      <c r="ACB20" s="126" t="e">
        <f>VLOOKUP(ABZ20,Information!$A$2:$H$1000,3,FALSE)</f>
        <v>#N/A</v>
      </c>
      <c r="ACC20" s="126" t="e">
        <f>VLOOKUP(ABZ20,Information!$A$2:$H$1000,4,FALSE)</f>
        <v>#N/A</v>
      </c>
      <c r="ACD20" s="126" t="e">
        <f>VLOOKUP(ABZ20,Information!$A$2:$H$1000,8,FALSE)</f>
        <v>#N/A</v>
      </c>
      <c r="ACE20" s="126" t="e">
        <f>VLOOKUP(ABZ20,Information!$A$2:$I$1000,9,FALSE)</f>
        <v>#N/A</v>
      </c>
      <c r="ACF20" s="1"/>
      <c r="ACG20" s="122"/>
      <c r="ACH20" s="124"/>
      <c r="ACI20" s="125" t="e">
        <f>VLOOKUP(ACH20,Information!$A$2:$H$1000,2,FALSE)</f>
        <v>#N/A</v>
      </c>
      <c r="ACJ20" s="126" t="e">
        <f>VLOOKUP(ACH20,Information!$A$2:$H$1000,3,FALSE)</f>
        <v>#N/A</v>
      </c>
      <c r="ACK20" s="126" t="e">
        <f>VLOOKUP(ACH20,Information!$A$2:$H$1000,4,FALSE)</f>
        <v>#N/A</v>
      </c>
      <c r="ACL20" s="126" t="e">
        <f>VLOOKUP(ACH20,Information!$A$2:$H$1000,8,FALSE)</f>
        <v>#N/A</v>
      </c>
      <c r="ACM20" s="126" t="e">
        <f>VLOOKUP(ACH20,Information!$A$2:$I$1000,9,FALSE)</f>
        <v>#N/A</v>
      </c>
      <c r="ACN20" s="1"/>
      <c r="ACO20" s="122"/>
      <c r="ACP20" s="124"/>
      <c r="ACQ20" s="125" t="e">
        <f>VLOOKUP(ACP20,Information!$A$2:$H$1000,2,FALSE)</f>
        <v>#N/A</v>
      </c>
      <c r="ACR20" s="126" t="e">
        <f>VLOOKUP(ACP20,Information!$A$2:$H$1000,3,FALSE)</f>
        <v>#N/A</v>
      </c>
      <c r="ACS20" s="126" t="e">
        <f>VLOOKUP(ACP20,Information!$A$2:$H$1000,4,FALSE)</f>
        <v>#N/A</v>
      </c>
      <c r="ACT20" s="126" t="e">
        <f>VLOOKUP(ACP20,Information!$A$2:$H$1000,8,FALSE)</f>
        <v>#N/A</v>
      </c>
      <c r="ACU20" s="126" t="e">
        <f>VLOOKUP(ACP20,Information!$A$2:$I$1000,9,FALSE)</f>
        <v>#N/A</v>
      </c>
      <c r="ACV20" s="1"/>
      <c r="ACW20" s="122"/>
      <c r="ACX20" s="124"/>
      <c r="ACY20" s="125" t="e">
        <f>VLOOKUP(ACX20,Information!$A$2:$H$1000,2,FALSE)</f>
        <v>#N/A</v>
      </c>
      <c r="ACZ20" s="126" t="e">
        <f>VLOOKUP(ACX20,Information!$A$2:$H$1000,3,FALSE)</f>
        <v>#N/A</v>
      </c>
      <c r="ADA20" s="126" t="e">
        <f>VLOOKUP(ACX20,Information!$A$2:$H$1000,4,FALSE)</f>
        <v>#N/A</v>
      </c>
      <c r="ADB20" s="126" t="e">
        <f>VLOOKUP(ACX20,Information!$A$2:$H$1000,8,FALSE)</f>
        <v>#N/A</v>
      </c>
      <c r="ADC20" s="126" t="e">
        <f>VLOOKUP(ACX20,Information!$A$2:$I$1000,9,FALSE)</f>
        <v>#N/A</v>
      </c>
      <c r="ADD20" s="1"/>
      <c r="ADE20" s="122"/>
      <c r="ADF20" s="124"/>
      <c r="ADG20" s="125" t="e">
        <f>VLOOKUP(ADF20,Information!$A$2:$H$1000,2,FALSE)</f>
        <v>#N/A</v>
      </c>
      <c r="ADH20" s="126" t="e">
        <f>VLOOKUP(ADF20,Information!$A$2:$H$1000,3,FALSE)</f>
        <v>#N/A</v>
      </c>
      <c r="ADI20" s="126" t="e">
        <f>VLOOKUP(ADF20,Information!$A$2:$H$1000,4,FALSE)</f>
        <v>#N/A</v>
      </c>
      <c r="ADJ20" s="126" t="e">
        <f>VLOOKUP(ADF20,Information!$A$2:$H$1000,8,FALSE)</f>
        <v>#N/A</v>
      </c>
      <c r="ADK20" s="126" t="e">
        <f>VLOOKUP(ADF20,Information!$A$2:$I$1000,9,FALSE)</f>
        <v>#N/A</v>
      </c>
      <c r="ADL20" s="1"/>
      <c r="ADM20" s="122"/>
      <c r="ADN20" s="124"/>
      <c r="ADO20" s="125" t="e">
        <f>VLOOKUP(ADN20,Information!$A$2:$H$1000,2,FALSE)</f>
        <v>#N/A</v>
      </c>
      <c r="ADP20" s="126" t="e">
        <f>VLOOKUP(ADN20,Information!$A$2:$H$1000,3,FALSE)</f>
        <v>#N/A</v>
      </c>
      <c r="ADQ20" s="126" t="e">
        <f>VLOOKUP(ADN20,Information!$A$2:$H$1000,4,FALSE)</f>
        <v>#N/A</v>
      </c>
      <c r="ADR20" s="126" t="e">
        <f>VLOOKUP(ADN20,Information!$A$2:$H$1000,8,FALSE)</f>
        <v>#N/A</v>
      </c>
      <c r="ADS20" s="126" t="e">
        <f>VLOOKUP(ADN20,Information!$A$2:$I$1000,9,FALSE)</f>
        <v>#N/A</v>
      </c>
      <c r="ADT20" s="1"/>
      <c r="ADU20" s="122"/>
    </row>
    <row r="21" spans="1:801" ht="15.75" customHeight="1">
      <c r="A21" s="101">
        <v>9</v>
      </c>
      <c r="B21" s="108" t="s">
        <v>166</v>
      </c>
      <c r="C21" s="109" t="str">
        <f>VLOOKUP(B21,Information!$A$2:$H$1000,2,FALSE)</f>
        <v>Cymodocea serrulata</v>
      </c>
      <c r="D21" s="109" t="str">
        <f>VLOOKUP(B21,Information!$A$2:$H$1000,3,FALSE)</f>
        <v>Cymodocea</v>
      </c>
      <c r="E21" s="109" t="str">
        <f>VLOOKUP(B21,Information!$A$2:$H$1000,4,FALSE)</f>
        <v>CYMODOCEACEAE</v>
      </c>
      <c r="F21" s="109" t="str">
        <f>VLOOKUP(B21,Information!$A$2:$H$1000,8,FALSE)</f>
        <v>Seagrass</v>
      </c>
      <c r="G21" s="109" t="str">
        <f>VLOOKUP(B21,Information!$A$2:$I$1000,9,FALSE)</f>
        <v>Seagrass</v>
      </c>
      <c r="H21" s="112"/>
      <c r="I21" s="111"/>
      <c r="J21" s="108" t="s">
        <v>344</v>
      </c>
      <c r="K21" s="109" t="str">
        <f>VLOOKUP(J21,Information!$A$2:$H$1000,2,FALSE)</f>
        <v>Thalassodendron ciliatum</v>
      </c>
      <c r="L21" s="109" t="str">
        <f>VLOOKUP(J21,Information!$A$2:$H$1000,3,FALSE)</f>
        <v>Thalassondendron</v>
      </c>
      <c r="M21" s="109" t="str">
        <f>VLOOKUP(J21,Information!$A$2:$H$1000,4,FALSE)</f>
        <v>CYMODOCEACEAE</v>
      </c>
      <c r="N21" s="109" t="str">
        <f>VLOOKUP(J21,Information!$A$2:$H$1000,8,FALSE)</f>
        <v>Seagrass</v>
      </c>
      <c r="O21" s="109" t="str">
        <f>VLOOKUP(J21,Information!$A$2:$I$1000,9,FALSE)</f>
        <v>Seagrass</v>
      </c>
      <c r="P21" s="112"/>
      <c r="Q21" s="111"/>
      <c r="R21" s="108" t="s">
        <v>322</v>
      </c>
      <c r="S21" s="109">
        <f>VLOOKUP(R21,Information!$A$2:$H$1000,2,FALSE)</f>
        <v>0</v>
      </c>
      <c r="T21" s="109">
        <f>VLOOKUP(R21,Information!$A$2:$H$1000,3,FALSE)</f>
        <v>0</v>
      </c>
      <c r="U21" s="109">
        <f>VLOOKUP(R21,Information!$A$2:$H$1000,4,FALSE)</f>
        <v>0</v>
      </c>
      <c r="V21" s="109" t="str">
        <f>VLOOKUP(R21,Information!$A$2:$H$1000,8,FALSE)</f>
        <v>Sand</v>
      </c>
      <c r="W21" s="109" t="str">
        <f>VLOOKUP(R21,Information!$A$2:$I$1000,9,FALSE)</f>
        <v>Bare substrate</v>
      </c>
      <c r="X21" s="112"/>
      <c r="Y21" s="111"/>
      <c r="Z21" s="108" t="s">
        <v>82</v>
      </c>
      <c r="AA21" s="109" t="str">
        <f>VLOOKUP(Z21,Information!$A$2:$H$1000,2,FALSE)</f>
        <v>unknown</v>
      </c>
      <c r="AB21" s="109" t="str">
        <f>VLOOKUP(Z21,Information!$A$2:$H$1000,3,FALSE)</f>
        <v>Acropora</v>
      </c>
      <c r="AC21" s="109" t="str">
        <f>VLOOKUP(Z21,Information!$A$2:$H$1000,4,FALSE)</f>
        <v>ACROPORIDAE</v>
      </c>
      <c r="AD21" s="109" t="str">
        <f>VLOOKUP(Z21,Information!$A$2:$H$1000,8,FALSE)</f>
        <v>Hard.coral</v>
      </c>
      <c r="AE21" s="109" t="str">
        <f>VLOOKUP(Z21,Information!$A$2:$I$1000,9,FALSE)</f>
        <v>Cnidaria</v>
      </c>
      <c r="AF21" s="110" t="s">
        <v>80</v>
      </c>
      <c r="AG21" s="111"/>
      <c r="AH21" s="108" t="s">
        <v>104</v>
      </c>
      <c r="AI21" s="109">
        <f>VLOOKUP(AH21,Information!$A$2:$H$1000,2,FALSE)</f>
        <v>0</v>
      </c>
      <c r="AJ21" s="109">
        <f>VLOOKUP(AH21,Information!$A$2:$H$1000,3,FALSE)</f>
        <v>0</v>
      </c>
      <c r="AK21" s="109">
        <f>VLOOKUP(AH21,Information!$A$2:$H$1000,4,FALSE)</f>
        <v>0</v>
      </c>
      <c r="AL21" s="109" t="str">
        <f>VLOOKUP(AH21,Information!$A$2:$H$1000,8,FALSE)</f>
        <v>Artificial.reef.substrate</v>
      </c>
      <c r="AM21" s="109" t="str">
        <f>VLOOKUP(AH21,Information!$A$2:$I$1000,9,FALSE)</f>
        <v>Bare substrate</v>
      </c>
      <c r="AN21" s="112"/>
      <c r="AO21" s="111"/>
      <c r="AP21" s="108" t="s">
        <v>82</v>
      </c>
      <c r="AQ21" s="109" t="str">
        <f>VLOOKUP(AP21,Information!$A$2:$H$1000,2,FALSE)</f>
        <v>unknown</v>
      </c>
      <c r="AR21" s="109" t="str">
        <f>VLOOKUP(AP21,Information!$A$2:$H$1000,3,FALSE)</f>
        <v>Acropora</v>
      </c>
      <c r="AS21" s="109" t="str">
        <f>VLOOKUP(AP21,Information!$A$2:$H$1000,4,FALSE)</f>
        <v>ACROPORIDAE</v>
      </c>
      <c r="AT21" s="109" t="str">
        <f>VLOOKUP(AP21,Information!$A$2:$H$1000,8,FALSE)</f>
        <v>Hard.coral</v>
      </c>
      <c r="AU21" s="109" t="str">
        <f>VLOOKUP(AP21,Information!$A$2:$I$1000,9,FALSE)</f>
        <v>Cnidaria</v>
      </c>
      <c r="AV21" s="110" t="s">
        <v>80</v>
      </c>
      <c r="AW21" s="111"/>
      <c r="AX21" s="108" t="s">
        <v>322</v>
      </c>
      <c r="AY21" s="109">
        <f>VLOOKUP(AX21,Information!$A$2:$H$1000,2,FALSE)</f>
        <v>0</v>
      </c>
      <c r="AZ21" s="109">
        <f>VLOOKUP(AX21,Information!$A$2:$H$1000,3,FALSE)</f>
        <v>0</v>
      </c>
      <c r="BA21" s="109">
        <f>VLOOKUP(AX21,Information!$A$2:$H$1000,4,FALSE)</f>
        <v>0</v>
      </c>
      <c r="BB21" s="109" t="str">
        <f>VLOOKUP(AX21,Information!$A$2:$H$1000,8,FALSE)</f>
        <v>Sand</v>
      </c>
      <c r="BC21" s="109" t="str">
        <f>VLOOKUP(AX21,Information!$A$2:$I$1000,9,FALSE)</f>
        <v>Bare substrate</v>
      </c>
      <c r="BD21" s="112"/>
      <c r="BE21" s="111"/>
      <c r="BF21" s="120" t="s">
        <v>322</v>
      </c>
      <c r="BG21" s="121">
        <f>VLOOKUP(BF21,Information!$A$2:$H$1000,2,FALSE)</f>
        <v>0</v>
      </c>
      <c r="BH21" s="121">
        <f>VLOOKUP(BF21,Information!$A$2:$H$1000,3,FALSE)</f>
        <v>0</v>
      </c>
      <c r="BI21" s="121">
        <f>VLOOKUP(BF21,Information!$A$2:$H$1000,4,FALSE)</f>
        <v>0</v>
      </c>
      <c r="BJ21" s="121" t="str">
        <f>VLOOKUP(BF21,Information!$A$2:$H$1000,8,FALSE)</f>
        <v>Sand</v>
      </c>
      <c r="BK21" s="121" t="str">
        <f>VLOOKUP(BF21,Information!$A$2:$I$1000,9,FALSE)</f>
        <v>Bare substrate</v>
      </c>
      <c r="BL21" s="112"/>
      <c r="BM21" s="122"/>
      <c r="BN21" s="120" t="s">
        <v>178</v>
      </c>
      <c r="BO21" s="121" t="str">
        <f>VLOOKUP(BN21,Information!$A$2:$H$1000,2,FALSE)</f>
        <v>unknown</v>
      </c>
      <c r="BP21" s="121" t="str">
        <f>VLOOKUP(BN21,Information!$A$2:$H$1000,3,FALSE)</f>
        <v>Dictyota</v>
      </c>
      <c r="BQ21" s="121" t="str">
        <f>VLOOKUP(BN21,Information!$A$2:$H$1000,4,FALSE)</f>
        <v>DICTYOTACEAE</v>
      </c>
      <c r="BR21" s="121" t="str">
        <f>VLOOKUP(BN21,Information!$A$2:$H$1000,8,FALSE)</f>
        <v>Brown.algae</v>
      </c>
      <c r="BS21" s="121" t="str">
        <f>VLOOKUP(BN21,Information!$A$2:$I$1000,9,FALSE)</f>
        <v>Macroalgae</v>
      </c>
      <c r="BT21" s="112"/>
      <c r="BU21" s="122"/>
      <c r="BV21" s="120" t="s">
        <v>309</v>
      </c>
      <c r="BW21" s="121">
        <f>VLOOKUP(BV21,Information!$A$2:$H$1000,2,FALSE)</f>
        <v>0</v>
      </c>
      <c r="BX21" s="121">
        <f>VLOOKUP(BV21,Information!$A$2:$H$1000,3,FALSE)</f>
        <v>0</v>
      </c>
      <c r="BY21" s="121">
        <f>VLOOKUP(BV21,Information!$A$2:$H$1000,4,FALSE)</f>
        <v>0</v>
      </c>
      <c r="BZ21" s="121" t="str">
        <f>VLOOKUP(BV21,Information!$A$2:$H$1000,8,FALSE)</f>
        <v>Coral.rubble</v>
      </c>
      <c r="CA21" s="121" t="str">
        <f>VLOOKUP(BV21,Information!$A$2:$I$1000,9,FALSE)</f>
        <v>Bare substrate</v>
      </c>
      <c r="CB21" s="112"/>
      <c r="CC21" s="122"/>
      <c r="CD21" s="120" t="s">
        <v>279</v>
      </c>
      <c r="CE21" s="121" t="str">
        <f>VLOOKUP(CD21,Information!$A$2:$H$1000,2,FALSE)</f>
        <v>unknown</v>
      </c>
      <c r="CF21" s="121" t="str">
        <f>VLOOKUP(CD21,Information!$A$2:$H$1000,3,FALSE)</f>
        <v>Padina</v>
      </c>
      <c r="CG21" s="121" t="str">
        <f>VLOOKUP(CD21,Information!$A$2:$H$1000,4,FALSE)</f>
        <v>DICTYOTACEAE</v>
      </c>
      <c r="CH21" s="121" t="str">
        <f>VLOOKUP(CD21,Information!$A$2:$H$1000,8,FALSE)</f>
        <v>Brown.algae</v>
      </c>
      <c r="CI21" s="121" t="str">
        <f>VLOOKUP(CD21,Information!$A$2:$I$1000,9,FALSE)</f>
        <v>Macroalgae</v>
      </c>
      <c r="CJ21" s="1"/>
      <c r="CK21" s="122"/>
      <c r="CL21" s="120" t="s">
        <v>322</v>
      </c>
      <c r="CM21" s="121">
        <f>VLOOKUP(CL21,Information!$A$2:$H$1000,2,FALSE)</f>
        <v>0</v>
      </c>
      <c r="CN21" s="121">
        <f>VLOOKUP(CL21,Information!$A$2:$H$1000,3,FALSE)</f>
        <v>0</v>
      </c>
      <c r="CO21" s="121">
        <f>VLOOKUP(CL21,Information!$A$2:$H$1000,4,FALSE)</f>
        <v>0</v>
      </c>
      <c r="CP21" s="121" t="str">
        <f>VLOOKUP(CL21,Information!$A$2:$H$1000,8,FALSE)</f>
        <v>Sand</v>
      </c>
      <c r="CQ21" s="121" t="str">
        <f>VLOOKUP(CL21,Information!$A$2:$I$1000,9,FALSE)</f>
        <v>Bare substrate</v>
      </c>
      <c r="CR21" s="1"/>
      <c r="CS21" s="122"/>
      <c r="CT21" s="120" t="s">
        <v>207</v>
      </c>
      <c r="CU21" s="121" t="str">
        <f>VLOOKUP(CT21,Information!$A$2:$H$1000,2,FALSE)</f>
        <v>unknown</v>
      </c>
      <c r="CV21" s="121" t="str">
        <f>VLOOKUP(CT21,Information!$A$2:$H$1000,3,FALSE)</f>
        <v>Aglaophenia</v>
      </c>
      <c r="CW21" s="121" t="str">
        <f>VLOOKUP(CT21,Information!$A$2:$H$1000,4,FALSE)</f>
        <v>AGLAOPHENIIDAE</v>
      </c>
      <c r="CX21" s="121" t="str">
        <f>VLOOKUP(CT21,Information!$A$2:$H$1000,8,FALSE)</f>
        <v>Hydroid</v>
      </c>
      <c r="CY21" s="121" t="str">
        <f>VLOOKUP(CT21,Information!$A$2:$I$1000,9,FALSE)</f>
        <v>Cnidaria</v>
      </c>
      <c r="CZ21" s="1"/>
      <c r="DA21" s="122"/>
      <c r="DB21" s="114" t="s">
        <v>322</v>
      </c>
      <c r="DC21" s="109">
        <f>VLOOKUP(DB21,Information!$A$2:$H$1000,2,FALSE)</f>
        <v>0</v>
      </c>
      <c r="DD21" s="109">
        <f>VLOOKUP(DB21,Information!$A$2:$H$1000,3,FALSE)</f>
        <v>0</v>
      </c>
      <c r="DE21" s="109">
        <f>VLOOKUP(DB21,Information!$A$2:$H$1000,4,FALSE)</f>
        <v>0</v>
      </c>
      <c r="DF21" s="109" t="str">
        <f>VLOOKUP(DB21,Information!$A$2:$H$1000,8,FALSE)</f>
        <v>Sand</v>
      </c>
      <c r="DG21" s="109" t="str">
        <f>VLOOKUP(DB21,Information!$A$2:$I$1000,9,FALSE)</f>
        <v>Bare substrate</v>
      </c>
      <c r="DH21" s="112"/>
      <c r="DI21" s="111"/>
      <c r="DJ21" s="120" t="s">
        <v>309</v>
      </c>
      <c r="DK21" s="121">
        <f>VLOOKUP(DJ21,Information!$A$2:$H$1000,2,FALSE)</f>
        <v>0</v>
      </c>
      <c r="DL21" s="121">
        <f>VLOOKUP(DJ21,Information!$A$2:$H$1000,3,FALSE)</f>
        <v>0</v>
      </c>
      <c r="DM21" s="121">
        <f>VLOOKUP(DJ21,Information!$A$2:$H$1000,4,FALSE)</f>
        <v>0</v>
      </c>
      <c r="DN21" s="121" t="str">
        <f>VLOOKUP(DJ21,Information!$A$2:$H$1000,8,FALSE)</f>
        <v>Coral.rubble</v>
      </c>
      <c r="DO21" s="121" t="str">
        <f>VLOOKUP(DJ21,Information!$A$2:$I$1000,9,FALSE)</f>
        <v>Bare substrate</v>
      </c>
      <c r="DP21" s="1"/>
      <c r="DQ21" s="122"/>
      <c r="DR21" s="108" t="s">
        <v>298</v>
      </c>
      <c r="DS21" s="109" t="str">
        <f>VLOOKUP(DR21,Information!$A$2:$H$1000,2,FALSE)</f>
        <v>unknown</v>
      </c>
      <c r="DT21" s="109" t="str">
        <f>VLOOKUP(DR21,Information!$A$2:$H$1000,3,FALSE)</f>
        <v>Porites</v>
      </c>
      <c r="DU21" s="109" t="str">
        <f>VLOOKUP(DR21,Information!$A$2:$H$1000,4,FALSE)</f>
        <v>PORITIDAE</v>
      </c>
      <c r="DV21" s="109" t="str">
        <f>VLOOKUP(DR21,Information!$A$2:$H$1000,8,FALSE)</f>
        <v>Hard.coral</v>
      </c>
      <c r="DW21" s="109" t="str">
        <f>VLOOKUP(DR21,Information!$A$2:$I$1000,9,FALSE)</f>
        <v>Cnidaria</v>
      </c>
      <c r="DX21" s="110" t="s">
        <v>80</v>
      </c>
      <c r="DY21" s="111"/>
      <c r="DZ21" s="108" t="s">
        <v>322</v>
      </c>
      <c r="EA21" s="109">
        <f>VLOOKUP(DZ21,Information!$A$2:$H$1000,2,FALSE)</f>
        <v>0</v>
      </c>
      <c r="EB21" s="109">
        <f>VLOOKUP(DZ21,Information!$A$2:$H$1000,3,FALSE)</f>
        <v>0</v>
      </c>
      <c r="EC21" s="109">
        <f>VLOOKUP(DZ21,Information!$A$2:$H$1000,4,FALSE)</f>
        <v>0</v>
      </c>
      <c r="ED21" s="109" t="str">
        <f>VLOOKUP(DZ21,Information!$A$2:$H$1000,8,FALSE)</f>
        <v>Sand</v>
      </c>
      <c r="EE21" s="109" t="str">
        <f>VLOOKUP(DZ21,Information!$A$2:$I$1000,9,FALSE)</f>
        <v>Bare substrate</v>
      </c>
      <c r="EF21" s="112"/>
      <c r="EG21" s="111"/>
      <c r="EH21" s="120" t="s">
        <v>359</v>
      </c>
      <c r="EI21" s="121" t="str">
        <f>VLOOKUP(EH21,Information!$A$2:$H$1000,2,FALSE)</f>
        <v>unknown</v>
      </c>
      <c r="EJ21" s="121" t="str">
        <f>VLOOKUP(EH21,Information!$A$2:$H$1000,3,FALSE)</f>
        <v>unknown</v>
      </c>
      <c r="EK21" s="121" t="str">
        <f>VLOOKUP(EH21,Information!$A$2:$H$1000,4,FALSE)</f>
        <v>unknown</v>
      </c>
      <c r="EL21" s="121" t="str">
        <f>VLOOKUP(EH21,Information!$A$2:$H$1000,8,FALSE)</f>
        <v>Turf.algae</v>
      </c>
      <c r="EM21" s="121" t="str">
        <f>VLOOKUP(EH21,Information!$A$2:$I$1000,9,FALSE)</f>
        <v>Turf algae</v>
      </c>
      <c r="EN21" s="1"/>
      <c r="EO21" s="122"/>
      <c r="EP21" s="84" t="s">
        <v>330</v>
      </c>
      <c r="EQ21" s="85" t="str">
        <f>VLOOKUP(EP21,Information!$A$2:$H$1000,2,FALSE)</f>
        <v>unknown</v>
      </c>
      <c r="ER21" s="67" t="str">
        <f>VLOOKUP(EP21,Information!$A$2:$H$1000,3,FALSE)</f>
        <v>unknown</v>
      </c>
      <c r="ES21" s="67" t="str">
        <f>VLOOKUP(EP21,Information!$A$2:$H$1000,4,FALSE)</f>
        <v>unknown</v>
      </c>
      <c r="ET21" s="67" t="str">
        <f>VLOOKUP(EP21,Information!$A$2:$H$1000,8,FALSE)</f>
        <v>Soft.coral</v>
      </c>
      <c r="EU21" s="67" t="str">
        <f>VLOOKUP(EP21,Information!$A$2:$I$1000,9,FALSE)</f>
        <v>Cnidaria</v>
      </c>
      <c r="EX21" s="84" t="s">
        <v>320</v>
      </c>
      <c r="EY21" s="85">
        <f>VLOOKUP(EX21,Information!$A$2:$H$1000,2,FALSE)</f>
        <v>0</v>
      </c>
      <c r="EZ21" s="67">
        <f>VLOOKUP(EX21,Information!$A$2:$H$1000,3,FALSE)</f>
        <v>0</v>
      </c>
      <c r="FA21" s="67">
        <f>VLOOKUP(EX21,Information!$A$2:$H$1000,4,FALSE)</f>
        <v>0</v>
      </c>
      <c r="FB21" s="67" t="str">
        <f>VLOOKUP(EX21,Information!$A$2:$H$1000,8,FALSE)</f>
        <v>Bare.rock</v>
      </c>
      <c r="FC21" s="67" t="str">
        <f>VLOOKUP(EX21,Information!$A$2:$I$1000,9,FALSE)</f>
        <v>Bare substrate</v>
      </c>
      <c r="FF21" s="84" t="s">
        <v>309</v>
      </c>
      <c r="FG21" s="85">
        <f>VLOOKUP(FF21,Information!$A$2:$H$1000,2,FALSE)</f>
        <v>0</v>
      </c>
      <c r="FH21" s="67">
        <f>VLOOKUP(FF21,Information!$A$2:$H$1000,3,FALSE)</f>
        <v>0</v>
      </c>
      <c r="FI21" s="67">
        <f>VLOOKUP(FF21,Information!$A$2:$H$1000,4,FALSE)</f>
        <v>0</v>
      </c>
      <c r="FJ21" s="67" t="str">
        <f>VLOOKUP(FF21,Information!$A$2:$H$1000,8,FALSE)</f>
        <v>Coral.rubble</v>
      </c>
      <c r="FK21" s="67" t="str">
        <f>VLOOKUP(FF21,Information!$A$2:$I$1000,9,FALSE)</f>
        <v>Bare substrate</v>
      </c>
      <c r="FN21" s="84" t="s">
        <v>309</v>
      </c>
      <c r="FO21" s="85">
        <f>VLOOKUP(FN21,Information!$A$2:$H$1000,2,FALSE)</f>
        <v>0</v>
      </c>
      <c r="FP21" s="67">
        <f>VLOOKUP(FN21,Information!$A$2:$H$1000,3,FALSE)</f>
        <v>0</v>
      </c>
      <c r="FQ21" s="67">
        <f>VLOOKUP(FN21,Information!$A$2:$H$1000,4,FALSE)</f>
        <v>0</v>
      </c>
      <c r="FR21" s="67" t="str">
        <f>VLOOKUP(FN21,Information!$A$2:$H$1000,8,FALSE)</f>
        <v>Coral.rubble</v>
      </c>
      <c r="FS21" s="67" t="str">
        <f>VLOOKUP(FN21,Information!$A$2:$I$1000,9,FALSE)</f>
        <v>Bare substrate</v>
      </c>
      <c r="FV21" s="84" t="s">
        <v>309</v>
      </c>
      <c r="FW21" s="85">
        <f>VLOOKUP(FV21,Information!$A$2:$H$1000,2,FALSE)</f>
        <v>0</v>
      </c>
      <c r="FX21" s="67">
        <f>VLOOKUP(FV21,Information!$A$2:$H$1000,3,FALSE)</f>
        <v>0</v>
      </c>
      <c r="FY21" s="67">
        <f>VLOOKUP(FV21,Information!$A$2:$H$1000,4,FALSE)</f>
        <v>0</v>
      </c>
      <c r="FZ21" s="67" t="str">
        <f>VLOOKUP(FV21,Information!$A$2:$H$1000,8,FALSE)</f>
        <v>Coral.rubble</v>
      </c>
      <c r="GA21" s="67" t="str">
        <f>VLOOKUP(FV21,Information!$A$2:$I$1000,9,FALSE)</f>
        <v>Bare substrate</v>
      </c>
      <c r="GD21" s="84" t="s">
        <v>141</v>
      </c>
      <c r="GE21" s="85" t="str">
        <f>VLOOKUP(GD21,Information!$A$2:$H$1000,2,FALSE)</f>
        <v>Carteriospongia foliascens</v>
      </c>
      <c r="GF21" s="67" t="str">
        <f>VLOOKUP(GD21,Information!$A$2:$H$1000,3,FALSE)</f>
        <v>Carteriospongia</v>
      </c>
      <c r="GG21" s="67" t="str">
        <f>VLOOKUP(GD21,Information!$A$2:$H$1000,4,FALSE)</f>
        <v>THORECTIDAE</v>
      </c>
      <c r="GH21" s="67" t="str">
        <f>VLOOKUP(GD21,Information!$A$2:$H$1000,8,FALSE)</f>
        <v>Sponge</v>
      </c>
      <c r="GI21" s="67" t="str">
        <f>VLOOKUP(GD21,Information!$A$2:$I$1000,9,FALSE)</f>
        <v>Sponge</v>
      </c>
      <c r="GL21" s="84" t="s">
        <v>322</v>
      </c>
      <c r="GM21" s="85">
        <f>VLOOKUP(GL21,Information!$A$2:$H$1000,2,FALSE)</f>
        <v>0</v>
      </c>
      <c r="GN21" s="67">
        <f>VLOOKUP(GL21,Information!$A$2:$H$1000,3,FALSE)</f>
        <v>0</v>
      </c>
      <c r="GO21" s="67">
        <f>VLOOKUP(GL21,Information!$A$2:$H$1000,4,FALSE)</f>
        <v>0</v>
      </c>
      <c r="GP21" s="67" t="str">
        <f>VLOOKUP(GL21,Information!$A$2:$H$1000,8,FALSE)</f>
        <v>Sand</v>
      </c>
      <c r="GQ21" s="67" t="str">
        <f>VLOOKUP(GL21,Information!$A$2:$I$1000,9,FALSE)</f>
        <v>Bare substrate</v>
      </c>
      <c r="GT21" s="84" t="s">
        <v>322</v>
      </c>
      <c r="GU21" s="85">
        <f>VLOOKUP(GT21,Information!$A$2:$H$1000,2,FALSE)</f>
        <v>0</v>
      </c>
      <c r="GV21" s="67">
        <f>VLOOKUP(GT21,Information!$A$2:$H$1000,3,FALSE)</f>
        <v>0</v>
      </c>
      <c r="GW21" s="67">
        <f>VLOOKUP(GT21,Information!$A$2:$H$1000,4,FALSE)</f>
        <v>0</v>
      </c>
      <c r="GX21" s="67" t="str">
        <f>VLOOKUP(GT21,Information!$A$2:$H$1000,8,FALSE)</f>
        <v>Sand</v>
      </c>
      <c r="GY21" s="67" t="str">
        <f>VLOOKUP(GT21,Information!$A$2:$I$1000,9,FALSE)</f>
        <v>Bare substrate</v>
      </c>
      <c r="HB21" s="84" t="s">
        <v>322</v>
      </c>
      <c r="HC21" s="85">
        <f>VLOOKUP(HB21,Information!$A$2:$H$1000,2,FALSE)</f>
        <v>0</v>
      </c>
      <c r="HD21" s="67">
        <f>VLOOKUP(HB21,Information!$A$2:$H$1000,3,FALSE)</f>
        <v>0</v>
      </c>
      <c r="HE21" s="67">
        <f>VLOOKUP(HB21,Information!$A$2:$H$1000,4,FALSE)</f>
        <v>0</v>
      </c>
      <c r="HF21" s="67" t="str">
        <f>VLOOKUP(HB21,Information!$A$2:$H$1000,8,FALSE)</f>
        <v>Sand</v>
      </c>
      <c r="HG21" s="67" t="str">
        <f>VLOOKUP(HB21,Information!$A$2:$I$1000,9,FALSE)</f>
        <v>Bare substrate</v>
      </c>
      <c r="HJ21" s="84" t="s">
        <v>322</v>
      </c>
      <c r="HK21" s="85">
        <f>VLOOKUP(HJ21,Information!$A$2:$H$1000,2,FALSE)</f>
        <v>0</v>
      </c>
      <c r="HL21" s="67">
        <f>VLOOKUP(HJ21,Information!$A$2:$H$1000,3,FALSE)</f>
        <v>0</v>
      </c>
      <c r="HM21" s="67">
        <f>VLOOKUP(HJ21,Information!$A$2:$H$1000,4,FALSE)</f>
        <v>0</v>
      </c>
      <c r="HN21" s="67" t="str">
        <f>VLOOKUP(HJ21,Information!$A$2:$H$1000,8,FALSE)</f>
        <v>Sand</v>
      </c>
      <c r="HO21" s="67" t="str">
        <f>VLOOKUP(HJ21,Information!$A$2:$I$1000,9,FALSE)</f>
        <v>Bare substrate</v>
      </c>
      <c r="HR21" s="84" t="s">
        <v>312</v>
      </c>
      <c r="HS21" s="85" t="str">
        <f>VLOOKUP(HR21,Information!$A$2:$H$1000,2,FALSE)</f>
        <v>unknown</v>
      </c>
      <c r="HT21" s="67" t="str">
        <f>VLOOKUP(HR21,Information!$A$2:$H$1000,3,FALSE)</f>
        <v>Rhodactis</v>
      </c>
      <c r="HU21" s="67" t="str">
        <f>VLOOKUP(HR21,Information!$A$2:$H$1000,4,FALSE)</f>
        <v>Discosomidae</v>
      </c>
      <c r="HV21" s="67" t="str">
        <f>VLOOKUP(HR21,Information!$A$2:$H$1000,8,FALSE)</f>
        <v>Corallimorph</v>
      </c>
      <c r="HW21" s="67" t="str">
        <f>VLOOKUP(HR21,Information!$A$2:$I$1000,9,FALSE)</f>
        <v>Cnidaria</v>
      </c>
      <c r="HZ21" s="84" t="s">
        <v>322</v>
      </c>
      <c r="IA21" s="85">
        <f>VLOOKUP(HZ21,Information!$A$2:$H$1000,2,FALSE)</f>
        <v>0</v>
      </c>
      <c r="IB21" s="67">
        <f>VLOOKUP(HZ21,Information!$A$2:$H$1000,3,FALSE)</f>
        <v>0</v>
      </c>
      <c r="IC21" s="67">
        <f>VLOOKUP(HZ21,Information!$A$2:$H$1000,4,FALSE)</f>
        <v>0</v>
      </c>
      <c r="ID21" s="67" t="str">
        <f>VLOOKUP(HZ21,Information!$A$2:$H$1000,8,FALSE)</f>
        <v>Sand</v>
      </c>
      <c r="IE21" s="67" t="str">
        <f>VLOOKUP(HZ21,Information!$A$2:$I$1000,9,FALSE)</f>
        <v>Bare substrate</v>
      </c>
      <c r="IH21" s="84" t="s">
        <v>217</v>
      </c>
      <c r="II21" s="85" t="str">
        <f>VLOOKUP(IH21,Information!$A$2:$H$1000,2,FALSE)</f>
        <v>unknown</v>
      </c>
      <c r="IJ21" s="67" t="str">
        <f>VLOOKUP(IH21,Information!$A$2:$H$1000,3,FALSE)</f>
        <v>Galaxea</v>
      </c>
      <c r="IK21" s="67" t="str">
        <f>VLOOKUP(IH21,Information!$A$2:$H$1000,4,FALSE)</f>
        <v>EUPHYLLIIDAE</v>
      </c>
      <c r="IL21" s="67" t="str">
        <f>VLOOKUP(IH21,Information!$A$2:$H$1000,8,FALSE)</f>
        <v>Hard.coral</v>
      </c>
      <c r="IM21" s="67" t="str">
        <f>VLOOKUP(IH21,Information!$A$2:$I$1000,9,FALSE)</f>
        <v>Cnidaria</v>
      </c>
      <c r="IN21" s="41" t="s">
        <v>80</v>
      </c>
      <c r="IP21" s="84" t="s">
        <v>309</v>
      </c>
      <c r="IQ21" s="85">
        <f>VLOOKUP(IP21,Information!$A$2:$H$1000,2,FALSE)</f>
        <v>0</v>
      </c>
      <c r="IR21" s="67">
        <f>VLOOKUP(IP21,Information!$A$2:$H$1000,3,FALSE)</f>
        <v>0</v>
      </c>
      <c r="IS21" s="67">
        <f>VLOOKUP(IP21,Information!$A$2:$H$1000,4,FALSE)</f>
        <v>0</v>
      </c>
      <c r="IT21" s="67" t="str">
        <f>VLOOKUP(IP21,Information!$A$2:$H$1000,8,FALSE)</f>
        <v>Coral.rubble</v>
      </c>
      <c r="IU21" s="67" t="str">
        <f>VLOOKUP(IP21,Information!$A$2:$I$1000,9,FALSE)</f>
        <v>Bare substrate</v>
      </c>
      <c r="IX21" s="84" t="s">
        <v>309</v>
      </c>
      <c r="IY21" s="85">
        <f>VLOOKUP(IX21,Information!$A$2:$H$1000,2,FALSE)</f>
        <v>0</v>
      </c>
      <c r="IZ21" s="67">
        <f>VLOOKUP(IX21,Information!$A$2:$H$1000,3,FALSE)</f>
        <v>0</v>
      </c>
      <c r="JA21" s="67">
        <f>VLOOKUP(IX21,Information!$A$2:$H$1000,4,FALSE)</f>
        <v>0</v>
      </c>
      <c r="JB21" s="67" t="str">
        <f>VLOOKUP(IX21,Information!$A$2:$H$1000,8,FALSE)</f>
        <v>Coral.rubble</v>
      </c>
      <c r="JC21" s="67" t="str">
        <f>VLOOKUP(IX21,Information!$A$2:$I$1000,9,FALSE)</f>
        <v>Bare substrate</v>
      </c>
      <c r="JF21" s="84" t="s">
        <v>245</v>
      </c>
      <c r="JG21" s="85" t="str">
        <f>VLOOKUP(JF21,Information!$A$2:$H$1000,2,FALSE)</f>
        <v>unknown</v>
      </c>
      <c r="JH21" s="67" t="str">
        <f>VLOOKUP(JF21,Information!$A$2:$H$1000,3,FALSE)</f>
        <v>unknown</v>
      </c>
      <c r="JI21" s="67" t="str">
        <f>VLOOKUP(JF21,Information!$A$2:$H$1000,4,FALSE)</f>
        <v>unknown</v>
      </c>
      <c r="JJ21" s="67" t="str">
        <f>VLOOKUP(JF21,Information!$A$2:$H$1000,8,FALSE)</f>
        <v>Hydroid</v>
      </c>
      <c r="JK21" s="67" t="str">
        <f>VLOOKUP(JF21,Information!$A$2:$I$1000,9,FALSE)</f>
        <v>Cnidaria</v>
      </c>
      <c r="JN21" s="84" t="s">
        <v>82</v>
      </c>
      <c r="JO21" s="85" t="str">
        <f>VLOOKUP(JN21,Information!$A$2:$H$1000,2,FALSE)</f>
        <v>unknown</v>
      </c>
      <c r="JP21" s="67" t="str">
        <f>VLOOKUP(JN21,Information!$A$2:$H$1000,3,FALSE)</f>
        <v>Acropora</v>
      </c>
      <c r="JQ21" s="67" t="str">
        <f>VLOOKUP(JN21,Information!$A$2:$H$1000,4,FALSE)</f>
        <v>ACROPORIDAE</v>
      </c>
      <c r="JR21" s="67" t="str">
        <f>VLOOKUP(JN21,Information!$A$2:$H$1000,8,FALSE)</f>
        <v>Hard.coral</v>
      </c>
      <c r="JS21" s="67" t="str">
        <f>VLOOKUP(JN21,Information!$A$2:$I$1000,9,FALSE)</f>
        <v>Cnidaria</v>
      </c>
      <c r="JT21" s="41" t="s">
        <v>80</v>
      </c>
      <c r="JV21" s="84" t="s">
        <v>309</v>
      </c>
      <c r="JW21" s="85">
        <f>VLOOKUP(JV21,Information!$A$2:$H$1000,2,FALSE)</f>
        <v>0</v>
      </c>
      <c r="JX21" s="67">
        <f>VLOOKUP(JV21,Information!$A$2:$H$1000,3,FALSE)</f>
        <v>0</v>
      </c>
      <c r="JY21" s="67">
        <f>VLOOKUP(JV21,Information!$A$2:$H$1000,4,FALSE)</f>
        <v>0</v>
      </c>
      <c r="JZ21" s="67" t="str">
        <f>VLOOKUP(JV21,Information!$A$2:$H$1000,8,FALSE)</f>
        <v>Coral.rubble</v>
      </c>
      <c r="KA21" s="67" t="str">
        <f>VLOOKUP(JV21,Information!$A$2:$I$1000,9,FALSE)</f>
        <v>Bare substrate</v>
      </c>
      <c r="KD21" s="84" t="s">
        <v>374</v>
      </c>
      <c r="KE21" s="85" t="str">
        <f>VLOOKUP(KD21,Information!$A$2:$H$1000,2,FALSE)</f>
        <v>unknown</v>
      </c>
      <c r="KF21" s="67" t="str">
        <f>VLOOKUP(KD21,Information!$A$2:$H$1000,3,FALSE)</f>
        <v>unknown</v>
      </c>
      <c r="KG21" s="67" t="str">
        <f>VLOOKUP(KD21,Information!$A$2:$H$1000,4,FALSE)</f>
        <v>XENIIDAE</v>
      </c>
      <c r="KH21" s="67" t="str">
        <f>VLOOKUP(KD21,Information!$A$2:$H$1000,8,FALSE)</f>
        <v>Soft.coral</v>
      </c>
      <c r="KI21" s="67" t="str">
        <f>VLOOKUP(KD21,Information!$A$2:$I$1000,9,FALSE)</f>
        <v>Cnidaria</v>
      </c>
      <c r="KL21" s="84" t="s">
        <v>82</v>
      </c>
      <c r="KM21" s="85" t="str">
        <f>VLOOKUP(KL21,Information!$A$2:$H$1000,2,FALSE)</f>
        <v>unknown</v>
      </c>
      <c r="KN21" s="67" t="str">
        <f>VLOOKUP(KL21,Information!$A$2:$H$1000,3,FALSE)</f>
        <v>Acropora</v>
      </c>
      <c r="KO21" s="67" t="str">
        <f>VLOOKUP(KL21,Information!$A$2:$H$1000,4,FALSE)</f>
        <v>ACROPORIDAE</v>
      </c>
      <c r="KP21" s="67" t="str">
        <f>VLOOKUP(KL21,Information!$A$2:$H$1000,8,FALSE)</f>
        <v>Hard.coral</v>
      </c>
      <c r="KQ21" s="67" t="str">
        <f>VLOOKUP(KL21,Information!$A$2:$I$1000,9,FALSE)</f>
        <v>Cnidaria</v>
      </c>
      <c r="KR21" s="86" t="s">
        <v>80</v>
      </c>
      <c r="KT21" s="84" t="s">
        <v>175</v>
      </c>
      <c r="KU21" s="85" t="str">
        <f>VLOOKUP(KT21,Information!$A$2:$H$1000,2,FALSE)</f>
        <v>unknown</v>
      </c>
      <c r="KV21" s="67" t="str">
        <f>VLOOKUP(KT21,Information!$A$2:$H$1000,3,FALSE)</f>
        <v>Dendronephthya</v>
      </c>
      <c r="KW21" s="67" t="str">
        <f>VLOOKUP(KT21,Information!$A$2:$H$1000,4,FALSE)</f>
        <v>Nephtheidae</v>
      </c>
      <c r="KX21" s="67" t="str">
        <f>VLOOKUP(KT21,Information!$A$2:$H$1000,8,FALSE)</f>
        <v>Soft.coral</v>
      </c>
      <c r="KY21" s="67" t="str">
        <f>VLOOKUP(KT21,Information!$A$2:$I$1000,9,FALSE)</f>
        <v>Cnidaria</v>
      </c>
      <c r="LB21" s="84" t="s">
        <v>354</v>
      </c>
      <c r="LC21" s="85" t="str">
        <f>VLOOKUP(LB21,Information!$A$2:$H$1000,2,FALSE)</f>
        <v>unknown</v>
      </c>
      <c r="LD21" s="67" t="str">
        <f>VLOOKUP(LB21,Information!$A$2:$H$1000,3,FALSE)</f>
        <v>unknown</v>
      </c>
      <c r="LE21" s="67" t="str">
        <f>VLOOKUP(LB21,Information!$A$2:$H$1000,4,FALSE)</f>
        <v>unknown</v>
      </c>
      <c r="LF21" s="67" t="str">
        <f>VLOOKUP(LB21,Information!$A$2:$H$1000,8,FALSE)</f>
        <v>Tunicate</v>
      </c>
      <c r="LG21" s="67" t="str">
        <f>VLOOKUP(LB21,Information!$A$2:$I$1000,9,FALSE)</f>
        <v>Tunicates</v>
      </c>
      <c r="LJ21" s="84" t="s">
        <v>191</v>
      </c>
      <c r="LK21" s="85" t="str">
        <f>VLOOKUP(LJ21,Information!$A$2:$H$1000,2,FALSE)</f>
        <v>Didemnum molle</v>
      </c>
      <c r="LL21" s="67" t="str">
        <f>VLOOKUP(LJ21,Information!$A$2:$H$1000,3,FALSE)</f>
        <v>Didemnum</v>
      </c>
      <c r="LM21" s="67" t="str">
        <f>VLOOKUP(LJ21,Information!$A$2:$H$1000,4,FALSE)</f>
        <v>DIDEMNIDAE</v>
      </c>
      <c r="LN21" s="67" t="str">
        <f>VLOOKUP(LJ21,Information!$A$2:$H$1000,8,FALSE)</f>
        <v>Tunicate</v>
      </c>
      <c r="LO21" s="67" t="str">
        <f>VLOOKUP(LJ21,Information!$A$2:$I$1000,9,FALSE)</f>
        <v>Tunicates</v>
      </c>
      <c r="LR21" s="84" t="s">
        <v>317</v>
      </c>
      <c r="LS21" s="85" t="str">
        <f>VLOOKUP(LR21,Information!$A$2:$H$1000,2,FALSE)</f>
        <v>Rhytisma fulvum</v>
      </c>
      <c r="LT21" s="67" t="str">
        <f>VLOOKUP(LR21,Information!$A$2:$H$1000,3,FALSE)</f>
        <v>Rhytisma</v>
      </c>
      <c r="LU21" s="67" t="str">
        <f>VLOOKUP(LR21,Information!$A$2:$H$1000,4,FALSE)</f>
        <v>ALCYONIIDAE</v>
      </c>
      <c r="LV21" s="67" t="str">
        <f>VLOOKUP(LR21,Information!$A$2:$H$1000,8,FALSE)</f>
        <v>Soft.coral</v>
      </c>
      <c r="LW21" s="67" t="str">
        <f>VLOOKUP(LR21,Information!$A$2:$I$1000,9,FALSE)</f>
        <v>Cnidaria</v>
      </c>
      <c r="LZ21" s="84" t="s">
        <v>82</v>
      </c>
      <c r="MA21" s="85" t="str">
        <f>VLOOKUP(LZ21,Information!$A$2:$H$1000,2,FALSE)</f>
        <v>unknown</v>
      </c>
      <c r="MB21" s="67" t="str">
        <f>VLOOKUP(LZ21,Information!$A$2:$H$1000,3,FALSE)</f>
        <v>Acropora</v>
      </c>
      <c r="MC21" s="67" t="str">
        <f>VLOOKUP(LZ21,Information!$A$2:$H$1000,4,FALSE)</f>
        <v>ACROPORIDAE</v>
      </c>
      <c r="MD21" s="67" t="str">
        <f>VLOOKUP(LZ21,Information!$A$2:$H$1000,8,FALSE)</f>
        <v>Hard.coral</v>
      </c>
      <c r="ME21" s="67" t="str">
        <f>VLOOKUP(LZ21,Information!$A$2:$I$1000,9,FALSE)</f>
        <v>Cnidaria</v>
      </c>
      <c r="MF21" s="86" t="s">
        <v>80</v>
      </c>
      <c r="MH21" s="84" t="s">
        <v>354</v>
      </c>
      <c r="MI21" s="85" t="str">
        <f>VLOOKUP(MH21,Information!$A$2:$H$1000,2,FALSE)</f>
        <v>unknown</v>
      </c>
      <c r="MJ21" s="67" t="str">
        <f>VLOOKUP(MH21,Information!$A$2:$H$1000,3,FALSE)</f>
        <v>unknown</v>
      </c>
      <c r="MK21" s="67" t="str">
        <f>VLOOKUP(MH21,Information!$A$2:$H$1000,4,FALSE)</f>
        <v>unknown</v>
      </c>
      <c r="ML21" s="67" t="str">
        <f>VLOOKUP(MH21,Information!$A$2:$H$1000,8,FALSE)</f>
        <v>Tunicate</v>
      </c>
      <c r="MM21" s="67" t="str">
        <f>VLOOKUP(MH21,Information!$A$2:$I$1000,9,FALSE)</f>
        <v>Tunicates</v>
      </c>
      <c r="MP21" s="84" t="s">
        <v>322</v>
      </c>
      <c r="MQ21" s="85">
        <f>VLOOKUP(MP21,Information!$A$2:$H$1000,2,FALSE)</f>
        <v>0</v>
      </c>
      <c r="MR21" s="67">
        <f>VLOOKUP(MP21,Information!$A$2:$H$1000,3,FALSE)</f>
        <v>0</v>
      </c>
      <c r="MS21" s="67">
        <f>VLOOKUP(MP21,Information!$A$2:$H$1000,4,FALSE)</f>
        <v>0</v>
      </c>
      <c r="MT21" s="67" t="str">
        <f>VLOOKUP(MP21,Information!$A$2:$H$1000,8,FALSE)</f>
        <v>Sand</v>
      </c>
      <c r="MU21" s="67" t="str">
        <f>VLOOKUP(MP21,Information!$A$2:$I$1000,9,FALSE)</f>
        <v>Bare substrate</v>
      </c>
      <c r="MX21" s="84" t="s">
        <v>374</v>
      </c>
      <c r="MY21" s="85" t="str">
        <f>VLOOKUP(MX21,Information!$A$2:$H$1000,2,FALSE)</f>
        <v>unknown</v>
      </c>
      <c r="MZ21" s="67" t="str">
        <f>VLOOKUP(MX21,Information!$A$2:$H$1000,3,FALSE)</f>
        <v>unknown</v>
      </c>
      <c r="NA21" s="67" t="str">
        <f>VLOOKUP(MX21,Information!$A$2:$H$1000,4,FALSE)</f>
        <v>XENIIDAE</v>
      </c>
      <c r="NB21" s="67" t="str">
        <f>VLOOKUP(MX21,Information!$A$2:$H$1000,8,FALSE)</f>
        <v>Soft.coral</v>
      </c>
      <c r="NC21" s="67" t="str">
        <f>VLOOKUP(MX21,Information!$A$2:$I$1000,9,FALSE)</f>
        <v>Cnidaria</v>
      </c>
      <c r="NF21" s="84" t="s">
        <v>150</v>
      </c>
      <c r="NG21" s="85" t="str">
        <f>VLOOKUP(NF21,Information!$A$2:$H$1000,2,FALSE)</f>
        <v>unknown</v>
      </c>
      <c r="NH21" s="67" t="str">
        <f>VLOOKUP(NF21,Information!$A$2:$H$1000,3,FALSE)</f>
        <v>Cespitularia</v>
      </c>
      <c r="NI21" s="67" t="str">
        <f>VLOOKUP(NF21,Information!$A$2:$H$1000,4,FALSE)</f>
        <v>XENIIDAE</v>
      </c>
      <c r="NJ21" s="67" t="str">
        <f>VLOOKUP(NF21,Information!$A$2:$H$1000,8,FALSE)</f>
        <v>Soft.coral</v>
      </c>
      <c r="NK21" s="67" t="str">
        <f>VLOOKUP(NF21,Information!$A$2:$I$1000,9,FALSE)</f>
        <v>Cnidaria</v>
      </c>
      <c r="NN21" s="84" t="s">
        <v>322</v>
      </c>
      <c r="NO21" s="85">
        <f>VLOOKUP(NN21,Information!$A$2:$H$1000,2,FALSE)</f>
        <v>0</v>
      </c>
      <c r="NP21" s="67">
        <f>VLOOKUP(NN21,Information!$A$2:$H$1000,3,FALSE)</f>
        <v>0</v>
      </c>
      <c r="NQ21" s="67">
        <f>VLOOKUP(NN21,Information!$A$2:$H$1000,4,FALSE)</f>
        <v>0</v>
      </c>
      <c r="NR21" s="67" t="str">
        <f>VLOOKUP(NN21,Information!$A$2:$H$1000,8,FALSE)</f>
        <v>Sand</v>
      </c>
      <c r="NS21" s="67" t="str">
        <f>VLOOKUP(NN21,Information!$A$2:$I$1000,9,FALSE)</f>
        <v>Bare substrate</v>
      </c>
      <c r="NV21" s="84" t="s">
        <v>309</v>
      </c>
      <c r="NW21" s="85">
        <f>VLOOKUP(NV21,Information!$A$2:$H$1000,2,FALSE)</f>
        <v>0</v>
      </c>
      <c r="NX21" s="67">
        <f>VLOOKUP(NV21,Information!$A$2:$H$1000,3,FALSE)</f>
        <v>0</v>
      </c>
      <c r="NY21" s="67">
        <f>VLOOKUP(NV21,Information!$A$2:$H$1000,4,FALSE)</f>
        <v>0</v>
      </c>
      <c r="NZ21" s="67" t="str">
        <f>VLOOKUP(NV21,Information!$A$2:$H$1000,8,FALSE)</f>
        <v>Coral.rubble</v>
      </c>
      <c r="OA21" s="67" t="str">
        <f>VLOOKUP(NV21,Information!$A$2:$I$1000,9,FALSE)</f>
        <v>Bare substrate</v>
      </c>
      <c r="OD21" s="84" t="s">
        <v>245</v>
      </c>
      <c r="OE21" s="85" t="str">
        <f>VLOOKUP(OD21,Information!$A$2:$H$1000,2,FALSE)</f>
        <v>unknown</v>
      </c>
      <c r="OF21" s="67" t="str">
        <f>VLOOKUP(OD21,Information!$A$2:$H$1000,3,FALSE)</f>
        <v>unknown</v>
      </c>
      <c r="OG21" s="67" t="str">
        <f>VLOOKUP(OD21,Information!$A$2:$H$1000,4,FALSE)</f>
        <v>unknown</v>
      </c>
      <c r="OH21" s="67" t="str">
        <f>VLOOKUP(OD21,Information!$A$2:$H$1000,8,FALSE)</f>
        <v>Hydroid</v>
      </c>
      <c r="OI21" s="67" t="str">
        <f>VLOOKUP(OD21,Information!$A$2:$I$1000,9,FALSE)</f>
        <v>Cnidaria</v>
      </c>
      <c r="OL21" s="84" t="s">
        <v>311</v>
      </c>
      <c r="OM21" s="85" t="str">
        <f>VLOOKUP(OL21,Information!$A$2:$H$1000,2,FALSE)</f>
        <v>unknown</v>
      </c>
      <c r="ON21" s="67" t="str">
        <f>VLOOKUP(OL21,Information!$A$2:$H$1000,3,FALSE)</f>
        <v>unknown</v>
      </c>
      <c r="OO21" s="67" t="str">
        <f>VLOOKUP(OL21,Information!$A$2:$H$1000,4,FALSE)</f>
        <v>unknown</v>
      </c>
      <c r="OP21" s="67" t="str">
        <f>VLOOKUP(OL21,Information!$A$2:$H$1000,8,FALSE)</f>
        <v>Red.algae</v>
      </c>
      <c r="OQ21" s="67" t="str">
        <f>VLOOKUP(OL21,Information!$A$2:$I$1000,9,FALSE)</f>
        <v>Macroalgae</v>
      </c>
      <c r="OT21" s="84" t="s">
        <v>359</v>
      </c>
      <c r="OU21" s="85" t="str">
        <f>VLOOKUP(OT21,Information!$A$2:$H$1000,2,FALSE)</f>
        <v>unknown</v>
      </c>
      <c r="OV21" s="67" t="str">
        <f>VLOOKUP(OT21,Information!$A$2:$H$1000,3,FALSE)</f>
        <v>unknown</v>
      </c>
      <c r="OW21" s="67" t="str">
        <f>VLOOKUP(OT21,Information!$A$2:$H$1000,4,FALSE)</f>
        <v>unknown</v>
      </c>
      <c r="OX21" s="67" t="str">
        <f>VLOOKUP(OT21,Information!$A$2:$H$1000,8,FALSE)</f>
        <v>Turf.algae</v>
      </c>
      <c r="OY21" s="67" t="str">
        <f>VLOOKUP(OT21,Information!$A$2:$I$1000,9,FALSE)</f>
        <v>Turf algae</v>
      </c>
      <c r="PB21" s="84" t="s">
        <v>322</v>
      </c>
      <c r="PC21" s="85">
        <f>VLOOKUP(PB21,Information!$A$2:$H$1000,2,FALSE)</f>
        <v>0</v>
      </c>
      <c r="PD21" s="67">
        <f>VLOOKUP(PB21,Information!$A$2:$H$1000,3,FALSE)</f>
        <v>0</v>
      </c>
      <c r="PE21" s="67">
        <f>VLOOKUP(PB21,Information!$A$2:$H$1000,4,FALSE)</f>
        <v>0</v>
      </c>
      <c r="PF21" s="67" t="str">
        <f>VLOOKUP(PB21,Information!$A$2:$H$1000,8,FALSE)</f>
        <v>Sand</v>
      </c>
      <c r="PG21" s="67" t="str">
        <f>VLOOKUP(PB21,Information!$A$2:$I$1000,9,FALSE)</f>
        <v>Bare substrate</v>
      </c>
      <c r="PJ21" s="84" t="s">
        <v>309</v>
      </c>
      <c r="PK21" s="85">
        <f>VLOOKUP(PJ21,Information!$A$2:$H$1000,2,FALSE)</f>
        <v>0</v>
      </c>
      <c r="PL21" s="67">
        <f>VLOOKUP(PJ21,Information!$A$2:$H$1000,3,FALSE)</f>
        <v>0</v>
      </c>
      <c r="PM21" s="67">
        <f>VLOOKUP(PJ21,Information!$A$2:$H$1000,4,FALSE)</f>
        <v>0</v>
      </c>
      <c r="PN21" s="67" t="str">
        <f>VLOOKUP(PJ21,Information!$A$2:$H$1000,8,FALSE)</f>
        <v>Coral.rubble</v>
      </c>
      <c r="PO21" s="67" t="str">
        <f>VLOOKUP(PJ21,Information!$A$2:$I$1000,9,FALSE)</f>
        <v>Bare substrate</v>
      </c>
      <c r="PR21" s="84" t="s">
        <v>309</v>
      </c>
      <c r="PS21" s="85">
        <f>VLOOKUP(PR21,Information!$A$2:$H$1000,2,FALSE)</f>
        <v>0</v>
      </c>
      <c r="PT21" s="67">
        <f>VLOOKUP(PR21,Information!$A$2:$H$1000,3,FALSE)</f>
        <v>0</v>
      </c>
      <c r="PU21" s="67">
        <f>VLOOKUP(PR21,Information!$A$2:$H$1000,4,FALSE)</f>
        <v>0</v>
      </c>
      <c r="PV21" s="67" t="str">
        <f>VLOOKUP(PR21,Information!$A$2:$H$1000,8,FALSE)</f>
        <v>Coral.rubble</v>
      </c>
      <c r="PW21" s="67" t="str">
        <f>VLOOKUP(PR21,Information!$A$2:$I$1000,9,FALSE)</f>
        <v>Bare substrate</v>
      </c>
      <c r="PZ21" s="84" t="s">
        <v>309</v>
      </c>
      <c r="QA21" s="85">
        <f>VLOOKUP(PZ21,Information!$A$2:$H$1000,2,FALSE)</f>
        <v>0</v>
      </c>
      <c r="QB21" s="67">
        <f>VLOOKUP(PZ21,Information!$A$2:$H$1000,3,FALSE)</f>
        <v>0</v>
      </c>
      <c r="QC21" s="67">
        <f>VLOOKUP(PZ21,Information!$A$2:$H$1000,4,FALSE)</f>
        <v>0</v>
      </c>
      <c r="QD21" s="67" t="str">
        <f>VLOOKUP(PZ21,Information!$A$2:$H$1000,8,FALSE)</f>
        <v>Coral.rubble</v>
      </c>
      <c r="QE21" s="67" t="str">
        <f>VLOOKUP(PZ21,Information!$A$2:$I$1000,9,FALSE)</f>
        <v>Bare substrate</v>
      </c>
      <c r="QH21" s="84" t="s">
        <v>82</v>
      </c>
      <c r="QI21" s="85" t="str">
        <f>VLOOKUP(QH21,Information!$A$2:$H$1000,2,FALSE)</f>
        <v>unknown</v>
      </c>
      <c r="QJ21" s="67" t="str">
        <f>VLOOKUP(QH21,Information!$A$2:$H$1000,3,FALSE)</f>
        <v>Acropora</v>
      </c>
      <c r="QK21" s="67" t="str">
        <f>VLOOKUP(QH21,Information!$A$2:$H$1000,4,FALSE)</f>
        <v>ACROPORIDAE</v>
      </c>
      <c r="QL21" s="67" t="str">
        <f>VLOOKUP(QH21,Information!$A$2:$H$1000,8,FALSE)</f>
        <v>Hard.coral</v>
      </c>
      <c r="QM21" s="67" t="str">
        <f>VLOOKUP(QH21,Information!$A$2:$I$1000,9,FALSE)</f>
        <v>Cnidaria</v>
      </c>
      <c r="QN21" s="86" t="s">
        <v>80</v>
      </c>
      <c r="QP21" s="84" t="s">
        <v>309</v>
      </c>
      <c r="QQ21" s="85">
        <f>VLOOKUP(QP21,Information!$A$2:$H$1000,2,FALSE)</f>
        <v>0</v>
      </c>
      <c r="QR21" s="67">
        <f>VLOOKUP(QP21,Information!$A$2:$H$1000,3,FALSE)</f>
        <v>0</v>
      </c>
      <c r="QS21" s="67">
        <f>VLOOKUP(QP21,Information!$A$2:$H$1000,4,FALSE)</f>
        <v>0</v>
      </c>
      <c r="QT21" s="67" t="str">
        <f>VLOOKUP(QP21,Information!$A$2:$H$1000,8,FALSE)</f>
        <v>Coral.rubble</v>
      </c>
      <c r="QU21" s="67" t="str">
        <f>VLOOKUP(QP21,Information!$A$2:$I$1000,9,FALSE)</f>
        <v>Bare substrate</v>
      </c>
      <c r="QX21" s="84"/>
      <c r="QY21" s="41" t="e">
        <f>VLOOKUP(QX21,Information!$A$2:$H$1000,2,FALSE)</f>
        <v>#N/A</v>
      </c>
      <c r="QZ21" t="e">
        <f>VLOOKUP(QX21,Information!$A$2:$H$1000,3,FALSE)</f>
        <v>#N/A</v>
      </c>
      <c r="RA21" t="e">
        <f>VLOOKUP(QX21,Information!$A$2:$H$1000,4,FALSE)</f>
        <v>#N/A</v>
      </c>
      <c r="RB21" t="e">
        <f>VLOOKUP(QX21,Information!$A$2:$H$1000,8,FALSE)</f>
        <v>#N/A</v>
      </c>
      <c r="RC21" t="e">
        <f>VLOOKUP(QX21,Information!$A$2:$I$1000,9,FALSE)</f>
        <v>#N/A</v>
      </c>
      <c r="RF21" s="84"/>
      <c r="RG21" s="41" t="e">
        <f>VLOOKUP(RF21,Information!$A$2:$H$1000,2,FALSE)</f>
        <v>#N/A</v>
      </c>
      <c r="RH21" t="e">
        <f>VLOOKUP(RF21,Information!$A$2:$H$1000,3,FALSE)</f>
        <v>#N/A</v>
      </c>
      <c r="RI21" t="e">
        <f>VLOOKUP(RF21,Information!$A$2:$H$1000,4,FALSE)</f>
        <v>#N/A</v>
      </c>
      <c r="RJ21" t="e">
        <f>VLOOKUP(RF21,Information!$A$2:$H$1000,8,FALSE)</f>
        <v>#N/A</v>
      </c>
      <c r="RK21" t="e">
        <f>VLOOKUP(RF21,Information!$A$2:$I$1000,9,FALSE)</f>
        <v>#N/A</v>
      </c>
      <c r="RN21" s="84"/>
      <c r="RO21" s="41" t="e">
        <f>VLOOKUP(RN21,Information!$A$2:$H$1000,2,FALSE)</f>
        <v>#N/A</v>
      </c>
      <c r="RP21" t="e">
        <f>VLOOKUP(RN21,Information!$A$2:$H$1000,3,FALSE)</f>
        <v>#N/A</v>
      </c>
      <c r="RQ21" t="e">
        <f>VLOOKUP(RN21,Information!$A$2:$H$1000,4,FALSE)</f>
        <v>#N/A</v>
      </c>
      <c r="RR21" t="e">
        <f>VLOOKUP(RN21,Information!$A$2:$H$1000,8,FALSE)</f>
        <v>#N/A</v>
      </c>
      <c r="RS21" t="e">
        <f>VLOOKUP(RN21,Information!$A$2:$I$1000,9,FALSE)</f>
        <v>#N/A</v>
      </c>
      <c r="RV21" s="84"/>
      <c r="RW21" s="41" t="e">
        <f>VLOOKUP(RV21,Information!$A$2:$H$1000,2,FALSE)</f>
        <v>#N/A</v>
      </c>
      <c r="RX21" t="e">
        <f>VLOOKUP(RV21,Information!$A$2:$H$1000,3,FALSE)</f>
        <v>#N/A</v>
      </c>
      <c r="RY21" t="e">
        <f>VLOOKUP(RV21,Information!$A$2:$H$1000,4,FALSE)</f>
        <v>#N/A</v>
      </c>
      <c r="RZ21" t="e">
        <f>VLOOKUP(RV21,Information!$A$2:$H$1000,8,FALSE)</f>
        <v>#N/A</v>
      </c>
      <c r="SA21" t="e">
        <f>VLOOKUP(RV21,Information!$A$2:$I$1000,9,FALSE)</f>
        <v>#N/A</v>
      </c>
      <c r="SD21" s="84"/>
      <c r="SE21" s="41" t="e">
        <f>VLOOKUP(SD21,Information!$A$2:$H$1000,2,FALSE)</f>
        <v>#N/A</v>
      </c>
      <c r="SF21" t="e">
        <f>VLOOKUP(SD21,Information!$A$2:$H$1000,3,FALSE)</f>
        <v>#N/A</v>
      </c>
      <c r="SG21" t="e">
        <f>VLOOKUP(SD21,Information!$A$2:$H$1000,4,FALSE)</f>
        <v>#N/A</v>
      </c>
      <c r="SH21" t="e">
        <f>VLOOKUP(SD21,Information!$A$2:$H$1000,8,FALSE)</f>
        <v>#N/A</v>
      </c>
      <c r="SI21" t="e">
        <f>VLOOKUP(SD21,Information!$A$2:$I$1000,9,FALSE)</f>
        <v>#N/A</v>
      </c>
      <c r="SL21" s="84"/>
      <c r="SM21" s="41" t="e">
        <f>VLOOKUP(SL21,Information!$A$2:$H$1000,2,FALSE)</f>
        <v>#N/A</v>
      </c>
      <c r="SN21" t="e">
        <f>VLOOKUP(SL21,Information!$A$2:$H$1000,3,FALSE)</f>
        <v>#N/A</v>
      </c>
      <c r="SO21" t="e">
        <f>VLOOKUP(SL21,Information!$A$2:$H$1000,4,FALSE)</f>
        <v>#N/A</v>
      </c>
      <c r="SP21" t="e">
        <f>VLOOKUP(SL21,Information!$A$2:$H$1000,8,FALSE)</f>
        <v>#N/A</v>
      </c>
      <c r="SQ21" t="e">
        <f>VLOOKUP(SL21,Information!$A$2:$I$1000,9,FALSE)</f>
        <v>#N/A</v>
      </c>
      <c r="ST21" s="84"/>
      <c r="SU21" s="41" t="e">
        <f>VLOOKUP(ST21,Information!$A$2:$H$1000,2,FALSE)</f>
        <v>#N/A</v>
      </c>
      <c r="SV21" t="e">
        <f>VLOOKUP(ST21,Information!$A$2:$H$1000,3,FALSE)</f>
        <v>#N/A</v>
      </c>
      <c r="SW21" t="e">
        <f>VLOOKUP(ST21,Information!$A$2:$H$1000,4,FALSE)</f>
        <v>#N/A</v>
      </c>
      <c r="SX21" t="e">
        <f>VLOOKUP(ST21,Information!$A$2:$H$1000,8,FALSE)</f>
        <v>#N/A</v>
      </c>
      <c r="SY21" t="e">
        <f>VLOOKUP(ST21,Information!$A$2:$I$1000,9,FALSE)</f>
        <v>#N/A</v>
      </c>
      <c r="TB21" s="124"/>
      <c r="TC21" s="125" t="e">
        <f>VLOOKUP(TB21,Information!$A$2:$H$1000,2,FALSE)</f>
        <v>#N/A</v>
      </c>
      <c r="TD21" s="126" t="e">
        <f>VLOOKUP(TB21,Information!$A$2:$H$1000,3,FALSE)</f>
        <v>#N/A</v>
      </c>
      <c r="TE21" s="126" t="e">
        <f>VLOOKUP(TB21,Information!$A$2:$H$1000,4,FALSE)</f>
        <v>#N/A</v>
      </c>
      <c r="TF21" s="126" t="e">
        <f>VLOOKUP(TB21,Information!$A$2:$H$1000,8,FALSE)</f>
        <v>#N/A</v>
      </c>
      <c r="TG21" s="126" t="e">
        <f>VLOOKUP(TB21,Information!$A$2:$I$1000,9,FALSE)</f>
        <v>#N/A</v>
      </c>
      <c r="TH21" s="1"/>
      <c r="TI21" s="122"/>
      <c r="TJ21" s="124"/>
      <c r="TK21" s="125" t="e">
        <f>VLOOKUP(TJ21,Information!$A$2:$H$1000,2,FALSE)</f>
        <v>#N/A</v>
      </c>
      <c r="TL21" s="126" t="e">
        <f>VLOOKUP(TJ21,Information!$A$2:$H$1000,3,FALSE)</f>
        <v>#N/A</v>
      </c>
      <c r="TM21" s="126" t="e">
        <f>VLOOKUP(TJ21,Information!$A$2:$H$1000,4,FALSE)</f>
        <v>#N/A</v>
      </c>
      <c r="TN21" s="126" t="e">
        <f>VLOOKUP(TJ21,Information!$A$2:$H$1000,8,FALSE)</f>
        <v>#N/A</v>
      </c>
      <c r="TO21" s="126" t="e">
        <f>VLOOKUP(TJ21,Information!$A$2:$I$1000,9,FALSE)</f>
        <v>#N/A</v>
      </c>
      <c r="TP21" s="1"/>
      <c r="TQ21" s="122"/>
      <c r="TR21" s="124"/>
      <c r="TS21" s="125" t="e">
        <f>VLOOKUP(TR21,Information!$A$2:$H$1000,2,FALSE)</f>
        <v>#N/A</v>
      </c>
      <c r="TT21" s="126" t="e">
        <f>VLOOKUP(TR21,Information!$A$2:$H$1000,3,FALSE)</f>
        <v>#N/A</v>
      </c>
      <c r="TU21" s="126" t="e">
        <f>VLOOKUP(TR21,Information!$A$2:$H$1000,4,FALSE)</f>
        <v>#N/A</v>
      </c>
      <c r="TV21" s="126" t="e">
        <f>VLOOKUP(TR21,Information!$A$2:$H$1000,8,FALSE)</f>
        <v>#N/A</v>
      </c>
      <c r="TW21" s="126" t="e">
        <f>VLOOKUP(TR21,Information!$A$2:$I$1000,9,FALSE)</f>
        <v>#N/A</v>
      </c>
      <c r="TX21" s="1"/>
      <c r="TY21" s="122"/>
      <c r="TZ21" s="124"/>
      <c r="UA21" s="125" t="e">
        <f>VLOOKUP(TZ21,Information!$A$2:$H$1000,2,FALSE)</f>
        <v>#N/A</v>
      </c>
      <c r="UB21" s="126" t="e">
        <f>VLOOKUP(TZ21,Information!$A$2:$H$1000,3,FALSE)</f>
        <v>#N/A</v>
      </c>
      <c r="UC21" s="126" t="e">
        <f>VLOOKUP(TZ21,Information!$A$2:$H$1000,4,FALSE)</f>
        <v>#N/A</v>
      </c>
      <c r="UD21" s="126" t="e">
        <f>VLOOKUP(TZ21,Information!$A$2:$H$1000,8,FALSE)</f>
        <v>#N/A</v>
      </c>
      <c r="UE21" s="126" t="e">
        <f>VLOOKUP(TZ21,Information!$A$2:$I$1000,9,FALSE)</f>
        <v>#N/A</v>
      </c>
      <c r="UF21" s="1"/>
      <c r="UG21" s="122"/>
      <c r="UH21" s="124"/>
      <c r="UI21" s="125" t="e">
        <f>VLOOKUP(UH21,Information!$A$2:$H$1000,2,FALSE)</f>
        <v>#N/A</v>
      </c>
      <c r="UJ21" s="126" t="e">
        <f>VLOOKUP(UH21,Information!$A$2:$H$1000,3,FALSE)</f>
        <v>#N/A</v>
      </c>
      <c r="UK21" s="126" t="e">
        <f>VLOOKUP(UH21,Information!$A$2:$H$1000,4,FALSE)</f>
        <v>#N/A</v>
      </c>
      <c r="UL21" s="126" t="e">
        <f>VLOOKUP(UH21,Information!$A$2:$H$1000,8,FALSE)</f>
        <v>#N/A</v>
      </c>
      <c r="UM21" s="126" t="e">
        <f>VLOOKUP(UH21,Information!$A$2:$I$1000,9,FALSE)</f>
        <v>#N/A</v>
      </c>
      <c r="UN21" s="1"/>
      <c r="UO21" s="122"/>
      <c r="UP21" s="124"/>
      <c r="UQ21" s="125" t="e">
        <f>VLOOKUP(UP21,Information!$A$2:$H$1000,2,FALSE)</f>
        <v>#N/A</v>
      </c>
      <c r="UR21" s="126" t="e">
        <f>VLOOKUP(UP21,Information!$A$2:$H$1000,3,FALSE)</f>
        <v>#N/A</v>
      </c>
      <c r="US21" s="126" t="e">
        <f>VLOOKUP(UP21,Information!$A$2:$H$1000,4,FALSE)</f>
        <v>#N/A</v>
      </c>
      <c r="UT21" s="126" t="e">
        <f>VLOOKUP(UP21,Information!$A$2:$H$1000,8,FALSE)</f>
        <v>#N/A</v>
      </c>
      <c r="UU21" s="126" t="e">
        <f>VLOOKUP(UP21,Information!$A$2:$I$1000,9,FALSE)</f>
        <v>#N/A</v>
      </c>
      <c r="UV21" s="1"/>
      <c r="UW21" s="122"/>
      <c r="UX21" s="124"/>
      <c r="UY21" s="125" t="e">
        <f>VLOOKUP(UX21,Information!$A$2:$H$1000,2,FALSE)</f>
        <v>#N/A</v>
      </c>
      <c r="UZ21" s="126" t="e">
        <f>VLOOKUP(UX21,Information!$A$2:$H$1000,3,FALSE)</f>
        <v>#N/A</v>
      </c>
      <c r="VA21" s="126" t="e">
        <f>VLOOKUP(UX21,Information!$A$2:$H$1000,4,FALSE)</f>
        <v>#N/A</v>
      </c>
      <c r="VB21" s="126" t="e">
        <f>VLOOKUP(UX21,Information!$A$2:$H$1000,8,FALSE)</f>
        <v>#N/A</v>
      </c>
      <c r="VC21" s="126" t="e">
        <f>VLOOKUP(UX21,Information!$A$2:$I$1000,9,FALSE)</f>
        <v>#N/A</v>
      </c>
      <c r="VD21" s="1"/>
      <c r="VE21" s="122"/>
      <c r="VF21" s="124"/>
      <c r="VG21" s="125" t="e">
        <f>VLOOKUP(VF21,Information!$A$2:$H$1000,2,FALSE)</f>
        <v>#N/A</v>
      </c>
      <c r="VH21" s="126" t="e">
        <f>VLOOKUP(VF21,Information!$A$2:$H$1000,3,FALSE)</f>
        <v>#N/A</v>
      </c>
      <c r="VI21" s="126" t="e">
        <f>VLOOKUP(VF21,Information!$A$2:$H$1000,4,FALSE)</f>
        <v>#N/A</v>
      </c>
      <c r="VJ21" s="126" t="e">
        <f>VLOOKUP(VF21,Information!$A$2:$H$1000,8,FALSE)</f>
        <v>#N/A</v>
      </c>
      <c r="VK21" s="126" t="e">
        <f>VLOOKUP(VF21,Information!$A$2:$I$1000,9,FALSE)</f>
        <v>#N/A</v>
      </c>
      <c r="VL21" s="1"/>
      <c r="VM21" s="122"/>
      <c r="VN21" s="124"/>
      <c r="VO21" s="125" t="e">
        <f>VLOOKUP(VN21,Information!$A$2:$H$1000,2,FALSE)</f>
        <v>#N/A</v>
      </c>
      <c r="VP21" s="126" t="e">
        <f>VLOOKUP(VN21,Information!$A$2:$H$1000,3,FALSE)</f>
        <v>#N/A</v>
      </c>
      <c r="VQ21" s="126" t="e">
        <f>VLOOKUP(VN21,Information!$A$2:$H$1000,4,FALSE)</f>
        <v>#N/A</v>
      </c>
      <c r="VR21" s="126" t="e">
        <f>VLOOKUP(VN21,Information!$A$2:$H$1000,8,FALSE)</f>
        <v>#N/A</v>
      </c>
      <c r="VS21" s="126" t="e">
        <f>VLOOKUP(VN21,Information!$A$2:$I$1000,9,FALSE)</f>
        <v>#N/A</v>
      </c>
      <c r="VT21" s="1"/>
      <c r="VU21" s="122"/>
      <c r="VV21" s="124"/>
      <c r="VW21" s="125" t="e">
        <f>VLOOKUP(VV21,Information!$A$2:$H$1000,2,FALSE)</f>
        <v>#N/A</v>
      </c>
      <c r="VX21" s="126" t="e">
        <f>VLOOKUP(VV21,Information!$A$2:$H$1000,3,FALSE)</f>
        <v>#N/A</v>
      </c>
      <c r="VY21" s="126" t="e">
        <f>VLOOKUP(VV21,Information!$A$2:$H$1000,4,FALSE)</f>
        <v>#N/A</v>
      </c>
      <c r="VZ21" s="126" t="e">
        <f>VLOOKUP(VV21,Information!$A$2:$H$1000,8,FALSE)</f>
        <v>#N/A</v>
      </c>
      <c r="WA21" s="126" t="e">
        <f>VLOOKUP(VV21,Information!$A$2:$I$1000,9,FALSE)</f>
        <v>#N/A</v>
      </c>
      <c r="WB21" s="1"/>
      <c r="WC21" s="122"/>
      <c r="WD21" s="124"/>
      <c r="WE21" s="125" t="e">
        <f>VLOOKUP(WD21,Information!$A$2:$H$1000,2,FALSE)</f>
        <v>#N/A</v>
      </c>
      <c r="WF21" s="126" t="e">
        <f>VLOOKUP(WD21,Information!$A$2:$H$1000,3,FALSE)</f>
        <v>#N/A</v>
      </c>
      <c r="WG21" s="126" t="e">
        <f>VLOOKUP(WD21,Information!$A$2:$H$1000,4,FALSE)</f>
        <v>#N/A</v>
      </c>
      <c r="WH21" s="126" t="e">
        <f>VLOOKUP(WD21,Information!$A$2:$H$1000,8,FALSE)</f>
        <v>#N/A</v>
      </c>
      <c r="WI21" s="126" t="e">
        <f>VLOOKUP(WD21,Information!$A$2:$I$1000,9,FALSE)</f>
        <v>#N/A</v>
      </c>
      <c r="WJ21" s="1"/>
      <c r="WK21" s="122"/>
      <c r="WL21" s="124"/>
      <c r="WM21" s="125" t="e">
        <f>VLOOKUP(WL21,Information!$A$2:$H$1000,2,FALSE)</f>
        <v>#N/A</v>
      </c>
      <c r="WN21" s="126" t="e">
        <f>VLOOKUP(WL21,Information!$A$2:$H$1000,3,FALSE)</f>
        <v>#N/A</v>
      </c>
      <c r="WO21" s="126" t="e">
        <f>VLOOKUP(WL21,Information!$A$2:$H$1000,4,FALSE)</f>
        <v>#N/A</v>
      </c>
      <c r="WP21" s="126" t="e">
        <f>VLOOKUP(WL21,Information!$A$2:$H$1000,8,FALSE)</f>
        <v>#N/A</v>
      </c>
      <c r="WQ21" s="126" t="e">
        <f>VLOOKUP(WL21,Information!$A$2:$I$1000,9,FALSE)</f>
        <v>#N/A</v>
      </c>
      <c r="WR21" s="1"/>
      <c r="WS21" s="122"/>
      <c r="WT21" s="124"/>
      <c r="WU21" s="125" t="e">
        <f>VLOOKUP(WT21,Information!$A$2:$H$1000,2,FALSE)</f>
        <v>#N/A</v>
      </c>
      <c r="WV21" s="126" t="e">
        <f>VLOOKUP(WT21,Information!$A$2:$H$1000,3,FALSE)</f>
        <v>#N/A</v>
      </c>
      <c r="WW21" s="126" t="e">
        <f>VLOOKUP(WT21,Information!$A$2:$H$1000,4,FALSE)</f>
        <v>#N/A</v>
      </c>
      <c r="WX21" s="126" t="e">
        <f>VLOOKUP(WT21,Information!$A$2:$H$1000,8,FALSE)</f>
        <v>#N/A</v>
      </c>
      <c r="WY21" s="126" t="e">
        <f>VLOOKUP(WT21,Information!$A$2:$I$1000,9,FALSE)</f>
        <v>#N/A</v>
      </c>
      <c r="WZ21" s="1"/>
      <c r="XA21" s="122"/>
      <c r="XB21" s="124"/>
      <c r="XC21" s="125" t="e">
        <f>VLOOKUP(XB21,Information!$A$2:$H$1000,2,FALSE)</f>
        <v>#N/A</v>
      </c>
      <c r="XD21" s="126" t="e">
        <f>VLOOKUP(XB21,Information!$A$2:$H$1000,3,FALSE)</f>
        <v>#N/A</v>
      </c>
      <c r="XE21" s="126" t="e">
        <f>VLOOKUP(XB21,Information!$A$2:$H$1000,4,FALSE)</f>
        <v>#N/A</v>
      </c>
      <c r="XF21" s="126" t="e">
        <f>VLOOKUP(XB21,Information!$A$2:$H$1000,8,FALSE)</f>
        <v>#N/A</v>
      </c>
      <c r="XG21" s="126" t="e">
        <f>VLOOKUP(XB21,Information!$A$2:$I$1000,9,FALSE)</f>
        <v>#N/A</v>
      </c>
      <c r="XH21" s="1"/>
      <c r="XI21" s="122"/>
      <c r="XJ21" s="124"/>
      <c r="XK21" s="125" t="e">
        <f>VLOOKUP(XJ21,Information!$A$2:$H$1000,2,FALSE)</f>
        <v>#N/A</v>
      </c>
      <c r="XL21" s="126" t="e">
        <f>VLOOKUP(XJ21,Information!$A$2:$H$1000,3,FALSE)</f>
        <v>#N/A</v>
      </c>
      <c r="XM21" s="126" t="e">
        <f>VLOOKUP(XJ21,Information!$A$2:$H$1000,4,FALSE)</f>
        <v>#N/A</v>
      </c>
      <c r="XN21" s="126" t="e">
        <f>VLOOKUP(XJ21,Information!$A$2:$H$1000,8,FALSE)</f>
        <v>#N/A</v>
      </c>
      <c r="XO21" s="126" t="e">
        <f>VLOOKUP(XJ21,Information!$A$2:$I$1000,9,FALSE)</f>
        <v>#N/A</v>
      </c>
      <c r="XP21" s="1"/>
      <c r="XQ21" s="122"/>
      <c r="XR21" s="124"/>
      <c r="XS21" s="125" t="e">
        <f>VLOOKUP(XR21,Information!$A$2:$H$1000,2,FALSE)</f>
        <v>#N/A</v>
      </c>
      <c r="XT21" s="126" t="e">
        <f>VLOOKUP(XR21,Information!$A$2:$H$1000,3,FALSE)</f>
        <v>#N/A</v>
      </c>
      <c r="XU21" s="126" t="e">
        <f>VLOOKUP(XR21,Information!$A$2:$H$1000,4,FALSE)</f>
        <v>#N/A</v>
      </c>
      <c r="XV21" s="126" t="e">
        <f>VLOOKUP(XR21,Information!$A$2:$H$1000,8,FALSE)</f>
        <v>#N/A</v>
      </c>
      <c r="XW21" s="126" t="e">
        <f>VLOOKUP(XR21,Information!$A$2:$I$1000,9,FALSE)</f>
        <v>#N/A</v>
      </c>
      <c r="XX21" s="1"/>
      <c r="XY21" s="122"/>
      <c r="XZ21" s="124"/>
      <c r="YA21" s="125" t="e">
        <f>VLOOKUP(XZ21,Information!$A$2:$H$1000,2,FALSE)</f>
        <v>#N/A</v>
      </c>
      <c r="YB21" s="126" t="e">
        <f>VLOOKUP(XZ21,Information!$A$2:$H$1000,3,FALSE)</f>
        <v>#N/A</v>
      </c>
      <c r="YC21" s="126" t="e">
        <f>VLOOKUP(XZ21,Information!$A$2:$H$1000,4,FALSE)</f>
        <v>#N/A</v>
      </c>
      <c r="YD21" s="126" t="e">
        <f>VLOOKUP(XZ21,Information!$A$2:$H$1000,8,FALSE)</f>
        <v>#N/A</v>
      </c>
      <c r="YE21" s="126" t="e">
        <f>VLOOKUP(XZ21,Information!$A$2:$I$1000,9,FALSE)</f>
        <v>#N/A</v>
      </c>
      <c r="YF21" s="1"/>
      <c r="YG21" s="122"/>
      <c r="YH21" s="124"/>
      <c r="YI21" s="125" t="e">
        <f>VLOOKUP(YH21,Information!$A$2:$H$1000,2,FALSE)</f>
        <v>#N/A</v>
      </c>
      <c r="YJ21" s="126" t="e">
        <f>VLOOKUP(YH21,Information!$A$2:$H$1000,3,FALSE)</f>
        <v>#N/A</v>
      </c>
      <c r="YK21" s="126" t="e">
        <f>VLOOKUP(YH21,Information!$A$2:$H$1000,4,FALSE)</f>
        <v>#N/A</v>
      </c>
      <c r="YL21" s="126" t="e">
        <f>VLOOKUP(YH21,Information!$A$2:$H$1000,8,FALSE)</f>
        <v>#N/A</v>
      </c>
      <c r="YM21" s="126" t="e">
        <f>VLOOKUP(YH21,Information!$A$2:$I$1000,9,FALSE)</f>
        <v>#N/A</v>
      </c>
      <c r="YN21" s="1"/>
      <c r="YO21" s="122"/>
      <c r="YP21" s="124"/>
      <c r="YQ21" s="125" t="e">
        <f>VLOOKUP(YP21,Information!$A$2:$H$1000,2,FALSE)</f>
        <v>#N/A</v>
      </c>
      <c r="YR21" s="126" t="e">
        <f>VLOOKUP(YP21,Information!$A$2:$H$1000,3,FALSE)</f>
        <v>#N/A</v>
      </c>
      <c r="YS21" s="126" t="e">
        <f>VLOOKUP(YP21,Information!$A$2:$H$1000,4,FALSE)</f>
        <v>#N/A</v>
      </c>
      <c r="YT21" s="126" t="e">
        <f>VLOOKUP(YP21,Information!$A$2:$H$1000,8,FALSE)</f>
        <v>#N/A</v>
      </c>
      <c r="YU21" s="126" t="e">
        <f>VLOOKUP(YP21,Information!$A$2:$I$1000,9,FALSE)</f>
        <v>#N/A</v>
      </c>
      <c r="YV21" s="1"/>
      <c r="YW21" s="122"/>
      <c r="YX21" s="124"/>
      <c r="YY21" s="125" t="e">
        <f>VLOOKUP(YX21,Information!$A$2:$H$1000,2,FALSE)</f>
        <v>#N/A</v>
      </c>
      <c r="YZ21" s="126" t="e">
        <f>VLOOKUP(YX21,Information!$A$2:$H$1000,3,FALSE)</f>
        <v>#N/A</v>
      </c>
      <c r="ZA21" s="126" t="e">
        <f>VLOOKUP(YX21,Information!$A$2:$H$1000,4,FALSE)</f>
        <v>#N/A</v>
      </c>
      <c r="ZB21" s="126" t="e">
        <f>VLOOKUP(YX21,Information!$A$2:$H$1000,8,FALSE)</f>
        <v>#N/A</v>
      </c>
      <c r="ZC21" s="126" t="e">
        <f>VLOOKUP(YX21,Information!$A$2:$I$1000,9,FALSE)</f>
        <v>#N/A</v>
      </c>
      <c r="ZD21" s="1"/>
      <c r="ZE21" s="122"/>
      <c r="ZF21" s="124"/>
      <c r="ZG21" s="125" t="e">
        <f>VLOOKUP(ZF21,Information!$A$2:$H$1000,2,FALSE)</f>
        <v>#N/A</v>
      </c>
      <c r="ZH21" s="126" t="e">
        <f>VLOOKUP(ZF21,Information!$A$2:$H$1000,3,FALSE)</f>
        <v>#N/A</v>
      </c>
      <c r="ZI21" s="126" t="e">
        <f>VLOOKUP(ZF21,Information!$A$2:$H$1000,4,FALSE)</f>
        <v>#N/A</v>
      </c>
      <c r="ZJ21" s="126" t="e">
        <f>VLOOKUP(ZF21,Information!$A$2:$H$1000,8,FALSE)</f>
        <v>#N/A</v>
      </c>
      <c r="ZK21" s="126" t="e">
        <f>VLOOKUP(ZF21,Information!$A$2:$I$1000,9,FALSE)</f>
        <v>#N/A</v>
      </c>
      <c r="ZL21" s="1"/>
      <c r="ZM21" s="122"/>
      <c r="ZN21" s="124"/>
      <c r="ZO21" s="125" t="e">
        <f>VLOOKUP(ZN21,Information!$A$2:$H$1000,2,FALSE)</f>
        <v>#N/A</v>
      </c>
      <c r="ZP21" s="126" t="e">
        <f>VLOOKUP(ZN21,Information!$A$2:$H$1000,3,FALSE)</f>
        <v>#N/A</v>
      </c>
      <c r="ZQ21" s="126" t="e">
        <f>VLOOKUP(ZN21,Information!$A$2:$H$1000,4,FALSE)</f>
        <v>#N/A</v>
      </c>
      <c r="ZR21" s="126" t="e">
        <f>VLOOKUP(ZN21,Information!$A$2:$H$1000,8,FALSE)</f>
        <v>#N/A</v>
      </c>
      <c r="ZS21" s="126" t="e">
        <f>VLOOKUP(ZN21,Information!$A$2:$I$1000,9,FALSE)</f>
        <v>#N/A</v>
      </c>
      <c r="ZT21" s="1"/>
      <c r="ZU21" s="122"/>
      <c r="ZV21" s="124"/>
      <c r="ZW21" s="125" t="e">
        <f>VLOOKUP(ZV21,Information!$A$2:$H$1000,2,FALSE)</f>
        <v>#N/A</v>
      </c>
      <c r="ZX21" s="126" t="e">
        <f>VLOOKUP(ZV21,Information!$A$2:$H$1000,3,FALSE)</f>
        <v>#N/A</v>
      </c>
      <c r="ZY21" s="126" t="e">
        <f>VLOOKUP(ZV21,Information!$A$2:$H$1000,4,FALSE)</f>
        <v>#N/A</v>
      </c>
      <c r="ZZ21" s="126" t="e">
        <f>VLOOKUP(ZV21,Information!$A$2:$H$1000,8,FALSE)</f>
        <v>#N/A</v>
      </c>
      <c r="AAA21" s="126" t="e">
        <f>VLOOKUP(ZV21,Information!$A$2:$I$1000,9,FALSE)</f>
        <v>#N/A</v>
      </c>
      <c r="AAB21" s="1"/>
      <c r="AAC21" s="122"/>
      <c r="AAD21" s="124"/>
      <c r="AAE21" s="125" t="e">
        <f>VLOOKUP(AAD21,Information!$A$2:$H$1000,2,FALSE)</f>
        <v>#N/A</v>
      </c>
      <c r="AAF21" s="126" t="e">
        <f>VLOOKUP(AAD21,Information!$A$2:$H$1000,3,FALSE)</f>
        <v>#N/A</v>
      </c>
      <c r="AAG21" s="126" t="e">
        <f>VLOOKUP(AAD21,Information!$A$2:$H$1000,4,FALSE)</f>
        <v>#N/A</v>
      </c>
      <c r="AAH21" s="126" t="e">
        <f>VLOOKUP(AAD21,Information!$A$2:$H$1000,8,FALSE)</f>
        <v>#N/A</v>
      </c>
      <c r="AAI21" s="126" t="e">
        <f>VLOOKUP(AAD21,Information!$A$2:$I$1000,9,FALSE)</f>
        <v>#N/A</v>
      </c>
      <c r="AAJ21" s="1"/>
      <c r="AAK21" s="122"/>
      <c r="AAL21" s="124"/>
      <c r="AAM21" s="125" t="e">
        <f>VLOOKUP(AAL21,Information!$A$2:$H$1000,2,FALSE)</f>
        <v>#N/A</v>
      </c>
      <c r="AAN21" s="126" t="e">
        <f>VLOOKUP(AAL21,Information!$A$2:$H$1000,3,FALSE)</f>
        <v>#N/A</v>
      </c>
      <c r="AAO21" s="126" t="e">
        <f>VLOOKUP(AAL21,Information!$A$2:$H$1000,4,FALSE)</f>
        <v>#N/A</v>
      </c>
      <c r="AAP21" s="126" t="e">
        <f>VLOOKUP(AAL21,Information!$A$2:$H$1000,8,FALSE)</f>
        <v>#N/A</v>
      </c>
      <c r="AAQ21" s="126" t="e">
        <f>VLOOKUP(AAL21,Information!$A$2:$I$1000,9,FALSE)</f>
        <v>#N/A</v>
      </c>
      <c r="AAR21" s="1"/>
      <c r="AAS21" s="122"/>
      <c r="AAT21" s="124"/>
      <c r="AAU21" s="125" t="e">
        <f>VLOOKUP(AAT21,Information!$A$2:$H$1000,2,FALSE)</f>
        <v>#N/A</v>
      </c>
      <c r="AAV21" s="126" t="e">
        <f>VLOOKUP(AAT21,Information!$A$2:$H$1000,3,FALSE)</f>
        <v>#N/A</v>
      </c>
      <c r="AAW21" s="126" t="e">
        <f>VLOOKUP(AAT21,Information!$A$2:$H$1000,4,FALSE)</f>
        <v>#N/A</v>
      </c>
      <c r="AAX21" s="126" t="e">
        <f>VLOOKUP(AAT21,Information!$A$2:$H$1000,8,FALSE)</f>
        <v>#N/A</v>
      </c>
      <c r="AAY21" s="126" t="e">
        <f>VLOOKUP(AAT21,Information!$A$2:$I$1000,9,FALSE)</f>
        <v>#N/A</v>
      </c>
      <c r="AAZ21" s="1"/>
      <c r="ABA21" s="122"/>
      <c r="ABB21" s="124"/>
      <c r="ABC21" s="125" t="e">
        <f>VLOOKUP(ABB21,Information!$A$2:$H$1000,2,FALSE)</f>
        <v>#N/A</v>
      </c>
      <c r="ABD21" s="126" t="e">
        <f>VLOOKUP(ABB21,Information!$A$2:$H$1000,3,FALSE)</f>
        <v>#N/A</v>
      </c>
      <c r="ABE21" s="126" t="e">
        <f>VLOOKUP(ABB21,Information!$A$2:$H$1000,4,FALSE)</f>
        <v>#N/A</v>
      </c>
      <c r="ABF21" s="126" t="e">
        <f>VLOOKUP(ABB21,Information!$A$2:$H$1000,8,FALSE)</f>
        <v>#N/A</v>
      </c>
      <c r="ABG21" s="126" t="e">
        <f>VLOOKUP(ABB21,Information!$A$2:$I$1000,9,FALSE)</f>
        <v>#N/A</v>
      </c>
      <c r="ABH21" s="1"/>
      <c r="ABI21" s="122"/>
      <c r="ABJ21" s="124"/>
      <c r="ABK21" s="125" t="e">
        <f>VLOOKUP(ABJ21,Information!$A$2:$H$1000,2,FALSE)</f>
        <v>#N/A</v>
      </c>
      <c r="ABL21" s="126" t="e">
        <f>VLOOKUP(ABJ21,Information!$A$2:$H$1000,3,FALSE)</f>
        <v>#N/A</v>
      </c>
      <c r="ABM21" s="126" t="e">
        <f>VLOOKUP(ABJ21,Information!$A$2:$H$1000,4,FALSE)</f>
        <v>#N/A</v>
      </c>
      <c r="ABN21" s="126" t="e">
        <f>VLOOKUP(ABJ21,Information!$A$2:$H$1000,8,FALSE)</f>
        <v>#N/A</v>
      </c>
      <c r="ABO21" s="126" t="e">
        <f>VLOOKUP(ABJ21,Information!$A$2:$I$1000,9,FALSE)</f>
        <v>#N/A</v>
      </c>
      <c r="ABP21" s="1"/>
      <c r="ABQ21" s="122"/>
      <c r="ABR21" s="124"/>
      <c r="ABS21" s="125" t="e">
        <f>VLOOKUP(ABR21,Information!$A$2:$H$1000,2,FALSE)</f>
        <v>#N/A</v>
      </c>
      <c r="ABT21" s="126" t="e">
        <f>VLOOKUP(ABR21,Information!$A$2:$H$1000,3,FALSE)</f>
        <v>#N/A</v>
      </c>
      <c r="ABU21" s="126" t="e">
        <f>VLOOKUP(ABR21,Information!$A$2:$H$1000,4,FALSE)</f>
        <v>#N/A</v>
      </c>
      <c r="ABV21" s="126" t="e">
        <f>VLOOKUP(ABR21,Information!$A$2:$H$1000,8,FALSE)</f>
        <v>#N/A</v>
      </c>
      <c r="ABW21" s="126" t="e">
        <f>VLOOKUP(ABR21,Information!$A$2:$I$1000,9,FALSE)</f>
        <v>#N/A</v>
      </c>
      <c r="ABX21" s="1"/>
      <c r="ABY21" s="122"/>
      <c r="ABZ21" s="124"/>
      <c r="ACA21" s="125" t="e">
        <f>VLOOKUP(ABZ21,Information!$A$2:$H$1000,2,FALSE)</f>
        <v>#N/A</v>
      </c>
      <c r="ACB21" s="126" t="e">
        <f>VLOOKUP(ABZ21,Information!$A$2:$H$1000,3,FALSE)</f>
        <v>#N/A</v>
      </c>
      <c r="ACC21" s="126" t="e">
        <f>VLOOKUP(ABZ21,Information!$A$2:$H$1000,4,FALSE)</f>
        <v>#N/A</v>
      </c>
      <c r="ACD21" s="126" t="e">
        <f>VLOOKUP(ABZ21,Information!$A$2:$H$1000,8,FALSE)</f>
        <v>#N/A</v>
      </c>
      <c r="ACE21" s="126" t="e">
        <f>VLOOKUP(ABZ21,Information!$A$2:$I$1000,9,FALSE)</f>
        <v>#N/A</v>
      </c>
      <c r="ACF21" s="1"/>
      <c r="ACG21" s="122"/>
      <c r="ACH21" s="124"/>
      <c r="ACI21" s="125" t="e">
        <f>VLOOKUP(ACH21,Information!$A$2:$H$1000,2,FALSE)</f>
        <v>#N/A</v>
      </c>
      <c r="ACJ21" s="126" t="e">
        <f>VLOOKUP(ACH21,Information!$A$2:$H$1000,3,FALSE)</f>
        <v>#N/A</v>
      </c>
      <c r="ACK21" s="126" t="e">
        <f>VLOOKUP(ACH21,Information!$A$2:$H$1000,4,FALSE)</f>
        <v>#N/A</v>
      </c>
      <c r="ACL21" s="126" t="e">
        <f>VLOOKUP(ACH21,Information!$A$2:$H$1000,8,FALSE)</f>
        <v>#N/A</v>
      </c>
      <c r="ACM21" s="126" t="e">
        <f>VLOOKUP(ACH21,Information!$A$2:$I$1000,9,FALSE)</f>
        <v>#N/A</v>
      </c>
      <c r="ACN21" s="1"/>
      <c r="ACO21" s="122"/>
      <c r="ACP21" s="124"/>
      <c r="ACQ21" s="125" t="e">
        <f>VLOOKUP(ACP21,Information!$A$2:$H$1000,2,FALSE)</f>
        <v>#N/A</v>
      </c>
      <c r="ACR21" s="126" t="e">
        <f>VLOOKUP(ACP21,Information!$A$2:$H$1000,3,FALSE)</f>
        <v>#N/A</v>
      </c>
      <c r="ACS21" s="126" t="e">
        <f>VLOOKUP(ACP21,Information!$A$2:$H$1000,4,FALSE)</f>
        <v>#N/A</v>
      </c>
      <c r="ACT21" s="126" t="e">
        <f>VLOOKUP(ACP21,Information!$A$2:$H$1000,8,FALSE)</f>
        <v>#N/A</v>
      </c>
      <c r="ACU21" s="126" t="e">
        <f>VLOOKUP(ACP21,Information!$A$2:$I$1000,9,FALSE)</f>
        <v>#N/A</v>
      </c>
      <c r="ACV21" s="1"/>
      <c r="ACW21" s="122"/>
      <c r="ACX21" s="124"/>
      <c r="ACY21" s="125" t="e">
        <f>VLOOKUP(ACX21,Information!$A$2:$H$1000,2,FALSE)</f>
        <v>#N/A</v>
      </c>
      <c r="ACZ21" s="126" t="e">
        <f>VLOOKUP(ACX21,Information!$A$2:$H$1000,3,FALSE)</f>
        <v>#N/A</v>
      </c>
      <c r="ADA21" s="126" t="e">
        <f>VLOOKUP(ACX21,Information!$A$2:$H$1000,4,FALSE)</f>
        <v>#N/A</v>
      </c>
      <c r="ADB21" s="126" t="e">
        <f>VLOOKUP(ACX21,Information!$A$2:$H$1000,8,FALSE)</f>
        <v>#N/A</v>
      </c>
      <c r="ADC21" s="126" t="e">
        <f>VLOOKUP(ACX21,Information!$A$2:$I$1000,9,FALSE)</f>
        <v>#N/A</v>
      </c>
      <c r="ADD21" s="1"/>
      <c r="ADE21" s="122"/>
      <c r="ADF21" s="124"/>
      <c r="ADG21" s="125" t="e">
        <f>VLOOKUP(ADF21,Information!$A$2:$H$1000,2,FALSE)</f>
        <v>#N/A</v>
      </c>
      <c r="ADH21" s="126" t="e">
        <f>VLOOKUP(ADF21,Information!$A$2:$H$1000,3,FALSE)</f>
        <v>#N/A</v>
      </c>
      <c r="ADI21" s="126" t="e">
        <f>VLOOKUP(ADF21,Information!$A$2:$H$1000,4,FALSE)</f>
        <v>#N/A</v>
      </c>
      <c r="ADJ21" s="126" t="e">
        <f>VLOOKUP(ADF21,Information!$A$2:$H$1000,8,FALSE)</f>
        <v>#N/A</v>
      </c>
      <c r="ADK21" s="126" t="e">
        <f>VLOOKUP(ADF21,Information!$A$2:$I$1000,9,FALSE)</f>
        <v>#N/A</v>
      </c>
      <c r="ADL21" s="1"/>
      <c r="ADM21" s="122"/>
      <c r="ADN21" s="124"/>
      <c r="ADO21" s="125" t="e">
        <f>VLOOKUP(ADN21,Information!$A$2:$H$1000,2,FALSE)</f>
        <v>#N/A</v>
      </c>
      <c r="ADP21" s="126" t="e">
        <f>VLOOKUP(ADN21,Information!$A$2:$H$1000,3,FALSE)</f>
        <v>#N/A</v>
      </c>
      <c r="ADQ21" s="126" t="e">
        <f>VLOOKUP(ADN21,Information!$A$2:$H$1000,4,FALSE)</f>
        <v>#N/A</v>
      </c>
      <c r="ADR21" s="126" t="e">
        <f>VLOOKUP(ADN21,Information!$A$2:$H$1000,8,FALSE)</f>
        <v>#N/A</v>
      </c>
      <c r="ADS21" s="126" t="e">
        <f>VLOOKUP(ADN21,Information!$A$2:$I$1000,9,FALSE)</f>
        <v>#N/A</v>
      </c>
      <c r="ADT21" s="1"/>
      <c r="ADU21" s="122"/>
    </row>
    <row r="22" spans="1:801" ht="15.75" customHeight="1">
      <c r="A22" s="101">
        <v>9.5</v>
      </c>
      <c r="B22" s="108" t="s">
        <v>166</v>
      </c>
      <c r="C22" s="109" t="str">
        <f>VLOOKUP(B22,Information!$A$2:$H$1000,2,FALSE)</f>
        <v>Cymodocea serrulata</v>
      </c>
      <c r="D22" s="109" t="str">
        <f>VLOOKUP(B22,Information!$A$2:$H$1000,3,FALSE)</f>
        <v>Cymodocea</v>
      </c>
      <c r="E22" s="109" t="str">
        <f>VLOOKUP(B22,Information!$A$2:$H$1000,4,FALSE)</f>
        <v>CYMODOCEACEAE</v>
      </c>
      <c r="F22" s="109" t="str">
        <f>VLOOKUP(B22,Information!$A$2:$H$1000,8,FALSE)</f>
        <v>Seagrass</v>
      </c>
      <c r="G22" s="109" t="str">
        <f>VLOOKUP(B22,Information!$A$2:$I$1000,9,FALSE)</f>
        <v>Seagrass</v>
      </c>
      <c r="H22" s="112"/>
      <c r="I22" s="111"/>
      <c r="J22" s="108" t="s">
        <v>344</v>
      </c>
      <c r="K22" s="109" t="str">
        <f>VLOOKUP(J22,Information!$A$2:$H$1000,2,FALSE)</f>
        <v>Thalassodendron ciliatum</v>
      </c>
      <c r="L22" s="109" t="str">
        <f>VLOOKUP(J22,Information!$A$2:$H$1000,3,FALSE)</f>
        <v>Thalassondendron</v>
      </c>
      <c r="M22" s="109" t="str">
        <f>VLOOKUP(J22,Information!$A$2:$H$1000,4,FALSE)</f>
        <v>CYMODOCEACEAE</v>
      </c>
      <c r="N22" s="109" t="str">
        <f>VLOOKUP(J22,Information!$A$2:$H$1000,8,FALSE)</f>
        <v>Seagrass</v>
      </c>
      <c r="O22" s="109" t="str">
        <f>VLOOKUP(J22,Information!$A$2:$I$1000,9,FALSE)</f>
        <v>Seagrass</v>
      </c>
      <c r="P22" s="112"/>
      <c r="Q22" s="111"/>
      <c r="R22" s="108" t="s">
        <v>322</v>
      </c>
      <c r="S22" s="109">
        <f>VLOOKUP(R22,Information!$A$2:$H$1000,2,FALSE)</f>
        <v>0</v>
      </c>
      <c r="T22" s="109">
        <f>VLOOKUP(R22,Information!$A$2:$H$1000,3,FALSE)</f>
        <v>0</v>
      </c>
      <c r="U22" s="109">
        <f>VLOOKUP(R22,Information!$A$2:$H$1000,4,FALSE)</f>
        <v>0</v>
      </c>
      <c r="V22" s="109" t="str">
        <f>VLOOKUP(R22,Information!$A$2:$H$1000,8,FALSE)</f>
        <v>Sand</v>
      </c>
      <c r="W22" s="109" t="str">
        <f>VLOOKUP(R22,Information!$A$2:$I$1000,9,FALSE)</f>
        <v>Bare substrate</v>
      </c>
      <c r="X22" s="112"/>
      <c r="Y22" s="111"/>
      <c r="Z22" s="108" t="s">
        <v>317</v>
      </c>
      <c r="AA22" s="109" t="str">
        <f>VLOOKUP(Z22,Information!$A$2:$H$1000,2,FALSE)</f>
        <v>Rhytisma fulvum</v>
      </c>
      <c r="AB22" s="109" t="str">
        <f>VLOOKUP(Z22,Information!$A$2:$H$1000,3,FALSE)</f>
        <v>Rhytisma</v>
      </c>
      <c r="AC22" s="109" t="str">
        <f>VLOOKUP(Z22,Information!$A$2:$H$1000,4,FALSE)</f>
        <v>ALCYONIIDAE</v>
      </c>
      <c r="AD22" s="109" t="str">
        <f>VLOOKUP(Z22,Information!$A$2:$H$1000,8,FALSE)</f>
        <v>Soft.coral</v>
      </c>
      <c r="AE22" s="109" t="str">
        <f>VLOOKUP(Z22,Information!$A$2:$I$1000,9,FALSE)</f>
        <v>Cnidaria</v>
      </c>
      <c r="AF22" s="112"/>
      <c r="AG22" s="111"/>
      <c r="AH22" s="108" t="s">
        <v>104</v>
      </c>
      <c r="AI22" s="109">
        <f>VLOOKUP(AH22,Information!$A$2:$H$1000,2,FALSE)</f>
        <v>0</v>
      </c>
      <c r="AJ22" s="109">
        <f>VLOOKUP(AH22,Information!$A$2:$H$1000,3,FALSE)</f>
        <v>0</v>
      </c>
      <c r="AK22" s="109">
        <f>VLOOKUP(AH22,Information!$A$2:$H$1000,4,FALSE)</f>
        <v>0</v>
      </c>
      <c r="AL22" s="109" t="str">
        <f>VLOOKUP(AH22,Information!$A$2:$H$1000,8,FALSE)</f>
        <v>Artificial.reef.substrate</v>
      </c>
      <c r="AM22" s="109" t="str">
        <f>VLOOKUP(AH22,Information!$A$2:$I$1000,9,FALSE)</f>
        <v>Bare substrate</v>
      </c>
      <c r="AN22" s="112"/>
      <c r="AO22" s="111"/>
      <c r="AP22" s="108" t="s">
        <v>322</v>
      </c>
      <c r="AQ22" s="109">
        <f>VLOOKUP(AP22,Information!$A$2:$H$1000,2,FALSE)</f>
        <v>0</v>
      </c>
      <c r="AR22" s="109">
        <f>VLOOKUP(AP22,Information!$A$2:$H$1000,3,FALSE)</f>
        <v>0</v>
      </c>
      <c r="AS22" s="109">
        <f>VLOOKUP(AP22,Information!$A$2:$H$1000,4,FALSE)</f>
        <v>0</v>
      </c>
      <c r="AT22" s="109" t="str">
        <f>VLOOKUP(AP22,Information!$A$2:$H$1000,8,FALSE)</f>
        <v>Sand</v>
      </c>
      <c r="AU22" s="109" t="str">
        <f>VLOOKUP(AP22,Information!$A$2:$I$1000,9,FALSE)</f>
        <v>Bare substrate</v>
      </c>
      <c r="AV22" s="112"/>
      <c r="AW22" s="111"/>
      <c r="AX22" s="108" t="s">
        <v>309</v>
      </c>
      <c r="AY22" s="109">
        <f>VLOOKUP(AX22,Information!$A$2:$H$1000,2,FALSE)</f>
        <v>0</v>
      </c>
      <c r="AZ22" s="109">
        <f>VLOOKUP(AX22,Information!$A$2:$H$1000,3,FALSE)</f>
        <v>0</v>
      </c>
      <c r="BA22" s="109">
        <f>VLOOKUP(AX22,Information!$A$2:$H$1000,4,FALSE)</f>
        <v>0</v>
      </c>
      <c r="BB22" s="109" t="str">
        <f>VLOOKUP(AX22,Information!$A$2:$H$1000,8,FALSE)</f>
        <v>Coral.rubble</v>
      </c>
      <c r="BC22" s="109" t="str">
        <f>VLOOKUP(AX22,Information!$A$2:$I$1000,9,FALSE)</f>
        <v>Bare substrate</v>
      </c>
      <c r="BD22" s="112"/>
      <c r="BE22" s="111"/>
      <c r="BF22" s="120" t="s">
        <v>339</v>
      </c>
      <c r="BG22" s="121" t="str">
        <f>VLOOKUP(BF22,Information!$A$2:$H$1000,2,FALSE)</f>
        <v>unknown</v>
      </c>
      <c r="BH22" s="121" t="str">
        <f>VLOOKUP(BF22,Information!$A$2:$H$1000,3,FALSE)</f>
        <v>unknown</v>
      </c>
      <c r="BI22" s="121" t="str">
        <f>VLOOKUP(BF22,Information!$A$2:$H$1000,4,FALSE)</f>
        <v>unknown</v>
      </c>
      <c r="BJ22" s="121" t="str">
        <f>VLOOKUP(BF22,Information!$A$2:$H$1000,8,FALSE)</f>
        <v>Sponge</v>
      </c>
      <c r="BK22" s="121" t="str">
        <f>VLOOKUP(BF22,Information!$A$2:$I$1000,9,FALSE)</f>
        <v>Sponge</v>
      </c>
      <c r="BL22" s="112"/>
      <c r="BM22" s="122"/>
      <c r="BN22" s="120" t="s">
        <v>178</v>
      </c>
      <c r="BO22" s="121" t="str">
        <f>VLOOKUP(BN22,Information!$A$2:$H$1000,2,FALSE)</f>
        <v>unknown</v>
      </c>
      <c r="BP22" s="121" t="str">
        <f>VLOOKUP(BN22,Information!$A$2:$H$1000,3,FALSE)</f>
        <v>Dictyota</v>
      </c>
      <c r="BQ22" s="121" t="str">
        <f>VLOOKUP(BN22,Information!$A$2:$H$1000,4,FALSE)</f>
        <v>DICTYOTACEAE</v>
      </c>
      <c r="BR22" s="121" t="str">
        <f>VLOOKUP(BN22,Information!$A$2:$H$1000,8,FALSE)</f>
        <v>Brown.algae</v>
      </c>
      <c r="BS22" s="121" t="str">
        <f>VLOOKUP(BN22,Information!$A$2:$I$1000,9,FALSE)</f>
        <v>Macroalgae</v>
      </c>
      <c r="BT22" s="112"/>
      <c r="BU22" s="122"/>
      <c r="BV22" s="120" t="s">
        <v>309</v>
      </c>
      <c r="BW22" s="121">
        <f>VLOOKUP(BV22,Information!$A$2:$H$1000,2,FALSE)</f>
        <v>0</v>
      </c>
      <c r="BX22" s="121">
        <f>VLOOKUP(BV22,Information!$A$2:$H$1000,3,FALSE)</f>
        <v>0</v>
      </c>
      <c r="BY22" s="121">
        <f>VLOOKUP(BV22,Information!$A$2:$H$1000,4,FALSE)</f>
        <v>0</v>
      </c>
      <c r="BZ22" s="121" t="str">
        <f>VLOOKUP(BV22,Information!$A$2:$H$1000,8,FALSE)</f>
        <v>Coral.rubble</v>
      </c>
      <c r="CA22" s="121" t="str">
        <f>VLOOKUP(BV22,Information!$A$2:$I$1000,9,FALSE)</f>
        <v>Bare substrate</v>
      </c>
      <c r="CB22" s="112"/>
      <c r="CC22" s="122"/>
      <c r="CD22" s="120" t="s">
        <v>322</v>
      </c>
      <c r="CE22" s="121">
        <f>VLOOKUP(CD22,Information!$A$2:$H$1000,2,FALSE)</f>
        <v>0</v>
      </c>
      <c r="CF22" s="121">
        <f>VLOOKUP(CD22,Information!$A$2:$H$1000,3,FALSE)</f>
        <v>0</v>
      </c>
      <c r="CG22" s="121">
        <f>VLOOKUP(CD22,Information!$A$2:$H$1000,4,FALSE)</f>
        <v>0</v>
      </c>
      <c r="CH22" s="121" t="str">
        <f>VLOOKUP(CD22,Information!$A$2:$H$1000,8,FALSE)</f>
        <v>Sand</v>
      </c>
      <c r="CI22" s="121" t="str">
        <f>VLOOKUP(CD22,Information!$A$2:$I$1000,9,FALSE)</f>
        <v>Bare substrate</v>
      </c>
      <c r="CJ22" s="1"/>
      <c r="CK22" s="122"/>
      <c r="CL22" s="120" t="s">
        <v>322</v>
      </c>
      <c r="CM22" s="121">
        <f>VLOOKUP(CL22,Information!$A$2:$H$1000,2,FALSE)</f>
        <v>0</v>
      </c>
      <c r="CN22" s="121">
        <f>VLOOKUP(CL22,Information!$A$2:$H$1000,3,FALSE)</f>
        <v>0</v>
      </c>
      <c r="CO22" s="121">
        <f>VLOOKUP(CL22,Information!$A$2:$H$1000,4,FALSE)</f>
        <v>0</v>
      </c>
      <c r="CP22" s="121" t="str">
        <f>VLOOKUP(CL22,Information!$A$2:$H$1000,8,FALSE)</f>
        <v>Sand</v>
      </c>
      <c r="CQ22" s="121" t="str">
        <f>VLOOKUP(CL22,Information!$A$2:$I$1000,9,FALSE)</f>
        <v>Bare substrate</v>
      </c>
      <c r="CR22" s="1"/>
      <c r="CS22" s="122"/>
      <c r="CT22" s="120" t="s">
        <v>317</v>
      </c>
      <c r="CU22" s="121" t="str">
        <f>VLOOKUP(CT22,Information!$A$2:$H$1000,2,FALSE)</f>
        <v>Rhytisma fulvum</v>
      </c>
      <c r="CV22" s="121" t="str">
        <f>VLOOKUP(CT22,Information!$A$2:$H$1000,3,FALSE)</f>
        <v>Rhytisma</v>
      </c>
      <c r="CW22" s="121" t="str">
        <f>VLOOKUP(CT22,Information!$A$2:$H$1000,4,FALSE)</f>
        <v>ALCYONIIDAE</v>
      </c>
      <c r="CX22" s="121" t="str">
        <f>VLOOKUP(CT22,Information!$A$2:$H$1000,8,FALSE)</f>
        <v>Soft.coral</v>
      </c>
      <c r="CY22" s="121" t="str">
        <f>VLOOKUP(CT22,Information!$A$2:$I$1000,9,FALSE)</f>
        <v>Cnidaria</v>
      </c>
      <c r="CZ22" s="1"/>
      <c r="DA22" s="122"/>
      <c r="DB22" s="114" t="s">
        <v>322</v>
      </c>
      <c r="DC22" s="109">
        <f>VLOOKUP(DB22,Information!$A$2:$H$1000,2,FALSE)</f>
        <v>0</v>
      </c>
      <c r="DD22" s="109">
        <f>VLOOKUP(DB22,Information!$A$2:$H$1000,3,FALSE)</f>
        <v>0</v>
      </c>
      <c r="DE22" s="109">
        <f>VLOOKUP(DB22,Information!$A$2:$H$1000,4,FALSE)</f>
        <v>0</v>
      </c>
      <c r="DF22" s="109" t="str">
        <f>VLOOKUP(DB22,Information!$A$2:$H$1000,8,FALSE)</f>
        <v>Sand</v>
      </c>
      <c r="DG22" s="109" t="str">
        <f>VLOOKUP(DB22,Information!$A$2:$I$1000,9,FALSE)</f>
        <v>Bare substrate</v>
      </c>
      <c r="DH22" s="110"/>
      <c r="DI22" s="111"/>
      <c r="DJ22" s="120" t="s">
        <v>298</v>
      </c>
      <c r="DK22" s="121" t="str">
        <f>VLOOKUP(DJ22,Information!$A$2:$H$1000,2,FALSE)</f>
        <v>unknown</v>
      </c>
      <c r="DL22" s="121" t="str">
        <f>VLOOKUP(DJ22,Information!$A$2:$H$1000,3,FALSE)</f>
        <v>Porites</v>
      </c>
      <c r="DM22" s="121" t="str">
        <f>VLOOKUP(DJ22,Information!$A$2:$H$1000,4,FALSE)</f>
        <v>PORITIDAE</v>
      </c>
      <c r="DN22" s="121" t="str">
        <f>VLOOKUP(DJ22,Information!$A$2:$H$1000,8,FALSE)</f>
        <v>Hard.coral</v>
      </c>
      <c r="DO22" s="121" t="str">
        <f>VLOOKUP(DJ22,Information!$A$2:$I$1000,9,FALSE)</f>
        <v>Cnidaria</v>
      </c>
      <c r="DP22" s="123" t="s">
        <v>85</v>
      </c>
      <c r="DQ22" s="122"/>
      <c r="DR22" s="108" t="s">
        <v>322</v>
      </c>
      <c r="DS22" s="109">
        <f>VLOOKUP(DR22,Information!$A$2:$H$1000,2,FALSE)</f>
        <v>0</v>
      </c>
      <c r="DT22" s="109">
        <f>VLOOKUP(DR22,Information!$A$2:$H$1000,3,FALSE)</f>
        <v>0</v>
      </c>
      <c r="DU22" s="109">
        <f>VLOOKUP(DR22,Information!$A$2:$H$1000,4,FALSE)</f>
        <v>0</v>
      </c>
      <c r="DV22" s="109" t="str">
        <f>VLOOKUP(DR22,Information!$A$2:$H$1000,8,FALSE)</f>
        <v>Sand</v>
      </c>
      <c r="DW22" s="109" t="str">
        <f>VLOOKUP(DR22,Information!$A$2:$I$1000,9,FALSE)</f>
        <v>Bare substrate</v>
      </c>
      <c r="DX22" s="112"/>
      <c r="DY22" s="111"/>
      <c r="DZ22" s="108" t="s">
        <v>322</v>
      </c>
      <c r="EA22" s="109">
        <f>VLOOKUP(DZ22,Information!$A$2:$H$1000,2,FALSE)</f>
        <v>0</v>
      </c>
      <c r="EB22" s="109">
        <f>VLOOKUP(DZ22,Information!$A$2:$H$1000,3,FALSE)</f>
        <v>0</v>
      </c>
      <c r="EC22" s="109">
        <f>VLOOKUP(DZ22,Information!$A$2:$H$1000,4,FALSE)</f>
        <v>0</v>
      </c>
      <c r="ED22" s="109" t="str">
        <f>VLOOKUP(DZ22,Information!$A$2:$H$1000,8,FALSE)</f>
        <v>Sand</v>
      </c>
      <c r="EE22" s="109" t="str">
        <f>VLOOKUP(DZ22,Information!$A$2:$I$1000,9,FALSE)</f>
        <v>Bare substrate</v>
      </c>
      <c r="EF22" s="112"/>
      <c r="EG22" s="111"/>
      <c r="EH22" s="120" t="s">
        <v>317</v>
      </c>
      <c r="EI22" s="121" t="str">
        <f>VLOOKUP(EH22,Information!$A$2:$H$1000,2,FALSE)</f>
        <v>Rhytisma fulvum</v>
      </c>
      <c r="EJ22" s="121" t="str">
        <f>VLOOKUP(EH22,Information!$A$2:$H$1000,3,FALSE)</f>
        <v>Rhytisma</v>
      </c>
      <c r="EK22" s="121" t="str">
        <f>VLOOKUP(EH22,Information!$A$2:$H$1000,4,FALSE)</f>
        <v>ALCYONIIDAE</v>
      </c>
      <c r="EL22" s="121" t="str">
        <f>VLOOKUP(EH22,Information!$A$2:$H$1000,8,FALSE)</f>
        <v>Soft.coral</v>
      </c>
      <c r="EM22" s="121" t="str">
        <f>VLOOKUP(EH22,Information!$A$2:$I$1000,9,FALSE)</f>
        <v>Cnidaria</v>
      </c>
      <c r="EN22" s="1"/>
      <c r="EO22" s="122"/>
      <c r="EP22" s="84" t="s">
        <v>117</v>
      </c>
      <c r="EQ22" s="85" t="str">
        <f>VLOOKUP(EP22,Information!$A$2:$H$1000,2,FALSE)</f>
        <v>unknown</v>
      </c>
      <c r="ER22" s="67" t="str">
        <f>VLOOKUP(EP22,Information!$A$2:$H$1000,3,FALSE)</f>
        <v>Astreopora</v>
      </c>
      <c r="ES22" s="67" t="str">
        <f>VLOOKUP(EP22,Information!$A$2:$H$1000,4,FALSE)</f>
        <v>ACROPORIDAE</v>
      </c>
      <c r="ET22" s="67" t="str">
        <f>VLOOKUP(EP22,Information!$A$2:$H$1000,8,FALSE)</f>
        <v>Hard.coral</v>
      </c>
      <c r="EU22" s="67" t="str">
        <f>VLOOKUP(EP22,Information!$A$2:$I$1000,9,FALSE)</f>
        <v>Cnidaria</v>
      </c>
      <c r="EX22" s="84" t="s">
        <v>320</v>
      </c>
      <c r="EY22" s="85">
        <f>VLOOKUP(EX22,Information!$A$2:$H$1000,2,FALSE)</f>
        <v>0</v>
      </c>
      <c r="EZ22" s="67">
        <f>VLOOKUP(EX22,Information!$A$2:$H$1000,3,FALSE)</f>
        <v>0</v>
      </c>
      <c r="FA22" s="67">
        <f>VLOOKUP(EX22,Information!$A$2:$H$1000,4,FALSE)</f>
        <v>0</v>
      </c>
      <c r="FB22" s="67" t="str">
        <f>VLOOKUP(EX22,Information!$A$2:$H$1000,8,FALSE)</f>
        <v>Bare.rock</v>
      </c>
      <c r="FC22" s="67" t="str">
        <f>VLOOKUP(EX22,Information!$A$2:$I$1000,9,FALSE)</f>
        <v>Bare substrate</v>
      </c>
      <c r="FF22" s="84" t="s">
        <v>309</v>
      </c>
      <c r="FG22" s="85">
        <f>VLOOKUP(FF22,Information!$A$2:$H$1000,2,FALSE)</f>
        <v>0</v>
      </c>
      <c r="FH22" s="67">
        <f>VLOOKUP(FF22,Information!$A$2:$H$1000,3,FALSE)</f>
        <v>0</v>
      </c>
      <c r="FI22" s="67">
        <f>VLOOKUP(FF22,Information!$A$2:$H$1000,4,FALSE)</f>
        <v>0</v>
      </c>
      <c r="FJ22" s="67" t="str">
        <f>VLOOKUP(FF22,Information!$A$2:$H$1000,8,FALSE)</f>
        <v>Coral.rubble</v>
      </c>
      <c r="FK22" s="67" t="str">
        <f>VLOOKUP(FF22,Information!$A$2:$I$1000,9,FALSE)</f>
        <v>Bare substrate</v>
      </c>
      <c r="FN22" s="84" t="s">
        <v>141</v>
      </c>
      <c r="FO22" s="85" t="str">
        <f>VLOOKUP(FN22,Information!$A$2:$H$1000,2,FALSE)</f>
        <v>Carteriospongia foliascens</v>
      </c>
      <c r="FP22" s="67" t="str">
        <f>VLOOKUP(FN22,Information!$A$2:$H$1000,3,FALSE)</f>
        <v>Carteriospongia</v>
      </c>
      <c r="FQ22" s="67" t="str">
        <f>VLOOKUP(FN22,Information!$A$2:$H$1000,4,FALSE)</f>
        <v>THORECTIDAE</v>
      </c>
      <c r="FR22" s="67" t="str">
        <f>VLOOKUP(FN22,Information!$A$2:$H$1000,8,FALSE)</f>
        <v>Sponge</v>
      </c>
      <c r="FS22" s="67" t="str">
        <f>VLOOKUP(FN22,Information!$A$2:$I$1000,9,FALSE)</f>
        <v>Sponge</v>
      </c>
      <c r="FV22" s="84" t="s">
        <v>320</v>
      </c>
      <c r="FW22" s="85">
        <f>VLOOKUP(FV22,Information!$A$2:$H$1000,2,FALSE)</f>
        <v>0</v>
      </c>
      <c r="FX22" s="67">
        <f>VLOOKUP(FV22,Information!$A$2:$H$1000,3,FALSE)</f>
        <v>0</v>
      </c>
      <c r="FY22" s="67">
        <f>VLOOKUP(FV22,Information!$A$2:$H$1000,4,FALSE)</f>
        <v>0</v>
      </c>
      <c r="FZ22" s="67" t="str">
        <f>VLOOKUP(FV22,Information!$A$2:$H$1000,8,FALSE)</f>
        <v>Bare.rock</v>
      </c>
      <c r="GA22" s="67" t="str">
        <f>VLOOKUP(FV22,Information!$A$2:$I$1000,9,FALSE)</f>
        <v>Bare substrate</v>
      </c>
      <c r="GD22" s="84" t="s">
        <v>82</v>
      </c>
      <c r="GE22" s="85" t="str">
        <f>VLOOKUP(GD22,Information!$A$2:$H$1000,2,FALSE)</f>
        <v>unknown</v>
      </c>
      <c r="GF22" s="67" t="str">
        <f>VLOOKUP(GD22,Information!$A$2:$H$1000,3,FALSE)</f>
        <v>Acropora</v>
      </c>
      <c r="GG22" s="67" t="str">
        <f>VLOOKUP(GD22,Information!$A$2:$H$1000,4,FALSE)</f>
        <v>ACROPORIDAE</v>
      </c>
      <c r="GH22" s="67" t="str">
        <f>VLOOKUP(GD22,Information!$A$2:$H$1000,8,FALSE)</f>
        <v>Hard.coral</v>
      </c>
      <c r="GI22" s="67" t="str">
        <f>VLOOKUP(GD22,Information!$A$2:$I$1000,9,FALSE)</f>
        <v>Cnidaria</v>
      </c>
      <c r="GJ22" s="41" t="s">
        <v>80</v>
      </c>
      <c r="GL22" s="84" t="s">
        <v>322</v>
      </c>
      <c r="GM22" s="85">
        <f>VLOOKUP(GL22,Information!$A$2:$H$1000,2,FALSE)</f>
        <v>0</v>
      </c>
      <c r="GN22" s="67">
        <f>VLOOKUP(GL22,Information!$A$2:$H$1000,3,FALSE)</f>
        <v>0</v>
      </c>
      <c r="GO22" s="67">
        <f>VLOOKUP(GL22,Information!$A$2:$H$1000,4,FALSE)</f>
        <v>0</v>
      </c>
      <c r="GP22" s="67" t="str">
        <f>VLOOKUP(GL22,Information!$A$2:$H$1000,8,FALSE)</f>
        <v>Sand</v>
      </c>
      <c r="GQ22" s="67" t="str">
        <f>VLOOKUP(GL22,Information!$A$2:$I$1000,9,FALSE)</f>
        <v>Bare substrate</v>
      </c>
      <c r="GT22" s="84" t="s">
        <v>322</v>
      </c>
      <c r="GU22" s="85">
        <f>VLOOKUP(GT22,Information!$A$2:$H$1000,2,FALSE)</f>
        <v>0</v>
      </c>
      <c r="GV22" s="67">
        <f>VLOOKUP(GT22,Information!$A$2:$H$1000,3,FALSE)</f>
        <v>0</v>
      </c>
      <c r="GW22" s="67">
        <f>VLOOKUP(GT22,Information!$A$2:$H$1000,4,FALSE)</f>
        <v>0</v>
      </c>
      <c r="GX22" s="67" t="str">
        <f>VLOOKUP(GT22,Information!$A$2:$H$1000,8,FALSE)</f>
        <v>Sand</v>
      </c>
      <c r="GY22" s="67" t="str">
        <f>VLOOKUP(GT22,Information!$A$2:$I$1000,9,FALSE)</f>
        <v>Bare substrate</v>
      </c>
      <c r="HB22" s="84" t="s">
        <v>322</v>
      </c>
      <c r="HC22" s="85">
        <f>VLOOKUP(HB22,Information!$A$2:$H$1000,2,FALSE)</f>
        <v>0</v>
      </c>
      <c r="HD22" s="67">
        <f>VLOOKUP(HB22,Information!$A$2:$H$1000,3,FALSE)</f>
        <v>0</v>
      </c>
      <c r="HE22" s="67">
        <f>VLOOKUP(HB22,Information!$A$2:$H$1000,4,FALSE)</f>
        <v>0</v>
      </c>
      <c r="HF22" s="67" t="str">
        <f>VLOOKUP(HB22,Information!$A$2:$H$1000,8,FALSE)</f>
        <v>Sand</v>
      </c>
      <c r="HG22" s="67" t="str">
        <f>VLOOKUP(HB22,Information!$A$2:$I$1000,9,FALSE)</f>
        <v>Bare substrate</v>
      </c>
      <c r="HJ22" s="84" t="s">
        <v>322</v>
      </c>
      <c r="HK22" s="85">
        <f>VLOOKUP(HJ22,Information!$A$2:$H$1000,2,FALSE)</f>
        <v>0</v>
      </c>
      <c r="HL22" s="67">
        <f>VLOOKUP(HJ22,Information!$A$2:$H$1000,3,FALSE)</f>
        <v>0</v>
      </c>
      <c r="HM22" s="67">
        <f>VLOOKUP(HJ22,Information!$A$2:$H$1000,4,FALSE)</f>
        <v>0</v>
      </c>
      <c r="HN22" s="67" t="str">
        <f>VLOOKUP(HJ22,Information!$A$2:$H$1000,8,FALSE)</f>
        <v>Sand</v>
      </c>
      <c r="HO22" s="67" t="str">
        <f>VLOOKUP(HJ22,Information!$A$2:$I$1000,9,FALSE)</f>
        <v>Bare substrate</v>
      </c>
      <c r="HR22" s="84" t="s">
        <v>339</v>
      </c>
      <c r="HS22" s="85" t="str">
        <f>VLOOKUP(HR22,Information!$A$2:$H$1000,2,FALSE)</f>
        <v>unknown</v>
      </c>
      <c r="HT22" s="67" t="str">
        <f>VLOOKUP(HR22,Information!$A$2:$H$1000,3,FALSE)</f>
        <v>unknown</v>
      </c>
      <c r="HU22" s="67" t="str">
        <f>VLOOKUP(HR22,Information!$A$2:$H$1000,4,FALSE)</f>
        <v>unknown</v>
      </c>
      <c r="HV22" s="67" t="str">
        <f>VLOOKUP(HR22,Information!$A$2:$H$1000,8,FALSE)</f>
        <v>Sponge</v>
      </c>
      <c r="HW22" s="67" t="str">
        <f>VLOOKUP(HR22,Information!$A$2:$I$1000,9,FALSE)</f>
        <v>Sponge</v>
      </c>
      <c r="HZ22" s="84" t="s">
        <v>322</v>
      </c>
      <c r="IA22" s="85">
        <f>VLOOKUP(HZ22,Information!$A$2:$H$1000,2,FALSE)</f>
        <v>0</v>
      </c>
      <c r="IB22" s="67">
        <f>VLOOKUP(HZ22,Information!$A$2:$H$1000,3,FALSE)</f>
        <v>0</v>
      </c>
      <c r="IC22" s="67">
        <f>VLOOKUP(HZ22,Information!$A$2:$H$1000,4,FALSE)</f>
        <v>0</v>
      </c>
      <c r="ID22" s="67" t="str">
        <f>VLOOKUP(HZ22,Information!$A$2:$H$1000,8,FALSE)</f>
        <v>Sand</v>
      </c>
      <c r="IE22" s="67" t="str">
        <f>VLOOKUP(HZ22,Information!$A$2:$I$1000,9,FALSE)</f>
        <v>Bare substrate</v>
      </c>
      <c r="IH22" s="84" t="s">
        <v>217</v>
      </c>
      <c r="II22" s="85" t="str">
        <f>VLOOKUP(IH22,Information!$A$2:$H$1000,2,FALSE)</f>
        <v>unknown</v>
      </c>
      <c r="IJ22" s="67" t="str">
        <f>VLOOKUP(IH22,Information!$A$2:$H$1000,3,FALSE)</f>
        <v>Galaxea</v>
      </c>
      <c r="IK22" s="67" t="str">
        <f>VLOOKUP(IH22,Information!$A$2:$H$1000,4,FALSE)</f>
        <v>EUPHYLLIIDAE</v>
      </c>
      <c r="IL22" s="67" t="str">
        <f>VLOOKUP(IH22,Information!$A$2:$H$1000,8,FALSE)</f>
        <v>Hard.coral</v>
      </c>
      <c r="IM22" s="67" t="str">
        <f>VLOOKUP(IH22,Information!$A$2:$I$1000,9,FALSE)</f>
        <v>Cnidaria</v>
      </c>
      <c r="IN22" s="41" t="s">
        <v>80</v>
      </c>
      <c r="IP22" s="84" t="s">
        <v>322</v>
      </c>
      <c r="IQ22" s="85">
        <f>VLOOKUP(IP22,Information!$A$2:$H$1000,2,FALSE)</f>
        <v>0</v>
      </c>
      <c r="IR22" s="67">
        <f>VLOOKUP(IP22,Information!$A$2:$H$1000,3,FALSE)</f>
        <v>0</v>
      </c>
      <c r="IS22" s="67">
        <f>VLOOKUP(IP22,Information!$A$2:$H$1000,4,FALSE)</f>
        <v>0</v>
      </c>
      <c r="IT22" s="67" t="str">
        <f>VLOOKUP(IP22,Information!$A$2:$H$1000,8,FALSE)</f>
        <v>Sand</v>
      </c>
      <c r="IU22" s="67" t="str">
        <f>VLOOKUP(IP22,Information!$A$2:$I$1000,9,FALSE)</f>
        <v>Bare substrate</v>
      </c>
      <c r="IX22" s="84" t="s">
        <v>322</v>
      </c>
      <c r="IY22" s="85">
        <f>VLOOKUP(IX22,Information!$A$2:$H$1000,2,FALSE)</f>
        <v>0</v>
      </c>
      <c r="IZ22" s="67">
        <f>VLOOKUP(IX22,Information!$A$2:$H$1000,3,FALSE)</f>
        <v>0</v>
      </c>
      <c r="JA22" s="67">
        <f>VLOOKUP(IX22,Information!$A$2:$H$1000,4,FALSE)</f>
        <v>0</v>
      </c>
      <c r="JB22" s="67" t="str">
        <f>VLOOKUP(IX22,Information!$A$2:$H$1000,8,FALSE)</f>
        <v>Sand</v>
      </c>
      <c r="JC22" s="67" t="str">
        <f>VLOOKUP(IX22,Information!$A$2:$I$1000,9,FALSE)</f>
        <v>Bare substrate</v>
      </c>
      <c r="JF22" s="84" t="s">
        <v>82</v>
      </c>
      <c r="JG22" s="85" t="str">
        <f>VLOOKUP(JF22,Information!$A$2:$H$1000,2,FALSE)</f>
        <v>unknown</v>
      </c>
      <c r="JH22" s="67" t="str">
        <f>VLOOKUP(JF22,Information!$A$2:$H$1000,3,FALSE)</f>
        <v>Acropora</v>
      </c>
      <c r="JI22" s="67" t="str">
        <f>VLOOKUP(JF22,Information!$A$2:$H$1000,4,FALSE)</f>
        <v>ACROPORIDAE</v>
      </c>
      <c r="JJ22" s="67" t="str">
        <f>VLOOKUP(JF22,Information!$A$2:$H$1000,8,FALSE)</f>
        <v>Hard.coral</v>
      </c>
      <c r="JK22" s="67" t="str">
        <f>VLOOKUP(JF22,Information!$A$2:$I$1000,9,FALSE)</f>
        <v>Cnidaria</v>
      </c>
      <c r="JL22" s="41" t="s">
        <v>80</v>
      </c>
      <c r="JN22" s="84" t="s">
        <v>82</v>
      </c>
      <c r="JO22" s="85" t="str">
        <f>VLOOKUP(JN22,Information!$A$2:$H$1000,2,FALSE)</f>
        <v>unknown</v>
      </c>
      <c r="JP22" s="67" t="str">
        <f>VLOOKUP(JN22,Information!$A$2:$H$1000,3,FALSE)</f>
        <v>Acropora</v>
      </c>
      <c r="JQ22" s="67" t="str">
        <f>VLOOKUP(JN22,Information!$A$2:$H$1000,4,FALSE)</f>
        <v>ACROPORIDAE</v>
      </c>
      <c r="JR22" s="67" t="str">
        <f>VLOOKUP(JN22,Information!$A$2:$H$1000,8,FALSE)</f>
        <v>Hard.coral</v>
      </c>
      <c r="JS22" s="67" t="str">
        <f>VLOOKUP(JN22,Information!$A$2:$I$1000,9,FALSE)</f>
        <v>Cnidaria</v>
      </c>
      <c r="JT22" s="41" t="s">
        <v>80</v>
      </c>
      <c r="JV22" s="84" t="s">
        <v>191</v>
      </c>
      <c r="JW22" s="85" t="str">
        <f>VLOOKUP(JV22,Information!$A$2:$H$1000,2,FALSE)</f>
        <v>Didemnum molle</v>
      </c>
      <c r="JX22" s="67" t="str">
        <f>VLOOKUP(JV22,Information!$A$2:$H$1000,3,FALSE)</f>
        <v>Didemnum</v>
      </c>
      <c r="JY22" s="67" t="str">
        <f>VLOOKUP(JV22,Information!$A$2:$H$1000,4,FALSE)</f>
        <v>DIDEMNIDAE</v>
      </c>
      <c r="JZ22" s="67" t="str">
        <f>VLOOKUP(JV22,Information!$A$2:$H$1000,8,FALSE)</f>
        <v>Tunicate</v>
      </c>
      <c r="KA22" s="67" t="str">
        <f>VLOOKUP(JV22,Information!$A$2:$I$1000,9,FALSE)</f>
        <v>Tunicates</v>
      </c>
      <c r="KD22" s="84" t="s">
        <v>374</v>
      </c>
      <c r="KE22" s="85" t="str">
        <f>VLOOKUP(KD22,Information!$A$2:$H$1000,2,FALSE)</f>
        <v>unknown</v>
      </c>
      <c r="KF22" s="67" t="str">
        <f>VLOOKUP(KD22,Information!$A$2:$H$1000,3,FALSE)</f>
        <v>unknown</v>
      </c>
      <c r="KG22" s="67" t="str">
        <f>VLOOKUP(KD22,Information!$A$2:$H$1000,4,FALSE)</f>
        <v>XENIIDAE</v>
      </c>
      <c r="KH22" s="67" t="str">
        <f>VLOOKUP(KD22,Information!$A$2:$H$1000,8,FALSE)</f>
        <v>Soft.coral</v>
      </c>
      <c r="KI22" s="67" t="str">
        <f>VLOOKUP(KD22,Information!$A$2:$I$1000,9,FALSE)</f>
        <v>Cnidaria</v>
      </c>
      <c r="KL22" s="84" t="s">
        <v>150</v>
      </c>
      <c r="KM22" s="85" t="str">
        <f>VLOOKUP(KL22,Information!$A$2:$H$1000,2,FALSE)</f>
        <v>unknown</v>
      </c>
      <c r="KN22" s="67" t="str">
        <f>VLOOKUP(KL22,Information!$A$2:$H$1000,3,FALSE)</f>
        <v>Cespitularia</v>
      </c>
      <c r="KO22" s="67" t="str">
        <f>VLOOKUP(KL22,Information!$A$2:$H$1000,4,FALSE)</f>
        <v>XENIIDAE</v>
      </c>
      <c r="KP22" s="67" t="str">
        <f>VLOOKUP(KL22,Information!$A$2:$H$1000,8,FALSE)</f>
        <v>Soft.coral</v>
      </c>
      <c r="KQ22" s="67" t="str">
        <f>VLOOKUP(KL22,Information!$A$2:$I$1000,9,FALSE)</f>
        <v>Cnidaria</v>
      </c>
      <c r="KT22" s="84" t="s">
        <v>322</v>
      </c>
      <c r="KU22" s="85">
        <f>VLOOKUP(KT22,Information!$A$2:$H$1000,2,FALSE)</f>
        <v>0</v>
      </c>
      <c r="KV22" s="67">
        <f>VLOOKUP(KT22,Information!$A$2:$H$1000,3,FALSE)</f>
        <v>0</v>
      </c>
      <c r="KW22" s="67">
        <f>VLOOKUP(KT22,Information!$A$2:$H$1000,4,FALSE)</f>
        <v>0</v>
      </c>
      <c r="KX22" s="67" t="str">
        <f>VLOOKUP(KT22,Information!$A$2:$H$1000,8,FALSE)</f>
        <v>Sand</v>
      </c>
      <c r="KY22" s="67" t="str">
        <f>VLOOKUP(KT22,Information!$A$2:$I$1000,9,FALSE)</f>
        <v>Bare substrate</v>
      </c>
      <c r="LB22" s="84" t="s">
        <v>104</v>
      </c>
      <c r="LC22" s="85">
        <f>VLOOKUP(LB22,Information!$A$2:$H$1000,2,FALSE)</f>
        <v>0</v>
      </c>
      <c r="LD22" s="67">
        <f>VLOOKUP(LB22,Information!$A$2:$H$1000,3,FALSE)</f>
        <v>0</v>
      </c>
      <c r="LE22" s="67">
        <f>VLOOKUP(LB22,Information!$A$2:$H$1000,4,FALSE)</f>
        <v>0</v>
      </c>
      <c r="LF22" s="67" t="str">
        <f>VLOOKUP(LB22,Information!$A$2:$H$1000,8,FALSE)</f>
        <v>Artificial.reef.substrate</v>
      </c>
      <c r="LG22" s="67" t="str">
        <f>VLOOKUP(LB22,Information!$A$2:$I$1000,9,FALSE)</f>
        <v>Bare substrate</v>
      </c>
      <c r="LJ22" s="84" t="s">
        <v>322</v>
      </c>
      <c r="LK22" s="85">
        <f>VLOOKUP(LJ22,Information!$A$2:$H$1000,2,FALSE)</f>
        <v>0</v>
      </c>
      <c r="LL22" s="67">
        <f>VLOOKUP(LJ22,Information!$A$2:$H$1000,3,FALSE)</f>
        <v>0</v>
      </c>
      <c r="LM22" s="67">
        <f>VLOOKUP(LJ22,Information!$A$2:$H$1000,4,FALSE)</f>
        <v>0</v>
      </c>
      <c r="LN22" s="67" t="str">
        <f>VLOOKUP(LJ22,Information!$A$2:$H$1000,8,FALSE)</f>
        <v>Sand</v>
      </c>
      <c r="LO22" s="67" t="str">
        <f>VLOOKUP(LJ22,Information!$A$2:$I$1000,9,FALSE)</f>
        <v>Bare substrate</v>
      </c>
      <c r="LR22" s="84" t="s">
        <v>166</v>
      </c>
      <c r="LS22" s="85" t="str">
        <f>VLOOKUP(LR22,Information!$A$2:$H$1000,2,FALSE)</f>
        <v>Cymodocea serrulata</v>
      </c>
      <c r="LT22" s="67" t="str">
        <f>VLOOKUP(LR22,Information!$A$2:$H$1000,3,FALSE)</f>
        <v>Cymodocea</v>
      </c>
      <c r="LU22" s="67" t="str">
        <f>VLOOKUP(LR22,Information!$A$2:$H$1000,4,FALSE)</f>
        <v>CYMODOCEACEAE</v>
      </c>
      <c r="LV22" s="67" t="str">
        <f>VLOOKUP(LR22,Information!$A$2:$H$1000,8,FALSE)</f>
        <v>Seagrass</v>
      </c>
      <c r="LW22" s="67" t="str">
        <f>VLOOKUP(LR22,Information!$A$2:$I$1000,9,FALSE)</f>
        <v>Seagrass</v>
      </c>
      <c r="LZ22" s="84" t="s">
        <v>322</v>
      </c>
      <c r="MA22" s="85">
        <f>VLOOKUP(LZ22,Information!$A$2:$H$1000,2,FALSE)</f>
        <v>0</v>
      </c>
      <c r="MB22" s="67">
        <f>VLOOKUP(LZ22,Information!$A$2:$H$1000,3,FALSE)</f>
        <v>0</v>
      </c>
      <c r="MC22" s="67">
        <f>VLOOKUP(LZ22,Information!$A$2:$H$1000,4,FALSE)</f>
        <v>0</v>
      </c>
      <c r="MD22" s="67" t="str">
        <f>VLOOKUP(LZ22,Information!$A$2:$H$1000,8,FALSE)</f>
        <v>Sand</v>
      </c>
      <c r="ME22" s="67" t="str">
        <f>VLOOKUP(LZ22,Information!$A$2:$I$1000,9,FALSE)</f>
        <v>Bare substrate</v>
      </c>
      <c r="MH22" s="84" t="s">
        <v>322</v>
      </c>
      <c r="MI22" s="85">
        <f>VLOOKUP(MH22,Information!$A$2:$H$1000,2,FALSE)</f>
        <v>0</v>
      </c>
      <c r="MJ22" s="67">
        <f>VLOOKUP(MH22,Information!$A$2:$H$1000,3,FALSE)</f>
        <v>0</v>
      </c>
      <c r="MK22" s="67">
        <f>VLOOKUP(MH22,Information!$A$2:$H$1000,4,FALSE)</f>
        <v>0</v>
      </c>
      <c r="ML22" s="67" t="str">
        <f>VLOOKUP(MH22,Information!$A$2:$H$1000,8,FALSE)</f>
        <v>Sand</v>
      </c>
      <c r="MM22" s="67" t="str">
        <f>VLOOKUP(MH22,Information!$A$2:$I$1000,9,FALSE)</f>
        <v>Bare substrate</v>
      </c>
      <c r="MP22" s="84" t="s">
        <v>322</v>
      </c>
      <c r="MQ22" s="85">
        <f>VLOOKUP(MP22,Information!$A$2:$H$1000,2,FALSE)</f>
        <v>0</v>
      </c>
      <c r="MR22" s="67">
        <f>VLOOKUP(MP22,Information!$A$2:$H$1000,3,FALSE)</f>
        <v>0</v>
      </c>
      <c r="MS22" s="67">
        <f>VLOOKUP(MP22,Information!$A$2:$H$1000,4,FALSE)</f>
        <v>0</v>
      </c>
      <c r="MT22" s="67" t="str">
        <f>VLOOKUP(MP22,Information!$A$2:$H$1000,8,FALSE)</f>
        <v>Sand</v>
      </c>
      <c r="MU22" s="67" t="str">
        <f>VLOOKUP(MP22,Information!$A$2:$I$1000,9,FALSE)</f>
        <v>Bare substrate</v>
      </c>
      <c r="MX22" s="84" t="s">
        <v>359</v>
      </c>
      <c r="MY22" s="85" t="str">
        <f>VLOOKUP(MX22,Information!$A$2:$H$1000,2,FALSE)</f>
        <v>unknown</v>
      </c>
      <c r="MZ22" s="67" t="str">
        <f>VLOOKUP(MX22,Information!$A$2:$H$1000,3,FALSE)</f>
        <v>unknown</v>
      </c>
      <c r="NA22" s="67" t="str">
        <f>VLOOKUP(MX22,Information!$A$2:$H$1000,4,FALSE)</f>
        <v>unknown</v>
      </c>
      <c r="NB22" s="67" t="str">
        <f>VLOOKUP(MX22,Information!$A$2:$H$1000,8,FALSE)</f>
        <v>Turf.algae</v>
      </c>
      <c r="NC22" s="67" t="str">
        <f>VLOOKUP(MX22,Information!$A$2:$I$1000,9,FALSE)</f>
        <v>Turf algae</v>
      </c>
      <c r="NF22" s="84" t="s">
        <v>374</v>
      </c>
      <c r="NG22" s="85" t="str">
        <f>VLOOKUP(NF22,Information!$A$2:$H$1000,2,FALSE)</f>
        <v>unknown</v>
      </c>
      <c r="NH22" s="67" t="str">
        <f>VLOOKUP(NF22,Information!$A$2:$H$1000,3,FALSE)</f>
        <v>unknown</v>
      </c>
      <c r="NI22" s="67" t="str">
        <f>VLOOKUP(NF22,Information!$A$2:$H$1000,4,FALSE)</f>
        <v>XENIIDAE</v>
      </c>
      <c r="NJ22" s="67" t="str">
        <f>VLOOKUP(NF22,Information!$A$2:$H$1000,8,FALSE)</f>
        <v>Soft.coral</v>
      </c>
      <c r="NK22" s="67" t="str">
        <f>VLOOKUP(NF22,Information!$A$2:$I$1000,9,FALSE)</f>
        <v>Cnidaria</v>
      </c>
      <c r="NN22" s="84" t="s">
        <v>150</v>
      </c>
      <c r="NO22" s="85" t="str">
        <f>VLOOKUP(NN22,Information!$A$2:$H$1000,2,FALSE)</f>
        <v>unknown</v>
      </c>
      <c r="NP22" s="67" t="str">
        <f>VLOOKUP(NN22,Information!$A$2:$H$1000,3,FALSE)</f>
        <v>Cespitularia</v>
      </c>
      <c r="NQ22" s="67" t="str">
        <f>VLOOKUP(NN22,Information!$A$2:$H$1000,4,FALSE)</f>
        <v>XENIIDAE</v>
      </c>
      <c r="NR22" s="67" t="str">
        <f>VLOOKUP(NN22,Information!$A$2:$H$1000,8,FALSE)</f>
        <v>Soft.coral</v>
      </c>
      <c r="NS22" s="67" t="str">
        <f>VLOOKUP(NN22,Information!$A$2:$I$1000,9,FALSE)</f>
        <v>Cnidaria</v>
      </c>
      <c r="NV22" s="84" t="s">
        <v>166</v>
      </c>
      <c r="NW22" s="85" t="str">
        <f>VLOOKUP(NV22,Information!$A$2:$H$1000,2,FALSE)</f>
        <v>Cymodocea serrulata</v>
      </c>
      <c r="NX22" s="67" t="str">
        <f>VLOOKUP(NV22,Information!$A$2:$H$1000,3,FALSE)</f>
        <v>Cymodocea</v>
      </c>
      <c r="NY22" s="67" t="str">
        <f>VLOOKUP(NV22,Information!$A$2:$H$1000,4,FALSE)</f>
        <v>CYMODOCEACEAE</v>
      </c>
      <c r="NZ22" s="67" t="str">
        <f>VLOOKUP(NV22,Information!$A$2:$H$1000,8,FALSE)</f>
        <v>Seagrass</v>
      </c>
      <c r="OA22" s="67" t="str">
        <f>VLOOKUP(NV22,Information!$A$2:$I$1000,9,FALSE)</f>
        <v>Seagrass</v>
      </c>
      <c r="OD22" s="84" t="s">
        <v>322</v>
      </c>
      <c r="OE22" s="85">
        <f>VLOOKUP(OD22,Information!$A$2:$H$1000,2,FALSE)</f>
        <v>0</v>
      </c>
      <c r="OF22" s="67">
        <f>VLOOKUP(OD22,Information!$A$2:$H$1000,3,FALSE)</f>
        <v>0</v>
      </c>
      <c r="OG22" s="67">
        <f>VLOOKUP(OD22,Information!$A$2:$H$1000,4,FALSE)</f>
        <v>0</v>
      </c>
      <c r="OH22" s="67" t="str">
        <f>VLOOKUP(OD22,Information!$A$2:$H$1000,8,FALSE)</f>
        <v>Sand</v>
      </c>
      <c r="OI22" s="67" t="str">
        <f>VLOOKUP(OD22,Information!$A$2:$I$1000,9,FALSE)</f>
        <v>Bare substrate</v>
      </c>
      <c r="OL22" s="84" t="s">
        <v>340</v>
      </c>
      <c r="OM22" s="85" t="str">
        <f>VLOOKUP(OL22,Information!$A$2:$H$1000,2,FALSE)</f>
        <v>unknown</v>
      </c>
      <c r="ON22" s="67" t="str">
        <f>VLOOKUP(OL22,Information!$A$2:$H$1000,3,FALSE)</f>
        <v>Stylophora</v>
      </c>
      <c r="OO22" s="67" t="str">
        <f>VLOOKUP(OL22,Information!$A$2:$H$1000,4,FALSE)</f>
        <v>POCILLOPORIDAE</v>
      </c>
      <c r="OP22" s="67" t="str">
        <f>VLOOKUP(OL22,Information!$A$2:$H$1000,8,FALSE)</f>
        <v>Hard.coral</v>
      </c>
      <c r="OQ22" s="67" t="str">
        <f>VLOOKUP(OL22,Information!$A$2:$I$1000,9,FALSE)</f>
        <v>Cnidaria</v>
      </c>
      <c r="OR22" s="86" t="s">
        <v>80</v>
      </c>
      <c r="OT22" s="84" t="s">
        <v>354</v>
      </c>
      <c r="OU22" s="85" t="str">
        <f>VLOOKUP(OT22,Information!$A$2:$H$1000,2,FALSE)</f>
        <v>unknown</v>
      </c>
      <c r="OV22" s="67" t="str">
        <f>VLOOKUP(OT22,Information!$A$2:$H$1000,3,FALSE)</f>
        <v>unknown</v>
      </c>
      <c r="OW22" s="67" t="str">
        <f>VLOOKUP(OT22,Information!$A$2:$H$1000,4,FALSE)</f>
        <v>unknown</v>
      </c>
      <c r="OX22" s="67" t="str">
        <f>VLOOKUP(OT22,Information!$A$2:$H$1000,8,FALSE)</f>
        <v>Tunicate</v>
      </c>
      <c r="OY22" s="67" t="str">
        <f>VLOOKUP(OT22,Information!$A$2:$I$1000,9,FALSE)</f>
        <v>Tunicates</v>
      </c>
      <c r="PB22" s="84" t="s">
        <v>309</v>
      </c>
      <c r="PC22" s="85">
        <f>VLOOKUP(PB22,Information!$A$2:$H$1000,2,FALSE)</f>
        <v>0</v>
      </c>
      <c r="PD22" s="67">
        <f>VLOOKUP(PB22,Information!$A$2:$H$1000,3,FALSE)</f>
        <v>0</v>
      </c>
      <c r="PE22" s="67">
        <f>VLOOKUP(PB22,Information!$A$2:$H$1000,4,FALSE)</f>
        <v>0</v>
      </c>
      <c r="PF22" s="67" t="str">
        <f>VLOOKUP(PB22,Information!$A$2:$H$1000,8,FALSE)</f>
        <v>Coral.rubble</v>
      </c>
      <c r="PG22" s="67" t="str">
        <f>VLOOKUP(PB22,Information!$A$2:$I$1000,9,FALSE)</f>
        <v>Bare substrate</v>
      </c>
      <c r="PJ22" s="84" t="s">
        <v>309</v>
      </c>
      <c r="PK22" s="85">
        <f>VLOOKUP(PJ22,Information!$A$2:$H$1000,2,FALSE)</f>
        <v>0</v>
      </c>
      <c r="PL22" s="67">
        <f>VLOOKUP(PJ22,Information!$A$2:$H$1000,3,FALSE)</f>
        <v>0</v>
      </c>
      <c r="PM22" s="67">
        <f>VLOOKUP(PJ22,Information!$A$2:$H$1000,4,FALSE)</f>
        <v>0</v>
      </c>
      <c r="PN22" s="67" t="str">
        <f>VLOOKUP(PJ22,Information!$A$2:$H$1000,8,FALSE)</f>
        <v>Coral.rubble</v>
      </c>
      <c r="PO22" s="67" t="str">
        <f>VLOOKUP(PJ22,Information!$A$2:$I$1000,9,FALSE)</f>
        <v>Bare substrate</v>
      </c>
      <c r="PR22" s="84" t="s">
        <v>309</v>
      </c>
      <c r="PS22" s="85">
        <f>VLOOKUP(PR22,Information!$A$2:$H$1000,2,FALSE)</f>
        <v>0</v>
      </c>
      <c r="PT22" s="67">
        <f>VLOOKUP(PR22,Information!$A$2:$H$1000,3,FALSE)</f>
        <v>0</v>
      </c>
      <c r="PU22" s="67">
        <f>VLOOKUP(PR22,Information!$A$2:$H$1000,4,FALSE)</f>
        <v>0</v>
      </c>
      <c r="PV22" s="67" t="str">
        <f>VLOOKUP(PR22,Information!$A$2:$H$1000,8,FALSE)</f>
        <v>Coral.rubble</v>
      </c>
      <c r="PW22" s="67" t="str">
        <f>VLOOKUP(PR22,Information!$A$2:$I$1000,9,FALSE)</f>
        <v>Bare substrate</v>
      </c>
      <c r="PZ22" s="84" t="s">
        <v>322</v>
      </c>
      <c r="QA22" s="85">
        <f>VLOOKUP(PZ22,Information!$A$2:$H$1000,2,FALSE)</f>
        <v>0</v>
      </c>
      <c r="QB22" s="67">
        <f>VLOOKUP(PZ22,Information!$A$2:$H$1000,3,FALSE)</f>
        <v>0</v>
      </c>
      <c r="QC22" s="67">
        <f>VLOOKUP(PZ22,Information!$A$2:$H$1000,4,FALSE)</f>
        <v>0</v>
      </c>
      <c r="QD22" s="67" t="str">
        <f>VLOOKUP(PZ22,Information!$A$2:$H$1000,8,FALSE)</f>
        <v>Sand</v>
      </c>
      <c r="QE22" s="67" t="str">
        <f>VLOOKUP(PZ22,Information!$A$2:$I$1000,9,FALSE)</f>
        <v>Bare substrate</v>
      </c>
      <c r="QH22" s="84" t="s">
        <v>191</v>
      </c>
      <c r="QI22" s="85" t="str">
        <f>VLOOKUP(QH22,Information!$A$2:$H$1000,2,FALSE)</f>
        <v>Didemnum molle</v>
      </c>
      <c r="QJ22" s="67" t="str">
        <f>VLOOKUP(QH22,Information!$A$2:$H$1000,3,FALSE)</f>
        <v>Didemnum</v>
      </c>
      <c r="QK22" s="67" t="str">
        <f>VLOOKUP(QH22,Information!$A$2:$H$1000,4,FALSE)</f>
        <v>DIDEMNIDAE</v>
      </c>
      <c r="QL22" s="67" t="str">
        <f>VLOOKUP(QH22,Information!$A$2:$H$1000,8,FALSE)</f>
        <v>Tunicate</v>
      </c>
      <c r="QM22" s="67" t="str">
        <f>VLOOKUP(QH22,Information!$A$2:$I$1000,9,FALSE)</f>
        <v>Tunicates</v>
      </c>
      <c r="QP22" s="84" t="s">
        <v>309</v>
      </c>
      <c r="QQ22" s="85">
        <f>VLOOKUP(QP22,Information!$A$2:$H$1000,2,FALSE)</f>
        <v>0</v>
      </c>
      <c r="QR22" s="67">
        <f>VLOOKUP(QP22,Information!$A$2:$H$1000,3,FALSE)</f>
        <v>0</v>
      </c>
      <c r="QS22" s="67">
        <f>VLOOKUP(QP22,Information!$A$2:$H$1000,4,FALSE)</f>
        <v>0</v>
      </c>
      <c r="QT22" s="67" t="str">
        <f>VLOOKUP(QP22,Information!$A$2:$H$1000,8,FALSE)</f>
        <v>Coral.rubble</v>
      </c>
      <c r="QU22" s="67" t="str">
        <f>VLOOKUP(QP22,Information!$A$2:$I$1000,9,FALSE)</f>
        <v>Bare substrate</v>
      </c>
      <c r="QX22" s="84"/>
      <c r="QY22" s="41" t="e">
        <f>VLOOKUP(QX22,Information!$A$2:$H$1000,2,FALSE)</f>
        <v>#N/A</v>
      </c>
      <c r="QZ22" t="e">
        <f>VLOOKUP(QX22,Information!$A$2:$H$1000,3,FALSE)</f>
        <v>#N/A</v>
      </c>
      <c r="RA22" t="e">
        <f>VLOOKUP(QX22,Information!$A$2:$H$1000,4,FALSE)</f>
        <v>#N/A</v>
      </c>
      <c r="RB22" t="e">
        <f>VLOOKUP(QX22,Information!$A$2:$H$1000,8,FALSE)</f>
        <v>#N/A</v>
      </c>
      <c r="RC22" t="e">
        <f>VLOOKUP(QX22,Information!$A$2:$I$1000,9,FALSE)</f>
        <v>#N/A</v>
      </c>
      <c r="RF22" s="84"/>
      <c r="RG22" s="41" t="e">
        <f>VLOOKUP(RF22,Information!$A$2:$H$1000,2,FALSE)</f>
        <v>#N/A</v>
      </c>
      <c r="RH22" t="e">
        <f>VLOOKUP(RF22,Information!$A$2:$H$1000,3,FALSE)</f>
        <v>#N/A</v>
      </c>
      <c r="RI22" t="e">
        <f>VLOOKUP(RF22,Information!$A$2:$H$1000,4,FALSE)</f>
        <v>#N/A</v>
      </c>
      <c r="RJ22" t="e">
        <f>VLOOKUP(RF22,Information!$A$2:$H$1000,8,FALSE)</f>
        <v>#N/A</v>
      </c>
      <c r="RK22" t="e">
        <f>VLOOKUP(RF22,Information!$A$2:$I$1000,9,FALSE)</f>
        <v>#N/A</v>
      </c>
      <c r="RN22" s="84"/>
      <c r="RO22" s="41" t="e">
        <f>VLOOKUP(RN22,Information!$A$2:$H$1000,2,FALSE)</f>
        <v>#N/A</v>
      </c>
      <c r="RP22" t="e">
        <f>VLOOKUP(RN22,Information!$A$2:$H$1000,3,FALSE)</f>
        <v>#N/A</v>
      </c>
      <c r="RQ22" t="e">
        <f>VLOOKUP(RN22,Information!$A$2:$H$1000,4,FALSE)</f>
        <v>#N/A</v>
      </c>
      <c r="RR22" t="e">
        <f>VLOOKUP(RN22,Information!$A$2:$H$1000,8,FALSE)</f>
        <v>#N/A</v>
      </c>
      <c r="RS22" t="e">
        <f>VLOOKUP(RN22,Information!$A$2:$I$1000,9,FALSE)</f>
        <v>#N/A</v>
      </c>
      <c r="RV22" s="84"/>
      <c r="RW22" s="41" t="e">
        <f>VLOOKUP(RV22,Information!$A$2:$H$1000,2,FALSE)</f>
        <v>#N/A</v>
      </c>
      <c r="RX22" t="e">
        <f>VLOOKUP(RV22,Information!$A$2:$H$1000,3,FALSE)</f>
        <v>#N/A</v>
      </c>
      <c r="RY22" t="e">
        <f>VLOOKUP(RV22,Information!$A$2:$H$1000,4,FALSE)</f>
        <v>#N/A</v>
      </c>
      <c r="RZ22" t="e">
        <f>VLOOKUP(RV22,Information!$A$2:$H$1000,8,FALSE)</f>
        <v>#N/A</v>
      </c>
      <c r="SA22" t="e">
        <f>VLOOKUP(RV22,Information!$A$2:$I$1000,9,FALSE)</f>
        <v>#N/A</v>
      </c>
      <c r="SD22" s="84"/>
      <c r="SE22" s="41" t="e">
        <f>VLOOKUP(SD22,Information!$A$2:$H$1000,2,FALSE)</f>
        <v>#N/A</v>
      </c>
      <c r="SF22" t="e">
        <f>VLOOKUP(SD22,Information!$A$2:$H$1000,3,FALSE)</f>
        <v>#N/A</v>
      </c>
      <c r="SG22" t="e">
        <f>VLOOKUP(SD22,Information!$A$2:$H$1000,4,FALSE)</f>
        <v>#N/A</v>
      </c>
      <c r="SH22" t="e">
        <f>VLOOKUP(SD22,Information!$A$2:$H$1000,8,FALSE)</f>
        <v>#N/A</v>
      </c>
      <c r="SI22" t="e">
        <f>VLOOKUP(SD22,Information!$A$2:$I$1000,9,FALSE)</f>
        <v>#N/A</v>
      </c>
      <c r="SL22" s="84"/>
      <c r="SM22" s="41" t="e">
        <f>VLOOKUP(SL22,Information!$A$2:$H$1000,2,FALSE)</f>
        <v>#N/A</v>
      </c>
      <c r="SN22" t="e">
        <f>VLOOKUP(SL22,Information!$A$2:$H$1000,3,FALSE)</f>
        <v>#N/A</v>
      </c>
      <c r="SO22" t="e">
        <f>VLOOKUP(SL22,Information!$A$2:$H$1000,4,FALSE)</f>
        <v>#N/A</v>
      </c>
      <c r="SP22" t="e">
        <f>VLOOKUP(SL22,Information!$A$2:$H$1000,8,FALSE)</f>
        <v>#N/A</v>
      </c>
      <c r="SQ22" t="e">
        <f>VLOOKUP(SL22,Information!$A$2:$I$1000,9,FALSE)</f>
        <v>#N/A</v>
      </c>
      <c r="ST22" s="84"/>
      <c r="SU22" s="41" t="e">
        <f>VLOOKUP(ST22,Information!$A$2:$H$1000,2,FALSE)</f>
        <v>#N/A</v>
      </c>
      <c r="SV22" t="e">
        <f>VLOOKUP(ST22,Information!$A$2:$H$1000,3,FALSE)</f>
        <v>#N/A</v>
      </c>
      <c r="SW22" t="e">
        <f>VLOOKUP(ST22,Information!$A$2:$H$1000,4,FALSE)</f>
        <v>#N/A</v>
      </c>
      <c r="SX22" t="e">
        <f>VLOOKUP(ST22,Information!$A$2:$H$1000,8,FALSE)</f>
        <v>#N/A</v>
      </c>
      <c r="SY22" t="e">
        <f>VLOOKUP(ST22,Information!$A$2:$I$1000,9,FALSE)</f>
        <v>#N/A</v>
      </c>
      <c r="TB22" s="124"/>
      <c r="TC22" s="125" t="e">
        <f>VLOOKUP(TB22,Information!$A$2:$H$1000,2,FALSE)</f>
        <v>#N/A</v>
      </c>
      <c r="TD22" s="126" t="e">
        <f>VLOOKUP(TB22,Information!$A$2:$H$1000,3,FALSE)</f>
        <v>#N/A</v>
      </c>
      <c r="TE22" s="126" t="e">
        <f>VLOOKUP(TB22,Information!$A$2:$H$1000,4,FALSE)</f>
        <v>#N/A</v>
      </c>
      <c r="TF22" s="126" t="e">
        <f>VLOOKUP(TB22,Information!$A$2:$H$1000,8,FALSE)</f>
        <v>#N/A</v>
      </c>
      <c r="TG22" s="126" t="e">
        <f>VLOOKUP(TB22,Information!$A$2:$I$1000,9,FALSE)</f>
        <v>#N/A</v>
      </c>
      <c r="TH22" s="1"/>
      <c r="TI22" s="122"/>
      <c r="TJ22" s="124"/>
      <c r="TK22" s="125" t="e">
        <f>VLOOKUP(TJ22,Information!$A$2:$H$1000,2,FALSE)</f>
        <v>#N/A</v>
      </c>
      <c r="TL22" s="126" t="e">
        <f>VLOOKUP(TJ22,Information!$A$2:$H$1000,3,FALSE)</f>
        <v>#N/A</v>
      </c>
      <c r="TM22" s="126" t="e">
        <f>VLOOKUP(TJ22,Information!$A$2:$H$1000,4,FALSE)</f>
        <v>#N/A</v>
      </c>
      <c r="TN22" s="126" t="e">
        <f>VLOOKUP(TJ22,Information!$A$2:$H$1000,8,FALSE)</f>
        <v>#N/A</v>
      </c>
      <c r="TO22" s="126" t="e">
        <f>VLOOKUP(TJ22,Information!$A$2:$I$1000,9,FALSE)</f>
        <v>#N/A</v>
      </c>
      <c r="TP22" s="1"/>
      <c r="TQ22" s="122"/>
      <c r="TR22" s="124"/>
      <c r="TS22" s="125" t="e">
        <f>VLOOKUP(TR22,Information!$A$2:$H$1000,2,FALSE)</f>
        <v>#N/A</v>
      </c>
      <c r="TT22" s="126" t="e">
        <f>VLOOKUP(TR22,Information!$A$2:$H$1000,3,FALSE)</f>
        <v>#N/A</v>
      </c>
      <c r="TU22" s="126" t="e">
        <f>VLOOKUP(TR22,Information!$A$2:$H$1000,4,FALSE)</f>
        <v>#N/A</v>
      </c>
      <c r="TV22" s="126" t="e">
        <f>VLOOKUP(TR22,Information!$A$2:$H$1000,8,FALSE)</f>
        <v>#N/A</v>
      </c>
      <c r="TW22" s="126" t="e">
        <f>VLOOKUP(TR22,Information!$A$2:$I$1000,9,FALSE)</f>
        <v>#N/A</v>
      </c>
      <c r="TX22" s="1"/>
      <c r="TY22" s="122"/>
      <c r="TZ22" s="124"/>
      <c r="UA22" s="125" t="e">
        <f>VLOOKUP(TZ22,Information!$A$2:$H$1000,2,FALSE)</f>
        <v>#N/A</v>
      </c>
      <c r="UB22" s="126" t="e">
        <f>VLOOKUP(TZ22,Information!$A$2:$H$1000,3,FALSE)</f>
        <v>#N/A</v>
      </c>
      <c r="UC22" s="126" t="e">
        <f>VLOOKUP(TZ22,Information!$A$2:$H$1000,4,FALSE)</f>
        <v>#N/A</v>
      </c>
      <c r="UD22" s="126" t="e">
        <f>VLOOKUP(TZ22,Information!$A$2:$H$1000,8,FALSE)</f>
        <v>#N/A</v>
      </c>
      <c r="UE22" s="126" t="e">
        <f>VLOOKUP(TZ22,Information!$A$2:$I$1000,9,FALSE)</f>
        <v>#N/A</v>
      </c>
      <c r="UF22" s="1"/>
      <c r="UG22" s="122"/>
      <c r="UH22" s="124"/>
      <c r="UI22" s="125" t="e">
        <f>VLOOKUP(UH22,Information!$A$2:$H$1000,2,FALSE)</f>
        <v>#N/A</v>
      </c>
      <c r="UJ22" s="126" t="e">
        <f>VLOOKUP(UH22,Information!$A$2:$H$1000,3,FALSE)</f>
        <v>#N/A</v>
      </c>
      <c r="UK22" s="126" t="e">
        <f>VLOOKUP(UH22,Information!$A$2:$H$1000,4,FALSE)</f>
        <v>#N/A</v>
      </c>
      <c r="UL22" s="126" t="e">
        <f>VLOOKUP(UH22,Information!$A$2:$H$1000,8,FALSE)</f>
        <v>#N/A</v>
      </c>
      <c r="UM22" s="126" t="e">
        <f>VLOOKUP(UH22,Information!$A$2:$I$1000,9,FALSE)</f>
        <v>#N/A</v>
      </c>
      <c r="UN22" s="1"/>
      <c r="UO22" s="122"/>
      <c r="UP22" s="124"/>
      <c r="UQ22" s="125" t="e">
        <f>VLOOKUP(UP22,Information!$A$2:$H$1000,2,FALSE)</f>
        <v>#N/A</v>
      </c>
      <c r="UR22" s="126" t="e">
        <f>VLOOKUP(UP22,Information!$A$2:$H$1000,3,FALSE)</f>
        <v>#N/A</v>
      </c>
      <c r="US22" s="126" t="e">
        <f>VLOOKUP(UP22,Information!$A$2:$H$1000,4,FALSE)</f>
        <v>#N/A</v>
      </c>
      <c r="UT22" s="126" t="e">
        <f>VLOOKUP(UP22,Information!$A$2:$H$1000,8,FALSE)</f>
        <v>#N/A</v>
      </c>
      <c r="UU22" s="126" t="e">
        <f>VLOOKUP(UP22,Information!$A$2:$I$1000,9,FALSE)</f>
        <v>#N/A</v>
      </c>
      <c r="UV22" s="1"/>
      <c r="UW22" s="122"/>
      <c r="UX22" s="124"/>
      <c r="UY22" s="125" t="e">
        <f>VLOOKUP(UX22,Information!$A$2:$H$1000,2,FALSE)</f>
        <v>#N/A</v>
      </c>
      <c r="UZ22" s="126" t="e">
        <f>VLOOKUP(UX22,Information!$A$2:$H$1000,3,FALSE)</f>
        <v>#N/A</v>
      </c>
      <c r="VA22" s="126" t="e">
        <f>VLOOKUP(UX22,Information!$A$2:$H$1000,4,FALSE)</f>
        <v>#N/A</v>
      </c>
      <c r="VB22" s="126" t="e">
        <f>VLOOKUP(UX22,Information!$A$2:$H$1000,8,FALSE)</f>
        <v>#N/A</v>
      </c>
      <c r="VC22" s="126" t="e">
        <f>VLOOKUP(UX22,Information!$A$2:$I$1000,9,FALSE)</f>
        <v>#N/A</v>
      </c>
      <c r="VD22" s="1"/>
      <c r="VE22" s="122"/>
      <c r="VF22" s="124"/>
      <c r="VG22" s="125" t="e">
        <f>VLOOKUP(VF22,Information!$A$2:$H$1000,2,FALSE)</f>
        <v>#N/A</v>
      </c>
      <c r="VH22" s="126" t="e">
        <f>VLOOKUP(VF22,Information!$A$2:$H$1000,3,FALSE)</f>
        <v>#N/A</v>
      </c>
      <c r="VI22" s="126" t="e">
        <f>VLOOKUP(VF22,Information!$A$2:$H$1000,4,FALSE)</f>
        <v>#N/A</v>
      </c>
      <c r="VJ22" s="126" t="e">
        <f>VLOOKUP(VF22,Information!$A$2:$H$1000,8,FALSE)</f>
        <v>#N/A</v>
      </c>
      <c r="VK22" s="126" t="e">
        <f>VLOOKUP(VF22,Information!$A$2:$I$1000,9,FALSE)</f>
        <v>#N/A</v>
      </c>
      <c r="VL22" s="1"/>
      <c r="VM22" s="122"/>
      <c r="VN22" s="124"/>
      <c r="VO22" s="125" t="e">
        <f>VLOOKUP(VN22,Information!$A$2:$H$1000,2,FALSE)</f>
        <v>#N/A</v>
      </c>
      <c r="VP22" s="126" t="e">
        <f>VLOOKUP(VN22,Information!$A$2:$H$1000,3,FALSE)</f>
        <v>#N/A</v>
      </c>
      <c r="VQ22" s="126" t="e">
        <f>VLOOKUP(VN22,Information!$A$2:$H$1000,4,FALSE)</f>
        <v>#N/A</v>
      </c>
      <c r="VR22" s="126" t="e">
        <f>VLOOKUP(VN22,Information!$A$2:$H$1000,8,FALSE)</f>
        <v>#N/A</v>
      </c>
      <c r="VS22" s="126" t="e">
        <f>VLOOKUP(VN22,Information!$A$2:$I$1000,9,FALSE)</f>
        <v>#N/A</v>
      </c>
      <c r="VT22" s="1"/>
      <c r="VU22" s="122"/>
      <c r="VV22" s="124"/>
      <c r="VW22" s="125" t="e">
        <f>VLOOKUP(VV22,Information!$A$2:$H$1000,2,FALSE)</f>
        <v>#N/A</v>
      </c>
      <c r="VX22" s="126" t="e">
        <f>VLOOKUP(VV22,Information!$A$2:$H$1000,3,FALSE)</f>
        <v>#N/A</v>
      </c>
      <c r="VY22" s="126" t="e">
        <f>VLOOKUP(VV22,Information!$A$2:$H$1000,4,FALSE)</f>
        <v>#N/A</v>
      </c>
      <c r="VZ22" s="126" t="e">
        <f>VLOOKUP(VV22,Information!$A$2:$H$1000,8,FALSE)</f>
        <v>#N/A</v>
      </c>
      <c r="WA22" s="126" t="e">
        <f>VLOOKUP(VV22,Information!$A$2:$I$1000,9,FALSE)</f>
        <v>#N/A</v>
      </c>
      <c r="WB22" s="1"/>
      <c r="WC22" s="122"/>
      <c r="WD22" s="124"/>
      <c r="WE22" s="125" t="e">
        <f>VLOOKUP(WD22,Information!$A$2:$H$1000,2,FALSE)</f>
        <v>#N/A</v>
      </c>
      <c r="WF22" s="126" t="e">
        <f>VLOOKUP(WD22,Information!$A$2:$H$1000,3,FALSE)</f>
        <v>#N/A</v>
      </c>
      <c r="WG22" s="126" t="e">
        <f>VLOOKUP(WD22,Information!$A$2:$H$1000,4,FALSE)</f>
        <v>#N/A</v>
      </c>
      <c r="WH22" s="126" t="e">
        <f>VLOOKUP(WD22,Information!$A$2:$H$1000,8,FALSE)</f>
        <v>#N/A</v>
      </c>
      <c r="WI22" s="126" t="e">
        <f>VLOOKUP(WD22,Information!$A$2:$I$1000,9,FALSE)</f>
        <v>#N/A</v>
      </c>
      <c r="WJ22" s="1"/>
      <c r="WK22" s="122"/>
      <c r="WL22" s="124"/>
      <c r="WM22" s="125" t="e">
        <f>VLOOKUP(WL22,Information!$A$2:$H$1000,2,FALSE)</f>
        <v>#N/A</v>
      </c>
      <c r="WN22" s="126" t="e">
        <f>VLOOKUP(WL22,Information!$A$2:$H$1000,3,FALSE)</f>
        <v>#N/A</v>
      </c>
      <c r="WO22" s="126" t="e">
        <f>VLOOKUP(WL22,Information!$A$2:$H$1000,4,FALSE)</f>
        <v>#N/A</v>
      </c>
      <c r="WP22" s="126" t="e">
        <f>VLOOKUP(WL22,Information!$A$2:$H$1000,8,FALSE)</f>
        <v>#N/A</v>
      </c>
      <c r="WQ22" s="126" t="e">
        <f>VLOOKUP(WL22,Information!$A$2:$I$1000,9,FALSE)</f>
        <v>#N/A</v>
      </c>
      <c r="WR22" s="1"/>
      <c r="WS22" s="122"/>
      <c r="WT22" s="124"/>
      <c r="WU22" s="125" t="e">
        <f>VLOOKUP(WT22,Information!$A$2:$H$1000,2,FALSE)</f>
        <v>#N/A</v>
      </c>
      <c r="WV22" s="126" t="e">
        <f>VLOOKUP(WT22,Information!$A$2:$H$1000,3,FALSE)</f>
        <v>#N/A</v>
      </c>
      <c r="WW22" s="126" t="e">
        <f>VLOOKUP(WT22,Information!$A$2:$H$1000,4,FALSE)</f>
        <v>#N/A</v>
      </c>
      <c r="WX22" s="126" t="e">
        <f>VLOOKUP(WT22,Information!$A$2:$H$1000,8,FALSE)</f>
        <v>#N/A</v>
      </c>
      <c r="WY22" s="126" t="e">
        <f>VLOOKUP(WT22,Information!$A$2:$I$1000,9,FALSE)</f>
        <v>#N/A</v>
      </c>
      <c r="WZ22" s="1"/>
      <c r="XA22" s="122"/>
      <c r="XB22" s="124"/>
      <c r="XC22" s="125" t="e">
        <f>VLOOKUP(XB22,Information!$A$2:$H$1000,2,FALSE)</f>
        <v>#N/A</v>
      </c>
      <c r="XD22" s="126" t="e">
        <f>VLOOKUP(XB22,Information!$A$2:$H$1000,3,FALSE)</f>
        <v>#N/A</v>
      </c>
      <c r="XE22" s="126" t="e">
        <f>VLOOKUP(XB22,Information!$A$2:$H$1000,4,FALSE)</f>
        <v>#N/A</v>
      </c>
      <c r="XF22" s="126" t="e">
        <f>VLOOKUP(XB22,Information!$A$2:$H$1000,8,FALSE)</f>
        <v>#N/A</v>
      </c>
      <c r="XG22" s="126" t="e">
        <f>VLOOKUP(XB22,Information!$A$2:$I$1000,9,FALSE)</f>
        <v>#N/A</v>
      </c>
      <c r="XH22" s="1"/>
      <c r="XI22" s="122"/>
      <c r="XJ22" s="124"/>
      <c r="XK22" s="125" t="e">
        <f>VLOOKUP(XJ22,Information!$A$2:$H$1000,2,FALSE)</f>
        <v>#N/A</v>
      </c>
      <c r="XL22" s="126" t="e">
        <f>VLOOKUP(XJ22,Information!$A$2:$H$1000,3,FALSE)</f>
        <v>#N/A</v>
      </c>
      <c r="XM22" s="126" t="e">
        <f>VLOOKUP(XJ22,Information!$A$2:$H$1000,4,FALSE)</f>
        <v>#N/A</v>
      </c>
      <c r="XN22" s="126" t="e">
        <f>VLOOKUP(XJ22,Information!$A$2:$H$1000,8,FALSE)</f>
        <v>#N/A</v>
      </c>
      <c r="XO22" s="126" t="e">
        <f>VLOOKUP(XJ22,Information!$A$2:$I$1000,9,FALSE)</f>
        <v>#N/A</v>
      </c>
      <c r="XP22" s="1"/>
      <c r="XQ22" s="122"/>
      <c r="XR22" s="124"/>
      <c r="XS22" s="125" t="e">
        <f>VLOOKUP(XR22,Information!$A$2:$H$1000,2,FALSE)</f>
        <v>#N/A</v>
      </c>
      <c r="XT22" s="126" t="e">
        <f>VLOOKUP(XR22,Information!$A$2:$H$1000,3,FALSE)</f>
        <v>#N/A</v>
      </c>
      <c r="XU22" s="126" t="e">
        <f>VLOOKUP(XR22,Information!$A$2:$H$1000,4,FALSE)</f>
        <v>#N/A</v>
      </c>
      <c r="XV22" s="126" t="e">
        <f>VLOOKUP(XR22,Information!$A$2:$H$1000,8,FALSE)</f>
        <v>#N/A</v>
      </c>
      <c r="XW22" s="126" t="e">
        <f>VLOOKUP(XR22,Information!$A$2:$I$1000,9,FALSE)</f>
        <v>#N/A</v>
      </c>
      <c r="XX22" s="1"/>
      <c r="XY22" s="122"/>
      <c r="XZ22" s="124"/>
      <c r="YA22" s="125" t="e">
        <f>VLOOKUP(XZ22,Information!$A$2:$H$1000,2,FALSE)</f>
        <v>#N/A</v>
      </c>
      <c r="YB22" s="126" t="e">
        <f>VLOOKUP(XZ22,Information!$A$2:$H$1000,3,FALSE)</f>
        <v>#N/A</v>
      </c>
      <c r="YC22" s="126" t="e">
        <f>VLOOKUP(XZ22,Information!$A$2:$H$1000,4,FALSE)</f>
        <v>#N/A</v>
      </c>
      <c r="YD22" s="126" t="e">
        <f>VLOOKUP(XZ22,Information!$A$2:$H$1000,8,FALSE)</f>
        <v>#N/A</v>
      </c>
      <c r="YE22" s="126" t="e">
        <f>VLOOKUP(XZ22,Information!$A$2:$I$1000,9,FALSE)</f>
        <v>#N/A</v>
      </c>
      <c r="YF22" s="1"/>
      <c r="YG22" s="122"/>
      <c r="YH22" s="124"/>
      <c r="YI22" s="125" t="e">
        <f>VLOOKUP(YH22,Information!$A$2:$H$1000,2,FALSE)</f>
        <v>#N/A</v>
      </c>
      <c r="YJ22" s="126" t="e">
        <f>VLOOKUP(YH22,Information!$A$2:$H$1000,3,FALSE)</f>
        <v>#N/A</v>
      </c>
      <c r="YK22" s="126" t="e">
        <f>VLOOKUP(YH22,Information!$A$2:$H$1000,4,FALSE)</f>
        <v>#N/A</v>
      </c>
      <c r="YL22" s="126" t="e">
        <f>VLOOKUP(YH22,Information!$A$2:$H$1000,8,FALSE)</f>
        <v>#N/A</v>
      </c>
      <c r="YM22" s="126" t="e">
        <f>VLOOKUP(YH22,Information!$A$2:$I$1000,9,FALSE)</f>
        <v>#N/A</v>
      </c>
      <c r="YN22" s="1"/>
      <c r="YO22" s="122"/>
      <c r="YP22" s="124"/>
      <c r="YQ22" s="125" t="e">
        <f>VLOOKUP(YP22,Information!$A$2:$H$1000,2,FALSE)</f>
        <v>#N/A</v>
      </c>
      <c r="YR22" s="126" t="e">
        <f>VLOOKUP(YP22,Information!$A$2:$H$1000,3,FALSE)</f>
        <v>#N/A</v>
      </c>
      <c r="YS22" s="126" t="e">
        <f>VLOOKUP(YP22,Information!$A$2:$H$1000,4,FALSE)</f>
        <v>#N/A</v>
      </c>
      <c r="YT22" s="126" t="e">
        <f>VLOOKUP(YP22,Information!$A$2:$H$1000,8,FALSE)</f>
        <v>#N/A</v>
      </c>
      <c r="YU22" s="126" t="e">
        <f>VLOOKUP(YP22,Information!$A$2:$I$1000,9,FALSE)</f>
        <v>#N/A</v>
      </c>
      <c r="YV22" s="1"/>
      <c r="YW22" s="122"/>
      <c r="YX22" s="124"/>
      <c r="YY22" s="125" t="e">
        <f>VLOOKUP(YX22,Information!$A$2:$H$1000,2,FALSE)</f>
        <v>#N/A</v>
      </c>
      <c r="YZ22" s="126" t="e">
        <f>VLOOKUP(YX22,Information!$A$2:$H$1000,3,FALSE)</f>
        <v>#N/A</v>
      </c>
      <c r="ZA22" s="126" t="e">
        <f>VLOOKUP(YX22,Information!$A$2:$H$1000,4,FALSE)</f>
        <v>#N/A</v>
      </c>
      <c r="ZB22" s="126" t="e">
        <f>VLOOKUP(YX22,Information!$A$2:$H$1000,8,FALSE)</f>
        <v>#N/A</v>
      </c>
      <c r="ZC22" s="126" t="e">
        <f>VLOOKUP(YX22,Information!$A$2:$I$1000,9,FALSE)</f>
        <v>#N/A</v>
      </c>
      <c r="ZD22" s="1"/>
      <c r="ZE22" s="122"/>
      <c r="ZF22" s="124"/>
      <c r="ZG22" s="125" t="e">
        <f>VLOOKUP(ZF22,Information!$A$2:$H$1000,2,FALSE)</f>
        <v>#N/A</v>
      </c>
      <c r="ZH22" s="126" t="e">
        <f>VLOOKUP(ZF22,Information!$A$2:$H$1000,3,FALSE)</f>
        <v>#N/A</v>
      </c>
      <c r="ZI22" s="126" t="e">
        <f>VLOOKUP(ZF22,Information!$A$2:$H$1000,4,FALSE)</f>
        <v>#N/A</v>
      </c>
      <c r="ZJ22" s="126" t="e">
        <f>VLOOKUP(ZF22,Information!$A$2:$H$1000,8,FALSE)</f>
        <v>#N/A</v>
      </c>
      <c r="ZK22" s="126" t="e">
        <f>VLOOKUP(ZF22,Information!$A$2:$I$1000,9,FALSE)</f>
        <v>#N/A</v>
      </c>
      <c r="ZL22" s="1"/>
      <c r="ZM22" s="122"/>
      <c r="ZN22" s="124"/>
      <c r="ZO22" s="125" t="e">
        <f>VLOOKUP(ZN22,Information!$A$2:$H$1000,2,FALSE)</f>
        <v>#N/A</v>
      </c>
      <c r="ZP22" s="126" t="e">
        <f>VLOOKUP(ZN22,Information!$A$2:$H$1000,3,FALSE)</f>
        <v>#N/A</v>
      </c>
      <c r="ZQ22" s="126" t="e">
        <f>VLOOKUP(ZN22,Information!$A$2:$H$1000,4,FALSE)</f>
        <v>#N/A</v>
      </c>
      <c r="ZR22" s="126" t="e">
        <f>VLOOKUP(ZN22,Information!$A$2:$H$1000,8,FALSE)</f>
        <v>#N/A</v>
      </c>
      <c r="ZS22" s="126" t="e">
        <f>VLOOKUP(ZN22,Information!$A$2:$I$1000,9,FALSE)</f>
        <v>#N/A</v>
      </c>
      <c r="ZT22" s="1"/>
      <c r="ZU22" s="122"/>
      <c r="ZV22" s="124"/>
      <c r="ZW22" s="125" t="e">
        <f>VLOOKUP(ZV22,Information!$A$2:$H$1000,2,FALSE)</f>
        <v>#N/A</v>
      </c>
      <c r="ZX22" s="126" t="e">
        <f>VLOOKUP(ZV22,Information!$A$2:$H$1000,3,FALSE)</f>
        <v>#N/A</v>
      </c>
      <c r="ZY22" s="126" t="e">
        <f>VLOOKUP(ZV22,Information!$A$2:$H$1000,4,FALSE)</f>
        <v>#N/A</v>
      </c>
      <c r="ZZ22" s="126" t="e">
        <f>VLOOKUP(ZV22,Information!$A$2:$H$1000,8,FALSE)</f>
        <v>#N/A</v>
      </c>
      <c r="AAA22" s="126" t="e">
        <f>VLOOKUP(ZV22,Information!$A$2:$I$1000,9,FALSE)</f>
        <v>#N/A</v>
      </c>
      <c r="AAB22" s="1"/>
      <c r="AAC22" s="122"/>
      <c r="AAD22" s="124"/>
      <c r="AAE22" s="125" t="e">
        <f>VLOOKUP(AAD22,Information!$A$2:$H$1000,2,FALSE)</f>
        <v>#N/A</v>
      </c>
      <c r="AAF22" s="126" t="e">
        <f>VLOOKUP(AAD22,Information!$A$2:$H$1000,3,FALSE)</f>
        <v>#N/A</v>
      </c>
      <c r="AAG22" s="126" t="e">
        <f>VLOOKUP(AAD22,Information!$A$2:$H$1000,4,FALSE)</f>
        <v>#N/A</v>
      </c>
      <c r="AAH22" s="126" t="e">
        <f>VLOOKUP(AAD22,Information!$A$2:$H$1000,8,FALSE)</f>
        <v>#N/A</v>
      </c>
      <c r="AAI22" s="126" t="e">
        <f>VLOOKUP(AAD22,Information!$A$2:$I$1000,9,FALSE)</f>
        <v>#N/A</v>
      </c>
      <c r="AAJ22" s="1"/>
      <c r="AAK22" s="122"/>
      <c r="AAL22" s="124"/>
      <c r="AAM22" s="125" t="e">
        <f>VLOOKUP(AAL22,Information!$A$2:$H$1000,2,FALSE)</f>
        <v>#N/A</v>
      </c>
      <c r="AAN22" s="126" t="e">
        <f>VLOOKUP(AAL22,Information!$A$2:$H$1000,3,FALSE)</f>
        <v>#N/A</v>
      </c>
      <c r="AAO22" s="126" t="e">
        <f>VLOOKUP(AAL22,Information!$A$2:$H$1000,4,FALSE)</f>
        <v>#N/A</v>
      </c>
      <c r="AAP22" s="126" t="e">
        <f>VLOOKUP(AAL22,Information!$A$2:$H$1000,8,FALSE)</f>
        <v>#N/A</v>
      </c>
      <c r="AAQ22" s="126" t="e">
        <f>VLOOKUP(AAL22,Information!$A$2:$I$1000,9,FALSE)</f>
        <v>#N/A</v>
      </c>
      <c r="AAR22" s="1"/>
      <c r="AAS22" s="122"/>
      <c r="AAT22" s="124"/>
      <c r="AAU22" s="125" t="e">
        <f>VLOOKUP(AAT22,Information!$A$2:$H$1000,2,FALSE)</f>
        <v>#N/A</v>
      </c>
      <c r="AAV22" s="126" t="e">
        <f>VLOOKUP(AAT22,Information!$A$2:$H$1000,3,FALSE)</f>
        <v>#N/A</v>
      </c>
      <c r="AAW22" s="126" t="e">
        <f>VLOOKUP(AAT22,Information!$A$2:$H$1000,4,FALSE)</f>
        <v>#N/A</v>
      </c>
      <c r="AAX22" s="126" t="e">
        <f>VLOOKUP(AAT22,Information!$A$2:$H$1000,8,FALSE)</f>
        <v>#N/A</v>
      </c>
      <c r="AAY22" s="126" t="e">
        <f>VLOOKUP(AAT22,Information!$A$2:$I$1000,9,FALSE)</f>
        <v>#N/A</v>
      </c>
      <c r="AAZ22" s="1"/>
      <c r="ABA22" s="122"/>
      <c r="ABB22" s="124"/>
      <c r="ABC22" s="125" t="e">
        <f>VLOOKUP(ABB22,Information!$A$2:$H$1000,2,FALSE)</f>
        <v>#N/A</v>
      </c>
      <c r="ABD22" s="126" t="e">
        <f>VLOOKUP(ABB22,Information!$A$2:$H$1000,3,FALSE)</f>
        <v>#N/A</v>
      </c>
      <c r="ABE22" s="126" t="e">
        <f>VLOOKUP(ABB22,Information!$A$2:$H$1000,4,FALSE)</f>
        <v>#N/A</v>
      </c>
      <c r="ABF22" s="126" t="e">
        <f>VLOOKUP(ABB22,Information!$A$2:$H$1000,8,FALSE)</f>
        <v>#N/A</v>
      </c>
      <c r="ABG22" s="126" t="e">
        <f>VLOOKUP(ABB22,Information!$A$2:$I$1000,9,FALSE)</f>
        <v>#N/A</v>
      </c>
      <c r="ABH22" s="1"/>
      <c r="ABI22" s="122"/>
      <c r="ABJ22" s="124"/>
      <c r="ABK22" s="125" t="e">
        <f>VLOOKUP(ABJ22,Information!$A$2:$H$1000,2,FALSE)</f>
        <v>#N/A</v>
      </c>
      <c r="ABL22" s="126" t="e">
        <f>VLOOKUP(ABJ22,Information!$A$2:$H$1000,3,FALSE)</f>
        <v>#N/A</v>
      </c>
      <c r="ABM22" s="126" t="e">
        <f>VLOOKUP(ABJ22,Information!$A$2:$H$1000,4,FALSE)</f>
        <v>#N/A</v>
      </c>
      <c r="ABN22" s="126" t="e">
        <f>VLOOKUP(ABJ22,Information!$A$2:$H$1000,8,FALSE)</f>
        <v>#N/A</v>
      </c>
      <c r="ABO22" s="126" t="e">
        <f>VLOOKUP(ABJ22,Information!$A$2:$I$1000,9,FALSE)</f>
        <v>#N/A</v>
      </c>
      <c r="ABP22" s="1"/>
      <c r="ABQ22" s="122"/>
      <c r="ABR22" s="124"/>
      <c r="ABS22" s="125" t="e">
        <f>VLOOKUP(ABR22,Information!$A$2:$H$1000,2,FALSE)</f>
        <v>#N/A</v>
      </c>
      <c r="ABT22" s="126" t="e">
        <f>VLOOKUP(ABR22,Information!$A$2:$H$1000,3,FALSE)</f>
        <v>#N/A</v>
      </c>
      <c r="ABU22" s="126" t="e">
        <f>VLOOKUP(ABR22,Information!$A$2:$H$1000,4,FALSE)</f>
        <v>#N/A</v>
      </c>
      <c r="ABV22" s="126" t="e">
        <f>VLOOKUP(ABR22,Information!$A$2:$H$1000,8,FALSE)</f>
        <v>#N/A</v>
      </c>
      <c r="ABW22" s="126" t="e">
        <f>VLOOKUP(ABR22,Information!$A$2:$I$1000,9,FALSE)</f>
        <v>#N/A</v>
      </c>
      <c r="ABX22" s="1"/>
      <c r="ABY22" s="122"/>
      <c r="ABZ22" s="124"/>
      <c r="ACA22" s="125" t="e">
        <f>VLOOKUP(ABZ22,Information!$A$2:$H$1000,2,FALSE)</f>
        <v>#N/A</v>
      </c>
      <c r="ACB22" s="126" t="e">
        <f>VLOOKUP(ABZ22,Information!$A$2:$H$1000,3,FALSE)</f>
        <v>#N/A</v>
      </c>
      <c r="ACC22" s="126" t="e">
        <f>VLOOKUP(ABZ22,Information!$A$2:$H$1000,4,FALSE)</f>
        <v>#N/A</v>
      </c>
      <c r="ACD22" s="126" t="e">
        <f>VLOOKUP(ABZ22,Information!$A$2:$H$1000,8,FALSE)</f>
        <v>#N/A</v>
      </c>
      <c r="ACE22" s="126" t="e">
        <f>VLOOKUP(ABZ22,Information!$A$2:$I$1000,9,FALSE)</f>
        <v>#N/A</v>
      </c>
      <c r="ACF22" s="1"/>
      <c r="ACG22" s="122"/>
      <c r="ACH22" s="124"/>
      <c r="ACI22" s="125" t="e">
        <f>VLOOKUP(ACH22,Information!$A$2:$H$1000,2,FALSE)</f>
        <v>#N/A</v>
      </c>
      <c r="ACJ22" s="126" t="e">
        <f>VLOOKUP(ACH22,Information!$A$2:$H$1000,3,FALSE)</f>
        <v>#N/A</v>
      </c>
      <c r="ACK22" s="126" t="e">
        <f>VLOOKUP(ACH22,Information!$A$2:$H$1000,4,FALSE)</f>
        <v>#N/A</v>
      </c>
      <c r="ACL22" s="126" t="e">
        <f>VLOOKUP(ACH22,Information!$A$2:$H$1000,8,FALSE)</f>
        <v>#N/A</v>
      </c>
      <c r="ACM22" s="126" t="e">
        <f>VLOOKUP(ACH22,Information!$A$2:$I$1000,9,FALSE)</f>
        <v>#N/A</v>
      </c>
      <c r="ACN22" s="1"/>
      <c r="ACO22" s="122"/>
      <c r="ACP22" s="124"/>
      <c r="ACQ22" s="125" t="e">
        <f>VLOOKUP(ACP22,Information!$A$2:$H$1000,2,FALSE)</f>
        <v>#N/A</v>
      </c>
      <c r="ACR22" s="126" t="e">
        <f>VLOOKUP(ACP22,Information!$A$2:$H$1000,3,FALSE)</f>
        <v>#N/A</v>
      </c>
      <c r="ACS22" s="126" t="e">
        <f>VLOOKUP(ACP22,Information!$A$2:$H$1000,4,FALSE)</f>
        <v>#N/A</v>
      </c>
      <c r="ACT22" s="126" t="e">
        <f>VLOOKUP(ACP22,Information!$A$2:$H$1000,8,FALSE)</f>
        <v>#N/A</v>
      </c>
      <c r="ACU22" s="126" t="e">
        <f>VLOOKUP(ACP22,Information!$A$2:$I$1000,9,FALSE)</f>
        <v>#N/A</v>
      </c>
      <c r="ACV22" s="1"/>
      <c r="ACW22" s="122"/>
      <c r="ACX22" s="124"/>
      <c r="ACY22" s="125" t="e">
        <f>VLOOKUP(ACX22,Information!$A$2:$H$1000,2,FALSE)</f>
        <v>#N/A</v>
      </c>
      <c r="ACZ22" s="126" t="e">
        <f>VLOOKUP(ACX22,Information!$A$2:$H$1000,3,FALSE)</f>
        <v>#N/A</v>
      </c>
      <c r="ADA22" s="126" t="e">
        <f>VLOOKUP(ACX22,Information!$A$2:$H$1000,4,FALSE)</f>
        <v>#N/A</v>
      </c>
      <c r="ADB22" s="126" t="e">
        <f>VLOOKUP(ACX22,Information!$A$2:$H$1000,8,FALSE)</f>
        <v>#N/A</v>
      </c>
      <c r="ADC22" s="126" t="e">
        <f>VLOOKUP(ACX22,Information!$A$2:$I$1000,9,FALSE)</f>
        <v>#N/A</v>
      </c>
      <c r="ADD22" s="1"/>
      <c r="ADE22" s="122"/>
      <c r="ADF22" s="124"/>
      <c r="ADG22" s="125" t="e">
        <f>VLOOKUP(ADF22,Information!$A$2:$H$1000,2,FALSE)</f>
        <v>#N/A</v>
      </c>
      <c r="ADH22" s="126" t="e">
        <f>VLOOKUP(ADF22,Information!$A$2:$H$1000,3,FALSE)</f>
        <v>#N/A</v>
      </c>
      <c r="ADI22" s="126" t="e">
        <f>VLOOKUP(ADF22,Information!$A$2:$H$1000,4,FALSE)</f>
        <v>#N/A</v>
      </c>
      <c r="ADJ22" s="126" t="e">
        <f>VLOOKUP(ADF22,Information!$A$2:$H$1000,8,FALSE)</f>
        <v>#N/A</v>
      </c>
      <c r="ADK22" s="126" t="e">
        <f>VLOOKUP(ADF22,Information!$A$2:$I$1000,9,FALSE)</f>
        <v>#N/A</v>
      </c>
      <c r="ADL22" s="1"/>
      <c r="ADM22" s="122"/>
      <c r="ADN22" s="124"/>
      <c r="ADO22" s="125" t="e">
        <f>VLOOKUP(ADN22,Information!$A$2:$H$1000,2,FALSE)</f>
        <v>#N/A</v>
      </c>
      <c r="ADP22" s="126" t="e">
        <f>VLOOKUP(ADN22,Information!$A$2:$H$1000,3,FALSE)</f>
        <v>#N/A</v>
      </c>
      <c r="ADQ22" s="126" t="e">
        <f>VLOOKUP(ADN22,Information!$A$2:$H$1000,4,FALSE)</f>
        <v>#N/A</v>
      </c>
      <c r="ADR22" s="126" t="e">
        <f>VLOOKUP(ADN22,Information!$A$2:$H$1000,8,FALSE)</f>
        <v>#N/A</v>
      </c>
      <c r="ADS22" s="126" t="e">
        <f>VLOOKUP(ADN22,Information!$A$2:$I$1000,9,FALSE)</f>
        <v>#N/A</v>
      </c>
      <c r="ADT22" s="1"/>
      <c r="ADU22" s="122"/>
    </row>
    <row r="23" spans="1:801" ht="15.75" customHeight="1">
      <c r="A23" s="101">
        <v>10</v>
      </c>
      <c r="B23" s="108" t="s">
        <v>166</v>
      </c>
      <c r="C23" s="109" t="str">
        <f>VLOOKUP(B23,Information!$A$2:$H$1000,2,FALSE)</f>
        <v>Cymodocea serrulata</v>
      </c>
      <c r="D23" s="109" t="str">
        <f>VLOOKUP(B23,Information!$A$2:$H$1000,3,FALSE)</f>
        <v>Cymodocea</v>
      </c>
      <c r="E23" s="109" t="str">
        <f>VLOOKUP(B23,Information!$A$2:$H$1000,4,FALSE)</f>
        <v>CYMODOCEACEAE</v>
      </c>
      <c r="F23" s="109" t="str">
        <f>VLOOKUP(B23,Information!$A$2:$H$1000,8,FALSE)</f>
        <v>Seagrass</v>
      </c>
      <c r="G23" s="109" t="str">
        <f>VLOOKUP(B23,Information!$A$2:$I$1000,9,FALSE)</f>
        <v>Seagrass</v>
      </c>
      <c r="H23" s="112"/>
      <c r="I23" s="111"/>
      <c r="J23" s="108" t="s">
        <v>344</v>
      </c>
      <c r="K23" s="109" t="str">
        <f>VLOOKUP(J23,Information!$A$2:$H$1000,2,FALSE)</f>
        <v>Thalassodendron ciliatum</v>
      </c>
      <c r="L23" s="109" t="str">
        <f>VLOOKUP(J23,Information!$A$2:$H$1000,3,FALSE)</f>
        <v>Thalassondendron</v>
      </c>
      <c r="M23" s="109" t="str">
        <f>VLOOKUP(J23,Information!$A$2:$H$1000,4,FALSE)</f>
        <v>CYMODOCEACEAE</v>
      </c>
      <c r="N23" s="109" t="str">
        <f>VLOOKUP(J23,Information!$A$2:$H$1000,8,FALSE)</f>
        <v>Seagrass</v>
      </c>
      <c r="O23" s="109" t="str">
        <f>VLOOKUP(J23,Information!$A$2:$I$1000,9,FALSE)</f>
        <v>Seagrass</v>
      </c>
      <c r="P23" s="112"/>
      <c r="Q23" s="111"/>
      <c r="R23" s="108" t="s">
        <v>322</v>
      </c>
      <c r="S23" s="109">
        <f>VLOOKUP(R23,Information!$A$2:$H$1000,2,FALSE)</f>
        <v>0</v>
      </c>
      <c r="T23" s="109">
        <f>VLOOKUP(R23,Information!$A$2:$H$1000,3,FALSE)</f>
        <v>0</v>
      </c>
      <c r="U23" s="109">
        <f>VLOOKUP(R23,Information!$A$2:$H$1000,4,FALSE)</f>
        <v>0</v>
      </c>
      <c r="V23" s="109" t="str">
        <f>VLOOKUP(R23,Information!$A$2:$H$1000,8,FALSE)</f>
        <v>Sand</v>
      </c>
      <c r="W23" s="109" t="str">
        <f>VLOOKUP(R23,Information!$A$2:$I$1000,9,FALSE)</f>
        <v>Bare substrate</v>
      </c>
      <c r="X23" s="112"/>
      <c r="Y23" s="111"/>
      <c r="Z23" s="108" t="s">
        <v>330</v>
      </c>
      <c r="AA23" s="109" t="str">
        <f>VLOOKUP(Z23,Information!$A$2:$H$1000,2,FALSE)</f>
        <v>unknown</v>
      </c>
      <c r="AB23" s="109" t="str">
        <f>VLOOKUP(Z23,Information!$A$2:$H$1000,3,FALSE)</f>
        <v>unknown</v>
      </c>
      <c r="AC23" s="109" t="str">
        <f>VLOOKUP(Z23,Information!$A$2:$H$1000,4,FALSE)</f>
        <v>unknown</v>
      </c>
      <c r="AD23" s="109" t="str">
        <f>VLOOKUP(Z23,Information!$A$2:$H$1000,8,FALSE)</f>
        <v>Soft.coral</v>
      </c>
      <c r="AE23" s="109" t="str">
        <f>VLOOKUP(Z23,Information!$A$2:$I$1000,9,FALSE)</f>
        <v>Cnidaria</v>
      </c>
      <c r="AF23" s="112"/>
      <c r="AG23" s="111"/>
      <c r="AH23" s="108" t="s">
        <v>359</v>
      </c>
      <c r="AI23" s="109" t="str">
        <f>VLOOKUP(AH23,Information!$A$2:$H$1000,2,FALSE)</f>
        <v>unknown</v>
      </c>
      <c r="AJ23" s="109" t="str">
        <f>VLOOKUP(AH23,Information!$A$2:$H$1000,3,FALSE)</f>
        <v>unknown</v>
      </c>
      <c r="AK23" s="109" t="str">
        <f>VLOOKUP(AH23,Information!$A$2:$H$1000,4,FALSE)</f>
        <v>unknown</v>
      </c>
      <c r="AL23" s="109" t="str">
        <f>VLOOKUP(AH23,Information!$A$2:$H$1000,8,FALSE)</f>
        <v>Turf.algae</v>
      </c>
      <c r="AM23" s="109" t="str">
        <f>VLOOKUP(AH23,Information!$A$2:$I$1000,9,FALSE)</f>
        <v>Turf algae</v>
      </c>
      <c r="AN23" s="112"/>
      <c r="AO23" s="111"/>
      <c r="AP23" s="108" t="s">
        <v>322</v>
      </c>
      <c r="AQ23" s="109">
        <f>VLOOKUP(AP23,Information!$A$2:$H$1000,2,FALSE)</f>
        <v>0</v>
      </c>
      <c r="AR23" s="109">
        <f>VLOOKUP(AP23,Information!$A$2:$H$1000,3,FALSE)</f>
        <v>0</v>
      </c>
      <c r="AS23" s="109">
        <f>VLOOKUP(AP23,Information!$A$2:$H$1000,4,FALSE)</f>
        <v>0</v>
      </c>
      <c r="AT23" s="109" t="str">
        <f>VLOOKUP(AP23,Information!$A$2:$H$1000,8,FALSE)</f>
        <v>Sand</v>
      </c>
      <c r="AU23" s="109" t="str">
        <f>VLOOKUP(AP23,Information!$A$2:$I$1000,9,FALSE)</f>
        <v>Bare substrate</v>
      </c>
      <c r="AV23" s="112"/>
      <c r="AW23" s="111"/>
      <c r="AX23" s="108" t="s">
        <v>309</v>
      </c>
      <c r="AY23" s="109">
        <f>VLOOKUP(AX23,Information!$A$2:$H$1000,2,FALSE)</f>
        <v>0</v>
      </c>
      <c r="AZ23" s="109">
        <f>VLOOKUP(AX23,Information!$A$2:$H$1000,3,FALSE)</f>
        <v>0</v>
      </c>
      <c r="BA23" s="109">
        <f>VLOOKUP(AX23,Information!$A$2:$H$1000,4,FALSE)</f>
        <v>0</v>
      </c>
      <c r="BB23" s="109" t="str">
        <f>VLOOKUP(AX23,Information!$A$2:$H$1000,8,FALSE)</f>
        <v>Coral.rubble</v>
      </c>
      <c r="BC23" s="109" t="str">
        <f>VLOOKUP(AX23,Information!$A$2:$I$1000,9,FALSE)</f>
        <v>Bare substrate</v>
      </c>
      <c r="BD23" s="112"/>
      <c r="BE23" s="111"/>
      <c r="BF23" s="120" t="s">
        <v>298</v>
      </c>
      <c r="BG23" s="121" t="str">
        <f>VLOOKUP(BF23,Information!$A$2:$H$1000,2,FALSE)</f>
        <v>unknown</v>
      </c>
      <c r="BH23" s="121" t="str">
        <f>VLOOKUP(BF23,Information!$A$2:$H$1000,3,FALSE)</f>
        <v>Porites</v>
      </c>
      <c r="BI23" s="121" t="str">
        <f>VLOOKUP(BF23,Information!$A$2:$H$1000,4,FALSE)</f>
        <v>PORITIDAE</v>
      </c>
      <c r="BJ23" s="121" t="str">
        <f>VLOOKUP(BF23,Information!$A$2:$H$1000,8,FALSE)</f>
        <v>Hard.coral</v>
      </c>
      <c r="BK23" s="121" t="str">
        <f>VLOOKUP(BF23,Information!$A$2:$I$1000,9,FALSE)</f>
        <v>Cnidaria</v>
      </c>
      <c r="BL23" s="110" t="s">
        <v>80</v>
      </c>
      <c r="BM23" s="122"/>
      <c r="BN23" s="120" t="s">
        <v>298</v>
      </c>
      <c r="BO23" s="121" t="str">
        <f>VLOOKUP(BN23,Information!$A$2:$H$1000,2,FALSE)</f>
        <v>unknown</v>
      </c>
      <c r="BP23" s="121" t="str">
        <f>VLOOKUP(BN23,Information!$A$2:$H$1000,3,FALSE)</f>
        <v>Porites</v>
      </c>
      <c r="BQ23" s="121" t="str">
        <f>VLOOKUP(BN23,Information!$A$2:$H$1000,4,FALSE)</f>
        <v>PORITIDAE</v>
      </c>
      <c r="BR23" s="121" t="str">
        <f>VLOOKUP(BN23,Information!$A$2:$H$1000,8,FALSE)</f>
        <v>Hard.coral</v>
      </c>
      <c r="BS23" s="121" t="str">
        <f>VLOOKUP(BN23,Information!$A$2:$I$1000,9,FALSE)</f>
        <v>Cnidaria</v>
      </c>
      <c r="BT23" s="110" t="s">
        <v>80</v>
      </c>
      <c r="BU23" s="122"/>
      <c r="BV23" s="120" t="s">
        <v>309</v>
      </c>
      <c r="BW23" s="121">
        <f>VLOOKUP(BV23,Information!$A$2:$H$1000,2,FALSE)</f>
        <v>0</v>
      </c>
      <c r="BX23" s="121">
        <f>VLOOKUP(BV23,Information!$A$2:$H$1000,3,FALSE)</f>
        <v>0</v>
      </c>
      <c r="BY23" s="121">
        <f>VLOOKUP(BV23,Information!$A$2:$H$1000,4,FALSE)</f>
        <v>0</v>
      </c>
      <c r="BZ23" s="121" t="str">
        <f>VLOOKUP(BV23,Information!$A$2:$H$1000,8,FALSE)</f>
        <v>Coral.rubble</v>
      </c>
      <c r="CA23" s="121" t="str">
        <f>VLOOKUP(BV23,Information!$A$2:$I$1000,9,FALSE)</f>
        <v>Bare substrate</v>
      </c>
      <c r="CB23" s="110"/>
      <c r="CC23" s="122"/>
      <c r="CD23" s="120" t="s">
        <v>298</v>
      </c>
      <c r="CE23" s="121" t="str">
        <f>VLOOKUP(CD23,Information!$A$2:$H$1000,2,FALSE)</f>
        <v>unknown</v>
      </c>
      <c r="CF23" s="121" t="str">
        <f>VLOOKUP(CD23,Information!$A$2:$H$1000,3,FALSE)</f>
        <v>Porites</v>
      </c>
      <c r="CG23" s="121" t="str">
        <f>VLOOKUP(CD23,Information!$A$2:$H$1000,4,FALSE)</f>
        <v>PORITIDAE</v>
      </c>
      <c r="CH23" s="121" t="str">
        <f>VLOOKUP(CD23,Information!$A$2:$H$1000,8,FALSE)</f>
        <v>Hard.coral</v>
      </c>
      <c r="CI23" s="121" t="str">
        <f>VLOOKUP(CD23,Information!$A$2:$I$1000,9,FALSE)</f>
        <v>Cnidaria</v>
      </c>
      <c r="CJ23" s="128" t="s">
        <v>80</v>
      </c>
      <c r="CK23" s="122"/>
      <c r="CL23" s="120" t="s">
        <v>322</v>
      </c>
      <c r="CM23" s="121">
        <f>VLOOKUP(CL23,Information!$A$2:$H$1000,2,FALSE)</f>
        <v>0</v>
      </c>
      <c r="CN23" s="121">
        <f>VLOOKUP(CL23,Information!$A$2:$H$1000,3,FALSE)</f>
        <v>0</v>
      </c>
      <c r="CO23" s="121">
        <f>VLOOKUP(CL23,Information!$A$2:$H$1000,4,FALSE)</f>
        <v>0</v>
      </c>
      <c r="CP23" s="121" t="str">
        <f>VLOOKUP(CL23,Information!$A$2:$H$1000,8,FALSE)</f>
        <v>Sand</v>
      </c>
      <c r="CQ23" s="121" t="str">
        <f>VLOOKUP(CL23,Information!$A$2:$I$1000,9,FALSE)</f>
        <v>Bare substrate</v>
      </c>
      <c r="CR23" s="1"/>
      <c r="CS23" s="122"/>
      <c r="CT23" s="120" t="s">
        <v>207</v>
      </c>
      <c r="CU23" s="121" t="str">
        <f>VLOOKUP(CT23,Information!$A$2:$H$1000,2,FALSE)</f>
        <v>unknown</v>
      </c>
      <c r="CV23" s="121" t="str">
        <f>VLOOKUP(CT23,Information!$A$2:$H$1000,3,FALSE)</f>
        <v>Aglaophenia</v>
      </c>
      <c r="CW23" s="121" t="str">
        <f>VLOOKUP(CT23,Information!$A$2:$H$1000,4,FALSE)</f>
        <v>AGLAOPHENIIDAE</v>
      </c>
      <c r="CX23" s="121" t="str">
        <f>VLOOKUP(CT23,Information!$A$2:$H$1000,8,FALSE)</f>
        <v>Hydroid</v>
      </c>
      <c r="CY23" s="121" t="str">
        <f>VLOOKUP(CT23,Information!$A$2:$I$1000,9,FALSE)</f>
        <v>Cnidaria</v>
      </c>
      <c r="CZ23" s="1"/>
      <c r="DA23" s="122"/>
      <c r="DB23" s="114" t="s">
        <v>322</v>
      </c>
      <c r="DC23" s="109">
        <f>VLOOKUP(DB23,Information!$A$2:$H$1000,2,FALSE)</f>
        <v>0</v>
      </c>
      <c r="DD23" s="109">
        <f>VLOOKUP(DB23,Information!$A$2:$H$1000,3,FALSE)</f>
        <v>0</v>
      </c>
      <c r="DE23" s="109">
        <f>VLOOKUP(DB23,Information!$A$2:$H$1000,4,FALSE)</f>
        <v>0</v>
      </c>
      <c r="DF23" s="109" t="str">
        <f>VLOOKUP(DB23,Information!$A$2:$H$1000,8,FALSE)</f>
        <v>Sand</v>
      </c>
      <c r="DG23" s="109" t="str">
        <f>VLOOKUP(DB23,Information!$A$2:$I$1000,9,FALSE)</f>
        <v>Bare substrate</v>
      </c>
      <c r="DH23" s="112"/>
      <c r="DI23" s="111"/>
      <c r="DJ23" s="120" t="s">
        <v>309</v>
      </c>
      <c r="DK23" s="121">
        <f>VLOOKUP(DJ23,Information!$A$2:$H$1000,2,FALSE)</f>
        <v>0</v>
      </c>
      <c r="DL23" s="121">
        <f>VLOOKUP(DJ23,Information!$A$2:$H$1000,3,FALSE)</f>
        <v>0</v>
      </c>
      <c r="DM23" s="121">
        <f>VLOOKUP(DJ23,Information!$A$2:$H$1000,4,FALSE)</f>
        <v>0</v>
      </c>
      <c r="DN23" s="121" t="str">
        <f>VLOOKUP(DJ23,Information!$A$2:$H$1000,8,FALSE)</f>
        <v>Coral.rubble</v>
      </c>
      <c r="DO23" s="121" t="str">
        <f>VLOOKUP(DJ23,Information!$A$2:$I$1000,9,FALSE)</f>
        <v>Bare substrate</v>
      </c>
      <c r="DP23" s="1"/>
      <c r="DQ23" s="122"/>
      <c r="DR23" s="108" t="s">
        <v>322</v>
      </c>
      <c r="DS23" s="109">
        <f>VLOOKUP(DR23,Information!$A$2:$H$1000,2,FALSE)</f>
        <v>0</v>
      </c>
      <c r="DT23" s="109">
        <f>VLOOKUP(DR23,Information!$A$2:$H$1000,3,FALSE)</f>
        <v>0</v>
      </c>
      <c r="DU23" s="109">
        <f>VLOOKUP(DR23,Information!$A$2:$H$1000,4,FALSE)</f>
        <v>0</v>
      </c>
      <c r="DV23" s="109" t="str">
        <f>VLOOKUP(DR23,Information!$A$2:$H$1000,8,FALSE)</f>
        <v>Sand</v>
      </c>
      <c r="DW23" s="109" t="str">
        <f>VLOOKUP(DR23,Information!$A$2:$I$1000,9,FALSE)</f>
        <v>Bare substrate</v>
      </c>
      <c r="DX23" s="112"/>
      <c r="DY23" s="111"/>
      <c r="DZ23" s="108" t="s">
        <v>322</v>
      </c>
      <c r="EA23" s="109">
        <f>VLOOKUP(DZ23,Information!$A$2:$H$1000,2,FALSE)</f>
        <v>0</v>
      </c>
      <c r="EB23" s="109">
        <f>VLOOKUP(DZ23,Information!$A$2:$H$1000,3,FALSE)</f>
        <v>0</v>
      </c>
      <c r="EC23" s="109">
        <f>VLOOKUP(DZ23,Information!$A$2:$H$1000,4,FALSE)</f>
        <v>0</v>
      </c>
      <c r="ED23" s="109" t="str">
        <f>VLOOKUP(DZ23,Information!$A$2:$H$1000,8,FALSE)</f>
        <v>Sand</v>
      </c>
      <c r="EE23" s="109" t="str">
        <f>VLOOKUP(DZ23,Information!$A$2:$I$1000,9,FALSE)</f>
        <v>Bare substrate</v>
      </c>
      <c r="EF23" s="112"/>
      <c r="EG23" s="111"/>
      <c r="EH23" s="120" t="s">
        <v>317</v>
      </c>
      <c r="EI23" s="121" t="str">
        <f>VLOOKUP(EH23,Information!$A$2:$H$1000,2,FALSE)</f>
        <v>Rhytisma fulvum</v>
      </c>
      <c r="EJ23" s="121" t="str">
        <f>VLOOKUP(EH23,Information!$A$2:$H$1000,3,FALSE)</f>
        <v>Rhytisma</v>
      </c>
      <c r="EK23" s="121" t="str">
        <f>VLOOKUP(EH23,Information!$A$2:$H$1000,4,FALSE)</f>
        <v>ALCYONIIDAE</v>
      </c>
      <c r="EL23" s="121" t="str">
        <f>VLOOKUP(EH23,Information!$A$2:$H$1000,8,FALSE)</f>
        <v>Soft.coral</v>
      </c>
      <c r="EM23" s="121" t="str">
        <f>VLOOKUP(EH23,Information!$A$2:$I$1000,9,FALSE)</f>
        <v>Cnidaria</v>
      </c>
      <c r="EN23" s="1"/>
      <c r="EO23" s="122"/>
      <c r="EP23" s="84" t="s">
        <v>320</v>
      </c>
      <c r="EQ23" s="85">
        <f>VLOOKUP(EP23,Information!$A$2:$H$1000,2,FALSE)</f>
        <v>0</v>
      </c>
      <c r="ER23" s="67">
        <f>VLOOKUP(EP23,Information!$A$2:$H$1000,3,FALSE)</f>
        <v>0</v>
      </c>
      <c r="ES23" s="67">
        <f>VLOOKUP(EP23,Information!$A$2:$H$1000,4,FALSE)</f>
        <v>0</v>
      </c>
      <c r="ET23" s="67" t="str">
        <f>VLOOKUP(EP23,Information!$A$2:$H$1000,8,FALSE)</f>
        <v>Bare.rock</v>
      </c>
      <c r="EU23" s="67" t="str">
        <f>VLOOKUP(EP23,Information!$A$2:$I$1000,9,FALSE)</f>
        <v>Bare substrate</v>
      </c>
      <c r="EX23" s="84" t="s">
        <v>322</v>
      </c>
      <c r="EY23" s="85">
        <f>VLOOKUP(EX23,Information!$A$2:$H$1000,2,FALSE)</f>
        <v>0</v>
      </c>
      <c r="EZ23" s="67">
        <f>VLOOKUP(EX23,Information!$A$2:$H$1000,3,FALSE)</f>
        <v>0</v>
      </c>
      <c r="FA23" s="67">
        <f>VLOOKUP(EX23,Information!$A$2:$H$1000,4,FALSE)</f>
        <v>0</v>
      </c>
      <c r="FB23" s="67" t="str">
        <f>VLOOKUP(EX23,Information!$A$2:$H$1000,8,FALSE)</f>
        <v>Sand</v>
      </c>
      <c r="FC23" s="67" t="str">
        <f>VLOOKUP(EX23,Information!$A$2:$I$1000,9,FALSE)</f>
        <v>Bare substrate</v>
      </c>
      <c r="FF23" s="84" t="s">
        <v>309</v>
      </c>
      <c r="FG23" s="85">
        <f>VLOOKUP(FF23,Information!$A$2:$H$1000,2,FALSE)</f>
        <v>0</v>
      </c>
      <c r="FH23" s="67">
        <f>VLOOKUP(FF23,Information!$A$2:$H$1000,3,FALSE)</f>
        <v>0</v>
      </c>
      <c r="FI23" s="67">
        <f>VLOOKUP(FF23,Information!$A$2:$H$1000,4,FALSE)</f>
        <v>0</v>
      </c>
      <c r="FJ23" s="67" t="str">
        <f>VLOOKUP(FF23,Information!$A$2:$H$1000,8,FALSE)</f>
        <v>Coral.rubble</v>
      </c>
      <c r="FK23" s="67" t="str">
        <f>VLOOKUP(FF23,Information!$A$2:$I$1000,9,FALSE)</f>
        <v>Bare substrate</v>
      </c>
      <c r="FN23" s="84" t="s">
        <v>320</v>
      </c>
      <c r="FO23" s="85">
        <f>VLOOKUP(FN23,Information!$A$2:$H$1000,2,FALSE)</f>
        <v>0</v>
      </c>
      <c r="FP23" s="67">
        <f>VLOOKUP(FN23,Information!$A$2:$H$1000,3,FALSE)</f>
        <v>0</v>
      </c>
      <c r="FQ23" s="67">
        <f>VLOOKUP(FN23,Information!$A$2:$H$1000,4,FALSE)</f>
        <v>0</v>
      </c>
      <c r="FR23" s="67" t="str">
        <f>VLOOKUP(FN23,Information!$A$2:$H$1000,8,FALSE)</f>
        <v>Bare.rock</v>
      </c>
      <c r="FS23" s="67" t="str">
        <f>VLOOKUP(FN23,Information!$A$2:$I$1000,9,FALSE)</f>
        <v>Bare substrate</v>
      </c>
      <c r="FV23" s="84" t="s">
        <v>309</v>
      </c>
      <c r="FW23" s="85">
        <f>VLOOKUP(FV23,Information!$A$2:$H$1000,2,FALSE)</f>
        <v>0</v>
      </c>
      <c r="FX23" s="67">
        <f>VLOOKUP(FV23,Information!$A$2:$H$1000,3,FALSE)</f>
        <v>0</v>
      </c>
      <c r="FY23" s="67">
        <f>VLOOKUP(FV23,Information!$A$2:$H$1000,4,FALSE)</f>
        <v>0</v>
      </c>
      <c r="FZ23" s="67" t="str">
        <f>VLOOKUP(FV23,Information!$A$2:$H$1000,8,FALSE)</f>
        <v>Coral.rubble</v>
      </c>
      <c r="GA23" s="67" t="str">
        <f>VLOOKUP(FV23,Information!$A$2:$I$1000,9,FALSE)</f>
        <v>Bare substrate</v>
      </c>
      <c r="GD23" s="84" t="s">
        <v>324</v>
      </c>
      <c r="GE23" s="85" t="str">
        <f>VLOOKUP(GD23,Information!$A$2:$H$1000,2,FALSE)</f>
        <v>unknown</v>
      </c>
      <c r="GF23" s="67" t="str">
        <f>VLOOKUP(GD23,Information!$A$2:$H$1000,3,FALSE)</f>
        <v>Sargassum</v>
      </c>
      <c r="GG23" s="67" t="str">
        <f>VLOOKUP(GD23,Information!$A$2:$H$1000,4,FALSE)</f>
        <v>SARGASSACEAE</v>
      </c>
      <c r="GH23" s="67" t="str">
        <f>VLOOKUP(GD23,Information!$A$2:$H$1000,8,FALSE)</f>
        <v>Brown.algae</v>
      </c>
      <c r="GI23" s="67" t="str">
        <f>VLOOKUP(GD23,Information!$A$2:$I$1000,9,FALSE)</f>
        <v>Macroalgae</v>
      </c>
      <c r="GL23" s="84" t="s">
        <v>322</v>
      </c>
      <c r="GM23" s="85">
        <f>VLOOKUP(GL23,Information!$A$2:$H$1000,2,FALSE)</f>
        <v>0</v>
      </c>
      <c r="GN23" s="67">
        <f>VLOOKUP(GL23,Information!$A$2:$H$1000,3,FALSE)</f>
        <v>0</v>
      </c>
      <c r="GO23" s="67">
        <f>VLOOKUP(GL23,Information!$A$2:$H$1000,4,FALSE)</f>
        <v>0</v>
      </c>
      <c r="GP23" s="67" t="str">
        <f>VLOOKUP(GL23,Information!$A$2:$H$1000,8,FALSE)</f>
        <v>Sand</v>
      </c>
      <c r="GQ23" s="67" t="str">
        <f>VLOOKUP(GL23,Information!$A$2:$I$1000,9,FALSE)</f>
        <v>Bare substrate</v>
      </c>
      <c r="GT23" s="84" t="s">
        <v>322</v>
      </c>
      <c r="GU23" s="85">
        <f>VLOOKUP(GT23,Information!$A$2:$H$1000,2,FALSE)</f>
        <v>0</v>
      </c>
      <c r="GV23" s="67">
        <f>VLOOKUP(GT23,Information!$A$2:$H$1000,3,FALSE)</f>
        <v>0</v>
      </c>
      <c r="GW23" s="67">
        <f>VLOOKUP(GT23,Information!$A$2:$H$1000,4,FALSE)</f>
        <v>0</v>
      </c>
      <c r="GX23" s="67" t="str">
        <f>VLOOKUP(GT23,Information!$A$2:$H$1000,8,FALSE)</f>
        <v>Sand</v>
      </c>
      <c r="GY23" s="67" t="str">
        <f>VLOOKUP(GT23,Information!$A$2:$I$1000,9,FALSE)</f>
        <v>Bare substrate</v>
      </c>
      <c r="HB23" s="84" t="s">
        <v>255</v>
      </c>
      <c r="HC23" s="85" t="str">
        <f>VLOOKUP(HB23,Information!$A$2:$H$1000,2,FALSE)</f>
        <v>Lobophora variegata</v>
      </c>
      <c r="HD23" s="67" t="str">
        <f>VLOOKUP(HB23,Information!$A$2:$H$1000,3,FALSE)</f>
        <v>Lobophora</v>
      </c>
      <c r="HE23" s="67" t="str">
        <f>VLOOKUP(HB23,Information!$A$2:$H$1000,4,FALSE)</f>
        <v>DICTYOTACEAE</v>
      </c>
      <c r="HF23" s="67" t="str">
        <f>VLOOKUP(HB23,Information!$A$2:$H$1000,8,FALSE)</f>
        <v>Brown.algae</v>
      </c>
      <c r="HG23" s="67" t="str">
        <f>VLOOKUP(HB23,Information!$A$2:$I$1000,9,FALSE)</f>
        <v>Macroalgae</v>
      </c>
      <c r="HJ23" s="84" t="s">
        <v>309</v>
      </c>
      <c r="HK23" s="85">
        <f>VLOOKUP(HJ23,Information!$A$2:$H$1000,2,FALSE)</f>
        <v>0</v>
      </c>
      <c r="HL23" s="67">
        <f>VLOOKUP(HJ23,Information!$A$2:$H$1000,3,FALSE)</f>
        <v>0</v>
      </c>
      <c r="HM23" s="67">
        <f>VLOOKUP(HJ23,Information!$A$2:$H$1000,4,FALSE)</f>
        <v>0</v>
      </c>
      <c r="HN23" s="67" t="str">
        <f>VLOOKUP(HJ23,Information!$A$2:$H$1000,8,FALSE)</f>
        <v>Coral.rubble</v>
      </c>
      <c r="HO23" s="67" t="str">
        <f>VLOOKUP(HJ23,Information!$A$2:$I$1000,9,FALSE)</f>
        <v>Bare substrate</v>
      </c>
      <c r="HR23" s="84" t="s">
        <v>82</v>
      </c>
      <c r="HS23" s="85" t="str">
        <f>VLOOKUP(HR23,Information!$A$2:$H$1000,2,FALSE)</f>
        <v>unknown</v>
      </c>
      <c r="HT23" s="67" t="str">
        <f>VLOOKUP(HR23,Information!$A$2:$H$1000,3,FALSE)</f>
        <v>Acropora</v>
      </c>
      <c r="HU23" s="67" t="str">
        <f>VLOOKUP(HR23,Information!$A$2:$H$1000,4,FALSE)</f>
        <v>ACROPORIDAE</v>
      </c>
      <c r="HV23" s="67" t="str">
        <f>VLOOKUP(HR23,Information!$A$2:$H$1000,8,FALSE)</f>
        <v>Hard.coral</v>
      </c>
      <c r="HW23" s="67" t="str">
        <f>VLOOKUP(HR23,Information!$A$2:$I$1000,9,FALSE)</f>
        <v>Cnidaria</v>
      </c>
      <c r="HX23" s="41" t="s">
        <v>80</v>
      </c>
      <c r="HZ23" s="84" t="s">
        <v>309</v>
      </c>
      <c r="IA23" s="85">
        <f>VLOOKUP(HZ23,Information!$A$2:$H$1000,2,FALSE)</f>
        <v>0</v>
      </c>
      <c r="IB23" s="67">
        <f>VLOOKUP(HZ23,Information!$A$2:$H$1000,3,FALSE)</f>
        <v>0</v>
      </c>
      <c r="IC23" s="67">
        <f>VLOOKUP(HZ23,Information!$A$2:$H$1000,4,FALSE)</f>
        <v>0</v>
      </c>
      <c r="ID23" s="67" t="str">
        <f>VLOOKUP(HZ23,Information!$A$2:$H$1000,8,FALSE)</f>
        <v>Coral.rubble</v>
      </c>
      <c r="IE23" s="67" t="str">
        <f>VLOOKUP(HZ23,Information!$A$2:$I$1000,9,FALSE)</f>
        <v>Bare substrate</v>
      </c>
      <c r="IH23" s="84" t="s">
        <v>141</v>
      </c>
      <c r="II23" s="85" t="str">
        <f>VLOOKUP(IH23,Information!$A$2:$H$1000,2,FALSE)</f>
        <v>Carteriospongia foliascens</v>
      </c>
      <c r="IJ23" s="67" t="str">
        <f>VLOOKUP(IH23,Information!$A$2:$H$1000,3,FALSE)</f>
        <v>Carteriospongia</v>
      </c>
      <c r="IK23" s="67" t="str">
        <f>VLOOKUP(IH23,Information!$A$2:$H$1000,4,FALSE)</f>
        <v>THORECTIDAE</v>
      </c>
      <c r="IL23" s="67" t="str">
        <f>VLOOKUP(IH23,Information!$A$2:$H$1000,8,FALSE)</f>
        <v>Sponge</v>
      </c>
      <c r="IM23" s="67" t="str">
        <f>VLOOKUP(IH23,Information!$A$2:$I$1000,9,FALSE)</f>
        <v>Sponge</v>
      </c>
      <c r="IP23" s="84" t="s">
        <v>322</v>
      </c>
      <c r="IQ23" s="85">
        <f>VLOOKUP(IP23,Information!$A$2:$H$1000,2,FALSE)</f>
        <v>0</v>
      </c>
      <c r="IR23" s="67">
        <f>VLOOKUP(IP23,Information!$A$2:$H$1000,3,FALSE)</f>
        <v>0</v>
      </c>
      <c r="IS23" s="67">
        <f>VLOOKUP(IP23,Information!$A$2:$H$1000,4,FALSE)</f>
        <v>0</v>
      </c>
      <c r="IT23" s="67" t="str">
        <f>VLOOKUP(IP23,Information!$A$2:$H$1000,8,FALSE)</f>
        <v>Sand</v>
      </c>
      <c r="IU23" s="67" t="str">
        <f>VLOOKUP(IP23,Information!$A$2:$I$1000,9,FALSE)</f>
        <v>Bare substrate</v>
      </c>
      <c r="IX23" s="84" t="s">
        <v>309</v>
      </c>
      <c r="IY23" s="85">
        <f>VLOOKUP(IX23,Information!$A$2:$H$1000,2,FALSE)</f>
        <v>0</v>
      </c>
      <c r="IZ23" s="67">
        <f>VLOOKUP(IX23,Information!$A$2:$H$1000,3,FALSE)</f>
        <v>0</v>
      </c>
      <c r="JA23" s="67">
        <f>VLOOKUP(IX23,Information!$A$2:$H$1000,4,FALSE)</f>
        <v>0</v>
      </c>
      <c r="JB23" s="67" t="str">
        <f>VLOOKUP(IX23,Information!$A$2:$H$1000,8,FALSE)</f>
        <v>Coral.rubble</v>
      </c>
      <c r="JC23" s="67" t="str">
        <f>VLOOKUP(IX23,Information!$A$2:$I$1000,9,FALSE)</f>
        <v>Bare substrate</v>
      </c>
      <c r="JF23" s="84" t="s">
        <v>354</v>
      </c>
      <c r="JG23" s="85" t="str">
        <f>VLOOKUP(JF23,Information!$A$2:$H$1000,2,FALSE)</f>
        <v>unknown</v>
      </c>
      <c r="JH23" s="67" t="str">
        <f>VLOOKUP(JF23,Information!$A$2:$H$1000,3,FALSE)</f>
        <v>unknown</v>
      </c>
      <c r="JI23" s="67" t="str">
        <f>VLOOKUP(JF23,Information!$A$2:$H$1000,4,FALSE)</f>
        <v>unknown</v>
      </c>
      <c r="JJ23" s="67" t="str">
        <f>VLOOKUP(JF23,Information!$A$2:$H$1000,8,FALSE)</f>
        <v>Tunicate</v>
      </c>
      <c r="JK23" s="67" t="str">
        <f>VLOOKUP(JF23,Information!$A$2:$I$1000,9,FALSE)</f>
        <v>Tunicates</v>
      </c>
      <c r="JN23" s="84" t="s">
        <v>322</v>
      </c>
      <c r="JO23" s="85">
        <f>VLOOKUP(JN23,Information!$A$2:$H$1000,2,FALSE)</f>
        <v>0</v>
      </c>
      <c r="JP23" s="67">
        <f>VLOOKUP(JN23,Information!$A$2:$H$1000,3,FALSE)</f>
        <v>0</v>
      </c>
      <c r="JQ23" s="67">
        <f>VLOOKUP(JN23,Information!$A$2:$H$1000,4,FALSE)</f>
        <v>0</v>
      </c>
      <c r="JR23" s="67" t="str">
        <f>VLOOKUP(JN23,Information!$A$2:$H$1000,8,FALSE)</f>
        <v>Sand</v>
      </c>
      <c r="JS23" s="67" t="str">
        <f>VLOOKUP(JN23,Information!$A$2:$I$1000,9,FALSE)</f>
        <v>Bare substrate</v>
      </c>
      <c r="JV23" s="84" t="s">
        <v>82</v>
      </c>
      <c r="JW23" s="85" t="str">
        <f>VLOOKUP(JV23,Information!$A$2:$H$1000,2,FALSE)</f>
        <v>unknown</v>
      </c>
      <c r="JX23" s="67" t="str">
        <f>VLOOKUP(JV23,Information!$A$2:$H$1000,3,FALSE)</f>
        <v>Acropora</v>
      </c>
      <c r="JY23" s="67" t="str">
        <f>VLOOKUP(JV23,Information!$A$2:$H$1000,4,FALSE)</f>
        <v>ACROPORIDAE</v>
      </c>
      <c r="JZ23" s="67" t="str">
        <f>VLOOKUP(JV23,Information!$A$2:$H$1000,8,FALSE)</f>
        <v>Hard.coral</v>
      </c>
      <c r="KA23" s="67" t="str">
        <f>VLOOKUP(JV23,Information!$A$2:$I$1000,9,FALSE)</f>
        <v>Cnidaria</v>
      </c>
      <c r="KB23" s="86" t="s">
        <v>80</v>
      </c>
      <c r="KD23" s="84" t="s">
        <v>150</v>
      </c>
      <c r="KE23" s="85" t="str">
        <f>VLOOKUP(KD23,Information!$A$2:$H$1000,2,FALSE)</f>
        <v>unknown</v>
      </c>
      <c r="KF23" s="67" t="str">
        <f>VLOOKUP(KD23,Information!$A$2:$H$1000,3,FALSE)</f>
        <v>Cespitularia</v>
      </c>
      <c r="KG23" s="67" t="str">
        <f>VLOOKUP(KD23,Information!$A$2:$H$1000,4,FALSE)</f>
        <v>XENIIDAE</v>
      </c>
      <c r="KH23" s="67" t="str">
        <f>VLOOKUP(KD23,Information!$A$2:$H$1000,8,FALSE)</f>
        <v>Soft.coral</v>
      </c>
      <c r="KI23" s="67" t="str">
        <f>VLOOKUP(KD23,Information!$A$2:$I$1000,9,FALSE)</f>
        <v>Cnidaria</v>
      </c>
      <c r="KL23" s="84" t="s">
        <v>82</v>
      </c>
      <c r="KM23" s="85" t="str">
        <f>VLOOKUP(KL23,Information!$A$2:$H$1000,2,FALSE)</f>
        <v>unknown</v>
      </c>
      <c r="KN23" s="67" t="str">
        <f>VLOOKUP(KL23,Information!$A$2:$H$1000,3,FALSE)</f>
        <v>Acropora</v>
      </c>
      <c r="KO23" s="67" t="str">
        <f>VLOOKUP(KL23,Information!$A$2:$H$1000,4,FALSE)</f>
        <v>ACROPORIDAE</v>
      </c>
      <c r="KP23" s="67" t="str">
        <f>VLOOKUP(KL23,Information!$A$2:$H$1000,8,FALSE)</f>
        <v>Hard.coral</v>
      </c>
      <c r="KQ23" s="67" t="str">
        <f>VLOOKUP(KL23,Information!$A$2:$I$1000,9,FALSE)</f>
        <v>Cnidaria</v>
      </c>
      <c r="KR23" s="86" t="s">
        <v>80</v>
      </c>
      <c r="KT23" s="84" t="s">
        <v>339</v>
      </c>
      <c r="KU23" s="85" t="str">
        <f>VLOOKUP(KT23,Information!$A$2:$H$1000,2,FALSE)</f>
        <v>unknown</v>
      </c>
      <c r="KV23" s="67" t="str">
        <f>VLOOKUP(KT23,Information!$A$2:$H$1000,3,FALSE)</f>
        <v>unknown</v>
      </c>
      <c r="KW23" s="67" t="str">
        <f>VLOOKUP(KT23,Information!$A$2:$H$1000,4,FALSE)</f>
        <v>unknown</v>
      </c>
      <c r="KX23" s="67" t="str">
        <f>VLOOKUP(KT23,Information!$A$2:$H$1000,8,FALSE)</f>
        <v>Sponge</v>
      </c>
      <c r="KY23" s="67" t="str">
        <f>VLOOKUP(KT23,Information!$A$2:$I$1000,9,FALSE)</f>
        <v>Sponge</v>
      </c>
      <c r="LB23" s="84" t="s">
        <v>82</v>
      </c>
      <c r="LC23" s="85" t="str">
        <f>VLOOKUP(LB23,Information!$A$2:$H$1000,2,FALSE)</f>
        <v>unknown</v>
      </c>
      <c r="LD23" s="67" t="str">
        <f>VLOOKUP(LB23,Information!$A$2:$H$1000,3,FALSE)</f>
        <v>Acropora</v>
      </c>
      <c r="LE23" s="67" t="str">
        <f>VLOOKUP(LB23,Information!$A$2:$H$1000,4,FALSE)</f>
        <v>ACROPORIDAE</v>
      </c>
      <c r="LF23" s="67" t="str">
        <f>VLOOKUP(LB23,Information!$A$2:$H$1000,8,FALSE)</f>
        <v>Hard.coral</v>
      </c>
      <c r="LG23" s="67" t="str">
        <f>VLOOKUP(LB23,Information!$A$2:$I$1000,9,FALSE)</f>
        <v>Cnidaria</v>
      </c>
      <c r="LH23" s="41" t="s">
        <v>80</v>
      </c>
      <c r="LJ23" s="84" t="s">
        <v>322</v>
      </c>
      <c r="LK23" s="85">
        <f>VLOOKUP(LJ23,Information!$A$2:$H$1000,2,FALSE)</f>
        <v>0</v>
      </c>
      <c r="LL23" s="67">
        <f>VLOOKUP(LJ23,Information!$A$2:$H$1000,3,FALSE)</f>
        <v>0</v>
      </c>
      <c r="LM23" s="67">
        <f>VLOOKUP(LJ23,Information!$A$2:$H$1000,4,FALSE)</f>
        <v>0</v>
      </c>
      <c r="LN23" s="67" t="str">
        <f>VLOOKUP(LJ23,Information!$A$2:$H$1000,8,FALSE)</f>
        <v>Sand</v>
      </c>
      <c r="LO23" s="67" t="str">
        <f>VLOOKUP(LJ23,Information!$A$2:$I$1000,9,FALSE)</f>
        <v>Bare substrate</v>
      </c>
      <c r="LR23" s="84" t="s">
        <v>322</v>
      </c>
      <c r="LS23" s="85">
        <f>VLOOKUP(LR23,Information!$A$2:$H$1000,2,FALSE)</f>
        <v>0</v>
      </c>
      <c r="LT23" s="67">
        <f>VLOOKUP(LR23,Information!$A$2:$H$1000,3,FALSE)</f>
        <v>0</v>
      </c>
      <c r="LU23" s="67">
        <f>VLOOKUP(LR23,Information!$A$2:$H$1000,4,FALSE)</f>
        <v>0</v>
      </c>
      <c r="LV23" s="67" t="str">
        <f>VLOOKUP(LR23,Information!$A$2:$H$1000,8,FALSE)</f>
        <v>Sand</v>
      </c>
      <c r="LW23" s="67" t="str">
        <f>VLOOKUP(LR23,Information!$A$2:$I$1000,9,FALSE)</f>
        <v>Bare substrate</v>
      </c>
      <c r="LZ23" s="84" t="s">
        <v>238</v>
      </c>
      <c r="MA23" s="85" t="str">
        <f>VLOOKUP(LZ23,Information!$A$2:$H$1000,2,FALSE)</f>
        <v>Halophila stipulacea</v>
      </c>
      <c r="MB23" s="67" t="str">
        <f>VLOOKUP(LZ23,Information!$A$2:$H$1000,3,FALSE)</f>
        <v>Halophila</v>
      </c>
      <c r="MC23" s="67" t="str">
        <f>VLOOKUP(LZ23,Information!$A$2:$H$1000,4,FALSE)</f>
        <v>HYDROCHARITACEAE</v>
      </c>
      <c r="MD23" s="67" t="str">
        <f>VLOOKUP(LZ23,Information!$A$2:$H$1000,8,FALSE)</f>
        <v>Seagrass</v>
      </c>
      <c r="ME23" s="67" t="str">
        <f>VLOOKUP(LZ23,Information!$A$2:$I$1000,9,FALSE)</f>
        <v>Seagrass</v>
      </c>
      <c r="MH23" s="84" t="s">
        <v>359</v>
      </c>
      <c r="MI23" s="85" t="str">
        <f>VLOOKUP(MH23,Information!$A$2:$H$1000,2,FALSE)</f>
        <v>unknown</v>
      </c>
      <c r="MJ23" s="67" t="str">
        <f>VLOOKUP(MH23,Information!$A$2:$H$1000,3,FALSE)</f>
        <v>unknown</v>
      </c>
      <c r="MK23" s="67" t="str">
        <f>VLOOKUP(MH23,Information!$A$2:$H$1000,4,FALSE)</f>
        <v>unknown</v>
      </c>
      <c r="ML23" s="67" t="str">
        <f>VLOOKUP(MH23,Information!$A$2:$H$1000,8,FALSE)</f>
        <v>Turf.algae</v>
      </c>
      <c r="MM23" s="67" t="str">
        <f>VLOOKUP(MH23,Information!$A$2:$I$1000,9,FALSE)</f>
        <v>Turf algae</v>
      </c>
      <c r="MP23" s="84" t="s">
        <v>158</v>
      </c>
      <c r="MQ23" s="85" t="str">
        <f>VLOOKUP(MP23,Information!$A$2:$H$1000,2,FALSE)</f>
        <v>Cymodocea rotundata</v>
      </c>
      <c r="MR23" s="67" t="str">
        <f>VLOOKUP(MP23,Information!$A$2:$H$1000,3,FALSE)</f>
        <v>Cymodocea</v>
      </c>
      <c r="MS23" s="67" t="str">
        <f>VLOOKUP(MP23,Information!$A$2:$H$1000,4,FALSE)</f>
        <v>CYMODOCEACEAE</v>
      </c>
      <c r="MT23" s="67" t="str">
        <f>VLOOKUP(MP23,Information!$A$2:$H$1000,8,FALSE)</f>
        <v>Seagrass</v>
      </c>
      <c r="MU23" s="67" t="str">
        <f>VLOOKUP(MP23,Information!$A$2:$I$1000,9,FALSE)</f>
        <v>Seagrass</v>
      </c>
      <c r="MX23" s="84" t="s">
        <v>309</v>
      </c>
      <c r="MY23" s="85">
        <f>VLOOKUP(MX23,Information!$A$2:$H$1000,2,FALSE)</f>
        <v>0</v>
      </c>
      <c r="MZ23" s="67">
        <f>VLOOKUP(MX23,Information!$A$2:$H$1000,3,FALSE)</f>
        <v>0</v>
      </c>
      <c r="NA23" s="67">
        <f>VLOOKUP(MX23,Information!$A$2:$H$1000,4,FALSE)</f>
        <v>0</v>
      </c>
      <c r="NB23" s="67" t="str">
        <f>VLOOKUP(MX23,Information!$A$2:$H$1000,8,FALSE)</f>
        <v>Coral.rubble</v>
      </c>
      <c r="NC23" s="67" t="str">
        <f>VLOOKUP(MX23,Information!$A$2:$I$1000,9,FALSE)</f>
        <v>Bare substrate</v>
      </c>
      <c r="NF23" s="84" t="s">
        <v>309</v>
      </c>
      <c r="NG23" s="85">
        <f>VLOOKUP(NF23,Information!$A$2:$H$1000,2,FALSE)</f>
        <v>0</v>
      </c>
      <c r="NH23" s="67">
        <f>VLOOKUP(NF23,Information!$A$2:$H$1000,3,FALSE)</f>
        <v>0</v>
      </c>
      <c r="NI23" s="67">
        <f>VLOOKUP(NF23,Information!$A$2:$H$1000,4,FALSE)</f>
        <v>0</v>
      </c>
      <c r="NJ23" s="67" t="str">
        <f>VLOOKUP(NF23,Information!$A$2:$H$1000,8,FALSE)</f>
        <v>Coral.rubble</v>
      </c>
      <c r="NK23" s="67" t="str">
        <f>VLOOKUP(NF23,Information!$A$2:$I$1000,9,FALSE)</f>
        <v>Bare substrate</v>
      </c>
      <c r="NN23" s="84" t="s">
        <v>309</v>
      </c>
      <c r="NO23" s="85">
        <f>VLOOKUP(NN23,Information!$A$2:$H$1000,2,FALSE)</f>
        <v>0</v>
      </c>
      <c r="NP23" s="67">
        <f>VLOOKUP(NN23,Information!$A$2:$H$1000,3,FALSE)</f>
        <v>0</v>
      </c>
      <c r="NQ23" s="67">
        <f>VLOOKUP(NN23,Information!$A$2:$H$1000,4,FALSE)</f>
        <v>0</v>
      </c>
      <c r="NR23" s="67" t="str">
        <f>VLOOKUP(NN23,Information!$A$2:$H$1000,8,FALSE)</f>
        <v>Coral.rubble</v>
      </c>
      <c r="NS23" s="67" t="str">
        <f>VLOOKUP(NN23,Information!$A$2:$I$1000,9,FALSE)</f>
        <v>Bare substrate</v>
      </c>
      <c r="NV23" s="84" t="s">
        <v>166</v>
      </c>
      <c r="NW23" s="85" t="str">
        <f>VLOOKUP(NV23,Information!$A$2:$H$1000,2,FALSE)</f>
        <v>Cymodocea serrulata</v>
      </c>
      <c r="NX23" s="67" t="str">
        <f>VLOOKUP(NV23,Information!$A$2:$H$1000,3,FALSE)</f>
        <v>Cymodocea</v>
      </c>
      <c r="NY23" s="67" t="str">
        <f>VLOOKUP(NV23,Information!$A$2:$H$1000,4,FALSE)</f>
        <v>CYMODOCEACEAE</v>
      </c>
      <c r="NZ23" s="67" t="str">
        <f>VLOOKUP(NV23,Information!$A$2:$H$1000,8,FALSE)</f>
        <v>Seagrass</v>
      </c>
      <c r="OA23" s="67" t="str">
        <f>VLOOKUP(NV23,Information!$A$2:$I$1000,9,FALSE)</f>
        <v>Seagrass</v>
      </c>
      <c r="OD23" s="84" t="s">
        <v>322</v>
      </c>
      <c r="OE23" s="85">
        <f>VLOOKUP(OD23,Information!$A$2:$H$1000,2,FALSE)</f>
        <v>0</v>
      </c>
      <c r="OF23" s="67">
        <f>VLOOKUP(OD23,Information!$A$2:$H$1000,3,FALSE)</f>
        <v>0</v>
      </c>
      <c r="OG23" s="67">
        <f>VLOOKUP(OD23,Information!$A$2:$H$1000,4,FALSE)</f>
        <v>0</v>
      </c>
      <c r="OH23" s="67" t="str">
        <f>VLOOKUP(OD23,Information!$A$2:$H$1000,8,FALSE)</f>
        <v>Sand</v>
      </c>
      <c r="OI23" s="67" t="str">
        <f>VLOOKUP(OD23,Information!$A$2:$I$1000,9,FALSE)</f>
        <v>Bare substrate</v>
      </c>
      <c r="OL23" s="84" t="s">
        <v>322</v>
      </c>
      <c r="OM23" s="85">
        <f>VLOOKUP(OL23,Information!$A$2:$H$1000,2,FALSE)</f>
        <v>0</v>
      </c>
      <c r="ON23" s="67">
        <f>VLOOKUP(OL23,Information!$A$2:$H$1000,3,FALSE)</f>
        <v>0</v>
      </c>
      <c r="OO23" s="67">
        <f>VLOOKUP(OL23,Information!$A$2:$H$1000,4,FALSE)</f>
        <v>0</v>
      </c>
      <c r="OP23" s="67" t="str">
        <f>VLOOKUP(OL23,Information!$A$2:$H$1000,8,FALSE)</f>
        <v>Sand</v>
      </c>
      <c r="OQ23" s="67" t="str">
        <f>VLOOKUP(OL23,Information!$A$2:$I$1000,9,FALSE)</f>
        <v>Bare substrate</v>
      </c>
      <c r="OT23" s="84" t="s">
        <v>309</v>
      </c>
      <c r="OU23" s="85">
        <f>VLOOKUP(OT23,Information!$A$2:$H$1000,2,FALSE)</f>
        <v>0</v>
      </c>
      <c r="OV23" s="67">
        <f>VLOOKUP(OT23,Information!$A$2:$H$1000,3,FALSE)</f>
        <v>0</v>
      </c>
      <c r="OW23" s="67">
        <f>VLOOKUP(OT23,Information!$A$2:$H$1000,4,FALSE)</f>
        <v>0</v>
      </c>
      <c r="OX23" s="67" t="str">
        <f>VLOOKUP(OT23,Information!$A$2:$H$1000,8,FALSE)</f>
        <v>Coral.rubble</v>
      </c>
      <c r="OY23" s="67" t="str">
        <f>VLOOKUP(OT23,Information!$A$2:$I$1000,9,FALSE)</f>
        <v>Bare substrate</v>
      </c>
      <c r="PB23" s="84" t="s">
        <v>322</v>
      </c>
      <c r="PC23" s="85">
        <f>VLOOKUP(PB23,Information!$A$2:$H$1000,2,FALSE)</f>
        <v>0</v>
      </c>
      <c r="PD23" s="67">
        <f>VLOOKUP(PB23,Information!$A$2:$H$1000,3,FALSE)</f>
        <v>0</v>
      </c>
      <c r="PE23" s="67">
        <f>VLOOKUP(PB23,Information!$A$2:$H$1000,4,FALSE)</f>
        <v>0</v>
      </c>
      <c r="PF23" s="67" t="str">
        <f>VLOOKUP(PB23,Information!$A$2:$H$1000,8,FALSE)</f>
        <v>Sand</v>
      </c>
      <c r="PG23" s="67" t="str">
        <f>VLOOKUP(PB23,Information!$A$2:$I$1000,9,FALSE)</f>
        <v>Bare substrate</v>
      </c>
      <c r="PJ23" s="84" t="s">
        <v>309</v>
      </c>
      <c r="PK23" s="85">
        <f>VLOOKUP(PJ23,Information!$A$2:$H$1000,2,FALSE)</f>
        <v>0</v>
      </c>
      <c r="PL23" s="67">
        <f>VLOOKUP(PJ23,Information!$A$2:$H$1000,3,FALSE)</f>
        <v>0</v>
      </c>
      <c r="PM23" s="67">
        <f>VLOOKUP(PJ23,Information!$A$2:$H$1000,4,FALSE)</f>
        <v>0</v>
      </c>
      <c r="PN23" s="67" t="str">
        <f>VLOOKUP(PJ23,Information!$A$2:$H$1000,8,FALSE)</f>
        <v>Coral.rubble</v>
      </c>
      <c r="PO23" s="67" t="str">
        <f>VLOOKUP(PJ23,Information!$A$2:$I$1000,9,FALSE)</f>
        <v>Bare substrate</v>
      </c>
      <c r="PR23" s="84" t="s">
        <v>309</v>
      </c>
      <c r="PS23" s="85">
        <f>VLOOKUP(PR23,Information!$A$2:$H$1000,2,FALSE)</f>
        <v>0</v>
      </c>
      <c r="PT23" s="67">
        <f>VLOOKUP(PR23,Information!$A$2:$H$1000,3,FALSE)</f>
        <v>0</v>
      </c>
      <c r="PU23" s="67">
        <f>VLOOKUP(PR23,Information!$A$2:$H$1000,4,FALSE)</f>
        <v>0</v>
      </c>
      <c r="PV23" s="67" t="str">
        <f>VLOOKUP(PR23,Information!$A$2:$H$1000,8,FALSE)</f>
        <v>Coral.rubble</v>
      </c>
      <c r="PW23" s="67" t="str">
        <f>VLOOKUP(PR23,Information!$A$2:$I$1000,9,FALSE)</f>
        <v>Bare substrate</v>
      </c>
      <c r="PZ23" s="84" t="s">
        <v>309</v>
      </c>
      <c r="QA23" s="85">
        <f>VLOOKUP(PZ23,Information!$A$2:$H$1000,2,FALSE)</f>
        <v>0</v>
      </c>
      <c r="QB23" s="67">
        <f>VLOOKUP(PZ23,Information!$A$2:$H$1000,3,FALSE)</f>
        <v>0</v>
      </c>
      <c r="QC23" s="67">
        <f>VLOOKUP(PZ23,Information!$A$2:$H$1000,4,FALSE)</f>
        <v>0</v>
      </c>
      <c r="QD23" s="67" t="str">
        <f>VLOOKUP(PZ23,Information!$A$2:$H$1000,8,FALSE)</f>
        <v>Coral.rubble</v>
      </c>
      <c r="QE23" s="67" t="str">
        <f>VLOOKUP(PZ23,Information!$A$2:$I$1000,9,FALSE)</f>
        <v>Bare substrate</v>
      </c>
      <c r="QH23" s="84" t="s">
        <v>104</v>
      </c>
      <c r="QI23" s="85">
        <f>VLOOKUP(QH23,Information!$A$2:$H$1000,2,FALSE)</f>
        <v>0</v>
      </c>
      <c r="QJ23" s="67">
        <f>VLOOKUP(QH23,Information!$A$2:$H$1000,3,FALSE)</f>
        <v>0</v>
      </c>
      <c r="QK23" s="67">
        <f>VLOOKUP(QH23,Information!$A$2:$H$1000,4,FALSE)</f>
        <v>0</v>
      </c>
      <c r="QL23" s="67" t="str">
        <f>VLOOKUP(QH23,Information!$A$2:$H$1000,8,FALSE)</f>
        <v>Artificial.reef.substrate</v>
      </c>
      <c r="QM23" s="67" t="str">
        <f>VLOOKUP(QH23,Information!$A$2:$I$1000,9,FALSE)</f>
        <v>Bare substrate</v>
      </c>
      <c r="QP23" s="84" t="s">
        <v>309</v>
      </c>
      <c r="QQ23" s="85">
        <f>VLOOKUP(QP23,Information!$A$2:$H$1000,2,FALSE)</f>
        <v>0</v>
      </c>
      <c r="QR23" s="67">
        <f>VLOOKUP(QP23,Information!$A$2:$H$1000,3,FALSE)</f>
        <v>0</v>
      </c>
      <c r="QS23" s="67">
        <f>VLOOKUP(QP23,Information!$A$2:$H$1000,4,FALSE)</f>
        <v>0</v>
      </c>
      <c r="QT23" s="67" t="str">
        <f>VLOOKUP(QP23,Information!$A$2:$H$1000,8,FALSE)</f>
        <v>Coral.rubble</v>
      </c>
      <c r="QU23" s="67" t="str">
        <f>VLOOKUP(QP23,Information!$A$2:$I$1000,9,FALSE)</f>
        <v>Bare substrate</v>
      </c>
      <c r="QX23" s="84"/>
      <c r="QY23" s="41" t="e">
        <f>VLOOKUP(QX23,Information!$A$2:$H$1000,2,FALSE)</f>
        <v>#N/A</v>
      </c>
      <c r="QZ23" t="e">
        <f>VLOOKUP(QX23,Information!$A$2:$H$1000,3,FALSE)</f>
        <v>#N/A</v>
      </c>
      <c r="RA23" t="e">
        <f>VLOOKUP(QX23,Information!$A$2:$H$1000,4,FALSE)</f>
        <v>#N/A</v>
      </c>
      <c r="RB23" t="e">
        <f>VLOOKUP(QX23,Information!$A$2:$H$1000,8,FALSE)</f>
        <v>#N/A</v>
      </c>
      <c r="RC23" t="e">
        <f>VLOOKUP(QX23,Information!$A$2:$I$1000,9,FALSE)</f>
        <v>#N/A</v>
      </c>
      <c r="RF23" s="84"/>
      <c r="RG23" s="41" t="e">
        <f>VLOOKUP(RF23,Information!$A$2:$H$1000,2,FALSE)</f>
        <v>#N/A</v>
      </c>
      <c r="RH23" t="e">
        <f>VLOOKUP(RF23,Information!$A$2:$H$1000,3,FALSE)</f>
        <v>#N/A</v>
      </c>
      <c r="RI23" t="e">
        <f>VLOOKUP(RF23,Information!$A$2:$H$1000,4,FALSE)</f>
        <v>#N/A</v>
      </c>
      <c r="RJ23" t="e">
        <f>VLOOKUP(RF23,Information!$A$2:$H$1000,8,FALSE)</f>
        <v>#N/A</v>
      </c>
      <c r="RK23" t="e">
        <f>VLOOKUP(RF23,Information!$A$2:$I$1000,9,FALSE)</f>
        <v>#N/A</v>
      </c>
      <c r="RN23" s="84"/>
      <c r="RO23" s="41" t="e">
        <f>VLOOKUP(RN23,Information!$A$2:$H$1000,2,FALSE)</f>
        <v>#N/A</v>
      </c>
      <c r="RP23" t="e">
        <f>VLOOKUP(RN23,Information!$A$2:$H$1000,3,FALSE)</f>
        <v>#N/A</v>
      </c>
      <c r="RQ23" t="e">
        <f>VLOOKUP(RN23,Information!$A$2:$H$1000,4,FALSE)</f>
        <v>#N/A</v>
      </c>
      <c r="RR23" t="e">
        <f>VLOOKUP(RN23,Information!$A$2:$H$1000,8,FALSE)</f>
        <v>#N/A</v>
      </c>
      <c r="RS23" t="e">
        <f>VLOOKUP(RN23,Information!$A$2:$I$1000,9,FALSE)</f>
        <v>#N/A</v>
      </c>
      <c r="RV23" s="84"/>
      <c r="RW23" s="41" t="e">
        <f>VLOOKUP(RV23,Information!$A$2:$H$1000,2,FALSE)</f>
        <v>#N/A</v>
      </c>
      <c r="RX23" t="e">
        <f>VLOOKUP(RV23,Information!$A$2:$H$1000,3,FALSE)</f>
        <v>#N/A</v>
      </c>
      <c r="RY23" t="e">
        <f>VLOOKUP(RV23,Information!$A$2:$H$1000,4,FALSE)</f>
        <v>#N/A</v>
      </c>
      <c r="RZ23" t="e">
        <f>VLOOKUP(RV23,Information!$A$2:$H$1000,8,FALSE)</f>
        <v>#N/A</v>
      </c>
      <c r="SA23" t="e">
        <f>VLOOKUP(RV23,Information!$A$2:$I$1000,9,FALSE)</f>
        <v>#N/A</v>
      </c>
      <c r="SD23" s="84"/>
      <c r="SE23" s="41" t="e">
        <f>VLOOKUP(SD23,Information!$A$2:$H$1000,2,FALSE)</f>
        <v>#N/A</v>
      </c>
      <c r="SF23" t="e">
        <f>VLOOKUP(SD23,Information!$A$2:$H$1000,3,FALSE)</f>
        <v>#N/A</v>
      </c>
      <c r="SG23" t="e">
        <f>VLOOKUP(SD23,Information!$A$2:$H$1000,4,FALSE)</f>
        <v>#N/A</v>
      </c>
      <c r="SH23" t="e">
        <f>VLOOKUP(SD23,Information!$A$2:$H$1000,8,FALSE)</f>
        <v>#N/A</v>
      </c>
      <c r="SI23" t="e">
        <f>VLOOKUP(SD23,Information!$A$2:$I$1000,9,FALSE)</f>
        <v>#N/A</v>
      </c>
      <c r="SL23" s="84"/>
      <c r="SM23" s="41" t="e">
        <f>VLOOKUP(SL23,Information!$A$2:$H$1000,2,FALSE)</f>
        <v>#N/A</v>
      </c>
      <c r="SN23" t="e">
        <f>VLOOKUP(SL23,Information!$A$2:$H$1000,3,FALSE)</f>
        <v>#N/A</v>
      </c>
      <c r="SO23" t="e">
        <f>VLOOKUP(SL23,Information!$A$2:$H$1000,4,FALSE)</f>
        <v>#N/A</v>
      </c>
      <c r="SP23" t="e">
        <f>VLOOKUP(SL23,Information!$A$2:$H$1000,8,FALSE)</f>
        <v>#N/A</v>
      </c>
      <c r="SQ23" t="e">
        <f>VLOOKUP(SL23,Information!$A$2:$I$1000,9,FALSE)</f>
        <v>#N/A</v>
      </c>
      <c r="ST23" s="84"/>
      <c r="SU23" s="41" t="e">
        <f>VLOOKUP(ST23,Information!$A$2:$H$1000,2,FALSE)</f>
        <v>#N/A</v>
      </c>
      <c r="SV23" t="e">
        <f>VLOOKUP(ST23,Information!$A$2:$H$1000,3,FALSE)</f>
        <v>#N/A</v>
      </c>
      <c r="SW23" t="e">
        <f>VLOOKUP(ST23,Information!$A$2:$H$1000,4,FALSE)</f>
        <v>#N/A</v>
      </c>
      <c r="SX23" t="e">
        <f>VLOOKUP(ST23,Information!$A$2:$H$1000,8,FALSE)</f>
        <v>#N/A</v>
      </c>
      <c r="SY23" t="e">
        <f>VLOOKUP(ST23,Information!$A$2:$I$1000,9,FALSE)</f>
        <v>#N/A</v>
      </c>
      <c r="TB23" s="124"/>
      <c r="TC23" s="125" t="e">
        <f>VLOOKUP(TB23,Information!$A$2:$H$1000,2,FALSE)</f>
        <v>#N/A</v>
      </c>
      <c r="TD23" s="126" t="e">
        <f>VLOOKUP(TB23,Information!$A$2:$H$1000,3,FALSE)</f>
        <v>#N/A</v>
      </c>
      <c r="TE23" s="126" t="e">
        <f>VLOOKUP(TB23,Information!$A$2:$H$1000,4,FALSE)</f>
        <v>#N/A</v>
      </c>
      <c r="TF23" s="126" t="e">
        <f>VLOOKUP(TB23,Information!$A$2:$H$1000,8,FALSE)</f>
        <v>#N/A</v>
      </c>
      <c r="TG23" s="126" t="e">
        <f>VLOOKUP(TB23,Information!$A$2:$I$1000,9,FALSE)</f>
        <v>#N/A</v>
      </c>
      <c r="TH23" s="1"/>
      <c r="TI23" s="122"/>
      <c r="TJ23" s="124"/>
      <c r="TK23" s="125" t="e">
        <f>VLOOKUP(TJ23,Information!$A$2:$H$1000,2,FALSE)</f>
        <v>#N/A</v>
      </c>
      <c r="TL23" s="126" t="e">
        <f>VLOOKUP(TJ23,Information!$A$2:$H$1000,3,FALSE)</f>
        <v>#N/A</v>
      </c>
      <c r="TM23" s="126" t="e">
        <f>VLOOKUP(TJ23,Information!$A$2:$H$1000,4,FALSE)</f>
        <v>#N/A</v>
      </c>
      <c r="TN23" s="126" t="e">
        <f>VLOOKUP(TJ23,Information!$A$2:$H$1000,8,FALSE)</f>
        <v>#N/A</v>
      </c>
      <c r="TO23" s="126" t="e">
        <f>VLOOKUP(TJ23,Information!$A$2:$I$1000,9,FALSE)</f>
        <v>#N/A</v>
      </c>
      <c r="TP23" s="1"/>
      <c r="TQ23" s="122"/>
      <c r="TR23" s="124"/>
      <c r="TS23" s="125" t="e">
        <f>VLOOKUP(TR23,Information!$A$2:$H$1000,2,FALSE)</f>
        <v>#N/A</v>
      </c>
      <c r="TT23" s="126" t="e">
        <f>VLOOKUP(TR23,Information!$A$2:$H$1000,3,FALSE)</f>
        <v>#N/A</v>
      </c>
      <c r="TU23" s="126" t="e">
        <f>VLOOKUP(TR23,Information!$A$2:$H$1000,4,FALSE)</f>
        <v>#N/A</v>
      </c>
      <c r="TV23" s="126" t="e">
        <f>VLOOKUP(TR23,Information!$A$2:$H$1000,8,FALSE)</f>
        <v>#N/A</v>
      </c>
      <c r="TW23" s="126" t="e">
        <f>VLOOKUP(TR23,Information!$A$2:$I$1000,9,FALSE)</f>
        <v>#N/A</v>
      </c>
      <c r="TX23" s="1"/>
      <c r="TY23" s="122"/>
      <c r="TZ23" s="124"/>
      <c r="UA23" s="125" t="e">
        <f>VLOOKUP(TZ23,Information!$A$2:$H$1000,2,FALSE)</f>
        <v>#N/A</v>
      </c>
      <c r="UB23" s="126" t="e">
        <f>VLOOKUP(TZ23,Information!$A$2:$H$1000,3,FALSE)</f>
        <v>#N/A</v>
      </c>
      <c r="UC23" s="126" t="e">
        <f>VLOOKUP(TZ23,Information!$A$2:$H$1000,4,FALSE)</f>
        <v>#N/A</v>
      </c>
      <c r="UD23" s="126" t="e">
        <f>VLOOKUP(TZ23,Information!$A$2:$H$1000,8,FALSE)</f>
        <v>#N/A</v>
      </c>
      <c r="UE23" s="126" t="e">
        <f>VLOOKUP(TZ23,Information!$A$2:$I$1000,9,FALSE)</f>
        <v>#N/A</v>
      </c>
      <c r="UF23" s="1"/>
      <c r="UG23" s="122"/>
      <c r="UH23" s="124"/>
      <c r="UI23" s="125" t="e">
        <f>VLOOKUP(UH23,Information!$A$2:$H$1000,2,FALSE)</f>
        <v>#N/A</v>
      </c>
      <c r="UJ23" s="126" t="e">
        <f>VLOOKUP(UH23,Information!$A$2:$H$1000,3,FALSE)</f>
        <v>#N/A</v>
      </c>
      <c r="UK23" s="126" t="e">
        <f>VLOOKUP(UH23,Information!$A$2:$H$1000,4,FALSE)</f>
        <v>#N/A</v>
      </c>
      <c r="UL23" s="126" t="e">
        <f>VLOOKUP(UH23,Information!$A$2:$H$1000,8,FALSE)</f>
        <v>#N/A</v>
      </c>
      <c r="UM23" s="126" t="e">
        <f>VLOOKUP(UH23,Information!$A$2:$I$1000,9,FALSE)</f>
        <v>#N/A</v>
      </c>
      <c r="UN23" s="1"/>
      <c r="UO23" s="122"/>
      <c r="UP23" s="124"/>
      <c r="UQ23" s="125" t="e">
        <f>VLOOKUP(UP23,Information!$A$2:$H$1000,2,FALSE)</f>
        <v>#N/A</v>
      </c>
      <c r="UR23" s="126" t="e">
        <f>VLOOKUP(UP23,Information!$A$2:$H$1000,3,FALSE)</f>
        <v>#N/A</v>
      </c>
      <c r="US23" s="126" t="e">
        <f>VLOOKUP(UP23,Information!$A$2:$H$1000,4,FALSE)</f>
        <v>#N/A</v>
      </c>
      <c r="UT23" s="126" t="e">
        <f>VLOOKUP(UP23,Information!$A$2:$H$1000,8,FALSE)</f>
        <v>#N/A</v>
      </c>
      <c r="UU23" s="126" t="e">
        <f>VLOOKUP(UP23,Information!$A$2:$I$1000,9,FALSE)</f>
        <v>#N/A</v>
      </c>
      <c r="UV23" s="1"/>
      <c r="UW23" s="122"/>
      <c r="UX23" s="124"/>
      <c r="UY23" s="125" t="e">
        <f>VLOOKUP(UX23,Information!$A$2:$H$1000,2,FALSE)</f>
        <v>#N/A</v>
      </c>
      <c r="UZ23" s="126" t="e">
        <f>VLOOKUP(UX23,Information!$A$2:$H$1000,3,FALSE)</f>
        <v>#N/A</v>
      </c>
      <c r="VA23" s="126" t="e">
        <f>VLOOKUP(UX23,Information!$A$2:$H$1000,4,FALSE)</f>
        <v>#N/A</v>
      </c>
      <c r="VB23" s="126" t="e">
        <f>VLOOKUP(UX23,Information!$A$2:$H$1000,8,FALSE)</f>
        <v>#N/A</v>
      </c>
      <c r="VC23" s="126" t="e">
        <f>VLOOKUP(UX23,Information!$A$2:$I$1000,9,FALSE)</f>
        <v>#N/A</v>
      </c>
      <c r="VD23" s="1"/>
      <c r="VE23" s="122"/>
      <c r="VF23" s="124"/>
      <c r="VG23" s="125" t="e">
        <f>VLOOKUP(VF23,Information!$A$2:$H$1000,2,FALSE)</f>
        <v>#N/A</v>
      </c>
      <c r="VH23" s="126" t="e">
        <f>VLOOKUP(VF23,Information!$A$2:$H$1000,3,FALSE)</f>
        <v>#N/A</v>
      </c>
      <c r="VI23" s="126" t="e">
        <f>VLOOKUP(VF23,Information!$A$2:$H$1000,4,FALSE)</f>
        <v>#N/A</v>
      </c>
      <c r="VJ23" s="126" t="e">
        <f>VLOOKUP(VF23,Information!$A$2:$H$1000,8,FALSE)</f>
        <v>#N/A</v>
      </c>
      <c r="VK23" s="126" t="e">
        <f>VLOOKUP(VF23,Information!$A$2:$I$1000,9,FALSE)</f>
        <v>#N/A</v>
      </c>
      <c r="VL23" s="1"/>
      <c r="VM23" s="122"/>
      <c r="VN23" s="124"/>
      <c r="VO23" s="125" t="e">
        <f>VLOOKUP(VN23,Information!$A$2:$H$1000,2,FALSE)</f>
        <v>#N/A</v>
      </c>
      <c r="VP23" s="126" t="e">
        <f>VLOOKUP(VN23,Information!$A$2:$H$1000,3,FALSE)</f>
        <v>#N/A</v>
      </c>
      <c r="VQ23" s="126" t="e">
        <f>VLOOKUP(VN23,Information!$A$2:$H$1000,4,FALSE)</f>
        <v>#N/A</v>
      </c>
      <c r="VR23" s="126" t="e">
        <f>VLOOKUP(VN23,Information!$A$2:$H$1000,8,FALSE)</f>
        <v>#N/A</v>
      </c>
      <c r="VS23" s="126" t="e">
        <f>VLOOKUP(VN23,Information!$A$2:$I$1000,9,FALSE)</f>
        <v>#N/A</v>
      </c>
      <c r="VT23" s="1"/>
      <c r="VU23" s="122"/>
      <c r="VV23" s="124"/>
      <c r="VW23" s="125" t="e">
        <f>VLOOKUP(VV23,Information!$A$2:$H$1000,2,FALSE)</f>
        <v>#N/A</v>
      </c>
      <c r="VX23" s="126" t="e">
        <f>VLOOKUP(VV23,Information!$A$2:$H$1000,3,FALSE)</f>
        <v>#N/A</v>
      </c>
      <c r="VY23" s="126" t="e">
        <f>VLOOKUP(VV23,Information!$A$2:$H$1000,4,FALSE)</f>
        <v>#N/A</v>
      </c>
      <c r="VZ23" s="126" t="e">
        <f>VLOOKUP(VV23,Information!$A$2:$H$1000,8,FALSE)</f>
        <v>#N/A</v>
      </c>
      <c r="WA23" s="126" t="e">
        <f>VLOOKUP(VV23,Information!$A$2:$I$1000,9,FALSE)</f>
        <v>#N/A</v>
      </c>
      <c r="WB23" s="1"/>
      <c r="WC23" s="122"/>
      <c r="WD23" s="124"/>
      <c r="WE23" s="125" t="e">
        <f>VLOOKUP(WD23,Information!$A$2:$H$1000,2,FALSE)</f>
        <v>#N/A</v>
      </c>
      <c r="WF23" s="126" t="e">
        <f>VLOOKUP(WD23,Information!$A$2:$H$1000,3,FALSE)</f>
        <v>#N/A</v>
      </c>
      <c r="WG23" s="126" t="e">
        <f>VLOOKUP(WD23,Information!$A$2:$H$1000,4,FALSE)</f>
        <v>#N/A</v>
      </c>
      <c r="WH23" s="126" t="e">
        <f>VLOOKUP(WD23,Information!$A$2:$H$1000,8,FALSE)</f>
        <v>#N/A</v>
      </c>
      <c r="WI23" s="126" t="e">
        <f>VLOOKUP(WD23,Information!$A$2:$I$1000,9,FALSE)</f>
        <v>#N/A</v>
      </c>
      <c r="WJ23" s="1"/>
      <c r="WK23" s="122"/>
      <c r="WL23" s="124"/>
      <c r="WM23" s="125" t="e">
        <f>VLOOKUP(WL23,Information!$A$2:$H$1000,2,FALSE)</f>
        <v>#N/A</v>
      </c>
      <c r="WN23" s="126" t="e">
        <f>VLOOKUP(WL23,Information!$A$2:$H$1000,3,FALSE)</f>
        <v>#N/A</v>
      </c>
      <c r="WO23" s="126" t="e">
        <f>VLOOKUP(WL23,Information!$A$2:$H$1000,4,FALSE)</f>
        <v>#N/A</v>
      </c>
      <c r="WP23" s="126" t="e">
        <f>VLOOKUP(WL23,Information!$A$2:$H$1000,8,FALSE)</f>
        <v>#N/A</v>
      </c>
      <c r="WQ23" s="126" t="e">
        <f>VLOOKUP(WL23,Information!$A$2:$I$1000,9,FALSE)</f>
        <v>#N/A</v>
      </c>
      <c r="WR23" s="1"/>
      <c r="WS23" s="122"/>
      <c r="WT23" s="124"/>
      <c r="WU23" s="125" t="e">
        <f>VLOOKUP(WT23,Information!$A$2:$H$1000,2,FALSE)</f>
        <v>#N/A</v>
      </c>
      <c r="WV23" s="126" t="e">
        <f>VLOOKUP(WT23,Information!$A$2:$H$1000,3,FALSE)</f>
        <v>#N/A</v>
      </c>
      <c r="WW23" s="126" t="e">
        <f>VLOOKUP(WT23,Information!$A$2:$H$1000,4,FALSE)</f>
        <v>#N/A</v>
      </c>
      <c r="WX23" s="126" t="e">
        <f>VLOOKUP(WT23,Information!$A$2:$H$1000,8,FALSE)</f>
        <v>#N/A</v>
      </c>
      <c r="WY23" s="126" t="e">
        <f>VLOOKUP(WT23,Information!$A$2:$I$1000,9,FALSE)</f>
        <v>#N/A</v>
      </c>
      <c r="WZ23" s="1"/>
      <c r="XA23" s="122"/>
      <c r="XB23" s="124"/>
      <c r="XC23" s="125" t="e">
        <f>VLOOKUP(XB23,Information!$A$2:$H$1000,2,FALSE)</f>
        <v>#N/A</v>
      </c>
      <c r="XD23" s="126" t="e">
        <f>VLOOKUP(XB23,Information!$A$2:$H$1000,3,FALSE)</f>
        <v>#N/A</v>
      </c>
      <c r="XE23" s="126" t="e">
        <f>VLOOKUP(XB23,Information!$A$2:$H$1000,4,FALSE)</f>
        <v>#N/A</v>
      </c>
      <c r="XF23" s="126" t="e">
        <f>VLOOKUP(XB23,Information!$A$2:$H$1000,8,FALSE)</f>
        <v>#N/A</v>
      </c>
      <c r="XG23" s="126" t="e">
        <f>VLOOKUP(XB23,Information!$A$2:$I$1000,9,FALSE)</f>
        <v>#N/A</v>
      </c>
      <c r="XH23" s="1"/>
      <c r="XI23" s="122"/>
      <c r="XJ23" s="124"/>
      <c r="XK23" s="125" t="e">
        <f>VLOOKUP(XJ23,Information!$A$2:$H$1000,2,FALSE)</f>
        <v>#N/A</v>
      </c>
      <c r="XL23" s="126" t="e">
        <f>VLOOKUP(XJ23,Information!$A$2:$H$1000,3,FALSE)</f>
        <v>#N/A</v>
      </c>
      <c r="XM23" s="126" t="e">
        <f>VLOOKUP(XJ23,Information!$A$2:$H$1000,4,FALSE)</f>
        <v>#N/A</v>
      </c>
      <c r="XN23" s="126" t="e">
        <f>VLOOKUP(XJ23,Information!$A$2:$H$1000,8,FALSE)</f>
        <v>#N/A</v>
      </c>
      <c r="XO23" s="126" t="e">
        <f>VLOOKUP(XJ23,Information!$A$2:$I$1000,9,FALSE)</f>
        <v>#N/A</v>
      </c>
      <c r="XP23" s="1"/>
      <c r="XQ23" s="122"/>
      <c r="XR23" s="124"/>
      <c r="XS23" s="125" t="e">
        <f>VLOOKUP(XR23,Information!$A$2:$H$1000,2,FALSE)</f>
        <v>#N/A</v>
      </c>
      <c r="XT23" s="126" t="e">
        <f>VLOOKUP(XR23,Information!$A$2:$H$1000,3,FALSE)</f>
        <v>#N/A</v>
      </c>
      <c r="XU23" s="126" t="e">
        <f>VLOOKUP(XR23,Information!$A$2:$H$1000,4,FALSE)</f>
        <v>#N/A</v>
      </c>
      <c r="XV23" s="126" t="e">
        <f>VLOOKUP(XR23,Information!$A$2:$H$1000,8,FALSE)</f>
        <v>#N/A</v>
      </c>
      <c r="XW23" s="126" t="e">
        <f>VLOOKUP(XR23,Information!$A$2:$I$1000,9,FALSE)</f>
        <v>#N/A</v>
      </c>
      <c r="XX23" s="1"/>
      <c r="XY23" s="122"/>
      <c r="XZ23" s="124"/>
      <c r="YA23" s="125" t="e">
        <f>VLOOKUP(XZ23,Information!$A$2:$H$1000,2,FALSE)</f>
        <v>#N/A</v>
      </c>
      <c r="YB23" s="126" t="e">
        <f>VLOOKUP(XZ23,Information!$A$2:$H$1000,3,FALSE)</f>
        <v>#N/A</v>
      </c>
      <c r="YC23" s="126" t="e">
        <f>VLOOKUP(XZ23,Information!$A$2:$H$1000,4,FALSE)</f>
        <v>#N/A</v>
      </c>
      <c r="YD23" s="126" t="e">
        <f>VLOOKUP(XZ23,Information!$A$2:$H$1000,8,FALSE)</f>
        <v>#N/A</v>
      </c>
      <c r="YE23" s="126" t="e">
        <f>VLOOKUP(XZ23,Information!$A$2:$I$1000,9,FALSE)</f>
        <v>#N/A</v>
      </c>
      <c r="YF23" s="1"/>
      <c r="YG23" s="122"/>
      <c r="YH23" s="124"/>
      <c r="YI23" s="125" t="e">
        <f>VLOOKUP(YH23,Information!$A$2:$H$1000,2,FALSE)</f>
        <v>#N/A</v>
      </c>
      <c r="YJ23" s="126" t="e">
        <f>VLOOKUP(YH23,Information!$A$2:$H$1000,3,FALSE)</f>
        <v>#N/A</v>
      </c>
      <c r="YK23" s="126" t="e">
        <f>VLOOKUP(YH23,Information!$A$2:$H$1000,4,FALSE)</f>
        <v>#N/A</v>
      </c>
      <c r="YL23" s="126" t="e">
        <f>VLOOKUP(YH23,Information!$A$2:$H$1000,8,FALSE)</f>
        <v>#N/A</v>
      </c>
      <c r="YM23" s="126" t="e">
        <f>VLOOKUP(YH23,Information!$A$2:$I$1000,9,FALSE)</f>
        <v>#N/A</v>
      </c>
      <c r="YN23" s="1"/>
      <c r="YO23" s="122"/>
      <c r="YP23" s="124"/>
      <c r="YQ23" s="125" t="e">
        <f>VLOOKUP(YP23,Information!$A$2:$H$1000,2,FALSE)</f>
        <v>#N/A</v>
      </c>
      <c r="YR23" s="126" t="e">
        <f>VLOOKUP(YP23,Information!$A$2:$H$1000,3,FALSE)</f>
        <v>#N/A</v>
      </c>
      <c r="YS23" s="126" t="e">
        <f>VLOOKUP(YP23,Information!$A$2:$H$1000,4,FALSE)</f>
        <v>#N/A</v>
      </c>
      <c r="YT23" s="126" t="e">
        <f>VLOOKUP(YP23,Information!$A$2:$H$1000,8,FALSE)</f>
        <v>#N/A</v>
      </c>
      <c r="YU23" s="126" t="e">
        <f>VLOOKUP(YP23,Information!$A$2:$I$1000,9,FALSE)</f>
        <v>#N/A</v>
      </c>
      <c r="YV23" s="1"/>
      <c r="YW23" s="122"/>
      <c r="YX23" s="124"/>
      <c r="YY23" s="125" t="e">
        <f>VLOOKUP(YX23,Information!$A$2:$H$1000,2,FALSE)</f>
        <v>#N/A</v>
      </c>
      <c r="YZ23" s="126" t="e">
        <f>VLOOKUP(YX23,Information!$A$2:$H$1000,3,FALSE)</f>
        <v>#N/A</v>
      </c>
      <c r="ZA23" s="126" t="e">
        <f>VLOOKUP(YX23,Information!$A$2:$H$1000,4,FALSE)</f>
        <v>#N/A</v>
      </c>
      <c r="ZB23" s="126" t="e">
        <f>VLOOKUP(YX23,Information!$A$2:$H$1000,8,FALSE)</f>
        <v>#N/A</v>
      </c>
      <c r="ZC23" s="126" t="e">
        <f>VLOOKUP(YX23,Information!$A$2:$I$1000,9,FALSE)</f>
        <v>#N/A</v>
      </c>
      <c r="ZD23" s="1"/>
      <c r="ZE23" s="122"/>
      <c r="ZF23" s="124"/>
      <c r="ZG23" s="125" t="e">
        <f>VLOOKUP(ZF23,Information!$A$2:$H$1000,2,FALSE)</f>
        <v>#N/A</v>
      </c>
      <c r="ZH23" s="126" t="e">
        <f>VLOOKUP(ZF23,Information!$A$2:$H$1000,3,FALSE)</f>
        <v>#N/A</v>
      </c>
      <c r="ZI23" s="126" t="e">
        <f>VLOOKUP(ZF23,Information!$A$2:$H$1000,4,FALSE)</f>
        <v>#N/A</v>
      </c>
      <c r="ZJ23" s="126" t="e">
        <f>VLOOKUP(ZF23,Information!$A$2:$H$1000,8,FALSE)</f>
        <v>#N/A</v>
      </c>
      <c r="ZK23" s="126" t="e">
        <f>VLOOKUP(ZF23,Information!$A$2:$I$1000,9,FALSE)</f>
        <v>#N/A</v>
      </c>
      <c r="ZL23" s="1"/>
      <c r="ZM23" s="122"/>
      <c r="ZN23" s="124"/>
      <c r="ZO23" s="125" t="e">
        <f>VLOOKUP(ZN23,Information!$A$2:$H$1000,2,FALSE)</f>
        <v>#N/A</v>
      </c>
      <c r="ZP23" s="126" t="e">
        <f>VLOOKUP(ZN23,Information!$A$2:$H$1000,3,FALSE)</f>
        <v>#N/A</v>
      </c>
      <c r="ZQ23" s="126" t="e">
        <f>VLOOKUP(ZN23,Information!$A$2:$H$1000,4,FALSE)</f>
        <v>#N/A</v>
      </c>
      <c r="ZR23" s="126" t="e">
        <f>VLOOKUP(ZN23,Information!$A$2:$H$1000,8,FALSE)</f>
        <v>#N/A</v>
      </c>
      <c r="ZS23" s="126" t="e">
        <f>VLOOKUP(ZN23,Information!$A$2:$I$1000,9,FALSE)</f>
        <v>#N/A</v>
      </c>
      <c r="ZT23" s="1"/>
      <c r="ZU23" s="122"/>
      <c r="ZV23" s="124"/>
      <c r="ZW23" s="125" t="e">
        <f>VLOOKUP(ZV23,Information!$A$2:$H$1000,2,FALSE)</f>
        <v>#N/A</v>
      </c>
      <c r="ZX23" s="126" t="e">
        <f>VLOOKUP(ZV23,Information!$A$2:$H$1000,3,FALSE)</f>
        <v>#N/A</v>
      </c>
      <c r="ZY23" s="126" t="e">
        <f>VLOOKUP(ZV23,Information!$A$2:$H$1000,4,FALSE)</f>
        <v>#N/A</v>
      </c>
      <c r="ZZ23" s="126" t="e">
        <f>VLOOKUP(ZV23,Information!$A$2:$H$1000,8,FALSE)</f>
        <v>#N/A</v>
      </c>
      <c r="AAA23" s="126" t="e">
        <f>VLOOKUP(ZV23,Information!$A$2:$I$1000,9,FALSE)</f>
        <v>#N/A</v>
      </c>
      <c r="AAB23" s="1"/>
      <c r="AAC23" s="122"/>
      <c r="AAD23" s="124"/>
      <c r="AAE23" s="125" t="e">
        <f>VLOOKUP(AAD23,Information!$A$2:$H$1000,2,FALSE)</f>
        <v>#N/A</v>
      </c>
      <c r="AAF23" s="126" t="e">
        <f>VLOOKUP(AAD23,Information!$A$2:$H$1000,3,FALSE)</f>
        <v>#N/A</v>
      </c>
      <c r="AAG23" s="126" t="e">
        <f>VLOOKUP(AAD23,Information!$A$2:$H$1000,4,FALSE)</f>
        <v>#N/A</v>
      </c>
      <c r="AAH23" s="126" t="e">
        <f>VLOOKUP(AAD23,Information!$A$2:$H$1000,8,FALSE)</f>
        <v>#N/A</v>
      </c>
      <c r="AAI23" s="126" t="e">
        <f>VLOOKUP(AAD23,Information!$A$2:$I$1000,9,FALSE)</f>
        <v>#N/A</v>
      </c>
      <c r="AAJ23" s="1"/>
      <c r="AAK23" s="122"/>
      <c r="AAL23" s="124"/>
      <c r="AAM23" s="125" t="e">
        <f>VLOOKUP(AAL23,Information!$A$2:$H$1000,2,FALSE)</f>
        <v>#N/A</v>
      </c>
      <c r="AAN23" s="126" t="e">
        <f>VLOOKUP(AAL23,Information!$A$2:$H$1000,3,FALSE)</f>
        <v>#N/A</v>
      </c>
      <c r="AAO23" s="126" t="e">
        <f>VLOOKUP(AAL23,Information!$A$2:$H$1000,4,FALSE)</f>
        <v>#N/A</v>
      </c>
      <c r="AAP23" s="126" t="e">
        <f>VLOOKUP(AAL23,Information!$A$2:$H$1000,8,FALSE)</f>
        <v>#N/A</v>
      </c>
      <c r="AAQ23" s="126" t="e">
        <f>VLOOKUP(AAL23,Information!$A$2:$I$1000,9,FALSE)</f>
        <v>#N/A</v>
      </c>
      <c r="AAR23" s="1"/>
      <c r="AAS23" s="122"/>
      <c r="AAT23" s="124"/>
      <c r="AAU23" s="125" t="e">
        <f>VLOOKUP(AAT23,Information!$A$2:$H$1000,2,FALSE)</f>
        <v>#N/A</v>
      </c>
      <c r="AAV23" s="126" t="e">
        <f>VLOOKUP(AAT23,Information!$A$2:$H$1000,3,FALSE)</f>
        <v>#N/A</v>
      </c>
      <c r="AAW23" s="126" t="e">
        <f>VLOOKUP(AAT23,Information!$A$2:$H$1000,4,FALSE)</f>
        <v>#N/A</v>
      </c>
      <c r="AAX23" s="126" t="e">
        <f>VLOOKUP(AAT23,Information!$A$2:$H$1000,8,FALSE)</f>
        <v>#N/A</v>
      </c>
      <c r="AAY23" s="126" t="e">
        <f>VLOOKUP(AAT23,Information!$A$2:$I$1000,9,FALSE)</f>
        <v>#N/A</v>
      </c>
      <c r="AAZ23" s="1"/>
      <c r="ABA23" s="122"/>
      <c r="ABB23" s="124"/>
      <c r="ABC23" s="125" t="e">
        <f>VLOOKUP(ABB23,Information!$A$2:$H$1000,2,FALSE)</f>
        <v>#N/A</v>
      </c>
      <c r="ABD23" s="126" t="e">
        <f>VLOOKUP(ABB23,Information!$A$2:$H$1000,3,FALSE)</f>
        <v>#N/A</v>
      </c>
      <c r="ABE23" s="126" t="e">
        <f>VLOOKUP(ABB23,Information!$A$2:$H$1000,4,FALSE)</f>
        <v>#N/A</v>
      </c>
      <c r="ABF23" s="126" t="e">
        <f>VLOOKUP(ABB23,Information!$A$2:$H$1000,8,FALSE)</f>
        <v>#N/A</v>
      </c>
      <c r="ABG23" s="126" t="e">
        <f>VLOOKUP(ABB23,Information!$A$2:$I$1000,9,FALSE)</f>
        <v>#N/A</v>
      </c>
      <c r="ABH23" s="1"/>
      <c r="ABI23" s="122"/>
      <c r="ABJ23" s="124"/>
      <c r="ABK23" s="125" t="e">
        <f>VLOOKUP(ABJ23,Information!$A$2:$H$1000,2,FALSE)</f>
        <v>#N/A</v>
      </c>
      <c r="ABL23" s="126" t="e">
        <f>VLOOKUP(ABJ23,Information!$A$2:$H$1000,3,FALSE)</f>
        <v>#N/A</v>
      </c>
      <c r="ABM23" s="126" t="e">
        <f>VLOOKUP(ABJ23,Information!$A$2:$H$1000,4,FALSE)</f>
        <v>#N/A</v>
      </c>
      <c r="ABN23" s="126" t="e">
        <f>VLOOKUP(ABJ23,Information!$A$2:$H$1000,8,FALSE)</f>
        <v>#N/A</v>
      </c>
      <c r="ABO23" s="126" t="e">
        <f>VLOOKUP(ABJ23,Information!$A$2:$I$1000,9,FALSE)</f>
        <v>#N/A</v>
      </c>
      <c r="ABP23" s="1"/>
      <c r="ABQ23" s="122"/>
      <c r="ABR23" s="124"/>
      <c r="ABS23" s="125" t="e">
        <f>VLOOKUP(ABR23,Information!$A$2:$H$1000,2,FALSE)</f>
        <v>#N/A</v>
      </c>
      <c r="ABT23" s="126" t="e">
        <f>VLOOKUP(ABR23,Information!$A$2:$H$1000,3,FALSE)</f>
        <v>#N/A</v>
      </c>
      <c r="ABU23" s="126" t="e">
        <f>VLOOKUP(ABR23,Information!$A$2:$H$1000,4,FALSE)</f>
        <v>#N/A</v>
      </c>
      <c r="ABV23" s="126" t="e">
        <f>VLOOKUP(ABR23,Information!$A$2:$H$1000,8,FALSE)</f>
        <v>#N/A</v>
      </c>
      <c r="ABW23" s="126" t="e">
        <f>VLOOKUP(ABR23,Information!$A$2:$I$1000,9,FALSE)</f>
        <v>#N/A</v>
      </c>
      <c r="ABX23" s="1"/>
      <c r="ABY23" s="122"/>
      <c r="ABZ23" s="124"/>
      <c r="ACA23" s="125" t="e">
        <f>VLOOKUP(ABZ23,Information!$A$2:$H$1000,2,FALSE)</f>
        <v>#N/A</v>
      </c>
      <c r="ACB23" s="126" t="e">
        <f>VLOOKUP(ABZ23,Information!$A$2:$H$1000,3,FALSE)</f>
        <v>#N/A</v>
      </c>
      <c r="ACC23" s="126" t="e">
        <f>VLOOKUP(ABZ23,Information!$A$2:$H$1000,4,FALSE)</f>
        <v>#N/A</v>
      </c>
      <c r="ACD23" s="126" t="e">
        <f>VLOOKUP(ABZ23,Information!$A$2:$H$1000,8,FALSE)</f>
        <v>#N/A</v>
      </c>
      <c r="ACE23" s="126" t="e">
        <f>VLOOKUP(ABZ23,Information!$A$2:$I$1000,9,FALSE)</f>
        <v>#N/A</v>
      </c>
      <c r="ACF23" s="1"/>
      <c r="ACG23" s="122"/>
      <c r="ACH23" s="124"/>
      <c r="ACI23" s="125" t="e">
        <f>VLOOKUP(ACH23,Information!$A$2:$H$1000,2,FALSE)</f>
        <v>#N/A</v>
      </c>
      <c r="ACJ23" s="126" t="e">
        <f>VLOOKUP(ACH23,Information!$A$2:$H$1000,3,FALSE)</f>
        <v>#N/A</v>
      </c>
      <c r="ACK23" s="126" t="e">
        <f>VLOOKUP(ACH23,Information!$A$2:$H$1000,4,FALSE)</f>
        <v>#N/A</v>
      </c>
      <c r="ACL23" s="126" t="e">
        <f>VLOOKUP(ACH23,Information!$A$2:$H$1000,8,FALSE)</f>
        <v>#N/A</v>
      </c>
      <c r="ACM23" s="126" t="e">
        <f>VLOOKUP(ACH23,Information!$A$2:$I$1000,9,FALSE)</f>
        <v>#N/A</v>
      </c>
      <c r="ACN23" s="1"/>
      <c r="ACO23" s="122"/>
      <c r="ACP23" s="124"/>
      <c r="ACQ23" s="125" t="e">
        <f>VLOOKUP(ACP23,Information!$A$2:$H$1000,2,FALSE)</f>
        <v>#N/A</v>
      </c>
      <c r="ACR23" s="126" t="e">
        <f>VLOOKUP(ACP23,Information!$A$2:$H$1000,3,FALSE)</f>
        <v>#N/A</v>
      </c>
      <c r="ACS23" s="126" t="e">
        <f>VLOOKUP(ACP23,Information!$A$2:$H$1000,4,FALSE)</f>
        <v>#N/A</v>
      </c>
      <c r="ACT23" s="126" t="e">
        <f>VLOOKUP(ACP23,Information!$A$2:$H$1000,8,FALSE)</f>
        <v>#N/A</v>
      </c>
      <c r="ACU23" s="126" t="e">
        <f>VLOOKUP(ACP23,Information!$A$2:$I$1000,9,FALSE)</f>
        <v>#N/A</v>
      </c>
      <c r="ACV23" s="1"/>
      <c r="ACW23" s="122"/>
      <c r="ACX23" s="124"/>
      <c r="ACY23" s="125" t="e">
        <f>VLOOKUP(ACX23,Information!$A$2:$H$1000,2,FALSE)</f>
        <v>#N/A</v>
      </c>
      <c r="ACZ23" s="126" t="e">
        <f>VLOOKUP(ACX23,Information!$A$2:$H$1000,3,FALSE)</f>
        <v>#N/A</v>
      </c>
      <c r="ADA23" s="126" t="e">
        <f>VLOOKUP(ACX23,Information!$A$2:$H$1000,4,FALSE)</f>
        <v>#N/A</v>
      </c>
      <c r="ADB23" s="126" t="e">
        <f>VLOOKUP(ACX23,Information!$A$2:$H$1000,8,FALSE)</f>
        <v>#N/A</v>
      </c>
      <c r="ADC23" s="126" t="e">
        <f>VLOOKUP(ACX23,Information!$A$2:$I$1000,9,FALSE)</f>
        <v>#N/A</v>
      </c>
      <c r="ADD23" s="1"/>
      <c r="ADE23" s="122"/>
      <c r="ADF23" s="124"/>
      <c r="ADG23" s="125" t="e">
        <f>VLOOKUP(ADF23,Information!$A$2:$H$1000,2,FALSE)</f>
        <v>#N/A</v>
      </c>
      <c r="ADH23" s="126" t="e">
        <f>VLOOKUP(ADF23,Information!$A$2:$H$1000,3,FALSE)</f>
        <v>#N/A</v>
      </c>
      <c r="ADI23" s="126" t="e">
        <f>VLOOKUP(ADF23,Information!$A$2:$H$1000,4,FALSE)</f>
        <v>#N/A</v>
      </c>
      <c r="ADJ23" s="126" t="e">
        <f>VLOOKUP(ADF23,Information!$A$2:$H$1000,8,FALSE)</f>
        <v>#N/A</v>
      </c>
      <c r="ADK23" s="126" t="e">
        <f>VLOOKUP(ADF23,Information!$A$2:$I$1000,9,FALSE)</f>
        <v>#N/A</v>
      </c>
      <c r="ADL23" s="1"/>
      <c r="ADM23" s="122"/>
      <c r="ADN23" s="124"/>
      <c r="ADO23" s="125" t="e">
        <f>VLOOKUP(ADN23,Information!$A$2:$H$1000,2,FALSE)</f>
        <v>#N/A</v>
      </c>
      <c r="ADP23" s="126" t="e">
        <f>VLOOKUP(ADN23,Information!$A$2:$H$1000,3,FALSE)</f>
        <v>#N/A</v>
      </c>
      <c r="ADQ23" s="126" t="e">
        <f>VLOOKUP(ADN23,Information!$A$2:$H$1000,4,FALSE)</f>
        <v>#N/A</v>
      </c>
      <c r="ADR23" s="126" t="e">
        <f>VLOOKUP(ADN23,Information!$A$2:$H$1000,8,FALSE)</f>
        <v>#N/A</v>
      </c>
      <c r="ADS23" s="126" t="e">
        <f>VLOOKUP(ADN23,Information!$A$2:$I$1000,9,FALSE)</f>
        <v>#N/A</v>
      </c>
      <c r="ADT23" s="1"/>
      <c r="ADU23" s="122"/>
    </row>
    <row r="24" spans="1:801" ht="15.75" customHeight="1">
      <c r="A24" s="101">
        <v>10.5</v>
      </c>
      <c r="B24" s="108" t="s">
        <v>309</v>
      </c>
      <c r="C24" s="109">
        <f>VLOOKUP(B24,Information!$A$2:$H$1000,2,FALSE)</f>
        <v>0</v>
      </c>
      <c r="D24" s="109">
        <f>VLOOKUP(B24,Information!$A$2:$H$1000,3,FALSE)</f>
        <v>0</v>
      </c>
      <c r="E24" s="109">
        <f>VLOOKUP(B24,Information!$A$2:$H$1000,4,FALSE)</f>
        <v>0</v>
      </c>
      <c r="F24" s="109" t="str">
        <f>VLOOKUP(B24,Information!$A$2:$H$1000,8,FALSE)</f>
        <v>Coral.rubble</v>
      </c>
      <c r="G24" s="109" t="str">
        <f>VLOOKUP(B24,Information!$A$2:$I$1000,9,FALSE)</f>
        <v>Bare substrate</v>
      </c>
      <c r="H24" s="112"/>
      <c r="I24" s="111"/>
      <c r="J24" s="108" t="s">
        <v>344</v>
      </c>
      <c r="K24" s="109" t="str">
        <f>VLOOKUP(J24,Information!$A$2:$H$1000,2,FALSE)</f>
        <v>Thalassodendron ciliatum</v>
      </c>
      <c r="L24" s="109" t="str">
        <f>VLOOKUP(J24,Information!$A$2:$H$1000,3,FALSE)</f>
        <v>Thalassondendron</v>
      </c>
      <c r="M24" s="109" t="str">
        <f>VLOOKUP(J24,Information!$A$2:$H$1000,4,FALSE)</f>
        <v>CYMODOCEACEAE</v>
      </c>
      <c r="N24" s="109" t="str">
        <f>VLOOKUP(J24,Information!$A$2:$H$1000,8,FALSE)</f>
        <v>Seagrass</v>
      </c>
      <c r="O24" s="109" t="str">
        <f>VLOOKUP(J24,Information!$A$2:$I$1000,9,FALSE)</f>
        <v>Seagrass</v>
      </c>
      <c r="P24" s="112"/>
      <c r="Q24" s="111"/>
      <c r="R24" s="108" t="s">
        <v>309</v>
      </c>
      <c r="S24" s="109">
        <f>VLOOKUP(R24,Information!$A$2:$H$1000,2,FALSE)</f>
        <v>0</v>
      </c>
      <c r="T24" s="109">
        <f>VLOOKUP(R24,Information!$A$2:$H$1000,3,FALSE)</f>
        <v>0</v>
      </c>
      <c r="U24" s="109">
        <f>VLOOKUP(R24,Information!$A$2:$H$1000,4,FALSE)</f>
        <v>0</v>
      </c>
      <c r="V24" s="109" t="str">
        <f>VLOOKUP(R24,Information!$A$2:$H$1000,8,FALSE)</f>
        <v>Coral.rubble</v>
      </c>
      <c r="W24" s="109" t="str">
        <f>VLOOKUP(R24,Information!$A$2:$I$1000,9,FALSE)</f>
        <v>Bare substrate</v>
      </c>
      <c r="X24" s="112"/>
      <c r="Y24" s="111"/>
      <c r="Z24" s="108" t="s">
        <v>150</v>
      </c>
      <c r="AA24" s="109" t="str">
        <f>VLOOKUP(Z24,Information!$A$2:$H$1000,2,FALSE)</f>
        <v>unknown</v>
      </c>
      <c r="AB24" s="109" t="str">
        <f>VLOOKUP(Z24,Information!$A$2:$H$1000,3,FALSE)</f>
        <v>Cespitularia</v>
      </c>
      <c r="AC24" s="109" t="str">
        <f>VLOOKUP(Z24,Information!$A$2:$H$1000,4,FALSE)</f>
        <v>XENIIDAE</v>
      </c>
      <c r="AD24" s="109" t="str">
        <f>VLOOKUP(Z24,Information!$A$2:$H$1000,8,FALSE)</f>
        <v>Soft.coral</v>
      </c>
      <c r="AE24" s="109" t="str">
        <f>VLOOKUP(Z24,Information!$A$2:$I$1000,9,FALSE)</f>
        <v>Cnidaria</v>
      </c>
      <c r="AF24" s="112"/>
      <c r="AG24" s="111"/>
      <c r="AH24" s="108" t="s">
        <v>82</v>
      </c>
      <c r="AI24" s="109" t="str">
        <f>VLOOKUP(AH24,Information!$A$2:$H$1000,2,FALSE)</f>
        <v>unknown</v>
      </c>
      <c r="AJ24" s="109" t="str">
        <f>VLOOKUP(AH24,Information!$A$2:$H$1000,3,FALSE)</f>
        <v>Acropora</v>
      </c>
      <c r="AK24" s="109" t="str">
        <f>VLOOKUP(AH24,Information!$A$2:$H$1000,4,FALSE)</f>
        <v>ACROPORIDAE</v>
      </c>
      <c r="AL24" s="109" t="str">
        <f>VLOOKUP(AH24,Information!$A$2:$H$1000,8,FALSE)</f>
        <v>Hard.coral</v>
      </c>
      <c r="AM24" s="109" t="str">
        <f>VLOOKUP(AH24,Information!$A$2:$I$1000,9,FALSE)</f>
        <v>Cnidaria</v>
      </c>
      <c r="AN24" s="110" t="s">
        <v>80</v>
      </c>
      <c r="AO24" s="111"/>
      <c r="AP24" s="108" t="s">
        <v>330</v>
      </c>
      <c r="AQ24" s="109" t="str">
        <f>VLOOKUP(AP24,Information!$A$2:$H$1000,2,FALSE)</f>
        <v>unknown</v>
      </c>
      <c r="AR24" s="109" t="str">
        <f>VLOOKUP(AP24,Information!$A$2:$H$1000,3,FALSE)</f>
        <v>unknown</v>
      </c>
      <c r="AS24" s="109" t="str">
        <f>VLOOKUP(AP24,Information!$A$2:$H$1000,4,FALSE)</f>
        <v>unknown</v>
      </c>
      <c r="AT24" s="109" t="str">
        <f>VLOOKUP(AP24,Information!$A$2:$H$1000,8,FALSE)</f>
        <v>Soft.coral</v>
      </c>
      <c r="AU24" s="109" t="str">
        <f>VLOOKUP(AP24,Information!$A$2:$I$1000,9,FALSE)</f>
        <v>Cnidaria</v>
      </c>
      <c r="AV24" s="110"/>
      <c r="AW24" s="111"/>
      <c r="AX24" s="108" t="s">
        <v>238</v>
      </c>
      <c r="AY24" s="109" t="str">
        <f>VLOOKUP(AX24,Information!$A$2:$H$1000,2,FALSE)</f>
        <v>Halophila stipulacea</v>
      </c>
      <c r="AZ24" s="109" t="str">
        <f>VLOOKUP(AX24,Information!$A$2:$H$1000,3,FALSE)</f>
        <v>Halophila</v>
      </c>
      <c r="BA24" s="109" t="str">
        <f>VLOOKUP(AX24,Information!$A$2:$H$1000,4,FALSE)</f>
        <v>HYDROCHARITACEAE</v>
      </c>
      <c r="BB24" s="109" t="str">
        <f>VLOOKUP(AX24,Information!$A$2:$H$1000,8,FALSE)</f>
        <v>Seagrass</v>
      </c>
      <c r="BC24" s="109" t="str">
        <f>VLOOKUP(AX24,Information!$A$2:$I$1000,9,FALSE)</f>
        <v>Seagrass</v>
      </c>
      <c r="BD24" s="110"/>
      <c r="BE24" s="111"/>
      <c r="BF24" s="120" t="s">
        <v>309</v>
      </c>
      <c r="BG24" s="121">
        <f>VLOOKUP(BF24,Information!$A$2:$H$1000,2,FALSE)</f>
        <v>0</v>
      </c>
      <c r="BH24" s="121">
        <f>VLOOKUP(BF24,Information!$A$2:$H$1000,3,FALSE)</f>
        <v>0</v>
      </c>
      <c r="BI24" s="121">
        <f>VLOOKUP(BF24,Information!$A$2:$H$1000,4,FALSE)</f>
        <v>0</v>
      </c>
      <c r="BJ24" s="121" t="str">
        <f>VLOOKUP(BF24,Information!$A$2:$H$1000,8,FALSE)</f>
        <v>Coral.rubble</v>
      </c>
      <c r="BK24" s="121" t="str">
        <f>VLOOKUP(BF24,Information!$A$2:$I$1000,9,FALSE)</f>
        <v>Bare substrate</v>
      </c>
      <c r="BL24" s="110"/>
      <c r="BM24" s="122"/>
      <c r="BN24" s="120" t="s">
        <v>344</v>
      </c>
      <c r="BO24" s="121" t="str">
        <f>VLOOKUP(BN24,Information!$A$2:$H$1000,2,FALSE)</f>
        <v>Thalassodendron ciliatum</v>
      </c>
      <c r="BP24" s="121" t="str">
        <f>VLOOKUP(BN24,Information!$A$2:$H$1000,3,FALSE)</f>
        <v>Thalassondendron</v>
      </c>
      <c r="BQ24" s="121" t="str">
        <f>VLOOKUP(BN24,Information!$A$2:$H$1000,4,FALSE)</f>
        <v>CYMODOCEACEAE</v>
      </c>
      <c r="BR24" s="121" t="str">
        <f>VLOOKUP(BN24,Information!$A$2:$H$1000,8,FALSE)</f>
        <v>Seagrass</v>
      </c>
      <c r="BS24" s="121" t="str">
        <f>VLOOKUP(BN24,Information!$A$2:$I$1000,9,FALSE)</f>
        <v>Seagrass</v>
      </c>
      <c r="BT24" s="110"/>
      <c r="BU24" s="122"/>
      <c r="BV24" s="120" t="s">
        <v>322</v>
      </c>
      <c r="BW24" s="121">
        <f>VLOOKUP(BV24,Information!$A$2:$H$1000,2,FALSE)</f>
        <v>0</v>
      </c>
      <c r="BX24" s="121">
        <f>VLOOKUP(BV24,Information!$A$2:$H$1000,3,FALSE)</f>
        <v>0</v>
      </c>
      <c r="BY24" s="121">
        <f>VLOOKUP(BV24,Information!$A$2:$H$1000,4,FALSE)</f>
        <v>0</v>
      </c>
      <c r="BZ24" s="121" t="str">
        <f>VLOOKUP(BV24,Information!$A$2:$H$1000,8,FALSE)</f>
        <v>Sand</v>
      </c>
      <c r="CA24" s="121" t="str">
        <f>VLOOKUP(BV24,Information!$A$2:$I$1000,9,FALSE)</f>
        <v>Bare substrate</v>
      </c>
      <c r="CB24" s="110"/>
      <c r="CC24" s="122"/>
      <c r="CD24" s="120" t="s">
        <v>322</v>
      </c>
      <c r="CE24" s="121">
        <f>VLOOKUP(CD24,Information!$A$2:$H$1000,2,FALSE)</f>
        <v>0</v>
      </c>
      <c r="CF24" s="121">
        <f>VLOOKUP(CD24,Information!$A$2:$H$1000,3,FALSE)</f>
        <v>0</v>
      </c>
      <c r="CG24" s="121">
        <f>VLOOKUP(CD24,Information!$A$2:$H$1000,4,FALSE)</f>
        <v>0</v>
      </c>
      <c r="CH24" s="121" t="str">
        <f>VLOOKUP(CD24,Information!$A$2:$H$1000,8,FALSE)</f>
        <v>Sand</v>
      </c>
      <c r="CI24" s="121" t="str">
        <f>VLOOKUP(CD24,Information!$A$2:$I$1000,9,FALSE)</f>
        <v>Bare substrate</v>
      </c>
      <c r="CJ24" s="1"/>
      <c r="CK24" s="122"/>
      <c r="CL24" s="120" t="s">
        <v>322</v>
      </c>
      <c r="CM24" s="121">
        <f>VLOOKUP(CL24,Information!$A$2:$H$1000,2,FALSE)</f>
        <v>0</v>
      </c>
      <c r="CN24" s="121">
        <f>VLOOKUP(CL24,Information!$A$2:$H$1000,3,FALSE)</f>
        <v>0</v>
      </c>
      <c r="CO24" s="121">
        <f>VLOOKUP(CL24,Information!$A$2:$H$1000,4,FALSE)</f>
        <v>0</v>
      </c>
      <c r="CP24" s="121" t="str">
        <f>VLOOKUP(CL24,Information!$A$2:$H$1000,8,FALSE)</f>
        <v>Sand</v>
      </c>
      <c r="CQ24" s="121" t="str">
        <f>VLOOKUP(CL24,Information!$A$2:$I$1000,9,FALSE)</f>
        <v>Bare substrate</v>
      </c>
      <c r="CR24" s="1"/>
      <c r="CS24" s="122"/>
      <c r="CT24" s="120" t="s">
        <v>317</v>
      </c>
      <c r="CU24" s="121" t="str">
        <f>VLOOKUP(CT24,Information!$A$2:$H$1000,2,FALSE)</f>
        <v>Rhytisma fulvum</v>
      </c>
      <c r="CV24" s="121" t="str">
        <f>VLOOKUP(CT24,Information!$A$2:$H$1000,3,FALSE)</f>
        <v>Rhytisma</v>
      </c>
      <c r="CW24" s="121" t="str">
        <f>VLOOKUP(CT24,Information!$A$2:$H$1000,4,FALSE)</f>
        <v>ALCYONIIDAE</v>
      </c>
      <c r="CX24" s="121" t="str">
        <f>VLOOKUP(CT24,Information!$A$2:$H$1000,8,FALSE)</f>
        <v>Soft.coral</v>
      </c>
      <c r="CY24" s="121" t="str">
        <f>VLOOKUP(CT24,Information!$A$2:$I$1000,9,FALSE)</f>
        <v>Cnidaria</v>
      </c>
      <c r="CZ24" s="1"/>
      <c r="DA24" s="122"/>
      <c r="DB24" s="114" t="s">
        <v>317</v>
      </c>
      <c r="DC24" s="109" t="str">
        <f>VLOOKUP(DB24,Information!$A$2:$H$1000,2,FALSE)</f>
        <v>Rhytisma fulvum</v>
      </c>
      <c r="DD24" s="109" t="str">
        <f>VLOOKUP(DB24,Information!$A$2:$H$1000,3,FALSE)</f>
        <v>Rhytisma</v>
      </c>
      <c r="DE24" s="109" t="str">
        <f>VLOOKUP(DB24,Information!$A$2:$H$1000,4,FALSE)</f>
        <v>ALCYONIIDAE</v>
      </c>
      <c r="DF24" s="109" t="str">
        <f>VLOOKUP(DB24,Information!$A$2:$H$1000,8,FALSE)</f>
        <v>Soft.coral</v>
      </c>
      <c r="DG24" s="109" t="str">
        <f>VLOOKUP(DB24,Information!$A$2:$I$1000,9,FALSE)</f>
        <v>Cnidaria</v>
      </c>
      <c r="DH24" s="112"/>
      <c r="DI24" s="111"/>
      <c r="DJ24" s="120" t="s">
        <v>320</v>
      </c>
      <c r="DK24" s="121">
        <f>VLOOKUP(DJ24,Information!$A$2:$H$1000,2,FALSE)</f>
        <v>0</v>
      </c>
      <c r="DL24" s="121">
        <f>VLOOKUP(DJ24,Information!$A$2:$H$1000,3,FALSE)</f>
        <v>0</v>
      </c>
      <c r="DM24" s="121">
        <f>VLOOKUP(DJ24,Information!$A$2:$H$1000,4,FALSE)</f>
        <v>0</v>
      </c>
      <c r="DN24" s="121" t="str">
        <f>VLOOKUP(DJ24,Information!$A$2:$H$1000,8,FALSE)</f>
        <v>Bare.rock</v>
      </c>
      <c r="DO24" s="121" t="str">
        <f>VLOOKUP(DJ24,Information!$A$2:$I$1000,9,FALSE)</f>
        <v>Bare substrate</v>
      </c>
      <c r="DP24" s="1"/>
      <c r="DQ24" s="122"/>
      <c r="DR24" s="108" t="s">
        <v>330</v>
      </c>
      <c r="DS24" s="109" t="str">
        <f>VLOOKUP(DR24,Information!$A$2:$H$1000,2,FALSE)</f>
        <v>unknown</v>
      </c>
      <c r="DT24" s="109" t="str">
        <f>VLOOKUP(DR24,Information!$A$2:$H$1000,3,FALSE)</f>
        <v>unknown</v>
      </c>
      <c r="DU24" s="109" t="str">
        <f>VLOOKUP(DR24,Information!$A$2:$H$1000,4,FALSE)</f>
        <v>unknown</v>
      </c>
      <c r="DV24" s="109" t="str">
        <f>VLOOKUP(DR24,Information!$A$2:$H$1000,8,FALSE)</f>
        <v>Soft.coral</v>
      </c>
      <c r="DW24" s="109" t="str">
        <f>VLOOKUP(DR24,Information!$A$2:$I$1000,9,FALSE)</f>
        <v>Cnidaria</v>
      </c>
      <c r="DX24" s="112"/>
      <c r="DY24" s="111"/>
      <c r="DZ24" s="108" t="s">
        <v>322</v>
      </c>
      <c r="EA24" s="109">
        <f>VLOOKUP(DZ24,Information!$A$2:$H$1000,2,FALSE)</f>
        <v>0</v>
      </c>
      <c r="EB24" s="109">
        <f>VLOOKUP(DZ24,Information!$A$2:$H$1000,3,FALSE)</f>
        <v>0</v>
      </c>
      <c r="EC24" s="109">
        <f>VLOOKUP(DZ24,Information!$A$2:$H$1000,4,FALSE)</f>
        <v>0</v>
      </c>
      <c r="ED24" s="109" t="str">
        <f>VLOOKUP(DZ24,Information!$A$2:$H$1000,8,FALSE)</f>
        <v>Sand</v>
      </c>
      <c r="EE24" s="109" t="str">
        <f>VLOOKUP(DZ24,Information!$A$2:$I$1000,9,FALSE)</f>
        <v>Bare substrate</v>
      </c>
      <c r="EF24" s="112"/>
      <c r="EG24" s="111"/>
      <c r="EH24" s="120" t="s">
        <v>330</v>
      </c>
      <c r="EI24" s="121" t="str">
        <f>VLOOKUP(EH24,Information!$A$2:$H$1000,2,FALSE)</f>
        <v>unknown</v>
      </c>
      <c r="EJ24" s="121" t="str">
        <f>VLOOKUP(EH24,Information!$A$2:$H$1000,3,FALSE)</f>
        <v>unknown</v>
      </c>
      <c r="EK24" s="121" t="str">
        <f>VLOOKUP(EH24,Information!$A$2:$H$1000,4,FALSE)</f>
        <v>unknown</v>
      </c>
      <c r="EL24" s="121" t="str">
        <f>VLOOKUP(EH24,Information!$A$2:$H$1000,8,FALSE)</f>
        <v>Soft.coral</v>
      </c>
      <c r="EM24" s="121" t="str">
        <f>VLOOKUP(EH24,Information!$A$2:$I$1000,9,FALSE)</f>
        <v>Cnidaria</v>
      </c>
      <c r="EN24" s="1"/>
      <c r="EO24" s="122"/>
      <c r="EP24" s="84" t="s">
        <v>298</v>
      </c>
      <c r="EQ24" s="85" t="str">
        <f>VLOOKUP(EP24,Information!$A$2:$H$1000,2,FALSE)</f>
        <v>unknown</v>
      </c>
      <c r="ER24" s="67" t="str">
        <f>VLOOKUP(EP24,Information!$A$2:$H$1000,3,FALSE)</f>
        <v>Porites</v>
      </c>
      <c r="ES24" s="67" t="str">
        <f>VLOOKUP(EP24,Information!$A$2:$H$1000,4,FALSE)</f>
        <v>PORITIDAE</v>
      </c>
      <c r="ET24" s="67" t="str">
        <f>VLOOKUP(EP24,Information!$A$2:$H$1000,8,FALSE)</f>
        <v>Hard.coral</v>
      </c>
      <c r="EU24" s="67" t="str">
        <f>VLOOKUP(EP24,Information!$A$2:$I$1000,9,FALSE)</f>
        <v>Cnidaria</v>
      </c>
      <c r="EX24" s="84" t="s">
        <v>320</v>
      </c>
      <c r="EY24" s="85">
        <f>VLOOKUP(EX24,Information!$A$2:$H$1000,2,FALSE)</f>
        <v>0</v>
      </c>
      <c r="EZ24" s="67">
        <f>VLOOKUP(EX24,Information!$A$2:$H$1000,3,FALSE)</f>
        <v>0</v>
      </c>
      <c r="FA24" s="67">
        <f>VLOOKUP(EX24,Information!$A$2:$H$1000,4,FALSE)</f>
        <v>0</v>
      </c>
      <c r="FB24" s="67" t="str">
        <f>VLOOKUP(EX24,Information!$A$2:$H$1000,8,FALSE)</f>
        <v>Bare.rock</v>
      </c>
      <c r="FC24" s="67" t="str">
        <f>VLOOKUP(EX24,Information!$A$2:$I$1000,9,FALSE)</f>
        <v>Bare substrate</v>
      </c>
      <c r="FF24" s="84" t="s">
        <v>309</v>
      </c>
      <c r="FG24" s="85">
        <f>VLOOKUP(FF24,Information!$A$2:$H$1000,2,FALSE)</f>
        <v>0</v>
      </c>
      <c r="FH24" s="67">
        <f>VLOOKUP(FF24,Information!$A$2:$H$1000,3,FALSE)</f>
        <v>0</v>
      </c>
      <c r="FI24" s="67">
        <f>VLOOKUP(FF24,Information!$A$2:$H$1000,4,FALSE)</f>
        <v>0</v>
      </c>
      <c r="FJ24" s="67" t="str">
        <f>VLOOKUP(FF24,Information!$A$2:$H$1000,8,FALSE)</f>
        <v>Coral.rubble</v>
      </c>
      <c r="FK24" s="67" t="str">
        <f>VLOOKUP(FF24,Information!$A$2:$I$1000,9,FALSE)</f>
        <v>Bare substrate</v>
      </c>
      <c r="FN24" s="84" t="s">
        <v>309</v>
      </c>
      <c r="FO24" s="85">
        <f>VLOOKUP(FN24,Information!$A$2:$H$1000,2,FALSE)</f>
        <v>0</v>
      </c>
      <c r="FP24" s="67">
        <f>VLOOKUP(FN24,Information!$A$2:$H$1000,3,FALSE)</f>
        <v>0</v>
      </c>
      <c r="FQ24" s="67">
        <f>VLOOKUP(FN24,Information!$A$2:$H$1000,4,FALSE)</f>
        <v>0</v>
      </c>
      <c r="FR24" s="67" t="str">
        <f>VLOOKUP(FN24,Information!$A$2:$H$1000,8,FALSE)</f>
        <v>Coral.rubble</v>
      </c>
      <c r="FS24" s="67" t="str">
        <f>VLOOKUP(FN24,Information!$A$2:$I$1000,9,FALSE)</f>
        <v>Bare substrate</v>
      </c>
      <c r="FV24" s="84" t="s">
        <v>82</v>
      </c>
      <c r="FW24" s="85" t="str">
        <f>VLOOKUP(FV24,Information!$A$2:$H$1000,2,FALSE)</f>
        <v>unknown</v>
      </c>
      <c r="FX24" s="67" t="str">
        <f>VLOOKUP(FV24,Information!$A$2:$H$1000,3,FALSE)</f>
        <v>Acropora</v>
      </c>
      <c r="FY24" s="67" t="str">
        <f>VLOOKUP(FV24,Information!$A$2:$H$1000,4,FALSE)</f>
        <v>ACROPORIDAE</v>
      </c>
      <c r="FZ24" s="67" t="str">
        <f>VLOOKUP(FV24,Information!$A$2:$H$1000,8,FALSE)</f>
        <v>Hard.coral</v>
      </c>
      <c r="GA24" s="67" t="str">
        <f>VLOOKUP(FV24,Information!$A$2:$I$1000,9,FALSE)</f>
        <v>Cnidaria</v>
      </c>
      <c r="GB24" s="41" t="s">
        <v>80</v>
      </c>
      <c r="GD24" s="84" t="s">
        <v>311</v>
      </c>
      <c r="GE24" s="85" t="str">
        <f>VLOOKUP(GD24,Information!$A$2:$H$1000,2,FALSE)</f>
        <v>unknown</v>
      </c>
      <c r="GF24" s="67" t="str">
        <f>VLOOKUP(GD24,Information!$A$2:$H$1000,3,FALSE)</f>
        <v>unknown</v>
      </c>
      <c r="GG24" s="67" t="str">
        <f>VLOOKUP(GD24,Information!$A$2:$H$1000,4,FALSE)</f>
        <v>unknown</v>
      </c>
      <c r="GH24" s="67" t="str">
        <f>VLOOKUP(GD24,Information!$A$2:$H$1000,8,FALSE)</f>
        <v>Red.algae</v>
      </c>
      <c r="GI24" s="67" t="str">
        <f>VLOOKUP(GD24,Information!$A$2:$I$1000,9,FALSE)</f>
        <v>Macroalgae</v>
      </c>
      <c r="GL24" s="84" t="s">
        <v>322</v>
      </c>
      <c r="GM24" s="85">
        <f>VLOOKUP(GL24,Information!$A$2:$H$1000,2,FALSE)</f>
        <v>0</v>
      </c>
      <c r="GN24" s="67">
        <f>VLOOKUP(GL24,Information!$A$2:$H$1000,3,FALSE)</f>
        <v>0</v>
      </c>
      <c r="GO24" s="67">
        <f>VLOOKUP(GL24,Information!$A$2:$H$1000,4,FALSE)</f>
        <v>0</v>
      </c>
      <c r="GP24" s="67" t="str">
        <f>VLOOKUP(GL24,Information!$A$2:$H$1000,8,FALSE)</f>
        <v>Sand</v>
      </c>
      <c r="GQ24" s="67" t="str">
        <f>VLOOKUP(GL24,Information!$A$2:$I$1000,9,FALSE)</f>
        <v>Bare substrate</v>
      </c>
      <c r="GT24" s="84" t="s">
        <v>322</v>
      </c>
      <c r="GU24" s="85">
        <f>VLOOKUP(GT24,Information!$A$2:$H$1000,2,FALSE)</f>
        <v>0</v>
      </c>
      <c r="GV24" s="67">
        <f>VLOOKUP(GT24,Information!$A$2:$H$1000,3,FALSE)</f>
        <v>0</v>
      </c>
      <c r="GW24" s="67">
        <f>VLOOKUP(GT24,Information!$A$2:$H$1000,4,FALSE)</f>
        <v>0</v>
      </c>
      <c r="GX24" s="67" t="str">
        <f>VLOOKUP(GT24,Information!$A$2:$H$1000,8,FALSE)</f>
        <v>Sand</v>
      </c>
      <c r="GY24" s="67" t="str">
        <f>VLOOKUP(GT24,Information!$A$2:$I$1000,9,FALSE)</f>
        <v>Bare substrate</v>
      </c>
      <c r="HB24" s="84" t="s">
        <v>322</v>
      </c>
      <c r="HC24" s="85">
        <f>VLOOKUP(HB24,Information!$A$2:$H$1000,2,FALSE)</f>
        <v>0</v>
      </c>
      <c r="HD24" s="67">
        <f>VLOOKUP(HB24,Information!$A$2:$H$1000,3,FALSE)</f>
        <v>0</v>
      </c>
      <c r="HE24" s="67">
        <f>VLOOKUP(HB24,Information!$A$2:$H$1000,4,FALSE)</f>
        <v>0</v>
      </c>
      <c r="HF24" s="67" t="str">
        <f>VLOOKUP(HB24,Information!$A$2:$H$1000,8,FALSE)</f>
        <v>Sand</v>
      </c>
      <c r="HG24" s="67" t="str">
        <f>VLOOKUP(HB24,Information!$A$2:$I$1000,9,FALSE)</f>
        <v>Bare substrate</v>
      </c>
      <c r="HJ24" s="84" t="s">
        <v>322</v>
      </c>
      <c r="HK24" s="85">
        <f>VLOOKUP(HJ24,Information!$A$2:$H$1000,2,FALSE)</f>
        <v>0</v>
      </c>
      <c r="HL24" s="67">
        <f>VLOOKUP(HJ24,Information!$A$2:$H$1000,3,FALSE)</f>
        <v>0</v>
      </c>
      <c r="HM24" s="67">
        <f>VLOOKUP(HJ24,Information!$A$2:$H$1000,4,FALSE)</f>
        <v>0</v>
      </c>
      <c r="HN24" s="67" t="str">
        <f>VLOOKUP(HJ24,Information!$A$2:$H$1000,8,FALSE)</f>
        <v>Sand</v>
      </c>
      <c r="HO24" s="67" t="str">
        <f>VLOOKUP(HJ24,Information!$A$2:$I$1000,9,FALSE)</f>
        <v>Bare substrate</v>
      </c>
      <c r="HR24" s="84" t="s">
        <v>320</v>
      </c>
      <c r="HS24" s="85">
        <f>VLOOKUP(HR24,Information!$A$2:$H$1000,2,FALSE)</f>
        <v>0</v>
      </c>
      <c r="HT24" s="67">
        <f>VLOOKUP(HR24,Information!$A$2:$H$1000,3,FALSE)</f>
        <v>0</v>
      </c>
      <c r="HU24" s="67">
        <f>VLOOKUP(HR24,Information!$A$2:$H$1000,4,FALSE)</f>
        <v>0</v>
      </c>
      <c r="HV24" s="67" t="str">
        <f>VLOOKUP(HR24,Information!$A$2:$H$1000,8,FALSE)</f>
        <v>Bare.rock</v>
      </c>
      <c r="HW24" s="67" t="str">
        <f>VLOOKUP(HR24,Information!$A$2:$I$1000,9,FALSE)</f>
        <v>Bare substrate</v>
      </c>
      <c r="HZ24" s="84" t="s">
        <v>322</v>
      </c>
      <c r="IA24" s="85">
        <f>VLOOKUP(HZ24,Information!$A$2:$H$1000,2,FALSE)</f>
        <v>0</v>
      </c>
      <c r="IB24" s="67">
        <f>VLOOKUP(HZ24,Information!$A$2:$H$1000,3,FALSE)</f>
        <v>0</v>
      </c>
      <c r="IC24" s="67">
        <f>VLOOKUP(HZ24,Information!$A$2:$H$1000,4,FALSE)</f>
        <v>0</v>
      </c>
      <c r="ID24" s="67" t="str">
        <f>VLOOKUP(HZ24,Information!$A$2:$H$1000,8,FALSE)</f>
        <v>Sand</v>
      </c>
      <c r="IE24" s="67" t="str">
        <f>VLOOKUP(HZ24,Information!$A$2:$I$1000,9,FALSE)</f>
        <v>Bare substrate</v>
      </c>
      <c r="IH24" s="84" t="s">
        <v>311</v>
      </c>
      <c r="II24" s="85" t="str">
        <f>VLOOKUP(IH24,Information!$A$2:$H$1000,2,FALSE)</f>
        <v>unknown</v>
      </c>
      <c r="IJ24" s="67" t="str">
        <f>VLOOKUP(IH24,Information!$A$2:$H$1000,3,FALSE)</f>
        <v>unknown</v>
      </c>
      <c r="IK24" s="67" t="str">
        <f>VLOOKUP(IH24,Information!$A$2:$H$1000,4,FALSE)</f>
        <v>unknown</v>
      </c>
      <c r="IL24" s="67" t="str">
        <f>VLOOKUP(IH24,Information!$A$2:$H$1000,8,FALSE)</f>
        <v>Red.algae</v>
      </c>
      <c r="IM24" s="67" t="str">
        <f>VLOOKUP(IH24,Information!$A$2:$I$1000,9,FALSE)</f>
        <v>Macroalgae</v>
      </c>
      <c r="IP24" s="84" t="s">
        <v>309</v>
      </c>
      <c r="IQ24" s="85">
        <f>VLOOKUP(IP24,Information!$A$2:$H$1000,2,FALSE)</f>
        <v>0</v>
      </c>
      <c r="IR24" s="67">
        <f>VLOOKUP(IP24,Information!$A$2:$H$1000,3,FALSE)</f>
        <v>0</v>
      </c>
      <c r="IS24" s="67">
        <f>VLOOKUP(IP24,Information!$A$2:$H$1000,4,FALSE)</f>
        <v>0</v>
      </c>
      <c r="IT24" s="67" t="str">
        <f>VLOOKUP(IP24,Information!$A$2:$H$1000,8,FALSE)</f>
        <v>Coral.rubble</v>
      </c>
      <c r="IU24" s="67" t="str">
        <f>VLOOKUP(IP24,Information!$A$2:$I$1000,9,FALSE)</f>
        <v>Bare substrate</v>
      </c>
      <c r="IX24" s="84" t="s">
        <v>309</v>
      </c>
      <c r="IY24" s="85">
        <f>VLOOKUP(IX24,Information!$A$2:$H$1000,2,FALSE)</f>
        <v>0</v>
      </c>
      <c r="IZ24" s="67">
        <f>VLOOKUP(IX24,Information!$A$2:$H$1000,3,FALSE)</f>
        <v>0</v>
      </c>
      <c r="JA24" s="67">
        <f>VLOOKUP(IX24,Information!$A$2:$H$1000,4,FALSE)</f>
        <v>0</v>
      </c>
      <c r="JB24" s="67" t="str">
        <f>VLOOKUP(IX24,Information!$A$2:$H$1000,8,FALSE)</f>
        <v>Coral.rubble</v>
      </c>
      <c r="JC24" s="67" t="str">
        <f>VLOOKUP(IX24,Information!$A$2:$I$1000,9,FALSE)</f>
        <v>Bare substrate</v>
      </c>
      <c r="JF24" s="84" t="s">
        <v>309</v>
      </c>
      <c r="JG24" s="85">
        <f>VLOOKUP(JF24,Information!$A$2:$H$1000,2,FALSE)</f>
        <v>0</v>
      </c>
      <c r="JH24" s="67">
        <f>VLOOKUP(JF24,Information!$A$2:$H$1000,3,FALSE)</f>
        <v>0</v>
      </c>
      <c r="JI24" s="67">
        <f>VLOOKUP(JF24,Information!$A$2:$H$1000,4,FALSE)</f>
        <v>0</v>
      </c>
      <c r="JJ24" s="67" t="str">
        <f>VLOOKUP(JF24,Information!$A$2:$H$1000,8,FALSE)</f>
        <v>Coral.rubble</v>
      </c>
      <c r="JK24" s="67" t="str">
        <f>VLOOKUP(JF24,Information!$A$2:$I$1000,9,FALSE)</f>
        <v>Bare substrate</v>
      </c>
      <c r="JN24" s="84" t="s">
        <v>309</v>
      </c>
      <c r="JO24" s="85">
        <f>VLOOKUP(JN24,Information!$A$2:$H$1000,2,FALSE)</f>
        <v>0</v>
      </c>
      <c r="JP24" s="67">
        <f>VLOOKUP(JN24,Information!$A$2:$H$1000,3,FALSE)</f>
        <v>0</v>
      </c>
      <c r="JQ24" s="67">
        <f>VLOOKUP(JN24,Information!$A$2:$H$1000,4,FALSE)</f>
        <v>0</v>
      </c>
      <c r="JR24" s="67" t="str">
        <f>VLOOKUP(JN24,Information!$A$2:$H$1000,8,FALSE)</f>
        <v>Coral.rubble</v>
      </c>
      <c r="JS24" s="67" t="str">
        <f>VLOOKUP(JN24,Information!$A$2:$I$1000,9,FALSE)</f>
        <v>Bare substrate</v>
      </c>
      <c r="JV24" s="84" t="s">
        <v>309</v>
      </c>
      <c r="JW24" s="85">
        <f>VLOOKUP(JV24,Information!$A$2:$H$1000,2,FALSE)</f>
        <v>0</v>
      </c>
      <c r="JX24" s="67">
        <f>VLOOKUP(JV24,Information!$A$2:$H$1000,3,FALSE)</f>
        <v>0</v>
      </c>
      <c r="JY24" s="67">
        <f>VLOOKUP(JV24,Information!$A$2:$H$1000,4,FALSE)</f>
        <v>0</v>
      </c>
      <c r="JZ24" s="67" t="str">
        <f>VLOOKUP(JV24,Information!$A$2:$H$1000,8,FALSE)</f>
        <v>Coral.rubble</v>
      </c>
      <c r="KA24" s="67" t="str">
        <f>VLOOKUP(JV24,Information!$A$2:$I$1000,9,FALSE)</f>
        <v>Bare substrate</v>
      </c>
      <c r="KD24" s="84" t="s">
        <v>150</v>
      </c>
      <c r="KE24" s="85" t="str">
        <f>VLOOKUP(KD24,Information!$A$2:$H$1000,2,FALSE)</f>
        <v>unknown</v>
      </c>
      <c r="KF24" s="67" t="str">
        <f>VLOOKUP(KD24,Information!$A$2:$H$1000,3,FALSE)</f>
        <v>Cespitularia</v>
      </c>
      <c r="KG24" s="67" t="str">
        <f>VLOOKUP(KD24,Information!$A$2:$H$1000,4,FALSE)</f>
        <v>XENIIDAE</v>
      </c>
      <c r="KH24" s="67" t="str">
        <f>VLOOKUP(KD24,Information!$A$2:$H$1000,8,FALSE)</f>
        <v>Soft.coral</v>
      </c>
      <c r="KI24" s="67" t="str">
        <f>VLOOKUP(KD24,Information!$A$2:$I$1000,9,FALSE)</f>
        <v>Cnidaria</v>
      </c>
      <c r="KL24" s="84" t="s">
        <v>322</v>
      </c>
      <c r="KM24" s="85">
        <f>VLOOKUP(KL24,Information!$A$2:$H$1000,2,FALSE)</f>
        <v>0</v>
      </c>
      <c r="KN24" s="67">
        <f>VLOOKUP(KL24,Information!$A$2:$H$1000,3,FALSE)</f>
        <v>0</v>
      </c>
      <c r="KO24" s="67">
        <f>VLOOKUP(KL24,Information!$A$2:$H$1000,4,FALSE)</f>
        <v>0</v>
      </c>
      <c r="KP24" s="67" t="str">
        <f>VLOOKUP(KL24,Information!$A$2:$H$1000,8,FALSE)</f>
        <v>Sand</v>
      </c>
      <c r="KQ24" s="67" t="str">
        <f>VLOOKUP(KL24,Information!$A$2:$I$1000,9,FALSE)</f>
        <v>Bare substrate</v>
      </c>
      <c r="KT24" s="84" t="s">
        <v>82</v>
      </c>
      <c r="KU24" s="85" t="str">
        <f>VLOOKUP(KT24,Information!$A$2:$H$1000,2,FALSE)</f>
        <v>unknown</v>
      </c>
      <c r="KV24" s="67" t="str">
        <f>VLOOKUP(KT24,Information!$A$2:$H$1000,3,FALSE)</f>
        <v>Acropora</v>
      </c>
      <c r="KW24" s="67" t="str">
        <f>VLOOKUP(KT24,Information!$A$2:$H$1000,4,FALSE)</f>
        <v>ACROPORIDAE</v>
      </c>
      <c r="KX24" s="67" t="str">
        <f>VLOOKUP(KT24,Information!$A$2:$H$1000,8,FALSE)</f>
        <v>Hard.coral</v>
      </c>
      <c r="KY24" s="67" t="str">
        <f>VLOOKUP(KT24,Information!$A$2:$I$1000,9,FALSE)</f>
        <v>Cnidaria</v>
      </c>
      <c r="KZ24" s="86" t="s">
        <v>80</v>
      </c>
      <c r="LB24" s="84" t="s">
        <v>82</v>
      </c>
      <c r="LC24" s="85" t="str">
        <f>VLOOKUP(LB24,Information!$A$2:$H$1000,2,FALSE)</f>
        <v>unknown</v>
      </c>
      <c r="LD24" s="67" t="str">
        <f>VLOOKUP(LB24,Information!$A$2:$H$1000,3,FALSE)</f>
        <v>Acropora</v>
      </c>
      <c r="LE24" s="67" t="str">
        <f>VLOOKUP(LB24,Information!$A$2:$H$1000,4,FALSE)</f>
        <v>ACROPORIDAE</v>
      </c>
      <c r="LF24" s="67" t="str">
        <f>VLOOKUP(LB24,Information!$A$2:$H$1000,8,FALSE)</f>
        <v>Hard.coral</v>
      </c>
      <c r="LG24" s="67" t="str">
        <f>VLOOKUP(LB24,Information!$A$2:$I$1000,9,FALSE)</f>
        <v>Cnidaria</v>
      </c>
      <c r="LH24" s="41" t="s">
        <v>80</v>
      </c>
      <c r="LJ24" s="84" t="s">
        <v>104</v>
      </c>
      <c r="LK24" s="85">
        <f>VLOOKUP(LJ24,Information!$A$2:$H$1000,2,FALSE)</f>
        <v>0</v>
      </c>
      <c r="LL24" s="67">
        <f>VLOOKUP(LJ24,Information!$A$2:$H$1000,3,FALSE)</f>
        <v>0</v>
      </c>
      <c r="LM24" s="67">
        <f>VLOOKUP(LJ24,Information!$A$2:$H$1000,4,FALSE)</f>
        <v>0</v>
      </c>
      <c r="LN24" s="67" t="str">
        <f>VLOOKUP(LJ24,Information!$A$2:$H$1000,8,FALSE)</f>
        <v>Artificial.reef.substrate</v>
      </c>
      <c r="LO24" s="67" t="str">
        <f>VLOOKUP(LJ24,Information!$A$2:$I$1000,9,FALSE)</f>
        <v>Bare substrate</v>
      </c>
      <c r="LR24" s="84" t="s">
        <v>238</v>
      </c>
      <c r="LS24" s="85" t="str">
        <f>VLOOKUP(LR24,Information!$A$2:$H$1000,2,FALSE)</f>
        <v>Halophila stipulacea</v>
      </c>
      <c r="LT24" s="67" t="str">
        <f>VLOOKUP(LR24,Information!$A$2:$H$1000,3,FALSE)</f>
        <v>Halophila</v>
      </c>
      <c r="LU24" s="67" t="str">
        <f>VLOOKUP(LR24,Information!$A$2:$H$1000,4,FALSE)</f>
        <v>HYDROCHARITACEAE</v>
      </c>
      <c r="LV24" s="67" t="str">
        <f>VLOOKUP(LR24,Information!$A$2:$H$1000,8,FALSE)</f>
        <v>Seagrass</v>
      </c>
      <c r="LW24" s="67" t="str">
        <f>VLOOKUP(LR24,Information!$A$2:$I$1000,9,FALSE)</f>
        <v>Seagrass</v>
      </c>
      <c r="LZ24" s="84" t="s">
        <v>322</v>
      </c>
      <c r="MA24" s="85">
        <f>VLOOKUP(LZ24,Information!$A$2:$H$1000,2,FALSE)</f>
        <v>0</v>
      </c>
      <c r="MB24" s="67">
        <f>VLOOKUP(LZ24,Information!$A$2:$H$1000,3,FALSE)</f>
        <v>0</v>
      </c>
      <c r="MC24" s="67">
        <f>VLOOKUP(LZ24,Information!$A$2:$H$1000,4,FALSE)</f>
        <v>0</v>
      </c>
      <c r="MD24" s="67" t="str">
        <f>VLOOKUP(LZ24,Information!$A$2:$H$1000,8,FALSE)</f>
        <v>Sand</v>
      </c>
      <c r="ME24" s="67" t="str">
        <f>VLOOKUP(LZ24,Information!$A$2:$I$1000,9,FALSE)</f>
        <v>Bare substrate</v>
      </c>
      <c r="MH24" s="84" t="s">
        <v>359</v>
      </c>
      <c r="MI24" s="85" t="str">
        <f>VLOOKUP(MH24,Information!$A$2:$H$1000,2,FALSE)</f>
        <v>unknown</v>
      </c>
      <c r="MJ24" s="67" t="str">
        <f>VLOOKUP(MH24,Information!$A$2:$H$1000,3,FALSE)</f>
        <v>unknown</v>
      </c>
      <c r="MK24" s="67" t="str">
        <f>VLOOKUP(MH24,Information!$A$2:$H$1000,4,FALSE)</f>
        <v>unknown</v>
      </c>
      <c r="ML24" s="67" t="str">
        <f>VLOOKUP(MH24,Information!$A$2:$H$1000,8,FALSE)</f>
        <v>Turf.algae</v>
      </c>
      <c r="MM24" s="67" t="str">
        <f>VLOOKUP(MH24,Information!$A$2:$I$1000,9,FALSE)</f>
        <v>Turf algae</v>
      </c>
      <c r="MP24" s="84" t="s">
        <v>82</v>
      </c>
      <c r="MQ24" s="85" t="str">
        <f>VLOOKUP(MP24,Information!$A$2:$H$1000,2,FALSE)</f>
        <v>unknown</v>
      </c>
      <c r="MR24" s="67" t="str">
        <f>VLOOKUP(MP24,Information!$A$2:$H$1000,3,FALSE)</f>
        <v>Acropora</v>
      </c>
      <c r="MS24" s="67" t="str">
        <f>VLOOKUP(MP24,Information!$A$2:$H$1000,4,FALSE)</f>
        <v>ACROPORIDAE</v>
      </c>
      <c r="MT24" s="67" t="str">
        <f>VLOOKUP(MP24,Information!$A$2:$H$1000,8,FALSE)</f>
        <v>Hard.coral</v>
      </c>
      <c r="MU24" s="67" t="str">
        <f>VLOOKUP(MP24,Information!$A$2:$I$1000,9,FALSE)</f>
        <v>Cnidaria</v>
      </c>
      <c r="MV24" s="86" t="s">
        <v>80</v>
      </c>
      <c r="MX24" s="84" t="s">
        <v>309</v>
      </c>
      <c r="MY24" s="85">
        <f>VLOOKUP(MX24,Information!$A$2:$H$1000,2,FALSE)</f>
        <v>0</v>
      </c>
      <c r="MZ24" s="67">
        <f>VLOOKUP(MX24,Information!$A$2:$H$1000,3,FALSE)</f>
        <v>0</v>
      </c>
      <c r="NA24" s="67">
        <f>VLOOKUP(MX24,Information!$A$2:$H$1000,4,FALSE)</f>
        <v>0</v>
      </c>
      <c r="NB24" s="67" t="str">
        <f>VLOOKUP(MX24,Information!$A$2:$H$1000,8,FALSE)</f>
        <v>Coral.rubble</v>
      </c>
      <c r="NC24" s="67" t="str">
        <f>VLOOKUP(MX24,Information!$A$2:$I$1000,9,FALSE)</f>
        <v>Bare substrate</v>
      </c>
      <c r="NF24" s="84" t="s">
        <v>104</v>
      </c>
      <c r="NG24" s="85">
        <f>VLOOKUP(NF24,Information!$A$2:$H$1000,2,FALSE)</f>
        <v>0</v>
      </c>
      <c r="NH24" s="67">
        <f>VLOOKUP(NF24,Information!$A$2:$H$1000,3,FALSE)</f>
        <v>0</v>
      </c>
      <c r="NI24" s="67">
        <f>VLOOKUP(NF24,Information!$A$2:$H$1000,4,FALSE)</f>
        <v>0</v>
      </c>
      <c r="NJ24" s="67" t="str">
        <f>VLOOKUP(NF24,Information!$A$2:$H$1000,8,FALSE)</f>
        <v>Artificial.reef.substrate</v>
      </c>
      <c r="NK24" s="67" t="str">
        <f>VLOOKUP(NF24,Information!$A$2:$I$1000,9,FALSE)</f>
        <v>Bare substrate</v>
      </c>
      <c r="NN24" s="84" t="s">
        <v>322</v>
      </c>
      <c r="NO24" s="85">
        <f>VLOOKUP(NN24,Information!$A$2:$H$1000,2,FALSE)</f>
        <v>0</v>
      </c>
      <c r="NP24" s="67">
        <f>VLOOKUP(NN24,Information!$A$2:$H$1000,3,FALSE)</f>
        <v>0</v>
      </c>
      <c r="NQ24" s="67">
        <f>VLOOKUP(NN24,Information!$A$2:$H$1000,4,FALSE)</f>
        <v>0</v>
      </c>
      <c r="NR24" s="67" t="str">
        <f>VLOOKUP(NN24,Information!$A$2:$H$1000,8,FALSE)</f>
        <v>Sand</v>
      </c>
      <c r="NS24" s="67" t="str">
        <f>VLOOKUP(NN24,Information!$A$2:$I$1000,9,FALSE)</f>
        <v>Bare substrate</v>
      </c>
      <c r="NV24" s="84" t="s">
        <v>158</v>
      </c>
      <c r="NW24" s="85" t="str">
        <f>VLOOKUP(NV24,Information!$A$2:$H$1000,2,FALSE)</f>
        <v>Cymodocea rotundata</v>
      </c>
      <c r="NX24" s="67" t="str">
        <f>VLOOKUP(NV24,Information!$A$2:$H$1000,3,FALSE)</f>
        <v>Cymodocea</v>
      </c>
      <c r="NY24" s="67" t="str">
        <f>VLOOKUP(NV24,Information!$A$2:$H$1000,4,FALSE)</f>
        <v>CYMODOCEACEAE</v>
      </c>
      <c r="NZ24" s="67" t="str">
        <f>VLOOKUP(NV24,Information!$A$2:$H$1000,8,FALSE)</f>
        <v>Seagrass</v>
      </c>
      <c r="OA24" s="67" t="str">
        <f>VLOOKUP(NV24,Information!$A$2:$I$1000,9,FALSE)</f>
        <v>Seagrass</v>
      </c>
      <c r="OD24" s="84" t="s">
        <v>322</v>
      </c>
      <c r="OE24" s="85">
        <f>VLOOKUP(OD24,Information!$A$2:$H$1000,2,FALSE)</f>
        <v>0</v>
      </c>
      <c r="OF24" s="67">
        <f>VLOOKUP(OD24,Information!$A$2:$H$1000,3,FALSE)</f>
        <v>0</v>
      </c>
      <c r="OG24" s="67">
        <f>VLOOKUP(OD24,Information!$A$2:$H$1000,4,FALSE)</f>
        <v>0</v>
      </c>
      <c r="OH24" s="67" t="str">
        <f>VLOOKUP(OD24,Information!$A$2:$H$1000,8,FALSE)</f>
        <v>Sand</v>
      </c>
      <c r="OI24" s="67" t="str">
        <f>VLOOKUP(OD24,Information!$A$2:$I$1000,9,FALSE)</f>
        <v>Bare substrate</v>
      </c>
      <c r="OL24" s="84" t="s">
        <v>264</v>
      </c>
      <c r="OM24" s="85" t="str">
        <f>VLOOKUP(OL24,Information!$A$2:$H$1000,2,FALSE)</f>
        <v>unknown</v>
      </c>
      <c r="ON24" s="67" t="str">
        <f>VLOOKUP(OL24,Information!$A$2:$H$1000,3,FALSE)</f>
        <v>Millepora</v>
      </c>
      <c r="OO24" s="67" t="str">
        <f>VLOOKUP(OL24,Information!$A$2:$H$1000,4,FALSE)</f>
        <v>MILLEPORIDAE</v>
      </c>
      <c r="OP24" s="67" t="str">
        <f>VLOOKUP(OL24,Information!$A$2:$H$1000,8,FALSE)</f>
        <v>Hydroid</v>
      </c>
      <c r="OQ24" s="67" t="str">
        <f>VLOOKUP(OL24,Information!$A$2:$I$1000,9,FALSE)</f>
        <v>Cnidaria</v>
      </c>
      <c r="OT24" s="84" t="s">
        <v>309</v>
      </c>
      <c r="OU24" s="85">
        <f>VLOOKUP(OT24,Information!$A$2:$H$1000,2,FALSE)</f>
        <v>0</v>
      </c>
      <c r="OV24" s="67">
        <f>VLOOKUP(OT24,Information!$A$2:$H$1000,3,FALSE)</f>
        <v>0</v>
      </c>
      <c r="OW24" s="67">
        <f>VLOOKUP(OT24,Information!$A$2:$H$1000,4,FALSE)</f>
        <v>0</v>
      </c>
      <c r="OX24" s="67" t="str">
        <f>VLOOKUP(OT24,Information!$A$2:$H$1000,8,FALSE)</f>
        <v>Coral.rubble</v>
      </c>
      <c r="OY24" s="67" t="str">
        <f>VLOOKUP(OT24,Information!$A$2:$I$1000,9,FALSE)</f>
        <v>Bare substrate</v>
      </c>
      <c r="PB24" s="84" t="s">
        <v>322</v>
      </c>
      <c r="PC24" s="85">
        <f>VLOOKUP(PB24,Information!$A$2:$H$1000,2,FALSE)</f>
        <v>0</v>
      </c>
      <c r="PD24" s="67">
        <f>VLOOKUP(PB24,Information!$A$2:$H$1000,3,FALSE)</f>
        <v>0</v>
      </c>
      <c r="PE24" s="67">
        <f>VLOOKUP(PB24,Information!$A$2:$H$1000,4,FALSE)</f>
        <v>0</v>
      </c>
      <c r="PF24" s="67" t="str">
        <f>VLOOKUP(PB24,Information!$A$2:$H$1000,8,FALSE)</f>
        <v>Sand</v>
      </c>
      <c r="PG24" s="67" t="str">
        <f>VLOOKUP(PB24,Information!$A$2:$I$1000,9,FALSE)</f>
        <v>Bare substrate</v>
      </c>
      <c r="PJ24" s="84" t="s">
        <v>309</v>
      </c>
      <c r="PK24" s="85">
        <f>VLOOKUP(PJ24,Information!$A$2:$H$1000,2,FALSE)</f>
        <v>0</v>
      </c>
      <c r="PL24" s="67">
        <f>VLOOKUP(PJ24,Information!$A$2:$H$1000,3,FALSE)</f>
        <v>0</v>
      </c>
      <c r="PM24" s="67">
        <f>VLOOKUP(PJ24,Information!$A$2:$H$1000,4,FALSE)</f>
        <v>0</v>
      </c>
      <c r="PN24" s="67" t="str">
        <f>VLOOKUP(PJ24,Information!$A$2:$H$1000,8,FALSE)</f>
        <v>Coral.rubble</v>
      </c>
      <c r="PO24" s="67" t="str">
        <f>VLOOKUP(PJ24,Information!$A$2:$I$1000,9,FALSE)</f>
        <v>Bare substrate</v>
      </c>
      <c r="PR24" s="84" t="s">
        <v>322</v>
      </c>
      <c r="PS24" s="85">
        <f>VLOOKUP(PR24,Information!$A$2:$H$1000,2,FALSE)</f>
        <v>0</v>
      </c>
      <c r="PT24" s="67">
        <f>VLOOKUP(PR24,Information!$A$2:$H$1000,3,FALSE)</f>
        <v>0</v>
      </c>
      <c r="PU24" s="67">
        <f>VLOOKUP(PR24,Information!$A$2:$H$1000,4,FALSE)</f>
        <v>0</v>
      </c>
      <c r="PV24" s="67" t="str">
        <f>VLOOKUP(PR24,Information!$A$2:$H$1000,8,FALSE)</f>
        <v>Sand</v>
      </c>
      <c r="PW24" s="67" t="str">
        <f>VLOOKUP(PR24,Information!$A$2:$I$1000,9,FALSE)</f>
        <v>Bare substrate</v>
      </c>
      <c r="PZ24" s="84" t="s">
        <v>309</v>
      </c>
      <c r="QA24" s="85">
        <f>VLOOKUP(PZ24,Information!$A$2:$H$1000,2,FALSE)</f>
        <v>0</v>
      </c>
      <c r="QB24" s="67">
        <f>VLOOKUP(PZ24,Information!$A$2:$H$1000,3,FALSE)</f>
        <v>0</v>
      </c>
      <c r="QC24" s="67">
        <f>VLOOKUP(PZ24,Information!$A$2:$H$1000,4,FALSE)</f>
        <v>0</v>
      </c>
      <c r="QD24" s="67" t="str">
        <f>VLOOKUP(PZ24,Information!$A$2:$H$1000,8,FALSE)</f>
        <v>Coral.rubble</v>
      </c>
      <c r="QE24" s="67" t="str">
        <f>VLOOKUP(PZ24,Information!$A$2:$I$1000,9,FALSE)</f>
        <v>Bare substrate</v>
      </c>
      <c r="QH24" s="84" t="s">
        <v>317</v>
      </c>
      <c r="QI24" s="85" t="str">
        <f>VLOOKUP(QH24,Information!$A$2:$H$1000,2,FALSE)</f>
        <v>Rhytisma fulvum</v>
      </c>
      <c r="QJ24" s="67" t="str">
        <f>VLOOKUP(QH24,Information!$A$2:$H$1000,3,FALSE)</f>
        <v>Rhytisma</v>
      </c>
      <c r="QK24" s="67" t="str">
        <f>VLOOKUP(QH24,Information!$A$2:$H$1000,4,FALSE)</f>
        <v>ALCYONIIDAE</v>
      </c>
      <c r="QL24" s="67" t="str">
        <f>VLOOKUP(QH24,Information!$A$2:$H$1000,8,FALSE)</f>
        <v>Soft.coral</v>
      </c>
      <c r="QM24" s="67" t="str">
        <f>VLOOKUP(QH24,Information!$A$2:$I$1000,9,FALSE)</f>
        <v>Cnidaria</v>
      </c>
      <c r="QP24" s="84" t="s">
        <v>309</v>
      </c>
      <c r="QQ24" s="85">
        <f>VLOOKUP(QP24,Information!$A$2:$H$1000,2,FALSE)</f>
        <v>0</v>
      </c>
      <c r="QR24" s="67">
        <f>VLOOKUP(QP24,Information!$A$2:$H$1000,3,FALSE)</f>
        <v>0</v>
      </c>
      <c r="QS24" s="67">
        <f>VLOOKUP(QP24,Information!$A$2:$H$1000,4,FALSE)</f>
        <v>0</v>
      </c>
      <c r="QT24" s="67" t="str">
        <f>VLOOKUP(QP24,Information!$A$2:$H$1000,8,FALSE)</f>
        <v>Coral.rubble</v>
      </c>
      <c r="QU24" s="67" t="str">
        <f>VLOOKUP(QP24,Information!$A$2:$I$1000,9,FALSE)</f>
        <v>Bare substrate</v>
      </c>
      <c r="QX24" s="84"/>
      <c r="QY24" s="41" t="e">
        <f>VLOOKUP(QX24,Information!$A$2:$H$1000,2,FALSE)</f>
        <v>#N/A</v>
      </c>
      <c r="QZ24" t="e">
        <f>VLOOKUP(QX24,Information!$A$2:$H$1000,3,FALSE)</f>
        <v>#N/A</v>
      </c>
      <c r="RA24" t="e">
        <f>VLOOKUP(QX24,Information!$A$2:$H$1000,4,FALSE)</f>
        <v>#N/A</v>
      </c>
      <c r="RB24" t="e">
        <f>VLOOKUP(QX24,Information!$A$2:$H$1000,8,FALSE)</f>
        <v>#N/A</v>
      </c>
      <c r="RC24" t="e">
        <f>VLOOKUP(QX24,Information!$A$2:$I$1000,9,FALSE)</f>
        <v>#N/A</v>
      </c>
      <c r="RF24" s="84"/>
      <c r="RG24" s="41" t="e">
        <f>VLOOKUP(RF24,Information!$A$2:$H$1000,2,FALSE)</f>
        <v>#N/A</v>
      </c>
      <c r="RH24" t="e">
        <f>VLOOKUP(RF24,Information!$A$2:$H$1000,3,FALSE)</f>
        <v>#N/A</v>
      </c>
      <c r="RI24" t="e">
        <f>VLOOKUP(RF24,Information!$A$2:$H$1000,4,FALSE)</f>
        <v>#N/A</v>
      </c>
      <c r="RJ24" t="e">
        <f>VLOOKUP(RF24,Information!$A$2:$H$1000,8,FALSE)</f>
        <v>#N/A</v>
      </c>
      <c r="RK24" t="e">
        <f>VLOOKUP(RF24,Information!$A$2:$I$1000,9,FALSE)</f>
        <v>#N/A</v>
      </c>
      <c r="RN24" s="84"/>
      <c r="RO24" s="41" t="e">
        <f>VLOOKUP(RN24,Information!$A$2:$H$1000,2,FALSE)</f>
        <v>#N/A</v>
      </c>
      <c r="RP24" t="e">
        <f>VLOOKUP(RN24,Information!$A$2:$H$1000,3,FALSE)</f>
        <v>#N/A</v>
      </c>
      <c r="RQ24" t="e">
        <f>VLOOKUP(RN24,Information!$A$2:$H$1000,4,FALSE)</f>
        <v>#N/A</v>
      </c>
      <c r="RR24" t="e">
        <f>VLOOKUP(RN24,Information!$A$2:$H$1000,8,FALSE)</f>
        <v>#N/A</v>
      </c>
      <c r="RS24" t="e">
        <f>VLOOKUP(RN24,Information!$A$2:$I$1000,9,FALSE)</f>
        <v>#N/A</v>
      </c>
      <c r="RV24" s="84"/>
      <c r="RW24" s="41" t="e">
        <f>VLOOKUP(RV24,Information!$A$2:$H$1000,2,FALSE)</f>
        <v>#N/A</v>
      </c>
      <c r="RX24" t="e">
        <f>VLOOKUP(RV24,Information!$A$2:$H$1000,3,FALSE)</f>
        <v>#N/A</v>
      </c>
      <c r="RY24" t="e">
        <f>VLOOKUP(RV24,Information!$A$2:$H$1000,4,FALSE)</f>
        <v>#N/A</v>
      </c>
      <c r="RZ24" t="e">
        <f>VLOOKUP(RV24,Information!$A$2:$H$1000,8,FALSE)</f>
        <v>#N/A</v>
      </c>
      <c r="SA24" t="e">
        <f>VLOOKUP(RV24,Information!$A$2:$I$1000,9,FALSE)</f>
        <v>#N/A</v>
      </c>
      <c r="SD24" s="84"/>
      <c r="SE24" s="41" t="e">
        <f>VLOOKUP(SD24,Information!$A$2:$H$1000,2,FALSE)</f>
        <v>#N/A</v>
      </c>
      <c r="SF24" t="e">
        <f>VLOOKUP(SD24,Information!$A$2:$H$1000,3,FALSE)</f>
        <v>#N/A</v>
      </c>
      <c r="SG24" t="e">
        <f>VLOOKUP(SD24,Information!$A$2:$H$1000,4,FALSE)</f>
        <v>#N/A</v>
      </c>
      <c r="SH24" t="e">
        <f>VLOOKUP(SD24,Information!$A$2:$H$1000,8,FALSE)</f>
        <v>#N/A</v>
      </c>
      <c r="SI24" t="e">
        <f>VLOOKUP(SD24,Information!$A$2:$I$1000,9,FALSE)</f>
        <v>#N/A</v>
      </c>
      <c r="SL24" s="84"/>
      <c r="SM24" s="41" t="e">
        <f>VLOOKUP(SL24,Information!$A$2:$H$1000,2,FALSE)</f>
        <v>#N/A</v>
      </c>
      <c r="SN24" t="e">
        <f>VLOOKUP(SL24,Information!$A$2:$H$1000,3,FALSE)</f>
        <v>#N/A</v>
      </c>
      <c r="SO24" t="e">
        <f>VLOOKUP(SL24,Information!$A$2:$H$1000,4,FALSE)</f>
        <v>#N/A</v>
      </c>
      <c r="SP24" t="e">
        <f>VLOOKUP(SL24,Information!$A$2:$H$1000,8,FALSE)</f>
        <v>#N/A</v>
      </c>
      <c r="SQ24" t="e">
        <f>VLOOKUP(SL24,Information!$A$2:$I$1000,9,FALSE)</f>
        <v>#N/A</v>
      </c>
      <c r="ST24" s="84"/>
      <c r="SU24" s="41" t="e">
        <f>VLOOKUP(ST24,Information!$A$2:$H$1000,2,FALSE)</f>
        <v>#N/A</v>
      </c>
      <c r="SV24" t="e">
        <f>VLOOKUP(ST24,Information!$A$2:$H$1000,3,FALSE)</f>
        <v>#N/A</v>
      </c>
      <c r="SW24" t="e">
        <f>VLOOKUP(ST24,Information!$A$2:$H$1000,4,FALSE)</f>
        <v>#N/A</v>
      </c>
      <c r="SX24" t="e">
        <f>VLOOKUP(ST24,Information!$A$2:$H$1000,8,FALSE)</f>
        <v>#N/A</v>
      </c>
      <c r="SY24" t="e">
        <f>VLOOKUP(ST24,Information!$A$2:$I$1000,9,FALSE)</f>
        <v>#N/A</v>
      </c>
      <c r="TB24" s="124"/>
      <c r="TC24" s="125" t="e">
        <f>VLOOKUP(TB24,Information!$A$2:$H$1000,2,FALSE)</f>
        <v>#N/A</v>
      </c>
      <c r="TD24" s="126" t="e">
        <f>VLOOKUP(TB24,Information!$A$2:$H$1000,3,FALSE)</f>
        <v>#N/A</v>
      </c>
      <c r="TE24" s="126" t="e">
        <f>VLOOKUP(TB24,Information!$A$2:$H$1000,4,FALSE)</f>
        <v>#N/A</v>
      </c>
      <c r="TF24" s="126" t="e">
        <f>VLOOKUP(TB24,Information!$A$2:$H$1000,8,FALSE)</f>
        <v>#N/A</v>
      </c>
      <c r="TG24" s="126" t="e">
        <f>VLOOKUP(TB24,Information!$A$2:$I$1000,9,FALSE)</f>
        <v>#N/A</v>
      </c>
      <c r="TH24" s="1"/>
      <c r="TI24" s="122"/>
      <c r="TJ24" s="124"/>
      <c r="TK24" s="125" t="e">
        <f>VLOOKUP(TJ24,Information!$A$2:$H$1000,2,FALSE)</f>
        <v>#N/A</v>
      </c>
      <c r="TL24" s="126" t="e">
        <f>VLOOKUP(TJ24,Information!$A$2:$H$1000,3,FALSE)</f>
        <v>#N/A</v>
      </c>
      <c r="TM24" s="126" t="e">
        <f>VLOOKUP(TJ24,Information!$A$2:$H$1000,4,FALSE)</f>
        <v>#N/A</v>
      </c>
      <c r="TN24" s="126" t="e">
        <f>VLOOKUP(TJ24,Information!$A$2:$H$1000,8,FALSE)</f>
        <v>#N/A</v>
      </c>
      <c r="TO24" s="126" t="e">
        <f>VLOOKUP(TJ24,Information!$A$2:$I$1000,9,FALSE)</f>
        <v>#N/A</v>
      </c>
      <c r="TP24" s="1"/>
      <c r="TQ24" s="122"/>
      <c r="TR24" s="124"/>
      <c r="TS24" s="125" t="e">
        <f>VLOOKUP(TR24,Information!$A$2:$H$1000,2,FALSE)</f>
        <v>#N/A</v>
      </c>
      <c r="TT24" s="126" t="e">
        <f>VLOOKUP(TR24,Information!$A$2:$H$1000,3,FALSE)</f>
        <v>#N/A</v>
      </c>
      <c r="TU24" s="126" t="e">
        <f>VLOOKUP(TR24,Information!$A$2:$H$1000,4,FALSE)</f>
        <v>#N/A</v>
      </c>
      <c r="TV24" s="126" t="e">
        <f>VLOOKUP(TR24,Information!$A$2:$H$1000,8,FALSE)</f>
        <v>#N/A</v>
      </c>
      <c r="TW24" s="126" t="e">
        <f>VLOOKUP(TR24,Information!$A$2:$I$1000,9,FALSE)</f>
        <v>#N/A</v>
      </c>
      <c r="TX24" s="1"/>
      <c r="TY24" s="122"/>
      <c r="TZ24" s="124"/>
      <c r="UA24" s="125" t="e">
        <f>VLOOKUP(TZ24,Information!$A$2:$H$1000,2,FALSE)</f>
        <v>#N/A</v>
      </c>
      <c r="UB24" s="126" t="e">
        <f>VLOOKUP(TZ24,Information!$A$2:$H$1000,3,FALSE)</f>
        <v>#N/A</v>
      </c>
      <c r="UC24" s="126" t="e">
        <f>VLOOKUP(TZ24,Information!$A$2:$H$1000,4,FALSE)</f>
        <v>#N/A</v>
      </c>
      <c r="UD24" s="126" t="e">
        <f>VLOOKUP(TZ24,Information!$A$2:$H$1000,8,FALSE)</f>
        <v>#N/A</v>
      </c>
      <c r="UE24" s="126" t="e">
        <f>VLOOKUP(TZ24,Information!$A$2:$I$1000,9,FALSE)</f>
        <v>#N/A</v>
      </c>
      <c r="UF24" s="1"/>
      <c r="UG24" s="122"/>
      <c r="UH24" s="124"/>
      <c r="UI24" s="125" t="e">
        <f>VLOOKUP(UH24,Information!$A$2:$H$1000,2,FALSE)</f>
        <v>#N/A</v>
      </c>
      <c r="UJ24" s="126" t="e">
        <f>VLOOKUP(UH24,Information!$A$2:$H$1000,3,FALSE)</f>
        <v>#N/A</v>
      </c>
      <c r="UK24" s="126" t="e">
        <f>VLOOKUP(UH24,Information!$A$2:$H$1000,4,FALSE)</f>
        <v>#N/A</v>
      </c>
      <c r="UL24" s="126" t="e">
        <f>VLOOKUP(UH24,Information!$A$2:$H$1000,8,FALSE)</f>
        <v>#N/A</v>
      </c>
      <c r="UM24" s="126" t="e">
        <f>VLOOKUP(UH24,Information!$A$2:$I$1000,9,FALSE)</f>
        <v>#N/A</v>
      </c>
      <c r="UN24" s="1"/>
      <c r="UO24" s="122"/>
      <c r="UP24" s="124"/>
      <c r="UQ24" s="125" t="e">
        <f>VLOOKUP(UP24,Information!$A$2:$H$1000,2,FALSE)</f>
        <v>#N/A</v>
      </c>
      <c r="UR24" s="126" t="e">
        <f>VLOOKUP(UP24,Information!$A$2:$H$1000,3,FALSE)</f>
        <v>#N/A</v>
      </c>
      <c r="US24" s="126" t="e">
        <f>VLOOKUP(UP24,Information!$A$2:$H$1000,4,FALSE)</f>
        <v>#N/A</v>
      </c>
      <c r="UT24" s="126" t="e">
        <f>VLOOKUP(UP24,Information!$A$2:$H$1000,8,FALSE)</f>
        <v>#N/A</v>
      </c>
      <c r="UU24" s="126" t="e">
        <f>VLOOKUP(UP24,Information!$A$2:$I$1000,9,FALSE)</f>
        <v>#N/A</v>
      </c>
      <c r="UV24" s="1"/>
      <c r="UW24" s="122"/>
      <c r="UX24" s="124"/>
      <c r="UY24" s="125" t="e">
        <f>VLOOKUP(UX24,Information!$A$2:$H$1000,2,FALSE)</f>
        <v>#N/A</v>
      </c>
      <c r="UZ24" s="126" t="e">
        <f>VLOOKUP(UX24,Information!$A$2:$H$1000,3,FALSE)</f>
        <v>#N/A</v>
      </c>
      <c r="VA24" s="126" t="e">
        <f>VLOOKUP(UX24,Information!$A$2:$H$1000,4,FALSE)</f>
        <v>#N/A</v>
      </c>
      <c r="VB24" s="126" t="e">
        <f>VLOOKUP(UX24,Information!$A$2:$H$1000,8,FALSE)</f>
        <v>#N/A</v>
      </c>
      <c r="VC24" s="126" t="e">
        <f>VLOOKUP(UX24,Information!$A$2:$I$1000,9,FALSE)</f>
        <v>#N/A</v>
      </c>
      <c r="VD24" s="1"/>
      <c r="VE24" s="122"/>
      <c r="VF24" s="124"/>
      <c r="VG24" s="125" t="e">
        <f>VLOOKUP(VF24,Information!$A$2:$H$1000,2,FALSE)</f>
        <v>#N/A</v>
      </c>
      <c r="VH24" s="126" t="e">
        <f>VLOOKUP(VF24,Information!$A$2:$H$1000,3,FALSE)</f>
        <v>#N/A</v>
      </c>
      <c r="VI24" s="126" t="e">
        <f>VLOOKUP(VF24,Information!$A$2:$H$1000,4,FALSE)</f>
        <v>#N/A</v>
      </c>
      <c r="VJ24" s="126" t="e">
        <f>VLOOKUP(VF24,Information!$A$2:$H$1000,8,FALSE)</f>
        <v>#N/A</v>
      </c>
      <c r="VK24" s="126" t="e">
        <f>VLOOKUP(VF24,Information!$A$2:$I$1000,9,FALSE)</f>
        <v>#N/A</v>
      </c>
      <c r="VL24" s="1"/>
      <c r="VM24" s="122"/>
      <c r="VN24" s="124"/>
      <c r="VO24" s="125" t="e">
        <f>VLOOKUP(VN24,Information!$A$2:$H$1000,2,FALSE)</f>
        <v>#N/A</v>
      </c>
      <c r="VP24" s="126" t="e">
        <f>VLOOKUP(VN24,Information!$A$2:$H$1000,3,FALSE)</f>
        <v>#N/A</v>
      </c>
      <c r="VQ24" s="126" t="e">
        <f>VLOOKUP(VN24,Information!$A$2:$H$1000,4,FALSE)</f>
        <v>#N/A</v>
      </c>
      <c r="VR24" s="126" t="e">
        <f>VLOOKUP(VN24,Information!$A$2:$H$1000,8,FALSE)</f>
        <v>#N/A</v>
      </c>
      <c r="VS24" s="126" t="e">
        <f>VLOOKUP(VN24,Information!$A$2:$I$1000,9,FALSE)</f>
        <v>#N/A</v>
      </c>
      <c r="VT24" s="1"/>
      <c r="VU24" s="122"/>
      <c r="VV24" s="124"/>
      <c r="VW24" s="125" t="e">
        <f>VLOOKUP(VV24,Information!$A$2:$H$1000,2,FALSE)</f>
        <v>#N/A</v>
      </c>
      <c r="VX24" s="126" t="e">
        <f>VLOOKUP(VV24,Information!$A$2:$H$1000,3,FALSE)</f>
        <v>#N/A</v>
      </c>
      <c r="VY24" s="126" t="e">
        <f>VLOOKUP(VV24,Information!$A$2:$H$1000,4,FALSE)</f>
        <v>#N/A</v>
      </c>
      <c r="VZ24" s="126" t="e">
        <f>VLOOKUP(VV24,Information!$A$2:$H$1000,8,FALSE)</f>
        <v>#N/A</v>
      </c>
      <c r="WA24" s="126" t="e">
        <f>VLOOKUP(VV24,Information!$A$2:$I$1000,9,FALSE)</f>
        <v>#N/A</v>
      </c>
      <c r="WB24" s="1"/>
      <c r="WC24" s="122"/>
      <c r="WD24" s="124"/>
      <c r="WE24" s="125" t="e">
        <f>VLOOKUP(WD24,Information!$A$2:$H$1000,2,FALSE)</f>
        <v>#N/A</v>
      </c>
      <c r="WF24" s="126" t="e">
        <f>VLOOKUP(WD24,Information!$A$2:$H$1000,3,FALSE)</f>
        <v>#N/A</v>
      </c>
      <c r="WG24" s="126" t="e">
        <f>VLOOKUP(WD24,Information!$A$2:$H$1000,4,FALSE)</f>
        <v>#N/A</v>
      </c>
      <c r="WH24" s="126" t="e">
        <f>VLOOKUP(WD24,Information!$A$2:$H$1000,8,FALSE)</f>
        <v>#N/A</v>
      </c>
      <c r="WI24" s="126" t="e">
        <f>VLOOKUP(WD24,Information!$A$2:$I$1000,9,FALSE)</f>
        <v>#N/A</v>
      </c>
      <c r="WJ24" s="1"/>
      <c r="WK24" s="122"/>
      <c r="WL24" s="124"/>
      <c r="WM24" s="125" t="e">
        <f>VLOOKUP(WL24,Information!$A$2:$H$1000,2,FALSE)</f>
        <v>#N/A</v>
      </c>
      <c r="WN24" s="126" t="e">
        <f>VLOOKUP(WL24,Information!$A$2:$H$1000,3,FALSE)</f>
        <v>#N/A</v>
      </c>
      <c r="WO24" s="126" t="e">
        <f>VLOOKUP(WL24,Information!$A$2:$H$1000,4,FALSE)</f>
        <v>#N/A</v>
      </c>
      <c r="WP24" s="126" t="e">
        <f>VLOOKUP(WL24,Information!$A$2:$H$1000,8,FALSE)</f>
        <v>#N/A</v>
      </c>
      <c r="WQ24" s="126" t="e">
        <f>VLOOKUP(WL24,Information!$A$2:$I$1000,9,FALSE)</f>
        <v>#N/A</v>
      </c>
      <c r="WR24" s="1"/>
      <c r="WS24" s="122"/>
      <c r="WT24" s="124"/>
      <c r="WU24" s="125" t="e">
        <f>VLOOKUP(WT24,Information!$A$2:$H$1000,2,FALSE)</f>
        <v>#N/A</v>
      </c>
      <c r="WV24" s="126" t="e">
        <f>VLOOKUP(WT24,Information!$A$2:$H$1000,3,FALSE)</f>
        <v>#N/A</v>
      </c>
      <c r="WW24" s="126" t="e">
        <f>VLOOKUP(WT24,Information!$A$2:$H$1000,4,FALSE)</f>
        <v>#N/A</v>
      </c>
      <c r="WX24" s="126" t="e">
        <f>VLOOKUP(WT24,Information!$A$2:$H$1000,8,FALSE)</f>
        <v>#N/A</v>
      </c>
      <c r="WY24" s="126" t="e">
        <f>VLOOKUP(WT24,Information!$A$2:$I$1000,9,FALSE)</f>
        <v>#N/A</v>
      </c>
      <c r="WZ24" s="1"/>
      <c r="XA24" s="122"/>
      <c r="XB24" s="124"/>
      <c r="XC24" s="125" t="e">
        <f>VLOOKUP(XB24,Information!$A$2:$H$1000,2,FALSE)</f>
        <v>#N/A</v>
      </c>
      <c r="XD24" s="126" t="e">
        <f>VLOOKUP(XB24,Information!$A$2:$H$1000,3,FALSE)</f>
        <v>#N/A</v>
      </c>
      <c r="XE24" s="126" t="e">
        <f>VLOOKUP(XB24,Information!$A$2:$H$1000,4,FALSE)</f>
        <v>#N/A</v>
      </c>
      <c r="XF24" s="126" t="e">
        <f>VLOOKUP(XB24,Information!$A$2:$H$1000,8,FALSE)</f>
        <v>#N/A</v>
      </c>
      <c r="XG24" s="126" t="e">
        <f>VLOOKUP(XB24,Information!$A$2:$I$1000,9,FALSE)</f>
        <v>#N/A</v>
      </c>
      <c r="XH24" s="1"/>
      <c r="XI24" s="122"/>
      <c r="XJ24" s="124"/>
      <c r="XK24" s="125" t="e">
        <f>VLOOKUP(XJ24,Information!$A$2:$H$1000,2,FALSE)</f>
        <v>#N/A</v>
      </c>
      <c r="XL24" s="126" t="e">
        <f>VLOOKUP(XJ24,Information!$A$2:$H$1000,3,FALSE)</f>
        <v>#N/A</v>
      </c>
      <c r="XM24" s="126" t="e">
        <f>VLOOKUP(XJ24,Information!$A$2:$H$1000,4,FALSE)</f>
        <v>#N/A</v>
      </c>
      <c r="XN24" s="126" t="e">
        <f>VLOOKUP(XJ24,Information!$A$2:$H$1000,8,FALSE)</f>
        <v>#N/A</v>
      </c>
      <c r="XO24" s="126" t="e">
        <f>VLOOKUP(XJ24,Information!$A$2:$I$1000,9,FALSE)</f>
        <v>#N/A</v>
      </c>
      <c r="XP24" s="1"/>
      <c r="XQ24" s="122"/>
      <c r="XR24" s="124"/>
      <c r="XS24" s="125" t="e">
        <f>VLOOKUP(XR24,Information!$A$2:$H$1000,2,FALSE)</f>
        <v>#N/A</v>
      </c>
      <c r="XT24" s="126" t="e">
        <f>VLOOKUP(XR24,Information!$A$2:$H$1000,3,FALSE)</f>
        <v>#N/A</v>
      </c>
      <c r="XU24" s="126" t="e">
        <f>VLOOKUP(XR24,Information!$A$2:$H$1000,4,FALSE)</f>
        <v>#N/A</v>
      </c>
      <c r="XV24" s="126" t="e">
        <f>VLOOKUP(XR24,Information!$A$2:$H$1000,8,FALSE)</f>
        <v>#N/A</v>
      </c>
      <c r="XW24" s="126" t="e">
        <f>VLOOKUP(XR24,Information!$A$2:$I$1000,9,FALSE)</f>
        <v>#N/A</v>
      </c>
      <c r="XX24" s="1"/>
      <c r="XY24" s="122"/>
      <c r="XZ24" s="124"/>
      <c r="YA24" s="125" t="e">
        <f>VLOOKUP(XZ24,Information!$A$2:$H$1000,2,FALSE)</f>
        <v>#N/A</v>
      </c>
      <c r="YB24" s="126" t="e">
        <f>VLOOKUP(XZ24,Information!$A$2:$H$1000,3,FALSE)</f>
        <v>#N/A</v>
      </c>
      <c r="YC24" s="126" t="e">
        <f>VLOOKUP(XZ24,Information!$A$2:$H$1000,4,FALSE)</f>
        <v>#N/A</v>
      </c>
      <c r="YD24" s="126" t="e">
        <f>VLOOKUP(XZ24,Information!$A$2:$H$1000,8,FALSE)</f>
        <v>#N/A</v>
      </c>
      <c r="YE24" s="126" t="e">
        <f>VLOOKUP(XZ24,Information!$A$2:$I$1000,9,FALSE)</f>
        <v>#N/A</v>
      </c>
      <c r="YF24" s="1"/>
      <c r="YG24" s="122"/>
      <c r="YH24" s="124"/>
      <c r="YI24" s="125" t="e">
        <f>VLOOKUP(YH24,Information!$A$2:$H$1000,2,FALSE)</f>
        <v>#N/A</v>
      </c>
      <c r="YJ24" s="126" t="e">
        <f>VLOOKUP(YH24,Information!$A$2:$H$1000,3,FALSE)</f>
        <v>#N/A</v>
      </c>
      <c r="YK24" s="126" t="e">
        <f>VLOOKUP(YH24,Information!$A$2:$H$1000,4,FALSE)</f>
        <v>#N/A</v>
      </c>
      <c r="YL24" s="126" t="e">
        <f>VLOOKUP(YH24,Information!$A$2:$H$1000,8,FALSE)</f>
        <v>#N/A</v>
      </c>
      <c r="YM24" s="126" t="e">
        <f>VLOOKUP(YH24,Information!$A$2:$I$1000,9,FALSE)</f>
        <v>#N/A</v>
      </c>
      <c r="YN24" s="1"/>
      <c r="YO24" s="122"/>
      <c r="YP24" s="124"/>
      <c r="YQ24" s="125" t="e">
        <f>VLOOKUP(YP24,Information!$A$2:$H$1000,2,FALSE)</f>
        <v>#N/A</v>
      </c>
      <c r="YR24" s="126" t="e">
        <f>VLOOKUP(YP24,Information!$A$2:$H$1000,3,FALSE)</f>
        <v>#N/A</v>
      </c>
      <c r="YS24" s="126" t="e">
        <f>VLOOKUP(YP24,Information!$A$2:$H$1000,4,FALSE)</f>
        <v>#N/A</v>
      </c>
      <c r="YT24" s="126" t="e">
        <f>VLOOKUP(YP24,Information!$A$2:$H$1000,8,FALSE)</f>
        <v>#N/A</v>
      </c>
      <c r="YU24" s="126" t="e">
        <f>VLOOKUP(YP24,Information!$A$2:$I$1000,9,FALSE)</f>
        <v>#N/A</v>
      </c>
      <c r="YV24" s="1"/>
      <c r="YW24" s="122"/>
      <c r="YX24" s="124"/>
      <c r="YY24" s="125" t="e">
        <f>VLOOKUP(YX24,Information!$A$2:$H$1000,2,FALSE)</f>
        <v>#N/A</v>
      </c>
      <c r="YZ24" s="126" t="e">
        <f>VLOOKUP(YX24,Information!$A$2:$H$1000,3,FALSE)</f>
        <v>#N/A</v>
      </c>
      <c r="ZA24" s="126" t="e">
        <f>VLOOKUP(YX24,Information!$A$2:$H$1000,4,FALSE)</f>
        <v>#N/A</v>
      </c>
      <c r="ZB24" s="126" t="e">
        <f>VLOOKUP(YX24,Information!$A$2:$H$1000,8,FALSE)</f>
        <v>#N/A</v>
      </c>
      <c r="ZC24" s="126" t="e">
        <f>VLOOKUP(YX24,Information!$A$2:$I$1000,9,FALSE)</f>
        <v>#N/A</v>
      </c>
      <c r="ZD24" s="1"/>
      <c r="ZE24" s="122"/>
      <c r="ZF24" s="124"/>
      <c r="ZG24" s="125" t="e">
        <f>VLOOKUP(ZF24,Information!$A$2:$H$1000,2,FALSE)</f>
        <v>#N/A</v>
      </c>
      <c r="ZH24" s="126" t="e">
        <f>VLOOKUP(ZF24,Information!$A$2:$H$1000,3,FALSE)</f>
        <v>#N/A</v>
      </c>
      <c r="ZI24" s="126" t="e">
        <f>VLOOKUP(ZF24,Information!$A$2:$H$1000,4,FALSE)</f>
        <v>#N/A</v>
      </c>
      <c r="ZJ24" s="126" t="e">
        <f>VLOOKUP(ZF24,Information!$A$2:$H$1000,8,FALSE)</f>
        <v>#N/A</v>
      </c>
      <c r="ZK24" s="126" t="e">
        <f>VLOOKUP(ZF24,Information!$A$2:$I$1000,9,FALSE)</f>
        <v>#N/A</v>
      </c>
      <c r="ZL24" s="1"/>
      <c r="ZM24" s="122"/>
      <c r="ZN24" s="124"/>
      <c r="ZO24" s="125" t="e">
        <f>VLOOKUP(ZN24,Information!$A$2:$H$1000,2,FALSE)</f>
        <v>#N/A</v>
      </c>
      <c r="ZP24" s="126" t="e">
        <f>VLOOKUP(ZN24,Information!$A$2:$H$1000,3,FALSE)</f>
        <v>#N/A</v>
      </c>
      <c r="ZQ24" s="126" t="e">
        <f>VLOOKUP(ZN24,Information!$A$2:$H$1000,4,FALSE)</f>
        <v>#N/A</v>
      </c>
      <c r="ZR24" s="126" t="e">
        <f>VLOOKUP(ZN24,Information!$A$2:$H$1000,8,FALSE)</f>
        <v>#N/A</v>
      </c>
      <c r="ZS24" s="126" t="e">
        <f>VLOOKUP(ZN24,Information!$A$2:$I$1000,9,FALSE)</f>
        <v>#N/A</v>
      </c>
      <c r="ZT24" s="1"/>
      <c r="ZU24" s="122"/>
      <c r="ZV24" s="124"/>
      <c r="ZW24" s="125" t="e">
        <f>VLOOKUP(ZV24,Information!$A$2:$H$1000,2,FALSE)</f>
        <v>#N/A</v>
      </c>
      <c r="ZX24" s="126" t="e">
        <f>VLOOKUP(ZV24,Information!$A$2:$H$1000,3,FALSE)</f>
        <v>#N/A</v>
      </c>
      <c r="ZY24" s="126" t="e">
        <f>VLOOKUP(ZV24,Information!$A$2:$H$1000,4,FALSE)</f>
        <v>#N/A</v>
      </c>
      <c r="ZZ24" s="126" t="e">
        <f>VLOOKUP(ZV24,Information!$A$2:$H$1000,8,FALSE)</f>
        <v>#N/A</v>
      </c>
      <c r="AAA24" s="126" t="e">
        <f>VLOOKUP(ZV24,Information!$A$2:$I$1000,9,FALSE)</f>
        <v>#N/A</v>
      </c>
      <c r="AAB24" s="1"/>
      <c r="AAC24" s="122"/>
      <c r="AAD24" s="124"/>
      <c r="AAE24" s="125" t="e">
        <f>VLOOKUP(AAD24,Information!$A$2:$H$1000,2,FALSE)</f>
        <v>#N/A</v>
      </c>
      <c r="AAF24" s="126" t="e">
        <f>VLOOKUP(AAD24,Information!$A$2:$H$1000,3,FALSE)</f>
        <v>#N/A</v>
      </c>
      <c r="AAG24" s="126" t="e">
        <f>VLOOKUP(AAD24,Information!$A$2:$H$1000,4,FALSE)</f>
        <v>#N/A</v>
      </c>
      <c r="AAH24" s="126" t="e">
        <f>VLOOKUP(AAD24,Information!$A$2:$H$1000,8,FALSE)</f>
        <v>#N/A</v>
      </c>
      <c r="AAI24" s="126" t="e">
        <f>VLOOKUP(AAD24,Information!$A$2:$I$1000,9,FALSE)</f>
        <v>#N/A</v>
      </c>
      <c r="AAJ24" s="1"/>
      <c r="AAK24" s="122"/>
      <c r="AAL24" s="124"/>
      <c r="AAM24" s="125" t="e">
        <f>VLOOKUP(AAL24,Information!$A$2:$H$1000,2,FALSE)</f>
        <v>#N/A</v>
      </c>
      <c r="AAN24" s="126" t="e">
        <f>VLOOKUP(AAL24,Information!$A$2:$H$1000,3,FALSE)</f>
        <v>#N/A</v>
      </c>
      <c r="AAO24" s="126" t="e">
        <f>VLOOKUP(AAL24,Information!$A$2:$H$1000,4,FALSE)</f>
        <v>#N/A</v>
      </c>
      <c r="AAP24" s="126" t="e">
        <f>VLOOKUP(AAL24,Information!$A$2:$H$1000,8,FALSE)</f>
        <v>#N/A</v>
      </c>
      <c r="AAQ24" s="126" t="e">
        <f>VLOOKUP(AAL24,Information!$A$2:$I$1000,9,FALSE)</f>
        <v>#N/A</v>
      </c>
      <c r="AAR24" s="1"/>
      <c r="AAS24" s="122"/>
      <c r="AAT24" s="124"/>
      <c r="AAU24" s="125" t="e">
        <f>VLOOKUP(AAT24,Information!$A$2:$H$1000,2,FALSE)</f>
        <v>#N/A</v>
      </c>
      <c r="AAV24" s="126" t="e">
        <f>VLOOKUP(AAT24,Information!$A$2:$H$1000,3,FALSE)</f>
        <v>#N/A</v>
      </c>
      <c r="AAW24" s="126" t="e">
        <f>VLOOKUP(AAT24,Information!$A$2:$H$1000,4,FALSE)</f>
        <v>#N/A</v>
      </c>
      <c r="AAX24" s="126" t="e">
        <f>VLOOKUP(AAT24,Information!$A$2:$H$1000,8,FALSE)</f>
        <v>#N/A</v>
      </c>
      <c r="AAY24" s="126" t="e">
        <f>VLOOKUP(AAT24,Information!$A$2:$I$1000,9,FALSE)</f>
        <v>#N/A</v>
      </c>
      <c r="AAZ24" s="1"/>
      <c r="ABA24" s="122"/>
      <c r="ABB24" s="124"/>
      <c r="ABC24" s="125" t="e">
        <f>VLOOKUP(ABB24,Information!$A$2:$H$1000,2,FALSE)</f>
        <v>#N/A</v>
      </c>
      <c r="ABD24" s="126" t="e">
        <f>VLOOKUP(ABB24,Information!$A$2:$H$1000,3,FALSE)</f>
        <v>#N/A</v>
      </c>
      <c r="ABE24" s="126" t="e">
        <f>VLOOKUP(ABB24,Information!$A$2:$H$1000,4,FALSE)</f>
        <v>#N/A</v>
      </c>
      <c r="ABF24" s="126" t="e">
        <f>VLOOKUP(ABB24,Information!$A$2:$H$1000,8,FALSE)</f>
        <v>#N/A</v>
      </c>
      <c r="ABG24" s="126" t="e">
        <f>VLOOKUP(ABB24,Information!$A$2:$I$1000,9,FALSE)</f>
        <v>#N/A</v>
      </c>
      <c r="ABH24" s="1"/>
      <c r="ABI24" s="122"/>
      <c r="ABJ24" s="124"/>
      <c r="ABK24" s="125" t="e">
        <f>VLOOKUP(ABJ24,Information!$A$2:$H$1000,2,FALSE)</f>
        <v>#N/A</v>
      </c>
      <c r="ABL24" s="126" t="e">
        <f>VLOOKUP(ABJ24,Information!$A$2:$H$1000,3,FALSE)</f>
        <v>#N/A</v>
      </c>
      <c r="ABM24" s="126" t="e">
        <f>VLOOKUP(ABJ24,Information!$A$2:$H$1000,4,FALSE)</f>
        <v>#N/A</v>
      </c>
      <c r="ABN24" s="126" t="e">
        <f>VLOOKUP(ABJ24,Information!$A$2:$H$1000,8,FALSE)</f>
        <v>#N/A</v>
      </c>
      <c r="ABO24" s="126" t="e">
        <f>VLOOKUP(ABJ24,Information!$A$2:$I$1000,9,FALSE)</f>
        <v>#N/A</v>
      </c>
      <c r="ABP24" s="1"/>
      <c r="ABQ24" s="122"/>
      <c r="ABR24" s="124"/>
      <c r="ABS24" s="125" t="e">
        <f>VLOOKUP(ABR24,Information!$A$2:$H$1000,2,FALSE)</f>
        <v>#N/A</v>
      </c>
      <c r="ABT24" s="126" t="e">
        <f>VLOOKUP(ABR24,Information!$A$2:$H$1000,3,FALSE)</f>
        <v>#N/A</v>
      </c>
      <c r="ABU24" s="126" t="e">
        <f>VLOOKUP(ABR24,Information!$A$2:$H$1000,4,FALSE)</f>
        <v>#N/A</v>
      </c>
      <c r="ABV24" s="126" t="e">
        <f>VLOOKUP(ABR24,Information!$A$2:$H$1000,8,FALSE)</f>
        <v>#N/A</v>
      </c>
      <c r="ABW24" s="126" t="e">
        <f>VLOOKUP(ABR24,Information!$A$2:$I$1000,9,FALSE)</f>
        <v>#N/A</v>
      </c>
      <c r="ABX24" s="1"/>
      <c r="ABY24" s="122"/>
      <c r="ABZ24" s="124"/>
      <c r="ACA24" s="125" t="e">
        <f>VLOOKUP(ABZ24,Information!$A$2:$H$1000,2,FALSE)</f>
        <v>#N/A</v>
      </c>
      <c r="ACB24" s="126" t="e">
        <f>VLOOKUP(ABZ24,Information!$A$2:$H$1000,3,FALSE)</f>
        <v>#N/A</v>
      </c>
      <c r="ACC24" s="126" t="e">
        <f>VLOOKUP(ABZ24,Information!$A$2:$H$1000,4,FALSE)</f>
        <v>#N/A</v>
      </c>
      <c r="ACD24" s="126" t="e">
        <f>VLOOKUP(ABZ24,Information!$A$2:$H$1000,8,FALSE)</f>
        <v>#N/A</v>
      </c>
      <c r="ACE24" s="126" t="e">
        <f>VLOOKUP(ABZ24,Information!$A$2:$I$1000,9,FALSE)</f>
        <v>#N/A</v>
      </c>
      <c r="ACF24" s="1"/>
      <c r="ACG24" s="122"/>
      <c r="ACH24" s="124"/>
      <c r="ACI24" s="125" t="e">
        <f>VLOOKUP(ACH24,Information!$A$2:$H$1000,2,FALSE)</f>
        <v>#N/A</v>
      </c>
      <c r="ACJ24" s="126" t="e">
        <f>VLOOKUP(ACH24,Information!$A$2:$H$1000,3,FALSE)</f>
        <v>#N/A</v>
      </c>
      <c r="ACK24" s="126" t="e">
        <f>VLOOKUP(ACH24,Information!$A$2:$H$1000,4,FALSE)</f>
        <v>#N/A</v>
      </c>
      <c r="ACL24" s="126" t="e">
        <f>VLOOKUP(ACH24,Information!$A$2:$H$1000,8,FALSE)</f>
        <v>#N/A</v>
      </c>
      <c r="ACM24" s="126" t="e">
        <f>VLOOKUP(ACH24,Information!$A$2:$I$1000,9,FALSE)</f>
        <v>#N/A</v>
      </c>
      <c r="ACN24" s="1"/>
      <c r="ACO24" s="122"/>
      <c r="ACP24" s="124"/>
      <c r="ACQ24" s="125" t="e">
        <f>VLOOKUP(ACP24,Information!$A$2:$H$1000,2,FALSE)</f>
        <v>#N/A</v>
      </c>
      <c r="ACR24" s="126" t="e">
        <f>VLOOKUP(ACP24,Information!$A$2:$H$1000,3,FALSE)</f>
        <v>#N/A</v>
      </c>
      <c r="ACS24" s="126" t="e">
        <f>VLOOKUP(ACP24,Information!$A$2:$H$1000,4,FALSE)</f>
        <v>#N/A</v>
      </c>
      <c r="ACT24" s="126" t="e">
        <f>VLOOKUP(ACP24,Information!$A$2:$H$1000,8,FALSE)</f>
        <v>#N/A</v>
      </c>
      <c r="ACU24" s="126" t="e">
        <f>VLOOKUP(ACP24,Information!$A$2:$I$1000,9,FALSE)</f>
        <v>#N/A</v>
      </c>
      <c r="ACV24" s="1"/>
      <c r="ACW24" s="122"/>
      <c r="ACX24" s="124"/>
      <c r="ACY24" s="125" t="e">
        <f>VLOOKUP(ACX24,Information!$A$2:$H$1000,2,FALSE)</f>
        <v>#N/A</v>
      </c>
      <c r="ACZ24" s="126" t="e">
        <f>VLOOKUP(ACX24,Information!$A$2:$H$1000,3,FALSE)</f>
        <v>#N/A</v>
      </c>
      <c r="ADA24" s="126" t="e">
        <f>VLOOKUP(ACX24,Information!$A$2:$H$1000,4,FALSE)</f>
        <v>#N/A</v>
      </c>
      <c r="ADB24" s="126" t="e">
        <f>VLOOKUP(ACX24,Information!$A$2:$H$1000,8,FALSE)</f>
        <v>#N/A</v>
      </c>
      <c r="ADC24" s="126" t="e">
        <f>VLOOKUP(ACX24,Information!$A$2:$I$1000,9,FALSE)</f>
        <v>#N/A</v>
      </c>
      <c r="ADD24" s="1"/>
      <c r="ADE24" s="122"/>
      <c r="ADF24" s="124"/>
      <c r="ADG24" s="125" t="e">
        <f>VLOOKUP(ADF24,Information!$A$2:$H$1000,2,FALSE)</f>
        <v>#N/A</v>
      </c>
      <c r="ADH24" s="126" t="e">
        <f>VLOOKUP(ADF24,Information!$A$2:$H$1000,3,FALSE)</f>
        <v>#N/A</v>
      </c>
      <c r="ADI24" s="126" t="e">
        <f>VLOOKUP(ADF24,Information!$A$2:$H$1000,4,FALSE)</f>
        <v>#N/A</v>
      </c>
      <c r="ADJ24" s="126" t="e">
        <f>VLOOKUP(ADF24,Information!$A$2:$H$1000,8,FALSE)</f>
        <v>#N/A</v>
      </c>
      <c r="ADK24" s="126" t="e">
        <f>VLOOKUP(ADF24,Information!$A$2:$I$1000,9,FALSE)</f>
        <v>#N/A</v>
      </c>
      <c r="ADL24" s="1"/>
      <c r="ADM24" s="122"/>
      <c r="ADN24" s="124"/>
      <c r="ADO24" s="125" t="e">
        <f>VLOOKUP(ADN24,Information!$A$2:$H$1000,2,FALSE)</f>
        <v>#N/A</v>
      </c>
      <c r="ADP24" s="126" t="e">
        <f>VLOOKUP(ADN24,Information!$A$2:$H$1000,3,FALSE)</f>
        <v>#N/A</v>
      </c>
      <c r="ADQ24" s="126" t="e">
        <f>VLOOKUP(ADN24,Information!$A$2:$H$1000,4,FALSE)</f>
        <v>#N/A</v>
      </c>
      <c r="ADR24" s="126" t="e">
        <f>VLOOKUP(ADN24,Information!$A$2:$H$1000,8,FALSE)</f>
        <v>#N/A</v>
      </c>
      <c r="ADS24" s="126" t="e">
        <f>VLOOKUP(ADN24,Information!$A$2:$I$1000,9,FALSE)</f>
        <v>#N/A</v>
      </c>
      <c r="ADT24" s="1"/>
      <c r="ADU24" s="122"/>
    </row>
    <row r="25" spans="1:801" ht="15.75" customHeight="1">
      <c r="A25" s="101">
        <v>11</v>
      </c>
      <c r="B25" s="108" t="s">
        <v>322</v>
      </c>
      <c r="C25" s="109">
        <f>VLOOKUP(B25,Information!$A$2:$H$1000,2,FALSE)</f>
        <v>0</v>
      </c>
      <c r="D25" s="109">
        <f>VLOOKUP(B25,Information!$A$2:$H$1000,3,FALSE)</f>
        <v>0</v>
      </c>
      <c r="E25" s="109">
        <f>VLOOKUP(B25,Information!$A$2:$H$1000,4,FALSE)</f>
        <v>0</v>
      </c>
      <c r="F25" s="109" t="str">
        <f>VLOOKUP(B25,Information!$A$2:$H$1000,8,FALSE)</f>
        <v>Sand</v>
      </c>
      <c r="G25" s="109" t="str">
        <f>VLOOKUP(B25,Information!$A$2:$I$1000,9,FALSE)</f>
        <v>Bare substrate</v>
      </c>
      <c r="H25" s="112"/>
      <c r="I25" s="111"/>
      <c r="J25" s="108" t="s">
        <v>344</v>
      </c>
      <c r="K25" s="109" t="str">
        <f>VLOOKUP(J25,Information!$A$2:$H$1000,2,FALSE)</f>
        <v>Thalassodendron ciliatum</v>
      </c>
      <c r="L25" s="109" t="str">
        <f>VLOOKUP(J25,Information!$A$2:$H$1000,3,FALSE)</f>
        <v>Thalassondendron</v>
      </c>
      <c r="M25" s="109" t="str">
        <f>VLOOKUP(J25,Information!$A$2:$H$1000,4,FALSE)</f>
        <v>CYMODOCEACEAE</v>
      </c>
      <c r="N25" s="109" t="str">
        <f>VLOOKUP(J25,Information!$A$2:$H$1000,8,FALSE)</f>
        <v>Seagrass</v>
      </c>
      <c r="O25" s="109" t="str">
        <f>VLOOKUP(J25,Information!$A$2:$I$1000,9,FALSE)</f>
        <v>Seagrass</v>
      </c>
      <c r="P25" s="112"/>
      <c r="Q25" s="111"/>
      <c r="R25" s="108" t="s">
        <v>309</v>
      </c>
      <c r="S25" s="109">
        <f>VLOOKUP(R25,Information!$A$2:$H$1000,2,FALSE)</f>
        <v>0</v>
      </c>
      <c r="T25" s="109">
        <f>VLOOKUP(R25,Information!$A$2:$H$1000,3,FALSE)</f>
        <v>0</v>
      </c>
      <c r="U25" s="109">
        <f>VLOOKUP(R25,Information!$A$2:$H$1000,4,FALSE)</f>
        <v>0</v>
      </c>
      <c r="V25" s="109" t="str">
        <f>VLOOKUP(R25,Information!$A$2:$H$1000,8,FALSE)</f>
        <v>Coral.rubble</v>
      </c>
      <c r="W25" s="109" t="str">
        <f>VLOOKUP(R25,Information!$A$2:$I$1000,9,FALSE)</f>
        <v>Bare substrate</v>
      </c>
      <c r="X25" s="112"/>
      <c r="Y25" s="111"/>
      <c r="Z25" s="108" t="s">
        <v>309</v>
      </c>
      <c r="AA25" s="109">
        <f>VLOOKUP(Z25,Information!$A$2:$H$1000,2,FALSE)</f>
        <v>0</v>
      </c>
      <c r="AB25" s="109">
        <f>VLOOKUP(Z25,Information!$A$2:$H$1000,3,FALSE)</f>
        <v>0</v>
      </c>
      <c r="AC25" s="109">
        <f>VLOOKUP(Z25,Information!$A$2:$H$1000,4,FALSE)</f>
        <v>0</v>
      </c>
      <c r="AD25" s="109" t="str">
        <f>VLOOKUP(Z25,Information!$A$2:$H$1000,8,FALSE)</f>
        <v>Coral.rubble</v>
      </c>
      <c r="AE25" s="109" t="str">
        <f>VLOOKUP(Z25,Information!$A$2:$I$1000,9,FALSE)</f>
        <v>Bare substrate</v>
      </c>
      <c r="AF25" s="112"/>
      <c r="AG25" s="111"/>
      <c r="AH25" s="108" t="s">
        <v>82</v>
      </c>
      <c r="AI25" s="109" t="str">
        <f>VLOOKUP(AH25,Information!$A$2:$H$1000,2,FALSE)</f>
        <v>unknown</v>
      </c>
      <c r="AJ25" s="109" t="str">
        <f>VLOOKUP(AH25,Information!$A$2:$H$1000,3,FALSE)</f>
        <v>Acropora</v>
      </c>
      <c r="AK25" s="109" t="str">
        <f>VLOOKUP(AH25,Information!$A$2:$H$1000,4,FALSE)</f>
        <v>ACROPORIDAE</v>
      </c>
      <c r="AL25" s="109" t="str">
        <f>VLOOKUP(AH25,Information!$A$2:$H$1000,8,FALSE)</f>
        <v>Hard.coral</v>
      </c>
      <c r="AM25" s="109" t="str">
        <f>VLOOKUP(AH25,Information!$A$2:$I$1000,9,FALSE)</f>
        <v>Cnidaria</v>
      </c>
      <c r="AN25" s="110" t="s">
        <v>80</v>
      </c>
      <c r="AO25" s="111"/>
      <c r="AP25" s="108" t="s">
        <v>322</v>
      </c>
      <c r="AQ25" s="109">
        <f>VLOOKUP(AP25,Information!$A$2:$H$1000,2,FALSE)</f>
        <v>0</v>
      </c>
      <c r="AR25" s="109">
        <f>VLOOKUP(AP25,Information!$A$2:$H$1000,3,FALSE)</f>
        <v>0</v>
      </c>
      <c r="AS25" s="109">
        <f>VLOOKUP(AP25,Information!$A$2:$H$1000,4,FALSE)</f>
        <v>0</v>
      </c>
      <c r="AT25" s="109" t="str">
        <f>VLOOKUP(AP25,Information!$A$2:$H$1000,8,FALSE)</f>
        <v>Sand</v>
      </c>
      <c r="AU25" s="109" t="str">
        <f>VLOOKUP(AP25,Information!$A$2:$I$1000,9,FALSE)</f>
        <v>Bare substrate</v>
      </c>
      <c r="AV25" s="110"/>
      <c r="AW25" s="111"/>
      <c r="AX25" s="108" t="s">
        <v>238</v>
      </c>
      <c r="AY25" s="109" t="str">
        <f>VLOOKUP(AX25,Information!$A$2:$H$1000,2,FALSE)</f>
        <v>Halophila stipulacea</v>
      </c>
      <c r="AZ25" s="109" t="str">
        <f>VLOOKUP(AX25,Information!$A$2:$H$1000,3,FALSE)</f>
        <v>Halophila</v>
      </c>
      <c r="BA25" s="109" t="str">
        <f>VLOOKUP(AX25,Information!$A$2:$H$1000,4,FALSE)</f>
        <v>HYDROCHARITACEAE</v>
      </c>
      <c r="BB25" s="109" t="str">
        <f>VLOOKUP(AX25,Information!$A$2:$H$1000,8,FALSE)</f>
        <v>Seagrass</v>
      </c>
      <c r="BC25" s="109" t="str">
        <f>VLOOKUP(AX25,Information!$A$2:$I$1000,9,FALSE)</f>
        <v>Seagrass</v>
      </c>
      <c r="BD25" s="110"/>
      <c r="BE25" s="111"/>
      <c r="BF25" s="120" t="s">
        <v>150</v>
      </c>
      <c r="BG25" s="121" t="str">
        <f>VLOOKUP(BF25,Information!$A$2:$H$1000,2,FALSE)</f>
        <v>unknown</v>
      </c>
      <c r="BH25" s="121" t="str">
        <f>VLOOKUP(BF25,Information!$A$2:$H$1000,3,FALSE)</f>
        <v>Cespitularia</v>
      </c>
      <c r="BI25" s="121" t="str">
        <f>VLOOKUP(BF25,Information!$A$2:$H$1000,4,FALSE)</f>
        <v>XENIIDAE</v>
      </c>
      <c r="BJ25" s="121" t="str">
        <f>VLOOKUP(BF25,Information!$A$2:$H$1000,8,FALSE)</f>
        <v>Soft.coral</v>
      </c>
      <c r="BK25" s="121" t="str">
        <f>VLOOKUP(BF25,Information!$A$2:$I$1000,9,FALSE)</f>
        <v>Cnidaria</v>
      </c>
      <c r="BL25" s="110"/>
      <c r="BM25" s="122"/>
      <c r="BN25" s="120" t="s">
        <v>166</v>
      </c>
      <c r="BO25" s="121" t="str">
        <f>VLOOKUP(BN25,Information!$A$2:$H$1000,2,FALSE)</f>
        <v>Cymodocea serrulata</v>
      </c>
      <c r="BP25" s="121" t="str">
        <f>VLOOKUP(BN25,Information!$A$2:$H$1000,3,FALSE)</f>
        <v>Cymodocea</v>
      </c>
      <c r="BQ25" s="121" t="str">
        <f>VLOOKUP(BN25,Information!$A$2:$H$1000,4,FALSE)</f>
        <v>CYMODOCEACEAE</v>
      </c>
      <c r="BR25" s="121" t="str">
        <f>VLOOKUP(BN25,Information!$A$2:$H$1000,8,FALSE)</f>
        <v>Seagrass</v>
      </c>
      <c r="BS25" s="121" t="str">
        <f>VLOOKUP(BN25,Information!$A$2:$I$1000,9,FALSE)</f>
        <v>Seagrass</v>
      </c>
      <c r="BT25" s="110"/>
      <c r="BU25" s="122"/>
      <c r="BV25" s="120" t="s">
        <v>322</v>
      </c>
      <c r="BW25" s="121">
        <f>VLOOKUP(BV25,Information!$A$2:$H$1000,2,FALSE)</f>
        <v>0</v>
      </c>
      <c r="BX25" s="121">
        <f>VLOOKUP(BV25,Information!$A$2:$H$1000,3,FALSE)</f>
        <v>0</v>
      </c>
      <c r="BY25" s="121">
        <f>VLOOKUP(BV25,Information!$A$2:$H$1000,4,FALSE)</f>
        <v>0</v>
      </c>
      <c r="BZ25" s="121" t="str">
        <f>VLOOKUP(BV25,Information!$A$2:$H$1000,8,FALSE)</f>
        <v>Sand</v>
      </c>
      <c r="CA25" s="121" t="str">
        <f>VLOOKUP(BV25,Information!$A$2:$I$1000,9,FALSE)</f>
        <v>Bare substrate</v>
      </c>
      <c r="CB25" s="110"/>
      <c r="CC25" s="122"/>
      <c r="CD25" s="120" t="s">
        <v>245</v>
      </c>
      <c r="CE25" s="121" t="str">
        <f>VLOOKUP(CD25,Information!$A$2:$H$1000,2,FALSE)</f>
        <v>unknown</v>
      </c>
      <c r="CF25" s="121" t="str">
        <f>VLOOKUP(CD25,Information!$A$2:$H$1000,3,FALSE)</f>
        <v>unknown</v>
      </c>
      <c r="CG25" s="121" t="str">
        <f>VLOOKUP(CD25,Information!$A$2:$H$1000,4,FALSE)</f>
        <v>unknown</v>
      </c>
      <c r="CH25" s="121" t="str">
        <f>VLOOKUP(CD25,Information!$A$2:$H$1000,8,FALSE)</f>
        <v>Hydroid</v>
      </c>
      <c r="CI25" s="121" t="str">
        <f>VLOOKUP(CD25,Information!$A$2:$I$1000,9,FALSE)</f>
        <v>Cnidaria</v>
      </c>
      <c r="CJ25" s="1"/>
      <c r="CK25" s="122"/>
      <c r="CL25" s="120" t="s">
        <v>322</v>
      </c>
      <c r="CM25" s="121">
        <f>VLOOKUP(CL25,Information!$A$2:$H$1000,2,FALSE)</f>
        <v>0</v>
      </c>
      <c r="CN25" s="121">
        <f>VLOOKUP(CL25,Information!$A$2:$H$1000,3,FALSE)</f>
        <v>0</v>
      </c>
      <c r="CO25" s="121">
        <f>VLOOKUP(CL25,Information!$A$2:$H$1000,4,FALSE)</f>
        <v>0</v>
      </c>
      <c r="CP25" s="121" t="str">
        <f>VLOOKUP(CL25,Information!$A$2:$H$1000,8,FALSE)</f>
        <v>Sand</v>
      </c>
      <c r="CQ25" s="121" t="str">
        <f>VLOOKUP(CL25,Information!$A$2:$I$1000,9,FALSE)</f>
        <v>Bare substrate</v>
      </c>
      <c r="CR25" s="1"/>
      <c r="CS25" s="122"/>
      <c r="CT25" s="120" t="s">
        <v>317</v>
      </c>
      <c r="CU25" s="121" t="str">
        <f>VLOOKUP(CT25,Information!$A$2:$H$1000,2,FALSE)</f>
        <v>Rhytisma fulvum</v>
      </c>
      <c r="CV25" s="121" t="str">
        <f>VLOOKUP(CT25,Information!$A$2:$H$1000,3,FALSE)</f>
        <v>Rhytisma</v>
      </c>
      <c r="CW25" s="121" t="str">
        <f>VLOOKUP(CT25,Information!$A$2:$H$1000,4,FALSE)</f>
        <v>ALCYONIIDAE</v>
      </c>
      <c r="CX25" s="121" t="str">
        <f>VLOOKUP(CT25,Information!$A$2:$H$1000,8,FALSE)</f>
        <v>Soft.coral</v>
      </c>
      <c r="CY25" s="121" t="str">
        <f>VLOOKUP(CT25,Information!$A$2:$I$1000,9,FALSE)</f>
        <v>Cnidaria</v>
      </c>
      <c r="DA25" s="122"/>
      <c r="DB25" s="114" t="s">
        <v>322</v>
      </c>
      <c r="DC25" s="109">
        <f>VLOOKUP(DB25,Information!$A$2:$H$1000,2,FALSE)</f>
        <v>0</v>
      </c>
      <c r="DD25" s="109">
        <f>VLOOKUP(DB25,Information!$A$2:$H$1000,3,FALSE)</f>
        <v>0</v>
      </c>
      <c r="DE25" s="109">
        <f>VLOOKUP(DB25,Information!$A$2:$H$1000,4,FALSE)</f>
        <v>0</v>
      </c>
      <c r="DF25" s="109" t="str">
        <f>VLOOKUP(DB25,Information!$A$2:$H$1000,8,FALSE)</f>
        <v>Sand</v>
      </c>
      <c r="DG25" s="109" t="str">
        <f>VLOOKUP(DB25,Information!$A$2:$I$1000,9,FALSE)</f>
        <v>Bare substrate</v>
      </c>
      <c r="DH25" s="110"/>
      <c r="DI25" s="111"/>
      <c r="DJ25" s="120" t="s">
        <v>317</v>
      </c>
      <c r="DK25" s="121" t="str">
        <f>VLOOKUP(DJ25,Information!$A$2:$H$1000,2,FALSE)</f>
        <v>Rhytisma fulvum</v>
      </c>
      <c r="DL25" s="121" t="str">
        <f>VLOOKUP(DJ25,Information!$A$2:$H$1000,3,FALSE)</f>
        <v>Rhytisma</v>
      </c>
      <c r="DM25" s="121" t="str">
        <f>VLOOKUP(DJ25,Information!$A$2:$H$1000,4,FALSE)</f>
        <v>ALCYONIIDAE</v>
      </c>
      <c r="DN25" s="121" t="str">
        <f>VLOOKUP(DJ25,Information!$A$2:$H$1000,8,FALSE)</f>
        <v>Soft.coral</v>
      </c>
      <c r="DO25" s="121" t="str">
        <f>VLOOKUP(DJ25,Information!$A$2:$I$1000,9,FALSE)</f>
        <v>Cnidaria</v>
      </c>
      <c r="DP25" s="1"/>
      <c r="DQ25" s="122"/>
      <c r="DR25" s="108" t="s">
        <v>322</v>
      </c>
      <c r="DS25" s="109">
        <f>VLOOKUP(DR25,Information!$A$2:$H$1000,2,FALSE)</f>
        <v>0</v>
      </c>
      <c r="DT25" s="109">
        <f>VLOOKUP(DR25,Information!$A$2:$H$1000,3,FALSE)</f>
        <v>0</v>
      </c>
      <c r="DU25" s="109">
        <f>VLOOKUP(DR25,Information!$A$2:$H$1000,4,FALSE)</f>
        <v>0</v>
      </c>
      <c r="DV25" s="109" t="str">
        <f>VLOOKUP(DR25,Information!$A$2:$H$1000,8,FALSE)</f>
        <v>Sand</v>
      </c>
      <c r="DW25" s="109" t="str">
        <f>VLOOKUP(DR25,Information!$A$2:$I$1000,9,FALSE)</f>
        <v>Bare substrate</v>
      </c>
      <c r="DX25" s="112"/>
      <c r="DY25" s="111"/>
      <c r="DZ25" s="108" t="s">
        <v>322</v>
      </c>
      <c r="EA25" s="109">
        <f>VLOOKUP(DZ25,Information!$A$2:$H$1000,2,FALSE)</f>
        <v>0</v>
      </c>
      <c r="EB25" s="109">
        <f>VLOOKUP(DZ25,Information!$A$2:$H$1000,3,FALSE)</f>
        <v>0</v>
      </c>
      <c r="EC25" s="109">
        <f>VLOOKUP(DZ25,Information!$A$2:$H$1000,4,FALSE)</f>
        <v>0</v>
      </c>
      <c r="ED25" s="109" t="str">
        <f>VLOOKUP(DZ25,Information!$A$2:$H$1000,8,FALSE)</f>
        <v>Sand</v>
      </c>
      <c r="EE25" s="109" t="str">
        <f>VLOOKUP(DZ25,Information!$A$2:$I$1000,9,FALSE)</f>
        <v>Bare substrate</v>
      </c>
      <c r="EF25" s="112"/>
      <c r="EG25" s="111"/>
      <c r="EH25" s="120" t="s">
        <v>322</v>
      </c>
      <c r="EI25" s="121">
        <f>VLOOKUP(EH25,Information!$A$2:$H$1000,2,FALSE)</f>
        <v>0</v>
      </c>
      <c r="EJ25" s="121">
        <f>VLOOKUP(EH25,Information!$A$2:$H$1000,3,FALSE)</f>
        <v>0</v>
      </c>
      <c r="EK25" s="121">
        <f>VLOOKUP(EH25,Information!$A$2:$H$1000,4,FALSE)</f>
        <v>0</v>
      </c>
      <c r="EL25" s="121" t="str">
        <f>VLOOKUP(EH25,Information!$A$2:$H$1000,8,FALSE)</f>
        <v>Sand</v>
      </c>
      <c r="EM25" s="121" t="str">
        <f>VLOOKUP(EH25,Information!$A$2:$I$1000,9,FALSE)</f>
        <v>Bare substrate</v>
      </c>
      <c r="EN25" s="1"/>
      <c r="EO25" s="122"/>
      <c r="EP25" s="84" t="s">
        <v>298</v>
      </c>
      <c r="EQ25" s="85" t="str">
        <f>VLOOKUP(EP25,Information!$A$2:$H$1000,2,FALSE)</f>
        <v>unknown</v>
      </c>
      <c r="ER25" s="67" t="str">
        <f>VLOOKUP(EP25,Information!$A$2:$H$1000,3,FALSE)</f>
        <v>Porites</v>
      </c>
      <c r="ES25" s="67" t="str">
        <f>VLOOKUP(EP25,Information!$A$2:$H$1000,4,FALSE)</f>
        <v>PORITIDAE</v>
      </c>
      <c r="ET25" s="67" t="str">
        <f>VLOOKUP(EP25,Information!$A$2:$H$1000,8,FALSE)</f>
        <v>Hard.coral</v>
      </c>
      <c r="EU25" s="67" t="str">
        <f>VLOOKUP(EP25,Information!$A$2:$I$1000,9,FALSE)</f>
        <v>Cnidaria</v>
      </c>
      <c r="EX25" s="84" t="s">
        <v>322</v>
      </c>
      <c r="EY25" s="85">
        <f>VLOOKUP(EX25,Information!$A$2:$H$1000,2,FALSE)</f>
        <v>0</v>
      </c>
      <c r="EZ25" s="67">
        <f>VLOOKUP(EX25,Information!$A$2:$H$1000,3,FALSE)</f>
        <v>0</v>
      </c>
      <c r="FA25" s="67">
        <f>VLOOKUP(EX25,Information!$A$2:$H$1000,4,FALSE)</f>
        <v>0</v>
      </c>
      <c r="FB25" s="67" t="str">
        <f>VLOOKUP(EX25,Information!$A$2:$H$1000,8,FALSE)</f>
        <v>Sand</v>
      </c>
      <c r="FC25" s="67" t="str">
        <f>VLOOKUP(EX25,Information!$A$2:$I$1000,9,FALSE)</f>
        <v>Bare substrate</v>
      </c>
      <c r="FF25" s="84" t="s">
        <v>309</v>
      </c>
      <c r="FG25" s="85">
        <f>VLOOKUP(FF25,Information!$A$2:$H$1000,2,FALSE)</f>
        <v>0</v>
      </c>
      <c r="FH25" s="67">
        <f>VLOOKUP(FF25,Information!$A$2:$H$1000,3,FALSE)</f>
        <v>0</v>
      </c>
      <c r="FI25" s="67">
        <f>VLOOKUP(FF25,Information!$A$2:$H$1000,4,FALSE)</f>
        <v>0</v>
      </c>
      <c r="FJ25" s="67" t="str">
        <f>VLOOKUP(FF25,Information!$A$2:$H$1000,8,FALSE)</f>
        <v>Coral.rubble</v>
      </c>
      <c r="FK25" s="67" t="str">
        <f>VLOOKUP(FF25,Information!$A$2:$I$1000,9,FALSE)</f>
        <v>Bare substrate</v>
      </c>
      <c r="FN25" s="84" t="s">
        <v>178</v>
      </c>
      <c r="FO25" s="85" t="str">
        <f>VLOOKUP(FN25,Information!$A$2:$H$1000,2,FALSE)</f>
        <v>unknown</v>
      </c>
      <c r="FP25" s="67" t="str">
        <f>VLOOKUP(FN25,Information!$A$2:$H$1000,3,FALSE)</f>
        <v>Dictyota</v>
      </c>
      <c r="FQ25" s="67" t="str">
        <f>VLOOKUP(FN25,Information!$A$2:$H$1000,4,FALSE)</f>
        <v>DICTYOTACEAE</v>
      </c>
      <c r="FR25" s="67" t="str">
        <f>VLOOKUP(FN25,Information!$A$2:$H$1000,8,FALSE)</f>
        <v>Brown.algae</v>
      </c>
      <c r="FS25" s="67" t="str">
        <f>VLOOKUP(FN25,Information!$A$2:$I$1000,9,FALSE)</f>
        <v>Macroalgae</v>
      </c>
      <c r="FV25" s="84" t="s">
        <v>320</v>
      </c>
      <c r="FW25" s="85">
        <f>VLOOKUP(FV25,Information!$A$2:$H$1000,2,FALSE)</f>
        <v>0</v>
      </c>
      <c r="FX25" s="67">
        <f>VLOOKUP(FV25,Information!$A$2:$H$1000,3,FALSE)</f>
        <v>0</v>
      </c>
      <c r="FY25" s="67">
        <f>VLOOKUP(FV25,Information!$A$2:$H$1000,4,FALSE)</f>
        <v>0</v>
      </c>
      <c r="FZ25" s="67" t="str">
        <f>VLOOKUP(FV25,Information!$A$2:$H$1000,8,FALSE)</f>
        <v>Bare.rock</v>
      </c>
      <c r="GA25" s="67" t="str">
        <f>VLOOKUP(FV25,Information!$A$2:$I$1000,9,FALSE)</f>
        <v>Bare substrate</v>
      </c>
      <c r="GD25" s="84" t="s">
        <v>302</v>
      </c>
      <c r="GE25" s="85" t="str">
        <f>VLOOKUP(GD25,Information!$A$2:$H$1000,2,FALSE)</f>
        <v>unknown</v>
      </c>
      <c r="GF25" s="67" t="str">
        <f>VLOOKUP(GD25,Information!$A$2:$H$1000,3,FALSE)</f>
        <v>Porites (massive)</v>
      </c>
      <c r="GG25" s="67" t="str">
        <f>VLOOKUP(GD25,Information!$A$2:$H$1000,4,FALSE)</f>
        <v>PORITIDAE</v>
      </c>
      <c r="GH25" s="67" t="str">
        <f>VLOOKUP(GD25,Information!$A$2:$H$1000,8,FALSE)</f>
        <v>Hard.coral</v>
      </c>
      <c r="GI25" s="67" t="str">
        <f>VLOOKUP(GD25,Information!$A$2:$I$1000,9,FALSE)</f>
        <v>Cnidaria</v>
      </c>
      <c r="GJ25" s="41" t="s">
        <v>80</v>
      </c>
      <c r="GL25" s="84" t="s">
        <v>322</v>
      </c>
      <c r="GM25" s="85">
        <f>VLOOKUP(GL25,Information!$A$2:$H$1000,2,FALSE)</f>
        <v>0</v>
      </c>
      <c r="GN25" s="67">
        <f>VLOOKUP(GL25,Information!$A$2:$H$1000,3,FALSE)</f>
        <v>0</v>
      </c>
      <c r="GO25" s="67">
        <f>VLOOKUP(GL25,Information!$A$2:$H$1000,4,FALSE)</f>
        <v>0</v>
      </c>
      <c r="GP25" s="67" t="str">
        <f>VLOOKUP(GL25,Information!$A$2:$H$1000,8,FALSE)</f>
        <v>Sand</v>
      </c>
      <c r="GQ25" s="67" t="str">
        <f>VLOOKUP(GL25,Information!$A$2:$I$1000,9,FALSE)</f>
        <v>Bare substrate</v>
      </c>
      <c r="GT25" s="84" t="s">
        <v>322</v>
      </c>
      <c r="GU25" s="85">
        <f>VLOOKUP(GT25,Information!$A$2:$H$1000,2,FALSE)</f>
        <v>0</v>
      </c>
      <c r="GV25" s="67">
        <f>VLOOKUP(GT25,Information!$A$2:$H$1000,3,FALSE)</f>
        <v>0</v>
      </c>
      <c r="GW25" s="67">
        <f>VLOOKUP(GT25,Information!$A$2:$H$1000,4,FALSE)</f>
        <v>0</v>
      </c>
      <c r="GX25" s="67" t="str">
        <f>VLOOKUP(GT25,Information!$A$2:$H$1000,8,FALSE)</f>
        <v>Sand</v>
      </c>
      <c r="GY25" s="67" t="str">
        <f>VLOOKUP(GT25,Information!$A$2:$I$1000,9,FALSE)</f>
        <v>Bare substrate</v>
      </c>
      <c r="HB25" s="84" t="s">
        <v>322</v>
      </c>
      <c r="HC25" s="85">
        <f>VLOOKUP(HB25,Information!$A$2:$H$1000,2,FALSE)</f>
        <v>0</v>
      </c>
      <c r="HD25" s="67">
        <f>VLOOKUP(HB25,Information!$A$2:$H$1000,3,FALSE)</f>
        <v>0</v>
      </c>
      <c r="HE25" s="67">
        <f>VLOOKUP(HB25,Information!$A$2:$H$1000,4,FALSE)</f>
        <v>0</v>
      </c>
      <c r="HF25" s="67" t="str">
        <f>VLOOKUP(HB25,Information!$A$2:$H$1000,8,FALSE)</f>
        <v>Sand</v>
      </c>
      <c r="HG25" s="67" t="str">
        <f>VLOOKUP(HB25,Information!$A$2:$I$1000,9,FALSE)</f>
        <v>Bare substrate</v>
      </c>
      <c r="HJ25" s="84" t="s">
        <v>309</v>
      </c>
      <c r="HK25" s="85">
        <f>VLOOKUP(HJ25,Information!$A$2:$H$1000,2,FALSE)</f>
        <v>0</v>
      </c>
      <c r="HL25" s="67">
        <f>VLOOKUP(HJ25,Information!$A$2:$H$1000,3,FALSE)</f>
        <v>0</v>
      </c>
      <c r="HM25" s="67">
        <f>VLOOKUP(HJ25,Information!$A$2:$H$1000,4,FALSE)</f>
        <v>0</v>
      </c>
      <c r="HN25" s="67" t="str">
        <f>VLOOKUP(HJ25,Information!$A$2:$H$1000,8,FALSE)</f>
        <v>Coral.rubble</v>
      </c>
      <c r="HO25" s="67" t="str">
        <f>VLOOKUP(HJ25,Information!$A$2:$I$1000,9,FALSE)</f>
        <v>Bare substrate</v>
      </c>
      <c r="HR25" s="84" t="s">
        <v>306</v>
      </c>
      <c r="HS25" s="85" t="str">
        <f>VLOOKUP(HR25,Information!$A$2:$H$1000,2,FALSE)</f>
        <v>unknown</v>
      </c>
      <c r="HT25" s="67" t="str">
        <f>VLOOKUP(HR25,Information!$A$2:$H$1000,3,FALSE)</f>
        <v>Psammocora</v>
      </c>
      <c r="HU25" s="67" t="str">
        <f>VLOOKUP(HR25,Information!$A$2:$H$1000,4,FALSE)</f>
        <v>PSAMMOCORIDAE</v>
      </c>
      <c r="HV25" s="67" t="str">
        <f>VLOOKUP(HR25,Information!$A$2:$H$1000,8,FALSE)</f>
        <v>Hard.coral</v>
      </c>
      <c r="HW25" s="67" t="str">
        <f>VLOOKUP(HR25,Information!$A$2:$I$1000,9,FALSE)</f>
        <v>Cnidaria</v>
      </c>
      <c r="HX25" s="41" t="s">
        <v>80</v>
      </c>
      <c r="HZ25" s="84" t="s">
        <v>322</v>
      </c>
      <c r="IA25" s="85">
        <f>VLOOKUP(HZ25,Information!$A$2:$H$1000,2,FALSE)</f>
        <v>0</v>
      </c>
      <c r="IB25" s="67">
        <f>VLOOKUP(HZ25,Information!$A$2:$H$1000,3,FALSE)</f>
        <v>0</v>
      </c>
      <c r="IC25" s="67">
        <f>VLOOKUP(HZ25,Information!$A$2:$H$1000,4,FALSE)</f>
        <v>0</v>
      </c>
      <c r="ID25" s="67" t="str">
        <f>VLOOKUP(HZ25,Information!$A$2:$H$1000,8,FALSE)</f>
        <v>Sand</v>
      </c>
      <c r="IE25" s="67" t="str">
        <f>VLOOKUP(HZ25,Information!$A$2:$I$1000,9,FALSE)</f>
        <v>Bare substrate</v>
      </c>
      <c r="IH25" s="84" t="s">
        <v>340</v>
      </c>
      <c r="II25" s="85" t="str">
        <f>VLOOKUP(IH25,Information!$A$2:$H$1000,2,FALSE)</f>
        <v>unknown</v>
      </c>
      <c r="IJ25" s="67" t="str">
        <f>VLOOKUP(IH25,Information!$A$2:$H$1000,3,FALSE)</f>
        <v>Stylophora</v>
      </c>
      <c r="IK25" s="67" t="str">
        <f>VLOOKUP(IH25,Information!$A$2:$H$1000,4,FALSE)</f>
        <v>POCILLOPORIDAE</v>
      </c>
      <c r="IL25" s="67" t="str">
        <f>VLOOKUP(IH25,Information!$A$2:$H$1000,8,FALSE)</f>
        <v>Hard.coral</v>
      </c>
      <c r="IM25" s="67" t="str">
        <f>VLOOKUP(IH25,Information!$A$2:$I$1000,9,FALSE)</f>
        <v>Cnidaria</v>
      </c>
      <c r="IN25" s="41" t="s">
        <v>80</v>
      </c>
      <c r="IP25" s="84" t="s">
        <v>322</v>
      </c>
      <c r="IQ25" s="85">
        <f>VLOOKUP(IP25,Information!$A$2:$H$1000,2,FALSE)</f>
        <v>0</v>
      </c>
      <c r="IR25" s="67">
        <f>VLOOKUP(IP25,Information!$A$2:$H$1000,3,FALSE)</f>
        <v>0</v>
      </c>
      <c r="IS25" s="67">
        <f>VLOOKUP(IP25,Information!$A$2:$H$1000,4,FALSE)</f>
        <v>0</v>
      </c>
      <c r="IT25" s="67" t="str">
        <f>VLOOKUP(IP25,Information!$A$2:$H$1000,8,FALSE)</f>
        <v>Sand</v>
      </c>
      <c r="IU25" s="67" t="str">
        <f>VLOOKUP(IP25,Information!$A$2:$I$1000,9,FALSE)</f>
        <v>Bare substrate</v>
      </c>
      <c r="IX25" s="84" t="s">
        <v>309</v>
      </c>
      <c r="IY25" s="85">
        <f>VLOOKUP(IX25,Information!$A$2:$H$1000,2,FALSE)</f>
        <v>0</v>
      </c>
      <c r="IZ25" s="67">
        <f>VLOOKUP(IX25,Information!$A$2:$H$1000,3,FALSE)</f>
        <v>0</v>
      </c>
      <c r="JA25" s="67">
        <f>VLOOKUP(IX25,Information!$A$2:$H$1000,4,FALSE)</f>
        <v>0</v>
      </c>
      <c r="JB25" s="67" t="str">
        <f>VLOOKUP(IX25,Information!$A$2:$H$1000,8,FALSE)</f>
        <v>Coral.rubble</v>
      </c>
      <c r="JC25" s="67" t="str">
        <f>VLOOKUP(IX25,Information!$A$2:$I$1000,9,FALSE)</f>
        <v>Bare substrate</v>
      </c>
      <c r="JF25" s="84" t="s">
        <v>235</v>
      </c>
      <c r="JG25" s="85" t="str">
        <f>VLOOKUP(JF25,Information!$A$2:$H$1000,2,FALSE)</f>
        <v>Halophila ovalis</v>
      </c>
      <c r="JH25" s="67" t="str">
        <f>VLOOKUP(JF25,Information!$A$2:$H$1000,3,FALSE)</f>
        <v>Halophila</v>
      </c>
      <c r="JI25" s="67" t="str">
        <f>VLOOKUP(JF25,Information!$A$2:$H$1000,4,FALSE)</f>
        <v>HYDROCHARITACEAE</v>
      </c>
      <c r="JJ25" s="67" t="str">
        <f>VLOOKUP(JF25,Information!$A$2:$H$1000,8,FALSE)</f>
        <v>Seagrass</v>
      </c>
      <c r="JK25" s="67" t="str">
        <f>VLOOKUP(JF25,Information!$A$2:$I$1000,9,FALSE)</f>
        <v>Seagrass</v>
      </c>
      <c r="JN25" s="84" t="s">
        <v>322</v>
      </c>
      <c r="JO25" s="85">
        <f>VLOOKUP(JN25,Information!$A$2:$H$1000,2,FALSE)</f>
        <v>0</v>
      </c>
      <c r="JP25" s="67">
        <f>VLOOKUP(JN25,Information!$A$2:$H$1000,3,FALSE)</f>
        <v>0</v>
      </c>
      <c r="JQ25" s="67">
        <f>VLOOKUP(JN25,Information!$A$2:$H$1000,4,FALSE)</f>
        <v>0</v>
      </c>
      <c r="JR25" s="67" t="str">
        <f>VLOOKUP(JN25,Information!$A$2:$H$1000,8,FALSE)</f>
        <v>Sand</v>
      </c>
      <c r="JS25" s="67" t="str">
        <f>VLOOKUP(JN25,Information!$A$2:$I$1000,9,FALSE)</f>
        <v>Bare substrate</v>
      </c>
      <c r="JV25" s="84" t="s">
        <v>374</v>
      </c>
      <c r="JW25" s="85" t="str">
        <f>VLOOKUP(JV25,Information!$A$2:$H$1000,2,FALSE)</f>
        <v>unknown</v>
      </c>
      <c r="JX25" s="67" t="str">
        <f>VLOOKUP(JV25,Information!$A$2:$H$1000,3,FALSE)</f>
        <v>unknown</v>
      </c>
      <c r="JY25" s="67" t="str">
        <f>VLOOKUP(JV25,Information!$A$2:$H$1000,4,FALSE)</f>
        <v>XENIIDAE</v>
      </c>
      <c r="JZ25" s="67" t="str">
        <f>VLOOKUP(JV25,Information!$A$2:$H$1000,8,FALSE)</f>
        <v>Soft.coral</v>
      </c>
      <c r="KA25" s="67" t="str">
        <f>VLOOKUP(JV25,Information!$A$2:$I$1000,9,FALSE)</f>
        <v>Cnidaria</v>
      </c>
      <c r="KD25" s="84" t="s">
        <v>150</v>
      </c>
      <c r="KE25" s="85" t="str">
        <f>VLOOKUP(KD25,Information!$A$2:$H$1000,2,FALSE)</f>
        <v>unknown</v>
      </c>
      <c r="KF25" s="67" t="str">
        <f>VLOOKUP(KD25,Information!$A$2:$H$1000,3,FALSE)</f>
        <v>Cespitularia</v>
      </c>
      <c r="KG25" s="67" t="str">
        <f>VLOOKUP(KD25,Information!$A$2:$H$1000,4,FALSE)</f>
        <v>XENIIDAE</v>
      </c>
      <c r="KH25" s="67" t="str">
        <f>VLOOKUP(KD25,Information!$A$2:$H$1000,8,FALSE)</f>
        <v>Soft.coral</v>
      </c>
      <c r="KI25" s="67" t="str">
        <f>VLOOKUP(KD25,Information!$A$2:$I$1000,9,FALSE)</f>
        <v>Cnidaria</v>
      </c>
      <c r="KL25" s="84" t="s">
        <v>82</v>
      </c>
      <c r="KM25" s="85" t="str">
        <f>VLOOKUP(KL25,Information!$A$2:$H$1000,2,FALSE)</f>
        <v>unknown</v>
      </c>
      <c r="KN25" s="67" t="str">
        <f>VLOOKUP(KL25,Information!$A$2:$H$1000,3,FALSE)</f>
        <v>Acropora</v>
      </c>
      <c r="KO25" s="67" t="str">
        <f>VLOOKUP(KL25,Information!$A$2:$H$1000,4,FALSE)</f>
        <v>ACROPORIDAE</v>
      </c>
      <c r="KP25" s="67" t="str">
        <f>VLOOKUP(KL25,Information!$A$2:$H$1000,8,FALSE)</f>
        <v>Hard.coral</v>
      </c>
      <c r="KQ25" s="67" t="str">
        <f>VLOOKUP(KL25,Information!$A$2:$I$1000,9,FALSE)</f>
        <v>Cnidaria</v>
      </c>
      <c r="KR25" s="86" t="s">
        <v>80</v>
      </c>
      <c r="KT25" s="84" t="s">
        <v>82</v>
      </c>
      <c r="KU25" s="85" t="str">
        <f>VLOOKUP(KT25,Information!$A$2:$H$1000,2,FALSE)</f>
        <v>unknown</v>
      </c>
      <c r="KV25" s="67" t="str">
        <f>VLOOKUP(KT25,Information!$A$2:$H$1000,3,FALSE)</f>
        <v>Acropora</v>
      </c>
      <c r="KW25" s="67" t="str">
        <f>VLOOKUP(KT25,Information!$A$2:$H$1000,4,FALSE)</f>
        <v>ACROPORIDAE</v>
      </c>
      <c r="KX25" s="67" t="str">
        <f>VLOOKUP(KT25,Information!$A$2:$H$1000,8,FALSE)</f>
        <v>Hard.coral</v>
      </c>
      <c r="KY25" s="67" t="str">
        <f>VLOOKUP(KT25,Information!$A$2:$I$1000,9,FALSE)</f>
        <v>Cnidaria</v>
      </c>
      <c r="KZ25" s="86" t="s">
        <v>80</v>
      </c>
      <c r="LB25" s="84" t="s">
        <v>82</v>
      </c>
      <c r="LC25" s="85" t="str">
        <f>VLOOKUP(LB25,Information!$A$2:$H$1000,2,FALSE)</f>
        <v>unknown</v>
      </c>
      <c r="LD25" s="67" t="str">
        <f>VLOOKUP(LB25,Information!$A$2:$H$1000,3,FALSE)</f>
        <v>Acropora</v>
      </c>
      <c r="LE25" s="67" t="str">
        <f>VLOOKUP(LB25,Information!$A$2:$H$1000,4,FALSE)</f>
        <v>ACROPORIDAE</v>
      </c>
      <c r="LF25" s="67" t="str">
        <f>VLOOKUP(LB25,Information!$A$2:$H$1000,8,FALSE)</f>
        <v>Hard.coral</v>
      </c>
      <c r="LG25" s="67" t="str">
        <f>VLOOKUP(LB25,Information!$A$2:$I$1000,9,FALSE)</f>
        <v>Cnidaria</v>
      </c>
      <c r="LH25" s="41" t="s">
        <v>80</v>
      </c>
      <c r="LJ25" s="84" t="s">
        <v>354</v>
      </c>
      <c r="LK25" s="85" t="str">
        <f>VLOOKUP(LJ25,Information!$A$2:$H$1000,2,FALSE)</f>
        <v>unknown</v>
      </c>
      <c r="LL25" s="67" t="str">
        <f>VLOOKUP(LJ25,Information!$A$2:$H$1000,3,FALSE)</f>
        <v>unknown</v>
      </c>
      <c r="LM25" s="67" t="str">
        <f>VLOOKUP(LJ25,Information!$A$2:$H$1000,4,FALSE)</f>
        <v>unknown</v>
      </c>
      <c r="LN25" s="67" t="str">
        <f>VLOOKUP(LJ25,Information!$A$2:$H$1000,8,FALSE)</f>
        <v>Tunicate</v>
      </c>
      <c r="LO25" s="67" t="str">
        <f>VLOOKUP(LJ25,Information!$A$2:$I$1000,9,FALSE)</f>
        <v>Tunicates</v>
      </c>
      <c r="LR25" s="84" t="s">
        <v>309</v>
      </c>
      <c r="LS25" s="85">
        <f>VLOOKUP(LR25,Information!$A$2:$H$1000,2,FALSE)</f>
        <v>0</v>
      </c>
      <c r="LT25" s="67">
        <f>VLOOKUP(LR25,Information!$A$2:$H$1000,3,FALSE)</f>
        <v>0</v>
      </c>
      <c r="LU25" s="67">
        <f>VLOOKUP(LR25,Information!$A$2:$H$1000,4,FALSE)</f>
        <v>0</v>
      </c>
      <c r="LV25" s="67" t="str">
        <f>VLOOKUP(LR25,Information!$A$2:$H$1000,8,FALSE)</f>
        <v>Coral.rubble</v>
      </c>
      <c r="LW25" s="67" t="str">
        <f>VLOOKUP(LR25,Information!$A$2:$I$1000,9,FALSE)</f>
        <v>Bare substrate</v>
      </c>
      <c r="LZ25" s="84" t="s">
        <v>150</v>
      </c>
      <c r="MA25" s="85" t="str">
        <f>VLOOKUP(LZ25,Information!$A$2:$H$1000,2,FALSE)</f>
        <v>unknown</v>
      </c>
      <c r="MB25" s="67" t="str">
        <f>VLOOKUP(LZ25,Information!$A$2:$H$1000,3,FALSE)</f>
        <v>Cespitularia</v>
      </c>
      <c r="MC25" s="67" t="str">
        <f>VLOOKUP(LZ25,Information!$A$2:$H$1000,4,FALSE)</f>
        <v>XENIIDAE</v>
      </c>
      <c r="MD25" s="67" t="str">
        <f>VLOOKUP(LZ25,Information!$A$2:$H$1000,8,FALSE)</f>
        <v>Soft.coral</v>
      </c>
      <c r="ME25" s="67" t="str">
        <f>VLOOKUP(LZ25,Information!$A$2:$I$1000,9,FALSE)</f>
        <v>Cnidaria</v>
      </c>
      <c r="MH25" s="84" t="s">
        <v>374</v>
      </c>
      <c r="MI25" s="85" t="str">
        <f>VLOOKUP(MH25,Information!$A$2:$H$1000,2,FALSE)</f>
        <v>unknown</v>
      </c>
      <c r="MJ25" s="67" t="str">
        <f>VLOOKUP(MH25,Information!$A$2:$H$1000,3,FALSE)</f>
        <v>unknown</v>
      </c>
      <c r="MK25" s="67" t="str">
        <f>VLOOKUP(MH25,Information!$A$2:$H$1000,4,FALSE)</f>
        <v>XENIIDAE</v>
      </c>
      <c r="ML25" s="67" t="str">
        <f>VLOOKUP(MH25,Information!$A$2:$H$1000,8,FALSE)</f>
        <v>Soft.coral</v>
      </c>
      <c r="MM25" s="67" t="str">
        <f>VLOOKUP(MH25,Information!$A$2:$I$1000,9,FALSE)</f>
        <v>Cnidaria</v>
      </c>
      <c r="MP25" s="84" t="s">
        <v>82</v>
      </c>
      <c r="MQ25" s="85" t="str">
        <f>VLOOKUP(MP25,Information!$A$2:$H$1000,2,FALSE)</f>
        <v>unknown</v>
      </c>
      <c r="MR25" s="67" t="str">
        <f>VLOOKUP(MP25,Information!$A$2:$H$1000,3,FALSE)</f>
        <v>Acropora</v>
      </c>
      <c r="MS25" s="67" t="str">
        <f>VLOOKUP(MP25,Information!$A$2:$H$1000,4,FALSE)</f>
        <v>ACROPORIDAE</v>
      </c>
      <c r="MT25" s="67" t="str">
        <f>VLOOKUP(MP25,Information!$A$2:$H$1000,8,FALSE)</f>
        <v>Hard.coral</v>
      </c>
      <c r="MU25" s="67" t="str">
        <f>VLOOKUP(MP25,Information!$A$2:$I$1000,9,FALSE)</f>
        <v>Cnidaria</v>
      </c>
      <c r="MV25" s="86" t="s">
        <v>80</v>
      </c>
      <c r="MX25" s="84" t="s">
        <v>104</v>
      </c>
      <c r="MY25" s="85">
        <f>VLOOKUP(MX25,Information!$A$2:$H$1000,2,FALSE)</f>
        <v>0</v>
      </c>
      <c r="MZ25" s="67">
        <f>VLOOKUP(MX25,Information!$A$2:$H$1000,3,FALSE)</f>
        <v>0</v>
      </c>
      <c r="NA25" s="67">
        <f>VLOOKUP(MX25,Information!$A$2:$H$1000,4,FALSE)</f>
        <v>0</v>
      </c>
      <c r="NB25" s="67" t="str">
        <f>VLOOKUP(MX25,Information!$A$2:$H$1000,8,FALSE)</f>
        <v>Artificial.reef.substrate</v>
      </c>
      <c r="NC25" s="67" t="str">
        <f>VLOOKUP(MX25,Information!$A$2:$I$1000,9,FALSE)</f>
        <v>Bare substrate</v>
      </c>
      <c r="NF25" s="84" t="s">
        <v>317</v>
      </c>
      <c r="NG25" s="85" t="str">
        <f>VLOOKUP(NF25,Information!$A$2:$H$1000,2,FALSE)</f>
        <v>Rhytisma fulvum</v>
      </c>
      <c r="NH25" s="67" t="str">
        <f>VLOOKUP(NF25,Information!$A$2:$H$1000,3,FALSE)</f>
        <v>Rhytisma</v>
      </c>
      <c r="NI25" s="67" t="str">
        <f>VLOOKUP(NF25,Information!$A$2:$H$1000,4,FALSE)</f>
        <v>ALCYONIIDAE</v>
      </c>
      <c r="NJ25" s="67" t="str">
        <f>VLOOKUP(NF25,Information!$A$2:$H$1000,8,FALSE)</f>
        <v>Soft.coral</v>
      </c>
      <c r="NK25" s="67" t="str">
        <f>VLOOKUP(NF25,Information!$A$2:$I$1000,9,FALSE)</f>
        <v>Cnidaria</v>
      </c>
      <c r="NN25" s="84" t="s">
        <v>322</v>
      </c>
      <c r="NO25" s="85">
        <f>VLOOKUP(NN25,Information!$A$2:$H$1000,2,FALSE)</f>
        <v>0</v>
      </c>
      <c r="NP25" s="67">
        <f>VLOOKUP(NN25,Information!$A$2:$H$1000,3,FALSE)</f>
        <v>0</v>
      </c>
      <c r="NQ25" s="67">
        <f>VLOOKUP(NN25,Information!$A$2:$H$1000,4,FALSE)</f>
        <v>0</v>
      </c>
      <c r="NR25" s="67" t="str">
        <f>VLOOKUP(NN25,Information!$A$2:$H$1000,8,FALSE)</f>
        <v>Sand</v>
      </c>
      <c r="NS25" s="67" t="str">
        <f>VLOOKUP(NN25,Information!$A$2:$I$1000,9,FALSE)</f>
        <v>Bare substrate</v>
      </c>
      <c r="NV25" s="84" t="s">
        <v>158</v>
      </c>
      <c r="NW25" s="85" t="str">
        <f>VLOOKUP(NV25,Information!$A$2:$H$1000,2,FALSE)</f>
        <v>Cymodocea rotundata</v>
      </c>
      <c r="NX25" s="67" t="str">
        <f>VLOOKUP(NV25,Information!$A$2:$H$1000,3,FALSE)</f>
        <v>Cymodocea</v>
      </c>
      <c r="NY25" s="67" t="str">
        <f>VLOOKUP(NV25,Information!$A$2:$H$1000,4,FALSE)</f>
        <v>CYMODOCEACEAE</v>
      </c>
      <c r="NZ25" s="67" t="str">
        <f>VLOOKUP(NV25,Information!$A$2:$H$1000,8,FALSE)</f>
        <v>Seagrass</v>
      </c>
      <c r="OA25" s="67" t="str">
        <f>VLOOKUP(NV25,Information!$A$2:$I$1000,9,FALSE)</f>
        <v>Seagrass</v>
      </c>
      <c r="OD25" s="84" t="s">
        <v>322</v>
      </c>
      <c r="OE25" s="85">
        <f>VLOOKUP(OD25,Information!$A$2:$H$1000,2,FALSE)</f>
        <v>0</v>
      </c>
      <c r="OF25" s="67">
        <f>VLOOKUP(OD25,Information!$A$2:$H$1000,3,FALSE)</f>
        <v>0</v>
      </c>
      <c r="OG25" s="67">
        <f>VLOOKUP(OD25,Information!$A$2:$H$1000,4,FALSE)</f>
        <v>0</v>
      </c>
      <c r="OH25" s="67" t="str">
        <f>VLOOKUP(OD25,Information!$A$2:$H$1000,8,FALSE)</f>
        <v>Sand</v>
      </c>
      <c r="OI25" s="67" t="str">
        <f>VLOOKUP(OD25,Information!$A$2:$I$1000,9,FALSE)</f>
        <v>Bare substrate</v>
      </c>
      <c r="OL25" s="84" t="s">
        <v>374</v>
      </c>
      <c r="OM25" s="85" t="str">
        <f>VLOOKUP(OL25,Information!$A$2:$H$1000,2,FALSE)</f>
        <v>unknown</v>
      </c>
      <c r="ON25" s="67" t="str">
        <f>VLOOKUP(OL25,Information!$A$2:$H$1000,3,FALSE)</f>
        <v>unknown</v>
      </c>
      <c r="OO25" s="67" t="str">
        <f>VLOOKUP(OL25,Information!$A$2:$H$1000,4,FALSE)</f>
        <v>XENIIDAE</v>
      </c>
      <c r="OP25" s="67" t="str">
        <f>VLOOKUP(OL25,Information!$A$2:$H$1000,8,FALSE)</f>
        <v>Soft.coral</v>
      </c>
      <c r="OQ25" s="67" t="str">
        <f>VLOOKUP(OL25,Information!$A$2:$I$1000,9,FALSE)</f>
        <v>Cnidaria</v>
      </c>
      <c r="OT25" s="84" t="s">
        <v>309</v>
      </c>
      <c r="OU25" s="85">
        <f>VLOOKUP(OT25,Information!$A$2:$H$1000,2,FALSE)</f>
        <v>0</v>
      </c>
      <c r="OV25" s="67">
        <f>VLOOKUP(OT25,Information!$A$2:$H$1000,3,FALSE)</f>
        <v>0</v>
      </c>
      <c r="OW25" s="67">
        <f>VLOOKUP(OT25,Information!$A$2:$H$1000,4,FALSE)</f>
        <v>0</v>
      </c>
      <c r="OX25" s="67" t="str">
        <f>VLOOKUP(OT25,Information!$A$2:$H$1000,8,FALSE)</f>
        <v>Coral.rubble</v>
      </c>
      <c r="OY25" s="67" t="str">
        <f>VLOOKUP(OT25,Information!$A$2:$I$1000,9,FALSE)</f>
        <v>Bare substrate</v>
      </c>
      <c r="PB25" s="84" t="s">
        <v>104</v>
      </c>
      <c r="PC25" s="85">
        <f>VLOOKUP(PB25,Information!$A$2:$H$1000,2,FALSE)</f>
        <v>0</v>
      </c>
      <c r="PD25" s="67">
        <f>VLOOKUP(PB25,Information!$A$2:$H$1000,3,FALSE)</f>
        <v>0</v>
      </c>
      <c r="PE25" s="67">
        <f>VLOOKUP(PB25,Information!$A$2:$H$1000,4,FALSE)</f>
        <v>0</v>
      </c>
      <c r="PF25" s="67" t="str">
        <f>VLOOKUP(PB25,Information!$A$2:$H$1000,8,FALSE)</f>
        <v>Artificial.reef.substrate</v>
      </c>
      <c r="PG25" s="67" t="str">
        <f>VLOOKUP(PB25,Information!$A$2:$I$1000,9,FALSE)</f>
        <v>Bare substrate</v>
      </c>
      <c r="PJ25" s="84" t="s">
        <v>309</v>
      </c>
      <c r="PK25" s="85">
        <f>VLOOKUP(PJ25,Information!$A$2:$H$1000,2,FALSE)</f>
        <v>0</v>
      </c>
      <c r="PL25" s="67">
        <f>VLOOKUP(PJ25,Information!$A$2:$H$1000,3,FALSE)</f>
        <v>0</v>
      </c>
      <c r="PM25" s="67">
        <f>VLOOKUP(PJ25,Information!$A$2:$H$1000,4,FALSE)</f>
        <v>0</v>
      </c>
      <c r="PN25" s="67" t="str">
        <f>VLOOKUP(PJ25,Information!$A$2:$H$1000,8,FALSE)</f>
        <v>Coral.rubble</v>
      </c>
      <c r="PO25" s="67" t="str">
        <f>VLOOKUP(PJ25,Information!$A$2:$I$1000,9,FALSE)</f>
        <v>Bare substrate</v>
      </c>
      <c r="PR25" s="84" t="s">
        <v>309</v>
      </c>
      <c r="PS25" s="85">
        <f>VLOOKUP(PR25,Information!$A$2:$H$1000,2,FALSE)</f>
        <v>0</v>
      </c>
      <c r="PT25" s="67">
        <f>VLOOKUP(PR25,Information!$A$2:$H$1000,3,FALSE)</f>
        <v>0</v>
      </c>
      <c r="PU25" s="67">
        <f>VLOOKUP(PR25,Information!$A$2:$H$1000,4,FALSE)</f>
        <v>0</v>
      </c>
      <c r="PV25" s="67" t="str">
        <f>VLOOKUP(PR25,Information!$A$2:$H$1000,8,FALSE)</f>
        <v>Coral.rubble</v>
      </c>
      <c r="PW25" s="67" t="str">
        <f>VLOOKUP(PR25,Information!$A$2:$I$1000,9,FALSE)</f>
        <v>Bare substrate</v>
      </c>
      <c r="PZ25" s="84" t="s">
        <v>150</v>
      </c>
      <c r="QA25" s="85" t="str">
        <f>VLOOKUP(PZ25,Information!$A$2:$H$1000,2,FALSE)</f>
        <v>unknown</v>
      </c>
      <c r="QB25" s="67" t="str">
        <f>VLOOKUP(PZ25,Information!$A$2:$H$1000,3,FALSE)</f>
        <v>Cespitularia</v>
      </c>
      <c r="QC25" s="67" t="str">
        <f>VLOOKUP(PZ25,Information!$A$2:$H$1000,4,FALSE)</f>
        <v>XENIIDAE</v>
      </c>
      <c r="QD25" s="67" t="str">
        <f>VLOOKUP(PZ25,Information!$A$2:$H$1000,8,FALSE)</f>
        <v>Soft.coral</v>
      </c>
      <c r="QE25" s="67" t="str">
        <f>VLOOKUP(PZ25,Information!$A$2:$I$1000,9,FALSE)</f>
        <v>Cnidaria</v>
      </c>
      <c r="QH25" s="84" t="s">
        <v>258</v>
      </c>
      <c r="QI25" s="85" t="str">
        <f>VLOOKUP(QH25,Information!$A$2:$H$1000,2,FALSE)</f>
        <v>unknown</v>
      </c>
      <c r="QJ25" s="67" t="str">
        <f>VLOOKUP(QH25,Information!$A$2:$H$1000,3,FALSE)</f>
        <v>Lobophytum</v>
      </c>
      <c r="QK25" s="67" t="str">
        <f>VLOOKUP(QH25,Information!$A$2:$H$1000,4,FALSE)</f>
        <v>ALCYONIIDAE</v>
      </c>
      <c r="QL25" s="67" t="str">
        <f>VLOOKUP(QH25,Information!$A$2:$H$1000,8,FALSE)</f>
        <v>Soft.coral</v>
      </c>
      <c r="QM25" s="67" t="str">
        <f>VLOOKUP(QH25,Information!$A$2:$I$1000,9,FALSE)</f>
        <v>Cnidaria</v>
      </c>
      <c r="QP25" s="84" t="s">
        <v>374</v>
      </c>
      <c r="QQ25" s="85" t="str">
        <f>VLOOKUP(QP25,Information!$A$2:$H$1000,2,FALSE)</f>
        <v>unknown</v>
      </c>
      <c r="QR25" s="67" t="str">
        <f>VLOOKUP(QP25,Information!$A$2:$H$1000,3,FALSE)</f>
        <v>unknown</v>
      </c>
      <c r="QS25" s="67" t="str">
        <f>VLOOKUP(QP25,Information!$A$2:$H$1000,4,FALSE)</f>
        <v>XENIIDAE</v>
      </c>
      <c r="QT25" s="67" t="str">
        <f>VLOOKUP(QP25,Information!$A$2:$H$1000,8,FALSE)</f>
        <v>Soft.coral</v>
      </c>
      <c r="QU25" s="67" t="str">
        <f>VLOOKUP(QP25,Information!$A$2:$I$1000,9,FALSE)</f>
        <v>Cnidaria</v>
      </c>
      <c r="QX25" s="84"/>
      <c r="QY25" s="41" t="e">
        <f>VLOOKUP(QX25,Information!$A$2:$H$1000,2,FALSE)</f>
        <v>#N/A</v>
      </c>
      <c r="QZ25" t="e">
        <f>VLOOKUP(QX25,Information!$A$2:$H$1000,3,FALSE)</f>
        <v>#N/A</v>
      </c>
      <c r="RA25" t="e">
        <f>VLOOKUP(QX25,Information!$A$2:$H$1000,4,FALSE)</f>
        <v>#N/A</v>
      </c>
      <c r="RB25" t="e">
        <f>VLOOKUP(QX25,Information!$A$2:$H$1000,8,FALSE)</f>
        <v>#N/A</v>
      </c>
      <c r="RC25" t="e">
        <f>VLOOKUP(QX25,Information!$A$2:$I$1000,9,FALSE)</f>
        <v>#N/A</v>
      </c>
      <c r="RF25" s="84"/>
      <c r="RG25" s="41" t="e">
        <f>VLOOKUP(RF25,Information!$A$2:$H$1000,2,FALSE)</f>
        <v>#N/A</v>
      </c>
      <c r="RH25" t="e">
        <f>VLOOKUP(RF25,Information!$A$2:$H$1000,3,FALSE)</f>
        <v>#N/A</v>
      </c>
      <c r="RI25" t="e">
        <f>VLOOKUP(RF25,Information!$A$2:$H$1000,4,FALSE)</f>
        <v>#N/A</v>
      </c>
      <c r="RJ25" t="e">
        <f>VLOOKUP(RF25,Information!$A$2:$H$1000,8,FALSE)</f>
        <v>#N/A</v>
      </c>
      <c r="RK25" t="e">
        <f>VLOOKUP(RF25,Information!$A$2:$I$1000,9,FALSE)</f>
        <v>#N/A</v>
      </c>
      <c r="RN25" s="84"/>
      <c r="RO25" s="41" t="e">
        <f>VLOOKUP(RN25,Information!$A$2:$H$1000,2,FALSE)</f>
        <v>#N/A</v>
      </c>
      <c r="RP25" t="e">
        <f>VLOOKUP(RN25,Information!$A$2:$H$1000,3,FALSE)</f>
        <v>#N/A</v>
      </c>
      <c r="RQ25" t="e">
        <f>VLOOKUP(RN25,Information!$A$2:$H$1000,4,FALSE)</f>
        <v>#N/A</v>
      </c>
      <c r="RR25" t="e">
        <f>VLOOKUP(RN25,Information!$A$2:$H$1000,8,FALSE)</f>
        <v>#N/A</v>
      </c>
      <c r="RS25" t="e">
        <f>VLOOKUP(RN25,Information!$A$2:$I$1000,9,FALSE)</f>
        <v>#N/A</v>
      </c>
      <c r="RV25" s="84"/>
      <c r="RW25" s="41" t="e">
        <f>VLOOKUP(RV25,Information!$A$2:$H$1000,2,FALSE)</f>
        <v>#N/A</v>
      </c>
      <c r="RX25" t="e">
        <f>VLOOKUP(RV25,Information!$A$2:$H$1000,3,FALSE)</f>
        <v>#N/A</v>
      </c>
      <c r="RY25" t="e">
        <f>VLOOKUP(RV25,Information!$A$2:$H$1000,4,FALSE)</f>
        <v>#N/A</v>
      </c>
      <c r="RZ25" t="e">
        <f>VLOOKUP(RV25,Information!$A$2:$H$1000,8,FALSE)</f>
        <v>#N/A</v>
      </c>
      <c r="SA25" t="e">
        <f>VLOOKUP(RV25,Information!$A$2:$I$1000,9,FALSE)</f>
        <v>#N/A</v>
      </c>
      <c r="SD25" s="84"/>
      <c r="SE25" s="41" t="e">
        <f>VLOOKUP(SD25,Information!$A$2:$H$1000,2,FALSE)</f>
        <v>#N/A</v>
      </c>
      <c r="SF25" t="e">
        <f>VLOOKUP(SD25,Information!$A$2:$H$1000,3,FALSE)</f>
        <v>#N/A</v>
      </c>
      <c r="SG25" t="e">
        <f>VLOOKUP(SD25,Information!$A$2:$H$1000,4,FALSE)</f>
        <v>#N/A</v>
      </c>
      <c r="SH25" t="e">
        <f>VLOOKUP(SD25,Information!$A$2:$H$1000,8,FALSE)</f>
        <v>#N/A</v>
      </c>
      <c r="SI25" t="e">
        <f>VLOOKUP(SD25,Information!$A$2:$I$1000,9,FALSE)</f>
        <v>#N/A</v>
      </c>
      <c r="SL25" s="84"/>
      <c r="SM25" s="41" t="e">
        <f>VLOOKUP(SL25,Information!$A$2:$H$1000,2,FALSE)</f>
        <v>#N/A</v>
      </c>
      <c r="SN25" t="e">
        <f>VLOOKUP(SL25,Information!$A$2:$H$1000,3,FALSE)</f>
        <v>#N/A</v>
      </c>
      <c r="SO25" t="e">
        <f>VLOOKUP(SL25,Information!$A$2:$H$1000,4,FALSE)</f>
        <v>#N/A</v>
      </c>
      <c r="SP25" t="e">
        <f>VLOOKUP(SL25,Information!$A$2:$H$1000,8,FALSE)</f>
        <v>#N/A</v>
      </c>
      <c r="SQ25" t="e">
        <f>VLOOKUP(SL25,Information!$A$2:$I$1000,9,FALSE)</f>
        <v>#N/A</v>
      </c>
      <c r="ST25" s="84"/>
      <c r="SU25" s="41" t="e">
        <f>VLOOKUP(ST25,Information!$A$2:$H$1000,2,FALSE)</f>
        <v>#N/A</v>
      </c>
      <c r="SV25" t="e">
        <f>VLOOKUP(ST25,Information!$A$2:$H$1000,3,FALSE)</f>
        <v>#N/A</v>
      </c>
      <c r="SW25" t="e">
        <f>VLOOKUP(ST25,Information!$A$2:$H$1000,4,FALSE)</f>
        <v>#N/A</v>
      </c>
      <c r="SX25" t="e">
        <f>VLOOKUP(ST25,Information!$A$2:$H$1000,8,FALSE)</f>
        <v>#N/A</v>
      </c>
      <c r="SY25" t="e">
        <f>VLOOKUP(ST25,Information!$A$2:$I$1000,9,FALSE)</f>
        <v>#N/A</v>
      </c>
      <c r="TB25" s="124"/>
      <c r="TC25" s="125" t="e">
        <f>VLOOKUP(TB25,Information!$A$2:$H$1000,2,FALSE)</f>
        <v>#N/A</v>
      </c>
      <c r="TD25" s="126" t="e">
        <f>VLOOKUP(TB25,Information!$A$2:$H$1000,3,FALSE)</f>
        <v>#N/A</v>
      </c>
      <c r="TE25" s="126" t="e">
        <f>VLOOKUP(TB25,Information!$A$2:$H$1000,4,FALSE)</f>
        <v>#N/A</v>
      </c>
      <c r="TF25" s="126" t="e">
        <f>VLOOKUP(TB25,Information!$A$2:$H$1000,8,FALSE)</f>
        <v>#N/A</v>
      </c>
      <c r="TG25" s="126" t="e">
        <f>VLOOKUP(TB25,Information!$A$2:$I$1000,9,FALSE)</f>
        <v>#N/A</v>
      </c>
      <c r="TH25" s="1"/>
      <c r="TI25" s="122"/>
      <c r="TJ25" s="124"/>
      <c r="TK25" s="125" t="e">
        <f>VLOOKUP(TJ25,Information!$A$2:$H$1000,2,FALSE)</f>
        <v>#N/A</v>
      </c>
      <c r="TL25" s="126" t="e">
        <f>VLOOKUP(TJ25,Information!$A$2:$H$1000,3,FALSE)</f>
        <v>#N/A</v>
      </c>
      <c r="TM25" s="126" t="e">
        <f>VLOOKUP(TJ25,Information!$A$2:$H$1000,4,FALSE)</f>
        <v>#N/A</v>
      </c>
      <c r="TN25" s="126" t="e">
        <f>VLOOKUP(TJ25,Information!$A$2:$H$1000,8,FALSE)</f>
        <v>#N/A</v>
      </c>
      <c r="TO25" s="126" t="e">
        <f>VLOOKUP(TJ25,Information!$A$2:$I$1000,9,FALSE)</f>
        <v>#N/A</v>
      </c>
      <c r="TP25" s="1"/>
      <c r="TQ25" s="122"/>
      <c r="TR25" s="124"/>
      <c r="TS25" s="125" t="e">
        <f>VLOOKUP(TR25,Information!$A$2:$H$1000,2,FALSE)</f>
        <v>#N/A</v>
      </c>
      <c r="TT25" s="126" t="e">
        <f>VLOOKUP(TR25,Information!$A$2:$H$1000,3,FALSE)</f>
        <v>#N/A</v>
      </c>
      <c r="TU25" s="126" t="e">
        <f>VLOOKUP(TR25,Information!$A$2:$H$1000,4,FALSE)</f>
        <v>#N/A</v>
      </c>
      <c r="TV25" s="126" t="e">
        <f>VLOOKUP(TR25,Information!$A$2:$H$1000,8,FALSE)</f>
        <v>#N/A</v>
      </c>
      <c r="TW25" s="126" t="e">
        <f>VLOOKUP(TR25,Information!$A$2:$I$1000,9,FALSE)</f>
        <v>#N/A</v>
      </c>
      <c r="TX25" s="1"/>
      <c r="TY25" s="122"/>
      <c r="TZ25" s="124"/>
      <c r="UA25" s="125" t="e">
        <f>VLOOKUP(TZ25,Information!$A$2:$H$1000,2,FALSE)</f>
        <v>#N/A</v>
      </c>
      <c r="UB25" s="126" t="e">
        <f>VLOOKUP(TZ25,Information!$A$2:$H$1000,3,FALSE)</f>
        <v>#N/A</v>
      </c>
      <c r="UC25" s="126" t="e">
        <f>VLOOKUP(TZ25,Information!$A$2:$H$1000,4,FALSE)</f>
        <v>#N/A</v>
      </c>
      <c r="UD25" s="126" t="e">
        <f>VLOOKUP(TZ25,Information!$A$2:$H$1000,8,FALSE)</f>
        <v>#N/A</v>
      </c>
      <c r="UE25" s="126" t="e">
        <f>VLOOKUP(TZ25,Information!$A$2:$I$1000,9,FALSE)</f>
        <v>#N/A</v>
      </c>
      <c r="UF25" s="1"/>
      <c r="UG25" s="122"/>
      <c r="UH25" s="124"/>
      <c r="UI25" s="125" t="e">
        <f>VLOOKUP(UH25,Information!$A$2:$H$1000,2,FALSE)</f>
        <v>#N/A</v>
      </c>
      <c r="UJ25" s="126" t="e">
        <f>VLOOKUP(UH25,Information!$A$2:$H$1000,3,FALSE)</f>
        <v>#N/A</v>
      </c>
      <c r="UK25" s="126" t="e">
        <f>VLOOKUP(UH25,Information!$A$2:$H$1000,4,FALSE)</f>
        <v>#N/A</v>
      </c>
      <c r="UL25" s="126" t="e">
        <f>VLOOKUP(UH25,Information!$A$2:$H$1000,8,FALSE)</f>
        <v>#N/A</v>
      </c>
      <c r="UM25" s="126" t="e">
        <f>VLOOKUP(UH25,Information!$A$2:$I$1000,9,FALSE)</f>
        <v>#N/A</v>
      </c>
      <c r="UN25" s="1"/>
      <c r="UO25" s="122"/>
      <c r="UP25" s="124"/>
      <c r="UQ25" s="125" t="e">
        <f>VLOOKUP(UP25,Information!$A$2:$H$1000,2,FALSE)</f>
        <v>#N/A</v>
      </c>
      <c r="UR25" s="126" t="e">
        <f>VLOOKUP(UP25,Information!$A$2:$H$1000,3,FALSE)</f>
        <v>#N/A</v>
      </c>
      <c r="US25" s="126" t="e">
        <f>VLOOKUP(UP25,Information!$A$2:$H$1000,4,FALSE)</f>
        <v>#N/A</v>
      </c>
      <c r="UT25" s="126" t="e">
        <f>VLOOKUP(UP25,Information!$A$2:$H$1000,8,FALSE)</f>
        <v>#N/A</v>
      </c>
      <c r="UU25" s="126" t="e">
        <f>VLOOKUP(UP25,Information!$A$2:$I$1000,9,FALSE)</f>
        <v>#N/A</v>
      </c>
      <c r="UV25" s="1"/>
      <c r="UW25" s="122"/>
      <c r="UX25" s="124"/>
      <c r="UY25" s="125" t="e">
        <f>VLOOKUP(UX25,Information!$A$2:$H$1000,2,FALSE)</f>
        <v>#N/A</v>
      </c>
      <c r="UZ25" s="126" t="e">
        <f>VLOOKUP(UX25,Information!$A$2:$H$1000,3,FALSE)</f>
        <v>#N/A</v>
      </c>
      <c r="VA25" s="126" t="e">
        <f>VLOOKUP(UX25,Information!$A$2:$H$1000,4,FALSE)</f>
        <v>#N/A</v>
      </c>
      <c r="VB25" s="126" t="e">
        <f>VLOOKUP(UX25,Information!$A$2:$H$1000,8,FALSE)</f>
        <v>#N/A</v>
      </c>
      <c r="VC25" s="126" t="e">
        <f>VLOOKUP(UX25,Information!$A$2:$I$1000,9,FALSE)</f>
        <v>#N/A</v>
      </c>
      <c r="VD25" s="1"/>
      <c r="VE25" s="122"/>
      <c r="VF25" s="124"/>
      <c r="VG25" s="125" t="e">
        <f>VLOOKUP(VF25,Information!$A$2:$H$1000,2,FALSE)</f>
        <v>#N/A</v>
      </c>
      <c r="VH25" s="126" t="e">
        <f>VLOOKUP(VF25,Information!$A$2:$H$1000,3,FALSE)</f>
        <v>#N/A</v>
      </c>
      <c r="VI25" s="126" t="e">
        <f>VLOOKUP(VF25,Information!$A$2:$H$1000,4,FALSE)</f>
        <v>#N/A</v>
      </c>
      <c r="VJ25" s="126" t="e">
        <f>VLOOKUP(VF25,Information!$A$2:$H$1000,8,FALSE)</f>
        <v>#N/A</v>
      </c>
      <c r="VK25" s="126" t="e">
        <f>VLOOKUP(VF25,Information!$A$2:$I$1000,9,FALSE)</f>
        <v>#N/A</v>
      </c>
      <c r="VL25" s="1"/>
      <c r="VM25" s="122"/>
      <c r="VN25" s="124"/>
      <c r="VO25" s="125" t="e">
        <f>VLOOKUP(VN25,Information!$A$2:$H$1000,2,FALSE)</f>
        <v>#N/A</v>
      </c>
      <c r="VP25" s="126" t="e">
        <f>VLOOKUP(VN25,Information!$A$2:$H$1000,3,FALSE)</f>
        <v>#N/A</v>
      </c>
      <c r="VQ25" s="126" t="e">
        <f>VLOOKUP(VN25,Information!$A$2:$H$1000,4,FALSE)</f>
        <v>#N/A</v>
      </c>
      <c r="VR25" s="126" t="e">
        <f>VLOOKUP(VN25,Information!$A$2:$H$1000,8,FALSE)</f>
        <v>#N/A</v>
      </c>
      <c r="VS25" s="126" t="e">
        <f>VLOOKUP(VN25,Information!$A$2:$I$1000,9,FALSE)</f>
        <v>#N/A</v>
      </c>
      <c r="VT25" s="1"/>
      <c r="VU25" s="122"/>
      <c r="VV25" s="124"/>
      <c r="VW25" s="125" t="e">
        <f>VLOOKUP(VV25,Information!$A$2:$H$1000,2,FALSE)</f>
        <v>#N/A</v>
      </c>
      <c r="VX25" s="126" t="e">
        <f>VLOOKUP(VV25,Information!$A$2:$H$1000,3,FALSE)</f>
        <v>#N/A</v>
      </c>
      <c r="VY25" s="126" t="e">
        <f>VLOOKUP(VV25,Information!$A$2:$H$1000,4,FALSE)</f>
        <v>#N/A</v>
      </c>
      <c r="VZ25" s="126" t="e">
        <f>VLOOKUP(VV25,Information!$A$2:$H$1000,8,FALSE)</f>
        <v>#N/A</v>
      </c>
      <c r="WA25" s="126" t="e">
        <f>VLOOKUP(VV25,Information!$A$2:$I$1000,9,FALSE)</f>
        <v>#N/A</v>
      </c>
      <c r="WB25" s="1"/>
      <c r="WC25" s="122"/>
      <c r="WD25" s="124"/>
      <c r="WE25" s="125" t="e">
        <f>VLOOKUP(WD25,Information!$A$2:$H$1000,2,FALSE)</f>
        <v>#N/A</v>
      </c>
      <c r="WF25" s="126" t="e">
        <f>VLOOKUP(WD25,Information!$A$2:$H$1000,3,FALSE)</f>
        <v>#N/A</v>
      </c>
      <c r="WG25" s="126" t="e">
        <f>VLOOKUP(WD25,Information!$A$2:$H$1000,4,FALSE)</f>
        <v>#N/A</v>
      </c>
      <c r="WH25" s="126" t="e">
        <f>VLOOKUP(WD25,Information!$A$2:$H$1000,8,FALSE)</f>
        <v>#N/A</v>
      </c>
      <c r="WI25" s="126" t="e">
        <f>VLOOKUP(WD25,Information!$A$2:$I$1000,9,FALSE)</f>
        <v>#N/A</v>
      </c>
      <c r="WJ25" s="1"/>
      <c r="WK25" s="122"/>
      <c r="WL25" s="124"/>
      <c r="WM25" s="125" t="e">
        <f>VLOOKUP(WL25,Information!$A$2:$H$1000,2,FALSE)</f>
        <v>#N/A</v>
      </c>
      <c r="WN25" s="126" t="e">
        <f>VLOOKUP(WL25,Information!$A$2:$H$1000,3,FALSE)</f>
        <v>#N/A</v>
      </c>
      <c r="WO25" s="126" t="e">
        <f>VLOOKUP(WL25,Information!$A$2:$H$1000,4,FALSE)</f>
        <v>#N/A</v>
      </c>
      <c r="WP25" s="126" t="e">
        <f>VLOOKUP(WL25,Information!$A$2:$H$1000,8,FALSE)</f>
        <v>#N/A</v>
      </c>
      <c r="WQ25" s="126" t="e">
        <f>VLOOKUP(WL25,Information!$A$2:$I$1000,9,FALSE)</f>
        <v>#N/A</v>
      </c>
      <c r="WR25" s="1"/>
      <c r="WS25" s="122"/>
      <c r="WT25" s="124"/>
      <c r="WU25" s="125" t="e">
        <f>VLOOKUP(WT25,Information!$A$2:$H$1000,2,FALSE)</f>
        <v>#N/A</v>
      </c>
      <c r="WV25" s="126" t="e">
        <f>VLOOKUP(WT25,Information!$A$2:$H$1000,3,FALSE)</f>
        <v>#N/A</v>
      </c>
      <c r="WW25" s="126" t="e">
        <f>VLOOKUP(WT25,Information!$A$2:$H$1000,4,FALSE)</f>
        <v>#N/A</v>
      </c>
      <c r="WX25" s="126" t="e">
        <f>VLOOKUP(WT25,Information!$A$2:$H$1000,8,FALSE)</f>
        <v>#N/A</v>
      </c>
      <c r="WY25" s="126" t="e">
        <f>VLOOKUP(WT25,Information!$A$2:$I$1000,9,FALSE)</f>
        <v>#N/A</v>
      </c>
      <c r="WZ25" s="1"/>
      <c r="XA25" s="122"/>
      <c r="XB25" s="124"/>
      <c r="XC25" s="125" t="e">
        <f>VLOOKUP(XB25,Information!$A$2:$H$1000,2,FALSE)</f>
        <v>#N/A</v>
      </c>
      <c r="XD25" s="126" t="e">
        <f>VLOOKUP(XB25,Information!$A$2:$H$1000,3,FALSE)</f>
        <v>#N/A</v>
      </c>
      <c r="XE25" s="126" t="e">
        <f>VLOOKUP(XB25,Information!$A$2:$H$1000,4,FALSE)</f>
        <v>#N/A</v>
      </c>
      <c r="XF25" s="126" t="e">
        <f>VLOOKUP(XB25,Information!$A$2:$H$1000,8,FALSE)</f>
        <v>#N/A</v>
      </c>
      <c r="XG25" s="126" t="e">
        <f>VLOOKUP(XB25,Information!$A$2:$I$1000,9,FALSE)</f>
        <v>#N/A</v>
      </c>
      <c r="XH25" s="1"/>
      <c r="XI25" s="122"/>
      <c r="XJ25" s="124"/>
      <c r="XK25" s="125" t="e">
        <f>VLOOKUP(XJ25,Information!$A$2:$H$1000,2,FALSE)</f>
        <v>#N/A</v>
      </c>
      <c r="XL25" s="126" t="e">
        <f>VLOOKUP(XJ25,Information!$A$2:$H$1000,3,FALSE)</f>
        <v>#N/A</v>
      </c>
      <c r="XM25" s="126" t="e">
        <f>VLOOKUP(XJ25,Information!$A$2:$H$1000,4,FALSE)</f>
        <v>#N/A</v>
      </c>
      <c r="XN25" s="126" t="e">
        <f>VLOOKUP(XJ25,Information!$A$2:$H$1000,8,FALSE)</f>
        <v>#N/A</v>
      </c>
      <c r="XO25" s="126" t="e">
        <f>VLOOKUP(XJ25,Information!$A$2:$I$1000,9,FALSE)</f>
        <v>#N/A</v>
      </c>
      <c r="XP25" s="1"/>
      <c r="XQ25" s="122"/>
      <c r="XR25" s="124"/>
      <c r="XS25" s="125" t="e">
        <f>VLOOKUP(XR25,Information!$A$2:$H$1000,2,FALSE)</f>
        <v>#N/A</v>
      </c>
      <c r="XT25" s="126" t="e">
        <f>VLOOKUP(XR25,Information!$A$2:$H$1000,3,FALSE)</f>
        <v>#N/A</v>
      </c>
      <c r="XU25" s="126" t="e">
        <f>VLOOKUP(XR25,Information!$A$2:$H$1000,4,FALSE)</f>
        <v>#N/A</v>
      </c>
      <c r="XV25" s="126" t="e">
        <f>VLOOKUP(XR25,Information!$A$2:$H$1000,8,FALSE)</f>
        <v>#N/A</v>
      </c>
      <c r="XW25" s="126" t="e">
        <f>VLOOKUP(XR25,Information!$A$2:$I$1000,9,FALSE)</f>
        <v>#N/A</v>
      </c>
      <c r="XX25" s="1"/>
      <c r="XY25" s="122"/>
      <c r="XZ25" s="124"/>
      <c r="YA25" s="125" t="e">
        <f>VLOOKUP(XZ25,Information!$A$2:$H$1000,2,FALSE)</f>
        <v>#N/A</v>
      </c>
      <c r="YB25" s="126" t="e">
        <f>VLOOKUP(XZ25,Information!$A$2:$H$1000,3,FALSE)</f>
        <v>#N/A</v>
      </c>
      <c r="YC25" s="126" t="e">
        <f>VLOOKUP(XZ25,Information!$A$2:$H$1000,4,FALSE)</f>
        <v>#N/A</v>
      </c>
      <c r="YD25" s="126" t="e">
        <f>VLOOKUP(XZ25,Information!$A$2:$H$1000,8,FALSE)</f>
        <v>#N/A</v>
      </c>
      <c r="YE25" s="126" t="e">
        <f>VLOOKUP(XZ25,Information!$A$2:$I$1000,9,FALSE)</f>
        <v>#N/A</v>
      </c>
      <c r="YF25" s="1"/>
      <c r="YG25" s="122"/>
      <c r="YH25" s="124"/>
      <c r="YI25" s="125" t="e">
        <f>VLOOKUP(YH25,Information!$A$2:$H$1000,2,FALSE)</f>
        <v>#N/A</v>
      </c>
      <c r="YJ25" s="126" t="e">
        <f>VLOOKUP(YH25,Information!$A$2:$H$1000,3,FALSE)</f>
        <v>#N/A</v>
      </c>
      <c r="YK25" s="126" t="e">
        <f>VLOOKUP(YH25,Information!$A$2:$H$1000,4,FALSE)</f>
        <v>#N/A</v>
      </c>
      <c r="YL25" s="126" t="e">
        <f>VLOOKUP(YH25,Information!$A$2:$H$1000,8,FALSE)</f>
        <v>#N/A</v>
      </c>
      <c r="YM25" s="126" t="e">
        <f>VLOOKUP(YH25,Information!$A$2:$I$1000,9,FALSE)</f>
        <v>#N/A</v>
      </c>
      <c r="YN25" s="1"/>
      <c r="YO25" s="122"/>
      <c r="YP25" s="124"/>
      <c r="YQ25" s="125" t="e">
        <f>VLOOKUP(YP25,Information!$A$2:$H$1000,2,FALSE)</f>
        <v>#N/A</v>
      </c>
      <c r="YR25" s="126" t="e">
        <f>VLOOKUP(YP25,Information!$A$2:$H$1000,3,FALSE)</f>
        <v>#N/A</v>
      </c>
      <c r="YS25" s="126" t="e">
        <f>VLOOKUP(YP25,Information!$A$2:$H$1000,4,FALSE)</f>
        <v>#N/A</v>
      </c>
      <c r="YT25" s="126" t="e">
        <f>VLOOKUP(YP25,Information!$A$2:$H$1000,8,FALSE)</f>
        <v>#N/A</v>
      </c>
      <c r="YU25" s="126" t="e">
        <f>VLOOKUP(YP25,Information!$A$2:$I$1000,9,FALSE)</f>
        <v>#N/A</v>
      </c>
      <c r="YV25" s="1"/>
      <c r="YW25" s="122"/>
      <c r="YX25" s="124"/>
      <c r="YY25" s="125" t="e">
        <f>VLOOKUP(YX25,Information!$A$2:$H$1000,2,FALSE)</f>
        <v>#N/A</v>
      </c>
      <c r="YZ25" s="126" t="e">
        <f>VLOOKUP(YX25,Information!$A$2:$H$1000,3,FALSE)</f>
        <v>#N/A</v>
      </c>
      <c r="ZA25" s="126" t="e">
        <f>VLOOKUP(YX25,Information!$A$2:$H$1000,4,FALSE)</f>
        <v>#N/A</v>
      </c>
      <c r="ZB25" s="126" t="e">
        <f>VLOOKUP(YX25,Information!$A$2:$H$1000,8,FALSE)</f>
        <v>#N/A</v>
      </c>
      <c r="ZC25" s="126" t="e">
        <f>VLOOKUP(YX25,Information!$A$2:$I$1000,9,FALSE)</f>
        <v>#N/A</v>
      </c>
      <c r="ZD25" s="1"/>
      <c r="ZE25" s="122"/>
      <c r="ZF25" s="124"/>
      <c r="ZG25" s="125" t="e">
        <f>VLOOKUP(ZF25,Information!$A$2:$H$1000,2,FALSE)</f>
        <v>#N/A</v>
      </c>
      <c r="ZH25" s="126" t="e">
        <f>VLOOKUP(ZF25,Information!$A$2:$H$1000,3,FALSE)</f>
        <v>#N/A</v>
      </c>
      <c r="ZI25" s="126" t="e">
        <f>VLOOKUP(ZF25,Information!$A$2:$H$1000,4,FALSE)</f>
        <v>#N/A</v>
      </c>
      <c r="ZJ25" s="126" t="e">
        <f>VLOOKUP(ZF25,Information!$A$2:$H$1000,8,FALSE)</f>
        <v>#N/A</v>
      </c>
      <c r="ZK25" s="126" t="e">
        <f>VLOOKUP(ZF25,Information!$A$2:$I$1000,9,FALSE)</f>
        <v>#N/A</v>
      </c>
      <c r="ZL25" s="1"/>
      <c r="ZM25" s="122"/>
      <c r="ZN25" s="124"/>
      <c r="ZO25" s="125" t="e">
        <f>VLOOKUP(ZN25,Information!$A$2:$H$1000,2,FALSE)</f>
        <v>#N/A</v>
      </c>
      <c r="ZP25" s="126" t="e">
        <f>VLOOKUP(ZN25,Information!$A$2:$H$1000,3,FALSE)</f>
        <v>#N/A</v>
      </c>
      <c r="ZQ25" s="126" t="e">
        <f>VLOOKUP(ZN25,Information!$A$2:$H$1000,4,FALSE)</f>
        <v>#N/A</v>
      </c>
      <c r="ZR25" s="126" t="e">
        <f>VLOOKUP(ZN25,Information!$A$2:$H$1000,8,FALSE)</f>
        <v>#N/A</v>
      </c>
      <c r="ZS25" s="126" t="e">
        <f>VLOOKUP(ZN25,Information!$A$2:$I$1000,9,FALSE)</f>
        <v>#N/A</v>
      </c>
      <c r="ZT25" s="1"/>
      <c r="ZU25" s="122"/>
      <c r="ZV25" s="124"/>
      <c r="ZW25" s="125" t="e">
        <f>VLOOKUP(ZV25,Information!$A$2:$H$1000,2,FALSE)</f>
        <v>#N/A</v>
      </c>
      <c r="ZX25" s="126" t="e">
        <f>VLOOKUP(ZV25,Information!$A$2:$H$1000,3,FALSE)</f>
        <v>#N/A</v>
      </c>
      <c r="ZY25" s="126" t="e">
        <f>VLOOKUP(ZV25,Information!$A$2:$H$1000,4,FALSE)</f>
        <v>#N/A</v>
      </c>
      <c r="ZZ25" s="126" t="e">
        <f>VLOOKUP(ZV25,Information!$A$2:$H$1000,8,FALSE)</f>
        <v>#N/A</v>
      </c>
      <c r="AAA25" s="126" t="e">
        <f>VLOOKUP(ZV25,Information!$A$2:$I$1000,9,FALSE)</f>
        <v>#N/A</v>
      </c>
      <c r="AAB25" s="1"/>
      <c r="AAC25" s="122"/>
      <c r="AAD25" s="124"/>
      <c r="AAE25" s="125" t="e">
        <f>VLOOKUP(AAD25,Information!$A$2:$H$1000,2,FALSE)</f>
        <v>#N/A</v>
      </c>
      <c r="AAF25" s="126" t="e">
        <f>VLOOKUP(AAD25,Information!$A$2:$H$1000,3,FALSE)</f>
        <v>#N/A</v>
      </c>
      <c r="AAG25" s="126" t="e">
        <f>VLOOKUP(AAD25,Information!$A$2:$H$1000,4,FALSE)</f>
        <v>#N/A</v>
      </c>
      <c r="AAH25" s="126" t="e">
        <f>VLOOKUP(AAD25,Information!$A$2:$H$1000,8,FALSE)</f>
        <v>#N/A</v>
      </c>
      <c r="AAI25" s="126" t="e">
        <f>VLOOKUP(AAD25,Information!$A$2:$I$1000,9,FALSE)</f>
        <v>#N/A</v>
      </c>
      <c r="AAJ25" s="1"/>
      <c r="AAK25" s="122"/>
      <c r="AAL25" s="124"/>
      <c r="AAM25" s="125" t="e">
        <f>VLOOKUP(AAL25,Information!$A$2:$H$1000,2,FALSE)</f>
        <v>#N/A</v>
      </c>
      <c r="AAN25" s="126" t="e">
        <f>VLOOKUP(AAL25,Information!$A$2:$H$1000,3,FALSE)</f>
        <v>#N/A</v>
      </c>
      <c r="AAO25" s="126" t="e">
        <f>VLOOKUP(AAL25,Information!$A$2:$H$1000,4,FALSE)</f>
        <v>#N/A</v>
      </c>
      <c r="AAP25" s="126" t="e">
        <f>VLOOKUP(AAL25,Information!$A$2:$H$1000,8,FALSE)</f>
        <v>#N/A</v>
      </c>
      <c r="AAQ25" s="126" t="e">
        <f>VLOOKUP(AAL25,Information!$A$2:$I$1000,9,FALSE)</f>
        <v>#N/A</v>
      </c>
      <c r="AAR25" s="1"/>
      <c r="AAS25" s="122"/>
      <c r="AAT25" s="124"/>
      <c r="AAU25" s="125" t="e">
        <f>VLOOKUP(AAT25,Information!$A$2:$H$1000,2,FALSE)</f>
        <v>#N/A</v>
      </c>
      <c r="AAV25" s="126" t="e">
        <f>VLOOKUP(AAT25,Information!$A$2:$H$1000,3,FALSE)</f>
        <v>#N/A</v>
      </c>
      <c r="AAW25" s="126" t="e">
        <f>VLOOKUP(AAT25,Information!$A$2:$H$1000,4,FALSE)</f>
        <v>#N/A</v>
      </c>
      <c r="AAX25" s="126" t="e">
        <f>VLOOKUP(AAT25,Information!$A$2:$H$1000,8,FALSE)</f>
        <v>#N/A</v>
      </c>
      <c r="AAY25" s="126" t="e">
        <f>VLOOKUP(AAT25,Information!$A$2:$I$1000,9,FALSE)</f>
        <v>#N/A</v>
      </c>
      <c r="AAZ25" s="1"/>
      <c r="ABA25" s="122"/>
      <c r="ABB25" s="124"/>
      <c r="ABC25" s="125" t="e">
        <f>VLOOKUP(ABB25,Information!$A$2:$H$1000,2,FALSE)</f>
        <v>#N/A</v>
      </c>
      <c r="ABD25" s="126" t="e">
        <f>VLOOKUP(ABB25,Information!$A$2:$H$1000,3,FALSE)</f>
        <v>#N/A</v>
      </c>
      <c r="ABE25" s="126" t="e">
        <f>VLOOKUP(ABB25,Information!$A$2:$H$1000,4,FALSE)</f>
        <v>#N/A</v>
      </c>
      <c r="ABF25" s="126" t="e">
        <f>VLOOKUP(ABB25,Information!$A$2:$H$1000,8,FALSE)</f>
        <v>#N/A</v>
      </c>
      <c r="ABG25" s="126" t="e">
        <f>VLOOKUP(ABB25,Information!$A$2:$I$1000,9,FALSE)</f>
        <v>#N/A</v>
      </c>
      <c r="ABH25" s="1"/>
      <c r="ABI25" s="122"/>
      <c r="ABJ25" s="124"/>
      <c r="ABK25" s="125" t="e">
        <f>VLOOKUP(ABJ25,Information!$A$2:$H$1000,2,FALSE)</f>
        <v>#N/A</v>
      </c>
      <c r="ABL25" s="126" t="e">
        <f>VLOOKUP(ABJ25,Information!$A$2:$H$1000,3,FALSE)</f>
        <v>#N/A</v>
      </c>
      <c r="ABM25" s="126" t="e">
        <f>VLOOKUP(ABJ25,Information!$A$2:$H$1000,4,FALSE)</f>
        <v>#N/A</v>
      </c>
      <c r="ABN25" s="126" t="e">
        <f>VLOOKUP(ABJ25,Information!$A$2:$H$1000,8,FALSE)</f>
        <v>#N/A</v>
      </c>
      <c r="ABO25" s="126" t="e">
        <f>VLOOKUP(ABJ25,Information!$A$2:$I$1000,9,FALSE)</f>
        <v>#N/A</v>
      </c>
      <c r="ABP25" s="1"/>
      <c r="ABQ25" s="122"/>
      <c r="ABR25" s="124"/>
      <c r="ABS25" s="125" t="e">
        <f>VLOOKUP(ABR25,Information!$A$2:$H$1000,2,FALSE)</f>
        <v>#N/A</v>
      </c>
      <c r="ABT25" s="126" t="e">
        <f>VLOOKUP(ABR25,Information!$A$2:$H$1000,3,FALSE)</f>
        <v>#N/A</v>
      </c>
      <c r="ABU25" s="126" t="e">
        <f>VLOOKUP(ABR25,Information!$A$2:$H$1000,4,FALSE)</f>
        <v>#N/A</v>
      </c>
      <c r="ABV25" s="126" t="e">
        <f>VLOOKUP(ABR25,Information!$A$2:$H$1000,8,FALSE)</f>
        <v>#N/A</v>
      </c>
      <c r="ABW25" s="126" t="e">
        <f>VLOOKUP(ABR25,Information!$A$2:$I$1000,9,FALSE)</f>
        <v>#N/A</v>
      </c>
      <c r="ABX25" s="1"/>
      <c r="ABY25" s="122"/>
      <c r="ABZ25" s="124"/>
      <c r="ACA25" s="125" t="e">
        <f>VLOOKUP(ABZ25,Information!$A$2:$H$1000,2,FALSE)</f>
        <v>#N/A</v>
      </c>
      <c r="ACB25" s="126" t="e">
        <f>VLOOKUP(ABZ25,Information!$A$2:$H$1000,3,FALSE)</f>
        <v>#N/A</v>
      </c>
      <c r="ACC25" s="126" t="e">
        <f>VLOOKUP(ABZ25,Information!$A$2:$H$1000,4,FALSE)</f>
        <v>#N/A</v>
      </c>
      <c r="ACD25" s="126" t="e">
        <f>VLOOKUP(ABZ25,Information!$A$2:$H$1000,8,FALSE)</f>
        <v>#N/A</v>
      </c>
      <c r="ACE25" s="126" t="e">
        <f>VLOOKUP(ABZ25,Information!$A$2:$I$1000,9,FALSE)</f>
        <v>#N/A</v>
      </c>
      <c r="ACF25" s="1"/>
      <c r="ACG25" s="122"/>
      <c r="ACH25" s="124"/>
      <c r="ACI25" s="125" t="e">
        <f>VLOOKUP(ACH25,Information!$A$2:$H$1000,2,FALSE)</f>
        <v>#N/A</v>
      </c>
      <c r="ACJ25" s="126" t="e">
        <f>VLOOKUP(ACH25,Information!$A$2:$H$1000,3,FALSE)</f>
        <v>#N/A</v>
      </c>
      <c r="ACK25" s="126" t="e">
        <f>VLOOKUP(ACH25,Information!$A$2:$H$1000,4,FALSE)</f>
        <v>#N/A</v>
      </c>
      <c r="ACL25" s="126" t="e">
        <f>VLOOKUP(ACH25,Information!$A$2:$H$1000,8,FALSE)</f>
        <v>#N/A</v>
      </c>
      <c r="ACM25" s="126" t="e">
        <f>VLOOKUP(ACH25,Information!$A$2:$I$1000,9,FALSE)</f>
        <v>#N/A</v>
      </c>
      <c r="ACN25" s="1"/>
      <c r="ACO25" s="122"/>
      <c r="ACP25" s="124"/>
      <c r="ACQ25" s="125" t="e">
        <f>VLOOKUP(ACP25,Information!$A$2:$H$1000,2,FALSE)</f>
        <v>#N/A</v>
      </c>
      <c r="ACR25" s="126" t="e">
        <f>VLOOKUP(ACP25,Information!$A$2:$H$1000,3,FALSE)</f>
        <v>#N/A</v>
      </c>
      <c r="ACS25" s="126" t="e">
        <f>VLOOKUP(ACP25,Information!$A$2:$H$1000,4,FALSE)</f>
        <v>#N/A</v>
      </c>
      <c r="ACT25" s="126" t="e">
        <f>VLOOKUP(ACP25,Information!$A$2:$H$1000,8,FALSE)</f>
        <v>#N/A</v>
      </c>
      <c r="ACU25" s="126" t="e">
        <f>VLOOKUP(ACP25,Information!$A$2:$I$1000,9,FALSE)</f>
        <v>#N/A</v>
      </c>
      <c r="ACV25" s="1"/>
      <c r="ACW25" s="122"/>
      <c r="ACX25" s="124"/>
      <c r="ACY25" s="125" t="e">
        <f>VLOOKUP(ACX25,Information!$A$2:$H$1000,2,FALSE)</f>
        <v>#N/A</v>
      </c>
      <c r="ACZ25" s="126" t="e">
        <f>VLOOKUP(ACX25,Information!$A$2:$H$1000,3,FALSE)</f>
        <v>#N/A</v>
      </c>
      <c r="ADA25" s="126" t="e">
        <f>VLOOKUP(ACX25,Information!$A$2:$H$1000,4,FALSE)</f>
        <v>#N/A</v>
      </c>
      <c r="ADB25" s="126" t="e">
        <f>VLOOKUP(ACX25,Information!$A$2:$H$1000,8,FALSE)</f>
        <v>#N/A</v>
      </c>
      <c r="ADC25" s="126" t="e">
        <f>VLOOKUP(ACX25,Information!$A$2:$I$1000,9,FALSE)</f>
        <v>#N/A</v>
      </c>
      <c r="ADD25" s="1"/>
      <c r="ADE25" s="122"/>
      <c r="ADF25" s="124"/>
      <c r="ADG25" s="125" t="e">
        <f>VLOOKUP(ADF25,Information!$A$2:$H$1000,2,FALSE)</f>
        <v>#N/A</v>
      </c>
      <c r="ADH25" s="126" t="e">
        <f>VLOOKUP(ADF25,Information!$A$2:$H$1000,3,FALSE)</f>
        <v>#N/A</v>
      </c>
      <c r="ADI25" s="126" t="e">
        <f>VLOOKUP(ADF25,Information!$A$2:$H$1000,4,FALSE)</f>
        <v>#N/A</v>
      </c>
      <c r="ADJ25" s="126" t="e">
        <f>VLOOKUP(ADF25,Information!$A$2:$H$1000,8,FALSE)</f>
        <v>#N/A</v>
      </c>
      <c r="ADK25" s="126" t="e">
        <f>VLOOKUP(ADF25,Information!$A$2:$I$1000,9,FALSE)</f>
        <v>#N/A</v>
      </c>
      <c r="ADL25" s="1"/>
      <c r="ADM25" s="122"/>
      <c r="ADN25" s="124"/>
      <c r="ADO25" s="125" t="e">
        <f>VLOOKUP(ADN25,Information!$A$2:$H$1000,2,FALSE)</f>
        <v>#N/A</v>
      </c>
      <c r="ADP25" s="126" t="e">
        <f>VLOOKUP(ADN25,Information!$A$2:$H$1000,3,FALSE)</f>
        <v>#N/A</v>
      </c>
      <c r="ADQ25" s="126" t="e">
        <f>VLOOKUP(ADN25,Information!$A$2:$H$1000,4,FALSE)</f>
        <v>#N/A</v>
      </c>
      <c r="ADR25" s="126" t="e">
        <f>VLOOKUP(ADN25,Information!$A$2:$H$1000,8,FALSE)</f>
        <v>#N/A</v>
      </c>
      <c r="ADS25" s="126" t="e">
        <f>VLOOKUP(ADN25,Information!$A$2:$I$1000,9,FALSE)</f>
        <v>#N/A</v>
      </c>
      <c r="ADT25" s="1"/>
      <c r="ADU25" s="122"/>
    </row>
    <row r="26" spans="1:801" ht="15.75" customHeight="1">
      <c r="A26" s="101">
        <v>11.5</v>
      </c>
      <c r="B26" s="108" t="s">
        <v>166</v>
      </c>
      <c r="C26" s="109" t="str">
        <f>VLOOKUP(B26,Information!$A$2:$H$1000,2,FALSE)</f>
        <v>Cymodocea serrulata</v>
      </c>
      <c r="D26" s="109" t="str">
        <f>VLOOKUP(B26,Information!$A$2:$H$1000,3,FALSE)</f>
        <v>Cymodocea</v>
      </c>
      <c r="E26" s="109" t="str">
        <f>VLOOKUP(B26,Information!$A$2:$H$1000,4,FALSE)</f>
        <v>CYMODOCEACEAE</v>
      </c>
      <c r="F26" s="109" t="str">
        <f>VLOOKUP(B26,Information!$A$2:$H$1000,8,FALSE)</f>
        <v>Seagrass</v>
      </c>
      <c r="G26" s="109" t="str">
        <f>VLOOKUP(B26,Information!$A$2:$I$1000,9,FALSE)</f>
        <v>Seagrass</v>
      </c>
      <c r="H26" s="112"/>
      <c r="I26" s="111"/>
      <c r="J26" s="108" t="s">
        <v>344</v>
      </c>
      <c r="K26" s="109" t="str">
        <f>VLOOKUP(J26,Information!$A$2:$H$1000,2,FALSE)</f>
        <v>Thalassodendron ciliatum</v>
      </c>
      <c r="L26" s="109" t="str">
        <f>VLOOKUP(J26,Information!$A$2:$H$1000,3,FALSE)</f>
        <v>Thalassondendron</v>
      </c>
      <c r="M26" s="109" t="str">
        <f>VLOOKUP(J26,Information!$A$2:$H$1000,4,FALSE)</f>
        <v>CYMODOCEACEAE</v>
      </c>
      <c r="N26" s="109" t="str">
        <f>VLOOKUP(J26,Information!$A$2:$H$1000,8,FALSE)</f>
        <v>Seagrass</v>
      </c>
      <c r="O26" s="109" t="str">
        <f>VLOOKUP(J26,Information!$A$2:$I$1000,9,FALSE)</f>
        <v>Seagrass</v>
      </c>
      <c r="P26" s="112"/>
      <c r="Q26" s="111"/>
      <c r="R26" s="108" t="s">
        <v>309</v>
      </c>
      <c r="S26" s="109">
        <f>VLOOKUP(R26,Information!$A$2:$H$1000,2,FALSE)</f>
        <v>0</v>
      </c>
      <c r="T26" s="109">
        <f>VLOOKUP(R26,Information!$A$2:$H$1000,3,FALSE)</f>
        <v>0</v>
      </c>
      <c r="U26" s="109">
        <f>VLOOKUP(R26,Information!$A$2:$H$1000,4,FALSE)</f>
        <v>0</v>
      </c>
      <c r="V26" s="109" t="str">
        <f>VLOOKUP(R26,Information!$A$2:$H$1000,8,FALSE)</f>
        <v>Coral.rubble</v>
      </c>
      <c r="W26" s="109" t="str">
        <f>VLOOKUP(R26,Information!$A$2:$I$1000,9,FALSE)</f>
        <v>Bare substrate</v>
      </c>
      <c r="X26" s="112"/>
      <c r="Y26" s="111"/>
      <c r="Z26" s="108" t="s">
        <v>150</v>
      </c>
      <c r="AA26" s="109" t="str">
        <f>VLOOKUP(Z26,Information!$A$2:$H$1000,2,FALSE)</f>
        <v>unknown</v>
      </c>
      <c r="AB26" s="109" t="str">
        <f>VLOOKUP(Z26,Information!$A$2:$H$1000,3,FALSE)</f>
        <v>Cespitularia</v>
      </c>
      <c r="AC26" s="109" t="str">
        <f>VLOOKUP(Z26,Information!$A$2:$H$1000,4,FALSE)</f>
        <v>XENIIDAE</v>
      </c>
      <c r="AD26" s="109" t="str">
        <f>VLOOKUP(Z26,Information!$A$2:$H$1000,8,FALSE)</f>
        <v>Soft.coral</v>
      </c>
      <c r="AE26" s="109" t="str">
        <f>VLOOKUP(Z26,Information!$A$2:$I$1000,9,FALSE)</f>
        <v>Cnidaria</v>
      </c>
      <c r="AF26" s="112"/>
      <c r="AG26" s="111"/>
      <c r="AH26" s="108" t="s">
        <v>104</v>
      </c>
      <c r="AI26" s="109">
        <f>VLOOKUP(AH26,Information!$A$2:$H$1000,2,FALSE)</f>
        <v>0</v>
      </c>
      <c r="AJ26" s="109">
        <f>VLOOKUP(AH26,Information!$A$2:$H$1000,3,FALSE)</f>
        <v>0</v>
      </c>
      <c r="AK26" s="109">
        <f>VLOOKUP(AH26,Information!$A$2:$H$1000,4,FALSE)</f>
        <v>0</v>
      </c>
      <c r="AL26" s="109" t="str">
        <f>VLOOKUP(AH26,Information!$A$2:$H$1000,8,FALSE)</f>
        <v>Artificial.reef.substrate</v>
      </c>
      <c r="AM26" s="109" t="str">
        <f>VLOOKUP(AH26,Information!$A$2:$I$1000,9,FALSE)</f>
        <v>Bare substrate</v>
      </c>
      <c r="AN26" s="112"/>
      <c r="AO26" s="111"/>
      <c r="AP26" s="108" t="s">
        <v>322</v>
      </c>
      <c r="AQ26" s="109">
        <f>VLOOKUP(AP26,Information!$A$2:$H$1000,2,FALSE)</f>
        <v>0</v>
      </c>
      <c r="AR26" s="109">
        <f>VLOOKUP(AP26,Information!$A$2:$H$1000,3,FALSE)</f>
        <v>0</v>
      </c>
      <c r="AS26" s="109">
        <f>VLOOKUP(AP26,Information!$A$2:$H$1000,4,FALSE)</f>
        <v>0</v>
      </c>
      <c r="AT26" s="109" t="str">
        <f>VLOOKUP(AP26,Information!$A$2:$H$1000,8,FALSE)</f>
        <v>Sand</v>
      </c>
      <c r="AU26" s="109" t="str">
        <f>VLOOKUP(AP26,Information!$A$2:$I$1000,9,FALSE)</f>
        <v>Bare substrate</v>
      </c>
      <c r="AV26" s="112"/>
      <c r="AW26" s="111"/>
      <c r="AX26" s="108" t="s">
        <v>238</v>
      </c>
      <c r="AY26" s="109" t="str">
        <f>VLOOKUP(AX26,Information!$A$2:$H$1000,2,FALSE)</f>
        <v>Halophila stipulacea</v>
      </c>
      <c r="AZ26" s="109" t="str">
        <f>VLOOKUP(AX26,Information!$A$2:$H$1000,3,FALSE)</f>
        <v>Halophila</v>
      </c>
      <c r="BA26" s="109" t="str">
        <f>VLOOKUP(AX26,Information!$A$2:$H$1000,4,FALSE)</f>
        <v>HYDROCHARITACEAE</v>
      </c>
      <c r="BB26" s="109" t="str">
        <f>VLOOKUP(AX26,Information!$A$2:$H$1000,8,FALSE)</f>
        <v>Seagrass</v>
      </c>
      <c r="BC26" s="109" t="str">
        <f>VLOOKUP(AX26,Information!$A$2:$I$1000,9,FALSE)</f>
        <v>Seagrass</v>
      </c>
      <c r="BD26" s="112"/>
      <c r="BE26" s="111"/>
      <c r="BF26" s="120" t="s">
        <v>330</v>
      </c>
      <c r="BG26" s="121" t="str">
        <f>VLOOKUP(BF26,Information!$A$2:$H$1000,2,FALSE)</f>
        <v>unknown</v>
      </c>
      <c r="BH26" s="121" t="str">
        <f>VLOOKUP(BF26,Information!$A$2:$H$1000,3,FALSE)</f>
        <v>unknown</v>
      </c>
      <c r="BI26" s="121" t="str">
        <f>VLOOKUP(BF26,Information!$A$2:$H$1000,4,FALSE)</f>
        <v>unknown</v>
      </c>
      <c r="BJ26" s="121" t="str">
        <f>VLOOKUP(BF26,Information!$A$2:$H$1000,8,FALSE)</f>
        <v>Soft.coral</v>
      </c>
      <c r="BK26" s="121" t="str">
        <f>VLOOKUP(BF26,Information!$A$2:$I$1000,9,FALSE)</f>
        <v>Cnidaria</v>
      </c>
      <c r="BL26" s="112"/>
      <c r="BM26" s="122"/>
      <c r="BN26" s="120" t="s">
        <v>166</v>
      </c>
      <c r="BO26" s="121" t="str">
        <f>VLOOKUP(BN26,Information!$A$2:$H$1000,2,FALSE)</f>
        <v>Cymodocea serrulata</v>
      </c>
      <c r="BP26" s="121" t="str">
        <f>VLOOKUP(BN26,Information!$A$2:$H$1000,3,FALSE)</f>
        <v>Cymodocea</v>
      </c>
      <c r="BQ26" s="121" t="str">
        <f>VLOOKUP(BN26,Information!$A$2:$H$1000,4,FALSE)</f>
        <v>CYMODOCEACEAE</v>
      </c>
      <c r="BR26" s="121" t="str">
        <f>VLOOKUP(BN26,Information!$A$2:$H$1000,8,FALSE)</f>
        <v>Seagrass</v>
      </c>
      <c r="BS26" s="121" t="str">
        <f>VLOOKUP(BN26,Information!$A$2:$I$1000,9,FALSE)</f>
        <v>Seagrass</v>
      </c>
      <c r="BT26" s="112"/>
      <c r="BU26" s="122"/>
      <c r="BV26" s="120" t="s">
        <v>309</v>
      </c>
      <c r="BW26" s="121">
        <f>VLOOKUP(BV26,Information!$A$2:$H$1000,2,FALSE)</f>
        <v>0</v>
      </c>
      <c r="BX26" s="121">
        <f>VLOOKUP(BV26,Information!$A$2:$H$1000,3,FALSE)</f>
        <v>0</v>
      </c>
      <c r="BY26" s="121">
        <f>VLOOKUP(BV26,Information!$A$2:$H$1000,4,FALSE)</f>
        <v>0</v>
      </c>
      <c r="BZ26" s="121" t="str">
        <f>VLOOKUP(BV26,Information!$A$2:$H$1000,8,FALSE)</f>
        <v>Coral.rubble</v>
      </c>
      <c r="CA26" s="121" t="str">
        <f>VLOOKUP(BV26,Information!$A$2:$I$1000,9,FALSE)</f>
        <v>Bare substrate</v>
      </c>
      <c r="CB26" s="112"/>
      <c r="CC26" s="122"/>
      <c r="CD26" s="120" t="s">
        <v>281</v>
      </c>
      <c r="CE26" s="121" t="str">
        <f>VLOOKUP(CD26,Information!$A$2:$H$1000,2,FALSE)</f>
        <v>unknown</v>
      </c>
      <c r="CF26" s="121" t="str">
        <f>VLOOKUP(CD26,Information!$A$2:$H$1000,3,FALSE)</f>
        <v>Pavona</v>
      </c>
      <c r="CG26" s="121" t="str">
        <f>VLOOKUP(CD26,Information!$A$2:$H$1000,4,FALSE)</f>
        <v>AGRICIIDAE</v>
      </c>
      <c r="CH26" s="121" t="str">
        <f>VLOOKUP(CD26,Information!$A$2:$H$1000,8,FALSE)</f>
        <v>Hard.coral</v>
      </c>
      <c r="CI26" s="121" t="str">
        <f>VLOOKUP(CD26,Information!$A$2:$I$1000,9,FALSE)</f>
        <v>Cnidaria</v>
      </c>
      <c r="CJ26" s="128" t="s">
        <v>85</v>
      </c>
      <c r="CK26" s="122"/>
      <c r="CL26" s="120" t="s">
        <v>322</v>
      </c>
      <c r="CM26" s="121">
        <f>VLOOKUP(CL26,Information!$A$2:$H$1000,2,FALSE)</f>
        <v>0</v>
      </c>
      <c r="CN26" s="121">
        <f>VLOOKUP(CL26,Information!$A$2:$H$1000,3,FALSE)</f>
        <v>0</v>
      </c>
      <c r="CO26" s="121">
        <f>VLOOKUP(CL26,Information!$A$2:$H$1000,4,FALSE)</f>
        <v>0</v>
      </c>
      <c r="CP26" s="121" t="str">
        <f>VLOOKUP(CL26,Information!$A$2:$H$1000,8,FALSE)</f>
        <v>Sand</v>
      </c>
      <c r="CQ26" s="121" t="str">
        <f>VLOOKUP(CL26,Information!$A$2:$I$1000,9,FALSE)</f>
        <v>Bare substrate</v>
      </c>
      <c r="CR26" s="1"/>
      <c r="CS26" s="122"/>
      <c r="CT26" s="120" t="s">
        <v>317</v>
      </c>
      <c r="CU26" s="121" t="str">
        <f>VLOOKUP(CT26,Information!$A$2:$H$1000,2,FALSE)</f>
        <v>Rhytisma fulvum</v>
      </c>
      <c r="CV26" s="121" t="str">
        <f>VLOOKUP(CT26,Information!$A$2:$H$1000,3,FALSE)</f>
        <v>Rhytisma</v>
      </c>
      <c r="CW26" s="121" t="str">
        <f>VLOOKUP(CT26,Information!$A$2:$H$1000,4,FALSE)</f>
        <v>ALCYONIIDAE</v>
      </c>
      <c r="CX26" s="121" t="str">
        <f>VLOOKUP(CT26,Information!$A$2:$H$1000,8,FALSE)</f>
        <v>Soft.coral</v>
      </c>
      <c r="CY26" s="121" t="str">
        <f>VLOOKUP(CT26,Information!$A$2:$I$1000,9,FALSE)</f>
        <v>Cnidaria</v>
      </c>
      <c r="DA26" s="122"/>
      <c r="DB26" s="114" t="s">
        <v>322</v>
      </c>
      <c r="DC26" s="109">
        <f>VLOOKUP(DB26,Information!$A$2:$H$1000,2,FALSE)</f>
        <v>0</v>
      </c>
      <c r="DD26" s="109">
        <f>VLOOKUP(DB26,Information!$A$2:$H$1000,3,FALSE)</f>
        <v>0</v>
      </c>
      <c r="DE26" s="109">
        <f>VLOOKUP(DB26,Information!$A$2:$H$1000,4,FALSE)</f>
        <v>0</v>
      </c>
      <c r="DF26" s="109" t="str">
        <f>VLOOKUP(DB26,Information!$A$2:$H$1000,8,FALSE)</f>
        <v>Sand</v>
      </c>
      <c r="DG26" s="109" t="str">
        <f>VLOOKUP(DB26,Information!$A$2:$I$1000,9,FALSE)</f>
        <v>Bare substrate</v>
      </c>
      <c r="DH26" s="110"/>
      <c r="DI26" s="111"/>
      <c r="DJ26" s="120" t="s">
        <v>317</v>
      </c>
      <c r="DK26" s="121" t="str">
        <f>VLOOKUP(DJ26,Information!$A$2:$H$1000,2,FALSE)</f>
        <v>Rhytisma fulvum</v>
      </c>
      <c r="DL26" s="121" t="str">
        <f>VLOOKUP(DJ26,Information!$A$2:$H$1000,3,FALSE)</f>
        <v>Rhytisma</v>
      </c>
      <c r="DM26" s="121" t="str">
        <f>VLOOKUP(DJ26,Information!$A$2:$H$1000,4,FALSE)</f>
        <v>ALCYONIIDAE</v>
      </c>
      <c r="DN26" s="121" t="str">
        <f>VLOOKUP(DJ26,Information!$A$2:$H$1000,8,FALSE)</f>
        <v>Soft.coral</v>
      </c>
      <c r="DO26" s="121" t="str">
        <f>VLOOKUP(DJ26,Information!$A$2:$I$1000,9,FALSE)</f>
        <v>Cnidaria</v>
      </c>
      <c r="DP26" s="1"/>
      <c r="DQ26" s="122"/>
      <c r="DR26" s="108" t="s">
        <v>322</v>
      </c>
      <c r="DS26" s="109">
        <f>VLOOKUP(DR26,Information!$A$2:$H$1000,2,FALSE)</f>
        <v>0</v>
      </c>
      <c r="DT26" s="109">
        <f>VLOOKUP(DR26,Information!$A$2:$H$1000,3,FALSE)</f>
        <v>0</v>
      </c>
      <c r="DU26" s="109">
        <f>VLOOKUP(DR26,Information!$A$2:$H$1000,4,FALSE)</f>
        <v>0</v>
      </c>
      <c r="DV26" s="109" t="str">
        <f>VLOOKUP(DR26,Information!$A$2:$H$1000,8,FALSE)</f>
        <v>Sand</v>
      </c>
      <c r="DW26" s="109" t="str">
        <f>VLOOKUP(DR26,Information!$A$2:$I$1000,9,FALSE)</f>
        <v>Bare substrate</v>
      </c>
      <c r="DX26" s="112"/>
      <c r="DY26" s="111"/>
      <c r="DZ26" s="108" t="s">
        <v>330</v>
      </c>
      <c r="EA26" s="109" t="str">
        <f>VLOOKUP(DZ26,Information!$A$2:$H$1000,2,FALSE)</f>
        <v>unknown</v>
      </c>
      <c r="EB26" s="109" t="str">
        <f>VLOOKUP(DZ26,Information!$A$2:$H$1000,3,FALSE)</f>
        <v>unknown</v>
      </c>
      <c r="EC26" s="109" t="str">
        <f>VLOOKUP(DZ26,Information!$A$2:$H$1000,4,FALSE)</f>
        <v>unknown</v>
      </c>
      <c r="ED26" s="109" t="str">
        <f>VLOOKUP(DZ26,Information!$A$2:$H$1000,8,FALSE)</f>
        <v>Soft.coral</v>
      </c>
      <c r="EE26" s="109" t="str">
        <f>VLOOKUP(DZ26,Information!$A$2:$I$1000,9,FALSE)</f>
        <v>Cnidaria</v>
      </c>
      <c r="EF26" s="112"/>
      <c r="EG26" s="111"/>
      <c r="EH26" s="120" t="s">
        <v>330</v>
      </c>
      <c r="EI26" s="121" t="str">
        <f>VLOOKUP(EH26,Information!$A$2:$H$1000,2,FALSE)</f>
        <v>unknown</v>
      </c>
      <c r="EJ26" s="121" t="str">
        <f>VLOOKUP(EH26,Information!$A$2:$H$1000,3,FALSE)</f>
        <v>unknown</v>
      </c>
      <c r="EK26" s="121" t="str">
        <f>VLOOKUP(EH26,Information!$A$2:$H$1000,4,FALSE)</f>
        <v>unknown</v>
      </c>
      <c r="EL26" s="121" t="str">
        <f>VLOOKUP(EH26,Information!$A$2:$H$1000,8,FALSE)</f>
        <v>Soft.coral</v>
      </c>
      <c r="EM26" s="121" t="str">
        <f>VLOOKUP(EH26,Information!$A$2:$I$1000,9,FALSE)</f>
        <v>Cnidaria</v>
      </c>
      <c r="EN26" s="1"/>
      <c r="EO26" s="122"/>
      <c r="EP26" s="84" t="s">
        <v>298</v>
      </c>
      <c r="EQ26" s="85" t="str">
        <f>VLOOKUP(EP26,Information!$A$2:$H$1000,2,FALSE)</f>
        <v>unknown</v>
      </c>
      <c r="ER26" s="67" t="str">
        <f>VLOOKUP(EP26,Information!$A$2:$H$1000,3,FALSE)</f>
        <v>Porites</v>
      </c>
      <c r="ES26" s="67" t="str">
        <f>VLOOKUP(EP26,Information!$A$2:$H$1000,4,FALSE)</f>
        <v>PORITIDAE</v>
      </c>
      <c r="ET26" s="67" t="str">
        <f>VLOOKUP(EP26,Information!$A$2:$H$1000,8,FALSE)</f>
        <v>Hard.coral</v>
      </c>
      <c r="EU26" s="67" t="str">
        <f>VLOOKUP(EP26,Information!$A$2:$I$1000,9,FALSE)</f>
        <v>Cnidaria</v>
      </c>
      <c r="EX26" s="84" t="s">
        <v>322</v>
      </c>
      <c r="EY26" s="85">
        <f>VLOOKUP(EX26,Information!$A$2:$H$1000,2,FALSE)</f>
        <v>0</v>
      </c>
      <c r="EZ26" s="67">
        <f>VLOOKUP(EX26,Information!$A$2:$H$1000,3,FALSE)</f>
        <v>0</v>
      </c>
      <c r="FA26" s="67">
        <f>VLOOKUP(EX26,Information!$A$2:$H$1000,4,FALSE)</f>
        <v>0</v>
      </c>
      <c r="FB26" s="67" t="str">
        <f>VLOOKUP(EX26,Information!$A$2:$H$1000,8,FALSE)</f>
        <v>Sand</v>
      </c>
      <c r="FC26" s="67" t="str">
        <f>VLOOKUP(EX26,Information!$A$2:$I$1000,9,FALSE)</f>
        <v>Bare substrate</v>
      </c>
      <c r="FF26" s="84" t="s">
        <v>320</v>
      </c>
      <c r="FG26" s="85">
        <f>VLOOKUP(FF26,Information!$A$2:$H$1000,2,FALSE)</f>
        <v>0</v>
      </c>
      <c r="FH26" s="67">
        <f>VLOOKUP(FF26,Information!$A$2:$H$1000,3,FALSE)</f>
        <v>0</v>
      </c>
      <c r="FI26" s="67">
        <f>VLOOKUP(FF26,Information!$A$2:$H$1000,4,FALSE)</f>
        <v>0</v>
      </c>
      <c r="FJ26" s="67" t="str">
        <f>VLOOKUP(FF26,Information!$A$2:$H$1000,8,FALSE)</f>
        <v>Bare.rock</v>
      </c>
      <c r="FK26" s="67" t="str">
        <f>VLOOKUP(FF26,Information!$A$2:$I$1000,9,FALSE)</f>
        <v>Bare substrate</v>
      </c>
      <c r="FN26" s="84" t="s">
        <v>317</v>
      </c>
      <c r="FO26" s="85" t="str">
        <f>VLOOKUP(FN26,Information!$A$2:$H$1000,2,FALSE)</f>
        <v>Rhytisma fulvum</v>
      </c>
      <c r="FP26" s="67" t="str">
        <f>VLOOKUP(FN26,Information!$A$2:$H$1000,3,FALSE)</f>
        <v>Rhytisma</v>
      </c>
      <c r="FQ26" s="67" t="str">
        <f>VLOOKUP(FN26,Information!$A$2:$H$1000,4,FALSE)</f>
        <v>ALCYONIIDAE</v>
      </c>
      <c r="FR26" s="67" t="str">
        <f>VLOOKUP(FN26,Information!$A$2:$H$1000,8,FALSE)</f>
        <v>Soft.coral</v>
      </c>
      <c r="FS26" s="67" t="str">
        <f>VLOOKUP(FN26,Information!$A$2:$I$1000,9,FALSE)</f>
        <v>Cnidaria</v>
      </c>
      <c r="FV26" s="84" t="s">
        <v>300</v>
      </c>
      <c r="FW26" s="85" t="str">
        <f>VLOOKUP(FV26,Information!$A$2:$H$1000,2,FALSE)</f>
        <v>Porites cylindrica</v>
      </c>
      <c r="FX26" s="67" t="str">
        <f>VLOOKUP(FV26,Information!$A$2:$H$1000,3,FALSE)</f>
        <v>Porites</v>
      </c>
      <c r="FY26" s="67" t="str">
        <f>VLOOKUP(FV26,Information!$A$2:$H$1000,4,FALSE)</f>
        <v>PORITIDAE</v>
      </c>
      <c r="FZ26" s="67" t="str">
        <f>VLOOKUP(FV26,Information!$A$2:$H$1000,8,FALSE)</f>
        <v>Hard.coral</v>
      </c>
      <c r="GA26" s="67" t="str">
        <f>VLOOKUP(FV26,Information!$A$2:$I$1000,9,FALSE)</f>
        <v>Cnidaria</v>
      </c>
      <c r="GB26" s="41" t="s">
        <v>80</v>
      </c>
      <c r="GD26" s="84" t="s">
        <v>126</v>
      </c>
      <c r="GE26" s="85" t="str">
        <f>VLOOKUP(GD26,Information!$A$2:$H$1000,2,FALSE)</f>
        <v>unknown</v>
      </c>
      <c r="GF26" s="67" t="str">
        <f>VLOOKUP(GD26,Information!$A$2:$H$1000,3,FALSE)</f>
        <v>unknown</v>
      </c>
      <c r="GG26" s="67" t="str">
        <f>VLOOKUP(GD26,Information!$A$2:$H$1000,4,FALSE)</f>
        <v>unknown</v>
      </c>
      <c r="GH26" s="67" t="str">
        <f>VLOOKUP(GD26,Information!$A$2:$H$1000,8,FALSE)</f>
        <v>Brown.algae</v>
      </c>
      <c r="GI26" s="67" t="str">
        <f>VLOOKUP(GD26,Information!$A$2:$I$1000,9,FALSE)</f>
        <v>Macroalgae</v>
      </c>
      <c r="GL26" s="84" t="s">
        <v>322</v>
      </c>
      <c r="GM26" s="85">
        <f>VLOOKUP(GL26,Information!$A$2:$H$1000,2,FALSE)</f>
        <v>0</v>
      </c>
      <c r="GN26" s="67">
        <f>VLOOKUP(GL26,Information!$A$2:$H$1000,3,FALSE)</f>
        <v>0</v>
      </c>
      <c r="GO26" s="67">
        <f>VLOOKUP(GL26,Information!$A$2:$H$1000,4,FALSE)</f>
        <v>0</v>
      </c>
      <c r="GP26" s="67" t="str">
        <f>VLOOKUP(GL26,Information!$A$2:$H$1000,8,FALSE)</f>
        <v>Sand</v>
      </c>
      <c r="GQ26" s="67" t="str">
        <f>VLOOKUP(GL26,Information!$A$2:$I$1000,9,FALSE)</f>
        <v>Bare substrate</v>
      </c>
      <c r="GT26" s="84" t="s">
        <v>322</v>
      </c>
      <c r="GU26" s="85">
        <f>VLOOKUP(GT26,Information!$A$2:$H$1000,2,FALSE)</f>
        <v>0</v>
      </c>
      <c r="GV26" s="67">
        <f>VLOOKUP(GT26,Information!$A$2:$H$1000,3,FALSE)</f>
        <v>0</v>
      </c>
      <c r="GW26" s="67">
        <f>VLOOKUP(GT26,Information!$A$2:$H$1000,4,FALSE)</f>
        <v>0</v>
      </c>
      <c r="GX26" s="67" t="str">
        <f>VLOOKUP(GT26,Information!$A$2:$H$1000,8,FALSE)</f>
        <v>Sand</v>
      </c>
      <c r="GY26" s="67" t="str">
        <f>VLOOKUP(GT26,Information!$A$2:$I$1000,9,FALSE)</f>
        <v>Bare substrate</v>
      </c>
      <c r="HB26" s="84" t="s">
        <v>322</v>
      </c>
      <c r="HC26" s="85">
        <f>VLOOKUP(HB26,Information!$A$2:$H$1000,2,FALSE)</f>
        <v>0</v>
      </c>
      <c r="HD26" s="67">
        <f>VLOOKUP(HB26,Information!$A$2:$H$1000,3,FALSE)</f>
        <v>0</v>
      </c>
      <c r="HE26" s="67">
        <f>VLOOKUP(HB26,Information!$A$2:$H$1000,4,FALSE)</f>
        <v>0</v>
      </c>
      <c r="HF26" s="67" t="str">
        <f>VLOOKUP(HB26,Information!$A$2:$H$1000,8,FALSE)</f>
        <v>Sand</v>
      </c>
      <c r="HG26" s="67" t="str">
        <f>VLOOKUP(HB26,Information!$A$2:$I$1000,9,FALSE)</f>
        <v>Bare substrate</v>
      </c>
      <c r="HJ26" s="84" t="s">
        <v>309</v>
      </c>
      <c r="HK26" s="85">
        <f>VLOOKUP(HJ26,Information!$A$2:$H$1000,2,FALSE)</f>
        <v>0</v>
      </c>
      <c r="HL26" s="67">
        <f>VLOOKUP(HJ26,Information!$A$2:$H$1000,3,FALSE)</f>
        <v>0</v>
      </c>
      <c r="HM26" s="67">
        <f>VLOOKUP(HJ26,Information!$A$2:$H$1000,4,FALSE)</f>
        <v>0</v>
      </c>
      <c r="HN26" s="67" t="str">
        <f>VLOOKUP(HJ26,Information!$A$2:$H$1000,8,FALSE)</f>
        <v>Coral.rubble</v>
      </c>
      <c r="HO26" s="67" t="str">
        <f>VLOOKUP(HJ26,Information!$A$2:$I$1000,9,FALSE)</f>
        <v>Bare substrate</v>
      </c>
      <c r="HR26" s="84" t="s">
        <v>255</v>
      </c>
      <c r="HS26" s="85" t="str">
        <f>VLOOKUP(HR26,Information!$A$2:$H$1000,2,FALSE)</f>
        <v>Lobophora variegata</v>
      </c>
      <c r="HT26" s="67" t="str">
        <f>VLOOKUP(HR26,Information!$A$2:$H$1000,3,FALSE)</f>
        <v>Lobophora</v>
      </c>
      <c r="HU26" s="67" t="str">
        <f>VLOOKUP(HR26,Information!$A$2:$H$1000,4,FALSE)</f>
        <v>DICTYOTACEAE</v>
      </c>
      <c r="HV26" s="67" t="str">
        <f>VLOOKUP(HR26,Information!$A$2:$H$1000,8,FALSE)</f>
        <v>Brown.algae</v>
      </c>
      <c r="HW26" s="67" t="str">
        <f>VLOOKUP(HR26,Information!$A$2:$I$1000,9,FALSE)</f>
        <v>Macroalgae</v>
      </c>
      <c r="HZ26" s="84" t="s">
        <v>339</v>
      </c>
      <c r="IA26" s="85" t="str">
        <f>VLOOKUP(HZ26,Information!$A$2:$H$1000,2,FALSE)</f>
        <v>unknown</v>
      </c>
      <c r="IB26" s="67" t="str">
        <f>VLOOKUP(HZ26,Information!$A$2:$H$1000,3,FALSE)</f>
        <v>unknown</v>
      </c>
      <c r="IC26" s="67" t="str">
        <f>VLOOKUP(HZ26,Information!$A$2:$H$1000,4,FALSE)</f>
        <v>unknown</v>
      </c>
      <c r="ID26" s="67" t="str">
        <f>VLOOKUP(HZ26,Information!$A$2:$H$1000,8,FALSE)</f>
        <v>Sponge</v>
      </c>
      <c r="IE26" s="67" t="str">
        <f>VLOOKUP(HZ26,Information!$A$2:$I$1000,9,FALSE)</f>
        <v>Sponge</v>
      </c>
      <c r="IH26" s="84" t="s">
        <v>359</v>
      </c>
      <c r="II26" s="85" t="str">
        <f>VLOOKUP(IH26,Information!$A$2:$H$1000,2,FALSE)</f>
        <v>unknown</v>
      </c>
      <c r="IJ26" s="67" t="str">
        <f>VLOOKUP(IH26,Information!$A$2:$H$1000,3,FALSE)</f>
        <v>unknown</v>
      </c>
      <c r="IK26" s="67" t="str">
        <f>VLOOKUP(IH26,Information!$A$2:$H$1000,4,FALSE)</f>
        <v>unknown</v>
      </c>
      <c r="IL26" s="67" t="str">
        <f>VLOOKUP(IH26,Information!$A$2:$H$1000,8,FALSE)</f>
        <v>Turf.algae</v>
      </c>
      <c r="IM26" s="67" t="str">
        <f>VLOOKUP(IH26,Information!$A$2:$I$1000,9,FALSE)</f>
        <v>Turf algae</v>
      </c>
      <c r="IP26" s="84" t="s">
        <v>322</v>
      </c>
      <c r="IQ26" s="85">
        <f>VLOOKUP(IP26,Information!$A$2:$H$1000,2,FALSE)</f>
        <v>0</v>
      </c>
      <c r="IR26" s="67">
        <f>VLOOKUP(IP26,Information!$A$2:$H$1000,3,FALSE)</f>
        <v>0</v>
      </c>
      <c r="IS26" s="67">
        <f>VLOOKUP(IP26,Information!$A$2:$H$1000,4,FALSE)</f>
        <v>0</v>
      </c>
      <c r="IT26" s="67" t="str">
        <f>VLOOKUP(IP26,Information!$A$2:$H$1000,8,FALSE)</f>
        <v>Sand</v>
      </c>
      <c r="IU26" s="67" t="str">
        <f>VLOOKUP(IP26,Information!$A$2:$I$1000,9,FALSE)</f>
        <v>Bare substrate</v>
      </c>
      <c r="IX26" s="84" t="s">
        <v>322</v>
      </c>
      <c r="IY26" s="85">
        <f>VLOOKUP(IX26,Information!$A$2:$H$1000,2,FALSE)</f>
        <v>0</v>
      </c>
      <c r="IZ26" s="67">
        <f>VLOOKUP(IX26,Information!$A$2:$H$1000,3,FALSE)</f>
        <v>0</v>
      </c>
      <c r="JA26" s="67">
        <f>VLOOKUP(IX26,Information!$A$2:$H$1000,4,FALSE)</f>
        <v>0</v>
      </c>
      <c r="JB26" s="67" t="str">
        <f>VLOOKUP(IX26,Information!$A$2:$H$1000,8,FALSE)</f>
        <v>Sand</v>
      </c>
      <c r="JC26" s="67" t="str">
        <f>VLOOKUP(IX26,Information!$A$2:$I$1000,9,FALSE)</f>
        <v>Bare substrate</v>
      </c>
      <c r="JF26" s="84" t="s">
        <v>150</v>
      </c>
      <c r="JG26" s="85" t="str">
        <f>VLOOKUP(JF26,Information!$A$2:$H$1000,2,FALSE)</f>
        <v>unknown</v>
      </c>
      <c r="JH26" s="67" t="str">
        <f>VLOOKUP(JF26,Information!$A$2:$H$1000,3,FALSE)</f>
        <v>Cespitularia</v>
      </c>
      <c r="JI26" s="67" t="str">
        <f>VLOOKUP(JF26,Information!$A$2:$H$1000,4,FALSE)</f>
        <v>XENIIDAE</v>
      </c>
      <c r="JJ26" s="67" t="str">
        <f>VLOOKUP(JF26,Information!$A$2:$H$1000,8,FALSE)</f>
        <v>Soft.coral</v>
      </c>
      <c r="JK26" s="67" t="str">
        <f>VLOOKUP(JF26,Information!$A$2:$I$1000,9,FALSE)</f>
        <v>Cnidaria</v>
      </c>
      <c r="JN26" s="84" t="s">
        <v>82</v>
      </c>
      <c r="JO26" s="85" t="str">
        <f>VLOOKUP(JN26,Information!$A$2:$H$1000,2,FALSE)</f>
        <v>unknown</v>
      </c>
      <c r="JP26" s="67" t="str">
        <f>VLOOKUP(JN26,Information!$A$2:$H$1000,3,FALSE)</f>
        <v>Acropora</v>
      </c>
      <c r="JQ26" s="67" t="str">
        <f>VLOOKUP(JN26,Information!$A$2:$H$1000,4,FALSE)</f>
        <v>ACROPORIDAE</v>
      </c>
      <c r="JR26" s="67" t="str">
        <f>VLOOKUP(JN26,Information!$A$2:$H$1000,8,FALSE)</f>
        <v>Hard.coral</v>
      </c>
      <c r="JS26" s="67" t="str">
        <f>VLOOKUP(JN26,Information!$A$2:$I$1000,9,FALSE)</f>
        <v>Cnidaria</v>
      </c>
      <c r="JT26" s="41" t="s">
        <v>80</v>
      </c>
      <c r="JV26" s="84" t="s">
        <v>374</v>
      </c>
      <c r="JW26" s="85" t="str">
        <f>VLOOKUP(JV26,Information!$A$2:$H$1000,2,FALSE)</f>
        <v>unknown</v>
      </c>
      <c r="JX26" s="67" t="str">
        <f>VLOOKUP(JV26,Information!$A$2:$H$1000,3,FALSE)</f>
        <v>unknown</v>
      </c>
      <c r="JY26" s="67" t="str">
        <f>VLOOKUP(JV26,Information!$A$2:$H$1000,4,FALSE)</f>
        <v>XENIIDAE</v>
      </c>
      <c r="JZ26" s="67" t="str">
        <f>VLOOKUP(JV26,Information!$A$2:$H$1000,8,FALSE)</f>
        <v>Soft.coral</v>
      </c>
      <c r="KA26" s="67" t="str">
        <f>VLOOKUP(JV26,Information!$A$2:$I$1000,9,FALSE)</f>
        <v>Cnidaria</v>
      </c>
      <c r="KD26" s="84" t="s">
        <v>374</v>
      </c>
      <c r="KE26" s="85" t="str">
        <f>VLOOKUP(KD26,Information!$A$2:$H$1000,2,FALSE)</f>
        <v>unknown</v>
      </c>
      <c r="KF26" s="67" t="str">
        <f>VLOOKUP(KD26,Information!$A$2:$H$1000,3,FALSE)</f>
        <v>unknown</v>
      </c>
      <c r="KG26" s="67" t="str">
        <f>VLOOKUP(KD26,Information!$A$2:$H$1000,4,FALSE)</f>
        <v>XENIIDAE</v>
      </c>
      <c r="KH26" s="67" t="str">
        <f>VLOOKUP(KD26,Information!$A$2:$H$1000,8,FALSE)</f>
        <v>Soft.coral</v>
      </c>
      <c r="KI26" s="67" t="str">
        <f>VLOOKUP(KD26,Information!$A$2:$I$1000,9,FALSE)</f>
        <v>Cnidaria</v>
      </c>
      <c r="KL26" s="84" t="s">
        <v>82</v>
      </c>
      <c r="KM26" s="85" t="str">
        <f>VLOOKUP(KL26,Information!$A$2:$H$1000,2,FALSE)</f>
        <v>unknown</v>
      </c>
      <c r="KN26" s="67" t="str">
        <f>VLOOKUP(KL26,Information!$A$2:$H$1000,3,FALSE)</f>
        <v>Acropora</v>
      </c>
      <c r="KO26" s="67" t="str">
        <f>VLOOKUP(KL26,Information!$A$2:$H$1000,4,FALSE)</f>
        <v>ACROPORIDAE</v>
      </c>
      <c r="KP26" s="67" t="str">
        <f>VLOOKUP(KL26,Information!$A$2:$H$1000,8,FALSE)</f>
        <v>Hard.coral</v>
      </c>
      <c r="KQ26" s="67" t="str">
        <f>VLOOKUP(KL26,Information!$A$2:$I$1000,9,FALSE)</f>
        <v>Cnidaria</v>
      </c>
      <c r="KR26" s="86" t="s">
        <v>80</v>
      </c>
      <c r="KT26" s="84" t="s">
        <v>169</v>
      </c>
      <c r="KU26" s="85" t="str">
        <f>VLOOKUP(KT26,Information!$A$2:$H$1000,2,FALSE)</f>
        <v>unknown</v>
      </c>
      <c r="KV26" s="67" t="str">
        <f>VLOOKUP(KT26,Information!$A$2:$H$1000,3,FALSE)</f>
        <v>unknown</v>
      </c>
      <c r="KW26" s="67" t="str">
        <f>VLOOKUP(KT26,Information!$A$2:$H$1000,4,FALSE)</f>
        <v>unknown</v>
      </c>
      <c r="KX26" s="67" t="str">
        <f>VLOOKUP(KT26,Information!$A$2:$H$1000,8,FALSE)</f>
        <v>Cyanobacteria</v>
      </c>
      <c r="KY26" s="67" t="str">
        <f>VLOOKUP(KT26,Information!$A$2:$I$1000,9,FALSE)</f>
        <v>Cyanobacteria</v>
      </c>
      <c r="LB26" s="84" t="s">
        <v>354</v>
      </c>
      <c r="LC26" s="85" t="str">
        <f>VLOOKUP(LB26,Information!$A$2:$H$1000,2,FALSE)</f>
        <v>unknown</v>
      </c>
      <c r="LD26" s="67" t="str">
        <f>VLOOKUP(LB26,Information!$A$2:$H$1000,3,FALSE)</f>
        <v>unknown</v>
      </c>
      <c r="LE26" s="67" t="str">
        <f>VLOOKUP(LB26,Information!$A$2:$H$1000,4,FALSE)</f>
        <v>unknown</v>
      </c>
      <c r="LF26" s="67" t="str">
        <f>VLOOKUP(LB26,Information!$A$2:$H$1000,8,FALSE)</f>
        <v>Tunicate</v>
      </c>
      <c r="LG26" s="67" t="str">
        <f>VLOOKUP(LB26,Information!$A$2:$I$1000,9,FALSE)</f>
        <v>Tunicates</v>
      </c>
      <c r="LJ26" s="84" t="s">
        <v>374</v>
      </c>
      <c r="LK26" s="85" t="str">
        <f>VLOOKUP(LJ26,Information!$A$2:$H$1000,2,FALSE)</f>
        <v>unknown</v>
      </c>
      <c r="LL26" s="67" t="str">
        <f>VLOOKUP(LJ26,Information!$A$2:$H$1000,3,FALSE)</f>
        <v>unknown</v>
      </c>
      <c r="LM26" s="67" t="str">
        <f>VLOOKUP(LJ26,Information!$A$2:$H$1000,4,FALSE)</f>
        <v>XENIIDAE</v>
      </c>
      <c r="LN26" s="67" t="str">
        <f>VLOOKUP(LJ26,Information!$A$2:$H$1000,8,FALSE)</f>
        <v>Soft.coral</v>
      </c>
      <c r="LO26" s="67" t="str">
        <f>VLOOKUP(LJ26,Information!$A$2:$I$1000,9,FALSE)</f>
        <v>Cnidaria</v>
      </c>
      <c r="LR26" s="84" t="s">
        <v>264</v>
      </c>
      <c r="LS26" s="85" t="str">
        <f>VLOOKUP(LR26,Information!$A$2:$H$1000,2,FALSE)</f>
        <v>unknown</v>
      </c>
      <c r="LT26" s="67" t="str">
        <f>VLOOKUP(LR26,Information!$A$2:$H$1000,3,FALSE)</f>
        <v>Millepora</v>
      </c>
      <c r="LU26" s="67" t="str">
        <f>VLOOKUP(LR26,Information!$A$2:$H$1000,4,FALSE)</f>
        <v>MILLEPORIDAE</v>
      </c>
      <c r="LV26" s="67" t="str">
        <f>VLOOKUP(LR26,Information!$A$2:$H$1000,8,FALSE)</f>
        <v>Hydroid</v>
      </c>
      <c r="LW26" s="67" t="str">
        <f>VLOOKUP(LR26,Information!$A$2:$I$1000,9,FALSE)</f>
        <v>Cnidaria</v>
      </c>
      <c r="LZ26" s="84" t="s">
        <v>245</v>
      </c>
      <c r="MA26" s="85" t="str">
        <f>VLOOKUP(LZ26,Information!$A$2:$H$1000,2,FALSE)</f>
        <v>unknown</v>
      </c>
      <c r="MB26" s="67" t="str">
        <f>VLOOKUP(LZ26,Information!$A$2:$H$1000,3,FALSE)</f>
        <v>unknown</v>
      </c>
      <c r="MC26" s="67" t="str">
        <f>VLOOKUP(LZ26,Information!$A$2:$H$1000,4,FALSE)</f>
        <v>unknown</v>
      </c>
      <c r="MD26" s="67" t="str">
        <f>VLOOKUP(LZ26,Information!$A$2:$H$1000,8,FALSE)</f>
        <v>Hydroid</v>
      </c>
      <c r="ME26" s="67" t="str">
        <f>VLOOKUP(LZ26,Information!$A$2:$I$1000,9,FALSE)</f>
        <v>Cnidaria</v>
      </c>
      <c r="MH26" s="84" t="s">
        <v>339</v>
      </c>
      <c r="MI26" s="85" t="str">
        <f>VLOOKUP(MH26,Information!$A$2:$H$1000,2,FALSE)</f>
        <v>unknown</v>
      </c>
      <c r="MJ26" s="67" t="str">
        <f>VLOOKUP(MH26,Information!$A$2:$H$1000,3,FALSE)</f>
        <v>unknown</v>
      </c>
      <c r="MK26" s="67" t="str">
        <f>VLOOKUP(MH26,Information!$A$2:$H$1000,4,FALSE)</f>
        <v>unknown</v>
      </c>
      <c r="ML26" s="67" t="str">
        <f>VLOOKUP(MH26,Information!$A$2:$H$1000,8,FALSE)</f>
        <v>Sponge</v>
      </c>
      <c r="MM26" s="67" t="str">
        <f>VLOOKUP(MH26,Information!$A$2:$I$1000,9,FALSE)</f>
        <v>Sponge</v>
      </c>
      <c r="MP26" s="84" t="s">
        <v>82</v>
      </c>
      <c r="MQ26" s="85" t="str">
        <f>VLOOKUP(MP26,Information!$A$2:$H$1000,2,FALSE)</f>
        <v>unknown</v>
      </c>
      <c r="MR26" s="67" t="str">
        <f>VLOOKUP(MP26,Information!$A$2:$H$1000,3,FALSE)</f>
        <v>Acropora</v>
      </c>
      <c r="MS26" s="67" t="str">
        <f>VLOOKUP(MP26,Information!$A$2:$H$1000,4,FALSE)</f>
        <v>ACROPORIDAE</v>
      </c>
      <c r="MT26" s="67" t="str">
        <f>VLOOKUP(MP26,Information!$A$2:$H$1000,8,FALSE)</f>
        <v>Hard.coral</v>
      </c>
      <c r="MU26" s="67" t="str">
        <f>VLOOKUP(MP26,Information!$A$2:$I$1000,9,FALSE)</f>
        <v>Cnidaria</v>
      </c>
      <c r="MV26" s="86" t="s">
        <v>80</v>
      </c>
      <c r="MX26" s="84" t="s">
        <v>359</v>
      </c>
      <c r="MY26" s="85" t="str">
        <f>VLOOKUP(MX26,Information!$A$2:$H$1000,2,FALSE)</f>
        <v>unknown</v>
      </c>
      <c r="MZ26" s="67" t="str">
        <f>VLOOKUP(MX26,Information!$A$2:$H$1000,3,FALSE)</f>
        <v>unknown</v>
      </c>
      <c r="NA26" s="67" t="str">
        <f>VLOOKUP(MX26,Information!$A$2:$H$1000,4,FALSE)</f>
        <v>unknown</v>
      </c>
      <c r="NB26" s="67" t="str">
        <f>VLOOKUP(MX26,Information!$A$2:$H$1000,8,FALSE)</f>
        <v>Turf.algae</v>
      </c>
      <c r="NC26" s="67" t="str">
        <f>VLOOKUP(MX26,Information!$A$2:$I$1000,9,FALSE)</f>
        <v>Turf algae</v>
      </c>
      <c r="NF26" s="84" t="s">
        <v>317</v>
      </c>
      <c r="NG26" s="85" t="str">
        <f>VLOOKUP(NF26,Information!$A$2:$H$1000,2,FALSE)</f>
        <v>Rhytisma fulvum</v>
      </c>
      <c r="NH26" s="67" t="str">
        <f>VLOOKUP(NF26,Information!$A$2:$H$1000,3,FALSE)</f>
        <v>Rhytisma</v>
      </c>
      <c r="NI26" s="67" t="str">
        <f>VLOOKUP(NF26,Information!$A$2:$H$1000,4,FALSE)</f>
        <v>ALCYONIIDAE</v>
      </c>
      <c r="NJ26" s="67" t="str">
        <f>VLOOKUP(NF26,Information!$A$2:$H$1000,8,FALSE)</f>
        <v>Soft.coral</v>
      </c>
      <c r="NK26" s="67" t="str">
        <f>VLOOKUP(NF26,Information!$A$2:$I$1000,9,FALSE)</f>
        <v>Cnidaria</v>
      </c>
      <c r="NN26" s="84" t="s">
        <v>82</v>
      </c>
      <c r="NO26" s="85" t="str">
        <f>VLOOKUP(NN26,Information!$A$2:$H$1000,2,FALSE)</f>
        <v>unknown</v>
      </c>
      <c r="NP26" s="67" t="str">
        <f>VLOOKUP(NN26,Information!$A$2:$H$1000,3,FALSE)</f>
        <v>Acropora</v>
      </c>
      <c r="NQ26" s="67" t="str">
        <f>VLOOKUP(NN26,Information!$A$2:$H$1000,4,FALSE)</f>
        <v>ACROPORIDAE</v>
      </c>
      <c r="NR26" s="67" t="str">
        <f>VLOOKUP(NN26,Information!$A$2:$H$1000,8,FALSE)</f>
        <v>Hard.coral</v>
      </c>
      <c r="NS26" s="67" t="str">
        <f>VLOOKUP(NN26,Information!$A$2:$I$1000,9,FALSE)</f>
        <v>Cnidaria</v>
      </c>
      <c r="NT26" s="86" t="s">
        <v>80</v>
      </c>
      <c r="NV26" s="84" t="s">
        <v>82</v>
      </c>
      <c r="NW26" s="85" t="str">
        <f>VLOOKUP(NV26,Information!$A$2:$H$1000,2,FALSE)</f>
        <v>unknown</v>
      </c>
      <c r="NX26" s="67" t="str">
        <f>VLOOKUP(NV26,Information!$A$2:$H$1000,3,FALSE)</f>
        <v>Acropora</v>
      </c>
      <c r="NY26" s="67" t="str">
        <f>VLOOKUP(NV26,Information!$A$2:$H$1000,4,FALSE)</f>
        <v>ACROPORIDAE</v>
      </c>
      <c r="NZ26" s="67" t="str">
        <f>VLOOKUP(NV26,Information!$A$2:$H$1000,8,FALSE)</f>
        <v>Hard.coral</v>
      </c>
      <c r="OA26" s="67" t="str">
        <f>VLOOKUP(NV26,Information!$A$2:$I$1000,9,FALSE)</f>
        <v>Cnidaria</v>
      </c>
      <c r="OB26" s="86" t="s">
        <v>80</v>
      </c>
      <c r="OD26" s="84" t="s">
        <v>309</v>
      </c>
      <c r="OE26" s="85">
        <f>VLOOKUP(OD26,Information!$A$2:$H$1000,2,FALSE)</f>
        <v>0</v>
      </c>
      <c r="OF26" s="67">
        <f>VLOOKUP(OD26,Information!$A$2:$H$1000,3,FALSE)</f>
        <v>0</v>
      </c>
      <c r="OG26" s="67">
        <f>VLOOKUP(OD26,Information!$A$2:$H$1000,4,FALSE)</f>
        <v>0</v>
      </c>
      <c r="OH26" s="67" t="str">
        <f>VLOOKUP(OD26,Information!$A$2:$H$1000,8,FALSE)</f>
        <v>Coral.rubble</v>
      </c>
      <c r="OI26" s="67" t="str">
        <f>VLOOKUP(OD26,Information!$A$2:$I$1000,9,FALSE)</f>
        <v>Bare substrate</v>
      </c>
      <c r="OL26" s="84" t="s">
        <v>339</v>
      </c>
      <c r="OM26" s="85" t="str">
        <f>VLOOKUP(OL26,Information!$A$2:$H$1000,2,FALSE)</f>
        <v>unknown</v>
      </c>
      <c r="ON26" s="67" t="str">
        <f>VLOOKUP(OL26,Information!$A$2:$H$1000,3,FALSE)</f>
        <v>unknown</v>
      </c>
      <c r="OO26" s="67" t="str">
        <f>VLOOKUP(OL26,Information!$A$2:$H$1000,4,FALSE)</f>
        <v>unknown</v>
      </c>
      <c r="OP26" s="67" t="str">
        <f>VLOOKUP(OL26,Information!$A$2:$H$1000,8,FALSE)</f>
        <v>Sponge</v>
      </c>
      <c r="OQ26" s="67" t="str">
        <f>VLOOKUP(OL26,Information!$A$2:$I$1000,9,FALSE)</f>
        <v>Sponge</v>
      </c>
      <c r="OT26" s="84" t="s">
        <v>104</v>
      </c>
      <c r="OU26" s="85">
        <f>VLOOKUP(OT26,Information!$A$2:$H$1000,2,FALSE)</f>
        <v>0</v>
      </c>
      <c r="OV26" s="67">
        <f>VLOOKUP(OT26,Information!$A$2:$H$1000,3,FALSE)</f>
        <v>0</v>
      </c>
      <c r="OW26" s="67">
        <f>VLOOKUP(OT26,Information!$A$2:$H$1000,4,FALSE)</f>
        <v>0</v>
      </c>
      <c r="OX26" s="67" t="str">
        <f>VLOOKUP(OT26,Information!$A$2:$H$1000,8,FALSE)</f>
        <v>Artificial.reef.substrate</v>
      </c>
      <c r="OY26" s="67" t="str">
        <f>VLOOKUP(OT26,Information!$A$2:$I$1000,9,FALSE)</f>
        <v>Bare substrate</v>
      </c>
      <c r="PB26" s="84" t="s">
        <v>82</v>
      </c>
      <c r="PC26" s="85" t="str">
        <f>VLOOKUP(PB26,Information!$A$2:$H$1000,2,FALSE)</f>
        <v>unknown</v>
      </c>
      <c r="PD26" s="67" t="str">
        <f>VLOOKUP(PB26,Information!$A$2:$H$1000,3,FALSE)</f>
        <v>Acropora</v>
      </c>
      <c r="PE26" s="67" t="str">
        <f>VLOOKUP(PB26,Information!$A$2:$H$1000,4,FALSE)</f>
        <v>ACROPORIDAE</v>
      </c>
      <c r="PF26" s="67" t="str">
        <f>VLOOKUP(PB26,Information!$A$2:$H$1000,8,FALSE)</f>
        <v>Hard.coral</v>
      </c>
      <c r="PG26" s="67" t="str">
        <f>VLOOKUP(PB26,Information!$A$2:$I$1000,9,FALSE)</f>
        <v>Cnidaria</v>
      </c>
      <c r="PH26" s="86" t="s">
        <v>80</v>
      </c>
      <c r="PJ26" s="84" t="s">
        <v>322</v>
      </c>
      <c r="PK26" s="85">
        <f>VLOOKUP(PJ26,Information!$A$2:$H$1000,2,FALSE)</f>
        <v>0</v>
      </c>
      <c r="PL26" s="67">
        <f>VLOOKUP(PJ26,Information!$A$2:$H$1000,3,FALSE)</f>
        <v>0</v>
      </c>
      <c r="PM26" s="67">
        <f>VLOOKUP(PJ26,Information!$A$2:$H$1000,4,FALSE)</f>
        <v>0</v>
      </c>
      <c r="PN26" s="67" t="str">
        <f>VLOOKUP(PJ26,Information!$A$2:$H$1000,8,FALSE)</f>
        <v>Sand</v>
      </c>
      <c r="PO26" s="67" t="str">
        <f>VLOOKUP(PJ26,Information!$A$2:$I$1000,9,FALSE)</f>
        <v>Bare substrate</v>
      </c>
      <c r="PR26" s="84" t="s">
        <v>150</v>
      </c>
      <c r="PS26" s="85" t="str">
        <f>VLOOKUP(PR26,Information!$A$2:$H$1000,2,FALSE)</f>
        <v>unknown</v>
      </c>
      <c r="PT26" s="67" t="str">
        <f>VLOOKUP(PR26,Information!$A$2:$H$1000,3,FALSE)</f>
        <v>Cespitularia</v>
      </c>
      <c r="PU26" s="67" t="str">
        <f>VLOOKUP(PR26,Information!$A$2:$H$1000,4,FALSE)</f>
        <v>XENIIDAE</v>
      </c>
      <c r="PV26" s="67" t="str">
        <f>VLOOKUP(PR26,Information!$A$2:$H$1000,8,FALSE)</f>
        <v>Soft.coral</v>
      </c>
      <c r="PW26" s="67" t="str">
        <f>VLOOKUP(PR26,Information!$A$2:$I$1000,9,FALSE)</f>
        <v>Cnidaria</v>
      </c>
      <c r="PZ26" s="84" t="s">
        <v>150</v>
      </c>
      <c r="QA26" s="85" t="str">
        <f>VLOOKUP(PZ26,Information!$A$2:$H$1000,2,FALSE)</f>
        <v>unknown</v>
      </c>
      <c r="QB26" s="67" t="str">
        <f>VLOOKUP(PZ26,Information!$A$2:$H$1000,3,FALSE)</f>
        <v>Cespitularia</v>
      </c>
      <c r="QC26" s="67" t="str">
        <f>VLOOKUP(PZ26,Information!$A$2:$H$1000,4,FALSE)</f>
        <v>XENIIDAE</v>
      </c>
      <c r="QD26" s="67" t="str">
        <f>VLOOKUP(PZ26,Information!$A$2:$H$1000,8,FALSE)</f>
        <v>Soft.coral</v>
      </c>
      <c r="QE26" s="67" t="str">
        <f>VLOOKUP(PZ26,Information!$A$2:$I$1000,9,FALSE)</f>
        <v>Cnidaria</v>
      </c>
      <c r="QH26" s="84" t="s">
        <v>82</v>
      </c>
      <c r="QI26" s="85" t="str">
        <f>VLOOKUP(QH26,Information!$A$2:$H$1000,2,FALSE)</f>
        <v>unknown</v>
      </c>
      <c r="QJ26" s="67" t="str">
        <f>VLOOKUP(QH26,Information!$A$2:$H$1000,3,FALSE)</f>
        <v>Acropora</v>
      </c>
      <c r="QK26" s="67" t="str">
        <f>VLOOKUP(QH26,Information!$A$2:$H$1000,4,FALSE)</f>
        <v>ACROPORIDAE</v>
      </c>
      <c r="QL26" s="67" t="str">
        <f>VLOOKUP(QH26,Information!$A$2:$H$1000,8,FALSE)</f>
        <v>Hard.coral</v>
      </c>
      <c r="QM26" s="67" t="str">
        <f>VLOOKUP(QH26,Information!$A$2:$I$1000,9,FALSE)</f>
        <v>Cnidaria</v>
      </c>
      <c r="QN26" s="86" t="s">
        <v>80</v>
      </c>
      <c r="QP26" s="84" t="s">
        <v>150</v>
      </c>
      <c r="QQ26" s="85" t="str">
        <f>VLOOKUP(QP26,Information!$A$2:$H$1000,2,FALSE)</f>
        <v>unknown</v>
      </c>
      <c r="QR26" s="67" t="str">
        <f>VLOOKUP(QP26,Information!$A$2:$H$1000,3,FALSE)</f>
        <v>Cespitularia</v>
      </c>
      <c r="QS26" s="67" t="str">
        <f>VLOOKUP(QP26,Information!$A$2:$H$1000,4,FALSE)</f>
        <v>XENIIDAE</v>
      </c>
      <c r="QT26" s="67" t="str">
        <f>VLOOKUP(QP26,Information!$A$2:$H$1000,8,FALSE)</f>
        <v>Soft.coral</v>
      </c>
      <c r="QU26" s="67" t="str">
        <f>VLOOKUP(QP26,Information!$A$2:$I$1000,9,FALSE)</f>
        <v>Cnidaria</v>
      </c>
      <c r="QX26" s="84"/>
      <c r="QY26" s="41" t="e">
        <f>VLOOKUP(QX26,Information!$A$2:$H$1000,2,FALSE)</f>
        <v>#N/A</v>
      </c>
      <c r="QZ26" t="e">
        <f>VLOOKUP(QX26,Information!$A$2:$H$1000,3,FALSE)</f>
        <v>#N/A</v>
      </c>
      <c r="RA26" t="e">
        <f>VLOOKUP(QX26,Information!$A$2:$H$1000,4,FALSE)</f>
        <v>#N/A</v>
      </c>
      <c r="RB26" t="e">
        <f>VLOOKUP(QX26,Information!$A$2:$H$1000,8,FALSE)</f>
        <v>#N/A</v>
      </c>
      <c r="RC26" t="e">
        <f>VLOOKUP(QX26,Information!$A$2:$I$1000,9,FALSE)</f>
        <v>#N/A</v>
      </c>
      <c r="RF26" s="84"/>
      <c r="RG26" s="41" t="e">
        <f>VLOOKUP(RF26,Information!$A$2:$H$1000,2,FALSE)</f>
        <v>#N/A</v>
      </c>
      <c r="RH26" t="e">
        <f>VLOOKUP(RF26,Information!$A$2:$H$1000,3,FALSE)</f>
        <v>#N/A</v>
      </c>
      <c r="RI26" t="e">
        <f>VLOOKUP(RF26,Information!$A$2:$H$1000,4,FALSE)</f>
        <v>#N/A</v>
      </c>
      <c r="RJ26" t="e">
        <f>VLOOKUP(RF26,Information!$A$2:$H$1000,8,FALSE)</f>
        <v>#N/A</v>
      </c>
      <c r="RK26" t="e">
        <f>VLOOKUP(RF26,Information!$A$2:$I$1000,9,FALSE)</f>
        <v>#N/A</v>
      </c>
      <c r="RN26" s="84"/>
      <c r="RO26" s="41" t="e">
        <f>VLOOKUP(RN26,Information!$A$2:$H$1000,2,FALSE)</f>
        <v>#N/A</v>
      </c>
      <c r="RP26" t="e">
        <f>VLOOKUP(RN26,Information!$A$2:$H$1000,3,FALSE)</f>
        <v>#N/A</v>
      </c>
      <c r="RQ26" t="e">
        <f>VLOOKUP(RN26,Information!$A$2:$H$1000,4,FALSE)</f>
        <v>#N/A</v>
      </c>
      <c r="RR26" t="e">
        <f>VLOOKUP(RN26,Information!$A$2:$H$1000,8,FALSE)</f>
        <v>#N/A</v>
      </c>
      <c r="RS26" t="e">
        <f>VLOOKUP(RN26,Information!$A$2:$I$1000,9,FALSE)</f>
        <v>#N/A</v>
      </c>
      <c r="RV26" s="84"/>
      <c r="RW26" s="41" t="e">
        <f>VLOOKUP(RV26,Information!$A$2:$H$1000,2,FALSE)</f>
        <v>#N/A</v>
      </c>
      <c r="RX26" t="e">
        <f>VLOOKUP(RV26,Information!$A$2:$H$1000,3,FALSE)</f>
        <v>#N/A</v>
      </c>
      <c r="RY26" t="e">
        <f>VLOOKUP(RV26,Information!$A$2:$H$1000,4,FALSE)</f>
        <v>#N/A</v>
      </c>
      <c r="RZ26" t="e">
        <f>VLOOKUP(RV26,Information!$A$2:$H$1000,8,FALSE)</f>
        <v>#N/A</v>
      </c>
      <c r="SA26" t="e">
        <f>VLOOKUP(RV26,Information!$A$2:$I$1000,9,FALSE)</f>
        <v>#N/A</v>
      </c>
      <c r="SD26" s="84"/>
      <c r="SE26" s="41" t="e">
        <f>VLOOKUP(SD26,Information!$A$2:$H$1000,2,FALSE)</f>
        <v>#N/A</v>
      </c>
      <c r="SF26" t="e">
        <f>VLOOKUP(SD26,Information!$A$2:$H$1000,3,FALSE)</f>
        <v>#N/A</v>
      </c>
      <c r="SG26" t="e">
        <f>VLOOKUP(SD26,Information!$A$2:$H$1000,4,FALSE)</f>
        <v>#N/A</v>
      </c>
      <c r="SH26" t="e">
        <f>VLOOKUP(SD26,Information!$A$2:$H$1000,8,FALSE)</f>
        <v>#N/A</v>
      </c>
      <c r="SI26" t="e">
        <f>VLOOKUP(SD26,Information!$A$2:$I$1000,9,FALSE)</f>
        <v>#N/A</v>
      </c>
      <c r="SL26" s="84"/>
      <c r="SM26" s="41" t="e">
        <f>VLOOKUP(SL26,Information!$A$2:$H$1000,2,FALSE)</f>
        <v>#N/A</v>
      </c>
      <c r="SN26" t="e">
        <f>VLOOKUP(SL26,Information!$A$2:$H$1000,3,FALSE)</f>
        <v>#N/A</v>
      </c>
      <c r="SO26" t="e">
        <f>VLOOKUP(SL26,Information!$A$2:$H$1000,4,FALSE)</f>
        <v>#N/A</v>
      </c>
      <c r="SP26" t="e">
        <f>VLOOKUP(SL26,Information!$A$2:$H$1000,8,FALSE)</f>
        <v>#N/A</v>
      </c>
      <c r="SQ26" t="e">
        <f>VLOOKUP(SL26,Information!$A$2:$I$1000,9,FALSE)</f>
        <v>#N/A</v>
      </c>
      <c r="ST26" s="84"/>
      <c r="SU26" s="41" t="e">
        <f>VLOOKUP(ST26,Information!$A$2:$H$1000,2,FALSE)</f>
        <v>#N/A</v>
      </c>
      <c r="SV26" t="e">
        <f>VLOOKUP(ST26,Information!$A$2:$H$1000,3,FALSE)</f>
        <v>#N/A</v>
      </c>
      <c r="SW26" t="e">
        <f>VLOOKUP(ST26,Information!$A$2:$H$1000,4,FALSE)</f>
        <v>#N/A</v>
      </c>
      <c r="SX26" t="e">
        <f>VLOOKUP(ST26,Information!$A$2:$H$1000,8,FALSE)</f>
        <v>#N/A</v>
      </c>
      <c r="SY26" t="e">
        <f>VLOOKUP(ST26,Information!$A$2:$I$1000,9,FALSE)</f>
        <v>#N/A</v>
      </c>
      <c r="TB26" s="124"/>
      <c r="TC26" s="125" t="e">
        <f>VLOOKUP(TB26,Information!$A$2:$H$1000,2,FALSE)</f>
        <v>#N/A</v>
      </c>
      <c r="TD26" s="126" t="e">
        <f>VLOOKUP(TB26,Information!$A$2:$H$1000,3,FALSE)</f>
        <v>#N/A</v>
      </c>
      <c r="TE26" s="126" t="e">
        <f>VLOOKUP(TB26,Information!$A$2:$H$1000,4,FALSE)</f>
        <v>#N/A</v>
      </c>
      <c r="TF26" s="126" t="e">
        <f>VLOOKUP(TB26,Information!$A$2:$H$1000,8,FALSE)</f>
        <v>#N/A</v>
      </c>
      <c r="TG26" s="126" t="e">
        <f>VLOOKUP(TB26,Information!$A$2:$I$1000,9,FALSE)</f>
        <v>#N/A</v>
      </c>
      <c r="TH26" s="1"/>
      <c r="TI26" s="122"/>
      <c r="TJ26" s="124"/>
      <c r="TK26" s="125" t="e">
        <f>VLOOKUP(TJ26,Information!$A$2:$H$1000,2,FALSE)</f>
        <v>#N/A</v>
      </c>
      <c r="TL26" s="126" t="e">
        <f>VLOOKUP(TJ26,Information!$A$2:$H$1000,3,FALSE)</f>
        <v>#N/A</v>
      </c>
      <c r="TM26" s="126" t="e">
        <f>VLOOKUP(TJ26,Information!$A$2:$H$1000,4,FALSE)</f>
        <v>#N/A</v>
      </c>
      <c r="TN26" s="126" t="e">
        <f>VLOOKUP(TJ26,Information!$A$2:$H$1000,8,FALSE)</f>
        <v>#N/A</v>
      </c>
      <c r="TO26" s="126" t="e">
        <f>VLOOKUP(TJ26,Information!$A$2:$I$1000,9,FALSE)</f>
        <v>#N/A</v>
      </c>
      <c r="TP26" s="1"/>
      <c r="TQ26" s="122"/>
      <c r="TR26" s="124"/>
      <c r="TS26" s="125" t="e">
        <f>VLOOKUP(TR26,Information!$A$2:$H$1000,2,FALSE)</f>
        <v>#N/A</v>
      </c>
      <c r="TT26" s="126" t="e">
        <f>VLOOKUP(TR26,Information!$A$2:$H$1000,3,FALSE)</f>
        <v>#N/A</v>
      </c>
      <c r="TU26" s="126" t="e">
        <f>VLOOKUP(TR26,Information!$A$2:$H$1000,4,FALSE)</f>
        <v>#N/A</v>
      </c>
      <c r="TV26" s="126" t="e">
        <f>VLOOKUP(TR26,Information!$A$2:$H$1000,8,FALSE)</f>
        <v>#N/A</v>
      </c>
      <c r="TW26" s="126" t="e">
        <f>VLOOKUP(TR26,Information!$A$2:$I$1000,9,FALSE)</f>
        <v>#N/A</v>
      </c>
      <c r="TX26" s="1"/>
      <c r="TY26" s="122"/>
      <c r="TZ26" s="124"/>
      <c r="UA26" s="125" t="e">
        <f>VLOOKUP(TZ26,Information!$A$2:$H$1000,2,FALSE)</f>
        <v>#N/A</v>
      </c>
      <c r="UB26" s="126" t="e">
        <f>VLOOKUP(TZ26,Information!$A$2:$H$1000,3,FALSE)</f>
        <v>#N/A</v>
      </c>
      <c r="UC26" s="126" t="e">
        <f>VLOOKUP(TZ26,Information!$A$2:$H$1000,4,FALSE)</f>
        <v>#N/A</v>
      </c>
      <c r="UD26" s="126" t="e">
        <f>VLOOKUP(TZ26,Information!$A$2:$H$1000,8,FALSE)</f>
        <v>#N/A</v>
      </c>
      <c r="UE26" s="126" t="e">
        <f>VLOOKUP(TZ26,Information!$A$2:$I$1000,9,FALSE)</f>
        <v>#N/A</v>
      </c>
      <c r="UF26" s="1"/>
      <c r="UG26" s="122"/>
      <c r="UH26" s="124"/>
      <c r="UI26" s="125" t="e">
        <f>VLOOKUP(UH26,Information!$A$2:$H$1000,2,FALSE)</f>
        <v>#N/A</v>
      </c>
      <c r="UJ26" s="126" t="e">
        <f>VLOOKUP(UH26,Information!$A$2:$H$1000,3,FALSE)</f>
        <v>#N/A</v>
      </c>
      <c r="UK26" s="126" t="e">
        <f>VLOOKUP(UH26,Information!$A$2:$H$1000,4,FALSE)</f>
        <v>#N/A</v>
      </c>
      <c r="UL26" s="126" t="e">
        <f>VLOOKUP(UH26,Information!$A$2:$H$1000,8,FALSE)</f>
        <v>#N/A</v>
      </c>
      <c r="UM26" s="126" t="e">
        <f>VLOOKUP(UH26,Information!$A$2:$I$1000,9,FALSE)</f>
        <v>#N/A</v>
      </c>
      <c r="UN26" s="1"/>
      <c r="UO26" s="122"/>
      <c r="UP26" s="124"/>
      <c r="UQ26" s="125" t="e">
        <f>VLOOKUP(UP26,Information!$A$2:$H$1000,2,FALSE)</f>
        <v>#N/A</v>
      </c>
      <c r="UR26" s="126" t="e">
        <f>VLOOKUP(UP26,Information!$A$2:$H$1000,3,FALSE)</f>
        <v>#N/A</v>
      </c>
      <c r="US26" s="126" t="e">
        <f>VLOOKUP(UP26,Information!$A$2:$H$1000,4,FALSE)</f>
        <v>#N/A</v>
      </c>
      <c r="UT26" s="126" t="e">
        <f>VLOOKUP(UP26,Information!$A$2:$H$1000,8,FALSE)</f>
        <v>#N/A</v>
      </c>
      <c r="UU26" s="126" t="e">
        <f>VLOOKUP(UP26,Information!$A$2:$I$1000,9,FALSE)</f>
        <v>#N/A</v>
      </c>
      <c r="UV26" s="1"/>
      <c r="UW26" s="122"/>
      <c r="UX26" s="124"/>
      <c r="UY26" s="125" t="e">
        <f>VLOOKUP(UX26,Information!$A$2:$H$1000,2,FALSE)</f>
        <v>#N/A</v>
      </c>
      <c r="UZ26" s="126" t="e">
        <f>VLOOKUP(UX26,Information!$A$2:$H$1000,3,FALSE)</f>
        <v>#N/A</v>
      </c>
      <c r="VA26" s="126" t="e">
        <f>VLOOKUP(UX26,Information!$A$2:$H$1000,4,FALSE)</f>
        <v>#N/A</v>
      </c>
      <c r="VB26" s="126" t="e">
        <f>VLOOKUP(UX26,Information!$A$2:$H$1000,8,FALSE)</f>
        <v>#N/A</v>
      </c>
      <c r="VC26" s="126" t="e">
        <f>VLOOKUP(UX26,Information!$A$2:$I$1000,9,FALSE)</f>
        <v>#N/A</v>
      </c>
      <c r="VD26" s="1"/>
      <c r="VE26" s="122"/>
      <c r="VF26" s="124"/>
      <c r="VG26" s="125" t="e">
        <f>VLOOKUP(VF26,Information!$A$2:$H$1000,2,FALSE)</f>
        <v>#N/A</v>
      </c>
      <c r="VH26" s="126" t="e">
        <f>VLOOKUP(VF26,Information!$A$2:$H$1000,3,FALSE)</f>
        <v>#N/A</v>
      </c>
      <c r="VI26" s="126" t="e">
        <f>VLOOKUP(VF26,Information!$A$2:$H$1000,4,FALSE)</f>
        <v>#N/A</v>
      </c>
      <c r="VJ26" s="126" t="e">
        <f>VLOOKUP(VF26,Information!$A$2:$H$1000,8,FALSE)</f>
        <v>#N/A</v>
      </c>
      <c r="VK26" s="126" t="e">
        <f>VLOOKUP(VF26,Information!$A$2:$I$1000,9,FALSE)</f>
        <v>#N/A</v>
      </c>
      <c r="VL26" s="1"/>
      <c r="VM26" s="122"/>
      <c r="VN26" s="124"/>
      <c r="VO26" s="125" t="e">
        <f>VLOOKUP(VN26,Information!$A$2:$H$1000,2,FALSE)</f>
        <v>#N/A</v>
      </c>
      <c r="VP26" s="126" t="e">
        <f>VLOOKUP(VN26,Information!$A$2:$H$1000,3,FALSE)</f>
        <v>#N/A</v>
      </c>
      <c r="VQ26" s="126" t="e">
        <f>VLOOKUP(VN26,Information!$A$2:$H$1000,4,FALSE)</f>
        <v>#N/A</v>
      </c>
      <c r="VR26" s="126" t="e">
        <f>VLOOKUP(VN26,Information!$A$2:$H$1000,8,FALSE)</f>
        <v>#N/A</v>
      </c>
      <c r="VS26" s="126" t="e">
        <f>VLOOKUP(VN26,Information!$A$2:$I$1000,9,FALSE)</f>
        <v>#N/A</v>
      </c>
      <c r="VT26" s="1"/>
      <c r="VU26" s="122"/>
      <c r="VV26" s="124"/>
      <c r="VW26" s="125" t="e">
        <f>VLOOKUP(VV26,Information!$A$2:$H$1000,2,FALSE)</f>
        <v>#N/A</v>
      </c>
      <c r="VX26" s="126" t="e">
        <f>VLOOKUP(VV26,Information!$A$2:$H$1000,3,FALSE)</f>
        <v>#N/A</v>
      </c>
      <c r="VY26" s="126" t="e">
        <f>VLOOKUP(VV26,Information!$A$2:$H$1000,4,FALSE)</f>
        <v>#N/A</v>
      </c>
      <c r="VZ26" s="126" t="e">
        <f>VLOOKUP(VV26,Information!$A$2:$H$1000,8,FALSE)</f>
        <v>#N/A</v>
      </c>
      <c r="WA26" s="126" t="e">
        <f>VLOOKUP(VV26,Information!$A$2:$I$1000,9,FALSE)</f>
        <v>#N/A</v>
      </c>
      <c r="WB26" s="1"/>
      <c r="WC26" s="122"/>
      <c r="WD26" s="124"/>
      <c r="WE26" s="125" t="e">
        <f>VLOOKUP(WD26,Information!$A$2:$H$1000,2,FALSE)</f>
        <v>#N/A</v>
      </c>
      <c r="WF26" s="126" t="e">
        <f>VLOOKUP(WD26,Information!$A$2:$H$1000,3,FALSE)</f>
        <v>#N/A</v>
      </c>
      <c r="WG26" s="126" t="e">
        <f>VLOOKUP(WD26,Information!$A$2:$H$1000,4,FALSE)</f>
        <v>#N/A</v>
      </c>
      <c r="WH26" s="126" t="e">
        <f>VLOOKUP(WD26,Information!$A$2:$H$1000,8,FALSE)</f>
        <v>#N/A</v>
      </c>
      <c r="WI26" s="126" t="e">
        <f>VLOOKUP(WD26,Information!$A$2:$I$1000,9,FALSE)</f>
        <v>#N/A</v>
      </c>
      <c r="WJ26" s="1"/>
      <c r="WK26" s="122"/>
      <c r="WL26" s="124"/>
      <c r="WM26" s="125" t="e">
        <f>VLOOKUP(WL26,Information!$A$2:$H$1000,2,FALSE)</f>
        <v>#N/A</v>
      </c>
      <c r="WN26" s="126" t="e">
        <f>VLOOKUP(WL26,Information!$A$2:$H$1000,3,FALSE)</f>
        <v>#N/A</v>
      </c>
      <c r="WO26" s="126" t="e">
        <f>VLOOKUP(WL26,Information!$A$2:$H$1000,4,FALSE)</f>
        <v>#N/A</v>
      </c>
      <c r="WP26" s="126" t="e">
        <f>VLOOKUP(WL26,Information!$A$2:$H$1000,8,FALSE)</f>
        <v>#N/A</v>
      </c>
      <c r="WQ26" s="126" t="e">
        <f>VLOOKUP(WL26,Information!$A$2:$I$1000,9,FALSE)</f>
        <v>#N/A</v>
      </c>
      <c r="WR26" s="1"/>
      <c r="WS26" s="122"/>
      <c r="WT26" s="124"/>
      <c r="WU26" s="125" t="e">
        <f>VLOOKUP(WT26,Information!$A$2:$H$1000,2,FALSE)</f>
        <v>#N/A</v>
      </c>
      <c r="WV26" s="126" t="e">
        <f>VLOOKUP(WT26,Information!$A$2:$H$1000,3,FALSE)</f>
        <v>#N/A</v>
      </c>
      <c r="WW26" s="126" t="e">
        <f>VLOOKUP(WT26,Information!$A$2:$H$1000,4,FALSE)</f>
        <v>#N/A</v>
      </c>
      <c r="WX26" s="126" t="e">
        <f>VLOOKUP(WT26,Information!$A$2:$H$1000,8,FALSE)</f>
        <v>#N/A</v>
      </c>
      <c r="WY26" s="126" t="e">
        <f>VLOOKUP(WT26,Information!$A$2:$I$1000,9,FALSE)</f>
        <v>#N/A</v>
      </c>
      <c r="WZ26" s="1"/>
      <c r="XA26" s="122"/>
      <c r="XB26" s="124"/>
      <c r="XC26" s="125" t="e">
        <f>VLOOKUP(XB26,Information!$A$2:$H$1000,2,FALSE)</f>
        <v>#N/A</v>
      </c>
      <c r="XD26" s="126" t="e">
        <f>VLOOKUP(XB26,Information!$A$2:$H$1000,3,FALSE)</f>
        <v>#N/A</v>
      </c>
      <c r="XE26" s="126" t="e">
        <f>VLOOKUP(XB26,Information!$A$2:$H$1000,4,FALSE)</f>
        <v>#N/A</v>
      </c>
      <c r="XF26" s="126" t="e">
        <f>VLOOKUP(XB26,Information!$A$2:$H$1000,8,FALSE)</f>
        <v>#N/A</v>
      </c>
      <c r="XG26" s="126" t="e">
        <f>VLOOKUP(XB26,Information!$A$2:$I$1000,9,FALSE)</f>
        <v>#N/A</v>
      </c>
      <c r="XH26" s="1"/>
      <c r="XI26" s="122"/>
      <c r="XJ26" s="124"/>
      <c r="XK26" s="125" t="e">
        <f>VLOOKUP(XJ26,Information!$A$2:$H$1000,2,FALSE)</f>
        <v>#N/A</v>
      </c>
      <c r="XL26" s="126" t="e">
        <f>VLOOKUP(XJ26,Information!$A$2:$H$1000,3,FALSE)</f>
        <v>#N/A</v>
      </c>
      <c r="XM26" s="126" t="e">
        <f>VLOOKUP(XJ26,Information!$A$2:$H$1000,4,FALSE)</f>
        <v>#N/A</v>
      </c>
      <c r="XN26" s="126" t="e">
        <f>VLOOKUP(XJ26,Information!$A$2:$H$1000,8,FALSE)</f>
        <v>#N/A</v>
      </c>
      <c r="XO26" s="126" t="e">
        <f>VLOOKUP(XJ26,Information!$A$2:$I$1000,9,FALSE)</f>
        <v>#N/A</v>
      </c>
      <c r="XP26" s="1"/>
      <c r="XQ26" s="122"/>
      <c r="XR26" s="124"/>
      <c r="XS26" s="125" t="e">
        <f>VLOOKUP(XR26,Information!$A$2:$H$1000,2,FALSE)</f>
        <v>#N/A</v>
      </c>
      <c r="XT26" s="126" t="e">
        <f>VLOOKUP(XR26,Information!$A$2:$H$1000,3,FALSE)</f>
        <v>#N/A</v>
      </c>
      <c r="XU26" s="126" t="e">
        <f>VLOOKUP(XR26,Information!$A$2:$H$1000,4,FALSE)</f>
        <v>#N/A</v>
      </c>
      <c r="XV26" s="126" t="e">
        <f>VLOOKUP(XR26,Information!$A$2:$H$1000,8,FALSE)</f>
        <v>#N/A</v>
      </c>
      <c r="XW26" s="126" t="e">
        <f>VLOOKUP(XR26,Information!$A$2:$I$1000,9,FALSE)</f>
        <v>#N/A</v>
      </c>
      <c r="XX26" s="1"/>
      <c r="XY26" s="122"/>
      <c r="XZ26" s="124"/>
      <c r="YA26" s="125" t="e">
        <f>VLOOKUP(XZ26,Information!$A$2:$H$1000,2,FALSE)</f>
        <v>#N/A</v>
      </c>
      <c r="YB26" s="126" t="e">
        <f>VLOOKUP(XZ26,Information!$A$2:$H$1000,3,FALSE)</f>
        <v>#N/A</v>
      </c>
      <c r="YC26" s="126" t="e">
        <f>VLOOKUP(XZ26,Information!$A$2:$H$1000,4,FALSE)</f>
        <v>#N/A</v>
      </c>
      <c r="YD26" s="126" t="e">
        <f>VLOOKUP(XZ26,Information!$A$2:$H$1000,8,FALSE)</f>
        <v>#N/A</v>
      </c>
      <c r="YE26" s="126" t="e">
        <f>VLOOKUP(XZ26,Information!$A$2:$I$1000,9,FALSE)</f>
        <v>#N/A</v>
      </c>
      <c r="YF26" s="1"/>
      <c r="YG26" s="122"/>
      <c r="YH26" s="124"/>
      <c r="YI26" s="125" t="e">
        <f>VLOOKUP(YH26,Information!$A$2:$H$1000,2,FALSE)</f>
        <v>#N/A</v>
      </c>
      <c r="YJ26" s="126" t="e">
        <f>VLOOKUP(YH26,Information!$A$2:$H$1000,3,FALSE)</f>
        <v>#N/A</v>
      </c>
      <c r="YK26" s="126" t="e">
        <f>VLOOKUP(YH26,Information!$A$2:$H$1000,4,FALSE)</f>
        <v>#N/A</v>
      </c>
      <c r="YL26" s="126" t="e">
        <f>VLOOKUP(YH26,Information!$A$2:$H$1000,8,FALSE)</f>
        <v>#N/A</v>
      </c>
      <c r="YM26" s="126" t="e">
        <f>VLOOKUP(YH26,Information!$A$2:$I$1000,9,FALSE)</f>
        <v>#N/A</v>
      </c>
      <c r="YN26" s="1"/>
      <c r="YO26" s="122"/>
      <c r="YP26" s="124"/>
      <c r="YQ26" s="125" t="e">
        <f>VLOOKUP(YP26,Information!$A$2:$H$1000,2,FALSE)</f>
        <v>#N/A</v>
      </c>
      <c r="YR26" s="126" t="e">
        <f>VLOOKUP(YP26,Information!$A$2:$H$1000,3,FALSE)</f>
        <v>#N/A</v>
      </c>
      <c r="YS26" s="126" t="e">
        <f>VLOOKUP(YP26,Information!$A$2:$H$1000,4,FALSE)</f>
        <v>#N/A</v>
      </c>
      <c r="YT26" s="126" t="e">
        <f>VLOOKUP(YP26,Information!$A$2:$H$1000,8,FALSE)</f>
        <v>#N/A</v>
      </c>
      <c r="YU26" s="126" t="e">
        <f>VLOOKUP(YP26,Information!$A$2:$I$1000,9,FALSE)</f>
        <v>#N/A</v>
      </c>
      <c r="YV26" s="1"/>
      <c r="YW26" s="122"/>
      <c r="YX26" s="124"/>
      <c r="YY26" s="125" t="e">
        <f>VLOOKUP(YX26,Information!$A$2:$H$1000,2,FALSE)</f>
        <v>#N/A</v>
      </c>
      <c r="YZ26" s="126" t="e">
        <f>VLOOKUP(YX26,Information!$A$2:$H$1000,3,FALSE)</f>
        <v>#N/A</v>
      </c>
      <c r="ZA26" s="126" t="e">
        <f>VLOOKUP(YX26,Information!$A$2:$H$1000,4,FALSE)</f>
        <v>#N/A</v>
      </c>
      <c r="ZB26" s="126" t="e">
        <f>VLOOKUP(YX26,Information!$A$2:$H$1000,8,FALSE)</f>
        <v>#N/A</v>
      </c>
      <c r="ZC26" s="126" t="e">
        <f>VLOOKUP(YX26,Information!$A$2:$I$1000,9,FALSE)</f>
        <v>#N/A</v>
      </c>
      <c r="ZD26" s="1"/>
      <c r="ZE26" s="122"/>
      <c r="ZF26" s="124"/>
      <c r="ZG26" s="125" t="e">
        <f>VLOOKUP(ZF26,Information!$A$2:$H$1000,2,FALSE)</f>
        <v>#N/A</v>
      </c>
      <c r="ZH26" s="126" t="e">
        <f>VLOOKUP(ZF26,Information!$A$2:$H$1000,3,FALSE)</f>
        <v>#N/A</v>
      </c>
      <c r="ZI26" s="126" t="e">
        <f>VLOOKUP(ZF26,Information!$A$2:$H$1000,4,FALSE)</f>
        <v>#N/A</v>
      </c>
      <c r="ZJ26" s="126" t="e">
        <f>VLOOKUP(ZF26,Information!$A$2:$H$1000,8,FALSE)</f>
        <v>#N/A</v>
      </c>
      <c r="ZK26" s="126" t="e">
        <f>VLOOKUP(ZF26,Information!$A$2:$I$1000,9,FALSE)</f>
        <v>#N/A</v>
      </c>
      <c r="ZL26" s="1"/>
      <c r="ZM26" s="122"/>
      <c r="ZN26" s="124"/>
      <c r="ZO26" s="125" t="e">
        <f>VLOOKUP(ZN26,Information!$A$2:$H$1000,2,FALSE)</f>
        <v>#N/A</v>
      </c>
      <c r="ZP26" s="126" t="e">
        <f>VLOOKUP(ZN26,Information!$A$2:$H$1000,3,FALSE)</f>
        <v>#N/A</v>
      </c>
      <c r="ZQ26" s="126" t="e">
        <f>VLOOKUP(ZN26,Information!$A$2:$H$1000,4,FALSE)</f>
        <v>#N/A</v>
      </c>
      <c r="ZR26" s="126" t="e">
        <f>VLOOKUP(ZN26,Information!$A$2:$H$1000,8,FALSE)</f>
        <v>#N/A</v>
      </c>
      <c r="ZS26" s="126" t="e">
        <f>VLOOKUP(ZN26,Information!$A$2:$I$1000,9,FALSE)</f>
        <v>#N/A</v>
      </c>
      <c r="ZT26" s="1"/>
      <c r="ZU26" s="122"/>
      <c r="ZV26" s="124"/>
      <c r="ZW26" s="125" t="e">
        <f>VLOOKUP(ZV26,Information!$A$2:$H$1000,2,FALSE)</f>
        <v>#N/A</v>
      </c>
      <c r="ZX26" s="126" t="e">
        <f>VLOOKUP(ZV26,Information!$A$2:$H$1000,3,FALSE)</f>
        <v>#N/A</v>
      </c>
      <c r="ZY26" s="126" t="e">
        <f>VLOOKUP(ZV26,Information!$A$2:$H$1000,4,FALSE)</f>
        <v>#N/A</v>
      </c>
      <c r="ZZ26" s="126" t="e">
        <f>VLOOKUP(ZV26,Information!$A$2:$H$1000,8,FALSE)</f>
        <v>#N/A</v>
      </c>
      <c r="AAA26" s="126" t="e">
        <f>VLOOKUP(ZV26,Information!$A$2:$I$1000,9,FALSE)</f>
        <v>#N/A</v>
      </c>
      <c r="AAB26" s="1"/>
      <c r="AAC26" s="122"/>
      <c r="AAD26" s="124"/>
      <c r="AAE26" s="125" t="e">
        <f>VLOOKUP(AAD26,Information!$A$2:$H$1000,2,FALSE)</f>
        <v>#N/A</v>
      </c>
      <c r="AAF26" s="126" t="e">
        <f>VLOOKUP(AAD26,Information!$A$2:$H$1000,3,FALSE)</f>
        <v>#N/A</v>
      </c>
      <c r="AAG26" s="126" t="e">
        <f>VLOOKUP(AAD26,Information!$A$2:$H$1000,4,FALSE)</f>
        <v>#N/A</v>
      </c>
      <c r="AAH26" s="126" t="e">
        <f>VLOOKUP(AAD26,Information!$A$2:$H$1000,8,FALSE)</f>
        <v>#N/A</v>
      </c>
      <c r="AAI26" s="126" t="e">
        <f>VLOOKUP(AAD26,Information!$A$2:$I$1000,9,FALSE)</f>
        <v>#N/A</v>
      </c>
      <c r="AAJ26" s="1"/>
      <c r="AAK26" s="122"/>
      <c r="AAL26" s="124"/>
      <c r="AAM26" s="125" t="e">
        <f>VLOOKUP(AAL26,Information!$A$2:$H$1000,2,FALSE)</f>
        <v>#N/A</v>
      </c>
      <c r="AAN26" s="126" t="e">
        <f>VLOOKUP(AAL26,Information!$A$2:$H$1000,3,FALSE)</f>
        <v>#N/A</v>
      </c>
      <c r="AAO26" s="126" t="e">
        <f>VLOOKUP(AAL26,Information!$A$2:$H$1000,4,FALSE)</f>
        <v>#N/A</v>
      </c>
      <c r="AAP26" s="126" t="e">
        <f>VLOOKUP(AAL26,Information!$A$2:$H$1000,8,FALSE)</f>
        <v>#N/A</v>
      </c>
      <c r="AAQ26" s="126" t="e">
        <f>VLOOKUP(AAL26,Information!$A$2:$I$1000,9,FALSE)</f>
        <v>#N/A</v>
      </c>
      <c r="AAR26" s="1"/>
      <c r="AAS26" s="122"/>
      <c r="AAT26" s="124"/>
      <c r="AAU26" s="125" t="e">
        <f>VLOOKUP(AAT26,Information!$A$2:$H$1000,2,FALSE)</f>
        <v>#N/A</v>
      </c>
      <c r="AAV26" s="126" t="e">
        <f>VLOOKUP(AAT26,Information!$A$2:$H$1000,3,FALSE)</f>
        <v>#N/A</v>
      </c>
      <c r="AAW26" s="126" t="e">
        <f>VLOOKUP(AAT26,Information!$A$2:$H$1000,4,FALSE)</f>
        <v>#N/A</v>
      </c>
      <c r="AAX26" s="126" t="e">
        <f>VLOOKUP(AAT26,Information!$A$2:$H$1000,8,FALSE)</f>
        <v>#N/A</v>
      </c>
      <c r="AAY26" s="126" t="e">
        <f>VLOOKUP(AAT26,Information!$A$2:$I$1000,9,FALSE)</f>
        <v>#N/A</v>
      </c>
      <c r="AAZ26" s="1"/>
      <c r="ABA26" s="122"/>
      <c r="ABB26" s="124"/>
      <c r="ABC26" s="125" t="e">
        <f>VLOOKUP(ABB26,Information!$A$2:$H$1000,2,FALSE)</f>
        <v>#N/A</v>
      </c>
      <c r="ABD26" s="126" t="e">
        <f>VLOOKUP(ABB26,Information!$A$2:$H$1000,3,FALSE)</f>
        <v>#N/A</v>
      </c>
      <c r="ABE26" s="126" t="e">
        <f>VLOOKUP(ABB26,Information!$A$2:$H$1000,4,FALSE)</f>
        <v>#N/A</v>
      </c>
      <c r="ABF26" s="126" t="e">
        <f>VLOOKUP(ABB26,Information!$A$2:$H$1000,8,FALSE)</f>
        <v>#N/A</v>
      </c>
      <c r="ABG26" s="126" t="e">
        <f>VLOOKUP(ABB26,Information!$A$2:$I$1000,9,FALSE)</f>
        <v>#N/A</v>
      </c>
      <c r="ABH26" s="1"/>
      <c r="ABI26" s="122"/>
      <c r="ABJ26" s="124"/>
      <c r="ABK26" s="125" t="e">
        <f>VLOOKUP(ABJ26,Information!$A$2:$H$1000,2,FALSE)</f>
        <v>#N/A</v>
      </c>
      <c r="ABL26" s="126" t="e">
        <f>VLOOKUP(ABJ26,Information!$A$2:$H$1000,3,FALSE)</f>
        <v>#N/A</v>
      </c>
      <c r="ABM26" s="126" t="e">
        <f>VLOOKUP(ABJ26,Information!$A$2:$H$1000,4,FALSE)</f>
        <v>#N/A</v>
      </c>
      <c r="ABN26" s="126" t="e">
        <f>VLOOKUP(ABJ26,Information!$A$2:$H$1000,8,FALSE)</f>
        <v>#N/A</v>
      </c>
      <c r="ABO26" s="126" t="e">
        <f>VLOOKUP(ABJ26,Information!$A$2:$I$1000,9,FALSE)</f>
        <v>#N/A</v>
      </c>
      <c r="ABP26" s="1"/>
      <c r="ABQ26" s="122"/>
      <c r="ABR26" s="124"/>
      <c r="ABS26" s="125" t="e">
        <f>VLOOKUP(ABR26,Information!$A$2:$H$1000,2,FALSE)</f>
        <v>#N/A</v>
      </c>
      <c r="ABT26" s="126" t="e">
        <f>VLOOKUP(ABR26,Information!$A$2:$H$1000,3,FALSE)</f>
        <v>#N/A</v>
      </c>
      <c r="ABU26" s="126" t="e">
        <f>VLOOKUP(ABR26,Information!$A$2:$H$1000,4,FALSE)</f>
        <v>#N/A</v>
      </c>
      <c r="ABV26" s="126" t="e">
        <f>VLOOKUP(ABR26,Information!$A$2:$H$1000,8,FALSE)</f>
        <v>#N/A</v>
      </c>
      <c r="ABW26" s="126" t="e">
        <f>VLOOKUP(ABR26,Information!$A$2:$I$1000,9,FALSE)</f>
        <v>#N/A</v>
      </c>
      <c r="ABX26" s="1"/>
      <c r="ABY26" s="122"/>
      <c r="ABZ26" s="124"/>
      <c r="ACA26" s="125" t="e">
        <f>VLOOKUP(ABZ26,Information!$A$2:$H$1000,2,FALSE)</f>
        <v>#N/A</v>
      </c>
      <c r="ACB26" s="126" t="e">
        <f>VLOOKUP(ABZ26,Information!$A$2:$H$1000,3,FALSE)</f>
        <v>#N/A</v>
      </c>
      <c r="ACC26" s="126" t="e">
        <f>VLOOKUP(ABZ26,Information!$A$2:$H$1000,4,FALSE)</f>
        <v>#N/A</v>
      </c>
      <c r="ACD26" s="126" t="e">
        <f>VLOOKUP(ABZ26,Information!$A$2:$H$1000,8,FALSE)</f>
        <v>#N/A</v>
      </c>
      <c r="ACE26" s="126" t="e">
        <f>VLOOKUP(ABZ26,Information!$A$2:$I$1000,9,FALSE)</f>
        <v>#N/A</v>
      </c>
      <c r="ACF26" s="1"/>
      <c r="ACG26" s="122"/>
      <c r="ACH26" s="124"/>
      <c r="ACI26" s="125" t="e">
        <f>VLOOKUP(ACH26,Information!$A$2:$H$1000,2,FALSE)</f>
        <v>#N/A</v>
      </c>
      <c r="ACJ26" s="126" t="e">
        <f>VLOOKUP(ACH26,Information!$A$2:$H$1000,3,FALSE)</f>
        <v>#N/A</v>
      </c>
      <c r="ACK26" s="126" t="e">
        <f>VLOOKUP(ACH26,Information!$A$2:$H$1000,4,FALSE)</f>
        <v>#N/A</v>
      </c>
      <c r="ACL26" s="126" t="e">
        <f>VLOOKUP(ACH26,Information!$A$2:$H$1000,8,FALSE)</f>
        <v>#N/A</v>
      </c>
      <c r="ACM26" s="126" t="e">
        <f>VLOOKUP(ACH26,Information!$A$2:$I$1000,9,FALSE)</f>
        <v>#N/A</v>
      </c>
      <c r="ACN26" s="1"/>
      <c r="ACO26" s="122"/>
      <c r="ACP26" s="124"/>
      <c r="ACQ26" s="125" t="e">
        <f>VLOOKUP(ACP26,Information!$A$2:$H$1000,2,FALSE)</f>
        <v>#N/A</v>
      </c>
      <c r="ACR26" s="126" t="e">
        <f>VLOOKUP(ACP26,Information!$A$2:$H$1000,3,FALSE)</f>
        <v>#N/A</v>
      </c>
      <c r="ACS26" s="126" t="e">
        <f>VLOOKUP(ACP26,Information!$A$2:$H$1000,4,FALSE)</f>
        <v>#N/A</v>
      </c>
      <c r="ACT26" s="126" t="e">
        <f>VLOOKUP(ACP26,Information!$A$2:$H$1000,8,FALSE)</f>
        <v>#N/A</v>
      </c>
      <c r="ACU26" s="126" t="e">
        <f>VLOOKUP(ACP26,Information!$A$2:$I$1000,9,FALSE)</f>
        <v>#N/A</v>
      </c>
      <c r="ACV26" s="1"/>
      <c r="ACW26" s="122"/>
      <c r="ACX26" s="124"/>
      <c r="ACY26" s="125" t="e">
        <f>VLOOKUP(ACX26,Information!$A$2:$H$1000,2,FALSE)</f>
        <v>#N/A</v>
      </c>
      <c r="ACZ26" s="126" t="e">
        <f>VLOOKUP(ACX26,Information!$A$2:$H$1000,3,FALSE)</f>
        <v>#N/A</v>
      </c>
      <c r="ADA26" s="126" t="e">
        <f>VLOOKUP(ACX26,Information!$A$2:$H$1000,4,FALSE)</f>
        <v>#N/A</v>
      </c>
      <c r="ADB26" s="126" t="e">
        <f>VLOOKUP(ACX26,Information!$A$2:$H$1000,8,FALSE)</f>
        <v>#N/A</v>
      </c>
      <c r="ADC26" s="126" t="e">
        <f>VLOOKUP(ACX26,Information!$A$2:$I$1000,9,FALSE)</f>
        <v>#N/A</v>
      </c>
      <c r="ADD26" s="1"/>
      <c r="ADE26" s="122"/>
      <c r="ADF26" s="124"/>
      <c r="ADG26" s="125" t="e">
        <f>VLOOKUP(ADF26,Information!$A$2:$H$1000,2,FALSE)</f>
        <v>#N/A</v>
      </c>
      <c r="ADH26" s="126" t="e">
        <f>VLOOKUP(ADF26,Information!$A$2:$H$1000,3,FALSE)</f>
        <v>#N/A</v>
      </c>
      <c r="ADI26" s="126" t="e">
        <f>VLOOKUP(ADF26,Information!$A$2:$H$1000,4,FALSE)</f>
        <v>#N/A</v>
      </c>
      <c r="ADJ26" s="126" t="e">
        <f>VLOOKUP(ADF26,Information!$A$2:$H$1000,8,FALSE)</f>
        <v>#N/A</v>
      </c>
      <c r="ADK26" s="126" t="e">
        <f>VLOOKUP(ADF26,Information!$A$2:$I$1000,9,FALSE)</f>
        <v>#N/A</v>
      </c>
      <c r="ADL26" s="1"/>
      <c r="ADM26" s="122"/>
      <c r="ADN26" s="124"/>
      <c r="ADO26" s="125" t="e">
        <f>VLOOKUP(ADN26,Information!$A$2:$H$1000,2,FALSE)</f>
        <v>#N/A</v>
      </c>
      <c r="ADP26" s="126" t="e">
        <f>VLOOKUP(ADN26,Information!$A$2:$H$1000,3,FALSE)</f>
        <v>#N/A</v>
      </c>
      <c r="ADQ26" s="126" t="e">
        <f>VLOOKUP(ADN26,Information!$A$2:$H$1000,4,FALSE)</f>
        <v>#N/A</v>
      </c>
      <c r="ADR26" s="126" t="e">
        <f>VLOOKUP(ADN26,Information!$A$2:$H$1000,8,FALSE)</f>
        <v>#N/A</v>
      </c>
      <c r="ADS26" s="126" t="e">
        <f>VLOOKUP(ADN26,Information!$A$2:$I$1000,9,FALSE)</f>
        <v>#N/A</v>
      </c>
      <c r="ADT26" s="1"/>
      <c r="ADU26" s="122"/>
    </row>
    <row r="27" spans="1:801" ht="15.75" customHeight="1">
      <c r="A27" s="101">
        <v>12</v>
      </c>
      <c r="B27" s="108" t="s">
        <v>166</v>
      </c>
      <c r="C27" s="109" t="str">
        <f>VLOOKUP(B27,Information!$A$2:$H$1000,2,FALSE)</f>
        <v>Cymodocea serrulata</v>
      </c>
      <c r="D27" s="109" t="str">
        <f>VLOOKUP(B27,Information!$A$2:$H$1000,3,FALSE)</f>
        <v>Cymodocea</v>
      </c>
      <c r="E27" s="109" t="str">
        <f>VLOOKUP(B27,Information!$A$2:$H$1000,4,FALSE)</f>
        <v>CYMODOCEACEAE</v>
      </c>
      <c r="F27" s="109" t="str">
        <f>VLOOKUP(B27,Information!$A$2:$H$1000,8,FALSE)</f>
        <v>Seagrass</v>
      </c>
      <c r="G27" s="109" t="str">
        <f>VLOOKUP(B27,Information!$A$2:$I$1000,9,FALSE)</f>
        <v>Seagrass</v>
      </c>
      <c r="H27" s="112"/>
      <c r="I27" s="111"/>
      <c r="J27" s="108" t="s">
        <v>344</v>
      </c>
      <c r="K27" s="109" t="str">
        <f>VLOOKUP(J27,Information!$A$2:$H$1000,2,FALSE)</f>
        <v>Thalassodendron ciliatum</v>
      </c>
      <c r="L27" s="109" t="str">
        <f>VLOOKUP(J27,Information!$A$2:$H$1000,3,FALSE)</f>
        <v>Thalassondendron</v>
      </c>
      <c r="M27" s="109" t="str">
        <f>VLOOKUP(J27,Information!$A$2:$H$1000,4,FALSE)</f>
        <v>CYMODOCEACEAE</v>
      </c>
      <c r="N27" s="109" t="str">
        <f>VLOOKUP(J27,Information!$A$2:$H$1000,8,FALSE)</f>
        <v>Seagrass</v>
      </c>
      <c r="O27" s="109" t="str">
        <f>VLOOKUP(J27,Information!$A$2:$I$1000,9,FALSE)</f>
        <v>Seagrass</v>
      </c>
      <c r="P27" s="112"/>
      <c r="Q27" s="111"/>
      <c r="R27" s="108" t="s">
        <v>309</v>
      </c>
      <c r="S27" s="109">
        <f>VLOOKUP(R27,Information!$A$2:$H$1000,2,FALSE)</f>
        <v>0</v>
      </c>
      <c r="T27" s="109">
        <f>VLOOKUP(R27,Information!$A$2:$H$1000,3,FALSE)</f>
        <v>0</v>
      </c>
      <c r="U27" s="109">
        <f>VLOOKUP(R27,Information!$A$2:$H$1000,4,FALSE)</f>
        <v>0</v>
      </c>
      <c r="V27" s="109" t="str">
        <f>VLOOKUP(R27,Information!$A$2:$H$1000,8,FALSE)</f>
        <v>Coral.rubble</v>
      </c>
      <c r="W27" s="109" t="str">
        <f>VLOOKUP(R27,Information!$A$2:$I$1000,9,FALSE)</f>
        <v>Bare substrate</v>
      </c>
      <c r="X27" s="112"/>
      <c r="Y27" s="111"/>
      <c r="Z27" s="108" t="s">
        <v>82</v>
      </c>
      <c r="AA27" s="109" t="str">
        <f>VLOOKUP(Z27,Information!$A$2:$H$1000,2,FALSE)</f>
        <v>unknown</v>
      </c>
      <c r="AB27" s="109" t="str">
        <f>VLOOKUP(Z27,Information!$A$2:$H$1000,3,FALSE)</f>
        <v>Acropora</v>
      </c>
      <c r="AC27" s="109" t="str">
        <f>VLOOKUP(Z27,Information!$A$2:$H$1000,4,FALSE)</f>
        <v>ACROPORIDAE</v>
      </c>
      <c r="AD27" s="109" t="str">
        <f>VLOOKUP(Z27,Information!$A$2:$H$1000,8,FALSE)</f>
        <v>Hard.coral</v>
      </c>
      <c r="AE27" s="109" t="str">
        <f>VLOOKUP(Z27,Information!$A$2:$I$1000,9,FALSE)</f>
        <v>Cnidaria</v>
      </c>
      <c r="AF27" s="110" t="s">
        <v>80</v>
      </c>
      <c r="AG27" s="111"/>
      <c r="AH27" s="108" t="s">
        <v>322</v>
      </c>
      <c r="AI27" s="109">
        <f>VLOOKUP(AH27,Information!$A$2:$H$1000,2,FALSE)</f>
        <v>0</v>
      </c>
      <c r="AJ27" s="109">
        <f>VLOOKUP(AH27,Information!$A$2:$H$1000,3,FALSE)</f>
        <v>0</v>
      </c>
      <c r="AK27" s="109">
        <f>VLOOKUP(AH27,Information!$A$2:$H$1000,4,FALSE)</f>
        <v>0</v>
      </c>
      <c r="AL27" s="109" t="str">
        <f>VLOOKUP(AH27,Information!$A$2:$H$1000,8,FALSE)</f>
        <v>Sand</v>
      </c>
      <c r="AM27" s="109" t="str">
        <f>VLOOKUP(AH27,Information!$A$2:$I$1000,9,FALSE)</f>
        <v>Bare substrate</v>
      </c>
      <c r="AN27" s="112"/>
      <c r="AO27" s="111"/>
      <c r="AP27" s="108" t="s">
        <v>322</v>
      </c>
      <c r="AQ27" s="109">
        <f>VLOOKUP(AP27,Information!$A$2:$H$1000,2,FALSE)</f>
        <v>0</v>
      </c>
      <c r="AR27" s="109">
        <f>VLOOKUP(AP27,Information!$A$2:$H$1000,3,FALSE)</f>
        <v>0</v>
      </c>
      <c r="AS27" s="109">
        <f>VLOOKUP(AP27,Information!$A$2:$H$1000,4,FALSE)</f>
        <v>0</v>
      </c>
      <c r="AT27" s="109" t="str">
        <f>VLOOKUP(AP27,Information!$A$2:$H$1000,8,FALSE)</f>
        <v>Sand</v>
      </c>
      <c r="AU27" s="109" t="str">
        <f>VLOOKUP(AP27,Information!$A$2:$I$1000,9,FALSE)</f>
        <v>Bare substrate</v>
      </c>
      <c r="AV27" s="112"/>
      <c r="AW27" s="111"/>
      <c r="AX27" s="108" t="s">
        <v>339</v>
      </c>
      <c r="AY27" s="109" t="str">
        <f>VLOOKUP(AX27,Information!$A$2:$H$1000,2,FALSE)</f>
        <v>unknown</v>
      </c>
      <c r="AZ27" s="109" t="str">
        <f>VLOOKUP(AX27,Information!$A$2:$H$1000,3,FALSE)</f>
        <v>unknown</v>
      </c>
      <c r="BA27" s="109" t="str">
        <f>VLOOKUP(AX27,Information!$A$2:$H$1000,4,FALSE)</f>
        <v>unknown</v>
      </c>
      <c r="BB27" s="109" t="str">
        <f>VLOOKUP(AX27,Information!$A$2:$H$1000,8,FALSE)</f>
        <v>Sponge</v>
      </c>
      <c r="BC27" s="109" t="str">
        <f>VLOOKUP(AX27,Information!$A$2:$I$1000,9,FALSE)</f>
        <v>Sponge</v>
      </c>
      <c r="BD27" s="112"/>
      <c r="BE27" s="111"/>
      <c r="BF27" s="120" t="s">
        <v>82</v>
      </c>
      <c r="BG27" s="121" t="str">
        <f>VLOOKUP(BF27,Information!$A$2:$H$1000,2,FALSE)</f>
        <v>unknown</v>
      </c>
      <c r="BH27" s="121" t="str">
        <f>VLOOKUP(BF27,Information!$A$2:$H$1000,3,FALSE)</f>
        <v>Acropora</v>
      </c>
      <c r="BI27" s="121" t="str">
        <f>VLOOKUP(BF27,Information!$A$2:$H$1000,4,FALSE)</f>
        <v>ACROPORIDAE</v>
      </c>
      <c r="BJ27" s="121" t="str">
        <f>VLOOKUP(BF27,Information!$A$2:$H$1000,8,FALSE)</f>
        <v>Hard.coral</v>
      </c>
      <c r="BK27" s="121" t="str">
        <f>VLOOKUP(BF27,Information!$A$2:$I$1000,9,FALSE)</f>
        <v>Cnidaria</v>
      </c>
      <c r="BL27" s="110" t="s">
        <v>80</v>
      </c>
      <c r="BM27" s="122"/>
      <c r="BN27" s="120" t="s">
        <v>344</v>
      </c>
      <c r="BO27" s="121" t="str">
        <f>VLOOKUP(BN27,Information!$A$2:$H$1000,2,FALSE)</f>
        <v>Thalassodendron ciliatum</v>
      </c>
      <c r="BP27" s="121" t="str">
        <f>VLOOKUP(BN27,Information!$A$2:$H$1000,3,FALSE)</f>
        <v>Thalassondendron</v>
      </c>
      <c r="BQ27" s="121" t="str">
        <f>VLOOKUP(BN27,Information!$A$2:$H$1000,4,FALSE)</f>
        <v>CYMODOCEACEAE</v>
      </c>
      <c r="BR27" s="121" t="str">
        <f>VLOOKUP(BN27,Information!$A$2:$H$1000,8,FALSE)</f>
        <v>Seagrass</v>
      </c>
      <c r="BS27" s="121" t="str">
        <f>VLOOKUP(BN27,Information!$A$2:$I$1000,9,FALSE)</f>
        <v>Seagrass</v>
      </c>
      <c r="BT27" s="110"/>
      <c r="BU27" s="122"/>
      <c r="BV27" s="120" t="s">
        <v>309</v>
      </c>
      <c r="BW27" s="121">
        <f>VLOOKUP(BV27,Information!$A$2:$H$1000,2,FALSE)</f>
        <v>0</v>
      </c>
      <c r="BX27" s="121">
        <f>VLOOKUP(BV27,Information!$A$2:$H$1000,3,FALSE)</f>
        <v>0</v>
      </c>
      <c r="BY27" s="121">
        <f>VLOOKUP(BV27,Information!$A$2:$H$1000,4,FALSE)</f>
        <v>0</v>
      </c>
      <c r="BZ27" s="121" t="str">
        <f>VLOOKUP(BV27,Information!$A$2:$H$1000,8,FALSE)</f>
        <v>Coral.rubble</v>
      </c>
      <c r="CA27" s="121" t="str">
        <f>VLOOKUP(BV27,Information!$A$2:$I$1000,9,FALSE)</f>
        <v>Bare substrate</v>
      </c>
      <c r="CB27" s="110"/>
      <c r="CC27" s="122"/>
      <c r="CD27" s="120" t="s">
        <v>324</v>
      </c>
      <c r="CE27" s="121" t="str">
        <f>VLOOKUP(CD27,Information!$A$2:$H$1000,2,FALSE)</f>
        <v>unknown</v>
      </c>
      <c r="CF27" s="121" t="str">
        <f>VLOOKUP(CD27,Information!$A$2:$H$1000,3,FALSE)</f>
        <v>Sargassum</v>
      </c>
      <c r="CG27" s="121" t="str">
        <f>VLOOKUP(CD27,Information!$A$2:$H$1000,4,FALSE)</f>
        <v>SARGASSACEAE</v>
      </c>
      <c r="CH27" s="121" t="str">
        <f>VLOOKUP(CD27,Information!$A$2:$H$1000,8,FALSE)</f>
        <v>Brown.algae</v>
      </c>
      <c r="CI27" s="121" t="str">
        <f>VLOOKUP(CD27,Information!$A$2:$I$1000,9,FALSE)</f>
        <v>Macroalgae</v>
      </c>
      <c r="CJ27" s="1"/>
      <c r="CK27" s="122"/>
      <c r="CL27" s="120" t="s">
        <v>322</v>
      </c>
      <c r="CM27" s="121">
        <f>VLOOKUP(CL27,Information!$A$2:$H$1000,2,FALSE)</f>
        <v>0</v>
      </c>
      <c r="CN27" s="121">
        <f>VLOOKUP(CL27,Information!$A$2:$H$1000,3,FALSE)</f>
        <v>0</v>
      </c>
      <c r="CO27" s="121">
        <f>VLOOKUP(CL27,Information!$A$2:$H$1000,4,FALSE)</f>
        <v>0</v>
      </c>
      <c r="CP27" s="121" t="str">
        <f>VLOOKUP(CL27,Information!$A$2:$H$1000,8,FALSE)</f>
        <v>Sand</v>
      </c>
      <c r="CQ27" s="121" t="str">
        <f>VLOOKUP(CL27,Information!$A$2:$I$1000,9,FALSE)</f>
        <v>Bare substrate</v>
      </c>
      <c r="CR27" s="1"/>
      <c r="CS27" s="122"/>
      <c r="CT27" s="120" t="s">
        <v>317</v>
      </c>
      <c r="CU27" s="121" t="str">
        <f>VLOOKUP(CT27,Information!$A$2:$H$1000,2,FALSE)</f>
        <v>Rhytisma fulvum</v>
      </c>
      <c r="CV27" s="121" t="str">
        <f>VLOOKUP(CT27,Information!$A$2:$H$1000,3,FALSE)</f>
        <v>Rhytisma</v>
      </c>
      <c r="CW27" s="121" t="str">
        <f>VLOOKUP(CT27,Information!$A$2:$H$1000,4,FALSE)</f>
        <v>ALCYONIIDAE</v>
      </c>
      <c r="CX27" s="121" t="str">
        <f>VLOOKUP(CT27,Information!$A$2:$H$1000,8,FALSE)</f>
        <v>Soft.coral</v>
      </c>
      <c r="CY27" s="121" t="str">
        <f>VLOOKUP(CT27,Information!$A$2:$I$1000,9,FALSE)</f>
        <v>Cnidaria</v>
      </c>
      <c r="CZ27" s="1"/>
      <c r="DA27" s="122"/>
      <c r="DB27" s="114" t="s">
        <v>322</v>
      </c>
      <c r="DC27" s="109">
        <f>VLOOKUP(DB27,Information!$A$2:$H$1000,2,FALSE)</f>
        <v>0</v>
      </c>
      <c r="DD27" s="109">
        <f>VLOOKUP(DB27,Information!$A$2:$H$1000,3,FALSE)</f>
        <v>0</v>
      </c>
      <c r="DE27" s="109">
        <f>VLOOKUP(DB27,Information!$A$2:$H$1000,4,FALSE)</f>
        <v>0</v>
      </c>
      <c r="DF27" s="109" t="str">
        <f>VLOOKUP(DB27,Information!$A$2:$H$1000,8,FALSE)</f>
        <v>Sand</v>
      </c>
      <c r="DG27" s="109" t="str">
        <f>VLOOKUP(DB27,Information!$A$2:$I$1000,9,FALSE)</f>
        <v>Bare substrate</v>
      </c>
      <c r="DH27" s="112"/>
      <c r="DI27" s="111"/>
      <c r="DJ27" s="120" t="s">
        <v>317</v>
      </c>
      <c r="DK27" s="121" t="str">
        <f>VLOOKUP(DJ27,Information!$A$2:$H$1000,2,FALSE)</f>
        <v>Rhytisma fulvum</v>
      </c>
      <c r="DL27" s="121" t="str">
        <f>VLOOKUP(DJ27,Information!$A$2:$H$1000,3,FALSE)</f>
        <v>Rhytisma</v>
      </c>
      <c r="DM27" s="121" t="str">
        <f>VLOOKUP(DJ27,Information!$A$2:$H$1000,4,FALSE)</f>
        <v>ALCYONIIDAE</v>
      </c>
      <c r="DN27" s="121" t="str">
        <f>VLOOKUP(DJ27,Information!$A$2:$H$1000,8,FALSE)</f>
        <v>Soft.coral</v>
      </c>
      <c r="DO27" s="121" t="str">
        <f>VLOOKUP(DJ27,Information!$A$2:$I$1000,9,FALSE)</f>
        <v>Cnidaria</v>
      </c>
      <c r="DQ27" s="122"/>
      <c r="DR27" s="108" t="s">
        <v>322</v>
      </c>
      <c r="DS27" s="109">
        <f>VLOOKUP(DR27,Information!$A$2:$H$1000,2,FALSE)</f>
        <v>0</v>
      </c>
      <c r="DT27" s="109">
        <f>VLOOKUP(DR27,Information!$A$2:$H$1000,3,FALSE)</f>
        <v>0</v>
      </c>
      <c r="DU27" s="109">
        <f>VLOOKUP(DR27,Information!$A$2:$H$1000,4,FALSE)</f>
        <v>0</v>
      </c>
      <c r="DV27" s="109" t="str">
        <f>VLOOKUP(DR27,Information!$A$2:$H$1000,8,FALSE)</f>
        <v>Sand</v>
      </c>
      <c r="DW27" s="109" t="str">
        <f>VLOOKUP(DR27,Information!$A$2:$I$1000,9,FALSE)</f>
        <v>Bare substrate</v>
      </c>
      <c r="DX27" s="112"/>
      <c r="DY27" s="111"/>
      <c r="DZ27" s="108" t="s">
        <v>322</v>
      </c>
      <c r="EA27" s="109">
        <f>VLOOKUP(DZ27,Information!$A$2:$H$1000,2,FALSE)</f>
        <v>0</v>
      </c>
      <c r="EB27" s="109">
        <f>VLOOKUP(DZ27,Information!$A$2:$H$1000,3,FALSE)</f>
        <v>0</v>
      </c>
      <c r="EC27" s="109">
        <f>VLOOKUP(DZ27,Information!$A$2:$H$1000,4,FALSE)</f>
        <v>0</v>
      </c>
      <c r="ED27" s="109" t="str">
        <f>VLOOKUP(DZ27,Information!$A$2:$H$1000,8,FALSE)</f>
        <v>Sand</v>
      </c>
      <c r="EE27" s="109" t="str">
        <f>VLOOKUP(DZ27,Information!$A$2:$I$1000,9,FALSE)</f>
        <v>Bare substrate</v>
      </c>
      <c r="EF27" s="112"/>
      <c r="EG27" s="111"/>
      <c r="EH27" s="120" t="s">
        <v>309</v>
      </c>
      <c r="EI27" s="121">
        <f>VLOOKUP(EH27,Information!$A$2:$H$1000,2,FALSE)</f>
        <v>0</v>
      </c>
      <c r="EJ27" s="121">
        <f>VLOOKUP(EH27,Information!$A$2:$H$1000,3,FALSE)</f>
        <v>0</v>
      </c>
      <c r="EK27" s="121">
        <f>VLOOKUP(EH27,Information!$A$2:$H$1000,4,FALSE)</f>
        <v>0</v>
      </c>
      <c r="EL27" s="121" t="str">
        <f>VLOOKUP(EH27,Information!$A$2:$H$1000,8,FALSE)</f>
        <v>Coral.rubble</v>
      </c>
      <c r="EM27" s="121" t="str">
        <f>VLOOKUP(EH27,Information!$A$2:$I$1000,9,FALSE)</f>
        <v>Bare substrate</v>
      </c>
      <c r="EN27" s="1"/>
      <c r="EO27" s="122"/>
      <c r="EP27" s="84" t="s">
        <v>298</v>
      </c>
      <c r="EQ27" s="85" t="str">
        <f>VLOOKUP(EP27,Information!$A$2:$H$1000,2,FALSE)</f>
        <v>unknown</v>
      </c>
      <c r="ER27" s="67" t="str">
        <f>VLOOKUP(EP27,Information!$A$2:$H$1000,3,FALSE)</f>
        <v>Porites</v>
      </c>
      <c r="ES27" s="67" t="str">
        <f>VLOOKUP(EP27,Information!$A$2:$H$1000,4,FALSE)</f>
        <v>PORITIDAE</v>
      </c>
      <c r="ET27" s="67" t="str">
        <f>VLOOKUP(EP27,Information!$A$2:$H$1000,8,FALSE)</f>
        <v>Hard.coral</v>
      </c>
      <c r="EU27" s="67" t="str">
        <f>VLOOKUP(EP27,Information!$A$2:$I$1000,9,FALSE)</f>
        <v>Cnidaria</v>
      </c>
      <c r="EV27" s="41" t="s">
        <v>1846</v>
      </c>
      <c r="EX27" s="84" t="s">
        <v>309</v>
      </c>
      <c r="EY27" s="85">
        <f>VLOOKUP(EX27,Information!$A$2:$H$1000,2,FALSE)</f>
        <v>0</v>
      </c>
      <c r="EZ27" s="67">
        <f>VLOOKUP(EX27,Information!$A$2:$H$1000,3,FALSE)</f>
        <v>0</v>
      </c>
      <c r="FA27" s="67">
        <f>VLOOKUP(EX27,Information!$A$2:$H$1000,4,FALSE)</f>
        <v>0</v>
      </c>
      <c r="FB27" s="67" t="str">
        <f>VLOOKUP(EX27,Information!$A$2:$H$1000,8,FALSE)</f>
        <v>Coral.rubble</v>
      </c>
      <c r="FC27" s="67" t="str">
        <f>VLOOKUP(EX27,Information!$A$2:$I$1000,9,FALSE)</f>
        <v>Bare substrate</v>
      </c>
      <c r="FF27" s="84" t="s">
        <v>309</v>
      </c>
      <c r="FG27" s="85">
        <f>VLOOKUP(FF27,Information!$A$2:$H$1000,2,FALSE)</f>
        <v>0</v>
      </c>
      <c r="FH27" s="67">
        <f>VLOOKUP(FF27,Information!$A$2:$H$1000,3,FALSE)</f>
        <v>0</v>
      </c>
      <c r="FI27" s="67">
        <f>VLOOKUP(FF27,Information!$A$2:$H$1000,4,FALSE)</f>
        <v>0</v>
      </c>
      <c r="FJ27" s="67" t="str">
        <f>VLOOKUP(FF27,Information!$A$2:$H$1000,8,FALSE)</f>
        <v>Coral.rubble</v>
      </c>
      <c r="FK27" s="67" t="str">
        <f>VLOOKUP(FF27,Information!$A$2:$I$1000,9,FALSE)</f>
        <v>Bare substrate</v>
      </c>
      <c r="FN27" s="84" t="s">
        <v>374</v>
      </c>
      <c r="FO27" s="85" t="str">
        <f>VLOOKUP(FN27,Information!$A$2:$H$1000,2,FALSE)</f>
        <v>unknown</v>
      </c>
      <c r="FP27" s="67" t="str">
        <f>VLOOKUP(FN27,Information!$A$2:$H$1000,3,FALSE)</f>
        <v>unknown</v>
      </c>
      <c r="FQ27" s="67" t="str">
        <f>VLOOKUP(FN27,Information!$A$2:$H$1000,4,FALSE)</f>
        <v>XENIIDAE</v>
      </c>
      <c r="FR27" s="67" t="str">
        <f>VLOOKUP(FN27,Information!$A$2:$H$1000,8,FALSE)</f>
        <v>Soft.coral</v>
      </c>
      <c r="FS27" s="67" t="str">
        <f>VLOOKUP(FN27,Information!$A$2:$I$1000,9,FALSE)</f>
        <v>Cnidaria</v>
      </c>
      <c r="FV27" s="84" t="s">
        <v>320</v>
      </c>
      <c r="FW27" s="85">
        <f>VLOOKUP(FV27,Information!$A$2:$H$1000,2,FALSE)</f>
        <v>0</v>
      </c>
      <c r="FX27" s="67">
        <f>VLOOKUP(FV27,Information!$A$2:$H$1000,3,FALSE)</f>
        <v>0</v>
      </c>
      <c r="FY27" s="67">
        <f>VLOOKUP(FV27,Information!$A$2:$H$1000,4,FALSE)</f>
        <v>0</v>
      </c>
      <c r="FZ27" s="67" t="str">
        <f>VLOOKUP(FV27,Information!$A$2:$H$1000,8,FALSE)</f>
        <v>Bare.rock</v>
      </c>
      <c r="GA27" s="67" t="str">
        <f>VLOOKUP(FV27,Information!$A$2:$I$1000,9,FALSE)</f>
        <v>Bare substrate</v>
      </c>
      <c r="GD27" s="84" t="s">
        <v>320</v>
      </c>
      <c r="GE27" s="85">
        <f>VLOOKUP(GD27,Information!$A$2:$H$1000,2,FALSE)</f>
        <v>0</v>
      </c>
      <c r="GF27" s="67">
        <f>VLOOKUP(GD27,Information!$A$2:$H$1000,3,FALSE)</f>
        <v>0</v>
      </c>
      <c r="GG27" s="67">
        <f>VLOOKUP(GD27,Information!$A$2:$H$1000,4,FALSE)</f>
        <v>0</v>
      </c>
      <c r="GH27" s="67" t="str">
        <f>VLOOKUP(GD27,Information!$A$2:$H$1000,8,FALSE)</f>
        <v>Bare.rock</v>
      </c>
      <c r="GI27" s="67" t="str">
        <f>VLOOKUP(GD27,Information!$A$2:$I$1000,9,FALSE)</f>
        <v>Bare substrate</v>
      </c>
      <c r="GL27" s="84" t="s">
        <v>322</v>
      </c>
      <c r="GM27" s="85">
        <f>VLOOKUP(GL27,Information!$A$2:$H$1000,2,FALSE)</f>
        <v>0</v>
      </c>
      <c r="GN27" s="67">
        <f>VLOOKUP(GL27,Information!$A$2:$H$1000,3,FALSE)</f>
        <v>0</v>
      </c>
      <c r="GO27" s="67">
        <f>VLOOKUP(GL27,Information!$A$2:$H$1000,4,FALSE)</f>
        <v>0</v>
      </c>
      <c r="GP27" s="67" t="str">
        <f>VLOOKUP(GL27,Information!$A$2:$H$1000,8,FALSE)</f>
        <v>Sand</v>
      </c>
      <c r="GQ27" s="67" t="str">
        <f>VLOOKUP(GL27,Information!$A$2:$I$1000,9,FALSE)</f>
        <v>Bare substrate</v>
      </c>
      <c r="GT27" s="84" t="s">
        <v>322</v>
      </c>
      <c r="GU27" s="85">
        <f>VLOOKUP(GT27,Information!$A$2:$H$1000,2,FALSE)</f>
        <v>0</v>
      </c>
      <c r="GV27" s="67">
        <f>VLOOKUP(GT27,Information!$A$2:$H$1000,3,FALSE)</f>
        <v>0</v>
      </c>
      <c r="GW27" s="67">
        <f>VLOOKUP(GT27,Information!$A$2:$H$1000,4,FALSE)</f>
        <v>0</v>
      </c>
      <c r="GX27" s="67" t="str">
        <f>VLOOKUP(GT27,Information!$A$2:$H$1000,8,FALSE)</f>
        <v>Sand</v>
      </c>
      <c r="GY27" s="67" t="str">
        <f>VLOOKUP(GT27,Information!$A$2:$I$1000,9,FALSE)</f>
        <v>Bare substrate</v>
      </c>
      <c r="HB27" s="84" t="s">
        <v>309</v>
      </c>
      <c r="HC27" s="85">
        <f>VLOOKUP(HB27,Information!$A$2:$H$1000,2,FALSE)</f>
        <v>0</v>
      </c>
      <c r="HD27" s="67">
        <f>VLOOKUP(HB27,Information!$A$2:$H$1000,3,FALSE)</f>
        <v>0</v>
      </c>
      <c r="HE27" s="67">
        <f>VLOOKUP(HB27,Information!$A$2:$H$1000,4,FALSE)</f>
        <v>0</v>
      </c>
      <c r="HF27" s="67" t="str">
        <f>VLOOKUP(HB27,Information!$A$2:$H$1000,8,FALSE)</f>
        <v>Coral.rubble</v>
      </c>
      <c r="HG27" s="67" t="str">
        <f>VLOOKUP(HB27,Information!$A$2:$I$1000,9,FALSE)</f>
        <v>Bare substrate</v>
      </c>
      <c r="HJ27" s="84" t="s">
        <v>309</v>
      </c>
      <c r="HK27" s="85">
        <f>VLOOKUP(HJ27,Information!$A$2:$H$1000,2,FALSE)</f>
        <v>0</v>
      </c>
      <c r="HL27" s="67">
        <f>VLOOKUP(HJ27,Information!$A$2:$H$1000,3,FALSE)</f>
        <v>0</v>
      </c>
      <c r="HM27" s="67">
        <f>VLOOKUP(HJ27,Information!$A$2:$H$1000,4,FALSE)</f>
        <v>0</v>
      </c>
      <c r="HN27" s="67" t="str">
        <f>VLOOKUP(HJ27,Information!$A$2:$H$1000,8,FALSE)</f>
        <v>Coral.rubble</v>
      </c>
      <c r="HO27" s="67" t="str">
        <f>VLOOKUP(HJ27,Information!$A$2:$I$1000,9,FALSE)</f>
        <v>Bare substrate</v>
      </c>
      <c r="HR27" s="84" t="s">
        <v>311</v>
      </c>
      <c r="HS27" s="85" t="str">
        <f>VLOOKUP(HR27,Information!$A$2:$H$1000,2,FALSE)</f>
        <v>unknown</v>
      </c>
      <c r="HT27" s="67" t="str">
        <f>VLOOKUP(HR27,Information!$A$2:$H$1000,3,FALSE)</f>
        <v>unknown</v>
      </c>
      <c r="HU27" s="67" t="str">
        <f>VLOOKUP(HR27,Information!$A$2:$H$1000,4,FALSE)</f>
        <v>unknown</v>
      </c>
      <c r="HV27" s="67" t="str">
        <f>VLOOKUP(HR27,Information!$A$2:$H$1000,8,FALSE)</f>
        <v>Red.algae</v>
      </c>
      <c r="HW27" s="67" t="str">
        <f>VLOOKUP(HR27,Information!$A$2:$I$1000,9,FALSE)</f>
        <v>Macroalgae</v>
      </c>
      <c r="HZ27" s="84" t="s">
        <v>322</v>
      </c>
      <c r="IA27" s="85">
        <f>VLOOKUP(HZ27,Information!$A$2:$H$1000,2,FALSE)</f>
        <v>0</v>
      </c>
      <c r="IB27" s="67">
        <f>VLOOKUP(HZ27,Information!$A$2:$H$1000,3,FALSE)</f>
        <v>0</v>
      </c>
      <c r="IC27" s="67">
        <f>VLOOKUP(HZ27,Information!$A$2:$H$1000,4,FALSE)</f>
        <v>0</v>
      </c>
      <c r="ID27" s="67" t="str">
        <f>VLOOKUP(HZ27,Information!$A$2:$H$1000,8,FALSE)</f>
        <v>Sand</v>
      </c>
      <c r="IE27" s="67" t="str">
        <f>VLOOKUP(HZ27,Information!$A$2:$I$1000,9,FALSE)</f>
        <v>Bare substrate</v>
      </c>
      <c r="IH27" s="84" t="s">
        <v>359</v>
      </c>
      <c r="II27" s="85" t="str">
        <f>VLOOKUP(IH27,Information!$A$2:$H$1000,2,FALSE)</f>
        <v>unknown</v>
      </c>
      <c r="IJ27" s="67" t="str">
        <f>VLOOKUP(IH27,Information!$A$2:$H$1000,3,FALSE)</f>
        <v>unknown</v>
      </c>
      <c r="IK27" s="67" t="str">
        <f>VLOOKUP(IH27,Information!$A$2:$H$1000,4,FALSE)</f>
        <v>unknown</v>
      </c>
      <c r="IL27" s="67" t="str">
        <f>VLOOKUP(IH27,Information!$A$2:$H$1000,8,FALSE)</f>
        <v>Turf.algae</v>
      </c>
      <c r="IM27" s="67" t="str">
        <f>VLOOKUP(IH27,Information!$A$2:$I$1000,9,FALSE)</f>
        <v>Turf algae</v>
      </c>
      <c r="IP27" s="84" t="s">
        <v>322</v>
      </c>
      <c r="IQ27" s="85">
        <f>VLOOKUP(IP27,Information!$A$2:$H$1000,2,FALSE)</f>
        <v>0</v>
      </c>
      <c r="IR27" s="67">
        <f>VLOOKUP(IP27,Information!$A$2:$H$1000,3,FALSE)</f>
        <v>0</v>
      </c>
      <c r="IS27" s="67">
        <f>VLOOKUP(IP27,Information!$A$2:$H$1000,4,FALSE)</f>
        <v>0</v>
      </c>
      <c r="IT27" s="67" t="str">
        <f>VLOOKUP(IP27,Information!$A$2:$H$1000,8,FALSE)</f>
        <v>Sand</v>
      </c>
      <c r="IU27" s="67" t="str">
        <f>VLOOKUP(IP27,Information!$A$2:$I$1000,9,FALSE)</f>
        <v>Bare substrate</v>
      </c>
      <c r="IX27" s="84" t="s">
        <v>322</v>
      </c>
      <c r="IY27" s="85">
        <f>VLOOKUP(IX27,Information!$A$2:$H$1000,2,FALSE)</f>
        <v>0</v>
      </c>
      <c r="IZ27" s="67">
        <f>VLOOKUP(IX27,Information!$A$2:$H$1000,3,FALSE)</f>
        <v>0</v>
      </c>
      <c r="JA27" s="67">
        <f>VLOOKUP(IX27,Information!$A$2:$H$1000,4,FALSE)</f>
        <v>0</v>
      </c>
      <c r="JB27" s="67" t="str">
        <f>VLOOKUP(IX27,Information!$A$2:$H$1000,8,FALSE)</f>
        <v>Sand</v>
      </c>
      <c r="JC27" s="67" t="str">
        <f>VLOOKUP(IX27,Information!$A$2:$I$1000,9,FALSE)</f>
        <v>Bare substrate</v>
      </c>
      <c r="JF27" s="84" t="s">
        <v>374</v>
      </c>
      <c r="JG27" s="85" t="str">
        <f>VLOOKUP(JF27,Information!$A$2:$H$1000,2,FALSE)</f>
        <v>unknown</v>
      </c>
      <c r="JH27" s="67" t="str">
        <f>VLOOKUP(JF27,Information!$A$2:$H$1000,3,FALSE)</f>
        <v>unknown</v>
      </c>
      <c r="JI27" s="67" t="str">
        <f>VLOOKUP(JF27,Information!$A$2:$H$1000,4,FALSE)</f>
        <v>XENIIDAE</v>
      </c>
      <c r="JJ27" s="67" t="str">
        <f>VLOOKUP(JF27,Information!$A$2:$H$1000,8,FALSE)</f>
        <v>Soft.coral</v>
      </c>
      <c r="JK27" s="67" t="str">
        <f>VLOOKUP(JF27,Information!$A$2:$I$1000,9,FALSE)</f>
        <v>Cnidaria</v>
      </c>
      <c r="JN27" s="84" t="s">
        <v>322</v>
      </c>
      <c r="JO27" s="85">
        <f>VLOOKUP(JN27,Information!$A$2:$H$1000,2,FALSE)</f>
        <v>0</v>
      </c>
      <c r="JP27" s="67">
        <f>VLOOKUP(JN27,Information!$A$2:$H$1000,3,FALSE)</f>
        <v>0</v>
      </c>
      <c r="JQ27" s="67">
        <f>VLOOKUP(JN27,Information!$A$2:$H$1000,4,FALSE)</f>
        <v>0</v>
      </c>
      <c r="JR27" s="67" t="str">
        <f>VLOOKUP(JN27,Information!$A$2:$H$1000,8,FALSE)</f>
        <v>Sand</v>
      </c>
      <c r="JS27" s="67" t="str">
        <f>VLOOKUP(JN27,Information!$A$2:$I$1000,9,FALSE)</f>
        <v>Bare substrate</v>
      </c>
      <c r="JV27" s="84" t="s">
        <v>374</v>
      </c>
      <c r="JW27" s="85" t="str">
        <f>VLOOKUP(JV27,Information!$A$2:$H$1000,2,FALSE)</f>
        <v>unknown</v>
      </c>
      <c r="JX27" s="67" t="str">
        <f>VLOOKUP(JV27,Information!$A$2:$H$1000,3,FALSE)</f>
        <v>unknown</v>
      </c>
      <c r="JY27" s="67" t="str">
        <f>VLOOKUP(JV27,Information!$A$2:$H$1000,4,FALSE)</f>
        <v>XENIIDAE</v>
      </c>
      <c r="JZ27" s="67" t="str">
        <f>VLOOKUP(JV27,Information!$A$2:$H$1000,8,FALSE)</f>
        <v>Soft.coral</v>
      </c>
      <c r="KA27" s="67" t="str">
        <f>VLOOKUP(JV27,Information!$A$2:$I$1000,9,FALSE)</f>
        <v>Cnidaria</v>
      </c>
      <c r="KD27" s="84" t="s">
        <v>82</v>
      </c>
      <c r="KE27" s="85" t="str">
        <f>VLOOKUP(KD27,Information!$A$2:$H$1000,2,FALSE)</f>
        <v>unknown</v>
      </c>
      <c r="KF27" s="67" t="str">
        <f>VLOOKUP(KD27,Information!$A$2:$H$1000,3,FALSE)</f>
        <v>Acropora</v>
      </c>
      <c r="KG27" s="67" t="str">
        <f>VLOOKUP(KD27,Information!$A$2:$H$1000,4,FALSE)</f>
        <v>ACROPORIDAE</v>
      </c>
      <c r="KH27" s="67" t="str">
        <f>VLOOKUP(KD27,Information!$A$2:$H$1000,8,FALSE)</f>
        <v>Hard.coral</v>
      </c>
      <c r="KI27" s="67" t="str">
        <f>VLOOKUP(KD27,Information!$A$2:$I$1000,9,FALSE)</f>
        <v>Cnidaria</v>
      </c>
      <c r="KJ27" s="86" t="s">
        <v>80</v>
      </c>
      <c r="KL27" s="84" t="s">
        <v>82</v>
      </c>
      <c r="KM27" s="85" t="str">
        <f>VLOOKUP(KL27,Information!$A$2:$H$1000,2,FALSE)</f>
        <v>unknown</v>
      </c>
      <c r="KN27" s="67" t="str">
        <f>VLOOKUP(KL27,Information!$A$2:$H$1000,3,FALSE)</f>
        <v>Acropora</v>
      </c>
      <c r="KO27" s="67" t="str">
        <f>VLOOKUP(KL27,Information!$A$2:$H$1000,4,FALSE)</f>
        <v>ACROPORIDAE</v>
      </c>
      <c r="KP27" s="67" t="str">
        <f>VLOOKUP(KL27,Information!$A$2:$H$1000,8,FALSE)</f>
        <v>Hard.coral</v>
      </c>
      <c r="KQ27" s="67" t="str">
        <f>VLOOKUP(KL27,Information!$A$2:$I$1000,9,FALSE)</f>
        <v>Cnidaria</v>
      </c>
      <c r="KR27" s="86" t="s">
        <v>80</v>
      </c>
      <c r="KT27" s="84" t="s">
        <v>191</v>
      </c>
      <c r="KU27" s="85" t="str">
        <f>VLOOKUP(KT27,Information!$A$2:$H$1000,2,FALSE)</f>
        <v>Didemnum molle</v>
      </c>
      <c r="KV27" s="67" t="str">
        <f>VLOOKUP(KT27,Information!$A$2:$H$1000,3,FALSE)</f>
        <v>Didemnum</v>
      </c>
      <c r="KW27" s="67" t="str">
        <f>VLOOKUP(KT27,Information!$A$2:$H$1000,4,FALSE)</f>
        <v>DIDEMNIDAE</v>
      </c>
      <c r="KX27" s="67" t="str">
        <f>VLOOKUP(KT27,Information!$A$2:$H$1000,8,FALSE)</f>
        <v>Tunicate</v>
      </c>
      <c r="KY27" s="67" t="str">
        <f>VLOOKUP(KT27,Information!$A$2:$I$1000,9,FALSE)</f>
        <v>Tunicates</v>
      </c>
      <c r="LB27" s="84" t="s">
        <v>359</v>
      </c>
      <c r="LC27" s="85" t="str">
        <f>VLOOKUP(LB27,Information!$A$2:$H$1000,2,FALSE)</f>
        <v>unknown</v>
      </c>
      <c r="LD27" s="67" t="str">
        <f>VLOOKUP(LB27,Information!$A$2:$H$1000,3,FALSE)</f>
        <v>unknown</v>
      </c>
      <c r="LE27" s="67" t="str">
        <f>VLOOKUP(LB27,Information!$A$2:$H$1000,4,FALSE)</f>
        <v>unknown</v>
      </c>
      <c r="LF27" s="67" t="str">
        <f>VLOOKUP(LB27,Information!$A$2:$H$1000,8,FALSE)</f>
        <v>Turf.algae</v>
      </c>
      <c r="LG27" s="67" t="str">
        <f>VLOOKUP(LB27,Information!$A$2:$I$1000,9,FALSE)</f>
        <v>Turf algae</v>
      </c>
      <c r="LJ27" s="84" t="s">
        <v>82</v>
      </c>
      <c r="LK27" s="85" t="str">
        <f>VLOOKUP(LJ27,Information!$A$2:$H$1000,2,FALSE)</f>
        <v>unknown</v>
      </c>
      <c r="LL27" s="67" t="str">
        <f>VLOOKUP(LJ27,Information!$A$2:$H$1000,3,FALSE)</f>
        <v>Acropora</v>
      </c>
      <c r="LM27" s="67" t="str">
        <f>VLOOKUP(LJ27,Information!$A$2:$H$1000,4,FALSE)</f>
        <v>ACROPORIDAE</v>
      </c>
      <c r="LN27" s="67" t="str">
        <f>VLOOKUP(LJ27,Information!$A$2:$H$1000,8,FALSE)</f>
        <v>Hard.coral</v>
      </c>
      <c r="LO27" s="67" t="str">
        <f>VLOOKUP(LJ27,Information!$A$2:$I$1000,9,FALSE)</f>
        <v>Cnidaria</v>
      </c>
      <c r="LP27" s="86" t="s">
        <v>80</v>
      </c>
      <c r="LR27" s="84" t="s">
        <v>264</v>
      </c>
      <c r="LS27" s="85" t="str">
        <f>VLOOKUP(LR27,Information!$A$2:$H$1000,2,FALSE)</f>
        <v>unknown</v>
      </c>
      <c r="LT27" s="67" t="str">
        <f>VLOOKUP(LR27,Information!$A$2:$H$1000,3,FALSE)</f>
        <v>Millepora</v>
      </c>
      <c r="LU27" s="67" t="str">
        <f>VLOOKUP(LR27,Information!$A$2:$H$1000,4,FALSE)</f>
        <v>MILLEPORIDAE</v>
      </c>
      <c r="LV27" s="67" t="str">
        <f>VLOOKUP(LR27,Information!$A$2:$H$1000,8,FALSE)</f>
        <v>Hydroid</v>
      </c>
      <c r="LW27" s="67" t="str">
        <f>VLOOKUP(LR27,Information!$A$2:$I$1000,9,FALSE)</f>
        <v>Cnidaria</v>
      </c>
      <c r="LZ27" s="84" t="s">
        <v>322</v>
      </c>
      <c r="MA27" s="85">
        <f>VLOOKUP(LZ27,Information!$A$2:$H$1000,2,FALSE)</f>
        <v>0</v>
      </c>
      <c r="MB27" s="67">
        <f>VLOOKUP(LZ27,Information!$A$2:$H$1000,3,FALSE)</f>
        <v>0</v>
      </c>
      <c r="MC27" s="67">
        <f>VLOOKUP(LZ27,Information!$A$2:$H$1000,4,FALSE)</f>
        <v>0</v>
      </c>
      <c r="MD27" s="67" t="str">
        <f>VLOOKUP(LZ27,Information!$A$2:$H$1000,8,FALSE)</f>
        <v>Sand</v>
      </c>
      <c r="ME27" s="67" t="str">
        <f>VLOOKUP(LZ27,Information!$A$2:$I$1000,9,FALSE)</f>
        <v>Bare substrate</v>
      </c>
      <c r="MH27" s="84" t="s">
        <v>104</v>
      </c>
      <c r="MI27" s="85">
        <f>VLOOKUP(MH27,Information!$A$2:$H$1000,2,FALSE)</f>
        <v>0</v>
      </c>
      <c r="MJ27" s="67">
        <f>VLOOKUP(MH27,Information!$A$2:$H$1000,3,FALSE)</f>
        <v>0</v>
      </c>
      <c r="MK27" s="67">
        <f>VLOOKUP(MH27,Information!$A$2:$H$1000,4,FALSE)</f>
        <v>0</v>
      </c>
      <c r="ML27" s="67" t="str">
        <f>VLOOKUP(MH27,Information!$A$2:$H$1000,8,FALSE)</f>
        <v>Artificial.reef.substrate</v>
      </c>
      <c r="MM27" s="67" t="str">
        <f>VLOOKUP(MH27,Information!$A$2:$I$1000,9,FALSE)</f>
        <v>Bare substrate</v>
      </c>
      <c r="MP27" s="84" t="s">
        <v>309</v>
      </c>
      <c r="MQ27" s="85">
        <f>VLOOKUP(MP27,Information!$A$2:$H$1000,2,FALSE)</f>
        <v>0</v>
      </c>
      <c r="MR27" s="67">
        <f>VLOOKUP(MP27,Information!$A$2:$H$1000,3,FALSE)</f>
        <v>0</v>
      </c>
      <c r="MS27" s="67">
        <f>VLOOKUP(MP27,Information!$A$2:$H$1000,4,FALSE)</f>
        <v>0</v>
      </c>
      <c r="MT27" s="67" t="str">
        <f>VLOOKUP(MP27,Information!$A$2:$H$1000,8,FALSE)</f>
        <v>Coral.rubble</v>
      </c>
      <c r="MU27" s="67" t="str">
        <f>VLOOKUP(MP27,Information!$A$2:$I$1000,9,FALSE)</f>
        <v>Bare substrate</v>
      </c>
      <c r="MX27" s="84" t="s">
        <v>322</v>
      </c>
      <c r="MY27" s="85">
        <f>VLOOKUP(MX27,Information!$A$2:$H$1000,2,FALSE)</f>
        <v>0</v>
      </c>
      <c r="MZ27" s="67">
        <f>VLOOKUP(MX27,Information!$A$2:$H$1000,3,FALSE)</f>
        <v>0</v>
      </c>
      <c r="NA27" s="67">
        <f>VLOOKUP(MX27,Information!$A$2:$H$1000,4,FALSE)</f>
        <v>0</v>
      </c>
      <c r="NB27" s="67" t="str">
        <f>VLOOKUP(MX27,Information!$A$2:$H$1000,8,FALSE)</f>
        <v>Sand</v>
      </c>
      <c r="NC27" s="67" t="str">
        <f>VLOOKUP(MX27,Information!$A$2:$I$1000,9,FALSE)</f>
        <v>Bare substrate</v>
      </c>
      <c r="NF27" s="84" t="s">
        <v>150</v>
      </c>
      <c r="NG27" s="85" t="str">
        <f>VLOOKUP(NF27,Information!$A$2:$H$1000,2,FALSE)</f>
        <v>unknown</v>
      </c>
      <c r="NH27" s="67" t="str">
        <f>VLOOKUP(NF27,Information!$A$2:$H$1000,3,FALSE)</f>
        <v>Cespitularia</v>
      </c>
      <c r="NI27" s="67" t="str">
        <f>VLOOKUP(NF27,Information!$A$2:$H$1000,4,FALSE)</f>
        <v>XENIIDAE</v>
      </c>
      <c r="NJ27" s="67" t="str">
        <f>VLOOKUP(NF27,Information!$A$2:$H$1000,8,FALSE)</f>
        <v>Soft.coral</v>
      </c>
      <c r="NK27" s="67" t="str">
        <f>VLOOKUP(NF27,Information!$A$2:$I$1000,9,FALSE)</f>
        <v>Cnidaria</v>
      </c>
      <c r="NN27" s="84" t="s">
        <v>82</v>
      </c>
      <c r="NO27" s="85" t="str">
        <f>VLOOKUP(NN27,Information!$A$2:$H$1000,2,FALSE)</f>
        <v>unknown</v>
      </c>
      <c r="NP27" s="67" t="str">
        <f>VLOOKUP(NN27,Information!$A$2:$H$1000,3,FALSE)</f>
        <v>Acropora</v>
      </c>
      <c r="NQ27" s="67" t="str">
        <f>VLOOKUP(NN27,Information!$A$2:$H$1000,4,FALSE)</f>
        <v>ACROPORIDAE</v>
      </c>
      <c r="NR27" s="67" t="str">
        <f>VLOOKUP(NN27,Information!$A$2:$H$1000,8,FALSE)</f>
        <v>Hard.coral</v>
      </c>
      <c r="NS27" s="67" t="str">
        <f>VLOOKUP(NN27,Information!$A$2:$I$1000,9,FALSE)</f>
        <v>Cnidaria</v>
      </c>
      <c r="NT27" s="86" t="s">
        <v>80</v>
      </c>
      <c r="NV27" s="84" t="s">
        <v>82</v>
      </c>
      <c r="NW27" s="85" t="str">
        <f>VLOOKUP(NV27,Information!$A$2:$H$1000,2,FALSE)</f>
        <v>unknown</v>
      </c>
      <c r="NX27" s="67" t="str">
        <f>VLOOKUP(NV27,Information!$A$2:$H$1000,3,FALSE)</f>
        <v>Acropora</v>
      </c>
      <c r="NY27" s="67" t="str">
        <f>VLOOKUP(NV27,Information!$A$2:$H$1000,4,FALSE)</f>
        <v>ACROPORIDAE</v>
      </c>
      <c r="NZ27" s="67" t="str">
        <f>VLOOKUP(NV27,Information!$A$2:$H$1000,8,FALSE)</f>
        <v>Hard.coral</v>
      </c>
      <c r="OA27" s="67" t="str">
        <f>VLOOKUP(NV27,Information!$A$2:$I$1000,9,FALSE)</f>
        <v>Cnidaria</v>
      </c>
      <c r="OB27" s="86" t="s">
        <v>80</v>
      </c>
      <c r="OD27" s="84" t="s">
        <v>141</v>
      </c>
      <c r="OE27" s="85" t="str">
        <f>VLOOKUP(OD27,Information!$A$2:$H$1000,2,FALSE)</f>
        <v>Carteriospongia foliascens</v>
      </c>
      <c r="OF27" s="67" t="str">
        <f>VLOOKUP(OD27,Information!$A$2:$H$1000,3,FALSE)</f>
        <v>Carteriospongia</v>
      </c>
      <c r="OG27" s="67" t="str">
        <f>VLOOKUP(OD27,Information!$A$2:$H$1000,4,FALSE)</f>
        <v>THORECTIDAE</v>
      </c>
      <c r="OH27" s="67" t="str">
        <f>VLOOKUP(OD27,Information!$A$2:$H$1000,8,FALSE)</f>
        <v>Sponge</v>
      </c>
      <c r="OI27" s="67" t="str">
        <f>VLOOKUP(OD27,Information!$A$2:$I$1000,9,FALSE)</f>
        <v>Sponge</v>
      </c>
      <c r="OL27" s="84" t="s">
        <v>104</v>
      </c>
      <c r="OM27" s="85">
        <f>VLOOKUP(OL27,Information!$A$2:$H$1000,2,FALSE)</f>
        <v>0</v>
      </c>
      <c r="ON27" s="67">
        <f>VLOOKUP(OL27,Information!$A$2:$H$1000,3,FALSE)</f>
        <v>0</v>
      </c>
      <c r="OO27" s="67">
        <f>VLOOKUP(OL27,Information!$A$2:$H$1000,4,FALSE)</f>
        <v>0</v>
      </c>
      <c r="OP27" s="67" t="str">
        <f>VLOOKUP(OL27,Information!$A$2:$H$1000,8,FALSE)</f>
        <v>Artificial.reef.substrate</v>
      </c>
      <c r="OQ27" s="67" t="str">
        <f>VLOOKUP(OL27,Information!$A$2:$I$1000,9,FALSE)</f>
        <v>Bare substrate</v>
      </c>
      <c r="OT27" s="84" t="s">
        <v>82</v>
      </c>
      <c r="OU27" s="85" t="str">
        <f>VLOOKUP(OT27,Information!$A$2:$H$1000,2,FALSE)</f>
        <v>unknown</v>
      </c>
      <c r="OV27" s="67" t="str">
        <f>VLOOKUP(OT27,Information!$A$2:$H$1000,3,FALSE)</f>
        <v>Acropora</v>
      </c>
      <c r="OW27" s="67" t="str">
        <f>VLOOKUP(OT27,Information!$A$2:$H$1000,4,FALSE)</f>
        <v>ACROPORIDAE</v>
      </c>
      <c r="OX27" s="67" t="str">
        <f>VLOOKUP(OT27,Information!$A$2:$H$1000,8,FALSE)</f>
        <v>Hard.coral</v>
      </c>
      <c r="OY27" s="67" t="str">
        <f>VLOOKUP(OT27,Information!$A$2:$I$1000,9,FALSE)</f>
        <v>Cnidaria</v>
      </c>
      <c r="OZ27" s="86" t="s">
        <v>80</v>
      </c>
      <c r="PB27" s="84" t="s">
        <v>359</v>
      </c>
      <c r="PC27" s="85" t="str">
        <f>VLOOKUP(PB27,Information!$A$2:$H$1000,2,FALSE)</f>
        <v>unknown</v>
      </c>
      <c r="PD27" s="67" t="str">
        <f>VLOOKUP(PB27,Information!$A$2:$H$1000,3,FALSE)</f>
        <v>unknown</v>
      </c>
      <c r="PE27" s="67" t="str">
        <f>VLOOKUP(PB27,Information!$A$2:$H$1000,4,FALSE)</f>
        <v>unknown</v>
      </c>
      <c r="PF27" s="67" t="str">
        <f>VLOOKUP(PB27,Information!$A$2:$H$1000,8,FALSE)</f>
        <v>Turf.algae</v>
      </c>
      <c r="PG27" s="67" t="str">
        <f>VLOOKUP(PB27,Information!$A$2:$I$1000,9,FALSE)</f>
        <v>Turf algae</v>
      </c>
      <c r="PJ27" s="84" t="s">
        <v>322</v>
      </c>
      <c r="PK27" s="85">
        <f>VLOOKUP(PJ27,Information!$A$2:$H$1000,2,FALSE)</f>
        <v>0</v>
      </c>
      <c r="PL27" s="67">
        <f>VLOOKUP(PJ27,Information!$A$2:$H$1000,3,FALSE)</f>
        <v>0</v>
      </c>
      <c r="PM27" s="67">
        <f>VLOOKUP(PJ27,Information!$A$2:$H$1000,4,FALSE)</f>
        <v>0</v>
      </c>
      <c r="PN27" s="67" t="str">
        <f>VLOOKUP(PJ27,Information!$A$2:$H$1000,8,FALSE)</f>
        <v>Sand</v>
      </c>
      <c r="PO27" s="67" t="str">
        <f>VLOOKUP(PJ27,Information!$A$2:$I$1000,9,FALSE)</f>
        <v>Bare substrate</v>
      </c>
      <c r="PR27" s="84" t="s">
        <v>82</v>
      </c>
      <c r="PS27" s="85" t="str">
        <f>VLOOKUP(PR27,Information!$A$2:$H$1000,2,FALSE)</f>
        <v>unknown</v>
      </c>
      <c r="PT27" s="67" t="str">
        <f>VLOOKUP(PR27,Information!$A$2:$H$1000,3,FALSE)</f>
        <v>Acropora</v>
      </c>
      <c r="PU27" s="67" t="str">
        <f>VLOOKUP(PR27,Information!$A$2:$H$1000,4,FALSE)</f>
        <v>ACROPORIDAE</v>
      </c>
      <c r="PV27" s="67" t="str">
        <f>VLOOKUP(PR27,Information!$A$2:$H$1000,8,FALSE)</f>
        <v>Hard.coral</v>
      </c>
      <c r="PW27" s="67" t="str">
        <f>VLOOKUP(PR27,Information!$A$2:$I$1000,9,FALSE)</f>
        <v>Cnidaria</v>
      </c>
      <c r="PX27" s="86" t="s">
        <v>80</v>
      </c>
      <c r="PZ27" s="84" t="s">
        <v>150</v>
      </c>
      <c r="QA27" s="85" t="str">
        <f>VLOOKUP(PZ27,Information!$A$2:$H$1000,2,FALSE)</f>
        <v>unknown</v>
      </c>
      <c r="QB27" s="67" t="str">
        <f>VLOOKUP(PZ27,Information!$A$2:$H$1000,3,FALSE)</f>
        <v>Cespitularia</v>
      </c>
      <c r="QC27" s="67" t="str">
        <f>VLOOKUP(PZ27,Information!$A$2:$H$1000,4,FALSE)</f>
        <v>XENIIDAE</v>
      </c>
      <c r="QD27" s="67" t="str">
        <f>VLOOKUP(PZ27,Information!$A$2:$H$1000,8,FALSE)</f>
        <v>Soft.coral</v>
      </c>
      <c r="QE27" s="67" t="str">
        <f>VLOOKUP(PZ27,Information!$A$2:$I$1000,9,FALSE)</f>
        <v>Cnidaria</v>
      </c>
      <c r="QH27" s="84" t="s">
        <v>82</v>
      </c>
      <c r="QI27" s="85" t="str">
        <f>VLOOKUP(QH27,Information!$A$2:$H$1000,2,FALSE)</f>
        <v>unknown</v>
      </c>
      <c r="QJ27" s="67" t="str">
        <f>VLOOKUP(QH27,Information!$A$2:$H$1000,3,FALSE)</f>
        <v>Acropora</v>
      </c>
      <c r="QK27" s="67" t="str">
        <f>VLOOKUP(QH27,Information!$A$2:$H$1000,4,FALSE)</f>
        <v>ACROPORIDAE</v>
      </c>
      <c r="QL27" s="67" t="str">
        <f>VLOOKUP(QH27,Information!$A$2:$H$1000,8,FALSE)</f>
        <v>Hard.coral</v>
      </c>
      <c r="QM27" s="67" t="str">
        <f>VLOOKUP(QH27,Information!$A$2:$I$1000,9,FALSE)</f>
        <v>Cnidaria</v>
      </c>
      <c r="QN27" s="86" t="s">
        <v>80</v>
      </c>
      <c r="QP27" s="84" t="s">
        <v>150</v>
      </c>
      <c r="QQ27" s="85" t="str">
        <f>VLOOKUP(QP27,Information!$A$2:$H$1000,2,FALSE)</f>
        <v>unknown</v>
      </c>
      <c r="QR27" s="67" t="str">
        <f>VLOOKUP(QP27,Information!$A$2:$H$1000,3,FALSE)</f>
        <v>Cespitularia</v>
      </c>
      <c r="QS27" s="67" t="str">
        <f>VLOOKUP(QP27,Information!$A$2:$H$1000,4,FALSE)</f>
        <v>XENIIDAE</v>
      </c>
      <c r="QT27" s="67" t="str">
        <f>VLOOKUP(QP27,Information!$A$2:$H$1000,8,FALSE)</f>
        <v>Soft.coral</v>
      </c>
      <c r="QU27" s="67" t="str">
        <f>VLOOKUP(QP27,Information!$A$2:$I$1000,9,FALSE)</f>
        <v>Cnidaria</v>
      </c>
      <c r="QX27" s="84"/>
      <c r="QY27" s="41" t="e">
        <f>VLOOKUP(QX27,Information!$A$2:$H$1000,2,FALSE)</f>
        <v>#N/A</v>
      </c>
      <c r="QZ27" t="e">
        <f>VLOOKUP(QX27,Information!$A$2:$H$1000,3,FALSE)</f>
        <v>#N/A</v>
      </c>
      <c r="RA27" t="e">
        <f>VLOOKUP(QX27,Information!$A$2:$H$1000,4,FALSE)</f>
        <v>#N/A</v>
      </c>
      <c r="RB27" t="e">
        <f>VLOOKUP(QX27,Information!$A$2:$H$1000,8,FALSE)</f>
        <v>#N/A</v>
      </c>
      <c r="RC27" t="e">
        <f>VLOOKUP(QX27,Information!$A$2:$I$1000,9,FALSE)</f>
        <v>#N/A</v>
      </c>
      <c r="RF27" s="84"/>
      <c r="RG27" s="41" t="e">
        <f>VLOOKUP(RF27,Information!$A$2:$H$1000,2,FALSE)</f>
        <v>#N/A</v>
      </c>
      <c r="RH27" t="e">
        <f>VLOOKUP(RF27,Information!$A$2:$H$1000,3,FALSE)</f>
        <v>#N/A</v>
      </c>
      <c r="RI27" t="e">
        <f>VLOOKUP(RF27,Information!$A$2:$H$1000,4,FALSE)</f>
        <v>#N/A</v>
      </c>
      <c r="RJ27" t="e">
        <f>VLOOKUP(RF27,Information!$A$2:$H$1000,8,FALSE)</f>
        <v>#N/A</v>
      </c>
      <c r="RK27" t="e">
        <f>VLOOKUP(RF27,Information!$A$2:$I$1000,9,FALSE)</f>
        <v>#N/A</v>
      </c>
      <c r="RN27" s="84"/>
      <c r="RO27" s="41" t="e">
        <f>VLOOKUP(RN27,Information!$A$2:$H$1000,2,FALSE)</f>
        <v>#N/A</v>
      </c>
      <c r="RP27" t="e">
        <f>VLOOKUP(RN27,Information!$A$2:$H$1000,3,FALSE)</f>
        <v>#N/A</v>
      </c>
      <c r="RQ27" t="e">
        <f>VLOOKUP(RN27,Information!$A$2:$H$1000,4,FALSE)</f>
        <v>#N/A</v>
      </c>
      <c r="RR27" t="e">
        <f>VLOOKUP(RN27,Information!$A$2:$H$1000,8,FALSE)</f>
        <v>#N/A</v>
      </c>
      <c r="RS27" t="e">
        <f>VLOOKUP(RN27,Information!$A$2:$I$1000,9,FALSE)</f>
        <v>#N/A</v>
      </c>
      <c r="RV27" s="84"/>
      <c r="RW27" s="41" t="e">
        <f>VLOOKUP(RV27,Information!$A$2:$H$1000,2,FALSE)</f>
        <v>#N/A</v>
      </c>
      <c r="RX27" t="e">
        <f>VLOOKUP(RV27,Information!$A$2:$H$1000,3,FALSE)</f>
        <v>#N/A</v>
      </c>
      <c r="RY27" t="e">
        <f>VLOOKUP(RV27,Information!$A$2:$H$1000,4,FALSE)</f>
        <v>#N/A</v>
      </c>
      <c r="RZ27" t="e">
        <f>VLOOKUP(RV27,Information!$A$2:$H$1000,8,FALSE)</f>
        <v>#N/A</v>
      </c>
      <c r="SA27" t="e">
        <f>VLOOKUP(RV27,Information!$A$2:$I$1000,9,FALSE)</f>
        <v>#N/A</v>
      </c>
      <c r="SD27" s="84"/>
      <c r="SE27" s="41" t="e">
        <f>VLOOKUP(SD27,Information!$A$2:$H$1000,2,FALSE)</f>
        <v>#N/A</v>
      </c>
      <c r="SF27" t="e">
        <f>VLOOKUP(SD27,Information!$A$2:$H$1000,3,FALSE)</f>
        <v>#N/A</v>
      </c>
      <c r="SG27" t="e">
        <f>VLOOKUP(SD27,Information!$A$2:$H$1000,4,FALSE)</f>
        <v>#N/A</v>
      </c>
      <c r="SH27" t="e">
        <f>VLOOKUP(SD27,Information!$A$2:$H$1000,8,FALSE)</f>
        <v>#N/A</v>
      </c>
      <c r="SI27" t="e">
        <f>VLOOKUP(SD27,Information!$A$2:$I$1000,9,FALSE)</f>
        <v>#N/A</v>
      </c>
      <c r="SL27" s="84"/>
      <c r="SM27" s="41" t="e">
        <f>VLOOKUP(SL27,Information!$A$2:$H$1000,2,FALSE)</f>
        <v>#N/A</v>
      </c>
      <c r="SN27" t="e">
        <f>VLOOKUP(SL27,Information!$A$2:$H$1000,3,FALSE)</f>
        <v>#N/A</v>
      </c>
      <c r="SO27" t="e">
        <f>VLOOKUP(SL27,Information!$A$2:$H$1000,4,FALSE)</f>
        <v>#N/A</v>
      </c>
      <c r="SP27" t="e">
        <f>VLOOKUP(SL27,Information!$A$2:$H$1000,8,FALSE)</f>
        <v>#N/A</v>
      </c>
      <c r="SQ27" t="e">
        <f>VLOOKUP(SL27,Information!$A$2:$I$1000,9,FALSE)</f>
        <v>#N/A</v>
      </c>
      <c r="ST27" s="84"/>
      <c r="SU27" s="41" t="e">
        <f>VLOOKUP(ST27,Information!$A$2:$H$1000,2,FALSE)</f>
        <v>#N/A</v>
      </c>
      <c r="SV27" t="e">
        <f>VLOOKUP(ST27,Information!$A$2:$H$1000,3,FALSE)</f>
        <v>#N/A</v>
      </c>
      <c r="SW27" t="e">
        <f>VLOOKUP(ST27,Information!$A$2:$H$1000,4,FALSE)</f>
        <v>#N/A</v>
      </c>
      <c r="SX27" t="e">
        <f>VLOOKUP(ST27,Information!$A$2:$H$1000,8,FALSE)</f>
        <v>#N/A</v>
      </c>
      <c r="SY27" t="e">
        <f>VLOOKUP(ST27,Information!$A$2:$I$1000,9,FALSE)</f>
        <v>#N/A</v>
      </c>
      <c r="TB27" s="124"/>
      <c r="TC27" s="125" t="e">
        <f>VLOOKUP(TB27,Information!$A$2:$H$1000,2,FALSE)</f>
        <v>#N/A</v>
      </c>
      <c r="TD27" s="126" t="e">
        <f>VLOOKUP(TB27,Information!$A$2:$H$1000,3,FALSE)</f>
        <v>#N/A</v>
      </c>
      <c r="TE27" s="126" t="e">
        <f>VLOOKUP(TB27,Information!$A$2:$H$1000,4,FALSE)</f>
        <v>#N/A</v>
      </c>
      <c r="TF27" s="126" t="e">
        <f>VLOOKUP(TB27,Information!$A$2:$H$1000,8,FALSE)</f>
        <v>#N/A</v>
      </c>
      <c r="TG27" s="126" t="e">
        <f>VLOOKUP(TB27,Information!$A$2:$I$1000,9,FALSE)</f>
        <v>#N/A</v>
      </c>
      <c r="TH27" s="1"/>
      <c r="TI27" s="122"/>
      <c r="TJ27" s="124"/>
      <c r="TK27" s="125" t="e">
        <f>VLOOKUP(TJ27,Information!$A$2:$H$1000,2,FALSE)</f>
        <v>#N/A</v>
      </c>
      <c r="TL27" s="126" t="e">
        <f>VLOOKUP(TJ27,Information!$A$2:$H$1000,3,FALSE)</f>
        <v>#N/A</v>
      </c>
      <c r="TM27" s="126" t="e">
        <f>VLOOKUP(TJ27,Information!$A$2:$H$1000,4,FALSE)</f>
        <v>#N/A</v>
      </c>
      <c r="TN27" s="126" t="e">
        <f>VLOOKUP(TJ27,Information!$A$2:$H$1000,8,FALSE)</f>
        <v>#N/A</v>
      </c>
      <c r="TO27" s="126" t="e">
        <f>VLOOKUP(TJ27,Information!$A$2:$I$1000,9,FALSE)</f>
        <v>#N/A</v>
      </c>
      <c r="TP27" s="1"/>
      <c r="TQ27" s="122"/>
      <c r="TR27" s="124"/>
      <c r="TS27" s="125" t="e">
        <f>VLOOKUP(TR27,Information!$A$2:$H$1000,2,FALSE)</f>
        <v>#N/A</v>
      </c>
      <c r="TT27" s="126" t="e">
        <f>VLOOKUP(TR27,Information!$A$2:$H$1000,3,FALSE)</f>
        <v>#N/A</v>
      </c>
      <c r="TU27" s="126" t="e">
        <f>VLOOKUP(TR27,Information!$A$2:$H$1000,4,FALSE)</f>
        <v>#N/A</v>
      </c>
      <c r="TV27" s="126" t="e">
        <f>VLOOKUP(TR27,Information!$A$2:$H$1000,8,FALSE)</f>
        <v>#N/A</v>
      </c>
      <c r="TW27" s="126" t="e">
        <f>VLOOKUP(TR27,Information!$A$2:$I$1000,9,FALSE)</f>
        <v>#N/A</v>
      </c>
      <c r="TX27" s="1"/>
      <c r="TY27" s="122"/>
      <c r="TZ27" s="124"/>
      <c r="UA27" s="125" t="e">
        <f>VLOOKUP(TZ27,Information!$A$2:$H$1000,2,FALSE)</f>
        <v>#N/A</v>
      </c>
      <c r="UB27" s="126" t="e">
        <f>VLOOKUP(TZ27,Information!$A$2:$H$1000,3,FALSE)</f>
        <v>#N/A</v>
      </c>
      <c r="UC27" s="126" t="e">
        <f>VLOOKUP(TZ27,Information!$A$2:$H$1000,4,FALSE)</f>
        <v>#N/A</v>
      </c>
      <c r="UD27" s="126" t="e">
        <f>VLOOKUP(TZ27,Information!$A$2:$H$1000,8,FALSE)</f>
        <v>#N/A</v>
      </c>
      <c r="UE27" s="126" t="e">
        <f>VLOOKUP(TZ27,Information!$A$2:$I$1000,9,FALSE)</f>
        <v>#N/A</v>
      </c>
      <c r="UF27" s="1"/>
      <c r="UG27" s="122"/>
      <c r="UH27" s="124"/>
      <c r="UI27" s="125" t="e">
        <f>VLOOKUP(UH27,Information!$A$2:$H$1000,2,FALSE)</f>
        <v>#N/A</v>
      </c>
      <c r="UJ27" s="126" t="e">
        <f>VLOOKUP(UH27,Information!$A$2:$H$1000,3,FALSE)</f>
        <v>#N/A</v>
      </c>
      <c r="UK27" s="126" t="e">
        <f>VLOOKUP(UH27,Information!$A$2:$H$1000,4,FALSE)</f>
        <v>#N/A</v>
      </c>
      <c r="UL27" s="126" t="e">
        <f>VLOOKUP(UH27,Information!$A$2:$H$1000,8,FALSE)</f>
        <v>#N/A</v>
      </c>
      <c r="UM27" s="126" t="e">
        <f>VLOOKUP(UH27,Information!$A$2:$I$1000,9,FALSE)</f>
        <v>#N/A</v>
      </c>
      <c r="UN27" s="1"/>
      <c r="UO27" s="122"/>
      <c r="UP27" s="124"/>
      <c r="UQ27" s="125" t="e">
        <f>VLOOKUP(UP27,Information!$A$2:$H$1000,2,FALSE)</f>
        <v>#N/A</v>
      </c>
      <c r="UR27" s="126" t="e">
        <f>VLOOKUP(UP27,Information!$A$2:$H$1000,3,FALSE)</f>
        <v>#N/A</v>
      </c>
      <c r="US27" s="126" t="e">
        <f>VLOOKUP(UP27,Information!$A$2:$H$1000,4,FALSE)</f>
        <v>#N/A</v>
      </c>
      <c r="UT27" s="126" t="e">
        <f>VLOOKUP(UP27,Information!$A$2:$H$1000,8,FALSE)</f>
        <v>#N/A</v>
      </c>
      <c r="UU27" s="126" t="e">
        <f>VLOOKUP(UP27,Information!$A$2:$I$1000,9,FALSE)</f>
        <v>#N/A</v>
      </c>
      <c r="UV27" s="1"/>
      <c r="UW27" s="122"/>
      <c r="UX27" s="124"/>
      <c r="UY27" s="125" t="e">
        <f>VLOOKUP(UX27,Information!$A$2:$H$1000,2,FALSE)</f>
        <v>#N/A</v>
      </c>
      <c r="UZ27" s="126" t="e">
        <f>VLOOKUP(UX27,Information!$A$2:$H$1000,3,FALSE)</f>
        <v>#N/A</v>
      </c>
      <c r="VA27" s="126" t="e">
        <f>VLOOKUP(UX27,Information!$A$2:$H$1000,4,FALSE)</f>
        <v>#N/A</v>
      </c>
      <c r="VB27" s="126" t="e">
        <f>VLOOKUP(UX27,Information!$A$2:$H$1000,8,FALSE)</f>
        <v>#N/A</v>
      </c>
      <c r="VC27" s="126" t="e">
        <f>VLOOKUP(UX27,Information!$A$2:$I$1000,9,FALSE)</f>
        <v>#N/A</v>
      </c>
      <c r="VD27" s="1"/>
      <c r="VE27" s="122"/>
      <c r="VF27" s="124"/>
      <c r="VG27" s="125" t="e">
        <f>VLOOKUP(VF27,Information!$A$2:$H$1000,2,FALSE)</f>
        <v>#N/A</v>
      </c>
      <c r="VH27" s="126" t="e">
        <f>VLOOKUP(VF27,Information!$A$2:$H$1000,3,FALSE)</f>
        <v>#N/A</v>
      </c>
      <c r="VI27" s="126" t="e">
        <f>VLOOKUP(VF27,Information!$A$2:$H$1000,4,FALSE)</f>
        <v>#N/A</v>
      </c>
      <c r="VJ27" s="126" t="e">
        <f>VLOOKUP(VF27,Information!$A$2:$H$1000,8,FALSE)</f>
        <v>#N/A</v>
      </c>
      <c r="VK27" s="126" t="e">
        <f>VLOOKUP(VF27,Information!$A$2:$I$1000,9,FALSE)</f>
        <v>#N/A</v>
      </c>
      <c r="VL27" s="1"/>
      <c r="VM27" s="122"/>
      <c r="VN27" s="124"/>
      <c r="VO27" s="125" t="e">
        <f>VLOOKUP(VN27,Information!$A$2:$H$1000,2,FALSE)</f>
        <v>#N/A</v>
      </c>
      <c r="VP27" s="126" t="e">
        <f>VLOOKUP(VN27,Information!$A$2:$H$1000,3,FALSE)</f>
        <v>#N/A</v>
      </c>
      <c r="VQ27" s="126" t="e">
        <f>VLOOKUP(VN27,Information!$A$2:$H$1000,4,FALSE)</f>
        <v>#N/A</v>
      </c>
      <c r="VR27" s="126" t="e">
        <f>VLOOKUP(VN27,Information!$A$2:$H$1000,8,FALSE)</f>
        <v>#N/A</v>
      </c>
      <c r="VS27" s="126" t="e">
        <f>VLOOKUP(VN27,Information!$A$2:$I$1000,9,FALSE)</f>
        <v>#N/A</v>
      </c>
      <c r="VT27" s="1"/>
      <c r="VU27" s="122"/>
      <c r="VV27" s="124"/>
      <c r="VW27" s="125" t="e">
        <f>VLOOKUP(VV27,Information!$A$2:$H$1000,2,FALSE)</f>
        <v>#N/A</v>
      </c>
      <c r="VX27" s="126" t="e">
        <f>VLOOKUP(VV27,Information!$A$2:$H$1000,3,FALSE)</f>
        <v>#N/A</v>
      </c>
      <c r="VY27" s="126" t="e">
        <f>VLOOKUP(VV27,Information!$A$2:$H$1000,4,FALSE)</f>
        <v>#N/A</v>
      </c>
      <c r="VZ27" s="126" t="e">
        <f>VLOOKUP(VV27,Information!$A$2:$H$1000,8,FALSE)</f>
        <v>#N/A</v>
      </c>
      <c r="WA27" s="126" t="e">
        <f>VLOOKUP(VV27,Information!$A$2:$I$1000,9,FALSE)</f>
        <v>#N/A</v>
      </c>
      <c r="WB27" s="1"/>
      <c r="WC27" s="122"/>
      <c r="WD27" s="124"/>
      <c r="WE27" s="125" t="e">
        <f>VLOOKUP(WD27,Information!$A$2:$H$1000,2,FALSE)</f>
        <v>#N/A</v>
      </c>
      <c r="WF27" s="126" t="e">
        <f>VLOOKUP(WD27,Information!$A$2:$H$1000,3,FALSE)</f>
        <v>#N/A</v>
      </c>
      <c r="WG27" s="126" t="e">
        <f>VLOOKUP(WD27,Information!$A$2:$H$1000,4,FALSE)</f>
        <v>#N/A</v>
      </c>
      <c r="WH27" s="126" t="e">
        <f>VLOOKUP(WD27,Information!$A$2:$H$1000,8,FALSE)</f>
        <v>#N/A</v>
      </c>
      <c r="WI27" s="126" t="e">
        <f>VLOOKUP(WD27,Information!$A$2:$I$1000,9,FALSE)</f>
        <v>#N/A</v>
      </c>
      <c r="WJ27" s="1"/>
      <c r="WK27" s="122"/>
      <c r="WL27" s="124"/>
      <c r="WM27" s="125" t="e">
        <f>VLOOKUP(WL27,Information!$A$2:$H$1000,2,FALSE)</f>
        <v>#N/A</v>
      </c>
      <c r="WN27" s="126" t="e">
        <f>VLOOKUP(WL27,Information!$A$2:$H$1000,3,FALSE)</f>
        <v>#N/A</v>
      </c>
      <c r="WO27" s="126" t="e">
        <f>VLOOKUP(WL27,Information!$A$2:$H$1000,4,FALSE)</f>
        <v>#N/A</v>
      </c>
      <c r="WP27" s="126" t="e">
        <f>VLOOKUP(WL27,Information!$A$2:$H$1000,8,FALSE)</f>
        <v>#N/A</v>
      </c>
      <c r="WQ27" s="126" t="e">
        <f>VLOOKUP(WL27,Information!$A$2:$I$1000,9,FALSE)</f>
        <v>#N/A</v>
      </c>
      <c r="WR27" s="1"/>
      <c r="WS27" s="122"/>
      <c r="WT27" s="124"/>
      <c r="WU27" s="125" t="e">
        <f>VLOOKUP(WT27,Information!$A$2:$H$1000,2,FALSE)</f>
        <v>#N/A</v>
      </c>
      <c r="WV27" s="126" t="e">
        <f>VLOOKUP(WT27,Information!$A$2:$H$1000,3,FALSE)</f>
        <v>#N/A</v>
      </c>
      <c r="WW27" s="126" t="e">
        <f>VLOOKUP(WT27,Information!$A$2:$H$1000,4,FALSE)</f>
        <v>#N/A</v>
      </c>
      <c r="WX27" s="126" t="e">
        <f>VLOOKUP(WT27,Information!$A$2:$H$1000,8,FALSE)</f>
        <v>#N/A</v>
      </c>
      <c r="WY27" s="126" t="e">
        <f>VLOOKUP(WT27,Information!$A$2:$I$1000,9,FALSE)</f>
        <v>#N/A</v>
      </c>
      <c r="WZ27" s="1"/>
      <c r="XA27" s="122"/>
      <c r="XB27" s="124"/>
      <c r="XC27" s="125" t="e">
        <f>VLOOKUP(XB27,Information!$A$2:$H$1000,2,FALSE)</f>
        <v>#N/A</v>
      </c>
      <c r="XD27" s="126" t="e">
        <f>VLOOKUP(XB27,Information!$A$2:$H$1000,3,FALSE)</f>
        <v>#N/A</v>
      </c>
      <c r="XE27" s="126" t="e">
        <f>VLOOKUP(XB27,Information!$A$2:$H$1000,4,FALSE)</f>
        <v>#N/A</v>
      </c>
      <c r="XF27" s="126" t="e">
        <f>VLOOKUP(XB27,Information!$A$2:$H$1000,8,FALSE)</f>
        <v>#N/A</v>
      </c>
      <c r="XG27" s="126" t="e">
        <f>VLOOKUP(XB27,Information!$A$2:$I$1000,9,FALSE)</f>
        <v>#N/A</v>
      </c>
      <c r="XH27" s="1"/>
      <c r="XI27" s="122"/>
      <c r="XJ27" s="124"/>
      <c r="XK27" s="125" t="e">
        <f>VLOOKUP(XJ27,Information!$A$2:$H$1000,2,FALSE)</f>
        <v>#N/A</v>
      </c>
      <c r="XL27" s="126" t="e">
        <f>VLOOKUP(XJ27,Information!$A$2:$H$1000,3,FALSE)</f>
        <v>#N/A</v>
      </c>
      <c r="XM27" s="126" t="e">
        <f>VLOOKUP(XJ27,Information!$A$2:$H$1000,4,FALSE)</f>
        <v>#N/A</v>
      </c>
      <c r="XN27" s="126" t="e">
        <f>VLOOKUP(XJ27,Information!$A$2:$H$1000,8,FALSE)</f>
        <v>#N/A</v>
      </c>
      <c r="XO27" s="126" t="e">
        <f>VLOOKUP(XJ27,Information!$A$2:$I$1000,9,FALSE)</f>
        <v>#N/A</v>
      </c>
      <c r="XP27" s="1"/>
      <c r="XQ27" s="122"/>
      <c r="XR27" s="124"/>
      <c r="XS27" s="125" t="e">
        <f>VLOOKUP(XR27,Information!$A$2:$H$1000,2,FALSE)</f>
        <v>#N/A</v>
      </c>
      <c r="XT27" s="126" t="e">
        <f>VLOOKUP(XR27,Information!$A$2:$H$1000,3,FALSE)</f>
        <v>#N/A</v>
      </c>
      <c r="XU27" s="126" t="e">
        <f>VLOOKUP(XR27,Information!$A$2:$H$1000,4,FALSE)</f>
        <v>#N/A</v>
      </c>
      <c r="XV27" s="126" t="e">
        <f>VLOOKUP(XR27,Information!$A$2:$H$1000,8,FALSE)</f>
        <v>#N/A</v>
      </c>
      <c r="XW27" s="126" t="e">
        <f>VLOOKUP(XR27,Information!$A$2:$I$1000,9,FALSE)</f>
        <v>#N/A</v>
      </c>
      <c r="XX27" s="1"/>
      <c r="XY27" s="122"/>
      <c r="XZ27" s="124"/>
      <c r="YA27" s="125" t="e">
        <f>VLOOKUP(XZ27,Information!$A$2:$H$1000,2,FALSE)</f>
        <v>#N/A</v>
      </c>
      <c r="YB27" s="126" t="e">
        <f>VLOOKUP(XZ27,Information!$A$2:$H$1000,3,FALSE)</f>
        <v>#N/A</v>
      </c>
      <c r="YC27" s="126" t="e">
        <f>VLOOKUP(XZ27,Information!$A$2:$H$1000,4,FALSE)</f>
        <v>#N/A</v>
      </c>
      <c r="YD27" s="126" t="e">
        <f>VLOOKUP(XZ27,Information!$A$2:$H$1000,8,FALSE)</f>
        <v>#N/A</v>
      </c>
      <c r="YE27" s="126" t="e">
        <f>VLOOKUP(XZ27,Information!$A$2:$I$1000,9,FALSE)</f>
        <v>#N/A</v>
      </c>
      <c r="YF27" s="1"/>
      <c r="YG27" s="122"/>
      <c r="YH27" s="124"/>
      <c r="YI27" s="125" t="e">
        <f>VLOOKUP(YH27,Information!$A$2:$H$1000,2,FALSE)</f>
        <v>#N/A</v>
      </c>
      <c r="YJ27" s="126" t="e">
        <f>VLOOKUP(YH27,Information!$A$2:$H$1000,3,FALSE)</f>
        <v>#N/A</v>
      </c>
      <c r="YK27" s="126" t="e">
        <f>VLOOKUP(YH27,Information!$A$2:$H$1000,4,FALSE)</f>
        <v>#N/A</v>
      </c>
      <c r="YL27" s="126" t="e">
        <f>VLOOKUP(YH27,Information!$A$2:$H$1000,8,FALSE)</f>
        <v>#N/A</v>
      </c>
      <c r="YM27" s="126" t="e">
        <f>VLOOKUP(YH27,Information!$A$2:$I$1000,9,FALSE)</f>
        <v>#N/A</v>
      </c>
      <c r="YN27" s="1"/>
      <c r="YO27" s="122"/>
      <c r="YP27" s="124"/>
      <c r="YQ27" s="125" t="e">
        <f>VLOOKUP(YP27,Information!$A$2:$H$1000,2,FALSE)</f>
        <v>#N/A</v>
      </c>
      <c r="YR27" s="126" t="e">
        <f>VLOOKUP(YP27,Information!$A$2:$H$1000,3,FALSE)</f>
        <v>#N/A</v>
      </c>
      <c r="YS27" s="126" t="e">
        <f>VLOOKUP(YP27,Information!$A$2:$H$1000,4,FALSE)</f>
        <v>#N/A</v>
      </c>
      <c r="YT27" s="126" t="e">
        <f>VLOOKUP(YP27,Information!$A$2:$H$1000,8,FALSE)</f>
        <v>#N/A</v>
      </c>
      <c r="YU27" s="126" t="e">
        <f>VLOOKUP(YP27,Information!$A$2:$I$1000,9,FALSE)</f>
        <v>#N/A</v>
      </c>
      <c r="YV27" s="1"/>
      <c r="YW27" s="122"/>
      <c r="YX27" s="124"/>
      <c r="YY27" s="125" t="e">
        <f>VLOOKUP(YX27,Information!$A$2:$H$1000,2,FALSE)</f>
        <v>#N/A</v>
      </c>
      <c r="YZ27" s="126" t="e">
        <f>VLOOKUP(YX27,Information!$A$2:$H$1000,3,FALSE)</f>
        <v>#N/A</v>
      </c>
      <c r="ZA27" s="126" t="e">
        <f>VLOOKUP(YX27,Information!$A$2:$H$1000,4,FALSE)</f>
        <v>#N/A</v>
      </c>
      <c r="ZB27" s="126" t="e">
        <f>VLOOKUP(YX27,Information!$A$2:$H$1000,8,FALSE)</f>
        <v>#N/A</v>
      </c>
      <c r="ZC27" s="126" t="e">
        <f>VLOOKUP(YX27,Information!$A$2:$I$1000,9,FALSE)</f>
        <v>#N/A</v>
      </c>
      <c r="ZD27" s="1"/>
      <c r="ZE27" s="122"/>
      <c r="ZF27" s="124"/>
      <c r="ZG27" s="125" t="e">
        <f>VLOOKUP(ZF27,Information!$A$2:$H$1000,2,FALSE)</f>
        <v>#N/A</v>
      </c>
      <c r="ZH27" s="126" t="e">
        <f>VLOOKUP(ZF27,Information!$A$2:$H$1000,3,FALSE)</f>
        <v>#N/A</v>
      </c>
      <c r="ZI27" s="126" t="e">
        <f>VLOOKUP(ZF27,Information!$A$2:$H$1000,4,FALSE)</f>
        <v>#N/A</v>
      </c>
      <c r="ZJ27" s="126" t="e">
        <f>VLOOKUP(ZF27,Information!$A$2:$H$1000,8,FALSE)</f>
        <v>#N/A</v>
      </c>
      <c r="ZK27" s="126" t="e">
        <f>VLOOKUP(ZF27,Information!$A$2:$I$1000,9,FALSE)</f>
        <v>#N/A</v>
      </c>
      <c r="ZL27" s="1"/>
      <c r="ZM27" s="122"/>
      <c r="ZN27" s="124"/>
      <c r="ZO27" s="125" t="e">
        <f>VLOOKUP(ZN27,Information!$A$2:$H$1000,2,FALSE)</f>
        <v>#N/A</v>
      </c>
      <c r="ZP27" s="126" t="e">
        <f>VLOOKUP(ZN27,Information!$A$2:$H$1000,3,FALSE)</f>
        <v>#N/A</v>
      </c>
      <c r="ZQ27" s="126" t="e">
        <f>VLOOKUP(ZN27,Information!$A$2:$H$1000,4,FALSE)</f>
        <v>#N/A</v>
      </c>
      <c r="ZR27" s="126" t="e">
        <f>VLOOKUP(ZN27,Information!$A$2:$H$1000,8,FALSE)</f>
        <v>#N/A</v>
      </c>
      <c r="ZS27" s="126" t="e">
        <f>VLOOKUP(ZN27,Information!$A$2:$I$1000,9,FALSE)</f>
        <v>#N/A</v>
      </c>
      <c r="ZT27" s="1"/>
      <c r="ZU27" s="122"/>
      <c r="ZV27" s="124"/>
      <c r="ZW27" s="125" t="e">
        <f>VLOOKUP(ZV27,Information!$A$2:$H$1000,2,FALSE)</f>
        <v>#N/A</v>
      </c>
      <c r="ZX27" s="126" t="e">
        <f>VLOOKUP(ZV27,Information!$A$2:$H$1000,3,FALSE)</f>
        <v>#N/A</v>
      </c>
      <c r="ZY27" s="126" t="e">
        <f>VLOOKUP(ZV27,Information!$A$2:$H$1000,4,FALSE)</f>
        <v>#N/A</v>
      </c>
      <c r="ZZ27" s="126" t="e">
        <f>VLOOKUP(ZV27,Information!$A$2:$H$1000,8,FALSE)</f>
        <v>#N/A</v>
      </c>
      <c r="AAA27" s="126" t="e">
        <f>VLOOKUP(ZV27,Information!$A$2:$I$1000,9,FALSE)</f>
        <v>#N/A</v>
      </c>
      <c r="AAB27" s="1"/>
      <c r="AAC27" s="122"/>
      <c r="AAD27" s="124"/>
      <c r="AAE27" s="125" t="e">
        <f>VLOOKUP(AAD27,Information!$A$2:$H$1000,2,FALSE)</f>
        <v>#N/A</v>
      </c>
      <c r="AAF27" s="126" t="e">
        <f>VLOOKUP(AAD27,Information!$A$2:$H$1000,3,FALSE)</f>
        <v>#N/A</v>
      </c>
      <c r="AAG27" s="126" t="e">
        <f>VLOOKUP(AAD27,Information!$A$2:$H$1000,4,FALSE)</f>
        <v>#N/A</v>
      </c>
      <c r="AAH27" s="126" t="e">
        <f>VLOOKUP(AAD27,Information!$A$2:$H$1000,8,FALSE)</f>
        <v>#N/A</v>
      </c>
      <c r="AAI27" s="126" t="e">
        <f>VLOOKUP(AAD27,Information!$A$2:$I$1000,9,FALSE)</f>
        <v>#N/A</v>
      </c>
      <c r="AAJ27" s="1"/>
      <c r="AAK27" s="122"/>
      <c r="AAL27" s="124"/>
      <c r="AAM27" s="125" t="e">
        <f>VLOOKUP(AAL27,Information!$A$2:$H$1000,2,FALSE)</f>
        <v>#N/A</v>
      </c>
      <c r="AAN27" s="126" t="e">
        <f>VLOOKUP(AAL27,Information!$A$2:$H$1000,3,FALSE)</f>
        <v>#N/A</v>
      </c>
      <c r="AAO27" s="126" t="e">
        <f>VLOOKUP(AAL27,Information!$A$2:$H$1000,4,FALSE)</f>
        <v>#N/A</v>
      </c>
      <c r="AAP27" s="126" t="e">
        <f>VLOOKUP(AAL27,Information!$A$2:$H$1000,8,FALSE)</f>
        <v>#N/A</v>
      </c>
      <c r="AAQ27" s="126" t="e">
        <f>VLOOKUP(AAL27,Information!$A$2:$I$1000,9,FALSE)</f>
        <v>#N/A</v>
      </c>
      <c r="AAR27" s="1"/>
      <c r="AAS27" s="122"/>
      <c r="AAT27" s="124"/>
      <c r="AAU27" s="125" t="e">
        <f>VLOOKUP(AAT27,Information!$A$2:$H$1000,2,FALSE)</f>
        <v>#N/A</v>
      </c>
      <c r="AAV27" s="126" t="e">
        <f>VLOOKUP(AAT27,Information!$A$2:$H$1000,3,FALSE)</f>
        <v>#N/A</v>
      </c>
      <c r="AAW27" s="126" t="e">
        <f>VLOOKUP(AAT27,Information!$A$2:$H$1000,4,FALSE)</f>
        <v>#N/A</v>
      </c>
      <c r="AAX27" s="126" t="e">
        <f>VLOOKUP(AAT27,Information!$A$2:$H$1000,8,FALSE)</f>
        <v>#N/A</v>
      </c>
      <c r="AAY27" s="126" t="e">
        <f>VLOOKUP(AAT27,Information!$A$2:$I$1000,9,FALSE)</f>
        <v>#N/A</v>
      </c>
      <c r="AAZ27" s="1"/>
      <c r="ABA27" s="122"/>
      <c r="ABB27" s="124"/>
      <c r="ABC27" s="125" t="e">
        <f>VLOOKUP(ABB27,Information!$A$2:$H$1000,2,FALSE)</f>
        <v>#N/A</v>
      </c>
      <c r="ABD27" s="126" t="e">
        <f>VLOOKUP(ABB27,Information!$A$2:$H$1000,3,FALSE)</f>
        <v>#N/A</v>
      </c>
      <c r="ABE27" s="126" t="e">
        <f>VLOOKUP(ABB27,Information!$A$2:$H$1000,4,FALSE)</f>
        <v>#N/A</v>
      </c>
      <c r="ABF27" s="126" t="e">
        <f>VLOOKUP(ABB27,Information!$A$2:$H$1000,8,FALSE)</f>
        <v>#N/A</v>
      </c>
      <c r="ABG27" s="126" t="e">
        <f>VLOOKUP(ABB27,Information!$A$2:$I$1000,9,FALSE)</f>
        <v>#N/A</v>
      </c>
      <c r="ABH27" s="1"/>
      <c r="ABI27" s="122"/>
      <c r="ABJ27" s="124"/>
      <c r="ABK27" s="125" t="e">
        <f>VLOOKUP(ABJ27,Information!$A$2:$H$1000,2,FALSE)</f>
        <v>#N/A</v>
      </c>
      <c r="ABL27" s="126" t="e">
        <f>VLOOKUP(ABJ27,Information!$A$2:$H$1000,3,FALSE)</f>
        <v>#N/A</v>
      </c>
      <c r="ABM27" s="126" t="e">
        <f>VLOOKUP(ABJ27,Information!$A$2:$H$1000,4,FALSE)</f>
        <v>#N/A</v>
      </c>
      <c r="ABN27" s="126" t="e">
        <f>VLOOKUP(ABJ27,Information!$A$2:$H$1000,8,FALSE)</f>
        <v>#N/A</v>
      </c>
      <c r="ABO27" s="126" t="e">
        <f>VLOOKUP(ABJ27,Information!$A$2:$I$1000,9,FALSE)</f>
        <v>#N/A</v>
      </c>
      <c r="ABP27" s="1"/>
      <c r="ABQ27" s="122"/>
      <c r="ABR27" s="124"/>
      <c r="ABS27" s="125" t="e">
        <f>VLOOKUP(ABR27,Information!$A$2:$H$1000,2,FALSE)</f>
        <v>#N/A</v>
      </c>
      <c r="ABT27" s="126" t="e">
        <f>VLOOKUP(ABR27,Information!$A$2:$H$1000,3,FALSE)</f>
        <v>#N/A</v>
      </c>
      <c r="ABU27" s="126" t="e">
        <f>VLOOKUP(ABR27,Information!$A$2:$H$1000,4,FALSE)</f>
        <v>#N/A</v>
      </c>
      <c r="ABV27" s="126" t="e">
        <f>VLOOKUP(ABR27,Information!$A$2:$H$1000,8,FALSE)</f>
        <v>#N/A</v>
      </c>
      <c r="ABW27" s="126" t="e">
        <f>VLOOKUP(ABR27,Information!$A$2:$I$1000,9,FALSE)</f>
        <v>#N/A</v>
      </c>
      <c r="ABX27" s="1"/>
      <c r="ABY27" s="122"/>
      <c r="ABZ27" s="124"/>
      <c r="ACA27" s="125" t="e">
        <f>VLOOKUP(ABZ27,Information!$A$2:$H$1000,2,FALSE)</f>
        <v>#N/A</v>
      </c>
      <c r="ACB27" s="126" t="e">
        <f>VLOOKUP(ABZ27,Information!$A$2:$H$1000,3,FALSE)</f>
        <v>#N/A</v>
      </c>
      <c r="ACC27" s="126" t="e">
        <f>VLOOKUP(ABZ27,Information!$A$2:$H$1000,4,FALSE)</f>
        <v>#N/A</v>
      </c>
      <c r="ACD27" s="126" t="e">
        <f>VLOOKUP(ABZ27,Information!$A$2:$H$1000,8,FALSE)</f>
        <v>#N/A</v>
      </c>
      <c r="ACE27" s="126" t="e">
        <f>VLOOKUP(ABZ27,Information!$A$2:$I$1000,9,FALSE)</f>
        <v>#N/A</v>
      </c>
      <c r="ACF27" s="1"/>
      <c r="ACG27" s="122"/>
      <c r="ACH27" s="124"/>
      <c r="ACI27" s="125" t="e">
        <f>VLOOKUP(ACH27,Information!$A$2:$H$1000,2,FALSE)</f>
        <v>#N/A</v>
      </c>
      <c r="ACJ27" s="126" t="e">
        <f>VLOOKUP(ACH27,Information!$A$2:$H$1000,3,FALSE)</f>
        <v>#N/A</v>
      </c>
      <c r="ACK27" s="126" t="e">
        <f>VLOOKUP(ACH27,Information!$A$2:$H$1000,4,FALSE)</f>
        <v>#N/A</v>
      </c>
      <c r="ACL27" s="126" t="e">
        <f>VLOOKUP(ACH27,Information!$A$2:$H$1000,8,FALSE)</f>
        <v>#N/A</v>
      </c>
      <c r="ACM27" s="126" t="e">
        <f>VLOOKUP(ACH27,Information!$A$2:$I$1000,9,FALSE)</f>
        <v>#N/A</v>
      </c>
      <c r="ACN27" s="1"/>
      <c r="ACO27" s="122"/>
      <c r="ACP27" s="124"/>
      <c r="ACQ27" s="125" t="e">
        <f>VLOOKUP(ACP27,Information!$A$2:$H$1000,2,FALSE)</f>
        <v>#N/A</v>
      </c>
      <c r="ACR27" s="126" t="e">
        <f>VLOOKUP(ACP27,Information!$A$2:$H$1000,3,FALSE)</f>
        <v>#N/A</v>
      </c>
      <c r="ACS27" s="126" t="e">
        <f>VLOOKUP(ACP27,Information!$A$2:$H$1000,4,FALSE)</f>
        <v>#N/A</v>
      </c>
      <c r="ACT27" s="126" t="e">
        <f>VLOOKUP(ACP27,Information!$A$2:$H$1000,8,FALSE)</f>
        <v>#N/A</v>
      </c>
      <c r="ACU27" s="126" t="e">
        <f>VLOOKUP(ACP27,Information!$A$2:$I$1000,9,FALSE)</f>
        <v>#N/A</v>
      </c>
      <c r="ACV27" s="1"/>
      <c r="ACW27" s="122"/>
      <c r="ACX27" s="124"/>
      <c r="ACY27" s="125" t="e">
        <f>VLOOKUP(ACX27,Information!$A$2:$H$1000,2,FALSE)</f>
        <v>#N/A</v>
      </c>
      <c r="ACZ27" s="126" t="e">
        <f>VLOOKUP(ACX27,Information!$A$2:$H$1000,3,FALSE)</f>
        <v>#N/A</v>
      </c>
      <c r="ADA27" s="126" t="e">
        <f>VLOOKUP(ACX27,Information!$A$2:$H$1000,4,FALSE)</f>
        <v>#N/A</v>
      </c>
      <c r="ADB27" s="126" t="e">
        <f>VLOOKUP(ACX27,Information!$A$2:$H$1000,8,FALSE)</f>
        <v>#N/A</v>
      </c>
      <c r="ADC27" s="126" t="e">
        <f>VLOOKUP(ACX27,Information!$A$2:$I$1000,9,FALSE)</f>
        <v>#N/A</v>
      </c>
      <c r="ADD27" s="1"/>
      <c r="ADE27" s="122"/>
      <c r="ADF27" s="124"/>
      <c r="ADG27" s="125" t="e">
        <f>VLOOKUP(ADF27,Information!$A$2:$H$1000,2,FALSE)</f>
        <v>#N/A</v>
      </c>
      <c r="ADH27" s="126" t="e">
        <f>VLOOKUP(ADF27,Information!$A$2:$H$1000,3,FALSE)</f>
        <v>#N/A</v>
      </c>
      <c r="ADI27" s="126" t="e">
        <f>VLOOKUP(ADF27,Information!$A$2:$H$1000,4,FALSE)</f>
        <v>#N/A</v>
      </c>
      <c r="ADJ27" s="126" t="e">
        <f>VLOOKUP(ADF27,Information!$A$2:$H$1000,8,FALSE)</f>
        <v>#N/A</v>
      </c>
      <c r="ADK27" s="126" t="e">
        <f>VLOOKUP(ADF27,Information!$A$2:$I$1000,9,FALSE)</f>
        <v>#N/A</v>
      </c>
      <c r="ADL27" s="1"/>
      <c r="ADM27" s="122"/>
      <c r="ADN27" s="124"/>
      <c r="ADO27" s="125" t="e">
        <f>VLOOKUP(ADN27,Information!$A$2:$H$1000,2,FALSE)</f>
        <v>#N/A</v>
      </c>
      <c r="ADP27" s="126" t="e">
        <f>VLOOKUP(ADN27,Information!$A$2:$H$1000,3,FALSE)</f>
        <v>#N/A</v>
      </c>
      <c r="ADQ27" s="126" t="e">
        <f>VLOOKUP(ADN27,Information!$A$2:$H$1000,4,FALSE)</f>
        <v>#N/A</v>
      </c>
      <c r="ADR27" s="126" t="e">
        <f>VLOOKUP(ADN27,Information!$A$2:$H$1000,8,FALSE)</f>
        <v>#N/A</v>
      </c>
      <c r="ADS27" s="126" t="e">
        <f>VLOOKUP(ADN27,Information!$A$2:$I$1000,9,FALSE)</f>
        <v>#N/A</v>
      </c>
      <c r="ADT27" s="1"/>
      <c r="ADU27" s="122"/>
    </row>
    <row r="28" spans="1:801" ht="15.75" customHeight="1">
      <c r="A28" s="101">
        <v>12.5</v>
      </c>
      <c r="B28" s="108" t="s">
        <v>166</v>
      </c>
      <c r="C28" s="109" t="str">
        <f>VLOOKUP(B28,Information!$A$2:$H$1000,2,FALSE)</f>
        <v>Cymodocea serrulata</v>
      </c>
      <c r="D28" s="109" t="str">
        <f>VLOOKUP(B28,Information!$A$2:$H$1000,3,FALSE)</f>
        <v>Cymodocea</v>
      </c>
      <c r="E28" s="109" t="str">
        <f>VLOOKUP(B28,Information!$A$2:$H$1000,4,FALSE)</f>
        <v>CYMODOCEACEAE</v>
      </c>
      <c r="F28" s="109" t="str">
        <f>VLOOKUP(B28,Information!$A$2:$H$1000,8,FALSE)</f>
        <v>Seagrass</v>
      </c>
      <c r="G28" s="109" t="str">
        <f>VLOOKUP(B28,Information!$A$2:$I$1000,9,FALSE)</f>
        <v>Seagrass</v>
      </c>
      <c r="H28" s="112"/>
      <c r="I28" s="111"/>
      <c r="J28" s="108" t="s">
        <v>344</v>
      </c>
      <c r="K28" s="109" t="str">
        <f>VLOOKUP(J28,Information!$A$2:$H$1000,2,FALSE)</f>
        <v>Thalassodendron ciliatum</v>
      </c>
      <c r="L28" s="109" t="str">
        <f>VLOOKUP(J28,Information!$A$2:$H$1000,3,FALSE)</f>
        <v>Thalassondendron</v>
      </c>
      <c r="M28" s="109" t="str">
        <f>VLOOKUP(J28,Information!$A$2:$H$1000,4,FALSE)</f>
        <v>CYMODOCEACEAE</v>
      </c>
      <c r="N28" s="109" t="str">
        <f>VLOOKUP(J28,Information!$A$2:$H$1000,8,FALSE)</f>
        <v>Seagrass</v>
      </c>
      <c r="O28" s="109" t="str">
        <f>VLOOKUP(J28,Information!$A$2:$I$1000,9,FALSE)</f>
        <v>Seagrass</v>
      </c>
      <c r="P28" s="112"/>
      <c r="Q28" s="111"/>
      <c r="R28" s="108" t="s">
        <v>320</v>
      </c>
      <c r="S28" s="109">
        <f>VLOOKUP(R28,Information!$A$2:$H$1000,2,FALSE)</f>
        <v>0</v>
      </c>
      <c r="T28" s="109">
        <f>VLOOKUP(R28,Information!$A$2:$H$1000,3,FALSE)</f>
        <v>0</v>
      </c>
      <c r="U28" s="109">
        <f>VLOOKUP(R28,Information!$A$2:$H$1000,4,FALSE)</f>
        <v>0</v>
      </c>
      <c r="V28" s="109" t="str">
        <f>VLOOKUP(R28,Information!$A$2:$H$1000,8,FALSE)</f>
        <v>Bare.rock</v>
      </c>
      <c r="W28" s="109" t="str">
        <f>VLOOKUP(R28,Information!$A$2:$I$1000,9,FALSE)</f>
        <v>Bare substrate</v>
      </c>
      <c r="X28" s="112"/>
      <c r="Y28" s="111"/>
      <c r="Z28" s="108" t="s">
        <v>150</v>
      </c>
      <c r="AA28" s="109" t="str">
        <f>VLOOKUP(Z28,Information!$A$2:$H$1000,2,FALSE)</f>
        <v>unknown</v>
      </c>
      <c r="AB28" s="109" t="str">
        <f>VLOOKUP(Z28,Information!$A$2:$H$1000,3,FALSE)</f>
        <v>Cespitularia</v>
      </c>
      <c r="AC28" s="109" t="str">
        <f>VLOOKUP(Z28,Information!$A$2:$H$1000,4,FALSE)</f>
        <v>XENIIDAE</v>
      </c>
      <c r="AD28" s="109" t="str">
        <f>VLOOKUP(Z28,Information!$A$2:$H$1000,8,FALSE)</f>
        <v>Soft.coral</v>
      </c>
      <c r="AE28" s="109" t="str">
        <f>VLOOKUP(Z28,Information!$A$2:$I$1000,9,FALSE)</f>
        <v>Cnidaria</v>
      </c>
      <c r="AF28" s="112"/>
      <c r="AG28" s="111"/>
      <c r="AH28" s="108" t="s">
        <v>150</v>
      </c>
      <c r="AI28" s="109" t="str">
        <f>VLOOKUP(AH28,Information!$A$2:$H$1000,2,FALSE)</f>
        <v>unknown</v>
      </c>
      <c r="AJ28" s="109" t="str">
        <f>VLOOKUP(AH28,Information!$A$2:$H$1000,3,FALSE)</f>
        <v>Cespitularia</v>
      </c>
      <c r="AK28" s="109" t="str">
        <f>VLOOKUP(AH28,Information!$A$2:$H$1000,4,FALSE)</f>
        <v>XENIIDAE</v>
      </c>
      <c r="AL28" s="109" t="str">
        <f>VLOOKUP(AH28,Information!$A$2:$H$1000,8,FALSE)</f>
        <v>Soft.coral</v>
      </c>
      <c r="AM28" s="109" t="str">
        <f>VLOOKUP(AH28,Information!$A$2:$I$1000,9,FALSE)</f>
        <v>Cnidaria</v>
      </c>
      <c r="AN28" s="112"/>
      <c r="AO28" s="111"/>
      <c r="AP28" s="108" t="s">
        <v>82</v>
      </c>
      <c r="AQ28" s="109" t="str">
        <f>VLOOKUP(AP28,Information!$A$2:$H$1000,2,FALSE)</f>
        <v>unknown</v>
      </c>
      <c r="AR28" s="109" t="str">
        <f>VLOOKUP(AP28,Information!$A$2:$H$1000,3,FALSE)</f>
        <v>Acropora</v>
      </c>
      <c r="AS28" s="109" t="str">
        <f>VLOOKUP(AP28,Information!$A$2:$H$1000,4,FALSE)</f>
        <v>ACROPORIDAE</v>
      </c>
      <c r="AT28" s="109" t="str">
        <f>VLOOKUP(AP28,Information!$A$2:$H$1000,8,FALSE)</f>
        <v>Hard.coral</v>
      </c>
      <c r="AU28" s="109" t="str">
        <f>VLOOKUP(AP28,Information!$A$2:$I$1000,9,FALSE)</f>
        <v>Cnidaria</v>
      </c>
      <c r="AV28" s="110" t="s">
        <v>80</v>
      </c>
      <c r="AW28" s="111"/>
      <c r="AX28" s="108" t="s">
        <v>238</v>
      </c>
      <c r="AY28" s="109" t="str">
        <f>VLOOKUP(AX28,Information!$A$2:$H$1000,2,FALSE)</f>
        <v>Halophila stipulacea</v>
      </c>
      <c r="AZ28" s="109" t="str">
        <f>VLOOKUP(AX28,Information!$A$2:$H$1000,3,FALSE)</f>
        <v>Halophila</v>
      </c>
      <c r="BA28" s="109" t="str">
        <f>VLOOKUP(AX28,Information!$A$2:$H$1000,4,FALSE)</f>
        <v>HYDROCHARITACEAE</v>
      </c>
      <c r="BB28" s="109" t="str">
        <f>VLOOKUP(AX28,Information!$A$2:$H$1000,8,FALSE)</f>
        <v>Seagrass</v>
      </c>
      <c r="BC28" s="109" t="str">
        <f>VLOOKUP(AX28,Information!$A$2:$I$1000,9,FALSE)</f>
        <v>Seagrass</v>
      </c>
      <c r="BD28" s="112"/>
      <c r="BE28" s="111"/>
      <c r="BF28" s="120" t="s">
        <v>359</v>
      </c>
      <c r="BG28" s="121" t="str">
        <f>VLOOKUP(BF28,Information!$A$2:$H$1000,2,FALSE)</f>
        <v>unknown</v>
      </c>
      <c r="BH28" s="121" t="str">
        <f>VLOOKUP(BF28,Information!$A$2:$H$1000,3,FALSE)</f>
        <v>unknown</v>
      </c>
      <c r="BI28" s="121" t="str">
        <f>VLOOKUP(BF28,Information!$A$2:$H$1000,4,FALSE)</f>
        <v>unknown</v>
      </c>
      <c r="BJ28" s="121" t="str">
        <f>VLOOKUP(BF28,Information!$A$2:$H$1000,8,FALSE)</f>
        <v>Turf.algae</v>
      </c>
      <c r="BK28" s="121" t="str">
        <f>VLOOKUP(BF28,Information!$A$2:$I$1000,9,FALSE)</f>
        <v>Turf algae</v>
      </c>
      <c r="BL28" s="112"/>
      <c r="BM28" s="122"/>
      <c r="BN28" s="120" t="s">
        <v>311</v>
      </c>
      <c r="BO28" s="121" t="str">
        <f>VLOOKUP(BN28,Information!$A$2:$H$1000,2,FALSE)</f>
        <v>unknown</v>
      </c>
      <c r="BP28" s="121" t="str">
        <f>VLOOKUP(BN28,Information!$A$2:$H$1000,3,FALSE)</f>
        <v>unknown</v>
      </c>
      <c r="BQ28" s="121" t="str">
        <f>VLOOKUP(BN28,Information!$A$2:$H$1000,4,FALSE)</f>
        <v>unknown</v>
      </c>
      <c r="BR28" s="121" t="str">
        <f>VLOOKUP(BN28,Information!$A$2:$H$1000,8,FALSE)</f>
        <v>Red.algae</v>
      </c>
      <c r="BS28" s="121" t="str">
        <f>VLOOKUP(BN28,Information!$A$2:$I$1000,9,FALSE)</f>
        <v>Macroalgae</v>
      </c>
      <c r="BT28" s="112"/>
      <c r="BU28" s="122"/>
      <c r="BV28" s="120" t="s">
        <v>309</v>
      </c>
      <c r="BW28" s="121">
        <f>VLOOKUP(BV28,Information!$A$2:$H$1000,2,FALSE)</f>
        <v>0</v>
      </c>
      <c r="BX28" s="121">
        <f>VLOOKUP(BV28,Information!$A$2:$H$1000,3,FALSE)</f>
        <v>0</v>
      </c>
      <c r="BY28" s="121">
        <f>VLOOKUP(BV28,Information!$A$2:$H$1000,4,FALSE)</f>
        <v>0</v>
      </c>
      <c r="BZ28" s="121" t="str">
        <f>VLOOKUP(BV28,Information!$A$2:$H$1000,8,FALSE)</f>
        <v>Coral.rubble</v>
      </c>
      <c r="CA28" s="121" t="str">
        <f>VLOOKUP(BV28,Information!$A$2:$I$1000,9,FALSE)</f>
        <v>Bare substrate</v>
      </c>
      <c r="CB28" s="112"/>
      <c r="CC28" s="122"/>
      <c r="CD28" s="120" t="s">
        <v>309</v>
      </c>
      <c r="CE28" s="121">
        <f>VLOOKUP(CD28,Information!$A$2:$H$1000,2,FALSE)</f>
        <v>0</v>
      </c>
      <c r="CF28" s="121">
        <f>VLOOKUP(CD28,Information!$A$2:$H$1000,3,FALSE)</f>
        <v>0</v>
      </c>
      <c r="CG28" s="121">
        <f>VLOOKUP(CD28,Information!$A$2:$H$1000,4,FALSE)</f>
        <v>0</v>
      </c>
      <c r="CH28" s="121" t="str">
        <f>VLOOKUP(CD28,Information!$A$2:$H$1000,8,FALSE)</f>
        <v>Coral.rubble</v>
      </c>
      <c r="CI28" s="121" t="str">
        <f>VLOOKUP(CD28,Information!$A$2:$I$1000,9,FALSE)</f>
        <v>Bare substrate</v>
      </c>
      <c r="CJ28" s="1"/>
      <c r="CK28" s="122"/>
      <c r="CL28" s="120" t="s">
        <v>322</v>
      </c>
      <c r="CM28" s="121">
        <f>VLOOKUP(CL28,Information!$A$2:$H$1000,2,FALSE)</f>
        <v>0</v>
      </c>
      <c r="CN28" s="121">
        <f>VLOOKUP(CL28,Information!$A$2:$H$1000,3,FALSE)</f>
        <v>0</v>
      </c>
      <c r="CO28" s="121">
        <f>VLOOKUP(CL28,Information!$A$2:$H$1000,4,FALSE)</f>
        <v>0</v>
      </c>
      <c r="CP28" s="121" t="str">
        <f>VLOOKUP(CL28,Information!$A$2:$H$1000,8,FALSE)</f>
        <v>Sand</v>
      </c>
      <c r="CQ28" s="121" t="str">
        <f>VLOOKUP(CL28,Information!$A$2:$I$1000,9,FALSE)</f>
        <v>Bare substrate</v>
      </c>
      <c r="CR28" s="1"/>
      <c r="CS28" s="122"/>
      <c r="CT28" s="120" t="s">
        <v>317</v>
      </c>
      <c r="CU28" s="121" t="str">
        <f>VLOOKUP(CT28,Information!$A$2:$H$1000,2,FALSE)</f>
        <v>Rhytisma fulvum</v>
      </c>
      <c r="CV28" s="121" t="str">
        <f>VLOOKUP(CT28,Information!$A$2:$H$1000,3,FALSE)</f>
        <v>Rhytisma</v>
      </c>
      <c r="CW28" s="121" t="str">
        <f>VLOOKUP(CT28,Information!$A$2:$H$1000,4,FALSE)</f>
        <v>ALCYONIIDAE</v>
      </c>
      <c r="CX28" s="121" t="str">
        <f>VLOOKUP(CT28,Information!$A$2:$H$1000,8,FALSE)</f>
        <v>Soft.coral</v>
      </c>
      <c r="CY28" s="121" t="str">
        <f>VLOOKUP(CT28,Information!$A$2:$I$1000,9,FALSE)</f>
        <v>Cnidaria</v>
      </c>
      <c r="CZ28" s="1"/>
      <c r="DA28" s="122"/>
      <c r="DB28" s="114" t="s">
        <v>322</v>
      </c>
      <c r="DC28" s="109">
        <f>VLOOKUP(DB28,Information!$A$2:$H$1000,2,FALSE)</f>
        <v>0</v>
      </c>
      <c r="DD28" s="109">
        <f>VLOOKUP(DB28,Information!$A$2:$H$1000,3,FALSE)</f>
        <v>0</v>
      </c>
      <c r="DE28" s="109">
        <f>VLOOKUP(DB28,Information!$A$2:$H$1000,4,FALSE)</f>
        <v>0</v>
      </c>
      <c r="DF28" s="109" t="str">
        <f>VLOOKUP(DB28,Information!$A$2:$H$1000,8,FALSE)</f>
        <v>Sand</v>
      </c>
      <c r="DG28" s="109" t="str">
        <f>VLOOKUP(DB28,Information!$A$2:$I$1000,9,FALSE)</f>
        <v>Bare substrate</v>
      </c>
      <c r="DH28" s="112"/>
      <c r="DI28" s="111"/>
      <c r="DJ28" s="120" t="s">
        <v>298</v>
      </c>
      <c r="DK28" s="121" t="str">
        <f>VLOOKUP(DJ28,Information!$A$2:$H$1000,2,FALSE)</f>
        <v>unknown</v>
      </c>
      <c r="DL28" s="121" t="str">
        <f>VLOOKUP(DJ28,Information!$A$2:$H$1000,3,FALSE)</f>
        <v>Porites</v>
      </c>
      <c r="DM28" s="121" t="str">
        <f>VLOOKUP(DJ28,Information!$A$2:$H$1000,4,FALSE)</f>
        <v>PORITIDAE</v>
      </c>
      <c r="DN28" s="121" t="str">
        <f>VLOOKUP(DJ28,Information!$A$2:$H$1000,8,FALSE)</f>
        <v>Hard.coral</v>
      </c>
      <c r="DO28" s="121" t="str">
        <f>VLOOKUP(DJ28,Information!$A$2:$I$1000,9,FALSE)</f>
        <v>Cnidaria</v>
      </c>
      <c r="DP28" s="123" t="s">
        <v>107</v>
      </c>
      <c r="DQ28" s="122"/>
      <c r="DR28" s="108" t="s">
        <v>322</v>
      </c>
      <c r="DS28" s="109">
        <f>VLOOKUP(DR28,Information!$A$2:$H$1000,2,FALSE)</f>
        <v>0</v>
      </c>
      <c r="DT28" s="109">
        <f>VLOOKUP(DR28,Information!$A$2:$H$1000,3,FALSE)</f>
        <v>0</v>
      </c>
      <c r="DU28" s="109">
        <f>VLOOKUP(DR28,Information!$A$2:$H$1000,4,FALSE)</f>
        <v>0</v>
      </c>
      <c r="DV28" s="109" t="str">
        <f>VLOOKUP(DR28,Information!$A$2:$H$1000,8,FALSE)</f>
        <v>Sand</v>
      </c>
      <c r="DW28" s="109" t="str">
        <f>VLOOKUP(DR28,Information!$A$2:$I$1000,9,FALSE)</f>
        <v>Bare substrate</v>
      </c>
      <c r="DX28" s="112"/>
      <c r="DY28" s="111"/>
      <c r="DZ28" s="108" t="s">
        <v>322</v>
      </c>
      <c r="EA28" s="109">
        <f>VLOOKUP(DZ28,Information!$A$2:$H$1000,2,FALSE)</f>
        <v>0</v>
      </c>
      <c r="EB28" s="109">
        <f>VLOOKUP(DZ28,Information!$A$2:$H$1000,3,FALSE)</f>
        <v>0</v>
      </c>
      <c r="EC28" s="109">
        <f>VLOOKUP(DZ28,Information!$A$2:$H$1000,4,FALSE)</f>
        <v>0</v>
      </c>
      <c r="ED28" s="109" t="str">
        <f>VLOOKUP(DZ28,Information!$A$2:$H$1000,8,FALSE)</f>
        <v>Sand</v>
      </c>
      <c r="EE28" s="109" t="str">
        <f>VLOOKUP(DZ28,Information!$A$2:$I$1000,9,FALSE)</f>
        <v>Bare substrate</v>
      </c>
      <c r="EF28" s="112"/>
      <c r="EG28" s="111"/>
      <c r="EH28" s="120" t="s">
        <v>330</v>
      </c>
      <c r="EI28" s="121" t="str">
        <f>VLOOKUP(EH28,Information!$A$2:$H$1000,2,FALSE)</f>
        <v>unknown</v>
      </c>
      <c r="EJ28" s="121" t="str">
        <f>VLOOKUP(EH28,Information!$A$2:$H$1000,3,FALSE)</f>
        <v>unknown</v>
      </c>
      <c r="EK28" s="121" t="str">
        <f>VLOOKUP(EH28,Information!$A$2:$H$1000,4,FALSE)</f>
        <v>unknown</v>
      </c>
      <c r="EL28" s="121" t="str">
        <f>VLOOKUP(EH28,Information!$A$2:$H$1000,8,FALSE)</f>
        <v>Soft.coral</v>
      </c>
      <c r="EM28" s="121" t="str">
        <f>VLOOKUP(EH28,Information!$A$2:$I$1000,9,FALSE)</f>
        <v>Cnidaria</v>
      </c>
      <c r="EN28" s="1"/>
      <c r="EO28" s="122"/>
      <c r="EP28" s="84" t="s">
        <v>320</v>
      </c>
      <c r="EQ28" s="85">
        <f>VLOOKUP(EP28,Information!$A$2:$H$1000,2,FALSE)</f>
        <v>0</v>
      </c>
      <c r="ER28" s="67">
        <f>VLOOKUP(EP28,Information!$A$2:$H$1000,3,FALSE)</f>
        <v>0</v>
      </c>
      <c r="ES28" s="67">
        <f>VLOOKUP(EP28,Information!$A$2:$H$1000,4,FALSE)</f>
        <v>0</v>
      </c>
      <c r="ET28" s="67" t="str">
        <f>VLOOKUP(EP28,Information!$A$2:$H$1000,8,FALSE)</f>
        <v>Bare.rock</v>
      </c>
      <c r="EU28" s="67" t="str">
        <f>VLOOKUP(EP28,Information!$A$2:$I$1000,9,FALSE)</f>
        <v>Bare substrate</v>
      </c>
      <c r="EX28" s="84" t="s">
        <v>322</v>
      </c>
      <c r="EY28" s="85">
        <f>VLOOKUP(EX28,Information!$A$2:$H$1000,2,FALSE)</f>
        <v>0</v>
      </c>
      <c r="EZ28" s="67">
        <f>VLOOKUP(EX28,Information!$A$2:$H$1000,3,FALSE)</f>
        <v>0</v>
      </c>
      <c r="FA28" s="67">
        <f>VLOOKUP(EX28,Information!$A$2:$H$1000,4,FALSE)</f>
        <v>0</v>
      </c>
      <c r="FB28" s="67" t="str">
        <f>VLOOKUP(EX28,Information!$A$2:$H$1000,8,FALSE)</f>
        <v>Sand</v>
      </c>
      <c r="FC28" s="67" t="str">
        <f>VLOOKUP(EX28,Information!$A$2:$I$1000,9,FALSE)</f>
        <v>Bare substrate</v>
      </c>
      <c r="FF28" s="84" t="s">
        <v>339</v>
      </c>
      <c r="FG28" s="85" t="str">
        <f>VLOOKUP(FF28,Information!$A$2:$H$1000,2,FALSE)</f>
        <v>unknown</v>
      </c>
      <c r="FH28" s="67" t="str">
        <f>VLOOKUP(FF28,Information!$A$2:$H$1000,3,FALSE)</f>
        <v>unknown</v>
      </c>
      <c r="FI28" s="67" t="str">
        <f>VLOOKUP(FF28,Information!$A$2:$H$1000,4,FALSE)</f>
        <v>unknown</v>
      </c>
      <c r="FJ28" s="67" t="str">
        <f>VLOOKUP(FF28,Information!$A$2:$H$1000,8,FALSE)</f>
        <v>Sponge</v>
      </c>
      <c r="FK28" s="67" t="str">
        <f>VLOOKUP(FF28,Information!$A$2:$I$1000,9,FALSE)</f>
        <v>Sponge</v>
      </c>
      <c r="FN28" s="84" t="s">
        <v>320</v>
      </c>
      <c r="FO28" s="85">
        <f>VLOOKUP(FN28,Information!$A$2:$H$1000,2,FALSE)</f>
        <v>0</v>
      </c>
      <c r="FP28" s="67">
        <f>VLOOKUP(FN28,Information!$A$2:$H$1000,3,FALSE)</f>
        <v>0</v>
      </c>
      <c r="FQ28" s="67">
        <f>VLOOKUP(FN28,Information!$A$2:$H$1000,4,FALSE)</f>
        <v>0</v>
      </c>
      <c r="FR28" s="67" t="str">
        <f>VLOOKUP(FN28,Information!$A$2:$H$1000,8,FALSE)</f>
        <v>Bare.rock</v>
      </c>
      <c r="FS28" s="67" t="str">
        <f>VLOOKUP(FN28,Information!$A$2:$I$1000,9,FALSE)</f>
        <v>Bare substrate</v>
      </c>
      <c r="FV28" s="84" t="s">
        <v>320</v>
      </c>
      <c r="FW28" s="85">
        <f>VLOOKUP(FV28,Information!$A$2:$H$1000,2,FALSE)</f>
        <v>0</v>
      </c>
      <c r="FX28" s="67">
        <f>VLOOKUP(FV28,Information!$A$2:$H$1000,3,FALSE)</f>
        <v>0</v>
      </c>
      <c r="FY28" s="67">
        <f>VLOOKUP(FV28,Information!$A$2:$H$1000,4,FALSE)</f>
        <v>0</v>
      </c>
      <c r="FZ28" s="67" t="str">
        <f>VLOOKUP(FV28,Information!$A$2:$H$1000,8,FALSE)</f>
        <v>Bare.rock</v>
      </c>
      <c r="GA28" s="67" t="str">
        <f>VLOOKUP(FV28,Information!$A$2:$I$1000,9,FALSE)</f>
        <v>Bare substrate</v>
      </c>
      <c r="GD28" s="84" t="s">
        <v>320</v>
      </c>
      <c r="GE28" s="85">
        <f>VLOOKUP(GD28,Information!$A$2:$H$1000,2,FALSE)</f>
        <v>0</v>
      </c>
      <c r="GF28" s="67">
        <f>VLOOKUP(GD28,Information!$A$2:$H$1000,3,FALSE)</f>
        <v>0</v>
      </c>
      <c r="GG28" s="67">
        <f>VLOOKUP(GD28,Information!$A$2:$H$1000,4,FALSE)</f>
        <v>0</v>
      </c>
      <c r="GH28" s="67" t="str">
        <f>VLOOKUP(GD28,Information!$A$2:$H$1000,8,FALSE)</f>
        <v>Bare.rock</v>
      </c>
      <c r="GI28" s="67" t="str">
        <f>VLOOKUP(GD28,Information!$A$2:$I$1000,9,FALSE)</f>
        <v>Bare substrate</v>
      </c>
      <c r="GL28" s="84" t="s">
        <v>150</v>
      </c>
      <c r="GM28" s="85" t="str">
        <f>VLOOKUP(GL28,Information!$A$2:$H$1000,2,FALSE)</f>
        <v>unknown</v>
      </c>
      <c r="GN28" s="67" t="str">
        <f>VLOOKUP(GL28,Information!$A$2:$H$1000,3,FALSE)</f>
        <v>Cespitularia</v>
      </c>
      <c r="GO28" s="67" t="str">
        <f>VLOOKUP(GL28,Information!$A$2:$H$1000,4,FALSE)</f>
        <v>XENIIDAE</v>
      </c>
      <c r="GP28" s="67" t="str">
        <f>VLOOKUP(GL28,Information!$A$2:$H$1000,8,FALSE)</f>
        <v>Soft.coral</v>
      </c>
      <c r="GQ28" s="67" t="str">
        <f>VLOOKUP(GL28,Information!$A$2:$I$1000,9,FALSE)</f>
        <v>Cnidaria</v>
      </c>
      <c r="GT28" s="84" t="s">
        <v>322</v>
      </c>
      <c r="GU28" s="85">
        <f>VLOOKUP(GT28,Information!$A$2:$H$1000,2,FALSE)</f>
        <v>0</v>
      </c>
      <c r="GV28" s="67">
        <f>VLOOKUP(GT28,Information!$A$2:$H$1000,3,FALSE)</f>
        <v>0</v>
      </c>
      <c r="GW28" s="67">
        <f>VLOOKUP(GT28,Information!$A$2:$H$1000,4,FALSE)</f>
        <v>0</v>
      </c>
      <c r="GX28" s="67" t="str">
        <f>VLOOKUP(GT28,Information!$A$2:$H$1000,8,FALSE)</f>
        <v>Sand</v>
      </c>
      <c r="GY28" s="67" t="str">
        <f>VLOOKUP(GT28,Information!$A$2:$I$1000,9,FALSE)</f>
        <v>Bare substrate</v>
      </c>
      <c r="HB28" s="84" t="s">
        <v>322</v>
      </c>
      <c r="HC28" s="85">
        <f>VLOOKUP(HB28,Information!$A$2:$H$1000,2,FALSE)</f>
        <v>0</v>
      </c>
      <c r="HD28" s="67">
        <f>VLOOKUP(HB28,Information!$A$2:$H$1000,3,FALSE)</f>
        <v>0</v>
      </c>
      <c r="HE28" s="67">
        <f>VLOOKUP(HB28,Information!$A$2:$H$1000,4,FALSE)</f>
        <v>0</v>
      </c>
      <c r="HF28" s="67" t="str">
        <f>VLOOKUP(HB28,Information!$A$2:$H$1000,8,FALSE)</f>
        <v>Sand</v>
      </c>
      <c r="HG28" s="67" t="str">
        <f>VLOOKUP(HB28,Information!$A$2:$I$1000,9,FALSE)</f>
        <v>Bare substrate</v>
      </c>
      <c r="HJ28" s="84" t="s">
        <v>374</v>
      </c>
      <c r="HK28" s="85" t="str">
        <f>VLOOKUP(HJ28,Information!$A$2:$H$1000,2,FALSE)</f>
        <v>unknown</v>
      </c>
      <c r="HL28" s="67" t="str">
        <f>VLOOKUP(HJ28,Information!$A$2:$H$1000,3,FALSE)</f>
        <v>unknown</v>
      </c>
      <c r="HM28" s="67" t="str">
        <f>VLOOKUP(HJ28,Information!$A$2:$H$1000,4,FALSE)</f>
        <v>XENIIDAE</v>
      </c>
      <c r="HN28" s="67" t="str">
        <f>VLOOKUP(HJ28,Information!$A$2:$H$1000,8,FALSE)</f>
        <v>Soft.coral</v>
      </c>
      <c r="HO28" s="67" t="str">
        <f>VLOOKUP(HJ28,Information!$A$2:$I$1000,9,FALSE)</f>
        <v>Cnidaria</v>
      </c>
      <c r="HR28" s="84" t="s">
        <v>200</v>
      </c>
      <c r="HS28" s="85" t="str">
        <f>VLOOKUP(HR28,Information!$A$2:$H$1000,2,FALSE)</f>
        <v>unknown</v>
      </c>
      <c r="HT28" s="67" t="str">
        <f>VLOOKUP(HR28,Information!$A$2:$H$1000,3,FALSE)</f>
        <v>Echinopora</v>
      </c>
      <c r="HU28" s="67" t="str">
        <f>VLOOKUP(HR28,Information!$A$2:$H$1000,4,FALSE)</f>
        <v>MERULINIDAE</v>
      </c>
      <c r="HV28" s="67" t="str">
        <f>VLOOKUP(HR28,Information!$A$2:$H$1000,8,FALSE)</f>
        <v>Hard.coral</v>
      </c>
      <c r="HW28" s="67" t="str">
        <f>VLOOKUP(HR28,Information!$A$2:$I$1000,9,FALSE)</f>
        <v>Cnidaria</v>
      </c>
      <c r="HX28" s="41" t="s">
        <v>80</v>
      </c>
      <c r="HZ28" s="84" t="s">
        <v>322</v>
      </c>
      <c r="IA28" s="85">
        <f>VLOOKUP(HZ28,Information!$A$2:$H$1000,2,FALSE)</f>
        <v>0</v>
      </c>
      <c r="IB28" s="67">
        <f>VLOOKUP(HZ28,Information!$A$2:$H$1000,3,FALSE)</f>
        <v>0</v>
      </c>
      <c r="IC28" s="67">
        <f>VLOOKUP(HZ28,Information!$A$2:$H$1000,4,FALSE)</f>
        <v>0</v>
      </c>
      <c r="ID28" s="67" t="str">
        <f>VLOOKUP(HZ28,Information!$A$2:$H$1000,8,FALSE)</f>
        <v>Sand</v>
      </c>
      <c r="IE28" s="67" t="str">
        <f>VLOOKUP(HZ28,Information!$A$2:$I$1000,9,FALSE)</f>
        <v>Bare substrate</v>
      </c>
      <c r="IH28" s="84" t="s">
        <v>339</v>
      </c>
      <c r="II28" s="85" t="str">
        <f>VLOOKUP(IH28,Information!$A$2:$H$1000,2,FALSE)</f>
        <v>unknown</v>
      </c>
      <c r="IJ28" s="67" t="str">
        <f>VLOOKUP(IH28,Information!$A$2:$H$1000,3,FALSE)</f>
        <v>unknown</v>
      </c>
      <c r="IK28" s="67" t="str">
        <f>VLOOKUP(IH28,Information!$A$2:$H$1000,4,FALSE)</f>
        <v>unknown</v>
      </c>
      <c r="IL28" s="67" t="str">
        <f>VLOOKUP(IH28,Information!$A$2:$H$1000,8,FALSE)</f>
        <v>Sponge</v>
      </c>
      <c r="IM28" s="67" t="str">
        <f>VLOOKUP(IH28,Information!$A$2:$I$1000,9,FALSE)</f>
        <v>Sponge</v>
      </c>
      <c r="IP28" s="84" t="s">
        <v>322</v>
      </c>
      <c r="IQ28" s="85">
        <f>VLOOKUP(IP28,Information!$A$2:$H$1000,2,FALSE)</f>
        <v>0</v>
      </c>
      <c r="IR28" s="67">
        <f>VLOOKUP(IP28,Information!$A$2:$H$1000,3,FALSE)</f>
        <v>0</v>
      </c>
      <c r="IS28" s="67">
        <f>VLOOKUP(IP28,Information!$A$2:$H$1000,4,FALSE)</f>
        <v>0</v>
      </c>
      <c r="IT28" s="67" t="str">
        <f>VLOOKUP(IP28,Information!$A$2:$H$1000,8,FALSE)</f>
        <v>Sand</v>
      </c>
      <c r="IU28" s="67" t="str">
        <f>VLOOKUP(IP28,Information!$A$2:$I$1000,9,FALSE)</f>
        <v>Bare substrate</v>
      </c>
      <c r="IX28" s="84" t="s">
        <v>374</v>
      </c>
      <c r="IY28" s="85" t="str">
        <f>VLOOKUP(IX28,Information!$A$2:$H$1000,2,FALSE)</f>
        <v>unknown</v>
      </c>
      <c r="IZ28" s="67" t="str">
        <f>VLOOKUP(IX28,Information!$A$2:$H$1000,3,FALSE)</f>
        <v>unknown</v>
      </c>
      <c r="JA28" s="67" t="str">
        <f>VLOOKUP(IX28,Information!$A$2:$H$1000,4,FALSE)</f>
        <v>XENIIDAE</v>
      </c>
      <c r="JB28" s="67" t="str">
        <f>VLOOKUP(IX28,Information!$A$2:$H$1000,8,FALSE)</f>
        <v>Soft.coral</v>
      </c>
      <c r="JC28" s="67" t="str">
        <f>VLOOKUP(IX28,Information!$A$2:$I$1000,9,FALSE)</f>
        <v>Cnidaria</v>
      </c>
      <c r="JF28" s="84" t="s">
        <v>132</v>
      </c>
      <c r="JG28" s="85" t="str">
        <f>VLOOKUP(JF28,Information!$A$2:$H$1000,2,FALSE)</f>
        <v>unknown</v>
      </c>
      <c r="JH28" s="67" t="str">
        <f>VLOOKUP(JF28,Information!$A$2:$H$1000,3,FALSE)</f>
        <v>unknown</v>
      </c>
      <c r="JI28" s="67" t="str">
        <f>VLOOKUP(JF28,Information!$A$2:$H$1000,4,FALSE)</f>
        <v>unknown</v>
      </c>
      <c r="JJ28" s="67" t="str">
        <f>VLOOKUP(JF28,Information!$A$2:$H$1000,8,FALSE)</f>
        <v>Bryozoa</v>
      </c>
      <c r="JK28" s="67" t="str">
        <f>VLOOKUP(JF28,Information!$A$2:$I$1000,9,FALSE)</f>
        <v>Bryozoa</v>
      </c>
      <c r="JN28" s="84" t="s">
        <v>339</v>
      </c>
      <c r="JO28" s="85" t="str">
        <f>VLOOKUP(JN28,Information!$A$2:$H$1000,2,FALSE)</f>
        <v>unknown</v>
      </c>
      <c r="JP28" s="67" t="str">
        <f>VLOOKUP(JN28,Information!$A$2:$H$1000,3,FALSE)</f>
        <v>unknown</v>
      </c>
      <c r="JQ28" s="67" t="str">
        <f>VLOOKUP(JN28,Information!$A$2:$H$1000,4,FALSE)</f>
        <v>unknown</v>
      </c>
      <c r="JR28" s="67" t="str">
        <f>VLOOKUP(JN28,Information!$A$2:$H$1000,8,FALSE)</f>
        <v>Sponge</v>
      </c>
      <c r="JS28" s="67" t="str">
        <f>VLOOKUP(JN28,Information!$A$2:$I$1000,9,FALSE)</f>
        <v>Sponge</v>
      </c>
      <c r="JV28" s="84" t="s">
        <v>322</v>
      </c>
      <c r="JW28" s="85">
        <f>VLOOKUP(JV28,Information!$A$2:$H$1000,2,FALSE)</f>
        <v>0</v>
      </c>
      <c r="JX28" s="67">
        <f>VLOOKUP(JV28,Information!$A$2:$H$1000,3,FALSE)</f>
        <v>0</v>
      </c>
      <c r="JY28" s="67">
        <f>VLOOKUP(JV28,Information!$A$2:$H$1000,4,FALSE)</f>
        <v>0</v>
      </c>
      <c r="JZ28" s="67" t="str">
        <f>VLOOKUP(JV28,Information!$A$2:$H$1000,8,FALSE)</f>
        <v>Sand</v>
      </c>
      <c r="KA28" s="67" t="str">
        <f>VLOOKUP(JV28,Information!$A$2:$I$1000,9,FALSE)</f>
        <v>Bare substrate</v>
      </c>
      <c r="KD28" s="84" t="s">
        <v>82</v>
      </c>
      <c r="KE28" s="85" t="str">
        <f>VLOOKUP(KD28,Information!$A$2:$H$1000,2,FALSE)</f>
        <v>unknown</v>
      </c>
      <c r="KF28" s="67" t="str">
        <f>VLOOKUP(KD28,Information!$A$2:$H$1000,3,FALSE)</f>
        <v>Acropora</v>
      </c>
      <c r="KG28" s="67" t="str">
        <f>VLOOKUP(KD28,Information!$A$2:$H$1000,4,FALSE)</f>
        <v>ACROPORIDAE</v>
      </c>
      <c r="KH28" s="67" t="str">
        <f>VLOOKUP(KD28,Information!$A$2:$H$1000,8,FALSE)</f>
        <v>Hard.coral</v>
      </c>
      <c r="KI28" s="67" t="str">
        <f>VLOOKUP(KD28,Information!$A$2:$I$1000,9,FALSE)</f>
        <v>Cnidaria</v>
      </c>
      <c r="KJ28" s="86" t="s">
        <v>80</v>
      </c>
      <c r="KL28" s="84" t="s">
        <v>324</v>
      </c>
      <c r="KM28" s="85" t="str">
        <f>VLOOKUP(KL28,Information!$A$2:$H$1000,2,FALSE)</f>
        <v>unknown</v>
      </c>
      <c r="KN28" s="67" t="str">
        <f>VLOOKUP(KL28,Information!$A$2:$H$1000,3,FALSE)</f>
        <v>Sargassum</v>
      </c>
      <c r="KO28" s="67" t="str">
        <f>VLOOKUP(KL28,Information!$A$2:$H$1000,4,FALSE)</f>
        <v>SARGASSACEAE</v>
      </c>
      <c r="KP28" s="67" t="str">
        <f>VLOOKUP(KL28,Information!$A$2:$H$1000,8,FALSE)</f>
        <v>Brown.algae</v>
      </c>
      <c r="KQ28" s="67" t="str">
        <f>VLOOKUP(KL28,Information!$A$2:$I$1000,9,FALSE)</f>
        <v>Macroalgae</v>
      </c>
      <c r="KT28" s="84" t="s">
        <v>322</v>
      </c>
      <c r="KU28" s="85">
        <f>VLOOKUP(KT28,Information!$A$2:$H$1000,2,FALSE)</f>
        <v>0</v>
      </c>
      <c r="KV28" s="67">
        <f>VLOOKUP(KT28,Information!$A$2:$H$1000,3,FALSE)</f>
        <v>0</v>
      </c>
      <c r="KW28" s="67">
        <f>VLOOKUP(KT28,Information!$A$2:$H$1000,4,FALSE)</f>
        <v>0</v>
      </c>
      <c r="KX28" s="67" t="str">
        <f>VLOOKUP(KT28,Information!$A$2:$H$1000,8,FALSE)</f>
        <v>Sand</v>
      </c>
      <c r="KY28" s="67" t="str">
        <f>VLOOKUP(KT28,Information!$A$2:$I$1000,9,FALSE)</f>
        <v>Bare substrate</v>
      </c>
      <c r="LB28" s="84" t="s">
        <v>339</v>
      </c>
      <c r="LC28" s="85" t="str">
        <f>VLOOKUP(LB28,Information!$A$2:$H$1000,2,FALSE)</f>
        <v>unknown</v>
      </c>
      <c r="LD28" s="67" t="str">
        <f>VLOOKUP(LB28,Information!$A$2:$H$1000,3,FALSE)</f>
        <v>unknown</v>
      </c>
      <c r="LE28" s="67" t="str">
        <f>VLOOKUP(LB28,Information!$A$2:$H$1000,4,FALSE)</f>
        <v>unknown</v>
      </c>
      <c r="LF28" s="67" t="str">
        <f>VLOOKUP(LB28,Information!$A$2:$H$1000,8,FALSE)</f>
        <v>Sponge</v>
      </c>
      <c r="LG28" s="67" t="str">
        <f>VLOOKUP(LB28,Information!$A$2:$I$1000,9,FALSE)</f>
        <v>Sponge</v>
      </c>
      <c r="LJ28" s="84" t="s">
        <v>82</v>
      </c>
      <c r="LK28" s="85" t="str">
        <f>VLOOKUP(LJ28,Information!$A$2:$H$1000,2,FALSE)</f>
        <v>unknown</v>
      </c>
      <c r="LL28" s="67" t="str">
        <f>VLOOKUP(LJ28,Information!$A$2:$H$1000,3,FALSE)</f>
        <v>Acropora</v>
      </c>
      <c r="LM28" s="67" t="str">
        <f>VLOOKUP(LJ28,Information!$A$2:$H$1000,4,FALSE)</f>
        <v>ACROPORIDAE</v>
      </c>
      <c r="LN28" s="67" t="str">
        <f>VLOOKUP(LJ28,Information!$A$2:$H$1000,8,FALSE)</f>
        <v>Hard.coral</v>
      </c>
      <c r="LO28" s="67" t="str">
        <f>VLOOKUP(LJ28,Information!$A$2:$I$1000,9,FALSE)</f>
        <v>Cnidaria</v>
      </c>
      <c r="LP28" s="86" t="s">
        <v>80</v>
      </c>
      <c r="LR28" s="84" t="s">
        <v>354</v>
      </c>
      <c r="LS28" s="85" t="str">
        <f>VLOOKUP(LR28,Information!$A$2:$H$1000,2,FALSE)</f>
        <v>unknown</v>
      </c>
      <c r="LT28" s="67" t="str">
        <f>VLOOKUP(LR28,Information!$A$2:$H$1000,3,FALSE)</f>
        <v>unknown</v>
      </c>
      <c r="LU28" s="67" t="str">
        <f>VLOOKUP(LR28,Information!$A$2:$H$1000,4,FALSE)</f>
        <v>unknown</v>
      </c>
      <c r="LV28" s="67" t="str">
        <f>VLOOKUP(LR28,Information!$A$2:$H$1000,8,FALSE)</f>
        <v>Tunicate</v>
      </c>
      <c r="LW28" s="67" t="str">
        <f>VLOOKUP(LR28,Information!$A$2:$I$1000,9,FALSE)</f>
        <v>Tunicates</v>
      </c>
      <c r="LZ28" s="84" t="s">
        <v>82</v>
      </c>
      <c r="MA28" s="85" t="str">
        <f>VLOOKUP(LZ28,Information!$A$2:$H$1000,2,FALSE)</f>
        <v>unknown</v>
      </c>
      <c r="MB28" s="67" t="str">
        <f>VLOOKUP(LZ28,Information!$A$2:$H$1000,3,FALSE)</f>
        <v>Acropora</v>
      </c>
      <c r="MC28" s="67" t="str">
        <f>VLOOKUP(LZ28,Information!$A$2:$H$1000,4,FALSE)</f>
        <v>ACROPORIDAE</v>
      </c>
      <c r="MD28" s="67" t="str">
        <f>VLOOKUP(LZ28,Information!$A$2:$H$1000,8,FALSE)</f>
        <v>Hard.coral</v>
      </c>
      <c r="ME28" s="67" t="str">
        <f>VLOOKUP(LZ28,Information!$A$2:$I$1000,9,FALSE)</f>
        <v>Cnidaria</v>
      </c>
      <c r="MF28" s="86" t="s">
        <v>80</v>
      </c>
      <c r="MH28" s="84" t="s">
        <v>322</v>
      </c>
      <c r="MI28" s="85">
        <f>VLOOKUP(MH28,Information!$A$2:$H$1000,2,FALSE)</f>
        <v>0</v>
      </c>
      <c r="MJ28" s="67">
        <f>VLOOKUP(MH28,Information!$A$2:$H$1000,3,FALSE)</f>
        <v>0</v>
      </c>
      <c r="MK28" s="67">
        <f>VLOOKUP(MH28,Information!$A$2:$H$1000,4,FALSE)</f>
        <v>0</v>
      </c>
      <c r="ML28" s="67" t="str">
        <f>VLOOKUP(MH28,Information!$A$2:$H$1000,8,FALSE)</f>
        <v>Sand</v>
      </c>
      <c r="MM28" s="67" t="str">
        <f>VLOOKUP(MH28,Information!$A$2:$I$1000,9,FALSE)</f>
        <v>Bare substrate</v>
      </c>
      <c r="MP28" s="84" t="s">
        <v>104</v>
      </c>
      <c r="MQ28" s="85">
        <f>VLOOKUP(MP28,Information!$A$2:$H$1000,2,FALSE)</f>
        <v>0</v>
      </c>
      <c r="MR28" s="67">
        <f>VLOOKUP(MP28,Information!$A$2:$H$1000,3,FALSE)</f>
        <v>0</v>
      </c>
      <c r="MS28" s="67">
        <f>VLOOKUP(MP28,Information!$A$2:$H$1000,4,FALSE)</f>
        <v>0</v>
      </c>
      <c r="MT28" s="67" t="str">
        <f>VLOOKUP(MP28,Information!$A$2:$H$1000,8,FALSE)</f>
        <v>Artificial.reef.substrate</v>
      </c>
      <c r="MU28" s="67" t="str">
        <f>VLOOKUP(MP28,Information!$A$2:$I$1000,9,FALSE)</f>
        <v>Bare substrate</v>
      </c>
      <c r="MX28" s="84" t="s">
        <v>374</v>
      </c>
      <c r="MY28" s="85" t="str">
        <f>VLOOKUP(MX28,Information!$A$2:$H$1000,2,FALSE)</f>
        <v>unknown</v>
      </c>
      <c r="MZ28" s="67" t="str">
        <f>VLOOKUP(MX28,Information!$A$2:$H$1000,3,FALSE)</f>
        <v>unknown</v>
      </c>
      <c r="NA28" s="67" t="str">
        <f>VLOOKUP(MX28,Information!$A$2:$H$1000,4,FALSE)</f>
        <v>XENIIDAE</v>
      </c>
      <c r="NB28" s="67" t="str">
        <f>VLOOKUP(MX28,Information!$A$2:$H$1000,8,FALSE)</f>
        <v>Soft.coral</v>
      </c>
      <c r="NC28" s="67" t="str">
        <f>VLOOKUP(MX28,Information!$A$2:$I$1000,9,FALSE)</f>
        <v>Cnidaria</v>
      </c>
      <c r="NF28" s="84" t="s">
        <v>309</v>
      </c>
      <c r="NG28" s="85">
        <f>VLOOKUP(NF28,Information!$A$2:$H$1000,2,FALSE)</f>
        <v>0</v>
      </c>
      <c r="NH28" s="67">
        <f>VLOOKUP(NF28,Information!$A$2:$H$1000,3,FALSE)</f>
        <v>0</v>
      </c>
      <c r="NI28" s="67">
        <f>VLOOKUP(NF28,Information!$A$2:$H$1000,4,FALSE)</f>
        <v>0</v>
      </c>
      <c r="NJ28" s="67" t="str">
        <f>VLOOKUP(NF28,Information!$A$2:$H$1000,8,FALSE)</f>
        <v>Coral.rubble</v>
      </c>
      <c r="NK28" s="67" t="str">
        <f>VLOOKUP(NF28,Information!$A$2:$I$1000,9,FALSE)</f>
        <v>Bare substrate</v>
      </c>
      <c r="NN28" s="84" t="s">
        <v>82</v>
      </c>
      <c r="NO28" s="85" t="str">
        <f>VLOOKUP(NN28,Information!$A$2:$H$1000,2,FALSE)</f>
        <v>unknown</v>
      </c>
      <c r="NP28" s="67" t="str">
        <f>VLOOKUP(NN28,Information!$A$2:$H$1000,3,FALSE)</f>
        <v>Acropora</v>
      </c>
      <c r="NQ28" s="67" t="str">
        <f>VLOOKUP(NN28,Information!$A$2:$H$1000,4,FALSE)</f>
        <v>ACROPORIDAE</v>
      </c>
      <c r="NR28" s="67" t="str">
        <f>VLOOKUP(NN28,Information!$A$2:$H$1000,8,FALSE)</f>
        <v>Hard.coral</v>
      </c>
      <c r="NS28" s="67" t="str">
        <f>VLOOKUP(NN28,Information!$A$2:$I$1000,9,FALSE)</f>
        <v>Cnidaria</v>
      </c>
      <c r="NT28" s="86" t="s">
        <v>80</v>
      </c>
      <c r="NV28" s="84" t="s">
        <v>150</v>
      </c>
      <c r="NW28" s="85" t="str">
        <f>VLOOKUP(NV28,Information!$A$2:$H$1000,2,FALSE)</f>
        <v>unknown</v>
      </c>
      <c r="NX28" s="67" t="str">
        <f>VLOOKUP(NV28,Information!$A$2:$H$1000,3,FALSE)</f>
        <v>Cespitularia</v>
      </c>
      <c r="NY28" s="67" t="str">
        <f>VLOOKUP(NV28,Information!$A$2:$H$1000,4,FALSE)</f>
        <v>XENIIDAE</v>
      </c>
      <c r="NZ28" s="67" t="str">
        <f>VLOOKUP(NV28,Information!$A$2:$H$1000,8,FALSE)</f>
        <v>Soft.coral</v>
      </c>
      <c r="OA28" s="67" t="str">
        <f>VLOOKUP(NV28,Information!$A$2:$I$1000,9,FALSE)</f>
        <v>Cnidaria</v>
      </c>
      <c r="OD28" s="84" t="s">
        <v>191</v>
      </c>
      <c r="OE28" s="85" t="str">
        <f>VLOOKUP(OD28,Information!$A$2:$H$1000,2,FALSE)</f>
        <v>Didemnum molle</v>
      </c>
      <c r="OF28" s="67" t="str">
        <f>VLOOKUP(OD28,Information!$A$2:$H$1000,3,FALSE)</f>
        <v>Didemnum</v>
      </c>
      <c r="OG28" s="67" t="str">
        <f>VLOOKUP(OD28,Information!$A$2:$H$1000,4,FALSE)</f>
        <v>DIDEMNIDAE</v>
      </c>
      <c r="OH28" s="67" t="str">
        <f>VLOOKUP(OD28,Information!$A$2:$H$1000,8,FALSE)</f>
        <v>Tunicate</v>
      </c>
      <c r="OI28" s="67" t="str">
        <f>VLOOKUP(OD28,Information!$A$2:$I$1000,9,FALSE)</f>
        <v>Tunicates</v>
      </c>
      <c r="OL28" s="84" t="s">
        <v>339</v>
      </c>
      <c r="OM28" s="85" t="str">
        <f>VLOOKUP(OL28,Information!$A$2:$H$1000,2,FALSE)</f>
        <v>unknown</v>
      </c>
      <c r="ON28" s="67" t="str">
        <f>VLOOKUP(OL28,Information!$A$2:$H$1000,3,FALSE)</f>
        <v>unknown</v>
      </c>
      <c r="OO28" s="67" t="str">
        <f>VLOOKUP(OL28,Information!$A$2:$H$1000,4,FALSE)</f>
        <v>unknown</v>
      </c>
      <c r="OP28" s="67" t="str">
        <f>VLOOKUP(OL28,Information!$A$2:$H$1000,8,FALSE)</f>
        <v>Sponge</v>
      </c>
      <c r="OQ28" s="67" t="str">
        <f>VLOOKUP(OL28,Information!$A$2:$I$1000,9,FALSE)</f>
        <v>Sponge</v>
      </c>
      <c r="OT28" s="84" t="s">
        <v>104</v>
      </c>
      <c r="OU28" s="85">
        <f>VLOOKUP(OT28,Information!$A$2:$H$1000,2,FALSE)</f>
        <v>0</v>
      </c>
      <c r="OV28" s="67">
        <f>VLOOKUP(OT28,Information!$A$2:$H$1000,3,FALSE)</f>
        <v>0</v>
      </c>
      <c r="OW28" s="67">
        <f>VLOOKUP(OT28,Information!$A$2:$H$1000,4,FALSE)</f>
        <v>0</v>
      </c>
      <c r="OX28" s="67" t="str">
        <f>VLOOKUP(OT28,Information!$A$2:$H$1000,8,FALSE)</f>
        <v>Artificial.reef.substrate</v>
      </c>
      <c r="OY28" s="67" t="str">
        <f>VLOOKUP(OT28,Information!$A$2:$I$1000,9,FALSE)</f>
        <v>Bare substrate</v>
      </c>
      <c r="PB28" s="84" t="s">
        <v>104</v>
      </c>
      <c r="PC28" s="85">
        <f>VLOOKUP(PB28,Information!$A$2:$H$1000,2,FALSE)</f>
        <v>0</v>
      </c>
      <c r="PD28" s="67">
        <f>VLOOKUP(PB28,Information!$A$2:$H$1000,3,FALSE)</f>
        <v>0</v>
      </c>
      <c r="PE28" s="67">
        <f>VLOOKUP(PB28,Information!$A$2:$H$1000,4,FALSE)</f>
        <v>0</v>
      </c>
      <c r="PF28" s="67" t="str">
        <f>VLOOKUP(PB28,Information!$A$2:$H$1000,8,FALSE)</f>
        <v>Artificial.reef.substrate</v>
      </c>
      <c r="PG28" s="67" t="str">
        <f>VLOOKUP(PB28,Information!$A$2:$I$1000,9,FALSE)</f>
        <v>Bare substrate</v>
      </c>
      <c r="PJ28" s="84" t="s">
        <v>150</v>
      </c>
      <c r="PK28" s="85" t="str">
        <f>VLOOKUP(PJ28,Information!$A$2:$H$1000,2,FALSE)</f>
        <v>unknown</v>
      </c>
      <c r="PL28" s="67" t="str">
        <f>VLOOKUP(PJ28,Information!$A$2:$H$1000,3,FALSE)</f>
        <v>Cespitularia</v>
      </c>
      <c r="PM28" s="67" t="str">
        <f>VLOOKUP(PJ28,Information!$A$2:$H$1000,4,FALSE)</f>
        <v>XENIIDAE</v>
      </c>
      <c r="PN28" s="67" t="str">
        <f>VLOOKUP(PJ28,Information!$A$2:$H$1000,8,FALSE)</f>
        <v>Soft.coral</v>
      </c>
      <c r="PO28" s="67" t="str">
        <f>VLOOKUP(PJ28,Information!$A$2:$I$1000,9,FALSE)</f>
        <v>Cnidaria</v>
      </c>
      <c r="PR28" s="84" t="s">
        <v>104</v>
      </c>
      <c r="PS28" s="85">
        <f>VLOOKUP(PR28,Information!$A$2:$H$1000,2,FALSE)</f>
        <v>0</v>
      </c>
      <c r="PT28" s="67">
        <f>VLOOKUP(PR28,Information!$A$2:$H$1000,3,FALSE)</f>
        <v>0</v>
      </c>
      <c r="PU28" s="67">
        <f>VLOOKUP(PR28,Information!$A$2:$H$1000,4,FALSE)</f>
        <v>0</v>
      </c>
      <c r="PV28" s="67" t="str">
        <f>VLOOKUP(PR28,Information!$A$2:$H$1000,8,FALSE)</f>
        <v>Artificial.reef.substrate</v>
      </c>
      <c r="PW28" s="67" t="str">
        <f>VLOOKUP(PR28,Information!$A$2:$I$1000,9,FALSE)</f>
        <v>Bare substrate</v>
      </c>
      <c r="PZ28" s="84" t="s">
        <v>104</v>
      </c>
      <c r="QA28" s="85">
        <f>VLOOKUP(PZ28,Information!$A$2:$H$1000,2,FALSE)</f>
        <v>0</v>
      </c>
      <c r="QB28" s="67">
        <f>VLOOKUP(PZ28,Information!$A$2:$H$1000,3,FALSE)</f>
        <v>0</v>
      </c>
      <c r="QC28" s="67">
        <f>VLOOKUP(PZ28,Information!$A$2:$H$1000,4,FALSE)</f>
        <v>0</v>
      </c>
      <c r="QD28" s="67" t="str">
        <f>VLOOKUP(PZ28,Information!$A$2:$H$1000,8,FALSE)</f>
        <v>Artificial.reef.substrate</v>
      </c>
      <c r="QE28" s="67" t="str">
        <f>VLOOKUP(PZ28,Information!$A$2:$I$1000,9,FALSE)</f>
        <v>Bare substrate</v>
      </c>
      <c r="QH28" s="84" t="s">
        <v>309</v>
      </c>
      <c r="QI28" s="85">
        <f>VLOOKUP(QH28,Information!$A$2:$H$1000,2,FALSE)</f>
        <v>0</v>
      </c>
      <c r="QJ28" s="67">
        <f>VLOOKUP(QH28,Information!$A$2:$H$1000,3,FALSE)</f>
        <v>0</v>
      </c>
      <c r="QK28" s="67">
        <f>VLOOKUP(QH28,Information!$A$2:$H$1000,4,FALSE)</f>
        <v>0</v>
      </c>
      <c r="QL28" s="67" t="str">
        <f>VLOOKUP(QH28,Information!$A$2:$H$1000,8,FALSE)</f>
        <v>Coral.rubble</v>
      </c>
      <c r="QM28" s="67" t="str">
        <f>VLOOKUP(QH28,Information!$A$2:$I$1000,9,FALSE)</f>
        <v>Bare substrate</v>
      </c>
      <c r="QP28" s="84" t="s">
        <v>317</v>
      </c>
      <c r="QQ28" s="85" t="str">
        <f>VLOOKUP(QP28,Information!$A$2:$H$1000,2,FALSE)</f>
        <v>Rhytisma fulvum</v>
      </c>
      <c r="QR28" s="67" t="str">
        <f>VLOOKUP(QP28,Information!$A$2:$H$1000,3,FALSE)</f>
        <v>Rhytisma</v>
      </c>
      <c r="QS28" s="67" t="str">
        <f>VLOOKUP(QP28,Information!$A$2:$H$1000,4,FALSE)</f>
        <v>ALCYONIIDAE</v>
      </c>
      <c r="QT28" s="67" t="str">
        <f>VLOOKUP(QP28,Information!$A$2:$H$1000,8,FALSE)</f>
        <v>Soft.coral</v>
      </c>
      <c r="QU28" s="67" t="str">
        <f>VLOOKUP(QP28,Information!$A$2:$I$1000,9,FALSE)</f>
        <v>Cnidaria</v>
      </c>
      <c r="QX28" s="84"/>
      <c r="QY28" s="41" t="e">
        <f>VLOOKUP(QX28,Information!$A$2:$H$1000,2,FALSE)</f>
        <v>#N/A</v>
      </c>
      <c r="QZ28" t="e">
        <f>VLOOKUP(QX28,Information!$A$2:$H$1000,3,FALSE)</f>
        <v>#N/A</v>
      </c>
      <c r="RA28" t="e">
        <f>VLOOKUP(QX28,Information!$A$2:$H$1000,4,FALSE)</f>
        <v>#N/A</v>
      </c>
      <c r="RB28" t="e">
        <f>VLOOKUP(QX28,Information!$A$2:$H$1000,8,FALSE)</f>
        <v>#N/A</v>
      </c>
      <c r="RC28" t="e">
        <f>VLOOKUP(QX28,Information!$A$2:$I$1000,9,FALSE)</f>
        <v>#N/A</v>
      </c>
      <c r="RF28" s="84"/>
      <c r="RG28" s="41" t="e">
        <f>VLOOKUP(RF28,Information!$A$2:$H$1000,2,FALSE)</f>
        <v>#N/A</v>
      </c>
      <c r="RH28" t="e">
        <f>VLOOKUP(RF28,Information!$A$2:$H$1000,3,FALSE)</f>
        <v>#N/A</v>
      </c>
      <c r="RI28" t="e">
        <f>VLOOKUP(RF28,Information!$A$2:$H$1000,4,FALSE)</f>
        <v>#N/A</v>
      </c>
      <c r="RJ28" t="e">
        <f>VLOOKUP(RF28,Information!$A$2:$H$1000,8,FALSE)</f>
        <v>#N/A</v>
      </c>
      <c r="RK28" t="e">
        <f>VLOOKUP(RF28,Information!$A$2:$I$1000,9,FALSE)</f>
        <v>#N/A</v>
      </c>
      <c r="RN28" s="84"/>
      <c r="RO28" s="41" t="e">
        <f>VLOOKUP(RN28,Information!$A$2:$H$1000,2,FALSE)</f>
        <v>#N/A</v>
      </c>
      <c r="RP28" t="e">
        <f>VLOOKUP(RN28,Information!$A$2:$H$1000,3,FALSE)</f>
        <v>#N/A</v>
      </c>
      <c r="RQ28" t="e">
        <f>VLOOKUP(RN28,Information!$A$2:$H$1000,4,FALSE)</f>
        <v>#N/A</v>
      </c>
      <c r="RR28" t="e">
        <f>VLOOKUP(RN28,Information!$A$2:$H$1000,8,FALSE)</f>
        <v>#N/A</v>
      </c>
      <c r="RS28" t="e">
        <f>VLOOKUP(RN28,Information!$A$2:$I$1000,9,FALSE)</f>
        <v>#N/A</v>
      </c>
      <c r="RV28" s="84"/>
      <c r="RW28" s="41" t="e">
        <f>VLOOKUP(RV28,Information!$A$2:$H$1000,2,FALSE)</f>
        <v>#N/A</v>
      </c>
      <c r="RX28" t="e">
        <f>VLOOKUP(RV28,Information!$A$2:$H$1000,3,FALSE)</f>
        <v>#N/A</v>
      </c>
      <c r="RY28" t="e">
        <f>VLOOKUP(RV28,Information!$A$2:$H$1000,4,FALSE)</f>
        <v>#N/A</v>
      </c>
      <c r="RZ28" t="e">
        <f>VLOOKUP(RV28,Information!$A$2:$H$1000,8,FALSE)</f>
        <v>#N/A</v>
      </c>
      <c r="SA28" t="e">
        <f>VLOOKUP(RV28,Information!$A$2:$I$1000,9,FALSE)</f>
        <v>#N/A</v>
      </c>
      <c r="SD28" s="84"/>
      <c r="SE28" s="41" t="e">
        <f>VLOOKUP(SD28,Information!$A$2:$H$1000,2,FALSE)</f>
        <v>#N/A</v>
      </c>
      <c r="SF28" t="e">
        <f>VLOOKUP(SD28,Information!$A$2:$H$1000,3,FALSE)</f>
        <v>#N/A</v>
      </c>
      <c r="SG28" t="e">
        <f>VLOOKUP(SD28,Information!$A$2:$H$1000,4,FALSE)</f>
        <v>#N/A</v>
      </c>
      <c r="SH28" t="e">
        <f>VLOOKUP(SD28,Information!$A$2:$H$1000,8,FALSE)</f>
        <v>#N/A</v>
      </c>
      <c r="SI28" t="e">
        <f>VLOOKUP(SD28,Information!$A$2:$I$1000,9,FALSE)</f>
        <v>#N/A</v>
      </c>
      <c r="SL28" s="84"/>
      <c r="SM28" s="41" t="e">
        <f>VLOOKUP(SL28,Information!$A$2:$H$1000,2,FALSE)</f>
        <v>#N/A</v>
      </c>
      <c r="SN28" t="e">
        <f>VLOOKUP(SL28,Information!$A$2:$H$1000,3,FALSE)</f>
        <v>#N/A</v>
      </c>
      <c r="SO28" t="e">
        <f>VLOOKUP(SL28,Information!$A$2:$H$1000,4,FALSE)</f>
        <v>#N/A</v>
      </c>
      <c r="SP28" t="e">
        <f>VLOOKUP(SL28,Information!$A$2:$H$1000,8,FALSE)</f>
        <v>#N/A</v>
      </c>
      <c r="SQ28" t="e">
        <f>VLOOKUP(SL28,Information!$A$2:$I$1000,9,FALSE)</f>
        <v>#N/A</v>
      </c>
      <c r="ST28" s="84"/>
      <c r="SU28" s="41" t="e">
        <f>VLOOKUP(ST28,Information!$A$2:$H$1000,2,FALSE)</f>
        <v>#N/A</v>
      </c>
      <c r="SV28" t="e">
        <f>VLOOKUP(ST28,Information!$A$2:$H$1000,3,FALSE)</f>
        <v>#N/A</v>
      </c>
      <c r="SW28" t="e">
        <f>VLOOKUP(ST28,Information!$A$2:$H$1000,4,FALSE)</f>
        <v>#N/A</v>
      </c>
      <c r="SX28" t="e">
        <f>VLOOKUP(ST28,Information!$A$2:$H$1000,8,FALSE)</f>
        <v>#N/A</v>
      </c>
      <c r="SY28" t="e">
        <f>VLOOKUP(ST28,Information!$A$2:$I$1000,9,FALSE)</f>
        <v>#N/A</v>
      </c>
      <c r="TB28" s="124"/>
      <c r="TC28" s="125" t="e">
        <f>VLOOKUP(TB28,Information!$A$2:$H$1000,2,FALSE)</f>
        <v>#N/A</v>
      </c>
      <c r="TD28" s="126" t="e">
        <f>VLOOKUP(TB28,Information!$A$2:$H$1000,3,FALSE)</f>
        <v>#N/A</v>
      </c>
      <c r="TE28" s="126" t="e">
        <f>VLOOKUP(TB28,Information!$A$2:$H$1000,4,FALSE)</f>
        <v>#N/A</v>
      </c>
      <c r="TF28" s="126" t="e">
        <f>VLOOKUP(TB28,Information!$A$2:$H$1000,8,FALSE)</f>
        <v>#N/A</v>
      </c>
      <c r="TG28" s="126" t="e">
        <f>VLOOKUP(TB28,Information!$A$2:$I$1000,9,FALSE)</f>
        <v>#N/A</v>
      </c>
      <c r="TH28" s="1"/>
      <c r="TI28" s="122"/>
      <c r="TJ28" s="124"/>
      <c r="TK28" s="125" t="e">
        <f>VLOOKUP(TJ28,Information!$A$2:$H$1000,2,FALSE)</f>
        <v>#N/A</v>
      </c>
      <c r="TL28" s="126" t="e">
        <f>VLOOKUP(TJ28,Information!$A$2:$H$1000,3,FALSE)</f>
        <v>#N/A</v>
      </c>
      <c r="TM28" s="126" t="e">
        <f>VLOOKUP(TJ28,Information!$A$2:$H$1000,4,FALSE)</f>
        <v>#N/A</v>
      </c>
      <c r="TN28" s="126" t="e">
        <f>VLOOKUP(TJ28,Information!$A$2:$H$1000,8,FALSE)</f>
        <v>#N/A</v>
      </c>
      <c r="TO28" s="126" t="e">
        <f>VLOOKUP(TJ28,Information!$A$2:$I$1000,9,FALSE)</f>
        <v>#N/A</v>
      </c>
      <c r="TP28" s="1"/>
      <c r="TQ28" s="122"/>
      <c r="TR28" s="124"/>
      <c r="TS28" s="125" t="e">
        <f>VLOOKUP(TR28,Information!$A$2:$H$1000,2,FALSE)</f>
        <v>#N/A</v>
      </c>
      <c r="TT28" s="126" t="e">
        <f>VLOOKUP(TR28,Information!$A$2:$H$1000,3,FALSE)</f>
        <v>#N/A</v>
      </c>
      <c r="TU28" s="126" t="e">
        <f>VLOOKUP(TR28,Information!$A$2:$H$1000,4,FALSE)</f>
        <v>#N/A</v>
      </c>
      <c r="TV28" s="126" t="e">
        <f>VLOOKUP(TR28,Information!$A$2:$H$1000,8,FALSE)</f>
        <v>#N/A</v>
      </c>
      <c r="TW28" s="126" t="e">
        <f>VLOOKUP(TR28,Information!$A$2:$I$1000,9,FALSE)</f>
        <v>#N/A</v>
      </c>
      <c r="TX28" s="1"/>
      <c r="TY28" s="122"/>
      <c r="TZ28" s="124"/>
      <c r="UA28" s="125" t="e">
        <f>VLOOKUP(TZ28,Information!$A$2:$H$1000,2,FALSE)</f>
        <v>#N/A</v>
      </c>
      <c r="UB28" s="126" t="e">
        <f>VLOOKUP(TZ28,Information!$A$2:$H$1000,3,FALSE)</f>
        <v>#N/A</v>
      </c>
      <c r="UC28" s="126" t="e">
        <f>VLOOKUP(TZ28,Information!$A$2:$H$1000,4,FALSE)</f>
        <v>#N/A</v>
      </c>
      <c r="UD28" s="126" t="e">
        <f>VLOOKUP(TZ28,Information!$A$2:$H$1000,8,FALSE)</f>
        <v>#N/A</v>
      </c>
      <c r="UE28" s="126" t="e">
        <f>VLOOKUP(TZ28,Information!$A$2:$I$1000,9,FALSE)</f>
        <v>#N/A</v>
      </c>
      <c r="UF28" s="1"/>
      <c r="UG28" s="122"/>
      <c r="UH28" s="124"/>
      <c r="UI28" s="125" t="e">
        <f>VLOOKUP(UH28,Information!$A$2:$H$1000,2,FALSE)</f>
        <v>#N/A</v>
      </c>
      <c r="UJ28" s="126" t="e">
        <f>VLOOKUP(UH28,Information!$A$2:$H$1000,3,FALSE)</f>
        <v>#N/A</v>
      </c>
      <c r="UK28" s="126" t="e">
        <f>VLOOKUP(UH28,Information!$A$2:$H$1000,4,FALSE)</f>
        <v>#N/A</v>
      </c>
      <c r="UL28" s="126" t="e">
        <f>VLOOKUP(UH28,Information!$A$2:$H$1000,8,FALSE)</f>
        <v>#N/A</v>
      </c>
      <c r="UM28" s="126" t="e">
        <f>VLOOKUP(UH28,Information!$A$2:$I$1000,9,FALSE)</f>
        <v>#N/A</v>
      </c>
      <c r="UN28" s="1"/>
      <c r="UO28" s="122"/>
      <c r="UP28" s="124"/>
      <c r="UQ28" s="125" t="e">
        <f>VLOOKUP(UP28,Information!$A$2:$H$1000,2,FALSE)</f>
        <v>#N/A</v>
      </c>
      <c r="UR28" s="126" t="e">
        <f>VLOOKUP(UP28,Information!$A$2:$H$1000,3,FALSE)</f>
        <v>#N/A</v>
      </c>
      <c r="US28" s="126" t="e">
        <f>VLOOKUP(UP28,Information!$A$2:$H$1000,4,FALSE)</f>
        <v>#N/A</v>
      </c>
      <c r="UT28" s="126" t="e">
        <f>VLOOKUP(UP28,Information!$A$2:$H$1000,8,FALSE)</f>
        <v>#N/A</v>
      </c>
      <c r="UU28" s="126" t="e">
        <f>VLOOKUP(UP28,Information!$A$2:$I$1000,9,FALSE)</f>
        <v>#N/A</v>
      </c>
      <c r="UV28" s="1"/>
      <c r="UW28" s="122"/>
      <c r="UX28" s="124"/>
      <c r="UY28" s="125" t="e">
        <f>VLOOKUP(UX28,Information!$A$2:$H$1000,2,FALSE)</f>
        <v>#N/A</v>
      </c>
      <c r="UZ28" s="126" t="e">
        <f>VLOOKUP(UX28,Information!$A$2:$H$1000,3,FALSE)</f>
        <v>#N/A</v>
      </c>
      <c r="VA28" s="126" t="e">
        <f>VLOOKUP(UX28,Information!$A$2:$H$1000,4,FALSE)</f>
        <v>#N/A</v>
      </c>
      <c r="VB28" s="126" t="e">
        <f>VLOOKUP(UX28,Information!$A$2:$H$1000,8,FALSE)</f>
        <v>#N/A</v>
      </c>
      <c r="VC28" s="126" t="e">
        <f>VLOOKUP(UX28,Information!$A$2:$I$1000,9,FALSE)</f>
        <v>#N/A</v>
      </c>
      <c r="VD28" s="1"/>
      <c r="VE28" s="122"/>
      <c r="VF28" s="124"/>
      <c r="VG28" s="125" t="e">
        <f>VLOOKUP(VF28,Information!$A$2:$H$1000,2,FALSE)</f>
        <v>#N/A</v>
      </c>
      <c r="VH28" s="126" t="e">
        <f>VLOOKUP(VF28,Information!$A$2:$H$1000,3,FALSE)</f>
        <v>#N/A</v>
      </c>
      <c r="VI28" s="126" t="e">
        <f>VLOOKUP(VF28,Information!$A$2:$H$1000,4,FALSE)</f>
        <v>#N/A</v>
      </c>
      <c r="VJ28" s="126" t="e">
        <f>VLOOKUP(VF28,Information!$A$2:$H$1000,8,FALSE)</f>
        <v>#N/A</v>
      </c>
      <c r="VK28" s="126" t="e">
        <f>VLOOKUP(VF28,Information!$A$2:$I$1000,9,FALSE)</f>
        <v>#N/A</v>
      </c>
      <c r="VL28" s="1"/>
      <c r="VM28" s="122"/>
      <c r="VN28" s="124"/>
      <c r="VO28" s="125" t="e">
        <f>VLOOKUP(VN28,Information!$A$2:$H$1000,2,FALSE)</f>
        <v>#N/A</v>
      </c>
      <c r="VP28" s="126" t="e">
        <f>VLOOKUP(VN28,Information!$A$2:$H$1000,3,FALSE)</f>
        <v>#N/A</v>
      </c>
      <c r="VQ28" s="126" t="e">
        <f>VLOOKUP(VN28,Information!$A$2:$H$1000,4,FALSE)</f>
        <v>#N/A</v>
      </c>
      <c r="VR28" s="126" t="e">
        <f>VLOOKUP(VN28,Information!$A$2:$H$1000,8,FALSE)</f>
        <v>#N/A</v>
      </c>
      <c r="VS28" s="126" t="e">
        <f>VLOOKUP(VN28,Information!$A$2:$I$1000,9,FALSE)</f>
        <v>#N/A</v>
      </c>
      <c r="VT28" s="1"/>
      <c r="VU28" s="122"/>
      <c r="VV28" s="124"/>
      <c r="VW28" s="125" t="e">
        <f>VLOOKUP(VV28,Information!$A$2:$H$1000,2,FALSE)</f>
        <v>#N/A</v>
      </c>
      <c r="VX28" s="126" t="e">
        <f>VLOOKUP(VV28,Information!$A$2:$H$1000,3,FALSE)</f>
        <v>#N/A</v>
      </c>
      <c r="VY28" s="126" t="e">
        <f>VLOOKUP(VV28,Information!$A$2:$H$1000,4,FALSE)</f>
        <v>#N/A</v>
      </c>
      <c r="VZ28" s="126" t="e">
        <f>VLOOKUP(VV28,Information!$A$2:$H$1000,8,FALSE)</f>
        <v>#N/A</v>
      </c>
      <c r="WA28" s="126" t="e">
        <f>VLOOKUP(VV28,Information!$A$2:$I$1000,9,FALSE)</f>
        <v>#N/A</v>
      </c>
      <c r="WB28" s="1"/>
      <c r="WC28" s="122"/>
      <c r="WD28" s="124"/>
      <c r="WE28" s="125" t="e">
        <f>VLOOKUP(WD28,Information!$A$2:$H$1000,2,FALSE)</f>
        <v>#N/A</v>
      </c>
      <c r="WF28" s="126" t="e">
        <f>VLOOKUP(WD28,Information!$A$2:$H$1000,3,FALSE)</f>
        <v>#N/A</v>
      </c>
      <c r="WG28" s="126" t="e">
        <f>VLOOKUP(WD28,Information!$A$2:$H$1000,4,FALSE)</f>
        <v>#N/A</v>
      </c>
      <c r="WH28" s="126" t="e">
        <f>VLOOKUP(WD28,Information!$A$2:$H$1000,8,FALSE)</f>
        <v>#N/A</v>
      </c>
      <c r="WI28" s="126" t="e">
        <f>VLOOKUP(WD28,Information!$A$2:$I$1000,9,FALSE)</f>
        <v>#N/A</v>
      </c>
      <c r="WJ28" s="1"/>
      <c r="WK28" s="122"/>
      <c r="WL28" s="124"/>
      <c r="WM28" s="125" t="e">
        <f>VLOOKUP(WL28,Information!$A$2:$H$1000,2,FALSE)</f>
        <v>#N/A</v>
      </c>
      <c r="WN28" s="126" t="e">
        <f>VLOOKUP(WL28,Information!$A$2:$H$1000,3,FALSE)</f>
        <v>#N/A</v>
      </c>
      <c r="WO28" s="126" t="e">
        <f>VLOOKUP(WL28,Information!$A$2:$H$1000,4,FALSE)</f>
        <v>#N/A</v>
      </c>
      <c r="WP28" s="126" t="e">
        <f>VLOOKUP(WL28,Information!$A$2:$H$1000,8,FALSE)</f>
        <v>#N/A</v>
      </c>
      <c r="WQ28" s="126" t="e">
        <f>VLOOKUP(WL28,Information!$A$2:$I$1000,9,FALSE)</f>
        <v>#N/A</v>
      </c>
      <c r="WR28" s="1"/>
      <c r="WS28" s="122"/>
      <c r="WT28" s="124"/>
      <c r="WU28" s="125" t="e">
        <f>VLOOKUP(WT28,Information!$A$2:$H$1000,2,FALSE)</f>
        <v>#N/A</v>
      </c>
      <c r="WV28" s="126" t="e">
        <f>VLOOKUP(WT28,Information!$A$2:$H$1000,3,FALSE)</f>
        <v>#N/A</v>
      </c>
      <c r="WW28" s="126" t="e">
        <f>VLOOKUP(WT28,Information!$A$2:$H$1000,4,FALSE)</f>
        <v>#N/A</v>
      </c>
      <c r="WX28" s="126" t="e">
        <f>VLOOKUP(WT28,Information!$A$2:$H$1000,8,FALSE)</f>
        <v>#N/A</v>
      </c>
      <c r="WY28" s="126" t="e">
        <f>VLOOKUP(WT28,Information!$A$2:$I$1000,9,FALSE)</f>
        <v>#N/A</v>
      </c>
      <c r="WZ28" s="1"/>
      <c r="XA28" s="122"/>
      <c r="XB28" s="124"/>
      <c r="XC28" s="125" t="e">
        <f>VLOOKUP(XB28,Information!$A$2:$H$1000,2,FALSE)</f>
        <v>#N/A</v>
      </c>
      <c r="XD28" s="126" t="e">
        <f>VLOOKUP(XB28,Information!$A$2:$H$1000,3,FALSE)</f>
        <v>#N/A</v>
      </c>
      <c r="XE28" s="126" t="e">
        <f>VLOOKUP(XB28,Information!$A$2:$H$1000,4,FALSE)</f>
        <v>#N/A</v>
      </c>
      <c r="XF28" s="126" t="e">
        <f>VLOOKUP(XB28,Information!$A$2:$H$1000,8,FALSE)</f>
        <v>#N/A</v>
      </c>
      <c r="XG28" s="126" t="e">
        <f>VLOOKUP(XB28,Information!$A$2:$I$1000,9,FALSE)</f>
        <v>#N/A</v>
      </c>
      <c r="XH28" s="1"/>
      <c r="XI28" s="122"/>
      <c r="XJ28" s="124"/>
      <c r="XK28" s="125" t="e">
        <f>VLOOKUP(XJ28,Information!$A$2:$H$1000,2,FALSE)</f>
        <v>#N/A</v>
      </c>
      <c r="XL28" s="126" t="e">
        <f>VLOOKUP(XJ28,Information!$A$2:$H$1000,3,FALSE)</f>
        <v>#N/A</v>
      </c>
      <c r="XM28" s="126" t="e">
        <f>VLOOKUP(XJ28,Information!$A$2:$H$1000,4,FALSE)</f>
        <v>#N/A</v>
      </c>
      <c r="XN28" s="126" t="e">
        <f>VLOOKUP(XJ28,Information!$A$2:$H$1000,8,FALSE)</f>
        <v>#N/A</v>
      </c>
      <c r="XO28" s="126" t="e">
        <f>VLOOKUP(XJ28,Information!$A$2:$I$1000,9,FALSE)</f>
        <v>#N/A</v>
      </c>
      <c r="XP28" s="1"/>
      <c r="XQ28" s="122"/>
      <c r="XR28" s="124"/>
      <c r="XS28" s="125" t="e">
        <f>VLOOKUP(XR28,Information!$A$2:$H$1000,2,FALSE)</f>
        <v>#N/A</v>
      </c>
      <c r="XT28" s="126" t="e">
        <f>VLOOKUP(XR28,Information!$A$2:$H$1000,3,FALSE)</f>
        <v>#N/A</v>
      </c>
      <c r="XU28" s="126" t="e">
        <f>VLOOKUP(XR28,Information!$A$2:$H$1000,4,FALSE)</f>
        <v>#N/A</v>
      </c>
      <c r="XV28" s="126" t="e">
        <f>VLOOKUP(XR28,Information!$A$2:$H$1000,8,FALSE)</f>
        <v>#N/A</v>
      </c>
      <c r="XW28" s="126" t="e">
        <f>VLOOKUP(XR28,Information!$A$2:$I$1000,9,FALSE)</f>
        <v>#N/A</v>
      </c>
      <c r="XX28" s="1"/>
      <c r="XY28" s="122"/>
      <c r="XZ28" s="124"/>
      <c r="YA28" s="125" t="e">
        <f>VLOOKUP(XZ28,Information!$A$2:$H$1000,2,FALSE)</f>
        <v>#N/A</v>
      </c>
      <c r="YB28" s="126" t="e">
        <f>VLOOKUP(XZ28,Information!$A$2:$H$1000,3,FALSE)</f>
        <v>#N/A</v>
      </c>
      <c r="YC28" s="126" t="e">
        <f>VLOOKUP(XZ28,Information!$A$2:$H$1000,4,FALSE)</f>
        <v>#N/A</v>
      </c>
      <c r="YD28" s="126" t="e">
        <f>VLOOKUP(XZ28,Information!$A$2:$H$1000,8,FALSE)</f>
        <v>#N/A</v>
      </c>
      <c r="YE28" s="126" t="e">
        <f>VLOOKUP(XZ28,Information!$A$2:$I$1000,9,FALSE)</f>
        <v>#N/A</v>
      </c>
      <c r="YF28" s="1"/>
      <c r="YG28" s="122"/>
      <c r="YH28" s="124"/>
      <c r="YI28" s="125" t="e">
        <f>VLOOKUP(YH28,Information!$A$2:$H$1000,2,FALSE)</f>
        <v>#N/A</v>
      </c>
      <c r="YJ28" s="126" t="e">
        <f>VLOOKUP(YH28,Information!$A$2:$H$1000,3,FALSE)</f>
        <v>#N/A</v>
      </c>
      <c r="YK28" s="126" t="e">
        <f>VLOOKUP(YH28,Information!$A$2:$H$1000,4,FALSE)</f>
        <v>#N/A</v>
      </c>
      <c r="YL28" s="126" t="e">
        <f>VLOOKUP(YH28,Information!$A$2:$H$1000,8,FALSE)</f>
        <v>#N/A</v>
      </c>
      <c r="YM28" s="126" t="e">
        <f>VLOOKUP(YH28,Information!$A$2:$I$1000,9,FALSE)</f>
        <v>#N/A</v>
      </c>
      <c r="YN28" s="1"/>
      <c r="YO28" s="122"/>
      <c r="YP28" s="124"/>
      <c r="YQ28" s="125" t="e">
        <f>VLOOKUP(YP28,Information!$A$2:$H$1000,2,FALSE)</f>
        <v>#N/A</v>
      </c>
      <c r="YR28" s="126" t="e">
        <f>VLOOKUP(YP28,Information!$A$2:$H$1000,3,FALSE)</f>
        <v>#N/A</v>
      </c>
      <c r="YS28" s="126" t="e">
        <f>VLOOKUP(YP28,Information!$A$2:$H$1000,4,FALSE)</f>
        <v>#N/A</v>
      </c>
      <c r="YT28" s="126" t="e">
        <f>VLOOKUP(YP28,Information!$A$2:$H$1000,8,FALSE)</f>
        <v>#N/A</v>
      </c>
      <c r="YU28" s="126" t="e">
        <f>VLOOKUP(YP28,Information!$A$2:$I$1000,9,FALSE)</f>
        <v>#N/A</v>
      </c>
      <c r="YV28" s="1"/>
      <c r="YW28" s="122"/>
      <c r="YX28" s="124"/>
      <c r="YY28" s="125" t="e">
        <f>VLOOKUP(YX28,Information!$A$2:$H$1000,2,FALSE)</f>
        <v>#N/A</v>
      </c>
      <c r="YZ28" s="126" t="e">
        <f>VLOOKUP(YX28,Information!$A$2:$H$1000,3,FALSE)</f>
        <v>#N/A</v>
      </c>
      <c r="ZA28" s="126" t="e">
        <f>VLOOKUP(YX28,Information!$A$2:$H$1000,4,FALSE)</f>
        <v>#N/A</v>
      </c>
      <c r="ZB28" s="126" t="e">
        <f>VLOOKUP(YX28,Information!$A$2:$H$1000,8,FALSE)</f>
        <v>#N/A</v>
      </c>
      <c r="ZC28" s="126" t="e">
        <f>VLOOKUP(YX28,Information!$A$2:$I$1000,9,FALSE)</f>
        <v>#N/A</v>
      </c>
      <c r="ZD28" s="1"/>
      <c r="ZE28" s="122"/>
      <c r="ZF28" s="124"/>
      <c r="ZG28" s="125" t="e">
        <f>VLOOKUP(ZF28,Information!$A$2:$H$1000,2,FALSE)</f>
        <v>#N/A</v>
      </c>
      <c r="ZH28" s="126" t="e">
        <f>VLOOKUP(ZF28,Information!$A$2:$H$1000,3,FALSE)</f>
        <v>#N/A</v>
      </c>
      <c r="ZI28" s="126" t="e">
        <f>VLOOKUP(ZF28,Information!$A$2:$H$1000,4,FALSE)</f>
        <v>#N/A</v>
      </c>
      <c r="ZJ28" s="126" t="e">
        <f>VLOOKUP(ZF28,Information!$A$2:$H$1000,8,FALSE)</f>
        <v>#N/A</v>
      </c>
      <c r="ZK28" s="126" t="e">
        <f>VLOOKUP(ZF28,Information!$A$2:$I$1000,9,FALSE)</f>
        <v>#N/A</v>
      </c>
      <c r="ZL28" s="1"/>
      <c r="ZM28" s="122"/>
      <c r="ZN28" s="124"/>
      <c r="ZO28" s="125" t="e">
        <f>VLOOKUP(ZN28,Information!$A$2:$H$1000,2,FALSE)</f>
        <v>#N/A</v>
      </c>
      <c r="ZP28" s="126" t="e">
        <f>VLOOKUP(ZN28,Information!$A$2:$H$1000,3,FALSE)</f>
        <v>#N/A</v>
      </c>
      <c r="ZQ28" s="126" t="e">
        <f>VLOOKUP(ZN28,Information!$A$2:$H$1000,4,FALSE)</f>
        <v>#N/A</v>
      </c>
      <c r="ZR28" s="126" t="e">
        <f>VLOOKUP(ZN28,Information!$A$2:$H$1000,8,FALSE)</f>
        <v>#N/A</v>
      </c>
      <c r="ZS28" s="126" t="e">
        <f>VLOOKUP(ZN28,Information!$A$2:$I$1000,9,FALSE)</f>
        <v>#N/A</v>
      </c>
      <c r="ZT28" s="1"/>
      <c r="ZU28" s="122"/>
      <c r="ZV28" s="124"/>
      <c r="ZW28" s="125" t="e">
        <f>VLOOKUP(ZV28,Information!$A$2:$H$1000,2,FALSE)</f>
        <v>#N/A</v>
      </c>
      <c r="ZX28" s="126" t="e">
        <f>VLOOKUP(ZV28,Information!$A$2:$H$1000,3,FALSE)</f>
        <v>#N/A</v>
      </c>
      <c r="ZY28" s="126" t="e">
        <f>VLOOKUP(ZV28,Information!$A$2:$H$1000,4,FALSE)</f>
        <v>#N/A</v>
      </c>
      <c r="ZZ28" s="126" t="e">
        <f>VLOOKUP(ZV28,Information!$A$2:$H$1000,8,FALSE)</f>
        <v>#N/A</v>
      </c>
      <c r="AAA28" s="126" t="e">
        <f>VLOOKUP(ZV28,Information!$A$2:$I$1000,9,FALSE)</f>
        <v>#N/A</v>
      </c>
      <c r="AAB28" s="1"/>
      <c r="AAC28" s="122"/>
      <c r="AAD28" s="124"/>
      <c r="AAE28" s="125" t="e">
        <f>VLOOKUP(AAD28,Information!$A$2:$H$1000,2,FALSE)</f>
        <v>#N/A</v>
      </c>
      <c r="AAF28" s="126" t="e">
        <f>VLOOKUP(AAD28,Information!$A$2:$H$1000,3,FALSE)</f>
        <v>#N/A</v>
      </c>
      <c r="AAG28" s="126" t="e">
        <f>VLOOKUP(AAD28,Information!$A$2:$H$1000,4,FALSE)</f>
        <v>#N/A</v>
      </c>
      <c r="AAH28" s="126" t="e">
        <f>VLOOKUP(AAD28,Information!$A$2:$H$1000,8,FALSE)</f>
        <v>#N/A</v>
      </c>
      <c r="AAI28" s="126" t="e">
        <f>VLOOKUP(AAD28,Information!$A$2:$I$1000,9,FALSE)</f>
        <v>#N/A</v>
      </c>
      <c r="AAJ28" s="1"/>
      <c r="AAK28" s="122"/>
      <c r="AAL28" s="124"/>
      <c r="AAM28" s="125" t="e">
        <f>VLOOKUP(AAL28,Information!$A$2:$H$1000,2,FALSE)</f>
        <v>#N/A</v>
      </c>
      <c r="AAN28" s="126" t="e">
        <f>VLOOKUP(AAL28,Information!$A$2:$H$1000,3,FALSE)</f>
        <v>#N/A</v>
      </c>
      <c r="AAO28" s="126" t="e">
        <f>VLOOKUP(AAL28,Information!$A$2:$H$1000,4,FALSE)</f>
        <v>#N/A</v>
      </c>
      <c r="AAP28" s="126" t="e">
        <f>VLOOKUP(AAL28,Information!$A$2:$H$1000,8,FALSE)</f>
        <v>#N/A</v>
      </c>
      <c r="AAQ28" s="126" t="e">
        <f>VLOOKUP(AAL28,Information!$A$2:$I$1000,9,FALSE)</f>
        <v>#N/A</v>
      </c>
      <c r="AAR28" s="1"/>
      <c r="AAS28" s="122"/>
      <c r="AAT28" s="124"/>
      <c r="AAU28" s="125" t="e">
        <f>VLOOKUP(AAT28,Information!$A$2:$H$1000,2,FALSE)</f>
        <v>#N/A</v>
      </c>
      <c r="AAV28" s="126" t="e">
        <f>VLOOKUP(AAT28,Information!$A$2:$H$1000,3,FALSE)</f>
        <v>#N/A</v>
      </c>
      <c r="AAW28" s="126" t="e">
        <f>VLOOKUP(AAT28,Information!$A$2:$H$1000,4,FALSE)</f>
        <v>#N/A</v>
      </c>
      <c r="AAX28" s="126" t="e">
        <f>VLOOKUP(AAT28,Information!$A$2:$H$1000,8,FALSE)</f>
        <v>#N/A</v>
      </c>
      <c r="AAY28" s="126" t="e">
        <f>VLOOKUP(AAT28,Information!$A$2:$I$1000,9,FALSE)</f>
        <v>#N/A</v>
      </c>
      <c r="AAZ28" s="1"/>
      <c r="ABA28" s="122"/>
      <c r="ABB28" s="124"/>
      <c r="ABC28" s="125" t="e">
        <f>VLOOKUP(ABB28,Information!$A$2:$H$1000,2,FALSE)</f>
        <v>#N/A</v>
      </c>
      <c r="ABD28" s="126" t="e">
        <f>VLOOKUP(ABB28,Information!$A$2:$H$1000,3,FALSE)</f>
        <v>#N/A</v>
      </c>
      <c r="ABE28" s="126" t="e">
        <f>VLOOKUP(ABB28,Information!$A$2:$H$1000,4,FALSE)</f>
        <v>#N/A</v>
      </c>
      <c r="ABF28" s="126" t="e">
        <f>VLOOKUP(ABB28,Information!$A$2:$H$1000,8,FALSE)</f>
        <v>#N/A</v>
      </c>
      <c r="ABG28" s="126" t="e">
        <f>VLOOKUP(ABB28,Information!$A$2:$I$1000,9,FALSE)</f>
        <v>#N/A</v>
      </c>
      <c r="ABH28" s="1"/>
      <c r="ABI28" s="122"/>
      <c r="ABJ28" s="124"/>
      <c r="ABK28" s="125" t="e">
        <f>VLOOKUP(ABJ28,Information!$A$2:$H$1000,2,FALSE)</f>
        <v>#N/A</v>
      </c>
      <c r="ABL28" s="126" t="e">
        <f>VLOOKUP(ABJ28,Information!$A$2:$H$1000,3,FALSE)</f>
        <v>#N/A</v>
      </c>
      <c r="ABM28" s="126" t="e">
        <f>VLOOKUP(ABJ28,Information!$A$2:$H$1000,4,FALSE)</f>
        <v>#N/A</v>
      </c>
      <c r="ABN28" s="126" t="e">
        <f>VLOOKUP(ABJ28,Information!$A$2:$H$1000,8,FALSE)</f>
        <v>#N/A</v>
      </c>
      <c r="ABO28" s="126" t="e">
        <f>VLOOKUP(ABJ28,Information!$A$2:$I$1000,9,FALSE)</f>
        <v>#N/A</v>
      </c>
      <c r="ABP28" s="1"/>
      <c r="ABQ28" s="122"/>
      <c r="ABR28" s="124"/>
      <c r="ABS28" s="125" t="e">
        <f>VLOOKUP(ABR28,Information!$A$2:$H$1000,2,FALSE)</f>
        <v>#N/A</v>
      </c>
      <c r="ABT28" s="126" t="e">
        <f>VLOOKUP(ABR28,Information!$A$2:$H$1000,3,FALSE)</f>
        <v>#N/A</v>
      </c>
      <c r="ABU28" s="126" t="e">
        <f>VLOOKUP(ABR28,Information!$A$2:$H$1000,4,FALSE)</f>
        <v>#N/A</v>
      </c>
      <c r="ABV28" s="126" t="e">
        <f>VLOOKUP(ABR28,Information!$A$2:$H$1000,8,FALSE)</f>
        <v>#N/A</v>
      </c>
      <c r="ABW28" s="126" t="e">
        <f>VLOOKUP(ABR28,Information!$A$2:$I$1000,9,FALSE)</f>
        <v>#N/A</v>
      </c>
      <c r="ABX28" s="1"/>
      <c r="ABY28" s="122"/>
      <c r="ABZ28" s="124"/>
      <c r="ACA28" s="125" t="e">
        <f>VLOOKUP(ABZ28,Information!$A$2:$H$1000,2,FALSE)</f>
        <v>#N/A</v>
      </c>
      <c r="ACB28" s="126" t="e">
        <f>VLOOKUP(ABZ28,Information!$A$2:$H$1000,3,FALSE)</f>
        <v>#N/A</v>
      </c>
      <c r="ACC28" s="126" t="e">
        <f>VLOOKUP(ABZ28,Information!$A$2:$H$1000,4,FALSE)</f>
        <v>#N/A</v>
      </c>
      <c r="ACD28" s="126" t="e">
        <f>VLOOKUP(ABZ28,Information!$A$2:$H$1000,8,FALSE)</f>
        <v>#N/A</v>
      </c>
      <c r="ACE28" s="126" t="e">
        <f>VLOOKUP(ABZ28,Information!$A$2:$I$1000,9,FALSE)</f>
        <v>#N/A</v>
      </c>
      <c r="ACF28" s="1"/>
      <c r="ACG28" s="122"/>
      <c r="ACH28" s="124"/>
      <c r="ACI28" s="125" t="e">
        <f>VLOOKUP(ACH28,Information!$A$2:$H$1000,2,FALSE)</f>
        <v>#N/A</v>
      </c>
      <c r="ACJ28" s="126" t="e">
        <f>VLOOKUP(ACH28,Information!$A$2:$H$1000,3,FALSE)</f>
        <v>#N/A</v>
      </c>
      <c r="ACK28" s="126" t="e">
        <f>VLOOKUP(ACH28,Information!$A$2:$H$1000,4,FALSE)</f>
        <v>#N/A</v>
      </c>
      <c r="ACL28" s="126" t="e">
        <f>VLOOKUP(ACH28,Information!$A$2:$H$1000,8,FALSE)</f>
        <v>#N/A</v>
      </c>
      <c r="ACM28" s="126" t="e">
        <f>VLOOKUP(ACH28,Information!$A$2:$I$1000,9,FALSE)</f>
        <v>#N/A</v>
      </c>
      <c r="ACN28" s="1"/>
      <c r="ACO28" s="122"/>
      <c r="ACP28" s="124"/>
      <c r="ACQ28" s="125" t="e">
        <f>VLOOKUP(ACP28,Information!$A$2:$H$1000,2,FALSE)</f>
        <v>#N/A</v>
      </c>
      <c r="ACR28" s="126" t="e">
        <f>VLOOKUP(ACP28,Information!$A$2:$H$1000,3,FALSE)</f>
        <v>#N/A</v>
      </c>
      <c r="ACS28" s="126" t="e">
        <f>VLOOKUP(ACP28,Information!$A$2:$H$1000,4,FALSE)</f>
        <v>#N/A</v>
      </c>
      <c r="ACT28" s="126" t="e">
        <f>VLOOKUP(ACP28,Information!$A$2:$H$1000,8,FALSE)</f>
        <v>#N/A</v>
      </c>
      <c r="ACU28" s="126" t="e">
        <f>VLOOKUP(ACP28,Information!$A$2:$I$1000,9,FALSE)</f>
        <v>#N/A</v>
      </c>
      <c r="ACV28" s="1"/>
      <c r="ACW28" s="122"/>
      <c r="ACX28" s="124"/>
      <c r="ACY28" s="125" t="e">
        <f>VLOOKUP(ACX28,Information!$A$2:$H$1000,2,FALSE)</f>
        <v>#N/A</v>
      </c>
      <c r="ACZ28" s="126" t="e">
        <f>VLOOKUP(ACX28,Information!$A$2:$H$1000,3,FALSE)</f>
        <v>#N/A</v>
      </c>
      <c r="ADA28" s="126" t="e">
        <f>VLOOKUP(ACX28,Information!$A$2:$H$1000,4,FALSE)</f>
        <v>#N/A</v>
      </c>
      <c r="ADB28" s="126" t="e">
        <f>VLOOKUP(ACX28,Information!$A$2:$H$1000,8,FALSE)</f>
        <v>#N/A</v>
      </c>
      <c r="ADC28" s="126" t="e">
        <f>VLOOKUP(ACX28,Information!$A$2:$I$1000,9,FALSE)</f>
        <v>#N/A</v>
      </c>
      <c r="ADD28" s="1"/>
      <c r="ADE28" s="122"/>
      <c r="ADF28" s="124"/>
      <c r="ADG28" s="125" t="e">
        <f>VLOOKUP(ADF28,Information!$A$2:$H$1000,2,FALSE)</f>
        <v>#N/A</v>
      </c>
      <c r="ADH28" s="126" t="e">
        <f>VLOOKUP(ADF28,Information!$A$2:$H$1000,3,FALSE)</f>
        <v>#N/A</v>
      </c>
      <c r="ADI28" s="126" t="e">
        <f>VLOOKUP(ADF28,Information!$A$2:$H$1000,4,FALSE)</f>
        <v>#N/A</v>
      </c>
      <c r="ADJ28" s="126" t="e">
        <f>VLOOKUP(ADF28,Information!$A$2:$H$1000,8,FALSE)</f>
        <v>#N/A</v>
      </c>
      <c r="ADK28" s="126" t="e">
        <f>VLOOKUP(ADF28,Information!$A$2:$I$1000,9,FALSE)</f>
        <v>#N/A</v>
      </c>
      <c r="ADL28" s="1"/>
      <c r="ADM28" s="122"/>
      <c r="ADN28" s="124"/>
      <c r="ADO28" s="125" t="e">
        <f>VLOOKUP(ADN28,Information!$A$2:$H$1000,2,FALSE)</f>
        <v>#N/A</v>
      </c>
      <c r="ADP28" s="126" t="e">
        <f>VLOOKUP(ADN28,Information!$A$2:$H$1000,3,FALSE)</f>
        <v>#N/A</v>
      </c>
      <c r="ADQ28" s="126" t="e">
        <f>VLOOKUP(ADN28,Information!$A$2:$H$1000,4,FALSE)</f>
        <v>#N/A</v>
      </c>
      <c r="ADR28" s="126" t="e">
        <f>VLOOKUP(ADN28,Information!$A$2:$H$1000,8,FALSE)</f>
        <v>#N/A</v>
      </c>
      <c r="ADS28" s="126" t="e">
        <f>VLOOKUP(ADN28,Information!$A$2:$I$1000,9,FALSE)</f>
        <v>#N/A</v>
      </c>
      <c r="ADT28" s="1"/>
      <c r="ADU28" s="122"/>
    </row>
    <row r="29" spans="1:801" ht="13.8">
      <c r="A29" s="101">
        <v>13</v>
      </c>
      <c r="B29" s="108" t="s">
        <v>317</v>
      </c>
      <c r="C29" s="109" t="str">
        <f>VLOOKUP(B29,Information!$A$2:$H$1000,2,FALSE)</f>
        <v>Rhytisma fulvum</v>
      </c>
      <c r="D29" s="109" t="str">
        <f>VLOOKUP(B29,Information!$A$2:$H$1000,3,FALSE)</f>
        <v>Rhytisma</v>
      </c>
      <c r="E29" s="109" t="str">
        <f>VLOOKUP(B29,Information!$A$2:$H$1000,4,FALSE)</f>
        <v>ALCYONIIDAE</v>
      </c>
      <c r="F29" s="109" t="str">
        <f>VLOOKUP(B29,Information!$A$2:$H$1000,8,FALSE)</f>
        <v>Soft.coral</v>
      </c>
      <c r="G29" s="109" t="str">
        <f>VLOOKUP(B29,Information!$A$2:$I$1000,9,FALSE)</f>
        <v>Cnidaria</v>
      </c>
      <c r="H29" s="116"/>
      <c r="I29" s="111"/>
      <c r="J29" s="108" t="s">
        <v>344</v>
      </c>
      <c r="K29" s="109" t="str">
        <f>VLOOKUP(J29,Information!$A$2:$H$1000,2,FALSE)</f>
        <v>Thalassodendron ciliatum</v>
      </c>
      <c r="L29" s="109" t="str">
        <f>VLOOKUP(J29,Information!$A$2:$H$1000,3,FALSE)</f>
        <v>Thalassondendron</v>
      </c>
      <c r="M29" s="109" t="str">
        <f>VLOOKUP(J29,Information!$A$2:$H$1000,4,FALSE)</f>
        <v>CYMODOCEACEAE</v>
      </c>
      <c r="N29" s="109" t="str">
        <f>VLOOKUP(J29,Information!$A$2:$H$1000,8,FALSE)</f>
        <v>Seagrass</v>
      </c>
      <c r="O29" s="109" t="str">
        <f>VLOOKUP(J29,Information!$A$2:$I$1000,9,FALSE)</f>
        <v>Seagrass</v>
      </c>
      <c r="P29" s="116"/>
      <c r="Q29" s="111"/>
      <c r="R29" s="108" t="s">
        <v>320</v>
      </c>
      <c r="S29" s="109">
        <f>VLOOKUP(R29,Information!$A$2:$H$1000,2,FALSE)</f>
        <v>0</v>
      </c>
      <c r="T29" s="109">
        <f>VLOOKUP(R29,Information!$A$2:$H$1000,3,FALSE)</f>
        <v>0</v>
      </c>
      <c r="U29" s="109">
        <f>VLOOKUP(R29,Information!$A$2:$H$1000,4,FALSE)</f>
        <v>0</v>
      </c>
      <c r="V29" s="109" t="str">
        <f>VLOOKUP(R29,Information!$A$2:$H$1000,8,FALSE)</f>
        <v>Bare.rock</v>
      </c>
      <c r="W29" s="109" t="str">
        <f>VLOOKUP(R29,Information!$A$2:$I$1000,9,FALSE)</f>
        <v>Bare substrate</v>
      </c>
      <c r="X29" s="116"/>
      <c r="Y29" s="111"/>
      <c r="Z29" s="108" t="s">
        <v>150</v>
      </c>
      <c r="AA29" s="109" t="str">
        <f>VLOOKUP(Z29,Information!$A$2:$H$1000,2,FALSE)</f>
        <v>unknown</v>
      </c>
      <c r="AB29" s="109" t="str">
        <f>VLOOKUP(Z29,Information!$A$2:$H$1000,3,FALSE)</f>
        <v>Cespitularia</v>
      </c>
      <c r="AC29" s="109" t="str">
        <f>VLOOKUP(Z29,Information!$A$2:$H$1000,4,FALSE)</f>
        <v>XENIIDAE</v>
      </c>
      <c r="AD29" s="109" t="str">
        <f>VLOOKUP(Z29,Information!$A$2:$H$1000,8,FALSE)</f>
        <v>Soft.coral</v>
      </c>
      <c r="AE29" s="109" t="str">
        <f>VLOOKUP(Z29,Information!$A$2:$I$1000,9,FALSE)</f>
        <v>Cnidaria</v>
      </c>
      <c r="AF29" s="116"/>
      <c r="AG29" s="111"/>
      <c r="AH29" s="108" t="s">
        <v>150</v>
      </c>
      <c r="AI29" s="109" t="str">
        <f>VLOOKUP(AH29,Information!$A$2:$H$1000,2,FALSE)</f>
        <v>unknown</v>
      </c>
      <c r="AJ29" s="109" t="str">
        <f>VLOOKUP(AH29,Information!$A$2:$H$1000,3,FALSE)</f>
        <v>Cespitularia</v>
      </c>
      <c r="AK29" s="109" t="str">
        <f>VLOOKUP(AH29,Information!$A$2:$H$1000,4,FALSE)</f>
        <v>XENIIDAE</v>
      </c>
      <c r="AL29" s="109" t="str">
        <f>VLOOKUP(AH29,Information!$A$2:$H$1000,8,FALSE)</f>
        <v>Soft.coral</v>
      </c>
      <c r="AM29" s="109" t="str">
        <f>VLOOKUP(AH29,Information!$A$2:$I$1000,9,FALSE)</f>
        <v>Cnidaria</v>
      </c>
      <c r="AN29" s="116"/>
      <c r="AO29" s="111"/>
      <c r="AP29" s="108" t="s">
        <v>82</v>
      </c>
      <c r="AQ29" s="109" t="str">
        <f>VLOOKUP(AP29,Information!$A$2:$H$1000,2,FALSE)</f>
        <v>unknown</v>
      </c>
      <c r="AR29" s="109" t="str">
        <f>VLOOKUP(AP29,Information!$A$2:$H$1000,3,FALSE)</f>
        <v>Acropora</v>
      </c>
      <c r="AS29" s="109" t="str">
        <f>VLOOKUP(AP29,Information!$A$2:$H$1000,4,FALSE)</f>
        <v>ACROPORIDAE</v>
      </c>
      <c r="AT29" s="109" t="str">
        <f>VLOOKUP(AP29,Information!$A$2:$H$1000,8,FALSE)</f>
        <v>Hard.coral</v>
      </c>
      <c r="AU29" s="109" t="str">
        <f>VLOOKUP(AP29,Information!$A$2:$I$1000,9,FALSE)</f>
        <v>Cnidaria</v>
      </c>
      <c r="AV29" s="110" t="s">
        <v>80</v>
      </c>
      <c r="AW29" s="111"/>
      <c r="AX29" s="108" t="s">
        <v>104</v>
      </c>
      <c r="AY29" s="109">
        <f>VLOOKUP(AX29,Information!$A$2:$H$1000,2,FALSE)</f>
        <v>0</v>
      </c>
      <c r="AZ29" s="109">
        <f>VLOOKUP(AX29,Information!$A$2:$H$1000,3,FALSE)</f>
        <v>0</v>
      </c>
      <c r="BA29" s="109">
        <f>VLOOKUP(AX29,Information!$A$2:$H$1000,4,FALSE)</f>
        <v>0</v>
      </c>
      <c r="BB29" s="109" t="str">
        <f>VLOOKUP(AX29,Information!$A$2:$H$1000,8,FALSE)</f>
        <v>Artificial.reef.substrate</v>
      </c>
      <c r="BC29" s="109" t="str">
        <f>VLOOKUP(AX29,Information!$A$2:$I$1000,9,FALSE)</f>
        <v>Bare substrate</v>
      </c>
      <c r="BD29" s="116"/>
      <c r="BE29" s="111"/>
      <c r="BF29" s="120" t="s">
        <v>339</v>
      </c>
      <c r="BG29" s="121" t="str">
        <f>VLOOKUP(BF29,Information!$A$2:$H$1000,2,FALSE)</f>
        <v>unknown</v>
      </c>
      <c r="BH29" s="121" t="str">
        <f>VLOOKUP(BF29,Information!$A$2:$H$1000,3,FALSE)</f>
        <v>unknown</v>
      </c>
      <c r="BI29" s="121" t="str">
        <f>VLOOKUP(BF29,Information!$A$2:$H$1000,4,FALSE)</f>
        <v>unknown</v>
      </c>
      <c r="BJ29" s="121" t="str">
        <f>VLOOKUP(BF29,Information!$A$2:$H$1000,8,FALSE)</f>
        <v>Sponge</v>
      </c>
      <c r="BK29" s="121" t="str">
        <f>VLOOKUP(BF29,Information!$A$2:$I$1000,9,FALSE)</f>
        <v>Sponge</v>
      </c>
      <c r="BL29" s="116"/>
      <c r="BM29" s="122"/>
      <c r="BN29" s="120" t="s">
        <v>205</v>
      </c>
      <c r="BO29" s="121" t="str">
        <f>VLOOKUP(BN29,Information!$A$2:$H$1000,2,FALSE)</f>
        <v>unknown</v>
      </c>
      <c r="BP29" s="121" t="str">
        <f>VLOOKUP(BN29,Information!$A$2:$H$1000,3,FALSE)</f>
        <v>Favites</v>
      </c>
      <c r="BQ29" s="121" t="str">
        <f>VLOOKUP(BN29,Information!$A$2:$H$1000,4,FALSE)</f>
        <v>MERULINIDAE</v>
      </c>
      <c r="BR29" s="121" t="str">
        <f>VLOOKUP(BN29,Information!$A$2:$H$1000,8,FALSE)</f>
        <v>Hard.coral</v>
      </c>
      <c r="BS29" s="121" t="str">
        <f>VLOOKUP(BN29,Information!$A$2:$I$1000,9,FALSE)</f>
        <v>Cnidaria</v>
      </c>
      <c r="BT29" s="110" t="s">
        <v>80</v>
      </c>
      <c r="BU29" s="122"/>
      <c r="BV29" s="120" t="s">
        <v>309</v>
      </c>
      <c r="BW29" s="121">
        <f>VLOOKUP(BV29,Information!$A$2:$H$1000,2,FALSE)</f>
        <v>0</v>
      </c>
      <c r="BX29" s="121">
        <f>VLOOKUP(BV29,Information!$A$2:$H$1000,3,FALSE)</f>
        <v>0</v>
      </c>
      <c r="BY29" s="121">
        <f>VLOOKUP(BV29,Information!$A$2:$H$1000,4,FALSE)</f>
        <v>0</v>
      </c>
      <c r="BZ29" s="121" t="str">
        <f>VLOOKUP(BV29,Information!$A$2:$H$1000,8,FALSE)</f>
        <v>Coral.rubble</v>
      </c>
      <c r="CA29" s="121" t="str">
        <f>VLOOKUP(BV29,Information!$A$2:$I$1000,9,FALSE)</f>
        <v>Bare substrate</v>
      </c>
      <c r="CB29" s="110"/>
      <c r="CC29" s="122"/>
      <c r="CD29" s="120" t="s">
        <v>320</v>
      </c>
      <c r="CE29" s="121">
        <f>VLOOKUP(CD29,Information!$A$2:$H$1000,2,FALSE)</f>
        <v>0</v>
      </c>
      <c r="CF29" s="121">
        <f>VLOOKUP(CD29,Information!$A$2:$H$1000,3,FALSE)</f>
        <v>0</v>
      </c>
      <c r="CG29" s="121">
        <f>VLOOKUP(CD29,Information!$A$2:$H$1000,4,FALSE)</f>
        <v>0</v>
      </c>
      <c r="CH29" s="121" t="str">
        <f>VLOOKUP(CD29,Information!$A$2:$H$1000,8,FALSE)</f>
        <v>Bare.rock</v>
      </c>
      <c r="CI29" s="121" t="str">
        <f>VLOOKUP(CD29,Information!$A$2:$I$1000,9,FALSE)</f>
        <v>Bare substrate</v>
      </c>
      <c r="CJ29" s="1"/>
      <c r="CK29" s="122"/>
      <c r="CL29" s="120" t="s">
        <v>322</v>
      </c>
      <c r="CM29" s="121">
        <f>VLOOKUP(CL29,Information!$A$2:$H$1000,2,FALSE)</f>
        <v>0</v>
      </c>
      <c r="CN29" s="121">
        <f>VLOOKUP(CL29,Information!$A$2:$H$1000,3,FALSE)</f>
        <v>0</v>
      </c>
      <c r="CO29" s="121">
        <f>VLOOKUP(CL29,Information!$A$2:$H$1000,4,FALSE)</f>
        <v>0</v>
      </c>
      <c r="CP29" s="121" t="str">
        <f>VLOOKUP(CL29,Information!$A$2:$H$1000,8,FALSE)</f>
        <v>Sand</v>
      </c>
      <c r="CQ29" s="121" t="str">
        <f>VLOOKUP(CL29,Information!$A$2:$I$1000,9,FALSE)</f>
        <v>Bare substrate</v>
      </c>
      <c r="CR29" s="1"/>
      <c r="CS29" s="122"/>
      <c r="CT29" s="120" t="s">
        <v>200</v>
      </c>
      <c r="CU29" s="121" t="str">
        <f>VLOOKUP(CT29,Information!$A$2:$H$1000,2,FALSE)</f>
        <v>unknown</v>
      </c>
      <c r="CV29" s="121" t="str">
        <f>VLOOKUP(CT29,Information!$A$2:$H$1000,3,FALSE)</f>
        <v>Echinopora</v>
      </c>
      <c r="CW29" s="121" t="str">
        <f>VLOOKUP(CT29,Information!$A$2:$H$1000,4,FALSE)</f>
        <v>MERULINIDAE</v>
      </c>
      <c r="CX29" s="121" t="str">
        <f>VLOOKUP(CT29,Information!$A$2:$H$1000,8,FALSE)</f>
        <v>Hard.coral</v>
      </c>
      <c r="CY29" s="121" t="str">
        <f>VLOOKUP(CT29,Information!$A$2:$I$1000,9,FALSE)</f>
        <v>Cnidaria</v>
      </c>
      <c r="CZ29" s="123" t="s">
        <v>85</v>
      </c>
      <c r="DA29" s="122"/>
      <c r="DB29" s="114" t="s">
        <v>322</v>
      </c>
      <c r="DC29" s="109">
        <f>VLOOKUP(DB29,Information!$A$2:$H$1000,2,FALSE)</f>
        <v>0</v>
      </c>
      <c r="DD29" s="109">
        <f>VLOOKUP(DB29,Information!$A$2:$H$1000,3,FALSE)</f>
        <v>0</v>
      </c>
      <c r="DE29" s="109">
        <f>VLOOKUP(DB29,Information!$A$2:$H$1000,4,FALSE)</f>
        <v>0</v>
      </c>
      <c r="DF29" s="109" t="str">
        <f>VLOOKUP(DB29,Information!$A$2:$H$1000,8,FALSE)</f>
        <v>Sand</v>
      </c>
      <c r="DG29" s="109" t="str">
        <f>VLOOKUP(DB29,Information!$A$2:$I$1000,9,FALSE)</f>
        <v>Bare substrate</v>
      </c>
      <c r="DH29" s="116"/>
      <c r="DI29" s="111"/>
      <c r="DJ29" s="120" t="s">
        <v>298</v>
      </c>
      <c r="DK29" s="121" t="str">
        <f>VLOOKUP(DJ29,Information!$A$2:$H$1000,2,FALSE)</f>
        <v>unknown</v>
      </c>
      <c r="DL29" s="121" t="str">
        <f>VLOOKUP(DJ29,Information!$A$2:$H$1000,3,FALSE)</f>
        <v>Porites</v>
      </c>
      <c r="DM29" s="121" t="str">
        <f>VLOOKUP(DJ29,Information!$A$2:$H$1000,4,FALSE)</f>
        <v>PORITIDAE</v>
      </c>
      <c r="DN29" s="121" t="str">
        <f>VLOOKUP(DJ29,Information!$A$2:$H$1000,8,FALSE)</f>
        <v>Hard.coral</v>
      </c>
      <c r="DO29" s="121" t="str">
        <f>VLOOKUP(DJ29,Information!$A$2:$I$1000,9,FALSE)</f>
        <v>Cnidaria</v>
      </c>
      <c r="DP29" s="123" t="s">
        <v>85</v>
      </c>
      <c r="DQ29" s="122"/>
      <c r="DR29" s="108" t="s">
        <v>322</v>
      </c>
      <c r="DS29" s="109">
        <f>VLOOKUP(DR29,Information!$A$2:$H$1000,2,FALSE)</f>
        <v>0</v>
      </c>
      <c r="DT29" s="109">
        <f>VLOOKUP(DR29,Information!$A$2:$H$1000,3,FALSE)</f>
        <v>0</v>
      </c>
      <c r="DU29" s="109">
        <f>VLOOKUP(DR29,Information!$A$2:$H$1000,4,FALSE)</f>
        <v>0</v>
      </c>
      <c r="DV29" s="109" t="str">
        <f>VLOOKUP(DR29,Information!$A$2:$H$1000,8,FALSE)</f>
        <v>Sand</v>
      </c>
      <c r="DW29" s="109" t="str">
        <f>VLOOKUP(DR29,Information!$A$2:$I$1000,9,FALSE)</f>
        <v>Bare substrate</v>
      </c>
      <c r="DX29" s="116"/>
      <c r="DY29" s="111"/>
      <c r="DZ29" s="108" t="s">
        <v>322</v>
      </c>
      <c r="EA29" s="109">
        <f>VLOOKUP(DZ29,Information!$A$2:$H$1000,2,FALSE)</f>
        <v>0</v>
      </c>
      <c r="EB29" s="109">
        <f>VLOOKUP(DZ29,Information!$A$2:$H$1000,3,FALSE)</f>
        <v>0</v>
      </c>
      <c r="EC29" s="109">
        <f>VLOOKUP(DZ29,Information!$A$2:$H$1000,4,FALSE)</f>
        <v>0</v>
      </c>
      <c r="ED29" s="109" t="str">
        <f>VLOOKUP(DZ29,Information!$A$2:$H$1000,8,FALSE)</f>
        <v>Sand</v>
      </c>
      <c r="EE29" s="109" t="str">
        <f>VLOOKUP(DZ29,Information!$A$2:$I$1000,9,FALSE)</f>
        <v>Bare substrate</v>
      </c>
      <c r="EF29" s="116"/>
      <c r="EG29" s="111"/>
      <c r="EH29" s="120" t="s">
        <v>309</v>
      </c>
      <c r="EI29" s="121">
        <f>VLOOKUP(EH29,Information!$A$2:$H$1000,2,FALSE)</f>
        <v>0</v>
      </c>
      <c r="EJ29" s="121">
        <f>VLOOKUP(EH29,Information!$A$2:$H$1000,3,FALSE)</f>
        <v>0</v>
      </c>
      <c r="EK29" s="121">
        <f>VLOOKUP(EH29,Information!$A$2:$H$1000,4,FALSE)</f>
        <v>0</v>
      </c>
      <c r="EL29" s="121" t="str">
        <f>VLOOKUP(EH29,Information!$A$2:$H$1000,8,FALSE)</f>
        <v>Coral.rubble</v>
      </c>
      <c r="EM29" s="121" t="str">
        <f>VLOOKUP(EH29,Information!$A$2:$I$1000,9,FALSE)</f>
        <v>Bare substrate</v>
      </c>
      <c r="EN29" s="1"/>
      <c r="EO29" s="122"/>
      <c r="EP29" s="84" t="s">
        <v>298</v>
      </c>
      <c r="EQ29" s="85" t="str">
        <f>VLOOKUP(EP29,Information!$A$2:$H$1000,2,FALSE)</f>
        <v>unknown</v>
      </c>
      <c r="ER29" s="67" t="str">
        <f>VLOOKUP(EP29,Information!$A$2:$H$1000,3,FALSE)</f>
        <v>Porites</v>
      </c>
      <c r="ES29" s="67" t="str">
        <f>VLOOKUP(EP29,Information!$A$2:$H$1000,4,FALSE)</f>
        <v>PORITIDAE</v>
      </c>
      <c r="ET29" s="67" t="str">
        <f>VLOOKUP(EP29,Information!$A$2:$H$1000,8,FALSE)</f>
        <v>Hard.coral</v>
      </c>
      <c r="EU29" s="67" t="str">
        <f>VLOOKUP(EP29,Information!$A$2:$I$1000,9,FALSE)</f>
        <v>Cnidaria</v>
      </c>
      <c r="EV29" s="41" t="s">
        <v>1846</v>
      </c>
      <c r="EX29" s="84" t="s">
        <v>322</v>
      </c>
      <c r="EY29" s="85">
        <f>VLOOKUP(EX29,Information!$A$2:$H$1000,2,FALSE)</f>
        <v>0</v>
      </c>
      <c r="EZ29" s="67">
        <f>VLOOKUP(EX29,Information!$A$2:$H$1000,3,FALSE)</f>
        <v>0</v>
      </c>
      <c r="FA29" s="67">
        <f>VLOOKUP(EX29,Information!$A$2:$H$1000,4,FALSE)</f>
        <v>0</v>
      </c>
      <c r="FB29" s="67" t="str">
        <f>VLOOKUP(EX29,Information!$A$2:$H$1000,8,FALSE)</f>
        <v>Sand</v>
      </c>
      <c r="FC29" s="67" t="str">
        <f>VLOOKUP(EX29,Information!$A$2:$I$1000,9,FALSE)</f>
        <v>Bare substrate</v>
      </c>
      <c r="FF29" s="84" t="s">
        <v>309</v>
      </c>
      <c r="FG29" s="85">
        <f>VLOOKUP(FF29,Information!$A$2:$H$1000,2,FALSE)</f>
        <v>0</v>
      </c>
      <c r="FH29" s="67">
        <f>VLOOKUP(FF29,Information!$A$2:$H$1000,3,FALSE)</f>
        <v>0</v>
      </c>
      <c r="FI29" s="67">
        <f>VLOOKUP(FF29,Information!$A$2:$H$1000,4,FALSE)</f>
        <v>0</v>
      </c>
      <c r="FJ29" s="67" t="str">
        <f>VLOOKUP(FF29,Information!$A$2:$H$1000,8,FALSE)</f>
        <v>Coral.rubble</v>
      </c>
      <c r="FK29" s="67" t="str">
        <f>VLOOKUP(FF29,Information!$A$2:$I$1000,9,FALSE)</f>
        <v>Bare substrate</v>
      </c>
      <c r="FN29" s="84" t="s">
        <v>317</v>
      </c>
      <c r="FO29" s="85" t="str">
        <f>VLOOKUP(FN29,Information!$A$2:$H$1000,2,FALSE)</f>
        <v>Rhytisma fulvum</v>
      </c>
      <c r="FP29" s="67" t="str">
        <f>VLOOKUP(FN29,Information!$A$2:$H$1000,3,FALSE)</f>
        <v>Rhytisma</v>
      </c>
      <c r="FQ29" s="67" t="str">
        <f>VLOOKUP(FN29,Information!$A$2:$H$1000,4,FALSE)</f>
        <v>ALCYONIIDAE</v>
      </c>
      <c r="FR29" s="67" t="str">
        <f>VLOOKUP(FN29,Information!$A$2:$H$1000,8,FALSE)</f>
        <v>Soft.coral</v>
      </c>
      <c r="FS29" s="67" t="str">
        <f>VLOOKUP(FN29,Information!$A$2:$I$1000,9,FALSE)</f>
        <v>Cnidaria</v>
      </c>
      <c r="FV29" s="84" t="s">
        <v>320</v>
      </c>
      <c r="FW29" s="85">
        <f>VLOOKUP(FV29,Information!$A$2:$H$1000,2,FALSE)</f>
        <v>0</v>
      </c>
      <c r="FX29" s="67">
        <f>VLOOKUP(FV29,Information!$A$2:$H$1000,3,FALSE)</f>
        <v>0</v>
      </c>
      <c r="FY29" s="67">
        <f>VLOOKUP(FV29,Information!$A$2:$H$1000,4,FALSE)</f>
        <v>0</v>
      </c>
      <c r="FZ29" s="67" t="str">
        <f>VLOOKUP(FV29,Information!$A$2:$H$1000,8,FALSE)</f>
        <v>Bare.rock</v>
      </c>
      <c r="GA29" s="67" t="str">
        <f>VLOOKUP(FV29,Information!$A$2:$I$1000,9,FALSE)</f>
        <v>Bare substrate</v>
      </c>
      <c r="GD29" s="84" t="s">
        <v>324</v>
      </c>
      <c r="GE29" s="85" t="str">
        <f>VLOOKUP(GD29,Information!$A$2:$H$1000,2,FALSE)</f>
        <v>unknown</v>
      </c>
      <c r="GF29" s="67" t="str">
        <f>VLOOKUP(GD29,Information!$A$2:$H$1000,3,FALSE)</f>
        <v>Sargassum</v>
      </c>
      <c r="GG29" s="67" t="str">
        <f>VLOOKUP(GD29,Information!$A$2:$H$1000,4,FALSE)</f>
        <v>SARGASSACEAE</v>
      </c>
      <c r="GH29" s="67" t="str">
        <f>VLOOKUP(GD29,Information!$A$2:$H$1000,8,FALSE)</f>
        <v>Brown.algae</v>
      </c>
      <c r="GI29" s="67" t="str">
        <f>VLOOKUP(GD29,Information!$A$2:$I$1000,9,FALSE)</f>
        <v>Macroalgae</v>
      </c>
      <c r="GL29" s="84" t="s">
        <v>322</v>
      </c>
      <c r="GM29" s="85">
        <f>VLOOKUP(GL29,Information!$A$2:$H$1000,2,FALSE)</f>
        <v>0</v>
      </c>
      <c r="GN29" s="67">
        <f>VLOOKUP(GL29,Information!$A$2:$H$1000,3,FALSE)</f>
        <v>0</v>
      </c>
      <c r="GO29" s="67">
        <f>VLOOKUP(GL29,Information!$A$2:$H$1000,4,FALSE)</f>
        <v>0</v>
      </c>
      <c r="GP29" s="67" t="str">
        <f>VLOOKUP(GL29,Information!$A$2:$H$1000,8,FALSE)</f>
        <v>Sand</v>
      </c>
      <c r="GQ29" s="67" t="str">
        <f>VLOOKUP(GL29,Information!$A$2:$I$1000,9,FALSE)</f>
        <v>Bare substrate</v>
      </c>
      <c r="GT29" s="84" t="s">
        <v>322</v>
      </c>
      <c r="GU29" s="85">
        <f>VLOOKUP(GT29,Information!$A$2:$H$1000,2,FALSE)</f>
        <v>0</v>
      </c>
      <c r="GV29" s="67">
        <f>VLOOKUP(GT29,Information!$A$2:$H$1000,3,FALSE)</f>
        <v>0</v>
      </c>
      <c r="GW29" s="67">
        <f>VLOOKUP(GT29,Information!$A$2:$H$1000,4,FALSE)</f>
        <v>0</v>
      </c>
      <c r="GX29" s="67" t="str">
        <f>VLOOKUP(GT29,Information!$A$2:$H$1000,8,FALSE)</f>
        <v>Sand</v>
      </c>
      <c r="GY29" s="67" t="str">
        <f>VLOOKUP(GT29,Information!$A$2:$I$1000,9,FALSE)</f>
        <v>Bare substrate</v>
      </c>
      <c r="HB29" s="84" t="s">
        <v>322</v>
      </c>
      <c r="HC29" s="85">
        <f>VLOOKUP(HB29,Information!$A$2:$H$1000,2,FALSE)</f>
        <v>0</v>
      </c>
      <c r="HD29" s="67">
        <f>VLOOKUP(HB29,Information!$A$2:$H$1000,3,FALSE)</f>
        <v>0</v>
      </c>
      <c r="HE29" s="67">
        <f>VLOOKUP(HB29,Information!$A$2:$H$1000,4,FALSE)</f>
        <v>0</v>
      </c>
      <c r="HF29" s="67" t="str">
        <f>VLOOKUP(HB29,Information!$A$2:$H$1000,8,FALSE)</f>
        <v>Sand</v>
      </c>
      <c r="HG29" s="67" t="str">
        <f>VLOOKUP(HB29,Information!$A$2:$I$1000,9,FALSE)</f>
        <v>Bare substrate</v>
      </c>
      <c r="HJ29" s="84" t="s">
        <v>339</v>
      </c>
      <c r="HK29" s="85" t="str">
        <f>VLOOKUP(HJ29,Information!$A$2:$H$1000,2,FALSE)</f>
        <v>unknown</v>
      </c>
      <c r="HL29" s="67" t="str">
        <f>VLOOKUP(HJ29,Information!$A$2:$H$1000,3,FALSE)</f>
        <v>unknown</v>
      </c>
      <c r="HM29" s="67" t="str">
        <f>VLOOKUP(HJ29,Information!$A$2:$H$1000,4,FALSE)</f>
        <v>unknown</v>
      </c>
      <c r="HN29" s="67" t="str">
        <f>VLOOKUP(HJ29,Information!$A$2:$H$1000,8,FALSE)</f>
        <v>Sponge</v>
      </c>
      <c r="HO29" s="67" t="str">
        <f>VLOOKUP(HJ29,Information!$A$2:$I$1000,9,FALSE)</f>
        <v>Sponge</v>
      </c>
      <c r="HR29" s="84" t="s">
        <v>320</v>
      </c>
      <c r="HS29" s="85">
        <f>VLOOKUP(HR29,Information!$A$2:$H$1000,2,FALSE)</f>
        <v>0</v>
      </c>
      <c r="HT29" s="67">
        <f>VLOOKUP(HR29,Information!$A$2:$H$1000,3,FALSE)</f>
        <v>0</v>
      </c>
      <c r="HU29" s="67">
        <f>VLOOKUP(HR29,Information!$A$2:$H$1000,4,FALSE)</f>
        <v>0</v>
      </c>
      <c r="HV29" s="67" t="str">
        <f>VLOOKUP(HR29,Information!$A$2:$H$1000,8,FALSE)</f>
        <v>Bare.rock</v>
      </c>
      <c r="HW29" s="67" t="str">
        <f>VLOOKUP(HR29,Information!$A$2:$I$1000,9,FALSE)</f>
        <v>Bare substrate</v>
      </c>
      <c r="HZ29" s="84" t="s">
        <v>309</v>
      </c>
      <c r="IA29" s="85">
        <f>VLOOKUP(HZ29,Information!$A$2:$H$1000,2,FALSE)</f>
        <v>0</v>
      </c>
      <c r="IB29" s="67">
        <f>VLOOKUP(HZ29,Information!$A$2:$H$1000,3,FALSE)</f>
        <v>0</v>
      </c>
      <c r="IC29" s="67">
        <f>VLOOKUP(HZ29,Information!$A$2:$H$1000,4,FALSE)</f>
        <v>0</v>
      </c>
      <c r="ID29" s="67" t="str">
        <f>VLOOKUP(HZ29,Information!$A$2:$H$1000,8,FALSE)</f>
        <v>Coral.rubble</v>
      </c>
      <c r="IE29" s="67" t="str">
        <f>VLOOKUP(HZ29,Information!$A$2:$I$1000,9,FALSE)</f>
        <v>Bare substrate</v>
      </c>
      <c r="IH29" s="84" t="s">
        <v>320</v>
      </c>
      <c r="II29" s="85">
        <f>VLOOKUP(IH29,Information!$A$2:$H$1000,2,FALSE)</f>
        <v>0</v>
      </c>
      <c r="IJ29" s="67">
        <f>VLOOKUP(IH29,Information!$A$2:$H$1000,3,FALSE)</f>
        <v>0</v>
      </c>
      <c r="IK29" s="67">
        <f>VLOOKUP(IH29,Information!$A$2:$H$1000,4,FALSE)</f>
        <v>0</v>
      </c>
      <c r="IL29" s="67" t="str">
        <f>VLOOKUP(IH29,Information!$A$2:$H$1000,8,FALSE)</f>
        <v>Bare.rock</v>
      </c>
      <c r="IM29" s="67" t="str">
        <f>VLOOKUP(IH29,Information!$A$2:$I$1000,9,FALSE)</f>
        <v>Bare substrate</v>
      </c>
      <c r="IP29" s="84" t="s">
        <v>339</v>
      </c>
      <c r="IQ29" s="85" t="str">
        <f>VLOOKUP(IP29,Information!$A$2:$H$1000,2,FALSE)</f>
        <v>unknown</v>
      </c>
      <c r="IR29" s="67" t="str">
        <f>VLOOKUP(IP29,Information!$A$2:$H$1000,3,FALSE)</f>
        <v>unknown</v>
      </c>
      <c r="IS29" s="67" t="str">
        <f>VLOOKUP(IP29,Information!$A$2:$H$1000,4,FALSE)</f>
        <v>unknown</v>
      </c>
      <c r="IT29" s="67" t="str">
        <f>VLOOKUP(IP29,Information!$A$2:$H$1000,8,FALSE)</f>
        <v>Sponge</v>
      </c>
      <c r="IU29" s="67" t="str">
        <f>VLOOKUP(IP29,Information!$A$2:$I$1000,9,FALSE)</f>
        <v>Sponge</v>
      </c>
      <c r="IX29" s="84" t="s">
        <v>104</v>
      </c>
      <c r="IY29" s="85">
        <f>VLOOKUP(IX29,Information!$A$2:$H$1000,2,FALSE)</f>
        <v>0</v>
      </c>
      <c r="IZ29" s="67">
        <f>VLOOKUP(IX29,Information!$A$2:$H$1000,3,FALSE)</f>
        <v>0</v>
      </c>
      <c r="JA29" s="67">
        <f>VLOOKUP(IX29,Information!$A$2:$H$1000,4,FALSE)</f>
        <v>0</v>
      </c>
      <c r="JB29" s="67" t="str">
        <f>VLOOKUP(IX29,Information!$A$2:$H$1000,8,FALSE)</f>
        <v>Artificial.reef.substrate</v>
      </c>
      <c r="JC29" s="67" t="str">
        <f>VLOOKUP(IX29,Information!$A$2:$I$1000,9,FALSE)</f>
        <v>Bare substrate</v>
      </c>
      <c r="JF29" s="84" t="s">
        <v>322</v>
      </c>
      <c r="JG29" s="85">
        <f>VLOOKUP(JF29,Information!$A$2:$H$1000,2,FALSE)</f>
        <v>0</v>
      </c>
      <c r="JH29" s="67">
        <f>VLOOKUP(JF29,Information!$A$2:$H$1000,3,FALSE)</f>
        <v>0</v>
      </c>
      <c r="JI29" s="67">
        <f>VLOOKUP(JF29,Information!$A$2:$H$1000,4,FALSE)</f>
        <v>0</v>
      </c>
      <c r="JJ29" s="67" t="str">
        <f>VLOOKUP(JF29,Information!$A$2:$H$1000,8,FALSE)</f>
        <v>Sand</v>
      </c>
      <c r="JK29" s="67" t="str">
        <f>VLOOKUP(JF29,Information!$A$2:$I$1000,9,FALSE)</f>
        <v>Bare substrate</v>
      </c>
      <c r="JN29" s="84" t="s">
        <v>309</v>
      </c>
      <c r="JO29" s="85">
        <f>VLOOKUP(JN29,Information!$A$2:$H$1000,2,FALSE)</f>
        <v>0</v>
      </c>
      <c r="JP29" s="67">
        <f>VLOOKUP(JN29,Information!$A$2:$H$1000,3,FALSE)</f>
        <v>0</v>
      </c>
      <c r="JQ29" s="67">
        <f>VLOOKUP(JN29,Information!$A$2:$H$1000,4,FALSE)</f>
        <v>0</v>
      </c>
      <c r="JR29" s="67" t="str">
        <f>VLOOKUP(JN29,Information!$A$2:$H$1000,8,FALSE)</f>
        <v>Coral.rubble</v>
      </c>
      <c r="JS29" s="67" t="str">
        <f>VLOOKUP(JN29,Information!$A$2:$I$1000,9,FALSE)</f>
        <v>Bare substrate</v>
      </c>
      <c r="JV29" s="84" t="s">
        <v>191</v>
      </c>
      <c r="JW29" s="85" t="str">
        <f>VLOOKUP(JV29,Information!$A$2:$H$1000,2,FALSE)</f>
        <v>Didemnum molle</v>
      </c>
      <c r="JX29" s="67" t="str">
        <f>VLOOKUP(JV29,Information!$A$2:$H$1000,3,FALSE)</f>
        <v>Didemnum</v>
      </c>
      <c r="JY29" s="67" t="str">
        <f>VLOOKUP(JV29,Information!$A$2:$H$1000,4,FALSE)</f>
        <v>DIDEMNIDAE</v>
      </c>
      <c r="JZ29" s="67" t="str">
        <f>VLOOKUP(JV29,Information!$A$2:$H$1000,8,FALSE)</f>
        <v>Tunicate</v>
      </c>
      <c r="KA29" s="67" t="str">
        <f>VLOOKUP(JV29,Information!$A$2:$I$1000,9,FALSE)</f>
        <v>Tunicates</v>
      </c>
      <c r="KD29" s="84" t="s">
        <v>150</v>
      </c>
      <c r="KE29" s="85" t="str">
        <f>VLOOKUP(KD29,Information!$A$2:$H$1000,2,FALSE)</f>
        <v>unknown</v>
      </c>
      <c r="KF29" s="67" t="str">
        <f>VLOOKUP(KD29,Information!$A$2:$H$1000,3,FALSE)</f>
        <v>Cespitularia</v>
      </c>
      <c r="KG29" s="67" t="str">
        <f>VLOOKUP(KD29,Information!$A$2:$H$1000,4,FALSE)</f>
        <v>XENIIDAE</v>
      </c>
      <c r="KH29" s="67" t="str">
        <f>VLOOKUP(KD29,Information!$A$2:$H$1000,8,FALSE)</f>
        <v>Soft.coral</v>
      </c>
      <c r="KI29" s="67" t="str">
        <f>VLOOKUP(KD29,Information!$A$2:$I$1000,9,FALSE)</f>
        <v>Cnidaria</v>
      </c>
      <c r="KL29" s="84" t="s">
        <v>324</v>
      </c>
      <c r="KM29" s="85" t="str">
        <f>VLOOKUP(KL29,Information!$A$2:$H$1000,2,FALSE)</f>
        <v>unknown</v>
      </c>
      <c r="KN29" s="67" t="str">
        <f>VLOOKUP(KL29,Information!$A$2:$H$1000,3,FALSE)</f>
        <v>Sargassum</v>
      </c>
      <c r="KO29" s="67" t="str">
        <f>VLOOKUP(KL29,Information!$A$2:$H$1000,4,FALSE)</f>
        <v>SARGASSACEAE</v>
      </c>
      <c r="KP29" s="67" t="str">
        <f>VLOOKUP(KL29,Information!$A$2:$H$1000,8,FALSE)</f>
        <v>Brown.algae</v>
      </c>
      <c r="KQ29" s="67" t="str">
        <f>VLOOKUP(KL29,Information!$A$2:$I$1000,9,FALSE)</f>
        <v>Macroalgae</v>
      </c>
      <c r="KT29" s="84" t="s">
        <v>82</v>
      </c>
      <c r="KU29" s="85" t="str">
        <f>VLOOKUP(KT29,Information!$A$2:$H$1000,2,FALSE)</f>
        <v>unknown</v>
      </c>
      <c r="KV29" s="67" t="str">
        <f>VLOOKUP(KT29,Information!$A$2:$H$1000,3,FALSE)</f>
        <v>Acropora</v>
      </c>
      <c r="KW29" s="67" t="str">
        <f>VLOOKUP(KT29,Information!$A$2:$H$1000,4,FALSE)</f>
        <v>ACROPORIDAE</v>
      </c>
      <c r="KX29" s="67" t="str">
        <f>VLOOKUP(KT29,Information!$A$2:$H$1000,8,FALSE)</f>
        <v>Hard.coral</v>
      </c>
      <c r="KY29" s="67" t="str">
        <f>VLOOKUP(KT29,Information!$A$2:$I$1000,9,FALSE)</f>
        <v>Cnidaria</v>
      </c>
      <c r="KZ29" s="86" t="s">
        <v>80</v>
      </c>
      <c r="LB29" s="84" t="s">
        <v>322</v>
      </c>
      <c r="LC29" s="85">
        <f>VLOOKUP(LB29,Information!$A$2:$H$1000,2,FALSE)</f>
        <v>0</v>
      </c>
      <c r="LD29" s="67">
        <f>VLOOKUP(LB29,Information!$A$2:$H$1000,3,FALSE)</f>
        <v>0</v>
      </c>
      <c r="LE29" s="67">
        <f>VLOOKUP(LB29,Information!$A$2:$H$1000,4,FALSE)</f>
        <v>0</v>
      </c>
      <c r="LF29" s="67" t="str">
        <f>VLOOKUP(LB29,Information!$A$2:$H$1000,8,FALSE)</f>
        <v>Sand</v>
      </c>
      <c r="LG29" s="67" t="str">
        <f>VLOOKUP(LB29,Information!$A$2:$I$1000,9,FALSE)</f>
        <v>Bare substrate</v>
      </c>
      <c r="LJ29" s="84" t="s">
        <v>309</v>
      </c>
      <c r="LK29" s="85">
        <f>VLOOKUP(LJ29,Information!$A$2:$H$1000,2,FALSE)</f>
        <v>0</v>
      </c>
      <c r="LL29" s="67">
        <f>VLOOKUP(LJ29,Information!$A$2:$H$1000,3,FALSE)</f>
        <v>0</v>
      </c>
      <c r="LM29" s="67">
        <f>VLOOKUP(LJ29,Information!$A$2:$H$1000,4,FALSE)</f>
        <v>0</v>
      </c>
      <c r="LN29" s="67" t="str">
        <f>VLOOKUP(LJ29,Information!$A$2:$H$1000,8,FALSE)</f>
        <v>Coral.rubble</v>
      </c>
      <c r="LO29" s="67" t="str">
        <f>VLOOKUP(LJ29,Information!$A$2:$I$1000,9,FALSE)</f>
        <v>Bare substrate</v>
      </c>
      <c r="LR29" s="84" t="s">
        <v>264</v>
      </c>
      <c r="LS29" s="85" t="str">
        <f>VLOOKUP(LR29,Information!$A$2:$H$1000,2,FALSE)</f>
        <v>unknown</v>
      </c>
      <c r="LT29" s="67" t="str">
        <f>VLOOKUP(LR29,Information!$A$2:$H$1000,3,FALSE)</f>
        <v>Millepora</v>
      </c>
      <c r="LU29" s="67" t="str">
        <f>VLOOKUP(LR29,Information!$A$2:$H$1000,4,FALSE)</f>
        <v>MILLEPORIDAE</v>
      </c>
      <c r="LV29" s="67" t="str">
        <f>VLOOKUP(LR29,Information!$A$2:$H$1000,8,FALSE)</f>
        <v>Hydroid</v>
      </c>
      <c r="LW29" s="67" t="str">
        <f>VLOOKUP(LR29,Information!$A$2:$I$1000,9,FALSE)</f>
        <v>Cnidaria</v>
      </c>
      <c r="LZ29" s="84" t="s">
        <v>82</v>
      </c>
      <c r="MA29" s="85" t="str">
        <f>VLOOKUP(LZ29,Information!$A$2:$H$1000,2,FALSE)</f>
        <v>unknown</v>
      </c>
      <c r="MB29" s="67" t="str">
        <f>VLOOKUP(LZ29,Information!$A$2:$H$1000,3,FALSE)</f>
        <v>Acropora</v>
      </c>
      <c r="MC29" s="67" t="str">
        <f>VLOOKUP(LZ29,Information!$A$2:$H$1000,4,FALSE)</f>
        <v>ACROPORIDAE</v>
      </c>
      <c r="MD29" s="67" t="str">
        <f>VLOOKUP(LZ29,Information!$A$2:$H$1000,8,FALSE)</f>
        <v>Hard.coral</v>
      </c>
      <c r="ME29" s="67" t="str">
        <f>VLOOKUP(LZ29,Information!$A$2:$I$1000,9,FALSE)</f>
        <v>Cnidaria</v>
      </c>
      <c r="MF29" s="86" t="s">
        <v>80</v>
      </c>
      <c r="MH29" s="84" t="s">
        <v>322</v>
      </c>
      <c r="MI29" s="85">
        <f>VLOOKUP(MH29,Information!$A$2:$H$1000,2,FALSE)</f>
        <v>0</v>
      </c>
      <c r="MJ29" s="67">
        <f>VLOOKUP(MH29,Information!$A$2:$H$1000,3,FALSE)</f>
        <v>0</v>
      </c>
      <c r="MK29" s="67">
        <f>VLOOKUP(MH29,Information!$A$2:$H$1000,4,FALSE)</f>
        <v>0</v>
      </c>
      <c r="ML29" s="67" t="str">
        <f>VLOOKUP(MH29,Information!$A$2:$H$1000,8,FALSE)</f>
        <v>Sand</v>
      </c>
      <c r="MM29" s="67" t="str">
        <f>VLOOKUP(MH29,Information!$A$2:$I$1000,9,FALSE)</f>
        <v>Bare substrate</v>
      </c>
      <c r="MP29" s="84" t="s">
        <v>82</v>
      </c>
      <c r="MQ29" s="85" t="str">
        <f>VLOOKUP(MP29,Information!$A$2:$H$1000,2,FALSE)</f>
        <v>unknown</v>
      </c>
      <c r="MR29" s="67" t="str">
        <f>VLOOKUP(MP29,Information!$A$2:$H$1000,3,FALSE)</f>
        <v>Acropora</v>
      </c>
      <c r="MS29" s="67" t="str">
        <f>VLOOKUP(MP29,Information!$A$2:$H$1000,4,FALSE)</f>
        <v>ACROPORIDAE</v>
      </c>
      <c r="MT29" s="67" t="str">
        <f>VLOOKUP(MP29,Information!$A$2:$H$1000,8,FALSE)</f>
        <v>Hard.coral</v>
      </c>
      <c r="MU29" s="67" t="str">
        <f>VLOOKUP(MP29,Information!$A$2:$I$1000,9,FALSE)</f>
        <v>Cnidaria</v>
      </c>
      <c r="MV29" s="86" t="s">
        <v>80</v>
      </c>
      <c r="MX29" s="84" t="s">
        <v>82</v>
      </c>
      <c r="MY29" s="85" t="str">
        <f>VLOOKUP(MX29,Information!$A$2:$H$1000,2,FALSE)</f>
        <v>unknown</v>
      </c>
      <c r="MZ29" s="67" t="str">
        <f>VLOOKUP(MX29,Information!$A$2:$H$1000,3,FALSE)</f>
        <v>Acropora</v>
      </c>
      <c r="NA29" s="67" t="str">
        <f>VLOOKUP(MX29,Information!$A$2:$H$1000,4,FALSE)</f>
        <v>ACROPORIDAE</v>
      </c>
      <c r="NB29" s="67" t="str">
        <f>VLOOKUP(MX29,Information!$A$2:$H$1000,8,FALSE)</f>
        <v>Hard.coral</v>
      </c>
      <c r="NC29" s="67" t="str">
        <f>VLOOKUP(MX29,Information!$A$2:$I$1000,9,FALSE)</f>
        <v>Cnidaria</v>
      </c>
      <c r="ND29" s="86" t="s">
        <v>80</v>
      </c>
      <c r="NF29" s="84" t="s">
        <v>309</v>
      </c>
      <c r="NG29" s="85">
        <f>VLOOKUP(NF29,Information!$A$2:$H$1000,2,FALSE)</f>
        <v>0</v>
      </c>
      <c r="NH29" s="67">
        <f>VLOOKUP(NF29,Information!$A$2:$H$1000,3,FALSE)</f>
        <v>0</v>
      </c>
      <c r="NI29" s="67">
        <f>VLOOKUP(NF29,Information!$A$2:$H$1000,4,FALSE)</f>
        <v>0</v>
      </c>
      <c r="NJ29" s="67" t="str">
        <f>VLOOKUP(NF29,Information!$A$2:$H$1000,8,FALSE)</f>
        <v>Coral.rubble</v>
      </c>
      <c r="NK29" s="67" t="str">
        <f>VLOOKUP(NF29,Information!$A$2:$I$1000,9,FALSE)</f>
        <v>Bare substrate</v>
      </c>
      <c r="NN29" s="84" t="s">
        <v>82</v>
      </c>
      <c r="NO29" s="85" t="str">
        <f>VLOOKUP(NN29,Information!$A$2:$H$1000,2,FALSE)</f>
        <v>unknown</v>
      </c>
      <c r="NP29" s="67" t="str">
        <f>VLOOKUP(NN29,Information!$A$2:$H$1000,3,FALSE)</f>
        <v>Acropora</v>
      </c>
      <c r="NQ29" s="67" t="str">
        <f>VLOOKUP(NN29,Information!$A$2:$H$1000,4,FALSE)</f>
        <v>ACROPORIDAE</v>
      </c>
      <c r="NR29" s="67" t="str">
        <f>VLOOKUP(NN29,Information!$A$2:$H$1000,8,FALSE)</f>
        <v>Hard.coral</v>
      </c>
      <c r="NS29" s="67" t="str">
        <f>VLOOKUP(NN29,Information!$A$2:$I$1000,9,FALSE)</f>
        <v>Cnidaria</v>
      </c>
      <c r="NT29" s="86" t="s">
        <v>80</v>
      </c>
      <c r="NV29" s="84" t="s">
        <v>150</v>
      </c>
      <c r="NW29" s="85" t="str">
        <f>VLOOKUP(NV29,Information!$A$2:$H$1000,2,FALSE)</f>
        <v>unknown</v>
      </c>
      <c r="NX29" s="67" t="str">
        <f>VLOOKUP(NV29,Information!$A$2:$H$1000,3,FALSE)</f>
        <v>Cespitularia</v>
      </c>
      <c r="NY29" s="67" t="str">
        <f>VLOOKUP(NV29,Information!$A$2:$H$1000,4,FALSE)</f>
        <v>XENIIDAE</v>
      </c>
      <c r="NZ29" s="67" t="str">
        <f>VLOOKUP(NV29,Information!$A$2:$H$1000,8,FALSE)</f>
        <v>Soft.coral</v>
      </c>
      <c r="OA29" s="67" t="str">
        <f>VLOOKUP(NV29,Information!$A$2:$I$1000,9,FALSE)</f>
        <v>Cnidaria</v>
      </c>
      <c r="OD29" s="84" t="s">
        <v>322</v>
      </c>
      <c r="OE29" s="85">
        <f>VLOOKUP(OD29,Information!$A$2:$H$1000,2,FALSE)</f>
        <v>0</v>
      </c>
      <c r="OF29" s="67">
        <f>VLOOKUP(OD29,Information!$A$2:$H$1000,3,FALSE)</f>
        <v>0</v>
      </c>
      <c r="OG29" s="67">
        <f>VLOOKUP(OD29,Information!$A$2:$H$1000,4,FALSE)</f>
        <v>0</v>
      </c>
      <c r="OH29" s="67" t="str">
        <f>VLOOKUP(OD29,Information!$A$2:$H$1000,8,FALSE)</f>
        <v>Sand</v>
      </c>
      <c r="OI29" s="67" t="str">
        <f>VLOOKUP(OD29,Information!$A$2:$I$1000,9,FALSE)</f>
        <v>Bare substrate</v>
      </c>
      <c r="OL29" s="84" t="s">
        <v>322</v>
      </c>
      <c r="OM29" s="85">
        <f>VLOOKUP(OL29,Information!$A$2:$H$1000,2,FALSE)</f>
        <v>0</v>
      </c>
      <c r="ON29" s="67">
        <f>VLOOKUP(OL29,Information!$A$2:$H$1000,3,FALSE)</f>
        <v>0</v>
      </c>
      <c r="OO29" s="67">
        <f>VLOOKUP(OL29,Information!$A$2:$H$1000,4,FALSE)</f>
        <v>0</v>
      </c>
      <c r="OP29" s="67" t="str">
        <f>VLOOKUP(OL29,Information!$A$2:$H$1000,8,FALSE)</f>
        <v>Sand</v>
      </c>
      <c r="OQ29" s="67" t="str">
        <f>VLOOKUP(OL29,Information!$A$2:$I$1000,9,FALSE)</f>
        <v>Bare substrate</v>
      </c>
      <c r="OT29" s="84" t="s">
        <v>322</v>
      </c>
      <c r="OU29" s="85">
        <f>VLOOKUP(OT29,Information!$A$2:$H$1000,2,FALSE)</f>
        <v>0</v>
      </c>
      <c r="OV29" s="67">
        <f>VLOOKUP(OT29,Information!$A$2:$H$1000,3,FALSE)</f>
        <v>0</v>
      </c>
      <c r="OW29" s="67">
        <f>VLOOKUP(OT29,Information!$A$2:$H$1000,4,FALSE)</f>
        <v>0</v>
      </c>
      <c r="OX29" s="67" t="str">
        <f>VLOOKUP(OT29,Information!$A$2:$H$1000,8,FALSE)</f>
        <v>Sand</v>
      </c>
      <c r="OY29" s="67" t="str">
        <f>VLOOKUP(OT29,Information!$A$2:$I$1000,9,FALSE)</f>
        <v>Bare substrate</v>
      </c>
      <c r="PB29" s="84" t="s">
        <v>309</v>
      </c>
      <c r="PC29" s="85">
        <f>VLOOKUP(PB29,Information!$A$2:$H$1000,2,FALSE)</f>
        <v>0</v>
      </c>
      <c r="PD29" s="67">
        <f>VLOOKUP(PB29,Information!$A$2:$H$1000,3,FALSE)</f>
        <v>0</v>
      </c>
      <c r="PE29" s="67">
        <f>VLOOKUP(PB29,Information!$A$2:$H$1000,4,FALSE)</f>
        <v>0</v>
      </c>
      <c r="PF29" s="67" t="str">
        <f>VLOOKUP(PB29,Information!$A$2:$H$1000,8,FALSE)</f>
        <v>Coral.rubble</v>
      </c>
      <c r="PG29" s="67" t="str">
        <f>VLOOKUP(PB29,Information!$A$2:$I$1000,9,FALSE)</f>
        <v>Bare substrate</v>
      </c>
      <c r="PJ29" s="84" t="s">
        <v>104</v>
      </c>
      <c r="PK29" s="85">
        <f>VLOOKUP(PJ29,Information!$A$2:$H$1000,2,FALSE)</f>
        <v>0</v>
      </c>
      <c r="PL29" s="67">
        <f>VLOOKUP(PJ29,Information!$A$2:$H$1000,3,FALSE)</f>
        <v>0</v>
      </c>
      <c r="PM29" s="67">
        <f>VLOOKUP(PJ29,Information!$A$2:$H$1000,4,FALSE)</f>
        <v>0</v>
      </c>
      <c r="PN29" s="67" t="str">
        <f>VLOOKUP(PJ29,Information!$A$2:$H$1000,8,FALSE)</f>
        <v>Artificial.reef.substrate</v>
      </c>
      <c r="PO29" s="67" t="str">
        <f>VLOOKUP(PJ29,Information!$A$2:$I$1000,9,FALSE)</f>
        <v>Bare substrate</v>
      </c>
      <c r="PR29" s="84" t="s">
        <v>82</v>
      </c>
      <c r="PS29" s="85" t="str">
        <f>VLOOKUP(PR29,Information!$A$2:$H$1000,2,FALSE)</f>
        <v>unknown</v>
      </c>
      <c r="PT29" s="67" t="str">
        <f>VLOOKUP(PR29,Information!$A$2:$H$1000,3,FALSE)</f>
        <v>Acropora</v>
      </c>
      <c r="PU29" s="67" t="str">
        <f>VLOOKUP(PR29,Information!$A$2:$H$1000,4,FALSE)</f>
        <v>ACROPORIDAE</v>
      </c>
      <c r="PV29" s="67" t="str">
        <f>VLOOKUP(PR29,Information!$A$2:$H$1000,8,FALSE)</f>
        <v>Hard.coral</v>
      </c>
      <c r="PW29" s="67" t="str">
        <f>VLOOKUP(PR29,Information!$A$2:$I$1000,9,FALSE)</f>
        <v>Cnidaria</v>
      </c>
      <c r="PX29" s="86" t="s">
        <v>80</v>
      </c>
      <c r="PZ29" s="84" t="s">
        <v>374</v>
      </c>
      <c r="QA29" s="85" t="str">
        <f>VLOOKUP(PZ29,Information!$A$2:$H$1000,2,FALSE)</f>
        <v>unknown</v>
      </c>
      <c r="QB29" s="67" t="str">
        <f>VLOOKUP(PZ29,Information!$A$2:$H$1000,3,FALSE)</f>
        <v>unknown</v>
      </c>
      <c r="QC29" s="67" t="str">
        <f>VLOOKUP(PZ29,Information!$A$2:$H$1000,4,FALSE)</f>
        <v>XENIIDAE</v>
      </c>
      <c r="QD29" s="67" t="str">
        <f>VLOOKUP(PZ29,Information!$A$2:$H$1000,8,FALSE)</f>
        <v>Soft.coral</v>
      </c>
      <c r="QE29" s="67" t="str">
        <f>VLOOKUP(PZ29,Information!$A$2:$I$1000,9,FALSE)</f>
        <v>Cnidaria</v>
      </c>
      <c r="QH29" s="84" t="s">
        <v>82</v>
      </c>
      <c r="QI29" s="85" t="str">
        <f>VLOOKUP(QH29,Information!$A$2:$H$1000,2,FALSE)</f>
        <v>unknown</v>
      </c>
      <c r="QJ29" s="67" t="str">
        <f>VLOOKUP(QH29,Information!$A$2:$H$1000,3,FALSE)</f>
        <v>Acropora</v>
      </c>
      <c r="QK29" s="67" t="str">
        <f>VLOOKUP(QH29,Information!$A$2:$H$1000,4,FALSE)</f>
        <v>ACROPORIDAE</v>
      </c>
      <c r="QL29" s="67" t="str">
        <f>VLOOKUP(QH29,Information!$A$2:$H$1000,8,FALSE)</f>
        <v>Hard.coral</v>
      </c>
      <c r="QM29" s="67" t="str">
        <f>VLOOKUP(QH29,Information!$A$2:$I$1000,9,FALSE)</f>
        <v>Cnidaria</v>
      </c>
      <c r="QN29" s="86" t="s">
        <v>80</v>
      </c>
      <c r="QP29" s="84" t="s">
        <v>82</v>
      </c>
      <c r="QQ29" s="85" t="str">
        <f>VLOOKUP(QP29,Information!$A$2:$H$1000,2,FALSE)</f>
        <v>unknown</v>
      </c>
      <c r="QR29" s="67" t="str">
        <f>VLOOKUP(QP29,Information!$A$2:$H$1000,3,FALSE)</f>
        <v>Acropora</v>
      </c>
      <c r="QS29" s="67" t="str">
        <f>VLOOKUP(QP29,Information!$A$2:$H$1000,4,FALSE)</f>
        <v>ACROPORIDAE</v>
      </c>
      <c r="QT29" s="67" t="str">
        <f>VLOOKUP(QP29,Information!$A$2:$H$1000,8,FALSE)</f>
        <v>Hard.coral</v>
      </c>
      <c r="QU29" s="67" t="str">
        <f>VLOOKUP(QP29,Information!$A$2:$I$1000,9,FALSE)</f>
        <v>Cnidaria</v>
      </c>
      <c r="QV29" s="86" t="s">
        <v>103</v>
      </c>
      <c r="QX29" s="84"/>
      <c r="QY29" s="41" t="e">
        <f>VLOOKUP(QX29,Information!$A$2:$H$1000,2,FALSE)</f>
        <v>#N/A</v>
      </c>
      <c r="QZ29" t="e">
        <f>VLOOKUP(QX29,Information!$A$2:$H$1000,3,FALSE)</f>
        <v>#N/A</v>
      </c>
      <c r="RA29" t="e">
        <f>VLOOKUP(QX29,Information!$A$2:$H$1000,4,FALSE)</f>
        <v>#N/A</v>
      </c>
      <c r="RB29" t="e">
        <f>VLOOKUP(QX29,Information!$A$2:$H$1000,8,FALSE)</f>
        <v>#N/A</v>
      </c>
      <c r="RC29" t="e">
        <f>VLOOKUP(QX29,Information!$A$2:$I$1000,9,FALSE)</f>
        <v>#N/A</v>
      </c>
      <c r="RF29" s="84"/>
      <c r="RG29" s="41" t="e">
        <f>VLOOKUP(RF29,Information!$A$2:$H$1000,2,FALSE)</f>
        <v>#N/A</v>
      </c>
      <c r="RH29" t="e">
        <f>VLOOKUP(RF29,Information!$A$2:$H$1000,3,FALSE)</f>
        <v>#N/A</v>
      </c>
      <c r="RI29" t="e">
        <f>VLOOKUP(RF29,Information!$A$2:$H$1000,4,FALSE)</f>
        <v>#N/A</v>
      </c>
      <c r="RJ29" t="e">
        <f>VLOOKUP(RF29,Information!$A$2:$H$1000,8,FALSE)</f>
        <v>#N/A</v>
      </c>
      <c r="RK29" t="e">
        <f>VLOOKUP(RF29,Information!$A$2:$I$1000,9,FALSE)</f>
        <v>#N/A</v>
      </c>
      <c r="RN29" s="84"/>
      <c r="RO29" s="41" t="e">
        <f>VLOOKUP(RN29,Information!$A$2:$H$1000,2,FALSE)</f>
        <v>#N/A</v>
      </c>
      <c r="RP29" t="e">
        <f>VLOOKUP(RN29,Information!$A$2:$H$1000,3,FALSE)</f>
        <v>#N/A</v>
      </c>
      <c r="RQ29" t="e">
        <f>VLOOKUP(RN29,Information!$A$2:$H$1000,4,FALSE)</f>
        <v>#N/A</v>
      </c>
      <c r="RR29" t="e">
        <f>VLOOKUP(RN29,Information!$A$2:$H$1000,8,FALSE)</f>
        <v>#N/A</v>
      </c>
      <c r="RS29" t="e">
        <f>VLOOKUP(RN29,Information!$A$2:$I$1000,9,FALSE)</f>
        <v>#N/A</v>
      </c>
      <c r="RV29" s="84"/>
      <c r="RW29" s="41" t="e">
        <f>VLOOKUP(RV29,Information!$A$2:$H$1000,2,FALSE)</f>
        <v>#N/A</v>
      </c>
      <c r="RX29" t="e">
        <f>VLOOKUP(RV29,Information!$A$2:$H$1000,3,FALSE)</f>
        <v>#N/A</v>
      </c>
      <c r="RY29" t="e">
        <f>VLOOKUP(RV29,Information!$A$2:$H$1000,4,FALSE)</f>
        <v>#N/A</v>
      </c>
      <c r="RZ29" t="e">
        <f>VLOOKUP(RV29,Information!$A$2:$H$1000,8,FALSE)</f>
        <v>#N/A</v>
      </c>
      <c r="SA29" t="e">
        <f>VLOOKUP(RV29,Information!$A$2:$I$1000,9,FALSE)</f>
        <v>#N/A</v>
      </c>
      <c r="SD29" s="84"/>
      <c r="SE29" s="41" t="e">
        <f>VLOOKUP(SD29,Information!$A$2:$H$1000,2,FALSE)</f>
        <v>#N/A</v>
      </c>
      <c r="SF29" t="e">
        <f>VLOOKUP(SD29,Information!$A$2:$H$1000,3,FALSE)</f>
        <v>#N/A</v>
      </c>
      <c r="SG29" t="e">
        <f>VLOOKUP(SD29,Information!$A$2:$H$1000,4,FALSE)</f>
        <v>#N/A</v>
      </c>
      <c r="SH29" t="e">
        <f>VLOOKUP(SD29,Information!$A$2:$H$1000,8,FALSE)</f>
        <v>#N/A</v>
      </c>
      <c r="SI29" t="e">
        <f>VLOOKUP(SD29,Information!$A$2:$I$1000,9,FALSE)</f>
        <v>#N/A</v>
      </c>
      <c r="SL29" s="84"/>
      <c r="SM29" s="41" t="e">
        <f>VLOOKUP(SL29,Information!$A$2:$H$1000,2,FALSE)</f>
        <v>#N/A</v>
      </c>
      <c r="SN29" t="e">
        <f>VLOOKUP(SL29,Information!$A$2:$H$1000,3,FALSE)</f>
        <v>#N/A</v>
      </c>
      <c r="SO29" t="e">
        <f>VLOOKUP(SL29,Information!$A$2:$H$1000,4,FALSE)</f>
        <v>#N/A</v>
      </c>
      <c r="SP29" t="e">
        <f>VLOOKUP(SL29,Information!$A$2:$H$1000,8,FALSE)</f>
        <v>#N/A</v>
      </c>
      <c r="SQ29" t="e">
        <f>VLOOKUP(SL29,Information!$A$2:$I$1000,9,FALSE)</f>
        <v>#N/A</v>
      </c>
      <c r="ST29" s="84"/>
      <c r="SU29" s="41" t="e">
        <f>VLOOKUP(ST29,Information!$A$2:$H$1000,2,FALSE)</f>
        <v>#N/A</v>
      </c>
      <c r="SV29" t="e">
        <f>VLOOKUP(ST29,Information!$A$2:$H$1000,3,FALSE)</f>
        <v>#N/A</v>
      </c>
      <c r="SW29" t="e">
        <f>VLOOKUP(ST29,Information!$A$2:$H$1000,4,FALSE)</f>
        <v>#N/A</v>
      </c>
      <c r="SX29" t="e">
        <f>VLOOKUP(ST29,Information!$A$2:$H$1000,8,FALSE)</f>
        <v>#N/A</v>
      </c>
      <c r="SY29" t="e">
        <f>VLOOKUP(ST29,Information!$A$2:$I$1000,9,FALSE)</f>
        <v>#N/A</v>
      </c>
      <c r="TB29" s="124"/>
      <c r="TC29" s="125" t="e">
        <f>VLOOKUP(TB29,Information!$A$2:$H$1000,2,FALSE)</f>
        <v>#N/A</v>
      </c>
      <c r="TD29" s="126" t="e">
        <f>VLOOKUP(TB29,Information!$A$2:$H$1000,3,FALSE)</f>
        <v>#N/A</v>
      </c>
      <c r="TE29" s="126" t="e">
        <f>VLOOKUP(TB29,Information!$A$2:$H$1000,4,FALSE)</f>
        <v>#N/A</v>
      </c>
      <c r="TF29" s="126" t="e">
        <f>VLOOKUP(TB29,Information!$A$2:$H$1000,8,FALSE)</f>
        <v>#N/A</v>
      </c>
      <c r="TG29" s="126" t="e">
        <f>VLOOKUP(TB29,Information!$A$2:$I$1000,9,FALSE)</f>
        <v>#N/A</v>
      </c>
      <c r="TH29" s="130"/>
      <c r="TI29" s="122"/>
      <c r="TJ29" s="124"/>
      <c r="TK29" s="125" t="e">
        <f>VLOOKUP(TJ29,Information!$A$2:$H$1000,2,FALSE)</f>
        <v>#N/A</v>
      </c>
      <c r="TL29" s="126" t="e">
        <f>VLOOKUP(TJ29,Information!$A$2:$H$1000,3,FALSE)</f>
        <v>#N/A</v>
      </c>
      <c r="TM29" s="126" t="e">
        <f>VLOOKUP(TJ29,Information!$A$2:$H$1000,4,FALSE)</f>
        <v>#N/A</v>
      </c>
      <c r="TN29" s="126" t="e">
        <f>VLOOKUP(TJ29,Information!$A$2:$H$1000,8,FALSE)</f>
        <v>#N/A</v>
      </c>
      <c r="TO29" s="126" t="e">
        <f>VLOOKUP(TJ29,Information!$A$2:$I$1000,9,FALSE)</f>
        <v>#N/A</v>
      </c>
      <c r="TP29" s="130"/>
      <c r="TQ29" s="122"/>
      <c r="TR29" s="124"/>
      <c r="TS29" s="125" t="e">
        <f>VLOOKUP(TR29,Information!$A$2:$H$1000,2,FALSE)</f>
        <v>#N/A</v>
      </c>
      <c r="TT29" s="126" t="e">
        <f>VLOOKUP(TR29,Information!$A$2:$H$1000,3,FALSE)</f>
        <v>#N/A</v>
      </c>
      <c r="TU29" s="126" t="e">
        <f>VLOOKUP(TR29,Information!$A$2:$H$1000,4,FALSE)</f>
        <v>#N/A</v>
      </c>
      <c r="TV29" s="126" t="e">
        <f>VLOOKUP(TR29,Information!$A$2:$H$1000,8,FALSE)</f>
        <v>#N/A</v>
      </c>
      <c r="TW29" s="126" t="e">
        <f>VLOOKUP(TR29,Information!$A$2:$I$1000,9,FALSE)</f>
        <v>#N/A</v>
      </c>
      <c r="TX29" s="130"/>
      <c r="TY29" s="122"/>
      <c r="TZ29" s="124"/>
      <c r="UA29" s="125" t="e">
        <f>VLOOKUP(TZ29,Information!$A$2:$H$1000,2,FALSE)</f>
        <v>#N/A</v>
      </c>
      <c r="UB29" s="126" t="e">
        <f>VLOOKUP(TZ29,Information!$A$2:$H$1000,3,FALSE)</f>
        <v>#N/A</v>
      </c>
      <c r="UC29" s="126" t="e">
        <f>VLOOKUP(TZ29,Information!$A$2:$H$1000,4,FALSE)</f>
        <v>#N/A</v>
      </c>
      <c r="UD29" s="126" t="e">
        <f>VLOOKUP(TZ29,Information!$A$2:$H$1000,8,FALSE)</f>
        <v>#N/A</v>
      </c>
      <c r="UE29" s="126" t="e">
        <f>VLOOKUP(TZ29,Information!$A$2:$I$1000,9,FALSE)</f>
        <v>#N/A</v>
      </c>
      <c r="UF29" s="130"/>
      <c r="UG29" s="122"/>
      <c r="UH29" s="124"/>
      <c r="UI29" s="125" t="e">
        <f>VLOOKUP(UH29,Information!$A$2:$H$1000,2,FALSE)</f>
        <v>#N/A</v>
      </c>
      <c r="UJ29" s="126" t="e">
        <f>VLOOKUP(UH29,Information!$A$2:$H$1000,3,FALSE)</f>
        <v>#N/A</v>
      </c>
      <c r="UK29" s="126" t="e">
        <f>VLOOKUP(UH29,Information!$A$2:$H$1000,4,FALSE)</f>
        <v>#N/A</v>
      </c>
      <c r="UL29" s="126" t="e">
        <f>VLOOKUP(UH29,Information!$A$2:$H$1000,8,FALSE)</f>
        <v>#N/A</v>
      </c>
      <c r="UM29" s="126" t="e">
        <f>VLOOKUP(UH29,Information!$A$2:$I$1000,9,FALSE)</f>
        <v>#N/A</v>
      </c>
      <c r="UN29" s="130"/>
      <c r="UO29" s="122"/>
      <c r="UP29" s="124"/>
      <c r="UQ29" s="125" t="e">
        <f>VLOOKUP(UP29,Information!$A$2:$H$1000,2,FALSE)</f>
        <v>#N/A</v>
      </c>
      <c r="UR29" s="126" t="e">
        <f>VLOOKUP(UP29,Information!$A$2:$H$1000,3,FALSE)</f>
        <v>#N/A</v>
      </c>
      <c r="US29" s="126" t="e">
        <f>VLOOKUP(UP29,Information!$A$2:$H$1000,4,FALSE)</f>
        <v>#N/A</v>
      </c>
      <c r="UT29" s="126" t="e">
        <f>VLOOKUP(UP29,Information!$A$2:$H$1000,8,FALSE)</f>
        <v>#N/A</v>
      </c>
      <c r="UU29" s="126" t="e">
        <f>VLOOKUP(UP29,Information!$A$2:$I$1000,9,FALSE)</f>
        <v>#N/A</v>
      </c>
      <c r="UV29" s="130"/>
      <c r="UW29" s="122"/>
      <c r="UX29" s="124"/>
      <c r="UY29" s="125" t="e">
        <f>VLOOKUP(UX29,Information!$A$2:$H$1000,2,FALSE)</f>
        <v>#N/A</v>
      </c>
      <c r="UZ29" s="126" t="e">
        <f>VLOOKUP(UX29,Information!$A$2:$H$1000,3,FALSE)</f>
        <v>#N/A</v>
      </c>
      <c r="VA29" s="126" t="e">
        <f>VLOOKUP(UX29,Information!$A$2:$H$1000,4,FALSE)</f>
        <v>#N/A</v>
      </c>
      <c r="VB29" s="126" t="e">
        <f>VLOOKUP(UX29,Information!$A$2:$H$1000,8,FALSE)</f>
        <v>#N/A</v>
      </c>
      <c r="VC29" s="126" t="e">
        <f>VLOOKUP(UX29,Information!$A$2:$I$1000,9,FALSE)</f>
        <v>#N/A</v>
      </c>
      <c r="VD29" s="130"/>
      <c r="VE29" s="122"/>
      <c r="VF29" s="124"/>
      <c r="VG29" s="125" t="e">
        <f>VLOOKUP(VF29,Information!$A$2:$H$1000,2,FALSE)</f>
        <v>#N/A</v>
      </c>
      <c r="VH29" s="126" t="e">
        <f>VLOOKUP(VF29,Information!$A$2:$H$1000,3,FALSE)</f>
        <v>#N/A</v>
      </c>
      <c r="VI29" s="126" t="e">
        <f>VLOOKUP(VF29,Information!$A$2:$H$1000,4,FALSE)</f>
        <v>#N/A</v>
      </c>
      <c r="VJ29" s="126" t="e">
        <f>VLOOKUP(VF29,Information!$A$2:$H$1000,8,FALSE)</f>
        <v>#N/A</v>
      </c>
      <c r="VK29" s="126" t="e">
        <f>VLOOKUP(VF29,Information!$A$2:$I$1000,9,FALSE)</f>
        <v>#N/A</v>
      </c>
      <c r="VL29" s="130"/>
      <c r="VM29" s="122"/>
      <c r="VN29" s="124"/>
      <c r="VO29" s="125" t="e">
        <f>VLOOKUP(VN29,Information!$A$2:$H$1000,2,FALSE)</f>
        <v>#N/A</v>
      </c>
      <c r="VP29" s="126" t="e">
        <f>VLOOKUP(VN29,Information!$A$2:$H$1000,3,FALSE)</f>
        <v>#N/A</v>
      </c>
      <c r="VQ29" s="126" t="e">
        <f>VLOOKUP(VN29,Information!$A$2:$H$1000,4,FALSE)</f>
        <v>#N/A</v>
      </c>
      <c r="VR29" s="126" t="e">
        <f>VLOOKUP(VN29,Information!$A$2:$H$1000,8,FALSE)</f>
        <v>#N/A</v>
      </c>
      <c r="VS29" s="126" t="e">
        <f>VLOOKUP(VN29,Information!$A$2:$I$1000,9,FALSE)</f>
        <v>#N/A</v>
      </c>
      <c r="VT29" s="130"/>
      <c r="VU29" s="122"/>
      <c r="VV29" s="124"/>
      <c r="VW29" s="125" t="e">
        <f>VLOOKUP(VV29,Information!$A$2:$H$1000,2,FALSE)</f>
        <v>#N/A</v>
      </c>
      <c r="VX29" s="126" t="e">
        <f>VLOOKUP(VV29,Information!$A$2:$H$1000,3,FALSE)</f>
        <v>#N/A</v>
      </c>
      <c r="VY29" s="126" t="e">
        <f>VLOOKUP(VV29,Information!$A$2:$H$1000,4,FALSE)</f>
        <v>#N/A</v>
      </c>
      <c r="VZ29" s="126" t="e">
        <f>VLOOKUP(VV29,Information!$A$2:$H$1000,8,FALSE)</f>
        <v>#N/A</v>
      </c>
      <c r="WA29" s="126" t="e">
        <f>VLOOKUP(VV29,Information!$A$2:$I$1000,9,FALSE)</f>
        <v>#N/A</v>
      </c>
      <c r="WB29" s="130"/>
      <c r="WC29" s="122"/>
      <c r="WD29" s="124"/>
      <c r="WE29" s="125" t="e">
        <f>VLOOKUP(WD29,Information!$A$2:$H$1000,2,FALSE)</f>
        <v>#N/A</v>
      </c>
      <c r="WF29" s="126" t="e">
        <f>VLOOKUP(WD29,Information!$A$2:$H$1000,3,FALSE)</f>
        <v>#N/A</v>
      </c>
      <c r="WG29" s="126" t="e">
        <f>VLOOKUP(WD29,Information!$A$2:$H$1000,4,FALSE)</f>
        <v>#N/A</v>
      </c>
      <c r="WH29" s="126" t="e">
        <f>VLOOKUP(WD29,Information!$A$2:$H$1000,8,FALSE)</f>
        <v>#N/A</v>
      </c>
      <c r="WI29" s="126" t="e">
        <f>VLOOKUP(WD29,Information!$A$2:$I$1000,9,FALSE)</f>
        <v>#N/A</v>
      </c>
      <c r="WJ29" s="130"/>
      <c r="WK29" s="122"/>
      <c r="WL29" s="124"/>
      <c r="WM29" s="125" t="e">
        <f>VLOOKUP(WL29,Information!$A$2:$H$1000,2,FALSE)</f>
        <v>#N/A</v>
      </c>
      <c r="WN29" s="126" t="e">
        <f>VLOOKUP(WL29,Information!$A$2:$H$1000,3,FALSE)</f>
        <v>#N/A</v>
      </c>
      <c r="WO29" s="126" t="e">
        <f>VLOOKUP(WL29,Information!$A$2:$H$1000,4,FALSE)</f>
        <v>#N/A</v>
      </c>
      <c r="WP29" s="126" t="e">
        <f>VLOOKUP(WL29,Information!$A$2:$H$1000,8,FALSE)</f>
        <v>#N/A</v>
      </c>
      <c r="WQ29" s="126" t="e">
        <f>VLOOKUP(WL29,Information!$A$2:$I$1000,9,FALSE)</f>
        <v>#N/A</v>
      </c>
      <c r="WR29" s="130"/>
      <c r="WS29" s="122"/>
      <c r="WT29" s="124"/>
      <c r="WU29" s="125" t="e">
        <f>VLOOKUP(WT29,Information!$A$2:$H$1000,2,FALSE)</f>
        <v>#N/A</v>
      </c>
      <c r="WV29" s="126" t="e">
        <f>VLOOKUP(WT29,Information!$A$2:$H$1000,3,FALSE)</f>
        <v>#N/A</v>
      </c>
      <c r="WW29" s="126" t="e">
        <f>VLOOKUP(WT29,Information!$A$2:$H$1000,4,FALSE)</f>
        <v>#N/A</v>
      </c>
      <c r="WX29" s="126" t="e">
        <f>VLOOKUP(WT29,Information!$A$2:$H$1000,8,FALSE)</f>
        <v>#N/A</v>
      </c>
      <c r="WY29" s="126" t="e">
        <f>VLOOKUP(WT29,Information!$A$2:$I$1000,9,FALSE)</f>
        <v>#N/A</v>
      </c>
      <c r="WZ29" s="130"/>
      <c r="XA29" s="122"/>
      <c r="XB29" s="124"/>
      <c r="XC29" s="125" t="e">
        <f>VLOOKUP(XB29,Information!$A$2:$H$1000,2,FALSE)</f>
        <v>#N/A</v>
      </c>
      <c r="XD29" s="126" t="e">
        <f>VLOOKUP(XB29,Information!$A$2:$H$1000,3,FALSE)</f>
        <v>#N/A</v>
      </c>
      <c r="XE29" s="126" t="e">
        <f>VLOOKUP(XB29,Information!$A$2:$H$1000,4,FALSE)</f>
        <v>#N/A</v>
      </c>
      <c r="XF29" s="126" t="e">
        <f>VLOOKUP(XB29,Information!$A$2:$H$1000,8,FALSE)</f>
        <v>#N/A</v>
      </c>
      <c r="XG29" s="126" t="e">
        <f>VLOOKUP(XB29,Information!$A$2:$I$1000,9,FALSE)</f>
        <v>#N/A</v>
      </c>
      <c r="XH29" s="130"/>
      <c r="XI29" s="122"/>
      <c r="XJ29" s="124"/>
      <c r="XK29" s="125" t="e">
        <f>VLOOKUP(XJ29,Information!$A$2:$H$1000,2,FALSE)</f>
        <v>#N/A</v>
      </c>
      <c r="XL29" s="126" t="e">
        <f>VLOOKUP(XJ29,Information!$A$2:$H$1000,3,FALSE)</f>
        <v>#N/A</v>
      </c>
      <c r="XM29" s="126" t="e">
        <f>VLOOKUP(XJ29,Information!$A$2:$H$1000,4,FALSE)</f>
        <v>#N/A</v>
      </c>
      <c r="XN29" s="126" t="e">
        <f>VLOOKUP(XJ29,Information!$A$2:$H$1000,8,FALSE)</f>
        <v>#N/A</v>
      </c>
      <c r="XO29" s="126" t="e">
        <f>VLOOKUP(XJ29,Information!$A$2:$I$1000,9,FALSE)</f>
        <v>#N/A</v>
      </c>
      <c r="XP29" s="130"/>
      <c r="XQ29" s="122"/>
      <c r="XR29" s="124"/>
      <c r="XS29" s="125" t="e">
        <f>VLOOKUP(XR29,Information!$A$2:$H$1000,2,FALSE)</f>
        <v>#N/A</v>
      </c>
      <c r="XT29" s="126" t="e">
        <f>VLOOKUP(XR29,Information!$A$2:$H$1000,3,FALSE)</f>
        <v>#N/A</v>
      </c>
      <c r="XU29" s="126" t="e">
        <f>VLOOKUP(XR29,Information!$A$2:$H$1000,4,FALSE)</f>
        <v>#N/A</v>
      </c>
      <c r="XV29" s="126" t="e">
        <f>VLOOKUP(XR29,Information!$A$2:$H$1000,8,FALSE)</f>
        <v>#N/A</v>
      </c>
      <c r="XW29" s="126" t="e">
        <f>VLOOKUP(XR29,Information!$A$2:$I$1000,9,FALSE)</f>
        <v>#N/A</v>
      </c>
      <c r="XX29" s="130"/>
      <c r="XY29" s="122"/>
      <c r="XZ29" s="124"/>
      <c r="YA29" s="125" t="e">
        <f>VLOOKUP(XZ29,Information!$A$2:$H$1000,2,FALSE)</f>
        <v>#N/A</v>
      </c>
      <c r="YB29" s="126" t="e">
        <f>VLOOKUP(XZ29,Information!$A$2:$H$1000,3,FALSE)</f>
        <v>#N/A</v>
      </c>
      <c r="YC29" s="126" t="e">
        <f>VLOOKUP(XZ29,Information!$A$2:$H$1000,4,FALSE)</f>
        <v>#N/A</v>
      </c>
      <c r="YD29" s="126" t="e">
        <f>VLOOKUP(XZ29,Information!$A$2:$H$1000,8,FALSE)</f>
        <v>#N/A</v>
      </c>
      <c r="YE29" s="126" t="e">
        <f>VLOOKUP(XZ29,Information!$A$2:$I$1000,9,FALSE)</f>
        <v>#N/A</v>
      </c>
      <c r="YF29" s="130"/>
      <c r="YG29" s="122"/>
      <c r="YH29" s="124"/>
      <c r="YI29" s="125" t="e">
        <f>VLOOKUP(YH29,Information!$A$2:$H$1000,2,FALSE)</f>
        <v>#N/A</v>
      </c>
      <c r="YJ29" s="126" t="e">
        <f>VLOOKUP(YH29,Information!$A$2:$H$1000,3,FALSE)</f>
        <v>#N/A</v>
      </c>
      <c r="YK29" s="126" t="e">
        <f>VLOOKUP(YH29,Information!$A$2:$H$1000,4,FALSE)</f>
        <v>#N/A</v>
      </c>
      <c r="YL29" s="126" t="e">
        <f>VLOOKUP(YH29,Information!$A$2:$H$1000,8,FALSE)</f>
        <v>#N/A</v>
      </c>
      <c r="YM29" s="126" t="e">
        <f>VLOOKUP(YH29,Information!$A$2:$I$1000,9,FALSE)</f>
        <v>#N/A</v>
      </c>
      <c r="YN29" s="130"/>
      <c r="YO29" s="122"/>
      <c r="YP29" s="124"/>
      <c r="YQ29" s="125" t="e">
        <f>VLOOKUP(YP29,Information!$A$2:$H$1000,2,FALSE)</f>
        <v>#N/A</v>
      </c>
      <c r="YR29" s="126" t="e">
        <f>VLOOKUP(YP29,Information!$A$2:$H$1000,3,FALSE)</f>
        <v>#N/A</v>
      </c>
      <c r="YS29" s="126" t="e">
        <f>VLOOKUP(YP29,Information!$A$2:$H$1000,4,FALSE)</f>
        <v>#N/A</v>
      </c>
      <c r="YT29" s="126" t="e">
        <f>VLOOKUP(YP29,Information!$A$2:$H$1000,8,FALSE)</f>
        <v>#N/A</v>
      </c>
      <c r="YU29" s="126" t="e">
        <f>VLOOKUP(YP29,Information!$A$2:$I$1000,9,FALSE)</f>
        <v>#N/A</v>
      </c>
      <c r="YV29" s="130"/>
      <c r="YW29" s="122"/>
      <c r="YX29" s="124"/>
      <c r="YY29" s="125" t="e">
        <f>VLOOKUP(YX29,Information!$A$2:$H$1000,2,FALSE)</f>
        <v>#N/A</v>
      </c>
      <c r="YZ29" s="126" t="e">
        <f>VLOOKUP(YX29,Information!$A$2:$H$1000,3,FALSE)</f>
        <v>#N/A</v>
      </c>
      <c r="ZA29" s="126" t="e">
        <f>VLOOKUP(YX29,Information!$A$2:$H$1000,4,FALSE)</f>
        <v>#N/A</v>
      </c>
      <c r="ZB29" s="126" t="e">
        <f>VLOOKUP(YX29,Information!$A$2:$H$1000,8,FALSE)</f>
        <v>#N/A</v>
      </c>
      <c r="ZC29" s="126" t="e">
        <f>VLOOKUP(YX29,Information!$A$2:$I$1000,9,FALSE)</f>
        <v>#N/A</v>
      </c>
      <c r="ZD29" s="130"/>
      <c r="ZE29" s="122"/>
      <c r="ZF29" s="124"/>
      <c r="ZG29" s="125" t="e">
        <f>VLOOKUP(ZF29,Information!$A$2:$H$1000,2,FALSE)</f>
        <v>#N/A</v>
      </c>
      <c r="ZH29" s="126" t="e">
        <f>VLOOKUP(ZF29,Information!$A$2:$H$1000,3,FALSE)</f>
        <v>#N/A</v>
      </c>
      <c r="ZI29" s="126" t="e">
        <f>VLOOKUP(ZF29,Information!$A$2:$H$1000,4,FALSE)</f>
        <v>#N/A</v>
      </c>
      <c r="ZJ29" s="126" t="e">
        <f>VLOOKUP(ZF29,Information!$A$2:$H$1000,8,FALSE)</f>
        <v>#N/A</v>
      </c>
      <c r="ZK29" s="126" t="e">
        <f>VLOOKUP(ZF29,Information!$A$2:$I$1000,9,FALSE)</f>
        <v>#N/A</v>
      </c>
      <c r="ZL29" s="130"/>
      <c r="ZM29" s="122"/>
      <c r="ZN29" s="124"/>
      <c r="ZO29" s="125" t="e">
        <f>VLOOKUP(ZN29,Information!$A$2:$H$1000,2,FALSE)</f>
        <v>#N/A</v>
      </c>
      <c r="ZP29" s="126" t="e">
        <f>VLOOKUP(ZN29,Information!$A$2:$H$1000,3,FALSE)</f>
        <v>#N/A</v>
      </c>
      <c r="ZQ29" s="126" t="e">
        <f>VLOOKUP(ZN29,Information!$A$2:$H$1000,4,FALSE)</f>
        <v>#N/A</v>
      </c>
      <c r="ZR29" s="126" t="e">
        <f>VLOOKUP(ZN29,Information!$A$2:$H$1000,8,FALSE)</f>
        <v>#N/A</v>
      </c>
      <c r="ZS29" s="126" t="e">
        <f>VLOOKUP(ZN29,Information!$A$2:$I$1000,9,FALSE)</f>
        <v>#N/A</v>
      </c>
      <c r="ZT29" s="130"/>
      <c r="ZU29" s="122"/>
      <c r="ZV29" s="124"/>
      <c r="ZW29" s="125" t="e">
        <f>VLOOKUP(ZV29,Information!$A$2:$H$1000,2,FALSE)</f>
        <v>#N/A</v>
      </c>
      <c r="ZX29" s="126" t="e">
        <f>VLOOKUP(ZV29,Information!$A$2:$H$1000,3,FALSE)</f>
        <v>#N/A</v>
      </c>
      <c r="ZY29" s="126" t="e">
        <f>VLOOKUP(ZV29,Information!$A$2:$H$1000,4,FALSE)</f>
        <v>#N/A</v>
      </c>
      <c r="ZZ29" s="126" t="e">
        <f>VLOOKUP(ZV29,Information!$A$2:$H$1000,8,FALSE)</f>
        <v>#N/A</v>
      </c>
      <c r="AAA29" s="126" t="e">
        <f>VLOOKUP(ZV29,Information!$A$2:$I$1000,9,FALSE)</f>
        <v>#N/A</v>
      </c>
      <c r="AAB29" s="130"/>
      <c r="AAC29" s="122"/>
      <c r="AAD29" s="124"/>
      <c r="AAE29" s="125" t="e">
        <f>VLOOKUP(AAD29,Information!$A$2:$H$1000,2,FALSE)</f>
        <v>#N/A</v>
      </c>
      <c r="AAF29" s="126" t="e">
        <f>VLOOKUP(AAD29,Information!$A$2:$H$1000,3,FALSE)</f>
        <v>#N/A</v>
      </c>
      <c r="AAG29" s="126" t="e">
        <f>VLOOKUP(AAD29,Information!$A$2:$H$1000,4,FALSE)</f>
        <v>#N/A</v>
      </c>
      <c r="AAH29" s="126" t="e">
        <f>VLOOKUP(AAD29,Information!$A$2:$H$1000,8,FALSE)</f>
        <v>#N/A</v>
      </c>
      <c r="AAI29" s="126" t="e">
        <f>VLOOKUP(AAD29,Information!$A$2:$I$1000,9,FALSE)</f>
        <v>#N/A</v>
      </c>
      <c r="AAJ29" s="130"/>
      <c r="AAK29" s="122"/>
      <c r="AAL29" s="124"/>
      <c r="AAM29" s="125" t="e">
        <f>VLOOKUP(AAL29,Information!$A$2:$H$1000,2,FALSE)</f>
        <v>#N/A</v>
      </c>
      <c r="AAN29" s="126" t="e">
        <f>VLOOKUP(AAL29,Information!$A$2:$H$1000,3,FALSE)</f>
        <v>#N/A</v>
      </c>
      <c r="AAO29" s="126" t="e">
        <f>VLOOKUP(AAL29,Information!$A$2:$H$1000,4,FALSE)</f>
        <v>#N/A</v>
      </c>
      <c r="AAP29" s="126" t="e">
        <f>VLOOKUP(AAL29,Information!$A$2:$H$1000,8,FALSE)</f>
        <v>#N/A</v>
      </c>
      <c r="AAQ29" s="126" t="e">
        <f>VLOOKUP(AAL29,Information!$A$2:$I$1000,9,FALSE)</f>
        <v>#N/A</v>
      </c>
      <c r="AAR29" s="130"/>
      <c r="AAS29" s="122"/>
      <c r="AAT29" s="124"/>
      <c r="AAU29" s="125" t="e">
        <f>VLOOKUP(AAT29,Information!$A$2:$H$1000,2,FALSE)</f>
        <v>#N/A</v>
      </c>
      <c r="AAV29" s="126" t="e">
        <f>VLOOKUP(AAT29,Information!$A$2:$H$1000,3,FALSE)</f>
        <v>#N/A</v>
      </c>
      <c r="AAW29" s="126" t="e">
        <f>VLOOKUP(AAT29,Information!$A$2:$H$1000,4,FALSE)</f>
        <v>#N/A</v>
      </c>
      <c r="AAX29" s="126" t="e">
        <f>VLOOKUP(AAT29,Information!$A$2:$H$1000,8,FALSE)</f>
        <v>#N/A</v>
      </c>
      <c r="AAY29" s="126" t="e">
        <f>VLOOKUP(AAT29,Information!$A$2:$I$1000,9,FALSE)</f>
        <v>#N/A</v>
      </c>
      <c r="AAZ29" s="130"/>
      <c r="ABA29" s="122"/>
      <c r="ABB29" s="124"/>
      <c r="ABC29" s="125" t="e">
        <f>VLOOKUP(ABB29,Information!$A$2:$H$1000,2,FALSE)</f>
        <v>#N/A</v>
      </c>
      <c r="ABD29" s="126" t="e">
        <f>VLOOKUP(ABB29,Information!$A$2:$H$1000,3,FALSE)</f>
        <v>#N/A</v>
      </c>
      <c r="ABE29" s="126" t="e">
        <f>VLOOKUP(ABB29,Information!$A$2:$H$1000,4,FALSE)</f>
        <v>#N/A</v>
      </c>
      <c r="ABF29" s="126" t="e">
        <f>VLOOKUP(ABB29,Information!$A$2:$H$1000,8,FALSE)</f>
        <v>#N/A</v>
      </c>
      <c r="ABG29" s="126" t="e">
        <f>VLOOKUP(ABB29,Information!$A$2:$I$1000,9,FALSE)</f>
        <v>#N/A</v>
      </c>
      <c r="ABH29" s="130"/>
      <c r="ABI29" s="122"/>
      <c r="ABJ29" s="124"/>
      <c r="ABK29" s="125" t="e">
        <f>VLOOKUP(ABJ29,Information!$A$2:$H$1000,2,FALSE)</f>
        <v>#N/A</v>
      </c>
      <c r="ABL29" s="126" t="e">
        <f>VLOOKUP(ABJ29,Information!$A$2:$H$1000,3,FALSE)</f>
        <v>#N/A</v>
      </c>
      <c r="ABM29" s="126" t="e">
        <f>VLOOKUP(ABJ29,Information!$A$2:$H$1000,4,FALSE)</f>
        <v>#N/A</v>
      </c>
      <c r="ABN29" s="126" t="e">
        <f>VLOOKUP(ABJ29,Information!$A$2:$H$1000,8,FALSE)</f>
        <v>#N/A</v>
      </c>
      <c r="ABO29" s="126" t="e">
        <f>VLOOKUP(ABJ29,Information!$A$2:$I$1000,9,FALSE)</f>
        <v>#N/A</v>
      </c>
      <c r="ABP29" s="130"/>
      <c r="ABQ29" s="122"/>
      <c r="ABR29" s="124"/>
      <c r="ABS29" s="125" t="e">
        <f>VLOOKUP(ABR29,Information!$A$2:$H$1000,2,FALSE)</f>
        <v>#N/A</v>
      </c>
      <c r="ABT29" s="126" t="e">
        <f>VLOOKUP(ABR29,Information!$A$2:$H$1000,3,FALSE)</f>
        <v>#N/A</v>
      </c>
      <c r="ABU29" s="126" t="e">
        <f>VLOOKUP(ABR29,Information!$A$2:$H$1000,4,FALSE)</f>
        <v>#N/A</v>
      </c>
      <c r="ABV29" s="126" t="e">
        <f>VLOOKUP(ABR29,Information!$A$2:$H$1000,8,FALSE)</f>
        <v>#N/A</v>
      </c>
      <c r="ABW29" s="126" t="e">
        <f>VLOOKUP(ABR29,Information!$A$2:$I$1000,9,FALSE)</f>
        <v>#N/A</v>
      </c>
      <c r="ABX29" s="130"/>
      <c r="ABY29" s="122"/>
      <c r="ABZ29" s="124"/>
      <c r="ACA29" s="125" t="e">
        <f>VLOOKUP(ABZ29,Information!$A$2:$H$1000,2,FALSE)</f>
        <v>#N/A</v>
      </c>
      <c r="ACB29" s="126" t="e">
        <f>VLOOKUP(ABZ29,Information!$A$2:$H$1000,3,FALSE)</f>
        <v>#N/A</v>
      </c>
      <c r="ACC29" s="126" t="e">
        <f>VLOOKUP(ABZ29,Information!$A$2:$H$1000,4,FALSE)</f>
        <v>#N/A</v>
      </c>
      <c r="ACD29" s="126" t="e">
        <f>VLOOKUP(ABZ29,Information!$A$2:$H$1000,8,FALSE)</f>
        <v>#N/A</v>
      </c>
      <c r="ACE29" s="126" t="e">
        <f>VLOOKUP(ABZ29,Information!$A$2:$I$1000,9,FALSE)</f>
        <v>#N/A</v>
      </c>
      <c r="ACF29" s="130"/>
      <c r="ACG29" s="122"/>
      <c r="ACH29" s="124"/>
      <c r="ACI29" s="125" t="e">
        <f>VLOOKUP(ACH29,Information!$A$2:$H$1000,2,FALSE)</f>
        <v>#N/A</v>
      </c>
      <c r="ACJ29" s="126" t="e">
        <f>VLOOKUP(ACH29,Information!$A$2:$H$1000,3,FALSE)</f>
        <v>#N/A</v>
      </c>
      <c r="ACK29" s="126" t="e">
        <f>VLOOKUP(ACH29,Information!$A$2:$H$1000,4,FALSE)</f>
        <v>#N/A</v>
      </c>
      <c r="ACL29" s="126" t="e">
        <f>VLOOKUP(ACH29,Information!$A$2:$H$1000,8,FALSE)</f>
        <v>#N/A</v>
      </c>
      <c r="ACM29" s="126" t="e">
        <f>VLOOKUP(ACH29,Information!$A$2:$I$1000,9,FALSE)</f>
        <v>#N/A</v>
      </c>
      <c r="ACN29" s="130"/>
      <c r="ACO29" s="122"/>
      <c r="ACP29" s="124"/>
      <c r="ACQ29" s="125" t="e">
        <f>VLOOKUP(ACP29,Information!$A$2:$H$1000,2,FALSE)</f>
        <v>#N/A</v>
      </c>
      <c r="ACR29" s="126" t="e">
        <f>VLOOKUP(ACP29,Information!$A$2:$H$1000,3,FALSE)</f>
        <v>#N/A</v>
      </c>
      <c r="ACS29" s="126" t="e">
        <f>VLOOKUP(ACP29,Information!$A$2:$H$1000,4,FALSE)</f>
        <v>#N/A</v>
      </c>
      <c r="ACT29" s="126" t="e">
        <f>VLOOKUP(ACP29,Information!$A$2:$H$1000,8,FALSE)</f>
        <v>#N/A</v>
      </c>
      <c r="ACU29" s="126" t="e">
        <f>VLOOKUP(ACP29,Information!$A$2:$I$1000,9,FALSE)</f>
        <v>#N/A</v>
      </c>
      <c r="ACV29" s="130"/>
      <c r="ACW29" s="122"/>
      <c r="ACX29" s="124"/>
      <c r="ACY29" s="125" t="e">
        <f>VLOOKUP(ACX29,Information!$A$2:$H$1000,2,FALSE)</f>
        <v>#N/A</v>
      </c>
      <c r="ACZ29" s="126" t="e">
        <f>VLOOKUP(ACX29,Information!$A$2:$H$1000,3,FALSE)</f>
        <v>#N/A</v>
      </c>
      <c r="ADA29" s="126" t="e">
        <f>VLOOKUP(ACX29,Information!$A$2:$H$1000,4,FALSE)</f>
        <v>#N/A</v>
      </c>
      <c r="ADB29" s="126" t="e">
        <f>VLOOKUP(ACX29,Information!$A$2:$H$1000,8,FALSE)</f>
        <v>#N/A</v>
      </c>
      <c r="ADC29" s="126" t="e">
        <f>VLOOKUP(ACX29,Information!$A$2:$I$1000,9,FALSE)</f>
        <v>#N/A</v>
      </c>
      <c r="ADD29" s="130"/>
      <c r="ADE29" s="122"/>
      <c r="ADF29" s="124"/>
      <c r="ADG29" s="125" t="e">
        <f>VLOOKUP(ADF29,Information!$A$2:$H$1000,2,FALSE)</f>
        <v>#N/A</v>
      </c>
      <c r="ADH29" s="126" t="e">
        <f>VLOOKUP(ADF29,Information!$A$2:$H$1000,3,FALSE)</f>
        <v>#N/A</v>
      </c>
      <c r="ADI29" s="126" t="e">
        <f>VLOOKUP(ADF29,Information!$A$2:$H$1000,4,FALSE)</f>
        <v>#N/A</v>
      </c>
      <c r="ADJ29" s="126" t="e">
        <f>VLOOKUP(ADF29,Information!$A$2:$H$1000,8,FALSE)</f>
        <v>#N/A</v>
      </c>
      <c r="ADK29" s="126" t="e">
        <f>VLOOKUP(ADF29,Information!$A$2:$I$1000,9,FALSE)</f>
        <v>#N/A</v>
      </c>
      <c r="ADL29" s="130"/>
      <c r="ADM29" s="122"/>
      <c r="ADN29" s="124"/>
      <c r="ADO29" s="125" t="e">
        <f>VLOOKUP(ADN29,Information!$A$2:$H$1000,2,FALSE)</f>
        <v>#N/A</v>
      </c>
      <c r="ADP29" s="126" t="e">
        <f>VLOOKUP(ADN29,Information!$A$2:$H$1000,3,FALSE)</f>
        <v>#N/A</v>
      </c>
      <c r="ADQ29" s="126" t="e">
        <f>VLOOKUP(ADN29,Information!$A$2:$H$1000,4,FALSE)</f>
        <v>#N/A</v>
      </c>
      <c r="ADR29" s="126" t="e">
        <f>VLOOKUP(ADN29,Information!$A$2:$H$1000,8,FALSE)</f>
        <v>#N/A</v>
      </c>
      <c r="ADS29" s="126" t="e">
        <f>VLOOKUP(ADN29,Information!$A$2:$I$1000,9,FALSE)</f>
        <v>#N/A</v>
      </c>
      <c r="ADT29" s="130"/>
      <c r="ADU29" s="122"/>
    </row>
    <row r="30" spans="1:801" ht="13.8">
      <c r="A30" s="101">
        <v>13.5</v>
      </c>
      <c r="B30" s="108" t="s">
        <v>264</v>
      </c>
      <c r="C30" s="109" t="str">
        <f>VLOOKUP(B30,Information!$A$2:$H$1000,2,FALSE)</f>
        <v>unknown</v>
      </c>
      <c r="D30" s="109" t="str">
        <f>VLOOKUP(B30,Information!$A$2:$H$1000,3,FALSE)</f>
        <v>Millepora</v>
      </c>
      <c r="E30" s="109" t="str">
        <f>VLOOKUP(B30,Information!$A$2:$H$1000,4,FALSE)</f>
        <v>MILLEPORIDAE</v>
      </c>
      <c r="F30" s="109" t="str">
        <f>VLOOKUP(B30,Information!$A$2:$H$1000,8,FALSE)</f>
        <v>Hydroid</v>
      </c>
      <c r="G30" s="109" t="str">
        <f>VLOOKUP(B30,Information!$A$2:$I$1000,9,FALSE)</f>
        <v>Cnidaria</v>
      </c>
      <c r="H30" s="112"/>
      <c r="I30" s="111"/>
      <c r="J30" s="108" t="s">
        <v>207</v>
      </c>
      <c r="K30" s="109" t="str">
        <f>VLOOKUP(J30,Information!$A$2:$H$1000,2,FALSE)</f>
        <v>unknown</v>
      </c>
      <c r="L30" s="109" t="str">
        <f>VLOOKUP(J30,Information!$A$2:$H$1000,3,FALSE)</f>
        <v>Aglaophenia</v>
      </c>
      <c r="M30" s="109" t="str">
        <f>VLOOKUP(J30,Information!$A$2:$H$1000,4,FALSE)</f>
        <v>AGLAOPHENIIDAE</v>
      </c>
      <c r="N30" s="109" t="str">
        <f>VLOOKUP(J30,Information!$A$2:$H$1000,8,FALSE)</f>
        <v>Hydroid</v>
      </c>
      <c r="O30" s="109" t="str">
        <f>VLOOKUP(J30,Information!$A$2:$I$1000,9,FALSE)</f>
        <v>Cnidaria</v>
      </c>
      <c r="P30" s="112"/>
      <c r="Q30" s="111"/>
      <c r="R30" s="108" t="s">
        <v>322</v>
      </c>
      <c r="S30" s="109">
        <f>VLOOKUP(R30,Information!$A$2:$H$1000,2,FALSE)</f>
        <v>0</v>
      </c>
      <c r="T30" s="109">
        <f>VLOOKUP(R30,Information!$A$2:$H$1000,3,FALSE)</f>
        <v>0</v>
      </c>
      <c r="U30" s="109">
        <f>VLOOKUP(R30,Information!$A$2:$H$1000,4,FALSE)</f>
        <v>0</v>
      </c>
      <c r="V30" s="109" t="str">
        <f>VLOOKUP(R30,Information!$A$2:$H$1000,8,FALSE)</f>
        <v>Sand</v>
      </c>
      <c r="W30" s="109" t="str">
        <f>VLOOKUP(R30,Information!$A$2:$I$1000,9,FALSE)</f>
        <v>Bare substrate</v>
      </c>
      <c r="X30" s="112"/>
      <c r="Y30" s="111"/>
      <c r="Z30" s="108" t="s">
        <v>309</v>
      </c>
      <c r="AA30" s="109">
        <f>VLOOKUP(Z30,Information!$A$2:$H$1000,2,FALSE)</f>
        <v>0</v>
      </c>
      <c r="AB30" s="109">
        <f>VLOOKUP(Z30,Information!$A$2:$H$1000,3,FALSE)</f>
        <v>0</v>
      </c>
      <c r="AC30" s="109">
        <f>VLOOKUP(Z30,Information!$A$2:$H$1000,4,FALSE)</f>
        <v>0</v>
      </c>
      <c r="AD30" s="109" t="str">
        <f>VLOOKUP(Z30,Information!$A$2:$H$1000,8,FALSE)</f>
        <v>Coral.rubble</v>
      </c>
      <c r="AE30" s="109" t="str">
        <f>VLOOKUP(Z30,Information!$A$2:$I$1000,9,FALSE)</f>
        <v>Bare substrate</v>
      </c>
      <c r="AF30" s="112"/>
      <c r="AG30" s="111"/>
      <c r="AH30" s="108" t="s">
        <v>150</v>
      </c>
      <c r="AI30" s="109" t="str">
        <f>VLOOKUP(AH30,Information!$A$2:$H$1000,2,FALSE)</f>
        <v>unknown</v>
      </c>
      <c r="AJ30" s="109" t="str">
        <f>VLOOKUP(AH30,Information!$A$2:$H$1000,3,FALSE)</f>
        <v>Cespitularia</v>
      </c>
      <c r="AK30" s="109" t="str">
        <f>VLOOKUP(AH30,Information!$A$2:$H$1000,4,FALSE)</f>
        <v>XENIIDAE</v>
      </c>
      <c r="AL30" s="109" t="str">
        <f>VLOOKUP(AH30,Information!$A$2:$H$1000,8,FALSE)</f>
        <v>Soft.coral</v>
      </c>
      <c r="AM30" s="109" t="str">
        <f>VLOOKUP(AH30,Information!$A$2:$I$1000,9,FALSE)</f>
        <v>Cnidaria</v>
      </c>
      <c r="AN30" s="112"/>
      <c r="AO30" s="111"/>
      <c r="AP30" s="108" t="s">
        <v>82</v>
      </c>
      <c r="AQ30" s="109" t="str">
        <f>VLOOKUP(AP30,Information!$A$2:$H$1000,2,FALSE)</f>
        <v>unknown</v>
      </c>
      <c r="AR30" s="109" t="str">
        <f>VLOOKUP(AP30,Information!$A$2:$H$1000,3,FALSE)</f>
        <v>Acropora</v>
      </c>
      <c r="AS30" s="109" t="str">
        <f>VLOOKUP(AP30,Information!$A$2:$H$1000,4,FALSE)</f>
        <v>ACROPORIDAE</v>
      </c>
      <c r="AT30" s="109" t="str">
        <f>VLOOKUP(AP30,Information!$A$2:$H$1000,8,FALSE)</f>
        <v>Hard.coral</v>
      </c>
      <c r="AU30" s="109" t="str">
        <f>VLOOKUP(AP30,Information!$A$2:$I$1000,9,FALSE)</f>
        <v>Cnidaria</v>
      </c>
      <c r="AV30" s="110" t="s">
        <v>80</v>
      </c>
      <c r="AW30" s="111"/>
      <c r="AX30" s="108" t="s">
        <v>82</v>
      </c>
      <c r="AY30" s="109" t="str">
        <f>VLOOKUP(AX30,Information!$A$2:$H$1000,2,FALSE)</f>
        <v>unknown</v>
      </c>
      <c r="AZ30" s="109" t="str">
        <f>VLOOKUP(AX30,Information!$A$2:$H$1000,3,FALSE)</f>
        <v>Acropora</v>
      </c>
      <c r="BA30" s="109" t="str">
        <f>VLOOKUP(AX30,Information!$A$2:$H$1000,4,FALSE)</f>
        <v>ACROPORIDAE</v>
      </c>
      <c r="BB30" s="109" t="str">
        <f>VLOOKUP(AX30,Information!$A$2:$H$1000,8,FALSE)</f>
        <v>Hard.coral</v>
      </c>
      <c r="BC30" s="109" t="str">
        <f>VLOOKUP(AX30,Information!$A$2:$I$1000,9,FALSE)</f>
        <v>Cnidaria</v>
      </c>
      <c r="BD30" s="110" t="s">
        <v>80</v>
      </c>
      <c r="BE30" s="111"/>
      <c r="BF30" s="120" t="s">
        <v>298</v>
      </c>
      <c r="BG30" s="121" t="str">
        <f>VLOOKUP(BF30,Information!$A$2:$H$1000,2,FALSE)</f>
        <v>unknown</v>
      </c>
      <c r="BH30" s="121" t="str">
        <f>VLOOKUP(BF30,Information!$A$2:$H$1000,3,FALSE)</f>
        <v>Porites</v>
      </c>
      <c r="BI30" s="121" t="str">
        <f>VLOOKUP(BF30,Information!$A$2:$H$1000,4,FALSE)</f>
        <v>PORITIDAE</v>
      </c>
      <c r="BJ30" s="121" t="str">
        <f>VLOOKUP(BF30,Information!$A$2:$H$1000,8,FALSE)</f>
        <v>Hard.coral</v>
      </c>
      <c r="BK30" s="121" t="str">
        <f>VLOOKUP(BF30,Information!$A$2:$I$1000,9,FALSE)</f>
        <v>Cnidaria</v>
      </c>
      <c r="BL30" s="110" t="s">
        <v>80</v>
      </c>
      <c r="BM30" s="122"/>
      <c r="BN30" s="120" t="s">
        <v>330</v>
      </c>
      <c r="BO30" s="121" t="str">
        <f>VLOOKUP(BN30,Information!$A$2:$H$1000,2,FALSE)</f>
        <v>unknown</v>
      </c>
      <c r="BP30" s="121" t="str">
        <f>VLOOKUP(BN30,Information!$A$2:$H$1000,3,FALSE)</f>
        <v>unknown</v>
      </c>
      <c r="BQ30" s="121" t="str">
        <f>VLOOKUP(BN30,Information!$A$2:$H$1000,4,FALSE)</f>
        <v>unknown</v>
      </c>
      <c r="BR30" s="121" t="str">
        <f>VLOOKUP(BN30,Information!$A$2:$H$1000,8,FALSE)</f>
        <v>Soft.coral</v>
      </c>
      <c r="BS30" s="121" t="str">
        <f>VLOOKUP(BN30,Information!$A$2:$I$1000,9,FALSE)</f>
        <v>Cnidaria</v>
      </c>
      <c r="BT30" s="110"/>
      <c r="BU30" s="122"/>
      <c r="BV30" s="120" t="s">
        <v>330</v>
      </c>
      <c r="BW30" s="121" t="str">
        <f>VLOOKUP(BV30,Information!$A$2:$H$1000,2,FALSE)</f>
        <v>unknown</v>
      </c>
      <c r="BX30" s="121" t="str">
        <f>VLOOKUP(BV30,Information!$A$2:$H$1000,3,FALSE)</f>
        <v>unknown</v>
      </c>
      <c r="BY30" s="121" t="str">
        <f>VLOOKUP(BV30,Information!$A$2:$H$1000,4,FALSE)</f>
        <v>unknown</v>
      </c>
      <c r="BZ30" s="121" t="str">
        <f>VLOOKUP(BV30,Information!$A$2:$H$1000,8,FALSE)</f>
        <v>Soft.coral</v>
      </c>
      <c r="CA30" s="121" t="str">
        <f>VLOOKUP(BV30,Information!$A$2:$I$1000,9,FALSE)</f>
        <v>Cnidaria</v>
      </c>
      <c r="CB30" s="110"/>
      <c r="CC30" s="122"/>
      <c r="CD30" s="120" t="s">
        <v>324</v>
      </c>
      <c r="CE30" s="121" t="str">
        <f>VLOOKUP(CD30,Information!$A$2:$H$1000,2,FALSE)</f>
        <v>unknown</v>
      </c>
      <c r="CF30" s="121" t="str">
        <f>VLOOKUP(CD30,Information!$A$2:$H$1000,3,FALSE)</f>
        <v>Sargassum</v>
      </c>
      <c r="CG30" s="121" t="str">
        <f>VLOOKUP(CD30,Information!$A$2:$H$1000,4,FALSE)</f>
        <v>SARGASSACEAE</v>
      </c>
      <c r="CH30" s="121" t="str">
        <f>VLOOKUP(CD30,Information!$A$2:$H$1000,8,FALSE)</f>
        <v>Brown.algae</v>
      </c>
      <c r="CI30" s="121" t="str">
        <f>VLOOKUP(CD30,Information!$A$2:$I$1000,9,FALSE)</f>
        <v>Macroalgae</v>
      </c>
      <c r="CJ30" s="1"/>
      <c r="CK30" s="122"/>
      <c r="CL30" s="120" t="s">
        <v>322</v>
      </c>
      <c r="CM30" s="121">
        <f>VLOOKUP(CL30,Information!$A$2:$H$1000,2,FALSE)</f>
        <v>0</v>
      </c>
      <c r="CN30" s="121">
        <f>VLOOKUP(CL30,Information!$A$2:$H$1000,3,FALSE)</f>
        <v>0</v>
      </c>
      <c r="CO30" s="121">
        <f>VLOOKUP(CL30,Information!$A$2:$H$1000,4,FALSE)</f>
        <v>0</v>
      </c>
      <c r="CP30" s="121" t="str">
        <f>VLOOKUP(CL30,Information!$A$2:$H$1000,8,FALSE)</f>
        <v>Sand</v>
      </c>
      <c r="CQ30" s="121" t="str">
        <f>VLOOKUP(CL30,Information!$A$2:$I$1000,9,FALSE)</f>
        <v>Bare substrate</v>
      </c>
      <c r="CR30" s="1"/>
      <c r="CS30" s="122"/>
      <c r="CT30" s="120" t="s">
        <v>309</v>
      </c>
      <c r="CU30" s="121">
        <f>VLOOKUP(CT30,Information!$A$2:$H$1000,2,FALSE)</f>
        <v>0</v>
      </c>
      <c r="CV30" s="121">
        <f>VLOOKUP(CT30,Information!$A$2:$H$1000,3,FALSE)</f>
        <v>0</v>
      </c>
      <c r="CW30" s="121">
        <f>VLOOKUP(CT30,Information!$A$2:$H$1000,4,FALSE)</f>
        <v>0</v>
      </c>
      <c r="CX30" s="121" t="str">
        <f>VLOOKUP(CT30,Information!$A$2:$H$1000,8,FALSE)</f>
        <v>Coral.rubble</v>
      </c>
      <c r="CY30" s="121" t="str">
        <f>VLOOKUP(CT30,Information!$A$2:$I$1000,9,FALSE)</f>
        <v>Bare substrate</v>
      </c>
      <c r="CZ30" s="1"/>
      <c r="DA30" s="122"/>
      <c r="DB30" s="114" t="s">
        <v>322</v>
      </c>
      <c r="DC30" s="109">
        <f>VLOOKUP(DB30,Information!$A$2:$H$1000,2,FALSE)</f>
        <v>0</v>
      </c>
      <c r="DD30" s="109">
        <f>VLOOKUP(DB30,Information!$A$2:$H$1000,3,FALSE)</f>
        <v>0</v>
      </c>
      <c r="DE30" s="109">
        <f>VLOOKUP(DB30,Information!$A$2:$H$1000,4,FALSE)</f>
        <v>0</v>
      </c>
      <c r="DF30" s="109" t="str">
        <f>VLOOKUP(DB30,Information!$A$2:$H$1000,8,FALSE)</f>
        <v>Sand</v>
      </c>
      <c r="DG30" s="109" t="str">
        <f>VLOOKUP(DB30,Information!$A$2:$I$1000,9,FALSE)</f>
        <v>Bare substrate</v>
      </c>
      <c r="DH30" s="112"/>
      <c r="DI30" s="111"/>
      <c r="DJ30" s="120" t="s">
        <v>320</v>
      </c>
      <c r="DK30" s="121">
        <f>VLOOKUP(DJ30,Information!$A$2:$H$1000,2,FALSE)</f>
        <v>0</v>
      </c>
      <c r="DL30" s="121">
        <f>VLOOKUP(DJ30,Information!$A$2:$H$1000,3,FALSE)</f>
        <v>0</v>
      </c>
      <c r="DM30" s="121">
        <f>VLOOKUP(DJ30,Information!$A$2:$H$1000,4,FALSE)</f>
        <v>0</v>
      </c>
      <c r="DN30" s="121" t="str">
        <f>VLOOKUP(DJ30,Information!$A$2:$H$1000,8,FALSE)</f>
        <v>Bare.rock</v>
      </c>
      <c r="DO30" s="121" t="str">
        <f>VLOOKUP(DJ30,Information!$A$2:$I$1000,9,FALSE)</f>
        <v>Bare substrate</v>
      </c>
      <c r="DQ30" s="122"/>
      <c r="DR30" s="108" t="s">
        <v>309</v>
      </c>
      <c r="DS30" s="109">
        <f>VLOOKUP(DR30,Information!$A$2:$H$1000,2,FALSE)</f>
        <v>0</v>
      </c>
      <c r="DT30" s="109">
        <f>VLOOKUP(DR30,Information!$A$2:$H$1000,3,FALSE)</f>
        <v>0</v>
      </c>
      <c r="DU30" s="109">
        <f>VLOOKUP(DR30,Information!$A$2:$H$1000,4,FALSE)</f>
        <v>0</v>
      </c>
      <c r="DV30" s="109" t="str">
        <f>VLOOKUP(DR30,Information!$A$2:$H$1000,8,FALSE)</f>
        <v>Coral.rubble</v>
      </c>
      <c r="DW30" s="109" t="str">
        <f>VLOOKUP(DR30,Information!$A$2:$I$1000,9,FALSE)</f>
        <v>Bare substrate</v>
      </c>
      <c r="DX30" s="112"/>
      <c r="DY30" s="111"/>
      <c r="DZ30" s="108" t="s">
        <v>322</v>
      </c>
      <c r="EA30" s="109">
        <f>VLOOKUP(DZ30,Information!$A$2:$H$1000,2,FALSE)</f>
        <v>0</v>
      </c>
      <c r="EB30" s="109">
        <f>VLOOKUP(DZ30,Information!$A$2:$H$1000,3,FALSE)</f>
        <v>0</v>
      </c>
      <c r="EC30" s="109">
        <f>VLOOKUP(DZ30,Information!$A$2:$H$1000,4,FALSE)</f>
        <v>0</v>
      </c>
      <c r="ED30" s="109" t="str">
        <f>VLOOKUP(DZ30,Information!$A$2:$H$1000,8,FALSE)</f>
        <v>Sand</v>
      </c>
      <c r="EE30" s="109" t="str">
        <f>VLOOKUP(DZ30,Information!$A$2:$I$1000,9,FALSE)</f>
        <v>Bare substrate</v>
      </c>
      <c r="EF30" s="112"/>
      <c r="EG30" s="111"/>
      <c r="EH30" s="120" t="s">
        <v>322</v>
      </c>
      <c r="EI30" s="121">
        <f>VLOOKUP(EH30,Information!$A$2:$H$1000,2,FALSE)</f>
        <v>0</v>
      </c>
      <c r="EJ30" s="121">
        <f>VLOOKUP(EH30,Information!$A$2:$H$1000,3,FALSE)</f>
        <v>0</v>
      </c>
      <c r="EK30" s="121">
        <f>VLOOKUP(EH30,Information!$A$2:$H$1000,4,FALSE)</f>
        <v>0</v>
      </c>
      <c r="EL30" s="121" t="str">
        <f>VLOOKUP(EH30,Information!$A$2:$H$1000,8,FALSE)</f>
        <v>Sand</v>
      </c>
      <c r="EM30" s="121" t="str">
        <f>VLOOKUP(EH30,Information!$A$2:$I$1000,9,FALSE)</f>
        <v>Bare substrate</v>
      </c>
      <c r="EN30" s="1"/>
      <c r="EO30" s="122"/>
      <c r="EP30" s="84" t="s">
        <v>264</v>
      </c>
      <c r="EQ30" s="85" t="str">
        <f>VLOOKUP(EP30,Information!$A$2:$H$1000,2,FALSE)</f>
        <v>unknown</v>
      </c>
      <c r="ER30" s="67" t="str">
        <f>VLOOKUP(EP30,Information!$A$2:$H$1000,3,FALSE)</f>
        <v>Millepora</v>
      </c>
      <c r="ES30" s="67" t="str">
        <f>VLOOKUP(EP30,Information!$A$2:$H$1000,4,FALSE)</f>
        <v>MILLEPORIDAE</v>
      </c>
      <c r="ET30" s="67" t="str">
        <f>VLOOKUP(EP30,Information!$A$2:$H$1000,8,FALSE)</f>
        <v>Hydroid</v>
      </c>
      <c r="EU30" s="67" t="str">
        <f>VLOOKUP(EP30,Information!$A$2:$I$1000,9,FALSE)</f>
        <v>Cnidaria</v>
      </c>
      <c r="EX30" s="84" t="s">
        <v>320</v>
      </c>
      <c r="EY30" s="85">
        <f>VLOOKUP(EX30,Information!$A$2:$H$1000,2,FALSE)</f>
        <v>0</v>
      </c>
      <c r="EZ30" s="67">
        <f>VLOOKUP(EX30,Information!$A$2:$H$1000,3,FALSE)</f>
        <v>0</v>
      </c>
      <c r="FA30" s="67">
        <f>VLOOKUP(EX30,Information!$A$2:$H$1000,4,FALSE)</f>
        <v>0</v>
      </c>
      <c r="FB30" s="67" t="str">
        <f>VLOOKUP(EX30,Information!$A$2:$H$1000,8,FALSE)</f>
        <v>Bare.rock</v>
      </c>
      <c r="FC30" s="67" t="str">
        <f>VLOOKUP(EX30,Information!$A$2:$I$1000,9,FALSE)</f>
        <v>Bare substrate</v>
      </c>
      <c r="FF30" s="84" t="s">
        <v>309</v>
      </c>
      <c r="FG30" s="85">
        <f>VLOOKUP(FF30,Information!$A$2:$H$1000,2,FALSE)</f>
        <v>0</v>
      </c>
      <c r="FH30" s="67">
        <f>VLOOKUP(FF30,Information!$A$2:$H$1000,3,FALSE)</f>
        <v>0</v>
      </c>
      <c r="FI30" s="67">
        <f>VLOOKUP(FF30,Information!$A$2:$H$1000,4,FALSE)</f>
        <v>0</v>
      </c>
      <c r="FJ30" s="67" t="str">
        <f>VLOOKUP(FF30,Information!$A$2:$H$1000,8,FALSE)</f>
        <v>Coral.rubble</v>
      </c>
      <c r="FK30" s="67" t="str">
        <f>VLOOKUP(FF30,Information!$A$2:$I$1000,9,FALSE)</f>
        <v>Bare substrate</v>
      </c>
      <c r="FN30" s="84" t="s">
        <v>317</v>
      </c>
      <c r="FO30" s="85" t="str">
        <f>VLOOKUP(FN30,Information!$A$2:$H$1000,2,FALSE)</f>
        <v>Rhytisma fulvum</v>
      </c>
      <c r="FP30" s="67" t="str">
        <f>VLOOKUP(FN30,Information!$A$2:$H$1000,3,FALSE)</f>
        <v>Rhytisma</v>
      </c>
      <c r="FQ30" s="67" t="str">
        <f>VLOOKUP(FN30,Information!$A$2:$H$1000,4,FALSE)</f>
        <v>ALCYONIIDAE</v>
      </c>
      <c r="FR30" s="67" t="str">
        <f>VLOOKUP(FN30,Information!$A$2:$H$1000,8,FALSE)</f>
        <v>Soft.coral</v>
      </c>
      <c r="FS30" s="67" t="str">
        <f>VLOOKUP(FN30,Information!$A$2:$I$1000,9,FALSE)</f>
        <v>Cnidaria</v>
      </c>
      <c r="FV30" s="84" t="s">
        <v>320</v>
      </c>
      <c r="FW30" s="85">
        <f>VLOOKUP(FV30,Information!$A$2:$H$1000,2,FALSE)</f>
        <v>0</v>
      </c>
      <c r="FX30" s="67">
        <f>VLOOKUP(FV30,Information!$A$2:$H$1000,3,FALSE)</f>
        <v>0</v>
      </c>
      <c r="FY30" s="67">
        <f>VLOOKUP(FV30,Information!$A$2:$H$1000,4,FALSE)</f>
        <v>0</v>
      </c>
      <c r="FZ30" s="67" t="str">
        <f>VLOOKUP(FV30,Information!$A$2:$H$1000,8,FALSE)</f>
        <v>Bare.rock</v>
      </c>
      <c r="GA30" s="67" t="str">
        <f>VLOOKUP(FV30,Information!$A$2:$I$1000,9,FALSE)</f>
        <v>Bare substrate</v>
      </c>
      <c r="GD30" s="84" t="s">
        <v>320</v>
      </c>
      <c r="GE30" s="85">
        <f>VLOOKUP(GD30,Information!$A$2:$H$1000,2,FALSE)</f>
        <v>0</v>
      </c>
      <c r="GF30" s="67">
        <f>VLOOKUP(GD30,Information!$A$2:$H$1000,3,FALSE)</f>
        <v>0</v>
      </c>
      <c r="GG30" s="67">
        <f>VLOOKUP(GD30,Information!$A$2:$H$1000,4,FALSE)</f>
        <v>0</v>
      </c>
      <c r="GH30" s="67" t="str">
        <f>VLOOKUP(GD30,Information!$A$2:$H$1000,8,FALSE)</f>
        <v>Bare.rock</v>
      </c>
      <c r="GI30" s="67" t="str">
        <f>VLOOKUP(GD30,Information!$A$2:$I$1000,9,FALSE)</f>
        <v>Bare substrate</v>
      </c>
      <c r="GL30" s="84" t="s">
        <v>322</v>
      </c>
      <c r="GM30" s="85">
        <f>VLOOKUP(GL30,Information!$A$2:$H$1000,2,FALSE)</f>
        <v>0</v>
      </c>
      <c r="GN30" s="67">
        <f>VLOOKUP(GL30,Information!$A$2:$H$1000,3,FALSE)</f>
        <v>0</v>
      </c>
      <c r="GO30" s="67">
        <f>VLOOKUP(GL30,Information!$A$2:$H$1000,4,FALSE)</f>
        <v>0</v>
      </c>
      <c r="GP30" s="67" t="str">
        <f>VLOOKUP(GL30,Information!$A$2:$H$1000,8,FALSE)</f>
        <v>Sand</v>
      </c>
      <c r="GQ30" s="67" t="str">
        <f>VLOOKUP(GL30,Information!$A$2:$I$1000,9,FALSE)</f>
        <v>Bare substrate</v>
      </c>
      <c r="GT30" s="84" t="s">
        <v>309</v>
      </c>
      <c r="GU30" s="85">
        <f>VLOOKUP(GT30,Information!$A$2:$H$1000,2,FALSE)</f>
        <v>0</v>
      </c>
      <c r="GV30" s="67">
        <f>VLOOKUP(GT30,Information!$A$2:$H$1000,3,FALSE)</f>
        <v>0</v>
      </c>
      <c r="GW30" s="67">
        <f>VLOOKUP(GT30,Information!$A$2:$H$1000,4,FALSE)</f>
        <v>0</v>
      </c>
      <c r="GX30" s="67" t="str">
        <f>VLOOKUP(GT30,Information!$A$2:$H$1000,8,FALSE)</f>
        <v>Coral.rubble</v>
      </c>
      <c r="GY30" s="67" t="str">
        <f>VLOOKUP(GT30,Information!$A$2:$I$1000,9,FALSE)</f>
        <v>Bare substrate</v>
      </c>
      <c r="HB30" s="84" t="s">
        <v>309</v>
      </c>
      <c r="HC30" s="85">
        <f>VLOOKUP(HB30,Information!$A$2:$H$1000,2,FALSE)</f>
        <v>0</v>
      </c>
      <c r="HD30" s="67">
        <f>VLOOKUP(HB30,Information!$A$2:$H$1000,3,FALSE)</f>
        <v>0</v>
      </c>
      <c r="HE30" s="67">
        <f>VLOOKUP(HB30,Information!$A$2:$H$1000,4,FALSE)</f>
        <v>0</v>
      </c>
      <c r="HF30" s="67" t="str">
        <f>VLOOKUP(HB30,Information!$A$2:$H$1000,8,FALSE)</f>
        <v>Coral.rubble</v>
      </c>
      <c r="HG30" s="67" t="str">
        <f>VLOOKUP(HB30,Information!$A$2:$I$1000,9,FALSE)</f>
        <v>Bare substrate</v>
      </c>
      <c r="HJ30" s="84" t="s">
        <v>309</v>
      </c>
      <c r="HK30" s="85">
        <f>VLOOKUP(HJ30,Information!$A$2:$H$1000,2,FALSE)</f>
        <v>0</v>
      </c>
      <c r="HL30" s="67">
        <f>VLOOKUP(HJ30,Information!$A$2:$H$1000,3,FALSE)</f>
        <v>0</v>
      </c>
      <c r="HM30" s="67">
        <f>VLOOKUP(HJ30,Information!$A$2:$H$1000,4,FALSE)</f>
        <v>0</v>
      </c>
      <c r="HN30" s="67" t="str">
        <f>VLOOKUP(HJ30,Information!$A$2:$H$1000,8,FALSE)</f>
        <v>Coral.rubble</v>
      </c>
      <c r="HO30" s="67" t="str">
        <f>VLOOKUP(HJ30,Information!$A$2:$I$1000,9,FALSE)</f>
        <v>Bare substrate</v>
      </c>
      <c r="HR30" s="84" t="s">
        <v>207</v>
      </c>
      <c r="HS30" s="85" t="str">
        <f>VLOOKUP(HR30,Information!$A$2:$H$1000,2,FALSE)</f>
        <v>unknown</v>
      </c>
      <c r="HT30" s="67" t="str">
        <f>VLOOKUP(HR30,Information!$A$2:$H$1000,3,FALSE)</f>
        <v>Aglaophenia</v>
      </c>
      <c r="HU30" s="67" t="str">
        <f>VLOOKUP(HR30,Information!$A$2:$H$1000,4,FALSE)</f>
        <v>AGLAOPHENIIDAE</v>
      </c>
      <c r="HV30" s="67" t="str">
        <f>VLOOKUP(HR30,Information!$A$2:$H$1000,8,FALSE)</f>
        <v>Hydroid</v>
      </c>
      <c r="HW30" s="67" t="str">
        <f>VLOOKUP(HR30,Information!$A$2:$I$1000,9,FALSE)</f>
        <v>Cnidaria</v>
      </c>
      <c r="HZ30" s="84" t="s">
        <v>309</v>
      </c>
      <c r="IA30" s="85">
        <f>VLOOKUP(HZ30,Information!$A$2:$H$1000,2,FALSE)</f>
        <v>0</v>
      </c>
      <c r="IB30" s="67">
        <f>VLOOKUP(HZ30,Information!$A$2:$H$1000,3,FALSE)</f>
        <v>0</v>
      </c>
      <c r="IC30" s="67">
        <f>VLOOKUP(HZ30,Information!$A$2:$H$1000,4,FALSE)</f>
        <v>0</v>
      </c>
      <c r="ID30" s="67" t="str">
        <f>VLOOKUP(HZ30,Information!$A$2:$H$1000,8,FALSE)</f>
        <v>Coral.rubble</v>
      </c>
      <c r="IE30" s="67" t="str">
        <f>VLOOKUP(HZ30,Information!$A$2:$I$1000,9,FALSE)</f>
        <v>Bare substrate</v>
      </c>
      <c r="IH30" s="84" t="s">
        <v>309</v>
      </c>
      <c r="II30" s="85">
        <f>VLOOKUP(IH30,Information!$A$2:$H$1000,2,FALSE)</f>
        <v>0</v>
      </c>
      <c r="IJ30" s="67">
        <f>VLOOKUP(IH30,Information!$A$2:$H$1000,3,FALSE)</f>
        <v>0</v>
      </c>
      <c r="IK30" s="67">
        <f>VLOOKUP(IH30,Information!$A$2:$H$1000,4,FALSE)</f>
        <v>0</v>
      </c>
      <c r="IL30" s="67" t="str">
        <f>VLOOKUP(IH30,Information!$A$2:$H$1000,8,FALSE)</f>
        <v>Coral.rubble</v>
      </c>
      <c r="IM30" s="67" t="str">
        <f>VLOOKUP(IH30,Information!$A$2:$I$1000,9,FALSE)</f>
        <v>Bare substrate</v>
      </c>
      <c r="IP30" s="84" t="s">
        <v>354</v>
      </c>
      <c r="IQ30" s="85" t="str">
        <f>VLOOKUP(IP30,Information!$A$2:$H$1000,2,FALSE)</f>
        <v>unknown</v>
      </c>
      <c r="IR30" s="67" t="str">
        <f>VLOOKUP(IP30,Information!$A$2:$H$1000,3,FALSE)</f>
        <v>unknown</v>
      </c>
      <c r="IS30" s="67" t="str">
        <f>VLOOKUP(IP30,Information!$A$2:$H$1000,4,FALSE)</f>
        <v>unknown</v>
      </c>
      <c r="IT30" s="67" t="str">
        <f>VLOOKUP(IP30,Information!$A$2:$H$1000,8,FALSE)</f>
        <v>Tunicate</v>
      </c>
      <c r="IU30" s="67" t="str">
        <f>VLOOKUP(IP30,Information!$A$2:$I$1000,9,FALSE)</f>
        <v>Tunicates</v>
      </c>
      <c r="IX30" s="84" t="s">
        <v>104</v>
      </c>
      <c r="IY30" s="85">
        <f>VLOOKUP(IX30,Information!$A$2:$H$1000,2,FALSE)</f>
        <v>0</v>
      </c>
      <c r="IZ30" s="67">
        <f>VLOOKUP(IX30,Information!$A$2:$H$1000,3,FALSE)</f>
        <v>0</v>
      </c>
      <c r="JA30" s="67">
        <f>VLOOKUP(IX30,Information!$A$2:$H$1000,4,FALSE)</f>
        <v>0</v>
      </c>
      <c r="JB30" s="67" t="str">
        <f>VLOOKUP(IX30,Information!$A$2:$H$1000,8,FALSE)</f>
        <v>Artificial.reef.substrate</v>
      </c>
      <c r="JC30" s="67" t="str">
        <f>VLOOKUP(IX30,Information!$A$2:$I$1000,9,FALSE)</f>
        <v>Bare substrate</v>
      </c>
      <c r="JF30" s="84" t="s">
        <v>82</v>
      </c>
      <c r="JG30" s="85" t="str">
        <f>VLOOKUP(JF30,Information!$A$2:$H$1000,2,FALSE)</f>
        <v>unknown</v>
      </c>
      <c r="JH30" s="67" t="str">
        <f>VLOOKUP(JF30,Information!$A$2:$H$1000,3,FALSE)</f>
        <v>Acropora</v>
      </c>
      <c r="JI30" s="67" t="str">
        <f>VLOOKUP(JF30,Information!$A$2:$H$1000,4,FALSE)</f>
        <v>ACROPORIDAE</v>
      </c>
      <c r="JJ30" s="67" t="str">
        <f>VLOOKUP(JF30,Information!$A$2:$H$1000,8,FALSE)</f>
        <v>Hard.coral</v>
      </c>
      <c r="JK30" s="67" t="str">
        <f>VLOOKUP(JF30,Information!$A$2:$I$1000,9,FALSE)</f>
        <v>Cnidaria</v>
      </c>
      <c r="JL30" s="41" t="s">
        <v>80</v>
      </c>
      <c r="JN30" s="84" t="s">
        <v>150</v>
      </c>
      <c r="JO30" s="85" t="str">
        <f>VLOOKUP(JN30,Information!$A$2:$H$1000,2,FALSE)</f>
        <v>unknown</v>
      </c>
      <c r="JP30" s="67" t="str">
        <f>VLOOKUP(JN30,Information!$A$2:$H$1000,3,FALSE)</f>
        <v>Cespitularia</v>
      </c>
      <c r="JQ30" s="67" t="str">
        <f>VLOOKUP(JN30,Information!$A$2:$H$1000,4,FALSE)</f>
        <v>XENIIDAE</v>
      </c>
      <c r="JR30" s="67" t="str">
        <f>VLOOKUP(JN30,Information!$A$2:$H$1000,8,FALSE)</f>
        <v>Soft.coral</v>
      </c>
      <c r="JS30" s="67" t="str">
        <f>VLOOKUP(JN30,Information!$A$2:$I$1000,9,FALSE)</f>
        <v>Cnidaria</v>
      </c>
      <c r="JV30" s="84" t="s">
        <v>264</v>
      </c>
      <c r="JW30" s="85" t="str">
        <f>VLOOKUP(JV30,Information!$A$2:$H$1000,2,FALSE)</f>
        <v>unknown</v>
      </c>
      <c r="JX30" s="67" t="str">
        <f>VLOOKUP(JV30,Information!$A$2:$H$1000,3,FALSE)</f>
        <v>Millepora</v>
      </c>
      <c r="JY30" s="67" t="str">
        <f>VLOOKUP(JV30,Information!$A$2:$H$1000,4,FALSE)</f>
        <v>MILLEPORIDAE</v>
      </c>
      <c r="JZ30" s="67" t="str">
        <f>VLOOKUP(JV30,Information!$A$2:$H$1000,8,FALSE)</f>
        <v>Hydroid</v>
      </c>
      <c r="KA30" s="67" t="str">
        <f>VLOOKUP(JV30,Information!$A$2:$I$1000,9,FALSE)</f>
        <v>Cnidaria</v>
      </c>
      <c r="KD30" s="84" t="s">
        <v>82</v>
      </c>
      <c r="KE30" s="85" t="str">
        <f>VLOOKUP(KD30,Information!$A$2:$H$1000,2,FALSE)</f>
        <v>unknown</v>
      </c>
      <c r="KF30" s="67" t="str">
        <f>VLOOKUP(KD30,Information!$A$2:$H$1000,3,FALSE)</f>
        <v>Acropora</v>
      </c>
      <c r="KG30" s="67" t="str">
        <f>VLOOKUP(KD30,Information!$A$2:$H$1000,4,FALSE)</f>
        <v>ACROPORIDAE</v>
      </c>
      <c r="KH30" s="67" t="str">
        <f>VLOOKUP(KD30,Information!$A$2:$H$1000,8,FALSE)</f>
        <v>Hard.coral</v>
      </c>
      <c r="KI30" s="67" t="str">
        <f>VLOOKUP(KD30,Information!$A$2:$I$1000,9,FALSE)</f>
        <v>Cnidaria</v>
      </c>
      <c r="KJ30" s="86" t="s">
        <v>80</v>
      </c>
      <c r="KL30" s="84" t="s">
        <v>82</v>
      </c>
      <c r="KM30" s="85" t="str">
        <f>VLOOKUP(KL30,Information!$A$2:$H$1000,2,FALSE)</f>
        <v>unknown</v>
      </c>
      <c r="KN30" s="67" t="str">
        <f>VLOOKUP(KL30,Information!$A$2:$H$1000,3,FALSE)</f>
        <v>Acropora</v>
      </c>
      <c r="KO30" s="67" t="str">
        <f>VLOOKUP(KL30,Information!$A$2:$H$1000,4,FALSE)</f>
        <v>ACROPORIDAE</v>
      </c>
      <c r="KP30" s="67" t="str">
        <f>VLOOKUP(KL30,Information!$A$2:$H$1000,8,FALSE)</f>
        <v>Hard.coral</v>
      </c>
      <c r="KQ30" s="67" t="str">
        <f>VLOOKUP(KL30,Information!$A$2:$I$1000,9,FALSE)</f>
        <v>Cnidaria</v>
      </c>
      <c r="KR30" s="86" t="s">
        <v>80</v>
      </c>
      <c r="KT30" s="84" t="s">
        <v>82</v>
      </c>
      <c r="KU30" s="85" t="str">
        <f>VLOOKUP(KT30,Information!$A$2:$H$1000,2,FALSE)</f>
        <v>unknown</v>
      </c>
      <c r="KV30" s="67" t="str">
        <f>VLOOKUP(KT30,Information!$A$2:$H$1000,3,FALSE)</f>
        <v>Acropora</v>
      </c>
      <c r="KW30" s="67" t="str">
        <f>VLOOKUP(KT30,Information!$A$2:$H$1000,4,FALSE)</f>
        <v>ACROPORIDAE</v>
      </c>
      <c r="KX30" s="67" t="str">
        <f>VLOOKUP(KT30,Information!$A$2:$H$1000,8,FALSE)</f>
        <v>Hard.coral</v>
      </c>
      <c r="KY30" s="67" t="str">
        <f>VLOOKUP(KT30,Information!$A$2:$I$1000,9,FALSE)</f>
        <v>Cnidaria</v>
      </c>
      <c r="KZ30" s="86" t="s">
        <v>80</v>
      </c>
      <c r="LB30" s="84" t="s">
        <v>322</v>
      </c>
      <c r="LC30" s="85">
        <f>VLOOKUP(LB30,Information!$A$2:$H$1000,2,FALSE)</f>
        <v>0</v>
      </c>
      <c r="LD30" s="67">
        <f>VLOOKUP(LB30,Information!$A$2:$H$1000,3,FALSE)</f>
        <v>0</v>
      </c>
      <c r="LE30" s="67">
        <f>VLOOKUP(LB30,Information!$A$2:$H$1000,4,FALSE)</f>
        <v>0</v>
      </c>
      <c r="LF30" s="67" t="str">
        <f>VLOOKUP(LB30,Information!$A$2:$H$1000,8,FALSE)</f>
        <v>Sand</v>
      </c>
      <c r="LG30" s="67" t="str">
        <f>VLOOKUP(LB30,Information!$A$2:$I$1000,9,FALSE)</f>
        <v>Bare substrate</v>
      </c>
      <c r="LJ30" s="84" t="s">
        <v>354</v>
      </c>
      <c r="LK30" s="85" t="str">
        <f>VLOOKUP(LJ30,Information!$A$2:$H$1000,2,FALSE)</f>
        <v>unknown</v>
      </c>
      <c r="LL30" s="67" t="str">
        <f>VLOOKUP(LJ30,Information!$A$2:$H$1000,3,FALSE)</f>
        <v>unknown</v>
      </c>
      <c r="LM30" s="67" t="str">
        <f>VLOOKUP(LJ30,Information!$A$2:$H$1000,4,FALSE)</f>
        <v>unknown</v>
      </c>
      <c r="LN30" s="67" t="str">
        <f>VLOOKUP(LJ30,Information!$A$2:$H$1000,8,FALSE)</f>
        <v>Tunicate</v>
      </c>
      <c r="LO30" s="67" t="str">
        <f>VLOOKUP(LJ30,Information!$A$2:$I$1000,9,FALSE)</f>
        <v>Tunicates</v>
      </c>
      <c r="LR30" s="84" t="s">
        <v>104</v>
      </c>
      <c r="LS30" s="85">
        <f>VLOOKUP(LR30,Information!$A$2:$H$1000,2,FALSE)</f>
        <v>0</v>
      </c>
      <c r="LT30" s="67">
        <f>VLOOKUP(LR30,Information!$A$2:$H$1000,3,FALSE)</f>
        <v>0</v>
      </c>
      <c r="LU30" s="67">
        <f>VLOOKUP(LR30,Information!$A$2:$H$1000,4,FALSE)</f>
        <v>0</v>
      </c>
      <c r="LV30" s="67" t="str">
        <f>VLOOKUP(LR30,Information!$A$2:$H$1000,8,FALSE)</f>
        <v>Artificial.reef.substrate</v>
      </c>
      <c r="LW30" s="67" t="str">
        <f>VLOOKUP(LR30,Information!$A$2:$I$1000,9,FALSE)</f>
        <v>Bare substrate</v>
      </c>
      <c r="LZ30" s="84" t="s">
        <v>82</v>
      </c>
      <c r="MA30" s="85" t="str">
        <f>VLOOKUP(LZ30,Information!$A$2:$H$1000,2,FALSE)</f>
        <v>unknown</v>
      </c>
      <c r="MB30" s="67" t="str">
        <f>VLOOKUP(LZ30,Information!$A$2:$H$1000,3,FALSE)</f>
        <v>Acropora</v>
      </c>
      <c r="MC30" s="67" t="str">
        <f>VLOOKUP(LZ30,Information!$A$2:$H$1000,4,FALSE)</f>
        <v>ACROPORIDAE</v>
      </c>
      <c r="MD30" s="67" t="str">
        <f>VLOOKUP(LZ30,Information!$A$2:$H$1000,8,FALSE)</f>
        <v>Hard.coral</v>
      </c>
      <c r="ME30" s="67" t="str">
        <f>VLOOKUP(LZ30,Information!$A$2:$I$1000,9,FALSE)</f>
        <v>Cnidaria</v>
      </c>
      <c r="MF30" s="86" t="s">
        <v>80</v>
      </c>
      <c r="MH30" s="84" t="s">
        <v>104</v>
      </c>
      <c r="MI30" s="85">
        <f>VLOOKUP(MH30,Information!$A$2:$H$1000,2,FALSE)</f>
        <v>0</v>
      </c>
      <c r="MJ30" s="67">
        <f>VLOOKUP(MH30,Information!$A$2:$H$1000,3,FALSE)</f>
        <v>0</v>
      </c>
      <c r="MK30" s="67">
        <f>VLOOKUP(MH30,Information!$A$2:$H$1000,4,FALSE)</f>
        <v>0</v>
      </c>
      <c r="ML30" s="67" t="str">
        <f>VLOOKUP(MH30,Information!$A$2:$H$1000,8,FALSE)</f>
        <v>Artificial.reef.substrate</v>
      </c>
      <c r="MM30" s="67" t="str">
        <f>VLOOKUP(MH30,Information!$A$2:$I$1000,9,FALSE)</f>
        <v>Bare substrate</v>
      </c>
      <c r="MP30" s="84" t="s">
        <v>322</v>
      </c>
      <c r="MQ30" s="85">
        <f>VLOOKUP(MP30,Information!$A$2:$H$1000,2,FALSE)</f>
        <v>0</v>
      </c>
      <c r="MR30" s="67">
        <f>VLOOKUP(MP30,Information!$A$2:$H$1000,3,FALSE)</f>
        <v>0</v>
      </c>
      <c r="MS30" s="67">
        <f>VLOOKUP(MP30,Information!$A$2:$H$1000,4,FALSE)</f>
        <v>0</v>
      </c>
      <c r="MT30" s="67" t="str">
        <f>VLOOKUP(MP30,Information!$A$2:$H$1000,8,FALSE)</f>
        <v>Sand</v>
      </c>
      <c r="MU30" s="67" t="str">
        <f>VLOOKUP(MP30,Information!$A$2:$I$1000,9,FALSE)</f>
        <v>Bare substrate</v>
      </c>
      <c r="MX30" s="84" t="s">
        <v>191</v>
      </c>
      <c r="MY30" s="85" t="str">
        <f>VLOOKUP(MX30,Information!$A$2:$H$1000,2,FALSE)</f>
        <v>Didemnum molle</v>
      </c>
      <c r="MZ30" s="67" t="str">
        <f>VLOOKUP(MX30,Information!$A$2:$H$1000,3,FALSE)</f>
        <v>Didemnum</v>
      </c>
      <c r="NA30" s="67" t="str">
        <f>VLOOKUP(MX30,Information!$A$2:$H$1000,4,FALSE)</f>
        <v>DIDEMNIDAE</v>
      </c>
      <c r="NB30" s="67" t="str">
        <f>VLOOKUP(MX30,Information!$A$2:$H$1000,8,FALSE)</f>
        <v>Tunicate</v>
      </c>
      <c r="NC30" s="67" t="str">
        <f>VLOOKUP(MX30,Information!$A$2:$I$1000,9,FALSE)</f>
        <v>Tunicates</v>
      </c>
      <c r="NF30" s="84" t="s">
        <v>150</v>
      </c>
      <c r="NG30" s="85" t="str">
        <f>VLOOKUP(NF30,Information!$A$2:$H$1000,2,FALSE)</f>
        <v>unknown</v>
      </c>
      <c r="NH30" s="67" t="str">
        <f>VLOOKUP(NF30,Information!$A$2:$H$1000,3,FALSE)</f>
        <v>Cespitularia</v>
      </c>
      <c r="NI30" s="67" t="str">
        <f>VLOOKUP(NF30,Information!$A$2:$H$1000,4,FALSE)</f>
        <v>XENIIDAE</v>
      </c>
      <c r="NJ30" s="67" t="str">
        <f>VLOOKUP(NF30,Information!$A$2:$H$1000,8,FALSE)</f>
        <v>Soft.coral</v>
      </c>
      <c r="NK30" s="67" t="str">
        <f>VLOOKUP(NF30,Information!$A$2:$I$1000,9,FALSE)</f>
        <v>Cnidaria</v>
      </c>
      <c r="NN30" s="84" t="s">
        <v>322</v>
      </c>
      <c r="NO30" s="85">
        <f>VLOOKUP(NN30,Information!$A$2:$H$1000,2,FALSE)</f>
        <v>0</v>
      </c>
      <c r="NP30" s="67">
        <f>VLOOKUP(NN30,Information!$A$2:$H$1000,3,FALSE)</f>
        <v>0</v>
      </c>
      <c r="NQ30" s="67">
        <f>VLOOKUP(NN30,Information!$A$2:$H$1000,4,FALSE)</f>
        <v>0</v>
      </c>
      <c r="NR30" s="67" t="str">
        <f>VLOOKUP(NN30,Information!$A$2:$H$1000,8,FALSE)</f>
        <v>Sand</v>
      </c>
      <c r="NS30" s="67" t="str">
        <f>VLOOKUP(NN30,Information!$A$2:$I$1000,9,FALSE)</f>
        <v>Bare substrate</v>
      </c>
      <c r="NV30" s="84" t="s">
        <v>339</v>
      </c>
      <c r="NW30" s="85" t="str">
        <f>VLOOKUP(NV30,Information!$A$2:$H$1000,2,FALSE)</f>
        <v>unknown</v>
      </c>
      <c r="NX30" s="67" t="str">
        <f>VLOOKUP(NV30,Information!$A$2:$H$1000,3,FALSE)</f>
        <v>unknown</v>
      </c>
      <c r="NY30" s="67" t="str">
        <f>VLOOKUP(NV30,Information!$A$2:$H$1000,4,FALSE)</f>
        <v>unknown</v>
      </c>
      <c r="NZ30" s="67" t="str">
        <f>VLOOKUP(NV30,Information!$A$2:$H$1000,8,FALSE)</f>
        <v>Sponge</v>
      </c>
      <c r="OA30" s="67" t="str">
        <f>VLOOKUP(NV30,Information!$A$2:$I$1000,9,FALSE)</f>
        <v>Sponge</v>
      </c>
      <c r="OD30" s="84" t="s">
        <v>322</v>
      </c>
      <c r="OE30" s="85">
        <f>VLOOKUP(OD30,Information!$A$2:$H$1000,2,FALSE)</f>
        <v>0</v>
      </c>
      <c r="OF30" s="67">
        <f>VLOOKUP(OD30,Information!$A$2:$H$1000,3,FALSE)</f>
        <v>0</v>
      </c>
      <c r="OG30" s="67">
        <f>VLOOKUP(OD30,Information!$A$2:$H$1000,4,FALSE)</f>
        <v>0</v>
      </c>
      <c r="OH30" s="67" t="str">
        <f>VLOOKUP(OD30,Information!$A$2:$H$1000,8,FALSE)</f>
        <v>Sand</v>
      </c>
      <c r="OI30" s="67" t="str">
        <f>VLOOKUP(OD30,Information!$A$2:$I$1000,9,FALSE)</f>
        <v>Bare substrate</v>
      </c>
      <c r="OL30" s="84" t="s">
        <v>322</v>
      </c>
      <c r="OM30" s="85">
        <f>VLOOKUP(OL30,Information!$A$2:$H$1000,2,FALSE)</f>
        <v>0</v>
      </c>
      <c r="ON30" s="67">
        <f>VLOOKUP(OL30,Information!$A$2:$H$1000,3,FALSE)</f>
        <v>0</v>
      </c>
      <c r="OO30" s="67">
        <f>VLOOKUP(OL30,Information!$A$2:$H$1000,4,FALSE)</f>
        <v>0</v>
      </c>
      <c r="OP30" s="67" t="str">
        <f>VLOOKUP(OL30,Information!$A$2:$H$1000,8,FALSE)</f>
        <v>Sand</v>
      </c>
      <c r="OQ30" s="67" t="str">
        <f>VLOOKUP(OL30,Information!$A$2:$I$1000,9,FALSE)</f>
        <v>Bare substrate</v>
      </c>
      <c r="OT30" s="84" t="s">
        <v>359</v>
      </c>
      <c r="OU30" s="85" t="str">
        <f>VLOOKUP(OT30,Information!$A$2:$H$1000,2,FALSE)</f>
        <v>unknown</v>
      </c>
      <c r="OV30" s="67" t="str">
        <f>VLOOKUP(OT30,Information!$A$2:$H$1000,3,FALSE)</f>
        <v>unknown</v>
      </c>
      <c r="OW30" s="67" t="str">
        <f>VLOOKUP(OT30,Information!$A$2:$H$1000,4,FALSE)</f>
        <v>unknown</v>
      </c>
      <c r="OX30" s="67" t="str">
        <f>VLOOKUP(OT30,Information!$A$2:$H$1000,8,FALSE)</f>
        <v>Turf.algae</v>
      </c>
      <c r="OY30" s="67" t="str">
        <f>VLOOKUP(OT30,Information!$A$2:$I$1000,9,FALSE)</f>
        <v>Turf algae</v>
      </c>
      <c r="PB30" s="84" t="s">
        <v>309</v>
      </c>
      <c r="PC30" s="85">
        <f>VLOOKUP(PB30,Information!$A$2:$H$1000,2,FALSE)</f>
        <v>0</v>
      </c>
      <c r="PD30" s="67">
        <f>VLOOKUP(PB30,Information!$A$2:$H$1000,3,FALSE)</f>
        <v>0</v>
      </c>
      <c r="PE30" s="67">
        <f>VLOOKUP(PB30,Information!$A$2:$H$1000,4,FALSE)</f>
        <v>0</v>
      </c>
      <c r="PF30" s="67" t="str">
        <f>VLOOKUP(PB30,Information!$A$2:$H$1000,8,FALSE)</f>
        <v>Coral.rubble</v>
      </c>
      <c r="PG30" s="67" t="str">
        <f>VLOOKUP(PB30,Information!$A$2:$I$1000,9,FALSE)</f>
        <v>Bare substrate</v>
      </c>
      <c r="PJ30" s="84" t="s">
        <v>104</v>
      </c>
      <c r="PK30" s="85">
        <f>VLOOKUP(PJ30,Information!$A$2:$H$1000,2,FALSE)</f>
        <v>0</v>
      </c>
      <c r="PL30" s="67">
        <f>VLOOKUP(PJ30,Information!$A$2:$H$1000,3,FALSE)</f>
        <v>0</v>
      </c>
      <c r="PM30" s="67">
        <f>VLOOKUP(PJ30,Information!$A$2:$H$1000,4,FALSE)</f>
        <v>0</v>
      </c>
      <c r="PN30" s="67" t="str">
        <f>VLOOKUP(PJ30,Information!$A$2:$H$1000,8,FALSE)</f>
        <v>Artificial.reef.substrate</v>
      </c>
      <c r="PO30" s="67" t="str">
        <f>VLOOKUP(PJ30,Information!$A$2:$I$1000,9,FALSE)</f>
        <v>Bare substrate</v>
      </c>
      <c r="PR30" s="84" t="s">
        <v>322</v>
      </c>
      <c r="PS30" s="85">
        <f>VLOOKUP(PR30,Information!$A$2:$H$1000,2,FALSE)</f>
        <v>0</v>
      </c>
      <c r="PT30" s="67">
        <f>VLOOKUP(PR30,Information!$A$2:$H$1000,3,FALSE)</f>
        <v>0</v>
      </c>
      <c r="PU30" s="67">
        <f>VLOOKUP(PR30,Information!$A$2:$H$1000,4,FALSE)</f>
        <v>0</v>
      </c>
      <c r="PV30" s="67" t="str">
        <f>VLOOKUP(PR30,Information!$A$2:$H$1000,8,FALSE)</f>
        <v>Sand</v>
      </c>
      <c r="PW30" s="67" t="str">
        <f>VLOOKUP(PR30,Information!$A$2:$I$1000,9,FALSE)</f>
        <v>Bare substrate</v>
      </c>
      <c r="PZ30" s="84" t="s">
        <v>104</v>
      </c>
      <c r="QA30" s="85">
        <f>VLOOKUP(PZ30,Information!$A$2:$H$1000,2,FALSE)</f>
        <v>0</v>
      </c>
      <c r="QB30" s="67">
        <f>VLOOKUP(PZ30,Information!$A$2:$H$1000,3,FALSE)</f>
        <v>0</v>
      </c>
      <c r="QC30" s="67">
        <f>VLOOKUP(PZ30,Information!$A$2:$H$1000,4,FALSE)</f>
        <v>0</v>
      </c>
      <c r="QD30" s="67" t="str">
        <f>VLOOKUP(PZ30,Information!$A$2:$H$1000,8,FALSE)</f>
        <v>Artificial.reef.substrate</v>
      </c>
      <c r="QE30" s="67" t="str">
        <f>VLOOKUP(PZ30,Information!$A$2:$I$1000,9,FALSE)</f>
        <v>Bare substrate</v>
      </c>
      <c r="QH30" s="84" t="s">
        <v>324</v>
      </c>
      <c r="QI30" s="85" t="str">
        <f>VLOOKUP(QH30,Information!$A$2:$H$1000,2,FALSE)</f>
        <v>unknown</v>
      </c>
      <c r="QJ30" s="67" t="str">
        <f>VLOOKUP(QH30,Information!$A$2:$H$1000,3,FALSE)</f>
        <v>Sargassum</v>
      </c>
      <c r="QK30" s="67" t="str">
        <f>VLOOKUP(QH30,Information!$A$2:$H$1000,4,FALSE)</f>
        <v>SARGASSACEAE</v>
      </c>
      <c r="QL30" s="67" t="str">
        <f>VLOOKUP(QH30,Information!$A$2:$H$1000,8,FALSE)</f>
        <v>Brown.algae</v>
      </c>
      <c r="QM30" s="67" t="str">
        <f>VLOOKUP(QH30,Information!$A$2:$I$1000,9,FALSE)</f>
        <v>Macroalgae</v>
      </c>
      <c r="QP30" s="84" t="s">
        <v>82</v>
      </c>
      <c r="QQ30" s="85" t="str">
        <f>VLOOKUP(QP30,Information!$A$2:$H$1000,2,FALSE)</f>
        <v>unknown</v>
      </c>
      <c r="QR30" s="67" t="str">
        <f>VLOOKUP(QP30,Information!$A$2:$H$1000,3,FALSE)</f>
        <v>Acropora</v>
      </c>
      <c r="QS30" s="67" t="str">
        <f>VLOOKUP(QP30,Information!$A$2:$H$1000,4,FALSE)</f>
        <v>ACROPORIDAE</v>
      </c>
      <c r="QT30" s="67" t="str">
        <f>VLOOKUP(QP30,Information!$A$2:$H$1000,8,FALSE)</f>
        <v>Hard.coral</v>
      </c>
      <c r="QU30" s="67" t="str">
        <f>VLOOKUP(QP30,Information!$A$2:$I$1000,9,FALSE)</f>
        <v>Cnidaria</v>
      </c>
      <c r="QV30" s="86" t="s">
        <v>103</v>
      </c>
      <c r="QX30" s="84"/>
      <c r="QY30" s="41" t="e">
        <f>VLOOKUP(QX30,Information!$A$2:$H$1000,2,FALSE)</f>
        <v>#N/A</v>
      </c>
      <c r="QZ30" t="e">
        <f>VLOOKUP(QX30,Information!$A$2:$H$1000,3,FALSE)</f>
        <v>#N/A</v>
      </c>
      <c r="RA30" t="e">
        <f>VLOOKUP(QX30,Information!$A$2:$H$1000,4,FALSE)</f>
        <v>#N/A</v>
      </c>
      <c r="RB30" t="e">
        <f>VLOOKUP(QX30,Information!$A$2:$H$1000,8,FALSE)</f>
        <v>#N/A</v>
      </c>
      <c r="RC30" t="e">
        <f>VLOOKUP(QX30,Information!$A$2:$I$1000,9,FALSE)</f>
        <v>#N/A</v>
      </c>
      <c r="RF30" s="84"/>
      <c r="RG30" s="41" t="e">
        <f>VLOOKUP(RF30,Information!$A$2:$H$1000,2,FALSE)</f>
        <v>#N/A</v>
      </c>
      <c r="RH30" t="e">
        <f>VLOOKUP(RF30,Information!$A$2:$H$1000,3,FALSE)</f>
        <v>#N/A</v>
      </c>
      <c r="RI30" t="e">
        <f>VLOOKUP(RF30,Information!$A$2:$H$1000,4,FALSE)</f>
        <v>#N/A</v>
      </c>
      <c r="RJ30" t="e">
        <f>VLOOKUP(RF30,Information!$A$2:$H$1000,8,FALSE)</f>
        <v>#N/A</v>
      </c>
      <c r="RK30" t="e">
        <f>VLOOKUP(RF30,Information!$A$2:$I$1000,9,FALSE)</f>
        <v>#N/A</v>
      </c>
      <c r="RN30" s="84"/>
      <c r="RO30" s="41" t="e">
        <f>VLOOKUP(RN30,Information!$A$2:$H$1000,2,FALSE)</f>
        <v>#N/A</v>
      </c>
      <c r="RP30" t="e">
        <f>VLOOKUP(RN30,Information!$A$2:$H$1000,3,FALSE)</f>
        <v>#N/A</v>
      </c>
      <c r="RQ30" t="e">
        <f>VLOOKUP(RN30,Information!$A$2:$H$1000,4,FALSE)</f>
        <v>#N/A</v>
      </c>
      <c r="RR30" t="e">
        <f>VLOOKUP(RN30,Information!$A$2:$H$1000,8,FALSE)</f>
        <v>#N/A</v>
      </c>
      <c r="RS30" t="e">
        <f>VLOOKUP(RN30,Information!$A$2:$I$1000,9,FALSE)</f>
        <v>#N/A</v>
      </c>
      <c r="RV30" s="84"/>
      <c r="RW30" s="41" t="e">
        <f>VLOOKUP(RV30,Information!$A$2:$H$1000,2,FALSE)</f>
        <v>#N/A</v>
      </c>
      <c r="RX30" t="e">
        <f>VLOOKUP(RV30,Information!$A$2:$H$1000,3,FALSE)</f>
        <v>#N/A</v>
      </c>
      <c r="RY30" t="e">
        <f>VLOOKUP(RV30,Information!$A$2:$H$1000,4,FALSE)</f>
        <v>#N/A</v>
      </c>
      <c r="RZ30" t="e">
        <f>VLOOKUP(RV30,Information!$A$2:$H$1000,8,FALSE)</f>
        <v>#N/A</v>
      </c>
      <c r="SA30" t="e">
        <f>VLOOKUP(RV30,Information!$A$2:$I$1000,9,FALSE)</f>
        <v>#N/A</v>
      </c>
      <c r="SD30" s="84"/>
      <c r="SE30" s="41" t="e">
        <f>VLOOKUP(SD30,Information!$A$2:$H$1000,2,FALSE)</f>
        <v>#N/A</v>
      </c>
      <c r="SF30" t="e">
        <f>VLOOKUP(SD30,Information!$A$2:$H$1000,3,FALSE)</f>
        <v>#N/A</v>
      </c>
      <c r="SG30" t="e">
        <f>VLOOKUP(SD30,Information!$A$2:$H$1000,4,FALSE)</f>
        <v>#N/A</v>
      </c>
      <c r="SH30" t="e">
        <f>VLOOKUP(SD30,Information!$A$2:$H$1000,8,FALSE)</f>
        <v>#N/A</v>
      </c>
      <c r="SI30" t="e">
        <f>VLOOKUP(SD30,Information!$A$2:$I$1000,9,FALSE)</f>
        <v>#N/A</v>
      </c>
      <c r="SL30" s="84"/>
      <c r="SM30" s="41" t="e">
        <f>VLOOKUP(SL30,Information!$A$2:$H$1000,2,FALSE)</f>
        <v>#N/A</v>
      </c>
      <c r="SN30" t="e">
        <f>VLOOKUP(SL30,Information!$A$2:$H$1000,3,FALSE)</f>
        <v>#N/A</v>
      </c>
      <c r="SO30" t="e">
        <f>VLOOKUP(SL30,Information!$A$2:$H$1000,4,FALSE)</f>
        <v>#N/A</v>
      </c>
      <c r="SP30" t="e">
        <f>VLOOKUP(SL30,Information!$A$2:$H$1000,8,FALSE)</f>
        <v>#N/A</v>
      </c>
      <c r="SQ30" t="e">
        <f>VLOOKUP(SL30,Information!$A$2:$I$1000,9,FALSE)</f>
        <v>#N/A</v>
      </c>
      <c r="ST30" s="84"/>
      <c r="SU30" s="41" t="e">
        <f>VLOOKUP(ST30,Information!$A$2:$H$1000,2,FALSE)</f>
        <v>#N/A</v>
      </c>
      <c r="SV30" t="e">
        <f>VLOOKUP(ST30,Information!$A$2:$H$1000,3,FALSE)</f>
        <v>#N/A</v>
      </c>
      <c r="SW30" t="e">
        <f>VLOOKUP(ST30,Information!$A$2:$H$1000,4,FALSE)</f>
        <v>#N/A</v>
      </c>
      <c r="SX30" t="e">
        <f>VLOOKUP(ST30,Information!$A$2:$H$1000,8,FALSE)</f>
        <v>#N/A</v>
      </c>
      <c r="SY30" t="e">
        <f>VLOOKUP(ST30,Information!$A$2:$I$1000,9,FALSE)</f>
        <v>#N/A</v>
      </c>
      <c r="TB30" s="124"/>
      <c r="TC30" s="125" t="e">
        <f>VLOOKUP(TB30,Information!$A$2:$H$1000,2,FALSE)</f>
        <v>#N/A</v>
      </c>
      <c r="TD30" s="126" t="e">
        <f>VLOOKUP(TB30,Information!$A$2:$H$1000,3,FALSE)</f>
        <v>#N/A</v>
      </c>
      <c r="TE30" s="126" t="e">
        <f>VLOOKUP(TB30,Information!$A$2:$H$1000,4,FALSE)</f>
        <v>#N/A</v>
      </c>
      <c r="TF30" s="126" t="e">
        <f>VLOOKUP(TB30,Information!$A$2:$H$1000,8,FALSE)</f>
        <v>#N/A</v>
      </c>
      <c r="TG30" s="126" t="e">
        <f>VLOOKUP(TB30,Information!$A$2:$I$1000,9,FALSE)</f>
        <v>#N/A</v>
      </c>
      <c r="TH30" s="1"/>
      <c r="TI30" s="122"/>
      <c r="TJ30" s="124"/>
      <c r="TK30" s="125" t="e">
        <f>VLOOKUP(TJ30,Information!$A$2:$H$1000,2,FALSE)</f>
        <v>#N/A</v>
      </c>
      <c r="TL30" s="126" t="e">
        <f>VLOOKUP(TJ30,Information!$A$2:$H$1000,3,FALSE)</f>
        <v>#N/A</v>
      </c>
      <c r="TM30" s="126" t="e">
        <f>VLOOKUP(TJ30,Information!$A$2:$H$1000,4,FALSE)</f>
        <v>#N/A</v>
      </c>
      <c r="TN30" s="126" t="e">
        <f>VLOOKUP(TJ30,Information!$A$2:$H$1000,8,FALSE)</f>
        <v>#N/A</v>
      </c>
      <c r="TO30" s="126" t="e">
        <f>VLOOKUP(TJ30,Information!$A$2:$I$1000,9,FALSE)</f>
        <v>#N/A</v>
      </c>
      <c r="TP30" s="1"/>
      <c r="TQ30" s="122"/>
      <c r="TR30" s="124"/>
      <c r="TS30" s="125" t="e">
        <f>VLOOKUP(TR30,Information!$A$2:$H$1000,2,FALSE)</f>
        <v>#N/A</v>
      </c>
      <c r="TT30" s="126" t="e">
        <f>VLOOKUP(TR30,Information!$A$2:$H$1000,3,FALSE)</f>
        <v>#N/A</v>
      </c>
      <c r="TU30" s="126" t="e">
        <f>VLOOKUP(TR30,Information!$A$2:$H$1000,4,FALSE)</f>
        <v>#N/A</v>
      </c>
      <c r="TV30" s="126" t="e">
        <f>VLOOKUP(TR30,Information!$A$2:$H$1000,8,FALSE)</f>
        <v>#N/A</v>
      </c>
      <c r="TW30" s="126" t="e">
        <f>VLOOKUP(TR30,Information!$A$2:$I$1000,9,FALSE)</f>
        <v>#N/A</v>
      </c>
      <c r="TX30" s="1"/>
      <c r="TY30" s="122"/>
      <c r="TZ30" s="124"/>
      <c r="UA30" s="125" t="e">
        <f>VLOOKUP(TZ30,Information!$A$2:$H$1000,2,FALSE)</f>
        <v>#N/A</v>
      </c>
      <c r="UB30" s="126" t="e">
        <f>VLOOKUP(TZ30,Information!$A$2:$H$1000,3,FALSE)</f>
        <v>#N/A</v>
      </c>
      <c r="UC30" s="126" t="e">
        <f>VLOOKUP(TZ30,Information!$A$2:$H$1000,4,FALSE)</f>
        <v>#N/A</v>
      </c>
      <c r="UD30" s="126" t="e">
        <f>VLOOKUP(TZ30,Information!$A$2:$H$1000,8,FALSE)</f>
        <v>#N/A</v>
      </c>
      <c r="UE30" s="126" t="e">
        <f>VLOOKUP(TZ30,Information!$A$2:$I$1000,9,FALSE)</f>
        <v>#N/A</v>
      </c>
      <c r="UF30" s="1"/>
      <c r="UG30" s="122"/>
      <c r="UH30" s="124"/>
      <c r="UI30" s="125" t="e">
        <f>VLOOKUP(UH30,Information!$A$2:$H$1000,2,FALSE)</f>
        <v>#N/A</v>
      </c>
      <c r="UJ30" s="126" t="e">
        <f>VLOOKUP(UH30,Information!$A$2:$H$1000,3,FALSE)</f>
        <v>#N/A</v>
      </c>
      <c r="UK30" s="126" t="e">
        <f>VLOOKUP(UH30,Information!$A$2:$H$1000,4,FALSE)</f>
        <v>#N/A</v>
      </c>
      <c r="UL30" s="126" t="e">
        <f>VLOOKUP(UH30,Information!$A$2:$H$1000,8,FALSE)</f>
        <v>#N/A</v>
      </c>
      <c r="UM30" s="126" t="e">
        <f>VLOOKUP(UH30,Information!$A$2:$I$1000,9,FALSE)</f>
        <v>#N/A</v>
      </c>
      <c r="UN30" s="1"/>
      <c r="UO30" s="122"/>
      <c r="UP30" s="124"/>
      <c r="UQ30" s="125" t="e">
        <f>VLOOKUP(UP30,Information!$A$2:$H$1000,2,FALSE)</f>
        <v>#N/A</v>
      </c>
      <c r="UR30" s="126" t="e">
        <f>VLOOKUP(UP30,Information!$A$2:$H$1000,3,FALSE)</f>
        <v>#N/A</v>
      </c>
      <c r="US30" s="126" t="e">
        <f>VLOOKUP(UP30,Information!$A$2:$H$1000,4,FALSE)</f>
        <v>#N/A</v>
      </c>
      <c r="UT30" s="126" t="e">
        <f>VLOOKUP(UP30,Information!$A$2:$H$1000,8,FALSE)</f>
        <v>#N/A</v>
      </c>
      <c r="UU30" s="126" t="e">
        <f>VLOOKUP(UP30,Information!$A$2:$I$1000,9,FALSE)</f>
        <v>#N/A</v>
      </c>
      <c r="UV30" s="1"/>
      <c r="UW30" s="122"/>
      <c r="UX30" s="124"/>
      <c r="UY30" s="125" t="e">
        <f>VLOOKUP(UX30,Information!$A$2:$H$1000,2,FALSE)</f>
        <v>#N/A</v>
      </c>
      <c r="UZ30" s="126" t="e">
        <f>VLOOKUP(UX30,Information!$A$2:$H$1000,3,FALSE)</f>
        <v>#N/A</v>
      </c>
      <c r="VA30" s="126" t="e">
        <f>VLOOKUP(UX30,Information!$A$2:$H$1000,4,FALSE)</f>
        <v>#N/A</v>
      </c>
      <c r="VB30" s="126" t="e">
        <f>VLOOKUP(UX30,Information!$A$2:$H$1000,8,FALSE)</f>
        <v>#N/A</v>
      </c>
      <c r="VC30" s="126" t="e">
        <f>VLOOKUP(UX30,Information!$A$2:$I$1000,9,FALSE)</f>
        <v>#N/A</v>
      </c>
      <c r="VD30" s="1"/>
      <c r="VE30" s="122"/>
      <c r="VF30" s="124"/>
      <c r="VG30" s="125" t="e">
        <f>VLOOKUP(VF30,Information!$A$2:$H$1000,2,FALSE)</f>
        <v>#N/A</v>
      </c>
      <c r="VH30" s="126" t="e">
        <f>VLOOKUP(VF30,Information!$A$2:$H$1000,3,FALSE)</f>
        <v>#N/A</v>
      </c>
      <c r="VI30" s="126" t="e">
        <f>VLOOKUP(VF30,Information!$A$2:$H$1000,4,FALSE)</f>
        <v>#N/A</v>
      </c>
      <c r="VJ30" s="126" t="e">
        <f>VLOOKUP(VF30,Information!$A$2:$H$1000,8,FALSE)</f>
        <v>#N/A</v>
      </c>
      <c r="VK30" s="126" t="e">
        <f>VLOOKUP(VF30,Information!$A$2:$I$1000,9,FALSE)</f>
        <v>#N/A</v>
      </c>
      <c r="VL30" s="1"/>
      <c r="VM30" s="122"/>
      <c r="VN30" s="124"/>
      <c r="VO30" s="125" t="e">
        <f>VLOOKUP(VN30,Information!$A$2:$H$1000,2,FALSE)</f>
        <v>#N/A</v>
      </c>
      <c r="VP30" s="126" t="e">
        <f>VLOOKUP(VN30,Information!$A$2:$H$1000,3,FALSE)</f>
        <v>#N/A</v>
      </c>
      <c r="VQ30" s="126" t="e">
        <f>VLOOKUP(VN30,Information!$A$2:$H$1000,4,FALSE)</f>
        <v>#N/A</v>
      </c>
      <c r="VR30" s="126" t="e">
        <f>VLOOKUP(VN30,Information!$A$2:$H$1000,8,FALSE)</f>
        <v>#N/A</v>
      </c>
      <c r="VS30" s="126" t="e">
        <f>VLOOKUP(VN30,Information!$A$2:$I$1000,9,FALSE)</f>
        <v>#N/A</v>
      </c>
      <c r="VT30" s="1"/>
      <c r="VU30" s="122"/>
      <c r="VV30" s="124"/>
      <c r="VW30" s="125" t="e">
        <f>VLOOKUP(VV30,Information!$A$2:$H$1000,2,FALSE)</f>
        <v>#N/A</v>
      </c>
      <c r="VX30" s="126" t="e">
        <f>VLOOKUP(VV30,Information!$A$2:$H$1000,3,FALSE)</f>
        <v>#N/A</v>
      </c>
      <c r="VY30" s="126" t="e">
        <f>VLOOKUP(VV30,Information!$A$2:$H$1000,4,FALSE)</f>
        <v>#N/A</v>
      </c>
      <c r="VZ30" s="126" t="e">
        <f>VLOOKUP(VV30,Information!$A$2:$H$1000,8,FALSE)</f>
        <v>#N/A</v>
      </c>
      <c r="WA30" s="126" t="e">
        <f>VLOOKUP(VV30,Information!$A$2:$I$1000,9,FALSE)</f>
        <v>#N/A</v>
      </c>
      <c r="WB30" s="1"/>
      <c r="WC30" s="122"/>
      <c r="WD30" s="124"/>
      <c r="WE30" s="125" t="e">
        <f>VLOOKUP(WD30,Information!$A$2:$H$1000,2,FALSE)</f>
        <v>#N/A</v>
      </c>
      <c r="WF30" s="126" t="e">
        <f>VLOOKUP(WD30,Information!$A$2:$H$1000,3,FALSE)</f>
        <v>#N/A</v>
      </c>
      <c r="WG30" s="126" t="e">
        <f>VLOOKUP(WD30,Information!$A$2:$H$1000,4,FALSE)</f>
        <v>#N/A</v>
      </c>
      <c r="WH30" s="126" t="e">
        <f>VLOOKUP(WD30,Information!$A$2:$H$1000,8,FALSE)</f>
        <v>#N/A</v>
      </c>
      <c r="WI30" s="126" t="e">
        <f>VLOOKUP(WD30,Information!$A$2:$I$1000,9,FALSE)</f>
        <v>#N/A</v>
      </c>
      <c r="WJ30" s="1"/>
      <c r="WK30" s="122"/>
      <c r="WL30" s="124"/>
      <c r="WM30" s="125" t="e">
        <f>VLOOKUP(WL30,Information!$A$2:$H$1000,2,FALSE)</f>
        <v>#N/A</v>
      </c>
      <c r="WN30" s="126" t="e">
        <f>VLOOKUP(WL30,Information!$A$2:$H$1000,3,FALSE)</f>
        <v>#N/A</v>
      </c>
      <c r="WO30" s="126" t="e">
        <f>VLOOKUP(WL30,Information!$A$2:$H$1000,4,FALSE)</f>
        <v>#N/A</v>
      </c>
      <c r="WP30" s="126" t="e">
        <f>VLOOKUP(WL30,Information!$A$2:$H$1000,8,FALSE)</f>
        <v>#N/A</v>
      </c>
      <c r="WQ30" s="126" t="e">
        <f>VLOOKUP(WL30,Information!$A$2:$I$1000,9,FALSE)</f>
        <v>#N/A</v>
      </c>
      <c r="WR30" s="1"/>
      <c r="WS30" s="122"/>
      <c r="WT30" s="124"/>
      <c r="WU30" s="125" t="e">
        <f>VLOOKUP(WT30,Information!$A$2:$H$1000,2,FALSE)</f>
        <v>#N/A</v>
      </c>
      <c r="WV30" s="126" t="e">
        <f>VLOOKUP(WT30,Information!$A$2:$H$1000,3,FALSE)</f>
        <v>#N/A</v>
      </c>
      <c r="WW30" s="126" t="e">
        <f>VLOOKUP(WT30,Information!$A$2:$H$1000,4,FALSE)</f>
        <v>#N/A</v>
      </c>
      <c r="WX30" s="126" t="e">
        <f>VLOOKUP(WT30,Information!$A$2:$H$1000,8,FALSE)</f>
        <v>#N/A</v>
      </c>
      <c r="WY30" s="126" t="e">
        <f>VLOOKUP(WT30,Information!$A$2:$I$1000,9,FALSE)</f>
        <v>#N/A</v>
      </c>
      <c r="WZ30" s="1"/>
      <c r="XA30" s="122"/>
      <c r="XB30" s="124"/>
      <c r="XC30" s="125" t="e">
        <f>VLOOKUP(XB30,Information!$A$2:$H$1000,2,FALSE)</f>
        <v>#N/A</v>
      </c>
      <c r="XD30" s="126" t="e">
        <f>VLOOKUP(XB30,Information!$A$2:$H$1000,3,FALSE)</f>
        <v>#N/A</v>
      </c>
      <c r="XE30" s="126" t="e">
        <f>VLOOKUP(XB30,Information!$A$2:$H$1000,4,FALSE)</f>
        <v>#N/A</v>
      </c>
      <c r="XF30" s="126" t="e">
        <f>VLOOKUP(XB30,Information!$A$2:$H$1000,8,FALSE)</f>
        <v>#N/A</v>
      </c>
      <c r="XG30" s="126" t="e">
        <f>VLOOKUP(XB30,Information!$A$2:$I$1000,9,FALSE)</f>
        <v>#N/A</v>
      </c>
      <c r="XH30" s="1"/>
      <c r="XI30" s="122"/>
      <c r="XJ30" s="124"/>
      <c r="XK30" s="125" t="e">
        <f>VLOOKUP(XJ30,Information!$A$2:$H$1000,2,FALSE)</f>
        <v>#N/A</v>
      </c>
      <c r="XL30" s="126" t="e">
        <f>VLOOKUP(XJ30,Information!$A$2:$H$1000,3,FALSE)</f>
        <v>#N/A</v>
      </c>
      <c r="XM30" s="126" t="e">
        <f>VLOOKUP(XJ30,Information!$A$2:$H$1000,4,FALSE)</f>
        <v>#N/A</v>
      </c>
      <c r="XN30" s="126" t="e">
        <f>VLOOKUP(XJ30,Information!$A$2:$H$1000,8,FALSE)</f>
        <v>#N/A</v>
      </c>
      <c r="XO30" s="126" t="e">
        <f>VLOOKUP(XJ30,Information!$A$2:$I$1000,9,FALSE)</f>
        <v>#N/A</v>
      </c>
      <c r="XP30" s="1"/>
      <c r="XQ30" s="122"/>
      <c r="XR30" s="124"/>
      <c r="XS30" s="125" t="e">
        <f>VLOOKUP(XR30,Information!$A$2:$H$1000,2,FALSE)</f>
        <v>#N/A</v>
      </c>
      <c r="XT30" s="126" t="e">
        <f>VLOOKUP(XR30,Information!$A$2:$H$1000,3,FALSE)</f>
        <v>#N/A</v>
      </c>
      <c r="XU30" s="126" t="e">
        <f>VLOOKUP(XR30,Information!$A$2:$H$1000,4,FALSE)</f>
        <v>#N/A</v>
      </c>
      <c r="XV30" s="126" t="e">
        <f>VLOOKUP(XR30,Information!$A$2:$H$1000,8,FALSE)</f>
        <v>#N/A</v>
      </c>
      <c r="XW30" s="126" t="e">
        <f>VLOOKUP(XR30,Information!$A$2:$I$1000,9,FALSE)</f>
        <v>#N/A</v>
      </c>
      <c r="XX30" s="1"/>
      <c r="XY30" s="122"/>
      <c r="XZ30" s="124"/>
      <c r="YA30" s="125" t="e">
        <f>VLOOKUP(XZ30,Information!$A$2:$H$1000,2,FALSE)</f>
        <v>#N/A</v>
      </c>
      <c r="YB30" s="126" t="e">
        <f>VLOOKUP(XZ30,Information!$A$2:$H$1000,3,FALSE)</f>
        <v>#N/A</v>
      </c>
      <c r="YC30" s="126" t="e">
        <f>VLOOKUP(XZ30,Information!$A$2:$H$1000,4,FALSE)</f>
        <v>#N/A</v>
      </c>
      <c r="YD30" s="126" t="e">
        <f>VLOOKUP(XZ30,Information!$A$2:$H$1000,8,FALSE)</f>
        <v>#N/A</v>
      </c>
      <c r="YE30" s="126" t="e">
        <f>VLOOKUP(XZ30,Information!$A$2:$I$1000,9,FALSE)</f>
        <v>#N/A</v>
      </c>
      <c r="YF30" s="1"/>
      <c r="YG30" s="122"/>
      <c r="YH30" s="124"/>
      <c r="YI30" s="125" t="e">
        <f>VLOOKUP(YH30,Information!$A$2:$H$1000,2,FALSE)</f>
        <v>#N/A</v>
      </c>
      <c r="YJ30" s="126" t="e">
        <f>VLOOKUP(YH30,Information!$A$2:$H$1000,3,FALSE)</f>
        <v>#N/A</v>
      </c>
      <c r="YK30" s="126" t="e">
        <f>VLOOKUP(YH30,Information!$A$2:$H$1000,4,FALSE)</f>
        <v>#N/A</v>
      </c>
      <c r="YL30" s="126" t="e">
        <f>VLOOKUP(YH30,Information!$A$2:$H$1000,8,FALSE)</f>
        <v>#N/A</v>
      </c>
      <c r="YM30" s="126" t="e">
        <f>VLOOKUP(YH30,Information!$A$2:$I$1000,9,FALSE)</f>
        <v>#N/A</v>
      </c>
      <c r="YN30" s="1"/>
      <c r="YO30" s="122"/>
      <c r="YP30" s="124"/>
      <c r="YQ30" s="125" t="e">
        <f>VLOOKUP(YP30,Information!$A$2:$H$1000,2,FALSE)</f>
        <v>#N/A</v>
      </c>
      <c r="YR30" s="126" t="e">
        <f>VLOOKUP(YP30,Information!$A$2:$H$1000,3,FALSE)</f>
        <v>#N/A</v>
      </c>
      <c r="YS30" s="126" t="e">
        <f>VLOOKUP(YP30,Information!$A$2:$H$1000,4,FALSE)</f>
        <v>#N/A</v>
      </c>
      <c r="YT30" s="126" t="e">
        <f>VLOOKUP(YP30,Information!$A$2:$H$1000,8,FALSE)</f>
        <v>#N/A</v>
      </c>
      <c r="YU30" s="126" t="e">
        <f>VLOOKUP(YP30,Information!$A$2:$I$1000,9,FALSE)</f>
        <v>#N/A</v>
      </c>
      <c r="YV30" s="1"/>
      <c r="YW30" s="122"/>
      <c r="YX30" s="124"/>
      <c r="YY30" s="125" t="e">
        <f>VLOOKUP(YX30,Information!$A$2:$H$1000,2,FALSE)</f>
        <v>#N/A</v>
      </c>
      <c r="YZ30" s="126" t="e">
        <f>VLOOKUP(YX30,Information!$A$2:$H$1000,3,FALSE)</f>
        <v>#N/A</v>
      </c>
      <c r="ZA30" s="126" t="e">
        <f>VLOOKUP(YX30,Information!$A$2:$H$1000,4,FALSE)</f>
        <v>#N/A</v>
      </c>
      <c r="ZB30" s="126" t="e">
        <f>VLOOKUP(YX30,Information!$A$2:$H$1000,8,FALSE)</f>
        <v>#N/A</v>
      </c>
      <c r="ZC30" s="126" t="e">
        <f>VLOOKUP(YX30,Information!$A$2:$I$1000,9,FALSE)</f>
        <v>#N/A</v>
      </c>
      <c r="ZD30" s="1"/>
      <c r="ZE30" s="122"/>
      <c r="ZF30" s="124"/>
      <c r="ZG30" s="125" t="e">
        <f>VLOOKUP(ZF30,Information!$A$2:$H$1000,2,FALSE)</f>
        <v>#N/A</v>
      </c>
      <c r="ZH30" s="126" t="e">
        <f>VLOOKUP(ZF30,Information!$A$2:$H$1000,3,FALSE)</f>
        <v>#N/A</v>
      </c>
      <c r="ZI30" s="126" t="e">
        <f>VLOOKUP(ZF30,Information!$A$2:$H$1000,4,FALSE)</f>
        <v>#N/A</v>
      </c>
      <c r="ZJ30" s="126" t="e">
        <f>VLOOKUP(ZF30,Information!$A$2:$H$1000,8,FALSE)</f>
        <v>#N/A</v>
      </c>
      <c r="ZK30" s="126" t="e">
        <f>VLOOKUP(ZF30,Information!$A$2:$I$1000,9,FALSE)</f>
        <v>#N/A</v>
      </c>
      <c r="ZL30" s="1"/>
      <c r="ZM30" s="122"/>
      <c r="ZN30" s="124"/>
      <c r="ZO30" s="125" t="e">
        <f>VLOOKUP(ZN30,Information!$A$2:$H$1000,2,FALSE)</f>
        <v>#N/A</v>
      </c>
      <c r="ZP30" s="126" t="e">
        <f>VLOOKUP(ZN30,Information!$A$2:$H$1000,3,FALSE)</f>
        <v>#N/A</v>
      </c>
      <c r="ZQ30" s="126" t="e">
        <f>VLOOKUP(ZN30,Information!$A$2:$H$1000,4,FALSE)</f>
        <v>#N/A</v>
      </c>
      <c r="ZR30" s="126" t="e">
        <f>VLOOKUP(ZN30,Information!$A$2:$H$1000,8,FALSE)</f>
        <v>#N/A</v>
      </c>
      <c r="ZS30" s="126" t="e">
        <f>VLOOKUP(ZN30,Information!$A$2:$I$1000,9,FALSE)</f>
        <v>#N/A</v>
      </c>
      <c r="ZT30" s="1"/>
      <c r="ZU30" s="122"/>
      <c r="ZV30" s="124"/>
      <c r="ZW30" s="125" t="e">
        <f>VLOOKUP(ZV30,Information!$A$2:$H$1000,2,FALSE)</f>
        <v>#N/A</v>
      </c>
      <c r="ZX30" s="126" t="e">
        <f>VLOOKUP(ZV30,Information!$A$2:$H$1000,3,FALSE)</f>
        <v>#N/A</v>
      </c>
      <c r="ZY30" s="126" t="e">
        <f>VLOOKUP(ZV30,Information!$A$2:$H$1000,4,FALSE)</f>
        <v>#N/A</v>
      </c>
      <c r="ZZ30" s="126" t="e">
        <f>VLOOKUP(ZV30,Information!$A$2:$H$1000,8,FALSE)</f>
        <v>#N/A</v>
      </c>
      <c r="AAA30" s="126" t="e">
        <f>VLOOKUP(ZV30,Information!$A$2:$I$1000,9,FALSE)</f>
        <v>#N/A</v>
      </c>
      <c r="AAB30" s="1"/>
      <c r="AAC30" s="122"/>
      <c r="AAD30" s="124"/>
      <c r="AAE30" s="125" t="e">
        <f>VLOOKUP(AAD30,Information!$A$2:$H$1000,2,FALSE)</f>
        <v>#N/A</v>
      </c>
      <c r="AAF30" s="126" t="e">
        <f>VLOOKUP(AAD30,Information!$A$2:$H$1000,3,FALSE)</f>
        <v>#N/A</v>
      </c>
      <c r="AAG30" s="126" t="e">
        <f>VLOOKUP(AAD30,Information!$A$2:$H$1000,4,FALSE)</f>
        <v>#N/A</v>
      </c>
      <c r="AAH30" s="126" t="e">
        <f>VLOOKUP(AAD30,Information!$A$2:$H$1000,8,FALSE)</f>
        <v>#N/A</v>
      </c>
      <c r="AAI30" s="126" t="e">
        <f>VLOOKUP(AAD30,Information!$A$2:$I$1000,9,FALSE)</f>
        <v>#N/A</v>
      </c>
      <c r="AAJ30" s="1"/>
      <c r="AAK30" s="122"/>
      <c r="AAL30" s="124"/>
      <c r="AAM30" s="125" t="e">
        <f>VLOOKUP(AAL30,Information!$A$2:$H$1000,2,FALSE)</f>
        <v>#N/A</v>
      </c>
      <c r="AAN30" s="126" t="e">
        <f>VLOOKUP(AAL30,Information!$A$2:$H$1000,3,FALSE)</f>
        <v>#N/A</v>
      </c>
      <c r="AAO30" s="126" t="e">
        <f>VLOOKUP(AAL30,Information!$A$2:$H$1000,4,FALSE)</f>
        <v>#N/A</v>
      </c>
      <c r="AAP30" s="126" t="e">
        <f>VLOOKUP(AAL30,Information!$A$2:$H$1000,8,FALSE)</f>
        <v>#N/A</v>
      </c>
      <c r="AAQ30" s="126" t="e">
        <f>VLOOKUP(AAL30,Information!$A$2:$I$1000,9,FALSE)</f>
        <v>#N/A</v>
      </c>
      <c r="AAR30" s="1"/>
      <c r="AAS30" s="122"/>
      <c r="AAT30" s="124"/>
      <c r="AAU30" s="125" t="e">
        <f>VLOOKUP(AAT30,Information!$A$2:$H$1000,2,FALSE)</f>
        <v>#N/A</v>
      </c>
      <c r="AAV30" s="126" t="e">
        <f>VLOOKUP(AAT30,Information!$A$2:$H$1000,3,FALSE)</f>
        <v>#N/A</v>
      </c>
      <c r="AAW30" s="126" t="e">
        <f>VLOOKUP(AAT30,Information!$A$2:$H$1000,4,FALSE)</f>
        <v>#N/A</v>
      </c>
      <c r="AAX30" s="126" t="e">
        <f>VLOOKUP(AAT30,Information!$A$2:$H$1000,8,FALSE)</f>
        <v>#N/A</v>
      </c>
      <c r="AAY30" s="126" t="e">
        <f>VLOOKUP(AAT30,Information!$A$2:$I$1000,9,FALSE)</f>
        <v>#N/A</v>
      </c>
      <c r="AAZ30" s="1"/>
      <c r="ABA30" s="122"/>
      <c r="ABB30" s="124"/>
      <c r="ABC30" s="125" t="e">
        <f>VLOOKUP(ABB30,Information!$A$2:$H$1000,2,FALSE)</f>
        <v>#N/A</v>
      </c>
      <c r="ABD30" s="126" t="e">
        <f>VLOOKUP(ABB30,Information!$A$2:$H$1000,3,FALSE)</f>
        <v>#N/A</v>
      </c>
      <c r="ABE30" s="126" t="e">
        <f>VLOOKUP(ABB30,Information!$A$2:$H$1000,4,FALSE)</f>
        <v>#N/A</v>
      </c>
      <c r="ABF30" s="126" t="e">
        <f>VLOOKUP(ABB30,Information!$A$2:$H$1000,8,FALSE)</f>
        <v>#N/A</v>
      </c>
      <c r="ABG30" s="126" t="e">
        <f>VLOOKUP(ABB30,Information!$A$2:$I$1000,9,FALSE)</f>
        <v>#N/A</v>
      </c>
      <c r="ABH30" s="1"/>
      <c r="ABI30" s="122"/>
      <c r="ABJ30" s="124"/>
      <c r="ABK30" s="125" t="e">
        <f>VLOOKUP(ABJ30,Information!$A$2:$H$1000,2,FALSE)</f>
        <v>#N/A</v>
      </c>
      <c r="ABL30" s="126" t="e">
        <f>VLOOKUP(ABJ30,Information!$A$2:$H$1000,3,FALSE)</f>
        <v>#N/A</v>
      </c>
      <c r="ABM30" s="126" t="e">
        <f>VLOOKUP(ABJ30,Information!$A$2:$H$1000,4,FALSE)</f>
        <v>#N/A</v>
      </c>
      <c r="ABN30" s="126" t="e">
        <f>VLOOKUP(ABJ30,Information!$A$2:$H$1000,8,FALSE)</f>
        <v>#N/A</v>
      </c>
      <c r="ABO30" s="126" t="e">
        <f>VLOOKUP(ABJ30,Information!$A$2:$I$1000,9,FALSE)</f>
        <v>#N/A</v>
      </c>
      <c r="ABP30" s="1"/>
      <c r="ABQ30" s="122"/>
      <c r="ABR30" s="124"/>
      <c r="ABS30" s="125" t="e">
        <f>VLOOKUP(ABR30,Information!$A$2:$H$1000,2,FALSE)</f>
        <v>#N/A</v>
      </c>
      <c r="ABT30" s="126" t="e">
        <f>VLOOKUP(ABR30,Information!$A$2:$H$1000,3,FALSE)</f>
        <v>#N/A</v>
      </c>
      <c r="ABU30" s="126" t="e">
        <f>VLOOKUP(ABR30,Information!$A$2:$H$1000,4,FALSE)</f>
        <v>#N/A</v>
      </c>
      <c r="ABV30" s="126" t="e">
        <f>VLOOKUP(ABR30,Information!$A$2:$H$1000,8,FALSE)</f>
        <v>#N/A</v>
      </c>
      <c r="ABW30" s="126" t="e">
        <f>VLOOKUP(ABR30,Information!$A$2:$I$1000,9,FALSE)</f>
        <v>#N/A</v>
      </c>
      <c r="ABX30" s="1"/>
      <c r="ABY30" s="122"/>
      <c r="ABZ30" s="124"/>
      <c r="ACA30" s="125" t="e">
        <f>VLOOKUP(ABZ30,Information!$A$2:$H$1000,2,FALSE)</f>
        <v>#N/A</v>
      </c>
      <c r="ACB30" s="126" t="e">
        <f>VLOOKUP(ABZ30,Information!$A$2:$H$1000,3,FALSE)</f>
        <v>#N/A</v>
      </c>
      <c r="ACC30" s="126" t="e">
        <f>VLOOKUP(ABZ30,Information!$A$2:$H$1000,4,FALSE)</f>
        <v>#N/A</v>
      </c>
      <c r="ACD30" s="126" t="e">
        <f>VLOOKUP(ABZ30,Information!$A$2:$H$1000,8,FALSE)</f>
        <v>#N/A</v>
      </c>
      <c r="ACE30" s="126" t="e">
        <f>VLOOKUP(ABZ30,Information!$A$2:$I$1000,9,FALSE)</f>
        <v>#N/A</v>
      </c>
      <c r="ACF30" s="1"/>
      <c r="ACG30" s="122"/>
      <c r="ACH30" s="124"/>
      <c r="ACI30" s="125" t="e">
        <f>VLOOKUP(ACH30,Information!$A$2:$H$1000,2,FALSE)</f>
        <v>#N/A</v>
      </c>
      <c r="ACJ30" s="126" t="e">
        <f>VLOOKUP(ACH30,Information!$A$2:$H$1000,3,FALSE)</f>
        <v>#N/A</v>
      </c>
      <c r="ACK30" s="126" t="e">
        <f>VLOOKUP(ACH30,Information!$A$2:$H$1000,4,FALSE)</f>
        <v>#N/A</v>
      </c>
      <c r="ACL30" s="126" t="e">
        <f>VLOOKUP(ACH30,Information!$A$2:$H$1000,8,FALSE)</f>
        <v>#N/A</v>
      </c>
      <c r="ACM30" s="126" t="e">
        <f>VLOOKUP(ACH30,Information!$A$2:$I$1000,9,FALSE)</f>
        <v>#N/A</v>
      </c>
      <c r="ACN30" s="1"/>
      <c r="ACO30" s="122"/>
      <c r="ACP30" s="124"/>
      <c r="ACQ30" s="125" t="e">
        <f>VLOOKUP(ACP30,Information!$A$2:$H$1000,2,FALSE)</f>
        <v>#N/A</v>
      </c>
      <c r="ACR30" s="126" t="e">
        <f>VLOOKUP(ACP30,Information!$A$2:$H$1000,3,FALSE)</f>
        <v>#N/A</v>
      </c>
      <c r="ACS30" s="126" t="e">
        <f>VLOOKUP(ACP30,Information!$A$2:$H$1000,4,FALSE)</f>
        <v>#N/A</v>
      </c>
      <c r="ACT30" s="126" t="e">
        <f>VLOOKUP(ACP30,Information!$A$2:$H$1000,8,FALSE)</f>
        <v>#N/A</v>
      </c>
      <c r="ACU30" s="126" t="e">
        <f>VLOOKUP(ACP30,Information!$A$2:$I$1000,9,FALSE)</f>
        <v>#N/A</v>
      </c>
      <c r="ACV30" s="1"/>
      <c r="ACW30" s="122"/>
      <c r="ACX30" s="124"/>
      <c r="ACY30" s="125" t="e">
        <f>VLOOKUP(ACX30,Information!$A$2:$H$1000,2,FALSE)</f>
        <v>#N/A</v>
      </c>
      <c r="ACZ30" s="126" t="e">
        <f>VLOOKUP(ACX30,Information!$A$2:$H$1000,3,FALSE)</f>
        <v>#N/A</v>
      </c>
      <c r="ADA30" s="126" t="e">
        <f>VLOOKUP(ACX30,Information!$A$2:$H$1000,4,FALSE)</f>
        <v>#N/A</v>
      </c>
      <c r="ADB30" s="126" t="e">
        <f>VLOOKUP(ACX30,Information!$A$2:$H$1000,8,FALSE)</f>
        <v>#N/A</v>
      </c>
      <c r="ADC30" s="126" t="e">
        <f>VLOOKUP(ACX30,Information!$A$2:$I$1000,9,FALSE)</f>
        <v>#N/A</v>
      </c>
      <c r="ADD30" s="1"/>
      <c r="ADE30" s="122"/>
      <c r="ADF30" s="124"/>
      <c r="ADG30" s="125" t="e">
        <f>VLOOKUP(ADF30,Information!$A$2:$H$1000,2,FALSE)</f>
        <v>#N/A</v>
      </c>
      <c r="ADH30" s="126" t="e">
        <f>VLOOKUP(ADF30,Information!$A$2:$H$1000,3,FALSE)</f>
        <v>#N/A</v>
      </c>
      <c r="ADI30" s="126" t="e">
        <f>VLOOKUP(ADF30,Information!$A$2:$H$1000,4,FALSE)</f>
        <v>#N/A</v>
      </c>
      <c r="ADJ30" s="126" t="e">
        <f>VLOOKUP(ADF30,Information!$A$2:$H$1000,8,FALSE)</f>
        <v>#N/A</v>
      </c>
      <c r="ADK30" s="126" t="e">
        <f>VLOOKUP(ADF30,Information!$A$2:$I$1000,9,FALSE)</f>
        <v>#N/A</v>
      </c>
      <c r="ADL30" s="1"/>
      <c r="ADM30" s="122"/>
      <c r="ADN30" s="124"/>
      <c r="ADO30" s="125" t="e">
        <f>VLOOKUP(ADN30,Information!$A$2:$H$1000,2,FALSE)</f>
        <v>#N/A</v>
      </c>
      <c r="ADP30" s="126" t="e">
        <f>VLOOKUP(ADN30,Information!$A$2:$H$1000,3,FALSE)</f>
        <v>#N/A</v>
      </c>
      <c r="ADQ30" s="126" t="e">
        <f>VLOOKUP(ADN30,Information!$A$2:$H$1000,4,FALSE)</f>
        <v>#N/A</v>
      </c>
      <c r="ADR30" s="126" t="e">
        <f>VLOOKUP(ADN30,Information!$A$2:$H$1000,8,FALSE)</f>
        <v>#N/A</v>
      </c>
      <c r="ADS30" s="126" t="e">
        <f>VLOOKUP(ADN30,Information!$A$2:$I$1000,9,FALSE)</f>
        <v>#N/A</v>
      </c>
      <c r="ADT30" s="1"/>
      <c r="ADU30" s="122"/>
    </row>
    <row r="31" spans="1:801" ht="13.8">
      <c r="A31" s="101">
        <v>14</v>
      </c>
      <c r="B31" s="108" t="s">
        <v>330</v>
      </c>
      <c r="C31" s="109" t="str">
        <f>VLOOKUP(B31,Information!$A$2:$H$1000,2,FALSE)</f>
        <v>unknown</v>
      </c>
      <c r="D31" s="109" t="str">
        <f>VLOOKUP(B31,Information!$A$2:$H$1000,3,FALSE)</f>
        <v>unknown</v>
      </c>
      <c r="E31" s="109" t="str">
        <f>VLOOKUP(B31,Information!$A$2:$H$1000,4,FALSE)</f>
        <v>unknown</v>
      </c>
      <c r="F31" s="109" t="str">
        <f>VLOOKUP(B31,Information!$A$2:$H$1000,8,FALSE)</f>
        <v>Soft.coral</v>
      </c>
      <c r="G31" s="109" t="str">
        <f>VLOOKUP(B31,Information!$A$2:$I$1000,9,FALSE)</f>
        <v>Cnidaria</v>
      </c>
      <c r="H31" s="112"/>
      <c r="I31" s="111"/>
      <c r="J31" s="108" t="s">
        <v>207</v>
      </c>
      <c r="K31" s="109" t="str">
        <f>VLOOKUP(J31,Information!$A$2:$H$1000,2,FALSE)</f>
        <v>unknown</v>
      </c>
      <c r="L31" s="109" t="str">
        <f>VLOOKUP(J31,Information!$A$2:$H$1000,3,FALSE)</f>
        <v>Aglaophenia</v>
      </c>
      <c r="M31" s="109" t="str">
        <f>VLOOKUP(J31,Information!$A$2:$H$1000,4,FALSE)</f>
        <v>AGLAOPHENIIDAE</v>
      </c>
      <c r="N31" s="109" t="str">
        <f>VLOOKUP(J31,Information!$A$2:$H$1000,8,FALSE)</f>
        <v>Hydroid</v>
      </c>
      <c r="O31" s="109" t="str">
        <f>VLOOKUP(J31,Information!$A$2:$I$1000,9,FALSE)</f>
        <v>Cnidaria</v>
      </c>
      <c r="P31" s="112"/>
      <c r="Q31" s="111"/>
      <c r="R31" s="108" t="s">
        <v>322</v>
      </c>
      <c r="S31" s="109">
        <f>VLOOKUP(R31,Information!$A$2:$H$1000,2,FALSE)</f>
        <v>0</v>
      </c>
      <c r="T31" s="109">
        <f>VLOOKUP(R31,Information!$A$2:$H$1000,3,FALSE)</f>
        <v>0</v>
      </c>
      <c r="U31" s="109">
        <f>VLOOKUP(R31,Information!$A$2:$H$1000,4,FALSE)</f>
        <v>0</v>
      </c>
      <c r="V31" s="109" t="str">
        <f>VLOOKUP(R31,Information!$A$2:$H$1000,8,FALSE)</f>
        <v>Sand</v>
      </c>
      <c r="W31" s="109" t="str">
        <f>VLOOKUP(R31,Information!$A$2:$I$1000,9,FALSE)</f>
        <v>Bare substrate</v>
      </c>
      <c r="X31" s="112"/>
      <c r="Y31" s="111"/>
      <c r="Z31" s="108" t="s">
        <v>150</v>
      </c>
      <c r="AA31" s="109" t="str">
        <f>VLOOKUP(Z31,Information!$A$2:$H$1000,2,FALSE)</f>
        <v>unknown</v>
      </c>
      <c r="AB31" s="109" t="str">
        <f>VLOOKUP(Z31,Information!$A$2:$H$1000,3,FALSE)</f>
        <v>Cespitularia</v>
      </c>
      <c r="AC31" s="109" t="str">
        <f>VLOOKUP(Z31,Information!$A$2:$H$1000,4,FALSE)</f>
        <v>XENIIDAE</v>
      </c>
      <c r="AD31" s="109" t="str">
        <f>VLOOKUP(Z31,Information!$A$2:$H$1000,8,FALSE)</f>
        <v>Soft.coral</v>
      </c>
      <c r="AE31" s="109" t="str">
        <f>VLOOKUP(Z31,Information!$A$2:$I$1000,9,FALSE)</f>
        <v>Cnidaria</v>
      </c>
      <c r="AF31" s="112"/>
      <c r="AG31" s="111"/>
      <c r="AH31" s="108" t="s">
        <v>150</v>
      </c>
      <c r="AI31" s="109" t="str">
        <f>VLOOKUP(AH31,Information!$A$2:$H$1000,2,FALSE)</f>
        <v>unknown</v>
      </c>
      <c r="AJ31" s="109" t="str">
        <f>VLOOKUP(AH31,Information!$A$2:$H$1000,3,FALSE)</f>
        <v>Cespitularia</v>
      </c>
      <c r="AK31" s="109" t="str">
        <f>VLOOKUP(AH31,Information!$A$2:$H$1000,4,FALSE)</f>
        <v>XENIIDAE</v>
      </c>
      <c r="AL31" s="109" t="str">
        <f>VLOOKUP(AH31,Information!$A$2:$H$1000,8,FALSE)</f>
        <v>Soft.coral</v>
      </c>
      <c r="AM31" s="109" t="str">
        <f>VLOOKUP(AH31,Information!$A$2:$I$1000,9,FALSE)</f>
        <v>Cnidaria</v>
      </c>
      <c r="AN31" s="112"/>
      <c r="AO31" s="111"/>
      <c r="AP31" s="108" t="s">
        <v>104</v>
      </c>
      <c r="AQ31" s="109">
        <f>VLOOKUP(AP31,Information!$A$2:$H$1000,2,FALSE)</f>
        <v>0</v>
      </c>
      <c r="AR31" s="109">
        <f>VLOOKUP(AP31,Information!$A$2:$H$1000,3,FALSE)</f>
        <v>0</v>
      </c>
      <c r="AS31" s="109">
        <f>VLOOKUP(AP31,Information!$A$2:$H$1000,4,FALSE)</f>
        <v>0</v>
      </c>
      <c r="AT31" s="109" t="str">
        <f>VLOOKUP(AP31,Information!$A$2:$H$1000,8,FALSE)</f>
        <v>Artificial.reef.substrate</v>
      </c>
      <c r="AU31" s="109" t="str">
        <f>VLOOKUP(AP31,Information!$A$2:$I$1000,9,FALSE)</f>
        <v>Bare substrate</v>
      </c>
      <c r="AV31" s="112"/>
      <c r="AW31" s="111"/>
      <c r="AX31" s="108" t="s">
        <v>309</v>
      </c>
      <c r="AY31" s="109">
        <f>VLOOKUP(AX31,Information!$A$2:$H$1000,2,FALSE)</f>
        <v>0</v>
      </c>
      <c r="AZ31" s="109">
        <f>VLOOKUP(AX31,Information!$A$2:$H$1000,3,FALSE)</f>
        <v>0</v>
      </c>
      <c r="BA31" s="109">
        <f>VLOOKUP(AX31,Information!$A$2:$H$1000,4,FALSE)</f>
        <v>0</v>
      </c>
      <c r="BB31" s="109" t="str">
        <f>VLOOKUP(AX31,Information!$A$2:$H$1000,8,FALSE)</f>
        <v>Coral.rubble</v>
      </c>
      <c r="BC31" s="109" t="str">
        <f>VLOOKUP(AX31,Information!$A$2:$I$1000,9,FALSE)</f>
        <v>Bare substrate</v>
      </c>
      <c r="BD31" s="112"/>
      <c r="BE31" s="111"/>
      <c r="BF31" s="120" t="s">
        <v>104</v>
      </c>
      <c r="BG31" s="121">
        <f>VLOOKUP(BF31,Information!$A$2:$H$1000,2,FALSE)</f>
        <v>0</v>
      </c>
      <c r="BH31" s="121">
        <f>VLOOKUP(BF31,Information!$A$2:$H$1000,3,FALSE)</f>
        <v>0</v>
      </c>
      <c r="BI31" s="121">
        <f>VLOOKUP(BF31,Information!$A$2:$H$1000,4,FALSE)</f>
        <v>0</v>
      </c>
      <c r="BJ31" s="121" t="str">
        <f>VLOOKUP(BF31,Information!$A$2:$H$1000,8,FALSE)</f>
        <v>Artificial.reef.substrate</v>
      </c>
      <c r="BK31" s="121" t="str">
        <f>VLOOKUP(BF31,Information!$A$2:$I$1000,9,FALSE)</f>
        <v>Bare substrate</v>
      </c>
      <c r="BL31" s="112"/>
      <c r="BM31" s="122"/>
      <c r="BN31" s="120" t="s">
        <v>320</v>
      </c>
      <c r="BO31" s="121">
        <f>VLOOKUP(BN31,Information!$A$2:$H$1000,2,FALSE)</f>
        <v>0</v>
      </c>
      <c r="BP31" s="121">
        <f>VLOOKUP(BN31,Information!$A$2:$H$1000,3,FALSE)</f>
        <v>0</v>
      </c>
      <c r="BQ31" s="121">
        <f>VLOOKUP(BN31,Information!$A$2:$H$1000,4,FALSE)</f>
        <v>0</v>
      </c>
      <c r="BR31" s="121" t="str">
        <f>VLOOKUP(BN31,Information!$A$2:$H$1000,8,FALSE)</f>
        <v>Bare.rock</v>
      </c>
      <c r="BS31" s="121" t="str">
        <f>VLOOKUP(BN31,Information!$A$2:$I$1000,9,FALSE)</f>
        <v>Bare substrate</v>
      </c>
      <c r="BT31" s="112"/>
      <c r="BU31" s="122"/>
      <c r="BV31" s="120" t="s">
        <v>309</v>
      </c>
      <c r="BW31" s="121">
        <f>VLOOKUP(BV31,Information!$A$2:$H$1000,2,FALSE)</f>
        <v>0</v>
      </c>
      <c r="BX31" s="121">
        <f>VLOOKUP(BV31,Information!$A$2:$H$1000,3,FALSE)</f>
        <v>0</v>
      </c>
      <c r="BY31" s="121">
        <f>VLOOKUP(BV31,Information!$A$2:$H$1000,4,FALSE)</f>
        <v>0</v>
      </c>
      <c r="BZ31" s="121" t="str">
        <f>VLOOKUP(BV31,Information!$A$2:$H$1000,8,FALSE)</f>
        <v>Coral.rubble</v>
      </c>
      <c r="CA31" s="121" t="str">
        <f>VLOOKUP(BV31,Information!$A$2:$I$1000,9,FALSE)</f>
        <v>Bare substrate</v>
      </c>
      <c r="CB31" s="112"/>
      <c r="CC31" s="122"/>
      <c r="CD31" s="120" t="s">
        <v>359</v>
      </c>
      <c r="CE31" s="121" t="str">
        <f>VLOOKUP(CD31,Information!$A$2:$H$1000,2,FALSE)</f>
        <v>unknown</v>
      </c>
      <c r="CF31" s="121" t="str">
        <f>VLOOKUP(CD31,Information!$A$2:$H$1000,3,FALSE)</f>
        <v>unknown</v>
      </c>
      <c r="CG31" s="121" t="str">
        <f>VLOOKUP(CD31,Information!$A$2:$H$1000,4,FALSE)</f>
        <v>unknown</v>
      </c>
      <c r="CH31" s="121" t="str">
        <f>VLOOKUP(CD31,Information!$A$2:$H$1000,8,FALSE)</f>
        <v>Turf.algae</v>
      </c>
      <c r="CI31" s="121" t="str">
        <f>VLOOKUP(CD31,Information!$A$2:$I$1000,9,FALSE)</f>
        <v>Turf algae</v>
      </c>
      <c r="CK31" s="122"/>
      <c r="CL31" s="120" t="s">
        <v>322</v>
      </c>
      <c r="CM31" s="121">
        <f>VLOOKUP(CL31,Information!$A$2:$H$1000,2,FALSE)</f>
        <v>0</v>
      </c>
      <c r="CN31" s="121">
        <f>VLOOKUP(CL31,Information!$A$2:$H$1000,3,FALSE)</f>
        <v>0</v>
      </c>
      <c r="CO31" s="121">
        <f>VLOOKUP(CL31,Information!$A$2:$H$1000,4,FALSE)</f>
        <v>0</v>
      </c>
      <c r="CP31" s="121" t="str">
        <f>VLOOKUP(CL31,Information!$A$2:$H$1000,8,FALSE)</f>
        <v>Sand</v>
      </c>
      <c r="CQ31" s="121" t="str">
        <f>VLOOKUP(CL31,Information!$A$2:$I$1000,9,FALSE)</f>
        <v>Bare substrate</v>
      </c>
      <c r="CR31" s="1"/>
      <c r="CS31" s="122"/>
      <c r="CT31" s="120" t="s">
        <v>330</v>
      </c>
      <c r="CU31" s="121" t="str">
        <f>VLOOKUP(CT31,Information!$A$2:$H$1000,2,FALSE)</f>
        <v>unknown</v>
      </c>
      <c r="CV31" s="121" t="str">
        <f>VLOOKUP(CT31,Information!$A$2:$H$1000,3,FALSE)</f>
        <v>unknown</v>
      </c>
      <c r="CW31" s="121" t="str">
        <f>VLOOKUP(CT31,Information!$A$2:$H$1000,4,FALSE)</f>
        <v>unknown</v>
      </c>
      <c r="CX31" s="121" t="str">
        <f>VLOOKUP(CT31,Information!$A$2:$H$1000,8,FALSE)</f>
        <v>Soft.coral</v>
      </c>
      <c r="CY31" s="121" t="str">
        <f>VLOOKUP(CT31,Information!$A$2:$I$1000,9,FALSE)</f>
        <v>Cnidaria</v>
      </c>
      <c r="CZ31" s="1"/>
      <c r="DA31" s="122"/>
      <c r="DB31" s="114" t="s">
        <v>322</v>
      </c>
      <c r="DC31" s="109">
        <f>VLOOKUP(DB31,Information!$A$2:$H$1000,2,FALSE)</f>
        <v>0</v>
      </c>
      <c r="DD31" s="109">
        <f>VLOOKUP(DB31,Information!$A$2:$H$1000,3,FALSE)</f>
        <v>0</v>
      </c>
      <c r="DE31" s="109">
        <f>VLOOKUP(DB31,Information!$A$2:$H$1000,4,FALSE)</f>
        <v>0</v>
      </c>
      <c r="DF31" s="109" t="str">
        <f>VLOOKUP(DB31,Information!$A$2:$H$1000,8,FALSE)</f>
        <v>Sand</v>
      </c>
      <c r="DG31" s="109" t="str">
        <f>VLOOKUP(DB31,Information!$A$2:$I$1000,9,FALSE)</f>
        <v>Bare substrate</v>
      </c>
      <c r="DH31" s="112"/>
      <c r="DI31" s="111"/>
      <c r="DJ31" s="120" t="s">
        <v>298</v>
      </c>
      <c r="DK31" s="121" t="str">
        <f>VLOOKUP(DJ31,Information!$A$2:$H$1000,2,FALSE)</f>
        <v>unknown</v>
      </c>
      <c r="DL31" s="121" t="str">
        <f>VLOOKUP(DJ31,Information!$A$2:$H$1000,3,FALSE)</f>
        <v>Porites</v>
      </c>
      <c r="DM31" s="121" t="str">
        <f>VLOOKUP(DJ31,Information!$A$2:$H$1000,4,FALSE)</f>
        <v>PORITIDAE</v>
      </c>
      <c r="DN31" s="121" t="str">
        <f>VLOOKUP(DJ31,Information!$A$2:$H$1000,8,FALSE)</f>
        <v>Hard.coral</v>
      </c>
      <c r="DO31" s="121" t="str">
        <f>VLOOKUP(DJ31,Information!$A$2:$I$1000,9,FALSE)</f>
        <v>Cnidaria</v>
      </c>
      <c r="DP31" s="123" t="s">
        <v>85</v>
      </c>
      <c r="DQ31" s="122"/>
      <c r="DR31" s="108" t="s">
        <v>322</v>
      </c>
      <c r="DS31" s="109">
        <f>VLOOKUP(DR31,Information!$A$2:$H$1000,2,FALSE)</f>
        <v>0</v>
      </c>
      <c r="DT31" s="109">
        <f>VLOOKUP(DR31,Information!$A$2:$H$1000,3,FALSE)</f>
        <v>0</v>
      </c>
      <c r="DU31" s="109">
        <f>VLOOKUP(DR31,Information!$A$2:$H$1000,4,FALSE)</f>
        <v>0</v>
      </c>
      <c r="DV31" s="109" t="str">
        <f>VLOOKUP(DR31,Information!$A$2:$H$1000,8,FALSE)</f>
        <v>Sand</v>
      </c>
      <c r="DW31" s="109" t="str">
        <f>VLOOKUP(DR31,Information!$A$2:$I$1000,9,FALSE)</f>
        <v>Bare substrate</v>
      </c>
      <c r="DX31" s="112"/>
      <c r="DY31" s="111"/>
      <c r="DZ31" s="108" t="s">
        <v>322</v>
      </c>
      <c r="EA31" s="109">
        <f>VLOOKUP(DZ31,Information!$A$2:$H$1000,2,FALSE)</f>
        <v>0</v>
      </c>
      <c r="EB31" s="109">
        <f>VLOOKUP(DZ31,Information!$A$2:$H$1000,3,FALSE)</f>
        <v>0</v>
      </c>
      <c r="EC31" s="109">
        <f>VLOOKUP(DZ31,Information!$A$2:$H$1000,4,FALSE)</f>
        <v>0</v>
      </c>
      <c r="ED31" s="109" t="str">
        <f>VLOOKUP(DZ31,Information!$A$2:$H$1000,8,FALSE)</f>
        <v>Sand</v>
      </c>
      <c r="EE31" s="109" t="str">
        <f>VLOOKUP(DZ31,Information!$A$2:$I$1000,9,FALSE)</f>
        <v>Bare substrate</v>
      </c>
      <c r="EF31" s="112"/>
      <c r="EG31" s="111"/>
      <c r="EH31" s="120" t="s">
        <v>322</v>
      </c>
      <c r="EI31" s="121">
        <f>VLOOKUP(EH31,Information!$A$2:$H$1000,2,FALSE)</f>
        <v>0</v>
      </c>
      <c r="EJ31" s="121">
        <f>VLOOKUP(EH31,Information!$A$2:$H$1000,3,FALSE)</f>
        <v>0</v>
      </c>
      <c r="EK31" s="121">
        <f>VLOOKUP(EH31,Information!$A$2:$H$1000,4,FALSE)</f>
        <v>0</v>
      </c>
      <c r="EL31" s="121" t="str">
        <f>VLOOKUP(EH31,Information!$A$2:$H$1000,8,FALSE)</f>
        <v>Sand</v>
      </c>
      <c r="EM31" s="121" t="str">
        <f>VLOOKUP(EH31,Information!$A$2:$I$1000,9,FALSE)</f>
        <v>Bare substrate</v>
      </c>
      <c r="EN31" s="1"/>
      <c r="EO31" s="122"/>
      <c r="EP31" s="84" t="s">
        <v>330</v>
      </c>
      <c r="EQ31" s="85" t="str">
        <f>VLOOKUP(EP31,Information!$A$2:$H$1000,2,FALSE)</f>
        <v>unknown</v>
      </c>
      <c r="ER31" s="67" t="str">
        <f>VLOOKUP(EP31,Information!$A$2:$H$1000,3,FALSE)</f>
        <v>unknown</v>
      </c>
      <c r="ES31" s="67" t="str">
        <f>VLOOKUP(EP31,Information!$A$2:$H$1000,4,FALSE)</f>
        <v>unknown</v>
      </c>
      <c r="ET31" s="67" t="str">
        <f>VLOOKUP(EP31,Information!$A$2:$H$1000,8,FALSE)</f>
        <v>Soft.coral</v>
      </c>
      <c r="EU31" s="67" t="str">
        <f>VLOOKUP(EP31,Information!$A$2:$I$1000,9,FALSE)</f>
        <v>Cnidaria</v>
      </c>
      <c r="EX31" s="84" t="s">
        <v>320</v>
      </c>
      <c r="EY31" s="85">
        <f>VLOOKUP(EX31,Information!$A$2:$H$1000,2,FALSE)</f>
        <v>0</v>
      </c>
      <c r="EZ31" s="67">
        <f>VLOOKUP(EX31,Information!$A$2:$H$1000,3,FALSE)</f>
        <v>0</v>
      </c>
      <c r="FA31" s="67">
        <f>VLOOKUP(EX31,Information!$A$2:$H$1000,4,FALSE)</f>
        <v>0</v>
      </c>
      <c r="FB31" s="67" t="str">
        <f>VLOOKUP(EX31,Information!$A$2:$H$1000,8,FALSE)</f>
        <v>Bare.rock</v>
      </c>
      <c r="FC31" s="67" t="str">
        <f>VLOOKUP(EX31,Information!$A$2:$I$1000,9,FALSE)</f>
        <v>Bare substrate</v>
      </c>
      <c r="FF31" s="84" t="s">
        <v>309</v>
      </c>
      <c r="FG31" s="85">
        <f>VLOOKUP(FF31,Information!$A$2:$H$1000,2,FALSE)</f>
        <v>0</v>
      </c>
      <c r="FH31" s="67">
        <f>VLOOKUP(FF31,Information!$A$2:$H$1000,3,FALSE)</f>
        <v>0</v>
      </c>
      <c r="FI31" s="67">
        <f>VLOOKUP(FF31,Information!$A$2:$H$1000,4,FALSE)</f>
        <v>0</v>
      </c>
      <c r="FJ31" s="67" t="str">
        <f>VLOOKUP(FF31,Information!$A$2:$H$1000,8,FALSE)</f>
        <v>Coral.rubble</v>
      </c>
      <c r="FK31" s="67" t="str">
        <f>VLOOKUP(FF31,Information!$A$2:$I$1000,9,FALSE)</f>
        <v>Bare substrate</v>
      </c>
      <c r="FN31" s="84" t="s">
        <v>289</v>
      </c>
      <c r="FO31" s="85" t="str">
        <f>VLOOKUP(FN31,Information!$A$2:$H$1000,2,FALSE)</f>
        <v>unknown</v>
      </c>
      <c r="FP31" s="67" t="str">
        <f>VLOOKUP(FN31,Information!$A$2:$H$1000,3,FALSE)</f>
        <v>Pocillopora</v>
      </c>
      <c r="FQ31" s="67" t="str">
        <f>VLOOKUP(FN31,Information!$A$2:$H$1000,4,FALSE)</f>
        <v>POCILLOPORIDAE</v>
      </c>
      <c r="FR31" s="67" t="str">
        <f>VLOOKUP(FN31,Information!$A$2:$H$1000,8,FALSE)</f>
        <v>Hard.coral</v>
      </c>
      <c r="FS31" s="67" t="str">
        <f>VLOOKUP(FN31,Information!$A$2:$I$1000,9,FALSE)</f>
        <v>Cnidaria</v>
      </c>
      <c r="FT31" s="41" t="s">
        <v>103</v>
      </c>
      <c r="FV31" s="84" t="s">
        <v>300</v>
      </c>
      <c r="FW31" s="85" t="str">
        <f>VLOOKUP(FV31,Information!$A$2:$H$1000,2,FALSE)</f>
        <v>Porites cylindrica</v>
      </c>
      <c r="FX31" s="67" t="str">
        <f>VLOOKUP(FV31,Information!$A$2:$H$1000,3,FALSE)</f>
        <v>Porites</v>
      </c>
      <c r="FY31" s="67" t="str">
        <f>VLOOKUP(FV31,Information!$A$2:$H$1000,4,FALSE)</f>
        <v>PORITIDAE</v>
      </c>
      <c r="FZ31" s="67" t="str">
        <f>VLOOKUP(FV31,Information!$A$2:$H$1000,8,FALSE)</f>
        <v>Hard.coral</v>
      </c>
      <c r="GA31" s="67" t="str">
        <f>VLOOKUP(FV31,Information!$A$2:$I$1000,9,FALSE)</f>
        <v>Cnidaria</v>
      </c>
      <c r="GB31" s="41" t="s">
        <v>80</v>
      </c>
      <c r="GD31" s="84" t="s">
        <v>317</v>
      </c>
      <c r="GE31" s="85" t="str">
        <f>VLOOKUP(GD31,Information!$A$2:$H$1000,2,FALSE)</f>
        <v>Rhytisma fulvum</v>
      </c>
      <c r="GF31" s="67" t="str">
        <f>VLOOKUP(GD31,Information!$A$2:$H$1000,3,FALSE)</f>
        <v>Rhytisma</v>
      </c>
      <c r="GG31" s="67" t="str">
        <f>VLOOKUP(GD31,Information!$A$2:$H$1000,4,FALSE)</f>
        <v>ALCYONIIDAE</v>
      </c>
      <c r="GH31" s="67" t="str">
        <f>VLOOKUP(GD31,Information!$A$2:$H$1000,8,FALSE)</f>
        <v>Soft.coral</v>
      </c>
      <c r="GI31" s="67" t="str">
        <f>VLOOKUP(GD31,Information!$A$2:$I$1000,9,FALSE)</f>
        <v>Cnidaria</v>
      </c>
      <c r="GL31" s="84" t="s">
        <v>322</v>
      </c>
      <c r="GM31" s="85">
        <f>VLOOKUP(GL31,Information!$A$2:$H$1000,2,FALSE)</f>
        <v>0</v>
      </c>
      <c r="GN31" s="67">
        <f>VLOOKUP(GL31,Information!$A$2:$H$1000,3,FALSE)</f>
        <v>0</v>
      </c>
      <c r="GO31" s="67">
        <f>VLOOKUP(GL31,Information!$A$2:$H$1000,4,FALSE)</f>
        <v>0</v>
      </c>
      <c r="GP31" s="67" t="str">
        <f>VLOOKUP(GL31,Information!$A$2:$H$1000,8,FALSE)</f>
        <v>Sand</v>
      </c>
      <c r="GQ31" s="67" t="str">
        <f>VLOOKUP(GL31,Information!$A$2:$I$1000,9,FALSE)</f>
        <v>Bare substrate</v>
      </c>
      <c r="GT31" s="84" t="s">
        <v>309</v>
      </c>
      <c r="GU31" s="85">
        <f>VLOOKUP(GT31,Information!$A$2:$H$1000,2,FALSE)</f>
        <v>0</v>
      </c>
      <c r="GV31" s="67">
        <f>VLOOKUP(GT31,Information!$A$2:$H$1000,3,FALSE)</f>
        <v>0</v>
      </c>
      <c r="GW31" s="67">
        <f>VLOOKUP(GT31,Information!$A$2:$H$1000,4,FALSE)</f>
        <v>0</v>
      </c>
      <c r="GX31" s="67" t="str">
        <f>VLOOKUP(GT31,Information!$A$2:$H$1000,8,FALSE)</f>
        <v>Coral.rubble</v>
      </c>
      <c r="GY31" s="67" t="str">
        <f>VLOOKUP(GT31,Information!$A$2:$I$1000,9,FALSE)</f>
        <v>Bare substrate</v>
      </c>
      <c r="HB31" s="84" t="s">
        <v>359</v>
      </c>
      <c r="HC31" s="85" t="str">
        <f>VLOOKUP(HB31,Information!$A$2:$H$1000,2,FALSE)</f>
        <v>unknown</v>
      </c>
      <c r="HD31" s="67" t="str">
        <f>VLOOKUP(HB31,Information!$A$2:$H$1000,3,FALSE)</f>
        <v>unknown</v>
      </c>
      <c r="HE31" s="67" t="str">
        <f>VLOOKUP(HB31,Information!$A$2:$H$1000,4,FALSE)</f>
        <v>unknown</v>
      </c>
      <c r="HF31" s="67" t="str">
        <f>VLOOKUP(HB31,Information!$A$2:$H$1000,8,FALSE)</f>
        <v>Turf.algae</v>
      </c>
      <c r="HG31" s="67" t="str">
        <f>VLOOKUP(HB31,Information!$A$2:$I$1000,9,FALSE)</f>
        <v>Turf algae</v>
      </c>
      <c r="HJ31" s="84" t="s">
        <v>317</v>
      </c>
      <c r="HK31" s="85" t="str">
        <f>VLOOKUP(HJ31,Information!$A$2:$H$1000,2,FALSE)</f>
        <v>Rhytisma fulvum</v>
      </c>
      <c r="HL31" s="67" t="str">
        <f>VLOOKUP(HJ31,Information!$A$2:$H$1000,3,FALSE)</f>
        <v>Rhytisma</v>
      </c>
      <c r="HM31" s="67" t="str">
        <f>VLOOKUP(HJ31,Information!$A$2:$H$1000,4,FALSE)</f>
        <v>ALCYONIIDAE</v>
      </c>
      <c r="HN31" s="67" t="str">
        <f>VLOOKUP(HJ31,Information!$A$2:$H$1000,8,FALSE)</f>
        <v>Soft.coral</v>
      </c>
      <c r="HO31" s="67" t="str">
        <f>VLOOKUP(HJ31,Information!$A$2:$I$1000,9,FALSE)</f>
        <v>Cnidaria</v>
      </c>
      <c r="HR31" s="84" t="s">
        <v>359</v>
      </c>
      <c r="HS31" s="85" t="str">
        <f>VLOOKUP(HR31,Information!$A$2:$H$1000,2,FALSE)</f>
        <v>unknown</v>
      </c>
      <c r="HT31" s="67" t="str">
        <f>VLOOKUP(HR31,Information!$A$2:$H$1000,3,FALSE)</f>
        <v>unknown</v>
      </c>
      <c r="HU31" s="67" t="str">
        <f>VLOOKUP(HR31,Information!$A$2:$H$1000,4,FALSE)</f>
        <v>unknown</v>
      </c>
      <c r="HV31" s="67" t="str">
        <f>VLOOKUP(HR31,Information!$A$2:$H$1000,8,FALSE)</f>
        <v>Turf.algae</v>
      </c>
      <c r="HW31" s="67" t="str">
        <f>VLOOKUP(HR31,Information!$A$2:$I$1000,9,FALSE)</f>
        <v>Turf algae</v>
      </c>
      <c r="HZ31" s="84" t="s">
        <v>309</v>
      </c>
      <c r="IA31" s="85">
        <f>VLOOKUP(HZ31,Information!$A$2:$H$1000,2,FALSE)</f>
        <v>0</v>
      </c>
      <c r="IB31" s="67">
        <f>VLOOKUP(HZ31,Information!$A$2:$H$1000,3,FALSE)</f>
        <v>0</v>
      </c>
      <c r="IC31" s="67">
        <f>VLOOKUP(HZ31,Information!$A$2:$H$1000,4,FALSE)</f>
        <v>0</v>
      </c>
      <c r="ID31" s="67" t="str">
        <f>VLOOKUP(HZ31,Information!$A$2:$H$1000,8,FALSE)</f>
        <v>Coral.rubble</v>
      </c>
      <c r="IE31" s="67" t="str">
        <f>VLOOKUP(HZ31,Information!$A$2:$I$1000,9,FALSE)</f>
        <v>Bare substrate</v>
      </c>
      <c r="IH31" s="84" t="s">
        <v>320</v>
      </c>
      <c r="II31" s="85">
        <f>VLOOKUP(IH31,Information!$A$2:$H$1000,2,FALSE)</f>
        <v>0</v>
      </c>
      <c r="IJ31" s="67">
        <f>VLOOKUP(IH31,Information!$A$2:$H$1000,3,FALSE)</f>
        <v>0</v>
      </c>
      <c r="IK31" s="67">
        <f>VLOOKUP(IH31,Information!$A$2:$H$1000,4,FALSE)</f>
        <v>0</v>
      </c>
      <c r="IL31" s="67" t="str">
        <f>VLOOKUP(IH31,Information!$A$2:$H$1000,8,FALSE)</f>
        <v>Bare.rock</v>
      </c>
      <c r="IM31" s="67" t="str">
        <f>VLOOKUP(IH31,Information!$A$2:$I$1000,9,FALSE)</f>
        <v>Bare substrate</v>
      </c>
      <c r="IP31" s="84" t="s">
        <v>82</v>
      </c>
      <c r="IQ31" s="85" t="str">
        <f>VLOOKUP(IP31,Information!$A$2:$H$1000,2,FALSE)</f>
        <v>unknown</v>
      </c>
      <c r="IR31" s="67" t="str">
        <f>VLOOKUP(IP31,Information!$A$2:$H$1000,3,FALSE)</f>
        <v>Acropora</v>
      </c>
      <c r="IS31" s="67" t="str">
        <f>VLOOKUP(IP31,Information!$A$2:$H$1000,4,FALSE)</f>
        <v>ACROPORIDAE</v>
      </c>
      <c r="IT31" s="67" t="str">
        <f>VLOOKUP(IP31,Information!$A$2:$H$1000,8,FALSE)</f>
        <v>Hard.coral</v>
      </c>
      <c r="IU31" s="67" t="str">
        <f>VLOOKUP(IP31,Information!$A$2:$I$1000,9,FALSE)</f>
        <v>Cnidaria</v>
      </c>
      <c r="IV31" s="41" t="s">
        <v>80</v>
      </c>
      <c r="IX31" s="84" t="s">
        <v>374</v>
      </c>
      <c r="IY31" s="85" t="str">
        <f>VLOOKUP(IX31,Information!$A$2:$H$1000,2,FALSE)</f>
        <v>unknown</v>
      </c>
      <c r="IZ31" s="67" t="str">
        <f>VLOOKUP(IX31,Information!$A$2:$H$1000,3,FALSE)</f>
        <v>unknown</v>
      </c>
      <c r="JA31" s="67" t="str">
        <f>VLOOKUP(IX31,Information!$A$2:$H$1000,4,FALSE)</f>
        <v>XENIIDAE</v>
      </c>
      <c r="JB31" s="67" t="str">
        <f>VLOOKUP(IX31,Information!$A$2:$H$1000,8,FALSE)</f>
        <v>Soft.coral</v>
      </c>
      <c r="JC31" s="67" t="str">
        <f>VLOOKUP(IX31,Information!$A$2:$I$1000,9,FALSE)</f>
        <v>Cnidaria</v>
      </c>
      <c r="JF31" s="84" t="s">
        <v>191</v>
      </c>
      <c r="JG31" s="85" t="str">
        <f>VLOOKUP(JF31,Information!$A$2:$H$1000,2,FALSE)</f>
        <v>Didemnum molle</v>
      </c>
      <c r="JH31" s="67" t="str">
        <f>VLOOKUP(JF31,Information!$A$2:$H$1000,3,FALSE)</f>
        <v>Didemnum</v>
      </c>
      <c r="JI31" s="67" t="str">
        <f>VLOOKUP(JF31,Information!$A$2:$H$1000,4,FALSE)</f>
        <v>DIDEMNIDAE</v>
      </c>
      <c r="JJ31" s="67" t="str">
        <f>VLOOKUP(JF31,Information!$A$2:$H$1000,8,FALSE)</f>
        <v>Tunicate</v>
      </c>
      <c r="JK31" s="67" t="str">
        <f>VLOOKUP(JF31,Information!$A$2:$I$1000,9,FALSE)</f>
        <v>Tunicates</v>
      </c>
      <c r="JN31" s="84" t="s">
        <v>374</v>
      </c>
      <c r="JO31" s="85" t="str">
        <f>VLOOKUP(JN31,Information!$A$2:$H$1000,2,FALSE)</f>
        <v>unknown</v>
      </c>
      <c r="JP31" s="67" t="str">
        <f>VLOOKUP(JN31,Information!$A$2:$H$1000,3,FALSE)</f>
        <v>unknown</v>
      </c>
      <c r="JQ31" s="67" t="str">
        <f>VLOOKUP(JN31,Information!$A$2:$H$1000,4,FALSE)</f>
        <v>XENIIDAE</v>
      </c>
      <c r="JR31" s="67" t="str">
        <f>VLOOKUP(JN31,Information!$A$2:$H$1000,8,FALSE)</f>
        <v>Soft.coral</v>
      </c>
      <c r="JS31" s="67" t="str">
        <f>VLOOKUP(JN31,Information!$A$2:$I$1000,9,FALSE)</f>
        <v>Cnidaria</v>
      </c>
      <c r="JV31" s="84" t="s">
        <v>82</v>
      </c>
      <c r="JW31" s="85" t="str">
        <f>VLOOKUP(JV31,Information!$A$2:$H$1000,2,FALSE)</f>
        <v>unknown</v>
      </c>
      <c r="JX31" s="67" t="str">
        <f>VLOOKUP(JV31,Information!$A$2:$H$1000,3,FALSE)</f>
        <v>Acropora</v>
      </c>
      <c r="JY31" s="67" t="str">
        <f>VLOOKUP(JV31,Information!$A$2:$H$1000,4,FALSE)</f>
        <v>ACROPORIDAE</v>
      </c>
      <c r="JZ31" s="67" t="str">
        <f>VLOOKUP(JV31,Information!$A$2:$H$1000,8,FALSE)</f>
        <v>Hard.coral</v>
      </c>
      <c r="KA31" s="67" t="str">
        <f>VLOOKUP(JV31,Information!$A$2:$I$1000,9,FALSE)</f>
        <v>Cnidaria</v>
      </c>
      <c r="KB31" s="86" t="s">
        <v>80</v>
      </c>
      <c r="KD31" s="84" t="s">
        <v>82</v>
      </c>
      <c r="KE31" s="85" t="str">
        <f>VLOOKUP(KD31,Information!$A$2:$H$1000,2,FALSE)</f>
        <v>unknown</v>
      </c>
      <c r="KF31" s="67" t="str">
        <f>VLOOKUP(KD31,Information!$A$2:$H$1000,3,FALSE)</f>
        <v>Acropora</v>
      </c>
      <c r="KG31" s="67" t="str">
        <f>VLOOKUP(KD31,Information!$A$2:$H$1000,4,FALSE)</f>
        <v>ACROPORIDAE</v>
      </c>
      <c r="KH31" s="67" t="str">
        <f>VLOOKUP(KD31,Information!$A$2:$H$1000,8,FALSE)</f>
        <v>Hard.coral</v>
      </c>
      <c r="KI31" s="67" t="str">
        <f>VLOOKUP(KD31,Information!$A$2:$I$1000,9,FALSE)</f>
        <v>Cnidaria</v>
      </c>
      <c r="KJ31" s="86" t="s">
        <v>80</v>
      </c>
      <c r="KL31" s="84" t="s">
        <v>82</v>
      </c>
      <c r="KM31" s="85" t="str">
        <f>VLOOKUP(KL31,Information!$A$2:$H$1000,2,FALSE)</f>
        <v>unknown</v>
      </c>
      <c r="KN31" s="67" t="str">
        <f>VLOOKUP(KL31,Information!$A$2:$H$1000,3,FALSE)</f>
        <v>Acropora</v>
      </c>
      <c r="KO31" s="67" t="str">
        <f>VLOOKUP(KL31,Information!$A$2:$H$1000,4,FALSE)</f>
        <v>ACROPORIDAE</v>
      </c>
      <c r="KP31" s="67" t="str">
        <f>VLOOKUP(KL31,Information!$A$2:$H$1000,8,FALSE)</f>
        <v>Hard.coral</v>
      </c>
      <c r="KQ31" s="67" t="str">
        <f>VLOOKUP(KL31,Information!$A$2:$I$1000,9,FALSE)</f>
        <v>Cnidaria</v>
      </c>
      <c r="KR31" s="86" t="s">
        <v>80</v>
      </c>
      <c r="KT31" s="84" t="s">
        <v>150</v>
      </c>
      <c r="KU31" s="85" t="str">
        <f>VLOOKUP(KT31,Information!$A$2:$H$1000,2,FALSE)</f>
        <v>unknown</v>
      </c>
      <c r="KV31" s="67" t="str">
        <f>VLOOKUP(KT31,Information!$A$2:$H$1000,3,FALSE)</f>
        <v>Cespitularia</v>
      </c>
      <c r="KW31" s="67" t="str">
        <f>VLOOKUP(KT31,Information!$A$2:$H$1000,4,FALSE)</f>
        <v>XENIIDAE</v>
      </c>
      <c r="KX31" s="67" t="str">
        <f>VLOOKUP(KT31,Information!$A$2:$H$1000,8,FALSE)</f>
        <v>Soft.coral</v>
      </c>
      <c r="KY31" s="67" t="str">
        <f>VLOOKUP(KT31,Information!$A$2:$I$1000,9,FALSE)</f>
        <v>Cnidaria</v>
      </c>
      <c r="LB31" s="84" t="s">
        <v>322</v>
      </c>
      <c r="LC31" s="85">
        <f>VLOOKUP(LB31,Information!$A$2:$H$1000,2,FALSE)</f>
        <v>0</v>
      </c>
      <c r="LD31" s="67">
        <f>VLOOKUP(LB31,Information!$A$2:$H$1000,3,FALSE)</f>
        <v>0</v>
      </c>
      <c r="LE31" s="67">
        <f>VLOOKUP(LB31,Information!$A$2:$H$1000,4,FALSE)</f>
        <v>0</v>
      </c>
      <c r="LF31" s="67" t="str">
        <f>VLOOKUP(LB31,Information!$A$2:$H$1000,8,FALSE)</f>
        <v>Sand</v>
      </c>
      <c r="LG31" s="67" t="str">
        <f>VLOOKUP(LB31,Information!$A$2:$I$1000,9,FALSE)</f>
        <v>Bare substrate</v>
      </c>
      <c r="LJ31" s="84" t="s">
        <v>339</v>
      </c>
      <c r="LK31" s="85" t="str">
        <f>VLOOKUP(LJ31,Information!$A$2:$H$1000,2,FALSE)</f>
        <v>unknown</v>
      </c>
      <c r="LL31" s="67" t="str">
        <f>VLOOKUP(LJ31,Information!$A$2:$H$1000,3,FALSE)</f>
        <v>unknown</v>
      </c>
      <c r="LM31" s="67" t="str">
        <f>VLOOKUP(LJ31,Information!$A$2:$H$1000,4,FALSE)</f>
        <v>unknown</v>
      </c>
      <c r="LN31" s="67" t="str">
        <f>VLOOKUP(LJ31,Information!$A$2:$H$1000,8,FALSE)</f>
        <v>Sponge</v>
      </c>
      <c r="LO31" s="67" t="str">
        <f>VLOOKUP(LJ31,Information!$A$2:$I$1000,9,FALSE)</f>
        <v>Sponge</v>
      </c>
      <c r="LR31" s="84" t="s">
        <v>317</v>
      </c>
      <c r="LS31" s="85" t="str">
        <f>VLOOKUP(LR31,Information!$A$2:$H$1000,2,FALSE)</f>
        <v>Rhytisma fulvum</v>
      </c>
      <c r="LT31" s="67" t="str">
        <f>VLOOKUP(LR31,Information!$A$2:$H$1000,3,FALSE)</f>
        <v>Rhytisma</v>
      </c>
      <c r="LU31" s="67" t="str">
        <f>VLOOKUP(LR31,Information!$A$2:$H$1000,4,FALSE)</f>
        <v>ALCYONIIDAE</v>
      </c>
      <c r="LV31" s="67" t="str">
        <f>VLOOKUP(LR31,Information!$A$2:$H$1000,8,FALSE)</f>
        <v>Soft.coral</v>
      </c>
      <c r="LW31" s="67" t="str">
        <f>VLOOKUP(LR31,Information!$A$2:$I$1000,9,FALSE)</f>
        <v>Cnidaria</v>
      </c>
      <c r="LZ31" s="84" t="s">
        <v>82</v>
      </c>
      <c r="MA31" s="85" t="str">
        <f>VLOOKUP(LZ31,Information!$A$2:$H$1000,2,FALSE)</f>
        <v>unknown</v>
      </c>
      <c r="MB31" s="67" t="str">
        <f>VLOOKUP(LZ31,Information!$A$2:$H$1000,3,FALSE)</f>
        <v>Acropora</v>
      </c>
      <c r="MC31" s="67" t="str">
        <f>VLOOKUP(LZ31,Information!$A$2:$H$1000,4,FALSE)</f>
        <v>ACROPORIDAE</v>
      </c>
      <c r="MD31" s="67" t="str">
        <f>VLOOKUP(LZ31,Information!$A$2:$H$1000,8,FALSE)</f>
        <v>Hard.coral</v>
      </c>
      <c r="ME31" s="67" t="str">
        <f>VLOOKUP(LZ31,Information!$A$2:$I$1000,9,FALSE)</f>
        <v>Cnidaria</v>
      </c>
      <c r="MF31" s="86" t="s">
        <v>80</v>
      </c>
      <c r="MH31" s="84" t="s">
        <v>374</v>
      </c>
      <c r="MI31" s="85" t="str">
        <f>VLOOKUP(MH31,Information!$A$2:$H$1000,2,FALSE)</f>
        <v>unknown</v>
      </c>
      <c r="MJ31" s="67" t="str">
        <f>VLOOKUP(MH31,Information!$A$2:$H$1000,3,FALSE)</f>
        <v>unknown</v>
      </c>
      <c r="MK31" s="67" t="str">
        <f>VLOOKUP(MH31,Information!$A$2:$H$1000,4,FALSE)</f>
        <v>XENIIDAE</v>
      </c>
      <c r="ML31" s="67" t="str">
        <f>VLOOKUP(MH31,Information!$A$2:$H$1000,8,FALSE)</f>
        <v>Soft.coral</v>
      </c>
      <c r="MM31" s="67" t="str">
        <f>VLOOKUP(MH31,Information!$A$2:$I$1000,9,FALSE)</f>
        <v>Cnidaria</v>
      </c>
      <c r="MP31" s="84" t="s">
        <v>82</v>
      </c>
      <c r="MQ31" s="85" t="str">
        <f>VLOOKUP(MP31,Information!$A$2:$H$1000,2,FALSE)</f>
        <v>unknown</v>
      </c>
      <c r="MR31" s="67" t="str">
        <f>VLOOKUP(MP31,Information!$A$2:$H$1000,3,FALSE)</f>
        <v>Acropora</v>
      </c>
      <c r="MS31" s="67" t="str">
        <f>VLOOKUP(MP31,Information!$A$2:$H$1000,4,FALSE)</f>
        <v>ACROPORIDAE</v>
      </c>
      <c r="MT31" s="67" t="str">
        <f>VLOOKUP(MP31,Information!$A$2:$H$1000,8,FALSE)</f>
        <v>Hard.coral</v>
      </c>
      <c r="MU31" s="67" t="str">
        <f>VLOOKUP(MP31,Information!$A$2:$I$1000,9,FALSE)</f>
        <v>Cnidaria</v>
      </c>
      <c r="MV31" s="86" t="s">
        <v>80</v>
      </c>
      <c r="MX31" s="84" t="s">
        <v>82</v>
      </c>
      <c r="MY31" s="85" t="str">
        <f>VLOOKUP(MX31,Information!$A$2:$H$1000,2,FALSE)</f>
        <v>unknown</v>
      </c>
      <c r="MZ31" s="67" t="str">
        <f>VLOOKUP(MX31,Information!$A$2:$H$1000,3,FALSE)</f>
        <v>Acropora</v>
      </c>
      <c r="NA31" s="67" t="str">
        <f>VLOOKUP(MX31,Information!$A$2:$H$1000,4,FALSE)</f>
        <v>ACROPORIDAE</v>
      </c>
      <c r="NB31" s="67" t="str">
        <f>VLOOKUP(MX31,Information!$A$2:$H$1000,8,FALSE)</f>
        <v>Hard.coral</v>
      </c>
      <c r="NC31" s="67" t="str">
        <f>VLOOKUP(MX31,Information!$A$2:$I$1000,9,FALSE)</f>
        <v>Cnidaria</v>
      </c>
      <c r="ND31" s="86" t="s">
        <v>80</v>
      </c>
      <c r="NF31" s="84" t="s">
        <v>317</v>
      </c>
      <c r="NG31" s="85" t="str">
        <f>VLOOKUP(NF31,Information!$A$2:$H$1000,2,FALSE)</f>
        <v>Rhytisma fulvum</v>
      </c>
      <c r="NH31" s="67" t="str">
        <f>VLOOKUP(NF31,Information!$A$2:$H$1000,3,FALSE)</f>
        <v>Rhytisma</v>
      </c>
      <c r="NI31" s="67" t="str">
        <f>VLOOKUP(NF31,Information!$A$2:$H$1000,4,FALSE)</f>
        <v>ALCYONIIDAE</v>
      </c>
      <c r="NJ31" s="67" t="str">
        <f>VLOOKUP(NF31,Information!$A$2:$H$1000,8,FALSE)</f>
        <v>Soft.coral</v>
      </c>
      <c r="NK31" s="67" t="str">
        <f>VLOOKUP(NF31,Information!$A$2:$I$1000,9,FALSE)</f>
        <v>Cnidaria</v>
      </c>
      <c r="NN31" s="84" t="s">
        <v>207</v>
      </c>
      <c r="NO31" s="85" t="str">
        <f>VLOOKUP(NN31,Information!$A$2:$H$1000,2,FALSE)</f>
        <v>unknown</v>
      </c>
      <c r="NP31" s="67" t="str">
        <f>VLOOKUP(NN31,Information!$A$2:$H$1000,3,FALSE)</f>
        <v>Aglaophenia</v>
      </c>
      <c r="NQ31" s="67" t="str">
        <f>VLOOKUP(NN31,Information!$A$2:$H$1000,4,FALSE)</f>
        <v>AGLAOPHENIIDAE</v>
      </c>
      <c r="NR31" s="67" t="str">
        <f>VLOOKUP(NN31,Information!$A$2:$H$1000,8,FALSE)</f>
        <v>Hydroid</v>
      </c>
      <c r="NS31" s="67" t="str">
        <f>VLOOKUP(NN31,Information!$A$2:$I$1000,9,FALSE)</f>
        <v>Cnidaria</v>
      </c>
      <c r="NV31" s="84" t="s">
        <v>309</v>
      </c>
      <c r="NW31" s="85">
        <f>VLOOKUP(NV31,Information!$A$2:$H$1000,2,FALSE)</f>
        <v>0</v>
      </c>
      <c r="NX31" s="67">
        <f>VLOOKUP(NV31,Information!$A$2:$H$1000,3,FALSE)</f>
        <v>0</v>
      </c>
      <c r="NY31" s="67">
        <f>VLOOKUP(NV31,Information!$A$2:$H$1000,4,FALSE)</f>
        <v>0</v>
      </c>
      <c r="NZ31" s="67" t="str">
        <f>VLOOKUP(NV31,Information!$A$2:$H$1000,8,FALSE)</f>
        <v>Coral.rubble</v>
      </c>
      <c r="OA31" s="67" t="str">
        <f>VLOOKUP(NV31,Information!$A$2:$I$1000,9,FALSE)</f>
        <v>Bare substrate</v>
      </c>
      <c r="OD31" s="84" t="s">
        <v>245</v>
      </c>
      <c r="OE31" s="85" t="str">
        <f>VLOOKUP(OD31,Information!$A$2:$H$1000,2,FALSE)</f>
        <v>unknown</v>
      </c>
      <c r="OF31" s="67" t="str">
        <f>VLOOKUP(OD31,Information!$A$2:$H$1000,3,FALSE)</f>
        <v>unknown</v>
      </c>
      <c r="OG31" s="67" t="str">
        <f>VLOOKUP(OD31,Information!$A$2:$H$1000,4,FALSE)</f>
        <v>unknown</v>
      </c>
      <c r="OH31" s="67" t="str">
        <f>VLOOKUP(OD31,Information!$A$2:$H$1000,8,FALSE)</f>
        <v>Hydroid</v>
      </c>
      <c r="OI31" s="67" t="str">
        <f>VLOOKUP(OD31,Information!$A$2:$I$1000,9,FALSE)</f>
        <v>Cnidaria</v>
      </c>
      <c r="OL31" s="84" t="s">
        <v>322</v>
      </c>
      <c r="OM31" s="85">
        <f>VLOOKUP(OL31,Information!$A$2:$H$1000,2,FALSE)</f>
        <v>0</v>
      </c>
      <c r="ON31" s="67">
        <f>VLOOKUP(OL31,Information!$A$2:$H$1000,3,FALSE)</f>
        <v>0</v>
      </c>
      <c r="OO31" s="67">
        <f>VLOOKUP(OL31,Information!$A$2:$H$1000,4,FALSE)</f>
        <v>0</v>
      </c>
      <c r="OP31" s="67" t="str">
        <f>VLOOKUP(OL31,Information!$A$2:$H$1000,8,FALSE)</f>
        <v>Sand</v>
      </c>
      <c r="OQ31" s="67" t="str">
        <f>VLOOKUP(OL31,Information!$A$2:$I$1000,9,FALSE)</f>
        <v>Bare substrate</v>
      </c>
      <c r="OT31" s="84" t="s">
        <v>191</v>
      </c>
      <c r="OU31" s="85" t="str">
        <f>VLOOKUP(OT31,Information!$A$2:$H$1000,2,FALSE)</f>
        <v>Didemnum molle</v>
      </c>
      <c r="OV31" s="67" t="str">
        <f>VLOOKUP(OT31,Information!$A$2:$H$1000,3,FALSE)</f>
        <v>Didemnum</v>
      </c>
      <c r="OW31" s="67" t="str">
        <f>VLOOKUP(OT31,Information!$A$2:$H$1000,4,FALSE)</f>
        <v>DIDEMNIDAE</v>
      </c>
      <c r="OX31" s="67" t="str">
        <f>VLOOKUP(OT31,Information!$A$2:$H$1000,8,FALSE)</f>
        <v>Tunicate</v>
      </c>
      <c r="OY31" s="67" t="str">
        <f>VLOOKUP(OT31,Information!$A$2:$I$1000,9,FALSE)</f>
        <v>Tunicates</v>
      </c>
      <c r="PB31" s="84" t="s">
        <v>374</v>
      </c>
      <c r="PC31" s="85" t="str">
        <f>VLOOKUP(PB31,Information!$A$2:$H$1000,2,FALSE)</f>
        <v>unknown</v>
      </c>
      <c r="PD31" s="67" t="str">
        <f>VLOOKUP(PB31,Information!$A$2:$H$1000,3,FALSE)</f>
        <v>unknown</v>
      </c>
      <c r="PE31" s="67" t="str">
        <f>VLOOKUP(PB31,Information!$A$2:$H$1000,4,FALSE)</f>
        <v>XENIIDAE</v>
      </c>
      <c r="PF31" s="67" t="str">
        <f>VLOOKUP(PB31,Information!$A$2:$H$1000,8,FALSE)</f>
        <v>Soft.coral</v>
      </c>
      <c r="PG31" s="67" t="str">
        <f>VLOOKUP(PB31,Information!$A$2:$I$1000,9,FALSE)</f>
        <v>Cnidaria</v>
      </c>
      <c r="PJ31" s="84" t="s">
        <v>374</v>
      </c>
      <c r="PK31" s="85" t="str">
        <f>VLOOKUP(PJ31,Information!$A$2:$H$1000,2,FALSE)</f>
        <v>unknown</v>
      </c>
      <c r="PL31" s="67" t="str">
        <f>VLOOKUP(PJ31,Information!$A$2:$H$1000,3,FALSE)</f>
        <v>unknown</v>
      </c>
      <c r="PM31" s="67" t="str">
        <f>VLOOKUP(PJ31,Information!$A$2:$H$1000,4,FALSE)</f>
        <v>XENIIDAE</v>
      </c>
      <c r="PN31" s="67" t="str">
        <f>VLOOKUP(PJ31,Information!$A$2:$H$1000,8,FALSE)</f>
        <v>Soft.coral</v>
      </c>
      <c r="PO31" s="67" t="str">
        <f>VLOOKUP(PJ31,Information!$A$2:$I$1000,9,FALSE)</f>
        <v>Cnidaria</v>
      </c>
      <c r="PR31" s="84" t="s">
        <v>322</v>
      </c>
      <c r="PS31" s="85">
        <f>VLOOKUP(PR31,Information!$A$2:$H$1000,2,FALSE)</f>
        <v>0</v>
      </c>
      <c r="PT31" s="67">
        <f>VLOOKUP(PR31,Information!$A$2:$H$1000,3,FALSE)</f>
        <v>0</v>
      </c>
      <c r="PU31" s="67">
        <f>VLOOKUP(PR31,Information!$A$2:$H$1000,4,FALSE)</f>
        <v>0</v>
      </c>
      <c r="PV31" s="67" t="str">
        <f>VLOOKUP(PR31,Information!$A$2:$H$1000,8,FALSE)</f>
        <v>Sand</v>
      </c>
      <c r="PW31" s="67" t="str">
        <f>VLOOKUP(PR31,Information!$A$2:$I$1000,9,FALSE)</f>
        <v>Bare substrate</v>
      </c>
      <c r="PZ31" s="84" t="s">
        <v>339</v>
      </c>
      <c r="QA31" s="85" t="str">
        <f>VLOOKUP(PZ31,Information!$A$2:$H$1000,2,FALSE)</f>
        <v>unknown</v>
      </c>
      <c r="QB31" s="67" t="str">
        <f>VLOOKUP(PZ31,Information!$A$2:$H$1000,3,FALSE)</f>
        <v>unknown</v>
      </c>
      <c r="QC31" s="67" t="str">
        <f>VLOOKUP(PZ31,Information!$A$2:$H$1000,4,FALSE)</f>
        <v>unknown</v>
      </c>
      <c r="QD31" s="67" t="str">
        <f>VLOOKUP(PZ31,Information!$A$2:$H$1000,8,FALSE)</f>
        <v>Sponge</v>
      </c>
      <c r="QE31" s="67" t="str">
        <f>VLOOKUP(PZ31,Information!$A$2:$I$1000,9,FALSE)</f>
        <v>Sponge</v>
      </c>
      <c r="QH31" s="84" t="s">
        <v>324</v>
      </c>
      <c r="QI31" s="85" t="str">
        <f>VLOOKUP(QH31,Information!$A$2:$H$1000,2,FALSE)</f>
        <v>unknown</v>
      </c>
      <c r="QJ31" s="67" t="str">
        <f>VLOOKUP(QH31,Information!$A$2:$H$1000,3,FALSE)</f>
        <v>Sargassum</v>
      </c>
      <c r="QK31" s="67" t="str">
        <f>VLOOKUP(QH31,Information!$A$2:$H$1000,4,FALSE)</f>
        <v>SARGASSACEAE</v>
      </c>
      <c r="QL31" s="67" t="str">
        <f>VLOOKUP(QH31,Information!$A$2:$H$1000,8,FALSE)</f>
        <v>Brown.algae</v>
      </c>
      <c r="QM31" s="67" t="str">
        <f>VLOOKUP(QH31,Information!$A$2:$I$1000,9,FALSE)</f>
        <v>Macroalgae</v>
      </c>
      <c r="QP31" s="84" t="s">
        <v>374</v>
      </c>
      <c r="QQ31" s="85" t="str">
        <f>VLOOKUP(QP31,Information!$A$2:$H$1000,2,FALSE)</f>
        <v>unknown</v>
      </c>
      <c r="QR31" s="67" t="str">
        <f>VLOOKUP(QP31,Information!$A$2:$H$1000,3,FALSE)</f>
        <v>unknown</v>
      </c>
      <c r="QS31" s="67" t="str">
        <f>VLOOKUP(QP31,Information!$A$2:$H$1000,4,FALSE)</f>
        <v>XENIIDAE</v>
      </c>
      <c r="QT31" s="67" t="str">
        <f>VLOOKUP(QP31,Information!$A$2:$H$1000,8,FALSE)</f>
        <v>Soft.coral</v>
      </c>
      <c r="QU31" s="67" t="str">
        <f>VLOOKUP(QP31,Information!$A$2:$I$1000,9,FALSE)</f>
        <v>Cnidaria</v>
      </c>
      <c r="QX31" s="84"/>
      <c r="QY31" s="41" t="e">
        <f>VLOOKUP(QX31,Information!$A$2:$H$1000,2,FALSE)</f>
        <v>#N/A</v>
      </c>
      <c r="QZ31" t="e">
        <f>VLOOKUP(QX31,Information!$A$2:$H$1000,3,FALSE)</f>
        <v>#N/A</v>
      </c>
      <c r="RA31" t="e">
        <f>VLOOKUP(QX31,Information!$A$2:$H$1000,4,FALSE)</f>
        <v>#N/A</v>
      </c>
      <c r="RB31" t="e">
        <f>VLOOKUP(QX31,Information!$A$2:$H$1000,8,FALSE)</f>
        <v>#N/A</v>
      </c>
      <c r="RC31" t="e">
        <f>VLOOKUP(QX31,Information!$A$2:$I$1000,9,FALSE)</f>
        <v>#N/A</v>
      </c>
      <c r="RF31" s="84"/>
      <c r="RG31" s="41" t="e">
        <f>VLOOKUP(RF31,Information!$A$2:$H$1000,2,FALSE)</f>
        <v>#N/A</v>
      </c>
      <c r="RH31" t="e">
        <f>VLOOKUP(RF31,Information!$A$2:$H$1000,3,FALSE)</f>
        <v>#N/A</v>
      </c>
      <c r="RI31" t="e">
        <f>VLOOKUP(RF31,Information!$A$2:$H$1000,4,FALSE)</f>
        <v>#N/A</v>
      </c>
      <c r="RJ31" t="e">
        <f>VLOOKUP(RF31,Information!$A$2:$H$1000,8,FALSE)</f>
        <v>#N/A</v>
      </c>
      <c r="RK31" t="e">
        <f>VLOOKUP(RF31,Information!$A$2:$I$1000,9,FALSE)</f>
        <v>#N/A</v>
      </c>
      <c r="RN31" s="84"/>
      <c r="RO31" s="41" t="e">
        <f>VLOOKUP(RN31,Information!$A$2:$H$1000,2,FALSE)</f>
        <v>#N/A</v>
      </c>
      <c r="RP31" t="e">
        <f>VLOOKUP(RN31,Information!$A$2:$H$1000,3,FALSE)</f>
        <v>#N/A</v>
      </c>
      <c r="RQ31" t="e">
        <f>VLOOKUP(RN31,Information!$A$2:$H$1000,4,FALSE)</f>
        <v>#N/A</v>
      </c>
      <c r="RR31" t="e">
        <f>VLOOKUP(RN31,Information!$A$2:$H$1000,8,FALSE)</f>
        <v>#N/A</v>
      </c>
      <c r="RS31" t="e">
        <f>VLOOKUP(RN31,Information!$A$2:$I$1000,9,FALSE)</f>
        <v>#N/A</v>
      </c>
      <c r="RV31" s="84"/>
      <c r="RW31" s="41" t="e">
        <f>VLOOKUP(RV31,Information!$A$2:$H$1000,2,FALSE)</f>
        <v>#N/A</v>
      </c>
      <c r="RX31" t="e">
        <f>VLOOKUP(RV31,Information!$A$2:$H$1000,3,FALSE)</f>
        <v>#N/A</v>
      </c>
      <c r="RY31" t="e">
        <f>VLOOKUP(RV31,Information!$A$2:$H$1000,4,FALSE)</f>
        <v>#N/A</v>
      </c>
      <c r="RZ31" t="e">
        <f>VLOOKUP(RV31,Information!$A$2:$H$1000,8,FALSE)</f>
        <v>#N/A</v>
      </c>
      <c r="SA31" t="e">
        <f>VLOOKUP(RV31,Information!$A$2:$I$1000,9,FALSE)</f>
        <v>#N/A</v>
      </c>
      <c r="SD31" s="84"/>
      <c r="SE31" s="41" t="e">
        <f>VLOOKUP(SD31,Information!$A$2:$H$1000,2,FALSE)</f>
        <v>#N/A</v>
      </c>
      <c r="SF31" t="e">
        <f>VLOOKUP(SD31,Information!$A$2:$H$1000,3,FALSE)</f>
        <v>#N/A</v>
      </c>
      <c r="SG31" t="e">
        <f>VLOOKUP(SD31,Information!$A$2:$H$1000,4,FALSE)</f>
        <v>#N/A</v>
      </c>
      <c r="SH31" t="e">
        <f>VLOOKUP(SD31,Information!$A$2:$H$1000,8,FALSE)</f>
        <v>#N/A</v>
      </c>
      <c r="SI31" t="e">
        <f>VLOOKUP(SD31,Information!$A$2:$I$1000,9,FALSE)</f>
        <v>#N/A</v>
      </c>
      <c r="SL31" s="84"/>
      <c r="SM31" s="41" t="e">
        <f>VLOOKUP(SL31,Information!$A$2:$H$1000,2,FALSE)</f>
        <v>#N/A</v>
      </c>
      <c r="SN31" t="e">
        <f>VLOOKUP(SL31,Information!$A$2:$H$1000,3,FALSE)</f>
        <v>#N/A</v>
      </c>
      <c r="SO31" t="e">
        <f>VLOOKUP(SL31,Information!$A$2:$H$1000,4,FALSE)</f>
        <v>#N/A</v>
      </c>
      <c r="SP31" t="e">
        <f>VLOOKUP(SL31,Information!$A$2:$H$1000,8,FALSE)</f>
        <v>#N/A</v>
      </c>
      <c r="SQ31" t="e">
        <f>VLOOKUP(SL31,Information!$A$2:$I$1000,9,FALSE)</f>
        <v>#N/A</v>
      </c>
      <c r="ST31" s="84"/>
      <c r="SU31" s="41" t="e">
        <f>VLOOKUP(ST31,Information!$A$2:$H$1000,2,FALSE)</f>
        <v>#N/A</v>
      </c>
      <c r="SV31" t="e">
        <f>VLOOKUP(ST31,Information!$A$2:$H$1000,3,FALSE)</f>
        <v>#N/A</v>
      </c>
      <c r="SW31" t="e">
        <f>VLOOKUP(ST31,Information!$A$2:$H$1000,4,FALSE)</f>
        <v>#N/A</v>
      </c>
      <c r="SX31" t="e">
        <f>VLOOKUP(ST31,Information!$A$2:$H$1000,8,FALSE)</f>
        <v>#N/A</v>
      </c>
      <c r="SY31" t="e">
        <f>VLOOKUP(ST31,Information!$A$2:$I$1000,9,FALSE)</f>
        <v>#N/A</v>
      </c>
      <c r="TB31" s="124"/>
      <c r="TC31" s="125" t="e">
        <f>VLOOKUP(TB31,Information!$A$2:$H$1000,2,FALSE)</f>
        <v>#N/A</v>
      </c>
      <c r="TD31" s="126" t="e">
        <f>VLOOKUP(TB31,Information!$A$2:$H$1000,3,FALSE)</f>
        <v>#N/A</v>
      </c>
      <c r="TE31" s="126" t="e">
        <f>VLOOKUP(TB31,Information!$A$2:$H$1000,4,FALSE)</f>
        <v>#N/A</v>
      </c>
      <c r="TF31" s="126" t="e">
        <f>VLOOKUP(TB31,Information!$A$2:$H$1000,8,FALSE)</f>
        <v>#N/A</v>
      </c>
      <c r="TG31" s="126" t="e">
        <f>VLOOKUP(TB31,Information!$A$2:$I$1000,9,FALSE)</f>
        <v>#N/A</v>
      </c>
      <c r="TH31" s="1"/>
      <c r="TI31" s="122"/>
      <c r="TJ31" s="124"/>
      <c r="TK31" s="125" t="e">
        <f>VLOOKUP(TJ31,Information!$A$2:$H$1000,2,FALSE)</f>
        <v>#N/A</v>
      </c>
      <c r="TL31" s="126" t="e">
        <f>VLOOKUP(TJ31,Information!$A$2:$H$1000,3,FALSE)</f>
        <v>#N/A</v>
      </c>
      <c r="TM31" s="126" t="e">
        <f>VLOOKUP(TJ31,Information!$A$2:$H$1000,4,FALSE)</f>
        <v>#N/A</v>
      </c>
      <c r="TN31" s="126" t="e">
        <f>VLOOKUP(TJ31,Information!$A$2:$H$1000,8,FALSE)</f>
        <v>#N/A</v>
      </c>
      <c r="TO31" s="126" t="e">
        <f>VLOOKUP(TJ31,Information!$A$2:$I$1000,9,FALSE)</f>
        <v>#N/A</v>
      </c>
      <c r="TP31" s="1"/>
      <c r="TQ31" s="122"/>
      <c r="TR31" s="124"/>
      <c r="TS31" s="125" t="e">
        <f>VLOOKUP(TR31,Information!$A$2:$H$1000,2,FALSE)</f>
        <v>#N/A</v>
      </c>
      <c r="TT31" s="126" t="e">
        <f>VLOOKUP(TR31,Information!$A$2:$H$1000,3,FALSE)</f>
        <v>#N/A</v>
      </c>
      <c r="TU31" s="126" t="e">
        <f>VLOOKUP(TR31,Information!$A$2:$H$1000,4,FALSE)</f>
        <v>#N/A</v>
      </c>
      <c r="TV31" s="126" t="e">
        <f>VLOOKUP(TR31,Information!$A$2:$H$1000,8,FALSE)</f>
        <v>#N/A</v>
      </c>
      <c r="TW31" s="126" t="e">
        <f>VLOOKUP(TR31,Information!$A$2:$I$1000,9,FALSE)</f>
        <v>#N/A</v>
      </c>
      <c r="TX31" s="1"/>
      <c r="TY31" s="122"/>
      <c r="TZ31" s="124"/>
      <c r="UA31" s="125" t="e">
        <f>VLOOKUP(TZ31,Information!$A$2:$H$1000,2,FALSE)</f>
        <v>#N/A</v>
      </c>
      <c r="UB31" s="126" t="e">
        <f>VLOOKUP(TZ31,Information!$A$2:$H$1000,3,FALSE)</f>
        <v>#N/A</v>
      </c>
      <c r="UC31" s="126" t="e">
        <f>VLOOKUP(TZ31,Information!$A$2:$H$1000,4,FALSE)</f>
        <v>#N/A</v>
      </c>
      <c r="UD31" s="126" t="e">
        <f>VLOOKUP(TZ31,Information!$A$2:$H$1000,8,FALSE)</f>
        <v>#N/A</v>
      </c>
      <c r="UE31" s="126" t="e">
        <f>VLOOKUP(TZ31,Information!$A$2:$I$1000,9,FALSE)</f>
        <v>#N/A</v>
      </c>
      <c r="UF31" s="1"/>
      <c r="UG31" s="122"/>
      <c r="UH31" s="124"/>
      <c r="UI31" s="125" t="e">
        <f>VLOOKUP(UH31,Information!$A$2:$H$1000,2,FALSE)</f>
        <v>#N/A</v>
      </c>
      <c r="UJ31" s="126" t="e">
        <f>VLOOKUP(UH31,Information!$A$2:$H$1000,3,FALSE)</f>
        <v>#N/A</v>
      </c>
      <c r="UK31" s="126" t="e">
        <f>VLOOKUP(UH31,Information!$A$2:$H$1000,4,FALSE)</f>
        <v>#N/A</v>
      </c>
      <c r="UL31" s="126" t="e">
        <f>VLOOKUP(UH31,Information!$A$2:$H$1000,8,FALSE)</f>
        <v>#N/A</v>
      </c>
      <c r="UM31" s="126" t="e">
        <f>VLOOKUP(UH31,Information!$A$2:$I$1000,9,FALSE)</f>
        <v>#N/A</v>
      </c>
      <c r="UN31" s="1"/>
      <c r="UO31" s="122"/>
      <c r="UP31" s="124"/>
      <c r="UQ31" s="125" t="e">
        <f>VLOOKUP(UP31,Information!$A$2:$H$1000,2,FALSE)</f>
        <v>#N/A</v>
      </c>
      <c r="UR31" s="126" t="e">
        <f>VLOOKUP(UP31,Information!$A$2:$H$1000,3,FALSE)</f>
        <v>#N/A</v>
      </c>
      <c r="US31" s="126" t="e">
        <f>VLOOKUP(UP31,Information!$A$2:$H$1000,4,FALSE)</f>
        <v>#N/A</v>
      </c>
      <c r="UT31" s="126" t="e">
        <f>VLOOKUP(UP31,Information!$A$2:$H$1000,8,FALSE)</f>
        <v>#N/A</v>
      </c>
      <c r="UU31" s="126" t="e">
        <f>VLOOKUP(UP31,Information!$A$2:$I$1000,9,FALSE)</f>
        <v>#N/A</v>
      </c>
      <c r="UV31" s="1"/>
      <c r="UW31" s="122"/>
      <c r="UX31" s="124"/>
      <c r="UY31" s="125" t="e">
        <f>VLOOKUP(UX31,Information!$A$2:$H$1000,2,FALSE)</f>
        <v>#N/A</v>
      </c>
      <c r="UZ31" s="126" t="e">
        <f>VLOOKUP(UX31,Information!$A$2:$H$1000,3,FALSE)</f>
        <v>#N/A</v>
      </c>
      <c r="VA31" s="126" t="e">
        <f>VLOOKUP(UX31,Information!$A$2:$H$1000,4,FALSE)</f>
        <v>#N/A</v>
      </c>
      <c r="VB31" s="126" t="e">
        <f>VLOOKUP(UX31,Information!$A$2:$H$1000,8,FALSE)</f>
        <v>#N/A</v>
      </c>
      <c r="VC31" s="126" t="e">
        <f>VLOOKUP(UX31,Information!$A$2:$I$1000,9,FALSE)</f>
        <v>#N/A</v>
      </c>
      <c r="VD31" s="1"/>
      <c r="VE31" s="122"/>
      <c r="VF31" s="124"/>
      <c r="VG31" s="125" t="e">
        <f>VLOOKUP(VF31,Information!$A$2:$H$1000,2,FALSE)</f>
        <v>#N/A</v>
      </c>
      <c r="VH31" s="126" t="e">
        <f>VLOOKUP(VF31,Information!$A$2:$H$1000,3,FALSE)</f>
        <v>#N/A</v>
      </c>
      <c r="VI31" s="126" t="e">
        <f>VLOOKUP(VF31,Information!$A$2:$H$1000,4,FALSE)</f>
        <v>#N/A</v>
      </c>
      <c r="VJ31" s="126" t="e">
        <f>VLOOKUP(VF31,Information!$A$2:$H$1000,8,FALSE)</f>
        <v>#N/A</v>
      </c>
      <c r="VK31" s="126" t="e">
        <f>VLOOKUP(VF31,Information!$A$2:$I$1000,9,FALSE)</f>
        <v>#N/A</v>
      </c>
      <c r="VL31" s="1"/>
      <c r="VM31" s="122"/>
      <c r="VN31" s="124"/>
      <c r="VO31" s="125" t="e">
        <f>VLOOKUP(VN31,Information!$A$2:$H$1000,2,FALSE)</f>
        <v>#N/A</v>
      </c>
      <c r="VP31" s="126" t="e">
        <f>VLOOKUP(VN31,Information!$A$2:$H$1000,3,FALSE)</f>
        <v>#N/A</v>
      </c>
      <c r="VQ31" s="126" t="e">
        <f>VLOOKUP(VN31,Information!$A$2:$H$1000,4,FALSE)</f>
        <v>#N/A</v>
      </c>
      <c r="VR31" s="126" t="e">
        <f>VLOOKUP(VN31,Information!$A$2:$H$1000,8,FALSE)</f>
        <v>#N/A</v>
      </c>
      <c r="VS31" s="126" t="e">
        <f>VLOOKUP(VN31,Information!$A$2:$I$1000,9,FALSE)</f>
        <v>#N/A</v>
      </c>
      <c r="VT31" s="1"/>
      <c r="VU31" s="122"/>
      <c r="VV31" s="124"/>
      <c r="VW31" s="125" t="e">
        <f>VLOOKUP(VV31,Information!$A$2:$H$1000,2,FALSE)</f>
        <v>#N/A</v>
      </c>
      <c r="VX31" s="126" t="e">
        <f>VLOOKUP(VV31,Information!$A$2:$H$1000,3,FALSE)</f>
        <v>#N/A</v>
      </c>
      <c r="VY31" s="126" t="e">
        <f>VLOOKUP(VV31,Information!$A$2:$H$1000,4,FALSE)</f>
        <v>#N/A</v>
      </c>
      <c r="VZ31" s="126" t="e">
        <f>VLOOKUP(VV31,Information!$A$2:$H$1000,8,FALSE)</f>
        <v>#N/A</v>
      </c>
      <c r="WA31" s="126" t="e">
        <f>VLOOKUP(VV31,Information!$A$2:$I$1000,9,FALSE)</f>
        <v>#N/A</v>
      </c>
      <c r="WB31" s="1"/>
      <c r="WC31" s="122"/>
      <c r="WD31" s="124"/>
      <c r="WE31" s="125" t="e">
        <f>VLOOKUP(WD31,Information!$A$2:$H$1000,2,FALSE)</f>
        <v>#N/A</v>
      </c>
      <c r="WF31" s="126" t="e">
        <f>VLOOKUP(WD31,Information!$A$2:$H$1000,3,FALSE)</f>
        <v>#N/A</v>
      </c>
      <c r="WG31" s="126" t="e">
        <f>VLOOKUP(WD31,Information!$A$2:$H$1000,4,FALSE)</f>
        <v>#N/A</v>
      </c>
      <c r="WH31" s="126" t="e">
        <f>VLOOKUP(WD31,Information!$A$2:$H$1000,8,FALSE)</f>
        <v>#N/A</v>
      </c>
      <c r="WI31" s="126" t="e">
        <f>VLOOKUP(WD31,Information!$A$2:$I$1000,9,FALSE)</f>
        <v>#N/A</v>
      </c>
      <c r="WJ31" s="1"/>
      <c r="WK31" s="122"/>
      <c r="WL31" s="124"/>
      <c r="WM31" s="125" t="e">
        <f>VLOOKUP(WL31,Information!$A$2:$H$1000,2,FALSE)</f>
        <v>#N/A</v>
      </c>
      <c r="WN31" s="126" t="e">
        <f>VLOOKUP(WL31,Information!$A$2:$H$1000,3,FALSE)</f>
        <v>#N/A</v>
      </c>
      <c r="WO31" s="126" t="e">
        <f>VLOOKUP(WL31,Information!$A$2:$H$1000,4,FALSE)</f>
        <v>#N/A</v>
      </c>
      <c r="WP31" s="126" t="e">
        <f>VLOOKUP(WL31,Information!$A$2:$H$1000,8,FALSE)</f>
        <v>#N/A</v>
      </c>
      <c r="WQ31" s="126" t="e">
        <f>VLOOKUP(WL31,Information!$A$2:$I$1000,9,FALSE)</f>
        <v>#N/A</v>
      </c>
      <c r="WR31" s="1"/>
      <c r="WS31" s="122"/>
      <c r="WT31" s="124"/>
      <c r="WU31" s="125" t="e">
        <f>VLOOKUP(WT31,Information!$A$2:$H$1000,2,FALSE)</f>
        <v>#N/A</v>
      </c>
      <c r="WV31" s="126" t="e">
        <f>VLOOKUP(WT31,Information!$A$2:$H$1000,3,FALSE)</f>
        <v>#N/A</v>
      </c>
      <c r="WW31" s="126" t="e">
        <f>VLOOKUP(WT31,Information!$A$2:$H$1000,4,FALSE)</f>
        <v>#N/A</v>
      </c>
      <c r="WX31" s="126" t="e">
        <f>VLOOKUP(WT31,Information!$A$2:$H$1000,8,FALSE)</f>
        <v>#N/A</v>
      </c>
      <c r="WY31" s="126" t="e">
        <f>VLOOKUP(WT31,Information!$A$2:$I$1000,9,FALSE)</f>
        <v>#N/A</v>
      </c>
      <c r="WZ31" s="1"/>
      <c r="XA31" s="122"/>
      <c r="XB31" s="124"/>
      <c r="XC31" s="125" t="e">
        <f>VLOOKUP(XB31,Information!$A$2:$H$1000,2,FALSE)</f>
        <v>#N/A</v>
      </c>
      <c r="XD31" s="126" t="e">
        <f>VLOOKUP(XB31,Information!$A$2:$H$1000,3,FALSE)</f>
        <v>#N/A</v>
      </c>
      <c r="XE31" s="126" t="e">
        <f>VLOOKUP(XB31,Information!$A$2:$H$1000,4,FALSE)</f>
        <v>#N/A</v>
      </c>
      <c r="XF31" s="126" t="e">
        <f>VLOOKUP(XB31,Information!$A$2:$H$1000,8,FALSE)</f>
        <v>#N/A</v>
      </c>
      <c r="XG31" s="126" t="e">
        <f>VLOOKUP(XB31,Information!$A$2:$I$1000,9,FALSE)</f>
        <v>#N/A</v>
      </c>
      <c r="XH31" s="1"/>
      <c r="XI31" s="122"/>
      <c r="XJ31" s="124"/>
      <c r="XK31" s="125" t="e">
        <f>VLOOKUP(XJ31,Information!$A$2:$H$1000,2,FALSE)</f>
        <v>#N/A</v>
      </c>
      <c r="XL31" s="126" t="e">
        <f>VLOOKUP(XJ31,Information!$A$2:$H$1000,3,FALSE)</f>
        <v>#N/A</v>
      </c>
      <c r="XM31" s="126" t="e">
        <f>VLOOKUP(XJ31,Information!$A$2:$H$1000,4,FALSE)</f>
        <v>#N/A</v>
      </c>
      <c r="XN31" s="126" t="e">
        <f>VLOOKUP(XJ31,Information!$A$2:$H$1000,8,FALSE)</f>
        <v>#N/A</v>
      </c>
      <c r="XO31" s="126" t="e">
        <f>VLOOKUP(XJ31,Information!$A$2:$I$1000,9,FALSE)</f>
        <v>#N/A</v>
      </c>
      <c r="XP31" s="1"/>
      <c r="XQ31" s="122"/>
      <c r="XR31" s="124"/>
      <c r="XS31" s="125" t="e">
        <f>VLOOKUP(XR31,Information!$A$2:$H$1000,2,FALSE)</f>
        <v>#N/A</v>
      </c>
      <c r="XT31" s="126" t="e">
        <f>VLOOKUP(XR31,Information!$A$2:$H$1000,3,FALSE)</f>
        <v>#N/A</v>
      </c>
      <c r="XU31" s="126" t="e">
        <f>VLOOKUP(XR31,Information!$A$2:$H$1000,4,FALSE)</f>
        <v>#N/A</v>
      </c>
      <c r="XV31" s="126" t="e">
        <f>VLOOKUP(XR31,Information!$A$2:$H$1000,8,FALSE)</f>
        <v>#N/A</v>
      </c>
      <c r="XW31" s="126" t="e">
        <f>VLOOKUP(XR31,Information!$A$2:$I$1000,9,FALSE)</f>
        <v>#N/A</v>
      </c>
      <c r="XX31" s="1"/>
      <c r="XY31" s="122"/>
      <c r="XZ31" s="124"/>
      <c r="YA31" s="125" t="e">
        <f>VLOOKUP(XZ31,Information!$A$2:$H$1000,2,FALSE)</f>
        <v>#N/A</v>
      </c>
      <c r="YB31" s="126" t="e">
        <f>VLOOKUP(XZ31,Information!$A$2:$H$1000,3,FALSE)</f>
        <v>#N/A</v>
      </c>
      <c r="YC31" s="126" t="e">
        <f>VLOOKUP(XZ31,Information!$A$2:$H$1000,4,FALSE)</f>
        <v>#N/A</v>
      </c>
      <c r="YD31" s="126" t="e">
        <f>VLOOKUP(XZ31,Information!$A$2:$H$1000,8,FALSE)</f>
        <v>#N/A</v>
      </c>
      <c r="YE31" s="126" t="e">
        <f>VLOOKUP(XZ31,Information!$A$2:$I$1000,9,FALSE)</f>
        <v>#N/A</v>
      </c>
      <c r="YF31" s="1"/>
      <c r="YG31" s="122"/>
      <c r="YH31" s="124"/>
      <c r="YI31" s="125" t="e">
        <f>VLOOKUP(YH31,Information!$A$2:$H$1000,2,FALSE)</f>
        <v>#N/A</v>
      </c>
      <c r="YJ31" s="126" t="e">
        <f>VLOOKUP(YH31,Information!$A$2:$H$1000,3,FALSE)</f>
        <v>#N/A</v>
      </c>
      <c r="YK31" s="126" t="e">
        <f>VLOOKUP(YH31,Information!$A$2:$H$1000,4,FALSE)</f>
        <v>#N/A</v>
      </c>
      <c r="YL31" s="126" t="e">
        <f>VLOOKUP(YH31,Information!$A$2:$H$1000,8,FALSE)</f>
        <v>#N/A</v>
      </c>
      <c r="YM31" s="126" t="e">
        <f>VLOOKUP(YH31,Information!$A$2:$I$1000,9,FALSE)</f>
        <v>#N/A</v>
      </c>
      <c r="YN31" s="1"/>
      <c r="YO31" s="122"/>
      <c r="YP31" s="124"/>
      <c r="YQ31" s="125" t="e">
        <f>VLOOKUP(YP31,Information!$A$2:$H$1000,2,FALSE)</f>
        <v>#N/A</v>
      </c>
      <c r="YR31" s="126" t="e">
        <f>VLOOKUP(YP31,Information!$A$2:$H$1000,3,FALSE)</f>
        <v>#N/A</v>
      </c>
      <c r="YS31" s="126" t="e">
        <f>VLOOKUP(YP31,Information!$A$2:$H$1000,4,FALSE)</f>
        <v>#N/A</v>
      </c>
      <c r="YT31" s="126" t="e">
        <f>VLOOKUP(YP31,Information!$A$2:$H$1000,8,FALSE)</f>
        <v>#N/A</v>
      </c>
      <c r="YU31" s="126" t="e">
        <f>VLOOKUP(YP31,Information!$A$2:$I$1000,9,FALSE)</f>
        <v>#N/A</v>
      </c>
      <c r="YV31" s="1"/>
      <c r="YW31" s="122"/>
      <c r="YX31" s="124"/>
      <c r="YY31" s="125" t="e">
        <f>VLOOKUP(YX31,Information!$A$2:$H$1000,2,FALSE)</f>
        <v>#N/A</v>
      </c>
      <c r="YZ31" s="126" t="e">
        <f>VLOOKUP(YX31,Information!$A$2:$H$1000,3,FALSE)</f>
        <v>#N/A</v>
      </c>
      <c r="ZA31" s="126" t="e">
        <f>VLOOKUP(YX31,Information!$A$2:$H$1000,4,FALSE)</f>
        <v>#N/A</v>
      </c>
      <c r="ZB31" s="126" t="e">
        <f>VLOOKUP(YX31,Information!$A$2:$H$1000,8,FALSE)</f>
        <v>#N/A</v>
      </c>
      <c r="ZC31" s="126" t="e">
        <f>VLOOKUP(YX31,Information!$A$2:$I$1000,9,FALSE)</f>
        <v>#N/A</v>
      </c>
      <c r="ZD31" s="1"/>
      <c r="ZE31" s="122"/>
      <c r="ZF31" s="124"/>
      <c r="ZG31" s="125" t="e">
        <f>VLOOKUP(ZF31,Information!$A$2:$H$1000,2,FALSE)</f>
        <v>#N/A</v>
      </c>
      <c r="ZH31" s="126" t="e">
        <f>VLOOKUP(ZF31,Information!$A$2:$H$1000,3,FALSE)</f>
        <v>#N/A</v>
      </c>
      <c r="ZI31" s="126" t="e">
        <f>VLOOKUP(ZF31,Information!$A$2:$H$1000,4,FALSE)</f>
        <v>#N/A</v>
      </c>
      <c r="ZJ31" s="126" t="e">
        <f>VLOOKUP(ZF31,Information!$A$2:$H$1000,8,FALSE)</f>
        <v>#N/A</v>
      </c>
      <c r="ZK31" s="126" t="e">
        <f>VLOOKUP(ZF31,Information!$A$2:$I$1000,9,FALSE)</f>
        <v>#N/A</v>
      </c>
      <c r="ZL31" s="1"/>
      <c r="ZM31" s="122"/>
      <c r="ZN31" s="124"/>
      <c r="ZO31" s="125" t="e">
        <f>VLOOKUP(ZN31,Information!$A$2:$H$1000,2,FALSE)</f>
        <v>#N/A</v>
      </c>
      <c r="ZP31" s="126" t="e">
        <f>VLOOKUP(ZN31,Information!$A$2:$H$1000,3,FALSE)</f>
        <v>#N/A</v>
      </c>
      <c r="ZQ31" s="126" t="e">
        <f>VLOOKUP(ZN31,Information!$A$2:$H$1000,4,FALSE)</f>
        <v>#N/A</v>
      </c>
      <c r="ZR31" s="126" t="e">
        <f>VLOOKUP(ZN31,Information!$A$2:$H$1000,8,FALSE)</f>
        <v>#N/A</v>
      </c>
      <c r="ZS31" s="126" t="e">
        <f>VLOOKUP(ZN31,Information!$A$2:$I$1000,9,FALSE)</f>
        <v>#N/A</v>
      </c>
      <c r="ZT31" s="1"/>
      <c r="ZU31" s="122"/>
      <c r="ZV31" s="124"/>
      <c r="ZW31" s="125" t="e">
        <f>VLOOKUP(ZV31,Information!$A$2:$H$1000,2,FALSE)</f>
        <v>#N/A</v>
      </c>
      <c r="ZX31" s="126" t="e">
        <f>VLOOKUP(ZV31,Information!$A$2:$H$1000,3,FALSE)</f>
        <v>#N/A</v>
      </c>
      <c r="ZY31" s="126" t="e">
        <f>VLOOKUP(ZV31,Information!$A$2:$H$1000,4,FALSE)</f>
        <v>#N/A</v>
      </c>
      <c r="ZZ31" s="126" t="e">
        <f>VLOOKUP(ZV31,Information!$A$2:$H$1000,8,FALSE)</f>
        <v>#N/A</v>
      </c>
      <c r="AAA31" s="126" t="e">
        <f>VLOOKUP(ZV31,Information!$A$2:$I$1000,9,FALSE)</f>
        <v>#N/A</v>
      </c>
      <c r="AAB31" s="1"/>
      <c r="AAC31" s="122"/>
      <c r="AAD31" s="124"/>
      <c r="AAE31" s="125" t="e">
        <f>VLOOKUP(AAD31,Information!$A$2:$H$1000,2,FALSE)</f>
        <v>#N/A</v>
      </c>
      <c r="AAF31" s="126" t="e">
        <f>VLOOKUP(AAD31,Information!$A$2:$H$1000,3,FALSE)</f>
        <v>#N/A</v>
      </c>
      <c r="AAG31" s="126" t="e">
        <f>VLOOKUP(AAD31,Information!$A$2:$H$1000,4,FALSE)</f>
        <v>#N/A</v>
      </c>
      <c r="AAH31" s="126" t="e">
        <f>VLOOKUP(AAD31,Information!$A$2:$H$1000,8,FALSE)</f>
        <v>#N/A</v>
      </c>
      <c r="AAI31" s="126" t="e">
        <f>VLOOKUP(AAD31,Information!$A$2:$I$1000,9,FALSE)</f>
        <v>#N/A</v>
      </c>
      <c r="AAJ31" s="1"/>
      <c r="AAK31" s="122"/>
      <c r="AAL31" s="124"/>
      <c r="AAM31" s="125" t="e">
        <f>VLOOKUP(AAL31,Information!$A$2:$H$1000,2,FALSE)</f>
        <v>#N/A</v>
      </c>
      <c r="AAN31" s="126" t="e">
        <f>VLOOKUP(AAL31,Information!$A$2:$H$1000,3,FALSE)</f>
        <v>#N/A</v>
      </c>
      <c r="AAO31" s="126" t="e">
        <f>VLOOKUP(AAL31,Information!$A$2:$H$1000,4,FALSE)</f>
        <v>#N/A</v>
      </c>
      <c r="AAP31" s="126" t="e">
        <f>VLOOKUP(AAL31,Information!$A$2:$H$1000,8,FALSE)</f>
        <v>#N/A</v>
      </c>
      <c r="AAQ31" s="126" t="e">
        <f>VLOOKUP(AAL31,Information!$A$2:$I$1000,9,FALSE)</f>
        <v>#N/A</v>
      </c>
      <c r="AAR31" s="1"/>
      <c r="AAS31" s="122"/>
      <c r="AAT31" s="124"/>
      <c r="AAU31" s="125" t="e">
        <f>VLOOKUP(AAT31,Information!$A$2:$H$1000,2,FALSE)</f>
        <v>#N/A</v>
      </c>
      <c r="AAV31" s="126" t="e">
        <f>VLOOKUP(AAT31,Information!$A$2:$H$1000,3,FALSE)</f>
        <v>#N/A</v>
      </c>
      <c r="AAW31" s="126" t="e">
        <f>VLOOKUP(AAT31,Information!$A$2:$H$1000,4,FALSE)</f>
        <v>#N/A</v>
      </c>
      <c r="AAX31" s="126" t="e">
        <f>VLOOKUP(AAT31,Information!$A$2:$H$1000,8,FALSE)</f>
        <v>#N/A</v>
      </c>
      <c r="AAY31" s="126" t="e">
        <f>VLOOKUP(AAT31,Information!$A$2:$I$1000,9,FALSE)</f>
        <v>#N/A</v>
      </c>
      <c r="AAZ31" s="1"/>
      <c r="ABA31" s="122"/>
      <c r="ABB31" s="124"/>
      <c r="ABC31" s="125" t="e">
        <f>VLOOKUP(ABB31,Information!$A$2:$H$1000,2,FALSE)</f>
        <v>#N/A</v>
      </c>
      <c r="ABD31" s="126" t="e">
        <f>VLOOKUP(ABB31,Information!$A$2:$H$1000,3,FALSE)</f>
        <v>#N/A</v>
      </c>
      <c r="ABE31" s="126" t="e">
        <f>VLOOKUP(ABB31,Information!$A$2:$H$1000,4,FALSE)</f>
        <v>#N/A</v>
      </c>
      <c r="ABF31" s="126" t="e">
        <f>VLOOKUP(ABB31,Information!$A$2:$H$1000,8,FALSE)</f>
        <v>#N/A</v>
      </c>
      <c r="ABG31" s="126" t="e">
        <f>VLOOKUP(ABB31,Information!$A$2:$I$1000,9,FALSE)</f>
        <v>#N/A</v>
      </c>
      <c r="ABH31" s="1"/>
      <c r="ABI31" s="122"/>
      <c r="ABJ31" s="124"/>
      <c r="ABK31" s="125" t="e">
        <f>VLOOKUP(ABJ31,Information!$A$2:$H$1000,2,FALSE)</f>
        <v>#N/A</v>
      </c>
      <c r="ABL31" s="126" t="e">
        <f>VLOOKUP(ABJ31,Information!$A$2:$H$1000,3,FALSE)</f>
        <v>#N/A</v>
      </c>
      <c r="ABM31" s="126" t="e">
        <f>VLOOKUP(ABJ31,Information!$A$2:$H$1000,4,FALSE)</f>
        <v>#N/A</v>
      </c>
      <c r="ABN31" s="126" t="e">
        <f>VLOOKUP(ABJ31,Information!$A$2:$H$1000,8,FALSE)</f>
        <v>#N/A</v>
      </c>
      <c r="ABO31" s="126" t="e">
        <f>VLOOKUP(ABJ31,Information!$A$2:$I$1000,9,FALSE)</f>
        <v>#N/A</v>
      </c>
      <c r="ABP31" s="1"/>
      <c r="ABQ31" s="122"/>
      <c r="ABR31" s="124"/>
      <c r="ABS31" s="125" t="e">
        <f>VLOOKUP(ABR31,Information!$A$2:$H$1000,2,FALSE)</f>
        <v>#N/A</v>
      </c>
      <c r="ABT31" s="126" t="e">
        <f>VLOOKUP(ABR31,Information!$A$2:$H$1000,3,FALSE)</f>
        <v>#N/A</v>
      </c>
      <c r="ABU31" s="126" t="e">
        <f>VLOOKUP(ABR31,Information!$A$2:$H$1000,4,FALSE)</f>
        <v>#N/A</v>
      </c>
      <c r="ABV31" s="126" t="e">
        <f>VLOOKUP(ABR31,Information!$A$2:$H$1000,8,FALSE)</f>
        <v>#N/A</v>
      </c>
      <c r="ABW31" s="126" t="e">
        <f>VLOOKUP(ABR31,Information!$A$2:$I$1000,9,FALSE)</f>
        <v>#N/A</v>
      </c>
      <c r="ABX31" s="1"/>
      <c r="ABY31" s="122"/>
      <c r="ABZ31" s="124"/>
      <c r="ACA31" s="125" t="e">
        <f>VLOOKUP(ABZ31,Information!$A$2:$H$1000,2,FALSE)</f>
        <v>#N/A</v>
      </c>
      <c r="ACB31" s="126" t="e">
        <f>VLOOKUP(ABZ31,Information!$A$2:$H$1000,3,FALSE)</f>
        <v>#N/A</v>
      </c>
      <c r="ACC31" s="126" t="e">
        <f>VLOOKUP(ABZ31,Information!$A$2:$H$1000,4,FALSE)</f>
        <v>#N/A</v>
      </c>
      <c r="ACD31" s="126" t="e">
        <f>VLOOKUP(ABZ31,Information!$A$2:$H$1000,8,FALSE)</f>
        <v>#N/A</v>
      </c>
      <c r="ACE31" s="126" t="e">
        <f>VLOOKUP(ABZ31,Information!$A$2:$I$1000,9,FALSE)</f>
        <v>#N/A</v>
      </c>
      <c r="ACF31" s="1"/>
      <c r="ACG31" s="122"/>
      <c r="ACH31" s="124"/>
      <c r="ACI31" s="125" t="e">
        <f>VLOOKUP(ACH31,Information!$A$2:$H$1000,2,FALSE)</f>
        <v>#N/A</v>
      </c>
      <c r="ACJ31" s="126" t="e">
        <f>VLOOKUP(ACH31,Information!$A$2:$H$1000,3,FALSE)</f>
        <v>#N/A</v>
      </c>
      <c r="ACK31" s="126" t="e">
        <f>VLOOKUP(ACH31,Information!$A$2:$H$1000,4,FALSE)</f>
        <v>#N/A</v>
      </c>
      <c r="ACL31" s="126" t="e">
        <f>VLOOKUP(ACH31,Information!$A$2:$H$1000,8,FALSE)</f>
        <v>#N/A</v>
      </c>
      <c r="ACM31" s="126" t="e">
        <f>VLOOKUP(ACH31,Information!$A$2:$I$1000,9,FALSE)</f>
        <v>#N/A</v>
      </c>
      <c r="ACN31" s="1"/>
      <c r="ACO31" s="122"/>
      <c r="ACP31" s="124"/>
      <c r="ACQ31" s="125" t="e">
        <f>VLOOKUP(ACP31,Information!$A$2:$H$1000,2,FALSE)</f>
        <v>#N/A</v>
      </c>
      <c r="ACR31" s="126" t="e">
        <f>VLOOKUP(ACP31,Information!$A$2:$H$1000,3,FALSE)</f>
        <v>#N/A</v>
      </c>
      <c r="ACS31" s="126" t="e">
        <f>VLOOKUP(ACP31,Information!$A$2:$H$1000,4,FALSE)</f>
        <v>#N/A</v>
      </c>
      <c r="ACT31" s="126" t="e">
        <f>VLOOKUP(ACP31,Information!$A$2:$H$1000,8,FALSE)</f>
        <v>#N/A</v>
      </c>
      <c r="ACU31" s="126" t="e">
        <f>VLOOKUP(ACP31,Information!$A$2:$I$1000,9,FALSE)</f>
        <v>#N/A</v>
      </c>
      <c r="ACV31" s="1"/>
      <c r="ACW31" s="122"/>
      <c r="ACX31" s="124"/>
      <c r="ACY31" s="125" t="e">
        <f>VLOOKUP(ACX31,Information!$A$2:$H$1000,2,FALSE)</f>
        <v>#N/A</v>
      </c>
      <c r="ACZ31" s="126" t="e">
        <f>VLOOKUP(ACX31,Information!$A$2:$H$1000,3,FALSE)</f>
        <v>#N/A</v>
      </c>
      <c r="ADA31" s="126" t="e">
        <f>VLOOKUP(ACX31,Information!$A$2:$H$1000,4,FALSE)</f>
        <v>#N/A</v>
      </c>
      <c r="ADB31" s="126" t="e">
        <f>VLOOKUP(ACX31,Information!$A$2:$H$1000,8,FALSE)</f>
        <v>#N/A</v>
      </c>
      <c r="ADC31" s="126" t="e">
        <f>VLOOKUP(ACX31,Information!$A$2:$I$1000,9,FALSE)</f>
        <v>#N/A</v>
      </c>
      <c r="ADD31" s="1"/>
      <c r="ADE31" s="122"/>
      <c r="ADF31" s="124"/>
      <c r="ADG31" s="125" t="e">
        <f>VLOOKUP(ADF31,Information!$A$2:$H$1000,2,FALSE)</f>
        <v>#N/A</v>
      </c>
      <c r="ADH31" s="126" t="e">
        <f>VLOOKUP(ADF31,Information!$A$2:$H$1000,3,FALSE)</f>
        <v>#N/A</v>
      </c>
      <c r="ADI31" s="126" t="e">
        <f>VLOOKUP(ADF31,Information!$A$2:$H$1000,4,FALSE)</f>
        <v>#N/A</v>
      </c>
      <c r="ADJ31" s="126" t="e">
        <f>VLOOKUP(ADF31,Information!$A$2:$H$1000,8,FALSE)</f>
        <v>#N/A</v>
      </c>
      <c r="ADK31" s="126" t="e">
        <f>VLOOKUP(ADF31,Information!$A$2:$I$1000,9,FALSE)</f>
        <v>#N/A</v>
      </c>
      <c r="ADL31" s="1"/>
      <c r="ADM31" s="122"/>
      <c r="ADN31" s="124"/>
      <c r="ADO31" s="125" t="e">
        <f>VLOOKUP(ADN31,Information!$A$2:$H$1000,2,FALSE)</f>
        <v>#N/A</v>
      </c>
      <c r="ADP31" s="126" t="e">
        <f>VLOOKUP(ADN31,Information!$A$2:$H$1000,3,FALSE)</f>
        <v>#N/A</v>
      </c>
      <c r="ADQ31" s="126" t="e">
        <f>VLOOKUP(ADN31,Information!$A$2:$H$1000,4,FALSE)</f>
        <v>#N/A</v>
      </c>
      <c r="ADR31" s="126" t="e">
        <f>VLOOKUP(ADN31,Information!$A$2:$H$1000,8,FALSE)</f>
        <v>#N/A</v>
      </c>
      <c r="ADS31" s="126" t="e">
        <f>VLOOKUP(ADN31,Information!$A$2:$I$1000,9,FALSE)</f>
        <v>#N/A</v>
      </c>
      <c r="ADT31" s="1"/>
      <c r="ADU31" s="122"/>
    </row>
    <row r="32" spans="1:801" ht="13.8">
      <c r="A32" s="101">
        <v>14.5</v>
      </c>
      <c r="B32" s="108" t="s">
        <v>104</v>
      </c>
      <c r="C32" s="109">
        <f>VLOOKUP(B32,Information!$A$2:$H$1000,2,FALSE)</f>
        <v>0</v>
      </c>
      <c r="D32" s="109">
        <f>VLOOKUP(B32,Information!$A$2:$H$1000,3,FALSE)</f>
        <v>0</v>
      </c>
      <c r="E32" s="109">
        <f>VLOOKUP(B32,Information!$A$2:$H$1000,4,FALSE)</f>
        <v>0</v>
      </c>
      <c r="F32" s="109" t="str">
        <f>VLOOKUP(B32,Information!$A$2:$H$1000,8,FALSE)</f>
        <v>Artificial.reef.substrate</v>
      </c>
      <c r="G32" s="109" t="str">
        <f>VLOOKUP(B32,Information!$A$2:$I$1000,9,FALSE)</f>
        <v>Bare substrate</v>
      </c>
      <c r="H32" s="112"/>
      <c r="I32" s="111"/>
      <c r="J32" s="108" t="s">
        <v>298</v>
      </c>
      <c r="K32" s="109" t="str">
        <f>VLOOKUP(J32,Information!$A$2:$H$1000,2,FALSE)</f>
        <v>unknown</v>
      </c>
      <c r="L32" s="109" t="str">
        <f>VLOOKUP(J32,Information!$A$2:$H$1000,3,FALSE)</f>
        <v>Porites</v>
      </c>
      <c r="M32" s="109" t="str">
        <f>VLOOKUP(J32,Information!$A$2:$H$1000,4,FALSE)</f>
        <v>PORITIDAE</v>
      </c>
      <c r="N32" s="109" t="str">
        <f>VLOOKUP(J32,Information!$A$2:$H$1000,8,FALSE)</f>
        <v>Hard.coral</v>
      </c>
      <c r="O32" s="109" t="str">
        <f>VLOOKUP(J32,Information!$A$2:$I$1000,9,FALSE)</f>
        <v>Cnidaria</v>
      </c>
      <c r="P32" s="110" t="s">
        <v>80</v>
      </c>
      <c r="Q32" s="111"/>
      <c r="R32" s="108" t="s">
        <v>322</v>
      </c>
      <c r="S32" s="109">
        <f>VLOOKUP(R32,Information!$A$2:$H$1000,2,FALSE)</f>
        <v>0</v>
      </c>
      <c r="T32" s="109">
        <f>VLOOKUP(R32,Information!$A$2:$H$1000,3,FALSE)</f>
        <v>0</v>
      </c>
      <c r="U32" s="109">
        <f>VLOOKUP(R32,Information!$A$2:$H$1000,4,FALSE)</f>
        <v>0</v>
      </c>
      <c r="V32" s="109" t="str">
        <f>VLOOKUP(R32,Information!$A$2:$H$1000,8,FALSE)</f>
        <v>Sand</v>
      </c>
      <c r="W32" s="109" t="str">
        <f>VLOOKUP(R32,Information!$A$2:$I$1000,9,FALSE)</f>
        <v>Bare substrate</v>
      </c>
      <c r="X32" s="110"/>
      <c r="Y32" s="111"/>
      <c r="Z32" s="108" t="s">
        <v>322</v>
      </c>
      <c r="AA32" s="109">
        <f>VLOOKUP(Z32,Information!$A$2:$H$1000,2,FALSE)</f>
        <v>0</v>
      </c>
      <c r="AB32" s="109">
        <f>VLOOKUP(Z32,Information!$A$2:$H$1000,3,FALSE)</f>
        <v>0</v>
      </c>
      <c r="AC32" s="109">
        <f>VLOOKUP(Z32,Information!$A$2:$H$1000,4,FALSE)</f>
        <v>0</v>
      </c>
      <c r="AD32" s="109" t="str">
        <f>VLOOKUP(Z32,Information!$A$2:$H$1000,8,FALSE)</f>
        <v>Sand</v>
      </c>
      <c r="AE32" s="109" t="str">
        <f>VLOOKUP(Z32,Information!$A$2:$I$1000,9,FALSE)</f>
        <v>Bare substrate</v>
      </c>
      <c r="AF32" s="110"/>
      <c r="AG32" s="111"/>
      <c r="AH32" s="108" t="s">
        <v>178</v>
      </c>
      <c r="AI32" s="109" t="str">
        <f>VLOOKUP(AH32,Information!$A$2:$H$1000,2,FALSE)</f>
        <v>unknown</v>
      </c>
      <c r="AJ32" s="109" t="str">
        <f>VLOOKUP(AH32,Information!$A$2:$H$1000,3,FALSE)</f>
        <v>Dictyota</v>
      </c>
      <c r="AK32" s="109" t="str">
        <f>VLOOKUP(AH32,Information!$A$2:$H$1000,4,FALSE)</f>
        <v>DICTYOTACEAE</v>
      </c>
      <c r="AL32" s="109" t="str">
        <f>VLOOKUP(AH32,Information!$A$2:$H$1000,8,FALSE)</f>
        <v>Brown.algae</v>
      </c>
      <c r="AM32" s="109" t="str">
        <f>VLOOKUP(AH32,Information!$A$2:$I$1000,9,FALSE)</f>
        <v>Macroalgae</v>
      </c>
      <c r="AN32" s="110"/>
      <c r="AO32" s="111"/>
      <c r="AP32" s="108" t="s">
        <v>330</v>
      </c>
      <c r="AQ32" s="109" t="str">
        <f>VLOOKUP(AP32,Information!$A$2:$H$1000,2,FALSE)</f>
        <v>unknown</v>
      </c>
      <c r="AR32" s="109" t="str">
        <f>VLOOKUP(AP32,Information!$A$2:$H$1000,3,FALSE)</f>
        <v>unknown</v>
      </c>
      <c r="AS32" s="109" t="str">
        <f>VLOOKUP(AP32,Information!$A$2:$H$1000,4,FALSE)</f>
        <v>unknown</v>
      </c>
      <c r="AT32" s="109" t="str">
        <f>VLOOKUP(AP32,Information!$A$2:$H$1000,8,FALSE)</f>
        <v>Soft.coral</v>
      </c>
      <c r="AU32" s="109" t="str">
        <f>VLOOKUP(AP32,Information!$A$2:$I$1000,9,FALSE)</f>
        <v>Cnidaria</v>
      </c>
      <c r="AV32" s="110"/>
      <c r="AW32" s="111"/>
      <c r="AX32" s="108" t="s">
        <v>330</v>
      </c>
      <c r="AY32" s="109" t="str">
        <f>VLOOKUP(AX32,Information!$A$2:$H$1000,2,FALSE)</f>
        <v>unknown</v>
      </c>
      <c r="AZ32" s="109" t="str">
        <f>VLOOKUP(AX32,Information!$A$2:$H$1000,3,FALSE)</f>
        <v>unknown</v>
      </c>
      <c r="BA32" s="109" t="str">
        <f>VLOOKUP(AX32,Information!$A$2:$H$1000,4,FALSE)</f>
        <v>unknown</v>
      </c>
      <c r="BB32" s="109" t="str">
        <f>VLOOKUP(AX32,Information!$A$2:$H$1000,8,FALSE)</f>
        <v>Soft.coral</v>
      </c>
      <c r="BC32" s="109" t="str">
        <f>VLOOKUP(AX32,Information!$A$2:$I$1000,9,FALSE)</f>
        <v>Cnidaria</v>
      </c>
      <c r="BD32" s="110"/>
      <c r="BE32" s="111"/>
      <c r="BF32" s="120" t="s">
        <v>330</v>
      </c>
      <c r="BG32" s="121" t="str">
        <f>VLOOKUP(BF32,Information!$A$2:$H$1000,2,FALSE)</f>
        <v>unknown</v>
      </c>
      <c r="BH32" s="121" t="str">
        <f>VLOOKUP(BF32,Information!$A$2:$H$1000,3,FALSE)</f>
        <v>unknown</v>
      </c>
      <c r="BI32" s="121" t="str">
        <f>VLOOKUP(BF32,Information!$A$2:$H$1000,4,FALSE)</f>
        <v>unknown</v>
      </c>
      <c r="BJ32" s="121" t="str">
        <f>VLOOKUP(BF32,Information!$A$2:$H$1000,8,FALSE)</f>
        <v>Soft.coral</v>
      </c>
      <c r="BK32" s="121" t="str">
        <f>VLOOKUP(BF32,Information!$A$2:$I$1000,9,FALSE)</f>
        <v>Cnidaria</v>
      </c>
      <c r="BL32" s="110"/>
      <c r="BM32" s="122"/>
      <c r="BN32" s="120" t="s">
        <v>309</v>
      </c>
      <c r="BO32" s="121">
        <f>VLOOKUP(BN32,Information!$A$2:$H$1000,2,FALSE)</f>
        <v>0</v>
      </c>
      <c r="BP32" s="121">
        <f>VLOOKUP(BN32,Information!$A$2:$H$1000,3,FALSE)</f>
        <v>0</v>
      </c>
      <c r="BQ32" s="121">
        <f>VLOOKUP(BN32,Information!$A$2:$H$1000,4,FALSE)</f>
        <v>0</v>
      </c>
      <c r="BR32" s="121" t="str">
        <f>VLOOKUP(BN32,Information!$A$2:$H$1000,8,FALSE)</f>
        <v>Coral.rubble</v>
      </c>
      <c r="BS32" s="121" t="str">
        <f>VLOOKUP(BN32,Information!$A$2:$I$1000,9,FALSE)</f>
        <v>Bare substrate</v>
      </c>
      <c r="BT32" s="110"/>
      <c r="BU32" s="122"/>
      <c r="BV32" s="120" t="s">
        <v>309</v>
      </c>
      <c r="BW32" s="121">
        <f>VLOOKUP(BV32,Information!$A$2:$H$1000,2,FALSE)</f>
        <v>0</v>
      </c>
      <c r="BX32" s="121">
        <f>VLOOKUP(BV32,Information!$A$2:$H$1000,3,FALSE)</f>
        <v>0</v>
      </c>
      <c r="BY32" s="121">
        <f>VLOOKUP(BV32,Information!$A$2:$H$1000,4,FALSE)</f>
        <v>0</v>
      </c>
      <c r="BZ32" s="121" t="str">
        <f>VLOOKUP(BV32,Information!$A$2:$H$1000,8,FALSE)</f>
        <v>Coral.rubble</v>
      </c>
      <c r="CA32" s="121" t="str">
        <f>VLOOKUP(BV32,Information!$A$2:$I$1000,9,FALSE)</f>
        <v>Bare substrate</v>
      </c>
      <c r="CB32" s="110"/>
      <c r="CC32" s="122"/>
      <c r="CD32" s="120" t="s">
        <v>339</v>
      </c>
      <c r="CE32" s="121" t="str">
        <f>VLOOKUP(CD32,Information!$A$2:$H$1000,2,FALSE)</f>
        <v>unknown</v>
      </c>
      <c r="CF32" s="121" t="str">
        <f>VLOOKUP(CD32,Information!$A$2:$H$1000,3,FALSE)</f>
        <v>unknown</v>
      </c>
      <c r="CG32" s="121" t="str">
        <f>VLOOKUP(CD32,Information!$A$2:$H$1000,4,FALSE)</f>
        <v>unknown</v>
      </c>
      <c r="CH32" s="121" t="str">
        <f>VLOOKUP(CD32,Information!$A$2:$H$1000,8,FALSE)</f>
        <v>Sponge</v>
      </c>
      <c r="CI32" s="121" t="str">
        <f>VLOOKUP(CD32,Information!$A$2:$I$1000,9,FALSE)</f>
        <v>Sponge</v>
      </c>
      <c r="CJ32" s="1"/>
      <c r="CK32" s="122"/>
      <c r="CL32" s="120" t="s">
        <v>322</v>
      </c>
      <c r="CM32" s="121">
        <f>VLOOKUP(CL32,Information!$A$2:$H$1000,2,FALSE)</f>
        <v>0</v>
      </c>
      <c r="CN32" s="121">
        <f>VLOOKUP(CL32,Information!$A$2:$H$1000,3,FALSE)</f>
        <v>0</v>
      </c>
      <c r="CO32" s="121">
        <f>VLOOKUP(CL32,Information!$A$2:$H$1000,4,FALSE)</f>
        <v>0</v>
      </c>
      <c r="CP32" s="121" t="str">
        <f>VLOOKUP(CL32,Information!$A$2:$H$1000,8,FALSE)</f>
        <v>Sand</v>
      </c>
      <c r="CQ32" s="121" t="str">
        <f>VLOOKUP(CL32,Information!$A$2:$I$1000,9,FALSE)</f>
        <v>Bare substrate</v>
      </c>
      <c r="CR32" s="1"/>
      <c r="CS32" s="122"/>
      <c r="CT32" s="120" t="s">
        <v>298</v>
      </c>
      <c r="CU32" s="121" t="str">
        <f>VLOOKUP(CT32,Information!$A$2:$H$1000,2,FALSE)</f>
        <v>unknown</v>
      </c>
      <c r="CV32" s="121" t="str">
        <f>VLOOKUP(CT32,Information!$A$2:$H$1000,3,FALSE)</f>
        <v>Porites</v>
      </c>
      <c r="CW32" s="121" t="str">
        <f>VLOOKUP(CT32,Information!$A$2:$H$1000,4,FALSE)</f>
        <v>PORITIDAE</v>
      </c>
      <c r="CX32" s="121" t="str">
        <f>VLOOKUP(CT32,Information!$A$2:$H$1000,8,FALSE)</f>
        <v>Hard.coral</v>
      </c>
      <c r="CY32" s="121" t="str">
        <f>VLOOKUP(CT32,Information!$A$2:$I$1000,9,FALSE)</f>
        <v>Cnidaria</v>
      </c>
      <c r="CZ32" s="123" t="s">
        <v>85</v>
      </c>
      <c r="DA32" s="122"/>
      <c r="DB32" s="114" t="s">
        <v>298</v>
      </c>
      <c r="DC32" s="109" t="str">
        <f>VLOOKUP(DB32,Information!$A$2:$H$1000,2,FALSE)</f>
        <v>unknown</v>
      </c>
      <c r="DD32" s="109" t="str">
        <f>VLOOKUP(DB32,Information!$A$2:$H$1000,3,FALSE)</f>
        <v>Porites</v>
      </c>
      <c r="DE32" s="109" t="str">
        <f>VLOOKUP(DB32,Information!$A$2:$H$1000,4,FALSE)</f>
        <v>PORITIDAE</v>
      </c>
      <c r="DF32" s="109" t="str">
        <f>VLOOKUP(DB32,Information!$A$2:$H$1000,8,FALSE)</f>
        <v>Hard.coral</v>
      </c>
      <c r="DG32" s="109" t="str">
        <f>VLOOKUP(DB32,Information!$A$2:$I$1000,9,FALSE)</f>
        <v>Cnidaria</v>
      </c>
      <c r="DH32" s="110" t="s">
        <v>80</v>
      </c>
      <c r="DI32" s="111"/>
      <c r="DJ32" s="120" t="s">
        <v>320</v>
      </c>
      <c r="DK32" s="121">
        <f>VLOOKUP(DJ32,Information!$A$2:$H$1000,2,FALSE)</f>
        <v>0</v>
      </c>
      <c r="DL32" s="121">
        <f>VLOOKUP(DJ32,Information!$A$2:$H$1000,3,FALSE)</f>
        <v>0</v>
      </c>
      <c r="DM32" s="121">
        <f>VLOOKUP(DJ32,Information!$A$2:$H$1000,4,FALSE)</f>
        <v>0</v>
      </c>
      <c r="DN32" s="121" t="str">
        <f>VLOOKUP(DJ32,Information!$A$2:$H$1000,8,FALSE)</f>
        <v>Bare.rock</v>
      </c>
      <c r="DO32" s="121" t="str">
        <f>VLOOKUP(DJ32,Information!$A$2:$I$1000,9,FALSE)</f>
        <v>Bare substrate</v>
      </c>
      <c r="DP32" s="1"/>
      <c r="DQ32" s="122"/>
      <c r="DR32" s="108" t="s">
        <v>320</v>
      </c>
      <c r="DS32" s="109">
        <f>VLOOKUP(DR32,Information!$A$2:$H$1000,2,FALSE)</f>
        <v>0</v>
      </c>
      <c r="DT32" s="109">
        <f>VLOOKUP(DR32,Information!$A$2:$H$1000,3,FALSE)</f>
        <v>0</v>
      </c>
      <c r="DU32" s="109">
        <f>VLOOKUP(DR32,Information!$A$2:$H$1000,4,FALSE)</f>
        <v>0</v>
      </c>
      <c r="DV32" s="109" t="str">
        <f>VLOOKUP(DR32,Information!$A$2:$H$1000,8,FALSE)</f>
        <v>Bare.rock</v>
      </c>
      <c r="DW32" s="109" t="str">
        <f>VLOOKUP(DR32,Information!$A$2:$I$1000,9,FALSE)</f>
        <v>Bare substrate</v>
      </c>
      <c r="DX32" s="112"/>
      <c r="DY32" s="111"/>
      <c r="DZ32" s="108" t="s">
        <v>322</v>
      </c>
      <c r="EA32" s="109">
        <f>VLOOKUP(DZ32,Information!$A$2:$H$1000,2,FALSE)</f>
        <v>0</v>
      </c>
      <c r="EB32" s="109">
        <f>VLOOKUP(DZ32,Information!$A$2:$H$1000,3,FALSE)</f>
        <v>0</v>
      </c>
      <c r="EC32" s="109">
        <f>VLOOKUP(DZ32,Information!$A$2:$H$1000,4,FALSE)</f>
        <v>0</v>
      </c>
      <c r="ED32" s="109" t="str">
        <f>VLOOKUP(DZ32,Information!$A$2:$H$1000,8,FALSE)</f>
        <v>Sand</v>
      </c>
      <c r="EE32" s="109" t="str">
        <f>VLOOKUP(DZ32,Information!$A$2:$I$1000,9,FALSE)</f>
        <v>Bare substrate</v>
      </c>
      <c r="EF32" s="112"/>
      <c r="EG32" s="111"/>
      <c r="EH32" s="120" t="s">
        <v>322</v>
      </c>
      <c r="EI32" s="121">
        <f>VLOOKUP(EH32,Information!$A$2:$H$1000,2,FALSE)</f>
        <v>0</v>
      </c>
      <c r="EJ32" s="121">
        <f>VLOOKUP(EH32,Information!$A$2:$H$1000,3,FALSE)</f>
        <v>0</v>
      </c>
      <c r="EK32" s="121">
        <f>VLOOKUP(EH32,Information!$A$2:$H$1000,4,FALSE)</f>
        <v>0</v>
      </c>
      <c r="EL32" s="121" t="str">
        <f>VLOOKUP(EH32,Information!$A$2:$H$1000,8,FALSE)</f>
        <v>Sand</v>
      </c>
      <c r="EM32" s="121" t="str">
        <f>VLOOKUP(EH32,Information!$A$2:$I$1000,9,FALSE)</f>
        <v>Bare substrate</v>
      </c>
      <c r="EN32" s="1"/>
      <c r="EO32" s="122"/>
      <c r="EP32" s="84" t="s">
        <v>298</v>
      </c>
      <c r="EQ32" s="85" t="str">
        <f>VLOOKUP(EP32,Information!$A$2:$H$1000,2,FALSE)</f>
        <v>unknown</v>
      </c>
      <c r="ER32" s="67" t="str">
        <f>VLOOKUP(EP32,Information!$A$2:$H$1000,3,FALSE)</f>
        <v>Porites</v>
      </c>
      <c r="ES32" s="67" t="str">
        <f>VLOOKUP(EP32,Information!$A$2:$H$1000,4,FALSE)</f>
        <v>PORITIDAE</v>
      </c>
      <c r="ET32" s="67" t="str">
        <f>VLOOKUP(EP32,Information!$A$2:$H$1000,8,FALSE)</f>
        <v>Hard.coral</v>
      </c>
      <c r="EU32" s="67" t="str">
        <f>VLOOKUP(EP32,Information!$A$2:$I$1000,9,FALSE)</f>
        <v>Cnidaria</v>
      </c>
      <c r="EX32" s="84" t="s">
        <v>324</v>
      </c>
      <c r="EY32" s="85" t="str">
        <f>VLOOKUP(EX32,Information!$A$2:$H$1000,2,FALSE)</f>
        <v>unknown</v>
      </c>
      <c r="EZ32" s="67" t="str">
        <f>VLOOKUP(EX32,Information!$A$2:$H$1000,3,FALSE)</f>
        <v>Sargassum</v>
      </c>
      <c r="FA32" s="67" t="str">
        <f>VLOOKUP(EX32,Information!$A$2:$H$1000,4,FALSE)</f>
        <v>SARGASSACEAE</v>
      </c>
      <c r="FB32" s="67" t="str">
        <f>VLOOKUP(EX32,Information!$A$2:$H$1000,8,FALSE)</f>
        <v>Brown.algae</v>
      </c>
      <c r="FC32" s="67" t="str">
        <f>VLOOKUP(EX32,Information!$A$2:$I$1000,9,FALSE)</f>
        <v>Macroalgae</v>
      </c>
      <c r="FF32" s="84" t="s">
        <v>322</v>
      </c>
      <c r="FG32" s="85">
        <f>VLOOKUP(FF32,Information!$A$2:$H$1000,2,FALSE)</f>
        <v>0</v>
      </c>
      <c r="FH32" s="67">
        <f>VLOOKUP(FF32,Information!$A$2:$H$1000,3,FALSE)</f>
        <v>0</v>
      </c>
      <c r="FI32" s="67">
        <f>VLOOKUP(FF32,Information!$A$2:$H$1000,4,FALSE)</f>
        <v>0</v>
      </c>
      <c r="FJ32" s="67" t="str">
        <f>VLOOKUP(FF32,Information!$A$2:$H$1000,8,FALSE)</f>
        <v>Sand</v>
      </c>
      <c r="FK32" s="67" t="str">
        <f>VLOOKUP(FF32,Information!$A$2:$I$1000,9,FALSE)</f>
        <v>Bare substrate</v>
      </c>
      <c r="FN32" s="84" t="s">
        <v>243</v>
      </c>
      <c r="FO32" s="85" t="str">
        <f>VLOOKUP(FN32,Information!$A$2:$H$1000,2,FALSE)</f>
        <v>unknown</v>
      </c>
      <c r="FP32" s="67" t="str">
        <f>VLOOKUP(FN32,Information!$A$2:$H$1000,3,FALSE)</f>
        <v>Hydnophora</v>
      </c>
      <c r="FQ32" s="67" t="str">
        <f>VLOOKUP(FN32,Information!$A$2:$H$1000,4,FALSE)</f>
        <v>MERULINIDAE</v>
      </c>
      <c r="FR32" s="67" t="str">
        <f>VLOOKUP(FN32,Information!$A$2:$H$1000,8,FALSE)</f>
        <v>Hard.coral</v>
      </c>
      <c r="FS32" s="67" t="str">
        <f>VLOOKUP(FN32,Information!$A$2:$I$1000,9,FALSE)</f>
        <v>Cnidaria</v>
      </c>
      <c r="FV32" s="84" t="s">
        <v>311</v>
      </c>
      <c r="FW32" s="85" t="str">
        <f>VLOOKUP(FV32,Information!$A$2:$H$1000,2,FALSE)</f>
        <v>unknown</v>
      </c>
      <c r="FX32" s="67" t="str">
        <f>VLOOKUP(FV32,Information!$A$2:$H$1000,3,FALSE)</f>
        <v>unknown</v>
      </c>
      <c r="FY32" s="67" t="str">
        <f>VLOOKUP(FV32,Information!$A$2:$H$1000,4,FALSE)</f>
        <v>unknown</v>
      </c>
      <c r="FZ32" s="67" t="str">
        <f>VLOOKUP(FV32,Information!$A$2:$H$1000,8,FALSE)</f>
        <v>Red.algae</v>
      </c>
      <c r="GA32" s="67" t="str">
        <f>VLOOKUP(FV32,Information!$A$2:$I$1000,9,FALSE)</f>
        <v>Macroalgae</v>
      </c>
      <c r="GD32" s="84" t="s">
        <v>320</v>
      </c>
      <c r="GE32" s="85">
        <f>VLOOKUP(GD32,Information!$A$2:$H$1000,2,FALSE)</f>
        <v>0</v>
      </c>
      <c r="GF32" s="67">
        <f>VLOOKUP(GD32,Information!$A$2:$H$1000,3,FALSE)</f>
        <v>0</v>
      </c>
      <c r="GG32" s="67">
        <f>VLOOKUP(GD32,Information!$A$2:$H$1000,4,FALSE)</f>
        <v>0</v>
      </c>
      <c r="GH32" s="67" t="str">
        <f>VLOOKUP(GD32,Information!$A$2:$H$1000,8,FALSE)</f>
        <v>Bare.rock</v>
      </c>
      <c r="GI32" s="67" t="str">
        <f>VLOOKUP(GD32,Information!$A$2:$I$1000,9,FALSE)</f>
        <v>Bare substrate</v>
      </c>
      <c r="GL32" s="84" t="s">
        <v>309</v>
      </c>
      <c r="GM32" s="85">
        <f>VLOOKUP(GL32,Information!$A$2:$H$1000,2,FALSE)</f>
        <v>0</v>
      </c>
      <c r="GN32" s="67">
        <f>VLOOKUP(GL32,Information!$A$2:$H$1000,3,FALSE)</f>
        <v>0</v>
      </c>
      <c r="GO32" s="67">
        <f>VLOOKUP(GL32,Information!$A$2:$H$1000,4,FALSE)</f>
        <v>0</v>
      </c>
      <c r="GP32" s="67" t="str">
        <f>VLOOKUP(GL32,Information!$A$2:$H$1000,8,FALSE)</f>
        <v>Coral.rubble</v>
      </c>
      <c r="GQ32" s="67" t="str">
        <f>VLOOKUP(GL32,Information!$A$2:$I$1000,9,FALSE)</f>
        <v>Bare substrate</v>
      </c>
      <c r="GT32" s="84" t="s">
        <v>309</v>
      </c>
      <c r="GU32" s="85">
        <f>VLOOKUP(GT32,Information!$A$2:$H$1000,2,FALSE)</f>
        <v>0</v>
      </c>
      <c r="GV32" s="67">
        <f>VLOOKUP(GT32,Information!$A$2:$H$1000,3,FALSE)</f>
        <v>0</v>
      </c>
      <c r="GW32" s="67">
        <f>VLOOKUP(GT32,Information!$A$2:$H$1000,4,FALSE)</f>
        <v>0</v>
      </c>
      <c r="GX32" s="67" t="str">
        <f>VLOOKUP(GT32,Information!$A$2:$H$1000,8,FALSE)</f>
        <v>Coral.rubble</v>
      </c>
      <c r="GY32" s="67" t="str">
        <f>VLOOKUP(GT32,Information!$A$2:$I$1000,9,FALSE)</f>
        <v>Bare substrate</v>
      </c>
      <c r="HB32" s="84" t="s">
        <v>322</v>
      </c>
      <c r="HC32" s="85">
        <f>VLOOKUP(HB32,Information!$A$2:$H$1000,2,FALSE)</f>
        <v>0</v>
      </c>
      <c r="HD32" s="67">
        <f>VLOOKUP(HB32,Information!$A$2:$H$1000,3,FALSE)</f>
        <v>0</v>
      </c>
      <c r="HE32" s="67">
        <f>VLOOKUP(HB32,Information!$A$2:$H$1000,4,FALSE)</f>
        <v>0</v>
      </c>
      <c r="HF32" s="67" t="str">
        <f>VLOOKUP(HB32,Information!$A$2:$H$1000,8,FALSE)</f>
        <v>Sand</v>
      </c>
      <c r="HG32" s="67" t="str">
        <f>VLOOKUP(HB32,Information!$A$2:$I$1000,9,FALSE)</f>
        <v>Bare substrate</v>
      </c>
      <c r="HJ32" s="84" t="s">
        <v>322</v>
      </c>
      <c r="HK32" s="85">
        <f>VLOOKUP(HJ32,Information!$A$2:$H$1000,2,FALSE)</f>
        <v>0</v>
      </c>
      <c r="HL32" s="67">
        <f>VLOOKUP(HJ32,Information!$A$2:$H$1000,3,FALSE)</f>
        <v>0</v>
      </c>
      <c r="HM32" s="67">
        <f>VLOOKUP(HJ32,Information!$A$2:$H$1000,4,FALSE)</f>
        <v>0</v>
      </c>
      <c r="HN32" s="67" t="str">
        <f>VLOOKUP(HJ32,Information!$A$2:$H$1000,8,FALSE)</f>
        <v>Sand</v>
      </c>
      <c r="HO32" s="67" t="str">
        <f>VLOOKUP(HJ32,Information!$A$2:$I$1000,9,FALSE)</f>
        <v>Bare substrate</v>
      </c>
      <c r="HR32" s="84" t="s">
        <v>255</v>
      </c>
      <c r="HS32" s="85" t="str">
        <f>VLOOKUP(HR32,Information!$A$2:$H$1000,2,FALSE)</f>
        <v>Lobophora variegata</v>
      </c>
      <c r="HT32" s="67" t="str">
        <f>VLOOKUP(HR32,Information!$A$2:$H$1000,3,FALSE)</f>
        <v>Lobophora</v>
      </c>
      <c r="HU32" s="67" t="str">
        <f>VLOOKUP(HR32,Information!$A$2:$H$1000,4,FALSE)</f>
        <v>DICTYOTACEAE</v>
      </c>
      <c r="HV32" s="67" t="str">
        <f>VLOOKUP(HR32,Information!$A$2:$H$1000,8,FALSE)</f>
        <v>Brown.algae</v>
      </c>
      <c r="HW32" s="67" t="str">
        <f>VLOOKUP(HR32,Information!$A$2:$I$1000,9,FALSE)</f>
        <v>Macroalgae</v>
      </c>
      <c r="HZ32" s="84" t="s">
        <v>322</v>
      </c>
      <c r="IA32" s="85">
        <f>VLOOKUP(HZ32,Information!$A$2:$H$1000,2,FALSE)</f>
        <v>0</v>
      </c>
      <c r="IB32" s="67">
        <f>VLOOKUP(HZ32,Information!$A$2:$H$1000,3,FALSE)</f>
        <v>0</v>
      </c>
      <c r="IC32" s="67">
        <f>VLOOKUP(HZ32,Information!$A$2:$H$1000,4,FALSE)</f>
        <v>0</v>
      </c>
      <c r="ID32" s="67" t="str">
        <f>VLOOKUP(HZ32,Information!$A$2:$H$1000,8,FALSE)</f>
        <v>Sand</v>
      </c>
      <c r="IE32" s="67" t="str">
        <f>VLOOKUP(HZ32,Information!$A$2:$I$1000,9,FALSE)</f>
        <v>Bare substrate</v>
      </c>
      <c r="IH32" s="84" t="s">
        <v>320</v>
      </c>
      <c r="II32" s="85">
        <f>VLOOKUP(IH32,Information!$A$2:$H$1000,2,FALSE)</f>
        <v>0</v>
      </c>
      <c r="IJ32" s="67">
        <f>VLOOKUP(IH32,Information!$A$2:$H$1000,3,FALSE)</f>
        <v>0</v>
      </c>
      <c r="IK32" s="67">
        <f>VLOOKUP(IH32,Information!$A$2:$H$1000,4,FALSE)</f>
        <v>0</v>
      </c>
      <c r="IL32" s="67" t="str">
        <f>VLOOKUP(IH32,Information!$A$2:$H$1000,8,FALSE)</f>
        <v>Bare.rock</v>
      </c>
      <c r="IM32" s="67" t="str">
        <f>VLOOKUP(IH32,Information!$A$2:$I$1000,9,FALSE)</f>
        <v>Bare substrate</v>
      </c>
      <c r="IP32" s="84" t="s">
        <v>82</v>
      </c>
      <c r="IQ32" s="85" t="str">
        <f>VLOOKUP(IP32,Information!$A$2:$H$1000,2,FALSE)</f>
        <v>unknown</v>
      </c>
      <c r="IR32" s="67" t="str">
        <f>VLOOKUP(IP32,Information!$A$2:$H$1000,3,FALSE)</f>
        <v>Acropora</v>
      </c>
      <c r="IS32" s="67" t="str">
        <f>VLOOKUP(IP32,Information!$A$2:$H$1000,4,FALSE)</f>
        <v>ACROPORIDAE</v>
      </c>
      <c r="IT32" s="67" t="str">
        <f>VLOOKUP(IP32,Information!$A$2:$H$1000,8,FALSE)</f>
        <v>Hard.coral</v>
      </c>
      <c r="IU32" s="67" t="str">
        <f>VLOOKUP(IP32,Information!$A$2:$I$1000,9,FALSE)</f>
        <v>Cnidaria</v>
      </c>
      <c r="IV32" s="41" t="s">
        <v>80</v>
      </c>
      <c r="IX32" s="84" t="s">
        <v>339</v>
      </c>
      <c r="IY32" s="85" t="str">
        <f>VLOOKUP(IX32,Information!$A$2:$H$1000,2,FALSE)</f>
        <v>unknown</v>
      </c>
      <c r="IZ32" s="67" t="str">
        <f>VLOOKUP(IX32,Information!$A$2:$H$1000,3,FALSE)</f>
        <v>unknown</v>
      </c>
      <c r="JA32" s="67" t="str">
        <f>VLOOKUP(IX32,Information!$A$2:$H$1000,4,FALSE)</f>
        <v>unknown</v>
      </c>
      <c r="JB32" s="67" t="str">
        <f>VLOOKUP(IX32,Information!$A$2:$H$1000,8,FALSE)</f>
        <v>Sponge</v>
      </c>
      <c r="JC32" s="67" t="str">
        <f>VLOOKUP(IX32,Information!$A$2:$I$1000,9,FALSE)</f>
        <v>Sponge</v>
      </c>
      <c r="JF32" s="84" t="s">
        <v>309</v>
      </c>
      <c r="JG32" s="85">
        <f>VLOOKUP(JF32,Information!$A$2:$H$1000,2,FALSE)</f>
        <v>0</v>
      </c>
      <c r="JH32" s="67">
        <f>VLOOKUP(JF32,Information!$A$2:$H$1000,3,FALSE)</f>
        <v>0</v>
      </c>
      <c r="JI32" s="67">
        <f>VLOOKUP(JF32,Information!$A$2:$H$1000,4,FALSE)</f>
        <v>0</v>
      </c>
      <c r="JJ32" s="67" t="str">
        <f>VLOOKUP(JF32,Information!$A$2:$H$1000,8,FALSE)</f>
        <v>Coral.rubble</v>
      </c>
      <c r="JK32" s="67" t="str">
        <f>VLOOKUP(JF32,Information!$A$2:$I$1000,9,FALSE)</f>
        <v>Bare substrate</v>
      </c>
      <c r="JN32" s="84" t="s">
        <v>150</v>
      </c>
      <c r="JO32" s="85" t="str">
        <f>VLOOKUP(JN32,Information!$A$2:$H$1000,2,FALSE)</f>
        <v>unknown</v>
      </c>
      <c r="JP32" s="67" t="str">
        <f>VLOOKUP(JN32,Information!$A$2:$H$1000,3,FALSE)</f>
        <v>Cespitularia</v>
      </c>
      <c r="JQ32" s="67" t="str">
        <f>VLOOKUP(JN32,Information!$A$2:$H$1000,4,FALSE)</f>
        <v>XENIIDAE</v>
      </c>
      <c r="JR32" s="67" t="str">
        <f>VLOOKUP(JN32,Information!$A$2:$H$1000,8,FALSE)</f>
        <v>Soft.coral</v>
      </c>
      <c r="JS32" s="67" t="str">
        <f>VLOOKUP(JN32,Information!$A$2:$I$1000,9,FALSE)</f>
        <v>Cnidaria</v>
      </c>
      <c r="JV32" s="84" t="s">
        <v>309</v>
      </c>
      <c r="JW32" s="85">
        <f>VLOOKUP(JV32,Information!$A$2:$H$1000,2,FALSE)</f>
        <v>0</v>
      </c>
      <c r="JX32" s="67">
        <f>VLOOKUP(JV32,Information!$A$2:$H$1000,3,FALSE)</f>
        <v>0</v>
      </c>
      <c r="JY32" s="67">
        <f>VLOOKUP(JV32,Information!$A$2:$H$1000,4,FALSE)</f>
        <v>0</v>
      </c>
      <c r="JZ32" s="67" t="str">
        <f>VLOOKUP(JV32,Information!$A$2:$H$1000,8,FALSE)</f>
        <v>Coral.rubble</v>
      </c>
      <c r="KA32" s="67" t="str">
        <f>VLOOKUP(JV32,Information!$A$2:$I$1000,9,FALSE)</f>
        <v>Bare substrate</v>
      </c>
      <c r="KD32" s="84" t="s">
        <v>359</v>
      </c>
      <c r="KE32" s="85" t="str">
        <f>VLOOKUP(KD32,Information!$A$2:$H$1000,2,FALSE)</f>
        <v>unknown</v>
      </c>
      <c r="KF32" s="67" t="str">
        <f>VLOOKUP(KD32,Information!$A$2:$H$1000,3,FALSE)</f>
        <v>unknown</v>
      </c>
      <c r="KG32" s="67" t="str">
        <f>VLOOKUP(KD32,Information!$A$2:$H$1000,4,FALSE)</f>
        <v>unknown</v>
      </c>
      <c r="KH32" s="67" t="str">
        <f>VLOOKUP(KD32,Information!$A$2:$H$1000,8,FALSE)</f>
        <v>Turf.algae</v>
      </c>
      <c r="KI32" s="67" t="str">
        <f>VLOOKUP(KD32,Information!$A$2:$I$1000,9,FALSE)</f>
        <v>Turf algae</v>
      </c>
      <c r="KL32" s="84" t="s">
        <v>150</v>
      </c>
      <c r="KM32" s="85" t="str">
        <f>VLOOKUP(KL32,Information!$A$2:$H$1000,2,FALSE)</f>
        <v>unknown</v>
      </c>
      <c r="KN32" s="67" t="str">
        <f>VLOOKUP(KL32,Information!$A$2:$H$1000,3,FALSE)</f>
        <v>Cespitularia</v>
      </c>
      <c r="KO32" s="67" t="str">
        <f>VLOOKUP(KL32,Information!$A$2:$H$1000,4,FALSE)</f>
        <v>XENIIDAE</v>
      </c>
      <c r="KP32" s="67" t="str">
        <f>VLOOKUP(KL32,Information!$A$2:$H$1000,8,FALSE)</f>
        <v>Soft.coral</v>
      </c>
      <c r="KQ32" s="67" t="str">
        <f>VLOOKUP(KL32,Information!$A$2:$I$1000,9,FALSE)</f>
        <v>Cnidaria</v>
      </c>
      <c r="KT32" s="84" t="s">
        <v>309</v>
      </c>
      <c r="KU32" s="85">
        <f>VLOOKUP(KT32,Information!$A$2:$H$1000,2,FALSE)</f>
        <v>0</v>
      </c>
      <c r="KV32" s="67">
        <f>VLOOKUP(KT32,Information!$A$2:$H$1000,3,FALSE)</f>
        <v>0</v>
      </c>
      <c r="KW32" s="67">
        <f>VLOOKUP(KT32,Information!$A$2:$H$1000,4,FALSE)</f>
        <v>0</v>
      </c>
      <c r="KX32" s="67" t="str">
        <f>VLOOKUP(KT32,Information!$A$2:$H$1000,8,FALSE)</f>
        <v>Coral.rubble</v>
      </c>
      <c r="KY32" s="67" t="str">
        <f>VLOOKUP(KT32,Information!$A$2:$I$1000,9,FALSE)</f>
        <v>Bare substrate</v>
      </c>
      <c r="LB32" s="84" t="s">
        <v>322</v>
      </c>
      <c r="LC32" s="85">
        <f>VLOOKUP(LB32,Information!$A$2:$H$1000,2,FALSE)</f>
        <v>0</v>
      </c>
      <c r="LD32" s="67">
        <f>VLOOKUP(LB32,Information!$A$2:$H$1000,3,FALSE)</f>
        <v>0</v>
      </c>
      <c r="LE32" s="67">
        <f>VLOOKUP(LB32,Information!$A$2:$H$1000,4,FALSE)</f>
        <v>0</v>
      </c>
      <c r="LF32" s="67" t="str">
        <f>VLOOKUP(LB32,Information!$A$2:$H$1000,8,FALSE)</f>
        <v>Sand</v>
      </c>
      <c r="LG32" s="67" t="str">
        <f>VLOOKUP(LB32,Information!$A$2:$I$1000,9,FALSE)</f>
        <v>Bare substrate</v>
      </c>
      <c r="LJ32" s="84" t="s">
        <v>354</v>
      </c>
      <c r="LK32" s="85" t="str">
        <f>VLOOKUP(LJ32,Information!$A$2:$H$1000,2,FALSE)</f>
        <v>unknown</v>
      </c>
      <c r="LL32" s="67" t="str">
        <f>VLOOKUP(LJ32,Information!$A$2:$H$1000,3,FALSE)</f>
        <v>unknown</v>
      </c>
      <c r="LM32" s="67" t="str">
        <f>VLOOKUP(LJ32,Information!$A$2:$H$1000,4,FALSE)</f>
        <v>unknown</v>
      </c>
      <c r="LN32" s="67" t="str">
        <f>VLOOKUP(LJ32,Information!$A$2:$H$1000,8,FALSE)</f>
        <v>Tunicate</v>
      </c>
      <c r="LO32" s="67" t="str">
        <f>VLOOKUP(LJ32,Information!$A$2:$I$1000,9,FALSE)</f>
        <v>Tunicates</v>
      </c>
      <c r="LR32" s="84" t="s">
        <v>289</v>
      </c>
      <c r="LS32" s="85" t="str">
        <f>VLOOKUP(LR32,Information!$A$2:$H$1000,2,FALSE)</f>
        <v>unknown</v>
      </c>
      <c r="LT32" s="67" t="str">
        <f>VLOOKUP(LR32,Information!$A$2:$H$1000,3,FALSE)</f>
        <v>Pocillopora</v>
      </c>
      <c r="LU32" s="67" t="str">
        <f>VLOOKUP(LR32,Information!$A$2:$H$1000,4,FALSE)</f>
        <v>POCILLOPORIDAE</v>
      </c>
      <c r="LV32" s="67" t="str">
        <f>VLOOKUP(LR32,Information!$A$2:$H$1000,8,FALSE)</f>
        <v>Hard.coral</v>
      </c>
      <c r="LW32" s="67" t="str">
        <f>VLOOKUP(LR32,Information!$A$2:$I$1000,9,FALSE)</f>
        <v>Cnidaria</v>
      </c>
      <c r="LX32" s="86" t="s">
        <v>80</v>
      </c>
      <c r="LZ32" s="84" t="s">
        <v>322</v>
      </c>
      <c r="MA32" s="85">
        <f>VLOOKUP(LZ32,Information!$A$2:$H$1000,2,FALSE)</f>
        <v>0</v>
      </c>
      <c r="MB32" s="67">
        <f>VLOOKUP(LZ32,Information!$A$2:$H$1000,3,FALSE)</f>
        <v>0</v>
      </c>
      <c r="MC32" s="67">
        <f>VLOOKUP(LZ32,Information!$A$2:$H$1000,4,FALSE)</f>
        <v>0</v>
      </c>
      <c r="MD32" s="67" t="str">
        <f>VLOOKUP(LZ32,Information!$A$2:$H$1000,8,FALSE)</f>
        <v>Sand</v>
      </c>
      <c r="ME32" s="67" t="str">
        <f>VLOOKUP(LZ32,Information!$A$2:$I$1000,9,FALSE)</f>
        <v>Bare substrate</v>
      </c>
      <c r="MH32" s="84" t="s">
        <v>374</v>
      </c>
      <c r="MI32" s="85" t="str">
        <f>VLOOKUP(MH32,Information!$A$2:$H$1000,2,FALSE)</f>
        <v>unknown</v>
      </c>
      <c r="MJ32" s="67" t="str">
        <f>VLOOKUP(MH32,Information!$A$2:$H$1000,3,FALSE)</f>
        <v>unknown</v>
      </c>
      <c r="MK32" s="67" t="str">
        <f>VLOOKUP(MH32,Information!$A$2:$H$1000,4,FALSE)</f>
        <v>XENIIDAE</v>
      </c>
      <c r="ML32" s="67" t="str">
        <f>VLOOKUP(MH32,Information!$A$2:$H$1000,8,FALSE)</f>
        <v>Soft.coral</v>
      </c>
      <c r="MM32" s="67" t="str">
        <f>VLOOKUP(MH32,Information!$A$2:$I$1000,9,FALSE)</f>
        <v>Cnidaria</v>
      </c>
      <c r="MP32" s="84" t="s">
        <v>309</v>
      </c>
      <c r="MQ32" s="85">
        <f>VLOOKUP(MP32,Information!$A$2:$H$1000,2,FALSE)</f>
        <v>0</v>
      </c>
      <c r="MR32" s="67">
        <f>VLOOKUP(MP32,Information!$A$2:$H$1000,3,FALSE)</f>
        <v>0</v>
      </c>
      <c r="MS32" s="67">
        <f>VLOOKUP(MP32,Information!$A$2:$H$1000,4,FALSE)</f>
        <v>0</v>
      </c>
      <c r="MT32" s="67" t="str">
        <f>VLOOKUP(MP32,Information!$A$2:$H$1000,8,FALSE)</f>
        <v>Coral.rubble</v>
      </c>
      <c r="MU32" s="67" t="str">
        <f>VLOOKUP(MP32,Information!$A$2:$I$1000,9,FALSE)</f>
        <v>Bare substrate</v>
      </c>
      <c r="MX32" s="84" t="s">
        <v>191</v>
      </c>
      <c r="MY32" s="85" t="str">
        <f>VLOOKUP(MX32,Information!$A$2:$H$1000,2,FALSE)</f>
        <v>Didemnum molle</v>
      </c>
      <c r="MZ32" s="67" t="str">
        <f>VLOOKUP(MX32,Information!$A$2:$H$1000,3,FALSE)</f>
        <v>Didemnum</v>
      </c>
      <c r="NA32" s="67" t="str">
        <f>VLOOKUP(MX32,Information!$A$2:$H$1000,4,FALSE)</f>
        <v>DIDEMNIDAE</v>
      </c>
      <c r="NB32" s="67" t="str">
        <f>VLOOKUP(MX32,Information!$A$2:$H$1000,8,FALSE)</f>
        <v>Tunicate</v>
      </c>
      <c r="NC32" s="67" t="str">
        <f>VLOOKUP(MX32,Information!$A$2:$I$1000,9,FALSE)</f>
        <v>Tunicates</v>
      </c>
      <c r="NF32" s="84" t="s">
        <v>82</v>
      </c>
      <c r="NG32" s="85" t="str">
        <f>VLOOKUP(NF32,Information!$A$2:$H$1000,2,FALSE)</f>
        <v>unknown</v>
      </c>
      <c r="NH32" s="67" t="str">
        <f>VLOOKUP(NF32,Information!$A$2:$H$1000,3,FALSE)</f>
        <v>Acropora</v>
      </c>
      <c r="NI32" s="67" t="str">
        <f>VLOOKUP(NF32,Information!$A$2:$H$1000,4,FALSE)</f>
        <v>ACROPORIDAE</v>
      </c>
      <c r="NJ32" s="67" t="str">
        <f>VLOOKUP(NF32,Information!$A$2:$H$1000,8,FALSE)</f>
        <v>Hard.coral</v>
      </c>
      <c r="NK32" s="67" t="str">
        <f>VLOOKUP(NF32,Information!$A$2:$I$1000,9,FALSE)</f>
        <v>Cnidaria</v>
      </c>
      <c r="NL32" s="86" t="s">
        <v>80</v>
      </c>
      <c r="NN32" s="84" t="s">
        <v>309</v>
      </c>
      <c r="NO32" s="85">
        <f>VLOOKUP(NN32,Information!$A$2:$H$1000,2,FALSE)</f>
        <v>0</v>
      </c>
      <c r="NP32" s="67">
        <f>VLOOKUP(NN32,Information!$A$2:$H$1000,3,FALSE)</f>
        <v>0</v>
      </c>
      <c r="NQ32" s="67">
        <f>VLOOKUP(NN32,Information!$A$2:$H$1000,4,FALSE)</f>
        <v>0</v>
      </c>
      <c r="NR32" s="67" t="str">
        <f>VLOOKUP(NN32,Information!$A$2:$H$1000,8,FALSE)</f>
        <v>Coral.rubble</v>
      </c>
      <c r="NS32" s="67" t="str">
        <f>VLOOKUP(NN32,Information!$A$2:$I$1000,9,FALSE)</f>
        <v>Bare substrate</v>
      </c>
      <c r="NV32" s="84" t="s">
        <v>350</v>
      </c>
      <c r="NW32" s="85" t="str">
        <f>VLOOKUP(NV32,Information!$A$2:$H$1000,2,FALSE)</f>
        <v>Tubipora musica</v>
      </c>
      <c r="NX32" s="67" t="str">
        <f>VLOOKUP(NV32,Information!$A$2:$H$1000,3,FALSE)</f>
        <v>Tubipora</v>
      </c>
      <c r="NY32" s="67" t="str">
        <f>VLOOKUP(NV32,Information!$A$2:$H$1000,4,FALSE)</f>
        <v>TUBIPORIDAE</v>
      </c>
      <c r="NZ32" s="67" t="str">
        <f>VLOOKUP(NV32,Information!$A$2:$H$1000,8,FALSE)</f>
        <v>Soft.coral</v>
      </c>
      <c r="OA32" s="67" t="str">
        <f>VLOOKUP(NV32,Information!$A$2:$I$1000,9,FALSE)</f>
        <v>Cnidaria</v>
      </c>
      <c r="OD32" s="84" t="s">
        <v>374</v>
      </c>
      <c r="OE32" s="85" t="str">
        <f>VLOOKUP(OD32,Information!$A$2:$H$1000,2,FALSE)</f>
        <v>unknown</v>
      </c>
      <c r="OF32" s="67" t="str">
        <f>VLOOKUP(OD32,Information!$A$2:$H$1000,3,FALSE)</f>
        <v>unknown</v>
      </c>
      <c r="OG32" s="67" t="str">
        <f>VLOOKUP(OD32,Information!$A$2:$H$1000,4,FALSE)</f>
        <v>XENIIDAE</v>
      </c>
      <c r="OH32" s="67" t="str">
        <f>VLOOKUP(OD32,Information!$A$2:$H$1000,8,FALSE)</f>
        <v>Soft.coral</v>
      </c>
      <c r="OI32" s="67" t="str">
        <f>VLOOKUP(OD32,Information!$A$2:$I$1000,9,FALSE)</f>
        <v>Cnidaria</v>
      </c>
      <c r="OL32" s="84" t="s">
        <v>104</v>
      </c>
      <c r="OM32" s="85">
        <f>VLOOKUP(OL32,Information!$A$2:$H$1000,2,FALSE)</f>
        <v>0</v>
      </c>
      <c r="ON32" s="67">
        <f>VLOOKUP(OL32,Information!$A$2:$H$1000,3,FALSE)</f>
        <v>0</v>
      </c>
      <c r="OO32" s="67">
        <f>VLOOKUP(OL32,Information!$A$2:$H$1000,4,FALSE)</f>
        <v>0</v>
      </c>
      <c r="OP32" s="67" t="str">
        <f>VLOOKUP(OL32,Information!$A$2:$H$1000,8,FALSE)</f>
        <v>Artificial.reef.substrate</v>
      </c>
      <c r="OQ32" s="67" t="str">
        <f>VLOOKUP(OL32,Information!$A$2:$I$1000,9,FALSE)</f>
        <v>Bare substrate</v>
      </c>
      <c r="OT32" s="84" t="s">
        <v>191</v>
      </c>
      <c r="OU32" s="85" t="str">
        <f>VLOOKUP(OT32,Information!$A$2:$H$1000,2,FALSE)</f>
        <v>Didemnum molle</v>
      </c>
      <c r="OV32" s="67" t="str">
        <f>VLOOKUP(OT32,Information!$A$2:$H$1000,3,FALSE)</f>
        <v>Didemnum</v>
      </c>
      <c r="OW32" s="67" t="str">
        <f>VLOOKUP(OT32,Information!$A$2:$H$1000,4,FALSE)</f>
        <v>DIDEMNIDAE</v>
      </c>
      <c r="OX32" s="67" t="str">
        <f>VLOOKUP(OT32,Information!$A$2:$H$1000,8,FALSE)</f>
        <v>Tunicate</v>
      </c>
      <c r="OY32" s="67" t="str">
        <f>VLOOKUP(OT32,Information!$A$2:$I$1000,9,FALSE)</f>
        <v>Tunicates</v>
      </c>
      <c r="PB32" s="84" t="s">
        <v>150</v>
      </c>
      <c r="PC32" s="85" t="str">
        <f>VLOOKUP(PB32,Information!$A$2:$H$1000,2,FALSE)</f>
        <v>unknown</v>
      </c>
      <c r="PD32" s="67" t="str">
        <f>VLOOKUP(PB32,Information!$A$2:$H$1000,3,FALSE)</f>
        <v>Cespitularia</v>
      </c>
      <c r="PE32" s="67" t="str">
        <f>VLOOKUP(PB32,Information!$A$2:$H$1000,4,FALSE)</f>
        <v>XENIIDAE</v>
      </c>
      <c r="PF32" s="67" t="str">
        <f>VLOOKUP(PB32,Information!$A$2:$H$1000,8,FALSE)</f>
        <v>Soft.coral</v>
      </c>
      <c r="PG32" s="67" t="str">
        <f>VLOOKUP(PB32,Information!$A$2:$I$1000,9,FALSE)</f>
        <v>Cnidaria</v>
      </c>
      <c r="PJ32" s="84" t="s">
        <v>104</v>
      </c>
      <c r="PK32" s="85">
        <f>VLOOKUP(PJ32,Information!$A$2:$H$1000,2,FALSE)</f>
        <v>0</v>
      </c>
      <c r="PL32" s="67">
        <f>VLOOKUP(PJ32,Information!$A$2:$H$1000,3,FALSE)</f>
        <v>0</v>
      </c>
      <c r="PM32" s="67">
        <f>VLOOKUP(PJ32,Information!$A$2:$H$1000,4,FALSE)</f>
        <v>0</v>
      </c>
      <c r="PN32" s="67" t="str">
        <f>VLOOKUP(PJ32,Information!$A$2:$H$1000,8,FALSE)</f>
        <v>Artificial.reef.substrate</v>
      </c>
      <c r="PO32" s="67" t="str">
        <f>VLOOKUP(PJ32,Information!$A$2:$I$1000,9,FALSE)</f>
        <v>Bare substrate</v>
      </c>
      <c r="PR32" s="84" t="s">
        <v>191</v>
      </c>
      <c r="PS32" s="85" t="str">
        <f>VLOOKUP(PR32,Information!$A$2:$H$1000,2,FALSE)</f>
        <v>Didemnum molle</v>
      </c>
      <c r="PT32" s="67" t="str">
        <f>VLOOKUP(PR32,Information!$A$2:$H$1000,3,FALSE)</f>
        <v>Didemnum</v>
      </c>
      <c r="PU32" s="67" t="str">
        <f>VLOOKUP(PR32,Information!$A$2:$H$1000,4,FALSE)</f>
        <v>DIDEMNIDAE</v>
      </c>
      <c r="PV32" s="67" t="str">
        <f>VLOOKUP(PR32,Information!$A$2:$H$1000,8,FALSE)</f>
        <v>Tunicate</v>
      </c>
      <c r="PW32" s="67" t="str">
        <f>VLOOKUP(PR32,Information!$A$2:$I$1000,9,FALSE)</f>
        <v>Tunicates</v>
      </c>
      <c r="PZ32" s="84" t="s">
        <v>104</v>
      </c>
      <c r="QA32" s="85">
        <f>VLOOKUP(PZ32,Information!$A$2:$H$1000,2,FALSE)</f>
        <v>0</v>
      </c>
      <c r="QB32" s="67">
        <f>VLOOKUP(PZ32,Information!$A$2:$H$1000,3,FALSE)</f>
        <v>0</v>
      </c>
      <c r="QC32" s="67">
        <f>VLOOKUP(PZ32,Information!$A$2:$H$1000,4,FALSE)</f>
        <v>0</v>
      </c>
      <c r="QD32" s="67" t="str">
        <f>VLOOKUP(PZ32,Information!$A$2:$H$1000,8,FALSE)</f>
        <v>Artificial.reef.substrate</v>
      </c>
      <c r="QE32" s="67" t="str">
        <f>VLOOKUP(PZ32,Information!$A$2:$I$1000,9,FALSE)</f>
        <v>Bare substrate</v>
      </c>
      <c r="QH32" s="84" t="s">
        <v>82</v>
      </c>
      <c r="QI32" s="85" t="str">
        <f>VLOOKUP(QH32,Information!$A$2:$H$1000,2,FALSE)</f>
        <v>unknown</v>
      </c>
      <c r="QJ32" s="67" t="str">
        <f>VLOOKUP(QH32,Information!$A$2:$H$1000,3,FALSE)</f>
        <v>Acropora</v>
      </c>
      <c r="QK32" s="67" t="str">
        <f>VLOOKUP(QH32,Information!$A$2:$H$1000,4,FALSE)</f>
        <v>ACROPORIDAE</v>
      </c>
      <c r="QL32" s="67" t="str">
        <f>VLOOKUP(QH32,Information!$A$2:$H$1000,8,FALSE)</f>
        <v>Hard.coral</v>
      </c>
      <c r="QM32" s="67" t="str">
        <f>VLOOKUP(QH32,Information!$A$2:$I$1000,9,FALSE)</f>
        <v>Cnidaria</v>
      </c>
      <c r="QN32" s="86" t="s">
        <v>80</v>
      </c>
      <c r="QP32" s="84" t="s">
        <v>374</v>
      </c>
      <c r="QQ32" s="85" t="str">
        <f>VLOOKUP(QP32,Information!$A$2:$H$1000,2,FALSE)</f>
        <v>unknown</v>
      </c>
      <c r="QR32" s="67" t="str">
        <f>VLOOKUP(QP32,Information!$A$2:$H$1000,3,FALSE)</f>
        <v>unknown</v>
      </c>
      <c r="QS32" s="67" t="str">
        <f>VLOOKUP(QP32,Information!$A$2:$H$1000,4,FALSE)</f>
        <v>XENIIDAE</v>
      </c>
      <c r="QT32" s="67" t="str">
        <f>VLOOKUP(QP32,Information!$A$2:$H$1000,8,FALSE)</f>
        <v>Soft.coral</v>
      </c>
      <c r="QU32" s="67" t="str">
        <f>VLOOKUP(QP32,Information!$A$2:$I$1000,9,FALSE)</f>
        <v>Cnidaria</v>
      </c>
      <c r="QX32" s="84"/>
      <c r="QY32" s="41" t="e">
        <f>VLOOKUP(QX32,Information!$A$2:$H$1000,2,FALSE)</f>
        <v>#N/A</v>
      </c>
      <c r="QZ32" t="e">
        <f>VLOOKUP(QX32,Information!$A$2:$H$1000,3,FALSE)</f>
        <v>#N/A</v>
      </c>
      <c r="RA32" t="e">
        <f>VLOOKUP(QX32,Information!$A$2:$H$1000,4,FALSE)</f>
        <v>#N/A</v>
      </c>
      <c r="RB32" t="e">
        <f>VLOOKUP(QX32,Information!$A$2:$H$1000,8,FALSE)</f>
        <v>#N/A</v>
      </c>
      <c r="RC32" t="e">
        <f>VLOOKUP(QX32,Information!$A$2:$I$1000,9,FALSE)</f>
        <v>#N/A</v>
      </c>
      <c r="RF32" s="84"/>
      <c r="RG32" s="41" t="e">
        <f>VLOOKUP(RF32,Information!$A$2:$H$1000,2,FALSE)</f>
        <v>#N/A</v>
      </c>
      <c r="RH32" t="e">
        <f>VLOOKUP(RF32,Information!$A$2:$H$1000,3,FALSE)</f>
        <v>#N/A</v>
      </c>
      <c r="RI32" t="e">
        <f>VLOOKUP(RF32,Information!$A$2:$H$1000,4,FALSE)</f>
        <v>#N/A</v>
      </c>
      <c r="RJ32" t="e">
        <f>VLOOKUP(RF32,Information!$A$2:$H$1000,8,FALSE)</f>
        <v>#N/A</v>
      </c>
      <c r="RK32" t="e">
        <f>VLOOKUP(RF32,Information!$A$2:$I$1000,9,FALSE)</f>
        <v>#N/A</v>
      </c>
      <c r="RN32" s="84"/>
      <c r="RO32" s="41" t="e">
        <f>VLOOKUP(RN32,Information!$A$2:$H$1000,2,FALSE)</f>
        <v>#N/A</v>
      </c>
      <c r="RP32" t="e">
        <f>VLOOKUP(RN32,Information!$A$2:$H$1000,3,FALSE)</f>
        <v>#N/A</v>
      </c>
      <c r="RQ32" t="e">
        <f>VLOOKUP(RN32,Information!$A$2:$H$1000,4,FALSE)</f>
        <v>#N/A</v>
      </c>
      <c r="RR32" t="e">
        <f>VLOOKUP(RN32,Information!$A$2:$H$1000,8,FALSE)</f>
        <v>#N/A</v>
      </c>
      <c r="RS32" t="e">
        <f>VLOOKUP(RN32,Information!$A$2:$I$1000,9,FALSE)</f>
        <v>#N/A</v>
      </c>
      <c r="RV32" s="84"/>
      <c r="RW32" s="41" t="e">
        <f>VLOOKUP(RV32,Information!$A$2:$H$1000,2,FALSE)</f>
        <v>#N/A</v>
      </c>
      <c r="RX32" t="e">
        <f>VLOOKUP(RV32,Information!$A$2:$H$1000,3,FALSE)</f>
        <v>#N/A</v>
      </c>
      <c r="RY32" t="e">
        <f>VLOOKUP(RV32,Information!$A$2:$H$1000,4,FALSE)</f>
        <v>#N/A</v>
      </c>
      <c r="RZ32" t="e">
        <f>VLOOKUP(RV32,Information!$A$2:$H$1000,8,FALSE)</f>
        <v>#N/A</v>
      </c>
      <c r="SA32" t="e">
        <f>VLOOKUP(RV32,Information!$A$2:$I$1000,9,FALSE)</f>
        <v>#N/A</v>
      </c>
      <c r="SD32" s="84"/>
      <c r="SE32" s="41" t="e">
        <f>VLOOKUP(SD32,Information!$A$2:$H$1000,2,FALSE)</f>
        <v>#N/A</v>
      </c>
      <c r="SF32" t="e">
        <f>VLOOKUP(SD32,Information!$A$2:$H$1000,3,FALSE)</f>
        <v>#N/A</v>
      </c>
      <c r="SG32" t="e">
        <f>VLOOKUP(SD32,Information!$A$2:$H$1000,4,FALSE)</f>
        <v>#N/A</v>
      </c>
      <c r="SH32" t="e">
        <f>VLOOKUP(SD32,Information!$A$2:$H$1000,8,FALSE)</f>
        <v>#N/A</v>
      </c>
      <c r="SI32" t="e">
        <f>VLOOKUP(SD32,Information!$A$2:$I$1000,9,FALSE)</f>
        <v>#N/A</v>
      </c>
      <c r="SL32" s="84"/>
      <c r="SM32" s="41" t="e">
        <f>VLOOKUP(SL32,Information!$A$2:$H$1000,2,FALSE)</f>
        <v>#N/A</v>
      </c>
      <c r="SN32" t="e">
        <f>VLOOKUP(SL32,Information!$A$2:$H$1000,3,FALSE)</f>
        <v>#N/A</v>
      </c>
      <c r="SO32" t="e">
        <f>VLOOKUP(SL32,Information!$A$2:$H$1000,4,FALSE)</f>
        <v>#N/A</v>
      </c>
      <c r="SP32" t="e">
        <f>VLOOKUP(SL32,Information!$A$2:$H$1000,8,FALSE)</f>
        <v>#N/A</v>
      </c>
      <c r="SQ32" t="e">
        <f>VLOOKUP(SL32,Information!$A$2:$I$1000,9,FALSE)</f>
        <v>#N/A</v>
      </c>
      <c r="ST32" s="84"/>
      <c r="SU32" s="41" t="e">
        <f>VLOOKUP(ST32,Information!$A$2:$H$1000,2,FALSE)</f>
        <v>#N/A</v>
      </c>
      <c r="SV32" t="e">
        <f>VLOOKUP(ST32,Information!$A$2:$H$1000,3,FALSE)</f>
        <v>#N/A</v>
      </c>
      <c r="SW32" t="e">
        <f>VLOOKUP(ST32,Information!$A$2:$H$1000,4,FALSE)</f>
        <v>#N/A</v>
      </c>
      <c r="SX32" t="e">
        <f>VLOOKUP(ST32,Information!$A$2:$H$1000,8,FALSE)</f>
        <v>#N/A</v>
      </c>
      <c r="SY32" t="e">
        <f>VLOOKUP(ST32,Information!$A$2:$I$1000,9,FALSE)</f>
        <v>#N/A</v>
      </c>
      <c r="TB32" s="124"/>
      <c r="TC32" s="125" t="e">
        <f>VLOOKUP(TB32,Information!$A$2:$H$1000,2,FALSE)</f>
        <v>#N/A</v>
      </c>
      <c r="TD32" s="126" t="e">
        <f>VLOOKUP(TB32,Information!$A$2:$H$1000,3,FALSE)</f>
        <v>#N/A</v>
      </c>
      <c r="TE32" s="126" t="e">
        <f>VLOOKUP(TB32,Information!$A$2:$H$1000,4,FALSE)</f>
        <v>#N/A</v>
      </c>
      <c r="TF32" s="126" t="e">
        <f>VLOOKUP(TB32,Information!$A$2:$H$1000,8,FALSE)</f>
        <v>#N/A</v>
      </c>
      <c r="TG32" s="126" t="e">
        <f>VLOOKUP(TB32,Information!$A$2:$I$1000,9,FALSE)</f>
        <v>#N/A</v>
      </c>
      <c r="TH32" s="1"/>
      <c r="TI32" s="122"/>
      <c r="TJ32" s="124"/>
      <c r="TK32" s="125" t="e">
        <f>VLOOKUP(TJ32,Information!$A$2:$H$1000,2,FALSE)</f>
        <v>#N/A</v>
      </c>
      <c r="TL32" s="126" t="e">
        <f>VLOOKUP(TJ32,Information!$A$2:$H$1000,3,FALSE)</f>
        <v>#N/A</v>
      </c>
      <c r="TM32" s="126" t="e">
        <f>VLOOKUP(TJ32,Information!$A$2:$H$1000,4,FALSE)</f>
        <v>#N/A</v>
      </c>
      <c r="TN32" s="126" t="e">
        <f>VLOOKUP(TJ32,Information!$A$2:$H$1000,8,FALSE)</f>
        <v>#N/A</v>
      </c>
      <c r="TO32" s="126" t="e">
        <f>VLOOKUP(TJ32,Information!$A$2:$I$1000,9,FALSE)</f>
        <v>#N/A</v>
      </c>
      <c r="TP32" s="1"/>
      <c r="TQ32" s="122"/>
      <c r="TR32" s="124"/>
      <c r="TS32" s="125" t="e">
        <f>VLOOKUP(TR32,Information!$A$2:$H$1000,2,FALSE)</f>
        <v>#N/A</v>
      </c>
      <c r="TT32" s="126" t="e">
        <f>VLOOKUP(TR32,Information!$A$2:$H$1000,3,FALSE)</f>
        <v>#N/A</v>
      </c>
      <c r="TU32" s="126" t="e">
        <f>VLOOKUP(TR32,Information!$A$2:$H$1000,4,FALSE)</f>
        <v>#N/A</v>
      </c>
      <c r="TV32" s="126" t="e">
        <f>VLOOKUP(TR32,Information!$A$2:$H$1000,8,FALSE)</f>
        <v>#N/A</v>
      </c>
      <c r="TW32" s="126" t="e">
        <f>VLOOKUP(TR32,Information!$A$2:$I$1000,9,FALSE)</f>
        <v>#N/A</v>
      </c>
      <c r="TX32" s="1"/>
      <c r="TY32" s="122"/>
      <c r="TZ32" s="124"/>
      <c r="UA32" s="125" t="e">
        <f>VLOOKUP(TZ32,Information!$A$2:$H$1000,2,FALSE)</f>
        <v>#N/A</v>
      </c>
      <c r="UB32" s="126" t="e">
        <f>VLOOKUP(TZ32,Information!$A$2:$H$1000,3,FALSE)</f>
        <v>#N/A</v>
      </c>
      <c r="UC32" s="126" t="e">
        <f>VLOOKUP(TZ32,Information!$A$2:$H$1000,4,FALSE)</f>
        <v>#N/A</v>
      </c>
      <c r="UD32" s="126" t="e">
        <f>VLOOKUP(TZ32,Information!$A$2:$H$1000,8,FALSE)</f>
        <v>#N/A</v>
      </c>
      <c r="UE32" s="126" t="e">
        <f>VLOOKUP(TZ32,Information!$A$2:$I$1000,9,FALSE)</f>
        <v>#N/A</v>
      </c>
      <c r="UF32" s="1"/>
      <c r="UG32" s="122"/>
      <c r="UH32" s="124"/>
      <c r="UI32" s="125" t="e">
        <f>VLOOKUP(UH32,Information!$A$2:$H$1000,2,FALSE)</f>
        <v>#N/A</v>
      </c>
      <c r="UJ32" s="126" t="e">
        <f>VLOOKUP(UH32,Information!$A$2:$H$1000,3,FALSE)</f>
        <v>#N/A</v>
      </c>
      <c r="UK32" s="126" t="e">
        <f>VLOOKUP(UH32,Information!$A$2:$H$1000,4,FALSE)</f>
        <v>#N/A</v>
      </c>
      <c r="UL32" s="126" t="e">
        <f>VLOOKUP(UH32,Information!$A$2:$H$1000,8,FALSE)</f>
        <v>#N/A</v>
      </c>
      <c r="UM32" s="126" t="e">
        <f>VLOOKUP(UH32,Information!$A$2:$I$1000,9,FALSE)</f>
        <v>#N/A</v>
      </c>
      <c r="UN32" s="1"/>
      <c r="UO32" s="122"/>
      <c r="UP32" s="124"/>
      <c r="UQ32" s="125" t="e">
        <f>VLOOKUP(UP32,Information!$A$2:$H$1000,2,FALSE)</f>
        <v>#N/A</v>
      </c>
      <c r="UR32" s="126" t="e">
        <f>VLOOKUP(UP32,Information!$A$2:$H$1000,3,FALSE)</f>
        <v>#N/A</v>
      </c>
      <c r="US32" s="126" t="e">
        <f>VLOOKUP(UP32,Information!$A$2:$H$1000,4,FALSE)</f>
        <v>#N/A</v>
      </c>
      <c r="UT32" s="126" t="e">
        <f>VLOOKUP(UP32,Information!$A$2:$H$1000,8,FALSE)</f>
        <v>#N/A</v>
      </c>
      <c r="UU32" s="126" t="e">
        <f>VLOOKUP(UP32,Information!$A$2:$I$1000,9,FALSE)</f>
        <v>#N/A</v>
      </c>
      <c r="UV32" s="1"/>
      <c r="UW32" s="122"/>
      <c r="UX32" s="124"/>
      <c r="UY32" s="125" t="e">
        <f>VLOOKUP(UX32,Information!$A$2:$H$1000,2,FALSE)</f>
        <v>#N/A</v>
      </c>
      <c r="UZ32" s="126" t="e">
        <f>VLOOKUP(UX32,Information!$A$2:$H$1000,3,FALSE)</f>
        <v>#N/A</v>
      </c>
      <c r="VA32" s="126" t="e">
        <f>VLOOKUP(UX32,Information!$A$2:$H$1000,4,FALSE)</f>
        <v>#N/A</v>
      </c>
      <c r="VB32" s="126" t="e">
        <f>VLOOKUP(UX32,Information!$A$2:$H$1000,8,FALSE)</f>
        <v>#N/A</v>
      </c>
      <c r="VC32" s="126" t="e">
        <f>VLOOKUP(UX32,Information!$A$2:$I$1000,9,FALSE)</f>
        <v>#N/A</v>
      </c>
      <c r="VD32" s="1"/>
      <c r="VE32" s="122"/>
      <c r="VF32" s="124"/>
      <c r="VG32" s="125" t="e">
        <f>VLOOKUP(VF32,Information!$A$2:$H$1000,2,FALSE)</f>
        <v>#N/A</v>
      </c>
      <c r="VH32" s="126" t="e">
        <f>VLOOKUP(VF32,Information!$A$2:$H$1000,3,FALSE)</f>
        <v>#N/A</v>
      </c>
      <c r="VI32" s="126" t="e">
        <f>VLOOKUP(VF32,Information!$A$2:$H$1000,4,FALSE)</f>
        <v>#N/A</v>
      </c>
      <c r="VJ32" s="126" t="e">
        <f>VLOOKUP(VF32,Information!$A$2:$H$1000,8,FALSE)</f>
        <v>#N/A</v>
      </c>
      <c r="VK32" s="126" t="e">
        <f>VLOOKUP(VF32,Information!$A$2:$I$1000,9,FALSE)</f>
        <v>#N/A</v>
      </c>
      <c r="VL32" s="1"/>
      <c r="VM32" s="122"/>
      <c r="VN32" s="124"/>
      <c r="VO32" s="125" t="e">
        <f>VLOOKUP(VN32,Information!$A$2:$H$1000,2,FALSE)</f>
        <v>#N/A</v>
      </c>
      <c r="VP32" s="126" t="e">
        <f>VLOOKUP(VN32,Information!$A$2:$H$1000,3,FALSE)</f>
        <v>#N/A</v>
      </c>
      <c r="VQ32" s="126" t="e">
        <f>VLOOKUP(VN32,Information!$A$2:$H$1000,4,FALSE)</f>
        <v>#N/A</v>
      </c>
      <c r="VR32" s="126" t="e">
        <f>VLOOKUP(VN32,Information!$A$2:$H$1000,8,FALSE)</f>
        <v>#N/A</v>
      </c>
      <c r="VS32" s="126" t="e">
        <f>VLOOKUP(VN32,Information!$A$2:$I$1000,9,FALSE)</f>
        <v>#N/A</v>
      </c>
      <c r="VT32" s="1"/>
      <c r="VU32" s="122"/>
      <c r="VV32" s="124"/>
      <c r="VW32" s="125" t="e">
        <f>VLOOKUP(VV32,Information!$A$2:$H$1000,2,FALSE)</f>
        <v>#N/A</v>
      </c>
      <c r="VX32" s="126" t="e">
        <f>VLOOKUP(VV32,Information!$A$2:$H$1000,3,FALSE)</f>
        <v>#N/A</v>
      </c>
      <c r="VY32" s="126" t="e">
        <f>VLOOKUP(VV32,Information!$A$2:$H$1000,4,FALSE)</f>
        <v>#N/A</v>
      </c>
      <c r="VZ32" s="126" t="e">
        <f>VLOOKUP(VV32,Information!$A$2:$H$1000,8,FALSE)</f>
        <v>#N/A</v>
      </c>
      <c r="WA32" s="126" t="e">
        <f>VLOOKUP(VV32,Information!$A$2:$I$1000,9,FALSE)</f>
        <v>#N/A</v>
      </c>
      <c r="WB32" s="1"/>
      <c r="WC32" s="122"/>
      <c r="WD32" s="124"/>
      <c r="WE32" s="125" t="e">
        <f>VLOOKUP(WD32,Information!$A$2:$H$1000,2,FALSE)</f>
        <v>#N/A</v>
      </c>
      <c r="WF32" s="126" t="e">
        <f>VLOOKUP(WD32,Information!$A$2:$H$1000,3,FALSE)</f>
        <v>#N/A</v>
      </c>
      <c r="WG32" s="126" t="e">
        <f>VLOOKUP(WD32,Information!$A$2:$H$1000,4,FALSE)</f>
        <v>#N/A</v>
      </c>
      <c r="WH32" s="126" t="e">
        <f>VLOOKUP(WD32,Information!$A$2:$H$1000,8,FALSE)</f>
        <v>#N/A</v>
      </c>
      <c r="WI32" s="126" t="e">
        <f>VLOOKUP(WD32,Information!$A$2:$I$1000,9,FALSE)</f>
        <v>#N/A</v>
      </c>
      <c r="WJ32" s="1"/>
      <c r="WK32" s="122"/>
      <c r="WL32" s="124"/>
      <c r="WM32" s="125" t="e">
        <f>VLOOKUP(WL32,Information!$A$2:$H$1000,2,FALSE)</f>
        <v>#N/A</v>
      </c>
      <c r="WN32" s="126" t="e">
        <f>VLOOKUP(WL32,Information!$A$2:$H$1000,3,FALSE)</f>
        <v>#N/A</v>
      </c>
      <c r="WO32" s="126" t="e">
        <f>VLOOKUP(WL32,Information!$A$2:$H$1000,4,FALSE)</f>
        <v>#N/A</v>
      </c>
      <c r="WP32" s="126" t="e">
        <f>VLOOKUP(WL32,Information!$A$2:$H$1000,8,FALSE)</f>
        <v>#N/A</v>
      </c>
      <c r="WQ32" s="126" t="e">
        <f>VLOOKUP(WL32,Information!$A$2:$I$1000,9,FALSE)</f>
        <v>#N/A</v>
      </c>
      <c r="WR32" s="1"/>
      <c r="WS32" s="122"/>
      <c r="WT32" s="124"/>
      <c r="WU32" s="125" t="e">
        <f>VLOOKUP(WT32,Information!$A$2:$H$1000,2,FALSE)</f>
        <v>#N/A</v>
      </c>
      <c r="WV32" s="126" t="e">
        <f>VLOOKUP(WT32,Information!$A$2:$H$1000,3,FALSE)</f>
        <v>#N/A</v>
      </c>
      <c r="WW32" s="126" t="e">
        <f>VLOOKUP(WT32,Information!$A$2:$H$1000,4,FALSE)</f>
        <v>#N/A</v>
      </c>
      <c r="WX32" s="126" t="e">
        <f>VLOOKUP(WT32,Information!$A$2:$H$1000,8,FALSE)</f>
        <v>#N/A</v>
      </c>
      <c r="WY32" s="126" t="e">
        <f>VLOOKUP(WT32,Information!$A$2:$I$1000,9,FALSE)</f>
        <v>#N/A</v>
      </c>
      <c r="WZ32" s="1"/>
      <c r="XA32" s="122"/>
      <c r="XB32" s="124"/>
      <c r="XC32" s="125" t="e">
        <f>VLOOKUP(XB32,Information!$A$2:$H$1000,2,FALSE)</f>
        <v>#N/A</v>
      </c>
      <c r="XD32" s="126" t="e">
        <f>VLOOKUP(XB32,Information!$A$2:$H$1000,3,FALSE)</f>
        <v>#N/A</v>
      </c>
      <c r="XE32" s="126" t="e">
        <f>VLOOKUP(XB32,Information!$A$2:$H$1000,4,FALSE)</f>
        <v>#N/A</v>
      </c>
      <c r="XF32" s="126" t="e">
        <f>VLOOKUP(XB32,Information!$A$2:$H$1000,8,FALSE)</f>
        <v>#N/A</v>
      </c>
      <c r="XG32" s="126" t="e">
        <f>VLOOKUP(XB32,Information!$A$2:$I$1000,9,FALSE)</f>
        <v>#N/A</v>
      </c>
      <c r="XH32" s="1"/>
      <c r="XI32" s="122"/>
      <c r="XJ32" s="124"/>
      <c r="XK32" s="125" t="e">
        <f>VLOOKUP(XJ32,Information!$A$2:$H$1000,2,FALSE)</f>
        <v>#N/A</v>
      </c>
      <c r="XL32" s="126" t="e">
        <f>VLOOKUP(XJ32,Information!$A$2:$H$1000,3,FALSE)</f>
        <v>#N/A</v>
      </c>
      <c r="XM32" s="126" t="e">
        <f>VLOOKUP(XJ32,Information!$A$2:$H$1000,4,FALSE)</f>
        <v>#N/A</v>
      </c>
      <c r="XN32" s="126" t="e">
        <f>VLOOKUP(XJ32,Information!$A$2:$H$1000,8,FALSE)</f>
        <v>#N/A</v>
      </c>
      <c r="XO32" s="126" t="e">
        <f>VLOOKUP(XJ32,Information!$A$2:$I$1000,9,FALSE)</f>
        <v>#N/A</v>
      </c>
      <c r="XP32" s="1"/>
      <c r="XQ32" s="122"/>
      <c r="XR32" s="124"/>
      <c r="XS32" s="125" t="e">
        <f>VLOOKUP(XR32,Information!$A$2:$H$1000,2,FALSE)</f>
        <v>#N/A</v>
      </c>
      <c r="XT32" s="126" t="e">
        <f>VLOOKUP(XR32,Information!$A$2:$H$1000,3,FALSE)</f>
        <v>#N/A</v>
      </c>
      <c r="XU32" s="126" t="e">
        <f>VLOOKUP(XR32,Information!$A$2:$H$1000,4,FALSE)</f>
        <v>#N/A</v>
      </c>
      <c r="XV32" s="126" t="e">
        <f>VLOOKUP(XR32,Information!$A$2:$H$1000,8,FALSE)</f>
        <v>#N/A</v>
      </c>
      <c r="XW32" s="126" t="e">
        <f>VLOOKUP(XR32,Information!$A$2:$I$1000,9,FALSE)</f>
        <v>#N/A</v>
      </c>
      <c r="XX32" s="1"/>
      <c r="XY32" s="122"/>
      <c r="XZ32" s="124"/>
      <c r="YA32" s="125" t="e">
        <f>VLOOKUP(XZ32,Information!$A$2:$H$1000,2,FALSE)</f>
        <v>#N/A</v>
      </c>
      <c r="YB32" s="126" t="e">
        <f>VLOOKUP(XZ32,Information!$A$2:$H$1000,3,FALSE)</f>
        <v>#N/A</v>
      </c>
      <c r="YC32" s="126" t="e">
        <f>VLOOKUP(XZ32,Information!$A$2:$H$1000,4,FALSE)</f>
        <v>#N/A</v>
      </c>
      <c r="YD32" s="126" t="e">
        <f>VLOOKUP(XZ32,Information!$A$2:$H$1000,8,FALSE)</f>
        <v>#N/A</v>
      </c>
      <c r="YE32" s="126" t="e">
        <f>VLOOKUP(XZ32,Information!$A$2:$I$1000,9,FALSE)</f>
        <v>#N/A</v>
      </c>
      <c r="YF32" s="1"/>
      <c r="YG32" s="122"/>
      <c r="YH32" s="124"/>
      <c r="YI32" s="125" t="e">
        <f>VLOOKUP(YH32,Information!$A$2:$H$1000,2,FALSE)</f>
        <v>#N/A</v>
      </c>
      <c r="YJ32" s="126" t="e">
        <f>VLOOKUP(YH32,Information!$A$2:$H$1000,3,FALSE)</f>
        <v>#N/A</v>
      </c>
      <c r="YK32" s="126" t="e">
        <f>VLOOKUP(YH32,Information!$A$2:$H$1000,4,FALSE)</f>
        <v>#N/A</v>
      </c>
      <c r="YL32" s="126" t="e">
        <f>VLOOKUP(YH32,Information!$A$2:$H$1000,8,FALSE)</f>
        <v>#N/A</v>
      </c>
      <c r="YM32" s="126" t="e">
        <f>VLOOKUP(YH32,Information!$A$2:$I$1000,9,FALSE)</f>
        <v>#N/A</v>
      </c>
      <c r="YN32" s="1"/>
      <c r="YO32" s="122"/>
      <c r="YP32" s="124"/>
      <c r="YQ32" s="125" t="e">
        <f>VLOOKUP(YP32,Information!$A$2:$H$1000,2,FALSE)</f>
        <v>#N/A</v>
      </c>
      <c r="YR32" s="126" t="e">
        <f>VLOOKUP(YP32,Information!$A$2:$H$1000,3,FALSE)</f>
        <v>#N/A</v>
      </c>
      <c r="YS32" s="126" t="e">
        <f>VLOOKUP(YP32,Information!$A$2:$H$1000,4,FALSE)</f>
        <v>#N/A</v>
      </c>
      <c r="YT32" s="126" t="e">
        <f>VLOOKUP(YP32,Information!$A$2:$H$1000,8,FALSE)</f>
        <v>#N/A</v>
      </c>
      <c r="YU32" s="126" t="e">
        <f>VLOOKUP(YP32,Information!$A$2:$I$1000,9,FALSE)</f>
        <v>#N/A</v>
      </c>
      <c r="YV32" s="1"/>
      <c r="YW32" s="122"/>
      <c r="YX32" s="124"/>
      <c r="YY32" s="125" t="e">
        <f>VLOOKUP(YX32,Information!$A$2:$H$1000,2,FALSE)</f>
        <v>#N/A</v>
      </c>
      <c r="YZ32" s="126" t="e">
        <f>VLOOKUP(YX32,Information!$A$2:$H$1000,3,FALSE)</f>
        <v>#N/A</v>
      </c>
      <c r="ZA32" s="126" t="e">
        <f>VLOOKUP(YX32,Information!$A$2:$H$1000,4,FALSE)</f>
        <v>#N/A</v>
      </c>
      <c r="ZB32" s="126" t="e">
        <f>VLOOKUP(YX32,Information!$A$2:$H$1000,8,FALSE)</f>
        <v>#N/A</v>
      </c>
      <c r="ZC32" s="126" t="e">
        <f>VLOOKUP(YX32,Information!$A$2:$I$1000,9,FALSE)</f>
        <v>#N/A</v>
      </c>
      <c r="ZD32" s="1"/>
      <c r="ZE32" s="122"/>
      <c r="ZF32" s="124"/>
      <c r="ZG32" s="125" t="e">
        <f>VLOOKUP(ZF32,Information!$A$2:$H$1000,2,FALSE)</f>
        <v>#N/A</v>
      </c>
      <c r="ZH32" s="126" t="e">
        <f>VLOOKUP(ZF32,Information!$A$2:$H$1000,3,FALSE)</f>
        <v>#N/A</v>
      </c>
      <c r="ZI32" s="126" t="e">
        <f>VLOOKUP(ZF32,Information!$A$2:$H$1000,4,FALSE)</f>
        <v>#N/A</v>
      </c>
      <c r="ZJ32" s="126" t="e">
        <f>VLOOKUP(ZF32,Information!$A$2:$H$1000,8,FALSE)</f>
        <v>#N/A</v>
      </c>
      <c r="ZK32" s="126" t="e">
        <f>VLOOKUP(ZF32,Information!$A$2:$I$1000,9,FALSE)</f>
        <v>#N/A</v>
      </c>
      <c r="ZL32" s="1"/>
      <c r="ZM32" s="122"/>
      <c r="ZN32" s="124"/>
      <c r="ZO32" s="125" t="e">
        <f>VLOOKUP(ZN32,Information!$A$2:$H$1000,2,FALSE)</f>
        <v>#N/A</v>
      </c>
      <c r="ZP32" s="126" t="e">
        <f>VLOOKUP(ZN32,Information!$A$2:$H$1000,3,FALSE)</f>
        <v>#N/A</v>
      </c>
      <c r="ZQ32" s="126" t="e">
        <f>VLOOKUP(ZN32,Information!$A$2:$H$1000,4,FALSE)</f>
        <v>#N/A</v>
      </c>
      <c r="ZR32" s="126" t="e">
        <f>VLOOKUP(ZN32,Information!$A$2:$H$1000,8,FALSE)</f>
        <v>#N/A</v>
      </c>
      <c r="ZS32" s="126" t="e">
        <f>VLOOKUP(ZN32,Information!$A$2:$I$1000,9,FALSE)</f>
        <v>#N/A</v>
      </c>
      <c r="ZT32" s="1"/>
      <c r="ZU32" s="122"/>
      <c r="ZV32" s="124"/>
      <c r="ZW32" s="125" t="e">
        <f>VLOOKUP(ZV32,Information!$A$2:$H$1000,2,FALSE)</f>
        <v>#N/A</v>
      </c>
      <c r="ZX32" s="126" t="e">
        <f>VLOOKUP(ZV32,Information!$A$2:$H$1000,3,FALSE)</f>
        <v>#N/A</v>
      </c>
      <c r="ZY32" s="126" t="e">
        <f>VLOOKUP(ZV32,Information!$A$2:$H$1000,4,FALSE)</f>
        <v>#N/A</v>
      </c>
      <c r="ZZ32" s="126" t="e">
        <f>VLOOKUP(ZV32,Information!$A$2:$H$1000,8,FALSE)</f>
        <v>#N/A</v>
      </c>
      <c r="AAA32" s="126" t="e">
        <f>VLOOKUP(ZV32,Information!$A$2:$I$1000,9,FALSE)</f>
        <v>#N/A</v>
      </c>
      <c r="AAB32" s="1"/>
      <c r="AAC32" s="122"/>
      <c r="AAD32" s="124"/>
      <c r="AAE32" s="125" t="e">
        <f>VLOOKUP(AAD32,Information!$A$2:$H$1000,2,FALSE)</f>
        <v>#N/A</v>
      </c>
      <c r="AAF32" s="126" t="e">
        <f>VLOOKUP(AAD32,Information!$A$2:$H$1000,3,FALSE)</f>
        <v>#N/A</v>
      </c>
      <c r="AAG32" s="126" t="e">
        <f>VLOOKUP(AAD32,Information!$A$2:$H$1000,4,FALSE)</f>
        <v>#N/A</v>
      </c>
      <c r="AAH32" s="126" t="e">
        <f>VLOOKUP(AAD32,Information!$A$2:$H$1000,8,FALSE)</f>
        <v>#N/A</v>
      </c>
      <c r="AAI32" s="126" t="e">
        <f>VLOOKUP(AAD32,Information!$A$2:$I$1000,9,FALSE)</f>
        <v>#N/A</v>
      </c>
      <c r="AAJ32" s="1"/>
      <c r="AAK32" s="122"/>
      <c r="AAL32" s="124"/>
      <c r="AAM32" s="125" t="e">
        <f>VLOOKUP(AAL32,Information!$A$2:$H$1000,2,FALSE)</f>
        <v>#N/A</v>
      </c>
      <c r="AAN32" s="126" t="e">
        <f>VLOOKUP(AAL32,Information!$A$2:$H$1000,3,FALSE)</f>
        <v>#N/A</v>
      </c>
      <c r="AAO32" s="126" t="e">
        <f>VLOOKUP(AAL32,Information!$A$2:$H$1000,4,FALSE)</f>
        <v>#N/A</v>
      </c>
      <c r="AAP32" s="126" t="e">
        <f>VLOOKUP(AAL32,Information!$A$2:$H$1000,8,FALSE)</f>
        <v>#N/A</v>
      </c>
      <c r="AAQ32" s="126" t="e">
        <f>VLOOKUP(AAL32,Information!$A$2:$I$1000,9,FALSE)</f>
        <v>#N/A</v>
      </c>
      <c r="AAR32" s="1"/>
      <c r="AAS32" s="122"/>
      <c r="AAT32" s="124"/>
      <c r="AAU32" s="125" t="e">
        <f>VLOOKUP(AAT32,Information!$A$2:$H$1000,2,FALSE)</f>
        <v>#N/A</v>
      </c>
      <c r="AAV32" s="126" t="e">
        <f>VLOOKUP(AAT32,Information!$A$2:$H$1000,3,FALSE)</f>
        <v>#N/A</v>
      </c>
      <c r="AAW32" s="126" t="e">
        <f>VLOOKUP(AAT32,Information!$A$2:$H$1000,4,FALSE)</f>
        <v>#N/A</v>
      </c>
      <c r="AAX32" s="126" t="e">
        <f>VLOOKUP(AAT32,Information!$A$2:$H$1000,8,FALSE)</f>
        <v>#N/A</v>
      </c>
      <c r="AAY32" s="126" t="e">
        <f>VLOOKUP(AAT32,Information!$A$2:$I$1000,9,FALSE)</f>
        <v>#N/A</v>
      </c>
      <c r="AAZ32" s="1"/>
      <c r="ABA32" s="122"/>
      <c r="ABB32" s="124"/>
      <c r="ABC32" s="125" t="e">
        <f>VLOOKUP(ABB32,Information!$A$2:$H$1000,2,FALSE)</f>
        <v>#N/A</v>
      </c>
      <c r="ABD32" s="126" t="e">
        <f>VLOOKUP(ABB32,Information!$A$2:$H$1000,3,FALSE)</f>
        <v>#N/A</v>
      </c>
      <c r="ABE32" s="126" t="e">
        <f>VLOOKUP(ABB32,Information!$A$2:$H$1000,4,FALSE)</f>
        <v>#N/A</v>
      </c>
      <c r="ABF32" s="126" t="e">
        <f>VLOOKUP(ABB32,Information!$A$2:$H$1000,8,FALSE)</f>
        <v>#N/A</v>
      </c>
      <c r="ABG32" s="126" t="e">
        <f>VLOOKUP(ABB32,Information!$A$2:$I$1000,9,FALSE)</f>
        <v>#N/A</v>
      </c>
      <c r="ABH32" s="1"/>
      <c r="ABI32" s="122"/>
      <c r="ABJ32" s="124"/>
      <c r="ABK32" s="125" t="e">
        <f>VLOOKUP(ABJ32,Information!$A$2:$H$1000,2,FALSE)</f>
        <v>#N/A</v>
      </c>
      <c r="ABL32" s="126" t="e">
        <f>VLOOKUP(ABJ32,Information!$A$2:$H$1000,3,FALSE)</f>
        <v>#N/A</v>
      </c>
      <c r="ABM32" s="126" t="e">
        <f>VLOOKUP(ABJ32,Information!$A$2:$H$1000,4,FALSE)</f>
        <v>#N/A</v>
      </c>
      <c r="ABN32" s="126" t="e">
        <f>VLOOKUP(ABJ32,Information!$A$2:$H$1000,8,FALSE)</f>
        <v>#N/A</v>
      </c>
      <c r="ABO32" s="126" t="e">
        <f>VLOOKUP(ABJ32,Information!$A$2:$I$1000,9,FALSE)</f>
        <v>#N/A</v>
      </c>
      <c r="ABP32" s="1"/>
      <c r="ABQ32" s="122"/>
      <c r="ABR32" s="124"/>
      <c r="ABS32" s="125" t="e">
        <f>VLOOKUP(ABR32,Information!$A$2:$H$1000,2,FALSE)</f>
        <v>#N/A</v>
      </c>
      <c r="ABT32" s="126" t="e">
        <f>VLOOKUP(ABR32,Information!$A$2:$H$1000,3,FALSE)</f>
        <v>#N/A</v>
      </c>
      <c r="ABU32" s="126" t="e">
        <f>VLOOKUP(ABR32,Information!$A$2:$H$1000,4,FALSE)</f>
        <v>#N/A</v>
      </c>
      <c r="ABV32" s="126" t="e">
        <f>VLOOKUP(ABR32,Information!$A$2:$H$1000,8,FALSE)</f>
        <v>#N/A</v>
      </c>
      <c r="ABW32" s="126" t="e">
        <f>VLOOKUP(ABR32,Information!$A$2:$I$1000,9,FALSE)</f>
        <v>#N/A</v>
      </c>
      <c r="ABX32" s="1"/>
      <c r="ABY32" s="122"/>
      <c r="ABZ32" s="124"/>
      <c r="ACA32" s="125" t="e">
        <f>VLOOKUP(ABZ32,Information!$A$2:$H$1000,2,FALSE)</f>
        <v>#N/A</v>
      </c>
      <c r="ACB32" s="126" t="e">
        <f>VLOOKUP(ABZ32,Information!$A$2:$H$1000,3,FALSE)</f>
        <v>#N/A</v>
      </c>
      <c r="ACC32" s="126" t="e">
        <f>VLOOKUP(ABZ32,Information!$A$2:$H$1000,4,FALSE)</f>
        <v>#N/A</v>
      </c>
      <c r="ACD32" s="126" t="e">
        <f>VLOOKUP(ABZ32,Information!$A$2:$H$1000,8,FALSE)</f>
        <v>#N/A</v>
      </c>
      <c r="ACE32" s="126" t="e">
        <f>VLOOKUP(ABZ32,Information!$A$2:$I$1000,9,FALSE)</f>
        <v>#N/A</v>
      </c>
      <c r="ACF32" s="1"/>
      <c r="ACG32" s="122"/>
      <c r="ACH32" s="124"/>
      <c r="ACI32" s="125" t="e">
        <f>VLOOKUP(ACH32,Information!$A$2:$H$1000,2,FALSE)</f>
        <v>#N/A</v>
      </c>
      <c r="ACJ32" s="126" t="e">
        <f>VLOOKUP(ACH32,Information!$A$2:$H$1000,3,FALSE)</f>
        <v>#N/A</v>
      </c>
      <c r="ACK32" s="126" t="e">
        <f>VLOOKUP(ACH32,Information!$A$2:$H$1000,4,FALSE)</f>
        <v>#N/A</v>
      </c>
      <c r="ACL32" s="126" t="e">
        <f>VLOOKUP(ACH32,Information!$A$2:$H$1000,8,FALSE)</f>
        <v>#N/A</v>
      </c>
      <c r="ACM32" s="126" t="e">
        <f>VLOOKUP(ACH32,Information!$A$2:$I$1000,9,FALSE)</f>
        <v>#N/A</v>
      </c>
      <c r="ACN32" s="1"/>
      <c r="ACO32" s="122"/>
      <c r="ACP32" s="124"/>
      <c r="ACQ32" s="125" t="e">
        <f>VLOOKUP(ACP32,Information!$A$2:$H$1000,2,FALSE)</f>
        <v>#N/A</v>
      </c>
      <c r="ACR32" s="126" t="e">
        <f>VLOOKUP(ACP32,Information!$A$2:$H$1000,3,FALSE)</f>
        <v>#N/A</v>
      </c>
      <c r="ACS32" s="126" t="e">
        <f>VLOOKUP(ACP32,Information!$A$2:$H$1000,4,FALSE)</f>
        <v>#N/A</v>
      </c>
      <c r="ACT32" s="126" t="e">
        <f>VLOOKUP(ACP32,Information!$A$2:$H$1000,8,FALSE)</f>
        <v>#N/A</v>
      </c>
      <c r="ACU32" s="126" t="e">
        <f>VLOOKUP(ACP32,Information!$A$2:$I$1000,9,FALSE)</f>
        <v>#N/A</v>
      </c>
      <c r="ACV32" s="1"/>
      <c r="ACW32" s="122"/>
      <c r="ACX32" s="124"/>
      <c r="ACY32" s="125" t="e">
        <f>VLOOKUP(ACX32,Information!$A$2:$H$1000,2,FALSE)</f>
        <v>#N/A</v>
      </c>
      <c r="ACZ32" s="126" t="e">
        <f>VLOOKUP(ACX32,Information!$A$2:$H$1000,3,FALSE)</f>
        <v>#N/A</v>
      </c>
      <c r="ADA32" s="126" t="e">
        <f>VLOOKUP(ACX32,Information!$A$2:$H$1000,4,FALSE)</f>
        <v>#N/A</v>
      </c>
      <c r="ADB32" s="126" t="e">
        <f>VLOOKUP(ACX32,Information!$A$2:$H$1000,8,FALSE)</f>
        <v>#N/A</v>
      </c>
      <c r="ADC32" s="126" t="e">
        <f>VLOOKUP(ACX32,Information!$A$2:$I$1000,9,FALSE)</f>
        <v>#N/A</v>
      </c>
      <c r="ADD32" s="1"/>
      <c r="ADE32" s="122"/>
      <c r="ADF32" s="124"/>
      <c r="ADG32" s="125" t="e">
        <f>VLOOKUP(ADF32,Information!$A$2:$H$1000,2,FALSE)</f>
        <v>#N/A</v>
      </c>
      <c r="ADH32" s="126" t="e">
        <f>VLOOKUP(ADF32,Information!$A$2:$H$1000,3,FALSE)</f>
        <v>#N/A</v>
      </c>
      <c r="ADI32" s="126" t="e">
        <f>VLOOKUP(ADF32,Information!$A$2:$H$1000,4,FALSE)</f>
        <v>#N/A</v>
      </c>
      <c r="ADJ32" s="126" t="e">
        <f>VLOOKUP(ADF32,Information!$A$2:$H$1000,8,FALSE)</f>
        <v>#N/A</v>
      </c>
      <c r="ADK32" s="126" t="e">
        <f>VLOOKUP(ADF32,Information!$A$2:$I$1000,9,FALSE)</f>
        <v>#N/A</v>
      </c>
      <c r="ADL32" s="1"/>
      <c r="ADM32" s="122"/>
      <c r="ADN32" s="124"/>
      <c r="ADO32" s="125" t="e">
        <f>VLOOKUP(ADN32,Information!$A$2:$H$1000,2,FALSE)</f>
        <v>#N/A</v>
      </c>
      <c r="ADP32" s="126" t="e">
        <f>VLOOKUP(ADN32,Information!$A$2:$H$1000,3,FALSE)</f>
        <v>#N/A</v>
      </c>
      <c r="ADQ32" s="126" t="e">
        <f>VLOOKUP(ADN32,Information!$A$2:$H$1000,4,FALSE)</f>
        <v>#N/A</v>
      </c>
      <c r="ADR32" s="126" t="e">
        <f>VLOOKUP(ADN32,Information!$A$2:$H$1000,8,FALSE)</f>
        <v>#N/A</v>
      </c>
      <c r="ADS32" s="126" t="e">
        <f>VLOOKUP(ADN32,Information!$A$2:$I$1000,9,FALSE)</f>
        <v>#N/A</v>
      </c>
      <c r="ADT32" s="1"/>
      <c r="ADU32" s="122"/>
    </row>
    <row r="33" spans="1:801" ht="13.8">
      <c r="A33" s="101">
        <v>15</v>
      </c>
      <c r="B33" s="108" t="s">
        <v>330</v>
      </c>
      <c r="C33" s="109" t="str">
        <f>VLOOKUP(B33,Information!$A$2:$H$1000,2,FALSE)</f>
        <v>unknown</v>
      </c>
      <c r="D33" s="109" t="str">
        <f>VLOOKUP(B33,Information!$A$2:$H$1000,3,FALSE)</f>
        <v>unknown</v>
      </c>
      <c r="E33" s="109" t="str">
        <f>VLOOKUP(B33,Information!$A$2:$H$1000,4,FALSE)</f>
        <v>unknown</v>
      </c>
      <c r="F33" s="109" t="str">
        <f>VLOOKUP(B33,Information!$A$2:$H$1000,8,FALSE)</f>
        <v>Soft.coral</v>
      </c>
      <c r="G33" s="109" t="str">
        <f>VLOOKUP(B33,Information!$A$2:$I$1000,9,FALSE)</f>
        <v>Cnidaria</v>
      </c>
      <c r="H33" s="112"/>
      <c r="I33" s="111"/>
      <c r="J33" s="108" t="s">
        <v>178</v>
      </c>
      <c r="K33" s="109" t="str">
        <f>VLOOKUP(J33,Information!$A$2:$H$1000,2,FALSE)</f>
        <v>unknown</v>
      </c>
      <c r="L33" s="109" t="str">
        <f>VLOOKUP(J33,Information!$A$2:$H$1000,3,FALSE)</f>
        <v>Dictyota</v>
      </c>
      <c r="M33" s="109" t="str">
        <f>VLOOKUP(J33,Information!$A$2:$H$1000,4,FALSE)</f>
        <v>DICTYOTACEAE</v>
      </c>
      <c r="N33" s="109" t="str">
        <f>VLOOKUP(J33,Information!$A$2:$H$1000,8,FALSE)</f>
        <v>Brown.algae</v>
      </c>
      <c r="O33" s="109" t="str">
        <f>VLOOKUP(J33,Information!$A$2:$I$1000,9,FALSE)</f>
        <v>Macroalgae</v>
      </c>
      <c r="P33" s="112"/>
      <c r="Q33" s="111"/>
      <c r="R33" s="108" t="s">
        <v>322</v>
      </c>
      <c r="S33" s="109">
        <f>VLOOKUP(R33,Information!$A$2:$H$1000,2,FALSE)</f>
        <v>0</v>
      </c>
      <c r="T33" s="109">
        <f>VLOOKUP(R33,Information!$A$2:$H$1000,3,FALSE)</f>
        <v>0</v>
      </c>
      <c r="U33" s="109">
        <f>VLOOKUP(R33,Information!$A$2:$H$1000,4,FALSE)</f>
        <v>0</v>
      </c>
      <c r="V33" s="109" t="str">
        <f>VLOOKUP(R33,Information!$A$2:$H$1000,8,FALSE)</f>
        <v>Sand</v>
      </c>
      <c r="W33" s="109" t="str">
        <f>VLOOKUP(R33,Information!$A$2:$I$1000,9,FALSE)</f>
        <v>Bare substrate</v>
      </c>
      <c r="X33" s="112"/>
      <c r="Y33" s="111"/>
      <c r="Z33" s="108" t="s">
        <v>309</v>
      </c>
      <c r="AA33" s="109">
        <f>VLOOKUP(Z33,Information!$A$2:$H$1000,2,FALSE)</f>
        <v>0</v>
      </c>
      <c r="AB33" s="109">
        <f>VLOOKUP(Z33,Information!$A$2:$H$1000,3,FALSE)</f>
        <v>0</v>
      </c>
      <c r="AC33" s="109">
        <f>VLOOKUP(Z33,Information!$A$2:$H$1000,4,FALSE)</f>
        <v>0</v>
      </c>
      <c r="AD33" s="109" t="str">
        <f>VLOOKUP(Z33,Information!$A$2:$H$1000,8,FALSE)</f>
        <v>Coral.rubble</v>
      </c>
      <c r="AE33" s="109" t="str">
        <f>VLOOKUP(Z33,Information!$A$2:$I$1000,9,FALSE)</f>
        <v>Bare substrate</v>
      </c>
      <c r="AF33" s="112"/>
      <c r="AG33" s="111"/>
      <c r="AH33" s="108" t="s">
        <v>330</v>
      </c>
      <c r="AI33" s="109" t="str">
        <f>VLOOKUP(AH33,Information!$A$2:$H$1000,2,FALSE)</f>
        <v>unknown</v>
      </c>
      <c r="AJ33" s="109" t="str">
        <f>VLOOKUP(AH33,Information!$A$2:$H$1000,3,FALSE)</f>
        <v>unknown</v>
      </c>
      <c r="AK33" s="109" t="str">
        <f>VLOOKUP(AH33,Information!$A$2:$H$1000,4,FALSE)</f>
        <v>unknown</v>
      </c>
      <c r="AL33" s="109" t="str">
        <f>VLOOKUP(AH33,Information!$A$2:$H$1000,8,FALSE)</f>
        <v>Soft.coral</v>
      </c>
      <c r="AM33" s="109" t="str">
        <f>VLOOKUP(AH33,Information!$A$2:$I$1000,9,FALSE)</f>
        <v>Cnidaria</v>
      </c>
      <c r="AN33" s="112"/>
      <c r="AO33" s="111"/>
      <c r="AP33" s="108" t="s">
        <v>238</v>
      </c>
      <c r="AQ33" s="109" t="str">
        <f>VLOOKUP(AP33,Information!$A$2:$H$1000,2,FALSE)</f>
        <v>Halophila stipulacea</v>
      </c>
      <c r="AR33" s="109" t="str">
        <f>VLOOKUP(AP33,Information!$A$2:$H$1000,3,FALSE)</f>
        <v>Halophila</v>
      </c>
      <c r="AS33" s="109" t="str">
        <f>VLOOKUP(AP33,Information!$A$2:$H$1000,4,FALSE)</f>
        <v>HYDROCHARITACEAE</v>
      </c>
      <c r="AT33" s="109" t="str">
        <f>VLOOKUP(AP33,Information!$A$2:$H$1000,8,FALSE)</f>
        <v>Seagrass</v>
      </c>
      <c r="AU33" s="109" t="str">
        <f>VLOOKUP(AP33,Information!$A$2:$I$1000,9,FALSE)</f>
        <v>Seagrass</v>
      </c>
      <c r="AV33" s="112"/>
      <c r="AW33" s="111"/>
      <c r="AX33" s="108" t="s">
        <v>330</v>
      </c>
      <c r="AY33" s="109" t="str">
        <f>VLOOKUP(AX33,Information!$A$2:$H$1000,2,FALSE)</f>
        <v>unknown</v>
      </c>
      <c r="AZ33" s="109" t="str">
        <f>VLOOKUP(AX33,Information!$A$2:$H$1000,3,FALSE)</f>
        <v>unknown</v>
      </c>
      <c r="BA33" s="109" t="str">
        <f>VLOOKUP(AX33,Information!$A$2:$H$1000,4,FALSE)</f>
        <v>unknown</v>
      </c>
      <c r="BB33" s="109" t="str">
        <f>VLOOKUP(AX33,Information!$A$2:$H$1000,8,FALSE)</f>
        <v>Soft.coral</v>
      </c>
      <c r="BC33" s="109" t="str">
        <f>VLOOKUP(AX33,Information!$A$2:$I$1000,9,FALSE)</f>
        <v>Cnidaria</v>
      </c>
      <c r="BD33" s="112"/>
      <c r="BE33" s="111"/>
      <c r="BF33" s="120" t="s">
        <v>245</v>
      </c>
      <c r="BG33" s="121" t="str">
        <f>VLOOKUP(BF33,Information!$A$2:$H$1000,2,FALSE)</f>
        <v>unknown</v>
      </c>
      <c r="BH33" s="121" t="str">
        <f>VLOOKUP(BF33,Information!$A$2:$H$1000,3,FALSE)</f>
        <v>unknown</v>
      </c>
      <c r="BI33" s="121" t="str">
        <f>VLOOKUP(BF33,Information!$A$2:$H$1000,4,FALSE)</f>
        <v>unknown</v>
      </c>
      <c r="BJ33" s="121" t="str">
        <f>VLOOKUP(BF33,Information!$A$2:$H$1000,8,FALSE)</f>
        <v>Hydroid</v>
      </c>
      <c r="BK33" s="121" t="str">
        <f>VLOOKUP(BF33,Information!$A$2:$I$1000,9,FALSE)</f>
        <v>Cnidaria</v>
      </c>
      <c r="BL33" s="112"/>
      <c r="BM33" s="122"/>
      <c r="BN33" s="120" t="s">
        <v>322</v>
      </c>
      <c r="BO33" s="121">
        <f>VLOOKUP(BN33,Information!$A$2:$H$1000,2,FALSE)</f>
        <v>0</v>
      </c>
      <c r="BP33" s="121">
        <f>VLOOKUP(BN33,Information!$A$2:$H$1000,3,FALSE)</f>
        <v>0</v>
      </c>
      <c r="BQ33" s="121">
        <f>VLOOKUP(BN33,Information!$A$2:$H$1000,4,FALSE)</f>
        <v>0</v>
      </c>
      <c r="BR33" s="121" t="str">
        <f>VLOOKUP(BN33,Information!$A$2:$H$1000,8,FALSE)</f>
        <v>Sand</v>
      </c>
      <c r="BS33" s="121" t="str">
        <f>VLOOKUP(BN33,Information!$A$2:$I$1000,9,FALSE)</f>
        <v>Bare substrate</v>
      </c>
      <c r="BT33" s="112"/>
      <c r="BU33" s="122"/>
      <c r="BV33" s="120" t="s">
        <v>309</v>
      </c>
      <c r="BW33" s="121">
        <f>VLOOKUP(BV33,Information!$A$2:$H$1000,2,FALSE)</f>
        <v>0</v>
      </c>
      <c r="BX33" s="121">
        <f>VLOOKUP(BV33,Information!$A$2:$H$1000,3,FALSE)</f>
        <v>0</v>
      </c>
      <c r="BY33" s="121">
        <f>VLOOKUP(BV33,Information!$A$2:$H$1000,4,FALSE)</f>
        <v>0</v>
      </c>
      <c r="BZ33" s="121" t="str">
        <f>VLOOKUP(BV33,Information!$A$2:$H$1000,8,FALSE)</f>
        <v>Coral.rubble</v>
      </c>
      <c r="CA33" s="121" t="str">
        <f>VLOOKUP(BV33,Information!$A$2:$I$1000,9,FALSE)</f>
        <v>Bare substrate</v>
      </c>
      <c r="CB33" s="112"/>
      <c r="CC33" s="122"/>
      <c r="CD33" s="120" t="s">
        <v>339</v>
      </c>
      <c r="CE33" s="121" t="str">
        <f>VLOOKUP(CD33,Information!$A$2:$H$1000,2,FALSE)</f>
        <v>unknown</v>
      </c>
      <c r="CF33" s="121" t="str">
        <f>VLOOKUP(CD33,Information!$A$2:$H$1000,3,FALSE)</f>
        <v>unknown</v>
      </c>
      <c r="CG33" s="121" t="str">
        <f>VLOOKUP(CD33,Information!$A$2:$H$1000,4,FALSE)</f>
        <v>unknown</v>
      </c>
      <c r="CH33" s="121" t="str">
        <f>VLOOKUP(CD33,Information!$A$2:$H$1000,8,FALSE)</f>
        <v>Sponge</v>
      </c>
      <c r="CI33" s="121" t="str">
        <f>VLOOKUP(CD33,Information!$A$2:$I$1000,9,FALSE)</f>
        <v>Sponge</v>
      </c>
      <c r="CJ33" s="1"/>
      <c r="CK33" s="122"/>
      <c r="CL33" s="120" t="s">
        <v>322</v>
      </c>
      <c r="CM33" s="121">
        <f>VLOOKUP(CL33,Information!$A$2:$H$1000,2,FALSE)</f>
        <v>0</v>
      </c>
      <c r="CN33" s="121">
        <f>VLOOKUP(CL33,Information!$A$2:$H$1000,3,FALSE)</f>
        <v>0</v>
      </c>
      <c r="CO33" s="121">
        <f>VLOOKUP(CL33,Information!$A$2:$H$1000,4,FALSE)</f>
        <v>0</v>
      </c>
      <c r="CP33" s="121" t="str">
        <f>VLOOKUP(CL33,Information!$A$2:$H$1000,8,FALSE)</f>
        <v>Sand</v>
      </c>
      <c r="CQ33" s="121" t="str">
        <f>VLOOKUP(CL33,Information!$A$2:$I$1000,9,FALSE)</f>
        <v>Bare substrate</v>
      </c>
      <c r="CR33" s="1"/>
      <c r="CS33" s="122"/>
      <c r="CT33" s="120" t="s">
        <v>298</v>
      </c>
      <c r="CU33" s="121" t="str">
        <f>VLOOKUP(CT33,Information!$A$2:$H$1000,2,FALSE)</f>
        <v>unknown</v>
      </c>
      <c r="CV33" s="121" t="str">
        <f>VLOOKUP(CT33,Information!$A$2:$H$1000,3,FALSE)</f>
        <v>Porites</v>
      </c>
      <c r="CW33" s="121" t="str">
        <f>VLOOKUP(CT33,Information!$A$2:$H$1000,4,FALSE)</f>
        <v>PORITIDAE</v>
      </c>
      <c r="CX33" s="121" t="str">
        <f>VLOOKUP(CT33,Information!$A$2:$H$1000,8,FALSE)</f>
        <v>Hard.coral</v>
      </c>
      <c r="CY33" s="121" t="str">
        <f>VLOOKUP(CT33,Information!$A$2:$I$1000,9,FALSE)</f>
        <v>Cnidaria</v>
      </c>
      <c r="CZ33" s="123" t="s">
        <v>85</v>
      </c>
      <c r="DA33" s="122"/>
      <c r="DB33" s="114" t="s">
        <v>322</v>
      </c>
      <c r="DC33" s="109">
        <f>VLOOKUP(DB33,Information!$A$2:$H$1000,2,FALSE)</f>
        <v>0</v>
      </c>
      <c r="DD33" s="109">
        <f>VLOOKUP(DB33,Information!$A$2:$H$1000,3,FALSE)</f>
        <v>0</v>
      </c>
      <c r="DE33" s="109">
        <f>VLOOKUP(DB33,Information!$A$2:$H$1000,4,FALSE)</f>
        <v>0</v>
      </c>
      <c r="DF33" s="109" t="str">
        <f>VLOOKUP(DB33,Information!$A$2:$H$1000,8,FALSE)</f>
        <v>Sand</v>
      </c>
      <c r="DG33" s="109" t="str">
        <f>VLOOKUP(DB33,Information!$A$2:$I$1000,9,FALSE)</f>
        <v>Bare substrate</v>
      </c>
      <c r="DH33" s="112"/>
      <c r="DI33" s="111"/>
      <c r="DJ33" s="120" t="s">
        <v>322</v>
      </c>
      <c r="DK33" s="121">
        <f>VLOOKUP(DJ33,Information!$A$2:$H$1000,2,FALSE)</f>
        <v>0</v>
      </c>
      <c r="DL33" s="121">
        <f>VLOOKUP(DJ33,Information!$A$2:$H$1000,3,FALSE)</f>
        <v>0</v>
      </c>
      <c r="DM33" s="121">
        <f>VLOOKUP(DJ33,Information!$A$2:$H$1000,4,FALSE)</f>
        <v>0</v>
      </c>
      <c r="DN33" s="121" t="str">
        <f>VLOOKUP(DJ33,Information!$A$2:$H$1000,8,FALSE)</f>
        <v>Sand</v>
      </c>
      <c r="DO33" s="121" t="str">
        <f>VLOOKUP(DJ33,Information!$A$2:$I$1000,9,FALSE)</f>
        <v>Bare substrate</v>
      </c>
      <c r="DP33" s="1"/>
      <c r="DQ33" s="122"/>
      <c r="DR33" s="108" t="s">
        <v>322</v>
      </c>
      <c r="DS33" s="109">
        <f>VLOOKUP(DR33,Information!$A$2:$H$1000,2,FALSE)</f>
        <v>0</v>
      </c>
      <c r="DT33" s="109">
        <f>VLOOKUP(DR33,Information!$A$2:$H$1000,3,FALSE)</f>
        <v>0</v>
      </c>
      <c r="DU33" s="109">
        <f>VLOOKUP(DR33,Information!$A$2:$H$1000,4,FALSE)</f>
        <v>0</v>
      </c>
      <c r="DV33" s="109" t="str">
        <f>VLOOKUP(DR33,Information!$A$2:$H$1000,8,FALSE)</f>
        <v>Sand</v>
      </c>
      <c r="DW33" s="109" t="str">
        <f>VLOOKUP(DR33,Information!$A$2:$I$1000,9,FALSE)</f>
        <v>Bare substrate</v>
      </c>
      <c r="DX33" s="112"/>
      <c r="DY33" s="111"/>
      <c r="DZ33" s="108" t="s">
        <v>320</v>
      </c>
      <c r="EA33" s="109">
        <f>VLOOKUP(DZ33,Information!$A$2:$H$1000,2,FALSE)</f>
        <v>0</v>
      </c>
      <c r="EB33" s="109">
        <f>VLOOKUP(DZ33,Information!$A$2:$H$1000,3,FALSE)</f>
        <v>0</v>
      </c>
      <c r="EC33" s="109">
        <f>VLOOKUP(DZ33,Information!$A$2:$H$1000,4,FALSE)</f>
        <v>0</v>
      </c>
      <c r="ED33" s="109" t="str">
        <f>VLOOKUP(DZ33,Information!$A$2:$H$1000,8,FALSE)</f>
        <v>Bare.rock</v>
      </c>
      <c r="EE33" s="109" t="str">
        <f>VLOOKUP(DZ33,Information!$A$2:$I$1000,9,FALSE)</f>
        <v>Bare substrate</v>
      </c>
      <c r="EF33" s="112"/>
      <c r="EG33" s="111"/>
      <c r="EH33" s="120" t="s">
        <v>322</v>
      </c>
      <c r="EI33" s="121">
        <f>VLOOKUP(EH33,Information!$A$2:$H$1000,2,FALSE)</f>
        <v>0</v>
      </c>
      <c r="EJ33" s="121">
        <f>VLOOKUP(EH33,Information!$A$2:$H$1000,3,FALSE)</f>
        <v>0</v>
      </c>
      <c r="EK33" s="121">
        <f>VLOOKUP(EH33,Information!$A$2:$H$1000,4,FALSE)</f>
        <v>0</v>
      </c>
      <c r="EL33" s="121" t="str">
        <f>VLOOKUP(EH33,Information!$A$2:$H$1000,8,FALSE)</f>
        <v>Sand</v>
      </c>
      <c r="EM33" s="121" t="str">
        <f>VLOOKUP(EH33,Information!$A$2:$I$1000,9,FALSE)</f>
        <v>Bare substrate</v>
      </c>
      <c r="EN33" s="1"/>
      <c r="EO33" s="122"/>
      <c r="EP33" s="84" t="s">
        <v>82</v>
      </c>
      <c r="EQ33" s="85" t="str">
        <f>VLOOKUP(EP33,Information!$A$2:$H$1000,2,FALSE)</f>
        <v>unknown</v>
      </c>
      <c r="ER33" s="67" t="str">
        <f>VLOOKUP(EP33,Information!$A$2:$H$1000,3,FALSE)</f>
        <v>Acropora</v>
      </c>
      <c r="ES33" s="67" t="str">
        <f>VLOOKUP(EP33,Information!$A$2:$H$1000,4,FALSE)</f>
        <v>ACROPORIDAE</v>
      </c>
      <c r="ET33" s="67" t="str">
        <f>VLOOKUP(EP33,Information!$A$2:$H$1000,8,FALSE)</f>
        <v>Hard.coral</v>
      </c>
      <c r="EU33" s="67" t="str">
        <f>VLOOKUP(EP33,Information!$A$2:$I$1000,9,FALSE)</f>
        <v>Cnidaria</v>
      </c>
      <c r="EX33" s="84" t="s">
        <v>320</v>
      </c>
      <c r="EY33" s="85">
        <f>VLOOKUP(EX33,Information!$A$2:$H$1000,2,FALSE)</f>
        <v>0</v>
      </c>
      <c r="EZ33" s="67">
        <f>VLOOKUP(EX33,Information!$A$2:$H$1000,3,FALSE)</f>
        <v>0</v>
      </c>
      <c r="FA33" s="67">
        <f>VLOOKUP(EX33,Information!$A$2:$H$1000,4,FALSE)</f>
        <v>0</v>
      </c>
      <c r="FB33" s="67" t="str">
        <f>VLOOKUP(EX33,Information!$A$2:$H$1000,8,FALSE)</f>
        <v>Bare.rock</v>
      </c>
      <c r="FC33" s="67" t="str">
        <f>VLOOKUP(EX33,Information!$A$2:$I$1000,9,FALSE)</f>
        <v>Bare substrate</v>
      </c>
      <c r="FF33" s="84" t="s">
        <v>322</v>
      </c>
      <c r="FG33" s="85">
        <f>VLOOKUP(FF33,Information!$A$2:$H$1000,2,FALSE)</f>
        <v>0</v>
      </c>
      <c r="FH33" s="67">
        <f>VLOOKUP(FF33,Information!$A$2:$H$1000,3,FALSE)</f>
        <v>0</v>
      </c>
      <c r="FI33" s="67">
        <f>VLOOKUP(FF33,Information!$A$2:$H$1000,4,FALSE)</f>
        <v>0</v>
      </c>
      <c r="FJ33" s="67" t="str">
        <f>VLOOKUP(FF33,Information!$A$2:$H$1000,8,FALSE)</f>
        <v>Sand</v>
      </c>
      <c r="FK33" s="67" t="str">
        <f>VLOOKUP(FF33,Information!$A$2:$I$1000,9,FALSE)</f>
        <v>Bare substrate</v>
      </c>
      <c r="FN33" s="84" t="s">
        <v>309</v>
      </c>
      <c r="FO33" s="85">
        <f>VLOOKUP(FN33,Information!$A$2:$H$1000,2,FALSE)</f>
        <v>0</v>
      </c>
      <c r="FP33" s="67">
        <f>VLOOKUP(FN33,Information!$A$2:$H$1000,3,FALSE)</f>
        <v>0</v>
      </c>
      <c r="FQ33" s="67">
        <f>VLOOKUP(FN33,Information!$A$2:$H$1000,4,FALSE)</f>
        <v>0</v>
      </c>
      <c r="FR33" s="67" t="str">
        <f>VLOOKUP(FN33,Information!$A$2:$H$1000,8,FALSE)</f>
        <v>Coral.rubble</v>
      </c>
      <c r="FS33" s="67" t="str">
        <f>VLOOKUP(FN33,Information!$A$2:$I$1000,9,FALSE)</f>
        <v>Bare substrate</v>
      </c>
      <c r="FV33" s="84" t="s">
        <v>217</v>
      </c>
      <c r="FW33" s="85" t="str">
        <f>VLOOKUP(FV33,Information!$A$2:$H$1000,2,FALSE)</f>
        <v>unknown</v>
      </c>
      <c r="FX33" s="67" t="str">
        <f>VLOOKUP(FV33,Information!$A$2:$H$1000,3,FALSE)</f>
        <v>Galaxea</v>
      </c>
      <c r="FY33" s="67" t="str">
        <f>VLOOKUP(FV33,Information!$A$2:$H$1000,4,FALSE)</f>
        <v>EUPHYLLIIDAE</v>
      </c>
      <c r="FZ33" s="67" t="str">
        <f>VLOOKUP(FV33,Information!$A$2:$H$1000,8,FALSE)</f>
        <v>Hard.coral</v>
      </c>
      <c r="GA33" s="67" t="str">
        <f>VLOOKUP(FV33,Information!$A$2:$I$1000,9,FALSE)</f>
        <v>Cnidaria</v>
      </c>
      <c r="GB33" s="41" t="s">
        <v>80</v>
      </c>
      <c r="GD33" s="84" t="s">
        <v>243</v>
      </c>
      <c r="GE33" s="85" t="str">
        <f>VLOOKUP(GD33,Information!$A$2:$H$1000,2,FALSE)</f>
        <v>unknown</v>
      </c>
      <c r="GF33" s="67" t="str">
        <f>VLOOKUP(GD33,Information!$A$2:$H$1000,3,FALSE)</f>
        <v>Hydnophora</v>
      </c>
      <c r="GG33" s="67" t="str">
        <f>VLOOKUP(GD33,Information!$A$2:$H$1000,4,FALSE)</f>
        <v>MERULINIDAE</v>
      </c>
      <c r="GH33" s="67" t="str">
        <f>VLOOKUP(GD33,Information!$A$2:$H$1000,8,FALSE)</f>
        <v>Hard.coral</v>
      </c>
      <c r="GI33" s="67" t="str">
        <f>VLOOKUP(GD33,Information!$A$2:$I$1000,9,FALSE)</f>
        <v>Cnidaria</v>
      </c>
      <c r="GJ33" s="41" t="s">
        <v>80</v>
      </c>
      <c r="GL33" s="84" t="s">
        <v>322</v>
      </c>
      <c r="GM33" s="85">
        <f>VLOOKUP(GL33,Information!$A$2:$H$1000,2,FALSE)</f>
        <v>0</v>
      </c>
      <c r="GN33" s="67">
        <f>VLOOKUP(GL33,Information!$A$2:$H$1000,3,FALSE)</f>
        <v>0</v>
      </c>
      <c r="GO33" s="67">
        <f>VLOOKUP(GL33,Information!$A$2:$H$1000,4,FALSE)</f>
        <v>0</v>
      </c>
      <c r="GP33" s="67" t="str">
        <f>VLOOKUP(GL33,Information!$A$2:$H$1000,8,FALSE)</f>
        <v>Sand</v>
      </c>
      <c r="GQ33" s="67" t="str">
        <f>VLOOKUP(GL33,Information!$A$2:$I$1000,9,FALSE)</f>
        <v>Bare substrate</v>
      </c>
      <c r="GT33" s="84" t="s">
        <v>322</v>
      </c>
      <c r="GU33" s="85">
        <f>VLOOKUP(GT33,Information!$A$2:$H$1000,2,FALSE)</f>
        <v>0</v>
      </c>
      <c r="GV33" s="67">
        <f>VLOOKUP(GT33,Information!$A$2:$H$1000,3,FALSE)</f>
        <v>0</v>
      </c>
      <c r="GW33" s="67">
        <f>VLOOKUP(GT33,Information!$A$2:$H$1000,4,FALSE)</f>
        <v>0</v>
      </c>
      <c r="GX33" s="67" t="str">
        <f>VLOOKUP(GT33,Information!$A$2:$H$1000,8,FALSE)</f>
        <v>Sand</v>
      </c>
      <c r="GY33" s="67" t="str">
        <f>VLOOKUP(GT33,Information!$A$2:$I$1000,9,FALSE)</f>
        <v>Bare substrate</v>
      </c>
      <c r="HB33" s="84" t="s">
        <v>322</v>
      </c>
      <c r="HC33" s="85">
        <f>VLOOKUP(HB33,Information!$A$2:$H$1000,2,FALSE)</f>
        <v>0</v>
      </c>
      <c r="HD33" s="67">
        <f>VLOOKUP(HB33,Information!$A$2:$H$1000,3,FALSE)</f>
        <v>0</v>
      </c>
      <c r="HE33" s="67">
        <f>VLOOKUP(HB33,Information!$A$2:$H$1000,4,FALSE)</f>
        <v>0</v>
      </c>
      <c r="HF33" s="67" t="str">
        <f>VLOOKUP(HB33,Information!$A$2:$H$1000,8,FALSE)</f>
        <v>Sand</v>
      </c>
      <c r="HG33" s="67" t="str">
        <f>VLOOKUP(HB33,Information!$A$2:$I$1000,9,FALSE)</f>
        <v>Bare substrate</v>
      </c>
      <c r="HJ33" s="84" t="s">
        <v>374</v>
      </c>
      <c r="HK33" s="85" t="str">
        <f>VLOOKUP(HJ33,Information!$A$2:$H$1000,2,FALSE)</f>
        <v>unknown</v>
      </c>
      <c r="HL33" s="67" t="str">
        <f>VLOOKUP(HJ33,Information!$A$2:$H$1000,3,FALSE)</f>
        <v>unknown</v>
      </c>
      <c r="HM33" s="67" t="str">
        <f>VLOOKUP(HJ33,Information!$A$2:$H$1000,4,FALSE)</f>
        <v>XENIIDAE</v>
      </c>
      <c r="HN33" s="67" t="str">
        <f>VLOOKUP(HJ33,Information!$A$2:$H$1000,8,FALSE)</f>
        <v>Soft.coral</v>
      </c>
      <c r="HO33" s="67" t="str">
        <f>VLOOKUP(HJ33,Information!$A$2:$I$1000,9,FALSE)</f>
        <v>Cnidaria</v>
      </c>
      <c r="HR33" s="84" t="s">
        <v>245</v>
      </c>
      <c r="HS33" s="85" t="str">
        <f>VLOOKUP(HR33,Information!$A$2:$H$1000,2,FALSE)</f>
        <v>unknown</v>
      </c>
      <c r="HT33" s="67" t="str">
        <f>VLOOKUP(HR33,Information!$A$2:$H$1000,3,FALSE)</f>
        <v>unknown</v>
      </c>
      <c r="HU33" s="67" t="str">
        <f>VLOOKUP(HR33,Information!$A$2:$H$1000,4,FALSE)</f>
        <v>unknown</v>
      </c>
      <c r="HV33" s="67" t="str">
        <f>VLOOKUP(HR33,Information!$A$2:$H$1000,8,FALSE)</f>
        <v>Hydroid</v>
      </c>
      <c r="HW33" s="67" t="str">
        <f>VLOOKUP(HR33,Information!$A$2:$I$1000,9,FALSE)</f>
        <v>Cnidaria</v>
      </c>
      <c r="HZ33" s="84" t="s">
        <v>322</v>
      </c>
      <c r="IA33" s="85">
        <f>VLOOKUP(HZ33,Information!$A$2:$H$1000,2,FALSE)</f>
        <v>0</v>
      </c>
      <c r="IB33" s="67">
        <f>VLOOKUP(HZ33,Information!$A$2:$H$1000,3,FALSE)</f>
        <v>0</v>
      </c>
      <c r="IC33" s="67">
        <f>VLOOKUP(HZ33,Information!$A$2:$H$1000,4,FALSE)</f>
        <v>0</v>
      </c>
      <c r="ID33" s="67" t="str">
        <f>VLOOKUP(HZ33,Information!$A$2:$H$1000,8,FALSE)</f>
        <v>Sand</v>
      </c>
      <c r="IE33" s="67" t="str">
        <f>VLOOKUP(HZ33,Information!$A$2:$I$1000,9,FALSE)</f>
        <v>Bare substrate</v>
      </c>
      <c r="IH33" s="84" t="s">
        <v>320</v>
      </c>
      <c r="II33" s="85">
        <f>VLOOKUP(IH33,Information!$A$2:$H$1000,2,FALSE)</f>
        <v>0</v>
      </c>
      <c r="IJ33" s="67">
        <f>VLOOKUP(IH33,Information!$A$2:$H$1000,3,FALSE)</f>
        <v>0</v>
      </c>
      <c r="IK33" s="67">
        <f>VLOOKUP(IH33,Information!$A$2:$H$1000,4,FALSE)</f>
        <v>0</v>
      </c>
      <c r="IL33" s="67" t="str">
        <f>VLOOKUP(IH33,Information!$A$2:$H$1000,8,FALSE)</f>
        <v>Bare.rock</v>
      </c>
      <c r="IM33" s="67" t="str">
        <f>VLOOKUP(IH33,Information!$A$2:$I$1000,9,FALSE)</f>
        <v>Bare substrate</v>
      </c>
      <c r="IP33" s="84" t="s">
        <v>150</v>
      </c>
      <c r="IQ33" s="85" t="str">
        <f>VLOOKUP(IP33,Information!$A$2:$H$1000,2,FALSE)</f>
        <v>unknown</v>
      </c>
      <c r="IR33" s="67" t="str">
        <f>VLOOKUP(IP33,Information!$A$2:$H$1000,3,FALSE)</f>
        <v>Cespitularia</v>
      </c>
      <c r="IS33" s="67" t="str">
        <f>VLOOKUP(IP33,Information!$A$2:$H$1000,4,FALSE)</f>
        <v>XENIIDAE</v>
      </c>
      <c r="IT33" s="67" t="str">
        <f>VLOOKUP(IP33,Information!$A$2:$H$1000,8,FALSE)</f>
        <v>Soft.coral</v>
      </c>
      <c r="IU33" s="67" t="str">
        <f>VLOOKUP(IP33,Information!$A$2:$I$1000,9,FALSE)</f>
        <v>Cnidaria</v>
      </c>
      <c r="IX33" s="84" t="s">
        <v>339</v>
      </c>
      <c r="IY33" s="85" t="str">
        <f>VLOOKUP(IX33,Information!$A$2:$H$1000,2,FALSE)</f>
        <v>unknown</v>
      </c>
      <c r="IZ33" s="67" t="str">
        <f>VLOOKUP(IX33,Information!$A$2:$H$1000,3,FALSE)</f>
        <v>unknown</v>
      </c>
      <c r="JA33" s="67" t="str">
        <f>VLOOKUP(IX33,Information!$A$2:$H$1000,4,FALSE)</f>
        <v>unknown</v>
      </c>
      <c r="JB33" s="67" t="str">
        <f>VLOOKUP(IX33,Information!$A$2:$H$1000,8,FALSE)</f>
        <v>Sponge</v>
      </c>
      <c r="JC33" s="67" t="str">
        <f>VLOOKUP(IX33,Information!$A$2:$I$1000,9,FALSE)</f>
        <v>Sponge</v>
      </c>
      <c r="JF33" s="84" t="s">
        <v>245</v>
      </c>
      <c r="JG33" s="85" t="str">
        <f>VLOOKUP(JF33,Information!$A$2:$H$1000,2,FALSE)</f>
        <v>unknown</v>
      </c>
      <c r="JH33" s="67" t="str">
        <f>VLOOKUP(JF33,Information!$A$2:$H$1000,3,FALSE)</f>
        <v>unknown</v>
      </c>
      <c r="JI33" s="67" t="str">
        <f>VLOOKUP(JF33,Information!$A$2:$H$1000,4,FALSE)</f>
        <v>unknown</v>
      </c>
      <c r="JJ33" s="67" t="str">
        <f>VLOOKUP(JF33,Information!$A$2:$H$1000,8,FALSE)</f>
        <v>Hydroid</v>
      </c>
      <c r="JK33" s="67" t="str">
        <f>VLOOKUP(JF33,Information!$A$2:$I$1000,9,FALSE)</f>
        <v>Cnidaria</v>
      </c>
      <c r="JN33" s="84" t="s">
        <v>309</v>
      </c>
      <c r="JO33" s="85">
        <f>VLOOKUP(JN33,Information!$A$2:$H$1000,2,FALSE)</f>
        <v>0</v>
      </c>
      <c r="JP33" s="67">
        <f>VLOOKUP(JN33,Information!$A$2:$H$1000,3,FALSE)</f>
        <v>0</v>
      </c>
      <c r="JQ33" s="67">
        <f>VLOOKUP(JN33,Information!$A$2:$H$1000,4,FALSE)</f>
        <v>0</v>
      </c>
      <c r="JR33" s="67" t="str">
        <f>VLOOKUP(JN33,Information!$A$2:$H$1000,8,FALSE)</f>
        <v>Coral.rubble</v>
      </c>
      <c r="JS33" s="67" t="str">
        <f>VLOOKUP(JN33,Information!$A$2:$I$1000,9,FALSE)</f>
        <v>Bare substrate</v>
      </c>
      <c r="JV33" s="84" t="s">
        <v>374</v>
      </c>
      <c r="JW33" s="85" t="str">
        <f>VLOOKUP(JV33,Information!$A$2:$H$1000,2,FALSE)</f>
        <v>unknown</v>
      </c>
      <c r="JX33" s="67" t="str">
        <f>VLOOKUP(JV33,Information!$A$2:$H$1000,3,FALSE)</f>
        <v>unknown</v>
      </c>
      <c r="JY33" s="67" t="str">
        <f>VLOOKUP(JV33,Information!$A$2:$H$1000,4,FALSE)</f>
        <v>XENIIDAE</v>
      </c>
      <c r="JZ33" s="67" t="str">
        <f>VLOOKUP(JV33,Information!$A$2:$H$1000,8,FALSE)</f>
        <v>Soft.coral</v>
      </c>
      <c r="KA33" s="67" t="str">
        <f>VLOOKUP(JV33,Information!$A$2:$I$1000,9,FALSE)</f>
        <v>Cnidaria</v>
      </c>
      <c r="KD33" s="84" t="s">
        <v>309</v>
      </c>
      <c r="KE33" s="85">
        <f>VLOOKUP(KD33,Information!$A$2:$H$1000,2,FALSE)</f>
        <v>0</v>
      </c>
      <c r="KF33" s="67">
        <f>VLOOKUP(KD33,Information!$A$2:$H$1000,3,FALSE)</f>
        <v>0</v>
      </c>
      <c r="KG33" s="67">
        <f>VLOOKUP(KD33,Information!$A$2:$H$1000,4,FALSE)</f>
        <v>0</v>
      </c>
      <c r="KH33" s="67" t="str">
        <f>VLOOKUP(KD33,Information!$A$2:$H$1000,8,FALSE)</f>
        <v>Coral.rubble</v>
      </c>
      <c r="KI33" s="67" t="str">
        <f>VLOOKUP(KD33,Information!$A$2:$I$1000,9,FALSE)</f>
        <v>Bare substrate</v>
      </c>
      <c r="KL33" s="84" t="s">
        <v>322</v>
      </c>
      <c r="KM33" s="85">
        <f>VLOOKUP(KL33,Information!$A$2:$H$1000,2,FALSE)</f>
        <v>0</v>
      </c>
      <c r="KN33" s="67">
        <f>VLOOKUP(KL33,Information!$A$2:$H$1000,3,FALSE)</f>
        <v>0</v>
      </c>
      <c r="KO33" s="67">
        <f>VLOOKUP(KL33,Information!$A$2:$H$1000,4,FALSE)</f>
        <v>0</v>
      </c>
      <c r="KP33" s="67" t="str">
        <f>VLOOKUP(KL33,Information!$A$2:$H$1000,8,FALSE)</f>
        <v>Sand</v>
      </c>
      <c r="KQ33" s="67" t="str">
        <f>VLOOKUP(KL33,Information!$A$2:$I$1000,9,FALSE)</f>
        <v>Bare substrate</v>
      </c>
      <c r="KT33" s="84" t="s">
        <v>339</v>
      </c>
      <c r="KU33" s="85" t="str">
        <f>VLOOKUP(KT33,Information!$A$2:$H$1000,2,FALSE)</f>
        <v>unknown</v>
      </c>
      <c r="KV33" s="67" t="str">
        <f>VLOOKUP(KT33,Information!$A$2:$H$1000,3,FALSE)</f>
        <v>unknown</v>
      </c>
      <c r="KW33" s="67" t="str">
        <f>VLOOKUP(KT33,Information!$A$2:$H$1000,4,FALSE)</f>
        <v>unknown</v>
      </c>
      <c r="KX33" s="67" t="str">
        <f>VLOOKUP(KT33,Information!$A$2:$H$1000,8,FALSE)</f>
        <v>Sponge</v>
      </c>
      <c r="KY33" s="67" t="str">
        <f>VLOOKUP(KT33,Information!$A$2:$I$1000,9,FALSE)</f>
        <v>Sponge</v>
      </c>
      <c r="LB33" s="84" t="s">
        <v>322</v>
      </c>
      <c r="LC33" s="85">
        <f>VLOOKUP(LB33,Information!$A$2:$H$1000,2,FALSE)</f>
        <v>0</v>
      </c>
      <c r="LD33" s="67">
        <f>VLOOKUP(LB33,Information!$A$2:$H$1000,3,FALSE)</f>
        <v>0</v>
      </c>
      <c r="LE33" s="67">
        <f>VLOOKUP(LB33,Information!$A$2:$H$1000,4,FALSE)</f>
        <v>0</v>
      </c>
      <c r="LF33" s="67" t="str">
        <f>VLOOKUP(LB33,Information!$A$2:$H$1000,8,FALSE)</f>
        <v>Sand</v>
      </c>
      <c r="LG33" s="67" t="str">
        <f>VLOOKUP(LB33,Information!$A$2:$I$1000,9,FALSE)</f>
        <v>Bare substrate</v>
      </c>
      <c r="LJ33" s="84" t="s">
        <v>82</v>
      </c>
      <c r="LK33" s="85" t="str">
        <f>VLOOKUP(LJ33,Information!$A$2:$H$1000,2,FALSE)</f>
        <v>unknown</v>
      </c>
      <c r="LL33" s="67" t="str">
        <f>VLOOKUP(LJ33,Information!$A$2:$H$1000,3,FALSE)</f>
        <v>Acropora</v>
      </c>
      <c r="LM33" s="67" t="str">
        <f>VLOOKUP(LJ33,Information!$A$2:$H$1000,4,FALSE)</f>
        <v>ACROPORIDAE</v>
      </c>
      <c r="LN33" s="67" t="str">
        <f>VLOOKUP(LJ33,Information!$A$2:$H$1000,8,FALSE)</f>
        <v>Hard.coral</v>
      </c>
      <c r="LO33" s="67" t="str">
        <f>VLOOKUP(LJ33,Information!$A$2:$I$1000,9,FALSE)</f>
        <v>Cnidaria</v>
      </c>
      <c r="LP33" s="86" t="s">
        <v>80</v>
      </c>
      <c r="LR33" s="84" t="s">
        <v>104</v>
      </c>
      <c r="LS33" s="85">
        <f>VLOOKUP(LR33,Information!$A$2:$H$1000,2,FALSE)</f>
        <v>0</v>
      </c>
      <c r="LT33" s="67">
        <f>VLOOKUP(LR33,Information!$A$2:$H$1000,3,FALSE)</f>
        <v>0</v>
      </c>
      <c r="LU33" s="67">
        <f>VLOOKUP(LR33,Information!$A$2:$H$1000,4,FALSE)</f>
        <v>0</v>
      </c>
      <c r="LV33" s="67" t="str">
        <f>VLOOKUP(LR33,Information!$A$2:$H$1000,8,FALSE)</f>
        <v>Artificial.reef.substrate</v>
      </c>
      <c r="LW33" s="67" t="str">
        <f>VLOOKUP(LR33,Information!$A$2:$I$1000,9,FALSE)</f>
        <v>Bare substrate</v>
      </c>
      <c r="LZ33" s="84" t="s">
        <v>374</v>
      </c>
      <c r="MA33" s="85" t="str">
        <f>VLOOKUP(LZ33,Information!$A$2:$H$1000,2,FALSE)</f>
        <v>unknown</v>
      </c>
      <c r="MB33" s="67" t="str">
        <f>VLOOKUP(LZ33,Information!$A$2:$H$1000,3,FALSE)</f>
        <v>unknown</v>
      </c>
      <c r="MC33" s="67" t="str">
        <f>VLOOKUP(LZ33,Information!$A$2:$H$1000,4,FALSE)</f>
        <v>XENIIDAE</v>
      </c>
      <c r="MD33" s="67" t="str">
        <f>VLOOKUP(LZ33,Information!$A$2:$H$1000,8,FALSE)</f>
        <v>Soft.coral</v>
      </c>
      <c r="ME33" s="67" t="str">
        <f>VLOOKUP(LZ33,Information!$A$2:$I$1000,9,FALSE)</f>
        <v>Cnidaria</v>
      </c>
      <c r="MH33" s="84" t="s">
        <v>322</v>
      </c>
      <c r="MI33" s="85">
        <f>VLOOKUP(MH33,Information!$A$2:$H$1000,2,FALSE)</f>
        <v>0</v>
      </c>
      <c r="MJ33" s="67">
        <f>VLOOKUP(MH33,Information!$A$2:$H$1000,3,FALSE)</f>
        <v>0</v>
      </c>
      <c r="MK33" s="67">
        <f>VLOOKUP(MH33,Information!$A$2:$H$1000,4,FALSE)</f>
        <v>0</v>
      </c>
      <c r="ML33" s="67" t="str">
        <f>VLOOKUP(MH33,Information!$A$2:$H$1000,8,FALSE)</f>
        <v>Sand</v>
      </c>
      <c r="MM33" s="67" t="str">
        <f>VLOOKUP(MH33,Information!$A$2:$I$1000,9,FALSE)</f>
        <v>Bare substrate</v>
      </c>
      <c r="MP33" s="84" t="s">
        <v>82</v>
      </c>
      <c r="MQ33" s="85" t="str">
        <f>VLOOKUP(MP33,Information!$A$2:$H$1000,2,FALSE)</f>
        <v>unknown</v>
      </c>
      <c r="MR33" s="67" t="str">
        <f>VLOOKUP(MP33,Information!$A$2:$H$1000,3,FALSE)</f>
        <v>Acropora</v>
      </c>
      <c r="MS33" s="67" t="str">
        <f>VLOOKUP(MP33,Information!$A$2:$H$1000,4,FALSE)</f>
        <v>ACROPORIDAE</v>
      </c>
      <c r="MT33" s="67" t="str">
        <f>VLOOKUP(MP33,Information!$A$2:$H$1000,8,FALSE)</f>
        <v>Hard.coral</v>
      </c>
      <c r="MU33" s="67" t="str">
        <f>VLOOKUP(MP33,Information!$A$2:$I$1000,9,FALSE)</f>
        <v>Cnidaria</v>
      </c>
      <c r="MV33" s="86" t="s">
        <v>80</v>
      </c>
      <c r="MX33" s="84" t="s">
        <v>359</v>
      </c>
      <c r="MY33" s="85" t="str">
        <f>VLOOKUP(MX33,Information!$A$2:$H$1000,2,FALSE)</f>
        <v>unknown</v>
      </c>
      <c r="MZ33" s="67" t="str">
        <f>VLOOKUP(MX33,Information!$A$2:$H$1000,3,FALSE)</f>
        <v>unknown</v>
      </c>
      <c r="NA33" s="67" t="str">
        <f>VLOOKUP(MX33,Information!$A$2:$H$1000,4,FALSE)</f>
        <v>unknown</v>
      </c>
      <c r="NB33" s="67" t="str">
        <f>VLOOKUP(MX33,Information!$A$2:$H$1000,8,FALSE)</f>
        <v>Turf.algae</v>
      </c>
      <c r="NC33" s="67" t="str">
        <f>VLOOKUP(MX33,Information!$A$2:$I$1000,9,FALSE)</f>
        <v>Turf algae</v>
      </c>
      <c r="NF33" s="84" t="s">
        <v>322</v>
      </c>
      <c r="NG33" s="85">
        <f>VLOOKUP(NF33,Information!$A$2:$H$1000,2,FALSE)</f>
        <v>0</v>
      </c>
      <c r="NH33" s="67">
        <f>VLOOKUP(NF33,Information!$A$2:$H$1000,3,FALSE)</f>
        <v>0</v>
      </c>
      <c r="NI33" s="67">
        <f>VLOOKUP(NF33,Information!$A$2:$H$1000,4,FALSE)</f>
        <v>0</v>
      </c>
      <c r="NJ33" s="67" t="str">
        <f>VLOOKUP(NF33,Information!$A$2:$H$1000,8,FALSE)</f>
        <v>Sand</v>
      </c>
      <c r="NK33" s="67" t="str">
        <f>VLOOKUP(NF33,Information!$A$2:$I$1000,9,FALSE)</f>
        <v>Bare substrate</v>
      </c>
      <c r="NN33" s="84" t="s">
        <v>317</v>
      </c>
      <c r="NO33" s="85" t="str">
        <f>VLOOKUP(NN33,Information!$A$2:$H$1000,2,FALSE)</f>
        <v>Rhytisma fulvum</v>
      </c>
      <c r="NP33" s="67" t="str">
        <f>VLOOKUP(NN33,Information!$A$2:$H$1000,3,FALSE)</f>
        <v>Rhytisma</v>
      </c>
      <c r="NQ33" s="67" t="str">
        <f>VLOOKUP(NN33,Information!$A$2:$H$1000,4,FALSE)</f>
        <v>ALCYONIIDAE</v>
      </c>
      <c r="NR33" s="67" t="str">
        <f>VLOOKUP(NN33,Information!$A$2:$H$1000,8,FALSE)</f>
        <v>Soft.coral</v>
      </c>
      <c r="NS33" s="67" t="str">
        <f>VLOOKUP(NN33,Information!$A$2:$I$1000,9,FALSE)</f>
        <v>Cnidaria</v>
      </c>
      <c r="NV33" s="84" t="s">
        <v>150</v>
      </c>
      <c r="NW33" s="85" t="str">
        <f>VLOOKUP(NV33,Information!$A$2:$H$1000,2,FALSE)</f>
        <v>unknown</v>
      </c>
      <c r="NX33" s="67" t="str">
        <f>VLOOKUP(NV33,Information!$A$2:$H$1000,3,FALSE)</f>
        <v>Cespitularia</v>
      </c>
      <c r="NY33" s="67" t="str">
        <f>VLOOKUP(NV33,Information!$A$2:$H$1000,4,FALSE)</f>
        <v>XENIIDAE</v>
      </c>
      <c r="NZ33" s="67" t="str">
        <f>VLOOKUP(NV33,Information!$A$2:$H$1000,8,FALSE)</f>
        <v>Soft.coral</v>
      </c>
      <c r="OA33" s="67" t="str">
        <f>VLOOKUP(NV33,Information!$A$2:$I$1000,9,FALSE)</f>
        <v>Cnidaria</v>
      </c>
      <c r="OD33" s="84" t="s">
        <v>322</v>
      </c>
      <c r="OE33" s="85">
        <f>VLOOKUP(OD33,Information!$A$2:$H$1000,2,FALSE)</f>
        <v>0</v>
      </c>
      <c r="OF33" s="67">
        <f>VLOOKUP(OD33,Information!$A$2:$H$1000,3,FALSE)</f>
        <v>0</v>
      </c>
      <c r="OG33" s="67">
        <f>VLOOKUP(OD33,Information!$A$2:$H$1000,4,FALSE)</f>
        <v>0</v>
      </c>
      <c r="OH33" s="67" t="str">
        <f>VLOOKUP(OD33,Information!$A$2:$H$1000,8,FALSE)</f>
        <v>Sand</v>
      </c>
      <c r="OI33" s="67" t="str">
        <f>VLOOKUP(OD33,Information!$A$2:$I$1000,9,FALSE)</f>
        <v>Bare substrate</v>
      </c>
      <c r="OL33" s="84" t="s">
        <v>340</v>
      </c>
      <c r="OM33" s="85" t="str">
        <f>VLOOKUP(OL33,Information!$A$2:$H$1000,2,FALSE)</f>
        <v>unknown</v>
      </c>
      <c r="ON33" s="67" t="str">
        <f>VLOOKUP(OL33,Information!$A$2:$H$1000,3,FALSE)</f>
        <v>Stylophora</v>
      </c>
      <c r="OO33" s="67" t="str">
        <f>VLOOKUP(OL33,Information!$A$2:$H$1000,4,FALSE)</f>
        <v>POCILLOPORIDAE</v>
      </c>
      <c r="OP33" s="67" t="str">
        <f>VLOOKUP(OL33,Information!$A$2:$H$1000,8,FALSE)</f>
        <v>Hard.coral</v>
      </c>
      <c r="OQ33" s="67" t="str">
        <f>VLOOKUP(OL33,Information!$A$2:$I$1000,9,FALSE)</f>
        <v>Cnidaria</v>
      </c>
      <c r="OR33" s="86" t="s">
        <v>80</v>
      </c>
      <c r="OT33" s="84" t="s">
        <v>354</v>
      </c>
      <c r="OU33" s="85" t="str">
        <f>VLOOKUP(OT33,Information!$A$2:$H$1000,2,FALSE)</f>
        <v>unknown</v>
      </c>
      <c r="OV33" s="67" t="str">
        <f>VLOOKUP(OT33,Information!$A$2:$H$1000,3,FALSE)</f>
        <v>unknown</v>
      </c>
      <c r="OW33" s="67" t="str">
        <f>VLOOKUP(OT33,Information!$A$2:$H$1000,4,FALSE)</f>
        <v>unknown</v>
      </c>
      <c r="OX33" s="67" t="str">
        <f>VLOOKUP(OT33,Information!$A$2:$H$1000,8,FALSE)</f>
        <v>Tunicate</v>
      </c>
      <c r="OY33" s="67" t="str">
        <f>VLOOKUP(OT33,Information!$A$2:$I$1000,9,FALSE)</f>
        <v>Tunicates</v>
      </c>
      <c r="PB33" s="84" t="s">
        <v>104</v>
      </c>
      <c r="PC33" s="85">
        <f>VLOOKUP(PB33,Information!$A$2:$H$1000,2,FALSE)</f>
        <v>0</v>
      </c>
      <c r="PD33" s="67">
        <f>VLOOKUP(PB33,Information!$A$2:$H$1000,3,FALSE)</f>
        <v>0</v>
      </c>
      <c r="PE33" s="67">
        <f>VLOOKUP(PB33,Information!$A$2:$H$1000,4,FALSE)</f>
        <v>0</v>
      </c>
      <c r="PF33" s="67" t="str">
        <f>VLOOKUP(PB33,Information!$A$2:$H$1000,8,FALSE)</f>
        <v>Artificial.reef.substrate</v>
      </c>
      <c r="PG33" s="67" t="str">
        <f>VLOOKUP(PB33,Information!$A$2:$I$1000,9,FALSE)</f>
        <v>Bare substrate</v>
      </c>
      <c r="PJ33" s="84" t="s">
        <v>359</v>
      </c>
      <c r="PK33" s="85" t="str">
        <f>VLOOKUP(PJ33,Information!$A$2:$H$1000,2,FALSE)</f>
        <v>unknown</v>
      </c>
      <c r="PL33" s="67" t="str">
        <f>VLOOKUP(PJ33,Information!$A$2:$H$1000,3,FALSE)</f>
        <v>unknown</v>
      </c>
      <c r="PM33" s="67" t="str">
        <f>VLOOKUP(PJ33,Information!$A$2:$H$1000,4,FALSE)</f>
        <v>unknown</v>
      </c>
      <c r="PN33" s="67" t="str">
        <f>VLOOKUP(PJ33,Information!$A$2:$H$1000,8,FALSE)</f>
        <v>Turf.algae</v>
      </c>
      <c r="PO33" s="67" t="str">
        <f>VLOOKUP(PJ33,Information!$A$2:$I$1000,9,FALSE)</f>
        <v>Turf algae</v>
      </c>
      <c r="PR33" s="84" t="s">
        <v>82</v>
      </c>
      <c r="PS33" s="85" t="str">
        <f>VLOOKUP(PR33,Information!$A$2:$H$1000,2,FALSE)</f>
        <v>unknown</v>
      </c>
      <c r="PT33" s="67" t="str">
        <f>VLOOKUP(PR33,Information!$A$2:$H$1000,3,FALSE)</f>
        <v>Acropora</v>
      </c>
      <c r="PU33" s="67" t="str">
        <f>VLOOKUP(PR33,Information!$A$2:$H$1000,4,FALSE)</f>
        <v>ACROPORIDAE</v>
      </c>
      <c r="PV33" s="67" t="str">
        <f>VLOOKUP(PR33,Information!$A$2:$H$1000,8,FALSE)</f>
        <v>Hard.coral</v>
      </c>
      <c r="PW33" s="67" t="str">
        <f>VLOOKUP(PR33,Information!$A$2:$I$1000,9,FALSE)</f>
        <v>Cnidaria</v>
      </c>
      <c r="PX33" s="86" t="s">
        <v>80</v>
      </c>
      <c r="PZ33" s="84" t="s">
        <v>104</v>
      </c>
      <c r="QA33" s="85">
        <f>VLOOKUP(PZ33,Information!$A$2:$H$1000,2,FALSE)</f>
        <v>0</v>
      </c>
      <c r="QB33" s="67">
        <f>VLOOKUP(PZ33,Information!$A$2:$H$1000,3,FALSE)</f>
        <v>0</v>
      </c>
      <c r="QC33" s="67">
        <f>VLOOKUP(PZ33,Information!$A$2:$H$1000,4,FALSE)</f>
        <v>0</v>
      </c>
      <c r="QD33" s="67" t="str">
        <f>VLOOKUP(PZ33,Information!$A$2:$H$1000,8,FALSE)</f>
        <v>Artificial.reef.substrate</v>
      </c>
      <c r="QE33" s="67" t="str">
        <f>VLOOKUP(PZ33,Information!$A$2:$I$1000,9,FALSE)</f>
        <v>Bare substrate</v>
      </c>
      <c r="QH33" s="84" t="s">
        <v>309</v>
      </c>
      <c r="QI33" s="85">
        <f>VLOOKUP(QH33,Information!$A$2:$H$1000,2,FALSE)</f>
        <v>0</v>
      </c>
      <c r="QJ33" s="67">
        <f>VLOOKUP(QH33,Information!$A$2:$H$1000,3,FALSE)</f>
        <v>0</v>
      </c>
      <c r="QK33" s="67">
        <f>VLOOKUP(QH33,Information!$A$2:$H$1000,4,FALSE)</f>
        <v>0</v>
      </c>
      <c r="QL33" s="67" t="str">
        <f>VLOOKUP(QH33,Information!$A$2:$H$1000,8,FALSE)</f>
        <v>Coral.rubble</v>
      </c>
      <c r="QM33" s="67" t="str">
        <f>VLOOKUP(QH33,Information!$A$2:$I$1000,9,FALSE)</f>
        <v>Bare substrate</v>
      </c>
      <c r="QP33" s="84" t="s">
        <v>82</v>
      </c>
      <c r="QQ33" s="85" t="str">
        <f>VLOOKUP(QP33,Information!$A$2:$H$1000,2,FALSE)</f>
        <v>unknown</v>
      </c>
      <c r="QR33" s="67" t="str">
        <f>VLOOKUP(QP33,Information!$A$2:$H$1000,3,FALSE)</f>
        <v>Acropora</v>
      </c>
      <c r="QS33" s="67" t="str">
        <f>VLOOKUP(QP33,Information!$A$2:$H$1000,4,FALSE)</f>
        <v>ACROPORIDAE</v>
      </c>
      <c r="QT33" s="67" t="str">
        <f>VLOOKUP(QP33,Information!$A$2:$H$1000,8,FALSE)</f>
        <v>Hard.coral</v>
      </c>
      <c r="QU33" s="67" t="str">
        <f>VLOOKUP(QP33,Information!$A$2:$I$1000,9,FALSE)</f>
        <v>Cnidaria</v>
      </c>
      <c r="QV33" s="86" t="s">
        <v>80</v>
      </c>
      <c r="QX33" s="84"/>
      <c r="QY33" s="41" t="e">
        <f>VLOOKUP(QX33,Information!$A$2:$H$1000,2,FALSE)</f>
        <v>#N/A</v>
      </c>
      <c r="QZ33" t="e">
        <f>VLOOKUP(QX33,Information!$A$2:$H$1000,3,FALSE)</f>
        <v>#N/A</v>
      </c>
      <c r="RA33" t="e">
        <f>VLOOKUP(QX33,Information!$A$2:$H$1000,4,FALSE)</f>
        <v>#N/A</v>
      </c>
      <c r="RB33" t="e">
        <f>VLOOKUP(QX33,Information!$A$2:$H$1000,8,FALSE)</f>
        <v>#N/A</v>
      </c>
      <c r="RC33" t="e">
        <f>VLOOKUP(QX33,Information!$A$2:$I$1000,9,FALSE)</f>
        <v>#N/A</v>
      </c>
      <c r="RF33" s="84"/>
      <c r="RG33" s="41" t="e">
        <f>VLOOKUP(RF33,Information!$A$2:$H$1000,2,FALSE)</f>
        <v>#N/A</v>
      </c>
      <c r="RH33" t="e">
        <f>VLOOKUP(RF33,Information!$A$2:$H$1000,3,FALSE)</f>
        <v>#N/A</v>
      </c>
      <c r="RI33" t="e">
        <f>VLOOKUP(RF33,Information!$A$2:$H$1000,4,FALSE)</f>
        <v>#N/A</v>
      </c>
      <c r="RJ33" t="e">
        <f>VLOOKUP(RF33,Information!$A$2:$H$1000,8,FALSE)</f>
        <v>#N/A</v>
      </c>
      <c r="RK33" t="e">
        <f>VLOOKUP(RF33,Information!$A$2:$I$1000,9,FALSE)</f>
        <v>#N/A</v>
      </c>
      <c r="RN33" s="84"/>
      <c r="RO33" s="41" t="e">
        <f>VLOOKUP(RN33,Information!$A$2:$H$1000,2,FALSE)</f>
        <v>#N/A</v>
      </c>
      <c r="RP33" t="e">
        <f>VLOOKUP(RN33,Information!$A$2:$H$1000,3,FALSE)</f>
        <v>#N/A</v>
      </c>
      <c r="RQ33" t="e">
        <f>VLOOKUP(RN33,Information!$A$2:$H$1000,4,FALSE)</f>
        <v>#N/A</v>
      </c>
      <c r="RR33" t="e">
        <f>VLOOKUP(RN33,Information!$A$2:$H$1000,8,FALSE)</f>
        <v>#N/A</v>
      </c>
      <c r="RS33" t="e">
        <f>VLOOKUP(RN33,Information!$A$2:$I$1000,9,FALSE)</f>
        <v>#N/A</v>
      </c>
      <c r="RV33" s="84"/>
      <c r="RW33" s="41" t="e">
        <f>VLOOKUP(RV33,Information!$A$2:$H$1000,2,FALSE)</f>
        <v>#N/A</v>
      </c>
      <c r="RX33" t="e">
        <f>VLOOKUP(RV33,Information!$A$2:$H$1000,3,FALSE)</f>
        <v>#N/A</v>
      </c>
      <c r="RY33" t="e">
        <f>VLOOKUP(RV33,Information!$A$2:$H$1000,4,FALSE)</f>
        <v>#N/A</v>
      </c>
      <c r="RZ33" t="e">
        <f>VLOOKUP(RV33,Information!$A$2:$H$1000,8,FALSE)</f>
        <v>#N/A</v>
      </c>
      <c r="SA33" t="e">
        <f>VLOOKUP(RV33,Information!$A$2:$I$1000,9,FALSE)</f>
        <v>#N/A</v>
      </c>
      <c r="SD33" s="84"/>
      <c r="SE33" s="41" t="e">
        <f>VLOOKUP(SD33,Information!$A$2:$H$1000,2,FALSE)</f>
        <v>#N/A</v>
      </c>
      <c r="SF33" t="e">
        <f>VLOOKUP(SD33,Information!$A$2:$H$1000,3,FALSE)</f>
        <v>#N/A</v>
      </c>
      <c r="SG33" t="e">
        <f>VLOOKUP(SD33,Information!$A$2:$H$1000,4,FALSE)</f>
        <v>#N/A</v>
      </c>
      <c r="SH33" t="e">
        <f>VLOOKUP(SD33,Information!$A$2:$H$1000,8,FALSE)</f>
        <v>#N/A</v>
      </c>
      <c r="SI33" t="e">
        <f>VLOOKUP(SD33,Information!$A$2:$I$1000,9,FALSE)</f>
        <v>#N/A</v>
      </c>
      <c r="SL33" s="84"/>
      <c r="SM33" s="41" t="e">
        <f>VLOOKUP(SL33,Information!$A$2:$H$1000,2,FALSE)</f>
        <v>#N/A</v>
      </c>
      <c r="SN33" t="e">
        <f>VLOOKUP(SL33,Information!$A$2:$H$1000,3,FALSE)</f>
        <v>#N/A</v>
      </c>
      <c r="SO33" t="e">
        <f>VLOOKUP(SL33,Information!$A$2:$H$1000,4,FALSE)</f>
        <v>#N/A</v>
      </c>
      <c r="SP33" t="e">
        <f>VLOOKUP(SL33,Information!$A$2:$H$1000,8,FALSE)</f>
        <v>#N/A</v>
      </c>
      <c r="SQ33" t="e">
        <f>VLOOKUP(SL33,Information!$A$2:$I$1000,9,FALSE)</f>
        <v>#N/A</v>
      </c>
      <c r="ST33" s="84"/>
      <c r="SU33" s="41" t="e">
        <f>VLOOKUP(ST33,Information!$A$2:$H$1000,2,FALSE)</f>
        <v>#N/A</v>
      </c>
      <c r="SV33" t="e">
        <f>VLOOKUP(ST33,Information!$A$2:$H$1000,3,FALSE)</f>
        <v>#N/A</v>
      </c>
      <c r="SW33" t="e">
        <f>VLOOKUP(ST33,Information!$A$2:$H$1000,4,FALSE)</f>
        <v>#N/A</v>
      </c>
      <c r="SX33" t="e">
        <f>VLOOKUP(ST33,Information!$A$2:$H$1000,8,FALSE)</f>
        <v>#N/A</v>
      </c>
      <c r="SY33" t="e">
        <f>VLOOKUP(ST33,Information!$A$2:$I$1000,9,FALSE)</f>
        <v>#N/A</v>
      </c>
      <c r="TB33" s="124"/>
      <c r="TC33" s="125" t="e">
        <f>VLOOKUP(TB33,Information!$A$2:$H$1000,2,FALSE)</f>
        <v>#N/A</v>
      </c>
      <c r="TD33" s="126" t="e">
        <f>VLOOKUP(TB33,Information!$A$2:$H$1000,3,FALSE)</f>
        <v>#N/A</v>
      </c>
      <c r="TE33" s="126" t="e">
        <f>VLOOKUP(TB33,Information!$A$2:$H$1000,4,FALSE)</f>
        <v>#N/A</v>
      </c>
      <c r="TF33" s="126" t="e">
        <f>VLOOKUP(TB33,Information!$A$2:$H$1000,8,FALSE)</f>
        <v>#N/A</v>
      </c>
      <c r="TG33" s="126" t="e">
        <f>VLOOKUP(TB33,Information!$A$2:$I$1000,9,FALSE)</f>
        <v>#N/A</v>
      </c>
      <c r="TH33" s="1"/>
      <c r="TI33" s="122"/>
      <c r="TJ33" s="124"/>
      <c r="TK33" s="125" t="e">
        <f>VLOOKUP(TJ33,Information!$A$2:$H$1000,2,FALSE)</f>
        <v>#N/A</v>
      </c>
      <c r="TL33" s="126" t="e">
        <f>VLOOKUP(TJ33,Information!$A$2:$H$1000,3,FALSE)</f>
        <v>#N/A</v>
      </c>
      <c r="TM33" s="126" t="e">
        <f>VLOOKUP(TJ33,Information!$A$2:$H$1000,4,FALSE)</f>
        <v>#N/A</v>
      </c>
      <c r="TN33" s="126" t="e">
        <f>VLOOKUP(TJ33,Information!$A$2:$H$1000,8,FALSE)</f>
        <v>#N/A</v>
      </c>
      <c r="TO33" s="126" t="e">
        <f>VLOOKUP(TJ33,Information!$A$2:$I$1000,9,FALSE)</f>
        <v>#N/A</v>
      </c>
      <c r="TP33" s="1"/>
      <c r="TQ33" s="122"/>
      <c r="TR33" s="124"/>
      <c r="TS33" s="125" t="e">
        <f>VLOOKUP(TR33,Information!$A$2:$H$1000,2,FALSE)</f>
        <v>#N/A</v>
      </c>
      <c r="TT33" s="126" t="e">
        <f>VLOOKUP(TR33,Information!$A$2:$H$1000,3,FALSE)</f>
        <v>#N/A</v>
      </c>
      <c r="TU33" s="126" t="e">
        <f>VLOOKUP(TR33,Information!$A$2:$H$1000,4,FALSE)</f>
        <v>#N/A</v>
      </c>
      <c r="TV33" s="126" t="e">
        <f>VLOOKUP(TR33,Information!$A$2:$H$1000,8,FALSE)</f>
        <v>#N/A</v>
      </c>
      <c r="TW33" s="126" t="e">
        <f>VLOOKUP(TR33,Information!$A$2:$I$1000,9,FALSE)</f>
        <v>#N/A</v>
      </c>
      <c r="TX33" s="1"/>
      <c r="TY33" s="122"/>
      <c r="TZ33" s="124"/>
      <c r="UA33" s="125" t="e">
        <f>VLOOKUP(TZ33,Information!$A$2:$H$1000,2,FALSE)</f>
        <v>#N/A</v>
      </c>
      <c r="UB33" s="126" t="e">
        <f>VLOOKUP(TZ33,Information!$A$2:$H$1000,3,FALSE)</f>
        <v>#N/A</v>
      </c>
      <c r="UC33" s="126" t="e">
        <f>VLOOKUP(TZ33,Information!$A$2:$H$1000,4,FALSE)</f>
        <v>#N/A</v>
      </c>
      <c r="UD33" s="126" t="e">
        <f>VLOOKUP(TZ33,Information!$A$2:$H$1000,8,FALSE)</f>
        <v>#N/A</v>
      </c>
      <c r="UE33" s="126" t="e">
        <f>VLOOKUP(TZ33,Information!$A$2:$I$1000,9,FALSE)</f>
        <v>#N/A</v>
      </c>
      <c r="UF33" s="1"/>
      <c r="UG33" s="122"/>
      <c r="UH33" s="124"/>
      <c r="UI33" s="125" t="e">
        <f>VLOOKUP(UH33,Information!$A$2:$H$1000,2,FALSE)</f>
        <v>#N/A</v>
      </c>
      <c r="UJ33" s="126" t="e">
        <f>VLOOKUP(UH33,Information!$A$2:$H$1000,3,FALSE)</f>
        <v>#N/A</v>
      </c>
      <c r="UK33" s="126" t="e">
        <f>VLOOKUP(UH33,Information!$A$2:$H$1000,4,FALSE)</f>
        <v>#N/A</v>
      </c>
      <c r="UL33" s="126" t="e">
        <f>VLOOKUP(UH33,Information!$A$2:$H$1000,8,FALSE)</f>
        <v>#N/A</v>
      </c>
      <c r="UM33" s="126" t="e">
        <f>VLOOKUP(UH33,Information!$A$2:$I$1000,9,FALSE)</f>
        <v>#N/A</v>
      </c>
      <c r="UN33" s="1"/>
      <c r="UO33" s="122"/>
      <c r="UP33" s="124"/>
      <c r="UQ33" s="125" t="e">
        <f>VLOOKUP(UP33,Information!$A$2:$H$1000,2,FALSE)</f>
        <v>#N/A</v>
      </c>
      <c r="UR33" s="126" t="e">
        <f>VLOOKUP(UP33,Information!$A$2:$H$1000,3,FALSE)</f>
        <v>#N/A</v>
      </c>
      <c r="US33" s="126" t="e">
        <f>VLOOKUP(UP33,Information!$A$2:$H$1000,4,FALSE)</f>
        <v>#N/A</v>
      </c>
      <c r="UT33" s="126" t="e">
        <f>VLOOKUP(UP33,Information!$A$2:$H$1000,8,FALSE)</f>
        <v>#N/A</v>
      </c>
      <c r="UU33" s="126" t="e">
        <f>VLOOKUP(UP33,Information!$A$2:$I$1000,9,FALSE)</f>
        <v>#N/A</v>
      </c>
      <c r="UV33" s="1"/>
      <c r="UW33" s="122"/>
      <c r="UX33" s="124"/>
      <c r="UY33" s="125" t="e">
        <f>VLOOKUP(UX33,Information!$A$2:$H$1000,2,FALSE)</f>
        <v>#N/A</v>
      </c>
      <c r="UZ33" s="126" t="e">
        <f>VLOOKUP(UX33,Information!$A$2:$H$1000,3,FALSE)</f>
        <v>#N/A</v>
      </c>
      <c r="VA33" s="126" t="e">
        <f>VLOOKUP(UX33,Information!$A$2:$H$1000,4,FALSE)</f>
        <v>#N/A</v>
      </c>
      <c r="VB33" s="126" t="e">
        <f>VLOOKUP(UX33,Information!$A$2:$H$1000,8,FALSE)</f>
        <v>#N/A</v>
      </c>
      <c r="VC33" s="126" t="e">
        <f>VLOOKUP(UX33,Information!$A$2:$I$1000,9,FALSE)</f>
        <v>#N/A</v>
      </c>
      <c r="VD33" s="1"/>
      <c r="VE33" s="122"/>
      <c r="VF33" s="124"/>
      <c r="VG33" s="125" t="e">
        <f>VLOOKUP(VF33,Information!$A$2:$H$1000,2,FALSE)</f>
        <v>#N/A</v>
      </c>
      <c r="VH33" s="126" t="e">
        <f>VLOOKUP(VF33,Information!$A$2:$H$1000,3,FALSE)</f>
        <v>#N/A</v>
      </c>
      <c r="VI33" s="126" t="e">
        <f>VLOOKUP(VF33,Information!$A$2:$H$1000,4,FALSE)</f>
        <v>#N/A</v>
      </c>
      <c r="VJ33" s="126" t="e">
        <f>VLOOKUP(VF33,Information!$A$2:$H$1000,8,FALSE)</f>
        <v>#N/A</v>
      </c>
      <c r="VK33" s="126" t="e">
        <f>VLOOKUP(VF33,Information!$A$2:$I$1000,9,FALSE)</f>
        <v>#N/A</v>
      </c>
      <c r="VL33" s="1"/>
      <c r="VM33" s="122"/>
      <c r="VN33" s="124"/>
      <c r="VO33" s="125" t="e">
        <f>VLOOKUP(VN33,Information!$A$2:$H$1000,2,FALSE)</f>
        <v>#N/A</v>
      </c>
      <c r="VP33" s="126" t="e">
        <f>VLOOKUP(VN33,Information!$A$2:$H$1000,3,FALSE)</f>
        <v>#N/A</v>
      </c>
      <c r="VQ33" s="126" t="e">
        <f>VLOOKUP(VN33,Information!$A$2:$H$1000,4,FALSE)</f>
        <v>#N/A</v>
      </c>
      <c r="VR33" s="126" t="e">
        <f>VLOOKUP(VN33,Information!$A$2:$H$1000,8,FALSE)</f>
        <v>#N/A</v>
      </c>
      <c r="VS33" s="126" t="e">
        <f>VLOOKUP(VN33,Information!$A$2:$I$1000,9,FALSE)</f>
        <v>#N/A</v>
      </c>
      <c r="VT33" s="1"/>
      <c r="VU33" s="122"/>
      <c r="VV33" s="124"/>
      <c r="VW33" s="125" t="e">
        <f>VLOOKUP(VV33,Information!$A$2:$H$1000,2,FALSE)</f>
        <v>#N/A</v>
      </c>
      <c r="VX33" s="126" t="e">
        <f>VLOOKUP(VV33,Information!$A$2:$H$1000,3,FALSE)</f>
        <v>#N/A</v>
      </c>
      <c r="VY33" s="126" t="e">
        <f>VLOOKUP(VV33,Information!$A$2:$H$1000,4,FALSE)</f>
        <v>#N/A</v>
      </c>
      <c r="VZ33" s="126" t="e">
        <f>VLOOKUP(VV33,Information!$A$2:$H$1000,8,FALSE)</f>
        <v>#N/A</v>
      </c>
      <c r="WA33" s="126" t="e">
        <f>VLOOKUP(VV33,Information!$A$2:$I$1000,9,FALSE)</f>
        <v>#N/A</v>
      </c>
      <c r="WB33" s="1"/>
      <c r="WC33" s="122"/>
      <c r="WD33" s="124"/>
      <c r="WE33" s="125" t="e">
        <f>VLOOKUP(WD33,Information!$A$2:$H$1000,2,FALSE)</f>
        <v>#N/A</v>
      </c>
      <c r="WF33" s="126" t="e">
        <f>VLOOKUP(WD33,Information!$A$2:$H$1000,3,FALSE)</f>
        <v>#N/A</v>
      </c>
      <c r="WG33" s="126" t="e">
        <f>VLOOKUP(WD33,Information!$A$2:$H$1000,4,FALSE)</f>
        <v>#N/A</v>
      </c>
      <c r="WH33" s="126" t="e">
        <f>VLOOKUP(WD33,Information!$A$2:$H$1000,8,FALSE)</f>
        <v>#N/A</v>
      </c>
      <c r="WI33" s="126" t="e">
        <f>VLOOKUP(WD33,Information!$A$2:$I$1000,9,FALSE)</f>
        <v>#N/A</v>
      </c>
      <c r="WJ33" s="1"/>
      <c r="WK33" s="122"/>
      <c r="WL33" s="124"/>
      <c r="WM33" s="125" t="e">
        <f>VLOOKUP(WL33,Information!$A$2:$H$1000,2,FALSE)</f>
        <v>#N/A</v>
      </c>
      <c r="WN33" s="126" t="e">
        <f>VLOOKUP(WL33,Information!$A$2:$H$1000,3,FALSE)</f>
        <v>#N/A</v>
      </c>
      <c r="WO33" s="126" t="e">
        <f>VLOOKUP(WL33,Information!$A$2:$H$1000,4,FALSE)</f>
        <v>#N/A</v>
      </c>
      <c r="WP33" s="126" t="e">
        <f>VLOOKUP(WL33,Information!$A$2:$H$1000,8,FALSE)</f>
        <v>#N/A</v>
      </c>
      <c r="WQ33" s="126" t="e">
        <f>VLOOKUP(WL33,Information!$A$2:$I$1000,9,FALSE)</f>
        <v>#N/A</v>
      </c>
      <c r="WR33" s="1"/>
      <c r="WS33" s="122"/>
      <c r="WT33" s="124"/>
      <c r="WU33" s="125" t="e">
        <f>VLOOKUP(WT33,Information!$A$2:$H$1000,2,FALSE)</f>
        <v>#N/A</v>
      </c>
      <c r="WV33" s="126" t="e">
        <f>VLOOKUP(WT33,Information!$A$2:$H$1000,3,FALSE)</f>
        <v>#N/A</v>
      </c>
      <c r="WW33" s="126" t="e">
        <f>VLOOKUP(WT33,Information!$A$2:$H$1000,4,FALSE)</f>
        <v>#N/A</v>
      </c>
      <c r="WX33" s="126" t="e">
        <f>VLOOKUP(WT33,Information!$A$2:$H$1000,8,FALSE)</f>
        <v>#N/A</v>
      </c>
      <c r="WY33" s="126" t="e">
        <f>VLOOKUP(WT33,Information!$A$2:$I$1000,9,FALSE)</f>
        <v>#N/A</v>
      </c>
      <c r="WZ33" s="1"/>
      <c r="XA33" s="122"/>
      <c r="XB33" s="124"/>
      <c r="XC33" s="125" t="e">
        <f>VLOOKUP(XB33,Information!$A$2:$H$1000,2,FALSE)</f>
        <v>#N/A</v>
      </c>
      <c r="XD33" s="126" t="e">
        <f>VLOOKUP(XB33,Information!$A$2:$H$1000,3,FALSE)</f>
        <v>#N/A</v>
      </c>
      <c r="XE33" s="126" t="e">
        <f>VLOOKUP(XB33,Information!$A$2:$H$1000,4,FALSE)</f>
        <v>#N/A</v>
      </c>
      <c r="XF33" s="126" t="e">
        <f>VLOOKUP(XB33,Information!$A$2:$H$1000,8,FALSE)</f>
        <v>#N/A</v>
      </c>
      <c r="XG33" s="126" t="e">
        <f>VLOOKUP(XB33,Information!$A$2:$I$1000,9,FALSE)</f>
        <v>#N/A</v>
      </c>
      <c r="XH33" s="1"/>
      <c r="XI33" s="122"/>
      <c r="XJ33" s="124"/>
      <c r="XK33" s="125" t="e">
        <f>VLOOKUP(XJ33,Information!$A$2:$H$1000,2,FALSE)</f>
        <v>#N/A</v>
      </c>
      <c r="XL33" s="126" t="e">
        <f>VLOOKUP(XJ33,Information!$A$2:$H$1000,3,FALSE)</f>
        <v>#N/A</v>
      </c>
      <c r="XM33" s="126" t="e">
        <f>VLOOKUP(XJ33,Information!$A$2:$H$1000,4,FALSE)</f>
        <v>#N/A</v>
      </c>
      <c r="XN33" s="126" t="e">
        <f>VLOOKUP(XJ33,Information!$A$2:$H$1000,8,FALSE)</f>
        <v>#N/A</v>
      </c>
      <c r="XO33" s="126" t="e">
        <f>VLOOKUP(XJ33,Information!$A$2:$I$1000,9,FALSE)</f>
        <v>#N/A</v>
      </c>
      <c r="XP33" s="1"/>
      <c r="XQ33" s="122"/>
      <c r="XR33" s="124"/>
      <c r="XS33" s="125" t="e">
        <f>VLOOKUP(XR33,Information!$A$2:$H$1000,2,FALSE)</f>
        <v>#N/A</v>
      </c>
      <c r="XT33" s="126" t="e">
        <f>VLOOKUP(XR33,Information!$A$2:$H$1000,3,FALSE)</f>
        <v>#N/A</v>
      </c>
      <c r="XU33" s="126" t="e">
        <f>VLOOKUP(XR33,Information!$A$2:$H$1000,4,FALSE)</f>
        <v>#N/A</v>
      </c>
      <c r="XV33" s="126" t="e">
        <f>VLOOKUP(XR33,Information!$A$2:$H$1000,8,FALSE)</f>
        <v>#N/A</v>
      </c>
      <c r="XW33" s="126" t="e">
        <f>VLOOKUP(XR33,Information!$A$2:$I$1000,9,FALSE)</f>
        <v>#N/A</v>
      </c>
      <c r="XX33" s="1"/>
      <c r="XY33" s="122"/>
      <c r="XZ33" s="124"/>
      <c r="YA33" s="125" t="e">
        <f>VLOOKUP(XZ33,Information!$A$2:$H$1000,2,FALSE)</f>
        <v>#N/A</v>
      </c>
      <c r="YB33" s="126" t="e">
        <f>VLOOKUP(XZ33,Information!$A$2:$H$1000,3,FALSE)</f>
        <v>#N/A</v>
      </c>
      <c r="YC33" s="126" t="e">
        <f>VLOOKUP(XZ33,Information!$A$2:$H$1000,4,FALSE)</f>
        <v>#N/A</v>
      </c>
      <c r="YD33" s="126" t="e">
        <f>VLOOKUP(XZ33,Information!$A$2:$H$1000,8,FALSE)</f>
        <v>#N/A</v>
      </c>
      <c r="YE33" s="126" t="e">
        <f>VLOOKUP(XZ33,Information!$A$2:$I$1000,9,FALSE)</f>
        <v>#N/A</v>
      </c>
      <c r="YF33" s="1"/>
      <c r="YG33" s="122"/>
      <c r="YH33" s="124"/>
      <c r="YI33" s="125" t="e">
        <f>VLOOKUP(YH33,Information!$A$2:$H$1000,2,FALSE)</f>
        <v>#N/A</v>
      </c>
      <c r="YJ33" s="126" t="e">
        <f>VLOOKUP(YH33,Information!$A$2:$H$1000,3,FALSE)</f>
        <v>#N/A</v>
      </c>
      <c r="YK33" s="126" t="e">
        <f>VLOOKUP(YH33,Information!$A$2:$H$1000,4,FALSE)</f>
        <v>#N/A</v>
      </c>
      <c r="YL33" s="126" t="e">
        <f>VLOOKUP(YH33,Information!$A$2:$H$1000,8,FALSE)</f>
        <v>#N/A</v>
      </c>
      <c r="YM33" s="126" t="e">
        <f>VLOOKUP(YH33,Information!$A$2:$I$1000,9,FALSE)</f>
        <v>#N/A</v>
      </c>
      <c r="YN33" s="1"/>
      <c r="YO33" s="122"/>
      <c r="YP33" s="124"/>
      <c r="YQ33" s="125" t="e">
        <f>VLOOKUP(YP33,Information!$A$2:$H$1000,2,FALSE)</f>
        <v>#N/A</v>
      </c>
      <c r="YR33" s="126" t="e">
        <f>VLOOKUP(YP33,Information!$A$2:$H$1000,3,FALSE)</f>
        <v>#N/A</v>
      </c>
      <c r="YS33" s="126" t="e">
        <f>VLOOKUP(YP33,Information!$A$2:$H$1000,4,FALSE)</f>
        <v>#N/A</v>
      </c>
      <c r="YT33" s="126" t="e">
        <f>VLOOKUP(YP33,Information!$A$2:$H$1000,8,FALSE)</f>
        <v>#N/A</v>
      </c>
      <c r="YU33" s="126" t="e">
        <f>VLOOKUP(YP33,Information!$A$2:$I$1000,9,FALSE)</f>
        <v>#N/A</v>
      </c>
      <c r="YV33" s="1"/>
      <c r="YW33" s="122"/>
      <c r="YX33" s="124"/>
      <c r="YY33" s="125" t="e">
        <f>VLOOKUP(YX33,Information!$A$2:$H$1000,2,FALSE)</f>
        <v>#N/A</v>
      </c>
      <c r="YZ33" s="126" t="e">
        <f>VLOOKUP(YX33,Information!$A$2:$H$1000,3,FALSE)</f>
        <v>#N/A</v>
      </c>
      <c r="ZA33" s="126" t="e">
        <f>VLOOKUP(YX33,Information!$A$2:$H$1000,4,FALSE)</f>
        <v>#N/A</v>
      </c>
      <c r="ZB33" s="126" t="e">
        <f>VLOOKUP(YX33,Information!$A$2:$H$1000,8,FALSE)</f>
        <v>#N/A</v>
      </c>
      <c r="ZC33" s="126" t="e">
        <f>VLOOKUP(YX33,Information!$A$2:$I$1000,9,FALSE)</f>
        <v>#N/A</v>
      </c>
      <c r="ZD33" s="1"/>
      <c r="ZE33" s="122"/>
      <c r="ZF33" s="124"/>
      <c r="ZG33" s="125" t="e">
        <f>VLOOKUP(ZF33,Information!$A$2:$H$1000,2,FALSE)</f>
        <v>#N/A</v>
      </c>
      <c r="ZH33" s="126" t="e">
        <f>VLOOKUP(ZF33,Information!$A$2:$H$1000,3,FALSE)</f>
        <v>#N/A</v>
      </c>
      <c r="ZI33" s="126" t="e">
        <f>VLOOKUP(ZF33,Information!$A$2:$H$1000,4,FALSE)</f>
        <v>#N/A</v>
      </c>
      <c r="ZJ33" s="126" t="e">
        <f>VLOOKUP(ZF33,Information!$A$2:$H$1000,8,FALSE)</f>
        <v>#N/A</v>
      </c>
      <c r="ZK33" s="126" t="e">
        <f>VLOOKUP(ZF33,Information!$A$2:$I$1000,9,FALSE)</f>
        <v>#N/A</v>
      </c>
      <c r="ZL33" s="1"/>
      <c r="ZM33" s="122"/>
      <c r="ZN33" s="124"/>
      <c r="ZO33" s="125" t="e">
        <f>VLOOKUP(ZN33,Information!$A$2:$H$1000,2,FALSE)</f>
        <v>#N/A</v>
      </c>
      <c r="ZP33" s="126" t="e">
        <f>VLOOKUP(ZN33,Information!$A$2:$H$1000,3,FALSE)</f>
        <v>#N/A</v>
      </c>
      <c r="ZQ33" s="126" t="e">
        <f>VLOOKUP(ZN33,Information!$A$2:$H$1000,4,FALSE)</f>
        <v>#N/A</v>
      </c>
      <c r="ZR33" s="126" t="e">
        <f>VLOOKUP(ZN33,Information!$A$2:$H$1000,8,FALSE)</f>
        <v>#N/A</v>
      </c>
      <c r="ZS33" s="126" t="e">
        <f>VLOOKUP(ZN33,Information!$A$2:$I$1000,9,FALSE)</f>
        <v>#N/A</v>
      </c>
      <c r="ZT33" s="1"/>
      <c r="ZU33" s="122"/>
      <c r="ZV33" s="124"/>
      <c r="ZW33" s="125" t="e">
        <f>VLOOKUP(ZV33,Information!$A$2:$H$1000,2,FALSE)</f>
        <v>#N/A</v>
      </c>
      <c r="ZX33" s="126" t="e">
        <f>VLOOKUP(ZV33,Information!$A$2:$H$1000,3,FALSE)</f>
        <v>#N/A</v>
      </c>
      <c r="ZY33" s="126" t="e">
        <f>VLOOKUP(ZV33,Information!$A$2:$H$1000,4,FALSE)</f>
        <v>#N/A</v>
      </c>
      <c r="ZZ33" s="126" t="e">
        <f>VLOOKUP(ZV33,Information!$A$2:$H$1000,8,FALSE)</f>
        <v>#N/A</v>
      </c>
      <c r="AAA33" s="126" t="e">
        <f>VLOOKUP(ZV33,Information!$A$2:$I$1000,9,FALSE)</f>
        <v>#N/A</v>
      </c>
      <c r="AAB33" s="1"/>
      <c r="AAC33" s="122"/>
      <c r="AAD33" s="124"/>
      <c r="AAE33" s="125" t="e">
        <f>VLOOKUP(AAD33,Information!$A$2:$H$1000,2,FALSE)</f>
        <v>#N/A</v>
      </c>
      <c r="AAF33" s="126" t="e">
        <f>VLOOKUP(AAD33,Information!$A$2:$H$1000,3,FALSE)</f>
        <v>#N/A</v>
      </c>
      <c r="AAG33" s="126" t="e">
        <f>VLOOKUP(AAD33,Information!$A$2:$H$1000,4,FALSE)</f>
        <v>#N/A</v>
      </c>
      <c r="AAH33" s="126" t="e">
        <f>VLOOKUP(AAD33,Information!$A$2:$H$1000,8,FALSE)</f>
        <v>#N/A</v>
      </c>
      <c r="AAI33" s="126" t="e">
        <f>VLOOKUP(AAD33,Information!$A$2:$I$1000,9,FALSE)</f>
        <v>#N/A</v>
      </c>
      <c r="AAJ33" s="1"/>
      <c r="AAK33" s="122"/>
      <c r="AAL33" s="124"/>
      <c r="AAM33" s="125" t="e">
        <f>VLOOKUP(AAL33,Information!$A$2:$H$1000,2,FALSE)</f>
        <v>#N/A</v>
      </c>
      <c r="AAN33" s="126" t="e">
        <f>VLOOKUP(AAL33,Information!$A$2:$H$1000,3,FALSE)</f>
        <v>#N/A</v>
      </c>
      <c r="AAO33" s="126" t="e">
        <f>VLOOKUP(AAL33,Information!$A$2:$H$1000,4,FALSE)</f>
        <v>#N/A</v>
      </c>
      <c r="AAP33" s="126" t="e">
        <f>VLOOKUP(AAL33,Information!$A$2:$H$1000,8,FALSE)</f>
        <v>#N/A</v>
      </c>
      <c r="AAQ33" s="126" t="e">
        <f>VLOOKUP(AAL33,Information!$A$2:$I$1000,9,FALSE)</f>
        <v>#N/A</v>
      </c>
      <c r="AAR33" s="1"/>
      <c r="AAS33" s="122"/>
      <c r="AAT33" s="124"/>
      <c r="AAU33" s="125" t="e">
        <f>VLOOKUP(AAT33,Information!$A$2:$H$1000,2,FALSE)</f>
        <v>#N/A</v>
      </c>
      <c r="AAV33" s="126" t="e">
        <f>VLOOKUP(AAT33,Information!$A$2:$H$1000,3,FALSE)</f>
        <v>#N/A</v>
      </c>
      <c r="AAW33" s="126" t="e">
        <f>VLOOKUP(AAT33,Information!$A$2:$H$1000,4,FALSE)</f>
        <v>#N/A</v>
      </c>
      <c r="AAX33" s="126" t="e">
        <f>VLOOKUP(AAT33,Information!$A$2:$H$1000,8,FALSE)</f>
        <v>#N/A</v>
      </c>
      <c r="AAY33" s="126" t="e">
        <f>VLOOKUP(AAT33,Information!$A$2:$I$1000,9,FALSE)</f>
        <v>#N/A</v>
      </c>
      <c r="AAZ33" s="1"/>
      <c r="ABA33" s="122"/>
      <c r="ABB33" s="124"/>
      <c r="ABC33" s="125" t="e">
        <f>VLOOKUP(ABB33,Information!$A$2:$H$1000,2,FALSE)</f>
        <v>#N/A</v>
      </c>
      <c r="ABD33" s="126" t="e">
        <f>VLOOKUP(ABB33,Information!$A$2:$H$1000,3,FALSE)</f>
        <v>#N/A</v>
      </c>
      <c r="ABE33" s="126" t="e">
        <f>VLOOKUP(ABB33,Information!$A$2:$H$1000,4,FALSE)</f>
        <v>#N/A</v>
      </c>
      <c r="ABF33" s="126" t="e">
        <f>VLOOKUP(ABB33,Information!$A$2:$H$1000,8,FALSE)</f>
        <v>#N/A</v>
      </c>
      <c r="ABG33" s="126" t="e">
        <f>VLOOKUP(ABB33,Information!$A$2:$I$1000,9,FALSE)</f>
        <v>#N/A</v>
      </c>
      <c r="ABH33" s="1"/>
      <c r="ABI33" s="122"/>
      <c r="ABJ33" s="124"/>
      <c r="ABK33" s="125" t="e">
        <f>VLOOKUP(ABJ33,Information!$A$2:$H$1000,2,FALSE)</f>
        <v>#N/A</v>
      </c>
      <c r="ABL33" s="126" t="e">
        <f>VLOOKUP(ABJ33,Information!$A$2:$H$1000,3,FALSE)</f>
        <v>#N/A</v>
      </c>
      <c r="ABM33" s="126" t="e">
        <f>VLOOKUP(ABJ33,Information!$A$2:$H$1000,4,FALSE)</f>
        <v>#N/A</v>
      </c>
      <c r="ABN33" s="126" t="e">
        <f>VLOOKUP(ABJ33,Information!$A$2:$H$1000,8,FALSE)</f>
        <v>#N/A</v>
      </c>
      <c r="ABO33" s="126" t="e">
        <f>VLOOKUP(ABJ33,Information!$A$2:$I$1000,9,FALSE)</f>
        <v>#N/A</v>
      </c>
      <c r="ABP33" s="1"/>
      <c r="ABQ33" s="122"/>
      <c r="ABR33" s="124"/>
      <c r="ABS33" s="125" t="e">
        <f>VLOOKUP(ABR33,Information!$A$2:$H$1000,2,FALSE)</f>
        <v>#N/A</v>
      </c>
      <c r="ABT33" s="126" t="e">
        <f>VLOOKUP(ABR33,Information!$A$2:$H$1000,3,FALSE)</f>
        <v>#N/A</v>
      </c>
      <c r="ABU33" s="126" t="e">
        <f>VLOOKUP(ABR33,Information!$A$2:$H$1000,4,FALSE)</f>
        <v>#N/A</v>
      </c>
      <c r="ABV33" s="126" t="e">
        <f>VLOOKUP(ABR33,Information!$A$2:$H$1000,8,FALSE)</f>
        <v>#N/A</v>
      </c>
      <c r="ABW33" s="126" t="e">
        <f>VLOOKUP(ABR33,Information!$A$2:$I$1000,9,FALSE)</f>
        <v>#N/A</v>
      </c>
      <c r="ABX33" s="1"/>
      <c r="ABY33" s="122"/>
      <c r="ABZ33" s="124"/>
      <c r="ACA33" s="125" t="e">
        <f>VLOOKUP(ABZ33,Information!$A$2:$H$1000,2,FALSE)</f>
        <v>#N/A</v>
      </c>
      <c r="ACB33" s="126" t="e">
        <f>VLOOKUP(ABZ33,Information!$A$2:$H$1000,3,FALSE)</f>
        <v>#N/A</v>
      </c>
      <c r="ACC33" s="126" t="e">
        <f>VLOOKUP(ABZ33,Information!$A$2:$H$1000,4,FALSE)</f>
        <v>#N/A</v>
      </c>
      <c r="ACD33" s="126" t="e">
        <f>VLOOKUP(ABZ33,Information!$A$2:$H$1000,8,FALSE)</f>
        <v>#N/A</v>
      </c>
      <c r="ACE33" s="126" t="e">
        <f>VLOOKUP(ABZ33,Information!$A$2:$I$1000,9,FALSE)</f>
        <v>#N/A</v>
      </c>
      <c r="ACF33" s="1"/>
      <c r="ACG33" s="122"/>
      <c r="ACH33" s="124"/>
      <c r="ACI33" s="125" t="e">
        <f>VLOOKUP(ACH33,Information!$A$2:$H$1000,2,FALSE)</f>
        <v>#N/A</v>
      </c>
      <c r="ACJ33" s="126" t="e">
        <f>VLOOKUP(ACH33,Information!$A$2:$H$1000,3,FALSE)</f>
        <v>#N/A</v>
      </c>
      <c r="ACK33" s="126" t="e">
        <f>VLOOKUP(ACH33,Information!$A$2:$H$1000,4,FALSE)</f>
        <v>#N/A</v>
      </c>
      <c r="ACL33" s="126" t="e">
        <f>VLOOKUP(ACH33,Information!$A$2:$H$1000,8,FALSE)</f>
        <v>#N/A</v>
      </c>
      <c r="ACM33" s="126" t="e">
        <f>VLOOKUP(ACH33,Information!$A$2:$I$1000,9,FALSE)</f>
        <v>#N/A</v>
      </c>
      <c r="ACN33" s="1"/>
      <c r="ACO33" s="122"/>
      <c r="ACP33" s="124"/>
      <c r="ACQ33" s="125" t="e">
        <f>VLOOKUP(ACP33,Information!$A$2:$H$1000,2,FALSE)</f>
        <v>#N/A</v>
      </c>
      <c r="ACR33" s="126" t="e">
        <f>VLOOKUP(ACP33,Information!$A$2:$H$1000,3,FALSE)</f>
        <v>#N/A</v>
      </c>
      <c r="ACS33" s="126" t="e">
        <f>VLOOKUP(ACP33,Information!$A$2:$H$1000,4,FALSE)</f>
        <v>#N/A</v>
      </c>
      <c r="ACT33" s="126" t="e">
        <f>VLOOKUP(ACP33,Information!$A$2:$H$1000,8,FALSE)</f>
        <v>#N/A</v>
      </c>
      <c r="ACU33" s="126" t="e">
        <f>VLOOKUP(ACP33,Information!$A$2:$I$1000,9,FALSE)</f>
        <v>#N/A</v>
      </c>
      <c r="ACV33" s="1"/>
      <c r="ACW33" s="122"/>
      <c r="ACX33" s="124"/>
      <c r="ACY33" s="125" t="e">
        <f>VLOOKUP(ACX33,Information!$A$2:$H$1000,2,FALSE)</f>
        <v>#N/A</v>
      </c>
      <c r="ACZ33" s="126" t="e">
        <f>VLOOKUP(ACX33,Information!$A$2:$H$1000,3,FALSE)</f>
        <v>#N/A</v>
      </c>
      <c r="ADA33" s="126" t="e">
        <f>VLOOKUP(ACX33,Information!$A$2:$H$1000,4,FALSE)</f>
        <v>#N/A</v>
      </c>
      <c r="ADB33" s="126" t="e">
        <f>VLOOKUP(ACX33,Information!$A$2:$H$1000,8,FALSE)</f>
        <v>#N/A</v>
      </c>
      <c r="ADC33" s="126" t="e">
        <f>VLOOKUP(ACX33,Information!$A$2:$I$1000,9,FALSE)</f>
        <v>#N/A</v>
      </c>
      <c r="ADD33" s="1"/>
      <c r="ADE33" s="122"/>
      <c r="ADF33" s="124"/>
      <c r="ADG33" s="125" t="e">
        <f>VLOOKUP(ADF33,Information!$A$2:$H$1000,2,FALSE)</f>
        <v>#N/A</v>
      </c>
      <c r="ADH33" s="126" t="e">
        <f>VLOOKUP(ADF33,Information!$A$2:$H$1000,3,FALSE)</f>
        <v>#N/A</v>
      </c>
      <c r="ADI33" s="126" t="e">
        <f>VLOOKUP(ADF33,Information!$A$2:$H$1000,4,FALSE)</f>
        <v>#N/A</v>
      </c>
      <c r="ADJ33" s="126" t="e">
        <f>VLOOKUP(ADF33,Information!$A$2:$H$1000,8,FALSE)</f>
        <v>#N/A</v>
      </c>
      <c r="ADK33" s="126" t="e">
        <f>VLOOKUP(ADF33,Information!$A$2:$I$1000,9,FALSE)</f>
        <v>#N/A</v>
      </c>
      <c r="ADL33" s="1"/>
      <c r="ADM33" s="122"/>
      <c r="ADN33" s="124"/>
      <c r="ADO33" s="125" t="e">
        <f>VLOOKUP(ADN33,Information!$A$2:$H$1000,2,FALSE)</f>
        <v>#N/A</v>
      </c>
      <c r="ADP33" s="126" t="e">
        <f>VLOOKUP(ADN33,Information!$A$2:$H$1000,3,FALSE)</f>
        <v>#N/A</v>
      </c>
      <c r="ADQ33" s="126" t="e">
        <f>VLOOKUP(ADN33,Information!$A$2:$H$1000,4,FALSE)</f>
        <v>#N/A</v>
      </c>
      <c r="ADR33" s="126" t="e">
        <f>VLOOKUP(ADN33,Information!$A$2:$H$1000,8,FALSE)</f>
        <v>#N/A</v>
      </c>
      <c r="ADS33" s="126" t="e">
        <f>VLOOKUP(ADN33,Information!$A$2:$I$1000,9,FALSE)</f>
        <v>#N/A</v>
      </c>
      <c r="ADT33" s="1"/>
      <c r="ADU33" s="122"/>
    </row>
    <row r="34" spans="1:801" ht="13.8">
      <c r="A34" s="101">
        <v>15.5</v>
      </c>
      <c r="B34" s="108" t="s">
        <v>82</v>
      </c>
      <c r="C34" s="109" t="str">
        <f>VLOOKUP(B34,Information!$A$2:$H$1000,2,FALSE)</f>
        <v>unknown</v>
      </c>
      <c r="D34" s="109" t="str">
        <f>VLOOKUP(B34,Information!$A$2:$H$1000,3,FALSE)</f>
        <v>Acropora</v>
      </c>
      <c r="E34" s="109" t="str">
        <f>VLOOKUP(B34,Information!$A$2:$H$1000,4,FALSE)</f>
        <v>ACROPORIDAE</v>
      </c>
      <c r="F34" s="109" t="str">
        <f>VLOOKUP(B34,Information!$A$2:$H$1000,8,FALSE)</f>
        <v>Hard.coral</v>
      </c>
      <c r="G34" s="109" t="str">
        <f>VLOOKUP(B34,Information!$A$2:$I$1000,9,FALSE)</f>
        <v>Cnidaria</v>
      </c>
      <c r="H34" s="110" t="s">
        <v>80</v>
      </c>
      <c r="I34" s="111"/>
      <c r="J34" s="108" t="s">
        <v>324</v>
      </c>
      <c r="K34" s="109" t="str">
        <f>VLOOKUP(J34,Information!$A$2:$H$1000,2,FALSE)</f>
        <v>unknown</v>
      </c>
      <c r="L34" s="109" t="str">
        <f>VLOOKUP(J34,Information!$A$2:$H$1000,3,FALSE)</f>
        <v>Sargassum</v>
      </c>
      <c r="M34" s="109" t="str">
        <f>VLOOKUP(J34,Information!$A$2:$H$1000,4,FALSE)</f>
        <v>SARGASSACEAE</v>
      </c>
      <c r="N34" s="109" t="str">
        <f>VLOOKUP(J34,Information!$A$2:$H$1000,8,FALSE)</f>
        <v>Brown.algae</v>
      </c>
      <c r="O34" s="109" t="str">
        <f>VLOOKUP(J34,Information!$A$2:$I$1000,9,FALSE)</f>
        <v>Macroalgae</v>
      </c>
      <c r="P34" s="110"/>
      <c r="Q34" s="111"/>
      <c r="R34" s="108" t="s">
        <v>322</v>
      </c>
      <c r="S34" s="109">
        <f>VLOOKUP(R34,Information!$A$2:$H$1000,2,FALSE)</f>
        <v>0</v>
      </c>
      <c r="T34" s="109">
        <f>VLOOKUP(R34,Information!$A$2:$H$1000,3,FALSE)</f>
        <v>0</v>
      </c>
      <c r="U34" s="109">
        <f>VLOOKUP(R34,Information!$A$2:$H$1000,4,FALSE)</f>
        <v>0</v>
      </c>
      <c r="V34" s="109" t="str">
        <f>VLOOKUP(R34,Information!$A$2:$H$1000,8,FALSE)</f>
        <v>Sand</v>
      </c>
      <c r="W34" s="109" t="str">
        <f>VLOOKUP(R34,Information!$A$2:$I$1000,9,FALSE)</f>
        <v>Bare substrate</v>
      </c>
      <c r="X34" s="110"/>
      <c r="Y34" s="111"/>
      <c r="Z34" s="108" t="s">
        <v>322</v>
      </c>
      <c r="AA34" s="109">
        <f>VLOOKUP(Z34,Information!$A$2:$H$1000,2,FALSE)</f>
        <v>0</v>
      </c>
      <c r="AB34" s="109">
        <f>VLOOKUP(Z34,Information!$A$2:$H$1000,3,FALSE)</f>
        <v>0</v>
      </c>
      <c r="AC34" s="109">
        <f>VLOOKUP(Z34,Information!$A$2:$H$1000,4,FALSE)</f>
        <v>0</v>
      </c>
      <c r="AD34" s="109" t="str">
        <f>VLOOKUP(Z34,Information!$A$2:$H$1000,8,FALSE)</f>
        <v>Sand</v>
      </c>
      <c r="AE34" s="109" t="str">
        <f>VLOOKUP(Z34,Information!$A$2:$I$1000,9,FALSE)</f>
        <v>Bare substrate</v>
      </c>
      <c r="AF34" s="110"/>
      <c r="AG34" s="111"/>
      <c r="AH34" s="108" t="s">
        <v>82</v>
      </c>
      <c r="AI34" s="109" t="str">
        <f>VLOOKUP(AH34,Information!$A$2:$H$1000,2,FALSE)</f>
        <v>unknown</v>
      </c>
      <c r="AJ34" s="109" t="str">
        <f>VLOOKUP(AH34,Information!$A$2:$H$1000,3,FALSE)</f>
        <v>Acropora</v>
      </c>
      <c r="AK34" s="109" t="str">
        <f>VLOOKUP(AH34,Information!$A$2:$H$1000,4,FALSE)</f>
        <v>ACROPORIDAE</v>
      </c>
      <c r="AL34" s="109" t="str">
        <f>VLOOKUP(AH34,Information!$A$2:$H$1000,8,FALSE)</f>
        <v>Hard.coral</v>
      </c>
      <c r="AM34" s="109" t="str">
        <f>VLOOKUP(AH34,Information!$A$2:$I$1000,9,FALSE)</f>
        <v>Cnidaria</v>
      </c>
      <c r="AN34" s="110" t="s">
        <v>80</v>
      </c>
      <c r="AO34" s="111"/>
      <c r="AP34" s="108" t="s">
        <v>150</v>
      </c>
      <c r="AQ34" s="109" t="str">
        <f>VLOOKUP(AP34,Information!$A$2:$H$1000,2,FALSE)</f>
        <v>unknown</v>
      </c>
      <c r="AR34" s="109" t="str">
        <f>VLOOKUP(AP34,Information!$A$2:$H$1000,3,FALSE)</f>
        <v>Cespitularia</v>
      </c>
      <c r="AS34" s="109" t="str">
        <f>VLOOKUP(AP34,Information!$A$2:$H$1000,4,FALSE)</f>
        <v>XENIIDAE</v>
      </c>
      <c r="AT34" s="109" t="str">
        <f>VLOOKUP(AP34,Information!$A$2:$H$1000,8,FALSE)</f>
        <v>Soft.coral</v>
      </c>
      <c r="AU34" s="109" t="str">
        <f>VLOOKUP(AP34,Information!$A$2:$I$1000,9,FALSE)</f>
        <v>Cnidaria</v>
      </c>
      <c r="AV34" s="110"/>
      <c r="AW34" s="111"/>
      <c r="AX34" s="108" t="s">
        <v>104</v>
      </c>
      <c r="AY34" s="109">
        <f>VLOOKUP(AX34,Information!$A$2:$H$1000,2,FALSE)</f>
        <v>0</v>
      </c>
      <c r="AZ34" s="109">
        <f>VLOOKUP(AX34,Information!$A$2:$H$1000,3,FALSE)</f>
        <v>0</v>
      </c>
      <c r="BA34" s="109">
        <f>VLOOKUP(AX34,Information!$A$2:$H$1000,4,FALSE)</f>
        <v>0</v>
      </c>
      <c r="BB34" s="109" t="str">
        <f>VLOOKUP(AX34,Information!$A$2:$H$1000,8,FALSE)</f>
        <v>Artificial.reef.substrate</v>
      </c>
      <c r="BC34" s="109" t="str">
        <f>VLOOKUP(AX34,Information!$A$2:$I$1000,9,FALSE)</f>
        <v>Bare substrate</v>
      </c>
      <c r="BD34" s="110"/>
      <c r="BE34" s="111"/>
      <c r="BF34" s="120" t="s">
        <v>150</v>
      </c>
      <c r="BG34" s="121" t="str">
        <f>VLOOKUP(BF34,Information!$A$2:$H$1000,2,FALSE)</f>
        <v>unknown</v>
      </c>
      <c r="BH34" s="121" t="str">
        <f>VLOOKUP(BF34,Information!$A$2:$H$1000,3,FALSE)</f>
        <v>Cespitularia</v>
      </c>
      <c r="BI34" s="121" t="str">
        <f>VLOOKUP(BF34,Information!$A$2:$H$1000,4,FALSE)</f>
        <v>XENIIDAE</v>
      </c>
      <c r="BJ34" s="121" t="str">
        <f>VLOOKUP(BF34,Information!$A$2:$H$1000,8,FALSE)</f>
        <v>Soft.coral</v>
      </c>
      <c r="BK34" s="121" t="str">
        <f>VLOOKUP(BF34,Information!$A$2:$I$1000,9,FALSE)</f>
        <v>Cnidaria</v>
      </c>
      <c r="BL34" s="110"/>
      <c r="BM34" s="122"/>
      <c r="BN34" s="120" t="s">
        <v>216</v>
      </c>
      <c r="BO34" s="121" t="str">
        <f>VLOOKUP(BN34,Information!$A$2:$H$1000,2,FALSE)</f>
        <v>unknown</v>
      </c>
      <c r="BP34" s="121" t="str">
        <f>VLOOKUP(BN34,Information!$A$2:$H$1000,3,FALSE)</f>
        <v>unknown</v>
      </c>
      <c r="BQ34" s="121" t="str">
        <f>VLOOKUP(BN34,Information!$A$2:$H$1000,4,FALSE)</f>
        <v>unknown</v>
      </c>
      <c r="BR34" s="121" t="str">
        <f>VLOOKUP(BN34,Information!$A$2:$H$1000,8,FALSE)</f>
        <v>Green.algae</v>
      </c>
      <c r="BS34" s="121" t="str">
        <f>VLOOKUP(BN34,Information!$A$2:$I$1000,9,FALSE)</f>
        <v>Macroalgae</v>
      </c>
      <c r="BT34" s="110"/>
      <c r="BU34" s="122"/>
      <c r="BV34" s="120" t="s">
        <v>309</v>
      </c>
      <c r="BW34" s="121">
        <f>VLOOKUP(BV34,Information!$A$2:$H$1000,2,FALSE)</f>
        <v>0</v>
      </c>
      <c r="BX34" s="121">
        <f>VLOOKUP(BV34,Information!$A$2:$H$1000,3,FALSE)</f>
        <v>0</v>
      </c>
      <c r="BY34" s="121">
        <f>VLOOKUP(BV34,Information!$A$2:$H$1000,4,FALSE)</f>
        <v>0</v>
      </c>
      <c r="BZ34" s="121" t="str">
        <f>VLOOKUP(BV34,Information!$A$2:$H$1000,8,FALSE)</f>
        <v>Coral.rubble</v>
      </c>
      <c r="CA34" s="121" t="str">
        <f>VLOOKUP(BV34,Information!$A$2:$I$1000,9,FALSE)</f>
        <v>Bare substrate</v>
      </c>
      <c r="CB34" s="110"/>
      <c r="CC34" s="122"/>
      <c r="CD34" s="120" t="s">
        <v>309</v>
      </c>
      <c r="CE34" s="121">
        <f>VLOOKUP(CD34,Information!$A$2:$H$1000,2,FALSE)</f>
        <v>0</v>
      </c>
      <c r="CF34" s="121">
        <f>VLOOKUP(CD34,Information!$A$2:$H$1000,3,FALSE)</f>
        <v>0</v>
      </c>
      <c r="CG34" s="121">
        <f>VLOOKUP(CD34,Information!$A$2:$H$1000,4,FALSE)</f>
        <v>0</v>
      </c>
      <c r="CH34" s="121" t="str">
        <f>VLOOKUP(CD34,Information!$A$2:$H$1000,8,FALSE)</f>
        <v>Coral.rubble</v>
      </c>
      <c r="CI34" s="121" t="str">
        <f>VLOOKUP(CD34,Information!$A$2:$I$1000,9,FALSE)</f>
        <v>Bare substrate</v>
      </c>
      <c r="CJ34" s="1"/>
      <c r="CK34" s="122"/>
      <c r="CL34" s="120" t="s">
        <v>322</v>
      </c>
      <c r="CM34" s="121">
        <f>VLOOKUP(CL34,Information!$A$2:$H$1000,2,FALSE)</f>
        <v>0</v>
      </c>
      <c r="CN34" s="121">
        <f>VLOOKUP(CL34,Information!$A$2:$H$1000,3,FALSE)</f>
        <v>0</v>
      </c>
      <c r="CO34" s="121">
        <f>VLOOKUP(CL34,Information!$A$2:$H$1000,4,FALSE)</f>
        <v>0</v>
      </c>
      <c r="CP34" s="121" t="str">
        <f>VLOOKUP(CL34,Information!$A$2:$H$1000,8,FALSE)</f>
        <v>Sand</v>
      </c>
      <c r="CQ34" s="121" t="str">
        <f>VLOOKUP(CL34,Information!$A$2:$I$1000,9,FALSE)</f>
        <v>Bare substrate</v>
      </c>
      <c r="CR34" s="1"/>
      <c r="CS34" s="122"/>
      <c r="CT34" s="120" t="s">
        <v>309</v>
      </c>
      <c r="CU34" s="121">
        <f>VLOOKUP(CT34,Information!$A$2:$H$1000,2,FALSE)</f>
        <v>0</v>
      </c>
      <c r="CV34" s="121">
        <f>VLOOKUP(CT34,Information!$A$2:$H$1000,3,FALSE)</f>
        <v>0</v>
      </c>
      <c r="CW34" s="121">
        <f>VLOOKUP(CT34,Information!$A$2:$H$1000,4,FALSE)</f>
        <v>0</v>
      </c>
      <c r="CX34" s="121" t="str">
        <f>VLOOKUP(CT34,Information!$A$2:$H$1000,8,FALSE)</f>
        <v>Coral.rubble</v>
      </c>
      <c r="CY34" s="121" t="str">
        <f>VLOOKUP(CT34,Information!$A$2:$I$1000,9,FALSE)</f>
        <v>Bare substrate</v>
      </c>
      <c r="CZ34" s="1"/>
      <c r="DA34" s="122"/>
      <c r="DB34" s="114" t="s">
        <v>322</v>
      </c>
      <c r="DC34" s="109">
        <f>VLOOKUP(DB34,Information!$A$2:$H$1000,2,FALSE)</f>
        <v>0</v>
      </c>
      <c r="DD34" s="109">
        <f>VLOOKUP(DB34,Information!$A$2:$H$1000,3,FALSE)</f>
        <v>0</v>
      </c>
      <c r="DE34" s="109">
        <f>VLOOKUP(DB34,Information!$A$2:$H$1000,4,FALSE)</f>
        <v>0</v>
      </c>
      <c r="DF34" s="109" t="str">
        <f>VLOOKUP(DB34,Information!$A$2:$H$1000,8,FALSE)</f>
        <v>Sand</v>
      </c>
      <c r="DG34" s="109" t="str">
        <f>VLOOKUP(DB34,Information!$A$2:$I$1000,9,FALSE)</f>
        <v>Bare substrate</v>
      </c>
      <c r="DH34" s="112"/>
      <c r="DI34" s="111"/>
      <c r="DJ34" s="120" t="s">
        <v>309</v>
      </c>
      <c r="DK34" s="121">
        <f>VLOOKUP(DJ34,Information!$A$2:$H$1000,2,FALSE)</f>
        <v>0</v>
      </c>
      <c r="DL34" s="121">
        <f>VLOOKUP(DJ34,Information!$A$2:$H$1000,3,FALSE)</f>
        <v>0</v>
      </c>
      <c r="DM34" s="121">
        <f>VLOOKUP(DJ34,Information!$A$2:$H$1000,4,FALSE)</f>
        <v>0</v>
      </c>
      <c r="DN34" s="121" t="str">
        <f>VLOOKUP(DJ34,Information!$A$2:$H$1000,8,FALSE)</f>
        <v>Coral.rubble</v>
      </c>
      <c r="DO34" s="121" t="str">
        <f>VLOOKUP(DJ34,Information!$A$2:$I$1000,9,FALSE)</f>
        <v>Bare substrate</v>
      </c>
      <c r="DP34" s="1"/>
      <c r="DQ34" s="122"/>
      <c r="DR34" s="108" t="s">
        <v>320</v>
      </c>
      <c r="DS34" s="109">
        <f>VLOOKUP(DR34,Information!$A$2:$H$1000,2,FALSE)</f>
        <v>0</v>
      </c>
      <c r="DT34" s="109">
        <f>VLOOKUP(DR34,Information!$A$2:$H$1000,3,FALSE)</f>
        <v>0</v>
      </c>
      <c r="DU34" s="109">
        <f>VLOOKUP(DR34,Information!$A$2:$H$1000,4,FALSE)</f>
        <v>0</v>
      </c>
      <c r="DV34" s="109" t="str">
        <f>VLOOKUP(DR34,Information!$A$2:$H$1000,8,FALSE)</f>
        <v>Bare.rock</v>
      </c>
      <c r="DW34" s="109" t="str">
        <f>VLOOKUP(DR34,Information!$A$2:$I$1000,9,FALSE)</f>
        <v>Bare substrate</v>
      </c>
      <c r="DX34" s="112"/>
      <c r="DY34" s="111"/>
      <c r="DZ34" s="108" t="s">
        <v>320</v>
      </c>
      <c r="EA34" s="109">
        <f>VLOOKUP(DZ34,Information!$A$2:$H$1000,2,FALSE)</f>
        <v>0</v>
      </c>
      <c r="EB34" s="109">
        <f>VLOOKUP(DZ34,Information!$A$2:$H$1000,3,FALSE)</f>
        <v>0</v>
      </c>
      <c r="EC34" s="109">
        <f>VLOOKUP(DZ34,Information!$A$2:$H$1000,4,FALSE)</f>
        <v>0</v>
      </c>
      <c r="ED34" s="109" t="str">
        <f>VLOOKUP(DZ34,Information!$A$2:$H$1000,8,FALSE)</f>
        <v>Bare.rock</v>
      </c>
      <c r="EE34" s="109" t="str">
        <f>VLOOKUP(DZ34,Information!$A$2:$I$1000,9,FALSE)</f>
        <v>Bare substrate</v>
      </c>
      <c r="EF34" s="112"/>
      <c r="EG34" s="111"/>
      <c r="EH34" s="120" t="s">
        <v>322</v>
      </c>
      <c r="EI34" s="121">
        <f>VLOOKUP(EH34,Information!$A$2:$H$1000,2,FALSE)</f>
        <v>0</v>
      </c>
      <c r="EJ34" s="121">
        <f>VLOOKUP(EH34,Information!$A$2:$H$1000,3,FALSE)</f>
        <v>0</v>
      </c>
      <c r="EK34" s="121">
        <f>VLOOKUP(EH34,Information!$A$2:$H$1000,4,FALSE)</f>
        <v>0</v>
      </c>
      <c r="EL34" s="121" t="str">
        <f>VLOOKUP(EH34,Information!$A$2:$H$1000,8,FALSE)</f>
        <v>Sand</v>
      </c>
      <c r="EM34" s="121" t="str">
        <f>VLOOKUP(EH34,Information!$A$2:$I$1000,9,FALSE)</f>
        <v>Bare substrate</v>
      </c>
      <c r="EN34" s="1"/>
      <c r="EO34" s="122"/>
      <c r="EP34" s="84" t="s">
        <v>82</v>
      </c>
      <c r="EQ34" s="85" t="str">
        <f>VLOOKUP(EP34,Information!$A$2:$H$1000,2,FALSE)</f>
        <v>unknown</v>
      </c>
      <c r="ER34" s="67" t="str">
        <f>VLOOKUP(EP34,Information!$A$2:$H$1000,3,FALSE)</f>
        <v>Acropora</v>
      </c>
      <c r="ES34" s="67" t="str">
        <f>VLOOKUP(EP34,Information!$A$2:$H$1000,4,FALSE)</f>
        <v>ACROPORIDAE</v>
      </c>
      <c r="ET34" s="67" t="str">
        <f>VLOOKUP(EP34,Information!$A$2:$H$1000,8,FALSE)</f>
        <v>Hard.coral</v>
      </c>
      <c r="EU34" s="67" t="str">
        <f>VLOOKUP(EP34,Information!$A$2:$I$1000,9,FALSE)</f>
        <v>Cnidaria</v>
      </c>
      <c r="EX34" s="84" t="s">
        <v>324</v>
      </c>
      <c r="EY34" s="85" t="str">
        <f>VLOOKUP(EX34,Information!$A$2:$H$1000,2,FALSE)</f>
        <v>unknown</v>
      </c>
      <c r="EZ34" s="67" t="str">
        <f>VLOOKUP(EX34,Information!$A$2:$H$1000,3,FALSE)</f>
        <v>Sargassum</v>
      </c>
      <c r="FA34" s="67" t="str">
        <f>VLOOKUP(EX34,Information!$A$2:$H$1000,4,FALSE)</f>
        <v>SARGASSACEAE</v>
      </c>
      <c r="FB34" s="67" t="str">
        <f>VLOOKUP(EX34,Information!$A$2:$H$1000,8,FALSE)</f>
        <v>Brown.algae</v>
      </c>
      <c r="FC34" s="67" t="str">
        <f>VLOOKUP(EX34,Information!$A$2:$I$1000,9,FALSE)</f>
        <v>Macroalgae</v>
      </c>
      <c r="FF34" s="84" t="s">
        <v>322</v>
      </c>
      <c r="FG34" s="85">
        <f>VLOOKUP(FF34,Information!$A$2:$H$1000,2,FALSE)</f>
        <v>0</v>
      </c>
      <c r="FH34" s="67">
        <f>VLOOKUP(FF34,Information!$A$2:$H$1000,3,FALSE)</f>
        <v>0</v>
      </c>
      <c r="FI34" s="67">
        <f>VLOOKUP(FF34,Information!$A$2:$H$1000,4,FALSE)</f>
        <v>0</v>
      </c>
      <c r="FJ34" s="67" t="str">
        <f>VLOOKUP(FF34,Information!$A$2:$H$1000,8,FALSE)</f>
        <v>Sand</v>
      </c>
      <c r="FK34" s="67" t="str">
        <f>VLOOKUP(FF34,Information!$A$2:$I$1000,9,FALSE)</f>
        <v>Bare substrate</v>
      </c>
      <c r="FN34" s="84" t="s">
        <v>178</v>
      </c>
      <c r="FO34" s="85" t="str">
        <f>VLOOKUP(FN34,Information!$A$2:$H$1000,2,FALSE)</f>
        <v>unknown</v>
      </c>
      <c r="FP34" s="67" t="str">
        <f>VLOOKUP(FN34,Information!$A$2:$H$1000,3,FALSE)</f>
        <v>Dictyota</v>
      </c>
      <c r="FQ34" s="67" t="str">
        <f>VLOOKUP(FN34,Information!$A$2:$H$1000,4,FALSE)</f>
        <v>DICTYOTACEAE</v>
      </c>
      <c r="FR34" s="67" t="str">
        <f>VLOOKUP(FN34,Information!$A$2:$H$1000,8,FALSE)</f>
        <v>Brown.algae</v>
      </c>
      <c r="FS34" s="67" t="str">
        <f>VLOOKUP(FN34,Information!$A$2:$I$1000,9,FALSE)</f>
        <v>Macroalgae</v>
      </c>
      <c r="FV34" s="84" t="s">
        <v>320</v>
      </c>
      <c r="FW34" s="85">
        <f>VLOOKUP(FV34,Information!$A$2:$H$1000,2,FALSE)</f>
        <v>0</v>
      </c>
      <c r="FX34" s="67">
        <f>VLOOKUP(FV34,Information!$A$2:$H$1000,3,FALSE)</f>
        <v>0</v>
      </c>
      <c r="FY34" s="67">
        <f>VLOOKUP(FV34,Information!$A$2:$H$1000,4,FALSE)</f>
        <v>0</v>
      </c>
      <c r="FZ34" s="67" t="str">
        <f>VLOOKUP(FV34,Information!$A$2:$H$1000,8,FALSE)</f>
        <v>Bare.rock</v>
      </c>
      <c r="GA34" s="67" t="str">
        <f>VLOOKUP(FV34,Information!$A$2:$I$1000,9,FALSE)</f>
        <v>Bare substrate</v>
      </c>
      <c r="GD34" s="84" t="s">
        <v>309</v>
      </c>
      <c r="GE34" s="85">
        <f>VLOOKUP(GD34,Information!$A$2:$H$1000,2,FALSE)</f>
        <v>0</v>
      </c>
      <c r="GF34" s="67">
        <f>VLOOKUP(GD34,Information!$A$2:$H$1000,3,FALSE)</f>
        <v>0</v>
      </c>
      <c r="GG34" s="67">
        <f>VLOOKUP(GD34,Information!$A$2:$H$1000,4,FALSE)</f>
        <v>0</v>
      </c>
      <c r="GH34" s="67" t="str">
        <f>VLOOKUP(GD34,Information!$A$2:$H$1000,8,FALSE)</f>
        <v>Coral.rubble</v>
      </c>
      <c r="GI34" s="67" t="str">
        <f>VLOOKUP(GD34,Information!$A$2:$I$1000,9,FALSE)</f>
        <v>Bare substrate</v>
      </c>
      <c r="GL34" s="84" t="s">
        <v>309</v>
      </c>
      <c r="GM34" s="85">
        <f>VLOOKUP(GL34,Information!$A$2:$H$1000,2,FALSE)</f>
        <v>0</v>
      </c>
      <c r="GN34" s="67">
        <f>VLOOKUP(GL34,Information!$A$2:$H$1000,3,FALSE)</f>
        <v>0</v>
      </c>
      <c r="GO34" s="67">
        <f>VLOOKUP(GL34,Information!$A$2:$H$1000,4,FALSE)</f>
        <v>0</v>
      </c>
      <c r="GP34" s="67" t="str">
        <f>VLOOKUP(GL34,Information!$A$2:$H$1000,8,FALSE)</f>
        <v>Coral.rubble</v>
      </c>
      <c r="GQ34" s="67" t="str">
        <f>VLOOKUP(GL34,Information!$A$2:$I$1000,9,FALSE)</f>
        <v>Bare substrate</v>
      </c>
      <c r="GT34" s="84" t="s">
        <v>322</v>
      </c>
      <c r="GU34" s="85">
        <f>VLOOKUP(GT34,Information!$A$2:$H$1000,2,FALSE)</f>
        <v>0</v>
      </c>
      <c r="GV34" s="67">
        <f>VLOOKUP(GT34,Information!$A$2:$H$1000,3,FALSE)</f>
        <v>0</v>
      </c>
      <c r="GW34" s="67">
        <f>VLOOKUP(GT34,Information!$A$2:$H$1000,4,FALSE)</f>
        <v>0</v>
      </c>
      <c r="GX34" s="67" t="str">
        <f>VLOOKUP(GT34,Information!$A$2:$H$1000,8,FALSE)</f>
        <v>Sand</v>
      </c>
      <c r="GY34" s="67" t="str">
        <f>VLOOKUP(GT34,Information!$A$2:$I$1000,9,FALSE)</f>
        <v>Bare substrate</v>
      </c>
      <c r="HB34" s="84" t="s">
        <v>374</v>
      </c>
      <c r="HC34" s="85" t="str">
        <f>VLOOKUP(HB34,Information!$A$2:$H$1000,2,FALSE)</f>
        <v>unknown</v>
      </c>
      <c r="HD34" s="67" t="str">
        <f>VLOOKUP(HB34,Information!$A$2:$H$1000,3,FALSE)</f>
        <v>unknown</v>
      </c>
      <c r="HE34" s="67" t="str">
        <f>VLOOKUP(HB34,Information!$A$2:$H$1000,4,FALSE)</f>
        <v>XENIIDAE</v>
      </c>
      <c r="HF34" s="67" t="str">
        <f>VLOOKUP(HB34,Information!$A$2:$H$1000,8,FALSE)</f>
        <v>Soft.coral</v>
      </c>
      <c r="HG34" s="67" t="str">
        <f>VLOOKUP(HB34,Information!$A$2:$I$1000,9,FALSE)</f>
        <v>Cnidaria</v>
      </c>
      <c r="HJ34" s="84" t="s">
        <v>309</v>
      </c>
      <c r="HK34" s="85">
        <f>VLOOKUP(HJ34,Information!$A$2:$H$1000,2,FALSE)</f>
        <v>0</v>
      </c>
      <c r="HL34" s="67">
        <f>VLOOKUP(HJ34,Information!$A$2:$H$1000,3,FALSE)</f>
        <v>0</v>
      </c>
      <c r="HM34" s="67">
        <f>VLOOKUP(HJ34,Information!$A$2:$H$1000,4,FALSE)</f>
        <v>0</v>
      </c>
      <c r="HN34" s="67" t="str">
        <f>VLOOKUP(HJ34,Information!$A$2:$H$1000,8,FALSE)</f>
        <v>Coral.rubble</v>
      </c>
      <c r="HO34" s="67" t="str">
        <f>VLOOKUP(HJ34,Information!$A$2:$I$1000,9,FALSE)</f>
        <v>Bare substrate</v>
      </c>
      <c r="HR34" s="84" t="s">
        <v>300</v>
      </c>
      <c r="HS34" s="85" t="str">
        <f>VLOOKUP(HR34,Information!$A$2:$H$1000,2,FALSE)</f>
        <v>Porites cylindrica</v>
      </c>
      <c r="HT34" s="67" t="str">
        <f>VLOOKUP(HR34,Information!$A$2:$H$1000,3,FALSE)</f>
        <v>Porites</v>
      </c>
      <c r="HU34" s="67" t="str">
        <f>VLOOKUP(HR34,Information!$A$2:$H$1000,4,FALSE)</f>
        <v>PORITIDAE</v>
      </c>
      <c r="HV34" s="67" t="str">
        <f>VLOOKUP(HR34,Information!$A$2:$H$1000,8,FALSE)</f>
        <v>Hard.coral</v>
      </c>
      <c r="HW34" s="67" t="str">
        <f>VLOOKUP(HR34,Information!$A$2:$I$1000,9,FALSE)</f>
        <v>Cnidaria</v>
      </c>
      <c r="HX34" s="41" t="s">
        <v>80</v>
      </c>
      <c r="HZ34" s="84" t="s">
        <v>322</v>
      </c>
      <c r="IA34" s="85">
        <f>VLOOKUP(HZ34,Information!$A$2:$H$1000,2,FALSE)</f>
        <v>0</v>
      </c>
      <c r="IB34" s="67">
        <f>VLOOKUP(HZ34,Information!$A$2:$H$1000,3,FALSE)</f>
        <v>0</v>
      </c>
      <c r="IC34" s="67">
        <f>VLOOKUP(HZ34,Information!$A$2:$H$1000,4,FALSE)</f>
        <v>0</v>
      </c>
      <c r="ID34" s="67" t="str">
        <f>VLOOKUP(HZ34,Information!$A$2:$H$1000,8,FALSE)</f>
        <v>Sand</v>
      </c>
      <c r="IE34" s="67" t="str">
        <f>VLOOKUP(HZ34,Information!$A$2:$I$1000,9,FALSE)</f>
        <v>Bare substrate</v>
      </c>
      <c r="IH34" s="84" t="s">
        <v>320</v>
      </c>
      <c r="II34" s="85">
        <f>VLOOKUP(IH34,Information!$A$2:$H$1000,2,FALSE)</f>
        <v>0</v>
      </c>
      <c r="IJ34" s="67">
        <f>VLOOKUP(IH34,Information!$A$2:$H$1000,3,FALSE)</f>
        <v>0</v>
      </c>
      <c r="IK34" s="67">
        <f>VLOOKUP(IH34,Information!$A$2:$H$1000,4,FALSE)</f>
        <v>0</v>
      </c>
      <c r="IL34" s="67" t="str">
        <f>VLOOKUP(IH34,Information!$A$2:$H$1000,8,FALSE)</f>
        <v>Bare.rock</v>
      </c>
      <c r="IM34" s="67" t="str">
        <f>VLOOKUP(IH34,Information!$A$2:$I$1000,9,FALSE)</f>
        <v>Bare substrate</v>
      </c>
      <c r="IP34" s="84" t="s">
        <v>309</v>
      </c>
      <c r="IQ34" s="85">
        <f>VLOOKUP(IP34,Information!$A$2:$H$1000,2,FALSE)</f>
        <v>0</v>
      </c>
      <c r="IR34" s="67">
        <f>VLOOKUP(IP34,Information!$A$2:$H$1000,3,FALSE)</f>
        <v>0</v>
      </c>
      <c r="IS34" s="67">
        <f>VLOOKUP(IP34,Information!$A$2:$H$1000,4,FALSE)</f>
        <v>0</v>
      </c>
      <c r="IT34" s="67" t="str">
        <f>VLOOKUP(IP34,Information!$A$2:$H$1000,8,FALSE)</f>
        <v>Coral.rubble</v>
      </c>
      <c r="IU34" s="67" t="str">
        <f>VLOOKUP(IP34,Information!$A$2:$I$1000,9,FALSE)</f>
        <v>Bare substrate</v>
      </c>
      <c r="IX34" s="84" t="s">
        <v>322</v>
      </c>
      <c r="IY34" s="85">
        <f>VLOOKUP(IX34,Information!$A$2:$H$1000,2,FALSE)</f>
        <v>0</v>
      </c>
      <c r="IZ34" s="67">
        <f>VLOOKUP(IX34,Information!$A$2:$H$1000,3,FALSE)</f>
        <v>0</v>
      </c>
      <c r="JA34" s="67">
        <f>VLOOKUP(IX34,Information!$A$2:$H$1000,4,FALSE)</f>
        <v>0</v>
      </c>
      <c r="JB34" s="67" t="str">
        <f>VLOOKUP(IX34,Information!$A$2:$H$1000,8,FALSE)</f>
        <v>Sand</v>
      </c>
      <c r="JC34" s="67" t="str">
        <f>VLOOKUP(IX34,Information!$A$2:$I$1000,9,FALSE)</f>
        <v>Bare substrate</v>
      </c>
      <c r="JF34" s="84" t="s">
        <v>82</v>
      </c>
      <c r="JG34" s="85" t="str">
        <f>VLOOKUP(JF34,Information!$A$2:$H$1000,2,FALSE)</f>
        <v>unknown</v>
      </c>
      <c r="JH34" s="67" t="str">
        <f>VLOOKUP(JF34,Information!$A$2:$H$1000,3,FALSE)</f>
        <v>Acropora</v>
      </c>
      <c r="JI34" s="67" t="str">
        <f>VLOOKUP(JF34,Information!$A$2:$H$1000,4,FALSE)</f>
        <v>ACROPORIDAE</v>
      </c>
      <c r="JJ34" s="67" t="str">
        <f>VLOOKUP(JF34,Information!$A$2:$H$1000,8,FALSE)</f>
        <v>Hard.coral</v>
      </c>
      <c r="JK34" s="67" t="str">
        <f>VLOOKUP(JF34,Information!$A$2:$I$1000,9,FALSE)</f>
        <v>Cnidaria</v>
      </c>
      <c r="JL34" s="41" t="s">
        <v>80</v>
      </c>
      <c r="JN34" s="84" t="s">
        <v>82</v>
      </c>
      <c r="JO34" s="85" t="str">
        <f>VLOOKUP(JN34,Information!$A$2:$H$1000,2,FALSE)</f>
        <v>unknown</v>
      </c>
      <c r="JP34" s="67" t="str">
        <f>VLOOKUP(JN34,Information!$A$2:$H$1000,3,FALSE)</f>
        <v>Acropora</v>
      </c>
      <c r="JQ34" s="67" t="str">
        <f>VLOOKUP(JN34,Information!$A$2:$H$1000,4,FALSE)</f>
        <v>ACROPORIDAE</v>
      </c>
      <c r="JR34" s="67" t="str">
        <f>VLOOKUP(JN34,Information!$A$2:$H$1000,8,FALSE)</f>
        <v>Hard.coral</v>
      </c>
      <c r="JS34" s="67" t="str">
        <f>VLOOKUP(JN34,Information!$A$2:$I$1000,9,FALSE)</f>
        <v>Cnidaria</v>
      </c>
      <c r="JT34" s="41" t="s">
        <v>80</v>
      </c>
      <c r="JV34" s="84" t="s">
        <v>82</v>
      </c>
      <c r="JW34" s="85" t="str">
        <f>VLOOKUP(JV34,Information!$A$2:$H$1000,2,FALSE)</f>
        <v>unknown</v>
      </c>
      <c r="JX34" s="67" t="str">
        <f>VLOOKUP(JV34,Information!$A$2:$H$1000,3,FALSE)</f>
        <v>Acropora</v>
      </c>
      <c r="JY34" s="67" t="str">
        <f>VLOOKUP(JV34,Information!$A$2:$H$1000,4,FALSE)</f>
        <v>ACROPORIDAE</v>
      </c>
      <c r="JZ34" s="67" t="str">
        <f>VLOOKUP(JV34,Information!$A$2:$H$1000,8,FALSE)</f>
        <v>Hard.coral</v>
      </c>
      <c r="KA34" s="67" t="str">
        <f>VLOOKUP(JV34,Information!$A$2:$I$1000,9,FALSE)</f>
        <v>Cnidaria</v>
      </c>
      <c r="KB34" s="86" t="s">
        <v>80</v>
      </c>
      <c r="KD34" s="84" t="s">
        <v>150</v>
      </c>
      <c r="KE34" s="85" t="str">
        <f>VLOOKUP(KD34,Information!$A$2:$H$1000,2,FALSE)</f>
        <v>unknown</v>
      </c>
      <c r="KF34" s="67" t="str">
        <f>VLOOKUP(KD34,Information!$A$2:$H$1000,3,FALSE)</f>
        <v>Cespitularia</v>
      </c>
      <c r="KG34" s="67" t="str">
        <f>VLOOKUP(KD34,Information!$A$2:$H$1000,4,FALSE)</f>
        <v>XENIIDAE</v>
      </c>
      <c r="KH34" s="67" t="str">
        <f>VLOOKUP(KD34,Information!$A$2:$H$1000,8,FALSE)</f>
        <v>Soft.coral</v>
      </c>
      <c r="KI34" s="67" t="str">
        <f>VLOOKUP(KD34,Information!$A$2:$I$1000,9,FALSE)</f>
        <v>Cnidaria</v>
      </c>
      <c r="KL34" s="84" t="s">
        <v>150</v>
      </c>
      <c r="KM34" s="85" t="str">
        <f>VLOOKUP(KL34,Information!$A$2:$H$1000,2,FALSE)</f>
        <v>unknown</v>
      </c>
      <c r="KN34" s="67" t="str">
        <f>VLOOKUP(KL34,Information!$A$2:$H$1000,3,FALSE)</f>
        <v>Cespitularia</v>
      </c>
      <c r="KO34" s="67" t="str">
        <f>VLOOKUP(KL34,Information!$A$2:$H$1000,4,FALSE)</f>
        <v>XENIIDAE</v>
      </c>
      <c r="KP34" s="67" t="str">
        <f>VLOOKUP(KL34,Information!$A$2:$H$1000,8,FALSE)</f>
        <v>Soft.coral</v>
      </c>
      <c r="KQ34" s="67" t="str">
        <f>VLOOKUP(KL34,Information!$A$2:$I$1000,9,FALSE)</f>
        <v>Cnidaria</v>
      </c>
      <c r="KT34" s="84" t="s">
        <v>322</v>
      </c>
      <c r="KU34" s="85">
        <f>VLOOKUP(KT34,Information!$A$2:$H$1000,2,FALSE)</f>
        <v>0</v>
      </c>
      <c r="KV34" s="67">
        <f>VLOOKUP(KT34,Information!$A$2:$H$1000,3,FALSE)</f>
        <v>0</v>
      </c>
      <c r="KW34" s="67">
        <f>VLOOKUP(KT34,Information!$A$2:$H$1000,4,FALSE)</f>
        <v>0</v>
      </c>
      <c r="KX34" s="67" t="str">
        <f>VLOOKUP(KT34,Information!$A$2:$H$1000,8,FALSE)</f>
        <v>Sand</v>
      </c>
      <c r="KY34" s="67" t="str">
        <f>VLOOKUP(KT34,Information!$A$2:$I$1000,9,FALSE)</f>
        <v>Bare substrate</v>
      </c>
      <c r="LB34" s="84" t="s">
        <v>104</v>
      </c>
      <c r="LC34" s="85">
        <f>VLOOKUP(LB34,Information!$A$2:$H$1000,2,FALSE)</f>
        <v>0</v>
      </c>
      <c r="LD34" s="67">
        <f>VLOOKUP(LB34,Information!$A$2:$H$1000,3,FALSE)</f>
        <v>0</v>
      </c>
      <c r="LE34" s="67">
        <f>VLOOKUP(LB34,Information!$A$2:$H$1000,4,FALSE)</f>
        <v>0</v>
      </c>
      <c r="LF34" s="67" t="str">
        <f>VLOOKUP(LB34,Information!$A$2:$H$1000,8,FALSE)</f>
        <v>Artificial.reef.substrate</v>
      </c>
      <c r="LG34" s="67" t="str">
        <f>VLOOKUP(LB34,Information!$A$2:$I$1000,9,FALSE)</f>
        <v>Bare substrate</v>
      </c>
      <c r="LJ34" s="84" t="s">
        <v>309</v>
      </c>
      <c r="LK34" s="85">
        <f>VLOOKUP(LJ34,Information!$A$2:$H$1000,2,FALSE)</f>
        <v>0</v>
      </c>
      <c r="LL34" s="67">
        <f>VLOOKUP(LJ34,Information!$A$2:$H$1000,3,FALSE)</f>
        <v>0</v>
      </c>
      <c r="LM34" s="67">
        <f>VLOOKUP(LJ34,Information!$A$2:$H$1000,4,FALSE)</f>
        <v>0</v>
      </c>
      <c r="LN34" s="67" t="str">
        <f>VLOOKUP(LJ34,Information!$A$2:$H$1000,8,FALSE)</f>
        <v>Coral.rubble</v>
      </c>
      <c r="LO34" s="67" t="str">
        <f>VLOOKUP(LJ34,Information!$A$2:$I$1000,9,FALSE)</f>
        <v>Bare substrate</v>
      </c>
      <c r="LR34" s="84" t="s">
        <v>317</v>
      </c>
      <c r="LS34" s="85" t="str">
        <f>VLOOKUP(LR34,Information!$A$2:$H$1000,2,FALSE)</f>
        <v>Rhytisma fulvum</v>
      </c>
      <c r="LT34" s="67" t="str">
        <f>VLOOKUP(LR34,Information!$A$2:$H$1000,3,FALSE)</f>
        <v>Rhytisma</v>
      </c>
      <c r="LU34" s="67" t="str">
        <f>VLOOKUP(LR34,Information!$A$2:$H$1000,4,FALSE)</f>
        <v>ALCYONIIDAE</v>
      </c>
      <c r="LV34" s="67" t="str">
        <f>VLOOKUP(LR34,Information!$A$2:$H$1000,8,FALSE)</f>
        <v>Soft.coral</v>
      </c>
      <c r="LW34" s="67" t="str">
        <f>VLOOKUP(LR34,Information!$A$2:$I$1000,9,FALSE)</f>
        <v>Cnidaria</v>
      </c>
      <c r="LZ34" s="84" t="s">
        <v>82</v>
      </c>
      <c r="MA34" s="85" t="str">
        <f>VLOOKUP(LZ34,Information!$A$2:$H$1000,2,FALSE)</f>
        <v>unknown</v>
      </c>
      <c r="MB34" s="67" t="str">
        <f>VLOOKUP(LZ34,Information!$A$2:$H$1000,3,FALSE)</f>
        <v>Acropora</v>
      </c>
      <c r="MC34" s="67" t="str">
        <f>VLOOKUP(LZ34,Information!$A$2:$H$1000,4,FALSE)</f>
        <v>ACROPORIDAE</v>
      </c>
      <c r="MD34" s="67" t="str">
        <f>VLOOKUP(LZ34,Information!$A$2:$H$1000,8,FALSE)</f>
        <v>Hard.coral</v>
      </c>
      <c r="ME34" s="67" t="str">
        <f>VLOOKUP(LZ34,Information!$A$2:$I$1000,9,FALSE)</f>
        <v>Cnidaria</v>
      </c>
      <c r="MF34" s="86" t="s">
        <v>80</v>
      </c>
      <c r="MH34" s="84" t="s">
        <v>322</v>
      </c>
      <c r="MI34" s="85">
        <f>VLOOKUP(MH34,Information!$A$2:$H$1000,2,FALSE)</f>
        <v>0</v>
      </c>
      <c r="MJ34" s="67">
        <f>VLOOKUP(MH34,Information!$A$2:$H$1000,3,FALSE)</f>
        <v>0</v>
      </c>
      <c r="MK34" s="67">
        <f>VLOOKUP(MH34,Information!$A$2:$H$1000,4,FALSE)</f>
        <v>0</v>
      </c>
      <c r="ML34" s="67" t="str">
        <f>VLOOKUP(MH34,Information!$A$2:$H$1000,8,FALSE)</f>
        <v>Sand</v>
      </c>
      <c r="MM34" s="67" t="str">
        <f>VLOOKUP(MH34,Information!$A$2:$I$1000,9,FALSE)</f>
        <v>Bare substrate</v>
      </c>
      <c r="MP34" s="84" t="s">
        <v>82</v>
      </c>
      <c r="MQ34" s="85" t="str">
        <f>VLOOKUP(MP34,Information!$A$2:$H$1000,2,FALSE)</f>
        <v>unknown</v>
      </c>
      <c r="MR34" s="67" t="str">
        <f>VLOOKUP(MP34,Information!$A$2:$H$1000,3,FALSE)</f>
        <v>Acropora</v>
      </c>
      <c r="MS34" s="67" t="str">
        <f>VLOOKUP(MP34,Information!$A$2:$H$1000,4,FALSE)</f>
        <v>ACROPORIDAE</v>
      </c>
      <c r="MT34" s="67" t="str">
        <f>VLOOKUP(MP34,Information!$A$2:$H$1000,8,FALSE)</f>
        <v>Hard.coral</v>
      </c>
      <c r="MU34" s="67" t="str">
        <f>VLOOKUP(MP34,Information!$A$2:$I$1000,9,FALSE)</f>
        <v>Cnidaria</v>
      </c>
      <c r="MV34" s="86" t="s">
        <v>80</v>
      </c>
      <c r="MX34" s="84" t="s">
        <v>322</v>
      </c>
      <c r="MY34" s="85">
        <f>VLOOKUP(MX34,Information!$A$2:$H$1000,2,FALSE)</f>
        <v>0</v>
      </c>
      <c r="MZ34" s="67">
        <f>VLOOKUP(MX34,Information!$A$2:$H$1000,3,FALSE)</f>
        <v>0</v>
      </c>
      <c r="NA34" s="67">
        <f>VLOOKUP(MX34,Information!$A$2:$H$1000,4,FALSE)</f>
        <v>0</v>
      </c>
      <c r="NB34" s="67" t="str">
        <f>VLOOKUP(MX34,Information!$A$2:$H$1000,8,FALSE)</f>
        <v>Sand</v>
      </c>
      <c r="NC34" s="67" t="str">
        <f>VLOOKUP(MX34,Information!$A$2:$I$1000,9,FALSE)</f>
        <v>Bare substrate</v>
      </c>
      <c r="NF34" s="84" t="s">
        <v>322</v>
      </c>
      <c r="NG34" s="85">
        <f>VLOOKUP(NF34,Information!$A$2:$H$1000,2,FALSE)</f>
        <v>0</v>
      </c>
      <c r="NH34" s="67">
        <f>VLOOKUP(NF34,Information!$A$2:$H$1000,3,FALSE)</f>
        <v>0</v>
      </c>
      <c r="NI34" s="67">
        <f>VLOOKUP(NF34,Information!$A$2:$H$1000,4,FALSE)</f>
        <v>0</v>
      </c>
      <c r="NJ34" s="67" t="str">
        <f>VLOOKUP(NF34,Information!$A$2:$H$1000,8,FALSE)</f>
        <v>Sand</v>
      </c>
      <c r="NK34" s="67" t="str">
        <f>VLOOKUP(NF34,Information!$A$2:$I$1000,9,FALSE)</f>
        <v>Bare substrate</v>
      </c>
      <c r="NN34" s="84" t="s">
        <v>374</v>
      </c>
      <c r="NO34" s="85" t="str">
        <f>VLOOKUP(NN34,Information!$A$2:$H$1000,2,FALSE)</f>
        <v>unknown</v>
      </c>
      <c r="NP34" s="67" t="str">
        <f>VLOOKUP(NN34,Information!$A$2:$H$1000,3,FALSE)</f>
        <v>unknown</v>
      </c>
      <c r="NQ34" s="67" t="str">
        <f>VLOOKUP(NN34,Information!$A$2:$H$1000,4,FALSE)</f>
        <v>XENIIDAE</v>
      </c>
      <c r="NR34" s="67" t="str">
        <f>VLOOKUP(NN34,Information!$A$2:$H$1000,8,FALSE)</f>
        <v>Soft.coral</v>
      </c>
      <c r="NS34" s="67" t="str">
        <f>VLOOKUP(NN34,Information!$A$2:$I$1000,9,FALSE)</f>
        <v>Cnidaria</v>
      </c>
      <c r="NV34" s="84" t="s">
        <v>150</v>
      </c>
      <c r="NW34" s="85" t="str">
        <f>VLOOKUP(NV34,Information!$A$2:$H$1000,2,FALSE)</f>
        <v>unknown</v>
      </c>
      <c r="NX34" s="67" t="str">
        <f>VLOOKUP(NV34,Information!$A$2:$H$1000,3,FALSE)</f>
        <v>Cespitularia</v>
      </c>
      <c r="NY34" s="67" t="str">
        <f>VLOOKUP(NV34,Information!$A$2:$H$1000,4,FALSE)</f>
        <v>XENIIDAE</v>
      </c>
      <c r="NZ34" s="67" t="str">
        <f>VLOOKUP(NV34,Information!$A$2:$H$1000,8,FALSE)</f>
        <v>Soft.coral</v>
      </c>
      <c r="OA34" s="67" t="str">
        <f>VLOOKUP(NV34,Information!$A$2:$I$1000,9,FALSE)</f>
        <v>Cnidaria</v>
      </c>
      <c r="OD34" s="84" t="s">
        <v>322</v>
      </c>
      <c r="OE34" s="85">
        <f>VLOOKUP(OD34,Information!$A$2:$H$1000,2,FALSE)</f>
        <v>0</v>
      </c>
      <c r="OF34" s="67">
        <f>VLOOKUP(OD34,Information!$A$2:$H$1000,3,FALSE)</f>
        <v>0</v>
      </c>
      <c r="OG34" s="67">
        <f>VLOOKUP(OD34,Information!$A$2:$H$1000,4,FALSE)</f>
        <v>0</v>
      </c>
      <c r="OH34" s="67" t="str">
        <f>VLOOKUP(OD34,Information!$A$2:$H$1000,8,FALSE)</f>
        <v>Sand</v>
      </c>
      <c r="OI34" s="67" t="str">
        <f>VLOOKUP(OD34,Information!$A$2:$I$1000,9,FALSE)</f>
        <v>Bare substrate</v>
      </c>
      <c r="OL34" s="84" t="s">
        <v>104</v>
      </c>
      <c r="OM34" s="85">
        <f>VLOOKUP(OL34,Information!$A$2:$H$1000,2,FALSE)</f>
        <v>0</v>
      </c>
      <c r="ON34" s="67">
        <f>VLOOKUP(OL34,Information!$A$2:$H$1000,3,FALSE)</f>
        <v>0</v>
      </c>
      <c r="OO34" s="67">
        <f>VLOOKUP(OL34,Information!$A$2:$H$1000,4,FALSE)</f>
        <v>0</v>
      </c>
      <c r="OP34" s="67" t="str">
        <f>VLOOKUP(OL34,Information!$A$2:$H$1000,8,FALSE)</f>
        <v>Artificial.reef.substrate</v>
      </c>
      <c r="OQ34" s="67" t="str">
        <f>VLOOKUP(OL34,Information!$A$2:$I$1000,9,FALSE)</f>
        <v>Bare substrate</v>
      </c>
      <c r="OT34" s="84" t="s">
        <v>82</v>
      </c>
      <c r="OU34" s="85" t="str">
        <f>VLOOKUP(OT34,Information!$A$2:$H$1000,2,FALSE)</f>
        <v>unknown</v>
      </c>
      <c r="OV34" s="67" t="str">
        <f>VLOOKUP(OT34,Information!$A$2:$H$1000,3,FALSE)</f>
        <v>Acropora</v>
      </c>
      <c r="OW34" s="67" t="str">
        <f>VLOOKUP(OT34,Information!$A$2:$H$1000,4,FALSE)</f>
        <v>ACROPORIDAE</v>
      </c>
      <c r="OX34" s="67" t="str">
        <f>VLOOKUP(OT34,Information!$A$2:$H$1000,8,FALSE)</f>
        <v>Hard.coral</v>
      </c>
      <c r="OY34" s="67" t="str">
        <f>VLOOKUP(OT34,Information!$A$2:$I$1000,9,FALSE)</f>
        <v>Cnidaria</v>
      </c>
      <c r="OZ34" s="86" t="s">
        <v>80</v>
      </c>
      <c r="PB34" s="84" t="s">
        <v>374</v>
      </c>
      <c r="PC34" s="85" t="str">
        <f>VLOOKUP(PB34,Information!$A$2:$H$1000,2,FALSE)</f>
        <v>unknown</v>
      </c>
      <c r="PD34" s="67" t="str">
        <f>VLOOKUP(PB34,Information!$A$2:$H$1000,3,FALSE)</f>
        <v>unknown</v>
      </c>
      <c r="PE34" s="67" t="str">
        <f>VLOOKUP(PB34,Information!$A$2:$H$1000,4,FALSE)</f>
        <v>XENIIDAE</v>
      </c>
      <c r="PF34" s="67" t="str">
        <f>VLOOKUP(PB34,Information!$A$2:$H$1000,8,FALSE)</f>
        <v>Soft.coral</v>
      </c>
      <c r="PG34" s="67" t="str">
        <f>VLOOKUP(PB34,Information!$A$2:$I$1000,9,FALSE)</f>
        <v>Cnidaria</v>
      </c>
      <c r="PJ34" s="84" t="s">
        <v>339</v>
      </c>
      <c r="PK34" s="85" t="str">
        <f>VLOOKUP(PJ34,Information!$A$2:$H$1000,2,FALSE)</f>
        <v>unknown</v>
      </c>
      <c r="PL34" s="67" t="str">
        <f>VLOOKUP(PJ34,Information!$A$2:$H$1000,3,FALSE)</f>
        <v>unknown</v>
      </c>
      <c r="PM34" s="67" t="str">
        <f>VLOOKUP(PJ34,Information!$A$2:$H$1000,4,FALSE)</f>
        <v>unknown</v>
      </c>
      <c r="PN34" s="67" t="str">
        <f>VLOOKUP(PJ34,Information!$A$2:$H$1000,8,FALSE)</f>
        <v>Sponge</v>
      </c>
      <c r="PO34" s="67" t="str">
        <f>VLOOKUP(PJ34,Information!$A$2:$I$1000,9,FALSE)</f>
        <v>Sponge</v>
      </c>
      <c r="PR34" s="84" t="s">
        <v>82</v>
      </c>
      <c r="PS34" s="85" t="str">
        <f>VLOOKUP(PR34,Information!$A$2:$H$1000,2,FALSE)</f>
        <v>unknown</v>
      </c>
      <c r="PT34" s="67" t="str">
        <f>VLOOKUP(PR34,Information!$A$2:$H$1000,3,FALSE)</f>
        <v>Acropora</v>
      </c>
      <c r="PU34" s="67" t="str">
        <f>VLOOKUP(PR34,Information!$A$2:$H$1000,4,FALSE)</f>
        <v>ACROPORIDAE</v>
      </c>
      <c r="PV34" s="67" t="str">
        <f>VLOOKUP(PR34,Information!$A$2:$H$1000,8,FALSE)</f>
        <v>Hard.coral</v>
      </c>
      <c r="PW34" s="67" t="str">
        <f>VLOOKUP(PR34,Information!$A$2:$I$1000,9,FALSE)</f>
        <v>Cnidaria</v>
      </c>
      <c r="PX34" s="86" t="s">
        <v>80</v>
      </c>
      <c r="PZ34" s="84" t="s">
        <v>359</v>
      </c>
      <c r="QA34" s="85" t="str">
        <f>VLOOKUP(PZ34,Information!$A$2:$H$1000,2,FALSE)</f>
        <v>unknown</v>
      </c>
      <c r="QB34" s="67" t="str">
        <f>VLOOKUP(PZ34,Information!$A$2:$H$1000,3,FALSE)</f>
        <v>unknown</v>
      </c>
      <c r="QC34" s="67" t="str">
        <f>VLOOKUP(PZ34,Information!$A$2:$H$1000,4,FALSE)</f>
        <v>unknown</v>
      </c>
      <c r="QD34" s="67" t="str">
        <f>VLOOKUP(PZ34,Information!$A$2:$H$1000,8,FALSE)</f>
        <v>Turf.algae</v>
      </c>
      <c r="QE34" s="67" t="str">
        <f>VLOOKUP(PZ34,Information!$A$2:$I$1000,9,FALSE)</f>
        <v>Turf algae</v>
      </c>
      <c r="QH34" s="84" t="s">
        <v>191</v>
      </c>
      <c r="QI34" s="85" t="str">
        <f>VLOOKUP(QH34,Information!$A$2:$H$1000,2,FALSE)</f>
        <v>Didemnum molle</v>
      </c>
      <c r="QJ34" s="67" t="str">
        <f>VLOOKUP(QH34,Information!$A$2:$H$1000,3,FALSE)</f>
        <v>Didemnum</v>
      </c>
      <c r="QK34" s="67" t="str">
        <f>VLOOKUP(QH34,Information!$A$2:$H$1000,4,FALSE)</f>
        <v>DIDEMNIDAE</v>
      </c>
      <c r="QL34" s="67" t="str">
        <f>VLOOKUP(QH34,Information!$A$2:$H$1000,8,FALSE)</f>
        <v>Tunicate</v>
      </c>
      <c r="QM34" s="67" t="str">
        <f>VLOOKUP(QH34,Information!$A$2:$I$1000,9,FALSE)</f>
        <v>Tunicates</v>
      </c>
      <c r="QP34" s="84" t="s">
        <v>104</v>
      </c>
      <c r="QQ34" s="85">
        <f>VLOOKUP(QP34,Information!$A$2:$H$1000,2,FALSE)</f>
        <v>0</v>
      </c>
      <c r="QR34" s="67">
        <f>VLOOKUP(QP34,Information!$A$2:$H$1000,3,FALSE)</f>
        <v>0</v>
      </c>
      <c r="QS34" s="67">
        <f>VLOOKUP(QP34,Information!$A$2:$H$1000,4,FALSE)</f>
        <v>0</v>
      </c>
      <c r="QT34" s="67" t="str">
        <f>VLOOKUP(QP34,Information!$A$2:$H$1000,8,FALSE)</f>
        <v>Artificial.reef.substrate</v>
      </c>
      <c r="QU34" s="67" t="str">
        <f>VLOOKUP(QP34,Information!$A$2:$I$1000,9,FALSE)</f>
        <v>Bare substrate</v>
      </c>
      <c r="QX34" s="84"/>
      <c r="QY34" s="41" t="e">
        <f>VLOOKUP(QX34,Information!$A$2:$H$1000,2,FALSE)</f>
        <v>#N/A</v>
      </c>
      <c r="QZ34" t="e">
        <f>VLOOKUP(QX34,Information!$A$2:$H$1000,3,FALSE)</f>
        <v>#N/A</v>
      </c>
      <c r="RA34" t="e">
        <f>VLOOKUP(QX34,Information!$A$2:$H$1000,4,FALSE)</f>
        <v>#N/A</v>
      </c>
      <c r="RB34" t="e">
        <f>VLOOKUP(QX34,Information!$A$2:$H$1000,8,FALSE)</f>
        <v>#N/A</v>
      </c>
      <c r="RC34" t="e">
        <f>VLOOKUP(QX34,Information!$A$2:$I$1000,9,FALSE)</f>
        <v>#N/A</v>
      </c>
      <c r="RF34" s="84"/>
      <c r="RG34" s="41" t="e">
        <f>VLOOKUP(RF34,Information!$A$2:$H$1000,2,FALSE)</f>
        <v>#N/A</v>
      </c>
      <c r="RH34" t="e">
        <f>VLOOKUP(RF34,Information!$A$2:$H$1000,3,FALSE)</f>
        <v>#N/A</v>
      </c>
      <c r="RI34" t="e">
        <f>VLOOKUP(RF34,Information!$A$2:$H$1000,4,FALSE)</f>
        <v>#N/A</v>
      </c>
      <c r="RJ34" t="e">
        <f>VLOOKUP(RF34,Information!$A$2:$H$1000,8,FALSE)</f>
        <v>#N/A</v>
      </c>
      <c r="RK34" t="e">
        <f>VLOOKUP(RF34,Information!$A$2:$I$1000,9,FALSE)</f>
        <v>#N/A</v>
      </c>
      <c r="RN34" s="84"/>
      <c r="RO34" s="41" t="e">
        <f>VLOOKUP(RN34,Information!$A$2:$H$1000,2,FALSE)</f>
        <v>#N/A</v>
      </c>
      <c r="RP34" t="e">
        <f>VLOOKUP(RN34,Information!$A$2:$H$1000,3,FALSE)</f>
        <v>#N/A</v>
      </c>
      <c r="RQ34" t="e">
        <f>VLOOKUP(RN34,Information!$A$2:$H$1000,4,FALSE)</f>
        <v>#N/A</v>
      </c>
      <c r="RR34" t="e">
        <f>VLOOKUP(RN34,Information!$A$2:$H$1000,8,FALSE)</f>
        <v>#N/A</v>
      </c>
      <c r="RS34" t="e">
        <f>VLOOKUP(RN34,Information!$A$2:$I$1000,9,FALSE)</f>
        <v>#N/A</v>
      </c>
      <c r="RV34" s="84"/>
      <c r="RW34" s="41" t="e">
        <f>VLOOKUP(RV34,Information!$A$2:$H$1000,2,FALSE)</f>
        <v>#N/A</v>
      </c>
      <c r="RX34" t="e">
        <f>VLOOKUP(RV34,Information!$A$2:$H$1000,3,FALSE)</f>
        <v>#N/A</v>
      </c>
      <c r="RY34" t="e">
        <f>VLOOKUP(RV34,Information!$A$2:$H$1000,4,FALSE)</f>
        <v>#N/A</v>
      </c>
      <c r="RZ34" t="e">
        <f>VLOOKUP(RV34,Information!$A$2:$H$1000,8,FALSE)</f>
        <v>#N/A</v>
      </c>
      <c r="SA34" t="e">
        <f>VLOOKUP(RV34,Information!$A$2:$I$1000,9,FALSE)</f>
        <v>#N/A</v>
      </c>
      <c r="SD34" s="84"/>
      <c r="SE34" s="41" t="e">
        <f>VLOOKUP(SD34,Information!$A$2:$H$1000,2,FALSE)</f>
        <v>#N/A</v>
      </c>
      <c r="SF34" t="e">
        <f>VLOOKUP(SD34,Information!$A$2:$H$1000,3,FALSE)</f>
        <v>#N/A</v>
      </c>
      <c r="SG34" t="e">
        <f>VLOOKUP(SD34,Information!$A$2:$H$1000,4,FALSE)</f>
        <v>#N/A</v>
      </c>
      <c r="SH34" t="e">
        <f>VLOOKUP(SD34,Information!$A$2:$H$1000,8,FALSE)</f>
        <v>#N/A</v>
      </c>
      <c r="SI34" t="e">
        <f>VLOOKUP(SD34,Information!$A$2:$I$1000,9,FALSE)</f>
        <v>#N/A</v>
      </c>
      <c r="SL34" s="84"/>
      <c r="SM34" s="41" t="e">
        <f>VLOOKUP(SL34,Information!$A$2:$H$1000,2,FALSE)</f>
        <v>#N/A</v>
      </c>
      <c r="SN34" t="e">
        <f>VLOOKUP(SL34,Information!$A$2:$H$1000,3,FALSE)</f>
        <v>#N/A</v>
      </c>
      <c r="SO34" t="e">
        <f>VLOOKUP(SL34,Information!$A$2:$H$1000,4,FALSE)</f>
        <v>#N/A</v>
      </c>
      <c r="SP34" t="e">
        <f>VLOOKUP(SL34,Information!$A$2:$H$1000,8,FALSE)</f>
        <v>#N/A</v>
      </c>
      <c r="SQ34" t="e">
        <f>VLOOKUP(SL34,Information!$A$2:$I$1000,9,FALSE)</f>
        <v>#N/A</v>
      </c>
      <c r="ST34" s="84"/>
      <c r="SU34" s="41" t="e">
        <f>VLOOKUP(ST34,Information!$A$2:$H$1000,2,FALSE)</f>
        <v>#N/A</v>
      </c>
      <c r="SV34" t="e">
        <f>VLOOKUP(ST34,Information!$A$2:$H$1000,3,FALSE)</f>
        <v>#N/A</v>
      </c>
      <c r="SW34" t="e">
        <f>VLOOKUP(ST34,Information!$A$2:$H$1000,4,FALSE)</f>
        <v>#N/A</v>
      </c>
      <c r="SX34" t="e">
        <f>VLOOKUP(ST34,Information!$A$2:$H$1000,8,FALSE)</f>
        <v>#N/A</v>
      </c>
      <c r="SY34" t="e">
        <f>VLOOKUP(ST34,Information!$A$2:$I$1000,9,FALSE)</f>
        <v>#N/A</v>
      </c>
      <c r="TB34" s="124"/>
      <c r="TC34" s="125" t="e">
        <f>VLOOKUP(TB34,Information!$A$2:$H$1000,2,FALSE)</f>
        <v>#N/A</v>
      </c>
      <c r="TD34" s="126" t="e">
        <f>VLOOKUP(TB34,Information!$A$2:$H$1000,3,FALSE)</f>
        <v>#N/A</v>
      </c>
      <c r="TE34" s="126" t="e">
        <f>VLOOKUP(TB34,Information!$A$2:$H$1000,4,FALSE)</f>
        <v>#N/A</v>
      </c>
      <c r="TF34" s="126" t="e">
        <f>VLOOKUP(TB34,Information!$A$2:$H$1000,8,FALSE)</f>
        <v>#N/A</v>
      </c>
      <c r="TG34" s="126" t="e">
        <f>VLOOKUP(TB34,Information!$A$2:$I$1000,9,FALSE)</f>
        <v>#N/A</v>
      </c>
      <c r="TH34" s="1"/>
      <c r="TI34" s="122"/>
      <c r="TJ34" s="124"/>
      <c r="TK34" s="125" t="e">
        <f>VLOOKUP(TJ34,Information!$A$2:$H$1000,2,FALSE)</f>
        <v>#N/A</v>
      </c>
      <c r="TL34" s="126" t="e">
        <f>VLOOKUP(TJ34,Information!$A$2:$H$1000,3,FALSE)</f>
        <v>#N/A</v>
      </c>
      <c r="TM34" s="126" t="e">
        <f>VLOOKUP(TJ34,Information!$A$2:$H$1000,4,FALSE)</f>
        <v>#N/A</v>
      </c>
      <c r="TN34" s="126" t="e">
        <f>VLOOKUP(TJ34,Information!$A$2:$H$1000,8,FALSE)</f>
        <v>#N/A</v>
      </c>
      <c r="TO34" s="126" t="e">
        <f>VLOOKUP(TJ34,Information!$A$2:$I$1000,9,FALSE)</f>
        <v>#N/A</v>
      </c>
      <c r="TP34" s="1"/>
      <c r="TQ34" s="122"/>
      <c r="TR34" s="124"/>
      <c r="TS34" s="125" t="e">
        <f>VLOOKUP(TR34,Information!$A$2:$H$1000,2,FALSE)</f>
        <v>#N/A</v>
      </c>
      <c r="TT34" s="126" t="e">
        <f>VLOOKUP(TR34,Information!$A$2:$H$1000,3,FALSE)</f>
        <v>#N/A</v>
      </c>
      <c r="TU34" s="126" t="e">
        <f>VLOOKUP(TR34,Information!$A$2:$H$1000,4,FALSE)</f>
        <v>#N/A</v>
      </c>
      <c r="TV34" s="126" t="e">
        <f>VLOOKUP(TR34,Information!$A$2:$H$1000,8,FALSE)</f>
        <v>#N/A</v>
      </c>
      <c r="TW34" s="126" t="e">
        <f>VLOOKUP(TR34,Information!$A$2:$I$1000,9,FALSE)</f>
        <v>#N/A</v>
      </c>
      <c r="TX34" s="1"/>
      <c r="TY34" s="122"/>
      <c r="TZ34" s="124"/>
      <c r="UA34" s="125" t="e">
        <f>VLOOKUP(TZ34,Information!$A$2:$H$1000,2,FALSE)</f>
        <v>#N/A</v>
      </c>
      <c r="UB34" s="126" t="e">
        <f>VLOOKUP(TZ34,Information!$A$2:$H$1000,3,FALSE)</f>
        <v>#N/A</v>
      </c>
      <c r="UC34" s="126" t="e">
        <f>VLOOKUP(TZ34,Information!$A$2:$H$1000,4,FALSE)</f>
        <v>#N/A</v>
      </c>
      <c r="UD34" s="126" t="e">
        <f>VLOOKUP(TZ34,Information!$A$2:$H$1000,8,FALSE)</f>
        <v>#N/A</v>
      </c>
      <c r="UE34" s="126" t="e">
        <f>VLOOKUP(TZ34,Information!$A$2:$I$1000,9,FALSE)</f>
        <v>#N/A</v>
      </c>
      <c r="UF34" s="1"/>
      <c r="UG34" s="122"/>
      <c r="UH34" s="124"/>
      <c r="UI34" s="125" t="e">
        <f>VLOOKUP(UH34,Information!$A$2:$H$1000,2,FALSE)</f>
        <v>#N/A</v>
      </c>
      <c r="UJ34" s="126" t="e">
        <f>VLOOKUP(UH34,Information!$A$2:$H$1000,3,FALSE)</f>
        <v>#N/A</v>
      </c>
      <c r="UK34" s="126" t="e">
        <f>VLOOKUP(UH34,Information!$A$2:$H$1000,4,FALSE)</f>
        <v>#N/A</v>
      </c>
      <c r="UL34" s="126" t="e">
        <f>VLOOKUP(UH34,Information!$A$2:$H$1000,8,FALSE)</f>
        <v>#N/A</v>
      </c>
      <c r="UM34" s="126" t="e">
        <f>VLOOKUP(UH34,Information!$A$2:$I$1000,9,FALSE)</f>
        <v>#N/A</v>
      </c>
      <c r="UN34" s="1"/>
      <c r="UO34" s="122"/>
      <c r="UP34" s="124"/>
      <c r="UQ34" s="125" t="e">
        <f>VLOOKUP(UP34,Information!$A$2:$H$1000,2,FALSE)</f>
        <v>#N/A</v>
      </c>
      <c r="UR34" s="126" t="e">
        <f>VLOOKUP(UP34,Information!$A$2:$H$1000,3,FALSE)</f>
        <v>#N/A</v>
      </c>
      <c r="US34" s="126" t="e">
        <f>VLOOKUP(UP34,Information!$A$2:$H$1000,4,FALSE)</f>
        <v>#N/A</v>
      </c>
      <c r="UT34" s="126" t="e">
        <f>VLOOKUP(UP34,Information!$A$2:$H$1000,8,FALSE)</f>
        <v>#N/A</v>
      </c>
      <c r="UU34" s="126" t="e">
        <f>VLOOKUP(UP34,Information!$A$2:$I$1000,9,FALSE)</f>
        <v>#N/A</v>
      </c>
      <c r="UV34" s="1"/>
      <c r="UW34" s="122"/>
      <c r="UX34" s="124"/>
      <c r="UY34" s="125" t="e">
        <f>VLOOKUP(UX34,Information!$A$2:$H$1000,2,FALSE)</f>
        <v>#N/A</v>
      </c>
      <c r="UZ34" s="126" t="e">
        <f>VLOOKUP(UX34,Information!$A$2:$H$1000,3,FALSE)</f>
        <v>#N/A</v>
      </c>
      <c r="VA34" s="126" t="e">
        <f>VLOOKUP(UX34,Information!$A$2:$H$1000,4,FALSE)</f>
        <v>#N/A</v>
      </c>
      <c r="VB34" s="126" t="e">
        <f>VLOOKUP(UX34,Information!$A$2:$H$1000,8,FALSE)</f>
        <v>#N/A</v>
      </c>
      <c r="VC34" s="126" t="e">
        <f>VLOOKUP(UX34,Information!$A$2:$I$1000,9,FALSE)</f>
        <v>#N/A</v>
      </c>
      <c r="VD34" s="1"/>
      <c r="VE34" s="122"/>
      <c r="VF34" s="124"/>
      <c r="VG34" s="125" t="e">
        <f>VLOOKUP(VF34,Information!$A$2:$H$1000,2,FALSE)</f>
        <v>#N/A</v>
      </c>
      <c r="VH34" s="126" t="e">
        <f>VLOOKUP(VF34,Information!$A$2:$H$1000,3,FALSE)</f>
        <v>#N/A</v>
      </c>
      <c r="VI34" s="126" t="e">
        <f>VLOOKUP(VF34,Information!$A$2:$H$1000,4,FALSE)</f>
        <v>#N/A</v>
      </c>
      <c r="VJ34" s="126" t="e">
        <f>VLOOKUP(VF34,Information!$A$2:$H$1000,8,FALSE)</f>
        <v>#N/A</v>
      </c>
      <c r="VK34" s="126" t="e">
        <f>VLOOKUP(VF34,Information!$A$2:$I$1000,9,FALSE)</f>
        <v>#N/A</v>
      </c>
      <c r="VL34" s="1"/>
      <c r="VM34" s="122"/>
      <c r="VN34" s="124"/>
      <c r="VO34" s="125" t="e">
        <f>VLOOKUP(VN34,Information!$A$2:$H$1000,2,FALSE)</f>
        <v>#N/A</v>
      </c>
      <c r="VP34" s="126" t="e">
        <f>VLOOKUP(VN34,Information!$A$2:$H$1000,3,FALSE)</f>
        <v>#N/A</v>
      </c>
      <c r="VQ34" s="126" t="e">
        <f>VLOOKUP(VN34,Information!$A$2:$H$1000,4,FALSE)</f>
        <v>#N/A</v>
      </c>
      <c r="VR34" s="126" t="e">
        <f>VLOOKUP(VN34,Information!$A$2:$H$1000,8,FALSE)</f>
        <v>#N/A</v>
      </c>
      <c r="VS34" s="126" t="e">
        <f>VLOOKUP(VN34,Information!$A$2:$I$1000,9,FALSE)</f>
        <v>#N/A</v>
      </c>
      <c r="VT34" s="1"/>
      <c r="VU34" s="122"/>
      <c r="VV34" s="124"/>
      <c r="VW34" s="125" t="e">
        <f>VLOOKUP(VV34,Information!$A$2:$H$1000,2,FALSE)</f>
        <v>#N/A</v>
      </c>
      <c r="VX34" s="126" t="e">
        <f>VLOOKUP(VV34,Information!$A$2:$H$1000,3,FALSE)</f>
        <v>#N/A</v>
      </c>
      <c r="VY34" s="126" t="e">
        <f>VLOOKUP(VV34,Information!$A$2:$H$1000,4,FALSE)</f>
        <v>#N/A</v>
      </c>
      <c r="VZ34" s="126" t="e">
        <f>VLOOKUP(VV34,Information!$A$2:$H$1000,8,FALSE)</f>
        <v>#N/A</v>
      </c>
      <c r="WA34" s="126" t="e">
        <f>VLOOKUP(VV34,Information!$A$2:$I$1000,9,FALSE)</f>
        <v>#N/A</v>
      </c>
      <c r="WB34" s="1"/>
      <c r="WC34" s="122"/>
      <c r="WD34" s="124"/>
      <c r="WE34" s="125" t="e">
        <f>VLOOKUP(WD34,Information!$A$2:$H$1000,2,FALSE)</f>
        <v>#N/A</v>
      </c>
      <c r="WF34" s="126" t="e">
        <f>VLOOKUP(WD34,Information!$A$2:$H$1000,3,FALSE)</f>
        <v>#N/A</v>
      </c>
      <c r="WG34" s="126" t="e">
        <f>VLOOKUP(WD34,Information!$A$2:$H$1000,4,FALSE)</f>
        <v>#N/A</v>
      </c>
      <c r="WH34" s="126" t="e">
        <f>VLOOKUP(WD34,Information!$A$2:$H$1000,8,FALSE)</f>
        <v>#N/A</v>
      </c>
      <c r="WI34" s="126" t="e">
        <f>VLOOKUP(WD34,Information!$A$2:$I$1000,9,FALSE)</f>
        <v>#N/A</v>
      </c>
      <c r="WJ34" s="1"/>
      <c r="WK34" s="122"/>
      <c r="WL34" s="124"/>
      <c r="WM34" s="125" t="e">
        <f>VLOOKUP(WL34,Information!$A$2:$H$1000,2,FALSE)</f>
        <v>#N/A</v>
      </c>
      <c r="WN34" s="126" t="e">
        <f>VLOOKUP(WL34,Information!$A$2:$H$1000,3,FALSE)</f>
        <v>#N/A</v>
      </c>
      <c r="WO34" s="126" t="e">
        <f>VLOOKUP(WL34,Information!$A$2:$H$1000,4,FALSE)</f>
        <v>#N/A</v>
      </c>
      <c r="WP34" s="126" t="e">
        <f>VLOOKUP(WL34,Information!$A$2:$H$1000,8,FALSE)</f>
        <v>#N/A</v>
      </c>
      <c r="WQ34" s="126" t="e">
        <f>VLOOKUP(WL34,Information!$A$2:$I$1000,9,FALSE)</f>
        <v>#N/A</v>
      </c>
      <c r="WR34" s="1"/>
      <c r="WS34" s="122"/>
      <c r="WT34" s="124"/>
      <c r="WU34" s="125" t="e">
        <f>VLOOKUP(WT34,Information!$A$2:$H$1000,2,FALSE)</f>
        <v>#N/A</v>
      </c>
      <c r="WV34" s="126" t="e">
        <f>VLOOKUP(WT34,Information!$A$2:$H$1000,3,FALSE)</f>
        <v>#N/A</v>
      </c>
      <c r="WW34" s="126" t="e">
        <f>VLOOKUP(WT34,Information!$A$2:$H$1000,4,FALSE)</f>
        <v>#N/A</v>
      </c>
      <c r="WX34" s="126" t="e">
        <f>VLOOKUP(WT34,Information!$A$2:$H$1000,8,FALSE)</f>
        <v>#N/A</v>
      </c>
      <c r="WY34" s="126" t="e">
        <f>VLOOKUP(WT34,Information!$A$2:$I$1000,9,FALSE)</f>
        <v>#N/A</v>
      </c>
      <c r="WZ34" s="1"/>
      <c r="XA34" s="122"/>
      <c r="XB34" s="124"/>
      <c r="XC34" s="125" t="e">
        <f>VLOOKUP(XB34,Information!$A$2:$H$1000,2,FALSE)</f>
        <v>#N/A</v>
      </c>
      <c r="XD34" s="126" t="e">
        <f>VLOOKUP(XB34,Information!$A$2:$H$1000,3,FALSE)</f>
        <v>#N/A</v>
      </c>
      <c r="XE34" s="126" t="e">
        <f>VLOOKUP(XB34,Information!$A$2:$H$1000,4,FALSE)</f>
        <v>#N/A</v>
      </c>
      <c r="XF34" s="126" t="e">
        <f>VLOOKUP(XB34,Information!$A$2:$H$1000,8,FALSE)</f>
        <v>#N/A</v>
      </c>
      <c r="XG34" s="126" t="e">
        <f>VLOOKUP(XB34,Information!$A$2:$I$1000,9,FALSE)</f>
        <v>#N/A</v>
      </c>
      <c r="XH34" s="1"/>
      <c r="XI34" s="122"/>
      <c r="XJ34" s="124"/>
      <c r="XK34" s="125" t="e">
        <f>VLOOKUP(XJ34,Information!$A$2:$H$1000,2,FALSE)</f>
        <v>#N/A</v>
      </c>
      <c r="XL34" s="126" t="e">
        <f>VLOOKUP(XJ34,Information!$A$2:$H$1000,3,FALSE)</f>
        <v>#N/A</v>
      </c>
      <c r="XM34" s="126" t="e">
        <f>VLOOKUP(XJ34,Information!$A$2:$H$1000,4,FALSE)</f>
        <v>#N/A</v>
      </c>
      <c r="XN34" s="126" t="e">
        <f>VLOOKUP(XJ34,Information!$A$2:$H$1000,8,FALSE)</f>
        <v>#N/A</v>
      </c>
      <c r="XO34" s="126" t="e">
        <f>VLOOKUP(XJ34,Information!$A$2:$I$1000,9,FALSE)</f>
        <v>#N/A</v>
      </c>
      <c r="XP34" s="1"/>
      <c r="XQ34" s="122"/>
      <c r="XR34" s="124"/>
      <c r="XS34" s="125" t="e">
        <f>VLOOKUP(XR34,Information!$A$2:$H$1000,2,FALSE)</f>
        <v>#N/A</v>
      </c>
      <c r="XT34" s="126" t="e">
        <f>VLOOKUP(XR34,Information!$A$2:$H$1000,3,FALSE)</f>
        <v>#N/A</v>
      </c>
      <c r="XU34" s="126" t="e">
        <f>VLOOKUP(XR34,Information!$A$2:$H$1000,4,FALSE)</f>
        <v>#N/A</v>
      </c>
      <c r="XV34" s="126" t="e">
        <f>VLOOKUP(XR34,Information!$A$2:$H$1000,8,FALSE)</f>
        <v>#N/A</v>
      </c>
      <c r="XW34" s="126" t="e">
        <f>VLOOKUP(XR34,Information!$A$2:$I$1000,9,FALSE)</f>
        <v>#N/A</v>
      </c>
      <c r="XX34" s="1"/>
      <c r="XY34" s="122"/>
      <c r="XZ34" s="124"/>
      <c r="YA34" s="125" t="e">
        <f>VLOOKUP(XZ34,Information!$A$2:$H$1000,2,FALSE)</f>
        <v>#N/A</v>
      </c>
      <c r="YB34" s="126" t="e">
        <f>VLOOKUP(XZ34,Information!$A$2:$H$1000,3,FALSE)</f>
        <v>#N/A</v>
      </c>
      <c r="YC34" s="126" t="e">
        <f>VLOOKUP(XZ34,Information!$A$2:$H$1000,4,FALSE)</f>
        <v>#N/A</v>
      </c>
      <c r="YD34" s="126" t="e">
        <f>VLOOKUP(XZ34,Information!$A$2:$H$1000,8,FALSE)</f>
        <v>#N/A</v>
      </c>
      <c r="YE34" s="126" t="e">
        <f>VLOOKUP(XZ34,Information!$A$2:$I$1000,9,FALSE)</f>
        <v>#N/A</v>
      </c>
      <c r="YF34" s="1"/>
      <c r="YG34" s="122"/>
      <c r="YH34" s="124"/>
      <c r="YI34" s="125" t="e">
        <f>VLOOKUP(YH34,Information!$A$2:$H$1000,2,FALSE)</f>
        <v>#N/A</v>
      </c>
      <c r="YJ34" s="126" t="e">
        <f>VLOOKUP(YH34,Information!$A$2:$H$1000,3,FALSE)</f>
        <v>#N/A</v>
      </c>
      <c r="YK34" s="126" t="e">
        <f>VLOOKUP(YH34,Information!$A$2:$H$1000,4,FALSE)</f>
        <v>#N/A</v>
      </c>
      <c r="YL34" s="126" t="e">
        <f>VLOOKUP(YH34,Information!$A$2:$H$1000,8,FALSE)</f>
        <v>#N/A</v>
      </c>
      <c r="YM34" s="126" t="e">
        <f>VLOOKUP(YH34,Information!$A$2:$I$1000,9,FALSE)</f>
        <v>#N/A</v>
      </c>
      <c r="YN34" s="1"/>
      <c r="YO34" s="122"/>
      <c r="YP34" s="124"/>
      <c r="YQ34" s="125" t="e">
        <f>VLOOKUP(YP34,Information!$A$2:$H$1000,2,FALSE)</f>
        <v>#N/A</v>
      </c>
      <c r="YR34" s="126" t="e">
        <f>VLOOKUP(YP34,Information!$A$2:$H$1000,3,FALSE)</f>
        <v>#N/A</v>
      </c>
      <c r="YS34" s="126" t="e">
        <f>VLOOKUP(YP34,Information!$A$2:$H$1000,4,FALSE)</f>
        <v>#N/A</v>
      </c>
      <c r="YT34" s="126" t="e">
        <f>VLOOKUP(YP34,Information!$A$2:$H$1000,8,FALSE)</f>
        <v>#N/A</v>
      </c>
      <c r="YU34" s="126" t="e">
        <f>VLOOKUP(YP34,Information!$A$2:$I$1000,9,FALSE)</f>
        <v>#N/A</v>
      </c>
      <c r="YV34" s="1"/>
      <c r="YW34" s="122"/>
      <c r="YX34" s="124"/>
      <c r="YY34" s="125" t="e">
        <f>VLOOKUP(YX34,Information!$A$2:$H$1000,2,FALSE)</f>
        <v>#N/A</v>
      </c>
      <c r="YZ34" s="126" t="e">
        <f>VLOOKUP(YX34,Information!$A$2:$H$1000,3,FALSE)</f>
        <v>#N/A</v>
      </c>
      <c r="ZA34" s="126" t="e">
        <f>VLOOKUP(YX34,Information!$A$2:$H$1000,4,FALSE)</f>
        <v>#N/A</v>
      </c>
      <c r="ZB34" s="126" t="e">
        <f>VLOOKUP(YX34,Information!$A$2:$H$1000,8,FALSE)</f>
        <v>#N/A</v>
      </c>
      <c r="ZC34" s="126" t="e">
        <f>VLOOKUP(YX34,Information!$A$2:$I$1000,9,FALSE)</f>
        <v>#N/A</v>
      </c>
      <c r="ZD34" s="1"/>
      <c r="ZE34" s="122"/>
      <c r="ZF34" s="124"/>
      <c r="ZG34" s="125" t="e">
        <f>VLOOKUP(ZF34,Information!$A$2:$H$1000,2,FALSE)</f>
        <v>#N/A</v>
      </c>
      <c r="ZH34" s="126" t="e">
        <f>VLOOKUP(ZF34,Information!$A$2:$H$1000,3,FALSE)</f>
        <v>#N/A</v>
      </c>
      <c r="ZI34" s="126" t="e">
        <f>VLOOKUP(ZF34,Information!$A$2:$H$1000,4,FALSE)</f>
        <v>#N/A</v>
      </c>
      <c r="ZJ34" s="126" t="e">
        <f>VLOOKUP(ZF34,Information!$A$2:$H$1000,8,FALSE)</f>
        <v>#N/A</v>
      </c>
      <c r="ZK34" s="126" t="e">
        <f>VLOOKUP(ZF34,Information!$A$2:$I$1000,9,FALSE)</f>
        <v>#N/A</v>
      </c>
      <c r="ZL34" s="1"/>
      <c r="ZM34" s="122"/>
      <c r="ZN34" s="124"/>
      <c r="ZO34" s="125" t="e">
        <f>VLOOKUP(ZN34,Information!$A$2:$H$1000,2,FALSE)</f>
        <v>#N/A</v>
      </c>
      <c r="ZP34" s="126" t="e">
        <f>VLOOKUP(ZN34,Information!$A$2:$H$1000,3,FALSE)</f>
        <v>#N/A</v>
      </c>
      <c r="ZQ34" s="126" t="e">
        <f>VLOOKUP(ZN34,Information!$A$2:$H$1000,4,FALSE)</f>
        <v>#N/A</v>
      </c>
      <c r="ZR34" s="126" t="e">
        <f>VLOOKUP(ZN34,Information!$A$2:$H$1000,8,FALSE)</f>
        <v>#N/A</v>
      </c>
      <c r="ZS34" s="126" t="e">
        <f>VLOOKUP(ZN34,Information!$A$2:$I$1000,9,FALSE)</f>
        <v>#N/A</v>
      </c>
      <c r="ZT34" s="1"/>
      <c r="ZU34" s="122"/>
      <c r="ZV34" s="124"/>
      <c r="ZW34" s="125" t="e">
        <f>VLOOKUP(ZV34,Information!$A$2:$H$1000,2,FALSE)</f>
        <v>#N/A</v>
      </c>
      <c r="ZX34" s="126" t="e">
        <f>VLOOKUP(ZV34,Information!$A$2:$H$1000,3,FALSE)</f>
        <v>#N/A</v>
      </c>
      <c r="ZY34" s="126" t="e">
        <f>VLOOKUP(ZV34,Information!$A$2:$H$1000,4,FALSE)</f>
        <v>#N/A</v>
      </c>
      <c r="ZZ34" s="126" t="e">
        <f>VLOOKUP(ZV34,Information!$A$2:$H$1000,8,FALSE)</f>
        <v>#N/A</v>
      </c>
      <c r="AAA34" s="126" t="e">
        <f>VLOOKUP(ZV34,Information!$A$2:$I$1000,9,FALSE)</f>
        <v>#N/A</v>
      </c>
      <c r="AAB34" s="1"/>
      <c r="AAC34" s="122"/>
      <c r="AAD34" s="124"/>
      <c r="AAE34" s="125" t="e">
        <f>VLOOKUP(AAD34,Information!$A$2:$H$1000,2,FALSE)</f>
        <v>#N/A</v>
      </c>
      <c r="AAF34" s="126" t="e">
        <f>VLOOKUP(AAD34,Information!$A$2:$H$1000,3,FALSE)</f>
        <v>#N/A</v>
      </c>
      <c r="AAG34" s="126" t="e">
        <f>VLOOKUP(AAD34,Information!$A$2:$H$1000,4,FALSE)</f>
        <v>#N/A</v>
      </c>
      <c r="AAH34" s="126" t="e">
        <f>VLOOKUP(AAD34,Information!$A$2:$H$1000,8,FALSE)</f>
        <v>#N/A</v>
      </c>
      <c r="AAI34" s="126" t="e">
        <f>VLOOKUP(AAD34,Information!$A$2:$I$1000,9,FALSE)</f>
        <v>#N/A</v>
      </c>
      <c r="AAJ34" s="1"/>
      <c r="AAK34" s="122"/>
      <c r="AAL34" s="124"/>
      <c r="AAM34" s="125" t="e">
        <f>VLOOKUP(AAL34,Information!$A$2:$H$1000,2,FALSE)</f>
        <v>#N/A</v>
      </c>
      <c r="AAN34" s="126" t="e">
        <f>VLOOKUP(AAL34,Information!$A$2:$H$1000,3,FALSE)</f>
        <v>#N/A</v>
      </c>
      <c r="AAO34" s="126" t="e">
        <f>VLOOKUP(AAL34,Information!$A$2:$H$1000,4,FALSE)</f>
        <v>#N/A</v>
      </c>
      <c r="AAP34" s="126" t="e">
        <f>VLOOKUP(AAL34,Information!$A$2:$H$1000,8,FALSE)</f>
        <v>#N/A</v>
      </c>
      <c r="AAQ34" s="126" t="e">
        <f>VLOOKUP(AAL34,Information!$A$2:$I$1000,9,FALSE)</f>
        <v>#N/A</v>
      </c>
      <c r="AAR34" s="1"/>
      <c r="AAS34" s="122"/>
      <c r="AAT34" s="124"/>
      <c r="AAU34" s="125" t="e">
        <f>VLOOKUP(AAT34,Information!$A$2:$H$1000,2,FALSE)</f>
        <v>#N/A</v>
      </c>
      <c r="AAV34" s="126" t="e">
        <f>VLOOKUP(AAT34,Information!$A$2:$H$1000,3,FALSE)</f>
        <v>#N/A</v>
      </c>
      <c r="AAW34" s="126" t="e">
        <f>VLOOKUP(AAT34,Information!$A$2:$H$1000,4,FALSE)</f>
        <v>#N/A</v>
      </c>
      <c r="AAX34" s="126" t="e">
        <f>VLOOKUP(AAT34,Information!$A$2:$H$1000,8,FALSE)</f>
        <v>#N/A</v>
      </c>
      <c r="AAY34" s="126" t="e">
        <f>VLOOKUP(AAT34,Information!$A$2:$I$1000,9,FALSE)</f>
        <v>#N/A</v>
      </c>
      <c r="AAZ34" s="1"/>
      <c r="ABA34" s="122"/>
      <c r="ABB34" s="124"/>
      <c r="ABC34" s="125" t="e">
        <f>VLOOKUP(ABB34,Information!$A$2:$H$1000,2,FALSE)</f>
        <v>#N/A</v>
      </c>
      <c r="ABD34" s="126" t="e">
        <f>VLOOKUP(ABB34,Information!$A$2:$H$1000,3,FALSE)</f>
        <v>#N/A</v>
      </c>
      <c r="ABE34" s="126" t="e">
        <f>VLOOKUP(ABB34,Information!$A$2:$H$1000,4,FALSE)</f>
        <v>#N/A</v>
      </c>
      <c r="ABF34" s="126" t="e">
        <f>VLOOKUP(ABB34,Information!$A$2:$H$1000,8,FALSE)</f>
        <v>#N/A</v>
      </c>
      <c r="ABG34" s="126" t="e">
        <f>VLOOKUP(ABB34,Information!$A$2:$I$1000,9,FALSE)</f>
        <v>#N/A</v>
      </c>
      <c r="ABH34" s="1"/>
      <c r="ABI34" s="122"/>
      <c r="ABJ34" s="124"/>
      <c r="ABK34" s="125" t="e">
        <f>VLOOKUP(ABJ34,Information!$A$2:$H$1000,2,FALSE)</f>
        <v>#N/A</v>
      </c>
      <c r="ABL34" s="126" t="e">
        <f>VLOOKUP(ABJ34,Information!$A$2:$H$1000,3,FALSE)</f>
        <v>#N/A</v>
      </c>
      <c r="ABM34" s="126" t="e">
        <f>VLOOKUP(ABJ34,Information!$A$2:$H$1000,4,FALSE)</f>
        <v>#N/A</v>
      </c>
      <c r="ABN34" s="126" t="e">
        <f>VLOOKUP(ABJ34,Information!$A$2:$H$1000,8,FALSE)</f>
        <v>#N/A</v>
      </c>
      <c r="ABO34" s="126" t="e">
        <f>VLOOKUP(ABJ34,Information!$A$2:$I$1000,9,FALSE)</f>
        <v>#N/A</v>
      </c>
      <c r="ABP34" s="1"/>
      <c r="ABQ34" s="122"/>
      <c r="ABR34" s="124"/>
      <c r="ABS34" s="125" t="e">
        <f>VLOOKUP(ABR34,Information!$A$2:$H$1000,2,FALSE)</f>
        <v>#N/A</v>
      </c>
      <c r="ABT34" s="126" t="e">
        <f>VLOOKUP(ABR34,Information!$A$2:$H$1000,3,FALSE)</f>
        <v>#N/A</v>
      </c>
      <c r="ABU34" s="126" t="e">
        <f>VLOOKUP(ABR34,Information!$A$2:$H$1000,4,FALSE)</f>
        <v>#N/A</v>
      </c>
      <c r="ABV34" s="126" t="e">
        <f>VLOOKUP(ABR34,Information!$A$2:$H$1000,8,FALSE)</f>
        <v>#N/A</v>
      </c>
      <c r="ABW34" s="126" t="e">
        <f>VLOOKUP(ABR34,Information!$A$2:$I$1000,9,FALSE)</f>
        <v>#N/A</v>
      </c>
      <c r="ABX34" s="1"/>
      <c r="ABY34" s="122"/>
      <c r="ABZ34" s="124"/>
      <c r="ACA34" s="125" t="e">
        <f>VLOOKUP(ABZ34,Information!$A$2:$H$1000,2,FALSE)</f>
        <v>#N/A</v>
      </c>
      <c r="ACB34" s="126" t="e">
        <f>VLOOKUP(ABZ34,Information!$A$2:$H$1000,3,FALSE)</f>
        <v>#N/A</v>
      </c>
      <c r="ACC34" s="126" t="e">
        <f>VLOOKUP(ABZ34,Information!$A$2:$H$1000,4,FALSE)</f>
        <v>#N/A</v>
      </c>
      <c r="ACD34" s="126" t="e">
        <f>VLOOKUP(ABZ34,Information!$A$2:$H$1000,8,FALSE)</f>
        <v>#N/A</v>
      </c>
      <c r="ACE34" s="126" t="e">
        <f>VLOOKUP(ABZ34,Information!$A$2:$I$1000,9,FALSE)</f>
        <v>#N/A</v>
      </c>
      <c r="ACF34" s="1"/>
      <c r="ACG34" s="122"/>
      <c r="ACH34" s="124"/>
      <c r="ACI34" s="125" t="e">
        <f>VLOOKUP(ACH34,Information!$A$2:$H$1000,2,FALSE)</f>
        <v>#N/A</v>
      </c>
      <c r="ACJ34" s="126" t="e">
        <f>VLOOKUP(ACH34,Information!$A$2:$H$1000,3,FALSE)</f>
        <v>#N/A</v>
      </c>
      <c r="ACK34" s="126" t="e">
        <f>VLOOKUP(ACH34,Information!$A$2:$H$1000,4,FALSE)</f>
        <v>#N/A</v>
      </c>
      <c r="ACL34" s="126" t="e">
        <f>VLOOKUP(ACH34,Information!$A$2:$H$1000,8,FALSE)</f>
        <v>#N/A</v>
      </c>
      <c r="ACM34" s="126" t="e">
        <f>VLOOKUP(ACH34,Information!$A$2:$I$1000,9,FALSE)</f>
        <v>#N/A</v>
      </c>
      <c r="ACN34" s="1"/>
      <c r="ACO34" s="122"/>
      <c r="ACP34" s="124"/>
      <c r="ACQ34" s="125" t="e">
        <f>VLOOKUP(ACP34,Information!$A$2:$H$1000,2,FALSE)</f>
        <v>#N/A</v>
      </c>
      <c r="ACR34" s="126" t="e">
        <f>VLOOKUP(ACP34,Information!$A$2:$H$1000,3,FALSE)</f>
        <v>#N/A</v>
      </c>
      <c r="ACS34" s="126" t="e">
        <f>VLOOKUP(ACP34,Information!$A$2:$H$1000,4,FALSE)</f>
        <v>#N/A</v>
      </c>
      <c r="ACT34" s="126" t="e">
        <f>VLOOKUP(ACP34,Information!$A$2:$H$1000,8,FALSE)</f>
        <v>#N/A</v>
      </c>
      <c r="ACU34" s="126" t="e">
        <f>VLOOKUP(ACP34,Information!$A$2:$I$1000,9,FALSE)</f>
        <v>#N/A</v>
      </c>
      <c r="ACV34" s="1"/>
      <c r="ACW34" s="122"/>
      <c r="ACX34" s="124"/>
      <c r="ACY34" s="125" t="e">
        <f>VLOOKUP(ACX34,Information!$A$2:$H$1000,2,FALSE)</f>
        <v>#N/A</v>
      </c>
      <c r="ACZ34" s="126" t="e">
        <f>VLOOKUP(ACX34,Information!$A$2:$H$1000,3,FALSE)</f>
        <v>#N/A</v>
      </c>
      <c r="ADA34" s="126" t="e">
        <f>VLOOKUP(ACX34,Information!$A$2:$H$1000,4,FALSE)</f>
        <v>#N/A</v>
      </c>
      <c r="ADB34" s="126" t="e">
        <f>VLOOKUP(ACX34,Information!$A$2:$H$1000,8,FALSE)</f>
        <v>#N/A</v>
      </c>
      <c r="ADC34" s="126" t="e">
        <f>VLOOKUP(ACX34,Information!$A$2:$I$1000,9,FALSE)</f>
        <v>#N/A</v>
      </c>
      <c r="ADD34" s="1"/>
      <c r="ADE34" s="122"/>
      <c r="ADF34" s="124"/>
      <c r="ADG34" s="125" t="e">
        <f>VLOOKUP(ADF34,Information!$A$2:$H$1000,2,FALSE)</f>
        <v>#N/A</v>
      </c>
      <c r="ADH34" s="126" t="e">
        <f>VLOOKUP(ADF34,Information!$A$2:$H$1000,3,FALSE)</f>
        <v>#N/A</v>
      </c>
      <c r="ADI34" s="126" t="e">
        <f>VLOOKUP(ADF34,Information!$A$2:$H$1000,4,FALSE)</f>
        <v>#N/A</v>
      </c>
      <c r="ADJ34" s="126" t="e">
        <f>VLOOKUP(ADF34,Information!$A$2:$H$1000,8,FALSE)</f>
        <v>#N/A</v>
      </c>
      <c r="ADK34" s="126" t="e">
        <f>VLOOKUP(ADF34,Information!$A$2:$I$1000,9,FALSE)</f>
        <v>#N/A</v>
      </c>
      <c r="ADL34" s="1"/>
      <c r="ADM34" s="122"/>
      <c r="ADN34" s="124"/>
      <c r="ADO34" s="125" t="e">
        <f>VLOOKUP(ADN34,Information!$A$2:$H$1000,2,FALSE)</f>
        <v>#N/A</v>
      </c>
      <c r="ADP34" s="126" t="e">
        <f>VLOOKUP(ADN34,Information!$A$2:$H$1000,3,FALSE)</f>
        <v>#N/A</v>
      </c>
      <c r="ADQ34" s="126" t="e">
        <f>VLOOKUP(ADN34,Information!$A$2:$H$1000,4,FALSE)</f>
        <v>#N/A</v>
      </c>
      <c r="ADR34" s="126" t="e">
        <f>VLOOKUP(ADN34,Information!$A$2:$H$1000,8,FALSE)</f>
        <v>#N/A</v>
      </c>
      <c r="ADS34" s="126" t="e">
        <f>VLOOKUP(ADN34,Information!$A$2:$I$1000,9,FALSE)</f>
        <v>#N/A</v>
      </c>
      <c r="ADT34" s="1"/>
      <c r="ADU34" s="122"/>
    </row>
    <row r="35" spans="1:801" ht="13.8">
      <c r="A35" s="101">
        <v>16</v>
      </c>
      <c r="B35" s="108" t="s">
        <v>317</v>
      </c>
      <c r="C35" s="109" t="str">
        <f>VLOOKUP(B35,Information!$A$2:$H$1000,2,FALSE)</f>
        <v>Rhytisma fulvum</v>
      </c>
      <c r="D35" s="109" t="str">
        <f>VLOOKUP(B35,Information!$A$2:$H$1000,3,FALSE)</f>
        <v>Rhytisma</v>
      </c>
      <c r="E35" s="109" t="str">
        <f>VLOOKUP(B35,Information!$A$2:$H$1000,4,FALSE)</f>
        <v>ALCYONIIDAE</v>
      </c>
      <c r="F35" s="109" t="str">
        <f>VLOOKUP(B35,Information!$A$2:$H$1000,8,FALSE)</f>
        <v>Soft.coral</v>
      </c>
      <c r="G35" s="109" t="str">
        <f>VLOOKUP(B35,Information!$A$2:$I$1000,9,FALSE)</f>
        <v>Cnidaria</v>
      </c>
      <c r="H35" s="112"/>
      <c r="I35" s="111"/>
      <c r="J35" s="108" t="s">
        <v>324</v>
      </c>
      <c r="K35" s="109" t="str">
        <f>VLOOKUP(J35,Information!$A$2:$H$1000,2,FALSE)</f>
        <v>unknown</v>
      </c>
      <c r="L35" s="109" t="str">
        <f>VLOOKUP(J35,Information!$A$2:$H$1000,3,FALSE)</f>
        <v>Sargassum</v>
      </c>
      <c r="M35" s="109" t="str">
        <f>VLOOKUP(J35,Information!$A$2:$H$1000,4,FALSE)</f>
        <v>SARGASSACEAE</v>
      </c>
      <c r="N35" s="109" t="str">
        <f>VLOOKUP(J35,Information!$A$2:$H$1000,8,FALSE)</f>
        <v>Brown.algae</v>
      </c>
      <c r="O35" s="109" t="str">
        <f>VLOOKUP(J35,Information!$A$2:$I$1000,9,FALSE)</f>
        <v>Macroalgae</v>
      </c>
      <c r="P35" s="112"/>
      <c r="Q35" s="111"/>
      <c r="R35" s="108" t="s">
        <v>322</v>
      </c>
      <c r="S35" s="109">
        <f>VLOOKUP(R35,Information!$A$2:$H$1000,2,FALSE)</f>
        <v>0</v>
      </c>
      <c r="T35" s="109">
        <f>VLOOKUP(R35,Information!$A$2:$H$1000,3,FALSE)</f>
        <v>0</v>
      </c>
      <c r="U35" s="109">
        <f>VLOOKUP(R35,Information!$A$2:$H$1000,4,FALSE)</f>
        <v>0</v>
      </c>
      <c r="V35" s="109" t="str">
        <f>VLOOKUP(R35,Information!$A$2:$H$1000,8,FALSE)</f>
        <v>Sand</v>
      </c>
      <c r="W35" s="109" t="str">
        <f>VLOOKUP(R35,Information!$A$2:$I$1000,9,FALSE)</f>
        <v>Bare substrate</v>
      </c>
      <c r="X35" s="112"/>
      <c r="Y35" s="111"/>
      <c r="Z35" s="108" t="s">
        <v>82</v>
      </c>
      <c r="AA35" s="109" t="str">
        <f>VLOOKUP(Z35,Information!$A$2:$H$1000,2,FALSE)</f>
        <v>unknown</v>
      </c>
      <c r="AB35" s="109" t="str">
        <f>VLOOKUP(Z35,Information!$A$2:$H$1000,3,FALSE)</f>
        <v>Acropora</v>
      </c>
      <c r="AC35" s="109" t="str">
        <f>VLOOKUP(Z35,Information!$A$2:$H$1000,4,FALSE)</f>
        <v>ACROPORIDAE</v>
      </c>
      <c r="AD35" s="109" t="str">
        <f>VLOOKUP(Z35,Information!$A$2:$H$1000,8,FALSE)</f>
        <v>Hard.coral</v>
      </c>
      <c r="AE35" s="109" t="str">
        <f>VLOOKUP(Z35,Information!$A$2:$I$1000,9,FALSE)</f>
        <v>Cnidaria</v>
      </c>
      <c r="AF35" s="110" t="s">
        <v>80</v>
      </c>
      <c r="AG35" s="111"/>
      <c r="AH35" s="108" t="s">
        <v>150</v>
      </c>
      <c r="AI35" s="109" t="str">
        <f>VLOOKUP(AH35,Information!$A$2:$H$1000,2,FALSE)</f>
        <v>unknown</v>
      </c>
      <c r="AJ35" s="109" t="str">
        <f>VLOOKUP(AH35,Information!$A$2:$H$1000,3,FALSE)</f>
        <v>Cespitularia</v>
      </c>
      <c r="AK35" s="109" t="str">
        <f>VLOOKUP(AH35,Information!$A$2:$H$1000,4,FALSE)</f>
        <v>XENIIDAE</v>
      </c>
      <c r="AL35" s="109" t="str">
        <f>VLOOKUP(AH35,Information!$A$2:$H$1000,8,FALSE)</f>
        <v>Soft.coral</v>
      </c>
      <c r="AM35" s="109" t="str">
        <f>VLOOKUP(AH35,Information!$A$2:$I$1000,9,FALSE)</f>
        <v>Cnidaria</v>
      </c>
      <c r="AN35" s="112"/>
      <c r="AO35" s="111"/>
      <c r="AP35" s="108" t="s">
        <v>330</v>
      </c>
      <c r="AQ35" s="109" t="str">
        <f>VLOOKUP(AP35,Information!$A$2:$H$1000,2,FALSE)</f>
        <v>unknown</v>
      </c>
      <c r="AR35" s="109" t="str">
        <f>VLOOKUP(AP35,Information!$A$2:$H$1000,3,FALSE)</f>
        <v>unknown</v>
      </c>
      <c r="AS35" s="109" t="str">
        <f>VLOOKUP(AP35,Information!$A$2:$H$1000,4,FALSE)</f>
        <v>unknown</v>
      </c>
      <c r="AT35" s="109" t="str">
        <f>VLOOKUP(AP35,Information!$A$2:$H$1000,8,FALSE)</f>
        <v>Soft.coral</v>
      </c>
      <c r="AU35" s="109" t="str">
        <f>VLOOKUP(AP35,Information!$A$2:$I$1000,9,FALSE)</f>
        <v>Cnidaria</v>
      </c>
      <c r="AV35" s="112"/>
      <c r="AW35" s="111"/>
      <c r="AX35" s="108" t="s">
        <v>104</v>
      </c>
      <c r="AY35" s="109">
        <f>VLOOKUP(AX35,Information!$A$2:$H$1000,2,FALSE)</f>
        <v>0</v>
      </c>
      <c r="AZ35" s="109">
        <f>VLOOKUP(AX35,Information!$A$2:$H$1000,3,FALSE)</f>
        <v>0</v>
      </c>
      <c r="BA35" s="109">
        <f>VLOOKUP(AX35,Information!$A$2:$H$1000,4,FALSE)</f>
        <v>0</v>
      </c>
      <c r="BB35" s="109" t="str">
        <f>VLOOKUP(AX35,Information!$A$2:$H$1000,8,FALSE)</f>
        <v>Artificial.reef.substrate</v>
      </c>
      <c r="BC35" s="109" t="str">
        <f>VLOOKUP(AX35,Information!$A$2:$I$1000,9,FALSE)</f>
        <v>Bare substrate</v>
      </c>
      <c r="BD35" s="112"/>
      <c r="BE35" s="111"/>
      <c r="BF35" s="120" t="s">
        <v>322</v>
      </c>
      <c r="BG35" s="121">
        <f>VLOOKUP(BF35,Information!$A$2:$H$1000,2,FALSE)</f>
        <v>0</v>
      </c>
      <c r="BH35" s="121">
        <f>VLOOKUP(BF35,Information!$A$2:$H$1000,3,FALSE)</f>
        <v>0</v>
      </c>
      <c r="BI35" s="121">
        <f>VLOOKUP(BF35,Information!$A$2:$H$1000,4,FALSE)</f>
        <v>0</v>
      </c>
      <c r="BJ35" s="121" t="str">
        <f>VLOOKUP(BF35,Information!$A$2:$H$1000,8,FALSE)</f>
        <v>Sand</v>
      </c>
      <c r="BK35" s="121" t="str">
        <f>VLOOKUP(BF35,Information!$A$2:$I$1000,9,FALSE)</f>
        <v>Bare substrate</v>
      </c>
      <c r="BL35" s="112"/>
      <c r="BM35" s="122"/>
      <c r="BN35" s="120" t="s">
        <v>320</v>
      </c>
      <c r="BO35" s="121">
        <f>VLOOKUP(BN35,Information!$A$2:$H$1000,2,FALSE)</f>
        <v>0</v>
      </c>
      <c r="BP35" s="121">
        <f>VLOOKUP(BN35,Information!$A$2:$H$1000,3,FALSE)</f>
        <v>0</v>
      </c>
      <c r="BQ35" s="121">
        <f>VLOOKUP(BN35,Information!$A$2:$H$1000,4,FALSE)</f>
        <v>0</v>
      </c>
      <c r="BR35" s="121" t="str">
        <f>VLOOKUP(BN35,Information!$A$2:$H$1000,8,FALSE)</f>
        <v>Bare.rock</v>
      </c>
      <c r="BS35" s="121" t="str">
        <f>VLOOKUP(BN35,Information!$A$2:$I$1000,9,FALSE)</f>
        <v>Bare substrate</v>
      </c>
      <c r="BT35" s="112"/>
      <c r="BU35" s="122"/>
      <c r="BV35" s="120" t="s">
        <v>309</v>
      </c>
      <c r="BW35" s="121">
        <f>VLOOKUP(BV35,Information!$A$2:$H$1000,2,FALSE)</f>
        <v>0</v>
      </c>
      <c r="BX35" s="121">
        <f>VLOOKUP(BV35,Information!$A$2:$H$1000,3,FALSE)</f>
        <v>0</v>
      </c>
      <c r="BY35" s="121">
        <f>VLOOKUP(BV35,Information!$A$2:$H$1000,4,FALSE)</f>
        <v>0</v>
      </c>
      <c r="BZ35" s="121" t="str">
        <f>VLOOKUP(BV35,Information!$A$2:$H$1000,8,FALSE)</f>
        <v>Coral.rubble</v>
      </c>
      <c r="CA35" s="121" t="str">
        <f>VLOOKUP(BV35,Information!$A$2:$I$1000,9,FALSE)</f>
        <v>Bare substrate</v>
      </c>
      <c r="CB35" s="112"/>
      <c r="CC35" s="122"/>
      <c r="CD35" s="120" t="s">
        <v>317</v>
      </c>
      <c r="CE35" s="121" t="str">
        <f>VLOOKUP(CD35,Information!$A$2:$H$1000,2,FALSE)</f>
        <v>Rhytisma fulvum</v>
      </c>
      <c r="CF35" s="121" t="str">
        <f>VLOOKUP(CD35,Information!$A$2:$H$1000,3,FALSE)</f>
        <v>Rhytisma</v>
      </c>
      <c r="CG35" s="121" t="str">
        <f>VLOOKUP(CD35,Information!$A$2:$H$1000,4,FALSE)</f>
        <v>ALCYONIIDAE</v>
      </c>
      <c r="CH35" s="121" t="str">
        <f>VLOOKUP(CD35,Information!$A$2:$H$1000,8,FALSE)</f>
        <v>Soft.coral</v>
      </c>
      <c r="CI35" s="121" t="str">
        <f>VLOOKUP(CD35,Information!$A$2:$I$1000,9,FALSE)</f>
        <v>Cnidaria</v>
      </c>
      <c r="CK35" s="122"/>
      <c r="CL35" s="120" t="s">
        <v>322</v>
      </c>
      <c r="CM35" s="121">
        <f>VLOOKUP(CL35,Information!$A$2:$H$1000,2,FALSE)</f>
        <v>0</v>
      </c>
      <c r="CN35" s="121">
        <f>VLOOKUP(CL35,Information!$A$2:$H$1000,3,FALSE)</f>
        <v>0</v>
      </c>
      <c r="CO35" s="121">
        <f>VLOOKUP(CL35,Information!$A$2:$H$1000,4,FALSE)</f>
        <v>0</v>
      </c>
      <c r="CP35" s="121" t="str">
        <f>VLOOKUP(CL35,Information!$A$2:$H$1000,8,FALSE)</f>
        <v>Sand</v>
      </c>
      <c r="CQ35" s="121" t="str">
        <f>VLOOKUP(CL35,Information!$A$2:$I$1000,9,FALSE)</f>
        <v>Bare substrate</v>
      </c>
      <c r="CR35" s="1"/>
      <c r="CS35" s="122"/>
      <c r="CT35" s="120" t="s">
        <v>309</v>
      </c>
      <c r="CU35" s="121">
        <f>VLOOKUP(CT35,Information!$A$2:$H$1000,2,FALSE)</f>
        <v>0</v>
      </c>
      <c r="CV35" s="121">
        <f>VLOOKUP(CT35,Information!$A$2:$H$1000,3,FALSE)</f>
        <v>0</v>
      </c>
      <c r="CW35" s="121">
        <f>VLOOKUP(CT35,Information!$A$2:$H$1000,4,FALSE)</f>
        <v>0</v>
      </c>
      <c r="CX35" s="121" t="str">
        <f>VLOOKUP(CT35,Information!$A$2:$H$1000,8,FALSE)</f>
        <v>Coral.rubble</v>
      </c>
      <c r="CY35" s="121" t="str">
        <f>VLOOKUP(CT35,Information!$A$2:$I$1000,9,FALSE)</f>
        <v>Bare substrate</v>
      </c>
      <c r="CZ35" s="1"/>
      <c r="DA35" s="122"/>
      <c r="DB35" s="114" t="s">
        <v>322</v>
      </c>
      <c r="DC35" s="109">
        <f>VLOOKUP(DB35,Information!$A$2:$H$1000,2,FALSE)</f>
        <v>0</v>
      </c>
      <c r="DD35" s="109">
        <f>VLOOKUP(DB35,Information!$A$2:$H$1000,3,FALSE)</f>
        <v>0</v>
      </c>
      <c r="DE35" s="109">
        <f>VLOOKUP(DB35,Information!$A$2:$H$1000,4,FALSE)</f>
        <v>0</v>
      </c>
      <c r="DF35" s="109" t="str">
        <f>VLOOKUP(DB35,Information!$A$2:$H$1000,8,FALSE)</f>
        <v>Sand</v>
      </c>
      <c r="DG35" s="109" t="str">
        <f>VLOOKUP(DB35,Information!$A$2:$I$1000,9,FALSE)</f>
        <v>Bare substrate</v>
      </c>
      <c r="DH35" s="112"/>
      <c r="DI35" s="111"/>
      <c r="DJ35" s="120" t="s">
        <v>322</v>
      </c>
      <c r="DK35" s="121">
        <f>VLOOKUP(DJ35,Information!$A$2:$H$1000,2,FALSE)</f>
        <v>0</v>
      </c>
      <c r="DL35" s="121">
        <f>VLOOKUP(DJ35,Information!$A$2:$H$1000,3,FALSE)</f>
        <v>0</v>
      </c>
      <c r="DM35" s="121">
        <f>VLOOKUP(DJ35,Information!$A$2:$H$1000,4,FALSE)</f>
        <v>0</v>
      </c>
      <c r="DN35" s="121" t="str">
        <f>VLOOKUP(DJ35,Information!$A$2:$H$1000,8,FALSE)</f>
        <v>Sand</v>
      </c>
      <c r="DO35" s="121" t="str">
        <f>VLOOKUP(DJ35,Information!$A$2:$I$1000,9,FALSE)</f>
        <v>Bare substrate</v>
      </c>
      <c r="DP35" s="1"/>
      <c r="DQ35" s="122"/>
      <c r="DR35" s="108" t="s">
        <v>322</v>
      </c>
      <c r="DS35" s="109">
        <f>VLOOKUP(DR35,Information!$A$2:$H$1000,2,FALSE)</f>
        <v>0</v>
      </c>
      <c r="DT35" s="109">
        <f>VLOOKUP(DR35,Information!$A$2:$H$1000,3,FALSE)</f>
        <v>0</v>
      </c>
      <c r="DU35" s="109">
        <f>VLOOKUP(DR35,Information!$A$2:$H$1000,4,FALSE)</f>
        <v>0</v>
      </c>
      <c r="DV35" s="109" t="str">
        <f>VLOOKUP(DR35,Information!$A$2:$H$1000,8,FALSE)</f>
        <v>Sand</v>
      </c>
      <c r="DW35" s="109" t="str">
        <f>VLOOKUP(DR35,Information!$A$2:$I$1000,9,FALSE)</f>
        <v>Bare substrate</v>
      </c>
      <c r="DX35" s="112"/>
      <c r="DY35" s="111"/>
      <c r="DZ35" s="108" t="s">
        <v>322</v>
      </c>
      <c r="EA35" s="109">
        <f>VLOOKUP(DZ35,Information!$A$2:$H$1000,2,FALSE)</f>
        <v>0</v>
      </c>
      <c r="EB35" s="109">
        <f>VLOOKUP(DZ35,Information!$A$2:$H$1000,3,FALSE)</f>
        <v>0</v>
      </c>
      <c r="EC35" s="109">
        <f>VLOOKUP(DZ35,Information!$A$2:$H$1000,4,FALSE)</f>
        <v>0</v>
      </c>
      <c r="ED35" s="109" t="str">
        <f>VLOOKUP(DZ35,Information!$A$2:$H$1000,8,FALSE)</f>
        <v>Sand</v>
      </c>
      <c r="EE35" s="109" t="str">
        <f>VLOOKUP(DZ35,Information!$A$2:$I$1000,9,FALSE)</f>
        <v>Bare substrate</v>
      </c>
      <c r="EF35" s="112"/>
      <c r="EG35" s="111"/>
      <c r="EH35" s="120" t="s">
        <v>322</v>
      </c>
      <c r="EI35" s="121">
        <f>VLOOKUP(EH35,Information!$A$2:$H$1000,2,FALSE)</f>
        <v>0</v>
      </c>
      <c r="EJ35" s="121">
        <f>VLOOKUP(EH35,Information!$A$2:$H$1000,3,FALSE)</f>
        <v>0</v>
      </c>
      <c r="EK35" s="121">
        <f>VLOOKUP(EH35,Information!$A$2:$H$1000,4,FALSE)</f>
        <v>0</v>
      </c>
      <c r="EL35" s="121" t="str">
        <f>VLOOKUP(EH35,Information!$A$2:$H$1000,8,FALSE)</f>
        <v>Sand</v>
      </c>
      <c r="EM35" s="121" t="str">
        <f>VLOOKUP(EH35,Information!$A$2:$I$1000,9,FALSE)</f>
        <v>Bare substrate</v>
      </c>
      <c r="EN35" s="1"/>
      <c r="EO35" s="122"/>
      <c r="EP35" s="84" t="s">
        <v>298</v>
      </c>
      <c r="EQ35" s="85" t="str">
        <f>VLOOKUP(EP35,Information!$A$2:$H$1000,2,FALSE)</f>
        <v>unknown</v>
      </c>
      <c r="ER35" s="67" t="str">
        <f>VLOOKUP(EP35,Information!$A$2:$H$1000,3,FALSE)</f>
        <v>Porites</v>
      </c>
      <c r="ES35" s="67" t="str">
        <f>VLOOKUP(EP35,Information!$A$2:$H$1000,4,FALSE)</f>
        <v>PORITIDAE</v>
      </c>
      <c r="ET35" s="67" t="str">
        <f>VLOOKUP(EP35,Information!$A$2:$H$1000,8,FALSE)</f>
        <v>Hard.coral</v>
      </c>
      <c r="EU35" s="67" t="str">
        <f>VLOOKUP(EP35,Information!$A$2:$I$1000,9,FALSE)</f>
        <v>Cnidaria</v>
      </c>
      <c r="EX35" s="84" t="s">
        <v>320</v>
      </c>
      <c r="EY35" s="85">
        <f>VLOOKUP(EX35,Information!$A$2:$H$1000,2,FALSE)</f>
        <v>0</v>
      </c>
      <c r="EZ35" s="67">
        <f>VLOOKUP(EX35,Information!$A$2:$H$1000,3,FALSE)</f>
        <v>0</v>
      </c>
      <c r="FA35" s="67">
        <f>VLOOKUP(EX35,Information!$A$2:$H$1000,4,FALSE)</f>
        <v>0</v>
      </c>
      <c r="FB35" s="67" t="str">
        <f>VLOOKUP(EX35,Information!$A$2:$H$1000,8,FALSE)</f>
        <v>Bare.rock</v>
      </c>
      <c r="FC35" s="67" t="str">
        <f>VLOOKUP(EX35,Information!$A$2:$I$1000,9,FALSE)</f>
        <v>Bare substrate</v>
      </c>
      <c r="FF35" s="84" t="s">
        <v>309</v>
      </c>
      <c r="FG35" s="85">
        <f>VLOOKUP(FF35,Information!$A$2:$H$1000,2,FALSE)</f>
        <v>0</v>
      </c>
      <c r="FH35" s="67">
        <f>VLOOKUP(FF35,Information!$A$2:$H$1000,3,FALSE)</f>
        <v>0</v>
      </c>
      <c r="FI35" s="67">
        <f>VLOOKUP(FF35,Information!$A$2:$H$1000,4,FALSE)</f>
        <v>0</v>
      </c>
      <c r="FJ35" s="67" t="str">
        <f>VLOOKUP(FF35,Information!$A$2:$H$1000,8,FALSE)</f>
        <v>Coral.rubble</v>
      </c>
      <c r="FK35" s="67" t="str">
        <f>VLOOKUP(FF35,Information!$A$2:$I$1000,9,FALSE)</f>
        <v>Bare substrate</v>
      </c>
      <c r="FN35" s="84" t="s">
        <v>320</v>
      </c>
      <c r="FO35" s="85">
        <f>VLOOKUP(FN35,Information!$A$2:$H$1000,2,FALSE)</f>
        <v>0</v>
      </c>
      <c r="FP35" s="67">
        <f>VLOOKUP(FN35,Information!$A$2:$H$1000,3,FALSE)</f>
        <v>0</v>
      </c>
      <c r="FQ35" s="67">
        <f>VLOOKUP(FN35,Information!$A$2:$H$1000,4,FALSE)</f>
        <v>0</v>
      </c>
      <c r="FR35" s="67" t="str">
        <f>VLOOKUP(FN35,Information!$A$2:$H$1000,8,FALSE)</f>
        <v>Bare.rock</v>
      </c>
      <c r="FS35" s="67" t="str">
        <f>VLOOKUP(FN35,Information!$A$2:$I$1000,9,FALSE)</f>
        <v>Bare substrate</v>
      </c>
      <c r="FV35" s="84" t="s">
        <v>300</v>
      </c>
      <c r="FW35" s="85" t="str">
        <f>VLOOKUP(FV35,Information!$A$2:$H$1000,2,FALSE)</f>
        <v>Porites cylindrica</v>
      </c>
      <c r="FX35" s="67" t="str">
        <f>VLOOKUP(FV35,Information!$A$2:$H$1000,3,FALSE)</f>
        <v>Porites</v>
      </c>
      <c r="FY35" s="67" t="str">
        <f>VLOOKUP(FV35,Information!$A$2:$H$1000,4,FALSE)</f>
        <v>PORITIDAE</v>
      </c>
      <c r="FZ35" s="67" t="str">
        <f>VLOOKUP(FV35,Information!$A$2:$H$1000,8,FALSE)</f>
        <v>Hard.coral</v>
      </c>
      <c r="GA35" s="67" t="str">
        <f>VLOOKUP(FV35,Information!$A$2:$I$1000,9,FALSE)</f>
        <v>Cnidaria</v>
      </c>
      <c r="GB35" s="41" t="s">
        <v>80</v>
      </c>
      <c r="GD35" s="84" t="s">
        <v>322</v>
      </c>
      <c r="GE35" s="85">
        <f>VLOOKUP(GD35,Information!$A$2:$H$1000,2,FALSE)</f>
        <v>0</v>
      </c>
      <c r="GF35" s="67">
        <f>VLOOKUP(GD35,Information!$A$2:$H$1000,3,FALSE)</f>
        <v>0</v>
      </c>
      <c r="GG35" s="67">
        <f>VLOOKUP(GD35,Information!$A$2:$H$1000,4,FALSE)</f>
        <v>0</v>
      </c>
      <c r="GH35" s="67" t="str">
        <f>VLOOKUP(GD35,Information!$A$2:$H$1000,8,FALSE)</f>
        <v>Sand</v>
      </c>
      <c r="GI35" s="67" t="str">
        <f>VLOOKUP(GD35,Information!$A$2:$I$1000,9,FALSE)</f>
        <v>Bare substrate</v>
      </c>
      <c r="GL35" s="84" t="s">
        <v>309</v>
      </c>
      <c r="GM35" s="85">
        <f>VLOOKUP(GL35,Information!$A$2:$H$1000,2,FALSE)</f>
        <v>0</v>
      </c>
      <c r="GN35" s="67">
        <f>VLOOKUP(GL35,Information!$A$2:$H$1000,3,FALSE)</f>
        <v>0</v>
      </c>
      <c r="GO35" s="67">
        <f>VLOOKUP(GL35,Information!$A$2:$H$1000,4,FALSE)</f>
        <v>0</v>
      </c>
      <c r="GP35" s="67" t="str">
        <f>VLOOKUP(GL35,Information!$A$2:$H$1000,8,FALSE)</f>
        <v>Coral.rubble</v>
      </c>
      <c r="GQ35" s="67" t="str">
        <f>VLOOKUP(GL35,Information!$A$2:$I$1000,9,FALSE)</f>
        <v>Bare substrate</v>
      </c>
      <c r="GT35" s="84" t="s">
        <v>309</v>
      </c>
      <c r="GU35" s="85">
        <f>VLOOKUP(GT35,Information!$A$2:$H$1000,2,FALSE)</f>
        <v>0</v>
      </c>
      <c r="GV35" s="67">
        <f>VLOOKUP(GT35,Information!$A$2:$H$1000,3,FALSE)</f>
        <v>0</v>
      </c>
      <c r="GW35" s="67">
        <f>VLOOKUP(GT35,Information!$A$2:$H$1000,4,FALSE)</f>
        <v>0</v>
      </c>
      <c r="GX35" s="67" t="str">
        <f>VLOOKUP(GT35,Information!$A$2:$H$1000,8,FALSE)</f>
        <v>Coral.rubble</v>
      </c>
      <c r="GY35" s="67" t="str">
        <f>VLOOKUP(GT35,Information!$A$2:$I$1000,9,FALSE)</f>
        <v>Bare substrate</v>
      </c>
      <c r="HB35" s="84" t="s">
        <v>309</v>
      </c>
      <c r="HC35" s="85">
        <f>VLOOKUP(HB35,Information!$A$2:$H$1000,2,FALSE)</f>
        <v>0</v>
      </c>
      <c r="HD35" s="67">
        <f>VLOOKUP(HB35,Information!$A$2:$H$1000,3,FALSE)</f>
        <v>0</v>
      </c>
      <c r="HE35" s="67">
        <f>VLOOKUP(HB35,Information!$A$2:$H$1000,4,FALSE)</f>
        <v>0</v>
      </c>
      <c r="HF35" s="67" t="str">
        <f>VLOOKUP(HB35,Information!$A$2:$H$1000,8,FALSE)</f>
        <v>Coral.rubble</v>
      </c>
      <c r="HG35" s="67" t="str">
        <f>VLOOKUP(HB35,Information!$A$2:$I$1000,9,FALSE)</f>
        <v>Bare substrate</v>
      </c>
      <c r="HJ35" s="84" t="s">
        <v>322</v>
      </c>
      <c r="HK35" s="85">
        <f>VLOOKUP(HJ35,Information!$A$2:$H$1000,2,FALSE)</f>
        <v>0</v>
      </c>
      <c r="HL35" s="67">
        <f>VLOOKUP(HJ35,Information!$A$2:$H$1000,3,FALSE)</f>
        <v>0</v>
      </c>
      <c r="HM35" s="67">
        <f>VLOOKUP(HJ35,Information!$A$2:$H$1000,4,FALSE)</f>
        <v>0</v>
      </c>
      <c r="HN35" s="67" t="str">
        <f>VLOOKUP(HJ35,Information!$A$2:$H$1000,8,FALSE)</f>
        <v>Sand</v>
      </c>
      <c r="HO35" s="67" t="str">
        <f>VLOOKUP(HJ35,Information!$A$2:$I$1000,9,FALSE)</f>
        <v>Bare substrate</v>
      </c>
      <c r="HR35" s="84" t="s">
        <v>379</v>
      </c>
      <c r="HS35" s="85" t="str">
        <f>VLOOKUP(HR35,Information!$A$2:$H$1000,2,FALSE)</f>
        <v>unknown</v>
      </c>
      <c r="HT35" s="67" t="str">
        <f>VLOOKUP(HR35,Information!$A$2:$H$1000,3,FALSE)</f>
        <v>unknown</v>
      </c>
      <c r="HU35" s="67" t="str">
        <f>VLOOKUP(HR35,Information!$A$2:$H$1000,4,FALSE)</f>
        <v>unknown</v>
      </c>
      <c r="HV35" s="67" t="str">
        <f>VLOOKUP(HR35,Information!$A$2:$H$1000,8,FALSE)</f>
        <v>Zoanthid</v>
      </c>
      <c r="HW35" s="67" t="str">
        <f>VLOOKUP(HR35,Information!$A$2:$I$1000,9,FALSE)</f>
        <v>Cnidaria</v>
      </c>
      <c r="HZ35" s="84" t="s">
        <v>322</v>
      </c>
      <c r="IA35" s="85">
        <f>VLOOKUP(HZ35,Information!$A$2:$H$1000,2,FALSE)</f>
        <v>0</v>
      </c>
      <c r="IB35" s="67">
        <f>VLOOKUP(HZ35,Information!$A$2:$H$1000,3,FALSE)</f>
        <v>0</v>
      </c>
      <c r="IC35" s="67">
        <f>VLOOKUP(HZ35,Information!$A$2:$H$1000,4,FALSE)</f>
        <v>0</v>
      </c>
      <c r="ID35" s="67" t="str">
        <f>VLOOKUP(HZ35,Information!$A$2:$H$1000,8,FALSE)</f>
        <v>Sand</v>
      </c>
      <c r="IE35" s="67" t="str">
        <f>VLOOKUP(HZ35,Information!$A$2:$I$1000,9,FALSE)</f>
        <v>Bare substrate</v>
      </c>
      <c r="IH35" s="84" t="s">
        <v>258</v>
      </c>
      <c r="II35" s="85" t="str">
        <f>VLOOKUP(IH35,Information!$A$2:$H$1000,2,FALSE)</f>
        <v>unknown</v>
      </c>
      <c r="IJ35" s="67" t="str">
        <f>VLOOKUP(IH35,Information!$A$2:$H$1000,3,FALSE)</f>
        <v>Lobophytum</v>
      </c>
      <c r="IK35" s="67" t="str">
        <f>VLOOKUP(IH35,Information!$A$2:$H$1000,4,FALSE)</f>
        <v>ALCYONIIDAE</v>
      </c>
      <c r="IL35" s="67" t="str">
        <f>VLOOKUP(IH35,Information!$A$2:$H$1000,8,FALSE)</f>
        <v>Soft.coral</v>
      </c>
      <c r="IM35" s="67" t="str">
        <f>VLOOKUP(IH35,Information!$A$2:$I$1000,9,FALSE)</f>
        <v>Cnidaria</v>
      </c>
      <c r="IP35" s="84" t="s">
        <v>309</v>
      </c>
      <c r="IQ35" s="85">
        <f>VLOOKUP(IP35,Information!$A$2:$H$1000,2,FALSE)</f>
        <v>0</v>
      </c>
      <c r="IR35" s="67">
        <f>VLOOKUP(IP35,Information!$A$2:$H$1000,3,FALSE)</f>
        <v>0</v>
      </c>
      <c r="IS35" s="67">
        <f>VLOOKUP(IP35,Information!$A$2:$H$1000,4,FALSE)</f>
        <v>0</v>
      </c>
      <c r="IT35" s="67" t="str">
        <f>VLOOKUP(IP35,Information!$A$2:$H$1000,8,FALSE)</f>
        <v>Coral.rubble</v>
      </c>
      <c r="IU35" s="67" t="str">
        <f>VLOOKUP(IP35,Information!$A$2:$I$1000,9,FALSE)</f>
        <v>Bare substrate</v>
      </c>
      <c r="IX35" s="84" t="s">
        <v>104</v>
      </c>
      <c r="IY35" s="85">
        <f>VLOOKUP(IX35,Information!$A$2:$H$1000,2,FALSE)</f>
        <v>0</v>
      </c>
      <c r="IZ35" s="67">
        <f>VLOOKUP(IX35,Information!$A$2:$H$1000,3,FALSE)</f>
        <v>0</v>
      </c>
      <c r="JA35" s="67">
        <f>VLOOKUP(IX35,Information!$A$2:$H$1000,4,FALSE)</f>
        <v>0</v>
      </c>
      <c r="JB35" s="67" t="str">
        <f>VLOOKUP(IX35,Information!$A$2:$H$1000,8,FALSE)</f>
        <v>Artificial.reef.substrate</v>
      </c>
      <c r="JC35" s="67" t="str">
        <f>VLOOKUP(IX35,Information!$A$2:$I$1000,9,FALSE)</f>
        <v>Bare substrate</v>
      </c>
      <c r="JF35" s="84" t="s">
        <v>374</v>
      </c>
      <c r="JG35" s="85" t="str">
        <f>VLOOKUP(JF35,Information!$A$2:$H$1000,2,FALSE)</f>
        <v>unknown</v>
      </c>
      <c r="JH35" s="67" t="str">
        <f>VLOOKUP(JF35,Information!$A$2:$H$1000,3,FALSE)</f>
        <v>unknown</v>
      </c>
      <c r="JI35" s="67" t="str">
        <f>VLOOKUP(JF35,Information!$A$2:$H$1000,4,FALSE)</f>
        <v>XENIIDAE</v>
      </c>
      <c r="JJ35" s="67" t="str">
        <f>VLOOKUP(JF35,Information!$A$2:$H$1000,8,FALSE)</f>
        <v>Soft.coral</v>
      </c>
      <c r="JK35" s="67" t="str">
        <f>VLOOKUP(JF35,Information!$A$2:$I$1000,9,FALSE)</f>
        <v>Cnidaria</v>
      </c>
      <c r="JN35" s="84" t="s">
        <v>82</v>
      </c>
      <c r="JO35" s="85" t="str">
        <f>VLOOKUP(JN35,Information!$A$2:$H$1000,2,FALSE)</f>
        <v>unknown</v>
      </c>
      <c r="JP35" s="67" t="str">
        <f>VLOOKUP(JN35,Information!$A$2:$H$1000,3,FALSE)</f>
        <v>Acropora</v>
      </c>
      <c r="JQ35" s="67" t="str">
        <f>VLOOKUP(JN35,Information!$A$2:$H$1000,4,FALSE)</f>
        <v>ACROPORIDAE</v>
      </c>
      <c r="JR35" s="67" t="str">
        <f>VLOOKUP(JN35,Information!$A$2:$H$1000,8,FALSE)</f>
        <v>Hard.coral</v>
      </c>
      <c r="JS35" s="67" t="str">
        <f>VLOOKUP(JN35,Information!$A$2:$I$1000,9,FALSE)</f>
        <v>Cnidaria</v>
      </c>
      <c r="JT35" s="41" t="s">
        <v>80</v>
      </c>
      <c r="JV35" s="84" t="s">
        <v>309</v>
      </c>
      <c r="JW35" s="85">
        <f>VLOOKUP(JV35,Information!$A$2:$H$1000,2,FALSE)</f>
        <v>0</v>
      </c>
      <c r="JX35" s="67">
        <f>VLOOKUP(JV35,Information!$A$2:$H$1000,3,FALSE)</f>
        <v>0</v>
      </c>
      <c r="JY35" s="67">
        <f>VLOOKUP(JV35,Information!$A$2:$H$1000,4,FALSE)</f>
        <v>0</v>
      </c>
      <c r="JZ35" s="67" t="str">
        <f>VLOOKUP(JV35,Information!$A$2:$H$1000,8,FALSE)</f>
        <v>Coral.rubble</v>
      </c>
      <c r="KA35" s="67" t="str">
        <f>VLOOKUP(JV35,Information!$A$2:$I$1000,9,FALSE)</f>
        <v>Bare substrate</v>
      </c>
      <c r="KD35" s="84" t="s">
        <v>178</v>
      </c>
      <c r="KE35" s="85" t="str">
        <f>VLOOKUP(KD35,Information!$A$2:$H$1000,2,FALSE)</f>
        <v>unknown</v>
      </c>
      <c r="KF35" s="67" t="str">
        <f>VLOOKUP(KD35,Information!$A$2:$H$1000,3,FALSE)</f>
        <v>Dictyota</v>
      </c>
      <c r="KG35" s="67" t="str">
        <f>VLOOKUP(KD35,Information!$A$2:$H$1000,4,FALSE)</f>
        <v>DICTYOTACEAE</v>
      </c>
      <c r="KH35" s="67" t="str">
        <f>VLOOKUP(KD35,Information!$A$2:$H$1000,8,FALSE)</f>
        <v>Brown.algae</v>
      </c>
      <c r="KI35" s="67" t="str">
        <f>VLOOKUP(KD35,Information!$A$2:$I$1000,9,FALSE)</f>
        <v>Macroalgae</v>
      </c>
      <c r="KL35" s="84" t="s">
        <v>82</v>
      </c>
      <c r="KM35" s="85" t="str">
        <f>VLOOKUP(KL35,Information!$A$2:$H$1000,2,FALSE)</f>
        <v>unknown</v>
      </c>
      <c r="KN35" s="67" t="str">
        <f>VLOOKUP(KL35,Information!$A$2:$H$1000,3,FALSE)</f>
        <v>Acropora</v>
      </c>
      <c r="KO35" s="67" t="str">
        <f>VLOOKUP(KL35,Information!$A$2:$H$1000,4,FALSE)</f>
        <v>ACROPORIDAE</v>
      </c>
      <c r="KP35" s="67" t="str">
        <f>VLOOKUP(KL35,Information!$A$2:$H$1000,8,FALSE)</f>
        <v>Hard.coral</v>
      </c>
      <c r="KQ35" s="67" t="str">
        <f>VLOOKUP(KL35,Information!$A$2:$I$1000,9,FALSE)</f>
        <v>Cnidaria</v>
      </c>
      <c r="KR35" s="86" t="s">
        <v>80</v>
      </c>
      <c r="KT35" s="84" t="s">
        <v>245</v>
      </c>
      <c r="KU35" s="85" t="str">
        <f>VLOOKUP(KT35,Information!$A$2:$H$1000,2,FALSE)</f>
        <v>unknown</v>
      </c>
      <c r="KV35" s="67" t="str">
        <f>VLOOKUP(KT35,Information!$A$2:$H$1000,3,FALSE)</f>
        <v>unknown</v>
      </c>
      <c r="KW35" s="67" t="str">
        <f>VLOOKUP(KT35,Information!$A$2:$H$1000,4,FALSE)</f>
        <v>unknown</v>
      </c>
      <c r="KX35" s="67" t="str">
        <f>VLOOKUP(KT35,Information!$A$2:$H$1000,8,FALSE)</f>
        <v>Hydroid</v>
      </c>
      <c r="KY35" s="67" t="str">
        <f>VLOOKUP(KT35,Information!$A$2:$I$1000,9,FALSE)</f>
        <v>Cnidaria</v>
      </c>
      <c r="LB35" s="84" t="s">
        <v>104</v>
      </c>
      <c r="LC35" s="85">
        <f>VLOOKUP(LB35,Information!$A$2:$H$1000,2,FALSE)</f>
        <v>0</v>
      </c>
      <c r="LD35" s="67">
        <f>VLOOKUP(LB35,Information!$A$2:$H$1000,3,FALSE)</f>
        <v>0</v>
      </c>
      <c r="LE35" s="67">
        <f>VLOOKUP(LB35,Information!$A$2:$H$1000,4,FALSE)</f>
        <v>0</v>
      </c>
      <c r="LF35" s="67" t="str">
        <f>VLOOKUP(LB35,Information!$A$2:$H$1000,8,FALSE)</f>
        <v>Artificial.reef.substrate</v>
      </c>
      <c r="LG35" s="67" t="str">
        <f>VLOOKUP(LB35,Information!$A$2:$I$1000,9,FALSE)</f>
        <v>Bare substrate</v>
      </c>
      <c r="LJ35" s="84" t="s">
        <v>309</v>
      </c>
      <c r="LK35" s="85">
        <f>VLOOKUP(LJ35,Information!$A$2:$H$1000,2,FALSE)</f>
        <v>0</v>
      </c>
      <c r="LL35" s="67">
        <f>VLOOKUP(LJ35,Information!$A$2:$H$1000,3,FALSE)</f>
        <v>0</v>
      </c>
      <c r="LM35" s="67">
        <f>VLOOKUP(LJ35,Information!$A$2:$H$1000,4,FALSE)</f>
        <v>0</v>
      </c>
      <c r="LN35" s="67" t="str">
        <f>VLOOKUP(LJ35,Information!$A$2:$H$1000,8,FALSE)</f>
        <v>Coral.rubble</v>
      </c>
      <c r="LO35" s="67" t="str">
        <f>VLOOKUP(LJ35,Information!$A$2:$I$1000,9,FALSE)</f>
        <v>Bare substrate</v>
      </c>
      <c r="LR35" s="84" t="s">
        <v>339</v>
      </c>
      <c r="LS35" s="85" t="str">
        <f>VLOOKUP(LR35,Information!$A$2:$H$1000,2,FALSE)</f>
        <v>unknown</v>
      </c>
      <c r="LT35" s="67" t="str">
        <f>VLOOKUP(LR35,Information!$A$2:$H$1000,3,FALSE)</f>
        <v>unknown</v>
      </c>
      <c r="LU35" s="67" t="str">
        <f>VLOOKUP(LR35,Information!$A$2:$H$1000,4,FALSE)</f>
        <v>unknown</v>
      </c>
      <c r="LV35" s="67" t="str">
        <f>VLOOKUP(LR35,Information!$A$2:$H$1000,8,FALSE)</f>
        <v>Sponge</v>
      </c>
      <c r="LW35" s="67" t="str">
        <f>VLOOKUP(LR35,Information!$A$2:$I$1000,9,FALSE)</f>
        <v>Sponge</v>
      </c>
      <c r="LZ35" s="84" t="s">
        <v>82</v>
      </c>
      <c r="MA35" s="85" t="str">
        <f>VLOOKUP(LZ35,Information!$A$2:$H$1000,2,FALSE)</f>
        <v>unknown</v>
      </c>
      <c r="MB35" s="67" t="str">
        <f>VLOOKUP(LZ35,Information!$A$2:$H$1000,3,FALSE)</f>
        <v>Acropora</v>
      </c>
      <c r="MC35" s="67" t="str">
        <f>VLOOKUP(LZ35,Information!$A$2:$H$1000,4,FALSE)</f>
        <v>ACROPORIDAE</v>
      </c>
      <c r="MD35" s="67" t="str">
        <f>VLOOKUP(LZ35,Information!$A$2:$H$1000,8,FALSE)</f>
        <v>Hard.coral</v>
      </c>
      <c r="ME35" s="67" t="str">
        <f>VLOOKUP(LZ35,Information!$A$2:$I$1000,9,FALSE)</f>
        <v>Cnidaria</v>
      </c>
      <c r="MF35" s="86" t="s">
        <v>80</v>
      </c>
      <c r="MH35" s="84" t="s">
        <v>309</v>
      </c>
      <c r="MI35" s="85">
        <f>VLOOKUP(MH35,Information!$A$2:$H$1000,2,FALSE)</f>
        <v>0</v>
      </c>
      <c r="MJ35" s="67">
        <f>VLOOKUP(MH35,Information!$A$2:$H$1000,3,FALSE)</f>
        <v>0</v>
      </c>
      <c r="MK35" s="67">
        <f>VLOOKUP(MH35,Information!$A$2:$H$1000,4,FALSE)</f>
        <v>0</v>
      </c>
      <c r="ML35" s="67" t="str">
        <f>VLOOKUP(MH35,Information!$A$2:$H$1000,8,FALSE)</f>
        <v>Coral.rubble</v>
      </c>
      <c r="MM35" s="67" t="str">
        <f>VLOOKUP(MH35,Information!$A$2:$I$1000,9,FALSE)</f>
        <v>Bare substrate</v>
      </c>
      <c r="MP35" s="84" t="s">
        <v>82</v>
      </c>
      <c r="MQ35" s="85" t="str">
        <f>VLOOKUP(MP35,Information!$A$2:$H$1000,2,FALSE)</f>
        <v>unknown</v>
      </c>
      <c r="MR35" s="67" t="str">
        <f>VLOOKUP(MP35,Information!$A$2:$H$1000,3,FALSE)</f>
        <v>Acropora</v>
      </c>
      <c r="MS35" s="67" t="str">
        <f>VLOOKUP(MP35,Information!$A$2:$H$1000,4,FALSE)</f>
        <v>ACROPORIDAE</v>
      </c>
      <c r="MT35" s="67" t="str">
        <f>VLOOKUP(MP35,Information!$A$2:$H$1000,8,FALSE)</f>
        <v>Hard.coral</v>
      </c>
      <c r="MU35" s="67" t="str">
        <f>VLOOKUP(MP35,Information!$A$2:$I$1000,9,FALSE)</f>
        <v>Cnidaria</v>
      </c>
      <c r="MV35" s="86" t="s">
        <v>80</v>
      </c>
      <c r="MX35" s="84" t="s">
        <v>322</v>
      </c>
      <c r="MY35" s="85">
        <f>VLOOKUP(MX35,Information!$A$2:$H$1000,2,FALSE)</f>
        <v>0</v>
      </c>
      <c r="MZ35" s="67">
        <f>VLOOKUP(MX35,Information!$A$2:$H$1000,3,FALSE)</f>
        <v>0</v>
      </c>
      <c r="NA35" s="67">
        <f>VLOOKUP(MX35,Information!$A$2:$H$1000,4,FALSE)</f>
        <v>0</v>
      </c>
      <c r="NB35" s="67" t="str">
        <f>VLOOKUP(MX35,Information!$A$2:$H$1000,8,FALSE)</f>
        <v>Sand</v>
      </c>
      <c r="NC35" s="67" t="str">
        <f>VLOOKUP(MX35,Information!$A$2:$I$1000,9,FALSE)</f>
        <v>Bare substrate</v>
      </c>
      <c r="NF35" s="84" t="s">
        <v>322</v>
      </c>
      <c r="NG35" s="85">
        <f>VLOOKUP(NF35,Information!$A$2:$H$1000,2,FALSE)</f>
        <v>0</v>
      </c>
      <c r="NH35" s="67">
        <f>VLOOKUP(NF35,Information!$A$2:$H$1000,3,FALSE)</f>
        <v>0</v>
      </c>
      <c r="NI35" s="67">
        <f>VLOOKUP(NF35,Information!$A$2:$H$1000,4,FALSE)</f>
        <v>0</v>
      </c>
      <c r="NJ35" s="67" t="str">
        <f>VLOOKUP(NF35,Information!$A$2:$H$1000,8,FALSE)</f>
        <v>Sand</v>
      </c>
      <c r="NK35" s="67" t="str">
        <f>VLOOKUP(NF35,Information!$A$2:$I$1000,9,FALSE)</f>
        <v>Bare substrate</v>
      </c>
      <c r="NN35" s="84" t="s">
        <v>374</v>
      </c>
      <c r="NO35" s="85" t="str">
        <f>VLOOKUP(NN35,Information!$A$2:$H$1000,2,FALSE)</f>
        <v>unknown</v>
      </c>
      <c r="NP35" s="67" t="str">
        <f>VLOOKUP(NN35,Information!$A$2:$H$1000,3,FALSE)</f>
        <v>unknown</v>
      </c>
      <c r="NQ35" s="67" t="str">
        <f>VLOOKUP(NN35,Information!$A$2:$H$1000,4,FALSE)</f>
        <v>XENIIDAE</v>
      </c>
      <c r="NR35" s="67" t="str">
        <f>VLOOKUP(NN35,Information!$A$2:$H$1000,8,FALSE)</f>
        <v>Soft.coral</v>
      </c>
      <c r="NS35" s="67" t="str">
        <f>VLOOKUP(NN35,Information!$A$2:$I$1000,9,FALSE)</f>
        <v>Cnidaria</v>
      </c>
      <c r="NV35" s="84" t="s">
        <v>82</v>
      </c>
      <c r="NW35" s="85" t="str">
        <f>VLOOKUP(NV35,Information!$A$2:$H$1000,2,FALSE)</f>
        <v>unknown</v>
      </c>
      <c r="NX35" s="67" t="str">
        <f>VLOOKUP(NV35,Information!$A$2:$H$1000,3,FALSE)</f>
        <v>Acropora</v>
      </c>
      <c r="NY35" s="67" t="str">
        <f>VLOOKUP(NV35,Information!$A$2:$H$1000,4,FALSE)</f>
        <v>ACROPORIDAE</v>
      </c>
      <c r="NZ35" s="67" t="str">
        <f>VLOOKUP(NV35,Information!$A$2:$H$1000,8,FALSE)</f>
        <v>Hard.coral</v>
      </c>
      <c r="OA35" s="67" t="str">
        <f>VLOOKUP(NV35,Information!$A$2:$I$1000,9,FALSE)</f>
        <v>Cnidaria</v>
      </c>
      <c r="OB35" s="41" t="s">
        <v>103</v>
      </c>
      <c r="OC35" s="41" t="s">
        <v>3673</v>
      </c>
      <c r="OD35" s="84" t="s">
        <v>309</v>
      </c>
      <c r="OE35" s="85">
        <f>VLOOKUP(OD35,Information!$A$2:$H$1000,2,FALSE)</f>
        <v>0</v>
      </c>
      <c r="OF35" s="67">
        <f>VLOOKUP(OD35,Information!$A$2:$H$1000,3,FALSE)</f>
        <v>0</v>
      </c>
      <c r="OG35" s="67">
        <f>VLOOKUP(OD35,Information!$A$2:$H$1000,4,FALSE)</f>
        <v>0</v>
      </c>
      <c r="OH35" s="67" t="str">
        <f>VLOOKUP(OD35,Information!$A$2:$H$1000,8,FALSE)</f>
        <v>Coral.rubble</v>
      </c>
      <c r="OI35" s="67" t="str">
        <f>VLOOKUP(OD35,Information!$A$2:$I$1000,9,FALSE)</f>
        <v>Bare substrate</v>
      </c>
      <c r="OL35" s="84" t="s">
        <v>320</v>
      </c>
      <c r="OM35" s="85">
        <f>VLOOKUP(OL35,Information!$A$2:$H$1000,2,FALSE)</f>
        <v>0</v>
      </c>
      <c r="ON35" s="67">
        <f>VLOOKUP(OL35,Information!$A$2:$H$1000,3,FALSE)</f>
        <v>0</v>
      </c>
      <c r="OO35" s="67">
        <f>VLOOKUP(OL35,Information!$A$2:$H$1000,4,FALSE)</f>
        <v>0</v>
      </c>
      <c r="OP35" s="67" t="str">
        <f>VLOOKUP(OL35,Information!$A$2:$H$1000,8,FALSE)</f>
        <v>Bare.rock</v>
      </c>
      <c r="OQ35" s="67" t="str">
        <f>VLOOKUP(OL35,Information!$A$2:$I$1000,9,FALSE)</f>
        <v>Bare substrate</v>
      </c>
      <c r="OT35" s="84" t="s">
        <v>245</v>
      </c>
      <c r="OU35" s="85" t="str">
        <f>VLOOKUP(OT35,Information!$A$2:$H$1000,2,FALSE)</f>
        <v>unknown</v>
      </c>
      <c r="OV35" s="67" t="str">
        <f>VLOOKUP(OT35,Information!$A$2:$H$1000,3,FALSE)</f>
        <v>unknown</v>
      </c>
      <c r="OW35" s="67" t="str">
        <f>VLOOKUP(OT35,Information!$A$2:$H$1000,4,FALSE)</f>
        <v>unknown</v>
      </c>
      <c r="OX35" s="67" t="str">
        <f>VLOOKUP(OT35,Information!$A$2:$H$1000,8,FALSE)</f>
        <v>Hydroid</v>
      </c>
      <c r="OY35" s="67" t="str">
        <f>VLOOKUP(OT35,Information!$A$2:$I$1000,9,FALSE)</f>
        <v>Cnidaria</v>
      </c>
      <c r="PB35" s="84" t="s">
        <v>309</v>
      </c>
      <c r="PC35" s="85">
        <f>VLOOKUP(PB35,Information!$A$2:$H$1000,2,FALSE)</f>
        <v>0</v>
      </c>
      <c r="PD35" s="67">
        <f>VLOOKUP(PB35,Information!$A$2:$H$1000,3,FALSE)</f>
        <v>0</v>
      </c>
      <c r="PE35" s="67">
        <f>VLOOKUP(PB35,Information!$A$2:$H$1000,4,FALSE)</f>
        <v>0</v>
      </c>
      <c r="PF35" s="67" t="str">
        <f>VLOOKUP(PB35,Information!$A$2:$H$1000,8,FALSE)</f>
        <v>Coral.rubble</v>
      </c>
      <c r="PG35" s="67" t="str">
        <f>VLOOKUP(PB35,Information!$A$2:$I$1000,9,FALSE)</f>
        <v>Bare substrate</v>
      </c>
      <c r="PJ35" s="84" t="s">
        <v>339</v>
      </c>
      <c r="PK35" s="85" t="str">
        <f>VLOOKUP(PJ35,Information!$A$2:$H$1000,2,FALSE)</f>
        <v>unknown</v>
      </c>
      <c r="PL35" s="67" t="str">
        <f>VLOOKUP(PJ35,Information!$A$2:$H$1000,3,FALSE)</f>
        <v>unknown</v>
      </c>
      <c r="PM35" s="67" t="str">
        <f>VLOOKUP(PJ35,Information!$A$2:$H$1000,4,FALSE)</f>
        <v>unknown</v>
      </c>
      <c r="PN35" s="67" t="str">
        <f>VLOOKUP(PJ35,Information!$A$2:$H$1000,8,FALSE)</f>
        <v>Sponge</v>
      </c>
      <c r="PO35" s="67" t="str">
        <f>VLOOKUP(PJ35,Information!$A$2:$I$1000,9,FALSE)</f>
        <v>Sponge</v>
      </c>
      <c r="PR35" s="84" t="s">
        <v>82</v>
      </c>
      <c r="PS35" s="85" t="str">
        <f>VLOOKUP(PR35,Information!$A$2:$H$1000,2,FALSE)</f>
        <v>unknown</v>
      </c>
      <c r="PT35" s="67" t="str">
        <f>VLOOKUP(PR35,Information!$A$2:$H$1000,3,FALSE)</f>
        <v>Acropora</v>
      </c>
      <c r="PU35" s="67" t="str">
        <f>VLOOKUP(PR35,Information!$A$2:$H$1000,4,FALSE)</f>
        <v>ACROPORIDAE</v>
      </c>
      <c r="PV35" s="67" t="str">
        <f>VLOOKUP(PR35,Information!$A$2:$H$1000,8,FALSE)</f>
        <v>Hard.coral</v>
      </c>
      <c r="PW35" s="67" t="str">
        <f>VLOOKUP(PR35,Information!$A$2:$I$1000,9,FALSE)</f>
        <v>Cnidaria</v>
      </c>
      <c r="PX35" s="86" t="s">
        <v>80</v>
      </c>
      <c r="PZ35" s="84" t="s">
        <v>309</v>
      </c>
      <c r="QA35" s="85">
        <f>VLOOKUP(PZ35,Information!$A$2:$H$1000,2,FALSE)</f>
        <v>0</v>
      </c>
      <c r="QB35" s="67">
        <f>VLOOKUP(PZ35,Information!$A$2:$H$1000,3,FALSE)</f>
        <v>0</v>
      </c>
      <c r="QC35" s="67">
        <f>VLOOKUP(PZ35,Information!$A$2:$H$1000,4,FALSE)</f>
        <v>0</v>
      </c>
      <c r="QD35" s="67" t="str">
        <f>VLOOKUP(PZ35,Information!$A$2:$H$1000,8,FALSE)</f>
        <v>Coral.rubble</v>
      </c>
      <c r="QE35" s="67" t="str">
        <f>VLOOKUP(PZ35,Information!$A$2:$I$1000,9,FALSE)</f>
        <v>Bare substrate</v>
      </c>
      <c r="QH35" s="84" t="s">
        <v>359</v>
      </c>
      <c r="QI35" s="85" t="str">
        <f>VLOOKUP(QH35,Information!$A$2:$H$1000,2,FALSE)</f>
        <v>unknown</v>
      </c>
      <c r="QJ35" s="67" t="str">
        <f>VLOOKUP(QH35,Information!$A$2:$H$1000,3,FALSE)</f>
        <v>unknown</v>
      </c>
      <c r="QK35" s="67" t="str">
        <f>VLOOKUP(QH35,Information!$A$2:$H$1000,4,FALSE)</f>
        <v>unknown</v>
      </c>
      <c r="QL35" s="67" t="str">
        <f>VLOOKUP(QH35,Information!$A$2:$H$1000,8,FALSE)</f>
        <v>Turf.algae</v>
      </c>
      <c r="QM35" s="67" t="str">
        <f>VLOOKUP(QH35,Information!$A$2:$I$1000,9,FALSE)</f>
        <v>Turf algae</v>
      </c>
      <c r="QP35" s="84" t="s">
        <v>374</v>
      </c>
      <c r="QQ35" s="85" t="str">
        <f>VLOOKUP(QP35,Information!$A$2:$H$1000,2,FALSE)</f>
        <v>unknown</v>
      </c>
      <c r="QR35" s="67" t="str">
        <f>VLOOKUP(QP35,Information!$A$2:$H$1000,3,FALSE)</f>
        <v>unknown</v>
      </c>
      <c r="QS35" s="67" t="str">
        <f>VLOOKUP(QP35,Information!$A$2:$H$1000,4,FALSE)</f>
        <v>XENIIDAE</v>
      </c>
      <c r="QT35" s="67" t="str">
        <f>VLOOKUP(QP35,Information!$A$2:$H$1000,8,FALSE)</f>
        <v>Soft.coral</v>
      </c>
      <c r="QU35" s="67" t="str">
        <f>VLOOKUP(QP35,Information!$A$2:$I$1000,9,FALSE)</f>
        <v>Cnidaria</v>
      </c>
      <c r="QX35" s="84"/>
      <c r="QY35" s="41" t="e">
        <f>VLOOKUP(QX35,Information!$A$2:$H$1000,2,FALSE)</f>
        <v>#N/A</v>
      </c>
      <c r="QZ35" t="e">
        <f>VLOOKUP(QX35,Information!$A$2:$H$1000,3,FALSE)</f>
        <v>#N/A</v>
      </c>
      <c r="RA35" t="e">
        <f>VLOOKUP(QX35,Information!$A$2:$H$1000,4,FALSE)</f>
        <v>#N/A</v>
      </c>
      <c r="RB35" t="e">
        <f>VLOOKUP(QX35,Information!$A$2:$H$1000,8,FALSE)</f>
        <v>#N/A</v>
      </c>
      <c r="RC35" t="e">
        <f>VLOOKUP(QX35,Information!$A$2:$I$1000,9,FALSE)</f>
        <v>#N/A</v>
      </c>
      <c r="RF35" s="84"/>
      <c r="RG35" s="41" t="e">
        <f>VLOOKUP(RF35,Information!$A$2:$H$1000,2,FALSE)</f>
        <v>#N/A</v>
      </c>
      <c r="RH35" t="e">
        <f>VLOOKUP(RF35,Information!$A$2:$H$1000,3,FALSE)</f>
        <v>#N/A</v>
      </c>
      <c r="RI35" t="e">
        <f>VLOOKUP(RF35,Information!$A$2:$H$1000,4,FALSE)</f>
        <v>#N/A</v>
      </c>
      <c r="RJ35" t="e">
        <f>VLOOKUP(RF35,Information!$A$2:$H$1000,8,FALSE)</f>
        <v>#N/A</v>
      </c>
      <c r="RK35" t="e">
        <f>VLOOKUP(RF35,Information!$A$2:$I$1000,9,FALSE)</f>
        <v>#N/A</v>
      </c>
      <c r="RN35" s="84"/>
      <c r="RO35" s="41" t="e">
        <f>VLOOKUP(RN35,Information!$A$2:$H$1000,2,FALSE)</f>
        <v>#N/A</v>
      </c>
      <c r="RP35" t="e">
        <f>VLOOKUP(RN35,Information!$A$2:$H$1000,3,FALSE)</f>
        <v>#N/A</v>
      </c>
      <c r="RQ35" t="e">
        <f>VLOOKUP(RN35,Information!$A$2:$H$1000,4,FALSE)</f>
        <v>#N/A</v>
      </c>
      <c r="RR35" t="e">
        <f>VLOOKUP(RN35,Information!$A$2:$H$1000,8,FALSE)</f>
        <v>#N/A</v>
      </c>
      <c r="RS35" t="e">
        <f>VLOOKUP(RN35,Information!$A$2:$I$1000,9,FALSE)</f>
        <v>#N/A</v>
      </c>
      <c r="RV35" s="84"/>
      <c r="RW35" s="41" t="e">
        <f>VLOOKUP(RV35,Information!$A$2:$H$1000,2,FALSE)</f>
        <v>#N/A</v>
      </c>
      <c r="RX35" t="e">
        <f>VLOOKUP(RV35,Information!$A$2:$H$1000,3,FALSE)</f>
        <v>#N/A</v>
      </c>
      <c r="RY35" t="e">
        <f>VLOOKUP(RV35,Information!$A$2:$H$1000,4,FALSE)</f>
        <v>#N/A</v>
      </c>
      <c r="RZ35" t="e">
        <f>VLOOKUP(RV35,Information!$A$2:$H$1000,8,FALSE)</f>
        <v>#N/A</v>
      </c>
      <c r="SA35" t="e">
        <f>VLOOKUP(RV35,Information!$A$2:$I$1000,9,FALSE)</f>
        <v>#N/A</v>
      </c>
      <c r="SD35" s="84"/>
      <c r="SE35" s="41" t="e">
        <f>VLOOKUP(SD35,Information!$A$2:$H$1000,2,FALSE)</f>
        <v>#N/A</v>
      </c>
      <c r="SF35" t="e">
        <f>VLOOKUP(SD35,Information!$A$2:$H$1000,3,FALSE)</f>
        <v>#N/A</v>
      </c>
      <c r="SG35" t="e">
        <f>VLOOKUP(SD35,Information!$A$2:$H$1000,4,FALSE)</f>
        <v>#N/A</v>
      </c>
      <c r="SH35" t="e">
        <f>VLOOKUP(SD35,Information!$A$2:$H$1000,8,FALSE)</f>
        <v>#N/A</v>
      </c>
      <c r="SI35" t="e">
        <f>VLOOKUP(SD35,Information!$A$2:$I$1000,9,FALSE)</f>
        <v>#N/A</v>
      </c>
      <c r="SL35" s="84"/>
      <c r="SM35" s="41" t="e">
        <f>VLOOKUP(SL35,Information!$A$2:$H$1000,2,FALSE)</f>
        <v>#N/A</v>
      </c>
      <c r="SN35" t="e">
        <f>VLOOKUP(SL35,Information!$A$2:$H$1000,3,FALSE)</f>
        <v>#N/A</v>
      </c>
      <c r="SO35" t="e">
        <f>VLOOKUP(SL35,Information!$A$2:$H$1000,4,FALSE)</f>
        <v>#N/A</v>
      </c>
      <c r="SP35" t="e">
        <f>VLOOKUP(SL35,Information!$A$2:$H$1000,8,FALSE)</f>
        <v>#N/A</v>
      </c>
      <c r="SQ35" t="e">
        <f>VLOOKUP(SL35,Information!$A$2:$I$1000,9,FALSE)</f>
        <v>#N/A</v>
      </c>
      <c r="ST35" s="84"/>
      <c r="SU35" s="41" t="e">
        <f>VLOOKUP(ST35,Information!$A$2:$H$1000,2,FALSE)</f>
        <v>#N/A</v>
      </c>
      <c r="SV35" t="e">
        <f>VLOOKUP(ST35,Information!$A$2:$H$1000,3,FALSE)</f>
        <v>#N/A</v>
      </c>
      <c r="SW35" t="e">
        <f>VLOOKUP(ST35,Information!$A$2:$H$1000,4,FALSE)</f>
        <v>#N/A</v>
      </c>
      <c r="SX35" t="e">
        <f>VLOOKUP(ST35,Information!$A$2:$H$1000,8,FALSE)</f>
        <v>#N/A</v>
      </c>
      <c r="SY35" t="e">
        <f>VLOOKUP(ST35,Information!$A$2:$I$1000,9,FALSE)</f>
        <v>#N/A</v>
      </c>
      <c r="TB35" s="124"/>
      <c r="TC35" s="125" t="e">
        <f>VLOOKUP(TB35,Information!$A$2:$H$1000,2,FALSE)</f>
        <v>#N/A</v>
      </c>
      <c r="TD35" s="126" t="e">
        <f>VLOOKUP(TB35,Information!$A$2:$H$1000,3,FALSE)</f>
        <v>#N/A</v>
      </c>
      <c r="TE35" s="126" t="e">
        <f>VLOOKUP(TB35,Information!$A$2:$H$1000,4,FALSE)</f>
        <v>#N/A</v>
      </c>
      <c r="TF35" s="126" t="e">
        <f>VLOOKUP(TB35,Information!$A$2:$H$1000,8,FALSE)</f>
        <v>#N/A</v>
      </c>
      <c r="TG35" s="126" t="e">
        <f>VLOOKUP(TB35,Information!$A$2:$I$1000,9,FALSE)</f>
        <v>#N/A</v>
      </c>
      <c r="TH35" s="1"/>
      <c r="TI35" s="122"/>
      <c r="TJ35" s="124"/>
      <c r="TK35" s="125" t="e">
        <f>VLOOKUP(TJ35,Information!$A$2:$H$1000,2,FALSE)</f>
        <v>#N/A</v>
      </c>
      <c r="TL35" s="126" t="e">
        <f>VLOOKUP(TJ35,Information!$A$2:$H$1000,3,FALSE)</f>
        <v>#N/A</v>
      </c>
      <c r="TM35" s="126" t="e">
        <f>VLOOKUP(TJ35,Information!$A$2:$H$1000,4,FALSE)</f>
        <v>#N/A</v>
      </c>
      <c r="TN35" s="126" t="e">
        <f>VLOOKUP(TJ35,Information!$A$2:$H$1000,8,FALSE)</f>
        <v>#N/A</v>
      </c>
      <c r="TO35" s="126" t="e">
        <f>VLOOKUP(TJ35,Information!$A$2:$I$1000,9,FALSE)</f>
        <v>#N/A</v>
      </c>
      <c r="TP35" s="1"/>
      <c r="TQ35" s="122"/>
      <c r="TR35" s="124"/>
      <c r="TS35" s="125" t="e">
        <f>VLOOKUP(TR35,Information!$A$2:$H$1000,2,FALSE)</f>
        <v>#N/A</v>
      </c>
      <c r="TT35" s="126" t="e">
        <f>VLOOKUP(TR35,Information!$A$2:$H$1000,3,FALSE)</f>
        <v>#N/A</v>
      </c>
      <c r="TU35" s="126" t="e">
        <f>VLOOKUP(TR35,Information!$A$2:$H$1000,4,FALSE)</f>
        <v>#N/A</v>
      </c>
      <c r="TV35" s="126" t="e">
        <f>VLOOKUP(TR35,Information!$A$2:$H$1000,8,FALSE)</f>
        <v>#N/A</v>
      </c>
      <c r="TW35" s="126" t="e">
        <f>VLOOKUP(TR35,Information!$A$2:$I$1000,9,FALSE)</f>
        <v>#N/A</v>
      </c>
      <c r="TX35" s="1"/>
      <c r="TY35" s="122"/>
      <c r="TZ35" s="124"/>
      <c r="UA35" s="125" t="e">
        <f>VLOOKUP(TZ35,Information!$A$2:$H$1000,2,FALSE)</f>
        <v>#N/A</v>
      </c>
      <c r="UB35" s="126" t="e">
        <f>VLOOKUP(TZ35,Information!$A$2:$H$1000,3,FALSE)</f>
        <v>#N/A</v>
      </c>
      <c r="UC35" s="126" t="e">
        <f>VLOOKUP(TZ35,Information!$A$2:$H$1000,4,FALSE)</f>
        <v>#N/A</v>
      </c>
      <c r="UD35" s="126" t="e">
        <f>VLOOKUP(TZ35,Information!$A$2:$H$1000,8,FALSE)</f>
        <v>#N/A</v>
      </c>
      <c r="UE35" s="126" t="e">
        <f>VLOOKUP(TZ35,Information!$A$2:$I$1000,9,FALSE)</f>
        <v>#N/A</v>
      </c>
      <c r="UF35" s="1"/>
      <c r="UG35" s="122"/>
      <c r="UH35" s="124"/>
      <c r="UI35" s="125" t="e">
        <f>VLOOKUP(UH35,Information!$A$2:$H$1000,2,FALSE)</f>
        <v>#N/A</v>
      </c>
      <c r="UJ35" s="126" t="e">
        <f>VLOOKUP(UH35,Information!$A$2:$H$1000,3,FALSE)</f>
        <v>#N/A</v>
      </c>
      <c r="UK35" s="126" t="e">
        <f>VLOOKUP(UH35,Information!$A$2:$H$1000,4,FALSE)</f>
        <v>#N/A</v>
      </c>
      <c r="UL35" s="126" t="e">
        <f>VLOOKUP(UH35,Information!$A$2:$H$1000,8,FALSE)</f>
        <v>#N/A</v>
      </c>
      <c r="UM35" s="126" t="e">
        <f>VLOOKUP(UH35,Information!$A$2:$I$1000,9,FALSE)</f>
        <v>#N/A</v>
      </c>
      <c r="UN35" s="1"/>
      <c r="UO35" s="122"/>
      <c r="UP35" s="124"/>
      <c r="UQ35" s="125" t="e">
        <f>VLOOKUP(UP35,Information!$A$2:$H$1000,2,FALSE)</f>
        <v>#N/A</v>
      </c>
      <c r="UR35" s="126" t="e">
        <f>VLOOKUP(UP35,Information!$A$2:$H$1000,3,FALSE)</f>
        <v>#N/A</v>
      </c>
      <c r="US35" s="126" t="e">
        <f>VLOOKUP(UP35,Information!$A$2:$H$1000,4,FALSE)</f>
        <v>#N/A</v>
      </c>
      <c r="UT35" s="126" t="e">
        <f>VLOOKUP(UP35,Information!$A$2:$H$1000,8,FALSE)</f>
        <v>#N/A</v>
      </c>
      <c r="UU35" s="126" t="e">
        <f>VLOOKUP(UP35,Information!$A$2:$I$1000,9,FALSE)</f>
        <v>#N/A</v>
      </c>
      <c r="UV35" s="1"/>
      <c r="UW35" s="122"/>
      <c r="UX35" s="124"/>
      <c r="UY35" s="125" t="e">
        <f>VLOOKUP(UX35,Information!$A$2:$H$1000,2,FALSE)</f>
        <v>#N/A</v>
      </c>
      <c r="UZ35" s="126" t="e">
        <f>VLOOKUP(UX35,Information!$A$2:$H$1000,3,FALSE)</f>
        <v>#N/A</v>
      </c>
      <c r="VA35" s="126" t="e">
        <f>VLOOKUP(UX35,Information!$A$2:$H$1000,4,FALSE)</f>
        <v>#N/A</v>
      </c>
      <c r="VB35" s="126" t="e">
        <f>VLOOKUP(UX35,Information!$A$2:$H$1000,8,FALSE)</f>
        <v>#N/A</v>
      </c>
      <c r="VC35" s="126" t="e">
        <f>VLOOKUP(UX35,Information!$A$2:$I$1000,9,FALSE)</f>
        <v>#N/A</v>
      </c>
      <c r="VD35" s="1"/>
      <c r="VE35" s="122"/>
      <c r="VF35" s="124"/>
      <c r="VG35" s="125" t="e">
        <f>VLOOKUP(VF35,Information!$A$2:$H$1000,2,FALSE)</f>
        <v>#N/A</v>
      </c>
      <c r="VH35" s="126" t="e">
        <f>VLOOKUP(VF35,Information!$A$2:$H$1000,3,FALSE)</f>
        <v>#N/A</v>
      </c>
      <c r="VI35" s="126" t="e">
        <f>VLOOKUP(VF35,Information!$A$2:$H$1000,4,FALSE)</f>
        <v>#N/A</v>
      </c>
      <c r="VJ35" s="126" t="e">
        <f>VLOOKUP(VF35,Information!$A$2:$H$1000,8,FALSE)</f>
        <v>#N/A</v>
      </c>
      <c r="VK35" s="126" t="e">
        <f>VLOOKUP(VF35,Information!$A$2:$I$1000,9,FALSE)</f>
        <v>#N/A</v>
      </c>
      <c r="VL35" s="1"/>
      <c r="VM35" s="122"/>
      <c r="VN35" s="124"/>
      <c r="VO35" s="125" t="e">
        <f>VLOOKUP(VN35,Information!$A$2:$H$1000,2,FALSE)</f>
        <v>#N/A</v>
      </c>
      <c r="VP35" s="126" t="e">
        <f>VLOOKUP(VN35,Information!$A$2:$H$1000,3,FALSE)</f>
        <v>#N/A</v>
      </c>
      <c r="VQ35" s="126" t="e">
        <f>VLOOKUP(VN35,Information!$A$2:$H$1000,4,FALSE)</f>
        <v>#N/A</v>
      </c>
      <c r="VR35" s="126" t="e">
        <f>VLOOKUP(VN35,Information!$A$2:$H$1000,8,FALSE)</f>
        <v>#N/A</v>
      </c>
      <c r="VS35" s="126" t="e">
        <f>VLOOKUP(VN35,Information!$A$2:$I$1000,9,FALSE)</f>
        <v>#N/A</v>
      </c>
      <c r="VT35" s="1"/>
      <c r="VU35" s="122"/>
      <c r="VV35" s="124"/>
      <c r="VW35" s="125" t="e">
        <f>VLOOKUP(VV35,Information!$A$2:$H$1000,2,FALSE)</f>
        <v>#N/A</v>
      </c>
      <c r="VX35" s="126" t="e">
        <f>VLOOKUP(VV35,Information!$A$2:$H$1000,3,FALSE)</f>
        <v>#N/A</v>
      </c>
      <c r="VY35" s="126" t="e">
        <f>VLOOKUP(VV35,Information!$A$2:$H$1000,4,FALSE)</f>
        <v>#N/A</v>
      </c>
      <c r="VZ35" s="126" t="e">
        <f>VLOOKUP(VV35,Information!$A$2:$H$1000,8,FALSE)</f>
        <v>#N/A</v>
      </c>
      <c r="WA35" s="126" t="e">
        <f>VLOOKUP(VV35,Information!$A$2:$I$1000,9,FALSE)</f>
        <v>#N/A</v>
      </c>
      <c r="WB35" s="1"/>
      <c r="WC35" s="122"/>
      <c r="WD35" s="124"/>
      <c r="WE35" s="125" t="e">
        <f>VLOOKUP(WD35,Information!$A$2:$H$1000,2,FALSE)</f>
        <v>#N/A</v>
      </c>
      <c r="WF35" s="126" t="e">
        <f>VLOOKUP(WD35,Information!$A$2:$H$1000,3,FALSE)</f>
        <v>#N/A</v>
      </c>
      <c r="WG35" s="126" t="e">
        <f>VLOOKUP(WD35,Information!$A$2:$H$1000,4,FALSE)</f>
        <v>#N/A</v>
      </c>
      <c r="WH35" s="126" t="e">
        <f>VLOOKUP(WD35,Information!$A$2:$H$1000,8,FALSE)</f>
        <v>#N/A</v>
      </c>
      <c r="WI35" s="126" t="e">
        <f>VLOOKUP(WD35,Information!$A$2:$I$1000,9,FALSE)</f>
        <v>#N/A</v>
      </c>
      <c r="WJ35" s="1"/>
      <c r="WK35" s="122"/>
      <c r="WL35" s="124"/>
      <c r="WM35" s="125" t="e">
        <f>VLOOKUP(WL35,Information!$A$2:$H$1000,2,FALSE)</f>
        <v>#N/A</v>
      </c>
      <c r="WN35" s="126" t="e">
        <f>VLOOKUP(WL35,Information!$A$2:$H$1000,3,FALSE)</f>
        <v>#N/A</v>
      </c>
      <c r="WO35" s="126" t="e">
        <f>VLOOKUP(WL35,Information!$A$2:$H$1000,4,FALSE)</f>
        <v>#N/A</v>
      </c>
      <c r="WP35" s="126" t="e">
        <f>VLOOKUP(WL35,Information!$A$2:$H$1000,8,FALSE)</f>
        <v>#N/A</v>
      </c>
      <c r="WQ35" s="126" t="e">
        <f>VLOOKUP(WL35,Information!$A$2:$I$1000,9,FALSE)</f>
        <v>#N/A</v>
      </c>
      <c r="WR35" s="1"/>
      <c r="WS35" s="122"/>
      <c r="WT35" s="124"/>
      <c r="WU35" s="125" t="e">
        <f>VLOOKUP(WT35,Information!$A$2:$H$1000,2,FALSE)</f>
        <v>#N/A</v>
      </c>
      <c r="WV35" s="126" t="e">
        <f>VLOOKUP(WT35,Information!$A$2:$H$1000,3,FALSE)</f>
        <v>#N/A</v>
      </c>
      <c r="WW35" s="126" t="e">
        <f>VLOOKUP(WT35,Information!$A$2:$H$1000,4,FALSE)</f>
        <v>#N/A</v>
      </c>
      <c r="WX35" s="126" t="e">
        <f>VLOOKUP(WT35,Information!$A$2:$H$1000,8,FALSE)</f>
        <v>#N/A</v>
      </c>
      <c r="WY35" s="126" t="e">
        <f>VLOOKUP(WT35,Information!$A$2:$I$1000,9,FALSE)</f>
        <v>#N/A</v>
      </c>
      <c r="WZ35" s="1"/>
      <c r="XA35" s="122"/>
      <c r="XB35" s="124"/>
      <c r="XC35" s="125" t="e">
        <f>VLOOKUP(XB35,Information!$A$2:$H$1000,2,FALSE)</f>
        <v>#N/A</v>
      </c>
      <c r="XD35" s="126" t="e">
        <f>VLOOKUP(XB35,Information!$A$2:$H$1000,3,FALSE)</f>
        <v>#N/A</v>
      </c>
      <c r="XE35" s="126" t="e">
        <f>VLOOKUP(XB35,Information!$A$2:$H$1000,4,FALSE)</f>
        <v>#N/A</v>
      </c>
      <c r="XF35" s="126" t="e">
        <f>VLOOKUP(XB35,Information!$A$2:$H$1000,8,FALSE)</f>
        <v>#N/A</v>
      </c>
      <c r="XG35" s="126" t="e">
        <f>VLOOKUP(XB35,Information!$A$2:$I$1000,9,FALSE)</f>
        <v>#N/A</v>
      </c>
      <c r="XH35" s="1"/>
      <c r="XI35" s="122"/>
      <c r="XJ35" s="124"/>
      <c r="XK35" s="125" t="e">
        <f>VLOOKUP(XJ35,Information!$A$2:$H$1000,2,FALSE)</f>
        <v>#N/A</v>
      </c>
      <c r="XL35" s="126" t="e">
        <f>VLOOKUP(XJ35,Information!$A$2:$H$1000,3,FALSE)</f>
        <v>#N/A</v>
      </c>
      <c r="XM35" s="126" t="e">
        <f>VLOOKUP(XJ35,Information!$A$2:$H$1000,4,FALSE)</f>
        <v>#N/A</v>
      </c>
      <c r="XN35" s="126" t="e">
        <f>VLOOKUP(XJ35,Information!$A$2:$H$1000,8,FALSE)</f>
        <v>#N/A</v>
      </c>
      <c r="XO35" s="126" t="e">
        <f>VLOOKUP(XJ35,Information!$A$2:$I$1000,9,FALSE)</f>
        <v>#N/A</v>
      </c>
      <c r="XP35" s="1"/>
      <c r="XQ35" s="122"/>
      <c r="XR35" s="124"/>
      <c r="XS35" s="125" t="e">
        <f>VLOOKUP(XR35,Information!$A$2:$H$1000,2,FALSE)</f>
        <v>#N/A</v>
      </c>
      <c r="XT35" s="126" t="e">
        <f>VLOOKUP(XR35,Information!$A$2:$H$1000,3,FALSE)</f>
        <v>#N/A</v>
      </c>
      <c r="XU35" s="126" t="e">
        <f>VLOOKUP(XR35,Information!$A$2:$H$1000,4,FALSE)</f>
        <v>#N/A</v>
      </c>
      <c r="XV35" s="126" t="e">
        <f>VLOOKUP(XR35,Information!$A$2:$H$1000,8,FALSE)</f>
        <v>#N/A</v>
      </c>
      <c r="XW35" s="126" t="e">
        <f>VLOOKUP(XR35,Information!$A$2:$I$1000,9,FALSE)</f>
        <v>#N/A</v>
      </c>
      <c r="XX35" s="1"/>
      <c r="XY35" s="122"/>
      <c r="XZ35" s="124"/>
      <c r="YA35" s="125" t="e">
        <f>VLOOKUP(XZ35,Information!$A$2:$H$1000,2,FALSE)</f>
        <v>#N/A</v>
      </c>
      <c r="YB35" s="126" t="e">
        <f>VLOOKUP(XZ35,Information!$A$2:$H$1000,3,FALSE)</f>
        <v>#N/A</v>
      </c>
      <c r="YC35" s="126" t="e">
        <f>VLOOKUP(XZ35,Information!$A$2:$H$1000,4,FALSE)</f>
        <v>#N/A</v>
      </c>
      <c r="YD35" s="126" t="e">
        <f>VLOOKUP(XZ35,Information!$A$2:$H$1000,8,FALSE)</f>
        <v>#N/A</v>
      </c>
      <c r="YE35" s="126" t="e">
        <f>VLOOKUP(XZ35,Information!$A$2:$I$1000,9,FALSE)</f>
        <v>#N/A</v>
      </c>
      <c r="YF35" s="1"/>
      <c r="YG35" s="122"/>
      <c r="YH35" s="124"/>
      <c r="YI35" s="125" t="e">
        <f>VLOOKUP(YH35,Information!$A$2:$H$1000,2,FALSE)</f>
        <v>#N/A</v>
      </c>
      <c r="YJ35" s="126" t="e">
        <f>VLOOKUP(YH35,Information!$A$2:$H$1000,3,FALSE)</f>
        <v>#N/A</v>
      </c>
      <c r="YK35" s="126" t="e">
        <f>VLOOKUP(YH35,Information!$A$2:$H$1000,4,FALSE)</f>
        <v>#N/A</v>
      </c>
      <c r="YL35" s="126" t="e">
        <f>VLOOKUP(YH35,Information!$A$2:$H$1000,8,FALSE)</f>
        <v>#N/A</v>
      </c>
      <c r="YM35" s="126" t="e">
        <f>VLOOKUP(YH35,Information!$A$2:$I$1000,9,FALSE)</f>
        <v>#N/A</v>
      </c>
      <c r="YN35" s="1"/>
      <c r="YO35" s="122"/>
      <c r="YP35" s="124"/>
      <c r="YQ35" s="125" t="e">
        <f>VLOOKUP(YP35,Information!$A$2:$H$1000,2,FALSE)</f>
        <v>#N/A</v>
      </c>
      <c r="YR35" s="126" t="e">
        <f>VLOOKUP(YP35,Information!$A$2:$H$1000,3,FALSE)</f>
        <v>#N/A</v>
      </c>
      <c r="YS35" s="126" t="e">
        <f>VLOOKUP(YP35,Information!$A$2:$H$1000,4,FALSE)</f>
        <v>#N/A</v>
      </c>
      <c r="YT35" s="126" t="e">
        <f>VLOOKUP(YP35,Information!$A$2:$H$1000,8,FALSE)</f>
        <v>#N/A</v>
      </c>
      <c r="YU35" s="126" t="e">
        <f>VLOOKUP(YP35,Information!$A$2:$I$1000,9,FALSE)</f>
        <v>#N/A</v>
      </c>
      <c r="YV35" s="1"/>
      <c r="YW35" s="122"/>
      <c r="YX35" s="124"/>
      <c r="YY35" s="125" t="e">
        <f>VLOOKUP(YX35,Information!$A$2:$H$1000,2,FALSE)</f>
        <v>#N/A</v>
      </c>
      <c r="YZ35" s="126" t="e">
        <f>VLOOKUP(YX35,Information!$A$2:$H$1000,3,FALSE)</f>
        <v>#N/A</v>
      </c>
      <c r="ZA35" s="126" t="e">
        <f>VLOOKUP(YX35,Information!$A$2:$H$1000,4,FALSE)</f>
        <v>#N/A</v>
      </c>
      <c r="ZB35" s="126" t="e">
        <f>VLOOKUP(YX35,Information!$A$2:$H$1000,8,FALSE)</f>
        <v>#N/A</v>
      </c>
      <c r="ZC35" s="126" t="e">
        <f>VLOOKUP(YX35,Information!$A$2:$I$1000,9,FALSE)</f>
        <v>#N/A</v>
      </c>
      <c r="ZD35" s="1"/>
      <c r="ZE35" s="122"/>
      <c r="ZF35" s="124"/>
      <c r="ZG35" s="125" t="e">
        <f>VLOOKUP(ZF35,Information!$A$2:$H$1000,2,FALSE)</f>
        <v>#N/A</v>
      </c>
      <c r="ZH35" s="126" t="e">
        <f>VLOOKUP(ZF35,Information!$A$2:$H$1000,3,FALSE)</f>
        <v>#N/A</v>
      </c>
      <c r="ZI35" s="126" t="e">
        <f>VLOOKUP(ZF35,Information!$A$2:$H$1000,4,FALSE)</f>
        <v>#N/A</v>
      </c>
      <c r="ZJ35" s="126" t="e">
        <f>VLOOKUP(ZF35,Information!$A$2:$H$1000,8,FALSE)</f>
        <v>#N/A</v>
      </c>
      <c r="ZK35" s="126" t="e">
        <f>VLOOKUP(ZF35,Information!$A$2:$I$1000,9,FALSE)</f>
        <v>#N/A</v>
      </c>
      <c r="ZL35" s="1"/>
      <c r="ZM35" s="122"/>
      <c r="ZN35" s="124"/>
      <c r="ZO35" s="125" t="e">
        <f>VLOOKUP(ZN35,Information!$A$2:$H$1000,2,FALSE)</f>
        <v>#N/A</v>
      </c>
      <c r="ZP35" s="126" t="e">
        <f>VLOOKUP(ZN35,Information!$A$2:$H$1000,3,FALSE)</f>
        <v>#N/A</v>
      </c>
      <c r="ZQ35" s="126" t="e">
        <f>VLOOKUP(ZN35,Information!$A$2:$H$1000,4,FALSE)</f>
        <v>#N/A</v>
      </c>
      <c r="ZR35" s="126" t="e">
        <f>VLOOKUP(ZN35,Information!$A$2:$H$1000,8,FALSE)</f>
        <v>#N/A</v>
      </c>
      <c r="ZS35" s="126" t="e">
        <f>VLOOKUP(ZN35,Information!$A$2:$I$1000,9,FALSE)</f>
        <v>#N/A</v>
      </c>
      <c r="ZT35" s="1"/>
      <c r="ZU35" s="122"/>
      <c r="ZV35" s="124"/>
      <c r="ZW35" s="125" t="e">
        <f>VLOOKUP(ZV35,Information!$A$2:$H$1000,2,FALSE)</f>
        <v>#N/A</v>
      </c>
      <c r="ZX35" s="126" t="e">
        <f>VLOOKUP(ZV35,Information!$A$2:$H$1000,3,FALSE)</f>
        <v>#N/A</v>
      </c>
      <c r="ZY35" s="126" t="e">
        <f>VLOOKUP(ZV35,Information!$A$2:$H$1000,4,FALSE)</f>
        <v>#N/A</v>
      </c>
      <c r="ZZ35" s="126" t="e">
        <f>VLOOKUP(ZV35,Information!$A$2:$H$1000,8,FALSE)</f>
        <v>#N/A</v>
      </c>
      <c r="AAA35" s="126" t="e">
        <f>VLOOKUP(ZV35,Information!$A$2:$I$1000,9,FALSE)</f>
        <v>#N/A</v>
      </c>
      <c r="AAB35" s="1"/>
      <c r="AAC35" s="122"/>
      <c r="AAD35" s="124"/>
      <c r="AAE35" s="125" t="e">
        <f>VLOOKUP(AAD35,Information!$A$2:$H$1000,2,FALSE)</f>
        <v>#N/A</v>
      </c>
      <c r="AAF35" s="126" t="e">
        <f>VLOOKUP(AAD35,Information!$A$2:$H$1000,3,FALSE)</f>
        <v>#N/A</v>
      </c>
      <c r="AAG35" s="126" t="e">
        <f>VLOOKUP(AAD35,Information!$A$2:$H$1000,4,FALSE)</f>
        <v>#N/A</v>
      </c>
      <c r="AAH35" s="126" t="e">
        <f>VLOOKUP(AAD35,Information!$A$2:$H$1000,8,FALSE)</f>
        <v>#N/A</v>
      </c>
      <c r="AAI35" s="126" t="e">
        <f>VLOOKUP(AAD35,Information!$A$2:$I$1000,9,FALSE)</f>
        <v>#N/A</v>
      </c>
      <c r="AAJ35" s="1"/>
      <c r="AAK35" s="122"/>
      <c r="AAL35" s="124"/>
      <c r="AAM35" s="125" t="e">
        <f>VLOOKUP(AAL35,Information!$A$2:$H$1000,2,FALSE)</f>
        <v>#N/A</v>
      </c>
      <c r="AAN35" s="126" t="e">
        <f>VLOOKUP(AAL35,Information!$A$2:$H$1000,3,FALSE)</f>
        <v>#N/A</v>
      </c>
      <c r="AAO35" s="126" t="e">
        <f>VLOOKUP(AAL35,Information!$A$2:$H$1000,4,FALSE)</f>
        <v>#N/A</v>
      </c>
      <c r="AAP35" s="126" t="e">
        <f>VLOOKUP(AAL35,Information!$A$2:$H$1000,8,FALSE)</f>
        <v>#N/A</v>
      </c>
      <c r="AAQ35" s="126" t="e">
        <f>VLOOKUP(AAL35,Information!$A$2:$I$1000,9,FALSE)</f>
        <v>#N/A</v>
      </c>
      <c r="AAR35" s="1"/>
      <c r="AAS35" s="122"/>
      <c r="AAT35" s="124"/>
      <c r="AAU35" s="125" t="e">
        <f>VLOOKUP(AAT35,Information!$A$2:$H$1000,2,FALSE)</f>
        <v>#N/A</v>
      </c>
      <c r="AAV35" s="126" t="e">
        <f>VLOOKUP(AAT35,Information!$A$2:$H$1000,3,FALSE)</f>
        <v>#N/A</v>
      </c>
      <c r="AAW35" s="126" t="e">
        <f>VLOOKUP(AAT35,Information!$A$2:$H$1000,4,FALSE)</f>
        <v>#N/A</v>
      </c>
      <c r="AAX35" s="126" t="e">
        <f>VLOOKUP(AAT35,Information!$A$2:$H$1000,8,FALSE)</f>
        <v>#N/A</v>
      </c>
      <c r="AAY35" s="126" t="e">
        <f>VLOOKUP(AAT35,Information!$A$2:$I$1000,9,FALSE)</f>
        <v>#N/A</v>
      </c>
      <c r="AAZ35" s="1"/>
      <c r="ABA35" s="122"/>
      <c r="ABB35" s="124"/>
      <c r="ABC35" s="125" t="e">
        <f>VLOOKUP(ABB35,Information!$A$2:$H$1000,2,FALSE)</f>
        <v>#N/A</v>
      </c>
      <c r="ABD35" s="126" t="e">
        <f>VLOOKUP(ABB35,Information!$A$2:$H$1000,3,FALSE)</f>
        <v>#N/A</v>
      </c>
      <c r="ABE35" s="126" t="e">
        <f>VLOOKUP(ABB35,Information!$A$2:$H$1000,4,FALSE)</f>
        <v>#N/A</v>
      </c>
      <c r="ABF35" s="126" t="e">
        <f>VLOOKUP(ABB35,Information!$A$2:$H$1000,8,FALSE)</f>
        <v>#N/A</v>
      </c>
      <c r="ABG35" s="126" t="e">
        <f>VLOOKUP(ABB35,Information!$A$2:$I$1000,9,FALSE)</f>
        <v>#N/A</v>
      </c>
      <c r="ABH35" s="1"/>
      <c r="ABI35" s="122"/>
      <c r="ABJ35" s="124"/>
      <c r="ABK35" s="125" t="e">
        <f>VLOOKUP(ABJ35,Information!$A$2:$H$1000,2,FALSE)</f>
        <v>#N/A</v>
      </c>
      <c r="ABL35" s="126" t="e">
        <f>VLOOKUP(ABJ35,Information!$A$2:$H$1000,3,FALSE)</f>
        <v>#N/A</v>
      </c>
      <c r="ABM35" s="126" t="e">
        <f>VLOOKUP(ABJ35,Information!$A$2:$H$1000,4,FALSE)</f>
        <v>#N/A</v>
      </c>
      <c r="ABN35" s="126" t="e">
        <f>VLOOKUP(ABJ35,Information!$A$2:$H$1000,8,FALSE)</f>
        <v>#N/A</v>
      </c>
      <c r="ABO35" s="126" t="e">
        <f>VLOOKUP(ABJ35,Information!$A$2:$I$1000,9,FALSE)</f>
        <v>#N/A</v>
      </c>
      <c r="ABP35" s="1"/>
      <c r="ABQ35" s="122"/>
      <c r="ABR35" s="124"/>
      <c r="ABS35" s="125" t="e">
        <f>VLOOKUP(ABR35,Information!$A$2:$H$1000,2,FALSE)</f>
        <v>#N/A</v>
      </c>
      <c r="ABT35" s="126" t="e">
        <f>VLOOKUP(ABR35,Information!$A$2:$H$1000,3,FALSE)</f>
        <v>#N/A</v>
      </c>
      <c r="ABU35" s="126" t="e">
        <f>VLOOKUP(ABR35,Information!$A$2:$H$1000,4,FALSE)</f>
        <v>#N/A</v>
      </c>
      <c r="ABV35" s="126" t="e">
        <f>VLOOKUP(ABR35,Information!$A$2:$H$1000,8,FALSE)</f>
        <v>#N/A</v>
      </c>
      <c r="ABW35" s="126" t="e">
        <f>VLOOKUP(ABR35,Information!$A$2:$I$1000,9,FALSE)</f>
        <v>#N/A</v>
      </c>
      <c r="ABX35" s="1"/>
      <c r="ABY35" s="122"/>
      <c r="ABZ35" s="124"/>
      <c r="ACA35" s="125" t="e">
        <f>VLOOKUP(ABZ35,Information!$A$2:$H$1000,2,FALSE)</f>
        <v>#N/A</v>
      </c>
      <c r="ACB35" s="126" t="e">
        <f>VLOOKUP(ABZ35,Information!$A$2:$H$1000,3,FALSE)</f>
        <v>#N/A</v>
      </c>
      <c r="ACC35" s="126" t="e">
        <f>VLOOKUP(ABZ35,Information!$A$2:$H$1000,4,FALSE)</f>
        <v>#N/A</v>
      </c>
      <c r="ACD35" s="126" t="e">
        <f>VLOOKUP(ABZ35,Information!$A$2:$H$1000,8,FALSE)</f>
        <v>#N/A</v>
      </c>
      <c r="ACE35" s="126" t="e">
        <f>VLOOKUP(ABZ35,Information!$A$2:$I$1000,9,FALSE)</f>
        <v>#N/A</v>
      </c>
      <c r="ACF35" s="1"/>
      <c r="ACG35" s="122"/>
      <c r="ACH35" s="124"/>
      <c r="ACI35" s="125" t="e">
        <f>VLOOKUP(ACH35,Information!$A$2:$H$1000,2,FALSE)</f>
        <v>#N/A</v>
      </c>
      <c r="ACJ35" s="126" t="e">
        <f>VLOOKUP(ACH35,Information!$A$2:$H$1000,3,FALSE)</f>
        <v>#N/A</v>
      </c>
      <c r="ACK35" s="126" t="e">
        <f>VLOOKUP(ACH35,Information!$A$2:$H$1000,4,FALSE)</f>
        <v>#N/A</v>
      </c>
      <c r="ACL35" s="126" t="e">
        <f>VLOOKUP(ACH35,Information!$A$2:$H$1000,8,FALSE)</f>
        <v>#N/A</v>
      </c>
      <c r="ACM35" s="126" t="e">
        <f>VLOOKUP(ACH35,Information!$A$2:$I$1000,9,FALSE)</f>
        <v>#N/A</v>
      </c>
      <c r="ACN35" s="1"/>
      <c r="ACO35" s="122"/>
      <c r="ACP35" s="124"/>
      <c r="ACQ35" s="125" t="e">
        <f>VLOOKUP(ACP35,Information!$A$2:$H$1000,2,FALSE)</f>
        <v>#N/A</v>
      </c>
      <c r="ACR35" s="126" t="e">
        <f>VLOOKUP(ACP35,Information!$A$2:$H$1000,3,FALSE)</f>
        <v>#N/A</v>
      </c>
      <c r="ACS35" s="126" t="e">
        <f>VLOOKUP(ACP35,Information!$A$2:$H$1000,4,FALSE)</f>
        <v>#N/A</v>
      </c>
      <c r="ACT35" s="126" t="e">
        <f>VLOOKUP(ACP35,Information!$A$2:$H$1000,8,FALSE)</f>
        <v>#N/A</v>
      </c>
      <c r="ACU35" s="126" t="e">
        <f>VLOOKUP(ACP35,Information!$A$2:$I$1000,9,FALSE)</f>
        <v>#N/A</v>
      </c>
      <c r="ACV35" s="1"/>
      <c r="ACW35" s="122"/>
      <c r="ACX35" s="124"/>
      <c r="ACY35" s="125" t="e">
        <f>VLOOKUP(ACX35,Information!$A$2:$H$1000,2,FALSE)</f>
        <v>#N/A</v>
      </c>
      <c r="ACZ35" s="126" t="e">
        <f>VLOOKUP(ACX35,Information!$A$2:$H$1000,3,FALSE)</f>
        <v>#N/A</v>
      </c>
      <c r="ADA35" s="126" t="e">
        <f>VLOOKUP(ACX35,Information!$A$2:$H$1000,4,FALSE)</f>
        <v>#N/A</v>
      </c>
      <c r="ADB35" s="126" t="e">
        <f>VLOOKUP(ACX35,Information!$A$2:$H$1000,8,FALSE)</f>
        <v>#N/A</v>
      </c>
      <c r="ADC35" s="126" t="e">
        <f>VLOOKUP(ACX35,Information!$A$2:$I$1000,9,FALSE)</f>
        <v>#N/A</v>
      </c>
      <c r="ADD35" s="1"/>
      <c r="ADE35" s="122"/>
      <c r="ADF35" s="124"/>
      <c r="ADG35" s="125" t="e">
        <f>VLOOKUP(ADF35,Information!$A$2:$H$1000,2,FALSE)</f>
        <v>#N/A</v>
      </c>
      <c r="ADH35" s="126" t="e">
        <f>VLOOKUP(ADF35,Information!$A$2:$H$1000,3,FALSE)</f>
        <v>#N/A</v>
      </c>
      <c r="ADI35" s="126" t="e">
        <f>VLOOKUP(ADF35,Information!$A$2:$H$1000,4,FALSE)</f>
        <v>#N/A</v>
      </c>
      <c r="ADJ35" s="126" t="e">
        <f>VLOOKUP(ADF35,Information!$A$2:$H$1000,8,FALSE)</f>
        <v>#N/A</v>
      </c>
      <c r="ADK35" s="126" t="e">
        <f>VLOOKUP(ADF35,Information!$A$2:$I$1000,9,FALSE)</f>
        <v>#N/A</v>
      </c>
      <c r="ADL35" s="1"/>
      <c r="ADM35" s="122"/>
      <c r="ADN35" s="124"/>
      <c r="ADO35" s="125" t="e">
        <f>VLOOKUP(ADN35,Information!$A$2:$H$1000,2,FALSE)</f>
        <v>#N/A</v>
      </c>
      <c r="ADP35" s="126" t="e">
        <f>VLOOKUP(ADN35,Information!$A$2:$H$1000,3,FALSE)</f>
        <v>#N/A</v>
      </c>
      <c r="ADQ35" s="126" t="e">
        <f>VLOOKUP(ADN35,Information!$A$2:$H$1000,4,FALSE)</f>
        <v>#N/A</v>
      </c>
      <c r="ADR35" s="126" t="e">
        <f>VLOOKUP(ADN35,Information!$A$2:$H$1000,8,FALSE)</f>
        <v>#N/A</v>
      </c>
      <c r="ADS35" s="126" t="e">
        <f>VLOOKUP(ADN35,Information!$A$2:$I$1000,9,FALSE)</f>
        <v>#N/A</v>
      </c>
      <c r="ADT35" s="1"/>
      <c r="ADU35" s="122"/>
    </row>
    <row r="36" spans="1:801" ht="13.8">
      <c r="A36" s="101">
        <v>16.5</v>
      </c>
      <c r="B36" s="108" t="s">
        <v>330</v>
      </c>
      <c r="C36" s="109" t="str">
        <f>VLOOKUP(B36,Information!$A$2:$H$1000,2,FALSE)</f>
        <v>unknown</v>
      </c>
      <c r="D36" s="109" t="str">
        <f>VLOOKUP(B36,Information!$A$2:$H$1000,3,FALSE)</f>
        <v>unknown</v>
      </c>
      <c r="E36" s="109" t="str">
        <f>VLOOKUP(B36,Information!$A$2:$H$1000,4,FALSE)</f>
        <v>unknown</v>
      </c>
      <c r="F36" s="109" t="str">
        <f>VLOOKUP(B36,Information!$A$2:$H$1000,8,FALSE)</f>
        <v>Soft.coral</v>
      </c>
      <c r="G36" s="109" t="str">
        <f>VLOOKUP(B36,Information!$A$2:$I$1000,9,FALSE)</f>
        <v>Cnidaria</v>
      </c>
      <c r="H36" s="110"/>
      <c r="I36" s="111"/>
      <c r="J36" s="108" t="s">
        <v>255</v>
      </c>
      <c r="K36" s="109" t="str">
        <f>VLOOKUP(J36,Information!$A$2:$H$1000,2,FALSE)</f>
        <v>Lobophora variegata</v>
      </c>
      <c r="L36" s="109" t="str">
        <f>VLOOKUP(J36,Information!$A$2:$H$1000,3,FALSE)</f>
        <v>Lobophora</v>
      </c>
      <c r="M36" s="109" t="str">
        <f>VLOOKUP(J36,Information!$A$2:$H$1000,4,FALSE)</f>
        <v>DICTYOTACEAE</v>
      </c>
      <c r="N36" s="109" t="str">
        <f>VLOOKUP(J36,Information!$A$2:$H$1000,8,FALSE)</f>
        <v>Brown.algae</v>
      </c>
      <c r="O36" s="109" t="str">
        <f>VLOOKUP(J36,Information!$A$2:$I$1000,9,FALSE)</f>
        <v>Macroalgae</v>
      </c>
      <c r="P36" s="110"/>
      <c r="Q36" s="111"/>
      <c r="R36" s="108" t="s">
        <v>322</v>
      </c>
      <c r="S36" s="109">
        <f>VLOOKUP(R36,Information!$A$2:$H$1000,2,FALSE)</f>
        <v>0</v>
      </c>
      <c r="T36" s="109">
        <f>VLOOKUP(R36,Information!$A$2:$H$1000,3,FALSE)</f>
        <v>0</v>
      </c>
      <c r="U36" s="109">
        <f>VLOOKUP(R36,Information!$A$2:$H$1000,4,FALSE)</f>
        <v>0</v>
      </c>
      <c r="V36" s="109" t="str">
        <f>VLOOKUP(R36,Information!$A$2:$H$1000,8,FALSE)</f>
        <v>Sand</v>
      </c>
      <c r="W36" s="109" t="str">
        <f>VLOOKUP(R36,Information!$A$2:$I$1000,9,FALSE)</f>
        <v>Bare substrate</v>
      </c>
      <c r="X36" s="110"/>
      <c r="Y36" s="111"/>
      <c r="Z36" s="108" t="s">
        <v>82</v>
      </c>
      <c r="AA36" s="109" t="str">
        <f>VLOOKUP(Z36,Information!$A$2:$H$1000,2,FALSE)</f>
        <v>unknown</v>
      </c>
      <c r="AB36" s="109" t="str">
        <f>VLOOKUP(Z36,Information!$A$2:$H$1000,3,FALSE)</f>
        <v>Acropora</v>
      </c>
      <c r="AC36" s="109" t="str">
        <f>VLOOKUP(Z36,Information!$A$2:$H$1000,4,FALSE)</f>
        <v>ACROPORIDAE</v>
      </c>
      <c r="AD36" s="109" t="str">
        <f>VLOOKUP(Z36,Information!$A$2:$H$1000,8,FALSE)</f>
        <v>Hard.coral</v>
      </c>
      <c r="AE36" s="109" t="str">
        <f>VLOOKUP(Z36,Information!$A$2:$I$1000,9,FALSE)</f>
        <v>Cnidaria</v>
      </c>
      <c r="AF36" s="110" t="s">
        <v>80</v>
      </c>
      <c r="AG36" s="111"/>
      <c r="AH36" s="108" t="s">
        <v>82</v>
      </c>
      <c r="AI36" s="109" t="str">
        <f>VLOOKUP(AH36,Information!$A$2:$H$1000,2,FALSE)</f>
        <v>unknown</v>
      </c>
      <c r="AJ36" s="109" t="str">
        <f>VLOOKUP(AH36,Information!$A$2:$H$1000,3,FALSE)</f>
        <v>Acropora</v>
      </c>
      <c r="AK36" s="109" t="str">
        <f>VLOOKUP(AH36,Information!$A$2:$H$1000,4,FALSE)</f>
        <v>ACROPORIDAE</v>
      </c>
      <c r="AL36" s="109" t="str">
        <f>VLOOKUP(AH36,Information!$A$2:$H$1000,8,FALSE)</f>
        <v>Hard.coral</v>
      </c>
      <c r="AM36" s="109" t="str">
        <f>VLOOKUP(AH36,Information!$A$2:$I$1000,9,FALSE)</f>
        <v>Cnidaria</v>
      </c>
      <c r="AN36" s="110" t="s">
        <v>80</v>
      </c>
      <c r="AO36" s="111"/>
      <c r="AP36" s="108" t="s">
        <v>238</v>
      </c>
      <c r="AQ36" s="109" t="str">
        <f>VLOOKUP(AP36,Information!$A$2:$H$1000,2,FALSE)</f>
        <v>Halophila stipulacea</v>
      </c>
      <c r="AR36" s="109" t="str">
        <f>VLOOKUP(AP36,Information!$A$2:$H$1000,3,FALSE)</f>
        <v>Halophila</v>
      </c>
      <c r="AS36" s="109" t="str">
        <f>VLOOKUP(AP36,Information!$A$2:$H$1000,4,FALSE)</f>
        <v>HYDROCHARITACEAE</v>
      </c>
      <c r="AT36" s="109" t="str">
        <f>VLOOKUP(AP36,Information!$A$2:$H$1000,8,FALSE)</f>
        <v>Seagrass</v>
      </c>
      <c r="AU36" s="109" t="str">
        <f>VLOOKUP(AP36,Information!$A$2:$I$1000,9,FALSE)</f>
        <v>Seagrass</v>
      </c>
      <c r="AV36" s="110"/>
      <c r="AW36" s="111"/>
      <c r="AX36" s="108" t="s">
        <v>309</v>
      </c>
      <c r="AY36" s="109">
        <f>VLOOKUP(AX36,Information!$A$2:$H$1000,2,FALSE)</f>
        <v>0</v>
      </c>
      <c r="AZ36" s="109">
        <f>VLOOKUP(AX36,Information!$A$2:$H$1000,3,FALSE)</f>
        <v>0</v>
      </c>
      <c r="BA36" s="109">
        <f>VLOOKUP(AX36,Information!$A$2:$H$1000,4,FALSE)</f>
        <v>0</v>
      </c>
      <c r="BB36" s="109" t="str">
        <f>VLOOKUP(AX36,Information!$A$2:$H$1000,8,FALSE)</f>
        <v>Coral.rubble</v>
      </c>
      <c r="BC36" s="109" t="str">
        <f>VLOOKUP(AX36,Information!$A$2:$I$1000,9,FALSE)</f>
        <v>Bare substrate</v>
      </c>
      <c r="BD36" s="110"/>
      <c r="BE36" s="111"/>
      <c r="BF36" s="120" t="s">
        <v>150</v>
      </c>
      <c r="BG36" s="121" t="str">
        <f>VLOOKUP(BF36,Information!$A$2:$H$1000,2,FALSE)</f>
        <v>unknown</v>
      </c>
      <c r="BH36" s="121" t="str">
        <f>VLOOKUP(BF36,Information!$A$2:$H$1000,3,FALSE)</f>
        <v>Cespitularia</v>
      </c>
      <c r="BI36" s="121" t="str">
        <f>VLOOKUP(BF36,Information!$A$2:$H$1000,4,FALSE)</f>
        <v>XENIIDAE</v>
      </c>
      <c r="BJ36" s="121" t="str">
        <f>VLOOKUP(BF36,Information!$A$2:$H$1000,8,FALSE)</f>
        <v>Soft.coral</v>
      </c>
      <c r="BK36" s="121" t="str">
        <f>VLOOKUP(BF36,Information!$A$2:$I$1000,9,FALSE)</f>
        <v>Cnidaria</v>
      </c>
      <c r="BL36" s="110"/>
      <c r="BM36" s="122"/>
      <c r="BN36" s="120" t="s">
        <v>298</v>
      </c>
      <c r="BO36" s="121" t="str">
        <f>VLOOKUP(BN36,Information!$A$2:$H$1000,2,FALSE)</f>
        <v>unknown</v>
      </c>
      <c r="BP36" s="121" t="str">
        <f>VLOOKUP(BN36,Information!$A$2:$H$1000,3,FALSE)</f>
        <v>Porites</v>
      </c>
      <c r="BQ36" s="121" t="str">
        <f>VLOOKUP(BN36,Information!$A$2:$H$1000,4,FALSE)</f>
        <v>PORITIDAE</v>
      </c>
      <c r="BR36" s="121" t="str">
        <f>VLOOKUP(BN36,Information!$A$2:$H$1000,8,FALSE)</f>
        <v>Hard.coral</v>
      </c>
      <c r="BS36" s="121" t="str">
        <f>VLOOKUP(BN36,Information!$A$2:$I$1000,9,FALSE)</f>
        <v>Cnidaria</v>
      </c>
      <c r="BT36" s="110" t="s">
        <v>80</v>
      </c>
      <c r="BU36" s="122"/>
      <c r="BV36" s="120" t="s">
        <v>309</v>
      </c>
      <c r="BW36" s="121">
        <f>VLOOKUP(BV36,Information!$A$2:$H$1000,2,FALSE)</f>
        <v>0</v>
      </c>
      <c r="BX36" s="121">
        <f>VLOOKUP(BV36,Information!$A$2:$H$1000,3,FALSE)</f>
        <v>0</v>
      </c>
      <c r="BY36" s="121">
        <f>VLOOKUP(BV36,Information!$A$2:$H$1000,4,FALSE)</f>
        <v>0</v>
      </c>
      <c r="BZ36" s="121" t="str">
        <f>VLOOKUP(BV36,Information!$A$2:$H$1000,8,FALSE)</f>
        <v>Coral.rubble</v>
      </c>
      <c r="CA36" s="121" t="str">
        <f>VLOOKUP(BV36,Information!$A$2:$I$1000,9,FALSE)</f>
        <v>Bare substrate</v>
      </c>
      <c r="CB36" s="110"/>
      <c r="CC36" s="122"/>
      <c r="CD36" s="120" t="s">
        <v>298</v>
      </c>
      <c r="CE36" s="121" t="str">
        <f>VLOOKUP(CD36,Information!$A$2:$H$1000,2,FALSE)</f>
        <v>unknown</v>
      </c>
      <c r="CF36" s="121" t="str">
        <f>VLOOKUP(CD36,Information!$A$2:$H$1000,3,FALSE)</f>
        <v>Porites</v>
      </c>
      <c r="CG36" s="121" t="str">
        <f>VLOOKUP(CD36,Information!$A$2:$H$1000,4,FALSE)</f>
        <v>PORITIDAE</v>
      </c>
      <c r="CH36" s="121" t="str">
        <f>VLOOKUP(CD36,Information!$A$2:$H$1000,8,FALSE)</f>
        <v>Hard.coral</v>
      </c>
      <c r="CI36" s="121" t="str">
        <f>VLOOKUP(CD36,Information!$A$2:$I$1000,9,FALSE)</f>
        <v>Cnidaria</v>
      </c>
      <c r="CJ36" s="128" t="s">
        <v>103</v>
      </c>
      <c r="CK36" s="122"/>
      <c r="CL36" s="120" t="s">
        <v>322</v>
      </c>
      <c r="CM36" s="121">
        <f>VLOOKUP(CL36,Information!$A$2:$H$1000,2,FALSE)</f>
        <v>0</v>
      </c>
      <c r="CN36" s="121">
        <f>VLOOKUP(CL36,Information!$A$2:$H$1000,3,FALSE)</f>
        <v>0</v>
      </c>
      <c r="CO36" s="121">
        <f>VLOOKUP(CL36,Information!$A$2:$H$1000,4,FALSE)</f>
        <v>0</v>
      </c>
      <c r="CP36" s="121" t="str">
        <f>VLOOKUP(CL36,Information!$A$2:$H$1000,8,FALSE)</f>
        <v>Sand</v>
      </c>
      <c r="CQ36" s="121" t="str">
        <f>VLOOKUP(CL36,Information!$A$2:$I$1000,9,FALSE)</f>
        <v>Bare substrate</v>
      </c>
      <c r="CR36" s="1"/>
      <c r="CS36" s="122"/>
      <c r="CT36" s="120" t="s">
        <v>309</v>
      </c>
      <c r="CU36" s="121">
        <f>VLOOKUP(CT36,Information!$A$2:$H$1000,2,FALSE)</f>
        <v>0</v>
      </c>
      <c r="CV36" s="121">
        <f>VLOOKUP(CT36,Information!$A$2:$H$1000,3,FALSE)</f>
        <v>0</v>
      </c>
      <c r="CW36" s="121">
        <f>VLOOKUP(CT36,Information!$A$2:$H$1000,4,FALSE)</f>
        <v>0</v>
      </c>
      <c r="CX36" s="121" t="str">
        <f>VLOOKUP(CT36,Information!$A$2:$H$1000,8,FALSE)</f>
        <v>Coral.rubble</v>
      </c>
      <c r="CY36" s="121" t="str">
        <f>VLOOKUP(CT36,Information!$A$2:$I$1000,9,FALSE)</f>
        <v>Bare substrate</v>
      </c>
      <c r="CZ36" s="1"/>
      <c r="DA36" s="122"/>
      <c r="DB36" s="114" t="s">
        <v>322</v>
      </c>
      <c r="DC36" s="109">
        <f>VLOOKUP(DB36,Information!$A$2:$H$1000,2,FALSE)</f>
        <v>0</v>
      </c>
      <c r="DD36" s="109">
        <f>VLOOKUP(DB36,Information!$A$2:$H$1000,3,FALSE)</f>
        <v>0</v>
      </c>
      <c r="DE36" s="109">
        <f>VLOOKUP(DB36,Information!$A$2:$H$1000,4,FALSE)</f>
        <v>0</v>
      </c>
      <c r="DF36" s="109" t="str">
        <f>VLOOKUP(DB36,Information!$A$2:$H$1000,8,FALSE)</f>
        <v>Sand</v>
      </c>
      <c r="DG36" s="109" t="str">
        <f>VLOOKUP(DB36,Information!$A$2:$I$1000,9,FALSE)</f>
        <v>Bare substrate</v>
      </c>
      <c r="DH36" s="112"/>
      <c r="DI36" s="111"/>
      <c r="DJ36" s="120" t="s">
        <v>298</v>
      </c>
      <c r="DK36" s="121" t="str">
        <f>VLOOKUP(DJ36,Information!$A$2:$H$1000,2,FALSE)</f>
        <v>unknown</v>
      </c>
      <c r="DL36" s="121" t="str">
        <f>VLOOKUP(DJ36,Information!$A$2:$H$1000,3,FALSE)</f>
        <v>Porites</v>
      </c>
      <c r="DM36" s="121" t="str">
        <f>VLOOKUP(DJ36,Information!$A$2:$H$1000,4,FALSE)</f>
        <v>PORITIDAE</v>
      </c>
      <c r="DN36" s="121" t="str">
        <f>VLOOKUP(DJ36,Information!$A$2:$H$1000,8,FALSE)</f>
        <v>Hard.coral</v>
      </c>
      <c r="DO36" s="121" t="str">
        <f>VLOOKUP(DJ36,Information!$A$2:$I$1000,9,FALSE)</f>
        <v>Cnidaria</v>
      </c>
      <c r="DP36" s="123" t="s">
        <v>2771</v>
      </c>
      <c r="DQ36" s="122"/>
      <c r="DR36" s="108" t="s">
        <v>322</v>
      </c>
      <c r="DS36" s="109">
        <f>VLOOKUP(DR36,Information!$A$2:$H$1000,2,FALSE)</f>
        <v>0</v>
      </c>
      <c r="DT36" s="109">
        <f>VLOOKUP(DR36,Information!$A$2:$H$1000,3,FALSE)</f>
        <v>0</v>
      </c>
      <c r="DU36" s="109">
        <f>VLOOKUP(DR36,Information!$A$2:$H$1000,4,FALSE)</f>
        <v>0</v>
      </c>
      <c r="DV36" s="109" t="str">
        <f>VLOOKUP(DR36,Information!$A$2:$H$1000,8,FALSE)</f>
        <v>Sand</v>
      </c>
      <c r="DW36" s="109" t="str">
        <f>VLOOKUP(DR36,Information!$A$2:$I$1000,9,FALSE)</f>
        <v>Bare substrate</v>
      </c>
      <c r="DX36" s="112"/>
      <c r="DY36" s="111"/>
      <c r="DZ36" s="108" t="s">
        <v>330</v>
      </c>
      <c r="EA36" s="109" t="str">
        <f>VLOOKUP(DZ36,Information!$A$2:$H$1000,2,FALSE)</f>
        <v>unknown</v>
      </c>
      <c r="EB36" s="109" t="str">
        <f>VLOOKUP(DZ36,Information!$A$2:$H$1000,3,FALSE)</f>
        <v>unknown</v>
      </c>
      <c r="EC36" s="109" t="str">
        <f>VLOOKUP(DZ36,Information!$A$2:$H$1000,4,FALSE)</f>
        <v>unknown</v>
      </c>
      <c r="ED36" s="109" t="str">
        <f>VLOOKUP(DZ36,Information!$A$2:$H$1000,8,FALSE)</f>
        <v>Soft.coral</v>
      </c>
      <c r="EE36" s="109" t="str">
        <f>VLOOKUP(DZ36,Information!$A$2:$I$1000,9,FALSE)</f>
        <v>Cnidaria</v>
      </c>
      <c r="EF36" s="112"/>
      <c r="EG36" s="111"/>
      <c r="EH36" s="120" t="s">
        <v>309</v>
      </c>
      <c r="EI36" s="121">
        <f>VLOOKUP(EH36,Information!$A$2:$H$1000,2,FALSE)</f>
        <v>0</v>
      </c>
      <c r="EJ36" s="121">
        <f>VLOOKUP(EH36,Information!$A$2:$H$1000,3,FALSE)</f>
        <v>0</v>
      </c>
      <c r="EK36" s="121">
        <f>VLOOKUP(EH36,Information!$A$2:$H$1000,4,FALSE)</f>
        <v>0</v>
      </c>
      <c r="EL36" s="121" t="str">
        <f>VLOOKUP(EH36,Information!$A$2:$H$1000,8,FALSE)</f>
        <v>Coral.rubble</v>
      </c>
      <c r="EM36" s="121" t="str">
        <f>VLOOKUP(EH36,Information!$A$2:$I$1000,9,FALSE)</f>
        <v>Bare substrate</v>
      </c>
      <c r="EN36" s="1"/>
      <c r="EO36" s="122"/>
      <c r="EP36" s="84" t="s">
        <v>298</v>
      </c>
      <c r="EQ36" s="85" t="str">
        <f>VLOOKUP(EP36,Information!$A$2:$H$1000,2,FALSE)</f>
        <v>unknown</v>
      </c>
      <c r="ER36" s="67" t="str">
        <f>VLOOKUP(EP36,Information!$A$2:$H$1000,3,FALSE)</f>
        <v>Porites</v>
      </c>
      <c r="ES36" s="67" t="str">
        <f>VLOOKUP(EP36,Information!$A$2:$H$1000,4,FALSE)</f>
        <v>PORITIDAE</v>
      </c>
      <c r="ET36" s="67" t="str">
        <f>VLOOKUP(EP36,Information!$A$2:$H$1000,8,FALSE)</f>
        <v>Hard.coral</v>
      </c>
      <c r="EU36" s="67" t="str">
        <f>VLOOKUP(EP36,Information!$A$2:$I$1000,9,FALSE)</f>
        <v>Cnidaria</v>
      </c>
      <c r="EV36" s="41" t="s">
        <v>1846</v>
      </c>
      <c r="EX36" s="84" t="s">
        <v>309</v>
      </c>
      <c r="EY36" s="85">
        <f>VLOOKUP(EX36,Information!$A$2:$H$1000,2,FALSE)</f>
        <v>0</v>
      </c>
      <c r="EZ36" s="67">
        <f>VLOOKUP(EX36,Information!$A$2:$H$1000,3,FALSE)</f>
        <v>0</v>
      </c>
      <c r="FA36" s="67">
        <f>VLOOKUP(EX36,Information!$A$2:$H$1000,4,FALSE)</f>
        <v>0</v>
      </c>
      <c r="FB36" s="67" t="str">
        <f>VLOOKUP(EX36,Information!$A$2:$H$1000,8,FALSE)</f>
        <v>Coral.rubble</v>
      </c>
      <c r="FC36" s="67" t="str">
        <f>VLOOKUP(EX36,Information!$A$2:$I$1000,9,FALSE)</f>
        <v>Bare substrate</v>
      </c>
      <c r="FF36" s="84" t="s">
        <v>322</v>
      </c>
      <c r="FG36" s="85">
        <f>VLOOKUP(FF36,Information!$A$2:$H$1000,2,FALSE)</f>
        <v>0</v>
      </c>
      <c r="FH36" s="67">
        <f>VLOOKUP(FF36,Information!$A$2:$H$1000,3,FALSE)</f>
        <v>0</v>
      </c>
      <c r="FI36" s="67">
        <f>VLOOKUP(FF36,Information!$A$2:$H$1000,4,FALSE)</f>
        <v>0</v>
      </c>
      <c r="FJ36" s="67" t="str">
        <f>VLOOKUP(FF36,Information!$A$2:$H$1000,8,FALSE)</f>
        <v>Sand</v>
      </c>
      <c r="FK36" s="67" t="str">
        <f>VLOOKUP(FF36,Information!$A$2:$I$1000,9,FALSE)</f>
        <v>Bare substrate</v>
      </c>
      <c r="FN36" s="84" t="s">
        <v>324</v>
      </c>
      <c r="FO36" s="85" t="str">
        <f>VLOOKUP(FN36,Information!$A$2:$H$1000,2,FALSE)</f>
        <v>unknown</v>
      </c>
      <c r="FP36" s="67" t="str">
        <f>VLOOKUP(FN36,Information!$A$2:$H$1000,3,FALSE)</f>
        <v>Sargassum</v>
      </c>
      <c r="FQ36" s="67" t="str">
        <f>VLOOKUP(FN36,Information!$A$2:$H$1000,4,FALSE)</f>
        <v>SARGASSACEAE</v>
      </c>
      <c r="FR36" s="67" t="str">
        <f>VLOOKUP(FN36,Information!$A$2:$H$1000,8,FALSE)</f>
        <v>Brown.algae</v>
      </c>
      <c r="FS36" s="67" t="str">
        <f>VLOOKUP(FN36,Information!$A$2:$I$1000,9,FALSE)</f>
        <v>Macroalgae</v>
      </c>
      <c r="FV36" s="84" t="s">
        <v>320</v>
      </c>
      <c r="FW36" s="85">
        <f>VLOOKUP(FV36,Information!$A$2:$H$1000,2,FALSE)</f>
        <v>0</v>
      </c>
      <c r="FX36" s="67">
        <f>VLOOKUP(FV36,Information!$A$2:$H$1000,3,FALSE)</f>
        <v>0</v>
      </c>
      <c r="FY36" s="67">
        <f>VLOOKUP(FV36,Information!$A$2:$H$1000,4,FALSE)</f>
        <v>0</v>
      </c>
      <c r="FZ36" s="67" t="str">
        <f>VLOOKUP(FV36,Information!$A$2:$H$1000,8,FALSE)</f>
        <v>Bare.rock</v>
      </c>
      <c r="GA36" s="67" t="str">
        <f>VLOOKUP(FV36,Information!$A$2:$I$1000,9,FALSE)</f>
        <v>Bare substrate</v>
      </c>
      <c r="GD36" s="84" t="s">
        <v>309</v>
      </c>
      <c r="GE36" s="85">
        <f>VLOOKUP(GD36,Information!$A$2:$H$1000,2,FALSE)</f>
        <v>0</v>
      </c>
      <c r="GF36" s="67">
        <f>VLOOKUP(GD36,Information!$A$2:$H$1000,3,FALSE)</f>
        <v>0</v>
      </c>
      <c r="GG36" s="67">
        <f>VLOOKUP(GD36,Information!$A$2:$H$1000,4,FALSE)</f>
        <v>0</v>
      </c>
      <c r="GH36" s="67" t="str">
        <f>VLOOKUP(GD36,Information!$A$2:$H$1000,8,FALSE)</f>
        <v>Coral.rubble</v>
      </c>
      <c r="GI36" s="67" t="str">
        <f>VLOOKUP(GD36,Information!$A$2:$I$1000,9,FALSE)</f>
        <v>Bare substrate</v>
      </c>
      <c r="GL36" s="84" t="s">
        <v>309</v>
      </c>
      <c r="GM36" s="85">
        <f>VLOOKUP(GL36,Information!$A$2:$H$1000,2,FALSE)</f>
        <v>0</v>
      </c>
      <c r="GN36" s="67">
        <f>VLOOKUP(GL36,Information!$A$2:$H$1000,3,FALSE)</f>
        <v>0</v>
      </c>
      <c r="GO36" s="67">
        <f>VLOOKUP(GL36,Information!$A$2:$H$1000,4,FALSE)</f>
        <v>0</v>
      </c>
      <c r="GP36" s="67" t="str">
        <f>VLOOKUP(GL36,Information!$A$2:$H$1000,8,FALSE)</f>
        <v>Coral.rubble</v>
      </c>
      <c r="GQ36" s="67" t="str">
        <f>VLOOKUP(GL36,Information!$A$2:$I$1000,9,FALSE)</f>
        <v>Bare substrate</v>
      </c>
      <c r="GT36" s="84" t="s">
        <v>309</v>
      </c>
      <c r="GU36" s="85">
        <f>VLOOKUP(GT36,Information!$A$2:$H$1000,2,FALSE)</f>
        <v>0</v>
      </c>
      <c r="GV36" s="67">
        <f>VLOOKUP(GT36,Information!$A$2:$H$1000,3,FALSE)</f>
        <v>0</v>
      </c>
      <c r="GW36" s="67">
        <f>VLOOKUP(GT36,Information!$A$2:$H$1000,4,FALSE)</f>
        <v>0</v>
      </c>
      <c r="GX36" s="67" t="str">
        <f>VLOOKUP(GT36,Information!$A$2:$H$1000,8,FALSE)</f>
        <v>Coral.rubble</v>
      </c>
      <c r="GY36" s="67" t="str">
        <f>VLOOKUP(GT36,Information!$A$2:$I$1000,9,FALSE)</f>
        <v>Bare substrate</v>
      </c>
      <c r="HB36" s="84" t="s">
        <v>309</v>
      </c>
      <c r="HC36" s="85">
        <f>VLOOKUP(HB36,Information!$A$2:$H$1000,2,FALSE)</f>
        <v>0</v>
      </c>
      <c r="HD36" s="67">
        <f>VLOOKUP(HB36,Information!$A$2:$H$1000,3,FALSE)</f>
        <v>0</v>
      </c>
      <c r="HE36" s="67">
        <f>VLOOKUP(HB36,Information!$A$2:$H$1000,4,FALSE)</f>
        <v>0</v>
      </c>
      <c r="HF36" s="67" t="str">
        <f>VLOOKUP(HB36,Information!$A$2:$H$1000,8,FALSE)</f>
        <v>Coral.rubble</v>
      </c>
      <c r="HG36" s="67" t="str">
        <f>VLOOKUP(HB36,Information!$A$2:$I$1000,9,FALSE)</f>
        <v>Bare substrate</v>
      </c>
      <c r="HJ36" s="84" t="s">
        <v>322</v>
      </c>
      <c r="HK36" s="85">
        <f>VLOOKUP(HJ36,Information!$A$2:$H$1000,2,FALSE)</f>
        <v>0</v>
      </c>
      <c r="HL36" s="67">
        <f>VLOOKUP(HJ36,Information!$A$2:$H$1000,3,FALSE)</f>
        <v>0</v>
      </c>
      <c r="HM36" s="67">
        <f>VLOOKUP(HJ36,Information!$A$2:$H$1000,4,FALSE)</f>
        <v>0</v>
      </c>
      <c r="HN36" s="67" t="str">
        <f>VLOOKUP(HJ36,Information!$A$2:$H$1000,8,FALSE)</f>
        <v>Sand</v>
      </c>
      <c r="HO36" s="67" t="str">
        <f>VLOOKUP(HJ36,Information!$A$2:$I$1000,9,FALSE)</f>
        <v>Bare substrate</v>
      </c>
      <c r="HR36" s="84" t="s">
        <v>311</v>
      </c>
      <c r="HS36" s="85" t="str">
        <f>VLOOKUP(HR36,Information!$A$2:$H$1000,2,FALSE)</f>
        <v>unknown</v>
      </c>
      <c r="HT36" s="67" t="str">
        <f>VLOOKUP(HR36,Information!$A$2:$H$1000,3,FALSE)</f>
        <v>unknown</v>
      </c>
      <c r="HU36" s="67" t="str">
        <f>VLOOKUP(HR36,Information!$A$2:$H$1000,4,FALSE)</f>
        <v>unknown</v>
      </c>
      <c r="HV36" s="67" t="str">
        <f>VLOOKUP(HR36,Information!$A$2:$H$1000,8,FALSE)</f>
        <v>Red.algae</v>
      </c>
      <c r="HW36" s="67" t="str">
        <f>VLOOKUP(HR36,Information!$A$2:$I$1000,9,FALSE)</f>
        <v>Macroalgae</v>
      </c>
      <c r="HZ36" s="84" t="s">
        <v>322</v>
      </c>
      <c r="IA36" s="85">
        <f>VLOOKUP(HZ36,Information!$A$2:$H$1000,2,FALSE)</f>
        <v>0</v>
      </c>
      <c r="IB36" s="67">
        <f>VLOOKUP(HZ36,Information!$A$2:$H$1000,3,FALSE)</f>
        <v>0</v>
      </c>
      <c r="IC36" s="67">
        <f>VLOOKUP(HZ36,Information!$A$2:$H$1000,4,FALSE)</f>
        <v>0</v>
      </c>
      <c r="ID36" s="67" t="str">
        <f>VLOOKUP(HZ36,Information!$A$2:$H$1000,8,FALSE)</f>
        <v>Sand</v>
      </c>
      <c r="IE36" s="67" t="str">
        <f>VLOOKUP(HZ36,Information!$A$2:$I$1000,9,FALSE)</f>
        <v>Bare substrate</v>
      </c>
      <c r="IH36" s="84" t="s">
        <v>340</v>
      </c>
      <c r="II36" s="85" t="str">
        <f>VLOOKUP(IH36,Information!$A$2:$H$1000,2,FALSE)</f>
        <v>unknown</v>
      </c>
      <c r="IJ36" s="67" t="str">
        <f>VLOOKUP(IH36,Information!$A$2:$H$1000,3,FALSE)</f>
        <v>Stylophora</v>
      </c>
      <c r="IK36" s="67" t="str">
        <f>VLOOKUP(IH36,Information!$A$2:$H$1000,4,FALSE)</f>
        <v>POCILLOPORIDAE</v>
      </c>
      <c r="IL36" s="67" t="str">
        <f>VLOOKUP(IH36,Information!$A$2:$H$1000,8,FALSE)</f>
        <v>Hard.coral</v>
      </c>
      <c r="IM36" s="67" t="str">
        <f>VLOOKUP(IH36,Information!$A$2:$I$1000,9,FALSE)</f>
        <v>Cnidaria</v>
      </c>
      <c r="IN36" s="41" t="s">
        <v>80</v>
      </c>
      <c r="IP36" s="84" t="s">
        <v>322</v>
      </c>
      <c r="IQ36" s="85">
        <f>VLOOKUP(IP36,Information!$A$2:$H$1000,2,FALSE)</f>
        <v>0</v>
      </c>
      <c r="IR36" s="67">
        <f>VLOOKUP(IP36,Information!$A$2:$H$1000,3,FALSE)</f>
        <v>0</v>
      </c>
      <c r="IS36" s="67">
        <f>VLOOKUP(IP36,Information!$A$2:$H$1000,4,FALSE)</f>
        <v>0</v>
      </c>
      <c r="IT36" s="67" t="str">
        <f>VLOOKUP(IP36,Information!$A$2:$H$1000,8,FALSE)</f>
        <v>Sand</v>
      </c>
      <c r="IU36" s="67" t="str">
        <f>VLOOKUP(IP36,Information!$A$2:$I$1000,9,FALSE)</f>
        <v>Bare substrate</v>
      </c>
      <c r="IX36" s="84" t="s">
        <v>322</v>
      </c>
      <c r="IY36" s="85">
        <f>VLOOKUP(IX36,Information!$A$2:$H$1000,2,FALSE)</f>
        <v>0</v>
      </c>
      <c r="IZ36" s="67">
        <f>VLOOKUP(IX36,Information!$A$2:$H$1000,3,FALSE)</f>
        <v>0</v>
      </c>
      <c r="JA36" s="67">
        <f>VLOOKUP(IX36,Information!$A$2:$H$1000,4,FALSE)</f>
        <v>0</v>
      </c>
      <c r="JB36" s="67" t="str">
        <f>VLOOKUP(IX36,Information!$A$2:$H$1000,8,FALSE)</f>
        <v>Sand</v>
      </c>
      <c r="JC36" s="67" t="str">
        <f>VLOOKUP(IX36,Information!$A$2:$I$1000,9,FALSE)</f>
        <v>Bare substrate</v>
      </c>
      <c r="JF36" s="84" t="s">
        <v>82</v>
      </c>
      <c r="JG36" s="85" t="str">
        <f>VLOOKUP(JF36,Information!$A$2:$H$1000,2,FALSE)</f>
        <v>unknown</v>
      </c>
      <c r="JH36" s="67" t="str">
        <f>VLOOKUP(JF36,Information!$A$2:$H$1000,3,FALSE)</f>
        <v>Acropora</v>
      </c>
      <c r="JI36" s="67" t="str">
        <f>VLOOKUP(JF36,Information!$A$2:$H$1000,4,FALSE)</f>
        <v>ACROPORIDAE</v>
      </c>
      <c r="JJ36" s="67" t="str">
        <f>VLOOKUP(JF36,Information!$A$2:$H$1000,8,FALSE)</f>
        <v>Hard.coral</v>
      </c>
      <c r="JK36" s="67" t="str">
        <f>VLOOKUP(JF36,Information!$A$2:$I$1000,9,FALSE)</f>
        <v>Cnidaria</v>
      </c>
      <c r="JL36" s="41" t="s">
        <v>80</v>
      </c>
      <c r="JN36" s="84" t="s">
        <v>82</v>
      </c>
      <c r="JO36" s="85" t="str">
        <f>VLOOKUP(JN36,Information!$A$2:$H$1000,2,FALSE)</f>
        <v>unknown</v>
      </c>
      <c r="JP36" s="67" t="str">
        <f>VLOOKUP(JN36,Information!$A$2:$H$1000,3,FALSE)</f>
        <v>Acropora</v>
      </c>
      <c r="JQ36" s="67" t="str">
        <f>VLOOKUP(JN36,Information!$A$2:$H$1000,4,FALSE)</f>
        <v>ACROPORIDAE</v>
      </c>
      <c r="JR36" s="67" t="str">
        <f>VLOOKUP(JN36,Information!$A$2:$H$1000,8,FALSE)</f>
        <v>Hard.coral</v>
      </c>
      <c r="JS36" s="67" t="str">
        <f>VLOOKUP(JN36,Information!$A$2:$I$1000,9,FALSE)</f>
        <v>Cnidaria</v>
      </c>
      <c r="JT36" s="41" t="s">
        <v>80</v>
      </c>
      <c r="JV36" s="84" t="s">
        <v>359</v>
      </c>
      <c r="JW36" s="85" t="str">
        <f>VLOOKUP(JV36,Information!$A$2:$H$1000,2,FALSE)</f>
        <v>unknown</v>
      </c>
      <c r="JX36" s="67" t="str">
        <f>VLOOKUP(JV36,Information!$A$2:$H$1000,3,FALSE)</f>
        <v>unknown</v>
      </c>
      <c r="JY36" s="67" t="str">
        <f>VLOOKUP(JV36,Information!$A$2:$H$1000,4,FALSE)</f>
        <v>unknown</v>
      </c>
      <c r="JZ36" s="67" t="str">
        <f>VLOOKUP(JV36,Information!$A$2:$H$1000,8,FALSE)</f>
        <v>Turf.algae</v>
      </c>
      <c r="KA36" s="67" t="str">
        <f>VLOOKUP(JV36,Information!$A$2:$I$1000,9,FALSE)</f>
        <v>Turf algae</v>
      </c>
      <c r="KD36" s="84" t="s">
        <v>178</v>
      </c>
      <c r="KE36" s="85" t="str">
        <f>VLOOKUP(KD36,Information!$A$2:$H$1000,2,FALSE)</f>
        <v>unknown</v>
      </c>
      <c r="KF36" s="67" t="str">
        <f>VLOOKUP(KD36,Information!$A$2:$H$1000,3,FALSE)</f>
        <v>Dictyota</v>
      </c>
      <c r="KG36" s="67" t="str">
        <f>VLOOKUP(KD36,Information!$A$2:$H$1000,4,FALSE)</f>
        <v>DICTYOTACEAE</v>
      </c>
      <c r="KH36" s="67" t="str">
        <f>VLOOKUP(KD36,Information!$A$2:$H$1000,8,FALSE)</f>
        <v>Brown.algae</v>
      </c>
      <c r="KI36" s="67" t="str">
        <f>VLOOKUP(KD36,Information!$A$2:$I$1000,9,FALSE)</f>
        <v>Macroalgae</v>
      </c>
      <c r="KL36" s="84" t="s">
        <v>82</v>
      </c>
      <c r="KM36" s="85" t="str">
        <f>VLOOKUP(KL36,Information!$A$2:$H$1000,2,FALSE)</f>
        <v>unknown</v>
      </c>
      <c r="KN36" s="67" t="str">
        <f>VLOOKUP(KL36,Information!$A$2:$H$1000,3,FALSE)</f>
        <v>Acropora</v>
      </c>
      <c r="KO36" s="67" t="str">
        <f>VLOOKUP(KL36,Information!$A$2:$H$1000,4,FALSE)</f>
        <v>ACROPORIDAE</v>
      </c>
      <c r="KP36" s="67" t="str">
        <f>VLOOKUP(KL36,Information!$A$2:$H$1000,8,FALSE)</f>
        <v>Hard.coral</v>
      </c>
      <c r="KQ36" s="67" t="str">
        <f>VLOOKUP(KL36,Information!$A$2:$I$1000,9,FALSE)</f>
        <v>Cnidaria</v>
      </c>
      <c r="KR36" s="86" t="s">
        <v>80</v>
      </c>
      <c r="KT36" s="84" t="s">
        <v>359</v>
      </c>
      <c r="KU36" s="85" t="str">
        <f>VLOOKUP(KT36,Information!$A$2:$H$1000,2,FALSE)</f>
        <v>unknown</v>
      </c>
      <c r="KV36" s="67" t="str">
        <f>VLOOKUP(KT36,Information!$A$2:$H$1000,3,FALSE)</f>
        <v>unknown</v>
      </c>
      <c r="KW36" s="67" t="str">
        <f>VLOOKUP(KT36,Information!$A$2:$H$1000,4,FALSE)</f>
        <v>unknown</v>
      </c>
      <c r="KX36" s="67" t="str">
        <f>VLOOKUP(KT36,Information!$A$2:$H$1000,8,FALSE)</f>
        <v>Turf.algae</v>
      </c>
      <c r="KY36" s="67" t="str">
        <f>VLOOKUP(KT36,Information!$A$2:$I$1000,9,FALSE)</f>
        <v>Turf algae</v>
      </c>
      <c r="LB36" s="84" t="s">
        <v>309</v>
      </c>
      <c r="LC36" s="85">
        <f>VLOOKUP(LB36,Information!$A$2:$H$1000,2,FALSE)</f>
        <v>0</v>
      </c>
      <c r="LD36" s="67">
        <f>VLOOKUP(LB36,Information!$A$2:$H$1000,3,FALSE)</f>
        <v>0</v>
      </c>
      <c r="LE36" s="67">
        <f>VLOOKUP(LB36,Information!$A$2:$H$1000,4,FALSE)</f>
        <v>0</v>
      </c>
      <c r="LF36" s="67" t="str">
        <f>VLOOKUP(LB36,Information!$A$2:$H$1000,8,FALSE)</f>
        <v>Coral.rubble</v>
      </c>
      <c r="LG36" s="67" t="str">
        <f>VLOOKUP(LB36,Information!$A$2:$I$1000,9,FALSE)</f>
        <v>Bare substrate</v>
      </c>
      <c r="LJ36" s="84" t="s">
        <v>322</v>
      </c>
      <c r="LK36" s="85">
        <f>VLOOKUP(LJ36,Information!$A$2:$H$1000,2,FALSE)</f>
        <v>0</v>
      </c>
      <c r="LL36" s="67">
        <f>VLOOKUP(LJ36,Information!$A$2:$H$1000,3,FALSE)</f>
        <v>0</v>
      </c>
      <c r="LM36" s="67">
        <f>VLOOKUP(LJ36,Information!$A$2:$H$1000,4,FALSE)</f>
        <v>0</v>
      </c>
      <c r="LN36" s="67" t="str">
        <f>VLOOKUP(LJ36,Information!$A$2:$H$1000,8,FALSE)</f>
        <v>Sand</v>
      </c>
      <c r="LO36" s="67" t="str">
        <f>VLOOKUP(LJ36,Information!$A$2:$I$1000,9,FALSE)</f>
        <v>Bare substrate</v>
      </c>
      <c r="LR36" s="84" t="s">
        <v>104</v>
      </c>
      <c r="LS36" s="85">
        <f>VLOOKUP(LR36,Information!$A$2:$H$1000,2,FALSE)</f>
        <v>0</v>
      </c>
      <c r="LT36" s="67">
        <f>VLOOKUP(LR36,Information!$A$2:$H$1000,3,FALSE)</f>
        <v>0</v>
      </c>
      <c r="LU36" s="67">
        <f>VLOOKUP(LR36,Information!$A$2:$H$1000,4,FALSE)</f>
        <v>0</v>
      </c>
      <c r="LV36" s="67" t="str">
        <f>VLOOKUP(LR36,Information!$A$2:$H$1000,8,FALSE)</f>
        <v>Artificial.reef.substrate</v>
      </c>
      <c r="LW36" s="67" t="str">
        <f>VLOOKUP(LR36,Information!$A$2:$I$1000,9,FALSE)</f>
        <v>Bare substrate</v>
      </c>
      <c r="LZ36" s="84" t="s">
        <v>191</v>
      </c>
      <c r="MA36" s="85" t="str">
        <f>VLOOKUP(LZ36,Information!$A$2:$H$1000,2,FALSE)</f>
        <v>Didemnum molle</v>
      </c>
      <c r="MB36" s="67" t="str">
        <f>VLOOKUP(LZ36,Information!$A$2:$H$1000,3,FALSE)</f>
        <v>Didemnum</v>
      </c>
      <c r="MC36" s="67" t="str">
        <f>VLOOKUP(LZ36,Information!$A$2:$H$1000,4,FALSE)</f>
        <v>DIDEMNIDAE</v>
      </c>
      <c r="MD36" s="67" t="str">
        <f>VLOOKUP(LZ36,Information!$A$2:$H$1000,8,FALSE)</f>
        <v>Tunicate</v>
      </c>
      <c r="ME36" s="67" t="str">
        <f>VLOOKUP(LZ36,Information!$A$2:$I$1000,9,FALSE)</f>
        <v>Tunicates</v>
      </c>
      <c r="MH36" s="84" t="s">
        <v>309</v>
      </c>
      <c r="MI36" s="85">
        <f>VLOOKUP(MH36,Information!$A$2:$H$1000,2,FALSE)</f>
        <v>0</v>
      </c>
      <c r="MJ36" s="67">
        <f>VLOOKUP(MH36,Information!$A$2:$H$1000,3,FALSE)</f>
        <v>0</v>
      </c>
      <c r="MK36" s="67">
        <f>VLOOKUP(MH36,Information!$A$2:$H$1000,4,FALSE)</f>
        <v>0</v>
      </c>
      <c r="ML36" s="67" t="str">
        <f>VLOOKUP(MH36,Information!$A$2:$H$1000,8,FALSE)</f>
        <v>Coral.rubble</v>
      </c>
      <c r="MM36" s="67" t="str">
        <f>VLOOKUP(MH36,Information!$A$2:$I$1000,9,FALSE)</f>
        <v>Bare substrate</v>
      </c>
      <c r="MP36" s="84" t="s">
        <v>104</v>
      </c>
      <c r="MQ36" s="85">
        <f>VLOOKUP(MP36,Information!$A$2:$H$1000,2,FALSE)</f>
        <v>0</v>
      </c>
      <c r="MR36" s="67">
        <f>VLOOKUP(MP36,Information!$A$2:$H$1000,3,FALSE)</f>
        <v>0</v>
      </c>
      <c r="MS36" s="67">
        <f>VLOOKUP(MP36,Information!$A$2:$H$1000,4,FALSE)</f>
        <v>0</v>
      </c>
      <c r="MT36" s="67" t="str">
        <f>VLOOKUP(MP36,Information!$A$2:$H$1000,8,FALSE)</f>
        <v>Artificial.reef.substrate</v>
      </c>
      <c r="MU36" s="67" t="str">
        <f>VLOOKUP(MP36,Information!$A$2:$I$1000,9,FALSE)</f>
        <v>Bare substrate</v>
      </c>
      <c r="MX36" s="84" t="s">
        <v>322</v>
      </c>
      <c r="MY36" s="85">
        <f>VLOOKUP(MX36,Information!$A$2:$H$1000,2,FALSE)</f>
        <v>0</v>
      </c>
      <c r="MZ36" s="67">
        <f>VLOOKUP(MX36,Information!$A$2:$H$1000,3,FALSE)</f>
        <v>0</v>
      </c>
      <c r="NA36" s="67">
        <f>VLOOKUP(MX36,Information!$A$2:$H$1000,4,FALSE)</f>
        <v>0</v>
      </c>
      <c r="NB36" s="67" t="str">
        <f>VLOOKUP(MX36,Information!$A$2:$H$1000,8,FALSE)</f>
        <v>Sand</v>
      </c>
      <c r="NC36" s="67" t="str">
        <f>VLOOKUP(MX36,Information!$A$2:$I$1000,9,FALSE)</f>
        <v>Bare substrate</v>
      </c>
      <c r="NF36" s="84" t="s">
        <v>322</v>
      </c>
      <c r="NG36" s="85">
        <f>VLOOKUP(NF36,Information!$A$2:$H$1000,2,FALSE)</f>
        <v>0</v>
      </c>
      <c r="NH36" s="67">
        <f>VLOOKUP(NF36,Information!$A$2:$H$1000,3,FALSE)</f>
        <v>0</v>
      </c>
      <c r="NI36" s="67">
        <f>VLOOKUP(NF36,Information!$A$2:$H$1000,4,FALSE)</f>
        <v>0</v>
      </c>
      <c r="NJ36" s="67" t="str">
        <f>VLOOKUP(NF36,Information!$A$2:$H$1000,8,FALSE)</f>
        <v>Sand</v>
      </c>
      <c r="NK36" s="67" t="str">
        <f>VLOOKUP(NF36,Information!$A$2:$I$1000,9,FALSE)</f>
        <v>Bare substrate</v>
      </c>
      <c r="NN36" s="84" t="s">
        <v>202</v>
      </c>
      <c r="NO36" s="85" t="str">
        <f>VLOOKUP(NN36,Information!$A$2:$H$1000,2,FALSE)</f>
        <v>unknown</v>
      </c>
      <c r="NP36" s="67" t="str">
        <f>VLOOKUP(NN36,Information!$A$2:$H$1000,3,FALSE)</f>
        <v>Favia</v>
      </c>
      <c r="NQ36" s="67" t="str">
        <f>VLOOKUP(NN36,Information!$A$2:$H$1000,4,FALSE)</f>
        <v>MUSSIDAE</v>
      </c>
      <c r="NR36" s="67" t="str">
        <f>VLOOKUP(NN36,Information!$A$2:$H$1000,8,FALSE)</f>
        <v>Hard.coral</v>
      </c>
      <c r="NS36" s="67" t="str">
        <f>VLOOKUP(NN36,Information!$A$2:$I$1000,9,FALSE)</f>
        <v>Cnidaria</v>
      </c>
      <c r="NT36" s="86" t="s">
        <v>80</v>
      </c>
      <c r="NV36" s="84" t="s">
        <v>330</v>
      </c>
      <c r="NW36" s="85" t="str">
        <f>VLOOKUP(NV36,Information!$A$2:$H$1000,2,FALSE)</f>
        <v>unknown</v>
      </c>
      <c r="NX36" s="67" t="str">
        <f>VLOOKUP(NV36,Information!$A$2:$H$1000,3,FALSE)</f>
        <v>unknown</v>
      </c>
      <c r="NY36" s="67" t="str">
        <f>VLOOKUP(NV36,Information!$A$2:$H$1000,4,FALSE)</f>
        <v>unknown</v>
      </c>
      <c r="NZ36" s="67" t="str">
        <f>VLOOKUP(NV36,Information!$A$2:$H$1000,8,FALSE)</f>
        <v>Soft.coral</v>
      </c>
      <c r="OA36" s="67" t="str">
        <f>VLOOKUP(NV36,Information!$A$2:$I$1000,9,FALSE)</f>
        <v>Cnidaria</v>
      </c>
      <c r="OD36" s="84" t="s">
        <v>309</v>
      </c>
      <c r="OE36" s="85">
        <f>VLOOKUP(OD36,Information!$A$2:$H$1000,2,FALSE)</f>
        <v>0</v>
      </c>
      <c r="OF36" s="67">
        <f>VLOOKUP(OD36,Information!$A$2:$H$1000,3,FALSE)</f>
        <v>0</v>
      </c>
      <c r="OG36" s="67">
        <f>VLOOKUP(OD36,Information!$A$2:$H$1000,4,FALSE)</f>
        <v>0</v>
      </c>
      <c r="OH36" s="67" t="str">
        <f>VLOOKUP(OD36,Information!$A$2:$H$1000,8,FALSE)</f>
        <v>Coral.rubble</v>
      </c>
      <c r="OI36" s="67" t="str">
        <f>VLOOKUP(OD36,Information!$A$2:$I$1000,9,FALSE)</f>
        <v>Bare substrate</v>
      </c>
      <c r="OL36" s="84" t="s">
        <v>309</v>
      </c>
      <c r="OM36" s="85">
        <f>VLOOKUP(OL36,Information!$A$2:$H$1000,2,FALSE)</f>
        <v>0</v>
      </c>
      <c r="ON36" s="67">
        <f>VLOOKUP(OL36,Information!$A$2:$H$1000,3,FALSE)</f>
        <v>0</v>
      </c>
      <c r="OO36" s="67">
        <f>VLOOKUP(OL36,Information!$A$2:$H$1000,4,FALSE)</f>
        <v>0</v>
      </c>
      <c r="OP36" s="67" t="str">
        <f>VLOOKUP(OL36,Information!$A$2:$H$1000,8,FALSE)</f>
        <v>Coral.rubble</v>
      </c>
      <c r="OQ36" s="67" t="str">
        <f>VLOOKUP(OL36,Information!$A$2:$I$1000,9,FALSE)</f>
        <v>Bare substrate</v>
      </c>
      <c r="OT36" s="84" t="s">
        <v>322</v>
      </c>
      <c r="OU36" s="85">
        <f>VLOOKUP(OT36,Information!$A$2:$H$1000,2,FALSE)</f>
        <v>0</v>
      </c>
      <c r="OV36" s="67">
        <f>VLOOKUP(OT36,Information!$A$2:$H$1000,3,FALSE)</f>
        <v>0</v>
      </c>
      <c r="OW36" s="67">
        <f>VLOOKUP(OT36,Information!$A$2:$H$1000,4,FALSE)</f>
        <v>0</v>
      </c>
      <c r="OX36" s="67" t="str">
        <f>VLOOKUP(OT36,Information!$A$2:$H$1000,8,FALSE)</f>
        <v>Sand</v>
      </c>
      <c r="OY36" s="67" t="str">
        <f>VLOOKUP(OT36,Information!$A$2:$I$1000,9,FALSE)</f>
        <v>Bare substrate</v>
      </c>
      <c r="PB36" s="84" t="s">
        <v>309</v>
      </c>
      <c r="PC36" s="85">
        <f>VLOOKUP(PB36,Information!$A$2:$H$1000,2,FALSE)</f>
        <v>0</v>
      </c>
      <c r="PD36" s="67">
        <f>VLOOKUP(PB36,Information!$A$2:$H$1000,3,FALSE)</f>
        <v>0</v>
      </c>
      <c r="PE36" s="67">
        <f>VLOOKUP(PB36,Information!$A$2:$H$1000,4,FALSE)</f>
        <v>0</v>
      </c>
      <c r="PF36" s="67" t="str">
        <f>VLOOKUP(PB36,Information!$A$2:$H$1000,8,FALSE)</f>
        <v>Coral.rubble</v>
      </c>
      <c r="PG36" s="67" t="str">
        <f>VLOOKUP(PB36,Information!$A$2:$I$1000,9,FALSE)</f>
        <v>Bare substrate</v>
      </c>
      <c r="PJ36" s="84" t="s">
        <v>322</v>
      </c>
      <c r="PK36" s="85">
        <f>VLOOKUP(PJ36,Information!$A$2:$H$1000,2,FALSE)</f>
        <v>0</v>
      </c>
      <c r="PL36" s="67">
        <f>VLOOKUP(PJ36,Information!$A$2:$H$1000,3,FALSE)</f>
        <v>0</v>
      </c>
      <c r="PM36" s="67">
        <f>VLOOKUP(PJ36,Information!$A$2:$H$1000,4,FALSE)</f>
        <v>0</v>
      </c>
      <c r="PN36" s="67" t="str">
        <f>VLOOKUP(PJ36,Information!$A$2:$H$1000,8,FALSE)</f>
        <v>Sand</v>
      </c>
      <c r="PO36" s="67" t="str">
        <f>VLOOKUP(PJ36,Information!$A$2:$I$1000,9,FALSE)</f>
        <v>Bare substrate</v>
      </c>
      <c r="PR36" s="84" t="s">
        <v>322</v>
      </c>
      <c r="PS36" s="85">
        <f>VLOOKUP(PR36,Information!$A$2:$H$1000,2,FALSE)</f>
        <v>0</v>
      </c>
      <c r="PT36" s="67">
        <f>VLOOKUP(PR36,Information!$A$2:$H$1000,3,FALSE)</f>
        <v>0</v>
      </c>
      <c r="PU36" s="67">
        <f>VLOOKUP(PR36,Information!$A$2:$H$1000,4,FALSE)</f>
        <v>0</v>
      </c>
      <c r="PV36" s="67" t="str">
        <f>VLOOKUP(PR36,Information!$A$2:$H$1000,8,FALSE)</f>
        <v>Sand</v>
      </c>
      <c r="PW36" s="67" t="str">
        <f>VLOOKUP(PR36,Information!$A$2:$I$1000,9,FALSE)</f>
        <v>Bare substrate</v>
      </c>
      <c r="PZ36" s="84" t="s">
        <v>150</v>
      </c>
      <c r="QA36" s="85" t="str">
        <f>VLOOKUP(PZ36,Information!$A$2:$H$1000,2,FALSE)</f>
        <v>unknown</v>
      </c>
      <c r="QB36" s="67" t="str">
        <f>VLOOKUP(PZ36,Information!$A$2:$H$1000,3,FALSE)</f>
        <v>Cespitularia</v>
      </c>
      <c r="QC36" s="67" t="str">
        <f>VLOOKUP(PZ36,Information!$A$2:$H$1000,4,FALSE)</f>
        <v>XENIIDAE</v>
      </c>
      <c r="QD36" s="67" t="str">
        <f>VLOOKUP(PZ36,Information!$A$2:$H$1000,8,FALSE)</f>
        <v>Soft.coral</v>
      </c>
      <c r="QE36" s="67" t="str">
        <f>VLOOKUP(PZ36,Information!$A$2:$I$1000,9,FALSE)</f>
        <v>Cnidaria</v>
      </c>
      <c r="QH36" s="84" t="s">
        <v>82</v>
      </c>
      <c r="QI36" s="85" t="str">
        <f>VLOOKUP(QH36,Information!$A$2:$H$1000,2,FALSE)</f>
        <v>unknown</v>
      </c>
      <c r="QJ36" s="67" t="str">
        <f>VLOOKUP(QH36,Information!$A$2:$H$1000,3,FALSE)</f>
        <v>Acropora</v>
      </c>
      <c r="QK36" s="67" t="str">
        <f>VLOOKUP(QH36,Information!$A$2:$H$1000,4,FALSE)</f>
        <v>ACROPORIDAE</v>
      </c>
      <c r="QL36" s="67" t="str">
        <f>VLOOKUP(QH36,Information!$A$2:$H$1000,8,FALSE)</f>
        <v>Hard.coral</v>
      </c>
      <c r="QM36" s="67" t="str">
        <f>VLOOKUP(QH36,Information!$A$2:$I$1000,9,FALSE)</f>
        <v>Cnidaria</v>
      </c>
      <c r="QN36" s="86" t="s">
        <v>80</v>
      </c>
      <c r="QP36" s="84" t="s">
        <v>104</v>
      </c>
      <c r="QQ36" s="85">
        <f>VLOOKUP(QP36,Information!$A$2:$H$1000,2,FALSE)</f>
        <v>0</v>
      </c>
      <c r="QR36" s="67">
        <f>VLOOKUP(QP36,Information!$A$2:$H$1000,3,FALSE)</f>
        <v>0</v>
      </c>
      <c r="QS36" s="67">
        <f>VLOOKUP(QP36,Information!$A$2:$H$1000,4,FALSE)</f>
        <v>0</v>
      </c>
      <c r="QT36" s="67" t="str">
        <f>VLOOKUP(QP36,Information!$A$2:$H$1000,8,FALSE)</f>
        <v>Artificial.reef.substrate</v>
      </c>
      <c r="QU36" s="67" t="str">
        <f>VLOOKUP(QP36,Information!$A$2:$I$1000,9,FALSE)</f>
        <v>Bare substrate</v>
      </c>
      <c r="QX36" s="84"/>
      <c r="QY36" s="41" t="e">
        <f>VLOOKUP(QX36,Information!$A$2:$H$1000,2,FALSE)</f>
        <v>#N/A</v>
      </c>
      <c r="QZ36" t="e">
        <f>VLOOKUP(QX36,Information!$A$2:$H$1000,3,FALSE)</f>
        <v>#N/A</v>
      </c>
      <c r="RA36" t="e">
        <f>VLOOKUP(QX36,Information!$A$2:$H$1000,4,FALSE)</f>
        <v>#N/A</v>
      </c>
      <c r="RB36" t="e">
        <f>VLOOKUP(QX36,Information!$A$2:$H$1000,8,FALSE)</f>
        <v>#N/A</v>
      </c>
      <c r="RC36" t="e">
        <f>VLOOKUP(QX36,Information!$A$2:$I$1000,9,FALSE)</f>
        <v>#N/A</v>
      </c>
      <c r="RF36" s="84"/>
      <c r="RG36" s="41" t="e">
        <f>VLOOKUP(RF36,Information!$A$2:$H$1000,2,FALSE)</f>
        <v>#N/A</v>
      </c>
      <c r="RH36" t="e">
        <f>VLOOKUP(RF36,Information!$A$2:$H$1000,3,FALSE)</f>
        <v>#N/A</v>
      </c>
      <c r="RI36" t="e">
        <f>VLOOKUP(RF36,Information!$A$2:$H$1000,4,FALSE)</f>
        <v>#N/A</v>
      </c>
      <c r="RJ36" t="e">
        <f>VLOOKUP(RF36,Information!$A$2:$H$1000,8,FALSE)</f>
        <v>#N/A</v>
      </c>
      <c r="RK36" t="e">
        <f>VLOOKUP(RF36,Information!$A$2:$I$1000,9,FALSE)</f>
        <v>#N/A</v>
      </c>
      <c r="RN36" s="84"/>
      <c r="RO36" s="41" t="e">
        <f>VLOOKUP(RN36,Information!$A$2:$H$1000,2,FALSE)</f>
        <v>#N/A</v>
      </c>
      <c r="RP36" t="e">
        <f>VLOOKUP(RN36,Information!$A$2:$H$1000,3,FALSE)</f>
        <v>#N/A</v>
      </c>
      <c r="RQ36" t="e">
        <f>VLOOKUP(RN36,Information!$A$2:$H$1000,4,FALSE)</f>
        <v>#N/A</v>
      </c>
      <c r="RR36" t="e">
        <f>VLOOKUP(RN36,Information!$A$2:$H$1000,8,FALSE)</f>
        <v>#N/A</v>
      </c>
      <c r="RS36" t="e">
        <f>VLOOKUP(RN36,Information!$A$2:$I$1000,9,FALSE)</f>
        <v>#N/A</v>
      </c>
      <c r="RV36" s="84"/>
      <c r="RW36" s="41" t="e">
        <f>VLOOKUP(RV36,Information!$A$2:$H$1000,2,FALSE)</f>
        <v>#N/A</v>
      </c>
      <c r="RX36" t="e">
        <f>VLOOKUP(RV36,Information!$A$2:$H$1000,3,FALSE)</f>
        <v>#N/A</v>
      </c>
      <c r="RY36" t="e">
        <f>VLOOKUP(RV36,Information!$A$2:$H$1000,4,FALSE)</f>
        <v>#N/A</v>
      </c>
      <c r="RZ36" t="e">
        <f>VLOOKUP(RV36,Information!$A$2:$H$1000,8,FALSE)</f>
        <v>#N/A</v>
      </c>
      <c r="SA36" t="e">
        <f>VLOOKUP(RV36,Information!$A$2:$I$1000,9,FALSE)</f>
        <v>#N/A</v>
      </c>
      <c r="SD36" s="84"/>
      <c r="SE36" s="41" t="e">
        <f>VLOOKUP(SD36,Information!$A$2:$H$1000,2,FALSE)</f>
        <v>#N/A</v>
      </c>
      <c r="SF36" t="e">
        <f>VLOOKUP(SD36,Information!$A$2:$H$1000,3,FALSE)</f>
        <v>#N/A</v>
      </c>
      <c r="SG36" t="e">
        <f>VLOOKUP(SD36,Information!$A$2:$H$1000,4,FALSE)</f>
        <v>#N/A</v>
      </c>
      <c r="SH36" t="e">
        <f>VLOOKUP(SD36,Information!$A$2:$H$1000,8,FALSE)</f>
        <v>#N/A</v>
      </c>
      <c r="SI36" t="e">
        <f>VLOOKUP(SD36,Information!$A$2:$I$1000,9,FALSE)</f>
        <v>#N/A</v>
      </c>
      <c r="SL36" s="84"/>
      <c r="SM36" s="41" t="e">
        <f>VLOOKUP(SL36,Information!$A$2:$H$1000,2,FALSE)</f>
        <v>#N/A</v>
      </c>
      <c r="SN36" t="e">
        <f>VLOOKUP(SL36,Information!$A$2:$H$1000,3,FALSE)</f>
        <v>#N/A</v>
      </c>
      <c r="SO36" t="e">
        <f>VLOOKUP(SL36,Information!$A$2:$H$1000,4,FALSE)</f>
        <v>#N/A</v>
      </c>
      <c r="SP36" t="e">
        <f>VLOOKUP(SL36,Information!$A$2:$H$1000,8,FALSE)</f>
        <v>#N/A</v>
      </c>
      <c r="SQ36" t="e">
        <f>VLOOKUP(SL36,Information!$A$2:$I$1000,9,FALSE)</f>
        <v>#N/A</v>
      </c>
      <c r="ST36" s="84"/>
      <c r="SU36" s="41" t="e">
        <f>VLOOKUP(ST36,Information!$A$2:$H$1000,2,FALSE)</f>
        <v>#N/A</v>
      </c>
      <c r="SV36" t="e">
        <f>VLOOKUP(ST36,Information!$A$2:$H$1000,3,FALSE)</f>
        <v>#N/A</v>
      </c>
      <c r="SW36" t="e">
        <f>VLOOKUP(ST36,Information!$A$2:$H$1000,4,FALSE)</f>
        <v>#N/A</v>
      </c>
      <c r="SX36" t="e">
        <f>VLOOKUP(ST36,Information!$A$2:$H$1000,8,FALSE)</f>
        <v>#N/A</v>
      </c>
      <c r="SY36" t="e">
        <f>VLOOKUP(ST36,Information!$A$2:$I$1000,9,FALSE)</f>
        <v>#N/A</v>
      </c>
      <c r="TB36" s="124"/>
      <c r="TC36" s="125" t="e">
        <f>VLOOKUP(TB36,Information!$A$2:$H$1000,2,FALSE)</f>
        <v>#N/A</v>
      </c>
      <c r="TD36" s="126" t="e">
        <f>VLOOKUP(TB36,Information!$A$2:$H$1000,3,FALSE)</f>
        <v>#N/A</v>
      </c>
      <c r="TE36" s="126" t="e">
        <f>VLOOKUP(TB36,Information!$A$2:$H$1000,4,FALSE)</f>
        <v>#N/A</v>
      </c>
      <c r="TF36" s="126" t="e">
        <f>VLOOKUP(TB36,Information!$A$2:$H$1000,8,FALSE)</f>
        <v>#N/A</v>
      </c>
      <c r="TG36" s="126" t="e">
        <f>VLOOKUP(TB36,Information!$A$2:$I$1000,9,FALSE)</f>
        <v>#N/A</v>
      </c>
      <c r="TH36" s="1"/>
      <c r="TI36" s="122"/>
      <c r="TJ36" s="124"/>
      <c r="TK36" s="125" t="e">
        <f>VLOOKUP(TJ36,Information!$A$2:$H$1000,2,FALSE)</f>
        <v>#N/A</v>
      </c>
      <c r="TL36" s="126" t="e">
        <f>VLOOKUP(TJ36,Information!$A$2:$H$1000,3,FALSE)</f>
        <v>#N/A</v>
      </c>
      <c r="TM36" s="126" t="e">
        <f>VLOOKUP(TJ36,Information!$A$2:$H$1000,4,FALSE)</f>
        <v>#N/A</v>
      </c>
      <c r="TN36" s="126" t="e">
        <f>VLOOKUP(TJ36,Information!$A$2:$H$1000,8,FALSE)</f>
        <v>#N/A</v>
      </c>
      <c r="TO36" s="126" t="e">
        <f>VLOOKUP(TJ36,Information!$A$2:$I$1000,9,FALSE)</f>
        <v>#N/A</v>
      </c>
      <c r="TP36" s="1"/>
      <c r="TQ36" s="122"/>
      <c r="TR36" s="124"/>
      <c r="TS36" s="125" t="e">
        <f>VLOOKUP(TR36,Information!$A$2:$H$1000,2,FALSE)</f>
        <v>#N/A</v>
      </c>
      <c r="TT36" s="126" t="e">
        <f>VLOOKUP(TR36,Information!$A$2:$H$1000,3,FALSE)</f>
        <v>#N/A</v>
      </c>
      <c r="TU36" s="126" t="e">
        <f>VLOOKUP(TR36,Information!$A$2:$H$1000,4,FALSE)</f>
        <v>#N/A</v>
      </c>
      <c r="TV36" s="126" t="e">
        <f>VLOOKUP(TR36,Information!$A$2:$H$1000,8,FALSE)</f>
        <v>#N/A</v>
      </c>
      <c r="TW36" s="126" t="e">
        <f>VLOOKUP(TR36,Information!$A$2:$I$1000,9,FALSE)</f>
        <v>#N/A</v>
      </c>
      <c r="TX36" s="1"/>
      <c r="TY36" s="122"/>
      <c r="TZ36" s="124"/>
      <c r="UA36" s="125" t="e">
        <f>VLOOKUP(TZ36,Information!$A$2:$H$1000,2,FALSE)</f>
        <v>#N/A</v>
      </c>
      <c r="UB36" s="126" t="e">
        <f>VLOOKUP(TZ36,Information!$A$2:$H$1000,3,FALSE)</f>
        <v>#N/A</v>
      </c>
      <c r="UC36" s="126" t="e">
        <f>VLOOKUP(TZ36,Information!$A$2:$H$1000,4,FALSE)</f>
        <v>#N/A</v>
      </c>
      <c r="UD36" s="126" t="e">
        <f>VLOOKUP(TZ36,Information!$A$2:$H$1000,8,FALSE)</f>
        <v>#N/A</v>
      </c>
      <c r="UE36" s="126" t="e">
        <f>VLOOKUP(TZ36,Information!$A$2:$I$1000,9,FALSE)</f>
        <v>#N/A</v>
      </c>
      <c r="UF36" s="1"/>
      <c r="UG36" s="122"/>
      <c r="UH36" s="124"/>
      <c r="UI36" s="125" t="e">
        <f>VLOOKUP(UH36,Information!$A$2:$H$1000,2,FALSE)</f>
        <v>#N/A</v>
      </c>
      <c r="UJ36" s="126" t="e">
        <f>VLOOKUP(UH36,Information!$A$2:$H$1000,3,FALSE)</f>
        <v>#N/A</v>
      </c>
      <c r="UK36" s="126" t="e">
        <f>VLOOKUP(UH36,Information!$A$2:$H$1000,4,FALSE)</f>
        <v>#N/A</v>
      </c>
      <c r="UL36" s="126" t="e">
        <f>VLOOKUP(UH36,Information!$A$2:$H$1000,8,FALSE)</f>
        <v>#N/A</v>
      </c>
      <c r="UM36" s="126" t="e">
        <f>VLOOKUP(UH36,Information!$A$2:$I$1000,9,FALSE)</f>
        <v>#N/A</v>
      </c>
      <c r="UN36" s="1"/>
      <c r="UO36" s="122"/>
      <c r="UP36" s="124"/>
      <c r="UQ36" s="125" t="e">
        <f>VLOOKUP(UP36,Information!$A$2:$H$1000,2,FALSE)</f>
        <v>#N/A</v>
      </c>
      <c r="UR36" s="126" t="e">
        <f>VLOOKUP(UP36,Information!$A$2:$H$1000,3,FALSE)</f>
        <v>#N/A</v>
      </c>
      <c r="US36" s="126" t="e">
        <f>VLOOKUP(UP36,Information!$A$2:$H$1000,4,FALSE)</f>
        <v>#N/A</v>
      </c>
      <c r="UT36" s="126" t="e">
        <f>VLOOKUP(UP36,Information!$A$2:$H$1000,8,FALSE)</f>
        <v>#N/A</v>
      </c>
      <c r="UU36" s="126" t="e">
        <f>VLOOKUP(UP36,Information!$A$2:$I$1000,9,FALSE)</f>
        <v>#N/A</v>
      </c>
      <c r="UV36" s="1"/>
      <c r="UW36" s="122"/>
      <c r="UX36" s="124"/>
      <c r="UY36" s="125" t="e">
        <f>VLOOKUP(UX36,Information!$A$2:$H$1000,2,FALSE)</f>
        <v>#N/A</v>
      </c>
      <c r="UZ36" s="126" t="e">
        <f>VLOOKUP(UX36,Information!$A$2:$H$1000,3,FALSE)</f>
        <v>#N/A</v>
      </c>
      <c r="VA36" s="126" t="e">
        <f>VLOOKUP(UX36,Information!$A$2:$H$1000,4,FALSE)</f>
        <v>#N/A</v>
      </c>
      <c r="VB36" s="126" t="e">
        <f>VLOOKUP(UX36,Information!$A$2:$H$1000,8,FALSE)</f>
        <v>#N/A</v>
      </c>
      <c r="VC36" s="126" t="e">
        <f>VLOOKUP(UX36,Information!$A$2:$I$1000,9,FALSE)</f>
        <v>#N/A</v>
      </c>
      <c r="VD36" s="1"/>
      <c r="VE36" s="122"/>
      <c r="VF36" s="124"/>
      <c r="VG36" s="125" t="e">
        <f>VLOOKUP(VF36,Information!$A$2:$H$1000,2,FALSE)</f>
        <v>#N/A</v>
      </c>
      <c r="VH36" s="126" t="e">
        <f>VLOOKUP(VF36,Information!$A$2:$H$1000,3,FALSE)</f>
        <v>#N/A</v>
      </c>
      <c r="VI36" s="126" t="e">
        <f>VLOOKUP(VF36,Information!$A$2:$H$1000,4,FALSE)</f>
        <v>#N/A</v>
      </c>
      <c r="VJ36" s="126" t="e">
        <f>VLOOKUP(VF36,Information!$A$2:$H$1000,8,FALSE)</f>
        <v>#N/A</v>
      </c>
      <c r="VK36" s="126" t="e">
        <f>VLOOKUP(VF36,Information!$A$2:$I$1000,9,FALSE)</f>
        <v>#N/A</v>
      </c>
      <c r="VL36" s="1"/>
      <c r="VM36" s="122"/>
      <c r="VN36" s="124"/>
      <c r="VO36" s="125" t="e">
        <f>VLOOKUP(VN36,Information!$A$2:$H$1000,2,FALSE)</f>
        <v>#N/A</v>
      </c>
      <c r="VP36" s="126" t="e">
        <f>VLOOKUP(VN36,Information!$A$2:$H$1000,3,FALSE)</f>
        <v>#N/A</v>
      </c>
      <c r="VQ36" s="126" t="e">
        <f>VLOOKUP(VN36,Information!$A$2:$H$1000,4,FALSE)</f>
        <v>#N/A</v>
      </c>
      <c r="VR36" s="126" t="e">
        <f>VLOOKUP(VN36,Information!$A$2:$H$1000,8,FALSE)</f>
        <v>#N/A</v>
      </c>
      <c r="VS36" s="126" t="e">
        <f>VLOOKUP(VN36,Information!$A$2:$I$1000,9,FALSE)</f>
        <v>#N/A</v>
      </c>
      <c r="VT36" s="1"/>
      <c r="VU36" s="122"/>
      <c r="VV36" s="124"/>
      <c r="VW36" s="125" t="e">
        <f>VLOOKUP(VV36,Information!$A$2:$H$1000,2,FALSE)</f>
        <v>#N/A</v>
      </c>
      <c r="VX36" s="126" t="e">
        <f>VLOOKUP(VV36,Information!$A$2:$H$1000,3,FALSE)</f>
        <v>#N/A</v>
      </c>
      <c r="VY36" s="126" t="e">
        <f>VLOOKUP(VV36,Information!$A$2:$H$1000,4,FALSE)</f>
        <v>#N/A</v>
      </c>
      <c r="VZ36" s="126" t="e">
        <f>VLOOKUP(VV36,Information!$A$2:$H$1000,8,FALSE)</f>
        <v>#N/A</v>
      </c>
      <c r="WA36" s="126" t="e">
        <f>VLOOKUP(VV36,Information!$A$2:$I$1000,9,FALSE)</f>
        <v>#N/A</v>
      </c>
      <c r="WB36" s="1"/>
      <c r="WC36" s="122"/>
      <c r="WD36" s="124"/>
      <c r="WE36" s="125" t="e">
        <f>VLOOKUP(WD36,Information!$A$2:$H$1000,2,FALSE)</f>
        <v>#N/A</v>
      </c>
      <c r="WF36" s="126" t="e">
        <f>VLOOKUP(WD36,Information!$A$2:$H$1000,3,FALSE)</f>
        <v>#N/A</v>
      </c>
      <c r="WG36" s="126" t="e">
        <f>VLOOKUP(WD36,Information!$A$2:$H$1000,4,FALSE)</f>
        <v>#N/A</v>
      </c>
      <c r="WH36" s="126" t="e">
        <f>VLOOKUP(WD36,Information!$A$2:$H$1000,8,FALSE)</f>
        <v>#N/A</v>
      </c>
      <c r="WI36" s="126" t="e">
        <f>VLOOKUP(WD36,Information!$A$2:$I$1000,9,FALSE)</f>
        <v>#N/A</v>
      </c>
      <c r="WJ36" s="1"/>
      <c r="WK36" s="122"/>
      <c r="WL36" s="124"/>
      <c r="WM36" s="125" t="e">
        <f>VLOOKUP(WL36,Information!$A$2:$H$1000,2,FALSE)</f>
        <v>#N/A</v>
      </c>
      <c r="WN36" s="126" t="e">
        <f>VLOOKUP(WL36,Information!$A$2:$H$1000,3,FALSE)</f>
        <v>#N/A</v>
      </c>
      <c r="WO36" s="126" t="e">
        <f>VLOOKUP(WL36,Information!$A$2:$H$1000,4,FALSE)</f>
        <v>#N/A</v>
      </c>
      <c r="WP36" s="126" t="e">
        <f>VLOOKUP(WL36,Information!$A$2:$H$1000,8,FALSE)</f>
        <v>#N/A</v>
      </c>
      <c r="WQ36" s="126" t="e">
        <f>VLOOKUP(WL36,Information!$A$2:$I$1000,9,FALSE)</f>
        <v>#N/A</v>
      </c>
      <c r="WR36" s="1"/>
      <c r="WS36" s="122"/>
      <c r="WT36" s="124"/>
      <c r="WU36" s="125" t="e">
        <f>VLOOKUP(WT36,Information!$A$2:$H$1000,2,FALSE)</f>
        <v>#N/A</v>
      </c>
      <c r="WV36" s="126" t="e">
        <f>VLOOKUP(WT36,Information!$A$2:$H$1000,3,FALSE)</f>
        <v>#N/A</v>
      </c>
      <c r="WW36" s="126" t="e">
        <f>VLOOKUP(WT36,Information!$A$2:$H$1000,4,FALSE)</f>
        <v>#N/A</v>
      </c>
      <c r="WX36" s="126" t="e">
        <f>VLOOKUP(WT36,Information!$A$2:$H$1000,8,FALSE)</f>
        <v>#N/A</v>
      </c>
      <c r="WY36" s="126" t="e">
        <f>VLOOKUP(WT36,Information!$A$2:$I$1000,9,FALSE)</f>
        <v>#N/A</v>
      </c>
      <c r="WZ36" s="1"/>
      <c r="XA36" s="122"/>
      <c r="XB36" s="124"/>
      <c r="XC36" s="125" t="e">
        <f>VLOOKUP(XB36,Information!$A$2:$H$1000,2,FALSE)</f>
        <v>#N/A</v>
      </c>
      <c r="XD36" s="126" t="e">
        <f>VLOOKUP(XB36,Information!$A$2:$H$1000,3,FALSE)</f>
        <v>#N/A</v>
      </c>
      <c r="XE36" s="126" t="e">
        <f>VLOOKUP(XB36,Information!$A$2:$H$1000,4,FALSE)</f>
        <v>#N/A</v>
      </c>
      <c r="XF36" s="126" t="e">
        <f>VLOOKUP(XB36,Information!$A$2:$H$1000,8,FALSE)</f>
        <v>#N/A</v>
      </c>
      <c r="XG36" s="126" t="e">
        <f>VLOOKUP(XB36,Information!$A$2:$I$1000,9,FALSE)</f>
        <v>#N/A</v>
      </c>
      <c r="XH36" s="1"/>
      <c r="XI36" s="122"/>
      <c r="XJ36" s="124"/>
      <c r="XK36" s="125" t="e">
        <f>VLOOKUP(XJ36,Information!$A$2:$H$1000,2,FALSE)</f>
        <v>#N/A</v>
      </c>
      <c r="XL36" s="126" t="e">
        <f>VLOOKUP(XJ36,Information!$A$2:$H$1000,3,FALSE)</f>
        <v>#N/A</v>
      </c>
      <c r="XM36" s="126" t="e">
        <f>VLOOKUP(XJ36,Information!$A$2:$H$1000,4,FALSE)</f>
        <v>#N/A</v>
      </c>
      <c r="XN36" s="126" t="e">
        <f>VLOOKUP(XJ36,Information!$A$2:$H$1000,8,FALSE)</f>
        <v>#N/A</v>
      </c>
      <c r="XO36" s="126" t="e">
        <f>VLOOKUP(XJ36,Information!$A$2:$I$1000,9,FALSE)</f>
        <v>#N/A</v>
      </c>
      <c r="XP36" s="1"/>
      <c r="XQ36" s="122"/>
      <c r="XR36" s="124"/>
      <c r="XS36" s="125" t="e">
        <f>VLOOKUP(XR36,Information!$A$2:$H$1000,2,FALSE)</f>
        <v>#N/A</v>
      </c>
      <c r="XT36" s="126" t="e">
        <f>VLOOKUP(XR36,Information!$A$2:$H$1000,3,FALSE)</f>
        <v>#N/A</v>
      </c>
      <c r="XU36" s="126" t="e">
        <f>VLOOKUP(XR36,Information!$A$2:$H$1000,4,FALSE)</f>
        <v>#N/A</v>
      </c>
      <c r="XV36" s="126" t="e">
        <f>VLOOKUP(XR36,Information!$A$2:$H$1000,8,FALSE)</f>
        <v>#N/A</v>
      </c>
      <c r="XW36" s="126" t="e">
        <f>VLOOKUP(XR36,Information!$A$2:$I$1000,9,FALSE)</f>
        <v>#N/A</v>
      </c>
      <c r="XX36" s="1"/>
      <c r="XY36" s="122"/>
      <c r="XZ36" s="124"/>
      <c r="YA36" s="125" t="e">
        <f>VLOOKUP(XZ36,Information!$A$2:$H$1000,2,FALSE)</f>
        <v>#N/A</v>
      </c>
      <c r="YB36" s="126" t="e">
        <f>VLOOKUP(XZ36,Information!$A$2:$H$1000,3,FALSE)</f>
        <v>#N/A</v>
      </c>
      <c r="YC36" s="126" t="e">
        <f>VLOOKUP(XZ36,Information!$A$2:$H$1000,4,FALSE)</f>
        <v>#N/A</v>
      </c>
      <c r="YD36" s="126" t="e">
        <f>VLOOKUP(XZ36,Information!$A$2:$H$1000,8,FALSE)</f>
        <v>#N/A</v>
      </c>
      <c r="YE36" s="126" t="e">
        <f>VLOOKUP(XZ36,Information!$A$2:$I$1000,9,FALSE)</f>
        <v>#N/A</v>
      </c>
      <c r="YF36" s="1"/>
      <c r="YG36" s="122"/>
      <c r="YH36" s="124"/>
      <c r="YI36" s="125" t="e">
        <f>VLOOKUP(YH36,Information!$A$2:$H$1000,2,FALSE)</f>
        <v>#N/A</v>
      </c>
      <c r="YJ36" s="126" t="e">
        <f>VLOOKUP(YH36,Information!$A$2:$H$1000,3,FALSE)</f>
        <v>#N/A</v>
      </c>
      <c r="YK36" s="126" t="e">
        <f>VLOOKUP(YH36,Information!$A$2:$H$1000,4,FALSE)</f>
        <v>#N/A</v>
      </c>
      <c r="YL36" s="126" t="e">
        <f>VLOOKUP(YH36,Information!$A$2:$H$1000,8,FALSE)</f>
        <v>#N/A</v>
      </c>
      <c r="YM36" s="126" t="e">
        <f>VLOOKUP(YH36,Information!$A$2:$I$1000,9,FALSE)</f>
        <v>#N/A</v>
      </c>
      <c r="YN36" s="1"/>
      <c r="YO36" s="122"/>
      <c r="YP36" s="124"/>
      <c r="YQ36" s="125" t="e">
        <f>VLOOKUP(YP36,Information!$A$2:$H$1000,2,FALSE)</f>
        <v>#N/A</v>
      </c>
      <c r="YR36" s="126" t="e">
        <f>VLOOKUP(YP36,Information!$A$2:$H$1000,3,FALSE)</f>
        <v>#N/A</v>
      </c>
      <c r="YS36" s="126" t="e">
        <f>VLOOKUP(YP36,Information!$A$2:$H$1000,4,FALSE)</f>
        <v>#N/A</v>
      </c>
      <c r="YT36" s="126" t="e">
        <f>VLOOKUP(YP36,Information!$A$2:$H$1000,8,FALSE)</f>
        <v>#N/A</v>
      </c>
      <c r="YU36" s="126" t="e">
        <f>VLOOKUP(YP36,Information!$A$2:$I$1000,9,FALSE)</f>
        <v>#N/A</v>
      </c>
      <c r="YV36" s="1"/>
      <c r="YW36" s="122"/>
      <c r="YX36" s="124"/>
      <c r="YY36" s="125" t="e">
        <f>VLOOKUP(YX36,Information!$A$2:$H$1000,2,FALSE)</f>
        <v>#N/A</v>
      </c>
      <c r="YZ36" s="126" t="e">
        <f>VLOOKUP(YX36,Information!$A$2:$H$1000,3,FALSE)</f>
        <v>#N/A</v>
      </c>
      <c r="ZA36" s="126" t="e">
        <f>VLOOKUP(YX36,Information!$A$2:$H$1000,4,FALSE)</f>
        <v>#N/A</v>
      </c>
      <c r="ZB36" s="126" t="e">
        <f>VLOOKUP(YX36,Information!$A$2:$H$1000,8,FALSE)</f>
        <v>#N/A</v>
      </c>
      <c r="ZC36" s="126" t="e">
        <f>VLOOKUP(YX36,Information!$A$2:$I$1000,9,FALSE)</f>
        <v>#N/A</v>
      </c>
      <c r="ZD36" s="1"/>
      <c r="ZE36" s="122"/>
      <c r="ZF36" s="124"/>
      <c r="ZG36" s="125" t="e">
        <f>VLOOKUP(ZF36,Information!$A$2:$H$1000,2,FALSE)</f>
        <v>#N/A</v>
      </c>
      <c r="ZH36" s="126" t="e">
        <f>VLOOKUP(ZF36,Information!$A$2:$H$1000,3,FALSE)</f>
        <v>#N/A</v>
      </c>
      <c r="ZI36" s="126" t="e">
        <f>VLOOKUP(ZF36,Information!$A$2:$H$1000,4,FALSE)</f>
        <v>#N/A</v>
      </c>
      <c r="ZJ36" s="126" t="e">
        <f>VLOOKUP(ZF36,Information!$A$2:$H$1000,8,FALSE)</f>
        <v>#N/A</v>
      </c>
      <c r="ZK36" s="126" t="e">
        <f>VLOOKUP(ZF36,Information!$A$2:$I$1000,9,FALSE)</f>
        <v>#N/A</v>
      </c>
      <c r="ZL36" s="1"/>
      <c r="ZM36" s="122"/>
      <c r="ZN36" s="124"/>
      <c r="ZO36" s="125" t="e">
        <f>VLOOKUP(ZN36,Information!$A$2:$H$1000,2,FALSE)</f>
        <v>#N/A</v>
      </c>
      <c r="ZP36" s="126" t="e">
        <f>VLOOKUP(ZN36,Information!$A$2:$H$1000,3,FALSE)</f>
        <v>#N/A</v>
      </c>
      <c r="ZQ36" s="126" t="e">
        <f>VLOOKUP(ZN36,Information!$A$2:$H$1000,4,FALSE)</f>
        <v>#N/A</v>
      </c>
      <c r="ZR36" s="126" t="e">
        <f>VLOOKUP(ZN36,Information!$A$2:$H$1000,8,FALSE)</f>
        <v>#N/A</v>
      </c>
      <c r="ZS36" s="126" t="e">
        <f>VLOOKUP(ZN36,Information!$A$2:$I$1000,9,FALSE)</f>
        <v>#N/A</v>
      </c>
      <c r="ZT36" s="1"/>
      <c r="ZU36" s="122"/>
      <c r="ZV36" s="124"/>
      <c r="ZW36" s="125" t="e">
        <f>VLOOKUP(ZV36,Information!$A$2:$H$1000,2,FALSE)</f>
        <v>#N/A</v>
      </c>
      <c r="ZX36" s="126" t="e">
        <f>VLOOKUP(ZV36,Information!$A$2:$H$1000,3,FALSE)</f>
        <v>#N/A</v>
      </c>
      <c r="ZY36" s="126" t="e">
        <f>VLOOKUP(ZV36,Information!$A$2:$H$1000,4,FALSE)</f>
        <v>#N/A</v>
      </c>
      <c r="ZZ36" s="126" t="e">
        <f>VLOOKUP(ZV36,Information!$A$2:$H$1000,8,FALSE)</f>
        <v>#N/A</v>
      </c>
      <c r="AAA36" s="126" t="e">
        <f>VLOOKUP(ZV36,Information!$A$2:$I$1000,9,FALSE)</f>
        <v>#N/A</v>
      </c>
      <c r="AAB36" s="1"/>
      <c r="AAC36" s="122"/>
      <c r="AAD36" s="124"/>
      <c r="AAE36" s="125" t="e">
        <f>VLOOKUP(AAD36,Information!$A$2:$H$1000,2,FALSE)</f>
        <v>#N/A</v>
      </c>
      <c r="AAF36" s="126" t="e">
        <f>VLOOKUP(AAD36,Information!$A$2:$H$1000,3,FALSE)</f>
        <v>#N/A</v>
      </c>
      <c r="AAG36" s="126" t="e">
        <f>VLOOKUP(AAD36,Information!$A$2:$H$1000,4,FALSE)</f>
        <v>#N/A</v>
      </c>
      <c r="AAH36" s="126" t="e">
        <f>VLOOKUP(AAD36,Information!$A$2:$H$1000,8,FALSE)</f>
        <v>#N/A</v>
      </c>
      <c r="AAI36" s="126" t="e">
        <f>VLOOKUP(AAD36,Information!$A$2:$I$1000,9,FALSE)</f>
        <v>#N/A</v>
      </c>
      <c r="AAJ36" s="1"/>
      <c r="AAK36" s="122"/>
      <c r="AAL36" s="124"/>
      <c r="AAM36" s="125" t="e">
        <f>VLOOKUP(AAL36,Information!$A$2:$H$1000,2,FALSE)</f>
        <v>#N/A</v>
      </c>
      <c r="AAN36" s="126" t="e">
        <f>VLOOKUP(AAL36,Information!$A$2:$H$1000,3,FALSE)</f>
        <v>#N/A</v>
      </c>
      <c r="AAO36" s="126" t="e">
        <f>VLOOKUP(AAL36,Information!$A$2:$H$1000,4,FALSE)</f>
        <v>#N/A</v>
      </c>
      <c r="AAP36" s="126" t="e">
        <f>VLOOKUP(AAL36,Information!$A$2:$H$1000,8,FALSE)</f>
        <v>#N/A</v>
      </c>
      <c r="AAQ36" s="126" t="e">
        <f>VLOOKUP(AAL36,Information!$A$2:$I$1000,9,FALSE)</f>
        <v>#N/A</v>
      </c>
      <c r="AAR36" s="1"/>
      <c r="AAS36" s="122"/>
      <c r="AAT36" s="124"/>
      <c r="AAU36" s="125" t="e">
        <f>VLOOKUP(AAT36,Information!$A$2:$H$1000,2,FALSE)</f>
        <v>#N/A</v>
      </c>
      <c r="AAV36" s="126" t="e">
        <f>VLOOKUP(AAT36,Information!$A$2:$H$1000,3,FALSE)</f>
        <v>#N/A</v>
      </c>
      <c r="AAW36" s="126" t="e">
        <f>VLOOKUP(AAT36,Information!$A$2:$H$1000,4,FALSE)</f>
        <v>#N/A</v>
      </c>
      <c r="AAX36" s="126" t="e">
        <f>VLOOKUP(AAT36,Information!$A$2:$H$1000,8,FALSE)</f>
        <v>#N/A</v>
      </c>
      <c r="AAY36" s="126" t="e">
        <f>VLOOKUP(AAT36,Information!$A$2:$I$1000,9,FALSE)</f>
        <v>#N/A</v>
      </c>
      <c r="AAZ36" s="1"/>
      <c r="ABA36" s="122"/>
      <c r="ABB36" s="124"/>
      <c r="ABC36" s="125" t="e">
        <f>VLOOKUP(ABB36,Information!$A$2:$H$1000,2,FALSE)</f>
        <v>#N/A</v>
      </c>
      <c r="ABD36" s="126" t="e">
        <f>VLOOKUP(ABB36,Information!$A$2:$H$1000,3,FALSE)</f>
        <v>#N/A</v>
      </c>
      <c r="ABE36" s="126" t="e">
        <f>VLOOKUP(ABB36,Information!$A$2:$H$1000,4,FALSE)</f>
        <v>#N/A</v>
      </c>
      <c r="ABF36" s="126" t="e">
        <f>VLOOKUP(ABB36,Information!$A$2:$H$1000,8,FALSE)</f>
        <v>#N/A</v>
      </c>
      <c r="ABG36" s="126" t="e">
        <f>VLOOKUP(ABB36,Information!$A$2:$I$1000,9,FALSE)</f>
        <v>#N/A</v>
      </c>
      <c r="ABH36" s="1"/>
      <c r="ABI36" s="122"/>
      <c r="ABJ36" s="124"/>
      <c r="ABK36" s="125" t="e">
        <f>VLOOKUP(ABJ36,Information!$A$2:$H$1000,2,FALSE)</f>
        <v>#N/A</v>
      </c>
      <c r="ABL36" s="126" t="e">
        <f>VLOOKUP(ABJ36,Information!$A$2:$H$1000,3,FALSE)</f>
        <v>#N/A</v>
      </c>
      <c r="ABM36" s="126" t="e">
        <f>VLOOKUP(ABJ36,Information!$A$2:$H$1000,4,FALSE)</f>
        <v>#N/A</v>
      </c>
      <c r="ABN36" s="126" t="e">
        <f>VLOOKUP(ABJ36,Information!$A$2:$H$1000,8,FALSE)</f>
        <v>#N/A</v>
      </c>
      <c r="ABO36" s="126" t="e">
        <f>VLOOKUP(ABJ36,Information!$A$2:$I$1000,9,FALSE)</f>
        <v>#N/A</v>
      </c>
      <c r="ABP36" s="1"/>
      <c r="ABQ36" s="122"/>
      <c r="ABR36" s="124"/>
      <c r="ABS36" s="125" t="e">
        <f>VLOOKUP(ABR36,Information!$A$2:$H$1000,2,FALSE)</f>
        <v>#N/A</v>
      </c>
      <c r="ABT36" s="126" t="e">
        <f>VLOOKUP(ABR36,Information!$A$2:$H$1000,3,FALSE)</f>
        <v>#N/A</v>
      </c>
      <c r="ABU36" s="126" t="e">
        <f>VLOOKUP(ABR36,Information!$A$2:$H$1000,4,FALSE)</f>
        <v>#N/A</v>
      </c>
      <c r="ABV36" s="126" t="e">
        <f>VLOOKUP(ABR36,Information!$A$2:$H$1000,8,FALSE)</f>
        <v>#N/A</v>
      </c>
      <c r="ABW36" s="126" t="e">
        <f>VLOOKUP(ABR36,Information!$A$2:$I$1000,9,FALSE)</f>
        <v>#N/A</v>
      </c>
      <c r="ABX36" s="1"/>
      <c r="ABY36" s="122"/>
      <c r="ABZ36" s="124"/>
      <c r="ACA36" s="125" t="e">
        <f>VLOOKUP(ABZ36,Information!$A$2:$H$1000,2,FALSE)</f>
        <v>#N/A</v>
      </c>
      <c r="ACB36" s="126" t="e">
        <f>VLOOKUP(ABZ36,Information!$A$2:$H$1000,3,FALSE)</f>
        <v>#N/A</v>
      </c>
      <c r="ACC36" s="126" t="e">
        <f>VLOOKUP(ABZ36,Information!$A$2:$H$1000,4,FALSE)</f>
        <v>#N/A</v>
      </c>
      <c r="ACD36" s="126" t="e">
        <f>VLOOKUP(ABZ36,Information!$A$2:$H$1000,8,FALSE)</f>
        <v>#N/A</v>
      </c>
      <c r="ACE36" s="126" t="e">
        <f>VLOOKUP(ABZ36,Information!$A$2:$I$1000,9,FALSE)</f>
        <v>#N/A</v>
      </c>
      <c r="ACF36" s="1"/>
      <c r="ACG36" s="122"/>
      <c r="ACH36" s="124"/>
      <c r="ACI36" s="125" t="e">
        <f>VLOOKUP(ACH36,Information!$A$2:$H$1000,2,FALSE)</f>
        <v>#N/A</v>
      </c>
      <c r="ACJ36" s="126" t="e">
        <f>VLOOKUP(ACH36,Information!$A$2:$H$1000,3,FALSE)</f>
        <v>#N/A</v>
      </c>
      <c r="ACK36" s="126" t="e">
        <f>VLOOKUP(ACH36,Information!$A$2:$H$1000,4,FALSE)</f>
        <v>#N/A</v>
      </c>
      <c r="ACL36" s="126" t="e">
        <f>VLOOKUP(ACH36,Information!$A$2:$H$1000,8,FALSE)</f>
        <v>#N/A</v>
      </c>
      <c r="ACM36" s="126" t="e">
        <f>VLOOKUP(ACH36,Information!$A$2:$I$1000,9,FALSE)</f>
        <v>#N/A</v>
      </c>
      <c r="ACN36" s="1"/>
      <c r="ACO36" s="122"/>
      <c r="ACP36" s="124"/>
      <c r="ACQ36" s="125" t="e">
        <f>VLOOKUP(ACP36,Information!$A$2:$H$1000,2,FALSE)</f>
        <v>#N/A</v>
      </c>
      <c r="ACR36" s="126" t="e">
        <f>VLOOKUP(ACP36,Information!$A$2:$H$1000,3,FALSE)</f>
        <v>#N/A</v>
      </c>
      <c r="ACS36" s="126" t="e">
        <f>VLOOKUP(ACP36,Information!$A$2:$H$1000,4,FALSE)</f>
        <v>#N/A</v>
      </c>
      <c r="ACT36" s="126" t="e">
        <f>VLOOKUP(ACP36,Information!$A$2:$H$1000,8,FALSE)</f>
        <v>#N/A</v>
      </c>
      <c r="ACU36" s="126" t="e">
        <f>VLOOKUP(ACP36,Information!$A$2:$I$1000,9,FALSE)</f>
        <v>#N/A</v>
      </c>
      <c r="ACV36" s="1"/>
      <c r="ACW36" s="122"/>
      <c r="ACX36" s="124"/>
      <c r="ACY36" s="125" t="e">
        <f>VLOOKUP(ACX36,Information!$A$2:$H$1000,2,FALSE)</f>
        <v>#N/A</v>
      </c>
      <c r="ACZ36" s="126" t="e">
        <f>VLOOKUP(ACX36,Information!$A$2:$H$1000,3,FALSE)</f>
        <v>#N/A</v>
      </c>
      <c r="ADA36" s="126" t="e">
        <f>VLOOKUP(ACX36,Information!$A$2:$H$1000,4,FALSE)</f>
        <v>#N/A</v>
      </c>
      <c r="ADB36" s="126" t="e">
        <f>VLOOKUP(ACX36,Information!$A$2:$H$1000,8,FALSE)</f>
        <v>#N/A</v>
      </c>
      <c r="ADC36" s="126" t="e">
        <f>VLOOKUP(ACX36,Information!$A$2:$I$1000,9,FALSE)</f>
        <v>#N/A</v>
      </c>
      <c r="ADD36" s="1"/>
      <c r="ADE36" s="122"/>
      <c r="ADF36" s="124"/>
      <c r="ADG36" s="125" t="e">
        <f>VLOOKUP(ADF36,Information!$A$2:$H$1000,2,FALSE)</f>
        <v>#N/A</v>
      </c>
      <c r="ADH36" s="126" t="e">
        <f>VLOOKUP(ADF36,Information!$A$2:$H$1000,3,FALSE)</f>
        <v>#N/A</v>
      </c>
      <c r="ADI36" s="126" t="e">
        <f>VLOOKUP(ADF36,Information!$A$2:$H$1000,4,FALSE)</f>
        <v>#N/A</v>
      </c>
      <c r="ADJ36" s="126" t="e">
        <f>VLOOKUP(ADF36,Information!$A$2:$H$1000,8,FALSE)</f>
        <v>#N/A</v>
      </c>
      <c r="ADK36" s="126" t="e">
        <f>VLOOKUP(ADF36,Information!$A$2:$I$1000,9,FALSE)</f>
        <v>#N/A</v>
      </c>
      <c r="ADL36" s="1"/>
      <c r="ADM36" s="122"/>
      <c r="ADN36" s="124"/>
      <c r="ADO36" s="125" t="e">
        <f>VLOOKUP(ADN36,Information!$A$2:$H$1000,2,FALSE)</f>
        <v>#N/A</v>
      </c>
      <c r="ADP36" s="126" t="e">
        <f>VLOOKUP(ADN36,Information!$A$2:$H$1000,3,FALSE)</f>
        <v>#N/A</v>
      </c>
      <c r="ADQ36" s="126" t="e">
        <f>VLOOKUP(ADN36,Information!$A$2:$H$1000,4,FALSE)</f>
        <v>#N/A</v>
      </c>
      <c r="ADR36" s="126" t="e">
        <f>VLOOKUP(ADN36,Information!$A$2:$H$1000,8,FALSE)</f>
        <v>#N/A</v>
      </c>
      <c r="ADS36" s="126" t="e">
        <f>VLOOKUP(ADN36,Information!$A$2:$I$1000,9,FALSE)</f>
        <v>#N/A</v>
      </c>
      <c r="ADT36" s="1"/>
      <c r="ADU36" s="122"/>
    </row>
    <row r="37" spans="1:801" ht="13.8">
      <c r="A37" s="101">
        <v>17</v>
      </c>
      <c r="B37" s="108" t="s">
        <v>330</v>
      </c>
      <c r="C37" s="109" t="str">
        <f>VLOOKUP(B37,Information!$A$2:$H$1000,2,FALSE)</f>
        <v>unknown</v>
      </c>
      <c r="D37" s="109" t="str">
        <f>VLOOKUP(B37,Information!$A$2:$H$1000,3,FALSE)</f>
        <v>unknown</v>
      </c>
      <c r="E37" s="109" t="str">
        <f>VLOOKUP(B37,Information!$A$2:$H$1000,4,FALSE)</f>
        <v>unknown</v>
      </c>
      <c r="F37" s="109" t="str">
        <f>VLOOKUP(B37,Information!$A$2:$H$1000,8,FALSE)</f>
        <v>Soft.coral</v>
      </c>
      <c r="G37" s="109" t="str">
        <f>VLOOKUP(B37,Information!$A$2:$I$1000,9,FALSE)</f>
        <v>Cnidaria</v>
      </c>
      <c r="H37" s="112"/>
      <c r="I37" s="111"/>
      <c r="J37" s="108" t="s">
        <v>207</v>
      </c>
      <c r="K37" s="109" t="str">
        <f>VLOOKUP(J37,Information!$A$2:$H$1000,2,FALSE)</f>
        <v>unknown</v>
      </c>
      <c r="L37" s="109" t="str">
        <f>VLOOKUP(J37,Information!$A$2:$H$1000,3,FALSE)</f>
        <v>Aglaophenia</v>
      </c>
      <c r="M37" s="109" t="str">
        <f>VLOOKUP(J37,Information!$A$2:$H$1000,4,FALSE)</f>
        <v>AGLAOPHENIIDAE</v>
      </c>
      <c r="N37" s="109" t="str">
        <f>VLOOKUP(J37,Information!$A$2:$H$1000,8,FALSE)</f>
        <v>Hydroid</v>
      </c>
      <c r="O37" s="109" t="str">
        <f>VLOOKUP(J37,Information!$A$2:$I$1000,9,FALSE)</f>
        <v>Cnidaria</v>
      </c>
      <c r="P37" s="112"/>
      <c r="Q37" s="111"/>
      <c r="R37" s="108" t="s">
        <v>322</v>
      </c>
      <c r="S37" s="109">
        <f>VLOOKUP(R37,Information!$A$2:$H$1000,2,FALSE)</f>
        <v>0</v>
      </c>
      <c r="T37" s="109">
        <f>VLOOKUP(R37,Information!$A$2:$H$1000,3,FALSE)</f>
        <v>0</v>
      </c>
      <c r="U37" s="109">
        <f>VLOOKUP(R37,Information!$A$2:$H$1000,4,FALSE)</f>
        <v>0</v>
      </c>
      <c r="V37" s="109" t="str">
        <f>VLOOKUP(R37,Information!$A$2:$H$1000,8,FALSE)</f>
        <v>Sand</v>
      </c>
      <c r="W37" s="109" t="str">
        <f>VLOOKUP(R37,Information!$A$2:$I$1000,9,FALSE)</f>
        <v>Bare substrate</v>
      </c>
      <c r="X37" s="112"/>
      <c r="Y37" s="111"/>
      <c r="Z37" s="108" t="s">
        <v>178</v>
      </c>
      <c r="AA37" s="109" t="str">
        <f>VLOOKUP(Z37,Information!$A$2:$H$1000,2,FALSE)</f>
        <v>unknown</v>
      </c>
      <c r="AB37" s="109" t="str">
        <f>VLOOKUP(Z37,Information!$A$2:$H$1000,3,FALSE)</f>
        <v>Dictyota</v>
      </c>
      <c r="AC37" s="109" t="str">
        <f>VLOOKUP(Z37,Information!$A$2:$H$1000,4,FALSE)</f>
        <v>DICTYOTACEAE</v>
      </c>
      <c r="AD37" s="109" t="str">
        <f>VLOOKUP(Z37,Information!$A$2:$H$1000,8,FALSE)</f>
        <v>Brown.algae</v>
      </c>
      <c r="AE37" s="109" t="str">
        <f>VLOOKUP(Z37,Information!$A$2:$I$1000,9,FALSE)</f>
        <v>Macroalgae</v>
      </c>
      <c r="AF37" s="112"/>
      <c r="AG37" s="111"/>
      <c r="AH37" s="108" t="s">
        <v>309</v>
      </c>
      <c r="AI37" s="109">
        <f>VLOOKUP(AH37,Information!$A$2:$H$1000,2,FALSE)</f>
        <v>0</v>
      </c>
      <c r="AJ37" s="109">
        <f>VLOOKUP(AH37,Information!$A$2:$H$1000,3,FALSE)</f>
        <v>0</v>
      </c>
      <c r="AK37" s="109">
        <f>VLOOKUP(AH37,Information!$A$2:$H$1000,4,FALSE)</f>
        <v>0</v>
      </c>
      <c r="AL37" s="109" t="str">
        <f>VLOOKUP(AH37,Information!$A$2:$H$1000,8,FALSE)</f>
        <v>Coral.rubble</v>
      </c>
      <c r="AM37" s="109" t="str">
        <f>VLOOKUP(AH37,Information!$A$2:$I$1000,9,FALSE)</f>
        <v>Bare substrate</v>
      </c>
      <c r="AN37" s="112"/>
      <c r="AO37" s="111"/>
      <c r="AP37" s="108" t="s">
        <v>82</v>
      </c>
      <c r="AQ37" s="109" t="str">
        <f>VLOOKUP(AP37,Information!$A$2:$H$1000,2,FALSE)</f>
        <v>unknown</v>
      </c>
      <c r="AR37" s="109" t="str">
        <f>VLOOKUP(AP37,Information!$A$2:$H$1000,3,FALSE)</f>
        <v>Acropora</v>
      </c>
      <c r="AS37" s="109" t="str">
        <f>VLOOKUP(AP37,Information!$A$2:$H$1000,4,FALSE)</f>
        <v>ACROPORIDAE</v>
      </c>
      <c r="AT37" s="109" t="str">
        <f>VLOOKUP(AP37,Information!$A$2:$H$1000,8,FALSE)</f>
        <v>Hard.coral</v>
      </c>
      <c r="AU37" s="109" t="str">
        <f>VLOOKUP(AP37,Information!$A$2:$I$1000,9,FALSE)</f>
        <v>Cnidaria</v>
      </c>
      <c r="AV37" s="110" t="s">
        <v>80</v>
      </c>
      <c r="AW37" s="111"/>
      <c r="AX37" s="108" t="s">
        <v>339</v>
      </c>
      <c r="AY37" s="109" t="str">
        <f>VLOOKUP(AX37,Information!$A$2:$H$1000,2,FALSE)</f>
        <v>unknown</v>
      </c>
      <c r="AZ37" s="109" t="str">
        <f>VLOOKUP(AX37,Information!$A$2:$H$1000,3,FALSE)</f>
        <v>unknown</v>
      </c>
      <c r="BA37" s="109" t="str">
        <f>VLOOKUP(AX37,Information!$A$2:$H$1000,4,FALSE)</f>
        <v>unknown</v>
      </c>
      <c r="BB37" s="109" t="str">
        <f>VLOOKUP(AX37,Information!$A$2:$H$1000,8,FALSE)</f>
        <v>Sponge</v>
      </c>
      <c r="BC37" s="109" t="str">
        <f>VLOOKUP(AX37,Information!$A$2:$I$1000,9,FALSE)</f>
        <v>Sponge</v>
      </c>
      <c r="BD37" s="112"/>
      <c r="BE37" s="111"/>
      <c r="BF37" s="120" t="s">
        <v>82</v>
      </c>
      <c r="BG37" s="121" t="str">
        <f>VLOOKUP(BF37,Information!$A$2:$H$1000,2,FALSE)</f>
        <v>unknown</v>
      </c>
      <c r="BH37" s="121" t="str">
        <f>VLOOKUP(BF37,Information!$A$2:$H$1000,3,FALSE)</f>
        <v>Acropora</v>
      </c>
      <c r="BI37" s="121" t="str">
        <f>VLOOKUP(BF37,Information!$A$2:$H$1000,4,FALSE)</f>
        <v>ACROPORIDAE</v>
      </c>
      <c r="BJ37" s="121" t="str">
        <f>VLOOKUP(BF37,Information!$A$2:$H$1000,8,FALSE)</f>
        <v>Hard.coral</v>
      </c>
      <c r="BK37" s="121" t="str">
        <f>VLOOKUP(BF37,Information!$A$2:$I$1000,9,FALSE)</f>
        <v>Cnidaria</v>
      </c>
      <c r="BL37" s="110" t="s">
        <v>80</v>
      </c>
      <c r="BM37" s="122"/>
      <c r="BN37" s="120" t="s">
        <v>322</v>
      </c>
      <c r="BO37" s="121">
        <f>VLOOKUP(BN37,Information!$A$2:$H$1000,2,FALSE)</f>
        <v>0</v>
      </c>
      <c r="BP37" s="121">
        <f>VLOOKUP(BN37,Information!$A$2:$H$1000,3,FALSE)</f>
        <v>0</v>
      </c>
      <c r="BQ37" s="121">
        <f>VLOOKUP(BN37,Information!$A$2:$H$1000,4,FALSE)</f>
        <v>0</v>
      </c>
      <c r="BR37" s="121" t="str">
        <f>VLOOKUP(BN37,Information!$A$2:$H$1000,8,FALSE)</f>
        <v>Sand</v>
      </c>
      <c r="BS37" s="121" t="str">
        <f>VLOOKUP(BN37,Information!$A$2:$I$1000,9,FALSE)</f>
        <v>Bare substrate</v>
      </c>
      <c r="BT37" s="110"/>
      <c r="BU37" s="122"/>
      <c r="BV37" s="120" t="s">
        <v>309</v>
      </c>
      <c r="BW37" s="121">
        <f>VLOOKUP(BV37,Information!$A$2:$H$1000,2,FALSE)</f>
        <v>0</v>
      </c>
      <c r="BX37" s="121">
        <f>VLOOKUP(BV37,Information!$A$2:$H$1000,3,FALSE)</f>
        <v>0</v>
      </c>
      <c r="BY37" s="121">
        <f>VLOOKUP(BV37,Information!$A$2:$H$1000,4,FALSE)</f>
        <v>0</v>
      </c>
      <c r="BZ37" s="121" t="str">
        <f>VLOOKUP(BV37,Information!$A$2:$H$1000,8,FALSE)</f>
        <v>Coral.rubble</v>
      </c>
      <c r="CA37" s="121" t="str">
        <f>VLOOKUP(BV37,Information!$A$2:$I$1000,9,FALSE)</f>
        <v>Bare substrate</v>
      </c>
      <c r="CB37" s="110"/>
      <c r="CC37" s="122"/>
      <c r="CD37" s="120" t="s">
        <v>146</v>
      </c>
      <c r="CE37" s="121" t="str">
        <f>VLOOKUP(CD37,Information!$A$2:$H$1000,2,FALSE)</f>
        <v>unknown</v>
      </c>
      <c r="CF37" s="121" t="str">
        <f>VLOOKUP(CD37,Information!$A$2:$H$1000,3,FALSE)</f>
        <v>unknown</v>
      </c>
      <c r="CG37" s="121" t="str">
        <f>VLOOKUP(CD37,Information!$A$2:$H$1000,4,FALSE)</f>
        <v>unknown</v>
      </c>
      <c r="CH37" s="121" t="str">
        <f>VLOOKUP(CD37,Information!$A$2:$H$1000,8,FALSE)</f>
        <v>Crustose.coralline.algae</v>
      </c>
      <c r="CI37" s="121" t="str">
        <f>VLOOKUP(CD37,Information!$A$2:$I$1000,9,FALSE)</f>
        <v>Crustose coralline algae</v>
      </c>
      <c r="CJ37" s="1"/>
      <c r="CK37" s="122"/>
      <c r="CL37" s="120" t="s">
        <v>322</v>
      </c>
      <c r="CM37" s="121">
        <f>VLOOKUP(CL37,Information!$A$2:$H$1000,2,FALSE)</f>
        <v>0</v>
      </c>
      <c r="CN37" s="121">
        <f>VLOOKUP(CL37,Information!$A$2:$H$1000,3,FALSE)</f>
        <v>0</v>
      </c>
      <c r="CO37" s="121">
        <f>VLOOKUP(CL37,Information!$A$2:$H$1000,4,FALSE)</f>
        <v>0</v>
      </c>
      <c r="CP37" s="121" t="str">
        <f>VLOOKUP(CL37,Information!$A$2:$H$1000,8,FALSE)</f>
        <v>Sand</v>
      </c>
      <c r="CQ37" s="121" t="str">
        <f>VLOOKUP(CL37,Information!$A$2:$I$1000,9,FALSE)</f>
        <v>Bare substrate</v>
      </c>
      <c r="CR37" s="1"/>
      <c r="CS37" s="122"/>
      <c r="CT37" s="120" t="s">
        <v>330</v>
      </c>
      <c r="CU37" s="121" t="str">
        <f>VLOOKUP(CT37,Information!$A$2:$H$1000,2,FALSE)</f>
        <v>unknown</v>
      </c>
      <c r="CV37" s="121" t="str">
        <f>VLOOKUP(CT37,Information!$A$2:$H$1000,3,FALSE)</f>
        <v>unknown</v>
      </c>
      <c r="CW37" s="121" t="str">
        <f>VLOOKUP(CT37,Information!$A$2:$H$1000,4,FALSE)</f>
        <v>unknown</v>
      </c>
      <c r="CX37" s="121" t="str">
        <f>VLOOKUP(CT37,Information!$A$2:$H$1000,8,FALSE)</f>
        <v>Soft.coral</v>
      </c>
      <c r="CY37" s="121" t="str">
        <f>VLOOKUP(CT37,Information!$A$2:$I$1000,9,FALSE)</f>
        <v>Cnidaria</v>
      </c>
      <c r="CZ37" s="1"/>
      <c r="DA37" s="122"/>
      <c r="DB37" s="114" t="s">
        <v>322</v>
      </c>
      <c r="DC37" s="109">
        <f>VLOOKUP(DB37,Information!$A$2:$H$1000,2,FALSE)</f>
        <v>0</v>
      </c>
      <c r="DD37" s="109">
        <f>VLOOKUP(DB37,Information!$A$2:$H$1000,3,FALSE)</f>
        <v>0</v>
      </c>
      <c r="DE37" s="109">
        <f>VLOOKUP(DB37,Information!$A$2:$H$1000,4,FALSE)</f>
        <v>0</v>
      </c>
      <c r="DF37" s="109" t="str">
        <f>VLOOKUP(DB37,Information!$A$2:$H$1000,8,FALSE)</f>
        <v>Sand</v>
      </c>
      <c r="DG37" s="109" t="str">
        <f>VLOOKUP(DB37,Information!$A$2:$I$1000,9,FALSE)</f>
        <v>Bare substrate</v>
      </c>
      <c r="DH37" s="112"/>
      <c r="DI37" s="111"/>
      <c r="DJ37" s="120" t="s">
        <v>298</v>
      </c>
      <c r="DK37" s="121" t="str">
        <f>VLOOKUP(DJ37,Information!$A$2:$H$1000,2,FALSE)</f>
        <v>unknown</v>
      </c>
      <c r="DL37" s="121" t="str">
        <f>VLOOKUP(DJ37,Information!$A$2:$H$1000,3,FALSE)</f>
        <v>Porites</v>
      </c>
      <c r="DM37" s="121" t="str">
        <f>VLOOKUP(DJ37,Information!$A$2:$H$1000,4,FALSE)</f>
        <v>PORITIDAE</v>
      </c>
      <c r="DN37" s="121" t="str">
        <f>VLOOKUP(DJ37,Information!$A$2:$H$1000,8,FALSE)</f>
        <v>Hard.coral</v>
      </c>
      <c r="DO37" s="121" t="str">
        <f>VLOOKUP(DJ37,Information!$A$2:$I$1000,9,FALSE)</f>
        <v>Cnidaria</v>
      </c>
      <c r="DP37" s="123" t="s">
        <v>2771</v>
      </c>
      <c r="DQ37" s="122"/>
      <c r="DR37" s="108" t="s">
        <v>322</v>
      </c>
      <c r="DS37" s="109">
        <f>VLOOKUP(DR37,Information!$A$2:$H$1000,2,FALSE)</f>
        <v>0</v>
      </c>
      <c r="DT37" s="109">
        <f>VLOOKUP(DR37,Information!$A$2:$H$1000,3,FALSE)</f>
        <v>0</v>
      </c>
      <c r="DU37" s="109">
        <f>VLOOKUP(DR37,Information!$A$2:$H$1000,4,FALSE)</f>
        <v>0</v>
      </c>
      <c r="DV37" s="109" t="str">
        <f>VLOOKUP(DR37,Information!$A$2:$H$1000,8,FALSE)</f>
        <v>Sand</v>
      </c>
      <c r="DW37" s="109" t="str">
        <f>VLOOKUP(DR37,Information!$A$2:$I$1000,9,FALSE)</f>
        <v>Bare substrate</v>
      </c>
      <c r="DX37" s="112"/>
      <c r="DY37" s="111"/>
      <c r="DZ37" s="108" t="s">
        <v>330</v>
      </c>
      <c r="EA37" s="109" t="str">
        <f>VLOOKUP(DZ37,Information!$A$2:$H$1000,2,FALSE)</f>
        <v>unknown</v>
      </c>
      <c r="EB37" s="109" t="str">
        <f>VLOOKUP(DZ37,Information!$A$2:$H$1000,3,FALSE)</f>
        <v>unknown</v>
      </c>
      <c r="EC37" s="109" t="str">
        <f>VLOOKUP(DZ37,Information!$A$2:$H$1000,4,FALSE)</f>
        <v>unknown</v>
      </c>
      <c r="ED37" s="109" t="str">
        <f>VLOOKUP(DZ37,Information!$A$2:$H$1000,8,FALSE)</f>
        <v>Soft.coral</v>
      </c>
      <c r="EE37" s="109" t="str">
        <f>VLOOKUP(DZ37,Information!$A$2:$I$1000,9,FALSE)</f>
        <v>Cnidaria</v>
      </c>
      <c r="EF37" s="112"/>
      <c r="EG37" s="111"/>
      <c r="EH37" s="120" t="s">
        <v>309</v>
      </c>
      <c r="EI37" s="121">
        <f>VLOOKUP(EH37,Information!$A$2:$H$1000,2,FALSE)</f>
        <v>0</v>
      </c>
      <c r="EJ37" s="121">
        <f>VLOOKUP(EH37,Information!$A$2:$H$1000,3,FALSE)</f>
        <v>0</v>
      </c>
      <c r="EK37" s="121">
        <f>VLOOKUP(EH37,Information!$A$2:$H$1000,4,FALSE)</f>
        <v>0</v>
      </c>
      <c r="EL37" s="121" t="str">
        <f>VLOOKUP(EH37,Information!$A$2:$H$1000,8,FALSE)</f>
        <v>Coral.rubble</v>
      </c>
      <c r="EM37" s="121" t="str">
        <f>VLOOKUP(EH37,Information!$A$2:$I$1000,9,FALSE)</f>
        <v>Bare substrate</v>
      </c>
      <c r="EN37" s="1"/>
      <c r="EO37" s="122"/>
      <c r="EP37" s="84" t="s">
        <v>298</v>
      </c>
      <c r="EQ37" s="85" t="str">
        <f>VLOOKUP(EP37,Information!$A$2:$H$1000,2,FALSE)</f>
        <v>unknown</v>
      </c>
      <c r="ER37" s="67" t="str">
        <f>VLOOKUP(EP37,Information!$A$2:$H$1000,3,FALSE)</f>
        <v>Porites</v>
      </c>
      <c r="ES37" s="67" t="str">
        <f>VLOOKUP(EP37,Information!$A$2:$H$1000,4,FALSE)</f>
        <v>PORITIDAE</v>
      </c>
      <c r="ET37" s="67" t="str">
        <f>VLOOKUP(EP37,Information!$A$2:$H$1000,8,FALSE)</f>
        <v>Hard.coral</v>
      </c>
      <c r="EU37" s="67" t="str">
        <f>VLOOKUP(EP37,Information!$A$2:$I$1000,9,FALSE)</f>
        <v>Cnidaria</v>
      </c>
      <c r="EX37" s="84" t="s">
        <v>309</v>
      </c>
      <c r="EY37" s="85">
        <f>VLOOKUP(EX37,Information!$A$2:$H$1000,2,FALSE)</f>
        <v>0</v>
      </c>
      <c r="EZ37" s="67">
        <f>VLOOKUP(EX37,Information!$A$2:$H$1000,3,FALSE)</f>
        <v>0</v>
      </c>
      <c r="FA37" s="67">
        <f>VLOOKUP(EX37,Information!$A$2:$H$1000,4,FALSE)</f>
        <v>0</v>
      </c>
      <c r="FB37" s="67" t="str">
        <f>VLOOKUP(EX37,Information!$A$2:$H$1000,8,FALSE)</f>
        <v>Coral.rubble</v>
      </c>
      <c r="FC37" s="67" t="str">
        <f>VLOOKUP(EX37,Information!$A$2:$I$1000,9,FALSE)</f>
        <v>Bare substrate</v>
      </c>
      <c r="FF37" s="84" t="s">
        <v>309</v>
      </c>
      <c r="FG37" s="85">
        <f>VLOOKUP(FF37,Information!$A$2:$H$1000,2,FALSE)</f>
        <v>0</v>
      </c>
      <c r="FH37" s="67">
        <f>VLOOKUP(FF37,Information!$A$2:$H$1000,3,FALSE)</f>
        <v>0</v>
      </c>
      <c r="FI37" s="67">
        <f>VLOOKUP(FF37,Information!$A$2:$H$1000,4,FALSE)</f>
        <v>0</v>
      </c>
      <c r="FJ37" s="67" t="str">
        <f>VLOOKUP(FF37,Information!$A$2:$H$1000,8,FALSE)</f>
        <v>Coral.rubble</v>
      </c>
      <c r="FK37" s="67" t="str">
        <f>VLOOKUP(FF37,Information!$A$2:$I$1000,9,FALSE)</f>
        <v>Bare substrate</v>
      </c>
      <c r="FN37" s="84" t="s">
        <v>178</v>
      </c>
      <c r="FO37" s="85" t="str">
        <f>VLOOKUP(FN37,Information!$A$2:$H$1000,2,FALSE)</f>
        <v>unknown</v>
      </c>
      <c r="FP37" s="67" t="str">
        <f>VLOOKUP(FN37,Information!$A$2:$H$1000,3,FALSE)</f>
        <v>Dictyota</v>
      </c>
      <c r="FQ37" s="67" t="str">
        <f>VLOOKUP(FN37,Information!$A$2:$H$1000,4,FALSE)</f>
        <v>DICTYOTACEAE</v>
      </c>
      <c r="FR37" s="67" t="str">
        <f>VLOOKUP(FN37,Information!$A$2:$H$1000,8,FALSE)</f>
        <v>Brown.algae</v>
      </c>
      <c r="FS37" s="67" t="str">
        <f>VLOOKUP(FN37,Information!$A$2:$I$1000,9,FALSE)</f>
        <v>Macroalgae</v>
      </c>
      <c r="FV37" s="84" t="s">
        <v>320</v>
      </c>
      <c r="FW37" s="85">
        <f>VLOOKUP(FV37,Information!$A$2:$H$1000,2,FALSE)</f>
        <v>0</v>
      </c>
      <c r="FX37" s="67">
        <f>VLOOKUP(FV37,Information!$A$2:$H$1000,3,FALSE)</f>
        <v>0</v>
      </c>
      <c r="FY37" s="67">
        <f>VLOOKUP(FV37,Information!$A$2:$H$1000,4,FALSE)</f>
        <v>0</v>
      </c>
      <c r="FZ37" s="67" t="str">
        <f>VLOOKUP(FV37,Information!$A$2:$H$1000,8,FALSE)</f>
        <v>Bare.rock</v>
      </c>
      <c r="GA37" s="67" t="str">
        <f>VLOOKUP(FV37,Information!$A$2:$I$1000,9,FALSE)</f>
        <v>Bare substrate</v>
      </c>
      <c r="GD37" s="84" t="s">
        <v>320</v>
      </c>
      <c r="GE37" s="85">
        <f>VLOOKUP(GD37,Information!$A$2:$H$1000,2,FALSE)</f>
        <v>0</v>
      </c>
      <c r="GF37" s="67">
        <f>VLOOKUP(GD37,Information!$A$2:$H$1000,3,FALSE)</f>
        <v>0</v>
      </c>
      <c r="GG37" s="67">
        <f>VLOOKUP(GD37,Information!$A$2:$H$1000,4,FALSE)</f>
        <v>0</v>
      </c>
      <c r="GH37" s="67" t="str">
        <f>VLOOKUP(GD37,Information!$A$2:$H$1000,8,FALSE)</f>
        <v>Bare.rock</v>
      </c>
      <c r="GI37" s="67" t="str">
        <f>VLOOKUP(GD37,Information!$A$2:$I$1000,9,FALSE)</f>
        <v>Bare substrate</v>
      </c>
      <c r="GL37" s="84" t="s">
        <v>309</v>
      </c>
      <c r="GM37" s="85">
        <f>VLOOKUP(GL37,Information!$A$2:$H$1000,2,FALSE)</f>
        <v>0</v>
      </c>
      <c r="GN37" s="67">
        <f>VLOOKUP(GL37,Information!$A$2:$H$1000,3,FALSE)</f>
        <v>0</v>
      </c>
      <c r="GO37" s="67">
        <f>VLOOKUP(GL37,Information!$A$2:$H$1000,4,FALSE)</f>
        <v>0</v>
      </c>
      <c r="GP37" s="67" t="str">
        <f>VLOOKUP(GL37,Information!$A$2:$H$1000,8,FALSE)</f>
        <v>Coral.rubble</v>
      </c>
      <c r="GQ37" s="67" t="str">
        <f>VLOOKUP(GL37,Information!$A$2:$I$1000,9,FALSE)</f>
        <v>Bare substrate</v>
      </c>
      <c r="GT37" s="84" t="s">
        <v>374</v>
      </c>
      <c r="GU37" s="85" t="str">
        <f>VLOOKUP(GT37,Information!$A$2:$H$1000,2,FALSE)</f>
        <v>unknown</v>
      </c>
      <c r="GV37" s="67" t="str">
        <f>VLOOKUP(GT37,Information!$A$2:$H$1000,3,FALSE)</f>
        <v>unknown</v>
      </c>
      <c r="GW37" s="67" t="str">
        <f>VLOOKUP(GT37,Information!$A$2:$H$1000,4,FALSE)</f>
        <v>XENIIDAE</v>
      </c>
      <c r="GX37" s="67" t="str">
        <f>VLOOKUP(GT37,Information!$A$2:$H$1000,8,FALSE)</f>
        <v>Soft.coral</v>
      </c>
      <c r="GY37" s="67" t="str">
        <f>VLOOKUP(GT37,Information!$A$2:$I$1000,9,FALSE)</f>
        <v>Cnidaria</v>
      </c>
      <c r="HB37" s="84" t="s">
        <v>374</v>
      </c>
      <c r="HC37" s="85" t="str">
        <f>VLOOKUP(HB37,Information!$A$2:$H$1000,2,FALSE)</f>
        <v>unknown</v>
      </c>
      <c r="HD37" s="67" t="str">
        <f>VLOOKUP(HB37,Information!$A$2:$H$1000,3,FALSE)</f>
        <v>unknown</v>
      </c>
      <c r="HE37" s="67" t="str">
        <f>VLOOKUP(HB37,Information!$A$2:$H$1000,4,FALSE)</f>
        <v>XENIIDAE</v>
      </c>
      <c r="HF37" s="67" t="str">
        <f>VLOOKUP(HB37,Information!$A$2:$H$1000,8,FALSE)</f>
        <v>Soft.coral</v>
      </c>
      <c r="HG37" s="67" t="str">
        <f>VLOOKUP(HB37,Information!$A$2:$I$1000,9,FALSE)</f>
        <v>Cnidaria</v>
      </c>
      <c r="HJ37" s="84" t="s">
        <v>322</v>
      </c>
      <c r="HK37" s="85">
        <f>VLOOKUP(HJ37,Information!$A$2:$H$1000,2,FALSE)</f>
        <v>0</v>
      </c>
      <c r="HL37" s="67">
        <f>VLOOKUP(HJ37,Information!$A$2:$H$1000,3,FALSE)</f>
        <v>0</v>
      </c>
      <c r="HM37" s="67">
        <f>VLOOKUP(HJ37,Information!$A$2:$H$1000,4,FALSE)</f>
        <v>0</v>
      </c>
      <c r="HN37" s="67" t="str">
        <f>VLOOKUP(HJ37,Information!$A$2:$H$1000,8,FALSE)</f>
        <v>Sand</v>
      </c>
      <c r="HO37" s="67" t="str">
        <f>VLOOKUP(HJ37,Information!$A$2:$I$1000,9,FALSE)</f>
        <v>Bare substrate</v>
      </c>
      <c r="HR37" s="84" t="s">
        <v>320</v>
      </c>
      <c r="HS37" s="85">
        <f>VLOOKUP(HR37,Information!$A$2:$H$1000,2,FALSE)</f>
        <v>0</v>
      </c>
      <c r="HT37" s="67">
        <f>VLOOKUP(HR37,Information!$A$2:$H$1000,3,FALSE)</f>
        <v>0</v>
      </c>
      <c r="HU37" s="67">
        <f>VLOOKUP(HR37,Information!$A$2:$H$1000,4,FALSE)</f>
        <v>0</v>
      </c>
      <c r="HV37" s="67" t="str">
        <f>VLOOKUP(HR37,Information!$A$2:$H$1000,8,FALSE)</f>
        <v>Bare.rock</v>
      </c>
      <c r="HW37" s="67" t="str">
        <f>VLOOKUP(HR37,Information!$A$2:$I$1000,9,FALSE)</f>
        <v>Bare substrate</v>
      </c>
      <c r="HZ37" s="84" t="s">
        <v>374</v>
      </c>
      <c r="IA37" s="85" t="str">
        <f>VLOOKUP(HZ37,Information!$A$2:$H$1000,2,FALSE)</f>
        <v>unknown</v>
      </c>
      <c r="IB37" s="67" t="str">
        <f>VLOOKUP(HZ37,Information!$A$2:$H$1000,3,FALSE)</f>
        <v>unknown</v>
      </c>
      <c r="IC37" s="67" t="str">
        <f>VLOOKUP(HZ37,Information!$A$2:$H$1000,4,FALSE)</f>
        <v>XENIIDAE</v>
      </c>
      <c r="ID37" s="67" t="str">
        <f>VLOOKUP(HZ37,Information!$A$2:$H$1000,8,FALSE)</f>
        <v>Soft.coral</v>
      </c>
      <c r="IE37" s="67" t="str">
        <f>VLOOKUP(HZ37,Information!$A$2:$I$1000,9,FALSE)</f>
        <v>Cnidaria</v>
      </c>
      <c r="IH37" s="84" t="s">
        <v>309</v>
      </c>
      <c r="II37" s="85">
        <f>VLOOKUP(IH37,Information!$A$2:$H$1000,2,FALSE)</f>
        <v>0</v>
      </c>
      <c r="IJ37" s="67">
        <f>VLOOKUP(IH37,Information!$A$2:$H$1000,3,FALSE)</f>
        <v>0</v>
      </c>
      <c r="IK37" s="67">
        <f>VLOOKUP(IH37,Information!$A$2:$H$1000,4,FALSE)</f>
        <v>0</v>
      </c>
      <c r="IL37" s="67" t="str">
        <f>VLOOKUP(IH37,Information!$A$2:$H$1000,8,FALSE)</f>
        <v>Coral.rubble</v>
      </c>
      <c r="IM37" s="67" t="str">
        <f>VLOOKUP(IH37,Information!$A$2:$I$1000,9,FALSE)</f>
        <v>Bare substrate</v>
      </c>
      <c r="IP37" s="84" t="s">
        <v>322</v>
      </c>
      <c r="IQ37" s="85">
        <f>VLOOKUP(IP37,Information!$A$2:$H$1000,2,FALSE)</f>
        <v>0</v>
      </c>
      <c r="IR37" s="67">
        <f>VLOOKUP(IP37,Information!$A$2:$H$1000,3,FALSE)</f>
        <v>0</v>
      </c>
      <c r="IS37" s="67">
        <f>VLOOKUP(IP37,Information!$A$2:$H$1000,4,FALSE)</f>
        <v>0</v>
      </c>
      <c r="IT37" s="67" t="str">
        <f>VLOOKUP(IP37,Information!$A$2:$H$1000,8,FALSE)</f>
        <v>Sand</v>
      </c>
      <c r="IU37" s="67" t="str">
        <f>VLOOKUP(IP37,Information!$A$2:$I$1000,9,FALSE)</f>
        <v>Bare substrate</v>
      </c>
      <c r="IX37" s="84" t="s">
        <v>374</v>
      </c>
      <c r="IY37" s="85" t="str">
        <f>VLOOKUP(IX37,Information!$A$2:$H$1000,2,FALSE)</f>
        <v>unknown</v>
      </c>
      <c r="IZ37" s="67" t="str">
        <f>VLOOKUP(IX37,Information!$A$2:$H$1000,3,FALSE)</f>
        <v>unknown</v>
      </c>
      <c r="JA37" s="67" t="str">
        <f>VLOOKUP(IX37,Information!$A$2:$H$1000,4,FALSE)</f>
        <v>XENIIDAE</v>
      </c>
      <c r="JB37" s="67" t="str">
        <f>VLOOKUP(IX37,Information!$A$2:$H$1000,8,FALSE)</f>
        <v>Soft.coral</v>
      </c>
      <c r="JC37" s="67" t="str">
        <f>VLOOKUP(IX37,Information!$A$2:$I$1000,9,FALSE)</f>
        <v>Cnidaria</v>
      </c>
      <c r="JF37" s="84" t="s">
        <v>82</v>
      </c>
      <c r="JG37" s="85" t="str">
        <f>VLOOKUP(JF37,Information!$A$2:$H$1000,2,FALSE)</f>
        <v>unknown</v>
      </c>
      <c r="JH37" s="67" t="str">
        <f>VLOOKUP(JF37,Information!$A$2:$H$1000,3,FALSE)</f>
        <v>Acropora</v>
      </c>
      <c r="JI37" s="67" t="str">
        <f>VLOOKUP(JF37,Information!$A$2:$H$1000,4,FALSE)</f>
        <v>ACROPORIDAE</v>
      </c>
      <c r="JJ37" s="67" t="str">
        <f>VLOOKUP(JF37,Information!$A$2:$H$1000,8,FALSE)</f>
        <v>Hard.coral</v>
      </c>
      <c r="JK37" s="67" t="str">
        <f>VLOOKUP(JF37,Information!$A$2:$I$1000,9,FALSE)</f>
        <v>Cnidaria</v>
      </c>
      <c r="JL37" s="41" t="s">
        <v>80</v>
      </c>
      <c r="JN37" s="84" t="s">
        <v>309</v>
      </c>
      <c r="JO37" s="85">
        <f>VLOOKUP(JN37,Information!$A$2:$H$1000,2,FALSE)</f>
        <v>0</v>
      </c>
      <c r="JP37" s="67">
        <f>VLOOKUP(JN37,Information!$A$2:$H$1000,3,FALSE)</f>
        <v>0</v>
      </c>
      <c r="JQ37" s="67">
        <f>VLOOKUP(JN37,Information!$A$2:$H$1000,4,FALSE)</f>
        <v>0</v>
      </c>
      <c r="JR37" s="67" t="str">
        <f>VLOOKUP(JN37,Information!$A$2:$H$1000,8,FALSE)</f>
        <v>Coral.rubble</v>
      </c>
      <c r="JS37" s="67" t="str">
        <f>VLOOKUP(JN37,Information!$A$2:$I$1000,9,FALSE)</f>
        <v>Bare substrate</v>
      </c>
      <c r="JV37" s="84" t="s">
        <v>339</v>
      </c>
      <c r="JW37" s="85" t="str">
        <f>VLOOKUP(JV37,Information!$A$2:$H$1000,2,FALSE)</f>
        <v>unknown</v>
      </c>
      <c r="JX37" s="67" t="str">
        <f>VLOOKUP(JV37,Information!$A$2:$H$1000,3,FALSE)</f>
        <v>unknown</v>
      </c>
      <c r="JY37" s="67" t="str">
        <f>VLOOKUP(JV37,Information!$A$2:$H$1000,4,FALSE)</f>
        <v>unknown</v>
      </c>
      <c r="JZ37" s="67" t="str">
        <f>VLOOKUP(JV37,Information!$A$2:$H$1000,8,FALSE)</f>
        <v>Sponge</v>
      </c>
      <c r="KA37" s="67" t="str">
        <f>VLOOKUP(JV37,Information!$A$2:$I$1000,9,FALSE)</f>
        <v>Sponge</v>
      </c>
      <c r="KD37" s="84" t="s">
        <v>374</v>
      </c>
      <c r="KE37" s="85" t="str">
        <f>VLOOKUP(KD37,Information!$A$2:$H$1000,2,FALSE)</f>
        <v>unknown</v>
      </c>
      <c r="KF37" s="67" t="str">
        <f>VLOOKUP(KD37,Information!$A$2:$H$1000,3,FALSE)</f>
        <v>unknown</v>
      </c>
      <c r="KG37" s="67" t="str">
        <f>VLOOKUP(KD37,Information!$A$2:$H$1000,4,FALSE)</f>
        <v>XENIIDAE</v>
      </c>
      <c r="KH37" s="67" t="str">
        <f>VLOOKUP(KD37,Information!$A$2:$H$1000,8,FALSE)</f>
        <v>Soft.coral</v>
      </c>
      <c r="KI37" s="67" t="str">
        <f>VLOOKUP(KD37,Information!$A$2:$I$1000,9,FALSE)</f>
        <v>Cnidaria</v>
      </c>
      <c r="KL37" s="84" t="s">
        <v>82</v>
      </c>
      <c r="KM37" s="85" t="str">
        <f>VLOOKUP(KL37,Information!$A$2:$H$1000,2,FALSE)</f>
        <v>unknown</v>
      </c>
      <c r="KN37" s="67" t="str">
        <f>VLOOKUP(KL37,Information!$A$2:$H$1000,3,FALSE)</f>
        <v>Acropora</v>
      </c>
      <c r="KO37" s="67" t="str">
        <f>VLOOKUP(KL37,Information!$A$2:$H$1000,4,FALSE)</f>
        <v>ACROPORIDAE</v>
      </c>
      <c r="KP37" s="67" t="str">
        <f>VLOOKUP(KL37,Information!$A$2:$H$1000,8,FALSE)</f>
        <v>Hard.coral</v>
      </c>
      <c r="KQ37" s="67" t="str">
        <f>VLOOKUP(KL37,Information!$A$2:$I$1000,9,FALSE)</f>
        <v>Cnidaria</v>
      </c>
      <c r="KR37" s="86" t="s">
        <v>80</v>
      </c>
      <c r="KT37" s="84" t="s">
        <v>82</v>
      </c>
      <c r="KU37" s="85" t="str">
        <f>VLOOKUP(KT37,Information!$A$2:$H$1000,2,FALSE)</f>
        <v>unknown</v>
      </c>
      <c r="KV37" s="67" t="str">
        <f>VLOOKUP(KT37,Information!$A$2:$H$1000,3,FALSE)</f>
        <v>Acropora</v>
      </c>
      <c r="KW37" s="67" t="str">
        <f>VLOOKUP(KT37,Information!$A$2:$H$1000,4,FALSE)</f>
        <v>ACROPORIDAE</v>
      </c>
      <c r="KX37" s="67" t="str">
        <f>VLOOKUP(KT37,Information!$A$2:$H$1000,8,FALSE)</f>
        <v>Hard.coral</v>
      </c>
      <c r="KY37" s="67" t="str">
        <f>VLOOKUP(KT37,Information!$A$2:$I$1000,9,FALSE)</f>
        <v>Cnidaria</v>
      </c>
      <c r="LB37" s="84" t="s">
        <v>322</v>
      </c>
      <c r="LC37" s="85">
        <f>VLOOKUP(LB37,Information!$A$2:$H$1000,2,FALSE)</f>
        <v>0</v>
      </c>
      <c r="LD37" s="67">
        <f>VLOOKUP(LB37,Information!$A$2:$H$1000,3,FALSE)</f>
        <v>0</v>
      </c>
      <c r="LE37" s="67">
        <f>VLOOKUP(LB37,Information!$A$2:$H$1000,4,FALSE)</f>
        <v>0</v>
      </c>
      <c r="LF37" s="67" t="str">
        <f>VLOOKUP(LB37,Information!$A$2:$H$1000,8,FALSE)</f>
        <v>Sand</v>
      </c>
      <c r="LG37" s="67" t="str">
        <f>VLOOKUP(LB37,Information!$A$2:$I$1000,9,FALSE)</f>
        <v>Bare substrate</v>
      </c>
      <c r="LJ37" s="84" t="s">
        <v>82</v>
      </c>
      <c r="LK37" s="85" t="str">
        <f>VLOOKUP(LJ37,Information!$A$2:$H$1000,2,FALSE)</f>
        <v>unknown</v>
      </c>
      <c r="LL37" s="67" t="str">
        <f>VLOOKUP(LJ37,Information!$A$2:$H$1000,3,FALSE)</f>
        <v>Acropora</v>
      </c>
      <c r="LM37" s="67" t="str">
        <f>VLOOKUP(LJ37,Information!$A$2:$H$1000,4,FALSE)</f>
        <v>ACROPORIDAE</v>
      </c>
      <c r="LN37" s="67" t="str">
        <f>VLOOKUP(LJ37,Information!$A$2:$H$1000,8,FALSE)</f>
        <v>Hard.coral</v>
      </c>
      <c r="LO37" s="67" t="str">
        <f>VLOOKUP(LJ37,Information!$A$2:$I$1000,9,FALSE)</f>
        <v>Cnidaria</v>
      </c>
      <c r="LP37" s="86" t="s">
        <v>80</v>
      </c>
      <c r="LR37" s="84" t="s">
        <v>150</v>
      </c>
      <c r="LS37" s="85" t="str">
        <f>VLOOKUP(LR37,Information!$A$2:$H$1000,2,FALSE)</f>
        <v>unknown</v>
      </c>
      <c r="LT37" s="67" t="str">
        <f>VLOOKUP(LR37,Information!$A$2:$H$1000,3,FALSE)</f>
        <v>Cespitularia</v>
      </c>
      <c r="LU37" s="67" t="str">
        <f>VLOOKUP(LR37,Information!$A$2:$H$1000,4,FALSE)</f>
        <v>XENIIDAE</v>
      </c>
      <c r="LV37" s="67" t="str">
        <f>VLOOKUP(LR37,Information!$A$2:$H$1000,8,FALSE)</f>
        <v>Soft.coral</v>
      </c>
      <c r="LW37" s="67" t="str">
        <f>VLOOKUP(LR37,Information!$A$2:$I$1000,9,FALSE)</f>
        <v>Cnidaria</v>
      </c>
      <c r="LZ37" s="84" t="s">
        <v>359</v>
      </c>
      <c r="MA37" s="85" t="str">
        <f>VLOOKUP(LZ37,Information!$A$2:$H$1000,2,FALSE)</f>
        <v>unknown</v>
      </c>
      <c r="MB37" s="67" t="str">
        <f>VLOOKUP(LZ37,Information!$A$2:$H$1000,3,FALSE)</f>
        <v>unknown</v>
      </c>
      <c r="MC37" s="67" t="str">
        <f>VLOOKUP(LZ37,Information!$A$2:$H$1000,4,FALSE)</f>
        <v>unknown</v>
      </c>
      <c r="MD37" s="67" t="str">
        <f>VLOOKUP(LZ37,Information!$A$2:$H$1000,8,FALSE)</f>
        <v>Turf.algae</v>
      </c>
      <c r="ME37" s="67" t="str">
        <f>VLOOKUP(LZ37,Information!$A$2:$I$1000,9,FALSE)</f>
        <v>Turf algae</v>
      </c>
      <c r="MH37" s="84" t="s">
        <v>309</v>
      </c>
      <c r="MI37" s="85">
        <f>VLOOKUP(MH37,Information!$A$2:$H$1000,2,FALSE)</f>
        <v>0</v>
      </c>
      <c r="MJ37" s="67">
        <f>VLOOKUP(MH37,Information!$A$2:$H$1000,3,FALSE)</f>
        <v>0</v>
      </c>
      <c r="MK37" s="67">
        <f>VLOOKUP(MH37,Information!$A$2:$H$1000,4,FALSE)</f>
        <v>0</v>
      </c>
      <c r="ML37" s="67" t="str">
        <f>VLOOKUP(MH37,Information!$A$2:$H$1000,8,FALSE)</f>
        <v>Coral.rubble</v>
      </c>
      <c r="MM37" s="67" t="str">
        <f>VLOOKUP(MH37,Information!$A$2:$I$1000,9,FALSE)</f>
        <v>Bare substrate</v>
      </c>
      <c r="MP37" s="84" t="s">
        <v>82</v>
      </c>
      <c r="MQ37" s="85" t="str">
        <f>VLOOKUP(MP37,Information!$A$2:$H$1000,2,FALSE)</f>
        <v>unknown</v>
      </c>
      <c r="MR37" s="67" t="str">
        <f>VLOOKUP(MP37,Information!$A$2:$H$1000,3,FALSE)</f>
        <v>Acropora</v>
      </c>
      <c r="MS37" s="67" t="str">
        <f>VLOOKUP(MP37,Information!$A$2:$H$1000,4,FALSE)</f>
        <v>ACROPORIDAE</v>
      </c>
      <c r="MT37" s="67" t="str">
        <f>VLOOKUP(MP37,Information!$A$2:$H$1000,8,FALSE)</f>
        <v>Hard.coral</v>
      </c>
      <c r="MU37" s="67" t="str">
        <f>VLOOKUP(MP37,Information!$A$2:$I$1000,9,FALSE)</f>
        <v>Cnidaria</v>
      </c>
      <c r="MV37" s="86" t="s">
        <v>80</v>
      </c>
      <c r="MX37" s="84" t="s">
        <v>309</v>
      </c>
      <c r="MY37" s="85">
        <f>VLOOKUP(MX37,Information!$A$2:$H$1000,2,FALSE)</f>
        <v>0</v>
      </c>
      <c r="MZ37" s="67">
        <f>VLOOKUP(MX37,Information!$A$2:$H$1000,3,FALSE)</f>
        <v>0</v>
      </c>
      <c r="NA37" s="67">
        <f>VLOOKUP(MX37,Information!$A$2:$H$1000,4,FALSE)</f>
        <v>0</v>
      </c>
      <c r="NB37" s="67" t="str">
        <f>VLOOKUP(MX37,Information!$A$2:$H$1000,8,FALSE)</f>
        <v>Coral.rubble</v>
      </c>
      <c r="NC37" s="67" t="str">
        <f>VLOOKUP(MX37,Information!$A$2:$I$1000,9,FALSE)</f>
        <v>Bare substrate</v>
      </c>
      <c r="NF37" s="84" t="s">
        <v>374</v>
      </c>
      <c r="NG37" s="85" t="str">
        <f>VLOOKUP(NF37,Information!$A$2:$H$1000,2,FALSE)</f>
        <v>unknown</v>
      </c>
      <c r="NH37" s="67" t="str">
        <f>VLOOKUP(NF37,Information!$A$2:$H$1000,3,FALSE)</f>
        <v>unknown</v>
      </c>
      <c r="NI37" s="67" t="str">
        <f>VLOOKUP(NF37,Information!$A$2:$H$1000,4,FALSE)</f>
        <v>XENIIDAE</v>
      </c>
      <c r="NJ37" s="67" t="str">
        <f>VLOOKUP(NF37,Information!$A$2:$H$1000,8,FALSE)</f>
        <v>Soft.coral</v>
      </c>
      <c r="NK37" s="67" t="str">
        <f>VLOOKUP(NF37,Information!$A$2:$I$1000,9,FALSE)</f>
        <v>Cnidaria</v>
      </c>
      <c r="NN37" s="84" t="s">
        <v>104</v>
      </c>
      <c r="NO37" s="85">
        <f>VLOOKUP(NN37,Information!$A$2:$H$1000,2,FALSE)</f>
        <v>0</v>
      </c>
      <c r="NP37" s="67">
        <f>VLOOKUP(NN37,Information!$A$2:$H$1000,3,FALSE)</f>
        <v>0</v>
      </c>
      <c r="NQ37" s="67">
        <f>VLOOKUP(NN37,Information!$A$2:$H$1000,4,FALSE)</f>
        <v>0</v>
      </c>
      <c r="NR37" s="67" t="str">
        <f>VLOOKUP(NN37,Information!$A$2:$H$1000,8,FALSE)</f>
        <v>Artificial.reef.substrate</v>
      </c>
      <c r="NS37" s="67" t="str">
        <f>VLOOKUP(NN37,Information!$A$2:$I$1000,9,FALSE)</f>
        <v>Bare substrate</v>
      </c>
      <c r="NV37" s="84" t="s">
        <v>330</v>
      </c>
      <c r="NW37" s="85" t="str">
        <f>VLOOKUP(NV37,Information!$A$2:$H$1000,2,FALSE)</f>
        <v>unknown</v>
      </c>
      <c r="NX37" s="67" t="str">
        <f>VLOOKUP(NV37,Information!$A$2:$H$1000,3,FALSE)</f>
        <v>unknown</v>
      </c>
      <c r="NY37" s="67" t="str">
        <f>VLOOKUP(NV37,Information!$A$2:$H$1000,4,FALSE)</f>
        <v>unknown</v>
      </c>
      <c r="NZ37" s="67" t="str">
        <f>VLOOKUP(NV37,Information!$A$2:$H$1000,8,FALSE)</f>
        <v>Soft.coral</v>
      </c>
      <c r="OA37" s="67" t="str">
        <f>VLOOKUP(NV37,Information!$A$2:$I$1000,9,FALSE)</f>
        <v>Cnidaria</v>
      </c>
      <c r="OD37" s="84" t="s">
        <v>322</v>
      </c>
      <c r="OE37" s="85">
        <f>VLOOKUP(OD37,Information!$A$2:$H$1000,2,FALSE)</f>
        <v>0</v>
      </c>
      <c r="OF37" s="67">
        <f>VLOOKUP(OD37,Information!$A$2:$H$1000,3,FALSE)</f>
        <v>0</v>
      </c>
      <c r="OG37" s="67">
        <f>VLOOKUP(OD37,Information!$A$2:$H$1000,4,FALSE)</f>
        <v>0</v>
      </c>
      <c r="OH37" s="67" t="str">
        <f>VLOOKUP(OD37,Information!$A$2:$H$1000,8,FALSE)</f>
        <v>Sand</v>
      </c>
      <c r="OI37" s="67" t="str">
        <f>VLOOKUP(OD37,Information!$A$2:$I$1000,9,FALSE)</f>
        <v>Bare substrate</v>
      </c>
      <c r="OL37" s="84" t="s">
        <v>309</v>
      </c>
      <c r="OM37" s="85">
        <f>VLOOKUP(OL37,Information!$A$2:$H$1000,2,FALSE)</f>
        <v>0</v>
      </c>
      <c r="ON37" s="67">
        <f>VLOOKUP(OL37,Information!$A$2:$H$1000,3,FALSE)</f>
        <v>0</v>
      </c>
      <c r="OO37" s="67">
        <f>VLOOKUP(OL37,Information!$A$2:$H$1000,4,FALSE)</f>
        <v>0</v>
      </c>
      <c r="OP37" s="67" t="str">
        <f>VLOOKUP(OL37,Information!$A$2:$H$1000,8,FALSE)</f>
        <v>Coral.rubble</v>
      </c>
      <c r="OQ37" s="67" t="str">
        <f>VLOOKUP(OL37,Information!$A$2:$I$1000,9,FALSE)</f>
        <v>Bare substrate</v>
      </c>
      <c r="OT37" s="84" t="s">
        <v>82</v>
      </c>
      <c r="OU37" s="85" t="str">
        <f>VLOOKUP(OT37,Information!$A$2:$H$1000,2,FALSE)</f>
        <v>unknown</v>
      </c>
      <c r="OV37" s="67" t="str">
        <f>VLOOKUP(OT37,Information!$A$2:$H$1000,3,FALSE)</f>
        <v>Acropora</v>
      </c>
      <c r="OW37" s="67" t="str">
        <f>VLOOKUP(OT37,Information!$A$2:$H$1000,4,FALSE)</f>
        <v>ACROPORIDAE</v>
      </c>
      <c r="OX37" s="67" t="str">
        <f>VLOOKUP(OT37,Information!$A$2:$H$1000,8,FALSE)</f>
        <v>Hard.coral</v>
      </c>
      <c r="OY37" s="67" t="str">
        <f>VLOOKUP(OT37,Information!$A$2:$I$1000,9,FALSE)</f>
        <v>Cnidaria</v>
      </c>
      <c r="OZ37" s="86" t="s">
        <v>80</v>
      </c>
      <c r="PB37" s="84" t="s">
        <v>317</v>
      </c>
      <c r="PC37" s="85" t="str">
        <f>VLOOKUP(PB37,Information!$A$2:$H$1000,2,FALSE)</f>
        <v>Rhytisma fulvum</v>
      </c>
      <c r="PD37" s="67" t="str">
        <f>VLOOKUP(PB37,Information!$A$2:$H$1000,3,FALSE)</f>
        <v>Rhytisma</v>
      </c>
      <c r="PE37" s="67" t="str">
        <f>VLOOKUP(PB37,Information!$A$2:$H$1000,4,FALSE)</f>
        <v>ALCYONIIDAE</v>
      </c>
      <c r="PF37" s="67" t="str">
        <f>VLOOKUP(PB37,Information!$A$2:$H$1000,8,FALSE)</f>
        <v>Soft.coral</v>
      </c>
      <c r="PG37" s="67" t="str">
        <f>VLOOKUP(PB37,Information!$A$2:$I$1000,9,FALSE)</f>
        <v>Cnidaria</v>
      </c>
      <c r="PJ37" s="84" t="s">
        <v>322</v>
      </c>
      <c r="PK37" s="85">
        <f>VLOOKUP(PJ37,Information!$A$2:$H$1000,2,FALSE)</f>
        <v>0</v>
      </c>
      <c r="PL37" s="67">
        <f>VLOOKUP(PJ37,Information!$A$2:$H$1000,3,FALSE)</f>
        <v>0</v>
      </c>
      <c r="PM37" s="67">
        <f>VLOOKUP(PJ37,Information!$A$2:$H$1000,4,FALSE)</f>
        <v>0</v>
      </c>
      <c r="PN37" s="67" t="str">
        <f>VLOOKUP(PJ37,Information!$A$2:$H$1000,8,FALSE)</f>
        <v>Sand</v>
      </c>
      <c r="PO37" s="67" t="str">
        <f>VLOOKUP(PJ37,Information!$A$2:$I$1000,9,FALSE)</f>
        <v>Bare substrate</v>
      </c>
      <c r="PR37" s="84" t="s">
        <v>150</v>
      </c>
      <c r="PS37" s="85" t="str">
        <f>VLOOKUP(PR37,Information!$A$2:$H$1000,2,FALSE)</f>
        <v>unknown</v>
      </c>
      <c r="PT37" s="67" t="str">
        <f>VLOOKUP(PR37,Information!$A$2:$H$1000,3,FALSE)</f>
        <v>Cespitularia</v>
      </c>
      <c r="PU37" s="67" t="str">
        <f>VLOOKUP(PR37,Information!$A$2:$H$1000,4,FALSE)</f>
        <v>XENIIDAE</v>
      </c>
      <c r="PV37" s="67" t="str">
        <f>VLOOKUP(PR37,Information!$A$2:$H$1000,8,FALSE)</f>
        <v>Soft.coral</v>
      </c>
      <c r="PW37" s="67" t="str">
        <f>VLOOKUP(PR37,Information!$A$2:$I$1000,9,FALSE)</f>
        <v>Cnidaria</v>
      </c>
      <c r="PZ37" s="84" t="s">
        <v>359</v>
      </c>
      <c r="QA37" s="85" t="str">
        <f>VLOOKUP(PZ37,Information!$A$2:$H$1000,2,FALSE)</f>
        <v>unknown</v>
      </c>
      <c r="QB37" s="67" t="str">
        <f>VLOOKUP(PZ37,Information!$A$2:$H$1000,3,FALSE)</f>
        <v>unknown</v>
      </c>
      <c r="QC37" s="67" t="str">
        <f>VLOOKUP(PZ37,Information!$A$2:$H$1000,4,FALSE)</f>
        <v>unknown</v>
      </c>
      <c r="QD37" s="67" t="str">
        <f>VLOOKUP(PZ37,Information!$A$2:$H$1000,8,FALSE)</f>
        <v>Turf.algae</v>
      </c>
      <c r="QE37" s="67" t="str">
        <f>VLOOKUP(PZ37,Information!$A$2:$I$1000,9,FALSE)</f>
        <v>Turf algae</v>
      </c>
      <c r="QH37" s="84" t="s">
        <v>82</v>
      </c>
      <c r="QI37" s="85" t="str">
        <f>VLOOKUP(QH37,Information!$A$2:$H$1000,2,FALSE)</f>
        <v>unknown</v>
      </c>
      <c r="QJ37" s="67" t="str">
        <f>VLOOKUP(QH37,Information!$A$2:$H$1000,3,FALSE)</f>
        <v>Acropora</v>
      </c>
      <c r="QK37" s="67" t="str">
        <f>VLOOKUP(QH37,Information!$A$2:$H$1000,4,FALSE)</f>
        <v>ACROPORIDAE</v>
      </c>
      <c r="QL37" s="67" t="str">
        <f>VLOOKUP(QH37,Information!$A$2:$H$1000,8,FALSE)</f>
        <v>Hard.coral</v>
      </c>
      <c r="QM37" s="67" t="str">
        <f>VLOOKUP(QH37,Information!$A$2:$I$1000,9,FALSE)</f>
        <v>Cnidaria</v>
      </c>
      <c r="QN37" s="86" t="s">
        <v>80</v>
      </c>
      <c r="QP37" s="84" t="s">
        <v>104</v>
      </c>
      <c r="QQ37" s="85">
        <f>VLOOKUP(QP37,Information!$A$2:$H$1000,2,FALSE)</f>
        <v>0</v>
      </c>
      <c r="QR37" s="67">
        <f>VLOOKUP(QP37,Information!$A$2:$H$1000,3,FALSE)</f>
        <v>0</v>
      </c>
      <c r="QS37" s="67">
        <f>VLOOKUP(QP37,Information!$A$2:$H$1000,4,FALSE)</f>
        <v>0</v>
      </c>
      <c r="QT37" s="67" t="str">
        <f>VLOOKUP(QP37,Information!$A$2:$H$1000,8,FALSE)</f>
        <v>Artificial.reef.substrate</v>
      </c>
      <c r="QU37" s="67" t="str">
        <f>VLOOKUP(QP37,Information!$A$2:$I$1000,9,FALSE)</f>
        <v>Bare substrate</v>
      </c>
      <c r="QX37" s="84"/>
      <c r="QY37" s="41" t="e">
        <f>VLOOKUP(QX37,Information!$A$2:$H$1000,2,FALSE)</f>
        <v>#N/A</v>
      </c>
      <c r="QZ37" t="e">
        <f>VLOOKUP(QX37,Information!$A$2:$H$1000,3,FALSE)</f>
        <v>#N/A</v>
      </c>
      <c r="RA37" t="e">
        <f>VLOOKUP(QX37,Information!$A$2:$H$1000,4,FALSE)</f>
        <v>#N/A</v>
      </c>
      <c r="RB37" t="e">
        <f>VLOOKUP(QX37,Information!$A$2:$H$1000,8,FALSE)</f>
        <v>#N/A</v>
      </c>
      <c r="RC37" t="e">
        <f>VLOOKUP(QX37,Information!$A$2:$I$1000,9,FALSE)</f>
        <v>#N/A</v>
      </c>
      <c r="RF37" s="84"/>
      <c r="RG37" s="41" t="e">
        <f>VLOOKUP(RF37,Information!$A$2:$H$1000,2,FALSE)</f>
        <v>#N/A</v>
      </c>
      <c r="RH37" t="e">
        <f>VLOOKUP(RF37,Information!$A$2:$H$1000,3,FALSE)</f>
        <v>#N/A</v>
      </c>
      <c r="RI37" t="e">
        <f>VLOOKUP(RF37,Information!$A$2:$H$1000,4,FALSE)</f>
        <v>#N/A</v>
      </c>
      <c r="RJ37" t="e">
        <f>VLOOKUP(RF37,Information!$A$2:$H$1000,8,FALSE)</f>
        <v>#N/A</v>
      </c>
      <c r="RK37" t="e">
        <f>VLOOKUP(RF37,Information!$A$2:$I$1000,9,FALSE)</f>
        <v>#N/A</v>
      </c>
      <c r="RN37" s="84"/>
      <c r="RO37" s="41" t="e">
        <f>VLOOKUP(RN37,Information!$A$2:$H$1000,2,FALSE)</f>
        <v>#N/A</v>
      </c>
      <c r="RP37" t="e">
        <f>VLOOKUP(RN37,Information!$A$2:$H$1000,3,FALSE)</f>
        <v>#N/A</v>
      </c>
      <c r="RQ37" t="e">
        <f>VLOOKUP(RN37,Information!$A$2:$H$1000,4,FALSE)</f>
        <v>#N/A</v>
      </c>
      <c r="RR37" t="e">
        <f>VLOOKUP(RN37,Information!$A$2:$H$1000,8,FALSE)</f>
        <v>#N/A</v>
      </c>
      <c r="RS37" t="e">
        <f>VLOOKUP(RN37,Information!$A$2:$I$1000,9,FALSE)</f>
        <v>#N/A</v>
      </c>
      <c r="RV37" s="84"/>
      <c r="RW37" s="41" t="e">
        <f>VLOOKUP(RV37,Information!$A$2:$H$1000,2,FALSE)</f>
        <v>#N/A</v>
      </c>
      <c r="RX37" t="e">
        <f>VLOOKUP(RV37,Information!$A$2:$H$1000,3,FALSE)</f>
        <v>#N/A</v>
      </c>
      <c r="RY37" t="e">
        <f>VLOOKUP(RV37,Information!$A$2:$H$1000,4,FALSE)</f>
        <v>#N/A</v>
      </c>
      <c r="RZ37" t="e">
        <f>VLOOKUP(RV37,Information!$A$2:$H$1000,8,FALSE)</f>
        <v>#N/A</v>
      </c>
      <c r="SA37" t="e">
        <f>VLOOKUP(RV37,Information!$A$2:$I$1000,9,FALSE)</f>
        <v>#N/A</v>
      </c>
      <c r="SD37" s="84"/>
      <c r="SE37" s="41" t="e">
        <f>VLOOKUP(SD37,Information!$A$2:$H$1000,2,FALSE)</f>
        <v>#N/A</v>
      </c>
      <c r="SF37" t="e">
        <f>VLOOKUP(SD37,Information!$A$2:$H$1000,3,FALSE)</f>
        <v>#N/A</v>
      </c>
      <c r="SG37" t="e">
        <f>VLOOKUP(SD37,Information!$A$2:$H$1000,4,FALSE)</f>
        <v>#N/A</v>
      </c>
      <c r="SH37" t="e">
        <f>VLOOKUP(SD37,Information!$A$2:$H$1000,8,FALSE)</f>
        <v>#N/A</v>
      </c>
      <c r="SI37" t="e">
        <f>VLOOKUP(SD37,Information!$A$2:$I$1000,9,FALSE)</f>
        <v>#N/A</v>
      </c>
      <c r="SL37" s="84"/>
      <c r="SM37" s="41" t="e">
        <f>VLOOKUP(SL37,Information!$A$2:$H$1000,2,FALSE)</f>
        <v>#N/A</v>
      </c>
      <c r="SN37" t="e">
        <f>VLOOKUP(SL37,Information!$A$2:$H$1000,3,FALSE)</f>
        <v>#N/A</v>
      </c>
      <c r="SO37" t="e">
        <f>VLOOKUP(SL37,Information!$A$2:$H$1000,4,FALSE)</f>
        <v>#N/A</v>
      </c>
      <c r="SP37" t="e">
        <f>VLOOKUP(SL37,Information!$A$2:$H$1000,8,FALSE)</f>
        <v>#N/A</v>
      </c>
      <c r="SQ37" t="e">
        <f>VLOOKUP(SL37,Information!$A$2:$I$1000,9,FALSE)</f>
        <v>#N/A</v>
      </c>
      <c r="ST37" s="84"/>
      <c r="SU37" s="41" t="e">
        <f>VLOOKUP(ST37,Information!$A$2:$H$1000,2,FALSE)</f>
        <v>#N/A</v>
      </c>
      <c r="SV37" t="e">
        <f>VLOOKUP(ST37,Information!$A$2:$H$1000,3,FALSE)</f>
        <v>#N/A</v>
      </c>
      <c r="SW37" t="e">
        <f>VLOOKUP(ST37,Information!$A$2:$H$1000,4,FALSE)</f>
        <v>#N/A</v>
      </c>
      <c r="SX37" t="e">
        <f>VLOOKUP(ST37,Information!$A$2:$H$1000,8,FALSE)</f>
        <v>#N/A</v>
      </c>
      <c r="SY37" t="e">
        <f>VLOOKUP(ST37,Information!$A$2:$I$1000,9,FALSE)</f>
        <v>#N/A</v>
      </c>
      <c r="TB37" s="124"/>
      <c r="TC37" s="125" t="e">
        <f>VLOOKUP(TB37,Information!$A$2:$H$1000,2,FALSE)</f>
        <v>#N/A</v>
      </c>
      <c r="TD37" s="126" t="e">
        <f>VLOOKUP(TB37,Information!$A$2:$H$1000,3,FALSE)</f>
        <v>#N/A</v>
      </c>
      <c r="TE37" s="126" t="e">
        <f>VLOOKUP(TB37,Information!$A$2:$H$1000,4,FALSE)</f>
        <v>#N/A</v>
      </c>
      <c r="TF37" s="126" t="e">
        <f>VLOOKUP(TB37,Information!$A$2:$H$1000,8,FALSE)</f>
        <v>#N/A</v>
      </c>
      <c r="TG37" s="126" t="e">
        <f>VLOOKUP(TB37,Information!$A$2:$I$1000,9,FALSE)</f>
        <v>#N/A</v>
      </c>
      <c r="TH37" s="1"/>
      <c r="TI37" s="122"/>
      <c r="TJ37" s="124"/>
      <c r="TK37" s="125" t="e">
        <f>VLOOKUP(TJ37,Information!$A$2:$H$1000,2,FALSE)</f>
        <v>#N/A</v>
      </c>
      <c r="TL37" s="126" t="e">
        <f>VLOOKUP(TJ37,Information!$A$2:$H$1000,3,FALSE)</f>
        <v>#N/A</v>
      </c>
      <c r="TM37" s="126" t="e">
        <f>VLOOKUP(TJ37,Information!$A$2:$H$1000,4,FALSE)</f>
        <v>#N/A</v>
      </c>
      <c r="TN37" s="126" t="e">
        <f>VLOOKUP(TJ37,Information!$A$2:$H$1000,8,FALSE)</f>
        <v>#N/A</v>
      </c>
      <c r="TO37" s="126" t="e">
        <f>VLOOKUP(TJ37,Information!$A$2:$I$1000,9,FALSE)</f>
        <v>#N/A</v>
      </c>
      <c r="TP37" s="1"/>
      <c r="TQ37" s="122"/>
      <c r="TR37" s="124"/>
      <c r="TS37" s="125" t="e">
        <f>VLOOKUP(TR37,Information!$A$2:$H$1000,2,FALSE)</f>
        <v>#N/A</v>
      </c>
      <c r="TT37" s="126" t="e">
        <f>VLOOKUP(TR37,Information!$A$2:$H$1000,3,FALSE)</f>
        <v>#N/A</v>
      </c>
      <c r="TU37" s="126" t="e">
        <f>VLOOKUP(TR37,Information!$A$2:$H$1000,4,FALSE)</f>
        <v>#N/A</v>
      </c>
      <c r="TV37" s="126" t="e">
        <f>VLOOKUP(TR37,Information!$A$2:$H$1000,8,FALSE)</f>
        <v>#N/A</v>
      </c>
      <c r="TW37" s="126" t="e">
        <f>VLOOKUP(TR37,Information!$A$2:$I$1000,9,FALSE)</f>
        <v>#N/A</v>
      </c>
      <c r="TX37" s="1"/>
      <c r="TY37" s="122"/>
      <c r="TZ37" s="124"/>
      <c r="UA37" s="125" t="e">
        <f>VLOOKUP(TZ37,Information!$A$2:$H$1000,2,FALSE)</f>
        <v>#N/A</v>
      </c>
      <c r="UB37" s="126" t="e">
        <f>VLOOKUP(TZ37,Information!$A$2:$H$1000,3,FALSE)</f>
        <v>#N/A</v>
      </c>
      <c r="UC37" s="126" t="e">
        <f>VLOOKUP(TZ37,Information!$A$2:$H$1000,4,FALSE)</f>
        <v>#N/A</v>
      </c>
      <c r="UD37" s="126" t="e">
        <f>VLOOKUP(TZ37,Information!$A$2:$H$1000,8,FALSE)</f>
        <v>#N/A</v>
      </c>
      <c r="UE37" s="126" t="e">
        <f>VLOOKUP(TZ37,Information!$A$2:$I$1000,9,FALSE)</f>
        <v>#N/A</v>
      </c>
      <c r="UF37" s="1"/>
      <c r="UG37" s="122"/>
      <c r="UH37" s="124"/>
      <c r="UI37" s="125" t="e">
        <f>VLOOKUP(UH37,Information!$A$2:$H$1000,2,FALSE)</f>
        <v>#N/A</v>
      </c>
      <c r="UJ37" s="126" t="e">
        <f>VLOOKUP(UH37,Information!$A$2:$H$1000,3,FALSE)</f>
        <v>#N/A</v>
      </c>
      <c r="UK37" s="126" t="e">
        <f>VLOOKUP(UH37,Information!$A$2:$H$1000,4,FALSE)</f>
        <v>#N/A</v>
      </c>
      <c r="UL37" s="126" t="e">
        <f>VLOOKUP(UH37,Information!$A$2:$H$1000,8,FALSE)</f>
        <v>#N/A</v>
      </c>
      <c r="UM37" s="126" t="e">
        <f>VLOOKUP(UH37,Information!$A$2:$I$1000,9,FALSE)</f>
        <v>#N/A</v>
      </c>
      <c r="UN37" s="1"/>
      <c r="UO37" s="122"/>
      <c r="UP37" s="124"/>
      <c r="UQ37" s="125" t="e">
        <f>VLOOKUP(UP37,Information!$A$2:$H$1000,2,FALSE)</f>
        <v>#N/A</v>
      </c>
      <c r="UR37" s="126" t="e">
        <f>VLOOKUP(UP37,Information!$A$2:$H$1000,3,FALSE)</f>
        <v>#N/A</v>
      </c>
      <c r="US37" s="126" t="e">
        <f>VLOOKUP(UP37,Information!$A$2:$H$1000,4,FALSE)</f>
        <v>#N/A</v>
      </c>
      <c r="UT37" s="126" t="e">
        <f>VLOOKUP(UP37,Information!$A$2:$H$1000,8,FALSE)</f>
        <v>#N/A</v>
      </c>
      <c r="UU37" s="126" t="e">
        <f>VLOOKUP(UP37,Information!$A$2:$I$1000,9,FALSE)</f>
        <v>#N/A</v>
      </c>
      <c r="UV37" s="1"/>
      <c r="UW37" s="122"/>
      <c r="UX37" s="124"/>
      <c r="UY37" s="125" t="e">
        <f>VLOOKUP(UX37,Information!$A$2:$H$1000,2,FALSE)</f>
        <v>#N/A</v>
      </c>
      <c r="UZ37" s="126" t="e">
        <f>VLOOKUP(UX37,Information!$A$2:$H$1000,3,FALSE)</f>
        <v>#N/A</v>
      </c>
      <c r="VA37" s="126" t="e">
        <f>VLOOKUP(UX37,Information!$A$2:$H$1000,4,FALSE)</f>
        <v>#N/A</v>
      </c>
      <c r="VB37" s="126" t="e">
        <f>VLOOKUP(UX37,Information!$A$2:$H$1000,8,FALSE)</f>
        <v>#N/A</v>
      </c>
      <c r="VC37" s="126" t="e">
        <f>VLOOKUP(UX37,Information!$A$2:$I$1000,9,FALSE)</f>
        <v>#N/A</v>
      </c>
      <c r="VD37" s="1"/>
      <c r="VE37" s="122"/>
      <c r="VF37" s="124"/>
      <c r="VG37" s="125" t="e">
        <f>VLOOKUP(VF37,Information!$A$2:$H$1000,2,FALSE)</f>
        <v>#N/A</v>
      </c>
      <c r="VH37" s="126" t="e">
        <f>VLOOKUP(VF37,Information!$A$2:$H$1000,3,FALSE)</f>
        <v>#N/A</v>
      </c>
      <c r="VI37" s="126" t="e">
        <f>VLOOKUP(VF37,Information!$A$2:$H$1000,4,FALSE)</f>
        <v>#N/A</v>
      </c>
      <c r="VJ37" s="126" t="e">
        <f>VLOOKUP(VF37,Information!$A$2:$H$1000,8,FALSE)</f>
        <v>#N/A</v>
      </c>
      <c r="VK37" s="126" t="e">
        <f>VLOOKUP(VF37,Information!$A$2:$I$1000,9,FALSE)</f>
        <v>#N/A</v>
      </c>
      <c r="VL37" s="1"/>
      <c r="VM37" s="122"/>
      <c r="VN37" s="124"/>
      <c r="VO37" s="125" t="e">
        <f>VLOOKUP(VN37,Information!$A$2:$H$1000,2,FALSE)</f>
        <v>#N/A</v>
      </c>
      <c r="VP37" s="126" t="e">
        <f>VLOOKUP(VN37,Information!$A$2:$H$1000,3,FALSE)</f>
        <v>#N/A</v>
      </c>
      <c r="VQ37" s="126" t="e">
        <f>VLOOKUP(VN37,Information!$A$2:$H$1000,4,FALSE)</f>
        <v>#N/A</v>
      </c>
      <c r="VR37" s="126" t="e">
        <f>VLOOKUP(VN37,Information!$A$2:$H$1000,8,FALSE)</f>
        <v>#N/A</v>
      </c>
      <c r="VS37" s="126" t="e">
        <f>VLOOKUP(VN37,Information!$A$2:$I$1000,9,FALSE)</f>
        <v>#N/A</v>
      </c>
      <c r="VT37" s="1"/>
      <c r="VU37" s="122"/>
      <c r="VV37" s="124"/>
      <c r="VW37" s="125" t="e">
        <f>VLOOKUP(VV37,Information!$A$2:$H$1000,2,FALSE)</f>
        <v>#N/A</v>
      </c>
      <c r="VX37" s="126" t="e">
        <f>VLOOKUP(VV37,Information!$A$2:$H$1000,3,FALSE)</f>
        <v>#N/A</v>
      </c>
      <c r="VY37" s="126" t="e">
        <f>VLOOKUP(VV37,Information!$A$2:$H$1000,4,FALSE)</f>
        <v>#N/A</v>
      </c>
      <c r="VZ37" s="126" t="e">
        <f>VLOOKUP(VV37,Information!$A$2:$H$1000,8,FALSE)</f>
        <v>#N/A</v>
      </c>
      <c r="WA37" s="126" t="e">
        <f>VLOOKUP(VV37,Information!$A$2:$I$1000,9,FALSE)</f>
        <v>#N/A</v>
      </c>
      <c r="WB37" s="1"/>
      <c r="WC37" s="122"/>
      <c r="WD37" s="124"/>
      <c r="WE37" s="125" t="e">
        <f>VLOOKUP(WD37,Information!$A$2:$H$1000,2,FALSE)</f>
        <v>#N/A</v>
      </c>
      <c r="WF37" s="126" t="e">
        <f>VLOOKUP(WD37,Information!$A$2:$H$1000,3,FALSE)</f>
        <v>#N/A</v>
      </c>
      <c r="WG37" s="126" t="e">
        <f>VLOOKUP(WD37,Information!$A$2:$H$1000,4,FALSE)</f>
        <v>#N/A</v>
      </c>
      <c r="WH37" s="126" t="e">
        <f>VLOOKUP(WD37,Information!$A$2:$H$1000,8,FALSE)</f>
        <v>#N/A</v>
      </c>
      <c r="WI37" s="126" t="e">
        <f>VLOOKUP(WD37,Information!$A$2:$I$1000,9,FALSE)</f>
        <v>#N/A</v>
      </c>
      <c r="WJ37" s="1"/>
      <c r="WK37" s="122"/>
      <c r="WL37" s="124"/>
      <c r="WM37" s="125" t="e">
        <f>VLOOKUP(WL37,Information!$A$2:$H$1000,2,FALSE)</f>
        <v>#N/A</v>
      </c>
      <c r="WN37" s="126" t="e">
        <f>VLOOKUP(WL37,Information!$A$2:$H$1000,3,FALSE)</f>
        <v>#N/A</v>
      </c>
      <c r="WO37" s="126" t="e">
        <f>VLOOKUP(WL37,Information!$A$2:$H$1000,4,FALSE)</f>
        <v>#N/A</v>
      </c>
      <c r="WP37" s="126" t="e">
        <f>VLOOKUP(WL37,Information!$A$2:$H$1000,8,FALSE)</f>
        <v>#N/A</v>
      </c>
      <c r="WQ37" s="126" t="e">
        <f>VLOOKUP(WL37,Information!$A$2:$I$1000,9,FALSE)</f>
        <v>#N/A</v>
      </c>
      <c r="WR37" s="1"/>
      <c r="WS37" s="122"/>
      <c r="WT37" s="124"/>
      <c r="WU37" s="125" t="e">
        <f>VLOOKUP(WT37,Information!$A$2:$H$1000,2,FALSE)</f>
        <v>#N/A</v>
      </c>
      <c r="WV37" s="126" t="e">
        <f>VLOOKUP(WT37,Information!$A$2:$H$1000,3,FALSE)</f>
        <v>#N/A</v>
      </c>
      <c r="WW37" s="126" t="e">
        <f>VLOOKUP(WT37,Information!$A$2:$H$1000,4,FALSE)</f>
        <v>#N/A</v>
      </c>
      <c r="WX37" s="126" t="e">
        <f>VLOOKUP(WT37,Information!$A$2:$H$1000,8,FALSE)</f>
        <v>#N/A</v>
      </c>
      <c r="WY37" s="126" t="e">
        <f>VLOOKUP(WT37,Information!$A$2:$I$1000,9,FALSE)</f>
        <v>#N/A</v>
      </c>
      <c r="WZ37" s="1"/>
      <c r="XA37" s="122"/>
      <c r="XB37" s="124"/>
      <c r="XC37" s="125" t="e">
        <f>VLOOKUP(XB37,Information!$A$2:$H$1000,2,FALSE)</f>
        <v>#N/A</v>
      </c>
      <c r="XD37" s="126" t="e">
        <f>VLOOKUP(XB37,Information!$A$2:$H$1000,3,FALSE)</f>
        <v>#N/A</v>
      </c>
      <c r="XE37" s="126" t="e">
        <f>VLOOKUP(XB37,Information!$A$2:$H$1000,4,FALSE)</f>
        <v>#N/A</v>
      </c>
      <c r="XF37" s="126" t="e">
        <f>VLOOKUP(XB37,Information!$A$2:$H$1000,8,FALSE)</f>
        <v>#N/A</v>
      </c>
      <c r="XG37" s="126" t="e">
        <f>VLOOKUP(XB37,Information!$A$2:$I$1000,9,FALSE)</f>
        <v>#N/A</v>
      </c>
      <c r="XH37" s="1"/>
      <c r="XI37" s="122"/>
      <c r="XJ37" s="124"/>
      <c r="XK37" s="125" t="e">
        <f>VLOOKUP(XJ37,Information!$A$2:$H$1000,2,FALSE)</f>
        <v>#N/A</v>
      </c>
      <c r="XL37" s="126" t="e">
        <f>VLOOKUP(XJ37,Information!$A$2:$H$1000,3,FALSE)</f>
        <v>#N/A</v>
      </c>
      <c r="XM37" s="126" t="e">
        <f>VLOOKUP(XJ37,Information!$A$2:$H$1000,4,FALSE)</f>
        <v>#N/A</v>
      </c>
      <c r="XN37" s="126" t="e">
        <f>VLOOKUP(XJ37,Information!$A$2:$H$1000,8,FALSE)</f>
        <v>#N/A</v>
      </c>
      <c r="XO37" s="126" t="e">
        <f>VLOOKUP(XJ37,Information!$A$2:$I$1000,9,FALSE)</f>
        <v>#N/A</v>
      </c>
      <c r="XP37" s="1"/>
      <c r="XQ37" s="122"/>
      <c r="XR37" s="124"/>
      <c r="XS37" s="125" t="e">
        <f>VLOOKUP(XR37,Information!$A$2:$H$1000,2,FALSE)</f>
        <v>#N/A</v>
      </c>
      <c r="XT37" s="126" t="e">
        <f>VLOOKUP(XR37,Information!$A$2:$H$1000,3,FALSE)</f>
        <v>#N/A</v>
      </c>
      <c r="XU37" s="126" t="e">
        <f>VLOOKUP(XR37,Information!$A$2:$H$1000,4,FALSE)</f>
        <v>#N/A</v>
      </c>
      <c r="XV37" s="126" t="e">
        <f>VLOOKUP(XR37,Information!$A$2:$H$1000,8,FALSE)</f>
        <v>#N/A</v>
      </c>
      <c r="XW37" s="126" t="e">
        <f>VLOOKUP(XR37,Information!$A$2:$I$1000,9,FALSE)</f>
        <v>#N/A</v>
      </c>
      <c r="XX37" s="1"/>
      <c r="XY37" s="122"/>
      <c r="XZ37" s="124"/>
      <c r="YA37" s="125" t="e">
        <f>VLOOKUP(XZ37,Information!$A$2:$H$1000,2,FALSE)</f>
        <v>#N/A</v>
      </c>
      <c r="YB37" s="126" t="e">
        <f>VLOOKUP(XZ37,Information!$A$2:$H$1000,3,FALSE)</f>
        <v>#N/A</v>
      </c>
      <c r="YC37" s="126" t="e">
        <f>VLOOKUP(XZ37,Information!$A$2:$H$1000,4,FALSE)</f>
        <v>#N/A</v>
      </c>
      <c r="YD37" s="126" t="e">
        <f>VLOOKUP(XZ37,Information!$A$2:$H$1000,8,FALSE)</f>
        <v>#N/A</v>
      </c>
      <c r="YE37" s="126" t="e">
        <f>VLOOKUP(XZ37,Information!$A$2:$I$1000,9,FALSE)</f>
        <v>#N/A</v>
      </c>
      <c r="YF37" s="1"/>
      <c r="YG37" s="122"/>
      <c r="YH37" s="124"/>
      <c r="YI37" s="125" t="e">
        <f>VLOOKUP(YH37,Information!$A$2:$H$1000,2,FALSE)</f>
        <v>#N/A</v>
      </c>
      <c r="YJ37" s="126" t="e">
        <f>VLOOKUP(YH37,Information!$A$2:$H$1000,3,FALSE)</f>
        <v>#N/A</v>
      </c>
      <c r="YK37" s="126" t="e">
        <f>VLOOKUP(YH37,Information!$A$2:$H$1000,4,FALSE)</f>
        <v>#N/A</v>
      </c>
      <c r="YL37" s="126" t="e">
        <f>VLOOKUP(YH37,Information!$A$2:$H$1000,8,FALSE)</f>
        <v>#N/A</v>
      </c>
      <c r="YM37" s="126" t="e">
        <f>VLOOKUP(YH37,Information!$A$2:$I$1000,9,FALSE)</f>
        <v>#N/A</v>
      </c>
      <c r="YN37" s="1"/>
      <c r="YO37" s="122"/>
      <c r="YP37" s="124"/>
      <c r="YQ37" s="125" t="e">
        <f>VLOOKUP(YP37,Information!$A$2:$H$1000,2,FALSE)</f>
        <v>#N/A</v>
      </c>
      <c r="YR37" s="126" t="e">
        <f>VLOOKUP(YP37,Information!$A$2:$H$1000,3,FALSE)</f>
        <v>#N/A</v>
      </c>
      <c r="YS37" s="126" t="e">
        <f>VLOOKUP(YP37,Information!$A$2:$H$1000,4,FALSE)</f>
        <v>#N/A</v>
      </c>
      <c r="YT37" s="126" t="e">
        <f>VLOOKUP(YP37,Information!$A$2:$H$1000,8,FALSE)</f>
        <v>#N/A</v>
      </c>
      <c r="YU37" s="126" t="e">
        <f>VLOOKUP(YP37,Information!$A$2:$I$1000,9,FALSE)</f>
        <v>#N/A</v>
      </c>
      <c r="YV37" s="1"/>
      <c r="YW37" s="122"/>
      <c r="YX37" s="124"/>
      <c r="YY37" s="125" t="e">
        <f>VLOOKUP(YX37,Information!$A$2:$H$1000,2,FALSE)</f>
        <v>#N/A</v>
      </c>
      <c r="YZ37" s="126" t="e">
        <f>VLOOKUP(YX37,Information!$A$2:$H$1000,3,FALSE)</f>
        <v>#N/A</v>
      </c>
      <c r="ZA37" s="126" t="e">
        <f>VLOOKUP(YX37,Information!$A$2:$H$1000,4,FALSE)</f>
        <v>#N/A</v>
      </c>
      <c r="ZB37" s="126" t="e">
        <f>VLOOKUP(YX37,Information!$A$2:$H$1000,8,FALSE)</f>
        <v>#N/A</v>
      </c>
      <c r="ZC37" s="126" t="e">
        <f>VLOOKUP(YX37,Information!$A$2:$I$1000,9,FALSE)</f>
        <v>#N/A</v>
      </c>
      <c r="ZD37" s="1"/>
      <c r="ZE37" s="122"/>
      <c r="ZF37" s="124"/>
      <c r="ZG37" s="125" t="e">
        <f>VLOOKUP(ZF37,Information!$A$2:$H$1000,2,FALSE)</f>
        <v>#N/A</v>
      </c>
      <c r="ZH37" s="126" t="e">
        <f>VLOOKUP(ZF37,Information!$A$2:$H$1000,3,FALSE)</f>
        <v>#N/A</v>
      </c>
      <c r="ZI37" s="126" t="e">
        <f>VLOOKUP(ZF37,Information!$A$2:$H$1000,4,FALSE)</f>
        <v>#N/A</v>
      </c>
      <c r="ZJ37" s="126" t="e">
        <f>VLOOKUP(ZF37,Information!$A$2:$H$1000,8,FALSE)</f>
        <v>#N/A</v>
      </c>
      <c r="ZK37" s="126" t="e">
        <f>VLOOKUP(ZF37,Information!$A$2:$I$1000,9,FALSE)</f>
        <v>#N/A</v>
      </c>
      <c r="ZL37" s="1"/>
      <c r="ZM37" s="122"/>
      <c r="ZN37" s="124"/>
      <c r="ZO37" s="125" t="e">
        <f>VLOOKUP(ZN37,Information!$A$2:$H$1000,2,FALSE)</f>
        <v>#N/A</v>
      </c>
      <c r="ZP37" s="126" t="e">
        <f>VLOOKUP(ZN37,Information!$A$2:$H$1000,3,FALSE)</f>
        <v>#N/A</v>
      </c>
      <c r="ZQ37" s="126" t="e">
        <f>VLOOKUP(ZN37,Information!$A$2:$H$1000,4,FALSE)</f>
        <v>#N/A</v>
      </c>
      <c r="ZR37" s="126" t="e">
        <f>VLOOKUP(ZN37,Information!$A$2:$H$1000,8,FALSE)</f>
        <v>#N/A</v>
      </c>
      <c r="ZS37" s="126" t="e">
        <f>VLOOKUP(ZN37,Information!$A$2:$I$1000,9,FALSE)</f>
        <v>#N/A</v>
      </c>
      <c r="ZT37" s="1"/>
      <c r="ZU37" s="122"/>
      <c r="ZV37" s="124"/>
      <c r="ZW37" s="125" t="e">
        <f>VLOOKUP(ZV37,Information!$A$2:$H$1000,2,FALSE)</f>
        <v>#N/A</v>
      </c>
      <c r="ZX37" s="126" t="e">
        <f>VLOOKUP(ZV37,Information!$A$2:$H$1000,3,FALSE)</f>
        <v>#N/A</v>
      </c>
      <c r="ZY37" s="126" t="e">
        <f>VLOOKUP(ZV37,Information!$A$2:$H$1000,4,FALSE)</f>
        <v>#N/A</v>
      </c>
      <c r="ZZ37" s="126" t="e">
        <f>VLOOKUP(ZV37,Information!$A$2:$H$1000,8,FALSE)</f>
        <v>#N/A</v>
      </c>
      <c r="AAA37" s="126" t="e">
        <f>VLOOKUP(ZV37,Information!$A$2:$I$1000,9,FALSE)</f>
        <v>#N/A</v>
      </c>
      <c r="AAB37" s="1"/>
      <c r="AAC37" s="122"/>
      <c r="AAD37" s="124"/>
      <c r="AAE37" s="125" t="e">
        <f>VLOOKUP(AAD37,Information!$A$2:$H$1000,2,FALSE)</f>
        <v>#N/A</v>
      </c>
      <c r="AAF37" s="126" t="e">
        <f>VLOOKUP(AAD37,Information!$A$2:$H$1000,3,FALSE)</f>
        <v>#N/A</v>
      </c>
      <c r="AAG37" s="126" t="e">
        <f>VLOOKUP(AAD37,Information!$A$2:$H$1000,4,FALSE)</f>
        <v>#N/A</v>
      </c>
      <c r="AAH37" s="126" t="e">
        <f>VLOOKUP(AAD37,Information!$A$2:$H$1000,8,FALSE)</f>
        <v>#N/A</v>
      </c>
      <c r="AAI37" s="126" t="e">
        <f>VLOOKUP(AAD37,Information!$A$2:$I$1000,9,FALSE)</f>
        <v>#N/A</v>
      </c>
      <c r="AAJ37" s="1"/>
      <c r="AAK37" s="122"/>
      <c r="AAL37" s="124"/>
      <c r="AAM37" s="125" t="e">
        <f>VLOOKUP(AAL37,Information!$A$2:$H$1000,2,FALSE)</f>
        <v>#N/A</v>
      </c>
      <c r="AAN37" s="126" t="e">
        <f>VLOOKUP(AAL37,Information!$A$2:$H$1000,3,FALSE)</f>
        <v>#N/A</v>
      </c>
      <c r="AAO37" s="126" t="e">
        <f>VLOOKUP(AAL37,Information!$A$2:$H$1000,4,FALSE)</f>
        <v>#N/A</v>
      </c>
      <c r="AAP37" s="126" t="e">
        <f>VLOOKUP(AAL37,Information!$A$2:$H$1000,8,FALSE)</f>
        <v>#N/A</v>
      </c>
      <c r="AAQ37" s="126" t="e">
        <f>VLOOKUP(AAL37,Information!$A$2:$I$1000,9,FALSE)</f>
        <v>#N/A</v>
      </c>
      <c r="AAR37" s="1"/>
      <c r="AAS37" s="122"/>
      <c r="AAT37" s="124"/>
      <c r="AAU37" s="125" t="e">
        <f>VLOOKUP(AAT37,Information!$A$2:$H$1000,2,FALSE)</f>
        <v>#N/A</v>
      </c>
      <c r="AAV37" s="126" t="e">
        <f>VLOOKUP(AAT37,Information!$A$2:$H$1000,3,FALSE)</f>
        <v>#N/A</v>
      </c>
      <c r="AAW37" s="126" t="e">
        <f>VLOOKUP(AAT37,Information!$A$2:$H$1000,4,FALSE)</f>
        <v>#N/A</v>
      </c>
      <c r="AAX37" s="126" t="e">
        <f>VLOOKUP(AAT37,Information!$A$2:$H$1000,8,FALSE)</f>
        <v>#N/A</v>
      </c>
      <c r="AAY37" s="126" t="e">
        <f>VLOOKUP(AAT37,Information!$A$2:$I$1000,9,FALSE)</f>
        <v>#N/A</v>
      </c>
      <c r="AAZ37" s="1"/>
      <c r="ABA37" s="122"/>
      <c r="ABB37" s="124"/>
      <c r="ABC37" s="125" t="e">
        <f>VLOOKUP(ABB37,Information!$A$2:$H$1000,2,FALSE)</f>
        <v>#N/A</v>
      </c>
      <c r="ABD37" s="126" t="e">
        <f>VLOOKUP(ABB37,Information!$A$2:$H$1000,3,FALSE)</f>
        <v>#N/A</v>
      </c>
      <c r="ABE37" s="126" t="e">
        <f>VLOOKUP(ABB37,Information!$A$2:$H$1000,4,FALSE)</f>
        <v>#N/A</v>
      </c>
      <c r="ABF37" s="126" t="e">
        <f>VLOOKUP(ABB37,Information!$A$2:$H$1000,8,FALSE)</f>
        <v>#N/A</v>
      </c>
      <c r="ABG37" s="126" t="e">
        <f>VLOOKUP(ABB37,Information!$A$2:$I$1000,9,FALSE)</f>
        <v>#N/A</v>
      </c>
      <c r="ABH37" s="1"/>
      <c r="ABI37" s="122"/>
      <c r="ABJ37" s="124"/>
      <c r="ABK37" s="125" t="e">
        <f>VLOOKUP(ABJ37,Information!$A$2:$H$1000,2,FALSE)</f>
        <v>#N/A</v>
      </c>
      <c r="ABL37" s="126" t="e">
        <f>VLOOKUP(ABJ37,Information!$A$2:$H$1000,3,FALSE)</f>
        <v>#N/A</v>
      </c>
      <c r="ABM37" s="126" t="e">
        <f>VLOOKUP(ABJ37,Information!$A$2:$H$1000,4,FALSE)</f>
        <v>#N/A</v>
      </c>
      <c r="ABN37" s="126" t="e">
        <f>VLOOKUP(ABJ37,Information!$A$2:$H$1000,8,FALSE)</f>
        <v>#N/A</v>
      </c>
      <c r="ABO37" s="126" t="e">
        <f>VLOOKUP(ABJ37,Information!$A$2:$I$1000,9,FALSE)</f>
        <v>#N/A</v>
      </c>
      <c r="ABP37" s="1"/>
      <c r="ABQ37" s="122"/>
      <c r="ABR37" s="124"/>
      <c r="ABS37" s="125" t="e">
        <f>VLOOKUP(ABR37,Information!$A$2:$H$1000,2,FALSE)</f>
        <v>#N/A</v>
      </c>
      <c r="ABT37" s="126" t="e">
        <f>VLOOKUP(ABR37,Information!$A$2:$H$1000,3,FALSE)</f>
        <v>#N/A</v>
      </c>
      <c r="ABU37" s="126" t="e">
        <f>VLOOKUP(ABR37,Information!$A$2:$H$1000,4,FALSE)</f>
        <v>#N/A</v>
      </c>
      <c r="ABV37" s="126" t="e">
        <f>VLOOKUP(ABR37,Information!$A$2:$H$1000,8,FALSE)</f>
        <v>#N/A</v>
      </c>
      <c r="ABW37" s="126" t="e">
        <f>VLOOKUP(ABR37,Information!$A$2:$I$1000,9,FALSE)</f>
        <v>#N/A</v>
      </c>
      <c r="ABX37" s="1"/>
      <c r="ABY37" s="122"/>
      <c r="ABZ37" s="124"/>
      <c r="ACA37" s="125" t="e">
        <f>VLOOKUP(ABZ37,Information!$A$2:$H$1000,2,FALSE)</f>
        <v>#N/A</v>
      </c>
      <c r="ACB37" s="126" t="e">
        <f>VLOOKUP(ABZ37,Information!$A$2:$H$1000,3,FALSE)</f>
        <v>#N/A</v>
      </c>
      <c r="ACC37" s="126" t="e">
        <f>VLOOKUP(ABZ37,Information!$A$2:$H$1000,4,FALSE)</f>
        <v>#N/A</v>
      </c>
      <c r="ACD37" s="126" t="e">
        <f>VLOOKUP(ABZ37,Information!$A$2:$H$1000,8,FALSE)</f>
        <v>#N/A</v>
      </c>
      <c r="ACE37" s="126" t="e">
        <f>VLOOKUP(ABZ37,Information!$A$2:$I$1000,9,FALSE)</f>
        <v>#N/A</v>
      </c>
      <c r="ACF37" s="1"/>
      <c r="ACG37" s="122"/>
      <c r="ACH37" s="124"/>
      <c r="ACI37" s="125" t="e">
        <f>VLOOKUP(ACH37,Information!$A$2:$H$1000,2,FALSE)</f>
        <v>#N/A</v>
      </c>
      <c r="ACJ37" s="126" t="e">
        <f>VLOOKUP(ACH37,Information!$A$2:$H$1000,3,FALSE)</f>
        <v>#N/A</v>
      </c>
      <c r="ACK37" s="126" t="e">
        <f>VLOOKUP(ACH37,Information!$A$2:$H$1000,4,FALSE)</f>
        <v>#N/A</v>
      </c>
      <c r="ACL37" s="126" t="e">
        <f>VLOOKUP(ACH37,Information!$A$2:$H$1000,8,FALSE)</f>
        <v>#N/A</v>
      </c>
      <c r="ACM37" s="126" t="e">
        <f>VLOOKUP(ACH37,Information!$A$2:$I$1000,9,FALSE)</f>
        <v>#N/A</v>
      </c>
      <c r="ACN37" s="1"/>
      <c r="ACO37" s="122"/>
      <c r="ACP37" s="124"/>
      <c r="ACQ37" s="125" t="e">
        <f>VLOOKUP(ACP37,Information!$A$2:$H$1000,2,FALSE)</f>
        <v>#N/A</v>
      </c>
      <c r="ACR37" s="126" t="e">
        <f>VLOOKUP(ACP37,Information!$A$2:$H$1000,3,FALSE)</f>
        <v>#N/A</v>
      </c>
      <c r="ACS37" s="126" t="e">
        <f>VLOOKUP(ACP37,Information!$A$2:$H$1000,4,FALSE)</f>
        <v>#N/A</v>
      </c>
      <c r="ACT37" s="126" t="e">
        <f>VLOOKUP(ACP37,Information!$A$2:$H$1000,8,FALSE)</f>
        <v>#N/A</v>
      </c>
      <c r="ACU37" s="126" t="e">
        <f>VLOOKUP(ACP37,Information!$A$2:$I$1000,9,FALSE)</f>
        <v>#N/A</v>
      </c>
      <c r="ACV37" s="1"/>
      <c r="ACW37" s="122"/>
      <c r="ACX37" s="124"/>
      <c r="ACY37" s="125" t="e">
        <f>VLOOKUP(ACX37,Information!$A$2:$H$1000,2,FALSE)</f>
        <v>#N/A</v>
      </c>
      <c r="ACZ37" s="126" t="e">
        <f>VLOOKUP(ACX37,Information!$A$2:$H$1000,3,FALSE)</f>
        <v>#N/A</v>
      </c>
      <c r="ADA37" s="126" t="e">
        <f>VLOOKUP(ACX37,Information!$A$2:$H$1000,4,FALSE)</f>
        <v>#N/A</v>
      </c>
      <c r="ADB37" s="126" t="e">
        <f>VLOOKUP(ACX37,Information!$A$2:$H$1000,8,FALSE)</f>
        <v>#N/A</v>
      </c>
      <c r="ADC37" s="126" t="e">
        <f>VLOOKUP(ACX37,Information!$A$2:$I$1000,9,FALSE)</f>
        <v>#N/A</v>
      </c>
      <c r="ADD37" s="1"/>
      <c r="ADE37" s="122"/>
      <c r="ADF37" s="124"/>
      <c r="ADG37" s="125" t="e">
        <f>VLOOKUP(ADF37,Information!$A$2:$H$1000,2,FALSE)</f>
        <v>#N/A</v>
      </c>
      <c r="ADH37" s="126" t="e">
        <f>VLOOKUP(ADF37,Information!$A$2:$H$1000,3,FALSE)</f>
        <v>#N/A</v>
      </c>
      <c r="ADI37" s="126" t="e">
        <f>VLOOKUP(ADF37,Information!$A$2:$H$1000,4,FALSE)</f>
        <v>#N/A</v>
      </c>
      <c r="ADJ37" s="126" t="e">
        <f>VLOOKUP(ADF37,Information!$A$2:$H$1000,8,FALSE)</f>
        <v>#N/A</v>
      </c>
      <c r="ADK37" s="126" t="e">
        <f>VLOOKUP(ADF37,Information!$A$2:$I$1000,9,FALSE)</f>
        <v>#N/A</v>
      </c>
      <c r="ADL37" s="1"/>
      <c r="ADM37" s="122"/>
      <c r="ADN37" s="124"/>
      <c r="ADO37" s="125" t="e">
        <f>VLOOKUP(ADN37,Information!$A$2:$H$1000,2,FALSE)</f>
        <v>#N/A</v>
      </c>
      <c r="ADP37" s="126" t="e">
        <f>VLOOKUP(ADN37,Information!$A$2:$H$1000,3,FALSE)</f>
        <v>#N/A</v>
      </c>
      <c r="ADQ37" s="126" t="e">
        <f>VLOOKUP(ADN37,Information!$A$2:$H$1000,4,FALSE)</f>
        <v>#N/A</v>
      </c>
      <c r="ADR37" s="126" t="e">
        <f>VLOOKUP(ADN37,Information!$A$2:$H$1000,8,FALSE)</f>
        <v>#N/A</v>
      </c>
      <c r="ADS37" s="126" t="e">
        <f>VLOOKUP(ADN37,Information!$A$2:$I$1000,9,FALSE)</f>
        <v>#N/A</v>
      </c>
      <c r="ADT37" s="1"/>
      <c r="ADU37" s="122"/>
    </row>
    <row r="38" spans="1:801" ht="13.8">
      <c r="A38" s="101">
        <v>17.5</v>
      </c>
      <c r="B38" s="108" t="s">
        <v>82</v>
      </c>
      <c r="C38" s="109" t="str">
        <f>VLOOKUP(B38,Information!$A$2:$H$1000,2,FALSE)</f>
        <v>unknown</v>
      </c>
      <c r="D38" s="109" t="str">
        <f>VLOOKUP(B38,Information!$A$2:$H$1000,3,FALSE)</f>
        <v>Acropora</v>
      </c>
      <c r="E38" s="109" t="str">
        <f>VLOOKUP(B38,Information!$A$2:$H$1000,4,FALSE)</f>
        <v>ACROPORIDAE</v>
      </c>
      <c r="F38" s="109" t="str">
        <f>VLOOKUP(B38,Information!$A$2:$H$1000,8,FALSE)</f>
        <v>Hard.coral</v>
      </c>
      <c r="G38" s="109" t="str">
        <f>VLOOKUP(B38,Information!$A$2:$I$1000,9,FALSE)</f>
        <v>Cnidaria</v>
      </c>
      <c r="H38" s="110" t="s">
        <v>80</v>
      </c>
      <c r="I38" s="111"/>
      <c r="J38" s="108" t="s">
        <v>298</v>
      </c>
      <c r="K38" s="109" t="str">
        <f>VLOOKUP(J38,Information!$A$2:$H$1000,2,FALSE)</f>
        <v>unknown</v>
      </c>
      <c r="L38" s="109" t="str">
        <f>VLOOKUP(J38,Information!$A$2:$H$1000,3,FALSE)</f>
        <v>Porites</v>
      </c>
      <c r="M38" s="109" t="str">
        <f>VLOOKUP(J38,Information!$A$2:$H$1000,4,FALSE)</f>
        <v>PORITIDAE</v>
      </c>
      <c r="N38" s="109" t="str">
        <f>VLOOKUP(J38,Information!$A$2:$H$1000,8,FALSE)</f>
        <v>Hard.coral</v>
      </c>
      <c r="O38" s="109" t="str">
        <f>VLOOKUP(J38,Information!$A$2:$I$1000,9,FALSE)</f>
        <v>Cnidaria</v>
      </c>
      <c r="P38" s="110" t="s">
        <v>80</v>
      </c>
      <c r="Q38" s="111"/>
      <c r="R38" s="108" t="s">
        <v>322</v>
      </c>
      <c r="S38" s="109">
        <f>VLOOKUP(R38,Information!$A$2:$H$1000,2,FALSE)</f>
        <v>0</v>
      </c>
      <c r="T38" s="109">
        <f>VLOOKUP(R38,Information!$A$2:$H$1000,3,FALSE)</f>
        <v>0</v>
      </c>
      <c r="U38" s="109">
        <f>VLOOKUP(R38,Information!$A$2:$H$1000,4,FALSE)</f>
        <v>0</v>
      </c>
      <c r="V38" s="109" t="str">
        <f>VLOOKUP(R38,Information!$A$2:$H$1000,8,FALSE)</f>
        <v>Sand</v>
      </c>
      <c r="W38" s="109" t="str">
        <f>VLOOKUP(R38,Information!$A$2:$I$1000,9,FALSE)</f>
        <v>Bare substrate</v>
      </c>
      <c r="X38" s="110"/>
      <c r="Y38" s="111"/>
      <c r="Z38" s="108" t="s">
        <v>82</v>
      </c>
      <c r="AA38" s="109" t="str">
        <f>VLOOKUP(Z38,Information!$A$2:$H$1000,2,FALSE)</f>
        <v>unknown</v>
      </c>
      <c r="AB38" s="109" t="str">
        <f>VLOOKUP(Z38,Information!$A$2:$H$1000,3,FALSE)</f>
        <v>Acropora</v>
      </c>
      <c r="AC38" s="109" t="str">
        <f>VLOOKUP(Z38,Information!$A$2:$H$1000,4,FALSE)</f>
        <v>ACROPORIDAE</v>
      </c>
      <c r="AD38" s="109" t="str">
        <f>VLOOKUP(Z38,Information!$A$2:$H$1000,8,FALSE)</f>
        <v>Hard.coral</v>
      </c>
      <c r="AE38" s="109" t="str">
        <f>VLOOKUP(Z38,Information!$A$2:$I$1000,9,FALSE)</f>
        <v>Cnidaria</v>
      </c>
      <c r="AF38" s="110" t="s">
        <v>80</v>
      </c>
      <c r="AG38" s="111"/>
      <c r="AH38" s="108" t="s">
        <v>322</v>
      </c>
      <c r="AI38" s="109">
        <f>VLOOKUP(AH38,Information!$A$2:$H$1000,2,FALSE)</f>
        <v>0</v>
      </c>
      <c r="AJ38" s="109">
        <f>VLOOKUP(AH38,Information!$A$2:$H$1000,3,FALSE)</f>
        <v>0</v>
      </c>
      <c r="AK38" s="109">
        <f>VLOOKUP(AH38,Information!$A$2:$H$1000,4,FALSE)</f>
        <v>0</v>
      </c>
      <c r="AL38" s="109" t="str">
        <f>VLOOKUP(AH38,Information!$A$2:$H$1000,8,FALSE)</f>
        <v>Sand</v>
      </c>
      <c r="AM38" s="109" t="str">
        <f>VLOOKUP(AH38,Information!$A$2:$I$1000,9,FALSE)</f>
        <v>Bare substrate</v>
      </c>
      <c r="AN38" s="110"/>
      <c r="AO38" s="111"/>
      <c r="AP38" s="108" t="s">
        <v>104</v>
      </c>
      <c r="AQ38" s="109">
        <f>VLOOKUP(AP38,Information!$A$2:$H$1000,2,FALSE)</f>
        <v>0</v>
      </c>
      <c r="AR38" s="109">
        <f>VLOOKUP(AP38,Information!$A$2:$H$1000,3,FALSE)</f>
        <v>0</v>
      </c>
      <c r="AS38" s="109">
        <f>VLOOKUP(AP38,Information!$A$2:$H$1000,4,FALSE)</f>
        <v>0</v>
      </c>
      <c r="AT38" s="109" t="str">
        <f>VLOOKUP(AP38,Information!$A$2:$H$1000,8,FALSE)</f>
        <v>Artificial.reef.substrate</v>
      </c>
      <c r="AU38" s="109" t="str">
        <f>VLOOKUP(AP38,Information!$A$2:$I$1000,9,FALSE)</f>
        <v>Bare substrate</v>
      </c>
      <c r="AV38" s="110"/>
      <c r="AW38" s="111"/>
      <c r="AX38" s="108" t="s">
        <v>104</v>
      </c>
      <c r="AY38" s="109">
        <f>VLOOKUP(AX38,Information!$A$2:$H$1000,2,FALSE)</f>
        <v>0</v>
      </c>
      <c r="AZ38" s="109">
        <f>VLOOKUP(AX38,Information!$A$2:$H$1000,3,FALSE)</f>
        <v>0</v>
      </c>
      <c r="BA38" s="109">
        <f>VLOOKUP(AX38,Information!$A$2:$H$1000,4,FALSE)</f>
        <v>0</v>
      </c>
      <c r="BB38" s="109" t="str">
        <f>VLOOKUP(AX38,Information!$A$2:$H$1000,8,FALSE)</f>
        <v>Artificial.reef.substrate</v>
      </c>
      <c r="BC38" s="109" t="str">
        <f>VLOOKUP(AX38,Information!$A$2:$I$1000,9,FALSE)</f>
        <v>Bare substrate</v>
      </c>
      <c r="BD38" s="110"/>
      <c r="BE38" s="111"/>
      <c r="BF38" s="120" t="s">
        <v>82</v>
      </c>
      <c r="BG38" s="121" t="str">
        <f>VLOOKUP(BF38,Information!$A$2:$H$1000,2,FALSE)</f>
        <v>unknown</v>
      </c>
      <c r="BH38" s="121" t="str">
        <f>VLOOKUP(BF38,Information!$A$2:$H$1000,3,FALSE)</f>
        <v>Acropora</v>
      </c>
      <c r="BI38" s="121" t="str">
        <f>VLOOKUP(BF38,Information!$A$2:$H$1000,4,FALSE)</f>
        <v>ACROPORIDAE</v>
      </c>
      <c r="BJ38" s="121" t="str">
        <f>VLOOKUP(BF38,Information!$A$2:$H$1000,8,FALSE)</f>
        <v>Hard.coral</v>
      </c>
      <c r="BK38" s="121" t="str">
        <f>VLOOKUP(BF38,Information!$A$2:$I$1000,9,FALSE)</f>
        <v>Cnidaria</v>
      </c>
      <c r="BL38" s="110" t="s">
        <v>80</v>
      </c>
      <c r="BM38" s="122"/>
      <c r="BN38" s="120" t="s">
        <v>324</v>
      </c>
      <c r="BO38" s="121" t="str">
        <f>VLOOKUP(BN38,Information!$A$2:$H$1000,2,FALSE)</f>
        <v>unknown</v>
      </c>
      <c r="BP38" s="121" t="str">
        <f>VLOOKUP(BN38,Information!$A$2:$H$1000,3,FALSE)</f>
        <v>Sargassum</v>
      </c>
      <c r="BQ38" s="121" t="str">
        <f>VLOOKUP(BN38,Information!$A$2:$H$1000,4,FALSE)</f>
        <v>SARGASSACEAE</v>
      </c>
      <c r="BR38" s="121" t="str">
        <f>VLOOKUP(BN38,Information!$A$2:$H$1000,8,FALSE)</f>
        <v>Brown.algae</v>
      </c>
      <c r="BS38" s="121" t="str">
        <f>VLOOKUP(BN38,Information!$A$2:$I$1000,9,FALSE)</f>
        <v>Macroalgae</v>
      </c>
      <c r="BT38" s="110"/>
      <c r="BU38" s="122"/>
      <c r="BV38" s="120" t="s">
        <v>309</v>
      </c>
      <c r="BW38" s="121">
        <f>VLOOKUP(BV38,Information!$A$2:$H$1000,2,FALSE)</f>
        <v>0</v>
      </c>
      <c r="BX38" s="121">
        <f>VLOOKUP(BV38,Information!$A$2:$H$1000,3,FALSE)</f>
        <v>0</v>
      </c>
      <c r="BY38" s="121">
        <f>VLOOKUP(BV38,Information!$A$2:$H$1000,4,FALSE)</f>
        <v>0</v>
      </c>
      <c r="BZ38" s="121" t="str">
        <f>VLOOKUP(BV38,Information!$A$2:$H$1000,8,FALSE)</f>
        <v>Coral.rubble</v>
      </c>
      <c r="CA38" s="121" t="str">
        <f>VLOOKUP(BV38,Information!$A$2:$I$1000,9,FALSE)</f>
        <v>Bare substrate</v>
      </c>
      <c r="CB38" s="110"/>
      <c r="CC38" s="122"/>
      <c r="CD38" s="120" t="s">
        <v>317</v>
      </c>
      <c r="CE38" s="121" t="str">
        <f>VLOOKUP(CD38,Information!$A$2:$H$1000,2,FALSE)</f>
        <v>Rhytisma fulvum</v>
      </c>
      <c r="CF38" s="121" t="str">
        <f>VLOOKUP(CD38,Information!$A$2:$H$1000,3,FALSE)</f>
        <v>Rhytisma</v>
      </c>
      <c r="CG38" s="121" t="str">
        <f>VLOOKUP(CD38,Information!$A$2:$H$1000,4,FALSE)</f>
        <v>ALCYONIIDAE</v>
      </c>
      <c r="CH38" s="121" t="str">
        <f>VLOOKUP(CD38,Information!$A$2:$H$1000,8,FALSE)</f>
        <v>Soft.coral</v>
      </c>
      <c r="CI38" s="121" t="str">
        <f>VLOOKUP(CD38,Information!$A$2:$I$1000,9,FALSE)</f>
        <v>Cnidaria</v>
      </c>
      <c r="CJ38" s="1"/>
      <c r="CK38" s="122"/>
      <c r="CL38" s="120" t="s">
        <v>322</v>
      </c>
      <c r="CM38" s="121">
        <f>VLOOKUP(CL38,Information!$A$2:$H$1000,2,FALSE)</f>
        <v>0</v>
      </c>
      <c r="CN38" s="121">
        <f>VLOOKUP(CL38,Information!$A$2:$H$1000,3,FALSE)</f>
        <v>0</v>
      </c>
      <c r="CO38" s="121">
        <f>VLOOKUP(CL38,Information!$A$2:$H$1000,4,FALSE)</f>
        <v>0</v>
      </c>
      <c r="CP38" s="121" t="str">
        <f>VLOOKUP(CL38,Information!$A$2:$H$1000,8,FALSE)</f>
        <v>Sand</v>
      </c>
      <c r="CQ38" s="121" t="str">
        <f>VLOOKUP(CL38,Information!$A$2:$I$1000,9,FALSE)</f>
        <v>Bare substrate</v>
      </c>
      <c r="CR38" s="1"/>
      <c r="CS38" s="122"/>
      <c r="CT38" s="120" t="s">
        <v>309</v>
      </c>
      <c r="CU38" s="121">
        <f>VLOOKUP(CT38,Information!$A$2:$H$1000,2,FALSE)</f>
        <v>0</v>
      </c>
      <c r="CV38" s="121">
        <f>VLOOKUP(CT38,Information!$A$2:$H$1000,3,FALSE)</f>
        <v>0</v>
      </c>
      <c r="CW38" s="121">
        <f>VLOOKUP(CT38,Information!$A$2:$H$1000,4,FALSE)</f>
        <v>0</v>
      </c>
      <c r="CX38" s="121" t="str">
        <f>VLOOKUP(CT38,Information!$A$2:$H$1000,8,FALSE)</f>
        <v>Coral.rubble</v>
      </c>
      <c r="CY38" s="121" t="str">
        <f>VLOOKUP(CT38,Information!$A$2:$I$1000,9,FALSE)</f>
        <v>Bare substrate</v>
      </c>
      <c r="CZ38" s="1"/>
      <c r="DA38" s="122"/>
      <c r="DB38" s="114" t="s">
        <v>322</v>
      </c>
      <c r="DC38" s="109">
        <f>VLOOKUP(DB38,Information!$A$2:$H$1000,2,FALSE)</f>
        <v>0</v>
      </c>
      <c r="DD38" s="109">
        <f>VLOOKUP(DB38,Information!$A$2:$H$1000,3,FALSE)</f>
        <v>0</v>
      </c>
      <c r="DE38" s="109">
        <f>VLOOKUP(DB38,Information!$A$2:$H$1000,4,FALSE)</f>
        <v>0</v>
      </c>
      <c r="DF38" s="109" t="str">
        <f>VLOOKUP(DB38,Information!$A$2:$H$1000,8,FALSE)</f>
        <v>Sand</v>
      </c>
      <c r="DG38" s="109" t="str">
        <f>VLOOKUP(DB38,Information!$A$2:$I$1000,9,FALSE)</f>
        <v>Bare substrate</v>
      </c>
      <c r="DH38" s="110"/>
      <c r="DI38" s="111"/>
      <c r="DJ38" s="120" t="s">
        <v>298</v>
      </c>
      <c r="DK38" s="121" t="str">
        <f>VLOOKUP(DJ38,Information!$A$2:$H$1000,2,FALSE)</f>
        <v>unknown</v>
      </c>
      <c r="DL38" s="121" t="str">
        <f>VLOOKUP(DJ38,Information!$A$2:$H$1000,3,FALSE)</f>
        <v>Porites</v>
      </c>
      <c r="DM38" s="121" t="str">
        <f>VLOOKUP(DJ38,Information!$A$2:$H$1000,4,FALSE)</f>
        <v>PORITIDAE</v>
      </c>
      <c r="DN38" s="121" t="str">
        <f>VLOOKUP(DJ38,Information!$A$2:$H$1000,8,FALSE)</f>
        <v>Hard.coral</v>
      </c>
      <c r="DO38" s="121" t="str">
        <f>VLOOKUP(DJ38,Information!$A$2:$I$1000,9,FALSE)</f>
        <v>Cnidaria</v>
      </c>
      <c r="DP38" s="123" t="s">
        <v>80</v>
      </c>
      <c r="DQ38" s="122"/>
      <c r="DR38" s="108" t="s">
        <v>322</v>
      </c>
      <c r="DS38" s="109">
        <f>VLOOKUP(DR38,Information!$A$2:$H$1000,2,FALSE)</f>
        <v>0</v>
      </c>
      <c r="DT38" s="109">
        <f>VLOOKUP(DR38,Information!$A$2:$H$1000,3,FALSE)</f>
        <v>0</v>
      </c>
      <c r="DU38" s="109">
        <f>VLOOKUP(DR38,Information!$A$2:$H$1000,4,FALSE)</f>
        <v>0</v>
      </c>
      <c r="DV38" s="109" t="str">
        <f>VLOOKUP(DR38,Information!$A$2:$H$1000,8,FALSE)</f>
        <v>Sand</v>
      </c>
      <c r="DW38" s="109" t="str">
        <f>VLOOKUP(DR38,Information!$A$2:$I$1000,9,FALSE)</f>
        <v>Bare substrate</v>
      </c>
      <c r="DX38" s="112"/>
      <c r="DY38" s="111"/>
      <c r="DZ38" s="108" t="s">
        <v>322</v>
      </c>
      <c r="EA38" s="109">
        <f>VLOOKUP(DZ38,Information!$A$2:$H$1000,2,FALSE)</f>
        <v>0</v>
      </c>
      <c r="EB38" s="109">
        <f>VLOOKUP(DZ38,Information!$A$2:$H$1000,3,FALSE)</f>
        <v>0</v>
      </c>
      <c r="EC38" s="109">
        <f>VLOOKUP(DZ38,Information!$A$2:$H$1000,4,FALSE)</f>
        <v>0</v>
      </c>
      <c r="ED38" s="109" t="str">
        <f>VLOOKUP(DZ38,Information!$A$2:$H$1000,8,FALSE)</f>
        <v>Sand</v>
      </c>
      <c r="EE38" s="109" t="str">
        <f>VLOOKUP(DZ38,Information!$A$2:$I$1000,9,FALSE)</f>
        <v>Bare substrate</v>
      </c>
      <c r="EF38" s="112"/>
      <c r="EG38" s="111"/>
      <c r="EH38" s="120" t="s">
        <v>320</v>
      </c>
      <c r="EI38" s="121">
        <f>VLOOKUP(EH38,Information!$A$2:$H$1000,2,FALSE)</f>
        <v>0</v>
      </c>
      <c r="EJ38" s="121">
        <f>VLOOKUP(EH38,Information!$A$2:$H$1000,3,FALSE)</f>
        <v>0</v>
      </c>
      <c r="EK38" s="121">
        <f>VLOOKUP(EH38,Information!$A$2:$H$1000,4,FALSE)</f>
        <v>0</v>
      </c>
      <c r="EL38" s="121" t="str">
        <f>VLOOKUP(EH38,Information!$A$2:$H$1000,8,FALSE)</f>
        <v>Bare.rock</v>
      </c>
      <c r="EM38" s="121" t="str">
        <f>VLOOKUP(EH38,Information!$A$2:$I$1000,9,FALSE)</f>
        <v>Bare substrate</v>
      </c>
      <c r="EN38" s="1"/>
      <c r="EO38" s="122"/>
      <c r="EP38" s="84" t="s">
        <v>82</v>
      </c>
      <c r="EQ38" s="85" t="str">
        <f>VLOOKUP(EP38,Information!$A$2:$H$1000,2,FALSE)</f>
        <v>unknown</v>
      </c>
      <c r="ER38" s="67" t="str">
        <f>VLOOKUP(EP38,Information!$A$2:$H$1000,3,FALSE)</f>
        <v>Acropora</v>
      </c>
      <c r="ES38" s="67" t="str">
        <f>VLOOKUP(EP38,Information!$A$2:$H$1000,4,FALSE)</f>
        <v>ACROPORIDAE</v>
      </c>
      <c r="ET38" s="67" t="str">
        <f>VLOOKUP(EP38,Information!$A$2:$H$1000,8,FALSE)</f>
        <v>Hard.coral</v>
      </c>
      <c r="EU38" s="67" t="str">
        <f>VLOOKUP(EP38,Information!$A$2:$I$1000,9,FALSE)</f>
        <v>Cnidaria</v>
      </c>
      <c r="EX38" s="84" t="s">
        <v>309</v>
      </c>
      <c r="EY38" s="85">
        <f>VLOOKUP(EX38,Information!$A$2:$H$1000,2,FALSE)</f>
        <v>0</v>
      </c>
      <c r="EZ38" s="67">
        <f>VLOOKUP(EX38,Information!$A$2:$H$1000,3,FALSE)</f>
        <v>0</v>
      </c>
      <c r="FA38" s="67">
        <f>VLOOKUP(EX38,Information!$A$2:$H$1000,4,FALSE)</f>
        <v>0</v>
      </c>
      <c r="FB38" s="67" t="str">
        <f>VLOOKUP(EX38,Information!$A$2:$H$1000,8,FALSE)</f>
        <v>Coral.rubble</v>
      </c>
      <c r="FC38" s="67" t="str">
        <f>VLOOKUP(EX38,Information!$A$2:$I$1000,9,FALSE)</f>
        <v>Bare substrate</v>
      </c>
      <c r="FF38" s="84" t="s">
        <v>309</v>
      </c>
      <c r="FG38" s="85">
        <f>VLOOKUP(FF38,Information!$A$2:$H$1000,2,FALSE)</f>
        <v>0</v>
      </c>
      <c r="FH38" s="67">
        <f>VLOOKUP(FF38,Information!$A$2:$H$1000,3,FALSE)</f>
        <v>0</v>
      </c>
      <c r="FI38" s="67">
        <f>VLOOKUP(FF38,Information!$A$2:$H$1000,4,FALSE)</f>
        <v>0</v>
      </c>
      <c r="FJ38" s="67" t="str">
        <f>VLOOKUP(FF38,Information!$A$2:$H$1000,8,FALSE)</f>
        <v>Coral.rubble</v>
      </c>
      <c r="FK38" s="67" t="str">
        <f>VLOOKUP(FF38,Information!$A$2:$I$1000,9,FALSE)</f>
        <v>Bare substrate</v>
      </c>
      <c r="FN38" s="84" t="s">
        <v>255</v>
      </c>
      <c r="FO38" s="85" t="str">
        <f>VLOOKUP(FN38,Information!$A$2:$H$1000,2,FALSE)</f>
        <v>Lobophora variegata</v>
      </c>
      <c r="FP38" s="67" t="str">
        <f>VLOOKUP(FN38,Information!$A$2:$H$1000,3,FALSE)</f>
        <v>Lobophora</v>
      </c>
      <c r="FQ38" s="67" t="str">
        <f>VLOOKUP(FN38,Information!$A$2:$H$1000,4,FALSE)</f>
        <v>DICTYOTACEAE</v>
      </c>
      <c r="FR38" s="67" t="str">
        <f>VLOOKUP(FN38,Information!$A$2:$H$1000,8,FALSE)</f>
        <v>Brown.algae</v>
      </c>
      <c r="FS38" s="67" t="str">
        <f>VLOOKUP(FN38,Information!$A$2:$I$1000,9,FALSE)</f>
        <v>Macroalgae</v>
      </c>
      <c r="FV38" s="84" t="s">
        <v>311</v>
      </c>
      <c r="FW38" s="85" t="str">
        <f>VLOOKUP(FV38,Information!$A$2:$H$1000,2,FALSE)</f>
        <v>unknown</v>
      </c>
      <c r="FX38" s="67" t="str">
        <f>VLOOKUP(FV38,Information!$A$2:$H$1000,3,FALSE)</f>
        <v>unknown</v>
      </c>
      <c r="FY38" s="67" t="str">
        <f>VLOOKUP(FV38,Information!$A$2:$H$1000,4,FALSE)</f>
        <v>unknown</v>
      </c>
      <c r="FZ38" s="67" t="str">
        <f>VLOOKUP(FV38,Information!$A$2:$H$1000,8,FALSE)</f>
        <v>Red.algae</v>
      </c>
      <c r="GA38" s="67" t="str">
        <f>VLOOKUP(FV38,Information!$A$2:$I$1000,9,FALSE)</f>
        <v>Macroalgae</v>
      </c>
      <c r="GD38" s="84" t="s">
        <v>309</v>
      </c>
      <c r="GE38" s="85">
        <f>VLOOKUP(GD38,Information!$A$2:$H$1000,2,FALSE)</f>
        <v>0</v>
      </c>
      <c r="GF38" s="67">
        <f>VLOOKUP(GD38,Information!$A$2:$H$1000,3,FALSE)</f>
        <v>0</v>
      </c>
      <c r="GG38" s="67">
        <f>VLOOKUP(GD38,Information!$A$2:$H$1000,4,FALSE)</f>
        <v>0</v>
      </c>
      <c r="GH38" s="67" t="str">
        <f>VLOOKUP(GD38,Information!$A$2:$H$1000,8,FALSE)</f>
        <v>Coral.rubble</v>
      </c>
      <c r="GI38" s="67" t="str">
        <f>VLOOKUP(GD38,Information!$A$2:$I$1000,9,FALSE)</f>
        <v>Bare substrate</v>
      </c>
      <c r="GL38" s="84" t="s">
        <v>322</v>
      </c>
      <c r="GM38" s="85">
        <f>VLOOKUP(GL38,Information!$A$2:$H$1000,2,FALSE)</f>
        <v>0</v>
      </c>
      <c r="GN38" s="67">
        <f>VLOOKUP(GL38,Information!$A$2:$H$1000,3,FALSE)</f>
        <v>0</v>
      </c>
      <c r="GO38" s="67">
        <f>VLOOKUP(GL38,Information!$A$2:$H$1000,4,FALSE)</f>
        <v>0</v>
      </c>
      <c r="GP38" s="67" t="str">
        <f>VLOOKUP(GL38,Information!$A$2:$H$1000,8,FALSE)</f>
        <v>Sand</v>
      </c>
      <c r="GQ38" s="67" t="str">
        <f>VLOOKUP(GL38,Information!$A$2:$I$1000,9,FALSE)</f>
        <v>Bare substrate</v>
      </c>
      <c r="GT38" s="84" t="s">
        <v>322</v>
      </c>
      <c r="GU38" s="85">
        <f>VLOOKUP(GT38,Information!$A$2:$H$1000,2,FALSE)</f>
        <v>0</v>
      </c>
      <c r="GV38" s="67">
        <f>VLOOKUP(GT38,Information!$A$2:$H$1000,3,FALSE)</f>
        <v>0</v>
      </c>
      <c r="GW38" s="67">
        <f>VLOOKUP(GT38,Information!$A$2:$H$1000,4,FALSE)</f>
        <v>0</v>
      </c>
      <c r="GX38" s="67" t="str">
        <f>VLOOKUP(GT38,Information!$A$2:$H$1000,8,FALSE)</f>
        <v>Sand</v>
      </c>
      <c r="GY38" s="67" t="str">
        <f>VLOOKUP(GT38,Information!$A$2:$I$1000,9,FALSE)</f>
        <v>Bare substrate</v>
      </c>
      <c r="HB38" s="84" t="s">
        <v>374</v>
      </c>
      <c r="HC38" s="85" t="str">
        <f>VLOOKUP(HB38,Information!$A$2:$H$1000,2,FALSE)</f>
        <v>unknown</v>
      </c>
      <c r="HD38" s="67" t="str">
        <f>VLOOKUP(HB38,Information!$A$2:$H$1000,3,FALSE)</f>
        <v>unknown</v>
      </c>
      <c r="HE38" s="67" t="str">
        <f>VLOOKUP(HB38,Information!$A$2:$H$1000,4,FALSE)</f>
        <v>XENIIDAE</v>
      </c>
      <c r="HF38" s="67" t="str">
        <f>VLOOKUP(HB38,Information!$A$2:$H$1000,8,FALSE)</f>
        <v>Soft.coral</v>
      </c>
      <c r="HG38" s="67" t="str">
        <f>VLOOKUP(HB38,Information!$A$2:$I$1000,9,FALSE)</f>
        <v>Cnidaria</v>
      </c>
      <c r="HJ38" s="84" t="s">
        <v>322</v>
      </c>
      <c r="HK38" s="85">
        <f>VLOOKUP(HJ38,Information!$A$2:$H$1000,2,FALSE)</f>
        <v>0</v>
      </c>
      <c r="HL38" s="67">
        <f>VLOOKUP(HJ38,Information!$A$2:$H$1000,3,FALSE)</f>
        <v>0</v>
      </c>
      <c r="HM38" s="67">
        <f>VLOOKUP(HJ38,Information!$A$2:$H$1000,4,FALSE)</f>
        <v>0</v>
      </c>
      <c r="HN38" s="67" t="str">
        <f>VLOOKUP(HJ38,Information!$A$2:$H$1000,8,FALSE)</f>
        <v>Sand</v>
      </c>
      <c r="HO38" s="67" t="str">
        <f>VLOOKUP(HJ38,Information!$A$2:$I$1000,9,FALSE)</f>
        <v>Bare substrate</v>
      </c>
      <c r="HR38" s="84" t="s">
        <v>255</v>
      </c>
      <c r="HS38" s="85" t="str">
        <f>VLOOKUP(HR38,Information!$A$2:$H$1000,2,FALSE)</f>
        <v>Lobophora variegata</v>
      </c>
      <c r="HT38" s="67" t="str">
        <f>VLOOKUP(HR38,Information!$A$2:$H$1000,3,FALSE)</f>
        <v>Lobophora</v>
      </c>
      <c r="HU38" s="67" t="str">
        <f>VLOOKUP(HR38,Information!$A$2:$H$1000,4,FALSE)</f>
        <v>DICTYOTACEAE</v>
      </c>
      <c r="HV38" s="67" t="str">
        <f>VLOOKUP(HR38,Information!$A$2:$H$1000,8,FALSE)</f>
        <v>Brown.algae</v>
      </c>
      <c r="HW38" s="67" t="str">
        <f>VLOOKUP(HR38,Information!$A$2:$I$1000,9,FALSE)</f>
        <v>Macroalgae</v>
      </c>
      <c r="HZ38" s="84" t="s">
        <v>322</v>
      </c>
      <c r="IA38" s="85">
        <f>VLOOKUP(HZ38,Information!$A$2:$H$1000,2,FALSE)</f>
        <v>0</v>
      </c>
      <c r="IB38" s="67">
        <f>VLOOKUP(HZ38,Information!$A$2:$H$1000,3,FALSE)</f>
        <v>0</v>
      </c>
      <c r="IC38" s="67">
        <f>VLOOKUP(HZ38,Information!$A$2:$H$1000,4,FALSE)</f>
        <v>0</v>
      </c>
      <c r="ID38" s="67" t="str">
        <f>VLOOKUP(HZ38,Information!$A$2:$H$1000,8,FALSE)</f>
        <v>Sand</v>
      </c>
      <c r="IE38" s="67" t="str">
        <f>VLOOKUP(HZ38,Information!$A$2:$I$1000,9,FALSE)</f>
        <v>Bare substrate</v>
      </c>
      <c r="IH38" s="84" t="s">
        <v>311</v>
      </c>
      <c r="II38" s="85" t="str">
        <f>VLOOKUP(IH38,Information!$A$2:$H$1000,2,FALSE)</f>
        <v>unknown</v>
      </c>
      <c r="IJ38" s="67" t="str">
        <f>VLOOKUP(IH38,Information!$A$2:$H$1000,3,FALSE)</f>
        <v>unknown</v>
      </c>
      <c r="IK38" s="67" t="str">
        <f>VLOOKUP(IH38,Information!$A$2:$H$1000,4,FALSE)</f>
        <v>unknown</v>
      </c>
      <c r="IL38" s="67" t="str">
        <f>VLOOKUP(IH38,Information!$A$2:$H$1000,8,FALSE)</f>
        <v>Red.algae</v>
      </c>
      <c r="IM38" s="67" t="str">
        <f>VLOOKUP(IH38,Information!$A$2:$I$1000,9,FALSE)</f>
        <v>Macroalgae</v>
      </c>
      <c r="IP38" s="84" t="s">
        <v>322</v>
      </c>
      <c r="IQ38" s="85">
        <f>VLOOKUP(IP38,Information!$A$2:$H$1000,2,FALSE)</f>
        <v>0</v>
      </c>
      <c r="IR38" s="67">
        <f>VLOOKUP(IP38,Information!$A$2:$H$1000,3,FALSE)</f>
        <v>0</v>
      </c>
      <c r="IS38" s="67">
        <f>VLOOKUP(IP38,Information!$A$2:$H$1000,4,FALSE)</f>
        <v>0</v>
      </c>
      <c r="IT38" s="67" t="str">
        <f>VLOOKUP(IP38,Information!$A$2:$H$1000,8,FALSE)</f>
        <v>Sand</v>
      </c>
      <c r="IU38" s="67" t="str">
        <f>VLOOKUP(IP38,Information!$A$2:$I$1000,9,FALSE)</f>
        <v>Bare substrate</v>
      </c>
      <c r="IX38" s="84" t="s">
        <v>322</v>
      </c>
      <c r="IY38" s="85">
        <f>VLOOKUP(IX38,Information!$A$2:$H$1000,2,FALSE)</f>
        <v>0</v>
      </c>
      <c r="IZ38" s="67">
        <f>VLOOKUP(IX38,Information!$A$2:$H$1000,3,FALSE)</f>
        <v>0</v>
      </c>
      <c r="JA38" s="67">
        <f>VLOOKUP(IX38,Information!$A$2:$H$1000,4,FALSE)</f>
        <v>0</v>
      </c>
      <c r="JB38" s="67" t="str">
        <f>VLOOKUP(IX38,Information!$A$2:$H$1000,8,FALSE)</f>
        <v>Sand</v>
      </c>
      <c r="JC38" s="67" t="str">
        <f>VLOOKUP(IX38,Information!$A$2:$I$1000,9,FALSE)</f>
        <v>Bare substrate</v>
      </c>
      <c r="JF38" s="84" t="s">
        <v>82</v>
      </c>
      <c r="JG38" s="85" t="str">
        <f>VLOOKUP(JF38,Information!$A$2:$H$1000,2,FALSE)</f>
        <v>unknown</v>
      </c>
      <c r="JH38" s="67" t="str">
        <f>VLOOKUP(JF38,Information!$A$2:$H$1000,3,FALSE)</f>
        <v>Acropora</v>
      </c>
      <c r="JI38" s="67" t="str">
        <f>VLOOKUP(JF38,Information!$A$2:$H$1000,4,FALSE)</f>
        <v>ACROPORIDAE</v>
      </c>
      <c r="JJ38" s="67" t="str">
        <f>VLOOKUP(JF38,Information!$A$2:$H$1000,8,FALSE)</f>
        <v>Hard.coral</v>
      </c>
      <c r="JK38" s="67" t="str">
        <f>VLOOKUP(JF38,Information!$A$2:$I$1000,9,FALSE)</f>
        <v>Cnidaria</v>
      </c>
      <c r="JL38" s="41" t="s">
        <v>80</v>
      </c>
      <c r="JN38" s="84" t="s">
        <v>309</v>
      </c>
      <c r="JO38" s="85">
        <f>VLOOKUP(JN38,Information!$A$2:$H$1000,2,FALSE)</f>
        <v>0</v>
      </c>
      <c r="JP38" s="67">
        <f>VLOOKUP(JN38,Information!$A$2:$H$1000,3,FALSE)</f>
        <v>0</v>
      </c>
      <c r="JQ38" s="67">
        <f>VLOOKUP(JN38,Information!$A$2:$H$1000,4,FALSE)</f>
        <v>0</v>
      </c>
      <c r="JR38" s="67" t="str">
        <f>VLOOKUP(JN38,Information!$A$2:$H$1000,8,FALSE)</f>
        <v>Coral.rubble</v>
      </c>
      <c r="JS38" s="67" t="str">
        <f>VLOOKUP(JN38,Information!$A$2:$I$1000,9,FALSE)</f>
        <v>Bare substrate</v>
      </c>
      <c r="JV38" s="84" t="s">
        <v>374</v>
      </c>
      <c r="JW38" s="85" t="str">
        <f>VLOOKUP(JV38,Information!$A$2:$H$1000,2,FALSE)</f>
        <v>unknown</v>
      </c>
      <c r="JX38" s="67" t="str">
        <f>VLOOKUP(JV38,Information!$A$2:$H$1000,3,FALSE)</f>
        <v>unknown</v>
      </c>
      <c r="JY38" s="67" t="str">
        <f>VLOOKUP(JV38,Information!$A$2:$H$1000,4,FALSE)</f>
        <v>XENIIDAE</v>
      </c>
      <c r="JZ38" s="67" t="str">
        <f>VLOOKUP(JV38,Information!$A$2:$H$1000,8,FALSE)</f>
        <v>Soft.coral</v>
      </c>
      <c r="KA38" s="67" t="str">
        <f>VLOOKUP(JV38,Information!$A$2:$I$1000,9,FALSE)</f>
        <v>Cnidaria</v>
      </c>
      <c r="KD38" s="84" t="s">
        <v>374</v>
      </c>
      <c r="KE38" s="85" t="str">
        <f>VLOOKUP(KD38,Information!$A$2:$H$1000,2,FALSE)</f>
        <v>unknown</v>
      </c>
      <c r="KF38" s="67" t="str">
        <f>VLOOKUP(KD38,Information!$A$2:$H$1000,3,FALSE)</f>
        <v>unknown</v>
      </c>
      <c r="KG38" s="67" t="str">
        <f>VLOOKUP(KD38,Information!$A$2:$H$1000,4,FALSE)</f>
        <v>XENIIDAE</v>
      </c>
      <c r="KH38" s="67" t="str">
        <f>VLOOKUP(KD38,Information!$A$2:$H$1000,8,FALSE)</f>
        <v>Soft.coral</v>
      </c>
      <c r="KI38" s="67" t="str">
        <f>VLOOKUP(KD38,Information!$A$2:$I$1000,9,FALSE)</f>
        <v>Cnidaria</v>
      </c>
      <c r="KL38" s="84" t="s">
        <v>322</v>
      </c>
      <c r="KM38" s="85">
        <f>VLOOKUP(KL38,Information!$A$2:$H$1000,2,FALSE)</f>
        <v>0</v>
      </c>
      <c r="KN38" s="67">
        <f>VLOOKUP(KL38,Information!$A$2:$H$1000,3,FALSE)</f>
        <v>0</v>
      </c>
      <c r="KO38" s="67">
        <f>VLOOKUP(KL38,Information!$A$2:$H$1000,4,FALSE)</f>
        <v>0</v>
      </c>
      <c r="KP38" s="67" t="str">
        <f>VLOOKUP(KL38,Information!$A$2:$H$1000,8,FALSE)</f>
        <v>Sand</v>
      </c>
      <c r="KQ38" s="67" t="str">
        <f>VLOOKUP(KL38,Information!$A$2:$I$1000,9,FALSE)</f>
        <v>Bare substrate</v>
      </c>
      <c r="KT38" s="84" t="s">
        <v>191</v>
      </c>
      <c r="KU38" s="85" t="str">
        <f>VLOOKUP(KT38,Information!$A$2:$H$1000,2,FALSE)</f>
        <v>Didemnum molle</v>
      </c>
      <c r="KV38" s="67" t="str">
        <f>VLOOKUP(KT38,Information!$A$2:$H$1000,3,FALSE)</f>
        <v>Didemnum</v>
      </c>
      <c r="KW38" s="67" t="str">
        <f>VLOOKUP(KT38,Information!$A$2:$H$1000,4,FALSE)</f>
        <v>DIDEMNIDAE</v>
      </c>
      <c r="KX38" s="67" t="str">
        <f>VLOOKUP(KT38,Information!$A$2:$H$1000,8,FALSE)</f>
        <v>Tunicate</v>
      </c>
      <c r="KY38" s="67" t="str">
        <f>VLOOKUP(KT38,Information!$A$2:$I$1000,9,FALSE)</f>
        <v>Tunicates</v>
      </c>
      <c r="LB38" s="84" t="s">
        <v>309</v>
      </c>
      <c r="LC38" s="85">
        <f>VLOOKUP(LB38,Information!$A$2:$H$1000,2,FALSE)</f>
        <v>0</v>
      </c>
      <c r="LD38" s="67">
        <f>VLOOKUP(LB38,Information!$A$2:$H$1000,3,FALSE)</f>
        <v>0</v>
      </c>
      <c r="LE38" s="67">
        <f>VLOOKUP(LB38,Information!$A$2:$H$1000,4,FALSE)</f>
        <v>0</v>
      </c>
      <c r="LF38" s="67" t="str">
        <f>VLOOKUP(LB38,Information!$A$2:$H$1000,8,FALSE)</f>
        <v>Coral.rubble</v>
      </c>
      <c r="LG38" s="67" t="str">
        <f>VLOOKUP(LB38,Information!$A$2:$I$1000,9,FALSE)</f>
        <v>Bare substrate</v>
      </c>
      <c r="LJ38" s="84" t="s">
        <v>238</v>
      </c>
      <c r="LK38" s="85" t="str">
        <f>VLOOKUP(LJ38,Information!$A$2:$H$1000,2,FALSE)</f>
        <v>Halophila stipulacea</v>
      </c>
      <c r="LL38" s="67" t="str">
        <f>VLOOKUP(LJ38,Information!$A$2:$H$1000,3,FALSE)</f>
        <v>Halophila</v>
      </c>
      <c r="LM38" s="67" t="str">
        <f>VLOOKUP(LJ38,Information!$A$2:$H$1000,4,FALSE)</f>
        <v>HYDROCHARITACEAE</v>
      </c>
      <c r="LN38" s="67" t="str">
        <f>VLOOKUP(LJ38,Information!$A$2:$H$1000,8,FALSE)</f>
        <v>Seagrass</v>
      </c>
      <c r="LO38" s="67" t="str">
        <f>VLOOKUP(LJ38,Information!$A$2:$I$1000,9,FALSE)</f>
        <v>Seagrass</v>
      </c>
      <c r="LR38" s="84" t="s">
        <v>238</v>
      </c>
      <c r="LS38" s="85" t="str">
        <f>VLOOKUP(LR38,Information!$A$2:$H$1000,2,FALSE)</f>
        <v>Halophila stipulacea</v>
      </c>
      <c r="LT38" s="67" t="str">
        <f>VLOOKUP(LR38,Information!$A$2:$H$1000,3,FALSE)</f>
        <v>Halophila</v>
      </c>
      <c r="LU38" s="67" t="str">
        <f>VLOOKUP(LR38,Information!$A$2:$H$1000,4,FALSE)</f>
        <v>HYDROCHARITACEAE</v>
      </c>
      <c r="LV38" s="67" t="str">
        <f>VLOOKUP(LR38,Information!$A$2:$H$1000,8,FALSE)</f>
        <v>Seagrass</v>
      </c>
      <c r="LW38" s="67" t="str">
        <f>VLOOKUP(LR38,Information!$A$2:$I$1000,9,FALSE)</f>
        <v>Seagrass</v>
      </c>
      <c r="LZ38" s="84" t="s">
        <v>82</v>
      </c>
      <c r="MA38" s="85" t="str">
        <f>VLOOKUP(LZ38,Information!$A$2:$H$1000,2,FALSE)</f>
        <v>unknown</v>
      </c>
      <c r="MB38" s="67" t="str">
        <f>VLOOKUP(LZ38,Information!$A$2:$H$1000,3,FALSE)</f>
        <v>Acropora</v>
      </c>
      <c r="MC38" s="67" t="str">
        <f>VLOOKUP(LZ38,Information!$A$2:$H$1000,4,FALSE)</f>
        <v>ACROPORIDAE</v>
      </c>
      <c r="MD38" s="67" t="str">
        <f>VLOOKUP(LZ38,Information!$A$2:$H$1000,8,FALSE)</f>
        <v>Hard.coral</v>
      </c>
      <c r="ME38" s="67" t="str">
        <f>VLOOKUP(LZ38,Information!$A$2:$I$1000,9,FALSE)</f>
        <v>Cnidaria</v>
      </c>
      <c r="MF38" s="86" t="s">
        <v>80</v>
      </c>
      <c r="MH38" s="84" t="s">
        <v>374</v>
      </c>
      <c r="MI38" s="85" t="str">
        <f>VLOOKUP(MH38,Information!$A$2:$H$1000,2,FALSE)</f>
        <v>unknown</v>
      </c>
      <c r="MJ38" s="67" t="str">
        <f>VLOOKUP(MH38,Information!$A$2:$H$1000,3,FALSE)</f>
        <v>unknown</v>
      </c>
      <c r="MK38" s="67" t="str">
        <f>VLOOKUP(MH38,Information!$A$2:$H$1000,4,FALSE)</f>
        <v>XENIIDAE</v>
      </c>
      <c r="ML38" s="67" t="str">
        <f>VLOOKUP(MH38,Information!$A$2:$H$1000,8,FALSE)</f>
        <v>Soft.coral</v>
      </c>
      <c r="MM38" s="67" t="str">
        <f>VLOOKUP(MH38,Information!$A$2:$I$1000,9,FALSE)</f>
        <v>Cnidaria</v>
      </c>
      <c r="MP38" s="84" t="s">
        <v>82</v>
      </c>
      <c r="MQ38" s="85" t="str">
        <f>VLOOKUP(MP38,Information!$A$2:$H$1000,2,FALSE)</f>
        <v>unknown</v>
      </c>
      <c r="MR38" s="67" t="str">
        <f>VLOOKUP(MP38,Information!$A$2:$H$1000,3,FALSE)</f>
        <v>Acropora</v>
      </c>
      <c r="MS38" s="67" t="str">
        <f>VLOOKUP(MP38,Information!$A$2:$H$1000,4,FALSE)</f>
        <v>ACROPORIDAE</v>
      </c>
      <c r="MT38" s="67" t="str">
        <f>VLOOKUP(MP38,Information!$A$2:$H$1000,8,FALSE)</f>
        <v>Hard.coral</v>
      </c>
      <c r="MU38" s="67" t="str">
        <f>VLOOKUP(MP38,Information!$A$2:$I$1000,9,FALSE)</f>
        <v>Cnidaria</v>
      </c>
      <c r="MV38" s="86" t="s">
        <v>80</v>
      </c>
      <c r="MX38" s="84" t="s">
        <v>374</v>
      </c>
      <c r="MY38" s="85" t="str">
        <f>VLOOKUP(MX38,Information!$A$2:$H$1000,2,FALSE)</f>
        <v>unknown</v>
      </c>
      <c r="MZ38" s="67" t="str">
        <f>VLOOKUP(MX38,Information!$A$2:$H$1000,3,FALSE)</f>
        <v>unknown</v>
      </c>
      <c r="NA38" s="67" t="str">
        <f>VLOOKUP(MX38,Information!$A$2:$H$1000,4,FALSE)</f>
        <v>XENIIDAE</v>
      </c>
      <c r="NB38" s="67" t="str">
        <f>VLOOKUP(MX38,Information!$A$2:$H$1000,8,FALSE)</f>
        <v>Soft.coral</v>
      </c>
      <c r="NC38" s="67" t="str">
        <f>VLOOKUP(MX38,Information!$A$2:$I$1000,9,FALSE)</f>
        <v>Cnidaria</v>
      </c>
      <c r="NF38" s="84" t="s">
        <v>146</v>
      </c>
      <c r="NG38" s="85" t="str">
        <f>VLOOKUP(NF38,Information!$A$2:$H$1000,2,FALSE)</f>
        <v>unknown</v>
      </c>
      <c r="NH38" s="67" t="str">
        <f>VLOOKUP(NF38,Information!$A$2:$H$1000,3,FALSE)</f>
        <v>unknown</v>
      </c>
      <c r="NI38" s="67" t="str">
        <f>VLOOKUP(NF38,Information!$A$2:$H$1000,4,FALSE)</f>
        <v>unknown</v>
      </c>
      <c r="NJ38" s="67" t="str">
        <f>VLOOKUP(NF38,Information!$A$2:$H$1000,8,FALSE)</f>
        <v>Crustose.coralline.algae</v>
      </c>
      <c r="NK38" s="67" t="str">
        <f>VLOOKUP(NF38,Information!$A$2:$I$1000,9,FALSE)</f>
        <v>Crustose coralline algae</v>
      </c>
      <c r="NN38" s="84" t="s">
        <v>150</v>
      </c>
      <c r="NO38" s="85" t="str">
        <f>VLOOKUP(NN38,Information!$A$2:$H$1000,2,FALSE)</f>
        <v>unknown</v>
      </c>
      <c r="NP38" s="67" t="str">
        <f>VLOOKUP(NN38,Information!$A$2:$H$1000,3,FALSE)</f>
        <v>Cespitularia</v>
      </c>
      <c r="NQ38" s="67" t="str">
        <f>VLOOKUP(NN38,Information!$A$2:$H$1000,4,FALSE)</f>
        <v>XENIIDAE</v>
      </c>
      <c r="NR38" s="67" t="str">
        <f>VLOOKUP(NN38,Information!$A$2:$H$1000,8,FALSE)</f>
        <v>Soft.coral</v>
      </c>
      <c r="NS38" s="67" t="str">
        <f>VLOOKUP(NN38,Information!$A$2:$I$1000,9,FALSE)</f>
        <v>Cnidaria</v>
      </c>
      <c r="NV38" s="84" t="s">
        <v>126</v>
      </c>
      <c r="NW38" s="85" t="str">
        <f>VLOOKUP(NV38,Information!$A$2:$H$1000,2,FALSE)</f>
        <v>unknown</v>
      </c>
      <c r="NX38" s="67" t="str">
        <f>VLOOKUP(NV38,Information!$A$2:$H$1000,3,FALSE)</f>
        <v>unknown</v>
      </c>
      <c r="NY38" s="67" t="str">
        <f>VLOOKUP(NV38,Information!$A$2:$H$1000,4,FALSE)</f>
        <v>unknown</v>
      </c>
      <c r="NZ38" s="67" t="str">
        <f>VLOOKUP(NV38,Information!$A$2:$H$1000,8,FALSE)</f>
        <v>Brown.algae</v>
      </c>
      <c r="OA38" s="67" t="str">
        <f>VLOOKUP(NV38,Information!$A$2:$I$1000,9,FALSE)</f>
        <v>Macroalgae</v>
      </c>
      <c r="OD38" s="84" t="s">
        <v>169</v>
      </c>
      <c r="OE38" s="85" t="str">
        <f>VLOOKUP(OD38,Information!$A$2:$H$1000,2,FALSE)</f>
        <v>unknown</v>
      </c>
      <c r="OF38" s="67" t="str">
        <f>VLOOKUP(OD38,Information!$A$2:$H$1000,3,FALSE)</f>
        <v>unknown</v>
      </c>
      <c r="OG38" s="67" t="str">
        <f>VLOOKUP(OD38,Information!$A$2:$H$1000,4,FALSE)</f>
        <v>unknown</v>
      </c>
      <c r="OH38" s="67" t="str">
        <f>VLOOKUP(OD38,Information!$A$2:$H$1000,8,FALSE)</f>
        <v>Cyanobacteria</v>
      </c>
      <c r="OI38" s="67" t="str">
        <f>VLOOKUP(OD38,Information!$A$2:$I$1000,9,FALSE)</f>
        <v>Cyanobacteria</v>
      </c>
      <c r="OL38" s="84" t="s">
        <v>104</v>
      </c>
      <c r="OM38" s="85">
        <f>VLOOKUP(OL38,Information!$A$2:$H$1000,2,FALSE)</f>
        <v>0</v>
      </c>
      <c r="ON38" s="67">
        <f>VLOOKUP(OL38,Information!$A$2:$H$1000,3,FALSE)</f>
        <v>0</v>
      </c>
      <c r="OO38" s="67">
        <f>VLOOKUP(OL38,Information!$A$2:$H$1000,4,FALSE)</f>
        <v>0</v>
      </c>
      <c r="OP38" s="67" t="str">
        <f>VLOOKUP(OL38,Information!$A$2:$H$1000,8,FALSE)</f>
        <v>Artificial.reef.substrate</v>
      </c>
      <c r="OQ38" s="67" t="str">
        <f>VLOOKUP(OL38,Information!$A$2:$I$1000,9,FALSE)</f>
        <v>Bare substrate</v>
      </c>
      <c r="OT38" s="84" t="s">
        <v>317</v>
      </c>
      <c r="OU38" s="85" t="str">
        <f>VLOOKUP(OT38,Information!$A$2:$H$1000,2,FALSE)</f>
        <v>Rhytisma fulvum</v>
      </c>
      <c r="OV38" s="67" t="str">
        <f>VLOOKUP(OT38,Information!$A$2:$H$1000,3,FALSE)</f>
        <v>Rhytisma</v>
      </c>
      <c r="OW38" s="67" t="str">
        <f>VLOOKUP(OT38,Information!$A$2:$H$1000,4,FALSE)</f>
        <v>ALCYONIIDAE</v>
      </c>
      <c r="OX38" s="67" t="str">
        <f>VLOOKUP(OT38,Information!$A$2:$H$1000,8,FALSE)</f>
        <v>Soft.coral</v>
      </c>
      <c r="OY38" s="67" t="str">
        <f>VLOOKUP(OT38,Information!$A$2:$I$1000,9,FALSE)</f>
        <v>Cnidaria</v>
      </c>
      <c r="PB38" s="84" t="s">
        <v>330</v>
      </c>
      <c r="PC38" s="85" t="str">
        <f>VLOOKUP(PB38,Information!$A$2:$H$1000,2,FALSE)</f>
        <v>unknown</v>
      </c>
      <c r="PD38" s="67" t="str">
        <f>VLOOKUP(PB38,Information!$A$2:$H$1000,3,FALSE)</f>
        <v>unknown</v>
      </c>
      <c r="PE38" s="67" t="str">
        <f>VLOOKUP(PB38,Information!$A$2:$H$1000,4,FALSE)</f>
        <v>unknown</v>
      </c>
      <c r="PF38" s="67" t="str">
        <f>VLOOKUP(PB38,Information!$A$2:$H$1000,8,FALSE)</f>
        <v>Soft.coral</v>
      </c>
      <c r="PG38" s="67" t="str">
        <f>VLOOKUP(PB38,Information!$A$2:$I$1000,9,FALSE)</f>
        <v>Cnidaria</v>
      </c>
      <c r="PJ38" s="84" t="s">
        <v>322</v>
      </c>
      <c r="PK38" s="85">
        <f>VLOOKUP(PJ38,Information!$A$2:$H$1000,2,FALSE)</f>
        <v>0</v>
      </c>
      <c r="PL38" s="67">
        <f>VLOOKUP(PJ38,Information!$A$2:$H$1000,3,FALSE)</f>
        <v>0</v>
      </c>
      <c r="PM38" s="67">
        <f>VLOOKUP(PJ38,Information!$A$2:$H$1000,4,FALSE)</f>
        <v>0</v>
      </c>
      <c r="PN38" s="67" t="str">
        <f>VLOOKUP(PJ38,Information!$A$2:$H$1000,8,FALSE)</f>
        <v>Sand</v>
      </c>
      <c r="PO38" s="67" t="str">
        <f>VLOOKUP(PJ38,Information!$A$2:$I$1000,9,FALSE)</f>
        <v>Bare substrate</v>
      </c>
      <c r="PR38" s="84" t="s">
        <v>309</v>
      </c>
      <c r="PS38" s="85">
        <f>VLOOKUP(PR38,Information!$A$2:$H$1000,2,FALSE)</f>
        <v>0</v>
      </c>
      <c r="PT38" s="67">
        <f>VLOOKUP(PR38,Information!$A$2:$H$1000,3,FALSE)</f>
        <v>0</v>
      </c>
      <c r="PU38" s="67">
        <f>VLOOKUP(PR38,Information!$A$2:$H$1000,4,FALSE)</f>
        <v>0</v>
      </c>
      <c r="PV38" s="67" t="str">
        <f>VLOOKUP(PR38,Information!$A$2:$H$1000,8,FALSE)</f>
        <v>Coral.rubble</v>
      </c>
      <c r="PW38" s="67" t="str">
        <f>VLOOKUP(PR38,Information!$A$2:$I$1000,9,FALSE)</f>
        <v>Bare substrate</v>
      </c>
      <c r="PZ38" s="84" t="s">
        <v>309</v>
      </c>
      <c r="QA38" s="85">
        <f>VLOOKUP(PZ38,Information!$A$2:$H$1000,2,FALSE)</f>
        <v>0</v>
      </c>
      <c r="QB38" s="67">
        <f>VLOOKUP(PZ38,Information!$A$2:$H$1000,3,FALSE)</f>
        <v>0</v>
      </c>
      <c r="QC38" s="67">
        <f>VLOOKUP(PZ38,Information!$A$2:$H$1000,4,FALSE)</f>
        <v>0</v>
      </c>
      <c r="QD38" s="67" t="str">
        <f>VLOOKUP(PZ38,Information!$A$2:$H$1000,8,FALSE)</f>
        <v>Coral.rubble</v>
      </c>
      <c r="QE38" s="67" t="str">
        <f>VLOOKUP(PZ38,Information!$A$2:$I$1000,9,FALSE)</f>
        <v>Bare substrate</v>
      </c>
      <c r="QH38" s="84" t="s">
        <v>150</v>
      </c>
      <c r="QI38" s="85" t="str">
        <f>VLOOKUP(QH38,Information!$A$2:$H$1000,2,FALSE)</f>
        <v>unknown</v>
      </c>
      <c r="QJ38" s="67" t="str">
        <f>VLOOKUP(QH38,Information!$A$2:$H$1000,3,FALSE)</f>
        <v>Cespitularia</v>
      </c>
      <c r="QK38" s="67" t="str">
        <f>VLOOKUP(QH38,Information!$A$2:$H$1000,4,FALSE)</f>
        <v>XENIIDAE</v>
      </c>
      <c r="QL38" s="67" t="str">
        <f>VLOOKUP(QH38,Information!$A$2:$H$1000,8,FALSE)</f>
        <v>Soft.coral</v>
      </c>
      <c r="QM38" s="67" t="str">
        <f>VLOOKUP(QH38,Information!$A$2:$I$1000,9,FALSE)</f>
        <v>Cnidaria</v>
      </c>
      <c r="QP38" s="84" t="s">
        <v>309</v>
      </c>
      <c r="QQ38" s="85">
        <f>VLOOKUP(QP38,Information!$A$2:$H$1000,2,FALSE)</f>
        <v>0</v>
      </c>
      <c r="QR38" s="67">
        <f>VLOOKUP(QP38,Information!$A$2:$H$1000,3,FALSE)</f>
        <v>0</v>
      </c>
      <c r="QS38" s="67">
        <f>VLOOKUP(QP38,Information!$A$2:$H$1000,4,FALSE)</f>
        <v>0</v>
      </c>
      <c r="QT38" s="67" t="str">
        <f>VLOOKUP(QP38,Information!$A$2:$H$1000,8,FALSE)</f>
        <v>Coral.rubble</v>
      </c>
      <c r="QU38" s="67" t="str">
        <f>VLOOKUP(QP38,Information!$A$2:$I$1000,9,FALSE)</f>
        <v>Bare substrate</v>
      </c>
      <c r="QX38" s="84"/>
      <c r="QY38" s="41" t="e">
        <f>VLOOKUP(QX38,Information!$A$2:$H$1000,2,FALSE)</f>
        <v>#N/A</v>
      </c>
      <c r="QZ38" t="e">
        <f>VLOOKUP(QX38,Information!$A$2:$H$1000,3,FALSE)</f>
        <v>#N/A</v>
      </c>
      <c r="RA38" t="e">
        <f>VLOOKUP(QX38,Information!$A$2:$H$1000,4,FALSE)</f>
        <v>#N/A</v>
      </c>
      <c r="RB38" t="e">
        <f>VLOOKUP(QX38,Information!$A$2:$H$1000,8,FALSE)</f>
        <v>#N/A</v>
      </c>
      <c r="RC38" t="e">
        <f>VLOOKUP(QX38,Information!$A$2:$I$1000,9,FALSE)</f>
        <v>#N/A</v>
      </c>
      <c r="RF38" s="84"/>
      <c r="RG38" s="41" t="e">
        <f>VLOOKUP(RF38,Information!$A$2:$H$1000,2,FALSE)</f>
        <v>#N/A</v>
      </c>
      <c r="RH38" t="e">
        <f>VLOOKUP(RF38,Information!$A$2:$H$1000,3,FALSE)</f>
        <v>#N/A</v>
      </c>
      <c r="RI38" t="e">
        <f>VLOOKUP(RF38,Information!$A$2:$H$1000,4,FALSE)</f>
        <v>#N/A</v>
      </c>
      <c r="RJ38" t="e">
        <f>VLOOKUP(RF38,Information!$A$2:$H$1000,8,FALSE)</f>
        <v>#N/A</v>
      </c>
      <c r="RK38" t="e">
        <f>VLOOKUP(RF38,Information!$A$2:$I$1000,9,FALSE)</f>
        <v>#N/A</v>
      </c>
      <c r="RN38" s="84"/>
      <c r="RO38" s="41" t="e">
        <f>VLOOKUP(RN38,Information!$A$2:$H$1000,2,FALSE)</f>
        <v>#N/A</v>
      </c>
      <c r="RP38" t="e">
        <f>VLOOKUP(RN38,Information!$A$2:$H$1000,3,FALSE)</f>
        <v>#N/A</v>
      </c>
      <c r="RQ38" t="e">
        <f>VLOOKUP(RN38,Information!$A$2:$H$1000,4,FALSE)</f>
        <v>#N/A</v>
      </c>
      <c r="RR38" t="e">
        <f>VLOOKUP(RN38,Information!$A$2:$H$1000,8,FALSE)</f>
        <v>#N/A</v>
      </c>
      <c r="RS38" t="e">
        <f>VLOOKUP(RN38,Information!$A$2:$I$1000,9,FALSE)</f>
        <v>#N/A</v>
      </c>
      <c r="RV38" s="84"/>
      <c r="RW38" s="41" t="e">
        <f>VLOOKUP(RV38,Information!$A$2:$H$1000,2,FALSE)</f>
        <v>#N/A</v>
      </c>
      <c r="RX38" t="e">
        <f>VLOOKUP(RV38,Information!$A$2:$H$1000,3,FALSE)</f>
        <v>#N/A</v>
      </c>
      <c r="RY38" t="e">
        <f>VLOOKUP(RV38,Information!$A$2:$H$1000,4,FALSE)</f>
        <v>#N/A</v>
      </c>
      <c r="RZ38" t="e">
        <f>VLOOKUP(RV38,Information!$A$2:$H$1000,8,FALSE)</f>
        <v>#N/A</v>
      </c>
      <c r="SA38" t="e">
        <f>VLOOKUP(RV38,Information!$A$2:$I$1000,9,FALSE)</f>
        <v>#N/A</v>
      </c>
      <c r="SD38" s="84"/>
      <c r="SE38" s="41" t="e">
        <f>VLOOKUP(SD38,Information!$A$2:$H$1000,2,FALSE)</f>
        <v>#N/A</v>
      </c>
      <c r="SF38" t="e">
        <f>VLOOKUP(SD38,Information!$A$2:$H$1000,3,FALSE)</f>
        <v>#N/A</v>
      </c>
      <c r="SG38" t="e">
        <f>VLOOKUP(SD38,Information!$A$2:$H$1000,4,FALSE)</f>
        <v>#N/A</v>
      </c>
      <c r="SH38" t="e">
        <f>VLOOKUP(SD38,Information!$A$2:$H$1000,8,FALSE)</f>
        <v>#N/A</v>
      </c>
      <c r="SI38" t="e">
        <f>VLOOKUP(SD38,Information!$A$2:$I$1000,9,FALSE)</f>
        <v>#N/A</v>
      </c>
      <c r="SL38" s="84"/>
      <c r="SM38" s="41" t="e">
        <f>VLOOKUP(SL38,Information!$A$2:$H$1000,2,FALSE)</f>
        <v>#N/A</v>
      </c>
      <c r="SN38" t="e">
        <f>VLOOKUP(SL38,Information!$A$2:$H$1000,3,FALSE)</f>
        <v>#N/A</v>
      </c>
      <c r="SO38" t="e">
        <f>VLOOKUP(SL38,Information!$A$2:$H$1000,4,FALSE)</f>
        <v>#N/A</v>
      </c>
      <c r="SP38" t="e">
        <f>VLOOKUP(SL38,Information!$A$2:$H$1000,8,FALSE)</f>
        <v>#N/A</v>
      </c>
      <c r="SQ38" t="e">
        <f>VLOOKUP(SL38,Information!$A$2:$I$1000,9,FALSE)</f>
        <v>#N/A</v>
      </c>
      <c r="ST38" s="84"/>
      <c r="SU38" s="41" t="e">
        <f>VLOOKUP(ST38,Information!$A$2:$H$1000,2,FALSE)</f>
        <v>#N/A</v>
      </c>
      <c r="SV38" t="e">
        <f>VLOOKUP(ST38,Information!$A$2:$H$1000,3,FALSE)</f>
        <v>#N/A</v>
      </c>
      <c r="SW38" t="e">
        <f>VLOOKUP(ST38,Information!$A$2:$H$1000,4,FALSE)</f>
        <v>#N/A</v>
      </c>
      <c r="SX38" t="e">
        <f>VLOOKUP(ST38,Information!$A$2:$H$1000,8,FALSE)</f>
        <v>#N/A</v>
      </c>
      <c r="SY38" t="e">
        <f>VLOOKUP(ST38,Information!$A$2:$I$1000,9,FALSE)</f>
        <v>#N/A</v>
      </c>
      <c r="TB38" s="124"/>
      <c r="TC38" s="125" t="e">
        <f>VLOOKUP(TB38,Information!$A$2:$H$1000,2,FALSE)</f>
        <v>#N/A</v>
      </c>
      <c r="TD38" s="126" t="e">
        <f>VLOOKUP(TB38,Information!$A$2:$H$1000,3,FALSE)</f>
        <v>#N/A</v>
      </c>
      <c r="TE38" s="126" t="e">
        <f>VLOOKUP(TB38,Information!$A$2:$H$1000,4,FALSE)</f>
        <v>#N/A</v>
      </c>
      <c r="TF38" s="126" t="e">
        <f>VLOOKUP(TB38,Information!$A$2:$H$1000,8,FALSE)</f>
        <v>#N/A</v>
      </c>
      <c r="TG38" s="126" t="e">
        <f>VLOOKUP(TB38,Information!$A$2:$I$1000,9,FALSE)</f>
        <v>#N/A</v>
      </c>
      <c r="TH38" s="1"/>
      <c r="TI38" s="122"/>
      <c r="TJ38" s="124"/>
      <c r="TK38" s="125" t="e">
        <f>VLOOKUP(TJ38,Information!$A$2:$H$1000,2,FALSE)</f>
        <v>#N/A</v>
      </c>
      <c r="TL38" s="126" t="e">
        <f>VLOOKUP(TJ38,Information!$A$2:$H$1000,3,FALSE)</f>
        <v>#N/A</v>
      </c>
      <c r="TM38" s="126" t="e">
        <f>VLOOKUP(TJ38,Information!$A$2:$H$1000,4,FALSE)</f>
        <v>#N/A</v>
      </c>
      <c r="TN38" s="126" t="e">
        <f>VLOOKUP(TJ38,Information!$A$2:$H$1000,8,FALSE)</f>
        <v>#N/A</v>
      </c>
      <c r="TO38" s="126" t="e">
        <f>VLOOKUP(TJ38,Information!$A$2:$I$1000,9,FALSE)</f>
        <v>#N/A</v>
      </c>
      <c r="TP38" s="1"/>
      <c r="TQ38" s="122"/>
      <c r="TR38" s="124"/>
      <c r="TS38" s="125" t="e">
        <f>VLOOKUP(TR38,Information!$A$2:$H$1000,2,FALSE)</f>
        <v>#N/A</v>
      </c>
      <c r="TT38" s="126" t="e">
        <f>VLOOKUP(TR38,Information!$A$2:$H$1000,3,FALSE)</f>
        <v>#N/A</v>
      </c>
      <c r="TU38" s="126" t="e">
        <f>VLOOKUP(TR38,Information!$A$2:$H$1000,4,FALSE)</f>
        <v>#N/A</v>
      </c>
      <c r="TV38" s="126" t="e">
        <f>VLOOKUP(TR38,Information!$A$2:$H$1000,8,FALSE)</f>
        <v>#N/A</v>
      </c>
      <c r="TW38" s="126" t="e">
        <f>VLOOKUP(TR38,Information!$A$2:$I$1000,9,FALSE)</f>
        <v>#N/A</v>
      </c>
      <c r="TX38" s="1"/>
      <c r="TY38" s="122"/>
      <c r="TZ38" s="124"/>
      <c r="UA38" s="125" t="e">
        <f>VLOOKUP(TZ38,Information!$A$2:$H$1000,2,FALSE)</f>
        <v>#N/A</v>
      </c>
      <c r="UB38" s="126" t="e">
        <f>VLOOKUP(TZ38,Information!$A$2:$H$1000,3,FALSE)</f>
        <v>#N/A</v>
      </c>
      <c r="UC38" s="126" t="e">
        <f>VLOOKUP(TZ38,Information!$A$2:$H$1000,4,FALSE)</f>
        <v>#N/A</v>
      </c>
      <c r="UD38" s="126" t="e">
        <f>VLOOKUP(TZ38,Information!$A$2:$H$1000,8,FALSE)</f>
        <v>#N/A</v>
      </c>
      <c r="UE38" s="126" t="e">
        <f>VLOOKUP(TZ38,Information!$A$2:$I$1000,9,FALSE)</f>
        <v>#N/A</v>
      </c>
      <c r="UF38" s="1"/>
      <c r="UG38" s="122"/>
      <c r="UH38" s="124"/>
      <c r="UI38" s="125" t="e">
        <f>VLOOKUP(UH38,Information!$A$2:$H$1000,2,FALSE)</f>
        <v>#N/A</v>
      </c>
      <c r="UJ38" s="126" t="e">
        <f>VLOOKUP(UH38,Information!$A$2:$H$1000,3,FALSE)</f>
        <v>#N/A</v>
      </c>
      <c r="UK38" s="126" t="e">
        <f>VLOOKUP(UH38,Information!$A$2:$H$1000,4,FALSE)</f>
        <v>#N/A</v>
      </c>
      <c r="UL38" s="126" t="e">
        <f>VLOOKUP(UH38,Information!$A$2:$H$1000,8,FALSE)</f>
        <v>#N/A</v>
      </c>
      <c r="UM38" s="126" t="e">
        <f>VLOOKUP(UH38,Information!$A$2:$I$1000,9,FALSE)</f>
        <v>#N/A</v>
      </c>
      <c r="UN38" s="1"/>
      <c r="UO38" s="122"/>
      <c r="UP38" s="124"/>
      <c r="UQ38" s="125" t="e">
        <f>VLOOKUP(UP38,Information!$A$2:$H$1000,2,FALSE)</f>
        <v>#N/A</v>
      </c>
      <c r="UR38" s="126" t="e">
        <f>VLOOKUP(UP38,Information!$A$2:$H$1000,3,FALSE)</f>
        <v>#N/A</v>
      </c>
      <c r="US38" s="126" t="e">
        <f>VLOOKUP(UP38,Information!$A$2:$H$1000,4,FALSE)</f>
        <v>#N/A</v>
      </c>
      <c r="UT38" s="126" t="e">
        <f>VLOOKUP(UP38,Information!$A$2:$H$1000,8,FALSE)</f>
        <v>#N/A</v>
      </c>
      <c r="UU38" s="126" t="e">
        <f>VLOOKUP(UP38,Information!$A$2:$I$1000,9,FALSE)</f>
        <v>#N/A</v>
      </c>
      <c r="UV38" s="1"/>
      <c r="UW38" s="122"/>
      <c r="UX38" s="124"/>
      <c r="UY38" s="125" t="e">
        <f>VLOOKUP(UX38,Information!$A$2:$H$1000,2,FALSE)</f>
        <v>#N/A</v>
      </c>
      <c r="UZ38" s="126" t="e">
        <f>VLOOKUP(UX38,Information!$A$2:$H$1000,3,FALSE)</f>
        <v>#N/A</v>
      </c>
      <c r="VA38" s="126" t="e">
        <f>VLOOKUP(UX38,Information!$A$2:$H$1000,4,FALSE)</f>
        <v>#N/A</v>
      </c>
      <c r="VB38" s="126" t="e">
        <f>VLOOKUP(UX38,Information!$A$2:$H$1000,8,FALSE)</f>
        <v>#N/A</v>
      </c>
      <c r="VC38" s="126" t="e">
        <f>VLOOKUP(UX38,Information!$A$2:$I$1000,9,FALSE)</f>
        <v>#N/A</v>
      </c>
      <c r="VD38" s="1"/>
      <c r="VE38" s="122"/>
      <c r="VF38" s="124"/>
      <c r="VG38" s="125" t="e">
        <f>VLOOKUP(VF38,Information!$A$2:$H$1000,2,FALSE)</f>
        <v>#N/A</v>
      </c>
      <c r="VH38" s="126" t="e">
        <f>VLOOKUP(VF38,Information!$A$2:$H$1000,3,FALSE)</f>
        <v>#N/A</v>
      </c>
      <c r="VI38" s="126" t="e">
        <f>VLOOKUP(VF38,Information!$A$2:$H$1000,4,FALSE)</f>
        <v>#N/A</v>
      </c>
      <c r="VJ38" s="126" t="e">
        <f>VLOOKUP(VF38,Information!$A$2:$H$1000,8,FALSE)</f>
        <v>#N/A</v>
      </c>
      <c r="VK38" s="126" t="e">
        <f>VLOOKUP(VF38,Information!$A$2:$I$1000,9,FALSE)</f>
        <v>#N/A</v>
      </c>
      <c r="VL38" s="1"/>
      <c r="VM38" s="122"/>
      <c r="VN38" s="124"/>
      <c r="VO38" s="125" t="e">
        <f>VLOOKUP(VN38,Information!$A$2:$H$1000,2,FALSE)</f>
        <v>#N/A</v>
      </c>
      <c r="VP38" s="126" t="e">
        <f>VLOOKUP(VN38,Information!$A$2:$H$1000,3,FALSE)</f>
        <v>#N/A</v>
      </c>
      <c r="VQ38" s="126" t="e">
        <f>VLOOKUP(VN38,Information!$A$2:$H$1000,4,FALSE)</f>
        <v>#N/A</v>
      </c>
      <c r="VR38" s="126" t="e">
        <f>VLOOKUP(VN38,Information!$A$2:$H$1000,8,FALSE)</f>
        <v>#N/A</v>
      </c>
      <c r="VS38" s="126" t="e">
        <f>VLOOKUP(VN38,Information!$A$2:$I$1000,9,FALSE)</f>
        <v>#N/A</v>
      </c>
      <c r="VT38" s="1"/>
      <c r="VU38" s="122"/>
      <c r="VV38" s="124"/>
      <c r="VW38" s="125" t="e">
        <f>VLOOKUP(VV38,Information!$A$2:$H$1000,2,FALSE)</f>
        <v>#N/A</v>
      </c>
      <c r="VX38" s="126" t="e">
        <f>VLOOKUP(VV38,Information!$A$2:$H$1000,3,FALSE)</f>
        <v>#N/A</v>
      </c>
      <c r="VY38" s="126" t="e">
        <f>VLOOKUP(VV38,Information!$A$2:$H$1000,4,FALSE)</f>
        <v>#N/A</v>
      </c>
      <c r="VZ38" s="126" t="e">
        <f>VLOOKUP(VV38,Information!$A$2:$H$1000,8,FALSE)</f>
        <v>#N/A</v>
      </c>
      <c r="WA38" s="126" t="e">
        <f>VLOOKUP(VV38,Information!$A$2:$I$1000,9,FALSE)</f>
        <v>#N/A</v>
      </c>
      <c r="WB38" s="1"/>
      <c r="WC38" s="122"/>
      <c r="WD38" s="124"/>
      <c r="WE38" s="125" t="e">
        <f>VLOOKUP(WD38,Information!$A$2:$H$1000,2,FALSE)</f>
        <v>#N/A</v>
      </c>
      <c r="WF38" s="126" t="e">
        <f>VLOOKUP(WD38,Information!$A$2:$H$1000,3,FALSE)</f>
        <v>#N/A</v>
      </c>
      <c r="WG38" s="126" t="e">
        <f>VLOOKUP(WD38,Information!$A$2:$H$1000,4,FALSE)</f>
        <v>#N/A</v>
      </c>
      <c r="WH38" s="126" t="e">
        <f>VLOOKUP(WD38,Information!$A$2:$H$1000,8,FALSE)</f>
        <v>#N/A</v>
      </c>
      <c r="WI38" s="126" t="e">
        <f>VLOOKUP(WD38,Information!$A$2:$I$1000,9,FALSE)</f>
        <v>#N/A</v>
      </c>
      <c r="WJ38" s="1"/>
      <c r="WK38" s="122"/>
      <c r="WL38" s="124"/>
      <c r="WM38" s="125" t="e">
        <f>VLOOKUP(WL38,Information!$A$2:$H$1000,2,FALSE)</f>
        <v>#N/A</v>
      </c>
      <c r="WN38" s="126" t="e">
        <f>VLOOKUP(WL38,Information!$A$2:$H$1000,3,FALSE)</f>
        <v>#N/A</v>
      </c>
      <c r="WO38" s="126" t="e">
        <f>VLOOKUP(WL38,Information!$A$2:$H$1000,4,FALSE)</f>
        <v>#N/A</v>
      </c>
      <c r="WP38" s="126" t="e">
        <f>VLOOKUP(WL38,Information!$A$2:$H$1000,8,FALSE)</f>
        <v>#N/A</v>
      </c>
      <c r="WQ38" s="126" t="e">
        <f>VLOOKUP(WL38,Information!$A$2:$I$1000,9,FALSE)</f>
        <v>#N/A</v>
      </c>
      <c r="WR38" s="1"/>
      <c r="WS38" s="122"/>
      <c r="WT38" s="124"/>
      <c r="WU38" s="125" t="e">
        <f>VLOOKUP(WT38,Information!$A$2:$H$1000,2,FALSE)</f>
        <v>#N/A</v>
      </c>
      <c r="WV38" s="126" t="e">
        <f>VLOOKUP(WT38,Information!$A$2:$H$1000,3,FALSE)</f>
        <v>#N/A</v>
      </c>
      <c r="WW38" s="126" t="e">
        <f>VLOOKUP(WT38,Information!$A$2:$H$1000,4,FALSE)</f>
        <v>#N/A</v>
      </c>
      <c r="WX38" s="126" t="e">
        <f>VLOOKUP(WT38,Information!$A$2:$H$1000,8,FALSE)</f>
        <v>#N/A</v>
      </c>
      <c r="WY38" s="126" t="e">
        <f>VLOOKUP(WT38,Information!$A$2:$I$1000,9,FALSE)</f>
        <v>#N/A</v>
      </c>
      <c r="WZ38" s="1"/>
      <c r="XA38" s="122"/>
      <c r="XB38" s="124"/>
      <c r="XC38" s="125" t="e">
        <f>VLOOKUP(XB38,Information!$A$2:$H$1000,2,FALSE)</f>
        <v>#N/A</v>
      </c>
      <c r="XD38" s="126" t="e">
        <f>VLOOKUP(XB38,Information!$A$2:$H$1000,3,FALSE)</f>
        <v>#N/A</v>
      </c>
      <c r="XE38" s="126" t="e">
        <f>VLOOKUP(XB38,Information!$A$2:$H$1000,4,FALSE)</f>
        <v>#N/A</v>
      </c>
      <c r="XF38" s="126" t="e">
        <f>VLOOKUP(XB38,Information!$A$2:$H$1000,8,FALSE)</f>
        <v>#N/A</v>
      </c>
      <c r="XG38" s="126" t="e">
        <f>VLOOKUP(XB38,Information!$A$2:$I$1000,9,FALSE)</f>
        <v>#N/A</v>
      </c>
      <c r="XH38" s="1"/>
      <c r="XI38" s="122"/>
      <c r="XJ38" s="124"/>
      <c r="XK38" s="125" t="e">
        <f>VLOOKUP(XJ38,Information!$A$2:$H$1000,2,FALSE)</f>
        <v>#N/A</v>
      </c>
      <c r="XL38" s="126" t="e">
        <f>VLOOKUP(XJ38,Information!$A$2:$H$1000,3,FALSE)</f>
        <v>#N/A</v>
      </c>
      <c r="XM38" s="126" t="e">
        <f>VLOOKUP(XJ38,Information!$A$2:$H$1000,4,FALSE)</f>
        <v>#N/A</v>
      </c>
      <c r="XN38" s="126" t="e">
        <f>VLOOKUP(XJ38,Information!$A$2:$H$1000,8,FALSE)</f>
        <v>#N/A</v>
      </c>
      <c r="XO38" s="126" t="e">
        <f>VLOOKUP(XJ38,Information!$A$2:$I$1000,9,FALSE)</f>
        <v>#N/A</v>
      </c>
      <c r="XP38" s="1"/>
      <c r="XQ38" s="122"/>
      <c r="XR38" s="124"/>
      <c r="XS38" s="125" t="e">
        <f>VLOOKUP(XR38,Information!$A$2:$H$1000,2,FALSE)</f>
        <v>#N/A</v>
      </c>
      <c r="XT38" s="126" t="e">
        <f>VLOOKUP(XR38,Information!$A$2:$H$1000,3,FALSE)</f>
        <v>#N/A</v>
      </c>
      <c r="XU38" s="126" t="e">
        <f>VLOOKUP(XR38,Information!$A$2:$H$1000,4,FALSE)</f>
        <v>#N/A</v>
      </c>
      <c r="XV38" s="126" t="e">
        <f>VLOOKUP(XR38,Information!$A$2:$H$1000,8,FALSE)</f>
        <v>#N/A</v>
      </c>
      <c r="XW38" s="126" t="e">
        <f>VLOOKUP(XR38,Information!$A$2:$I$1000,9,FALSE)</f>
        <v>#N/A</v>
      </c>
      <c r="XX38" s="1"/>
      <c r="XY38" s="122"/>
      <c r="XZ38" s="124"/>
      <c r="YA38" s="125" t="e">
        <f>VLOOKUP(XZ38,Information!$A$2:$H$1000,2,FALSE)</f>
        <v>#N/A</v>
      </c>
      <c r="YB38" s="126" t="e">
        <f>VLOOKUP(XZ38,Information!$A$2:$H$1000,3,FALSE)</f>
        <v>#N/A</v>
      </c>
      <c r="YC38" s="126" t="e">
        <f>VLOOKUP(XZ38,Information!$A$2:$H$1000,4,FALSE)</f>
        <v>#N/A</v>
      </c>
      <c r="YD38" s="126" t="e">
        <f>VLOOKUP(XZ38,Information!$A$2:$H$1000,8,FALSE)</f>
        <v>#N/A</v>
      </c>
      <c r="YE38" s="126" t="e">
        <f>VLOOKUP(XZ38,Information!$A$2:$I$1000,9,FALSE)</f>
        <v>#N/A</v>
      </c>
      <c r="YF38" s="1"/>
      <c r="YG38" s="122"/>
      <c r="YH38" s="124"/>
      <c r="YI38" s="125" t="e">
        <f>VLOOKUP(YH38,Information!$A$2:$H$1000,2,FALSE)</f>
        <v>#N/A</v>
      </c>
      <c r="YJ38" s="126" t="e">
        <f>VLOOKUP(YH38,Information!$A$2:$H$1000,3,FALSE)</f>
        <v>#N/A</v>
      </c>
      <c r="YK38" s="126" t="e">
        <f>VLOOKUP(YH38,Information!$A$2:$H$1000,4,FALSE)</f>
        <v>#N/A</v>
      </c>
      <c r="YL38" s="126" t="e">
        <f>VLOOKUP(YH38,Information!$A$2:$H$1000,8,FALSE)</f>
        <v>#N/A</v>
      </c>
      <c r="YM38" s="126" t="e">
        <f>VLOOKUP(YH38,Information!$A$2:$I$1000,9,FALSE)</f>
        <v>#N/A</v>
      </c>
      <c r="YN38" s="1"/>
      <c r="YO38" s="122"/>
      <c r="YP38" s="124"/>
      <c r="YQ38" s="125" t="e">
        <f>VLOOKUP(YP38,Information!$A$2:$H$1000,2,FALSE)</f>
        <v>#N/A</v>
      </c>
      <c r="YR38" s="126" t="e">
        <f>VLOOKUP(YP38,Information!$A$2:$H$1000,3,FALSE)</f>
        <v>#N/A</v>
      </c>
      <c r="YS38" s="126" t="e">
        <f>VLOOKUP(YP38,Information!$A$2:$H$1000,4,FALSE)</f>
        <v>#N/A</v>
      </c>
      <c r="YT38" s="126" t="e">
        <f>VLOOKUP(YP38,Information!$A$2:$H$1000,8,FALSE)</f>
        <v>#N/A</v>
      </c>
      <c r="YU38" s="126" t="e">
        <f>VLOOKUP(YP38,Information!$A$2:$I$1000,9,FALSE)</f>
        <v>#N/A</v>
      </c>
      <c r="YV38" s="1"/>
      <c r="YW38" s="122"/>
      <c r="YX38" s="124"/>
      <c r="YY38" s="125" t="e">
        <f>VLOOKUP(YX38,Information!$A$2:$H$1000,2,FALSE)</f>
        <v>#N/A</v>
      </c>
      <c r="YZ38" s="126" t="e">
        <f>VLOOKUP(YX38,Information!$A$2:$H$1000,3,FALSE)</f>
        <v>#N/A</v>
      </c>
      <c r="ZA38" s="126" t="e">
        <f>VLOOKUP(YX38,Information!$A$2:$H$1000,4,FALSE)</f>
        <v>#N/A</v>
      </c>
      <c r="ZB38" s="126" t="e">
        <f>VLOOKUP(YX38,Information!$A$2:$H$1000,8,FALSE)</f>
        <v>#N/A</v>
      </c>
      <c r="ZC38" s="126" t="e">
        <f>VLOOKUP(YX38,Information!$A$2:$I$1000,9,FALSE)</f>
        <v>#N/A</v>
      </c>
      <c r="ZD38" s="1"/>
      <c r="ZE38" s="122"/>
      <c r="ZF38" s="124"/>
      <c r="ZG38" s="125" t="e">
        <f>VLOOKUP(ZF38,Information!$A$2:$H$1000,2,FALSE)</f>
        <v>#N/A</v>
      </c>
      <c r="ZH38" s="126" t="e">
        <f>VLOOKUP(ZF38,Information!$A$2:$H$1000,3,FALSE)</f>
        <v>#N/A</v>
      </c>
      <c r="ZI38" s="126" t="e">
        <f>VLOOKUP(ZF38,Information!$A$2:$H$1000,4,FALSE)</f>
        <v>#N/A</v>
      </c>
      <c r="ZJ38" s="126" t="e">
        <f>VLOOKUP(ZF38,Information!$A$2:$H$1000,8,FALSE)</f>
        <v>#N/A</v>
      </c>
      <c r="ZK38" s="126" t="e">
        <f>VLOOKUP(ZF38,Information!$A$2:$I$1000,9,FALSE)</f>
        <v>#N/A</v>
      </c>
      <c r="ZL38" s="1"/>
      <c r="ZM38" s="122"/>
      <c r="ZN38" s="124"/>
      <c r="ZO38" s="125" t="e">
        <f>VLOOKUP(ZN38,Information!$A$2:$H$1000,2,FALSE)</f>
        <v>#N/A</v>
      </c>
      <c r="ZP38" s="126" t="e">
        <f>VLOOKUP(ZN38,Information!$A$2:$H$1000,3,FALSE)</f>
        <v>#N/A</v>
      </c>
      <c r="ZQ38" s="126" t="e">
        <f>VLOOKUP(ZN38,Information!$A$2:$H$1000,4,FALSE)</f>
        <v>#N/A</v>
      </c>
      <c r="ZR38" s="126" t="e">
        <f>VLOOKUP(ZN38,Information!$A$2:$H$1000,8,FALSE)</f>
        <v>#N/A</v>
      </c>
      <c r="ZS38" s="126" t="e">
        <f>VLOOKUP(ZN38,Information!$A$2:$I$1000,9,FALSE)</f>
        <v>#N/A</v>
      </c>
      <c r="ZT38" s="1"/>
      <c r="ZU38" s="122"/>
      <c r="ZV38" s="124"/>
      <c r="ZW38" s="125" t="e">
        <f>VLOOKUP(ZV38,Information!$A$2:$H$1000,2,FALSE)</f>
        <v>#N/A</v>
      </c>
      <c r="ZX38" s="126" t="e">
        <f>VLOOKUP(ZV38,Information!$A$2:$H$1000,3,FALSE)</f>
        <v>#N/A</v>
      </c>
      <c r="ZY38" s="126" t="e">
        <f>VLOOKUP(ZV38,Information!$A$2:$H$1000,4,FALSE)</f>
        <v>#N/A</v>
      </c>
      <c r="ZZ38" s="126" t="e">
        <f>VLOOKUP(ZV38,Information!$A$2:$H$1000,8,FALSE)</f>
        <v>#N/A</v>
      </c>
      <c r="AAA38" s="126" t="e">
        <f>VLOOKUP(ZV38,Information!$A$2:$I$1000,9,FALSE)</f>
        <v>#N/A</v>
      </c>
      <c r="AAB38" s="1"/>
      <c r="AAC38" s="122"/>
      <c r="AAD38" s="124"/>
      <c r="AAE38" s="125" t="e">
        <f>VLOOKUP(AAD38,Information!$A$2:$H$1000,2,FALSE)</f>
        <v>#N/A</v>
      </c>
      <c r="AAF38" s="126" t="e">
        <f>VLOOKUP(AAD38,Information!$A$2:$H$1000,3,FALSE)</f>
        <v>#N/A</v>
      </c>
      <c r="AAG38" s="126" t="e">
        <f>VLOOKUP(AAD38,Information!$A$2:$H$1000,4,FALSE)</f>
        <v>#N/A</v>
      </c>
      <c r="AAH38" s="126" t="e">
        <f>VLOOKUP(AAD38,Information!$A$2:$H$1000,8,FALSE)</f>
        <v>#N/A</v>
      </c>
      <c r="AAI38" s="126" t="e">
        <f>VLOOKUP(AAD38,Information!$A$2:$I$1000,9,FALSE)</f>
        <v>#N/A</v>
      </c>
      <c r="AAJ38" s="1"/>
      <c r="AAK38" s="122"/>
      <c r="AAL38" s="124"/>
      <c r="AAM38" s="125" t="e">
        <f>VLOOKUP(AAL38,Information!$A$2:$H$1000,2,FALSE)</f>
        <v>#N/A</v>
      </c>
      <c r="AAN38" s="126" t="e">
        <f>VLOOKUP(AAL38,Information!$A$2:$H$1000,3,FALSE)</f>
        <v>#N/A</v>
      </c>
      <c r="AAO38" s="126" t="e">
        <f>VLOOKUP(AAL38,Information!$A$2:$H$1000,4,FALSE)</f>
        <v>#N/A</v>
      </c>
      <c r="AAP38" s="126" t="e">
        <f>VLOOKUP(AAL38,Information!$A$2:$H$1000,8,FALSE)</f>
        <v>#N/A</v>
      </c>
      <c r="AAQ38" s="126" t="e">
        <f>VLOOKUP(AAL38,Information!$A$2:$I$1000,9,FALSE)</f>
        <v>#N/A</v>
      </c>
      <c r="AAR38" s="1"/>
      <c r="AAS38" s="122"/>
      <c r="AAT38" s="124"/>
      <c r="AAU38" s="125" t="e">
        <f>VLOOKUP(AAT38,Information!$A$2:$H$1000,2,FALSE)</f>
        <v>#N/A</v>
      </c>
      <c r="AAV38" s="126" t="e">
        <f>VLOOKUP(AAT38,Information!$A$2:$H$1000,3,FALSE)</f>
        <v>#N/A</v>
      </c>
      <c r="AAW38" s="126" t="e">
        <f>VLOOKUP(AAT38,Information!$A$2:$H$1000,4,FALSE)</f>
        <v>#N/A</v>
      </c>
      <c r="AAX38" s="126" t="e">
        <f>VLOOKUP(AAT38,Information!$A$2:$H$1000,8,FALSE)</f>
        <v>#N/A</v>
      </c>
      <c r="AAY38" s="126" t="e">
        <f>VLOOKUP(AAT38,Information!$A$2:$I$1000,9,FALSE)</f>
        <v>#N/A</v>
      </c>
      <c r="AAZ38" s="1"/>
      <c r="ABA38" s="122"/>
      <c r="ABB38" s="124"/>
      <c r="ABC38" s="125" t="e">
        <f>VLOOKUP(ABB38,Information!$A$2:$H$1000,2,FALSE)</f>
        <v>#N/A</v>
      </c>
      <c r="ABD38" s="126" t="e">
        <f>VLOOKUP(ABB38,Information!$A$2:$H$1000,3,FALSE)</f>
        <v>#N/A</v>
      </c>
      <c r="ABE38" s="126" t="e">
        <f>VLOOKUP(ABB38,Information!$A$2:$H$1000,4,FALSE)</f>
        <v>#N/A</v>
      </c>
      <c r="ABF38" s="126" t="e">
        <f>VLOOKUP(ABB38,Information!$A$2:$H$1000,8,FALSE)</f>
        <v>#N/A</v>
      </c>
      <c r="ABG38" s="126" t="e">
        <f>VLOOKUP(ABB38,Information!$A$2:$I$1000,9,FALSE)</f>
        <v>#N/A</v>
      </c>
      <c r="ABH38" s="1"/>
      <c r="ABI38" s="122"/>
      <c r="ABJ38" s="124"/>
      <c r="ABK38" s="125" t="e">
        <f>VLOOKUP(ABJ38,Information!$A$2:$H$1000,2,FALSE)</f>
        <v>#N/A</v>
      </c>
      <c r="ABL38" s="126" t="e">
        <f>VLOOKUP(ABJ38,Information!$A$2:$H$1000,3,FALSE)</f>
        <v>#N/A</v>
      </c>
      <c r="ABM38" s="126" t="e">
        <f>VLOOKUP(ABJ38,Information!$A$2:$H$1000,4,FALSE)</f>
        <v>#N/A</v>
      </c>
      <c r="ABN38" s="126" t="e">
        <f>VLOOKUP(ABJ38,Information!$A$2:$H$1000,8,FALSE)</f>
        <v>#N/A</v>
      </c>
      <c r="ABO38" s="126" t="e">
        <f>VLOOKUP(ABJ38,Information!$A$2:$I$1000,9,FALSE)</f>
        <v>#N/A</v>
      </c>
      <c r="ABP38" s="1"/>
      <c r="ABQ38" s="122"/>
      <c r="ABR38" s="124"/>
      <c r="ABS38" s="125" t="e">
        <f>VLOOKUP(ABR38,Information!$A$2:$H$1000,2,FALSE)</f>
        <v>#N/A</v>
      </c>
      <c r="ABT38" s="126" t="e">
        <f>VLOOKUP(ABR38,Information!$A$2:$H$1000,3,FALSE)</f>
        <v>#N/A</v>
      </c>
      <c r="ABU38" s="126" t="e">
        <f>VLOOKUP(ABR38,Information!$A$2:$H$1000,4,FALSE)</f>
        <v>#N/A</v>
      </c>
      <c r="ABV38" s="126" t="e">
        <f>VLOOKUP(ABR38,Information!$A$2:$H$1000,8,FALSE)</f>
        <v>#N/A</v>
      </c>
      <c r="ABW38" s="126" t="e">
        <f>VLOOKUP(ABR38,Information!$A$2:$I$1000,9,FALSE)</f>
        <v>#N/A</v>
      </c>
      <c r="ABX38" s="1"/>
      <c r="ABY38" s="122"/>
      <c r="ABZ38" s="124"/>
      <c r="ACA38" s="125" t="e">
        <f>VLOOKUP(ABZ38,Information!$A$2:$H$1000,2,FALSE)</f>
        <v>#N/A</v>
      </c>
      <c r="ACB38" s="126" t="e">
        <f>VLOOKUP(ABZ38,Information!$A$2:$H$1000,3,FALSE)</f>
        <v>#N/A</v>
      </c>
      <c r="ACC38" s="126" t="e">
        <f>VLOOKUP(ABZ38,Information!$A$2:$H$1000,4,FALSE)</f>
        <v>#N/A</v>
      </c>
      <c r="ACD38" s="126" t="e">
        <f>VLOOKUP(ABZ38,Information!$A$2:$H$1000,8,FALSE)</f>
        <v>#N/A</v>
      </c>
      <c r="ACE38" s="126" t="e">
        <f>VLOOKUP(ABZ38,Information!$A$2:$I$1000,9,FALSE)</f>
        <v>#N/A</v>
      </c>
      <c r="ACF38" s="1"/>
      <c r="ACG38" s="122"/>
      <c r="ACH38" s="124"/>
      <c r="ACI38" s="125" t="e">
        <f>VLOOKUP(ACH38,Information!$A$2:$H$1000,2,FALSE)</f>
        <v>#N/A</v>
      </c>
      <c r="ACJ38" s="126" t="e">
        <f>VLOOKUP(ACH38,Information!$A$2:$H$1000,3,FALSE)</f>
        <v>#N/A</v>
      </c>
      <c r="ACK38" s="126" t="e">
        <f>VLOOKUP(ACH38,Information!$A$2:$H$1000,4,FALSE)</f>
        <v>#N/A</v>
      </c>
      <c r="ACL38" s="126" t="e">
        <f>VLOOKUP(ACH38,Information!$A$2:$H$1000,8,FALSE)</f>
        <v>#N/A</v>
      </c>
      <c r="ACM38" s="126" t="e">
        <f>VLOOKUP(ACH38,Information!$A$2:$I$1000,9,FALSE)</f>
        <v>#N/A</v>
      </c>
      <c r="ACN38" s="1"/>
      <c r="ACO38" s="122"/>
      <c r="ACP38" s="124"/>
      <c r="ACQ38" s="125" t="e">
        <f>VLOOKUP(ACP38,Information!$A$2:$H$1000,2,FALSE)</f>
        <v>#N/A</v>
      </c>
      <c r="ACR38" s="126" t="e">
        <f>VLOOKUP(ACP38,Information!$A$2:$H$1000,3,FALSE)</f>
        <v>#N/A</v>
      </c>
      <c r="ACS38" s="126" t="e">
        <f>VLOOKUP(ACP38,Information!$A$2:$H$1000,4,FALSE)</f>
        <v>#N/A</v>
      </c>
      <c r="ACT38" s="126" t="e">
        <f>VLOOKUP(ACP38,Information!$A$2:$H$1000,8,FALSE)</f>
        <v>#N/A</v>
      </c>
      <c r="ACU38" s="126" t="e">
        <f>VLOOKUP(ACP38,Information!$A$2:$I$1000,9,FALSE)</f>
        <v>#N/A</v>
      </c>
      <c r="ACV38" s="1"/>
      <c r="ACW38" s="122"/>
      <c r="ACX38" s="124"/>
      <c r="ACY38" s="125" t="e">
        <f>VLOOKUP(ACX38,Information!$A$2:$H$1000,2,FALSE)</f>
        <v>#N/A</v>
      </c>
      <c r="ACZ38" s="126" t="e">
        <f>VLOOKUP(ACX38,Information!$A$2:$H$1000,3,FALSE)</f>
        <v>#N/A</v>
      </c>
      <c r="ADA38" s="126" t="e">
        <f>VLOOKUP(ACX38,Information!$A$2:$H$1000,4,FALSE)</f>
        <v>#N/A</v>
      </c>
      <c r="ADB38" s="126" t="e">
        <f>VLOOKUP(ACX38,Information!$A$2:$H$1000,8,FALSE)</f>
        <v>#N/A</v>
      </c>
      <c r="ADC38" s="126" t="e">
        <f>VLOOKUP(ACX38,Information!$A$2:$I$1000,9,FALSE)</f>
        <v>#N/A</v>
      </c>
      <c r="ADD38" s="1"/>
      <c r="ADE38" s="122"/>
      <c r="ADF38" s="124"/>
      <c r="ADG38" s="125" t="e">
        <f>VLOOKUP(ADF38,Information!$A$2:$H$1000,2,FALSE)</f>
        <v>#N/A</v>
      </c>
      <c r="ADH38" s="126" t="e">
        <f>VLOOKUP(ADF38,Information!$A$2:$H$1000,3,FALSE)</f>
        <v>#N/A</v>
      </c>
      <c r="ADI38" s="126" t="e">
        <f>VLOOKUP(ADF38,Information!$A$2:$H$1000,4,FALSE)</f>
        <v>#N/A</v>
      </c>
      <c r="ADJ38" s="126" t="e">
        <f>VLOOKUP(ADF38,Information!$A$2:$H$1000,8,FALSE)</f>
        <v>#N/A</v>
      </c>
      <c r="ADK38" s="126" t="e">
        <f>VLOOKUP(ADF38,Information!$A$2:$I$1000,9,FALSE)</f>
        <v>#N/A</v>
      </c>
      <c r="ADL38" s="1"/>
      <c r="ADM38" s="122"/>
      <c r="ADN38" s="124"/>
      <c r="ADO38" s="125" t="e">
        <f>VLOOKUP(ADN38,Information!$A$2:$H$1000,2,FALSE)</f>
        <v>#N/A</v>
      </c>
      <c r="ADP38" s="126" t="e">
        <f>VLOOKUP(ADN38,Information!$A$2:$H$1000,3,FALSE)</f>
        <v>#N/A</v>
      </c>
      <c r="ADQ38" s="126" t="e">
        <f>VLOOKUP(ADN38,Information!$A$2:$H$1000,4,FALSE)</f>
        <v>#N/A</v>
      </c>
      <c r="ADR38" s="126" t="e">
        <f>VLOOKUP(ADN38,Information!$A$2:$H$1000,8,FALSE)</f>
        <v>#N/A</v>
      </c>
      <c r="ADS38" s="126" t="e">
        <f>VLOOKUP(ADN38,Information!$A$2:$I$1000,9,FALSE)</f>
        <v>#N/A</v>
      </c>
      <c r="ADT38" s="1"/>
      <c r="ADU38" s="122"/>
    </row>
    <row r="39" spans="1:801" ht="13.8">
      <c r="A39" s="101">
        <v>18</v>
      </c>
      <c r="B39" s="108" t="s">
        <v>166</v>
      </c>
      <c r="C39" s="109" t="str">
        <f>VLOOKUP(B39,Information!$A$2:$H$1000,2,FALSE)</f>
        <v>Cymodocea serrulata</v>
      </c>
      <c r="D39" s="109" t="str">
        <f>VLOOKUP(B39,Information!$A$2:$H$1000,3,FALSE)</f>
        <v>Cymodocea</v>
      </c>
      <c r="E39" s="109" t="str">
        <f>VLOOKUP(B39,Information!$A$2:$H$1000,4,FALSE)</f>
        <v>CYMODOCEACEAE</v>
      </c>
      <c r="F39" s="109" t="str">
        <f>VLOOKUP(B39,Information!$A$2:$H$1000,8,FALSE)</f>
        <v>Seagrass</v>
      </c>
      <c r="G39" s="109" t="str">
        <f>VLOOKUP(B39,Information!$A$2:$I$1000,9,FALSE)</f>
        <v>Seagrass</v>
      </c>
      <c r="H39" s="112"/>
      <c r="I39" s="111"/>
      <c r="J39" s="108" t="s">
        <v>324</v>
      </c>
      <c r="K39" s="109" t="str">
        <f>VLOOKUP(J39,Information!$A$2:$H$1000,2,FALSE)</f>
        <v>unknown</v>
      </c>
      <c r="L39" s="109" t="str">
        <f>VLOOKUP(J39,Information!$A$2:$H$1000,3,FALSE)</f>
        <v>Sargassum</v>
      </c>
      <c r="M39" s="109" t="str">
        <f>VLOOKUP(J39,Information!$A$2:$H$1000,4,FALSE)</f>
        <v>SARGASSACEAE</v>
      </c>
      <c r="N39" s="109" t="str">
        <f>VLOOKUP(J39,Information!$A$2:$H$1000,8,FALSE)</f>
        <v>Brown.algae</v>
      </c>
      <c r="O39" s="109" t="str">
        <f>VLOOKUP(J39,Information!$A$2:$I$1000,9,FALSE)</f>
        <v>Macroalgae</v>
      </c>
      <c r="P39" s="112"/>
      <c r="Q39" s="111"/>
      <c r="R39" s="108" t="s">
        <v>322</v>
      </c>
      <c r="S39" s="109">
        <f>VLOOKUP(R39,Information!$A$2:$H$1000,2,FALSE)</f>
        <v>0</v>
      </c>
      <c r="T39" s="109">
        <f>VLOOKUP(R39,Information!$A$2:$H$1000,3,FALSE)</f>
        <v>0</v>
      </c>
      <c r="U39" s="109">
        <f>VLOOKUP(R39,Information!$A$2:$H$1000,4,FALSE)</f>
        <v>0</v>
      </c>
      <c r="V39" s="109" t="str">
        <f>VLOOKUP(R39,Information!$A$2:$H$1000,8,FALSE)</f>
        <v>Sand</v>
      </c>
      <c r="W39" s="109" t="str">
        <f>VLOOKUP(R39,Information!$A$2:$I$1000,9,FALSE)</f>
        <v>Bare substrate</v>
      </c>
      <c r="X39" s="112"/>
      <c r="Y39" s="111"/>
      <c r="Z39" s="108" t="s">
        <v>322</v>
      </c>
      <c r="AA39" s="109">
        <f>VLOOKUP(Z39,Information!$A$2:$H$1000,2,FALSE)</f>
        <v>0</v>
      </c>
      <c r="AB39" s="109">
        <f>VLOOKUP(Z39,Information!$A$2:$H$1000,3,FALSE)</f>
        <v>0</v>
      </c>
      <c r="AC39" s="109">
        <f>VLOOKUP(Z39,Information!$A$2:$H$1000,4,FALSE)</f>
        <v>0</v>
      </c>
      <c r="AD39" s="109" t="str">
        <f>VLOOKUP(Z39,Information!$A$2:$H$1000,8,FALSE)</f>
        <v>Sand</v>
      </c>
      <c r="AE39" s="109" t="str">
        <f>VLOOKUP(Z39,Information!$A$2:$I$1000,9,FALSE)</f>
        <v>Bare substrate</v>
      </c>
      <c r="AF39" s="112"/>
      <c r="AG39" s="111"/>
      <c r="AH39" s="108" t="s">
        <v>330</v>
      </c>
      <c r="AI39" s="109" t="str">
        <f>VLOOKUP(AH39,Information!$A$2:$H$1000,2,FALSE)</f>
        <v>unknown</v>
      </c>
      <c r="AJ39" s="109" t="str">
        <f>VLOOKUP(AH39,Information!$A$2:$H$1000,3,FALSE)</f>
        <v>unknown</v>
      </c>
      <c r="AK39" s="109" t="str">
        <f>VLOOKUP(AH39,Information!$A$2:$H$1000,4,FALSE)</f>
        <v>unknown</v>
      </c>
      <c r="AL39" s="109" t="str">
        <f>VLOOKUP(AH39,Information!$A$2:$H$1000,8,FALSE)</f>
        <v>Soft.coral</v>
      </c>
      <c r="AM39" s="109" t="str">
        <f>VLOOKUP(AH39,Information!$A$2:$I$1000,9,FALSE)</f>
        <v>Cnidaria</v>
      </c>
      <c r="AN39" s="112"/>
      <c r="AO39" s="111"/>
      <c r="AP39" s="108" t="s">
        <v>104</v>
      </c>
      <c r="AQ39" s="109">
        <f>VLOOKUP(AP39,Information!$A$2:$H$1000,2,FALSE)</f>
        <v>0</v>
      </c>
      <c r="AR39" s="109">
        <f>VLOOKUP(AP39,Information!$A$2:$H$1000,3,FALSE)</f>
        <v>0</v>
      </c>
      <c r="AS39" s="109">
        <f>VLOOKUP(AP39,Information!$A$2:$H$1000,4,FALSE)</f>
        <v>0</v>
      </c>
      <c r="AT39" s="109" t="str">
        <f>VLOOKUP(AP39,Information!$A$2:$H$1000,8,FALSE)</f>
        <v>Artificial.reef.substrate</v>
      </c>
      <c r="AU39" s="109" t="str">
        <f>VLOOKUP(AP39,Information!$A$2:$I$1000,9,FALSE)</f>
        <v>Bare substrate</v>
      </c>
      <c r="AV39" s="112"/>
      <c r="AW39" s="111"/>
      <c r="AX39" s="108" t="s">
        <v>322</v>
      </c>
      <c r="AY39" s="109">
        <f>VLOOKUP(AX39,Information!$A$2:$H$1000,2,FALSE)</f>
        <v>0</v>
      </c>
      <c r="AZ39" s="109">
        <f>VLOOKUP(AX39,Information!$A$2:$H$1000,3,FALSE)</f>
        <v>0</v>
      </c>
      <c r="BA39" s="109">
        <f>VLOOKUP(AX39,Information!$A$2:$H$1000,4,FALSE)</f>
        <v>0</v>
      </c>
      <c r="BB39" s="109" t="str">
        <f>VLOOKUP(AX39,Information!$A$2:$H$1000,8,FALSE)</f>
        <v>Sand</v>
      </c>
      <c r="BC39" s="109" t="str">
        <f>VLOOKUP(AX39,Information!$A$2:$I$1000,9,FALSE)</f>
        <v>Bare substrate</v>
      </c>
      <c r="BD39" s="112"/>
      <c r="BE39" s="111"/>
      <c r="BF39" s="120" t="s">
        <v>330</v>
      </c>
      <c r="BG39" s="121" t="str">
        <f>VLOOKUP(BF39,Information!$A$2:$H$1000,2,FALSE)</f>
        <v>unknown</v>
      </c>
      <c r="BH39" s="121" t="str">
        <f>VLOOKUP(BF39,Information!$A$2:$H$1000,3,FALSE)</f>
        <v>unknown</v>
      </c>
      <c r="BI39" s="121" t="str">
        <f>VLOOKUP(BF39,Information!$A$2:$H$1000,4,FALSE)</f>
        <v>unknown</v>
      </c>
      <c r="BJ39" s="121" t="str">
        <f>VLOOKUP(BF39,Information!$A$2:$H$1000,8,FALSE)</f>
        <v>Soft.coral</v>
      </c>
      <c r="BK39" s="121" t="str">
        <f>VLOOKUP(BF39,Information!$A$2:$I$1000,9,FALSE)</f>
        <v>Cnidaria</v>
      </c>
      <c r="BL39" s="112"/>
      <c r="BM39" s="122"/>
      <c r="BN39" s="120" t="s">
        <v>178</v>
      </c>
      <c r="BO39" s="121" t="str">
        <f>VLOOKUP(BN39,Information!$A$2:$H$1000,2,FALSE)</f>
        <v>unknown</v>
      </c>
      <c r="BP39" s="121" t="str">
        <f>VLOOKUP(BN39,Information!$A$2:$H$1000,3,FALSE)</f>
        <v>Dictyota</v>
      </c>
      <c r="BQ39" s="121" t="str">
        <f>VLOOKUP(BN39,Information!$A$2:$H$1000,4,FALSE)</f>
        <v>DICTYOTACEAE</v>
      </c>
      <c r="BR39" s="121" t="str">
        <f>VLOOKUP(BN39,Information!$A$2:$H$1000,8,FALSE)</f>
        <v>Brown.algae</v>
      </c>
      <c r="BS39" s="121" t="str">
        <f>VLOOKUP(BN39,Information!$A$2:$I$1000,9,FALSE)</f>
        <v>Macroalgae</v>
      </c>
      <c r="BT39" s="112"/>
      <c r="BU39" s="122"/>
      <c r="BV39" s="120" t="s">
        <v>309</v>
      </c>
      <c r="BW39" s="121">
        <f>VLOOKUP(BV39,Information!$A$2:$H$1000,2,FALSE)</f>
        <v>0</v>
      </c>
      <c r="BX39" s="121">
        <f>VLOOKUP(BV39,Information!$A$2:$H$1000,3,FALSE)</f>
        <v>0</v>
      </c>
      <c r="BY39" s="121">
        <f>VLOOKUP(BV39,Information!$A$2:$H$1000,4,FALSE)</f>
        <v>0</v>
      </c>
      <c r="BZ39" s="121" t="str">
        <f>VLOOKUP(BV39,Information!$A$2:$H$1000,8,FALSE)</f>
        <v>Coral.rubble</v>
      </c>
      <c r="CA39" s="121" t="str">
        <f>VLOOKUP(BV39,Information!$A$2:$I$1000,9,FALSE)</f>
        <v>Bare substrate</v>
      </c>
      <c r="CB39" s="112"/>
      <c r="CC39" s="122"/>
      <c r="CD39" s="120" t="s">
        <v>317</v>
      </c>
      <c r="CE39" s="121" t="str">
        <f>VLOOKUP(CD39,Information!$A$2:$H$1000,2,FALSE)</f>
        <v>Rhytisma fulvum</v>
      </c>
      <c r="CF39" s="121" t="str">
        <f>VLOOKUP(CD39,Information!$A$2:$H$1000,3,FALSE)</f>
        <v>Rhytisma</v>
      </c>
      <c r="CG39" s="121" t="str">
        <f>VLOOKUP(CD39,Information!$A$2:$H$1000,4,FALSE)</f>
        <v>ALCYONIIDAE</v>
      </c>
      <c r="CH39" s="121" t="str">
        <f>VLOOKUP(CD39,Information!$A$2:$H$1000,8,FALSE)</f>
        <v>Soft.coral</v>
      </c>
      <c r="CI39" s="121" t="str">
        <f>VLOOKUP(CD39,Information!$A$2:$I$1000,9,FALSE)</f>
        <v>Cnidaria</v>
      </c>
      <c r="CJ39" s="1"/>
      <c r="CK39" s="122"/>
      <c r="CL39" s="120" t="s">
        <v>322</v>
      </c>
      <c r="CM39" s="121">
        <f>VLOOKUP(CL39,Information!$A$2:$H$1000,2,FALSE)</f>
        <v>0</v>
      </c>
      <c r="CN39" s="121">
        <f>VLOOKUP(CL39,Information!$A$2:$H$1000,3,FALSE)</f>
        <v>0</v>
      </c>
      <c r="CO39" s="121">
        <f>VLOOKUP(CL39,Information!$A$2:$H$1000,4,FALSE)</f>
        <v>0</v>
      </c>
      <c r="CP39" s="121" t="str">
        <f>VLOOKUP(CL39,Information!$A$2:$H$1000,8,FALSE)</f>
        <v>Sand</v>
      </c>
      <c r="CQ39" s="121" t="str">
        <f>VLOOKUP(CL39,Information!$A$2:$I$1000,9,FALSE)</f>
        <v>Bare substrate</v>
      </c>
      <c r="CR39" s="1"/>
      <c r="CS39" s="122"/>
      <c r="CT39" s="120" t="s">
        <v>207</v>
      </c>
      <c r="CU39" s="121" t="str">
        <f>VLOOKUP(CT39,Information!$A$2:$H$1000,2,FALSE)</f>
        <v>unknown</v>
      </c>
      <c r="CV39" s="121" t="str">
        <f>VLOOKUP(CT39,Information!$A$2:$H$1000,3,FALSE)</f>
        <v>Aglaophenia</v>
      </c>
      <c r="CW39" s="121" t="str">
        <f>VLOOKUP(CT39,Information!$A$2:$H$1000,4,FALSE)</f>
        <v>AGLAOPHENIIDAE</v>
      </c>
      <c r="CX39" s="121" t="str">
        <f>VLOOKUP(CT39,Information!$A$2:$H$1000,8,FALSE)</f>
        <v>Hydroid</v>
      </c>
      <c r="CY39" s="121" t="str">
        <f>VLOOKUP(CT39,Information!$A$2:$I$1000,9,FALSE)</f>
        <v>Cnidaria</v>
      </c>
      <c r="CZ39" s="1"/>
      <c r="DA39" s="122"/>
      <c r="DB39" s="114" t="s">
        <v>322</v>
      </c>
      <c r="DC39" s="109">
        <f>VLOOKUP(DB39,Information!$A$2:$H$1000,2,FALSE)</f>
        <v>0</v>
      </c>
      <c r="DD39" s="109">
        <f>VLOOKUP(DB39,Information!$A$2:$H$1000,3,FALSE)</f>
        <v>0</v>
      </c>
      <c r="DE39" s="109">
        <f>VLOOKUP(DB39,Information!$A$2:$H$1000,4,FALSE)</f>
        <v>0</v>
      </c>
      <c r="DF39" s="109" t="str">
        <f>VLOOKUP(DB39,Information!$A$2:$H$1000,8,FALSE)</f>
        <v>Sand</v>
      </c>
      <c r="DG39" s="109" t="str">
        <f>VLOOKUP(DB39,Information!$A$2:$I$1000,9,FALSE)</f>
        <v>Bare substrate</v>
      </c>
      <c r="DH39" s="110"/>
      <c r="DI39" s="111"/>
      <c r="DJ39" s="120" t="s">
        <v>298</v>
      </c>
      <c r="DK39" s="121" t="str">
        <f>VLOOKUP(DJ39,Information!$A$2:$H$1000,2,FALSE)</f>
        <v>unknown</v>
      </c>
      <c r="DL39" s="121" t="str">
        <f>VLOOKUP(DJ39,Information!$A$2:$H$1000,3,FALSE)</f>
        <v>Porites</v>
      </c>
      <c r="DM39" s="121" t="str">
        <f>VLOOKUP(DJ39,Information!$A$2:$H$1000,4,FALSE)</f>
        <v>PORITIDAE</v>
      </c>
      <c r="DN39" s="121" t="str">
        <f>VLOOKUP(DJ39,Information!$A$2:$H$1000,8,FALSE)</f>
        <v>Hard.coral</v>
      </c>
      <c r="DO39" s="121" t="str">
        <f>VLOOKUP(DJ39,Information!$A$2:$I$1000,9,FALSE)</f>
        <v>Cnidaria</v>
      </c>
      <c r="DP39" s="123" t="s">
        <v>2771</v>
      </c>
      <c r="DQ39" s="122"/>
      <c r="DR39" s="108" t="s">
        <v>322</v>
      </c>
      <c r="DS39" s="109">
        <f>VLOOKUP(DR39,Information!$A$2:$H$1000,2,FALSE)</f>
        <v>0</v>
      </c>
      <c r="DT39" s="109">
        <f>VLOOKUP(DR39,Information!$A$2:$H$1000,3,FALSE)</f>
        <v>0</v>
      </c>
      <c r="DU39" s="109">
        <f>VLOOKUP(DR39,Information!$A$2:$H$1000,4,FALSE)</f>
        <v>0</v>
      </c>
      <c r="DV39" s="109" t="str">
        <f>VLOOKUP(DR39,Information!$A$2:$H$1000,8,FALSE)</f>
        <v>Sand</v>
      </c>
      <c r="DW39" s="109" t="str">
        <f>VLOOKUP(DR39,Information!$A$2:$I$1000,9,FALSE)</f>
        <v>Bare substrate</v>
      </c>
      <c r="DX39" s="112"/>
      <c r="DY39" s="111"/>
      <c r="DZ39" s="108" t="s">
        <v>322</v>
      </c>
      <c r="EA39" s="109">
        <f>VLOOKUP(DZ39,Information!$A$2:$H$1000,2,FALSE)</f>
        <v>0</v>
      </c>
      <c r="EB39" s="109">
        <f>VLOOKUP(DZ39,Information!$A$2:$H$1000,3,FALSE)</f>
        <v>0</v>
      </c>
      <c r="EC39" s="109">
        <f>VLOOKUP(DZ39,Information!$A$2:$H$1000,4,FALSE)</f>
        <v>0</v>
      </c>
      <c r="ED39" s="109" t="str">
        <f>VLOOKUP(DZ39,Information!$A$2:$H$1000,8,FALSE)</f>
        <v>Sand</v>
      </c>
      <c r="EE39" s="109" t="str">
        <f>VLOOKUP(DZ39,Information!$A$2:$I$1000,9,FALSE)</f>
        <v>Bare substrate</v>
      </c>
      <c r="EF39" s="112"/>
      <c r="EG39" s="111"/>
      <c r="EH39" s="120" t="s">
        <v>207</v>
      </c>
      <c r="EI39" s="121" t="str">
        <f>VLOOKUP(EH39,Information!$A$2:$H$1000,2,FALSE)</f>
        <v>unknown</v>
      </c>
      <c r="EJ39" s="121" t="str">
        <f>VLOOKUP(EH39,Information!$A$2:$H$1000,3,FALSE)</f>
        <v>Aglaophenia</v>
      </c>
      <c r="EK39" s="121" t="str">
        <f>VLOOKUP(EH39,Information!$A$2:$H$1000,4,FALSE)</f>
        <v>AGLAOPHENIIDAE</v>
      </c>
      <c r="EL39" s="121" t="str">
        <f>VLOOKUP(EH39,Information!$A$2:$H$1000,8,FALSE)</f>
        <v>Hydroid</v>
      </c>
      <c r="EM39" s="121" t="str">
        <f>VLOOKUP(EH39,Information!$A$2:$I$1000,9,FALSE)</f>
        <v>Cnidaria</v>
      </c>
      <c r="EN39" s="1"/>
      <c r="EO39" s="122"/>
      <c r="EP39" s="84" t="s">
        <v>270</v>
      </c>
      <c r="EQ39" s="85" t="str">
        <f>VLOOKUP(EP39,Information!$A$2:$H$1000,2,FALSE)</f>
        <v>unknown</v>
      </c>
      <c r="ER39" s="67" t="str">
        <f>VLOOKUP(EP39,Information!$A$2:$H$1000,3,FALSE)</f>
        <v>Montipora</v>
      </c>
      <c r="ES39" s="67" t="str">
        <f>VLOOKUP(EP39,Information!$A$2:$H$1000,4,FALSE)</f>
        <v>ACROPORIDAE</v>
      </c>
      <c r="ET39" s="67" t="str">
        <f>VLOOKUP(EP39,Information!$A$2:$H$1000,8,FALSE)</f>
        <v>Hard.coral</v>
      </c>
      <c r="EU39" s="67" t="str">
        <f>VLOOKUP(EP39,Information!$A$2:$I$1000,9,FALSE)</f>
        <v>Cnidaria</v>
      </c>
      <c r="EX39" s="84" t="s">
        <v>322</v>
      </c>
      <c r="EY39" s="85">
        <f>VLOOKUP(EX39,Information!$A$2:$H$1000,2,FALSE)</f>
        <v>0</v>
      </c>
      <c r="EZ39" s="67">
        <f>VLOOKUP(EX39,Information!$A$2:$H$1000,3,FALSE)</f>
        <v>0</v>
      </c>
      <c r="FA39" s="67">
        <f>VLOOKUP(EX39,Information!$A$2:$H$1000,4,FALSE)</f>
        <v>0</v>
      </c>
      <c r="FB39" s="67" t="str">
        <f>VLOOKUP(EX39,Information!$A$2:$H$1000,8,FALSE)</f>
        <v>Sand</v>
      </c>
      <c r="FC39" s="67" t="str">
        <f>VLOOKUP(EX39,Information!$A$2:$I$1000,9,FALSE)</f>
        <v>Bare substrate</v>
      </c>
      <c r="FF39" s="84" t="s">
        <v>309</v>
      </c>
      <c r="FG39" s="85">
        <f>VLOOKUP(FF39,Information!$A$2:$H$1000,2,FALSE)</f>
        <v>0</v>
      </c>
      <c r="FH39" s="67">
        <f>VLOOKUP(FF39,Information!$A$2:$H$1000,3,FALSE)</f>
        <v>0</v>
      </c>
      <c r="FI39" s="67">
        <f>VLOOKUP(FF39,Information!$A$2:$H$1000,4,FALSE)</f>
        <v>0</v>
      </c>
      <c r="FJ39" s="67" t="str">
        <f>VLOOKUP(FF39,Information!$A$2:$H$1000,8,FALSE)</f>
        <v>Coral.rubble</v>
      </c>
      <c r="FK39" s="67" t="str">
        <f>VLOOKUP(FF39,Information!$A$2:$I$1000,9,FALSE)</f>
        <v>Bare substrate</v>
      </c>
      <c r="FN39" s="84" t="s">
        <v>178</v>
      </c>
      <c r="FO39" s="85" t="str">
        <f>VLOOKUP(FN39,Information!$A$2:$H$1000,2,FALSE)</f>
        <v>unknown</v>
      </c>
      <c r="FP39" s="67" t="str">
        <f>VLOOKUP(FN39,Information!$A$2:$H$1000,3,FALSE)</f>
        <v>Dictyota</v>
      </c>
      <c r="FQ39" s="67" t="str">
        <f>VLOOKUP(FN39,Information!$A$2:$H$1000,4,FALSE)</f>
        <v>DICTYOTACEAE</v>
      </c>
      <c r="FR39" s="67" t="str">
        <f>VLOOKUP(FN39,Information!$A$2:$H$1000,8,FALSE)</f>
        <v>Brown.algae</v>
      </c>
      <c r="FS39" s="67" t="str">
        <f>VLOOKUP(FN39,Information!$A$2:$I$1000,9,FALSE)</f>
        <v>Macroalgae</v>
      </c>
      <c r="FV39" s="84" t="s">
        <v>141</v>
      </c>
      <c r="FW39" s="85" t="str">
        <f>VLOOKUP(FV39,Information!$A$2:$H$1000,2,FALSE)</f>
        <v>Carteriospongia foliascens</v>
      </c>
      <c r="FX39" s="67" t="str">
        <f>VLOOKUP(FV39,Information!$A$2:$H$1000,3,FALSE)</f>
        <v>Carteriospongia</v>
      </c>
      <c r="FY39" s="67" t="str">
        <f>VLOOKUP(FV39,Information!$A$2:$H$1000,4,FALSE)</f>
        <v>THORECTIDAE</v>
      </c>
      <c r="FZ39" s="67" t="str">
        <f>VLOOKUP(FV39,Information!$A$2:$H$1000,8,FALSE)</f>
        <v>Sponge</v>
      </c>
      <c r="GA39" s="67" t="str">
        <f>VLOOKUP(FV39,Information!$A$2:$I$1000,9,FALSE)</f>
        <v>Sponge</v>
      </c>
      <c r="GD39" s="84" t="s">
        <v>320</v>
      </c>
      <c r="GE39" s="85">
        <f>VLOOKUP(GD39,Information!$A$2:$H$1000,2,FALSE)</f>
        <v>0</v>
      </c>
      <c r="GF39" s="67">
        <f>VLOOKUP(GD39,Information!$A$2:$H$1000,3,FALSE)</f>
        <v>0</v>
      </c>
      <c r="GG39" s="67">
        <f>VLOOKUP(GD39,Information!$A$2:$H$1000,4,FALSE)</f>
        <v>0</v>
      </c>
      <c r="GH39" s="67" t="str">
        <f>VLOOKUP(GD39,Information!$A$2:$H$1000,8,FALSE)</f>
        <v>Bare.rock</v>
      </c>
      <c r="GI39" s="67" t="str">
        <f>VLOOKUP(GD39,Information!$A$2:$I$1000,9,FALSE)</f>
        <v>Bare substrate</v>
      </c>
      <c r="GL39" s="84" t="s">
        <v>322</v>
      </c>
      <c r="GM39" s="85">
        <f>VLOOKUP(GL39,Information!$A$2:$H$1000,2,FALSE)</f>
        <v>0</v>
      </c>
      <c r="GN39" s="67">
        <f>VLOOKUP(GL39,Information!$A$2:$H$1000,3,FALSE)</f>
        <v>0</v>
      </c>
      <c r="GO39" s="67">
        <f>VLOOKUP(GL39,Information!$A$2:$H$1000,4,FALSE)</f>
        <v>0</v>
      </c>
      <c r="GP39" s="67" t="str">
        <f>VLOOKUP(GL39,Information!$A$2:$H$1000,8,FALSE)</f>
        <v>Sand</v>
      </c>
      <c r="GQ39" s="67" t="str">
        <f>VLOOKUP(GL39,Information!$A$2:$I$1000,9,FALSE)</f>
        <v>Bare substrate</v>
      </c>
      <c r="GT39" s="84" t="s">
        <v>322</v>
      </c>
      <c r="GU39" s="85">
        <f>VLOOKUP(GT39,Information!$A$2:$H$1000,2,FALSE)</f>
        <v>0</v>
      </c>
      <c r="GV39" s="67">
        <f>VLOOKUP(GT39,Information!$A$2:$H$1000,3,FALSE)</f>
        <v>0</v>
      </c>
      <c r="GW39" s="67">
        <f>VLOOKUP(GT39,Information!$A$2:$H$1000,4,FALSE)</f>
        <v>0</v>
      </c>
      <c r="GX39" s="67" t="str">
        <f>VLOOKUP(GT39,Information!$A$2:$H$1000,8,FALSE)</f>
        <v>Sand</v>
      </c>
      <c r="GY39" s="67" t="str">
        <f>VLOOKUP(GT39,Information!$A$2:$I$1000,9,FALSE)</f>
        <v>Bare substrate</v>
      </c>
      <c r="HB39" s="84" t="s">
        <v>309</v>
      </c>
      <c r="HC39" s="85">
        <f>VLOOKUP(HB39,Information!$A$2:$H$1000,2,FALSE)</f>
        <v>0</v>
      </c>
      <c r="HD39" s="67">
        <f>VLOOKUP(HB39,Information!$A$2:$H$1000,3,FALSE)</f>
        <v>0</v>
      </c>
      <c r="HE39" s="67">
        <f>VLOOKUP(HB39,Information!$A$2:$H$1000,4,FALSE)</f>
        <v>0</v>
      </c>
      <c r="HF39" s="67" t="str">
        <f>VLOOKUP(HB39,Information!$A$2:$H$1000,8,FALSE)</f>
        <v>Coral.rubble</v>
      </c>
      <c r="HG39" s="67" t="str">
        <f>VLOOKUP(HB39,Information!$A$2:$I$1000,9,FALSE)</f>
        <v>Bare substrate</v>
      </c>
      <c r="HJ39" s="84" t="s">
        <v>309</v>
      </c>
      <c r="HK39" s="85">
        <f>VLOOKUP(HJ39,Information!$A$2:$H$1000,2,FALSE)</f>
        <v>0</v>
      </c>
      <c r="HL39" s="67">
        <f>VLOOKUP(HJ39,Information!$A$2:$H$1000,3,FALSE)</f>
        <v>0</v>
      </c>
      <c r="HM39" s="67">
        <f>VLOOKUP(HJ39,Information!$A$2:$H$1000,4,FALSE)</f>
        <v>0</v>
      </c>
      <c r="HN39" s="67" t="str">
        <f>VLOOKUP(HJ39,Information!$A$2:$H$1000,8,FALSE)</f>
        <v>Coral.rubble</v>
      </c>
      <c r="HO39" s="67" t="str">
        <f>VLOOKUP(HJ39,Information!$A$2:$I$1000,9,FALSE)</f>
        <v>Bare substrate</v>
      </c>
      <c r="HR39" s="84" t="s">
        <v>320</v>
      </c>
      <c r="HS39" s="85">
        <f>VLOOKUP(HR39,Information!$A$2:$H$1000,2,FALSE)</f>
        <v>0</v>
      </c>
      <c r="HT39" s="67">
        <f>VLOOKUP(HR39,Information!$A$2:$H$1000,3,FALSE)</f>
        <v>0</v>
      </c>
      <c r="HU39" s="67">
        <f>VLOOKUP(HR39,Information!$A$2:$H$1000,4,FALSE)</f>
        <v>0</v>
      </c>
      <c r="HV39" s="67" t="str">
        <f>VLOOKUP(HR39,Information!$A$2:$H$1000,8,FALSE)</f>
        <v>Bare.rock</v>
      </c>
      <c r="HW39" s="67" t="str">
        <f>VLOOKUP(HR39,Information!$A$2:$I$1000,9,FALSE)</f>
        <v>Bare substrate</v>
      </c>
      <c r="HZ39" s="84" t="s">
        <v>339</v>
      </c>
      <c r="IA39" s="85" t="str">
        <f>VLOOKUP(HZ39,Information!$A$2:$H$1000,2,FALSE)</f>
        <v>unknown</v>
      </c>
      <c r="IB39" s="67" t="str">
        <f>VLOOKUP(HZ39,Information!$A$2:$H$1000,3,FALSE)</f>
        <v>unknown</v>
      </c>
      <c r="IC39" s="67" t="str">
        <f>VLOOKUP(HZ39,Information!$A$2:$H$1000,4,FALSE)</f>
        <v>unknown</v>
      </c>
      <c r="ID39" s="67" t="str">
        <f>VLOOKUP(HZ39,Information!$A$2:$H$1000,8,FALSE)</f>
        <v>Sponge</v>
      </c>
      <c r="IE39" s="67" t="str">
        <f>VLOOKUP(HZ39,Information!$A$2:$I$1000,9,FALSE)</f>
        <v>Sponge</v>
      </c>
      <c r="IH39" s="84" t="s">
        <v>309</v>
      </c>
      <c r="II39" s="85">
        <f>VLOOKUP(IH39,Information!$A$2:$H$1000,2,FALSE)</f>
        <v>0</v>
      </c>
      <c r="IJ39" s="67">
        <f>VLOOKUP(IH39,Information!$A$2:$H$1000,3,FALSE)</f>
        <v>0</v>
      </c>
      <c r="IK39" s="67">
        <f>VLOOKUP(IH39,Information!$A$2:$H$1000,4,FALSE)</f>
        <v>0</v>
      </c>
      <c r="IL39" s="67" t="str">
        <f>VLOOKUP(IH39,Information!$A$2:$H$1000,8,FALSE)</f>
        <v>Coral.rubble</v>
      </c>
      <c r="IM39" s="67" t="str">
        <f>VLOOKUP(IH39,Information!$A$2:$I$1000,9,FALSE)</f>
        <v>Bare substrate</v>
      </c>
      <c r="IP39" s="84" t="s">
        <v>82</v>
      </c>
      <c r="IQ39" s="85" t="str">
        <f>VLOOKUP(IP39,Information!$A$2:$H$1000,2,FALSE)</f>
        <v>unknown</v>
      </c>
      <c r="IR39" s="67" t="str">
        <f>VLOOKUP(IP39,Information!$A$2:$H$1000,3,FALSE)</f>
        <v>Acropora</v>
      </c>
      <c r="IS39" s="67" t="str">
        <f>VLOOKUP(IP39,Information!$A$2:$H$1000,4,FALSE)</f>
        <v>ACROPORIDAE</v>
      </c>
      <c r="IT39" s="67" t="str">
        <f>VLOOKUP(IP39,Information!$A$2:$H$1000,8,FALSE)</f>
        <v>Hard.coral</v>
      </c>
      <c r="IU39" s="67" t="str">
        <f>VLOOKUP(IP39,Information!$A$2:$I$1000,9,FALSE)</f>
        <v>Cnidaria</v>
      </c>
      <c r="IV39" s="41" t="s">
        <v>107</v>
      </c>
      <c r="IX39" s="84" t="s">
        <v>82</v>
      </c>
      <c r="IY39" s="85" t="str">
        <f>VLOOKUP(IX39,Information!$A$2:$H$1000,2,FALSE)</f>
        <v>unknown</v>
      </c>
      <c r="IZ39" s="67" t="str">
        <f>VLOOKUP(IX39,Information!$A$2:$H$1000,3,FALSE)</f>
        <v>Acropora</v>
      </c>
      <c r="JA39" s="67" t="str">
        <f>VLOOKUP(IX39,Information!$A$2:$H$1000,4,FALSE)</f>
        <v>ACROPORIDAE</v>
      </c>
      <c r="JB39" s="67" t="str">
        <f>VLOOKUP(IX39,Information!$A$2:$H$1000,8,FALSE)</f>
        <v>Hard.coral</v>
      </c>
      <c r="JC39" s="67" t="str">
        <f>VLOOKUP(IX39,Information!$A$2:$I$1000,9,FALSE)</f>
        <v>Cnidaria</v>
      </c>
      <c r="JD39" s="41" t="s">
        <v>80</v>
      </c>
      <c r="JF39" s="84" t="s">
        <v>322</v>
      </c>
      <c r="JG39" s="85">
        <f>VLOOKUP(JF39,Information!$A$2:$H$1000,2,FALSE)</f>
        <v>0</v>
      </c>
      <c r="JH39" s="67">
        <f>VLOOKUP(JF39,Information!$A$2:$H$1000,3,FALSE)</f>
        <v>0</v>
      </c>
      <c r="JI39" s="67">
        <f>VLOOKUP(JF39,Information!$A$2:$H$1000,4,FALSE)</f>
        <v>0</v>
      </c>
      <c r="JJ39" s="67" t="str">
        <f>VLOOKUP(JF39,Information!$A$2:$H$1000,8,FALSE)</f>
        <v>Sand</v>
      </c>
      <c r="JK39" s="67" t="str">
        <f>VLOOKUP(JF39,Information!$A$2:$I$1000,9,FALSE)</f>
        <v>Bare substrate</v>
      </c>
      <c r="JN39" s="84" t="s">
        <v>339</v>
      </c>
      <c r="JO39" s="85" t="str">
        <f>VLOOKUP(JN39,Information!$A$2:$H$1000,2,FALSE)</f>
        <v>unknown</v>
      </c>
      <c r="JP39" s="67" t="str">
        <f>VLOOKUP(JN39,Information!$A$2:$H$1000,3,FALSE)</f>
        <v>unknown</v>
      </c>
      <c r="JQ39" s="67" t="str">
        <f>VLOOKUP(JN39,Information!$A$2:$H$1000,4,FALSE)</f>
        <v>unknown</v>
      </c>
      <c r="JR39" s="67" t="str">
        <f>VLOOKUP(JN39,Information!$A$2:$H$1000,8,FALSE)</f>
        <v>Sponge</v>
      </c>
      <c r="JS39" s="67" t="str">
        <f>VLOOKUP(JN39,Information!$A$2:$I$1000,9,FALSE)</f>
        <v>Sponge</v>
      </c>
      <c r="JV39" s="84" t="s">
        <v>359</v>
      </c>
      <c r="JW39" s="85" t="str">
        <f>VLOOKUP(JV39,Information!$A$2:$H$1000,2,FALSE)</f>
        <v>unknown</v>
      </c>
      <c r="JX39" s="67" t="str">
        <f>VLOOKUP(JV39,Information!$A$2:$H$1000,3,FALSE)</f>
        <v>unknown</v>
      </c>
      <c r="JY39" s="67" t="str">
        <f>VLOOKUP(JV39,Information!$A$2:$H$1000,4,FALSE)</f>
        <v>unknown</v>
      </c>
      <c r="JZ39" s="67" t="str">
        <f>VLOOKUP(JV39,Information!$A$2:$H$1000,8,FALSE)</f>
        <v>Turf.algae</v>
      </c>
      <c r="KA39" s="67" t="str">
        <f>VLOOKUP(JV39,Information!$A$2:$I$1000,9,FALSE)</f>
        <v>Turf algae</v>
      </c>
      <c r="KD39" s="84" t="s">
        <v>374</v>
      </c>
      <c r="KE39" s="85" t="str">
        <f>VLOOKUP(KD39,Information!$A$2:$H$1000,2,FALSE)</f>
        <v>unknown</v>
      </c>
      <c r="KF39" s="67" t="str">
        <f>VLOOKUP(KD39,Information!$A$2:$H$1000,3,FALSE)</f>
        <v>unknown</v>
      </c>
      <c r="KG39" s="67" t="str">
        <f>VLOOKUP(KD39,Information!$A$2:$H$1000,4,FALSE)</f>
        <v>XENIIDAE</v>
      </c>
      <c r="KH39" s="67" t="str">
        <f>VLOOKUP(KD39,Information!$A$2:$H$1000,8,FALSE)</f>
        <v>Soft.coral</v>
      </c>
      <c r="KI39" s="67" t="str">
        <f>VLOOKUP(KD39,Information!$A$2:$I$1000,9,FALSE)</f>
        <v>Cnidaria</v>
      </c>
      <c r="KL39" s="84" t="s">
        <v>344</v>
      </c>
      <c r="KM39" s="85" t="str">
        <f>VLOOKUP(KL39,Information!$A$2:$H$1000,2,FALSE)</f>
        <v>Thalassodendron ciliatum</v>
      </c>
      <c r="KN39" s="67" t="str">
        <f>VLOOKUP(KL39,Information!$A$2:$H$1000,3,FALSE)</f>
        <v>Thalassondendron</v>
      </c>
      <c r="KO39" s="67" t="str">
        <f>VLOOKUP(KL39,Information!$A$2:$H$1000,4,FALSE)</f>
        <v>CYMODOCEACEAE</v>
      </c>
      <c r="KP39" s="67" t="str">
        <f>VLOOKUP(KL39,Information!$A$2:$H$1000,8,FALSE)</f>
        <v>Seagrass</v>
      </c>
      <c r="KQ39" s="67" t="str">
        <f>VLOOKUP(KL39,Information!$A$2:$I$1000,9,FALSE)</f>
        <v>Seagrass</v>
      </c>
      <c r="KT39" s="84" t="s">
        <v>245</v>
      </c>
      <c r="KU39" s="85" t="str">
        <f>VLOOKUP(KT39,Information!$A$2:$H$1000,2,FALSE)</f>
        <v>unknown</v>
      </c>
      <c r="KV39" s="67" t="str">
        <f>VLOOKUP(KT39,Information!$A$2:$H$1000,3,FALSE)</f>
        <v>unknown</v>
      </c>
      <c r="KW39" s="67" t="str">
        <f>VLOOKUP(KT39,Information!$A$2:$H$1000,4,FALSE)</f>
        <v>unknown</v>
      </c>
      <c r="KX39" s="67" t="str">
        <f>VLOOKUP(KT39,Information!$A$2:$H$1000,8,FALSE)</f>
        <v>Hydroid</v>
      </c>
      <c r="KY39" s="67" t="str">
        <f>VLOOKUP(KT39,Information!$A$2:$I$1000,9,FALSE)</f>
        <v>Cnidaria</v>
      </c>
      <c r="LB39" s="84" t="s">
        <v>322</v>
      </c>
      <c r="LC39" s="85">
        <f>VLOOKUP(LB39,Information!$A$2:$H$1000,2,FALSE)</f>
        <v>0</v>
      </c>
      <c r="LD39" s="67">
        <f>VLOOKUP(LB39,Information!$A$2:$H$1000,3,FALSE)</f>
        <v>0</v>
      </c>
      <c r="LE39" s="67">
        <f>VLOOKUP(LB39,Information!$A$2:$H$1000,4,FALSE)</f>
        <v>0</v>
      </c>
      <c r="LF39" s="67" t="str">
        <f>VLOOKUP(LB39,Information!$A$2:$H$1000,8,FALSE)</f>
        <v>Sand</v>
      </c>
      <c r="LG39" s="67" t="str">
        <f>VLOOKUP(LB39,Information!$A$2:$I$1000,9,FALSE)</f>
        <v>Bare substrate</v>
      </c>
      <c r="LJ39" s="84" t="s">
        <v>322</v>
      </c>
      <c r="LK39" s="85">
        <f>VLOOKUP(LJ39,Information!$A$2:$H$1000,2,FALSE)</f>
        <v>0</v>
      </c>
      <c r="LL39" s="67">
        <f>VLOOKUP(LJ39,Information!$A$2:$H$1000,3,FALSE)</f>
        <v>0</v>
      </c>
      <c r="LM39" s="67">
        <f>VLOOKUP(LJ39,Information!$A$2:$H$1000,4,FALSE)</f>
        <v>0</v>
      </c>
      <c r="LN39" s="67" t="str">
        <f>VLOOKUP(LJ39,Information!$A$2:$H$1000,8,FALSE)</f>
        <v>Sand</v>
      </c>
      <c r="LO39" s="67" t="str">
        <f>VLOOKUP(LJ39,Information!$A$2:$I$1000,9,FALSE)</f>
        <v>Bare substrate</v>
      </c>
      <c r="LR39" s="84" t="s">
        <v>166</v>
      </c>
      <c r="LS39" s="85" t="str">
        <f>VLOOKUP(LR39,Information!$A$2:$H$1000,2,FALSE)</f>
        <v>Cymodocea serrulata</v>
      </c>
      <c r="LT39" s="67" t="str">
        <f>VLOOKUP(LR39,Information!$A$2:$H$1000,3,FALSE)</f>
        <v>Cymodocea</v>
      </c>
      <c r="LU39" s="67" t="str">
        <f>VLOOKUP(LR39,Information!$A$2:$H$1000,4,FALSE)</f>
        <v>CYMODOCEACEAE</v>
      </c>
      <c r="LV39" s="67" t="str">
        <f>VLOOKUP(LR39,Information!$A$2:$H$1000,8,FALSE)</f>
        <v>Seagrass</v>
      </c>
      <c r="LW39" s="67" t="str">
        <f>VLOOKUP(LR39,Information!$A$2:$I$1000,9,FALSE)</f>
        <v>Seagrass</v>
      </c>
      <c r="LZ39" s="84" t="s">
        <v>82</v>
      </c>
      <c r="MA39" s="85" t="str">
        <f>VLOOKUP(LZ39,Information!$A$2:$H$1000,2,FALSE)</f>
        <v>unknown</v>
      </c>
      <c r="MB39" s="67" t="str">
        <f>VLOOKUP(LZ39,Information!$A$2:$H$1000,3,FALSE)</f>
        <v>Acropora</v>
      </c>
      <c r="MC39" s="67" t="str">
        <f>VLOOKUP(LZ39,Information!$A$2:$H$1000,4,FALSE)</f>
        <v>ACROPORIDAE</v>
      </c>
      <c r="MD39" s="67" t="str">
        <f>VLOOKUP(LZ39,Information!$A$2:$H$1000,8,FALSE)</f>
        <v>Hard.coral</v>
      </c>
      <c r="ME39" s="67" t="str">
        <f>VLOOKUP(LZ39,Information!$A$2:$I$1000,9,FALSE)</f>
        <v>Cnidaria</v>
      </c>
      <c r="MF39" s="86" t="s">
        <v>80</v>
      </c>
      <c r="MH39" s="84" t="s">
        <v>374</v>
      </c>
      <c r="MI39" s="85" t="str">
        <f>VLOOKUP(MH39,Information!$A$2:$H$1000,2,FALSE)</f>
        <v>unknown</v>
      </c>
      <c r="MJ39" s="67" t="str">
        <f>VLOOKUP(MH39,Information!$A$2:$H$1000,3,FALSE)</f>
        <v>unknown</v>
      </c>
      <c r="MK39" s="67" t="str">
        <f>VLOOKUP(MH39,Information!$A$2:$H$1000,4,FALSE)</f>
        <v>XENIIDAE</v>
      </c>
      <c r="ML39" s="67" t="str">
        <f>VLOOKUP(MH39,Information!$A$2:$H$1000,8,FALSE)</f>
        <v>Soft.coral</v>
      </c>
      <c r="MM39" s="67" t="str">
        <f>VLOOKUP(MH39,Information!$A$2:$I$1000,9,FALSE)</f>
        <v>Cnidaria</v>
      </c>
      <c r="MP39" s="84" t="s">
        <v>82</v>
      </c>
      <c r="MQ39" s="85" t="str">
        <f>VLOOKUP(MP39,Information!$A$2:$H$1000,2,FALSE)</f>
        <v>unknown</v>
      </c>
      <c r="MR39" s="67" t="str">
        <f>VLOOKUP(MP39,Information!$A$2:$H$1000,3,FALSE)</f>
        <v>Acropora</v>
      </c>
      <c r="MS39" s="67" t="str">
        <f>VLOOKUP(MP39,Information!$A$2:$H$1000,4,FALSE)</f>
        <v>ACROPORIDAE</v>
      </c>
      <c r="MT39" s="67" t="str">
        <f>VLOOKUP(MP39,Information!$A$2:$H$1000,8,FALSE)</f>
        <v>Hard.coral</v>
      </c>
      <c r="MU39" s="67" t="str">
        <f>VLOOKUP(MP39,Information!$A$2:$I$1000,9,FALSE)</f>
        <v>Cnidaria</v>
      </c>
      <c r="MV39" s="86" t="s">
        <v>80</v>
      </c>
      <c r="MX39" s="84" t="s">
        <v>104</v>
      </c>
      <c r="MY39" s="85">
        <f>VLOOKUP(MX39,Information!$A$2:$H$1000,2,FALSE)</f>
        <v>0</v>
      </c>
      <c r="MZ39" s="67">
        <f>VLOOKUP(MX39,Information!$A$2:$H$1000,3,FALSE)</f>
        <v>0</v>
      </c>
      <c r="NA39" s="67">
        <f>VLOOKUP(MX39,Information!$A$2:$H$1000,4,FALSE)</f>
        <v>0</v>
      </c>
      <c r="NB39" s="67" t="str">
        <f>VLOOKUP(MX39,Information!$A$2:$H$1000,8,FALSE)</f>
        <v>Artificial.reef.substrate</v>
      </c>
      <c r="NC39" s="67" t="str">
        <f>VLOOKUP(MX39,Information!$A$2:$I$1000,9,FALSE)</f>
        <v>Bare substrate</v>
      </c>
      <c r="NF39" s="84" t="s">
        <v>317</v>
      </c>
      <c r="NG39" s="85" t="str">
        <f>VLOOKUP(NF39,Information!$A$2:$H$1000,2,FALSE)</f>
        <v>Rhytisma fulvum</v>
      </c>
      <c r="NH39" s="67" t="str">
        <f>VLOOKUP(NF39,Information!$A$2:$H$1000,3,FALSE)</f>
        <v>Rhytisma</v>
      </c>
      <c r="NI39" s="67" t="str">
        <f>VLOOKUP(NF39,Information!$A$2:$H$1000,4,FALSE)</f>
        <v>ALCYONIIDAE</v>
      </c>
      <c r="NJ39" s="67" t="str">
        <f>VLOOKUP(NF39,Information!$A$2:$H$1000,8,FALSE)</f>
        <v>Soft.coral</v>
      </c>
      <c r="NK39" s="67" t="str">
        <f>VLOOKUP(NF39,Information!$A$2:$I$1000,9,FALSE)</f>
        <v>Cnidaria</v>
      </c>
      <c r="NN39" s="84" t="s">
        <v>374</v>
      </c>
      <c r="NO39" s="85" t="str">
        <f>VLOOKUP(NN39,Information!$A$2:$H$1000,2,FALSE)</f>
        <v>unknown</v>
      </c>
      <c r="NP39" s="67" t="str">
        <f>VLOOKUP(NN39,Information!$A$2:$H$1000,3,FALSE)</f>
        <v>unknown</v>
      </c>
      <c r="NQ39" s="67" t="str">
        <f>VLOOKUP(NN39,Information!$A$2:$H$1000,4,FALSE)</f>
        <v>XENIIDAE</v>
      </c>
      <c r="NR39" s="67" t="str">
        <f>VLOOKUP(NN39,Information!$A$2:$H$1000,8,FALSE)</f>
        <v>Soft.coral</v>
      </c>
      <c r="NS39" s="67" t="str">
        <f>VLOOKUP(NN39,Information!$A$2:$I$1000,9,FALSE)</f>
        <v>Cnidaria</v>
      </c>
      <c r="NV39" s="84" t="s">
        <v>158</v>
      </c>
      <c r="NW39" s="85" t="str">
        <f>VLOOKUP(NV39,Information!$A$2:$H$1000,2,FALSE)</f>
        <v>Cymodocea rotundata</v>
      </c>
      <c r="NX39" s="67" t="str">
        <f>VLOOKUP(NV39,Information!$A$2:$H$1000,3,FALSE)</f>
        <v>Cymodocea</v>
      </c>
      <c r="NY39" s="67" t="str">
        <f>VLOOKUP(NV39,Information!$A$2:$H$1000,4,FALSE)</f>
        <v>CYMODOCEACEAE</v>
      </c>
      <c r="NZ39" s="67" t="str">
        <f>VLOOKUP(NV39,Information!$A$2:$H$1000,8,FALSE)</f>
        <v>Seagrass</v>
      </c>
      <c r="OA39" s="67" t="str">
        <f>VLOOKUP(NV39,Information!$A$2:$I$1000,9,FALSE)</f>
        <v>Seagrass</v>
      </c>
      <c r="OD39" s="84" t="s">
        <v>82</v>
      </c>
      <c r="OE39" s="85" t="str">
        <f>VLOOKUP(OD39,Information!$A$2:$H$1000,2,FALSE)</f>
        <v>unknown</v>
      </c>
      <c r="OF39" s="67" t="str">
        <f>VLOOKUP(OD39,Information!$A$2:$H$1000,3,FALSE)</f>
        <v>Acropora</v>
      </c>
      <c r="OG39" s="67" t="str">
        <f>VLOOKUP(OD39,Information!$A$2:$H$1000,4,FALSE)</f>
        <v>ACROPORIDAE</v>
      </c>
      <c r="OH39" s="67" t="str">
        <f>VLOOKUP(OD39,Information!$A$2:$H$1000,8,FALSE)</f>
        <v>Hard.coral</v>
      </c>
      <c r="OI39" s="67" t="str">
        <f>VLOOKUP(OD39,Information!$A$2:$I$1000,9,FALSE)</f>
        <v>Cnidaria</v>
      </c>
      <c r="OJ39" s="86" t="s">
        <v>80</v>
      </c>
      <c r="OL39" s="84" t="s">
        <v>322</v>
      </c>
      <c r="OM39" s="85">
        <f>VLOOKUP(OL39,Information!$A$2:$H$1000,2,FALSE)</f>
        <v>0</v>
      </c>
      <c r="ON39" s="67">
        <f>VLOOKUP(OL39,Information!$A$2:$H$1000,3,FALSE)</f>
        <v>0</v>
      </c>
      <c r="OO39" s="67">
        <f>VLOOKUP(OL39,Information!$A$2:$H$1000,4,FALSE)</f>
        <v>0</v>
      </c>
      <c r="OP39" s="67" t="str">
        <f>VLOOKUP(OL39,Information!$A$2:$H$1000,8,FALSE)</f>
        <v>Sand</v>
      </c>
      <c r="OQ39" s="67" t="str">
        <f>VLOOKUP(OL39,Information!$A$2:$I$1000,9,FALSE)</f>
        <v>Bare substrate</v>
      </c>
      <c r="OT39" s="84" t="s">
        <v>309</v>
      </c>
      <c r="OU39" s="85">
        <f>VLOOKUP(OT39,Information!$A$2:$H$1000,2,FALSE)</f>
        <v>0</v>
      </c>
      <c r="OV39" s="67">
        <f>VLOOKUP(OT39,Information!$A$2:$H$1000,3,FALSE)</f>
        <v>0</v>
      </c>
      <c r="OW39" s="67">
        <f>VLOOKUP(OT39,Information!$A$2:$H$1000,4,FALSE)</f>
        <v>0</v>
      </c>
      <c r="OX39" s="67" t="str">
        <f>VLOOKUP(OT39,Information!$A$2:$H$1000,8,FALSE)</f>
        <v>Coral.rubble</v>
      </c>
      <c r="OY39" s="67" t="str">
        <f>VLOOKUP(OT39,Information!$A$2:$I$1000,9,FALSE)</f>
        <v>Bare substrate</v>
      </c>
      <c r="PB39" s="84" t="s">
        <v>104</v>
      </c>
      <c r="PC39" s="85">
        <f>VLOOKUP(PB39,Information!$A$2:$H$1000,2,FALSE)</f>
        <v>0</v>
      </c>
      <c r="PD39" s="67">
        <f>VLOOKUP(PB39,Information!$A$2:$H$1000,3,FALSE)</f>
        <v>0</v>
      </c>
      <c r="PE39" s="67">
        <f>VLOOKUP(PB39,Information!$A$2:$H$1000,4,FALSE)</f>
        <v>0</v>
      </c>
      <c r="PF39" s="67" t="str">
        <f>VLOOKUP(PB39,Information!$A$2:$H$1000,8,FALSE)</f>
        <v>Artificial.reef.substrate</v>
      </c>
      <c r="PG39" s="67" t="str">
        <f>VLOOKUP(PB39,Information!$A$2:$I$1000,9,FALSE)</f>
        <v>Bare substrate</v>
      </c>
      <c r="PJ39" s="84" t="s">
        <v>322</v>
      </c>
      <c r="PK39" s="85">
        <f>VLOOKUP(PJ39,Information!$A$2:$H$1000,2,FALSE)</f>
        <v>0</v>
      </c>
      <c r="PL39" s="67">
        <f>VLOOKUP(PJ39,Information!$A$2:$H$1000,3,FALSE)</f>
        <v>0</v>
      </c>
      <c r="PM39" s="67">
        <f>VLOOKUP(PJ39,Information!$A$2:$H$1000,4,FALSE)</f>
        <v>0</v>
      </c>
      <c r="PN39" s="67" t="str">
        <f>VLOOKUP(PJ39,Information!$A$2:$H$1000,8,FALSE)</f>
        <v>Sand</v>
      </c>
      <c r="PO39" s="67" t="str">
        <f>VLOOKUP(PJ39,Information!$A$2:$I$1000,9,FALSE)</f>
        <v>Bare substrate</v>
      </c>
      <c r="PR39" s="84" t="s">
        <v>104</v>
      </c>
      <c r="PS39" s="85">
        <f>VLOOKUP(PR39,Information!$A$2:$H$1000,2,FALSE)</f>
        <v>0</v>
      </c>
      <c r="PT39" s="67">
        <f>VLOOKUP(PR39,Information!$A$2:$H$1000,3,FALSE)</f>
        <v>0</v>
      </c>
      <c r="PU39" s="67">
        <f>VLOOKUP(PR39,Information!$A$2:$H$1000,4,FALSE)</f>
        <v>0</v>
      </c>
      <c r="PV39" s="67" t="str">
        <f>VLOOKUP(PR39,Information!$A$2:$H$1000,8,FALSE)</f>
        <v>Artificial.reef.substrate</v>
      </c>
      <c r="PW39" s="67" t="str">
        <f>VLOOKUP(PR39,Information!$A$2:$I$1000,9,FALSE)</f>
        <v>Bare substrate</v>
      </c>
      <c r="PZ39" s="84" t="s">
        <v>235</v>
      </c>
      <c r="QA39" s="85" t="str">
        <f>VLOOKUP(PZ39,Information!$A$2:$H$1000,2,FALSE)</f>
        <v>Halophila ovalis</v>
      </c>
      <c r="QB39" s="67" t="str">
        <f>VLOOKUP(PZ39,Information!$A$2:$H$1000,3,FALSE)</f>
        <v>Halophila</v>
      </c>
      <c r="QC39" s="67" t="str">
        <f>VLOOKUP(PZ39,Information!$A$2:$H$1000,4,FALSE)</f>
        <v>HYDROCHARITACEAE</v>
      </c>
      <c r="QD39" s="67" t="str">
        <f>VLOOKUP(PZ39,Information!$A$2:$H$1000,8,FALSE)</f>
        <v>Seagrass</v>
      </c>
      <c r="QE39" s="67" t="str">
        <f>VLOOKUP(PZ39,Information!$A$2:$I$1000,9,FALSE)</f>
        <v>Seagrass</v>
      </c>
      <c r="QH39" s="84" t="s">
        <v>150</v>
      </c>
      <c r="QI39" s="85" t="str">
        <f>VLOOKUP(QH39,Information!$A$2:$H$1000,2,FALSE)</f>
        <v>unknown</v>
      </c>
      <c r="QJ39" s="67" t="str">
        <f>VLOOKUP(QH39,Information!$A$2:$H$1000,3,FALSE)</f>
        <v>Cespitularia</v>
      </c>
      <c r="QK39" s="67" t="str">
        <f>VLOOKUP(QH39,Information!$A$2:$H$1000,4,FALSE)</f>
        <v>XENIIDAE</v>
      </c>
      <c r="QL39" s="67" t="str">
        <f>VLOOKUP(QH39,Information!$A$2:$H$1000,8,FALSE)</f>
        <v>Soft.coral</v>
      </c>
      <c r="QM39" s="67" t="str">
        <f>VLOOKUP(QH39,Information!$A$2:$I$1000,9,FALSE)</f>
        <v>Cnidaria</v>
      </c>
      <c r="QP39" s="84" t="s">
        <v>309</v>
      </c>
      <c r="QQ39" s="85">
        <f>VLOOKUP(QP39,Information!$A$2:$H$1000,2,FALSE)</f>
        <v>0</v>
      </c>
      <c r="QR39" s="67">
        <f>VLOOKUP(QP39,Information!$A$2:$H$1000,3,FALSE)</f>
        <v>0</v>
      </c>
      <c r="QS39" s="67">
        <f>VLOOKUP(QP39,Information!$A$2:$H$1000,4,FALSE)</f>
        <v>0</v>
      </c>
      <c r="QT39" s="67" t="str">
        <f>VLOOKUP(QP39,Information!$A$2:$H$1000,8,FALSE)</f>
        <v>Coral.rubble</v>
      </c>
      <c r="QU39" s="67" t="str">
        <f>VLOOKUP(QP39,Information!$A$2:$I$1000,9,FALSE)</f>
        <v>Bare substrate</v>
      </c>
      <c r="QX39" s="84"/>
      <c r="QY39" s="41" t="e">
        <f>VLOOKUP(QX39,Information!$A$2:$H$1000,2,FALSE)</f>
        <v>#N/A</v>
      </c>
      <c r="QZ39" t="e">
        <f>VLOOKUP(QX39,Information!$A$2:$H$1000,3,FALSE)</f>
        <v>#N/A</v>
      </c>
      <c r="RA39" t="e">
        <f>VLOOKUP(QX39,Information!$A$2:$H$1000,4,FALSE)</f>
        <v>#N/A</v>
      </c>
      <c r="RB39" t="e">
        <f>VLOOKUP(QX39,Information!$A$2:$H$1000,8,FALSE)</f>
        <v>#N/A</v>
      </c>
      <c r="RC39" t="e">
        <f>VLOOKUP(QX39,Information!$A$2:$I$1000,9,FALSE)</f>
        <v>#N/A</v>
      </c>
      <c r="RF39" s="84"/>
      <c r="RG39" s="41" t="e">
        <f>VLOOKUP(RF39,Information!$A$2:$H$1000,2,FALSE)</f>
        <v>#N/A</v>
      </c>
      <c r="RH39" t="e">
        <f>VLOOKUP(RF39,Information!$A$2:$H$1000,3,FALSE)</f>
        <v>#N/A</v>
      </c>
      <c r="RI39" t="e">
        <f>VLOOKUP(RF39,Information!$A$2:$H$1000,4,FALSE)</f>
        <v>#N/A</v>
      </c>
      <c r="RJ39" t="e">
        <f>VLOOKUP(RF39,Information!$A$2:$H$1000,8,FALSE)</f>
        <v>#N/A</v>
      </c>
      <c r="RK39" t="e">
        <f>VLOOKUP(RF39,Information!$A$2:$I$1000,9,FALSE)</f>
        <v>#N/A</v>
      </c>
      <c r="RN39" s="84"/>
      <c r="RO39" s="41" t="e">
        <f>VLOOKUP(RN39,Information!$A$2:$H$1000,2,FALSE)</f>
        <v>#N/A</v>
      </c>
      <c r="RP39" t="e">
        <f>VLOOKUP(RN39,Information!$A$2:$H$1000,3,FALSE)</f>
        <v>#N/A</v>
      </c>
      <c r="RQ39" t="e">
        <f>VLOOKUP(RN39,Information!$A$2:$H$1000,4,FALSE)</f>
        <v>#N/A</v>
      </c>
      <c r="RR39" t="e">
        <f>VLOOKUP(RN39,Information!$A$2:$H$1000,8,FALSE)</f>
        <v>#N/A</v>
      </c>
      <c r="RS39" t="e">
        <f>VLOOKUP(RN39,Information!$A$2:$I$1000,9,FALSE)</f>
        <v>#N/A</v>
      </c>
      <c r="RV39" s="84"/>
      <c r="RW39" s="41" t="e">
        <f>VLOOKUP(RV39,Information!$A$2:$H$1000,2,FALSE)</f>
        <v>#N/A</v>
      </c>
      <c r="RX39" t="e">
        <f>VLOOKUP(RV39,Information!$A$2:$H$1000,3,FALSE)</f>
        <v>#N/A</v>
      </c>
      <c r="RY39" t="e">
        <f>VLOOKUP(RV39,Information!$A$2:$H$1000,4,FALSE)</f>
        <v>#N/A</v>
      </c>
      <c r="RZ39" t="e">
        <f>VLOOKUP(RV39,Information!$A$2:$H$1000,8,FALSE)</f>
        <v>#N/A</v>
      </c>
      <c r="SA39" t="e">
        <f>VLOOKUP(RV39,Information!$A$2:$I$1000,9,FALSE)</f>
        <v>#N/A</v>
      </c>
      <c r="SD39" s="84"/>
      <c r="SE39" s="41" t="e">
        <f>VLOOKUP(SD39,Information!$A$2:$H$1000,2,FALSE)</f>
        <v>#N/A</v>
      </c>
      <c r="SF39" t="e">
        <f>VLOOKUP(SD39,Information!$A$2:$H$1000,3,FALSE)</f>
        <v>#N/A</v>
      </c>
      <c r="SG39" t="e">
        <f>VLOOKUP(SD39,Information!$A$2:$H$1000,4,FALSE)</f>
        <v>#N/A</v>
      </c>
      <c r="SH39" t="e">
        <f>VLOOKUP(SD39,Information!$A$2:$H$1000,8,FALSE)</f>
        <v>#N/A</v>
      </c>
      <c r="SI39" t="e">
        <f>VLOOKUP(SD39,Information!$A$2:$I$1000,9,FALSE)</f>
        <v>#N/A</v>
      </c>
      <c r="SL39" s="84"/>
      <c r="SM39" s="41" t="e">
        <f>VLOOKUP(SL39,Information!$A$2:$H$1000,2,FALSE)</f>
        <v>#N/A</v>
      </c>
      <c r="SN39" t="e">
        <f>VLOOKUP(SL39,Information!$A$2:$H$1000,3,FALSE)</f>
        <v>#N/A</v>
      </c>
      <c r="SO39" t="e">
        <f>VLOOKUP(SL39,Information!$A$2:$H$1000,4,FALSE)</f>
        <v>#N/A</v>
      </c>
      <c r="SP39" t="e">
        <f>VLOOKUP(SL39,Information!$A$2:$H$1000,8,FALSE)</f>
        <v>#N/A</v>
      </c>
      <c r="SQ39" t="e">
        <f>VLOOKUP(SL39,Information!$A$2:$I$1000,9,FALSE)</f>
        <v>#N/A</v>
      </c>
      <c r="ST39" s="84"/>
      <c r="SU39" s="41" t="e">
        <f>VLOOKUP(ST39,Information!$A$2:$H$1000,2,FALSE)</f>
        <v>#N/A</v>
      </c>
      <c r="SV39" t="e">
        <f>VLOOKUP(ST39,Information!$A$2:$H$1000,3,FALSE)</f>
        <v>#N/A</v>
      </c>
      <c r="SW39" t="e">
        <f>VLOOKUP(ST39,Information!$A$2:$H$1000,4,FALSE)</f>
        <v>#N/A</v>
      </c>
      <c r="SX39" t="e">
        <f>VLOOKUP(ST39,Information!$A$2:$H$1000,8,FALSE)</f>
        <v>#N/A</v>
      </c>
      <c r="SY39" t="e">
        <f>VLOOKUP(ST39,Information!$A$2:$I$1000,9,FALSE)</f>
        <v>#N/A</v>
      </c>
      <c r="TB39" s="124"/>
      <c r="TC39" s="125" t="e">
        <f>VLOOKUP(TB39,Information!$A$2:$H$1000,2,FALSE)</f>
        <v>#N/A</v>
      </c>
      <c r="TD39" s="126" t="e">
        <f>VLOOKUP(TB39,Information!$A$2:$H$1000,3,FALSE)</f>
        <v>#N/A</v>
      </c>
      <c r="TE39" s="126" t="e">
        <f>VLOOKUP(TB39,Information!$A$2:$H$1000,4,FALSE)</f>
        <v>#N/A</v>
      </c>
      <c r="TF39" s="126" t="e">
        <f>VLOOKUP(TB39,Information!$A$2:$H$1000,8,FALSE)</f>
        <v>#N/A</v>
      </c>
      <c r="TG39" s="126" t="e">
        <f>VLOOKUP(TB39,Information!$A$2:$I$1000,9,FALSE)</f>
        <v>#N/A</v>
      </c>
      <c r="TH39" s="1"/>
      <c r="TI39" s="122"/>
      <c r="TJ39" s="124"/>
      <c r="TK39" s="125" t="e">
        <f>VLOOKUP(TJ39,Information!$A$2:$H$1000,2,FALSE)</f>
        <v>#N/A</v>
      </c>
      <c r="TL39" s="126" t="e">
        <f>VLOOKUP(TJ39,Information!$A$2:$H$1000,3,FALSE)</f>
        <v>#N/A</v>
      </c>
      <c r="TM39" s="126" t="e">
        <f>VLOOKUP(TJ39,Information!$A$2:$H$1000,4,FALSE)</f>
        <v>#N/A</v>
      </c>
      <c r="TN39" s="126" t="e">
        <f>VLOOKUP(TJ39,Information!$A$2:$H$1000,8,FALSE)</f>
        <v>#N/A</v>
      </c>
      <c r="TO39" s="126" t="e">
        <f>VLOOKUP(TJ39,Information!$A$2:$I$1000,9,FALSE)</f>
        <v>#N/A</v>
      </c>
      <c r="TP39" s="1"/>
      <c r="TQ39" s="122"/>
      <c r="TR39" s="124"/>
      <c r="TS39" s="125" t="e">
        <f>VLOOKUP(TR39,Information!$A$2:$H$1000,2,FALSE)</f>
        <v>#N/A</v>
      </c>
      <c r="TT39" s="126" t="e">
        <f>VLOOKUP(TR39,Information!$A$2:$H$1000,3,FALSE)</f>
        <v>#N/A</v>
      </c>
      <c r="TU39" s="126" t="e">
        <f>VLOOKUP(TR39,Information!$A$2:$H$1000,4,FALSE)</f>
        <v>#N/A</v>
      </c>
      <c r="TV39" s="126" t="e">
        <f>VLOOKUP(TR39,Information!$A$2:$H$1000,8,FALSE)</f>
        <v>#N/A</v>
      </c>
      <c r="TW39" s="126" t="e">
        <f>VLOOKUP(TR39,Information!$A$2:$I$1000,9,FALSE)</f>
        <v>#N/A</v>
      </c>
      <c r="TX39" s="1"/>
      <c r="TY39" s="122"/>
      <c r="TZ39" s="124"/>
      <c r="UA39" s="125" t="e">
        <f>VLOOKUP(TZ39,Information!$A$2:$H$1000,2,FALSE)</f>
        <v>#N/A</v>
      </c>
      <c r="UB39" s="126" t="e">
        <f>VLOOKUP(TZ39,Information!$A$2:$H$1000,3,FALSE)</f>
        <v>#N/A</v>
      </c>
      <c r="UC39" s="126" t="e">
        <f>VLOOKUP(TZ39,Information!$A$2:$H$1000,4,FALSE)</f>
        <v>#N/A</v>
      </c>
      <c r="UD39" s="126" t="e">
        <f>VLOOKUP(TZ39,Information!$A$2:$H$1000,8,FALSE)</f>
        <v>#N/A</v>
      </c>
      <c r="UE39" s="126" t="e">
        <f>VLOOKUP(TZ39,Information!$A$2:$I$1000,9,FALSE)</f>
        <v>#N/A</v>
      </c>
      <c r="UF39" s="1"/>
      <c r="UG39" s="122"/>
      <c r="UH39" s="124"/>
      <c r="UI39" s="125" t="e">
        <f>VLOOKUP(UH39,Information!$A$2:$H$1000,2,FALSE)</f>
        <v>#N/A</v>
      </c>
      <c r="UJ39" s="126" t="e">
        <f>VLOOKUP(UH39,Information!$A$2:$H$1000,3,FALSE)</f>
        <v>#N/A</v>
      </c>
      <c r="UK39" s="126" t="e">
        <f>VLOOKUP(UH39,Information!$A$2:$H$1000,4,FALSE)</f>
        <v>#N/A</v>
      </c>
      <c r="UL39" s="126" t="e">
        <f>VLOOKUP(UH39,Information!$A$2:$H$1000,8,FALSE)</f>
        <v>#N/A</v>
      </c>
      <c r="UM39" s="126" t="e">
        <f>VLOOKUP(UH39,Information!$A$2:$I$1000,9,FALSE)</f>
        <v>#N/A</v>
      </c>
      <c r="UN39" s="1"/>
      <c r="UO39" s="122"/>
      <c r="UP39" s="124"/>
      <c r="UQ39" s="125" t="e">
        <f>VLOOKUP(UP39,Information!$A$2:$H$1000,2,FALSE)</f>
        <v>#N/A</v>
      </c>
      <c r="UR39" s="126" t="e">
        <f>VLOOKUP(UP39,Information!$A$2:$H$1000,3,FALSE)</f>
        <v>#N/A</v>
      </c>
      <c r="US39" s="126" t="e">
        <f>VLOOKUP(UP39,Information!$A$2:$H$1000,4,FALSE)</f>
        <v>#N/A</v>
      </c>
      <c r="UT39" s="126" t="e">
        <f>VLOOKUP(UP39,Information!$A$2:$H$1000,8,FALSE)</f>
        <v>#N/A</v>
      </c>
      <c r="UU39" s="126" t="e">
        <f>VLOOKUP(UP39,Information!$A$2:$I$1000,9,FALSE)</f>
        <v>#N/A</v>
      </c>
      <c r="UV39" s="1"/>
      <c r="UW39" s="122"/>
      <c r="UX39" s="124"/>
      <c r="UY39" s="125" t="e">
        <f>VLOOKUP(UX39,Information!$A$2:$H$1000,2,FALSE)</f>
        <v>#N/A</v>
      </c>
      <c r="UZ39" s="126" t="e">
        <f>VLOOKUP(UX39,Information!$A$2:$H$1000,3,FALSE)</f>
        <v>#N/A</v>
      </c>
      <c r="VA39" s="126" t="e">
        <f>VLOOKUP(UX39,Information!$A$2:$H$1000,4,FALSE)</f>
        <v>#N/A</v>
      </c>
      <c r="VB39" s="126" t="e">
        <f>VLOOKUP(UX39,Information!$A$2:$H$1000,8,FALSE)</f>
        <v>#N/A</v>
      </c>
      <c r="VC39" s="126" t="e">
        <f>VLOOKUP(UX39,Information!$A$2:$I$1000,9,FALSE)</f>
        <v>#N/A</v>
      </c>
      <c r="VD39" s="1"/>
      <c r="VE39" s="122"/>
      <c r="VF39" s="124"/>
      <c r="VG39" s="125" t="e">
        <f>VLOOKUP(VF39,Information!$A$2:$H$1000,2,FALSE)</f>
        <v>#N/A</v>
      </c>
      <c r="VH39" s="126" t="e">
        <f>VLOOKUP(VF39,Information!$A$2:$H$1000,3,FALSE)</f>
        <v>#N/A</v>
      </c>
      <c r="VI39" s="126" t="e">
        <f>VLOOKUP(VF39,Information!$A$2:$H$1000,4,FALSE)</f>
        <v>#N/A</v>
      </c>
      <c r="VJ39" s="126" t="e">
        <f>VLOOKUP(VF39,Information!$A$2:$H$1000,8,FALSE)</f>
        <v>#N/A</v>
      </c>
      <c r="VK39" s="126" t="e">
        <f>VLOOKUP(VF39,Information!$A$2:$I$1000,9,FALSE)</f>
        <v>#N/A</v>
      </c>
      <c r="VL39" s="1"/>
      <c r="VM39" s="122"/>
      <c r="VN39" s="124"/>
      <c r="VO39" s="125" t="e">
        <f>VLOOKUP(VN39,Information!$A$2:$H$1000,2,FALSE)</f>
        <v>#N/A</v>
      </c>
      <c r="VP39" s="126" t="e">
        <f>VLOOKUP(VN39,Information!$A$2:$H$1000,3,FALSE)</f>
        <v>#N/A</v>
      </c>
      <c r="VQ39" s="126" t="e">
        <f>VLOOKUP(VN39,Information!$A$2:$H$1000,4,FALSE)</f>
        <v>#N/A</v>
      </c>
      <c r="VR39" s="126" t="e">
        <f>VLOOKUP(VN39,Information!$A$2:$H$1000,8,FALSE)</f>
        <v>#N/A</v>
      </c>
      <c r="VS39" s="126" t="e">
        <f>VLOOKUP(VN39,Information!$A$2:$I$1000,9,FALSE)</f>
        <v>#N/A</v>
      </c>
      <c r="VT39" s="1"/>
      <c r="VU39" s="122"/>
      <c r="VV39" s="124"/>
      <c r="VW39" s="125" t="e">
        <f>VLOOKUP(VV39,Information!$A$2:$H$1000,2,FALSE)</f>
        <v>#N/A</v>
      </c>
      <c r="VX39" s="126" t="e">
        <f>VLOOKUP(VV39,Information!$A$2:$H$1000,3,FALSE)</f>
        <v>#N/A</v>
      </c>
      <c r="VY39" s="126" t="e">
        <f>VLOOKUP(VV39,Information!$A$2:$H$1000,4,FALSE)</f>
        <v>#N/A</v>
      </c>
      <c r="VZ39" s="126" t="e">
        <f>VLOOKUP(VV39,Information!$A$2:$H$1000,8,FALSE)</f>
        <v>#N/A</v>
      </c>
      <c r="WA39" s="126" t="e">
        <f>VLOOKUP(VV39,Information!$A$2:$I$1000,9,FALSE)</f>
        <v>#N/A</v>
      </c>
      <c r="WB39" s="1"/>
      <c r="WC39" s="122"/>
      <c r="WD39" s="124"/>
      <c r="WE39" s="125" t="e">
        <f>VLOOKUP(WD39,Information!$A$2:$H$1000,2,FALSE)</f>
        <v>#N/A</v>
      </c>
      <c r="WF39" s="126" t="e">
        <f>VLOOKUP(WD39,Information!$A$2:$H$1000,3,FALSE)</f>
        <v>#N/A</v>
      </c>
      <c r="WG39" s="126" t="e">
        <f>VLOOKUP(WD39,Information!$A$2:$H$1000,4,FALSE)</f>
        <v>#N/A</v>
      </c>
      <c r="WH39" s="126" t="e">
        <f>VLOOKUP(WD39,Information!$A$2:$H$1000,8,FALSE)</f>
        <v>#N/A</v>
      </c>
      <c r="WI39" s="126" t="e">
        <f>VLOOKUP(WD39,Information!$A$2:$I$1000,9,FALSE)</f>
        <v>#N/A</v>
      </c>
      <c r="WJ39" s="1"/>
      <c r="WK39" s="122"/>
      <c r="WL39" s="124"/>
      <c r="WM39" s="125" t="e">
        <f>VLOOKUP(WL39,Information!$A$2:$H$1000,2,FALSE)</f>
        <v>#N/A</v>
      </c>
      <c r="WN39" s="126" t="e">
        <f>VLOOKUP(WL39,Information!$A$2:$H$1000,3,FALSE)</f>
        <v>#N/A</v>
      </c>
      <c r="WO39" s="126" t="e">
        <f>VLOOKUP(WL39,Information!$A$2:$H$1000,4,FALSE)</f>
        <v>#N/A</v>
      </c>
      <c r="WP39" s="126" t="e">
        <f>VLOOKUP(WL39,Information!$A$2:$H$1000,8,FALSE)</f>
        <v>#N/A</v>
      </c>
      <c r="WQ39" s="126" t="e">
        <f>VLOOKUP(WL39,Information!$A$2:$I$1000,9,FALSE)</f>
        <v>#N/A</v>
      </c>
      <c r="WR39" s="1"/>
      <c r="WS39" s="122"/>
      <c r="WT39" s="124"/>
      <c r="WU39" s="125" t="e">
        <f>VLOOKUP(WT39,Information!$A$2:$H$1000,2,FALSE)</f>
        <v>#N/A</v>
      </c>
      <c r="WV39" s="126" t="e">
        <f>VLOOKUP(WT39,Information!$A$2:$H$1000,3,FALSE)</f>
        <v>#N/A</v>
      </c>
      <c r="WW39" s="126" t="e">
        <f>VLOOKUP(WT39,Information!$A$2:$H$1000,4,FALSE)</f>
        <v>#N/A</v>
      </c>
      <c r="WX39" s="126" t="e">
        <f>VLOOKUP(WT39,Information!$A$2:$H$1000,8,FALSE)</f>
        <v>#N/A</v>
      </c>
      <c r="WY39" s="126" t="e">
        <f>VLOOKUP(WT39,Information!$A$2:$I$1000,9,FALSE)</f>
        <v>#N/A</v>
      </c>
      <c r="WZ39" s="1"/>
      <c r="XA39" s="122"/>
      <c r="XB39" s="124"/>
      <c r="XC39" s="125" t="e">
        <f>VLOOKUP(XB39,Information!$A$2:$H$1000,2,FALSE)</f>
        <v>#N/A</v>
      </c>
      <c r="XD39" s="126" t="e">
        <f>VLOOKUP(XB39,Information!$A$2:$H$1000,3,FALSE)</f>
        <v>#N/A</v>
      </c>
      <c r="XE39" s="126" t="e">
        <f>VLOOKUP(XB39,Information!$A$2:$H$1000,4,FALSE)</f>
        <v>#N/A</v>
      </c>
      <c r="XF39" s="126" t="e">
        <f>VLOOKUP(XB39,Information!$A$2:$H$1000,8,FALSE)</f>
        <v>#N/A</v>
      </c>
      <c r="XG39" s="126" t="e">
        <f>VLOOKUP(XB39,Information!$A$2:$I$1000,9,FALSE)</f>
        <v>#N/A</v>
      </c>
      <c r="XH39" s="1"/>
      <c r="XI39" s="122"/>
      <c r="XJ39" s="124"/>
      <c r="XK39" s="125" t="e">
        <f>VLOOKUP(XJ39,Information!$A$2:$H$1000,2,FALSE)</f>
        <v>#N/A</v>
      </c>
      <c r="XL39" s="126" t="e">
        <f>VLOOKUP(XJ39,Information!$A$2:$H$1000,3,FALSE)</f>
        <v>#N/A</v>
      </c>
      <c r="XM39" s="126" t="e">
        <f>VLOOKUP(XJ39,Information!$A$2:$H$1000,4,FALSE)</f>
        <v>#N/A</v>
      </c>
      <c r="XN39" s="126" t="e">
        <f>VLOOKUP(XJ39,Information!$A$2:$H$1000,8,FALSE)</f>
        <v>#N/A</v>
      </c>
      <c r="XO39" s="126" t="e">
        <f>VLOOKUP(XJ39,Information!$A$2:$I$1000,9,FALSE)</f>
        <v>#N/A</v>
      </c>
      <c r="XP39" s="1"/>
      <c r="XQ39" s="122"/>
      <c r="XR39" s="124"/>
      <c r="XS39" s="125" t="e">
        <f>VLOOKUP(XR39,Information!$A$2:$H$1000,2,FALSE)</f>
        <v>#N/A</v>
      </c>
      <c r="XT39" s="126" t="e">
        <f>VLOOKUP(XR39,Information!$A$2:$H$1000,3,FALSE)</f>
        <v>#N/A</v>
      </c>
      <c r="XU39" s="126" t="e">
        <f>VLOOKUP(XR39,Information!$A$2:$H$1000,4,FALSE)</f>
        <v>#N/A</v>
      </c>
      <c r="XV39" s="126" t="e">
        <f>VLOOKUP(XR39,Information!$A$2:$H$1000,8,FALSE)</f>
        <v>#N/A</v>
      </c>
      <c r="XW39" s="126" t="e">
        <f>VLOOKUP(XR39,Information!$A$2:$I$1000,9,FALSE)</f>
        <v>#N/A</v>
      </c>
      <c r="XX39" s="1"/>
      <c r="XY39" s="122"/>
      <c r="XZ39" s="124"/>
      <c r="YA39" s="125" t="e">
        <f>VLOOKUP(XZ39,Information!$A$2:$H$1000,2,FALSE)</f>
        <v>#N/A</v>
      </c>
      <c r="YB39" s="126" t="e">
        <f>VLOOKUP(XZ39,Information!$A$2:$H$1000,3,FALSE)</f>
        <v>#N/A</v>
      </c>
      <c r="YC39" s="126" t="e">
        <f>VLOOKUP(XZ39,Information!$A$2:$H$1000,4,FALSE)</f>
        <v>#N/A</v>
      </c>
      <c r="YD39" s="126" t="e">
        <f>VLOOKUP(XZ39,Information!$A$2:$H$1000,8,FALSE)</f>
        <v>#N/A</v>
      </c>
      <c r="YE39" s="126" t="e">
        <f>VLOOKUP(XZ39,Information!$A$2:$I$1000,9,FALSE)</f>
        <v>#N/A</v>
      </c>
      <c r="YF39" s="1"/>
      <c r="YG39" s="122"/>
      <c r="YH39" s="124"/>
      <c r="YI39" s="125" t="e">
        <f>VLOOKUP(YH39,Information!$A$2:$H$1000,2,FALSE)</f>
        <v>#N/A</v>
      </c>
      <c r="YJ39" s="126" t="e">
        <f>VLOOKUP(YH39,Information!$A$2:$H$1000,3,FALSE)</f>
        <v>#N/A</v>
      </c>
      <c r="YK39" s="126" t="e">
        <f>VLOOKUP(YH39,Information!$A$2:$H$1000,4,FALSE)</f>
        <v>#N/A</v>
      </c>
      <c r="YL39" s="126" t="e">
        <f>VLOOKUP(YH39,Information!$A$2:$H$1000,8,FALSE)</f>
        <v>#N/A</v>
      </c>
      <c r="YM39" s="126" t="e">
        <f>VLOOKUP(YH39,Information!$A$2:$I$1000,9,FALSE)</f>
        <v>#N/A</v>
      </c>
      <c r="YN39" s="1"/>
      <c r="YO39" s="122"/>
      <c r="YP39" s="124"/>
      <c r="YQ39" s="125" t="e">
        <f>VLOOKUP(YP39,Information!$A$2:$H$1000,2,FALSE)</f>
        <v>#N/A</v>
      </c>
      <c r="YR39" s="126" t="e">
        <f>VLOOKUP(YP39,Information!$A$2:$H$1000,3,FALSE)</f>
        <v>#N/A</v>
      </c>
      <c r="YS39" s="126" t="e">
        <f>VLOOKUP(YP39,Information!$A$2:$H$1000,4,FALSE)</f>
        <v>#N/A</v>
      </c>
      <c r="YT39" s="126" t="e">
        <f>VLOOKUP(YP39,Information!$A$2:$H$1000,8,FALSE)</f>
        <v>#N/A</v>
      </c>
      <c r="YU39" s="126" t="e">
        <f>VLOOKUP(YP39,Information!$A$2:$I$1000,9,FALSE)</f>
        <v>#N/A</v>
      </c>
      <c r="YV39" s="1"/>
      <c r="YW39" s="122"/>
      <c r="YX39" s="124"/>
      <c r="YY39" s="125" t="e">
        <f>VLOOKUP(YX39,Information!$A$2:$H$1000,2,FALSE)</f>
        <v>#N/A</v>
      </c>
      <c r="YZ39" s="126" t="e">
        <f>VLOOKUP(YX39,Information!$A$2:$H$1000,3,FALSE)</f>
        <v>#N/A</v>
      </c>
      <c r="ZA39" s="126" t="e">
        <f>VLOOKUP(YX39,Information!$A$2:$H$1000,4,FALSE)</f>
        <v>#N/A</v>
      </c>
      <c r="ZB39" s="126" t="e">
        <f>VLOOKUP(YX39,Information!$A$2:$H$1000,8,FALSE)</f>
        <v>#N/A</v>
      </c>
      <c r="ZC39" s="126" t="e">
        <f>VLOOKUP(YX39,Information!$A$2:$I$1000,9,FALSE)</f>
        <v>#N/A</v>
      </c>
      <c r="ZD39" s="1"/>
      <c r="ZE39" s="122"/>
      <c r="ZF39" s="124"/>
      <c r="ZG39" s="125" t="e">
        <f>VLOOKUP(ZF39,Information!$A$2:$H$1000,2,FALSE)</f>
        <v>#N/A</v>
      </c>
      <c r="ZH39" s="126" t="e">
        <f>VLOOKUP(ZF39,Information!$A$2:$H$1000,3,FALSE)</f>
        <v>#N/A</v>
      </c>
      <c r="ZI39" s="126" t="e">
        <f>VLOOKUP(ZF39,Information!$A$2:$H$1000,4,FALSE)</f>
        <v>#N/A</v>
      </c>
      <c r="ZJ39" s="126" t="e">
        <f>VLOOKUP(ZF39,Information!$A$2:$H$1000,8,FALSE)</f>
        <v>#N/A</v>
      </c>
      <c r="ZK39" s="126" t="e">
        <f>VLOOKUP(ZF39,Information!$A$2:$I$1000,9,FALSE)</f>
        <v>#N/A</v>
      </c>
      <c r="ZL39" s="1"/>
      <c r="ZM39" s="122"/>
      <c r="ZN39" s="124"/>
      <c r="ZO39" s="125" t="e">
        <f>VLOOKUP(ZN39,Information!$A$2:$H$1000,2,FALSE)</f>
        <v>#N/A</v>
      </c>
      <c r="ZP39" s="126" t="e">
        <f>VLOOKUP(ZN39,Information!$A$2:$H$1000,3,FALSE)</f>
        <v>#N/A</v>
      </c>
      <c r="ZQ39" s="126" t="e">
        <f>VLOOKUP(ZN39,Information!$A$2:$H$1000,4,FALSE)</f>
        <v>#N/A</v>
      </c>
      <c r="ZR39" s="126" t="e">
        <f>VLOOKUP(ZN39,Information!$A$2:$H$1000,8,FALSE)</f>
        <v>#N/A</v>
      </c>
      <c r="ZS39" s="126" t="e">
        <f>VLOOKUP(ZN39,Information!$A$2:$I$1000,9,FALSE)</f>
        <v>#N/A</v>
      </c>
      <c r="ZT39" s="1"/>
      <c r="ZU39" s="122"/>
      <c r="ZV39" s="124"/>
      <c r="ZW39" s="125" t="e">
        <f>VLOOKUP(ZV39,Information!$A$2:$H$1000,2,FALSE)</f>
        <v>#N/A</v>
      </c>
      <c r="ZX39" s="126" t="e">
        <f>VLOOKUP(ZV39,Information!$A$2:$H$1000,3,FALSE)</f>
        <v>#N/A</v>
      </c>
      <c r="ZY39" s="126" t="e">
        <f>VLOOKUP(ZV39,Information!$A$2:$H$1000,4,FALSE)</f>
        <v>#N/A</v>
      </c>
      <c r="ZZ39" s="126" t="e">
        <f>VLOOKUP(ZV39,Information!$A$2:$H$1000,8,FALSE)</f>
        <v>#N/A</v>
      </c>
      <c r="AAA39" s="126" t="e">
        <f>VLOOKUP(ZV39,Information!$A$2:$I$1000,9,FALSE)</f>
        <v>#N/A</v>
      </c>
      <c r="AAB39" s="1"/>
      <c r="AAC39" s="122"/>
      <c r="AAD39" s="124"/>
      <c r="AAE39" s="125" t="e">
        <f>VLOOKUP(AAD39,Information!$A$2:$H$1000,2,FALSE)</f>
        <v>#N/A</v>
      </c>
      <c r="AAF39" s="126" t="e">
        <f>VLOOKUP(AAD39,Information!$A$2:$H$1000,3,FALSE)</f>
        <v>#N/A</v>
      </c>
      <c r="AAG39" s="126" t="e">
        <f>VLOOKUP(AAD39,Information!$A$2:$H$1000,4,FALSE)</f>
        <v>#N/A</v>
      </c>
      <c r="AAH39" s="126" t="e">
        <f>VLOOKUP(AAD39,Information!$A$2:$H$1000,8,FALSE)</f>
        <v>#N/A</v>
      </c>
      <c r="AAI39" s="126" t="e">
        <f>VLOOKUP(AAD39,Information!$A$2:$I$1000,9,FALSE)</f>
        <v>#N/A</v>
      </c>
      <c r="AAJ39" s="1"/>
      <c r="AAK39" s="122"/>
      <c r="AAL39" s="124"/>
      <c r="AAM39" s="125" t="e">
        <f>VLOOKUP(AAL39,Information!$A$2:$H$1000,2,FALSE)</f>
        <v>#N/A</v>
      </c>
      <c r="AAN39" s="126" t="e">
        <f>VLOOKUP(AAL39,Information!$A$2:$H$1000,3,FALSE)</f>
        <v>#N/A</v>
      </c>
      <c r="AAO39" s="126" t="e">
        <f>VLOOKUP(AAL39,Information!$A$2:$H$1000,4,FALSE)</f>
        <v>#N/A</v>
      </c>
      <c r="AAP39" s="126" t="e">
        <f>VLOOKUP(AAL39,Information!$A$2:$H$1000,8,FALSE)</f>
        <v>#N/A</v>
      </c>
      <c r="AAQ39" s="126" t="e">
        <f>VLOOKUP(AAL39,Information!$A$2:$I$1000,9,FALSE)</f>
        <v>#N/A</v>
      </c>
      <c r="AAR39" s="1"/>
      <c r="AAS39" s="122"/>
      <c r="AAT39" s="124"/>
      <c r="AAU39" s="125" t="e">
        <f>VLOOKUP(AAT39,Information!$A$2:$H$1000,2,FALSE)</f>
        <v>#N/A</v>
      </c>
      <c r="AAV39" s="126" t="e">
        <f>VLOOKUP(AAT39,Information!$A$2:$H$1000,3,FALSE)</f>
        <v>#N/A</v>
      </c>
      <c r="AAW39" s="126" t="e">
        <f>VLOOKUP(AAT39,Information!$A$2:$H$1000,4,FALSE)</f>
        <v>#N/A</v>
      </c>
      <c r="AAX39" s="126" t="e">
        <f>VLOOKUP(AAT39,Information!$A$2:$H$1000,8,FALSE)</f>
        <v>#N/A</v>
      </c>
      <c r="AAY39" s="126" t="e">
        <f>VLOOKUP(AAT39,Information!$A$2:$I$1000,9,FALSE)</f>
        <v>#N/A</v>
      </c>
      <c r="AAZ39" s="1"/>
      <c r="ABA39" s="122"/>
      <c r="ABB39" s="124"/>
      <c r="ABC39" s="125" t="e">
        <f>VLOOKUP(ABB39,Information!$A$2:$H$1000,2,FALSE)</f>
        <v>#N/A</v>
      </c>
      <c r="ABD39" s="126" t="e">
        <f>VLOOKUP(ABB39,Information!$A$2:$H$1000,3,FALSE)</f>
        <v>#N/A</v>
      </c>
      <c r="ABE39" s="126" t="e">
        <f>VLOOKUP(ABB39,Information!$A$2:$H$1000,4,FALSE)</f>
        <v>#N/A</v>
      </c>
      <c r="ABF39" s="126" t="e">
        <f>VLOOKUP(ABB39,Information!$A$2:$H$1000,8,FALSE)</f>
        <v>#N/A</v>
      </c>
      <c r="ABG39" s="126" t="e">
        <f>VLOOKUP(ABB39,Information!$A$2:$I$1000,9,FALSE)</f>
        <v>#N/A</v>
      </c>
      <c r="ABH39" s="1"/>
      <c r="ABI39" s="122"/>
      <c r="ABJ39" s="124"/>
      <c r="ABK39" s="125" t="e">
        <f>VLOOKUP(ABJ39,Information!$A$2:$H$1000,2,FALSE)</f>
        <v>#N/A</v>
      </c>
      <c r="ABL39" s="126" t="e">
        <f>VLOOKUP(ABJ39,Information!$A$2:$H$1000,3,FALSE)</f>
        <v>#N/A</v>
      </c>
      <c r="ABM39" s="126" t="e">
        <f>VLOOKUP(ABJ39,Information!$A$2:$H$1000,4,FALSE)</f>
        <v>#N/A</v>
      </c>
      <c r="ABN39" s="126" t="e">
        <f>VLOOKUP(ABJ39,Information!$A$2:$H$1000,8,FALSE)</f>
        <v>#N/A</v>
      </c>
      <c r="ABO39" s="126" t="e">
        <f>VLOOKUP(ABJ39,Information!$A$2:$I$1000,9,FALSE)</f>
        <v>#N/A</v>
      </c>
      <c r="ABP39" s="1"/>
      <c r="ABQ39" s="122"/>
      <c r="ABR39" s="124"/>
      <c r="ABS39" s="125" t="e">
        <f>VLOOKUP(ABR39,Information!$A$2:$H$1000,2,FALSE)</f>
        <v>#N/A</v>
      </c>
      <c r="ABT39" s="126" t="e">
        <f>VLOOKUP(ABR39,Information!$A$2:$H$1000,3,FALSE)</f>
        <v>#N/A</v>
      </c>
      <c r="ABU39" s="126" t="e">
        <f>VLOOKUP(ABR39,Information!$A$2:$H$1000,4,FALSE)</f>
        <v>#N/A</v>
      </c>
      <c r="ABV39" s="126" t="e">
        <f>VLOOKUP(ABR39,Information!$A$2:$H$1000,8,FALSE)</f>
        <v>#N/A</v>
      </c>
      <c r="ABW39" s="126" t="e">
        <f>VLOOKUP(ABR39,Information!$A$2:$I$1000,9,FALSE)</f>
        <v>#N/A</v>
      </c>
      <c r="ABX39" s="1"/>
      <c r="ABY39" s="122"/>
      <c r="ABZ39" s="124"/>
      <c r="ACA39" s="125" t="e">
        <f>VLOOKUP(ABZ39,Information!$A$2:$H$1000,2,FALSE)</f>
        <v>#N/A</v>
      </c>
      <c r="ACB39" s="126" t="e">
        <f>VLOOKUP(ABZ39,Information!$A$2:$H$1000,3,FALSE)</f>
        <v>#N/A</v>
      </c>
      <c r="ACC39" s="126" t="e">
        <f>VLOOKUP(ABZ39,Information!$A$2:$H$1000,4,FALSE)</f>
        <v>#N/A</v>
      </c>
      <c r="ACD39" s="126" t="e">
        <f>VLOOKUP(ABZ39,Information!$A$2:$H$1000,8,FALSE)</f>
        <v>#N/A</v>
      </c>
      <c r="ACE39" s="126" t="e">
        <f>VLOOKUP(ABZ39,Information!$A$2:$I$1000,9,FALSE)</f>
        <v>#N/A</v>
      </c>
      <c r="ACF39" s="1"/>
      <c r="ACG39" s="122"/>
      <c r="ACH39" s="124"/>
      <c r="ACI39" s="125" t="e">
        <f>VLOOKUP(ACH39,Information!$A$2:$H$1000,2,FALSE)</f>
        <v>#N/A</v>
      </c>
      <c r="ACJ39" s="126" t="e">
        <f>VLOOKUP(ACH39,Information!$A$2:$H$1000,3,FALSE)</f>
        <v>#N/A</v>
      </c>
      <c r="ACK39" s="126" t="e">
        <f>VLOOKUP(ACH39,Information!$A$2:$H$1000,4,FALSE)</f>
        <v>#N/A</v>
      </c>
      <c r="ACL39" s="126" t="e">
        <f>VLOOKUP(ACH39,Information!$A$2:$H$1000,8,FALSE)</f>
        <v>#N/A</v>
      </c>
      <c r="ACM39" s="126" t="e">
        <f>VLOOKUP(ACH39,Information!$A$2:$I$1000,9,FALSE)</f>
        <v>#N/A</v>
      </c>
      <c r="ACN39" s="1"/>
      <c r="ACO39" s="122"/>
      <c r="ACP39" s="124"/>
      <c r="ACQ39" s="125" t="e">
        <f>VLOOKUP(ACP39,Information!$A$2:$H$1000,2,FALSE)</f>
        <v>#N/A</v>
      </c>
      <c r="ACR39" s="126" t="e">
        <f>VLOOKUP(ACP39,Information!$A$2:$H$1000,3,FALSE)</f>
        <v>#N/A</v>
      </c>
      <c r="ACS39" s="126" t="e">
        <f>VLOOKUP(ACP39,Information!$A$2:$H$1000,4,FALSE)</f>
        <v>#N/A</v>
      </c>
      <c r="ACT39" s="126" t="e">
        <f>VLOOKUP(ACP39,Information!$A$2:$H$1000,8,FALSE)</f>
        <v>#N/A</v>
      </c>
      <c r="ACU39" s="126" t="e">
        <f>VLOOKUP(ACP39,Information!$A$2:$I$1000,9,FALSE)</f>
        <v>#N/A</v>
      </c>
      <c r="ACV39" s="1"/>
      <c r="ACW39" s="122"/>
      <c r="ACX39" s="124"/>
      <c r="ACY39" s="125" t="e">
        <f>VLOOKUP(ACX39,Information!$A$2:$H$1000,2,FALSE)</f>
        <v>#N/A</v>
      </c>
      <c r="ACZ39" s="126" t="e">
        <f>VLOOKUP(ACX39,Information!$A$2:$H$1000,3,FALSE)</f>
        <v>#N/A</v>
      </c>
      <c r="ADA39" s="126" t="e">
        <f>VLOOKUP(ACX39,Information!$A$2:$H$1000,4,FALSE)</f>
        <v>#N/A</v>
      </c>
      <c r="ADB39" s="126" t="e">
        <f>VLOOKUP(ACX39,Information!$A$2:$H$1000,8,FALSE)</f>
        <v>#N/A</v>
      </c>
      <c r="ADC39" s="126" t="e">
        <f>VLOOKUP(ACX39,Information!$A$2:$I$1000,9,FALSE)</f>
        <v>#N/A</v>
      </c>
      <c r="ADD39" s="1"/>
      <c r="ADE39" s="122"/>
      <c r="ADF39" s="124"/>
      <c r="ADG39" s="125" t="e">
        <f>VLOOKUP(ADF39,Information!$A$2:$H$1000,2,FALSE)</f>
        <v>#N/A</v>
      </c>
      <c r="ADH39" s="126" t="e">
        <f>VLOOKUP(ADF39,Information!$A$2:$H$1000,3,FALSE)</f>
        <v>#N/A</v>
      </c>
      <c r="ADI39" s="126" t="e">
        <f>VLOOKUP(ADF39,Information!$A$2:$H$1000,4,FALSE)</f>
        <v>#N/A</v>
      </c>
      <c r="ADJ39" s="126" t="e">
        <f>VLOOKUP(ADF39,Information!$A$2:$H$1000,8,FALSE)</f>
        <v>#N/A</v>
      </c>
      <c r="ADK39" s="126" t="e">
        <f>VLOOKUP(ADF39,Information!$A$2:$I$1000,9,FALSE)</f>
        <v>#N/A</v>
      </c>
      <c r="ADL39" s="1"/>
      <c r="ADM39" s="122"/>
      <c r="ADN39" s="124"/>
      <c r="ADO39" s="125" t="e">
        <f>VLOOKUP(ADN39,Information!$A$2:$H$1000,2,FALSE)</f>
        <v>#N/A</v>
      </c>
      <c r="ADP39" s="126" t="e">
        <f>VLOOKUP(ADN39,Information!$A$2:$H$1000,3,FALSE)</f>
        <v>#N/A</v>
      </c>
      <c r="ADQ39" s="126" t="e">
        <f>VLOOKUP(ADN39,Information!$A$2:$H$1000,4,FALSE)</f>
        <v>#N/A</v>
      </c>
      <c r="ADR39" s="126" t="e">
        <f>VLOOKUP(ADN39,Information!$A$2:$H$1000,8,FALSE)</f>
        <v>#N/A</v>
      </c>
      <c r="ADS39" s="126" t="e">
        <f>VLOOKUP(ADN39,Information!$A$2:$I$1000,9,FALSE)</f>
        <v>#N/A</v>
      </c>
      <c r="ADT39" s="1"/>
      <c r="ADU39" s="122"/>
    </row>
    <row r="40" spans="1:801" ht="13.8">
      <c r="A40" s="101">
        <v>18.5</v>
      </c>
      <c r="B40" s="108" t="s">
        <v>330</v>
      </c>
      <c r="C40" s="109" t="str">
        <f>VLOOKUP(B40,Information!$A$2:$H$1000,2,FALSE)</f>
        <v>unknown</v>
      </c>
      <c r="D40" s="109" t="str">
        <f>VLOOKUP(B40,Information!$A$2:$H$1000,3,FALSE)</f>
        <v>unknown</v>
      </c>
      <c r="E40" s="109" t="str">
        <f>VLOOKUP(B40,Information!$A$2:$H$1000,4,FALSE)</f>
        <v>unknown</v>
      </c>
      <c r="F40" s="109" t="str">
        <f>VLOOKUP(B40,Information!$A$2:$H$1000,8,FALSE)</f>
        <v>Soft.coral</v>
      </c>
      <c r="G40" s="109" t="str">
        <f>VLOOKUP(B40,Information!$A$2:$I$1000,9,FALSE)</f>
        <v>Cnidaria</v>
      </c>
      <c r="H40" s="112"/>
      <c r="I40" s="111"/>
      <c r="J40" s="108" t="s">
        <v>298</v>
      </c>
      <c r="K40" s="109" t="str">
        <f>VLOOKUP(J40,Information!$A$2:$H$1000,2,FALSE)</f>
        <v>unknown</v>
      </c>
      <c r="L40" s="109" t="str">
        <f>VLOOKUP(J40,Information!$A$2:$H$1000,3,FALSE)</f>
        <v>Porites</v>
      </c>
      <c r="M40" s="109" t="str">
        <f>VLOOKUP(J40,Information!$A$2:$H$1000,4,FALSE)</f>
        <v>PORITIDAE</v>
      </c>
      <c r="N40" s="109" t="str">
        <f>VLOOKUP(J40,Information!$A$2:$H$1000,8,FALSE)</f>
        <v>Hard.coral</v>
      </c>
      <c r="O40" s="109" t="str">
        <f>VLOOKUP(J40,Information!$A$2:$I$1000,9,FALSE)</f>
        <v>Cnidaria</v>
      </c>
      <c r="P40" s="110" t="s">
        <v>80</v>
      </c>
      <c r="Q40" s="111"/>
      <c r="R40" s="108" t="s">
        <v>322</v>
      </c>
      <c r="S40" s="109">
        <f>VLOOKUP(R40,Information!$A$2:$H$1000,2,FALSE)</f>
        <v>0</v>
      </c>
      <c r="T40" s="109">
        <f>VLOOKUP(R40,Information!$A$2:$H$1000,3,FALSE)</f>
        <v>0</v>
      </c>
      <c r="U40" s="109">
        <f>VLOOKUP(R40,Information!$A$2:$H$1000,4,FALSE)</f>
        <v>0</v>
      </c>
      <c r="V40" s="109" t="str">
        <f>VLOOKUP(R40,Information!$A$2:$H$1000,8,FALSE)</f>
        <v>Sand</v>
      </c>
      <c r="W40" s="109" t="str">
        <f>VLOOKUP(R40,Information!$A$2:$I$1000,9,FALSE)</f>
        <v>Bare substrate</v>
      </c>
      <c r="X40" s="110"/>
      <c r="Y40" s="111"/>
      <c r="Z40" s="108" t="s">
        <v>264</v>
      </c>
      <c r="AA40" s="109" t="str">
        <f>VLOOKUP(Z40,Information!$A$2:$H$1000,2,FALSE)</f>
        <v>unknown</v>
      </c>
      <c r="AB40" s="109" t="str">
        <f>VLOOKUP(Z40,Information!$A$2:$H$1000,3,FALSE)</f>
        <v>Millepora</v>
      </c>
      <c r="AC40" s="109" t="str">
        <f>VLOOKUP(Z40,Information!$A$2:$H$1000,4,FALSE)</f>
        <v>MILLEPORIDAE</v>
      </c>
      <c r="AD40" s="109" t="str">
        <f>VLOOKUP(Z40,Information!$A$2:$H$1000,8,FALSE)</f>
        <v>Hydroid</v>
      </c>
      <c r="AE40" s="109" t="str">
        <f>VLOOKUP(Z40,Information!$A$2:$I$1000,9,FALSE)</f>
        <v>Cnidaria</v>
      </c>
      <c r="AF40" s="110"/>
      <c r="AG40" s="111"/>
      <c r="AH40" s="108" t="s">
        <v>104</v>
      </c>
      <c r="AI40" s="109">
        <f>VLOOKUP(AH40,Information!$A$2:$H$1000,2,FALSE)</f>
        <v>0</v>
      </c>
      <c r="AJ40" s="109">
        <f>VLOOKUP(AH40,Information!$A$2:$H$1000,3,FALSE)</f>
        <v>0</v>
      </c>
      <c r="AK40" s="109">
        <f>VLOOKUP(AH40,Information!$A$2:$H$1000,4,FALSE)</f>
        <v>0</v>
      </c>
      <c r="AL40" s="109" t="str">
        <f>VLOOKUP(AH40,Information!$A$2:$H$1000,8,FALSE)</f>
        <v>Artificial.reef.substrate</v>
      </c>
      <c r="AM40" s="109" t="str">
        <f>VLOOKUP(AH40,Information!$A$2:$I$1000,9,FALSE)</f>
        <v>Bare substrate</v>
      </c>
      <c r="AN40" s="110"/>
      <c r="AO40" s="111"/>
      <c r="AP40" s="108" t="s">
        <v>82</v>
      </c>
      <c r="AQ40" s="109" t="str">
        <f>VLOOKUP(AP40,Information!$A$2:$H$1000,2,FALSE)</f>
        <v>unknown</v>
      </c>
      <c r="AR40" s="109" t="str">
        <f>VLOOKUP(AP40,Information!$A$2:$H$1000,3,FALSE)</f>
        <v>Acropora</v>
      </c>
      <c r="AS40" s="109" t="str">
        <f>VLOOKUP(AP40,Information!$A$2:$H$1000,4,FALSE)</f>
        <v>ACROPORIDAE</v>
      </c>
      <c r="AT40" s="109" t="str">
        <f>VLOOKUP(AP40,Information!$A$2:$H$1000,8,FALSE)</f>
        <v>Hard.coral</v>
      </c>
      <c r="AU40" s="109" t="str">
        <f>VLOOKUP(AP40,Information!$A$2:$I$1000,9,FALSE)</f>
        <v>Cnidaria</v>
      </c>
      <c r="AV40" s="110" t="s">
        <v>80</v>
      </c>
      <c r="AW40" s="111"/>
      <c r="AX40" s="108" t="s">
        <v>238</v>
      </c>
      <c r="AY40" s="109" t="str">
        <f>VLOOKUP(AX40,Information!$A$2:$H$1000,2,FALSE)</f>
        <v>Halophila stipulacea</v>
      </c>
      <c r="AZ40" s="109" t="str">
        <f>VLOOKUP(AX40,Information!$A$2:$H$1000,3,FALSE)</f>
        <v>Halophila</v>
      </c>
      <c r="BA40" s="109" t="str">
        <f>VLOOKUP(AX40,Information!$A$2:$H$1000,4,FALSE)</f>
        <v>HYDROCHARITACEAE</v>
      </c>
      <c r="BB40" s="109" t="str">
        <f>VLOOKUP(AX40,Information!$A$2:$H$1000,8,FALSE)</f>
        <v>Seagrass</v>
      </c>
      <c r="BC40" s="109" t="str">
        <f>VLOOKUP(AX40,Information!$A$2:$I$1000,9,FALSE)</f>
        <v>Seagrass</v>
      </c>
      <c r="BD40" s="110"/>
      <c r="BE40" s="111"/>
      <c r="BF40" s="120" t="s">
        <v>82</v>
      </c>
      <c r="BG40" s="121" t="str">
        <f>VLOOKUP(BF40,Information!$A$2:$H$1000,2,FALSE)</f>
        <v>unknown</v>
      </c>
      <c r="BH40" s="121" t="str">
        <f>VLOOKUP(BF40,Information!$A$2:$H$1000,3,FALSE)</f>
        <v>Acropora</v>
      </c>
      <c r="BI40" s="121" t="str">
        <f>VLOOKUP(BF40,Information!$A$2:$H$1000,4,FALSE)</f>
        <v>ACROPORIDAE</v>
      </c>
      <c r="BJ40" s="121" t="str">
        <f>VLOOKUP(BF40,Information!$A$2:$H$1000,8,FALSE)</f>
        <v>Hard.coral</v>
      </c>
      <c r="BK40" s="121" t="str">
        <f>VLOOKUP(BF40,Information!$A$2:$I$1000,9,FALSE)</f>
        <v>Cnidaria</v>
      </c>
      <c r="BL40" s="110" t="s">
        <v>80</v>
      </c>
      <c r="BM40" s="122"/>
      <c r="BN40" s="120" t="s">
        <v>330</v>
      </c>
      <c r="BO40" s="121" t="str">
        <f>VLOOKUP(BN40,Information!$A$2:$H$1000,2,FALSE)</f>
        <v>unknown</v>
      </c>
      <c r="BP40" s="121" t="str">
        <f>VLOOKUP(BN40,Information!$A$2:$H$1000,3,FALSE)</f>
        <v>unknown</v>
      </c>
      <c r="BQ40" s="121" t="str">
        <f>VLOOKUP(BN40,Information!$A$2:$H$1000,4,FALSE)</f>
        <v>unknown</v>
      </c>
      <c r="BR40" s="121" t="str">
        <f>VLOOKUP(BN40,Information!$A$2:$H$1000,8,FALSE)</f>
        <v>Soft.coral</v>
      </c>
      <c r="BS40" s="121" t="str">
        <f>VLOOKUP(BN40,Information!$A$2:$I$1000,9,FALSE)</f>
        <v>Cnidaria</v>
      </c>
      <c r="BT40" s="110"/>
      <c r="BU40" s="122"/>
      <c r="BV40" s="120" t="s">
        <v>309</v>
      </c>
      <c r="BW40" s="121">
        <f>VLOOKUP(BV40,Information!$A$2:$H$1000,2,FALSE)</f>
        <v>0</v>
      </c>
      <c r="BX40" s="121">
        <f>VLOOKUP(BV40,Information!$A$2:$H$1000,3,FALSE)</f>
        <v>0</v>
      </c>
      <c r="BY40" s="121">
        <f>VLOOKUP(BV40,Information!$A$2:$H$1000,4,FALSE)</f>
        <v>0</v>
      </c>
      <c r="BZ40" s="121" t="str">
        <f>VLOOKUP(BV40,Information!$A$2:$H$1000,8,FALSE)</f>
        <v>Coral.rubble</v>
      </c>
      <c r="CA40" s="121" t="str">
        <f>VLOOKUP(BV40,Information!$A$2:$I$1000,9,FALSE)</f>
        <v>Bare substrate</v>
      </c>
      <c r="CB40" s="110"/>
      <c r="CC40" s="122"/>
      <c r="CD40" s="120" t="s">
        <v>309</v>
      </c>
      <c r="CE40" s="121">
        <f>VLOOKUP(CD40,Information!$A$2:$H$1000,2,FALSE)</f>
        <v>0</v>
      </c>
      <c r="CF40" s="121">
        <f>VLOOKUP(CD40,Information!$A$2:$H$1000,3,FALSE)</f>
        <v>0</v>
      </c>
      <c r="CG40" s="121">
        <f>VLOOKUP(CD40,Information!$A$2:$H$1000,4,FALSE)</f>
        <v>0</v>
      </c>
      <c r="CH40" s="121" t="str">
        <f>VLOOKUP(CD40,Information!$A$2:$H$1000,8,FALSE)</f>
        <v>Coral.rubble</v>
      </c>
      <c r="CI40" s="121" t="str">
        <f>VLOOKUP(CD40,Information!$A$2:$I$1000,9,FALSE)</f>
        <v>Bare substrate</v>
      </c>
      <c r="CJ40" s="1"/>
      <c r="CK40" s="122"/>
      <c r="CL40" s="120" t="s">
        <v>322</v>
      </c>
      <c r="CM40" s="121">
        <f>VLOOKUP(CL40,Information!$A$2:$H$1000,2,FALSE)</f>
        <v>0</v>
      </c>
      <c r="CN40" s="121">
        <f>VLOOKUP(CL40,Information!$A$2:$H$1000,3,FALSE)</f>
        <v>0</v>
      </c>
      <c r="CO40" s="121">
        <f>VLOOKUP(CL40,Information!$A$2:$H$1000,4,FALSE)</f>
        <v>0</v>
      </c>
      <c r="CP40" s="121" t="str">
        <f>VLOOKUP(CL40,Information!$A$2:$H$1000,8,FALSE)</f>
        <v>Sand</v>
      </c>
      <c r="CQ40" s="121" t="str">
        <f>VLOOKUP(CL40,Information!$A$2:$I$1000,9,FALSE)</f>
        <v>Bare substrate</v>
      </c>
      <c r="CR40" s="1"/>
      <c r="CS40" s="122"/>
      <c r="CT40" s="120" t="s">
        <v>330</v>
      </c>
      <c r="CU40" s="121" t="str">
        <f>VLOOKUP(CT40,Information!$A$2:$H$1000,2,FALSE)</f>
        <v>unknown</v>
      </c>
      <c r="CV40" s="121" t="str">
        <f>VLOOKUP(CT40,Information!$A$2:$H$1000,3,FALSE)</f>
        <v>unknown</v>
      </c>
      <c r="CW40" s="121" t="str">
        <f>VLOOKUP(CT40,Information!$A$2:$H$1000,4,FALSE)</f>
        <v>unknown</v>
      </c>
      <c r="CX40" s="121" t="str">
        <f>VLOOKUP(CT40,Information!$A$2:$H$1000,8,FALSE)</f>
        <v>Soft.coral</v>
      </c>
      <c r="CY40" s="121" t="str">
        <f>VLOOKUP(CT40,Information!$A$2:$I$1000,9,FALSE)</f>
        <v>Cnidaria</v>
      </c>
      <c r="CZ40" s="1"/>
      <c r="DA40" s="122"/>
      <c r="DB40" s="114" t="s">
        <v>322</v>
      </c>
      <c r="DC40" s="109">
        <f>VLOOKUP(DB40,Information!$A$2:$H$1000,2,FALSE)</f>
        <v>0</v>
      </c>
      <c r="DD40" s="109">
        <f>VLOOKUP(DB40,Information!$A$2:$H$1000,3,FALSE)</f>
        <v>0</v>
      </c>
      <c r="DE40" s="109">
        <f>VLOOKUP(DB40,Information!$A$2:$H$1000,4,FALSE)</f>
        <v>0</v>
      </c>
      <c r="DF40" s="109" t="str">
        <f>VLOOKUP(DB40,Information!$A$2:$H$1000,8,FALSE)</f>
        <v>Sand</v>
      </c>
      <c r="DG40" s="109" t="str">
        <f>VLOOKUP(DB40,Information!$A$2:$I$1000,9,FALSE)</f>
        <v>Bare substrate</v>
      </c>
      <c r="DH40" s="112"/>
      <c r="DI40" s="111"/>
      <c r="DJ40" s="120" t="s">
        <v>298</v>
      </c>
      <c r="DK40" s="121" t="str">
        <f>VLOOKUP(DJ40,Information!$A$2:$H$1000,2,FALSE)</f>
        <v>unknown</v>
      </c>
      <c r="DL40" s="121" t="str">
        <f>VLOOKUP(DJ40,Information!$A$2:$H$1000,3,FALSE)</f>
        <v>Porites</v>
      </c>
      <c r="DM40" s="121" t="str">
        <f>VLOOKUP(DJ40,Information!$A$2:$H$1000,4,FALSE)</f>
        <v>PORITIDAE</v>
      </c>
      <c r="DN40" s="121" t="str">
        <f>VLOOKUP(DJ40,Information!$A$2:$H$1000,8,FALSE)</f>
        <v>Hard.coral</v>
      </c>
      <c r="DO40" s="121" t="str">
        <f>VLOOKUP(DJ40,Information!$A$2:$I$1000,9,FALSE)</f>
        <v>Cnidaria</v>
      </c>
      <c r="DP40" s="123" t="s">
        <v>2771</v>
      </c>
      <c r="DQ40" s="122"/>
      <c r="DR40" s="108" t="s">
        <v>322</v>
      </c>
      <c r="DS40" s="109">
        <f>VLOOKUP(DR40,Information!$A$2:$H$1000,2,FALSE)</f>
        <v>0</v>
      </c>
      <c r="DT40" s="109">
        <f>VLOOKUP(DR40,Information!$A$2:$H$1000,3,FALSE)</f>
        <v>0</v>
      </c>
      <c r="DU40" s="109">
        <f>VLOOKUP(DR40,Information!$A$2:$H$1000,4,FALSE)</f>
        <v>0</v>
      </c>
      <c r="DV40" s="109" t="str">
        <f>VLOOKUP(DR40,Information!$A$2:$H$1000,8,FALSE)</f>
        <v>Sand</v>
      </c>
      <c r="DW40" s="109" t="str">
        <f>VLOOKUP(DR40,Information!$A$2:$I$1000,9,FALSE)</f>
        <v>Bare substrate</v>
      </c>
      <c r="DX40" s="112"/>
      <c r="DY40" s="111"/>
      <c r="DZ40" s="108" t="s">
        <v>322</v>
      </c>
      <c r="EA40" s="109">
        <f>VLOOKUP(DZ40,Information!$A$2:$H$1000,2,FALSE)</f>
        <v>0</v>
      </c>
      <c r="EB40" s="109">
        <f>VLOOKUP(DZ40,Information!$A$2:$H$1000,3,FALSE)</f>
        <v>0</v>
      </c>
      <c r="EC40" s="109">
        <f>VLOOKUP(DZ40,Information!$A$2:$H$1000,4,FALSE)</f>
        <v>0</v>
      </c>
      <c r="ED40" s="109" t="str">
        <f>VLOOKUP(DZ40,Information!$A$2:$H$1000,8,FALSE)</f>
        <v>Sand</v>
      </c>
      <c r="EE40" s="109" t="str">
        <f>VLOOKUP(DZ40,Information!$A$2:$I$1000,9,FALSE)</f>
        <v>Bare substrate</v>
      </c>
      <c r="EF40" s="112"/>
      <c r="EG40" s="111"/>
      <c r="EH40" s="120" t="s">
        <v>146</v>
      </c>
      <c r="EI40" s="121" t="str">
        <f>VLOOKUP(EH40,Information!$A$2:$H$1000,2,FALSE)</f>
        <v>unknown</v>
      </c>
      <c r="EJ40" s="121" t="str">
        <f>VLOOKUP(EH40,Information!$A$2:$H$1000,3,FALSE)</f>
        <v>unknown</v>
      </c>
      <c r="EK40" s="121" t="str">
        <f>VLOOKUP(EH40,Information!$A$2:$H$1000,4,FALSE)</f>
        <v>unknown</v>
      </c>
      <c r="EL40" s="121" t="str">
        <f>VLOOKUP(EH40,Information!$A$2:$H$1000,8,FALSE)</f>
        <v>Crustose.coralline.algae</v>
      </c>
      <c r="EM40" s="121" t="str">
        <f>VLOOKUP(EH40,Information!$A$2:$I$1000,9,FALSE)</f>
        <v>Crustose coralline algae</v>
      </c>
      <c r="EN40" s="1"/>
      <c r="EO40" s="122"/>
      <c r="EP40" s="84" t="s">
        <v>270</v>
      </c>
      <c r="EQ40" s="85" t="str">
        <f>VLOOKUP(EP40,Information!$A$2:$H$1000,2,FALSE)</f>
        <v>unknown</v>
      </c>
      <c r="ER40" s="67" t="str">
        <f>VLOOKUP(EP40,Information!$A$2:$H$1000,3,FALSE)</f>
        <v>Montipora</v>
      </c>
      <c r="ES40" s="67" t="str">
        <f>VLOOKUP(EP40,Information!$A$2:$H$1000,4,FALSE)</f>
        <v>ACROPORIDAE</v>
      </c>
      <c r="ET40" s="67" t="str">
        <f>VLOOKUP(EP40,Information!$A$2:$H$1000,8,FALSE)</f>
        <v>Hard.coral</v>
      </c>
      <c r="EU40" s="67" t="str">
        <f>VLOOKUP(EP40,Information!$A$2:$I$1000,9,FALSE)</f>
        <v>Cnidaria</v>
      </c>
      <c r="EX40" s="84" t="s">
        <v>322</v>
      </c>
      <c r="EY40" s="85">
        <f>VLOOKUP(EX40,Information!$A$2:$H$1000,2,FALSE)</f>
        <v>0</v>
      </c>
      <c r="EZ40" s="67">
        <f>VLOOKUP(EX40,Information!$A$2:$H$1000,3,FALSE)</f>
        <v>0</v>
      </c>
      <c r="FA40" s="67">
        <f>VLOOKUP(EX40,Information!$A$2:$H$1000,4,FALSE)</f>
        <v>0</v>
      </c>
      <c r="FB40" s="67" t="str">
        <f>VLOOKUP(EX40,Information!$A$2:$H$1000,8,FALSE)</f>
        <v>Sand</v>
      </c>
      <c r="FC40" s="67" t="str">
        <f>VLOOKUP(EX40,Information!$A$2:$I$1000,9,FALSE)</f>
        <v>Bare substrate</v>
      </c>
      <c r="FF40" s="84" t="s">
        <v>309</v>
      </c>
      <c r="FG40" s="85">
        <f>VLOOKUP(FF40,Information!$A$2:$H$1000,2,FALSE)</f>
        <v>0</v>
      </c>
      <c r="FH40" s="67">
        <f>VLOOKUP(FF40,Information!$A$2:$H$1000,3,FALSE)</f>
        <v>0</v>
      </c>
      <c r="FI40" s="67">
        <f>VLOOKUP(FF40,Information!$A$2:$H$1000,4,FALSE)</f>
        <v>0</v>
      </c>
      <c r="FJ40" s="67" t="str">
        <f>VLOOKUP(FF40,Information!$A$2:$H$1000,8,FALSE)</f>
        <v>Coral.rubble</v>
      </c>
      <c r="FK40" s="67" t="str">
        <f>VLOOKUP(FF40,Information!$A$2:$I$1000,9,FALSE)</f>
        <v>Bare substrate</v>
      </c>
      <c r="FN40" s="84" t="s">
        <v>302</v>
      </c>
      <c r="FO40" s="85" t="str">
        <f>VLOOKUP(FN40,Information!$A$2:$H$1000,2,FALSE)</f>
        <v>unknown</v>
      </c>
      <c r="FP40" s="67" t="str">
        <f>VLOOKUP(FN40,Information!$A$2:$H$1000,3,FALSE)</f>
        <v>Porites (massive)</v>
      </c>
      <c r="FQ40" s="67" t="str">
        <f>VLOOKUP(FN40,Information!$A$2:$H$1000,4,FALSE)</f>
        <v>PORITIDAE</v>
      </c>
      <c r="FR40" s="67" t="str">
        <f>VLOOKUP(FN40,Information!$A$2:$H$1000,8,FALSE)</f>
        <v>Hard.coral</v>
      </c>
      <c r="FS40" s="67" t="str">
        <f>VLOOKUP(FN40,Information!$A$2:$I$1000,9,FALSE)</f>
        <v>Cnidaria</v>
      </c>
      <c r="FT40" s="41" t="s">
        <v>80</v>
      </c>
      <c r="FV40" s="84" t="s">
        <v>320</v>
      </c>
      <c r="FW40" s="85">
        <f>VLOOKUP(FV40,Information!$A$2:$H$1000,2,FALSE)</f>
        <v>0</v>
      </c>
      <c r="FX40" s="67">
        <f>VLOOKUP(FV40,Information!$A$2:$H$1000,3,FALSE)</f>
        <v>0</v>
      </c>
      <c r="FY40" s="67">
        <f>VLOOKUP(FV40,Information!$A$2:$H$1000,4,FALSE)</f>
        <v>0</v>
      </c>
      <c r="FZ40" s="67" t="str">
        <f>VLOOKUP(FV40,Information!$A$2:$H$1000,8,FALSE)</f>
        <v>Bare.rock</v>
      </c>
      <c r="GA40" s="67" t="str">
        <f>VLOOKUP(FV40,Information!$A$2:$I$1000,9,FALSE)</f>
        <v>Bare substrate</v>
      </c>
      <c r="GD40" s="84" t="s">
        <v>320</v>
      </c>
      <c r="GE40" s="85">
        <f>VLOOKUP(GD40,Information!$A$2:$H$1000,2,FALSE)</f>
        <v>0</v>
      </c>
      <c r="GF40" s="67">
        <f>VLOOKUP(GD40,Information!$A$2:$H$1000,3,FALSE)</f>
        <v>0</v>
      </c>
      <c r="GG40" s="67">
        <f>VLOOKUP(GD40,Information!$A$2:$H$1000,4,FALSE)</f>
        <v>0</v>
      </c>
      <c r="GH40" s="67" t="str">
        <f>VLOOKUP(GD40,Information!$A$2:$H$1000,8,FALSE)</f>
        <v>Bare.rock</v>
      </c>
      <c r="GI40" s="67" t="str">
        <f>VLOOKUP(GD40,Information!$A$2:$I$1000,9,FALSE)</f>
        <v>Bare substrate</v>
      </c>
      <c r="GL40" s="84" t="s">
        <v>322</v>
      </c>
      <c r="GM40" s="85">
        <f>VLOOKUP(GL40,Information!$A$2:$H$1000,2,FALSE)</f>
        <v>0</v>
      </c>
      <c r="GN40" s="67">
        <f>VLOOKUP(GL40,Information!$A$2:$H$1000,3,FALSE)</f>
        <v>0</v>
      </c>
      <c r="GO40" s="67">
        <f>VLOOKUP(GL40,Information!$A$2:$H$1000,4,FALSE)</f>
        <v>0</v>
      </c>
      <c r="GP40" s="67" t="str">
        <f>VLOOKUP(GL40,Information!$A$2:$H$1000,8,FALSE)</f>
        <v>Sand</v>
      </c>
      <c r="GQ40" s="67" t="str">
        <f>VLOOKUP(GL40,Information!$A$2:$I$1000,9,FALSE)</f>
        <v>Bare substrate</v>
      </c>
      <c r="GT40" s="84" t="s">
        <v>322</v>
      </c>
      <c r="GU40" s="85">
        <f>VLOOKUP(GT40,Information!$A$2:$H$1000,2,FALSE)</f>
        <v>0</v>
      </c>
      <c r="GV40" s="67">
        <f>VLOOKUP(GT40,Information!$A$2:$H$1000,3,FALSE)</f>
        <v>0</v>
      </c>
      <c r="GW40" s="67">
        <f>VLOOKUP(GT40,Information!$A$2:$H$1000,4,FALSE)</f>
        <v>0</v>
      </c>
      <c r="GX40" s="67" t="str">
        <f>VLOOKUP(GT40,Information!$A$2:$H$1000,8,FALSE)</f>
        <v>Sand</v>
      </c>
      <c r="GY40" s="67" t="str">
        <f>VLOOKUP(GT40,Information!$A$2:$I$1000,9,FALSE)</f>
        <v>Bare substrate</v>
      </c>
      <c r="HB40" s="84" t="s">
        <v>309</v>
      </c>
      <c r="HC40" s="85">
        <f>VLOOKUP(HB40,Information!$A$2:$H$1000,2,FALSE)</f>
        <v>0</v>
      </c>
      <c r="HD40" s="67">
        <f>VLOOKUP(HB40,Information!$A$2:$H$1000,3,FALSE)</f>
        <v>0</v>
      </c>
      <c r="HE40" s="67">
        <f>VLOOKUP(HB40,Information!$A$2:$H$1000,4,FALSE)</f>
        <v>0</v>
      </c>
      <c r="HF40" s="67" t="str">
        <f>VLOOKUP(HB40,Information!$A$2:$H$1000,8,FALSE)</f>
        <v>Coral.rubble</v>
      </c>
      <c r="HG40" s="67" t="str">
        <f>VLOOKUP(HB40,Information!$A$2:$I$1000,9,FALSE)</f>
        <v>Bare substrate</v>
      </c>
      <c r="HJ40" s="84" t="s">
        <v>309</v>
      </c>
      <c r="HK40" s="85">
        <f>VLOOKUP(HJ40,Information!$A$2:$H$1000,2,FALSE)</f>
        <v>0</v>
      </c>
      <c r="HL40" s="67">
        <f>VLOOKUP(HJ40,Information!$A$2:$H$1000,3,FALSE)</f>
        <v>0</v>
      </c>
      <c r="HM40" s="67">
        <f>VLOOKUP(HJ40,Information!$A$2:$H$1000,4,FALSE)</f>
        <v>0</v>
      </c>
      <c r="HN40" s="67" t="str">
        <f>VLOOKUP(HJ40,Information!$A$2:$H$1000,8,FALSE)</f>
        <v>Coral.rubble</v>
      </c>
      <c r="HO40" s="67" t="str">
        <f>VLOOKUP(HJ40,Information!$A$2:$I$1000,9,FALSE)</f>
        <v>Bare substrate</v>
      </c>
      <c r="HR40" s="84" t="s">
        <v>306</v>
      </c>
      <c r="HS40" s="85" t="str">
        <f>VLOOKUP(HR40,Information!$A$2:$H$1000,2,FALSE)</f>
        <v>unknown</v>
      </c>
      <c r="HT40" s="67" t="str">
        <f>VLOOKUP(HR40,Information!$A$2:$H$1000,3,FALSE)</f>
        <v>Psammocora</v>
      </c>
      <c r="HU40" s="67" t="str">
        <f>VLOOKUP(HR40,Information!$A$2:$H$1000,4,FALSE)</f>
        <v>PSAMMOCORIDAE</v>
      </c>
      <c r="HV40" s="67" t="str">
        <f>VLOOKUP(HR40,Information!$A$2:$H$1000,8,FALSE)</f>
        <v>Hard.coral</v>
      </c>
      <c r="HW40" s="67" t="str">
        <f>VLOOKUP(HR40,Information!$A$2:$I$1000,9,FALSE)</f>
        <v>Cnidaria</v>
      </c>
      <c r="HX40" s="41" t="s">
        <v>80</v>
      </c>
      <c r="HZ40" s="84" t="s">
        <v>322</v>
      </c>
      <c r="IA40" s="85">
        <f>VLOOKUP(HZ40,Information!$A$2:$H$1000,2,FALSE)</f>
        <v>0</v>
      </c>
      <c r="IB40" s="67">
        <f>VLOOKUP(HZ40,Information!$A$2:$H$1000,3,FALSE)</f>
        <v>0</v>
      </c>
      <c r="IC40" s="67">
        <f>VLOOKUP(HZ40,Information!$A$2:$H$1000,4,FALSE)</f>
        <v>0</v>
      </c>
      <c r="ID40" s="67" t="str">
        <f>VLOOKUP(HZ40,Information!$A$2:$H$1000,8,FALSE)</f>
        <v>Sand</v>
      </c>
      <c r="IE40" s="67" t="str">
        <f>VLOOKUP(HZ40,Information!$A$2:$I$1000,9,FALSE)</f>
        <v>Bare substrate</v>
      </c>
      <c r="IH40" s="84" t="s">
        <v>300</v>
      </c>
      <c r="II40" s="85" t="str">
        <f>VLOOKUP(IH40,Information!$A$2:$H$1000,2,FALSE)</f>
        <v>Porites cylindrica</v>
      </c>
      <c r="IJ40" s="67" t="str">
        <f>VLOOKUP(IH40,Information!$A$2:$H$1000,3,FALSE)</f>
        <v>Porites</v>
      </c>
      <c r="IK40" s="67" t="str">
        <f>VLOOKUP(IH40,Information!$A$2:$H$1000,4,FALSE)</f>
        <v>PORITIDAE</v>
      </c>
      <c r="IL40" s="67" t="str">
        <f>VLOOKUP(IH40,Information!$A$2:$H$1000,8,FALSE)</f>
        <v>Hard.coral</v>
      </c>
      <c r="IM40" s="67" t="str">
        <f>VLOOKUP(IH40,Information!$A$2:$I$1000,9,FALSE)</f>
        <v>Cnidaria</v>
      </c>
      <c r="IN40" s="41" t="s">
        <v>80</v>
      </c>
      <c r="IP40" s="84" t="s">
        <v>104</v>
      </c>
      <c r="IQ40" s="85">
        <f>VLOOKUP(IP40,Information!$A$2:$H$1000,2,FALSE)</f>
        <v>0</v>
      </c>
      <c r="IR40" s="67">
        <f>VLOOKUP(IP40,Information!$A$2:$H$1000,3,FALSE)</f>
        <v>0</v>
      </c>
      <c r="IS40" s="67">
        <f>VLOOKUP(IP40,Information!$A$2:$H$1000,4,FALSE)</f>
        <v>0</v>
      </c>
      <c r="IT40" s="67" t="str">
        <f>VLOOKUP(IP40,Information!$A$2:$H$1000,8,FALSE)</f>
        <v>Artificial.reef.substrate</v>
      </c>
      <c r="IU40" s="67" t="str">
        <f>VLOOKUP(IP40,Information!$A$2:$I$1000,9,FALSE)</f>
        <v>Bare substrate</v>
      </c>
      <c r="IX40" s="84" t="s">
        <v>104</v>
      </c>
      <c r="IY40" s="85">
        <f>VLOOKUP(IX40,Information!$A$2:$H$1000,2,FALSE)</f>
        <v>0</v>
      </c>
      <c r="IZ40" s="67">
        <f>VLOOKUP(IX40,Information!$A$2:$H$1000,3,FALSE)</f>
        <v>0</v>
      </c>
      <c r="JA40" s="67">
        <f>VLOOKUP(IX40,Information!$A$2:$H$1000,4,FALSE)</f>
        <v>0</v>
      </c>
      <c r="JB40" s="67" t="str">
        <f>VLOOKUP(IX40,Information!$A$2:$H$1000,8,FALSE)</f>
        <v>Artificial.reef.substrate</v>
      </c>
      <c r="JC40" s="67" t="str">
        <f>VLOOKUP(IX40,Information!$A$2:$I$1000,9,FALSE)</f>
        <v>Bare substrate</v>
      </c>
      <c r="JF40" s="84" t="s">
        <v>82</v>
      </c>
      <c r="JG40" s="85" t="str">
        <f>VLOOKUP(JF40,Information!$A$2:$H$1000,2,FALSE)</f>
        <v>unknown</v>
      </c>
      <c r="JH40" s="67" t="str">
        <f>VLOOKUP(JF40,Information!$A$2:$H$1000,3,FALSE)</f>
        <v>Acropora</v>
      </c>
      <c r="JI40" s="67" t="str">
        <f>VLOOKUP(JF40,Information!$A$2:$H$1000,4,FALSE)</f>
        <v>ACROPORIDAE</v>
      </c>
      <c r="JJ40" s="67" t="str">
        <f>VLOOKUP(JF40,Information!$A$2:$H$1000,8,FALSE)</f>
        <v>Hard.coral</v>
      </c>
      <c r="JK40" s="67" t="str">
        <f>VLOOKUP(JF40,Information!$A$2:$I$1000,9,FALSE)</f>
        <v>Cnidaria</v>
      </c>
      <c r="JL40" s="41" t="s">
        <v>80</v>
      </c>
      <c r="JN40" s="84" t="s">
        <v>82</v>
      </c>
      <c r="JO40" s="85" t="str">
        <f>VLOOKUP(JN40,Information!$A$2:$H$1000,2,FALSE)</f>
        <v>unknown</v>
      </c>
      <c r="JP40" s="67" t="str">
        <f>VLOOKUP(JN40,Information!$A$2:$H$1000,3,FALSE)</f>
        <v>Acropora</v>
      </c>
      <c r="JQ40" s="67" t="str">
        <f>VLOOKUP(JN40,Information!$A$2:$H$1000,4,FALSE)</f>
        <v>ACROPORIDAE</v>
      </c>
      <c r="JR40" s="67" t="str">
        <f>VLOOKUP(JN40,Information!$A$2:$H$1000,8,FALSE)</f>
        <v>Hard.coral</v>
      </c>
      <c r="JS40" s="67" t="str">
        <f>VLOOKUP(JN40,Information!$A$2:$I$1000,9,FALSE)</f>
        <v>Cnidaria</v>
      </c>
      <c r="JT40" s="41" t="s">
        <v>80</v>
      </c>
      <c r="JV40" s="84" t="s">
        <v>150</v>
      </c>
      <c r="JW40" s="85" t="str">
        <f>VLOOKUP(JV40,Information!$A$2:$H$1000,2,FALSE)</f>
        <v>unknown</v>
      </c>
      <c r="JX40" s="67" t="str">
        <f>VLOOKUP(JV40,Information!$A$2:$H$1000,3,FALSE)</f>
        <v>Cespitularia</v>
      </c>
      <c r="JY40" s="67" t="str">
        <f>VLOOKUP(JV40,Information!$A$2:$H$1000,4,FALSE)</f>
        <v>XENIIDAE</v>
      </c>
      <c r="JZ40" s="67" t="str">
        <f>VLOOKUP(JV40,Information!$A$2:$H$1000,8,FALSE)</f>
        <v>Soft.coral</v>
      </c>
      <c r="KA40" s="67" t="str">
        <f>VLOOKUP(JV40,Information!$A$2:$I$1000,9,FALSE)</f>
        <v>Cnidaria</v>
      </c>
      <c r="KD40" s="84" t="s">
        <v>374</v>
      </c>
      <c r="KE40" s="85" t="str">
        <f>VLOOKUP(KD40,Information!$A$2:$H$1000,2,FALSE)</f>
        <v>unknown</v>
      </c>
      <c r="KF40" s="67" t="str">
        <f>VLOOKUP(KD40,Information!$A$2:$H$1000,3,FALSE)</f>
        <v>unknown</v>
      </c>
      <c r="KG40" s="67" t="str">
        <f>VLOOKUP(KD40,Information!$A$2:$H$1000,4,FALSE)</f>
        <v>XENIIDAE</v>
      </c>
      <c r="KH40" s="67" t="str">
        <f>VLOOKUP(KD40,Information!$A$2:$H$1000,8,FALSE)</f>
        <v>Soft.coral</v>
      </c>
      <c r="KI40" s="67" t="str">
        <f>VLOOKUP(KD40,Information!$A$2:$I$1000,9,FALSE)</f>
        <v>Cnidaria</v>
      </c>
      <c r="KL40" s="84" t="s">
        <v>344</v>
      </c>
      <c r="KM40" s="85" t="str">
        <f>VLOOKUP(KL40,Information!$A$2:$H$1000,2,FALSE)</f>
        <v>Thalassodendron ciliatum</v>
      </c>
      <c r="KN40" s="67" t="str">
        <f>VLOOKUP(KL40,Information!$A$2:$H$1000,3,FALSE)</f>
        <v>Thalassondendron</v>
      </c>
      <c r="KO40" s="67" t="str">
        <f>VLOOKUP(KL40,Information!$A$2:$H$1000,4,FALSE)</f>
        <v>CYMODOCEACEAE</v>
      </c>
      <c r="KP40" s="67" t="str">
        <f>VLOOKUP(KL40,Information!$A$2:$H$1000,8,FALSE)</f>
        <v>Seagrass</v>
      </c>
      <c r="KQ40" s="67" t="str">
        <f>VLOOKUP(KL40,Information!$A$2:$I$1000,9,FALSE)</f>
        <v>Seagrass</v>
      </c>
      <c r="KT40" s="84" t="s">
        <v>359</v>
      </c>
      <c r="KU40" s="85" t="str">
        <f>VLOOKUP(KT40,Information!$A$2:$H$1000,2,FALSE)</f>
        <v>unknown</v>
      </c>
      <c r="KV40" s="67" t="str">
        <f>VLOOKUP(KT40,Information!$A$2:$H$1000,3,FALSE)</f>
        <v>unknown</v>
      </c>
      <c r="KW40" s="67" t="str">
        <f>VLOOKUP(KT40,Information!$A$2:$H$1000,4,FALSE)</f>
        <v>unknown</v>
      </c>
      <c r="KX40" s="67" t="str">
        <f>VLOOKUP(KT40,Information!$A$2:$H$1000,8,FALSE)</f>
        <v>Turf.algae</v>
      </c>
      <c r="KY40" s="67" t="str">
        <f>VLOOKUP(KT40,Information!$A$2:$I$1000,9,FALSE)</f>
        <v>Turf algae</v>
      </c>
      <c r="LB40" s="84" t="s">
        <v>374</v>
      </c>
      <c r="LC40" s="85" t="str">
        <f>VLOOKUP(LB40,Information!$A$2:$H$1000,2,FALSE)</f>
        <v>unknown</v>
      </c>
      <c r="LD40" s="67" t="str">
        <f>VLOOKUP(LB40,Information!$A$2:$H$1000,3,FALSE)</f>
        <v>unknown</v>
      </c>
      <c r="LE40" s="67" t="str">
        <f>VLOOKUP(LB40,Information!$A$2:$H$1000,4,FALSE)</f>
        <v>XENIIDAE</v>
      </c>
      <c r="LF40" s="67" t="str">
        <f>VLOOKUP(LB40,Information!$A$2:$H$1000,8,FALSE)</f>
        <v>Soft.coral</v>
      </c>
      <c r="LG40" s="67" t="str">
        <f>VLOOKUP(LB40,Information!$A$2:$I$1000,9,FALSE)</f>
        <v>Cnidaria</v>
      </c>
      <c r="LJ40" s="84" t="s">
        <v>191</v>
      </c>
      <c r="LK40" s="85" t="str">
        <f>VLOOKUP(LJ40,Information!$A$2:$H$1000,2,FALSE)</f>
        <v>Didemnum molle</v>
      </c>
      <c r="LL40" s="67" t="str">
        <f>VLOOKUP(LJ40,Information!$A$2:$H$1000,3,FALSE)</f>
        <v>Didemnum</v>
      </c>
      <c r="LM40" s="67" t="str">
        <f>VLOOKUP(LJ40,Information!$A$2:$H$1000,4,FALSE)</f>
        <v>DIDEMNIDAE</v>
      </c>
      <c r="LN40" s="67" t="str">
        <f>VLOOKUP(LJ40,Information!$A$2:$H$1000,8,FALSE)</f>
        <v>Tunicate</v>
      </c>
      <c r="LO40" s="67" t="str">
        <f>VLOOKUP(LJ40,Information!$A$2:$I$1000,9,FALSE)</f>
        <v>Tunicates</v>
      </c>
      <c r="LR40" s="84" t="s">
        <v>104</v>
      </c>
      <c r="LS40" s="85">
        <f>VLOOKUP(LR40,Information!$A$2:$H$1000,2,FALSE)</f>
        <v>0</v>
      </c>
      <c r="LT40" s="67">
        <f>VLOOKUP(LR40,Information!$A$2:$H$1000,3,FALSE)</f>
        <v>0</v>
      </c>
      <c r="LU40" s="67">
        <f>VLOOKUP(LR40,Information!$A$2:$H$1000,4,FALSE)</f>
        <v>0</v>
      </c>
      <c r="LV40" s="67" t="str">
        <f>VLOOKUP(LR40,Information!$A$2:$H$1000,8,FALSE)</f>
        <v>Artificial.reef.substrate</v>
      </c>
      <c r="LW40" s="67" t="str">
        <f>VLOOKUP(LR40,Information!$A$2:$I$1000,9,FALSE)</f>
        <v>Bare substrate</v>
      </c>
      <c r="LZ40" s="84" t="s">
        <v>322</v>
      </c>
      <c r="MA40" s="85">
        <f>VLOOKUP(LZ40,Information!$A$2:$H$1000,2,FALSE)</f>
        <v>0</v>
      </c>
      <c r="MB40" s="67">
        <f>VLOOKUP(LZ40,Information!$A$2:$H$1000,3,FALSE)</f>
        <v>0</v>
      </c>
      <c r="MC40" s="67">
        <f>VLOOKUP(LZ40,Information!$A$2:$H$1000,4,FALSE)</f>
        <v>0</v>
      </c>
      <c r="MD40" s="67" t="str">
        <f>VLOOKUP(LZ40,Information!$A$2:$H$1000,8,FALSE)</f>
        <v>Sand</v>
      </c>
      <c r="ME40" s="67" t="str">
        <f>VLOOKUP(LZ40,Information!$A$2:$I$1000,9,FALSE)</f>
        <v>Bare substrate</v>
      </c>
      <c r="MH40" s="84" t="s">
        <v>82</v>
      </c>
      <c r="MI40" s="85" t="str">
        <f>VLOOKUP(MH40,Information!$A$2:$H$1000,2,FALSE)</f>
        <v>unknown</v>
      </c>
      <c r="MJ40" s="67" t="str">
        <f>VLOOKUP(MH40,Information!$A$2:$H$1000,3,FALSE)</f>
        <v>Acropora</v>
      </c>
      <c r="MK40" s="67" t="str">
        <f>VLOOKUP(MH40,Information!$A$2:$H$1000,4,FALSE)</f>
        <v>ACROPORIDAE</v>
      </c>
      <c r="ML40" s="67" t="str">
        <f>VLOOKUP(MH40,Information!$A$2:$H$1000,8,FALSE)</f>
        <v>Hard.coral</v>
      </c>
      <c r="MM40" s="67" t="str">
        <f>VLOOKUP(MH40,Information!$A$2:$I$1000,9,FALSE)</f>
        <v>Cnidaria</v>
      </c>
      <c r="MN40" s="86" t="s">
        <v>80</v>
      </c>
      <c r="MP40" s="84" t="s">
        <v>322</v>
      </c>
      <c r="MQ40" s="85">
        <f>VLOOKUP(MP40,Information!$A$2:$H$1000,2,FALSE)</f>
        <v>0</v>
      </c>
      <c r="MR40" s="67">
        <f>VLOOKUP(MP40,Information!$A$2:$H$1000,3,FALSE)</f>
        <v>0</v>
      </c>
      <c r="MS40" s="67">
        <f>VLOOKUP(MP40,Information!$A$2:$H$1000,4,FALSE)</f>
        <v>0</v>
      </c>
      <c r="MT40" s="67" t="str">
        <f>VLOOKUP(MP40,Information!$A$2:$H$1000,8,FALSE)</f>
        <v>Sand</v>
      </c>
      <c r="MU40" s="67" t="str">
        <f>VLOOKUP(MP40,Information!$A$2:$I$1000,9,FALSE)</f>
        <v>Bare substrate</v>
      </c>
      <c r="MX40" s="84" t="s">
        <v>104</v>
      </c>
      <c r="MY40" s="85">
        <f>VLOOKUP(MX40,Information!$A$2:$H$1000,2,FALSE)</f>
        <v>0</v>
      </c>
      <c r="MZ40" s="67">
        <f>VLOOKUP(MX40,Information!$A$2:$H$1000,3,FALSE)</f>
        <v>0</v>
      </c>
      <c r="NA40" s="67">
        <f>VLOOKUP(MX40,Information!$A$2:$H$1000,4,FALSE)</f>
        <v>0</v>
      </c>
      <c r="NB40" s="67" t="str">
        <f>VLOOKUP(MX40,Information!$A$2:$H$1000,8,FALSE)</f>
        <v>Artificial.reef.substrate</v>
      </c>
      <c r="NC40" s="67" t="str">
        <f>VLOOKUP(MX40,Information!$A$2:$I$1000,9,FALSE)</f>
        <v>Bare substrate</v>
      </c>
      <c r="NF40" s="84" t="s">
        <v>317</v>
      </c>
      <c r="NG40" s="85" t="str">
        <f>VLOOKUP(NF40,Information!$A$2:$H$1000,2,FALSE)</f>
        <v>Rhytisma fulvum</v>
      </c>
      <c r="NH40" s="67" t="str">
        <f>VLOOKUP(NF40,Information!$A$2:$H$1000,3,FALSE)</f>
        <v>Rhytisma</v>
      </c>
      <c r="NI40" s="67" t="str">
        <f>VLOOKUP(NF40,Information!$A$2:$H$1000,4,FALSE)</f>
        <v>ALCYONIIDAE</v>
      </c>
      <c r="NJ40" s="67" t="str">
        <f>VLOOKUP(NF40,Information!$A$2:$H$1000,8,FALSE)</f>
        <v>Soft.coral</v>
      </c>
      <c r="NK40" s="67" t="str">
        <f>VLOOKUP(NF40,Information!$A$2:$I$1000,9,FALSE)</f>
        <v>Cnidaria</v>
      </c>
      <c r="NN40" s="84" t="s">
        <v>374</v>
      </c>
      <c r="NO40" s="85" t="str">
        <f>VLOOKUP(NN40,Information!$A$2:$H$1000,2,FALSE)</f>
        <v>unknown</v>
      </c>
      <c r="NP40" s="67" t="str">
        <f>VLOOKUP(NN40,Information!$A$2:$H$1000,3,FALSE)</f>
        <v>unknown</v>
      </c>
      <c r="NQ40" s="67" t="str">
        <f>VLOOKUP(NN40,Information!$A$2:$H$1000,4,FALSE)</f>
        <v>XENIIDAE</v>
      </c>
      <c r="NR40" s="67" t="str">
        <f>VLOOKUP(NN40,Information!$A$2:$H$1000,8,FALSE)</f>
        <v>Soft.coral</v>
      </c>
      <c r="NS40" s="67" t="str">
        <f>VLOOKUP(NN40,Information!$A$2:$I$1000,9,FALSE)</f>
        <v>Cnidaria</v>
      </c>
      <c r="NV40" s="84" t="s">
        <v>150</v>
      </c>
      <c r="NW40" s="85" t="str">
        <f>VLOOKUP(NV40,Information!$A$2:$H$1000,2,FALSE)</f>
        <v>unknown</v>
      </c>
      <c r="NX40" s="67" t="str">
        <f>VLOOKUP(NV40,Information!$A$2:$H$1000,3,FALSE)</f>
        <v>Cespitularia</v>
      </c>
      <c r="NY40" s="67" t="str">
        <f>VLOOKUP(NV40,Information!$A$2:$H$1000,4,FALSE)</f>
        <v>XENIIDAE</v>
      </c>
      <c r="NZ40" s="67" t="str">
        <f>VLOOKUP(NV40,Information!$A$2:$H$1000,8,FALSE)</f>
        <v>Soft.coral</v>
      </c>
      <c r="OA40" s="67" t="str">
        <f>VLOOKUP(NV40,Information!$A$2:$I$1000,9,FALSE)</f>
        <v>Cnidaria</v>
      </c>
      <c r="OD40" s="84" t="s">
        <v>126</v>
      </c>
      <c r="OE40" s="85" t="str">
        <f>VLOOKUP(OD40,Information!$A$2:$H$1000,2,FALSE)</f>
        <v>unknown</v>
      </c>
      <c r="OF40" s="67" t="str">
        <f>VLOOKUP(OD40,Information!$A$2:$H$1000,3,FALSE)</f>
        <v>unknown</v>
      </c>
      <c r="OG40" s="67" t="str">
        <f>VLOOKUP(OD40,Information!$A$2:$H$1000,4,FALSE)</f>
        <v>unknown</v>
      </c>
      <c r="OH40" s="67" t="str">
        <f>VLOOKUP(OD40,Information!$A$2:$H$1000,8,FALSE)</f>
        <v>Brown.algae</v>
      </c>
      <c r="OI40" s="67" t="str">
        <f>VLOOKUP(OD40,Information!$A$2:$I$1000,9,FALSE)</f>
        <v>Macroalgae</v>
      </c>
      <c r="OL40" s="84" t="s">
        <v>104</v>
      </c>
      <c r="OM40" s="85">
        <f>VLOOKUP(OL40,Information!$A$2:$H$1000,2,FALSE)</f>
        <v>0</v>
      </c>
      <c r="ON40" s="67">
        <f>VLOOKUP(OL40,Information!$A$2:$H$1000,3,FALSE)</f>
        <v>0</v>
      </c>
      <c r="OO40" s="67">
        <f>VLOOKUP(OL40,Information!$A$2:$H$1000,4,FALSE)</f>
        <v>0</v>
      </c>
      <c r="OP40" s="67" t="str">
        <f>VLOOKUP(OL40,Information!$A$2:$H$1000,8,FALSE)</f>
        <v>Artificial.reef.substrate</v>
      </c>
      <c r="OQ40" s="67" t="str">
        <f>VLOOKUP(OL40,Information!$A$2:$I$1000,9,FALSE)</f>
        <v>Bare substrate</v>
      </c>
      <c r="OT40" s="84" t="s">
        <v>339</v>
      </c>
      <c r="OU40" s="85" t="str">
        <f>VLOOKUP(OT40,Information!$A$2:$H$1000,2,FALSE)</f>
        <v>unknown</v>
      </c>
      <c r="OV40" s="67" t="str">
        <f>VLOOKUP(OT40,Information!$A$2:$H$1000,3,FALSE)</f>
        <v>unknown</v>
      </c>
      <c r="OW40" s="67" t="str">
        <f>VLOOKUP(OT40,Information!$A$2:$H$1000,4,FALSE)</f>
        <v>unknown</v>
      </c>
      <c r="OX40" s="67" t="str">
        <f>VLOOKUP(OT40,Information!$A$2:$H$1000,8,FALSE)</f>
        <v>Sponge</v>
      </c>
      <c r="OY40" s="67" t="str">
        <f>VLOOKUP(OT40,Information!$A$2:$I$1000,9,FALSE)</f>
        <v>Sponge</v>
      </c>
      <c r="PB40" s="84" t="s">
        <v>104</v>
      </c>
      <c r="PC40" s="85">
        <f>VLOOKUP(PB40,Information!$A$2:$H$1000,2,FALSE)</f>
        <v>0</v>
      </c>
      <c r="PD40" s="67">
        <f>VLOOKUP(PB40,Information!$A$2:$H$1000,3,FALSE)</f>
        <v>0</v>
      </c>
      <c r="PE40" s="67">
        <f>VLOOKUP(PB40,Information!$A$2:$H$1000,4,FALSE)</f>
        <v>0</v>
      </c>
      <c r="PF40" s="67" t="str">
        <f>VLOOKUP(PB40,Information!$A$2:$H$1000,8,FALSE)</f>
        <v>Artificial.reef.substrate</v>
      </c>
      <c r="PG40" s="67" t="str">
        <f>VLOOKUP(PB40,Information!$A$2:$I$1000,9,FALSE)</f>
        <v>Bare substrate</v>
      </c>
      <c r="PJ40" s="84" t="s">
        <v>309</v>
      </c>
      <c r="PK40" s="85">
        <f>VLOOKUP(PJ40,Information!$A$2:$H$1000,2,FALSE)</f>
        <v>0</v>
      </c>
      <c r="PL40" s="67">
        <f>VLOOKUP(PJ40,Information!$A$2:$H$1000,3,FALSE)</f>
        <v>0</v>
      </c>
      <c r="PM40" s="67">
        <f>VLOOKUP(PJ40,Information!$A$2:$H$1000,4,FALSE)</f>
        <v>0</v>
      </c>
      <c r="PN40" s="67" t="str">
        <f>VLOOKUP(PJ40,Information!$A$2:$H$1000,8,FALSE)</f>
        <v>Coral.rubble</v>
      </c>
      <c r="PO40" s="67" t="str">
        <f>VLOOKUP(PJ40,Information!$A$2:$I$1000,9,FALSE)</f>
        <v>Bare substrate</v>
      </c>
      <c r="PR40" s="84" t="s">
        <v>104</v>
      </c>
      <c r="PS40" s="85">
        <f>VLOOKUP(PR40,Information!$A$2:$H$1000,2,FALSE)</f>
        <v>0</v>
      </c>
      <c r="PT40" s="67">
        <f>VLOOKUP(PR40,Information!$A$2:$H$1000,3,FALSE)</f>
        <v>0</v>
      </c>
      <c r="PU40" s="67">
        <f>VLOOKUP(PR40,Information!$A$2:$H$1000,4,FALSE)</f>
        <v>0</v>
      </c>
      <c r="PV40" s="67" t="str">
        <f>VLOOKUP(PR40,Information!$A$2:$H$1000,8,FALSE)</f>
        <v>Artificial.reef.substrate</v>
      </c>
      <c r="PW40" s="67" t="str">
        <f>VLOOKUP(PR40,Information!$A$2:$I$1000,9,FALSE)</f>
        <v>Bare substrate</v>
      </c>
      <c r="PZ40" s="84" t="s">
        <v>322</v>
      </c>
      <c r="QA40" s="85">
        <f>VLOOKUP(PZ40,Information!$A$2:$H$1000,2,FALSE)</f>
        <v>0</v>
      </c>
      <c r="QB40" s="67">
        <f>VLOOKUP(PZ40,Information!$A$2:$H$1000,3,FALSE)</f>
        <v>0</v>
      </c>
      <c r="QC40" s="67">
        <f>VLOOKUP(PZ40,Information!$A$2:$H$1000,4,FALSE)</f>
        <v>0</v>
      </c>
      <c r="QD40" s="67" t="str">
        <f>VLOOKUP(PZ40,Information!$A$2:$H$1000,8,FALSE)</f>
        <v>Sand</v>
      </c>
      <c r="QE40" s="67" t="str">
        <f>VLOOKUP(PZ40,Information!$A$2:$I$1000,9,FALSE)</f>
        <v>Bare substrate</v>
      </c>
      <c r="QH40" s="84" t="s">
        <v>309</v>
      </c>
      <c r="QI40" s="85">
        <f>VLOOKUP(QH40,Information!$A$2:$H$1000,2,FALSE)</f>
        <v>0</v>
      </c>
      <c r="QJ40" s="67">
        <f>VLOOKUP(QH40,Information!$A$2:$H$1000,3,FALSE)</f>
        <v>0</v>
      </c>
      <c r="QK40" s="67">
        <f>VLOOKUP(QH40,Information!$A$2:$H$1000,4,FALSE)</f>
        <v>0</v>
      </c>
      <c r="QL40" s="67" t="str">
        <f>VLOOKUP(QH40,Information!$A$2:$H$1000,8,FALSE)</f>
        <v>Coral.rubble</v>
      </c>
      <c r="QM40" s="67" t="str">
        <f>VLOOKUP(QH40,Information!$A$2:$I$1000,9,FALSE)</f>
        <v>Bare substrate</v>
      </c>
      <c r="QP40" s="84" t="s">
        <v>309</v>
      </c>
      <c r="QQ40" s="85">
        <f>VLOOKUP(QP40,Information!$A$2:$H$1000,2,FALSE)</f>
        <v>0</v>
      </c>
      <c r="QR40" s="67">
        <f>VLOOKUP(QP40,Information!$A$2:$H$1000,3,FALSE)</f>
        <v>0</v>
      </c>
      <c r="QS40" s="67">
        <f>VLOOKUP(QP40,Information!$A$2:$H$1000,4,FALSE)</f>
        <v>0</v>
      </c>
      <c r="QT40" s="67" t="str">
        <f>VLOOKUP(QP40,Information!$A$2:$H$1000,8,FALSE)</f>
        <v>Coral.rubble</v>
      </c>
      <c r="QU40" s="67" t="str">
        <f>VLOOKUP(QP40,Information!$A$2:$I$1000,9,FALSE)</f>
        <v>Bare substrate</v>
      </c>
      <c r="QX40" s="84"/>
      <c r="QY40" s="41" t="e">
        <f>VLOOKUP(QX40,Information!$A$2:$H$1000,2,FALSE)</f>
        <v>#N/A</v>
      </c>
      <c r="QZ40" t="e">
        <f>VLOOKUP(QX40,Information!$A$2:$H$1000,3,FALSE)</f>
        <v>#N/A</v>
      </c>
      <c r="RA40" t="e">
        <f>VLOOKUP(QX40,Information!$A$2:$H$1000,4,FALSE)</f>
        <v>#N/A</v>
      </c>
      <c r="RB40" t="e">
        <f>VLOOKUP(QX40,Information!$A$2:$H$1000,8,FALSE)</f>
        <v>#N/A</v>
      </c>
      <c r="RC40" t="e">
        <f>VLOOKUP(QX40,Information!$A$2:$I$1000,9,FALSE)</f>
        <v>#N/A</v>
      </c>
      <c r="RF40" s="84"/>
      <c r="RG40" s="41" t="e">
        <f>VLOOKUP(RF40,Information!$A$2:$H$1000,2,FALSE)</f>
        <v>#N/A</v>
      </c>
      <c r="RH40" t="e">
        <f>VLOOKUP(RF40,Information!$A$2:$H$1000,3,FALSE)</f>
        <v>#N/A</v>
      </c>
      <c r="RI40" t="e">
        <f>VLOOKUP(RF40,Information!$A$2:$H$1000,4,FALSE)</f>
        <v>#N/A</v>
      </c>
      <c r="RJ40" t="e">
        <f>VLOOKUP(RF40,Information!$A$2:$H$1000,8,FALSE)</f>
        <v>#N/A</v>
      </c>
      <c r="RK40" t="e">
        <f>VLOOKUP(RF40,Information!$A$2:$I$1000,9,FALSE)</f>
        <v>#N/A</v>
      </c>
      <c r="RN40" s="84"/>
      <c r="RO40" s="41" t="e">
        <f>VLOOKUP(RN40,Information!$A$2:$H$1000,2,FALSE)</f>
        <v>#N/A</v>
      </c>
      <c r="RP40" t="e">
        <f>VLOOKUP(RN40,Information!$A$2:$H$1000,3,FALSE)</f>
        <v>#N/A</v>
      </c>
      <c r="RQ40" t="e">
        <f>VLOOKUP(RN40,Information!$A$2:$H$1000,4,FALSE)</f>
        <v>#N/A</v>
      </c>
      <c r="RR40" t="e">
        <f>VLOOKUP(RN40,Information!$A$2:$H$1000,8,FALSE)</f>
        <v>#N/A</v>
      </c>
      <c r="RS40" t="e">
        <f>VLOOKUP(RN40,Information!$A$2:$I$1000,9,FALSE)</f>
        <v>#N/A</v>
      </c>
      <c r="RV40" s="84"/>
      <c r="RW40" s="41" t="e">
        <f>VLOOKUP(RV40,Information!$A$2:$H$1000,2,FALSE)</f>
        <v>#N/A</v>
      </c>
      <c r="RX40" t="e">
        <f>VLOOKUP(RV40,Information!$A$2:$H$1000,3,FALSE)</f>
        <v>#N/A</v>
      </c>
      <c r="RY40" t="e">
        <f>VLOOKUP(RV40,Information!$A$2:$H$1000,4,FALSE)</f>
        <v>#N/A</v>
      </c>
      <c r="RZ40" t="e">
        <f>VLOOKUP(RV40,Information!$A$2:$H$1000,8,FALSE)</f>
        <v>#N/A</v>
      </c>
      <c r="SA40" t="e">
        <f>VLOOKUP(RV40,Information!$A$2:$I$1000,9,FALSE)</f>
        <v>#N/A</v>
      </c>
      <c r="SD40" s="84"/>
      <c r="SE40" s="41" t="e">
        <f>VLOOKUP(SD40,Information!$A$2:$H$1000,2,FALSE)</f>
        <v>#N/A</v>
      </c>
      <c r="SF40" t="e">
        <f>VLOOKUP(SD40,Information!$A$2:$H$1000,3,FALSE)</f>
        <v>#N/A</v>
      </c>
      <c r="SG40" t="e">
        <f>VLOOKUP(SD40,Information!$A$2:$H$1000,4,FALSE)</f>
        <v>#N/A</v>
      </c>
      <c r="SH40" t="e">
        <f>VLOOKUP(SD40,Information!$A$2:$H$1000,8,FALSE)</f>
        <v>#N/A</v>
      </c>
      <c r="SI40" t="e">
        <f>VLOOKUP(SD40,Information!$A$2:$I$1000,9,FALSE)</f>
        <v>#N/A</v>
      </c>
      <c r="SL40" s="84"/>
      <c r="SM40" s="41" t="e">
        <f>VLOOKUP(SL40,Information!$A$2:$H$1000,2,FALSE)</f>
        <v>#N/A</v>
      </c>
      <c r="SN40" t="e">
        <f>VLOOKUP(SL40,Information!$A$2:$H$1000,3,FALSE)</f>
        <v>#N/A</v>
      </c>
      <c r="SO40" t="e">
        <f>VLOOKUP(SL40,Information!$A$2:$H$1000,4,FALSE)</f>
        <v>#N/A</v>
      </c>
      <c r="SP40" t="e">
        <f>VLOOKUP(SL40,Information!$A$2:$H$1000,8,FALSE)</f>
        <v>#N/A</v>
      </c>
      <c r="SQ40" t="e">
        <f>VLOOKUP(SL40,Information!$A$2:$I$1000,9,FALSE)</f>
        <v>#N/A</v>
      </c>
      <c r="ST40" s="84"/>
      <c r="SU40" s="41" t="e">
        <f>VLOOKUP(ST40,Information!$A$2:$H$1000,2,FALSE)</f>
        <v>#N/A</v>
      </c>
      <c r="SV40" t="e">
        <f>VLOOKUP(ST40,Information!$A$2:$H$1000,3,FALSE)</f>
        <v>#N/A</v>
      </c>
      <c r="SW40" t="e">
        <f>VLOOKUP(ST40,Information!$A$2:$H$1000,4,FALSE)</f>
        <v>#N/A</v>
      </c>
      <c r="SX40" t="e">
        <f>VLOOKUP(ST40,Information!$A$2:$H$1000,8,FALSE)</f>
        <v>#N/A</v>
      </c>
      <c r="SY40" t="e">
        <f>VLOOKUP(ST40,Information!$A$2:$I$1000,9,FALSE)</f>
        <v>#N/A</v>
      </c>
      <c r="TB40" s="124"/>
      <c r="TC40" s="125" t="e">
        <f>VLOOKUP(TB40,Information!$A$2:$H$1000,2,FALSE)</f>
        <v>#N/A</v>
      </c>
      <c r="TD40" s="126" t="e">
        <f>VLOOKUP(TB40,Information!$A$2:$H$1000,3,FALSE)</f>
        <v>#N/A</v>
      </c>
      <c r="TE40" s="126" t="e">
        <f>VLOOKUP(TB40,Information!$A$2:$H$1000,4,FALSE)</f>
        <v>#N/A</v>
      </c>
      <c r="TF40" s="126" t="e">
        <f>VLOOKUP(TB40,Information!$A$2:$H$1000,8,FALSE)</f>
        <v>#N/A</v>
      </c>
      <c r="TG40" s="126" t="e">
        <f>VLOOKUP(TB40,Information!$A$2:$I$1000,9,FALSE)</f>
        <v>#N/A</v>
      </c>
      <c r="TH40" s="1"/>
      <c r="TI40" s="122"/>
      <c r="TJ40" s="124"/>
      <c r="TK40" s="125" t="e">
        <f>VLOOKUP(TJ40,Information!$A$2:$H$1000,2,FALSE)</f>
        <v>#N/A</v>
      </c>
      <c r="TL40" s="126" t="e">
        <f>VLOOKUP(TJ40,Information!$A$2:$H$1000,3,FALSE)</f>
        <v>#N/A</v>
      </c>
      <c r="TM40" s="126" t="e">
        <f>VLOOKUP(TJ40,Information!$A$2:$H$1000,4,FALSE)</f>
        <v>#N/A</v>
      </c>
      <c r="TN40" s="126" t="e">
        <f>VLOOKUP(TJ40,Information!$A$2:$H$1000,8,FALSE)</f>
        <v>#N/A</v>
      </c>
      <c r="TO40" s="126" t="e">
        <f>VLOOKUP(TJ40,Information!$A$2:$I$1000,9,FALSE)</f>
        <v>#N/A</v>
      </c>
      <c r="TP40" s="1"/>
      <c r="TQ40" s="122"/>
      <c r="TR40" s="124"/>
      <c r="TS40" s="125" t="e">
        <f>VLOOKUP(TR40,Information!$A$2:$H$1000,2,FALSE)</f>
        <v>#N/A</v>
      </c>
      <c r="TT40" s="126" t="e">
        <f>VLOOKUP(TR40,Information!$A$2:$H$1000,3,FALSE)</f>
        <v>#N/A</v>
      </c>
      <c r="TU40" s="126" t="e">
        <f>VLOOKUP(TR40,Information!$A$2:$H$1000,4,FALSE)</f>
        <v>#N/A</v>
      </c>
      <c r="TV40" s="126" t="e">
        <f>VLOOKUP(TR40,Information!$A$2:$H$1000,8,FALSE)</f>
        <v>#N/A</v>
      </c>
      <c r="TW40" s="126" t="e">
        <f>VLOOKUP(TR40,Information!$A$2:$I$1000,9,FALSE)</f>
        <v>#N/A</v>
      </c>
      <c r="TX40" s="1"/>
      <c r="TY40" s="122"/>
      <c r="TZ40" s="124"/>
      <c r="UA40" s="125" t="e">
        <f>VLOOKUP(TZ40,Information!$A$2:$H$1000,2,FALSE)</f>
        <v>#N/A</v>
      </c>
      <c r="UB40" s="126" t="e">
        <f>VLOOKUP(TZ40,Information!$A$2:$H$1000,3,FALSE)</f>
        <v>#N/A</v>
      </c>
      <c r="UC40" s="126" t="e">
        <f>VLOOKUP(TZ40,Information!$A$2:$H$1000,4,FALSE)</f>
        <v>#N/A</v>
      </c>
      <c r="UD40" s="126" t="e">
        <f>VLOOKUP(TZ40,Information!$A$2:$H$1000,8,FALSE)</f>
        <v>#N/A</v>
      </c>
      <c r="UE40" s="126" t="e">
        <f>VLOOKUP(TZ40,Information!$A$2:$I$1000,9,FALSE)</f>
        <v>#N/A</v>
      </c>
      <c r="UF40" s="1"/>
      <c r="UG40" s="122"/>
      <c r="UH40" s="124"/>
      <c r="UI40" s="125" t="e">
        <f>VLOOKUP(UH40,Information!$A$2:$H$1000,2,FALSE)</f>
        <v>#N/A</v>
      </c>
      <c r="UJ40" s="126" t="e">
        <f>VLOOKUP(UH40,Information!$A$2:$H$1000,3,FALSE)</f>
        <v>#N/A</v>
      </c>
      <c r="UK40" s="126" t="e">
        <f>VLOOKUP(UH40,Information!$A$2:$H$1000,4,FALSE)</f>
        <v>#N/A</v>
      </c>
      <c r="UL40" s="126" t="e">
        <f>VLOOKUP(UH40,Information!$A$2:$H$1000,8,FALSE)</f>
        <v>#N/A</v>
      </c>
      <c r="UM40" s="126" t="e">
        <f>VLOOKUP(UH40,Information!$A$2:$I$1000,9,FALSE)</f>
        <v>#N/A</v>
      </c>
      <c r="UN40" s="1"/>
      <c r="UO40" s="122"/>
      <c r="UP40" s="124"/>
      <c r="UQ40" s="125" t="e">
        <f>VLOOKUP(UP40,Information!$A$2:$H$1000,2,FALSE)</f>
        <v>#N/A</v>
      </c>
      <c r="UR40" s="126" t="e">
        <f>VLOOKUP(UP40,Information!$A$2:$H$1000,3,FALSE)</f>
        <v>#N/A</v>
      </c>
      <c r="US40" s="126" t="e">
        <f>VLOOKUP(UP40,Information!$A$2:$H$1000,4,FALSE)</f>
        <v>#N/A</v>
      </c>
      <c r="UT40" s="126" t="e">
        <f>VLOOKUP(UP40,Information!$A$2:$H$1000,8,FALSE)</f>
        <v>#N/A</v>
      </c>
      <c r="UU40" s="126" t="e">
        <f>VLOOKUP(UP40,Information!$A$2:$I$1000,9,FALSE)</f>
        <v>#N/A</v>
      </c>
      <c r="UV40" s="1"/>
      <c r="UW40" s="122"/>
      <c r="UX40" s="124"/>
      <c r="UY40" s="125" t="e">
        <f>VLOOKUP(UX40,Information!$A$2:$H$1000,2,FALSE)</f>
        <v>#N/A</v>
      </c>
      <c r="UZ40" s="126" t="e">
        <f>VLOOKUP(UX40,Information!$A$2:$H$1000,3,FALSE)</f>
        <v>#N/A</v>
      </c>
      <c r="VA40" s="126" t="e">
        <f>VLOOKUP(UX40,Information!$A$2:$H$1000,4,FALSE)</f>
        <v>#N/A</v>
      </c>
      <c r="VB40" s="126" t="e">
        <f>VLOOKUP(UX40,Information!$A$2:$H$1000,8,FALSE)</f>
        <v>#N/A</v>
      </c>
      <c r="VC40" s="126" t="e">
        <f>VLOOKUP(UX40,Information!$A$2:$I$1000,9,FALSE)</f>
        <v>#N/A</v>
      </c>
      <c r="VD40" s="1"/>
      <c r="VE40" s="122"/>
      <c r="VF40" s="124"/>
      <c r="VG40" s="125" t="e">
        <f>VLOOKUP(VF40,Information!$A$2:$H$1000,2,FALSE)</f>
        <v>#N/A</v>
      </c>
      <c r="VH40" s="126" t="e">
        <f>VLOOKUP(VF40,Information!$A$2:$H$1000,3,FALSE)</f>
        <v>#N/A</v>
      </c>
      <c r="VI40" s="126" t="e">
        <f>VLOOKUP(VF40,Information!$A$2:$H$1000,4,FALSE)</f>
        <v>#N/A</v>
      </c>
      <c r="VJ40" s="126" t="e">
        <f>VLOOKUP(VF40,Information!$A$2:$H$1000,8,FALSE)</f>
        <v>#N/A</v>
      </c>
      <c r="VK40" s="126" t="e">
        <f>VLOOKUP(VF40,Information!$A$2:$I$1000,9,FALSE)</f>
        <v>#N/A</v>
      </c>
      <c r="VL40" s="1"/>
      <c r="VM40" s="122"/>
      <c r="VN40" s="124"/>
      <c r="VO40" s="125" t="e">
        <f>VLOOKUP(VN40,Information!$A$2:$H$1000,2,FALSE)</f>
        <v>#N/A</v>
      </c>
      <c r="VP40" s="126" t="e">
        <f>VLOOKUP(VN40,Information!$A$2:$H$1000,3,FALSE)</f>
        <v>#N/A</v>
      </c>
      <c r="VQ40" s="126" t="e">
        <f>VLOOKUP(VN40,Information!$A$2:$H$1000,4,FALSE)</f>
        <v>#N/A</v>
      </c>
      <c r="VR40" s="126" t="e">
        <f>VLOOKUP(VN40,Information!$A$2:$H$1000,8,FALSE)</f>
        <v>#N/A</v>
      </c>
      <c r="VS40" s="126" t="e">
        <f>VLOOKUP(VN40,Information!$A$2:$I$1000,9,FALSE)</f>
        <v>#N/A</v>
      </c>
      <c r="VT40" s="1"/>
      <c r="VU40" s="122"/>
      <c r="VV40" s="124"/>
      <c r="VW40" s="125" t="e">
        <f>VLOOKUP(VV40,Information!$A$2:$H$1000,2,FALSE)</f>
        <v>#N/A</v>
      </c>
      <c r="VX40" s="126" t="e">
        <f>VLOOKUP(VV40,Information!$A$2:$H$1000,3,FALSE)</f>
        <v>#N/A</v>
      </c>
      <c r="VY40" s="126" t="e">
        <f>VLOOKUP(VV40,Information!$A$2:$H$1000,4,FALSE)</f>
        <v>#N/A</v>
      </c>
      <c r="VZ40" s="126" t="e">
        <f>VLOOKUP(VV40,Information!$A$2:$H$1000,8,FALSE)</f>
        <v>#N/A</v>
      </c>
      <c r="WA40" s="126" t="e">
        <f>VLOOKUP(VV40,Information!$A$2:$I$1000,9,FALSE)</f>
        <v>#N/A</v>
      </c>
      <c r="WB40" s="1"/>
      <c r="WC40" s="122"/>
      <c r="WD40" s="124"/>
      <c r="WE40" s="125" t="e">
        <f>VLOOKUP(WD40,Information!$A$2:$H$1000,2,FALSE)</f>
        <v>#N/A</v>
      </c>
      <c r="WF40" s="126" t="e">
        <f>VLOOKUP(WD40,Information!$A$2:$H$1000,3,FALSE)</f>
        <v>#N/A</v>
      </c>
      <c r="WG40" s="126" t="e">
        <f>VLOOKUP(WD40,Information!$A$2:$H$1000,4,FALSE)</f>
        <v>#N/A</v>
      </c>
      <c r="WH40" s="126" t="e">
        <f>VLOOKUP(WD40,Information!$A$2:$H$1000,8,FALSE)</f>
        <v>#N/A</v>
      </c>
      <c r="WI40" s="126" t="e">
        <f>VLOOKUP(WD40,Information!$A$2:$I$1000,9,FALSE)</f>
        <v>#N/A</v>
      </c>
      <c r="WJ40" s="1"/>
      <c r="WK40" s="122"/>
      <c r="WL40" s="124"/>
      <c r="WM40" s="125" t="e">
        <f>VLOOKUP(WL40,Information!$A$2:$H$1000,2,FALSE)</f>
        <v>#N/A</v>
      </c>
      <c r="WN40" s="126" t="e">
        <f>VLOOKUP(WL40,Information!$A$2:$H$1000,3,FALSE)</f>
        <v>#N/A</v>
      </c>
      <c r="WO40" s="126" t="e">
        <f>VLOOKUP(WL40,Information!$A$2:$H$1000,4,FALSE)</f>
        <v>#N/A</v>
      </c>
      <c r="WP40" s="126" t="e">
        <f>VLOOKUP(WL40,Information!$A$2:$H$1000,8,FALSE)</f>
        <v>#N/A</v>
      </c>
      <c r="WQ40" s="126" t="e">
        <f>VLOOKUP(WL40,Information!$A$2:$I$1000,9,FALSE)</f>
        <v>#N/A</v>
      </c>
      <c r="WR40" s="1"/>
      <c r="WS40" s="122"/>
      <c r="WT40" s="124"/>
      <c r="WU40" s="125" t="e">
        <f>VLOOKUP(WT40,Information!$A$2:$H$1000,2,FALSE)</f>
        <v>#N/A</v>
      </c>
      <c r="WV40" s="126" t="e">
        <f>VLOOKUP(WT40,Information!$A$2:$H$1000,3,FALSE)</f>
        <v>#N/A</v>
      </c>
      <c r="WW40" s="126" t="e">
        <f>VLOOKUP(WT40,Information!$A$2:$H$1000,4,FALSE)</f>
        <v>#N/A</v>
      </c>
      <c r="WX40" s="126" t="e">
        <f>VLOOKUP(WT40,Information!$A$2:$H$1000,8,FALSE)</f>
        <v>#N/A</v>
      </c>
      <c r="WY40" s="126" t="e">
        <f>VLOOKUP(WT40,Information!$A$2:$I$1000,9,FALSE)</f>
        <v>#N/A</v>
      </c>
      <c r="WZ40" s="1"/>
      <c r="XA40" s="122"/>
      <c r="XB40" s="124"/>
      <c r="XC40" s="125" t="e">
        <f>VLOOKUP(XB40,Information!$A$2:$H$1000,2,FALSE)</f>
        <v>#N/A</v>
      </c>
      <c r="XD40" s="126" t="e">
        <f>VLOOKUP(XB40,Information!$A$2:$H$1000,3,FALSE)</f>
        <v>#N/A</v>
      </c>
      <c r="XE40" s="126" t="e">
        <f>VLOOKUP(XB40,Information!$A$2:$H$1000,4,FALSE)</f>
        <v>#N/A</v>
      </c>
      <c r="XF40" s="126" t="e">
        <f>VLOOKUP(XB40,Information!$A$2:$H$1000,8,FALSE)</f>
        <v>#N/A</v>
      </c>
      <c r="XG40" s="126" t="e">
        <f>VLOOKUP(XB40,Information!$A$2:$I$1000,9,FALSE)</f>
        <v>#N/A</v>
      </c>
      <c r="XH40" s="1"/>
      <c r="XI40" s="122"/>
      <c r="XJ40" s="124"/>
      <c r="XK40" s="125" t="e">
        <f>VLOOKUP(XJ40,Information!$A$2:$H$1000,2,FALSE)</f>
        <v>#N/A</v>
      </c>
      <c r="XL40" s="126" t="e">
        <f>VLOOKUP(XJ40,Information!$A$2:$H$1000,3,FALSE)</f>
        <v>#N/A</v>
      </c>
      <c r="XM40" s="126" t="e">
        <f>VLOOKUP(XJ40,Information!$A$2:$H$1000,4,FALSE)</f>
        <v>#N/A</v>
      </c>
      <c r="XN40" s="126" t="e">
        <f>VLOOKUP(XJ40,Information!$A$2:$H$1000,8,FALSE)</f>
        <v>#N/A</v>
      </c>
      <c r="XO40" s="126" t="e">
        <f>VLOOKUP(XJ40,Information!$A$2:$I$1000,9,FALSE)</f>
        <v>#N/A</v>
      </c>
      <c r="XP40" s="1"/>
      <c r="XQ40" s="122"/>
      <c r="XR40" s="124"/>
      <c r="XS40" s="125" t="e">
        <f>VLOOKUP(XR40,Information!$A$2:$H$1000,2,FALSE)</f>
        <v>#N/A</v>
      </c>
      <c r="XT40" s="126" t="e">
        <f>VLOOKUP(XR40,Information!$A$2:$H$1000,3,FALSE)</f>
        <v>#N/A</v>
      </c>
      <c r="XU40" s="126" t="e">
        <f>VLOOKUP(XR40,Information!$A$2:$H$1000,4,FALSE)</f>
        <v>#N/A</v>
      </c>
      <c r="XV40" s="126" t="e">
        <f>VLOOKUP(XR40,Information!$A$2:$H$1000,8,FALSE)</f>
        <v>#N/A</v>
      </c>
      <c r="XW40" s="126" t="e">
        <f>VLOOKUP(XR40,Information!$A$2:$I$1000,9,FALSE)</f>
        <v>#N/A</v>
      </c>
      <c r="XX40" s="1"/>
      <c r="XY40" s="122"/>
      <c r="XZ40" s="124"/>
      <c r="YA40" s="125" t="e">
        <f>VLOOKUP(XZ40,Information!$A$2:$H$1000,2,FALSE)</f>
        <v>#N/A</v>
      </c>
      <c r="YB40" s="126" t="e">
        <f>VLOOKUP(XZ40,Information!$A$2:$H$1000,3,FALSE)</f>
        <v>#N/A</v>
      </c>
      <c r="YC40" s="126" t="e">
        <f>VLOOKUP(XZ40,Information!$A$2:$H$1000,4,FALSE)</f>
        <v>#N/A</v>
      </c>
      <c r="YD40" s="126" t="e">
        <f>VLOOKUP(XZ40,Information!$A$2:$H$1000,8,FALSE)</f>
        <v>#N/A</v>
      </c>
      <c r="YE40" s="126" t="e">
        <f>VLOOKUP(XZ40,Information!$A$2:$I$1000,9,FALSE)</f>
        <v>#N/A</v>
      </c>
      <c r="YF40" s="1"/>
      <c r="YG40" s="122"/>
      <c r="YH40" s="124"/>
      <c r="YI40" s="125" t="e">
        <f>VLOOKUP(YH40,Information!$A$2:$H$1000,2,FALSE)</f>
        <v>#N/A</v>
      </c>
      <c r="YJ40" s="126" t="e">
        <f>VLOOKUP(YH40,Information!$A$2:$H$1000,3,FALSE)</f>
        <v>#N/A</v>
      </c>
      <c r="YK40" s="126" t="e">
        <f>VLOOKUP(YH40,Information!$A$2:$H$1000,4,FALSE)</f>
        <v>#N/A</v>
      </c>
      <c r="YL40" s="126" t="e">
        <f>VLOOKUP(YH40,Information!$A$2:$H$1000,8,FALSE)</f>
        <v>#N/A</v>
      </c>
      <c r="YM40" s="126" t="e">
        <f>VLOOKUP(YH40,Information!$A$2:$I$1000,9,FALSE)</f>
        <v>#N/A</v>
      </c>
      <c r="YN40" s="1"/>
      <c r="YO40" s="122"/>
      <c r="YP40" s="124"/>
      <c r="YQ40" s="125" t="e">
        <f>VLOOKUP(YP40,Information!$A$2:$H$1000,2,FALSE)</f>
        <v>#N/A</v>
      </c>
      <c r="YR40" s="126" t="e">
        <f>VLOOKUP(YP40,Information!$A$2:$H$1000,3,FALSE)</f>
        <v>#N/A</v>
      </c>
      <c r="YS40" s="126" t="e">
        <f>VLOOKUP(YP40,Information!$A$2:$H$1000,4,FALSE)</f>
        <v>#N/A</v>
      </c>
      <c r="YT40" s="126" t="e">
        <f>VLOOKUP(YP40,Information!$A$2:$H$1000,8,FALSE)</f>
        <v>#N/A</v>
      </c>
      <c r="YU40" s="126" t="e">
        <f>VLOOKUP(YP40,Information!$A$2:$I$1000,9,FALSE)</f>
        <v>#N/A</v>
      </c>
      <c r="YV40" s="1"/>
      <c r="YW40" s="122"/>
      <c r="YX40" s="124"/>
      <c r="YY40" s="125" t="e">
        <f>VLOOKUP(YX40,Information!$A$2:$H$1000,2,FALSE)</f>
        <v>#N/A</v>
      </c>
      <c r="YZ40" s="126" t="e">
        <f>VLOOKUP(YX40,Information!$A$2:$H$1000,3,FALSE)</f>
        <v>#N/A</v>
      </c>
      <c r="ZA40" s="126" t="e">
        <f>VLOOKUP(YX40,Information!$A$2:$H$1000,4,FALSE)</f>
        <v>#N/A</v>
      </c>
      <c r="ZB40" s="126" t="e">
        <f>VLOOKUP(YX40,Information!$A$2:$H$1000,8,FALSE)</f>
        <v>#N/A</v>
      </c>
      <c r="ZC40" s="126" t="e">
        <f>VLOOKUP(YX40,Information!$A$2:$I$1000,9,FALSE)</f>
        <v>#N/A</v>
      </c>
      <c r="ZD40" s="1"/>
      <c r="ZE40" s="122"/>
      <c r="ZF40" s="124"/>
      <c r="ZG40" s="125" t="e">
        <f>VLOOKUP(ZF40,Information!$A$2:$H$1000,2,FALSE)</f>
        <v>#N/A</v>
      </c>
      <c r="ZH40" s="126" t="e">
        <f>VLOOKUP(ZF40,Information!$A$2:$H$1000,3,FALSE)</f>
        <v>#N/A</v>
      </c>
      <c r="ZI40" s="126" t="e">
        <f>VLOOKUP(ZF40,Information!$A$2:$H$1000,4,FALSE)</f>
        <v>#N/A</v>
      </c>
      <c r="ZJ40" s="126" t="e">
        <f>VLOOKUP(ZF40,Information!$A$2:$H$1000,8,FALSE)</f>
        <v>#N/A</v>
      </c>
      <c r="ZK40" s="126" t="e">
        <f>VLOOKUP(ZF40,Information!$A$2:$I$1000,9,FALSE)</f>
        <v>#N/A</v>
      </c>
      <c r="ZL40" s="1"/>
      <c r="ZM40" s="122"/>
      <c r="ZN40" s="124"/>
      <c r="ZO40" s="125" t="e">
        <f>VLOOKUP(ZN40,Information!$A$2:$H$1000,2,FALSE)</f>
        <v>#N/A</v>
      </c>
      <c r="ZP40" s="126" t="e">
        <f>VLOOKUP(ZN40,Information!$A$2:$H$1000,3,FALSE)</f>
        <v>#N/A</v>
      </c>
      <c r="ZQ40" s="126" t="e">
        <f>VLOOKUP(ZN40,Information!$A$2:$H$1000,4,FALSE)</f>
        <v>#N/A</v>
      </c>
      <c r="ZR40" s="126" t="e">
        <f>VLOOKUP(ZN40,Information!$A$2:$H$1000,8,FALSE)</f>
        <v>#N/A</v>
      </c>
      <c r="ZS40" s="126" t="e">
        <f>VLOOKUP(ZN40,Information!$A$2:$I$1000,9,FALSE)</f>
        <v>#N/A</v>
      </c>
      <c r="ZT40" s="1"/>
      <c r="ZU40" s="122"/>
      <c r="ZV40" s="124"/>
      <c r="ZW40" s="125" t="e">
        <f>VLOOKUP(ZV40,Information!$A$2:$H$1000,2,FALSE)</f>
        <v>#N/A</v>
      </c>
      <c r="ZX40" s="126" t="e">
        <f>VLOOKUP(ZV40,Information!$A$2:$H$1000,3,FALSE)</f>
        <v>#N/A</v>
      </c>
      <c r="ZY40" s="126" t="e">
        <f>VLOOKUP(ZV40,Information!$A$2:$H$1000,4,FALSE)</f>
        <v>#N/A</v>
      </c>
      <c r="ZZ40" s="126" t="e">
        <f>VLOOKUP(ZV40,Information!$A$2:$H$1000,8,FALSE)</f>
        <v>#N/A</v>
      </c>
      <c r="AAA40" s="126" t="e">
        <f>VLOOKUP(ZV40,Information!$A$2:$I$1000,9,FALSE)</f>
        <v>#N/A</v>
      </c>
      <c r="AAB40" s="1"/>
      <c r="AAC40" s="122"/>
      <c r="AAD40" s="124"/>
      <c r="AAE40" s="125" t="e">
        <f>VLOOKUP(AAD40,Information!$A$2:$H$1000,2,FALSE)</f>
        <v>#N/A</v>
      </c>
      <c r="AAF40" s="126" t="e">
        <f>VLOOKUP(AAD40,Information!$A$2:$H$1000,3,FALSE)</f>
        <v>#N/A</v>
      </c>
      <c r="AAG40" s="126" t="e">
        <f>VLOOKUP(AAD40,Information!$A$2:$H$1000,4,FALSE)</f>
        <v>#N/A</v>
      </c>
      <c r="AAH40" s="126" t="e">
        <f>VLOOKUP(AAD40,Information!$A$2:$H$1000,8,FALSE)</f>
        <v>#N/A</v>
      </c>
      <c r="AAI40" s="126" t="e">
        <f>VLOOKUP(AAD40,Information!$A$2:$I$1000,9,FALSE)</f>
        <v>#N/A</v>
      </c>
      <c r="AAJ40" s="1"/>
      <c r="AAK40" s="122"/>
      <c r="AAL40" s="124"/>
      <c r="AAM40" s="125" t="e">
        <f>VLOOKUP(AAL40,Information!$A$2:$H$1000,2,FALSE)</f>
        <v>#N/A</v>
      </c>
      <c r="AAN40" s="126" t="e">
        <f>VLOOKUP(AAL40,Information!$A$2:$H$1000,3,FALSE)</f>
        <v>#N/A</v>
      </c>
      <c r="AAO40" s="126" t="e">
        <f>VLOOKUP(AAL40,Information!$A$2:$H$1000,4,FALSE)</f>
        <v>#N/A</v>
      </c>
      <c r="AAP40" s="126" t="e">
        <f>VLOOKUP(AAL40,Information!$A$2:$H$1000,8,FALSE)</f>
        <v>#N/A</v>
      </c>
      <c r="AAQ40" s="126" t="e">
        <f>VLOOKUP(AAL40,Information!$A$2:$I$1000,9,FALSE)</f>
        <v>#N/A</v>
      </c>
      <c r="AAR40" s="1"/>
      <c r="AAS40" s="122"/>
      <c r="AAT40" s="124"/>
      <c r="AAU40" s="125" t="e">
        <f>VLOOKUP(AAT40,Information!$A$2:$H$1000,2,FALSE)</f>
        <v>#N/A</v>
      </c>
      <c r="AAV40" s="126" t="e">
        <f>VLOOKUP(AAT40,Information!$A$2:$H$1000,3,FALSE)</f>
        <v>#N/A</v>
      </c>
      <c r="AAW40" s="126" t="e">
        <f>VLOOKUP(AAT40,Information!$A$2:$H$1000,4,FALSE)</f>
        <v>#N/A</v>
      </c>
      <c r="AAX40" s="126" t="e">
        <f>VLOOKUP(AAT40,Information!$A$2:$H$1000,8,FALSE)</f>
        <v>#N/A</v>
      </c>
      <c r="AAY40" s="126" t="e">
        <f>VLOOKUP(AAT40,Information!$A$2:$I$1000,9,FALSE)</f>
        <v>#N/A</v>
      </c>
      <c r="AAZ40" s="1"/>
      <c r="ABA40" s="122"/>
      <c r="ABB40" s="124"/>
      <c r="ABC40" s="125" t="e">
        <f>VLOOKUP(ABB40,Information!$A$2:$H$1000,2,FALSE)</f>
        <v>#N/A</v>
      </c>
      <c r="ABD40" s="126" t="e">
        <f>VLOOKUP(ABB40,Information!$A$2:$H$1000,3,FALSE)</f>
        <v>#N/A</v>
      </c>
      <c r="ABE40" s="126" t="e">
        <f>VLOOKUP(ABB40,Information!$A$2:$H$1000,4,FALSE)</f>
        <v>#N/A</v>
      </c>
      <c r="ABF40" s="126" t="e">
        <f>VLOOKUP(ABB40,Information!$A$2:$H$1000,8,FALSE)</f>
        <v>#N/A</v>
      </c>
      <c r="ABG40" s="126" t="e">
        <f>VLOOKUP(ABB40,Information!$A$2:$I$1000,9,FALSE)</f>
        <v>#N/A</v>
      </c>
      <c r="ABH40" s="1"/>
      <c r="ABI40" s="122"/>
      <c r="ABJ40" s="124"/>
      <c r="ABK40" s="125" t="e">
        <f>VLOOKUP(ABJ40,Information!$A$2:$H$1000,2,FALSE)</f>
        <v>#N/A</v>
      </c>
      <c r="ABL40" s="126" t="e">
        <f>VLOOKUP(ABJ40,Information!$A$2:$H$1000,3,FALSE)</f>
        <v>#N/A</v>
      </c>
      <c r="ABM40" s="126" t="e">
        <f>VLOOKUP(ABJ40,Information!$A$2:$H$1000,4,FALSE)</f>
        <v>#N/A</v>
      </c>
      <c r="ABN40" s="126" t="e">
        <f>VLOOKUP(ABJ40,Information!$A$2:$H$1000,8,FALSE)</f>
        <v>#N/A</v>
      </c>
      <c r="ABO40" s="126" t="e">
        <f>VLOOKUP(ABJ40,Information!$A$2:$I$1000,9,FALSE)</f>
        <v>#N/A</v>
      </c>
      <c r="ABP40" s="1"/>
      <c r="ABQ40" s="122"/>
      <c r="ABR40" s="124"/>
      <c r="ABS40" s="125" t="e">
        <f>VLOOKUP(ABR40,Information!$A$2:$H$1000,2,FALSE)</f>
        <v>#N/A</v>
      </c>
      <c r="ABT40" s="126" t="e">
        <f>VLOOKUP(ABR40,Information!$A$2:$H$1000,3,FALSE)</f>
        <v>#N/A</v>
      </c>
      <c r="ABU40" s="126" t="e">
        <f>VLOOKUP(ABR40,Information!$A$2:$H$1000,4,FALSE)</f>
        <v>#N/A</v>
      </c>
      <c r="ABV40" s="126" t="e">
        <f>VLOOKUP(ABR40,Information!$A$2:$H$1000,8,FALSE)</f>
        <v>#N/A</v>
      </c>
      <c r="ABW40" s="126" t="e">
        <f>VLOOKUP(ABR40,Information!$A$2:$I$1000,9,FALSE)</f>
        <v>#N/A</v>
      </c>
      <c r="ABX40" s="1"/>
      <c r="ABY40" s="122"/>
      <c r="ABZ40" s="124"/>
      <c r="ACA40" s="125" t="e">
        <f>VLOOKUP(ABZ40,Information!$A$2:$H$1000,2,FALSE)</f>
        <v>#N/A</v>
      </c>
      <c r="ACB40" s="126" t="e">
        <f>VLOOKUP(ABZ40,Information!$A$2:$H$1000,3,FALSE)</f>
        <v>#N/A</v>
      </c>
      <c r="ACC40" s="126" t="e">
        <f>VLOOKUP(ABZ40,Information!$A$2:$H$1000,4,FALSE)</f>
        <v>#N/A</v>
      </c>
      <c r="ACD40" s="126" t="e">
        <f>VLOOKUP(ABZ40,Information!$A$2:$H$1000,8,FALSE)</f>
        <v>#N/A</v>
      </c>
      <c r="ACE40" s="126" t="e">
        <f>VLOOKUP(ABZ40,Information!$A$2:$I$1000,9,FALSE)</f>
        <v>#N/A</v>
      </c>
      <c r="ACF40" s="1"/>
      <c r="ACG40" s="122"/>
      <c r="ACH40" s="124"/>
      <c r="ACI40" s="125" t="e">
        <f>VLOOKUP(ACH40,Information!$A$2:$H$1000,2,FALSE)</f>
        <v>#N/A</v>
      </c>
      <c r="ACJ40" s="126" t="e">
        <f>VLOOKUP(ACH40,Information!$A$2:$H$1000,3,FALSE)</f>
        <v>#N/A</v>
      </c>
      <c r="ACK40" s="126" t="e">
        <f>VLOOKUP(ACH40,Information!$A$2:$H$1000,4,FALSE)</f>
        <v>#N/A</v>
      </c>
      <c r="ACL40" s="126" t="e">
        <f>VLOOKUP(ACH40,Information!$A$2:$H$1000,8,FALSE)</f>
        <v>#N/A</v>
      </c>
      <c r="ACM40" s="126" t="e">
        <f>VLOOKUP(ACH40,Information!$A$2:$I$1000,9,FALSE)</f>
        <v>#N/A</v>
      </c>
      <c r="ACN40" s="1"/>
      <c r="ACO40" s="122"/>
      <c r="ACP40" s="124"/>
      <c r="ACQ40" s="125" t="e">
        <f>VLOOKUP(ACP40,Information!$A$2:$H$1000,2,FALSE)</f>
        <v>#N/A</v>
      </c>
      <c r="ACR40" s="126" t="e">
        <f>VLOOKUP(ACP40,Information!$A$2:$H$1000,3,FALSE)</f>
        <v>#N/A</v>
      </c>
      <c r="ACS40" s="126" t="e">
        <f>VLOOKUP(ACP40,Information!$A$2:$H$1000,4,FALSE)</f>
        <v>#N/A</v>
      </c>
      <c r="ACT40" s="126" t="e">
        <f>VLOOKUP(ACP40,Information!$A$2:$H$1000,8,FALSE)</f>
        <v>#N/A</v>
      </c>
      <c r="ACU40" s="126" t="e">
        <f>VLOOKUP(ACP40,Information!$A$2:$I$1000,9,FALSE)</f>
        <v>#N/A</v>
      </c>
      <c r="ACV40" s="1"/>
      <c r="ACW40" s="122"/>
      <c r="ACX40" s="124"/>
      <c r="ACY40" s="125" t="e">
        <f>VLOOKUP(ACX40,Information!$A$2:$H$1000,2,FALSE)</f>
        <v>#N/A</v>
      </c>
      <c r="ACZ40" s="126" t="e">
        <f>VLOOKUP(ACX40,Information!$A$2:$H$1000,3,FALSE)</f>
        <v>#N/A</v>
      </c>
      <c r="ADA40" s="126" t="e">
        <f>VLOOKUP(ACX40,Information!$A$2:$H$1000,4,FALSE)</f>
        <v>#N/A</v>
      </c>
      <c r="ADB40" s="126" t="e">
        <f>VLOOKUP(ACX40,Information!$A$2:$H$1000,8,FALSE)</f>
        <v>#N/A</v>
      </c>
      <c r="ADC40" s="126" t="e">
        <f>VLOOKUP(ACX40,Information!$A$2:$I$1000,9,FALSE)</f>
        <v>#N/A</v>
      </c>
      <c r="ADD40" s="1"/>
      <c r="ADE40" s="122"/>
      <c r="ADF40" s="124"/>
      <c r="ADG40" s="125" t="e">
        <f>VLOOKUP(ADF40,Information!$A$2:$H$1000,2,FALSE)</f>
        <v>#N/A</v>
      </c>
      <c r="ADH40" s="126" t="e">
        <f>VLOOKUP(ADF40,Information!$A$2:$H$1000,3,FALSE)</f>
        <v>#N/A</v>
      </c>
      <c r="ADI40" s="126" t="e">
        <f>VLOOKUP(ADF40,Information!$A$2:$H$1000,4,FALSE)</f>
        <v>#N/A</v>
      </c>
      <c r="ADJ40" s="126" t="e">
        <f>VLOOKUP(ADF40,Information!$A$2:$H$1000,8,FALSE)</f>
        <v>#N/A</v>
      </c>
      <c r="ADK40" s="126" t="e">
        <f>VLOOKUP(ADF40,Information!$A$2:$I$1000,9,FALSE)</f>
        <v>#N/A</v>
      </c>
      <c r="ADL40" s="1"/>
      <c r="ADM40" s="122"/>
      <c r="ADN40" s="124"/>
      <c r="ADO40" s="125" t="e">
        <f>VLOOKUP(ADN40,Information!$A$2:$H$1000,2,FALSE)</f>
        <v>#N/A</v>
      </c>
      <c r="ADP40" s="126" t="e">
        <f>VLOOKUP(ADN40,Information!$A$2:$H$1000,3,FALSE)</f>
        <v>#N/A</v>
      </c>
      <c r="ADQ40" s="126" t="e">
        <f>VLOOKUP(ADN40,Information!$A$2:$H$1000,4,FALSE)</f>
        <v>#N/A</v>
      </c>
      <c r="ADR40" s="126" t="e">
        <f>VLOOKUP(ADN40,Information!$A$2:$H$1000,8,FALSE)</f>
        <v>#N/A</v>
      </c>
      <c r="ADS40" s="126" t="e">
        <f>VLOOKUP(ADN40,Information!$A$2:$I$1000,9,FALSE)</f>
        <v>#N/A</v>
      </c>
      <c r="ADT40" s="1"/>
      <c r="ADU40" s="122"/>
    </row>
    <row r="41" spans="1:801" ht="13.8">
      <c r="A41" s="101">
        <v>19</v>
      </c>
      <c r="B41" s="108" t="s">
        <v>166</v>
      </c>
      <c r="C41" s="109" t="str">
        <f>VLOOKUP(B41,Information!$A$2:$H$1000,2,FALSE)</f>
        <v>Cymodocea serrulata</v>
      </c>
      <c r="D41" s="109" t="str">
        <f>VLOOKUP(B41,Information!$A$2:$H$1000,3,FALSE)</f>
        <v>Cymodocea</v>
      </c>
      <c r="E41" s="109" t="str">
        <f>VLOOKUP(B41,Information!$A$2:$H$1000,4,FALSE)</f>
        <v>CYMODOCEACEAE</v>
      </c>
      <c r="F41" s="109" t="str">
        <f>VLOOKUP(B41,Information!$A$2:$H$1000,8,FALSE)</f>
        <v>Seagrass</v>
      </c>
      <c r="G41" s="109" t="str">
        <f>VLOOKUP(B41,Information!$A$2:$I$1000,9,FALSE)</f>
        <v>Seagrass</v>
      </c>
      <c r="H41" s="112"/>
      <c r="I41" s="111"/>
      <c r="J41" s="108" t="s">
        <v>298</v>
      </c>
      <c r="K41" s="109" t="str">
        <f>VLOOKUP(J41,Information!$A$2:$H$1000,2,FALSE)</f>
        <v>unknown</v>
      </c>
      <c r="L41" s="109" t="str">
        <f>VLOOKUP(J41,Information!$A$2:$H$1000,3,FALSE)</f>
        <v>Porites</v>
      </c>
      <c r="M41" s="109" t="str">
        <f>VLOOKUP(J41,Information!$A$2:$H$1000,4,FALSE)</f>
        <v>PORITIDAE</v>
      </c>
      <c r="N41" s="109" t="str">
        <f>VLOOKUP(J41,Information!$A$2:$H$1000,8,FALSE)</f>
        <v>Hard.coral</v>
      </c>
      <c r="O41" s="109" t="str">
        <f>VLOOKUP(J41,Information!$A$2:$I$1000,9,FALSE)</f>
        <v>Cnidaria</v>
      </c>
      <c r="P41" s="110" t="s">
        <v>80</v>
      </c>
      <c r="Q41" s="111"/>
      <c r="R41" s="108" t="s">
        <v>322</v>
      </c>
      <c r="S41" s="109">
        <f>VLOOKUP(R41,Information!$A$2:$H$1000,2,FALSE)</f>
        <v>0</v>
      </c>
      <c r="T41" s="109">
        <f>VLOOKUP(R41,Information!$A$2:$H$1000,3,FALSE)</f>
        <v>0</v>
      </c>
      <c r="U41" s="109">
        <f>VLOOKUP(R41,Information!$A$2:$H$1000,4,FALSE)</f>
        <v>0</v>
      </c>
      <c r="V41" s="109" t="str">
        <f>VLOOKUP(R41,Information!$A$2:$H$1000,8,FALSE)</f>
        <v>Sand</v>
      </c>
      <c r="W41" s="109" t="str">
        <f>VLOOKUP(R41,Information!$A$2:$I$1000,9,FALSE)</f>
        <v>Bare substrate</v>
      </c>
      <c r="X41" s="110"/>
      <c r="Y41" s="111"/>
      <c r="Z41" s="108" t="s">
        <v>150</v>
      </c>
      <c r="AA41" s="109" t="str">
        <f>VLOOKUP(Z41,Information!$A$2:$H$1000,2,FALSE)</f>
        <v>unknown</v>
      </c>
      <c r="AB41" s="109" t="str">
        <f>VLOOKUP(Z41,Information!$A$2:$H$1000,3,FALSE)</f>
        <v>Cespitularia</v>
      </c>
      <c r="AC41" s="109" t="str">
        <f>VLOOKUP(Z41,Information!$A$2:$H$1000,4,FALSE)</f>
        <v>XENIIDAE</v>
      </c>
      <c r="AD41" s="109" t="str">
        <f>VLOOKUP(Z41,Information!$A$2:$H$1000,8,FALSE)</f>
        <v>Soft.coral</v>
      </c>
      <c r="AE41" s="109" t="str">
        <f>VLOOKUP(Z41,Information!$A$2:$I$1000,9,FALSE)</f>
        <v>Cnidaria</v>
      </c>
      <c r="AF41" s="110"/>
      <c r="AG41" s="111"/>
      <c r="AH41" s="108" t="s">
        <v>104</v>
      </c>
      <c r="AI41" s="109">
        <f>VLOOKUP(AH41,Information!$A$2:$H$1000,2,FALSE)</f>
        <v>0</v>
      </c>
      <c r="AJ41" s="109">
        <f>VLOOKUP(AH41,Information!$A$2:$H$1000,3,FALSE)</f>
        <v>0</v>
      </c>
      <c r="AK41" s="109">
        <f>VLOOKUP(AH41,Information!$A$2:$H$1000,4,FALSE)</f>
        <v>0</v>
      </c>
      <c r="AL41" s="109" t="str">
        <f>VLOOKUP(AH41,Information!$A$2:$H$1000,8,FALSE)</f>
        <v>Artificial.reef.substrate</v>
      </c>
      <c r="AM41" s="109" t="str">
        <f>VLOOKUP(AH41,Information!$A$2:$I$1000,9,FALSE)</f>
        <v>Bare substrate</v>
      </c>
      <c r="AN41" s="110"/>
      <c r="AO41" s="111"/>
      <c r="AP41" s="108" t="s">
        <v>330</v>
      </c>
      <c r="AQ41" s="109" t="str">
        <f>VLOOKUP(AP41,Information!$A$2:$H$1000,2,FALSE)</f>
        <v>unknown</v>
      </c>
      <c r="AR41" s="109" t="str">
        <f>VLOOKUP(AP41,Information!$A$2:$H$1000,3,FALSE)</f>
        <v>unknown</v>
      </c>
      <c r="AS41" s="109" t="str">
        <f>VLOOKUP(AP41,Information!$A$2:$H$1000,4,FALSE)</f>
        <v>unknown</v>
      </c>
      <c r="AT41" s="109" t="str">
        <f>VLOOKUP(AP41,Information!$A$2:$H$1000,8,FALSE)</f>
        <v>Soft.coral</v>
      </c>
      <c r="AU41" s="109" t="str">
        <f>VLOOKUP(AP41,Information!$A$2:$I$1000,9,FALSE)</f>
        <v>Cnidaria</v>
      </c>
      <c r="AV41" s="110"/>
      <c r="AW41" s="111"/>
      <c r="AX41" s="108" t="s">
        <v>322</v>
      </c>
      <c r="AY41" s="109">
        <f>VLOOKUP(AX41,Information!$A$2:$H$1000,2,FALSE)</f>
        <v>0</v>
      </c>
      <c r="AZ41" s="109">
        <f>VLOOKUP(AX41,Information!$A$2:$H$1000,3,FALSE)</f>
        <v>0</v>
      </c>
      <c r="BA41" s="109">
        <f>VLOOKUP(AX41,Information!$A$2:$H$1000,4,FALSE)</f>
        <v>0</v>
      </c>
      <c r="BB41" s="109" t="str">
        <f>VLOOKUP(AX41,Information!$A$2:$H$1000,8,FALSE)</f>
        <v>Sand</v>
      </c>
      <c r="BC41" s="109" t="str">
        <f>VLOOKUP(AX41,Information!$A$2:$I$1000,9,FALSE)</f>
        <v>Bare substrate</v>
      </c>
      <c r="BD41" s="110"/>
      <c r="BE41" s="111"/>
      <c r="BF41" s="120" t="s">
        <v>322</v>
      </c>
      <c r="BG41" s="121">
        <f>VLOOKUP(BF41,Information!$A$2:$H$1000,2,FALSE)</f>
        <v>0</v>
      </c>
      <c r="BH41" s="121">
        <f>VLOOKUP(BF41,Information!$A$2:$H$1000,3,FALSE)</f>
        <v>0</v>
      </c>
      <c r="BI41" s="121">
        <f>VLOOKUP(BF41,Information!$A$2:$H$1000,4,FALSE)</f>
        <v>0</v>
      </c>
      <c r="BJ41" s="121" t="str">
        <f>VLOOKUP(BF41,Information!$A$2:$H$1000,8,FALSE)</f>
        <v>Sand</v>
      </c>
      <c r="BK41" s="121" t="str">
        <f>VLOOKUP(BF41,Information!$A$2:$I$1000,9,FALSE)</f>
        <v>Bare substrate</v>
      </c>
      <c r="BL41" s="110"/>
      <c r="BM41" s="122"/>
      <c r="BN41" s="120" t="s">
        <v>324</v>
      </c>
      <c r="BO41" s="121" t="str">
        <f>VLOOKUP(BN41,Information!$A$2:$H$1000,2,FALSE)</f>
        <v>unknown</v>
      </c>
      <c r="BP41" s="121" t="str">
        <f>VLOOKUP(BN41,Information!$A$2:$H$1000,3,FALSE)</f>
        <v>Sargassum</v>
      </c>
      <c r="BQ41" s="121" t="str">
        <f>VLOOKUP(BN41,Information!$A$2:$H$1000,4,FALSE)</f>
        <v>SARGASSACEAE</v>
      </c>
      <c r="BR41" s="121" t="str">
        <f>VLOOKUP(BN41,Information!$A$2:$H$1000,8,FALSE)</f>
        <v>Brown.algae</v>
      </c>
      <c r="BS41" s="121" t="str">
        <f>VLOOKUP(BN41,Information!$A$2:$I$1000,9,FALSE)</f>
        <v>Macroalgae</v>
      </c>
      <c r="BT41" s="110"/>
      <c r="BU41" s="122"/>
      <c r="BV41" s="120" t="s">
        <v>309</v>
      </c>
      <c r="BW41" s="121">
        <f>VLOOKUP(BV41,Information!$A$2:$H$1000,2,FALSE)</f>
        <v>0</v>
      </c>
      <c r="BX41" s="121">
        <f>VLOOKUP(BV41,Information!$A$2:$H$1000,3,FALSE)</f>
        <v>0</v>
      </c>
      <c r="BY41" s="121">
        <f>VLOOKUP(BV41,Information!$A$2:$H$1000,4,FALSE)</f>
        <v>0</v>
      </c>
      <c r="BZ41" s="121" t="str">
        <f>VLOOKUP(BV41,Information!$A$2:$H$1000,8,FALSE)</f>
        <v>Coral.rubble</v>
      </c>
      <c r="CA41" s="121" t="str">
        <f>VLOOKUP(BV41,Information!$A$2:$I$1000,9,FALSE)</f>
        <v>Bare substrate</v>
      </c>
      <c r="CB41" s="110"/>
      <c r="CC41" s="122"/>
      <c r="CD41" s="120" t="s">
        <v>245</v>
      </c>
      <c r="CE41" s="121" t="str">
        <f>VLOOKUP(CD41,Information!$A$2:$H$1000,2,FALSE)</f>
        <v>unknown</v>
      </c>
      <c r="CF41" s="121" t="str">
        <f>VLOOKUP(CD41,Information!$A$2:$H$1000,3,FALSE)</f>
        <v>unknown</v>
      </c>
      <c r="CG41" s="121" t="str">
        <f>VLOOKUP(CD41,Information!$A$2:$H$1000,4,FALSE)</f>
        <v>unknown</v>
      </c>
      <c r="CH41" s="121" t="str">
        <f>VLOOKUP(CD41,Information!$A$2:$H$1000,8,FALSE)</f>
        <v>Hydroid</v>
      </c>
      <c r="CI41" s="121" t="str">
        <f>VLOOKUP(CD41,Information!$A$2:$I$1000,9,FALSE)</f>
        <v>Cnidaria</v>
      </c>
      <c r="CJ41" s="1"/>
      <c r="CK41" s="122"/>
      <c r="CL41" s="120" t="s">
        <v>322</v>
      </c>
      <c r="CM41" s="121">
        <f>VLOOKUP(CL41,Information!$A$2:$H$1000,2,FALSE)</f>
        <v>0</v>
      </c>
      <c r="CN41" s="121">
        <f>VLOOKUP(CL41,Information!$A$2:$H$1000,3,FALSE)</f>
        <v>0</v>
      </c>
      <c r="CO41" s="121">
        <f>VLOOKUP(CL41,Information!$A$2:$H$1000,4,FALSE)</f>
        <v>0</v>
      </c>
      <c r="CP41" s="121" t="str">
        <f>VLOOKUP(CL41,Information!$A$2:$H$1000,8,FALSE)</f>
        <v>Sand</v>
      </c>
      <c r="CQ41" s="121" t="str">
        <f>VLOOKUP(CL41,Information!$A$2:$I$1000,9,FALSE)</f>
        <v>Bare substrate</v>
      </c>
      <c r="CR41" s="1"/>
      <c r="CS41" s="122"/>
      <c r="CT41" s="120" t="s">
        <v>322</v>
      </c>
      <c r="CU41" s="121">
        <f>VLOOKUP(CT41,Information!$A$2:$H$1000,2,FALSE)</f>
        <v>0</v>
      </c>
      <c r="CV41" s="121">
        <f>VLOOKUP(CT41,Information!$A$2:$H$1000,3,FALSE)</f>
        <v>0</v>
      </c>
      <c r="CW41" s="121">
        <f>VLOOKUP(CT41,Information!$A$2:$H$1000,4,FALSE)</f>
        <v>0</v>
      </c>
      <c r="CX41" s="121" t="str">
        <f>VLOOKUP(CT41,Information!$A$2:$H$1000,8,FALSE)</f>
        <v>Sand</v>
      </c>
      <c r="CY41" s="121" t="str">
        <f>VLOOKUP(CT41,Information!$A$2:$I$1000,9,FALSE)</f>
        <v>Bare substrate</v>
      </c>
      <c r="CZ41" s="1"/>
      <c r="DA41" s="122"/>
      <c r="DB41" s="114" t="s">
        <v>322</v>
      </c>
      <c r="DC41" s="109">
        <f>VLOOKUP(DB41,Information!$A$2:$H$1000,2,FALSE)</f>
        <v>0</v>
      </c>
      <c r="DD41" s="109">
        <f>VLOOKUP(DB41,Information!$A$2:$H$1000,3,FALSE)</f>
        <v>0</v>
      </c>
      <c r="DE41" s="109">
        <f>VLOOKUP(DB41,Information!$A$2:$H$1000,4,FALSE)</f>
        <v>0</v>
      </c>
      <c r="DF41" s="109" t="str">
        <f>VLOOKUP(DB41,Information!$A$2:$H$1000,8,FALSE)</f>
        <v>Sand</v>
      </c>
      <c r="DG41" s="109" t="str">
        <f>VLOOKUP(DB41,Information!$A$2:$I$1000,9,FALSE)</f>
        <v>Bare substrate</v>
      </c>
      <c r="DH41" s="110"/>
      <c r="DI41" s="111"/>
      <c r="DJ41" s="120" t="s">
        <v>298</v>
      </c>
      <c r="DK41" s="121" t="str">
        <f>VLOOKUP(DJ41,Information!$A$2:$H$1000,2,FALSE)</f>
        <v>unknown</v>
      </c>
      <c r="DL41" s="121" t="str">
        <f>VLOOKUP(DJ41,Information!$A$2:$H$1000,3,FALSE)</f>
        <v>Porites</v>
      </c>
      <c r="DM41" s="121" t="str">
        <f>VLOOKUP(DJ41,Information!$A$2:$H$1000,4,FALSE)</f>
        <v>PORITIDAE</v>
      </c>
      <c r="DN41" s="121" t="str">
        <f>VLOOKUP(DJ41,Information!$A$2:$H$1000,8,FALSE)</f>
        <v>Hard.coral</v>
      </c>
      <c r="DO41" s="121" t="str">
        <f>VLOOKUP(DJ41,Information!$A$2:$I$1000,9,FALSE)</f>
        <v>Cnidaria</v>
      </c>
      <c r="DP41" s="123" t="s">
        <v>2771</v>
      </c>
      <c r="DQ41" s="122"/>
      <c r="DR41" s="108" t="s">
        <v>322</v>
      </c>
      <c r="DS41" s="109">
        <f>VLOOKUP(DR41,Information!$A$2:$H$1000,2,FALSE)</f>
        <v>0</v>
      </c>
      <c r="DT41" s="109">
        <f>VLOOKUP(DR41,Information!$A$2:$H$1000,3,FALSE)</f>
        <v>0</v>
      </c>
      <c r="DU41" s="109">
        <f>VLOOKUP(DR41,Information!$A$2:$H$1000,4,FALSE)</f>
        <v>0</v>
      </c>
      <c r="DV41" s="109" t="str">
        <f>VLOOKUP(DR41,Information!$A$2:$H$1000,8,FALSE)</f>
        <v>Sand</v>
      </c>
      <c r="DW41" s="109" t="str">
        <f>VLOOKUP(DR41,Information!$A$2:$I$1000,9,FALSE)</f>
        <v>Bare substrate</v>
      </c>
      <c r="DX41" s="112"/>
      <c r="DY41" s="111"/>
      <c r="DZ41" s="108" t="s">
        <v>322</v>
      </c>
      <c r="EA41" s="109">
        <f>VLOOKUP(DZ41,Information!$A$2:$H$1000,2,FALSE)</f>
        <v>0</v>
      </c>
      <c r="EB41" s="109">
        <f>VLOOKUP(DZ41,Information!$A$2:$H$1000,3,FALSE)</f>
        <v>0</v>
      </c>
      <c r="EC41" s="109">
        <f>VLOOKUP(DZ41,Information!$A$2:$H$1000,4,FALSE)</f>
        <v>0</v>
      </c>
      <c r="ED41" s="109" t="str">
        <f>VLOOKUP(DZ41,Information!$A$2:$H$1000,8,FALSE)</f>
        <v>Sand</v>
      </c>
      <c r="EE41" s="109" t="str">
        <f>VLOOKUP(DZ41,Information!$A$2:$I$1000,9,FALSE)</f>
        <v>Bare substrate</v>
      </c>
      <c r="EF41" s="112"/>
      <c r="EG41" s="111"/>
      <c r="EH41" s="120" t="s">
        <v>207</v>
      </c>
      <c r="EI41" s="121" t="str">
        <f>VLOOKUP(EH41,Information!$A$2:$H$1000,2,FALSE)</f>
        <v>unknown</v>
      </c>
      <c r="EJ41" s="121" t="str">
        <f>VLOOKUP(EH41,Information!$A$2:$H$1000,3,FALSE)</f>
        <v>Aglaophenia</v>
      </c>
      <c r="EK41" s="121" t="str">
        <f>VLOOKUP(EH41,Information!$A$2:$H$1000,4,FALSE)</f>
        <v>AGLAOPHENIIDAE</v>
      </c>
      <c r="EL41" s="121" t="str">
        <f>VLOOKUP(EH41,Information!$A$2:$H$1000,8,FALSE)</f>
        <v>Hydroid</v>
      </c>
      <c r="EM41" s="121" t="str">
        <f>VLOOKUP(EH41,Information!$A$2:$I$1000,9,FALSE)</f>
        <v>Cnidaria</v>
      </c>
      <c r="EN41" s="1"/>
      <c r="EO41" s="131"/>
      <c r="EP41" s="84" t="s">
        <v>309</v>
      </c>
      <c r="EQ41" s="85">
        <f>VLOOKUP(EP41,Information!$A$2:$H$1000,2,FALSE)</f>
        <v>0</v>
      </c>
      <c r="ER41" s="67">
        <f>VLOOKUP(EP41,Information!$A$2:$H$1000,3,FALSE)</f>
        <v>0</v>
      </c>
      <c r="ES41" s="67">
        <f>VLOOKUP(EP41,Information!$A$2:$H$1000,4,FALSE)</f>
        <v>0</v>
      </c>
      <c r="ET41" s="67" t="str">
        <f>VLOOKUP(EP41,Information!$A$2:$H$1000,8,FALSE)</f>
        <v>Coral.rubble</v>
      </c>
      <c r="EU41" s="67" t="str">
        <f>VLOOKUP(EP41,Information!$A$2:$I$1000,9,FALSE)</f>
        <v>Bare substrate</v>
      </c>
      <c r="EX41" s="84" t="s">
        <v>322</v>
      </c>
      <c r="EY41" s="85">
        <f>VLOOKUP(EX41,Information!$A$2:$H$1000,2,FALSE)</f>
        <v>0</v>
      </c>
      <c r="EZ41" s="67">
        <f>VLOOKUP(EX41,Information!$A$2:$H$1000,3,FALSE)</f>
        <v>0</v>
      </c>
      <c r="FA41" s="67">
        <f>VLOOKUP(EX41,Information!$A$2:$H$1000,4,FALSE)</f>
        <v>0</v>
      </c>
      <c r="FB41" s="67" t="str">
        <f>VLOOKUP(EX41,Information!$A$2:$H$1000,8,FALSE)</f>
        <v>Sand</v>
      </c>
      <c r="FC41" s="67" t="str">
        <f>VLOOKUP(EX41,Information!$A$2:$I$1000,9,FALSE)</f>
        <v>Bare substrate</v>
      </c>
      <c r="FF41" s="84" t="s">
        <v>309</v>
      </c>
      <c r="FG41" s="85">
        <f>VLOOKUP(FF41,Information!$A$2:$H$1000,2,FALSE)</f>
        <v>0</v>
      </c>
      <c r="FH41" s="67">
        <f>VLOOKUP(FF41,Information!$A$2:$H$1000,3,FALSE)</f>
        <v>0</v>
      </c>
      <c r="FI41" s="67">
        <f>VLOOKUP(FF41,Information!$A$2:$H$1000,4,FALSE)</f>
        <v>0</v>
      </c>
      <c r="FJ41" s="67" t="str">
        <f>VLOOKUP(FF41,Information!$A$2:$H$1000,8,FALSE)</f>
        <v>Coral.rubble</v>
      </c>
      <c r="FK41" s="67" t="str">
        <f>VLOOKUP(FF41,Information!$A$2:$I$1000,9,FALSE)</f>
        <v>Bare substrate</v>
      </c>
      <c r="FN41" s="84" t="s">
        <v>207</v>
      </c>
      <c r="FO41" s="85" t="str">
        <f>VLOOKUP(FN41,Information!$A$2:$H$1000,2,FALSE)</f>
        <v>unknown</v>
      </c>
      <c r="FP41" s="67" t="str">
        <f>VLOOKUP(FN41,Information!$A$2:$H$1000,3,FALSE)</f>
        <v>Aglaophenia</v>
      </c>
      <c r="FQ41" s="67" t="str">
        <f>VLOOKUP(FN41,Information!$A$2:$H$1000,4,FALSE)</f>
        <v>AGLAOPHENIIDAE</v>
      </c>
      <c r="FR41" s="67" t="str">
        <f>VLOOKUP(FN41,Information!$A$2:$H$1000,8,FALSE)</f>
        <v>Hydroid</v>
      </c>
      <c r="FS41" s="67" t="str">
        <f>VLOOKUP(FN41,Information!$A$2:$I$1000,9,FALSE)</f>
        <v>Cnidaria</v>
      </c>
      <c r="FV41" s="84" t="s">
        <v>320</v>
      </c>
      <c r="FW41" s="85">
        <f>VLOOKUP(FV41,Information!$A$2:$H$1000,2,FALSE)</f>
        <v>0</v>
      </c>
      <c r="FX41" s="67">
        <f>VLOOKUP(FV41,Information!$A$2:$H$1000,3,FALSE)</f>
        <v>0</v>
      </c>
      <c r="FY41" s="67">
        <f>VLOOKUP(FV41,Information!$A$2:$H$1000,4,FALSE)</f>
        <v>0</v>
      </c>
      <c r="FZ41" s="67" t="str">
        <f>VLOOKUP(FV41,Information!$A$2:$H$1000,8,FALSE)</f>
        <v>Bare.rock</v>
      </c>
      <c r="GA41" s="67" t="str">
        <f>VLOOKUP(FV41,Information!$A$2:$I$1000,9,FALSE)</f>
        <v>Bare substrate</v>
      </c>
      <c r="GD41" s="84" t="s">
        <v>320</v>
      </c>
      <c r="GE41" s="85">
        <f>VLOOKUP(GD41,Information!$A$2:$H$1000,2,FALSE)</f>
        <v>0</v>
      </c>
      <c r="GF41" s="67">
        <f>VLOOKUP(GD41,Information!$A$2:$H$1000,3,FALSE)</f>
        <v>0</v>
      </c>
      <c r="GG41" s="67">
        <f>VLOOKUP(GD41,Information!$A$2:$H$1000,4,FALSE)</f>
        <v>0</v>
      </c>
      <c r="GH41" s="67" t="str">
        <f>VLOOKUP(GD41,Information!$A$2:$H$1000,8,FALSE)</f>
        <v>Bare.rock</v>
      </c>
      <c r="GI41" s="67" t="str">
        <f>VLOOKUP(GD41,Information!$A$2:$I$1000,9,FALSE)</f>
        <v>Bare substrate</v>
      </c>
      <c r="GL41" s="84" t="s">
        <v>322</v>
      </c>
      <c r="GM41" s="85">
        <f>VLOOKUP(GL41,Information!$A$2:$H$1000,2,FALSE)</f>
        <v>0</v>
      </c>
      <c r="GN41" s="67">
        <f>VLOOKUP(GL41,Information!$A$2:$H$1000,3,FALSE)</f>
        <v>0</v>
      </c>
      <c r="GO41" s="67">
        <f>VLOOKUP(GL41,Information!$A$2:$H$1000,4,FALSE)</f>
        <v>0</v>
      </c>
      <c r="GP41" s="67" t="str">
        <f>VLOOKUP(GL41,Information!$A$2:$H$1000,8,FALSE)</f>
        <v>Sand</v>
      </c>
      <c r="GQ41" s="67" t="str">
        <f>VLOOKUP(GL41,Information!$A$2:$I$1000,9,FALSE)</f>
        <v>Bare substrate</v>
      </c>
      <c r="GT41" s="84" t="s">
        <v>322</v>
      </c>
      <c r="GU41" s="85">
        <f>VLOOKUP(GT41,Information!$A$2:$H$1000,2,FALSE)</f>
        <v>0</v>
      </c>
      <c r="GV41" s="67">
        <f>VLOOKUP(GT41,Information!$A$2:$H$1000,3,FALSE)</f>
        <v>0</v>
      </c>
      <c r="GW41" s="67">
        <f>VLOOKUP(GT41,Information!$A$2:$H$1000,4,FALSE)</f>
        <v>0</v>
      </c>
      <c r="GX41" s="67" t="str">
        <f>VLOOKUP(GT41,Information!$A$2:$H$1000,8,FALSE)</f>
        <v>Sand</v>
      </c>
      <c r="GY41" s="67" t="str">
        <f>VLOOKUP(GT41,Information!$A$2:$I$1000,9,FALSE)</f>
        <v>Bare substrate</v>
      </c>
      <c r="HB41" s="84" t="s">
        <v>374</v>
      </c>
      <c r="HC41" s="85" t="str">
        <f>VLOOKUP(HB41,Information!$A$2:$H$1000,2,FALSE)</f>
        <v>unknown</v>
      </c>
      <c r="HD41" s="67" t="str">
        <f>VLOOKUP(HB41,Information!$A$2:$H$1000,3,FALSE)</f>
        <v>unknown</v>
      </c>
      <c r="HE41" s="67" t="str">
        <f>VLOOKUP(HB41,Information!$A$2:$H$1000,4,FALSE)</f>
        <v>XENIIDAE</v>
      </c>
      <c r="HF41" s="67" t="str">
        <f>VLOOKUP(HB41,Information!$A$2:$H$1000,8,FALSE)</f>
        <v>Soft.coral</v>
      </c>
      <c r="HG41" s="67" t="str">
        <f>VLOOKUP(HB41,Information!$A$2:$I$1000,9,FALSE)</f>
        <v>Cnidaria</v>
      </c>
      <c r="HJ41" s="84" t="s">
        <v>322</v>
      </c>
      <c r="HK41" s="85">
        <f>VLOOKUP(HJ41,Information!$A$2:$H$1000,2,FALSE)</f>
        <v>0</v>
      </c>
      <c r="HL41" s="67">
        <f>VLOOKUP(HJ41,Information!$A$2:$H$1000,3,FALSE)</f>
        <v>0</v>
      </c>
      <c r="HM41" s="67">
        <f>VLOOKUP(HJ41,Information!$A$2:$H$1000,4,FALSE)</f>
        <v>0</v>
      </c>
      <c r="HN41" s="67" t="str">
        <f>VLOOKUP(HJ41,Information!$A$2:$H$1000,8,FALSE)</f>
        <v>Sand</v>
      </c>
      <c r="HO41" s="67" t="str">
        <f>VLOOKUP(HJ41,Information!$A$2:$I$1000,9,FALSE)</f>
        <v>Bare substrate</v>
      </c>
      <c r="HR41" s="84" t="s">
        <v>320</v>
      </c>
      <c r="HS41" s="85">
        <f>VLOOKUP(HR41,Information!$A$2:$H$1000,2,FALSE)</f>
        <v>0</v>
      </c>
      <c r="HT41" s="67">
        <f>VLOOKUP(HR41,Information!$A$2:$H$1000,3,FALSE)</f>
        <v>0</v>
      </c>
      <c r="HU41" s="67">
        <f>VLOOKUP(HR41,Information!$A$2:$H$1000,4,FALSE)</f>
        <v>0</v>
      </c>
      <c r="HV41" s="67" t="str">
        <f>VLOOKUP(HR41,Information!$A$2:$H$1000,8,FALSE)</f>
        <v>Bare.rock</v>
      </c>
      <c r="HW41" s="67" t="str">
        <f>VLOOKUP(HR41,Information!$A$2:$I$1000,9,FALSE)</f>
        <v>Bare substrate</v>
      </c>
      <c r="HZ41" s="84" t="s">
        <v>108</v>
      </c>
      <c r="IA41" s="85" t="str">
        <f>VLOOKUP(HZ41,Information!$A$2:$H$1000,2,FALSE)</f>
        <v>Asparagopsis taxiformis</v>
      </c>
      <c r="IB41" s="67" t="str">
        <f>VLOOKUP(HZ41,Information!$A$2:$H$1000,3,FALSE)</f>
        <v>Asparagopsis</v>
      </c>
      <c r="IC41" s="67" t="str">
        <f>VLOOKUP(HZ41,Information!$A$2:$H$1000,4,FALSE)</f>
        <v>Bonnemaisoniaceae</v>
      </c>
      <c r="ID41" s="67" t="str">
        <f>VLOOKUP(HZ41,Information!$A$2:$H$1000,8,FALSE)</f>
        <v>Red.algae</v>
      </c>
      <c r="IE41" s="67" t="str">
        <f>VLOOKUP(HZ41,Information!$A$2:$I$1000,9,FALSE)</f>
        <v>Macroalgae</v>
      </c>
      <c r="IH41" s="84" t="s">
        <v>146</v>
      </c>
      <c r="II41" s="85" t="str">
        <f>VLOOKUP(IH41,Information!$A$2:$H$1000,2,FALSE)</f>
        <v>unknown</v>
      </c>
      <c r="IJ41" s="67" t="str">
        <f>VLOOKUP(IH41,Information!$A$2:$H$1000,3,FALSE)</f>
        <v>unknown</v>
      </c>
      <c r="IK41" s="67" t="str">
        <f>VLOOKUP(IH41,Information!$A$2:$H$1000,4,FALSE)</f>
        <v>unknown</v>
      </c>
      <c r="IL41" s="67" t="str">
        <f>VLOOKUP(IH41,Information!$A$2:$H$1000,8,FALSE)</f>
        <v>Crustose.coralline.algae</v>
      </c>
      <c r="IM41" s="67" t="str">
        <f>VLOOKUP(IH41,Information!$A$2:$I$1000,9,FALSE)</f>
        <v>Crustose coralline algae</v>
      </c>
      <c r="IP41" s="84" t="s">
        <v>82</v>
      </c>
      <c r="IQ41" s="85" t="str">
        <f>VLOOKUP(IP41,Information!$A$2:$H$1000,2,FALSE)</f>
        <v>unknown</v>
      </c>
      <c r="IR41" s="67" t="str">
        <f>VLOOKUP(IP41,Information!$A$2:$H$1000,3,FALSE)</f>
        <v>Acropora</v>
      </c>
      <c r="IS41" s="67" t="str">
        <f>VLOOKUP(IP41,Information!$A$2:$H$1000,4,FALSE)</f>
        <v>ACROPORIDAE</v>
      </c>
      <c r="IT41" s="67" t="str">
        <f>VLOOKUP(IP41,Information!$A$2:$H$1000,8,FALSE)</f>
        <v>Hard.coral</v>
      </c>
      <c r="IU41" s="67" t="str">
        <f>VLOOKUP(IP41,Information!$A$2:$I$1000,9,FALSE)</f>
        <v>Cnidaria</v>
      </c>
      <c r="IV41" s="41" t="s">
        <v>80</v>
      </c>
      <c r="IX41" s="84" t="s">
        <v>322</v>
      </c>
      <c r="IY41" s="85">
        <f>VLOOKUP(IX41,Information!$A$2:$H$1000,2,FALSE)</f>
        <v>0</v>
      </c>
      <c r="IZ41" s="67">
        <f>VLOOKUP(IX41,Information!$A$2:$H$1000,3,FALSE)</f>
        <v>0</v>
      </c>
      <c r="JA41" s="67">
        <f>VLOOKUP(IX41,Information!$A$2:$H$1000,4,FALSE)</f>
        <v>0</v>
      </c>
      <c r="JB41" s="67" t="str">
        <f>VLOOKUP(IX41,Information!$A$2:$H$1000,8,FALSE)</f>
        <v>Sand</v>
      </c>
      <c r="JC41" s="67" t="str">
        <f>VLOOKUP(IX41,Information!$A$2:$I$1000,9,FALSE)</f>
        <v>Bare substrate</v>
      </c>
      <c r="JF41" s="84" t="s">
        <v>82</v>
      </c>
      <c r="JG41" s="85" t="str">
        <f>VLOOKUP(JF41,Information!$A$2:$H$1000,2,FALSE)</f>
        <v>unknown</v>
      </c>
      <c r="JH41" s="67" t="str">
        <f>VLOOKUP(JF41,Information!$A$2:$H$1000,3,FALSE)</f>
        <v>Acropora</v>
      </c>
      <c r="JI41" s="67" t="str">
        <f>VLOOKUP(JF41,Information!$A$2:$H$1000,4,FALSE)</f>
        <v>ACROPORIDAE</v>
      </c>
      <c r="JJ41" s="67" t="str">
        <f>VLOOKUP(JF41,Information!$A$2:$H$1000,8,FALSE)</f>
        <v>Hard.coral</v>
      </c>
      <c r="JK41" s="67" t="str">
        <f>VLOOKUP(JF41,Information!$A$2:$I$1000,9,FALSE)</f>
        <v>Cnidaria</v>
      </c>
      <c r="JL41" s="41" t="s">
        <v>80</v>
      </c>
      <c r="JN41" s="84" t="s">
        <v>104</v>
      </c>
      <c r="JO41" s="85">
        <f>VLOOKUP(JN41,Information!$A$2:$H$1000,2,FALSE)</f>
        <v>0</v>
      </c>
      <c r="JP41" s="67">
        <f>VLOOKUP(JN41,Information!$A$2:$H$1000,3,FALSE)</f>
        <v>0</v>
      </c>
      <c r="JQ41" s="67">
        <f>VLOOKUP(JN41,Information!$A$2:$H$1000,4,FALSE)</f>
        <v>0</v>
      </c>
      <c r="JR41" s="67" t="str">
        <f>VLOOKUP(JN41,Information!$A$2:$H$1000,8,FALSE)</f>
        <v>Artificial.reef.substrate</v>
      </c>
      <c r="JS41" s="67" t="str">
        <f>VLOOKUP(JN41,Information!$A$2:$I$1000,9,FALSE)</f>
        <v>Bare substrate</v>
      </c>
      <c r="JV41" s="84" t="s">
        <v>82</v>
      </c>
      <c r="JW41" s="85" t="str">
        <f>VLOOKUP(JV41,Information!$A$2:$H$1000,2,FALSE)</f>
        <v>unknown</v>
      </c>
      <c r="JX41" s="67" t="str">
        <f>VLOOKUP(JV41,Information!$A$2:$H$1000,3,FALSE)</f>
        <v>Acropora</v>
      </c>
      <c r="JY41" s="67" t="str">
        <f>VLOOKUP(JV41,Information!$A$2:$H$1000,4,FALSE)</f>
        <v>ACROPORIDAE</v>
      </c>
      <c r="JZ41" s="67" t="str">
        <f>VLOOKUP(JV41,Information!$A$2:$H$1000,8,FALSE)</f>
        <v>Hard.coral</v>
      </c>
      <c r="KA41" s="67" t="str">
        <f>VLOOKUP(JV41,Information!$A$2:$I$1000,9,FALSE)</f>
        <v>Cnidaria</v>
      </c>
      <c r="KB41" s="86" t="s">
        <v>80</v>
      </c>
      <c r="KD41" s="84" t="s">
        <v>374</v>
      </c>
      <c r="KE41" s="85" t="str">
        <f>VLOOKUP(KD41,Information!$A$2:$H$1000,2,FALSE)</f>
        <v>unknown</v>
      </c>
      <c r="KF41" s="67" t="str">
        <f>VLOOKUP(KD41,Information!$A$2:$H$1000,3,FALSE)</f>
        <v>unknown</v>
      </c>
      <c r="KG41" s="67" t="str">
        <f>VLOOKUP(KD41,Information!$A$2:$H$1000,4,FALSE)</f>
        <v>XENIIDAE</v>
      </c>
      <c r="KH41" s="67" t="str">
        <f>VLOOKUP(KD41,Information!$A$2:$H$1000,8,FALSE)</f>
        <v>Soft.coral</v>
      </c>
      <c r="KI41" s="67" t="str">
        <f>VLOOKUP(KD41,Information!$A$2:$I$1000,9,FALSE)</f>
        <v>Cnidaria</v>
      </c>
      <c r="KL41" s="84" t="s">
        <v>324</v>
      </c>
      <c r="KM41" s="85" t="str">
        <f>VLOOKUP(KL41,Information!$A$2:$H$1000,2,FALSE)</f>
        <v>unknown</v>
      </c>
      <c r="KN41" s="67" t="str">
        <f>VLOOKUP(KL41,Information!$A$2:$H$1000,3,FALSE)</f>
        <v>Sargassum</v>
      </c>
      <c r="KO41" s="67" t="str">
        <f>VLOOKUP(KL41,Information!$A$2:$H$1000,4,FALSE)</f>
        <v>SARGASSACEAE</v>
      </c>
      <c r="KP41" s="67" t="str">
        <f>VLOOKUP(KL41,Information!$A$2:$H$1000,8,FALSE)</f>
        <v>Brown.algae</v>
      </c>
      <c r="KQ41" s="67" t="str">
        <f>VLOOKUP(KL41,Information!$A$2:$I$1000,9,FALSE)</f>
        <v>Macroalgae</v>
      </c>
      <c r="KT41" s="84" t="s">
        <v>82</v>
      </c>
      <c r="KU41" s="85" t="str">
        <f>VLOOKUP(KT41,Information!$A$2:$H$1000,2,FALSE)</f>
        <v>unknown</v>
      </c>
      <c r="KV41" s="67" t="str">
        <f>VLOOKUP(KT41,Information!$A$2:$H$1000,3,FALSE)</f>
        <v>Acropora</v>
      </c>
      <c r="KW41" s="67" t="str">
        <f>VLOOKUP(KT41,Information!$A$2:$H$1000,4,FALSE)</f>
        <v>ACROPORIDAE</v>
      </c>
      <c r="KX41" s="67" t="str">
        <f>VLOOKUP(KT41,Information!$A$2:$H$1000,8,FALSE)</f>
        <v>Hard.coral</v>
      </c>
      <c r="KY41" s="67" t="str">
        <f>VLOOKUP(KT41,Information!$A$2:$I$1000,9,FALSE)</f>
        <v>Cnidaria</v>
      </c>
      <c r="LB41" s="84" t="s">
        <v>374</v>
      </c>
      <c r="LC41" s="85" t="str">
        <f>VLOOKUP(LB41,Information!$A$2:$H$1000,2,FALSE)</f>
        <v>unknown</v>
      </c>
      <c r="LD41" s="67" t="str">
        <f>VLOOKUP(LB41,Information!$A$2:$H$1000,3,FALSE)</f>
        <v>unknown</v>
      </c>
      <c r="LE41" s="67" t="str">
        <f>VLOOKUP(LB41,Information!$A$2:$H$1000,4,FALSE)</f>
        <v>XENIIDAE</v>
      </c>
      <c r="LF41" s="67" t="str">
        <f>VLOOKUP(LB41,Information!$A$2:$H$1000,8,FALSE)</f>
        <v>Soft.coral</v>
      </c>
      <c r="LG41" s="67" t="str">
        <f>VLOOKUP(LB41,Information!$A$2:$I$1000,9,FALSE)</f>
        <v>Cnidaria</v>
      </c>
      <c r="LJ41" s="84" t="s">
        <v>82</v>
      </c>
      <c r="LK41" s="85" t="str">
        <f>VLOOKUP(LJ41,Information!$A$2:$H$1000,2,FALSE)</f>
        <v>unknown</v>
      </c>
      <c r="LL41" s="67" t="str">
        <f>VLOOKUP(LJ41,Information!$A$2:$H$1000,3,FALSE)</f>
        <v>Acropora</v>
      </c>
      <c r="LM41" s="67" t="str">
        <f>VLOOKUP(LJ41,Information!$A$2:$H$1000,4,FALSE)</f>
        <v>ACROPORIDAE</v>
      </c>
      <c r="LN41" s="67" t="str">
        <f>VLOOKUP(LJ41,Information!$A$2:$H$1000,8,FALSE)</f>
        <v>Hard.coral</v>
      </c>
      <c r="LO41" s="67" t="str">
        <f>VLOOKUP(LJ41,Information!$A$2:$I$1000,9,FALSE)</f>
        <v>Cnidaria</v>
      </c>
      <c r="LP41" s="86" t="s">
        <v>80</v>
      </c>
      <c r="LR41" s="84" t="s">
        <v>166</v>
      </c>
      <c r="LS41" s="85" t="str">
        <f>VLOOKUP(LR41,Information!$A$2:$H$1000,2,FALSE)</f>
        <v>Cymodocea serrulata</v>
      </c>
      <c r="LT41" s="67" t="str">
        <f>VLOOKUP(LR41,Information!$A$2:$H$1000,3,FALSE)</f>
        <v>Cymodocea</v>
      </c>
      <c r="LU41" s="67" t="str">
        <f>VLOOKUP(LR41,Information!$A$2:$H$1000,4,FALSE)</f>
        <v>CYMODOCEACEAE</v>
      </c>
      <c r="LV41" s="67" t="str">
        <f>VLOOKUP(LR41,Information!$A$2:$H$1000,8,FALSE)</f>
        <v>Seagrass</v>
      </c>
      <c r="LW41" s="67" t="str">
        <f>VLOOKUP(LR41,Information!$A$2:$I$1000,9,FALSE)</f>
        <v>Seagrass</v>
      </c>
      <c r="LZ41" s="84" t="s">
        <v>82</v>
      </c>
      <c r="MA41" s="85" t="str">
        <f>VLOOKUP(LZ41,Information!$A$2:$H$1000,2,FALSE)</f>
        <v>unknown</v>
      </c>
      <c r="MB41" s="67" t="str">
        <f>VLOOKUP(LZ41,Information!$A$2:$H$1000,3,FALSE)</f>
        <v>Acropora</v>
      </c>
      <c r="MC41" s="67" t="str">
        <f>VLOOKUP(LZ41,Information!$A$2:$H$1000,4,FALSE)</f>
        <v>ACROPORIDAE</v>
      </c>
      <c r="MD41" s="67" t="str">
        <f>VLOOKUP(LZ41,Information!$A$2:$H$1000,8,FALSE)</f>
        <v>Hard.coral</v>
      </c>
      <c r="ME41" s="67" t="str">
        <f>VLOOKUP(LZ41,Information!$A$2:$I$1000,9,FALSE)</f>
        <v>Cnidaria</v>
      </c>
      <c r="MF41" s="86" t="s">
        <v>80</v>
      </c>
      <c r="MH41" s="84" t="s">
        <v>82</v>
      </c>
      <c r="MI41" s="85" t="str">
        <f>VLOOKUP(MH41,Information!$A$2:$H$1000,2,FALSE)</f>
        <v>unknown</v>
      </c>
      <c r="MJ41" s="67" t="str">
        <f>VLOOKUP(MH41,Information!$A$2:$H$1000,3,FALSE)</f>
        <v>Acropora</v>
      </c>
      <c r="MK41" s="67" t="str">
        <f>VLOOKUP(MH41,Information!$A$2:$H$1000,4,FALSE)</f>
        <v>ACROPORIDAE</v>
      </c>
      <c r="ML41" s="67" t="str">
        <f>VLOOKUP(MH41,Information!$A$2:$H$1000,8,FALSE)</f>
        <v>Hard.coral</v>
      </c>
      <c r="MM41" s="67" t="str">
        <f>VLOOKUP(MH41,Information!$A$2:$I$1000,9,FALSE)</f>
        <v>Cnidaria</v>
      </c>
      <c r="MN41" s="86" t="s">
        <v>80</v>
      </c>
      <c r="MP41" s="84" t="s">
        <v>322</v>
      </c>
      <c r="MQ41" s="85">
        <f>VLOOKUP(MP41,Information!$A$2:$H$1000,2,FALSE)</f>
        <v>0</v>
      </c>
      <c r="MR41" s="67">
        <f>VLOOKUP(MP41,Information!$A$2:$H$1000,3,FALSE)</f>
        <v>0</v>
      </c>
      <c r="MS41" s="67">
        <f>VLOOKUP(MP41,Information!$A$2:$H$1000,4,FALSE)</f>
        <v>0</v>
      </c>
      <c r="MT41" s="67" t="str">
        <f>VLOOKUP(MP41,Information!$A$2:$H$1000,8,FALSE)</f>
        <v>Sand</v>
      </c>
      <c r="MU41" s="67" t="str">
        <f>VLOOKUP(MP41,Information!$A$2:$I$1000,9,FALSE)</f>
        <v>Bare substrate</v>
      </c>
      <c r="MX41" s="84" t="s">
        <v>359</v>
      </c>
      <c r="MY41" s="85" t="str">
        <f>VLOOKUP(MX41,Information!$A$2:$H$1000,2,FALSE)</f>
        <v>unknown</v>
      </c>
      <c r="MZ41" s="67" t="str">
        <f>VLOOKUP(MX41,Information!$A$2:$H$1000,3,FALSE)</f>
        <v>unknown</v>
      </c>
      <c r="NA41" s="67" t="str">
        <f>VLOOKUP(MX41,Information!$A$2:$H$1000,4,FALSE)</f>
        <v>unknown</v>
      </c>
      <c r="NB41" s="67" t="str">
        <f>VLOOKUP(MX41,Information!$A$2:$H$1000,8,FALSE)</f>
        <v>Turf.algae</v>
      </c>
      <c r="NC41" s="67" t="str">
        <f>VLOOKUP(MX41,Information!$A$2:$I$1000,9,FALSE)</f>
        <v>Turf algae</v>
      </c>
      <c r="NF41" s="84" t="s">
        <v>317</v>
      </c>
      <c r="NG41" s="85" t="str">
        <f>VLOOKUP(NF41,Information!$A$2:$H$1000,2,FALSE)</f>
        <v>Rhytisma fulvum</v>
      </c>
      <c r="NH41" s="67" t="str">
        <f>VLOOKUP(NF41,Information!$A$2:$H$1000,3,FALSE)</f>
        <v>Rhytisma</v>
      </c>
      <c r="NI41" s="67" t="str">
        <f>VLOOKUP(NF41,Information!$A$2:$H$1000,4,FALSE)</f>
        <v>ALCYONIIDAE</v>
      </c>
      <c r="NJ41" s="67" t="str">
        <f>VLOOKUP(NF41,Information!$A$2:$H$1000,8,FALSE)</f>
        <v>Soft.coral</v>
      </c>
      <c r="NK41" s="67" t="str">
        <f>VLOOKUP(NF41,Information!$A$2:$I$1000,9,FALSE)</f>
        <v>Cnidaria</v>
      </c>
      <c r="NN41" s="84" t="s">
        <v>82</v>
      </c>
      <c r="NO41" s="85" t="str">
        <f>VLOOKUP(NN41,Information!$A$2:$H$1000,2,FALSE)</f>
        <v>unknown</v>
      </c>
      <c r="NP41" s="67" t="str">
        <f>VLOOKUP(NN41,Information!$A$2:$H$1000,3,FALSE)</f>
        <v>Acropora</v>
      </c>
      <c r="NQ41" s="67" t="str">
        <f>VLOOKUP(NN41,Information!$A$2:$H$1000,4,FALSE)</f>
        <v>ACROPORIDAE</v>
      </c>
      <c r="NR41" s="67" t="str">
        <f>VLOOKUP(NN41,Information!$A$2:$H$1000,8,FALSE)</f>
        <v>Hard.coral</v>
      </c>
      <c r="NS41" s="67" t="str">
        <f>VLOOKUP(NN41,Information!$A$2:$I$1000,9,FALSE)</f>
        <v>Cnidaria</v>
      </c>
      <c r="NT41" s="86" t="s">
        <v>80</v>
      </c>
      <c r="NV41" s="84" t="s">
        <v>150</v>
      </c>
      <c r="NW41" s="85" t="str">
        <f>VLOOKUP(NV41,Information!$A$2:$H$1000,2,FALSE)</f>
        <v>unknown</v>
      </c>
      <c r="NX41" s="67" t="str">
        <f>VLOOKUP(NV41,Information!$A$2:$H$1000,3,FALSE)</f>
        <v>Cespitularia</v>
      </c>
      <c r="NY41" s="67" t="str">
        <f>VLOOKUP(NV41,Information!$A$2:$H$1000,4,FALSE)</f>
        <v>XENIIDAE</v>
      </c>
      <c r="NZ41" s="67" t="str">
        <f>VLOOKUP(NV41,Information!$A$2:$H$1000,8,FALSE)</f>
        <v>Soft.coral</v>
      </c>
      <c r="OA41" s="67" t="str">
        <f>VLOOKUP(NV41,Information!$A$2:$I$1000,9,FALSE)</f>
        <v>Cnidaria</v>
      </c>
      <c r="OD41" s="84" t="s">
        <v>359</v>
      </c>
      <c r="OE41" s="85" t="str">
        <f>VLOOKUP(OD41,Information!$A$2:$H$1000,2,FALSE)</f>
        <v>unknown</v>
      </c>
      <c r="OF41" s="67" t="str">
        <f>VLOOKUP(OD41,Information!$A$2:$H$1000,3,FALSE)</f>
        <v>unknown</v>
      </c>
      <c r="OG41" s="67" t="str">
        <f>VLOOKUP(OD41,Information!$A$2:$H$1000,4,FALSE)</f>
        <v>unknown</v>
      </c>
      <c r="OH41" s="67" t="str">
        <f>VLOOKUP(OD41,Information!$A$2:$H$1000,8,FALSE)</f>
        <v>Turf.algae</v>
      </c>
      <c r="OI41" s="67" t="str">
        <f>VLOOKUP(OD41,Information!$A$2:$I$1000,9,FALSE)</f>
        <v>Turf algae</v>
      </c>
      <c r="OL41" s="84" t="s">
        <v>82</v>
      </c>
      <c r="OM41" s="85" t="str">
        <f>VLOOKUP(OL41,Information!$A$2:$H$1000,2,FALSE)</f>
        <v>unknown</v>
      </c>
      <c r="ON41" s="67" t="str">
        <f>VLOOKUP(OL41,Information!$A$2:$H$1000,3,FALSE)</f>
        <v>Acropora</v>
      </c>
      <c r="OO41" s="67" t="str">
        <f>VLOOKUP(OL41,Information!$A$2:$H$1000,4,FALSE)</f>
        <v>ACROPORIDAE</v>
      </c>
      <c r="OP41" s="67" t="str">
        <f>VLOOKUP(OL41,Information!$A$2:$H$1000,8,FALSE)</f>
        <v>Hard.coral</v>
      </c>
      <c r="OQ41" s="67" t="str">
        <f>VLOOKUP(OL41,Information!$A$2:$I$1000,9,FALSE)</f>
        <v>Cnidaria</v>
      </c>
      <c r="OR41" s="86" t="s">
        <v>80</v>
      </c>
      <c r="OT41" s="84" t="s">
        <v>104</v>
      </c>
      <c r="OU41" s="85">
        <f>VLOOKUP(OT41,Information!$A$2:$H$1000,2,FALSE)</f>
        <v>0</v>
      </c>
      <c r="OV41" s="67">
        <f>VLOOKUP(OT41,Information!$A$2:$H$1000,3,FALSE)</f>
        <v>0</v>
      </c>
      <c r="OW41" s="67">
        <f>VLOOKUP(OT41,Information!$A$2:$H$1000,4,FALSE)</f>
        <v>0</v>
      </c>
      <c r="OX41" s="67" t="str">
        <f>VLOOKUP(OT41,Information!$A$2:$H$1000,8,FALSE)</f>
        <v>Artificial.reef.substrate</v>
      </c>
      <c r="OY41" s="67" t="str">
        <f>VLOOKUP(OT41,Information!$A$2:$I$1000,9,FALSE)</f>
        <v>Bare substrate</v>
      </c>
      <c r="PB41" s="84" t="s">
        <v>82</v>
      </c>
      <c r="PC41" s="85" t="str">
        <f>VLOOKUP(PB41,Information!$A$2:$H$1000,2,FALSE)</f>
        <v>unknown</v>
      </c>
      <c r="PD41" s="67" t="str">
        <f>VLOOKUP(PB41,Information!$A$2:$H$1000,3,FALSE)</f>
        <v>Acropora</v>
      </c>
      <c r="PE41" s="67" t="str">
        <f>VLOOKUP(PB41,Information!$A$2:$H$1000,4,FALSE)</f>
        <v>ACROPORIDAE</v>
      </c>
      <c r="PF41" s="67" t="str">
        <f>VLOOKUP(PB41,Information!$A$2:$H$1000,8,FALSE)</f>
        <v>Hard.coral</v>
      </c>
      <c r="PG41" s="67" t="str">
        <f>VLOOKUP(PB41,Information!$A$2:$I$1000,9,FALSE)</f>
        <v>Cnidaria</v>
      </c>
      <c r="PH41" s="86" t="s">
        <v>80</v>
      </c>
      <c r="PJ41" s="84" t="s">
        <v>309</v>
      </c>
      <c r="PK41" s="85">
        <f>VLOOKUP(PJ41,Information!$A$2:$H$1000,2,FALSE)</f>
        <v>0</v>
      </c>
      <c r="PL41" s="67">
        <f>VLOOKUP(PJ41,Information!$A$2:$H$1000,3,FALSE)</f>
        <v>0</v>
      </c>
      <c r="PM41" s="67">
        <f>VLOOKUP(PJ41,Information!$A$2:$H$1000,4,FALSE)</f>
        <v>0</v>
      </c>
      <c r="PN41" s="67" t="str">
        <f>VLOOKUP(PJ41,Information!$A$2:$H$1000,8,FALSE)</f>
        <v>Coral.rubble</v>
      </c>
      <c r="PO41" s="67" t="str">
        <f>VLOOKUP(PJ41,Information!$A$2:$I$1000,9,FALSE)</f>
        <v>Bare substrate</v>
      </c>
      <c r="PR41" s="84" t="s">
        <v>104</v>
      </c>
      <c r="PS41" s="85">
        <f>VLOOKUP(PR41,Information!$A$2:$H$1000,2,FALSE)</f>
        <v>0</v>
      </c>
      <c r="PT41" s="67">
        <f>VLOOKUP(PR41,Information!$A$2:$H$1000,3,FALSE)</f>
        <v>0</v>
      </c>
      <c r="PU41" s="67">
        <f>VLOOKUP(PR41,Information!$A$2:$H$1000,4,FALSE)</f>
        <v>0</v>
      </c>
      <c r="PV41" s="67" t="str">
        <f>VLOOKUP(PR41,Information!$A$2:$H$1000,8,FALSE)</f>
        <v>Artificial.reef.substrate</v>
      </c>
      <c r="PW41" s="67" t="str">
        <f>VLOOKUP(PR41,Information!$A$2:$I$1000,9,FALSE)</f>
        <v>Bare substrate</v>
      </c>
      <c r="PZ41" s="84" t="s">
        <v>374</v>
      </c>
      <c r="QA41" s="85" t="str">
        <f>VLOOKUP(PZ41,Information!$A$2:$H$1000,2,FALSE)</f>
        <v>unknown</v>
      </c>
      <c r="QB41" s="67" t="str">
        <f>VLOOKUP(PZ41,Information!$A$2:$H$1000,3,FALSE)</f>
        <v>unknown</v>
      </c>
      <c r="QC41" s="67" t="str">
        <f>VLOOKUP(PZ41,Information!$A$2:$H$1000,4,FALSE)</f>
        <v>XENIIDAE</v>
      </c>
      <c r="QD41" s="67" t="str">
        <f>VLOOKUP(PZ41,Information!$A$2:$H$1000,8,FALSE)</f>
        <v>Soft.coral</v>
      </c>
      <c r="QE41" s="67" t="str">
        <f>VLOOKUP(PZ41,Information!$A$2:$I$1000,9,FALSE)</f>
        <v>Cnidaria</v>
      </c>
      <c r="QH41" s="84" t="s">
        <v>309</v>
      </c>
      <c r="QI41" s="85">
        <f>VLOOKUP(QH41,Information!$A$2:$H$1000,2,FALSE)</f>
        <v>0</v>
      </c>
      <c r="QJ41" s="67">
        <f>VLOOKUP(QH41,Information!$A$2:$H$1000,3,FALSE)</f>
        <v>0</v>
      </c>
      <c r="QK41" s="67">
        <f>VLOOKUP(QH41,Information!$A$2:$H$1000,4,FALSE)</f>
        <v>0</v>
      </c>
      <c r="QL41" s="67" t="str">
        <f>VLOOKUP(QH41,Information!$A$2:$H$1000,8,FALSE)</f>
        <v>Coral.rubble</v>
      </c>
      <c r="QM41" s="67" t="str">
        <f>VLOOKUP(QH41,Information!$A$2:$I$1000,9,FALSE)</f>
        <v>Bare substrate</v>
      </c>
      <c r="QP41" s="84" t="s">
        <v>309</v>
      </c>
      <c r="QQ41" s="85">
        <f>VLOOKUP(QP41,Information!$A$2:$H$1000,2,FALSE)</f>
        <v>0</v>
      </c>
      <c r="QR41" s="67">
        <f>VLOOKUP(QP41,Information!$A$2:$H$1000,3,FALSE)</f>
        <v>0</v>
      </c>
      <c r="QS41" s="67">
        <f>VLOOKUP(QP41,Information!$A$2:$H$1000,4,FALSE)</f>
        <v>0</v>
      </c>
      <c r="QT41" s="67" t="str">
        <f>VLOOKUP(QP41,Information!$A$2:$H$1000,8,FALSE)</f>
        <v>Coral.rubble</v>
      </c>
      <c r="QU41" s="67" t="str">
        <f>VLOOKUP(QP41,Information!$A$2:$I$1000,9,FALSE)</f>
        <v>Bare substrate</v>
      </c>
      <c r="QX41" s="84"/>
      <c r="QY41" s="41" t="e">
        <f>VLOOKUP(QX41,Information!$A$2:$H$1000,2,FALSE)</f>
        <v>#N/A</v>
      </c>
      <c r="QZ41" t="e">
        <f>VLOOKUP(QX41,Information!$A$2:$H$1000,3,FALSE)</f>
        <v>#N/A</v>
      </c>
      <c r="RA41" t="e">
        <f>VLOOKUP(QX41,Information!$A$2:$H$1000,4,FALSE)</f>
        <v>#N/A</v>
      </c>
      <c r="RB41" t="e">
        <f>VLOOKUP(QX41,Information!$A$2:$H$1000,8,FALSE)</f>
        <v>#N/A</v>
      </c>
      <c r="RC41" t="e">
        <f>VLOOKUP(QX41,Information!$A$2:$I$1000,9,FALSE)</f>
        <v>#N/A</v>
      </c>
      <c r="RF41" s="84"/>
      <c r="RG41" s="41" t="e">
        <f>VLOOKUP(RF41,Information!$A$2:$H$1000,2,FALSE)</f>
        <v>#N/A</v>
      </c>
      <c r="RH41" t="e">
        <f>VLOOKUP(RF41,Information!$A$2:$H$1000,3,FALSE)</f>
        <v>#N/A</v>
      </c>
      <c r="RI41" t="e">
        <f>VLOOKUP(RF41,Information!$A$2:$H$1000,4,FALSE)</f>
        <v>#N/A</v>
      </c>
      <c r="RJ41" t="e">
        <f>VLOOKUP(RF41,Information!$A$2:$H$1000,8,FALSE)</f>
        <v>#N/A</v>
      </c>
      <c r="RK41" t="e">
        <f>VLOOKUP(RF41,Information!$A$2:$I$1000,9,FALSE)</f>
        <v>#N/A</v>
      </c>
      <c r="RN41" s="84"/>
      <c r="RO41" s="41" t="e">
        <f>VLOOKUP(RN41,Information!$A$2:$H$1000,2,FALSE)</f>
        <v>#N/A</v>
      </c>
      <c r="RP41" t="e">
        <f>VLOOKUP(RN41,Information!$A$2:$H$1000,3,FALSE)</f>
        <v>#N/A</v>
      </c>
      <c r="RQ41" t="e">
        <f>VLOOKUP(RN41,Information!$A$2:$H$1000,4,FALSE)</f>
        <v>#N/A</v>
      </c>
      <c r="RR41" t="e">
        <f>VLOOKUP(RN41,Information!$A$2:$H$1000,8,FALSE)</f>
        <v>#N/A</v>
      </c>
      <c r="RS41" t="e">
        <f>VLOOKUP(RN41,Information!$A$2:$I$1000,9,FALSE)</f>
        <v>#N/A</v>
      </c>
      <c r="RV41" s="84"/>
      <c r="RW41" s="41" t="e">
        <f>VLOOKUP(RV41,Information!$A$2:$H$1000,2,FALSE)</f>
        <v>#N/A</v>
      </c>
      <c r="RX41" t="e">
        <f>VLOOKUP(RV41,Information!$A$2:$H$1000,3,FALSE)</f>
        <v>#N/A</v>
      </c>
      <c r="RY41" t="e">
        <f>VLOOKUP(RV41,Information!$A$2:$H$1000,4,FALSE)</f>
        <v>#N/A</v>
      </c>
      <c r="RZ41" t="e">
        <f>VLOOKUP(RV41,Information!$A$2:$H$1000,8,FALSE)</f>
        <v>#N/A</v>
      </c>
      <c r="SA41" t="e">
        <f>VLOOKUP(RV41,Information!$A$2:$I$1000,9,FALSE)</f>
        <v>#N/A</v>
      </c>
      <c r="SD41" s="84"/>
      <c r="SE41" s="41" t="e">
        <f>VLOOKUP(SD41,Information!$A$2:$H$1000,2,FALSE)</f>
        <v>#N/A</v>
      </c>
      <c r="SF41" t="e">
        <f>VLOOKUP(SD41,Information!$A$2:$H$1000,3,FALSE)</f>
        <v>#N/A</v>
      </c>
      <c r="SG41" t="e">
        <f>VLOOKUP(SD41,Information!$A$2:$H$1000,4,FALSE)</f>
        <v>#N/A</v>
      </c>
      <c r="SH41" t="e">
        <f>VLOOKUP(SD41,Information!$A$2:$H$1000,8,FALSE)</f>
        <v>#N/A</v>
      </c>
      <c r="SI41" t="e">
        <f>VLOOKUP(SD41,Information!$A$2:$I$1000,9,FALSE)</f>
        <v>#N/A</v>
      </c>
      <c r="SL41" s="84"/>
      <c r="SM41" s="41" t="e">
        <f>VLOOKUP(SL41,Information!$A$2:$H$1000,2,FALSE)</f>
        <v>#N/A</v>
      </c>
      <c r="SN41" t="e">
        <f>VLOOKUP(SL41,Information!$A$2:$H$1000,3,FALSE)</f>
        <v>#N/A</v>
      </c>
      <c r="SO41" t="e">
        <f>VLOOKUP(SL41,Information!$A$2:$H$1000,4,FALSE)</f>
        <v>#N/A</v>
      </c>
      <c r="SP41" t="e">
        <f>VLOOKUP(SL41,Information!$A$2:$H$1000,8,FALSE)</f>
        <v>#N/A</v>
      </c>
      <c r="SQ41" t="e">
        <f>VLOOKUP(SL41,Information!$A$2:$I$1000,9,FALSE)</f>
        <v>#N/A</v>
      </c>
      <c r="ST41" s="84"/>
      <c r="SU41" s="41" t="e">
        <f>VLOOKUP(ST41,Information!$A$2:$H$1000,2,FALSE)</f>
        <v>#N/A</v>
      </c>
      <c r="SV41" t="e">
        <f>VLOOKUP(ST41,Information!$A$2:$H$1000,3,FALSE)</f>
        <v>#N/A</v>
      </c>
      <c r="SW41" t="e">
        <f>VLOOKUP(ST41,Information!$A$2:$H$1000,4,FALSE)</f>
        <v>#N/A</v>
      </c>
      <c r="SX41" t="e">
        <f>VLOOKUP(ST41,Information!$A$2:$H$1000,8,FALSE)</f>
        <v>#N/A</v>
      </c>
      <c r="SY41" t="e">
        <f>VLOOKUP(ST41,Information!$A$2:$I$1000,9,FALSE)</f>
        <v>#N/A</v>
      </c>
      <c r="TB41" s="124"/>
      <c r="TC41" s="125" t="e">
        <f>VLOOKUP(TB41,Information!$A$2:$H$1000,2,FALSE)</f>
        <v>#N/A</v>
      </c>
      <c r="TD41" s="126" t="e">
        <f>VLOOKUP(TB41,Information!$A$2:$H$1000,3,FALSE)</f>
        <v>#N/A</v>
      </c>
      <c r="TE41" s="126" t="e">
        <f>VLOOKUP(TB41,Information!$A$2:$H$1000,4,FALSE)</f>
        <v>#N/A</v>
      </c>
      <c r="TF41" s="126" t="e">
        <f>VLOOKUP(TB41,Information!$A$2:$H$1000,8,FALSE)</f>
        <v>#N/A</v>
      </c>
      <c r="TG41" s="126" t="e">
        <f>VLOOKUP(TB41,Information!$A$2:$I$1000,9,FALSE)</f>
        <v>#N/A</v>
      </c>
      <c r="TH41" s="1"/>
      <c r="TI41" s="122"/>
      <c r="TJ41" s="124"/>
      <c r="TK41" s="125" t="e">
        <f>VLOOKUP(TJ41,Information!$A$2:$H$1000,2,FALSE)</f>
        <v>#N/A</v>
      </c>
      <c r="TL41" s="126" t="e">
        <f>VLOOKUP(TJ41,Information!$A$2:$H$1000,3,FALSE)</f>
        <v>#N/A</v>
      </c>
      <c r="TM41" s="126" t="e">
        <f>VLOOKUP(TJ41,Information!$A$2:$H$1000,4,FALSE)</f>
        <v>#N/A</v>
      </c>
      <c r="TN41" s="126" t="e">
        <f>VLOOKUP(TJ41,Information!$A$2:$H$1000,8,FALSE)</f>
        <v>#N/A</v>
      </c>
      <c r="TO41" s="126" t="e">
        <f>VLOOKUP(TJ41,Information!$A$2:$I$1000,9,FALSE)</f>
        <v>#N/A</v>
      </c>
      <c r="TP41" s="1"/>
      <c r="TQ41" s="122"/>
      <c r="TR41" s="124"/>
      <c r="TS41" s="125" t="e">
        <f>VLOOKUP(TR41,Information!$A$2:$H$1000,2,FALSE)</f>
        <v>#N/A</v>
      </c>
      <c r="TT41" s="126" t="e">
        <f>VLOOKUP(TR41,Information!$A$2:$H$1000,3,FALSE)</f>
        <v>#N/A</v>
      </c>
      <c r="TU41" s="126" t="e">
        <f>VLOOKUP(TR41,Information!$A$2:$H$1000,4,FALSE)</f>
        <v>#N/A</v>
      </c>
      <c r="TV41" s="126" t="e">
        <f>VLOOKUP(TR41,Information!$A$2:$H$1000,8,FALSE)</f>
        <v>#N/A</v>
      </c>
      <c r="TW41" s="126" t="e">
        <f>VLOOKUP(TR41,Information!$A$2:$I$1000,9,FALSE)</f>
        <v>#N/A</v>
      </c>
      <c r="TX41" s="1"/>
      <c r="TY41" s="122"/>
      <c r="TZ41" s="124"/>
      <c r="UA41" s="125" t="e">
        <f>VLOOKUP(TZ41,Information!$A$2:$H$1000,2,FALSE)</f>
        <v>#N/A</v>
      </c>
      <c r="UB41" s="126" t="e">
        <f>VLOOKUP(TZ41,Information!$A$2:$H$1000,3,FALSE)</f>
        <v>#N/A</v>
      </c>
      <c r="UC41" s="126" t="e">
        <f>VLOOKUP(TZ41,Information!$A$2:$H$1000,4,FALSE)</f>
        <v>#N/A</v>
      </c>
      <c r="UD41" s="126" t="e">
        <f>VLOOKUP(TZ41,Information!$A$2:$H$1000,8,FALSE)</f>
        <v>#N/A</v>
      </c>
      <c r="UE41" s="126" t="e">
        <f>VLOOKUP(TZ41,Information!$A$2:$I$1000,9,FALSE)</f>
        <v>#N/A</v>
      </c>
      <c r="UF41" s="1"/>
      <c r="UG41" s="122"/>
      <c r="UH41" s="124"/>
      <c r="UI41" s="125" t="e">
        <f>VLOOKUP(UH41,Information!$A$2:$H$1000,2,FALSE)</f>
        <v>#N/A</v>
      </c>
      <c r="UJ41" s="126" t="e">
        <f>VLOOKUP(UH41,Information!$A$2:$H$1000,3,FALSE)</f>
        <v>#N/A</v>
      </c>
      <c r="UK41" s="126" t="e">
        <f>VLOOKUP(UH41,Information!$A$2:$H$1000,4,FALSE)</f>
        <v>#N/A</v>
      </c>
      <c r="UL41" s="126" t="e">
        <f>VLOOKUP(UH41,Information!$A$2:$H$1000,8,FALSE)</f>
        <v>#N/A</v>
      </c>
      <c r="UM41" s="126" t="e">
        <f>VLOOKUP(UH41,Information!$A$2:$I$1000,9,FALSE)</f>
        <v>#N/A</v>
      </c>
      <c r="UN41" s="1"/>
      <c r="UO41" s="122"/>
      <c r="UP41" s="124"/>
      <c r="UQ41" s="125" t="e">
        <f>VLOOKUP(UP41,Information!$A$2:$H$1000,2,FALSE)</f>
        <v>#N/A</v>
      </c>
      <c r="UR41" s="126" t="e">
        <f>VLOOKUP(UP41,Information!$A$2:$H$1000,3,FALSE)</f>
        <v>#N/A</v>
      </c>
      <c r="US41" s="126" t="e">
        <f>VLOOKUP(UP41,Information!$A$2:$H$1000,4,FALSE)</f>
        <v>#N/A</v>
      </c>
      <c r="UT41" s="126" t="e">
        <f>VLOOKUP(UP41,Information!$A$2:$H$1000,8,FALSE)</f>
        <v>#N/A</v>
      </c>
      <c r="UU41" s="126" t="e">
        <f>VLOOKUP(UP41,Information!$A$2:$I$1000,9,FALSE)</f>
        <v>#N/A</v>
      </c>
      <c r="UV41" s="1"/>
      <c r="UW41" s="122"/>
      <c r="UX41" s="124"/>
      <c r="UY41" s="125" t="e">
        <f>VLOOKUP(UX41,Information!$A$2:$H$1000,2,FALSE)</f>
        <v>#N/A</v>
      </c>
      <c r="UZ41" s="126" t="e">
        <f>VLOOKUP(UX41,Information!$A$2:$H$1000,3,FALSE)</f>
        <v>#N/A</v>
      </c>
      <c r="VA41" s="126" t="e">
        <f>VLOOKUP(UX41,Information!$A$2:$H$1000,4,FALSE)</f>
        <v>#N/A</v>
      </c>
      <c r="VB41" s="126" t="e">
        <f>VLOOKUP(UX41,Information!$A$2:$H$1000,8,FALSE)</f>
        <v>#N/A</v>
      </c>
      <c r="VC41" s="126" t="e">
        <f>VLOOKUP(UX41,Information!$A$2:$I$1000,9,FALSE)</f>
        <v>#N/A</v>
      </c>
      <c r="VD41" s="1"/>
      <c r="VE41" s="122"/>
      <c r="VF41" s="124"/>
      <c r="VG41" s="125" t="e">
        <f>VLOOKUP(VF41,Information!$A$2:$H$1000,2,FALSE)</f>
        <v>#N/A</v>
      </c>
      <c r="VH41" s="126" t="e">
        <f>VLOOKUP(VF41,Information!$A$2:$H$1000,3,FALSE)</f>
        <v>#N/A</v>
      </c>
      <c r="VI41" s="126" t="e">
        <f>VLOOKUP(VF41,Information!$A$2:$H$1000,4,FALSE)</f>
        <v>#N/A</v>
      </c>
      <c r="VJ41" s="126" t="e">
        <f>VLOOKUP(VF41,Information!$A$2:$H$1000,8,FALSE)</f>
        <v>#N/A</v>
      </c>
      <c r="VK41" s="126" t="e">
        <f>VLOOKUP(VF41,Information!$A$2:$I$1000,9,FALSE)</f>
        <v>#N/A</v>
      </c>
      <c r="VL41" s="1"/>
      <c r="VM41" s="122"/>
      <c r="VN41" s="124"/>
      <c r="VO41" s="125" t="e">
        <f>VLOOKUP(VN41,Information!$A$2:$H$1000,2,FALSE)</f>
        <v>#N/A</v>
      </c>
      <c r="VP41" s="126" t="e">
        <f>VLOOKUP(VN41,Information!$A$2:$H$1000,3,FALSE)</f>
        <v>#N/A</v>
      </c>
      <c r="VQ41" s="126" t="e">
        <f>VLOOKUP(VN41,Information!$A$2:$H$1000,4,FALSE)</f>
        <v>#N/A</v>
      </c>
      <c r="VR41" s="126" t="e">
        <f>VLOOKUP(VN41,Information!$A$2:$H$1000,8,FALSE)</f>
        <v>#N/A</v>
      </c>
      <c r="VS41" s="126" t="e">
        <f>VLOOKUP(VN41,Information!$A$2:$I$1000,9,FALSE)</f>
        <v>#N/A</v>
      </c>
      <c r="VT41" s="1"/>
      <c r="VU41" s="122"/>
      <c r="VV41" s="124"/>
      <c r="VW41" s="125" t="e">
        <f>VLOOKUP(VV41,Information!$A$2:$H$1000,2,FALSE)</f>
        <v>#N/A</v>
      </c>
      <c r="VX41" s="126" t="e">
        <f>VLOOKUP(VV41,Information!$A$2:$H$1000,3,FALSE)</f>
        <v>#N/A</v>
      </c>
      <c r="VY41" s="126" t="e">
        <f>VLOOKUP(VV41,Information!$A$2:$H$1000,4,FALSE)</f>
        <v>#N/A</v>
      </c>
      <c r="VZ41" s="126" t="e">
        <f>VLOOKUP(VV41,Information!$A$2:$H$1000,8,FALSE)</f>
        <v>#N/A</v>
      </c>
      <c r="WA41" s="126" t="e">
        <f>VLOOKUP(VV41,Information!$A$2:$I$1000,9,FALSE)</f>
        <v>#N/A</v>
      </c>
      <c r="WB41" s="1"/>
      <c r="WC41" s="122"/>
      <c r="WD41" s="124"/>
      <c r="WE41" s="125" t="e">
        <f>VLOOKUP(WD41,Information!$A$2:$H$1000,2,FALSE)</f>
        <v>#N/A</v>
      </c>
      <c r="WF41" s="126" t="e">
        <f>VLOOKUP(WD41,Information!$A$2:$H$1000,3,FALSE)</f>
        <v>#N/A</v>
      </c>
      <c r="WG41" s="126" t="e">
        <f>VLOOKUP(WD41,Information!$A$2:$H$1000,4,FALSE)</f>
        <v>#N/A</v>
      </c>
      <c r="WH41" s="126" t="e">
        <f>VLOOKUP(WD41,Information!$A$2:$H$1000,8,FALSE)</f>
        <v>#N/A</v>
      </c>
      <c r="WI41" s="126" t="e">
        <f>VLOOKUP(WD41,Information!$A$2:$I$1000,9,FALSE)</f>
        <v>#N/A</v>
      </c>
      <c r="WJ41" s="1"/>
      <c r="WK41" s="122"/>
      <c r="WL41" s="124"/>
      <c r="WM41" s="125" t="e">
        <f>VLOOKUP(WL41,Information!$A$2:$H$1000,2,FALSE)</f>
        <v>#N/A</v>
      </c>
      <c r="WN41" s="126" t="e">
        <f>VLOOKUP(WL41,Information!$A$2:$H$1000,3,FALSE)</f>
        <v>#N/A</v>
      </c>
      <c r="WO41" s="126" t="e">
        <f>VLOOKUP(WL41,Information!$A$2:$H$1000,4,FALSE)</f>
        <v>#N/A</v>
      </c>
      <c r="WP41" s="126" t="e">
        <f>VLOOKUP(WL41,Information!$A$2:$H$1000,8,FALSE)</f>
        <v>#N/A</v>
      </c>
      <c r="WQ41" s="126" t="e">
        <f>VLOOKUP(WL41,Information!$A$2:$I$1000,9,FALSE)</f>
        <v>#N/A</v>
      </c>
      <c r="WR41" s="1"/>
      <c r="WS41" s="122"/>
      <c r="WT41" s="124"/>
      <c r="WU41" s="125" t="e">
        <f>VLOOKUP(WT41,Information!$A$2:$H$1000,2,FALSE)</f>
        <v>#N/A</v>
      </c>
      <c r="WV41" s="126" t="e">
        <f>VLOOKUP(WT41,Information!$A$2:$H$1000,3,FALSE)</f>
        <v>#N/A</v>
      </c>
      <c r="WW41" s="126" t="e">
        <f>VLOOKUP(WT41,Information!$A$2:$H$1000,4,FALSE)</f>
        <v>#N/A</v>
      </c>
      <c r="WX41" s="126" t="e">
        <f>VLOOKUP(WT41,Information!$A$2:$H$1000,8,FALSE)</f>
        <v>#N/A</v>
      </c>
      <c r="WY41" s="126" t="e">
        <f>VLOOKUP(WT41,Information!$A$2:$I$1000,9,FALSE)</f>
        <v>#N/A</v>
      </c>
      <c r="WZ41" s="1"/>
      <c r="XA41" s="122"/>
      <c r="XB41" s="124"/>
      <c r="XC41" s="125" t="e">
        <f>VLOOKUP(XB41,Information!$A$2:$H$1000,2,FALSE)</f>
        <v>#N/A</v>
      </c>
      <c r="XD41" s="126" t="e">
        <f>VLOOKUP(XB41,Information!$A$2:$H$1000,3,FALSE)</f>
        <v>#N/A</v>
      </c>
      <c r="XE41" s="126" t="e">
        <f>VLOOKUP(XB41,Information!$A$2:$H$1000,4,FALSE)</f>
        <v>#N/A</v>
      </c>
      <c r="XF41" s="126" t="e">
        <f>VLOOKUP(XB41,Information!$A$2:$H$1000,8,FALSE)</f>
        <v>#N/A</v>
      </c>
      <c r="XG41" s="126" t="e">
        <f>VLOOKUP(XB41,Information!$A$2:$I$1000,9,FALSE)</f>
        <v>#N/A</v>
      </c>
      <c r="XH41" s="1"/>
      <c r="XI41" s="122"/>
      <c r="XJ41" s="124"/>
      <c r="XK41" s="125" t="e">
        <f>VLOOKUP(XJ41,Information!$A$2:$H$1000,2,FALSE)</f>
        <v>#N/A</v>
      </c>
      <c r="XL41" s="126" t="e">
        <f>VLOOKUP(XJ41,Information!$A$2:$H$1000,3,FALSE)</f>
        <v>#N/A</v>
      </c>
      <c r="XM41" s="126" t="e">
        <f>VLOOKUP(XJ41,Information!$A$2:$H$1000,4,FALSE)</f>
        <v>#N/A</v>
      </c>
      <c r="XN41" s="126" t="e">
        <f>VLOOKUP(XJ41,Information!$A$2:$H$1000,8,FALSE)</f>
        <v>#N/A</v>
      </c>
      <c r="XO41" s="126" t="e">
        <f>VLOOKUP(XJ41,Information!$A$2:$I$1000,9,FALSE)</f>
        <v>#N/A</v>
      </c>
      <c r="XP41" s="1"/>
      <c r="XQ41" s="122"/>
      <c r="XR41" s="124"/>
      <c r="XS41" s="125" t="e">
        <f>VLOOKUP(XR41,Information!$A$2:$H$1000,2,FALSE)</f>
        <v>#N/A</v>
      </c>
      <c r="XT41" s="126" t="e">
        <f>VLOOKUP(XR41,Information!$A$2:$H$1000,3,FALSE)</f>
        <v>#N/A</v>
      </c>
      <c r="XU41" s="126" t="e">
        <f>VLOOKUP(XR41,Information!$A$2:$H$1000,4,FALSE)</f>
        <v>#N/A</v>
      </c>
      <c r="XV41" s="126" t="e">
        <f>VLOOKUP(XR41,Information!$A$2:$H$1000,8,FALSE)</f>
        <v>#N/A</v>
      </c>
      <c r="XW41" s="126" t="e">
        <f>VLOOKUP(XR41,Information!$A$2:$I$1000,9,FALSE)</f>
        <v>#N/A</v>
      </c>
      <c r="XX41" s="1"/>
      <c r="XY41" s="122"/>
      <c r="XZ41" s="124"/>
      <c r="YA41" s="125" t="e">
        <f>VLOOKUP(XZ41,Information!$A$2:$H$1000,2,FALSE)</f>
        <v>#N/A</v>
      </c>
      <c r="YB41" s="126" t="e">
        <f>VLOOKUP(XZ41,Information!$A$2:$H$1000,3,FALSE)</f>
        <v>#N/A</v>
      </c>
      <c r="YC41" s="126" t="e">
        <f>VLOOKUP(XZ41,Information!$A$2:$H$1000,4,FALSE)</f>
        <v>#N/A</v>
      </c>
      <c r="YD41" s="126" t="e">
        <f>VLOOKUP(XZ41,Information!$A$2:$H$1000,8,FALSE)</f>
        <v>#N/A</v>
      </c>
      <c r="YE41" s="126" t="e">
        <f>VLOOKUP(XZ41,Information!$A$2:$I$1000,9,FALSE)</f>
        <v>#N/A</v>
      </c>
      <c r="YF41" s="1"/>
      <c r="YG41" s="122"/>
      <c r="YH41" s="124"/>
      <c r="YI41" s="125" t="e">
        <f>VLOOKUP(YH41,Information!$A$2:$H$1000,2,FALSE)</f>
        <v>#N/A</v>
      </c>
      <c r="YJ41" s="126" t="e">
        <f>VLOOKUP(YH41,Information!$A$2:$H$1000,3,FALSE)</f>
        <v>#N/A</v>
      </c>
      <c r="YK41" s="126" t="e">
        <f>VLOOKUP(YH41,Information!$A$2:$H$1000,4,FALSE)</f>
        <v>#N/A</v>
      </c>
      <c r="YL41" s="126" t="e">
        <f>VLOOKUP(YH41,Information!$A$2:$H$1000,8,FALSE)</f>
        <v>#N/A</v>
      </c>
      <c r="YM41" s="126" t="e">
        <f>VLOOKUP(YH41,Information!$A$2:$I$1000,9,FALSE)</f>
        <v>#N/A</v>
      </c>
      <c r="YN41" s="1"/>
      <c r="YO41" s="122"/>
      <c r="YP41" s="124"/>
      <c r="YQ41" s="125" t="e">
        <f>VLOOKUP(YP41,Information!$A$2:$H$1000,2,FALSE)</f>
        <v>#N/A</v>
      </c>
      <c r="YR41" s="126" t="e">
        <f>VLOOKUP(YP41,Information!$A$2:$H$1000,3,FALSE)</f>
        <v>#N/A</v>
      </c>
      <c r="YS41" s="126" t="e">
        <f>VLOOKUP(YP41,Information!$A$2:$H$1000,4,FALSE)</f>
        <v>#N/A</v>
      </c>
      <c r="YT41" s="126" t="e">
        <f>VLOOKUP(YP41,Information!$A$2:$H$1000,8,FALSE)</f>
        <v>#N/A</v>
      </c>
      <c r="YU41" s="126" t="e">
        <f>VLOOKUP(YP41,Information!$A$2:$I$1000,9,FALSE)</f>
        <v>#N/A</v>
      </c>
      <c r="YV41" s="1"/>
      <c r="YW41" s="122"/>
      <c r="YX41" s="124"/>
      <c r="YY41" s="125" t="e">
        <f>VLOOKUP(YX41,Information!$A$2:$H$1000,2,FALSE)</f>
        <v>#N/A</v>
      </c>
      <c r="YZ41" s="126" t="e">
        <f>VLOOKUP(YX41,Information!$A$2:$H$1000,3,FALSE)</f>
        <v>#N/A</v>
      </c>
      <c r="ZA41" s="126" t="e">
        <f>VLOOKUP(YX41,Information!$A$2:$H$1000,4,FALSE)</f>
        <v>#N/A</v>
      </c>
      <c r="ZB41" s="126" t="e">
        <f>VLOOKUP(YX41,Information!$A$2:$H$1000,8,FALSE)</f>
        <v>#N/A</v>
      </c>
      <c r="ZC41" s="126" t="e">
        <f>VLOOKUP(YX41,Information!$A$2:$I$1000,9,FALSE)</f>
        <v>#N/A</v>
      </c>
      <c r="ZD41" s="1"/>
      <c r="ZE41" s="122"/>
      <c r="ZF41" s="124"/>
      <c r="ZG41" s="125" t="e">
        <f>VLOOKUP(ZF41,Information!$A$2:$H$1000,2,FALSE)</f>
        <v>#N/A</v>
      </c>
      <c r="ZH41" s="126" t="e">
        <f>VLOOKUP(ZF41,Information!$A$2:$H$1000,3,FALSE)</f>
        <v>#N/A</v>
      </c>
      <c r="ZI41" s="126" t="e">
        <f>VLOOKUP(ZF41,Information!$A$2:$H$1000,4,FALSE)</f>
        <v>#N/A</v>
      </c>
      <c r="ZJ41" s="126" t="e">
        <f>VLOOKUP(ZF41,Information!$A$2:$H$1000,8,FALSE)</f>
        <v>#N/A</v>
      </c>
      <c r="ZK41" s="126" t="e">
        <f>VLOOKUP(ZF41,Information!$A$2:$I$1000,9,FALSE)</f>
        <v>#N/A</v>
      </c>
      <c r="ZL41" s="1"/>
      <c r="ZM41" s="122"/>
      <c r="ZN41" s="124"/>
      <c r="ZO41" s="125" t="e">
        <f>VLOOKUP(ZN41,Information!$A$2:$H$1000,2,FALSE)</f>
        <v>#N/A</v>
      </c>
      <c r="ZP41" s="126" t="e">
        <f>VLOOKUP(ZN41,Information!$A$2:$H$1000,3,FALSE)</f>
        <v>#N/A</v>
      </c>
      <c r="ZQ41" s="126" t="e">
        <f>VLOOKUP(ZN41,Information!$A$2:$H$1000,4,FALSE)</f>
        <v>#N/A</v>
      </c>
      <c r="ZR41" s="126" t="e">
        <f>VLOOKUP(ZN41,Information!$A$2:$H$1000,8,FALSE)</f>
        <v>#N/A</v>
      </c>
      <c r="ZS41" s="126" t="e">
        <f>VLOOKUP(ZN41,Information!$A$2:$I$1000,9,FALSE)</f>
        <v>#N/A</v>
      </c>
      <c r="ZT41" s="1"/>
      <c r="ZU41" s="122"/>
      <c r="ZV41" s="124"/>
      <c r="ZW41" s="125" t="e">
        <f>VLOOKUP(ZV41,Information!$A$2:$H$1000,2,FALSE)</f>
        <v>#N/A</v>
      </c>
      <c r="ZX41" s="126" t="e">
        <f>VLOOKUP(ZV41,Information!$A$2:$H$1000,3,FALSE)</f>
        <v>#N/A</v>
      </c>
      <c r="ZY41" s="126" t="e">
        <f>VLOOKUP(ZV41,Information!$A$2:$H$1000,4,FALSE)</f>
        <v>#N/A</v>
      </c>
      <c r="ZZ41" s="126" t="e">
        <f>VLOOKUP(ZV41,Information!$A$2:$H$1000,8,FALSE)</f>
        <v>#N/A</v>
      </c>
      <c r="AAA41" s="126" t="e">
        <f>VLOOKUP(ZV41,Information!$A$2:$I$1000,9,FALSE)</f>
        <v>#N/A</v>
      </c>
      <c r="AAB41" s="1"/>
      <c r="AAC41" s="122"/>
      <c r="AAD41" s="124"/>
      <c r="AAE41" s="125" t="e">
        <f>VLOOKUP(AAD41,Information!$A$2:$H$1000,2,FALSE)</f>
        <v>#N/A</v>
      </c>
      <c r="AAF41" s="126" t="e">
        <f>VLOOKUP(AAD41,Information!$A$2:$H$1000,3,FALSE)</f>
        <v>#N/A</v>
      </c>
      <c r="AAG41" s="126" t="e">
        <f>VLOOKUP(AAD41,Information!$A$2:$H$1000,4,FALSE)</f>
        <v>#N/A</v>
      </c>
      <c r="AAH41" s="126" t="e">
        <f>VLOOKUP(AAD41,Information!$A$2:$H$1000,8,FALSE)</f>
        <v>#N/A</v>
      </c>
      <c r="AAI41" s="126" t="e">
        <f>VLOOKUP(AAD41,Information!$A$2:$I$1000,9,FALSE)</f>
        <v>#N/A</v>
      </c>
      <c r="AAJ41" s="1"/>
      <c r="AAK41" s="122"/>
      <c r="AAL41" s="124"/>
      <c r="AAM41" s="125" t="e">
        <f>VLOOKUP(AAL41,Information!$A$2:$H$1000,2,FALSE)</f>
        <v>#N/A</v>
      </c>
      <c r="AAN41" s="126" t="e">
        <f>VLOOKUP(AAL41,Information!$A$2:$H$1000,3,FALSE)</f>
        <v>#N/A</v>
      </c>
      <c r="AAO41" s="126" t="e">
        <f>VLOOKUP(AAL41,Information!$A$2:$H$1000,4,FALSE)</f>
        <v>#N/A</v>
      </c>
      <c r="AAP41" s="126" t="e">
        <f>VLOOKUP(AAL41,Information!$A$2:$H$1000,8,FALSE)</f>
        <v>#N/A</v>
      </c>
      <c r="AAQ41" s="126" t="e">
        <f>VLOOKUP(AAL41,Information!$A$2:$I$1000,9,FALSE)</f>
        <v>#N/A</v>
      </c>
      <c r="AAR41" s="1"/>
      <c r="AAS41" s="122"/>
      <c r="AAT41" s="124"/>
      <c r="AAU41" s="125" t="e">
        <f>VLOOKUP(AAT41,Information!$A$2:$H$1000,2,FALSE)</f>
        <v>#N/A</v>
      </c>
      <c r="AAV41" s="126" t="e">
        <f>VLOOKUP(AAT41,Information!$A$2:$H$1000,3,FALSE)</f>
        <v>#N/A</v>
      </c>
      <c r="AAW41" s="126" t="e">
        <f>VLOOKUP(AAT41,Information!$A$2:$H$1000,4,FALSE)</f>
        <v>#N/A</v>
      </c>
      <c r="AAX41" s="126" t="e">
        <f>VLOOKUP(AAT41,Information!$A$2:$H$1000,8,FALSE)</f>
        <v>#N/A</v>
      </c>
      <c r="AAY41" s="126" t="e">
        <f>VLOOKUP(AAT41,Information!$A$2:$I$1000,9,FALSE)</f>
        <v>#N/A</v>
      </c>
      <c r="AAZ41" s="1"/>
      <c r="ABA41" s="122"/>
      <c r="ABB41" s="124"/>
      <c r="ABC41" s="125" t="e">
        <f>VLOOKUP(ABB41,Information!$A$2:$H$1000,2,FALSE)</f>
        <v>#N/A</v>
      </c>
      <c r="ABD41" s="126" t="e">
        <f>VLOOKUP(ABB41,Information!$A$2:$H$1000,3,FALSE)</f>
        <v>#N/A</v>
      </c>
      <c r="ABE41" s="126" t="e">
        <f>VLOOKUP(ABB41,Information!$A$2:$H$1000,4,FALSE)</f>
        <v>#N/A</v>
      </c>
      <c r="ABF41" s="126" t="e">
        <f>VLOOKUP(ABB41,Information!$A$2:$H$1000,8,FALSE)</f>
        <v>#N/A</v>
      </c>
      <c r="ABG41" s="126" t="e">
        <f>VLOOKUP(ABB41,Information!$A$2:$I$1000,9,FALSE)</f>
        <v>#N/A</v>
      </c>
      <c r="ABH41" s="1"/>
      <c r="ABI41" s="122"/>
      <c r="ABJ41" s="124"/>
      <c r="ABK41" s="125" t="e">
        <f>VLOOKUP(ABJ41,Information!$A$2:$H$1000,2,FALSE)</f>
        <v>#N/A</v>
      </c>
      <c r="ABL41" s="126" t="e">
        <f>VLOOKUP(ABJ41,Information!$A$2:$H$1000,3,FALSE)</f>
        <v>#N/A</v>
      </c>
      <c r="ABM41" s="126" t="e">
        <f>VLOOKUP(ABJ41,Information!$A$2:$H$1000,4,FALSE)</f>
        <v>#N/A</v>
      </c>
      <c r="ABN41" s="126" t="e">
        <f>VLOOKUP(ABJ41,Information!$A$2:$H$1000,8,FALSE)</f>
        <v>#N/A</v>
      </c>
      <c r="ABO41" s="126" t="e">
        <f>VLOOKUP(ABJ41,Information!$A$2:$I$1000,9,FALSE)</f>
        <v>#N/A</v>
      </c>
      <c r="ABP41" s="1"/>
      <c r="ABQ41" s="122"/>
      <c r="ABR41" s="124"/>
      <c r="ABS41" s="125" t="e">
        <f>VLOOKUP(ABR41,Information!$A$2:$H$1000,2,FALSE)</f>
        <v>#N/A</v>
      </c>
      <c r="ABT41" s="126" t="e">
        <f>VLOOKUP(ABR41,Information!$A$2:$H$1000,3,FALSE)</f>
        <v>#N/A</v>
      </c>
      <c r="ABU41" s="126" t="e">
        <f>VLOOKUP(ABR41,Information!$A$2:$H$1000,4,FALSE)</f>
        <v>#N/A</v>
      </c>
      <c r="ABV41" s="126" t="e">
        <f>VLOOKUP(ABR41,Information!$A$2:$H$1000,8,FALSE)</f>
        <v>#N/A</v>
      </c>
      <c r="ABW41" s="126" t="e">
        <f>VLOOKUP(ABR41,Information!$A$2:$I$1000,9,FALSE)</f>
        <v>#N/A</v>
      </c>
      <c r="ABX41" s="1"/>
      <c r="ABY41" s="122"/>
      <c r="ABZ41" s="124"/>
      <c r="ACA41" s="125" t="e">
        <f>VLOOKUP(ABZ41,Information!$A$2:$H$1000,2,FALSE)</f>
        <v>#N/A</v>
      </c>
      <c r="ACB41" s="126" t="e">
        <f>VLOOKUP(ABZ41,Information!$A$2:$H$1000,3,FALSE)</f>
        <v>#N/A</v>
      </c>
      <c r="ACC41" s="126" t="e">
        <f>VLOOKUP(ABZ41,Information!$A$2:$H$1000,4,FALSE)</f>
        <v>#N/A</v>
      </c>
      <c r="ACD41" s="126" t="e">
        <f>VLOOKUP(ABZ41,Information!$A$2:$H$1000,8,FALSE)</f>
        <v>#N/A</v>
      </c>
      <c r="ACE41" s="126" t="e">
        <f>VLOOKUP(ABZ41,Information!$A$2:$I$1000,9,FALSE)</f>
        <v>#N/A</v>
      </c>
      <c r="ACF41" s="1"/>
      <c r="ACG41" s="122"/>
      <c r="ACH41" s="124"/>
      <c r="ACI41" s="125" t="e">
        <f>VLOOKUP(ACH41,Information!$A$2:$H$1000,2,FALSE)</f>
        <v>#N/A</v>
      </c>
      <c r="ACJ41" s="126" t="e">
        <f>VLOOKUP(ACH41,Information!$A$2:$H$1000,3,FALSE)</f>
        <v>#N/A</v>
      </c>
      <c r="ACK41" s="126" t="e">
        <f>VLOOKUP(ACH41,Information!$A$2:$H$1000,4,FALSE)</f>
        <v>#N/A</v>
      </c>
      <c r="ACL41" s="126" t="e">
        <f>VLOOKUP(ACH41,Information!$A$2:$H$1000,8,FALSE)</f>
        <v>#N/A</v>
      </c>
      <c r="ACM41" s="126" t="e">
        <f>VLOOKUP(ACH41,Information!$A$2:$I$1000,9,FALSE)</f>
        <v>#N/A</v>
      </c>
      <c r="ACN41" s="1"/>
      <c r="ACO41" s="122"/>
      <c r="ACP41" s="124"/>
      <c r="ACQ41" s="125" t="e">
        <f>VLOOKUP(ACP41,Information!$A$2:$H$1000,2,FALSE)</f>
        <v>#N/A</v>
      </c>
      <c r="ACR41" s="126" t="e">
        <f>VLOOKUP(ACP41,Information!$A$2:$H$1000,3,FALSE)</f>
        <v>#N/A</v>
      </c>
      <c r="ACS41" s="126" t="e">
        <f>VLOOKUP(ACP41,Information!$A$2:$H$1000,4,FALSE)</f>
        <v>#N/A</v>
      </c>
      <c r="ACT41" s="126" t="e">
        <f>VLOOKUP(ACP41,Information!$A$2:$H$1000,8,FALSE)</f>
        <v>#N/A</v>
      </c>
      <c r="ACU41" s="126" t="e">
        <f>VLOOKUP(ACP41,Information!$A$2:$I$1000,9,FALSE)</f>
        <v>#N/A</v>
      </c>
      <c r="ACV41" s="1"/>
      <c r="ACW41" s="122"/>
      <c r="ACX41" s="124"/>
      <c r="ACY41" s="125" t="e">
        <f>VLOOKUP(ACX41,Information!$A$2:$H$1000,2,FALSE)</f>
        <v>#N/A</v>
      </c>
      <c r="ACZ41" s="126" t="e">
        <f>VLOOKUP(ACX41,Information!$A$2:$H$1000,3,FALSE)</f>
        <v>#N/A</v>
      </c>
      <c r="ADA41" s="126" t="e">
        <f>VLOOKUP(ACX41,Information!$A$2:$H$1000,4,FALSE)</f>
        <v>#N/A</v>
      </c>
      <c r="ADB41" s="126" t="e">
        <f>VLOOKUP(ACX41,Information!$A$2:$H$1000,8,FALSE)</f>
        <v>#N/A</v>
      </c>
      <c r="ADC41" s="126" t="e">
        <f>VLOOKUP(ACX41,Information!$A$2:$I$1000,9,FALSE)</f>
        <v>#N/A</v>
      </c>
      <c r="ADD41" s="1"/>
      <c r="ADE41" s="122"/>
      <c r="ADF41" s="124"/>
      <c r="ADG41" s="125" t="e">
        <f>VLOOKUP(ADF41,Information!$A$2:$H$1000,2,FALSE)</f>
        <v>#N/A</v>
      </c>
      <c r="ADH41" s="126" t="e">
        <f>VLOOKUP(ADF41,Information!$A$2:$H$1000,3,FALSE)</f>
        <v>#N/A</v>
      </c>
      <c r="ADI41" s="126" t="e">
        <f>VLOOKUP(ADF41,Information!$A$2:$H$1000,4,FALSE)</f>
        <v>#N/A</v>
      </c>
      <c r="ADJ41" s="126" t="e">
        <f>VLOOKUP(ADF41,Information!$A$2:$H$1000,8,FALSE)</f>
        <v>#N/A</v>
      </c>
      <c r="ADK41" s="126" t="e">
        <f>VLOOKUP(ADF41,Information!$A$2:$I$1000,9,FALSE)</f>
        <v>#N/A</v>
      </c>
      <c r="ADL41" s="1"/>
      <c r="ADM41" s="122"/>
      <c r="ADN41" s="124"/>
      <c r="ADO41" s="125" t="e">
        <f>VLOOKUP(ADN41,Information!$A$2:$H$1000,2,FALSE)</f>
        <v>#N/A</v>
      </c>
      <c r="ADP41" s="126" t="e">
        <f>VLOOKUP(ADN41,Information!$A$2:$H$1000,3,FALSE)</f>
        <v>#N/A</v>
      </c>
      <c r="ADQ41" s="126" t="e">
        <f>VLOOKUP(ADN41,Information!$A$2:$H$1000,4,FALSE)</f>
        <v>#N/A</v>
      </c>
      <c r="ADR41" s="126" t="e">
        <f>VLOOKUP(ADN41,Information!$A$2:$H$1000,8,FALSE)</f>
        <v>#N/A</v>
      </c>
      <c r="ADS41" s="126" t="e">
        <f>VLOOKUP(ADN41,Information!$A$2:$I$1000,9,FALSE)</f>
        <v>#N/A</v>
      </c>
      <c r="ADT41" s="1"/>
      <c r="ADU41" s="122"/>
    </row>
    <row r="42" spans="1:801" ht="13.8">
      <c r="A42" s="101">
        <v>19.5</v>
      </c>
      <c r="B42" s="108" t="s">
        <v>166</v>
      </c>
      <c r="C42" s="109" t="str">
        <f>VLOOKUP(B42,Information!$A$2:$H$1000,2,FALSE)</f>
        <v>Cymodocea serrulata</v>
      </c>
      <c r="D42" s="109" t="str">
        <f>VLOOKUP(B42,Information!$A$2:$H$1000,3,FALSE)</f>
        <v>Cymodocea</v>
      </c>
      <c r="E42" s="109" t="str">
        <f>VLOOKUP(B42,Information!$A$2:$H$1000,4,FALSE)</f>
        <v>CYMODOCEACEAE</v>
      </c>
      <c r="F42" s="109" t="str">
        <f>VLOOKUP(B42,Information!$A$2:$H$1000,8,FALSE)</f>
        <v>Seagrass</v>
      </c>
      <c r="G42" s="109" t="str">
        <f>VLOOKUP(B42,Information!$A$2:$I$1000,9,FALSE)</f>
        <v>Seagrass</v>
      </c>
      <c r="H42" s="110"/>
      <c r="I42" s="111"/>
      <c r="J42" s="108" t="s">
        <v>322</v>
      </c>
      <c r="K42" s="109">
        <f>VLOOKUP(J42,Information!$A$2:$H$1000,2,FALSE)</f>
        <v>0</v>
      </c>
      <c r="L42" s="109">
        <f>VLOOKUP(J42,Information!$A$2:$H$1000,3,FALSE)</f>
        <v>0</v>
      </c>
      <c r="M42" s="109">
        <f>VLOOKUP(J42,Information!$A$2:$H$1000,4,FALSE)</f>
        <v>0</v>
      </c>
      <c r="N42" s="109" t="str">
        <f>VLOOKUP(J42,Information!$A$2:$H$1000,8,FALSE)</f>
        <v>Sand</v>
      </c>
      <c r="O42" s="109" t="str">
        <f>VLOOKUP(J42,Information!$A$2:$I$1000,9,FALSE)</f>
        <v>Bare substrate</v>
      </c>
      <c r="P42" s="110"/>
      <c r="Q42" s="111"/>
      <c r="R42" s="108" t="s">
        <v>322</v>
      </c>
      <c r="S42" s="109">
        <f>VLOOKUP(R42,Information!$A$2:$H$1000,2,FALSE)</f>
        <v>0</v>
      </c>
      <c r="T42" s="109">
        <f>VLOOKUP(R42,Information!$A$2:$H$1000,3,FALSE)</f>
        <v>0</v>
      </c>
      <c r="U42" s="109">
        <f>VLOOKUP(R42,Information!$A$2:$H$1000,4,FALSE)</f>
        <v>0</v>
      </c>
      <c r="V42" s="109" t="str">
        <f>VLOOKUP(R42,Information!$A$2:$H$1000,8,FALSE)</f>
        <v>Sand</v>
      </c>
      <c r="W42" s="109" t="str">
        <f>VLOOKUP(R42,Information!$A$2:$I$1000,9,FALSE)</f>
        <v>Bare substrate</v>
      </c>
      <c r="X42" s="110"/>
      <c r="Y42" s="111"/>
      <c r="Z42" s="108" t="s">
        <v>309</v>
      </c>
      <c r="AA42" s="109">
        <f>VLOOKUP(Z42,Information!$A$2:$H$1000,2,FALSE)</f>
        <v>0</v>
      </c>
      <c r="AB42" s="109">
        <f>VLOOKUP(Z42,Information!$A$2:$H$1000,3,FALSE)</f>
        <v>0</v>
      </c>
      <c r="AC42" s="109">
        <f>VLOOKUP(Z42,Information!$A$2:$H$1000,4,FALSE)</f>
        <v>0</v>
      </c>
      <c r="AD42" s="109" t="str">
        <f>VLOOKUP(Z42,Information!$A$2:$H$1000,8,FALSE)</f>
        <v>Coral.rubble</v>
      </c>
      <c r="AE42" s="109" t="str">
        <f>VLOOKUP(Z42,Information!$A$2:$I$1000,9,FALSE)</f>
        <v>Bare substrate</v>
      </c>
      <c r="AF42" s="110"/>
      <c r="AG42" s="111"/>
      <c r="AH42" s="108" t="s">
        <v>330</v>
      </c>
      <c r="AI42" s="109" t="str">
        <f>VLOOKUP(AH42,Information!$A$2:$H$1000,2,FALSE)</f>
        <v>unknown</v>
      </c>
      <c r="AJ42" s="109" t="str">
        <f>VLOOKUP(AH42,Information!$A$2:$H$1000,3,FALSE)</f>
        <v>unknown</v>
      </c>
      <c r="AK42" s="109" t="str">
        <f>VLOOKUP(AH42,Information!$A$2:$H$1000,4,FALSE)</f>
        <v>unknown</v>
      </c>
      <c r="AL42" s="109" t="str">
        <f>VLOOKUP(AH42,Information!$A$2:$H$1000,8,FALSE)</f>
        <v>Soft.coral</v>
      </c>
      <c r="AM42" s="109" t="str">
        <f>VLOOKUP(AH42,Information!$A$2:$I$1000,9,FALSE)</f>
        <v>Cnidaria</v>
      </c>
      <c r="AN42" s="110"/>
      <c r="AO42" s="111"/>
      <c r="AP42" s="108" t="s">
        <v>309</v>
      </c>
      <c r="AQ42" s="109">
        <f>VLOOKUP(AP42,Information!$A$2:$H$1000,2,FALSE)</f>
        <v>0</v>
      </c>
      <c r="AR42" s="109">
        <f>VLOOKUP(AP42,Information!$A$2:$H$1000,3,FALSE)</f>
        <v>0</v>
      </c>
      <c r="AS42" s="109">
        <f>VLOOKUP(AP42,Information!$A$2:$H$1000,4,FALSE)</f>
        <v>0</v>
      </c>
      <c r="AT42" s="109" t="str">
        <f>VLOOKUP(AP42,Information!$A$2:$H$1000,8,FALSE)</f>
        <v>Coral.rubble</v>
      </c>
      <c r="AU42" s="109" t="str">
        <f>VLOOKUP(AP42,Information!$A$2:$I$1000,9,FALSE)</f>
        <v>Bare substrate</v>
      </c>
      <c r="AV42" s="110"/>
      <c r="AW42" s="111"/>
      <c r="AX42" s="108" t="s">
        <v>238</v>
      </c>
      <c r="AY42" s="109" t="str">
        <f>VLOOKUP(AX42,Information!$A$2:$H$1000,2,FALSE)</f>
        <v>Halophila stipulacea</v>
      </c>
      <c r="AZ42" s="109" t="str">
        <f>VLOOKUP(AX42,Information!$A$2:$H$1000,3,FALSE)</f>
        <v>Halophila</v>
      </c>
      <c r="BA42" s="109" t="str">
        <f>VLOOKUP(AX42,Information!$A$2:$H$1000,4,FALSE)</f>
        <v>HYDROCHARITACEAE</v>
      </c>
      <c r="BB42" s="109" t="str">
        <f>VLOOKUP(AX42,Information!$A$2:$H$1000,8,FALSE)</f>
        <v>Seagrass</v>
      </c>
      <c r="BC42" s="109" t="str">
        <f>VLOOKUP(AX42,Information!$A$2:$I$1000,9,FALSE)</f>
        <v>Seagrass</v>
      </c>
      <c r="BD42" s="110"/>
      <c r="BE42" s="111"/>
      <c r="BF42" s="120" t="s">
        <v>191</v>
      </c>
      <c r="BG42" s="121" t="str">
        <f>VLOOKUP(BF42,Information!$A$2:$H$1000,2,FALSE)</f>
        <v>Didemnum molle</v>
      </c>
      <c r="BH42" s="121" t="str">
        <f>VLOOKUP(BF42,Information!$A$2:$H$1000,3,FALSE)</f>
        <v>Didemnum</v>
      </c>
      <c r="BI42" s="121" t="str">
        <f>VLOOKUP(BF42,Information!$A$2:$H$1000,4,FALSE)</f>
        <v>DIDEMNIDAE</v>
      </c>
      <c r="BJ42" s="121" t="str">
        <f>VLOOKUP(BF42,Information!$A$2:$H$1000,8,FALSE)</f>
        <v>Tunicate</v>
      </c>
      <c r="BK42" s="121" t="str">
        <f>VLOOKUP(BF42,Information!$A$2:$I$1000,9,FALSE)</f>
        <v>Tunicates</v>
      </c>
      <c r="BL42" s="110"/>
      <c r="BM42" s="122"/>
      <c r="BN42" s="120" t="s">
        <v>324</v>
      </c>
      <c r="BO42" s="121" t="str">
        <f>VLOOKUP(BN42,Information!$A$2:$H$1000,2,FALSE)</f>
        <v>unknown</v>
      </c>
      <c r="BP42" s="121" t="str">
        <f>VLOOKUP(BN42,Information!$A$2:$H$1000,3,FALSE)</f>
        <v>Sargassum</v>
      </c>
      <c r="BQ42" s="121" t="str">
        <f>VLOOKUP(BN42,Information!$A$2:$H$1000,4,FALSE)</f>
        <v>SARGASSACEAE</v>
      </c>
      <c r="BR42" s="121" t="str">
        <f>VLOOKUP(BN42,Information!$A$2:$H$1000,8,FALSE)</f>
        <v>Brown.algae</v>
      </c>
      <c r="BS42" s="121" t="str">
        <f>VLOOKUP(BN42,Information!$A$2:$I$1000,9,FALSE)</f>
        <v>Macroalgae</v>
      </c>
      <c r="BT42" s="110"/>
      <c r="BU42" s="122"/>
      <c r="BV42" s="120" t="s">
        <v>309</v>
      </c>
      <c r="BW42" s="121">
        <f>VLOOKUP(BV42,Information!$A$2:$H$1000,2,FALSE)</f>
        <v>0</v>
      </c>
      <c r="BX42" s="121">
        <f>VLOOKUP(BV42,Information!$A$2:$H$1000,3,FALSE)</f>
        <v>0</v>
      </c>
      <c r="BY42" s="121">
        <f>VLOOKUP(BV42,Information!$A$2:$H$1000,4,FALSE)</f>
        <v>0</v>
      </c>
      <c r="BZ42" s="121" t="str">
        <f>VLOOKUP(BV42,Information!$A$2:$H$1000,8,FALSE)</f>
        <v>Coral.rubble</v>
      </c>
      <c r="CA42" s="121" t="str">
        <f>VLOOKUP(BV42,Information!$A$2:$I$1000,9,FALSE)</f>
        <v>Bare substrate</v>
      </c>
      <c r="CB42" s="110"/>
      <c r="CC42" s="122"/>
      <c r="CD42" s="120" t="s">
        <v>255</v>
      </c>
      <c r="CE42" s="121" t="str">
        <f>VLOOKUP(CD42,Information!$A$2:$H$1000,2,FALSE)</f>
        <v>Lobophora variegata</v>
      </c>
      <c r="CF42" s="121" t="str">
        <f>VLOOKUP(CD42,Information!$A$2:$H$1000,3,FALSE)</f>
        <v>Lobophora</v>
      </c>
      <c r="CG42" s="121" t="str">
        <f>VLOOKUP(CD42,Information!$A$2:$H$1000,4,FALSE)</f>
        <v>DICTYOTACEAE</v>
      </c>
      <c r="CH42" s="121" t="str">
        <f>VLOOKUP(CD42,Information!$A$2:$H$1000,8,FALSE)</f>
        <v>Brown.algae</v>
      </c>
      <c r="CI42" s="121" t="str">
        <f>VLOOKUP(CD42,Information!$A$2:$I$1000,9,FALSE)</f>
        <v>Macroalgae</v>
      </c>
      <c r="CJ42" s="1"/>
      <c r="CK42" s="122"/>
      <c r="CL42" s="120" t="s">
        <v>322</v>
      </c>
      <c r="CM42" s="121">
        <f>VLOOKUP(CL42,Information!$A$2:$H$1000,2,FALSE)</f>
        <v>0</v>
      </c>
      <c r="CN42" s="121">
        <f>VLOOKUP(CL42,Information!$A$2:$H$1000,3,FALSE)</f>
        <v>0</v>
      </c>
      <c r="CO42" s="121">
        <f>VLOOKUP(CL42,Information!$A$2:$H$1000,4,FALSE)</f>
        <v>0</v>
      </c>
      <c r="CP42" s="121" t="str">
        <f>VLOOKUP(CL42,Information!$A$2:$H$1000,8,FALSE)</f>
        <v>Sand</v>
      </c>
      <c r="CQ42" s="121" t="str">
        <f>VLOOKUP(CL42,Information!$A$2:$I$1000,9,FALSE)</f>
        <v>Bare substrate</v>
      </c>
      <c r="CR42" s="1"/>
      <c r="CS42" s="122"/>
      <c r="CT42" s="120" t="s">
        <v>330</v>
      </c>
      <c r="CU42" s="121" t="str">
        <f>VLOOKUP(CT42,Information!$A$2:$H$1000,2,FALSE)</f>
        <v>unknown</v>
      </c>
      <c r="CV42" s="121" t="str">
        <f>VLOOKUP(CT42,Information!$A$2:$H$1000,3,FALSE)</f>
        <v>unknown</v>
      </c>
      <c r="CW42" s="121" t="str">
        <f>VLOOKUP(CT42,Information!$A$2:$H$1000,4,FALSE)</f>
        <v>unknown</v>
      </c>
      <c r="CX42" s="121" t="str">
        <f>VLOOKUP(CT42,Information!$A$2:$H$1000,8,FALSE)</f>
        <v>Soft.coral</v>
      </c>
      <c r="CY42" s="121" t="str">
        <f>VLOOKUP(CT42,Information!$A$2:$I$1000,9,FALSE)</f>
        <v>Cnidaria</v>
      </c>
      <c r="CZ42" s="1"/>
      <c r="DA42" s="122"/>
      <c r="DB42" s="114" t="s">
        <v>339</v>
      </c>
      <c r="DC42" s="109" t="str">
        <f>VLOOKUP(DB42,Information!$A$2:$H$1000,2,FALSE)</f>
        <v>unknown</v>
      </c>
      <c r="DD42" s="109" t="str">
        <f>VLOOKUP(DB42,Information!$A$2:$H$1000,3,FALSE)</f>
        <v>unknown</v>
      </c>
      <c r="DE42" s="109" t="str">
        <f>VLOOKUP(DB42,Information!$A$2:$H$1000,4,FALSE)</f>
        <v>unknown</v>
      </c>
      <c r="DF42" s="109" t="str">
        <f>VLOOKUP(DB42,Information!$A$2:$H$1000,8,FALSE)</f>
        <v>Sponge</v>
      </c>
      <c r="DG42" s="109" t="str">
        <f>VLOOKUP(DB42,Information!$A$2:$I$1000,9,FALSE)</f>
        <v>Sponge</v>
      </c>
      <c r="DH42" s="110"/>
      <c r="DI42" s="111"/>
      <c r="DJ42" s="120" t="s">
        <v>309</v>
      </c>
      <c r="DK42" s="121">
        <f>VLOOKUP(DJ42,Information!$A$2:$H$1000,2,FALSE)</f>
        <v>0</v>
      </c>
      <c r="DL42" s="121">
        <f>VLOOKUP(DJ42,Information!$A$2:$H$1000,3,FALSE)</f>
        <v>0</v>
      </c>
      <c r="DM42" s="121">
        <f>VLOOKUP(DJ42,Information!$A$2:$H$1000,4,FALSE)</f>
        <v>0</v>
      </c>
      <c r="DN42" s="121" t="str">
        <f>VLOOKUP(DJ42,Information!$A$2:$H$1000,8,FALSE)</f>
        <v>Coral.rubble</v>
      </c>
      <c r="DO42" s="121" t="str">
        <f>VLOOKUP(DJ42,Information!$A$2:$I$1000,9,FALSE)</f>
        <v>Bare substrate</v>
      </c>
      <c r="DP42" s="1"/>
      <c r="DQ42" s="122"/>
      <c r="DR42" s="108" t="s">
        <v>330</v>
      </c>
      <c r="DS42" s="109" t="str">
        <f>VLOOKUP(DR42,Information!$A$2:$H$1000,2,FALSE)</f>
        <v>unknown</v>
      </c>
      <c r="DT42" s="109" t="str">
        <f>VLOOKUP(DR42,Information!$A$2:$H$1000,3,FALSE)</f>
        <v>unknown</v>
      </c>
      <c r="DU42" s="109" t="str">
        <f>VLOOKUP(DR42,Information!$A$2:$H$1000,4,FALSE)</f>
        <v>unknown</v>
      </c>
      <c r="DV42" s="109" t="str">
        <f>VLOOKUP(DR42,Information!$A$2:$H$1000,8,FALSE)</f>
        <v>Soft.coral</v>
      </c>
      <c r="DW42" s="109" t="str">
        <f>VLOOKUP(DR42,Information!$A$2:$I$1000,9,FALSE)</f>
        <v>Cnidaria</v>
      </c>
      <c r="DX42" s="112"/>
      <c r="DY42" s="111"/>
      <c r="DZ42" s="108" t="s">
        <v>330</v>
      </c>
      <c r="EA42" s="109" t="str">
        <f>VLOOKUP(DZ42,Information!$A$2:$H$1000,2,FALSE)</f>
        <v>unknown</v>
      </c>
      <c r="EB42" s="109" t="str">
        <f>VLOOKUP(DZ42,Information!$A$2:$H$1000,3,FALSE)</f>
        <v>unknown</v>
      </c>
      <c r="EC42" s="109" t="str">
        <f>VLOOKUP(DZ42,Information!$A$2:$H$1000,4,FALSE)</f>
        <v>unknown</v>
      </c>
      <c r="ED42" s="109" t="str">
        <f>VLOOKUP(DZ42,Information!$A$2:$H$1000,8,FALSE)</f>
        <v>Soft.coral</v>
      </c>
      <c r="EE42" s="109" t="str">
        <f>VLOOKUP(DZ42,Information!$A$2:$I$1000,9,FALSE)</f>
        <v>Cnidaria</v>
      </c>
      <c r="EF42" s="112"/>
      <c r="EG42" s="111"/>
      <c r="EH42" s="120" t="s">
        <v>309</v>
      </c>
      <c r="EI42" s="121">
        <f>VLOOKUP(EH42,Information!$A$2:$H$1000,2,FALSE)</f>
        <v>0</v>
      </c>
      <c r="EJ42" s="121">
        <f>VLOOKUP(EH42,Information!$A$2:$H$1000,3,FALSE)</f>
        <v>0</v>
      </c>
      <c r="EK42" s="121">
        <f>VLOOKUP(EH42,Information!$A$2:$H$1000,4,FALSE)</f>
        <v>0</v>
      </c>
      <c r="EL42" s="121" t="str">
        <f>VLOOKUP(EH42,Information!$A$2:$H$1000,8,FALSE)</f>
        <v>Coral.rubble</v>
      </c>
      <c r="EM42" s="121" t="str">
        <f>VLOOKUP(EH42,Information!$A$2:$I$1000,9,FALSE)</f>
        <v>Bare substrate</v>
      </c>
      <c r="EN42" s="1"/>
      <c r="EO42" s="122"/>
      <c r="EP42" s="84" t="s">
        <v>207</v>
      </c>
      <c r="EQ42" s="85" t="str">
        <f>VLOOKUP(EP42,Information!$A$2:$H$1000,2,FALSE)</f>
        <v>unknown</v>
      </c>
      <c r="ER42" s="67" t="str">
        <f>VLOOKUP(EP42,Information!$A$2:$H$1000,3,FALSE)</f>
        <v>Aglaophenia</v>
      </c>
      <c r="ES42" s="67" t="str">
        <f>VLOOKUP(EP42,Information!$A$2:$H$1000,4,FALSE)</f>
        <v>AGLAOPHENIIDAE</v>
      </c>
      <c r="ET42" s="67" t="str">
        <f>VLOOKUP(EP42,Information!$A$2:$H$1000,8,FALSE)</f>
        <v>Hydroid</v>
      </c>
      <c r="EU42" s="67" t="str">
        <f>VLOOKUP(EP42,Information!$A$2:$I$1000,9,FALSE)</f>
        <v>Cnidaria</v>
      </c>
      <c r="EX42" s="84" t="s">
        <v>322</v>
      </c>
      <c r="EY42" s="85">
        <f>VLOOKUP(EX42,Information!$A$2:$H$1000,2,FALSE)</f>
        <v>0</v>
      </c>
      <c r="EZ42" s="67">
        <f>VLOOKUP(EX42,Information!$A$2:$H$1000,3,FALSE)</f>
        <v>0</v>
      </c>
      <c r="FA42" s="67">
        <f>VLOOKUP(EX42,Information!$A$2:$H$1000,4,FALSE)</f>
        <v>0</v>
      </c>
      <c r="FB42" s="67" t="str">
        <f>VLOOKUP(EX42,Information!$A$2:$H$1000,8,FALSE)</f>
        <v>Sand</v>
      </c>
      <c r="FC42" s="67" t="str">
        <f>VLOOKUP(EX42,Information!$A$2:$I$1000,9,FALSE)</f>
        <v>Bare substrate</v>
      </c>
      <c r="FF42" s="84" t="s">
        <v>309</v>
      </c>
      <c r="FG42" s="85">
        <f>VLOOKUP(FF42,Information!$A$2:$H$1000,2,FALSE)</f>
        <v>0</v>
      </c>
      <c r="FH42" s="67">
        <f>VLOOKUP(FF42,Information!$A$2:$H$1000,3,FALSE)</f>
        <v>0</v>
      </c>
      <c r="FI42" s="67">
        <f>VLOOKUP(FF42,Information!$A$2:$H$1000,4,FALSE)</f>
        <v>0</v>
      </c>
      <c r="FJ42" s="67" t="str">
        <f>VLOOKUP(FF42,Information!$A$2:$H$1000,8,FALSE)</f>
        <v>Coral.rubble</v>
      </c>
      <c r="FK42" s="67" t="str">
        <f>VLOOKUP(FF42,Information!$A$2:$I$1000,9,FALSE)</f>
        <v>Bare substrate</v>
      </c>
      <c r="FN42" s="84" t="s">
        <v>311</v>
      </c>
      <c r="FO42" s="85" t="str">
        <f>VLOOKUP(FN42,Information!$A$2:$H$1000,2,FALSE)</f>
        <v>unknown</v>
      </c>
      <c r="FP42" s="67" t="str">
        <f>VLOOKUP(FN42,Information!$A$2:$H$1000,3,FALSE)</f>
        <v>unknown</v>
      </c>
      <c r="FQ42" s="67" t="str">
        <f>VLOOKUP(FN42,Information!$A$2:$H$1000,4,FALSE)</f>
        <v>unknown</v>
      </c>
      <c r="FR42" s="67" t="str">
        <f>VLOOKUP(FN42,Information!$A$2:$H$1000,8,FALSE)</f>
        <v>Red.algae</v>
      </c>
      <c r="FS42" s="67" t="str">
        <f>VLOOKUP(FN42,Information!$A$2:$I$1000,9,FALSE)</f>
        <v>Macroalgae</v>
      </c>
      <c r="FV42" s="84" t="s">
        <v>320</v>
      </c>
      <c r="FW42" s="85">
        <f>VLOOKUP(FV42,Information!$A$2:$H$1000,2,FALSE)</f>
        <v>0</v>
      </c>
      <c r="FX42" s="67">
        <f>VLOOKUP(FV42,Information!$A$2:$H$1000,3,FALSE)</f>
        <v>0</v>
      </c>
      <c r="FY42" s="67">
        <f>VLOOKUP(FV42,Information!$A$2:$H$1000,4,FALSE)</f>
        <v>0</v>
      </c>
      <c r="FZ42" s="67" t="str">
        <f>VLOOKUP(FV42,Information!$A$2:$H$1000,8,FALSE)</f>
        <v>Bare.rock</v>
      </c>
      <c r="GA42" s="67" t="str">
        <f>VLOOKUP(FV42,Information!$A$2:$I$1000,9,FALSE)</f>
        <v>Bare substrate</v>
      </c>
      <c r="GD42" s="84" t="s">
        <v>320</v>
      </c>
      <c r="GE42" s="85">
        <f>VLOOKUP(GD42,Information!$A$2:$H$1000,2,FALSE)</f>
        <v>0</v>
      </c>
      <c r="GF42" s="67">
        <f>VLOOKUP(GD42,Information!$A$2:$H$1000,3,FALSE)</f>
        <v>0</v>
      </c>
      <c r="GG42" s="67">
        <f>VLOOKUP(GD42,Information!$A$2:$H$1000,4,FALSE)</f>
        <v>0</v>
      </c>
      <c r="GH42" s="67" t="str">
        <f>VLOOKUP(GD42,Information!$A$2:$H$1000,8,FALSE)</f>
        <v>Bare.rock</v>
      </c>
      <c r="GI42" s="67" t="str">
        <f>VLOOKUP(GD42,Information!$A$2:$I$1000,9,FALSE)</f>
        <v>Bare substrate</v>
      </c>
      <c r="GL42" s="84" t="s">
        <v>339</v>
      </c>
      <c r="GM42" s="85" t="str">
        <f>VLOOKUP(GL42,Information!$A$2:$H$1000,2,FALSE)</f>
        <v>unknown</v>
      </c>
      <c r="GN42" s="67" t="str">
        <f>VLOOKUP(GL42,Information!$A$2:$H$1000,3,FALSE)</f>
        <v>unknown</v>
      </c>
      <c r="GO42" s="67" t="str">
        <f>VLOOKUP(GL42,Information!$A$2:$H$1000,4,FALSE)</f>
        <v>unknown</v>
      </c>
      <c r="GP42" s="67" t="str">
        <f>VLOOKUP(GL42,Information!$A$2:$H$1000,8,FALSE)</f>
        <v>Sponge</v>
      </c>
      <c r="GQ42" s="67" t="str">
        <f>VLOOKUP(GL42,Information!$A$2:$I$1000,9,FALSE)</f>
        <v>Sponge</v>
      </c>
      <c r="GT42" s="84" t="s">
        <v>309</v>
      </c>
      <c r="GU42" s="85">
        <f>VLOOKUP(GT42,Information!$A$2:$H$1000,2,FALSE)</f>
        <v>0</v>
      </c>
      <c r="GV42" s="67">
        <f>VLOOKUP(GT42,Information!$A$2:$H$1000,3,FALSE)</f>
        <v>0</v>
      </c>
      <c r="GW42" s="67">
        <f>VLOOKUP(GT42,Information!$A$2:$H$1000,4,FALSE)</f>
        <v>0</v>
      </c>
      <c r="GX42" s="67" t="str">
        <f>VLOOKUP(GT42,Information!$A$2:$H$1000,8,FALSE)</f>
        <v>Coral.rubble</v>
      </c>
      <c r="GY42" s="67" t="str">
        <f>VLOOKUP(GT42,Information!$A$2:$I$1000,9,FALSE)</f>
        <v>Bare substrate</v>
      </c>
      <c r="HB42" s="84" t="s">
        <v>374</v>
      </c>
      <c r="HC42" s="85" t="str">
        <f>VLOOKUP(HB42,Information!$A$2:$H$1000,2,FALSE)</f>
        <v>unknown</v>
      </c>
      <c r="HD42" s="67" t="str">
        <f>VLOOKUP(HB42,Information!$A$2:$H$1000,3,FALSE)</f>
        <v>unknown</v>
      </c>
      <c r="HE42" s="67" t="str">
        <f>VLOOKUP(HB42,Information!$A$2:$H$1000,4,FALSE)</f>
        <v>XENIIDAE</v>
      </c>
      <c r="HF42" s="67" t="str">
        <f>VLOOKUP(HB42,Information!$A$2:$H$1000,8,FALSE)</f>
        <v>Soft.coral</v>
      </c>
      <c r="HG42" s="67" t="str">
        <f>VLOOKUP(HB42,Information!$A$2:$I$1000,9,FALSE)</f>
        <v>Cnidaria</v>
      </c>
      <c r="HJ42" s="84" t="s">
        <v>322</v>
      </c>
      <c r="HK42" s="85">
        <f>VLOOKUP(HJ42,Information!$A$2:$H$1000,2,FALSE)</f>
        <v>0</v>
      </c>
      <c r="HL42" s="67">
        <f>VLOOKUP(HJ42,Information!$A$2:$H$1000,3,FALSE)</f>
        <v>0</v>
      </c>
      <c r="HM42" s="67">
        <f>VLOOKUP(HJ42,Information!$A$2:$H$1000,4,FALSE)</f>
        <v>0</v>
      </c>
      <c r="HN42" s="67" t="str">
        <f>VLOOKUP(HJ42,Information!$A$2:$H$1000,8,FALSE)</f>
        <v>Sand</v>
      </c>
      <c r="HO42" s="67" t="str">
        <f>VLOOKUP(HJ42,Information!$A$2:$I$1000,9,FALSE)</f>
        <v>Bare substrate</v>
      </c>
      <c r="HR42" s="84" t="s">
        <v>217</v>
      </c>
      <c r="HS42" s="85" t="str">
        <f>VLOOKUP(HR42,Information!$A$2:$H$1000,2,FALSE)</f>
        <v>unknown</v>
      </c>
      <c r="HT42" s="67" t="str">
        <f>VLOOKUP(HR42,Information!$A$2:$H$1000,3,FALSE)</f>
        <v>Galaxea</v>
      </c>
      <c r="HU42" s="67" t="str">
        <f>VLOOKUP(HR42,Information!$A$2:$H$1000,4,FALSE)</f>
        <v>EUPHYLLIIDAE</v>
      </c>
      <c r="HV42" s="67" t="str">
        <f>VLOOKUP(HR42,Information!$A$2:$H$1000,8,FALSE)</f>
        <v>Hard.coral</v>
      </c>
      <c r="HW42" s="67" t="str">
        <f>VLOOKUP(HR42,Information!$A$2:$I$1000,9,FALSE)</f>
        <v>Cnidaria</v>
      </c>
      <c r="HX42" s="41" t="s">
        <v>80</v>
      </c>
      <c r="HZ42" s="84" t="s">
        <v>322</v>
      </c>
      <c r="IA42" s="85">
        <f>VLOOKUP(HZ42,Information!$A$2:$H$1000,2,FALSE)</f>
        <v>0</v>
      </c>
      <c r="IB42" s="67">
        <f>VLOOKUP(HZ42,Information!$A$2:$H$1000,3,FALSE)</f>
        <v>0</v>
      </c>
      <c r="IC42" s="67">
        <f>VLOOKUP(HZ42,Information!$A$2:$H$1000,4,FALSE)</f>
        <v>0</v>
      </c>
      <c r="ID42" s="67" t="str">
        <f>VLOOKUP(HZ42,Information!$A$2:$H$1000,8,FALSE)</f>
        <v>Sand</v>
      </c>
      <c r="IE42" s="67" t="str">
        <f>VLOOKUP(HZ42,Information!$A$2:$I$1000,9,FALSE)</f>
        <v>Bare substrate</v>
      </c>
      <c r="IH42" s="84" t="s">
        <v>309</v>
      </c>
      <c r="II42" s="85">
        <f>VLOOKUP(IH42,Information!$A$2:$H$1000,2,FALSE)</f>
        <v>0</v>
      </c>
      <c r="IJ42" s="67">
        <f>VLOOKUP(IH42,Information!$A$2:$H$1000,3,FALSE)</f>
        <v>0</v>
      </c>
      <c r="IK42" s="67">
        <f>VLOOKUP(IH42,Information!$A$2:$H$1000,4,FALSE)</f>
        <v>0</v>
      </c>
      <c r="IL42" s="67" t="str">
        <f>VLOOKUP(IH42,Information!$A$2:$H$1000,8,FALSE)</f>
        <v>Coral.rubble</v>
      </c>
      <c r="IM42" s="67" t="str">
        <f>VLOOKUP(IH42,Information!$A$2:$I$1000,9,FALSE)</f>
        <v>Bare substrate</v>
      </c>
      <c r="IP42" s="84" t="s">
        <v>150</v>
      </c>
      <c r="IQ42" s="85" t="str">
        <f>VLOOKUP(IP42,Information!$A$2:$H$1000,2,FALSE)</f>
        <v>unknown</v>
      </c>
      <c r="IR42" s="67" t="str">
        <f>VLOOKUP(IP42,Information!$A$2:$H$1000,3,FALSE)</f>
        <v>Cespitularia</v>
      </c>
      <c r="IS42" s="67" t="str">
        <f>VLOOKUP(IP42,Information!$A$2:$H$1000,4,FALSE)</f>
        <v>XENIIDAE</v>
      </c>
      <c r="IT42" s="67" t="str">
        <f>VLOOKUP(IP42,Information!$A$2:$H$1000,8,FALSE)</f>
        <v>Soft.coral</v>
      </c>
      <c r="IU42" s="67" t="str">
        <f>VLOOKUP(IP42,Information!$A$2:$I$1000,9,FALSE)</f>
        <v>Cnidaria</v>
      </c>
      <c r="IX42" s="84" t="s">
        <v>322</v>
      </c>
      <c r="IY42" s="85">
        <f>VLOOKUP(IX42,Information!$A$2:$H$1000,2,FALSE)</f>
        <v>0</v>
      </c>
      <c r="IZ42" s="67">
        <f>VLOOKUP(IX42,Information!$A$2:$H$1000,3,FALSE)</f>
        <v>0</v>
      </c>
      <c r="JA42" s="67">
        <f>VLOOKUP(IX42,Information!$A$2:$H$1000,4,FALSE)</f>
        <v>0</v>
      </c>
      <c r="JB42" s="67" t="str">
        <f>VLOOKUP(IX42,Information!$A$2:$H$1000,8,FALSE)</f>
        <v>Sand</v>
      </c>
      <c r="JC42" s="67" t="str">
        <f>VLOOKUP(IX42,Information!$A$2:$I$1000,9,FALSE)</f>
        <v>Bare substrate</v>
      </c>
      <c r="JF42" s="84" t="s">
        <v>322</v>
      </c>
      <c r="JG42" s="85">
        <f>VLOOKUP(JF42,Information!$A$2:$H$1000,2,FALSE)</f>
        <v>0</v>
      </c>
      <c r="JH42" s="67">
        <f>VLOOKUP(JF42,Information!$A$2:$H$1000,3,FALSE)</f>
        <v>0</v>
      </c>
      <c r="JI42" s="67">
        <f>VLOOKUP(JF42,Information!$A$2:$H$1000,4,FALSE)</f>
        <v>0</v>
      </c>
      <c r="JJ42" s="67" t="str">
        <f>VLOOKUP(JF42,Information!$A$2:$H$1000,8,FALSE)</f>
        <v>Sand</v>
      </c>
      <c r="JK42" s="67" t="str">
        <f>VLOOKUP(JF42,Information!$A$2:$I$1000,9,FALSE)</f>
        <v>Bare substrate</v>
      </c>
      <c r="JN42" s="84" t="s">
        <v>309</v>
      </c>
      <c r="JO42" s="85">
        <f>VLOOKUP(JN42,Information!$A$2:$H$1000,2,FALSE)</f>
        <v>0</v>
      </c>
      <c r="JP42" s="67">
        <f>VLOOKUP(JN42,Information!$A$2:$H$1000,3,FALSE)</f>
        <v>0</v>
      </c>
      <c r="JQ42" s="67">
        <f>VLOOKUP(JN42,Information!$A$2:$H$1000,4,FALSE)</f>
        <v>0</v>
      </c>
      <c r="JR42" s="67" t="str">
        <f>VLOOKUP(JN42,Information!$A$2:$H$1000,8,FALSE)</f>
        <v>Coral.rubble</v>
      </c>
      <c r="JS42" s="67" t="str">
        <f>VLOOKUP(JN42,Information!$A$2:$I$1000,9,FALSE)</f>
        <v>Bare substrate</v>
      </c>
      <c r="JV42" s="84" t="s">
        <v>150</v>
      </c>
      <c r="JW42" s="85" t="str">
        <f>VLOOKUP(JV42,Information!$A$2:$H$1000,2,FALSE)</f>
        <v>unknown</v>
      </c>
      <c r="JX42" s="67" t="str">
        <f>VLOOKUP(JV42,Information!$A$2:$H$1000,3,FALSE)</f>
        <v>Cespitularia</v>
      </c>
      <c r="JY42" s="67" t="str">
        <f>VLOOKUP(JV42,Information!$A$2:$H$1000,4,FALSE)</f>
        <v>XENIIDAE</v>
      </c>
      <c r="JZ42" s="67" t="str">
        <f>VLOOKUP(JV42,Information!$A$2:$H$1000,8,FALSE)</f>
        <v>Soft.coral</v>
      </c>
      <c r="KA42" s="67" t="str">
        <f>VLOOKUP(JV42,Information!$A$2:$I$1000,9,FALSE)</f>
        <v>Cnidaria</v>
      </c>
      <c r="KD42" s="84" t="s">
        <v>374</v>
      </c>
      <c r="KE42" s="85" t="str">
        <f>VLOOKUP(KD42,Information!$A$2:$H$1000,2,FALSE)</f>
        <v>unknown</v>
      </c>
      <c r="KF42" s="67" t="str">
        <f>VLOOKUP(KD42,Information!$A$2:$H$1000,3,FALSE)</f>
        <v>unknown</v>
      </c>
      <c r="KG42" s="67" t="str">
        <f>VLOOKUP(KD42,Information!$A$2:$H$1000,4,FALSE)</f>
        <v>XENIIDAE</v>
      </c>
      <c r="KH42" s="67" t="str">
        <f>VLOOKUP(KD42,Information!$A$2:$H$1000,8,FALSE)</f>
        <v>Soft.coral</v>
      </c>
      <c r="KI42" s="67" t="str">
        <f>VLOOKUP(KD42,Information!$A$2:$I$1000,9,FALSE)</f>
        <v>Cnidaria</v>
      </c>
      <c r="KL42" s="84" t="s">
        <v>344</v>
      </c>
      <c r="KM42" s="85" t="str">
        <f>VLOOKUP(KL42,Information!$A$2:$H$1000,2,FALSE)</f>
        <v>Thalassodendron ciliatum</v>
      </c>
      <c r="KN42" s="67" t="str">
        <f>VLOOKUP(KL42,Information!$A$2:$H$1000,3,FALSE)</f>
        <v>Thalassondendron</v>
      </c>
      <c r="KO42" s="67" t="str">
        <f>VLOOKUP(KL42,Information!$A$2:$H$1000,4,FALSE)</f>
        <v>CYMODOCEACEAE</v>
      </c>
      <c r="KP42" s="67" t="str">
        <f>VLOOKUP(KL42,Information!$A$2:$H$1000,8,FALSE)</f>
        <v>Seagrass</v>
      </c>
      <c r="KQ42" s="67" t="str">
        <f>VLOOKUP(KL42,Information!$A$2:$I$1000,9,FALSE)</f>
        <v>Seagrass</v>
      </c>
      <c r="KT42" s="84" t="s">
        <v>245</v>
      </c>
      <c r="KU42" s="85" t="str">
        <f>VLOOKUP(KT42,Information!$A$2:$H$1000,2,FALSE)</f>
        <v>unknown</v>
      </c>
      <c r="KV42" s="67" t="str">
        <f>VLOOKUP(KT42,Information!$A$2:$H$1000,3,FALSE)</f>
        <v>unknown</v>
      </c>
      <c r="KW42" s="67" t="str">
        <f>VLOOKUP(KT42,Information!$A$2:$H$1000,4,FALSE)</f>
        <v>unknown</v>
      </c>
      <c r="KX42" s="67" t="str">
        <f>VLOOKUP(KT42,Information!$A$2:$H$1000,8,FALSE)</f>
        <v>Hydroid</v>
      </c>
      <c r="KY42" s="67" t="str">
        <f>VLOOKUP(KT42,Information!$A$2:$I$1000,9,FALSE)</f>
        <v>Cnidaria</v>
      </c>
      <c r="LB42" s="84" t="s">
        <v>374</v>
      </c>
      <c r="LC42" s="85" t="str">
        <f>VLOOKUP(LB42,Information!$A$2:$H$1000,2,FALSE)</f>
        <v>unknown</v>
      </c>
      <c r="LD42" s="67" t="str">
        <f>VLOOKUP(LB42,Information!$A$2:$H$1000,3,FALSE)</f>
        <v>unknown</v>
      </c>
      <c r="LE42" s="67" t="str">
        <f>VLOOKUP(LB42,Information!$A$2:$H$1000,4,FALSE)</f>
        <v>XENIIDAE</v>
      </c>
      <c r="LF42" s="67" t="str">
        <f>VLOOKUP(LB42,Information!$A$2:$H$1000,8,FALSE)</f>
        <v>Soft.coral</v>
      </c>
      <c r="LG42" s="67" t="str">
        <f>VLOOKUP(LB42,Information!$A$2:$I$1000,9,FALSE)</f>
        <v>Cnidaria</v>
      </c>
      <c r="LJ42" s="84" t="s">
        <v>82</v>
      </c>
      <c r="LK42" s="85" t="str">
        <f>VLOOKUP(LJ42,Information!$A$2:$H$1000,2,FALSE)</f>
        <v>unknown</v>
      </c>
      <c r="LL42" s="67" t="str">
        <f>VLOOKUP(LJ42,Information!$A$2:$H$1000,3,FALSE)</f>
        <v>Acropora</v>
      </c>
      <c r="LM42" s="67" t="str">
        <f>VLOOKUP(LJ42,Information!$A$2:$H$1000,4,FALSE)</f>
        <v>ACROPORIDAE</v>
      </c>
      <c r="LN42" s="67" t="str">
        <f>VLOOKUP(LJ42,Information!$A$2:$H$1000,8,FALSE)</f>
        <v>Hard.coral</v>
      </c>
      <c r="LO42" s="67" t="str">
        <f>VLOOKUP(LJ42,Information!$A$2:$I$1000,9,FALSE)</f>
        <v>Cnidaria</v>
      </c>
      <c r="LP42" s="86" t="s">
        <v>80</v>
      </c>
      <c r="LR42" s="84" t="s">
        <v>322</v>
      </c>
      <c r="LS42" s="85">
        <f>VLOOKUP(LR42,Information!$A$2:$H$1000,2,FALSE)</f>
        <v>0</v>
      </c>
      <c r="LT42" s="67">
        <f>VLOOKUP(LR42,Information!$A$2:$H$1000,3,FALSE)</f>
        <v>0</v>
      </c>
      <c r="LU42" s="67">
        <f>VLOOKUP(LR42,Information!$A$2:$H$1000,4,FALSE)</f>
        <v>0</v>
      </c>
      <c r="LV42" s="67" t="str">
        <f>VLOOKUP(LR42,Information!$A$2:$H$1000,8,FALSE)</f>
        <v>Sand</v>
      </c>
      <c r="LW42" s="67" t="str">
        <f>VLOOKUP(LR42,Information!$A$2:$I$1000,9,FALSE)</f>
        <v>Bare substrate</v>
      </c>
      <c r="LZ42" s="84" t="s">
        <v>82</v>
      </c>
      <c r="MA42" s="85" t="str">
        <f>VLOOKUP(LZ42,Information!$A$2:$H$1000,2,FALSE)</f>
        <v>unknown</v>
      </c>
      <c r="MB42" s="67" t="str">
        <f>VLOOKUP(LZ42,Information!$A$2:$H$1000,3,FALSE)</f>
        <v>Acropora</v>
      </c>
      <c r="MC42" s="67" t="str">
        <f>VLOOKUP(LZ42,Information!$A$2:$H$1000,4,FALSE)</f>
        <v>ACROPORIDAE</v>
      </c>
      <c r="MD42" s="67" t="str">
        <f>VLOOKUP(LZ42,Information!$A$2:$H$1000,8,FALSE)</f>
        <v>Hard.coral</v>
      </c>
      <c r="ME42" s="67" t="str">
        <f>VLOOKUP(LZ42,Information!$A$2:$I$1000,9,FALSE)</f>
        <v>Cnidaria</v>
      </c>
      <c r="MF42" s="86" t="s">
        <v>80</v>
      </c>
      <c r="MH42" s="84" t="s">
        <v>82</v>
      </c>
      <c r="MI42" s="85" t="str">
        <f>VLOOKUP(MH42,Information!$A$2:$H$1000,2,FALSE)</f>
        <v>unknown</v>
      </c>
      <c r="MJ42" s="67" t="str">
        <f>VLOOKUP(MH42,Information!$A$2:$H$1000,3,FALSE)</f>
        <v>Acropora</v>
      </c>
      <c r="MK42" s="67" t="str">
        <f>VLOOKUP(MH42,Information!$A$2:$H$1000,4,FALSE)</f>
        <v>ACROPORIDAE</v>
      </c>
      <c r="ML42" s="67" t="str">
        <f>VLOOKUP(MH42,Information!$A$2:$H$1000,8,FALSE)</f>
        <v>Hard.coral</v>
      </c>
      <c r="MM42" s="67" t="str">
        <f>VLOOKUP(MH42,Information!$A$2:$I$1000,9,FALSE)</f>
        <v>Cnidaria</v>
      </c>
      <c r="MN42" s="86" t="s">
        <v>80</v>
      </c>
      <c r="MP42" s="84" t="s">
        <v>322</v>
      </c>
      <c r="MQ42" s="85">
        <f>VLOOKUP(MP42,Information!$A$2:$H$1000,2,FALSE)</f>
        <v>0</v>
      </c>
      <c r="MR42" s="67">
        <f>VLOOKUP(MP42,Information!$A$2:$H$1000,3,FALSE)</f>
        <v>0</v>
      </c>
      <c r="MS42" s="67">
        <f>VLOOKUP(MP42,Information!$A$2:$H$1000,4,FALSE)</f>
        <v>0</v>
      </c>
      <c r="MT42" s="67" t="str">
        <f>VLOOKUP(MP42,Information!$A$2:$H$1000,8,FALSE)</f>
        <v>Sand</v>
      </c>
      <c r="MU42" s="67" t="str">
        <f>VLOOKUP(MP42,Information!$A$2:$I$1000,9,FALSE)</f>
        <v>Bare substrate</v>
      </c>
      <c r="MX42" s="84" t="s">
        <v>322</v>
      </c>
      <c r="MY42" s="85">
        <f>VLOOKUP(MX42,Information!$A$2:$H$1000,2,FALSE)</f>
        <v>0</v>
      </c>
      <c r="MZ42" s="67">
        <f>VLOOKUP(MX42,Information!$A$2:$H$1000,3,FALSE)</f>
        <v>0</v>
      </c>
      <c r="NA42" s="67">
        <f>VLOOKUP(MX42,Information!$A$2:$H$1000,4,FALSE)</f>
        <v>0</v>
      </c>
      <c r="NB42" s="67" t="str">
        <f>VLOOKUP(MX42,Information!$A$2:$H$1000,8,FALSE)</f>
        <v>Sand</v>
      </c>
      <c r="NC42" s="67" t="str">
        <f>VLOOKUP(MX42,Information!$A$2:$I$1000,9,FALSE)</f>
        <v>Bare substrate</v>
      </c>
      <c r="NF42" s="84" t="s">
        <v>317</v>
      </c>
      <c r="NG42" s="85" t="str">
        <f>VLOOKUP(NF42,Information!$A$2:$H$1000,2,FALSE)</f>
        <v>Rhytisma fulvum</v>
      </c>
      <c r="NH42" s="67" t="str">
        <f>VLOOKUP(NF42,Information!$A$2:$H$1000,3,FALSE)</f>
        <v>Rhytisma</v>
      </c>
      <c r="NI42" s="67" t="str">
        <f>VLOOKUP(NF42,Information!$A$2:$H$1000,4,FALSE)</f>
        <v>ALCYONIIDAE</v>
      </c>
      <c r="NJ42" s="67" t="str">
        <f>VLOOKUP(NF42,Information!$A$2:$H$1000,8,FALSE)</f>
        <v>Soft.coral</v>
      </c>
      <c r="NK42" s="67" t="str">
        <f>VLOOKUP(NF42,Information!$A$2:$I$1000,9,FALSE)</f>
        <v>Cnidaria</v>
      </c>
      <c r="NN42" s="84" t="s">
        <v>104</v>
      </c>
      <c r="NO42" s="85">
        <f>VLOOKUP(NN42,Information!$A$2:$H$1000,2,FALSE)</f>
        <v>0</v>
      </c>
      <c r="NP42" s="67">
        <f>VLOOKUP(NN42,Information!$A$2:$H$1000,3,FALSE)</f>
        <v>0</v>
      </c>
      <c r="NQ42" s="67">
        <f>VLOOKUP(NN42,Information!$A$2:$H$1000,4,FALSE)</f>
        <v>0</v>
      </c>
      <c r="NR42" s="67" t="str">
        <f>VLOOKUP(NN42,Information!$A$2:$H$1000,8,FALSE)</f>
        <v>Artificial.reef.substrate</v>
      </c>
      <c r="NS42" s="67" t="str">
        <f>VLOOKUP(NN42,Information!$A$2:$I$1000,9,FALSE)</f>
        <v>Bare substrate</v>
      </c>
      <c r="NV42" s="84" t="s">
        <v>322</v>
      </c>
      <c r="NW42" s="85">
        <f>VLOOKUP(NV42,Information!$A$2:$H$1000,2,FALSE)</f>
        <v>0</v>
      </c>
      <c r="NX42" s="67">
        <f>VLOOKUP(NV42,Information!$A$2:$H$1000,3,FALSE)</f>
        <v>0</v>
      </c>
      <c r="NY42" s="67">
        <f>VLOOKUP(NV42,Information!$A$2:$H$1000,4,FALSE)</f>
        <v>0</v>
      </c>
      <c r="NZ42" s="67" t="str">
        <f>VLOOKUP(NV42,Information!$A$2:$H$1000,8,FALSE)</f>
        <v>Sand</v>
      </c>
      <c r="OA42" s="67" t="str">
        <f>VLOOKUP(NV42,Information!$A$2:$I$1000,9,FALSE)</f>
        <v>Bare substrate</v>
      </c>
      <c r="OD42" s="84" t="s">
        <v>322</v>
      </c>
      <c r="OE42" s="85">
        <f>VLOOKUP(OD42,Information!$A$2:$H$1000,2,FALSE)</f>
        <v>0</v>
      </c>
      <c r="OF42" s="67">
        <f>VLOOKUP(OD42,Information!$A$2:$H$1000,3,FALSE)</f>
        <v>0</v>
      </c>
      <c r="OG42" s="67">
        <f>VLOOKUP(OD42,Information!$A$2:$H$1000,4,FALSE)</f>
        <v>0</v>
      </c>
      <c r="OH42" s="67" t="str">
        <f>VLOOKUP(OD42,Information!$A$2:$H$1000,8,FALSE)</f>
        <v>Sand</v>
      </c>
      <c r="OI42" s="67" t="str">
        <f>VLOOKUP(OD42,Information!$A$2:$I$1000,9,FALSE)</f>
        <v>Bare substrate</v>
      </c>
      <c r="OL42" s="84" t="s">
        <v>322</v>
      </c>
      <c r="OM42" s="85">
        <f>VLOOKUP(OL42,Information!$A$2:$H$1000,2,FALSE)</f>
        <v>0</v>
      </c>
      <c r="ON42" s="67">
        <f>VLOOKUP(OL42,Information!$A$2:$H$1000,3,FALSE)</f>
        <v>0</v>
      </c>
      <c r="OO42" s="67">
        <f>VLOOKUP(OL42,Information!$A$2:$H$1000,4,FALSE)</f>
        <v>0</v>
      </c>
      <c r="OP42" s="67" t="str">
        <f>VLOOKUP(OL42,Information!$A$2:$H$1000,8,FALSE)</f>
        <v>Sand</v>
      </c>
      <c r="OQ42" s="67" t="str">
        <f>VLOOKUP(OL42,Information!$A$2:$I$1000,9,FALSE)</f>
        <v>Bare substrate</v>
      </c>
      <c r="OT42" s="84" t="s">
        <v>322</v>
      </c>
      <c r="OU42" s="85">
        <f>VLOOKUP(OT42,Information!$A$2:$H$1000,2,FALSE)</f>
        <v>0</v>
      </c>
      <c r="OV42" s="67">
        <f>VLOOKUP(OT42,Information!$A$2:$H$1000,3,FALSE)</f>
        <v>0</v>
      </c>
      <c r="OW42" s="67">
        <f>VLOOKUP(OT42,Information!$A$2:$H$1000,4,FALSE)</f>
        <v>0</v>
      </c>
      <c r="OX42" s="67" t="str">
        <f>VLOOKUP(OT42,Information!$A$2:$H$1000,8,FALSE)</f>
        <v>Sand</v>
      </c>
      <c r="OY42" s="67" t="str">
        <f>VLOOKUP(OT42,Information!$A$2:$I$1000,9,FALSE)</f>
        <v>Bare substrate</v>
      </c>
      <c r="PB42" s="84" t="s">
        <v>309</v>
      </c>
      <c r="PC42" s="85">
        <f>VLOOKUP(PB42,Information!$A$2:$H$1000,2,FALSE)</f>
        <v>0</v>
      </c>
      <c r="PD42" s="67">
        <f>VLOOKUP(PB42,Information!$A$2:$H$1000,3,FALSE)</f>
        <v>0</v>
      </c>
      <c r="PE42" s="67">
        <f>VLOOKUP(PB42,Information!$A$2:$H$1000,4,FALSE)</f>
        <v>0</v>
      </c>
      <c r="PF42" s="67" t="str">
        <f>VLOOKUP(PB42,Information!$A$2:$H$1000,8,FALSE)</f>
        <v>Coral.rubble</v>
      </c>
      <c r="PG42" s="67" t="str">
        <f>VLOOKUP(PB42,Information!$A$2:$I$1000,9,FALSE)</f>
        <v>Bare substrate</v>
      </c>
      <c r="PJ42" s="84" t="s">
        <v>322</v>
      </c>
      <c r="PK42" s="85">
        <f>VLOOKUP(PJ42,Information!$A$2:$H$1000,2,FALSE)</f>
        <v>0</v>
      </c>
      <c r="PL42" s="67">
        <f>VLOOKUP(PJ42,Information!$A$2:$H$1000,3,FALSE)</f>
        <v>0</v>
      </c>
      <c r="PM42" s="67">
        <f>VLOOKUP(PJ42,Information!$A$2:$H$1000,4,FALSE)</f>
        <v>0</v>
      </c>
      <c r="PN42" s="67" t="str">
        <f>VLOOKUP(PJ42,Information!$A$2:$H$1000,8,FALSE)</f>
        <v>Sand</v>
      </c>
      <c r="PO42" s="67" t="str">
        <f>VLOOKUP(PJ42,Information!$A$2:$I$1000,9,FALSE)</f>
        <v>Bare substrate</v>
      </c>
      <c r="PR42" s="84" t="s">
        <v>322</v>
      </c>
      <c r="PS42" s="85">
        <f>VLOOKUP(PR42,Information!$A$2:$H$1000,2,FALSE)</f>
        <v>0</v>
      </c>
      <c r="PT42" s="67">
        <f>VLOOKUP(PR42,Information!$A$2:$H$1000,3,FALSE)</f>
        <v>0</v>
      </c>
      <c r="PU42" s="67">
        <f>VLOOKUP(PR42,Information!$A$2:$H$1000,4,FALSE)</f>
        <v>0</v>
      </c>
      <c r="PV42" s="67" t="str">
        <f>VLOOKUP(PR42,Information!$A$2:$H$1000,8,FALSE)</f>
        <v>Sand</v>
      </c>
      <c r="PW42" s="67" t="str">
        <f>VLOOKUP(PR42,Information!$A$2:$I$1000,9,FALSE)</f>
        <v>Bare substrate</v>
      </c>
      <c r="PZ42" s="84" t="s">
        <v>104</v>
      </c>
      <c r="QA42" s="85">
        <f>VLOOKUP(PZ42,Information!$A$2:$H$1000,2,FALSE)</f>
        <v>0</v>
      </c>
      <c r="QB42" s="67">
        <f>VLOOKUP(PZ42,Information!$A$2:$H$1000,3,FALSE)</f>
        <v>0</v>
      </c>
      <c r="QC42" s="67">
        <f>VLOOKUP(PZ42,Information!$A$2:$H$1000,4,FALSE)</f>
        <v>0</v>
      </c>
      <c r="QD42" s="67" t="str">
        <f>VLOOKUP(PZ42,Information!$A$2:$H$1000,8,FALSE)</f>
        <v>Artificial.reef.substrate</v>
      </c>
      <c r="QE42" s="67" t="str">
        <f>VLOOKUP(PZ42,Information!$A$2:$I$1000,9,FALSE)</f>
        <v>Bare substrate</v>
      </c>
      <c r="QH42" s="84" t="s">
        <v>322</v>
      </c>
      <c r="QI42" s="85">
        <f>VLOOKUP(QH42,Information!$A$2:$H$1000,2,FALSE)</f>
        <v>0</v>
      </c>
      <c r="QJ42" s="67">
        <f>VLOOKUP(QH42,Information!$A$2:$H$1000,3,FALSE)</f>
        <v>0</v>
      </c>
      <c r="QK42" s="67">
        <f>VLOOKUP(QH42,Information!$A$2:$H$1000,4,FALSE)</f>
        <v>0</v>
      </c>
      <c r="QL42" s="67" t="str">
        <f>VLOOKUP(QH42,Information!$A$2:$H$1000,8,FALSE)</f>
        <v>Sand</v>
      </c>
      <c r="QM42" s="67" t="str">
        <f>VLOOKUP(QH42,Information!$A$2:$I$1000,9,FALSE)</f>
        <v>Bare substrate</v>
      </c>
      <c r="QP42" s="84" t="s">
        <v>309</v>
      </c>
      <c r="QQ42" s="85">
        <f>VLOOKUP(QP42,Information!$A$2:$H$1000,2,FALSE)</f>
        <v>0</v>
      </c>
      <c r="QR42" s="67">
        <f>VLOOKUP(QP42,Information!$A$2:$H$1000,3,FALSE)</f>
        <v>0</v>
      </c>
      <c r="QS42" s="67">
        <f>VLOOKUP(QP42,Information!$A$2:$H$1000,4,FALSE)</f>
        <v>0</v>
      </c>
      <c r="QT42" s="67" t="str">
        <f>VLOOKUP(QP42,Information!$A$2:$H$1000,8,FALSE)</f>
        <v>Coral.rubble</v>
      </c>
      <c r="QU42" s="67" t="str">
        <f>VLOOKUP(QP42,Information!$A$2:$I$1000,9,FALSE)</f>
        <v>Bare substrate</v>
      </c>
      <c r="QX42" s="84"/>
      <c r="QY42" s="41" t="e">
        <f>VLOOKUP(QX42,Information!$A$2:$H$1000,2,FALSE)</f>
        <v>#N/A</v>
      </c>
      <c r="QZ42" t="e">
        <f>VLOOKUP(QX42,Information!$A$2:$H$1000,3,FALSE)</f>
        <v>#N/A</v>
      </c>
      <c r="RA42" t="e">
        <f>VLOOKUP(QX42,Information!$A$2:$H$1000,4,FALSE)</f>
        <v>#N/A</v>
      </c>
      <c r="RB42" t="e">
        <f>VLOOKUP(QX42,Information!$A$2:$H$1000,8,FALSE)</f>
        <v>#N/A</v>
      </c>
      <c r="RC42" t="e">
        <f>VLOOKUP(QX42,Information!$A$2:$I$1000,9,FALSE)</f>
        <v>#N/A</v>
      </c>
      <c r="RF42" s="84"/>
      <c r="RG42" s="41" t="e">
        <f>VLOOKUP(RF42,Information!$A$2:$H$1000,2,FALSE)</f>
        <v>#N/A</v>
      </c>
      <c r="RH42" t="e">
        <f>VLOOKUP(RF42,Information!$A$2:$H$1000,3,FALSE)</f>
        <v>#N/A</v>
      </c>
      <c r="RI42" t="e">
        <f>VLOOKUP(RF42,Information!$A$2:$H$1000,4,FALSE)</f>
        <v>#N/A</v>
      </c>
      <c r="RJ42" t="e">
        <f>VLOOKUP(RF42,Information!$A$2:$H$1000,8,FALSE)</f>
        <v>#N/A</v>
      </c>
      <c r="RK42" t="e">
        <f>VLOOKUP(RF42,Information!$A$2:$I$1000,9,FALSE)</f>
        <v>#N/A</v>
      </c>
      <c r="RN42" s="84"/>
      <c r="RO42" s="41" t="e">
        <f>VLOOKUP(RN42,Information!$A$2:$H$1000,2,FALSE)</f>
        <v>#N/A</v>
      </c>
      <c r="RP42" t="e">
        <f>VLOOKUP(RN42,Information!$A$2:$H$1000,3,FALSE)</f>
        <v>#N/A</v>
      </c>
      <c r="RQ42" t="e">
        <f>VLOOKUP(RN42,Information!$A$2:$H$1000,4,FALSE)</f>
        <v>#N/A</v>
      </c>
      <c r="RR42" t="e">
        <f>VLOOKUP(RN42,Information!$A$2:$H$1000,8,FALSE)</f>
        <v>#N/A</v>
      </c>
      <c r="RS42" t="e">
        <f>VLOOKUP(RN42,Information!$A$2:$I$1000,9,FALSE)</f>
        <v>#N/A</v>
      </c>
      <c r="RV42" s="84"/>
      <c r="RW42" s="41" t="e">
        <f>VLOOKUP(RV42,Information!$A$2:$H$1000,2,FALSE)</f>
        <v>#N/A</v>
      </c>
      <c r="RX42" t="e">
        <f>VLOOKUP(RV42,Information!$A$2:$H$1000,3,FALSE)</f>
        <v>#N/A</v>
      </c>
      <c r="RY42" t="e">
        <f>VLOOKUP(RV42,Information!$A$2:$H$1000,4,FALSE)</f>
        <v>#N/A</v>
      </c>
      <c r="RZ42" t="e">
        <f>VLOOKUP(RV42,Information!$A$2:$H$1000,8,FALSE)</f>
        <v>#N/A</v>
      </c>
      <c r="SA42" t="e">
        <f>VLOOKUP(RV42,Information!$A$2:$I$1000,9,FALSE)</f>
        <v>#N/A</v>
      </c>
      <c r="SD42" s="84"/>
      <c r="SE42" s="41" t="e">
        <f>VLOOKUP(SD42,Information!$A$2:$H$1000,2,FALSE)</f>
        <v>#N/A</v>
      </c>
      <c r="SF42" t="e">
        <f>VLOOKUP(SD42,Information!$A$2:$H$1000,3,FALSE)</f>
        <v>#N/A</v>
      </c>
      <c r="SG42" t="e">
        <f>VLOOKUP(SD42,Information!$A$2:$H$1000,4,FALSE)</f>
        <v>#N/A</v>
      </c>
      <c r="SH42" t="e">
        <f>VLOOKUP(SD42,Information!$A$2:$H$1000,8,FALSE)</f>
        <v>#N/A</v>
      </c>
      <c r="SI42" t="e">
        <f>VLOOKUP(SD42,Information!$A$2:$I$1000,9,FALSE)</f>
        <v>#N/A</v>
      </c>
      <c r="SL42" s="84"/>
      <c r="SM42" s="41" t="e">
        <f>VLOOKUP(SL42,Information!$A$2:$H$1000,2,FALSE)</f>
        <v>#N/A</v>
      </c>
      <c r="SN42" t="e">
        <f>VLOOKUP(SL42,Information!$A$2:$H$1000,3,FALSE)</f>
        <v>#N/A</v>
      </c>
      <c r="SO42" t="e">
        <f>VLOOKUP(SL42,Information!$A$2:$H$1000,4,FALSE)</f>
        <v>#N/A</v>
      </c>
      <c r="SP42" t="e">
        <f>VLOOKUP(SL42,Information!$A$2:$H$1000,8,FALSE)</f>
        <v>#N/A</v>
      </c>
      <c r="SQ42" t="e">
        <f>VLOOKUP(SL42,Information!$A$2:$I$1000,9,FALSE)</f>
        <v>#N/A</v>
      </c>
      <c r="ST42" s="84"/>
      <c r="SU42" s="41" t="e">
        <f>VLOOKUP(ST42,Information!$A$2:$H$1000,2,FALSE)</f>
        <v>#N/A</v>
      </c>
      <c r="SV42" t="e">
        <f>VLOOKUP(ST42,Information!$A$2:$H$1000,3,FALSE)</f>
        <v>#N/A</v>
      </c>
      <c r="SW42" t="e">
        <f>VLOOKUP(ST42,Information!$A$2:$H$1000,4,FALSE)</f>
        <v>#N/A</v>
      </c>
      <c r="SX42" t="e">
        <f>VLOOKUP(ST42,Information!$A$2:$H$1000,8,FALSE)</f>
        <v>#N/A</v>
      </c>
      <c r="SY42" t="e">
        <f>VLOOKUP(ST42,Information!$A$2:$I$1000,9,FALSE)</f>
        <v>#N/A</v>
      </c>
      <c r="TB42" s="124"/>
      <c r="TC42" s="125" t="e">
        <f>VLOOKUP(TB42,Information!$A$2:$H$1000,2,FALSE)</f>
        <v>#N/A</v>
      </c>
      <c r="TD42" s="126" t="e">
        <f>VLOOKUP(TB42,Information!$A$2:$H$1000,3,FALSE)</f>
        <v>#N/A</v>
      </c>
      <c r="TE42" s="126" t="e">
        <f>VLOOKUP(TB42,Information!$A$2:$H$1000,4,FALSE)</f>
        <v>#N/A</v>
      </c>
      <c r="TF42" s="126" t="e">
        <f>VLOOKUP(TB42,Information!$A$2:$H$1000,8,FALSE)</f>
        <v>#N/A</v>
      </c>
      <c r="TG42" s="126" t="e">
        <f>VLOOKUP(TB42,Information!$A$2:$I$1000,9,FALSE)</f>
        <v>#N/A</v>
      </c>
      <c r="TH42" s="1"/>
      <c r="TI42" s="122"/>
      <c r="TJ42" s="124"/>
      <c r="TK42" s="125" t="e">
        <f>VLOOKUP(TJ42,Information!$A$2:$H$1000,2,FALSE)</f>
        <v>#N/A</v>
      </c>
      <c r="TL42" s="126" t="e">
        <f>VLOOKUP(TJ42,Information!$A$2:$H$1000,3,FALSE)</f>
        <v>#N/A</v>
      </c>
      <c r="TM42" s="126" t="e">
        <f>VLOOKUP(TJ42,Information!$A$2:$H$1000,4,FALSE)</f>
        <v>#N/A</v>
      </c>
      <c r="TN42" s="126" t="e">
        <f>VLOOKUP(TJ42,Information!$A$2:$H$1000,8,FALSE)</f>
        <v>#N/A</v>
      </c>
      <c r="TO42" s="126" t="e">
        <f>VLOOKUP(TJ42,Information!$A$2:$I$1000,9,FALSE)</f>
        <v>#N/A</v>
      </c>
      <c r="TP42" s="1"/>
      <c r="TQ42" s="122"/>
      <c r="TR42" s="124"/>
      <c r="TS42" s="125" t="e">
        <f>VLOOKUP(TR42,Information!$A$2:$H$1000,2,FALSE)</f>
        <v>#N/A</v>
      </c>
      <c r="TT42" s="126" t="e">
        <f>VLOOKUP(TR42,Information!$A$2:$H$1000,3,FALSE)</f>
        <v>#N/A</v>
      </c>
      <c r="TU42" s="126" t="e">
        <f>VLOOKUP(TR42,Information!$A$2:$H$1000,4,FALSE)</f>
        <v>#N/A</v>
      </c>
      <c r="TV42" s="126" t="e">
        <f>VLOOKUP(TR42,Information!$A$2:$H$1000,8,FALSE)</f>
        <v>#N/A</v>
      </c>
      <c r="TW42" s="126" t="e">
        <f>VLOOKUP(TR42,Information!$A$2:$I$1000,9,FALSE)</f>
        <v>#N/A</v>
      </c>
      <c r="TX42" s="1"/>
      <c r="TY42" s="122"/>
      <c r="TZ42" s="124"/>
      <c r="UA42" s="125" t="e">
        <f>VLOOKUP(TZ42,Information!$A$2:$H$1000,2,FALSE)</f>
        <v>#N/A</v>
      </c>
      <c r="UB42" s="126" t="e">
        <f>VLOOKUP(TZ42,Information!$A$2:$H$1000,3,FALSE)</f>
        <v>#N/A</v>
      </c>
      <c r="UC42" s="126" t="e">
        <f>VLOOKUP(TZ42,Information!$A$2:$H$1000,4,FALSE)</f>
        <v>#N/A</v>
      </c>
      <c r="UD42" s="126" t="e">
        <f>VLOOKUP(TZ42,Information!$A$2:$H$1000,8,FALSE)</f>
        <v>#N/A</v>
      </c>
      <c r="UE42" s="126" t="e">
        <f>VLOOKUP(TZ42,Information!$A$2:$I$1000,9,FALSE)</f>
        <v>#N/A</v>
      </c>
      <c r="UF42" s="1"/>
      <c r="UG42" s="122"/>
      <c r="UH42" s="124"/>
      <c r="UI42" s="125" t="e">
        <f>VLOOKUP(UH42,Information!$A$2:$H$1000,2,FALSE)</f>
        <v>#N/A</v>
      </c>
      <c r="UJ42" s="126" t="e">
        <f>VLOOKUP(UH42,Information!$A$2:$H$1000,3,FALSE)</f>
        <v>#N/A</v>
      </c>
      <c r="UK42" s="126" t="e">
        <f>VLOOKUP(UH42,Information!$A$2:$H$1000,4,FALSE)</f>
        <v>#N/A</v>
      </c>
      <c r="UL42" s="126" t="e">
        <f>VLOOKUP(UH42,Information!$A$2:$H$1000,8,FALSE)</f>
        <v>#N/A</v>
      </c>
      <c r="UM42" s="126" t="e">
        <f>VLOOKUP(UH42,Information!$A$2:$I$1000,9,FALSE)</f>
        <v>#N/A</v>
      </c>
      <c r="UN42" s="1"/>
      <c r="UO42" s="122"/>
      <c r="UP42" s="124"/>
      <c r="UQ42" s="125" t="e">
        <f>VLOOKUP(UP42,Information!$A$2:$H$1000,2,FALSE)</f>
        <v>#N/A</v>
      </c>
      <c r="UR42" s="126" t="e">
        <f>VLOOKUP(UP42,Information!$A$2:$H$1000,3,FALSE)</f>
        <v>#N/A</v>
      </c>
      <c r="US42" s="126" t="e">
        <f>VLOOKUP(UP42,Information!$A$2:$H$1000,4,FALSE)</f>
        <v>#N/A</v>
      </c>
      <c r="UT42" s="126" t="e">
        <f>VLOOKUP(UP42,Information!$A$2:$H$1000,8,FALSE)</f>
        <v>#N/A</v>
      </c>
      <c r="UU42" s="126" t="e">
        <f>VLOOKUP(UP42,Information!$A$2:$I$1000,9,FALSE)</f>
        <v>#N/A</v>
      </c>
      <c r="UV42" s="1"/>
      <c r="UW42" s="122"/>
      <c r="UX42" s="124"/>
      <c r="UY42" s="125" t="e">
        <f>VLOOKUP(UX42,Information!$A$2:$H$1000,2,FALSE)</f>
        <v>#N/A</v>
      </c>
      <c r="UZ42" s="126" t="e">
        <f>VLOOKUP(UX42,Information!$A$2:$H$1000,3,FALSE)</f>
        <v>#N/A</v>
      </c>
      <c r="VA42" s="126" t="e">
        <f>VLOOKUP(UX42,Information!$A$2:$H$1000,4,FALSE)</f>
        <v>#N/A</v>
      </c>
      <c r="VB42" s="126" t="e">
        <f>VLOOKUP(UX42,Information!$A$2:$H$1000,8,FALSE)</f>
        <v>#N/A</v>
      </c>
      <c r="VC42" s="126" t="e">
        <f>VLOOKUP(UX42,Information!$A$2:$I$1000,9,FALSE)</f>
        <v>#N/A</v>
      </c>
      <c r="VD42" s="1"/>
      <c r="VE42" s="122"/>
      <c r="VF42" s="124"/>
      <c r="VG42" s="125" t="e">
        <f>VLOOKUP(VF42,Information!$A$2:$H$1000,2,FALSE)</f>
        <v>#N/A</v>
      </c>
      <c r="VH42" s="126" t="e">
        <f>VLOOKUP(VF42,Information!$A$2:$H$1000,3,FALSE)</f>
        <v>#N/A</v>
      </c>
      <c r="VI42" s="126" t="e">
        <f>VLOOKUP(VF42,Information!$A$2:$H$1000,4,FALSE)</f>
        <v>#N/A</v>
      </c>
      <c r="VJ42" s="126" t="e">
        <f>VLOOKUP(VF42,Information!$A$2:$H$1000,8,FALSE)</f>
        <v>#N/A</v>
      </c>
      <c r="VK42" s="126" t="e">
        <f>VLOOKUP(VF42,Information!$A$2:$I$1000,9,FALSE)</f>
        <v>#N/A</v>
      </c>
      <c r="VL42" s="1"/>
      <c r="VM42" s="122"/>
      <c r="VN42" s="124"/>
      <c r="VO42" s="125" t="e">
        <f>VLOOKUP(VN42,Information!$A$2:$H$1000,2,FALSE)</f>
        <v>#N/A</v>
      </c>
      <c r="VP42" s="126" t="e">
        <f>VLOOKUP(VN42,Information!$A$2:$H$1000,3,FALSE)</f>
        <v>#N/A</v>
      </c>
      <c r="VQ42" s="126" t="e">
        <f>VLOOKUP(VN42,Information!$A$2:$H$1000,4,FALSE)</f>
        <v>#N/A</v>
      </c>
      <c r="VR42" s="126" t="e">
        <f>VLOOKUP(VN42,Information!$A$2:$H$1000,8,FALSE)</f>
        <v>#N/A</v>
      </c>
      <c r="VS42" s="126" t="e">
        <f>VLOOKUP(VN42,Information!$A$2:$I$1000,9,FALSE)</f>
        <v>#N/A</v>
      </c>
      <c r="VT42" s="1"/>
      <c r="VU42" s="122"/>
      <c r="VV42" s="124"/>
      <c r="VW42" s="125" t="e">
        <f>VLOOKUP(VV42,Information!$A$2:$H$1000,2,FALSE)</f>
        <v>#N/A</v>
      </c>
      <c r="VX42" s="126" t="e">
        <f>VLOOKUP(VV42,Information!$A$2:$H$1000,3,FALSE)</f>
        <v>#N/A</v>
      </c>
      <c r="VY42" s="126" t="e">
        <f>VLOOKUP(VV42,Information!$A$2:$H$1000,4,FALSE)</f>
        <v>#N/A</v>
      </c>
      <c r="VZ42" s="126" t="e">
        <f>VLOOKUP(VV42,Information!$A$2:$H$1000,8,FALSE)</f>
        <v>#N/A</v>
      </c>
      <c r="WA42" s="126" t="e">
        <f>VLOOKUP(VV42,Information!$A$2:$I$1000,9,FALSE)</f>
        <v>#N/A</v>
      </c>
      <c r="WB42" s="1"/>
      <c r="WC42" s="122"/>
      <c r="WD42" s="124"/>
      <c r="WE42" s="125" t="e">
        <f>VLOOKUP(WD42,Information!$A$2:$H$1000,2,FALSE)</f>
        <v>#N/A</v>
      </c>
      <c r="WF42" s="126" t="e">
        <f>VLOOKUP(WD42,Information!$A$2:$H$1000,3,FALSE)</f>
        <v>#N/A</v>
      </c>
      <c r="WG42" s="126" t="e">
        <f>VLOOKUP(WD42,Information!$A$2:$H$1000,4,FALSE)</f>
        <v>#N/A</v>
      </c>
      <c r="WH42" s="126" t="e">
        <f>VLOOKUP(WD42,Information!$A$2:$H$1000,8,FALSE)</f>
        <v>#N/A</v>
      </c>
      <c r="WI42" s="126" t="e">
        <f>VLOOKUP(WD42,Information!$A$2:$I$1000,9,FALSE)</f>
        <v>#N/A</v>
      </c>
      <c r="WJ42" s="1"/>
      <c r="WK42" s="122"/>
      <c r="WL42" s="124"/>
      <c r="WM42" s="125" t="e">
        <f>VLOOKUP(WL42,Information!$A$2:$H$1000,2,FALSE)</f>
        <v>#N/A</v>
      </c>
      <c r="WN42" s="126" t="e">
        <f>VLOOKUP(WL42,Information!$A$2:$H$1000,3,FALSE)</f>
        <v>#N/A</v>
      </c>
      <c r="WO42" s="126" t="e">
        <f>VLOOKUP(WL42,Information!$A$2:$H$1000,4,FALSE)</f>
        <v>#N/A</v>
      </c>
      <c r="WP42" s="126" t="e">
        <f>VLOOKUP(WL42,Information!$A$2:$H$1000,8,FALSE)</f>
        <v>#N/A</v>
      </c>
      <c r="WQ42" s="126" t="e">
        <f>VLOOKUP(WL42,Information!$A$2:$I$1000,9,FALSE)</f>
        <v>#N/A</v>
      </c>
      <c r="WR42" s="1"/>
      <c r="WS42" s="122"/>
      <c r="WT42" s="124"/>
      <c r="WU42" s="125" t="e">
        <f>VLOOKUP(WT42,Information!$A$2:$H$1000,2,FALSE)</f>
        <v>#N/A</v>
      </c>
      <c r="WV42" s="126" t="e">
        <f>VLOOKUP(WT42,Information!$A$2:$H$1000,3,FALSE)</f>
        <v>#N/A</v>
      </c>
      <c r="WW42" s="126" t="e">
        <f>VLOOKUP(WT42,Information!$A$2:$H$1000,4,FALSE)</f>
        <v>#N/A</v>
      </c>
      <c r="WX42" s="126" t="e">
        <f>VLOOKUP(WT42,Information!$A$2:$H$1000,8,FALSE)</f>
        <v>#N/A</v>
      </c>
      <c r="WY42" s="126" t="e">
        <f>VLOOKUP(WT42,Information!$A$2:$I$1000,9,FALSE)</f>
        <v>#N/A</v>
      </c>
      <c r="WZ42" s="1"/>
      <c r="XA42" s="122"/>
      <c r="XB42" s="124"/>
      <c r="XC42" s="125" t="e">
        <f>VLOOKUP(XB42,Information!$A$2:$H$1000,2,FALSE)</f>
        <v>#N/A</v>
      </c>
      <c r="XD42" s="126" t="e">
        <f>VLOOKUP(XB42,Information!$A$2:$H$1000,3,FALSE)</f>
        <v>#N/A</v>
      </c>
      <c r="XE42" s="126" t="e">
        <f>VLOOKUP(XB42,Information!$A$2:$H$1000,4,FALSE)</f>
        <v>#N/A</v>
      </c>
      <c r="XF42" s="126" t="e">
        <f>VLOOKUP(XB42,Information!$A$2:$H$1000,8,FALSE)</f>
        <v>#N/A</v>
      </c>
      <c r="XG42" s="126" t="e">
        <f>VLOOKUP(XB42,Information!$A$2:$I$1000,9,FALSE)</f>
        <v>#N/A</v>
      </c>
      <c r="XH42" s="1"/>
      <c r="XI42" s="122"/>
      <c r="XJ42" s="124"/>
      <c r="XK42" s="125" t="e">
        <f>VLOOKUP(XJ42,Information!$A$2:$H$1000,2,FALSE)</f>
        <v>#N/A</v>
      </c>
      <c r="XL42" s="126" t="e">
        <f>VLOOKUP(XJ42,Information!$A$2:$H$1000,3,FALSE)</f>
        <v>#N/A</v>
      </c>
      <c r="XM42" s="126" t="e">
        <f>VLOOKUP(XJ42,Information!$A$2:$H$1000,4,FALSE)</f>
        <v>#N/A</v>
      </c>
      <c r="XN42" s="126" t="e">
        <f>VLOOKUP(XJ42,Information!$A$2:$H$1000,8,FALSE)</f>
        <v>#N/A</v>
      </c>
      <c r="XO42" s="126" t="e">
        <f>VLOOKUP(XJ42,Information!$A$2:$I$1000,9,FALSE)</f>
        <v>#N/A</v>
      </c>
      <c r="XP42" s="1"/>
      <c r="XQ42" s="122"/>
      <c r="XR42" s="124"/>
      <c r="XS42" s="125" t="e">
        <f>VLOOKUP(XR42,Information!$A$2:$H$1000,2,FALSE)</f>
        <v>#N/A</v>
      </c>
      <c r="XT42" s="126" t="e">
        <f>VLOOKUP(XR42,Information!$A$2:$H$1000,3,FALSE)</f>
        <v>#N/A</v>
      </c>
      <c r="XU42" s="126" t="e">
        <f>VLOOKUP(XR42,Information!$A$2:$H$1000,4,FALSE)</f>
        <v>#N/A</v>
      </c>
      <c r="XV42" s="126" t="e">
        <f>VLOOKUP(XR42,Information!$A$2:$H$1000,8,FALSE)</f>
        <v>#N/A</v>
      </c>
      <c r="XW42" s="126" t="e">
        <f>VLOOKUP(XR42,Information!$A$2:$I$1000,9,FALSE)</f>
        <v>#N/A</v>
      </c>
      <c r="XX42" s="1"/>
      <c r="XY42" s="122"/>
      <c r="XZ42" s="124"/>
      <c r="YA42" s="125" t="e">
        <f>VLOOKUP(XZ42,Information!$A$2:$H$1000,2,FALSE)</f>
        <v>#N/A</v>
      </c>
      <c r="YB42" s="126" t="e">
        <f>VLOOKUP(XZ42,Information!$A$2:$H$1000,3,FALSE)</f>
        <v>#N/A</v>
      </c>
      <c r="YC42" s="126" t="e">
        <f>VLOOKUP(XZ42,Information!$A$2:$H$1000,4,FALSE)</f>
        <v>#N/A</v>
      </c>
      <c r="YD42" s="126" t="e">
        <f>VLOOKUP(XZ42,Information!$A$2:$H$1000,8,FALSE)</f>
        <v>#N/A</v>
      </c>
      <c r="YE42" s="126" t="e">
        <f>VLOOKUP(XZ42,Information!$A$2:$I$1000,9,FALSE)</f>
        <v>#N/A</v>
      </c>
      <c r="YF42" s="1"/>
      <c r="YG42" s="122"/>
      <c r="YH42" s="124"/>
      <c r="YI42" s="125" t="e">
        <f>VLOOKUP(YH42,Information!$A$2:$H$1000,2,FALSE)</f>
        <v>#N/A</v>
      </c>
      <c r="YJ42" s="126" t="e">
        <f>VLOOKUP(YH42,Information!$A$2:$H$1000,3,FALSE)</f>
        <v>#N/A</v>
      </c>
      <c r="YK42" s="126" t="e">
        <f>VLOOKUP(YH42,Information!$A$2:$H$1000,4,FALSE)</f>
        <v>#N/A</v>
      </c>
      <c r="YL42" s="126" t="e">
        <f>VLOOKUP(YH42,Information!$A$2:$H$1000,8,FALSE)</f>
        <v>#N/A</v>
      </c>
      <c r="YM42" s="126" t="e">
        <f>VLOOKUP(YH42,Information!$A$2:$I$1000,9,FALSE)</f>
        <v>#N/A</v>
      </c>
      <c r="YN42" s="1"/>
      <c r="YO42" s="122"/>
      <c r="YP42" s="124"/>
      <c r="YQ42" s="125" t="e">
        <f>VLOOKUP(YP42,Information!$A$2:$H$1000,2,FALSE)</f>
        <v>#N/A</v>
      </c>
      <c r="YR42" s="126" t="e">
        <f>VLOOKUP(YP42,Information!$A$2:$H$1000,3,FALSE)</f>
        <v>#N/A</v>
      </c>
      <c r="YS42" s="126" t="e">
        <f>VLOOKUP(YP42,Information!$A$2:$H$1000,4,FALSE)</f>
        <v>#N/A</v>
      </c>
      <c r="YT42" s="126" t="e">
        <f>VLOOKUP(YP42,Information!$A$2:$H$1000,8,FALSE)</f>
        <v>#N/A</v>
      </c>
      <c r="YU42" s="126" t="e">
        <f>VLOOKUP(YP42,Information!$A$2:$I$1000,9,FALSE)</f>
        <v>#N/A</v>
      </c>
      <c r="YV42" s="1"/>
      <c r="YW42" s="122"/>
      <c r="YX42" s="124"/>
      <c r="YY42" s="125" t="e">
        <f>VLOOKUP(YX42,Information!$A$2:$H$1000,2,FALSE)</f>
        <v>#N/A</v>
      </c>
      <c r="YZ42" s="126" t="e">
        <f>VLOOKUP(YX42,Information!$A$2:$H$1000,3,FALSE)</f>
        <v>#N/A</v>
      </c>
      <c r="ZA42" s="126" t="e">
        <f>VLOOKUP(YX42,Information!$A$2:$H$1000,4,FALSE)</f>
        <v>#N/A</v>
      </c>
      <c r="ZB42" s="126" t="e">
        <f>VLOOKUP(YX42,Information!$A$2:$H$1000,8,FALSE)</f>
        <v>#N/A</v>
      </c>
      <c r="ZC42" s="126" t="e">
        <f>VLOOKUP(YX42,Information!$A$2:$I$1000,9,FALSE)</f>
        <v>#N/A</v>
      </c>
      <c r="ZD42" s="1"/>
      <c r="ZE42" s="122"/>
      <c r="ZF42" s="124"/>
      <c r="ZG42" s="125" t="e">
        <f>VLOOKUP(ZF42,Information!$A$2:$H$1000,2,FALSE)</f>
        <v>#N/A</v>
      </c>
      <c r="ZH42" s="126" t="e">
        <f>VLOOKUP(ZF42,Information!$A$2:$H$1000,3,FALSE)</f>
        <v>#N/A</v>
      </c>
      <c r="ZI42" s="126" t="e">
        <f>VLOOKUP(ZF42,Information!$A$2:$H$1000,4,FALSE)</f>
        <v>#N/A</v>
      </c>
      <c r="ZJ42" s="126" t="e">
        <f>VLOOKUP(ZF42,Information!$A$2:$H$1000,8,FALSE)</f>
        <v>#N/A</v>
      </c>
      <c r="ZK42" s="126" t="e">
        <f>VLOOKUP(ZF42,Information!$A$2:$I$1000,9,FALSE)</f>
        <v>#N/A</v>
      </c>
      <c r="ZL42" s="1"/>
      <c r="ZM42" s="122"/>
      <c r="ZN42" s="124"/>
      <c r="ZO42" s="125" t="e">
        <f>VLOOKUP(ZN42,Information!$A$2:$H$1000,2,FALSE)</f>
        <v>#N/A</v>
      </c>
      <c r="ZP42" s="126" t="e">
        <f>VLOOKUP(ZN42,Information!$A$2:$H$1000,3,FALSE)</f>
        <v>#N/A</v>
      </c>
      <c r="ZQ42" s="126" t="e">
        <f>VLOOKUP(ZN42,Information!$A$2:$H$1000,4,FALSE)</f>
        <v>#N/A</v>
      </c>
      <c r="ZR42" s="126" t="e">
        <f>VLOOKUP(ZN42,Information!$A$2:$H$1000,8,FALSE)</f>
        <v>#N/A</v>
      </c>
      <c r="ZS42" s="126" t="e">
        <f>VLOOKUP(ZN42,Information!$A$2:$I$1000,9,FALSE)</f>
        <v>#N/A</v>
      </c>
      <c r="ZT42" s="1"/>
      <c r="ZU42" s="122"/>
      <c r="ZV42" s="124"/>
      <c r="ZW42" s="125" t="e">
        <f>VLOOKUP(ZV42,Information!$A$2:$H$1000,2,FALSE)</f>
        <v>#N/A</v>
      </c>
      <c r="ZX42" s="126" t="e">
        <f>VLOOKUP(ZV42,Information!$A$2:$H$1000,3,FALSE)</f>
        <v>#N/A</v>
      </c>
      <c r="ZY42" s="126" t="e">
        <f>VLOOKUP(ZV42,Information!$A$2:$H$1000,4,FALSE)</f>
        <v>#N/A</v>
      </c>
      <c r="ZZ42" s="126" t="e">
        <f>VLOOKUP(ZV42,Information!$A$2:$H$1000,8,FALSE)</f>
        <v>#N/A</v>
      </c>
      <c r="AAA42" s="126" t="e">
        <f>VLOOKUP(ZV42,Information!$A$2:$I$1000,9,FALSE)</f>
        <v>#N/A</v>
      </c>
      <c r="AAB42" s="1"/>
      <c r="AAC42" s="122"/>
      <c r="AAD42" s="124"/>
      <c r="AAE42" s="125" t="e">
        <f>VLOOKUP(AAD42,Information!$A$2:$H$1000,2,FALSE)</f>
        <v>#N/A</v>
      </c>
      <c r="AAF42" s="126" t="e">
        <f>VLOOKUP(AAD42,Information!$A$2:$H$1000,3,FALSE)</f>
        <v>#N/A</v>
      </c>
      <c r="AAG42" s="126" t="e">
        <f>VLOOKUP(AAD42,Information!$A$2:$H$1000,4,FALSE)</f>
        <v>#N/A</v>
      </c>
      <c r="AAH42" s="126" t="e">
        <f>VLOOKUP(AAD42,Information!$A$2:$H$1000,8,FALSE)</f>
        <v>#N/A</v>
      </c>
      <c r="AAI42" s="126" t="e">
        <f>VLOOKUP(AAD42,Information!$A$2:$I$1000,9,FALSE)</f>
        <v>#N/A</v>
      </c>
      <c r="AAJ42" s="1"/>
      <c r="AAK42" s="122"/>
      <c r="AAL42" s="124"/>
      <c r="AAM42" s="125" t="e">
        <f>VLOOKUP(AAL42,Information!$A$2:$H$1000,2,FALSE)</f>
        <v>#N/A</v>
      </c>
      <c r="AAN42" s="126" t="e">
        <f>VLOOKUP(AAL42,Information!$A$2:$H$1000,3,FALSE)</f>
        <v>#N/A</v>
      </c>
      <c r="AAO42" s="126" t="e">
        <f>VLOOKUP(AAL42,Information!$A$2:$H$1000,4,FALSE)</f>
        <v>#N/A</v>
      </c>
      <c r="AAP42" s="126" t="e">
        <f>VLOOKUP(AAL42,Information!$A$2:$H$1000,8,FALSE)</f>
        <v>#N/A</v>
      </c>
      <c r="AAQ42" s="126" t="e">
        <f>VLOOKUP(AAL42,Information!$A$2:$I$1000,9,FALSE)</f>
        <v>#N/A</v>
      </c>
      <c r="AAR42" s="1"/>
      <c r="AAS42" s="122"/>
      <c r="AAT42" s="124"/>
      <c r="AAU42" s="125" t="e">
        <f>VLOOKUP(AAT42,Information!$A$2:$H$1000,2,FALSE)</f>
        <v>#N/A</v>
      </c>
      <c r="AAV42" s="126" t="e">
        <f>VLOOKUP(AAT42,Information!$A$2:$H$1000,3,FALSE)</f>
        <v>#N/A</v>
      </c>
      <c r="AAW42" s="126" t="e">
        <f>VLOOKUP(AAT42,Information!$A$2:$H$1000,4,FALSE)</f>
        <v>#N/A</v>
      </c>
      <c r="AAX42" s="126" t="e">
        <f>VLOOKUP(AAT42,Information!$A$2:$H$1000,8,FALSE)</f>
        <v>#N/A</v>
      </c>
      <c r="AAY42" s="126" t="e">
        <f>VLOOKUP(AAT42,Information!$A$2:$I$1000,9,FALSE)</f>
        <v>#N/A</v>
      </c>
      <c r="AAZ42" s="1"/>
      <c r="ABA42" s="122"/>
      <c r="ABB42" s="124"/>
      <c r="ABC42" s="125" t="e">
        <f>VLOOKUP(ABB42,Information!$A$2:$H$1000,2,FALSE)</f>
        <v>#N/A</v>
      </c>
      <c r="ABD42" s="126" t="e">
        <f>VLOOKUP(ABB42,Information!$A$2:$H$1000,3,FALSE)</f>
        <v>#N/A</v>
      </c>
      <c r="ABE42" s="126" t="e">
        <f>VLOOKUP(ABB42,Information!$A$2:$H$1000,4,FALSE)</f>
        <v>#N/A</v>
      </c>
      <c r="ABF42" s="126" t="e">
        <f>VLOOKUP(ABB42,Information!$A$2:$H$1000,8,FALSE)</f>
        <v>#N/A</v>
      </c>
      <c r="ABG42" s="126" t="e">
        <f>VLOOKUP(ABB42,Information!$A$2:$I$1000,9,FALSE)</f>
        <v>#N/A</v>
      </c>
      <c r="ABH42" s="1"/>
      <c r="ABI42" s="122"/>
      <c r="ABJ42" s="124"/>
      <c r="ABK42" s="125" t="e">
        <f>VLOOKUP(ABJ42,Information!$A$2:$H$1000,2,FALSE)</f>
        <v>#N/A</v>
      </c>
      <c r="ABL42" s="126" t="e">
        <f>VLOOKUP(ABJ42,Information!$A$2:$H$1000,3,FALSE)</f>
        <v>#N/A</v>
      </c>
      <c r="ABM42" s="126" t="e">
        <f>VLOOKUP(ABJ42,Information!$A$2:$H$1000,4,FALSE)</f>
        <v>#N/A</v>
      </c>
      <c r="ABN42" s="126" t="e">
        <f>VLOOKUP(ABJ42,Information!$A$2:$H$1000,8,FALSE)</f>
        <v>#N/A</v>
      </c>
      <c r="ABO42" s="126" t="e">
        <f>VLOOKUP(ABJ42,Information!$A$2:$I$1000,9,FALSE)</f>
        <v>#N/A</v>
      </c>
      <c r="ABP42" s="1"/>
      <c r="ABQ42" s="122"/>
      <c r="ABR42" s="124"/>
      <c r="ABS42" s="125" t="e">
        <f>VLOOKUP(ABR42,Information!$A$2:$H$1000,2,FALSE)</f>
        <v>#N/A</v>
      </c>
      <c r="ABT42" s="126" t="e">
        <f>VLOOKUP(ABR42,Information!$A$2:$H$1000,3,FALSE)</f>
        <v>#N/A</v>
      </c>
      <c r="ABU42" s="126" t="e">
        <f>VLOOKUP(ABR42,Information!$A$2:$H$1000,4,FALSE)</f>
        <v>#N/A</v>
      </c>
      <c r="ABV42" s="126" t="e">
        <f>VLOOKUP(ABR42,Information!$A$2:$H$1000,8,FALSE)</f>
        <v>#N/A</v>
      </c>
      <c r="ABW42" s="126" t="e">
        <f>VLOOKUP(ABR42,Information!$A$2:$I$1000,9,FALSE)</f>
        <v>#N/A</v>
      </c>
      <c r="ABX42" s="1"/>
      <c r="ABY42" s="122"/>
      <c r="ABZ42" s="124"/>
      <c r="ACA42" s="125" t="e">
        <f>VLOOKUP(ABZ42,Information!$A$2:$H$1000,2,FALSE)</f>
        <v>#N/A</v>
      </c>
      <c r="ACB42" s="126" t="e">
        <f>VLOOKUP(ABZ42,Information!$A$2:$H$1000,3,FALSE)</f>
        <v>#N/A</v>
      </c>
      <c r="ACC42" s="126" t="e">
        <f>VLOOKUP(ABZ42,Information!$A$2:$H$1000,4,FALSE)</f>
        <v>#N/A</v>
      </c>
      <c r="ACD42" s="126" t="e">
        <f>VLOOKUP(ABZ42,Information!$A$2:$H$1000,8,FALSE)</f>
        <v>#N/A</v>
      </c>
      <c r="ACE42" s="126" t="e">
        <f>VLOOKUP(ABZ42,Information!$A$2:$I$1000,9,FALSE)</f>
        <v>#N/A</v>
      </c>
      <c r="ACF42" s="1"/>
      <c r="ACG42" s="122"/>
      <c r="ACH42" s="124"/>
      <c r="ACI42" s="125" t="e">
        <f>VLOOKUP(ACH42,Information!$A$2:$H$1000,2,FALSE)</f>
        <v>#N/A</v>
      </c>
      <c r="ACJ42" s="126" t="e">
        <f>VLOOKUP(ACH42,Information!$A$2:$H$1000,3,FALSE)</f>
        <v>#N/A</v>
      </c>
      <c r="ACK42" s="126" t="e">
        <f>VLOOKUP(ACH42,Information!$A$2:$H$1000,4,FALSE)</f>
        <v>#N/A</v>
      </c>
      <c r="ACL42" s="126" t="e">
        <f>VLOOKUP(ACH42,Information!$A$2:$H$1000,8,FALSE)</f>
        <v>#N/A</v>
      </c>
      <c r="ACM42" s="126" t="e">
        <f>VLOOKUP(ACH42,Information!$A$2:$I$1000,9,FALSE)</f>
        <v>#N/A</v>
      </c>
      <c r="ACN42" s="1"/>
      <c r="ACO42" s="122"/>
      <c r="ACP42" s="124"/>
      <c r="ACQ42" s="125" t="e">
        <f>VLOOKUP(ACP42,Information!$A$2:$H$1000,2,FALSE)</f>
        <v>#N/A</v>
      </c>
      <c r="ACR42" s="126" t="e">
        <f>VLOOKUP(ACP42,Information!$A$2:$H$1000,3,FALSE)</f>
        <v>#N/A</v>
      </c>
      <c r="ACS42" s="126" t="e">
        <f>VLOOKUP(ACP42,Information!$A$2:$H$1000,4,FALSE)</f>
        <v>#N/A</v>
      </c>
      <c r="ACT42" s="126" t="e">
        <f>VLOOKUP(ACP42,Information!$A$2:$H$1000,8,FALSE)</f>
        <v>#N/A</v>
      </c>
      <c r="ACU42" s="126" t="e">
        <f>VLOOKUP(ACP42,Information!$A$2:$I$1000,9,FALSE)</f>
        <v>#N/A</v>
      </c>
      <c r="ACV42" s="1"/>
      <c r="ACW42" s="122"/>
      <c r="ACX42" s="124"/>
      <c r="ACY42" s="125" t="e">
        <f>VLOOKUP(ACX42,Information!$A$2:$H$1000,2,FALSE)</f>
        <v>#N/A</v>
      </c>
      <c r="ACZ42" s="126" t="e">
        <f>VLOOKUP(ACX42,Information!$A$2:$H$1000,3,FALSE)</f>
        <v>#N/A</v>
      </c>
      <c r="ADA42" s="126" t="e">
        <f>VLOOKUP(ACX42,Information!$A$2:$H$1000,4,FALSE)</f>
        <v>#N/A</v>
      </c>
      <c r="ADB42" s="126" t="e">
        <f>VLOOKUP(ACX42,Information!$A$2:$H$1000,8,FALSE)</f>
        <v>#N/A</v>
      </c>
      <c r="ADC42" s="126" t="e">
        <f>VLOOKUP(ACX42,Information!$A$2:$I$1000,9,FALSE)</f>
        <v>#N/A</v>
      </c>
      <c r="ADD42" s="1"/>
      <c r="ADE42" s="122"/>
      <c r="ADF42" s="124"/>
      <c r="ADG42" s="125" t="e">
        <f>VLOOKUP(ADF42,Information!$A$2:$H$1000,2,FALSE)</f>
        <v>#N/A</v>
      </c>
      <c r="ADH42" s="126" t="e">
        <f>VLOOKUP(ADF42,Information!$A$2:$H$1000,3,FALSE)</f>
        <v>#N/A</v>
      </c>
      <c r="ADI42" s="126" t="e">
        <f>VLOOKUP(ADF42,Information!$A$2:$H$1000,4,FALSE)</f>
        <v>#N/A</v>
      </c>
      <c r="ADJ42" s="126" t="e">
        <f>VLOOKUP(ADF42,Information!$A$2:$H$1000,8,FALSE)</f>
        <v>#N/A</v>
      </c>
      <c r="ADK42" s="126" t="e">
        <f>VLOOKUP(ADF42,Information!$A$2:$I$1000,9,FALSE)</f>
        <v>#N/A</v>
      </c>
      <c r="ADL42" s="1"/>
      <c r="ADM42" s="122"/>
      <c r="ADN42" s="124"/>
      <c r="ADO42" s="125" t="e">
        <f>VLOOKUP(ADN42,Information!$A$2:$H$1000,2,FALSE)</f>
        <v>#N/A</v>
      </c>
      <c r="ADP42" s="126" t="e">
        <f>VLOOKUP(ADN42,Information!$A$2:$H$1000,3,FALSE)</f>
        <v>#N/A</v>
      </c>
      <c r="ADQ42" s="126" t="e">
        <f>VLOOKUP(ADN42,Information!$A$2:$H$1000,4,FALSE)</f>
        <v>#N/A</v>
      </c>
      <c r="ADR42" s="126" t="e">
        <f>VLOOKUP(ADN42,Information!$A$2:$H$1000,8,FALSE)</f>
        <v>#N/A</v>
      </c>
      <c r="ADS42" s="126" t="e">
        <f>VLOOKUP(ADN42,Information!$A$2:$I$1000,9,FALSE)</f>
        <v>#N/A</v>
      </c>
      <c r="ADT42" s="1"/>
      <c r="ADU42" s="122"/>
    </row>
    <row r="43" spans="1:801" ht="13.8">
      <c r="A43" s="101">
        <v>20</v>
      </c>
      <c r="B43" s="108" t="s">
        <v>166</v>
      </c>
      <c r="C43" s="109" t="str">
        <f>VLOOKUP(B43,Information!$A$2:$H$1000,2,FALSE)</f>
        <v>Cymodocea serrulata</v>
      </c>
      <c r="D43" s="109" t="str">
        <f>VLOOKUP(B43,Information!$A$2:$H$1000,3,FALSE)</f>
        <v>Cymodocea</v>
      </c>
      <c r="E43" s="109" t="str">
        <f>VLOOKUP(B43,Information!$A$2:$H$1000,4,FALSE)</f>
        <v>CYMODOCEACEAE</v>
      </c>
      <c r="F43" s="109" t="str">
        <f>VLOOKUP(B43,Information!$A$2:$H$1000,8,FALSE)</f>
        <v>Seagrass</v>
      </c>
      <c r="G43" s="109" t="str">
        <f>VLOOKUP(B43,Information!$A$2:$I$1000,9,FALSE)</f>
        <v>Seagrass</v>
      </c>
      <c r="H43" s="112"/>
      <c r="I43" s="111"/>
      <c r="J43" s="108" t="s">
        <v>322</v>
      </c>
      <c r="K43" s="109">
        <f>VLOOKUP(J43,Information!$A$2:$H$1000,2,FALSE)</f>
        <v>0</v>
      </c>
      <c r="L43" s="109">
        <f>VLOOKUP(J43,Information!$A$2:$H$1000,3,FALSE)</f>
        <v>0</v>
      </c>
      <c r="M43" s="109">
        <f>VLOOKUP(J43,Information!$A$2:$H$1000,4,FALSE)</f>
        <v>0</v>
      </c>
      <c r="N43" s="109" t="str">
        <f>VLOOKUP(J43,Information!$A$2:$H$1000,8,FALSE)</f>
        <v>Sand</v>
      </c>
      <c r="O43" s="109" t="str">
        <f>VLOOKUP(J43,Information!$A$2:$I$1000,9,FALSE)</f>
        <v>Bare substrate</v>
      </c>
      <c r="P43" s="112"/>
      <c r="Q43" s="111"/>
      <c r="R43" s="108" t="s">
        <v>322</v>
      </c>
      <c r="S43" s="109">
        <f>VLOOKUP(R43,Information!$A$2:$H$1000,2,FALSE)</f>
        <v>0</v>
      </c>
      <c r="T43" s="109">
        <f>VLOOKUP(R43,Information!$A$2:$H$1000,3,FALSE)</f>
        <v>0</v>
      </c>
      <c r="U43" s="109">
        <f>VLOOKUP(R43,Information!$A$2:$H$1000,4,FALSE)</f>
        <v>0</v>
      </c>
      <c r="V43" s="109" t="str">
        <f>VLOOKUP(R43,Information!$A$2:$H$1000,8,FALSE)</f>
        <v>Sand</v>
      </c>
      <c r="W43" s="109" t="str">
        <f>VLOOKUP(R43,Information!$A$2:$I$1000,9,FALSE)</f>
        <v>Bare substrate</v>
      </c>
      <c r="X43" s="112"/>
      <c r="Y43" s="111"/>
      <c r="Z43" s="108" t="s">
        <v>104</v>
      </c>
      <c r="AA43" s="109">
        <f>VLOOKUP(Z43,Information!$A$2:$H$1000,2,FALSE)</f>
        <v>0</v>
      </c>
      <c r="AB43" s="109">
        <f>VLOOKUP(Z43,Information!$A$2:$H$1000,3,FALSE)</f>
        <v>0</v>
      </c>
      <c r="AC43" s="109">
        <f>VLOOKUP(Z43,Information!$A$2:$H$1000,4,FALSE)</f>
        <v>0</v>
      </c>
      <c r="AD43" s="109" t="str">
        <f>VLOOKUP(Z43,Information!$A$2:$H$1000,8,FALSE)</f>
        <v>Artificial.reef.substrate</v>
      </c>
      <c r="AE43" s="109" t="str">
        <f>VLOOKUP(Z43,Information!$A$2:$I$1000,9,FALSE)</f>
        <v>Bare substrate</v>
      </c>
      <c r="AF43" s="112"/>
      <c r="AG43" s="111"/>
      <c r="AH43" s="108" t="s">
        <v>178</v>
      </c>
      <c r="AI43" s="109" t="str">
        <f>VLOOKUP(AH43,Information!$A$2:$H$1000,2,FALSE)</f>
        <v>unknown</v>
      </c>
      <c r="AJ43" s="109" t="str">
        <f>VLOOKUP(AH43,Information!$A$2:$H$1000,3,FALSE)</f>
        <v>Dictyota</v>
      </c>
      <c r="AK43" s="109" t="str">
        <f>VLOOKUP(AH43,Information!$A$2:$H$1000,4,FALSE)</f>
        <v>DICTYOTACEAE</v>
      </c>
      <c r="AL43" s="109" t="str">
        <f>VLOOKUP(AH43,Information!$A$2:$H$1000,8,FALSE)</f>
        <v>Brown.algae</v>
      </c>
      <c r="AM43" s="109" t="str">
        <f>VLOOKUP(AH43,Information!$A$2:$I$1000,9,FALSE)</f>
        <v>Macroalgae</v>
      </c>
      <c r="AN43" s="112"/>
      <c r="AO43" s="111"/>
      <c r="AP43" s="108" t="s">
        <v>330</v>
      </c>
      <c r="AQ43" s="109" t="str">
        <f>VLOOKUP(AP43,Information!$A$2:$H$1000,2,FALSE)</f>
        <v>unknown</v>
      </c>
      <c r="AR43" s="109" t="str">
        <f>VLOOKUP(AP43,Information!$A$2:$H$1000,3,FALSE)</f>
        <v>unknown</v>
      </c>
      <c r="AS43" s="109" t="str">
        <f>VLOOKUP(AP43,Information!$A$2:$H$1000,4,FALSE)</f>
        <v>unknown</v>
      </c>
      <c r="AT43" s="109" t="str">
        <f>VLOOKUP(AP43,Information!$A$2:$H$1000,8,FALSE)</f>
        <v>Soft.coral</v>
      </c>
      <c r="AU43" s="109" t="str">
        <f>VLOOKUP(AP43,Information!$A$2:$I$1000,9,FALSE)</f>
        <v>Cnidaria</v>
      </c>
      <c r="AV43" s="112"/>
      <c r="AW43" s="111"/>
      <c r="AX43" s="108" t="s">
        <v>322</v>
      </c>
      <c r="AY43" s="109">
        <f>VLOOKUP(AX43,Information!$A$2:$H$1000,2,FALSE)</f>
        <v>0</v>
      </c>
      <c r="AZ43" s="109">
        <f>VLOOKUP(AX43,Information!$A$2:$H$1000,3,FALSE)</f>
        <v>0</v>
      </c>
      <c r="BA43" s="109">
        <f>VLOOKUP(AX43,Information!$A$2:$H$1000,4,FALSE)</f>
        <v>0</v>
      </c>
      <c r="BB43" s="109" t="str">
        <f>VLOOKUP(AX43,Information!$A$2:$H$1000,8,FALSE)</f>
        <v>Sand</v>
      </c>
      <c r="BC43" s="109" t="str">
        <f>VLOOKUP(AX43,Information!$A$2:$I$1000,9,FALSE)</f>
        <v>Bare substrate</v>
      </c>
      <c r="BD43" s="112"/>
      <c r="BE43" s="111"/>
      <c r="BF43" s="120" t="s">
        <v>82</v>
      </c>
      <c r="BG43" s="121" t="str">
        <f>VLOOKUP(BF43,Information!$A$2:$H$1000,2,FALSE)</f>
        <v>unknown</v>
      </c>
      <c r="BH43" s="121" t="str">
        <f>VLOOKUP(BF43,Information!$A$2:$H$1000,3,FALSE)</f>
        <v>Acropora</v>
      </c>
      <c r="BI43" s="121" t="str">
        <f>VLOOKUP(BF43,Information!$A$2:$H$1000,4,FALSE)</f>
        <v>ACROPORIDAE</v>
      </c>
      <c r="BJ43" s="121" t="str">
        <f>VLOOKUP(BF43,Information!$A$2:$H$1000,8,FALSE)</f>
        <v>Hard.coral</v>
      </c>
      <c r="BK43" s="121" t="str">
        <f>VLOOKUP(BF43,Information!$A$2:$I$1000,9,FALSE)</f>
        <v>Cnidaria</v>
      </c>
      <c r="BL43" s="110" t="s">
        <v>80</v>
      </c>
      <c r="BM43" s="122"/>
      <c r="BN43" s="120" t="s">
        <v>224</v>
      </c>
      <c r="BO43" s="121" t="str">
        <f>VLOOKUP(BN43,Information!$A$2:$H$1000,2,FALSE)</f>
        <v>unknown</v>
      </c>
      <c r="BP43" s="121" t="str">
        <f>VLOOKUP(BN43,Information!$A$2:$H$1000,3,FALSE)</f>
        <v>Goniopora</v>
      </c>
      <c r="BQ43" s="121" t="str">
        <f>VLOOKUP(BN43,Information!$A$2:$H$1000,4,FALSE)</f>
        <v>PORITIDAE</v>
      </c>
      <c r="BR43" s="121" t="str">
        <f>VLOOKUP(BN43,Information!$A$2:$H$1000,8,FALSE)</f>
        <v>Hard.coral</v>
      </c>
      <c r="BS43" s="121" t="str">
        <f>VLOOKUP(BN43,Information!$A$2:$I$1000,9,FALSE)</f>
        <v>Cnidaria</v>
      </c>
      <c r="BT43" s="110" t="s">
        <v>80</v>
      </c>
      <c r="BU43" s="122"/>
      <c r="BV43" s="120" t="s">
        <v>309</v>
      </c>
      <c r="BW43" s="121">
        <f>VLOOKUP(BV43,Information!$A$2:$H$1000,2,FALSE)</f>
        <v>0</v>
      </c>
      <c r="BX43" s="121">
        <f>VLOOKUP(BV43,Information!$A$2:$H$1000,3,FALSE)</f>
        <v>0</v>
      </c>
      <c r="BY43" s="121">
        <f>VLOOKUP(BV43,Information!$A$2:$H$1000,4,FALSE)</f>
        <v>0</v>
      </c>
      <c r="BZ43" s="121" t="str">
        <f>VLOOKUP(BV43,Information!$A$2:$H$1000,8,FALSE)</f>
        <v>Coral.rubble</v>
      </c>
      <c r="CA43" s="121" t="str">
        <f>VLOOKUP(BV43,Information!$A$2:$I$1000,9,FALSE)</f>
        <v>Bare substrate</v>
      </c>
      <c r="CB43" s="110"/>
      <c r="CC43" s="122"/>
      <c r="CD43" s="120" t="s">
        <v>207</v>
      </c>
      <c r="CE43" s="121" t="str">
        <f>VLOOKUP(CD43,Information!$A$2:$H$1000,2,FALSE)</f>
        <v>unknown</v>
      </c>
      <c r="CF43" s="121" t="str">
        <f>VLOOKUP(CD43,Information!$A$2:$H$1000,3,FALSE)</f>
        <v>Aglaophenia</v>
      </c>
      <c r="CG43" s="121" t="str">
        <f>VLOOKUP(CD43,Information!$A$2:$H$1000,4,FALSE)</f>
        <v>AGLAOPHENIIDAE</v>
      </c>
      <c r="CH43" s="121" t="str">
        <f>VLOOKUP(CD43,Information!$A$2:$H$1000,8,FALSE)</f>
        <v>Hydroid</v>
      </c>
      <c r="CI43" s="121" t="str">
        <f>VLOOKUP(CD43,Information!$A$2:$I$1000,9,FALSE)</f>
        <v>Cnidaria</v>
      </c>
      <c r="CJ43" s="1"/>
      <c r="CK43" s="122"/>
      <c r="CL43" s="120" t="s">
        <v>322</v>
      </c>
      <c r="CM43" s="121">
        <f>VLOOKUP(CL43,Information!$A$2:$H$1000,2,FALSE)</f>
        <v>0</v>
      </c>
      <c r="CN43" s="121">
        <f>VLOOKUP(CL43,Information!$A$2:$H$1000,3,FALSE)</f>
        <v>0</v>
      </c>
      <c r="CO43" s="121">
        <f>VLOOKUP(CL43,Information!$A$2:$H$1000,4,FALSE)</f>
        <v>0</v>
      </c>
      <c r="CP43" s="121" t="str">
        <f>VLOOKUP(CL43,Information!$A$2:$H$1000,8,FALSE)</f>
        <v>Sand</v>
      </c>
      <c r="CQ43" s="121" t="str">
        <f>VLOOKUP(CL43,Information!$A$2:$I$1000,9,FALSE)</f>
        <v>Bare substrate</v>
      </c>
      <c r="CR43" s="1"/>
      <c r="CS43" s="122"/>
      <c r="CT43" s="120" t="s">
        <v>322</v>
      </c>
      <c r="CU43" s="121">
        <f>VLOOKUP(CT43,Information!$A$2:$H$1000,2,FALSE)</f>
        <v>0</v>
      </c>
      <c r="CV43" s="121">
        <f>VLOOKUP(CT43,Information!$A$2:$H$1000,3,FALSE)</f>
        <v>0</v>
      </c>
      <c r="CW43" s="121">
        <f>VLOOKUP(CT43,Information!$A$2:$H$1000,4,FALSE)</f>
        <v>0</v>
      </c>
      <c r="CX43" s="121" t="str">
        <f>VLOOKUP(CT43,Information!$A$2:$H$1000,8,FALSE)</f>
        <v>Sand</v>
      </c>
      <c r="CY43" s="121" t="str">
        <f>VLOOKUP(CT43,Information!$A$2:$I$1000,9,FALSE)</f>
        <v>Bare substrate</v>
      </c>
      <c r="CZ43" s="1"/>
      <c r="DA43" s="122"/>
      <c r="DB43" s="114" t="s">
        <v>322</v>
      </c>
      <c r="DC43" s="109">
        <f>VLOOKUP(DB43,Information!$A$2:$H$1000,2,FALSE)</f>
        <v>0</v>
      </c>
      <c r="DD43" s="109">
        <f>VLOOKUP(DB43,Information!$A$2:$H$1000,3,FALSE)</f>
        <v>0</v>
      </c>
      <c r="DE43" s="109">
        <f>VLOOKUP(DB43,Information!$A$2:$H$1000,4,FALSE)</f>
        <v>0</v>
      </c>
      <c r="DF43" s="109" t="str">
        <f>VLOOKUP(DB43,Information!$A$2:$H$1000,8,FALSE)</f>
        <v>Sand</v>
      </c>
      <c r="DG43" s="109" t="str">
        <f>VLOOKUP(DB43,Information!$A$2:$I$1000,9,FALSE)</f>
        <v>Bare substrate</v>
      </c>
      <c r="DH43" s="110"/>
      <c r="DI43" s="111"/>
      <c r="DJ43" s="120" t="s">
        <v>322</v>
      </c>
      <c r="DK43" s="121">
        <f>VLOOKUP(DJ43,Information!$A$2:$H$1000,2,FALSE)</f>
        <v>0</v>
      </c>
      <c r="DL43" s="121">
        <f>VLOOKUP(DJ43,Information!$A$2:$H$1000,3,FALSE)</f>
        <v>0</v>
      </c>
      <c r="DM43" s="121">
        <f>VLOOKUP(DJ43,Information!$A$2:$H$1000,4,FALSE)</f>
        <v>0</v>
      </c>
      <c r="DN43" s="121" t="str">
        <f>VLOOKUP(DJ43,Information!$A$2:$H$1000,8,FALSE)</f>
        <v>Sand</v>
      </c>
      <c r="DO43" s="121" t="str">
        <f>VLOOKUP(DJ43,Information!$A$2:$I$1000,9,FALSE)</f>
        <v>Bare substrate</v>
      </c>
      <c r="DP43" s="1"/>
      <c r="DQ43" s="122"/>
      <c r="DR43" s="108" t="s">
        <v>330</v>
      </c>
      <c r="DS43" s="109" t="str">
        <f>VLOOKUP(DR43,Information!$A$2:$H$1000,2,FALSE)</f>
        <v>unknown</v>
      </c>
      <c r="DT43" s="109" t="str">
        <f>VLOOKUP(DR43,Information!$A$2:$H$1000,3,FALSE)</f>
        <v>unknown</v>
      </c>
      <c r="DU43" s="109" t="str">
        <f>VLOOKUP(DR43,Information!$A$2:$H$1000,4,FALSE)</f>
        <v>unknown</v>
      </c>
      <c r="DV43" s="109" t="str">
        <f>VLOOKUP(DR43,Information!$A$2:$H$1000,8,FALSE)</f>
        <v>Soft.coral</v>
      </c>
      <c r="DW43" s="109" t="str">
        <f>VLOOKUP(DR43,Information!$A$2:$I$1000,9,FALSE)</f>
        <v>Cnidaria</v>
      </c>
      <c r="DX43" s="112"/>
      <c r="DY43" s="111"/>
      <c r="DZ43" s="108" t="s">
        <v>339</v>
      </c>
      <c r="EA43" s="109" t="str">
        <f>VLOOKUP(DZ43,Information!$A$2:$H$1000,2,FALSE)</f>
        <v>unknown</v>
      </c>
      <c r="EB43" s="109" t="str">
        <f>VLOOKUP(DZ43,Information!$A$2:$H$1000,3,FALSE)</f>
        <v>unknown</v>
      </c>
      <c r="EC43" s="109" t="str">
        <f>VLOOKUP(DZ43,Information!$A$2:$H$1000,4,FALSE)</f>
        <v>unknown</v>
      </c>
      <c r="ED43" s="109" t="str">
        <f>VLOOKUP(DZ43,Information!$A$2:$H$1000,8,FALSE)</f>
        <v>Sponge</v>
      </c>
      <c r="EE43" s="109" t="str">
        <f>VLOOKUP(DZ43,Information!$A$2:$I$1000,9,FALSE)</f>
        <v>Sponge</v>
      </c>
      <c r="EF43" s="112"/>
      <c r="EG43" s="111"/>
      <c r="EH43" s="120" t="s">
        <v>322</v>
      </c>
      <c r="EI43" s="121">
        <f>VLOOKUP(EH43,Information!$A$2:$H$1000,2,FALSE)</f>
        <v>0</v>
      </c>
      <c r="EJ43" s="121">
        <f>VLOOKUP(EH43,Information!$A$2:$H$1000,3,FALSE)</f>
        <v>0</v>
      </c>
      <c r="EK43" s="121">
        <f>VLOOKUP(EH43,Information!$A$2:$H$1000,4,FALSE)</f>
        <v>0</v>
      </c>
      <c r="EL43" s="121" t="str">
        <f>VLOOKUP(EH43,Information!$A$2:$H$1000,8,FALSE)</f>
        <v>Sand</v>
      </c>
      <c r="EM43" s="121" t="str">
        <f>VLOOKUP(EH43,Information!$A$2:$I$1000,9,FALSE)</f>
        <v>Bare substrate</v>
      </c>
      <c r="EN43" s="1"/>
      <c r="EO43" s="122"/>
      <c r="EP43" s="84" t="s">
        <v>141</v>
      </c>
      <c r="EQ43" s="85" t="str">
        <f>VLOOKUP(EP43,Information!$A$2:$H$1000,2,FALSE)</f>
        <v>Carteriospongia foliascens</v>
      </c>
      <c r="ER43" s="67" t="str">
        <f>VLOOKUP(EP43,Information!$A$2:$H$1000,3,FALSE)</f>
        <v>Carteriospongia</v>
      </c>
      <c r="ES43" s="67" t="str">
        <f>VLOOKUP(EP43,Information!$A$2:$H$1000,4,FALSE)</f>
        <v>THORECTIDAE</v>
      </c>
      <c r="ET43" s="67" t="str">
        <f>VLOOKUP(EP43,Information!$A$2:$H$1000,8,FALSE)</f>
        <v>Sponge</v>
      </c>
      <c r="EU43" s="67" t="str">
        <f>VLOOKUP(EP43,Information!$A$2:$I$1000,9,FALSE)</f>
        <v>Sponge</v>
      </c>
      <c r="EX43" s="84" t="s">
        <v>309</v>
      </c>
      <c r="EY43" s="85">
        <f>VLOOKUP(EX43,Information!$A$2:$H$1000,2,FALSE)</f>
        <v>0</v>
      </c>
      <c r="EZ43" s="67">
        <f>VLOOKUP(EX43,Information!$A$2:$H$1000,3,FALSE)</f>
        <v>0</v>
      </c>
      <c r="FA43" s="67">
        <f>VLOOKUP(EX43,Information!$A$2:$H$1000,4,FALSE)</f>
        <v>0</v>
      </c>
      <c r="FB43" s="67" t="str">
        <f>VLOOKUP(EX43,Information!$A$2:$H$1000,8,FALSE)</f>
        <v>Coral.rubble</v>
      </c>
      <c r="FC43" s="67" t="str">
        <f>VLOOKUP(EX43,Information!$A$2:$I$1000,9,FALSE)</f>
        <v>Bare substrate</v>
      </c>
      <c r="FF43" s="84" t="s">
        <v>309</v>
      </c>
      <c r="FG43" s="85">
        <f>VLOOKUP(FF43,Information!$A$2:$H$1000,2,FALSE)</f>
        <v>0</v>
      </c>
      <c r="FH43" s="67">
        <f>VLOOKUP(FF43,Information!$A$2:$H$1000,3,FALSE)</f>
        <v>0</v>
      </c>
      <c r="FI43" s="67">
        <f>VLOOKUP(FF43,Information!$A$2:$H$1000,4,FALSE)</f>
        <v>0</v>
      </c>
      <c r="FJ43" s="67" t="str">
        <f>VLOOKUP(FF43,Information!$A$2:$H$1000,8,FALSE)</f>
        <v>Coral.rubble</v>
      </c>
      <c r="FK43" s="67" t="str">
        <f>VLOOKUP(FF43,Information!$A$2:$I$1000,9,FALSE)</f>
        <v>Bare substrate</v>
      </c>
      <c r="FN43" s="84" t="s">
        <v>217</v>
      </c>
      <c r="FO43" s="85" t="str">
        <f>VLOOKUP(FN43,Information!$A$2:$H$1000,2,FALSE)</f>
        <v>unknown</v>
      </c>
      <c r="FP43" s="67" t="str">
        <f>VLOOKUP(FN43,Information!$A$2:$H$1000,3,FALSE)</f>
        <v>Galaxea</v>
      </c>
      <c r="FQ43" s="67" t="str">
        <f>VLOOKUP(FN43,Information!$A$2:$H$1000,4,FALSE)</f>
        <v>EUPHYLLIIDAE</v>
      </c>
      <c r="FR43" s="67" t="str">
        <f>VLOOKUP(FN43,Information!$A$2:$H$1000,8,FALSE)</f>
        <v>Hard.coral</v>
      </c>
      <c r="FS43" s="67" t="str">
        <f>VLOOKUP(FN43,Information!$A$2:$I$1000,9,FALSE)</f>
        <v>Cnidaria</v>
      </c>
      <c r="FT43" s="41" t="s">
        <v>80</v>
      </c>
      <c r="FV43" s="84" t="s">
        <v>320</v>
      </c>
      <c r="FW43" s="85">
        <f>VLOOKUP(FV43,Information!$A$2:$H$1000,2,FALSE)</f>
        <v>0</v>
      </c>
      <c r="FX43" s="67">
        <f>VLOOKUP(FV43,Information!$A$2:$H$1000,3,FALSE)</f>
        <v>0</v>
      </c>
      <c r="FY43" s="67">
        <f>VLOOKUP(FV43,Information!$A$2:$H$1000,4,FALSE)</f>
        <v>0</v>
      </c>
      <c r="FZ43" s="67" t="str">
        <f>VLOOKUP(FV43,Information!$A$2:$H$1000,8,FALSE)</f>
        <v>Bare.rock</v>
      </c>
      <c r="GA43" s="67" t="str">
        <f>VLOOKUP(FV43,Information!$A$2:$I$1000,9,FALSE)</f>
        <v>Bare substrate</v>
      </c>
      <c r="GD43" s="84" t="s">
        <v>309</v>
      </c>
      <c r="GE43" s="85">
        <f>VLOOKUP(GD43,Information!$A$2:$H$1000,2,FALSE)</f>
        <v>0</v>
      </c>
      <c r="GF43" s="67">
        <f>VLOOKUP(GD43,Information!$A$2:$H$1000,3,FALSE)</f>
        <v>0</v>
      </c>
      <c r="GG43" s="67">
        <f>VLOOKUP(GD43,Information!$A$2:$H$1000,4,FALSE)</f>
        <v>0</v>
      </c>
      <c r="GH43" s="67" t="str">
        <f>VLOOKUP(GD43,Information!$A$2:$H$1000,8,FALSE)</f>
        <v>Coral.rubble</v>
      </c>
      <c r="GI43" s="67" t="str">
        <f>VLOOKUP(GD43,Information!$A$2:$I$1000,9,FALSE)</f>
        <v>Bare substrate</v>
      </c>
      <c r="GL43" s="84" t="s">
        <v>309</v>
      </c>
      <c r="GM43" s="85">
        <f>VLOOKUP(GL43,Information!$A$2:$H$1000,2,FALSE)</f>
        <v>0</v>
      </c>
      <c r="GN43" s="67">
        <f>VLOOKUP(GL43,Information!$A$2:$H$1000,3,FALSE)</f>
        <v>0</v>
      </c>
      <c r="GO43" s="67">
        <f>VLOOKUP(GL43,Information!$A$2:$H$1000,4,FALSE)</f>
        <v>0</v>
      </c>
      <c r="GP43" s="67" t="str">
        <f>VLOOKUP(GL43,Information!$A$2:$H$1000,8,FALSE)</f>
        <v>Coral.rubble</v>
      </c>
      <c r="GQ43" s="67" t="str">
        <f>VLOOKUP(GL43,Information!$A$2:$I$1000,9,FALSE)</f>
        <v>Bare substrate</v>
      </c>
      <c r="GT43" s="84" t="s">
        <v>374</v>
      </c>
      <c r="GU43" s="85" t="str">
        <f>VLOOKUP(GT43,Information!$A$2:$H$1000,2,FALSE)</f>
        <v>unknown</v>
      </c>
      <c r="GV43" s="67" t="str">
        <f>VLOOKUP(GT43,Information!$A$2:$H$1000,3,FALSE)</f>
        <v>unknown</v>
      </c>
      <c r="GW43" s="67" t="str">
        <f>VLOOKUP(GT43,Information!$A$2:$H$1000,4,FALSE)</f>
        <v>XENIIDAE</v>
      </c>
      <c r="GX43" s="67" t="str">
        <f>VLOOKUP(GT43,Information!$A$2:$H$1000,8,FALSE)</f>
        <v>Soft.coral</v>
      </c>
      <c r="GY43" s="67" t="str">
        <f>VLOOKUP(GT43,Information!$A$2:$I$1000,9,FALSE)</f>
        <v>Cnidaria</v>
      </c>
      <c r="HB43" s="84" t="s">
        <v>309</v>
      </c>
      <c r="HC43" s="85">
        <f>VLOOKUP(HB43,Information!$A$2:$H$1000,2,FALSE)</f>
        <v>0</v>
      </c>
      <c r="HD43" s="67">
        <f>VLOOKUP(HB43,Information!$A$2:$H$1000,3,FALSE)</f>
        <v>0</v>
      </c>
      <c r="HE43" s="67">
        <f>VLOOKUP(HB43,Information!$A$2:$H$1000,4,FALSE)</f>
        <v>0</v>
      </c>
      <c r="HF43" s="67" t="str">
        <f>VLOOKUP(HB43,Information!$A$2:$H$1000,8,FALSE)</f>
        <v>Coral.rubble</v>
      </c>
      <c r="HG43" s="67" t="str">
        <f>VLOOKUP(HB43,Information!$A$2:$I$1000,9,FALSE)</f>
        <v>Bare substrate</v>
      </c>
      <c r="HJ43" s="84" t="s">
        <v>322</v>
      </c>
      <c r="HK43" s="85">
        <f>VLOOKUP(HJ43,Information!$A$2:$H$1000,2,FALSE)</f>
        <v>0</v>
      </c>
      <c r="HL43" s="67">
        <f>VLOOKUP(HJ43,Information!$A$2:$H$1000,3,FALSE)</f>
        <v>0</v>
      </c>
      <c r="HM43" s="67">
        <f>VLOOKUP(HJ43,Information!$A$2:$H$1000,4,FALSE)</f>
        <v>0</v>
      </c>
      <c r="HN43" s="67" t="str">
        <f>VLOOKUP(HJ43,Information!$A$2:$H$1000,8,FALSE)</f>
        <v>Sand</v>
      </c>
      <c r="HO43" s="67" t="str">
        <f>VLOOKUP(HJ43,Information!$A$2:$I$1000,9,FALSE)</f>
        <v>Bare substrate</v>
      </c>
      <c r="HR43" s="84" t="s">
        <v>309</v>
      </c>
      <c r="HS43" s="85">
        <f>VLOOKUP(HR43,Information!$A$2:$H$1000,2,FALSE)</f>
        <v>0</v>
      </c>
      <c r="HT43" s="67">
        <f>VLOOKUP(HR43,Information!$A$2:$H$1000,3,FALSE)</f>
        <v>0</v>
      </c>
      <c r="HU43" s="67">
        <f>VLOOKUP(HR43,Information!$A$2:$H$1000,4,FALSE)</f>
        <v>0</v>
      </c>
      <c r="HV43" s="67" t="str">
        <f>VLOOKUP(HR43,Information!$A$2:$H$1000,8,FALSE)</f>
        <v>Coral.rubble</v>
      </c>
      <c r="HW43" s="67" t="str">
        <f>VLOOKUP(HR43,Information!$A$2:$I$1000,9,FALSE)</f>
        <v>Bare substrate</v>
      </c>
      <c r="HZ43" s="84" t="s">
        <v>309</v>
      </c>
      <c r="IA43" s="85">
        <f>VLOOKUP(HZ43,Information!$A$2:$H$1000,2,FALSE)</f>
        <v>0</v>
      </c>
      <c r="IB43" s="67">
        <f>VLOOKUP(HZ43,Information!$A$2:$H$1000,3,FALSE)</f>
        <v>0</v>
      </c>
      <c r="IC43" s="67">
        <f>VLOOKUP(HZ43,Information!$A$2:$H$1000,4,FALSE)</f>
        <v>0</v>
      </c>
      <c r="ID43" s="67" t="str">
        <f>VLOOKUP(HZ43,Information!$A$2:$H$1000,8,FALSE)</f>
        <v>Coral.rubble</v>
      </c>
      <c r="IE43" s="67" t="str">
        <f>VLOOKUP(HZ43,Information!$A$2:$I$1000,9,FALSE)</f>
        <v>Bare substrate</v>
      </c>
      <c r="IH43" s="84" t="s">
        <v>309</v>
      </c>
      <c r="II43" s="85">
        <f>VLOOKUP(IH43,Information!$A$2:$H$1000,2,FALSE)</f>
        <v>0</v>
      </c>
      <c r="IJ43" s="67">
        <f>VLOOKUP(IH43,Information!$A$2:$H$1000,3,FALSE)</f>
        <v>0</v>
      </c>
      <c r="IK43" s="67">
        <f>VLOOKUP(IH43,Information!$A$2:$H$1000,4,FALSE)</f>
        <v>0</v>
      </c>
      <c r="IL43" s="67" t="str">
        <f>VLOOKUP(IH43,Information!$A$2:$H$1000,8,FALSE)</f>
        <v>Coral.rubble</v>
      </c>
      <c r="IM43" s="67" t="str">
        <f>VLOOKUP(IH43,Information!$A$2:$I$1000,9,FALSE)</f>
        <v>Bare substrate</v>
      </c>
      <c r="IP43" s="84" t="s">
        <v>150</v>
      </c>
      <c r="IQ43" s="85" t="str">
        <f>VLOOKUP(IP43,Information!$A$2:$H$1000,2,FALSE)</f>
        <v>unknown</v>
      </c>
      <c r="IR43" s="67" t="str">
        <f>VLOOKUP(IP43,Information!$A$2:$H$1000,3,FALSE)</f>
        <v>Cespitularia</v>
      </c>
      <c r="IS43" s="67" t="str">
        <f>VLOOKUP(IP43,Information!$A$2:$H$1000,4,FALSE)</f>
        <v>XENIIDAE</v>
      </c>
      <c r="IT43" s="67" t="str">
        <f>VLOOKUP(IP43,Information!$A$2:$H$1000,8,FALSE)</f>
        <v>Soft.coral</v>
      </c>
      <c r="IU43" s="67" t="str">
        <f>VLOOKUP(IP43,Information!$A$2:$I$1000,9,FALSE)</f>
        <v>Cnidaria</v>
      </c>
      <c r="IX43" s="84" t="s">
        <v>322</v>
      </c>
      <c r="IY43" s="85">
        <f>VLOOKUP(IX43,Information!$A$2:$H$1000,2,FALSE)</f>
        <v>0</v>
      </c>
      <c r="IZ43" s="67">
        <f>VLOOKUP(IX43,Information!$A$2:$H$1000,3,FALSE)</f>
        <v>0</v>
      </c>
      <c r="JA43" s="67">
        <f>VLOOKUP(IX43,Information!$A$2:$H$1000,4,FALSE)</f>
        <v>0</v>
      </c>
      <c r="JB43" s="67" t="str">
        <f>VLOOKUP(IX43,Information!$A$2:$H$1000,8,FALSE)</f>
        <v>Sand</v>
      </c>
      <c r="JC43" s="67" t="str">
        <f>VLOOKUP(IX43,Information!$A$2:$I$1000,9,FALSE)</f>
        <v>Bare substrate</v>
      </c>
      <c r="JF43" s="84" t="s">
        <v>322</v>
      </c>
      <c r="JG43" s="85">
        <f>VLOOKUP(JF43,Information!$A$2:$H$1000,2,FALSE)</f>
        <v>0</v>
      </c>
      <c r="JH43" s="67">
        <f>VLOOKUP(JF43,Information!$A$2:$H$1000,3,FALSE)</f>
        <v>0</v>
      </c>
      <c r="JI43" s="67">
        <f>VLOOKUP(JF43,Information!$A$2:$H$1000,4,FALSE)</f>
        <v>0</v>
      </c>
      <c r="JJ43" s="67" t="str">
        <f>VLOOKUP(JF43,Information!$A$2:$H$1000,8,FALSE)</f>
        <v>Sand</v>
      </c>
      <c r="JK43" s="67" t="str">
        <f>VLOOKUP(JF43,Information!$A$2:$I$1000,9,FALSE)</f>
        <v>Bare substrate</v>
      </c>
      <c r="JN43" s="84" t="s">
        <v>309</v>
      </c>
      <c r="JO43" s="85">
        <f>VLOOKUP(JN43,Information!$A$2:$H$1000,2,FALSE)</f>
        <v>0</v>
      </c>
      <c r="JP43" s="67">
        <f>VLOOKUP(JN43,Information!$A$2:$H$1000,3,FALSE)</f>
        <v>0</v>
      </c>
      <c r="JQ43" s="67">
        <f>VLOOKUP(JN43,Information!$A$2:$H$1000,4,FALSE)</f>
        <v>0</v>
      </c>
      <c r="JR43" s="67" t="str">
        <f>VLOOKUP(JN43,Information!$A$2:$H$1000,8,FALSE)</f>
        <v>Coral.rubble</v>
      </c>
      <c r="JS43" s="67" t="str">
        <f>VLOOKUP(JN43,Information!$A$2:$I$1000,9,FALSE)</f>
        <v>Bare substrate</v>
      </c>
      <c r="JV43" s="84" t="s">
        <v>150</v>
      </c>
      <c r="JW43" s="85" t="str">
        <f>VLOOKUP(JV43,Information!$A$2:$H$1000,2,FALSE)</f>
        <v>unknown</v>
      </c>
      <c r="JX43" s="67" t="str">
        <f>VLOOKUP(JV43,Information!$A$2:$H$1000,3,FALSE)</f>
        <v>Cespitularia</v>
      </c>
      <c r="JY43" s="67" t="str">
        <f>VLOOKUP(JV43,Information!$A$2:$H$1000,4,FALSE)</f>
        <v>XENIIDAE</v>
      </c>
      <c r="JZ43" s="67" t="str">
        <f>VLOOKUP(JV43,Information!$A$2:$H$1000,8,FALSE)</f>
        <v>Soft.coral</v>
      </c>
      <c r="KA43" s="67" t="str">
        <f>VLOOKUP(JV43,Information!$A$2:$I$1000,9,FALSE)</f>
        <v>Cnidaria</v>
      </c>
      <c r="KD43" s="84" t="s">
        <v>374</v>
      </c>
      <c r="KE43" s="85" t="str">
        <f>VLOOKUP(KD43,Information!$A$2:$H$1000,2,FALSE)</f>
        <v>unknown</v>
      </c>
      <c r="KF43" s="67" t="str">
        <f>VLOOKUP(KD43,Information!$A$2:$H$1000,3,FALSE)</f>
        <v>unknown</v>
      </c>
      <c r="KG43" s="67" t="str">
        <f>VLOOKUP(KD43,Information!$A$2:$H$1000,4,FALSE)</f>
        <v>XENIIDAE</v>
      </c>
      <c r="KH43" s="67" t="str">
        <f>VLOOKUP(KD43,Information!$A$2:$H$1000,8,FALSE)</f>
        <v>Soft.coral</v>
      </c>
      <c r="KI43" s="67" t="str">
        <f>VLOOKUP(KD43,Information!$A$2:$I$1000,9,FALSE)</f>
        <v>Cnidaria</v>
      </c>
      <c r="KL43" s="84" t="s">
        <v>344</v>
      </c>
      <c r="KM43" s="85" t="str">
        <f>VLOOKUP(KL43,Information!$A$2:$H$1000,2,FALSE)</f>
        <v>Thalassodendron ciliatum</v>
      </c>
      <c r="KN43" s="67" t="str">
        <f>VLOOKUP(KL43,Information!$A$2:$H$1000,3,FALSE)</f>
        <v>Thalassondendron</v>
      </c>
      <c r="KO43" s="67" t="str">
        <f>VLOOKUP(KL43,Information!$A$2:$H$1000,4,FALSE)</f>
        <v>CYMODOCEACEAE</v>
      </c>
      <c r="KP43" s="67" t="str">
        <f>VLOOKUP(KL43,Information!$A$2:$H$1000,8,FALSE)</f>
        <v>Seagrass</v>
      </c>
      <c r="KQ43" s="67" t="str">
        <f>VLOOKUP(KL43,Information!$A$2:$I$1000,9,FALSE)</f>
        <v>Seagrass</v>
      </c>
      <c r="KT43" s="84" t="s">
        <v>322</v>
      </c>
      <c r="KU43" s="85">
        <f>VLOOKUP(KT43,Information!$A$2:$H$1000,2,FALSE)</f>
        <v>0</v>
      </c>
      <c r="KV43" s="67">
        <f>VLOOKUP(KT43,Information!$A$2:$H$1000,3,FALSE)</f>
        <v>0</v>
      </c>
      <c r="KW43" s="67">
        <f>VLOOKUP(KT43,Information!$A$2:$H$1000,4,FALSE)</f>
        <v>0</v>
      </c>
      <c r="KX43" s="67" t="str">
        <f>VLOOKUP(KT43,Information!$A$2:$H$1000,8,FALSE)</f>
        <v>Sand</v>
      </c>
      <c r="KY43" s="67" t="str">
        <f>VLOOKUP(KT43,Information!$A$2:$I$1000,9,FALSE)</f>
        <v>Bare substrate</v>
      </c>
      <c r="LB43" s="84" t="s">
        <v>374</v>
      </c>
      <c r="LC43" s="85" t="str">
        <f>VLOOKUP(LB43,Information!$A$2:$H$1000,2,FALSE)</f>
        <v>unknown</v>
      </c>
      <c r="LD43" s="67" t="str">
        <f>VLOOKUP(LB43,Information!$A$2:$H$1000,3,FALSE)</f>
        <v>unknown</v>
      </c>
      <c r="LE43" s="67" t="str">
        <f>VLOOKUP(LB43,Information!$A$2:$H$1000,4,FALSE)</f>
        <v>XENIIDAE</v>
      </c>
      <c r="LF43" s="67" t="str">
        <f>VLOOKUP(LB43,Information!$A$2:$H$1000,8,FALSE)</f>
        <v>Soft.coral</v>
      </c>
      <c r="LG43" s="67" t="str">
        <f>VLOOKUP(LB43,Information!$A$2:$I$1000,9,FALSE)</f>
        <v>Cnidaria</v>
      </c>
      <c r="LJ43" s="84" t="s">
        <v>359</v>
      </c>
      <c r="LK43" s="85" t="str">
        <f>VLOOKUP(LJ43,Information!$A$2:$H$1000,2,FALSE)</f>
        <v>unknown</v>
      </c>
      <c r="LL43" s="67" t="str">
        <f>VLOOKUP(LJ43,Information!$A$2:$H$1000,3,FALSE)</f>
        <v>unknown</v>
      </c>
      <c r="LM43" s="67" t="str">
        <f>VLOOKUP(LJ43,Information!$A$2:$H$1000,4,FALSE)</f>
        <v>unknown</v>
      </c>
      <c r="LN43" s="67" t="str">
        <f>VLOOKUP(LJ43,Information!$A$2:$H$1000,8,FALSE)</f>
        <v>Turf.algae</v>
      </c>
      <c r="LO43" s="67" t="str">
        <f>VLOOKUP(LJ43,Information!$A$2:$I$1000,9,FALSE)</f>
        <v>Turf algae</v>
      </c>
      <c r="LR43" s="84" t="s">
        <v>238</v>
      </c>
      <c r="LS43" s="85" t="str">
        <f>VLOOKUP(LR43,Information!$A$2:$H$1000,2,FALSE)</f>
        <v>Halophila stipulacea</v>
      </c>
      <c r="LT43" s="67" t="str">
        <f>VLOOKUP(LR43,Information!$A$2:$H$1000,3,FALSE)</f>
        <v>Halophila</v>
      </c>
      <c r="LU43" s="67" t="str">
        <f>VLOOKUP(LR43,Information!$A$2:$H$1000,4,FALSE)</f>
        <v>HYDROCHARITACEAE</v>
      </c>
      <c r="LV43" s="67" t="str">
        <f>VLOOKUP(LR43,Information!$A$2:$H$1000,8,FALSE)</f>
        <v>Seagrass</v>
      </c>
      <c r="LW43" s="67" t="str">
        <f>VLOOKUP(LR43,Information!$A$2:$I$1000,9,FALSE)</f>
        <v>Seagrass</v>
      </c>
      <c r="LZ43" s="84" t="s">
        <v>166</v>
      </c>
      <c r="MA43" s="85" t="str">
        <f>VLOOKUP(LZ43,Information!$A$2:$H$1000,2,FALSE)</f>
        <v>Cymodocea serrulata</v>
      </c>
      <c r="MB43" s="67" t="str">
        <f>VLOOKUP(LZ43,Information!$A$2:$H$1000,3,FALSE)</f>
        <v>Cymodocea</v>
      </c>
      <c r="MC43" s="67" t="str">
        <f>VLOOKUP(LZ43,Information!$A$2:$H$1000,4,FALSE)</f>
        <v>CYMODOCEACEAE</v>
      </c>
      <c r="MD43" s="67" t="str">
        <f>VLOOKUP(LZ43,Information!$A$2:$H$1000,8,FALSE)</f>
        <v>Seagrass</v>
      </c>
      <c r="ME43" s="67" t="str">
        <f>VLOOKUP(LZ43,Information!$A$2:$I$1000,9,FALSE)</f>
        <v>Seagrass</v>
      </c>
      <c r="MH43" s="84" t="s">
        <v>322</v>
      </c>
      <c r="MI43" s="85">
        <f>VLOOKUP(MH43,Information!$A$2:$H$1000,2,FALSE)</f>
        <v>0</v>
      </c>
      <c r="MJ43" s="67">
        <f>VLOOKUP(MH43,Information!$A$2:$H$1000,3,FALSE)</f>
        <v>0</v>
      </c>
      <c r="MK43" s="67">
        <f>VLOOKUP(MH43,Information!$A$2:$H$1000,4,FALSE)</f>
        <v>0</v>
      </c>
      <c r="ML43" s="67" t="str">
        <f>VLOOKUP(MH43,Information!$A$2:$H$1000,8,FALSE)</f>
        <v>Sand</v>
      </c>
      <c r="MM43" s="67" t="str">
        <f>VLOOKUP(MH43,Information!$A$2:$I$1000,9,FALSE)</f>
        <v>Bare substrate</v>
      </c>
      <c r="MP43" s="84" t="s">
        <v>158</v>
      </c>
      <c r="MQ43" s="85" t="str">
        <f>VLOOKUP(MP43,Information!$A$2:$H$1000,2,FALSE)</f>
        <v>Cymodocea rotundata</v>
      </c>
      <c r="MR43" s="67" t="str">
        <f>VLOOKUP(MP43,Information!$A$2:$H$1000,3,FALSE)</f>
        <v>Cymodocea</v>
      </c>
      <c r="MS43" s="67" t="str">
        <f>VLOOKUP(MP43,Information!$A$2:$H$1000,4,FALSE)</f>
        <v>CYMODOCEACEAE</v>
      </c>
      <c r="MT43" s="67" t="str">
        <f>VLOOKUP(MP43,Information!$A$2:$H$1000,8,FALSE)</f>
        <v>Seagrass</v>
      </c>
      <c r="MU43" s="67" t="str">
        <f>VLOOKUP(MP43,Information!$A$2:$I$1000,9,FALSE)</f>
        <v>Seagrass</v>
      </c>
      <c r="MX43" s="84" t="s">
        <v>322</v>
      </c>
      <c r="MY43" s="85">
        <f>VLOOKUP(MX43,Information!$A$2:$H$1000,2,FALSE)</f>
        <v>0</v>
      </c>
      <c r="MZ43" s="67">
        <f>VLOOKUP(MX43,Information!$A$2:$H$1000,3,FALSE)</f>
        <v>0</v>
      </c>
      <c r="NA43" s="67">
        <f>VLOOKUP(MX43,Information!$A$2:$H$1000,4,FALSE)</f>
        <v>0</v>
      </c>
      <c r="NB43" s="67" t="str">
        <f>VLOOKUP(MX43,Information!$A$2:$H$1000,8,FALSE)</f>
        <v>Sand</v>
      </c>
      <c r="NC43" s="67" t="str">
        <f>VLOOKUP(MX43,Information!$A$2:$I$1000,9,FALSE)</f>
        <v>Bare substrate</v>
      </c>
      <c r="NF43" s="84" t="s">
        <v>309</v>
      </c>
      <c r="NG43" s="85">
        <f>VLOOKUP(NF43,Information!$A$2:$H$1000,2,FALSE)</f>
        <v>0</v>
      </c>
      <c r="NH43" s="67">
        <f>VLOOKUP(NF43,Information!$A$2:$H$1000,3,FALSE)</f>
        <v>0</v>
      </c>
      <c r="NI43" s="67">
        <f>VLOOKUP(NF43,Information!$A$2:$H$1000,4,FALSE)</f>
        <v>0</v>
      </c>
      <c r="NJ43" s="67" t="str">
        <f>VLOOKUP(NF43,Information!$A$2:$H$1000,8,FALSE)</f>
        <v>Coral.rubble</v>
      </c>
      <c r="NK43" s="67" t="str">
        <f>VLOOKUP(NF43,Information!$A$2:$I$1000,9,FALSE)</f>
        <v>Bare substrate</v>
      </c>
      <c r="NN43" s="84" t="s">
        <v>309</v>
      </c>
      <c r="NO43" s="85">
        <f>VLOOKUP(NN43,Information!$A$2:$H$1000,2,FALSE)</f>
        <v>0</v>
      </c>
      <c r="NP43" s="67">
        <f>VLOOKUP(NN43,Information!$A$2:$H$1000,3,FALSE)</f>
        <v>0</v>
      </c>
      <c r="NQ43" s="67">
        <f>VLOOKUP(NN43,Information!$A$2:$H$1000,4,FALSE)</f>
        <v>0</v>
      </c>
      <c r="NR43" s="67" t="str">
        <f>VLOOKUP(NN43,Information!$A$2:$H$1000,8,FALSE)</f>
        <v>Coral.rubble</v>
      </c>
      <c r="NS43" s="67" t="str">
        <f>VLOOKUP(NN43,Information!$A$2:$I$1000,9,FALSE)</f>
        <v>Bare substrate</v>
      </c>
      <c r="NV43" s="84" t="s">
        <v>158</v>
      </c>
      <c r="NW43" s="85" t="str">
        <f>VLOOKUP(NV43,Information!$A$2:$H$1000,2,FALSE)</f>
        <v>Cymodocea rotundata</v>
      </c>
      <c r="NX43" s="67" t="str">
        <f>VLOOKUP(NV43,Information!$A$2:$H$1000,3,FALSE)</f>
        <v>Cymodocea</v>
      </c>
      <c r="NY43" s="67" t="str">
        <f>VLOOKUP(NV43,Information!$A$2:$H$1000,4,FALSE)</f>
        <v>CYMODOCEACEAE</v>
      </c>
      <c r="NZ43" s="67" t="str">
        <f>VLOOKUP(NV43,Information!$A$2:$H$1000,8,FALSE)</f>
        <v>Seagrass</v>
      </c>
      <c r="OA43" s="67" t="str">
        <f>VLOOKUP(NV43,Information!$A$2:$I$1000,9,FALSE)</f>
        <v>Seagrass</v>
      </c>
      <c r="OD43" s="84" t="s">
        <v>82</v>
      </c>
      <c r="OE43" s="85" t="str">
        <f>VLOOKUP(OD43,Information!$A$2:$H$1000,2,FALSE)</f>
        <v>unknown</v>
      </c>
      <c r="OF43" s="67" t="str">
        <f>VLOOKUP(OD43,Information!$A$2:$H$1000,3,FALSE)</f>
        <v>Acropora</v>
      </c>
      <c r="OG43" s="67" t="str">
        <f>VLOOKUP(OD43,Information!$A$2:$H$1000,4,FALSE)</f>
        <v>ACROPORIDAE</v>
      </c>
      <c r="OH43" s="67" t="str">
        <f>VLOOKUP(OD43,Information!$A$2:$H$1000,8,FALSE)</f>
        <v>Hard.coral</v>
      </c>
      <c r="OI43" s="67" t="str">
        <f>VLOOKUP(OD43,Information!$A$2:$I$1000,9,FALSE)</f>
        <v>Cnidaria</v>
      </c>
      <c r="OJ43" s="86" t="s">
        <v>80</v>
      </c>
      <c r="OL43" s="84" t="s">
        <v>322</v>
      </c>
      <c r="OM43" s="85">
        <f>VLOOKUP(OL43,Information!$A$2:$H$1000,2,FALSE)</f>
        <v>0</v>
      </c>
      <c r="ON43" s="67">
        <f>VLOOKUP(OL43,Information!$A$2:$H$1000,3,FALSE)</f>
        <v>0</v>
      </c>
      <c r="OO43" s="67">
        <f>VLOOKUP(OL43,Information!$A$2:$H$1000,4,FALSE)</f>
        <v>0</v>
      </c>
      <c r="OP43" s="67" t="str">
        <f>VLOOKUP(OL43,Information!$A$2:$H$1000,8,FALSE)</f>
        <v>Sand</v>
      </c>
      <c r="OQ43" s="67" t="str">
        <f>VLOOKUP(OL43,Information!$A$2:$I$1000,9,FALSE)</f>
        <v>Bare substrate</v>
      </c>
      <c r="OT43" s="84" t="s">
        <v>322</v>
      </c>
      <c r="OU43" s="85">
        <f>VLOOKUP(OT43,Information!$A$2:$H$1000,2,FALSE)</f>
        <v>0</v>
      </c>
      <c r="OV43" s="67">
        <f>VLOOKUP(OT43,Information!$A$2:$H$1000,3,FALSE)</f>
        <v>0</v>
      </c>
      <c r="OW43" s="67">
        <f>VLOOKUP(OT43,Information!$A$2:$H$1000,4,FALSE)</f>
        <v>0</v>
      </c>
      <c r="OX43" s="67" t="str">
        <f>VLOOKUP(OT43,Information!$A$2:$H$1000,8,FALSE)</f>
        <v>Sand</v>
      </c>
      <c r="OY43" s="67" t="str">
        <f>VLOOKUP(OT43,Information!$A$2:$I$1000,9,FALSE)</f>
        <v>Bare substrate</v>
      </c>
      <c r="PB43" s="84" t="s">
        <v>309</v>
      </c>
      <c r="PC43" s="85">
        <f>VLOOKUP(PB43,Information!$A$2:$H$1000,2,FALSE)</f>
        <v>0</v>
      </c>
      <c r="PD43" s="67">
        <f>VLOOKUP(PB43,Information!$A$2:$H$1000,3,FALSE)</f>
        <v>0</v>
      </c>
      <c r="PE43" s="67">
        <f>VLOOKUP(PB43,Information!$A$2:$H$1000,4,FALSE)</f>
        <v>0</v>
      </c>
      <c r="PF43" s="67" t="str">
        <f>VLOOKUP(PB43,Information!$A$2:$H$1000,8,FALSE)</f>
        <v>Coral.rubble</v>
      </c>
      <c r="PG43" s="67" t="str">
        <f>VLOOKUP(PB43,Information!$A$2:$I$1000,9,FALSE)</f>
        <v>Bare substrate</v>
      </c>
      <c r="PJ43" s="84" t="s">
        <v>322</v>
      </c>
      <c r="PK43" s="85">
        <f>VLOOKUP(PJ43,Information!$A$2:$H$1000,2,FALSE)</f>
        <v>0</v>
      </c>
      <c r="PL43" s="67">
        <f>VLOOKUP(PJ43,Information!$A$2:$H$1000,3,FALSE)</f>
        <v>0</v>
      </c>
      <c r="PM43" s="67">
        <f>VLOOKUP(PJ43,Information!$A$2:$H$1000,4,FALSE)</f>
        <v>0</v>
      </c>
      <c r="PN43" s="67" t="str">
        <f>VLOOKUP(PJ43,Information!$A$2:$H$1000,8,FALSE)</f>
        <v>Sand</v>
      </c>
      <c r="PO43" s="67" t="str">
        <f>VLOOKUP(PJ43,Information!$A$2:$I$1000,9,FALSE)</f>
        <v>Bare substrate</v>
      </c>
      <c r="PR43" s="84" t="s">
        <v>309</v>
      </c>
      <c r="PS43" s="85">
        <f>VLOOKUP(PR43,Information!$A$2:$H$1000,2,FALSE)</f>
        <v>0</v>
      </c>
      <c r="PT43" s="67">
        <f>VLOOKUP(PR43,Information!$A$2:$H$1000,3,FALSE)</f>
        <v>0</v>
      </c>
      <c r="PU43" s="67">
        <f>VLOOKUP(PR43,Information!$A$2:$H$1000,4,FALSE)</f>
        <v>0</v>
      </c>
      <c r="PV43" s="67" t="str">
        <f>VLOOKUP(PR43,Information!$A$2:$H$1000,8,FALSE)</f>
        <v>Coral.rubble</v>
      </c>
      <c r="PW43" s="67" t="str">
        <f>VLOOKUP(PR43,Information!$A$2:$I$1000,9,FALSE)</f>
        <v>Bare substrate</v>
      </c>
      <c r="PZ43" s="84" t="s">
        <v>150</v>
      </c>
      <c r="QA43" s="85" t="str">
        <f>VLOOKUP(PZ43,Information!$A$2:$H$1000,2,FALSE)</f>
        <v>unknown</v>
      </c>
      <c r="QB43" s="67" t="str">
        <f>VLOOKUP(PZ43,Information!$A$2:$H$1000,3,FALSE)</f>
        <v>Cespitularia</v>
      </c>
      <c r="QC43" s="67" t="str">
        <f>VLOOKUP(PZ43,Information!$A$2:$H$1000,4,FALSE)</f>
        <v>XENIIDAE</v>
      </c>
      <c r="QD43" s="67" t="str">
        <f>VLOOKUP(PZ43,Information!$A$2:$H$1000,8,FALSE)</f>
        <v>Soft.coral</v>
      </c>
      <c r="QE43" s="67" t="str">
        <f>VLOOKUP(PZ43,Information!$A$2:$I$1000,9,FALSE)</f>
        <v>Cnidaria</v>
      </c>
      <c r="QH43" s="84" t="s">
        <v>322</v>
      </c>
      <c r="QI43" s="85">
        <f>VLOOKUP(QH43,Information!$A$2:$H$1000,2,FALSE)</f>
        <v>0</v>
      </c>
      <c r="QJ43" s="67">
        <f>VLOOKUP(QH43,Information!$A$2:$H$1000,3,FALSE)</f>
        <v>0</v>
      </c>
      <c r="QK43" s="67">
        <f>VLOOKUP(QH43,Information!$A$2:$H$1000,4,FALSE)</f>
        <v>0</v>
      </c>
      <c r="QL43" s="67" t="str">
        <f>VLOOKUP(QH43,Information!$A$2:$H$1000,8,FALSE)</f>
        <v>Sand</v>
      </c>
      <c r="QM43" s="67" t="str">
        <f>VLOOKUP(QH43,Information!$A$2:$I$1000,9,FALSE)</f>
        <v>Bare substrate</v>
      </c>
      <c r="QP43" s="84" t="s">
        <v>309</v>
      </c>
      <c r="QQ43" s="85">
        <f>VLOOKUP(QP43,Information!$A$2:$H$1000,2,FALSE)</f>
        <v>0</v>
      </c>
      <c r="QR43" s="67">
        <f>VLOOKUP(QP43,Information!$A$2:$H$1000,3,FALSE)</f>
        <v>0</v>
      </c>
      <c r="QS43" s="67">
        <f>VLOOKUP(QP43,Information!$A$2:$H$1000,4,FALSE)</f>
        <v>0</v>
      </c>
      <c r="QT43" s="67" t="str">
        <f>VLOOKUP(QP43,Information!$A$2:$H$1000,8,FALSE)</f>
        <v>Coral.rubble</v>
      </c>
      <c r="QU43" s="67" t="str">
        <f>VLOOKUP(QP43,Information!$A$2:$I$1000,9,FALSE)</f>
        <v>Bare substrate</v>
      </c>
      <c r="QX43" s="84"/>
      <c r="QY43" s="41" t="e">
        <f>VLOOKUP(QX43,Information!$A$2:$H$1000,2,FALSE)</f>
        <v>#N/A</v>
      </c>
      <c r="QZ43" t="e">
        <f>VLOOKUP(QX43,Information!$A$2:$H$1000,3,FALSE)</f>
        <v>#N/A</v>
      </c>
      <c r="RA43" t="e">
        <f>VLOOKUP(QX43,Information!$A$2:$H$1000,4,FALSE)</f>
        <v>#N/A</v>
      </c>
      <c r="RB43" t="e">
        <f>VLOOKUP(QX43,Information!$A$2:$H$1000,8,FALSE)</f>
        <v>#N/A</v>
      </c>
      <c r="RC43" t="e">
        <f>VLOOKUP(QX43,Information!$A$2:$I$1000,9,FALSE)</f>
        <v>#N/A</v>
      </c>
      <c r="RF43" s="84"/>
      <c r="RG43" s="41" t="e">
        <f>VLOOKUP(RF43,Information!$A$2:$H$1000,2,FALSE)</f>
        <v>#N/A</v>
      </c>
      <c r="RH43" t="e">
        <f>VLOOKUP(RF43,Information!$A$2:$H$1000,3,FALSE)</f>
        <v>#N/A</v>
      </c>
      <c r="RI43" t="e">
        <f>VLOOKUP(RF43,Information!$A$2:$H$1000,4,FALSE)</f>
        <v>#N/A</v>
      </c>
      <c r="RJ43" t="e">
        <f>VLOOKUP(RF43,Information!$A$2:$H$1000,8,FALSE)</f>
        <v>#N/A</v>
      </c>
      <c r="RK43" t="e">
        <f>VLOOKUP(RF43,Information!$A$2:$I$1000,9,FALSE)</f>
        <v>#N/A</v>
      </c>
      <c r="RN43" s="84"/>
      <c r="RO43" s="41" t="e">
        <f>VLOOKUP(RN43,Information!$A$2:$H$1000,2,FALSE)</f>
        <v>#N/A</v>
      </c>
      <c r="RP43" t="e">
        <f>VLOOKUP(RN43,Information!$A$2:$H$1000,3,FALSE)</f>
        <v>#N/A</v>
      </c>
      <c r="RQ43" t="e">
        <f>VLOOKUP(RN43,Information!$A$2:$H$1000,4,FALSE)</f>
        <v>#N/A</v>
      </c>
      <c r="RR43" t="e">
        <f>VLOOKUP(RN43,Information!$A$2:$H$1000,8,FALSE)</f>
        <v>#N/A</v>
      </c>
      <c r="RS43" t="e">
        <f>VLOOKUP(RN43,Information!$A$2:$I$1000,9,FALSE)</f>
        <v>#N/A</v>
      </c>
      <c r="RV43" s="84"/>
      <c r="RW43" s="41" t="e">
        <f>VLOOKUP(RV43,Information!$A$2:$H$1000,2,FALSE)</f>
        <v>#N/A</v>
      </c>
      <c r="RX43" t="e">
        <f>VLOOKUP(RV43,Information!$A$2:$H$1000,3,FALSE)</f>
        <v>#N/A</v>
      </c>
      <c r="RY43" t="e">
        <f>VLOOKUP(RV43,Information!$A$2:$H$1000,4,FALSE)</f>
        <v>#N/A</v>
      </c>
      <c r="RZ43" t="e">
        <f>VLOOKUP(RV43,Information!$A$2:$H$1000,8,FALSE)</f>
        <v>#N/A</v>
      </c>
      <c r="SA43" t="e">
        <f>VLOOKUP(RV43,Information!$A$2:$I$1000,9,FALSE)</f>
        <v>#N/A</v>
      </c>
      <c r="SD43" s="84"/>
      <c r="SE43" s="41" t="e">
        <f>VLOOKUP(SD43,Information!$A$2:$H$1000,2,FALSE)</f>
        <v>#N/A</v>
      </c>
      <c r="SF43" t="e">
        <f>VLOOKUP(SD43,Information!$A$2:$H$1000,3,FALSE)</f>
        <v>#N/A</v>
      </c>
      <c r="SG43" t="e">
        <f>VLOOKUP(SD43,Information!$A$2:$H$1000,4,FALSE)</f>
        <v>#N/A</v>
      </c>
      <c r="SH43" t="e">
        <f>VLOOKUP(SD43,Information!$A$2:$H$1000,8,FALSE)</f>
        <v>#N/A</v>
      </c>
      <c r="SI43" t="e">
        <f>VLOOKUP(SD43,Information!$A$2:$I$1000,9,FALSE)</f>
        <v>#N/A</v>
      </c>
      <c r="SL43" s="84"/>
      <c r="SM43" s="41" t="e">
        <f>VLOOKUP(SL43,Information!$A$2:$H$1000,2,FALSE)</f>
        <v>#N/A</v>
      </c>
      <c r="SN43" t="e">
        <f>VLOOKUP(SL43,Information!$A$2:$H$1000,3,FALSE)</f>
        <v>#N/A</v>
      </c>
      <c r="SO43" t="e">
        <f>VLOOKUP(SL43,Information!$A$2:$H$1000,4,FALSE)</f>
        <v>#N/A</v>
      </c>
      <c r="SP43" t="e">
        <f>VLOOKUP(SL43,Information!$A$2:$H$1000,8,FALSE)</f>
        <v>#N/A</v>
      </c>
      <c r="SQ43" t="e">
        <f>VLOOKUP(SL43,Information!$A$2:$I$1000,9,FALSE)</f>
        <v>#N/A</v>
      </c>
      <c r="ST43" s="84"/>
      <c r="SU43" s="41" t="e">
        <f>VLOOKUP(ST43,Information!$A$2:$H$1000,2,FALSE)</f>
        <v>#N/A</v>
      </c>
      <c r="SV43" t="e">
        <f>VLOOKUP(ST43,Information!$A$2:$H$1000,3,FALSE)</f>
        <v>#N/A</v>
      </c>
      <c r="SW43" t="e">
        <f>VLOOKUP(ST43,Information!$A$2:$H$1000,4,FALSE)</f>
        <v>#N/A</v>
      </c>
      <c r="SX43" t="e">
        <f>VLOOKUP(ST43,Information!$A$2:$H$1000,8,FALSE)</f>
        <v>#N/A</v>
      </c>
      <c r="SY43" t="e">
        <f>VLOOKUP(ST43,Information!$A$2:$I$1000,9,FALSE)</f>
        <v>#N/A</v>
      </c>
      <c r="TB43" s="124"/>
      <c r="TC43" s="125" t="e">
        <f>VLOOKUP(TB43,Information!$A$2:$H$1000,2,FALSE)</f>
        <v>#N/A</v>
      </c>
      <c r="TD43" s="126" t="e">
        <f>VLOOKUP(TB43,Information!$A$2:$H$1000,3,FALSE)</f>
        <v>#N/A</v>
      </c>
      <c r="TE43" s="126" t="e">
        <f>VLOOKUP(TB43,Information!$A$2:$H$1000,4,FALSE)</f>
        <v>#N/A</v>
      </c>
      <c r="TF43" s="126" t="e">
        <f>VLOOKUP(TB43,Information!$A$2:$H$1000,8,FALSE)</f>
        <v>#N/A</v>
      </c>
      <c r="TG43" s="126" t="e">
        <f>VLOOKUP(TB43,Information!$A$2:$I$1000,9,FALSE)</f>
        <v>#N/A</v>
      </c>
      <c r="TH43" s="1"/>
      <c r="TI43" s="122"/>
      <c r="TJ43" s="124"/>
      <c r="TK43" s="125" t="e">
        <f>VLOOKUP(TJ43,Information!$A$2:$H$1000,2,FALSE)</f>
        <v>#N/A</v>
      </c>
      <c r="TL43" s="126" t="e">
        <f>VLOOKUP(TJ43,Information!$A$2:$H$1000,3,FALSE)</f>
        <v>#N/A</v>
      </c>
      <c r="TM43" s="126" t="e">
        <f>VLOOKUP(TJ43,Information!$A$2:$H$1000,4,FALSE)</f>
        <v>#N/A</v>
      </c>
      <c r="TN43" s="126" t="e">
        <f>VLOOKUP(TJ43,Information!$A$2:$H$1000,8,FALSE)</f>
        <v>#N/A</v>
      </c>
      <c r="TO43" s="126" t="e">
        <f>VLOOKUP(TJ43,Information!$A$2:$I$1000,9,FALSE)</f>
        <v>#N/A</v>
      </c>
      <c r="TP43" s="1"/>
      <c r="TQ43" s="122"/>
      <c r="TR43" s="124"/>
      <c r="TS43" s="125" t="e">
        <f>VLOOKUP(TR43,Information!$A$2:$H$1000,2,FALSE)</f>
        <v>#N/A</v>
      </c>
      <c r="TT43" s="126" t="e">
        <f>VLOOKUP(TR43,Information!$A$2:$H$1000,3,FALSE)</f>
        <v>#N/A</v>
      </c>
      <c r="TU43" s="126" t="e">
        <f>VLOOKUP(TR43,Information!$A$2:$H$1000,4,FALSE)</f>
        <v>#N/A</v>
      </c>
      <c r="TV43" s="126" t="e">
        <f>VLOOKUP(TR43,Information!$A$2:$H$1000,8,FALSE)</f>
        <v>#N/A</v>
      </c>
      <c r="TW43" s="126" t="e">
        <f>VLOOKUP(TR43,Information!$A$2:$I$1000,9,FALSE)</f>
        <v>#N/A</v>
      </c>
      <c r="TX43" s="1"/>
      <c r="TY43" s="122"/>
      <c r="TZ43" s="124"/>
      <c r="UA43" s="125" t="e">
        <f>VLOOKUP(TZ43,Information!$A$2:$H$1000,2,FALSE)</f>
        <v>#N/A</v>
      </c>
      <c r="UB43" s="126" t="e">
        <f>VLOOKUP(TZ43,Information!$A$2:$H$1000,3,FALSE)</f>
        <v>#N/A</v>
      </c>
      <c r="UC43" s="126" t="e">
        <f>VLOOKUP(TZ43,Information!$A$2:$H$1000,4,FALSE)</f>
        <v>#N/A</v>
      </c>
      <c r="UD43" s="126" t="e">
        <f>VLOOKUP(TZ43,Information!$A$2:$H$1000,8,FALSE)</f>
        <v>#N/A</v>
      </c>
      <c r="UE43" s="126" t="e">
        <f>VLOOKUP(TZ43,Information!$A$2:$I$1000,9,FALSE)</f>
        <v>#N/A</v>
      </c>
      <c r="UF43" s="1"/>
      <c r="UG43" s="122"/>
      <c r="UH43" s="124"/>
      <c r="UI43" s="125" t="e">
        <f>VLOOKUP(UH43,Information!$A$2:$H$1000,2,FALSE)</f>
        <v>#N/A</v>
      </c>
      <c r="UJ43" s="126" t="e">
        <f>VLOOKUP(UH43,Information!$A$2:$H$1000,3,FALSE)</f>
        <v>#N/A</v>
      </c>
      <c r="UK43" s="126" t="e">
        <f>VLOOKUP(UH43,Information!$A$2:$H$1000,4,FALSE)</f>
        <v>#N/A</v>
      </c>
      <c r="UL43" s="126" t="e">
        <f>VLOOKUP(UH43,Information!$A$2:$H$1000,8,FALSE)</f>
        <v>#N/A</v>
      </c>
      <c r="UM43" s="126" t="e">
        <f>VLOOKUP(UH43,Information!$A$2:$I$1000,9,FALSE)</f>
        <v>#N/A</v>
      </c>
      <c r="UN43" s="1"/>
      <c r="UO43" s="122"/>
      <c r="UP43" s="124"/>
      <c r="UQ43" s="125" t="e">
        <f>VLOOKUP(UP43,Information!$A$2:$H$1000,2,FALSE)</f>
        <v>#N/A</v>
      </c>
      <c r="UR43" s="126" t="e">
        <f>VLOOKUP(UP43,Information!$A$2:$H$1000,3,FALSE)</f>
        <v>#N/A</v>
      </c>
      <c r="US43" s="126" t="e">
        <f>VLOOKUP(UP43,Information!$A$2:$H$1000,4,FALSE)</f>
        <v>#N/A</v>
      </c>
      <c r="UT43" s="126" t="e">
        <f>VLOOKUP(UP43,Information!$A$2:$H$1000,8,FALSE)</f>
        <v>#N/A</v>
      </c>
      <c r="UU43" s="126" t="e">
        <f>VLOOKUP(UP43,Information!$A$2:$I$1000,9,FALSE)</f>
        <v>#N/A</v>
      </c>
      <c r="UV43" s="1"/>
      <c r="UW43" s="122"/>
      <c r="UX43" s="124"/>
      <c r="UY43" s="125" t="e">
        <f>VLOOKUP(UX43,Information!$A$2:$H$1000,2,FALSE)</f>
        <v>#N/A</v>
      </c>
      <c r="UZ43" s="126" t="e">
        <f>VLOOKUP(UX43,Information!$A$2:$H$1000,3,FALSE)</f>
        <v>#N/A</v>
      </c>
      <c r="VA43" s="126" t="e">
        <f>VLOOKUP(UX43,Information!$A$2:$H$1000,4,FALSE)</f>
        <v>#N/A</v>
      </c>
      <c r="VB43" s="126" t="e">
        <f>VLOOKUP(UX43,Information!$A$2:$H$1000,8,FALSE)</f>
        <v>#N/A</v>
      </c>
      <c r="VC43" s="126" t="e">
        <f>VLOOKUP(UX43,Information!$A$2:$I$1000,9,FALSE)</f>
        <v>#N/A</v>
      </c>
      <c r="VD43" s="1"/>
      <c r="VE43" s="122"/>
      <c r="VF43" s="124"/>
      <c r="VG43" s="125" t="e">
        <f>VLOOKUP(VF43,Information!$A$2:$H$1000,2,FALSE)</f>
        <v>#N/A</v>
      </c>
      <c r="VH43" s="126" t="e">
        <f>VLOOKUP(VF43,Information!$A$2:$H$1000,3,FALSE)</f>
        <v>#N/A</v>
      </c>
      <c r="VI43" s="126" t="e">
        <f>VLOOKUP(VF43,Information!$A$2:$H$1000,4,FALSE)</f>
        <v>#N/A</v>
      </c>
      <c r="VJ43" s="126" t="e">
        <f>VLOOKUP(VF43,Information!$A$2:$H$1000,8,FALSE)</f>
        <v>#N/A</v>
      </c>
      <c r="VK43" s="126" t="e">
        <f>VLOOKUP(VF43,Information!$A$2:$I$1000,9,FALSE)</f>
        <v>#N/A</v>
      </c>
      <c r="VL43" s="1"/>
      <c r="VM43" s="122"/>
      <c r="VN43" s="124"/>
      <c r="VO43" s="125" t="e">
        <f>VLOOKUP(VN43,Information!$A$2:$H$1000,2,FALSE)</f>
        <v>#N/A</v>
      </c>
      <c r="VP43" s="126" t="e">
        <f>VLOOKUP(VN43,Information!$A$2:$H$1000,3,FALSE)</f>
        <v>#N/A</v>
      </c>
      <c r="VQ43" s="126" t="e">
        <f>VLOOKUP(VN43,Information!$A$2:$H$1000,4,FALSE)</f>
        <v>#N/A</v>
      </c>
      <c r="VR43" s="126" t="e">
        <f>VLOOKUP(VN43,Information!$A$2:$H$1000,8,FALSE)</f>
        <v>#N/A</v>
      </c>
      <c r="VS43" s="126" t="e">
        <f>VLOOKUP(VN43,Information!$A$2:$I$1000,9,FALSE)</f>
        <v>#N/A</v>
      </c>
      <c r="VT43" s="1"/>
      <c r="VU43" s="122"/>
      <c r="VV43" s="124"/>
      <c r="VW43" s="125" t="e">
        <f>VLOOKUP(VV43,Information!$A$2:$H$1000,2,FALSE)</f>
        <v>#N/A</v>
      </c>
      <c r="VX43" s="126" t="e">
        <f>VLOOKUP(VV43,Information!$A$2:$H$1000,3,FALSE)</f>
        <v>#N/A</v>
      </c>
      <c r="VY43" s="126" t="e">
        <f>VLOOKUP(VV43,Information!$A$2:$H$1000,4,FALSE)</f>
        <v>#N/A</v>
      </c>
      <c r="VZ43" s="126" t="e">
        <f>VLOOKUP(VV43,Information!$A$2:$H$1000,8,FALSE)</f>
        <v>#N/A</v>
      </c>
      <c r="WA43" s="126" t="e">
        <f>VLOOKUP(VV43,Information!$A$2:$I$1000,9,FALSE)</f>
        <v>#N/A</v>
      </c>
      <c r="WB43" s="1"/>
      <c r="WC43" s="122"/>
      <c r="WD43" s="124"/>
      <c r="WE43" s="125" t="e">
        <f>VLOOKUP(WD43,Information!$A$2:$H$1000,2,FALSE)</f>
        <v>#N/A</v>
      </c>
      <c r="WF43" s="126" t="e">
        <f>VLOOKUP(WD43,Information!$A$2:$H$1000,3,FALSE)</f>
        <v>#N/A</v>
      </c>
      <c r="WG43" s="126" t="e">
        <f>VLOOKUP(WD43,Information!$A$2:$H$1000,4,FALSE)</f>
        <v>#N/A</v>
      </c>
      <c r="WH43" s="126" t="e">
        <f>VLOOKUP(WD43,Information!$A$2:$H$1000,8,FALSE)</f>
        <v>#N/A</v>
      </c>
      <c r="WI43" s="126" t="e">
        <f>VLOOKUP(WD43,Information!$A$2:$I$1000,9,FALSE)</f>
        <v>#N/A</v>
      </c>
      <c r="WJ43" s="1"/>
      <c r="WK43" s="122"/>
      <c r="WL43" s="124"/>
      <c r="WM43" s="125" t="e">
        <f>VLOOKUP(WL43,Information!$A$2:$H$1000,2,FALSE)</f>
        <v>#N/A</v>
      </c>
      <c r="WN43" s="126" t="e">
        <f>VLOOKUP(WL43,Information!$A$2:$H$1000,3,FALSE)</f>
        <v>#N/A</v>
      </c>
      <c r="WO43" s="126" t="e">
        <f>VLOOKUP(WL43,Information!$A$2:$H$1000,4,FALSE)</f>
        <v>#N/A</v>
      </c>
      <c r="WP43" s="126" t="e">
        <f>VLOOKUP(WL43,Information!$A$2:$H$1000,8,FALSE)</f>
        <v>#N/A</v>
      </c>
      <c r="WQ43" s="126" t="e">
        <f>VLOOKUP(WL43,Information!$A$2:$I$1000,9,FALSE)</f>
        <v>#N/A</v>
      </c>
      <c r="WR43" s="1"/>
      <c r="WS43" s="122"/>
      <c r="WT43" s="124"/>
      <c r="WU43" s="125" t="e">
        <f>VLOOKUP(WT43,Information!$A$2:$H$1000,2,FALSE)</f>
        <v>#N/A</v>
      </c>
      <c r="WV43" s="126" t="e">
        <f>VLOOKUP(WT43,Information!$A$2:$H$1000,3,FALSE)</f>
        <v>#N/A</v>
      </c>
      <c r="WW43" s="126" t="e">
        <f>VLOOKUP(WT43,Information!$A$2:$H$1000,4,FALSE)</f>
        <v>#N/A</v>
      </c>
      <c r="WX43" s="126" t="e">
        <f>VLOOKUP(WT43,Information!$A$2:$H$1000,8,FALSE)</f>
        <v>#N/A</v>
      </c>
      <c r="WY43" s="126" t="e">
        <f>VLOOKUP(WT43,Information!$A$2:$I$1000,9,FALSE)</f>
        <v>#N/A</v>
      </c>
      <c r="WZ43" s="1"/>
      <c r="XA43" s="122"/>
      <c r="XB43" s="124"/>
      <c r="XC43" s="125" t="e">
        <f>VLOOKUP(XB43,Information!$A$2:$H$1000,2,FALSE)</f>
        <v>#N/A</v>
      </c>
      <c r="XD43" s="126" t="e">
        <f>VLOOKUP(XB43,Information!$A$2:$H$1000,3,FALSE)</f>
        <v>#N/A</v>
      </c>
      <c r="XE43" s="126" t="e">
        <f>VLOOKUP(XB43,Information!$A$2:$H$1000,4,FALSE)</f>
        <v>#N/A</v>
      </c>
      <c r="XF43" s="126" t="e">
        <f>VLOOKUP(XB43,Information!$A$2:$H$1000,8,FALSE)</f>
        <v>#N/A</v>
      </c>
      <c r="XG43" s="126" t="e">
        <f>VLOOKUP(XB43,Information!$A$2:$I$1000,9,FALSE)</f>
        <v>#N/A</v>
      </c>
      <c r="XH43" s="1"/>
      <c r="XI43" s="122"/>
      <c r="XJ43" s="124"/>
      <c r="XK43" s="125" t="e">
        <f>VLOOKUP(XJ43,Information!$A$2:$H$1000,2,FALSE)</f>
        <v>#N/A</v>
      </c>
      <c r="XL43" s="126" t="e">
        <f>VLOOKUP(XJ43,Information!$A$2:$H$1000,3,FALSE)</f>
        <v>#N/A</v>
      </c>
      <c r="XM43" s="126" t="e">
        <f>VLOOKUP(XJ43,Information!$A$2:$H$1000,4,FALSE)</f>
        <v>#N/A</v>
      </c>
      <c r="XN43" s="126" t="e">
        <f>VLOOKUP(XJ43,Information!$A$2:$H$1000,8,FALSE)</f>
        <v>#N/A</v>
      </c>
      <c r="XO43" s="126" t="e">
        <f>VLOOKUP(XJ43,Information!$A$2:$I$1000,9,FALSE)</f>
        <v>#N/A</v>
      </c>
      <c r="XP43" s="1"/>
      <c r="XQ43" s="122"/>
      <c r="XR43" s="124"/>
      <c r="XS43" s="125" t="e">
        <f>VLOOKUP(XR43,Information!$A$2:$H$1000,2,FALSE)</f>
        <v>#N/A</v>
      </c>
      <c r="XT43" s="126" t="e">
        <f>VLOOKUP(XR43,Information!$A$2:$H$1000,3,FALSE)</f>
        <v>#N/A</v>
      </c>
      <c r="XU43" s="126" t="e">
        <f>VLOOKUP(XR43,Information!$A$2:$H$1000,4,FALSE)</f>
        <v>#N/A</v>
      </c>
      <c r="XV43" s="126" t="e">
        <f>VLOOKUP(XR43,Information!$A$2:$H$1000,8,FALSE)</f>
        <v>#N/A</v>
      </c>
      <c r="XW43" s="126" t="e">
        <f>VLOOKUP(XR43,Information!$A$2:$I$1000,9,FALSE)</f>
        <v>#N/A</v>
      </c>
      <c r="XX43" s="1"/>
      <c r="XY43" s="122"/>
      <c r="XZ43" s="124"/>
      <c r="YA43" s="125" t="e">
        <f>VLOOKUP(XZ43,Information!$A$2:$H$1000,2,FALSE)</f>
        <v>#N/A</v>
      </c>
      <c r="YB43" s="126" t="e">
        <f>VLOOKUP(XZ43,Information!$A$2:$H$1000,3,FALSE)</f>
        <v>#N/A</v>
      </c>
      <c r="YC43" s="126" t="e">
        <f>VLOOKUP(XZ43,Information!$A$2:$H$1000,4,FALSE)</f>
        <v>#N/A</v>
      </c>
      <c r="YD43" s="126" t="e">
        <f>VLOOKUP(XZ43,Information!$A$2:$H$1000,8,FALSE)</f>
        <v>#N/A</v>
      </c>
      <c r="YE43" s="126" t="e">
        <f>VLOOKUP(XZ43,Information!$A$2:$I$1000,9,FALSE)</f>
        <v>#N/A</v>
      </c>
      <c r="YF43" s="1"/>
      <c r="YG43" s="122"/>
      <c r="YH43" s="124"/>
      <c r="YI43" s="125" t="e">
        <f>VLOOKUP(YH43,Information!$A$2:$H$1000,2,FALSE)</f>
        <v>#N/A</v>
      </c>
      <c r="YJ43" s="126" t="e">
        <f>VLOOKUP(YH43,Information!$A$2:$H$1000,3,FALSE)</f>
        <v>#N/A</v>
      </c>
      <c r="YK43" s="126" t="e">
        <f>VLOOKUP(YH43,Information!$A$2:$H$1000,4,FALSE)</f>
        <v>#N/A</v>
      </c>
      <c r="YL43" s="126" t="e">
        <f>VLOOKUP(YH43,Information!$A$2:$H$1000,8,FALSE)</f>
        <v>#N/A</v>
      </c>
      <c r="YM43" s="126" t="e">
        <f>VLOOKUP(YH43,Information!$A$2:$I$1000,9,FALSE)</f>
        <v>#N/A</v>
      </c>
      <c r="YN43" s="1"/>
      <c r="YO43" s="122"/>
      <c r="YP43" s="124"/>
      <c r="YQ43" s="125" t="e">
        <f>VLOOKUP(YP43,Information!$A$2:$H$1000,2,FALSE)</f>
        <v>#N/A</v>
      </c>
      <c r="YR43" s="126" t="e">
        <f>VLOOKUP(YP43,Information!$A$2:$H$1000,3,FALSE)</f>
        <v>#N/A</v>
      </c>
      <c r="YS43" s="126" t="e">
        <f>VLOOKUP(YP43,Information!$A$2:$H$1000,4,FALSE)</f>
        <v>#N/A</v>
      </c>
      <c r="YT43" s="126" t="e">
        <f>VLOOKUP(YP43,Information!$A$2:$H$1000,8,FALSE)</f>
        <v>#N/A</v>
      </c>
      <c r="YU43" s="126" t="e">
        <f>VLOOKUP(YP43,Information!$A$2:$I$1000,9,FALSE)</f>
        <v>#N/A</v>
      </c>
      <c r="YV43" s="1"/>
      <c r="YW43" s="122"/>
      <c r="YX43" s="124"/>
      <c r="YY43" s="125" t="e">
        <f>VLOOKUP(YX43,Information!$A$2:$H$1000,2,FALSE)</f>
        <v>#N/A</v>
      </c>
      <c r="YZ43" s="126" t="e">
        <f>VLOOKUP(YX43,Information!$A$2:$H$1000,3,FALSE)</f>
        <v>#N/A</v>
      </c>
      <c r="ZA43" s="126" t="e">
        <f>VLOOKUP(YX43,Information!$A$2:$H$1000,4,FALSE)</f>
        <v>#N/A</v>
      </c>
      <c r="ZB43" s="126" t="e">
        <f>VLOOKUP(YX43,Information!$A$2:$H$1000,8,FALSE)</f>
        <v>#N/A</v>
      </c>
      <c r="ZC43" s="126" t="e">
        <f>VLOOKUP(YX43,Information!$A$2:$I$1000,9,FALSE)</f>
        <v>#N/A</v>
      </c>
      <c r="ZD43" s="1"/>
      <c r="ZE43" s="122"/>
      <c r="ZF43" s="124"/>
      <c r="ZG43" s="125" t="e">
        <f>VLOOKUP(ZF43,Information!$A$2:$H$1000,2,FALSE)</f>
        <v>#N/A</v>
      </c>
      <c r="ZH43" s="126" t="e">
        <f>VLOOKUP(ZF43,Information!$A$2:$H$1000,3,FALSE)</f>
        <v>#N/A</v>
      </c>
      <c r="ZI43" s="126" t="e">
        <f>VLOOKUP(ZF43,Information!$A$2:$H$1000,4,FALSE)</f>
        <v>#N/A</v>
      </c>
      <c r="ZJ43" s="126" t="e">
        <f>VLOOKUP(ZF43,Information!$A$2:$H$1000,8,FALSE)</f>
        <v>#N/A</v>
      </c>
      <c r="ZK43" s="126" t="e">
        <f>VLOOKUP(ZF43,Information!$A$2:$I$1000,9,FALSE)</f>
        <v>#N/A</v>
      </c>
      <c r="ZL43" s="1"/>
      <c r="ZM43" s="122"/>
      <c r="ZN43" s="124"/>
      <c r="ZO43" s="125" t="e">
        <f>VLOOKUP(ZN43,Information!$A$2:$H$1000,2,FALSE)</f>
        <v>#N/A</v>
      </c>
      <c r="ZP43" s="126" t="e">
        <f>VLOOKUP(ZN43,Information!$A$2:$H$1000,3,FALSE)</f>
        <v>#N/A</v>
      </c>
      <c r="ZQ43" s="126" t="e">
        <f>VLOOKUP(ZN43,Information!$A$2:$H$1000,4,FALSE)</f>
        <v>#N/A</v>
      </c>
      <c r="ZR43" s="126" t="e">
        <f>VLOOKUP(ZN43,Information!$A$2:$H$1000,8,FALSE)</f>
        <v>#N/A</v>
      </c>
      <c r="ZS43" s="126" t="e">
        <f>VLOOKUP(ZN43,Information!$A$2:$I$1000,9,FALSE)</f>
        <v>#N/A</v>
      </c>
      <c r="ZT43" s="1"/>
      <c r="ZU43" s="122"/>
      <c r="ZV43" s="124"/>
      <c r="ZW43" s="125" t="e">
        <f>VLOOKUP(ZV43,Information!$A$2:$H$1000,2,FALSE)</f>
        <v>#N/A</v>
      </c>
      <c r="ZX43" s="126" t="e">
        <f>VLOOKUP(ZV43,Information!$A$2:$H$1000,3,FALSE)</f>
        <v>#N/A</v>
      </c>
      <c r="ZY43" s="126" t="e">
        <f>VLOOKUP(ZV43,Information!$A$2:$H$1000,4,FALSE)</f>
        <v>#N/A</v>
      </c>
      <c r="ZZ43" s="126" t="e">
        <f>VLOOKUP(ZV43,Information!$A$2:$H$1000,8,FALSE)</f>
        <v>#N/A</v>
      </c>
      <c r="AAA43" s="126" t="e">
        <f>VLOOKUP(ZV43,Information!$A$2:$I$1000,9,FALSE)</f>
        <v>#N/A</v>
      </c>
      <c r="AAB43" s="1"/>
      <c r="AAC43" s="122"/>
      <c r="AAD43" s="124"/>
      <c r="AAE43" s="125" t="e">
        <f>VLOOKUP(AAD43,Information!$A$2:$H$1000,2,FALSE)</f>
        <v>#N/A</v>
      </c>
      <c r="AAF43" s="126" t="e">
        <f>VLOOKUP(AAD43,Information!$A$2:$H$1000,3,FALSE)</f>
        <v>#N/A</v>
      </c>
      <c r="AAG43" s="126" t="e">
        <f>VLOOKUP(AAD43,Information!$A$2:$H$1000,4,FALSE)</f>
        <v>#N/A</v>
      </c>
      <c r="AAH43" s="126" t="e">
        <f>VLOOKUP(AAD43,Information!$A$2:$H$1000,8,FALSE)</f>
        <v>#N/A</v>
      </c>
      <c r="AAI43" s="126" t="e">
        <f>VLOOKUP(AAD43,Information!$A$2:$I$1000,9,FALSE)</f>
        <v>#N/A</v>
      </c>
      <c r="AAJ43" s="1"/>
      <c r="AAK43" s="122"/>
      <c r="AAL43" s="124"/>
      <c r="AAM43" s="125" t="e">
        <f>VLOOKUP(AAL43,Information!$A$2:$H$1000,2,FALSE)</f>
        <v>#N/A</v>
      </c>
      <c r="AAN43" s="126" t="e">
        <f>VLOOKUP(AAL43,Information!$A$2:$H$1000,3,FALSE)</f>
        <v>#N/A</v>
      </c>
      <c r="AAO43" s="126" t="e">
        <f>VLOOKUP(AAL43,Information!$A$2:$H$1000,4,FALSE)</f>
        <v>#N/A</v>
      </c>
      <c r="AAP43" s="126" t="e">
        <f>VLOOKUP(AAL43,Information!$A$2:$H$1000,8,FALSE)</f>
        <v>#N/A</v>
      </c>
      <c r="AAQ43" s="126" t="e">
        <f>VLOOKUP(AAL43,Information!$A$2:$I$1000,9,FALSE)</f>
        <v>#N/A</v>
      </c>
      <c r="AAR43" s="1"/>
      <c r="AAS43" s="122"/>
      <c r="AAT43" s="124"/>
      <c r="AAU43" s="125" t="e">
        <f>VLOOKUP(AAT43,Information!$A$2:$H$1000,2,FALSE)</f>
        <v>#N/A</v>
      </c>
      <c r="AAV43" s="126" t="e">
        <f>VLOOKUP(AAT43,Information!$A$2:$H$1000,3,FALSE)</f>
        <v>#N/A</v>
      </c>
      <c r="AAW43" s="126" t="e">
        <f>VLOOKUP(AAT43,Information!$A$2:$H$1000,4,FALSE)</f>
        <v>#N/A</v>
      </c>
      <c r="AAX43" s="126" t="e">
        <f>VLOOKUP(AAT43,Information!$A$2:$H$1000,8,FALSE)</f>
        <v>#N/A</v>
      </c>
      <c r="AAY43" s="126" t="e">
        <f>VLOOKUP(AAT43,Information!$A$2:$I$1000,9,FALSE)</f>
        <v>#N/A</v>
      </c>
      <c r="AAZ43" s="1"/>
      <c r="ABA43" s="122"/>
      <c r="ABB43" s="124"/>
      <c r="ABC43" s="125" t="e">
        <f>VLOOKUP(ABB43,Information!$A$2:$H$1000,2,FALSE)</f>
        <v>#N/A</v>
      </c>
      <c r="ABD43" s="126" t="e">
        <f>VLOOKUP(ABB43,Information!$A$2:$H$1000,3,FALSE)</f>
        <v>#N/A</v>
      </c>
      <c r="ABE43" s="126" t="e">
        <f>VLOOKUP(ABB43,Information!$A$2:$H$1000,4,FALSE)</f>
        <v>#N/A</v>
      </c>
      <c r="ABF43" s="126" t="e">
        <f>VLOOKUP(ABB43,Information!$A$2:$H$1000,8,FALSE)</f>
        <v>#N/A</v>
      </c>
      <c r="ABG43" s="126" t="e">
        <f>VLOOKUP(ABB43,Information!$A$2:$I$1000,9,FALSE)</f>
        <v>#N/A</v>
      </c>
      <c r="ABH43" s="1"/>
      <c r="ABI43" s="122"/>
      <c r="ABJ43" s="124"/>
      <c r="ABK43" s="125" t="e">
        <f>VLOOKUP(ABJ43,Information!$A$2:$H$1000,2,FALSE)</f>
        <v>#N/A</v>
      </c>
      <c r="ABL43" s="126" t="e">
        <f>VLOOKUP(ABJ43,Information!$A$2:$H$1000,3,FALSE)</f>
        <v>#N/A</v>
      </c>
      <c r="ABM43" s="126" t="e">
        <f>VLOOKUP(ABJ43,Information!$A$2:$H$1000,4,FALSE)</f>
        <v>#N/A</v>
      </c>
      <c r="ABN43" s="126" t="e">
        <f>VLOOKUP(ABJ43,Information!$A$2:$H$1000,8,FALSE)</f>
        <v>#N/A</v>
      </c>
      <c r="ABO43" s="126" t="e">
        <f>VLOOKUP(ABJ43,Information!$A$2:$I$1000,9,FALSE)</f>
        <v>#N/A</v>
      </c>
      <c r="ABP43" s="1"/>
      <c r="ABQ43" s="122"/>
      <c r="ABR43" s="124"/>
      <c r="ABS43" s="125" t="e">
        <f>VLOOKUP(ABR43,Information!$A$2:$H$1000,2,FALSE)</f>
        <v>#N/A</v>
      </c>
      <c r="ABT43" s="126" t="e">
        <f>VLOOKUP(ABR43,Information!$A$2:$H$1000,3,FALSE)</f>
        <v>#N/A</v>
      </c>
      <c r="ABU43" s="126" t="e">
        <f>VLOOKUP(ABR43,Information!$A$2:$H$1000,4,FALSE)</f>
        <v>#N/A</v>
      </c>
      <c r="ABV43" s="126" t="e">
        <f>VLOOKUP(ABR43,Information!$A$2:$H$1000,8,FALSE)</f>
        <v>#N/A</v>
      </c>
      <c r="ABW43" s="126" t="e">
        <f>VLOOKUP(ABR43,Information!$A$2:$I$1000,9,FALSE)</f>
        <v>#N/A</v>
      </c>
      <c r="ABX43" s="1"/>
      <c r="ABY43" s="122"/>
      <c r="ABZ43" s="124"/>
      <c r="ACA43" s="125" t="e">
        <f>VLOOKUP(ABZ43,Information!$A$2:$H$1000,2,FALSE)</f>
        <v>#N/A</v>
      </c>
      <c r="ACB43" s="126" t="e">
        <f>VLOOKUP(ABZ43,Information!$A$2:$H$1000,3,FALSE)</f>
        <v>#N/A</v>
      </c>
      <c r="ACC43" s="126" t="e">
        <f>VLOOKUP(ABZ43,Information!$A$2:$H$1000,4,FALSE)</f>
        <v>#N/A</v>
      </c>
      <c r="ACD43" s="126" t="e">
        <f>VLOOKUP(ABZ43,Information!$A$2:$H$1000,8,FALSE)</f>
        <v>#N/A</v>
      </c>
      <c r="ACE43" s="126" t="e">
        <f>VLOOKUP(ABZ43,Information!$A$2:$I$1000,9,FALSE)</f>
        <v>#N/A</v>
      </c>
      <c r="ACF43" s="1"/>
      <c r="ACG43" s="122"/>
      <c r="ACH43" s="124"/>
      <c r="ACI43" s="125" t="e">
        <f>VLOOKUP(ACH43,Information!$A$2:$H$1000,2,FALSE)</f>
        <v>#N/A</v>
      </c>
      <c r="ACJ43" s="126" t="e">
        <f>VLOOKUP(ACH43,Information!$A$2:$H$1000,3,FALSE)</f>
        <v>#N/A</v>
      </c>
      <c r="ACK43" s="126" t="e">
        <f>VLOOKUP(ACH43,Information!$A$2:$H$1000,4,FALSE)</f>
        <v>#N/A</v>
      </c>
      <c r="ACL43" s="126" t="e">
        <f>VLOOKUP(ACH43,Information!$A$2:$H$1000,8,FALSE)</f>
        <v>#N/A</v>
      </c>
      <c r="ACM43" s="126" t="e">
        <f>VLOOKUP(ACH43,Information!$A$2:$I$1000,9,FALSE)</f>
        <v>#N/A</v>
      </c>
      <c r="ACN43" s="1"/>
      <c r="ACO43" s="122"/>
      <c r="ACP43" s="124"/>
      <c r="ACQ43" s="125" t="e">
        <f>VLOOKUP(ACP43,Information!$A$2:$H$1000,2,FALSE)</f>
        <v>#N/A</v>
      </c>
      <c r="ACR43" s="126" t="e">
        <f>VLOOKUP(ACP43,Information!$A$2:$H$1000,3,FALSE)</f>
        <v>#N/A</v>
      </c>
      <c r="ACS43" s="126" t="e">
        <f>VLOOKUP(ACP43,Information!$A$2:$H$1000,4,FALSE)</f>
        <v>#N/A</v>
      </c>
      <c r="ACT43" s="126" t="e">
        <f>VLOOKUP(ACP43,Information!$A$2:$H$1000,8,FALSE)</f>
        <v>#N/A</v>
      </c>
      <c r="ACU43" s="126" t="e">
        <f>VLOOKUP(ACP43,Information!$A$2:$I$1000,9,FALSE)</f>
        <v>#N/A</v>
      </c>
      <c r="ACV43" s="1"/>
      <c r="ACW43" s="122"/>
      <c r="ACX43" s="124"/>
      <c r="ACY43" s="125" t="e">
        <f>VLOOKUP(ACX43,Information!$A$2:$H$1000,2,FALSE)</f>
        <v>#N/A</v>
      </c>
      <c r="ACZ43" s="126" t="e">
        <f>VLOOKUP(ACX43,Information!$A$2:$H$1000,3,FALSE)</f>
        <v>#N/A</v>
      </c>
      <c r="ADA43" s="126" t="e">
        <f>VLOOKUP(ACX43,Information!$A$2:$H$1000,4,FALSE)</f>
        <v>#N/A</v>
      </c>
      <c r="ADB43" s="126" t="e">
        <f>VLOOKUP(ACX43,Information!$A$2:$H$1000,8,FALSE)</f>
        <v>#N/A</v>
      </c>
      <c r="ADC43" s="126" t="e">
        <f>VLOOKUP(ACX43,Information!$A$2:$I$1000,9,FALSE)</f>
        <v>#N/A</v>
      </c>
      <c r="ADD43" s="1"/>
      <c r="ADE43" s="122"/>
      <c r="ADF43" s="124"/>
      <c r="ADG43" s="125" t="e">
        <f>VLOOKUP(ADF43,Information!$A$2:$H$1000,2,FALSE)</f>
        <v>#N/A</v>
      </c>
      <c r="ADH43" s="126" t="e">
        <f>VLOOKUP(ADF43,Information!$A$2:$H$1000,3,FALSE)</f>
        <v>#N/A</v>
      </c>
      <c r="ADI43" s="126" t="e">
        <f>VLOOKUP(ADF43,Information!$A$2:$H$1000,4,FALSE)</f>
        <v>#N/A</v>
      </c>
      <c r="ADJ43" s="126" t="e">
        <f>VLOOKUP(ADF43,Information!$A$2:$H$1000,8,FALSE)</f>
        <v>#N/A</v>
      </c>
      <c r="ADK43" s="126" t="e">
        <f>VLOOKUP(ADF43,Information!$A$2:$I$1000,9,FALSE)</f>
        <v>#N/A</v>
      </c>
      <c r="ADL43" s="1"/>
      <c r="ADM43" s="122"/>
      <c r="ADN43" s="124"/>
      <c r="ADO43" s="125" t="e">
        <f>VLOOKUP(ADN43,Information!$A$2:$H$1000,2,FALSE)</f>
        <v>#N/A</v>
      </c>
      <c r="ADP43" s="126" t="e">
        <f>VLOOKUP(ADN43,Information!$A$2:$H$1000,3,FALSE)</f>
        <v>#N/A</v>
      </c>
      <c r="ADQ43" s="126" t="e">
        <f>VLOOKUP(ADN43,Information!$A$2:$H$1000,4,FALSE)</f>
        <v>#N/A</v>
      </c>
      <c r="ADR43" s="126" t="e">
        <f>VLOOKUP(ADN43,Information!$A$2:$H$1000,8,FALSE)</f>
        <v>#N/A</v>
      </c>
      <c r="ADS43" s="126" t="e">
        <f>VLOOKUP(ADN43,Information!$A$2:$I$1000,9,FALSE)</f>
        <v>#N/A</v>
      </c>
      <c r="ADT43" s="1"/>
      <c r="ADU43" s="122"/>
    </row>
  </sheetData>
  <autoFilter ref="A2:ADU43" xr:uid="{00000000-0009-0000-0000-000005000000}"/>
  <mergeCells count="100">
    <mergeCell ref="QX1:RE1"/>
    <mergeCell ref="PJ1:PQ1"/>
    <mergeCell ref="PR1:PY1"/>
    <mergeCell ref="PZ1:QG1"/>
    <mergeCell ref="QH1:QO1"/>
    <mergeCell ref="QP1:QW1"/>
    <mergeCell ref="DJ1:DQ1"/>
    <mergeCell ref="DR1:DY1"/>
    <mergeCell ref="BF1:BM1"/>
    <mergeCell ref="BN1:BU1"/>
    <mergeCell ref="BV1:CC1"/>
    <mergeCell ref="CD1:CK1"/>
    <mergeCell ref="CL1:CS1"/>
    <mergeCell ref="CT1:DA1"/>
    <mergeCell ref="DB1:DI1"/>
    <mergeCell ref="IH1:IO1"/>
    <mergeCell ref="IP1:IW1"/>
    <mergeCell ref="GD1:GK1"/>
    <mergeCell ref="GL1:GS1"/>
    <mergeCell ref="DZ1:EG1"/>
    <mergeCell ref="EH1:EO1"/>
    <mergeCell ref="EP1:EW1"/>
    <mergeCell ref="EX1:FE1"/>
    <mergeCell ref="FF1:FM1"/>
    <mergeCell ref="FN1:FU1"/>
    <mergeCell ref="FV1:GC1"/>
    <mergeCell ref="GT1:HA1"/>
    <mergeCell ref="HB1:HI1"/>
    <mergeCell ref="HJ1:HQ1"/>
    <mergeCell ref="HR1:HY1"/>
    <mergeCell ref="HZ1:IG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ACP1:ACW1"/>
    <mergeCell ref="YH1:YO1"/>
    <mergeCell ref="YP1:YW1"/>
    <mergeCell ref="YX1:ZE1"/>
    <mergeCell ref="ZF1:ZM1"/>
    <mergeCell ref="ZN1:ZU1"/>
    <mergeCell ref="ZV1:AAC1"/>
    <mergeCell ref="AAD1:AAK1"/>
    <mergeCell ref="ACX1:ADE1"/>
    <mergeCell ref="ADF1:ADM1"/>
    <mergeCell ref="ADN1:ADU1"/>
    <mergeCell ref="AAL1:AAS1"/>
    <mergeCell ref="AAT1:ABA1"/>
    <mergeCell ref="ABB1:ABI1"/>
    <mergeCell ref="ABJ1:ABQ1"/>
    <mergeCell ref="ABR1:ABY1"/>
    <mergeCell ref="ABZ1:ACG1"/>
    <mergeCell ref="ACH1:ACO1"/>
    <mergeCell ref="B1:I1"/>
    <mergeCell ref="J1:Q1"/>
    <mergeCell ref="R1:Y1"/>
    <mergeCell ref="Z1:AG1"/>
    <mergeCell ref="AH1:AO1"/>
    <mergeCell ref="AP1:AW1"/>
    <mergeCell ref="AX1:BE1"/>
    <mergeCell ref="MH1:MO1"/>
    <mergeCell ref="MP1:MW1"/>
    <mergeCell ref="MX1:NE1"/>
    <mergeCell ref="LR1:LY1"/>
    <mergeCell ref="LZ1:MG1"/>
    <mergeCell ref="JN1:JU1"/>
    <mergeCell ref="JV1:KC1"/>
    <mergeCell ref="KD1:KK1"/>
    <mergeCell ref="KL1:KS1"/>
    <mergeCell ref="KT1:LA1"/>
    <mergeCell ref="LB1:LI1"/>
    <mergeCell ref="LJ1:LQ1"/>
    <mergeCell ref="IX1:JE1"/>
    <mergeCell ref="JF1:JM1"/>
    <mergeCell ref="TB1:TI1"/>
    <mergeCell ref="TJ1:TQ1"/>
    <mergeCell ref="TR1:TY1"/>
    <mergeCell ref="NF1:NM1"/>
    <mergeCell ref="RV1:SC1"/>
    <mergeCell ref="SD1:SK1"/>
    <mergeCell ref="SL1:SS1"/>
    <mergeCell ref="ST1:TA1"/>
    <mergeCell ref="RF1:RM1"/>
    <mergeCell ref="RN1:RU1"/>
    <mergeCell ref="NN1:NU1"/>
    <mergeCell ref="NV1:OC1"/>
    <mergeCell ref="OD1:OK1"/>
    <mergeCell ref="OL1:OS1"/>
    <mergeCell ref="OT1:PA1"/>
    <mergeCell ref="PB1:PI1"/>
  </mergeCells>
  <conditionalFormatting sqref="CJ36">
    <cfRule type="expression" dxfId="16" priority="1">
      <formula>CH34="Hard coral"</formula>
    </cfRule>
  </conditionalFormatting>
  <conditionalFormatting sqref="CJ26">
    <cfRule type="expression" dxfId="15" priority="2">
      <formula>CH30="Hard coral"</formula>
    </cfRule>
  </conditionalFormatting>
  <conditionalFormatting sqref="CJ9">
    <cfRule type="expression" dxfId="14" priority="3">
      <formula>CH6="Hard coral"</formula>
    </cfRule>
  </conditionalFormatting>
  <conditionalFormatting sqref="CJ23">
    <cfRule type="expression" dxfId="13" priority="4">
      <formula>CH22="Hard coral"</formula>
    </cfRule>
  </conditionalFormatting>
  <conditionalFormatting sqref="H3:H43 P3:P43 X3:X43 AF3:AF43 AN3:AN43 AV3:AV43 BD3:BD43 BL3:BL43 BT3:BT43 CB3:CB43 DH3:DH43 DX3:DX43 EF3:EF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 CJ9 EN10 CJ23 CJ26 CJ36">
    <cfRule type="colorScale" priority="5">
      <colorScale>
        <cfvo type="min"/>
        <cfvo type="max"/>
        <color rgb="FF57BB8A"/>
        <color rgb="FFFFFFFF"/>
      </colorScale>
    </cfRule>
  </conditionalFormatting>
  <conditionalFormatting sqref="H3:H43 P3:P43 X3:X43 AF3:AF43 AN3:AN43 AV3:AV43 BD3:BD43 BL3:BL43 BT3:BT43 CB3:CB43 DH3:DH43 DX3:DX43 EF3:EF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 EN10">
    <cfRule type="expression" dxfId="12" priority="6">
      <formula>F3="Hard coral"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73763"/>
    <outlinePr summaryBelow="0" summaryRight="0"/>
  </sheetPr>
  <dimension ref="A1:WD59"/>
  <sheetViews>
    <sheetView tabSelected="1" workbookViewId="0">
      <pane xSplit="2" ySplit="2" topLeftCell="VU3" activePane="bottomRight" state="frozen"/>
      <selection pane="topRight" activeCell="C1" sqref="C1"/>
      <selection pane="bottomLeft" activeCell="A3" sqref="A3"/>
      <selection pane="bottomRight" activeCell="VW4" sqref="VW4"/>
    </sheetView>
  </sheetViews>
  <sheetFormatPr defaultColWidth="14.44140625" defaultRowHeight="15.75" customHeight="1"/>
  <cols>
    <col min="1" max="1" width="18.88671875" customWidth="1"/>
    <col min="2" max="2" width="30.5546875" customWidth="1"/>
    <col min="183" max="183" width="14.77734375" customWidth="1"/>
  </cols>
  <sheetData>
    <row r="1" spans="1:602" ht="15.6" hidden="1">
      <c r="A1" s="132"/>
      <c r="B1" s="133"/>
      <c r="C1" s="134"/>
      <c r="D1" s="135"/>
      <c r="E1" s="134"/>
      <c r="F1" s="134"/>
      <c r="G1" s="134"/>
      <c r="H1" s="134"/>
      <c r="I1" s="134"/>
      <c r="J1" s="134"/>
      <c r="K1" s="134"/>
      <c r="L1" s="134"/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4"/>
      <c r="AC1" s="134"/>
      <c r="AD1" s="134"/>
      <c r="AE1" s="134"/>
      <c r="AF1" s="134"/>
      <c r="AG1" s="134"/>
      <c r="AH1" s="134"/>
      <c r="AI1" s="134"/>
      <c r="AJ1" s="134"/>
      <c r="AK1" s="134"/>
      <c r="AL1" s="134"/>
      <c r="AM1" s="134"/>
      <c r="AN1" s="134"/>
      <c r="AO1" s="134"/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34"/>
      <c r="BC1" s="134"/>
      <c r="BD1" s="134"/>
      <c r="BE1" s="134"/>
      <c r="BF1" s="134"/>
      <c r="BG1" s="134"/>
      <c r="BH1" s="134"/>
      <c r="BI1" s="134"/>
      <c r="BJ1" s="134"/>
      <c r="BK1" s="134"/>
      <c r="BL1" s="134"/>
      <c r="BM1" s="134"/>
      <c r="BN1" s="134"/>
      <c r="BO1" s="134"/>
      <c r="BP1" s="134"/>
      <c r="BQ1" s="134"/>
      <c r="BR1" s="134"/>
      <c r="BS1" s="134"/>
      <c r="BT1" s="134"/>
      <c r="BU1" s="134"/>
      <c r="BV1" s="134"/>
      <c r="BW1" s="134"/>
      <c r="BX1" s="134"/>
      <c r="BY1" s="134"/>
      <c r="BZ1" s="134"/>
      <c r="CA1" s="134"/>
      <c r="CB1" s="134"/>
      <c r="CC1" s="134"/>
      <c r="CD1" s="134"/>
      <c r="CE1" s="134"/>
      <c r="CF1" s="134"/>
      <c r="CG1" s="134"/>
      <c r="CH1" s="134"/>
      <c r="CI1" s="134"/>
      <c r="CJ1" s="134"/>
      <c r="CK1" s="134"/>
      <c r="CL1" s="134"/>
      <c r="CM1" s="134"/>
      <c r="CN1" s="134"/>
      <c r="CO1" s="134"/>
      <c r="CP1" s="134"/>
      <c r="CQ1" s="134"/>
      <c r="CR1" s="134"/>
      <c r="CS1" s="134"/>
      <c r="CT1" s="134"/>
      <c r="CU1" s="136"/>
      <c r="CV1" s="137"/>
      <c r="CW1" s="136"/>
      <c r="CX1" s="137"/>
      <c r="CY1" s="138"/>
      <c r="CZ1" s="139"/>
      <c r="DA1" s="138"/>
      <c r="DB1" s="139"/>
      <c r="DC1" s="138"/>
      <c r="DD1" s="139"/>
      <c r="DE1" s="138"/>
      <c r="DF1" s="139"/>
      <c r="DG1" s="138"/>
      <c r="DH1" s="139"/>
      <c r="DI1" s="138"/>
      <c r="DJ1" s="139"/>
      <c r="DK1" s="138"/>
      <c r="DL1" s="139"/>
      <c r="DM1" s="138"/>
      <c r="DN1" s="139"/>
      <c r="DO1" s="138"/>
      <c r="DP1" s="139"/>
      <c r="DQ1" s="138"/>
      <c r="DR1" s="139"/>
      <c r="DS1" s="138"/>
      <c r="DT1" s="139"/>
      <c r="DU1" s="138"/>
      <c r="DV1" s="139"/>
      <c r="DW1" s="138"/>
      <c r="DX1" s="139"/>
      <c r="DY1" s="138"/>
      <c r="DZ1" s="139"/>
      <c r="EA1" s="138"/>
      <c r="EB1" s="139"/>
      <c r="EC1" s="138"/>
      <c r="ED1" s="139"/>
      <c r="EE1" s="138"/>
      <c r="EF1" s="139"/>
      <c r="EG1" s="138"/>
      <c r="EH1" s="139"/>
      <c r="EI1" s="138"/>
      <c r="EJ1" s="139"/>
      <c r="EK1" s="138"/>
      <c r="EL1" s="139"/>
      <c r="EM1" s="138"/>
      <c r="EN1" s="139"/>
      <c r="EO1" s="138"/>
      <c r="EP1" s="139"/>
      <c r="EQ1" s="138"/>
      <c r="ER1" s="139"/>
      <c r="ES1" s="138"/>
      <c r="ET1" s="139"/>
      <c r="EU1" s="138"/>
      <c r="EV1" s="139"/>
      <c r="EW1" s="138"/>
      <c r="EX1" s="139"/>
      <c r="EY1" s="138"/>
      <c r="EZ1" s="139"/>
      <c r="FA1" s="138"/>
      <c r="FB1" s="139"/>
      <c r="FC1" s="140"/>
      <c r="FD1" s="139"/>
      <c r="FE1" s="138"/>
      <c r="FF1" s="139"/>
      <c r="FG1" s="138"/>
      <c r="FH1" s="139"/>
      <c r="FI1" s="138"/>
      <c r="FJ1" s="139"/>
      <c r="FK1" s="138"/>
      <c r="FL1" s="139"/>
      <c r="FM1" s="138"/>
      <c r="FN1" s="139"/>
      <c r="FO1" s="138"/>
      <c r="FP1" s="139"/>
      <c r="FQ1" s="138"/>
      <c r="FR1" s="139"/>
      <c r="FS1" s="138"/>
      <c r="FT1" s="139"/>
      <c r="FU1" s="138"/>
      <c r="FV1" s="139"/>
      <c r="FW1" s="138"/>
      <c r="FX1" s="139"/>
      <c r="FY1" s="138"/>
      <c r="FZ1" s="139"/>
      <c r="GA1" s="138"/>
      <c r="GB1" s="139"/>
      <c r="GC1" s="138"/>
      <c r="GD1" s="139"/>
      <c r="GE1" s="138"/>
      <c r="GF1" s="139"/>
      <c r="GG1" s="138"/>
      <c r="GH1" s="139"/>
      <c r="GI1" s="138"/>
      <c r="GJ1" s="139"/>
      <c r="GK1" s="138"/>
      <c r="GL1" s="139"/>
      <c r="GM1" s="138"/>
      <c r="GN1" s="139"/>
      <c r="GO1" s="138"/>
      <c r="GP1" s="139"/>
      <c r="GQ1" s="138"/>
      <c r="GR1" s="139"/>
      <c r="GS1" s="138"/>
      <c r="GT1" s="141"/>
      <c r="GU1" s="139"/>
      <c r="GV1" s="139"/>
      <c r="GW1" s="139"/>
      <c r="GX1" s="139"/>
      <c r="GY1" s="139"/>
      <c r="GZ1" s="139"/>
      <c r="HA1" s="139"/>
      <c r="HB1" s="139"/>
      <c r="HC1" s="139"/>
      <c r="HD1" s="139"/>
      <c r="HE1" s="139"/>
      <c r="HF1" s="139"/>
      <c r="HG1" s="139"/>
      <c r="HH1" s="139"/>
      <c r="HI1" s="139"/>
      <c r="HJ1" s="139"/>
      <c r="HK1" s="139"/>
      <c r="HL1" s="139"/>
      <c r="HM1" s="139"/>
      <c r="HN1" s="139"/>
      <c r="HO1" s="139"/>
      <c r="HP1" s="139"/>
      <c r="HQ1" s="139"/>
      <c r="HR1" s="139"/>
      <c r="HS1" s="139"/>
      <c r="HT1" s="139"/>
      <c r="HU1" s="139"/>
      <c r="HV1" s="139"/>
      <c r="HW1" s="139"/>
      <c r="HX1" s="139"/>
      <c r="HY1" s="139"/>
      <c r="HZ1" s="139"/>
      <c r="IA1" s="139"/>
      <c r="IB1" s="139"/>
      <c r="IC1" s="139"/>
      <c r="ID1" s="139"/>
      <c r="IE1" s="139"/>
      <c r="IF1" s="139"/>
      <c r="IG1" s="139"/>
      <c r="IH1" s="139"/>
      <c r="II1" s="139"/>
      <c r="IJ1" s="139"/>
      <c r="IK1" s="139"/>
      <c r="IL1" s="139"/>
      <c r="IM1" s="139"/>
      <c r="IN1" s="139"/>
      <c r="IO1" s="139"/>
      <c r="IP1" s="139"/>
      <c r="IQ1" s="139"/>
      <c r="IR1" s="139"/>
      <c r="IS1" s="139"/>
      <c r="IT1" s="139"/>
      <c r="IU1" s="139"/>
      <c r="IV1" s="139"/>
      <c r="IW1" s="139"/>
      <c r="IX1" s="139"/>
      <c r="IY1" s="139"/>
      <c r="IZ1" s="139"/>
      <c r="JA1" s="139"/>
      <c r="JB1" s="139"/>
      <c r="JC1" s="139"/>
      <c r="JD1" s="139"/>
      <c r="JE1" s="139"/>
      <c r="JF1" s="139"/>
      <c r="JG1" s="139"/>
      <c r="JH1" s="139"/>
      <c r="JI1" s="139"/>
      <c r="JJ1" s="139"/>
      <c r="JK1" s="139"/>
      <c r="JL1" s="139"/>
      <c r="JM1" s="139"/>
      <c r="JN1" s="139"/>
      <c r="JO1" s="139"/>
      <c r="JP1" s="139"/>
      <c r="JQ1" s="139"/>
      <c r="JR1" s="139"/>
      <c r="JS1" s="139"/>
      <c r="JT1" s="139"/>
      <c r="JU1" s="139"/>
      <c r="JV1" s="139"/>
      <c r="JW1" s="139"/>
      <c r="JX1" s="139"/>
      <c r="JY1" s="139"/>
      <c r="JZ1" s="139"/>
      <c r="KA1" s="139"/>
      <c r="KB1" s="139"/>
      <c r="KC1" s="139"/>
      <c r="KD1" s="139"/>
      <c r="KE1" s="139"/>
      <c r="KF1" s="139"/>
      <c r="KG1" s="139"/>
      <c r="KH1" s="139"/>
      <c r="KI1" s="139"/>
      <c r="KJ1" s="139"/>
      <c r="KK1" s="139"/>
      <c r="KL1" s="139"/>
      <c r="KM1" s="139"/>
      <c r="KN1" s="139"/>
      <c r="KO1" s="139"/>
      <c r="KP1" s="139"/>
      <c r="KQ1" s="139"/>
      <c r="KR1" s="139"/>
      <c r="KS1" s="139"/>
      <c r="KT1" s="139"/>
      <c r="KU1" s="139"/>
      <c r="KV1" s="139"/>
      <c r="KW1" s="139"/>
      <c r="KX1" s="139"/>
      <c r="KY1" s="139"/>
      <c r="KZ1" s="139"/>
      <c r="LA1" s="139"/>
      <c r="LB1" s="139"/>
      <c r="LC1" s="139"/>
      <c r="LD1" s="139"/>
      <c r="LE1" s="139"/>
      <c r="LF1" s="139"/>
      <c r="LG1" s="139"/>
      <c r="LH1" s="139"/>
      <c r="LI1" s="139"/>
      <c r="LJ1" s="139"/>
      <c r="LK1" s="139"/>
      <c r="LL1" s="139"/>
      <c r="LM1" s="139"/>
      <c r="LN1" s="139"/>
      <c r="LO1" s="139"/>
      <c r="LP1" s="139"/>
      <c r="LQ1" s="139"/>
      <c r="LR1" s="139"/>
      <c r="LS1" s="139"/>
      <c r="LT1" s="139"/>
      <c r="LU1" s="139"/>
      <c r="LV1" s="139"/>
      <c r="LW1" s="139"/>
      <c r="LX1" s="139"/>
      <c r="LY1" s="139"/>
      <c r="LZ1" s="139"/>
      <c r="MA1" s="139"/>
      <c r="MB1" s="139"/>
      <c r="MC1" s="139"/>
      <c r="MD1" s="139"/>
      <c r="ME1" s="139"/>
      <c r="MF1" s="139"/>
      <c r="MG1" s="139"/>
      <c r="MH1" s="139"/>
      <c r="MI1" s="139"/>
      <c r="MJ1" s="139"/>
      <c r="MK1" s="139"/>
      <c r="ML1" s="139"/>
      <c r="MM1" s="139"/>
      <c r="MN1" s="139"/>
      <c r="MO1" s="139"/>
      <c r="MP1" s="139"/>
      <c r="MQ1" s="139"/>
      <c r="MR1" s="139"/>
      <c r="MS1" s="139"/>
      <c r="MT1" s="139"/>
      <c r="MU1" s="139"/>
      <c r="MV1" s="139"/>
      <c r="MW1" s="139"/>
      <c r="MX1" s="139"/>
      <c r="MY1" s="139"/>
      <c r="MZ1" s="139"/>
      <c r="NA1" s="139"/>
      <c r="NB1" s="139"/>
      <c r="NC1" s="139"/>
      <c r="ND1" s="139"/>
      <c r="NE1" s="139"/>
      <c r="NF1" s="139"/>
      <c r="NG1" s="139"/>
      <c r="NH1" s="139"/>
      <c r="NI1" s="139"/>
      <c r="NJ1" s="139"/>
      <c r="NK1" s="139"/>
      <c r="NL1" s="139"/>
      <c r="NM1" s="139"/>
      <c r="NN1" s="139"/>
      <c r="NO1" s="139"/>
      <c r="NP1" s="139"/>
      <c r="NQ1" s="139"/>
      <c r="NR1" s="139"/>
      <c r="NS1" s="139"/>
      <c r="NT1" s="139"/>
      <c r="NU1" s="139"/>
      <c r="NV1" s="139"/>
      <c r="NW1" s="139"/>
      <c r="NX1" s="139"/>
      <c r="NY1" s="139"/>
      <c r="NZ1" s="139"/>
      <c r="OA1" s="139"/>
      <c r="OB1" s="139"/>
      <c r="OC1" s="139"/>
      <c r="OD1" s="139"/>
      <c r="OE1" s="139"/>
      <c r="OF1" s="139"/>
      <c r="OG1" s="139"/>
      <c r="OH1" s="139"/>
      <c r="OI1" s="139"/>
      <c r="OJ1" s="139"/>
      <c r="OK1" s="139"/>
      <c r="OL1" s="139"/>
      <c r="OM1" s="139"/>
      <c r="ON1" s="139"/>
      <c r="OO1" s="139"/>
      <c r="OP1" s="139"/>
      <c r="OQ1" s="139"/>
      <c r="OR1" s="139"/>
      <c r="OS1" s="139"/>
      <c r="OT1" s="139"/>
      <c r="OU1" s="139"/>
      <c r="OV1" s="139"/>
      <c r="OW1" s="139"/>
      <c r="OX1" s="139"/>
      <c r="OY1" s="139"/>
      <c r="OZ1" s="139"/>
      <c r="PA1" s="139"/>
      <c r="PB1" s="139"/>
      <c r="PC1" s="139"/>
      <c r="PD1" s="139"/>
      <c r="PE1" s="139"/>
      <c r="PF1" s="139"/>
      <c r="PG1" s="139"/>
      <c r="PH1" s="139"/>
      <c r="PI1" s="139"/>
      <c r="PJ1" s="139"/>
      <c r="PK1" s="139"/>
      <c r="PL1" s="139"/>
      <c r="PM1" s="139"/>
      <c r="PN1" s="139"/>
      <c r="PO1" s="139"/>
      <c r="PP1" s="139"/>
      <c r="PQ1" s="139"/>
      <c r="PR1" s="139"/>
      <c r="PS1" s="139"/>
      <c r="PT1" s="139"/>
      <c r="PU1" s="139"/>
      <c r="PV1" s="139"/>
      <c r="PW1" s="139"/>
      <c r="PX1" s="139"/>
      <c r="PY1" s="139"/>
      <c r="PZ1" s="139"/>
      <c r="QA1" s="139"/>
      <c r="QB1" s="139"/>
      <c r="QC1" s="139"/>
      <c r="QD1" s="139"/>
      <c r="QE1" s="139"/>
      <c r="QF1" s="139"/>
      <c r="QG1" s="139"/>
      <c r="QH1" s="139"/>
      <c r="QI1" s="139"/>
      <c r="QJ1" s="139"/>
      <c r="QK1" s="139"/>
      <c r="QL1" s="139"/>
      <c r="QM1" s="139"/>
      <c r="QN1" s="139"/>
      <c r="QO1" s="139"/>
      <c r="QP1" s="139"/>
      <c r="QQ1" s="139"/>
      <c r="QR1" s="139"/>
      <c r="QS1" s="139"/>
      <c r="QT1" s="139"/>
      <c r="QU1" s="139"/>
      <c r="QV1" s="139"/>
      <c r="QW1" s="139"/>
      <c r="QX1" s="139"/>
      <c r="QY1" s="139"/>
      <c r="QZ1" s="139"/>
      <c r="RA1" s="139"/>
      <c r="RB1" s="139"/>
      <c r="RC1" s="139"/>
      <c r="RD1" s="139"/>
      <c r="RE1" s="139"/>
      <c r="RF1" s="139"/>
      <c r="RG1" s="139"/>
      <c r="RH1" s="139"/>
      <c r="RI1" s="139"/>
      <c r="RJ1" s="139"/>
      <c r="RK1" s="139"/>
      <c r="RL1" s="139"/>
      <c r="RM1" s="139"/>
      <c r="RN1" s="139"/>
      <c r="RO1" s="139"/>
      <c r="RP1" s="139"/>
      <c r="RQ1" s="139"/>
      <c r="RR1" s="139"/>
      <c r="RS1" s="139"/>
      <c r="RT1" s="139"/>
      <c r="RU1" s="139"/>
      <c r="RV1" s="139"/>
      <c r="RW1" s="139"/>
      <c r="RX1" s="139"/>
      <c r="RY1" s="139"/>
      <c r="RZ1" s="139"/>
      <c r="SA1" s="139"/>
      <c r="SB1" s="139"/>
      <c r="SC1" s="139"/>
      <c r="SD1" s="139"/>
      <c r="SE1" s="139"/>
      <c r="SF1" s="139"/>
      <c r="SG1" s="139"/>
      <c r="SH1" s="139"/>
      <c r="SI1" s="139"/>
      <c r="SJ1" s="139"/>
      <c r="SK1" s="139"/>
      <c r="SL1" s="139"/>
      <c r="SM1" s="139"/>
      <c r="SN1" s="139"/>
      <c r="SO1" s="139"/>
      <c r="SP1" s="139"/>
      <c r="SQ1" s="139"/>
      <c r="SR1" s="139"/>
      <c r="SS1" s="139"/>
      <c r="ST1" s="139"/>
      <c r="SU1" s="139"/>
      <c r="SV1" s="139"/>
      <c r="SW1" s="139"/>
      <c r="SX1" s="139"/>
      <c r="SY1" s="139"/>
      <c r="SZ1" s="139"/>
      <c r="TA1" s="139"/>
      <c r="TB1" s="139"/>
      <c r="TC1" s="139"/>
      <c r="TD1" s="139"/>
      <c r="TE1" s="139"/>
      <c r="TF1" s="139"/>
      <c r="TG1" s="139"/>
      <c r="TH1" s="139"/>
      <c r="TI1" s="139"/>
      <c r="TJ1" s="139"/>
      <c r="TK1" s="139"/>
      <c r="TL1" s="139"/>
      <c r="TM1" s="139"/>
      <c r="TN1" s="139"/>
      <c r="TO1" s="139"/>
      <c r="TP1" s="139"/>
      <c r="TQ1" s="139"/>
      <c r="TR1" s="139"/>
      <c r="TS1" s="139"/>
      <c r="TT1" s="139"/>
      <c r="TU1" s="139"/>
      <c r="TV1" s="139"/>
      <c r="TW1" s="139"/>
      <c r="TX1" s="139"/>
      <c r="TY1" s="139"/>
      <c r="TZ1" s="139"/>
      <c r="UA1" s="139"/>
      <c r="UB1" s="139"/>
      <c r="UC1" s="139"/>
      <c r="UD1" s="139"/>
      <c r="UE1" s="139"/>
      <c r="UF1" s="139"/>
      <c r="UG1" s="139"/>
      <c r="UH1" s="139"/>
      <c r="UI1" s="139"/>
      <c r="UJ1" s="139"/>
      <c r="UK1" s="139"/>
      <c r="UL1" s="139"/>
      <c r="UM1" s="139"/>
      <c r="UN1" s="139"/>
      <c r="UO1" s="139"/>
      <c r="UP1" s="139"/>
      <c r="UQ1" s="139"/>
      <c r="UR1" s="139"/>
      <c r="US1" s="139"/>
      <c r="UT1" s="139"/>
      <c r="UU1" s="139"/>
      <c r="UV1" s="139"/>
      <c r="UW1" s="139"/>
      <c r="UX1" s="139"/>
      <c r="UY1" s="139"/>
      <c r="UZ1" s="139"/>
      <c r="VA1" s="139"/>
      <c r="VB1" s="139"/>
      <c r="VC1" s="139"/>
      <c r="VD1" s="139"/>
      <c r="VE1" s="139"/>
      <c r="VF1" s="139"/>
      <c r="VG1" s="139"/>
      <c r="VH1" s="139"/>
      <c r="VI1" s="139"/>
      <c r="VJ1" s="139"/>
      <c r="VK1" s="139"/>
      <c r="VL1" s="139"/>
      <c r="VM1" s="139"/>
      <c r="VN1" s="139"/>
      <c r="VO1" s="139"/>
      <c r="VP1" s="139"/>
      <c r="VQ1" s="139"/>
      <c r="VR1" s="139"/>
      <c r="VS1" s="139"/>
      <c r="VT1" s="139"/>
      <c r="VU1" s="139"/>
      <c r="VV1" s="139"/>
      <c r="VW1" s="139"/>
      <c r="VX1" s="139"/>
      <c r="VY1" s="139"/>
      <c r="VZ1" s="139"/>
      <c r="WA1" s="139"/>
      <c r="WB1" s="139"/>
      <c r="WC1" s="139"/>
      <c r="WD1" s="139"/>
    </row>
    <row r="2" spans="1:602" ht="15.6">
      <c r="A2" s="142" t="s">
        <v>61</v>
      </c>
      <c r="B2" s="133" t="s">
        <v>55</v>
      </c>
      <c r="C2" s="143" t="s">
        <v>3830</v>
      </c>
      <c r="D2" s="144" t="s">
        <v>3831</v>
      </c>
      <c r="E2" s="143" t="s">
        <v>3832</v>
      </c>
      <c r="F2" s="144" t="s">
        <v>3833</v>
      </c>
      <c r="G2" s="143" t="s">
        <v>3834</v>
      </c>
      <c r="H2" s="144" t="s">
        <v>3835</v>
      </c>
      <c r="I2" s="143" t="s">
        <v>3836</v>
      </c>
      <c r="J2" s="144" t="s">
        <v>3837</v>
      </c>
      <c r="K2" s="143" t="s">
        <v>3838</v>
      </c>
      <c r="L2" s="144" t="s">
        <v>3839</v>
      </c>
      <c r="M2" s="143" t="s">
        <v>3840</v>
      </c>
      <c r="N2" s="144" t="s">
        <v>3841</v>
      </c>
      <c r="O2" s="143" t="s">
        <v>3842</v>
      </c>
      <c r="P2" s="144" t="s">
        <v>3843</v>
      </c>
      <c r="Q2" s="143" t="s">
        <v>3844</v>
      </c>
      <c r="R2" s="144" t="s">
        <v>3845</v>
      </c>
      <c r="S2" s="143" t="s">
        <v>3846</v>
      </c>
      <c r="T2" s="144" t="s">
        <v>3847</v>
      </c>
      <c r="U2" s="143" t="s">
        <v>3848</v>
      </c>
      <c r="V2" s="144" t="s">
        <v>3849</v>
      </c>
      <c r="W2" s="143" t="s">
        <v>3850</v>
      </c>
      <c r="X2" s="144" t="s">
        <v>3851</v>
      </c>
      <c r="Y2" s="143" t="s">
        <v>3852</v>
      </c>
      <c r="Z2" s="144" t="s">
        <v>3853</v>
      </c>
      <c r="AA2" s="143" t="s">
        <v>3854</v>
      </c>
      <c r="AB2" s="144" t="s">
        <v>3855</v>
      </c>
      <c r="AC2" s="143" t="s">
        <v>3856</v>
      </c>
      <c r="AD2" s="144" t="s">
        <v>3857</v>
      </c>
      <c r="AE2" s="143" t="s">
        <v>3858</v>
      </c>
      <c r="AF2" s="144" t="s">
        <v>3859</v>
      </c>
      <c r="AG2" s="143" t="s">
        <v>3860</v>
      </c>
      <c r="AH2" s="144" t="s">
        <v>3861</v>
      </c>
      <c r="AI2" s="143" t="s">
        <v>3862</v>
      </c>
      <c r="AJ2" s="144" t="s">
        <v>3863</v>
      </c>
      <c r="AK2" s="143" t="s">
        <v>3864</v>
      </c>
      <c r="AL2" s="144" t="s">
        <v>3865</v>
      </c>
      <c r="AM2" s="143" t="s">
        <v>3866</v>
      </c>
      <c r="AN2" s="144" t="s">
        <v>3867</v>
      </c>
      <c r="AO2" s="143" t="s">
        <v>3868</v>
      </c>
      <c r="AP2" s="144" t="s">
        <v>3869</v>
      </c>
      <c r="AQ2" s="143" t="s">
        <v>3940</v>
      </c>
      <c r="AR2" s="144" t="s">
        <v>3941</v>
      </c>
      <c r="AS2" s="143" t="s">
        <v>3870</v>
      </c>
      <c r="AT2" s="144" t="s">
        <v>3871</v>
      </c>
      <c r="AU2" s="143" t="s">
        <v>3872</v>
      </c>
      <c r="AV2" s="144" t="s">
        <v>3873</v>
      </c>
      <c r="AW2" s="143" t="s">
        <v>3874</v>
      </c>
      <c r="AX2" s="144" t="s">
        <v>3875</v>
      </c>
      <c r="AY2" s="143" t="s">
        <v>3876</v>
      </c>
      <c r="AZ2" s="144" t="s">
        <v>3877</v>
      </c>
      <c r="BA2" s="143" t="s">
        <v>3878</v>
      </c>
      <c r="BB2" s="144" t="s">
        <v>3879</v>
      </c>
      <c r="BC2" s="143" t="s">
        <v>3880</v>
      </c>
      <c r="BD2" s="144" t="s">
        <v>3881</v>
      </c>
      <c r="BE2" s="143" t="s">
        <v>3882</v>
      </c>
      <c r="BF2" s="144" t="s">
        <v>3883</v>
      </c>
      <c r="BG2" s="143" t="s">
        <v>3884</v>
      </c>
      <c r="BH2" s="144" t="s">
        <v>3885</v>
      </c>
      <c r="BI2" s="143" t="s">
        <v>3886</v>
      </c>
      <c r="BJ2" s="144" t="s">
        <v>3887</v>
      </c>
      <c r="BK2" s="143" t="s">
        <v>3942</v>
      </c>
      <c r="BL2" s="144" t="s">
        <v>3943</v>
      </c>
      <c r="BM2" s="143" t="s">
        <v>3890</v>
      </c>
      <c r="BN2" s="144" t="s">
        <v>3891</v>
      </c>
      <c r="BO2" s="143" t="s">
        <v>3888</v>
      </c>
      <c r="BP2" s="144" t="s">
        <v>3889</v>
      </c>
      <c r="BQ2" s="143" t="s">
        <v>3892</v>
      </c>
      <c r="BR2" s="144" t="s">
        <v>3893</v>
      </c>
      <c r="BS2" s="143" t="s">
        <v>3894</v>
      </c>
      <c r="BT2" s="144" t="s">
        <v>3895</v>
      </c>
      <c r="BU2" s="143" t="s">
        <v>3896</v>
      </c>
      <c r="BV2" s="144" t="s">
        <v>3897</v>
      </c>
      <c r="BW2" s="143" t="s">
        <v>3898</v>
      </c>
      <c r="BX2" s="144" t="s">
        <v>3899</v>
      </c>
      <c r="BY2" s="143" t="s">
        <v>3900</v>
      </c>
      <c r="BZ2" s="144" t="s">
        <v>3901</v>
      </c>
      <c r="CA2" s="143" t="s">
        <v>3902</v>
      </c>
      <c r="CB2" s="144" t="s">
        <v>3903</v>
      </c>
      <c r="CC2" s="143" t="s">
        <v>3904</v>
      </c>
      <c r="CD2" s="144" t="s">
        <v>3905</v>
      </c>
      <c r="CE2" s="143" t="s">
        <v>3944</v>
      </c>
      <c r="CF2" s="144" t="s">
        <v>3945</v>
      </c>
      <c r="CG2" s="143" t="s">
        <v>3908</v>
      </c>
      <c r="CH2" s="144" t="s">
        <v>3909</v>
      </c>
      <c r="CI2" s="143" t="s">
        <v>3910</v>
      </c>
      <c r="CJ2" s="144" t="s">
        <v>3911</v>
      </c>
      <c r="CK2" s="143" t="s">
        <v>3906</v>
      </c>
      <c r="CL2" s="144" t="s">
        <v>3907</v>
      </c>
      <c r="CM2" s="143" t="s">
        <v>3912</v>
      </c>
      <c r="CN2" s="144" t="s">
        <v>3913</v>
      </c>
      <c r="CO2" s="143" t="s">
        <v>3914</v>
      </c>
      <c r="CP2" s="144" t="s">
        <v>3915</v>
      </c>
      <c r="CQ2" s="143" t="s">
        <v>3916</v>
      </c>
      <c r="CR2" s="144" t="s">
        <v>3917</v>
      </c>
      <c r="CS2" s="143" t="s">
        <v>3918</v>
      </c>
      <c r="CT2" s="144" t="s">
        <v>3919</v>
      </c>
      <c r="CU2" s="143" t="s">
        <v>3920</v>
      </c>
      <c r="CV2" s="144" t="s">
        <v>3921</v>
      </c>
      <c r="CW2" s="143" t="s">
        <v>3922</v>
      </c>
      <c r="CX2" s="144" t="s">
        <v>3923</v>
      </c>
      <c r="CY2" s="143" t="s">
        <v>3946</v>
      </c>
      <c r="CZ2" s="144" t="s">
        <v>3947</v>
      </c>
      <c r="DA2" s="143" t="s">
        <v>3926</v>
      </c>
      <c r="DB2" s="144" t="s">
        <v>3927</v>
      </c>
      <c r="DC2" s="143" t="s">
        <v>3928</v>
      </c>
      <c r="DD2" s="144" t="s">
        <v>3929</v>
      </c>
      <c r="DE2" s="143" t="s">
        <v>3930</v>
      </c>
      <c r="DF2" s="144" t="s">
        <v>3931</v>
      </c>
      <c r="DG2" s="143" t="s">
        <v>3924</v>
      </c>
      <c r="DH2" s="144" t="s">
        <v>3925</v>
      </c>
      <c r="DI2" s="143" t="s">
        <v>3932</v>
      </c>
      <c r="DJ2" s="144" t="s">
        <v>3933</v>
      </c>
      <c r="DK2" s="143" t="s">
        <v>3934</v>
      </c>
      <c r="DL2" s="144" t="s">
        <v>3935</v>
      </c>
      <c r="DM2" s="143" t="s">
        <v>3936</v>
      </c>
      <c r="DN2" s="144" t="s">
        <v>3937</v>
      </c>
      <c r="DO2" s="143" t="s">
        <v>3938</v>
      </c>
      <c r="DP2" s="144" t="s">
        <v>3939</v>
      </c>
      <c r="DQ2" s="143" t="s">
        <v>3948</v>
      </c>
      <c r="DR2" s="144" t="s">
        <v>3949</v>
      </c>
      <c r="DS2" s="143" t="s">
        <v>4010</v>
      </c>
      <c r="DT2" s="144" t="s">
        <v>4011</v>
      </c>
      <c r="DU2" s="143" t="s">
        <v>4012</v>
      </c>
      <c r="DV2" s="144" t="s">
        <v>4013</v>
      </c>
      <c r="DW2" s="143" t="s">
        <v>4014</v>
      </c>
      <c r="DX2" s="144" t="s">
        <v>4015</v>
      </c>
      <c r="DY2" s="143" t="s">
        <v>4016</v>
      </c>
      <c r="DZ2" s="144" t="s">
        <v>4017</v>
      </c>
      <c r="EA2" s="143" t="s">
        <v>4018</v>
      </c>
      <c r="EB2" s="144" t="s">
        <v>4019</v>
      </c>
      <c r="EC2" s="143" t="s">
        <v>4020</v>
      </c>
      <c r="ED2" s="144" t="s">
        <v>4021</v>
      </c>
      <c r="EE2" s="143" t="s">
        <v>4022</v>
      </c>
      <c r="EF2" s="144" t="s">
        <v>4023</v>
      </c>
      <c r="EG2" s="143" t="s">
        <v>4024</v>
      </c>
      <c r="EH2" s="144" t="s">
        <v>4025</v>
      </c>
      <c r="EI2" s="143" t="s">
        <v>4026</v>
      </c>
      <c r="EJ2" s="144" t="s">
        <v>4027</v>
      </c>
      <c r="EK2" s="143" t="s">
        <v>4028</v>
      </c>
      <c r="EL2" s="144" t="s">
        <v>4029</v>
      </c>
      <c r="EM2" s="143" t="s">
        <v>3950</v>
      </c>
      <c r="EN2" s="144" t="s">
        <v>3951</v>
      </c>
      <c r="EO2" s="143" t="s">
        <v>3952</v>
      </c>
      <c r="EP2" s="144" t="s">
        <v>3953</v>
      </c>
      <c r="EQ2" s="143" t="s">
        <v>3954</v>
      </c>
      <c r="ER2" s="144" t="s">
        <v>3955</v>
      </c>
      <c r="ES2" s="143" t="s">
        <v>3956</v>
      </c>
      <c r="ET2" s="144" t="s">
        <v>3957</v>
      </c>
      <c r="EU2" s="143" t="s">
        <v>3958</v>
      </c>
      <c r="EV2" s="144" t="s">
        <v>3959</v>
      </c>
      <c r="EW2" s="143" t="s">
        <v>3960</v>
      </c>
      <c r="EX2" s="144" t="s">
        <v>3961</v>
      </c>
      <c r="EY2" s="143" t="s">
        <v>3962</v>
      </c>
      <c r="EZ2" s="144" t="s">
        <v>3963</v>
      </c>
      <c r="FA2" s="143" t="s">
        <v>3964</v>
      </c>
      <c r="FB2" s="144" t="s">
        <v>3965</v>
      </c>
      <c r="FC2" s="143" t="s">
        <v>3966</v>
      </c>
      <c r="FD2" s="144" t="s">
        <v>3967</v>
      </c>
      <c r="FE2" s="143" t="s">
        <v>3968</v>
      </c>
      <c r="FF2" s="144" t="s">
        <v>3969</v>
      </c>
      <c r="FG2" s="143" t="s">
        <v>3970</v>
      </c>
      <c r="FH2" s="144" t="s">
        <v>3971</v>
      </c>
      <c r="FI2" s="143" t="s">
        <v>3972</v>
      </c>
      <c r="FJ2" s="144" t="s">
        <v>3973</v>
      </c>
      <c r="FK2" s="143" t="s">
        <v>3974</v>
      </c>
      <c r="FL2" s="144" t="s">
        <v>3975</v>
      </c>
      <c r="FM2" s="143" t="s">
        <v>3976</v>
      </c>
      <c r="FN2" s="144" t="s">
        <v>3977</v>
      </c>
      <c r="FO2" s="143" t="s">
        <v>3978</v>
      </c>
      <c r="FP2" s="144" t="s">
        <v>3979</v>
      </c>
      <c r="FQ2" s="143" t="s">
        <v>3980</v>
      </c>
      <c r="FR2" s="144" t="s">
        <v>3981</v>
      </c>
      <c r="FS2" s="143" t="s">
        <v>3982</v>
      </c>
      <c r="FT2" s="144" t="s">
        <v>3983</v>
      </c>
      <c r="FU2" s="143" t="s">
        <v>3984</v>
      </c>
      <c r="FV2" s="144" t="s">
        <v>3985</v>
      </c>
      <c r="FW2" s="143" t="s">
        <v>3986</v>
      </c>
      <c r="FX2" s="144" t="s">
        <v>3987</v>
      </c>
      <c r="FY2" s="143" t="s">
        <v>3988</v>
      </c>
      <c r="FZ2" s="144" t="s">
        <v>3989</v>
      </c>
      <c r="GA2" s="143" t="s">
        <v>3990</v>
      </c>
      <c r="GB2" s="144" t="s">
        <v>3991</v>
      </c>
      <c r="GC2" s="143" t="s">
        <v>3992</v>
      </c>
      <c r="GD2" s="144" t="s">
        <v>3993</v>
      </c>
      <c r="GE2" s="143" t="s">
        <v>3994</v>
      </c>
      <c r="GF2" s="144" t="s">
        <v>3995</v>
      </c>
      <c r="GG2" s="143" t="s">
        <v>3996</v>
      </c>
      <c r="GH2" s="144" t="s">
        <v>3997</v>
      </c>
      <c r="GI2" s="143" t="s">
        <v>3998</v>
      </c>
      <c r="GJ2" s="144" t="s">
        <v>3999</v>
      </c>
      <c r="GK2" s="143" t="s">
        <v>4000</v>
      </c>
      <c r="GL2" s="144" t="s">
        <v>4001</v>
      </c>
      <c r="GM2" s="143" t="s">
        <v>4002</v>
      </c>
      <c r="GN2" s="144" t="s">
        <v>4003</v>
      </c>
      <c r="GO2" s="143" t="s">
        <v>4004</v>
      </c>
      <c r="GP2" s="144" t="s">
        <v>4005</v>
      </c>
      <c r="GQ2" s="143" t="s">
        <v>4006</v>
      </c>
      <c r="GR2" s="144" t="s">
        <v>4007</v>
      </c>
      <c r="GS2" s="143" t="s">
        <v>4008</v>
      </c>
      <c r="GT2" s="144" t="s">
        <v>4009</v>
      </c>
      <c r="GU2" s="143" t="s">
        <v>4030</v>
      </c>
      <c r="GV2" s="144" t="s">
        <v>4031</v>
      </c>
      <c r="GW2" s="143" t="s">
        <v>4032</v>
      </c>
      <c r="GX2" s="144" t="s">
        <v>4033</v>
      </c>
      <c r="GY2" s="143" t="s">
        <v>4034</v>
      </c>
      <c r="GZ2" s="144" t="s">
        <v>4035</v>
      </c>
      <c r="HA2" s="143" t="s">
        <v>4036</v>
      </c>
      <c r="HB2" s="144" t="s">
        <v>4037</v>
      </c>
      <c r="HC2" s="143" t="s">
        <v>4038</v>
      </c>
      <c r="HD2" s="144" t="s">
        <v>4039</v>
      </c>
      <c r="HE2" s="143" t="s">
        <v>4040</v>
      </c>
      <c r="HF2" s="144" t="s">
        <v>4041</v>
      </c>
      <c r="HG2" s="143" t="s">
        <v>4042</v>
      </c>
      <c r="HH2" s="144" t="s">
        <v>4043</v>
      </c>
      <c r="HI2" s="143" t="s">
        <v>4044</v>
      </c>
      <c r="HJ2" s="144" t="s">
        <v>4045</v>
      </c>
      <c r="HK2" s="143" t="s">
        <v>4046</v>
      </c>
      <c r="HL2" s="144" t="s">
        <v>4047</v>
      </c>
      <c r="HM2" s="143" t="s">
        <v>4050</v>
      </c>
      <c r="HN2" s="144" t="s">
        <v>4051</v>
      </c>
      <c r="HO2" s="143" t="s">
        <v>4052</v>
      </c>
      <c r="HP2" s="144" t="s">
        <v>4053</v>
      </c>
      <c r="HQ2" s="143" t="s">
        <v>4054</v>
      </c>
      <c r="HR2" s="144" t="s">
        <v>4055</v>
      </c>
      <c r="HS2" s="143" t="s">
        <v>4056</v>
      </c>
      <c r="HT2" s="144" t="s">
        <v>4057</v>
      </c>
      <c r="HU2" s="143" t="s">
        <v>4058</v>
      </c>
      <c r="HV2" s="144" t="s">
        <v>4059</v>
      </c>
      <c r="HW2" s="143" t="s">
        <v>4060</v>
      </c>
      <c r="HX2" s="144" t="s">
        <v>4061</v>
      </c>
      <c r="HY2" s="143" t="s">
        <v>4062</v>
      </c>
      <c r="HZ2" s="144" t="s">
        <v>4063</v>
      </c>
      <c r="IA2" s="143" t="s">
        <v>4064</v>
      </c>
      <c r="IB2" s="144" t="s">
        <v>4065</v>
      </c>
      <c r="IC2" s="143" t="s">
        <v>4066</v>
      </c>
      <c r="ID2" s="144" t="s">
        <v>4067</v>
      </c>
      <c r="IE2" s="143" t="s">
        <v>4068</v>
      </c>
      <c r="IF2" s="144" t="s">
        <v>4069</v>
      </c>
      <c r="IG2" s="143" t="s">
        <v>4070</v>
      </c>
      <c r="IH2" s="144" t="s">
        <v>4071</v>
      </c>
      <c r="II2" s="143" t="s">
        <v>4072</v>
      </c>
      <c r="IJ2" s="144" t="s">
        <v>4073</v>
      </c>
      <c r="IK2" s="143" t="s">
        <v>4074</v>
      </c>
      <c r="IL2" s="144" t="s">
        <v>4075</v>
      </c>
      <c r="IM2" s="143" t="s">
        <v>4076</v>
      </c>
      <c r="IN2" s="144" t="s">
        <v>4077</v>
      </c>
      <c r="IO2" s="143" t="s">
        <v>4078</v>
      </c>
      <c r="IP2" s="144" t="s">
        <v>4079</v>
      </c>
      <c r="IQ2" s="143" t="s">
        <v>4080</v>
      </c>
      <c r="IR2" s="144" t="s">
        <v>4081</v>
      </c>
      <c r="IS2" s="143" t="s">
        <v>4082</v>
      </c>
      <c r="IT2" s="144" t="s">
        <v>4083</v>
      </c>
      <c r="IU2" s="143" t="s">
        <v>4084</v>
      </c>
      <c r="IV2" s="144" t="s">
        <v>4085</v>
      </c>
      <c r="IW2" s="143" t="s">
        <v>4086</v>
      </c>
      <c r="IX2" s="144" t="s">
        <v>4087</v>
      </c>
      <c r="IY2" s="143" t="s">
        <v>4088</v>
      </c>
      <c r="IZ2" s="144" t="s">
        <v>4089</v>
      </c>
      <c r="JA2" s="143" t="s">
        <v>4090</v>
      </c>
      <c r="JB2" s="144" t="s">
        <v>4091</v>
      </c>
      <c r="JC2" s="143" t="s">
        <v>4092</v>
      </c>
      <c r="JD2" s="144" t="s">
        <v>4093</v>
      </c>
      <c r="JE2" s="143" t="s">
        <v>4094</v>
      </c>
      <c r="JF2" s="144" t="s">
        <v>4095</v>
      </c>
      <c r="JG2" s="143" t="s">
        <v>4096</v>
      </c>
      <c r="JH2" s="144" t="s">
        <v>4097</v>
      </c>
      <c r="JI2" s="143" t="s">
        <v>4098</v>
      </c>
      <c r="JJ2" s="144" t="s">
        <v>4099</v>
      </c>
      <c r="JK2" s="143" t="s">
        <v>4100</v>
      </c>
      <c r="JL2" s="144" t="s">
        <v>4101</v>
      </c>
      <c r="JM2" s="143" t="s">
        <v>4102</v>
      </c>
      <c r="JN2" s="144" t="s">
        <v>4103</v>
      </c>
      <c r="JO2" s="143" t="s">
        <v>4104</v>
      </c>
      <c r="JP2" s="144" t="s">
        <v>4105</v>
      </c>
      <c r="JQ2" s="143" t="s">
        <v>4106</v>
      </c>
      <c r="JR2" s="144" t="s">
        <v>4107</v>
      </c>
      <c r="JS2" s="143" t="s">
        <v>4108</v>
      </c>
      <c r="JT2" s="144" t="s">
        <v>4109</v>
      </c>
      <c r="JU2" s="143" t="s">
        <v>4110</v>
      </c>
      <c r="JV2" s="144" t="s">
        <v>4111</v>
      </c>
      <c r="JW2" s="143" t="s">
        <v>4112</v>
      </c>
      <c r="JX2" s="144" t="s">
        <v>4113</v>
      </c>
      <c r="JY2" s="143" t="s">
        <v>4114</v>
      </c>
      <c r="JZ2" s="144" t="s">
        <v>4115</v>
      </c>
      <c r="KA2" s="143" t="s">
        <v>4116</v>
      </c>
      <c r="KB2" s="144" t="s">
        <v>4117</v>
      </c>
      <c r="KC2" s="143" t="s">
        <v>4118</v>
      </c>
      <c r="KD2" s="144" t="s">
        <v>4119</v>
      </c>
      <c r="KE2" s="143" t="s">
        <v>4120</v>
      </c>
      <c r="KF2" s="144" t="s">
        <v>4121</v>
      </c>
      <c r="KG2" s="143" t="s">
        <v>4122</v>
      </c>
      <c r="KH2" s="144" t="s">
        <v>4123</v>
      </c>
      <c r="KI2" s="143" t="s">
        <v>4124</v>
      </c>
      <c r="KJ2" s="144" t="s">
        <v>4125</v>
      </c>
      <c r="KK2" s="143" t="s">
        <v>4126</v>
      </c>
      <c r="KL2" s="144" t="s">
        <v>4127</v>
      </c>
      <c r="KM2" s="143" t="s">
        <v>4128</v>
      </c>
      <c r="KN2" s="144" t="s">
        <v>4129</v>
      </c>
      <c r="KO2" s="143" t="s">
        <v>4130</v>
      </c>
      <c r="KP2" s="144" t="s">
        <v>4131</v>
      </c>
      <c r="KQ2" s="143" t="s">
        <v>4132</v>
      </c>
      <c r="KR2" s="144" t="s">
        <v>4133</v>
      </c>
      <c r="KS2" s="143" t="s">
        <v>4134</v>
      </c>
      <c r="KT2" s="144" t="s">
        <v>4135</v>
      </c>
      <c r="KU2" s="143" t="s">
        <v>4136</v>
      </c>
      <c r="KV2" s="144" t="s">
        <v>4137</v>
      </c>
      <c r="KW2" s="143" t="s">
        <v>4138</v>
      </c>
      <c r="KX2" s="144" t="s">
        <v>4139</v>
      </c>
      <c r="KY2" s="143" t="s">
        <v>4140</v>
      </c>
      <c r="KZ2" s="144" t="s">
        <v>4141</v>
      </c>
      <c r="LA2" s="143" t="s">
        <v>4142</v>
      </c>
      <c r="LB2" s="144" t="s">
        <v>4143</v>
      </c>
      <c r="LC2" s="143" t="s">
        <v>4144</v>
      </c>
      <c r="LD2" s="144" t="s">
        <v>4145</v>
      </c>
      <c r="LE2" s="143" t="s">
        <v>4146</v>
      </c>
      <c r="LF2" s="144" t="s">
        <v>4147</v>
      </c>
      <c r="LG2" s="143" t="s">
        <v>4148</v>
      </c>
      <c r="LH2" s="144" t="s">
        <v>4149</v>
      </c>
      <c r="LI2" s="143" t="s">
        <v>4150</v>
      </c>
      <c r="LJ2" s="144" t="s">
        <v>4151</v>
      </c>
      <c r="LK2" s="143" t="s">
        <v>4152</v>
      </c>
      <c r="LL2" s="144" t="s">
        <v>4153</v>
      </c>
      <c r="LM2" s="143" t="s">
        <v>4154</v>
      </c>
      <c r="LN2" s="144" t="s">
        <v>4155</v>
      </c>
      <c r="LO2" s="143" t="s">
        <v>4156</v>
      </c>
      <c r="LP2" s="144" t="s">
        <v>4157</v>
      </c>
      <c r="LQ2" s="143" t="s">
        <v>4158</v>
      </c>
      <c r="LR2" s="144" t="s">
        <v>4159</v>
      </c>
      <c r="LS2" s="143" t="s">
        <v>4160</v>
      </c>
      <c r="LT2" s="144" t="s">
        <v>4161</v>
      </c>
      <c r="LU2" s="143" t="s">
        <v>4162</v>
      </c>
      <c r="LV2" s="144" t="s">
        <v>4163</v>
      </c>
      <c r="LW2" s="143" t="s">
        <v>4164</v>
      </c>
      <c r="LX2" s="144" t="s">
        <v>4165</v>
      </c>
      <c r="LY2" s="143" t="s">
        <v>4166</v>
      </c>
      <c r="LZ2" s="144" t="s">
        <v>4167</v>
      </c>
      <c r="MA2" s="143" t="s">
        <v>4168</v>
      </c>
      <c r="MB2" s="144" t="s">
        <v>4169</v>
      </c>
      <c r="MC2" s="143" t="s">
        <v>4170</v>
      </c>
      <c r="MD2" s="144" t="s">
        <v>4171</v>
      </c>
      <c r="ME2" s="143" t="s">
        <v>4172</v>
      </c>
      <c r="MF2" s="144" t="s">
        <v>4173</v>
      </c>
      <c r="MG2" s="143" t="s">
        <v>4174</v>
      </c>
      <c r="MH2" s="144" t="s">
        <v>4175</v>
      </c>
      <c r="MI2" s="143" t="s">
        <v>4176</v>
      </c>
      <c r="MJ2" s="144" t="s">
        <v>4177</v>
      </c>
      <c r="MK2" s="143" t="s">
        <v>4178</v>
      </c>
      <c r="ML2" s="144" t="s">
        <v>4179</v>
      </c>
      <c r="MM2" s="143" t="s">
        <v>4180</v>
      </c>
      <c r="MN2" s="144" t="s">
        <v>4181</v>
      </c>
      <c r="MO2" s="143" t="s">
        <v>4182</v>
      </c>
      <c r="MP2" s="144" t="s">
        <v>4183</v>
      </c>
      <c r="MQ2" s="143" t="s">
        <v>4184</v>
      </c>
      <c r="MR2" s="144" t="s">
        <v>4185</v>
      </c>
      <c r="MS2" s="143" t="s">
        <v>4186</v>
      </c>
      <c r="MT2" s="144" t="s">
        <v>4187</v>
      </c>
      <c r="MU2" s="143" t="s">
        <v>4188</v>
      </c>
      <c r="MV2" s="144" t="s">
        <v>4189</v>
      </c>
      <c r="MW2" s="143" t="s">
        <v>4190</v>
      </c>
      <c r="MX2" s="144" t="s">
        <v>4191</v>
      </c>
      <c r="MY2" s="143" t="s">
        <v>4192</v>
      </c>
      <c r="MZ2" s="144" t="s">
        <v>4193</v>
      </c>
      <c r="NA2" s="143" t="s">
        <v>4194</v>
      </c>
      <c r="NB2" s="144" t="s">
        <v>4195</v>
      </c>
      <c r="NC2" s="143" t="s">
        <v>4196</v>
      </c>
      <c r="ND2" s="144" t="s">
        <v>4197</v>
      </c>
      <c r="NE2" s="143" t="s">
        <v>4198</v>
      </c>
      <c r="NF2" s="144" t="s">
        <v>4199</v>
      </c>
      <c r="NG2" s="143" t="s">
        <v>4200</v>
      </c>
      <c r="NH2" s="144" t="s">
        <v>4201</v>
      </c>
      <c r="NI2" s="143" t="s">
        <v>4202</v>
      </c>
      <c r="NJ2" s="144" t="s">
        <v>4203</v>
      </c>
      <c r="NK2" s="143" t="s">
        <v>4204</v>
      </c>
      <c r="NL2" s="144" t="s">
        <v>4205</v>
      </c>
      <c r="NM2" s="143" t="s">
        <v>4206</v>
      </c>
      <c r="NN2" s="144" t="s">
        <v>4207</v>
      </c>
      <c r="NO2" s="143" t="s">
        <v>4208</v>
      </c>
      <c r="NP2" s="144" t="s">
        <v>4209</v>
      </c>
      <c r="NQ2" s="143" t="s">
        <v>4210</v>
      </c>
      <c r="NR2" s="144" t="s">
        <v>4211</v>
      </c>
      <c r="NS2" s="143" t="s">
        <v>4212</v>
      </c>
      <c r="NT2" s="144" t="s">
        <v>4213</v>
      </c>
      <c r="NU2" s="143" t="s">
        <v>4214</v>
      </c>
      <c r="NV2" s="144" t="s">
        <v>4215</v>
      </c>
      <c r="NW2" s="143" t="s">
        <v>4216</v>
      </c>
      <c r="NX2" s="144" t="s">
        <v>4217</v>
      </c>
      <c r="NY2" s="143" t="s">
        <v>4218</v>
      </c>
      <c r="NZ2" s="144" t="s">
        <v>4219</v>
      </c>
      <c r="OA2" s="143" t="s">
        <v>4220</v>
      </c>
      <c r="OB2" s="144" t="s">
        <v>4221</v>
      </c>
      <c r="OC2" s="143" t="s">
        <v>4222</v>
      </c>
      <c r="OD2" s="144" t="s">
        <v>4223</v>
      </c>
      <c r="OE2" s="143" t="s">
        <v>4224</v>
      </c>
      <c r="OF2" s="144" t="s">
        <v>4225</v>
      </c>
      <c r="OG2" s="143" t="s">
        <v>4226</v>
      </c>
      <c r="OH2" s="144" t="s">
        <v>4227</v>
      </c>
      <c r="OI2" s="143" t="s">
        <v>4228</v>
      </c>
      <c r="OJ2" s="144" t="s">
        <v>4229</v>
      </c>
      <c r="OK2" s="143" t="s">
        <v>4048</v>
      </c>
      <c r="OL2" s="144" t="s">
        <v>4049</v>
      </c>
      <c r="OM2" s="143" t="s">
        <v>4230</v>
      </c>
      <c r="ON2" s="144" t="s">
        <v>4231</v>
      </c>
      <c r="OO2" s="143" t="s">
        <v>4232</v>
      </c>
      <c r="OP2" s="144" t="s">
        <v>4233</v>
      </c>
      <c r="OQ2" s="143" t="s">
        <v>4234</v>
      </c>
      <c r="OR2" s="144" t="s">
        <v>4235</v>
      </c>
      <c r="OS2" s="143" t="s">
        <v>4236</v>
      </c>
      <c r="OT2" s="144" t="s">
        <v>4237</v>
      </c>
      <c r="OU2" s="143" t="s">
        <v>4238</v>
      </c>
      <c r="OV2" s="144" t="s">
        <v>4239</v>
      </c>
      <c r="OW2" s="143" t="s">
        <v>4240</v>
      </c>
      <c r="OX2" s="144" t="s">
        <v>4241</v>
      </c>
      <c r="OY2" s="143" t="s">
        <v>4242</v>
      </c>
      <c r="OZ2" s="144" t="s">
        <v>4243</v>
      </c>
      <c r="PA2" s="143" t="s">
        <v>4244</v>
      </c>
      <c r="PB2" s="144" t="s">
        <v>4245</v>
      </c>
      <c r="PC2" s="143" t="s">
        <v>4246</v>
      </c>
      <c r="PD2" s="144" t="s">
        <v>4247</v>
      </c>
      <c r="PE2" s="143" t="s">
        <v>4248</v>
      </c>
      <c r="PF2" s="144" t="s">
        <v>4249</v>
      </c>
      <c r="PG2" s="143" t="s">
        <v>4250</v>
      </c>
      <c r="PH2" s="144" t="s">
        <v>4251</v>
      </c>
      <c r="PI2" s="143" t="s">
        <v>4252</v>
      </c>
      <c r="PJ2" s="144" t="s">
        <v>4253</v>
      </c>
      <c r="PK2" s="143" t="s">
        <v>4254</v>
      </c>
      <c r="PL2" s="144" t="s">
        <v>4255</v>
      </c>
      <c r="PM2" s="143" t="s">
        <v>4256</v>
      </c>
      <c r="PN2" s="144" t="s">
        <v>4257</v>
      </c>
      <c r="PO2" s="143" t="s">
        <v>4258</v>
      </c>
      <c r="PP2" s="144" t="s">
        <v>4259</v>
      </c>
      <c r="PQ2" s="143" t="s">
        <v>4260</v>
      </c>
      <c r="PR2" s="144" t="s">
        <v>4261</v>
      </c>
      <c r="PS2" s="143" t="s">
        <v>4262</v>
      </c>
      <c r="PT2" s="144" t="s">
        <v>4263</v>
      </c>
      <c r="PU2" s="143" t="s">
        <v>4264</v>
      </c>
      <c r="PV2" s="144" t="s">
        <v>4265</v>
      </c>
      <c r="PW2" s="143" t="s">
        <v>4266</v>
      </c>
      <c r="PX2" s="144" t="s">
        <v>4267</v>
      </c>
      <c r="PY2" s="143" t="s">
        <v>4268</v>
      </c>
      <c r="PZ2" s="144" t="s">
        <v>4269</v>
      </c>
      <c r="QA2" s="143" t="s">
        <v>4270</v>
      </c>
      <c r="QB2" s="144" t="s">
        <v>4271</v>
      </c>
      <c r="QC2" s="143" t="s">
        <v>4272</v>
      </c>
      <c r="QD2" s="144" t="s">
        <v>4273</v>
      </c>
      <c r="QE2" s="143" t="s">
        <v>4274</v>
      </c>
      <c r="QF2" s="144" t="s">
        <v>4275</v>
      </c>
      <c r="QG2" s="143" t="s">
        <v>4276</v>
      </c>
      <c r="QH2" s="144" t="s">
        <v>4277</v>
      </c>
      <c r="QI2" s="143" t="s">
        <v>4278</v>
      </c>
      <c r="QJ2" s="144" t="s">
        <v>4279</v>
      </c>
      <c r="QK2" s="143" t="s">
        <v>4280</v>
      </c>
      <c r="QL2" s="144" t="s">
        <v>4281</v>
      </c>
      <c r="QM2" s="143" t="s">
        <v>4282</v>
      </c>
      <c r="QN2" s="144" t="s">
        <v>4283</v>
      </c>
      <c r="QO2" s="143" t="s">
        <v>4284</v>
      </c>
      <c r="QP2" s="144" t="s">
        <v>4285</v>
      </c>
      <c r="QQ2" s="143" t="s">
        <v>4286</v>
      </c>
      <c r="QR2" s="144" t="s">
        <v>4287</v>
      </c>
      <c r="QS2" s="143" t="s">
        <v>4288</v>
      </c>
      <c r="QT2" s="144" t="s">
        <v>4289</v>
      </c>
      <c r="QU2" s="143" t="s">
        <v>4290</v>
      </c>
      <c r="QV2" s="144" t="s">
        <v>4291</v>
      </c>
      <c r="QW2" s="143" t="s">
        <v>4292</v>
      </c>
      <c r="QX2" s="144" t="s">
        <v>4293</v>
      </c>
      <c r="QY2" s="143" t="s">
        <v>4294</v>
      </c>
      <c r="QZ2" s="144" t="s">
        <v>4295</v>
      </c>
      <c r="RA2" s="143" t="s">
        <v>4296</v>
      </c>
      <c r="RB2" s="144" t="s">
        <v>4297</v>
      </c>
      <c r="RC2" s="143" t="s">
        <v>4298</v>
      </c>
      <c r="RD2" s="144" t="s">
        <v>4299</v>
      </c>
      <c r="RE2" s="143" t="s">
        <v>4300</v>
      </c>
      <c r="RF2" s="144" t="s">
        <v>4301</v>
      </c>
      <c r="RG2" s="143" t="s">
        <v>4302</v>
      </c>
      <c r="RH2" s="144" t="s">
        <v>4303</v>
      </c>
      <c r="RI2" s="143" t="s">
        <v>4304</v>
      </c>
      <c r="RJ2" s="144" t="s">
        <v>4305</v>
      </c>
      <c r="RK2" s="143" t="s">
        <v>4306</v>
      </c>
      <c r="RL2" s="144" t="s">
        <v>4307</v>
      </c>
      <c r="RM2" s="143" t="s">
        <v>4308</v>
      </c>
      <c r="RN2" s="144" t="s">
        <v>4309</v>
      </c>
      <c r="RO2" s="143" t="s">
        <v>4310</v>
      </c>
      <c r="RP2" s="144" t="s">
        <v>4311</v>
      </c>
      <c r="RQ2" s="143" t="s">
        <v>4312</v>
      </c>
      <c r="RR2" s="144" t="s">
        <v>4313</v>
      </c>
      <c r="RS2" s="143" t="s">
        <v>4314</v>
      </c>
      <c r="RT2" s="144" t="s">
        <v>4315</v>
      </c>
      <c r="RU2" s="143" t="s">
        <v>4316</v>
      </c>
      <c r="RV2" s="144" t="s">
        <v>4317</v>
      </c>
      <c r="RW2" s="143" t="s">
        <v>4318</v>
      </c>
      <c r="RX2" s="144" t="s">
        <v>4319</v>
      </c>
      <c r="RY2" s="143" t="s">
        <v>4320</v>
      </c>
      <c r="RZ2" s="144" t="s">
        <v>4321</v>
      </c>
      <c r="SA2" s="143" t="s">
        <v>4322</v>
      </c>
      <c r="SB2" s="144" t="s">
        <v>4323</v>
      </c>
      <c r="SC2" s="143" t="s">
        <v>4324</v>
      </c>
      <c r="SD2" s="144" t="s">
        <v>4325</v>
      </c>
      <c r="SE2" s="143" t="s">
        <v>4326</v>
      </c>
      <c r="SF2" s="144" t="s">
        <v>4327</v>
      </c>
      <c r="SG2" s="143" t="s">
        <v>4328</v>
      </c>
      <c r="SH2" s="144" t="s">
        <v>4329</v>
      </c>
      <c r="SI2" s="143" t="s">
        <v>4330</v>
      </c>
      <c r="SJ2" s="144" t="s">
        <v>4331</v>
      </c>
      <c r="SK2" s="143" t="s">
        <v>4332</v>
      </c>
      <c r="SL2" s="144" t="s">
        <v>4333</v>
      </c>
      <c r="SM2" s="143" t="s">
        <v>4334</v>
      </c>
      <c r="SN2" s="144" t="s">
        <v>4335</v>
      </c>
      <c r="SO2" s="143" t="s">
        <v>4336</v>
      </c>
      <c r="SP2" s="144" t="s">
        <v>4337</v>
      </c>
      <c r="SQ2" s="143" t="s">
        <v>4338</v>
      </c>
      <c r="SR2" s="144" t="s">
        <v>4339</v>
      </c>
      <c r="SS2" s="143" t="s">
        <v>4340</v>
      </c>
      <c r="ST2" s="144" t="s">
        <v>4341</v>
      </c>
      <c r="SU2" s="143" t="s">
        <v>4342</v>
      </c>
      <c r="SV2" s="144" t="s">
        <v>4343</v>
      </c>
      <c r="SW2" s="143" t="s">
        <v>4344</v>
      </c>
      <c r="SX2" s="144" t="s">
        <v>4345</v>
      </c>
      <c r="SY2" s="143" t="s">
        <v>4346</v>
      </c>
      <c r="SZ2" s="144" t="s">
        <v>4347</v>
      </c>
      <c r="TA2" s="143" t="s">
        <v>4348</v>
      </c>
      <c r="TB2" s="144" t="s">
        <v>4349</v>
      </c>
      <c r="TC2" s="143" t="s">
        <v>4350</v>
      </c>
      <c r="TD2" s="144" t="s">
        <v>4351</v>
      </c>
      <c r="TE2" s="143" t="s">
        <v>4352</v>
      </c>
      <c r="TF2" s="144" t="s">
        <v>4353</v>
      </c>
      <c r="TG2" s="143" t="s">
        <v>4354</v>
      </c>
      <c r="TH2" s="144" t="s">
        <v>4355</v>
      </c>
      <c r="TI2" s="143" t="s">
        <v>4356</v>
      </c>
      <c r="TJ2" s="144" t="s">
        <v>4357</v>
      </c>
      <c r="TK2" s="143" t="s">
        <v>4358</v>
      </c>
      <c r="TL2" s="144" t="s">
        <v>4359</v>
      </c>
      <c r="TM2" s="143" t="s">
        <v>4360</v>
      </c>
      <c r="TN2" s="144" t="s">
        <v>4361</v>
      </c>
      <c r="TO2" s="143" t="s">
        <v>4362</v>
      </c>
      <c r="TP2" s="144" t="s">
        <v>4363</v>
      </c>
      <c r="TQ2" s="143" t="s">
        <v>4364</v>
      </c>
      <c r="TR2" s="144" t="s">
        <v>4365</v>
      </c>
      <c r="TS2" s="143" t="s">
        <v>4366</v>
      </c>
      <c r="TT2" s="144" t="s">
        <v>4367</v>
      </c>
      <c r="TU2" s="143" t="s">
        <v>4368</v>
      </c>
      <c r="TV2" s="144" t="s">
        <v>4369</v>
      </c>
      <c r="TW2" s="143" t="s">
        <v>4370</v>
      </c>
      <c r="TX2" s="144" t="s">
        <v>4371</v>
      </c>
      <c r="TY2" s="143" t="s">
        <v>4372</v>
      </c>
      <c r="TZ2" s="144" t="s">
        <v>4373</v>
      </c>
      <c r="UA2" s="143" t="s">
        <v>4374</v>
      </c>
      <c r="UB2" s="144" t="s">
        <v>4375</v>
      </c>
      <c r="UC2" s="143" t="s">
        <v>4376</v>
      </c>
      <c r="UD2" s="144" t="s">
        <v>4377</v>
      </c>
      <c r="UE2" s="143" t="s">
        <v>4378</v>
      </c>
      <c r="UF2" s="144" t="s">
        <v>4379</v>
      </c>
      <c r="UG2" s="143" t="s">
        <v>4380</v>
      </c>
      <c r="UH2" s="144" t="s">
        <v>4381</v>
      </c>
      <c r="UI2" s="143" t="s">
        <v>4382</v>
      </c>
      <c r="UJ2" s="144" t="s">
        <v>4383</v>
      </c>
      <c r="UK2" s="143" t="s">
        <v>4384</v>
      </c>
      <c r="UL2" s="144" t="s">
        <v>4385</v>
      </c>
      <c r="UM2" s="143" t="s">
        <v>4386</v>
      </c>
      <c r="UN2" s="144" t="s">
        <v>4387</v>
      </c>
      <c r="UO2" s="143" t="s">
        <v>4388</v>
      </c>
      <c r="UP2" s="144" t="s">
        <v>4389</v>
      </c>
      <c r="UQ2" s="143" t="s">
        <v>4390</v>
      </c>
      <c r="UR2" s="144" t="s">
        <v>4391</v>
      </c>
      <c r="US2" s="143" t="s">
        <v>4392</v>
      </c>
      <c r="UT2" s="144" t="s">
        <v>4393</v>
      </c>
      <c r="UU2" s="143" t="s">
        <v>4394</v>
      </c>
      <c r="UV2" s="144" t="s">
        <v>4395</v>
      </c>
      <c r="UW2" s="143" t="s">
        <v>4396</v>
      </c>
      <c r="UX2" s="144" t="s">
        <v>4397</v>
      </c>
      <c r="UY2" s="143" t="s">
        <v>4398</v>
      </c>
      <c r="UZ2" s="144" t="s">
        <v>4399</v>
      </c>
      <c r="VA2" s="143" t="s">
        <v>4400</v>
      </c>
      <c r="VB2" s="144" t="s">
        <v>4401</v>
      </c>
      <c r="VC2" s="143" t="s">
        <v>4402</v>
      </c>
      <c r="VD2" s="144" t="s">
        <v>4403</v>
      </c>
      <c r="VE2" s="143" t="s">
        <v>4404</v>
      </c>
      <c r="VF2" s="144" t="s">
        <v>4405</v>
      </c>
      <c r="VG2" s="143" t="s">
        <v>4406</v>
      </c>
      <c r="VH2" s="144" t="s">
        <v>4407</v>
      </c>
      <c r="VI2" s="143" t="s">
        <v>4408</v>
      </c>
      <c r="VJ2" s="144" t="s">
        <v>4409</v>
      </c>
      <c r="VK2" s="143" t="s">
        <v>4410</v>
      </c>
      <c r="VL2" s="144" t="s">
        <v>4411</v>
      </c>
      <c r="VM2" s="143" t="s">
        <v>4412</v>
      </c>
      <c r="VN2" s="144" t="s">
        <v>4413</v>
      </c>
      <c r="VO2" s="143" t="s">
        <v>4414</v>
      </c>
      <c r="VP2" s="144" t="s">
        <v>4415</v>
      </c>
      <c r="VQ2" s="143" t="s">
        <v>4416</v>
      </c>
      <c r="VR2" s="144" t="s">
        <v>4417</v>
      </c>
      <c r="VS2" s="143" t="s">
        <v>4418</v>
      </c>
      <c r="VT2" s="144" t="s">
        <v>4419</v>
      </c>
      <c r="VU2" s="143" t="s">
        <v>4420</v>
      </c>
      <c r="VV2" s="144" t="s">
        <v>4421</v>
      </c>
      <c r="VW2" s="143" t="s">
        <v>4422</v>
      </c>
      <c r="VX2" s="144" t="s">
        <v>4423</v>
      </c>
      <c r="VY2" s="143" t="s">
        <v>4424</v>
      </c>
      <c r="VZ2" s="144" t="s">
        <v>4425</v>
      </c>
      <c r="WA2" s="143" t="s">
        <v>4426</v>
      </c>
      <c r="WB2" s="144" t="s">
        <v>4427</v>
      </c>
      <c r="WC2" s="143" t="s">
        <v>4428</v>
      </c>
      <c r="WD2" s="144" t="s">
        <v>4429</v>
      </c>
    </row>
    <row r="3" spans="1:602" ht="15.6">
      <c r="A3" s="132" t="s">
        <v>3674</v>
      </c>
      <c r="B3" s="133" t="s">
        <v>3675</v>
      </c>
      <c r="C3" s="145"/>
      <c r="D3" s="146"/>
      <c r="E3" s="145"/>
      <c r="F3" s="146"/>
      <c r="G3" s="95">
        <v>7</v>
      </c>
      <c r="H3" s="146"/>
      <c r="I3" s="95"/>
      <c r="J3" s="146"/>
      <c r="K3" s="95">
        <v>1</v>
      </c>
      <c r="L3" s="146"/>
      <c r="M3" s="95">
        <v>10</v>
      </c>
      <c r="N3" s="146"/>
      <c r="O3" s="145"/>
      <c r="P3" s="146"/>
      <c r="Q3" s="95">
        <v>4</v>
      </c>
      <c r="R3" s="146"/>
      <c r="S3" s="145"/>
      <c r="T3" s="146"/>
      <c r="U3" s="145"/>
      <c r="V3" s="146"/>
      <c r="W3" s="145"/>
      <c r="X3" s="146"/>
      <c r="Y3" s="95">
        <v>12</v>
      </c>
      <c r="Z3" s="146"/>
      <c r="AA3" s="145"/>
      <c r="AB3" s="146"/>
      <c r="AC3" s="145"/>
      <c r="AD3" s="146"/>
      <c r="AE3" s="145"/>
      <c r="AF3" s="146"/>
      <c r="AG3" s="95">
        <v>8</v>
      </c>
      <c r="AH3" s="146"/>
      <c r="AI3" s="95">
        <v>5</v>
      </c>
      <c r="AJ3" s="146"/>
      <c r="AK3" s="95">
        <v>4</v>
      </c>
      <c r="AL3" s="146"/>
      <c r="AM3" s="145"/>
      <c r="AN3" s="146"/>
      <c r="AO3" s="145"/>
      <c r="AP3" s="146"/>
      <c r="AQ3" s="145"/>
      <c r="AR3" s="146"/>
      <c r="AS3" s="95">
        <v>1</v>
      </c>
      <c r="AT3" s="146"/>
      <c r="AU3" s="145"/>
      <c r="AV3" s="146"/>
      <c r="AW3" s="95">
        <v>1</v>
      </c>
      <c r="AX3" s="146"/>
      <c r="AY3" s="95">
        <v>14</v>
      </c>
      <c r="AZ3" s="146"/>
      <c r="BA3" s="95">
        <v>1</v>
      </c>
      <c r="BB3" s="146"/>
      <c r="BC3" s="145"/>
      <c r="BD3" s="146"/>
      <c r="BE3" s="95">
        <v>1</v>
      </c>
      <c r="BF3" s="146"/>
      <c r="BG3" s="95">
        <v>5</v>
      </c>
      <c r="BH3" s="146"/>
      <c r="BI3" s="95">
        <v>2</v>
      </c>
      <c r="BJ3" s="146"/>
      <c r="BK3" s="95">
        <v>1</v>
      </c>
      <c r="BL3" s="146"/>
      <c r="BM3" s="95">
        <v>3</v>
      </c>
      <c r="BN3" s="146"/>
      <c r="BO3" s="145"/>
      <c r="BP3" s="146"/>
      <c r="BQ3" s="95">
        <v>11</v>
      </c>
      <c r="BR3" s="146"/>
      <c r="BS3" s="95">
        <v>1</v>
      </c>
      <c r="BT3" s="146"/>
      <c r="BU3" s="95">
        <v>10</v>
      </c>
      <c r="BV3" s="146"/>
      <c r="BW3" s="95">
        <v>14</v>
      </c>
      <c r="BX3" s="146"/>
      <c r="BY3" s="95">
        <v>26</v>
      </c>
      <c r="BZ3" s="146"/>
      <c r="CA3" s="95">
        <v>56</v>
      </c>
      <c r="CB3" s="146"/>
      <c r="CC3" s="95">
        <v>12</v>
      </c>
      <c r="CD3" s="146"/>
      <c r="CE3" s="95">
        <v>4</v>
      </c>
      <c r="CF3" s="146"/>
      <c r="CG3" s="95">
        <v>4</v>
      </c>
      <c r="CH3" s="146"/>
      <c r="CI3" s="95">
        <v>7</v>
      </c>
      <c r="CJ3" s="146"/>
      <c r="CK3" s="95">
        <v>21</v>
      </c>
      <c r="CL3" s="146"/>
      <c r="CM3" s="95">
        <v>3</v>
      </c>
      <c r="CN3" s="146"/>
      <c r="CO3" s="95"/>
      <c r="CP3" s="146"/>
      <c r="CQ3" s="95">
        <v>1</v>
      </c>
      <c r="CR3" s="146"/>
      <c r="CS3" s="95">
        <v>16</v>
      </c>
      <c r="CT3" s="146"/>
      <c r="CU3" s="95">
        <v>8</v>
      </c>
      <c r="CV3" s="146"/>
      <c r="CW3" s="95">
        <v>20</v>
      </c>
      <c r="CX3" s="146"/>
      <c r="CY3" s="95">
        <v>14</v>
      </c>
      <c r="CZ3" s="146"/>
      <c r="DA3" s="95"/>
      <c r="DB3" s="146"/>
      <c r="DC3" s="95">
        <v>16</v>
      </c>
      <c r="DD3" s="146"/>
      <c r="DE3" s="95">
        <v>11</v>
      </c>
      <c r="DF3" s="146"/>
      <c r="DG3" s="95">
        <v>18</v>
      </c>
      <c r="DH3" s="146"/>
      <c r="DI3" s="95"/>
      <c r="DJ3" s="146"/>
      <c r="DK3" s="95">
        <v>8</v>
      </c>
      <c r="DL3" s="146"/>
      <c r="DM3" s="95">
        <v>12</v>
      </c>
      <c r="DN3" s="146"/>
      <c r="DO3" s="95">
        <v>18</v>
      </c>
      <c r="DP3" s="146"/>
      <c r="DQ3" s="95"/>
      <c r="DR3" s="146"/>
      <c r="DS3" s="145"/>
      <c r="DT3" s="146"/>
      <c r="DU3" s="95">
        <v>17</v>
      </c>
      <c r="DV3" s="146"/>
      <c r="DW3" s="145"/>
      <c r="DX3" s="146"/>
      <c r="DY3" s="145"/>
      <c r="DZ3" s="146"/>
      <c r="EA3" s="95">
        <v>2</v>
      </c>
      <c r="EB3" s="146"/>
      <c r="EC3" s="95">
        <v>1</v>
      </c>
      <c r="ED3" s="146"/>
      <c r="EE3" s="95">
        <v>4</v>
      </c>
      <c r="EF3" s="146"/>
      <c r="EG3" s="95">
        <v>10</v>
      </c>
      <c r="EH3" s="146"/>
      <c r="EI3" s="95">
        <v>3</v>
      </c>
      <c r="EJ3" s="146"/>
      <c r="EK3" s="145"/>
      <c r="EL3" s="146"/>
      <c r="EM3" s="145"/>
      <c r="EN3" s="146"/>
      <c r="EO3" s="145"/>
      <c r="EP3" s="146"/>
      <c r="EQ3" s="145"/>
      <c r="ER3" s="146"/>
      <c r="ES3" s="145"/>
      <c r="ET3" s="146"/>
      <c r="EU3" s="145"/>
      <c r="EV3" s="146"/>
      <c r="EW3" s="95"/>
      <c r="EX3" s="146"/>
      <c r="EY3" s="95"/>
      <c r="EZ3" s="146"/>
      <c r="FA3" s="95"/>
      <c r="FB3" s="146"/>
      <c r="FC3" s="95">
        <v>22</v>
      </c>
      <c r="FD3" s="146"/>
      <c r="FE3" s="95">
        <v>13</v>
      </c>
      <c r="FF3" s="146"/>
      <c r="FG3" s="95">
        <v>3</v>
      </c>
      <c r="FH3" s="146"/>
      <c r="FI3" s="95"/>
      <c r="FJ3" s="146"/>
      <c r="FK3" s="95">
        <v>2</v>
      </c>
      <c r="FL3" s="146"/>
      <c r="FM3" s="95">
        <v>2</v>
      </c>
      <c r="FN3" s="146"/>
      <c r="FO3" s="95">
        <v>11</v>
      </c>
      <c r="FP3" s="146"/>
      <c r="FQ3" s="95">
        <v>20</v>
      </c>
      <c r="FR3" s="146"/>
      <c r="FS3" s="95">
        <v>2</v>
      </c>
      <c r="FT3" s="146"/>
      <c r="FU3" s="145"/>
      <c r="FV3" s="146"/>
      <c r="FW3" s="95">
        <v>24</v>
      </c>
      <c r="FX3" s="146"/>
      <c r="FY3" s="95">
        <v>2</v>
      </c>
      <c r="FZ3" s="146"/>
      <c r="GA3" s="145"/>
      <c r="GB3" s="146"/>
      <c r="GC3" s="95">
        <v>1</v>
      </c>
      <c r="GD3" s="146"/>
      <c r="GE3" s="145"/>
      <c r="GF3" s="146"/>
      <c r="GG3" s="145"/>
      <c r="GH3" s="146"/>
      <c r="GI3" s="145"/>
      <c r="GJ3" s="146"/>
      <c r="GK3" s="145"/>
      <c r="GL3" s="146"/>
      <c r="GM3" s="145"/>
      <c r="GN3" s="146"/>
      <c r="GO3" s="145"/>
      <c r="GP3" s="146"/>
      <c r="GQ3" s="95">
        <v>24</v>
      </c>
      <c r="GR3" s="147" t="s">
        <v>3676</v>
      </c>
      <c r="GS3" s="95">
        <v>2</v>
      </c>
      <c r="GT3" s="148"/>
      <c r="GU3" s="149">
        <v>28</v>
      </c>
      <c r="GV3" s="146"/>
      <c r="GW3" s="145"/>
      <c r="GX3" s="146"/>
      <c r="GY3" s="95">
        <v>12</v>
      </c>
      <c r="GZ3" s="146"/>
      <c r="HA3" s="95">
        <v>14</v>
      </c>
      <c r="HB3" s="146"/>
      <c r="HC3" s="95">
        <v>14</v>
      </c>
      <c r="HD3" s="146"/>
      <c r="HE3" s="95">
        <v>23</v>
      </c>
      <c r="HF3" s="146"/>
      <c r="HG3" s="149">
        <v>6</v>
      </c>
      <c r="HH3" s="146"/>
      <c r="HI3" s="95">
        <v>5</v>
      </c>
      <c r="HJ3" s="146"/>
      <c r="HK3" s="145"/>
      <c r="HL3" s="146"/>
      <c r="HM3" s="149">
        <v>6</v>
      </c>
      <c r="HN3" s="146"/>
      <c r="HO3" s="149">
        <v>14</v>
      </c>
      <c r="HP3" s="146"/>
      <c r="HQ3" s="95">
        <v>18</v>
      </c>
      <c r="HR3" s="146"/>
      <c r="HS3" s="145"/>
      <c r="HT3" s="146"/>
      <c r="HU3" s="149">
        <v>8</v>
      </c>
      <c r="HV3" s="146"/>
      <c r="HW3" s="149">
        <v>6</v>
      </c>
      <c r="HX3" s="146"/>
      <c r="HY3" s="95">
        <v>31</v>
      </c>
      <c r="HZ3" s="146"/>
      <c r="IA3" s="95">
        <v>6</v>
      </c>
      <c r="IB3" s="146"/>
      <c r="IC3" s="95"/>
      <c r="ID3" s="146"/>
      <c r="IE3" s="149">
        <v>22</v>
      </c>
      <c r="IF3" s="146"/>
      <c r="IG3" s="145"/>
      <c r="IH3" s="146"/>
      <c r="II3" s="149">
        <v>37</v>
      </c>
      <c r="IJ3" s="146"/>
      <c r="IK3" s="95">
        <v>8</v>
      </c>
      <c r="IL3" s="146"/>
      <c r="IM3" s="149">
        <v>15</v>
      </c>
      <c r="IN3" s="146"/>
      <c r="IO3" s="95">
        <v>6</v>
      </c>
      <c r="IP3" s="146"/>
      <c r="IQ3" s="95">
        <v>13</v>
      </c>
      <c r="IR3" s="146"/>
      <c r="IS3" s="95"/>
      <c r="IT3" s="146"/>
      <c r="IU3" s="149">
        <v>7</v>
      </c>
      <c r="IV3" s="146"/>
      <c r="IW3" s="95">
        <v>2</v>
      </c>
      <c r="IX3" s="146"/>
      <c r="IY3" s="95">
        <v>4</v>
      </c>
      <c r="IZ3" s="146"/>
      <c r="JA3" s="95">
        <v>3</v>
      </c>
      <c r="JB3" s="146"/>
      <c r="JC3" s="95">
        <v>37</v>
      </c>
      <c r="JD3" s="146"/>
      <c r="JE3" s="95">
        <v>34</v>
      </c>
      <c r="JF3" s="146"/>
      <c r="JG3" s="149">
        <v>11</v>
      </c>
      <c r="JH3" s="146"/>
      <c r="JI3" s="95">
        <v>19</v>
      </c>
      <c r="JJ3" s="146"/>
      <c r="JK3" s="95"/>
      <c r="JL3" s="146"/>
      <c r="JM3" s="95"/>
      <c r="JN3" s="146"/>
      <c r="JO3" s="95"/>
      <c r="JP3" s="146"/>
      <c r="JQ3" s="95"/>
      <c r="JR3" s="146"/>
      <c r="JS3" s="95">
        <v>1</v>
      </c>
      <c r="JT3" s="146"/>
      <c r="JU3" s="95"/>
      <c r="JV3" s="146"/>
      <c r="JW3" s="95">
        <v>32</v>
      </c>
      <c r="JX3" s="146"/>
      <c r="JY3" s="95">
        <v>5</v>
      </c>
      <c r="JZ3" s="146"/>
      <c r="KA3" s="95">
        <v>6</v>
      </c>
      <c r="KB3" s="146"/>
      <c r="KC3" s="95">
        <v>1</v>
      </c>
      <c r="KD3" s="146"/>
      <c r="KE3" s="95">
        <v>7</v>
      </c>
      <c r="KF3" s="146"/>
      <c r="KG3" s="95">
        <v>9</v>
      </c>
      <c r="KH3" s="146"/>
      <c r="KI3" s="95">
        <v>3</v>
      </c>
      <c r="KJ3" s="146"/>
      <c r="KK3" s="95">
        <v>4</v>
      </c>
      <c r="KL3" s="146"/>
      <c r="KM3" s="95">
        <v>21</v>
      </c>
      <c r="KN3" s="146"/>
      <c r="KO3" s="95">
        <v>10</v>
      </c>
      <c r="KP3" s="146"/>
      <c r="KQ3" s="95">
        <v>6</v>
      </c>
      <c r="KR3" s="146"/>
      <c r="KS3" s="95"/>
      <c r="KT3" s="146"/>
      <c r="KU3" s="95"/>
      <c r="KV3" s="146"/>
      <c r="KW3" s="95"/>
      <c r="KX3" s="146"/>
      <c r="KY3" s="95">
        <v>1</v>
      </c>
      <c r="KZ3" s="146"/>
      <c r="LA3" s="95"/>
      <c r="LB3" s="146"/>
      <c r="LC3" s="95"/>
      <c r="LD3" s="146"/>
      <c r="LE3" s="95"/>
      <c r="LF3" s="146"/>
      <c r="LG3" s="95"/>
      <c r="LH3" s="146"/>
      <c r="LI3" s="95"/>
      <c r="LJ3" s="146"/>
      <c r="LK3" s="145"/>
      <c r="LL3" s="146"/>
      <c r="LM3" s="95"/>
      <c r="LN3" s="146"/>
      <c r="LO3" s="145"/>
      <c r="LP3" s="146"/>
      <c r="LQ3" s="145"/>
      <c r="LR3" s="146"/>
      <c r="LS3" s="95"/>
      <c r="LT3" s="146"/>
      <c r="LU3" s="95">
        <v>6</v>
      </c>
      <c r="LV3" s="146"/>
      <c r="LW3" s="95"/>
      <c r="LX3" s="146"/>
      <c r="LY3" s="95"/>
      <c r="LZ3" s="146"/>
      <c r="MA3" s="95"/>
      <c r="MB3" s="146"/>
      <c r="MC3" s="149">
        <v>1</v>
      </c>
      <c r="MD3" s="146"/>
      <c r="ME3" s="145"/>
      <c r="MF3" s="146"/>
      <c r="MG3" s="145"/>
      <c r="MH3" s="146"/>
      <c r="MI3" s="145"/>
      <c r="MJ3" s="146"/>
      <c r="MK3" s="145"/>
      <c r="ML3" s="146"/>
      <c r="MM3" s="145"/>
      <c r="MN3" s="146"/>
      <c r="MO3" s="95"/>
      <c r="MP3" s="146"/>
      <c r="MQ3" s="95"/>
      <c r="MR3" s="146"/>
      <c r="MS3" s="95">
        <v>10</v>
      </c>
      <c r="MT3" s="146"/>
      <c r="MU3" s="95">
        <v>19</v>
      </c>
      <c r="MV3" s="146"/>
      <c r="MW3" s="95"/>
      <c r="MX3" s="146"/>
      <c r="MY3" s="95"/>
      <c r="MZ3" s="146"/>
      <c r="NA3" s="95">
        <v>7</v>
      </c>
      <c r="NB3" s="146"/>
      <c r="NC3" s="95">
        <v>3</v>
      </c>
      <c r="ND3" s="146"/>
      <c r="NE3" s="95">
        <v>4</v>
      </c>
      <c r="NF3" s="146"/>
      <c r="NG3" s="150"/>
      <c r="NH3" s="146"/>
      <c r="NI3" s="95"/>
      <c r="NJ3" s="146"/>
      <c r="NK3" s="95"/>
      <c r="NL3" s="146"/>
      <c r="NM3" s="145"/>
      <c r="NN3" s="146"/>
      <c r="NO3" s="95"/>
      <c r="NP3" s="146"/>
      <c r="NQ3" s="95"/>
      <c r="NR3" s="146"/>
      <c r="NS3" s="145"/>
      <c r="NT3" s="146"/>
      <c r="NU3" s="95"/>
      <c r="NV3" s="146"/>
      <c r="NW3" s="145"/>
      <c r="NX3" s="146"/>
      <c r="NY3" s="145"/>
      <c r="NZ3" s="146"/>
      <c r="OA3" s="145"/>
      <c r="OB3" s="146"/>
      <c r="OC3" s="145"/>
      <c r="OD3" s="146"/>
      <c r="OE3" s="145"/>
      <c r="OF3" s="146"/>
      <c r="OG3" s="145"/>
      <c r="OH3" s="146"/>
      <c r="OI3" s="95"/>
      <c r="OJ3" s="147"/>
      <c r="OK3" s="95"/>
      <c r="OL3" s="148"/>
      <c r="OM3" s="149"/>
      <c r="ON3" s="146"/>
      <c r="OO3" s="149">
        <v>3</v>
      </c>
      <c r="OP3" s="146"/>
      <c r="OQ3" s="150"/>
      <c r="OR3" s="146"/>
      <c r="OS3" s="150"/>
      <c r="OT3" s="146"/>
      <c r="OU3" s="150"/>
      <c r="OV3" s="146"/>
      <c r="OW3" s="150"/>
      <c r="OX3" s="146"/>
      <c r="OY3" s="145"/>
      <c r="OZ3" s="146"/>
      <c r="PA3" s="150"/>
      <c r="PB3" s="146"/>
      <c r="PC3" s="149">
        <v>2</v>
      </c>
      <c r="PD3" s="146"/>
      <c r="PE3" s="145"/>
      <c r="PF3" s="146"/>
      <c r="PG3" s="145"/>
      <c r="PH3" s="146"/>
      <c r="PI3" s="150"/>
      <c r="PJ3" s="146"/>
      <c r="PK3" s="149">
        <v>1</v>
      </c>
      <c r="PL3" s="146"/>
      <c r="PM3" s="145"/>
      <c r="PN3" s="146"/>
      <c r="PO3" s="149">
        <v>17</v>
      </c>
      <c r="PP3" s="146"/>
      <c r="PQ3" s="150"/>
      <c r="PR3" s="146"/>
      <c r="PS3" s="150"/>
      <c r="PT3" s="146"/>
      <c r="PU3" s="150"/>
      <c r="PV3" s="146"/>
      <c r="PW3" s="145"/>
      <c r="PX3" s="146"/>
      <c r="PY3" s="145"/>
      <c r="PZ3" s="146"/>
      <c r="QA3" s="145"/>
      <c r="QB3" s="146"/>
      <c r="QC3" s="95">
        <v>19</v>
      </c>
      <c r="QD3" s="146"/>
      <c r="QE3" s="149">
        <v>12</v>
      </c>
      <c r="QF3" s="146"/>
      <c r="QG3" s="95">
        <v>8</v>
      </c>
      <c r="QH3" s="146"/>
      <c r="QI3" s="150"/>
      <c r="QJ3" s="146"/>
      <c r="QK3" s="95">
        <v>1</v>
      </c>
      <c r="QL3" s="146"/>
      <c r="QM3" s="149">
        <v>4</v>
      </c>
      <c r="QN3" s="151" t="s">
        <v>3677</v>
      </c>
      <c r="QO3" s="150"/>
      <c r="QP3" s="146"/>
      <c r="QQ3" s="95">
        <v>1</v>
      </c>
      <c r="QR3" s="146"/>
      <c r="QS3" s="95">
        <v>1</v>
      </c>
      <c r="QT3" s="151" t="s">
        <v>302</v>
      </c>
      <c r="QU3" s="95">
        <v>1</v>
      </c>
      <c r="QV3" s="151" t="s">
        <v>302</v>
      </c>
      <c r="QW3" s="150"/>
      <c r="QX3" s="146"/>
      <c r="QY3" s="145"/>
      <c r="QZ3" s="146"/>
      <c r="RA3" s="150"/>
      <c r="RB3" s="146"/>
      <c r="RC3" s="150"/>
      <c r="RD3" s="146"/>
      <c r="RE3" s="150"/>
      <c r="RF3" s="146"/>
      <c r="RG3" s="150"/>
      <c r="RH3" s="146"/>
      <c r="RI3" s="150"/>
      <c r="RJ3" s="146"/>
      <c r="RK3" s="150"/>
      <c r="RL3" s="146"/>
      <c r="RM3" s="150"/>
      <c r="RN3" s="146"/>
      <c r="RO3" s="150"/>
      <c r="RP3" s="146"/>
      <c r="RQ3" s="150"/>
      <c r="RR3" s="146"/>
      <c r="RS3" s="150"/>
      <c r="RT3" s="146"/>
      <c r="RU3" s="150"/>
      <c r="RV3" s="146"/>
      <c r="RW3" s="150"/>
      <c r="RX3" s="146"/>
      <c r="RY3" s="150"/>
      <c r="RZ3" s="146"/>
      <c r="SA3" s="150"/>
      <c r="SB3" s="146"/>
      <c r="SC3" s="150"/>
      <c r="SD3" s="146"/>
      <c r="SE3" s="150"/>
      <c r="SF3" s="146"/>
      <c r="SG3" s="150"/>
      <c r="SH3" s="146"/>
      <c r="SI3" s="150"/>
      <c r="SJ3" s="146"/>
      <c r="SK3" s="150"/>
      <c r="SL3" s="146"/>
      <c r="SM3" s="150"/>
      <c r="SN3" s="146"/>
      <c r="SO3" s="150"/>
      <c r="SP3" s="146"/>
      <c r="SQ3" s="150"/>
      <c r="SR3" s="146"/>
      <c r="SS3" s="150"/>
      <c r="ST3" s="146"/>
      <c r="SU3" s="95"/>
      <c r="SV3" s="151"/>
      <c r="SW3" s="95">
        <v>1</v>
      </c>
      <c r="SX3" s="151" t="s">
        <v>3678</v>
      </c>
      <c r="SY3" s="150"/>
      <c r="SZ3" s="146"/>
      <c r="TA3" s="150"/>
      <c r="TB3" s="146"/>
      <c r="TC3" s="145"/>
      <c r="TD3" s="146"/>
      <c r="TE3" s="150"/>
      <c r="TF3" s="146"/>
      <c r="TG3" s="145"/>
      <c r="TH3" s="146"/>
      <c r="TI3" s="145"/>
      <c r="TJ3" s="146"/>
      <c r="TK3" s="150"/>
      <c r="TL3" s="146"/>
      <c r="TM3" s="150"/>
      <c r="TN3" s="146"/>
      <c r="TO3" s="150"/>
      <c r="TP3" s="146"/>
      <c r="TQ3" s="150"/>
      <c r="TR3" s="146"/>
      <c r="TS3" s="150"/>
      <c r="TT3" s="146"/>
      <c r="TU3" s="145"/>
      <c r="TV3" s="146"/>
      <c r="TW3" s="145"/>
      <c r="TX3" s="146"/>
      <c r="TY3" s="145"/>
      <c r="TZ3" s="146"/>
      <c r="UA3" s="145"/>
      <c r="UB3" s="146"/>
      <c r="UC3" s="145"/>
      <c r="UD3" s="146"/>
      <c r="UE3" s="145"/>
      <c r="UF3" s="146"/>
      <c r="UG3" s="150"/>
      <c r="UH3" s="146"/>
      <c r="UI3" s="150"/>
      <c r="UJ3" s="146"/>
      <c r="UK3" s="150"/>
      <c r="UL3" s="146"/>
      <c r="UM3" s="150"/>
      <c r="UN3" s="146"/>
      <c r="UO3" s="150"/>
      <c r="UP3" s="146"/>
      <c r="UQ3" s="150"/>
      <c r="UR3" s="146"/>
      <c r="US3" s="150"/>
      <c r="UT3" s="146"/>
      <c r="UU3" s="150"/>
      <c r="UV3" s="146"/>
      <c r="UW3" s="150"/>
      <c r="UX3" s="146"/>
      <c r="UY3" s="150"/>
      <c r="UZ3" s="146"/>
      <c r="VA3" s="150"/>
      <c r="VB3" s="146"/>
      <c r="VC3" s="150"/>
      <c r="VD3" s="146"/>
      <c r="VE3" s="145"/>
      <c r="VF3" s="146"/>
      <c r="VG3" s="150"/>
      <c r="VH3" s="146"/>
      <c r="VI3" s="150"/>
      <c r="VJ3" s="146"/>
      <c r="VK3" s="145"/>
      <c r="VL3" s="146"/>
      <c r="VM3" s="150"/>
      <c r="VN3" s="146"/>
      <c r="VO3" s="145"/>
      <c r="VP3" s="146"/>
      <c r="VQ3" s="145"/>
      <c r="VR3" s="146"/>
      <c r="VS3" s="145"/>
      <c r="VT3" s="146"/>
      <c r="VU3" s="145"/>
      <c r="VV3" s="146"/>
      <c r="VW3" s="145"/>
      <c r="VX3" s="146"/>
      <c r="VY3" s="145"/>
      <c r="VZ3" s="146"/>
      <c r="WA3" s="150"/>
      <c r="WB3" s="152"/>
      <c r="WC3" s="150"/>
      <c r="WD3" s="148"/>
    </row>
    <row r="4" spans="1:602" ht="15.6">
      <c r="A4" s="132" t="s">
        <v>3674</v>
      </c>
      <c r="B4" s="133" t="s">
        <v>3679</v>
      </c>
      <c r="C4" s="145"/>
      <c r="D4" s="146"/>
      <c r="E4" s="145"/>
      <c r="F4" s="146"/>
      <c r="G4" s="145"/>
      <c r="H4" s="146"/>
      <c r="I4" s="145"/>
      <c r="J4" s="146"/>
      <c r="K4" s="145"/>
      <c r="L4" s="146"/>
      <c r="M4" s="145"/>
      <c r="N4" s="146"/>
      <c r="O4" s="145"/>
      <c r="P4" s="146"/>
      <c r="Q4" s="145"/>
      <c r="R4" s="146"/>
      <c r="S4" s="145"/>
      <c r="T4" s="146"/>
      <c r="U4" s="145"/>
      <c r="V4" s="146"/>
      <c r="W4" s="145"/>
      <c r="X4" s="146"/>
      <c r="Y4" s="145"/>
      <c r="Z4" s="146"/>
      <c r="AA4" s="145"/>
      <c r="AB4" s="146"/>
      <c r="AC4" s="145"/>
      <c r="AD4" s="146"/>
      <c r="AE4" s="145"/>
      <c r="AF4" s="146"/>
      <c r="AG4" s="145"/>
      <c r="AH4" s="146"/>
      <c r="AI4" s="145"/>
      <c r="AJ4" s="146"/>
      <c r="AK4" s="145"/>
      <c r="AL4" s="146"/>
      <c r="AM4" s="95">
        <v>2</v>
      </c>
      <c r="AN4" s="146"/>
      <c r="AO4" s="95">
        <v>1</v>
      </c>
      <c r="AP4" s="146"/>
      <c r="AQ4" s="145"/>
      <c r="AR4" s="146"/>
      <c r="AS4" s="145"/>
      <c r="AT4" s="146"/>
      <c r="AU4" s="95">
        <v>2</v>
      </c>
      <c r="AV4" s="146"/>
      <c r="AW4" s="145"/>
      <c r="AX4" s="146"/>
      <c r="AY4" s="145"/>
      <c r="AZ4" s="146"/>
      <c r="BA4" s="145"/>
      <c r="BB4" s="146"/>
      <c r="BC4" s="95">
        <v>1</v>
      </c>
      <c r="BD4" s="146"/>
      <c r="BE4" s="145"/>
      <c r="BF4" s="146"/>
      <c r="BG4" s="145"/>
      <c r="BH4" s="146"/>
      <c r="BI4" s="145"/>
      <c r="BJ4" s="146"/>
      <c r="BK4" s="145"/>
      <c r="BL4" s="146"/>
      <c r="BM4" s="145"/>
      <c r="BN4" s="146"/>
      <c r="BO4" s="95">
        <v>2</v>
      </c>
      <c r="BP4" s="146"/>
      <c r="BQ4" s="145"/>
      <c r="BR4" s="146"/>
      <c r="BS4" s="145"/>
      <c r="BT4" s="146"/>
      <c r="BU4" s="145"/>
      <c r="BV4" s="146"/>
      <c r="BW4" s="145"/>
      <c r="BX4" s="146"/>
      <c r="BY4" s="145"/>
      <c r="BZ4" s="146"/>
      <c r="CA4" s="145"/>
      <c r="CB4" s="146"/>
      <c r="CC4" s="145"/>
      <c r="CD4" s="146"/>
      <c r="CE4" s="145"/>
      <c r="CF4" s="146"/>
      <c r="CG4" s="145"/>
      <c r="CH4" s="146"/>
      <c r="CI4" s="95">
        <v>1</v>
      </c>
      <c r="CJ4" s="146"/>
      <c r="CK4" s="145"/>
      <c r="CL4" s="146"/>
      <c r="CM4" s="95">
        <v>3</v>
      </c>
      <c r="CN4" s="146"/>
      <c r="CO4" s="95">
        <v>1</v>
      </c>
      <c r="CP4" s="146"/>
      <c r="CQ4" s="95">
        <v>2</v>
      </c>
      <c r="CR4" s="146"/>
      <c r="CS4" s="95">
        <v>9</v>
      </c>
      <c r="CT4" s="146"/>
      <c r="CU4" s="95">
        <v>10</v>
      </c>
      <c r="CV4" s="146"/>
      <c r="CW4" s="145"/>
      <c r="CX4" s="146"/>
      <c r="CY4" s="145"/>
      <c r="CZ4" s="146"/>
      <c r="DA4" s="145"/>
      <c r="DB4" s="146"/>
      <c r="DC4" s="95">
        <v>16</v>
      </c>
      <c r="DD4" s="146"/>
      <c r="DE4" s="95">
        <v>1</v>
      </c>
      <c r="DF4" s="146"/>
      <c r="DG4" s="95">
        <v>19</v>
      </c>
      <c r="DH4" s="146"/>
      <c r="DI4" s="145"/>
      <c r="DJ4" s="146"/>
      <c r="DK4" s="95"/>
      <c r="DL4" s="146"/>
      <c r="DM4" s="95">
        <v>2</v>
      </c>
      <c r="DN4" s="146"/>
      <c r="DO4" s="95">
        <v>6</v>
      </c>
      <c r="DP4" s="146"/>
      <c r="DQ4" s="95">
        <v>10</v>
      </c>
      <c r="DR4" s="146"/>
      <c r="DS4" s="95">
        <v>28</v>
      </c>
      <c r="DT4" s="146"/>
      <c r="DU4" s="145"/>
      <c r="DV4" s="146"/>
      <c r="DW4" s="145"/>
      <c r="DX4" s="146"/>
      <c r="DY4" s="145"/>
      <c r="DZ4" s="146"/>
      <c r="EA4" s="149">
        <v>12</v>
      </c>
      <c r="EB4" s="146"/>
      <c r="EC4" s="145"/>
      <c r="ED4" s="146"/>
      <c r="EE4" s="95">
        <v>9</v>
      </c>
      <c r="EF4" s="146"/>
      <c r="EG4" s="95">
        <v>5</v>
      </c>
      <c r="EH4" s="146"/>
      <c r="EI4" s="95">
        <v>5</v>
      </c>
      <c r="EJ4" s="146"/>
      <c r="EK4" s="145"/>
      <c r="EL4" s="146"/>
      <c r="EM4" s="145"/>
      <c r="EN4" s="146"/>
      <c r="EO4" s="145"/>
      <c r="EP4" s="146"/>
      <c r="EQ4" s="145"/>
      <c r="ER4" s="146"/>
      <c r="ES4" s="145"/>
      <c r="ET4" s="146"/>
      <c r="EU4" s="145"/>
      <c r="EV4" s="146"/>
      <c r="EW4" s="145"/>
      <c r="EX4" s="146"/>
      <c r="EY4" s="145"/>
      <c r="EZ4" s="146"/>
      <c r="FA4" s="145"/>
      <c r="FB4" s="146"/>
      <c r="FC4" s="95">
        <v>21</v>
      </c>
      <c r="FD4" s="146"/>
      <c r="FE4" s="95">
        <v>9</v>
      </c>
      <c r="FF4" s="146"/>
      <c r="FG4" s="95">
        <v>2</v>
      </c>
      <c r="FH4" s="146"/>
      <c r="FI4" s="95"/>
      <c r="FJ4" s="146"/>
      <c r="FK4" s="95">
        <v>2</v>
      </c>
      <c r="FL4" s="146"/>
      <c r="FM4" s="145"/>
      <c r="FN4" s="146"/>
      <c r="FO4" s="95">
        <v>7</v>
      </c>
      <c r="FP4" s="146"/>
      <c r="FQ4" s="95">
        <v>1</v>
      </c>
      <c r="FR4" s="146"/>
      <c r="FS4" s="95">
        <v>8</v>
      </c>
      <c r="FT4" s="146"/>
      <c r="FU4" s="145"/>
      <c r="FV4" s="146"/>
      <c r="FW4" s="95">
        <v>4</v>
      </c>
      <c r="FX4" s="146"/>
      <c r="FY4" s="95">
        <v>1</v>
      </c>
      <c r="FZ4" s="146"/>
      <c r="GA4" s="145"/>
      <c r="GB4" s="146"/>
      <c r="GC4" s="95">
        <v>3</v>
      </c>
      <c r="GD4" s="146"/>
      <c r="GE4" s="145"/>
      <c r="GF4" s="146"/>
      <c r="GG4" s="95">
        <v>1</v>
      </c>
      <c r="GH4" s="146"/>
      <c r="GI4" s="145"/>
      <c r="GJ4" s="146"/>
      <c r="GK4" s="145"/>
      <c r="GL4" s="146"/>
      <c r="GM4" s="145"/>
      <c r="GN4" s="146"/>
      <c r="GO4" s="145"/>
      <c r="GP4" s="146"/>
      <c r="GQ4" s="145"/>
      <c r="GR4" s="146"/>
      <c r="GS4" s="145"/>
      <c r="GT4" s="148"/>
      <c r="GU4" s="149">
        <v>3</v>
      </c>
      <c r="GV4" s="146"/>
      <c r="GW4" s="145"/>
      <c r="GX4" s="146"/>
      <c r="GY4" s="145"/>
      <c r="GZ4" s="146"/>
      <c r="HA4" s="149">
        <v>4</v>
      </c>
      <c r="HB4" s="146"/>
      <c r="HC4" s="145"/>
      <c r="HD4" s="146"/>
      <c r="HE4" s="149">
        <v>1</v>
      </c>
      <c r="HF4" s="146"/>
      <c r="HG4" s="145"/>
      <c r="HH4" s="146"/>
      <c r="HI4" s="149">
        <v>11</v>
      </c>
      <c r="HJ4" s="146"/>
      <c r="HK4" s="145"/>
      <c r="HL4" s="146"/>
      <c r="HM4" s="149">
        <v>1</v>
      </c>
      <c r="HN4" s="146"/>
      <c r="HO4" s="145"/>
      <c r="HP4" s="146"/>
      <c r="HQ4" s="149">
        <v>1</v>
      </c>
      <c r="HR4" s="146"/>
      <c r="HS4" s="149">
        <v>1</v>
      </c>
      <c r="HT4" s="146"/>
      <c r="HU4" s="149">
        <v>1</v>
      </c>
      <c r="HV4" s="146"/>
      <c r="HW4" s="149">
        <v>11</v>
      </c>
      <c r="HX4" s="146"/>
      <c r="HY4" s="149">
        <v>3</v>
      </c>
      <c r="HZ4" s="146"/>
      <c r="IA4" s="145"/>
      <c r="IB4" s="146"/>
      <c r="IC4" s="145"/>
      <c r="ID4" s="146"/>
      <c r="IE4" s="95"/>
      <c r="IF4" s="146"/>
      <c r="IG4" s="95"/>
      <c r="IH4" s="146"/>
      <c r="II4" s="145"/>
      <c r="IJ4" s="146"/>
      <c r="IK4" s="145"/>
      <c r="IL4" s="146"/>
      <c r="IM4" s="95"/>
      <c r="IN4" s="146"/>
      <c r="IO4" s="145"/>
      <c r="IP4" s="146"/>
      <c r="IQ4" s="149">
        <v>20</v>
      </c>
      <c r="IR4" s="146"/>
      <c r="IS4" s="149">
        <v>1</v>
      </c>
      <c r="IT4" s="146"/>
      <c r="IU4" s="95">
        <v>1</v>
      </c>
      <c r="IV4" s="146"/>
      <c r="IW4" s="145"/>
      <c r="IX4" s="146"/>
      <c r="IY4" s="149">
        <v>4</v>
      </c>
      <c r="IZ4" s="146"/>
      <c r="JA4" s="149">
        <v>1</v>
      </c>
      <c r="JB4" s="146"/>
      <c r="JC4" s="145"/>
      <c r="JD4" s="146"/>
      <c r="JE4" s="149">
        <v>1</v>
      </c>
      <c r="JF4" s="146"/>
      <c r="JG4" s="95">
        <v>2</v>
      </c>
      <c r="JH4" s="146"/>
      <c r="JI4" s="145"/>
      <c r="JJ4" s="146"/>
      <c r="JK4" s="145"/>
      <c r="JL4" s="146"/>
      <c r="JM4" s="145"/>
      <c r="JN4" s="146"/>
      <c r="JO4" s="145"/>
      <c r="JP4" s="146"/>
      <c r="JQ4" s="149">
        <v>4</v>
      </c>
      <c r="JR4" s="146"/>
      <c r="JS4" s="145"/>
      <c r="JT4" s="146"/>
      <c r="JU4" s="145"/>
      <c r="JV4" s="146"/>
      <c r="JW4" s="145"/>
      <c r="JX4" s="146"/>
      <c r="JY4" s="149">
        <v>1</v>
      </c>
      <c r="JZ4" s="146"/>
      <c r="KA4" s="95">
        <v>8</v>
      </c>
      <c r="KB4" s="146"/>
      <c r="KC4" s="149">
        <v>1</v>
      </c>
      <c r="KD4" s="146"/>
      <c r="KE4" s="95">
        <v>1</v>
      </c>
      <c r="KF4" s="146"/>
      <c r="KG4" s="95">
        <v>2</v>
      </c>
      <c r="KH4" s="146"/>
      <c r="KI4" s="95"/>
      <c r="KJ4" s="146"/>
      <c r="KK4" s="95">
        <v>4</v>
      </c>
      <c r="KL4" s="146"/>
      <c r="KM4" s="95"/>
      <c r="KN4" s="146"/>
      <c r="KO4" s="149">
        <v>1</v>
      </c>
      <c r="KP4" s="146"/>
      <c r="KQ4" s="149">
        <v>18</v>
      </c>
      <c r="KR4" s="146"/>
      <c r="KS4" s="149">
        <v>1</v>
      </c>
      <c r="KT4" s="146"/>
      <c r="KU4" s="95"/>
      <c r="KV4" s="146"/>
      <c r="KW4" s="95"/>
      <c r="KX4" s="146"/>
      <c r="KY4" s="95"/>
      <c r="KZ4" s="146"/>
      <c r="LA4" s="145"/>
      <c r="LB4" s="146"/>
      <c r="LC4" s="95"/>
      <c r="LD4" s="146"/>
      <c r="LE4" s="95"/>
      <c r="LF4" s="146"/>
      <c r="LG4" s="95"/>
      <c r="LH4" s="146"/>
      <c r="LI4" s="95"/>
      <c r="LJ4" s="146"/>
      <c r="LK4" s="95"/>
      <c r="LL4" s="146"/>
      <c r="LM4" s="145"/>
      <c r="LN4" s="146"/>
      <c r="LO4" s="149">
        <v>12</v>
      </c>
      <c r="LP4" s="146"/>
      <c r="LQ4" s="145"/>
      <c r="LR4" s="146"/>
      <c r="LS4" s="149"/>
      <c r="LT4" s="146"/>
      <c r="LU4" s="149">
        <v>5</v>
      </c>
      <c r="LV4" s="146"/>
      <c r="LW4" s="95"/>
      <c r="LX4" s="146"/>
      <c r="LY4" s="95"/>
      <c r="LZ4" s="146"/>
      <c r="MA4" s="95">
        <v>4</v>
      </c>
      <c r="MB4" s="146"/>
      <c r="MC4" s="149">
        <v>3</v>
      </c>
      <c r="MD4" s="146"/>
      <c r="ME4" s="145"/>
      <c r="MF4" s="146"/>
      <c r="MG4" s="145"/>
      <c r="MH4" s="146"/>
      <c r="MI4" s="149">
        <v>1</v>
      </c>
      <c r="MJ4" s="146"/>
      <c r="MK4" s="145"/>
      <c r="ML4" s="146"/>
      <c r="MM4" s="145"/>
      <c r="MN4" s="146"/>
      <c r="MO4" s="149">
        <v>10</v>
      </c>
      <c r="MP4" s="146"/>
      <c r="MQ4" s="149">
        <v>2</v>
      </c>
      <c r="MR4" s="146"/>
      <c r="MS4" s="149">
        <v>4</v>
      </c>
      <c r="MT4" s="146"/>
      <c r="MU4" s="95">
        <v>8</v>
      </c>
      <c r="MV4" s="146"/>
      <c r="MW4" s="95"/>
      <c r="MX4" s="146"/>
      <c r="MY4" s="95"/>
      <c r="MZ4" s="146"/>
      <c r="NA4" s="95">
        <v>4</v>
      </c>
      <c r="NB4" s="146"/>
      <c r="NC4" s="95">
        <v>10</v>
      </c>
      <c r="ND4" s="146"/>
      <c r="NE4" s="149">
        <v>2</v>
      </c>
      <c r="NF4" s="146"/>
      <c r="NG4" s="150"/>
      <c r="NH4" s="146"/>
      <c r="NI4" s="95"/>
      <c r="NJ4" s="146"/>
      <c r="NK4" s="95">
        <v>1</v>
      </c>
      <c r="NL4" s="146"/>
      <c r="NM4" s="145"/>
      <c r="NN4" s="146"/>
      <c r="NO4" s="95"/>
      <c r="NP4" s="146"/>
      <c r="NQ4" s="95"/>
      <c r="NR4" s="146"/>
      <c r="NS4" s="145"/>
      <c r="NT4" s="146"/>
      <c r="NU4" s="95"/>
      <c r="NV4" s="146"/>
      <c r="NW4" s="149">
        <v>1</v>
      </c>
      <c r="NX4" s="146"/>
      <c r="NY4" s="95"/>
      <c r="NZ4" s="146"/>
      <c r="OA4" s="145"/>
      <c r="OB4" s="146"/>
      <c r="OC4" s="145"/>
      <c r="OD4" s="146"/>
      <c r="OE4" s="145"/>
      <c r="OF4" s="146"/>
      <c r="OG4" s="145"/>
      <c r="OH4" s="146"/>
      <c r="OI4" s="145"/>
      <c r="OJ4" s="146"/>
      <c r="OK4" s="149">
        <v>1</v>
      </c>
      <c r="OL4" s="148"/>
      <c r="OM4" s="149"/>
      <c r="ON4" s="146"/>
      <c r="OO4" s="149">
        <v>2</v>
      </c>
      <c r="OP4" s="146"/>
      <c r="OQ4" s="145"/>
      <c r="OR4" s="146"/>
      <c r="OS4" s="145"/>
      <c r="OT4" s="146"/>
      <c r="OU4" s="145"/>
      <c r="OV4" s="146"/>
      <c r="OW4" s="145"/>
      <c r="OX4" s="146"/>
      <c r="OY4" s="145"/>
      <c r="OZ4" s="146"/>
      <c r="PA4" s="145"/>
      <c r="PB4" s="146"/>
      <c r="PC4" s="149">
        <v>2</v>
      </c>
      <c r="PD4" s="146"/>
      <c r="PE4" s="145"/>
      <c r="PF4" s="146"/>
      <c r="PG4" s="145"/>
      <c r="PH4" s="146"/>
      <c r="PI4" s="145"/>
      <c r="PJ4" s="146"/>
      <c r="PK4" s="145"/>
      <c r="PL4" s="146"/>
      <c r="PM4" s="145"/>
      <c r="PN4" s="146"/>
      <c r="PO4" s="149">
        <v>4</v>
      </c>
      <c r="PP4" s="146"/>
      <c r="PQ4" s="145"/>
      <c r="PR4" s="146"/>
      <c r="PS4" s="145"/>
      <c r="PT4" s="146"/>
      <c r="PU4" s="145"/>
      <c r="PV4" s="146"/>
      <c r="PW4" s="95"/>
      <c r="PX4" s="146"/>
      <c r="PY4" s="150"/>
      <c r="PZ4" s="146"/>
      <c r="QA4" s="145"/>
      <c r="QB4" s="146"/>
      <c r="QC4" s="149">
        <v>3</v>
      </c>
      <c r="QD4" s="146"/>
      <c r="QE4" s="95">
        <v>2</v>
      </c>
      <c r="QF4" s="146"/>
      <c r="QG4" s="149">
        <v>1</v>
      </c>
      <c r="QH4" s="146"/>
      <c r="QI4" s="145"/>
      <c r="QJ4" s="146"/>
      <c r="QK4" s="145"/>
      <c r="QL4" s="146"/>
      <c r="QM4" s="150"/>
      <c r="QN4" s="146"/>
      <c r="QO4" s="145"/>
      <c r="QP4" s="146"/>
      <c r="QQ4" s="149">
        <v>6</v>
      </c>
      <c r="QR4" s="151" t="s">
        <v>3680</v>
      </c>
      <c r="QS4" s="149">
        <v>1</v>
      </c>
      <c r="QT4" s="151" t="s">
        <v>302</v>
      </c>
      <c r="QU4" s="149">
        <v>14</v>
      </c>
      <c r="QV4" s="151" t="s">
        <v>3681</v>
      </c>
      <c r="QW4" s="145"/>
      <c r="QX4" s="146"/>
      <c r="QY4" s="95">
        <v>1</v>
      </c>
      <c r="QZ4" s="146"/>
      <c r="RA4" s="145"/>
      <c r="RB4" s="146"/>
      <c r="RC4" s="149">
        <v>8</v>
      </c>
      <c r="RD4" s="151" t="s">
        <v>1852</v>
      </c>
      <c r="RE4" s="149">
        <v>1</v>
      </c>
      <c r="RF4" s="151" t="s">
        <v>1852</v>
      </c>
      <c r="RG4" s="149">
        <v>7</v>
      </c>
      <c r="RH4" s="151" t="s">
        <v>1852</v>
      </c>
      <c r="RI4" s="145"/>
      <c r="RJ4" s="146"/>
      <c r="RK4" s="145"/>
      <c r="RL4" s="146"/>
      <c r="RM4" s="149">
        <v>1</v>
      </c>
      <c r="RN4" s="151" t="s">
        <v>1852</v>
      </c>
      <c r="RO4" s="145"/>
      <c r="RP4" s="146"/>
      <c r="RQ4" s="145"/>
      <c r="RR4" s="146"/>
      <c r="RS4" s="150"/>
      <c r="RT4" s="146"/>
      <c r="RU4" s="149">
        <v>2</v>
      </c>
      <c r="RV4" s="151" t="s">
        <v>1852</v>
      </c>
      <c r="RW4" s="150"/>
      <c r="RX4" s="146"/>
      <c r="RY4" s="150"/>
      <c r="RZ4" s="146"/>
      <c r="SA4" s="95">
        <v>4</v>
      </c>
      <c r="SB4" s="151" t="s">
        <v>3682</v>
      </c>
      <c r="SC4" s="95">
        <v>8</v>
      </c>
      <c r="SD4" s="151" t="s">
        <v>1852</v>
      </c>
      <c r="SE4" s="95">
        <v>13</v>
      </c>
      <c r="SF4" s="151" t="s">
        <v>3683</v>
      </c>
      <c r="SG4" s="145"/>
      <c r="SH4" s="146"/>
      <c r="SI4" s="145"/>
      <c r="SJ4" s="146"/>
      <c r="SK4" s="149">
        <v>3</v>
      </c>
      <c r="SL4" s="151" t="s">
        <v>1852</v>
      </c>
      <c r="SM4" s="95">
        <v>1</v>
      </c>
      <c r="SN4" s="151" t="s">
        <v>3684</v>
      </c>
      <c r="SO4" s="150"/>
      <c r="SP4" s="146"/>
      <c r="SQ4" s="95">
        <v>1</v>
      </c>
      <c r="SR4" s="151" t="s">
        <v>1852</v>
      </c>
      <c r="SS4" s="145"/>
      <c r="ST4" s="146"/>
      <c r="SU4" s="95">
        <v>4</v>
      </c>
      <c r="SV4" s="151" t="s">
        <v>1852</v>
      </c>
      <c r="SW4" s="95">
        <v>10</v>
      </c>
      <c r="SX4" s="151" t="s">
        <v>1852</v>
      </c>
      <c r="SY4" s="150"/>
      <c r="SZ4" s="146"/>
      <c r="TA4" s="150"/>
      <c r="TB4" s="146"/>
      <c r="TC4" s="150"/>
      <c r="TD4" s="146"/>
      <c r="TE4" s="145"/>
      <c r="TF4" s="146"/>
      <c r="TG4" s="145"/>
      <c r="TH4" s="146"/>
      <c r="TI4" s="145"/>
      <c r="TJ4" s="146"/>
      <c r="TK4" s="145"/>
      <c r="TL4" s="146"/>
      <c r="TM4" s="145"/>
      <c r="TN4" s="146"/>
      <c r="TO4" s="150"/>
      <c r="TP4" s="146"/>
      <c r="TQ4" s="150"/>
      <c r="TR4" s="146"/>
      <c r="TS4" s="150"/>
      <c r="TT4" s="146"/>
      <c r="TU4" s="145"/>
      <c r="TV4" s="146"/>
      <c r="TW4" s="145"/>
      <c r="TX4" s="146"/>
      <c r="TY4" s="145"/>
      <c r="TZ4" s="146"/>
      <c r="UA4" s="145"/>
      <c r="UB4" s="146"/>
      <c r="UC4" s="145"/>
      <c r="UD4" s="146"/>
      <c r="UE4" s="145"/>
      <c r="UF4" s="146"/>
      <c r="UG4" s="145"/>
      <c r="UH4" s="146"/>
      <c r="UI4" s="145"/>
      <c r="UJ4" s="146"/>
      <c r="UK4" s="145"/>
      <c r="UL4" s="146"/>
      <c r="UM4" s="150"/>
      <c r="UN4" s="146"/>
      <c r="UO4" s="150"/>
      <c r="UP4" s="146"/>
      <c r="UQ4" s="150"/>
      <c r="UR4" s="146"/>
      <c r="US4" s="150"/>
      <c r="UT4" s="146"/>
      <c r="UU4" s="150"/>
      <c r="UV4" s="146"/>
      <c r="UW4" s="145"/>
      <c r="UX4" s="146"/>
      <c r="UY4" s="150"/>
      <c r="UZ4" s="146"/>
      <c r="VA4" s="150"/>
      <c r="VB4" s="146"/>
      <c r="VC4" s="150"/>
      <c r="VD4" s="146"/>
      <c r="VE4" s="145"/>
      <c r="VF4" s="146"/>
      <c r="VG4" s="150"/>
      <c r="VH4" s="146"/>
      <c r="VI4" s="150"/>
      <c r="VJ4" s="146"/>
      <c r="VK4" s="145"/>
      <c r="VL4" s="146"/>
      <c r="VM4" s="150"/>
      <c r="VN4" s="146"/>
      <c r="VO4" s="145"/>
      <c r="VP4" s="146"/>
      <c r="VQ4" s="150"/>
      <c r="VR4" s="146"/>
      <c r="VS4" s="145"/>
      <c r="VT4" s="146"/>
      <c r="VU4" s="145"/>
      <c r="VV4" s="146"/>
      <c r="VW4" s="145"/>
      <c r="VX4" s="146"/>
      <c r="VY4" s="145"/>
      <c r="VZ4" s="146"/>
      <c r="WA4" s="145"/>
      <c r="WB4" s="146"/>
      <c r="WC4" s="145"/>
      <c r="WD4" s="148"/>
    </row>
    <row r="5" spans="1:602" ht="15.6">
      <c r="A5" s="132" t="s">
        <v>3685</v>
      </c>
      <c r="B5" s="133" t="s">
        <v>3686</v>
      </c>
      <c r="C5" s="145"/>
      <c r="D5" s="146"/>
      <c r="E5" s="145"/>
      <c r="F5" s="146"/>
      <c r="G5" s="145"/>
      <c r="H5" s="146"/>
      <c r="I5" s="145"/>
      <c r="J5" s="146"/>
      <c r="K5" s="145"/>
      <c r="L5" s="146"/>
      <c r="M5" s="145"/>
      <c r="N5" s="146"/>
      <c r="O5" s="145"/>
      <c r="P5" s="146"/>
      <c r="Q5" s="145"/>
      <c r="R5" s="146"/>
      <c r="S5" s="145"/>
      <c r="T5" s="146"/>
      <c r="U5" s="145"/>
      <c r="V5" s="146"/>
      <c r="W5" s="145"/>
      <c r="X5" s="146"/>
      <c r="Y5" s="145"/>
      <c r="Z5" s="146"/>
      <c r="AA5" s="145"/>
      <c r="AB5" s="146"/>
      <c r="AC5" s="145"/>
      <c r="AD5" s="146"/>
      <c r="AE5" s="145"/>
      <c r="AF5" s="146"/>
      <c r="AG5" s="145"/>
      <c r="AH5" s="146"/>
      <c r="AI5" s="145"/>
      <c r="AJ5" s="146"/>
      <c r="AK5" s="145"/>
      <c r="AL5" s="146"/>
      <c r="AM5" s="145"/>
      <c r="AN5" s="146"/>
      <c r="AO5" s="145"/>
      <c r="AP5" s="146"/>
      <c r="AQ5" s="145"/>
      <c r="AR5" s="146"/>
      <c r="AS5" s="145"/>
      <c r="AT5" s="146"/>
      <c r="AU5" s="145"/>
      <c r="AV5" s="146"/>
      <c r="AW5" s="145"/>
      <c r="AX5" s="146"/>
      <c r="AY5" s="145"/>
      <c r="AZ5" s="146"/>
      <c r="BA5" s="145"/>
      <c r="BB5" s="146"/>
      <c r="BC5" s="145"/>
      <c r="BD5" s="146"/>
      <c r="BE5" s="145"/>
      <c r="BF5" s="146"/>
      <c r="BG5" s="145"/>
      <c r="BH5" s="146"/>
      <c r="BI5" s="145"/>
      <c r="BJ5" s="146"/>
      <c r="BK5" s="145"/>
      <c r="BL5" s="146"/>
      <c r="BM5" s="145"/>
      <c r="BN5" s="146"/>
      <c r="BO5" s="145"/>
      <c r="BP5" s="146"/>
      <c r="BQ5" s="145"/>
      <c r="BR5" s="146"/>
      <c r="BS5" s="145"/>
      <c r="BT5" s="146"/>
      <c r="BU5" s="145"/>
      <c r="BV5" s="146"/>
      <c r="BW5" s="145"/>
      <c r="BX5" s="146"/>
      <c r="BY5" s="145"/>
      <c r="BZ5" s="146"/>
      <c r="CA5" s="145"/>
      <c r="CB5" s="146"/>
      <c r="CC5" s="145"/>
      <c r="CD5" s="146"/>
      <c r="CE5" s="145"/>
      <c r="CF5" s="146"/>
      <c r="CG5" s="145"/>
      <c r="CH5" s="146"/>
      <c r="CI5" s="145"/>
      <c r="CJ5" s="146"/>
      <c r="CK5" s="145"/>
      <c r="CL5" s="146"/>
      <c r="CM5" s="95"/>
      <c r="CN5" s="146"/>
      <c r="CO5" s="95"/>
      <c r="CP5" s="146"/>
      <c r="CQ5" s="145"/>
      <c r="CR5" s="146"/>
      <c r="CS5" s="145"/>
      <c r="CT5" s="146"/>
      <c r="CU5" s="145"/>
      <c r="CV5" s="146"/>
      <c r="CW5" s="145"/>
      <c r="CX5" s="146"/>
      <c r="CY5" s="145"/>
      <c r="CZ5" s="146"/>
      <c r="DA5" s="145"/>
      <c r="DB5" s="146"/>
      <c r="DC5" s="145"/>
      <c r="DD5" s="146"/>
      <c r="DE5" s="145"/>
      <c r="DF5" s="146"/>
      <c r="DG5" s="145"/>
      <c r="DH5" s="146"/>
      <c r="DI5" s="145"/>
      <c r="DJ5" s="146"/>
      <c r="DK5" s="95"/>
      <c r="DL5" s="146"/>
      <c r="DM5" s="95"/>
      <c r="DN5" s="146"/>
      <c r="DO5" s="145"/>
      <c r="DP5" s="146"/>
      <c r="DQ5" s="145"/>
      <c r="DR5" s="146"/>
      <c r="DS5" s="145"/>
      <c r="DT5" s="146"/>
      <c r="DU5" s="145"/>
      <c r="DV5" s="146"/>
      <c r="DW5" s="145"/>
      <c r="DX5" s="146"/>
      <c r="DY5" s="145"/>
      <c r="DZ5" s="146"/>
      <c r="EA5" s="145"/>
      <c r="EB5" s="146"/>
      <c r="EC5" s="95"/>
      <c r="ED5" s="146"/>
      <c r="EE5" s="145"/>
      <c r="EF5" s="146"/>
      <c r="EG5" s="145"/>
      <c r="EH5" s="146"/>
      <c r="EI5" s="145"/>
      <c r="EJ5" s="146"/>
      <c r="EK5" s="145"/>
      <c r="EL5" s="146"/>
      <c r="EM5" s="145"/>
      <c r="EN5" s="146"/>
      <c r="EO5" s="145"/>
      <c r="EP5" s="146"/>
      <c r="EQ5" s="145"/>
      <c r="ER5" s="146"/>
      <c r="ES5" s="145"/>
      <c r="ET5" s="146"/>
      <c r="EU5" s="145"/>
      <c r="EV5" s="146"/>
      <c r="EW5" s="145"/>
      <c r="EX5" s="146"/>
      <c r="EY5" s="145"/>
      <c r="EZ5" s="146"/>
      <c r="FA5" s="145"/>
      <c r="FB5" s="146"/>
      <c r="FC5" s="145"/>
      <c r="FD5" s="146"/>
      <c r="FE5" s="145"/>
      <c r="FF5" s="146"/>
      <c r="FG5" s="145"/>
      <c r="FH5" s="146"/>
      <c r="FI5" s="95"/>
      <c r="FJ5" s="146"/>
      <c r="FK5" s="95"/>
      <c r="FL5" s="146"/>
      <c r="FM5" s="145"/>
      <c r="FN5" s="146"/>
      <c r="FO5" s="145"/>
      <c r="FP5" s="146"/>
      <c r="FQ5" s="95"/>
      <c r="FR5" s="146"/>
      <c r="FS5" s="145"/>
      <c r="FT5" s="146"/>
      <c r="FU5" s="145"/>
      <c r="FV5" s="146"/>
      <c r="FW5" s="145"/>
      <c r="FX5" s="146"/>
      <c r="FY5" s="145"/>
      <c r="FZ5" s="146"/>
      <c r="GA5" s="145"/>
      <c r="GB5" s="146"/>
      <c r="GC5" s="145"/>
      <c r="GD5" s="146"/>
      <c r="GE5" s="145"/>
      <c r="GF5" s="146"/>
      <c r="GG5" s="145"/>
      <c r="GH5" s="146"/>
      <c r="GI5" s="145"/>
      <c r="GJ5" s="146"/>
      <c r="GK5" s="145"/>
      <c r="GL5" s="146"/>
      <c r="GM5" s="145"/>
      <c r="GN5" s="146"/>
      <c r="GO5" s="145"/>
      <c r="GP5" s="146"/>
      <c r="GQ5" s="145"/>
      <c r="GR5" s="146"/>
      <c r="GS5" s="145"/>
      <c r="GT5" s="148"/>
      <c r="GU5" s="145"/>
      <c r="GV5" s="146"/>
      <c r="GW5" s="145"/>
      <c r="GX5" s="146"/>
      <c r="GY5" s="145"/>
      <c r="GZ5" s="146"/>
      <c r="HA5" s="145"/>
      <c r="HB5" s="146"/>
      <c r="HC5" s="145"/>
      <c r="HD5" s="146"/>
      <c r="HE5" s="145"/>
      <c r="HF5" s="146"/>
      <c r="HG5" s="145"/>
      <c r="HH5" s="146"/>
      <c r="HI5" s="145"/>
      <c r="HJ5" s="146"/>
      <c r="HK5" s="145"/>
      <c r="HL5" s="146"/>
      <c r="HM5" s="145"/>
      <c r="HN5" s="146"/>
      <c r="HO5" s="145"/>
      <c r="HP5" s="146"/>
      <c r="HQ5" s="145"/>
      <c r="HR5" s="146"/>
      <c r="HS5" s="145"/>
      <c r="HT5" s="146"/>
      <c r="HU5" s="145"/>
      <c r="HV5" s="146"/>
      <c r="HW5" s="145"/>
      <c r="HX5" s="146"/>
      <c r="HY5" s="145"/>
      <c r="HZ5" s="146"/>
      <c r="IA5" s="145"/>
      <c r="IB5" s="146"/>
      <c r="IC5" s="145"/>
      <c r="ID5" s="146"/>
      <c r="IE5" s="145"/>
      <c r="IF5" s="146"/>
      <c r="IG5" s="145"/>
      <c r="IH5" s="146"/>
      <c r="II5" s="145"/>
      <c r="IJ5" s="146"/>
      <c r="IK5" s="145"/>
      <c r="IL5" s="146"/>
      <c r="IM5" s="145"/>
      <c r="IN5" s="146"/>
      <c r="IO5" s="145"/>
      <c r="IP5" s="146"/>
      <c r="IQ5" s="145"/>
      <c r="IR5" s="146"/>
      <c r="IS5" s="145"/>
      <c r="IT5" s="146"/>
      <c r="IU5" s="145"/>
      <c r="IV5" s="146"/>
      <c r="IW5" s="145"/>
      <c r="IX5" s="146"/>
      <c r="IY5" s="149"/>
      <c r="IZ5" s="146"/>
      <c r="JA5" s="145"/>
      <c r="JB5" s="146"/>
      <c r="JC5" s="145"/>
      <c r="JD5" s="146"/>
      <c r="JE5" s="145"/>
      <c r="JF5" s="146"/>
      <c r="JG5" s="145"/>
      <c r="JH5" s="146"/>
      <c r="JI5" s="145"/>
      <c r="JJ5" s="146"/>
      <c r="JK5" s="145"/>
      <c r="JL5" s="146"/>
      <c r="JM5" s="145"/>
      <c r="JN5" s="146"/>
      <c r="JO5" s="145"/>
      <c r="JP5" s="146"/>
      <c r="JQ5" s="145"/>
      <c r="JR5" s="146"/>
      <c r="JS5" s="145"/>
      <c r="JT5" s="146"/>
      <c r="JU5" s="145"/>
      <c r="JV5" s="146"/>
      <c r="JW5" s="145"/>
      <c r="JX5" s="146"/>
      <c r="JY5" s="145"/>
      <c r="JZ5" s="146"/>
      <c r="KA5" s="145"/>
      <c r="KB5" s="146"/>
      <c r="KC5" s="145"/>
      <c r="KD5" s="146"/>
      <c r="KE5" s="150"/>
      <c r="KF5" s="146"/>
      <c r="KG5" s="150"/>
      <c r="KH5" s="146"/>
      <c r="KI5" s="145"/>
      <c r="KJ5" s="146"/>
      <c r="KK5" s="145"/>
      <c r="KL5" s="146"/>
      <c r="KM5" s="145"/>
      <c r="KN5" s="146"/>
      <c r="KO5" s="145"/>
      <c r="KP5" s="146"/>
      <c r="KQ5" s="149"/>
      <c r="KR5" s="146"/>
      <c r="KS5" s="149"/>
      <c r="KT5" s="146"/>
      <c r="KU5" s="149"/>
      <c r="KV5" s="146"/>
      <c r="KW5" s="145"/>
      <c r="KX5" s="146"/>
      <c r="KY5" s="145"/>
      <c r="KZ5" s="146"/>
      <c r="LA5" s="145"/>
      <c r="LB5" s="146"/>
      <c r="LC5" s="150"/>
      <c r="LD5" s="146"/>
      <c r="LE5" s="150"/>
      <c r="LF5" s="146"/>
      <c r="LG5" s="145"/>
      <c r="LH5" s="146"/>
      <c r="LI5" s="145"/>
      <c r="LJ5" s="146"/>
      <c r="LK5" s="145"/>
      <c r="LL5" s="146"/>
      <c r="LM5" s="145"/>
      <c r="LN5" s="146"/>
      <c r="LO5" s="145"/>
      <c r="LP5" s="146"/>
      <c r="LQ5" s="145"/>
      <c r="LR5" s="146"/>
      <c r="LS5" s="145"/>
      <c r="LT5" s="146"/>
      <c r="LU5" s="150"/>
      <c r="LV5" s="146"/>
      <c r="LW5" s="145"/>
      <c r="LX5" s="146"/>
      <c r="LY5" s="145"/>
      <c r="LZ5" s="146"/>
      <c r="MA5" s="145"/>
      <c r="MB5" s="146"/>
      <c r="MC5" s="145"/>
      <c r="MD5" s="146"/>
      <c r="ME5" s="145"/>
      <c r="MF5" s="146"/>
      <c r="MG5" s="145"/>
      <c r="MH5" s="146"/>
      <c r="MI5" s="145"/>
      <c r="MJ5" s="146"/>
      <c r="MK5" s="145"/>
      <c r="ML5" s="146"/>
      <c r="MM5" s="145"/>
      <c r="MN5" s="146"/>
      <c r="MO5" s="145"/>
      <c r="MP5" s="146"/>
      <c r="MQ5" s="145"/>
      <c r="MR5" s="146"/>
      <c r="MS5" s="145"/>
      <c r="MT5" s="146"/>
      <c r="MU5" s="145"/>
      <c r="MV5" s="146"/>
      <c r="MW5" s="145"/>
      <c r="MX5" s="146"/>
      <c r="MY5" s="145"/>
      <c r="MZ5" s="146"/>
      <c r="NA5" s="150"/>
      <c r="NB5" s="146"/>
      <c r="NC5" s="150"/>
      <c r="ND5" s="146"/>
      <c r="NE5" s="145"/>
      <c r="NF5" s="146"/>
      <c r="NG5" s="145"/>
      <c r="NH5" s="146"/>
      <c r="NI5" s="150"/>
      <c r="NJ5" s="146"/>
      <c r="NK5" s="145"/>
      <c r="NL5" s="146"/>
      <c r="NM5" s="145"/>
      <c r="NN5" s="146"/>
      <c r="NO5" s="145"/>
      <c r="NP5" s="146"/>
      <c r="NQ5" s="145"/>
      <c r="NR5" s="146"/>
      <c r="NS5" s="145"/>
      <c r="NT5" s="146"/>
      <c r="NU5" s="145"/>
      <c r="NV5" s="146"/>
      <c r="NW5" s="145"/>
      <c r="NX5" s="146"/>
      <c r="NY5" s="145"/>
      <c r="NZ5" s="146"/>
      <c r="OA5" s="145"/>
      <c r="OB5" s="146"/>
      <c r="OC5" s="145"/>
      <c r="OD5" s="146"/>
      <c r="OE5" s="145"/>
      <c r="OF5" s="146"/>
      <c r="OG5" s="145"/>
      <c r="OH5" s="146"/>
      <c r="OI5" s="145"/>
      <c r="OJ5" s="146"/>
      <c r="OK5" s="145"/>
      <c r="OL5" s="148"/>
      <c r="OM5" s="145"/>
      <c r="ON5" s="146"/>
      <c r="OO5" s="145"/>
      <c r="OP5" s="146"/>
      <c r="OQ5" s="145"/>
      <c r="OR5" s="146"/>
      <c r="OS5" s="145"/>
      <c r="OT5" s="146"/>
      <c r="OU5" s="145"/>
      <c r="OV5" s="146"/>
      <c r="OW5" s="145"/>
      <c r="OX5" s="146"/>
      <c r="OY5" s="145"/>
      <c r="OZ5" s="146"/>
      <c r="PA5" s="145"/>
      <c r="PB5" s="146"/>
      <c r="PC5" s="145"/>
      <c r="PD5" s="146"/>
      <c r="PE5" s="145"/>
      <c r="PF5" s="146"/>
      <c r="PG5" s="145"/>
      <c r="PH5" s="146"/>
      <c r="PI5" s="145"/>
      <c r="PJ5" s="146"/>
      <c r="PK5" s="145"/>
      <c r="PL5" s="146"/>
      <c r="PM5" s="145"/>
      <c r="PN5" s="146"/>
      <c r="PO5" s="145"/>
      <c r="PP5" s="146"/>
      <c r="PQ5" s="145"/>
      <c r="PR5" s="146"/>
      <c r="PS5" s="145"/>
      <c r="PT5" s="146"/>
      <c r="PU5" s="145"/>
      <c r="PV5" s="146"/>
      <c r="PW5" s="145"/>
      <c r="PX5" s="146"/>
      <c r="PY5" s="145"/>
      <c r="PZ5" s="146"/>
      <c r="QA5" s="145"/>
      <c r="QB5" s="146"/>
      <c r="QC5" s="145"/>
      <c r="QD5" s="146"/>
      <c r="QE5" s="145"/>
      <c r="QF5" s="146"/>
      <c r="QG5" s="145"/>
      <c r="QH5" s="146"/>
      <c r="QI5" s="145"/>
      <c r="QJ5" s="146"/>
      <c r="QK5" s="149"/>
      <c r="QL5" s="146"/>
      <c r="QM5" s="145"/>
      <c r="QN5" s="146"/>
      <c r="QO5" s="145"/>
      <c r="QP5" s="146"/>
      <c r="QQ5" s="149"/>
      <c r="QR5" s="146"/>
      <c r="QS5" s="145"/>
      <c r="QT5" s="146"/>
      <c r="QU5" s="145"/>
      <c r="QV5" s="146"/>
      <c r="QW5" s="149">
        <v>1</v>
      </c>
      <c r="QX5" s="146"/>
      <c r="QY5" s="145"/>
      <c r="QZ5" s="146"/>
      <c r="RA5" s="145"/>
      <c r="RB5" s="146"/>
      <c r="RC5" s="145"/>
      <c r="RD5" s="146"/>
      <c r="RE5" s="145"/>
      <c r="RF5" s="146"/>
      <c r="RG5" s="145"/>
      <c r="RH5" s="146"/>
      <c r="RI5" s="145"/>
      <c r="RJ5" s="146"/>
      <c r="RK5" s="145"/>
      <c r="RL5" s="146"/>
      <c r="RM5" s="145"/>
      <c r="RN5" s="146"/>
      <c r="RO5" s="145"/>
      <c r="RP5" s="146"/>
      <c r="RQ5" s="145"/>
      <c r="RR5" s="146"/>
      <c r="RS5" s="145"/>
      <c r="RT5" s="146"/>
      <c r="RU5" s="145"/>
      <c r="RV5" s="146"/>
      <c r="RW5" s="150"/>
      <c r="RX5" s="146"/>
      <c r="RY5" s="150"/>
      <c r="RZ5" s="146"/>
      <c r="SA5" s="149">
        <v>1</v>
      </c>
      <c r="SB5" s="146"/>
      <c r="SC5" s="149">
        <v>1</v>
      </c>
      <c r="SD5" s="146"/>
      <c r="SE5" s="145"/>
      <c r="SF5" s="146"/>
      <c r="SG5" s="145"/>
      <c r="SH5" s="146"/>
      <c r="SI5" s="145"/>
      <c r="SJ5" s="146"/>
      <c r="SK5" s="145"/>
      <c r="SL5" s="146"/>
      <c r="SM5" s="149">
        <v>2</v>
      </c>
      <c r="SN5" s="146"/>
      <c r="SO5" s="145"/>
      <c r="SP5" s="146"/>
      <c r="SQ5" s="145"/>
      <c r="SR5" s="146"/>
      <c r="SS5" s="145"/>
      <c r="ST5" s="146"/>
      <c r="SU5" s="95">
        <v>1</v>
      </c>
      <c r="SV5" s="146"/>
      <c r="SW5" s="150"/>
      <c r="SX5" s="146"/>
      <c r="SY5" s="145"/>
      <c r="SZ5" s="146"/>
      <c r="TA5" s="145"/>
      <c r="TB5" s="146"/>
      <c r="TC5" s="145"/>
      <c r="TD5" s="146"/>
      <c r="TE5" s="145"/>
      <c r="TF5" s="146"/>
      <c r="TG5" s="145"/>
      <c r="TH5" s="146"/>
      <c r="TI5" s="145"/>
      <c r="TJ5" s="146"/>
      <c r="TK5" s="145"/>
      <c r="TL5" s="146"/>
      <c r="TM5" s="150"/>
      <c r="TN5" s="146"/>
      <c r="TO5" s="145"/>
      <c r="TP5" s="146"/>
      <c r="TQ5" s="145"/>
      <c r="TR5" s="146"/>
      <c r="TS5" s="145"/>
      <c r="TT5" s="146"/>
      <c r="TU5" s="145"/>
      <c r="TV5" s="146"/>
      <c r="TW5" s="145"/>
      <c r="TX5" s="146"/>
      <c r="TY5" s="145"/>
      <c r="TZ5" s="146"/>
      <c r="UA5" s="145"/>
      <c r="UB5" s="146"/>
      <c r="UC5" s="145"/>
      <c r="UD5" s="146"/>
      <c r="UE5" s="145"/>
      <c r="UF5" s="146"/>
      <c r="UG5" s="145"/>
      <c r="UH5" s="146"/>
      <c r="UI5" s="145"/>
      <c r="UJ5" s="146"/>
      <c r="UK5" s="145"/>
      <c r="UL5" s="146"/>
      <c r="UM5" s="145"/>
      <c r="UN5" s="146"/>
      <c r="UO5" s="145"/>
      <c r="UP5" s="146"/>
      <c r="UQ5" s="145"/>
      <c r="UR5" s="146"/>
      <c r="US5" s="150"/>
      <c r="UT5" s="146"/>
      <c r="UU5" s="150"/>
      <c r="UV5" s="146"/>
      <c r="UW5" s="145"/>
      <c r="UX5" s="146"/>
      <c r="UY5" s="145"/>
      <c r="UZ5" s="146"/>
      <c r="VA5" s="150"/>
      <c r="VB5" s="146"/>
      <c r="VC5" s="145"/>
      <c r="VD5" s="146"/>
      <c r="VE5" s="145"/>
      <c r="VF5" s="146"/>
      <c r="VG5" s="145"/>
      <c r="VH5" s="146"/>
      <c r="VI5" s="145"/>
      <c r="VJ5" s="146"/>
      <c r="VK5" s="145"/>
      <c r="VL5" s="146"/>
      <c r="VM5" s="145"/>
      <c r="VN5" s="146"/>
      <c r="VO5" s="145"/>
      <c r="VP5" s="146"/>
      <c r="VQ5" s="145"/>
      <c r="VR5" s="146"/>
      <c r="VS5" s="145"/>
      <c r="VT5" s="146"/>
      <c r="VU5" s="145"/>
      <c r="VV5" s="146"/>
      <c r="VW5" s="145"/>
      <c r="VX5" s="146"/>
      <c r="VY5" s="145"/>
      <c r="VZ5" s="146"/>
      <c r="WA5" s="145"/>
      <c r="WB5" s="146"/>
      <c r="WC5" s="145"/>
      <c r="WD5" s="148"/>
    </row>
    <row r="6" spans="1:602" ht="15.6">
      <c r="A6" s="132" t="s">
        <v>3687</v>
      </c>
      <c r="B6" s="133" t="s">
        <v>3688</v>
      </c>
      <c r="C6" s="145"/>
      <c r="D6" s="146"/>
      <c r="E6" s="145"/>
      <c r="F6" s="146"/>
      <c r="G6" s="145"/>
      <c r="H6" s="146"/>
      <c r="I6" s="145"/>
      <c r="J6" s="146"/>
      <c r="K6" s="145"/>
      <c r="L6" s="146"/>
      <c r="M6" s="145"/>
      <c r="N6" s="146"/>
      <c r="O6" s="145"/>
      <c r="P6" s="146"/>
      <c r="Q6" s="145"/>
      <c r="R6" s="146"/>
      <c r="S6" s="145"/>
      <c r="T6" s="146"/>
      <c r="U6" s="145"/>
      <c r="V6" s="146"/>
      <c r="W6" s="145"/>
      <c r="X6" s="146"/>
      <c r="Y6" s="145"/>
      <c r="Z6" s="146"/>
      <c r="AA6" s="145"/>
      <c r="AB6" s="146"/>
      <c r="AC6" s="145"/>
      <c r="AD6" s="146"/>
      <c r="AE6" s="145"/>
      <c r="AF6" s="146"/>
      <c r="AG6" s="145"/>
      <c r="AH6" s="146"/>
      <c r="AI6" s="145"/>
      <c r="AJ6" s="146"/>
      <c r="AK6" s="145"/>
      <c r="AL6" s="146"/>
      <c r="AM6" s="145"/>
      <c r="AN6" s="146"/>
      <c r="AO6" s="145"/>
      <c r="AP6" s="146"/>
      <c r="AQ6" s="145"/>
      <c r="AR6" s="146"/>
      <c r="AS6" s="145"/>
      <c r="AT6" s="146"/>
      <c r="AU6" s="145"/>
      <c r="AV6" s="146"/>
      <c r="AW6" s="145"/>
      <c r="AX6" s="146"/>
      <c r="AY6" s="145"/>
      <c r="AZ6" s="146"/>
      <c r="BA6" s="145"/>
      <c r="BB6" s="146"/>
      <c r="BC6" s="145"/>
      <c r="BD6" s="146"/>
      <c r="BE6" s="145"/>
      <c r="BF6" s="146"/>
      <c r="BG6" s="145"/>
      <c r="BH6" s="146"/>
      <c r="BI6" s="145"/>
      <c r="BJ6" s="146"/>
      <c r="BK6" s="145"/>
      <c r="BL6" s="146"/>
      <c r="BM6" s="145"/>
      <c r="BN6" s="146"/>
      <c r="BO6" s="145"/>
      <c r="BP6" s="146"/>
      <c r="BQ6" s="145"/>
      <c r="BR6" s="146"/>
      <c r="BS6" s="145"/>
      <c r="BT6" s="146"/>
      <c r="BU6" s="145"/>
      <c r="BV6" s="146"/>
      <c r="BW6" s="145"/>
      <c r="BX6" s="146"/>
      <c r="BY6" s="145"/>
      <c r="BZ6" s="146"/>
      <c r="CA6" s="145"/>
      <c r="CB6" s="146"/>
      <c r="CC6" s="145"/>
      <c r="CD6" s="146"/>
      <c r="CE6" s="145"/>
      <c r="CF6" s="146"/>
      <c r="CG6" s="145"/>
      <c r="CH6" s="146"/>
      <c r="CI6" s="145"/>
      <c r="CJ6" s="146"/>
      <c r="CK6" s="145"/>
      <c r="CL6" s="146"/>
      <c r="CM6" s="145"/>
      <c r="CN6" s="146"/>
      <c r="CO6" s="145"/>
      <c r="CP6" s="146"/>
      <c r="CQ6" s="145"/>
      <c r="CR6" s="146"/>
      <c r="CS6" s="145"/>
      <c r="CT6" s="146"/>
      <c r="CU6" s="145"/>
      <c r="CV6" s="146"/>
      <c r="CW6" s="145"/>
      <c r="CX6" s="146"/>
      <c r="CY6" s="145"/>
      <c r="CZ6" s="146"/>
      <c r="DA6" s="145"/>
      <c r="DB6" s="146"/>
      <c r="DC6" s="145"/>
      <c r="DD6" s="146"/>
      <c r="DE6" s="145"/>
      <c r="DF6" s="146"/>
      <c r="DG6" s="145"/>
      <c r="DH6" s="146"/>
      <c r="DI6" s="145"/>
      <c r="DJ6" s="146"/>
      <c r="DK6" s="145"/>
      <c r="DL6" s="146"/>
      <c r="DM6" s="145"/>
      <c r="DN6" s="146"/>
      <c r="DO6" s="95">
        <v>3</v>
      </c>
      <c r="DP6" s="146"/>
      <c r="DQ6" s="95"/>
      <c r="DR6" s="146"/>
      <c r="DS6" s="145"/>
      <c r="DT6" s="146"/>
      <c r="DU6" s="145"/>
      <c r="DV6" s="146"/>
      <c r="DW6" s="145"/>
      <c r="DX6" s="146"/>
      <c r="DY6" s="145"/>
      <c r="DZ6" s="146"/>
      <c r="EA6" s="145"/>
      <c r="EB6" s="146"/>
      <c r="EC6" s="145"/>
      <c r="ED6" s="146"/>
      <c r="EE6" s="145"/>
      <c r="EF6" s="146"/>
      <c r="EG6" s="145"/>
      <c r="EH6" s="146"/>
      <c r="EI6" s="145"/>
      <c r="EJ6" s="146"/>
      <c r="EK6" s="145"/>
      <c r="EL6" s="146"/>
      <c r="EM6" s="145"/>
      <c r="EN6" s="146"/>
      <c r="EO6" s="145"/>
      <c r="EP6" s="146"/>
      <c r="EQ6" s="145"/>
      <c r="ER6" s="146"/>
      <c r="ES6" s="145"/>
      <c r="ET6" s="146"/>
      <c r="EU6" s="145"/>
      <c r="EV6" s="146"/>
      <c r="EW6" s="145"/>
      <c r="EX6" s="146"/>
      <c r="EY6" s="145"/>
      <c r="EZ6" s="146"/>
      <c r="FA6" s="145"/>
      <c r="FB6" s="146"/>
      <c r="FC6" s="145"/>
      <c r="FD6" s="146"/>
      <c r="FE6" s="145"/>
      <c r="FF6" s="146"/>
      <c r="FG6" s="145"/>
      <c r="FH6" s="146"/>
      <c r="FI6" s="145"/>
      <c r="FJ6" s="146"/>
      <c r="FK6" s="145"/>
      <c r="FL6" s="146"/>
      <c r="FM6" s="145"/>
      <c r="FN6" s="146"/>
      <c r="FO6" s="145"/>
      <c r="FP6" s="146"/>
      <c r="FQ6" s="145"/>
      <c r="FR6" s="146"/>
      <c r="FS6" s="95">
        <v>1</v>
      </c>
      <c r="FT6" s="146"/>
      <c r="FU6" s="145"/>
      <c r="FV6" s="146"/>
      <c r="FW6" s="145"/>
      <c r="FX6" s="146"/>
      <c r="FY6" s="145"/>
      <c r="FZ6" s="146"/>
      <c r="GA6" s="145"/>
      <c r="GB6" s="146"/>
      <c r="GC6" s="145"/>
      <c r="GD6" s="146"/>
      <c r="GE6" s="145"/>
      <c r="GF6" s="146"/>
      <c r="GG6" s="145"/>
      <c r="GH6" s="146"/>
      <c r="GI6" s="145"/>
      <c r="GJ6" s="146"/>
      <c r="GK6" s="145"/>
      <c r="GL6" s="146"/>
      <c r="GM6" s="145"/>
      <c r="GN6" s="146"/>
      <c r="GO6" s="145"/>
      <c r="GP6" s="146"/>
      <c r="GQ6" s="145"/>
      <c r="GR6" s="146"/>
      <c r="GS6" s="145"/>
      <c r="GT6" s="148"/>
      <c r="GU6" s="145"/>
      <c r="GV6" s="146"/>
      <c r="GW6" s="145"/>
      <c r="GX6" s="146"/>
      <c r="GY6" s="145"/>
      <c r="GZ6" s="146"/>
      <c r="HA6" s="145"/>
      <c r="HB6" s="146"/>
      <c r="HC6" s="145"/>
      <c r="HD6" s="146"/>
      <c r="HE6" s="145"/>
      <c r="HF6" s="146"/>
      <c r="HG6" s="145"/>
      <c r="HH6" s="146"/>
      <c r="HI6" s="145"/>
      <c r="HJ6" s="146"/>
      <c r="HK6" s="145"/>
      <c r="HL6" s="146"/>
      <c r="HM6" s="145"/>
      <c r="HN6" s="146"/>
      <c r="HO6" s="145"/>
      <c r="HP6" s="146"/>
      <c r="HQ6" s="145"/>
      <c r="HR6" s="146"/>
      <c r="HS6" s="145"/>
      <c r="HT6" s="146"/>
      <c r="HU6" s="145"/>
      <c r="HV6" s="146"/>
      <c r="HW6" s="145"/>
      <c r="HX6" s="146"/>
      <c r="HY6" s="149">
        <v>2</v>
      </c>
      <c r="HZ6" s="146"/>
      <c r="IA6" s="145"/>
      <c r="IB6" s="146"/>
      <c r="IC6" s="145"/>
      <c r="ID6" s="146"/>
      <c r="IE6" s="149">
        <v>1</v>
      </c>
      <c r="IF6" s="146"/>
      <c r="IG6" s="145"/>
      <c r="IH6" s="146"/>
      <c r="II6" s="145"/>
      <c r="IJ6" s="146"/>
      <c r="IK6" s="145"/>
      <c r="IL6" s="146"/>
      <c r="IM6" s="145"/>
      <c r="IN6" s="146"/>
      <c r="IO6" s="145"/>
      <c r="IP6" s="146"/>
      <c r="IQ6" s="145"/>
      <c r="IR6" s="146"/>
      <c r="IS6" s="145"/>
      <c r="IT6" s="146"/>
      <c r="IU6" s="145"/>
      <c r="IV6" s="146"/>
      <c r="IW6" s="145"/>
      <c r="IX6" s="146"/>
      <c r="IY6" s="149"/>
      <c r="IZ6" s="146"/>
      <c r="JA6" s="145"/>
      <c r="JB6" s="146"/>
      <c r="JC6" s="145"/>
      <c r="JD6" s="146"/>
      <c r="JE6" s="145"/>
      <c r="JF6" s="146"/>
      <c r="JG6" s="145"/>
      <c r="JH6" s="146"/>
      <c r="JI6" s="145"/>
      <c r="JJ6" s="146"/>
      <c r="JK6" s="145"/>
      <c r="JL6" s="146"/>
      <c r="JM6" s="145"/>
      <c r="JN6" s="146"/>
      <c r="JO6" s="145"/>
      <c r="JP6" s="146"/>
      <c r="JQ6" s="145"/>
      <c r="JR6" s="146"/>
      <c r="JS6" s="149">
        <v>1</v>
      </c>
      <c r="JT6" s="146"/>
      <c r="JU6" s="145"/>
      <c r="JV6" s="146"/>
      <c r="JW6" s="145"/>
      <c r="JX6" s="146"/>
      <c r="JY6" s="149">
        <v>1</v>
      </c>
      <c r="JZ6" s="146"/>
      <c r="KA6" s="145"/>
      <c r="KB6" s="146"/>
      <c r="KC6" s="145"/>
      <c r="KD6" s="146"/>
      <c r="KE6" s="145"/>
      <c r="KF6" s="146"/>
      <c r="KG6" s="145"/>
      <c r="KH6" s="146"/>
      <c r="KI6" s="145"/>
      <c r="KJ6" s="146"/>
      <c r="KK6" s="145"/>
      <c r="KL6" s="146"/>
      <c r="KM6" s="145"/>
      <c r="KN6" s="146"/>
      <c r="KO6" s="145"/>
      <c r="KP6" s="146"/>
      <c r="KQ6" s="145"/>
      <c r="KR6" s="146"/>
      <c r="KS6" s="145"/>
      <c r="KT6" s="146"/>
      <c r="KU6" s="145"/>
      <c r="KV6" s="146"/>
      <c r="KW6" s="145"/>
      <c r="KX6" s="146"/>
      <c r="KY6" s="145"/>
      <c r="KZ6" s="146"/>
      <c r="LA6" s="145"/>
      <c r="LB6" s="146"/>
      <c r="LC6" s="145"/>
      <c r="LD6" s="146"/>
      <c r="LE6" s="145"/>
      <c r="LF6" s="146"/>
      <c r="LG6" s="95"/>
      <c r="LH6" s="146"/>
      <c r="LI6" s="95"/>
      <c r="LJ6" s="146"/>
      <c r="LK6" s="145"/>
      <c r="LL6" s="146"/>
      <c r="LM6" s="145"/>
      <c r="LN6" s="146"/>
      <c r="LO6" s="145"/>
      <c r="LP6" s="146"/>
      <c r="LQ6" s="145"/>
      <c r="LR6" s="146"/>
      <c r="LS6" s="149"/>
      <c r="LT6" s="146"/>
      <c r="LU6" s="149">
        <v>1</v>
      </c>
      <c r="LV6" s="146"/>
      <c r="LW6" s="145"/>
      <c r="LX6" s="146"/>
      <c r="LY6" s="145"/>
      <c r="LZ6" s="146"/>
      <c r="MA6" s="145"/>
      <c r="MB6" s="146"/>
      <c r="MC6" s="145"/>
      <c r="MD6" s="146"/>
      <c r="ME6" s="145"/>
      <c r="MF6" s="146"/>
      <c r="MG6" s="145"/>
      <c r="MH6" s="146"/>
      <c r="MI6" s="145"/>
      <c r="MJ6" s="146"/>
      <c r="MK6" s="145"/>
      <c r="ML6" s="146"/>
      <c r="MM6" s="145"/>
      <c r="MN6" s="146"/>
      <c r="MO6" s="149">
        <v>1</v>
      </c>
      <c r="MP6" s="146"/>
      <c r="MQ6" s="145"/>
      <c r="MR6" s="146"/>
      <c r="MS6" s="145"/>
      <c r="MT6" s="146"/>
      <c r="MU6" s="145"/>
      <c r="MV6" s="146"/>
      <c r="MW6" s="145"/>
      <c r="MX6" s="146"/>
      <c r="MY6" s="145"/>
      <c r="MZ6" s="146"/>
      <c r="NA6" s="145"/>
      <c r="NB6" s="146"/>
      <c r="NC6" s="145"/>
      <c r="ND6" s="146"/>
      <c r="NE6" s="145"/>
      <c r="NF6" s="146"/>
      <c r="NG6" s="145"/>
      <c r="NH6" s="146"/>
      <c r="NI6" s="145"/>
      <c r="NJ6" s="146"/>
      <c r="NK6" s="95"/>
      <c r="NL6" s="146"/>
      <c r="NM6" s="145"/>
      <c r="NN6" s="146"/>
      <c r="NO6" s="145"/>
      <c r="NP6" s="146"/>
      <c r="NQ6" s="145"/>
      <c r="NR6" s="146"/>
      <c r="NS6" s="145"/>
      <c r="NT6" s="146"/>
      <c r="NU6" s="145"/>
      <c r="NV6" s="146"/>
      <c r="NW6" s="145"/>
      <c r="NX6" s="146"/>
      <c r="NY6" s="145"/>
      <c r="NZ6" s="146"/>
      <c r="OA6" s="145"/>
      <c r="OB6" s="146"/>
      <c r="OC6" s="145"/>
      <c r="OD6" s="146"/>
      <c r="OE6" s="145"/>
      <c r="OF6" s="146"/>
      <c r="OG6" s="145"/>
      <c r="OH6" s="146"/>
      <c r="OI6" s="145"/>
      <c r="OJ6" s="146"/>
      <c r="OK6" s="145"/>
      <c r="OL6" s="148"/>
      <c r="OM6" s="145"/>
      <c r="ON6" s="146"/>
      <c r="OO6" s="145"/>
      <c r="OP6" s="146"/>
      <c r="OQ6" s="145"/>
      <c r="OR6" s="146"/>
      <c r="OS6" s="145"/>
      <c r="OT6" s="146"/>
      <c r="OU6" s="145"/>
      <c r="OV6" s="146"/>
      <c r="OW6" s="145"/>
      <c r="OX6" s="146"/>
      <c r="OY6" s="145"/>
      <c r="OZ6" s="146"/>
      <c r="PA6" s="145"/>
      <c r="PB6" s="146"/>
      <c r="PC6" s="145"/>
      <c r="PD6" s="146"/>
      <c r="PE6" s="145"/>
      <c r="PF6" s="146"/>
      <c r="PG6" s="145"/>
      <c r="PH6" s="146"/>
      <c r="PI6" s="145"/>
      <c r="PJ6" s="146"/>
      <c r="PK6" s="145"/>
      <c r="PL6" s="146"/>
      <c r="PM6" s="145"/>
      <c r="PN6" s="146"/>
      <c r="PO6" s="145"/>
      <c r="PP6" s="146"/>
      <c r="PQ6" s="145"/>
      <c r="PR6" s="146"/>
      <c r="PS6" s="145"/>
      <c r="PT6" s="146"/>
      <c r="PU6" s="145"/>
      <c r="PV6" s="146"/>
      <c r="PW6" s="145"/>
      <c r="PX6" s="146"/>
      <c r="PY6" s="145"/>
      <c r="PZ6" s="146"/>
      <c r="QA6" s="145"/>
      <c r="QB6" s="146"/>
      <c r="QC6" s="145"/>
      <c r="QD6" s="146"/>
      <c r="QE6" s="145"/>
      <c r="QF6" s="146"/>
      <c r="QG6" s="145"/>
      <c r="QH6" s="146"/>
      <c r="QI6" s="145"/>
      <c r="QJ6" s="146"/>
      <c r="QK6" s="145"/>
      <c r="QL6" s="146"/>
      <c r="QM6" s="145"/>
      <c r="QN6" s="146"/>
      <c r="QO6" s="145"/>
      <c r="QP6" s="146"/>
      <c r="QQ6" s="145"/>
      <c r="QR6" s="146"/>
      <c r="QS6" s="145"/>
      <c r="QT6" s="146"/>
      <c r="QU6" s="145"/>
      <c r="QV6" s="146"/>
      <c r="QW6" s="145"/>
      <c r="QX6" s="146"/>
      <c r="QY6" s="145"/>
      <c r="QZ6" s="146"/>
      <c r="RA6" s="145"/>
      <c r="RB6" s="146"/>
      <c r="RC6" s="145"/>
      <c r="RD6" s="146"/>
      <c r="RE6" s="145"/>
      <c r="RF6" s="146"/>
      <c r="RG6" s="145"/>
      <c r="RH6" s="146"/>
      <c r="RI6" s="145"/>
      <c r="RJ6" s="146"/>
      <c r="RK6" s="145"/>
      <c r="RL6" s="146"/>
      <c r="RM6" s="145"/>
      <c r="RN6" s="146"/>
      <c r="RO6" s="145"/>
      <c r="RP6" s="146"/>
      <c r="RQ6" s="145"/>
      <c r="RR6" s="146"/>
      <c r="RS6" s="145"/>
      <c r="RT6" s="146"/>
      <c r="RU6" s="145"/>
      <c r="RV6" s="146"/>
      <c r="RW6" s="145"/>
      <c r="RX6" s="146"/>
      <c r="RY6" s="145"/>
      <c r="RZ6" s="146"/>
      <c r="SA6" s="145"/>
      <c r="SB6" s="146"/>
      <c r="SC6" s="145"/>
      <c r="SD6" s="146"/>
      <c r="SE6" s="145"/>
      <c r="SF6" s="146"/>
      <c r="SG6" s="145"/>
      <c r="SH6" s="146"/>
      <c r="SI6" s="145"/>
      <c r="SJ6" s="146"/>
      <c r="SK6" s="145"/>
      <c r="SL6" s="146"/>
      <c r="SM6" s="145"/>
      <c r="SN6" s="146"/>
      <c r="SO6" s="145"/>
      <c r="SP6" s="146"/>
      <c r="SQ6" s="145"/>
      <c r="SR6" s="146"/>
      <c r="SS6" s="145"/>
      <c r="ST6" s="146"/>
      <c r="SU6" s="145"/>
      <c r="SV6" s="146"/>
      <c r="SW6" s="145"/>
      <c r="SX6" s="146"/>
      <c r="SY6" s="150"/>
      <c r="SZ6" s="146"/>
      <c r="TA6" s="150"/>
      <c r="TB6" s="146"/>
      <c r="TC6" s="145"/>
      <c r="TD6" s="146"/>
      <c r="TE6" s="145"/>
      <c r="TF6" s="146"/>
      <c r="TG6" s="145"/>
      <c r="TH6" s="146"/>
      <c r="TI6" s="145"/>
      <c r="TJ6" s="146"/>
      <c r="TK6" s="145"/>
      <c r="TL6" s="146"/>
      <c r="TM6" s="145"/>
      <c r="TN6" s="146"/>
      <c r="TO6" s="145"/>
      <c r="TP6" s="146"/>
      <c r="TQ6" s="145"/>
      <c r="TR6" s="146"/>
      <c r="TS6" s="145"/>
      <c r="TT6" s="146"/>
      <c r="TU6" s="145"/>
      <c r="TV6" s="146"/>
      <c r="TW6" s="145"/>
      <c r="TX6" s="146"/>
      <c r="TY6" s="145"/>
      <c r="TZ6" s="146"/>
      <c r="UA6" s="145"/>
      <c r="UB6" s="146"/>
      <c r="UC6" s="145"/>
      <c r="UD6" s="146"/>
      <c r="UE6" s="145"/>
      <c r="UF6" s="146"/>
      <c r="UG6" s="145"/>
      <c r="UH6" s="146"/>
      <c r="UI6" s="145"/>
      <c r="UJ6" s="146"/>
      <c r="UK6" s="145"/>
      <c r="UL6" s="146"/>
      <c r="UM6" s="145"/>
      <c r="UN6" s="146"/>
      <c r="UO6" s="145"/>
      <c r="UP6" s="146"/>
      <c r="UQ6" s="145"/>
      <c r="UR6" s="146"/>
      <c r="US6" s="145"/>
      <c r="UT6" s="146"/>
      <c r="UU6" s="145"/>
      <c r="UV6" s="146"/>
      <c r="UW6" s="145"/>
      <c r="UX6" s="146"/>
      <c r="UY6" s="145"/>
      <c r="UZ6" s="146"/>
      <c r="VA6" s="145"/>
      <c r="VB6" s="146"/>
      <c r="VC6" s="150"/>
      <c r="VD6" s="146"/>
      <c r="VE6" s="145"/>
      <c r="VF6" s="146"/>
      <c r="VG6" s="145"/>
      <c r="VH6" s="146"/>
      <c r="VI6" s="145"/>
      <c r="VJ6" s="146"/>
      <c r="VK6" s="145"/>
      <c r="VL6" s="146"/>
      <c r="VM6" s="145"/>
      <c r="VN6" s="146"/>
      <c r="VO6" s="145"/>
      <c r="VP6" s="146"/>
      <c r="VQ6" s="145"/>
      <c r="VR6" s="146"/>
      <c r="VS6" s="145"/>
      <c r="VT6" s="146"/>
      <c r="VU6" s="145"/>
      <c r="VV6" s="146"/>
      <c r="VW6" s="145"/>
      <c r="VX6" s="146"/>
      <c r="VY6" s="145"/>
      <c r="VZ6" s="146"/>
      <c r="WA6" s="145"/>
      <c r="WB6" s="146"/>
      <c r="WC6" s="145"/>
      <c r="WD6" s="148"/>
    </row>
    <row r="7" spans="1:602" ht="15.6">
      <c r="A7" s="132" t="s">
        <v>3689</v>
      </c>
      <c r="B7" s="133" t="s">
        <v>3690</v>
      </c>
      <c r="C7" s="145"/>
      <c r="D7" s="146"/>
      <c r="E7" s="145"/>
      <c r="F7" s="146"/>
      <c r="G7" s="145"/>
      <c r="H7" s="146"/>
      <c r="I7" s="145"/>
      <c r="J7" s="146"/>
      <c r="K7" s="145"/>
      <c r="L7" s="146"/>
      <c r="M7" s="145"/>
      <c r="N7" s="146"/>
      <c r="O7" s="145"/>
      <c r="P7" s="146"/>
      <c r="Q7" s="145"/>
      <c r="R7" s="146"/>
      <c r="S7" s="145"/>
      <c r="T7" s="146"/>
      <c r="U7" s="145"/>
      <c r="V7" s="146"/>
      <c r="W7" s="145"/>
      <c r="X7" s="146"/>
      <c r="Y7" s="145"/>
      <c r="Z7" s="146"/>
      <c r="AA7" s="145"/>
      <c r="AB7" s="146"/>
      <c r="AC7" s="145"/>
      <c r="AD7" s="146"/>
      <c r="AE7" s="145"/>
      <c r="AF7" s="146"/>
      <c r="AG7" s="145"/>
      <c r="AH7" s="146"/>
      <c r="AI7" s="145"/>
      <c r="AJ7" s="146"/>
      <c r="AK7" s="145"/>
      <c r="AL7" s="146"/>
      <c r="AM7" s="145"/>
      <c r="AN7" s="146"/>
      <c r="AO7" s="145"/>
      <c r="AP7" s="146"/>
      <c r="AQ7" s="145"/>
      <c r="AR7" s="146"/>
      <c r="AS7" s="145"/>
      <c r="AT7" s="146"/>
      <c r="AU7" s="145"/>
      <c r="AV7" s="146"/>
      <c r="AW7" s="145"/>
      <c r="AX7" s="146"/>
      <c r="AY7" s="145"/>
      <c r="AZ7" s="146"/>
      <c r="BA7" s="145"/>
      <c r="BB7" s="146"/>
      <c r="BC7" s="145"/>
      <c r="BD7" s="146"/>
      <c r="BE7" s="145"/>
      <c r="BF7" s="146"/>
      <c r="BG7" s="145"/>
      <c r="BH7" s="146"/>
      <c r="BI7" s="145"/>
      <c r="BJ7" s="146"/>
      <c r="BK7" s="145"/>
      <c r="BL7" s="146"/>
      <c r="BM7" s="145"/>
      <c r="BN7" s="146"/>
      <c r="BO7" s="145"/>
      <c r="BP7" s="146"/>
      <c r="BQ7" s="145"/>
      <c r="BR7" s="146"/>
      <c r="BS7" s="145"/>
      <c r="BT7" s="146"/>
      <c r="BU7" s="145"/>
      <c r="BV7" s="146"/>
      <c r="BW7" s="145"/>
      <c r="BX7" s="146"/>
      <c r="BY7" s="145"/>
      <c r="BZ7" s="146"/>
      <c r="CA7" s="145"/>
      <c r="CB7" s="146"/>
      <c r="CC7" s="145"/>
      <c r="CD7" s="146"/>
      <c r="CE7" s="145"/>
      <c r="CF7" s="146"/>
      <c r="CG7" s="145"/>
      <c r="CH7" s="146"/>
      <c r="CI7" s="145"/>
      <c r="CJ7" s="146"/>
      <c r="CK7" s="145"/>
      <c r="CL7" s="146"/>
      <c r="CM7" s="145"/>
      <c r="CN7" s="146"/>
      <c r="CO7" s="145"/>
      <c r="CP7" s="146"/>
      <c r="CQ7" s="145"/>
      <c r="CR7" s="146"/>
      <c r="CS7" s="145"/>
      <c r="CT7" s="146"/>
      <c r="CU7" s="145"/>
      <c r="CV7" s="146"/>
      <c r="CW7" s="145"/>
      <c r="CX7" s="146"/>
      <c r="CY7" s="95">
        <v>1</v>
      </c>
      <c r="CZ7" s="146"/>
      <c r="DA7" s="145"/>
      <c r="DB7" s="146"/>
      <c r="DC7" s="95">
        <v>1</v>
      </c>
      <c r="DD7" s="146"/>
      <c r="DE7" s="145"/>
      <c r="DF7" s="146"/>
      <c r="DG7" s="145"/>
      <c r="DH7" s="146"/>
      <c r="DI7" s="145"/>
      <c r="DJ7" s="146"/>
      <c r="DK7" s="145"/>
      <c r="DL7" s="146"/>
      <c r="DM7" s="145"/>
      <c r="DN7" s="146"/>
      <c r="DO7" s="145"/>
      <c r="DP7" s="146"/>
      <c r="DQ7" s="145"/>
      <c r="DR7" s="146"/>
      <c r="DS7" s="145"/>
      <c r="DT7" s="146"/>
      <c r="DU7" s="145"/>
      <c r="DV7" s="146"/>
      <c r="DW7" s="145"/>
      <c r="DX7" s="146"/>
      <c r="DY7" s="145"/>
      <c r="DZ7" s="146"/>
      <c r="EA7" s="145"/>
      <c r="EB7" s="146"/>
      <c r="EC7" s="145"/>
      <c r="ED7" s="146"/>
      <c r="EE7" s="145"/>
      <c r="EF7" s="146"/>
      <c r="EG7" s="145"/>
      <c r="EH7" s="146"/>
      <c r="EI7" s="145"/>
      <c r="EJ7" s="146"/>
      <c r="EK7" s="145"/>
      <c r="EL7" s="146"/>
      <c r="EM7" s="145"/>
      <c r="EN7" s="146"/>
      <c r="EO7" s="145"/>
      <c r="EP7" s="146"/>
      <c r="EQ7" s="145"/>
      <c r="ER7" s="146"/>
      <c r="ES7" s="145"/>
      <c r="ET7" s="146"/>
      <c r="EU7" s="145"/>
      <c r="EV7" s="146"/>
      <c r="EW7" s="145"/>
      <c r="EX7" s="146"/>
      <c r="EY7" s="145"/>
      <c r="EZ7" s="146"/>
      <c r="FA7" s="145"/>
      <c r="FB7" s="146"/>
      <c r="FC7" s="145"/>
      <c r="FD7" s="146"/>
      <c r="FE7" s="145"/>
      <c r="FF7" s="146"/>
      <c r="FG7" s="145"/>
      <c r="FH7" s="146"/>
      <c r="FI7" s="145"/>
      <c r="FJ7" s="146"/>
      <c r="FK7" s="145"/>
      <c r="FL7" s="146"/>
      <c r="FM7" s="145"/>
      <c r="FN7" s="146"/>
      <c r="FO7" s="145"/>
      <c r="FP7" s="146"/>
      <c r="FQ7" s="145"/>
      <c r="FR7" s="146"/>
      <c r="FS7" s="145"/>
      <c r="FT7" s="146"/>
      <c r="FU7" s="145"/>
      <c r="FV7" s="146"/>
      <c r="FW7" s="145"/>
      <c r="FX7" s="146"/>
      <c r="FY7" s="145"/>
      <c r="FZ7" s="146"/>
      <c r="GA7" s="145"/>
      <c r="GB7" s="146"/>
      <c r="GC7" s="145"/>
      <c r="GD7" s="146"/>
      <c r="GE7" s="145"/>
      <c r="GF7" s="146"/>
      <c r="GG7" s="145"/>
      <c r="GH7" s="146"/>
      <c r="GI7" s="145"/>
      <c r="GJ7" s="146"/>
      <c r="GK7" s="145"/>
      <c r="GL7" s="146"/>
      <c r="GM7" s="145"/>
      <c r="GN7" s="146"/>
      <c r="GO7" s="145"/>
      <c r="GP7" s="146"/>
      <c r="GQ7" s="145"/>
      <c r="GR7" s="146"/>
      <c r="GS7" s="145"/>
      <c r="GT7" s="148"/>
      <c r="GU7" s="145"/>
      <c r="GV7" s="146"/>
      <c r="GW7" s="145"/>
      <c r="GX7" s="146"/>
      <c r="GY7" s="145"/>
      <c r="GZ7" s="146"/>
      <c r="HA7" s="145"/>
      <c r="HB7" s="146"/>
      <c r="HC7" s="145"/>
      <c r="HD7" s="146"/>
      <c r="HE7" s="145"/>
      <c r="HF7" s="146"/>
      <c r="HG7" s="145"/>
      <c r="HH7" s="146"/>
      <c r="HI7" s="145"/>
      <c r="HJ7" s="146"/>
      <c r="HK7" s="145"/>
      <c r="HL7" s="146"/>
      <c r="HM7" s="145"/>
      <c r="HN7" s="146"/>
      <c r="HO7" s="145"/>
      <c r="HP7" s="146"/>
      <c r="HQ7" s="145"/>
      <c r="HR7" s="146"/>
      <c r="HS7" s="145"/>
      <c r="HT7" s="146"/>
      <c r="HU7" s="145"/>
      <c r="HV7" s="146"/>
      <c r="HW7" s="145"/>
      <c r="HX7" s="146"/>
      <c r="HY7" s="145"/>
      <c r="HZ7" s="146"/>
      <c r="IA7" s="145"/>
      <c r="IB7" s="146"/>
      <c r="IC7" s="145"/>
      <c r="ID7" s="146"/>
      <c r="IE7" s="145"/>
      <c r="IF7" s="146"/>
      <c r="IG7" s="145"/>
      <c r="IH7" s="146"/>
      <c r="II7" s="145"/>
      <c r="IJ7" s="146"/>
      <c r="IK7" s="145"/>
      <c r="IL7" s="146"/>
      <c r="IM7" s="145"/>
      <c r="IN7" s="146"/>
      <c r="IO7" s="145"/>
      <c r="IP7" s="146"/>
      <c r="IQ7" s="145"/>
      <c r="IR7" s="146"/>
      <c r="IS7" s="145"/>
      <c r="IT7" s="146"/>
      <c r="IU7" s="145"/>
      <c r="IV7" s="146"/>
      <c r="IW7" s="145"/>
      <c r="IX7" s="146"/>
      <c r="IY7" s="149">
        <v>1</v>
      </c>
      <c r="IZ7" s="146"/>
      <c r="JA7" s="145"/>
      <c r="JB7" s="146"/>
      <c r="JC7" s="145"/>
      <c r="JD7" s="146"/>
      <c r="JE7" s="145"/>
      <c r="JF7" s="146"/>
      <c r="JG7" s="145"/>
      <c r="JH7" s="146"/>
      <c r="JI7" s="145"/>
      <c r="JJ7" s="146"/>
      <c r="JK7" s="145"/>
      <c r="JL7" s="146"/>
      <c r="JM7" s="145"/>
      <c r="JN7" s="146"/>
      <c r="JO7" s="145"/>
      <c r="JP7" s="146"/>
      <c r="JQ7" s="145"/>
      <c r="JR7" s="146"/>
      <c r="JS7" s="145"/>
      <c r="JT7" s="146"/>
      <c r="JU7" s="145"/>
      <c r="JV7" s="146"/>
      <c r="JW7" s="145"/>
      <c r="JX7" s="146"/>
      <c r="JY7" s="145"/>
      <c r="JZ7" s="146"/>
      <c r="KA7" s="145"/>
      <c r="KB7" s="146"/>
      <c r="KC7" s="145"/>
      <c r="KD7" s="146"/>
      <c r="KE7" s="145"/>
      <c r="KF7" s="146"/>
      <c r="KG7" s="145"/>
      <c r="KH7" s="146"/>
      <c r="KI7" s="145"/>
      <c r="KJ7" s="146"/>
      <c r="KK7" s="145"/>
      <c r="KL7" s="146"/>
      <c r="KM7" s="145"/>
      <c r="KN7" s="146"/>
      <c r="KO7" s="145"/>
      <c r="KP7" s="146"/>
      <c r="KQ7" s="95"/>
      <c r="KR7" s="146"/>
      <c r="KS7" s="149">
        <v>1</v>
      </c>
      <c r="KT7" s="146"/>
      <c r="KU7" s="95"/>
      <c r="KV7" s="146"/>
      <c r="KW7" s="145"/>
      <c r="KX7" s="146"/>
      <c r="KY7" s="145"/>
      <c r="KZ7" s="146"/>
      <c r="LA7" s="145"/>
      <c r="LB7" s="146"/>
      <c r="LC7" s="145"/>
      <c r="LD7" s="146"/>
      <c r="LE7" s="145"/>
      <c r="LF7" s="146"/>
      <c r="LG7" s="145"/>
      <c r="LH7" s="146"/>
      <c r="LI7" s="145"/>
      <c r="LJ7" s="146"/>
      <c r="LK7" s="145"/>
      <c r="LL7" s="146"/>
      <c r="LM7" s="145"/>
      <c r="LN7" s="146"/>
      <c r="LO7" s="145"/>
      <c r="LP7" s="146"/>
      <c r="LQ7" s="145"/>
      <c r="LR7" s="146"/>
      <c r="LS7" s="145"/>
      <c r="LT7" s="146"/>
      <c r="LU7" s="145"/>
      <c r="LV7" s="146"/>
      <c r="LW7" s="145"/>
      <c r="LX7" s="146"/>
      <c r="LY7" s="145"/>
      <c r="LZ7" s="146"/>
      <c r="MA7" s="145"/>
      <c r="MB7" s="146"/>
      <c r="MC7" s="145"/>
      <c r="MD7" s="146"/>
      <c r="ME7" s="145"/>
      <c r="MF7" s="146"/>
      <c r="MG7" s="145"/>
      <c r="MH7" s="146"/>
      <c r="MI7" s="145"/>
      <c r="MJ7" s="146"/>
      <c r="MK7" s="145"/>
      <c r="ML7" s="146"/>
      <c r="MM7" s="145"/>
      <c r="MN7" s="146"/>
      <c r="MO7" s="145"/>
      <c r="MP7" s="146"/>
      <c r="MQ7" s="145"/>
      <c r="MR7" s="146"/>
      <c r="MS7" s="145"/>
      <c r="MT7" s="146"/>
      <c r="MU7" s="145"/>
      <c r="MV7" s="146"/>
      <c r="MW7" s="145"/>
      <c r="MX7" s="146"/>
      <c r="MY7" s="145"/>
      <c r="MZ7" s="146"/>
      <c r="NA7" s="145"/>
      <c r="NB7" s="146"/>
      <c r="NC7" s="145"/>
      <c r="ND7" s="146"/>
      <c r="NE7" s="145"/>
      <c r="NF7" s="146"/>
      <c r="NG7" s="145"/>
      <c r="NH7" s="146"/>
      <c r="NI7" s="145"/>
      <c r="NJ7" s="146"/>
      <c r="NK7" s="145"/>
      <c r="NL7" s="146"/>
      <c r="NM7" s="145"/>
      <c r="NN7" s="146"/>
      <c r="NO7" s="145"/>
      <c r="NP7" s="146"/>
      <c r="NQ7" s="145"/>
      <c r="NR7" s="146"/>
      <c r="NS7" s="145"/>
      <c r="NT7" s="146"/>
      <c r="NU7" s="145"/>
      <c r="NV7" s="146"/>
      <c r="NW7" s="145"/>
      <c r="NX7" s="146"/>
      <c r="NY7" s="145"/>
      <c r="NZ7" s="146"/>
      <c r="OA7" s="145"/>
      <c r="OB7" s="146"/>
      <c r="OC7" s="145"/>
      <c r="OD7" s="146"/>
      <c r="OE7" s="145"/>
      <c r="OF7" s="146"/>
      <c r="OG7" s="145"/>
      <c r="OH7" s="146"/>
      <c r="OI7" s="145"/>
      <c r="OJ7" s="146"/>
      <c r="OK7" s="145"/>
      <c r="OL7" s="148"/>
      <c r="OM7" s="145"/>
      <c r="ON7" s="146"/>
      <c r="OO7" s="145"/>
      <c r="OP7" s="146"/>
      <c r="OQ7" s="145"/>
      <c r="OR7" s="146"/>
      <c r="OS7" s="145"/>
      <c r="OT7" s="146"/>
      <c r="OU7" s="145"/>
      <c r="OV7" s="146"/>
      <c r="OW7" s="145"/>
      <c r="OX7" s="146"/>
      <c r="OY7" s="145"/>
      <c r="OZ7" s="146"/>
      <c r="PA7" s="145"/>
      <c r="PB7" s="146"/>
      <c r="PC7" s="145"/>
      <c r="PD7" s="146"/>
      <c r="PE7" s="145"/>
      <c r="PF7" s="146"/>
      <c r="PG7" s="145"/>
      <c r="PH7" s="146"/>
      <c r="PI7" s="145"/>
      <c r="PJ7" s="146"/>
      <c r="PK7" s="145"/>
      <c r="PL7" s="146"/>
      <c r="PM7" s="145"/>
      <c r="PN7" s="146"/>
      <c r="PO7" s="145"/>
      <c r="PP7" s="146"/>
      <c r="PQ7" s="145"/>
      <c r="PR7" s="146"/>
      <c r="PS7" s="145"/>
      <c r="PT7" s="146"/>
      <c r="PU7" s="145"/>
      <c r="PV7" s="146"/>
      <c r="PW7" s="145"/>
      <c r="PX7" s="146"/>
      <c r="PY7" s="145"/>
      <c r="PZ7" s="146"/>
      <c r="QA7" s="145"/>
      <c r="QB7" s="146"/>
      <c r="QC7" s="145"/>
      <c r="QD7" s="146"/>
      <c r="QE7" s="145"/>
      <c r="QF7" s="146"/>
      <c r="QG7" s="145"/>
      <c r="QH7" s="146"/>
      <c r="QI7" s="145"/>
      <c r="QJ7" s="146"/>
      <c r="QK7" s="149">
        <v>1</v>
      </c>
      <c r="QL7" s="146"/>
      <c r="QM7" s="145"/>
      <c r="QN7" s="146"/>
      <c r="QO7" s="145"/>
      <c r="QP7" s="146"/>
      <c r="QQ7" s="149">
        <v>1</v>
      </c>
      <c r="QR7" s="146"/>
      <c r="QS7" s="145"/>
      <c r="QT7" s="146"/>
      <c r="QU7" s="145"/>
      <c r="QV7" s="146"/>
      <c r="QW7" s="145"/>
      <c r="QX7" s="146"/>
      <c r="QY7" s="145"/>
      <c r="QZ7" s="146"/>
      <c r="RA7" s="145"/>
      <c r="RB7" s="146"/>
      <c r="RC7" s="145"/>
      <c r="RD7" s="146"/>
      <c r="RE7" s="145"/>
      <c r="RF7" s="146"/>
      <c r="RG7" s="149">
        <v>1</v>
      </c>
      <c r="RH7" s="146"/>
      <c r="RI7" s="145"/>
      <c r="RJ7" s="146"/>
      <c r="RK7" s="145"/>
      <c r="RL7" s="146"/>
      <c r="RM7" s="145"/>
      <c r="RN7" s="146"/>
      <c r="RO7" s="145"/>
      <c r="RP7" s="146"/>
      <c r="RQ7" s="149">
        <v>1</v>
      </c>
      <c r="RR7" s="146"/>
      <c r="RS7" s="145"/>
      <c r="RT7" s="146"/>
      <c r="RU7" s="145"/>
      <c r="RV7" s="146"/>
      <c r="RW7" s="145"/>
      <c r="RX7" s="146"/>
      <c r="RY7" s="149">
        <v>1</v>
      </c>
      <c r="RZ7" s="146"/>
      <c r="SA7" s="149">
        <v>1</v>
      </c>
      <c r="SB7" s="146"/>
      <c r="SC7" s="145"/>
      <c r="SD7" s="146"/>
      <c r="SE7" s="145"/>
      <c r="SF7" s="146"/>
      <c r="SG7" s="149">
        <v>1</v>
      </c>
      <c r="SH7" s="146"/>
      <c r="SI7" s="150"/>
      <c r="SJ7" s="146"/>
      <c r="SK7" s="145"/>
      <c r="SL7" s="146"/>
      <c r="SM7" s="150"/>
      <c r="SN7" s="146"/>
      <c r="SO7" s="145"/>
      <c r="SP7" s="146"/>
      <c r="SQ7" s="145"/>
      <c r="SR7" s="146"/>
      <c r="SS7" s="145"/>
      <c r="ST7" s="146"/>
      <c r="SU7" s="145"/>
      <c r="SV7" s="146"/>
      <c r="SW7" s="145"/>
      <c r="SX7" s="146"/>
      <c r="SY7" s="145"/>
      <c r="SZ7" s="146"/>
      <c r="TA7" s="145"/>
      <c r="TB7" s="146"/>
      <c r="TC7" s="145"/>
      <c r="TD7" s="146"/>
      <c r="TE7" s="145"/>
      <c r="TF7" s="146"/>
      <c r="TG7" s="145"/>
      <c r="TH7" s="146"/>
      <c r="TI7" s="145"/>
      <c r="TJ7" s="146"/>
      <c r="TK7" s="145"/>
      <c r="TL7" s="146"/>
      <c r="TM7" s="145"/>
      <c r="TN7" s="146"/>
      <c r="TO7" s="145"/>
      <c r="TP7" s="146"/>
      <c r="TQ7" s="145"/>
      <c r="TR7" s="146"/>
      <c r="TS7" s="145"/>
      <c r="TT7" s="146"/>
      <c r="TU7" s="145"/>
      <c r="TV7" s="146"/>
      <c r="TW7" s="145"/>
      <c r="TX7" s="146"/>
      <c r="TY7" s="145"/>
      <c r="TZ7" s="146"/>
      <c r="UA7" s="145"/>
      <c r="UB7" s="146"/>
      <c r="UC7" s="145"/>
      <c r="UD7" s="146"/>
      <c r="UE7" s="145"/>
      <c r="UF7" s="146"/>
      <c r="UG7" s="145"/>
      <c r="UH7" s="146"/>
      <c r="UI7" s="145"/>
      <c r="UJ7" s="146"/>
      <c r="UK7" s="145"/>
      <c r="UL7" s="146"/>
      <c r="UM7" s="145"/>
      <c r="UN7" s="146"/>
      <c r="UO7" s="145"/>
      <c r="UP7" s="146"/>
      <c r="UQ7" s="145"/>
      <c r="UR7" s="146"/>
      <c r="US7" s="145"/>
      <c r="UT7" s="146"/>
      <c r="UU7" s="145"/>
      <c r="UV7" s="146"/>
      <c r="UW7" s="145"/>
      <c r="UX7" s="146"/>
      <c r="UY7" s="145"/>
      <c r="UZ7" s="146"/>
      <c r="VA7" s="145"/>
      <c r="VB7" s="146"/>
      <c r="VC7" s="145"/>
      <c r="VD7" s="146"/>
      <c r="VE7" s="145"/>
      <c r="VF7" s="146"/>
      <c r="VG7" s="145"/>
      <c r="VH7" s="146"/>
      <c r="VI7" s="145"/>
      <c r="VJ7" s="146"/>
      <c r="VK7" s="145"/>
      <c r="VL7" s="146"/>
      <c r="VM7" s="145"/>
      <c r="VN7" s="146"/>
      <c r="VO7" s="145"/>
      <c r="VP7" s="146"/>
      <c r="VQ7" s="145"/>
      <c r="VR7" s="146"/>
      <c r="VS7" s="145"/>
      <c r="VT7" s="146"/>
      <c r="VU7" s="145"/>
      <c r="VV7" s="146"/>
      <c r="VW7" s="145"/>
      <c r="VX7" s="146"/>
      <c r="VY7" s="145"/>
      <c r="VZ7" s="146"/>
      <c r="WA7" s="145"/>
      <c r="WB7" s="146"/>
      <c r="WC7" s="145"/>
      <c r="WD7" s="148"/>
    </row>
    <row r="8" spans="1:602" ht="15.6">
      <c r="A8" s="132" t="s">
        <v>3691</v>
      </c>
      <c r="B8" s="133" t="s">
        <v>3692</v>
      </c>
      <c r="C8" s="95">
        <v>1</v>
      </c>
      <c r="D8" s="146"/>
      <c r="E8" s="95">
        <v>1</v>
      </c>
      <c r="F8" s="146"/>
      <c r="G8" s="145"/>
      <c r="H8" s="146"/>
      <c r="I8" s="145"/>
      <c r="J8" s="146"/>
      <c r="K8" s="145"/>
      <c r="L8" s="146"/>
      <c r="M8" s="145"/>
      <c r="N8" s="146"/>
      <c r="O8" s="145"/>
      <c r="P8" s="146"/>
      <c r="Q8" s="145"/>
      <c r="R8" s="146"/>
      <c r="S8" s="145"/>
      <c r="T8" s="146"/>
      <c r="U8" s="145"/>
      <c r="V8" s="146"/>
      <c r="W8" s="145"/>
      <c r="X8" s="146"/>
      <c r="Y8" s="145"/>
      <c r="Z8" s="146"/>
      <c r="AA8" s="145"/>
      <c r="AB8" s="146"/>
      <c r="AC8" s="145"/>
      <c r="AD8" s="146"/>
      <c r="AE8" s="145"/>
      <c r="AF8" s="146"/>
      <c r="AG8" s="145"/>
      <c r="AH8" s="146"/>
      <c r="AI8" s="145"/>
      <c r="AJ8" s="146"/>
      <c r="AK8" s="145"/>
      <c r="AL8" s="146"/>
      <c r="AM8" s="145"/>
      <c r="AN8" s="146"/>
      <c r="AO8" s="145"/>
      <c r="AP8" s="146"/>
      <c r="AQ8" s="145"/>
      <c r="AR8" s="146"/>
      <c r="AS8" s="145"/>
      <c r="AT8" s="146"/>
      <c r="AU8" s="145"/>
      <c r="AV8" s="146"/>
      <c r="AW8" s="145"/>
      <c r="AX8" s="146"/>
      <c r="AY8" s="145"/>
      <c r="AZ8" s="146"/>
      <c r="BA8" s="145"/>
      <c r="BB8" s="146"/>
      <c r="BC8" s="145"/>
      <c r="BD8" s="146"/>
      <c r="BE8" s="145"/>
      <c r="BF8" s="146"/>
      <c r="BG8" s="145"/>
      <c r="BH8" s="146"/>
      <c r="BI8" s="145"/>
      <c r="BJ8" s="146"/>
      <c r="BK8" s="145"/>
      <c r="BL8" s="146"/>
      <c r="BM8" s="145"/>
      <c r="BN8" s="146"/>
      <c r="BO8" s="145"/>
      <c r="BP8" s="146"/>
      <c r="BQ8" s="145"/>
      <c r="BR8" s="146"/>
      <c r="BS8" s="95">
        <v>2</v>
      </c>
      <c r="BT8" s="146"/>
      <c r="BU8" s="145"/>
      <c r="BV8" s="146"/>
      <c r="BW8" s="95">
        <v>2</v>
      </c>
      <c r="BX8" s="146"/>
      <c r="BY8" s="95">
        <v>1</v>
      </c>
      <c r="BZ8" s="146"/>
      <c r="CA8" s="145"/>
      <c r="CB8" s="146"/>
      <c r="CC8" s="145"/>
      <c r="CD8" s="146"/>
      <c r="CE8" s="145"/>
      <c r="CF8" s="146"/>
      <c r="CG8" s="145"/>
      <c r="CH8" s="146"/>
      <c r="CI8" s="145"/>
      <c r="CJ8" s="146"/>
      <c r="CK8" s="145"/>
      <c r="CL8" s="146"/>
      <c r="CM8" s="145"/>
      <c r="CN8" s="146"/>
      <c r="CO8" s="145"/>
      <c r="CP8" s="146"/>
      <c r="CQ8" s="145"/>
      <c r="CR8" s="146"/>
      <c r="CS8" s="145"/>
      <c r="CT8" s="146"/>
      <c r="CU8" s="145"/>
      <c r="CV8" s="146"/>
      <c r="CW8" s="145"/>
      <c r="CX8" s="146"/>
      <c r="CY8" s="145"/>
      <c r="CZ8" s="146"/>
      <c r="DA8" s="95"/>
      <c r="DB8" s="146"/>
      <c r="DC8" s="145"/>
      <c r="DD8" s="146"/>
      <c r="DE8" s="145"/>
      <c r="DF8" s="146"/>
      <c r="DG8" s="145"/>
      <c r="DH8" s="146"/>
      <c r="DI8" s="145"/>
      <c r="DJ8" s="146"/>
      <c r="DK8" s="145"/>
      <c r="DL8" s="146"/>
      <c r="DM8" s="145"/>
      <c r="DN8" s="146"/>
      <c r="DO8" s="145"/>
      <c r="DP8" s="146"/>
      <c r="DQ8" s="145"/>
      <c r="DR8" s="146"/>
      <c r="DS8" s="145"/>
      <c r="DT8" s="146"/>
      <c r="DU8" s="145"/>
      <c r="DV8" s="146"/>
      <c r="DW8" s="145"/>
      <c r="DX8" s="146"/>
      <c r="DY8" s="95"/>
      <c r="DZ8" s="146"/>
      <c r="EA8" s="145"/>
      <c r="EB8" s="146"/>
      <c r="EC8" s="145"/>
      <c r="ED8" s="146"/>
      <c r="EE8" s="145"/>
      <c r="EF8" s="146"/>
      <c r="EG8" s="145"/>
      <c r="EH8" s="146"/>
      <c r="EI8" s="145"/>
      <c r="EJ8" s="146"/>
      <c r="EK8" s="145"/>
      <c r="EL8" s="146"/>
      <c r="EM8" s="145"/>
      <c r="EN8" s="146"/>
      <c r="EO8" s="145"/>
      <c r="EP8" s="146"/>
      <c r="EQ8" s="145"/>
      <c r="ER8" s="146"/>
      <c r="ES8" s="145"/>
      <c r="ET8" s="146"/>
      <c r="EU8" s="145"/>
      <c r="EV8" s="146"/>
      <c r="EW8" s="145"/>
      <c r="EX8" s="146"/>
      <c r="EY8" s="145"/>
      <c r="EZ8" s="146"/>
      <c r="FA8" s="145"/>
      <c r="FB8" s="146"/>
      <c r="FC8" s="145"/>
      <c r="FD8" s="146"/>
      <c r="FE8" s="145"/>
      <c r="FF8" s="146"/>
      <c r="FG8" s="145"/>
      <c r="FH8" s="146"/>
      <c r="FI8" s="145"/>
      <c r="FJ8" s="146"/>
      <c r="FK8" s="145"/>
      <c r="FL8" s="146"/>
      <c r="FM8" s="145"/>
      <c r="FN8" s="146"/>
      <c r="FO8" s="145"/>
      <c r="FP8" s="146"/>
      <c r="FQ8" s="145"/>
      <c r="FR8" s="146"/>
      <c r="FS8" s="145"/>
      <c r="FT8" s="146"/>
      <c r="FU8" s="145"/>
      <c r="FV8" s="146"/>
      <c r="FW8" s="145"/>
      <c r="FX8" s="146"/>
      <c r="FY8" s="145"/>
      <c r="FZ8" s="146"/>
      <c r="GA8" s="145"/>
      <c r="GB8" s="146"/>
      <c r="GC8" s="145"/>
      <c r="GD8" s="146"/>
      <c r="GE8" s="145"/>
      <c r="GF8" s="146"/>
      <c r="GG8" s="145"/>
      <c r="GH8" s="146"/>
      <c r="GI8" s="145"/>
      <c r="GJ8" s="146"/>
      <c r="GK8" s="145"/>
      <c r="GL8" s="146"/>
      <c r="GM8" s="145"/>
      <c r="GN8" s="146"/>
      <c r="GO8" s="145"/>
      <c r="GP8" s="146"/>
      <c r="GQ8" s="145"/>
      <c r="GR8" s="146"/>
      <c r="GS8" s="145"/>
      <c r="GT8" s="148"/>
      <c r="GU8" s="95"/>
      <c r="GV8" s="146"/>
      <c r="GW8" s="95"/>
      <c r="GX8" s="146"/>
      <c r="GY8" s="145"/>
      <c r="GZ8" s="146"/>
      <c r="HA8" s="145"/>
      <c r="HB8" s="146"/>
      <c r="HC8" s="145"/>
      <c r="HD8" s="146"/>
      <c r="HE8" s="145"/>
      <c r="HF8" s="146"/>
      <c r="HG8" s="145"/>
      <c r="HH8" s="146"/>
      <c r="HI8" s="145"/>
      <c r="HJ8" s="146"/>
      <c r="HK8" s="145"/>
      <c r="HL8" s="146"/>
      <c r="HM8" s="145"/>
      <c r="HN8" s="146"/>
      <c r="HO8" s="145"/>
      <c r="HP8" s="146"/>
      <c r="HQ8" s="145"/>
      <c r="HR8" s="146"/>
      <c r="HS8" s="145"/>
      <c r="HT8" s="146"/>
      <c r="HU8" s="145"/>
      <c r="HV8" s="146"/>
      <c r="HW8" s="145"/>
      <c r="HX8" s="146"/>
      <c r="HY8" s="145"/>
      <c r="HZ8" s="146"/>
      <c r="IA8" s="145"/>
      <c r="IB8" s="146"/>
      <c r="IC8" s="145"/>
      <c r="ID8" s="146"/>
      <c r="IE8" s="145"/>
      <c r="IF8" s="146"/>
      <c r="IG8" s="145"/>
      <c r="IH8" s="146"/>
      <c r="II8" s="145"/>
      <c r="IJ8" s="146"/>
      <c r="IK8" s="145"/>
      <c r="IL8" s="146"/>
      <c r="IM8" s="145"/>
      <c r="IN8" s="146"/>
      <c r="IO8" s="145"/>
      <c r="IP8" s="146"/>
      <c r="IQ8" s="145"/>
      <c r="IR8" s="146"/>
      <c r="IS8" s="145"/>
      <c r="IT8" s="146"/>
      <c r="IU8" s="145"/>
      <c r="IV8" s="146"/>
      <c r="IW8" s="145"/>
      <c r="IX8" s="146"/>
      <c r="IY8" s="145"/>
      <c r="IZ8" s="146"/>
      <c r="JA8" s="145"/>
      <c r="JB8" s="146"/>
      <c r="JC8" s="145"/>
      <c r="JD8" s="146"/>
      <c r="JE8" s="145"/>
      <c r="JF8" s="146"/>
      <c r="JG8" s="145"/>
      <c r="JH8" s="146"/>
      <c r="JI8" s="145"/>
      <c r="JJ8" s="146"/>
      <c r="JK8" s="95"/>
      <c r="JL8" s="146"/>
      <c r="JM8" s="145"/>
      <c r="JN8" s="146"/>
      <c r="JO8" s="95"/>
      <c r="JP8" s="146"/>
      <c r="JQ8" s="95"/>
      <c r="JR8" s="146"/>
      <c r="JS8" s="145"/>
      <c r="JT8" s="146"/>
      <c r="JU8" s="145"/>
      <c r="JV8" s="146"/>
      <c r="JW8" s="145"/>
      <c r="JX8" s="146"/>
      <c r="JY8" s="145"/>
      <c r="JZ8" s="146"/>
      <c r="KA8" s="145"/>
      <c r="KB8" s="146"/>
      <c r="KC8" s="145"/>
      <c r="KD8" s="146"/>
      <c r="KE8" s="145"/>
      <c r="KF8" s="146"/>
      <c r="KG8" s="145"/>
      <c r="KH8" s="146"/>
      <c r="KI8" s="145"/>
      <c r="KJ8" s="146"/>
      <c r="KK8" s="145"/>
      <c r="KL8" s="146"/>
      <c r="KM8" s="145"/>
      <c r="KN8" s="146"/>
      <c r="KO8" s="145"/>
      <c r="KP8" s="146"/>
      <c r="KQ8" s="145"/>
      <c r="KR8" s="146"/>
      <c r="KS8" s="95"/>
      <c r="KT8" s="146"/>
      <c r="KU8" s="145"/>
      <c r="KV8" s="146"/>
      <c r="KW8" s="145"/>
      <c r="KX8" s="146"/>
      <c r="KY8" s="145"/>
      <c r="KZ8" s="146"/>
      <c r="LA8" s="145"/>
      <c r="LB8" s="146"/>
      <c r="LC8" s="145"/>
      <c r="LD8" s="146"/>
      <c r="LE8" s="145"/>
      <c r="LF8" s="146"/>
      <c r="LG8" s="145"/>
      <c r="LH8" s="146"/>
      <c r="LI8" s="145"/>
      <c r="LJ8" s="146"/>
      <c r="LK8" s="145"/>
      <c r="LL8" s="146"/>
      <c r="LM8" s="145"/>
      <c r="LN8" s="146"/>
      <c r="LO8" s="145"/>
      <c r="LP8" s="146"/>
      <c r="LQ8" s="95"/>
      <c r="LR8" s="146"/>
      <c r="LS8" s="145"/>
      <c r="LT8" s="146"/>
      <c r="LU8" s="145"/>
      <c r="LV8" s="146"/>
      <c r="LW8" s="145"/>
      <c r="LX8" s="146"/>
      <c r="LY8" s="145"/>
      <c r="LZ8" s="146"/>
      <c r="MA8" s="145"/>
      <c r="MB8" s="146"/>
      <c r="MC8" s="145"/>
      <c r="MD8" s="146"/>
      <c r="ME8" s="145"/>
      <c r="MF8" s="146"/>
      <c r="MG8" s="145"/>
      <c r="MH8" s="146"/>
      <c r="MI8" s="145"/>
      <c r="MJ8" s="146"/>
      <c r="MK8" s="145"/>
      <c r="ML8" s="146"/>
      <c r="MM8" s="145"/>
      <c r="MN8" s="146"/>
      <c r="MO8" s="145"/>
      <c r="MP8" s="146"/>
      <c r="MQ8" s="145"/>
      <c r="MR8" s="146"/>
      <c r="MS8" s="145"/>
      <c r="MT8" s="146"/>
      <c r="MU8" s="145"/>
      <c r="MV8" s="146"/>
      <c r="MW8" s="145"/>
      <c r="MX8" s="146"/>
      <c r="MY8" s="145"/>
      <c r="MZ8" s="146"/>
      <c r="NA8" s="145"/>
      <c r="NB8" s="146"/>
      <c r="NC8" s="145"/>
      <c r="ND8" s="146"/>
      <c r="NE8" s="145"/>
      <c r="NF8" s="146"/>
      <c r="NG8" s="145"/>
      <c r="NH8" s="146"/>
      <c r="NI8" s="145"/>
      <c r="NJ8" s="146"/>
      <c r="NK8" s="145"/>
      <c r="NL8" s="146"/>
      <c r="NM8" s="145"/>
      <c r="NN8" s="146"/>
      <c r="NO8" s="145"/>
      <c r="NP8" s="146"/>
      <c r="NQ8" s="145"/>
      <c r="NR8" s="146"/>
      <c r="NS8" s="145"/>
      <c r="NT8" s="146"/>
      <c r="NU8" s="145"/>
      <c r="NV8" s="146"/>
      <c r="NW8" s="145"/>
      <c r="NX8" s="146"/>
      <c r="NY8" s="145"/>
      <c r="NZ8" s="146"/>
      <c r="OA8" s="145"/>
      <c r="OB8" s="146"/>
      <c r="OC8" s="145"/>
      <c r="OD8" s="146"/>
      <c r="OE8" s="145"/>
      <c r="OF8" s="146"/>
      <c r="OG8" s="145"/>
      <c r="OH8" s="146"/>
      <c r="OI8" s="145"/>
      <c r="OJ8" s="146"/>
      <c r="OK8" s="145"/>
      <c r="OL8" s="148"/>
      <c r="OM8" s="150"/>
      <c r="ON8" s="146"/>
      <c r="OO8" s="150"/>
      <c r="OP8" s="146"/>
      <c r="OQ8" s="145"/>
      <c r="OR8" s="146"/>
      <c r="OS8" s="145"/>
      <c r="OT8" s="146"/>
      <c r="OU8" s="145"/>
      <c r="OV8" s="146"/>
      <c r="OW8" s="145"/>
      <c r="OX8" s="146"/>
      <c r="OY8" s="145"/>
      <c r="OZ8" s="146"/>
      <c r="PA8" s="145"/>
      <c r="PB8" s="146"/>
      <c r="PC8" s="145"/>
      <c r="PD8" s="146"/>
      <c r="PE8" s="145"/>
      <c r="PF8" s="146"/>
      <c r="PG8" s="145"/>
      <c r="PH8" s="146"/>
      <c r="PI8" s="145"/>
      <c r="PJ8" s="146"/>
      <c r="PK8" s="145"/>
      <c r="PL8" s="146"/>
      <c r="PM8" s="145"/>
      <c r="PN8" s="146"/>
      <c r="PO8" s="145"/>
      <c r="PP8" s="146"/>
      <c r="PQ8" s="145"/>
      <c r="PR8" s="146"/>
      <c r="PS8" s="145"/>
      <c r="PT8" s="146"/>
      <c r="PU8" s="145"/>
      <c r="PV8" s="146"/>
      <c r="PW8" s="145"/>
      <c r="PX8" s="146"/>
      <c r="PY8" s="145"/>
      <c r="PZ8" s="146"/>
      <c r="QA8" s="149">
        <v>1</v>
      </c>
      <c r="QB8" s="146"/>
      <c r="QC8" s="145"/>
      <c r="QD8" s="146"/>
      <c r="QE8" s="145"/>
      <c r="QF8" s="146"/>
      <c r="QG8" s="145"/>
      <c r="QH8" s="146"/>
      <c r="QI8" s="145"/>
      <c r="QJ8" s="146"/>
      <c r="QK8" s="145"/>
      <c r="QL8" s="146"/>
      <c r="QM8" s="145"/>
      <c r="QN8" s="146"/>
      <c r="QO8" s="145"/>
      <c r="QP8" s="146"/>
      <c r="QQ8" s="145"/>
      <c r="QR8" s="146"/>
      <c r="QS8" s="145"/>
      <c r="QT8" s="146"/>
      <c r="QU8" s="145"/>
      <c r="QV8" s="146"/>
      <c r="QW8" s="145"/>
      <c r="QX8" s="146"/>
      <c r="QY8" s="145"/>
      <c r="QZ8" s="146"/>
      <c r="RA8" s="145"/>
      <c r="RB8" s="146"/>
      <c r="RC8" s="150"/>
      <c r="RD8" s="146"/>
      <c r="RE8" s="145"/>
      <c r="RF8" s="146"/>
      <c r="RG8" s="150"/>
      <c r="RH8" s="146"/>
      <c r="RI8" s="150"/>
      <c r="RJ8" s="146"/>
      <c r="RK8" s="145"/>
      <c r="RL8" s="146"/>
      <c r="RM8" s="145"/>
      <c r="RN8" s="146"/>
      <c r="RO8" s="145"/>
      <c r="RP8" s="146"/>
      <c r="RQ8" s="145"/>
      <c r="RR8" s="146"/>
      <c r="RS8" s="145"/>
      <c r="RT8" s="146"/>
      <c r="RU8" s="145"/>
      <c r="RV8" s="146"/>
      <c r="RW8" s="145"/>
      <c r="RX8" s="146"/>
      <c r="RY8" s="145"/>
      <c r="RZ8" s="146"/>
      <c r="SA8" s="145"/>
      <c r="SB8" s="146"/>
      <c r="SC8" s="145"/>
      <c r="SD8" s="146"/>
      <c r="SE8" s="145"/>
      <c r="SF8" s="146"/>
      <c r="SG8" s="145"/>
      <c r="SH8" s="146"/>
      <c r="SI8" s="145"/>
      <c r="SJ8" s="146"/>
      <c r="SK8" s="150"/>
      <c r="SL8" s="146"/>
      <c r="SM8" s="145"/>
      <c r="SN8" s="146"/>
      <c r="SO8" s="145"/>
      <c r="SP8" s="146"/>
      <c r="SQ8" s="145"/>
      <c r="SR8" s="146"/>
      <c r="SS8" s="145"/>
      <c r="ST8" s="146"/>
      <c r="SU8" s="145"/>
      <c r="SV8" s="146"/>
      <c r="SW8" s="145"/>
      <c r="SX8" s="146"/>
      <c r="SY8" s="145"/>
      <c r="SZ8" s="146"/>
      <c r="TA8" s="145"/>
      <c r="TB8" s="146"/>
      <c r="TC8" s="145"/>
      <c r="TD8" s="146"/>
      <c r="TE8" s="145"/>
      <c r="TF8" s="146"/>
      <c r="TG8" s="145"/>
      <c r="TH8" s="146"/>
      <c r="TI8" s="150"/>
      <c r="TJ8" s="146"/>
      <c r="TK8" s="145"/>
      <c r="TL8" s="146"/>
      <c r="TM8" s="145"/>
      <c r="TN8" s="146"/>
      <c r="TO8" s="145"/>
      <c r="TP8" s="146"/>
      <c r="TQ8" s="145"/>
      <c r="TR8" s="146"/>
      <c r="TS8" s="145"/>
      <c r="TT8" s="146"/>
      <c r="TU8" s="145"/>
      <c r="TV8" s="146"/>
      <c r="TW8" s="145"/>
      <c r="TX8" s="146"/>
      <c r="TY8" s="145"/>
      <c r="TZ8" s="146"/>
      <c r="UA8" s="145"/>
      <c r="UB8" s="146"/>
      <c r="UC8" s="145"/>
      <c r="UD8" s="146"/>
      <c r="UE8" s="145"/>
      <c r="UF8" s="146"/>
      <c r="UG8" s="145"/>
      <c r="UH8" s="146"/>
      <c r="UI8" s="145"/>
      <c r="UJ8" s="146"/>
      <c r="UK8" s="145"/>
      <c r="UL8" s="146"/>
      <c r="UM8" s="145"/>
      <c r="UN8" s="146"/>
      <c r="UO8" s="145"/>
      <c r="UP8" s="146"/>
      <c r="UQ8" s="145"/>
      <c r="UR8" s="146"/>
      <c r="US8" s="145"/>
      <c r="UT8" s="146"/>
      <c r="UU8" s="145"/>
      <c r="UV8" s="146"/>
      <c r="UW8" s="145"/>
      <c r="UX8" s="146"/>
      <c r="UY8" s="145"/>
      <c r="UZ8" s="146"/>
      <c r="VA8" s="145"/>
      <c r="VB8" s="146"/>
      <c r="VC8" s="145"/>
      <c r="VD8" s="146"/>
      <c r="VE8" s="145"/>
      <c r="VF8" s="146"/>
      <c r="VG8" s="145"/>
      <c r="VH8" s="146"/>
      <c r="VI8" s="145"/>
      <c r="VJ8" s="146"/>
      <c r="VK8" s="145"/>
      <c r="VL8" s="146"/>
      <c r="VM8" s="145"/>
      <c r="VN8" s="146"/>
      <c r="VO8" s="145"/>
      <c r="VP8" s="146"/>
      <c r="VQ8" s="145"/>
      <c r="VR8" s="146"/>
      <c r="VS8" s="145"/>
      <c r="VT8" s="146"/>
      <c r="VU8" s="145"/>
      <c r="VV8" s="146"/>
      <c r="VW8" s="145"/>
      <c r="VX8" s="146"/>
      <c r="VY8" s="145"/>
      <c r="VZ8" s="146"/>
      <c r="WA8" s="145"/>
      <c r="WB8" s="146"/>
      <c r="WC8" s="145"/>
      <c r="WD8" s="148"/>
    </row>
    <row r="9" spans="1:602" ht="15.6">
      <c r="A9" s="132" t="s">
        <v>3691</v>
      </c>
      <c r="B9" s="133" t="s">
        <v>3693</v>
      </c>
      <c r="C9" s="145"/>
      <c r="D9" s="146"/>
      <c r="E9" s="145"/>
      <c r="F9" s="146"/>
      <c r="G9" s="145"/>
      <c r="H9" s="146"/>
      <c r="I9" s="145"/>
      <c r="J9" s="146"/>
      <c r="K9" s="145"/>
      <c r="L9" s="146"/>
      <c r="M9" s="145"/>
      <c r="N9" s="146"/>
      <c r="O9" s="145"/>
      <c r="P9" s="146"/>
      <c r="Q9" s="145"/>
      <c r="R9" s="146"/>
      <c r="S9" s="145"/>
      <c r="T9" s="146"/>
      <c r="U9" s="145"/>
      <c r="V9" s="146"/>
      <c r="W9" s="145"/>
      <c r="X9" s="146"/>
      <c r="Y9" s="145"/>
      <c r="Z9" s="146"/>
      <c r="AA9" s="145"/>
      <c r="AB9" s="146"/>
      <c r="AC9" s="145"/>
      <c r="AD9" s="146"/>
      <c r="AE9" s="145"/>
      <c r="AF9" s="146"/>
      <c r="AG9" s="145"/>
      <c r="AH9" s="146"/>
      <c r="AI9" s="145"/>
      <c r="AJ9" s="146"/>
      <c r="AK9" s="145"/>
      <c r="AL9" s="146"/>
      <c r="AM9" s="145"/>
      <c r="AN9" s="146"/>
      <c r="AO9" s="145"/>
      <c r="AP9" s="146"/>
      <c r="AQ9" s="145"/>
      <c r="AR9" s="146"/>
      <c r="AS9" s="145"/>
      <c r="AT9" s="146"/>
      <c r="AU9" s="145"/>
      <c r="AV9" s="146"/>
      <c r="AW9" s="145"/>
      <c r="AX9" s="146"/>
      <c r="AY9" s="145"/>
      <c r="AZ9" s="146"/>
      <c r="BA9" s="145"/>
      <c r="BB9" s="146"/>
      <c r="BC9" s="145"/>
      <c r="BD9" s="146"/>
      <c r="BE9" s="145"/>
      <c r="BF9" s="146"/>
      <c r="BG9" s="145"/>
      <c r="BH9" s="146"/>
      <c r="BI9" s="145"/>
      <c r="BJ9" s="146"/>
      <c r="BK9" s="145"/>
      <c r="BL9" s="146"/>
      <c r="BM9" s="145"/>
      <c r="BN9" s="146"/>
      <c r="BO9" s="145"/>
      <c r="BP9" s="146"/>
      <c r="BQ9" s="145"/>
      <c r="BR9" s="146"/>
      <c r="BS9" s="145"/>
      <c r="BT9" s="146"/>
      <c r="BU9" s="145"/>
      <c r="BV9" s="146"/>
      <c r="BW9" s="145"/>
      <c r="BX9" s="146"/>
      <c r="BY9" s="145"/>
      <c r="BZ9" s="146"/>
      <c r="CA9" s="145"/>
      <c r="CB9" s="146"/>
      <c r="CC9" s="145"/>
      <c r="CD9" s="146"/>
      <c r="CE9" s="145"/>
      <c r="CF9" s="146"/>
      <c r="CG9" s="145"/>
      <c r="CH9" s="146"/>
      <c r="CI9" s="145"/>
      <c r="CJ9" s="146"/>
      <c r="CK9" s="145"/>
      <c r="CL9" s="146"/>
      <c r="CM9" s="145"/>
      <c r="CN9" s="146"/>
      <c r="CO9" s="145"/>
      <c r="CP9" s="146"/>
      <c r="CQ9" s="145"/>
      <c r="CR9" s="146"/>
      <c r="CS9" s="145"/>
      <c r="CT9" s="146"/>
      <c r="CU9" s="145"/>
      <c r="CV9" s="146"/>
      <c r="CW9" s="145"/>
      <c r="CX9" s="146"/>
      <c r="CY9" s="145"/>
      <c r="CZ9" s="146"/>
      <c r="DA9" s="95"/>
      <c r="DB9" s="146"/>
      <c r="DC9" s="145"/>
      <c r="DD9" s="146"/>
      <c r="DE9" s="145"/>
      <c r="DF9" s="146"/>
      <c r="DG9" s="145"/>
      <c r="DH9" s="146"/>
      <c r="DI9" s="145"/>
      <c r="DJ9" s="146"/>
      <c r="DK9" s="145"/>
      <c r="DL9" s="146"/>
      <c r="DM9" s="145"/>
      <c r="DN9" s="146"/>
      <c r="DO9" s="145"/>
      <c r="DP9" s="146"/>
      <c r="DQ9" s="145"/>
      <c r="DR9" s="146"/>
      <c r="DS9" s="145"/>
      <c r="DT9" s="146"/>
      <c r="DU9" s="145"/>
      <c r="DV9" s="146"/>
      <c r="DW9" s="145"/>
      <c r="DX9" s="146"/>
      <c r="DY9" s="95">
        <v>1</v>
      </c>
      <c r="DZ9" s="146"/>
      <c r="EA9" s="145"/>
      <c r="EB9" s="146"/>
      <c r="EC9" s="145"/>
      <c r="ED9" s="146"/>
      <c r="EE9" s="145"/>
      <c r="EF9" s="146"/>
      <c r="EG9" s="145"/>
      <c r="EH9" s="146"/>
      <c r="EI9" s="145"/>
      <c r="EJ9" s="146"/>
      <c r="EK9" s="145"/>
      <c r="EL9" s="146"/>
      <c r="EM9" s="145"/>
      <c r="EN9" s="146"/>
      <c r="EO9" s="145"/>
      <c r="EP9" s="146"/>
      <c r="EQ9" s="145"/>
      <c r="ER9" s="146"/>
      <c r="ES9" s="145"/>
      <c r="ET9" s="146"/>
      <c r="EU9" s="145"/>
      <c r="EV9" s="146"/>
      <c r="EW9" s="145"/>
      <c r="EX9" s="146"/>
      <c r="EY9" s="145"/>
      <c r="EZ9" s="146"/>
      <c r="FA9" s="145"/>
      <c r="FB9" s="146"/>
      <c r="FC9" s="145"/>
      <c r="FD9" s="146"/>
      <c r="FE9" s="145"/>
      <c r="FF9" s="146"/>
      <c r="FG9" s="145"/>
      <c r="FH9" s="146"/>
      <c r="FI9" s="145"/>
      <c r="FJ9" s="146"/>
      <c r="FK9" s="145"/>
      <c r="FL9" s="146"/>
      <c r="FM9" s="145"/>
      <c r="FN9" s="146"/>
      <c r="FO9" s="145"/>
      <c r="FP9" s="146"/>
      <c r="FQ9" s="145"/>
      <c r="FR9" s="146"/>
      <c r="FS9" s="145"/>
      <c r="FT9" s="146"/>
      <c r="FU9" s="145"/>
      <c r="FV9" s="146"/>
      <c r="FW9" s="145"/>
      <c r="FX9" s="146"/>
      <c r="FY9" s="145"/>
      <c r="FZ9" s="146"/>
      <c r="GA9" s="145"/>
      <c r="GB9" s="146"/>
      <c r="GC9" s="145"/>
      <c r="GD9" s="146"/>
      <c r="GE9" s="145"/>
      <c r="GF9" s="146"/>
      <c r="GG9" s="145"/>
      <c r="GH9" s="146"/>
      <c r="GI9" s="95">
        <v>1</v>
      </c>
      <c r="GJ9" s="146"/>
      <c r="GK9" s="145"/>
      <c r="GL9" s="146"/>
      <c r="GM9" s="145"/>
      <c r="GN9" s="146"/>
      <c r="GO9" s="145"/>
      <c r="GP9" s="146"/>
      <c r="GQ9" s="145"/>
      <c r="GR9" s="146"/>
      <c r="GS9" s="145"/>
      <c r="GT9" s="148"/>
      <c r="GU9" s="145"/>
      <c r="GV9" s="146"/>
      <c r="GW9" s="145"/>
      <c r="GX9" s="146"/>
      <c r="GY9" s="145"/>
      <c r="GZ9" s="146"/>
      <c r="HA9" s="145"/>
      <c r="HB9" s="146"/>
      <c r="HC9" s="145"/>
      <c r="HD9" s="146"/>
      <c r="HE9" s="145"/>
      <c r="HF9" s="146"/>
      <c r="HG9" s="145"/>
      <c r="HH9" s="146"/>
      <c r="HI9" s="145"/>
      <c r="HJ9" s="146"/>
      <c r="HK9" s="145"/>
      <c r="HL9" s="146"/>
      <c r="HM9" s="145"/>
      <c r="HN9" s="146"/>
      <c r="HO9" s="145"/>
      <c r="HP9" s="146"/>
      <c r="HQ9" s="145"/>
      <c r="HR9" s="146"/>
      <c r="HS9" s="145"/>
      <c r="HT9" s="146"/>
      <c r="HU9" s="145"/>
      <c r="HV9" s="146"/>
      <c r="HW9" s="145"/>
      <c r="HX9" s="146"/>
      <c r="HY9" s="145"/>
      <c r="HZ9" s="146"/>
      <c r="IA9" s="145"/>
      <c r="IB9" s="146"/>
      <c r="IC9" s="145"/>
      <c r="ID9" s="146"/>
      <c r="IE9" s="145"/>
      <c r="IF9" s="146"/>
      <c r="IG9" s="145"/>
      <c r="IH9" s="146"/>
      <c r="II9" s="145"/>
      <c r="IJ9" s="146"/>
      <c r="IK9" s="145"/>
      <c r="IL9" s="146"/>
      <c r="IM9" s="145"/>
      <c r="IN9" s="146"/>
      <c r="IO9" s="145"/>
      <c r="IP9" s="146"/>
      <c r="IQ9" s="145"/>
      <c r="IR9" s="146"/>
      <c r="IS9" s="145"/>
      <c r="IT9" s="146"/>
      <c r="IU9" s="145"/>
      <c r="IV9" s="146"/>
      <c r="IW9" s="145"/>
      <c r="IX9" s="146"/>
      <c r="IY9" s="145"/>
      <c r="IZ9" s="146"/>
      <c r="JA9" s="145"/>
      <c r="JB9" s="146"/>
      <c r="JC9" s="145"/>
      <c r="JD9" s="146"/>
      <c r="JE9" s="145"/>
      <c r="JF9" s="146"/>
      <c r="JG9" s="145"/>
      <c r="JH9" s="146"/>
      <c r="JI9" s="145"/>
      <c r="JJ9" s="146"/>
      <c r="JK9" s="145"/>
      <c r="JL9" s="146"/>
      <c r="JM9" s="145"/>
      <c r="JN9" s="146"/>
      <c r="JO9" s="145"/>
      <c r="JP9" s="146"/>
      <c r="JQ9" s="145"/>
      <c r="JR9" s="146"/>
      <c r="JS9" s="145"/>
      <c r="JT9" s="146"/>
      <c r="JU9" s="145"/>
      <c r="JV9" s="146"/>
      <c r="JW9" s="145"/>
      <c r="JX9" s="146"/>
      <c r="JY9" s="145"/>
      <c r="JZ9" s="146"/>
      <c r="KA9" s="145"/>
      <c r="KB9" s="146"/>
      <c r="KC9" s="145"/>
      <c r="KD9" s="146"/>
      <c r="KE9" s="145"/>
      <c r="KF9" s="146"/>
      <c r="KG9" s="145"/>
      <c r="KH9" s="146"/>
      <c r="KI9" s="145"/>
      <c r="KJ9" s="146"/>
      <c r="KK9" s="145"/>
      <c r="KL9" s="146"/>
      <c r="KM9" s="145"/>
      <c r="KN9" s="146"/>
      <c r="KO9" s="145"/>
      <c r="KP9" s="146"/>
      <c r="KQ9" s="145"/>
      <c r="KR9" s="146"/>
      <c r="KS9" s="95"/>
      <c r="KT9" s="146"/>
      <c r="KU9" s="145"/>
      <c r="KV9" s="146"/>
      <c r="KW9" s="149">
        <v>1</v>
      </c>
      <c r="KX9" s="146"/>
      <c r="KY9" s="145"/>
      <c r="KZ9" s="146"/>
      <c r="LA9" s="145"/>
      <c r="LB9" s="146"/>
      <c r="LC9" s="145"/>
      <c r="LD9" s="146"/>
      <c r="LE9" s="145"/>
      <c r="LF9" s="146"/>
      <c r="LG9" s="145"/>
      <c r="LH9" s="146"/>
      <c r="LI9" s="145"/>
      <c r="LJ9" s="146"/>
      <c r="LK9" s="145"/>
      <c r="LL9" s="146"/>
      <c r="LM9" s="145"/>
      <c r="LN9" s="146"/>
      <c r="LO9" s="145"/>
      <c r="LP9" s="146"/>
      <c r="LQ9" s="95"/>
      <c r="LR9" s="146"/>
      <c r="LS9" s="145"/>
      <c r="LT9" s="146"/>
      <c r="LU9" s="145"/>
      <c r="LV9" s="146"/>
      <c r="LW9" s="145"/>
      <c r="LX9" s="146"/>
      <c r="LY9" s="145"/>
      <c r="LZ9" s="146"/>
      <c r="MA9" s="145"/>
      <c r="MB9" s="146"/>
      <c r="MC9" s="145"/>
      <c r="MD9" s="146"/>
      <c r="ME9" s="145"/>
      <c r="MF9" s="146"/>
      <c r="MG9" s="145"/>
      <c r="MH9" s="146"/>
      <c r="MI9" s="145"/>
      <c r="MJ9" s="146"/>
      <c r="MK9" s="145"/>
      <c r="ML9" s="146"/>
      <c r="MM9" s="145"/>
      <c r="MN9" s="146"/>
      <c r="MO9" s="145"/>
      <c r="MP9" s="146"/>
      <c r="MQ9" s="145"/>
      <c r="MR9" s="146"/>
      <c r="MS9" s="145"/>
      <c r="MT9" s="146"/>
      <c r="MU9" s="145"/>
      <c r="MV9" s="146"/>
      <c r="MW9" s="145"/>
      <c r="MX9" s="146"/>
      <c r="MY9" s="145"/>
      <c r="MZ9" s="146"/>
      <c r="NA9" s="145"/>
      <c r="NB9" s="146"/>
      <c r="NC9" s="145"/>
      <c r="ND9" s="146"/>
      <c r="NE9" s="145"/>
      <c r="NF9" s="146"/>
      <c r="NG9" s="145"/>
      <c r="NH9" s="146"/>
      <c r="NI9" s="145"/>
      <c r="NJ9" s="146"/>
      <c r="NK9" s="145"/>
      <c r="NL9" s="146"/>
      <c r="NM9" s="145"/>
      <c r="NN9" s="146"/>
      <c r="NO9" s="145"/>
      <c r="NP9" s="146"/>
      <c r="NQ9" s="145"/>
      <c r="NR9" s="146"/>
      <c r="NS9" s="145"/>
      <c r="NT9" s="146"/>
      <c r="NU9" s="145"/>
      <c r="NV9" s="146"/>
      <c r="NW9" s="145"/>
      <c r="NX9" s="146"/>
      <c r="NY9" s="145"/>
      <c r="NZ9" s="146"/>
      <c r="OA9" s="95"/>
      <c r="OB9" s="146"/>
      <c r="OC9" s="145"/>
      <c r="OD9" s="146"/>
      <c r="OE9" s="145"/>
      <c r="OF9" s="146"/>
      <c r="OG9" s="145"/>
      <c r="OH9" s="146"/>
      <c r="OI9" s="145"/>
      <c r="OJ9" s="146"/>
      <c r="OK9" s="145"/>
      <c r="OL9" s="148"/>
      <c r="OM9" s="145"/>
      <c r="ON9" s="146"/>
      <c r="OO9" s="145"/>
      <c r="OP9" s="146"/>
      <c r="OQ9" s="145"/>
      <c r="OR9" s="146"/>
      <c r="OS9" s="145"/>
      <c r="OT9" s="146"/>
      <c r="OU9" s="145"/>
      <c r="OV9" s="146"/>
      <c r="OW9" s="145"/>
      <c r="OX9" s="146"/>
      <c r="OY9" s="145"/>
      <c r="OZ9" s="146"/>
      <c r="PA9" s="145"/>
      <c r="PB9" s="146"/>
      <c r="PC9" s="145"/>
      <c r="PD9" s="146"/>
      <c r="PE9" s="145"/>
      <c r="PF9" s="146"/>
      <c r="PG9" s="145"/>
      <c r="PH9" s="146"/>
      <c r="PI9" s="145"/>
      <c r="PJ9" s="146"/>
      <c r="PK9" s="145"/>
      <c r="PL9" s="146"/>
      <c r="PM9" s="145"/>
      <c r="PN9" s="146"/>
      <c r="PO9" s="145"/>
      <c r="PP9" s="146"/>
      <c r="PQ9" s="145"/>
      <c r="PR9" s="146"/>
      <c r="PS9" s="145"/>
      <c r="PT9" s="146"/>
      <c r="PU9" s="145"/>
      <c r="PV9" s="146"/>
      <c r="PW9" s="145"/>
      <c r="PX9" s="146"/>
      <c r="PY9" s="145"/>
      <c r="PZ9" s="146"/>
      <c r="QA9" s="149">
        <v>1</v>
      </c>
      <c r="QB9" s="146"/>
      <c r="QC9" s="145"/>
      <c r="QD9" s="146"/>
      <c r="QE9" s="145"/>
      <c r="QF9" s="146"/>
      <c r="QG9" s="145"/>
      <c r="QH9" s="146"/>
      <c r="QI9" s="145"/>
      <c r="QJ9" s="146"/>
      <c r="QK9" s="145"/>
      <c r="QL9" s="146"/>
      <c r="QM9" s="145"/>
      <c r="QN9" s="146"/>
      <c r="QO9" s="145"/>
      <c r="QP9" s="146"/>
      <c r="QQ9" s="145"/>
      <c r="QR9" s="146"/>
      <c r="QS9" s="145"/>
      <c r="QT9" s="146"/>
      <c r="QU9" s="145"/>
      <c r="QV9" s="146"/>
      <c r="QW9" s="145"/>
      <c r="QX9" s="146"/>
      <c r="QY9" s="145"/>
      <c r="QZ9" s="146"/>
      <c r="RA9" s="145"/>
      <c r="RB9" s="146"/>
      <c r="RC9" s="145"/>
      <c r="RD9" s="146"/>
      <c r="RE9" s="145"/>
      <c r="RF9" s="146"/>
      <c r="RG9" s="145"/>
      <c r="RH9" s="146"/>
      <c r="RI9" s="145"/>
      <c r="RJ9" s="146"/>
      <c r="RK9" s="145"/>
      <c r="RL9" s="146"/>
      <c r="RM9" s="145"/>
      <c r="RN9" s="146"/>
      <c r="RO9" s="145"/>
      <c r="RP9" s="146"/>
      <c r="RQ9" s="145"/>
      <c r="RR9" s="146"/>
      <c r="RS9" s="145"/>
      <c r="RT9" s="146"/>
      <c r="RU9" s="145"/>
      <c r="RV9" s="146"/>
      <c r="RW9" s="145"/>
      <c r="RX9" s="146"/>
      <c r="RY9" s="145"/>
      <c r="RZ9" s="146"/>
      <c r="SA9" s="145"/>
      <c r="SB9" s="146"/>
      <c r="SC9" s="145"/>
      <c r="SD9" s="146"/>
      <c r="SE9" s="145"/>
      <c r="SF9" s="146"/>
      <c r="SG9" s="145"/>
      <c r="SH9" s="146"/>
      <c r="SI9" s="145"/>
      <c r="SJ9" s="146"/>
      <c r="SK9" s="150"/>
      <c r="SL9" s="146"/>
      <c r="SM9" s="145"/>
      <c r="SN9" s="146"/>
      <c r="SO9" s="145"/>
      <c r="SP9" s="146"/>
      <c r="SQ9" s="145"/>
      <c r="SR9" s="146"/>
      <c r="SS9" s="145"/>
      <c r="ST9" s="146"/>
      <c r="SU9" s="145"/>
      <c r="SV9" s="146"/>
      <c r="SW9" s="145"/>
      <c r="SX9" s="146"/>
      <c r="SY9" s="145"/>
      <c r="SZ9" s="146"/>
      <c r="TA9" s="145"/>
      <c r="TB9" s="146"/>
      <c r="TC9" s="145"/>
      <c r="TD9" s="146"/>
      <c r="TE9" s="145"/>
      <c r="TF9" s="146"/>
      <c r="TG9" s="145"/>
      <c r="TH9" s="146"/>
      <c r="TI9" s="150"/>
      <c r="TJ9" s="146"/>
      <c r="TK9" s="145"/>
      <c r="TL9" s="146"/>
      <c r="TM9" s="145"/>
      <c r="TN9" s="146"/>
      <c r="TO9" s="145"/>
      <c r="TP9" s="146"/>
      <c r="TQ9" s="145"/>
      <c r="TR9" s="146"/>
      <c r="TS9" s="145"/>
      <c r="TT9" s="146"/>
      <c r="TU9" s="145"/>
      <c r="TV9" s="146"/>
      <c r="TW9" s="145"/>
      <c r="TX9" s="146"/>
      <c r="TY9" s="145"/>
      <c r="TZ9" s="146"/>
      <c r="UA9" s="145"/>
      <c r="UB9" s="146"/>
      <c r="UC9" s="145"/>
      <c r="UD9" s="146"/>
      <c r="UE9" s="145"/>
      <c r="UF9" s="146"/>
      <c r="UG9" s="145"/>
      <c r="UH9" s="146"/>
      <c r="UI9" s="145"/>
      <c r="UJ9" s="146"/>
      <c r="UK9" s="145"/>
      <c r="UL9" s="146"/>
      <c r="UM9" s="145"/>
      <c r="UN9" s="146"/>
      <c r="UO9" s="145"/>
      <c r="UP9" s="146"/>
      <c r="UQ9" s="145"/>
      <c r="UR9" s="146"/>
      <c r="US9" s="145"/>
      <c r="UT9" s="146"/>
      <c r="UU9" s="145"/>
      <c r="UV9" s="146"/>
      <c r="UW9" s="145"/>
      <c r="UX9" s="146"/>
      <c r="UY9" s="145"/>
      <c r="UZ9" s="146"/>
      <c r="VA9" s="145"/>
      <c r="VB9" s="146"/>
      <c r="VC9" s="145"/>
      <c r="VD9" s="146"/>
      <c r="VE9" s="145"/>
      <c r="VF9" s="146"/>
      <c r="VG9" s="145"/>
      <c r="VH9" s="146"/>
      <c r="VI9" s="145"/>
      <c r="VJ9" s="146"/>
      <c r="VK9" s="145"/>
      <c r="VL9" s="146"/>
      <c r="VM9" s="145"/>
      <c r="VN9" s="146"/>
      <c r="VO9" s="145"/>
      <c r="VP9" s="146"/>
      <c r="VQ9" s="145"/>
      <c r="VR9" s="146"/>
      <c r="VS9" s="150"/>
      <c r="VT9" s="146"/>
      <c r="VU9" s="145"/>
      <c r="VV9" s="146"/>
      <c r="VW9" s="145"/>
      <c r="VX9" s="146"/>
      <c r="VY9" s="145"/>
      <c r="VZ9" s="146"/>
      <c r="WA9" s="145"/>
      <c r="WB9" s="146"/>
      <c r="WC9" s="145"/>
      <c r="WD9" s="148"/>
    </row>
    <row r="10" spans="1:602" ht="15.6">
      <c r="A10" s="132" t="s">
        <v>3691</v>
      </c>
      <c r="B10" s="133" t="s">
        <v>3694</v>
      </c>
      <c r="C10" s="95"/>
      <c r="D10" s="146"/>
      <c r="E10" s="95"/>
      <c r="F10" s="146"/>
      <c r="G10" s="95">
        <v>1</v>
      </c>
      <c r="H10" s="146"/>
      <c r="I10" s="145"/>
      <c r="J10" s="146"/>
      <c r="K10" s="145"/>
      <c r="L10" s="146"/>
      <c r="M10" s="145"/>
      <c r="N10" s="146"/>
      <c r="O10" s="145"/>
      <c r="P10" s="146"/>
      <c r="Q10" s="145"/>
      <c r="R10" s="146"/>
      <c r="S10" s="145"/>
      <c r="T10" s="146"/>
      <c r="U10" s="145"/>
      <c r="V10" s="146"/>
      <c r="W10" s="145"/>
      <c r="X10" s="146"/>
      <c r="Y10" s="145"/>
      <c r="Z10" s="146"/>
      <c r="AA10" s="145"/>
      <c r="AB10" s="146"/>
      <c r="AC10" s="145"/>
      <c r="AD10" s="146"/>
      <c r="AE10" s="145"/>
      <c r="AF10" s="146"/>
      <c r="AG10" s="145"/>
      <c r="AH10" s="146"/>
      <c r="AI10" s="145"/>
      <c r="AJ10" s="146"/>
      <c r="AK10" s="145"/>
      <c r="AL10" s="146"/>
      <c r="AM10" s="145"/>
      <c r="AN10" s="146"/>
      <c r="AO10" s="145"/>
      <c r="AP10" s="146"/>
      <c r="AQ10" s="145"/>
      <c r="AR10" s="146"/>
      <c r="AS10" s="145"/>
      <c r="AT10" s="146"/>
      <c r="AU10" s="145"/>
      <c r="AV10" s="146"/>
      <c r="AW10" s="145"/>
      <c r="AX10" s="146"/>
      <c r="AY10" s="145"/>
      <c r="AZ10" s="146"/>
      <c r="BA10" s="145"/>
      <c r="BB10" s="146"/>
      <c r="BC10" s="145"/>
      <c r="BD10" s="146"/>
      <c r="BE10" s="145"/>
      <c r="BF10" s="146"/>
      <c r="BG10" s="145"/>
      <c r="BH10" s="146"/>
      <c r="BI10" s="145"/>
      <c r="BJ10" s="146"/>
      <c r="BK10" s="145"/>
      <c r="BL10" s="146"/>
      <c r="BM10" s="95">
        <v>1</v>
      </c>
      <c r="BN10" s="146"/>
      <c r="BO10" s="145"/>
      <c r="BP10" s="146"/>
      <c r="BQ10" s="145"/>
      <c r="BR10" s="146"/>
      <c r="BS10" s="95"/>
      <c r="BT10" s="146"/>
      <c r="BU10" s="145"/>
      <c r="BV10" s="146"/>
      <c r="BW10" s="95"/>
      <c r="BX10" s="146"/>
      <c r="BY10" s="95"/>
      <c r="BZ10" s="146"/>
      <c r="CA10" s="95">
        <v>1</v>
      </c>
      <c r="CB10" s="146"/>
      <c r="CC10" s="145"/>
      <c r="CD10" s="146"/>
      <c r="CE10" s="145"/>
      <c r="CF10" s="146"/>
      <c r="CG10" s="145"/>
      <c r="CH10" s="146"/>
      <c r="CI10" s="145"/>
      <c r="CJ10" s="146"/>
      <c r="CK10" s="145"/>
      <c r="CL10" s="146"/>
      <c r="CM10" s="145"/>
      <c r="CN10" s="146"/>
      <c r="CO10" s="145"/>
      <c r="CP10" s="146"/>
      <c r="CQ10" s="145"/>
      <c r="CR10" s="146"/>
      <c r="CS10" s="145"/>
      <c r="CT10" s="146"/>
      <c r="CU10" s="145"/>
      <c r="CV10" s="146"/>
      <c r="CW10" s="145"/>
      <c r="CX10" s="146"/>
      <c r="CY10" s="145"/>
      <c r="CZ10" s="146"/>
      <c r="DA10" s="145"/>
      <c r="DB10" s="146"/>
      <c r="DC10" s="145"/>
      <c r="DD10" s="146"/>
      <c r="DE10" s="95">
        <v>1</v>
      </c>
      <c r="DF10" s="146"/>
      <c r="DG10" s="145"/>
      <c r="DH10" s="146"/>
      <c r="DI10" s="145"/>
      <c r="DJ10" s="146"/>
      <c r="DK10" s="145"/>
      <c r="DL10" s="146"/>
      <c r="DM10" s="145"/>
      <c r="DN10" s="146"/>
      <c r="DO10" s="145"/>
      <c r="DP10" s="146"/>
      <c r="DQ10" s="145"/>
      <c r="DR10" s="146"/>
      <c r="DS10" s="145"/>
      <c r="DT10" s="146"/>
      <c r="DU10" s="145"/>
      <c r="DV10" s="146"/>
      <c r="DW10" s="145"/>
      <c r="DX10" s="146"/>
      <c r="DY10" s="145"/>
      <c r="DZ10" s="146"/>
      <c r="EA10" s="95">
        <v>1</v>
      </c>
      <c r="EB10" s="146"/>
      <c r="EC10" s="95"/>
      <c r="ED10" s="146"/>
      <c r="EE10" s="95"/>
      <c r="EF10" s="146"/>
      <c r="EG10" s="145"/>
      <c r="EH10" s="146"/>
      <c r="EI10" s="145"/>
      <c r="EJ10" s="146"/>
      <c r="EK10" s="145"/>
      <c r="EL10" s="146"/>
      <c r="EM10" s="145"/>
      <c r="EN10" s="146"/>
      <c r="EO10" s="145"/>
      <c r="EP10" s="146"/>
      <c r="EQ10" s="145"/>
      <c r="ER10" s="146"/>
      <c r="ES10" s="145"/>
      <c r="ET10" s="146"/>
      <c r="EU10" s="145"/>
      <c r="EV10" s="146"/>
      <c r="EW10" s="145"/>
      <c r="EX10" s="146"/>
      <c r="EY10" s="145"/>
      <c r="EZ10" s="146"/>
      <c r="FA10" s="145"/>
      <c r="FB10" s="146"/>
      <c r="FC10" s="145"/>
      <c r="FD10" s="146"/>
      <c r="FE10" s="145"/>
      <c r="FF10" s="146"/>
      <c r="FG10" s="145"/>
      <c r="FH10" s="146"/>
      <c r="FI10" s="145"/>
      <c r="FJ10" s="146"/>
      <c r="FK10" s="145"/>
      <c r="FL10" s="146"/>
      <c r="FM10" s="145"/>
      <c r="FN10" s="146"/>
      <c r="FO10" s="145"/>
      <c r="FP10" s="146"/>
      <c r="FQ10" s="145"/>
      <c r="FR10" s="146"/>
      <c r="FS10" s="145"/>
      <c r="FT10" s="146"/>
      <c r="FU10" s="145"/>
      <c r="FV10" s="146"/>
      <c r="FW10" s="145"/>
      <c r="FX10" s="146"/>
      <c r="FY10" s="145"/>
      <c r="FZ10" s="146"/>
      <c r="GA10" s="84">
        <v>1</v>
      </c>
      <c r="GB10" s="146"/>
      <c r="GC10" s="145"/>
      <c r="GD10" s="146"/>
      <c r="GE10" s="145"/>
      <c r="GF10" s="146"/>
      <c r="GG10" s="145"/>
      <c r="GH10" s="146"/>
      <c r="GI10" s="145"/>
      <c r="GJ10" s="146"/>
      <c r="GK10" s="145"/>
      <c r="GL10" s="146"/>
      <c r="GM10" s="95">
        <v>1</v>
      </c>
      <c r="GN10" s="146"/>
      <c r="GO10" s="145"/>
      <c r="GP10" s="146"/>
      <c r="GQ10" s="145"/>
      <c r="GR10" s="146"/>
      <c r="GS10" s="145"/>
      <c r="GT10" s="148"/>
      <c r="GU10" s="95"/>
      <c r="GV10" s="146"/>
      <c r="GW10" s="95"/>
      <c r="GX10" s="146"/>
      <c r="GY10" s="95"/>
      <c r="GZ10" s="146"/>
      <c r="HA10" s="145"/>
      <c r="HB10" s="146"/>
      <c r="HC10" s="145"/>
      <c r="HD10" s="146"/>
      <c r="HE10" s="145"/>
      <c r="HF10" s="146"/>
      <c r="HG10" s="145"/>
      <c r="HH10" s="146"/>
      <c r="HI10" s="145"/>
      <c r="HJ10" s="146"/>
      <c r="HK10" s="145"/>
      <c r="HL10" s="146"/>
      <c r="HM10" s="145"/>
      <c r="HN10" s="146"/>
      <c r="HO10" s="145"/>
      <c r="HP10" s="146"/>
      <c r="HQ10" s="145"/>
      <c r="HR10" s="146"/>
      <c r="HS10" s="145"/>
      <c r="HT10" s="146"/>
      <c r="HU10" s="145"/>
      <c r="HV10" s="146"/>
      <c r="HW10" s="145"/>
      <c r="HX10" s="146"/>
      <c r="HY10" s="145"/>
      <c r="HZ10" s="146"/>
      <c r="IA10" s="145"/>
      <c r="IB10" s="146"/>
      <c r="IC10" s="145"/>
      <c r="ID10" s="146"/>
      <c r="IE10" s="145"/>
      <c r="IF10" s="146"/>
      <c r="IG10" s="149">
        <v>1</v>
      </c>
      <c r="IH10" s="146"/>
      <c r="II10" s="145"/>
      <c r="IJ10" s="146"/>
      <c r="IK10" s="145"/>
      <c r="IL10" s="146"/>
      <c r="IM10" s="145"/>
      <c r="IN10" s="146"/>
      <c r="IO10" s="145"/>
      <c r="IP10" s="146"/>
      <c r="IQ10" s="145"/>
      <c r="IR10" s="146"/>
      <c r="IS10" s="145"/>
      <c r="IT10" s="146"/>
      <c r="IU10" s="145"/>
      <c r="IV10" s="146"/>
      <c r="IW10" s="145"/>
      <c r="IX10" s="146"/>
      <c r="IY10" s="149">
        <v>1</v>
      </c>
      <c r="IZ10" s="146"/>
      <c r="JA10" s="145"/>
      <c r="JB10" s="146"/>
      <c r="JC10" s="149">
        <v>1</v>
      </c>
      <c r="JD10" s="146"/>
      <c r="JE10" s="95"/>
      <c r="JF10" s="146"/>
      <c r="JG10" s="145"/>
      <c r="JH10" s="146"/>
      <c r="JI10" s="145"/>
      <c r="JJ10" s="146"/>
      <c r="JK10" s="95"/>
      <c r="JL10" s="146"/>
      <c r="JM10" s="145"/>
      <c r="JN10" s="146"/>
      <c r="JO10" s="95"/>
      <c r="JP10" s="146"/>
      <c r="JQ10" s="95"/>
      <c r="JR10" s="146"/>
      <c r="JS10" s="95"/>
      <c r="JT10" s="146"/>
      <c r="JU10" s="149">
        <v>1</v>
      </c>
      <c r="JV10" s="146"/>
      <c r="JW10" s="149"/>
      <c r="JX10" s="146"/>
      <c r="JY10" s="145"/>
      <c r="JZ10" s="146"/>
      <c r="KA10" s="145"/>
      <c r="KB10" s="146"/>
      <c r="KC10" s="145"/>
      <c r="KD10" s="146"/>
      <c r="KE10" s="149">
        <v>1</v>
      </c>
      <c r="KF10" s="146"/>
      <c r="KG10" s="149">
        <v>1</v>
      </c>
      <c r="KH10" s="146"/>
      <c r="KI10" s="149">
        <v>1</v>
      </c>
      <c r="KJ10" s="146"/>
      <c r="KK10" s="145"/>
      <c r="KL10" s="146"/>
      <c r="KM10" s="145"/>
      <c r="KN10" s="146"/>
      <c r="KO10" s="145"/>
      <c r="KP10" s="146"/>
      <c r="KQ10" s="145"/>
      <c r="KR10" s="146"/>
      <c r="KS10" s="145"/>
      <c r="KT10" s="146"/>
      <c r="KU10" s="145"/>
      <c r="KV10" s="146"/>
      <c r="KW10" s="95"/>
      <c r="KX10" s="146"/>
      <c r="KY10" s="145"/>
      <c r="KZ10" s="146"/>
      <c r="LA10" s="145"/>
      <c r="LB10" s="146"/>
      <c r="LC10" s="145"/>
      <c r="LD10" s="146"/>
      <c r="LE10" s="145"/>
      <c r="LF10" s="146"/>
      <c r="LG10" s="145"/>
      <c r="LH10" s="146"/>
      <c r="LI10" s="145"/>
      <c r="LJ10" s="146"/>
      <c r="LK10" s="145"/>
      <c r="LL10" s="146"/>
      <c r="LM10" s="145"/>
      <c r="LN10" s="146"/>
      <c r="LO10" s="145"/>
      <c r="LP10" s="146"/>
      <c r="LQ10" s="145"/>
      <c r="LR10" s="146"/>
      <c r="LS10" s="95"/>
      <c r="LT10" s="146"/>
      <c r="LU10" s="95"/>
      <c r="LV10" s="146"/>
      <c r="LW10" s="95"/>
      <c r="LX10" s="146"/>
      <c r="LY10" s="145"/>
      <c r="LZ10" s="146"/>
      <c r="MA10" s="145"/>
      <c r="MB10" s="146"/>
      <c r="MC10" s="145"/>
      <c r="MD10" s="146"/>
      <c r="ME10" s="145"/>
      <c r="MF10" s="146"/>
      <c r="MG10" s="145"/>
      <c r="MH10" s="146"/>
      <c r="MI10" s="145"/>
      <c r="MJ10" s="146"/>
      <c r="MK10" s="145"/>
      <c r="ML10" s="146"/>
      <c r="MM10" s="145"/>
      <c r="MN10" s="146"/>
      <c r="MO10" s="145"/>
      <c r="MP10" s="146"/>
      <c r="MQ10" s="149">
        <v>1</v>
      </c>
      <c r="MR10" s="146"/>
      <c r="MS10" s="145"/>
      <c r="MT10" s="146"/>
      <c r="MU10" s="145"/>
      <c r="MV10" s="146"/>
      <c r="MW10" s="145"/>
      <c r="MX10" s="146"/>
      <c r="MY10" s="145"/>
      <c r="MZ10" s="146"/>
      <c r="NA10" s="145"/>
      <c r="NB10" s="146"/>
      <c r="NC10" s="145"/>
      <c r="ND10" s="146"/>
      <c r="NE10" s="145"/>
      <c r="NF10" s="146"/>
      <c r="NG10" s="145"/>
      <c r="NH10" s="146"/>
      <c r="NI10" s="145"/>
      <c r="NJ10" s="146"/>
      <c r="NK10" s="145"/>
      <c r="NL10" s="146"/>
      <c r="NM10" s="145"/>
      <c r="NN10" s="146"/>
      <c r="NO10" s="145"/>
      <c r="NP10" s="146"/>
      <c r="NQ10" s="145"/>
      <c r="NR10" s="146"/>
      <c r="NS10" s="84"/>
      <c r="NT10" s="146"/>
      <c r="NU10" s="145"/>
      <c r="NV10" s="146"/>
      <c r="NW10" s="145"/>
      <c r="NX10" s="146"/>
      <c r="NY10" s="145"/>
      <c r="NZ10" s="146"/>
      <c r="OA10" s="145"/>
      <c r="OB10" s="146"/>
      <c r="OC10" s="145"/>
      <c r="OD10" s="146"/>
      <c r="OE10" s="95"/>
      <c r="OF10" s="146"/>
      <c r="OG10" s="145"/>
      <c r="OH10" s="146"/>
      <c r="OI10" s="145"/>
      <c r="OJ10" s="146"/>
      <c r="OK10" s="145"/>
      <c r="OL10" s="148"/>
      <c r="OM10" s="150"/>
      <c r="ON10" s="146"/>
      <c r="OO10" s="150"/>
      <c r="OP10" s="146"/>
      <c r="OQ10" s="150"/>
      <c r="OR10" s="146"/>
      <c r="OS10" s="145"/>
      <c r="OT10" s="146"/>
      <c r="OU10" s="145"/>
      <c r="OV10" s="146"/>
      <c r="OW10" s="145"/>
      <c r="OX10" s="146"/>
      <c r="OY10" s="145"/>
      <c r="OZ10" s="146"/>
      <c r="PA10" s="145"/>
      <c r="PB10" s="146"/>
      <c r="PC10" s="145"/>
      <c r="PD10" s="146"/>
      <c r="PE10" s="145"/>
      <c r="PF10" s="146"/>
      <c r="PG10" s="145"/>
      <c r="PH10" s="146"/>
      <c r="PI10" s="145"/>
      <c r="PJ10" s="146"/>
      <c r="PK10" s="145"/>
      <c r="PL10" s="146"/>
      <c r="PM10" s="145"/>
      <c r="PN10" s="146"/>
      <c r="PO10" s="149">
        <v>2</v>
      </c>
      <c r="PP10" s="146"/>
      <c r="PQ10" s="145"/>
      <c r="PR10" s="146"/>
      <c r="PS10" s="145"/>
      <c r="PT10" s="146"/>
      <c r="PU10" s="145"/>
      <c r="PV10" s="146"/>
      <c r="PW10" s="145"/>
      <c r="PX10" s="146"/>
      <c r="PY10" s="145"/>
      <c r="PZ10" s="146"/>
      <c r="QA10" s="145"/>
      <c r="QB10" s="146"/>
      <c r="QC10" s="145"/>
      <c r="QD10" s="146"/>
      <c r="QE10" s="145"/>
      <c r="QF10" s="146"/>
      <c r="QG10" s="145"/>
      <c r="QH10" s="146"/>
      <c r="QI10" s="145"/>
      <c r="QJ10" s="146"/>
      <c r="QK10" s="145"/>
      <c r="QL10" s="146"/>
      <c r="QM10" s="145"/>
      <c r="QN10" s="146"/>
      <c r="QO10" s="145"/>
      <c r="QP10" s="146"/>
      <c r="QQ10" s="145"/>
      <c r="QR10" s="146"/>
      <c r="QS10" s="145"/>
      <c r="QT10" s="146"/>
      <c r="QU10" s="149">
        <v>1</v>
      </c>
      <c r="QV10" s="146"/>
      <c r="QW10" s="95">
        <v>1</v>
      </c>
      <c r="QX10" s="146"/>
      <c r="QY10" s="149">
        <v>1</v>
      </c>
      <c r="QZ10" s="146"/>
      <c r="RA10" s="145"/>
      <c r="RB10" s="146"/>
      <c r="RC10" s="150"/>
      <c r="RD10" s="146"/>
      <c r="RE10" s="145"/>
      <c r="RF10" s="146"/>
      <c r="RG10" s="150"/>
      <c r="RH10" s="146"/>
      <c r="RI10" s="150"/>
      <c r="RJ10" s="146"/>
      <c r="RK10" s="150"/>
      <c r="RL10" s="146"/>
      <c r="RM10" s="145"/>
      <c r="RN10" s="146"/>
      <c r="RO10" s="145"/>
      <c r="RP10" s="146"/>
      <c r="RQ10" s="145"/>
      <c r="RR10" s="146"/>
      <c r="RS10" s="145"/>
      <c r="RT10" s="146"/>
      <c r="RU10" s="145"/>
      <c r="RV10" s="146"/>
      <c r="RW10" s="145"/>
      <c r="RX10" s="146"/>
      <c r="RY10" s="145"/>
      <c r="RZ10" s="146"/>
      <c r="SA10" s="145"/>
      <c r="SB10" s="146"/>
      <c r="SC10" s="145"/>
      <c r="SD10" s="146"/>
      <c r="SE10" s="145"/>
      <c r="SF10" s="146"/>
      <c r="SG10" s="145"/>
      <c r="SH10" s="146"/>
      <c r="SI10" s="145"/>
      <c r="SJ10" s="146"/>
      <c r="SK10" s="145"/>
      <c r="SL10" s="146"/>
      <c r="SM10" s="145"/>
      <c r="SN10" s="146"/>
      <c r="SO10" s="150"/>
      <c r="SP10" s="146"/>
      <c r="SQ10" s="145"/>
      <c r="SR10" s="146"/>
      <c r="SS10" s="145"/>
      <c r="ST10" s="146"/>
      <c r="SU10" s="149"/>
      <c r="SV10" s="146"/>
      <c r="SW10" s="149">
        <v>1</v>
      </c>
      <c r="SX10" s="146"/>
      <c r="SY10" s="145"/>
      <c r="SZ10" s="146"/>
      <c r="TA10" s="145"/>
      <c r="TB10" s="146"/>
      <c r="TC10" s="145"/>
      <c r="TD10" s="146"/>
      <c r="TE10" s="145"/>
      <c r="TF10" s="146"/>
      <c r="TG10" s="145"/>
      <c r="TH10" s="146"/>
      <c r="TI10" s="145"/>
      <c r="TJ10" s="146"/>
      <c r="TK10" s="150"/>
      <c r="TL10" s="146"/>
      <c r="TM10" s="150"/>
      <c r="TN10" s="146"/>
      <c r="TO10" s="150"/>
      <c r="TP10" s="146"/>
      <c r="TQ10" s="145"/>
      <c r="TR10" s="146"/>
      <c r="TS10" s="145"/>
      <c r="TT10" s="146"/>
      <c r="TU10" s="145"/>
      <c r="TV10" s="146"/>
      <c r="TW10" s="145"/>
      <c r="TX10" s="146"/>
      <c r="TY10" s="145"/>
      <c r="TZ10" s="146"/>
      <c r="UA10" s="145"/>
      <c r="UB10" s="146"/>
      <c r="UC10" s="145"/>
      <c r="UD10" s="146"/>
      <c r="UE10" s="145"/>
      <c r="UF10" s="146"/>
      <c r="UG10" s="145"/>
      <c r="UH10" s="146"/>
      <c r="UI10" s="145"/>
      <c r="UJ10" s="146"/>
      <c r="UK10" s="145"/>
      <c r="UL10" s="146"/>
      <c r="UM10" s="145"/>
      <c r="UN10" s="146"/>
      <c r="UO10" s="145"/>
      <c r="UP10" s="146"/>
      <c r="UQ10" s="145"/>
      <c r="UR10" s="146"/>
      <c r="US10" s="145"/>
      <c r="UT10" s="146"/>
      <c r="UU10" s="145"/>
      <c r="UV10" s="146"/>
      <c r="UW10" s="145"/>
      <c r="UX10" s="146"/>
      <c r="UY10" s="145"/>
      <c r="UZ10" s="146"/>
      <c r="VA10" s="145"/>
      <c r="VB10" s="146"/>
      <c r="VC10" s="145"/>
      <c r="VD10" s="146"/>
      <c r="VE10" s="145"/>
      <c r="VF10" s="146"/>
      <c r="VG10" s="145"/>
      <c r="VH10" s="146"/>
      <c r="VI10" s="145"/>
      <c r="VJ10" s="146"/>
      <c r="VK10" s="153"/>
      <c r="VL10" s="146"/>
      <c r="VM10" s="145"/>
      <c r="VN10" s="146"/>
      <c r="VO10" s="145"/>
      <c r="VP10" s="146"/>
      <c r="VQ10" s="145"/>
      <c r="VR10" s="146"/>
      <c r="VS10" s="145"/>
      <c r="VT10" s="146"/>
      <c r="VU10" s="145"/>
      <c r="VV10" s="146"/>
      <c r="VW10" s="150"/>
      <c r="VX10" s="146"/>
      <c r="VY10" s="145"/>
      <c r="VZ10" s="146"/>
      <c r="WA10" s="145"/>
      <c r="WB10" s="146"/>
      <c r="WC10" s="145"/>
      <c r="WD10" s="148"/>
    </row>
    <row r="11" spans="1:602" ht="15.6">
      <c r="A11" s="132" t="s">
        <v>3691</v>
      </c>
      <c r="B11" s="133" t="s">
        <v>3695</v>
      </c>
      <c r="C11" s="145"/>
      <c r="D11" s="146"/>
      <c r="E11" s="95"/>
      <c r="F11" s="146"/>
      <c r="G11" s="95"/>
      <c r="H11" s="146"/>
      <c r="I11" s="95"/>
      <c r="J11" s="146"/>
      <c r="K11" s="145"/>
      <c r="L11" s="146"/>
      <c r="M11" s="145"/>
      <c r="N11" s="146"/>
      <c r="O11" s="95"/>
      <c r="P11" s="146"/>
      <c r="Q11" s="145"/>
      <c r="R11" s="146"/>
      <c r="S11" s="145"/>
      <c r="T11" s="146"/>
      <c r="U11" s="145"/>
      <c r="V11" s="146"/>
      <c r="W11" s="145"/>
      <c r="X11" s="146"/>
      <c r="Y11" s="145"/>
      <c r="Z11" s="146"/>
      <c r="AA11" s="145"/>
      <c r="AB11" s="146"/>
      <c r="AC11" s="145"/>
      <c r="AD11" s="146"/>
      <c r="AE11" s="145"/>
      <c r="AF11" s="146"/>
      <c r="AG11" s="145"/>
      <c r="AH11" s="146"/>
      <c r="AI11" s="95"/>
      <c r="AJ11" s="146"/>
      <c r="AK11" s="145"/>
      <c r="AL11" s="146"/>
      <c r="AM11" s="145"/>
      <c r="AN11" s="146"/>
      <c r="AO11" s="145"/>
      <c r="AP11" s="146"/>
      <c r="AQ11" s="145"/>
      <c r="AR11" s="146"/>
      <c r="AS11" s="145"/>
      <c r="AT11" s="146"/>
      <c r="AU11" s="95"/>
      <c r="AV11" s="146"/>
      <c r="AW11" s="95"/>
      <c r="AX11" s="146"/>
      <c r="AY11" s="95"/>
      <c r="AZ11" s="146"/>
      <c r="BA11" s="95"/>
      <c r="BB11" s="146"/>
      <c r="BC11" s="145"/>
      <c r="BD11" s="146"/>
      <c r="BE11" s="145"/>
      <c r="BF11" s="146"/>
      <c r="BG11" s="145"/>
      <c r="BH11" s="146"/>
      <c r="BI11" s="145"/>
      <c r="BJ11" s="146"/>
      <c r="BK11" s="145"/>
      <c r="BL11" s="146"/>
      <c r="BM11" s="145"/>
      <c r="BN11" s="146"/>
      <c r="BO11" s="145"/>
      <c r="BP11" s="146"/>
      <c r="BQ11" s="145"/>
      <c r="BR11" s="146"/>
      <c r="BS11" s="145"/>
      <c r="BT11" s="146"/>
      <c r="BU11" s="145"/>
      <c r="BV11" s="146"/>
      <c r="BW11" s="95"/>
      <c r="BX11" s="146"/>
      <c r="BY11" s="145"/>
      <c r="BZ11" s="146"/>
      <c r="CA11" s="95"/>
      <c r="CB11" s="146"/>
      <c r="CC11" s="95"/>
      <c r="CD11" s="146"/>
      <c r="CE11" s="95"/>
      <c r="CF11" s="146"/>
      <c r="CG11" s="145"/>
      <c r="CH11" s="146"/>
      <c r="CI11" s="95"/>
      <c r="CJ11" s="146"/>
      <c r="CK11" s="145"/>
      <c r="CL11" s="146"/>
      <c r="CM11" s="145"/>
      <c r="CN11" s="146"/>
      <c r="CO11" s="145"/>
      <c r="CP11" s="146"/>
      <c r="CQ11" s="145"/>
      <c r="CR11" s="146"/>
      <c r="CS11" s="145"/>
      <c r="CT11" s="146"/>
      <c r="CU11" s="145"/>
      <c r="CV11" s="146"/>
      <c r="CW11" s="145"/>
      <c r="CX11" s="146"/>
      <c r="CY11" s="145"/>
      <c r="CZ11" s="146"/>
      <c r="DA11" s="145"/>
      <c r="DB11" s="146"/>
      <c r="DC11" s="145"/>
      <c r="DD11" s="146"/>
      <c r="DE11" s="145"/>
      <c r="DF11" s="146"/>
      <c r="DG11" s="145"/>
      <c r="DH11" s="146"/>
      <c r="DI11" s="95">
        <v>2</v>
      </c>
      <c r="DJ11" s="146"/>
      <c r="DK11" s="145"/>
      <c r="DL11" s="146"/>
      <c r="DM11" s="145"/>
      <c r="DN11" s="146"/>
      <c r="DO11" s="145"/>
      <c r="DP11" s="146"/>
      <c r="DQ11" s="145"/>
      <c r="DR11" s="146"/>
      <c r="DS11" s="145"/>
      <c r="DT11" s="146"/>
      <c r="DU11" s="145"/>
      <c r="DV11" s="146"/>
      <c r="DW11" s="145"/>
      <c r="DX11" s="146"/>
      <c r="DY11" s="95">
        <v>1</v>
      </c>
      <c r="DZ11" s="146"/>
      <c r="EA11" s="145"/>
      <c r="EB11" s="146"/>
      <c r="EC11" s="145"/>
      <c r="ED11" s="146"/>
      <c r="EE11" s="145"/>
      <c r="EF11" s="146"/>
      <c r="EG11" s="145"/>
      <c r="EH11" s="146"/>
      <c r="EI11" s="145"/>
      <c r="EJ11" s="146"/>
      <c r="EK11" s="145"/>
      <c r="EL11" s="146"/>
      <c r="EM11" s="145"/>
      <c r="EN11" s="146"/>
      <c r="EO11" s="145"/>
      <c r="EP11" s="146"/>
      <c r="EQ11" s="145"/>
      <c r="ER11" s="146"/>
      <c r="ES11" s="145"/>
      <c r="ET11" s="146"/>
      <c r="EU11" s="145"/>
      <c r="EV11" s="146"/>
      <c r="EW11" s="145"/>
      <c r="EX11" s="146"/>
      <c r="EY11" s="145"/>
      <c r="EZ11" s="146"/>
      <c r="FA11" s="145"/>
      <c r="FB11" s="146"/>
      <c r="FC11" s="145"/>
      <c r="FD11" s="146"/>
      <c r="FE11" s="145"/>
      <c r="FF11" s="146"/>
      <c r="FG11" s="145"/>
      <c r="FH11" s="146"/>
      <c r="FI11" s="145"/>
      <c r="FJ11" s="146"/>
      <c r="FK11" s="145"/>
      <c r="FL11" s="146"/>
      <c r="FM11" s="145"/>
      <c r="FN11" s="146"/>
      <c r="FO11" s="145"/>
      <c r="FP11" s="146"/>
      <c r="FQ11" s="145"/>
      <c r="FR11" s="146"/>
      <c r="FS11" s="145"/>
      <c r="FT11" s="146"/>
      <c r="FU11" s="145"/>
      <c r="FV11" s="146"/>
      <c r="FW11" s="145"/>
      <c r="FX11" s="146"/>
      <c r="FY11" s="145"/>
      <c r="FZ11" s="146"/>
      <c r="GA11" s="145"/>
      <c r="GB11" s="146"/>
      <c r="GC11" s="145"/>
      <c r="GD11" s="146"/>
      <c r="GE11" s="145"/>
      <c r="GF11" s="146"/>
      <c r="GG11" s="145"/>
      <c r="GH11" s="146"/>
      <c r="GI11" s="145"/>
      <c r="GJ11" s="146"/>
      <c r="GK11" s="145"/>
      <c r="GL11" s="146"/>
      <c r="GM11" s="145"/>
      <c r="GN11" s="146"/>
      <c r="GO11" s="145"/>
      <c r="GP11" s="146"/>
      <c r="GQ11" s="145"/>
      <c r="GR11" s="146"/>
      <c r="GS11" s="145"/>
      <c r="GT11" s="148"/>
      <c r="GU11" s="145"/>
      <c r="GV11" s="146"/>
      <c r="GW11" s="95"/>
      <c r="GX11" s="146"/>
      <c r="GY11" s="95"/>
      <c r="GZ11" s="146"/>
      <c r="HA11" s="95"/>
      <c r="HB11" s="146"/>
      <c r="HC11" s="145"/>
      <c r="HD11" s="146"/>
      <c r="HE11" s="145"/>
      <c r="HF11" s="146"/>
      <c r="HG11" s="95"/>
      <c r="HH11" s="146"/>
      <c r="HI11" s="145"/>
      <c r="HJ11" s="146"/>
      <c r="HK11" s="145"/>
      <c r="HL11" s="146"/>
      <c r="HM11" s="145"/>
      <c r="HN11" s="146"/>
      <c r="HO11" s="145"/>
      <c r="HP11" s="146"/>
      <c r="HQ11" s="145"/>
      <c r="HR11" s="146"/>
      <c r="HS11" s="145"/>
      <c r="HT11" s="146"/>
      <c r="HU11" s="145"/>
      <c r="HV11" s="146"/>
      <c r="HW11" s="145"/>
      <c r="HX11" s="146"/>
      <c r="HY11" s="145"/>
      <c r="HZ11" s="146"/>
      <c r="IA11" s="95"/>
      <c r="IB11" s="146"/>
      <c r="IC11" s="145"/>
      <c r="ID11" s="146"/>
      <c r="IE11" s="145"/>
      <c r="IF11" s="146"/>
      <c r="IG11" s="145"/>
      <c r="IH11" s="146"/>
      <c r="II11" s="145"/>
      <c r="IJ11" s="146"/>
      <c r="IK11" s="145"/>
      <c r="IL11" s="146"/>
      <c r="IM11" s="95"/>
      <c r="IN11" s="146"/>
      <c r="IO11" s="95"/>
      <c r="IP11" s="146"/>
      <c r="IQ11" s="95"/>
      <c r="IR11" s="146"/>
      <c r="IS11" s="95"/>
      <c r="IT11" s="146"/>
      <c r="IU11" s="145"/>
      <c r="IV11" s="146"/>
      <c r="IW11" s="145"/>
      <c r="IX11" s="146"/>
      <c r="IY11" s="145"/>
      <c r="IZ11" s="146"/>
      <c r="JA11" s="145"/>
      <c r="JB11" s="146"/>
      <c r="JC11" s="145"/>
      <c r="JD11" s="146"/>
      <c r="JE11" s="145"/>
      <c r="JF11" s="146"/>
      <c r="JG11" s="145"/>
      <c r="JH11" s="146"/>
      <c r="JI11" s="145"/>
      <c r="JJ11" s="146"/>
      <c r="JK11" s="145"/>
      <c r="JL11" s="146"/>
      <c r="JM11" s="145"/>
      <c r="JN11" s="146"/>
      <c r="JO11" s="95"/>
      <c r="JP11" s="146"/>
      <c r="JQ11" s="145"/>
      <c r="JR11" s="146"/>
      <c r="JS11" s="95"/>
      <c r="JT11" s="146"/>
      <c r="JU11" s="95"/>
      <c r="JV11" s="146"/>
      <c r="JW11" s="95"/>
      <c r="JX11" s="146"/>
      <c r="JY11" s="145"/>
      <c r="JZ11" s="146"/>
      <c r="KA11" s="95"/>
      <c r="KB11" s="146"/>
      <c r="KC11" s="145"/>
      <c r="KD11" s="146"/>
      <c r="KE11" s="145"/>
      <c r="KF11" s="146"/>
      <c r="KG11" s="145"/>
      <c r="KH11" s="146"/>
      <c r="KI11" s="145"/>
      <c r="KJ11" s="146"/>
      <c r="KK11" s="145"/>
      <c r="KL11" s="146"/>
      <c r="KM11" s="145"/>
      <c r="KN11" s="146"/>
      <c r="KO11" s="145"/>
      <c r="KP11" s="146"/>
      <c r="KQ11" s="145"/>
      <c r="KR11" s="146"/>
      <c r="KS11" s="145"/>
      <c r="KT11" s="146"/>
      <c r="KU11" s="149">
        <v>1</v>
      </c>
      <c r="KV11" s="146"/>
      <c r="KW11" s="145"/>
      <c r="KX11" s="146"/>
      <c r="KY11" s="145"/>
      <c r="KZ11" s="146"/>
      <c r="LA11" s="95"/>
      <c r="LB11" s="146"/>
      <c r="LC11" s="145"/>
      <c r="LD11" s="146"/>
      <c r="LE11" s="145"/>
      <c r="LF11" s="146"/>
      <c r="LG11" s="145"/>
      <c r="LH11" s="146"/>
      <c r="LI11" s="145"/>
      <c r="LJ11" s="146"/>
      <c r="LK11" s="145"/>
      <c r="LL11" s="146"/>
      <c r="LM11" s="145"/>
      <c r="LN11" s="146"/>
      <c r="LO11" s="145"/>
      <c r="LP11" s="146"/>
      <c r="LQ11" s="95"/>
      <c r="LR11" s="146"/>
      <c r="LS11" s="145"/>
      <c r="LT11" s="146"/>
      <c r="LU11" s="145"/>
      <c r="LV11" s="146"/>
      <c r="LW11" s="145"/>
      <c r="LX11" s="146"/>
      <c r="LY11" s="145"/>
      <c r="LZ11" s="146"/>
      <c r="MA11" s="145"/>
      <c r="MB11" s="146"/>
      <c r="MC11" s="145"/>
      <c r="MD11" s="146"/>
      <c r="ME11" s="145"/>
      <c r="MF11" s="146"/>
      <c r="MG11" s="145"/>
      <c r="MH11" s="146"/>
      <c r="MI11" s="145"/>
      <c r="MJ11" s="146"/>
      <c r="MK11" s="145"/>
      <c r="ML11" s="146"/>
      <c r="MM11" s="145"/>
      <c r="MN11" s="146"/>
      <c r="MO11" s="145"/>
      <c r="MP11" s="146"/>
      <c r="MQ11" s="145"/>
      <c r="MR11" s="146"/>
      <c r="MS11" s="145"/>
      <c r="MT11" s="146"/>
      <c r="MU11" s="145"/>
      <c r="MV11" s="146"/>
      <c r="MW11" s="145"/>
      <c r="MX11" s="146"/>
      <c r="MY11" s="145"/>
      <c r="MZ11" s="146"/>
      <c r="NA11" s="145"/>
      <c r="NB11" s="146"/>
      <c r="NC11" s="145"/>
      <c r="ND11" s="146"/>
      <c r="NE11" s="145"/>
      <c r="NF11" s="146"/>
      <c r="NG11" s="145"/>
      <c r="NH11" s="146"/>
      <c r="NI11" s="145"/>
      <c r="NJ11" s="146"/>
      <c r="NK11" s="145"/>
      <c r="NL11" s="146"/>
      <c r="NM11" s="145"/>
      <c r="NN11" s="146"/>
      <c r="NO11" s="145"/>
      <c r="NP11" s="146"/>
      <c r="NQ11" s="145"/>
      <c r="NR11" s="146"/>
      <c r="NS11" s="145"/>
      <c r="NT11" s="146"/>
      <c r="NU11" s="145"/>
      <c r="NV11" s="146"/>
      <c r="NW11" s="145"/>
      <c r="NX11" s="146"/>
      <c r="NY11" s="145"/>
      <c r="NZ11" s="146"/>
      <c r="OA11" s="145"/>
      <c r="OB11" s="146"/>
      <c r="OC11" s="145"/>
      <c r="OD11" s="146"/>
      <c r="OE11" s="145"/>
      <c r="OF11" s="146"/>
      <c r="OG11" s="145"/>
      <c r="OH11" s="146"/>
      <c r="OI11" s="145"/>
      <c r="OJ11" s="146"/>
      <c r="OK11" s="145"/>
      <c r="OL11" s="148"/>
      <c r="OM11" s="145"/>
      <c r="ON11" s="146"/>
      <c r="OO11" s="150"/>
      <c r="OP11" s="146"/>
      <c r="OQ11" s="150"/>
      <c r="OR11" s="146"/>
      <c r="OS11" s="150"/>
      <c r="OT11" s="146"/>
      <c r="OU11" s="145"/>
      <c r="OV11" s="146"/>
      <c r="OW11" s="145"/>
      <c r="OX11" s="146"/>
      <c r="OY11" s="150"/>
      <c r="OZ11" s="146"/>
      <c r="PA11" s="145"/>
      <c r="PB11" s="146"/>
      <c r="PC11" s="145"/>
      <c r="PD11" s="146"/>
      <c r="PE11" s="145"/>
      <c r="PF11" s="146"/>
      <c r="PG11" s="145"/>
      <c r="PH11" s="146"/>
      <c r="PI11" s="145"/>
      <c r="PJ11" s="146"/>
      <c r="PK11" s="145"/>
      <c r="PL11" s="146"/>
      <c r="PM11" s="145"/>
      <c r="PN11" s="146"/>
      <c r="PO11" s="145"/>
      <c r="PP11" s="146"/>
      <c r="PQ11" s="145"/>
      <c r="PR11" s="146"/>
      <c r="PS11" s="150"/>
      <c r="PT11" s="146"/>
      <c r="PU11" s="145"/>
      <c r="PV11" s="146"/>
      <c r="PW11" s="145"/>
      <c r="PX11" s="146"/>
      <c r="PY11" s="145"/>
      <c r="PZ11" s="146"/>
      <c r="QA11" s="145"/>
      <c r="QB11" s="146"/>
      <c r="QC11" s="145"/>
      <c r="QD11" s="146"/>
      <c r="QE11" s="150"/>
      <c r="QF11" s="146"/>
      <c r="QG11" s="150"/>
      <c r="QH11" s="146"/>
      <c r="QI11" s="150"/>
      <c r="QJ11" s="146"/>
      <c r="QK11" s="150"/>
      <c r="QL11" s="146"/>
      <c r="QM11" s="145"/>
      <c r="QN11" s="146"/>
      <c r="QO11" s="145"/>
      <c r="QP11" s="146"/>
      <c r="QQ11" s="145"/>
      <c r="QR11" s="146"/>
      <c r="QS11" s="145"/>
      <c r="QT11" s="146"/>
      <c r="QU11" s="145"/>
      <c r="QV11" s="146"/>
      <c r="QW11" s="145"/>
      <c r="QX11" s="146"/>
      <c r="QY11" s="145"/>
      <c r="QZ11" s="146"/>
      <c r="RA11" s="145"/>
      <c r="RB11" s="146"/>
      <c r="RC11" s="145"/>
      <c r="RD11" s="146"/>
      <c r="RE11" s="145"/>
      <c r="RF11" s="146"/>
      <c r="RG11" s="150"/>
      <c r="RH11" s="146"/>
      <c r="RI11" s="145"/>
      <c r="RJ11" s="146"/>
      <c r="RK11" s="150"/>
      <c r="RL11" s="146"/>
      <c r="RM11" s="150"/>
      <c r="RN11" s="146"/>
      <c r="RO11" s="150"/>
      <c r="RP11" s="146"/>
      <c r="RQ11" s="145"/>
      <c r="RR11" s="146"/>
      <c r="RS11" s="150"/>
      <c r="RT11" s="146"/>
      <c r="RU11" s="145"/>
      <c r="RV11" s="146"/>
      <c r="RW11" s="145"/>
      <c r="RX11" s="146"/>
      <c r="RY11" s="145"/>
      <c r="RZ11" s="146"/>
      <c r="SA11" s="145"/>
      <c r="SB11" s="146"/>
      <c r="SC11" s="145"/>
      <c r="SD11" s="146"/>
      <c r="SE11" s="145"/>
      <c r="SF11" s="146"/>
      <c r="SG11" s="145"/>
      <c r="SH11" s="146"/>
      <c r="SI11" s="145"/>
      <c r="SJ11" s="146"/>
      <c r="SK11" s="145"/>
      <c r="SL11" s="146"/>
      <c r="SM11" s="149">
        <v>1</v>
      </c>
      <c r="SN11" s="146"/>
      <c r="SO11" s="149">
        <v>1</v>
      </c>
      <c r="SP11" s="146"/>
      <c r="SQ11" s="145"/>
      <c r="SR11" s="146"/>
      <c r="SS11" s="95">
        <v>1</v>
      </c>
      <c r="ST11" s="146"/>
      <c r="SU11" s="145"/>
      <c r="SV11" s="146"/>
      <c r="SW11" s="145"/>
      <c r="SX11" s="146"/>
      <c r="SY11" s="145"/>
      <c r="SZ11" s="146"/>
      <c r="TA11" s="145"/>
      <c r="TB11" s="146"/>
      <c r="TC11" s="145"/>
      <c r="TD11" s="146"/>
      <c r="TE11" s="145"/>
      <c r="TF11" s="146"/>
      <c r="TG11" s="145"/>
      <c r="TH11" s="146"/>
      <c r="TI11" s="150"/>
      <c r="TJ11" s="146"/>
      <c r="TK11" s="145"/>
      <c r="TL11" s="146"/>
      <c r="TM11" s="145"/>
      <c r="TN11" s="146"/>
      <c r="TO11" s="145"/>
      <c r="TP11" s="146"/>
      <c r="TQ11" s="145"/>
      <c r="TR11" s="146"/>
      <c r="TS11" s="145"/>
      <c r="TT11" s="146"/>
      <c r="TU11" s="145"/>
      <c r="TV11" s="146"/>
      <c r="TW11" s="145"/>
      <c r="TX11" s="146"/>
      <c r="TY11" s="145"/>
      <c r="TZ11" s="146"/>
      <c r="UA11" s="145"/>
      <c r="UB11" s="146"/>
      <c r="UC11" s="145"/>
      <c r="UD11" s="146"/>
      <c r="UE11" s="145"/>
      <c r="UF11" s="146"/>
      <c r="UG11" s="145"/>
      <c r="UH11" s="146"/>
      <c r="UI11" s="145"/>
      <c r="UJ11" s="146"/>
      <c r="UK11" s="145"/>
      <c r="UL11" s="146"/>
      <c r="UM11" s="145"/>
      <c r="UN11" s="146"/>
      <c r="UO11" s="145"/>
      <c r="UP11" s="146"/>
      <c r="UQ11" s="145"/>
      <c r="UR11" s="146"/>
      <c r="US11" s="145"/>
      <c r="UT11" s="146"/>
      <c r="UU11" s="145"/>
      <c r="UV11" s="146"/>
      <c r="UW11" s="145"/>
      <c r="UX11" s="146"/>
      <c r="UY11" s="145"/>
      <c r="UZ11" s="146"/>
      <c r="VA11" s="145"/>
      <c r="VB11" s="146"/>
      <c r="VC11" s="145"/>
      <c r="VD11" s="146"/>
      <c r="VE11" s="145"/>
      <c r="VF11" s="146"/>
      <c r="VG11" s="145"/>
      <c r="VH11" s="146"/>
      <c r="VI11" s="145"/>
      <c r="VJ11" s="146"/>
      <c r="VK11" s="145"/>
      <c r="VL11" s="146"/>
      <c r="VM11" s="145"/>
      <c r="VN11" s="146"/>
      <c r="VO11" s="145"/>
      <c r="VP11" s="146"/>
      <c r="VQ11" s="145"/>
      <c r="VR11" s="146"/>
      <c r="VS11" s="145"/>
      <c r="VT11" s="146"/>
      <c r="VU11" s="145"/>
      <c r="VV11" s="146"/>
      <c r="VW11" s="145"/>
      <c r="VX11" s="146"/>
      <c r="VY11" s="145"/>
      <c r="VZ11" s="146"/>
      <c r="WA11" s="145"/>
      <c r="WB11" s="146"/>
      <c r="WC11" s="145"/>
      <c r="WD11" s="148"/>
    </row>
    <row r="12" spans="1:602" ht="15.6">
      <c r="A12" s="132" t="s">
        <v>3691</v>
      </c>
      <c r="B12" s="133" t="s">
        <v>3696</v>
      </c>
      <c r="C12" s="145"/>
      <c r="D12" s="146"/>
      <c r="E12" s="95"/>
      <c r="F12" s="146"/>
      <c r="G12" s="95"/>
      <c r="H12" s="146"/>
      <c r="I12" s="95"/>
      <c r="J12" s="146"/>
      <c r="K12" s="145"/>
      <c r="L12" s="146"/>
      <c r="M12" s="145"/>
      <c r="N12" s="146"/>
      <c r="O12" s="95"/>
      <c r="P12" s="146"/>
      <c r="Q12" s="145"/>
      <c r="R12" s="146"/>
      <c r="S12" s="145"/>
      <c r="T12" s="146"/>
      <c r="U12" s="145"/>
      <c r="V12" s="146"/>
      <c r="W12" s="145"/>
      <c r="X12" s="146"/>
      <c r="Y12" s="145"/>
      <c r="Z12" s="146"/>
      <c r="AA12" s="145"/>
      <c r="AB12" s="146"/>
      <c r="AC12" s="145"/>
      <c r="AD12" s="146"/>
      <c r="AE12" s="145"/>
      <c r="AF12" s="146"/>
      <c r="AG12" s="145"/>
      <c r="AH12" s="146"/>
      <c r="AI12" s="95"/>
      <c r="AJ12" s="146"/>
      <c r="AK12" s="145"/>
      <c r="AL12" s="146"/>
      <c r="AM12" s="145"/>
      <c r="AN12" s="146"/>
      <c r="AO12" s="145"/>
      <c r="AP12" s="146"/>
      <c r="AQ12" s="145"/>
      <c r="AR12" s="146"/>
      <c r="AS12" s="145"/>
      <c r="AT12" s="146"/>
      <c r="AU12" s="95"/>
      <c r="AV12" s="146"/>
      <c r="AW12" s="95"/>
      <c r="AX12" s="146"/>
      <c r="AY12" s="95"/>
      <c r="AZ12" s="146"/>
      <c r="BA12" s="95"/>
      <c r="BB12" s="146"/>
      <c r="BC12" s="145"/>
      <c r="BD12" s="146"/>
      <c r="BE12" s="145"/>
      <c r="BF12" s="146"/>
      <c r="BG12" s="145"/>
      <c r="BH12" s="146"/>
      <c r="BI12" s="145"/>
      <c r="BJ12" s="146"/>
      <c r="BK12" s="145"/>
      <c r="BL12" s="146"/>
      <c r="BM12" s="145"/>
      <c r="BN12" s="146"/>
      <c r="BO12" s="145"/>
      <c r="BP12" s="146"/>
      <c r="BQ12" s="145"/>
      <c r="BR12" s="146"/>
      <c r="BS12" s="145"/>
      <c r="BT12" s="146"/>
      <c r="BU12" s="145"/>
      <c r="BV12" s="146"/>
      <c r="BW12" s="95"/>
      <c r="BX12" s="146"/>
      <c r="BY12" s="145"/>
      <c r="BZ12" s="146"/>
      <c r="CA12" s="95"/>
      <c r="CB12" s="146"/>
      <c r="CC12" s="95"/>
      <c r="CD12" s="146"/>
      <c r="CE12" s="95"/>
      <c r="CF12" s="146"/>
      <c r="CG12" s="145"/>
      <c r="CH12" s="146"/>
      <c r="CI12" s="95"/>
      <c r="CJ12" s="146"/>
      <c r="CK12" s="145"/>
      <c r="CL12" s="146"/>
      <c r="CM12" s="145"/>
      <c r="CN12" s="146"/>
      <c r="CO12" s="145"/>
      <c r="CP12" s="146"/>
      <c r="CQ12" s="145"/>
      <c r="CR12" s="146"/>
      <c r="CS12" s="145"/>
      <c r="CT12" s="146"/>
      <c r="CU12" s="145"/>
      <c r="CV12" s="146"/>
      <c r="CW12" s="145"/>
      <c r="CX12" s="146"/>
      <c r="CY12" s="145"/>
      <c r="CZ12" s="146"/>
      <c r="DA12" s="145"/>
      <c r="DB12" s="146"/>
      <c r="DC12" s="145"/>
      <c r="DD12" s="146"/>
      <c r="DE12" s="145"/>
      <c r="DF12" s="146"/>
      <c r="DG12" s="145"/>
      <c r="DH12" s="146"/>
      <c r="DI12" s="145"/>
      <c r="DJ12" s="146"/>
      <c r="DK12" s="145"/>
      <c r="DL12" s="146"/>
      <c r="DM12" s="145"/>
      <c r="DN12" s="146"/>
      <c r="DO12" s="145"/>
      <c r="DP12" s="146"/>
      <c r="DQ12" s="145"/>
      <c r="DR12" s="146"/>
      <c r="DS12" s="145"/>
      <c r="DT12" s="146"/>
      <c r="DU12" s="145"/>
      <c r="DV12" s="146"/>
      <c r="DW12" s="145"/>
      <c r="DX12" s="146"/>
      <c r="DY12" s="145"/>
      <c r="DZ12" s="146"/>
      <c r="EA12" s="145"/>
      <c r="EB12" s="146"/>
      <c r="EC12" s="145"/>
      <c r="ED12" s="146"/>
      <c r="EE12" s="145"/>
      <c r="EF12" s="146"/>
      <c r="EG12" s="145"/>
      <c r="EH12" s="146"/>
      <c r="EI12" s="145"/>
      <c r="EJ12" s="146"/>
      <c r="EK12" s="145"/>
      <c r="EL12" s="146"/>
      <c r="EM12" s="145"/>
      <c r="EN12" s="146"/>
      <c r="EO12" s="145"/>
      <c r="EP12" s="146"/>
      <c r="EQ12" s="145"/>
      <c r="ER12" s="146"/>
      <c r="ES12" s="145"/>
      <c r="ET12" s="146"/>
      <c r="EU12" s="145"/>
      <c r="EV12" s="146"/>
      <c r="EW12" s="145"/>
      <c r="EX12" s="146"/>
      <c r="EY12" s="145"/>
      <c r="EZ12" s="146"/>
      <c r="FA12" s="145"/>
      <c r="FB12" s="146"/>
      <c r="FC12" s="145"/>
      <c r="FD12" s="146"/>
      <c r="FE12" s="145"/>
      <c r="FF12" s="146"/>
      <c r="FG12" s="145"/>
      <c r="FH12" s="146"/>
      <c r="FI12" s="145"/>
      <c r="FJ12" s="146"/>
      <c r="FK12" s="145"/>
      <c r="FL12" s="146"/>
      <c r="FM12" s="145"/>
      <c r="FN12" s="146"/>
      <c r="FO12" s="145"/>
      <c r="FP12" s="146"/>
      <c r="FQ12" s="145"/>
      <c r="FR12" s="146"/>
      <c r="FS12" s="145"/>
      <c r="FT12" s="146"/>
      <c r="FU12" s="145"/>
      <c r="FV12" s="146"/>
      <c r="FW12" s="145"/>
      <c r="FX12" s="146"/>
      <c r="FY12" s="145"/>
      <c r="FZ12" s="146"/>
      <c r="GA12" s="145"/>
      <c r="GB12" s="146"/>
      <c r="GC12" s="145"/>
      <c r="GD12" s="146"/>
      <c r="GE12" s="145"/>
      <c r="GF12" s="146"/>
      <c r="GG12" s="145"/>
      <c r="GH12" s="146"/>
      <c r="GI12" s="145"/>
      <c r="GJ12" s="146"/>
      <c r="GK12" s="145"/>
      <c r="GL12" s="146"/>
      <c r="GM12" s="145"/>
      <c r="GN12" s="146"/>
      <c r="GO12" s="145"/>
      <c r="GP12" s="146"/>
      <c r="GQ12" s="145"/>
      <c r="GR12" s="146"/>
      <c r="GS12" s="145"/>
      <c r="GT12" s="148"/>
      <c r="GU12" s="145"/>
      <c r="GV12" s="146"/>
      <c r="GW12" s="95"/>
      <c r="GX12" s="146"/>
      <c r="GY12" s="95"/>
      <c r="GZ12" s="146"/>
      <c r="HA12" s="95"/>
      <c r="HB12" s="146"/>
      <c r="HC12" s="145"/>
      <c r="HD12" s="146"/>
      <c r="HE12" s="145"/>
      <c r="HF12" s="146"/>
      <c r="HG12" s="95"/>
      <c r="HH12" s="146"/>
      <c r="HI12" s="145"/>
      <c r="HJ12" s="146"/>
      <c r="HK12" s="145"/>
      <c r="HL12" s="146"/>
      <c r="HM12" s="145"/>
      <c r="HN12" s="146"/>
      <c r="HO12" s="145"/>
      <c r="HP12" s="146"/>
      <c r="HQ12" s="145"/>
      <c r="HR12" s="146"/>
      <c r="HS12" s="145"/>
      <c r="HT12" s="146"/>
      <c r="HU12" s="145"/>
      <c r="HV12" s="146"/>
      <c r="HW12" s="145"/>
      <c r="HX12" s="146"/>
      <c r="HY12" s="145"/>
      <c r="HZ12" s="146"/>
      <c r="IA12" s="95"/>
      <c r="IB12" s="146"/>
      <c r="IC12" s="145"/>
      <c r="ID12" s="146"/>
      <c r="IE12" s="145"/>
      <c r="IF12" s="146"/>
      <c r="IG12" s="145"/>
      <c r="IH12" s="146"/>
      <c r="II12" s="145"/>
      <c r="IJ12" s="146"/>
      <c r="IK12" s="145"/>
      <c r="IL12" s="146"/>
      <c r="IM12" s="95"/>
      <c r="IN12" s="146"/>
      <c r="IO12" s="95"/>
      <c r="IP12" s="146"/>
      <c r="IQ12" s="95"/>
      <c r="IR12" s="146"/>
      <c r="IS12" s="95"/>
      <c r="IT12" s="146"/>
      <c r="IU12" s="145"/>
      <c r="IV12" s="146"/>
      <c r="IW12" s="145"/>
      <c r="IX12" s="146"/>
      <c r="IY12" s="145"/>
      <c r="IZ12" s="146"/>
      <c r="JA12" s="145"/>
      <c r="JB12" s="146"/>
      <c r="JC12" s="145"/>
      <c r="JD12" s="146"/>
      <c r="JE12" s="145"/>
      <c r="JF12" s="146"/>
      <c r="JG12" s="145"/>
      <c r="JH12" s="146"/>
      <c r="JI12" s="145"/>
      <c r="JJ12" s="146"/>
      <c r="JK12" s="145"/>
      <c r="JL12" s="146"/>
      <c r="JM12" s="145"/>
      <c r="JN12" s="146"/>
      <c r="JO12" s="95"/>
      <c r="JP12" s="146"/>
      <c r="JQ12" s="145"/>
      <c r="JR12" s="146"/>
      <c r="JS12" s="95"/>
      <c r="JT12" s="146"/>
      <c r="JU12" s="95"/>
      <c r="JV12" s="146"/>
      <c r="JW12" s="95"/>
      <c r="JX12" s="146"/>
      <c r="JY12" s="145"/>
      <c r="JZ12" s="146"/>
      <c r="KA12" s="95"/>
      <c r="KB12" s="146"/>
      <c r="KC12" s="145"/>
      <c r="KD12" s="146"/>
      <c r="KE12" s="145"/>
      <c r="KF12" s="146"/>
      <c r="KG12" s="145"/>
      <c r="KH12" s="146"/>
      <c r="KI12" s="145"/>
      <c r="KJ12" s="146"/>
      <c r="KK12" s="145"/>
      <c r="KL12" s="146"/>
      <c r="KM12" s="145"/>
      <c r="KN12" s="146"/>
      <c r="KO12" s="145"/>
      <c r="KP12" s="146"/>
      <c r="KQ12" s="145"/>
      <c r="KR12" s="146"/>
      <c r="KS12" s="145"/>
      <c r="KT12" s="146"/>
      <c r="KU12" s="145"/>
      <c r="KV12" s="146"/>
      <c r="KW12" s="145"/>
      <c r="KX12" s="146"/>
      <c r="KY12" s="145"/>
      <c r="KZ12" s="146"/>
      <c r="LA12" s="145"/>
      <c r="LB12" s="146"/>
      <c r="LC12" s="145"/>
      <c r="LD12" s="146"/>
      <c r="LE12" s="145"/>
      <c r="LF12" s="146"/>
      <c r="LG12" s="145"/>
      <c r="LH12" s="146"/>
      <c r="LI12" s="145"/>
      <c r="LJ12" s="146"/>
      <c r="LK12" s="145"/>
      <c r="LL12" s="146"/>
      <c r="LM12" s="145"/>
      <c r="LN12" s="146"/>
      <c r="LO12" s="145"/>
      <c r="LP12" s="146"/>
      <c r="LQ12" s="145"/>
      <c r="LR12" s="146"/>
      <c r="LS12" s="145"/>
      <c r="LT12" s="146"/>
      <c r="LU12" s="145"/>
      <c r="LV12" s="146"/>
      <c r="LW12" s="145"/>
      <c r="LX12" s="146"/>
      <c r="LY12" s="145"/>
      <c r="LZ12" s="146"/>
      <c r="MA12" s="145"/>
      <c r="MB12" s="146"/>
      <c r="MC12" s="145"/>
      <c r="MD12" s="146"/>
      <c r="ME12" s="145"/>
      <c r="MF12" s="146"/>
      <c r="MG12" s="145"/>
      <c r="MH12" s="146"/>
      <c r="MI12" s="145"/>
      <c r="MJ12" s="146"/>
      <c r="MK12" s="145"/>
      <c r="ML12" s="146"/>
      <c r="MM12" s="145"/>
      <c r="MN12" s="146"/>
      <c r="MO12" s="145"/>
      <c r="MP12" s="146"/>
      <c r="MQ12" s="145"/>
      <c r="MR12" s="146"/>
      <c r="MS12" s="145"/>
      <c r="MT12" s="146"/>
      <c r="MU12" s="145"/>
      <c r="MV12" s="146"/>
      <c r="MW12" s="145"/>
      <c r="MX12" s="146"/>
      <c r="MY12" s="145"/>
      <c r="MZ12" s="146"/>
      <c r="NA12" s="145"/>
      <c r="NB12" s="146"/>
      <c r="NC12" s="145"/>
      <c r="ND12" s="146"/>
      <c r="NE12" s="145"/>
      <c r="NF12" s="146"/>
      <c r="NG12" s="145"/>
      <c r="NH12" s="146"/>
      <c r="NI12" s="145"/>
      <c r="NJ12" s="146"/>
      <c r="NK12" s="145"/>
      <c r="NL12" s="146"/>
      <c r="NM12" s="145"/>
      <c r="NN12" s="146"/>
      <c r="NO12" s="145"/>
      <c r="NP12" s="146"/>
      <c r="NQ12" s="145"/>
      <c r="NR12" s="146"/>
      <c r="NS12" s="145"/>
      <c r="NT12" s="146"/>
      <c r="NU12" s="145"/>
      <c r="NV12" s="146"/>
      <c r="NW12" s="145"/>
      <c r="NX12" s="146"/>
      <c r="NY12" s="145"/>
      <c r="NZ12" s="146"/>
      <c r="OA12" s="145"/>
      <c r="OB12" s="146"/>
      <c r="OC12" s="145"/>
      <c r="OD12" s="146"/>
      <c r="OE12" s="145"/>
      <c r="OF12" s="146"/>
      <c r="OG12" s="145"/>
      <c r="OH12" s="146"/>
      <c r="OI12" s="145"/>
      <c r="OJ12" s="146"/>
      <c r="OK12" s="145"/>
      <c r="OL12" s="148"/>
      <c r="OM12" s="145"/>
      <c r="ON12" s="146"/>
      <c r="OO12" s="150"/>
      <c r="OP12" s="146"/>
      <c r="OQ12" s="150"/>
      <c r="OR12" s="146"/>
      <c r="OS12" s="150"/>
      <c r="OT12" s="146"/>
      <c r="OU12" s="145"/>
      <c r="OV12" s="146"/>
      <c r="OW12" s="145"/>
      <c r="OX12" s="146"/>
      <c r="OY12" s="150"/>
      <c r="OZ12" s="146"/>
      <c r="PA12" s="145"/>
      <c r="PB12" s="146"/>
      <c r="PC12" s="145"/>
      <c r="PD12" s="146"/>
      <c r="PE12" s="145"/>
      <c r="PF12" s="146"/>
      <c r="PG12" s="145"/>
      <c r="PH12" s="146"/>
      <c r="PI12" s="145"/>
      <c r="PJ12" s="146"/>
      <c r="PK12" s="145"/>
      <c r="PL12" s="146"/>
      <c r="PM12" s="145"/>
      <c r="PN12" s="146"/>
      <c r="PO12" s="145"/>
      <c r="PP12" s="146"/>
      <c r="PQ12" s="145"/>
      <c r="PR12" s="146"/>
      <c r="PS12" s="150"/>
      <c r="PT12" s="146"/>
      <c r="PU12" s="145"/>
      <c r="PV12" s="146"/>
      <c r="PW12" s="145"/>
      <c r="PX12" s="146"/>
      <c r="PY12" s="145"/>
      <c r="PZ12" s="146"/>
      <c r="QA12" s="145"/>
      <c r="QB12" s="146"/>
      <c r="QC12" s="145"/>
      <c r="QD12" s="146"/>
      <c r="QE12" s="150"/>
      <c r="QF12" s="146"/>
      <c r="QG12" s="150"/>
      <c r="QH12" s="146"/>
      <c r="QI12" s="150"/>
      <c r="QJ12" s="146"/>
      <c r="QK12" s="150"/>
      <c r="QL12" s="146"/>
      <c r="QM12" s="145"/>
      <c r="QN12" s="146"/>
      <c r="QO12" s="145"/>
      <c r="QP12" s="146"/>
      <c r="QQ12" s="145"/>
      <c r="QR12" s="146"/>
      <c r="QS12" s="145"/>
      <c r="QT12" s="146"/>
      <c r="QU12" s="145"/>
      <c r="QV12" s="146"/>
      <c r="QW12" s="145"/>
      <c r="QX12" s="146"/>
      <c r="QY12" s="145"/>
      <c r="QZ12" s="146"/>
      <c r="RA12" s="145"/>
      <c r="RB12" s="146"/>
      <c r="RC12" s="145"/>
      <c r="RD12" s="146"/>
      <c r="RE12" s="145"/>
      <c r="RF12" s="146"/>
      <c r="RG12" s="150"/>
      <c r="RH12" s="146"/>
      <c r="RI12" s="145"/>
      <c r="RJ12" s="146"/>
      <c r="RK12" s="150"/>
      <c r="RL12" s="146"/>
      <c r="RM12" s="150"/>
      <c r="RN12" s="146"/>
      <c r="RO12" s="150"/>
      <c r="RP12" s="146"/>
      <c r="RQ12" s="145"/>
      <c r="RR12" s="146"/>
      <c r="RS12" s="150"/>
      <c r="RT12" s="146"/>
      <c r="RU12" s="145"/>
      <c r="RV12" s="146"/>
      <c r="RW12" s="145"/>
      <c r="RX12" s="146"/>
      <c r="RY12" s="145"/>
      <c r="RZ12" s="146"/>
      <c r="SA12" s="145"/>
      <c r="SB12" s="146"/>
      <c r="SC12" s="145"/>
      <c r="SD12" s="146"/>
      <c r="SE12" s="145"/>
      <c r="SF12" s="146"/>
      <c r="SG12" s="145"/>
      <c r="SH12" s="146"/>
      <c r="SI12" s="145"/>
      <c r="SJ12" s="146"/>
      <c r="SK12" s="145"/>
      <c r="SL12" s="146"/>
      <c r="SM12" s="145"/>
      <c r="SN12" s="146"/>
      <c r="SO12" s="145"/>
      <c r="SP12" s="146"/>
      <c r="SQ12" s="145"/>
      <c r="SR12" s="146"/>
      <c r="SS12" s="145"/>
      <c r="ST12" s="146"/>
      <c r="SU12" s="145"/>
      <c r="SV12" s="146"/>
      <c r="SW12" s="145"/>
      <c r="SX12" s="146"/>
      <c r="SY12" s="145"/>
      <c r="SZ12" s="146"/>
      <c r="TA12" s="145"/>
      <c r="TB12" s="146"/>
      <c r="TC12" s="145"/>
      <c r="TD12" s="146"/>
      <c r="TE12" s="145"/>
      <c r="TF12" s="146"/>
      <c r="TG12" s="145"/>
      <c r="TH12" s="146"/>
      <c r="TI12" s="145"/>
      <c r="TJ12" s="146"/>
      <c r="TK12" s="145"/>
      <c r="TL12" s="146"/>
      <c r="TM12" s="145"/>
      <c r="TN12" s="146"/>
      <c r="TO12" s="145"/>
      <c r="TP12" s="146"/>
      <c r="TQ12" s="145"/>
      <c r="TR12" s="146"/>
      <c r="TS12" s="145"/>
      <c r="TT12" s="146"/>
      <c r="TU12" s="145"/>
      <c r="TV12" s="146"/>
      <c r="TW12" s="145"/>
      <c r="TX12" s="146"/>
      <c r="TY12" s="145"/>
      <c r="TZ12" s="146"/>
      <c r="UA12" s="145"/>
      <c r="UB12" s="146"/>
      <c r="UC12" s="145"/>
      <c r="UD12" s="146"/>
      <c r="UE12" s="145"/>
      <c r="UF12" s="146"/>
      <c r="UG12" s="145"/>
      <c r="UH12" s="146"/>
      <c r="UI12" s="145"/>
      <c r="UJ12" s="146"/>
      <c r="UK12" s="145"/>
      <c r="UL12" s="146"/>
      <c r="UM12" s="145"/>
      <c r="UN12" s="146"/>
      <c r="UO12" s="145"/>
      <c r="UP12" s="146"/>
      <c r="UQ12" s="145"/>
      <c r="UR12" s="146"/>
      <c r="US12" s="145"/>
      <c r="UT12" s="146"/>
      <c r="UU12" s="145"/>
      <c r="UV12" s="146"/>
      <c r="UW12" s="145"/>
      <c r="UX12" s="146"/>
      <c r="UY12" s="145"/>
      <c r="UZ12" s="146"/>
      <c r="VA12" s="145"/>
      <c r="VB12" s="146"/>
      <c r="VC12" s="145"/>
      <c r="VD12" s="146"/>
      <c r="VE12" s="145"/>
      <c r="VF12" s="146"/>
      <c r="VG12" s="145"/>
      <c r="VH12" s="146"/>
      <c r="VI12" s="145"/>
      <c r="VJ12" s="146"/>
      <c r="VK12" s="145"/>
      <c r="VL12" s="146"/>
      <c r="VM12" s="145"/>
      <c r="VN12" s="146"/>
      <c r="VO12" s="145"/>
      <c r="VP12" s="146"/>
      <c r="VQ12" s="145"/>
      <c r="VR12" s="146"/>
      <c r="VS12" s="145"/>
      <c r="VT12" s="146"/>
      <c r="VU12" s="145"/>
      <c r="VV12" s="146"/>
      <c r="VW12" s="145"/>
      <c r="VX12" s="146"/>
      <c r="VY12" s="145"/>
      <c r="VZ12" s="146"/>
      <c r="WA12" s="145"/>
      <c r="WB12" s="146"/>
      <c r="WC12" s="145"/>
      <c r="WD12" s="148"/>
    </row>
    <row r="13" spans="1:602" ht="15.6">
      <c r="A13" s="132" t="s">
        <v>3691</v>
      </c>
      <c r="B13" s="133" t="s">
        <v>3697</v>
      </c>
      <c r="C13" s="95"/>
      <c r="D13" s="146"/>
      <c r="E13" s="95"/>
      <c r="F13" s="146"/>
      <c r="G13" s="95"/>
      <c r="H13" s="147"/>
      <c r="I13" s="95"/>
      <c r="J13" s="147"/>
      <c r="K13" s="95"/>
      <c r="L13" s="147"/>
      <c r="M13" s="95"/>
      <c r="N13" s="147"/>
      <c r="O13" s="95"/>
      <c r="P13" s="147"/>
      <c r="Q13" s="95"/>
      <c r="R13" s="147"/>
      <c r="S13" s="95"/>
      <c r="T13" s="147"/>
      <c r="U13" s="95"/>
      <c r="V13" s="147"/>
      <c r="W13" s="95"/>
      <c r="X13" s="147"/>
      <c r="Y13" s="95"/>
      <c r="Z13" s="147"/>
      <c r="AA13" s="95"/>
      <c r="AB13" s="147"/>
      <c r="AC13" s="95"/>
      <c r="AD13" s="147"/>
      <c r="AE13" s="95"/>
      <c r="AF13" s="147"/>
      <c r="AG13" s="95"/>
      <c r="AH13" s="147"/>
      <c r="AI13" s="95"/>
      <c r="AJ13" s="147"/>
      <c r="AK13" s="95"/>
      <c r="AL13" s="147"/>
      <c r="AM13" s="95"/>
      <c r="AN13" s="147"/>
      <c r="AO13" s="95"/>
      <c r="AP13" s="147"/>
      <c r="AQ13" s="95"/>
      <c r="AR13" s="147"/>
      <c r="AS13" s="95"/>
      <c r="AT13" s="147"/>
      <c r="AU13" s="95"/>
      <c r="AV13" s="147"/>
      <c r="AW13" s="95"/>
      <c r="AX13" s="147"/>
      <c r="AY13" s="95"/>
      <c r="AZ13" s="147"/>
      <c r="BA13" s="95"/>
      <c r="BB13" s="147"/>
      <c r="BC13" s="95"/>
      <c r="BD13" s="147"/>
      <c r="BE13" s="95"/>
      <c r="BF13" s="147"/>
      <c r="BG13" s="95"/>
      <c r="BH13" s="147"/>
      <c r="BI13" s="95"/>
      <c r="BJ13" s="147"/>
      <c r="BK13" s="95"/>
      <c r="BL13" s="147"/>
      <c r="BM13" s="95"/>
      <c r="BN13" s="147"/>
      <c r="BO13" s="95"/>
      <c r="BP13" s="147"/>
      <c r="BQ13" s="95"/>
      <c r="BR13" s="147"/>
      <c r="BS13" s="95"/>
      <c r="BT13" s="147"/>
      <c r="BU13" s="95"/>
      <c r="BV13" s="147"/>
      <c r="BW13" s="95"/>
      <c r="BX13" s="147"/>
      <c r="BY13" s="95"/>
      <c r="BZ13" s="147"/>
      <c r="CA13" s="95"/>
      <c r="CB13" s="147"/>
      <c r="CC13" s="95"/>
      <c r="CD13" s="147"/>
      <c r="CE13" s="95"/>
      <c r="CF13" s="147"/>
      <c r="CG13" s="95"/>
      <c r="CH13" s="147"/>
      <c r="CI13" s="95"/>
      <c r="CJ13" s="147"/>
      <c r="CK13" s="95"/>
      <c r="CL13" s="147"/>
      <c r="CM13" s="95"/>
      <c r="CN13" s="147"/>
      <c r="CO13" s="95"/>
      <c r="CP13" s="147"/>
      <c r="CQ13" s="95"/>
      <c r="CR13" s="147"/>
      <c r="CS13" s="95"/>
      <c r="CT13" s="147"/>
      <c r="CU13" s="95"/>
      <c r="CV13" s="147"/>
      <c r="CW13" s="95"/>
      <c r="CX13" s="147"/>
      <c r="CY13" s="95"/>
      <c r="CZ13" s="147"/>
      <c r="DA13" s="95"/>
      <c r="DB13" s="147"/>
      <c r="DC13" s="95"/>
      <c r="DD13" s="147"/>
      <c r="DE13" s="95"/>
      <c r="DF13" s="147"/>
      <c r="DG13" s="95"/>
      <c r="DH13" s="147"/>
      <c r="DI13" s="95"/>
      <c r="DJ13" s="147"/>
      <c r="DK13" s="95"/>
      <c r="DL13" s="147"/>
      <c r="DM13" s="95"/>
      <c r="DN13" s="147"/>
      <c r="DO13" s="95"/>
      <c r="DP13" s="147"/>
      <c r="DQ13" s="95"/>
      <c r="DR13" s="147"/>
      <c r="DS13" s="95"/>
      <c r="DT13" s="147"/>
      <c r="DU13" s="95"/>
      <c r="DV13" s="147"/>
      <c r="DW13" s="95"/>
      <c r="DX13" s="147"/>
      <c r="DY13" s="95">
        <v>1</v>
      </c>
      <c r="DZ13" s="147"/>
      <c r="EA13" s="95"/>
      <c r="EB13" s="147"/>
      <c r="EC13" s="95"/>
      <c r="ED13" s="147"/>
      <c r="EE13" s="95"/>
      <c r="EF13" s="147"/>
      <c r="EG13" s="95"/>
      <c r="EH13" s="147"/>
      <c r="EI13" s="95"/>
      <c r="EJ13" s="147"/>
      <c r="EK13" s="95"/>
      <c r="EL13" s="147"/>
      <c r="EM13" s="95"/>
      <c r="EN13" s="147"/>
      <c r="EO13" s="95"/>
      <c r="EP13" s="147"/>
      <c r="EQ13" s="95"/>
      <c r="ER13" s="147"/>
      <c r="ES13" s="95"/>
      <c r="ET13" s="147"/>
      <c r="EU13" s="95"/>
      <c r="EV13" s="147"/>
      <c r="EW13" s="95"/>
      <c r="EX13" s="147"/>
      <c r="EY13" s="95"/>
      <c r="EZ13" s="147"/>
      <c r="FA13" s="95"/>
      <c r="FB13" s="147"/>
      <c r="FC13" s="95"/>
      <c r="FD13" s="147"/>
      <c r="FE13" s="95"/>
      <c r="FF13" s="147"/>
      <c r="FG13" s="95"/>
      <c r="FH13" s="147"/>
      <c r="FI13" s="95"/>
      <c r="FJ13" s="147"/>
      <c r="FK13" s="95"/>
      <c r="FL13" s="147"/>
      <c r="FM13" s="95"/>
      <c r="FN13" s="147"/>
      <c r="FO13" s="95"/>
      <c r="FP13" s="147"/>
      <c r="FQ13" s="95"/>
      <c r="FR13" s="147"/>
      <c r="FS13" s="95"/>
      <c r="FT13" s="147"/>
      <c r="FU13" s="95"/>
      <c r="FV13" s="147"/>
      <c r="FW13" s="95"/>
      <c r="FX13" s="147"/>
      <c r="FY13" s="95"/>
      <c r="FZ13" s="147"/>
      <c r="GA13" s="95"/>
      <c r="GB13" s="147"/>
      <c r="GC13" s="95"/>
      <c r="GD13" s="147"/>
      <c r="GE13" s="95"/>
      <c r="GF13" s="147"/>
      <c r="GG13" s="95"/>
      <c r="GH13" s="147"/>
      <c r="GI13" s="95"/>
      <c r="GJ13" s="147"/>
      <c r="GK13" s="95"/>
      <c r="GL13" s="147"/>
      <c r="GM13" s="95"/>
      <c r="GN13" s="147"/>
      <c r="GO13" s="95"/>
      <c r="GP13" s="147"/>
      <c r="GQ13" s="95"/>
      <c r="GR13" s="147"/>
      <c r="GS13" s="95"/>
      <c r="GT13" s="154"/>
      <c r="GU13" s="95"/>
      <c r="GV13" s="146"/>
      <c r="GW13" s="95"/>
      <c r="GX13" s="146"/>
      <c r="GY13" s="95"/>
      <c r="GZ13" s="147"/>
      <c r="HA13" s="95"/>
      <c r="HB13" s="147"/>
      <c r="HC13" s="95"/>
      <c r="HD13" s="147"/>
      <c r="HE13" s="95"/>
      <c r="HF13" s="147"/>
      <c r="HG13" s="95"/>
      <c r="HH13" s="147"/>
      <c r="HI13" s="95"/>
      <c r="HJ13" s="147"/>
      <c r="HK13" s="95"/>
      <c r="HL13" s="147"/>
      <c r="HM13" s="95"/>
      <c r="HN13" s="147"/>
      <c r="HO13" s="95"/>
      <c r="HP13" s="147"/>
      <c r="HQ13" s="95"/>
      <c r="HR13" s="147"/>
      <c r="HS13" s="95"/>
      <c r="HT13" s="147"/>
      <c r="HU13" s="95"/>
      <c r="HV13" s="147"/>
      <c r="HW13" s="95"/>
      <c r="HX13" s="147"/>
      <c r="HY13" s="95"/>
      <c r="HZ13" s="147"/>
      <c r="IA13" s="95"/>
      <c r="IB13" s="147"/>
      <c r="IC13" s="95"/>
      <c r="ID13" s="147"/>
      <c r="IE13" s="95"/>
      <c r="IF13" s="147"/>
      <c r="IG13" s="95"/>
      <c r="IH13" s="147"/>
      <c r="II13" s="95"/>
      <c r="IJ13" s="147"/>
      <c r="IK13" s="95"/>
      <c r="IL13" s="147"/>
      <c r="IM13" s="95"/>
      <c r="IN13" s="147"/>
      <c r="IO13" s="95"/>
      <c r="IP13" s="147"/>
      <c r="IQ13" s="95"/>
      <c r="IR13" s="147"/>
      <c r="IS13" s="95"/>
      <c r="IT13" s="147"/>
      <c r="IU13" s="95"/>
      <c r="IV13" s="147"/>
      <c r="IW13" s="95"/>
      <c r="IX13" s="147"/>
      <c r="IY13" s="95"/>
      <c r="IZ13" s="147"/>
      <c r="JA13" s="95"/>
      <c r="JB13" s="147"/>
      <c r="JC13" s="95"/>
      <c r="JD13" s="147"/>
      <c r="JE13" s="95"/>
      <c r="JF13" s="147"/>
      <c r="JG13" s="95"/>
      <c r="JH13" s="147"/>
      <c r="JI13" s="95"/>
      <c r="JJ13" s="147"/>
      <c r="JK13" s="95"/>
      <c r="JL13" s="147"/>
      <c r="JM13" s="95"/>
      <c r="JN13" s="147"/>
      <c r="JO13" s="95"/>
      <c r="JP13" s="147"/>
      <c r="JQ13" s="95"/>
      <c r="JR13" s="147"/>
      <c r="JS13" s="95"/>
      <c r="JT13" s="147"/>
      <c r="JU13" s="95"/>
      <c r="JV13" s="147"/>
      <c r="JW13" s="95"/>
      <c r="JX13" s="147"/>
      <c r="JY13" s="95"/>
      <c r="JZ13" s="147"/>
      <c r="KA13" s="95"/>
      <c r="KB13" s="147"/>
      <c r="KC13" s="95"/>
      <c r="KD13" s="147"/>
      <c r="KE13" s="95"/>
      <c r="KF13" s="147"/>
      <c r="KG13" s="95"/>
      <c r="KH13" s="147"/>
      <c r="KI13" s="95"/>
      <c r="KJ13" s="147"/>
      <c r="KK13" s="95"/>
      <c r="KL13" s="147"/>
      <c r="KM13" s="95"/>
      <c r="KN13" s="147"/>
      <c r="KO13" s="95"/>
      <c r="KP13" s="147"/>
      <c r="KQ13" s="95"/>
      <c r="KR13" s="147"/>
      <c r="KS13" s="95"/>
      <c r="KT13" s="147"/>
      <c r="KU13" s="95"/>
      <c r="KV13" s="147"/>
      <c r="KW13" s="95"/>
      <c r="KX13" s="147"/>
      <c r="KY13" s="95"/>
      <c r="KZ13" s="147"/>
      <c r="LA13" s="95"/>
      <c r="LB13" s="147"/>
      <c r="LC13" s="95"/>
      <c r="LD13" s="147"/>
      <c r="LE13" s="95"/>
      <c r="LF13" s="147"/>
      <c r="LG13" s="95"/>
      <c r="LH13" s="147"/>
      <c r="LI13" s="95"/>
      <c r="LJ13" s="147"/>
      <c r="LK13" s="95"/>
      <c r="LL13" s="147"/>
      <c r="LM13" s="95"/>
      <c r="LN13" s="147"/>
      <c r="LO13" s="95"/>
      <c r="LP13" s="147"/>
      <c r="LQ13" s="95"/>
      <c r="LR13" s="147"/>
      <c r="LS13" s="95"/>
      <c r="LT13" s="147"/>
      <c r="LU13" s="95"/>
      <c r="LV13" s="147"/>
      <c r="LW13" s="95"/>
      <c r="LX13" s="147"/>
      <c r="LY13" s="95"/>
      <c r="LZ13" s="147"/>
      <c r="MA13" s="95"/>
      <c r="MB13" s="147"/>
      <c r="MC13" s="95"/>
      <c r="MD13" s="147"/>
      <c r="ME13" s="95"/>
      <c r="MF13" s="147"/>
      <c r="MG13" s="95"/>
      <c r="MH13" s="147"/>
      <c r="MI13" s="95"/>
      <c r="MJ13" s="147"/>
      <c r="MK13" s="95"/>
      <c r="ML13" s="147"/>
      <c r="MM13" s="95"/>
      <c r="MN13" s="147"/>
      <c r="MO13" s="95"/>
      <c r="MP13" s="147"/>
      <c r="MQ13" s="95"/>
      <c r="MR13" s="147"/>
      <c r="MS13" s="95"/>
      <c r="MT13" s="147"/>
      <c r="MU13" s="95"/>
      <c r="MV13" s="147"/>
      <c r="MW13" s="95"/>
      <c r="MX13" s="147"/>
      <c r="MY13" s="95"/>
      <c r="MZ13" s="147"/>
      <c r="NA13" s="95"/>
      <c r="NB13" s="147"/>
      <c r="NC13" s="95"/>
      <c r="ND13" s="147"/>
      <c r="NE13" s="150"/>
      <c r="NF13" s="147"/>
      <c r="NG13" s="150"/>
      <c r="NH13" s="147"/>
      <c r="NI13" s="95"/>
      <c r="NJ13" s="147"/>
      <c r="NK13" s="95"/>
      <c r="NL13" s="147"/>
      <c r="NM13" s="95"/>
      <c r="NN13" s="147"/>
      <c r="NO13" s="95"/>
      <c r="NP13" s="147"/>
      <c r="NQ13" s="95"/>
      <c r="NR13" s="147"/>
      <c r="NS13" s="95"/>
      <c r="NT13" s="147"/>
      <c r="NU13" s="95"/>
      <c r="NV13" s="147"/>
      <c r="NW13" s="95"/>
      <c r="NX13" s="147"/>
      <c r="NY13" s="95"/>
      <c r="NZ13" s="147"/>
      <c r="OA13" s="95"/>
      <c r="OB13" s="147"/>
      <c r="OC13" s="95"/>
      <c r="OD13" s="147"/>
      <c r="OE13" s="95"/>
      <c r="OF13" s="147"/>
      <c r="OG13" s="95"/>
      <c r="OH13" s="147"/>
      <c r="OI13" s="95"/>
      <c r="OJ13" s="147"/>
      <c r="OK13" s="95"/>
      <c r="OL13" s="154"/>
      <c r="OM13" s="95"/>
      <c r="ON13" s="151"/>
      <c r="OO13" s="95"/>
      <c r="OP13" s="151"/>
      <c r="OQ13" s="95"/>
      <c r="OR13" s="147"/>
      <c r="OS13" s="95"/>
      <c r="OT13" s="147"/>
      <c r="OU13" s="95"/>
      <c r="OV13" s="147"/>
      <c r="OW13" s="95"/>
      <c r="OX13" s="147"/>
      <c r="OY13" s="95"/>
      <c r="OZ13" s="147"/>
      <c r="PA13" s="95"/>
      <c r="PB13" s="147"/>
      <c r="PC13" s="95"/>
      <c r="PD13" s="147"/>
      <c r="PE13" s="95"/>
      <c r="PF13" s="147"/>
      <c r="PG13" s="95"/>
      <c r="PH13" s="147"/>
      <c r="PI13" s="95"/>
      <c r="PJ13" s="147"/>
      <c r="PK13" s="95"/>
      <c r="PL13" s="147"/>
      <c r="PM13" s="150"/>
      <c r="PN13" s="152"/>
      <c r="PO13" s="150"/>
      <c r="PP13" s="152"/>
      <c r="PQ13" s="150"/>
      <c r="PR13" s="152"/>
      <c r="PS13" s="150"/>
      <c r="PT13" s="152"/>
      <c r="PU13" s="150"/>
      <c r="PV13" s="152"/>
      <c r="PW13" s="150"/>
      <c r="PX13" s="152"/>
      <c r="PY13" s="150"/>
      <c r="PZ13" s="152"/>
      <c r="QA13" s="150"/>
      <c r="QB13" s="152"/>
      <c r="QC13" s="150"/>
      <c r="QD13" s="152"/>
      <c r="QE13" s="150"/>
      <c r="QF13" s="152"/>
      <c r="QG13" s="150"/>
      <c r="QH13" s="152"/>
      <c r="QI13" s="150"/>
      <c r="QJ13" s="152"/>
      <c r="QK13" s="150"/>
      <c r="QL13" s="152"/>
      <c r="QM13" s="150"/>
      <c r="QN13" s="152"/>
      <c r="QO13" s="150"/>
      <c r="QP13" s="152"/>
      <c r="QQ13" s="150"/>
      <c r="QR13" s="152"/>
      <c r="QS13" s="150"/>
      <c r="QT13" s="152"/>
      <c r="QU13" s="150"/>
      <c r="QV13" s="152"/>
      <c r="QW13" s="150"/>
      <c r="QX13" s="152"/>
      <c r="QY13" s="150"/>
      <c r="QZ13" s="152"/>
      <c r="RA13" s="150"/>
      <c r="RB13" s="152"/>
      <c r="RC13" s="150"/>
      <c r="RD13" s="152"/>
      <c r="RE13" s="150"/>
      <c r="RF13" s="152"/>
      <c r="RG13" s="150"/>
      <c r="RH13" s="152"/>
      <c r="RI13" s="150"/>
      <c r="RJ13" s="152"/>
      <c r="RK13" s="150"/>
      <c r="RL13" s="152"/>
      <c r="RM13" s="150"/>
      <c r="RN13" s="152"/>
      <c r="RO13" s="150"/>
      <c r="RP13" s="152"/>
      <c r="RQ13" s="150"/>
      <c r="RR13" s="152"/>
      <c r="RS13" s="150"/>
      <c r="RT13" s="152"/>
      <c r="RU13" s="150"/>
      <c r="RV13" s="152"/>
      <c r="RW13" s="150"/>
      <c r="RX13" s="152"/>
      <c r="RY13" s="150"/>
      <c r="RZ13" s="152"/>
      <c r="SA13" s="150"/>
      <c r="SB13" s="152"/>
      <c r="SC13" s="150"/>
      <c r="SD13" s="152"/>
      <c r="SE13" s="150"/>
      <c r="SF13" s="152"/>
      <c r="SG13" s="150"/>
      <c r="SH13" s="152"/>
      <c r="SI13" s="150"/>
      <c r="SJ13" s="152"/>
      <c r="SK13" s="150"/>
      <c r="SL13" s="152"/>
      <c r="SM13" s="150"/>
      <c r="SN13" s="152"/>
      <c r="SO13" s="150"/>
      <c r="SP13" s="152"/>
      <c r="SQ13" s="150"/>
      <c r="SR13" s="152"/>
      <c r="SS13" s="150"/>
      <c r="ST13" s="152"/>
      <c r="SU13" s="150"/>
      <c r="SV13" s="152"/>
      <c r="SW13" s="150"/>
      <c r="SX13" s="152"/>
      <c r="SY13" s="150"/>
      <c r="SZ13" s="152"/>
      <c r="TA13" s="150"/>
      <c r="TB13" s="152"/>
      <c r="TC13" s="150"/>
      <c r="TD13" s="152"/>
      <c r="TE13" s="150"/>
      <c r="TF13" s="152"/>
      <c r="TG13" s="150"/>
      <c r="TH13" s="152"/>
      <c r="TI13" s="150"/>
      <c r="TJ13" s="152"/>
      <c r="TK13" s="150"/>
      <c r="TL13" s="152"/>
      <c r="TM13" s="150"/>
      <c r="TN13" s="152"/>
      <c r="TO13" s="150"/>
      <c r="TP13" s="152"/>
      <c r="TQ13" s="150"/>
      <c r="TR13" s="152"/>
      <c r="TS13" s="150"/>
      <c r="TT13" s="152"/>
      <c r="TU13" s="150"/>
      <c r="TV13" s="152"/>
      <c r="TW13" s="150"/>
      <c r="TX13" s="152"/>
      <c r="TY13" s="150"/>
      <c r="TZ13" s="152"/>
      <c r="UA13" s="150"/>
      <c r="UB13" s="152"/>
      <c r="UC13" s="150"/>
      <c r="UD13" s="152"/>
      <c r="UE13" s="150"/>
      <c r="UF13" s="152"/>
      <c r="UG13" s="150"/>
      <c r="UH13" s="152"/>
      <c r="UI13" s="150"/>
      <c r="UJ13" s="152"/>
      <c r="UK13" s="150"/>
      <c r="UL13" s="152"/>
      <c r="UM13" s="150"/>
      <c r="UN13" s="152"/>
      <c r="UO13" s="150"/>
      <c r="UP13" s="152"/>
      <c r="UQ13" s="150"/>
      <c r="UR13" s="152"/>
      <c r="US13" s="150"/>
      <c r="UT13" s="152"/>
      <c r="UU13" s="150"/>
      <c r="UV13" s="152"/>
      <c r="UW13" s="150"/>
      <c r="UX13" s="152"/>
      <c r="UY13" s="150"/>
      <c r="UZ13" s="152"/>
      <c r="VA13" s="150"/>
      <c r="VB13" s="152"/>
      <c r="VC13" s="150"/>
      <c r="VD13" s="152"/>
      <c r="VE13" s="150"/>
      <c r="VF13" s="152"/>
      <c r="VG13" s="150"/>
      <c r="VH13" s="152"/>
      <c r="VI13" s="150"/>
      <c r="VJ13" s="152"/>
      <c r="VK13" s="150"/>
      <c r="VL13" s="152"/>
      <c r="VM13" s="150"/>
      <c r="VN13" s="152"/>
      <c r="VO13" s="150"/>
      <c r="VP13" s="152"/>
      <c r="VQ13" s="150"/>
      <c r="VR13" s="152"/>
      <c r="VS13" s="150"/>
      <c r="VT13" s="152"/>
      <c r="VU13" s="150"/>
      <c r="VV13" s="152"/>
      <c r="VW13" s="150"/>
      <c r="VX13" s="152"/>
      <c r="VY13" s="150"/>
      <c r="VZ13" s="152"/>
      <c r="WA13" s="150"/>
      <c r="WB13" s="152"/>
      <c r="WC13" s="150"/>
      <c r="WD13" s="155"/>
    </row>
    <row r="14" spans="1:602" ht="15.6">
      <c r="A14" s="132" t="s">
        <v>3691</v>
      </c>
      <c r="B14" s="133" t="s">
        <v>3698</v>
      </c>
      <c r="C14" s="145"/>
      <c r="D14" s="146"/>
      <c r="E14" s="145"/>
      <c r="F14" s="146"/>
      <c r="G14" s="145"/>
      <c r="H14" s="146"/>
      <c r="I14" s="145"/>
      <c r="J14" s="146"/>
      <c r="K14" s="145"/>
      <c r="L14" s="146"/>
      <c r="M14" s="145"/>
      <c r="N14" s="146"/>
      <c r="O14" s="145"/>
      <c r="P14" s="146"/>
      <c r="Q14" s="145"/>
      <c r="R14" s="146"/>
      <c r="S14" s="145"/>
      <c r="T14" s="146"/>
      <c r="U14" s="95">
        <v>1</v>
      </c>
      <c r="V14" s="146"/>
      <c r="W14" s="145"/>
      <c r="X14" s="146"/>
      <c r="Y14" s="145"/>
      <c r="Z14" s="146"/>
      <c r="AA14" s="145"/>
      <c r="AB14" s="146"/>
      <c r="AC14" s="145"/>
      <c r="AD14" s="146"/>
      <c r="AE14" s="145"/>
      <c r="AF14" s="146"/>
      <c r="AG14" s="145"/>
      <c r="AH14" s="146"/>
      <c r="AI14" s="145"/>
      <c r="AJ14" s="146"/>
      <c r="AK14" s="145"/>
      <c r="AL14" s="146"/>
      <c r="AM14" s="145"/>
      <c r="AN14" s="146"/>
      <c r="AO14" s="145"/>
      <c r="AP14" s="146"/>
      <c r="AQ14" s="145"/>
      <c r="AR14" s="146"/>
      <c r="AS14" s="95">
        <v>1</v>
      </c>
      <c r="AT14" s="146"/>
      <c r="AU14" s="145"/>
      <c r="AV14" s="146"/>
      <c r="AW14" s="145"/>
      <c r="AX14" s="146"/>
      <c r="AY14" s="145"/>
      <c r="AZ14" s="146"/>
      <c r="BA14" s="145"/>
      <c r="BB14" s="146"/>
      <c r="BC14" s="145"/>
      <c r="BD14" s="146"/>
      <c r="BE14" s="145"/>
      <c r="BF14" s="146"/>
      <c r="BG14" s="145"/>
      <c r="BH14" s="146"/>
      <c r="BI14" s="145"/>
      <c r="BJ14" s="146"/>
      <c r="BK14" s="145"/>
      <c r="BL14" s="146"/>
      <c r="BM14" s="145"/>
      <c r="BN14" s="146"/>
      <c r="BO14" s="145"/>
      <c r="BP14" s="146"/>
      <c r="BQ14" s="95">
        <v>1</v>
      </c>
      <c r="BR14" s="146"/>
      <c r="BS14" s="145"/>
      <c r="BT14" s="146"/>
      <c r="BU14" s="145"/>
      <c r="BV14" s="146"/>
      <c r="BW14" s="145"/>
      <c r="BX14" s="146"/>
      <c r="BY14" s="95">
        <v>1</v>
      </c>
      <c r="BZ14" s="146"/>
      <c r="CA14" s="145"/>
      <c r="CB14" s="146"/>
      <c r="CC14" s="145"/>
      <c r="CD14" s="146"/>
      <c r="CE14" s="145"/>
      <c r="CF14" s="146"/>
      <c r="CG14" s="145"/>
      <c r="CH14" s="146"/>
      <c r="CI14" s="145"/>
      <c r="CJ14" s="146"/>
      <c r="CK14" s="145"/>
      <c r="CL14" s="146"/>
      <c r="CM14" s="145"/>
      <c r="CN14" s="146"/>
      <c r="CO14" s="145"/>
      <c r="CP14" s="146"/>
      <c r="CQ14" s="145"/>
      <c r="CR14" s="146"/>
      <c r="CS14" s="145"/>
      <c r="CT14" s="146"/>
      <c r="CU14" s="145"/>
      <c r="CV14" s="146"/>
      <c r="CW14" s="145"/>
      <c r="CX14" s="146"/>
      <c r="CY14" s="145"/>
      <c r="CZ14" s="146"/>
      <c r="DA14" s="145"/>
      <c r="DB14" s="146"/>
      <c r="DC14" s="145"/>
      <c r="DD14" s="146"/>
      <c r="DE14" s="145"/>
      <c r="DF14" s="146"/>
      <c r="DG14" s="145"/>
      <c r="DH14" s="146"/>
      <c r="DI14" s="145"/>
      <c r="DJ14" s="146"/>
      <c r="DK14" s="145"/>
      <c r="DL14" s="146"/>
      <c r="DM14" s="145"/>
      <c r="DN14" s="146"/>
      <c r="DO14" s="145"/>
      <c r="DP14" s="146"/>
      <c r="DQ14" s="145"/>
      <c r="DR14" s="146"/>
      <c r="DS14" s="145"/>
      <c r="DT14" s="146"/>
      <c r="DU14" s="145"/>
      <c r="DV14" s="146"/>
      <c r="DW14" s="145"/>
      <c r="DX14" s="146"/>
      <c r="DY14" s="145"/>
      <c r="DZ14" s="146"/>
      <c r="EA14" s="145"/>
      <c r="EB14" s="146"/>
      <c r="EC14" s="145"/>
      <c r="ED14" s="146"/>
      <c r="EE14" s="145"/>
      <c r="EF14" s="146"/>
      <c r="EG14" s="145"/>
      <c r="EH14" s="146"/>
      <c r="EI14" s="145"/>
      <c r="EJ14" s="146"/>
      <c r="EK14" s="145"/>
      <c r="EL14" s="146"/>
      <c r="EM14" s="145"/>
      <c r="EN14" s="146"/>
      <c r="EO14" s="145"/>
      <c r="EP14" s="146"/>
      <c r="EQ14" s="145"/>
      <c r="ER14" s="146"/>
      <c r="ES14" s="145"/>
      <c r="ET14" s="146"/>
      <c r="EU14" s="145"/>
      <c r="EV14" s="146"/>
      <c r="EW14" s="145"/>
      <c r="EX14" s="146"/>
      <c r="EY14" s="145"/>
      <c r="EZ14" s="146"/>
      <c r="FA14" s="145"/>
      <c r="FB14" s="146"/>
      <c r="FC14" s="145"/>
      <c r="FD14" s="146"/>
      <c r="FE14" s="145"/>
      <c r="FF14" s="146"/>
      <c r="FG14" s="145"/>
      <c r="FH14" s="146"/>
      <c r="FI14" s="95">
        <v>2</v>
      </c>
      <c r="FJ14" s="146"/>
      <c r="FK14" s="95">
        <v>4</v>
      </c>
      <c r="FL14" s="146"/>
      <c r="FM14" s="95">
        <v>1</v>
      </c>
      <c r="FN14" s="146"/>
      <c r="FO14" s="145"/>
      <c r="FP14" s="146"/>
      <c r="FQ14" s="145"/>
      <c r="FR14" s="146"/>
      <c r="FS14" s="145"/>
      <c r="FT14" s="146"/>
      <c r="FU14" s="95">
        <v>3</v>
      </c>
      <c r="FV14" s="146"/>
      <c r="FW14" s="95">
        <v>1</v>
      </c>
      <c r="FX14" s="146"/>
      <c r="FY14" s="145"/>
      <c r="FZ14" s="146"/>
      <c r="GA14" s="145"/>
      <c r="GB14" s="146"/>
      <c r="GC14" s="95">
        <v>1</v>
      </c>
      <c r="GD14" s="146"/>
      <c r="GE14" s="145"/>
      <c r="GF14" s="146"/>
      <c r="GG14" s="145"/>
      <c r="GH14" s="146"/>
      <c r="GI14" s="145"/>
      <c r="GJ14" s="146"/>
      <c r="GK14" s="145"/>
      <c r="GL14" s="146"/>
      <c r="GM14" s="145"/>
      <c r="GN14" s="146"/>
      <c r="GO14" s="145"/>
      <c r="GP14" s="146"/>
      <c r="GQ14" s="145"/>
      <c r="GR14" s="146"/>
      <c r="GS14" s="145"/>
      <c r="GT14" s="148"/>
      <c r="GU14" s="145"/>
      <c r="GV14" s="146"/>
      <c r="GW14" s="145"/>
      <c r="GX14" s="146"/>
      <c r="GY14" s="149">
        <v>2</v>
      </c>
      <c r="GZ14" s="146"/>
      <c r="HA14" s="149">
        <v>1</v>
      </c>
      <c r="HB14" s="146"/>
      <c r="HC14" s="149">
        <v>2</v>
      </c>
      <c r="HD14" s="146"/>
      <c r="HE14" s="149">
        <v>1</v>
      </c>
      <c r="HF14" s="146"/>
      <c r="HG14" s="145"/>
      <c r="HH14" s="146"/>
      <c r="HI14" s="149">
        <v>1</v>
      </c>
      <c r="HJ14" s="146"/>
      <c r="HK14" s="145"/>
      <c r="HL14" s="146"/>
      <c r="HM14" s="95">
        <v>1</v>
      </c>
      <c r="HN14" s="146"/>
      <c r="HO14" s="145"/>
      <c r="HP14" s="146"/>
      <c r="HQ14" s="149">
        <v>1</v>
      </c>
      <c r="HR14" s="146"/>
      <c r="HS14" s="145"/>
      <c r="HT14" s="146"/>
      <c r="HU14" s="145"/>
      <c r="HV14" s="146"/>
      <c r="HW14" s="145"/>
      <c r="HX14" s="146"/>
      <c r="HY14" s="149">
        <v>2</v>
      </c>
      <c r="HZ14" s="146"/>
      <c r="IA14" s="145"/>
      <c r="IB14" s="146"/>
      <c r="IC14" s="145"/>
      <c r="ID14" s="146"/>
      <c r="IE14" s="149">
        <v>1</v>
      </c>
      <c r="IF14" s="146"/>
      <c r="IG14" s="145"/>
      <c r="IH14" s="146"/>
      <c r="II14" s="145"/>
      <c r="IJ14" s="146"/>
      <c r="IK14" s="95">
        <v>1</v>
      </c>
      <c r="IL14" s="146"/>
      <c r="IM14" s="149">
        <v>4</v>
      </c>
      <c r="IN14" s="146"/>
      <c r="IO14" s="149">
        <v>1</v>
      </c>
      <c r="IP14" s="146"/>
      <c r="IQ14" s="145"/>
      <c r="IR14" s="146"/>
      <c r="IS14" s="145"/>
      <c r="IT14" s="146"/>
      <c r="IU14" s="145"/>
      <c r="IV14" s="146"/>
      <c r="IW14" s="145"/>
      <c r="IX14" s="146"/>
      <c r="IY14" s="145"/>
      <c r="IZ14" s="146"/>
      <c r="JA14" s="145"/>
      <c r="JB14" s="146"/>
      <c r="JC14" s="145"/>
      <c r="JD14" s="146"/>
      <c r="JE14" s="149">
        <v>1</v>
      </c>
      <c r="JF14" s="146"/>
      <c r="JG14" s="149">
        <v>2</v>
      </c>
      <c r="JH14" s="146"/>
      <c r="JI14" s="95"/>
      <c r="JJ14" s="146"/>
      <c r="JK14" s="145"/>
      <c r="JL14" s="146"/>
      <c r="JM14" s="145"/>
      <c r="JN14" s="146"/>
      <c r="JO14" s="145"/>
      <c r="JP14" s="146"/>
      <c r="JQ14" s="95"/>
      <c r="JR14" s="146"/>
      <c r="JS14" s="145"/>
      <c r="JT14" s="146"/>
      <c r="JU14" s="145"/>
      <c r="JV14" s="146"/>
      <c r="JW14" s="145"/>
      <c r="JX14" s="146"/>
      <c r="JY14" s="149">
        <v>4</v>
      </c>
      <c r="JZ14" s="146"/>
      <c r="KA14" s="145"/>
      <c r="KB14" s="146"/>
      <c r="KC14" s="149">
        <v>3</v>
      </c>
      <c r="KD14" s="146"/>
      <c r="KE14" s="145"/>
      <c r="KF14" s="146"/>
      <c r="KG14" s="145"/>
      <c r="KH14" s="146"/>
      <c r="KI14" s="145"/>
      <c r="KJ14" s="146"/>
      <c r="KK14" s="149">
        <v>3</v>
      </c>
      <c r="KL14" s="146"/>
      <c r="KM14" s="149">
        <v>4</v>
      </c>
      <c r="KN14" s="146"/>
      <c r="KO14" s="145"/>
      <c r="KP14" s="146"/>
      <c r="KQ14" s="145"/>
      <c r="KR14" s="146"/>
      <c r="KS14" s="145"/>
      <c r="KT14" s="146"/>
      <c r="KU14" s="149">
        <v>1</v>
      </c>
      <c r="KV14" s="146"/>
      <c r="KW14" s="145"/>
      <c r="KX14" s="146"/>
      <c r="KY14" s="145"/>
      <c r="KZ14" s="146"/>
      <c r="LA14" s="145"/>
      <c r="LB14" s="146"/>
      <c r="LC14" s="145"/>
      <c r="LD14" s="146"/>
      <c r="LE14" s="145"/>
      <c r="LF14" s="146"/>
      <c r="LG14" s="145"/>
      <c r="LH14" s="146"/>
      <c r="LI14" s="145"/>
      <c r="LJ14" s="146"/>
      <c r="LK14" s="145"/>
      <c r="LL14" s="146"/>
      <c r="LM14" s="145"/>
      <c r="LN14" s="146"/>
      <c r="LO14" s="145"/>
      <c r="LP14" s="146"/>
      <c r="LQ14" s="145"/>
      <c r="LR14" s="146"/>
      <c r="LS14" s="145"/>
      <c r="LT14" s="146"/>
      <c r="LU14" s="145"/>
      <c r="LV14" s="146"/>
      <c r="LW14" s="145"/>
      <c r="LX14" s="146"/>
      <c r="LY14" s="145"/>
      <c r="LZ14" s="146"/>
      <c r="MA14" s="145"/>
      <c r="MB14" s="146"/>
      <c r="MC14" s="145"/>
      <c r="MD14" s="146"/>
      <c r="ME14" s="145"/>
      <c r="MF14" s="146"/>
      <c r="MG14" s="145"/>
      <c r="MH14" s="146"/>
      <c r="MI14" s="145"/>
      <c r="MJ14" s="146"/>
      <c r="MK14" s="145"/>
      <c r="ML14" s="146"/>
      <c r="MM14" s="145"/>
      <c r="MN14" s="146"/>
      <c r="MO14" s="145"/>
      <c r="MP14" s="146"/>
      <c r="MQ14" s="145"/>
      <c r="MR14" s="146"/>
      <c r="MS14" s="145"/>
      <c r="MT14" s="146"/>
      <c r="MU14" s="145"/>
      <c r="MV14" s="146"/>
      <c r="MW14" s="145"/>
      <c r="MX14" s="146"/>
      <c r="MY14" s="145"/>
      <c r="MZ14" s="146"/>
      <c r="NA14" s="95"/>
      <c r="NB14" s="146"/>
      <c r="NC14" s="95"/>
      <c r="ND14" s="146"/>
      <c r="NE14" s="150"/>
      <c r="NF14" s="146"/>
      <c r="NG14" s="145"/>
      <c r="NH14" s="146"/>
      <c r="NI14" s="145"/>
      <c r="NJ14" s="146"/>
      <c r="NK14" s="145"/>
      <c r="NL14" s="146"/>
      <c r="NM14" s="95"/>
      <c r="NN14" s="146"/>
      <c r="NO14" s="95"/>
      <c r="NP14" s="146"/>
      <c r="NQ14" s="145"/>
      <c r="NR14" s="146"/>
      <c r="NS14" s="145"/>
      <c r="NT14" s="146"/>
      <c r="NU14" s="95"/>
      <c r="NV14" s="146"/>
      <c r="NW14" s="145"/>
      <c r="NX14" s="146"/>
      <c r="NY14" s="145"/>
      <c r="NZ14" s="146"/>
      <c r="OA14" s="145"/>
      <c r="OB14" s="146"/>
      <c r="OC14" s="145"/>
      <c r="OD14" s="146"/>
      <c r="OE14" s="145"/>
      <c r="OF14" s="146"/>
      <c r="OG14" s="145"/>
      <c r="OH14" s="146"/>
      <c r="OI14" s="145"/>
      <c r="OJ14" s="146"/>
      <c r="OK14" s="145"/>
      <c r="OL14" s="148"/>
      <c r="OM14" s="145"/>
      <c r="ON14" s="146"/>
      <c r="OO14" s="145"/>
      <c r="OP14" s="146"/>
      <c r="OQ14" s="145"/>
      <c r="OR14" s="146"/>
      <c r="OS14" s="145"/>
      <c r="OT14" s="146"/>
      <c r="OU14" s="145"/>
      <c r="OV14" s="146"/>
      <c r="OW14" s="145"/>
      <c r="OX14" s="146"/>
      <c r="OY14" s="149">
        <v>1</v>
      </c>
      <c r="OZ14" s="146"/>
      <c r="PA14" s="145"/>
      <c r="PB14" s="146"/>
      <c r="PC14" s="145"/>
      <c r="PD14" s="146"/>
      <c r="PE14" s="150"/>
      <c r="PF14" s="146"/>
      <c r="PG14" s="145"/>
      <c r="PH14" s="146"/>
      <c r="PI14" s="145"/>
      <c r="PJ14" s="146"/>
      <c r="PK14" s="145"/>
      <c r="PL14" s="146"/>
      <c r="PM14" s="145"/>
      <c r="PN14" s="146"/>
      <c r="PO14" s="145"/>
      <c r="PP14" s="146"/>
      <c r="PQ14" s="145"/>
      <c r="PR14" s="146"/>
      <c r="PS14" s="145"/>
      <c r="PT14" s="146"/>
      <c r="PU14" s="145"/>
      <c r="PV14" s="146"/>
      <c r="PW14" s="145"/>
      <c r="PX14" s="146"/>
      <c r="PY14" s="145"/>
      <c r="PZ14" s="146"/>
      <c r="QA14" s="145"/>
      <c r="QB14" s="146"/>
      <c r="QC14" s="150"/>
      <c r="QD14" s="146"/>
      <c r="QE14" s="145"/>
      <c r="QF14" s="146"/>
      <c r="QG14" s="145"/>
      <c r="QH14" s="146"/>
      <c r="QI14" s="145"/>
      <c r="QJ14" s="146"/>
      <c r="QK14" s="145"/>
      <c r="QL14" s="146"/>
      <c r="QM14" s="145"/>
      <c r="QN14" s="146"/>
      <c r="QO14" s="145"/>
      <c r="QP14" s="146"/>
      <c r="QQ14" s="145"/>
      <c r="QR14" s="146"/>
      <c r="QS14" s="145"/>
      <c r="QT14" s="146"/>
      <c r="QU14" s="145"/>
      <c r="QV14" s="146"/>
      <c r="QW14" s="145"/>
      <c r="QX14" s="146"/>
      <c r="QY14" s="145"/>
      <c r="QZ14" s="146"/>
      <c r="RA14" s="150"/>
      <c r="RB14" s="146"/>
      <c r="RC14" s="145"/>
      <c r="RD14" s="146"/>
      <c r="RE14" s="145"/>
      <c r="RF14" s="146"/>
      <c r="RG14" s="145"/>
      <c r="RH14" s="146"/>
      <c r="RI14" s="150"/>
      <c r="RJ14" s="146"/>
      <c r="RK14" s="145"/>
      <c r="RL14" s="146"/>
      <c r="RM14" s="145"/>
      <c r="RN14" s="146"/>
      <c r="RO14" s="145"/>
      <c r="RP14" s="146"/>
      <c r="RQ14" s="145"/>
      <c r="RR14" s="146"/>
      <c r="RS14" s="145"/>
      <c r="RT14" s="146"/>
      <c r="RU14" s="145"/>
      <c r="RV14" s="146"/>
      <c r="RW14" s="145"/>
      <c r="RX14" s="146"/>
      <c r="RY14" s="145"/>
      <c r="RZ14" s="146"/>
      <c r="SA14" s="145"/>
      <c r="SB14" s="146"/>
      <c r="SC14" s="149">
        <v>1</v>
      </c>
      <c r="SD14" s="146"/>
      <c r="SE14" s="145"/>
      <c r="SF14" s="146"/>
      <c r="SG14" s="145"/>
      <c r="SH14" s="146"/>
      <c r="SI14" s="145"/>
      <c r="SJ14" s="146"/>
      <c r="SK14" s="145"/>
      <c r="SL14" s="146"/>
      <c r="SM14" s="145"/>
      <c r="SN14" s="146"/>
      <c r="SO14" s="145"/>
      <c r="SP14" s="146"/>
      <c r="SQ14" s="145"/>
      <c r="SR14" s="146"/>
      <c r="SS14" s="145"/>
      <c r="ST14" s="146"/>
      <c r="SU14" s="149"/>
      <c r="SV14" s="146"/>
      <c r="SW14" s="149">
        <v>1</v>
      </c>
      <c r="SX14" s="146"/>
      <c r="SY14" s="145"/>
      <c r="SZ14" s="146"/>
      <c r="TA14" s="145"/>
      <c r="TB14" s="146"/>
      <c r="TC14" s="145"/>
      <c r="TD14" s="146"/>
      <c r="TE14" s="145"/>
      <c r="TF14" s="146"/>
      <c r="TG14" s="145"/>
      <c r="TH14" s="146"/>
      <c r="TI14" s="145"/>
      <c r="TJ14" s="146"/>
      <c r="TK14" s="145"/>
      <c r="TL14" s="146"/>
      <c r="TM14" s="145"/>
      <c r="TN14" s="146"/>
      <c r="TO14" s="145"/>
      <c r="TP14" s="146"/>
      <c r="TQ14" s="145"/>
      <c r="TR14" s="146"/>
      <c r="TS14" s="145"/>
      <c r="TT14" s="146"/>
      <c r="TU14" s="145"/>
      <c r="TV14" s="146"/>
      <c r="TW14" s="145"/>
      <c r="TX14" s="146"/>
      <c r="TY14" s="145"/>
      <c r="TZ14" s="146"/>
      <c r="UA14" s="145"/>
      <c r="UB14" s="146"/>
      <c r="UC14" s="145"/>
      <c r="UD14" s="146"/>
      <c r="UE14" s="145"/>
      <c r="UF14" s="146"/>
      <c r="UG14" s="145"/>
      <c r="UH14" s="146"/>
      <c r="UI14" s="145"/>
      <c r="UJ14" s="146"/>
      <c r="UK14" s="145"/>
      <c r="UL14" s="146"/>
      <c r="UM14" s="145"/>
      <c r="UN14" s="146"/>
      <c r="UO14" s="145"/>
      <c r="UP14" s="146"/>
      <c r="UQ14" s="145"/>
      <c r="UR14" s="146"/>
      <c r="US14" s="150"/>
      <c r="UT14" s="146"/>
      <c r="UU14" s="150"/>
      <c r="UV14" s="146"/>
      <c r="UW14" s="150"/>
      <c r="UX14" s="146"/>
      <c r="UY14" s="145"/>
      <c r="UZ14" s="146"/>
      <c r="VA14" s="145"/>
      <c r="VB14" s="146"/>
      <c r="VC14" s="145"/>
      <c r="VD14" s="146"/>
      <c r="VE14" s="150"/>
      <c r="VF14" s="146"/>
      <c r="VG14" s="150"/>
      <c r="VH14" s="146"/>
      <c r="VI14" s="145"/>
      <c r="VJ14" s="146"/>
      <c r="VK14" s="145"/>
      <c r="VL14" s="146"/>
      <c r="VM14" s="150"/>
      <c r="VN14" s="146"/>
      <c r="VO14" s="145"/>
      <c r="VP14" s="146"/>
      <c r="VQ14" s="145"/>
      <c r="VR14" s="146"/>
      <c r="VS14" s="145"/>
      <c r="VT14" s="146"/>
      <c r="VU14" s="145"/>
      <c r="VV14" s="146"/>
      <c r="VW14" s="145"/>
      <c r="VX14" s="146"/>
      <c r="VY14" s="145"/>
      <c r="VZ14" s="146"/>
      <c r="WA14" s="145"/>
      <c r="WB14" s="146"/>
      <c r="WC14" s="145"/>
      <c r="WD14" s="148"/>
    </row>
    <row r="15" spans="1:602" ht="15.6">
      <c r="A15" s="132" t="s">
        <v>3691</v>
      </c>
      <c r="B15" s="133" t="s">
        <v>3699</v>
      </c>
      <c r="C15" s="145"/>
      <c r="D15" s="146"/>
      <c r="E15" s="95">
        <v>4</v>
      </c>
      <c r="F15" s="146"/>
      <c r="G15" s="145"/>
      <c r="H15" s="146"/>
      <c r="I15" s="95">
        <v>4</v>
      </c>
      <c r="J15" s="146"/>
      <c r="K15" s="95">
        <v>5</v>
      </c>
      <c r="L15" s="146"/>
      <c r="M15" s="145"/>
      <c r="N15" s="146"/>
      <c r="O15" s="95">
        <v>1</v>
      </c>
      <c r="P15" s="146"/>
      <c r="Q15" s="145"/>
      <c r="R15" s="146"/>
      <c r="S15" s="145"/>
      <c r="T15" s="146"/>
      <c r="U15" s="145"/>
      <c r="V15" s="146"/>
      <c r="W15" s="145"/>
      <c r="X15" s="146"/>
      <c r="Y15" s="145"/>
      <c r="Z15" s="146"/>
      <c r="AA15" s="145"/>
      <c r="AB15" s="146"/>
      <c r="AC15" s="145"/>
      <c r="AD15" s="146"/>
      <c r="AE15" s="145"/>
      <c r="AF15" s="146"/>
      <c r="AG15" s="145"/>
      <c r="AH15" s="146"/>
      <c r="AI15" s="145"/>
      <c r="AJ15" s="146"/>
      <c r="AK15" s="145"/>
      <c r="AL15" s="146"/>
      <c r="AM15" s="145"/>
      <c r="AN15" s="146"/>
      <c r="AO15" s="145"/>
      <c r="AP15" s="146"/>
      <c r="AQ15" s="145"/>
      <c r="AR15" s="146"/>
      <c r="AS15" s="145"/>
      <c r="AT15" s="146"/>
      <c r="AU15" s="145"/>
      <c r="AV15" s="146"/>
      <c r="AW15" s="145"/>
      <c r="AX15" s="146"/>
      <c r="AY15" s="145"/>
      <c r="AZ15" s="146"/>
      <c r="BA15" s="145"/>
      <c r="BB15" s="146"/>
      <c r="BC15" s="145"/>
      <c r="BD15" s="146"/>
      <c r="BE15" s="145"/>
      <c r="BF15" s="146"/>
      <c r="BG15" s="145"/>
      <c r="BH15" s="146"/>
      <c r="BI15" s="145"/>
      <c r="BJ15" s="146"/>
      <c r="BK15" s="145"/>
      <c r="BL15" s="146"/>
      <c r="BM15" s="145"/>
      <c r="BN15" s="146"/>
      <c r="BO15" s="145"/>
      <c r="BP15" s="146"/>
      <c r="BQ15" s="145"/>
      <c r="BR15" s="146"/>
      <c r="BS15" s="145"/>
      <c r="BT15" s="146"/>
      <c r="BU15" s="145"/>
      <c r="BV15" s="146"/>
      <c r="BW15" s="145"/>
      <c r="BX15" s="146"/>
      <c r="BY15" s="145"/>
      <c r="BZ15" s="146"/>
      <c r="CA15" s="145"/>
      <c r="CB15" s="146"/>
      <c r="CC15" s="145"/>
      <c r="CD15" s="146"/>
      <c r="CE15" s="145"/>
      <c r="CF15" s="146"/>
      <c r="CG15" s="145"/>
      <c r="CH15" s="146"/>
      <c r="CI15" s="145"/>
      <c r="CJ15" s="146"/>
      <c r="CK15" s="145"/>
      <c r="CL15" s="146"/>
      <c r="CM15" s="145"/>
      <c r="CN15" s="146"/>
      <c r="CO15" s="145"/>
      <c r="CP15" s="146"/>
      <c r="CQ15" s="145"/>
      <c r="CR15" s="146"/>
      <c r="CS15" s="145"/>
      <c r="CT15" s="146"/>
      <c r="CU15" s="145"/>
      <c r="CV15" s="146"/>
      <c r="CW15" s="145"/>
      <c r="CX15" s="146"/>
      <c r="CY15" s="145"/>
      <c r="CZ15" s="146"/>
      <c r="DA15" s="145"/>
      <c r="DB15" s="146"/>
      <c r="DC15" s="145"/>
      <c r="DD15" s="146"/>
      <c r="DE15" s="145"/>
      <c r="DF15" s="146"/>
      <c r="DG15" s="145"/>
      <c r="DH15" s="146"/>
      <c r="DI15" s="145"/>
      <c r="DJ15" s="146"/>
      <c r="DK15" s="145"/>
      <c r="DL15" s="146"/>
      <c r="DM15" s="145"/>
      <c r="DN15" s="146"/>
      <c r="DO15" s="145"/>
      <c r="DP15" s="146"/>
      <c r="DQ15" s="145"/>
      <c r="DR15" s="146"/>
      <c r="DS15" s="145"/>
      <c r="DT15" s="146"/>
      <c r="DU15" s="145"/>
      <c r="DV15" s="146"/>
      <c r="DW15" s="145"/>
      <c r="DX15" s="146"/>
      <c r="DY15" s="145"/>
      <c r="DZ15" s="146"/>
      <c r="EA15" s="145"/>
      <c r="EB15" s="146"/>
      <c r="EC15" s="95"/>
      <c r="ED15" s="146"/>
      <c r="EE15" s="145"/>
      <c r="EF15" s="146"/>
      <c r="EG15" s="145"/>
      <c r="EH15" s="146"/>
      <c r="EI15" s="145"/>
      <c r="EJ15" s="146"/>
      <c r="EK15" s="145"/>
      <c r="EL15" s="146"/>
      <c r="EM15" s="145"/>
      <c r="EN15" s="146"/>
      <c r="EO15" s="145"/>
      <c r="EP15" s="146"/>
      <c r="EQ15" s="145"/>
      <c r="ER15" s="146"/>
      <c r="ES15" s="145"/>
      <c r="ET15" s="146"/>
      <c r="EU15" s="145"/>
      <c r="EV15" s="146"/>
      <c r="EW15" s="145"/>
      <c r="EX15" s="146"/>
      <c r="EY15" s="145"/>
      <c r="EZ15" s="146"/>
      <c r="FA15" s="145"/>
      <c r="FB15" s="146"/>
      <c r="FC15" s="145"/>
      <c r="FD15" s="146"/>
      <c r="FE15" s="145"/>
      <c r="FF15" s="146"/>
      <c r="FG15" s="145"/>
      <c r="FH15" s="146"/>
      <c r="FI15" s="145"/>
      <c r="FJ15" s="146"/>
      <c r="FK15" s="145"/>
      <c r="FL15" s="146"/>
      <c r="FM15" s="145"/>
      <c r="FN15" s="146"/>
      <c r="FO15" s="145"/>
      <c r="FP15" s="146"/>
      <c r="FQ15" s="145"/>
      <c r="FR15" s="146"/>
      <c r="FS15" s="145"/>
      <c r="FT15" s="146"/>
      <c r="FU15" s="145"/>
      <c r="FV15" s="146"/>
      <c r="FW15" s="145"/>
      <c r="FX15" s="146"/>
      <c r="FY15" s="145"/>
      <c r="FZ15" s="146"/>
      <c r="GA15" s="145"/>
      <c r="GB15" s="146"/>
      <c r="GC15" s="145"/>
      <c r="GD15" s="146"/>
      <c r="GE15" s="145"/>
      <c r="GF15" s="146"/>
      <c r="GG15" s="145"/>
      <c r="GH15" s="146"/>
      <c r="GI15" s="145"/>
      <c r="GJ15" s="146"/>
      <c r="GK15" s="145"/>
      <c r="GL15" s="146"/>
      <c r="GM15" s="145"/>
      <c r="GN15" s="146"/>
      <c r="GO15" s="145"/>
      <c r="GP15" s="146"/>
      <c r="GQ15" s="145"/>
      <c r="GR15" s="146"/>
      <c r="GS15" s="145"/>
      <c r="GT15" s="148"/>
      <c r="GU15" s="145"/>
      <c r="GV15" s="146"/>
      <c r="GW15" s="95"/>
      <c r="GX15" s="146"/>
      <c r="GY15" s="145"/>
      <c r="GZ15" s="146"/>
      <c r="HA15" s="95"/>
      <c r="HB15" s="146"/>
      <c r="HC15" s="95"/>
      <c r="HD15" s="146"/>
      <c r="HE15" s="145"/>
      <c r="HF15" s="146"/>
      <c r="HG15" s="95"/>
      <c r="HH15" s="146"/>
      <c r="HI15" s="145"/>
      <c r="HJ15" s="146"/>
      <c r="HK15" s="145"/>
      <c r="HL15" s="146"/>
      <c r="HM15" s="145"/>
      <c r="HN15" s="146"/>
      <c r="HO15" s="145"/>
      <c r="HP15" s="146"/>
      <c r="HQ15" s="145"/>
      <c r="HR15" s="146"/>
      <c r="HS15" s="145"/>
      <c r="HT15" s="146"/>
      <c r="HU15" s="145"/>
      <c r="HV15" s="146"/>
      <c r="HW15" s="145"/>
      <c r="HX15" s="146"/>
      <c r="HY15" s="145"/>
      <c r="HZ15" s="146"/>
      <c r="IA15" s="145"/>
      <c r="IB15" s="146"/>
      <c r="IC15" s="145"/>
      <c r="ID15" s="146"/>
      <c r="IE15" s="145"/>
      <c r="IF15" s="146"/>
      <c r="IG15" s="145"/>
      <c r="IH15" s="146"/>
      <c r="II15" s="145"/>
      <c r="IJ15" s="146"/>
      <c r="IK15" s="145"/>
      <c r="IL15" s="146"/>
      <c r="IM15" s="145"/>
      <c r="IN15" s="146"/>
      <c r="IO15" s="145"/>
      <c r="IP15" s="146"/>
      <c r="IQ15" s="145"/>
      <c r="IR15" s="146"/>
      <c r="IS15" s="145"/>
      <c r="IT15" s="146"/>
      <c r="IU15" s="145"/>
      <c r="IV15" s="146"/>
      <c r="IW15" s="145"/>
      <c r="IX15" s="146"/>
      <c r="IY15" s="145"/>
      <c r="IZ15" s="146"/>
      <c r="JA15" s="145"/>
      <c r="JB15" s="146"/>
      <c r="JC15" s="145"/>
      <c r="JD15" s="146"/>
      <c r="JE15" s="145"/>
      <c r="JF15" s="146"/>
      <c r="JG15" s="145"/>
      <c r="JH15" s="146"/>
      <c r="JI15" s="145"/>
      <c r="JJ15" s="146"/>
      <c r="JK15" s="145"/>
      <c r="JL15" s="146"/>
      <c r="JM15" s="145"/>
      <c r="JN15" s="146"/>
      <c r="JO15" s="145"/>
      <c r="JP15" s="146"/>
      <c r="JQ15" s="145"/>
      <c r="JR15" s="146"/>
      <c r="JS15" s="145"/>
      <c r="JT15" s="146"/>
      <c r="JU15" s="145"/>
      <c r="JV15" s="146"/>
      <c r="JW15" s="145"/>
      <c r="JX15" s="146"/>
      <c r="JY15" s="145"/>
      <c r="JZ15" s="146"/>
      <c r="KA15" s="145"/>
      <c r="KB15" s="146"/>
      <c r="KC15" s="145"/>
      <c r="KD15" s="146"/>
      <c r="KE15" s="145"/>
      <c r="KF15" s="146"/>
      <c r="KG15" s="145"/>
      <c r="KH15" s="146"/>
      <c r="KI15" s="145"/>
      <c r="KJ15" s="146"/>
      <c r="KK15" s="145"/>
      <c r="KL15" s="146"/>
      <c r="KM15" s="145"/>
      <c r="KN15" s="146"/>
      <c r="KO15" s="145"/>
      <c r="KP15" s="146"/>
      <c r="KQ15" s="145"/>
      <c r="KR15" s="146"/>
      <c r="KS15" s="145"/>
      <c r="KT15" s="146"/>
      <c r="KU15" s="149"/>
      <c r="KV15" s="146"/>
      <c r="KW15" s="145"/>
      <c r="KX15" s="146"/>
      <c r="KY15" s="145"/>
      <c r="KZ15" s="146"/>
      <c r="LA15" s="145"/>
      <c r="LB15" s="146"/>
      <c r="LC15" s="145"/>
      <c r="LD15" s="146"/>
      <c r="LE15" s="145"/>
      <c r="LF15" s="146"/>
      <c r="LG15" s="145"/>
      <c r="LH15" s="146"/>
      <c r="LI15" s="145"/>
      <c r="LJ15" s="146"/>
      <c r="LK15" s="145"/>
      <c r="LL15" s="146"/>
      <c r="LM15" s="145"/>
      <c r="LN15" s="146"/>
      <c r="LO15" s="145"/>
      <c r="LP15" s="146"/>
      <c r="LQ15" s="145"/>
      <c r="LR15" s="146"/>
      <c r="LS15" s="145"/>
      <c r="LT15" s="146"/>
      <c r="LU15" s="95"/>
      <c r="LV15" s="146"/>
      <c r="LW15" s="145"/>
      <c r="LX15" s="146"/>
      <c r="LY15" s="145"/>
      <c r="LZ15" s="146"/>
      <c r="MA15" s="145"/>
      <c r="MB15" s="146"/>
      <c r="MC15" s="145"/>
      <c r="MD15" s="146"/>
      <c r="ME15" s="145"/>
      <c r="MF15" s="146"/>
      <c r="MG15" s="145"/>
      <c r="MH15" s="146"/>
      <c r="MI15" s="145"/>
      <c r="MJ15" s="146"/>
      <c r="MK15" s="145"/>
      <c r="ML15" s="146"/>
      <c r="MM15" s="145"/>
      <c r="MN15" s="146"/>
      <c r="MO15" s="145"/>
      <c r="MP15" s="146"/>
      <c r="MQ15" s="145"/>
      <c r="MR15" s="146"/>
      <c r="MS15" s="145"/>
      <c r="MT15" s="146"/>
      <c r="MU15" s="145"/>
      <c r="MV15" s="146"/>
      <c r="MW15" s="145"/>
      <c r="MX15" s="146"/>
      <c r="MY15" s="145"/>
      <c r="MZ15" s="146"/>
      <c r="NA15" s="145"/>
      <c r="NB15" s="146"/>
      <c r="NC15" s="145"/>
      <c r="ND15" s="146"/>
      <c r="NE15" s="145"/>
      <c r="NF15" s="146"/>
      <c r="NG15" s="145"/>
      <c r="NH15" s="146"/>
      <c r="NI15" s="145"/>
      <c r="NJ15" s="146"/>
      <c r="NK15" s="145"/>
      <c r="NL15" s="146"/>
      <c r="NM15" s="145"/>
      <c r="NN15" s="146"/>
      <c r="NO15" s="145"/>
      <c r="NP15" s="146"/>
      <c r="NQ15" s="145"/>
      <c r="NR15" s="146"/>
      <c r="NS15" s="145"/>
      <c r="NT15" s="146"/>
      <c r="NU15" s="145"/>
      <c r="NV15" s="146"/>
      <c r="NW15" s="145"/>
      <c r="NX15" s="146"/>
      <c r="NY15" s="145"/>
      <c r="NZ15" s="146"/>
      <c r="OA15" s="145"/>
      <c r="OB15" s="146"/>
      <c r="OC15" s="145"/>
      <c r="OD15" s="146"/>
      <c r="OE15" s="145"/>
      <c r="OF15" s="146"/>
      <c r="OG15" s="145"/>
      <c r="OH15" s="146"/>
      <c r="OI15" s="145"/>
      <c r="OJ15" s="146"/>
      <c r="OK15" s="145"/>
      <c r="OL15" s="148"/>
      <c r="OM15" s="145"/>
      <c r="ON15" s="146"/>
      <c r="OO15" s="150"/>
      <c r="OP15" s="146"/>
      <c r="OQ15" s="145"/>
      <c r="OR15" s="146"/>
      <c r="OS15" s="150"/>
      <c r="OT15" s="146"/>
      <c r="OU15" s="150"/>
      <c r="OV15" s="146"/>
      <c r="OW15" s="145"/>
      <c r="OX15" s="146"/>
      <c r="OY15" s="150"/>
      <c r="OZ15" s="146"/>
      <c r="PA15" s="145"/>
      <c r="PB15" s="146"/>
      <c r="PC15" s="145"/>
      <c r="PD15" s="146"/>
      <c r="PE15" s="145"/>
      <c r="PF15" s="146"/>
      <c r="PG15" s="145"/>
      <c r="PH15" s="146"/>
      <c r="PI15" s="145"/>
      <c r="PJ15" s="146"/>
      <c r="PK15" s="145"/>
      <c r="PL15" s="146"/>
      <c r="PM15" s="145"/>
      <c r="PN15" s="146"/>
      <c r="PO15" s="145"/>
      <c r="PP15" s="146"/>
      <c r="PQ15" s="145"/>
      <c r="PR15" s="146"/>
      <c r="PS15" s="145"/>
      <c r="PT15" s="146"/>
      <c r="PU15" s="145"/>
      <c r="PV15" s="146"/>
      <c r="PW15" s="145"/>
      <c r="PX15" s="146"/>
      <c r="PY15" s="149">
        <v>1</v>
      </c>
      <c r="PZ15" s="146"/>
      <c r="QA15" s="145"/>
      <c r="QB15" s="146"/>
      <c r="QC15" s="145"/>
      <c r="QD15" s="146"/>
      <c r="QE15" s="145"/>
      <c r="QF15" s="146"/>
      <c r="QG15" s="145"/>
      <c r="QH15" s="146"/>
      <c r="QI15" s="145"/>
      <c r="QJ15" s="146"/>
      <c r="QK15" s="145"/>
      <c r="QL15" s="146"/>
      <c r="QM15" s="145"/>
      <c r="QN15" s="146"/>
      <c r="QO15" s="145"/>
      <c r="QP15" s="146"/>
      <c r="QQ15" s="145"/>
      <c r="QR15" s="146"/>
      <c r="QS15" s="145"/>
      <c r="QT15" s="146"/>
      <c r="QU15" s="145"/>
      <c r="QV15" s="146"/>
      <c r="QW15" s="145"/>
      <c r="QX15" s="146"/>
      <c r="QY15" s="145"/>
      <c r="QZ15" s="146"/>
      <c r="RA15" s="145"/>
      <c r="RB15" s="146"/>
      <c r="RC15" s="145"/>
      <c r="RD15" s="146"/>
      <c r="RE15" s="145"/>
      <c r="RF15" s="146"/>
      <c r="RG15" s="145"/>
      <c r="RH15" s="146"/>
      <c r="RI15" s="145"/>
      <c r="RJ15" s="146"/>
      <c r="RK15" s="145"/>
      <c r="RL15" s="146"/>
      <c r="RM15" s="145"/>
      <c r="RN15" s="146"/>
      <c r="RO15" s="145"/>
      <c r="RP15" s="146"/>
      <c r="RQ15" s="145"/>
      <c r="RR15" s="146"/>
      <c r="RS15" s="145"/>
      <c r="RT15" s="146"/>
      <c r="RU15" s="145"/>
      <c r="RV15" s="146"/>
      <c r="RW15" s="145"/>
      <c r="RX15" s="146"/>
      <c r="RY15" s="145"/>
      <c r="RZ15" s="146"/>
      <c r="SA15" s="145"/>
      <c r="SB15" s="146"/>
      <c r="SC15" s="145"/>
      <c r="SD15" s="146"/>
      <c r="SE15" s="145"/>
      <c r="SF15" s="146"/>
      <c r="SG15" s="145"/>
      <c r="SH15" s="146"/>
      <c r="SI15" s="145"/>
      <c r="SJ15" s="146"/>
      <c r="SK15" s="145"/>
      <c r="SL15" s="146"/>
      <c r="SM15" s="145"/>
      <c r="SN15" s="146"/>
      <c r="SO15" s="145"/>
      <c r="SP15" s="146"/>
      <c r="SQ15" s="145"/>
      <c r="SR15" s="146"/>
      <c r="SS15" s="145"/>
      <c r="ST15" s="146"/>
      <c r="SU15" s="145"/>
      <c r="SV15" s="146"/>
      <c r="SW15" s="145"/>
      <c r="SX15" s="146"/>
      <c r="SY15" s="145"/>
      <c r="SZ15" s="146"/>
      <c r="TA15" s="145"/>
      <c r="TB15" s="146"/>
      <c r="TC15" s="145"/>
      <c r="TD15" s="146"/>
      <c r="TE15" s="145"/>
      <c r="TF15" s="146"/>
      <c r="TG15" s="145"/>
      <c r="TH15" s="146"/>
      <c r="TI15" s="145"/>
      <c r="TJ15" s="146"/>
      <c r="TK15" s="145"/>
      <c r="TL15" s="146"/>
      <c r="TM15" s="150"/>
      <c r="TN15" s="146"/>
      <c r="TO15" s="145"/>
      <c r="TP15" s="146"/>
      <c r="TQ15" s="145"/>
      <c r="TR15" s="146"/>
      <c r="TS15" s="145"/>
      <c r="TT15" s="146"/>
      <c r="TU15" s="145"/>
      <c r="TV15" s="146"/>
      <c r="TW15" s="145"/>
      <c r="TX15" s="146"/>
      <c r="TY15" s="145"/>
      <c r="TZ15" s="146"/>
      <c r="UA15" s="145"/>
      <c r="UB15" s="146"/>
      <c r="UC15" s="145"/>
      <c r="UD15" s="146"/>
      <c r="UE15" s="145"/>
      <c r="UF15" s="146"/>
      <c r="UG15" s="145"/>
      <c r="UH15" s="146"/>
      <c r="UI15" s="145"/>
      <c r="UJ15" s="146"/>
      <c r="UK15" s="145"/>
      <c r="UL15" s="146"/>
      <c r="UM15" s="145"/>
      <c r="UN15" s="146"/>
      <c r="UO15" s="145"/>
      <c r="UP15" s="146"/>
      <c r="UQ15" s="145"/>
      <c r="UR15" s="146"/>
      <c r="US15" s="145"/>
      <c r="UT15" s="146"/>
      <c r="UU15" s="145"/>
      <c r="UV15" s="146"/>
      <c r="UW15" s="145"/>
      <c r="UX15" s="146"/>
      <c r="UY15" s="145"/>
      <c r="UZ15" s="146"/>
      <c r="VA15" s="145"/>
      <c r="VB15" s="146"/>
      <c r="VC15" s="145"/>
      <c r="VD15" s="146"/>
      <c r="VE15" s="145"/>
      <c r="VF15" s="146"/>
      <c r="VG15" s="145"/>
      <c r="VH15" s="146"/>
      <c r="VI15" s="145"/>
      <c r="VJ15" s="146"/>
      <c r="VK15" s="145"/>
      <c r="VL15" s="146"/>
      <c r="VM15" s="145"/>
      <c r="VN15" s="146"/>
      <c r="VO15" s="145"/>
      <c r="VP15" s="146"/>
      <c r="VQ15" s="145"/>
      <c r="VR15" s="146"/>
      <c r="VS15" s="145"/>
      <c r="VT15" s="146"/>
      <c r="VU15" s="145"/>
      <c r="VV15" s="146"/>
      <c r="VW15" s="145"/>
      <c r="VX15" s="146"/>
      <c r="VY15" s="145"/>
      <c r="VZ15" s="146"/>
      <c r="WA15" s="145"/>
      <c r="WB15" s="146"/>
      <c r="WC15" s="145"/>
      <c r="WD15" s="148"/>
    </row>
    <row r="16" spans="1:602" ht="15.6">
      <c r="A16" s="132" t="s">
        <v>3691</v>
      </c>
      <c r="B16" s="133" t="s">
        <v>3700</v>
      </c>
      <c r="C16" s="145"/>
      <c r="D16" s="146"/>
      <c r="E16" s="145"/>
      <c r="F16" s="146"/>
      <c r="G16" s="145"/>
      <c r="H16" s="146"/>
      <c r="I16" s="145"/>
      <c r="J16" s="146"/>
      <c r="K16" s="145"/>
      <c r="L16" s="146"/>
      <c r="M16" s="145"/>
      <c r="N16" s="146"/>
      <c r="O16" s="145"/>
      <c r="P16" s="146"/>
      <c r="Q16" s="145"/>
      <c r="R16" s="146"/>
      <c r="S16" s="145"/>
      <c r="T16" s="146"/>
      <c r="U16" s="145"/>
      <c r="V16" s="146"/>
      <c r="W16" s="145"/>
      <c r="X16" s="146"/>
      <c r="Y16" s="145"/>
      <c r="Z16" s="146"/>
      <c r="AA16" s="145"/>
      <c r="AB16" s="146"/>
      <c r="AC16" s="145"/>
      <c r="AD16" s="146"/>
      <c r="AE16" s="145"/>
      <c r="AF16" s="146"/>
      <c r="AG16" s="145"/>
      <c r="AH16" s="146"/>
      <c r="AI16" s="145"/>
      <c r="AJ16" s="146"/>
      <c r="AK16" s="145"/>
      <c r="AL16" s="146"/>
      <c r="AM16" s="145"/>
      <c r="AN16" s="146"/>
      <c r="AO16" s="145"/>
      <c r="AP16" s="146"/>
      <c r="AQ16" s="145"/>
      <c r="AR16" s="146"/>
      <c r="AS16" s="145"/>
      <c r="AT16" s="146"/>
      <c r="AU16" s="145"/>
      <c r="AV16" s="146"/>
      <c r="AW16" s="145"/>
      <c r="AX16" s="146"/>
      <c r="AY16" s="145"/>
      <c r="AZ16" s="146"/>
      <c r="BA16" s="145"/>
      <c r="BB16" s="146"/>
      <c r="BC16" s="145"/>
      <c r="BD16" s="146"/>
      <c r="BE16" s="145"/>
      <c r="BF16" s="146"/>
      <c r="BG16" s="145"/>
      <c r="BH16" s="146"/>
      <c r="BI16" s="145"/>
      <c r="BJ16" s="146"/>
      <c r="BK16" s="145"/>
      <c r="BL16" s="146"/>
      <c r="BM16" s="145"/>
      <c r="BN16" s="146"/>
      <c r="BO16" s="145"/>
      <c r="BP16" s="146"/>
      <c r="BQ16" s="145"/>
      <c r="BR16" s="146"/>
      <c r="BS16" s="145"/>
      <c r="BT16" s="146"/>
      <c r="BU16" s="145"/>
      <c r="BV16" s="146"/>
      <c r="BW16" s="145"/>
      <c r="BX16" s="146"/>
      <c r="BY16" s="145"/>
      <c r="BZ16" s="146"/>
      <c r="CA16" s="145"/>
      <c r="CB16" s="146"/>
      <c r="CC16" s="145"/>
      <c r="CD16" s="146"/>
      <c r="CE16" s="145"/>
      <c r="CF16" s="146"/>
      <c r="CG16" s="145"/>
      <c r="CH16" s="146"/>
      <c r="CI16" s="145"/>
      <c r="CJ16" s="146"/>
      <c r="CK16" s="145"/>
      <c r="CL16" s="146"/>
      <c r="CM16" s="145"/>
      <c r="CN16" s="146"/>
      <c r="CO16" s="145"/>
      <c r="CP16" s="146"/>
      <c r="CQ16" s="145"/>
      <c r="CR16" s="146"/>
      <c r="CS16" s="145"/>
      <c r="CT16" s="146"/>
      <c r="CU16" s="145"/>
      <c r="CV16" s="146"/>
      <c r="CW16" s="145"/>
      <c r="CX16" s="146"/>
      <c r="CY16" s="145"/>
      <c r="CZ16" s="146"/>
      <c r="DA16" s="145"/>
      <c r="DB16" s="146"/>
      <c r="DC16" s="145"/>
      <c r="DD16" s="146"/>
      <c r="DE16" s="145"/>
      <c r="DF16" s="146"/>
      <c r="DG16" s="145"/>
      <c r="DH16" s="146"/>
      <c r="DI16" s="145"/>
      <c r="DJ16" s="146"/>
      <c r="DK16" s="145"/>
      <c r="DL16" s="146"/>
      <c r="DM16" s="95"/>
      <c r="DN16" s="146"/>
      <c r="DO16" s="145"/>
      <c r="DP16" s="146"/>
      <c r="DQ16" s="145"/>
      <c r="DR16" s="146"/>
      <c r="DS16" s="145"/>
      <c r="DT16" s="146"/>
      <c r="DU16" s="145"/>
      <c r="DV16" s="146"/>
      <c r="DW16" s="145"/>
      <c r="DX16" s="146"/>
      <c r="DY16" s="145"/>
      <c r="DZ16" s="146"/>
      <c r="EA16" s="145"/>
      <c r="EB16" s="146"/>
      <c r="EC16" s="95"/>
      <c r="ED16" s="146"/>
      <c r="EE16" s="145"/>
      <c r="EF16" s="146"/>
      <c r="EG16" s="145"/>
      <c r="EH16" s="146"/>
      <c r="EI16" s="145"/>
      <c r="EJ16" s="146"/>
      <c r="EK16" s="145"/>
      <c r="EL16" s="146"/>
      <c r="EM16" s="95"/>
      <c r="EN16" s="146"/>
      <c r="EO16" s="95"/>
      <c r="EP16" s="146"/>
      <c r="EQ16" s="145"/>
      <c r="ER16" s="146"/>
      <c r="ES16" s="145"/>
      <c r="ET16" s="146"/>
      <c r="EU16" s="145"/>
      <c r="EV16" s="146"/>
      <c r="EW16" s="145"/>
      <c r="EX16" s="146"/>
      <c r="EY16" s="145"/>
      <c r="EZ16" s="146"/>
      <c r="FA16" s="145"/>
      <c r="FB16" s="146"/>
      <c r="FC16" s="145"/>
      <c r="FD16" s="146"/>
      <c r="FE16" s="145"/>
      <c r="FF16" s="146"/>
      <c r="FG16" s="145"/>
      <c r="FH16" s="146"/>
      <c r="FI16" s="145"/>
      <c r="FJ16" s="146"/>
      <c r="FK16" s="145"/>
      <c r="FL16" s="146"/>
      <c r="FM16" s="145"/>
      <c r="FN16" s="146"/>
      <c r="FO16" s="145"/>
      <c r="FP16" s="146"/>
      <c r="FQ16" s="145"/>
      <c r="FR16" s="146"/>
      <c r="FS16" s="145"/>
      <c r="FT16" s="146"/>
      <c r="FU16" s="145"/>
      <c r="FV16" s="146"/>
      <c r="FW16" s="145"/>
      <c r="FX16" s="146"/>
      <c r="FY16" s="145"/>
      <c r="FZ16" s="146"/>
      <c r="GA16" s="145"/>
      <c r="GB16" s="146"/>
      <c r="GC16" s="145"/>
      <c r="GD16" s="146"/>
      <c r="GE16" s="95">
        <v>1</v>
      </c>
      <c r="GF16" s="146"/>
      <c r="GG16" s="145"/>
      <c r="GH16" s="146"/>
      <c r="GI16" s="145"/>
      <c r="GJ16" s="146"/>
      <c r="GK16" s="145"/>
      <c r="GL16" s="146"/>
      <c r="GM16" s="145"/>
      <c r="GN16" s="146"/>
      <c r="GO16" s="145"/>
      <c r="GP16" s="146"/>
      <c r="GQ16" s="145"/>
      <c r="GR16" s="146"/>
      <c r="GS16" s="145"/>
      <c r="GT16" s="148"/>
      <c r="GU16" s="145"/>
      <c r="GV16" s="146"/>
      <c r="GW16" s="145"/>
      <c r="GX16" s="146"/>
      <c r="GY16" s="145"/>
      <c r="GZ16" s="146"/>
      <c r="HA16" s="145"/>
      <c r="HB16" s="146"/>
      <c r="HC16" s="145"/>
      <c r="HD16" s="146"/>
      <c r="HE16" s="145"/>
      <c r="HF16" s="146"/>
      <c r="HG16" s="145"/>
      <c r="HH16" s="146"/>
      <c r="HI16" s="145"/>
      <c r="HJ16" s="146"/>
      <c r="HK16" s="145"/>
      <c r="HL16" s="146"/>
      <c r="HM16" s="145"/>
      <c r="HN16" s="146"/>
      <c r="HO16" s="145"/>
      <c r="HP16" s="146"/>
      <c r="HQ16" s="145"/>
      <c r="HR16" s="146"/>
      <c r="HS16" s="145"/>
      <c r="HT16" s="146"/>
      <c r="HU16" s="145"/>
      <c r="HV16" s="146"/>
      <c r="HW16" s="145"/>
      <c r="HX16" s="146"/>
      <c r="HY16" s="145"/>
      <c r="HZ16" s="146"/>
      <c r="IA16" s="145"/>
      <c r="IB16" s="146"/>
      <c r="IC16" s="145"/>
      <c r="ID16" s="146"/>
      <c r="IE16" s="145"/>
      <c r="IF16" s="146"/>
      <c r="IG16" s="145"/>
      <c r="IH16" s="146"/>
      <c r="II16" s="145"/>
      <c r="IJ16" s="146"/>
      <c r="IK16" s="145"/>
      <c r="IL16" s="146"/>
      <c r="IM16" s="145"/>
      <c r="IN16" s="146"/>
      <c r="IO16" s="145"/>
      <c r="IP16" s="146"/>
      <c r="IQ16" s="145"/>
      <c r="IR16" s="146"/>
      <c r="IS16" s="145"/>
      <c r="IT16" s="146"/>
      <c r="IU16" s="145"/>
      <c r="IV16" s="146"/>
      <c r="IW16" s="145"/>
      <c r="IX16" s="146"/>
      <c r="IY16" s="145"/>
      <c r="IZ16" s="146"/>
      <c r="JA16" s="145"/>
      <c r="JB16" s="146"/>
      <c r="JC16" s="145"/>
      <c r="JD16" s="146"/>
      <c r="JE16" s="145"/>
      <c r="JF16" s="146"/>
      <c r="JG16" s="145"/>
      <c r="JH16" s="146"/>
      <c r="JI16" s="145"/>
      <c r="JJ16" s="146"/>
      <c r="JK16" s="145"/>
      <c r="JL16" s="146"/>
      <c r="JM16" s="145"/>
      <c r="JN16" s="146"/>
      <c r="JO16" s="145"/>
      <c r="JP16" s="146"/>
      <c r="JQ16" s="145"/>
      <c r="JR16" s="146"/>
      <c r="JS16" s="145"/>
      <c r="JT16" s="146"/>
      <c r="JU16" s="145"/>
      <c r="JV16" s="146"/>
      <c r="JW16" s="145"/>
      <c r="JX16" s="146"/>
      <c r="JY16" s="145"/>
      <c r="JZ16" s="146"/>
      <c r="KA16" s="145"/>
      <c r="KB16" s="146"/>
      <c r="KC16" s="145"/>
      <c r="KD16" s="146"/>
      <c r="KE16" s="145"/>
      <c r="KF16" s="146"/>
      <c r="KG16" s="145"/>
      <c r="KH16" s="146"/>
      <c r="KI16" s="145"/>
      <c r="KJ16" s="146"/>
      <c r="KK16" s="145"/>
      <c r="KL16" s="146"/>
      <c r="KM16" s="145"/>
      <c r="KN16" s="146"/>
      <c r="KO16" s="145"/>
      <c r="KP16" s="146"/>
      <c r="KQ16" s="145"/>
      <c r="KR16" s="146"/>
      <c r="KS16" s="145"/>
      <c r="KT16" s="146"/>
      <c r="KU16" s="145"/>
      <c r="KV16" s="146"/>
      <c r="KW16" s="145"/>
      <c r="KX16" s="146"/>
      <c r="KY16" s="145"/>
      <c r="KZ16" s="146"/>
      <c r="LA16" s="145"/>
      <c r="LB16" s="146"/>
      <c r="LC16" s="145"/>
      <c r="LD16" s="146"/>
      <c r="LE16" s="95"/>
      <c r="LF16" s="146"/>
      <c r="LG16" s="145"/>
      <c r="LH16" s="146"/>
      <c r="LI16" s="145"/>
      <c r="LJ16" s="146"/>
      <c r="LK16" s="145"/>
      <c r="LL16" s="146"/>
      <c r="LM16" s="145"/>
      <c r="LN16" s="146"/>
      <c r="LO16" s="145"/>
      <c r="LP16" s="146"/>
      <c r="LQ16" s="145"/>
      <c r="LR16" s="146"/>
      <c r="LS16" s="145"/>
      <c r="LT16" s="146"/>
      <c r="LU16" s="95"/>
      <c r="LV16" s="146"/>
      <c r="LW16" s="145"/>
      <c r="LX16" s="146"/>
      <c r="LY16" s="145"/>
      <c r="LZ16" s="146"/>
      <c r="MA16" s="145"/>
      <c r="MB16" s="146"/>
      <c r="MC16" s="145"/>
      <c r="MD16" s="146"/>
      <c r="ME16" s="95"/>
      <c r="MF16" s="146"/>
      <c r="MG16" s="95"/>
      <c r="MH16" s="146"/>
      <c r="MI16" s="145"/>
      <c r="MJ16" s="146"/>
      <c r="MK16" s="145"/>
      <c r="ML16" s="146"/>
      <c r="MM16" s="145"/>
      <c r="MN16" s="146"/>
      <c r="MO16" s="145"/>
      <c r="MP16" s="146"/>
      <c r="MQ16" s="145"/>
      <c r="MR16" s="146"/>
      <c r="MS16" s="145"/>
      <c r="MT16" s="146"/>
      <c r="MU16" s="145"/>
      <c r="MV16" s="146"/>
      <c r="MW16" s="145"/>
      <c r="MX16" s="146"/>
      <c r="MY16" s="145"/>
      <c r="MZ16" s="146"/>
      <c r="NA16" s="145"/>
      <c r="NB16" s="146"/>
      <c r="NC16" s="145"/>
      <c r="ND16" s="146"/>
      <c r="NE16" s="145"/>
      <c r="NF16" s="146"/>
      <c r="NG16" s="145"/>
      <c r="NH16" s="146"/>
      <c r="NI16" s="145"/>
      <c r="NJ16" s="146"/>
      <c r="NK16" s="145"/>
      <c r="NL16" s="146"/>
      <c r="NM16" s="145"/>
      <c r="NN16" s="146"/>
      <c r="NO16" s="145"/>
      <c r="NP16" s="146"/>
      <c r="NQ16" s="145"/>
      <c r="NR16" s="146"/>
      <c r="NS16" s="145"/>
      <c r="NT16" s="146"/>
      <c r="NU16" s="145"/>
      <c r="NV16" s="146"/>
      <c r="NW16" s="95"/>
      <c r="NX16" s="146"/>
      <c r="NY16" s="145"/>
      <c r="NZ16" s="146"/>
      <c r="OA16" s="145"/>
      <c r="OB16" s="146"/>
      <c r="OC16" s="145"/>
      <c r="OD16" s="146"/>
      <c r="OE16" s="145"/>
      <c r="OF16" s="146"/>
      <c r="OG16" s="145"/>
      <c r="OH16" s="146"/>
      <c r="OI16" s="145"/>
      <c r="OJ16" s="146"/>
      <c r="OK16" s="145"/>
      <c r="OL16" s="148"/>
      <c r="OM16" s="145"/>
      <c r="ON16" s="146"/>
      <c r="OO16" s="145"/>
      <c r="OP16" s="146"/>
      <c r="OQ16" s="145"/>
      <c r="OR16" s="146"/>
      <c r="OS16" s="145"/>
      <c r="OT16" s="146"/>
      <c r="OU16" s="145"/>
      <c r="OV16" s="146"/>
      <c r="OW16" s="145"/>
      <c r="OX16" s="146"/>
      <c r="OY16" s="145"/>
      <c r="OZ16" s="146"/>
      <c r="PA16" s="145"/>
      <c r="PB16" s="146"/>
      <c r="PC16" s="145"/>
      <c r="PD16" s="146"/>
      <c r="PE16" s="145"/>
      <c r="PF16" s="146"/>
      <c r="PG16" s="145"/>
      <c r="PH16" s="146"/>
      <c r="PI16" s="145"/>
      <c r="PJ16" s="146"/>
      <c r="PK16" s="145"/>
      <c r="PL16" s="146"/>
      <c r="PM16" s="145"/>
      <c r="PN16" s="146"/>
      <c r="PO16" s="145"/>
      <c r="PP16" s="146"/>
      <c r="PQ16" s="145"/>
      <c r="PR16" s="146"/>
      <c r="PS16" s="145"/>
      <c r="PT16" s="146"/>
      <c r="PU16" s="145"/>
      <c r="PV16" s="146"/>
      <c r="PW16" s="145"/>
      <c r="PX16" s="146"/>
      <c r="PY16" s="145"/>
      <c r="PZ16" s="146"/>
      <c r="QA16" s="145"/>
      <c r="QB16" s="146"/>
      <c r="QC16" s="145"/>
      <c r="QD16" s="146"/>
      <c r="QE16" s="145"/>
      <c r="QF16" s="146"/>
      <c r="QG16" s="145"/>
      <c r="QH16" s="146"/>
      <c r="QI16" s="145"/>
      <c r="QJ16" s="146"/>
      <c r="QK16" s="145"/>
      <c r="QL16" s="146"/>
      <c r="QM16" s="145"/>
      <c r="QN16" s="146"/>
      <c r="QO16" s="145"/>
      <c r="QP16" s="146"/>
      <c r="QQ16" s="145"/>
      <c r="QR16" s="146"/>
      <c r="QS16" s="145"/>
      <c r="QT16" s="146"/>
      <c r="QU16" s="145"/>
      <c r="QV16" s="146"/>
      <c r="QW16" s="145"/>
      <c r="QX16" s="146"/>
      <c r="QY16" s="145"/>
      <c r="QZ16" s="146"/>
      <c r="RA16" s="145"/>
      <c r="RB16" s="146"/>
      <c r="RC16" s="145"/>
      <c r="RD16" s="146"/>
      <c r="RE16" s="145"/>
      <c r="RF16" s="146"/>
      <c r="RG16" s="145"/>
      <c r="RH16" s="146"/>
      <c r="RI16" s="145"/>
      <c r="RJ16" s="146"/>
      <c r="RK16" s="145"/>
      <c r="RL16" s="146"/>
      <c r="RM16" s="145"/>
      <c r="RN16" s="146"/>
      <c r="RO16" s="145"/>
      <c r="RP16" s="146"/>
      <c r="RQ16" s="145"/>
      <c r="RR16" s="146"/>
      <c r="RS16" s="145"/>
      <c r="RT16" s="146"/>
      <c r="RU16" s="145"/>
      <c r="RV16" s="146"/>
      <c r="RW16" s="145"/>
      <c r="RX16" s="146"/>
      <c r="RY16" s="145"/>
      <c r="RZ16" s="146"/>
      <c r="SA16" s="145"/>
      <c r="SB16" s="146"/>
      <c r="SC16" s="145"/>
      <c r="SD16" s="146"/>
      <c r="SE16" s="145"/>
      <c r="SF16" s="146"/>
      <c r="SG16" s="145"/>
      <c r="SH16" s="146"/>
      <c r="SI16" s="145"/>
      <c r="SJ16" s="146"/>
      <c r="SK16" s="145"/>
      <c r="SL16" s="146"/>
      <c r="SM16" s="145"/>
      <c r="SN16" s="146"/>
      <c r="SO16" s="145"/>
      <c r="SP16" s="146"/>
      <c r="SQ16" s="145"/>
      <c r="SR16" s="146"/>
      <c r="SS16" s="145"/>
      <c r="ST16" s="146"/>
      <c r="SU16" s="145"/>
      <c r="SV16" s="146"/>
      <c r="SW16" s="150"/>
      <c r="SX16" s="146"/>
      <c r="SY16" s="145"/>
      <c r="SZ16" s="146"/>
      <c r="TA16" s="145"/>
      <c r="TB16" s="146"/>
      <c r="TC16" s="145"/>
      <c r="TD16" s="146"/>
      <c r="TE16" s="145"/>
      <c r="TF16" s="146"/>
      <c r="TG16" s="145"/>
      <c r="TH16" s="146"/>
      <c r="TI16" s="145"/>
      <c r="TJ16" s="146"/>
      <c r="TK16" s="145"/>
      <c r="TL16" s="146"/>
      <c r="TM16" s="150"/>
      <c r="TN16" s="146"/>
      <c r="TO16" s="145"/>
      <c r="TP16" s="146"/>
      <c r="TQ16" s="145"/>
      <c r="TR16" s="146"/>
      <c r="TS16" s="145"/>
      <c r="TT16" s="146"/>
      <c r="TU16" s="145"/>
      <c r="TV16" s="146"/>
      <c r="TW16" s="150"/>
      <c r="TX16" s="146"/>
      <c r="TY16" s="150"/>
      <c r="TZ16" s="146"/>
      <c r="UA16" s="145"/>
      <c r="UB16" s="146"/>
      <c r="UC16" s="145"/>
      <c r="UD16" s="146"/>
      <c r="UE16" s="145"/>
      <c r="UF16" s="146"/>
      <c r="UG16" s="145"/>
      <c r="UH16" s="146"/>
      <c r="UI16" s="145"/>
      <c r="UJ16" s="146"/>
      <c r="UK16" s="145"/>
      <c r="UL16" s="146"/>
      <c r="UM16" s="145"/>
      <c r="UN16" s="146"/>
      <c r="UO16" s="145"/>
      <c r="UP16" s="146"/>
      <c r="UQ16" s="145"/>
      <c r="UR16" s="146"/>
      <c r="US16" s="145"/>
      <c r="UT16" s="146"/>
      <c r="UU16" s="145"/>
      <c r="UV16" s="146"/>
      <c r="UW16" s="145"/>
      <c r="UX16" s="146"/>
      <c r="UY16" s="145"/>
      <c r="UZ16" s="146"/>
      <c r="VA16" s="145"/>
      <c r="VB16" s="146"/>
      <c r="VC16" s="145"/>
      <c r="VD16" s="146"/>
      <c r="VE16" s="145"/>
      <c r="VF16" s="146"/>
      <c r="VG16" s="145"/>
      <c r="VH16" s="146"/>
      <c r="VI16" s="145"/>
      <c r="VJ16" s="146"/>
      <c r="VK16" s="145"/>
      <c r="VL16" s="146"/>
      <c r="VM16" s="145"/>
      <c r="VN16" s="146"/>
      <c r="VO16" s="150"/>
      <c r="VP16" s="146"/>
      <c r="VQ16" s="145"/>
      <c r="VR16" s="146"/>
      <c r="VS16" s="145"/>
      <c r="VT16" s="146"/>
      <c r="VU16" s="145"/>
      <c r="VV16" s="146"/>
      <c r="VW16" s="145"/>
      <c r="VX16" s="146"/>
      <c r="VY16" s="145"/>
      <c r="VZ16" s="146"/>
      <c r="WA16" s="145"/>
      <c r="WB16" s="146"/>
      <c r="WC16" s="145"/>
      <c r="WD16" s="148"/>
    </row>
    <row r="17" spans="1:602" ht="15.6">
      <c r="A17" s="132" t="s">
        <v>3691</v>
      </c>
      <c r="B17" s="133" t="s">
        <v>3701</v>
      </c>
      <c r="C17" s="145"/>
      <c r="D17" s="146"/>
      <c r="E17" s="145"/>
      <c r="F17" s="146"/>
      <c r="G17" s="145"/>
      <c r="H17" s="146"/>
      <c r="I17" s="145"/>
      <c r="J17" s="146"/>
      <c r="K17" s="145"/>
      <c r="L17" s="146"/>
      <c r="M17" s="145"/>
      <c r="N17" s="146"/>
      <c r="O17" s="145"/>
      <c r="P17" s="146"/>
      <c r="Q17" s="145"/>
      <c r="R17" s="146"/>
      <c r="S17" s="145"/>
      <c r="T17" s="146"/>
      <c r="U17" s="145"/>
      <c r="V17" s="146"/>
      <c r="W17" s="145"/>
      <c r="X17" s="146"/>
      <c r="Y17" s="145"/>
      <c r="Z17" s="146"/>
      <c r="AA17" s="145"/>
      <c r="AB17" s="146"/>
      <c r="AC17" s="145"/>
      <c r="AD17" s="146"/>
      <c r="AE17" s="145"/>
      <c r="AF17" s="146"/>
      <c r="AG17" s="145"/>
      <c r="AH17" s="146"/>
      <c r="AI17" s="145"/>
      <c r="AJ17" s="146"/>
      <c r="AK17" s="145"/>
      <c r="AL17" s="146"/>
      <c r="AM17" s="145"/>
      <c r="AN17" s="146"/>
      <c r="AO17" s="145"/>
      <c r="AP17" s="146"/>
      <c r="AQ17" s="145"/>
      <c r="AR17" s="146"/>
      <c r="AS17" s="145"/>
      <c r="AT17" s="146"/>
      <c r="AU17" s="145"/>
      <c r="AV17" s="146"/>
      <c r="AW17" s="145"/>
      <c r="AX17" s="146"/>
      <c r="AY17" s="145"/>
      <c r="AZ17" s="146"/>
      <c r="BA17" s="145"/>
      <c r="BB17" s="146"/>
      <c r="BC17" s="145"/>
      <c r="BD17" s="146"/>
      <c r="BE17" s="145"/>
      <c r="BF17" s="146"/>
      <c r="BG17" s="145"/>
      <c r="BH17" s="146"/>
      <c r="BI17" s="145"/>
      <c r="BJ17" s="146"/>
      <c r="BK17" s="145"/>
      <c r="BL17" s="146"/>
      <c r="BM17" s="145"/>
      <c r="BN17" s="146"/>
      <c r="BO17" s="145"/>
      <c r="BP17" s="146"/>
      <c r="BQ17" s="145"/>
      <c r="BR17" s="146"/>
      <c r="BS17" s="145"/>
      <c r="BT17" s="146"/>
      <c r="BU17" s="145"/>
      <c r="BV17" s="146"/>
      <c r="BW17" s="145"/>
      <c r="BX17" s="146"/>
      <c r="BY17" s="145"/>
      <c r="BZ17" s="146"/>
      <c r="CA17" s="145"/>
      <c r="CB17" s="146"/>
      <c r="CC17" s="145"/>
      <c r="CD17" s="146"/>
      <c r="CE17" s="145"/>
      <c r="CF17" s="146"/>
      <c r="CG17" s="145"/>
      <c r="CH17" s="146"/>
      <c r="CI17" s="145"/>
      <c r="CJ17" s="146"/>
      <c r="CK17" s="145"/>
      <c r="CL17" s="146"/>
      <c r="CM17" s="145"/>
      <c r="CN17" s="146"/>
      <c r="CO17" s="145"/>
      <c r="CP17" s="146"/>
      <c r="CQ17" s="145"/>
      <c r="CR17" s="146"/>
      <c r="CS17" s="145"/>
      <c r="CT17" s="146"/>
      <c r="CU17" s="145"/>
      <c r="CV17" s="146"/>
      <c r="CW17" s="145"/>
      <c r="CX17" s="146"/>
      <c r="CY17" s="95"/>
      <c r="CZ17" s="146"/>
      <c r="DA17" s="145"/>
      <c r="DB17" s="146"/>
      <c r="DC17" s="145"/>
      <c r="DD17" s="146"/>
      <c r="DE17" s="95"/>
      <c r="DF17" s="146"/>
      <c r="DG17" s="145"/>
      <c r="DH17" s="146"/>
      <c r="DI17" s="145"/>
      <c r="DJ17" s="146"/>
      <c r="DK17" s="145"/>
      <c r="DL17" s="146"/>
      <c r="DM17" s="145"/>
      <c r="DN17" s="146"/>
      <c r="DO17" s="145"/>
      <c r="DP17" s="146"/>
      <c r="DQ17" s="145"/>
      <c r="DR17" s="146"/>
      <c r="DS17" s="145"/>
      <c r="DT17" s="146"/>
      <c r="DU17" s="145"/>
      <c r="DV17" s="146"/>
      <c r="DW17" s="145"/>
      <c r="DX17" s="146"/>
      <c r="DY17" s="145"/>
      <c r="DZ17" s="146"/>
      <c r="EA17" s="145"/>
      <c r="EB17" s="146"/>
      <c r="EC17" s="145"/>
      <c r="ED17" s="146"/>
      <c r="EE17" s="145"/>
      <c r="EF17" s="146"/>
      <c r="EG17" s="145"/>
      <c r="EH17" s="146"/>
      <c r="EI17" s="145"/>
      <c r="EJ17" s="146"/>
      <c r="EK17" s="145"/>
      <c r="EL17" s="146"/>
      <c r="EM17" s="145"/>
      <c r="EN17" s="146"/>
      <c r="EO17" s="145"/>
      <c r="EP17" s="146"/>
      <c r="EQ17" s="145"/>
      <c r="ER17" s="146"/>
      <c r="ES17" s="145"/>
      <c r="ET17" s="146"/>
      <c r="EU17" s="145"/>
      <c r="EV17" s="146"/>
      <c r="EW17" s="145"/>
      <c r="EX17" s="146"/>
      <c r="EY17" s="145"/>
      <c r="EZ17" s="146"/>
      <c r="FA17" s="95"/>
      <c r="FB17" s="146"/>
      <c r="FC17" s="95"/>
      <c r="FD17" s="146"/>
      <c r="FE17" s="145"/>
      <c r="FF17" s="146"/>
      <c r="FG17" s="145"/>
      <c r="FH17" s="146"/>
      <c r="FI17" s="145"/>
      <c r="FJ17" s="146"/>
      <c r="FK17" s="145"/>
      <c r="FL17" s="146"/>
      <c r="FM17" s="145"/>
      <c r="FN17" s="146"/>
      <c r="FO17" s="145"/>
      <c r="FP17" s="146"/>
      <c r="FQ17" s="145"/>
      <c r="FR17" s="146"/>
      <c r="FS17" s="145"/>
      <c r="FT17" s="146"/>
      <c r="FU17" s="145"/>
      <c r="FV17" s="146"/>
      <c r="FW17" s="145"/>
      <c r="FX17" s="146"/>
      <c r="FY17" s="145"/>
      <c r="FZ17" s="146"/>
      <c r="GA17" s="145"/>
      <c r="GB17" s="146"/>
      <c r="GC17" s="145"/>
      <c r="GD17" s="146"/>
      <c r="GE17" s="95">
        <v>1</v>
      </c>
      <c r="GF17" s="146"/>
      <c r="GG17" s="145"/>
      <c r="GH17" s="146"/>
      <c r="GI17" s="145"/>
      <c r="GJ17" s="146"/>
      <c r="GK17" s="145"/>
      <c r="GL17" s="146"/>
      <c r="GM17" s="145"/>
      <c r="GN17" s="146"/>
      <c r="GO17" s="145"/>
      <c r="GP17" s="146"/>
      <c r="GQ17" s="145"/>
      <c r="GR17" s="146"/>
      <c r="GS17" s="145"/>
      <c r="GT17" s="148"/>
      <c r="GU17" s="145"/>
      <c r="GV17" s="146"/>
      <c r="GW17" s="145"/>
      <c r="GX17" s="146"/>
      <c r="GY17" s="145"/>
      <c r="GZ17" s="146"/>
      <c r="HA17" s="145"/>
      <c r="HB17" s="146"/>
      <c r="HC17" s="145"/>
      <c r="HD17" s="146"/>
      <c r="HE17" s="145"/>
      <c r="HF17" s="146"/>
      <c r="HG17" s="145"/>
      <c r="HH17" s="146"/>
      <c r="HI17" s="145"/>
      <c r="HJ17" s="146"/>
      <c r="HK17" s="145"/>
      <c r="HL17" s="146"/>
      <c r="HM17" s="145"/>
      <c r="HN17" s="146"/>
      <c r="HO17" s="145"/>
      <c r="HP17" s="146"/>
      <c r="HQ17" s="145"/>
      <c r="HR17" s="146"/>
      <c r="HS17" s="145"/>
      <c r="HT17" s="146"/>
      <c r="HU17" s="145"/>
      <c r="HV17" s="146"/>
      <c r="HW17" s="145"/>
      <c r="HX17" s="146"/>
      <c r="HY17" s="145"/>
      <c r="HZ17" s="146"/>
      <c r="IA17" s="145"/>
      <c r="IB17" s="146"/>
      <c r="IC17" s="145"/>
      <c r="ID17" s="146"/>
      <c r="IE17" s="145"/>
      <c r="IF17" s="146"/>
      <c r="IG17" s="145"/>
      <c r="IH17" s="146"/>
      <c r="II17" s="145"/>
      <c r="IJ17" s="146"/>
      <c r="IK17" s="145"/>
      <c r="IL17" s="146"/>
      <c r="IM17" s="145"/>
      <c r="IN17" s="146"/>
      <c r="IO17" s="145"/>
      <c r="IP17" s="146"/>
      <c r="IQ17" s="145"/>
      <c r="IR17" s="146"/>
      <c r="IS17" s="145"/>
      <c r="IT17" s="146"/>
      <c r="IU17" s="145"/>
      <c r="IV17" s="146"/>
      <c r="IW17" s="145"/>
      <c r="IX17" s="146"/>
      <c r="IY17" s="145"/>
      <c r="IZ17" s="146"/>
      <c r="JA17" s="145"/>
      <c r="JB17" s="146"/>
      <c r="JC17" s="145"/>
      <c r="JD17" s="146"/>
      <c r="JE17" s="145"/>
      <c r="JF17" s="146"/>
      <c r="JG17" s="145"/>
      <c r="JH17" s="146"/>
      <c r="JI17" s="145"/>
      <c r="JJ17" s="146"/>
      <c r="JK17" s="145"/>
      <c r="JL17" s="146"/>
      <c r="JM17" s="145"/>
      <c r="JN17" s="146"/>
      <c r="JO17" s="145"/>
      <c r="JP17" s="146"/>
      <c r="JQ17" s="145"/>
      <c r="JR17" s="146"/>
      <c r="JS17" s="145"/>
      <c r="JT17" s="146"/>
      <c r="JU17" s="145"/>
      <c r="JV17" s="146"/>
      <c r="JW17" s="145"/>
      <c r="JX17" s="146"/>
      <c r="JY17" s="145"/>
      <c r="JZ17" s="146"/>
      <c r="KA17" s="145"/>
      <c r="KB17" s="146"/>
      <c r="KC17" s="145"/>
      <c r="KD17" s="146"/>
      <c r="KE17" s="145"/>
      <c r="KF17" s="146"/>
      <c r="KG17" s="145"/>
      <c r="KH17" s="146"/>
      <c r="KI17" s="145"/>
      <c r="KJ17" s="146"/>
      <c r="KK17" s="145"/>
      <c r="KL17" s="146"/>
      <c r="KM17" s="145"/>
      <c r="KN17" s="146"/>
      <c r="KO17" s="145"/>
      <c r="KP17" s="146"/>
      <c r="KQ17" s="95"/>
      <c r="KR17" s="146"/>
      <c r="KS17" s="145"/>
      <c r="KT17" s="146"/>
      <c r="KU17" s="145"/>
      <c r="KV17" s="146"/>
      <c r="KW17" s="95"/>
      <c r="KX17" s="146"/>
      <c r="KY17" s="145"/>
      <c r="KZ17" s="146"/>
      <c r="LA17" s="145"/>
      <c r="LB17" s="146"/>
      <c r="LC17" s="145"/>
      <c r="LD17" s="146"/>
      <c r="LE17" s="145"/>
      <c r="LF17" s="146"/>
      <c r="LG17" s="145"/>
      <c r="LH17" s="146"/>
      <c r="LI17" s="145"/>
      <c r="LJ17" s="146"/>
      <c r="LK17" s="145"/>
      <c r="LL17" s="146"/>
      <c r="LM17" s="145"/>
      <c r="LN17" s="146"/>
      <c r="LO17" s="145"/>
      <c r="LP17" s="146"/>
      <c r="LQ17" s="145"/>
      <c r="LR17" s="146"/>
      <c r="LS17" s="145"/>
      <c r="LT17" s="146"/>
      <c r="LU17" s="145"/>
      <c r="LV17" s="146"/>
      <c r="LW17" s="145"/>
      <c r="LX17" s="146"/>
      <c r="LY17" s="145"/>
      <c r="LZ17" s="146"/>
      <c r="MA17" s="145"/>
      <c r="MB17" s="146"/>
      <c r="MC17" s="145"/>
      <c r="MD17" s="146"/>
      <c r="ME17" s="149">
        <v>1</v>
      </c>
      <c r="MF17" s="146"/>
      <c r="MG17" s="145"/>
      <c r="MH17" s="146"/>
      <c r="MI17" s="145"/>
      <c r="MJ17" s="146"/>
      <c r="MK17" s="145"/>
      <c r="ML17" s="146"/>
      <c r="MM17" s="145"/>
      <c r="MN17" s="146"/>
      <c r="MO17" s="145"/>
      <c r="MP17" s="146"/>
      <c r="MQ17" s="145"/>
      <c r="MR17" s="146"/>
      <c r="MS17" s="95"/>
      <c r="MT17" s="146"/>
      <c r="MU17" s="95"/>
      <c r="MV17" s="146"/>
      <c r="MW17" s="145"/>
      <c r="MX17" s="146"/>
      <c r="MY17" s="145"/>
      <c r="MZ17" s="146"/>
      <c r="NA17" s="145"/>
      <c r="NB17" s="146"/>
      <c r="NC17" s="145"/>
      <c r="ND17" s="146"/>
      <c r="NE17" s="145"/>
      <c r="NF17" s="146"/>
      <c r="NG17" s="145"/>
      <c r="NH17" s="146"/>
      <c r="NI17" s="145"/>
      <c r="NJ17" s="146"/>
      <c r="NK17" s="145"/>
      <c r="NL17" s="146"/>
      <c r="NM17" s="145"/>
      <c r="NN17" s="146"/>
      <c r="NO17" s="145"/>
      <c r="NP17" s="146"/>
      <c r="NQ17" s="145"/>
      <c r="NR17" s="146"/>
      <c r="NS17" s="145"/>
      <c r="NT17" s="146"/>
      <c r="NU17" s="145"/>
      <c r="NV17" s="146"/>
      <c r="NW17" s="95"/>
      <c r="NX17" s="146"/>
      <c r="NY17" s="145"/>
      <c r="NZ17" s="146"/>
      <c r="OA17" s="145"/>
      <c r="OB17" s="146"/>
      <c r="OC17" s="145"/>
      <c r="OD17" s="146"/>
      <c r="OE17" s="145"/>
      <c r="OF17" s="146"/>
      <c r="OG17" s="145"/>
      <c r="OH17" s="146"/>
      <c r="OI17" s="145"/>
      <c r="OJ17" s="146"/>
      <c r="OK17" s="145"/>
      <c r="OL17" s="148"/>
      <c r="OM17" s="145"/>
      <c r="ON17" s="146"/>
      <c r="OO17" s="145"/>
      <c r="OP17" s="146"/>
      <c r="OQ17" s="149">
        <v>1</v>
      </c>
      <c r="OR17" s="146"/>
      <c r="OS17" s="149"/>
      <c r="OT17" s="146"/>
      <c r="OU17" s="149"/>
      <c r="OV17" s="146"/>
      <c r="OW17" s="149"/>
      <c r="OX17" s="146"/>
      <c r="OY17" s="149"/>
      <c r="OZ17" s="146"/>
      <c r="PA17" s="149"/>
      <c r="PB17" s="146"/>
      <c r="PC17" s="149"/>
      <c r="PD17" s="146"/>
      <c r="PE17" s="149"/>
      <c r="PF17" s="146"/>
      <c r="PG17" s="149"/>
      <c r="PH17" s="146"/>
      <c r="PI17" s="149"/>
      <c r="PJ17" s="146"/>
      <c r="PK17" s="149"/>
      <c r="PL17" s="146"/>
      <c r="PM17" s="145"/>
      <c r="PN17" s="146"/>
      <c r="PO17" s="145"/>
      <c r="PP17" s="146"/>
      <c r="PQ17" s="145"/>
      <c r="PR17" s="146"/>
      <c r="PS17" s="145"/>
      <c r="PT17" s="146"/>
      <c r="PU17" s="145"/>
      <c r="PV17" s="146"/>
      <c r="PW17" s="145"/>
      <c r="PX17" s="146"/>
      <c r="PY17" s="145"/>
      <c r="PZ17" s="146"/>
      <c r="QA17" s="145"/>
      <c r="QB17" s="146"/>
      <c r="QC17" s="145"/>
      <c r="QD17" s="146"/>
      <c r="QE17" s="145"/>
      <c r="QF17" s="146"/>
      <c r="QG17" s="145"/>
      <c r="QH17" s="146"/>
      <c r="QI17" s="145"/>
      <c r="QJ17" s="146"/>
      <c r="QK17" s="145"/>
      <c r="QL17" s="146"/>
      <c r="QM17" s="145"/>
      <c r="QN17" s="146"/>
      <c r="QO17" s="145"/>
      <c r="QP17" s="146"/>
      <c r="QQ17" s="145"/>
      <c r="QR17" s="146"/>
      <c r="QS17" s="145"/>
      <c r="QT17" s="146"/>
      <c r="QU17" s="145"/>
      <c r="QV17" s="146"/>
      <c r="QW17" s="145"/>
      <c r="QX17" s="146"/>
      <c r="QY17" s="145"/>
      <c r="QZ17" s="146"/>
      <c r="RA17" s="145"/>
      <c r="RB17" s="146"/>
      <c r="RC17" s="145"/>
      <c r="RD17" s="146"/>
      <c r="RE17" s="145"/>
      <c r="RF17" s="146"/>
      <c r="RG17" s="145"/>
      <c r="RH17" s="146"/>
      <c r="RI17" s="145"/>
      <c r="RJ17" s="146"/>
      <c r="RK17" s="145"/>
      <c r="RL17" s="146"/>
      <c r="RM17" s="145"/>
      <c r="RN17" s="146"/>
      <c r="RO17" s="145"/>
      <c r="RP17" s="146"/>
      <c r="RQ17" s="145"/>
      <c r="RR17" s="146"/>
      <c r="RS17" s="145"/>
      <c r="RT17" s="146"/>
      <c r="RU17" s="145"/>
      <c r="RV17" s="146"/>
      <c r="RW17" s="145"/>
      <c r="RX17" s="146"/>
      <c r="RY17" s="145"/>
      <c r="RZ17" s="146"/>
      <c r="SA17" s="145"/>
      <c r="SB17" s="146"/>
      <c r="SC17" s="145"/>
      <c r="SD17" s="146"/>
      <c r="SE17" s="145"/>
      <c r="SF17" s="146"/>
      <c r="SG17" s="145"/>
      <c r="SH17" s="146"/>
      <c r="SI17" s="150"/>
      <c r="SJ17" s="146"/>
      <c r="SK17" s="145"/>
      <c r="SL17" s="146"/>
      <c r="SM17" s="149">
        <v>1</v>
      </c>
      <c r="SN17" s="146"/>
      <c r="SO17" s="150"/>
      <c r="SP17" s="146"/>
      <c r="SQ17" s="145"/>
      <c r="SR17" s="146"/>
      <c r="SS17" s="145"/>
      <c r="ST17" s="146"/>
      <c r="SU17" s="145"/>
      <c r="SV17" s="146"/>
      <c r="SW17" s="145"/>
      <c r="SX17" s="146"/>
      <c r="SY17" s="145"/>
      <c r="SZ17" s="146"/>
      <c r="TA17" s="145"/>
      <c r="TB17" s="146"/>
      <c r="TC17" s="145"/>
      <c r="TD17" s="146"/>
      <c r="TE17" s="145"/>
      <c r="TF17" s="146"/>
      <c r="TG17" s="145"/>
      <c r="TH17" s="146"/>
      <c r="TI17" s="145"/>
      <c r="TJ17" s="146"/>
      <c r="TK17" s="145"/>
      <c r="TL17" s="146"/>
      <c r="TM17" s="145"/>
      <c r="TN17" s="146"/>
      <c r="TO17" s="145"/>
      <c r="TP17" s="146"/>
      <c r="TQ17" s="145"/>
      <c r="TR17" s="146"/>
      <c r="TS17" s="145"/>
      <c r="TT17" s="146"/>
      <c r="TU17" s="145"/>
      <c r="TV17" s="146"/>
      <c r="TW17" s="145"/>
      <c r="TX17" s="146"/>
      <c r="TY17" s="145"/>
      <c r="TZ17" s="146"/>
      <c r="UA17" s="145"/>
      <c r="UB17" s="146"/>
      <c r="UC17" s="145"/>
      <c r="UD17" s="146"/>
      <c r="UE17" s="145"/>
      <c r="UF17" s="146"/>
      <c r="UG17" s="145"/>
      <c r="UH17" s="146"/>
      <c r="UI17" s="145"/>
      <c r="UJ17" s="146"/>
      <c r="UK17" s="150"/>
      <c r="UL17" s="146"/>
      <c r="UM17" s="150"/>
      <c r="UN17" s="146"/>
      <c r="UO17" s="145"/>
      <c r="UP17" s="146"/>
      <c r="UQ17" s="145"/>
      <c r="UR17" s="146"/>
      <c r="US17" s="145"/>
      <c r="UT17" s="146"/>
      <c r="UU17" s="145"/>
      <c r="UV17" s="146"/>
      <c r="UW17" s="145"/>
      <c r="UX17" s="146"/>
      <c r="UY17" s="145"/>
      <c r="UZ17" s="146"/>
      <c r="VA17" s="145"/>
      <c r="VB17" s="146"/>
      <c r="VC17" s="145"/>
      <c r="VD17" s="146"/>
      <c r="VE17" s="145"/>
      <c r="VF17" s="146"/>
      <c r="VG17" s="145"/>
      <c r="VH17" s="146"/>
      <c r="VI17" s="145"/>
      <c r="VJ17" s="146"/>
      <c r="VK17" s="145"/>
      <c r="VL17" s="146"/>
      <c r="VM17" s="145"/>
      <c r="VN17" s="146"/>
      <c r="VO17" s="150"/>
      <c r="VP17" s="146"/>
      <c r="VQ17" s="145"/>
      <c r="VR17" s="146"/>
      <c r="VS17" s="145"/>
      <c r="VT17" s="146"/>
      <c r="VU17" s="145"/>
      <c r="VV17" s="146"/>
      <c r="VW17" s="145"/>
      <c r="VX17" s="146"/>
      <c r="VY17" s="145"/>
      <c r="VZ17" s="146"/>
      <c r="WA17" s="145"/>
      <c r="WB17" s="146"/>
      <c r="WC17" s="145"/>
      <c r="WD17" s="148"/>
    </row>
    <row r="18" spans="1:602" ht="15.6">
      <c r="A18" s="132" t="s">
        <v>3702</v>
      </c>
      <c r="B18" s="133" t="s">
        <v>3703</v>
      </c>
      <c r="C18" s="145"/>
      <c r="D18" s="146"/>
      <c r="E18" s="145"/>
      <c r="F18" s="146"/>
      <c r="G18" s="145"/>
      <c r="H18" s="146"/>
      <c r="I18" s="145"/>
      <c r="J18" s="146"/>
      <c r="K18" s="145"/>
      <c r="L18" s="146"/>
      <c r="M18" s="145"/>
      <c r="N18" s="146"/>
      <c r="O18" s="145"/>
      <c r="P18" s="146"/>
      <c r="Q18" s="145"/>
      <c r="R18" s="146"/>
      <c r="S18" s="145"/>
      <c r="T18" s="146"/>
      <c r="U18" s="145"/>
      <c r="V18" s="146"/>
      <c r="W18" s="145"/>
      <c r="X18" s="146"/>
      <c r="Y18" s="145"/>
      <c r="Z18" s="146"/>
      <c r="AA18" s="145"/>
      <c r="AB18" s="146"/>
      <c r="AC18" s="145"/>
      <c r="AD18" s="146"/>
      <c r="AE18" s="145"/>
      <c r="AF18" s="146"/>
      <c r="AG18" s="145"/>
      <c r="AH18" s="146"/>
      <c r="AI18" s="145"/>
      <c r="AJ18" s="146"/>
      <c r="AK18" s="145"/>
      <c r="AL18" s="146"/>
      <c r="AM18" s="145"/>
      <c r="AN18" s="146"/>
      <c r="AO18" s="145"/>
      <c r="AP18" s="146"/>
      <c r="AQ18" s="145"/>
      <c r="AR18" s="146"/>
      <c r="AS18" s="145"/>
      <c r="AT18" s="146"/>
      <c r="AU18" s="145"/>
      <c r="AV18" s="146"/>
      <c r="AW18" s="145"/>
      <c r="AX18" s="146"/>
      <c r="AY18" s="145"/>
      <c r="AZ18" s="146"/>
      <c r="BA18" s="145"/>
      <c r="BB18" s="146"/>
      <c r="BC18" s="145"/>
      <c r="BD18" s="146"/>
      <c r="BE18" s="95"/>
      <c r="BF18" s="146"/>
      <c r="BG18" s="145"/>
      <c r="BH18" s="146"/>
      <c r="BI18" s="145"/>
      <c r="BJ18" s="146"/>
      <c r="BK18" s="145"/>
      <c r="BL18" s="146"/>
      <c r="BM18" s="145"/>
      <c r="BN18" s="146"/>
      <c r="BO18" s="145"/>
      <c r="BP18" s="146"/>
      <c r="BQ18" s="145"/>
      <c r="BR18" s="146"/>
      <c r="BS18" s="145"/>
      <c r="BT18" s="146"/>
      <c r="BU18" s="145"/>
      <c r="BV18" s="146"/>
      <c r="BW18" s="145"/>
      <c r="BX18" s="146"/>
      <c r="BY18" s="145"/>
      <c r="BZ18" s="146"/>
      <c r="CA18" s="145"/>
      <c r="CB18" s="146"/>
      <c r="CC18" s="145"/>
      <c r="CD18" s="146"/>
      <c r="CE18" s="145"/>
      <c r="CF18" s="146"/>
      <c r="CG18" s="145"/>
      <c r="CH18" s="146"/>
      <c r="CI18" s="145"/>
      <c r="CJ18" s="146"/>
      <c r="CK18" s="145"/>
      <c r="CL18" s="146"/>
      <c r="CM18" s="95">
        <v>2</v>
      </c>
      <c r="CN18" s="146"/>
      <c r="CO18" s="95"/>
      <c r="CP18" s="146"/>
      <c r="CQ18" s="145"/>
      <c r="CR18" s="146"/>
      <c r="CS18" s="145"/>
      <c r="CT18" s="146"/>
      <c r="CU18" s="145"/>
      <c r="CV18" s="146"/>
      <c r="CW18" s="145"/>
      <c r="CX18" s="146"/>
      <c r="CY18" s="95">
        <v>1</v>
      </c>
      <c r="CZ18" s="146"/>
      <c r="DA18" s="145"/>
      <c r="DB18" s="146"/>
      <c r="DC18" s="95">
        <v>1</v>
      </c>
      <c r="DD18" s="146"/>
      <c r="DE18" s="145"/>
      <c r="DF18" s="146"/>
      <c r="DG18" s="145"/>
      <c r="DH18" s="146"/>
      <c r="DI18" s="145"/>
      <c r="DJ18" s="146"/>
      <c r="DK18" s="95">
        <v>1</v>
      </c>
      <c r="DL18" s="146"/>
      <c r="DM18" s="95"/>
      <c r="DN18" s="146"/>
      <c r="DO18" s="145"/>
      <c r="DP18" s="146"/>
      <c r="DQ18" s="145"/>
      <c r="DR18" s="146"/>
      <c r="DS18" s="145"/>
      <c r="DT18" s="146"/>
      <c r="DU18" s="145"/>
      <c r="DV18" s="146"/>
      <c r="DW18" s="145"/>
      <c r="DX18" s="146"/>
      <c r="DY18" s="145"/>
      <c r="DZ18" s="146"/>
      <c r="EA18" s="145"/>
      <c r="EB18" s="146"/>
      <c r="EC18" s="145"/>
      <c r="ED18" s="146"/>
      <c r="EE18" s="145"/>
      <c r="EF18" s="146"/>
      <c r="EG18" s="145"/>
      <c r="EH18" s="146"/>
      <c r="EI18" s="145"/>
      <c r="EJ18" s="146"/>
      <c r="EK18" s="95">
        <v>1</v>
      </c>
      <c r="EL18" s="146"/>
      <c r="EM18" s="145"/>
      <c r="EN18" s="146"/>
      <c r="EO18" s="145"/>
      <c r="EP18" s="146"/>
      <c r="EQ18" s="145"/>
      <c r="ER18" s="146"/>
      <c r="ES18" s="145"/>
      <c r="ET18" s="146"/>
      <c r="EU18" s="145"/>
      <c r="EV18" s="146"/>
      <c r="EW18" s="145"/>
      <c r="EX18" s="146"/>
      <c r="EY18" s="145"/>
      <c r="EZ18" s="146"/>
      <c r="FA18" s="145"/>
      <c r="FB18" s="146"/>
      <c r="FC18" s="145"/>
      <c r="FD18" s="146"/>
      <c r="FE18" s="145"/>
      <c r="FF18" s="146"/>
      <c r="FG18" s="145"/>
      <c r="FH18" s="146"/>
      <c r="FI18" s="95"/>
      <c r="FJ18" s="146"/>
      <c r="FK18" s="95"/>
      <c r="FL18" s="146"/>
      <c r="FM18" s="145"/>
      <c r="FN18" s="146"/>
      <c r="FO18" s="145"/>
      <c r="FP18" s="146"/>
      <c r="FQ18" s="145"/>
      <c r="FR18" s="146"/>
      <c r="FS18" s="145"/>
      <c r="FT18" s="146"/>
      <c r="FU18" s="95">
        <v>1</v>
      </c>
      <c r="FV18" s="146"/>
      <c r="FW18" s="145"/>
      <c r="FX18" s="146"/>
      <c r="FY18" s="95">
        <v>1</v>
      </c>
      <c r="FZ18" s="146"/>
      <c r="GA18" s="145"/>
      <c r="GB18" s="146"/>
      <c r="GC18" s="145"/>
      <c r="GD18" s="146"/>
      <c r="GE18" s="145"/>
      <c r="GF18" s="146"/>
      <c r="GG18" s="145"/>
      <c r="GH18" s="146"/>
      <c r="GI18" s="145"/>
      <c r="GJ18" s="146"/>
      <c r="GK18" s="145"/>
      <c r="GL18" s="146"/>
      <c r="GM18" s="145"/>
      <c r="GN18" s="146"/>
      <c r="GO18" s="145"/>
      <c r="GP18" s="146"/>
      <c r="GQ18" s="145"/>
      <c r="GR18" s="146"/>
      <c r="GS18" s="145"/>
      <c r="GT18" s="148"/>
      <c r="GU18" s="145"/>
      <c r="GV18" s="146"/>
      <c r="GW18" s="145"/>
      <c r="GX18" s="146"/>
      <c r="GY18" s="145"/>
      <c r="GZ18" s="146"/>
      <c r="HA18" s="145"/>
      <c r="HB18" s="146"/>
      <c r="HC18" s="145"/>
      <c r="HD18" s="146"/>
      <c r="HE18" s="145"/>
      <c r="HF18" s="146"/>
      <c r="HG18" s="145"/>
      <c r="HH18" s="146"/>
      <c r="HI18" s="145"/>
      <c r="HJ18" s="146"/>
      <c r="HK18" s="145"/>
      <c r="HL18" s="146"/>
      <c r="HM18" s="149">
        <v>1</v>
      </c>
      <c r="HN18" s="146"/>
      <c r="HO18" s="145"/>
      <c r="HP18" s="146"/>
      <c r="HQ18" s="145"/>
      <c r="HR18" s="146"/>
      <c r="HS18" s="145"/>
      <c r="HT18" s="146"/>
      <c r="HU18" s="149">
        <v>1</v>
      </c>
      <c r="HV18" s="146"/>
      <c r="HW18" s="149">
        <v>1</v>
      </c>
      <c r="HX18" s="146"/>
      <c r="HY18" s="145"/>
      <c r="HZ18" s="146"/>
      <c r="IA18" s="145"/>
      <c r="IB18" s="146"/>
      <c r="IC18" s="145"/>
      <c r="ID18" s="146"/>
      <c r="IE18" s="145"/>
      <c r="IF18" s="146"/>
      <c r="IG18" s="145"/>
      <c r="IH18" s="146"/>
      <c r="II18" s="145"/>
      <c r="IJ18" s="146"/>
      <c r="IK18" s="145"/>
      <c r="IL18" s="146"/>
      <c r="IM18" s="145"/>
      <c r="IN18" s="146"/>
      <c r="IO18" s="145"/>
      <c r="IP18" s="146"/>
      <c r="IQ18" s="145"/>
      <c r="IR18" s="146"/>
      <c r="IS18" s="145"/>
      <c r="IT18" s="146"/>
      <c r="IU18" s="145"/>
      <c r="IV18" s="146"/>
      <c r="IW18" s="95"/>
      <c r="IX18" s="146"/>
      <c r="IY18" s="145"/>
      <c r="IZ18" s="146"/>
      <c r="JA18" s="145"/>
      <c r="JB18" s="146"/>
      <c r="JC18" s="145"/>
      <c r="JD18" s="146"/>
      <c r="JE18" s="145"/>
      <c r="JF18" s="146"/>
      <c r="JG18" s="149">
        <v>1</v>
      </c>
      <c r="JH18" s="146"/>
      <c r="JI18" s="145"/>
      <c r="JJ18" s="146"/>
      <c r="JK18" s="145"/>
      <c r="JL18" s="146"/>
      <c r="JM18" s="145"/>
      <c r="JN18" s="146"/>
      <c r="JO18" s="145"/>
      <c r="JP18" s="146"/>
      <c r="JQ18" s="145"/>
      <c r="JR18" s="146"/>
      <c r="JS18" s="145"/>
      <c r="JT18" s="146"/>
      <c r="JU18" s="145"/>
      <c r="JV18" s="146"/>
      <c r="JW18" s="145"/>
      <c r="JX18" s="146"/>
      <c r="JY18" s="145"/>
      <c r="JZ18" s="146"/>
      <c r="KA18" s="145"/>
      <c r="KB18" s="146"/>
      <c r="KC18" s="145"/>
      <c r="KD18" s="146"/>
      <c r="KE18" s="95"/>
      <c r="KF18" s="146"/>
      <c r="KG18" s="95"/>
      <c r="KH18" s="146"/>
      <c r="KI18" s="145"/>
      <c r="KJ18" s="146"/>
      <c r="KK18" s="145"/>
      <c r="KL18" s="146"/>
      <c r="KM18" s="145"/>
      <c r="KN18" s="146"/>
      <c r="KO18" s="145"/>
      <c r="KP18" s="146"/>
      <c r="KQ18" s="95"/>
      <c r="KR18" s="146"/>
      <c r="KS18" s="145"/>
      <c r="KT18" s="146"/>
      <c r="KU18" s="95"/>
      <c r="KV18" s="146"/>
      <c r="KW18" s="145"/>
      <c r="KX18" s="146"/>
      <c r="KY18" s="145"/>
      <c r="KZ18" s="146"/>
      <c r="LA18" s="145"/>
      <c r="LB18" s="146"/>
      <c r="LC18" s="95"/>
      <c r="LD18" s="146"/>
      <c r="LE18" s="95"/>
      <c r="LF18" s="146"/>
      <c r="LG18" s="145"/>
      <c r="LH18" s="146"/>
      <c r="LI18" s="145"/>
      <c r="LJ18" s="146"/>
      <c r="LK18" s="145"/>
      <c r="LL18" s="146"/>
      <c r="LM18" s="145"/>
      <c r="LN18" s="146"/>
      <c r="LO18" s="145"/>
      <c r="LP18" s="146"/>
      <c r="LQ18" s="145"/>
      <c r="LR18" s="146"/>
      <c r="LS18" s="145"/>
      <c r="LT18" s="146"/>
      <c r="LU18" s="145"/>
      <c r="LV18" s="146"/>
      <c r="LW18" s="145"/>
      <c r="LX18" s="146"/>
      <c r="LY18" s="145"/>
      <c r="LZ18" s="146"/>
      <c r="MA18" s="145"/>
      <c r="MB18" s="146"/>
      <c r="MC18" s="95"/>
      <c r="MD18" s="146"/>
      <c r="ME18" s="145"/>
      <c r="MF18" s="146"/>
      <c r="MG18" s="145"/>
      <c r="MH18" s="146"/>
      <c r="MI18" s="145"/>
      <c r="MJ18" s="146"/>
      <c r="MK18" s="145"/>
      <c r="ML18" s="146"/>
      <c r="MM18" s="145"/>
      <c r="MN18" s="146"/>
      <c r="MO18" s="145"/>
      <c r="MP18" s="146"/>
      <c r="MQ18" s="145"/>
      <c r="MR18" s="146"/>
      <c r="MS18" s="145"/>
      <c r="MT18" s="146"/>
      <c r="MU18" s="145"/>
      <c r="MV18" s="146"/>
      <c r="MW18" s="145"/>
      <c r="MX18" s="146"/>
      <c r="MY18" s="145"/>
      <c r="MZ18" s="146"/>
      <c r="NA18" s="95"/>
      <c r="NB18" s="146"/>
      <c r="NC18" s="95"/>
      <c r="ND18" s="146"/>
      <c r="NE18" s="145"/>
      <c r="NF18" s="146"/>
      <c r="NG18" s="145"/>
      <c r="NH18" s="146"/>
      <c r="NI18" s="145"/>
      <c r="NJ18" s="146"/>
      <c r="NK18" s="145"/>
      <c r="NL18" s="146"/>
      <c r="NM18" s="95"/>
      <c r="NN18" s="146"/>
      <c r="NO18" s="145"/>
      <c r="NP18" s="146"/>
      <c r="NQ18" s="95"/>
      <c r="NR18" s="146"/>
      <c r="NS18" s="145"/>
      <c r="NT18" s="146"/>
      <c r="NU18" s="145"/>
      <c r="NV18" s="146"/>
      <c r="NW18" s="145"/>
      <c r="NX18" s="146"/>
      <c r="NY18" s="145"/>
      <c r="NZ18" s="146"/>
      <c r="OA18" s="145"/>
      <c r="OB18" s="146"/>
      <c r="OC18" s="145"/>
      <c r="OD18" s="146"/>
      <c r="OE18" s="145"/>
      <c r="OF18" s="146"/>
      <c r="OG18" s="145"/>
      <c r="OH18" s="146"/>
      <c r="OI18" s="145"/>
      <c r="OJ18" s="146"/>
      <c r="OK18" s="145"/>
      <c r="OL18" s="148"/>
      <c r="OM18" s="145"/>
      <c r="ON18" s="146"/>
      <c r="OO18" s="145"/>
      <c r="OP18" s="146"/>
      <c r="OQ18" s="145"/>
      <c r="OR18" s="146"/>
      <c r="OS18" s="145"/>
      <c r="OT18" s="146"/>
      <c r="OU18" s="145"/>
      <c r="OV18" s="146"/>
      <c r="OW18" s="145"/>
      <c r="OX18" s="146"/>
      <c r="OY18" s="145"/>
      <c r="OZ18" s="146"/>
      <c r="PA18" s="145"/>
      <c r="PB18" s="146"/>
      <c r="PC18" s="145"/>
      <c r="PD18" s="146"/>
      <c r="PE18" s="145"/>
      <c r="PF18" s="146"/>
      <c r="PG18" s="145"/>
      <c r="PH18" s="146"/>
      <c r="PI18" s="145"/>
      <c r="PJ18" s="146"/>
      <c r="PK18" s="145"/>
      <c r="PL18" s="146"/>
      <c r="PM18" s="145"/>
      <c r="PN18" s="146"/>
      <c r="PO18" s="145"/>
      <c r="PP18" s="146"/>
      <c r="PQ18" s="145"/>
      <c r="PR18" s="146"/>
      <c r="PS18" s="145"/>
      <c r="PT18" s="146"/>
      <c r="PU18" s="145"/>
      <c r="PV18" s="146"/>
      <c r="PW18" s="145"/>
      <c r="PX18" s="146"/>
      <c r="PY18" s="145"/>
      <c r="PZ18" s="146"/>
      <c r="QA18" s="145"/>
      <c r="QB18" s="146"/>
      <c r="QC18" s="145"/>
      <c r="QD18" s="146"/>
      <c r="QE18" s="145"/>
      <c r="QF18" s="146"/>
      <c r="QG18" s="145"/>
      <c r="QH18" s="146"/>
      <c r="QI18" s="145"/>
      <c r="QJ18" s="146"/>
      <c r="QK18" s="145"/>
      <c r="QL18" s="146"/>
      <c r="QM18" s="145"/>
      <c r="QN18" s="146"/>
      <c r="QO18" s="150"/>
      <c r="QP18" s="146"/>
      <c r="QQ18" s="145"/>
      <c r="QR18" s="146"/>
      <c r="QS18" s="145"/>
      <c r="QT18" s="146"/>
      <c r="QU18" s="145"/>
      <c r="QV18" s="146"/>
      <c r="QW18" s="145"/>
      <c r="QX18" s="146"/>
      <c r="QY18" s="145"/>
      <c r="QZ18" s="146"/>
      <c r="RA18" s="145"/>
      <c r="RB18" s="146"/>
      <c r="RC18" s="145"/>
      <c r="RD18" s="146"/>
      <c r="RE18" s="145"/>
      <c r="RF18" s="146"/>
      <c r="RG18" s="145"/>
      <c r="RH18" s="146"/>
      <c r="RI18" s="145"/>
      <c r="RJ18" s="146"/>
      <c r="RK18" s="145"/>
      <c r="RL18" s="146"/>
      <c r="RM18" s="145"/>
      <c r="RN18" s="146"/>
      <c r="RO18" s="145"/>
      <c r="RP18" s="146"/>
      <c r="RQ18" s="145"/>
      <c r="RR18" s="146"/>
      <c r="RS18" s="145"/>
      <c r="RT18" s="146"/>
      <c r="RU18" s="145"/>
      <c r="RV18" s="146"/>
      <c r="RW18" s="150"/>
      <c r="RX18" s="146"/>
      <c r="RY18" s="150"/>
      <c r="RZ18" s="146"/>
      <c r="SA18" s="145"/>
      <c r="SB18" s="146"/>
      <c r="SC18" s="145"/>
      <c r="SD18" s="146"/>
      <c r="SE18" s="145"/>
      <c r="SF18" s="146"/>
      <c r="SG18" s="145"/>
      <c r="SH18" s="146"/>
      <c r="SI18" s="150"/>
      <c r="SJ18" s="146"/>
      <c r="SK18" s="145"/>
      <c r="SL18" s="146"/>
      <c r="SM18" s="150"/>
      <c r="SN18" s="146"/>
      <c r="SO18" s="145"/>
      <c r="SP18" s="146"/>
      <c r="SQ18" s="145"/>
      <c r="SR18" s="146"/>
      <c r="SS18" s="145"/>
      <c r="ST18" s="146"/>
      <c r="SU18" s="95"/>
      <c r="SV18" s="151"/>
      <c r="SW18" s="95">
        <v>1</v>
      </c>
      <c r="SX18" s="151" t="s">
        <v>3704</v>
      </c>
      <c r="SY18" s="145"/>
      <c r="SZ18" s="146"/>
      <c r="TA18" s="145"/>
      <c r="TB18" s="146"/>
      <c r="TC18" s="145"/>
      <c r="TD18" s="146"/>
      <c r="TE18" s="145"/>
      <c r="TF18" s="146"/>
      <c r="TG18" s="145"/>
      <c r="TH18" s="146"/>
      <c r="TI18" s="145"/>
      <c r="TJ18" s="146"/>
      <c r="TK18" s="145"/>
      <c r="TL18" s="146"/>
      <c r="TM18" s="145"/>
      <c r="TN18" s="146"/>
      <c r="TO18" s="145"/>
      <c r="TP18" s="146"/>
      <c r="TQ18" s="145"/>
      <c r="TR18" s="146"/>
      <c r="TS18" s="145"/>
      <c r="TT18" s="146"/>
      <c r="TU18" s="150"/>
      <c r="TV18" s="146"/>
      <c r="TW18" s="145"/>
      <c r="TX18" s="146"/>
      <c r="TY18" s="145"/>
      <c r="TZ18" s="146"/>
      <c r="UA18" s="145"/>
      <c r="UB18" s="146"/>
      <c r="UC18" s="145"/>
      <c r="UD18" s="146"/>
      <c r="UE18" s="145"/>
      <c r="UF18" s="146"/>
      <c r="UG18" s="145"/>
      <c r="UH18" s="146"/>
      <c r="UI18" s="145"/>
      <c r="UJ18" s="146"/>
      <c r="UK18" s="145"/>
      <c r="UL18" s="146"/>
      <c r="UM18" s="145"/>
      <c r="UN18" s="146"/>
      <c r="UO18" s="145"/>
      <c r="UP18" s="146"/>
      <c r="UQ18" s="145"/>
      <c r="UR18" s="146"/>
      <c r="US18" s="150"/>
      <c r="UT18" s="146"/>
      <c r="UU18" s="150"/>
      <c r="UV18" s="146"/>
      <c r="UW18" s="145"/>
      <c r="UX18" s="146"/>
      <c r="UY18" s="145"/>
      <c r="UZ18" s="146"/>
      <c r="VA18" s="145"/>
      <c r="VB18" s="146"/>
      <c r="VC18" s="145"/>
      <c r="VD18" s="146"/>
      <c r="VE18" s="150"/>
      <c r="VF18" s="146"/>
      <c r="VG18" s="145"/>
      <c r="VH18" s="146"/>
      <c r="VI18" s="150"/>
      <c r="VJ18" s="146"/>
      <c r="VK18" s="145"/>
      <c r="VL18" s="146"/>
      <c r="VM18" s="145"/>
      <c r="VN18" s="146"/>
      <c r="VO18" s="145"/>
      <c r="VP18" s="146"/>
      <c r="VQ18" s="145"/>
      <c r="VR18" s="146"/>
      <c r="VS18" s="145"/>
      <c r="VT18" s="146"/>
      <c r="VU18" s="145"/>
      <c r="VV18" s="146"/>
      <c r="VW18" s="145"/>
      <c r="VX18" s="146"/>
      <c r="VY18" s="145"/>
      <c r="VZ18" s="146"/>
      <c r="WA18" s="145"/>
      <c r="WB18" s="146"/>
      <c r="WC18" s="145"/>
      <c r="WD18" s="148"/>
    </row>
    <row r="19" spans="1:602" ht="15.6">
      <c r="A19" s="132" t="s">
        <v>3702</v>
      </c>
      <c r="B19" s="133" t="s">
        <v>3705</v>
      </c>
      <c r="C19" s="145"/>
      <c r="D19" s="146"/>
      <c r="E19" s="145"/>
      <c r="F19" s="146"/>
      <c r="G19" s="145"/>
      <c r="H19" s="146"/>
      <c r="I19" s="145"/>
      <c r="J19" s="146"/>
      <c r="K19" s="145"/>
      <c r="L19" s="146"/>
      <c r="M19" s="145"/>
      <c r="N19" s="146"/>
      <c r="O19" s="145"/>
      <c r="P19" s="146"/>
      <c r="Q19" s="145"/>
      <c r="R19" s="146"/>
      <c r="S19" s="145"/>
      <c r="T19" s="146"/>
      <c r="U19" s="145"/>
      <c r="V19" s="146"/>
      <c r="W19" s="145"/>
      <c r="X19" s="146"/>
      <c r="Y19" s="145"/>
      <c r="Z19" s="146"/>
      <c r="AA19" s="145"/>
      <c r="AB19" s="146"/>
      <c r="AC19" s="145"/>
      <c r="AD19" s="146"/>
      <c r="AE19" s="145"/>
      <c r="AF19" s="146"/>
      <c r="AG19" s="145"/>
      <c r="AH19" s="146"/>
      <c r="AI19" s="145"/>
      <c r="AJ19" s="146"/>
      <c r="AK19" s="145"/>
      <c r="AL19" s="146"/>
      <c r="AM19" s="145"/>
      <c r="AN19" s="146"/>
      <c r="AO19" s="145"/>
      <c r="AP19" s="146"/>
      <c r="AQ19" s="145"/>
      <c r="AR19" s="146"/>
      <c r="AS19" s="145"/>
      <c r="AT19" s="146"/>
      <c r="AU19" s="145"/>
      <c r="AV19" s="146"/>
      <c r="AW19" s="145"/>
      <c r="AX19" s="146"/>
      <c r="AY19" s="145"/>
      <c r="AZ19" s="146"/>
      <c r="BA19" s="145"/>
      <c r="BB19" s="146"/>
      <c r="BC19" s="145"/>
      <c r="BD19" s="146"/>
      <c r="BE19" s="145"/>
      <c r="BF19" s="146"/>
      <c r="BG19" s="145"/>
      <c r="BH19" s="146"/>
      <c r="BI19" s="145"/>
      <c r="BJ19" s="146"/>
      <c r="BK19" s="145"/>
      <c r="BL19" s="146"/>
      <c r="BM19" s="145"/>
      <c r="BN19" s="146"/>
      <c r="BO19" s="145"/>
      <c r="BP19" s="146"/>
      <c r="BQ19" s="145"/>
      <c r="BR19" s="146"/>
      <c r="BS19" s="145"/>
      <c r="BT19" s="146"/>
      <c r="BU19" s="145"/>
      <c r="BV19" s="146"/>
      <c r="BW19" s="145"/>
      <c r="BX19" s="146"/>
      <c r="BY19" s="145"/>
      <c r="BZ19" s="146"/>
      <c r="CA19" s="145"/>
      <c r="CB19" s="146"/>
      <c r="CC19" s="145"/>
      <c r="CD19" s="146"/>
      <c r="CE19" s="145"/>
      <c r="CF19" s="146"/>
      <c r="CG19" s="145"/>
      <c r="CH19" s="146"/>
      <c r="CI19" s="145"/>
      <c r="CJ19" s="146"/>
      <c r="CK19" s="145"/>
      <c r="CL19" s="146"/>
      <c r="CM19" s="95">
        <v>1</v>
      </c>
      <c r="CN19" s="146"/>
      <c r="CO19" s="95"/>
      <c r="CP19" s="146"/>
      <c r="CQ19" s="145"/>
      <c r="CR19" s="146"/>
      <c r="CS19" s="145"/>
      <c r="CT19" s="146"/>
      <c r="CU19" s="145"/>
      <c r="CV19" s="146"/>
      <c r="CW19" s="145"/>
      <c r="CX19" s="146"/>
      <c r="CY19" s="145"/>
      <c r="CZ19" s="146"/>
      <c r="DA19" s="145"/>
      <c r="DB19" s="146"/>
      <c r="DC19" s="145"/>
      <c r="DD19" s="146"/>
      <c r="DE19" s="145"/>
      <c r="DF19" s="146"/>
      <c r="DG19" s="145"/>
      <c r="DH19" s="146"/>
      <c r="DI19" s="145"/>
      <c r="DJ19" s="146"/>
      <c r="DK19" s="95"/>
      <c r="DL19" s="146"/>
      <c r="DM19" s="95">
        <v>1</v>
      </c>
      <c r="DN19" s="146"/>
      <c r="DO19" s="145"/>
      <c r="DP19" s="146"/>
      <c r="DQ19" s="145"/>
      <c r="DR19" s="146"/>
      <c r="DS19" s="145"/>
      <c r="DT19" s="146"/>
      <c r="DU19" s="145"/>
      <c r="DV19" s="146"/>
      <c r="DW19" s="145"/>
      <c r="DX19" s="146"/>
      <c r="DY19" s="145"/>
      <c r="DZ19" s="146"/>
      <c r="EA19" s="145"/>
      <c r="EB19" s="146"/>
      <c r="EC19" s="95">
        <v>1</v>
      </c>
      <c r="ED19" s="146"/>
      <c r="EE19" s="145"/>
      <c r="EF19" s="146"/>
      <c r="EG19" s="145"/>
      <c r="EH19" s="146"/>
      <c r="EI19" s="145"/>
      <c r="EJ19" s="146"/>
      <c r="EK19" s="145"/>
      <c r="EL19" s="146"/>
      <c r="EM19" s="145"/>
      <c r="EN19" s="146"/>
      <c r="EO19" s="145"/>
      <c r="EP19" s="146"/>
      <c r="EQ19" s="145"/>
      <c r="ER19" s="146"/>
      <c r="ES19" s="145"/>
      <c r="ET19" s="146"/>
      <c r="EU19" s="145"/>
      <c r="EV19" s="146"/>
      <c r="EW19" s="145"/>
      <c r="EX19" s="146"/>
      <c r="EY19" s="145"/>
      <c r="EZ19" s="146"/>
      <c r="FA19" s="145"/>
      <c r="FB19" s="146"/>
      <c r="FC19" s="145"/>
      <c r="FD19" s="146"/>
      <c r="FE19" s="145"/>
      <c r="FF19" s="146"/>
      <c r="FG19" s="145"/>
      <c r="FH19" s="146"/>
      <c r="FI19" s="95"/>
      <c r="FJ19" s="146"/>
      <c r="FK19" s="95"/>
      <c r="FL19" s="146"/>
      <c r="FM19" s="145"/>
      <c r="FN19" s="146"/>
      <c r="FO19" s="145"/>
      <c r="FP19" s="146"/>
      <c r="FQ19" s="95">
        <v>1</v>
      </c>
      <c r="FR19" s="146"/>
      <c r="FS19" s="145"/>
      <c r="FT19" s="146"/>
      <c r="FU19" s="145"/>
      <c r="FV19" s="146"/>
      <c r="FW19" s="145"/>
      <c r="FX19" s="146"/>
      <c r="FY19" s="145"/>
      <c r="FZ19" s="146"/>
      <c r="GA19" s="145"/>
      <c r="GB19" s="146"/>
      <c r="GC19" s="145"/>
      <c r="GD19" s="146"/>
      <c r="GE19" s="145"/>
      <c r="GF19" s="146"/>
      <c r="GG19" s="145"/>
      <c r="GH19" s="146"/>
      <c r="GI19" s="145"/>
      <c r="GJ19" s="146"/>
      <c r="GK19" s="145"/>
      <c r="GL19" s="146"/>
      <c r="GM19" s="145"/>
      <c r="GN19" s="146"/>
      <c r="GO19" s="145"/>
      <c r="GP19" s="146"/>
      <c r="GQ19" s="145"/>
      <c r="GR19" s="146"/>
      <c r="GS19" s="145"/>
      <c r="GT19" s="148"/>
      <c r="GU19" s="145"/>
      <c r="GV19" s="146"/>
      <c r="GW19" s="145"/>
      <c r="GX19" s="146"/>
      <c r="GY19" s="145"/>
      <c r="GZ19" s="146"/>
      <c r="HA19" s="145"/>
      <c r="HB19" s="146"/>
      <c r="HC19" s="145"/>
      <c r="HD19" s="146"/>
      <c r="HE19" s="145"/>
      <c r="HF19" s="146"/>
      <c r="HG19" s="145"/>
      <c r="HH19" s="146"/>
      <c r="HI19" s="145"/>
      <c r="HJ19" s="146"/>
      <c r="HK19" s="145"/>
      <c r="HL19" s="146"/>
      <c r="HM19" s="145"/>
      <c r="HN19" s="146"/>
      <c r="HO19" s="145"/>
      <c r="HP19" s="146"/>
      <c r="HQ19" s="145"/>
      <c r="HR19" s="146"/>
      <c r="HS19" s="149">
        <v>1</v>
      </c>
      <c r="HT19" s="146"/>
      <c r="HU19" s="145"/>
      <c r="HV19" s="146"/>
      <c r="HW19" s="145"/>
      <c r="HX19" s="146"/>
      <c r="HY19" s="145"/>
      <c r="HZ19" s="146"/>
      <c r="IA19" s="145"/>
      <c r="IB19" s="146"/>
      <c r="IC19" s="145"/>
      <c r="ID19" s="146"/>
      <c r="IE19" s="145"/>
      <c r="IF19" s="146"/>
      <c r="IG19" s="145"/>
      <c r="IH19" s="146"/>
      <c r="II19" s="145"/>
      <c r="IJ19" s="146"/>
      <c r="IK19" s="145"/>
      <c r="IL19" s="146"/>
      <c r="IM19" s="145"/>
      <c r="IN19" s="146"/>
      <c r="IO19" s="145"/>
      <c r="IP19" s="146"/>
      <c r="IQ19" s="145"/>
      <c r="IR19" s="146"/>
      <c r="IS19" s="145"/>
      <c r="IT19" s="146"/>
      <c r="IU19" s="145"/>
      <c r="IV19" s="146"/>
      <c r="IW19" s="145"/>
      <c r="IX19" s="146"/>
      <c r="IY19" s="145"/>
      <c r="IZ19" s="146"/>
      <c r="JA19" s="145"/>
      <c r="JB19" s="146"/>
      <c r="JC19" s="149">
        <v>1</v>
      </c>
      <c r="JD19" s="146"/>
      <c r="JE19" s="145"/>
      <c r="JF19" s="146"/>
      <c r="JG19" s="145"/>
      <c r="JH19" s="146"/>
      <c r="JI19" s="145"/>
      <c r="JJ19" s="146"/>
      <c r="JK19" s="145"/>
      <c r="JL19" s="146"/>
      <c r="JM19" s="145"/>
      <c r="JN19" s="146"/>
      <c r="JO19" s="145"/>
      <c r="JP19" s="146"/>
      <c r="JQ19" s="145"/>
      <c r="JR19" s="146"/>
      <c r="JS19" s="145"/>
      <c r="JT19" s="146"/>
      <c r="JU19" s="145"/>
      <c r="JV19" s="146"/>
      <c r="JW19" s="145"/>
      <c r="JX19" s="146"/>
      <c r="JY19" s="149">
        <v>1</v>
      </c>
      <c r="JZ19" s="146"/>
      <c r="KA19" s="145"/>
      <c r="KB19" s="146"/>
      <c r="KC19" s="145"/>
      <c r="KD19" s="146"/>
      <c r="KE19" s="95"/>
      <c r="KF19" s="146"/>
      <c r="KG19" s="95"/>
      <c r="KH19" s="146"/>
      <c r="KI19" s="145"/>
      <c r="KJ19" s="146"/>
      <c r="KK19" s="145"/>
      <c r="KL19" s="146"/>
      <c r="KM19" s="145"/>
      <c r="KN19" s="146"/>
      <c r="KO19" s="145"/>
      <c r="KP19" s="146"/>
      <c r="KQ19" s="145"/>
      <c r="KR19" s="146"/>
      <c r="KS19" s="145"/>
      <c r="KT19" s="146"/>
      <c r="KU19" s="145"/>
      <c r="KV19" s="146"/>
      <c r="KW19" s="145"/>
      <c r="KX19" s="146"/>
      <c r="KY19" s="145"/>
      <c r="KZ19" s="146"/>
      <c r="LA19" s="145"/>
      <c r="LB19" s="146"/>
      <c r="LC19" s="95"/>
      <c r="LD19" s="146"/>
      <c r="LE19" s="95"/>
      <c r="LF19" s="146"/>
      <c r="LG19" s="145"/>
      <c r="LH19" s="146"/>
      <c r="LI19" s="145"/>
      <c r="LJ19" s="146"/>
      <c r="LK19" s="145"/>
      <c r="LL19" s="146"/>
      <c r="LM19" s="145"/>
      <c r="LN19" s="146"/>
      <c r="LO19" s="145"/>
      <c r="LP19" s="146"/>
      <c r="LQ19" s="145"/>
      <c r="LR19" s="146"/>
      <c r="LS19" s="145"/>
      <c r="LT19" s="146"/>
      <c r="LU19" s="95"/>
      <c r="LV19" s="146"/>
      <c r="LW19" s="145"/>
      <c r="LX19" s="146"/>
      <c r="LY19" s="145"/>
      <c r="LZ19" s="146"/>
      <c r="MA19" s="145"/>
      <c r="MB19" s="146"/>
      <c r="MC19" s="145"/>
      <c r="MD19" s="146"/>
      <c r="ME19" s="145"/>
      <c r="MF19" s="146"/>
      <c r="MG19" s="145"/>
      <c r="MH19" s="146"/>
      <c r="MI19" s="145"/>
      <c r="MJ19" s="146"/>
      <c r="MK19" s="145"/>
      <c r="ML19" s="146"/>
      <c r="MM19" s="145"/>
      <c r="MN19" s="146"/>
      <c r="MO19" s="145"/>
      <c r="MP19" s="146"/>
      <c r="MQ19" s="145"/>
      <c r="MR19" s="146"/>
      <c r="MS19" s="149">
        <v>1</v>
      </c>
      <c r="MT19" s="146"/>
      <c r="MU19" s="145"/>
      <c r="MV19" s="146"/>
      <c r="MW19" s="145"/>
      <c r="MX19" s="146"/>
      <c r="MY19" s="145"/>
      <c r="MZ19" s="146"/>
      <c r="NA19" s="95"/>
      <c r="NB19" s="146"/>
      <c r="NC19" s="95"/>
      <c r="ND19" s="146"/>
      <c r="NE19" s="145"/>
      <c r="NF19" s="146"/>
      <c r="NG19" s="145"/>
      <c r="NH19" s="146"/>
      <c r="NI19" s="95"/>
      <c r="NJ19" s="146"/>
      <c r="NK19" s="145"/>
      <c r="NL19" s="146"/>
      <c r="NM19" s="145"/>
      <c r="NN19" s="146"/>
      <c r="NO19" s="145"/>
      <c r="NP19" s="146"/>
      <c r="NQ19" s="145"/>
      <c r="NR19" s="146"/>
      <c r="NS19" s="145"/>
      <c r="NT19" s="146"/>
      <c r="NU19" s="145"/>
      <c r="NV19" s="146"/>
      <c r="NW19" s="145"/>
      <c r="NX19" s="146"/>
      <c r="NY19" s="145"/>
      <c r="NZ19" s="146"/>
      <c r="OA19" s="145"/>
      <c r="OB19" s="146"/>
      <c r="OC19" s="145"/>
      <c r="OD19" s="146"/>
      <c r="OE19" s="145"/>
      <c r="OF19" s="146"/>
      <c r="OG19" s="145"/>
      <c r="OH19" s="146"/>
      <c r="OI19" s="145"/>
      <c r="OJ19" s="146"/>
      <c r="OK19" s="145"/>
      <c r="OL19" s="148"/>
      <c r="OM19" s="145"/>
      <c r="ON19" s="146"/>
      <c r="OO19" s="145"/>
      <c r="OP19" s="146"/>
      <c r="OQ19" s="145"/>
      <c r="OR19" s="146"/>
      <c r="OS19" s="145"/>
      <c r="OT19" s="146"/>
      <c r="OU19" s="145"/>
      <c r="OV19" s="146"/>
      <c r="OW19" s="145"/>
      <c r="OX19" s="146"/>
      <c r="OY19" s="145"/>
      <c r="OZ19" s="146"/>
      <c r="PA19" s="145"/>
      <c r="PB19" s="146"/>
      <c r="PC19" s="145"/>
      <c r="PD19" s="146"/>
      <c r="PE19" s="145"/>
      <c r="PF19" s="146"/>
      <c r="PG19" s="145"/>
      <c r="PH19" s="146"/>
      <c r="PI19" s="145"/>
      <c r="PJ19" s="146"/>
      <c r="PK19" s="145"/>
      <c r="PL19" s="146"/>
      <c r="PM19" s="145"/>
      <c r="PN19" s="146"/>
      <c r="PO19" s="145"/>
      <c r="PP19" s="146"/>
      <c r="PQ19" s="145"/>
      <c r="PR19" s="146"/>
      <c r="PS19" s="145"/>
      <c r="PT19" s="146"/>
      <c r="PU19" s="145"/>
      <c r="PV19" s="146"/>
      <c r="PW19" s="145"/>
      <c r="PX19" s="146"/>
      <c r="PY19" s="145"/>
      <c r="PZ19" s="146"/>
      <c r="QA19" s="145"/>
      <c r="QB19" s="146"/>
      <c r="QC19" s="145"/>
      <c r="QD19" s="146"/>
      <c r="QE19" s="145"/>
      <c r="QF19" s="146"/>
      <c r="QG19" s="145"/>
      <c r="QH19" s="146"/>
      <c r="QI19" s="145"/>
      <c r="QJ19" s="146"/>
      <c r="QK19" s="145"/>
      <c r="QL19" s="146"/>
      <c r="QM19" s="145"/>
      <c r="QN19" s="146"/>
      <c r="QO19" s="145"/>
      <c r="QP19" s="146"/>
      <c r="QQ19" s="145"/>
      <c r="QR19" s="146"/>
      <c r="QS19" s="145"/>
      <c r="QT19" s="146"/>
      <c r="QU19" s="145"/>
      <c r="QV19" s="146"/>
      <c r="QW19" s="145"/>
      <c r="QX19" s="146"/>
      <c r="QY19" s="145"/>
      <c r="QZ19" s="146"/>
      <c r="RA19" s="145"/>
      <c r="RB19" s="146"/>
      <c r="RC19" s="145"/>
      <c r="RD19" s="146"/>
      <c r="RE19" s="145"/>
      <c r="RF19" s="146"/>
      <c r="RG19" s="145"/>
      <c r="RH19" s="146"/>
      <c r="RI19" s="145"/>
      <c r="RJ19" s="146"/>
      <c r="RK19" s="145"/>
      <c r="RL19" s="146"/>
      <c r="RM19" s="145"/>
      <c r="RN19" s="146"/>
      <c r="RO19" s="145"/>
      <c r="RP19" s="146"/>
      <c r="RQ19" s="145"/>
      <c r="RR19" s="146"/>
      <c r="RS19" s="145"/>
      <c r="RT19" s="146"/>
      <c r="RU19" s="145"/>
      <c r="RV19" s="146"/>
      <c r="RW19" s="150"/>
      <c r="RX19" s="146"/>
      <c r="RY19" s="150"/>
      <c r="RZ19" s="146"/>
      <c r="SA19" s="145"/>
      <c r="SB19" s="146"/>
      <c r="SC19" s="145"/>
      <c r="SD19" s="146"/>
      <c r="SE19" s="145"/>
      <c r="SF19" s="146"/>
      <c r="SG19" s="145"/>
      <c r="SH19" s="146"/>
      <c r="SI19" s="145"/>
      <c r="SJ19" s="146"/>
      <c r="SK19" s="145"/>
      <c r="SL19" s="146"/>
      <c r="SM19" s="145"/>
      <c r="SN19" s="146"/>
      <c r="SO19" s="145"/>
      <c r="SP19" s="146"/>
      <c r="SQ19" s="145"/>
      <c r="SR19" s="146"/>
      <c r="SS19" s="145"/>
      <c r="ST19" s="146"/>
      <c r="SU19" s="150"/>
      <c r="SV19" s="146"/>
      <c r="SW19" s="150"/>
      <c r="SX19" s="146"/>
      <c r="SY19" s="145"/>
      <c r="SZ19" s="146"/>
      <c r="TA19" s="145"/>
      <c r="TB19" s="146"/>
      <c r="TC19" s="145"/>
      <c r="TD19" s="146"/>
      <c r="TE19" s="145"/>
      <c r="TF19" s="146"/>
      <c r="TG19" s="145"/>
      <c r="TH19" s="146"/>
      <c r="TI19" s="145"/>
      <c r="TJ19" s="146"/>
      <c r="TK19" s="145"/>
      <c r="TL19" s="146"/>
      <c r="TM19" s="150"/>
      <c r="TN19" s="146"/>
      <c r="TO19" s="145"/>
      <c r="TP19" s="146"/>
      <c r="TQ19" s="145"/>
      <c r="TR19" s="146"/>
      <c r="TS19" s="145"/>
      <c r="TT19" s="146"/>
      <c r="TU19" s="145"/>
      <c r="TV19" s="146"/>
      <c r="TW19" s="145"/>
      <c r="TX19" s="146"/>
      <c r="TY19" s="145"/>
      <c r="TZ19" s="146"/>
      <c r="UA19" s="145"/>
      <c r="UB19" s="146"/>
      <c r="UC19" s="145"/>
      <c r="UD19" s="146"/>
      <c r="UE19" s="145"/>
      <c r="UF19" s="146"/>
      <c r="UG19" s="145"/>
      <c r="UH19" s="146"/>
      <c r="UI19" s="145"/>
      <c r="UJ19" s="146"/>
      <c r="UK19" s="145"/>
      <c r="UL19" s="146"/>
      <c r="UM19" s="145"/>
      <c r="UN19" s="146"/>
      <c r="UO19" s="145"/>
      <c r="UP19" s="146"/>
      <c r="UQ19" s="145"/>
      <c r="UR19" s="146"/>
      <c r="US19" s="150"/>
      <c r="UT19" s="146"/>
      <c r="UU19" s="150"/>
      <c r="UV19" s="146"/>
      <c r="UW19" s="145"/>
      <c r="UX19" s="146"/>
      <c r="UY19" s="145"/>
      <c r="UZ19" s="146"/>
      <c r="VA19" s="150"/>
      <c r="VB19" s="146"/>
      <c r="VC19" s="145"/>
      <c r="VD19" s="146"/>
      <c r="VE19" s="145"/>
      <c r="VF19" s="146"/>
      <c r="VG19" s="145"/>
      <c r="VH19" s="146"/>
      <c r="VI19" s="145"/>
      <c r="VJ19" s="146"/>
      <c r="VK19" s="145"/>
      <c r="VL19" s="146"/>
      <c r="VM19" s="145"/>
      <c r="VN19" s="146"/>
      <c r="VO19" s="145"/>
      <c r="VP19" s="146"/>
      <c r="VQ19" s="145"/>
      <c r="VR19" s="146"/>
      <c r="VS19" s="145"/>
      <c r="VT19" s="146"/>
      <c r="VU19" s="145"/>
      <c r="VV19" s="146"/>
      <c r="VW19" s="145"/>
      <c r="VX19" s="146"/>
      <c r="VY19" s="145"/>
      <c r="VZ19" s="146"/>
      <c r="WA19" s="145"/>
      <c r="WB19" s="146"/>
      <c r="WC19" s="145"/>
      <c r="WD19" s="148"/>
    </row>
    <row r="20" spans="1:602" ht="15.6">
      <c r="A20" s="132" t="s">
        <v>3702</v>
      </c>
      <c r="B20" s="133" t="s">
        <v>3706</v>
      </c>
      <c r="C20" s="145"/>
      <c r="D20" s="146"/>
      <c r="E20" s="145"/>
      <c r="F20" s="146"/>
      <c r="G20" s="145"/>
      <c r="H20" s="146"/>
      <c r="I20" s="145"/>
      <c r="J20" s="146"/>
      <c r="K20" s="145"/>
      <c r="L20" s="146"/>
      <c r="M20" s="145"/>
      <c r="N20" s="146"/>
      <c r="O20" s="145"/>
      <c r="P20" s="146"/>
      <c r="Q20" s="145"/>
      <c r="R20" s="146"/>
      <c r="S20" s="145"/>
      <c r="T20" s="146"/>
      <c r="U20" s="145"/>
      <c r="V20" s="146"/>
      <c r="W20" s="145"/>
      <c r="X20" s="146"/>
      <c r="Y20" s="145"/>
      <c r="Z20" s="146"/>
      <c r="AA20" s="145"/>
      <c r="AB20" s="146"/>
      <c r="AC20" s="145"/>
      <c r="AD20" s="146"/>
      <c r="AE20" s="145"/>
      <c r="AF20" s="146"/>
      <c r="AG20" s="145"/>
      <c r="AH20" s="146"/>
      <c r="AI20" s="145"/>
      <c r="AJ20" s="146"/>
      <c r="AK20" s="145"/>
      <c r="AL20" s="146"/>
      <c r="AM20" s="145"/>
      <c r="AN20" s="146"/>
      <c r="AO20" s="145"/>
      <c r="AP20" s="146"/>
      <c r="AQ20" s="145"/>
      <c r="AR20" s="146"/>
      <c r="AS20" s="145"/>
      <c r="AT20" s="146"/>
      <c r="AU20" s="145"/>
      <c r="AV20" s="146"/>
      <c r="AW20" s="145"/>
      <c r="AX20" s="146"/>
      <c r="AY20" s="145"/>
      <c r="AZ20" s="146"/>
      <c r="BA20" s="145"/>
      <c r="BB20" s="146"/>
      <c r="BC20" s="145"/>
      <c r="BD20" s="146"/>
      <c r="BE20" s="145"/>
      <c r="BF20" s="146"/>
      <c r="BG20" s="145"/>
      <c r="BH20" s="146"/>
      <c r="BI20" s="145"/>
      <c r="BJ20" s="146"/>
      <c r="BK20" s="145"/>
      <c r="BL20" s="146"/>
      <c r="BM20" s="145"/>
      <c r="BN20" s="146"/>
      <c r="BO20" s="145"/>
      <c r="BP20" s="146"/>
      <c r="BQ20" s="145"/>
      <c r="BR20" s="146"/>
      <c r="BS20" s="145"/>
      <c r="BT20" s="146"/>
      <c r="BU20" s="145"/>
      <c r="BV20" s="146"/>
      <c r="BW20" s="145"/>
      <c r="BX20" s="146"/>
      <c r="BY20" s="145"/>
      <c r="BZ20" s="146"/>
      <c r="CA20" s="145"/>
      <c r="CB20" s="146"/>
      <c r="CC20" s="95">
        <v>1</v>
      </c>
      <c r="CD20" s="146"/>
      <c r="CE20" s="95">
        <v>1</v>
      </c>
      <c r="CF20" s="146"/>
      <c r="CG20" s="145"/>
      <c r="CH20" s="146"/>
      <c r="CI20" s="145"/>
      <c r="CJ20" s="146"/>
      <c r="CK20" s="145"/>
      <c r="CL20" s="146"/>
      <c r="CM20" s="145"/>
      <c r="CN20" s="146"/>
      <c r="CO20" s="145"/>
      <c r="CP20" s="146"/>
      <c r="CQ20" s="145"/>
      <c r="CR20" s="146"/>
      <c r="CS20" s="145"/>
      <c r="CT20" s="146"/>
      <c r="CU20" s="145"/>
      <c r="CV20" s="146"/>
      <c r="CW20" s="145"/>
      <c r="CX20" s="146"/>
      <c r="CY20" s="145"/>
      <c r="CZ20" s="146"/>
      <c r="DA20" s="95">
        <v>1</v>
      </c>
      <c r="DB20" s="146"/>
      <c r="DC20" s="95">
        <v>1</v>
      </c>
      <c r="DD20" s="146"/>
      <c r="DE20" s="95">
        <v>1</v>
      </c>
      <c r="DF20" s="146"/>
      <c r="DG20" s="145"/>
      <c r="DH20" s="146"/>
      <c r="DI20" s="145"/>
      <c r="DJ20" s="146"/>
      <c r="DK20" s="145"/>
      <c r="DL20" s="146"/>
      <c r="DM20" s="95">
        <v>2</v>
      </c>
      <c r="DN20" s="146"/>
      <c r="DO20" s="95">
        <v>1</v>
      </c>
      <c r="DP20" s="146"/>
      <c r="DQ20" s="95"/>
      <c r="DR20" s="146"/>
      <c r="DS20" s="95">
        <v>1</v>
      </c>
      <c r="DT20" s="146"/>
      <c r="DU20" s="145"/>
      <c r="DV20" s="146"/>
      <c r="DW20" s="145"/>
      <c r="DX20" s="146"/>
      <c r="DY20" s="145"/>
      <c r="DZ20" s="146"/>
      <c r="EA20" s="149">
        <v>3</v>
      </c>
      <c r="EB20" s="146"/>
      <c r="EC20" s="145"/>
      <c r="ED20" s="146"/>
      <c r="EE20" s="95">
        <v>1</v>
      </c>
      <c r="EF20" s="146"/>
      <c r="EG20" s="145"/>
      <c r="EH20" s="146"/>
      <c r="EI20" s="95">
        <v>3</v>
      </c>
      <c r="EJ20" s="146"/>
      <c r="EK20" s="145"/>
      <c r="EL20" s="146"/>
      <c r="EM20" s="145"/>
      <c r="EN20" s="146"/>
      <c r="EO20" s="145"/>
      <c r="EP20" s="146"/>
      <c r="EQ20" s="145"/>
      <c r="ER20" s="146"/>
      <c r="ES20" s="95">
        <v>1</v>
      </c>
      <c r="ET20" s="146"/>
      <c r="EU20" s="145"/>
      <c r="EV20" s="146"/>
      <c r="EW20" s="145"/>
      <c r="EX20" s="146"/>
      <c r="EY20" s="95">
        <v>2</v>
      </c>
      <c r="EZ20" s="146"/>
      <c r="FA20" s="95">
        <v>1</v>
      </c>
      <c r="FB20" s="146"/>
      <c r="FC20" s="145"/>
      <c r="FD20" s="146"/>
      <c r="FE20" s="145"/>
      <c r="FF20" s="146"/>
      <c r="FG20" s="145"/>
      <c r="FH20" s="146"/>
      <c r="FI20" s="145"/>
      <c r="FJ20" s="146"/>
      <c r="FK20" s="145"/>
      <c r="FL20" s="146"/>
      <c r="FM20" s="145"/>
      <c r="FN20" s="146"/>
      <c r="FO20" s="145"/>
      <c r="FP20" s="146"/>
      <c r="FQ20" s="145"/>
      <c r="FR20" s="146"/>
      <c r="FS20" s="145"/>
      <c r="FT20" s="146"/>
      <c r="FU20" s="145"/>
      <c r="FV20" s="146"/>
      <c r="FW20" s="95">
        <v>2</v>
      </c>
      <c r="FX20" s="146"/>
      <c r="FY20" s="145"/>
      <c r="FZ20" s="146"/>
      <c r="GA20" s="95">
        <v>2</v>
      </c>
      <c r="GB20" s="146"/>
      <c r="GC20" s="145"/>
      <c r="GD20" s="146"/>
      <c r="GE20" s="145"/>
      <c r="GF20" s="146"/>
      <c r="GG20" s="145"/>
      <c r="GH20" s="146"/>
      <c r="GI20" s="145"/>
      <c r="GJ20" s="146"/>
      <c r="GK20" s="145"/>
      <c r="GL20" s="146"/>
      <c r="GM20" s="145"/>
      <c r="GN20" s="146"/>
      <c r="GO20" s="145"/>
      <c r="GP20" s="146"/>
      <c r="GQ20" s="145"/>
      <c r="GR20" s="146"/>
      <c r="GS20" s="95">
        <v>1</v>
      </c>
      <c r="GT20" s="148"/>
      <c r="GU20" s="149">
        <v>2</v>
      </c>
      <c r="GV20" s="146"/>
      <c r="GW20" s="145"/>
      <c r="GX20" s="146"/>
      <c r="GY20" s="145"/>
      <c r="GZ20" s="146"/>
      <c r="HA20" s="145"/>
      <c r="HB20" s="146"/>
      <c r="HC20" s="145"/>
      <c r="HD20" s="146"/>
      <c r="HE20" s="145"/>
      <c r="HF20" s="146"/>
      <c r="HG20" s="145"/>
      <c r="HH20" s="146"/>
      <c r="HI20" s="145"/>
      <c r="HJ20" s="146"/>
      <c r="HK20" s="149">
        <v>1</v>
      </c>
      <c r="HL20" s="146"/>
      <c r="HM20" s="149">
        <v>1</v>
      </c>
      <c r="HN20" s="146"/>
      <c r="HO20" s="145"/>
      <c r="HP20" s="146"/>
      <c r="HQ20" s="145"/>
      <c r="HR20" s="146"/>
      <c r="HS20" s="149">
        <v>1</v>
      </c>
      <c r="HT20" s="146"/>
      <c r="HU20" s="145"/>
      <c r="HV20" s="146"/>
      <c r="HW20" s="145"/>
      <c r="HX20" s="146"/>
      <c r="HY20" s="145"/>
      <c r="HZ20" s="146"/>
      <c r="IA20" s="149">
        <v>1</v>
      </c>
      <c r="IB20" s="146"/>
      <c r="IC20" s="145"/>
      <c r="ID20" s="146"/>
      <c r="IE20" s="145"/>
      <c r="IF20" s="146"/>
      <c r="IG20" s="145"/>
      <c r="IH20" s="146"/>
      <c r="II20" s="145"/>
      <c r="IJ20" s="146"/>
      <c r="IK20" s="145"/>
      <c r="IL20" s="146"/>
      <c r="IM20" s="145"/>
      <c r="IN20" s="146"/>
      <c r="IO20" s="145"/>
      <c r="IP20" s="146"/>
      <c r="IQ20" s="145"/>
      <c r="IR20" s="146"/>
      <c r="IS20" s="145"/>
      <c r="IT20" s="146"/>
      <c r="IU20" s="145"/>
      <c r="IV20" s="146"/>
      <c r="IW20" s="149">
        <v>1</v>
      </c>
      <c r="IX20" s="146"/>
      <c r="IY20" s="145"/>
      <c r="IZ20" s="146"/>
      <c r="JA20" s="145"/>
      <c r="JB20" s="146"/>
      <c r="JC20" s="145"/>
      <c r="JD20" s="146"/>
      <c r="JE20" s="145"/>
      <c r="JF20" s="146"/>
      <c r="JG20" s="145"/>
      <c r="JH20" s="146"/>
      <c r="JI20" s="145"/>
      <c r="JJ20" s="146"/>
      <c r="JK20" s="149">
        <v>3</v>
      </c>
      <c r="JL20" s="146"/>
      <c r="JM20" s="145"/>
      <c r="JN20" s="146"/>
      <c r="JO20" s="145"/>
      <c r="JP20" s="146"/>
      <c r="JQ20" s="145"/>
      <c r="JR20" s="146"/>
      <c r="JS20" s="145"/>
      <c r="JT20" s="146"/>
      <c r="JU20" s="95"/>
      <c r="JV20" s="146"/>
      <c r="JW20" s="95"/>
      <c r="JX20" s="146"/>
      <c r="JY20" s="145"/>
      <c r="JZ20" s="146"/>
      <c r="KA20" s="145"/>
      <c r="KB20" s="146"/>
      <c r="KC20" s="145"/>
      <c r="KD20" s="146"/>
      <c r="KE20" s="145"/>
      <c r="KF20" s="146"/>
      <c r="KG20" s="145"/>
      <c r="KH20" s="146"/>
      <c r="KI20" s="145"/>
      <c r="KJ20" s="146"/>
      <c r="KK20" s="145"/>
      <c r="KL20" s="146"/>
      <c r="KM20" s="145"/>
      <c r="KN20" s="146"/>
      <c r="KO20" s="145"/>
      <c r="KP20" s="146"/>
      <c r="KQ20" s="145"/>
      <c r="KR20" s="146"/>
      <c r="KS20" s="95"/>
      <c r="KT20" s="146"/>
      <c r="KU20" s="95"/>
      <c r="KV20" s="146"/>
      <c r="KW20" s="95"/>
      <c r="KX20" s="146"/>
      <c r="KY20" s="145"/>
      <c r="KZ20" s="146"/>
      <c r="LA20" s="145"/>
      <c r="LB20" s="146"/>
      <c r="LC20" s="149">
        <v>1</v>
      </c>
      <c r="LD20" s="146"/>
      <c r="LE20" s="95"/>
      <c r="LF20" s="146"/>
      <c r="LG20" s="95"/>
      <c r="LH20" s="146"/>
      <c r="LI20" s="95"/>
      <c r="LJ20" s="146"/>
      <c r="LK20" s="95"/>
      <c r="LL20" s="146"/>
      <c r="LM20" s="145"/>
      <c r="LN20" s="146"/>
      <c r="LO20" s="145"/>
      <c r="LP20" s="146"/>
      <c r="LQ20" s="145"/>
      <c r="LR20" s="146"/>
      <c r="LS20" s="149"/>
      <c r="LT20" s="146"/>
      <c r="LU20" s="145"/>
      <c r="LV20" s="146"/>
      <c r="LW20" s="95"/>
      <c r="LX20" s="146"/>
      <c r="LY20" s="145"/>
      <c r="LZ20" s="146"/>
      <c r="MA20" s="95"/>
      <c r="MB20" s="146"/>
      <c r="MC20" s="145"/>
      <c r="MD20" s="146"/>
      <c r="ME20" s="145"/>
      <c r="MF20" s="146"/>
      <c r="MG20" s="145"/>
      <c r="MH20" s="146"/>
      <c r="MI20" s="145"/>
      <c r="MJ20" s="146"/>
      <c r="MK20" s="95"/>
      <c r="ML20" s="146"/>
      <c r="MM20" s="145"/>
      <c r="MN20" s="146"/>
      <c r="MO20" s="145"/>
      <c r="MP20" s="146"/>
      <c r="MQ20" s="95"/>
      <c r="MR20" s="146"/>
      <c r="MS20" s="95"/>
      <c r="MT20" s="146"/>
      <c r="MU20" s="145"/>
      <c r="MV20" s="146"/>
      <c r="MW20" s="145"/>
      <c r="MX20" s="146"/>
      <c r="MY20" s="145"/>
      <c r="MZ20" s="146"/>
      <c r="NA20" s="145"/>
      <c r="NB20" s="146"/>
      <c r="NC20" s="145"/>
      <c r="ND20" s="146"/>
      <c r="NE20" s="145"/>
      <c r="NF20" s="146"/>
      <c r="NG20" s="145"/>
      <c r="NH20" s="146"/>
      <c r="NI20" s="145"/>
      <c r="NJ20" s="146"/>
      <c r="NK20" s="149">
        <v>3</v>
      </c>
      <c r="NL20" s="146"/>
      <c r="NM20" s="145"/>
      <c r="NN20" s="146"/>
      <c r="NO20" s="95"/>
      <c r="NP20" s="146"/>
      <c r="NQ20" s="145"/>
      <c r="NR20" s="146"/>
      <c r="NS20" s="95"/>
      <c r="NT20" s="146"/>
      <c r="NU20" s="145"/>
      <c r="NV20" s="146"/>
      <c r="NW20" s="145"/>
      <c r="NX20" s="146"/>
      <c r="NY20" s="145"/>
      <c r="NZ20" s="146"/>
      <c r="OA20" s="145"/>
      <c r="OB20" s="146"/>
      <c r="OC20" s="145"/>
      <c r="OD20" s="146"/>
      <c r="OE20" s="145"/>
      <c r="OF20" s="146"/>
      <c r="OG20" s="145"/>
      <c r="OH20" s="146"/>
      <c r="OI20" s="145"/>
      <c r="OJ20" s="146"/>
      <c r="OK20" s="95"/>
      <c r="OL20" s="148"/>
      <c r="OM20" s="149"/>
      <c r="ON20" s="146"/>
      <c r="OO20" s="145"/>
      <c r="OP20" s="146"/>
      <c r="OQ20" s="145"/>
      <c r="OR20" s="146"/>
      <c r="OS20" s="145"/>
      <c r="OT20" s="146"/>
      <c r="OU20" s="145"/>
      <c r="OV20" s="146"/>
      <c r="OW20" s="145"/>
      <c r="OX20" s="146"/>
      <c r="OY20" s="145"/>
      <c r="OZ20" s="146"/>
      <c r="PA20" s="145"/>
      <c r="PB20" s="146"/>
      <c r="PC20" s="145"/>
      <c r="PD20" s="146"/>
      <c r="PE20" s="145"/>
      <c r="PF20" s="146"/>
      <c r="PG20" s="145"/>
      <c r="PH20" s="146"/>
      <c r="PI20" s="145"/>
      <c r="PJ20" s="146"/>
      <c r="PK20" s="145"/>
      <c r="PL20" s="146"/>
      <c r="PM20" s="145"/>
      <c r="PN20" s="146"/>
      <c r="PO20" s="145"/>
      <c r="PP20" s="146"/>
      <c r="PQ20" s="145"/>
      <c r="PR20" s="146"/>
      <c r="PS20" s="145"/>
      <c r="PT20" s="146"/>
      <c r="PU20" s="145"/>
      <c r="PV20" s="146"/>
      <c r="PW20" s="145"/>
      <c r="PX20" s="146"/>
      <c r="PY20" s="145"/>
      <c r="PZ20" s="146"/>
      <c r="QA20" s="145"/>
      <c r="QB20" s="146"/>
      <c r="QC20" s="145"/>
      <c r="QD20" s="146"/>
      <c r="QE20" s="145"/>
      <c r="QF20" s="146"/>
      <c r="QG20" s="145"/>
      <c r="QH20" s="146"/>
      <c r="QI20" s="145"/>
      <c r="QJ20" s="146"/>
      <c r="QK20" s="145"/>
      <c r="QL20" s="146"/>
      <c r="QM20" s="145"/>
      <c r="QN20" s="146"/>
      <c r="QO20" s="145"/>
      <c r="QP20" s="146"/>
      <c r="QQ20" s="145"/>
      <c r="QR20" s="146"/>
      <c r="QS20" s="145"/>
      <c r="QT20" s="146"/>
      <c r="QU20" s="145"/>
      <c r="QV20" s="146"/>
      <c r="QW20" s="145"/>
      <c r="QX20" s="146"/>
      <c r="QY20" s="145"/>
      <c r="QZ20" s="146"/>
      <c r="RA20" s="145"/>
      <c r="RB20" s="146"/>
      <c r="RC20" s="145"/>
      <c r="RD20" s="146"/>
      <c r="RE20" s="145"/>
      <c r="RF20" s="146"/>
      <c r="RG20" s="145"/>
      <c r="RH20" s="146"/>
      <c r="RI20" s="145"/>
      <c r="RJ20" s="146"/>
      <c r="RK20" s="145"/>
      <c r="RL20" s="146"/>
      <c r="RM20" s="150"/>
      <c r="RN20" s="146"/>
      <c r="RO20" s="150"/>
      <c r="RP20" s="146"/>
      <c r="RQ20" s="145"/>
      <c r="RR20" s="146"/>
      <c r="RS20" s="145"/>
      <c r="RT20" s="146"/>
      <c r="RU20" s="145"/>
      <c r="RV20" s="146"/>
      <c r="RW20" s="145"/>
      <c r="RX20" s="146"/>
      <c r="RY20" s="145"/>
      <c r="RZ20" s="146"/>
      <c r="SA20" s="145"/>
      <c r="SB20" s="146"/>
      <c r="SC20" s="145"/>
      <c r="SD20" s="146"/>
      <c r="SE20" s="145"/>
      <c r="SF20" s="146"/>
      <c r="SG20" s="145"/>
      <c r="SH20" s="146"/>
      <c r="SI20" s="145"/>
      <c r="SJ20" s="146"/>
      <c r="SK20" s="150"/>
      <c r="SL20" s="146"/>
      <c r="SM20" s="150"/>
      <c r="SN20" s="146"/>
      <c r="SO20" s="150"/>
      <c r="SP20" s="146"/>
      <c r="SQ20" s="145"/>
      <c r="SR20" s="146"/>
      <c r="SS20" s="145"/>
      <c r="ST20" s="146"/>
      <c r="SU20" s="145"/>
      <c r="SV20" s="146"/>
      <c r="SW20" s="150"/>
      <c r="SX20" s="146"/>
      <c r="SY20" s="150"/>
      <c r="SZ20" s="146"/>
      <c r="TA20" s="150"/>
      <c r="TB20" s="146"/>
      <c r="TC20" s="150"/>
      <c r="TD20" s="146"/>
      <c r="TE20" s="145"/>
      <c r="TF20" s="146"/>
      <c r="TG20" s="145"/>
      <c r="TH20" s="146"/>
      <c r="TI20" s="145"/>
      <c r="TJ20" s="146"/>
      <c r="TK20" s="145"/>
      <c r="TL20" s="146"/>
      <c r="TM20" s="145"/>
      <c r="TN20" s="146"/>
      <c r="TO20" s="150"/>
      <c r="TP20" s="146"/>
      <c r="TQ20" s="145"/>
      <c r="TR20" s="146"/>
      <c r="TS20" s="150"/>
      <c r="TT20" s="146"/>
      <c r="TU20" s="145"/>
      <c r="TV20" s="146"/>
      <c r="TW20" s="145"/>
      <c r="TX20" s="146"/>
      <c r="TY20" s="145"/>
      <c r="TZ20" s="146"/>
      <c r="UA20" s="145"/>
      <c r="UB20" s="146"/>
      <c r="UC20" s="150"/>
      <c r="UD20" s="146"/>
      <c r="UE20" s="145"/>
      <c r="UF20" s="146"/>
      <c r="UG20" s="145"/>
      <c r="UH20" s="146"/>
      <c r="UI20" s="150"/>
      <c r="UJ20" s="146"/>
      <c r="UK20" s="150"/>
      <c r="UL20" s="146"/>
      <c r="UM20" s="145"/>
      <c r="UN20" s="146"/>
      <c r="UO20" s="145"/>
      <c r="UP20" s="146"/>
      <c r="UQ20" s="145"/>
      <c r="UR20" s="146"/>
      <c r="US20" s="145"/>
      <c r="UT20" s="146"/>
      <c r="UU20" s="145"/>
      <c r="UV20" s="146"/>
      <c r="UW20" s="145"/>
      <c r="UX20" s="146"/>
      <c r="UY20" s="145"/>
      <c r="UZ20" s="146"/>
      <c r="VA20" s="145"/>
      <c r="VB20" s="146"/>
      <c r="VC20" s="145"/>
      <c r="VD20" s="146"/>
      <c r="VE20" s="145"/>
      <c r="VF20" s="146"/>
      <c r="VG20" s="150"/>
      <c r="VH20" s="146"/>
      <c r="VI20" s="145"/>
      <c r="VJ20" s="146"/>
      <c r="VK20" s="150"/>
      <c r="VL20" s="146"/>
      <c r="VM20" s="145"/>
      <c r="VN20" s="146"/>
      <c r="VO20" s="145"/>
      <c r="VP20" s="146"/>
      <c r="VQ20" s="145"/>
      <c r="VR20" s="146"/>
      <c r="VS20" s="145"/>
      <c r="VT20" s="146"/>
      <c r="VU20" s="145"/>
      <c r="VV20" s="146"/>
      <c r="VW20" s="145"/>
      <c r="VX20" s="146"/>
      <c r="VY20" s="145"/>
      <c r="VZ20" s="146"/>
      <c r="WA20" s="145"/>
      <c r="WB20" s="146"/>
      <c r="WC20" s="150"/>
      <c r="WD20" s="148"/>
    </row>
    <row r="21" spans="1:602" ht="15.6">
      <c r="A21" s="132" t="s">
        <v>3702</v>
      </c>
      <c r="B21" s="133" t="s">
        <v>3707</v>
      </c>
      <c r="C21" s="145"/>
      <c r="D21" s="146"/>
      <c r="E21" s="95">
        <v>2</v>
      </c>
      <c r="F21" s="146"/>
      <c r="G21" s="95">
        <v>4</v>
      </c>
      <c r="H21" s="146"/>
      <c r="I21" s="95">
        <v>7</v>
      </c>
      <c r="J21" s="146"/>
      <c r="K21" s="145"/>
      <c r="L21" s="146"/>
      <c r="M21" s="145"/>
      <c r="N21" s="146"/>
      <c r="O21" s="95">
        <v>2</v>
      </c>
      <c r="P21" s="146"/>
      <c r="Q21" s="145"/>
      <c r="R21" s="146"/>
      <c r="S21" s="145"/>
      <c r="T21" s="146"/>
      <c r="U21" s="145"/>
      <c r="V21" s="146"/>
      <c r="W21" s="145"/>
      <c r="X21" s="146"/>
      <c r="Y21" s="145"/>
      <c r="Z21" s="146"/>
      <c r="AA21" s="145"/>
      <c r="AB21" s="146"/>
      <c r="AC21" s="145"/>
      <c r="AD21" s="146"/>
      <c r="AE21" s="145"/>
      <c r="AF21" s="146"/>
      <c r="AG21" s="145"/>
      <c r="AH21" s="146"/>
      <c r="AI21" s="95">
        <v>5</v>
      </c>
      <c r="AJ21" s="146"/>
      <c r="AK21" s="145"/>
      <c r="AL21" s="146"/>
      <c r="AM21" s="145"/>
      <c r="AN21" s="146"/>
      <c r="AO21" s="145"/>
      <c r="AP21" s="146"/>
      <c r="AQ21" s="145"/>
      <c r="AR21" s="146"/>
      <c r="AS21" s="145"/>
      <c r="AT21" s="146"/>
      <c r="AU21" s="95">
        <v>2</v>
      </c>
      <c r="AV21" s="146"/>
      <c r="AW21" s="95">
        <v>3</v>
      </c>
      <c r="AX21" s="146"/>
      <c r="AY21" s="95">
        <v>1</v>
      </c>
      <c r="AZ21" s="146"/>
      <c r="BA21" s="95">
        <v>1</v>
      </c>
      <c r="BB21" s="146"/>
      <c r="BC21" s="145"/>
      <c r="BD21" s="146"/>
      <c r="BE21" s="145"/>
      <c r="BF21" s="146"/>
      <c r="BG21" s="145"/>
      <c r="BH21" s="146"/>
      <c r="BI21" s="145"/>
      <c r="BJ21" s="146"/>
      <c r="BK21" s="145"/>
      <c r="BL21" s="146"/>
      <c r="BM21" s="145"/>
      <c r="BN21" s="146"/>
      <c r="BO21" s="145"/>
      <c r="BP21" s="146"/>
      <c r="BQ21" s="145"/>
      <c r="BR21" s="146"/>
      <c r="BS21" s="145"/>
      <c r="BT21" s="146"/>
      <c r="BU21" s="145"/>
      <c r="BV21" s="146"/>
      <c r="BW21" s="95">
        <v>2</v>
      </c>
      <c r="BX21" s="146"/>
      <c r="BY21" s="145"/>
      <c r="BZ21" s="146"/>
      <c r="CA21" s="95">
        <v>2</v>
      </c>
      <c r="CB21" s="146"/>
      <c r="CC21" s="95"/>
      <c r="CD21" s="146"/>
      <c r="CE21" s="95"/>
      <c r="CF21" s="146"/>
      <c r="CG21" s="145"/>
      <c r="CH21" s="146"/>
      <c r="CI21" s="95">
        <v>2</v>
      </c>
      <c r="CJ21" s="146"/>
      <c r="CK21" s="145"/>
      <c r="CL21" s="146"/>
      <c r="CM21" s="145"/>
      <c r="CN21" s="146"/>
      <c r="CO21" s="95">
        <v>1</v>
      </c>
      <c r="CP21" s="146"/>
      <c r="CQ21" s="95">
        <v>1</v>
      </c>
      <c r="CR21" s="146"/>
      <c r="CS21" s="145"/>
      <c r="CT21" s="146"/>
      <c r="CU21" s="95">
        <v>1</v>
      </c>
      <c r="CV21" s="146"/>
      <c r="CW21" s="95">
        <v>4</v>
      </c>
      <c r="CX21" s="146"/>
      <c r="CY21" s="145"/>
      <c r="CZ21" s="146"/>
      <c r="DA21" s="145"/>
      <c r="DB21" s="146"/>
      <c r="DC21" s="95">
        <v>1</v>
      </c>
      <c r="DD21" s="146"/>
      <c r="DE21" s="145"/>
      <c r="DF21" s="146"/>
      <c r="DG21" s="145"/>
      <c r="DH21" s="146"/>
      <c r="DI21" s="145"/>
      <c r="DJ21" s="146"/>
      <c r="DK21" s="145"/>
      <c r="DL21" s="146"/>
      <c r="DM21" s="145"/>
      <c r="DN21" s="146"/>
      <c r="DO21" s="95">
        <v>1</v>
      </c>
      <c r="DP21" s="146"/>
      <c r="DQ21" s="95"/>
      <c r="DR21" s="146"/>
      <c r="DS21" s="145"/>
      <c r="DT21" s="146"/>
      <c r="DU21" s="145"/>
      <c r="DV21" s="146"/>
      <c r="DW21" s="95">
        <v>1</v>
      </c>
      <c r="DX21" s="146"/>
      <c r="DY21" s="145"/>
      <c r="DZ21" s="146"/>
      <c r="EA21" s="150"/>
      <c r="EB21" s="146"/>
      <c r="EC21" s="95"/>
      <c r="ED21" s="146"/>
      <c r="EE21" s="145"/>
      <c r="EF21" s="146"/>
      <c r="EG21" s="145"/>
      <c r="EH21" s="146"/>
      <c r="EI21" s="145"/>
      <c r="EJ21" s="146"/>
      <c r="EK21" s="145"/>
      <c r="EL21" s="146"/>
      <c r="EM21" s="145"/>
      <c r="EN21" s="146"/>
      <c r="EO21" s="145"/>
      <c r="EP21" s="146"/>
      <c r="EQ21" s="145"/>
      <c r="ER21" s="146"/>
      <c r="ES21" s="145"/>
      <c r="ET21" s="146"/>
      <c r="EU21" s="145"/>
      <c r="EV21" s="146"/>
      <c r="EW21" s="145"/>
      <c r="EX21" s="146"/>
      <c r="EY21" s="145"/>
      <c r="EZ21" s="146"/>
      <c r="FA21" s="145"/>
      <c r="FB21" s="146"/>
      <c r="FC21" s="95">
        <v>1</v>
      </c>
      <c r="FD21" s="146"/>
      <c r="FE21" s="145"/>
      <c r="FF21" s="146"/>
      <c r="FG21" s="145"/>
      <c r="FH21" s="146"/>
      <c r="FI21" s="145"/>
      <c r="FJ21" s="146"/>
      <c r="FK21" s="145"/>
      <c r="FL21" s="146"/>
      <c r="FM21" s="145"/>
      <c r="FN21" s="146"/>
      <c r="FO21" s="145"/>
      <c r="FP21" s="146"/>
      <c r="FQ21" s="145"/>
      <c r="FR21" s="146"/>
      <c r="FS21" s="145"/>
      <c r="FT21" s="146"/>
      <c r="FU21" s="145"/>
      <c r="FV21" s="146"/>
      <c r="FW21" s="95">
        <v>1</v>
      </c>
      <c r="FX21" s="146"/>
      <c r="FY21" s="145"/>
      <c r="FZ21" s="146"/>
      <c r="GA21" s="95">
        <v>1</v>
      </c>
      <c r="GB21" s="146"/>
      <c r="GC21" s="145"/>
      <c r="GD21" s="146"/>
      <c r="GE21" s="145"/>
      <c r="GF21" s="146"/>
      <c r="GG21" s="145"/>
      <c r="GH21" s="146"/>
      <c r="GI21" s="145"/>
      <c r="GJ21" s="146"/>
      <c r="GK21" s="145"/>
      <c r="GL21" s="146"/>
      <c r="GM21" s="145"/>
      <c r="GN21" s="146"/>
      <c r="GO21" s="145"/>
      <c r="GP21" s="146"/>
      <c r="GQ21" s="145"/>
      <c r="GR21" s="146"/>
      <c r="GS21" s="95">
        <v>1</v>
      </c>
      <c r="GT21" s="148"/>
      <c r="GU21" s="145"/>
      <c r="GV21" s="146"/>
      <c r="GW21" s="95">
        <v>1</v>
      </c>
      <c r="GX21" s="146"/>
      <c r="GY21" s="95"/>
      <c r="GZ21" s="146"/>
      <c r="HA21" s="95"/>
      <c r="HB21" s="146"/>
      <c r="HC21" s="145"/>
      <c r="HD21" s="146"/>
      <c r="HE21" s="145"/>
      <c r="HF21" s="146"/>
      <c r="HG21" s="95"/>
      <c r="HH21" s="146"/>
      <c r="HI21" s="145"/>
      <c r="HJ21" s="146"/>
      <c r="HK21" s="149">
        <v>1</v>
      </c>
      <c r="HL21" s="146"/>
      <c r="HM21" s="145"/>
      <c r="HN21" s="146"/>
      <c r="HO21" s="145"/>
      <c r="HP21" s="146"/>
      <c r="HQ21" s="145"/>
      <c r="HR21" s="146"/>
      <c r="HS21" s="145"/>
      <c r="HT21" s="146"/>
      <c r="HU21" s="145"/>
      <c r="HV21" s="146"/>
      <c r="HW21" s="145"/>
      <c r="HX21" s="146"/>
      <c r="HY21" s="145"/>
      <c r="HZ21" s="146"/>
      <c r="IA21" s="95"/>
      <c r="IB21" s="146"/>
      <c r="IC21" s="145"/>
      <c r="ID21" s="146"/>
      <c r="IE21" s="145"/>
      <c r="IF21" s="146"/>
      <c r="IG21" s="145"/>
      <c r="IH21" s="146"/>
      <c r="II21" s="145"/>
      <c r="IJ21" s="146"/>
      <c r="IK21" s="145"/>
      <c r="IL21" s="146"/>
      <c r="IM21" s="95"/>
      <c r="IN21" s="146"/>
      <c r="IO21" s="95"/>
      <c r="IP21" s="146"/>
      <c r="IQ21" s="95"/>
      <c r="IR21" s="146"/>
      <c r="IS21" s="95"/>
      <c r="IT21" s="146"/>
      <c r="IU21" s="145"/>
      <c r="IV21" s="146"/>
      <c r="IW21" s="145"/>
      <c r="IX21" s="146"/>
      <c r="IY21" s="145"/>
      <c r="IZ21" s="146"/>
      <c r="JA21" s="145"/>
      <c r="JB21" s="146"/>
      <c r="JC21" s="145"/>
      <c r="JD21" s="146"/>
      <c r="JE21" s="145"/>
      <c r="JF21" s="146"/>
      <c r="JG21" s="145"/>
      <c r="JH21" s="146"/>
      <c r="JI21" s="145"/>
      <c r="JJ21" s="146"/>
      <c r="JK21" s="145"/>
      <c r="JL21" s="146"/>
      <c r="JM21" s="145"/>
      <c r="JN21" s="146"/>
      <c r="JO21" s="95"/>
      <c r="JP21" s="146"/>
      <c r="JQ21" s="145"/>
      <c r="JR21" s="146"/>
      <c r="JS21" s="95"/>
      <c r="JT21" s="146"/>
      <c r="JU21" s="95"/>
      <c r="JV21" s="146"/>
      <c r="JW21" s="95"/>
      <c r="JX21" s="146"/>
      <c r="JY21" s="145"/>
      <c r="JZ21" s="146"/>
      <c r="KA21" s="95"/>
      <c r="KB21" s="146"/>
      <c r="KC21" s="145"/>
      <c r="KD21" s="146"/>
      <c r="KE21" s="145"/>
      <c r="KF21" s="146"/>
      <c r="KG21" s="95"/>
      <c r="KH21" s="146"/>
      <c r="KI21" s="95"/>
      <c r="KJ21" s="146"/>
      <c r="KK21" s="145"/>
      <c r="KL21" s="146"/>
      <c r="KM21" s="95"/>
      <c r="KN21" s="146"/>
      <c r="KO21" s="95"/>
      <c r="KP21" s="146"/>
      <c r="KQ21" s="145"/>
      <c r="KR21" s="146"/>
      <c r="KS21" s="145"/>
      <c r="KT21" s="146"/>
      <c r="KU21" s="95"/>
      <c r="KV21" s="146"/>
      <c r="KW21" s="145"/>
      <c r="KX21" s="146"/>
      <c r="KY21" s="149">
        <v>1</v>
      </c>
      <c r="KZ21" s="146"/>
      <c r="LA21" s="145"/>
      <c r="LB21" s="146"/>
      <c r="LC21" s="145"/>
      <c r="LD21" s="146"/>
      <c r="LE21" s="145"/>
      <c r="LF21" s="146"/>
      <c r="LG21" s="95"/>
      <c r="LH21" s="146"/>
      <c r="LI21" s="95"/>
      <c r="LJ21" s="146"/>
      <c r="LK21" s="145"/>
      <c r="LL21" s="146"/>
      <c r="LM21" s="145"/>
      <c r="LN21" s="146"/>
      <c r="LO21" s="95">
        <v>2</v>
      </c>
      <c r="LP21" s="146"/>
      <c r="LQ21" s="145"/>
      <c r="LR21" s="146"/>
      <c r="LS21" s="150"/>
      <c r="LT21" s="146"/>
      <c r="LU21" s="95"/>
      <c r="LV21" s="146"/>
      <c r="LW21" s="145"/>
      <c r="LX21" s="146"/>
      <c r="LY21" s="145"/>
      <c r="LZ21" s="146"/>
      <c r="MA21" s="149">
        <v>1</v>
      </c>
      <c r="MB21" s="146"/>
      <c r="MC21" s="145"/>
      <c r="MD21" s="146"/>
      <c r="ME21" s="145"/>
      <c r="MF21" s="146"/>
      <c r="MG21" s="145"/>
      <c r="MH21" s="146"/>
      <c r="MI21" s="145"/>
      <c r="MJ21" s="146"/>
      <c r="MK21" s="145"/>
      <c r="ML21" s="146"/>
      <c r="MM21" s="145"/>
      <c r="MN21" s="146"/>
      <c r="MO21" s="145"/>
      <c r="MP21" s="146"/>
      <c r="MQ21" s="145"/>
      <c r="MR21" s="146"/>
      <c r="MS21" s="145"/>
      <c r="MT21" s="146"/>
      <c r="MU21" s="95"/>
      <c r="MV21" s="146"/>
      <c r="MW21" s="145"/>
      <c r="MX21" s="146"/>
      <c r="MY21" s="145"/>
      <c r="MZ21" s="146"/>
      <c r="NA21" s="145"/>
      <c r="NB21" s="146"/>
      <c r="NC21" s="145"/>
      <c r="ND21" s="146"/>
      <c r="NE21" s="149">
        <v>2</v>
      </c>
      <c r="NF21" s="146"/>
      <c r="NG21" s="145"/>
      <c r="NH21" s="146"/>
      <c r="NI21" s="145"/>
      <c r="NJ21" s="146"/>
      <c r="NK21" s="145"/>
      <c r="NL21" s="146"/>
      <c r="NM21" s="145"/>
      <c r="NN21" s="146"/>
      <c r="NO21" s="95"/>
      <c r="NP21" s="146"/>
      <c r="NQ21" s="149">
        <v>2</v>
      </c>
      <c r="NR21" s="146"/>
      <c r="NS21" s="95"/>
      <c r="NT21" s="146"/>
      <c r="NU21" s="145"/>
      <c r="NV21" s="146"/>
      <c r="NW21" s="145"/>
      <c r="NX21" s="146"/>
      <c r="NY21" s="145"/>
      <c r="NZ21" s="146"/>
      <c r="OA21" s="145"/>
      <c r="OB21" s="146"/>
      <c r="OC21" s="145"/>
      <c r="OD21" s="146"/>
      <c r="OE21" s="145"/>
      <c r="OF21" s="146"/>
      <c r="OG21" s="145"/>
      <c r="OH21" s="146"/>
      <c r="OI21" s="145"/>
      <c r="OJ21" s="146"/>
      <c r="OK21" s="95">
        <v>1</v>
      </c>
      <c r="OL21" s="148"/>
      <c r="OM21" s="149"/>
      <c r="ON21" s="146"/>
      <c r="OO21" s="150"/>
      <c r="OP21" s="146"/>
      <c r="OQ21" s="150"/>
      <c r="OR21" s="146"/>
      <c r="OS21" s="150"/>
      <c r="OT21" s="146"/>
      <c r="OU21" s="145"/>
      <c r="OV21" s="146"/>
      <c r="OW21" s="145"/>
      <c r="OX21" s="146"/>
      <c r="OY21" s="150"/>
      <c r="OZ21" s="146"/>
      <c r="PA21" s="145"/>
      <c r="PB21" s="146"/>
      <c r="PC21" s="145"/>
      <c r="PD21" s="146"/>
      <c r="PE21" s="145"/>
      <c r="PF21" s="146"/>
      <c r="PG21" s="145"/>
      <c r="PH21" s="146"/>
      <c r="PI21" s="145"/>
      <c r="PJ21" s="146"/>
      <c r="PK21" s="145"/>
      <c r="PL21" s="146"/>
      <c r="PM21" s="145"/>
      <c r="PN21" s="146"/>
      <c r="PO21" s="145"/>
      <c r="PP21" s="146"/>
      <c r="PQ21" s="145"/>
      <c r="PR21" s="146"/>
      <c r="PS21" s="150"/>
      <c r="PT21" s="146"/>
      <c r="PU21" s="145"/>
      <c r="PV21" s="146"/>
      <c r="PW21" s="145"/>
      <c r="PX21" s="146"/>
      <c r="PY21" s="145"/>
      <c r="PZ21" s="146"/>
      <c r="QA21" s="145"/>
      <c r="QB21" s="146"/>
      <c r="QC21" s="149">
        <v>2</v>
      </c>
      <c r="QD21" s="146"/>
      <c r="QE21" s="95">
        <v>2</v>
      </c>
      <c r="QF21" s="146"/>
      <c r="QG21" s="95">
        <v>1</v>
      </c>
      <c r="QH21" s="146"/>
      <c r="QI21" s="95">
        <v>2</v>
      </c>
      <c r="QJ21" s="146"/>
      <c r="QK21" s="150"/>
      <c r="QL21" s="146"/>
      <c r="QM21" s="145"/>
      <c r="QN21" s="146"/>
      <c r="QO21" s="145"/>
      <c r="QP21" s="146"/>
      <c r="QQ21" s="145"/>
      <c r="QR21" s="146"/>
      <c r="QS21" s="145"/>
      <c r="QT21" s="146"/>
      <c r="QU21" s="149">
        <v>4</v>
      </c>
      <c r="QV21" s="146"/>
      <c r="QW21" s="145"/>
      <c r="QX21" s="146"/>
      <c r="QY21" s="145"/>
      <c r="QZ21" s="146"/>
      <c r="RA21" s="145"/>
      <c r="RB21" s="146"/>
      <c r="RC21" s="145"/>
      <c r="RD21" s="146"/>
      <c r="RE21" s="145"/>
      <c r="RF21" s="146"/>
      <c r="RG21" s="150"/>
      <c r="RH21" s="146"/>
      <c r="RI21" s="145"/>
      <c r="RJ21" s="146"/>
      <c r="RK21" s="150"/>
      <c r="RL21" s="146"/>
      <c r="RM21" s="150"/>
      <c r="RN21" s="146"/>
      <c r="RO21" s="150"/>
      <c r="RP21" s="146"/>
      <c r="RQ21" s="145"/>
      <c r="RR21" s="146"/>
      <c r="RS21" s="150"/>
      <c r="RT21" s="146"/>
      <c r="RU21" s="149">
        <v>2</v>
      </c>
      <c r="RV21" s="146"/>
      <c r="RW21" s="145"/>
      <c r="RX21" s="146"/>
      <c r="RY21" s="150"/>
      <c r="RZ21" s="146"/>
      <c r="SA21" s="150"/>
      <c r="SB21" s="146"/>
      <c r="SC21" s="145"/>
      <c r="SD21" s="146"/>
      <c r="SE21" s="150"/>
      <c r="SF21" s="146"/>
      <c r="SG21" s="150"/>
      <c r="SH21" s="146"/>
      <c r="SI21" s="145"/>
      <c r="SJ21" s="146"/>
      <c r="SK21" s="145"/>
      <c r="SL21" s="146"/>
      <c r="SM21" s="150"/>
      <c r="SN21" s="146"/>
      <c r="SO21" s="145"/>
      <c r="SP21" s="146"/>
      <c r="SQ21" s="145"/>
      <c r="SR21" s="146"/>
      <c r="SS21" s="145"/>
      <c r="ST21" s="146"/>
      <c r="SU21" s="145"/>
      <c r="SV21" s="146"/>
      <c r="SW21" s="145"/>
      <c r="SX21" s="146"/>
      <c r="SY21" s="150"/>
      <c r="SZ21" s="146"/>
      <c r="TA21" s="150"/>
      <c r="TB21" s="146"/>
      <c r="TC21" s="145"/>
      <c r="TD21" s="146"/>
      <c r="TE21" s="145"/>
      <c r="TF21" s="146"/>
      <c r="TG21" s="150"/>
      <c r="TH21" s="146"/>
      <c r="TI21" s="145"/>
      <c r="TJ21" s="146"/>
      <c r="TK21" s="150"/>
      <c r="TL21" s="146"/>
      <c r="TM21" s="150"/>
      <c r="TN21" s="146"/>
      <c r="TO21" s="145"/>
      <c r="TP21" s="146"/>
      <c r="TQ21" s="145"/>
      <c r="TR21" s="146"/>
      <c r="TS21" s="145"/>
      <c r="TT21" s="146"/>
      <c r="TU21" s="145"/>
      <c r="TV21" s="146"/>
      <c r="TW21" s="145"/>
      <c r="TX21" s="146"/>
      <c r="TY21" s="145"/>
      <c r="TZ21" s="146"/>
      <c r="UA21" s="145"/>
      <c r="UB21" s="146"/>
      <c r="UC21" s="145"/>
      <c r="UD21" s="146"/>
      <c r="UE21" s="145"/>
      <c r="UF21" s="146"/>
      <c r="UG21" s="145"/>
      <c r="UH21" s="146"/>
      <c r="UI21" s="145"/>
      <c r="UJ21" s="146"/>
      <c r="UK21" s="145"/>
      <c r="UL21" s="146"/>
      <c r="UM21" s="150"/>
      <c r="UN21" s="146"/>
      <c r="UO21" s="145"/>
      <c r="UP21" s="146"/>
      <c r="UQ21" s="145"/>
      <c r="UR21" s="146"/>
      <c r="US21" s="145"/>
      <c r="UT21" s="146"/>
      <c r="UU21" s="145"/>
      <c r="UV21" s="146"/>
      <c r="UW21" s="145"/>
      <c r="UX21" s="146"/>
      <c r="UY21" s="145"/>
      <c r="UZ21" s="146"/>
      <c r="VA21" s="145"/>
      <c r="VB21" s="146"/>
      <c r="VC21" s="145"/>
      <c r="VD21" s="146"/>
      <c r="VE21" s="145"/>
      <c r="VF21" s="146"/>
      <c r="VG21" s="150"/>
      <c r="VH21" s="146"/>
      <c r="VI21" s="145"/>
      <c r="VJ21" s="146"/>
      <c r="VK21" s="150"/>
      <c r="VL21" s="146"/>
      <c r="VM21" s="145"/>
      <c r="VN21" s="146"/>
      <c r="VO21" s="145"/>
      <c r="VP21" s="146"/>
      <c r="VQ21" s="145"/>
      <c r="VR21" s="146"/>
      <c r="VS21" s="145"/>
      <c r="VT21" s="146"/>
      <c r="VU21" s="145"/>
      <c r="VV21" s="146"/>
      <c r="VW21" s="145"/>
      <c r="VX21" s="146"/>
      <c r="VY21" s="145"/>
      <c r="VZ21" s="146"/>
      <c r="WA21" s="145"/>
      <c r="WB21" s="146"/>
      <c r="WC21" s="150"/>
      <c r="WD21" s="148"/>
    </row>
    <row r="22" spans="1:602" ht="15.6">
      <c r="A22" s="132" t="s">
        <v>3702</v>
      </c>
      <c r="B22" s="133" t="s">
        <v>3708</v>
      </c>
      <c r="C22" s="145"/>
      <c r="D22" s="146"/>
      <c r="E22" s="145"/>
      <c r="F22" s="146"/>
      <c r="G22" s="145"/>
      <c r="H22" s="146"/>
      <c r="I22" s="145"/>
      <c r="J22" s="146"/>
      <c r="K22" s="145"/>
      <c r="L22" s="146"/>
      <c r="M22" s="145"/>
      <c r="N22" s="146"/>
      <c r="O22" s="145"/>
      <c r="P22" s="146"/>
      <c r="Q22" s="145"/>
      <c r="R22" s="146"/>
      <c r="S22" s="145"/>
      <c r="T22" s="146"/>
      <c r="U22" s="145"/>
      <c r="V22" s="146"/>
      <c r="W22" s="145"/>
      <c r="X22" s="146"/>
      <c r="Y22" s="145"/>
      <c r="Z22" s="146"/>
      <c r="AA22" s="145"/>
      <c r="AB22" s="146"/>
      <c r="AC22" s="145"/>
      <c r="AD22" s="146"/>
      <c r="AE22" s="145"/>
      <c r="AF22" s="146"/>
      <c r="AG22" s="145"/>
      <c r="AH22" s="146"/>
      <c r="AI22" s="145"/>
      <c r="AJ22" s="146"/>
      <c r="AK22" s="145"/>
      <c r="AL22" s="146"/>
      <c r="AM22" s="145"/>
      <c r="AN22" s="146"/>
      <c r="AO22" s="145"/>
      <c r="AP22" s="146"/>
      <c r="AQ22" s="145"/>
      <c r="AR22" s="146"/>
      <c r="AS22" s="145"/>
      <c r="AT22" s="146"/>
      <c r="AU22" s="145"/>
      <c r="AV22" s="146"/>
      <c r="AW22" s="145"/>
      <c r="AX22" s="146"/>
      <c r="AY22" s="145"/>
      <c r="AZ22" s="146"/>
      <c r="BA22" s="145"/>
      <c r="BB22" s="146"/>
      <c r="BC22" s="145"/>
      <c r="BD22" s="146"/>
      <c r="BE22" s="145"/>
      <c r="BF22" s="146"/>
      <c r="BG22" s="145"/>
      <c r="BH22" s="146"/>
      <c r="BI22" s="145"/>
      <c r="BJ22" s="146"/>
      <c r="BK22" s="145"/>
      <c r="BL22" s="146"/>
      <c r="BM22" s="145"/>
      <c r="BN22" s="146"/>
      <c r="BO22" s="145"/>
      <c r="BP22" s="146"/>
      <c r="BQ22" s="145"/>
      <c r="BR22" s="146"/>
      <c r="BS22" s="145"/>
      <c r="BT22" s="146"/>
      <c r="BU22" s="145"/>
      <c r="BV22" s="146"/>
      <c r="BW22" s="145"/>
      <c r="BX22" s="146"/>
      <c r="BY22" s="145"/>
      <c r="BZ22" s="146"/>
      <c r="CA22" s="145"/>
      <c r="CB22" s="146"/>
      <c r="CC22" s="145"/>
      <c r="CD22" s="146"/>
      <c r="CE22" s="145"/>
      <c r="CF22" s="146"/>
      <c r="CG22" s="145"/>
      <c r="CH22" s="146"/>
      <c r="CI22" s="145"/>
      <c r="CJ22" s="146"/>
      <c r="CK22" s="145"/>
      <c r="CL22" s="146"/>
      <c r="CM22" s="145"/>
      <c r="CN22" s="146"/>
      <c r="CO22" s="95"/>
      <c r="CP22" s="146"/>
      <c r="CQ22" s="95"/>
      <c r="CR22" s="146"/>
      <c r="CS22" s="145"/>
      <c r="CT22" s="146"/>
      <c r="CU22" s="145"/>
      <c r="CV22" s="146"/>
      <c r="CW22" s="145"/>
      <c r="CX22" s="146"/>
      <c r="CY22" s="145"/>
      <c r="CZ22" s="146"/>
      <c r="DA22" s="95"/>
      <c r="DB22" s="146"/>
      <c r="DC22" s="145"/>
      <c r="DD22" s="146"/>
      <c r="DE22" s="145"/>
      <c r="DF22" s="146"/>
      <c r="DG22" s="145"/>
      <c r="DH22" s="146"/>
      <c r="DI22" s="145"/>
      <c r="DJ22" s="146"/>
      <c r="DK22" s="145"/>
      <c r="DL22" s="146"/>
      <c r="DM22" s="145"/>
      <c r="DN22" s="146"/>
      <c r="DO22" s="145"/>
      <c r="DP22" s="146"/>
      <c r="DQ22" s="145"/>
      <c r="DR22" s="146"/>
      <c r="DS22" s="145"/>
      <c r="DT22" s="146"/>
      <c r="DU22" s="145"/>
      <c r="DV22" s="146"/>
      <c r="DW22" s="145"/>
      <c r="DX22" s="146"/>
      <c r="DY22" s="145"/>
      <c r="DZ22" s="146"/>
      <c r="EA22" s="145"/>
      <c r="EB22" s="146"/>
      <c r="EC22" s="145"/>
      <c r="ED22" s="146"/>
      <c r="EE22" s="145"/>
      <c r="EF22" s="146"/>
      <c r="EG22" s="145"/>
      <c r="EH22" s="146"/>
      <c r="EI22" s="145"/>
      <c r="EJ22" s="146"/>
      <c r="EK22" s="145"/>
      <c r="EL22" s="146"/>
      <c r="EM22" s="145"/>
      <c r="EN22" s="146"/>
      <c r="EO22" s="145"/>
      <c r="EP22" s="146"/>
      <c r="EQ22" s="145"/>
      <c r="ER22" s="146"/>
      <c r="ES22" s="145"/>
      <c r="ET22" s="146"/>
      <c r="EU22" s="145"/>
      <c r="EV22" s="146"/>
      <c r="EW22" s="145"/>
      <c r="EX22" s="146"/>
      <c r="EY22" s="145"/>
      <c r="EZ22" s="146"/>
      <c r="FA22" s="145"/>
      <c r="FB22" s="146"/>
      <c r="FC22" s="145"/>
      <c r="FD22" s="146"/>
      <c r="FE22" s="145"/>
      <c r="FF22" s="146"/>
      <c r="FG22" s="145"/>
      <c r="FH22" s="146"/>
      <c r="FI22" s="145"/>
      <c r="FJ22" s="146"/>
      <c r="FK22" s="145"/>
      <c r="FL22" s="146"/>
      <c r="FM22" s="145"/>
      <c r="FN22" s="146"/>
      <c r="FO22" s="145"/>
      <c r="FP22" s="146"/>
      <c r="FQ22" s="145"/>
      <c r="FR22" s="146"/>
      <c r="FS22" s="145"/>
      <c r="FT22" s="146"/>
      <c r="FU22" s="145"/>
      <c r="FV22" s="146"/>
      <c r="FW22" s="145"/>
      <c r="FX22" s="146"/>
      <c r="FY22" s="145"/>
      <c r="FZ22" s="146"/>
      <c r="GA22" s="145"/>
      <c r="GB22" s="146"/>
      <c r="GC22" s="145"/>
      <c r="GD22" s="146"/>
      <c r="GE22" s="145"/>
      <c r="GF22" s="146"/>
      <c r="GG22" s="145"/>
      <c r="GH22" s="146"/>
      <c r="GI22" s="145"/>
      <c r="GJ22" s="146"/>
      <c r="GK22" s="145"/>
      <c r="GL22" s="146"/>
      <c r="GM22" s="145"/>
      <c r="GN22" s="146"/>
      <c r="GO22" s="145"/>
      <c r="GP22" s="146"/>
      <c r="GQ22" s="145"/>
      <c r="GR22" s="146"/>
      <c r="GS22" s="145"/>
      <c r="GT22" s="148"/>
      <c r="GU22" s="145"/>
      <c r="GV22" s="146"/>
      <c r="GW22" s="145"/>
      <c r="GX22" s="146"/>
      <c r="GY22" s="145"/>
      <c r="GZ22" s="146"/>
      <c r="HA22" s="145"/>
      <c r="HB22" s="146"/>
      <c r="HC22" s="145"/>
      <c r="HD22" s="146"/>
      <c r="HE22" s="145"/>
      <c r="HF22" s="146"/>
      <c r="HG22" s="145"/>
      <c r="HH22" s="146"/>
      <c r="HI22" s="145"/>
      <c r="HJ22" s="146"/>
      <c r="HK22" s="145"/>
      <c r="HL22" s="146"/>
      <c r="HM22" s="145"/>
      <c r="HN22" s="146"/>
      <c r="HO22" s="145"/>
      <c r="HP22" s="146"/>
      <c r="HQ22" s="145"/>
      <c r="HR22" s="146"/>
      <c r="HS22" s="145"/>
      <c r="HT22" s="146"/>
      <c r="HU22" s="145"/>
      <c r="HV22" s="146"/>
      <c r="HW22" s="145"/>
      <c r="HX22" s="146"/>
      <c r="HY22" s="145"/>
      <c r="HZ22" s="146"/>
      <c r="IA22" s="145"/>
      <c r="IB22" s="146"/>
      <c r="IC22" s="145"/>
      <c r="ID22" s="146"/>
      <c r="IE22" s="145"/>
      <c r="IF22" s="146"/>
      <c r="IG22" s="145"/>
      <c r="IH22" s="146"/>
      <c r="II22" s="145"/>
      <c r="IJ22" s="146"/>
      <c r="IK22" s="145"/>
      <c r="IL22" s="146"/>
      <c r="IM22" s="145"/>
      <c r="IN22" s="146"/>
      <c r="IO22" s="145"/>
      <c r="IP22" s="146"/>
      <c r="IQ22" s="145"/>
      <c r="IR22" s="146"/>
      <c r="IS22" s="145"/>
      <c r="IT22" s="146"/>
      <c r="IU22" s="145"/>
      <c r="IV22" s="146"/>
      <c r="IW22" s="145"/>
      <c r="IX22" s="146"/>
      <c r="IY22" s="145"/>
      <c r="IZ22" s="146"/>
      <c r="JA22" s="145"/>
      <c r="JB22" s="146"/>
      <c r="JC22" s="145"/>
      <c r="JD22" s="146"/>
      <c r="JE22" s="145"/>
      <c r="JF22" s="146"/>
      <c r="JG22" s="145"/>
      <c r="JH22" s="146"/>
      <c r="JI22" s="145"/>
      <c r="JJ22" s="146"/>
      <c r="JK22" s="145"/>
      <c r="JL22" s="146"/>
      <c r="JM22" s="145"/>
      <c r="JN22" s="146"/>
      <c r="JO22" s="145"/>
      <c r="JP22" s="146"/>
      <c r="JQ22" s="145"/>
      <c r="JR22" s="146"/>
      <c r="JS22" s="145"/>
      <c r="JT22" s="146"/>
      <c r="JU22" s="145"/>
      <c r="JV22" s="146"/>
      <c r="JW22" s="145"/>
      <c r="JX22" s="146"/>
      <c r="JY22" s="145"/>
      <c r="JZ22" s="146"/>
      <c r="KA22" s="145"/>
      <c r="KB22" s="146"/>
      <c r="KC22" s="145"/>
      <c r="KD22" s="146"/>
      <c r="KE22" s="145"/>
      <c r="KF22" s="146"/>
      <c r="KG22" s="95"/>
      <c r="KH22" s="146"/>
      <c r="KI22" s="95"/>
      <c r="KJ22" s="146"/>
      <c r="KK22" s="145"/>
      <c r="KL22" s="146"/>
      <c r="KM22" s="145"/>
      <c r="KN22" s="146"/>
      <c r="KO22" s="145"/>
      <c r="KP22" s="146"/>
      <c r="KQ22" s="145"/>
      <c r="KR22" s="146"/>
      <c r="KS22" s="95"/>
      <c r="KT22" s="146"/>
      <c r="KU22" s="145"/>
      <c r="KV22" s="146"/>
      <c r="KW22" s="145"/>
      <c r="KX22" s="146"/>
      <c r="KY22" s="145"/>
      <c r="KZ22" s="146"/>
      <c r="LA22" s="145"/>
      <c r="LB22" s="146"/>
      <c r="LC22" s="145"/>
      <c r="LD22" s="146"/>
      <c r="LE22" s="145"/>
      <c r="LF22" s="146"/>
      <c r="LG22" s="145"/>
      <c r="LH22" s="146"/>
      <c r="LI22" s="145"/>
      <c r="LJ22" s="146"/>
      <c r="LK22" s="145"/>
      <c r="LL22" s="146"/>
      <c r="LM22" s="145"/>
      <c r="LN22" s="146"/>
      <c r="LO22" s="145"/>
      <c r="LP22" s="146"/>
      <c r="LQ22" s="145"/>
      <c r="LR22" s="146"/>
      <c r="LS22" s="145"/>
      <c r="LT22" s="146"/>
      <c r="LU22" s="145"/>
      <c r="LV22" s="146"/>
      <c r="LW22" s="145"/>
      <c r="LX22" s="146"/>
      <c r="LY22" s="145"/>
      <c r="LZ22" s="146"/>
      <c r="MA22" s="145"/>
      <c r="MB22" s="146"/>
      <c r="MC22" s="145"/>
      <c r="MD22" s="146"/>
      <c r="ME22" s="145"/>
      <c r="MF22" s="146"/>
      <c r="MG22" s="145"/>
      <c r="MH22" s="146"/>
      <c r="MI22" s="145"/>
      <c r="MJ22" s="146"/>
      <c r="MK22" s="145"/>
      <c r="ML22" s="146"/>
      <c r="MM22" s="145"/>
      <c r="MN22" s="146"/>
      <c r="MO22" s="145"/>
      <c r="MP22" s="146"/>
      <c r="MQ22" s="145"/>
      <c r="MR22" s="146"/>
      <c r="MS22" s="145"/>
      <c r="MT22" s="146"/>
      <c r="MU22" s="145"/>
      <c r="MV22" s="146"/>
      <c r="MW22" s="145"/>
      <c r="MX22" s="146"/>
      <c r="MY22" s="145"/>
      <c r="MZ22" s="146"/>
      <c r="NA22" s="145"/>
      <c r="NB22" s="146"/>
      <c r="NC22" s="145"/>
      <c r="ND22" s="146"/>
      <c r="NE22" s="145"/>
      <c r="NF22" s="146"/>
      <c r="NG22" s="145"/>
      <c r="NH22" s="146"/>
      <c r="NI22" s="145"/>
      <c r="NJ22" s="146"/>
      <c r="NK22" s="145"/>
      <c r="NL22" s="146"/>
      <c r="NM22" s="145"/>
      <c r="NN22" s="146"/>
      <c r="NO22" s="145"/>
      <c r="NP22" s="146"/>
      <c r="NQ22" s="145"/>
      <c r="NR22" s="146"/>
      <c r="NS22" s="145"/>
      <c r="NT22" s="146"/>
      <c r="NU22" s="145"/>
      <c r="NV22" s="146"/>
      <c r="NW22" s="145"/>
      <c r="NX22" s="146"/>
      <c r="NY22" s="145"/>
      <c r="NZ22" s="146"/>
      <c r="OA22" s="145"/>
      <c r="OB22" s="146"/>
      <c r="OC22" s="145"/>
      <c r="OD22" s="146"/>
      <c r="OE22" s="145"/>
      <c r="OF22" s="146"/>
      <c r="OG22" s="145"/>
      <c r="OH22" s="146"/>
      <c r="OI22" s="145"/>
      <c r="OJ22" s="146"/>
      <c r="OK22" s="145"/>
      <c r="OL22" s="148"/>
      <c r="OM22" s="145"/>
      <c r="ON22" s="146"/>
      <c r="OO22" s="145"/>
      <c r="OP22" s="146"/>
      <c r="OQ22" s="145"/>
      <c r="OR22" s="146"/>
      <c r="OS22" s="145"/>
      <c r="OT22" s="146"/>
      <c r="OU22" s="145"/>
      <c r="OV22" s="146"/>
      <c r="OW22" s="145"/>
      <c r="OX22" s="146"/>
      <c r="OY22" s="145"/>
      <c r="OZ22" s="146"/>
      <c r="PA22" s="145"/>
      <c r="PB22" s="146"/>
      <c r="PC22" s="145"/>
      <c r="PD22" s="146"/>
      <c r="PE22" s="145"/>
      <c r="PF22" s="146"/>
      <c r="PG22" s="145"/>
      <c r="PH22" s="146"/>
      <c r="PI22" s="145"/>
      <c r="PJ22" s="146"/>
      <c r="PK22" s="145"/>
      <c r="PL22" s="146"/>
      <c r="PM22" s="145"/>
      <c r="PN22" s="146"/>
      <c r="PO22" s="145"/>
      <c r="PP22" s="146"/>
      <c r="PQ22" s="145"/>
      <c r="PR22" s="146"/>
      <c r="PS22" s="145"/>
      <c r="PT22" s="146"/>
      <c r="PU22" s="145"/>
      <c r="PV22" s="146"/>
      <c r="PW22" s="145"/>
      <c r="PX22" s="146"/>
      <c r="PY22" s="145"/>
      <c r="PZ22" s="146"/>
      <c r="QA22" s="145"/>
      <c r="QB22" s="146"/>
      <c r="QC22" s="145"/>
      <c r="QD22" s="146"/>
      <c r="QE22" s="145"/>
      <c r="QF22" s="146"/>
      <c r="QG22" s="145"/>
      <c r="QH22" s="146"/>
      <c r="QI22" s="145"/>
      <c r="QJ22" s="146"/>
      <c r="QK22" s="145"/>
      <c r="QL22" s="146"/>
      <c r="QM22" s="145"/>
      <c r="QN22" s="146"/>
      <c r="QO22" s="145"/>
      <c r="QP22" s="146"/>
      <c r="QQ22" s="145"/>
      <c r="QR22" s="146"/>
      <c r="QS22" s="145"/>
      <c r="QT22" s="146"/>
      <c r="QU22" s="145"/>
      <c r="QV22" s="146"/>
      <c r="QW22" s="145"/>
      <c r="QX22" s="146"/>
      <c r="QY22" s="145"/>
      <c r="QZ22" s="146"/>
      <c r="RA22" s="145"/>
      <c r="RB22" s="146"/>
      <c r="RC22" s="145"/>
      <c r="RD22" s="146"/>
      <c r="RE22" s="145"/>
      <c r="RF22" s="146"/>
      <c r="RG22" s="145"/>
      <c r="RH22" s="146"/>
      <c r="RI22" s="145"/>
      <c r="RJ22" s="146"/>
      <c r="RK22" s="145"/>
      <c r="RL22" s="146"/>
      <c r="RM22" s="145"/>
      <c r="RN22" s="146"/>
      <c r="RO22" s="145"/>
      <c r="RP22" s="146"/>
      <c r="RQ22" s="145"/>
      <c r="RR22" s="146"/>
      <c r="RS22" s="145"/>
      <c r="RT22" s="146"/>
      <c r="RU22" s="145"/>
      <c r="RV22" s="146"/>
      <c r="RW22" s="145"/>
      <c r="RX22" s="146"/>
      <c r="RY22" s="150"/>
      <c r="RZ22" s="146"/>
      <c r="SA22" s="150"/>
      <c r="SB22" s="146"/>
      <c r="SC22" s="145"/>
      <c r="SD22" s="146"/>
      <c r="SE22" s="145"/>
      <c r="SF22" s="146"/>
      <c r="SG22" s="145"/>
      <c r="SH22" s="146"/>
      <c r="SI22" s="145"/>
      <c r="SJ22" s="146"/>
      <c r="SK22" s="150"/>
      <c r="SL22" s="146"/>
      <c r="SM22" s="145"/>
      <c r="SN22" s="146"/>
      <c r="SO22" s="145"/>
      <c r="SP22" s="146"/>
      <c r="SQ22" s="145"/>
      <c r="SR22" s="146"/>
      <c r="SS22" s="145"/>
      <c r="ST22" s="146"/>
      <c r="SU22" s="145"/>
      <c r="SV22" s="146"/>
      <c r="SW22" s="145"/>
      <c r="SX22" s="146"/>
      <c r="SY22" s="145"/>
      <c r="SZ22" s="146"/>
      <c r="TA22" s="145"/>
      <c r="TB22" s="146"/>
      <c r="TC22" s="145"/>
      <c r="TD22" s="146"/>
      <c r="TE22" s="145"/>
      <c r="TF22" s="146"/>
      <c r="TG22" s="145"/>
      <c r="TH22" s="146"/>
      <c r="TI22" s="145"/>
      <c r="TJ22" s="146"/>
      <c r="TK22" s="145"/>
      <c r="TL22" s="146"/>
      <c r="TM22" s="145"/>
      <c r="TN22" s="146"/>
      <c r="TO22" s="145"/>
      <c r="TP22" s="146"/>
      <c r="TQ22" s="145"/>
      <c r="TR22" s="146"/>
      <c r="TS22" s="145"/>
      <c r="TT22" s="146"/>
      <c r="TU22" s="145"/>
      <c r="TV22" s="146"/>
      <c r="TW22" s="145"/>
      <c r="TX22" s="146"/>
      <c r="TY22" s="145"/>
      <c r="TZ22" s="146"/>
      <c r="UA22" s="145"/>
      <c r="UB22" s="146"/>
      <c r="UC22" s="145"/>
      <c r="UD22" s="146"/>
      <c r="UE22" s="145"/>
      <c r="UF22" s="146"/>
      <c r="UG22" s="145"/>
      <c r="UH22" s="146"/>
      <c r="UI22" s="145"/>
      <c r="UJ22" s="146"/>
      <c r="UK22" s="145"/>
      <c r="UL22" s="146"/>
      <c r="UM22" s="145"/>
      <c r="UN22" s="146"/>
      <c r="UO22" s="145"/>
      <c r="UP22" s="146"/>
      <c r="UQ22" s="145"/>
      <c r="UR22" s="146"/>
      <c r="US22" s="145"/>
      <c r="UT22" s="146"/>
      <c r="UU22" s="145"/>
      <c r="UV22" s="146"/>
      <c r="UW22" s="145"/>
      <c r="UX22" s="146"/>
      <c r="UY22" s="145"/>
      <c r="UZ22" s="146"/>
      <c r="VA22" s="145"/>
      <c r="VB22" s="146"/>
      <c r="VC22" s="145"/>
      <c r="VD22" s="146"/>
      <c r="VE22" s="145"/>
      <c r="VF22" s="146"/>
      <c r="VG22" s="145"/>
      <c r="VH22" s="146"/>
      <c r="VI22" s="145"/>
      <c r="VJ22" s="146"/>
      <c r="VK22" s="145"/>
      <c r="VL22" s="146"/>
      <c r="VM22" s="145"/>
      <c r="VN22" s="146"/>
      <c r="VO22" s="145"/>
      <c r="VP22" s="146"/>
      <c r="VQ22" s="145"/>
      <c r="VR22" s="146"/>
      <c r="VS22" s="145"/>
      <c r="VT22" s="146"/>
      <c r="VU22" s="145"/>
      <c r="VV22" s="146"/>
      <c r="VW22" s="145"/>
      <c r="VX22" s="146"/>
      <c r="VY22" s="145"/>
      <c r="VZ22" s="146"/>
      <c r="WA22" s="145"/>
      <c r="WB22" s="146"/>
      <c r="WC22" s="145"/>
      <c r="WD22" s="148"/>
    </row>
    <row r="23" spans="1:602" ht="15.6">
      <c r="A23" s="132" t="s">
        <v>3702</v>
      </c>
      <c r="B23" s="133" t="s">
        <v>3709</v>
      </c>
      <c r="C23" s="145"/>
      <c r="D23" s="146"/>
      <c r="E23" s="145"/>
      <c r="F23" s="146"/>
      <c r="G23" s="145"/>
      <c r="H23" s="146"/>
      <c r="I23" s="145"/>
      <c r="J23" s="146"/>
      <c r="K23" s="145"/>
      <c r="L23" s="146"/>
      <c r="M23" s="145"/>
      <c r="N23" s="146"/>
      <c r="O23" s="145"/>
      <c r="P23" s="146"/>
      <c r="Q23" s="145"/>
      <c r="R23" s="146"/>
      <c r="S23" s="145"/>
      <c r="T23" s="146"/>
      <c r="U23" s="145"/>
      <c r="V23" s="146"/>
      <c r="W23" s="145"/>
      <c r="X23" s="146"/>
      <c r="Y23" s="145"/>
      <c r="Z23" s="146"/>
      <c r="AA23" s="145"/>
      <c r="AB23" s="146"/>
      <c r="AC23" s="145"/>
      <c r="AD23" s="146"/>
      <c r="AE23" s="145"/>
      <c r="AF23" s="146"/>
      <c r="AG23" s="145"/>
      <c r="AH23" s="146"/>
      <c r="AI23" s="145"/>
      <c r="AJ23" s="146"/>
      <c r="AK23" s="95">
        <v>1</v>
      </c>
      <c r="AL23" s="146"/>
      <c r="AM23" s="95"/>
      <c r="AN23" s="146"/>
      <c r="AO23" s="145"/>
      <c r="AP23" s="146"/>
      <c r="AQ23" s="145"/>
      <c r="AR23" s="146"/>
      <c r="AS23" s="145"/>
      <c r="AT23" s="146"/>
      <c r="AU23" s="145"/>
      <c r="AV23" s="146"/>
      <c r="AW23" s="145"/>
      <c r="AX23" s="146"/>
      <c r="AY23" s="145"/>
      <c r="AZ23" s="146"/>
      <c r="BA23" s="145"/>
      <c r="BB23" s="146"/>
      <c r="BC23" s="95"/>
      <c r="BD23" s="146"/>
      <c r="BE23" s="145"/>
      <c r="BF23" s="146"/>
      <c r="BG23" s="145"/>
      <c r="BH23" s="146"/>
      <c r="BI23" s="145"/>
      <c r="BJ23" s="146"/>
      <c r="BK23" s="145"/>
      <c r="BL23" s="146"/>
      <c r="BM23" s="145"/>
      <c r="BN23" s="146"/>
      <c r="BO23" s="145"/>
      <c r="BP23" s="146"/>
      <c r="BQ23" s="145"/>
      <c r="BR23" s="146"/>
      <c r="BS23" s="145"/>
      <c r="BT23" s="146"/>
      <c r="BU23" s="145"/>
      <c r="BV23" s="146"/>
      <c r="BW23" s="145"/>
      <c r="BX23" s="146"/>
      <c r="BY23" s="145"/>
      <c r="BZ23" s="146"/>
      <c r="CA23" s="145"/>
      <c r="CB23" s="146"/>
      <c r="CC23" s="145"/>
      <c r="CD23" s="146"/>
      <c r="CE23" s="145"/>
      <c r="CF23" s="146"/>
      <c r="CG23" s="145"/>
      <c r="CH23" s="146"/>
      <c r="CI23" s="145"/>
      <c r="CJ23" s="146"/>
      <c r="CK23" s="145"/>
      <c r="CL23" s="146"/>
      <c r="CM23" s="95"/>
      <c r="CN23" s="147"/>
      <c r="CO23" s="95"/>
      <c r="CP23" s="147"/>
      <c r="CQ23" s="95">
        <v>2</v>
      </c>
      <c r="CR23" s="146"/>
      <c r="CS23" s="145"/>
      <c r="CT23" s="146"/>
      <c r="CU23" s="145"/>
      <c r="CV23" s="146"/>
      <c r="CW23" s="145"/>
      <c r="CX23" s="146"/>
      <c r="CY23" s="145"/>
      <c r="CZ23" s="146"/>
      <c r="DA23" s="145"/>
      <c r="DB23" s="146"/>
      <c r="DC23" s="145"/>
      <c r="DD23" s="146"/>
      <c r="DE23" s="145"/>
      <c r="DF23" s="146"/>
      <c r="DG23" s="145"/>
      <c r="DH23" s="146"/>
      <c r="DI23" s="145"/>
      <c r="DJ23" s="146"/>
      <c r="DK23" s="95"/>
      <c r="DL23" s="147"/>
      <c r="DM23" s="95"/>
      <c r="DN23" s="147"/>
      <c r="DO23" s="95">
        <v>1</v>
      </c>
      <c r="DP23" s="146"/>
      <c r="DQ23" s="95"/>
      <c r="DR23" s="146"/>
      <c r="DS23" s="145"/>
      <c r="DT23" s="146"/>
      <c r="DU23" s="145"/>
      <c r="DV23" s="146"/>
      <c r="DW23" s="145"/>
      <c r="DX23" s="146"/>
      <c r="DY23" s="145"/>
      <c r="DZ23" s="146"/>
      <c r="EA23" s="149">
        <v>1</v>
      </c>
      <c r="EB23" s="146"/>
      <c r="EC23" s="145"/>
      <c r="ED23" s="146"/>
      <c r="EE23" s="95"/>
      <c r="EF23" s="146"/>
      <c r="EG23" s="145"/>
      <c r="EH23" s="146"/>
      <c r="EI23" s="145"/>
      <c r="EJ23" s="146"/>
      <c r="EK23" s="95">
        <v>1</v>
      </c>
      <c r="EL23" s="146"/>
      <c r="EM23" s="145"/>
      <c r="EN23" s="146"/>
      <c r="EO23" s="145"/>
      <c r="EP23" s="146"/>
      <c r="EQ23" s="145"/>
      <c r="ER23" s="146"/>
      <c r="ES23" s="145"/>
      <c r="ET23" s="146"/>
      <c r="EU23" s="145"/>
      <c r="EV23" s="146"/>
      <c r="EW23" s="145"/>
      <c r="EX23" s="146"/>
      <c r="EY23" s="145"/>
      <c r="EZ23" s="146"/>
      <c r="FA23" s="145"/>
      <c r="FB23" s="146"/>
      <c r="FC23" s="145"/>
      <c r="FD23" s="146"/>
      <c r="FE23" s="145"/>
      <c r="FF23" s="146"/>
      <c r="FG23" s="145"/>
      <c r="FH23" s="146"/>
      <c r="FI23" s="95"/>
      <c r="FJ23" s="147"/>
      <c r="FK23" s="95"/>
      <c r="FL23" s="147"/>
      <c r="FM23" s="145"/>
      <c r="FN23" s="146"/>
      <c r="FO23" s="145"/>
      <c r="FP23" s="146"/>
      <c r="FQ23" s="145"/>
      <c r="FR23" s="146"/>
      <c r="FS23" s="145"/>
      <c r="FT23" s="146"/>
      <c r="FU23" s="145"/>
      <c r="FV23" s="146"/>
      <c r="FW23" s="145"/>
      <c r="FX23" s="146"/>
      <c r="FY23" s="145"/>
      <c r="FZ23" s="146"/>
      <c r="GA23" s="145"/>
      <c r="GB23" s="146"/>
      <c r="GC23" s="145"/>
      <c r="GD23" s="146"/>
      <c r="GE23" s="145"/>
      <c r="GF23" s="146"/>
      <c r="GG23" s="145"/>
      <c r="GH23" s="146"/>
      <c r="GI23" s="145"/>
      <c r="GJ23" s="146"/>
      <c r="GK23" s="145"/>
      <c r="GL23" s="146"/>
      <c r="GM23" s="145"/>
      <c r="GN23" s="146"/>
      <c r="GO23" s="145"/>
      <c r="GP23" s="146"/>
      <c r="GQ23" s="145"/>
      <c r="GR23" s="146"/>
      <c r="GS23" s="145"/>
      <c r="GT23" s="148"/>
      <c r="GU23" s="145"/>
      <c r="GV23" s="146"/>
      <c r="GW23" s="145"/>
      <c r="GX23" s="146"/>
      <c r="GY23" s="145"/>
      <c r="GZ23" s="146"/>
      <c r="HA23" s="145"/>
      <c r="HB23" s="146"/>
      <c r="HC23" s="145"/>
      <c r="HD23" s="146"/>
      <c r="HE23" s="145"/>
      <c r="HF23" s="146"/>
      <c r="HG23" s="145"/>
      <c r="HH23" s="146"/>
      <c r="HI23" s="149">
        <v>1</v>
      </c>
      <c r="HJ23" s="146"/>
      <c r="HK23" s="145"/>
      <c r="HL23" s="146"/>
      <c r="HM23" s="145"/>
      <c r="HN23" s="146"/>
      <c r="HO23" s="145"/>
      <c r="HP23" s="146"/>
      <c r="HQ23" s="145"/>
      <c r="HR23" s="146"/>
      <c r="HS23" s="145"/>
      <c r="HT23" s="146"/>
      <c r="HU23" s="145"/>
      <c r="HV23" s="146"/>
      <c r="HW23" s="145"/>
      <c r="HX23" s="146"/>
      <c r="HY23" s="145"/>
      <c r="HZ23" s="146"/>
      <c r="IA23" s="145"/>
      <c r="IB23" s="146"/>
      <c r="IC23" s="95"/>
      <c r="ID23" s="146"/>
      <c r="IE23" s="95"/>
      <c r="IF23" s="146"/>
      <c r="IG23" s="145"/>
      <c r="IH23" s="146"/>
      <c r="II23" s="145"/>
      <c r="IJ23" s="146"/>
      <c r="IK23" s="145"/>
      <c r="IL23" s="146"/>
      <c r="IM23" s="145"/>
      <c r="IN23" s="146"/>
      <c r="IO23" s="145"/>
      <c r="IP23" s="146"/>
      <c r="IQ23" s="145"/>
      <c r="IR23" s="146"/>
      <c r="IS23" s="145"/>
      <c r="IT23" s="146"/>
      <c r="IU23" s="95"/>
      <c r="IV23" s="146"/>
      <c r="IW23" s="145"/>
      <c r="IX23" s="146"/>
      <c r="IY23" s="149">
        <v>1</v>
      </c>
      <c r="IZ23" s="146"/>
      <c r="JA23" s="145"/>
      <c r="JB23" s="146"/>
      <c r="JC23" s="145"/>
      <c r="JD23" s="146"/>
      <c r="JE23" s="145"/>
      <c r="JF23" s="146"/>
      <c r="JG23" s="145"/>
      <c r="JH23" s="146"/>
      <c r="JI23" s="145"/>
      <c r="JJ23" s="146"/>
      <c r="JK23" s="145"/>
      <c r="JL23" s="146"/>
      <c r="JM23" s="145"/>
      <c r="JN23" s="146"/>
      <c r="JO23" s="145"/>
      <c r="JP23" s="146"/>
      <c r="JQ23" s="145"/>
      <c r="JR23" s="146"/>
      <c r="JS23" s="145"/>
      <c r="JT23" s="146"/>
      <c r="JU23" s="149">
        <v>1</v>
      </c>
      <c r="JV23" s="146"/>
      <c r="JW23" s="149"/>
      <c r="JX23" s="146"/>
      <c r="JY23" s="145"/>
      <c r="JZ23" s="146"/>
      <c r="KA23" s="145"/>
      <c r="KB23" s="146"/>
      <c r="KC23" s="145"/>
      <c r="KD23" s="146"/>
      <c r="KE23" s="95"/>
      <c r="KF23" s="147"/>
      <c r="KG23" s="95"/>
      <c r="KH23" s="147"/>
      <c r="KI23" s="95"/>
      <c r="KJ23" s="146"/>
      <c r="KK23" s="145"/>
      <c r="KL23" s="146"/>
      <c r="KM23" s="145"/>
      <c r="KN23" s="146"/>
      <c r="KO23" s="145"/>
      <c r="KP23" s="146"/>
      <c r="KQ23" s="145"/>
      <c r="KR23" s="146"/>
      <c r="KS23" s="145"/>
      <c r="KT23" s="146"/>
      <c r="KU23" s="145"/>
      <c r="KV23" s="146"/>
      <c r="KW23" s="145"/>
      <c r="KX23" s="146"/>
      <c r="KY23" s="145"/>
      <c r="KZ23" s="146"/>
      <c r="LA23" s="145"/>
      <c r="LB23" s="146"/>
      <c r="LC23" s="95"/>
      <c r="LD23" s="147"/>
      <c r="LE23" s="95"/>
      <c r="LF23" s="147"/>
      <c r="LG23" s="95"/>
      <c r="LH23" s="146"/>
      <c r="LI23" s="95"/>
      <c r="LJ23" s="146"/>
      <c r="LK23" s="145"/>
      <c r="LL23" s="146"/>
      <c r="LM23" s="149">
        <v>1</v>
      </c>
      <c r="LN23" s="146"/>
      <c r="LO23" s="145"/>
      <c r="LP23" s="146"/>
      <c r="LQ23" s="145"/>
      <c r="LR23" s="146"/>
      <c r="LS23" s="149"/>
      <c r="LT23" s="146"/>
      <c r="LU23" s="145"/>
      <c r="LV23" s="146"/>
      <c r="LW23" s="95"/>
      <c r="LX23" s="146"/>
      <c r="LY23" s="145"/>
      <c r="LZ23" s="146"/>
      <c r="MA23" s="145"/>
      <c r="MB23" s="146"/>
      <c r="MC23" s="95"/>
      <c r="MD23" s="146"/>
      <c r="ME23" s="145"/>
      <c r="MF23" s="146"/>
      <c r="MG23" s="145"/>
      <c r="MH23" s="146"/>
      <c r="MI23" s="145"/>
      <c r="MJ23" s="146"/>
      <c r="MK23" s="149">
        <v>1</v>
      </c>
      <c r="ML23" s="146"/>
      <c r="MM23" s="149">
        <v>2</v>
      </c>
      <c r="MN23" s="146"/>
      <c r="MO23" s="145"/>
      <c r="MP23" s="146"/>
      <c r="MQ23" s="145"/>
      <c r="MR23" s="146"/>
      <c r="MS23" s="145"/>
      <c r="MT23" s="146"/>
      <c r="MU23" s="145"/>
      <c r="MV23" s="146"/>
      <c r="MW23" s="145"/>
      <c r="MX23" s="146"/>
      <c r="MY23" s="145"/>
      <c r="MZ23" s="146"/>
      <c r="NA23" s="95"/>
      <c r="NB23" s="147"/>
      <c r="NC23" s="95"/>
      <c r="ND23" s="147"/>
      <c r="NE23" s="145"/>
      <c r="NF23" s="146"/>
      <c r="NG23" s="145"/>
      <c r="NH23" s="146"/>
      <c r="NI23" s="145"/>
      <c r="NJ23" s="146"/>
      <c r="NK23" s="149"/>
      <c r="NL23" s="146"/>
      <c r="NM23" s="145"/>
      <c r="NN23" s="146"/>
      <c r="NO23" s="145"/>
      <c r="NP23" s="146"/>
      <c r="NQ23" s="145"/>
      <c r="NR23" s="146"/>
      <c r="NS23" s="145"/>
      <c r="NT23" s="146"/>
      <c r="NU23" s="145"/>
      <c r="NV23" s="146"/>
      <c r="NW23" s="145"/>
      <c r="NX23" s="146"/>
      <c r="NY23" s="145"/>
      <c r="NZ23" s="146"/>
      <c r="OA23" s="145"/>
      <c r="OB23" s="146"/>
      <c r="OC23" s="145"/>
      <c r="OD23" s="146"/>
      <c r="OE23" s="145"/>
      <c r="OF23" s="146"/>
      <c r="OG23" s="145"/>
      <c r="OH23" s="146"/>
      <c r="OI23" s="145"/>
      <c r="OJ23" s="146"/>
      <c r="OK23" s="145"/>
      <c r="OL23" s="148"/>
      <c r="OM23" s="145"/>
      <c r="ON23" s="146"/>
      <c r="OO23" s="145"/>
      <c r="OP23" s="146"/>
      <c r="OQ23" s="145"/>
      <c r="OR23" s="146"/>
      <c r="OS23" s="145"/>
      <c r="OT23" s="146"/>
      <c r="OU23" s="145"/>
      <c r="OV23" s="146"/>
      <c r="OW23" s="145"/>
      <c r="OX23" s="146"/>
      <c r="OY23" s="145"/>
      <c r="OZ23" s="146"/>
      <c r="PA23" s="145"/>
      <c r="PB23" s="146"/>
      <c r="PC23" s="145"/>
      <c r="PD23" s="146"/>
      <c r="PE23" s="145"/>
      <c r="PF23" s="146"/>
      <c r="PG23" s="145"/>
      <c r="PH23" s="146"/>
      <c r="PI23" s="145"/>
      <c r="PJ23" s="146"/>
      <c r="PK23" s="145"/>
      <c r="PL23" s="146"/>
      <c r="PM23" s="145"/>
      <c r="PN23" s="146"/>
      <c r="PO23" s="145"/>
      <c r="PP23" s="146"/>
      <c r="PQ23" s="145"/>
      <c r="PR23" s="146"/>
      <c r="PS23" s="145"/>
      <c r="PT23" s="146"/>
      <c r="PU23" s="95">
        <v>1</v>
      </c>
      <c r="PV23" s="146"/>
      <c r="PW23" s="150"/>
      <c r="PX23" s="146"/>
      <c r="PY23" s="145"/>
      <c r="PZ23" s="146"/>
      <c r="QA23" s="145"/>
      <c r="QB23" s="146"/>
      <c r="QC23" s="145"/>
      <c r="QD23" s="146"/>
      <c r="QE23" s="145"/>
      <c r="QF23" s="146"/>
      <c r="QG23" s="145"/>
      <c r="QH23" s="146"/>
      <c r="QI23" s="145"/>
      <c r="QJ23" s="146"/>
      <c r="QK23" s="145"/>
      <c r="QL23" s="146"/>
      <c r="QM23" s="150"/>
      <c r="QN23" s="146"/>
      <c r="QO23" s="145"/>
      <c r="QP23" s="146"/>
      <c r="QQ23" s="145"/>
      <c r="QR23" s="146"/>
      <c r="QS23" s="145"/>
      <c r="QT23" s="146"/>
      <c r="QU23" s="145"/>
      <c r="QV23" s="146"/>
      <c r="QW23" s="145"/>
      <c r="QX23" s="146"/>
      <c r="QY23" s="145"/>
      <c r="QZ23" s="146"/>
      <c r="RA23" s="145"/>
      <c r="RB23" s="146"/>
      <c r="RC23" s="145"/>
      <c r="RD23" s="146"/>
      <c r="RE23" s="145"/>
      <c r="RF23" s="146"/>
      <c r="RG23" s="145"/>
      <c r="RH23" s="146"/>
      <c r="RI23" s="145"/>
      <c r="RJ23" s="146"/>
      <c r="RK23" s="149">
        <v>1</v>
      </c>
      <c r="RL23" s="146"/>
      <c r="RM23" s="145"/>
      <c r="RN23" s="146"/>
      <c r="RO23" s="145"/>
      <c r="RP23" s="146"/>
      <c r="RQ23" s="145"/>
      <c r="RR23" s="146"/>
      <c r="RS23" s="145"/>
      <c r="RT23" s="146"/>
      <c r="RU23" s="145"/>
      <c r="RV23" s="146"/>
      <c r="RW23" s="150"/>
      <c r="RX23" s="152"/>
      <c r="RY23" s="150"/>
      <c r="RZ23" s="152"/>
      <c r="SA23" s="150"/>
      <c r="SB23" s="146"/>
      <c r="SC23" s="145"/>
      <c r="SD23" s="146"/>
      <c r="SE23" s="145"/>
      <c r="SF23" s="146"/>
      <c r="SG23" s="145"/>
      <c r="SH23" s="146"/>
      <c r="SI23" s="145"/>
      <c r="SJ23" s="146"/>
      <c r="SK23" s="145"/>
      <c r="SL23" s="146"/>
      <c r="SM23" s="145"/>
      <c r="SN23" s="146"/>
      <c r="SO23" s="145"/>
      <c r="SP23" s="146"/>
      <c r="SQ23" s="145"/>
      <c r="SR23" s="146"/>
      <c r="SS23" s="145"/>
      <c r="ST23" s="146"/>
      <c r="SU23" s="95"/>
      <c r="SV23" s="152"/>
      <c r="SW23" s="95">
        <v>1</v>
      </c>
      <c r="SX23" s="152"/>
      <c r="SY23" s="150"/>
      <c r="SZ23" s="146"/>
      <c r="TA23" s="150"/>
      <c r="TB23" s="146"/>
      <c r="TC23" s="145"/>
      <c r="TD23" s="146"/>
      <c r="TE23" s="145"/>
      <c r="TF23" s="146"/>
      <c r="TG23" s="145"/>
      <c r="TH23" s="146"/>
      <c r="TI23" s="145"/>
      <c r="TJ23" s="146"/>
      <c r="TK23" s="145"/>
      <c r="TL23" s="146"/>
      <c r="TM23" s="145"/>
      <c r="TN23" s="146"/>
      <c r="TO23" s="150"/>
      <c r="TP23" s="146"/>
      <c r="TQ23" s="145"/>
      <c r="TR23" s="146"/>
      <c r="TS23" s="145"/>
      <c r="TT23" s="146"/>
      <c r="TU23" s="150"/>
      <c r="TV23" s="146"/>
      <c r="TW23" s="145"/>
      <c r="TX23" s="146"/>
      <c r="TY23" s="145"/>
      <c r="TZ23" s="146"/>
      <c r="UA23" s="145"/>
      <c r="UB23" s="146"/>
      <c r="UC23" s="145"/>
      <c r="UD23" s="146"/>
      <c r="UE23" s="145"/>
      <c r="UF23" s="146"/>
      <c r="UG23" s="145"/>
      <c r="UH23" s="146"/>
      <c r="UI23" s="145"/>
      <c r="UJ23" s="146"/>
      <c r="UK23" s="145"/>
      <c r="UL23" s="146"/>
      <c r="UM23" s="145"/>
      <c r="UN23" s="146"/>
      <c r="UO23" s="145"/>
      <c r="UP23" s="146"/>
      <c r="UQ23" s="145"/>
      <c r="UR23" s="146"/>
      <c r="US23" s="150"/>
      <c r="UT23" s="152"/>
      <c r="UU23" s="150"/>
      <c r="UV23" s="152"/>
      <c r="UW23" s="145"/>
      <c r="UX23" s="146"/>
      <c r="UY23" s="145"/>
      <c r="UZ23" s="146"/>
      <c r="VA23" s="145"/>
      <c r="VB23" s="146"/>
      <c r="VC23" s="145"/>
      <c r="VD23" s="146"/>
      <c r="VE23" s="145"/>
      <c r="VF23" s="146"/>
      <c r="VG23" s="145"/>
      <c r="VH23" s="146"/>
      <c r="VI23" s="145"/>
      <c r="VJ23" s="146"/>
      <c r="VK23" s="145"/>
      <c r="VL23" s="146"/>
      <c r="VM23" s="145"/>
      <c r="VN23" s="146"/>
      <c r="VO23" s="145"/>
      <c r="VP23" s="146"/>
      <c r="VQ23" s="145"/>
      <c r="VR23" s="146"/>
      <c r="VS23" s="145"/>
      <c r="VT23" s="146"/>
      <c r="VU23" s="145"/>
      <c r="VV23" s="146"/>
      <c r="VW23" s="145"/>
      <c r="VX23" s="146"/>
      <c r="VY23" s="145"/>
      <c r="VZ23" s="146"/>
      <c r="WA23" s="145"/>
      <c r="WB23" s="146"/>
      <c r="WC23" s="145"/>
      <c r="WD23" s="148"/>
    </row>
    <row r="24" spans="1:602" ht="15.6">
      <c r="A24" s="132" t="s">
        <v>3702</v>
      </c>
      <c r="B24" s="133" t="s">
        <v>3710</v>
      </c>
      <c r="C24" s="145"/>
      <c r="D24" s="146"/>
      <c r="E24" s="145"/>
      <c r="F24" s="146"/>
      <c r="G24" s="145"/>
      <c r="H24" s="146"/>
      <c r="I24" s="145"/>
      <c r="J24" s="146"/>
      <c r="K24" s="145"/>
      <c r="L24" s="146"/>
      <c r="M24" s="145"/>
      <c r="N24" s="146"/>
      <c r="O24" s="145"/>
      <c r="P24" s="146"/>
      <c r="Q24" s="145"/>
      <c r="R24" s="146"/>
      <c r="S24" s="145"/>
      <c r="T24" s="146"/>
      <c r="U24" s="145"/>
      <c r="V24" s="146"/>
      <c r="W24" s="145"/>
      <c r="X24" s="146"/>
      <c r="Y24" s="145"/>
      <c r="Z24" s="146"/>
      <c r="AA24" s="145"/>
      <c r="AB24" s="146"/>
      <c r="AC24" s="145"/>
      <c r="AD24" s="146"/>
      <c r="AE24" s="145"/>
      <c r="AF24" s="146"/>
      <c r="AG24" s="145"/>
      <c r="AH24" s="146"/>
      <c r="AI24" s="145"/>
      <c r="AJ24" s="146"/>
      <c r="AK24" s="145"/>
      <c r="AL24" s="146"/>
      <c r="AM24" s="145"/>
      <c r="AN24" s="146"/>
      <c r="AO24" s="145"/>
      <c r="AP24" s="146"/>
      <c r="AQ24" s="145"/>
      <c r="AR24" s="146"/>
      <c r="AS24" s="145"/>
      <c r="AT24" s="146"/>
      <c r="AU24" s="145"/>
      <c r="AV24" s="146"/>
      <c r="AW24" s="145"/>
      <c r="AX24" s="146"/>
      <c r="AY24" s="145"/>
      <c r="AZ24" s="146"/>
      <c r="BA24" s="145"/>
      <c r="BB24" s="146"/>
      <c r="BC24" s="145"/>
      <c r="BD24" s="146"/>
      <c r="BE24" s="145"/>
      <c r="BF24" s="146"/>
      <c r="BG24" s="145"/>
      <c r="BH24" s="146"/>
      <c r="BI24" s="145"/>
      <c r="BJ24" s="146"/>
      <c r="BK24" s="145"/>
      <c r="BL24" s="146"/>
      <c r="BM24" s="145"/>
      <c r="BN24" s="146"/>
      <c r="BO24" s="145"/>
      <c r="BP24" s="146"/>
      <c r="BQ24" s="145"/>
      <c r="BR24" s="146"/>
      <c r="BS24" s="145"/>
      <c r="BT24" s="146"/>
      <c r="BU24" s="145"/>
      <c r="BV24" s="146"/>
      <c r="BW24" s="145"/>
      <c r="BX24" s="146"/>
      <c r="BY24" s="145"/>
      <c r="BZ24" s="146"/>
      <c r="CA24" s="145"/>
      <c r="CB24" s="146"/>
      <c r="CC24" s="145"/>
      <c r="CD24" s="146"/>
      <c r="CE24" s="145"/>
      <c r="CF24" s="146"/>
      <c r="CG24" s="145"/>
      <c r="CH24" s="146"/>
      <c r="CI24" s="145"/>
      <c r="CJ24" s="146"/>
      <c r="CK24" s="145"/>
      <c r="CL24" s="146"/>
      <c r="CM24" s="145"/>
      <c r="CN24" s="146"/>
      <c r="CO24" s="145"/>
      <c r="CP24" s="146"/>
      <c r="CQ24" s="145"/>
      <c r="CR24" s="146"/>
      <c r="CS24" s="145"/>
      <c r="CT24" s="146"/>
      <c r="CU24" s="145"/>
      <c r="CV24" s="146"/>
      <c r="CW24" s="145"/>
      <c r="CX24" s="146"/>
      <c r="CY24" s="145"/>
      <c r="CZ24" s="146"/>
      <c r="DA24" s="145"/>
      <c r="DB24" s="146"/>
      <c r="DC24" s="145"/>
      <c r="DD24" s="146"/>
      <c r="DE24" s="145"/>
      <c r="DF24" s="146"/>
      <c r="DG24" s="145"/>
      <c r="DH24" s="146"/>
      <c r="DI24" s="145"/>
      <c r="DJ24" s="146"/>
      <c r="DK24" s="145"/>
      <c r="DL24" s="146"/>
      <c r="DM24" s="145"/>
      <c r="DN24" s="146"/>
      <c r="DO24" s="145"/>
      <c r="DP24" s="146"/>
      <c r="DQ24" s="145"/>
      <c r="DR24" s="146"/>
      <c r="DS24" s="145"/>
      <c r="DT24" s="146"/>
      <c r="DU24" s="145"/>
      <c r="DV24" s="146"/>
      <c r="DW24" s="145"/>
      <c r="DX24" s="146"/>
      <c r="DY24" s="95">
        <v>1</v>
      </c>
      <c r="DZ24" s="146"/>
      <c r="EA24" s="145"/>
      <c r="EB24" s="146"/>
      <c r="EC24" s="145"/>
      <c r="ED24" s="146"/>
      <c r="EE24" s="145"/>
      <c r="EF24" s="146"/>
      <c r="EG24" s="145"/>
      <c r="EH24" s="146"/>
      <c r="EI24" s="145"/>
      <c r="EJ24" s="146"/>
      <c r="EK24" s="145"/>
      <c r="EL24" s="146"/>
      <c r="EM24" s="145"/>
      <c r="EN24" s="146"/>
      <c r="EO24" s="145"/>
      <c r="EP24" s="146"/>
      <c r="EQ24" s="145"/>
      <c r="ER24" s="146"/>
      <c r="ES24" s="145"/>
      <c r="ET24" s="146"/>
      <c r="EU24" s="145"/>
      <c r="EV24" s="146"/>
      <c r="EW24" s="145"/>
      <c r="EX24" s="146"/>
      <c r="EY24" s="145"/>
      <c r="EZ24" s="146"/>
      <c r="FA24" s="145"/>
      <c r="FB24" s="146"/>
      <c r="FC24" s="145"/>
      <c r="FD24" s="146"/>
      <c r="FE24" s="145"/>
      <c r="FF24" s="146"/>
      <c r="FG24" s="145"/>
      <c r="FH24" s="146"/>
      <c r="FI24" s="145"/>
      <c r="FJ24" s="146"/>
      <c r="FK24" s="145"/>
      <c r="FL24" s="146"/>
      <c r="FM24" s="145"/>
      <c r="FN24" s="146"/>
      <c r="FO24" s="145"/>
      <c r="FP24" s="146"/>
      <c r="FQ24" s="145"/>
      <c r="FR24" s="146"/>
      <c r="FS24" s="145"/>
      <c r="FT24" s="146"/>
      <c r="FU24" s="145"/>
      <c r="FV24" s="146"/>
      <c r="FW24" s="145"/>
      <c r="FX24" s="146"/>
      <c r="FY24" s="145"/>
      <c r="FZ24" s="146"/>
      <c r="GA24" s="145"/>
      <c r="GB24" s="146"/>
      <c r="GC24" s="145"/>
      <c r="GD24" s="146"/>
      <c r="GE24" s="145"/>
      <c r="GF24" s="146"/>
      <c r="GG24" s="145"/>
      <c r="GH24" s="146"/>
      <c r="GI24" s="145"/>
      <c r="GJ24" s="146"/>
      <c r="GK24" s="145"/>
      <c r="GL24" s="146"/>
      <c r="GM24" s="145"/>
      <c r="GN24" s="146"/>
      <c r="GO24" s="145"/>
      <c r="GP24" s="146"/>
      <c r="GQ24" s="145"/>
      <c r="GR24" s="146"/>
      <c r="GS24" s="145"/>
      <c r="GT24" s="148"/>
      <c r="GU24" s="145"/>
      <c r="GV24" s="146"/>
      <c r="GW24" s="145"/>
      <c r="GX24" s="146"/>
      <c r="GY24" s="145"/>
      <c r="GZ24" s="146"/>
      <c r="HA24" s="145"/>
      <c r="HB24" s="146"/>
      <c r="HC24" s="145"/>
      <c r="HD24" s="146"/>
      <c r="HE24" s="145"/>
      <c r="HF24" s="146"/>
      <c r="HG24" s="145"/>
      <c r="HH24" s="146"/>
      <c r="HI24" s="145"/>
      <c r="HJ24" s="146"/>
      <c r="HK24" s="145"/>
      <c r="HL24" s="146"/>
      <c r="HM24" s="145"/>
      <c r="HN24" s="146"/>
      <c r="HO24" s="145"/>
      <c r="HP24" s="146"/>
      <c r="HQ24" s="145"/>
      <c r="HR24" s="146"/>
      <c r="HS24" s="145"/>
      <c r="HT24" s="146"/>
      <c r="HU24" s="145"/>
      <c r="HV24" s="146"/>
      <c r="HW24" s="145"/>
      <c r="HX24" s="146"/>
      <c r="HY24" s="145"/>
      <c r="HZ24" s="146"/>
      <c r="IA24" s="145"/>
      <c r="IB24" s="146"/>
      <c r="IC24" s="145"/>
      <c r="ID24" s="146"/>
      <c r="IE24" s="145"/>
      <c r="IF24" s="146"/>
      <c r="IG24" s="145"/>
      <c r="IH24" s="146"/>
      <c r="II24" s="145"/>
      <c r="IJ24" s="146"/>
      <c r="IK24" s="145"/>
      <c r="IL24" s="146"/>
      <c r="IM24" s="145"/>
      <c r="IN24" s="146"/>
      <c r="IO24" s="145"/>
      <c r="IP24" s="146"/>
      <c r="IQ24" s="145"/>
      <c r="IR24" s="146"/>
      <c r="IS24" s="145"/>
      <c r="IT24" s="146"/>
      <c r="IU24" s="145"/>
      <c r="IV24" s="146"/>
      <c r="IW24" s="145"/>
      <c r="IX24" s="146"/>
      <c r="IY24" s="145"/>
      <c r="IZ24" s="146"/>
      <c r="JA24" s="145"/>
      <c r="JB24" s="146"/>
      <c r="JC24" s="145"/>
      <c r="JD24" s="146"/>
      <c r="JE24" s="145"/>
      <c r="JF24" s="146"/>
      <c r="JG24" s="145"/>
      <c r="JH24" s="146"/>
      <c r="JI24" s="145"/>
      <c r="JJ24" s="146"/>
      <c r="JK24" s="145"/>
      <c r="JL24" s="146"/>
      <c r="JM24" s="145"/>
      <c r="JN24" s="146"/>
      <c r="JO24" s="145"/>
      <c r="JP24" s="146"/>
      <c r="JQ24" s="145"/>
      <c r="JR24" s="146"/>
      <c r="JS24" s="145"/>
      <c r="JT24" s="146"/>
      <c r="JU24" s="145"/>
      <c r="JV24" s="146"/>
      <c r="JW24" s="145"/>
      <c r="JX24" s="146"/>
      <c r="JY24" s="145"/>
      <c r="JZ24" s="146"/>
      <c r="KA24" s="145"/>
      <c r="KB24" s="146"/>
      <c r="KC24" s="145"/>
      <c r="KD24" s="146"/>
      <c r="KE24" s="145"/>
      <c r="KF24" s="146"/>
      <c r="KG24" s="145"/>
      <c r="KH24" s="146"/>
      <c r="KI24" s="145"/>
      <c r="KJ24" s="146"/>
      <c r="KK24" s="145"/>
      <c r="KL24" s="146"/>
      <c r="KM24" s="145"/>
      <c r="KN24" s="146"/>
      <c r="KO24" s="145"/>
      <c r="KP24" s="146"/>
      <c r="KQ24" s="145"/>
      <c r="KR24" s="146"/>
      <c r="KS24" s="145"/>
      <c r="KT24" s="146"/>
      <c r="KU24" s="145"/>
      <c r="KV24" s="146"/>
      <c r="KW24" s="145"/>
      <c r="KX24" s="146"/>
      <c r="KY24" s="145"/>
      <c r="KZ24" s="146"/>
      <c r="LA24" s="145"/>
      <c r="LB24" s="146"/>
      <c r="LC24" s="145"/>
      <c r="LD24" s="146"/>
      <c r="LE24" s="145"/>
      <c r="LF24" s="146"/>
      <c r="LG24" s="145"/>
      <c r="LH24" s="146"/>
      <c r="LI24" s="145"/>
      <c r="LJ24" s="146"/>
      <c r="LK24" s="145"/>
      <c r="LL24" s="146"/>
      <c r="LM24" s="145"/>
      <c r="LN24" s="146"/>
      <c r="LO24" s="145"/>
      <c r="LP24" s="146"/>
      <c r="LQ24" s="95"/>
      <c r="LR24" s="146"/>
      <c r="LS24" s="145"/>
      <c r="LT24" s="146"/>
      <c r="LU24" s="145"/>
      <c r="LV24" s="146"/>
      <c r="LW24" s="145"/>
      <c r="LX24" s="146"/>
      <c r="LY24" s="145"/>
      <c r="LZ24" s="146"/>
      <c r="MA24" s="145"/>
      <c r="MB24" s="146"/>
      <c r="MC24" s="145"/>
      <c r="MD24" s="146"/>
      <c r="ME24" s="145"/>
      <c r="MF24" s="146"/>
      <c r="MG24" s="145"/>
      <c r="MH24" s="146"/>
      <c r="MI24" s="145"/>
      <c r="MJ24" s="146"/>
      <c r="MK24" s="145"/>
      <c r="ML24" s="146"/>
      <c r="MM24" s="145"/>
      <c r="MN24" s="146"/>
      <c r="MO24" s="145"/>
      <c r="MP24" s="146"/>
      <c r="MQ24" s="145"/>
      <c r="MR24" s="146"/>
      <c r="MS24" s="145"/>
      <c r="MT24" s="146"/>
      <c r="MU24" s="145"/>
      <c r="MV24" s="146"/>
      <c r="MW24" s="145"/>
      <c r="MX24" s="146"/>
      <c r="MY24" s="145"/>
      <c r="MZ24" s="146"/>
      <c r="NA24" s="145"/>
      <c r="NB24" s="146"/>
      <c r="NC24" s="145"/>
      <c r="ND24" s="146"/>
      <c r="NE24" s="145"/>
      <c r="NF24" s="146"/>
      <c r="NG24" s="145"/>
      <c r="NH24" s="146"/>
      <c r="NI24" s="145"/>
      <c r="NJ24" s="146"/>
      <c r="NK24" s="145"/>
      <c r="NL24" s="146"/>
      <c r="NM24" s="145"/>
      <c r="NN24" s="146"/>
      <c r="NO24" s="145"/>
      <c r="NP24" s="146"/>
      <c r="NQ24" s="145"/>
      <c r="NR24" s="146"/>
      <c r="NS24" s="145"/>
      <c r="NT24" s="146"/>
      <c r="NU24" s="145"/>
      <c r="NV24" s="146"/>
      <c r="NW24" s="145"/>
      <c r="NX24" s="146"/>
      <c r="NY24" s="145"/>
      <c r="NZ24" s="146"/>
      <c r="OA24" s="145"/>
      <c r="OB24" s="146"/>
      <c r="OC24" s="145"/>
      <c r="OD24" s="146"/>
      <c r="OE24" s="145"/>
      <c r="OF24" s="146"/>
      <c r="OG24" s="145"/>
      <c r="OH24" s="146"/>
      <c r="OI24" s="145"/>
      <c r="OJ24" s="146"/>
      <c r="OK24" s="145"/>
      <c r="OL24" s="148"/>
      <c r="OM24" s="145"/>
      <c r="ON24" s="146"/>
      <c r="OO24" s="145"/>
      <c r="OP24" s="146"/>
      <c r="OQ24" s="145"/>
      <c r="OR24" s="146"/>
      <c r="OS24" s="145"/>
      <c r="OT24" s="146"/>
      <c r="OU24" s="145"/>
      <c r="OV24" s="146"/>
      <c r="OW24" s="145"/>
      <c r="OX24" s="146"/>
      <c r="OY24" s="145"/>
      <c r="OZ24" s="146"/>
      <c r="PA24" s="145"/>
      <c r="PB24" s="146"/>
      <c r="PC24" s="145"/>
      <c r="PD24" s="146"/>
      <c r="PE24" s="145"/>
      <c r="PF24" s="146"/>
      <c r="PG24" s="145"/>
      <c r="PH24" s="146"/>
      <c r="PI24" s="145"/>
      <c r="PJ24" s="146"/>
      <c r="PK24" s="145"/>
      <c r="PL24" s="146"/>
      <c r="PM24" s="145"/>
      <c r="PN24" s="146"/>
      <c r="PO24" s="145"/>
      <c r="PP24" s="146"/>
      <c r="PQ24" s="145"/>
      <c r="PR24" s="146"/>
      <c r="PS24" s="145"/>
      <c r="PT24" s="146"/>
      <c r="PU24" s="145"/>
      <c r="PV24" s="146"/>
      <c r="PW24" s="145"/>
      <c r="PX24" s="146"/>
      <c r="PY24" s="145"/>
      <c r="PZ24" s="146"/>
      <c r="QA24" s="145"/>
      <c r="QB24" s="146"/>
      <c r="QC24" s="145"/>
      <c r="QD24" s="146"/>
      <c r="QE24" s="145"/>
      <c r="QF24" s="146"/>
      <c r="QG24" s="145"/>
      <c r="QH24" s="146"/>
      <c r="QI24" s="145"/>
      <c r="QJ24" s="146"/>
      <c r="QK24" s="145"/>
      <c r="QL24" s="146"/>
      <c r="QM24" s="145"/>
      <c r="QN24" s="146"/>
      <c r="QO24" s="145"/>
      <c r="QP24" s="146"/>
      <c r="QQ24" s="145"/>
      <c r="QR24" s="146"/>
      <c r="QS24" s="145"/>
      <c r="QT24" s="146"/>
      <c r="QU24" s="145"/>
      <c r="QV24" s="146"/>
      <c r="QW24" s="145"/>
      <c r="QX24" s="146"/>
      <c r="QY24" s="145"/>
      <c r="QZ24" s="146"/>
      <c r="RA24" s="145"/>
      <c r="RB24" s="146"/>
      <c r="RC24" s="145"/>
      <c r="RD24" s="146"/>
      <c r="RE24" s="145"/>
      <c r="RF24" s="146"/>
      <c r="RG24" s="145"/>
      <c r="RH24" s="146"/>
      <c r="RI24" s="145"/>
      <c r="RJ24" s="146"/>
      <c r="RK24" s="145"/>
      <c r="RL24" s="146"/>
      <c r="RM24" s="145"/>
      <c r="RN24" s="146"/>
      <c r="RO24" s="145"/>
      <c r="RP24" s="146"/>
      <c r="RQ24" s="145"/>
      <c r="RR24" s="146"/>
      <c r="RS24" s="145"/>
      <c r="RT24" s="146"/>
      <c r="RU24" s="145"/>
      <c r="RV24" s="146"/>
      <c r="RW24" s="145"/>
      <c r="RX24" s="146"/>
      <c r="RY24" s="145"/>
      <c r="RZ24" s="146"/>
      <c r="SA24" s="145"/>
      <c r="SB24" s="146"/>
      <c r="SC24" s="145"/>
      <c r="SD24" s="146"/>
      <c r="SE24" s="145"/>
      <c r="SF24" s="146"/>
      <c r="SG24" s="145"/>
      <c r="SH24" s="146"/>
      <c r="SI24" s="145"/>
      <c r="SJ24" s="146"/>
      <c r="SK24" s="145"/>
      <c r="SL24" s="146"/>
      <c r="SM24" s="145"/>
      <c r="SN24" s="146"/>
      <c r="SO24" s="145"/>
      <c r="SP24" s="146"/>
      <c r="SQ24" s="145"/>
      <c r="SR24" s="146"/>
      <c r="SS24" s="145"/>
      <c r="ST24" s="146"/>
      <c r="SU24" s="145"/>
      <c r="SV24" s="146"/>
      <c r="SW24" s="145"/>
      <c r="SX24" s="146"/>
      <c r="SY24" s="145"/>
      <c r="SZ24" s="146"/>
      <c r="TA24" s="145"/>
      <c r="TB24" s="146"/>
      <c r="TC24" s="145"/>
      <c r="TD24" s="146"/>
      <c r="TE24" s="145"/>
      <c r="TF24" s="146"/>
      <c r="TG24" s="145"/>
      <c r="TH24" s="146"/>
      <c r="TI24" s="150"/>
      <c r="TJ24" s="146"/>
      <c r="TK24" s="145"/>
      <c r="TL24" s="146"/>
      <c r="TM24" s="145"/>
      <c r="TN24" s="146"/>
      <c r="TO24" s="145"/>
      <c r="TP24" s="146"/>
      <c r="TQ24" s="145"/>
      <c r="TR24" s="146"/>
      <c r="TS24" s="145"/>
      <c r="TT24" s="146"/>
      <c r="TU24" s="145"/>
      <c r="TV24" s="146"/>
      <c r="TW24" s="145"/>
      <c r="TX24" s="146"/>
      <c r="TY24" s="145"/>
      <c r="TZ24" s="146"/>
      <c r="UA24" s="145"/>
      <c r="UB24" s="146"/>
      <c r="UC24" s="145"/>
      <c r="UD24" s="146"/>
      <c r="UE24" s="145"/>
      <c r="UF24" s="146"/>
      <c r="UG24" s="145"/>
      <c r="UH24" s="146"/>
      <c r="UI24" s="145"/>
      <c r="UJ24" s="146"/>
      <c r="UK24" s="145"/>
      <c r="UL24" s="146"/>
      <c r="UM24" s="145"/>
      <c r="UN24" s="146"/>
      <c r="UO24" s="145"/>
      <c r="UP24" s="146"/>
      <c r="UQ24" s="145"/>
      <c r="UR24" s="146"/>
      <c r="US24" s="145"/>
      <c r="UT24" s="146"/>
      <c r="UU24" s="145"/>
      <c r="UV24" s="146"/>
      <c r="UW24" s="145"/>
      <c r="UX24" s="146"/>
      <c r="UY24" s="145"/>
      <c r="UZ24" s="146"/>
      <c r="VA24" s="145"/>
      <c r="VB24" s="146"/>
      <c r="VC24" s="145"/>
      <c r="VD24" s="146"/>
      <c r="VE24" s="145"/>
      <c r="VF24" s="146"/>
      <c r="VG24" s="145"/>
      <c r="VH24" s="146"/>
      <c r="VI24" s="145"/>
      <c r="VJ24" s="146"/>
      <c r="VK24" s="145"/>
      <c r="VL24" s="146"/>
      <c r="VM24" s="145"/>
      <c r="VN24" s="146"/>
      <c r="VO24" s="145"/>
      <c r="VP24" s="146"/>
      <c r="VQ24" s="145"/>
      <c r="VR24" s="146"/>
      <c r="VS24" s="145"/>
      <c r="VT24" s="146"/>
      <c r="VU24" s="145"/>
      <c r="VV24" s="146"/>
      <c r="VW24" s="145"/>
      <c r="VX24" s="146"/>
      <c r="VY24" s="145"/>
      <c r="VZ24" s="146"/>
      <c r="WA24" s="145"/>
      <c r="WB24" s="146"/>
      <c r="WC24" s="145"/>
      <c r="WD24" s="148"/>
    </row>
    <row r="25" spans="1:602" ht="15.6">
      <c r="A25" s="132" t="s">
        <v>3702</v>
      </c>
      <c r="B25" s="133" t="s">
        <v>3711</v>
      </c>
      <c r="C25" s="145"/>
      <c r="D25" s="146"/>
      <c r="E25" s="95"/>
      <c r="F25" s="146"/>
      <c r="G25" s="95"/>
      <c r="H25" s="147"/>
      <c r="I25" s="95"/>
      <c r="J25" s="147"/>
      <c r="K25" s="95"/>
      <c r="L25" s="147"/>
      <c r="M25" s="95"/>
      <c r="N25" s="147"/>
      <c r="O25" s="95"/>
      <c r="P25" s="147"/>
      <c r="Q25" s="95">
        <v>2</v>
      </c>
      <c r="R25" s="147"/>
      <c r="S25" s="95">
        <v>2</v>
      </c>
      <c r="T25" s="147"/>
      <c r="U25" s="95"/>
      <c r="V25" s="147"/>
      <c r="W25" s="95"/>
      <c r="X25" s="147"/>
      <c r="Y25" s="95"/>
      <c r="Z25" s="147"/>
      <c r="AA25" s="95"/>
      <c r="AB25" s="147"/>
      <c r="AC25" s="95"/>
      <c r="AD25" s="147"/>
      <c r="AE25" s="95"/>
      <c r="AF25" s="147"/>
      <c r="AG25" s="95"/>
      <c r="AH25" s="147"/>
      <c r="AI25" s="95"/>
      <c r="AJ25" s="147"/>
      <c r="AK25" s="95"/>
      <c r="AL25" s="147"/>
      <c r="AM25" s="95"/>
      <c r="AN25" s="147"/>
      <c r="AO25" s="95"/>
      <c r="AP25" s="147"/>
      <c r="AQ25" s="95"/>
      <c r="AR25" s="147"/>
      <c r="AS25" s="95"/>
      <c r="AT25" s="147"/>
      <c r="AU25" s="95"/>
      <c r="AV25" s="147"/>
      <c r="AW25" s="95"/>
      <c r="AX25" s="147"/>
      <c r="AY25" s="95"/>
      <c r="AZ25" s="147"/>
      <c r="BA25" s="95"/>
      <c r="BB25" s="147"/>
      <c r="BC25" s="95"/>
      <c r="BD25" s="147"/>
      <c r="BE25" s="95"/>
      <c r="BF25" s="147"/>
      <c r="BG25" s="95"/>
      <c r="BH25" s="147"/>
      <c r="BI25" s="95"/>
      <c r="BJ25" s="147"/>
      <c r="BK25" s="95"/>
      <c r="BL25" s="147"/>
      <c r="BM25" s="95"/>
      <c r="BN25" s="147"/>
      <c r="BO25" s="95"/>
      <c r="BP25" s="147"/>
      <c r="BQ25" s="95"/>
      <c r="BR25" s="147"/>
      <c r="BS25" s="95"/>
      <c r="BT25" s="147"/>
      <c r="BU25" s="95"/>
      <c r="BV25" s="147"/>
      <c r="BW25" s="95"/>
      <c r="BX25" s="147"/>
      <c r="BY25" s="95"/>
      <c r="BZ25" s="147"/>
      <c r="CA25" s="95"/>
      <c r="CB25" s="147"/>
      <c r="CC25" s="95"/>
      <c r="CD25" s="147"/>
      <c r="CE25" s="95"/>
      <c r="CF25" s="147"/>
      <c r="CG25" s="95"/>
      <c r="CH25" s="147"/>
      <c r="CI25" s="95"/>
      <c r="CJ25" s="147"/>
      <c r="CK25" s="95"/>
      <c r="CL25" s="147"/>
      <c r="CM25" s="95"/>
      <c r="CN25" s="147"/>
      <c r="CO25" s="95"/>
      <c r="CP25" s="147"/>
      <c r="CQ25" s="95"/>
      <c r="CR25" s="147"/>
      <c r="CS25" s="95"/>
      <c r="CT25" s="147"/>
      <c r="CU25" s="95"/>
      <c r="CV25" s="147"/>
      <c r="CW25" s="95"/>
      <c r="CX25" s="147"/>
      <c r="CY25" s="95"/>
      <c r="CZ25" s="147"/>
      <c r="DA25" s="95"/>
      <c r="DB25" s="147"/>
      <c r="DC25" s="95"/>
      <c r="DD25" s="147"/>
      <c r="DE25" s="95"/>
      <c r="DF25" s="147"/>
      <c r="DG25" s="95"/>
      <c r="DH25" s="147"/>
      <c r="DI25" s="95"/>
      <c r="DJ25" s="147"/>
      <c r="DK25" s="95"/>
      <c r="DL25" s="147"/>
      <c r="DM25" s="95"/>
      <c r="DN25" s="147"/>
      <c r="DO25" s="95"/>
      <c r="DP25" s="147"/>
      <c r="DQ25" s="95"/>
      <c r="DR25" s="147"/>
      <c r="DS25" s="95"/>
      <c r="DT25" s="147"/>
      <c r="DU25" s="95"/>
      <c r="DV25" s="147"/>
      <c r="DW25" s="95"/>
      <c r="DX25" s="147"/>
      <c r="DY25" s="95"/>
      <c r="DZ25" s="147"/>
      <c r="EA25" s="95"/>
      <c r="EB25" s="147"/>
      <c r="EC25" s="95"/>
      <c r="ED25" s="147"/>
      <c r="EE25" s="95"/>
      <c r="EF25" s="147"/>
      <c r="EG25" s="95"/>
      <c r="EH25" s="147"/>
      <c r="EI25" s="95"/>
      <c r="EJ25" s="147"/>
      <c r="EK25" s="95"/>
      <c r="EL25" s="147"/>
      <c r="EM25" s="95"/>
      <c r="EN25" s="147"/>
      <c r="EO25" s="95"/>
      <c r="EP25" s="147"/>
      <c r="EQ25" s="95"/>
      <c r="ER25" s="147"/>
      <c r="ES25" s="95"/>
      <c r="ET25" s="147"/>
      <c r="EU25" s="95"/>
      <c r="EV25" s="147"/>
      <c r="EW25" s="95"/>
      <c r="EX25" s="147"/>
      <c r="EY25" s="95"/>
      <c r="EZ25" s="147"/>
      <c r="FA25" s="95"/>
      <c r="FB25" s="147"/>
      <c r="FC25" s="95"/>
      <c r="FD25" s="147"/>
      <c r="FE25" s="95"/>
      <c r="FF25" s="147"/>
      <c r="FG25" s="95"/>
      <c r="FH25" s="147"/>
      <c r="FI25" s="95"/>
      <c r="FJ25" s="147"/>
      <c r="FK25" s="95"/>
      <c r="FL25" s="147"/>
      <c r="FM25" s="95"/>
      <c r="FN25" s="147"/>
      <c r="FO25" s="95"/>
      <c r="FP25" s="147"/>
      <c r="FQ25" s="95"/>
      <c r="FR25" s="147"/>
      <c r="FS25" s="95"/>
      <c r="FT25" s="147"/>
      <c r="FU25" s="95"/>
      <c r="FV25" s="147"/>
      <c r="FW25" s="95"/>
      <c r="FX25" s="147"/>
      <c r="FY25" s="95"/>
      <c r="FZ25" s="147"/>
      <c r="GA25" s="95"/>
      <c r="GB25" s="147"/>
      <c r="GC25" s="95"/>
      <c r="GD25" s="147"/>
      <c r="GE25" s="95"/>
      <c r="GF25" s="147"/>
      <c r="GG25" s="95"/>
      <c r="GH25" s="147"/>
      <c r="GI25" s="95"/>
      <c r="GJ25" s="147"/>
      <c r="GK25" s="95"/>
      <c r="GL25" s="147"/>
      <c r="GM25" s="95"/>
      <c r="GN25" s="147"/>
      <c r="GO25" s="95"/>
      <c r="GP25" s="147"/>
      <c r="GQ25" s="95"/>
      <c r="GR25" s="147"/>
      <c r="GS25" s="95"/>
      <c r="GT25" s="154"/>
      <c r="GU25" s="145"/>
      <c r="GV25" s="146"/>
      <c r="GW25" s="95"/>
      <c r="GX25" s="146"/>
      <c r="GY25" s="95"/>
      <c r="GZ25" s="147"/>
      <c r="HA25" s="95"/>
      <c r="HB25" s="147"/>
      <c r="HC25" s="95"/>
      <c r="HD25" s="147"/>
      <c r="HE25" s="95"/>
      <c r="HF25" s="147"/>
      <c r="HG25" s="95"/>
      <c r="HH25" s="147"/>
      <c r="HI25" s="95"/>
      <c r="HJ25" s="147"/>
      <c r="HK25" s="95"/>
      <c r="HL25" s="147"/>
      <c r="HM25" s="95"/>
      <c r="HN25" s="147"/>
      <c r="HO25" s="95"/>
      <c r="HP25" s="147"/>
      <c r="HQ25" s="95"/>
      <c r="HR25" s="147"/>
      <c r="HS25" s="95"/>
      <c r="HT25" s="147"/>
      <c r="HU25" s="95"/>
      <c r="HV25" s="147"/>
      <c r="HW25" s="95"/>
      <c r="HX25" s="147"/>
      <c r="HY25" s="95"/>
      <c r="HZ25" s="147"/>
      <c r="IA25" s="95"/>
      <c r="IB25" s="147"/>
      <c r="IC25" s="95"/>
      <c r="ID25" s="147"/>
      <c r="IE25" s="95"/>
      <c r="IF25" s="147"/>
      <c r="IG25" s="95"/>
      <c r="IH25" s="147"/>
      <c r="II25" s="95"/>
      <c r="IJ25" s="147"/>
      <c r="IK25" s="95"/>
      <c r="IL25" s="147"/>
      <c r="IM25" s="95"/>
      <c r="IN25" s="147"/>
      <c r="IO25" s="95"/>
      <c r="IP25" s="147"/>
      <c r="IQ25" s="95"/>
      <c r="IR25" s="147"/>
      <c r="IS25" s="95"/>
      <c r="IT25" s="147"/>
      <c r="IU25" s="95"/>
      <c r="IV25" s="147"/>
      <c r="IW25" s="95"/>
      <c r="IX25" s="147"/>
      <c r="IY25" s="95"/>
      <c r="IZ25" s="147"/>
      <c r="JA25" s="95"/>
      <c r="JB25" s="147"/>
      <c r="JC25" s="95"/>
      <c r="JD25" s="147"/>
      <c r="JE25" s="95"/>
      <c r="JF25" s="147"/>
      <c r="JG25" s="95"/>
      <c r="JH25" s="147"/>
      <c r="JI25" s="95"/>
      <c r="JJ25" s="147"/>
      <c r="JK25" s="95"/>
      <c r="JL25" s="147"/>
      <c r="JM25" s="95"/>
      <c r="JN25" s="147"/>
      <c r="JO25" s="95"/>
      <c r="JP25" s="147"/>
      <c r="JQ25" s="95"/>
      <c r="JR25" s="147"/>
      <c r="JS25" s="95"/>
      <c r="JT25" s="147"/>
      <c r="JU25" s="95"/>
      <c r="JV25" s="147"/>
      <c r="JW25" s="95"/>
      <c r="JX25" s="147"/>
      <c r="JY25" s="95"/>
      <c r="JZ25" s="147"/>
      <c r="KA25" s="95"/>
      <c r="KB25" s="147"/>
      <c r="KC25" s="95"/>
      <c r="KD25" s="147"/>
      <c r="KE25" s="95"/>
      <c r="KF25" s="147"/>
      <c r="KG25" s="95"/>
      <c r="KH25" s="147"/>
      <c r="KI25" s="95"/>
      <c r="KJ25" s="147"/>
      <c r="KK25" s="95"/>
      <c r="KL25" s="147"/>
      <c r="KM25" s="95"/>
      <c r="KN25" s="147"/>
      <c r="KO25" s="95"/>
      <c r="KP25" s="147"/>
      <c r="KQ25" s="95"/>
      <c r="KR25" s="147"/>
      <c r="KS25" s="95"/>
      <c r="KT25" s="147"/>
      <c r="KU25" s="95"/>
      <c r="KV25" s="147"/>
      <c r="KW25" s="95"/>
      <c r="KX25" s="147"/>
      <c r="KY25" s="95"/>
      <c r="KZ25" s="147"/>
      <c r="LA25" s="95"/>
      <c r="LB25" s="147"/>
      <c r="LC25" s="95"/>
      <c r="LD25" s="147"/>
      <c r="LE25" s="95"/>
      <c r="LF25" s="147"/>
      <c r="LG25" s="95"/>
      <c r="LH25" s="147"/>
      <c r="LI25" s="95"/>
      <c r="LJ25" s="147"/>
      <c r="LK25" s="95"/>
      <c r="LL25" s="147"/>
      <c r="LM25" s="95"/>
      <c r="LN25" s="147"/>
      <c r="LO25" s="95"/>
      <c r="LP25" s="147"/>
      <c r="LQ25" s="95"/>
      <c r="LR25" s="147"/>
      <c r="LS25" s="95"/>
      <c r="LT25" s="147"/>
      <c r="LU25" s="95"/>
      <c r="LV25" s="147"/>
      <c r="LW25" s="95"/>
      <c r="LX25" s="147"/>
      <c r="LY25" s="95"/>
      <c r="LZ25" s="147"/>
      <c r="MA25" s="95"/>
      <c r="MB25" s="147"/>
      <c r="MC25" s="95"/>
      <c r="MD25" s="147"/>
      <c r="ME25" s="95"/>
      <c r="MF25" s="147"/>
      <c r="MG25" s="95"/>
      <c r="MH25" s="147"/>
      <c r="MI25" s="95"/>
      <c r="MJ25" s="147"/>
      <c r="MK25" s="95"/>
      <c r="ML25" s="147"/>
      <c r="MM25" s="95"/>
      <c r="MN25" s="147"/>
      <c r="MO25" s="95"/>
      <c r="MP25" s="147"/>
      <c r="MQ25" s="95"/>
      <c r="MR25" s="147"/>
      <c r="MS25" s="95"/>
      <c r="MT25" s="147"/>
      <c r="MU25" s="95"/>
      <c r="MV25" s="147"/>
      <c r="MW25" s="95"/>
      <c r="MX25" s="147"/>
      <c r="MY25" s="95"/>
      <c r="MZ25" s="147"/>
      <c r="NA25" s="95"/>
      <c r="NB25" s="147"/>
      <c r="NC25" s="95"/>
      <c r="ND25" s="147"/>
      <c r="NE25" s="150"/>
      <c r="NF25" s="147"/>
      <c r="NG25" s="150"/>
      <c r="NH25" s="147"/>
      <c r="NI25" s="95"/>
      <c r="NJ25" s="147"/>
      <c r="NK25" s="95"/>
      <c r="NL25" s="147"/>
      <c r="NM25" s="95"/>
      <c r="NN25" s="147"/>
      <c r="NO25" s="95"/>
      <c r="NP25" s="147"/>
      <c r="NQ25" s="95"/>
      <c r="NR25" s="147"/>
      <c r="NS25" s="95"/>
      <c r="NT25" s="147"/>
      <c r="NU25" s="95"/>
      <c r="NV25" s="147"/>
      <c r="NW25" s="95"/>
      <c r="NX25" s="147"/>
      <c r="NY25" s="95"/>
      <c r="NZ25" s="147"/>
      <c r="OA25" s="95"/>
      <c r="OB25" s="147"/>
      <c r="OC25" s="95"/>
      <c r="OD25" s="147"/>
      <c r="OE25" s="95"/>
      <c r="OF25" s="147"/>
      <c r="OG25" s="95"/>
      <c r="OH25" s="147"/>
      <c r="OI25" s="95"/>
      <c r="OJ25" s="147"/>
      <c r="OK25" s="95"/>
      <c r="OL25" s="154"/>
      <c r="OM25" s="149"/>
      <c r="ON25" s="151"/>
      <c r="OO25" s="95"/>
      <c r="OP25" s="151"/>
      <c r="OQ25" s="95"/>
      <c r="OR25" s="147"/>
      <c r="OS25" s="95"/>
      <c r="OT25" s="147"/>
      <c r="OU25" s="95"/>
      <c r="OV25" s="147"/>
      <c r="OW25" s="95"/>
      <c r="OX25" s="147"/>
      <c r="OY25" s="95"/>
      <c r="OZ25" s="147"/>
      <c r="PA25" s="95"/>
      <c r="PB25" s="147"/>
      <c r="PC25" s="95"/>
      <c r="PD25" s="147"/>
      <c r="PE25" s="95"/>
      <c r="PF25" s="147"/>
      <c r="PG25" s="95"/>
      <c r="PH25" s="147"/>
      <c r="PI25" s="95"/>
      <c r="PJ25" s="147"/>
      <c r="PK25" s="95"/>
      <c r="PL25" s="147"/>
      <c r="PM25" s="150"/>
      <c r="PN25" s="152"/>
      <c r="PO25" s="150"/>
      <c r="PP25" s="152"/>
      <c r="PQ25" s="150"/>
      <c r="PR25" s="152"/>
      <c r="PS25" s="150"/>
      <c r="PT25" s="152"/>
      <c r="PU25" s="150"/>
      <c r="PV25" s="152"/>
      <c r="PW25" s="150"/>
      <c r="PX25" s="152"/>
      <c r="PY25" s="150"/>
      <c r="PZ25" s="152"/>
      <c r="QA25" s="150"/>
      <c r="QB25" s="152"/>
      <c r="QC25" s="150"/>
      <c r="QD25" s="152"/>
      <c r="QE25" s="150"/>
      <c r="QF25" s="152"/>
      <c r="QG25" s="150"/>
      <c r="QH25" s="152"/>
      <c r="QI25" s="150"/>
      <c r="QJ25" s="152"/>
      <c r="QK25" s="150"/>
      <c r="QL25" s="152"/>
      <c r="QM25" s="150"/>
      <c r="QN25" s="152"/>
      <c r="QO25" s="150"/>
      <c r="QP25" s="152"/>
      <c r="QQ25" s="150"/>
      <c r="QR25" s="152"/>
      <c r="QS25" s="150"/>
      <c r="QT25" s="152"/>
      <c r="QU25" s="150"/>
      <c r="QV25" s="152"/>
      <c r="QW25" s="150"/>
      <c r="QX25" s="152"/>
      <c r="QY25" s="150"/>
      <c r="QZ25" s="152"/>
      <c r="RA25" s="150"/>
      <c r="RB25" s="152"/>
      <c r="RC25" s="150"/>
      <c r="RD25" s="152"/>
      <c r="RE25" s="150"/>
      <c r="RF25" s="152"/>
      <c r="RG25" s="150"/>
      <c r="RH25" s="152"/>
      <c r="RI25" s="150"/>
      <c r="RJ25" s="152"/>
      <c r="RK25" s="150"/>
      <c r="RL25" s="152"/>
      <c r="RM25" s="150"/>
      <c r="RN25" s="152"/>
      <c r="RO25" s="150"/>
      <c r="RP25" s="152"/>
      <c r="RQ25" s="150"/>
      <c r="RR25" s="152"/>
      <c r="RS25" s="150"/>
      <c r="RT25" s="152"/>
      <c r="RU25" s="150"/>
      <c r="RV25" s="152"/>
      <c r="RW25" s="150"/>
      <c r="RX25" s="152"/>
      <c r="RY25" s="150"/>
      <c r="RZ25" s="152"/>
      <c r="SA25" s="150"/>
      <c r="SB25" s="152"/>
      <c r="SC25" s="150"/>
      <c r="SD25" s="152"/>
      <c r="SE25" s="150"/>
      <c r="SF25" s="152"/>
      <c r="SG25" s="150"/>
      <c r="SH25" s="152"/>
      <c r="SI25" s="150"/>
      <c r="SJ25" s="152"/>
      <c r="SK25" s="150"/>
      <c r="SL25" s="152"/>
      <c r="SM25" s="150"/>
      <c r="SN25" s="152"/>
      <c r="SO25" s="150"/>
      <c r="SP25" s="152"/>
      <c r="SQ25" s="150"/>
      <c r="SR25" s="152"/>
      <c r="SS25" s="150"/>
      <c r="ST25" s="152"/>
      <c r="SU25" s="150"/>
      <c r="SV25" s="152"/>
      <c r="SW25" s="150"/>
      <c r="SX25" s="152"/>
      <c r="SY25" s="150"/>
      <c r="SZ25" s="152"/>
      <c r="TA25" s="150"/>
      <c r="TB25" s="152"/>
      <c r="TC25" s="150"/>
      <c r="TD25" s="152"/>
      <c r="TE25" s="150"/>
      <c r="TF25" s="152"/>
      <c r="TG25" s="150"/>
      <c r="TH25" s="152"/>
      <c r="TI25" s="150"/>
      <c r="TJ25" s="152"/>
      <c r="TK25" s="150"/>
      <c r="TL25" s="152"/>
      <c r="TM25" s="150"/>
      <c r="TN25" s="152"/>
      <c r="TO25" s="150"/>
      <c r="TP25" s="152"/>
      <c r="TQ25" s="150"/>
      <c r="TR25" s="152"/>
      <c r="TS25" s="150"/>
      <c r="TT25" s="152"/>
      <c r="TU25" s="150"/>
      <c r="TV25" s="152"/>
      <c r="TW25" s="150"/>
      <c r="TX25" s="152"/>
      <c r="TY25" s="150"/>
      <c r="TZ25" s="152"/>
      <c r="UA25" s="150"/>
      <c r="UB25" s="152"/>
      <c r="UC25" s="150"/>
      <c r="UD25" s="152"/>
      <c r="UE25" s="150"/>
      <c r="UF25" s="152"/>
      <c r="UG25" s="150"/>
      <c r="UH25" s="152"/>
      <c r="UI25" s="150"/>
      <c r="UJ25" s="152"/>
      <c r="UK25" s="150"/>
      <c r="UL25" s="152"/>
      <c r="UM25" s="150"/>
      <c r="UN25" s="152"/>
      <c r="UO25" s="150"/>
      <c r="UP25" s="152"/>
      <c r="UQ25" s="150"/>
      <c r="UR25" s="152"/>
      <c r="US25" s="150"/>
      <c r="UT25" s="152"/>
      <c r="UU25" s="150"/>
      <c r="UV25" s="152"/>
      <c r="UW25" s="150"/>
      <c r="UX25" s="152"/>
      <c r="UY25" s="150"/>
      <c r="UZ25" s="152"/>
      <c r="VA25" s="150"/>
      <c r="VB25" s="152"/>
      <c r="VC25" s="150"/>
      <c r="VD25" s="152"/>
      <c r="VE25" s="150"/>
      <c r="VF25" s="152"/>
      <c r="VG25" s="150"/>
      <c r="VH25" s="152"/>
      <c r="VI25" s="150"/>
      <c r="VJ25" s="152"/>
      <c r="VK25" s="150"/>
      <c r="VL25" s="152"/>
      <c r="VM25" s="150"/>
      <c r="VN25" s="152"/>
      <c r="VO25" s="150"/>
      <c r="VP25" s="152"/>
      <c r="VQ25" s="150"/>
      <c r="VR25" s="152"/>
      <c r="VS25" s="150"/>
      <c r="VT25" s="152"/>
      <c r="VU25" s="150"/>
      <c r="VV25" s="152"/>
      <c r="VW25" s="150"/>
      <c r="VX25" s="152"/>
      <c r="VY25" s="150"/>
      <c r="VZ25" s="152"/>
      <c r="WA25" s="150"/>
      <c r="WB25" s="152"/>
      <c r="WC25" s="150"/>
      <c r="WD25" s="155"/>
    </row>
    <row r="26" spans="1:602" ht="15.6">
      <c r="A26" s="132" t="s">
        <v>3712</v>
      </c>
      <c r="B26" s="133" t="s">
        <v>3713</v>
      </c>
      <c r="C26" s="145"/>
      <c r="D26" s="146"/>
      <c r="E26" s="145"/>
      <c r="F26" s="146"/>
      <c r="G26" s="145"/>
      <c r="H26" s="146"/>
      <c r="I26" s="145"/>
      <c r="J26" s="146"/>
      <c r="K26" s="145"/>
      <c r="L26" s="146"/>
      <c r="M26" s="145"/>
      <c r="N26" s="146"/>
      <c r="O26" s="145"/>
      <c r="P26" s="146"/>
      <c r="Q26" s="145"/>
      <c r="R26" s="146"/>
      <c r="S26" s="145"/>
      <c r="T26" s="146"/>
      <c r="U26" s="145"/>
      <c r="V26" s="146"/>
      <c r="W26" s="145"/>
      <c r="X26" s="146"/>
      <c r="Y26" s="145"/>
      <c r="Z26" s="146"/>
      <c r="AA26" s="145"/>
      <c r="AB26" s="146"/>
      <c r="AC26" s="145"/>
      <c r="AD26" s="146"/>
      <c r="AE26" s="145"/>
      <c r="AF26" s="146"/>
      <c r="AG26" s="145"/>
      <c r="AH26" s="146"/>
      <c r="AI26" s="145"/>
      <c r="AJ26" s="146"/>
      <c r="AK26" s="145"/>
      <c r="AL26" s="146"/>
      <c r="AM26" s="145"/>
      <c r="AN26" s="146"/>
      <c r="AO26" s="145"/>
      <c r="AP26" s="146"/>
      <c r="AQ26" s="145"/>
      <c r="AR26" s="146"/>
      <c r="AS26" s="145"/>
      <c r="AT26" s="146"/>
      <c r="AU26" s="145"/>
      <c r="AV26" s="146"/>
      <c r="AW26" s="145"/>
      <c r="AX26" s="146"/>
      <c r="AY26" s="145"/>
      <c r="AZ26" s="146"/>
      <c r="BA26" s="145"/>
      <c r="BB26" s="146"/>
      <c r="BC26" s="145"/>
      <c r="BD26" s="146"/>
      <c r="BE26" s="145"/>
      <c r="BF26" s="146"/>
      <c r="BG26" s="145"/>
      <c r="BH26" s="146"/>
      <c r="BI26" s="145"/>
      <c r="BJ26" s="146"/>
      <c r="BK26" s="145"/>
      <c r="BL26" s="146"/>
      <c r="BM26" s="145"/>
      <c r="BN26" s="146"/>
      <c r="BO26" s="145"/>
      <c r="BP26" s="146"/>
      <c r="BQ26" s="145"/>
      <c r="BR26" s="146"/>
      <c r="BS26" s="145"/>
      <c r="BT26" s="146"/>
      <c r="BU26" s="145"/>
      <c r="BV26" s="146"/>
      <c r="BW26" s="145"/>
      <c r="BX26" s="146"/>
      <c r="BY26" s="145"/>
      <c r="BZ26" s="146"/>
      <c r="CA26" s="145"/>
      <c r="CB26" s="146"/>
      <c r="CC26" s="145"/>
      <c r="CD26" s="146"/>
      <c r="CE26" s="145"/>
      <c r="CF26" s="146"/>
      <c r="CG26" s="145"/>
      <c r="CH26" s="146"/>
      <c r="CI26" s="145"/>
      <c r="CJ26" s="146"/>
      <c r="CK26" s="145"/>
      <c r="CL26" s="146"/>
      <c r="CM26" s="145"/>
      <c r="CN26" s="146"/>
      <c r="CO26" s="145"/>
      <c r="CP26" s="146"/>
      <c r="CQ26" s="145"/>
      <c r="CR26" s="146"/>
      <c r="CS26" s="145"/>
      <c r="CT26" s="146"/>
      <c r="CU26" s="145"/>
      <c r="CV26" s="146"/>
      <c r="CW26" s="145"/>
      <c r="CX26" s="146"/>
      <c r="CY26" s="145"/>
      <c r="CZ26" s="146"/>
      <c r="DA26" s="95">
        <v>1</v>
      </c>
      <c r="DB26" s="146"/>
      <c r="DC26" s="145"/>
      <c r="DD26" s="146"/>
      <c r="DE26" s="145"/>
      <c r="DF26" s="146"/>
      <c r="DG26" s="145"/>
      <c r="DH26" s="146"/>
      <c r="DI26" s="145"/>
      <c r="DJ26" s="146"/>
      <c r="DK26" s="145"/>
      <c r="DL26" s="146"/>
      <c r="DM26" s="145"/>
      <c r="DN26" s="146"/>
      <c r="DO26" s="145"/>
      <c r="DP26" s="146"/>
      <c r="DQ26" s="145"/>
      <c r="DR26" s="146"/>
      <c r="DS26" s="145"/>
      <c r="DT26" s="146"/>
      <c r="DU26" s="145"/>
      <c r="DV26" s="146"/>
      <c r="DW26" s="145"/>
      <c r="DX26" s="146"/>
      <c r="DY26" s="145"/>
      <c r="DZ26" s="146"/>
      <c r="EA26" s="145"/>
      <c r="EB26" s="146"/>
      <c r="EC26" s="145"/>
      <c r="ED26" s="146"/>
      <c r="EE26" s="145"/>
      <c r="EF26" s="146"/>
      <c r="EG26" s="145"/>
      <c r="EH26" s="146"/>
      <c r="EI26" s="145"/>
      <c r="EJ26" s="146"/>
      <c r="EK26" s="145"/>
      <c r="EL26" s="146"/>
      <c r="EM26" s="145"/>
      <c r="EN26" s="146"/>
      <c r="EO26" s="145"/>
      <c r="EP26" s="146"/>
      <c r="EQ26" s="145"/>
      <c r="ER26" s="146"/>
      <c r="ES26" s="145"/>
      <c r="ET26" s="146"/>
      <c r="EU26" s="145"/>
      <c r="EV26" s="146"/>
      <c r="EW26" s="145"/>
      <c r="EX26" s="146"/>
      <c r="EY26" s="145"/>
      <c r="EZ26" s="146"/>
      <c r="FA26" s="145"/>
      <c r="FB26" s="146"/>
      <c r="FC26" s="145"/>
      <c r="FD26" s="146"/>
      <c r="FE26" s="145"/>
      <c r="FF26" s="146"/>
      <c r="FG26" s="145"/>
      <c r="FH26" s="146"/>
      <c r="FI26" s="145"/>
      <c r="FJ26" s="146"/>
      <c r="FK26" s="145"/>
      <c r="FL26" s="146"/>
      <c r="FM26" s="145"/>
      <c r="FN26" s="146"/>
      <c r="FO26" s="145"/>
      <c r="FP26" s="146"/>
      <c r="FQ26" s="145"/>
      <c r="FR26" s="146"/>
      <c r="FS26" s="145"/>
      <c r="FT26" s="146"/>
      <c r="FU26" s="145"/>
      <c r="FV26" s="146"/>
      <c r="FW26" s="145"/>
      <c r="FX26" s="146"/>
      <c r="FY26" s="145"/>
      <c r="FZ26" s="146"/>
      <c r="GA26" s="145"/>
      <c r="GB26" s="146"/>
      <c r="GC26" s="145"/>
      <c r="GD26" s="146"/>
      <c r="GE26" s="145"/>
      <c r="GF26" s="146"/>
      <c r="GG26" s="145"/>
      <c r="GH26" s="146"/>
      <c r="GI26" s="145"/>
      <c r="GJ26" s="146"/>
      <c r="GK26" s="145"/>
      <c r="GL26" s="146"/>
      <c r="GM26" s="145"/>
      <c r="GN26" s="146"/>
      <c r="GO26" s="145"/>
      <c r="GP26" s="146"/>
      <c r="GQ26" s="145"/>
      <c r="GR26" s="146"/>
      <c r="GS26" s="145"/>
      <c r="GT26" s="148"/>
      <c r="GU26" s="145"/>
      <c r="GV26" s="146"/>
      <c r="GW26" s="145"/>
      <c r="GX26" s="146"/>
      <c r="GY26" s="145"/>
      <c r="GZ26" s="146"/>
      <c r="HA26" s="145"/>
      <c r="HB26" s="146"/>
      <c r="HC26" s="145"/>
      <c r="HD26" s="146"/>
      <c r="HE26" s="145"/>
      <c r="HF26" s="146"/>
      <c r="HG26" s="145"/>
      <c r="HH26" s="146"/>
      <c r="HI26" s="145"/>
      <c r="HJ26" s="146"/>
      <c r="HK26" s="145"/>
      <c r="HL26" s="146"/>
      <c r="HM26" s="145"/>
      <c r="HN26" s="146"/>
      <c r="HO26" s="145"/>
      <c r="HP26" s="146"/>
      <c r="HQ26" s="145"/>
      <c r="HR26" s="146"/>
      <c r="HS26" s="145"/>
      <c r="HT26" s="146"/>
      <c r="HU26" s="145"/>
      <c r="HV26" s="146"/>
      <c r="HW26" s="145"/>
      <c r="HX26" s="146"/>
      <c r="HY26" s="145"/>
      <c r="HZ26" s="146"/>
      <c r="IA26" s="145"/>
      <c r="IB26" s="146"/>
      <c r="IC26" s="145"/>
      <c r="ID26" s="146"/>
      <c r="IE26" s="145"/>
      <c r="IF26" s="146"/>
      <c r="IG26" s="145"/>
      <c r="IH26" s="146"/>
      <c r="II26" s="145"/>
      <c r="IJ26" s="146"/>
      <c r="IK26" s="145"/>
      <c r="IL26" s="146"/>
      <c r="IM26" s="145"/>
      <c r="IN26" s="146"/>
      <c r="IO26" s="145"/>
      <c r="IP26" s="146"/>
      <c r="IQ26" s="145"/>
      <c r="IR26" s="146"/>
      <c r="IS26" s="145"/>
      <c r="IT26" s="146"/>
      <c r="IU26" s="145"/>
      <c r="IV26" s="146"/>
      <c r="IW26" s="145"/>
      <c r="IX26" s="146"/>
      <c r="IY26" s="145"/>
      <c r="IZ26" s="146"/>
      <c r="JA26" s="145"/>
      <c r="JB26" s="146"/>
      <c r="JC26" s="145"/>
      <c r="JD26" s="146"/>
      <c r="JE26" s="145"/>
      <c r="JF26" s="146"/>
      <c r="JG26" s="145"/>
      <c r="JH26" s="146"/>
      <c r="JI26" s="145"/>
      <c r="JJ26" s="146"/>
      <c r="JK26" s="145"/>
      <c r="JL26" s="146"/>
      <c r="JM26" s="145"/>
      <c r="JN26" s="146"/>
      <c r="JO26" s="145"/>
      <c r="JP26" s="146"/>
      <c r="JQ26" s="145"/>
      <c r="JR26" s="146"/>
      <c r="JS26" s="145"/>
      <c r="JT26" s="146"/>
      <c r="JU26" s="145"/>
      <c r="JV26" s="146"/>
      <c r="JW26" s="145"/>
      <c r="JX26" s="146"/>
      <c r="JY26" s="145"/>
      <c r="JZ26" s="146"/>
      <c r="KA26" s="145"/>
      <c r="KB26" s="146"/>
      <c r="KC26" s="145"/>
      <c r="KD26" s="146"/>
      <c r="KE26" s="145"/>
      <c r="KF26" s="146"/>
      <c r="KG26" s="145"/>
      <c r="KH26" s="146"/>
      <c r="KI26" s="145"/>
      <c r="KJ26" s="146"/>
      <c r="KK26" s="145"/>
      <c r="KL26" s="146"/>
      <c r="KM26" s="145"/>
      <c r="KN26" s="146"/>
      <c r="KO26" s="145"/>
      <c r="KP26" s="146"/>
      <c r="KQ26" s="145"/>
      <c r="KR26" s="146"/>
      <c r="KS26" s="95"/>
      <c r="KT26" s="146"/>
      <c r="KU26" s="145"/>
      <c r="KV26" s="146"/>
      <c r="KW26" s="145"/>
      <c r="KX26" s="146"/>
      <c r="KY26" s="145"/>
      <c r="KZ26" s="146"/>
      <c r="LA26" s="145"/>
      <c r="LB26" s="146"/>
      <c r="LC26" s="145"/>
      <c r="LD26" s="146"/>
      <c r="LE26" s="145"/>
      <c r="LF26" s="146"/>
      <c r="LG26" s="145"/>
      <c r="LH26" s="146"/>
      <c r="LI26" s="145"/>
      <c r="LJ26" s="146"/>
      <c r="LK26" s="145"/>
      <c r="LL26" s="146"/>
      <c r="LM26" s="145"/>
      <c r="LN26" s="146"/>
      <c r="LO26" s="145"/>
      <c r="LP26" s="146"/>
      <c r="LQ26" s="145"/>
      <c r="LR26" s="146"/>
      <c r="LS26" s="145"/>
      <c r="LT26" s="146"/>
      <c r="LU26" s="145"/>
      <c r="LV26" s="146"/>
      <c r="LW26" s="145"/>
      <c r="LX26" s="146"/>
      <c r="LY26" s="145"/>
      <c r="LZ26" s="146"/>
      <c r="MA26" s="145"/>
      <c r="MB26" s="146"/>
      <c r="MC26" s="145"/>
      <c r="MD26" s="146"/>
      <c r="ME26" s="145"/>
      <c r="MF26" s="146"/>
      <c r="MG26" s="145"/>
      <c r="MH26" s="146"/>
      <c r="MI26" s="145"/>
      <c r="MJ26" s="146"/>
      <c r="MK26" s="145"/>
      <c r="ML26" s="146"/>
      <c r="MM26" s="145"/>
      <c r="MN26" s="146"/>
      <c r="MO26" s="145"/>
      <c r="MP26" s="146"/>
      <c r="MQ26" s="145"/>
      <c r="MR26" s="146"/>
      <c r="MS26" s="145"/>
      <c r="MT26" s="146"/>
      <c r="MU26" s="145"/>
      <c r="MV26" s="146"/>
      <c r="MW26" s="145"/>
      <c r="MX26" s="146"/>
      <c r="MY26" s="145"/>
      <c r="MZ26" s="146"/>
      <c r="NA26" s="145"/>
      <c r="NB26" s="146"/>
      <c r="NC26" s="145"/>
      <c r="ND26" s="146"/>
      <c r="NE26" s="145"/>
      <c r="NF26" s="146"/>
      <c r="NG26" s="145"/>
      <c r="NH26" s="146"/>
      <c r="NI26" s="145"/>
      <c r="NJ26" s="146"/>
      <c r="NK26" s="145"/>
      <c r="NL26" s="146"/>
      <c r="NM26" s="145"/>
      <c r="NN26" s="146"/>
      <c r="NO26" s="145"/>
      <c r="NP26" s="146"/>
      <c r="NQ26" s="145"/>
      <c r="NR26" s="146"/>
      <c r="NS26" s="145"/>
      <c r="NT26" s="146"/>
      <c r="NU26" s="145"/>
      <c r="NV26" s="146"/>
      <c r="NW26" s="145"/>
      <c r="NX26" s="146"/>
      <c r="NY26" s="145"/>
      <c r="NZ26" s="146"/>
      <c r="OA26" s="145"/>
      <c r="OB26" s="146"/>
      <c r="OC26" s="145"/>
      <c r="OD26" s="146"/>
      <c r="OE26" s="145"/>
      <c r="OF26" s="146"/>
      <c r="OG26" s="145"/>
      <c r="OH26" s="146"/>
      <c r="OI26" s="145"/>
      <c r="OJ26" s="146"/>
      <c r="OK26" s="145"/>
      <c r="OL26" s="148"/>
      <c r="OM26" s="145"/>
      <c r="ON26" s="146"/>
      <c r="OO26" s="145"/>
      <c r="OP26" s="146"/>
      <c r="OQ26" s="145"/>
      <c r="OR26" s="146"/>
      <c r="OS26" s="145"/>
      <c r="OT26" s="146"/>
      <c r="OU26" s="145"/>
      <c r="OV26" s="146"/>
      <c r="OW26" s="145"/>
      <c r="OX26" s="146"/>
      <c r="OY26" s="145"/>
      <c r="OZ26" s="146"/>
      <c r="PA26" s="145"/>
      <c r="PB26" s="146"/>
      <c r="PC26" s="145"/>
      <c r="PD26" s="146"/>
      <c r="PE26" s="145"/>
      <c r="PF26" s="146"/>
      <c r="PG26" s="145"/>
      <c r="PH26" s="146"/>
      <c r="PI26" s="145"/>
      <c r="PJ26" s="146"/>
      <c r="PK26" s="145"/>
      <c r="PL26" s="146"/>
      <c r="PM26" s="145"/>
      <c r="PN26" s="146"/>
      <c r="PO26" s="145"/>
      <c r="PP26" s="146"/>
      <c r="PQ26" s="145"/>
      <c r="PR26" s="146"/>
      <c r="PS26" s="145"/>
      <c r="PT26" s="146"/>
      <c r="PU26" s="145"/>
      <c r="PV26" s="146"/>
      <c r="PW26" s="145"/>
      <c r="PX26" s="146"/>
      <c r="PY26" s="145"/>
      <c r="PZ26" s="146"/>
      <c r="QA26" s="145"/>
      <c r="QB26" s="146"/>
      <c r="QC26" s="145"/>
      <c r="QD26" s="146"/>
      <c r="QE26" s="145"/>
      <c r="QF26" s="146"/>
      <c r="QG26" s="145"/>
      <c r="QH26" s="146"/>
      <c r="QI26" s="145"/>
      <c r="QJ26" s="146"/>
      <c r="QK26" s="145"/>
      <c r="QL26" s="146"/>
      <c r="QM26" s="145"/>
      <c r="QN26" s="146"/>
      <c r="QO26" s="145"/>
      <c r="QP26" s="146"/>
      <c r="QQ26" s="145"/>
      <c r="QR26" s="146"/>
      <c r="QS26" s="145"/>
      <c r="QT26" s="146"/>
      <c r="QU26" s="145"/>
      <c r="QV26" s="146"/>
      <c r="QW26" s="145"/>
      <c r="QX26" s="146"/>
      <c r="QY26" s="145"/>
      <c r="QZ26" s="146"/>
      <c r="RA26" s="145"/>
      <c r="RB26" s="146"/>
      <c r="RC26" s="145"/>
      <c r="RD26" s="146"/>
      <c r="RE26" s="145"/>
      <c r="RF26" s="146"/>
      <c r="RG26" s="145"/>
      <c r="RH26" s="146"/>
      <c r="RI26" s="145"/>
      <c r="RJ26" s="146"/>
      <c r="RK26" s="145"/>
      <c r="RL26" s="146"/>
      <c r="RM26" s="145"/>
      <c r="RN26" s="146"/>
      <c r="RO26" s="145"/>
      <c r="RP26" s="146"/>
      <c r="RQ26" s="145"/>
      <c r="RR26" s="146"/>
      <c r="RS26" s="145"/>
      <c r="RT26" s="146"/>
      <c r="RU26" s="145"/>
      <c r="RV26" s="146"/>
      <c r="RW26" s="145"/>
      <c r="RX26" s="146"/>
      <c r="RY26" s="145"/>
      <c r="RZ26" s="146"/>
      <c r="SA26" s="145"/>
      <c r="SB26" s="146"/>
      <c r="SC26" s="145"/>
      <c r="SD26" s="146"/>
      <c r="SE26" s="145"/>
      <c r="SF26" s="146"/>
      <c r="SG26" s="145"/>
      <c r="SH26" s="146"/>
      <c r="SI26" s="145"/>
      <c r="SJ26" s="146"/>
      <c r="SK26" s="150"/>
      <c r="SL26" s="146"/>
      <c r="SM26" s="145"/>
      <c r="SN26" s="146"/>
      <c r="SO26" s="145"/>
      <c r="SP26" s="146"/>
      <c r="SQ26" s="145"/>
      <c r="SR26" s="146"/>
      <c r="SS26" s="145"/>
      <c r="ST26" s="146"/>
      <c r="SU26" s="145"/>
      <c r="SV26" s="146"/>
      <c r="SW26" s="145"/>
      <c r="SX26" s="146"/>
      <c r="SY26" s="145"/>
      <c r="SZ26" s="146"/>
      <c r="TA26" s="145"/>
      <c r="TB26" s="146"/>
      <c r="TC26" s="145"/>
      <c r="TD26" s="146"/>
      <c r="TE26" s="145"/>
      <c r="TF26" s="146"/>
      <c r="TG26" s="145"/>
      <c r="TH26" s="146"/>
      <c r="TI26" s="145"/>
      <c r="TJ26" s="146"/>
      <c r="TK26" s="145"/>
      <c r="TL26" s="146"/>
      <c r="TM26" s="145"/>
      <c r="TN26" s="146"/>
      <c r="TO26" s="145"/>
      <c r="TP26" s="146"/>
      <c r="TQ26" s="145"/>
      <c r="TR26" s="146"/>
      <c r="TS26" s="145"/>
      <c r="TT26" s="146"/>
      <c r="TU26" s="145"/>
      <c r="TV26" s="146"/>
      <c r="TW26" s="145"/>
      <c r="TX26" s="146"/>
      <c r="TY26" s="145"/>
      <c r="TZ26" s="146"/>
      <c r="UA26" s="145"/>
      <c r="UB26" s="146"/>
      <c r="UC26" s="145"/>
      <c r="UD26" s="146"/>
      <c r="UE26" s="145"/>
      <c r="UF26" s="146"/>
      <c r="UG26" s="145"/>
      <c r="UH26" s="146"/>
      <c r="UI26" s="145"/>
      <c r="UJ26" s="146"/>
      <c r="UK26" s="145"/>
      <c r="UL26" s="146"/>
      <c r="UM26" s="145"/>
      <c r="UN26" s="146"/>
      <c r="UO26" s="145"/>
      <c r="UP26" s="146"/>
      <c r="UQ26" s="145"/>
      <c r="UR26" s="146"/>
      <c r="US26" s="145"/>
      <c r="UT26" s="146"/>
      <c r="UU26" s="145"/>
      <c r="UV26" s="146"/>
      <c r="UW26" s="145"/>
      <c r="UX26" s="146"/>
      <c r="UY26" s="145"/>
      <c r="UZ26" s="146"/>
      <c r="VA26" s="145"/>
      <c r="VB26" s="146"/>
      <c r="VC26" s="145"/>
      <c r="VD26" s="146"/>
      <c r="VE26" s="145"/>
      <c r="VF26" s="146"/>
      <c r="VG26" s="145"/>
      <c r="VH26" s="146"/>
      <c r="VI26" s="145"/>
      <c r="VJ26" s="146"/>
      <c r="VK26" s="145"/>
      <c r="VL26" s="146"/>
      <c r="VM26" s="145"/>
      <c r="VN26" s="146"/>
      <c r="VO26" s="145"/>
      <c r="VP26" s="146"/>
      <c r="VQ26" s="145"/>
      <c r="VR26" s="146"/>
      <c r="VS26" s="145"/>
      <c r="VT26" s="146"/>
      <c r="VU26" s="145"/>
      <c r="VV26" s="146"/>
      <c r="VW26" s="145"/>
      <c r="VX26" s="146"/>
      <c r="VY26" s="145"/>
      <c r="VZ26" s="146"/>
      <c r="WA26" s="145"/>
      <c r="WB26" s="146"/>
      <c r="WC26" s="145"/>
      <c r="WD26" s="148"/>
    </row>
    <row r="27" spans="1:602" ht="15.6">
      <c r="A27" s="132" t="s">
        <v>3712</v>
      </c>
      <c r="B27" s="133" t="s">
        <v>3714</v>
      </c>
      <c r="C27" s="145"/>
      <c r="D27" s="146"/>
      <c r="E27" s="145"/>
      <c r="F27" s="146"/>
      <c r="G27" s="95"/>
      <c r="H27" s="146"/>
      <c r="I27" s="95"/>
      <c r="J27" s="146"/>
      <c r="K27" s="95"/>
      <c r="L27" s="146"/>
      <c r="M27" s="95"/>
      <c r="N27" s="146"/>
      <c r="O27" s="145"/>
      <c r="P27" s="146"/>
      <c r="Q27" s="95"/>
      <c r="R27" s="146"/>
      <c r="S27" s="145"/>
      <c r="T27" s="146"/>
      <c r="U27" s="145"/>
      <c r="V27" s="146"/>
      <c r="W27" s="145"/>
      <c r="X27" s="146"/>
      <c r="Y27" s="95"/>
      <c r="Z27" s="146"/>
      <c r="AA27" s="145"/>
      <c r="AB27" s="146"/>
      <c r="AC27" s="145"/>
      <c r="AD27" s="146"/>
      <c r="AE27" s="145"/>
      <c r="AF27" s="146"/>
      <c r="AG27" s="95"/>
      <c r="AH27" s="146"/>
      <c r="AI27" s="95"/>
      <c r="AJ27" s="146"/>
      <c r="AK27" s="95"/>
      <c r="AL27" s="146"/>
      <c r="AM27" s="145"/>
      <c r="AN27" s="146"/>
      <c r="AO27" s="145"/>
      <c r="AP27" s="146"/>
      <c r="AQ27" s="145"/>
      <c r="AR27" s="146"/>
      <c r="AS27" s="95"/>
      <c r="AT27" s="146"/>
      <c r="AU27" s="145"/>
      <c r="AV27" s="146"/>
      <c r="AW27" s="95"/>
      <c r="AX27" s="146"/>
      <c r="AY27" s="95"/>
      <c r="AZ27" s="146"/>
      <c r="BA27" s="95"/>
      <c r="BB27" s="146"/>
      <c r="BC27" s="145"/>
      <c r="BD27" s="146"/>
      <c r="BE27" s="95"/>
      <c r="BF27" s="146"/>
      <c r="BG27" s="95"/>
      <c r="BH27" s="146"/>
      <c r="BI27" s="95"/>
      <c r="BJ27" s="146"/>
      <c r="BK27" s="95"/>
      <c r="BL27" s="146"/>
      <c r="BM27" s="95"/>
      <c r="BN27" s="146"/>
      <c r="BO27" s="145"/>
      <c r="BP27" s="146"/>
      <c r="BQ27" s="95"/>
      <c r="BR27" s="146"/>
      <c r="BS27" s="95"/>
      <c r="BT27" s="146"/>
      <c r="BU27" s="95"/>
      <c r="BV27" s="146"/>
      <c r="BW27" s="95"/>
      <c r="BX27" s="146"/>
      <c r="BY27" s="95"/>
      <c r="BZ27" s="146"/>
      <c r="CA27" s="95"/>
      <c r="CB27" s="146"/>
      <c r="CC27" s="95"/>
      <c r="CD27" s="146"/>
      <c r="CE27" s="95"/>
      <c r="CF27" s="146"/>
      <c r="CG27" s="95"/>
      <c r="CH27" s="146"/>
      <c r="CI27" s="95"/>
      <c r="CJ27" s="146"/>
      <c r="CK27" s="95"/>
      <c r="CL27" s="146"/>
      <c r="CM27" s="95"/>
      <c r="CN27" s="146"/>
      <c r="CO27" s="95"/>
      <c r="CP27" s="146"/>
      <c r="CQ27" s="95"/>
      <c r="CR27" s="146"/>
      <c r="CS27" s="95"/>
      <c r="CT27" s="146"/>
      <c r="CU27" s="95"/>
      <c r="CV27" s="146"/>
      <c r="CW27" s="95"/>
      <c r="CX27" s="146"/>
      <c r="CY27" s="95"/>
      <c r="CZ27" s="146"/>
      <c r="DA27" s="95"/>
      <c r="DB27" s="146"/>
      <c r="DC27" s="95"/>
      <c r="DD27" s="146"/>
      <c r="DE27" s="95"/>
      <c r="DF27" s="146"/>
      <c r="DG27" s="95"/>
      <c r="DH27" s="146"/>
      <c r="DI27" s="95"/>
      <c r="DJ27" s="146"/>
      <c r="DK27" s="95"/>
      <c r="DL27" s="146"/>
      <c r="DM27" s="95"/>
      <c r="DN27" s="146"/>
      <c r="DO27" s="95"/>
      <c r="DP27" s="146"/>
      <c r="DQ27" s="95"/>
      <c r="DR27" s="146"/>
      <c r="DS27" s="145"/>
      <c r="DT27" s="146"/>
      <c r="DU27" s="145"/>
      <c r="DV27" s="146"/>
      <c r="DW27" s="145"/>
      <c r="DX27" s="146"/>
      <c r="DY27" s="145"/>
      <c r="DZ27" s="146"/>
      <c r="EA27" s="145"/>
      <c r="EB27" s="146"/>
      <c r="EC27" s="95"/>
      <c r="ED27" s="146"/>
      <c r="EE27" s="145"/>
      <c r="EF27" s="146"/>
      <c r="EG27" s="145"/>
      <c r="EH27" s="146"/>
      <c r="EI27" s="145"/>
      <c r="EJ27" s="146"/>
      <c r="EK27" s="95"/>
      <c r="EL27" s="146"/>
      <c r="EM27" s="145"/>
      <c r="EN27" s="146"/>
      <c r="EO27" s="95"/>
      <c r="EP27" s="146"/>
      <c r="EQ27" s="145"/>
      <c r="ER27" s="146"/>
      <c r="ES27" s="145"/>
      <c r="ET27" s="146"/>
      <c r="EU27" s="145"/>
      <c r="EV27" s="146"/>
      <c r="EW27" s="95"/>
      <c r="EX27" s="146"/>
      <c r="EY27" s="95"/>
      <c r="EZ27" s="146"/>
      <c r="FA27" s="95"/>
      <c r="FB27" s="146"/>
      <c r="FC27" s="95"/>
      <c r="FD27" s="146"/>
      <c r="FE27" s="95"/>
      <c r="FF27" s="146"/>
      <c r="FG27" s="95"/>
      <c r="FH27" s="146"/>
      <c r="FI27" s="95"/>
      <c r="FJ27" s="146"/>
      <c r="FK27" s="95"/>
      <c r="FL27" s="146"/>
      <c r="FM27" s="145"/>
      <c r="FN27" s="146"/>
      <c r="FO27" s="145"/>
      <c r="FP27" s="146"/>
      <c r="FQ27" s="145"/>
      <c r="FR27" s="146"/>
      <c r="FS27" s="145"/>
      <c r="FT27" s="146"/>
      <c r="FU27" s="145"/>
      <c r="FV27" s="146"/>
      <c r="FW27" s="145"/>
      <c r="FX27" s="146"/>
      <c r="FY27" s="145"/>
      <c r="FZ27" s="146"/>
      <c r="GA27" s="145"/>
      <c r="GB27" s="146"/>
      <c r="GC27" s="145"/>
      <c r="GD27" s="146"/>
      <c r="GE27" s="145"/>
      <c r="GF27" s="146"/>
      <c r="GG27" s="145"/>
      <c r="GH27" s="146"/>
      <c r="GI27" s="145"/>
      <c r="GJ27" s="146"/>
      <c r="GK27" s="145"/>
      <c r="GL27" s="146"/>
      <c r="GM27" s="145"/>
      <c r="GN27" s="146"/>
      <c r="GO27" s="145"/>
      <c r="GP27" s="146"/>
      <c r="GQ27" s="145"/>
      <c r="GR27" s="146"/>
      <c r="GS27" s="145"/>
      <c r="GT27" s="148"/>
      <c r="GU27" s="145"/>
      <c r="GV27" s="146"/>
      <c r="GW27" s="145"/>
      <c r="GX27" s="146"/>
      <c r="GY27" s="95"/>
      <c r="GZ27" s="146"/>
      <c r="HA27" s="95"/>
      <c r="HB27" s="146"/>
      <c r="HC27" s="95"/>
      <c r="HD27" s="146"/>
      <c r="HE27" s="95"/>
      <c r="HF27" s="146"/>
      <c r="HG27" s="145"/>
      <c r="HH27" s="146"/>
      <c r="HI27" s="95"/>
      <c r="HJ27" s="146"/>
      <c r="HK27" s="145"/>
      <c r="HL27" s="146"/>
      <c r="HM27" s="145"/>
      <c r="HN27" s="146"/>
      <c r="HO27" s="145"/>
      <c r="HP27" s="146"/>
      <c r="HQ27" s="95"/>
      <c r="HR27" s="146"/>
      <c r="HS27" s="145"/>
      <c r="HT27" s="146"/>
      <c r="HU27" s="145"/>
      <c r="HV27" s="146"/>
      <c r="HW27" s="145"/>
      <c r="HX27" s="146"/>
      <c r="HY27" s="95"/>
      <c r="HZ27" s="146"/>
      <c r="IA27" s="95"/>
      <c r="IB27" s="146"/>
      <c r="IC27" s="95"/>
      <c r="ID27" s="146"/>
      <c r="IE27" s="145"/>
      <c r="IF27" s="146"/>
      <c r="IG27" s="145"/>
      <c r="IH27" s="146"/>
      <c r="II27" s="145"/>
      <c r="IJ27" s="146"/>
      <c r="IK27" s="95"/>
      <c r="IL27" s="146"/>
      <c r="IM27" s="145"/>
      <c r="IN27" s="146"/>
      <c r="IO27" s="95"/>
      <c r="IP27" s="146"/>
      <c r="IQ27" s="95"/>
      <c r="IR27" s="146"/>
      <c r="IS27" s="95"/>
      <c r="IT27" s="146"/>
      <c r="IU27" s="145"/>
      <c r="IV27" s="146"/>
      <c r="IW27" s="95"/>
      <c r="IX27" s="146"/>
      <c r="IY27" s="95"/>
      <c r="IZ27" s="146"/>
      <c r="JA27" s="95"/>
      <c r="JB27" s="146"/>
      <c r="JC27" s="95"/>
      <c r="JD27" s="146"/>
      <c r="JE27" s="95"/>
      <c r="JF27" s="146"/>
      <c r="JG27" s="145"/>
      <c r="JH27" s="146"/>
      <c r="JI27" s="95"/>
      <c r="JJ27" s="146"/>
      <c r="JK27" s="95"/>
      <c r="JL27" s="146"/>
      <c r="JM27" s="95"/>
      <c r="JN27" s="146"/>
      <c r="JO27" s="95"/>
      <c r="JP27" s="146"/>
      <c r="JQ27" s="95"/>
      <c r="JR27" s="146"/>
      <c r="JS27" s="95"/>
      <c r="JT27" s="146"/>
      <c r="JU27" s="95"/>
      <c r="JV27" s="146"/>
      <c r="JW27" s="95"/>
      <c r="JX27" s="146"/>
      <c r="JY27" s="95"/>
      <c r="JZ27" s="146"/>
      <c r="KA27" s="95"/>
      <c r="KB27" s="146"/>
      <c r="KC27" s="95"/>
      <c r="KD27" s="146"/>
      <c r="KE27" s="95"/>
      <c r="KF27" s="146"/>
      <c r="KG27" s="95"/>
      <c r="KH27" s="146"/>
      <c r="KI27" s="95"/>
      <c r="KJ27" s="146"/>
      <c r="KK27" s="95"/>
      <c r="KL27" s="146"/>
      <c r="KM27" s="95"/>
      <c r="KN27" s="146"/>
      <c r="KO27" s="95"/>
      <c r="KP27" s="146"/>
      <c r="KQ27" s="95"/>
      <c r="KR27" s="146"/>
      <c r="KS27" s="95"/>
      <c r="KT27" s="146"/>
      <c r="KU27" s="95"/>
      <c r="KV27" s="146"/>
      <c r="KW27" s="95"/>
      <c r="KX27" s="146"/>
      <c r="KY27" s="95"/>
      <c r="KZ27" s="151"/>
      <c r="LA27" s="95"/>
      <c r="LB27" s="146"/>
      <c r="LC27" s="95"/>
      <c r="LD27" s="146"/>
      <c r="LE27" s="95"/>
      <c r="LF27" s="146"/>
      <c r="LG27" s="95"/>
      <c r="LH27" s="146"/>
      <c r="LI27" s="95"/>
      <c r="LJ27" s="146"/>
      <c r="LK27" s="145"/>
      <c r="LL27" s="146"/>
      <c r="LM27" s="145"/>
      <c r="LN27" s="146"/>
      <c r="LO27" s="145"/>
      <c r="LP27" s="146"/>
      <c r="LQ27" s="145"/>
      <c r="LR27" s="146"/>
      <c r="LS27" s="145"/>
      <c r="LT27" s="146"/>
      <c r="LU27" s="95"/>
      <c r="LV27" s="146"/>
      <c r="LW27" s="145"/>
      <c r="LX27" s="146"/>
      <c r="LY27" s="145"/>
      <c r="LZ27" s="146"/>
      <c r="MA27" s="145"/>
      <c r="MB27" s="146"/>
      <c r="MC27" s="95"/>
      <c r="MD27" s="146"/>
      <c r="ME27" s="145"/>
      <c r="MF27" s="146"/>
      <c r="MG27" s="95"/>
      <c r="MH27" s="146"/>
      <c r="MI27" s="145"/>
      <c r="MJ27" s="146"/>
      <c r="MK27" s="145"/>
      <c r="ML27" s="146"/>
      <c r="MM27" s="145"/>
      <c r="MN27" s="146"/>
      <c r="MO27" s="95"/>
      <c r="MP27" s="146"/>
      <c r="MQ27" s="95"/>
      <c r="MR27" s="146"/>
      <c r="MS27" s="95"/>
      <c r="MT27" s="146"/>
      <c r="MU27" s="95"/>
      <c r="MV27" s="146"/>
      <c r="MW27" s="95"/>
      <c r="MX27" s="146"/>
      <c r="MY27" s="95"/>
      <c r="MZ27" s="146"/>
      <c r="NA27" s="95"/>
      <c r="NB27" s="146"/>
      <c r="NC27" s="95"/>
      <c r="ND27" s="146"/>
      <c r="NE27" s="149"/>
      <c r="NF27" s="146"/>
      <c r="NG27" s="145"/>
      <c r="NH27" s="146"/>
      <c r="NI27" s="145"/>
      <c r="NJ27" s="146"/>
      <c r="NK27" s="145"/>
      <c r="NL27" s="146"/>
      <c r="NM27" s="145"/>
      <c r="NN27" s="146"/>
      <c r="NO27" s="145"/>
      <c r="NP27" s="146"/>
      <c r="NQ27" s="145"/>
      <c r="NR27" s="146"/>
      <c r="NS27" s="145"/>
      <c r="NT27" s="146"/>
      <c r="NU27" s="145"/>
      <c r="NV27" s="146"/>
      <c r="NW27" s="145"/>
      <c r="NX27" s="146"/>
      <c r="NY27" s="145"/>
      <c r="NZ27" s="146"/>
      <c r="OA27" s="145"/>
      <c r="OB27" s="146"/>
      <c r="OC27" s="145"/>
      <c r="OD27" s="146"/>
      <c r="OE27" s="145"/>
      <c r="OF27" s="146"/>
      <c r="OG27" s="145"/>
      <c r="OH27" s="146"/>
      <c r="OI27" s="145"/>
      <c r="OJ27" s="146"/>
      <c r="OK27" s="145"/>
      <c r="OL27" s="148"/>
      <c r="OM27" s="145"/>
      <c r="ON27" s="146"/>
      <c r="OO27" s="145"/>
      <c r="OP27" s="146"/>
      <c r="OQ27" s="150"/>
      <c r="OR27" s="146"/>
      <c r="OS27" s="150"/>
      <c r="OT27" s="146"/>
      <c r="OU27" s="150"/>
      <c r="OV27" s="146"/>
      <c r="OW27" s="150"/>
      <c r="OX27" s="146"/>
      <c r="OY27" s="145"/>
      <c r="OZ27" s="146"/>
      <c r="PA27" s="150"/>
      <c r="PB27" s="146"/>
      <c r="PC27" s="145"/>
      <c r="PD27" s="146"/>
      <c r="PE27" s="145"/>
      <c r="PF27" s="146"/>
      <c r="PG27" s="145"/>
      <c r="PH27" s="146"/>
      <c r="PI27" s="150"/>
      <c r="PJ27" s="146"/>
      <c r="PK27" s="145"/>
      <c r="PL27" s="146"/>
      <c r="PM27" s="145"/>
      <c r="PN27" s="146"/>
      <c r="PO27" s="145"/>
      <c r="PP27" s="146"/>
      <c r="PQ27" s="150"/>
      <c r="PR27" s="146"/>
      <c r="PS27" s="150"/>
      <c r="PT27" s="146"/>
      <c r="PU27" s="150"/>
      <c r="PV27" s="146"/>
      <c r="PW27" s="149"/>
      <c r="PX27" s="146"/>
      <c r="PY27" s="145"/>
      <c r="PZ27" s="146"/>
      <c r="QA27" s="145"/>
      <c r="QB27" s="146"/>
      <c r="QC27" s="150"/>
      <c r="QD27" s="146"/>
      <c r="QE27" s="149"/>
      <c r="QF27" s="146"/>
      <c r="QG27" s="150"/>
      <c r="QH27" s="146"/>
      <c r="QI27" s="150"/>
      <c r="QJ27" s="146"/>
      <c r="QK27" s="150"/>
      <c r="QL27" s="146"/>
      <c r="QM27" s="145"/>
      <c r="QN27" s="146"/>
      <c r="QO27" s="150"/>
      <c r="QP27" s="146"/>
      <c r="QQ27" s="95"/>
      <c r="QR27" s="146"/>
      <c r="QS27" s="95"/>
      <c r="QT27" s="146"/>
      <c r="QU27" s="95"/>
      <c r="QV27" s="146"/>
      <c r="QW27" s="95">
        <v>1</v>
      </c>
      <c r="QX27" s="146"/>
      <c r="QY27" s="145"/>
      <c r="QZ27" s="146"/>
      <c r="RA27" s="150"/>
      <c r="RB27" s="146"/>
      <c r="RC27" s="150"/>
      <c r="RD27" s="146"/>
      <c r="RE27" s="150"/>
      <c r="RF27" s="146"/>
      <c r="RG27" s="95">
        <v>1</v>
      </c>
      <c r="RH27" s="146"/>
      <c r="RI27" s="150"/>
      <c r="RJ27" s="146"/>
      <c r="RK27" s="150"/>
      <c r="RL27" s="146"/>
      <c r="RM27" s="150"/>
      <c r="RN27" s="146"/>
      <c r="RO27" s="150"/>
      <c r="RP27" s="146"/>
      <c r="RQ27" s="150"/>
      <c r="RR27" s="146"/>
      <c r="RS27" s="150"/>
      <c r="RT27" s="146"/>
      <c r="RU27" s="150"/>
      <c r="RV27" s="146"/>
      <c r="RW27" s="150"/>
      <c r="RX27" s="146"/>
      <c r="RY27" s="150"/>
      <c r="RZ27" s="146"/>
      <c r="SA27" s="150"/>
      <c r="SB27" s="146"/>
      <c r="SC27" s="150"/>
      <c r="SD27" s="146"/>
      <c r="SE27" s="150"/>
      <c r="SF27" s="146"/>
      <c r="SG27" s="150"/>
      <c r="SH27" s="146"/>
      <c r="SI27" s="150"/>
      <c r="SJ27" s="146"/>
      <c r="SK27" s="150"/>
      <c r="SL27" s="146"/>
      <c r="SM27" s="95">
        <v>3</v>
      </c>
      <c r="SN27" s="146"/>
      <c r="SO27" s="150"/>
      <c r="SP27" s="146"/>
      <c r="SQ27" s="150"/>
      <c r="SR27" s="146"/>
      <c r="SS27" s="150"/>
      <c r="ST27" s="146"/>
      <c r="SU27" s="95">
        <v>3</v>
      </c>
      <c r="SV27" s="146"/>
      <c r="SW27" s="150"/>
      <c r="SX27" s="146"/>
      <c r="SY27" s="150"/>
      <c r="SZ27" s="146"/>
      <c r="TA27" s="150"/>
      <c r="TB27" s="146"/>
      <c r="TC27" s="145"/>
      <c r="TD27" s="146"/>
      <c r="TE27" s="145"/>
      <c r="TF27" s="146"/>
      <c r="TG27" s="145"/>
      <c r="TH27" s="146"/>
      <c r="TI27" s="145"/>
      <c r="TJ27" s="146"/>
      <c r="TK27" s="145"/>
      <c r="TL27" s="146"/>
      <c r="TM27" s="150"/>
      <c r="TN27" s="146"/>
      <c r="TO27" s="145"/>
      <c r="TP27" s="146"/>
      <c r="TQ27" s="145"/>
      <c r="TR27" s="146"/>
      <c r="TS27" s="145"/>
      <c r="TT27" s="146"/>
      <c r="TU27" s="150"/>
      <c r="TV27" s="146"/>
      <c r="TW27" s="145"/>
      <c r="TX27" s="146"/>
      <c r="TY27" s="150"/>
      <c r="TZ27" s="146"/>
      <c r="UA27" s="145"/>
      <c r="UB27" s="146"/>
      <c r="UC27" s="145"/>
      <c r="UD27" s="146"/>
      <c r="UE27" s="145"/>
      <c r="UF27" s="146"/>
      <c r="UG27" s="150"/>
      <c r="UH27" s="146"/>
      <c r="UI27" s="150"/>
      <c r="UJ27" s="146"/>
      <c r="UK27" s="150"/>
      <c r="UL27" s="146"/>
      <c r="UM27" s="150"/>
      <c r="UN27" s="146"/>
      <c r="UO27" s="150"/>
      <c r="UP27" s="146"/>
      <c r="UQ27" s="150"/>
      <c r="UR27" s="146"/>
      <c r="US27" s="150"/>
      <c r="UT27" s="146"/>
      <c r="UU27" s="150"/>
      <c r="UV27" s="146"/>
      <c r="UW27" s="145"/>
      <c r="UX27" s="146"/>
      <c r="UY27" s="145"/>
      <c r="UZ27" s="146"/>
      <c r="VA27" s="145"/>
      <c r="VB27" s="146"/>
      <c r="VC27" s="145"/>
      <c r="VD27" s="146"/>
      <c r="VE27" s="145"/>
      <c r="VF27" s="146"/>
      <c r="VG27" s="145"/>
      <c r="VH27" s="146"/>
      <c r="VI27" s="145"/>
      <c r="VJ27" s="146"/>
      <c r="VK27" s="145"/>
      <c r="VL27" s="146"/>
      <c r="VM27" s="145"/>
      <c r="VN27" s="146"/>
      <c r="VO27" s="145"/>
      <c r="VP27" s="146"/>
      <c r="VQ27" s="145"/>
      <c r="VR27" s="146"/>
      <c r="VS27" s="145"/>
      <c r="VT27" s="146"/>
      <c r="VU27" s="145"/>
      <c r="VV27" s="146"/>
      <c r="VW27" s="145"/>
      <c r="VX27" s="146"/>
      <c r="VY27" s="145"/>
      <c r="VZ27" s="146"/>
      <c r="WA27" s="145"/>
      <c r="WB27" s="146"/>
      <c r="WC27" s="145"/>
      <c r="WD27" s="148"/>
    </row>
    <row r="28" spans="1:602" ht="15.6">
      <c r="A28" s="132" t="s">
        <v>3712</v>
      </c>
      <c r="B28" s="133" t="s">
        <v>3715</v>
      </c>
      <c r="C28" s="145"/>
      <c r="D28" s="146"/>
      <c r="E28" s="145"/>
      <c r="F28" s="146"/>
      <c r="G28" s="95">
        <v>1</v>
      </c>
      <c r="H28" s="146"/>
      <c r="I28" s="95"/>
      <c r="J28" s="146"/>
      <c r="K28" s="95"/>
      <c r="L28" s="146"/>
      <c r="M28" s="95"/>
      <c r="N28" s="146"/>
      <c r="O28" s="145"/>
      <c r="P28" s="146"/>
      <c r="Q28" s="95"/>
      <c r="R28" s="146"/>
      <c r="S28" s="145"/>
      <c r="T28" s="146"/>
      <c r="U28" s="145"/>
      <c r="V28" s="146"/>
      <c r="W28" s="145"/>
      <c r="X28" s="146"/>
      <c r="Y28" s="95"/>
      <c r="Z28" s="146"/>
      <c r="AA28" s="145"/>
      <c r="AB28" s="146"/>
      <c r="AC28" s="145"/>
      <c r="AD28" s="146"/>
      <c r="AE28" s="145"/>
      <c r="AF28" s="146"/>
      <c r="AG28" s="95"/>
      <c r="AH28" s="146"/>
      <c r="AI28" s="95"/>
      <c r="AJ28" s="146"/>
      <c r="AK28" s="95"/>
      <c r="AL28" s="146"/>
      <c r="AM28" s="145"/>
      <c r="AN28" s="146"/>
      <c r="AO28" s="145"/>
      <c r="AP28" s="146"/>
      <c r="AQ28" s="145"/>
      <c r="AR28" s="146"/>
      <c r="AS28" s="95"/>
      <c r="AT28" s="146"/>
      <c r="AU28" s="145"/>
      <c r="AV28" s="146"/>
      <c r="AW28" s="95"/>
      <c r="AX28" s="146"/>
      <c r="AY28" s="95"/>
      <c r="AZ28" s="146"/>
      <c r="BA28" s="95"/>
      <c r="BB28" s="146"/>
      <c r="BC28" s="145"/>
      <c r="BD28" s="146"/>
      <c r="BE28" s="95"/>
      <c r="BF28" s="146"/>
      <c r="BG28" s="95"/>
      <c r="BH28" s="146"/>
      <c r="BI28" s="95"/>
      <c r="BJ28" s="146"/>
      <c r="BK28" s="95"/>
      <c r="BL28" s="146"/>
      <c r="BM28" s="95"/>
      <c r="BN28" s="146"/>
      <c r="BO28" s="145"/>
      <c r="BP28" s="146"/>
      <c r="BQ28" s="95"/>
      <c r="BR28" s="146"/>
      <c r="BS28" s="95"/>
      <c r="BT28" s="146"/>
      <c r="BU28" s="95"/>
      <c r="BV28" s="146"/>
      <c r="BW28" s="95"/>
      <c r="BX28" s="146"/>
      <c r="BY28" s="95"/>
      <c r="BZ28" s="146"/>
      <c r="CA28" s="95"/>
      <c r="CB28" s="146"/>
      <c r="CC28" s="95"/>
      <c r="CD28" s="146"/>
      <c r="CE28" s="95"/>
      <c r="CF28" s="146"/>
      <c r="CG28" s="95"/>
      <c r="CH28" s="146"/>
      <c r="CI28" s="95"/>
      <c r="CJ28" s="146"/>
      <c r="CK28" s="95"/>
      <c r="CL28" s="146"/>
      <c r="CM28" s="95"/>
      <c r="CN28" s="146"/>
      <c r="CO28" s="95"/>
      <c r="CP28" s="146"/>
      <c r="CQ28" s="95"/>
      <c r="CR28" s="146"/>
      <c r="CS28" s="95"/>
      <c r="CT28" s="146"/>
      <c r="CU28" s="95"/>
      <c r="CV28" s="146"/>
      <c r="CW28" s="95"/>
      <c r="CX28" s="146"/>
      <c r="CY28" s="95"/>
      <c r="CZ28" s="146"/>
      <c r="DA28" s="95"/>
      <c r="DB28" s="146"/>
      <c r="DC28" s="95"/>
      <c r="DD28" s="146"/>
      <c r="DE28" s="95"/>
      <c r="DF28" s="146"/>
      <c r="DG28" s="95"/>
      <c r="DH28" s="146"/>
      <c r="DI28" s="95"/>
      <c r="DJ28" s="146"/>
      <c r="DK28" s="95"/>
      <c r="DL28" s="146"/>
      <c r="DM28" s="95"/>
      <c r="DN28" s="146"/>
      <c r="DO28" s="95">
        <v>1</v>
      </c>
      <c r="DP28" s="146"/>
      <c r="DQ28" s="95"/>
      <c r="DR28" s="146"/>
      <c r="DS28" s="145"/>
      <c r="DT28" s="146"/>
      <c r="DU28" s="145"/>
      <c r="DV28" s="146"/>
      <c r="DW28" s="145"/>
      <c r="DX28" s="146"/>
      <c r="DY28" s="145"/>
      <c r="DZ28" s="146"/>
      <c r="EA28" s="145"/>
      <c r="EB28" s="146"/>
      <c r="EC28" s="95">
        <v>1</v>
      </c>
      <c r="ED28" s="146"/>
      <c r="EE28" s="145"/>
      <c r="EF28" s="146"/>
      <c r="EG28" s="145"/>
      <c r="EH28" s="146"/>
      <c r="EI28" s="145"/>
      <c r="EJ28" s="146"/>
      <c r="EK28" s="95">
        <v>1</v>
      </c>
      <c r="EL28" s="146"/>
      <c r="EM28" s="145"/>
      <c r="EN28" s="146"/>
      <c r="EO28" s="95">
        <v>3</v>
      </c>
      <c r="EP28" s="146"/>
      <c r="EQ28" s="145"/>
      <c r="ER28" s="146"/>
      <c r="ES28" s="145"/>
      <c r="ET28" s="146"/>
      <c r="EU28" s="145"/>
      <c r="EV28" s="146"/>
      <c r="EW28" s="95"/>
      <c r="EX28" s="146"/>
      <c r="EY28" s="95">
        <v>1</v>
      </c>
      <c r="EZ28" s="146"/>
      <c r="FA28" s="95">
        <v>1</v>
      </c>
      <c r="FB28" s="146"/>
      <c r="FC28" s="95">
        <v>2</v>
      </c>
      <c r="FD28" s="146"/>
      <c r="FE28" s="95"/>
      <c r="FF28" s="146"/>
      <c r="FG28" s="95"/>
      <c r="FH28" s="146"/>
      <c r="FI28" s="95"/>
      <c r="FJ28" s="146"/>
      <c r="FK28" s="95"/>
      <c r="FL28" s="146"/>
      <c r="FM28" s="145"/>
      <c r="FN28" s="146"/>
      <c r="FO28" s="145"/>
      <c r="FP28" s="146"/>
      <c r="FQ28" s="145"/>
      <c r="FR28" s="146"/>
      <c r="FS28" s="145"/>
      <c r="FT28" s="146"/>
      <c r="FU28" s="145"/>
      <c r="FV28" s="146"/>
      <c r="FW28" s="145"/>
      <c r="FX28" s="146"/>
      <c r="FY28" s="145"/>
      <c r="FZ28" s="146"/>
      <c r="GA28" s="145"/>
      <c r="GB28" s="146"/>
      <c r="GC28" s="145"/>
      <c r="GD28" s="146"/>
      <c r="GE28" s="145"/>
      <c r="GF28" s="146"/>
      <c r="GG28" s="145"/>
      <c r="GH28" s="146"/>
      <c r="GI28" s="145"/>
      <c r="GJ28" s="146"/>
      <c r="GK28" s="145"/>
      <c r="GL28" s="146"/>
      <c r="GM28" s="145"/>
      <c r="GN28" s="146"/>
      <c r="GO28" s="145"/>
      <c r="GP28" s="146"/>
      <c r="GQ28" s="145"/>
      <c r="GR28" s="146"/>
      <c r="GS28" s="145"/>
      <c r="GT28" s="148"/>
      <c r="GU28" s="145"/>
      <c r="GV28" s="146"/>
      <c r="GW28" s="145"/>
      <c r="GX28" s="146"/>
      <c r="GY28" s="95"/>
      <c r="GZ28" s="146"/>
      <c r="HA28" s="95"/>
      <c r="HB28" s="146"/>
      <c r="HC28" s="95"/>
      <c r="HD28" s="146"/>
      <c r="HE28" s="95"/>
      <c r="HF28" s="146"/>
      <c r="HG28" s="145"/>
      <c r="HH28" s="146"/>
      <c r="HI28" s="95"/>
      <c r="HJ28" s="146"/>
      <c r="HK28" s="145"/>
      <c r="HL28" s="146"/>
      <c r="HM28" s="145"/>
      <c r="HN28" s="146"/>
      <c r="HO28" s="145"/>
      <c r="HP28" s="146"/>
      <c r="HQ28" s="95"/>
      <c r="HR28" s="146"/>
      <c r="HS28" s="145"/>
      <c r="HT28" s="146"/>
      <c r="HU28" s="145"/>
      <c r="HV28" s="146"/>
      <c r="HW28" s="145"/>
      <c r="HX28" s="146"/>
      <c r="HY28" s="95"/>
      <c r="HZ28" s="146"/>
      <c r="IA28" s="95"/>
      <c r="IB28" s="146"/>
      <c r="IC28" s="95"/>
      <c r="ID28" s="146"/>
      <c r="IE28" s="145"/>
      <c r="IF28" s="146"/>
      <c r="IG28" s="145"/>
      <c r="IH28" s="146"/>
      <c r="II28" s="145"/>
      <c r="IJ28" s="146"/>
      <c r="IK28" s="95"/>
      <c r="IL28" s="146"/>
      <c r="IM28" s="145"/>
      <c r="IN28" s="146"/>
      <c r="IO28" s="95"/>
      <c r="IP28" s="146"/>
      <c r="IQ28" s="95"/>
      <c r="IR28" s="146"/>
      <c r="IS28" s="95"/>
      <c r="IT28" s="146"/>
      <c r="IU28" s="145"/>
      <c r="IV28" s="146"/>
      <c r="IW28" s="95"/>
      <c r="IX28" s="146"/>
      <c r="IY28" s="95"/>
      <c r="IZ28" s="146"/>
      <c r="JA28" s="95"/>
      <c r="JB28" s="146"/>
      <c r="JC28" s="95"/>
      <c r="JD28" s="146"/>
      <c r="JE28" s="95"/>
      <c r="JF28" s="146"/>
      <c r="JG28" s="145"/>
      <c r="JH28" s="146"/>
      <c r="JI28" s="95"/>
      <c r="JJ28" s="146"/>
      <c r="JK28" s="95"/>
      <c r="JL28" s="146"/>
      <c r="JM28" s="95">
        <v>1</v>
      </c>
      <c r="JN28" s="146"/>
      <c r="JO28" s="95"/>
      <c r="JP28" s="146"/>
      <c r="JQ28" s="95"/>
      <c r="JR28" s="146"/>
      <c r="JS28" s="95"/>
      <c r="JT28" s="146"/>
      <c r="JU28" s="95"/>
      <c r="JV28" s="146"/>
      <c r="JW28" s="95"/>
      <c r="JX28" s="146"/>
      <c r="JY28" s="95"/>
      <c r="JZ28" s="146"/>
      <c r="KA28" s="95"/>
      <c r="KB28" s="146"/>
      <c r="KC28" s="95"/>
      <c r="KD28" s="146"/>
      <c r="KE28" s="95"/>
      <c r="KF28" s="146"/>
      <c r="KG28" s="95"/>
      <c r="KH28" s="146"/>
      <c r="KI28" s="95"/>
      <c r="KJ28" s="146"/>
      <c r="KK28" s="95"/>
      <c r="KL28" s="146"/>
      <c r="KM28" s="95"/>
      <c r="KN28" s="146"/>
      <c r="KO28" s="95"/>
      <c r="KP28" s="146"/>
      <c r="KQ28" s="95"/>
      <c r="KR28" s="146"/>
      <c r="KS28" s="95"/>
      <c r="KT28" s="146"/>
      <c r="KU28" s="95"/>
      <c r="KV28" s="146"/>
      <c r="KW28" s="95"/>
      <c r="KX28" s="146"/>
      <c r="KY28" s="95">
        <v>2</v>
      </c>
      <c r="KZ28" s="151"/>
      <c r="LA28" s="95">
        <v>3</v>
      </c>
      <c r="LB28" s="146"/>
      <c r="LC28" s="95"/>
      <c r="LD28" s="146"/>
      <c r="LE28" s="95"/>
      <c r="LF28" s="146"/>
      <c r="LG28" s="95"/>
      <c r="LH28" s="146"/>
      <c r="LI28" s="95"/>
      <c r="LJ28" s="146"/>
      <c r="LK28" s="145"/>
      <c r="LL28" s="146"/>
      <c r="LM28" s="145"/>
      <c r="LN28" s="146"/>
      <c r="LO28" s="145"/>
      <c r="LP28" s="146"/>
      <c r="LQ28" s="145"/>
      <c r="LR28" s="146"/>
      <c r="LS28" s="145"/>
      <c r="LT28" s="146"/>
      <c r="LU28" s="95"/>
      <c r="LV28" s="146"/>
      <c r="LW28" s="145"/>
      <c r="LX28" s="146"/>
      <c r="LY28" s="145"/>
      <c r="LZ28" s="146"/>
      <c r="MA28" s="145"/>
      <c r="MB28" s="146"/>
      <c r="MC28" s="95"/>
      <c r="MD28" s="146"/>
      <c r="ME28" s="145"/>
      <c r="MF28" s="146"/>
      <c r="MG28" s="95"/>
      <c r="MH28" s="146"/>
      <c r="MI28" s="145"/>
      <c r="MJ28" s="146"/>
      <c r="MK28" s="145"/>
      <c r="ML28" s="146"/>
      <c r="MM28" s="145"/>
      <c r="MN28" s="146"/>
      <c r="MO28" s="95"/>
      <c r="MP28" s="146"/>
      <c r="MQ28" s="95"/>
      <c r="MR28" s="146"/>
      <c r="MS28" s="95"/>
      <c r="MT28" s="146"/>
      <c r="MU28" s="95"/>
      <c r="MV28" s="146"/>
      <c r="MW28" s="95"/>
      <c r="MX28" s="146"/>
      <c r="MY28" s="95"/>
      <c r="MZ28" s="146"/>
      <c r="NA28" s="95">
        <v>2</v>
      </c>
      <c r="NB28" s="146"/>
      <c r="NC28" s="95"/>
      <c r="ND28" s="146"/>
      <c r="NE28" s="149">
        <v>1</v>
      </c>
      <c r="NF28" s="146"/>
      <c r="NG28" s="145"/>
      <c r="NH28" s="146"/>
      <c r="NI28" s="145"/>
      <c r="NJ28" s="146"/>
      <c r="NK28" s="145"/>
      <c r="NL28" s="146"/>
      <c r="NM28" s="145"/>
      <c r="NN28" s="146"/>
      <c r="NO28" s="145"/>
      <c r="NP28" s="146"/>
      <c r="NQ28" s="145"/>
      <c r="NR28" s="146"/>
      <c r="NS28" s="145"/>
      <c r="NT28" s="146"/>
      <c r="NU28" s="145"/>
      <c r="NV28" s="146"/>
      <c r="NW28" s="145"/>
      <c r="NX28" s="146"/>
      <c r="NY28" s="145"/>
      <c r="NZ28" s="146"/>
      <c r="OA28" s="145"/>
      <c r="OB28" s="146"/>
      <c r="OC28" s="145"/>
      <c r="OD28" s="146"/>
      <c r="OE28" s="145"/>
      <c r="OF28" s="146"/>
      <c r="OG28" s="145"/>
      <c r="OH28" s="146"/>
      <c r="OI28" s="145"/>
      <c r="OJ28" s="146"/>
      <c r="OK28" s="145"/>
      <c r="OL28" s="148"/>
      <c r="OM28" s="145"/>
      <c r="ON28" s="146"/>
      <c r="OO28" s="145"/>
      <c r="OP28" s="146"/>
      <c r="OQ28" s="150"/>
      <c r="OR28" s="146"/>
      <c r="OS28" s="150"/>
      <c r="OT28" s="146"/>
      <c r="OU28" s="150"/>
      <c r="OV28" s="146"/>
      <c r="OW28" s="150"/>
      <c r="OX28" s="146"/>
      <c r="OY28" s="145"/>
      <c r="OZ28" s="146"/>
      <c r="PA28" s="150"/>
      <c r="PB28" s="146"/>
      <c r="PC28" s="145"/>
      <c r="PD28" s="146"/>
      <c r="PE28" s="145"/>
      <c r="PF28" s="146"/>
      <c r="PG28" s="145"/>
      <c r="PH28" s="146"/>
      <c r="PI28" s="150"/>
      <c r="PJ28" s="146"/>
      <c r="PK28" s="145"/>
      <c r="PL28" s="146"/>
      <c r="PM28" s="145"/>
      <c r="PN28" s="146"/>
      <c r="PO28" s="145"/>
      <c r="PP28" s="146"/>
      <c r="PQ28" s="150"/>
      <c r="PR28" s="146"/>
      <c r="PS28" s="150"/>
      <c r="PT28" s="146"/>
      <c r="PU28" s="150"/>
      <c r="PV28" s="146"/>
      <c r="PW28" s="149">
        <v>3</v>
      </c>
      <c r="PX28" s="146"/>
      <c r="PY28" s="145"/>
      <c r="PZ28" s="146"/>
      <c r="QA28" s="145"/>
      <c r="QB28" s="146"/>
      <c r="QC28" s="150"/>
      <c r="QD28" s="146"/>
      <c r="QE28" s="149">
        <v>2</v>
      </c>
      <c r="QF28" s="146"/>
      <c r="QG28" s="150"/>
      <c r="QH28" s="146"/>
      <c r="QI28" s="150"/>
      <c r="QJ28" s="146"/>
      <c r="QK28" s="150"/>
      <c r="QL28" s="146"/>
      <c r="QM28" s="145"/>
      <c r="QN28" s="146"/>
      <c r="QO28" s="150"/>
      <c r="QP28" s="146"/>
      <c r="QQ28" s="95">
        <v>1</v>
      </c>
      <c r="QR28" s="146"/>
      <c r="QS28" s="95">
        <v>2</v>
      </c>
      <c r="QT28" s="146"/>
      <c r="QU28" s="95">
        <v>1</v>
      </c>
      <c r="QV28" s="146"/>
      <c r="QW28" s="150"/>
      <c r="QX28" s="146"/>
      <c r="QY28" s="145"/>
      <c r="QZ28" s="146"/>
      <c r="RA28" s="150"/>
      <c r="RB28" s="146"/>
      <c r="RC28" s="150"/>
      <c r="RD28" s="146"/>
      <c r="RE28" s="150"/>
      <c r="RF28" s="146"/>
      <c r="RG28" s="150"/>
      <c r="RH28" s="146"/>
      <c r="RI28" s="150"/>
      <c r="RJ28" s="146"/>
      <c r="RK28" s="150"/>
      <c r="RL28" s="146"/>
      <c r="RM28" s="150"/>
      <c r="RN28" s="146"/>
      <c r="RO28" s="150"/>
      <c r="RP28" s="146"/>
      <c r="RQ28" s="150"/>
      <c r="RR28" s="146"/>
      <c r="RS28" s="150"/>
      <c r="RT28" s="146"/>
      <c r="RU28" s="150"/>
      <c r="RV28" s="146"/>
      <c r="RW28" s="150"/>
      <c r="RX28" s="146"/>
      <c r="RY28" s="150"/>
      <c r="RZ28" s="146"/>
      <c r="SA28" s="150"/>
      <c r="SB28" s="146"/>
      <c r="SC28" s="150"/>
      <c r="SD28" s="146"/>
      <c r="SE28" s="150"/>
      <c r="SF28" s="146"/>
      <c r="SG28" s="150"/>
      <c r="SH28" s="146"/>
      <c r="SI28" s="150"/>
      <c r="SJ28" s="146"/>
      <c r="SK28" s="150"/>
      <c r="SL28" s="146"/>
      <c r="SM28" s="95">
        <v>1</v>
      </c>
      <c r="SN28" s="146"/>
      <c r="SO28" s="150"/>
      <c r="SP28" s="146"/>
      <c r="SQ28" s="150"/>
      <c r="SR28" s="146"/>
      <c r="SS28" s="150"/>
      <c r="ST28" s="146"/>
      <c r="SU28" s="95">
        <v>1</v>
      </c>
      <c r="SV28" s="146"/>
      <c r="SW28" s="150"/>
      <c r="SX28" s="146"/>
      <c r="SY28" s="150"/>
      <c r="SZ28" s="146"/>
      <c r="TA28" s="150"/>
      <c r="TB28" s="146"/>
      <c r="TC28" s="145"/>
      <c r="TD28" s="146"/>
      <c r="TE28" s="145"/>
      <c r="TF28" s="146"/>
      <c r="TG28" s="145"/>
      <c r="TH28" s="146"/>
      <c r="TI28" s="145"/>
      <c r="TJ28" s="146"/>
      <c r="TK28" s="145"/>
      <c r="TL28" s="146"/>
      <c r="TM28" s="150"/>
      <c r="TN28" s="146"/>
      <c r="TO28" s="145"/>
      <c r="TP28" s="146"/>
      <c r="TQ28" s="145"/>
      <c r="TR28" s="146"/>
      <c r="TS28" s="145"/>
      <c r="TT28" s="146"/>
      <c r="TU28" s="150"/>
      <c r="TV28" s="146"/>
      <c r="TW28" s="145"/>
      <c r="TX28" s="146"/>
      <c r="TY28" s="150"/>
      <c r="TZ28" s="146"/>
      <c r="UA28" s="145"/>
      <c r="UB28" s="146"/>
      <c r="UC28" s="145"/>
      <c r="UD28" s="146"/>
      <c r="UE28" s="145"/>
      <c r="UF28" s="146"/>
      <c r="UG28" s="150"/>
      <c r="UH28" s="146"/>
      <c r="UI28" s="150"/>
      <c r="UJ28" s="146"/>
      <c r="UK28" s="150"/>
      <c r="UL28" s="146"/>
      <c r="UM28" s="150"/>
      <c r="UN28" s="146"/>
      <c r="UO28" s="150"/>
      <c r="UP28" s="146"/>
      <c r="UQ28" s="150"/>
      <c r="UR28" s="146"/>
      <c r="US28" s="150"/>
      <c r="UT28" s="146"/>
      <c r="UU28" s="150"/>
      <c r="UV28" s="146"/>
      <c r="UW28" s="145"/>
      <c r="UX28" s="146"/>
      <c r="UY28" s="145"/>
      <c r="UZ28" s="146"/>
      <c r="VA28" s="145"/>
      <c r="VB28" s="146"/>
      <c r="VC28" s="145"/>
      <c r="VD28" s="146"/>
      <c r="VE28" s="145"/>
      <c r="VF28" s="146"/>
      <c r="VG28" s="145"/>
      <c r="VH28" s="146"/>
      <c r="VI28" s="145"/>
      <c r="VJ28" s="146"/>
      <c r="VK28" s="145"/>
      <c r="VL28" s="146"/>
      <c r="VM28" s="145"/>
      <c r="VN28" s="146"/>
      <c r="VO28" s="145"/>
      <c r="VP28" s="146"/>
      <c r="VQ28" s="145"/>
      <c r="VR28" s="146"/>
      <c r="VS28" s="145"/>
      <c r="VT28" s="146"/>
      <c r="VU28" s="145"/>
      <c r="VV28" s="146"/>
      <c r="VW28" s="145"/>
      <c r="VX28" s="146"/>
      <c r="VY28" s="145"/>
      <c r="VZ28" s="146"/>
      <c r="WA28" s="145"/>
      <c r="WB28" s="146"/>
      <c r="WC28" s="145"/>
      <c r="WD28" s="148"/>
    </row>
    <row r="29" spans="1:602" ht="15.6">
      <c r="A29" s="132" t="s">
        <v>3712</v>
      </c>
      <c r="B29" s="133" t="s">
        <v>3716</v>
      </c>
      <c r="C29" s="145"/>
      <c r="D29" s="146"/>
      <c r="E29" s="145"/>
      <c r="F29" s="146"/>
      <c r="G29" s="95">
        <v>1</v>
      </c>
      <c r="H29" s="146"/>
      <c r="I29" s="145"/>
      <c r="J29" s="146"/>
      <c r="K29" s="145"/>
      <c r="L29" s="146"/>
      <c r="M29" s="145"/>
      <c r="N29" s="146"/>
      <c r="O29" s="145"/>
      <c r="P29" s="146"/>
      <c r="Q29" s="145"/>
      <c r="R29" s="146"/>
      <c r="S29" s="95"/>
      <c r="T29" s="146"/>
      <c r="U29" s="145"/>
      <c r="V29" s="146"/>
      <c r="W29" s="95"/>
      <c r="X29" s="146"/>
      <c r="Y29" s="95"/>
      <c r="Z29" s="146"/>
      <c r="AA29" s="145"/>
      <c r="AB29" s="146"/>
      <c r="AC29" s="145"/>
      <c r="AD29" s="146"/>
      <c r="AE29" s="145"/>
      <c r="AF29" s="146"/>
      <c r="AG29" s="95"/>
      <c r="AH29" s="146"/>
      <c r="AI29" s="95"/>
      <c r="AJ29" s="146"/>
      <c r="AK29" s="145"/>
      <c r="AL29" s="146"/>
      <c r="AM29" s="145"/>
      <c r="AN29" s="146"/>
      <c r="AO29" s="95"/>
      <c r="AP29" s="146"/>
      <c r="AQ29" s="95"/>
      <c r="AR29" s="146"/>
      <c r="AS29" s="95"/>
      <c r="AT29" s="146"/>
      <c r="AU29" s="145"/>
      <c r="AV29" s="146"/>
      <c r="AW29" s="95"/>
      <c r="AX29" s="146"/>
      <c r="AY29" s="95"/>
      <c r="AZ29" s="147"/>
      <c r="BA29" s="95"/>
      <c r="BB29" s="146"/>
      <c r="BC29" s="95"/>
      <c r="BD29" s="146"/>
      <c r="BE29" s="145"/>
      <c r="BF29" s="146"/>
      <c r="BG29" s="95"/>
      <c r="BH29" s="146"/>
      <c r="BI29" s="145"/>
      <c r="BJ29" s="146"/>
      <c r="BK29" s="95"/>
      <c r="BL29" s="146"/>
      <c r="BM29" s="145"/>
      <c r="BN29" s="146"/>
      <c r="BO29" s="145"/>
      <c r="BP29" s="146"/>
      <c r="BQ29" s="145"/>
      <c r="BR29" s="146"/>
      <c r="BS29" s="145"/>
      <c r="BT29" s="146"/>
      <c r="BU29" s="95"/>
      <c r="BV29" s="146"/>
      <c r="BW29" s="95"/>
      <c r="BX29" s="146"/>
      <c r="BY29" s="145"/>
      <c r="BZ29" s="146"/>
      <c r="CA29" s="145"/>
      <c r="CB29" s="146"/>
      <c r="CC29" s="145"/>
      <c r="CD29" s="146"/>
      <c r="CE29" s="145"/>
      <c r="CF29" s="146"/>
      <c r="CG29" s="145"/>
      <c r="CH29" s="146"/>
      <c r="CI29" s="95"/>
      <c r="CJ29" s="146"/>
      <c r="CK29" s="95"/>
      <c r="CL29" s="146"/>
      <c r="CM29" s="145"/>
      <c r="CN29" s="146"/>
      <c r="CO29" s="145"/>
      <c r="CP29" s="146"/>
      <c r="CQ29" s="145"/>
      <c r="CR29" s="146"/>
      <c r="CS29" s="95"/>
      <c r="CT29" s="146"/>
      <c r="CU29" s="95"/>
      <c r="CV29" s="146"/>
      <c r="CW29" s="145"/>
      <c r="CX29" s="146"/>
      <c r="CY29" s="145"/>
      <c r="CZ29" s="146"/>
      <c r="DA29" s="145"/>
      <c r="DB29" s="146"/>
      <c r="DC29" s="145"/>
      <c r="DD29" s="146"/>
      <c r="DE29" s="95">
        <v>1</v>
      </c>
      <c r="DF29" s="146"/>
      <c r="DG29" s="95"/>
      <c r="DH29" s="146"/>
      <c r="DI29" s="95"/>
      <c r="DJ29" s="146"/>
      <c r="DK29" s="145"/>
      <c r="DL29" s="146"/>
      <c r="DM29" s="145"/>
      <c r="DN29" s="146"/>
      <c r="DO29" s="145"/>
      <c r="DP29" s="146"/>
      <c r="DQ29" s="145"/>
      <c r="DR29" s="146"/>
      <c r="DS29" s="145"/>
      <c r="DT29" s="146"/>
      <c r="DU29" s="145"/>
      <c r="DV29" s="146"/>
      <c r="DW29" s="145"/>
      <c r="DX29" s="146"/>
      <c r="DY29" s="145"/>
      <c r="DZ29" s="146"/>
      <c r="EA29" s="145"/>
      <c r="EB29" s="146"/>
      <c r="EC29" s="145"/>
      <c r="ED29" s="146"/>
      <c r="EE29" s="95">
        <v>1</v>
      </c>
      <c r="EF29" s="146"/>
      <c r="EG29" s="145"/>
      <c r="EH29" s="146"/>
      <c r="EI29" s="145"/>
      <c r="EJ29" s="146"/>
      <c r="EK29" s="145"/>
      <c r="EL29" s="146"/>
      <c r="EM29" s="145"/>
      <c r="EN29" s="146"/>
      <c r="EO29" s="145"/>
      <c r="EP29" s="146"/>
      <c r="EQ29" s="145"/>
      <c r="ER29" s="146"/>
      <c r="ES29" s="145"/>
      <c r="ET29" s="146"/>
      <c r="EU29" s="145"/>
      <c r="EV29" s="146"/>
      <c r="EW29" s="145"/>
      <c r="EX29" s="146"/>
      <c r="EY29" s="145"/>
      <c r="EZ29" s="146"/>
      <c r="FA29" s="145"/>
      <c r="FB29" s="146"/>
      <c r="FC29" s="95">
        <v>2</v>
      </c>
      <c r="FD29" s="146"/>
      <c r="FE29" s="95"/>
      <c r="FF29" s="146"/>
      <c r="FG29" s="95"/>
      <c r="FH29" s="146"/>
      <c r="FI29" s="145"/>
      <c r="FJ29" s="146"/>
      <c r="FK29" s="145"/>
      <c r="FL29" s="146"/>
      <c r="FM29" s="145"/>
      <c r="FN29" s="146"/>
      <c r="FO29" s="145"/>
      <c r="FP29" s="146"/>
      <c r="FQ29" s="145"/>
      <c r="FR29" s="146"/>
      <c r="FS29" s="145"/>
      <c r="FT29" s="146"/>
      <c r="FU29" s="145"/>
      <c r="FV29" s="146"/>
      <c r="FW29" s="145"/>
      <c r="FX29" s="146"/>
      <c r="FY29" s="95">
        <v>1</v>
      </c>
      <c r="FZ29" s="146"/>
      <c r="GA29" s="145"/>
      <c r="GB29" s="146"/>
      <c r="GC29" s="145"/>
      <c r="GD29" s="146"/>
      <c r="GE29" s="145"/>
      <c r="GF29" s="146"/>
      <c r="GG29" s="145"/>
      <c r="GH29" s="146"/>
      <c r="GI29" s="145"/>
      <c r="GJ29" s="146"/>
      <c r="GK29" s="145"/>
      <c r="GL29" s="146"/>
      <c r="GM29" s="145"/>
      <c r="GN29" s="146"/>
      <c r="GO29" s="145"/>
      <c r="GP29" s="146"/>
      <c r="GQ29" s="145"/>
      <c r="GR29" s="146"/>
      <c r="GS29" s="145"/>
      <c r="GT29" s="148"/>
      <c r="GU29" s="145"/>
      <c r="GV29" s="146"/>
      <c r="GW29" s="145"/>
      <c r="GX29" s="146"/>
      <c r="GY29" s="95"/>
      <c r="GZ29" s="146"/>
      <c r="HA29" s="149">
        <v>1</v>
      </c>
      <c r="HB29" s="146"/>
      <c r="HC29" s="145"/>
      <c r="HD29" s="146"/>
      <c r="HE29" s="145"/>
      <c r="HF29" s="146"/>
      <c r="HG29" s="145"/>
      <c r="HH29" s="146"/>
      <c r="HI29" s="145"/>
      <c r="HJ29" s="146"/>
      <c r="HK29" s="95"/>
      <c r="HL29" s="146"/>
      <c r="HM29" s="145"/>
      <c r="HN29" s="146"/>
      <c r="HO29" s="95"/>
      <c r="HP29" s="146"/>
      <c r="HQ29" s="95"/>
      <c r="HR29" s="146"/>
      <c r="HS29" s="145"/>
      <c r="HT29" s="146"/>
      <c r="HU29" s="145"/>
      <c r="HV29" s="146"/>
      <c r="HW29" s="145"/>
      <c r="HX29" s="146"/>
      <c r="HY29" s="95"/>
      <c r="HZ29" s="146"/>
      <c r="IA29" s="95"/>
      <c r="IB29" s="146"/>
      <c r="IC29" s="145"/>
      <c r="ID29" s="146"/>
      <c r="IE29" s="145"/>
      <c r="IF29" s="146"/>
      <c r="IG29" s="95"/>
      <c r="IH29" s="146"/>
      <c r="II29" s="95"/>
      <c r="IJ29" s="146"/>
      <c r="IK29" s="95"/>
      <c r="IL29" s="146"/>
      <c r="IM29" s="145"/>
      <c r="IN29" s="146"/>
      <c r="IO29" s="95"/>
      <c r="IP29" s="146"/>
      <c r="IQ29" s="95">
        <v>1</v>
      </c>
      <c r="IR29" s="147"/>
      <c r="IS29" s="95"/>
      <c r="IT29" s="146"/>
      <c r="IU29" s="95"/>
      <c r="IV29" s="146"/>
      <c r="IW29" s="145"/>
      <c r="IX29" s="146"/>
      <c r="IY29" s="95"/>
      <c r="IZ29" s="146"/>
      <c r="JA29" s="145"/>
      <c r="JB29" s="146"/>
      <c r="JC29" s="95"/>
      <c r="JD29" s="146"/>
      <c r="JE29" s="145"/>
      <c r="JF29" s="146"/>
      <c r="JG29" s="145"/>
      <c r="JH29" s="146"/>
      <c r="JI29" s="145"/>
      <c r="JJ29" s="146"/>
      <c r="JK29" s="145"/>
      <c r="JL29" s="146"/>
      <c r="JM29" s="95"/>
      <c r="JN29" s="146"/>
      <c r="JO29" s="95"/>
      <c r="JP29" s="146"/>
      <c r="JQ29" s="145"/>
      <c r="JR29" s="146"/>
      <c r="JS29" s="145"/>
      <c r="JT29" s="146"/>
      <c r="JU29" s="145"/>
      <c r="JV29" s="146"/>
      <c r="JW29" s="145"/>
      <c r="JX29" s="146"/>
      <c r="JY29" s="145"/>
      <c r="JZ29" s="146"/>
      <c r="KA29" s="95"/>
      <c r="KB29" s="146"/>
      <c r="KC29" s="95"/>
      <c r="KD29" s="146"/>
      <c r="KE29" s="145"/>
      <c r="KF29" s="146"/>
      <c r="KG29" s="145"/>
      <c r="KH29" s="146"/>
      <c r="KI29" s="145"/>
      <c r="KJ29" s="146"/>
      <c r="KK29" s="95"/>
      <c r="KL29" s="146"/>
      <c r="KM29" s="95"/>
      <c r="KN29" s="146"/>
      <c r="KO29" s="145"/>
      <c r="KP29" s="146"/>
      <c r="KQ29" s="145"/>
      <c r="KR29" s="146"/>
      <c r="KS29" s="149">
        <v>1</v>
      </c>
      <c r="KT29" s="146"/>
      <c r="KU29" s="145"/>
      <c r="KV29" s="146"/>
      <c r="KW29" s="95"/>
      <c r="KX29" s="146"/>
      <c r="KY29" s="95"/>
      <c r="KZ29" s="146"/>
      <c r="LA29" s="95"/>
      <c r="LB29" s="146"/>
      <c r="LC29" s="145"/>
      <c r="LD29" s="146"/>
      <c r="LE29" s="149">
        <v>1</v>
      </c>
      <c r="LF29" s="146"/>
      <c r="LG29" s="145"/>
      <c r="LH29" s="146"/>
      <c r="LI29" s="145"/>
      <c r="LJ29" s="146"/>
      <c r="LK29" s="145"/>
      <c r="LL29" s="146"/>
      <c r="LM29" s="145"/>
      <c r="LN29" s="146"/>
      <c r="LO29" s="145"/>
      <c r="LP29" s="146"/>
      <c r="LQ29" s="145"/>
      <c r="LR29" s="146"/>
      <c r="LS29" s="145"/>
      <c r="LT29" s="146"/>
      <c r="LU29" s="145"/>
      <c r="LV29" s="146"/>
      <c r="LW29" s="95"/>
      <c r="LX29" s="146"/>
      <c r="LY29" s="145"/>
      <c r="LZ29" s="146"/>
      <c r="MA29" s="145"/>
      <c r="MB29" s="146"/>
      <c r="MC29" s="145"/>
      <c r="MD29" s="146"/>
      <c r="ME29" s="145"/>
      <c r="MF29" s="146"/>
      <c r="MG29" s="149">
        <v>1</v>
      </c>
      <c r="MH29" s="146"/>
      <c r="MI29" s="145"/>
      <c r="MJ29" s="146"/>
      <c r="MK29" s="149">
        <v>2</v>
      </c>
      <c r="ML29" s="146"/>
      <c r="MM29" s="145"/>
      <c r="MN29" s="146"/>
      <c r="MO29" s="145"/>
      <c r="MP29" s="146"/>
      <c r="MQ29" s="145"/>
      <c r="MR29" s="146"/>
      <c r="MS29" s="145"/>
      <c r="MT29" s="146"/>
      <c r="MU29" s="95"/>
      <c r="MV29" s="146"/>
      <c r="MW29" s="95"/>
      <c r="MX29" s="146"/>
      <c r="MY29" s="95"/>
      <c r="MZ29" s="146"/>
      <c r="NA29" s="145"/>
      <c r="NB29" s="146"/>
      <c r="NC29" s="145"/>
      <c r="ND29" s="146"/>
      <c r="NE29" s="149">
        <v>1</v>
      </c>
      <c r="NF29" s="146"/>
      <c r="NG29" s="149">
        <v>3</v>
      </c>
      <c r="NH29" s="146"/>
      <c r="NI29" s="145"/>
      <c r="NJ29" s="146"/>
      <c r="NK29" s="145"/>
      <c r="NL29" s="146"/>
      <c r="NM29" s="145"/>
      <c r="NN29" s="146"/>
      <c r="NO29" s="145"/>
      <c r="NP29" s="146"/>
      <c r="NQ29" s="95"/>
      <c r="NR29" s="146"/>
      <c r="NS29" s="145"/>
      <c r="NT29" s="146"/>
      <c r="NU29" s="149">
        <v>1</v>
      </c>
      <c r="NV29" s="146"/>
      <c r="NW29" s="145"/>
      <c r="NX29" s="146"/>
      <c r="NY29" s="149">
        <v>2</v>
      </c>
      <c r="NZ29" s="146"/>
      <c r="OA29" s="145"/>
      <c r="OB29" s="146"/>
      <c r="OC29" s="145"/>
      <c r="OD29" s="146"/>
      <c r="OE29" s="145"/>
      <c r="OF29" s="146"/>
      <c r="OG29" s="145"/>
      <c r="OH29" s="146"/>
      <c r="OI29" s="145"/>
      <c r="OJ29" s="146"/>
      <c r="OK29" s="145"/>
      <c r="OL29" s="148"/>
      <c r="OM29" s="145"/>
      <c r="ON29" s="146"/>
      <c r="OO29" s="145"/>
      <c r="OP29" s="146"/>
      <c r="OQ29" s="150"/>
      <c r="OR29" s="146"/>
      <c r="OS29" s="149">
        <v>1</v>
      </c>
      <c r="OT29" s="146"/>
      <c r="OU29" s="145"/>
      <c r="OV29" s="146"/>
      <c r="OW29" s="145"/>
      <c r="OX29" s="146"/>
      <c r="OY29" s="145"/>
      <c r="OZ29" s="146"/>
      <c r="PA29" s="145"/>
      <c r="PB29" s="146"/>
      <c r="PC29" s="150"/>
      <c r="PD29" s="146"/>
      <c r="PE29" s="149">
        <v>1</v>
      </c>
      <c r="PF29" s="146"/>
      <c r="PG29" s="150"/>
      <c r="PH29" s="146"/>
      <c r="PI29" s="150"/>
      <c r="PJ29" s="146"/>
      <c r="PK29" s="145"/>
      <c r="PL29" s="146"/>
      <c r="PM29" s="145"/>
      <c r="PN29" s="146"/>
      <c r="PO29" s="145"/>
      <c r="PP29" s="146"/>
      <c r="PQ29" s="150"/>
      <c r="PR29" s="146"/>
      <c r="PS29" s="150"/>
      <c r="PT29" s="146"/>
      <c r="PU29" s="145"/>
      <c r="PV29" s="146"/>
      <c r="PW29" s="145"/>
      <c r="PX29" s="146"/>
      <c r="PY29" s="150"/>
      <c r="PZ29" s="146"/>
      <c r="QA29" s="150"/>
      <c r="QB29" s="146"/>
      <c r="QC29" s="150"/>
      <c r="QD29" s="146"/>
      <c r="QE29" s="145"/>
      <c r="QF29" s="146"/>
      <c r="QG29" s="150"/>
      <c r="QH29" s="146"/>
      <c r="QI29" s="150"/>
      <c r="QJ29" s="152"/>
      <c r="QK29" s="150"/>
      <c r="QL29" s="146"/>
      <c r="QM29" s="150"/>
      <c r="QN29" s="146"/>
      <c r="QO29" s="145"/>
      <c r="QP29" s="146"/>
      <c r="QQ29" s="150"/>
      <c r="QR29" s="146"/>
      <c r="QS29" s="145"/>
      <c r="QT29" s="146"/>
      <c r="QU29" s="150"/>
      <c r="QV29" s="146"/>
      <c r="QW29" s="145"/>
      <c r="QX29" s="146"/>
      <c r="QY29" s="149">
        <v>2</v>
      </c>
      <c r="QZ29" s="146"/>
      <c r="RA29" s="149">
        <v>1</v>
      </c>
      <c r="RB29" s="146"/>
      <c r="RC29" s="145"/>
      <c r="RD29" s="146"/>
      <c r="RE29" s="150"/>
      <c r="RF29" s="146"/>
      <c r="RG29" s="150"/>
      <c r="RH29" s="146"/>
      <c r="RI29" s="145"/>
      <c r="RJ29" s="146"/>
      <c r="RK29" s="145"/>
      <c r="RL29" s="146"/>
      <c r="RM29" s="149">
        <v>3</v>
      </c>
      <c r="RN29" s="146"/>
      <c r="RO29" s="145"/>
      <c r="RP29" s="146"/>
      <c r="RQ29" s="149">
        <v>5</v>
      </c>
      <c r="RR29" s="146"/>
      <c r="RS29" s="150"/>
      <c r="RT29" s="146"/>
      <c r="RU29" s="95">
        <v>4</v>
      </c>
      <c r="RV29" s="146"/>
      <c r="RW29" s="149">
        <v>3</v>
      </c>
      <c r="RX29" s="146"/>
      <c r="RY29" s="149">
        <v>7</v>
      </c>
      <c r="RZ29" s="146"/>
      <c r="SA29" s="149">
        <v>1</v>
      </c>
      <c r="SB29" s="146"/>
      <c r="SC29" s="95">
        <v>1</v>
      </c>
      <c r="SD29" s="146"/>
      <c r="SE29" s="150"/>
      <c r="SF29" s="146"/>
      <c r="SG29" s="149">
        <v>2</v>
      </c>
      <c r="SH29" s="146"/>
      <c r="SI29" s="145"/>
      <c r="SJ29" s="146"/>
      <c r="SK29" s="149">
        <v>1</v>
      </c>
      <c r="SL29" s="146"/>
      <c r="SM29" s="145"/>
      <c r="SN29" s="146"/>
      <c r="SO29" s="150"/>
      <c r="SP29" s="146"/>
      <c r="SQ29" s="150"/>
      <c r="SR29" s="146"/>
      <c r="SS29" s="150"/>
      <c r="ST29" s="146"/>
      <c r="SU29" s="145"/>
      <c r="SV29" s="146"/>
      <c r="SW29" s="145"/>
      <c r="SX29" s="146"/>
      <c r="SY29" s="145"/>
      <c r="SZ29" s="146"/>
      <c r="TA29" s="145"/>
      <c r="TB29" s="146"/>
      <c r="TC29" s="145"/>
      <c r="TD29" s="146"/>
      <c r="TE29" s="145"/>
      <c r="TF29" s="146"/>
      <c r="TG29" s="145"/>
      <c r="TH29" s="146"/>
      <c r="TI29" s="145"/>
      <c r="TJ29" s="146"/>
      <c r="TK29" s="145"/>
      <c r="TL29" s="146"/>
      <c r="TM29" s="145"/>
      <c r="TN29" s="146"/>
      <c r="TO29" s="150"/>
      <c r="TP29" s="146"/>
      <c r="TQ29" s="145"/>
      <c r="TR29" s="146"/>
      <c r="TS29" s="145"/>
      <c r="TT29" s="146"/>
      <c r="TU29" s="145"/>
      <c r="TV29" s="146"/>
      <c r="TW29" s="145"/>
      <c r="TX29" s="146"/>
      <c r="TY29" s="145"/>
      <c r="TZ29" s="146"/>
      <c r="UA29" s="145"/>
      <c r="UB29" s="146"/>
      <c r="UC29" s="145"/>
      <c r="UD29" s="146"/>
      <c r="UE29" s="145"/>
      <c r="UF29" s="146"/>
      <c r="UG29" s="145"/>
      <c r="UH29" s="146"/>
      <c r="UI29" s="145"/>
      <c r="UJ29" s="146"/>
      <c r="UK29" s="145"/>
      <c r="UL29" s="146"/>
      <c r="UM29" s="150"/>
      <c r="UN29" s="146"/>
      <c r="UO29" s="150"/>
      <c r="UP29" s="146"/>
      <c r="UQ29" s="150"/>
      <c r="UR29" s="146"/>
      <c r="US29" s="145"/>
      <c r="UT29" s="146"/>
      <c r="UU29" s="145"/>
      <c r="UV29" s="146"/>
      <c r="UW29" s="145"/>
      <c r="UX29" s="146"/>
      <c r="UY29" s="145"/>
      <c r="UZ29" s="146"/>
      <c r="VA29" s="145"/>
      <c r="VB29" s="146"/>
      <c r="VC29" s="145"/>
      <c r="VD29" s="146"/>
      <c r="VE29" s="145"/>
      <c r="VF29" s="146"/>
      <c r="VG29" s="145"/>
      <c r="VH29" s="146"/>
      <c r="VI29" s="150"/>
      <c r="VJ29" s="146"/>
      <c r="VK29" s="145"/>
      <c r="VL29" s="146"/>
      <c r="VM29" s="145"/>
      <c r="VN29" s="146"/>
      <c r="VO29" s="145"/>
      <c r="VP29" s="146"/>
      <c r="VQ29" s="145"/>
      <c r="VR29" s="146"/>
      <c r="VS29" s="145"/>
      <c r="VT29" s="146"/>
      <c r="VU29" s="145"/>
      <c r="VV29" s="146"/>
      <c r="VW29" s="145"/>
      <c r="VX29" s="146"/>
      <c r="VY29" s="145"/>
      <c r="VZ29" s="146"/>
      <c r="WA29" s="145"/>
      <c r="WB29" s="146"/>
      <c r="WC29" s="145"/>
      <c r="WD29" s="148"/>
    </row>
    <row r="30" spans="1:602" ht="15.6">
      <c r="A30" s="132" t="s">
        <v>3712</v>
      </c>
      <c r="B30" s="133" t="s">
        <v>3717</v>
      </c>
      <c r="C30" s="145"/>
      <c r="D30" s="146"/>
      <c r="E30" s="145"/>
      <c r="F30" s="146"/>
      <c r="G30" s="145"/>
      <c r="H30" s="146"/>
      <c r="I30" s="145"/>
      <c r="J30" s="146"/>
      <c r="K30" s="145"/>
      <c r="L30" s="146"/>
      <c r="M30" s="145"/>
      <c r="N30" s="146"/>
      <c r="O30" s="145"/>
      <c r="P30" s="146"/>
      <c r="Q30" s="145"/>
      <c r="R30" s="146"/>
      <c r="S30" s="95"/>
      <c r="T30" s="146"/>
      <c r="U30" s="145"/>
      <c r="V30" s="146"/>
      <c r="W30" s="95"/>
      <c r="X30" s="146"/>
      <c r="Y30" s="95"/>
      <c r="Z30" s="146"/>
      <c r="AA30" s="145"/>
      <c r="AB30" s="146"/>
      <c r="AC30" s="145"/>
      <c r="AD30" s="146"/>
      <c r="AE30" s="145"/>
      <c r="AF30" s="146"/>
      <c r="AG30" s="95"/>
      <c r="AH30" s="146"/>
      <c r="AI30" s="95"/>
      <c r="AJ30" s="146"/>
      <c r="AK30" s="145"/>
      <c r="AL30" s="146"/>
      <c r="AM30" s="145"/>
      <c r="AN30" s="146"/>
      <c r="AO30" s="95"/>
      <c r="AP30" s="146"/>
      <c r="AQ30" s="95"/>
      <c r="AR30" s="146"/>
      <c r="AS30" s="95"/>
      <c r="AT30" s="146"/>
      <c r="AU30" s="145"/>
      <c r="AV30" s="146"/>
      <c r="AW30" s="95"/>
      <c r="AX30" s="146"/>
      <c r="AY30" s="95"/>
      <c r="AZ30" s="147"/>
      <c r="BA30" s="95"/>
      <c r="BB30" s="146"/>
      <c r="BC30" s="95"/>
      <c r="BD30" s="146"/>
      <c r="BE30" s="145"/>
      <c r="BF30" s="146"/>
      <c r="BG30" s="95"/>
      <c r="BH30" s="146"/>
      <c r="BI30" s="145"/>
      <c r="BJ30" s="146"/>
      <c r="BK30" s="95"/>
      <c r="BL30" s="146"/>
      <c r="BM30" s="145"/>
      <c r="BN30" s="146"/>
      <c r="BO30" s="145"/>
      <c r="BP30" s="146"/>
      <c r="BQ30" s="145"/>
      <c r="BR30" s="146"/>
      <c r="BS30" s="145"/>
      <c r="BT30" s="146"/>
      <c r="BU30" s="95"/>
      <c r="BV30" s="146"/>
      <c r="BW30" s="95"/>
      <c r="BX30" s="146"/>
      <c r="BY30" s="145"/>
      <c r="BZ30" s="146"/>
      <c r="CA30" s="145"/>
      <c r="CB30" s="146"/>
      <c r="CC30" s="145"/>
      <c r="CD30" s="146"/>
      <c r="CE30" s="145"/>
      <c r="CF30" s="146"/>
      <c r="CG30" s="145"/>
      <c r="CH30" s="146"/>
      <c r="CI30" s="95"/>
      <c r="CJ30" s="146"/>
      <c r="CK30" s="95"/>
      <c r="CL30" s="146"/>
      <c r="CM30" s="145"/>
      <c r="CN30" s="146"/>
      <c r="CO30" s="145"/>
      <c r="CP30" s="146"/>
      <c r="CQ30" s="95"/>
      <c r="CR30" s="146"/>
      <c r="CS30" s="95"/>
      <c r="CT30" s="146"/>
      <c r="CU30" s="95"/>
      <c r="CV30" s="146"/>
      <c r="CW30" s="95"/>
      <c r="CX30" s="146"/>
      <c r="CY30" s="145"/>
      <c r="CZ30" s="146"/>
      <c r="DA30" s="145"/>
      <c r="DB30" s="146"/>
      <c r="DC30" s="95"/>
      <c r="DD30" s="146"/>
      <c r="DE30" s="145"/>
      <c r="DF30" s="146"/>
      <c r="DG30" s="95"/>
      <c r="DH30" s="146"/>
      <c r="DI30" s="95"/>
      <c r="DJ30" s="146"/>
      <c r="DK30" s="95"/>
      <c r="DL30" s="146"/>
      <c r="DM30" s="145"/>
      <c r="DN30" s="146"/>
      <c r="DO30" s="95"/>
      <c r="DP30" s="146"/>
      <c r="DQ30" s="95"/>
      <c r="DR30" s="146"/>
      <c r="DS30" s="95"/>
      <c r="DT30" s="146"/>
      <c r="DU30" s="95"/>
      <c r="DV30" s="146"/>
      <c r="DW30" s="95"/>
      <c r="DX30" s="146"/>
      <c r="DY30" s="95"/>
      <c r="DZ30" s="146"/>
      <c r="EA30" s="150"/>
      <c r="EB30" s="146"/>
      <c r="EC30" s="145"/>
      <c r="ED30" s="146"/>
      <c r="EE30" s="145"/>
      <c r="EF30" s="146"/>
      <c r="EG30" s="95"/>
      <c r="EH30" s="146"/>
      <c r="EI30" s="145"/>
      <c r="EJ30" s="146"/>
      <c r="EK30" s="95"/>
      <c r="EL30" s="146"/>
      <c r="EM30" s="145"/>
      <c r="EN30" s="146"/>
      <c r="EO30" s="145"/>
      <c r="EP30" s="146"/>
      <c r="EQ30" s="145"/>
      <c r="ER30" s="146"/>
      <c r="ES30" s="145"/>
      <c r="ET30" s="146"/>
      <c r="EU30" s="145"/>
      <c r="EV30" s="146"/>
      <c r="EW30" s="145"/>
      <c r="EX30" s="146"/>
      <c r="EY30" s="145"/>
      <c r="EZ30" s="146"/>
      <c r="FA30" s="145"/>
      <c r="FB30" s="146"/>
      <c r="FC30" s="95"/>
      <c r="FD30" s="146"/>
      <c r="FE30" s="95"/>
      <c r="FF30" s="146"/>
      <c r="FG30" s="95"/>
      <c r="FH30" s="146"/>
      <c r="FI30" s="145"/>
      <c r="FJ30" s="146"/>
      <c r="FK30" s="145"/>
      <c r="FL30" s="146"/>
      <c r="FM30" s="145"/>
      <c r="FN30" s="146"/>
      <c r="FO30" s="95"/>
      <c r="FP30" s="146"/>
      <c r="FQ30" s="95"/>
      <c r="FR30" s="146"/>
      <c r="FS30" s="145"/>
      <c r="FT30" s="146"/>
      <c r="FU30" s="95"/>
      <c r="FV30" s="146"/>
      <c r="FW30" s="95"/>
      <c r="FX30" s="146"/>
      <c r="FY30" s="95"/>
      <c r="FZ30" s="146"/>
      <c r="GA30" s="95"/>
      <c r="GB30" s="146"/>
      <c r="GC30" s="95"/>
      <c r="GD30" s="146"/>
      <c r="GE30" s="95"/>
      <c r="GF30" s="146"/>
      <c r="GG30" s="145"/>
      <c r="GH30" s="146"/>
      <c r="GI30" s="95"/>
      <c r="GJ30" s="146"/>
      <c r="GK30" s="145"/>
      <c r="GL30" s="146"/>
      <c r="GM30" s="145"/>
      <c r="GN30" s="146"/>
      <c r="GO30" s="145"/>
      <c r="GP30" s="146"/>
      <c r="GQ30" s="145"/>
      <c r="GR30" s="146"/>
      <c r="GS30" s="95"/>
      <c r="GT30" s="148"/>
      <c r="GU30" s="145"/>
      <c r="GV30" s="146"/>
      <c r="GW30" s="145"/>
      <c r="GX30" s="146"/>
      <c r="GY30" s="145"/>
      <c r="GZ30" s="146"/>
      <c r="HA30" s="145"/>
      <c r="HB30" s="146"/>
      <c r="HC30" s="145"/>
      <c r="HD30" s="146"/>
      <c r="HE30" s="145"/>
      <c r="HF30" s="146"/>
      <c r="HG30" s="145"/>
      <c r="HH30" s="146"/>
      <c r="HI30" s="149"/>
      <c r="HJ30" s="146"/>
      <c r="HK30" s="95"/>
      <c r="HL30" s="146"/>
      <c r="HM30" s="145"/>
      <c r="HN30" s="146"/>
      <c r="HO30" s="150"/>
      <c r="HP30" s="146"/>
      <c r="HQ30" s="150"/>
      <c r="HR30" s="146"/>
      <c r="HS30" s="145"/>
      <c r="HT30" s="146"/>
      <c r="HU30" s="145"/>
      <c r="HV30" s="146"/>
      <c r="HW30" s="145"/>
      <c r="HX30" s="146"/>
      <c r="HY30" s="150"/>
      <c r="HZ30" s="146"/>
      <c r="IA30" s="150"/>
      <c r="IB30" s="146"/>
      <c r="IC30" s="145"/>
      <c r="ID30" s="146"/>
      <c r="IE30" s="149"/>
      <c r="IF30" s="151"/>
      <c r="IG30" s="95"/>
      <c r="IH30" s="146"/>
      <c r="II30" s="95"/>
      <c r="IJ30" s="146"/>
      <c r="IK30" s="150"/>
      <c r="IL30" s="146"/>
      <c r="IM30" s="149"/>
      <c r="IN30" s="146"/>
      <c r="IO30" s="150"/>
      <c r="IP30" s="146"/>
      <c r="IQ30" s="95"/>
      <c r="IR30" s="152"/>
      <c r="IS30" s="95"/>
      <c r="IT30" s="146"/>
      <c r="IU30" s="150"/>
      <c r="IV30" s="146"/>
      <c r="IW30" s="145"/>
      <c r="IX30" s="146"/>
      <c r="IY30" s="150"/>
      <c r="IZ30" s="146"/>
      <c r="JA30" s="145"/>
      <c r="JB30" s="146"/>
      <c r="JC30" s="150"/>
      <c r="JD30" s="146"/>
      <c r="JE30" s="145"/>
      <c r="JF30" s="146"/>
      <c r="JG30" s="145"/>
      <c r="JH30" s="146"/>
      <c r="JI30" s="145"/>
      <c r="JJ30" s="146"/>
      <c r="JK30" s="145"/>
      <c r="JL30" s="146"/>
      <c r="JM30" s="150"/>
      <c r="JN30" s="146"/>
      <c r="JO30" s="150"/>
      <c r="JP30" s="146"/>
      <c r="JQ30" s="145"/>
      <c r="JR30" s="146"/>
      <c r="JS30" s="149"/>
      <c r="JT30" s="146"/>
      <c r="JU30" s="145"/>
      <c r="JV30" s="146"/>
      <c r="JW30" s="145"/>
      <c r="JX30" s="146"/>
      <c r="JY30" s="145"/>
      <c r="JZ30" s="146"/>
      <c r="KA30" s="150"/>
      <c r="KB30" s="146"/>
      <c r="KC30" s="150"/>
      <c r="KD30" s="146"/>
      <c r="KE30" s="145"/>
      <c r="KF30" s="146"/>
      <c r="KG30" s="145"/>
      <c r="KH30" s="146"/>
      <c r="KI30" s="150"/>
      <c r="KJ30" s="146"/>
      <c r="KK30" s="150"/>
      <c r="KL30" s="146"/>
      <c r="KM30" s="150"/>
      <c r="KN30" s="146"/>
      <c r="KO30" s="150"/>
      <c r="KP30" s="146"/>
      <c r="KQ30" s="145"/>
      <c r="KR30" s="146"/>
      <c r="KS30" s="145"/>
      <c r="KT30" s="146"/>
      <c r="KU30" s="150"/>
      <c r="KV30" s="146"/>
      <c r="KW30" s="145"/>
      <c r="KX30" s="146"/>
      <c r="KY30" s="150"/>
      <c r="KZ30" s="146"/>
      <c r="LA30" s="150"/>
      <c r="LB30" s="146"/>
      <c r="LC30" s="150"/>
      <c r="LD30" s="146"/>
      <c r="LE30" s="145"/>
      <c r="LF30" s="146"/>
      <c r="LG30" s="150"/>
      <c r="LH30" s="146"/>
      <c r="LI30" s="150"/>
      <c r="LJ30" s="146"/>
      <c r="LK30" s="150"/>
      <c r="LL30" s="146"/>
      <c r="LM30" s="150"/>
      <c r="LN30" s="146"/>
      <c r="LO30" s="150"/>
      <c r="LP30" s="146"/>
      <c r="LQ30" s="150"/>
      <c r="LR30" s="146"/>
      <c r="LS30" s="150"/>
      <c r="LT30" s="146"/>
      <c r="LU30" s="145"/>
      <c r="LV30" s="146"/>
      <c r="LW30" s="145"/>
      <c r="LX30" s="146"/>
      <c r="LY30" s="150"/>
      <c r="LZ30" s="146"/>
      <c r="MA30" s="145"/>
      <c r="MB30" s="146"/>
      <c r="MC30" s="150"/>
      <c r="MD30" s="146"/>
      <c r="ME30" s="145"/>
      <c r="MF30" s="146"/>
      <c r="MG30" s="145"/>
      <c r="MH30" s="146"/>
      <c r="MI30" s="145"/>
      <c r="MJ30" s="146"/>
      <c r="MK30" s="145"/>
      <c r="ML30" s="146"/>
      <c r="MM30" s="145"/>
      <c r="MN30" s="146"/>
      <c r="MO30" s="145"/>
      <c r="MP30" s="146"/>
      <c r="MQ30" s="145"/>
      <c r="MR30" s="146"/>
      <c r="MS30" s="145"/>
      <c r="MT30" s="146"/>
      <c r="MU30" s="150"/>
      <c r="MV30" s="146"/>
      <c r="MW30" s="150"/>
      <c r="MX30" s="146"/>
      <c r="MY30" s="150"/>
      <c r="MZ30" s="146"/>
      <c r="NA30" s="145"/>
      <c r="NB30" s="146"/>
      <c r="NC30" s="145"/>
      <c r="ND30" s="146"/>
      <c r="NE30" s="149"/>
      <c r="NF30" s="146"/>
      <c r="NG30" s="150"/>
      <c r="NH30" s="146"/>
      <c r="NI30" s="150"/>
      <c r="NJ30" s="146"/>
      <c r="NK30" s="145"/>
      <c r="NL30" s="146"/>
      <c r="NM30" s="95"/>
      <c r="NN30" s="146"/>
      <c r="NO30" s="150"/>
      <c r="NP30" s="146"/>
      <c r="NQ30" s="150"/>
      <c r="NR30" s="146"/>
      <c r="NS30" s="150"/>
      <c r="NT30" s="146"/>
      <c r="NU30" s="150"/>
      <c r="NV30" s="146"/>
      <c r="NW30" s="150"/>
      <c r="NX30" s="146"/>
      <c r="NY30" s="145"/>
      <c r="NZ30" s="146"/>
      <c r="OA30" s="150"/>
      <c r="OB30" s="146"/>
      <c r="OC30" s="145"/>
      <c r="OD30" s="146"/>
      <c r="OE30" s="145"/>
      <c r="OF30" s="146"/>
      <c r="OG30" s="145"/>
      <c r="OH30" s="146"/>
      <c r="OI30" s="145"/>
      <c r="OJ30" s="146"/>
      <c r="OK30" s="150"/>
      <c r="OL30" s="148"/>
      <c r="OM30" s="145"/>
      <c r="ON30" s="146"/>
      <c r="OO30" s="145"/>
      <c r="OP30" s="146"/>
      <c r="OQ30" s="145"/>
      <c r="OR30" s="146"/>
      <c r="OS30" s="145"/>
      <c r="OT30" s="146"/>
      <c r="OU30" s="145"/>
      <c r="OV30" s="146"/>
      <c r="OW30" s="145"/>
      <c r="OX30" s="146"/>
      <c r="OY30" s="145"/>
      <c r="OZ30" s="146"/>
      <c r="PA30" s="145"/>
      <c r="PB30" s="146"/>
      <c r="PC30" s="150"/>
      <c r="PD30" s="146"/>
      <c r="PE30" s="145"/>
      <c r="PF30" s="146"/>
      <c r="PG30" s="150"/>
      <c r="PH30" s="146"/>
      <c r="PI30" s="150"/>
      <c r="PJ30" s="146"/>
      <c r="PK30" s="145"/>
      <c r="PL30" s="146"/>
      <c r="PM30" s="145"/>
      <c r="PN30" s="146"/>
      <c r="PO30" s="145"/>
      <c r="PP30" s="146"/>
      <c r="PQ30" s="150"/>
      <c r="PR30" s="146"/>
      <c r="PS30" s="150"/>
      <c r="PT30" s="146"/>
      <c r="PU30" s="145"/>
      <c r="PV30" s="146"/>
      <c r="PW30" s="145"/>
      <c r="PX30" s="146"/>
      <c r="PY30" s="150"/>
      <c r="PZ30" s="146"/>
      <c r="QA30" s="150"/>
      <c r="QB30" s="146"/>
      <c r="QC30" s="150"/>
      <c r="QD30" s="146"/>
      <c r="QE30" s="145"/>
      <c r="QF30" s="146"/>
      <c r="QG30" s="150"/>
      <c r="QH30" s="146"/>
      <c r="QI30" s="150"/>
      <c r="QJ30" s="152"/>
      <c r="QK30" s="150"/>
      <c r="QL30" s="146"/>
      <c r="QM30" s="150"/>
      <c r="QN30" s="146"/>
      <c r="QO30" s="145"/>
      <c r="QP30" s="146"/>
      <c r="QQ30" s="150"/>
      <c r="QR30" s="146"/>
      <c r="QS30" s="145"/>
      <c r="QT30" s="146"/>
      <c r="QU30" s="150"/>
      <c r="QV30" s="146"/>
      <c r="QW30" s="145"/>
      <c r="QX30" s="146"/>
      <c r="QY30" s="145"/>
      <c r="QZ30" s="146"/>
      <c r="RA30" s="145"/>
      <c r="RB30" s="146"/>
      <c r="RC30" s="145"/>
      <c r="RD30" s="146"/>
      <c r="RE30" s="150"/>
      <c r="RF30" s="146"/>
      <c r="RG30" s="150"/>
      <c r="RH30" s="146"/>
      <c r="RI30" s="145"/>
      <c r="RJ30" s="146"/>
      <c r="RK30" s="145"/>
      <c r="RL30" s="146"/>
      <c r="RM30" s="145"/>
      <c r="RN30" s="146"/>
      <c r="RO30" s="145"/>
      <c r="RP30" s="146"/>
      <c r="RQ30" s="145"/>
      <c r="RR30" s="146"/>
      <c r="RS30" s="150"/>
      <c r="RT30" s="146"/>
      <c r="RU30" s="150"/>
      <c r="RV30" s="146"/>
      <c r="RW30" s="145"/>
      <c r="RX30" s="146"/>
      <c r="RY30" s="145"/>
      <c r="RZ30" s="146"/>
      <c r="SA30" s="150"/>
      <c r="SB30" s="146"/>
      <c r="SC30" s="150"/>
      <c r="SD30" s="146"/>
      <c r="SE30" s="150"/>
      <c r="SF30" s="146"/>
      <c r="SG30" s="95">
        <v>1</v>
      </c>
      <c r="SH30" s="146"/>
      <c r="SI30" s="145"/>
      <c r="SJ30" s="146"/>
      <c r="SK30" s="145"/>
      <c r="SL30" s="146"/>
      <c r="SM30" s="150"/>
      <c r="SN30" s="146"/>
      <c r="SO30" s="145"/>
      <c r="SP30" s="146"/>
      <c r="SQ30" s="150"/>
      <c r="SR30" s="146"/>
      <c r="SS30" s="150"/>
      <c r="ST30" s="146"/>
      <c r="SU30" s="150"/>
      <c r="SV30" s="146"/>
      <c r="SW30" s="145"/>
      <c r="SX30" s="146"/>
      <c r="SY30" s="150"/>
      <c r="SZ30" s="146"/>
      <c r="TA30" s="150"/>
      <c r="TB30" s="146"/>
      <c r="TC30" s="150"/>
      <c r="TD30" s="146"/>
      <c r="TE30" s="150"/>
      <c r="TF30" s="146"/>
      <c r="TG30" s="150"/>
      <c r="TH30" s="146"/>
      <c r="TI30" s="150"/>
      <c r="TJ30" s="146"/>
      <c r="TK30" s="150"/>
      <c r="TL30" s="146"/>
      <c r="TM30" s="145"/>
      <c r="TN30" s="146"/>
      <c r="TO30" s="145"/>
      <c r="TP30" s="146"/>
      <c r="TQ30" s="150"/>
      <c r="TR30" s="146"/>
      <c r="TS30" s="145"/>
      <c r="TT30" s="146"/>
      <c r="TU30" s="150"/>
      <c r="TV30" s="146"/>
      <c r="TW30" s="145"/>
      <c r="TX30" s="146"/>
      <c r="TY30" s="145"/>
      <c r="TZ30" s="146"/>
      <c r="UA30" s="145"/>
      <c r="UB30" s="146"/>
      <c r="UC30" s="145"/>
      <c r="UD30" s="146"/>
      <c r="UE30" s="145"/>
      <c r="UF30" s="146"/>
      <c r="UG30" s="145"/>
      <c r="UH30" s="146"/>
      <c r="UI30" s="145"/>
      <c r="UJ30" s="146"/>
      <c r="UK30" s="145"/>
      <c r="UL30" s="146"/>
      <c r="UM30" s="150"/>
      <c r="UN30" s="146"/>
      <c r="UO30" s="150"/>
      <c r="UP30" s="146"/>
      <c r="UQ30" s="150"/>
      <c r="UR30" s="146"/>
      <c r="US30" s="145"/>
      <c r="UT30" s="146"/>
      <c r="UU30" s="145"/>
      <c r="UV30" s="146"/>
      <c r="UW30" s="145"/>
      <c r="UX30" s="146"/>
      <c r="UY30" s="150"/>
      <c r="UZ30" s="146"/>
      <c r="VA30" s="150"/>
      <c r="VB30" s="146"/>
      <c r="VC30" s="145"/>
      <c r="VD30" s="146"/>
      <c r="VE30" s="150"/>
      <c r="VF30" s="146"/>
      <c r="VG30" s="150"/>
      <c r="VH30" s="146"/>
      <c r="VI30" s="150"/>
      <c r="VJ30" s="146"/>
      <c r="VK30" s="150"/>
      <c r="VL30" s="146"/>
      <c r="VM30" s="150"/>
      <c r="VN30" s="146"/>
      <c r="VO30" s="150"/>
      <c r="VP30" s="146"/>
      <c r="VQ30" s="145"/>
      <c r="VR30" s="146"/>
      <c r="VS30" s="150"/>
      <c r="VT30" s="146"/>
      <c r="VU30" s="145"/>
      <c r="VV30" s="146"/>
      <c r="VW30" s="145"/>
      <c r="VX30" s="146"/>
      <c r="VY30" s="145"/>
      <c r="VZ30" s="146"/>
      <c r="WA30" s="145"/>
      <c r="WB30" s="146"/>
      <c r="WC30" s="150"/>
      <c r="WD30" s="148"/>
    </row>
    <row r="31" spans="1:602" ht="15.6">
      <c r="A31" s="132" t="s">
        <v>3712</v>
      </c>
      <c r="B31" s="133" t="s">
        <v>3718</v>
      </c>
      <c r="C31" s="145"/>
      <c r="D31" s="146"/>
      <c r="E31" s="145"/>
      <c r="F31" s="146"/>
      <c r="G31" s="145"/>
      <c r="H31" s="146"/>
      <c r="I31" s="145"/>
      <c r="J31" s="146"/>
      <c r="K31" s="145"/>
      <c r="L31" s="146"/>
      <c r="M31" s="145"/>
      <c r="N31" s="146"/>
      <c r="O31" s="145"/>
      <c r="P31" s="146"/>
      <c r="Q31" s="145"/>
      <c r="R31" s="146"/>
      <c r="S31" s="95"/>
      <c r="T31" s="146"/>
      <c r="U31" s="145"/>
      <c r="V31" s="146"/>
      <c r="W31" s="95"/>
      <c r="X31" s="146"/>
      <c r="Y31" s="95"/>
      <c r="Z31" s="146"/>
      <c r="AA31" s="145"/>
      <c r="AB31" s="146"/>
      <c r="AC31" s="145"/>
      <c r="AD31" s="146"/>
      <c r="AE31" s="145"/>
      <c r="AF31" s="146"/>
      <c r="AG31" s="95"/>
      <c r="AH31" s="146"/>
      <c r="AI31" s="95"/>
      <c r="AJ31" s="146"/>
      <c r="AK31" s="145"/>
      <c r="AL31" s="146"/>
      <c r="AM31" s="145"/>
      <c r="AN31" s="146"/>
      <c r="AO31" s="95"/>
      <c r="AP31" s="146"/>
      <c r="AQ31" s="95"/>
      <c r="AR31" s="146"/>
      <c r="AS31" s="95"/>
      <c r="AT31" s="146"/>
      <c r="AU31" s="145"/>
      <c r="AV31" s="146"/>
      <c r="AW31" s="95"/>
      <c r="AX31" s="146"/>
      <c r="AY31" s="95"/>
      <c r="AZ31" s="147"/>
      <c r="BA31" s="95"/>
      <c r="BB31" s="146"/>
      <c r="BC31" s="95"/>
      <c r="BD31" s="146"/>
      <c r="BE31" s="145"/>
      <c r="BF31" s="146"/>
      <c r="BG31" s="95"/>
      <c r="BH31" s="146"/>
      <c r="BI31" s="145"/>
      <c r="BJ31" s="146"/>
      <c r="BK31" s="95"/>
      <c r="BL31" s="146"/>
      <c r="BM31" s="145"/>
      <c r="BN31" s="146"/>
      <c r="BO31" s="145"/>
      <c r="BP31" s="146"/>
      <c r="BQ31" s="145"/>
      <c r="BR31" s="146"/>
      <c r="BS31" s="145"/>
      <c r="BT31" s="146"/>
      <c r="BU31" s="95"/>
      <c r="BV31" s="146"/>
      <c r="BW31" s="95"/>
      <c r="BX31" s="146"/>
      <c r="BY31" s="145"/>
      <c r="BZ31" s="146"/>
      <c r="CA31" s="145"/>
      <c r="CB31" s="146"/>
      <c r="CC31" s="145"/>
      <c r="CD31" s="146"/>
      <c r="CE31" s="145"/>
      <c r="CF31" s="146"/>
      <c r="CG31" s="145"/>
      <c r="CH31" s="146"/>
      <c r="CI31" s="95"/>
      <c r="CJ31" s="146"/>
      <c r="CK31" s="95"/>
      <c r="CL31" s="146"/>
      <c r="CM31" s="145"/>
      <c r="CN31" s="146"/>
      <c r="CO31" s="145"/>
      <c r="CP31" s="146"/>
      <c r="CQ31" s="95"/>
      <c r="CR31" s="146"/>
      <c r="CS31" s="95"/>
      <c r="CT31" s="146"/>
      <c r="CU31" s="95"/>
      <c r="CV31" s="146"/>
      <c r="CW31" s="95"/>
      <c r="CX31" s="146"/>
      <c r="CY31" s="145"/>
      <c r="CZ31" s="146"/>
      <c r="DA31" s="145"/>
      <c r="DB31" s="146"/>
      <c r="DC31" s="95"/>
      <c r="DD31" s="146"/>
      <c r="DE31" s="145"/>
      <c r="DF31" s="146"/>
      <c r="DG31" s="95"/>
      <c r="DH31" s="146"/>
      <c r="DI31" s="95"/>
      <c r="DJ31" s="146"/>
      <c r="DK31" s="95"/>
      <c r="DL31" s="146"/>
      <c r="DM31" s="145"/>
      <c r="DN31" s="146"/>
      <c r="DO31" s="95"/>
      <c r="DP31" s="146"/>
      <c r="DQ31" s="95"/>
      <c r="DR31" s="146"/>
      <c r="DS31" s="95"/>
      <c r="DT31" s="146"/>
      <c r="DU31" s="95"/>
      <c r="DV31" s="146"/>
      <c r="DW31" s="95"/>
      <c r="DX31" s="146"/>
      <c r="DY31" s="95"/>
      <c r="DZ31" s="146"/>
      <c r="EA31" s="150"/>
      <c r="EB31" s="146"/>
      <c r="EC31" s="145"/>
      <c r="ED31" s="146"/>
      <c r="EE31" s="145"/>
      <c r="EF31" s="146"/>
      <c r="EG31" s="95"/>
      <c r="EH31" s="146"/>
      <c r="EI31" s="145"/>
      <c r="EJ31" s="146"/>
      <c r="EK31" s="95"/>
      <c r="EL31" s="146"/>
      <c r="EM31" s="145"/>
      <c r="EN31" s="146"/>
      <c r="EO31" s="145"/>
      <c r="EP31" s="146"/>
      <c r="EQ31" s="145"/>
      <c r="ER31" s="146"/>
      <c r="ES31" s="145"/>
      <c r="ET31" s="146"/>
      <c r="EU31" s="145"/>
      <c r="EV31" s="146"/>
      <c r="EW31" s="145"/>
      <c r="EX31" s="146"/>
      <c r="EY31" s="145"/>
      <c r="EZ31" s="146"/>
      <c r="FA31" s="145"/>
      <c r="FB31" s="146"/>
      <c r="FC31" s="95"/>
      <c r="FD31" s="146"/>
      <c r="FE31" s="95"/>
      <c r="FF31" s="146"/>
      <c r="FG31" s="95"/>
      <c r="FH31" s="146"/>
      <c r="FI31" s="145"/>
      <c r="FJ31" s="146"/>
      <c r="FK31" s="145"/>
      <c r="FL31" s="146"/>
      <c r="FM31" s="145"/>
      <c r="FN31" s="146"/>
      <c r="FO31" s="95"/>
      <c r="FP31" s="146"/>
      <c r="FQ31" s="95"/>
      <c r="FR31" s="146"/>
      <c r="FS31" s="145"/>
      <c r="FT31" s="146"/>
      <c r="FU31" s="95"/>
      <c r="FV31" s="146"/>
      <c r="FW31" s="95"/>
      <c r="FX31" s="146"/>
      <c r="FY31" s="95"/>
      <c r="FZ31" s="146"/>
      <c r="GA31" s="95"/>
      <c r="GB31" s="146"/>
      <c r="GC31" s="95"/>
      <c r="GD31" s="146"/>
      <c r="GE31" s="95"/>
      <c r="GF31" s="146"/>
      <c r="GG31" s="145"/>
      <c r="GH31" s="146"/>
      <c r="GI31" s="95"/>
      <c r="GJ31" s="146"/>
      <c r="GK31" s="145"/>
      <c r="GL31" s="146"/>
      <c r="GM31" s="145"/>
      <c r="GN31" s="146"/>
      <c r="GO31" s="145"/>
      <c r="GP31" s="146"/>
      <c r="GQ31" s="145"/>
      <c r="GR31" s="146"/>
      <c r="GS31" s="95"/>
      <c r="GT31" s="148"/>
      <c r="GU31" s="145"/>
      <c r="GV31" s="146"/>
      <c r="GW31" s="145"/>
      <c r="GX31" s="146"/>
      <c r="GY31" s="149"/>
      <c r="GZ31" s="146"/>
      <c r="HA31" s="149"/>
      <c r="HB31" s="146"/>
      <c r="HC31" s="145"/>
      <c r="HD31" s="146"/>
      <c r="HE31" s="145"/>
      <c r="HF31" s="146"/>
      <c r="HG31" s="145"/>
      <c r="HH31" s="146"/>
      <c r="HI31" s="145"/>
      <c r="HJ31" s="146"/>
      <c r="HK31" s="95"/>
      <c r="HL31" s="146"/>
      <c r="HM31" s="145"/>
      <c r="HN31" s="146"/>
      <c r="HO31" s="95"/>
      <c r="HP31" s="146"/>
      <c r="HQ31" s="95"/>
      <c r="HR31" s="146"/>
      <c r="HS31" s="145"/>
      <c r="HT31" s="146"/>
      <c r="HU31" s="145"/>
      <c r="HV31" s="146"/>
      <c r="HW31" s="145"/>
      <c r="HX31" s="146"/>
      <c r="HY31" s="95"/>
      <c r="HZ31" s="146"/>
      <c r="IA31" s="95"/>
      <c r="IB31" s="146"/>
      <c r="IC31" s="145"/>
      <c r="ID31" s="146"/>
      <c r="IE31" s="145"/>
      <c r="IF31" s="146"/>
      <c r="IG31" s="95"/>
      <c r="IH31" s="146"/>
      <c r="II31" s="95"/>
      <c r="IJ31" s="146"/>
      <c r="IK31" s="95"/>
      <c r="IL31" s="146"/>
      <c r="IM31" s="145"/>
      <c r="IN31" s="146"/>
      <c r="IO31" s="95"/>
      <c r="IP31" s="146"/>
      <c r="IQ31" s="95"/>
      <c r="IR31" s="147"/>
      <c r="IS31" s="95"/>
      <c r="IT31" s="146"/>
      <c r="IU31" s="95"/>
      <c r="IV31" s="146"/>
      <c r="IW31" s="145"/>
      <c r="IX31" s="146"/>
      <c r="IY31" s="95"/>
      <c r="IZ31" s="146"/>
      <c r="JA31" s="145"/>
      <c r="JB31" s="146"/>
      <c r="JC31" s="95"/>
      <c r="JD31" s="146"/>
      <c r="JE31" s="145"/>
      <c r="JF31" s="146"/>
      <c r="JG31" s="145"/>
      <c r="JH31" s="146"/>
      <c r="JI31" s="145"/>
      <c r="JJ31" s="146"/>
      <c r="JK31" s="145"/>
      <c r="JL31" s="146"/>
      <c r="JM31" s="95"/>
      <c r="JN31" s="146"/>
      <c r="JO31" s="95"/>
      <c r="JP31" s="146"/>
      <c r="JQ31" s="145"/>
      <c r="JR31" s="146"/>
      <c r="JS31" s="145"/>
      <c r="JT31" s="146"/>
      <c r="JU31" s="145"/>
      <c r="JV31" s="146"/>
      <c r="JW31" s="145"/>
      <c r="JX31" s="146"/>
      <c r="JY31" s="145"/>
      <c r="JZ31" s="146"/>
      <c r="KA31" s="95"/>
      <c r="KB31" s="146"/>
      <c r="KC31" s="95"/>
      <c r="KD31" s="146"/>
      <c r="KE31" s="145"/>
      <c r="KF31" s="146"/>
      <c r="KG31" s="145"/>
      <c r="KH31" s="146"/>
      <c r="KI31" s="150"/>
      <c r="KJ31" s="146"/>
      <c r="KK31" s="95"/>
      <c r="KL31" s="146"/>
      <c r="KM31" s="95"/>
      <c r="KN31" s="146"/>
      <c r="KO31" s="150"/>
      <c r="KP31" s="146"/>
      <c r="KQ31" s="145"/>
      <c r="KR31" s="146"/>
      <c r="KS31" s="149"/>
      <c r="KT31" s="146"/>
      <c r="KU31" s="150"/>
      <c r="KV31" s="146"/>
      <c r="KW31" s="149"/>
      <c r="KX31" s="146"/>
      <c r="KY31" s="95"/>
      <c r="KZ31" s="146"/>
      <c r="LA31" s="95"/>
      <c r="LB31" s="146"/>
      <c r="LC31" s="150"/>
      <c r="LD31" s="146"/>
      <c r="LE31" s="149"/>
      <c r="LF31" s="146"/>
      <c r="LG31" s="150"/>
      <c r="LH31" s="146"/>
      <c r="LI31" s="150"/>
      <c r="LJ31" s="146"/>
      <c r="LK31" s="150"/>
      <c r="LL31" s="146"/>
      <c r="LM31" s="150"/>
      <c r="LN31" s="146"/>
      <c r="LO31" s="150"/>
      <c r="LP31" s="146"/>
      <c r="LQ31" s="150"/>
      <c r="LR31" s="146"/>
      <c r="LS31" s="150"/>
      <c r="LT31" s="146"/>
      <c r="LU31" s="145"/>
      <c r="LV31" s="146"/>
      <c r="LW31" s="149"/>
      <c r="LX31" s="146"/>
      <c r="LY31" s="150"/>
      <c r="LZ31" s="146"/>
      <c r="MA31" s="145"/>
      <c r="MB31" s="146"/>
      <c r="MC31" s="150"/>
      <c r="MD31" s="146"/>
      <c r="ME31" s="145"/>
      <c r="MF31" s="146"/>
      <c r="MG31" s="149"/>
      <c r="MH31" s="146"/>
      <c r="MI31" s="145"/>
      <c r="MJ31" s="146"/>
      <c r="MK31" s="149"/>
      <c r="ML31" s="146"/>
      <c r="MM31" s="145"/>
      <c r="MN31" s="146"/>
      <c r="MO31" s="145"/>
      <c r="MP31" s="146"/>
      <c r="MQ31" s="145"/>
      <c r="MR31" s="146"/>
      <c r="MS31" s="145"/>
      <c r="MT31" s="146"/>
      <c r="MU31" s="95"/>
      <c r="MV31" s="146"/>
      <c r="MW31" s="95"/>
      <c r="MX31" s="146"/>
      <c r="MY31" s="95"/>
      <c r="MZ31" s="146"/>
      <c r="NA31" s="145"/>
      <c r="NB31" s="146"/>
      <c r="NC31" s="145"/>
      <c r="ND31" s="146"/>
      <c r="NE31" s="149">
        <v>1</v>
      </c>
      <c r="NF31" s="146"/>
      <c r="NG31" s="95"/>
      <c r="NH31" s="146"/>
      <c r="NI31" s="150"/>
      <c r="NJ31" s="146"/>
      <c r="NK31" s="145"/>
      <c r="NL31" s="146"/>
      <c r="NM31" s="150"/>
      <c r="NN31" s="146"/>
      <c r="NO31" s="150"/>
      <c r="NP31" s="146"/>
      <c r="NQ31" s="95"/>
      <c r="NR31" s="146"/>
      <c r="NS31" s="150"/>
      <c r="NT31" s="146"/>
      <c r="NU31" s="95"/>
      <c r="NV31" s="146"/>
      <c r="NW31" s="150"/>
      <c r="NX31" s="146"/>
      <c r="NY31" s="145"/>
      <c r="NZ31" s="146"/>
      <c r="OA31" s="150"/>
      <c r="OB31" s="146"/>
      <c r="OC31" s="145"/>
      <c r="OD31" s="146"/>
      <c r="OE31" s="145"/>
      <c r="OF31" s="146"/>
      <c r="OG31" s="145"/>
      <c r="OH31" s="146"/>
      <c r="OI31" s="145"/>
      <c r="OJ31" s="146"/>
      <c r="OK31" s="150"/>
      <c r="OL31" s="148"/>
      <c r="OM31" s="145"/>
      <c r="ON31" s="146"/>
      <c r="OO31" s="145"/>
      <c r="OP31" s="146"/>
      <c r="OQ31" s="145"/>
      <c r="OR31" s="146"/>
      <c r="OS31" s="145"/>
      <c r="OT31" s="146"/>
      <c r="OU31" s="145"/>
      <c r="OV31" s="146"/>
      <c r="OW31" s="145"/>
      <c r="OX31" s="146"/>
      <c r="OY31" s="145"/>
      <c r="OZ31" s="146"/>
      <c r="PA31" s="145"/>
      <c r="PB31" s="146"/>
      <c r="PC31" s="150"/>
      <c r="PD31" s="146"/>
      <c r="PE31" s="145"/>
      <c r="PF31" s="146"/>
      <c r="PG31" s="150"/>
      <c r="PH31" s="146"/>
      <c r="PI31" s="150"/>
      <c r="PJ31" s="146"/>
      <c r="PK31" s="145"/>
      <c r="PL31" s="146"/>
      <c r="PM31" s="145"/>
      <c r="PN31" s="146"/>
      <c r="PO31" s="145"/>
      <c r="PP31" s="146"/>
      <c r="PQ31" s="150"/>
      <c r="PR31" s="146"/>
      <c r="PS31" s="150"/>
      <c r="PT31" s="146"/>
      <c r="PU31" s="145"/>
      <c r="PV31" s="146"/>
      <c r="PW31" s="145"/>
      <c r="PX31" s="146"/>
      <c r="PY31" s="150"/>
      <c r="PZ31" s="146"/>
      <c r="QA31" s="150"/>
      <c r="QB31" s="146"/>
      <c r="QC31" s="150"/>
      <c r="QD31" s="146"/>
      <c r="QE31" s="149">
        <v>1</v>
      </c>
      <c r="QF31" s="146"/>
      <c r="QG31" s="150"/>
      <c r="QH31" s="146"/>
      <c r="QI31" s="150"/>
      <c r="QJ31" s="152"/>
      <c r="QK31" s="150"/>
      <c r="QL31" s="146"/>
      <c r="QM31" s="150"/>
      <c r="QN31" s="146"/>
      <c r="QO31" s="145"/>
      <c r="QP31" s="146"/>
      <c r="QQ31" s="95">
        <v>1</v>
      </c>
      <c r="QR31" s="146"/>
      <c r="QS31" s="149">
        <v>1</v>
      </c>
      <c r="QT31" s="146"/>
      <c r="QU31" s="150"/>
      <c r="QV31" s="146"/>
      <c r="QW31" s="145"/>
      <c r="QX31" s="146"/>
      <c r="QY31" s="149">
        <v>1</v>
      </c>
      <c r="QZ31" s="146"/>
      <c r="RA31" s="149"/>
      <c r="RB31" s="146"/>
      <c r="RC31" s="145"/>
      <c r="RD31" s="146"/>
      <c r="RE31" s="150"/>
      <c r="RF31" s="146"/>
      <c r="RG31" s="150"/>
      <c r="RH31" s="146"/>
      <c r="RI31" s="145"/>
      <c r="RJ31" s="146"/>
      <c r="RK31" s="145"/>
      <c r="RL31" s="146"/>
      <c r="RM31" s="149">
        <v>1</v>
      </c>
      <c r="RN31" s="146"/>
      <c r="RO31" s="145"/>
      <c r="RP31" s="146"/>
      <c r="RQ31" s="145"/>
      <c r="RR31" s="146"/>
      <c r="RS31" s="150"/>
      <c r="RT31" s="146"/>
      <c r="RU31" s="150"/>
      <c r="RV31" s="146"/>
      <c r="RW31" s="145"/>
      <c r="RX31" s="146"/>
      <c r="RY31" s="145"/>
      <c r="RZ31" s="146"/>
      <c r="SA31" s="150"/>
      <c r="SB31" s="146"/>
      <c r="SC31" s="150"/>
      <c r="SD31" s="146"/>
      <c r="SE31" s="150"/>
      <c r="SF31" s="146"/>
      <c r="SG31" s="150"/>
      <c r="SH31" s="146"/>
      <c r="SI31" s="145"/>
      <c r="SJ31" s="146"/>
      <c r="SK31" s="145"/>
      <c r="SL31" s="146"/>
      <c r="SM31" s="95">
        <v>1</v>
      </c>
      <c r="SN31" s="146"/>
      <c r="SO31" s="145"/>
      <c r="SP31" s="146"/>
      <c r="SQ31" s="150"/>
      <c r="SR31" s="146"/>
      <c r="SS31" s="150"/>
      <c r="ST31" s="146"/>
      <c r="SU31" s="95">
        <v>1</v>
      </c>
      <c r="SV31" s="146"/>
      <c r="SW31" s="145"/>
      <c r="SX31" s="146"/>
      <c r="SY31" s="150"/>
      <c r="SZ31" s="146"/>
      <c r="TA31" s="150"/>
      <c r="TB31" s="146"/>
      <c r="TC31" s="150"/>
      <c r="TD31" s="146"/>
      <c r="TE31" s="150"/>
      <c r="TF31" s="146"/>
      <c r="TG31" s="150"/>
      <c r="TH31" s="146"/>
      <c r="TI31" s="150"/>
      <c r="TJ31" s="146"/>
      <c r="TK31" s="150"/>
      <c r="TL31" s="146"/>
      <c r="TM31" s="145"/>
      <c r="TN31" s="146"/>
      <c r="TO31" s="145"/>
      <c r="TP31" s="146"/>
      <c r="TQ31" s="150"/>
      <c r="TR31" s="146"/>
      <c r="TS31" s="145"/>
      <c r="TT31" s="146"/>
      <c r="TU31" s="150"/>
      <c r="TV31" s="146"/>
      <c r="TW31" s="145"/>
      <c r="TX31" s="146"/>
      <c r="TY31" s="145"/>
      <c r="TZ31" s="146"/>
      <c r="UA31" s="145"/>
      <c r="UB31" s="146"/>
      <c r="UC31" s="145"/>
      <c r="UD31" s="146"/>
      <c r="UE31" s="145"/>
      <c r="UF31" s="146"/>
      <c r="UG31" s="145"/>
      <c r="UH31" s="146"/>
      <c r="UI31" s="145"/>
      <c r="UJ31" s="146"/>
      <c r="UK31" s="145"/>
      <c r="UL31" s="146"/>
      <c r="UM31" s="150"/>
      <c r="UN31" s="146"/>
      <c r="UO31" s="150"/>
      <c r="UP31" s="146"/>
      <c r="UQ31" s="150"/>
      <c r="UR31" s="146"/>
      <c r="US31" s="145"/>
      <c r="UT31" s="146"/>
      <c r="UU31" s="145"/>
      <c r="UV31" s="146"/>
      <c r="UW31" s="145"/>
      <c r="UX31" s="146"/>
      <c r="UY31" s="150"/>
      <c r="UZ31" s="146"/>
      <c r="VA31" s="150"/>
      <c r="VB31" s="146"/>
      <c r="VC31" s="145"/>
      <c r="VD31" s="146"/>
      <c r="VE31" s="150"/>
      <c r="VF31" s="146"/>
      <c r="VG31" s="150"/>
      <c r="VH31" s="146"/>
      <c r="VI31" s="150"/>
      <c r="VJ31" s="146"/>
      <c r="VK31" s="150"/>
      <c r="VL31" s="146"/>
      <c r="VM31" s="150"/>
      <c r="VN31" s="146"/>
      <c r="VO31" s="150"/>
      <c r="VP31" s="146"/>
      <c r="VQ31" s="145"/>
      <c r="VR31" s="146"/>
      <c r="VS31" s="150"/>
      <c r="VT31" s="146"/>
      <c r="VU31" s="145"/>
      <c r="VV31" s="146"/>
      <c r="VW31" s="145"/>
      <c r="VX31" s="146"/>
      <c r="VY31" s="145"/>
      <c r="VZ31" s="146"/>
      <c r="WA31" s="145"/>
      <c r="WB31" s="146"/>
      <c r="WC31" s="150"/>
      <c r="WD31" s="148"/>
    </row>
    <row r="32" spans="1:602" ht="15.6">
      <c r="A32" s="132" t="s">
        <v>3712</v>
      </c>
      <c r="B32" s="133" t="s">
        <v>3719</v>
      </c>
      <c r="C32" s="145"/>
      <c r="D32" s="146"/>
      <c r="E32" s="145"/>
      <c r="F32" s="146"/>
      <c r="G32" s="145"/>
      <c r="H32" s="146"/>
      <c r="I32" s="145"/>
      <c r="J32" s="146"/>
      <c r="K32" s="145"/>
      <c r="L32" s="146"/>
      <c r="M32" s="145"/>
      <c r="N32" s="146"/>
      <c r="O32" s="145"/>
      <c r="P32" s="146"/>
      <c r="Q32" s="145"/>
      <c r="R32" s="146"/>
      <c r="S32" s="145"/>
      <c r="T32" s="146"/>
      <c r="U32" s="145"/>
      <c r="V32" s="146"/>
      <c r="W32" s="145"/>
      <c r="X32" s="146"/>
      <c r="Y32" s="145"/>
      <c r="Z32" s="146"/>
      <c r="AA32" s="145"/>
      <c r="AB32" s="146"/>
      <c r="AC32" s="145"/>
      <c r="AD32" s="146"/>
      <c r="AE32" s="145"/>
      <c r="AF32" s="146"/>
      <c r="AG32" s="145"/>
      <c r="AH32" s="146"/>
      <c r="AI32" s="145"/>
      <c r="AJ32" s="146"/>
      <c r="AK32" s="145"/>
      <c r="AL32" s="146"/>
      <c r="AM32" s="95"/>
      <c r="AN32" s="147"/>
      <c r="AO32" s="95"/>
      <c r="AP32" s="146"/>
      <c r="AQ32" s="95">
        <v>1</v>
      </c>
      <c r="AR32" s="146"/>
      <c r="AS32" s="145"/>
      <c r="AT32" s="146"/>
      <c r="AU32" s="95"/>
      <c r="AV32" s="146"/>
      <c r="AW32" s="145"/>
      <c r="AX32" s="146"/>
      <c r="AY32" s="145"/>
      <c r="AZ32" s="146"/>
      <c r="BA32" s="145"/>
      <c r="BB32" s="146"/>
      <c r="BC32" s="145"/>
      <c r="BD32" s="146"/>
      <c r="BE32" s="145"/>
      <c r="BF32" s="146"/>
      <c r="BG32" s="145"/>
      <c r="BH32" s="146"/>
      <c r="BI32" s="145"/>
      <c r="BJ32" s="146"/>
      <c r="BK32" s="145"/>
      <c r="BL32" s="146"/>
      <c r="BM32" s="145"/>
      <c r="BN32" s="146"/>
      <c r="BO32" s="145"/>
      <c r="BP32" s="146"/>
      <c r="BQ32" s="145"/>
      <c r="BR32" s="146"/>
      <c r="BS32" s="145"/>
      <c r="BT32" s="146"/>
      <c r="BU32" s="145"/>
      <c r="BV32" s="146"/>
      <c r="BW32" s="145"/>
      <c r="BX32" s="146"/>
      <c r="BY32" s="145"/>
      <c r="BZ32" s="146"/>
      <c r="CA32" s="145"/>
      <c r="CB32" s="146"/>
      <c r="CC32" s="145"/>
      <c r="CD32" s="146"/>
      <c r="CE32" s="145"/>
      <c r="CF32" s="146"/>
      <c r="CG32" s="145"/>
      <c r="CH32" s="146"/>
      <c r="CI32" s="145"/>
      <c r="CJ32" s="146"/>
      <c r="CK32" s="145"/>
      <c r="CL32" s="146"/>
      <c r="CM32" s="145"/>
      <c r="CN32" s="146"/>
      <c r="CO32" s="145"/>
      <c r="CP32" s="146"/>
      <c r="CQ32" s="145"/>
      <c r="CR32" s="146"/>
      <c r="CS32" s="145"/>
      <c r="CT32" s="146"/>
      <c r="CU32" s="145"/>
      <c r="CV32" s="146"/>
      <c r="CW32" s="145"/>
      <c r="CX32" s="146"/>
      <c r="CY32" s="145"/>
      <c r="CZ32" s="146"/>
      <c r="DA32" s="145"/>
      <c r="DB32" s="146"/>
      <c r="DC32" s="145"/>
      <c r="DD32" s="146"/>
      <c r="DE32" s="145"/>
      <c r="DF32" s="146"/>
      <c r="DG32" s="145"/>
      <c r="DH32" s="146"/>
      <c r="DI32" s="145"/>
      <c r="DJ32" s="146"/>
      <c r="DK32" s="145"/>
      <c r="DL32" s="146"/>
      <c r="DM32" s="145"/>
      <c r="DN32" s="146"/>
      <c r="DO32" s="145"/>
      <c r="DP32" s="146"/>
      <c r="DQ32" s="145"/>
      <c r="DR32" s="146"/>
      <c r="DS32" s="145"/>
      <c r="DT32" s="146"/>
      <c r="DU32" s="145"/>
      <c r="DV32" s="146"/>
      <c r="DW32" s="145"/>
      <c r="DX32" s="146"/>
      <c r="DY32" s="145"/>
      <c r="DZ32" s="146"/>
      <c r="EA32" s="145"/>
      <c r="EB32" s="146"/>
      <c r="EC32" s="145"/>
      <c r="ED32" s="146"/>
      <c r="EE32" s="145"/>
      <c r="EF32" s="146"/>
      <c r="EG32" s="145"/>
      <c r="EH32" s="146"/>
      <c r="EI32" s="145"/>
      <c r="EJ32" s="146"/>
      <c r="EK32" s="145"/>
      <c r="EL32" s="146"/>
      <c r="EM32" s="145"/>
      <c r="EN32" s="146"/>
      <c r="EO32" s="145"/>
      <c r="EP32" s="146"/>
      <c r="EQ32" s="145"/>
      <c r="ER32" s="146"/>
      <c r="ES32" s="145"/>
      <c r="ET32" s="146"/>
      <c r="EU32" s="145"/>
      <c r="EV32" s="146"/>
      <c r="EW32" s="145"/>
      <c r="EX32" s="146"/>
      <c r="EY32" s="145"/>
      <c r="EZ32" s="146"/>
      <c r="FA32" s="145"/>
      <c r="FB32" s="146"/>
      <c r="FC32" s="145"/>
      <c r="FD32" s="146"/>
      <c r="FE32" s="145"/>
      <c r="FF32" s="146"/>
      <c r="FG32" s="145"/>
      <c r="FH32" s="146"/>
      <c r="FI32" s="145"/>
      <c r="FJ32" s="146"/>
      <c r="FK32" s="145"/>
      <c r="FL32" s="146"/>
      <c r="FM32" s="145"/>
      <c r="FN32" s="146"/>
      <c r="FO32" s="145"/>
      <c r="FP32" s="146"/>
      <c r="FQ32" s="145"/>
      <c r="FR32" s="146"/>
      <c r="FS32" s="145"/>
      <c r="FT32" s="146"/>
      <c r="FU32" s="95">
        <v>1</v>
      </c>
      <c r="FV32" s="146"/>
      <c r="FW32" s="145"/>
      <c r="FX32" s="146"/>
      <c r="FY32" s="145"/>
      <c r="FZ32" s="146"/>
      <c r="GA32" s="145"/>
      <c r="GB32" s="146"/>
      <c r="GC32" s="145"/>
      <c r="GD32" s="146"/>
      <c r="GE32" s="145"/>
      <c r="GF32" s="146"/>
      <c r="GG32" s="145"/>
      <c r="GH32" s="146"/>
      <c r="GI32" s="145"/>
      <c r="GJ32" s="146"/>
      <c r="GK32" s="145"/>
      <c r="GL32" s="146"/>
      <c r="GM32" s="145"/>
      <c r="GN32" s="146"/>
      <c r="GO32" s="145"/>
      <c r="GP32" s="146"/>
      <c r="GQ32" s="145"/>
      <c r="GR32" s="146"/>
      <c r="GS32" s="95">
        <v>1</v>
      </c>
      <c r="GT32" s="148"/>
      <c r="GU32" s="145"/>
      <c r="GV32" s="146"/>
      <c r="GW32" s="145"/>
      <c r="GX32" s="146"/>
      <c r="GY32" s="145"/>
      <c r="GZ32" s="146"/>
      <c r="HA32" s="145"/>
      <c r="HB32" s="146"/>
      <c r="HC32" s="145"/>
      <c r="HD32" s="146"/>
      <c r="HE32" s="145"/>
      <c r="HF32" s="146"/>
      <c r="HG32" s="145"/>
      <c r="HH32" s="146"/>
      <c r="HI32" s="149">
        <v>1</v>
      </c>
      <c r="HJ32" s="146"/>
      <c r="HK32" s="149">
        <v>1</v>
      </c>
      <c r="HL32" s="146"/>
      <c r="HM32" s="145"/>
      <c r="HN32" s="146"/>
      <c r="HO32" s="145"/>
      <c r="HP32" s="146"/>
      <c r="HQ32" s="145"/>
      <c r="HR32" s="146"/>
      <c r="HS32" s="145"/>
      <c r="HT32" s="146"/>
      <c r="HU32" s="145"/>
      <c r="HV32" s="146"/>
      <c r="HW32" s="145"/>
      <c r="HX32" s="146"/>
      <c r="HY32" s="145"/>
      <c r="HZ32" s="146"/>
      <c r="IA32" s="145"/>
      <c r="IB32" s="146"/>
      <c r="IC32" s="145"/>
      <c r="ID32" s="146"/>
      <c r="IE32" s="95"/>
      <c r="IF32" s="147"/>
      <c r="IG32" s="95"/>
      <c r="IH32" s="146"/>
      <c r="II32" s="95"/>
      <c r="IJ32" s="146"/>
      <c r="IK32" s="145"/>
      <c r="IL32" s="146"/>
      <c r="IM32" s="95"/>
      <c r="IN32" s="146"/>
      <c r="IO32" s="145"/>
      <c r="IP32" s="146"/>
      <c r="IQ32" s="149">
        <v>1</v>
      </c>
      <c r="IR32" s="146"/>
      <c r="IS32" s="149"/>
      <c r="IT32" s="146"/>
      <c r="IU32" s="145"/>
      <c r="IV32" s="146"/>
      <c r="IW32" s="145"/>
      <c r="IX32" s="146"/>
      <c r="IY32" s="145"/>
      <c r="IZ32" s="146"/>
      <c r="JA32" s="145"/>
      <c r="JB32" s="146"/>
      <c r="JC32" s="145"/>
      <c r="JD32" s="146"/>
      <c r="JE32" s="145"/>
      <c r="JF32" s="146"/>
      <c r="JG32" s="145"/>
      <c r="JH32" s="146"/>
      <c r="JI32" s="145"/>
      <c r="JJ32" s="146"/>
      <c r="JK32" s="145"/>
      <c r="JL32" s="146"/>
      <c r="JM32" s="145"/>
      <c r="JN32" s="146"/>
      <c r="JO32" s="145"/>
      <c r="JP32" s="146"/>
      <c r="JQ32" s="145"/>
      <c r="JR32" s="146"/>
      <c r="JS32" s="149">
        <v>1</v>
      </c>
      <c r="JT32" s="146"/>
      <c r="JU32" s="145"/>
      <c r="JV32" s="146"/>
      <c r="JW32" s="145"/>
      <c r="JX32" s="146"/>
      <c r="JY32" s="145"/>
      <c r="JZ32" s="146"/>
      <c r="KA32" s="145"/>
      <c r="KB32" s="146"/>
      <c r="KC32" s="145"/>
      <c r="KD32" s="146"/>
      <c r="KE32" s="145"/>
      <c r="KF32" s="146"/>
      <c r="KG32" s="145"/>
      <c r="KH32" s="146"/>
      <c r="KI32" s="145"/>
      <c r="KJ32" s="146"/>
      <c r="KK32" s="145"/>
      <c r="KL32" s="146"/>
      <c r="KM32" s="145"/>
      <c r="KN32" s="146"/>
      <c r="KO32" s="145"/>
      <c r="KP32" s="146"/>
      <c r="KQ32" s="145"/>
      <c r="KR32" s="146"/>
      <c r="KS32" s="145"/>
      <c r="KT32" s="146"/>
      <c r="KU32" s="145"/>
      <c r="KV32" s="146"/>
      <c r="KW32" s="145"/>
      <c r="KX32" s="146"/>
      <c r="KY32" s="145"/>
      <c r="KZ32" s="146"/>
      <c r="LA32" s="145"/>
      <c r="LB32" s="146"/>
      <c r="LC32" s="145"/>
      <c r="LD32" s="146"/>
      <c r="LE32" s="145"/>
      <c r="LF32" s="146"/>
      <c r="LG32" s="145"/>
      <c r="LH32" s="146"/>
      <c r="LI32" s="145"/>
      <c r="LJ32" s="146"/>
      <c r="LK32" s="145"/>
      <c r="LL32" s="146"/>
      <c r="LM32" s="145"/>
      <c r="LN32" s="146"/>
      <c r="LO32" s="145"/>
      <c r="LP32" s="146"/>
      <c r="LQ32" s="145"/>
      <c r="LR32" s="146"/>
      <c r="LS32" s="145"/>
      <c r="LT32" s="146"/>
      <c r="LU32" s="145"/>
      <c r="LV32" s="146"/>
      <c r="LW32" s="145"/>
      <c r="LX32" s="146"/>
      <c r="LY32" s="145"/>
      <c r="LZ32" s="146"/>
      <c r="MA32" s="145"/>
      <c r="MB32" s="146"/>
      <c r="MC32" s="145"/>
      <c r="MD32" s="146"/>
      <c r="ME32" s="145"/>
      <c r="MF32" s="146"/>
      <c r="MG32" s="145"/>
      <c r="MH32" s="146"/>
      <c r="MI32" s="145"/>
      <c r="MJ32" s="146"/>
      <c r="MK32" s="145"/>
      <c r="ML32" s="146"/>
      <c r="MM32" s="145"/>
      <c r="MN32" s="146"/>
      <c r="MO32" s="145"/>
      <c r="MP32" s="146"/>
      <c r="MQ32" s="145"/>
      <c r="MR32" s="146"/>
      <c r="MS32" s="145"/>
      <c r="MT32" s="146"/>
      <c r="MU32" s="145"/>
      <c r="MV32" s="146"/>
      <c r="MW32" s="145"/>
      <c r="MX32" s="146"/>
      <c r="MY32" s="145"/>
      <c r="MZ32" s="146"/>
      <c r="NA32" s="145"/>
      <c r="NB32" s="146"/>
      <c r="NC32" s="145"/>
      <c r="ND32" s="146"/>
      <c r="NE32" s="149"/>
      <c r="NF32" s="146"/>
      <c r="NG32" s="145"/>
      <c r="NH32" s="146"/>
      <c r="NI32" s="145"/>
      <c r="NJ32" s="146"/>
      <c r="NK32" s="145"/>
      <c r="NL32" s="146"/>
      <c r="NM32" s="95"/>
      <c r="NN32" s="146"/>
      <c r="NO32" s="145"/>
      <c r="NP32" s="146"/>
      <c r="NQ32" s="145"/>
      <c r="NR32" s="146"/>
      <c r="NS32" s="145"/>
      <c r="NT32" s="146"/>
      <c r="NU32" s="145"/>
      <c r="NV32" s="146"/>
      <c r="NW32" s="145"/>
      <c r="NX32" s="146"/>
      <c r="NY32" s="145"/>
      <c r="NZ32" s="146"/>
      <c r="OA32" s="145"/>
      <c r="OB32" s="146"/>
      <c r="OC32" s="145"/>
      <c r="OD32" s="146"/>
      <c r="OE32" s="145"/>
      <c r="OF32" s="146"/>
      <c r="OG32" s="145"/>
      <c r="OH32" s="146"/>
      <c r="OI32" s="145"/>
      <c r="OJ32" s="146"/>
      <c r="OK32" s="150"/>
      <c r="OL32" s="148"/>
      <c r="OM32" s="145"/>
      <c r="ON32" s="146"/>
      <c r="OO32" s="145"/>
      <c r="OP32" s="146"/>
      <c r="OQ32" s="145"/>
      <c r="OR32" s="146"/>
      <c r="OS32" s="145"/>
      <c r="OT32" s="146"/>
      <c r="OU32" s="145"/>
      <c r="OV32" s="146"/>
      <c r="OW32" s="145"/>
      <c r="OX32" s="146"/>
      <c r="OY32" s="145"/>
      <c r="OZ32" s="146"/>
      <c r="PA32" s="145"/>
      <c r="PB32" s="146"/>
      <c r="PC32" s="145"/>
      <c r="PD32" s="146"/>
      <c r="PE32" s="145"/>
      <c r="PF32" s="146"/>
      <c r="PG32" s="145"/>
      <c r="PH32" s="146"/>
      <c r="PI32" s="145"/>
      <c r="PJ32" s="146"/>
      <c r="PK32" s="145"/>
      <c r="PL32" s="146"/>
      <c r="PM32" s="145"/>
      <c r="PN32" s="146"/>
      <c r="PO32" s="145"/>
      <c r="PP32" s="146"/>
      <c r="PQ32" s="145"/>
      <c r="PR32" s="146"/>
      <c r="PS32" s="145"/>
      <c r="PT32" s="146"/>
      <c r="PU32" s="145"/>
      <c r="PV32" s="146"/>
      <c r="PW32" s="150"/>
      <c r="PX32" s="152"/>
      <c r="PY32" s="150"/>
      <c r="PZ32" s="146"/>
      <c r="QA32" s="150"/>
      <c r="QB32" s="146"/>
      <c r="QC32" s="145"/>
      <c r="QD32" s="146"/>
      <c r="QE32" s="150"/>
      <c r="QF32" s="146"/>
      <c r="QG32" s="145"/>
      <c r="QH32" s="146"/>
      <c r="QI32" s="145"/>
      <c r="QJ32" s="146"/>
      <c r="QK32" s="145"/>
      <c r="QL32" s="146"/>
      <c r="QM32" s="145"/>
      <c r="QN32" s="146"/>
      <c r="QO32" s="145"/>
      <c r="QP32" s="146"/>
      <c r="QQ32" s="145"/>
      <c r="QR32" s="146"/>
      <c r="QS32" s="145"/>
      <c r="QT32" s="146"/>
      <c r="QU32" s="145"/>
      <c r="QV32" s="146"/>
      <c r="QW32" s="145"/>
      <c r="QX32" s="146"/>
      <c r="QY32" s="145"/>
      <c r="QZ32" s="146"/>
      <c r="RA32" s="145"/>
      <c r="RB32" s="146"/>
      <c r="RC32" s="145"/>
      <c r="RD32" s="146"/>
      <c r="RE32" s="145"/>
      <c r="RF32" s="146"/>
      <c r="RG32" s="145"/>
      <c r="RH32" s="146"/>
      <c r="RI32" s="145"/>
      <c r="RJ32" s="146"/>
      <c r="RK32" s="145"/>
      <c r="RL32" s="146"/>
      <c r="RM32" s="145"/>
      <c r="RN32" s="146"/>
      <c r="RO32" s="145"/>
      <c r="RP32" s="146"/>
      <c r="RQ32" s="145"/>
      <c r="RR32" s="146"/>
      <c r="RS32" s="145"/>
      <c r="RT32" s="146"/>
      <c r="RU32" s="145"/>
      <c r="RV32" s="146"/>
      <c r="RW32" s="145"/>
      <c r="RX32" s="146"/>
      <c r="RY32" s="145"/>
      <c r="RZ32" s="146"/>
      <c r="SA32" s="145"/>
      <c r="SB32" s="146"/>
      <c r="SC32" s="145"/>
      <c r="SD32" s="146"/>
      <c r="SE32" s="145"/>
      <c r="SF32" s="146"/>
      <c r="SG32" s="145"/>
      <c r="SH32" s="146"/>
      <c r="SI32" s="145"/>
      <c r="SJ32" s="146"/>
      <c r="SK32" s="145"/>
      <c r="SL32" s="146"/>
      <c r="SM32" s="145"/>
      <c r="SN32" s="146"/>
      <c r="SO32" s="145"/>
      <c r="SP32" s="146"/>
      <c r="SQ32" s="145"/>
      <c r="SR32" s="146"/>
      <c r="SS32" s="145"/>
      <c r="ST32" s="146"/>
      <c r="SU32" s="145"/>
      <c r="SV32" s="146"/>
      <c r="SW32" s="145"/>
      <c r="SX32" s="146"/>
      <c r="SY32" s="145"/>
      <c r="SZ32" s="146"/>
      <c r="TA32" s="145"/>
      <c r="TB32" s="146"/>
      <c r="TC32" s="145"/>
      <c r="TD32" s="146"/>
      <c r="TE32" s="145"/>
      <c r="TF32" s="146"/>
      <c r="TG32" s="145"/>
      <c r="TH32" s="146"/>
      <c r="TI32" s="145"/>
      <c r="TJ32" s="146"/>
      <c r="TK32" s="145"/>
      <c r="TL32" s="146"/>
      <c r="TM32" s="145"/>
      <c r="TN32" s="146"/>
      <c r="TO32" s="145"/>
      <c r="TP32" s="146"/>
      <c r="TQ32" s="145"/>
      <c r="TR32" s="146"/>
      <c r="TS32" s="145"/>
      <c r="TT32" s="146"/>
      <c r="TU32" s="145"/>
      <c r="TV32" s="146"/>
      <c r="TW32" s="145"/>
      <c r="TX32" s="146"/>
      <c r="TY32" s="145"/>
      <c r="TZ32" s="146"/>
      <c r="UA32" s="145"/>
      <c r="UB32" s="146"/>
      <c r="UC32" s="145"/>
      <c r="UD32" s="146"/>
      <c r="UE32" s="145"/>
      <c r="UF32" s="146"/>
      <c r="UG32" s="145"/>
      <c r="UH32" s="146"/>
      <c r="UI32" s="145"/>
      <c r="UJ32" s="146"/>
      <c r="UK32" s="145"/>
      <c r="UL32" s="146"/>
      <c r="UM32" s="145"/>
      <c r="UN32" s="146"/>
      <c r="UO32" s="145"/>
      <c r="UP32" s="146"/>
      <c r="UQ32" s="145"/>
      <c r="UR32" s="146"/>
      <c r="US32" s="145"/>
      <c r="UT32" s="146"/>
      <c r="UU32" s="145"/>
      <c r="UV32" s="146"/>
      <c r="UW32" s="145"/>
      <c r="UX32" s="146"/>
      <c r="UY32" s="145"/>
      <c r="UZ32" s="146"/>
      <c r="VA32" s="145"/>
      <c r="VB32" s="146"/>
      <c r="VC32" s="145"/>
      <c r="VD32" s="146"/>
      <c r="VE32" s="150"/>
      <c r="VF32" s="146"/>
      <c r="VG32" s="145"/>
      <c r="VH32" s="146"/>
      <c r="VI32" s="145"/>
      <c r="VJ32" s="146"/>
      <c r="VK32" s="145"/>
      <c r="VL32" s="146"/>
      <c r="VM32" s="145"/>
      <c r="VN32" s="146"/>
      <c r="VO32" s="145"/>
      <c r="VP32" s="146"/>
      <c r="VQ32" s="145"/>
      <c r="VR32" s="146"/>
      <c r="VS32" s="145"/>
      <c r="VT32" s="146"/>
      <c r="VU32" s="145"/>
      <c r="VV32" s="146"/>
      <c r="VW32" s="145"/>
      <c r="VX32" s="146"/>
      <c r="VY32" s="145"/>
      <c r="VZ32" s="146"/>
      <c r="WA32" s="145"/>
      <c r="WB32" s="146"/>
      <c r="WC32" s="150"/>
      <c r="WD32" s="148"/>
    </row>
    <row r="33" spans="1:602" ht="15.6">
      <c r="A33" s="132" t="s">
        <v>3712</v>
      </c>
      <c r="B33" s="133" t="s">
        <v>3720</v>
      </c>
      <c r="C33" s="145"/>
      <c r="D33" s="146"/>
      <c r="E33" s="145"/>
      <c r="F33" s="146"/>
      <c r="G33" s="145"/>
      <c r="H33" s="146"/>
      <c r="I33" s="145"/>
      <c r="J33" s="146"/>
      <c r="K33" s="145"/>
      <c r="L33" s="146"/>
      <c r="M33" s="145"/>
      <c r="N33" s="146"/>
      <c r="O33" s="145"/>
      <c r="P33" s="146"/>
      <c r="Q33" s="145"/>
      <c r="R33" s="146"/>
      <c r="S33" s="145"/>
      <c r="T33" s="146"/>
      <c r="U33" s="145"/>
      <c r="V33" s="146"/>
      <c r="W33" s="145"/>
      <c r="X33" s="146"/>
      <c r="Y33" s="145"/>
      <c r="Z33" s="146"/>
      <c r="AA33" s="145"/>
      <c r="AB33" s="146"/>
      <c r="AC33" s="145"/>
      <c r="AD33" s="146"/>
      <c r="AE33" s="145"/>
      <c r="AF33" s="146"/>
      <c r="AG33" s="145"/>
      <c r="AH33" s="146"/>
      <c r="AI33" s="145"/>
      <c r="AJ33" s="146"/>
      <c r="AK33" s="145"/>
      <c r="AL33" s="146"/>
      <c r="AM33" s="145"/>
      <c r="AN33" s="146"/>
      <c r="AO33" s="145"/>
      <c r="AP33" s="146"/>
      <c r="AQ33" s="145"/>
      <c r="AR33" s="146"/>
      <c r="AS33" s="145"/>
      <c r="AT33" s="146"/>
      <c r="AU33" s="145"/>
      <c r="AV33" s="146"/>
      <c r="AW33" s="145"/>
      <c r="AX33" s="146"/>
      <c r="AY33" s="145"/>
      <c r="AZ33" s="146"/>
      <c r="BA33" s="145"/>
      <c r="BB33" s="146"/>
      <c r="BC33" s="145"/>
      <c r="BD33" s="146"/>
      <c r="BE33" s="145"/>
      <c r="BF33" s="146"/>
      <c r="BG33" s="145"/>
      <c r="BH33" s="146"/>
      <c r="BI33" s="145"/>
      <c r="BJ33" s="146"/>
      <c r="BK33" s="145"/>
      <c r="BL33" s="146"/>
      <c r="BM33" s="145"/>
      <c r="BN33" s="146"/>
      <c r="BO33" s="145"/>
      <c r="BP33" s="146"/>
      <c r="BQ33" s="145"/>
      <c r="BR33" s="146"/>
      <c r="BS33" s="145"/>
      <c r="BT33" s="146"/>
      <c r="BU33" s="145"/>
      <c r="BV33" s="146"/>
      <c r="BW33" s="145"/>
      <c r="BX33" s="146"/>
      <c r="BY33" s="145"/>
      <c r="BZ33" s="146"/>
      <c r="CA33" s="145"/>
      <c r="CB33" s="146"/>
      <c r="CC33" s="145"/>
      <c r="CD33" s="146"/>
      <c r="CE33" s="145"/>
      <c r="CF33" s="146"/>
      <c r="CG33" s="145"/>
      <c r="CH33" s="146"/>
      <c r="CI33" s="145"/>
      <c r="CJ33" s="146"/>
      <c r="CK33" s="145"/>
      <c r="CL33" s="146"/>
      <c r="CM33" s="145"/>
      <c r="CN33" s="146"/>
      <c r="CO33" s="145"/>
      <c r="CP33" s="146"/>
      <c r="CQ33" s="145"/>
      <c r="CR33" s="146"/>
      <c r="CS33" s="145"/>
      <c r="CT33" s="146"/>
      <c r="CU33" s="145"/>
      <c r="CV33" s="146"/>
      <c r="CW33" s="145"/>
      <c r="CX33" s="146"/>
      <c r="CY33" s="95">
        <v>1</v>
      </c>
      <c r="CZ33" s="146"/>
      <c r="DA33" s="145"/>
      <c r="DB33" s="146"/>
      <c r="DC33" s="145"/>
      <c r="DD33" s="146"/>
      <c r="DE33" s="95">
        <v>1</v>
      </c>
      <c r="DF33" s="146"/>
      <c r="DG33" s="145"/>
      <c r="DH33" s="146"/>
      <c r="DI33" s="145"/>
      <c r="DJ33" s="146"/>
      <c r="DK33" s="145"/>
      <c r="DL33" s="146"/>
      <c r="DM33" s="145"/>
      <c r="DN33" s="146"/>
      <c r="DO33" s="145"/>
      <c r="DP33" s="146"/>
      <c r="DQ33" s="145"/>
      <c r="DR33" s="146"/>
      <c r="DS33" s="145"/>
      <c r="DT33" s="146"/>
      <c r="DU33" s="145"/>
      <c r="DV33" s="146"/>
      <c r="DW33" s="145"/>
      <c r="DX33" s="146"/>
      <c r="DY33" s="145"/>
      <c r="DZ33" s="146"/>
      <c r="EA33" s="145"/>
      <c r="EB33" s="146"/>
      <c r="EC33" s="145"/>
      <c r="ED33" s="146"/>
      <c r="EE33" s="145"/>
      <c r="EF33" s="146"/>
      <c r="EG33" s="145"/>
      <c r="EH33" s="146"/>
      <c r="EI33" s="145"/>
      <c r="EJ33" s="146"/>
      <c r="EK33" s="145"/>
      <c r="EL33" s="146"/>
      <c r="EM33" s="145"/>
      <c r="EN33" s="146"/>
      <c r="EO33" s="145"/>
      <c r="EP33" s="146"/>
      <c r="EQ33" s="145"/>
      <c r="ER33" s="146"/>
      <c r="ES33" s="145"/>
      <c r="ET33" s="146"/>
      <c r="EU33" s="145"/>
      <c r="EV33" s="146"/>
      <c r="EW33" s="145"/>
      <c r="EX33" s="146"/>
      <c r="EY33" s="145"/>
      <c r="EZ33" s="146"/>
      <c r="FA33" s="95">
        <v>1</v>
      </c>
      <c r="FB33" s="146"/>
      <c r="FC33" s="145"/>
      <c r="FD33" s="146"/>
      <c r="FE33" s="145"/>
      <c r="FF33" s="146"/>
      <c r="FG33" s="145"/>
      <c r="FH33" s="146"/>
      <c r="FI33" s="145"/>
      <c r="FJ33" s="146"/>
      <c r="FK33" s="145"/>
      <c r="FL33" s="146"/>
      <c r="FM33" s="145"/>
      <c r="FN33" s="146"/>
      <c r="FO33" s="145"/>
      <c r="FP33" s="146"/>
      <c r="FQ33" s="145"/>
      <c r="FR33" s="146"/>
      <c r="FS33" s="145"/>
      <c r="FT33" s="146"/>
      <c r="FU33" s="145"/>
      <c r="FV33" s="146"/>
      <c r="FW33" s="145"/>
      <c r="FX33" s="146"/>
      <c r="FY33" s="145"/>
      <c r="FZ33" s="146"/>
      <c r="GA33" s="145"/>
      <c r="GB33" s="146"/>
      <c r="GC33" s="145"/>
      <c r="GD33" s="146"/>
      <c r="GE33" s="145"/>
      <c r="GF33" s="146"/>
      <c r="GG33" s="145"/>
      <c r="GH33" s="146"/>
      <c r="GI33" s="145"/>
      <c r="GJ33" s="146"/>
      <c r="GK33" s="145"/>
      <c r="GL33" s="146"/>
      <c r="GM33" s="145"/>
      <c r="GN33" s="146"/>
      <c r="GO33" s="145"/>
      <c r="GP33" s="146"/>
      <c r="GQ33" s="145"/>
      <c r="GR33" s="146"/>
      <c r="GS33" s="145"/>
      <c r="GT33" s="148"/>
      <c r="GU33" s="145"/>
      <c r="GV33" s="146"/>
      <c r="GW33" s="145"/>
      <c r="GX33" s="146"/>
      <c r="GY33" s="145"/>
      <c r="GZ33" s="146"/>
      <c r="HA33" s="145"/>
      <c r="HB33" s="146"/>
      <c r="HC33" s="145"/>
      <c r="HD33" s="146"/>
      <c r="HE33" s="145"/>
      <c r="HF33" s="146"/>
      <c r="HG33" s="145"/>
      <c r="HH33" s="146"/>
      <c r="HI33" s="145"/>
      <c r="HJ33" s="146"/>
      <c r="HK33" s="145"/>
      <c r="HL33" s="146"/>
      <c r="HM33" s="149">
        <v>1</v>
      </c>
      <c r="HN33" s="146"/>
      <c r="HO33" s="145"/>
      <c r="HP33" s="146"/>
      <c r="HQ33" s="145"/>
      <c r="HR33" s="146"/>
      <c r="HS33" s="145"/>
      <c r="HT33" s="146"/>
      <c r="HU33" s="145"/>
      <c r="HV33" s="146"/>
      <c r="HW33" s="145"/>
      <c r="HX33" s="146"/>
      <c r="HY33" s="145"/>
      <c r="HZ33" s="146"/>
      <c r="IA33" s="145"/>
      <c r="IB33" s="146"/>
      <c r="IC33" s="145"/>
      <c r="ID33" s="146"/>
      <c r="IE33" s="145"/>
      <c r="IF33" s="146"/>
      <c r="IG33" s="145"/>
      <c r="IH33" s="146"/>
      <c r="II33" s="145"/>
      <c r="IJ33" s="146"/>
      <c r="IK33" s="145"/>
      <c r="IL33" s="146"/>
      <c r="IM33" s="145"/>
      <c r="IN33" s="146"/>
      <c r="IO33" s="145"/>
      <c r="IP33" s="146"/>
      <c r="IQ33" s="145"/>
      <c r="IR33" s="146"/>
      <c r="IS33" s="145"/>
      <c r="IT33" s="146"/>
      <c r="IU33" s="145"/>
      <c r="IV33" s="146"/>
      <c r="IW33" s="145"/>
      <c r="IX33" s="146"/>
      <c r="IY33" s="145"/>
      <c r="IZ33" s="146"/>
      <c r="JA33" s="145"/>
      <c r="JB33" s="146"/>
      <c r="JC33" s="145"/>
      <c r="JD33" s="146"/>
      <c r="JE33" s="145"/>
      <c r="JF33" s="146"/>
      <c r="JG33" s="145"/>
      <c r="JH33" s="146"/>
      <c r="JI33" s="145"/>
      <c r="JJ33" s="146"/>
      <c r="JK33" s="145"/>
      <c r="JL33" s="146"/>
      <c r="JM33" s="145"/>
      <c r="JN33" s="146"/>
      <c r="JO33" s="145"/>
      <c r="JP33" s="146"/>
      <c r="JQ33" s="145"/>
      <c r="JR33" s="146"/>
      <c r="JS33" s="145"/>
      <c r="JT33" s="146"/>
      <c r="JU33" s="145"/>
      <c r="JV33" s="146"/>
      <c r="JW33" s="145"/>
      <c r="JX33" s="146"/>
      <c r="JY33" s="145"/>
      <c r="JZ33" s="146"/>
      <c r="KA33" s="145"/>
      <c r="KB33" s="146"/>
      <c r="KC33" s="145"/>
      <c r="KD33" s="146"/>
      <c r="KE33" s="145"/>
      <c r="KF33" s="146"/>
      <c r="KG33" s="145"/>
      <c r="KH33" s="146"/>
      <c r="KI33" s="145"/>
      <c r="KJ33" s="146"/>
      <c r="KK33" s="145"/>
      <c r="KL33" s="146"/>
      <c r="KM33" s="145"/>
      <c r="KN33" s="146"/>
      <c r="KO33" s="145"/>
      <c r="KP33" s="146"/>
      <c r="KQ33" s="95"/>
      <c r="KR33" s="146"/>
      <c r="KS33" s="145"/>
      <c r="KT33" s="146"/>
      <c r="KU33" s="145"/>
      <c r="KV33" s="146"/>
      <c r="KW33" s="95"/>
      <c r="KX33" s="146"/>
      <c r="KY33" s="145"/>
      <c r="KZ33" s="146"/>
      <c r="LA33" s="145"/>
      <c r="LB33" s="146"/>
      <c r="LC33" s="145"/>
      <c r="LD33" s="146"/>
      <c r="LE33" s="145"/>
      <c r="LF33" s="146"/>
      <c r="LG33" s="145"/>
      <c r="LH33" s="146"/>
      <c r="LI33" s="145"/>
      <c r="LJ33" s="146"/>
      <c r="LK33" s="145"/>
      <c r="LL33" s="146"/>
      <c r="LM33" s="145"/>
      <c r="LN33" s="146"/>
      <c r="LO33" s="145"/>
      <c r="LP33" s="146"/>
      <c r="LQ33" s="145"/>
      <c r="LR33" s="146"/>
      <c r="LS33" s="145"/>
      <c r="LT33" s="146"/>
      <c r="LU33" s="145"/>
      <c r="LV33" s="146"/>
      <c r="LW33" s="145"/>
      <c r="LX33" s="146"/>
      <c r="LY33" s="145"/>
      <c r="LZ33" s="146"/>
      <c r="MA33" s="145"/>
      <c r="MB33" s="146"/>
      <c r="MC33" s="145"/>
      <c r="MD33" s="146"/>
      <c r="ME33" s="145"/>
      <c r="MF33" s="146"/>
      <c r="MG33" s="145"/>
      <c r="MH33" s="146"/>
      <c r="MI33" s="145"/>
      <c r="MJ33" s="146"/>
      <c r="MK33" s="145"/>
      <c r="ML33" s="146"/>
      <c r="MM33" s="145"/>
      <c r="MN33" s="146"/>
      <c r="MO33" s="145"/>
      <c r="MP33" s="146"/>
      <c r="MQ33" s="145"/>
      <c r="MR33" s="146"/>
      <c r="MS33" s="95"/>
      <c r="MT33" s="146"/>
      <c r="MU33" s="145"/>
      <c r="MV33" s="146"/>
      <c r="MW33" s="145"/>
      <c r="MX33" s="146"/>
      <c r="MY33" s="145"/>
      <c r="MZ33" s="146"/>
      <c r="NA33" s="145"/>
      <c r="NB33" s="146"/>
      <c r="NC33" s="145"/>
      <c r="ND33" s="146"/>
      <c r="NE33" s="145"/>
      <c r="NF33" s="146"/>
      <c r="NG33" s="145"/>
      <c r="NH33" s="146"/>
      <c r="NI33" s="145"/>
      <c r="NJ33" s="146"/>
      <c r="NK33" s="145"/>
      <c r="NL33" s="146"/>
      <c r="NM33" s="145"/>
      <c r="NN33" s="146"/>
      <c r="NO33" s="145"/>
      <c r="NP33" s="146"/>
      <c r="NQ33" s="145"/>
      <c r="NR33" s="146"/>
      <c r="NS33" s="145"/>
      <c r="NT33" s="146"/>
      <c r="NU33" s="145"/>
      <c r="NV33" s="146"/>
      <c r="NW33" s="145"/>
      <c r="NX33" s="146"/>
      <c r="NY33" s="145"/>
      <c r="NZ33" s="146"/>
      <c r="OA33" s="145"/>
      <c r="OB33" s="146"/>
      <c r="OC33" s="145"/>
      <c r="OD33" s="146"/>
      <c r="OE33" s="145"/>
      <c r="OF33" s="146"/>
      <c r="OG33" s="145"/>
      <c r="OH33" s="146"/>
      <c r="OI33" s="145"/>
      <c r="OJ33" s="146"/>
      <c r="OK33" s="145"/>
      <c r="OL33" s="148"/>
      <c r="OM33" s="145"/>
      <c r="ON33" s="146"/>
      <c r="OO33" s="145"/>
      <c r="OP33" s="146"/>
      <c r="OQ33" s="145"/>
      <c r="OR33" s="146"/>
      <c r="OS33" s="145"/>
      <c r="OT33" s="146"/>
      <c r="OU33" s="145"/>
      <c r="OV33" s="146"/>
      <c r="OW33" s="145"/>
      <c r="OX33" s="146"/>
      <c r="OY33" s="145"/>
      <c r="OZ33" s="146"/>
      <c r="PA33" s="145"/>
      <c r="PB33" s="146"/>
      <c r="PC33" s="145"/>
      <c r="PD33" s="146"/>
      <c r="PE33" s="145"/>
      <c r="PF33" s="146"/>
      <c r="PG33" s="145"/>
      <c r="PH33" s="146"/>
      <c r="PI33" s="145"/>
      <c r="PJ33" s="146"/>
      <c r="PK33" s="145"/>
      <c r="PL33" s="146"/>
      <c r="PM33" s="145"/>
      <c r="PN33" s="146"/>
      <c r="PO33" s="145"/>
      <c r="PP33" s="146"/>
      <c r="PQ33" s="145"/>
      <c r="PR33" s="146"/>
      <c r="PS33" s="145"/>
      <c r="PT33" s="146"/>
      <c r="PU33" s="145"/>
      <c r="PV33" s="146"/>
      <c r="PW33" s="149"/>
      <c r="PX33" s="146"/>
      <c r="PY33" s="145"/>
      <c r="PZ33" s="146"/>
      <c r="QA33" s="145"/>
      <c r="QB33" s="146"/>
      <c r="QC33" s="145"/>
      <c r="QD33" s="146"/>
      <c r="QE33" s="145"/>
      <c r="QF33" s="146"/>
      <c r="QG33" s="145"/>
      <c r="QH33" s="146"/>
      <c r="QI33" s="145"/>
      <c r="QJ33" s="146"/>
      <c r="QK33" s="145"/>
      <c r="QL33" s="146"/>
      <c r="QM33" s="145"/>
      <c r="QN33" s="146"/>
      <c r="QO33" s="145"/>
      <c r="QP33" s="146"/>
      <c r="QQ33" s="145"/>
      <c r="QR33" s="146"/>
      <c r="QS33" s="145"/>
      <c r="QT33" s="146"/>
      <c r="QU33" s="145"/>
      <c r="QV33" s="146"/>
      <c r="QW33" s="145"/>
      <c r="QX33" s="146"/>
      <c r="QY33" s="145"/>
      <c r="QZ33" s="146"/>
      <c r="RA33" s="145"/>
      <c r="RB33" s="146"/>
      <c r="RC33" s="145"/>
      <c r="RD33" s="146"/>
      <c r="RE33" s="145"/>
      <c r="RF33" s="146"/>
      <c r="RG33" s="145"/>
      <c r="RH33" s="146"/>
      <c r="RI33" s="145"/>
      <c r="RJ33" s="146"/>
      <c r="RK33" s="145"/>
      <c r="RL33" s="146"/>
      <c r="RM33" s="145"/>
      <c r="RN33" s="146"/>
      <c r="RO33" s="145"/>
      <c r="RP33" s="146"/>
      <c r="RQ33" s="145"/>
      <c r="RR33" s="146"/>
      <c r="RS33" s="145"/>
      <c r="RT33" s="146"/>
      <c r="RU33" s="145"/>
      <c r="RV33" s="146"/>
      <c r="RW33" s="145"/>
      <c r="RX33" s="146"/>
      <c r="RY33" s="145"/>
      <c r="RZ33" s="146"/>
      <c r="SA33" s="145"/>
      <c r="SB33" s="146"/>
      <c r="SC33" s="145"/>
      <c r="SD33" s="146"/>
      <c r="SE33" s="145"/>
      <c r="SF33" s="146"/>
      <c r="SG33" s="145"/>
      <c r="SH33" s="146"/>
      <c r="SI33" s="150"/>
      <c r="SJ33" s="146"/>
      <c r="SK33" s="145"/>
      <c r="SL33" s="146"/>
      <c r="SM33" s="145"/>
      <c r="SN33" s="146"/>
      <c r="SO33" s="150"/>
      <c r="SP33" s="146"/>
      <c r="SQ33" s="145"/>
      <c r="SR33" s="146"/>
      <c r="SS33" s="145"/>
      <c r="ST33" s="146"/>
      <c r="SU33" s="145"/>
      <c r="SV33" s="146"/>
      <c r="SW33" s="145"/>
      <c r="SX33" s="146"/>
      <c r="SY33" s="145"/>
      <c r="SZ33" s="146"/>
      <c r="TA33" s="145"/>
      <c r="TB33" s="146"/>
      <c r="TC33" s="145"/>
      <c r="TD33" s="146"/>
      <c r="TE33" s="145"/>
      <c r="TF33" s="146"/>
      <c r="TG33" s="145"/>
      <c r="TH33" s="146"/>
      <c r="TI33" s="145"/>
      <c r="TJ33" s="146"/>
      <c r="TK33" s="145"/>
      <c r="TL33" s="146"/>
      <c r="TM33" s="145"/>
      <c r="TN33" s="146"/>
      <c r="TO33" s="145"/>
      <c r="TP33" s="146"/>
      <c r="TQ33" s="145"/>
      <c r="TR33" s="146"/>
      <c r="TS33" s="145"/>
      <c r="TT33" s="146"/>
      <c r="TU33" s="145"/>
      <c r="TV33" s="146"/>
      <c r="TW33" s="145"/>
      <c r="TX33" s="146"/>
      <c r="TY33" s="145"/>
      <c r="TZ33" s="146"/>
      <c r="UA33" s="145"/>
      <c r="UB33" s="146"/>
      <c r="UC33" s="145"/>
      <c r="UD33" s="146"/>
      <c r="UE33" s="145"/>
      <c r="UF33" s="146"/>
      <c r="UG33" s="145"/>
      <c r="UH33" s="146"/>
      <c r="UI33" s="145"/>
      <c r="UJ33" s="146"/>
      <c r="UK33" s="150"/>
      <c r="UL33" s="146"/>
      <c r="UM33" s="145"/>
      <c r="UN33" s="146"/>
      <c r="UO33" s="145"/>
      <c r="UP33" s="146"/>
      <c r="UQ33" s="145"/>
      <c r="UR33" s="146"/>
      <c r="US33" s="145"/>
      <c r="UT33" s="146"/>
      <c r="UU33" s="145"/>
      <c r="UV33" s="146"/>
      <c r="UW33" s="145"/>
      <c r="UX33" s="146"/>
      <c r="UY33" s="145"/>
      <c r="UZ33" s="146"/>
      <c r="VA33" s="145"/>
      <c r="VB33" s="146"/>
      <c r="VC33" s="145"/>
      <c r="VD33" s="146"/>
      <c r="VE33" s="145"/>
      <c r="VF33" s="146"/>
      <c r="VG33" s="145"/>
      <c r="VH33" s="146"/>
      <c r="VI33" s="145"/>
      <c r="VJ33" s="146"/>
      <c r="VK33" s="145"/>
      <c r="VL33" s="146"/>
      <c r="VM33" s="145"/>
      <c r="VN33" s="146"/>
      <c r="VO33" s="145"/>
      <c r="VP33" s="146"/>
      <c r="VQ33" s="145"/>
      <c r="VR33" s="146"/>
      <c r="VS33" s="145"/>
      <c r="VT33" s="146"/>
      <c r="VU33" s="145"/>
      <c r="VV33" s="146"/>
      <c r="VW33" s="145"/>
      <c r="VX33" s="146"/>
      <c r="VY33" s="145"/>
      <c r="VZ33" s="146"/>
      <c r="WA33" s="145"/>
      <c r="WB33" s="146"/>
      <c r="WC33" s="145"/>
      <c r="WD33" s="148"/>
    </row>
    <row r="34" spans="1:602" ht="15.6">
      <c r="A34" s="132" t="s">
        <v>3712</v>
      </c>
      <c r="B34" s="133" t="s">
        <v>3721</v>
      </c>
      <c r="C34" s="145"/>
      <c r="D34" s="146"/>
      <c r="E34" s="145"/>
      <c r="F34" s="146"/>
      <c r="G34" s="145"/>
      <c r="H34" s="146"/>
      <c r="I34" s="145"/>
      <c r="J34" s="146"/>
      <c r="K34" s="145"/>
      <c r="L34" s="146"/>
      <c r="M34" s="145"/>
      <c r="N34" s="146"/>
      <c r="O34" s="145"/>
      <c r="P34" s="146"/>
      <c r="Q34" s="145"/>
      <c r="R34" s="146"/>
      <c r="S34" s="145"/>
      <c r="T34" s="146"/>
      <c r="U34" s="145"/>
      <c r="V34" s="146"/>
      <c r="W34" s="145"/>
      <c r="X34" s="146"/>
      <c r="Y34" s="145"/>
      <c r="Z34" s="146"/>
      <c r="AA34" s="145"/>
      <c r="AB34" s="146"/>
      <c r="AC34" s="145"/>
      <c r="AD34" s="146"/>
      <c r="AE34" s="145"/>
      <c r="AF34" s="146"/>
      <c r="AG34" s="145"/>
      <c r="AH34" s="146"/>
      <c r="AI34" s="145"/>
      <c r="AJ34" s="146"/>
      <c r="AK34" s="145"/>
      <c r="AL34" s="146"/>
      <c r="AM34" s="145"/>
      <c r="AN34" s="146"/>
      <c r="AO34" s="145"/>
      <c r="AP34" s="146"/>
      <c r="AQ34" s="145"/>
      <c r="AR34" s="146"/>
      <c r="AS34" s="145"/>
      <c r="AT34" s="146"/>
      <c r="AU34" s="145"/>
      <c r="AV34" s="146"/>
      <c r="AW34" s="145"/>
      <c r="AX34" s="146"/>
      <c r="AY34" s="145"/>
      <c r="AZ34" s="146"/>
      <c r="BA34" s="145"/>
      <c r="BB34" s="146"/>
      <c r="BC34" s="145"/>
      <c r="BD34" s="146"/>
      <c r="BE34" s="145"/>
      <c r="BF34" s="146"/>
      <c r="BG34" s="145"/>
      <c r="BH34" s="146"/>
      <c r="BI34" s="145"/>
      <c r="BJ34" s="146"/>
      <c r="BK34" s="145"/>
      <c r="BL34" s="146"/>
      <c r="BM34" s="145"/>
      <c r="BN34" s="146"/>
      <c r="BO34" s="145"/>
      <c r="BP34" s="146"/>
      <c r="BQ34" s="145"/>
      <c r="BR34" s="146"/>
      <c r="BS34" s="145"/>
      <c r="BT34" s="146"/>
      <c r="BU34" s="145"/>
      <c r="BV34" s="146"/>
      <c r="BW34" s="145"/>
      <c r="BX34" s="146"/>
      <c r="BY34" s="145"/>
      <c r="BZ34" s="146"/>
      <c r="CA34" s="145"/>
      <c r="CB34" s="146"/>
      <c r="CC34" s="145"/>
      <c r="CD34" s="146"/>
      <c r="CE34" s="145"/>
      <c r="CF34" s="146"/>
      <c r="CG34" s="145"/>
      <c r="CH34" s="146"/>
      <c r="CI34" s="145"/>
      <c r="CJ34" s="146"/>
      <c r="CK34" s="145"/>
      <c r="CL34" s="146"/>
      <c r="CM34" s="145"/>
      <c r="CN34" s="146"/>
      <c r="CO34" s="145"/>
      <c r="CP34" s="146"/>
      <c r="CQ34" s="145"/>
      <c r="CR34" s="146"/>
      <c r="CS34" s="145"/>
      <c r="CT34" s="146"/>
      <c r="CU34" s="145"/>
      <c r="CV34" s="146"/>
      <c r="CW34" s="145"/>
      <c r="CX34" s="146"/>
      <c r="CY34" s="145"/>
      <c r="CZ34" s="146"/>
      <c r="DA34" s="145"/>
      <c r="DB34" s="146"/>
      <c r="DC34" s="145"/>
      <c r="DD34" s="146"/>
      <c r="DE34" s="145"/>
      <c r="DF34" s="146"/>
      <c r="DG34" s="145"/>
      <c r="DH34" s="146"/>
      <c r="DI34" s="145"/>
      <c r="DJ34" s="146"/>
      <c r="DK34" s="145"/>
      <c r="DL34" s="146"/>
      <c r="DM34" s="95">
        <v>1</v>
      </c>
      <c r="DN34" s="146"/>
      <c r="DO34" s="145"/>
      <c r="DP34" s="146"/>
      <c r="DQ34" s="145"/>
      <c r="DR34" s="146"/>
      <c r="DS34" s="145"/>
      <c r="DT34" s="146"/>
      <c r="DU34" s="145"/>
      <c r="DV34" s="146"/>
      <c r="DW34" s="145"/>
      <c r="DX34" s="146"/>
      <c r="DY34" s="145"/>
      <c r="DZ34" s="146"/>
      <c r="EA34" s="145"/>
      <c r="EB34" s="146"/>
      <c r="EC34" s="95">
        <v>2</v>
      </c>
      <c r="ED34" s="146"/>
      <c r="EE34" s="145"/>
      <c r="EF34" s="146"/>
      <c r="EG34" s="145"/>
      <c r="EH34" s="146"/>
      <c r="EI34" s="145"/>
      <c r="EJ34" s="146"/>
      <c r="EK34" s="145"/>
      <c r="EL34" s="146"/>
      <c r="EM34" s="145"/>
      <c r="EN34" s="146"/>
      <c r="EO34" s="145"/>
      <c r="EP34" s="146"/>
      <c r="EQ34" s="145"/>
      <c r="ER34" s="146"/>
      <c r="ES34" s="145"/>
      <c r="ET34" s="146"/>
      <c r="EU34" s="145"/>
      <c r="EV34" s="146"/>
      <c r="EW34" s="145"/>
      <c r="EX34" s="146"/>
      <c r="EY34" s="145"/>
      <c r="EZ34" s="146"/>
      <c r="FA34" s="145"/>
      <c r="FB34" s="146"/>
      <c r="FC34" s="145"/>
      <c r="FD34" s="146"/>
      <c r="FE34" s="145"/>
      <c r="FF34" s="146"/>
      <c r="FG34" s="145"/>
      <c r="FH34" s="146"/>
      <c r="FI34" s="145"/>
      <c r="FJ34" s="146"/>
      <c r="FK34" s="145"/>
      <c r="FL34" s="146"/>
      <c r="FM34" s="145"/>
      <c r="FN34" s="146"/>
      <c r="FO34" s="145"/>
      <c r="FP34" s="146"/>
      <c r="FQ34" s="145"/>
      <c r="FR34" s="146"/>
      <c r="FS34" s="145"/>
      <c r="FT34" s="146"/>
      <c r="FU34" s="145"/>
      <c r="FV34" s="146"/>
      <c r="FW34" s="145"/>
      <c r="FX34" s="146"/>
      <c r="FY34" s="145"/>
      <c r="FZ34" s="146"/>
      <c r="GA34" s="145"/>
      <c r="GB34" s="146"/>
      <c r="GC34" s="145"/>
      <c r="GD34" s="146"/>
      <c r="GE34" s="145"/>
      <c r="GF34" s="146"/>
      <c r="GG34" s="145"/>
      <c r="GH34" s="146"/>
      <c r="GI34" s="145"/>
      <c r="GJ34" s="146"/>
      <c r="GK34" s="145"/>
      <c r="GL34" s="146"/>
      <c r="GM34" s="145"/>
      <c r="GN34" s="146"/>
      <c r="GO34" s="145"/>
      <c r="GP34" s="146"/>
      <c r="GQ34" s="145"/>
      <c r="GR34" s="146"/>
      <c r="GS34" s="145"/>
      <c r="GT34" s="148"/>
      <c r="GU34" s="145"/>
      <c r="GV34" s="146"/>
      <c r="GW34" s="145"/>
      <c r="GX34" s="146"/>
      <c r="GY34" s="145"/>
      <c r="GZ34" s="146"/>
      <c r="HA34" s="145"/>
      <c r="HB34" s="146"/>
      <c r="HC34" s="145"/>
      <c r="HD34" s="146"/>
      <c r="HE34" s="145"/>
      <c r="HF34" s="146"/>
      <c r="HG34" s="145"/>
      <c r="HH34" s="146"/>
      <c r="HI34" s="145"/>
      <c r="HJ34" s="146"/>
      <c r="HK34" s="145"/>
      <c r="HL34" s="146"/>
      <c r="HM34" s="145"/>
      <c r="HN34" s="146"/>
      <c r="HO34" s="145"/>
      <c r="HP34" s="146"/>
      <c r="HQ34" s="145"/>
      <c r="HR34" s="146"/>
      <c r="HS34" s="145"/>
      <c r="HT34" s="146"/>
      <c r="HU34" s="145"/>
      <c r="HV34" s="146"/>
      <c r="HW34" s="145"/>
      <c r="HX34" s="146"/>
      <c r="HY34" s="145"/>
      <c r="HZ34" s="146"/>
      <c r="IA34" s="145"/>
      <c r="IB34" s="146"/>
      <c r="IC34" s="145"/>
      <c r="ID34" s="146"/>
      <c r="IE34" s="145"/>
      <c r="IF34" s="146"/>
      <c r="IG34" s="145"/>
      <c r="IH34" s="146"/>
      <c r="II34" s="145"/>
      <c r="IJ34" s="146"/>
      <c r="IK34" s="145"/>
      <c r="IL34" s="146"/>
      <c r="IM34" s="145"/>
      <c r="IN34" s="146"/>
      <c r="IO34" s="145"/>
      <c r="IP34" s="146"/>
      <c r="IQ34" s="145"/>
      <c r="IR34" s="146"/>
      <c r="IS34" s="145"/>
      <c r="IT34" s="146"/>
      <c r="IU34" s="145"/>
      <c r="IV34" s="146"/>
      <c r="IW34" s="145"/>
      <c r="IX34" s="146"/>
      <c r="IY34" s="145"/>
      <c r="IZ34" s="146"/>
      <c r="JA34" s="145"/>
      <c r="JB34" s="146"/>
      <c r="JC34" s="145"/>
      <c r="JD34" s="146"/>
      <c r="JE34" s="145"/>
      <c r="JF34" s="146"/>
      <c r="JG34" s="145"/>
      <c r="JH34" s="146"/>
      <c r="JI34" s="145"/>
      <c r="JJ34" s="146"/>
      <c r="JK34" s="145"/>
      <c r="JL34" s="146"/>
      <c r="JM34" s="145"/>
      <c r="JN34" s="146"/>
      <c r="JO34" s="145"/>
      <c r="JP34" s="146"/>
      <c r="JQ34" s="145"/>
      <c r="JR34" s="146"/>
      <c r="JS34" s="145"/>
      <c r="JT34" s="146"/>
      <c r="JU34" s="145"/>
      <c r="JV34" s="146"/>
      <c r="JW34" s="145"/>
      <c r="JX34" s="146"/>
      <c r="JY34" s="145"/>
      <c r="JZ34" s="146"/>
      <c r="KA34" s="145"/>
      <c r="KB34" s="146"/>
      <c r="KC34" s="145"/>
      <c r="KD34" s="146"/>
      <c r="KE34" s="145"/>
      <c r="KF34" s="146"/>
      <c r="KG34" s="145"/>
      <c r="KH34" s="146"/>
      <c r="KI34" s="145"/>
      <c r="KJ34" s="146"/>
      <c r="KK34" s="145"/>
      <c r="KL34" s="146"/>
      <c r="KM34" s="145"/>
      <c r="KN34" s="146"/>
      <c r="KO34" s="145"/>
      <c r="KP34" s="146"/>
      <c r="KQ34" s="145"/>
      <c r="KR34" s="146"/>
      <c r="KS34" s="145"/>
      <c r="KT34" s="146"/>
      <c r="KU34" s="145"/>
      <c r="KV34" s="146"/>
      <c r="KW34" s="145"/>
      <c r="KX34" s="146"/>
      <c r="KY34" s="145"/>
      <c r="KZ34" s="146"/>
      <c r="LA34" s="145"/>
      <c r="LB34" s="146"/>
      <c r="LC34" s="145"/>
      <c r="LD34" s="146"/>
      <c r="LE34" s="95"/>
      <c r="LF34" s="146"/>
      <c r="LG34" s="145"/>
      <c r="LH34" s="146"/>
      <c r="LI34" s="145"/>
      <c r="LJ34" s="146"/>
      <c r="LK34" s="145"/>
      <c r="LL34" s="146"/>
      <c r="LM34" s="145"/>
      <c r="LN34" s="146"/>
      <c r="LO34" s="145"/>
      <c r="LP34" s="146"/>
      <c r="LQ34" s="145"/>
      <c r="LR34" s="146"/>
      <c r="LS34" s="145"/>
      <c r="LT34" s="146"/>
      <c r="LU34" s="95"/>
      <c r="LV34" s="146"/>
      <c r="LW34" s="145"/>
      <c r="LX34" s="146"/>
      <c r="LY34" s="145"/>
      <c r="LZ34" s="146"/>
      <c r="MA34" s="145"/>
      <c r="MB34" s="146"/>
      <c r="MC34" s="145"/>
      <c r="MD34" s="146"/>
      <c r="ME34" s="145"/>
      <c r="MF34" s="146"/>
      <c r="MG34" s="145"/>
      <c r="MH34" s="146"/>
      <c r="MI34" s="145"/>
      <c r="MJ34" s="146"/>
      <c r="MK34" s="145"/>
      <c r="ML34" s="146"/>
      <c r="MM34" s="145"/>
      <c r="MN34" s="146"/>
      <c r="MO34" s="145"/>
      <c r="MP34" s="146"/>
      <c r="MQ34" s="145"/>
      <c r="MR34" s="146"/>
      <c r="MS34" s="145"/>
      <c r="MT34" s="146"/>
      <c r="MU34" s="145"/>
      <c r="MV34" s="146"/>
      <c r="MW34" s="145"/>
      <c r="MX34" s="146"/>
      <c r="MY34" s="145"/>
      <c r="MZ34" s="146"/>
      <c r="NA34" s="145"/>
      <c r="NB34" s="146"/>
      <c r="NC34" s="149">
        <v>1</v>
      </c>
      <c r="ND34" s="146"/>
      <c r="NE34" s="145"/>
      <c r="NF34" s="146"/>
      <c r="NG34" s="145"/>
      <c r="NH34" s="146"/>
      <c r="NI34" s="145"/>
      <c r="NJ34" s="146"/>
      <c r="NK34" s="145"/>
      <c r="NL34" s="146"/>
      <c r="NM34" s="145"/>
      <c r="NN34" s="146"/>
      <c r="NO34" s="145"/>
      <c r="NP34" s="146"/>
      <c r="NQ34" s="145"/>
      <c r="NR34" s="146"/>
      <c r="NS34" s="145"/>
      <c r="NT34" s="146"/>
      <c r="NU34" s="145"/>
      <c r="NV34" s="146"/>
      <c r="NW34" s="145"/>
      <c r="NX34" s="146"/>
      <c r="NY34" s="145"/>
      <c r="NZ34" s="146"/>
      <c r="OA34" s="145"/>
      <c r="OB34" s="146"/>
      <c r="OC34" s="145"/>
      <c r="OD34" s="146"/>
      <c r="OE34" s="145"/>
      <c r="OF34" s="146"/>
      <c r="OG34" s="145"/>
      <c r="OH34" s="146"/>
      <c r="OI34" s="145"/>
      <c r="OJ34" s="146"/>
      <c r="OK34" s="145"/>
      <c r="OL34" s="148"/>
      <c r="OM34" s="145"/>
      <c r="ON34" s="146"/>
      <c r="OO34" s="145"/>
      <c r="OP34" s="146"/>
      <c r="OQ34" s="145"/>
      <c r="OR34" s="146"/>
      <c r="OS34" s="145"/>
      <c r="OT34" s="146"/>
      <c r="OU34" s="145"/>
      <c r="OV34" s="146"/>
      <c r="OW34" s="145"/>
      <c r="OX34" s="146"/>
      <c r="OY34" s="145"/>
      <c r="OZ34" s="146"/>
      <c r="PA34" s="145"/>
      <c r="PB34" s="146"/>
      <c r="PC34" s="149">
        <v>1</v>
      </c>
      <c r="PD34" s="146"/>
      <c r="PE34" s="145"/>
      <c r="PF34" s="146"/>
      <c r="PG34" s="145"/>
      <c r="PH34" s="146"/>
      <c r="PI34" s="145"/>
      <c r="PJ34" s="146"/>
      <c r="PK34" s="145"/>
      <c r="PL34" s="146"/>
      <c r="PM34" s="145"/>
      <c r="PN34" s="146"/>
      <c r="PO34" s="145"/>
      <c r="PP34" s="146"/>
      <c r="PQ34" s="145"/>
      <c r="PR34" s="146"/>
      <c r="PS34" s="145"/>
      <c r="PT34" s="146"/>
      <c r="PU34" s="145"/>
      <c r="PV34" s="146"/>
      <c r="PW34" s="149">
        <v>1</v>
      </c>
      <c r="PX34" s="146"/>
      <c r="PY34" s="145"/>
      <c r="PZ34" s="146"/>
      <c r="QA34" s="145"/>
      <c r="QB34" s="146"/>
      <c r="QC34" s="145"/>
      <c r="QD34" s="146"/>
      <c r="QE34" s="145"/>
      <c r="QF34" s="146"/>
      <c r="QG34" s="145"/>
      <c r="QH34" s="146"/>
      <c r="QI34" s="145"/>
      <c r="QJ34" s="146"/>
      <c r="QK34" s="145"/>
      <c r="QL34" s="146"/>
      <c r="QM34" s="145"/>
      <c r="QN34" s="146"/>
      <c r="QO34" s="145"/>
      <c r="QP34" s="146"/>
      <c r="QQ34" s="145"/>
      <c r="QR34" s="146"/>
      <c r="QS34" s="145"/>
      <c r="QT34" s="146"/>
      <c r="QU34" s="145"/>
      <c r="QV34" s="146"/>
      <c r="QW34" s="145"/>
      <c r="QX34" s="146"/>
      <c r="QY34" s="145"/>
      <c r="QZ34" s="146"/>
      <c r="RA34" s="145"/>
      <c r="RB34" s="146"/>
      <c r="RC34" s="145"/>
      <c r="RD34" s="146"/>
      <c r="RE34" s="145"/>
      <c r="RF34" s="146"/>
      <c r="RG34" s="145"/>
      <c r="RH34" s="146"/>
      <c r="RI34" s="145"/>
      <c r="RJ34" s="146"/>
      <c r="RK34" s="145"/>
      <c r="RL34" s="146"/>
      <c r="RM34" s="145"/>
      <c r="RN34" s="146"/>
      <c r="RO34" s="145"/>
      <c r="RP34" s="146"/>
      <c r="RQ34" s="145"/>
      <c r="RR34" s="146"/>
      <c r="RS34" s="145"/>
      <c r="RT34" s="146"/>
      <c r="RU34" s="145"/>
      <c r="RV34" s="146"/>
      <c r="RW34" s="145"/>
      <c r="RX34" s="146"/>
      <c r="RY34" s="145"/>
      <c r="RZ34" s="146"/>
      <c r="SA34" s="145"/>
      <c r="SB34" s="146"/>
      <c r="SC34" s="145"/>
      <c r="SD34" s="146"/>
      <c r="SE34" s="145"/>
      <c r="SF34" s="146"/>
      <c r="SG34" s="145"/>
      <c r="SH34" s="146"/>
      <c r="SI34" s="145"/>
      <c r="SJ34" s="146"/>
      <c r="SK34" s="145"/>
      <c r="SL34" s="146"/>
      <c r="SM34" s="145"/>
      <c r="SN34" s="146"/>
      <c r="SO34" s="145"/>
      <c r="SP34" s="146"/>
      <c r="SQ34" s="145"/>
      <c r="SR34" s="146"/>
      <c r="SS34" s="145"/>
      <c r="ST34" s="146"/>
      <c r="SU34" s="145"/>
      <c r="SV34" s="146"/>
      <c r="SW34" s="150"/>
      <c r="SX34" s="146"/>
      <c r="SY34" s="145"/>
      <c r="SZ34" s="146"/>
      <c r="TA34" s="145"/>
      <c r="TB34" s="146"/>
      <c r="TC34" s="145"/>
      <c r="TD34" s="146"/>
      <c r="TE34" s="145"/>
      <c r="TF34" s="146"/>
      <c r="TG34" s="145"/>
      <c r="TH34" s="146"/>
      <c r="TI34" s="145"/>
      <c r="TJ34" s="146"/>
      <c r="TK34" s="145"/>
      <c r="TL34" s="146"/>
      <c r="TM34" s="150"/>
      <c r="TN34" s="146"/>
      <c r="TO34" s="145"/>
      <c r="TP34" s="146"/>
      <c r="TQ34" s="145"/>
      <c r="TR34" s="146"/>
      <c r="TS34" s="145"/>
      <c r="TT34" s="146"/>
      <c r="TU34" s="145"/>
      <c r="TV34" s="146"/>
      <c r="TW34" s="145"/>
      <c r="TX34" s="146"/>
      <c r="TY34" s="145"/>
      <c r="TZ34" s="146"/>
      <c r="UA34" s="145"/>
      <c r="UB34" s="146"/>
      <c r="UC34" s="145"/>
      <c r="UD34" s="146"/>
      <c r="UE34" s="145"/>
      <c r="UF34" s="146"/>
      <c r="UG34" s="145"/>
      <c r="UH34" s="146"/>
      <c r="UI34" s="145"/>
      <c r="UJ34" s="146"/>
      <c r="UK34" s="145"/>
      <c r="UL34" s="146"/>
      <c r="UM34" s="145"/>
      <c r="UN34" s="146"/>
      <c r="UO34" s="145"/>
      <c r="UP34" s="146"/>
      <c r="UQ34" s="145"/>
      <c r="UR34" s="146"/>
      <c r="US34" s="145"/>
      <c r="UT34" s="146"/>
      <c r="UU34" s="145"/>
      <c r="UV34" s="146"/>
      <c r="UW34" s="145"/>
      <c r="UX34" s="146"/>
      <c r="UY34" s="145"/>
      <c r="UZ34" s="146"/>
      <c r="VA34" s="145"/>
      <c r="VB34" s="146"/>
      <c r="VC34" s="145"/>
      <c r="VD34" s="146"/>
      <c r="VE34" s="145"/>
      <c r="VF34" s="146"/>
      <c r="VG34" s="145"/>
      <c r="VH34" s="146"/>
      <c r="VI34" s="145"/>
      <c r="VJ34" s="146"/>
      <c r="VK34" s="145"/>
      <c r="VL34" s="146"/>
      <c r="VM34" s="145"/>
      <c r="VN34" s="146"/>
      <c r="VO34" s="145"/>
      <c r="VP34" s="146"/>
      <c r="VQ34" s="145"/>
      <c r="VR34" s="146"/>
      <c r="VS34" s="145"/>
      <c r="VT34" s="146"/>
      <c r="VU34" s="145"/>
      <c r="VV34" s="146"/>
      <c r="VW34" s="145"/>
      <c r="VX34" s="146"/>
      <c r="VY34" s="145"/>
      <c r="VZ34" s="146"/>
      <c r="WA34" s="145"/>
      <c r="WB34" s="146"/>
      <c r="WC34" s="145"/>
      <c r="WD34" s="148"/>
    </row>
    <row r="35" spans="1:602" ht="15.6">
      <c r="A35" s="132" t="s">
        <v>3712</v>
      </c>
      <c r="B35" s="133" t="s">
        <v>3722</v>
      </c>
      <c r="C35" s="145"/>
      <c r="D35" s="146"/>
      <c r="E35" s="145"/>
      <c r="F35" s="146"/>
      <c r="G35" s="145"/>
      <c r="H35" s="146"/>
      <c r="I35" s="145"/>
      <c r="J35" s="146"/>
      <c r="K35" s="145"/>
      <c r="L35" s="146"/>
      <c r="M35" s="145"/>
      <c r="N35" s="146"/>
      <c r="O35" s="145"/>
      <c r="P35" s="146"/>
      <c r="Q35" s="145"/>
      <c r="R35" s="146"/>
      <c r="S35" s="145"/>
      <c r="T35" s="146"/>
      <c r="U35" s="145"/>
      <c r="V35" s="146"/>
      <c r="W35" s="145"/>
      <c r="X35" s="146"/>
      <c r="Y35" s="145"/>
      <c r="Z35" s="146"/>
      <c r="AA35" s="145"/>
      <c r="AB35" s="146"/>
      <c r="AC35" s="145"/>
      <c r="AD35" s="146"/>
      <c r="AE35" s="145"/>
      <c r="AF35" s="146"/>
      <c r="AG35" s="145"/>
      <c r="AH35" s="146"/>
      <c r="AI35" s="145"/>
      <c r="AJ35" s="146"/>
      <c r="AK35" s="145"/>
      <c r="AL35" s="146"/>
      <c r="AM35" s="145"/>
      <c r="AN35" s="146"/>
      <c r="AO35" s="145"/>
      <c r="AP35" s="146"/>
      <c r="AQ35" s="145"/>
      <c r="AR35" s="146"/>
      <c r="AS35" s="145"/>
      <c r="AT35" s="146"/>
      <c r="AU35" s="145"/>
      <c r="AV35" s="146"/>
      <c r="AW35" s="145"/>
      <c r="AX35" s="146"/>
      <c r="AY35" s="145"/>
      <c r="AZ35" s="146"/>
      <c r="BA35" s="145"/>
      <c r="BB35" s="146"/>
      <c r="BC35" s="145"/>
      <c r="BD35" s="146"/>
      <c r="BE35" s="145"/>
      <c r="BF35" s="146"/>
      <c r="BG35" s="145"/>
      <c r="BH35" s="146"/>
      <c r="BI35" s="145"/>
      <c r="BJ35" s="146"/>
      <c r="BK35" s="145"/>
      <c r="BL35" s="146"/>
      <c r="BM35" s="145"/>
      <c r="BN35" s="146"/>
      <c r="BO35" s="145"/>
      <c r="BP35" s="146"/>
      <c r="BQ35" s="145"/>
      <c r="BR35" s="146"/>
      <c r="BS35" s="145"/>
      <c r="BT35" s="146"/>
      <c r="BU35" s="145"/>
      <c r="BV35" s="146"/>
      <c r="BW35" s="145"/>
      <c r="BX35" s="146"/>
      <c r="BY35" s="145"/>
      <c r="BZ35" s="146"/>
      <c r="CA35" s="145"/>
      <c r="CB35" s="146"/>
      <c r="CC35" s="95"/>
      <c r="CD35" s="146"/>
      <c r="CE35" s="95"/>
      <c r="CF35" s="146"/>
      <c r="CG35" s="145"/>
      <c r="CH35" s="146"/>
      <c r="CI35" s="145"/>
      <c r="CJ35" s="146"/>
      <c r="CK35" s="145"/>
      <c r="CL35" s="146"/>
      <c r="CM35" s="145"/>
      <c r="CN35" s="146"/>
      <c r="CO35" s="145"/>
      <c r="CP35" s="146"/>
      <c r="CQ35" s="145"/>
      <c r="CR35" s="146"/>
      <c r="CS35" s="145"/>
      <c r="CT35" s="146"/>
      <c r="CU35" s="145"/>
      <c r="CV35" s="146"/>
      <c r="CW35" s="145"/>
      <c r="CX35" s="146"/>
      <c r="CY35" s="145"/>
      <c r="CZ35" s="146"/>
      <c r="DA35" s="95"/>
      <c r="DB35" s="146"/>
      <c r="DC35" s="95"/>
      <c r="DD35" s="146"/>
      <c r="DE35" s="95"/>
      <c r="DF35" s="146"/>
      <c r="DG35" s="145"/>
      <c r="DH35" s="146"/>
      <c r="DI35" s="145"/>
      <c r="DJ35" s="146"/>
      <c r="DK35" s="145"/>
      <c r="DL35" s="146"/>
      <c r="DM35" s="95"/>
      <c r="DN35" s="146"/>
      <c r="DO35" s="95"/>
      <c r="DP35" s="146"/>
      <c r="DQ35" s="95"/>
      <c r="DR35" s="146"/>
      <c r="DS35" s="95"/>
      <c r="DT35" s="146"/>
      <c r="DU35" s="145"/>
      <c r="DV35" s="146"/>
      <c r="DW35" s="145"/>
      <c r="DX35" s="146"/>
      <c r="DY35" s="145"/>
      <c r="DZ35" s="146"/>
      <c r="EA35" s="149"/>
      <c r="EB35" s="146"/>
      <c r="EC35" s="145"/>
      <c r="ED35" s="146"/>
      <c r="EE35" s="95"/>
      <c r="EF35" s="146"/>
      <c r="EG35" s="145"/>
      <c r="EH35" s="146"/>
      <c r="EI35" s="95"/>
      <c r="EJ35" s="146"/>
      <c r="EK35" s="145"/>
      <c r="EL35" s="146"/>
      <c r="EM35" s="145"/>
      <c r="EN35" s="146"/>
      <c r="EO35" s="145"/>
      <c r="EP35" s="146"/>
      <c r="EQ35" s="145"/>
      <c r="ER35" s="146"/>
      <c r="ES35" s="95"/>
      <c r="ET35" s="146"/>
      <c r="EU35" s="145"/>
      <c r="EV35" s="146"/>
      <c r="EW35" s="145"/>
      <c r="EX35" s="146"/>
      <c r="EY35" s="95"/>
      <c r="EZ35" s="146"/>
      <c r="FA35" s="95"/>
      <c r="FB35" s="146"/>
      <c r="FC35" s="145"/>
      <c r="FD35" s="146"/>
      <c r="FE35" s="145"/>
      <c r="FF35" s="146"/>
      <c r="FG35" s="145"/>
      <c r="FH35" s="146"/>
      <c r="FI35" s="145"/>
      <c r="FJ35" s="146"/>
      <c r="FK35" s="145"/>
      <c r="FL35" s="146"/>
      <c r="FM35" s="145"/>
      <c r="FN35" s="146"/>
      <c r="FO35" s="145"/>
      <c r="FP35" s="146"/>
      <c r="FQ35" s="145"/>
      <c r="FR35" s="146"/>
      <c r="FS35" s="145"/>
      <c r="FT35" s="146"/>
      <c r="FU35" s="145"/>
      <c r="FV35" s="146"/>
      <c r="FW35" s="95"/>
      <c r="FX35" s="146"/>
      <c r="FY35" s="145"/>
      <c r="FZ35" s="146"/>
      <c r="GA35" s="95"/>
      <c r="GB35" s="146"/>
      <c r="GC35" s="145"/>
      <c r="GD35" s="146"/>
      <c r="GE35" s="145"/>
      <c r="GF35" s="146"/>
      <c r="GG35" s="145"/>
      <c r="GH35" s="146"/>
      <c r="GI35" s="145"/>
      <c r="GJ35" s="146"/>
      <c r="GK35" s="145"/>
      <c r="GL35" s="146"/>
      <c r="GM35" s="145"/>
      <c r="GN35" s="146"/>
      <c r="GO35" s="145"/>
      <c r="GP35" s="146"/>
      <c r="GQ35" s="145"/>
      <c r="GR35" s="146"/>
      <c r="GS35" s="95"/>
      <c r="GT35" s="148"/>
      <c r="GU35" s="145"/>
      <c r="GV35" s="146"/>
      <c r="GW35" s="145"/>
      <c r="GX35" s="146"/>
      <c r="GY35" s="145"/>
      <c r="GZ35" s="146"/>
      <c r="HA35" s="145"/>
      <c r="HB35" s="146"/>
      <c r="HC35" s="145"/>
      <c r="HD35" s="146"/>
      <c r="HE35" s="145"/>
      <c r="HF35" s="146"/>
      <c r="HG35" s="145"/>
      <c r="HH35" s="146"/>
      <c r="HI35" s="145"/>
      <c r="HJ35" s="146"/>
      <c r="HK35" s="145"/>
      <c r="HL35" s="146"/>
      <c r="HM35" s="145"/>
      <c r="HN35" s="146"/>
      <c r="HO35" s="145"/>
      <c r="HP35" s="146"/>
      <c r="HQ35" s="145"/>
      <c r="HR35" s="146"/>
      <c r="HS35" s="145"/>
      <c r="HT35" s="146"/>
      <c r="HU35" s="145"/>
      <c r="HV35" s="146"/>
      <c r="HW35" s="145"/>
      <c r="HX35" s="146"/>
      <c r="HY35" s="145"/>
      <c r="HZ35" s="146"/>
      <c r="IA35" s="145"/>
      <c r="IB35" s="146"/>
      <c r="IC35" s="145"/>
      <c r="ID35" s="146"/>
      <c r="IE35" s="145"/>
      <c r="IF35" s="146"/>
      <c r="IG35" s="145"/>
      <c r="IH35" s="146"/>
      <c r="II35" s="145"/>
      <c r="IJ35" s="146"/>
      <c r="IK35" s="145"/>
      <c r="IL35" s="146"/>
      <c r="IM35" s="145"/>
      <c r="IN35" s="146"/>
      <c r="IO35" s="145"/>
      <c r="IP35" s="146"/>
      <c r="IQ35" s="145"/>
      <c r="IR35" s="146"/>
      <c r="IS35" s="145"/>
      <c r="IT35" s="146"/>
      <c r="IU35" s="145"/>
      <c r="IV35" s="146"/>
      <c r="IW35" s="145"/>
      <c r="IX35" s="146"/>
      <c r="IY35" s="145"/>
      <c r="IZ35" s="146"/>
      <c r="JA35" s="145"/>
      <c r="JB35" s="146"/>
      <c r="JC35" s="145"/>
      <c r="JD35" s="146"/>
      <c r="JE35" s="145"/>
      <c r="JF35" s="146"/>
      <c r="JG35" s="145"/>
      <c r="JH35" s="146"/>
      <c r="JI35" s="145"/>
      <c r="JJ35" s="146"/>
      <c r="JK35" s="145"/>
      <c r="JL35" s="146"/>
      <c r="JM35" s="145"/>
      <c r="JN35" s="146"/>
      <c r="JO35" s="145"/>
      <c r="JP35" s="146"/>
      <c r="JQ35" s="145"/>
      <c r="JR35" s="146"/>
      <c r="JS35" s="145"/>
      <c r="JT35" s="146"/>
      <c r="JU35" s="150"/>
      <c r="JV35" s="146"/>
      <c r="JW35" s="150"/>
      <c r="JX35" s="146"/>
      <c r="JY35" s="145"/>
      <c r="JZ35" s="146"/>
      <c r="KA35" s="145"/>
      <c r="KB35" s="146"/>
      <c r="KC35" s="145"/>
      <c r="KD35" s="146"/>
      <c r="KE35" s="145"/>
      <c r="KF35" s="146"/>
      <c r="KG35" s="145"/>
      <c r="KH35" s="146"/>
      <c r="KI35" s="145"/>
      <c r="KJ35" s="146"/>
      <c r="KK35" s="145"/>
      <c r="KL35" s="146"/>
      <c r="KM35" s="145"/>
      <c r="KN35" s="146"/>
      <c r="KO35" s="145"/>
      <c r="KP35" s="146"/>
      <c r="KQ35" s="149"/>
      <c r="KR35" s="146"/>
      <c r="KS35" s="150"/>
      <c r="KT35" s="146"/>
      <c r="KU35" s="150"/>
      <c r="KV35" s="146"/>
      <c r="KW35" s="150"/>
      <c r="KX35" s="146"/>
      <c r="KY35" s="145"/>
      <c r="KZ35" s="146"/>
      <c r="LA35" s="145"/>
      <c r="LB35" s="146"/>
      <c r="LC35" s="145"/>
      <c r="LD35" s="146"/>
      <c r="LE35" s="150"/>
      <c r="LF35" s="146"/>
      <c r="LG35" s="150"/>
      <c r="LH35" s="146"/>
      <c r="LI35" s="150"/>
      <c r="LJ35" s="146"/>
      <c r="LK35" s="150"/>
      <c r="LL35" s="146"/>
      <c r="LM35" s="145"/>
      <c r="LN35" s="146"/>
      <c r="LO35" s="145"/>
      <c r="LP35" s="146"/>
      <c r="LQ35" s="145"/>
      <c r="LR35" s="146"/>
      <c r="LS35" s="145"/>
      <c r="LT35" s="146"/>
      <c r="LU35" s="145"/>
      <c r="LV35" s="146"/>
      <c r="LW35" s="150"/>
      <c r="LX35" s="146"/>
      <c r="LY35" s="145"/>
      <c r="LZ35" s="146"/>
      <c r="MA35" s="150"/>
      <c r="MB35" s="146"/>
      <c r="MC35" s="145"/>
      <c r="MD35" s="146"/>
      <c r="ME35" s="145"/>
      <c r="MF35" s="146"/>
      <c r="MG35" s="145"/>
      <c r="MH35" s="146"/>
      <c r="MI35" s="145"/>
      <c r="MJ35" s="146"/>
      <c r="MK35" s="150"/>
      <c r="ML35" s="146"/>
      <c r="MM35" s="145"/>
      <c r="MN35" s="146"/>
      <c r="MO35" s="145"/>
      <c r="MP35" s="146"/>
      <c r="MQ35" s="150"/>
      <c r="MR35" s="146"/>
      <c r="MS35" s="150"/>
      <c r="MT35" s="146"/>
      <c r="MU35" s="145"/>
      <c r="MV35" s="146"/>
      <c r="MW35" s="145"/>
      <c r="MX35" s="146"/>
      <c r="MY35" s="145"/>
      <c r="MZ35" s="146"/>
      <c r="NA35" s="145"/>
      <c r="NB35" s="146"/>
      <c r="NC35" s="145"/>
      <c r="ND35" s="146"/>
      <c r="NE35" s="145"/>
      <c r="NF35" s="146"/>
      <c r="NG35" s="145"/>
      <c r="NH35" s="146"/>
      <c r="NI35" s="145"/>
      <c r="NJ35" s="146"/>
      <c r="NK35" s="145"/>
      <c r="NL35" s="146"/>
      <c r="NM35" s="145"/>
      <c r="NN35" s="146"/>
      <c r="NO35" s="150"/>
      <c r="NP35" s="146"/>
      <c r="NQ35" s="145"/>
      <c r="NR35" s="146"/>
      <c r="NS35" s="150"/>
      <c r="NT35" s="146"/>
      <c r="NU35" s="145"/>
      <c r="NV35" s="146"/>
      <c r="NW35" s="145"/>
      <c r="NX35" s="146"/>
      <c r="NY35" s="145"/>
      <c r="NZ35" s="146"/>
      <c r="OA35" s="145"/>
      <c r="OB35" s="146"/>
      <c r="OC35" s="145"/>
      <c r="OD35" s="146"/>
      <c r="OE35" s="145"/>
      <c r="OF35" s="146"/>
      <c r="OG35" s="145"/>
      <c r="OH35" s="146"/>
      <c r="OI35" s="145"/>
      <c r="OJ35" s="146"/>
      <c r="OK35" s="150"/>
      <c r="OL35" s="148"/>
      <c r="OM35" s="145"/>
      <c r="ON35" s="146"/>
      <c r="OO35" s="145"/>
      <c r="OP35" s="146"/>
      <c r="OQ35" s="145"/>
      <c r="OR35" s="146"/>
      <c r="OS35" s="145"/>
      <c r="OT35" s="146"/>
      <c r="OU35" s="145"/>
      <c r="OV35" s="146"/>
      <c r="OW35" s="145"/>
      <c r="OX35" s="146"/>
      <c r="OY35" s="145"/>
      <c r="OZ35" s="146"/>
      <c r="PA35" s="145"/>
      <c r="PB35" s="146"/>
      <c r="PC35" s="145"/>
      <c r="PD35" s="146"/>
      <c r="PE35" s="145"/>
      <c r="PF35" s="146"/>
      <c r="PG35" s="145"/>
      <c r="PH35" s="146"/>
      <c r="PI35" s="145"/>
      <c r="PJ35" s="146"/>
      <c r="PK35" s="145"/>
      <c r="PL35" s="146"/>
      <c r="PM35" s="145"/>
      <c r="PN35" s="146"/>
      <c r="PO35" s="145"/>
      <c r="PP35" s="146"/>
      <c r="PQ35" s="145"/>
      <c r="PR35" s="146"/>
      <c r="PS35" s="145"/>
      <c r="PT35" s="146"/>
      <c r="PU35" s="145"/>
      <c r="PV35" s="146"/>
      <c r="PW35" s="145"/>
      <c r="PX35" s="146"/>
      <c r="PY35" s="145"/>
      <c r="PZ35" s="146"/>
      <c r="QA35" s="149">
        <v>1</v>
      </c>
      <c r="QB35" s="146"/>
      <c r="QC35" s="145"/>
      <c r="QD35" s="146"/>
      <c r="QE35" s="145"/>
      <c r="QF35" s="146"/>
      <c r="QG35" s="145"/>
      <c r="QH35" s="146"/>
      <c r="QI35" s="145"/>
      <c r="QJ35" s="146"/>
      <c r="QK35" s="145"/>
      <c r="QL35" s="146"/>
      <c r="QM35" s="145"/>
      <c r="QN35" s="146"/>
      <c r="QO35" s="145"/>
      <c r="QP35" s="146"/>
      <c r="QQ35" s="145"/>
      <c r="QR35" s="146"/>
      <c r="QS35" s="145"/>
      <c r="QT35" s="146"/>
      <c r="QU35" s="149">
        <v>1</v>
      </c>
      <c r="QV35" s="146"/>
      <c r="QW35" s="145"/>
      <c r="QX35" s="146"/>
      <c r="QY35" s="145"/>
      <c r="QZ35" s="146"/>
      <c r="RA35" s="145"/>
      <c r="RB35" s="146"/>
      <c r="RC35" s="145"/>
      <c r="RD35" s="146"/>
      <c r="RE35" s="149">
        <v>1</v>
      </c>
      <c r="RF35" s="146"/>
      <c r="RG35" s="145"/>
      <c r="RH35" s="146"/>
      <c r="RI35" s="145"/>
      <c r="RJ35" s="146"/>
      <c r="RK35" s="145"/>
      <c r="RL35" s="146"/>
      <c r="RM35" s="150"/>
      <c r="RN35" s="146"/>
      <c r="RO35" s="150"/>
      <c r="RP35" s="146"/>
      <c r="RQ35" s="149">
        <v>1</v>
      </c>
      <c r="RR35" s="146"/>
      <c r="RS35" s="145"/>
      <c r="RT35" s="146"/>
      <c r="RU35" s="145"/>
      <c r="RV35" s="146"/>
      <c r="RW35" s="145"/>
      <c r="RX35" s="146"/>
      <c r="RY35" s="145"/>
      <c r="RZ35" s="146"/>
      <c r="SA35" s="145"/>
      <c r="SB35" s="146"/>
      <c r="SC35" s="149">
        <v>1</v>
      </c>
      <c r="SD35" s="146"/>
      <c r="SE35" s="145"/>
      <c r="SF35" s="146"/>
      <c r="SG35" s="145"/>
      <c r="SH35" s="146"/>
      <c r="SI35" s="145"/>
      <c r="SJ35" s="146"/>
      <c r="SK35" s="150"/>
      <c r="SL35" s="146"/>
      <c r="SM35" s="150"/>
      <c r="SN35" s="146"/>
      <c r="SO35" s="150"/>
      <c r="SP35" s="146"/>
      <c r="SQ35" s="145"/>
      <c r="SR35" s="146"/>
      <c r="SS35" s="145"/>
      <c r="ST35" s="146"/>
      <c r="SU35" s="145"/>
      <c r="SV35" s="146"/>
      <c r="SW35" s="150"/>
      <c r="SX35" s="146"/>
      <c r="SY35" s="150"/>
      <c r="SZ35" s="146"/>
      <c r="TA35" s="150"/>
      <c r="TB35" s="146"/>
      <c r="TC35" s="150"/>
      <c r="TD35" s="146"/>
      <c r="TE35" s="145"/>
      <c r="TF35" s="146"/>
      <c r="TG35" s="145"/>
      <c r="TH35" s="146"/>
      <c r="TI35" s="145"/>
      <c r="TJ35" s="146"/>
      <c r="TK35" s="145"/>
      <c r="TL35" s="146"/>
      <c r="TM35" s="145"/>
      <c r="TN35" s="146"/>
      <c r="TO35" s="150"/>
      <c r="TP35" s="146"/>
      <c r="TQ35" s="145"/>
      <c r="TR35" s="146"/>
      <c r="TS35" s="150"/>
      <c r="TT35" s="146"/>
      <c r="TU35" s="145"/>
      <c r="TV35" s="146"/>
      <c r="TW35" s="145"/>
      <c r="TX35" s="146"/>
      <c r="TY35" s="145"/>
      <c r="TZ35" s="146"/>
      <c r="UA35" s="145"/>
      <c r="UB35" s="146"/>
      <c r="UC35" s="150"/>
      <c r="UD35" s="146"/>
      <c r="UE35" s="145"/>
      <c r="UF35" s="146"/>
      <c r="UG35" s="145"/>
      <c r="UH35" s="146"/>
      <c r="UI35" s="150"/>
      <c r="UJ35" s="146"/>
      <c r="UK35" s="150"/>
      <c r="UL35" s="146"/>
      <c r="UM35" s="145"/>
      <c r="UN35" s="146"/>
      <c r="UO35" s="145"/>
      <c r="UP35" s="146"/>
      <c r="UQ35" s="145"/>
      <c r="UR35" s="146"/>
      <c r="US35" s="145"/>
      <c r="UT35" s="146"/>
      <c r="UU35" s="145"/>
      <c r="UV35" s="146"/>
      <c r="UW35" s="145"/>
      <c r="UX35" s="146"/>
      <c r="UY35" s="145"/>
      <c r="UZ35" s="146"/>
      <c r="VA35" s="145"/>
      <c r="VB35" s="146"/>
      <c r="VC35" s="145"/>
      <c r="VD35" s="146"/>
      <c r="VE35" s="145"/>
      <c r="VF35" s="146"/>
      <c r="VG35" s="150"/>
      <c r="VH35" s="146"/>
      <c r="VI35" s="145"/>
      <c r="VJ35" s="146"/>
      <c r="VK35" s="150"/>
      <c r="VL35" s="146"/>
      <c r="VM35" s="145"/>
      <c r="VN35" s="146"/>
      <c r="VO35" s="145"/>
      <c r="VP35" s="146"/>
      <c r="VQ35" s="145"/>
      <c r="VR35" s="146"/>
      <c r="VS35" s="145"/>
      <c r="VT35" s="146"/>
      <c r="VU35" s="145"/>
      <c r="VV35" s="146"/>
      <c r="VW35" s="145"/>
      <c r="VX35" s="146"/>
      <c r="VY35" s="145"/>
      <c r="VZ35" s="146"/>
      <c r="WA35" s="145"/>
      <c r="WB35" s="146"/>
      <c r="WC35" s="150"/>
      <c r="WD35" s="148"/>
    </row>
    <row r="36" spans="1:602" ht="15.6">
      <c r="A36" s="132" t="s">
        <v>3712</v>
      </c>
      <c r="B36" s="133" t="s">
        <v>3723</v>
      </c>
      <c r="C36" s="145"/>
      <c r="D36" s="146"/>
      <c r="E36" s="145"/>
      <c r="F36" s="146"/>
      <c r="G36" s="145"/>
      <c r="H36" s="146"/>
      <c r="I36" s="145"/>
      <c r="J36" s="146"/>
      <c r="K36" s="145"/>
      <c r="L36" s="146"/>
      <c r="M36" s="145"/>
      <c r="N36" s="146"/>
      <c r="O36" s="145"/>
      <c r="P36" s="146"/>
      <c r="Q36" s="145"/>
      <c r="R36" s="146"/>
      <c r="S36" s="145"/>
      <c r="T36" s="146"/>
      <c r="U36" s="145"/>
      <c r="V36" s="146"/>
      <c r="W36" s="145"/>
      <c r="X36" s="146"/>
      <c r="Y36" s="145"/>
      <c r="Z36" s="146"/>
      <c r="AA36" s="145"/>
      <c r="AB36" s="146"/>
      <c r="AC36" s="145"/>
      <c r="AD36" s="146"/>
      <c r="AE36" s="145"/>
      <c r="AF36" s="146"/>
      <c r="AG36" s="145"/>
      <c r="AH36" s="146"/>
      <c r="AI36" s="145"/>
      <c r="AJ36" s="146"/>
      <c r="AK36" s="145"/>
      <c r="AL36" s="146"/>
      <c r="AM36" s="145"/>
      <c r="AN36" s="146"/>
      <c r="AO36" s="145"/>
      <c r="AP36" s="146"/>
      <c r="AQ36" s="145"/>
      <c r="AR36" s="146"/>
      <c r="AS36" s="145"/>
      <c r="AT36" s="146"/>
      <c r="AU36" s="145"/>
      <c r="AV36" s="146"/>
      <c r="AW36" s="145"/>
      <c r="AX36" s="146"/>
      <c r="AY36" s="145"/>
      <c r="AZ36" s="146"/>
      <c r="BA36" s="145"/>
      <c r="BB36" s="146"/>
      <c r="BC36" s="145"/>
      <c r="BD36" s="146"/>
      <c r="BE36" s="145"/>
      <c r="BF36" s="146"/>
      <c r="BG36" s="145"/>
      <c r="BH36" s="146"/>
      <c r="BI36" s="145"/>
      <c r="BJ36" s="146"/>
      <c r="BK36" s="145"/>
      <c r="BL36" s="146"/>
      <c r="BM36" s="145"/>
      <c r="BN36" s="146"/>
      <c r="BO36" s="145"/>
      <c r="BP36" s="146"/>
      <c r="BQ36" s="145"/>
      <c r="BR36" s="146"/>
      <c r="BS36" s="145"/>
      <c r="BT36" s="146"/>
      <c r="BU36" s="145"/>
      <c r="BV36" s="146"/>
      <c r="BW36" s="145"/>
      <c r="BX36" s="146"/>
      <c r="BY36" s="145"/>
      <c r="BZ36" s="146"/>
      <c r="CA36" s="145"/>
      <c r="CB36" s="146"/>
      <c r="CC36" s="145"/>
      <c r="CD36" s="146"/>
      <c r="CE36" s="145"/>
      <c r="CF36" s="146"/>
      <c r="CG36" s="145"/>
      <c r="CH36" s="146"/>
      <c r="CI36" s="145"/>
      <c r="CJ36" s="146"/>
      <c r="CK36" s="145"/>
      <c r="CL36" s="146"/>
      <c r="CM36" s="145"/>
      <c r="CN36" s="146"/>
      <c r="CO36" s="145"/>
      <c r="CP36" s="146"/>
      <c r="CQ36" s="145"/>
      <c r="CR36" s="146"/>
      <c r="CS36" s="145"/>
      <c r="CT36" s="146"/>
      <c r="CU36" s="145"/>
      <c r="CV36" s="146"/>
      <c r="CW36" s="145"/>
      <c r="CX36" s="146"/>
      <c r="CY36" s="95">
        <v>1</v>
      </c>
      <c r="CZ36" s="146"/>
      <c r="DA36" s="145"/>
      <c r="DB36" s="146"/>
      <c r="DC36" s="145"/>
      <c r="DD36" s="146"/>
      <c r="DE36" s="145"/>
      <c r="DF36" s="146"/>
      <c r="DG36" s="145"/>
      <c r="DH36" s="146"/>
      <c r="DI36" s="145"/>
      <c r="DJ36" s="146"/>
      <c r="DK36" s="145"/>
      <c r="DL36" s="146"/>
      <c r="DM36" s="145"/>
      <c r="DN36" s="146"/>
      <c r="DO36" s="145"/>
      <c r="DP36" s="146"/>
      <c r="DQ36" s="145"/>
      <c r="DR36" s="146"/>
      <c r="DS36" s="145"/>
      <c r="DT36" s="146"/>
      <c r="DU36" s="145"/>
      <c r="DV36" s="146"/>
      <c r="DW36" s="145"/>
      <c r="DX36" s="146"/>
      <c r="DY36" s="145"/>
      <c r="DZ36" s="146"/>
      <c r="EA36" s="145"/>
      <c r="EB36" s="146"/>
      <c r="EC36" s="145"/>
      <c r="ED36" s="146"/>
      <c r="EE36" s="145"/>
      <c r="EF36" s="146"/>
      <c r="EG36" s="145"/>
      <c r="EH36" s="146"/>
      <c r="EI36" s="145"/>
      <c r="EJ36" s="146"/>
      <c r="EK36" s="145"/>
      <c r="EL36" s="146"/>
      <c r="EM36" s="145"/>
      <c r="EN36" s="146"/>
      <c r="EO36" s="145"/>
      <c r="EP36" s="146"/>
      <c r="EQ36" s="145"/>
      <c r="ER36" s="146"/>
      <c r="ES36" s="145"/>
      <c r="ET36" s="146"/>
      <c r="EU36" s="145"/>
      <c r="EV36" s="146"/>
      <c r="EW36" s="145"/>
      <c r="EX36" s="146"/>
      <c r="EY36" s="145"/>
      <c r="EZ36" s="146"/>
      <c r="FA36" s="145"/>
      <c r="FB36" s="146"/>
      <c r="FC36" s="145"/>
      <c r="FD36" s="146"/>
      <c r="FE36" s="145"/>
      <c r="FF36" s="146"/>
      <c r="FG36" s="145"/>
      <c r="FH36" s="146"/>
      <c r="FI36" s="145"/>
      <c r="FJ36" s="146"/>
      <c r="FK36" s="145"/>
      <c r="FL36" s="146"/>
      <c r="FM36" s="145"/>
      <c r="FN36" s="146"/>
      <c r="FO36" s="145"/>
      <c r="FP36" s="146"/>
      <c r="FQ36" s="145"/>
      <c r="FR36" s="146"/>
      <c r="FS36" s="145"/>
      <c r="FT36" s="146"/>
      <c r="FU36" s="145"/>
      <c r="FV36" s="146"/>
      <c r="FW36" s="145"/>
      <c r="FX36" s="146"/>
      <c r="FY36" s="145"/>
      <c r="FZ36" s="146"/>
      <c r="GA36" s="145"/>
      <c r="GB36" s="146"/>
      <c r="GC36" s="145"/>
      <c r="GD36" s="146"/>
      <c r="GE36" s="145"/>
      <c r="GF36" s="146"/>
      <c r="GG36" s="145"/>
      <c r="GH36" s="146"/>
      <c r="GI36" s="145"/>
      <c r="GJ36" s="146"/>
      <c r="GK36" s="145"/>
      <c r="GL36" s="146"/>
      <c r="GM36" s="145"/>
      <c r="GN36" s="146"/>
      <c r="GO36" s="145"/>
      <c r="GP36" s="146"/>
      <c r="GQ36" s="145"/>
      <c r="GR36" s="146"/>
      <c r="GS36" s="145"/>
      <c r="GT36" s="148"/>
      <c r="GU36" s="145"/>
      <c r="GV36" s="146"/>
      <c r="GW36" s="145"/>
      <c r="GX36" s="146"/>
      <c r="GY36" s="145"/>
      <c r="GZ36" s="146"/>
      <c r="HA36" s="145"/>
      <c r="HB36" s="146"/>
      <c r="HC36" s="145"/>
      <c r="HD36" s="146"/>
      <c r="HE36" s="145"/>
      <c r="HF36" s="146"/>
      <c r="HG36" s="145"/>
      <c r="HH36" s="146"/>
      <c r="HI36" s="145"/>
      <c r="HJ36" s="146"/>
      <c r="HK36" s="145"/>
      <c r="HL36" s="146"/>
      <c r="HM36" s="145"/>
      <c r="HN36" s="146"/>
      <c r="HO36" s="145"/>
      <c r="HP36" s="146"/>
      <c r="HQ36" s="145"/>
      <c r="HR36" s="146"/>
      <c r="HS36" s="145"/>
      <c r="HT36" s="146"/>
      <c r="HU36" s="145"/>
      <c r="HV36" s="146"/>
      <c r="HW36" s="145"/>
      <c r="HX36" s="146"/>
      <c r="HY36" s="145"/>
      <c r="HZ36" s="146"/>
      <c r="IA36" s="145"/>
      <c r="IB36" s="146"/>
      <c r="IC36" s="145"/>
      <c r="ID36" s="146"/>
      <c r="IE36" s="145"/>
      <c r="IF36" s="146"/>
      <c r="IG36" s="145"/>
      <c r="IH36" s="146"/>
      <c r="II36" s="145"/>
      <c r="IJ36" s="146"/>
      <c r="IK36" s="145"/>
      <c r="IL36" s="146"/>
      <c r="IM36" s="145"/>
      <c r="IN36" s="146"/>
      <c r="IO36" s="145"/>
      <c r="IP36" s="146"/>
      <c r="IQ36" s="145"/>
      <c r="IR36" s="146"/>
      <c r="IS36" s="145"/>
      <c r="IT36" s="146"/>
      <c r="IU36" s="145"/>
      <c r="IV36" s="146"/>
      <c r="IW36" s="145"/>
      <c r="IX36" s="146"/>
      <c r="IY36" s="145"/>
      <c r="IZ36" s="146"/>
      <c r="JA36" s="145"/>
      <c r="JB36" s="146"/>
      <c r="JC36" s="145"/>
      <c r="JD36" s="146"/>
      <c r="JE36" s="145"/>
      <c r="JF36" s="146"/>
      <c r="JG36" s="145"/>
      <c r="JH36" s="146"/>
      <c r="JI36" s="145"/>
      <c r="JJ36" s="146"/>
      <c r="JK36" s="145"/>
      <c r="JL36" s="146"/>
      <c r="JM36" s="145"/>
      <c r="JN36" s="146"/>
      <c r="JO36" s="145"/>
      <c r="JP36" s="146"/>
      <c r="JQ36" s="145"/>
      <c r="JR36" s="146"/>
      <c r="JS36" s="145"/>
      <c r="JT36" s="146"/>
      <c r="JU36" s="145"/>
      <c r="JV36" s="146"/>
      <c r="JW36" s="145"/>
      <c r="JX36" s="146"/>
      <c r="JY36" s="145"/>
      <c r="JZ36" s="146"/>
      <c r="KA36" s="145"/>
      <c r="KB36" s="146"/>
      <c r="KC36" s="145"/>
      <c r="KD36" s="146"/>
      <c r="KE36" s="145"/>
      <c r="KF36" s="146"/>
      <c r="KG36" s="145"/>
      <c r="KH36" s="146"/>
      <c r="KI36" s="145"/>
      <c r="KJ36" s="146"/>
      <c r="KK36" s="145"/>
      <c r="KL36" s="146"/>
      <c r="KM36" s="145"/>
      <c r="KN36" s="146"/>
      <c r="KO36" s="145"/>
      <c r="KP36" s="146"/>
      <c r="KQ36" s="95"/>
      <c r="KR36" s="146"/>
      <c r="KS36" s="145"/>
      <c r="KT36" s="146"/>
      <c r="KU36" s="145"/>
      <c r="KV36" s="146"/>
      <c r="KW36" s="145"/>
      <c r="KX36" s="146"/>
      <c r="KY36" s="145"/>
      <c r="KZ36" s="146"/>
      <c r="LA36" s="145"/>
      <c r="LB36" s="146"/>
      <c r="LC36" s="145"/>
      <c r="LD36" s="146"/>
      <c r="LE36" s="145"/>
      <c r="LF36" s="146"/>
      <c r="LG36" s="145"/>
      <c r="LH36" s="146"/>
      <c r="LI36" s="145"/>
      <c r="LJ36" s="146"/>
      <c r="LK36" s="145"/>
      <c r="LL36" s="146"/>
      <c r="LM36" s="145"/>
      <c r="LN36" s="146"/>
      <c r="LO36" s="145"/>
      <c r="LP36" s="146"/>
      <c r="LQ36" s="145"/>
      <c r="LR36" s="146"/>
      <c r="LS36" s="145"/>
      <c r="LT36" s="146"/>
      <c r="LU36" s="145"/>
      <c r="LV36" s="146"/>
      <c r="LW36" s="145"/>
      <c r="LX36" s="146"/>
      <c r="LY36" s="145"/>
      <c r="LZ36" s="146"/>
      <c r="MA36" s="145"/>
      <c r="MB36" s="146"/>
      <c r="MC36" s="145"/>
      <c r="MD36" s="146"/>
      <c r="ME36" s="145"/>
      <c r="MF36" s="146"/>
      <c r="MG36" s="145"/>
      <c r="MH36" s="146"/>
      <c r="MI36" s="145"/>
      <c r="MJ36" s="146"/>
      <c r="MK36" s="145"/>
      <c r="ML36" s="146"/>
      <c r="MM36" s="145"/>
      <c r="MN36" s="146"/>
      <c r="MO36" s="145"/>
      <c r="MP36" s="146"/>
      <c r="MQ36" s="145"/>
      <c r="MR36" s="146"/>
      <c r="MS36" s="145"/>
      <c r="MT36" s="146"/>
      <c r="MU36" s="145"/>
      <c r="MV36" s="146"/>
      <c r="MW36" s="145"/>
      <c r="MX36" s="146"/>
      <c r="MY36" s="145"/>
      <c r="MZ36" s="146"/>
      <c r="NA36" s="145"/>
      <c r="NB36" s="146"/>
      <c r="NC36" s="145"/>
      <c r="ND36" s="146"/>
      <c r="NE36" s="145"/>
      <c r="NF36" s="146"/>
      <c r="NG36" s="145"/>
      <c r="NH36" s="146"/>
      <c r="NI36" s="145"/>
      <c r="NJ36" s="146"/>
      <c r="NK36" s="145"/>
      <c r="NL36" s="146"/>
      <c r="NM36" s="145"/>
      <c r="NN36" s="146"/>
      <c r="NO36" s="145"/>
      <c r="NP36" s="146"/>
      <c r="NQ36" s="145"/>
      <c r="NR36" s="146"/>
      <c r="NS36" s="145"/>
      <c r="NT36" s="146"/>
      <c r="NU36" s="145"/>
      <c r="NV36" s="146"/>
      <c r="NW36" s="145"/>
      <c r="NX36" s="146"/>
      <c r="NY36" s="145"/>
      <c r="NZ36" s="146"/>
      <c r="OA36" s="145"/>
      <c r="OB36" s="146"/>
      <c r="OC36" s="145"/>
      <c r="OD36" s="146"/>
      <c r="OE36" s="145"/>
      <c r="OF36" s="146"/>
      <c r="OG36" s="145"/>
      <c r="OH36" s="146"/>
      <c r="OI36" s="145"/>
      <c r="OJ36" s="146"/>
      <c r="OK36" s="145"/>
      <c r="OL36" s="148"/>
      <c r="OM36" s="145"/>
      <c r="ON36" s="146"/>
      <c r="OO36" s="145"/>
      <c r="OP36" s="146"/>
      <c r="OQ36" s="145"/>
      <c r="OR36" s="146"/>
      <c r="OS36" s="145"/>
      <c r="OT36" s="146"/>
      <c r="OU36" s="145"/>
      <c r="OV36" s="146"/>
      <c r="OW36" s="145"/>
      <c r="OX36" s="146"/>
      <c r="OY36" s="145"/>
      <c r="OZ36" s="146"/>
      <c r="PA36" s="145"/>
      <c r="PB36" s="146"/>
      <c r="PC36" s="145"/>
      <c r="PD36" s="146"/>
      <c r="PE36" s="145"/>
      <c r="PF36" s="146"/>
      <c r="PG36" s="145"/>
      <c r="PH36" s="146"/>
      <c r="PI36" s="145"/>
      <c r="PJ36" s="146"/>
      <c r="PK36" s="145"/>
      <c r="PL36" s="146"/>
      <c r="PM36" s="145"/>
      <c r="PN36" s="146"/>
      <c r="PO36" s="145"/>
      <c r="PP36" s="146"/>
      <c r="PQ36" s="145"/>
      <c r="PR36" s="146"/>
      <c r="PS36" s="145"/>
      <c r="PT36" s="146"/>
      <c r="PU36" s="145"/>
      <c r="PV36" s="146"/>
      <c r="PW36" s="145"/>
      <c r="PX36" s="146"/>
      <c r="PY36" s="145"/>
      <c r="PZ36" s="146"/>
      <c r="QA36" s="145"/>
      <c r="QB36" s="146"/>
      <c r="QC36" s="145"/>
      <c r="QD36" s="146"/>
      <c r="QE36" s="145"/>
      <c r="QF36" s="146"/>
      <c r="QG36" s="145"/>
      <c r="QH36" s="146"/>
      <c r="QI36" s="145"/>
      <c r="QJ36" s="146"/>
      <c r="QK36" s="145"/>
      <c r="QL36" s="146"/>
      <c r="QM36" s="145"/>
      <c r="QN36" s="146"/>
      <c r="QO36" s="145"/>
      <c r="QP36" s="146"/>
      <c r="QQ36" s="145"/>
      <c r="QR36" s="146"/>
      <c r="QS36" s="145"/>
      <c r="QT36" s="146"/>
      <c r="QU36" s="145"/>
      <c r="QV36" s="146"/>
      <c r="QW36" s="145"/>
      <c r="QX36" s="146"/>
      <c r="QY36" s="145"/>
      <c r="QZ36" s="146"/>
      <c r="RA36" s="145"/>
      <c r="RB36" s="146"/>
      <c r="RC36" s="145"/>
      <c r="RD36" s="146"/>
      <c r="RE36" s="145"/>
      <c r="RF36" s="146"/>
      <c r="RG36" s="145"/>
      <c r="RH36" s="146"/>
      <c r="RI36" s="145"/>
      <c r="RJ36" s="146"/>
      <c r="RK36" s="145"/>
      <c r="RL36" s="146"/>
      <c r="RM36" s="145"/>
      <c r="RN36" s="146"/>
      <c r="RO36" s="145"/>
      <c r="RP36" s="146"/>
      <c r="RQ36" s="145"/>
      <c r="RR36" s="146"/>
      <c r="RS36" s="145"/>
      <c r="RT36" s="146"/>
      <c r="RU36" s="145"/>
      <c r="RV36" s="146"/>
      <c r="RW36" s="145"/>
      <c r="RX36" s="146"/>
      <c r="RY36" s="145"/>
      <c r="RZ36" s="146"/>
      <c r="SA36" s="145"/>
      <c r="SB36" s="146"/>
      <c r="SC36" s="145"/>
      <c r="SD36" s="146"/>
      <c r="SE36" s="145"/>
      <c r="SF36" s="146"/>
      <c r="SG36" s="145"/>
      <c r="SH36" s="146"/>
      <c r="SI36" s="150"/>
      <c r="SJ36" s="146"/>
      <c r="SK36" s="145"/>
      <c r="SL36" s="146"/>
      <c r="SM36" s="145"/>
      <c r="SN36" s="146"/>
      <c r="SO36" s="145"/>
      <c r="SP36" s="146"/>
      <c r="SQ36" s="145"/>
      <c r="SR36" s="146"/>
      <c r="SS36" s="145"/>
      <c r="ST36" s="146"/>
      <c r="SU36" s="145"/>
      <c r="SV36" s="146"/>
      <c r="SW36" s="145"/>
      <c r="SX36" s="146"/>
      <c r="SY36" s="145"/>
      <c r="SZ36" s="146"/>
      <c r="TA36" s="145"/>
      <c r="TB36" s="146"/>
      <c r="TC36" s="145"/>
      <c r="TD36" s="146"/>
      <c r="TE36" s="145"/>
      <c r="TF36" s="146"/>
      <c r="TG36" s="145"/>
      <c r="TH36" s="146"/>
      <c r="TI36" s="145"/>
      <c r="TJ36" s="146"/>
      <c r="TK36" s="145"/>
      <c r="TL36" s="146"/>
      <c r="TM36" s="145"/>
      <c r="TN36" s="146"/>
      <c r="TO36" s="145"/>
      <c r="TP36" s="146"/>
      <c r="TQ36" s="145"/>
      <c r="TR36" s="146"/>
      <c r="TS36" s="145"/>
      <c r="TT36" s="146"/>
      <c r="TU36" s="145"/>
      <c r="TV36" s="146"/>
      <c r="TW36" s="145"/>
      <c r="TX36" s="146"/>
      <c r="TY36" s="145"/>
      <c r="TZ36" s="146"/>
      <c r="UA36" s="145"/>
      <c r="UB36" s="146"/>
      <c r="UC36" s="145"/>
      <c r="UD36" s="146"/>
      <c r="UE36" s="145"/>
      <c r="UF36" s="146"/>
      <c r="UG36" s="145"/>
      <c r="UH36" s="146"/>
      <c r="UI36" s="145"/>
      <c r="UJ36" s="146"/>
      <c r="UK36" s="145"/>
      <c r="UL36" s="146"/>
      <c r="UM36" s="145"/>
      <c r="UN36" s="146"/>
      <c r="UO36" s="145"/>
      <c r="UP36" s="146"/>
      <c r="UQ36" s="145"/>
      <c r="UR36" s="146"/>
      <c r="US36" s="145"/>
      <c r="UT36" s="146"/>
      <c r="UU36" s="145"/>
      <c r="UV36" s="146"/>
      <c r="UW36" s="145"/>
      <c r="UX36" s="146"/>
      <c r="UY36" s="145"/>
      <c r="UZ36" s="146"/>
      <c r="VA36" s="145"/>
      <c r="VB36" s="146"/>
      <c r="VC36" s="145"/>
      <c r="VD36" s="146"/>
      <c r="VE36" s="145"/>
      <c r="VF36" s="146"/>
      <c r="VG36" s="145"/>
      <c r="VH36" s="146"/>
      <c r="VI36" s="145"/>
      <c r="VJ36" s="146"/>
      <c r="VK36" s="145"/>
      <c r="VL36" s="146"/>
      <c r="VM36" s="145"/>
      <c r="VN36" s="146"/>
      <c r="VO36" s="145"/>
      <c r="VP36" s="146"/>
      <c r="VQ36" s="145"/>
      <c r="VR36" s="146"/>
      <c r="VS36" s="145"/>
      <c r="VT36" s="146"/>
      <c r="VU36" s="145"/>
      <c r="VV36" s="146"/>
      <c r="VW36" s="145"/>
      <c r="VX36" s="146"/>
      <c r="VY36" s="145"/>
      <c r="VZ36" s="146"/>
      <c r="WA36" s="145"/>
      <c r="WB36" s="146"/>
      <c r="WC36" s="145"/>
      <c r="WD36" s="148"/>
    </row>
    <row r="37" spans="1:602" ht="15.6">
      <c r="A37" s="132" t="s">
        <v>3712</v>
      </c>
      <c r="B37" s="133" t="s">
        <v>3724</v>
      </c>
      <c r="C37" s="145"/>
      <c r="D37" s="146"/>
      <c r="E37" s="145"/>
      <c r="F37" s="146"/>
      <c r="G37" s="145"/>
      <c r="H37" s="146"/>
      <c r="I37" s="145"/>
      <c r="J37" s="146"/>
      <c r="K37" s="145"/>
      <c r="L37" s="146"/>
      <c r="M37" s="145"/>
      <c r="N37" s="146"/>
      <c r="O37" s="145"/>
      <c r="P37" s="146"/>
      <c r="Q37" s="145"/>
      <c r="R37" s="146"/>
      <c r="S37" s="145"/>
      <c r="T37" s="146"/>
      <c r="U37" s="145"/>
      <c r="V37" s="146"/>
      <c r="W37" s="145"/>
      <c r="X37" s="146"/>
      <c r="Y37" s="145"/>
      <c r="Z37" s="146"/>
      <c r="AA37" s="145"/>
      <c r="AB37" s="146"/>
      <c r="AC37" s="145"/>
      <c r="AD37" s="146"/>
      <c r="AE37" s="145"/>
      <c r="AF37" s="146"/>
      <c r="AG37" s="145"/>
      <c r="AH37" s="146"/>
      <c r="AI37" s="145"/>
      <c r="AJ37" s="146"/>
      <c r="AK37" s="145"/>
      <c r="AL37" s="146"/>
      <c r="AM37" s="145"/>
      <c r="AN37" s="146"/>
      <c r="AO37" s="145"/>
      <c r="AP37" s="146"/>
      <c r="AQ37" s="145"/>
      <c r="AR37" s="146"/>
      <c r="AS37" s="145"/>
      <c r="AT37" s="146"/>
      <c r="AU37" s="145"/>
      <c r="AV37" s="146"/>
      <c r="AW37" s="145"/>
      <c r="AX37" s="146"/>
      <c r="AY37" s="145"/>
      <c r="AZ37" s="146"/>
      <c r="BA37" s="145"/>
      <c r="BB37" s="146"/>
      <c r="BC37" s="145"/>
      <c r="BD37" s="146"/>
      <c r="BE37" s="145"/>
      <c r="BF37" s="146"/>
      <c r="BG37" s="145"/>
      <c r="BH37" s="146"/>
      <c r="BI37" s="145"/>
      <c r="BJ37" s="146"/>
      <c r="BK37" s="145"/>
      <c r="BL37" s="146"/>
      <c r="BM37" s="145"/>
      <c r="BN37" s="146"/>
      <c r="BO37" s="145"/>
      <c r="BP37" s="146"/>
      <c r="BQ37" s="145"/>
      <c r="BR37" s="146"/>
      <c r="BS37" s="145"/>
      <c r="BT37" s="146"/>
      <c r="BU37" s="145"/>
      <c r="BV37" s="146"/>
      <c r="BW37" s="145"/>
      <c r="BX37" s="146"/>
      <c r="BY37" s="145"/>
      <c r="BZ37" s="146"/>
      <c r="CA37" s="145"/>
      <c r="CB37" s="146"/>
      <c r="CC37" s="145"/>
      <c r="CD37" s="146"/>
      <c r="CE37" s="145"/>
      <c r="CF37" s="146"/>
      <c r="CG37" s="145"/>
      <c r="CH37" s="146"/>
      <c r="CI37" s="145"/>
      <c r="CJ37" s="146"/>
      <c r="CK37" s="145"/>
      <c r="CL37" s="146"/>
      <c r="CM37" s="145"/>
      <c r="CN37" s="146"/>
      <c r="CO37" s="145"/>
      <c r="CP37" s="146"/>
      <c r="CQ37" s="145"/>
      <c r="CR37" s="146"/>
      <c r="CS37" s="145"/>
      <c r="CT37" s="146"/>
      <c r="CU37" s="145"/>
      <c r="CV37" s="146"/>
      <c r="CW37" s="145"/>
      <c r="CX37" s="146"/>
      <c r="CY37" s="95"/>
      <c r="CZ37" s="146"/>
      <c r="DA37" s="145"/>
      <c r="DB37" s="146"/>
      <c r="DC37" s="145"/>
      <c r="DD37" s="146"/>
      <c r="DE37" s="95"/>
      <c r="DF37" s="146"/>
      <c r="DG37" s="145"/>
      <c r="DH37" s="146"/>
      <c r="DI37" s="145"/>
      <c r="DJ37" s="146"/>
      <c r="DK37" s="145"/>
      <c r="DL37" s="146"/>
      <c r="DM37" s="145"/>
      <c r="DN37" s="146"/>
      <c r="DO37" s="145"/>
      <c r="DP37" s="146"/>
      <c r="DQ37" s="145"/>
      <c r="DR37" s="146"/>
      <c r="DS37" s="145"/>
      <c r="DT37" s="146"/>
      <c r="DU37" s="145"/>
      <c r="DV37" s="146"/>
      <c r="DW37" s="145"/>
      <c r="DX37" s="146"/>
      <c r="DY37" s="145"/>
      <c r="DZ37" s="146"/>
      <c r="EA37" s="145"/>
      <c r="EB37" s="146"/>
      <c r="EC37" s="145"/>
      <c r="ED37" s="146"/>
      <c r="EE37" s="145"/>
      <c r="EF37" s="146"/>
      <c r="EG37" s="145"/>
      <c r="EH37" s="146"/>
      <c r="EI37" s="145"/>
      <c r="EJ37" s="146"/>
      <c r="EK37" s="145"/>
      <c r="EL37" s="146"/>
      <c r="EM37" s="145"/>
      <c r="EN37" s="146"/>
      <c r="EO37" s="145"/>
      <c r="EP37" s="146"/>
      <c r="EQ37" s="145"/>
      <c r="ER37" s="146"/>
      <c r="ES37" s="145"/>
      <c r="ET37" s="146"/>
      <c r="EU37" s="145"/>
      <c r="EV37" s="146"/>
      <c r="EW37" s="145"/>
      <c r="EX37" s="146"/>
      <c r="EY37" s="145"/>
      <c r="EZ37" s="146"/>
      <c r="FA37" s="95"/>
      <c r="FB37" s="146"/>
      <c r="FC37" s="95">
        <v>1</v>
      </c>
      <c r="FD37" s="146"/>
      <c r="FE37" s="145"/>
      <c r="FF37" s="146"/>
      <c r="FG37" s="145"/>
      <c r="FH37" s="146"/>
      <c r="FI37" s="145"/>
      <c r="FJ37" s="146"/>
      <c r="FK37" s="145"/>
      <c r="FL37" s="146"/>
      <c r="FM37" s="145"/>
      <c r="FN37" s="146"/>
      <c r="FO37" s="145"/>
      <c r="FP37" s="146"/>
      <c r="FQ37" s="145"/>
      <c r="FR37" s="146"/>
      <c r="FS37" s="145"/>
      <c r="FT37" s="146"/>
      <c r="FU37" s="145"/>
      <c r="FV37" s="146"/>
      <c r="FW37" s="145"/>
      <c r="FX37" s="146"/>
      <c r="FY37" s="145"/>
      <c r="FZ37" s="146"/>
      <c r="GA37" s="145"/>
      <c r="GB37" s="146"/>
      <c r="GC37" s="145"/>
      <c r="GD37" s="146"/>
      <c r="GE37" s="145"/>
      <c r="GF37" s="146"/>
      <c r="GG37" s="145"/>
      <c r="GH37" s="146"/>
      <c r="GI37" s="145"/>
      <c r="GJ37" s="146"/>
      <c r="GK37" s="145"/>
      <c r="GL37" s="146"/>
      <c r="GM37" s="145"/>
      <c r="GN37" s="146"/>
      <c r="GO37" s="145"/>
      <c r="GP37" s="146"/>
      <c r="GQ37" s="145"/>
      <c r="GR37" s="146"/>
      <c r="GS37" s="145"/>
      <c r="GT37" s="148"/>
      <c r="GU37" s="145"/>
      <c r="GV37" s="146"/>
      <c r="GW37" s="145"/>
      <c r="GX37" s="146"/>
      <c r="GY37" s="145"/>
      <c r="GZ37" s="146"/>
      <c r="HA37" s="145"/>
      <c r="HB37" s="146"/>
      <c r="HC37" s="145"/>
      <c r="HD37" s="146"/>
      <c r="HE37" s="145"/>
      <c r="HF37" s="146"/>
      <c r="HG37" s="145"/>
      <c r="HH37" s="146"/>
      <c r="HI37" s="145"/>
      <c r="HJ37" s="146"/>
      <c r="HK37" s="145"/>
      <c r="HL37" s="146"/>
      <c r="HM37" s="145"/>
      <c r="HN37" s="146"/>
      <c r="HO37" s="145"/>
      <c r="HP37" s="146"/>
      <c r="HQ37" s="145"/>
      <c r="HR37" s="146"/>
      <c r="HS37" s="145"/>
      <c r="HT37" s="146"/>
      <c r="HU37" s="145"/>
      <c r="HV37" s="146"/>
      <c r="HW37" s="145"/>
      <c r="HX37" s="146"/>
      <c r="HY37" s="145"/>
      <c r="HZ37" s="146"/>
      <c r="IA37" s="145"/>
      <c r="IB37" s="146"/>
      <c r="IC37" s="145"/>
      <c r="ID37" s="146"/>
      <c r="IE37" s="145"/>
      <c r="IF37" s="146"/>
      <c r="IG37" s="145"/>
      <c r="IH37" s="146"/>
      <c r="II37" s="145"/>
      <c r="IJ37" s="146"/>
      <c r="IK37" s="145"/>
      <c r="IL37" s="146"/>
      <c r="IM37" s="145"/>
      <c r="IN37" s="146"/>
      <c r="IO37" s="145"/>
      <c r="IP37" s="146"/>
      <c r="IQ37" s="145"/>
      <c r="IR37" s="146"/>
      <c r="IS37" s="145"/>
      <c r="IT37" s="146"/>
      <c r="IU37" s="149">
        <v>3</v>
      </c>
      <c r="IV37" s="146"/>
      <c r="IW37" s="145"/>
      <c r="IX37" s="146"/>
      <c r="IY37" s="145"/>
      <c r="IZ37" s="146"/>
      <c r="JA37" s="145"/>
      <c r="JB37" s="146"/>
      <c r="JC37" s="145"/>
      <c r="JD37" s="146"/>
      <c r="JE37" s="145"/>
      <c r="JF37" s="146"/>
      <c r="JG37" s="145"/>
      <c r="JH37" s="146"/>
      <c r="JI37" s="145"/>
      <c r="JJ37" s="146"/>
      <c r="JK37" s="145"/>
      <c r="JL37" s="146"/>
      <c r="JM37" s="145"/>
      <c r="JN37" s="146"/>
      <c r="JO37" s="145"/>
      <c r="JP37" s="146"/>
      <c r="JQ37" s="145"/>
      <c r="JR37" s="146"/>
      <c r="JS37" s="145"/>
      <c r="JT37" s="146"/>
      <c r="JU37" s="145"/>
      <c r="JV37" s="146"/>
      <c r="JW37" s="145"/>
      <c r="JX37" s="146"/>
      <c r="JY37" s="145"/>
      <c r="JZ37" s="146"/>
      <c r="KA37" s="145"/>
      <c r="KB37" s="146"/>
      <c r="KC37" s="145"/>
      <c r="KD37" s="146"/>
      <c r="KE37" s="145"/>
      <c r="KF37" s="146"/>
      <c r="KG37" s="145"/>
      <c r="KH37" s="146"/>
      <c r="KI37" s="145"/>
      <c r="KJ37" s="146"/>
      <c r="KK37" s="145"/>
      <c r="KL37" s="146"/>
      <c r="KM37" s="145"/>
      <c r="KN37" s="146"/>
      <c r="KO37" s="145"/>
      <c r="KP37" s="146"/>
      <c r="KQ37" s="95"/>
      <c r="KR37" s="146"/>
      <c r="KS37" s="145"/>
      <c r="KT37" s="146"/>
      <c r="KU37" s="145"/>
      <c r="KV37" s="146"/>
      <c r="KW37" s="95"/>
      <c r="KX37" s="146"/>
      <c r="KY37" s="145"/>
      <c r="KZ37" s="146"/>
      <c r="LA37" s="145"/>
      <c r="LB37" s="146"/>
      <c r="LC37" s="145"/>
      <c r="LD37" s="146"/>
      <c r="LE37" s="145"/>
      <c r="LF37" s="146"/>
      <c r="LG37" s="145"/>
      <c r="LH37" s="146"/>
      <c r="LI37" s="145"/>
      <c r="LJ37" s="146"/>
      <c r="LK37" s="145"/>
      <c r="LL37" s="146"/>
      <c r="LM37" s="145"/>
      <c r="LN37" s="146"/>
      <c r="LO37" s="145"/>
      <c r="LP37" s="146"/>
      <c r="LQ37" s="145"/>
      <c r="LR37" s="146"/>
      <c r="LS37" s="145"/>
      <c r="LT37" s="146"/>
      <c r="LU37" s="145"/>
      <c r="LV37" s="146"/>
      <c r="LW37" s="145"/>
      <c r="LX37" s="146"/>
      <c r="LY37" s="145"/>
      <c r="LZ37" s="146"/>
      <c r="MA37" s="145"/>
      <c r="MB37" s="146"/>
      <c r="MC37" s="145"/>
      <c r="MD37" s="146"/>
      <c r="ME37" s="145"/>
      <c r="MF37" s="146"/>
      <c r="MG37" s="145"/>
      <c r="MH37" s="146"/>
      <c r="MI37" s="145"/>
      <c r="MJ37" s="146"/>
      <c r="MK37" s="145"/>
      <c r="ML37" s="146"/>
      <c r="MM37" s="145"/>
      <c r="MN37" s="146"/>
      <c r="MO37" s="145"/>
      <c r="MP37" s="146"/>
      <c r="MQ37" s="145"/>
      <c r="MR37" s="146"/>
      <c r="MS37" s="95"/>
      <c r="MT37" s="146"/>
      <c r="MU37" s="95"/>
      <c r="MV37" s="146"/>
      <c r="MW37" s="145"/>
      <c r="MX37" s="146"/>
      <c r="MY37" s="145"/>
      <c r="MZ37" s="146"/>
      <c r="NA37" s="145"/>
      <c r="NB37" s="146"/>
      <c r="NC37" s="145"/>
      <c r="ND37" s="146"/>
      <c r="NE37" s="145"/>
      <c r="NF37" s="146"/>
      <c r="NG37" s="145"/>
      <c r="NH37" s="146"/>
      <c r="NI37" s="145"/>
      <c r="NJ37" s="146"/>
      <c r="NK37" s="145"/>
      <c r="NL37" s="146"/>
      <c r="NM37" s="145"/>
      <c r="NN37" s="146"/>
      <c r="NO37" s="145"/>
      <c r="NP37" s="146"/>
      <c r="NQ37" s="145"/>
      <c r="NR37" s="146"/>
      <c r="NS37" s="145"/>
      <c r="NT37" s="146"/>
      <c r="NU37" s="145"/>
      <c r="NV37" s="146"/>
      <c r="NW37" s="145"/>
      <c r="NX37" s="146"/>
      <c r="NY37" s="145"/>
      <c r="NZ37" s="146"/>
      <c r="OA37" s="145"/>
      <c r="OB37" s="146"/>
      <c r="OC37" s="145"/>
      <c r="OD37" s="146"/>
      <c r="OE37" s="145"/>
      <c r="OF37" s="146"/>
      <c r="OG37" s="145"/>
      <c r="OH37" s="146"/>
      <c r="OI37" s="145"/>
      <c r="OJ37" s="146"/>
      <c r="OK37" s="145"/>
      <c r="OL37" s="148"/>
      <c r="OM37" s="145"/>
      <c r="ON37" s="146"/>
      <c r="OO37" s="145"/>
      <c r="OP37" s="146"/>
      <c r="OQ37" s="145"/>
      <c r="OR37" s="146"/>
      <c r="OS37" s="145"/>
      <c r="OT37" s="146"/>
      <c r="OU37" s="145"/>
      <c r="OV37" s="146"/>
      <c r="OW37" s="145"/>
      <c r="OX37" s="146"/>
      <c r="OY37" s="145"/>
      <c r="OZ37" s="146"/>
      <c r="PA37" s="145"/>
      <c r="PB37" s="146"/>
      <c r="PC37" s="145"/>
      <c r="PD37" s="146"/>
      <c r="PE37" s="145"/>
      <c r="PF37" s="146"/>
      <c r="PG37" s="145"/>
      <c r="PH37" s="146"/>
      <c r="PI37" s="145"/>
      <c r="PJ37" s="146"/>
      <c r="PK37" s="145"/>
      <c r="PL37" s="146"/>
      <c r="PM37" s="145"/>
      <c r="PN37" s="146"/>
      <c r="PO37" s="145"/>
      <c r="PP37" s="146"/>
      <c r="PQ37" s="145"/>
      <c r="PR37" s="146"/>
      <c r="PS37" s="145"/>
      <c r="PT37" s="146"/>
      <c r="PU37" s="145"/>
      <c r="PV37" s="146"/>
      <c r="PW37" s="145"/>
      <c r="PX37" s="146"/>
      <c r="PY37" s="145"/>
      <c r="PZ37" s="146"/>
      <c r="QA37" s="145"/>
      <c r="QB37" s="146"/>
      <c r="QC37" s="145"/>
      <c r="QD37" s="146"/>
      <c r="QE37" s="145"/>
      <c r="QF37" s="146"/>
      <c r="QG37" s="145"/>
      <c r="QH37" s="146"/>
      <c r="QI37" s="145"/>
      <c r="QJ37" s="146"/>
      <c r="QK37" s="145"/>
      <c r="QL37" s="146"/>
      <c r="QM37" s="145"/>
      <c r="QN37" s="146"/>
      <c r="QO37" s="145"/>
      <c r="QP37" s="146"/>
      <c r="QQ37" s="145"/>
      <c r="QR37" s="146"/>
      <c r="QS37" s="145"/>
      <c r="QT37" s="146"/>
      <c r="QU37" s="145"/>
      <c r="QV37" s="146"/>
      <c r="QW37" s="145"/>
      <c r="QX37" s="146"/>
      <c r="QY37" s="145"/>
      <c r="QZ37" s="146"/>
      <c r="RA37" s="145"/>
      <c r="RB37" s="146"/>
      <c r="RC37" s="145"/>
      <c r="RD37" s="146"/>
      <c r="RE37" s="145"/>
      <c r="RF37" s="146"/>
      <c r="RG37" s="145"/>
      <c r="RH37" s="146"/>
      <c r="RI37" s="145"/>
      <c r="RJ37" s="146"/>
      <c r="RK37" s="145"/>
      <c r="RL37" s="146"/>
      <c r="RM37" s="145"/>
      <c r="RN37" s="146"/>
      <c r="RO37" s="145"/>
      <c r="RP37" s="146"/>
      <c r="RQ37" s="145"/>
      <c r="RR37" s="146"/>
      <c r="RS37" s="145"/>
      <c r="RT37" s="146"/>
      <c r="RU37" s="145"/>
      <c r="RV37" s="146"/>
      <c r="RW37" s="145"/>
      <c r="RX37" s="146"/>
      <c r="RY37" s="145"/>
      <c r="RZ37" s="146"/>
      <c r="SA37" s="145"/>
      <c r="SB37" s="146"/>
      <c r="SC37" s="145"/>
      <c r="SD37" s="146"/>
      <c r="SE37" s="145"/>
      <c r="SF37" s="146"/>
      <c r="SG37" s="145"/>
      <c r="SH37" s="146"/>
      <c r="SI37" s="150"/>
      <c r="SJ37" s="146"/>
      <c r="SK37" s="145"/>
      <c r="SL37" s="146"/>
      <c r="SM37" s="145"/>
      <c r="SN37" s="146"/>
      <c r="SO37" s="150"/>
      <c r="SP37" s="146"/>
      <c r="SQ37" s="145"/>
      <c r="SR37" s="146"/>
      <c r="SS37" s="145"/>
      <c r="ST37" s="146"/>
      <c r="SU37" s="145"/>
      <c r="SV37" s="146"/>
      <c r="SW37" s="145"/>
      <c r="SX37" s="146"/>
      <c r="SY37" s="145"/>
      <c r="SZ37" s="146"/>
      <c r="TA37" s="145"/>
      <c r="TB37" s="146"/>
      <c r="TC37" s="145"/>
      <c r="TD37" s="146"/>
      <c r="TE37" s="145"/>
      <c r="TF37" s="146"/>
      <c r="TG37" s="145"/>
      <c r="TH37" s="146"/>
      <c r="TI37" s="145"/>
      <c r="TJ37" s="146"/>
      <c r="TK37" s="145"/>
      <c r="TL37" s="146"/>
      <c r="TM37" s="145"/>
      <c r="TN37" s="146"/>
      <c r="TO37" s="145"/>
      <c r="TP37" s="146"/>
      <c r="TQ37" s="145"/>
      <c r="TR37" s="146"/>
      <c r="TS37" s="145"/>
      <c r="TT37" s="146"/>
      <c r="TU37" s="145"/>
      <c r="TV37" s="146"/>
      <c r="TW37" s="145"/>
      <c r="TX37" s="146"/>
      <c r="TY37" s="145"/>
      <c r="TZ37" s="146"/>
      <c r="UA37" s="145"/>
      <c r="UB37" s="146"/>
      <c r="UC37" s="145"/>
      <c r="UD37" s="146"/>
      <c r="UE37" s="145"/>
      <c r="UF37" s="146"/>
      <c r="UG37" s="145"/>
      <c r="UH37" s="146"/>
      <c r="UI37" s="145"/>
      <c r="UJ37" s="146"/>
      <c r="UK37" s="150"/>
      <c r="UL37" s="146"/>
      <c r="UM37" s="150"/>
      <c r="UN37" s="146"/>
      <c r="UO37" s="145"/>
      <c r="UP37" s="146"/>
      <c r="UQ37" s="145"/>
      <c r="UR37" s="146"/>
      <c r="US37" s="145"/>
      <c r="UT37" s="146"/>
      <c r="UU37" s="145"/>
      <c r="UV37" s="146"/>
      <c r="UW37" s="145"/>
      <c r="UX37" s="146"/>
      <c r="UY37" s="145"/>
      <c r="UZ37" s="146"/>
      <c r="VA37" s="145"/>
      <c r="VB37" s="146"/>
      <c r="VC37" s="145"/>
      <c r="VD37" s="146"/>
      <c r="VE37" s="145"/>
      <c r="VF37" s="146"/>
      <c r="VG37" s="145"/>
      <c r="VH37" s="146"/>
      <c r="VI37" s="145"/>
      <c r="VJ37" s="146"/>
      <c r="VK37" s="145"/>
      <c r="VL37" s="146"/>
      <c r="VM37" s="145"/>
      <c r="VN37" s="146"/>
      <c r="VO37" s="145"/>
      <c r="VP37" s="146"/>
      <c r="VQ37" s="145"/>
      <c r="VR37" s="146"/>
      <c r="VS37" s="145"/>
      <c r="VT37" s="146"/>
      <c r="VU37" s="145"/>
      <c r="VV37" s="146"/>
      <c r="VW37" s="145"/>
      <c r="VX37" s="146"/>
      <c r="VY37" s="145"/>
      <c r="VZ37" s="146"/>
      <c r="WA37" s="145"/>
      <c r="WB37" s="146"/>
      <c r="WC37" s="145"/>
      <c r="WD37" s="148"/>
    </row>
    <row r="38" spans="1:602" ht="15.6">
      <c r="A38" s="132" t="s">
        <v>3712</v>
      </c>
      <c r="B38" s="133" t="s">
        <v>3725</v>
      </c>
      <c r="C38" s="145"/>
      <c r="D38" s="146"/>
      <c r="E38" s="95"/>
      <c r="F38" s="146"/>
      <c r="G38" s="145"/>
      <c r="H38" s="146"/>
      <c r="I38" s="95"/>
      <c r="J38" s="146"/>
      <c r="K38" s="95"/>
      <c r="L38" s="146"/>
      <c r="M38" s="145"/>
      <c r="N38" s="146"/>
      <c r="O38" s="95"/>
      <c r="P38" s="146"/>
      <c r="Q38" s="145"/>
      <c r="R38" s="146"/>
      <c r="S38" s="145"/>
      <c r="T38" s="146"/>
      <c r="U38" s="145"/>
      <c r="V38" s="146"/>
      <c r="W38" s="145"/>
      <c r="X38" s="146"/>
      <c r="Y38" s="145"/>
      <c r="Z38" s="146"/>
      <c r="AA38" s="145"/>
      <c r="AB38" s="146"/>
      <c r="AC38" s="145"/>
      <c r="AD38" s="146"/>
      <c r="AE38" s="145"/>
      <c r="AF38" s="146"/>
      <c r="AG38" s="145"/>
      <c r="AH38" s="146"/>
      <c r="AI38" s="145"/>
      <c r="AJ38" s="146"/>
      <c r="AK38" s="145"/>
      <c r="AL38" s="146"/>
      <c r="AM38" s="145"/>
      <c r="AN38" s="146"/>
      <c r="AO38" s="145"/>
      <c r="AP38" s="146"/>
      <c r="AQ38" s="145"/>
      <c r="AR38" s="146"/>
      <c r="AS38" s="145"/>
      <c r="AT38" s="146"/>
      <c r="AU38" s="145"/>
      <c r="AV38" s="146"/>
      <c r="AW38" s="145"/>
      <c r="AX38" s="146"/>
      <c r="AY38" s="145"/>
      <c r="AZ38" s="146"/>
      <c r="BA38" s="145"/>
      <c r="BB38" s="146"/>
      <c r="BC38" s="145"/>
      <c r="BD38" s="146"/>
      <c r="BE38" s="145"/>
      <c r="BF38" s="146"/>
      <c r="BG38" s="145"/>
      <c r="BH38" s="146"/>
      <c r="BI38" s="145"/>
      <c r="BJ38" s="146"/>
      <c r="BK38" s="145"/>
      <c r="BL38" s="146"/>
      <c r="BM38" s="145"/>
      <c r="BN38" s="146"/>
      <c r="BO38" s="145"/>
      <c r="BP38" s="146"/>
      <c r="BQ38" s="145"/>
      <c r="BR38" s="146"/>
      <c r="BS38" s="145"/>
      <c r="BT38" s="146"/>
      <c r="BU38" s="145"/>
      <c r="BV38" s="146"/>
      <c r="BW38" s="145"/>
      <c r="BX38" s="146"/>
      <c r="BY38" s="145"/>
      <c r="BZ38" s="146"/>
      <c r="CA38" s="145"/>
      <c r="CB38" s="146"/>
      <c r="CC38" s="145"/>
      <c r="CD38" s="146"/>
      <c r="CE38" s="145"/>
      <c r="CF38" s="146"/>
      <c r="CG38" s="145"/>
      <c r="CH38" s="146"/>
      <c r="CI38" s="145"/>
      <c r="CJ38" s="146"/>
      <c r="CK38" s="145"/>
      <c r="CL38" s="146"/>
      <c r="CM38" s="145"/>
      <c r="CN38" s="146"/>
      <c r="CO38" s="145"/>
      <c r="CP38" s="146"/>
      <c r="CQ38" s="145"/>
      <c r="CR38" s="146"/>
      <c r="CS38" s="145"/>
      <c r="CT38" s="146"/>
      <c r="CU38" s="145"/>
      <c r="CV38" s="146"/>
      <c r="CW38" s="145"/>
      <c r="CX38" s="146"/>
      <c r="CY38" s="145"/>
      <c r="CZ38" s="146"/>
      <c r="DA38" s="145"/>
      <c r="DB38" s="146"/>
      <c r="DC38" s="145"/>
      <c r="DD38" s="146"/>
      <c r="DE38" s="145"/>
      <c r="DF38" s="146"/>
      <c r="DG38" s="145"/>
      <c r="DH38" s="146"/>
      <c r="DI38" s="145"/>
      <c r="DJ38" s="146"/>
      <c r="DK38" s="145"/>
      <c r="DL38" s="146"/>
      <c r="DM38" s="145"/>
      <c r="DN38" s="146"/>
      <c r="DO38" s="145"/>
      <c r="DP38" s="146"/>
      <c r="DQ38" s="145"/>
      <c r="DR38" s="146"/>
      <c r="DS38" s="145"/>
      <c r="DT38" s="146"/>
      <c r="DU38" s="145"/>
      <c r="DV38" s="146"/>
      <c r="DW38" s="145"/>
      <c r="DX38" s="146"/>
      <c r="DY38" s="145"/>
      <c r="DZ38" s="146"/>
      <c r="EA38" s="145"/>
      <c r="EB38" s="146"/>
      <c r="EC38" s="95"/>
      <c r="ED38" s="146"/>
      <c r="EE38" s="145"/>
      <c r="EF38" s="146"/>
      <c r="EG38" s="145"/>
      <c r="EH38" s="146"/>
      <c r="EI38" s="145"/>
      <c r="EJ38" s="146"/>
      <c r="EK38" s="145"/>
      <c r="EL38" s="146"/>
      <c r="EM38" s="145"/>
      <c r="EN38" s="146"/>
      <c r="EO38" s="145"/>
      <c r="EP38" s="146"/>
      <c r="EQ38" s="145"/>
      <c r="ER38" s="146"/>
      <c r="ES38" s="145"/>
      <c r="ET38" s="146"/>
      <c r="EU38" s="145"/>
      <c r="EV38" s="146"/>
      <c r="EW38" s="145"/>
      <c r="EX38" s="146"/>
      <c r="EY38" s="145"/>
      <c r="EZ38" s="146"/>
      <c r="FA38" s="145"/>
      <c r="FB38" s="146"/>
      <c r="FC38" s="145"/>
      <c r="FD38" s="146"/>
      <c r="FE38" s="145"/>
      <c r="FF38" s="146"/>
      <c r="FG38" s="145"/>
      <c r="FH38" s="146"/>
      <c r="FI38" s="145"/>
      <c r="FJ38" s="146"/>
      <c r="FK38" s="145"/>
      <c r="FL38" s="146"/>
      <c r="FM38" s="145"/>
      <c r="FN38" s="146"/>
      <c r="FO38" s="145"/>
      <c r="FP38" s="146"/>
      <c r="FQ38" s="145"/>
      <c r="FR38" s="146"/>
      <c r="FS38" s="145"/>
      <c r="FT38" s="146"/>
      <c r="FU38" s="145"/>
      <c r="FV38" s="146"/>
      <c r="FW38" s="145"/>
      <c r="FX38" s="146"/>
      <c r="FY38" s="145"/>
      <c r="FZ38" s="146"/>
      <c r="GA38" s="145"/>
      <c r="GB38" s="146"/>
      <c r="GC38" s="145"/>
      <c r="GD38" s="146"/>
      <c r="GE38" s="145"/>
      <c r="GF38" s="146"/>
      <c r="GG38" s="145"/>
      <c r="GH38" s="146"/>
      <c r="GI38" s="145"/>
      <c r="GJ38" s="146"/>
      <c r="GK38" s="145"/>
      <c r="GL38" s="146"/>
      <c r="GM38" s="145"/>
      <c r="GN38" s="146"/>
      <c r="GO38" s="145"/>
      <c r="GP38" s="146"/>
      <c r="GQ38" s="145"/>
      <c r="GR38" s="146"/>
      <c r="GS38" s="145"/>
      <c r="GT38" s="148"/>
      <c r="GU38" s="145"/>
      <c r="GV38" s="146"/>
      <c r="GW38" s="150"/>
      <c r="GX38" s="146"/>
      <c r="GY38" s="145"/>
      <c r="GZ38" s="146"/>
      <c r="HA38" s="150"/>
      <c r="HB38" s="146"/>
      <c r="HC38" s="150"/>
      <c r="HD38" s="146"/>
      <c r="HE38" s="145"/>
      <c r="HF38" s="146"/>
      <c r="HG38" s="150"/>
      <c r="HH38" s="146"/>
      <c r="HI38" s="145"/>
      <c r="HJ38" s="146"/>
      <c r="HK38" s="145"/>
      <c r="HL38" s="146"/>
      <c r="HM38" s="145"/>
      <c r="HN38" s="146"/>
      <c r="HO38" s="145"/>
      <c r="HP38" s="146"/>
      <c r="HQ38" s="145"/>
      <c r="HR38" s="146"/>
      <c r="HS38" s="145"/>
      <c r="HT38" s="146"/>
      <c r="HU38" s="145"/>
      <c r="HV38" s="146"/>
      <c r="HW38" s="145"/>
      <c r="HX38" s="146"/>
      <c r="HY38" s="145"/>
      <c r="HZ38" s="146"/>
      <c r="IA38" s="145"/>
      <c r="IB38" s="146"/>
      <c r="IC38" s="145"/>
      <c r="ID38" s="146"/>
      <c r="IE38" s="145"/>
      <c r="IF38" s="146"/>
      <c r="IG38" s="145"/>
      <c r="IH38" s="146"/>
      <c r="II38" s="145"/>
      <c r="IJ38" s="146"/>
      <c r="IK38" s="145"/>
      <c r="IL38" s="146"/>
      <c r="IM38" s="145"/>
      <c r="IN38" s="146"/>
      <c r="IO38" s="145"/>
      <c r="IP38" s="146"/>
      <c r="IQ38" s="145"/>
      <c r="IR38" s="146"/>
      <c r="IS38" s="145"/>
      <c r="IT38" s="146"/>
      <c r="IU38" s="145"/>
      <c r="IV38" s="146"/>
      <c r="IW38" s="145"/>
      <c r="IX38" s="146"/>
      <c r="IY38" s="145"/>
      <c r="IZ38" s="146"/>
      <c r="JA38" s="145"/>
      <c r="JB38" s="146"/>
      <c r="JC38" s="145"/>
      <c r="JD38" s="146"/>
      <c r="JE38" s="145"/>
      <c r="JF38" s="146"/>
      <c r="JG38" s="145"/>
      <c r="JH38" s="146"/>
      <c r="JI38" s="145"/>
      <c r="JJ38" s="146"/>
      <c r="JK38" s="145"/>
      <c r="JL38" s="146"/>
      <c r="JM38" s="145"/>
      <c r="JN38" s="146"/>
      <c r="JO38" s="145"/>
      <c r="JP38" s="146"/>
      <c r="JQ38" s="145"/>
      <c r="JR38" s="146"/>
      <c r="JS38" s="145"/>
      <c r="JT38" s="146"/>
      <c r="JU38" s="145"/>
      <c r="JV38" s="146"/>
      <c r="JW38" s="145"/>
      <c r="JX38" s="146"/>
      <c r="JY38" s="145"/>
      <c r="JZ38" s="146"/>
      <c r="KA38" s="145"/>
      <c r="KB38" s="146"/>
      <c r="KC38" s="145"/>
      <c r="KD38" s="146"/>
      <c r="KE38" s="145"/>
      <c r="KF38" s="146"/>
      <c r="KG38" s="145"/>
      <c r="KH38" s="146"/>
      <c r="KI38" s="145"/>
      <c r="KJ38" s="146"/>
      <c r="KK38" s="145"/>
      <c r="KL38" s="146"/>
      <c r="KM38" s="145"/>
      <c r="KN38" s="146"/>
      <c r="KO38" s="145"/>
      <c r="KP38" s="146"/>
      <c r="KQ38" s="145"/>
      <c r="KR38" s="146"/>
      <c r="KS38" s="145"/>
      <c r="KT38" s="146"/>
      <c r="KU38" s="145"/>
      <c r="KV38" s="146"/>
      <c r="KW38" s="145"/>
      <c r="KX38" s="146"/>
      <c r="KY38" s="145"/>
      <c r="KZ38" s="146"/>
      <c r="LA38" s="145"/>
      <c r="LB38" s="146"/>
      <c r="LC38" s="145"/>
      <c r="LD38" s="146"/>
      <c r="LE38" s="149"/>
      <c r="LF38" s="146"/>
      <c r="LG38" s="145"/>
      <c r="LH38" s="146"/>
      <c r="LI38" s="145"/>
      <c r="LJ38" s="146"/>
      <c r="LK38" s="145"/>
      <c r="LL38" s="146"/>
      <c r="LM38" s="145"/>
      <c r="LN38" s="146"/>
      <c r="LO38" s="145"/>
      <c r="LP38" s="146"/>
      <c r="LQ38" s="145"/>
      <c r="LR38" s="146"/>
      <c r="LS38" s="145"/>
      <c r="LT38" s="146"/>
      <c r="LU38" s="95"/>
      <c r="LV38" s="146"/>
      <c r="LW38" s="145"/>
      <c r="LX38" s="146"/>
      <c r="LY38" s="145"/>
      <c r="LZ38" s="146"/>
      <c r="MA38" s="145"/>
      <c r="MB38" s="146"/>
      <c r="MC38" s="145"/>
      <c r="MD38" s="146"/>
      <c r="ME38" s="149"/>
      <c r="MF38" s="146"/>
      <c r="MG38" s="149"/>
      <c r="MH38" s="146"/>
      <c r="MI38" s="145"/>
      <c r="MJ38" s="146"/>
      <c r="MK38" s="145"/>
      <c r="ML38" s="146"/>
      <c r="MM38" s="145"/>
      <c r="MN38" s="146"/>
      <c r="MO38" s="145"/>
      <c r="MP38" s="146"/>
      <c r="MQ38" s="145"/>
      <c r="MR38" s="146"/>
      <c r="MS38" s="145"/>
      <c r="MT38" s="146"/>
      <c r="MU38" s="145"/>
      <c r="MV38" s="146"/>
      <c r="MW38" s="145"/>
      <c r="MX38" s="146"/>
      <c r="MY38" s="145"/>
      <c r="MZ38" s="146"/>
      <c r="NA38" s="145"/>
      <c r="NB38" s="146"/>
      <c r="NC38" s="145"/>
      <c r="ND38" s="146"/>
      <c r="NE38" s="145"/>
      <c r="NF38" s="146"/>
      <c r="NG38" s="145"/>
      <c r="NH38" s="146"/>
      <c r="NI38" s="145"/>
      <c r="NJ38" s="146"/>
      <c r="NK38" s="145"/>
      <c r="NL38" s="146"/>
      <c r="NM38" s="145"/>
      <c r="NN38" s="146"/>
      <c r="NO38" s="145"/>
      <c r="NP38" s="146"/>
      <c r="NQ38" s="145"/>
      <c r="NR38" s="146"/>
      <c r="NS38" s="145"/>
      <c r="NT38" s="146"/>
      <c r="NU38" s="145"/>
      <c r="NV38" s="146"/>
      <c r="NW38" s="145"/>
      <c r="NX38" s="146"/>
      <c r="NY38" s="145"/>
      <c r="NZ38" s="146"/>
      <c r="OA38" s="145"/>
      <c r="OB38" s="146"/>
      <c r="OC38" s="145"/>
      <c r="OD38" s="146"/>
      <c r="OE38" s="145"/>
      <c r="OF38" s="146"/>
      <c r="OG38" s="145"/>
      <c r="OH38" s="146"/>
      <c r="OI38" s="145"/>
      <c r="OJ38" s="146"/>
      <c r="OK38" s="145"/>
      <c r="OL38" s="148"/>
      <c r="OM38" s="145"/>
      <c r="ON38" s="146"/>
      <c r="OO38" s="150"/>
      <c r="OP38" s="146"/>
      <c r="OQ38" s="145"/>
      <c r="OR38" s="146"/>
      <c r="OS38" s="150"/>
      <c r="OT38" s="146"/>
      <c r="OU38" s="150"/>
      <c r="OV38" s="146"/>
      <c r="OW38" s="145"/>
      <c r="OX38" s="146"/>
      <c r="OY38" s="150"/>
      <c r="OZ38" s="146"/>
      <c r="PA38" s="145"/>
      <c r="PB38" s="146"/>
      <c r="PC38" s="145"/>
      <c r="PD38" s="146"/>
      <c r="PE38" s="145"/>
      <c r="PF38" s="146"/>
      <c r="PG38" s="145"/>
      <c r="PH38" s="146"/>
      <c r="PI38" s="145"/>
      <c r="PJ38" s="146"/>
      <c r="PK38" s="145"/>
      <c r="PL38" s="146"/>
      <c r="PM38" s="145"/>
      <c r="PN38" s="146"/>
      <c r="PO38" s="145"/>
      <c r="PP38" s="146"/>
      <c r="PQ38" s="145"/>
      <c r="PR38" s="146"/>
      <c r="PS38" s="145"/>
      <c r="PT38" s="146"/>
      <c r="PU38" s="145"/>
      <c r="PV38" s="146"/>
      <c r="PW38" s="145"/>
      <c r="PX38" s="146"/>
      <c r="PY38" s="145"/>
      <c r="PZ38" s="146"/>
      <c r="QA38" s="145"/>
      <c r="QB38" s="146"/>
      <c r="QC38" s="145"/>
      <c r="QD38" s="146"/>
      <c r="QE38" s="145"/>
      <c r="QF38" s="146"/>
      <c r="QG38" s="145"/>
      <c r="QH38" s="146"/>
      <c r="QI38" s="145"/>
      <c r="QJ38" s="146"/>
      <c r="QK38" s="145"/>
      <c r="QL38" s="146"/>
      <c r="QM38" s="145"/>
      <c r="QN38" s="146"/>
      <c r="QO38" s="145"/>
      <c r="QP38" s="146"/>
      <c r="QQ38" s="145"/>
      <c r="QR38" s="146"/>
      <c r="QS38" s="145"/>
      <c r="QT38" s="146"/>
      <c r="QU38" s="145"/>
      <c r="QV38" s="146"/>
      <c r="QW38" s="145"/>
      <c r="QX38" s="146"/>
      <c r="QY38" s="145"/>
      <c r="QZ38" s="146"/>
      <c r="RA38" s="145"/>
      <c r="RB38" s="146"/>
      <c r="RC38" s="145"/>
      <c r="RD38" s="146"/>
      <c r="RE38" s="145"/>
      <c r="RF38" s="146"/>
      <c r="RG38" s="145"/>
      <c r="RH38" s="146"/>
      <c r="RI38" s="145"/>
      <c r="RJ38" s="146"/>
      <c r="RK38" s="145"/>
      <c r="RL38" s="146"/>
      <c r="RM38" s="145"/>
      <c r="RN38" s="146"/>
      <c r="RO38" s="145"/>
      <c r="RP38" s="146"/>
      <c r="RQ38" s="145"/>
      <c r="RR38" s="146"/>
      <c r="RS38" s="145"/>
      <c r="RT38" s="146"/>
      <c r="RU38" s="145"/>
      <c r="RV38" s="146"/>
      <c r="RW38" s="145"/>
      <c r="RX38" s="146"/>
      <c r="RY38" s="145"/>
      <c r="RZ38" s="146"/>
      <c r="SA38" s="145"/>
      <c r="SB38" s="146"/>
      <c r="SC38" s="145"/>
      <c r="SD38" s="146"/>
      <c r="SE38" s="145"/>
      <c r="SF38" s="146"/>
      <c r="SG38" s="145"/>
      <c r="SH38" s="146"/>
      <c r="SI38" s="145"/>
      <c r="SJ38" s="146"/>
      <c r="SK38" s="145"/>
      <c r="SL38" s="146"/>
      <c r="SM38" s="149">
        <v>1</v>
      </c>
      <c r="SN38" s="146"/>
      <c r="SO38" s="145"/>
      <c r="SP38" s="146"/>
      <c r="SQ38" s="145"/>
      <c r="SR38" s="146"/>
      <c r="SS38" s="145"/>
      <c r="ST38" s="146"/>
      <c r="SU38" s="145"/>
      <c r="SV38" s="146"/>
      <c r="SW38" s="145"/>
      <c r="SX38" s="146"/>
      <c r="SY38" s="145"/>
      <c r="SZ38" s="146"/>
      <c r="TA38" s="145"/>
      <c r="TB38" s="146"/>
      <c r="TC38" s="145"/>
      <c r="TD38" s="146"/>
      <c r="TE38" s="145"/>
      <c r="TF38" s="146"/>
      <c r="TG38" s="145"/>
      <c r="TH38" s="146"/>
      <c r="TI38" s="145"/>
      <c r="TJ38" s="146"/>
      <c r="TK38" s="145"/>
      <c r="TL38" s="146"/>
      <c r="TM38" s="150"/>
      <c r="TN38" s="146"/>
      <c r="TO38" s="145"/>
      <c r="TP38" s="146"/>
      <c r="TQ38" s="145"/>
      <c r="TR38" s="146"/>
      <c r="TS38" s="145"/>
      <c r="TT38" s="146"/>
      <c r="TU38" s="145"/>
      <c r="TV38" s="146"/>
      <c r="TW38" s="145"/>
      <c r="TX38" s="146"/>
      <c r="TY38" s="145"/>
      <c r="TZ38" s="146"/>
      <c r="UA38" s="145"/>
      <c r="UB38" s="146"/>
      <c r="UC38" s="145"/>
      <c r="UD38" s="146"/>
      <c r="UE38" s="145"/>
      <c r="UF38" s="146"/>
      <c r="UG38" s="145"/>
      <c r="UH38" s="146"/>
      <c r="UI38" s="145"/>
      <c r="UJ38" s="146"/>
      <c r="UK38" s="145"/>
      <c r="UL38" s="146"/>
      <c r="UM38" s="145"/>
      <c r="UN38" s="146"/>
      <c r="UO38" s="145"/>
      <c r="UP38" s="146"/>
      <c r="UQ38" s="145"/>
      <c r="UR38" s="146"/>
      <c r="US38" s="145"/>
      <c r="UT38" s="146"/>
      <c r="UU38" s="145"/>
      <c r="UV38" s="146"/>
      <c r="UW38" s="145"/>
      <c r="UX38" s="146"/>
      <c r="UY38" s="145"/>
      <c r="UZ38" s="146"/>
      <c r="VA38" s="145"/>
      <c r="VB38" s="146"/>
      <c r="VC38" s="145"/>
      <c r="VD38" s="146"/>
      <c r="VE38" s="145"/>
      <c r="VF38" s="146"/>
      <c r="VG38" s="145"/>
      <c r="VH38" s="146"/>
      <c r="VI38" s="145"/>
      <c r="VJ38" s="146"/>
      <c r="VK38" s="145"/>
      <c r="VL38" s="146"/>
      <c r="VM38" s="145"/>
      <c r="VN38" s="146"/>
      <c r="VO38" s="145"/>
      <c r="VP38" s="146"/>
      <c r="VQ38" s="145"/>
      <c r="VR38" s="146"/>
      <c r="VS38" s="145"/>
      <c r="VT38" s="146"/>
      <c r="VU38" s="145"/>
      <c r="VV38" s="146"/>
      <c r="VW38" s="145"/>
      <c r="VX38" s="146"/>
      <c r="VY38" s="145"/>
      <c r="VZ38" s="146"/>
      <c r="WA38" s="145"/>
      <c r="WB38" s="146"/>
      <c r="WC38" s="145"/>
      <c r="WD38" s="148"/>
    </row>
    <row r="39" spans="1:602" ht="15.6">
      <c r="A39" s="132" t="s">
        <v>3712</v>
      </c>
      <c r="B39" s="133" t="s">
        <v>3726</v>
      </c>
      <c r="C39" s="145"/>
      <c r="D39" s="146"/>
      <c r="E39" s="145"/>
      <c r="F39" s="146"/>
      <c r="G39" s="145"/>
      <c r="H39" s="146"/>
      <c r="I39" s="145"/>
      <c r="J39" s="146"/>
      <c r="K39" s="145"/>
      <c r="L39" s="146"/>
      <c r="M39" s="145"/>
      <c r="N39" s="146"/>
      <c r="O39" s="145"/>
      <c r="P39" s="146"/>
      <c r="Q39" s="145"/>
      <c r="R39" s="146"/>
      <c r="S39" s="145"/>
      <c r="T39" s="146"/>
      <c r="U39" s="145"/>
      <c r="V39" s="146"/>
      <c r="W39" s="145"/>
      <c r="X39" s="146"/>
      <c r="Y39" s="145"/>
      <c r="Z39" s="146"/>
      <c r="AA39" s="145"/>
      <c r="AB39" s="146"/>
      <c r="AC39" s="145"/>
      <c r="AD39" s="146"/>
      <c r="AE39" s="145"/>
      <c r="AF39" s="146"/>
      <c r="AG39" s="145"/>
      <c r="AH39" s="146"/>
      <c r="AI39" s="145"/>
      <c r="AJ39" s="146"/>
      <c r="AK39" s="145"/>
      <c r="AL39" s="146"/>
      <c r="AM39" s="145"/>
      <c r="AN39" s="146"/>
      <c r="AO39" s="145"/>
      <c r="AP39" s="146"/>
      <c r="AQ39" s="145"/>
      <c r="AR39" s="146"/>
      <c r="AS39" s="145"/>
      <c r="AT39" s="146"/>
      <c r="AU39" s="145"/>
      <c r="AV39" s="146"/>
      <c r="AW39" s="145"/>
      <c r="AX39" s="146"/>
      <c r="AY39" s="145"/>
      <c r="AZ39" s="146"/>
      <c r="BA39" s="145"/>
      <c r="BB39" s="146"/>
      <c r="BC39" s="145"/>
      <c r="BD39" s="146"/>
      <c r="BE39" s="145"/>
      <c r="BF39" s="146"/>
      <c r="BG39" s="145"/>
      <c r="BH39" s="146"/>
      <c r="BI39" s="145"/>
      <c r="BJ39" s="146"/>
      <c r="BK39" s="145"/>
      <c r="BL39" s="146"/>
      <c r="BM39" s="145"/>
      <c r="BN39" s="146"/>
      <c r="BO39" s="145"/>
      <c r="BP39" s="146"/>
      <c r="BQ39" s="145"/>
      <c r="BR39" s="146"/>
      <c r="BS39" s="145"/>
      <c r="BT39" s="146"/>
      <c r="BU39" s="145"/>
      <c r="BV39" s="146"/>
      <c r="BW39" s="145"/>
      <c r="BX39" s="146"/>
      <c r="BY39" s="145"/>
      <c r="BZ39" s="146"/>
      <c r="CA39" s="145"/>
      <c r="CB39" s="146"/>
      <c r="CC39" s="145"/>
      <c r="CD39" s="146"/>
      <c r="CE39" s="145"/>
      <c r="CF39" s="146"/>
      <c r="CG39" s="145"/>
      <c r="CH39" s="146"/>
      <c r="CI39" s="145"/>
      <c r="CJ39" s="146"/>
      <c r="CK39" s="145"/>
      <c r="CL39" s="146"/>
      <c r="CM39" s="145"/>
      <c r="CN39" s="146"/>
      <c r="CO39" s="145"/>
      <c r="CP39" s="146"/>
      <c r="CQ39" s="145"/>
      <c r="CR39" s="146"/>
      <c r="CS39" s="145"/>
      <c r="CT39" s="146"/>
      <c r="CU39" s="145"/>
      <c r="CV39" s="146"/>
      <c r="CW39" s="145"/>
      <c r="CX39" s="146"/>
      <c r="CY39" s="145"/>
      <c r="CZ39" s="146"/>
      <c r="DA39" s="145"/>
      <c r="DB39" s="146"/>
      <c r="DC39" s="145"/>
      <c r="DD39" s="146"/>
      <c r="DE39" s="145"/>
      <c r="DF39" s="146"/>
      <c r="DG39" s="145"/>
      <c r="DH39" s="146"/>
      <c r="DI39" s="145"/>
      <c r="DJ39" s="146"/>
      <c r="DK39" s="145"/>
      <c r="DL39" s="146"/>
      <c r="DM39" s="95"/>
      <c r="DN39" s="146"/>
      <c r="DO39" s="145"/>
      <c r="DP39" s="146"/>
      <c r="DQ39" s="145"/>
      <c r="DR39" s="146"/>
      <c r="DS39" s="145"/>
      <c r="DT39" s="146"/>
      <c r="DU39" s="145"/>
      <c r="DV39" s="146"/>
      <c r="DW39" s="145"/>
      <c r="DX39" s="146"/>
      <c r="DY39" s="145"/>
      <c r="DZ39" s="146"/>
      <c r="EA39" s="145"/>
      <c r="EB39" s="146"/>
      <c r="EC39" s="95"/>
      <c r="ED39" s="146"/>
      <c r="EE39" s="145"/>
      <c r="EF39" s="146"/>
      <c r="EG39" s="145"/>
      <c r="EH39" s="146"/>
      <c r="EI39" s="145"/>
      <c r="EJ39" s="146"/>
      <c r="EK39" s="145"/>
      <c r="EL39" s="146"/>
      <c r="EM39" s="95">
        <v>4</v>
      </c>
      <c r="EN39" s="146"/>
      <c r="EO39" s="95">
        <v>3</v>
      </c>
      <c r="EP39" s="146"/>
      <c r="EQ39" s="145"/>
      <c r="ER39" s="146"/>
      <c r="ES39" s="145"/>
      <c r="ET39" s="146"/>
      <c r="EU39" s="145"/>
      <c r="EV39" s="146"/>
      <c r="EW39" s="145"/>
      <c r="EX39" s="146"/>
      <c r="EY39" s="145"/>
      <c r="EZ39" s="146"/>
      <c r="FA39" s="145"/>
      <c r="FB39" s="146"/>
      <c r="FC39" s="145"/>
      <c r="FD39" s="146"/>
      <c r="FE39" s="145"/>
      <c r="FF39" s="146"/>
      <c r="FG39" s="145"/>
      <c r="FH39" s="146"/>
      <c r="FI39" s="145"/>
      <c r="FJ39" s="146"/>
      <c r="FK39" s="145"/>
      <c r="FL39" s="146"/>
      <c r="FM39" s="145"/>
      <c r="FN39" s="146"/>
      <c r="FO39" s="145"/>
      <c r="FP39" s="146"/>
      <c r="FQ39" s="145"/>
      <c r="FR39" s="146"/>
      <c r="FS39" s="145"/>
      <c r="FT39" s="146"/>
      <c r="FU39" s="145"/>
      <c r="FV39" s="146"/>
      <c r="FW39" s="145"/>
      <c r="FX39" s="146"/>
      <c r="FY39" s="145"/>
      <c r="FZ39" s="146"/>
      <c r="GA39" s="145"/>
      <c r="GB39" s="146"/>
      <c r="GC39" s="145"/>
      <c r="GD39" s="146"/>
      <c r="GE39" s="145"/>
      <c r="GF39" s="146"/>
      <c r="GG39" s="145"/>
      <c r="GH39" s="146"/>
      <c r="GI39" s="145"/>
      <c r="GJ39" s="146"/>
      <c r="GK39" s="145"/>
      <c r="GL39" s="146"/>
      <c r="GM39" s="145"/>
      <c r="GN39" s="146"/>
      <c r="GO39" s="145"/>
      <c r="GP39" s="146"/>
      <c r="GQ39" s="145"/>
      <c r="GR39" s="146"/>
      <c r="GS39" s="145"/>
      <c r="GT39" s="148"/>
      <c r="GU39" s="145"/>
      <c r="GV39" s="146"/>
      <c r="GW39" s="145"/>
      <c r="GX39" s="146"/>
      <c r="GY39" s="145"/>
      <c r="GZ39" s="146"/>
      <c r="HA39" s="145"/>
      <c r="HB39" s="146"/>
      <c r="HC39" s="145"/>
      <c r="HD39" s="146"/>
      <c r="HE39" s="145"/>
      <c r="HF39" s="146"/>
      <c r="HG39" s="145"/>
      <c r="HH39" s="146"/>
      <c r="HI39" s="145"/>
      <c r="HJ39" s="146"/>
      <c r="HK39" s="145"/>
      <c r="HL39" s="146"/>
      <c r="HM39" s="145"/>
      <c r="HN39" s="146"/>
      <c r="HO39" s="145"/>
      <c r="HP39" s="146"/>
      <c r="HQ39" s="145"/>
      <c r="HR39" s="146"/>
      <c r="HS39" s="145"/>
      <c r="HT39" s="146"/>
      <c r="HU39" s="145"/>
      <c r="HV39" s="146"/>
      <c r="HW39" s="145"/>
      <c r="HX39" s="146"/>
      <c r="HY39" s="145"/>
      <c r="HZ39" s="146"/>
      <c r="IA39" s="145"/>
      <c r="IB39" s="146"/>
      <c r="IC39" s="145"/>
      <c r="ID39" s="146"/>
      <c r="IE39" s="145"/>
      <c r="IF39" s="146"/>
      <c r="IG39" s="145"/>
      <c r="IH39" s="146"/>
      <c r="II39" s="145"/>
      <c r="IJ39" s="146"/>
      <c r="IK39" s="145"/>
      <c r="IL39" s="146"/>
      <c r="IM39" s="145"/>
      <c r="IN39" s="146"/>
      <c r="IO39" s="145"/>
      <c r="IP39" s="146"/>
      <c r="IQ39" s="145"/>
      <c r="IR39" s="146"/>
      <c r="IS39" s="145"/>
      <c r="IT39" s="146"/>
      <c r="IU39" s="145"/>
      <c r="IV39" s="146"/>
      <c r="IW39" s="145"/>
      <c r="IX39" s="146"/>
      <c r="IY39" s="145"/>
      <c r="IZ39" s="146"/>
      <c r="JA39" s="145"/>
      <c r="JB39" s="146"/>
      <c r="JC39" s="145"/>
      <c r="JD39" s="146"/>
      <c r="JE39" s="145"/>
      <c r="JF39" s="146"/>
      <c r="JG39" s="145"/>
      <c r="JH39" s="146"/>
      <c r="JI39" s="145"/>
      <c r="JJ39" s="146"/>
      <c r="JK39" s="145"/>
      <c r="JL39" s="146"/>
      <c r="JM39" s="145"/>
      <c r="JN39" s="146"/>
      <c r="JO39" s="145"/>
      <c r="JP39" s="146"/>
      <c r="JQ39" s="145"/>
      <c r="JR39" s="146"/>
      <c r="JS39" s="145"/>
      <c r="JT39" s="146"/>
      <c r="JU39" s="145"/>
      <c r="JV39" s="146"/>
      <c r="JW39" s="145"/>
      <c r="JX39" s="146"/>
      <c r="JY39" s="145"/>
      <c r="JZ39" s="146"/>
      <c r="KA39" s="145"/>
      <c r="KB39" s="146"/>
      <c r="KC39" s="145"/>
      <c r="KD39" s="146"/>
      <c r="KE39" s="145"/>
      <c r="KF39" s="146"/>
      <c r="KG39" s="145"/>
      <c r="KH39" s="146"/>
      <c r="KI39" s="145"/>
      <c r="KJ39" s="146"/>
      <c r="KK39" s="145"/>
      <c r="KL39" s="146"/>
      <c r="KM39" s="145"/>
      <c r="KN39" s="146"/>
      <c r="KO39" s="145"/>
      <c r="KP39" s="146"/>
      <c r="KQ39" s="145"/>
      <c r="KR39" s="146"/>
      <c r="KS39" s="145"/>
      <c r="KT39" s="146"/>
      <c r="KU39" s="145"/>
      <c r="KV39" s="146"/>
      <c r="KW39" s="145"/>
      <c r="KX39" s="146"/>
      <c r="KY39" s="145"/>
      <c r="KZ39" s="146"/>
      <c r="LA39" s="145"/>
      <c r="LB39" s="146"/>
      <c r="LC39" s="145"/>
      <c r="LD39" s="146"/>
      <c r="LE39" s="95"/>
      <c r="LF39" s="146"/>
      <c r="LG39" s="145"/>
      <c r="LH39" s="146"/>
      <c r="LI39" s="145"/>
      <c r="LJ39" s="146"/>
      <c r="LK39" s="145"/>
      <c r="LL39" s="146"/>
      <c r="LM39" s="145"/>
      <c r="LN39" s="146"/>
      <c r="LO39" s="145"/>
      <c r="LP39" s="146"/>
      <c r="LQ39" s="145"/>
      <c r="LR39" s="146"/>
      <c r="LS39" s="145"/>
      <c r="LT39" s="146"/>
      <c r="LU39" s="95"/>
      <c r="LV39" s="146"/>
      <c r="LW39" s="145"/>
      <c r="LX39" s="146"/>
      <c r="LY39" s="145"/>
      <c r="LZ39" s="146"/>
      <c r="MA39" s="145"/>
      <c r="MB39" s="146"/>
      <c r="MC39" s="145"/>
      <c r="MD39" s="146"/>
      <c r="ME39" s="95"/>
      <c r="MF39" s="146"/>
      <c r="MG39" s="95"/>
      <c r="MH39" s="146"/>
      <c r="MI39" s="145"/>
      <c r="MJ39" s="146"/>
      <c r="MK39" s="145"/>
      <c r="ML39" s="146"/>
      <c r="MM39" s="145"/>
      <c r="MN39" s="146"/>
      <c r="MO39" s="145"/>
      <c r="MP39" s="146"/>
      <c r="MQ39" s="145"/>
      <c r="MR39" s="146"/>
      <c r="MS39" s="145"/>
      <c r="MT39" s="146"/>
      <c r="MU39" s="145"/>
      <c r="MV39" s="146"/>
      <c r="MW39" s="145"/>
      <c r="MX39" s="146"/>
      <c r="MY39" s="145"/>
      <c r="MZ39" s="146"/>
      <c r="NA39" s="145"/>
      <c r="NB39" s="146"/>
      <c r="NC39" s="145"/>
      <c r="ND39" s="146"/>
      <c r="NE39" s="145"/>
      <c r="NF39" s="146"/>
      <c r="NG39" s="145"/>
      <c r="NH39" s="146"/>
      <c r="NI39" s="145"/>
      <c r="NJ39" s="146"/>
      <c r="NK39" s="145"/>
      <c r="NL39" s="146"/>
      <c r="NM39" s="145"/>
      <c r="NN39" s="146"/>
      <c r="NO39" s="145"/>
      <c r="NP39" s="146"/>
      <c r="NQ39" s="145"/>
      <c r="NR39" s="146"/>
      <c r="NS39" s="145"/>
      <c r="NT39" s="146"/>
      <c r="NU39" s="145"/>
      <c r="NV39" s="146"/>
      <c r="NW39" s="145"/>
      <c r="NX39" s="146"/>
      <c r="NY39" s="145"/>
      <c r="NZ39" s="146"/>
      <c r="OA39" s="145"/>
      <c r="OB39" s="146"/>
      <c r="OC39" s="145"/>
      <c r="OD39" s="146"/>
      <c r="OE39" s="145"/>
      <c r="OF39" s="146"/>
      <c r="OG39" s="145"/>
      <c r="OH39" s="146"/>
      <c r="OI39" s="145"/>
      <c r="OJ39" s="146"/>
      <c r="OK39" s="145"/>
      <c r="OL39" s="148"/>
      <c r="OM39" s="145"/>
      <c r="ON39" s="146"/>
      <c r="OO39" s="145"/>
      <c r="OP39" s="146"/>
      <c r="OQ39" s="145"/>
      <c r="OR39" s="146"/>
      <c r="OS39" s="145"/>
      <c r="OT39" s="146"/>
      <c r="OU39" s="145"/>
      <c r="OV39" s="146"/>
      <c r="OW39" s="145"/>
      <c r="OX39" s="146"/>
      <c r="OY39" s="145"/>
      <c r="OZ39" s="146"/>
      <c r="PA39" s="145"/>
      <c r="PB39" s="146"/>
      <c r="PC39" s="145"/>
      <c r="PD39" s="146"/>
      <c r="PE39" s="145"/>
      <c r="PF39" s="146"/>
      <c r="PG39" s="145"/>
      <c r="PH39" s="146"/>
      <c r="PI39" s="145"/>
      <c r="PJ39" s="146"/>
      <c r="PK39" s="145"/>
      <c r="PL39" s="146"/>
      <c r="PM39" s="145"/>
      <c r="PN39" s="146"/>
      <c r="PO39" s="145"/>
      <c r="PP39" s="146"/>
      <c r="PQ39" s="145"/>
      <c r="PR39" s="146"/>
      <c r="PS39" s="145"/>
      <c r="PT39" s="146"/>
      <c r="PU39" s="145"/>
      <c r="PV39" s="146"/>
      <c r="PW39" s="145"/>
      <c r="PX39" s="146"/>
      <c r="PY39" s="145"/>
      <c r="PZ39" s="146"/>
      <c r="QA39" s="145"/>
      <c r="QB39" s="146"/>
      <c r="QC39" s="145"/>
      <c r="QD39" s="146"/>
      <c r="QE39" s="145"/>
      <c r="QF39" s="146"/>
      <c r="QG39" s="145"/>
      <c r="QH39" s="146"/>
      <c r="QI39" s="145"/>
      <c r="QJ39" s="146"/>
      <c r="QK39" s="145"/>
      <c r="QL39" s="146"/>
      <c r="QM39" s="145"/>
      <c r="QN39" s="146"/>
      <c r="QO39" s="145"/>
      <c r="QP39" s="146"/>
      <c r="QQ39" s="145"/>
      <c r="QR39" s="146"/>
      <c r="QS39" s="145"/>
      <c r="QT39" s="146"/>
      <c r="QU39" s="145"/>
      <c r="QV39" s="146"/>
      <c r="QW39" s="145"/>
      <c r="QX39" s="146"/>
      <c r="QY39" s="145"/>
      <c r="QZ39" s="146"/>
      <c r="RA39" s="145"/>
      <c r="RB39" s="146"/>
      <c r="RC39" s="145"/>
      <c r="RD39" s="146"/>
      <c r="RE39" s="145"/>
      <c r="RF39" s="146"/>
      <c r="RG39" s="145"/>
      <c r="RH39" s="146"/>
      <c r="RI39" s="145"/>
      <c r="RJ39" s="146"/>
      <c r="RK39" s="145"/>
      <c r="RL39" s="146"/>
      <c r="RM39" s="145"/>
      <c r="RN39" s="146"/>
      <c r="RO39" s="145"/>
      <c r="RP39" s="146"/>
      <c r="RQ39" s="145"/>
      <c r="RR39" s="146"/>
      <c r="RS39" s="145"/>
      <c r="RT39" s="146"/>
      <c r="RU39" s="145"/>
      <c r="RV39" s="146"/>
      <c r="RW39" s="145"/>
      <c r="RX39" s="146"/>
      <c r="RY39" s="145"/>
      <c r="RZ39" s="146"/>
      <c r="SA39" s="145"/>
      <c r="SB39" s="146"/>
      <c r="SC39" s="145"/>
      <c r="SD39" s="146"/>
      <c r="SE39" s="145"/>
      <c r="SF39" s="146"/>
      <c r="SG39" s="145"/>
      <c r="SH39" s="146"/>
      <c r="SI39" s="145"/>
      <c r="SJ39" s="146"/>
      <c r="SK39" s="145"/>
      <c r="SL39" s="146"/>
      <c r="SM39" s="145"/>
      <c r="SN39" s="146"/>
      <c r="SO39" s="145"/>
      <c r="SP39" s="146"/>
      <c r="SQ39" s="145"/>
      <c r="SR39" s="146"/>
      <c r="SS39" s="145"/>
      <c r="ST39" s="146"/>
      <c r="SU39" s="145"/>
      <c r="SV39" s="146"/>
      <c r="SW39" s="150"/>
      <c r="SX39" s="146"/>
      <c r="SY39" s="145"/>
      <c r="SZ39" s="146"/>
      <c r="TA39" s="145"/>
      <c r="TB39" s="146"/>
      <c r="TC39" s="145"/>
      <c r="TD39" s="146"/>
      <c r="TE39" s="145"/>
      <c r="TF39" s="146"/>
      <c r="TG39" s="145"/>
      <c r="TH39" s="146"/>
      <c r="TI39" s="145"/>
      <c r="TJ39" s="146"/>
      <c r="TK39" s="145"/>
      <c r="TL39" s="146"/>
      <c r="TM39" s="150"/>
      <c r="TN39" s="146"/>
      <c r="TO39" s="145"/>
      <c r="TP39" s="146"/>
      <c r="TQ39" s="145"/>
      <c r="TR39" s="146"/>
      <c r="TS39" s="145"/>
      <c r="TT39" s="146"/>
      <c r="TU39" s="145"/>
      <c r="TV39" s="146"/>
      <c r="TW39" s="150"/>
      <c r="TX39" s="146"/>
      <c r="TY39" s="150"/>
      <c r="TZ39" s="146"/>
      <c r="UA39" s="145"/>
      <c r="UB39" s="146"/>
      <c r="UC39" s="145"/>
      <c r="UD39" s="146"/>
      <c r="UE39" s="145"/>
      <c r="UF39" s="146"/>
      <c r="UG39" s="145"/>
      <c r="UH39" s="146"/>
      <c r="UI39" s="145"/>
      <c r="UJ39" s="146"/>
      <c r="UK39" s="145"/>
      <c r="UL39" s="146"/>
      <c r="UM39" s="145"/>
      <c r="UN39" s="146"/>
      <c r="UO39" s="145"/>
      <c r="UP39" s="146"/>
      <c r="UQ39" s="145"/>
      <c r="UR39" s="146"/>
      <c r="US39" s="145"/>
      <c r="UT39" s="146"/>
      <c r="UU39" s="145"/>
      <c r="UV39" s="146"/>
      <c r="UW39" s="145"/>
      <c r="UX39" s="146"/>
      <c r="UY39" s="145"/>
      <c r="UZ39" s="146"/>
      <c r="VA39" s="145"/>
      <c r="VB39" s="146"/>
      <c r="VC39" s="145"/>
      <c r="VD39" s="146"/>
      <c r="VE39" s="145"/>
      <c r="VF39" s="146"/>
      <c r="VG39" s="145"/>
      <c r="VH39" s="146"/>
      <c r="VI39" s="145"/>
      <c r="VJ39" s="146"/>
      <c r="VK39" s="145"/>
      <c r="VL39" s="146"/>
      <c r="VM39" s="145"/>
      <c r="VN39" s="146"/>
      <c r="VO39" s="145"/>
      <c r="VP39" s="146"/>
      <c r="VQ39" s="145"/>
      <c r="VR39" s="146"/>
      <c r="VS39" s="145"/>
      <c r="VT39" s="146"/>
      <c r="VU39" s="145"/>
      <c r="VV39" s="146"/>
      <c r="VW39" s="145"/>
      <c r="VX39" s="146"/>
      <c r="VY39" s="145"/>
      <c r="VZ39" s="146"/>
      <c r="WA39" s="145"/>
      <c r="WB39" s="146"/>
      <c r="WC39" s="145"/>
      <c r="WD39" s="148"/>
    </row>
    <row r="40" spans="1:602" ht="15.6">
      <c r="A40" s="132" t="s">
        <v>3712</v>
      </c>
      <c r="B40" s="133" t="s">
        <v>3727</v>
      </c>
      <c r="C40" s="145"/>
      <c r="D40" s="146"/>
      <c r="E40" s="145"/>
      <c r="F40" s="146"/>
      <c r="G40" s="145"/>
      <c r="H40" s="146"/>
      <c r="I40" s="145"/>
      <c r="J40" s="146"/>
      <c r="K40" s="145"/>
      <c r="L40" s="146"/>
      <c r="M40" s="145"/>
      <c r="N40" s="146"/>
      <c r="O40" s="145"/>
      <c r="P40" s="146"/>
      <c r="Q40" s="145"/>
      <c r="R40" s="146"/>
      <c r="S40" s="145"/>
      <c r="T40" s="146"/>
      <c r="U40" s="145"/>
      <c r="V40" s="146"/>
      <c r="W40" s="145"/>
      <c r="X40" s="146"/>
      <c r="Y40" s="145"/>
      <c r="Z40" s="146"/>
      <c r="AA40" s="145"/>
      <c r="AB40" s="146"/>
      <c r="AC40" s="145"/>
      <c r="AD40" s="146"/>
      <c r="AE40" s="145"/>
      <c r="AF40" s="146"/>
      <c r="AG40" s="145"/>
      <c r="AH40" s="146"/>
      <c r="AI40" s="145"/>
      <c r="AJ40" s="146"/>
      <c r="AK40" s="145"/>
      <c r="AL40" s="146"/>
      <c r="AM40" s="145"/>
      <c r="AN40" s="146"/>
      <c r="AO40" s="145"/>
      <c r="AP40" s="146"/>
      <c r="AQ40" s="145"/>
      <c r="AR40" s="146"/>
      <c r="AS40" s="145"/>
      <c r="AT40" s="146"/>
      <c r="AU40" s="145"/>
      <c r="AV40" s="146"/>
      <c r="AW40" s="145"/>
      <c r="AX40" s="146"/>
      <c r="AY40" s="145"/>
      <c r="AZ40" s="146"/>
      <c r="BA40" s="145"/>
      <c r="BB40" s="146"/>
      <c r="BC40" s="145"/>
      <c r="BD40" s="146"/>
      <c r="BE40" s="145"/>
      <c r="BF40" s="146"/>
      <c r="BG40" s="145"/>
      <c r="BH40" s="146"/>
      <c r="BI40" s="145"/>
      <c r="BJ40" s="146"/>
      <c r="BK40" s="145"/>
      <c r="BL40" s="146"/>
      <c r="BM40" s="145"/>
      <c r="BN40" s="146"/>
      <c r="BO40" s="145"/>
      <c r="BP40" s="146"/>
      <c r="BQ40" s="145"/>
      <c r="BR40" s="146"/>
      <c r="BS40" s="145"/>
      <c r="BT40" s="146"/>
      <c r="BU40" s="145"/>
      <c r="BV40" s="146"/>
      <c r="BW40" s="145"/>
      <c r="BX40" s="146"/>
      <c r="BY40" s="145"/>
      <c r="BZ40" s="146"/>
      <c r="CA40" s="145"/>
      <c r="CB40" s="146"/>
      <c r="CC40" s="145"/>
      <c r="CD40" s="146"/>
      <c r="CE40" s="145"/>
      <c r="CF40" s="146"/>
      <c r="CG40" s="145"/>
      <c r="CH40" s="146"/>
      <c r="CI40" s="145"/>
      <c r="CJ40" s="146"/>
      <c r="CK40" s="145"/>
      <c r="CL40" s="146"/>
      <c r="CM40" s="145"/>
      <c r="CN40" s="146"/>
      <c r="CO40" s="145"/>
      <c r="CP40" s="146"/>
      <c r="CQ40" s="145"/>
      <c r="CR40" s="146"/>
      <c r="CS40" s="145"/>
      <c r="CT40" s="146"/>
      <c r="CU40" s="145"/>
      <c r="CV40" s="146"/>
      <c r="CW40" s="145"/>
      <c r="CX40" s="146"/>
      <c r="CY40" s="145"/>
      <c r="CZ40" s="146"/>
      <c r="DA40" s="145"/>
      <c r="DB40" s="146"/>
      <c r="DC40" s="145"/>
      <c r="DD40" s="146"/>
      <c r="DE40" s="145"/>
      <c r="DF40" s="146"/>
      <c r="DG40" s="145"/>
      <c r="DH40" s="146"/>
      <c r="DI40" s="145"/>
      <c r="DJ40" s="146"/>
      <c r="DK40" s="145"/>
      <c r="DL40" s="146"/>
      <c r="DM40" s="95">
        <v>1</v>
      </c>
      <c r="DN40" s="146"/>
      <c r="DO40" s="145"/>
      <c r="DP40" s="146"/>
      <c r="DQ40" s="145"/>
      <c r="DR40" s="146"/>
      <c r="DS40" s="145"/>
      <c r="DT40" s="146"/>
      <c r="DU40" s="145"/>
      <c r="DV40" s="146"/>
      <c r="DW40" s="145"/>
      <c r="DX40" s="146"/>
      <c r="DY40" s="145"/>
      <c r="DZ40" s="146"/>
      <c r="EA40" s="145"/>
      <c r="EB40" s="146"/>
      <c r="EC40" s="95">
        <v>2</v>
      </c>
      <c r="ED40" s="146"/>
      <c r="EE40" s="145"/>
      <c r="EF40" s="146"/>
      <c r="EG40" s="145"/>
      <c r="EH40" s="146"/>
      <c r="EI40" s="145"/>
      <c r="EJ40" s="146"/>
      <c r="EK40" s="145"/>
      <c r="EL40" s="146"/>
      <c r="EM40" s="145"/>
      <c r="EN40" s="146"/>
      <c r="EO40" s="145"/>
      <c r="EP40" s="146"/>
      <c r="EQ40" s="145"/>
      <c r="ER40" s="146"/>
      <c r="ES40" s="145"/>
      <c r="ET40" s="146"/>
      <c r="EU40" s="145"/>
      <c r="EV40" s="146"/>
      <c r="EW40" s="145"/>
      <c r="EX40" s="146"/>
      <c r="EY40" s="145"/>
      <c r="EZ40" s="146"/>
      <c r="FA40" s="145"/>
      <c r="FB40" s="146"/>
      <c r="FC40" s="145"/>
      <c r="FD40" s="146"/>
      <c r="FE40" s="145"/>
      <c r="FF40" s="146"/>
      <c r="FG40" s="145"/>
      <c r="FH40" s="146"/>
      <c r="FI40" s="145"/>
      <c r="FJ40" s="146"/>
      <c r="FK40" s="145"/>
      <c r="FL40" s="146"/>
      <c r="FM40" s="145"/>
      <c r="FN40" s="146"/>
      <c r="FO40" s="145"/>
      <c r="FP40" s="146"/>
      <c r="FQ40" s="145"/>
      <c r="FR40" s="146"/>
      <c r="FS40" s="145"/>
      <c r="FT40" s="146"/>
      <c r="FU40" s="145"/>
      <c r="FV40" s="146"/>
      <c r="FW40" s="145"/>
      <c r="FX40" s="146"/>
      <c r="FY40" s="145"/>
      <c r="FZ40" s="146"/>
      <c r="GA40" s="145"/>
      <c r="GB40" s="146"/>
      <c r="GC40" s="145"/>
      <c r="GD40" s="146"/>
      <c r="GE40" s="145"/>
      <c r="GF40" s="146"/>
      <c r="GG40" s="145"/>
      <c r="GH40" s="146"/>
      <c r="GI40" s="145"/>
      <c r="GJ40" s="146"/>
      <c r="GK40" s="145"/>
      <c r="GL40" s="146"/>
      <c r="GM40" s="145"/>
      <c r="GN40" s="146"/>
      <c r="GO40" s="145"/>
      <c r="GP40" s="146"/>
      <c r="GQ40" s="145"/>
      <c r="GR40" s="146"/>
      <c r="GS40" s="145"/>
      <c r="GT40" s="148"/>
      <c r="GU40" s="145"/>
      <c r="GV40" s="146"/>
      <c r="GW40" s="145"/>
      <c r="GX40" s="146"/>
      <c r="GY40" s="145"/>
      <c r="GZ40" s="146"/>
      <c r="HA40" s="145"/>
      <c r="HB40" s="146"/>
      <c r="HC40" s="145"/>
      <c r="HD40" s="146"/>
      <c r="HE40" s="145"/>
      <c r="HF40" s="146"/>
      <c r="HG40" s="145"/>
      <c r="HH40" s="146"/>
      <c r="HI40" s="145"/>
      <c r="HJ40" s="146"/>
      <c r="HK40" s="145"/>
      <c r="HL40" s="146"/>
      <c r="HM40" s="145"/>
      <c r="HN40" s="146"/>
      <c r="HO40" s="145"/>
      <c r="HP40" s="146"/>
      <c r="HQ40" s="145"/>
      <c r="HR40" s="146"/>
      <c r="HS40" s="145"/>
      <c r="HT40" s="146"/>
      <c r="HU40" s="145"/>
      <c r="HV40" s="146"/>
      <c r="HW40" s="145"/>
      <c r="HX40" s="146"/>
      <c r="HY40" s="145"/>
      <c r="HZ40" s="146"/>
      <c r="IA40" s="145"/>
      <c r="IB40" s="146"/>
      <c r="IC40" s="145"/>
      <c r="ID40" s="146"/>
      <c r="IE40" s="145"/>
      <c r="IF40" s="146"/>
      <c r="IG40" s="145"/>
      <c r="IH40" s="146"/>
      <c r="II40" s="145"/>
      <c r="IJ40" s="146"/>
      <c r="IK40" s="145"/>
      <c r="IL40" s="146"/>
      <c r="IM40" s="145"/>
      <c r="IN40" s="146"/>
      <c r="IO40" s="145"/>
      <c r="IP40" s="146"/>
      <c r="IQ40" s="145"/>
      <c r="IR40" s="146"/>
      <c r="IS40" s="145"/>
      <c r="IT40" s="146"/>
      <c r="IU40" s="145"/>
      <c r="IV40" s="146"/>
      <c r="IW40" s="145"/>
      <c r="IX40" s="146"/>
      <c r="IY40" s="145"/>
      <c r="IZ40" s="146"/>
      <c r="JA40" s="145"/>
      <c r="JB40" s="146"/>
      <c r="JC40" s="145"/>
      <c r="JD40" s="146"/>
      <c r="JE40" s="145"/>
      <c r="JF40" s="146"/>
      <c r="JG40" s="145"/>
      <c r="JH40" s="146"/>
      <c r="JI40" s="145"/>
      <c r="JJ40" s="146"/>
      <c r="JK40" s="145"/>
      <c r="JL40" s="146"/>
      <c r="JM40" s="145"/>
      <c r="JN40" s="146"/>
      <c r="JO40" s="145"/>
      <c r="JP40" s="146"/>
      <c r="JQ40" s="145"/>
      <c r="JR40" s="146"/>
      <c r="JS40" s="145"/>
      <c r="JT40" s="146"/>
      <c r="JU40" s="145"/>
      <c r="JV40" s="146"/>
      <c r="JW40" s="145"/>
      <c r="JX40" s="146"/>
      <c r="JY40" s="145"/>
      <c r="JZ40" s="146"/>
      <c r="KA40" s="145"/>
      <c r="KB40" s="146"/>
      <c r="KC40" s="145"/>
      <c r="KD40" s="146"/>
      <c r="KE40" s="145"/>
      <c r="KF40" s="146"/>
      <c r="KG40" s="145"/>
      <c r="KH40" s="146"/>
      <c r="KI40" s="145"/>
      <c r="KJ40" s="146"/>
      <c r="KK40" s="145"/>
      <c r="KL40" s="146"/>
      <c r="KM40" s="145"/>
      <c r="KN40" s="146"/>
      <c r="KO40" s="149">
        <v>1</v>
      </c>
      <c r="KP40" s="146"/>
      <c r="KQ40" s="145"/>
      <c r="KR40" s="146"/>
      <c r="KS40" s="145"/>
      <c r="KT40" s="146"/>
      <c r="KU40" s="145"/>
      <c r="KV40" s="146"/>
      <c r="KW40" s="145"/>
      <c r="KX40" s="146"/>
      <c r="KY40" s="145"/>
      <c r="KZ40" s="146"/>
      <c r="LA40" s="145"/>
      <c r="LB40" s="146"/>
      <c r="LC40" s="145"/>
      <c r="LD40" s="146"/>
      <c r="LE40" s="95"/>
      <c r="LF40" s="146"/>
      <c r="LG40" s="145"/>
      <c r="LH40" s="146"/>
      <c r="LI40" s="145"/>
      <c r="LJ40" s="146"/>
      <c r="LK40" s="145"/>
      <c r="LL40" s="146"/>
      <c r="LM40" s="145"/>
      <c r="LN40" s="146"/>
      <c r="LO40" s="145"/>
      <c r="LP40" s="146"/>
      <c r="LQ40" s="145"/>
      <c r="LR40" s="146"/>
      <c r="LS40" s="145"/>
      <c r="LT40" s="146"/>
      <c r="LU40" s="95"/>
      <c r="LV40" s="146"/>
      <c r="LW40" s="145"/>
      <c r="LX40" s="146"/>
      <c r="LY40" s="145"/>
      <c r="LZ40" s="146"/>
      <c r="MA40" s="145"/>
      <c r="MB40" s="146"/>
      <c r="MC40" s="145"/>
      <c r="MD40" s="146"/>
      <c r="ME40" s="145"/>
      <c r="MF40" s="146"/>
      <c r="MG40" s="145"/>
      <c r="MH40" s="146"/>
      <c r="MI40" s="145"/>
      <c r="MJ40" s="146"/>
      <c r="MK40" s="145"/>
      <c r="ML40" s="146"/>
      <c r="MM40" s="145"/>
      <c r="MN40" s="146"/>
      <c r="MO40" s="145"/>
      <c r="MP40" s="146"/>
      <c r="MQ40" s="145"/>
      <c r="MR40" s="146"/>
      <c r="MS40" s="145"/>
      <c r="MT40" s="146"/>
      <c r="MU40" s="145"/>
      <c r="MV40" s="146"/>
      <c r="MW40" s="145"/>
      <c r="MX40" s="146"/>
      <c r="MY40" s="145"/>
      <c r="MZ40" s="146"/>
      <c r="NA40" s="145"/>
      <c r="NB40" s="146"/>
      <c r="NC40" s="145"/>
      <c r="ND40" s="146"/>
      <c r="NE40" s="145"/>
      <c r="NF40" s="146"/>
      <c r="NG40" s="145"/>
      <c r="NH40" s="146"/>
      <c r="NI40" s="145"/>
      <c r="NJ40" s="146"/>
      <c r="NK40" s="145"/>
      <c r="NL40" s="146"/>
      <c r="NM40" s="145"/>
      <c r="NN40" s="146"/>
      <c r="NO40" s="145"/>
      <c r="NP40" s="146"/>
      <c r="NQ40" s="145"/>
      <c r="NR40" s="146"/>
      <c r="NS40" s="145"/>
      <c r="NT40" s="146"/>
      <c r="NU40" s="145"/>
      <c r="NV40" s="146"/>
      <c r="NW40" s="145"/>
      <c r="NX40" s="146"/>
      <c r="NY40" s="145"/>
      <c r="NZ40" s="146"/>
      <c r="OA40" s="145"/>
      <c r="OB40" s="146"/>
      <c r="OC40" s="145"/>
      <c r="OD40" s="146"/>
      <c r="OE40" s="145"/>
      <c r="OF40" s="146"/>
      <c r="OG40" s="145"/>
      <c r="OH40" s="146"/>
      <c r="OI40" s="145"/>
      <c r="OJ40" s="146"/>
      <c r="OK40" s="149">
        <v>1</v>
      </c>
      <c r="OL40" s="148"/>
      <c r="OM40" s="149"/>
      <c r="ON40" s="146"/>
      <c r="OO40" s="145"/>
      <c r="OP40" s="146"/>
      <c r="OQ40" s="145"/>
      <c r="OR40" s="146"/>
      <c r="OS40" s="145"/>
      <c r="OT40" s="146"/>
      <c r="OU40" s="145"/>
      <c r="OV40" s="146"/>
      <c r="OW40" s="145"/>
      <c r="OX40" s="146"/>
      <c r="OY40" s="145"/>
      <c r="OZ40" s="146"/>
      <c r="PA40" s="145"/>
      <c r="PB40" s="146"/>
      <c r="PC40" s="149">
        <v>2</v>
      </c>
      <c r="PD40" s="146"/>
      <c r="PE40" s="145"/>
      <c r="PF40" s="146"/>
      <c r="PG40" s="145"/>
      <c r="PH40" s="146"/>
      <c r="PI40" s="145"/>
      <c r="PJ40" s="146"/>
      <c r="PK40" s="145"/>
      <c r="PL40" s="146"/>
      <c r="PM40" s="145"/>
      <c r="PN40" s="146"/>
      <c r="PO40" s="145"/>
      <c r="PP40" s="146"/>
      <c r="PQ40" s="145"/>
      <c r="PR40" s="146"/>
      <c r="PS40" s="145"/>
      <c r="PT40" s="146"/>
      <c r="PU40" s="145"/>
      <c r="PV40" s="146"/>
      <c r="PW40" s="145"/>
      <c r="PX40" s="146"/>
      <c r="PY40" s="145"/>
      <c r="PZ40" s="146"/>
      <c r="QA40" s="145"/>
      <c r="QB40" s="146"/>
      <c r="QC40" s="145"/>
      <c r="QD40" s="146"/>
      <c r="QE40" s="145"/>
      <c r="QF40" s="146"/>
      <c r="QG40" s="145"/>
      <c r="QH40" s="146"/>
      <c r="QI40" s="145"/>
      <c r="QJ40" s="146"/>
      <c r="QK40" s="145"/>
      <c r="QL40" s="146"/>
      <c r="QM40" s="145"/>
      <c r="QN40" s="146"/>
      <c r="QO40" s="145"/>
      <c r="QP40" s="146"/>
      <c r="QQ40" s="145"/>
      <c r="QR40" s="146"/>
      <c r="QS40" s="145"/>
      <c r="QT40" s="146"/>
      <c r="QU40" s="145"/>
      <c r="QV40" s="146"/>
      <c r="QW40" s="145"/>
      <c r="QX40" s="146"/>
      <c r="QY40" s="145"/>
      <c r="QZ40" s="146"/>
      <c r="RA40" s="145"/>
      <c r="RB40" s="146"/>
      <c r="RC40" s="145"/>
      <c r="RD40" s="146"/>
      <c r="RE40" s="145"/>
      <c r="RF40" s="146"/>
      <c r="RG40" s="145"/>
      <c r="RH40" s="146"/>
      <c r="RI40" s="145"/>
      <c r="RJ40" s="146"/>
      <c r="RK40" s="145"/>
      <c r="RL40" s="146"/>
      <c r="RM40" s="145"/>
      <c r="RN40" s="146"/>
      <c r="RO40" s="145"/>
      <c r="RP40" s="146"/>
      <c r="RQ40" s="145"/>
      <c r="RR40" s="146"/>
      <c r="RS40" s="145"/>
      <c r="RT40" s="146"/>
      <c r="RU40" s="145"/>
      <c r="RV40" s="146"/>
      <c r="RW40" s="145"/>
      <c r="RX40" s="146"/>
      <c r="RY40" s="145"/>
      <c r="RZ40" s="146"/>
      <c r="SA40" s="145"/>
      <c r="SB40" s="146"/>
      <c r="SC40" s="145"/>
      <c r="SD40" s="146"/>
      <c r="SE40" s="145"/>
      <c r="SF40" s="146"/>
      <c r="SG40" s="145"/>
      <c r="SH40" s="146"/>
      <c r="SI40" s="145"/>
      <c r="SJ40" s="146"/>
      <c r="SK40" s="145"/>
      <c r="SL40" s="146"/>
      <c r="SM40" s="145"/>
      <c r="SN40" s="146"/>
      <c r="SO40" s="145"/>
      <c r="SP40" s="146"/>
      <c r="SQ40" s="145"/>
      <c r="SR40" s="146"/>
      <c r="SS40" s="145"/>
      <c r="ST40" s="146"/>
      <c r="SU40" s="145"/>
      <c r="SV40" s="146"/>
      <c r="SW40" s="150"/>
      <c r="SX40" s="146"/>
      <c r="SY40" s="145"/>
      <c r="SZ40" s="146"/>
      <c r="TA40" s="145"/>
      <c r="TB40" s="146"/>
      <c r="TC40" s="145"/>
      <c r="TD40" s="146"/>
      <c r="TE40" s="145"/>
      <c r="TF40" s="146"/>
      <c r="TG40" s="145"/>
      <c r="TH40" s="146"/>
      <c r="TI40" s="145"/>
      <c r="TJ40" s="146"/>
      <c r="TK40" s="145"/>
      <c r="TL40" s="146"/>
      <c r="TM40" s="150"/>
      <c r="TN40" s="146"/>
      <c r="TO40" s="145"/>
      <c r="TP40" s="146"/>
      <c r="TQ40" s="145"/>
      <c r="TR40" s="146"/>
      <c r="TS40" s="145"/>
      <c r="TT40" s="146"/>
      <c r="TU40" s="145"/>
      <c r="TV40" s="146"/>
      <c r="TW40" s="145"/>
      <c r="TX40" s="146"/>
      <c r="TY40" s="145"/>
      <c r="TZ40" s="146"/>
      <c r="UA40" s="145"/>
      <c r="UB40" s="146"/>
      <c r="UC40" s="145"/>
      <c r="UD40" s="146"/>
      <c r="UE40" s="145"/>
      <c r="UF40" s="146"/>
      <c r="UG40" s="145"/>
      <c r="UH40" s="146"/>
      <c r="UI40" s="145"/>
      <c r="UJ40" s="146"/>
      <c r="UK40" s="145"/>
      <c r="UL40" s="146"/>
      <c r="UM40" s="145"/>
      <c r="UN40" s="146"/>
      <c r="UO40" s="145"/>
      <c r="UP40" s="146"/>
      <c r="UQ40" s="145"/>
      <c r="UR40" s="146"/>
      <c r="US40" s="145"/>
      <c r="UT40" s="146"/>
      <c r="UU40" s="145"/>
      <c r="UV40" s="146"/>
      <c r="UW40" s="145"/>
      <c r="UX40" s="146"/>
      <c r="UY40" s="145"/>
      <c r="UZ40" s="146"/>
      <c r="VA40" s="145"/>
      <c r="VB40" s="146"/>
      <c r="VC40" s="145"/>
      <c r="VD40" s="146"/>
      <c r="VE40" s="145"/>
      <c r="VF40" s="146"/>
      <c r="VG40" s="145"/>
      <c r="VH40" s="146"/>
      <c r="VI40" s="145"/>
      <c r="VJ40" s="146"/>
      <c r="VK40" s="145"/>
      <c r="VL40" s="146"/>
      <c r="VM40" s="145"/>
      <c r="VN40" s="146"/>
      <c r="VO40" s="145"/>
      <c r="VP40" s="146"/>
      <c r="VQ40" s="145"/>
      <c r="VR40" s="146"/>
      <c r="VS40" s="145"/>
      <c r="VT40" s="146"/>
      <c r="VU40" s="145"/>
      <c r="VV40" s="146"/>
      <c r="VW40" s="145"/>
      <c r="VX40" s="146"/>
      <c r="VY40" s="145"/>
      <c r="VZ40" s="146"/>
      <c r="WA40" s="145"/>
      <c r="WB40" s="146"/>
      <c r="WC40" s="145"/>
      <c r="WD40" s="148"/>
    </row>
    <row r="41" spans="1:602" ht="15.6">
      <c r="A41" s="132" t="s">
        <v>3712</v>
      </c>
      <c r="B41" s="133" t="s">
        <v>3728</v>
      </c>
      <c r="C41" s="145"/>
      <c r="D41" s="146"/>
      <c r="E41" s="145"/>
      <c r="F41" s="146"/>
      <c r="G41" s="95"/>
      <c r="H41" s="147"/>
      <c r="I41" s="95"/>
      <c r="J41" s="147"/>
      <c r="K41" s="95"/>
      <c r="L41" s="147"/>
      <c r="M41" s="95"/>
      <c r="N41" s="147"/>
      <c r="O41" s="95"/>
      <c r="P41" s="147"/>
      <c r="Q41" s="95"/>
      <c r="R41" s="147"/>
      <c r="S41" s="95"/>
      <c r="T41" s="147"/>
      <c r="U41" s="95"/>
      <c r="V41" s="147"/>
      <c r="W41" s="95"/>
      <c r="X41" s="147"/>
      <c r="Y41" s="95"/>
      <c r="Z41" s="147"/>
      <c r="AA41" s="95"/>
      <c r="AB41" s="147"/>
      <c r="AC41" s="95"/>
      <c r="AD41" s="147"/>
      <c r="AE41" s="95"/>
      <c r="AF41" s="147"/>
      <c r="AG41" s="95"/>
      <c r="AH41" s="147"/>
      <c r="AI41" s="95"/>
      <c r="AJ41" s="147"/>
      <c r="AK41" s="95"/>
      <c r="AL41" s="147"/>
      <c r="AM41" s="95"/>
      <c r="AN41" s="147"/>
      <c r="AO41" s="95"/>
      <c r="AP41" s="147"/>
      <c r="AQ41" s="95"/>
      <c r="AR41" s="147"/>
      <c r="AS41" s="95"/>
      <c r="AT41" s="147"/>
      <c r="AU41" s="95"/>
      <c r="AV41" s="147"/>
      <c r="AW41" s="95"/>
      <c r="AX41" s="147"/>
      <c r="AY41" s="95"/>
      <c r="AZ41" s="147"/>
      <c r="BA41" s="95"/>
      <c r="BB41" s="147"/>
      <c r="BC41" s="95"/>
      <c r="BD41" s="147"/>
      <c r="BE41" s="95"/>
      <c r="BF41" s="147"/>
      <c r="BG41" s="95"/>
      <c r="BH41" s="147"/>
      <c r="BI41" s="95"/>
      <c r="BJ41" s="147"/>
      <c r="BK41" s="95"/>
      <c r="BL41" s="147"/>
      <c r="BM41" s="95"/>
      <c r="BN41" s="147"/>
      <c r="BO41" s="95"/>
      <c r="BP41" s="147"/>
      <c r="BQ41" s="95"/>
      <c r="BR41" s="147"/>
      <c r="BS41" s="95"/>
      <c r="BT41" s="147"/>
      <c r="BU41" s="95"/>
      <c r="BV41" s="147"/>
      <c r="BW41" s="95"/>
      <c r="BX41" s="147"/>
      <c r="BY41" s="95"/>
      <c r="BZ41" s="147"/>
      <c r="CA41" s="95"/>
      <c r="CB41" s="147"/>
      <c r="CC41" s="95"/>
      <c r="CD41" s="147"/>
      <c r="CE41" s="95"/>
      <c r="CF41" s="147"/>
      <c r="CG41" s="95"/>
      <c r="CH41" s="147"/>
      <c r="CI41" s="95"/>
      <c r="CJ41" s="147"/>
      <c r="CK41" s="95"/>
      <c r="CL41" s="147"/>
      <c r="CM41" s="95"/>
      <c r="CN41" s="147"/>
      <c r="CO41" s="95"/>
      <c r="CP41" s="147"/>
      <c r="CQ41" s="95">
        <v>1</v>
      </c>
      <c r="CR41" s="147"/>
      <c r="CS41" s="95">
        <v>1</v>
      </c>
      <c r="CT41" s="147"/>
      <c r="CU41" s="95"/>
      <c r="CV41" s="147"/>
      <c r="CW41" s="95"/>
      <c r="CX41" s="147"/>
      <c r="CY41" s="95"/>
      <c r="CZ41" s="147"/>
      <c r="DA41" s="95"/>
      <c r="DB41" s="147"/>
      <c r="DC41" s="95"/>
      <c r="DD41" s="147"/>
      <c r="DE41" s="95">
        <v>3</v>
      </c>
      <c r="DF41" s="147"/>
      <c r="DG41" s="95"/>
      <c r="DH41" s="147"/>
      <c r="DI41" s="95"/>
      <c r="DJ41" s="147"/>
      <c r="DK41" s="95"/>
      <c r="DL41" s="147"/>
      <c r="DM41" s="95"/>
      <c r="DN41" s="147"/>
      <c r="DO41" s="95"/>
      <c r="DP41" s="147"/>
      <c r="DQ41" s="95"/>
      <c r="DR41" s="147"/>
      <c r="DS41" s="95"/>
      <c r="DT41" s="147"/>
      <c r="DU41" s="95"/>
      <c r="DV41" s="147"/>
      <c r="DW41" s="95"/>
      <c r="DX41" s="147"/>
      <c r="DY41" s="95"/>
      <c r="DZ41" s="147"/>
      <c r="EA41" s="95"/>
      <c r="EB41" s="147"/>
      <c r="EC41" s="95"/>
      <c r="ED41" s="147"/>
      <c r="EE41" s="95"/>
      <c r="EF41" s="147"/>
      <c r="EG41" s="95"/>
      <c r="EH41" s="147"/>
      <c r="EI41" s="95"/>
      <c r="EJ41" s="147"/>
      <c r="EK41" s="95"/>
      <c r="EL41" s="147"/>
      <c r="EM41" s="95"/>
      <c r="EN41" s="147"/>
      <c r="EO41" s="95"/>
      <c r="EP41" s="147"/>
      <c r="EQ41" s="95"/>
      <c r="ER41" s="147"/>
      <c r="ES41" s="95"/>
      <c r="ET41" s="147"/>
      <c r="EU41" s="95"/>
      <c r="EV41" s="147"/>
      <c r="EW41" s="95"/>
      <c r="EX41" s="147"/>
      <c r="EY41" s="95"/>
      <c r="EZ41" s="147"/>
      <c r="FA41" s="95"/>
      <c r="FB41" s="147"/>
      <c r="FC41" s="95"/>
      <c r="FD41" s="147"/>
      <c r="FE41" s="95"/>
      <c r="FF41" s="147"/>
      <c r="FG41" s="95"/>
      <c r="FH41" s="147"/>
      <c r="FI41" s="95"/>
      <c r="FJ41" s="147"/>
      <c r="FK41" s="95"/>
      <c r="FL41" s="147"/>
      <c r="FM41" s="95"/>
      <c r="FN41" s="147"/>
      <c r="FO41" s="95"/>
      <c r="FP41" s="147"/>
      <c r="FQ41" s="95"/>
      <c r="FR41" s="147"/>
      <c r="FS41" s="95"/>
      <c r="FT41" s="147"/>
      <c r="FU41" s="95"/>
      <c r="FV41" s="147"/>
      <c r="FW41" s="95"/>
      <c r="FX41" s="147"/>
      <c r="FY41" s="95"/>
      <c r="FZ41" s="147"/>
      <c r="GA41" s="95"/>
      <c r="GB41" s="147"/>
      <c r="GC41" s="95"/>
      <c r="GD41" s="147"/>
      <c r="GE41" s="95"/>
      <c r="GF41" s="147"/>
      <c r="GG41" s="95"/>
      <c r="GH41" s="147"/>
      <c r="GI41" s="95"/>
      <c r="GJ41" s="147"/>
      <c r="GK41" s="95"/>
      <c r="GL41" s="147"/>
      <c r="GM41" s="95"/>
      <c r="GN41" s="147"/>
      <c r="GO41" s="95"/>
      <c r="GP41" s="147"/>
      <c r="GQ41" s="95"/>
      <c r="GR41" s="147"/>
      <c r="GS41" s="95"/>
      <c r="GT41" s="154"/>
      <c r="GU41" s="145"/>
      <c r="GV41" s="146"/>
      <c r="GW41" s="145"/>
      <c r="GX41" s="146"/>
      <c r="GY41" s="95"/>
      <c r="GZ41" s="147"/>
      <c r="HA41" s="95"/>
      <c r="HB41" s="147"/>
      <c r="HC41" s="95"/>
      <c r="HD41" s="147"/>
      <c r="HE41" s="95"/>
      <c r="HF41" s="147"/>
      <c r="HG41" s="95"/>
      <c r="HH41" s="147"/>
      <c r="HI41" s="95"/>
      <c r="HJ41" s="147"/>
      <c r="HK41" s="95"/>
      <c r="HL41" s="147"/>
      <c r="HM41" s="95"/>
      <c r="HN41" s="147"/>
      <c r="HO41" s="95"/>
      <c r="HP41" s="147"/>
      <c r="HQ41" s="95"/>
      <c r="HR41" s="147"/>
      <c r="HS41" s="95">
        <v>1</v>
      </c>
      <c r="HT41" s="147"/>
      <c r="HU41" s="95"/>
      <c r="HV41" s="147"/>
      <c r="HW41" s="95"/>
      <c r="HX41" s="147"/>
      <c r="HY41" s="95"/>
      <c r="HZ41" s="147"/>
      <c r="IA41" s="95">
        <v>3</v>
      </c>
      <c r="IB41" s="147"/>
      <c r="IC41" s="95"/>
      <c r="ID41" s="147"/>
      <c r="IE41" s="95"/>
      <c r="IF41" s="147"/>
      <c r="IG41" s="95"/>
      <c r="IH41" s="147"/>
      <c r="II41" s="95"/>
      <c r="IJ41" s="147"/>
      <c r="IK41" s="95">
        <v>1</v>
      </c>
      <c r="IL41" s="147"/>
      <c r="IM41" s="95">
        <v>1</v>
      </c>
      <c r="IN41" s="147"/>
      <c r="IO41" s="95">
        <v>1</v>
      </c>
      <c r="IP41" s="147"/>
      <c r="IQ41" s="95">
        <v>2</v>
      </c>
      <c r="IR41" s="147"/>
      <c r="IS41" s="95"/>
      <c r="IT41" s="147"/>
      <c r="IU41" s="95"/>
      <c r="IV41" s="147"/>
      <c r="IW41" s="95"/>
      <c r="IX41" s="147"/>
      <c r="IY41" s="95"/>
      <c r="IZ41" s="147"/>
      <c r="JA41" s="95">
        <v>1</v>
      </c>
      <c r="JB41" s="147"/>
      <c r="JC41" s="95"/>
      <c r="JD41" s="147"/>
      <c r="JE41" s="95"/>
      <c r="JF41" s="147"/>
      <c r="JG41" s="95">
        <v>1</v>
      </c>
      <c r="JH41" s="147"/>
      <c r="JI41" s="95"/>
      <c r="JJ41" s="147"/>
      <c r="JK41" s="95">
        <v>2</v>
      </c>
      <c r="JL41" s="147"/>
      <c r="JM41" s="95"/>
      <c r="JN41" s="147"/>
      <c r="JO41" s="95">
        <v>1</v>
      </c>
      <c r="JP41" s="147"/>
      <c r="JQ41" s="95"/>
      <c r="JR41" s="147"/>
      <c r="JS41" s="95"/>
      <c r="JT41" s="147"/>
      <c r="JU41" s="95"/>
      <c r="JV41" s="147"/>
      <c r="JW41" s="95"/>
      <c r="JX41" s="147"/>
      <c r="JY41" s="95">
        <v>1</v>
      </c>
      <c r="JZ41" s="147"/>
      <c r="KA41" s="95"/>
      <c r="KB41" s="147"/>
      <c r="KC41" s="95">
        <v>1</v>
      </c>
      <c r="KD41" s="147"/>
      <c r="KE41" s="95">
        <v>2</v>
      </c>
      <c r="KF41" s="147"/>
      <c r="KG41" s="95">
        <v>1</v>
      </c>
      <c r="KH41" s="147"/>
      <c r="KI41" s="95">
        <v>1</v>
      </c>
      <c r="KJ41" s="147"/>
      <c r="KK41" s="95">
        <v>1</v>
      </c>
      <c r="KL41" s="147"/>
      <c r="KM41" s="95"/>
      <c r="KN41" s="147"/>
      <c r="KO41" s="95"/>
      <c r="KP41" s="147"/>
      <c r="KQ41" s="95"/>
      <c r="KR41" s="147"/>
      <c r="KS41" s="95"/>
      <c r="KT41" s="147"/>
      <c r="KU41" s="95"/>
      <c r="KV41" s="147"/>
      <c r="KW41" s="95"/>
      <c r="KX41" s="147"/>
      <c r="KY41" s="95"/>
      <c r="KZ41" s="147"/>
      <c r="LA41" s="95"/>
      <c r="LB41" s="147"/>
      <c r="LC41" s="95"/>
      <c r="LD41" s="147"/>
      <c r="LE41" s="95"/>
      <c r="LF41" s="147"/>
      <c r="LG41" s="95"/>
      <c r="LH41" s="147"/>
      <c r="LI41" s="95"/>
      <c r="LJ41" s="147"/>
      <c r="LK41" s="95"/>
      <c r="LL41" s="147"/>
      <c r="LM41" s="95">
        <v>2</v>
      </c>
      <c r="LN41" s="147"/>
      <c r="LO41" s="95"/>
      <c r="LP41" s="147"/>
      <c r="LQ41" s="95"/>
      <c r="LR41" s="147"/>
      <c r="LS41" s="95"/>
      <c r="LT41" s="147"/>
      <c r="LU41" s="95"/>
      <c r="LV41" s="147"/>
      <c r="LW41" s="95"/>
      <c r="LX41" s="147"/>
      <c r="LY41" s="95">
        <v>2</v>
      </c>
      <c r="LZ41" s="147"/>
      <c r="MA41" s="95"/>
      <c r="MB41" s="147"/>
      <c r="MC41" s="95"/>
      <c r="MD41" s="147"/>
      <c r="ME41" s="95"/>
      <c r="MF41" s="147"/>
      <c r="MG41" s="95"/>
      <c r="MH41" s="147"/>
      <c r="MI41" s="95"/>
      <c r="MJ41" s="147"/>
      <c r="MK41" s="95"/>
      <c r="ML41" s="147"/>
      <c r="MM41" s="95"/>
      <c r="MN41" s="147"/>
      <c r="MO41" s="95">
        <v>1</v>
      </c>
      <c r="MP41" s="147"/>
      <c r="MQ41" s="95"/>
      <c r="MR41" s="147"/>
      <c r="MS41" s="95">
        <v>3</v>
      </c>
      <c r="MT41" s="147"/>
      <c r="MU41" s="95">
        <v>1</v>
      </c>
      <c r="MV41" s="147"/>
      <c r="MW41" s="95"/>
      <c r="MX41" s="147"/>
      <c r="MY41" s="95"/>
      <c r="MZ41" s="147"/>
      <c r="NA41" s="95"/>
      <c r="NB41" s="147"/>
      <c r="NC41" s="95"/>
      <c r="ND41" s="147"/>
      <c r="NE41" s="150"/>
      <c r="NF41" s="147"/>
      <c r="NG41" s="150"/>
      <c r="NH41" s="147"/>
      <c r="NI41" s="95"/>
      <c r="NJ41" s="147"/>
      <c r="NK41" s="95"/>
      <c r="NL41" s="147"/>
      <c r="NM41" s="95"/>
      <c r="NN41" s="147"/>
      <c r="NO41" s="95"/>
      <c r="NP41" s="147"/>
      <c r="NQ41" s="95"/>
      <c r="NR41" s="147"/>
      <c r="NS41" s="95"/>
      <c r="NT41" s="147"/>
      <c r="NU41" s="95"/>
      <c r="NV41" s="147"/>
      <c r="NW41" s="95"/>
      <c r="NX41" s="147"/>
      <c r="NY41" s="95"/>
      <c r="NZ41" s="147"/>
      <c r="OA41" s="95"/>
      <c r="OB41" s="147"/>
      <c r="OC41" s="95"/>
      <c r="OD41" s="147"/>
      <c r="OE41" s="95"/>
      <c r="OF41" s="147"/>
      <c r="OG41" s="95"/>
      <c r="OH41" s="147"/>
      <c r="OI41" s="95"/>
      <c r="OJ41" s="147"/>
      <c r="OK41" s="95">
        <v>2</v>
      </c>
      <c r="OL41" s="154"/>
      <c r="OM41" s="149"/>
      <c r="ON41" s="151"/>
      <c r="OO41" s="149"/>
      <c r="OP41" s="151"/>
      <c r="OQ41" s="95"/>
      <c r="OR41" s="147"/>
      <c r="OS41" s="95"/>
      <c r="OT41" s="147"/>
      <c r="OU41" s="95"/>
      <c r="OV41" s="147"/>
      <c r="OW41" s="95"/>
      <c r="OX41" s="147"/>
      <c r="OY41" s="95"/>
      <c r="OZ41" s="147"/>
      <c r="PA41" s="95"/>
      <c r="PB41" s="147"/>
      <c r="PC41" s="95"/>
      <c r="PD41" s="147"/>
      <c r="PE41" s="95"/>
      <c r="PF41" s="147"/>
      <c r="PG41" s="95"/>
      <c r="PH41" s="147"/>
      <c r="PI41" s="95"/>
      <c r="PJ41" s="147"/>
      <c r="PK41" s="95"/>
      <c r="PL41" s="147"/>
      <c r="PM41" s="150"/>
      <c r="PN41" s="152"/>
      <c r="PO41" s="95">
        <v>2</v>
      </c>
      <c r="PP41" s="152"/>
      <c r="PQ41" s="150"/>
      <c r="PR41" s="152"/>
      <c r="PS41" s="150"/>
      <c r="PT41" s="152"/>
      <c r="PU41" s="150"/>
      <c r="PV41" s="152"/>
      <c r="PW41" s="95">
        <v>3</v>
      </c>
      <c r="PX41" s="152"/>
      <c r="PY41" s="150"/>
      <c r="PZ41" s="152"/>
      <c r="QA41" s="150"/>
      <c r="QB41" s="152"/>
      <c r="QC41" s="150"/>
      <c r="QD41" s="152"/>
      <c r="QE41" s="150"/>
      <c r="QF41" s="152"/>
      <c r="QG41" s="150"/>
      <c r="QH41" s="152"/>
      <c r="QI41" s="150"/>
      <c r="QJ41" s="152"/>
      <c r="QK41" s="150"/>
      <c r="QL41" s="152"/>
      <c r="QM41" s="150"/>
      <c r="QN41" s="152"/>
      <c r="QO41" s="150"/>
      <c r="QP41" s="152"/>
      <c r="QQ41" s="150"/>
      <c r="QR41" s="152"/>
      <c r="QS41" s="150"/>
      <c r="QT41" s="152"/>
      <c r="QU41" s="150"/>
      <c r="QV41" s="152"/>
      <c r="QW41" s="150"/>
      <c r="QX41" s="152"/>
      <c r="QY41" s="150"/>
      <c r="QZ41" s="152"/>
      <c r="RA41" s="150"/>
      <c r="RB41" s="152"/>
      <c r="RC41" s="150"/>
      <c r="RD41" s="152"/>
      <c r="RE41" s="150"/>
      <c r="RF41" s="152"/>
      <c r="RG41" s="150"/>
      <c r="RH41" s="152"/>
      <c r="RI41" s="150"/>
      <c r="RJ41" s="152"/>
      <c r="RK41" s="150"/>
      <c r="RL41" s="152"/>
      <c r="RM41" s="150"/>
      <c r="RN41" s="152"/>
      <c r="RO41" s="150"/>
      <c r="RP41" s="152"/>
      <c r="RQ41" s="150"/>
      <c r="RR41" s="152"/>
      <c r="RS41" s="150"/>
      <c r="RT41" s="152"/>
      <c r="RU41" s="150"/>
      <c r="RV41" s="152"/>
      <c r="RW41" s="150"/>
      <c r="RX41" s="152"/>
      <c r="RY41" s="150"/>
      <c r="RZ41" s="152"/>
      <c r="SA41" s="150"/>
      <c r="SB41" s="152"/>
      <c r="SC41" s="150"/>
      <c r="SD41" s="152"/>
      <c r="SE41" s="150"/>
      <c r="SF41" s="152"/>
      <c r="SG41" s="150"/>
      <c r="SH41" s="152"/>
      <c r="SI41" s="150"/>
      <c r="SJ41" s="152"/>
      <c r="SK41" s="150"/>
      <c r="SL41" s="152"/>
      <c r="SM41" s="150"/>
      <c r="SN41" s="152"/>
      <c r="SO41" s="150"/>
      <c r="SP41" s="152"/>
      <c r="SQ41" s="150"/>
      <c r="SR41" s="152"/>
      <c r="SS41" s="150"/>
      <c r="ST41" s="152"/>
      <c r="SU41" s="150"/>
      <c r="SV41" s="152"/>
      <c r="SW41" s="150"/>
      <c r="SX41" s="152"/>
      <c r="SY41" s="150"/>
      <c r="SZ41" s="152"/>
      <c r="TA41" s="150"/>
      <c r="TB41" s="152"/>
      <c r="TC41" s="150"/>
      <c r="TD41" s="152"/>
      <c r="TE41" s="150"/>
      <c r="TF41" s="152"/>
      <c r="TG41" s="150"/>
      <c r="TH41" s="152"/>
      <c r="TI41" s="150"/>
      <c r="TJ41" s="152"/>
      <c r="TK41" s="150"/>
      <c r="TL41" s="152"/>
      <c r="TM41" s="150"/>
      <c r="TN41" s="152"/>
      <c r="TO41" s="150"/>
      <c r="TP41" s="152"/>
      <c r="TQ41" s="150"/>
      <c r="TR41" s="152"/>
      <c r="TS41" s="150"/>
      <c r="TT41" s="152"/>
      <c r="TU41" s="150"/>
      <c r="TV41" s="152"/>
      <c r="TW41" s="150"/>
      <c r="TX41" s="152"/>
      <c r="TY41" s="150"/>
      <c r="TZ41" s="152"/>
      <c r="UA41" s="150"/>
      <c r="UB41" s="152"/>
      <c r="UC41" s="150"/>
      <c r="UD41" s="152"/>
      <c r="UE41" s="150"/>
      <c r="UF41" s="152"/>
      <c r="UG41" s="150"/>
      <c r="UH41" s="152"/>
      <c r="UI41" s="150"/>
      <c r="UJ41" s="152"/>
      <c r="UK41" s="150"/>
      <c r="UL41" s="152"/>
      <c r="UM41" s="150"/>
      <c r="UN41" s="152"/>
      <c r="UO41" s="150"/>
      <c r="UP41" s="152"/>
      <c r="UQ41" s="150"/>
      <c r="UR41" s="152"/>
      <c r="US41" s="150"/>
      <c r="UT41" s="152"/>
      <c r="UU41" s="150"/>
      <c r="UV41" s="152"/>
      <c r="UW41" s="150"/>
      <c r="UX41" s="152"/>
      <c r="UY41" s="150"/>
      <c r="UZ41" s="152"/>
      <c r="VA41" s="150"/>
      <c r="VB41" s="152"/>
      <c r="VC41" s="150"/>
      <c r="VD41" s="152"/>
      <c r="VE41" s="150"/>
      <c r="VF41" s="152"/>
      <c r="VG41" s="150"/>
      <c r="VH41" s="152"/>
      <c r="VI41" s="150"/>
      <c r="VJ41" s="152"/>
      <c r="VK41" s="150"/>
      <c r="VL41" s="152"/>
      <c r="VM41" s="150"/>
      <c r="VN41" s="152"/>
      <c r="VO41" s="150"/>
      <c r="VP41" s="152"/>
      <c r="VQ41" s="150"/>
      <c r="VR41" s="152"/>
      <c r="VS41" s="150"/>
      <c r="VT41" s="152"/>
      <c r="VU41" s="150"/>
      <c r="VV41" s="152"/>
      <c r="VW41" s="150"/>
      <c r="VX41" s="152"/>
      <c r="VY41" s="150"/>
      <c r="VZ41" s="152"/>
      <c r="WA41" s="150"/>
      <c r="WB41" s="152"/>
      <c r="WC41" s="150"/>
      <c r="WD41" s="155"/>
    </row>
    <row r="42" spans="1:602" ht="15.6">
      <c r="A42" s="132" t="s">
        <v>3712</v>
      </c>
      <c r="B42" s="133" t="s">
        <v>3729</v>
      </c>
      <c r="C42" s="145"/>
      <c r="D42" s="146"/>
      <c r="E42" s="145"/>
      <c r="F42" s="146"/>
      <c r="G42" s="145"/>
      <c r="H42" s="146"/>
      <c r="I42" s="145"/>
      <c r="J42" s="146"/>
      <c r="K42" s="145"/>
      <c r="L42" s="146"/>
      <c r="M42" s="145"/>
      <c r="N42" s="146"/>
      <c r="O42" s="145"/>
      <c r="P42" s="146"/>
      <c r="Q42" s="145"/>
      <c r="R42" s="146"/>
      <c r="S42" s="145"/>
      <c r="T42" s="146"/>
      <c r="U42" s="145"/>
      <c r="V42" s="146"/>
      <c r="W42" s="145"/>
      <c r="X42" s="146"/>
      <c r="Y42" s="145"/>
      <c r="Z42" s="146"/>
      <c r="AA42" s="145"/>
      <c r="AB42" s="146"/>
      <c r="AC42" s="145"/>
      <c r="AD42" s="146"/>
      <c r="AE42" s="145"/>
      <c r="AF42" s="146"/>
      <c r="AG42" s="145"/>
      <c r="AH42" s="146"/>
      <c r="AI42" s="145"/>
      <c r="AJ42" s="146"/>
      <c r="AK42" s="145"/>
      <c r="AL42" s="146"/>
      <c r="AM42" s="145"/>
      <c r="AN42" s="146"/>
      <c r="AO42" s="145"/>
      <c r="AP42" s="146"/>
      <c r="AQ42" s="145"/>
      <c r="AR42" s="146"/>
      <c r="AS42" s="145"/>
      <c r="AT42" s="146"/>
      <c r="AU42" s="145"/>
      <c r="AV42" s="146"/>
      <c r="AW42" s="145"/>
      <c r="AX42" s="146"/>
      <c r="AY42" s="145"/>
      <c r="AZ42" s="146"/>
      <c r="BA42" s="95"/>
      <c r="BB42" s="146"/>
      <c r="BC42" s="145"/>
      <c r="BD42" s="146"/>
      <c r="BE42" s="145"/>
      <c r="BF42" s="146"/>
      <c r="BG42" s="145"/>
      <c r="BH42" s="146"/>
      <c r="BI42" s="145"/>
      <c r="BJ42" s="146"/>
      <c r="BK42" s="145"/>
      <c r="BL42" s="146"/>
      <c r="BM42" s="145"/>
      <c r="BN42" s="146"/>
      <c r="BO42" s="145"/>
      <c r="BP42" s="146"/>
      <c r="BQ42" s="145"/>
      <c r="BR42" s="146"/>
      <c r="BS42" s="145"/>
      <c r="BT42" s="146"/>
      <c r="BU42" s="145"/>
      <c r="BV42" s="146"/>
      <c r="BW42" s="145"/>
      <c r="BX42" s="146"/>
      <c r="BY42" s="145"/>
      <c r="BZ42" s="146"/>
      <c r="CA42" s="145"/>
      <c r="CB42" s="146"/>
      <c r="CC42" s="145"/>
      <c r="CD42" s="146"/>
      <c r="CE42" s="145"/>
      <c r="CF42" s="146"/>
      <c r="CG42" s="145"/>
      <c r="CH42" s="146"/>
      <c r="CI42" s="95"/>
      <c r="CJ42" s="146"/>
      <c r="CK42" s="145"/>
      <c r="CL42" s="146"/>
      <c r="CM42" s="145"/>
      <c r="CN42" s="146"/>
      <c r="CO42" s="145"/>
      <c r="CP42" s="146"/>
      <c r="CQ42" s="145"/>
      <c r="CR42" s="146"/>
      <c r="CS42" s="145"/>
      <c r="CT42" s="146"/>
      <c r="CU42" s="145"/>
      <c r="CV42" s="146"/>
      <c r="CW42" s="145"/>
      <c r="CX42" s="146"/>
      <c r="CY42" s="145"/>
      <c r="CZ42" s="146"/>
      <c r="DA42" s="145"/>
      <c r="DB42" s="146"/>
      <c r="DC42" s="145"/>
      <c r="DD42" s="146"/>
      <c r="DE42" s="145"/>
      <c r="DF42" s="146"/>
      <c r="DG42" s="95"/>
      <c r="DH42" s="146"/>
      <c r="DI42" s="95"/>
      <c r="DJ42" s="146"/>
      <c r="DK42" s="145"/>
      <c r="DL42" s="146"/>
      <c r="DM42" s="145"/>
      <c r="DN42" s="146"/>
      <c r="DO42" s="145"/>
      <c r="DP42" s="146"/>
      <c r="DQ42" s="145"/>
      <c r="DR42" s="146"/>
      <c r="DS42" s="145"/>
      <c r="DT42" s="146"/>
      <c r="DU42" s="145"/>
      <c r="DV42" s="146"/>
      <c r="DW42" s="145"/>
      <c r="DX42" s="146"/>
      <c r="DY42" s="145"/>
      <c r="DZ42" s="146"/>
      <c r="EA42" s="145"/>
      <c r="EB42" s="146"/>
      <c r="EC42" s="145"/>
      <c r="ED42" s="146"/>
      <c r="EE42" s="145"/>
      <c r="EF42" s="146"/>
      <c r="EG42" s="145"/>
      <c r="EH42" s="146"/>
      <c r="EI42" s="145"/>
      <c r="EJ42" s="146"/>
      <c r="EK42" s="145"/>
      <c r="EL42" s="146"/>
      <c r="EM42" s="145"/>
      <c r="EN42" s="146"/>
      <c r="EO42" s="145"/>
      <c r="EP42" s="146"/>
      <c r="EQ42" s="145"/>
      <c r="ER42" s="146"/>
      <c r="ES42" s="145"/>
      <c r="ET42" s="146"/>
      <c r="EU42" s="145"/>
      <c r="EV42" s="146"/>
      <c r="EW42" s="145"/>
      <c r="EX42" s="146"/>
      <c r="EY42" s="145"/>
      <c r="EZ42" s="146"/>
      <c r="FA42" s="145"/>
      <c r="FB42" s="146"/>
      <c r="FC42" s="145"/>
      <c r="FD42" s="146"/>
      <c r="FE42" s="95"/>
      <c r="FF42" s="146"/>
      <c r="FG42" s="145"/>
      <c r="FH42" s="146"/>
      <c r="FI42" s="145"/>
      <c r="FJ42" s="146"/>
      <c r="FK42" s="145"/>
      <c r="FL42" s="146"/>
      <c r="FM42" s="145"/>
      <c r="FN42" s="146"/>
      <c r="FO42" s="145"/>
      <c r="FP42" s="146"/>
      <c r="FQ42" s="95"/>
      <c r="FR42" s="146"/>
      <c r="FS42" s="145"/>
      <c r="FT42" s="146"/>
      <c r="FU42" s="145"/>
      <c r="FV42" s="146"/>
      <c r="FW42" s="145"/>
      <c r="FX42" s="146"/>
      <c r="FY42" s="145"/>
      <c r="FZ42" s="146"/>
      <c r="GA42" s="95"/>
      <c r="GB42" s="146"/>
      <c r="GC42" s="145"/>
      <c r="GD42" s="146"/>
      <c r="GE42" s="145"/>
      <c r="GF42" s="146"/>
      <c r="GG42" s="145"/>
      <c r="GH42" s="146"/>
      <c r="GI42" s="145"/>
      <c r="GJ42" s="146"/>
      <c r="GK42" s="145"/>
      <c r="GL42" s="146"/>
      <c r="GM42" s="145"/>
      <c r="GN42" s="146"/>
      <c r="GO42" s="145"/>
      <c r="GP42" s="146"/>
      <c r="GQ42" s="145"/>
      <c r="GR42" s="146"/>
      <c r="GS42" s="145"/>
      <c r="GT42" s="148"/>
      <c r="GU42" s="145"/>
      <c r="GV42" s="146"/>
      <c r="GW42" s="145"/>
      <c r="GX42" s="146"/>
      <c r="GY42" s="149"/>
      <c r="GZ42" s="151"/>
      <c r="HA42" s="149"/>
      <c r="HB42" s="151"/>
      <c r="HC42" s="149"/>
      <c r="HD42" s="151"/>
      <c r="HE42" s="149"/>
      <c r="HF42" s="151"/>
      <c r="HG42" s="149"/>
      <c r="HH42" s="151"/>
      <c r="HI42" s="149"/>
      <c r="HJ42" s="151"/>
      <c r="HK42" s="149"/>
      <c r="HL42" s="151"/>
      <c r="HM42" s="149"/>
      <c r="HN42" s="151"/>
      <c r="HO42" s="149"/>
      <c r="HP42" s="151"/>
      <c r="HQ42" s="149"/>
      <c r="HR42" s="151"/>
      <c r="HS42" s="149"/>
      <c r="HT42" s="151"/>
      <c r="HU42" s="149"/>
      <c r="HV42" s="151"/>
      <c r="HW42" s="149"/>
      <c r="HX42" s="151"/>
      <c r="HY42" s="149"/>
      <c r="HZ42" s="151"/>
      <c r="IA42" s="149"/>
      <c r="IB42" s="151"/>
      <c r="IC42" s="149"/>
      <c r="ID42" s="151"/>
      <c r="IE42" s="149"/>
      <c r="IF42" s="151"/>
      <c r="IG42" s="149"/>
      <c r="IH42" s="151"/>
      <c r="II42" s="149"/>
      <c r="IJ42" s="151"/>
      <c r="IK42" s="149"/>
      <c r="IL42" s="151"/>
      <c r="IM42" s="149"/>
      <c r="IN42" s="151"/>
      <c r="IO42" s="149"/>
      <c r="IP42" s="151"/>
      <c r="IQ42" s="149"/>
      <c r="IR42" s="151"/>
      <c r="IS42" s="95"/>
      <c r="IT42" s="151"/>
      <c r="IU42" s="149"/>
      <c r="IV42" s="151"/>
      <c r="IW42" s="149"/>
      <c r="IX42" s="151"/>
      <c r="IY42" s="149"/>
      <c r="IZ42" s="151"/>
      <c r="JA42" s="149"/>
      <c r="JB42" s="151"/>
      <c r="JC42" s="149"/>
      <c r="JD42" s="151"/>
      <c r="JE42" s="149"/>
      <c r="JF42" s="151"/>
      <c r="JG42" s="149"/>
      <c r="JH42" s="151"/>
      <c r="JI42" s="149"/>
      <c r="JJ42" s="151"/>
      <c r="JK42" s="149"/>
      <c r="JL42" s="151"/>
      <c r="JM42" s="149"/>
      <c r="JN42" s="151"/>
      <c r="JO42" s="149"/>
      <c r="JP42" s="151"/>
      <c r="JQ42" s="149"/>
      <c r="JR42" s="151"/>
      <c r="JS42" s="149"/>
      <c r="JT42" s="151"/>
      <c r="JU42" s="149"/>
      <c r="JV42" s="151"/>
      <c r="JW42" s="149"/>
      <c r="JX42" s="151"/>
      <c r="JY42" s="149"/>
      <c r="JZ42" s="151"/>
      <c r="KA42" s="95"/>
      <c r="KB42" s="151"/>
      <c r="KC42" s="149"/>
      <c r="KD42" s="151"/>
      <c r="KE42" s="149"/>
      <c r="KF42" s="151"/>
      <c r="KG42" s="149"/>
      <c r="KH42" s="151"/>
      <c r="KI42" s="149"/>
      <c r="KJ42" s="151"/>
      <c r="KK42" s="149"/>
      <c r="KL42" s="151"/>
      <c r="KM42" s="149"/>
      <c r="KN42" s="151"/>
      <c r="KO42" s="149"/>
      <c r="KP42" s="151"/>
      <c r="KQ42" s="149"/>
      <c r="KR42" s="151"/>
      <c r="KS42" s="149"/>
      <c r="KT42" s="151"/>
      <c r="KU42" s="149"/>
      <c r="KV42" s="151"/>
      <c r="KW42" s="149">
        <v>1</v>
      </c>
      <c r="KX42" s="151"/>
      <c r="KY42" s="95"/>
      <c r="KZ42" s="151"/>
      <c r="LA42" s="95"/>
      <c r="LB42" s="151"/>
      <c r="LC42" s="149"/>
      <c r="LD42" s="151"/>
      <c r="LE42" s="149"/>
      <c r="LF42" s="151"/>
      <c r="LG42" s="149"/>
      <c r="LH42" s="151"/>
      <c r="LI42" s="149"/>
      <c r="LJ42" s="151"/>
      <c r="LK42" s="149"/>
      <c r="LL42" s="151"/>
      <c r="LM42" s="149"/>
      <c r="LN42" s="151"/>
      <c r="LO42" s="149"/>
      <c r="LP42" s="151"/>
      <c r="LQ42" s="149"/>
      <c r="LR42" s="151"/>
      <c r="LS42" s="149"/>
      <c r="LT42" s="151"/>
      <c r="LU42" s="149"/>
      <c r="LV42" s="151"/>
      <c r="LW42" s="149"/>
      <c r="LX42" s="151"/>
      <c r="LY42" s="149"/>
      <c r="LZ42" s="151"/>
      <c r="MA42" s="149"/>
      <c r="MB42" s="151"/>
      <c r="MC42" s="149"/>
      <c r="MD42" s="151"/>
      <c r="ME42" s="149"/>
      <c r="MF42" s="151"/>
      <c r="MG42" s="149"/>
      <c r="MH42" s="151"/>
      <c r="MI42" s="149"/>
      <c r="MJ42" s="151"/>
      <c r="MK42" s="149"/>
      <c r="ML42" s="151"/>
      <c r="MM42" s="149"/>
      <c r="MN42" s="151"/>
      <c r="MO42" s="149"/>
      <c r="MP42" s="151"/>
      <c r="MQ42" s="149"/>
      <c r="MR42" s="151"/>
      <c r="MS42" s="149"/>
      <c r="MT42" s="151"/>
      <c r="MU42" s="149">
        <v>1</v>
      </c>
      <c r="MV42" s="151"/>
      <c r="MW42" s="95"/>
      <c r="MX42" s="151"/>
      <c r="MY42" s="149"/>
      <c r="MZ42" s="151"/>
      <c r="NA42" s="149"/>
      <c r="NB42" s="151"/>
      <c r="NC42" s="149"/>
      <c r="ND42" s="151"/>
      <c r="NE42" s="145"/>
      <c r="NF42" s="151"/>
      <c r="NG42" s="145"/>
      <c r="NH42" s="151"/>
      <c r="NI42" s="95"/>
      <c r="NJ42" s="151"/>
      <c r="NK42" s="149"/>
      <c r="NL42" s="151"/>
      <c r="NM42" s="149"/>
      <c r="NN42" s="151"/>
      <c r="NO42" s="149"/>
      <c r="NP42" s="151"/>
      <c r="NQ42" s="149"/>
      <c r="NR42" s="151"/>
      <c r="NS42" s="95"/>
      <c r="NT42" s="151"/>
      <c r="NU42" s="149"/>
      <c r="NV42" s="151"/>
      <c r="NW42" s="149"/>
      <c r="NX42" s="151"/>
      <c r="NY42" s="149"/>
      <c r="NZ42" s="151"/>
      <c r="OA42" s="149"/>
      <c r="OB42" s="151"/>
      <c r="OC42" s="149"/>
      <c r="OD42" s="151"/>
      <c r="OE42" s="149"/>
      <c r="OF42" s="151"/>
      <c r="OG42" s="149"/>
      <c r="OH42" s="151"/>
      <c r="OI42" s="149"/>
      <c r="OJ42" s="151"/>
      <c r="OK42" s="149"/>
      <c r="OL42" s="156"/>
      <c r="OM42" s="149"/>
      <c r="ON42" s="151"/>
      <c r="OO42" s="149"/>
      <c r="OP42" s="151"/>
      <c r="OQ42" s="149"/>
      <c r="OR42" s="151"/>
      <c r="OS42" s="149"/>
      <c r="OT42" s="151"/>
      <c r="OU42" s="149"/>
      <c r="OV42" s="151"/>
      <c r="OW42" s="149"/>
      <c r="OX42" s="151"/>
      <c r="OY42" s="149"/>
      <c r="OZ42" s="151"/>
      <c r="PA42" s="149"/>
      <c r="PB42" s="151"/>
      <c r="PC42" s="149"/>
      <c r="PD42" s="151"/>
      <c r="PE42" s="149"/>
      <c r="PF42" s="151"/>
      <c r="PG42" s="149"/>
      <c r="PH42" s="151"/>
      <c r="PI42" s="149"/>
      <c r="PJ42" s="151"/>
      <c r="PK42" s="149"/>
      <c r="PL42" s="151"/>
      <c r="PM42" s="145"/>
      <c r="PN42" s="146"/>
      <c r="PO42" s="145"/>
      <c r="PP42" s="146"/>
      <c r="PQ42" s="145"/>
      <c r="PR42" s="146"/>
      <c r="PS42" s="145"/>
      <c r="PT42" s="146"/>
      <c r="PU42" s="145"/>
      <c r="PV42" s="146"/>
      <c r="PW42" s="145"/>
      <c r="PX42" s="146"/>
      <c r="PY42" s="145"/>
      <c r="PZ42" s="146"/>
      <c r="QA42" s="145"/>
      <c r="QB42" s="146"/>
      <c r="QC42" s="145"/>
      <c r="QD42" s="146"/>
      <c r="QE42" s="145"/>
      <c r="QF42" s="146"/>
      <c r="QG42" s="145"/>
      <c r="QH42" s="146"/>
      <c r="QI42" s="145"/>
      <c r="QJ42" s="146"/>
      <c r="QK42" s="150"/>
      <c r="QL42" s="146"/>
      <c r="QM42" s="145"/>
      <c r="QN42" s="146"/>
      <c r="QO42" s="145"/>
      <c r="QP42" s="146"/>
      <c r="QQ42" s="145"/>
      <c r="QR42" s="146"/>
      <c r="QS42" s="145"/>
      <c r="QT42" s="146"/>
      <c r="QU42" s="145"/>
      <c r="QV42" s="146"/>
      <c r="QW42" s="145"/>
      <c r="QX42" s="146"/>
      <c r="QY42" s="145"/>
      <c r="QZ42" s="146"/>
      <c r="RA42" s="145"/>
      <c r="RB42" s="146"/>
      <c r="RC42" s="145"/>
      <c r="RD42" s="146"/>
      <c r="RE42" s="145"/>
      <c r="RF42" s="146"/>
      <c r="RG42" s="145"/>
      <c r="RH42" s="146"/>
      <c r="RI42" s="145"/>
      <c r="RJ42" s="146"/>
      <c r="RK42" s="145"/>
      <c r="RL42" s="146"/>
      <c r="RM42" s="145"/>
      <c r="RN42" s="146"/>
      <c r="RO42" s="145"/>
      <c r="RP42" s="146"/>
      <c r="RQ42" s="145"/>
      <c r="RR42" s="146"/>
      <c r="RS42" s="150"/>
      <c r="RT42" s="146"/>
      <c r="RU42" s="145"/>
      <c r="RV42" s="146"/>
      <c r="RW42" s="145"/>
      <c r="RX42" s="146"/>
      <c r="RY42" s="145"/>
      <c r="RZ42" s="146"/>
      <c r="SA42" s="145"/>
      <c r="SB42" s="146"/>
      <c r="SC42" s="145"/>
      <c r="SD42" s="146"/>
      <c r="SE42" s="145"/>
      <c r="SF42" s="146"/>
      <c r="SG42" s="145"/>
      <c r="SH42" s="146"/>
      <c r="SI42" s="145"/>
      <c r="SJ42" s="146"/>
      <c r="SK42" s="149">
        <v>1</v>
      </c>
      <c r="SL42" s="146"/>
      <c r="SM42" s="145"/>
      <c r="SN42" s="146"/>
      <c r="SO42" s="145"/>
      <c r="SP42" s="146"/>
      <c r="SQ42" s="150"/>
      <c r="SR42" s="146"/>
      <c r="SS42" s="150"/>
      <c r="ST42" s="146"/>
      <c r="SU42" s="145"/>
      <c r="SV42" s="146"/>
      <c r="SW42" s="145"/>
      <c r="SX42" s="146"/>
      <c r="SY42" s="145"/>
      <c r="SZ42" s="146"/>
      <c r="TA42" s="145"/>
      <c r="TB42" s="146"/>
      <c r="TC42" s="145"/>
      <c r="TD42" s="146"/>
      <c r="TE42" s="145"/>
      <c r="TF42" s="146"/>
      <c r="TG42" s="145"/>
      <c r="TH42" s="146"/>
      <c r="TI42" s="145"/>
      <c r="TJ42" s="146"/>
      <c r="TK42" s="145"/>
      <c r="TL42" s="146"/>
      <c r="TM42" s="145"/>
      <c r="TN42" s="146"/>
      <c r="TO42" s="145"/>
      <c r="TP42" s="146"/>
      <c r="TQ42" s="145"/>
      <c r="TR42" s="146"/>
      <c r="TS42" s="145"/>
      <c r="TT42" s="146"/>
      <c r="TU42" s="145"/>
      <c r="TV42" s="146"/>
      <c r="TW42" s="145"/>
      <c r="TX42" s="146"/>
      <c r="TY42" s="145"/>
      <c r="TZ42" s="146"/>
      <c r="UA42" s="145"/>
      <c r="UB42" s="146"/>
      <c r="UC42" s="145"/>
      <c r="UD42" s="146"/>
      <c r="UE42" s="145"/>
      <c r="UF42" s="146"/>
      <c r="UG42" s="145"/>
      <c r="UH42" s="146"/>
      <c r="UI42" s="145"/>
      <c r="UJ42" s="146"/>
      <c r="UK42" s="145"/>
      <c r="UL42" s="146"/>
      <c r="UM42" s="145"/>
      <c r="UN42" s="146"/>
      <c r="UO42" s="150"/>
      <c r="UP42" s="146"/>
      <c r="UQ42" s="145"/>
      <c r="UR42" s="146"/>
      <c r="US42" s="145"/>
      <c r="UT42" s="146"/>
      <c r="UU42" s="145"/>
      <c r="UV42" s="146"/>
      <c r="UW42" s="145"/>
      <c r="UX42" s="146"/>
      <c r="UY42" s="145"/>
      <c r="UZ42" s="146"/>
      <c r="VA42" s="150"/>
      <c r="VB42" s="146"/>
      <c r="VC42" s="145"/>
      <c r="VD42" s="146"/>
      <c r="VE42" s="145"/>
      <c r="VF42" s="146"/>
      <c r="VG42" s="145"/>
      <c r="VH42" s="146"/>
      <c r="VI42" s="145"/>
      <c r="VJ42" s="146"/>
      <c r="VK42" s="150"/>
      <c r="VL42" s="146"/>
      <c r="VM42" s="145"/>
      <c r="VN42" s="146"/>
      <c r="VO42" s="145"/>
      <c r="VP42" s="146"/>
      <c r="VQ42" s="145"/>
      <c r="VR42" s="146"/>
      <c r="VS42" s="145"/>
      <c r="VT42" s="146"/>
      <c r="VU42" s="145"/>
      <c r="VV42" s="146"/>
      <c r="VW42" s="145"/>
      <c r="VX42" s="146"/>
      <c r="VY42" s="145"/>
      <c r="VZ42" s="146"/>
      <c r="WA42" s="145"/>
      <c r="WB42" s="146"/>
      <c r="WC42" s="145"/>
      <c r="WD42" s="148"/>
    </row>
    <row r="43" spans="1:602" ht="15.6">
      <c r="A43" s="132" t="s">
        <v>3712</v>
      </c>
      <c r="B43" s="133" t="s">
        <v>3730</v>
      </c>
      <c r="C43" s="145"/>
      <c r="D43" s="146"/>
      <c r="E43" s="145"/>
      <c r="F43" s="146"/>
      <c r="G43" s="145"/>
      <c r="H43" s="146"/>
      <c r="I43" s="145"/>
      <c r="J43" s="146"/>
      <c r="K43" s="145"/>
      <c r="L43" s="146"/>
      <c r="M43" s="145"/>
      <c r="N43" s="146"/>
      <c r="O43" s="145"/>
      <c r="P43" s="146"/>
      <c r="Q43" s="145"/>
      <c r="R43" s="146"/>
      <c r="S43" s="145"/>
      <c r="T43" s="146"/>
      <c r="U43" s="145"/>
      <c r="V43" s="146"/>
      <c r="W43" s="145"/>
      <c r="X43" s="146"/>
      <c r="Y43" s="145"/>
      <c r="Z43" s="146"/>
      <c r="AA43" s="145"/>
      <c r="AB43" s="146"/>
      <c r="AC43" s="145"/>
      <c r="AD43" s="146"/>
      <c r="AE43" s="145"/>
      <c r="AF43" s="146"/>
      <c r="AG43" s="145"/>
      <c r="AH43" s="146"/>
      <c r="AI43" s="145"/>
      <c r="AJ43" s="146"/>
      <c r="AK43" s="145"/>
      <c r="AL43" s="146"/>
      <c r="AM43" s="145"/>
      <c r="AN43" s="146"/>
      <c r="AO43" s="145"/>
      <c r="AP43" s="146"/>
      <c r="AQ43" s="145"/>
      <c r="AR43" s="146"/>
      <c r="AS43" s="145"/>
      <c r="AT43" s="146"/>
      <c r="AU43" s="145"/>
      <c r="AV43" s="146"/>
      <c r="AW43" s="145"/>
      <c r="AX43" s="146"/>
      <c r="AY43" s="145"/>
      <c r="AZ43" s="146"/>
      <c r="BA43" s="145"/>
      <c r="BB43" s="146"/>
      <c r="BC43" s="145"/>
      <c r="BD43" s="146"/>
      <c r="BE43" s="145"/>
      <c r="BF43" s="146"/>
      <c r="BG43" s="145"/>
      <c r="BH43" s="146"/>
      <c r="BI43" s="145"/>
      <c r="BJ43" s="146"/>
      <c r="BK43" s="145"/>
      <c r="BL43" s="146"/>
      <c r="BM43" s="145"/>
      <c r="BN43" s="146"/>
      <c r="BO43" s="145"/>
      <c r="BP43" s="146"/>
      <c r="BQ43" s="145"/>
      <c r="BR43" s="146"/>
      <c r="BS43" s="145"/>
      <c r="BT43" s="146"/>
      <c r="BU43" s="145"/>
      <c r="BV43" s="146"/>
      <c r="BW43" s="145"/>
      <c r="BX43" s="146"/>
      <c r="BY43" s="145"/>
      <c r="BZ43" s="146"/>
      <c r="CA43" s="145"/>
      <c r="CB43" s="146"/>
      <c r="CC43" s="145"/>
      <c r="CD43" s="146"/>
      <c r="CE43" s="145"/>
      <c r="CF43" s="146"/>
      <c r="CG43" s="145"/>
      <c r="CH43" s="146"/>
      <c r="CI43" s="145"/>
      <c r="CJ43" s="146"/>
      <c r="CK43" s="145"/>
      <c r="CL43" s="146"/>
      <c r="CM43" s="145"/>
      <c r="CN43" s="146"/>
      <c r="CO43" s="145"/>
      <c r="CP43" s="146"/>
      <c r="CQ43" s="145"/>
      <c r="CR43" s="146"/>
      <c r="CS43" s="145"/>
      <c r="CT43" s="146"/>
      <c r="CU43" s="145"/>
      <c r="CV43" s="146"/>
      <c r="CW43" s="145"/>
      <c r="CX43" s="146"/>
      <c r="CY43" s="95"/>
      <c r="CZ43" s="146"/>
      <c r="DA43" s="145"/>
      <c r="DB43" s="146"/>
      <c r="DC43" s="145"/>
      <c r="DD43" s="146"/>
      <c r="DE43" s="95"/>
      <c r="DF43" s="146"/>
      <c r="DG43" s="145"/>
      <c r="DH43" s="146"/>
      <c r="DI43" s="145"/>
      <c r="DJ43" s="146"/>
      <c r="DK43" s="145"/>
      <c r="DL43" s="146"/>
      <c r="DM43" s="145"/>
      <c r="DN43" s="146"/>
      <c r="DO43" s="145"/>
      <c r="DP43" s="146"/>
      <c r="DQ43" s="145"/>
      <c r="DR43" s="146"/>
      <c r="DS43" s="145"/>
      <c r="DT43" s="146"/>
      <c r="DU43" s="145"/>
      <c r="DV43" s="146"/>
      <c r="DW43" s="145"/>
      <c r="DX43" s="146"/>
      <c r="DY43" s="145"/>
      <c r="DZ43" s="146"/>
      <c r="EA43" s="145"/>
      <c r="EB43" s="146"/>
      <c r="EC43" s="145"/>
      <c r="ED43" s="146"/>
      <c r="EE43" s="145"/>
      <c r="EF43" s="146"/>
      <c r="EG43" s="145"/>
      <c r="EH43" s="146"/>
      <c r="EI43" s="145"/>
      <c r="EJ43" s="146"/>
      <c r="EK43" s="145"/>
      <c r="EL43" s="146"/>
      <c r="EM43" s="145"/>
      <c r="EN43" s="146"/>
      <c r="EO43" s="145"/>
      <c r="EP43" s="146"/>
      <c r="EQ43" s="145"/>
      <c r="ER43" s="146"/>
      <c r="ES43" s="145"/>
      <c r="ET43" s="146"/>
      <c r="EU43" s="145"/>
      <c r="EV43" s="146"/>
      <c r="EW43" s="145"/>
      <c r="EX43" s="146"/>
      <c r="EY43" s="145"/>
      <c r="EZ43" s="146"/>
      <c r="FA43" s="95"/>
      <c r="FB43" s="146"/>
      <c r="FC43" s="95"/>
      <c r="FD43" s="146"/>
      <c r="FE43" s="145"/>
      <c r="FF43" s="146"/>
      <c r="FG43" s="145"/>
      <c r="FH43" s="146"/>
      <c r="FI43" s="145"/>
      <c r="FJ43" s="146"/>
      <c r="FK43" s="145"/>
      <c r="FL43" s="146"/>
      <c r="FM43" s="145"/>
      <c r="FN43" s="146"/>
      <c r="FO43" s="145"/>
      <c r="FP43" s="146"/>
      <c r="FQ43" s="145"/>
      <c r="FR43" s="146"/>
      <c r="FS43" s="145"/>
      <c r="FT43" s="146"/>
      <c r="FU43" s="145"/>
      <c r="FV43" s="146"/>
      <c r="FW43" s="145"/>
      <c r="FX43" s="146"/>
      <c r="FY43" s="145"/>
      <c r="FZ43" s="146"/>
      <c r="GA43" s="145"/>
      <c r="GB43" s="146"/>
      <c r="GC43" s="145"/>
      <c r="GD43" s="146"/>
      <c r="GE43" s="145"/>
      <c r="GF43" s="146"/>
      <c r="GG43" s="145"/>
      <c r="GH43" s="146"/>
      <c r="GI43" s="145"/>
      <c r="GJ43" s="146"/>
      <c r="GK43" s="145"/>
      <c r="GL43" s="146"/>
      <c r="GM43" s="145"/>
      <c r="GN43" s="146"/>
      <c r="GO43" s="145"/>
      <c r="GP43" s="146"/>
      <c r="GQ43" s="145"/>
      <c r="GR43" s="146"/>
      <c r="GS43" s="145"/>
      <c r="GT43" s="148"/>
      <c r="GU43" s="145"/>
      <c r="GV43" s="146"/>
      <c r="GW43" s="145"/>
      <c r="GX43" s="146"/>
      <c r="GY43" s="145"/>
      <c r="GZ43" s="146"/>
      <c r="HA43" s="145"/>
      <c r="HB43" s="146"/>
      <c r="HC43" s="145"/>
      <c r="HD43" s="146"/>
      <c r="HE43" s="145"/>
      <c r="HF43" s="146"/>
      <c r="HG43" s="145"/>
      <c r="HH43" s="146"/>
      <c r="HI43" s="145"/>
      <c r="HJ43" s="146"/>
      <c r="HK43" s="145"/>
      <c r="HL43" s="146"/>
      <c r="HM43" s="145"/>
      <c r="HN43" s="146"/>
      <c r="HO43" s="145"/>
      <c r="HP43" s="146"/>
      <c r="HQ43" s="145"/>
      <c r="HR43" s="146"/>
      <c r="HS43" s="145"/>
      <c r="HT43" s="146"/>
      <c r="HU43" s="145"/>
      <c r="HV43" s="146"/>
      <c r="HW43" s="145"/>
      <c r="HX43" s="146"/>
      <c r="HY43" s="145"/>
      <c r="HZ43" s="146"/>
      <c r="IA43" s="145"/>
      <c r="IB43" s="146"/>
      <c r="IC43" s="145"/>
      <c r="ID43" s="146"/>
      <c r="IE43" s="145"/>
      <c r="IF43" s="146"/>
      <c r="IG43" s="145"/>
      <c r="IH43" s="146"/>
      <c r="II43" s="145"/>
      <c r="IJ43" s="146"/>
      <c r="IK43" s="145"/>
      <c r="IL43" s="146"/>
      <c r="IM43" s="145"/>
      <c r="IN43" s="146"/>
      <c r="IO43" s="145"/>
      <c r="IP43" s="146"/>
      <c r="IQ43" s="145"/>
      <c r="IR43" s="146"/>
      <c r="IS43" s="145"/>
      <c r="IT43" s="146"/>
      <c r="IU43" s="145"/>
      <c r="IV43" s="146"/>
      <c r="IW43" s="145"/>
      <c r="IX43" s="146"/>
      <c r="IY43" s="145"/>
      <c r="IZ43" s="146"/>
      <c r="JA43" s="145"/>
      <c r="JB43" s="146"/>
      <c r="JC43" s="145"/>
      <c r="JD43" s="146"/>
      <c r="JE43" s="145"/>
      <c r="JF43" s="146"/>
      <c r="JG43" s="145"/>
      <c r="JH43" s="146"/>
      <c r="JI43" s="145"/>
      <c r="JJ43" s="146"/>
      <c r="JK43" s="145"/>
      <c r="JL43" s="146"/>
      <c r="JM43" s="145"/>
      <c r="JN43" s="146"/>
      <c r="JO43" s="145"/>
      <c r="JP43" s="146"/>
      <c r="JQ43" s="145"/>
      <c r="JR43" s="146"/>
      <c r="JS43" s="145"/>
      <c r="JT43" s="146"/>
      <c r="JU43" s="145"/>
      <c r="JV43" s="146"/>
      <c r="JW43" s="145"/>
      <c r="JX43" s="146"/>
      <c r="JY43" s="145"/>
      <c r="JZ43" s="146"/>
      <c r="KA43" s="145"/>
      <c r="KB43" s="146"/>
      <c r="KC43" s="145"/>
      <c r="KD43" s="146"/>
      <c r="KE43" s="145"/>
      <c r="KF43" s="146"/>
      <c r="KG43" s="145"/>
      <c r="KH43" s="146"/>
      <c r="KI43" s="145"/>
      <c r="KJ43" s="146"/>
      <c r="KK43" s="145"/>
      <c r="KL43" s="146"/>
      <c r="KM43" s="145"/>
      <c r="KN43" s="146"/>
      <c r="KO43" s="145"/>
      <c r="KP43" s="146"/>
      <c r="KQ43" s="95"/>
      <c r="KR43" s="146"/>
      <c r="KS43" s="145"/>
      <c r="KT43" s="146"/>
      <c r="KU43" s="145"/>
      <c r="KV43" s="146"/>
      <c r="KW43" s="95"/>
      <c r="KX43" s="146"/>
      <c r="KY43" s="145"/>
      <c r="KZ43" s="146"/>
      <c r="LA43" s="145"/>
      <c r="LB43" s="146"/>
      <c r="LC43" s="145"/>
      <c r="LD43" s="146"/>
      <c r="LE43" s="145"/>
      <c r="LF43" s="146"/>
      <c r="LG43" s="145"/>
      <c r="LH43" s="146"/>
      <c r="LI43" s="149">
        <v>1</v>
      </c>
      <c r="LJ43" s="146"/>
      <c r="LK43" s="145"/>
      <c r="LL43" s="146"/>
      <c r="LM43" s="145"/>
      <c r="LN43" s="146"/>
      <c r="LO43" s="145"/>
      <c r="LP43" s="146"/>
      <c r="LQ43" s="145"/>
      <c r="LR43" s="146"/>
      <c r="LS43" s="145"/>
      <c r="LT43" s="146"/>
      <c r="LU43" s="145"/>
      <c r="LV43" s="146"/>
      <c r="LW43" s="145"/>
      <c r="LX43" s="146"/>
      <c r="LY43" s="145"/>
      <c r="LZ43" s="146"/>
      <c r="MA43" s="145"/>
      <c r="MB43" s="146"/>
      <c r="MC43" s="145"/>
      <c r="MD43" s="146"/>
      <c r="ME43" s="145"/>
      <c r="MF43" s="146"/>
      <c r="MG43" s="145"/>
      <c r="MH43" s="146"/>
      <c r="MI43" s="145"/>
      <c r="MJ43" s="146"/>
      <c r="MK43" s="145"/>
      <c r="ML43" s="146"/>
      <c r="MM43" s="145"/>
      <c r="MN43" s="146"/>
      <c r="MO43" s="145"/>
      <c r="MP43" s="146"/>
      <c r="MQ43" s="145"/>
      <c r="MR43" s="146"/>
      <c r="MS43" s="95"/>
      <c r="MT43" s="146"/>
      <c r="MU43" s="95"/>
      <c r="MV43" s="146"/>
      <c r="MW43" s="145"/>
      <c r="MX43" s="146"/>
      <c r="MY43" s="145"/>
      <c r="MZ43" s="146"/>
      <c r="NA43" s="145"/>
      <c r="NB43" s="146"/>
      <c r="NC43" s="145"/>
      <c r="ND43" s="146"/>
      <c r="NE43" s="145"/>
      <c r="NF43" s="146"/>
      <c r="NG43" s="145"/>
      <c r="NH43" s="146"/>
      <c r="NI43" s="145"/>
      <c r="NJ43" s="146"/>
      <c r="NK43" s="145"/>
      <c r="NL43" s="146"/>
      <c r="NM43" s="145"/>
      <c r="NN43" s="146"/>
      <c r="NO43" s="145"/>
      <c r="NP43" s="146"/>
      <c r="NQ43" s="145"/>
      <c r="NR43" s="146"/>
      <c r="NS43" s="145"/>
      <c r="NT43" s="146"/>
      <c r="NU43" s="145"/>
      <c r="NV43" s="146"/>
      <c r="NW43" s="145"/>
      <c r="NX43" s="146"/>
      <c r="NY43" s="145"/>
      <c r="NZ43" s="146"/>
      <c r="OA43" s="145"/>
      <c r="OB43" s="146"/>
      <c r="OC43" s="145"/>
      <c r="OD43" s="146"/>
      <c r="OE43" s="145"/>
      <c r="OF43" s="146"/>
      <c r="OG43" s="145"/>
      <c r="OH43" s="146"/>
      <c r="OI43" s="145"/>
      <c r="OJ43" s="146"/>
      <c r="OK43" s="145"/>
      <c r="OL43" s="148"/>
      <c r="OM43" s="145"/>
      <c r="ON43" s="146"/>
      <c r="OO43" s="145"/>
      <c r="OP43" s="146"/>
      <c r="OQ43" s="145"/>
      <c r="OR43" s="146"/>
      <c r="OS43" s="145"/>
      <c r="OT43" s="146"/>
      <c r="OU43" s="145"/>
      <c r="OV43" s="146"/>
      <c r="OW43" s="145"/>
      <c r="OX43" s="146"/>
      <c r="OY43" s="145"/>
      <c r="OZ43" s="146"/>
      <c r="PA43" s="145"/>
      <c r="PB43" s="146"/>
      <c r="PC43" s="145"/>
      <c r="PD43" s="146"/>
      <c r="PE43" s="145"/>
      <c r="PF43" s="146"/>
      <c r="PG43" s="145"/>
      <c r="PH43" s="146"/>
      <c r="PI43" s="145"/>
      <c r="PJ43" s="146"/>
      <c r="PK43" s="145"/>
      <c r="PL43" s="146"/>
      <c r="PM43" s="145"/>
      <c r="PN43" s="146"/>
      <c r="PO43" s="145"/>
      <c r="PP43" s="146"/>
      <c r="PQ43" s="145"/>
      <c r="PR43" s="146"/>
      <c r="PS43" s="145"/>
      <c r="PT43" s="146"/>
      <c r="PU43" s="145"/>
      <c r="PV43" s="146"/>
      <c r="PW43" s="145"/>
      <c r="PX43" s="146"/>
      <c r="PY43" s="145"/>
      <c r="PZ43" s="146"/>
      <c r="QA43" s="145"/>
      <c r="QB43" s="146"/>
      <c r="QC43" s="145"/>
      <c r="QD43" s="146"/>
      <c r="QE43" s="145"/>
      <c r="QF43" s="146"/>
      <c r="QG43" s="145"/>
      <c r="QH43" s="146"/>
      <c r="QI43" s="145"/>
      <c r="QJ43" s="146"/>
      <c r="QK43" s="145"/>
      <c r="QL43" s="146"/>
      <c r="QM43" s="145"/>
      <c r="QN43" s="146"/>
      <c r="QO43" s="145"/>
      <c r="QP43" s="146"/>
      <c r="QQ43" s="145"/>
      <c r="QR43" s="146"/>
      <c r="QS43" s="145"/>
      <c r="QT43" s="146"/>
      <c r="QU43" s="145"/>
      <c r="QV43" s="146"/>
      <c r="QW43" s="145"/>
      <c r="QX43" s="146"/>
      <c r="QY43" s="145"/>
      <c r="QZ43" s="146"/>
      <c r="RA43" s="145"/>
      <c r="RB43" s="146"/>
      <c r="RC43" s="145"/>
      <c r="RD43" s="146"/>
      <c r="RE43" s="145"/>
      <c r="RF43" s="146"/>
      <c r="RG43" s="145"/>
      <c r="RH43" s="146"/>
      <c r="RI43" s="145"/>
      <c r="RJ43" s="146"/>
      <c r="RK43" s="145"/>
      <c r="RL43" s="146"/>
      <c r="RM43" s="145"/>
      <c r="RN43" s="146"/>
      <c r="RO43" s="145"/>
      <c r="RP43" s="146"/>
      <c r="RQ43" s="145"/>
      <c r="RR43" s="146"/>
      <c r="RS43" s="145"/>
      <c r="RT43" s="146"/>
      <c r="RU43" s="145"/>
      <c r="RV43" s="146"/>
      <c r="RW43" s="145"/>
      <c r="RX43" s="146"/>
      <c r="RY43" s="145"/>
      <c r="RZ43" s="146"/>
      <c r="SA43" s="145"/>
      <c r="SB43" s="146"/>
      <c r="SC43" s="145"/>
      <c r="SD43" s="146"/>
      <c r="SE43" s="145"/>
      <c r="SF43" s="146"/>
      <c r="SG43" s="145"/>
      <c r="SH43" s="146"/>
      <c r="SI43" s="150"/>
      <c r="SJ43" s="146"/>
      <c r="SK43" s="145"/>
      <c r="SL43" s="146"/>
      <c r="SM43" s="145"/>
      <c r="SN43" s="146"/>
      <c r="SO43" s="150"/>
      <c r="SP43" s="146"/>
      <c r="SQ43" s="145"/>
      <c r="SR43" s="146"/>
      <c r="SS43" s="145"/>
      <c r="ST43" s="146"/>
      <c r="SU43" s="145"/>
      <c r="SV43" s="146"/>
      <c r="SW43" s="145"/>
      <c r="SX43" s="146"/>
      <c r="SY43" s="145"/>
      <c r="SZ43" s="146"/>
      <c r="TA43" s="145"/>
      <c r="TB43" s="146"/>
      <c r="TC43" s="145"/>
      <c r="TD43" s="146"/>
      <c r="TE43" s="145"/>
      <c r="TF43" s="146"/>
      <c r="TG43" s="145"/>
      <c r="TH43" s="146"/>
      <c r="TI43" s="145"/>
      <c r="TJ43" s="146"/>
      <c r="TK43" s="145"/>
      <c r="TL43" s="146"/>
      <c r="TM43" s="145"/>
      <c r="TN43" s="146"/>
      <c r="TO43" s="145"/>
      <c r="TP43" s="146"/>
      <c r="TQ43" s="145"/>
      <c r="TR43" s="146"/>
      <c r="TS43" s="145"/>
      <c r="TT43" s="146"/>
      <c r="TU43" s="145"/>
      <c r="TV43" s="146"/>
      <c r="TW43" s="145"/>
      <c r="TX43" s="146"/>
      <c r="TY43" s="145"/>
      <c r="TZ43" s="146"/>
      <c r="UA43" s="145"/>
      <c r="UB43" s="146"/>
      <c r="UC43" s="145"/>
      <c r="UD43" s="146"/>
      <c r="UE43" s="145"/>
      <c r="UF43" s="146"/>
      <c r="UG43" s="145"/>
      <c r="UH43" s="146"/>
      <c r="UI43" s="145"/>
      <c r="UJ43" s="146"/>
      <c r="UK43" s="150"/>
      <c r="UL43" s="146"/>
      <c r="UM43" s="150"/>
      <c r="UN43" s="146"/>
      <c r="UO43" s="145"/>
      <c r="UP43" s="146"/>
      <c r="UQ43" s="145"/>
      <c r="UR43" s="146"/>
      <c r="US43" s="145"/>
      <c r="UT43" s="146"/>
      <c r="UU43" s="145"/>
      <c r="UV43" s="146"/>
      <c r="UW43" s="145"/>
      <c r="UX43" s="146"/>
      <c r="UY43" s="145"/>
      <c r="UZ43" s="146"/>
      <c r="VA43" s="145"/>
      <c r="VB43" s="146"/>
      <c r="VC43" s="145"/>
      <c r="VD43" s="146"/>
      <c r="VE43" s="145"/>
      <c r="VF43" s="146"/>
      <c r="VG43" s="145"/>
      <c r="VH43" s="146"/>
      <c r="VI43" s="145"/>
      <c r="VJ43" s="146"/>
      <c r="VK43" s="145"/>
      <c r="VL43" s="146"/>
      <c r="VM43" s="145"/>
      <c r="VN43" s="146"/>
      <c r="VO43" s="145"/>
      <c r="VP43" s="146"/>
      <c r="VQ43" s="145"/>
      <c r="VR43" s="146"/>
      <c r="VS43" s="145"/>
      <c r="VT43" s="146"/>
      <c r="VU43" s="145"/>
      <c r="VV43" s="146"/>
      <c r="VW43" s="145"/>
      <c r="VX43" s="146"/>
      <c r="VY43" s="145"/>
      <c r="VZ43" s="146"/>
      <c r="WA43" s="145"/>
      <c r="WB43" s="146"/>
      <c r="WC43" s="145"/>
      <c r="WD43" s="148"/>
    </row>
    <row r="44" spans="1:602" ht="15.6">
      <c r="A44" s="132" t="s">
        <v>3712</v>
      </c>
      <c r="B44" s="133" t="s">
        <v>3731</v>
      </c>
      <c r="C44" s="145"/>
      <c r="D44" s="146"/>
      <c r="E44" s="145"/>
      <c r="F44" s="146"/>
      <c r="G44" s="145"/>
      <c r="H44" s="146"/>
      <c r="I44" s="145"/>
      <c r="J44" s="146"/>
      <c r="K44" s="145"/>
      <c r="L44" s="146"/>
      <c r="M44" s="145"/>
      <c r="N44" s="146"/>
      <c r="O44" s="145"/>
      <c r="P44" s="146"/>
      <c r="Q44" s="145"/>
      <c r="R44" s="146"/>
      <c r="S44" s="145"/>
      <c r="T44" s="146"/>
      <c r="U44" s="145"/>
      <c r="V44" s="146"/>
      <c r="W44" s="145"/>
      <c r="X44" s="146"/>
      <c r="Y44" s="145"/>
      <c r="Z44" s="146"/>
      <c r="AA44" s="145"/>
      <c r="AB44" s="146"/>
      <c r="AC44" s="145"/>
      <c r="AD44" s="146"/>
      <c r="AE44" s="145"/>
      <c r="AF44" s="146"/>
      <c r="AG44" s="145"/>
      <c r="AH44" s="146"/>
      <c r="AI44" s="145"/>
      <c r="AJ44" s="146"/>
      <c r="AK44" s="145"/>
      <c r="AL44" s="146"/>
      <c r="AM44" s="145"/>
      <c r="AN44" s="146"/>
      <c r="AO44" s="145"/>
      <c r="AP44" s="146"/>
      <c r="AQ44" s="145"/>
      <c r="AR44" s="146"/>
      <c r="AS44" s="145"/>
      <c r="AT44" s="146"/>
      <c r="AU44" s="145"/>
      <c r="AV44" s="146"/>
      <c r="AW44" s="145"/>
      <c r="AX44" s="146"/>
      <c r="AY44" s="145"/>
      <c r="AZ44" s="146"/>
      <c r="BA44" s="145"/>
      <c r="BB44" s="146"/>
      <c r="BC44" s="145"/>
      <c r="BD44" s="146"/>
      <c r="BE44" s="145"/>
      <c r="BF44" s="146"/>
      <c r="BG44" s="145"/>
      <c r="BH44" s="146"/>
      <c r="BI44" s="145"/>
      <c r="BJ44" s="146"/>
      <c r="BK44" s="145"/>
      <c r="BL44" s="146"/>
      <c r="BM44" s="145"/>
      <c r="BN44" s="146"/>
      <c r="BO44" s="145"/>
      <c r="BP44" s="146"/>
      <c r="BQ44" s="145"/>
      <c r="BR44" s="146"/>
      <c r="BS44" s="145"/>
      <c r="BT44" s="146"/>
      <c r="BU44" s="145"/>
      <c r="BV44" s="146"/>
      <c r="BW44" s="145"/>
      <c r="BX44" s="146"/>
      <c r="BY44" s="145"/>
      <c r="BZ44" s="146"/>
      <c r="CA44" s="145"/>
      <c r="CB44" s="146"/>
      <c r="CC44" s="145"/>
      <c r="CD44" s="146"/>
      <c r="CE44" s="145"/>
      <c r="CF44" s="146"/>
      <c r="CG44" s="145"/>
      <c r="CH44" s="146"/>
      <c r="CI44" s="145"/>
      <c r="CJ44" s="146"/>
      <c r="CK44" s="145"/>
      <c r="CL44" s="146"/>
      <c r="CM44" s="145"/>
      <c r="CN44" s="146"/>
      <c r="CO44" s="145"/>
      <c r="CP44" s="146"/>
      <c r="CQ44" s="145"/>
      <c r="CR44" s="146"/>
      <c r="CS44" s="145"/>
      <c r="CT44" s="146"/>
      <c r="CU44" s="145"/>
      <c r="CV44" s="146"/>
      <c r="CW44" s="145"/>
      <c r="CX44" s="146"/>
      <c r="CY44" s="95"/>
      <c r="CZ44" s="146"/>
      <c r="DA44" s="145"/>
      <c r="DB44" s="146"/>
      <c r="DC44" s="145"/>
      <c r="DD44" s="146"/>
      <c r="DE44" s="95"/>
      <c r="DF44" s="146"/>
      <c r="DG44" s="145"/>
      <c r="DH44" s="146"/>
      <c r="DI44" s="145"/>
      <c r="DJ44" s="146"/>
      <c r="DK44" s="145"/>
      <c r="DL44" s="146"/>
      <c r="DM44" s="145"/>
      <c r="DN44" s="146"/>
      <c r="DO44" s="145"/>
      <c r="DP44" s="146"/>
      <c r="DQ44" s="145"/>
      <c r="DR44" s="146"/>
      <c r="DS44" s="145"/>
      <c r="DT44" s="146"/>
      <c r="DU44" s="145"/>
      <c r="DV44" s="146"/>
      <c r="DW44" s="145"/>
      <c r="DX44" s="146"/>
      <c r="DY44" s="145"/>
      <c r="DZ44" s="146"/>
      <c r="EA44" s="145"/>
      <c r="EB44" s="146"/>
      <c r="EC44" s="145"/>
      <c r="ED44" s="146"/>
      <c r="EE44" s="145"/>
      <c r="EF44" s="146"/>
      <c r="EG44" s="145"/>
      <c r="EH44" s="146"/>
      <c r="EI44" s="145"/>
      <c r="EJ44" s="146"/>
      <c r="EK44" s="145"/>
      <c r="EL44" s="146"/>
      <c r="EM44" s="145"/>
      <c r="EN44" s="146"/>
      <c r="EO44" s="145"/>
      <c r="EP44" s="146"/>
      <c r="EQ44" s="145"/>
      <c r="ER44" s="146"/>
      <c r="ES44" s="145"/>
      <c r="ET44" s="146"/>
      <c r="EU44" s="145"/>
      <c r="EV44" s="146"/>
      <c r="EW44" s="145"/>
      <c r="EX44" s="146"/>
      <c r="EY44" s="145"/>
      <c r="EZ44" s="146"/>
      <c r="FA44" s="95"/>
      <c r="FB44" s="146"/>
      <c r="FC44" s="95"/>
      <c r="FD44" s="146"/>
      <c r="FE44" s="145"/>
      <c r="FF44" s="146"/>
      <c r="FG44" s="145"/>
      <c r="FH44" s="146"/>
      <c r="FI44" s="145"/>
      <c r="FJ44" s="146"/>
      <c r="FK44" s="145"/>
      <c r="FL44" s="146"/>
      <c r="FM44" s="145"/>
      <c r="FN44" s="146"/>
      <c r="FO44" s="145"/>
      <c r="FP44" s="146"/>
      <c r="FQ44" s="145"/>
      <c r="FR44" s="146"/>
      <c r="FS44" s="145"/>
      <c r="FT44" s="146"/>
      <c r="FU44" s="145"/>
      <c r="FV44" s="146"/>
      <c r="FW44" s="145"/>
      <c r="FX44" s="146"/>
      <c r="FY44" s="145"/>
      <c r="FZ44" s="146"/>
      <c r="GA44" s="145"/>
      <c r="GB44" s="146"/>
      <c r="GC44" s="145"/>
      <c r="GD44" s="146"/>
      <c r="GE44" s="145"/>
      <c r="GF44" s="146"/>
      <c r="GG44" s="145"/>
      <c r="GH44" s="146"/>
      <c r="GI44" s="145"/>
      <c r="GJ44" s="146"/>
      <c r="GK44" s="145"/>
      <c r="GL44" s="146"/>
      <c r="GM44" s="145"/>
      <c r="GN44" s="146"/>
      <c r="GO44" s="145"/>
      <c r="GP44" s="146"/>
      <c r="GQ44" s="145"/>
      <c r="GR44" s="146"/>
      <c r="GS44" s="145"/>
      <c r="GT44" s="148"/>
      <c r="GU44" s="145"/>
      <c r="GV44" s="146"/>
      <c r="GW44" s="145"/>
      <c r="GX44" s="146"/>
      <c r="GY44" s="149"/>
      <c r="GZ44" s="151"/>
      <c r="HA44" s="149"/>
      <c r="HB44" s="151"/>
      <c r="HC44" s="149"/>
      <c r="HD44" s="151"/>
      <c r="HE44" s="149"/>
      <c r="HF44" s="151"/>
      <c r="HG44" s="149"/>
      <c r="HH44" s="151"/>
      <c r="HI44" s="149"/>
      <c r="HJ44" s="151"/>
      <c r="HK44" s="149"/>
      <c r="HL44" s="151"/>
      <c r="HM44" s="149"/>
      <c r="HN44" s="151"/>
      <c r="HO44" s="149"/>
      <c r="HP44" s="151"/>
      <c r="HQ44" s="149"/>
      <c r="HR44" s="151"/>
      <c r="HS44" s="149"/>
      <c r="HT44" s="151"/>
      <c r="HU44" s="149"/>
      <c r="HV44" s="151"/>
      <c r="HW44" s="149"/>
      <c r="HX44" s="151"/>
      <c r="HY44" s="149"/>
      <c r="HZ44" s="151"/>
      <c r="IA44" s="149"/>
      <c r="IB44" s="151"/>
      <c r="IC44" s="149"/>
      <c r="ID44" s="151"/>
      <c r="IE44" s="149"/>
      <c r="IF44" s="151"/>
      <c r="IG44" s="149"/>
      <c r="IH44" s="151"/>
      <c r="II44" s="149"/>
      <c r="IJ44" s="151"/>
      <c r="IK44" s="149"/>
      <c r="IL44" s="151"/>
      <c r="IM44" s="149"/>
      <c r="IN44" s="151"/>
      <c r="IO44" s="149"/>
      <c r="IP44" s="151"/>
      <c r="IQ44" s="149"/>
      <c r="IR44" s="151"/>
      <c r="IS44" s="149"/>
      <c r="IT44" s="151"/>
      <c r="IU44" s="149"/>
      <c r="IV44" s="151"/>
      <c r="IW44" s="149"/>
      <c r="IX44" s="151"/>
      <c r="IY44" s="149"/>
      <c r="IZ44" s="151"/>
      <c r="JA44" s="149"/>
      <c r="JB44" s="151"/>
      <c r="JC44" s="149"/>
      <c r="JD44" s="151"/>
      <c r="JE44" s="149"/>
      <c r="JF44" s="151"/>
      <c r="JG44" s="149"/>
      <c r="JH44" s="151"/>
      <c r="JI44" s="149"/>
      <c r="JJ44" s="151"/>
      <c r="JK44" s="149"/>
      <c r="JL44" s="151"/>
      <c r="JM44" s="149"/>
      <c r="JN44" s="151"/>
      <c r="JO44" s="149"/>
      <c r="JP44" s="151"/>
      <c r="JQ44" s="149"/>
      <c r="JR44" s="151"/>
      <c r="JS44" s="149"/>
      <c r="JT44" s="151"/>
      <c r="JU44" s="149"/>
      <c r="JV44" s="151"/>
      <c r="JW44" s="149"/>
      <c r="JX44" s="151"/>
      <c r="JY44" s="149"/>
      <c r="JZ44" s="151"/>
      <c r="KA44" s="149"/>
      <c r="KB44" s="151"/>
      <c r="KC44" s="149"/>
      <c r="KD44" s="151"/>
      <c r="KE44" s="149"/>
      <c r="KF44" s="151"/>
      <c r="KG44" s="149"/>
      <c r="KH44" s="151"/>
      <c r="KI44" s="149"/>
      <c r="KJ44" s="151"/>
      <c r="KK44" s="149"/>
      <c r="KL44" s="151"/>
      <c r="KM44" s="149"/>
      <c r="KN44" s="151"/>
      <c r="KO44" s="149"/>
      <c r="KP44" s="151"/>
      <c r="KQ44" s="95"/>
      <c r="KR44" s="151"/>
      <c r="KS44" s="149"/>
      <c r="KT44" s="151"/>
      <c r="KU44" s="149"/>
      <c r="KV44" s="151"/>
      <c r="KW44" s="95"/>
      <c r="KX44" s="151"/>
      <c r="KY44" s="149"/>
      <c r="KZ44" s="151"/>
      <c r="LA44" s="149"/>
      <c r="LB44" s="151"/>
      <c r="LC44" s="149"/>
      <c r="LD44" s="151"/>
      <c r="LE44" s="149"/>
      <c r="LF44" s="151"/>
      <c r="LG44" s="149"/>
      <c r="LH44" s="151"/>
      <c r="LI44" s="149"/>
      <c r="LJ44" s="151"/>
      <c r="LK44" s="149"/>
      <c r="LL44" s="151"/>
      <c r="LM44" s="149"/>
      <c r="LN44" s="151"/>
      <c r="LO44" s="149"/>
      <c r="LP44" s="151"/>
      <c r="LQ44" s="149"/>
      <c r="LR44" s="151"/>
      <c r="LS44" s="149"/>
      <c r="LT44" s="151"/>
      <c r="LU44" s="149"/>
      <c r="LV44" s="151"/>
      <c r="LW44" s="149"/>
      <c r="LX44" s="151"/>
      <c r="LY44" s="149"/>
      <c r="LZ44" s="151"/>
      <c r="MA44" s="149"/>
      <c r="MB44" s="151"/>
      <c r="MC44" s="149"/>
      <c r="MD44" s="151"/>
      <c r="ME44" s="149"/>
      <c r="MF44" s="151"/>
      <c r="MG44" s="149"/>
      <c r="MH44" s="151"/>
      <c r="MI44" s="149"/>
      <c r="MJ44" s="151"/>
      <c r="MK44" s="149"/>
      <c r="ML44" s="151"/>
      <c r="MM44" s="149"/>
      <c r="MN44" s="151"/>
      <c r="MO44" s="149"/>
      <c r="MP44" s="151"/>
      <c r="MQ44" s="149"/>
      <c r="MR44" s="151"/>
      <c r="MS44" s="95"/>
      <c r="MT44" s="151"/>
      <c r="MU44" s="95"/>
      <c r="MV44" s="151"/>
      <c r="MW44" s="149"/>
      <c r="MX44" s="151"/>
      <c r="MY44" s="149"/>
      <c r="MZ44" s="151"/>
      <c r="NA44" s="149"/>
      <c r="NB44" s="151"/>
      <c r="NC44" s="149"/>
      <c r="ND44" s="151"/>
      <c r="NE44" s="145"/>
      <c r="NF44" s="151"/>
      <c r="NG44" s="145"/>
      <c r="NH44" s="151"/>
      <c r="NI44" s="149"/>
      <c r="NJ44" s="151"/>
      <c r="NK44" s="149"/>
      <c r="NL44" s="151"/>
      <c r="NM44" s="149"/>
      <c r="NN44" s="151"/>
      <c r="NO44" s="149"/>
      <c r="NP44" s="151"/>
      <c r="NQ44" s="149"/>
      <c r="NR44" s="151"/>
      <c r="NS44" s="149"/>
      <c r="NT44" s="151"/>
      <c r="NU44" s="149"/>
      <c r="NV44" s="151"/>
      <c r="NW44" s="149"/>
      <c r="NX44" s="151"/>
      <c r="NY44" s="149"/>
      <c r="NZ44" s="151"/>
      <c r="OA44" s="149"/>
      <c r="OB44" s="151"/>
      <c r="OC44" s="149"/>
      <c r="OD44" s="151"/>
      <c r="OE44" s="149"/>
      <c r="OF44" s="151"/>
      <c r="OG44" s="149"/>
      <c r="OH44" s="151"/>
      <c r="OI44" s="149"/>
      <c r="OJ44" s="151"/>
      <c r="OK44" s="149">
        <v>1</v>
      </c>
      <c r="OL44" s="156"/>
      <c r="OM44" s="149"/>
      <c r="ON44" s="151"/>
      <c r="OO44" s="149"/>
      <c r="OP44" s="151"/>
      <c r="OQ44" s="149"/>
      <c r="OR44" s="151"/>
      <c r="OS44" s="149"/>
      <c r="OT44" s="151"/>
      <c r="OU44" s="149"/>
      <c r="OV44" s="151"/>
      <c r="OW44" s="149"/>
      <c r="OX44" s="151"/>
      <c r="OY44" s="149"/>
      <c r="OZ44" s="151"/>
      <c r="PA44" s="149"/>
      <c r="PB44" s="151"/>
      <c r="PC44" s="149"/>
      <c r="PD44" s="151"/>
      <c r="PE44" s="149"/>
      <c r="PF44" s="151"/>
      <c r="PG44" s="149"/>
      <c r="PH44" s="151"/>
      <c r="PI44" s="149"/>
      <c r="PJ44" s="151"/>
      <c r="PK44" s="149"/>
      <c r="PL44" s="151"/>
      <c r="PM44" s="145"/>
      <c r="PN44" s="146"/>
      <c r="PO44" s="145"/>
      <c r="PP44" s="146"/>
      <c r="PQ44" s="145"/>
      <c r="PR44" s="146"/>
      <c r="PS44" s="145"/>
      <c r="PT44" s="146"/>
      <c r="PU44" s="145"/>
      <c r="PV44" s="146"/>
      <c r="PW44" s="145"/>
      <c r="PX44" s="146"/>
      <c r="PY44" s="145"/>
      <c r="PZ44" s="146"/>
      <c r="QA44" s="145"/>
      <c r="QB44" s="146"/>
      <c r="QC44" s="145"/>
      <c r="QD44" s="146"/>
      <c r="QE44" s="149">
        <v>2</v>
      </c>
      <c r="QF44" s="146"/>
      <c r="QG44" s="145"/>
      <c r="QH44" s="146"/>
      <c r="QI44" s="145"/>
      <c r="QJ44" s="146"/>
      <c r="QK44" s="145"/>
      <c r="QL44" s="146"/>
      <c r="QM44" s="145"/>
      <c r="QN44" s="146"/>
      <c r="QO44" s="145"/>
      <c r="QP44" s="146"/>
      <c r="QQ44" s="145"/>
      <c r="QR44" s="146"/>
      <c r="QS44" s="145"/>
      <c r="QT44" s="146"/>
      <c r="QU44" s="145"/>
      <c r="QV44" s="146"/>
      <c r="QW44" s="145"/>
      <c r="QX44" s="146"/>
      <c r="QY44" s="145"/>
      <c r="QZ44" s="146"/>
      <c r="RA44" s="145"/>
      <c r="RB44" s="146"/>
      <c r="RC44" s="145"/>
      <c r="RD44" s="146"/>
      <c r="RE44" s="145"/>
      <c r="RF44" s="146"/>
      <c r="RG44" s="145"/>
      <c r="RH44" s="146"/>
      <c r="RI44" s="145"/>
      <c r="RJ44" s="146"/>
      <c r="RK44" s="145"/>
      <c r="RL44" s="146"/>
      <c r="RM44" s="145"/>
      <c r="RN44" s="146"/>
      <c r="RO44" s="145"/>
      <c r="RP44" s="146"/>
      <c r="RQ44" s="145"/>
      <c r="RR44" s="146"/>
      <c r="RS44" s="145"/>
      <c r="RT44" s="146"/>
      <c r="RU44" s="145"/>
      <c r="RV44" s="146"/>
      <c r="RW44" s="145"/>
      <c r="RX44" s="146"/>
      <c r="RY44" s="145"/>
      <c r="RZ44" s="146"/>
      <c r="SA44" s="145"/>
      <c r="SB44" s="146"/>
      <c r="SC44" s="145"/>
      <c r="SD44" s="146"/>
      <c r="SE44" s="145"/>
      <c r="SF44" s="146"/>
      <c r="SG44" s="145"/>
      <c r="SH44" s="146"/>
      <c r="SI44" s="150"/>
      <c r="SJ44" s="146"/>
      <c r="SK44" s="145"/>
      <c r="SL44" s="146"/>
      <c r="SM44" s="145"/>
      <c r="SN44" s="146"/>
      <c r="SO44" s="150"/>
      <c r="SP44" s="146"/>
      <c r="SQ44" s="145"/>
      <c r="SR44" s="146"/>
      <c r="SS44" s="145"/>
      <c r="ST44" s="146"/>
      <c r="SU44" s="145"/>
      <c r="SV44" s="146"/>
      <c r="SW44" s="145"/>
      <c r="SX44" s="146"/>
      <c r="SY44" s="145"/>
      <c r="SZ44" s="146"/>
      <c r="TA44" s="145"/>
      <c r="TB44" s="146"/>
      <c r="TC44" s="145"/>
      <c r="TD44" s="146"/>
      <c r="TE44" s="145"/>
      <c r="TF44" s="146"/>
      <c r="TG44" s="145"/>
      <c r="TH44" s="146"/>
      <c r="TI44" s="145"/>
      <c r="TJ44" s="146"/>
      <c r="TK44" s="145"/>
      <c r="TL44" s="146"/>
      <c r="TM44" s="145"/>
      <c r="TN44" s="146"/>
      <c r="TO44" s="145"/>
      <c r="TP44" s="146"/>
      <c r="TQ44" s="145"/>
      <c r="TR44" s="146"/>
      <c r="TS44" s="145"/>
      <c r="TT44" s="146"/>
      <c r="TU44" s="145"/>
      <c r="TV44" s="146"/>
      <c r="TW44" s="145"/>
      <c r="TX44" s="146"/>
      <c r="TY44" s="145"/>
      <c r="TZ44" s="146"/>
      <c r="UA44" s="145"/>
      <c r="UB44" s="146"/>
      <c r="UC44" s="145"/>
      <c r="UD44" s="146"/>
      <c r="UE44" s="145"/>
      <c r="UF44" s="146"/>
      <c r="UG44" s="145"/>
      <c r="UH44" s="146"/>
      <c r="UI44" s="145"/>
      <c r="UJ44" s="146"/>
      <c r="UK44" s="150"/>
      <c r="UL44" s="146"/>
      <c r="UM44" s="150"/>
      <c r="UN44" s="146"/>
      <c r="UO44" s="145"/>
      <c r="UP44" s="146"/>
      <c r="UQ44" s="145"/>
      <c r="UR44" s="146"/>
      <c r="US44" s="145"/>
      <c r="UT44" s="146"/>
      <c r="UU44" s="145"/>
      <c r="UV44" s="146"/>
      <c r="UW44" s="145"/>
      <c r="UX44" s="146"/>
      <c r="UY44" s="145"/>
      <c r="UZ44" s="146"/>
      <c r="VA44" s="145"/>
      <c r="VB44" s="146"/>
      <c r="VC44" s="145"/>
      <c r="VD44" s="146"/>
      <c r="VE44" s="145"/>
      <c r="VF44" s="146"/>
      <c r="VG44" s="145"/>
      <c r="VH44" s="146"/>
      <c r="VI44" s="145"/>
      <c r="VJ44" s="146"/>
      <c r="VK44" s="145"/>
      <c r="VL44" s="146"/>
      <c r="VM44" s="145"/>
      <c r="VN44" s="146"/>
      <c r="VO44" s="145"/>
      <c r="VP44" s="146"/>
      <c r="VQ44" s="145"/>
      <c r="VR44" s="146"/>
      <c r="VS44" s="145"/>
      <c r="VT44" s="146"/>
      <c r="VU44" s="145"/>
      <c r="VV44" s="146"/>
      <c r="VW44" s="145"/>
      <c r="VX44" s="146"/>
      <c r="VY44" s="145"/>
      <c r="VZ44" s="146"/>
      <c r="WA44" s="145"/>
      <c r="WB44" s="146"/>
      <c r="WC44" s="145"/>
      <c r="WD44" s="148"/>
    </row>
    <row r="45" spans="1:602" ht="21" customHeight="1">
      <c r="A45" s="132" t="s">
        <v>3712</v>
      </c>
      <c r="B45" s="133" t="s">
        <v>3732</v>
      </c>
      <c r="C45" s="145"/>
      <c r="D45" s="146"/>
      <c r="E45" s="145"/>
      <c r="F45" s="146"/>
      <c r="G45" s="145"/>
      <c r="H45" s="146"/>
      <c r="I45" s="145"/>
      <c r="J45" s="146"/>
      <c r="K45" s="145"/>
      <c r="L45" s="146"/>
      <c r="M45" s="145"/>
      <c r="N45" s="146"/>
      <c r="O45" s="145"/>
      <c r="P45" s="146"/>
      <c r="Q45" s="145"/>
      <c r="R45" s="146"/>
      <c r="S45" s="145"/>
      <c r="T45" s="146"/>
      <c r="U45" s="145"/>
      <c r="V45" s="146"/>
      <c r="W45" s="145"/>
      <c r="X45" s="146"/>
      <c r="Y45" s="145"/>
      <c r="Z45" s="146"/>
      <c r="AA45" s="145"/>
      <c r="AB45" s="146"/>
      <c r="AC45" s="145"/>
      <c r="AD45" s="146"/>
      <c r="AE45" s="145"/>
      <c r="AF45" s="146"/>
      <c r="AG45" s="145"/>
      <c r="AH45" s="146"/>
      <c r="AI45" s="145"/>
      <c r="AJ45" s="146"/>
      <c r="AK45" s="145"/>
      <c r="AL45" s="146"/>
      <c r="AM45" s="145"/>
      <c r="AN45" s="146"/>
      <c r="AO45" s="145"/>
      <c r="AP45" s="146"/>
      <c r="AQ45" s="145"/>
      <c r="AR45" s="146"/>
      <c r="AS45" s="145"/>
      <c r="AT45" s="146"/>
      <c r="AU45" s="145"/>
      <c r="AV45" s="146"/>
      <c r="AW45" s="145"/>
      <c r="AX45" s="146"/>
      <c r="AY45" s="145"/>
      <c r="AZ45" s="146"/>
      <c r="BA45" s="145"/>
      <c r="BB45" s="146"/>
      <c r="BC45" s="145"/>
      <c r="BD45" s="146"/>
      <c r="BE45" s="145"/>
      <c r="BF45" s="146"/>
      <c r="BG45" s="145"/>
      <c r="BH45" s="146"/>
      <c r="BI45" s="145"/>
      <c r="BJ45" s="146"/>
      <c r="BK45" s="145"/>
      <c r="BL45" s="146"/>
      <c r="BM45" s="145"/>
      <c r="BN45" s="146"/>
      <c r="BO45" s="145"/>
      <c r="BP45" s="146"/>
      <c r="BQ45" s="145"/>
      <c r="BR45" s="146"/>
      <c r="BS45" s="145"/>
      <c r="BT45" s="146"/>
      <c r="BU45" s="145"/>
      <c r="BV45" s="146"/>
      <c r="BW45" s="145"/>
      <c r="BX45" s="146"/>
      <c r="BY45" s="145"/>
      <c r="BZ45" s="146"/>
      <c r="CA45" s="145"/>
      <c r="CB45" s="146"/>
      <c r="CC45" s="145"/>
      <c r="CD45" s="146"/>
      <c r="CE45" s="145"/>
      <c r="CF45" s="146"/>
      <c r="CG45" s="145"/>
      <c r="CH45" s="146"/>
      <c r="CI45" s="145"/>
      <c r="CJ45" s="146"/>
      <c r="CK45" s="145"/>
      <c r="CL45" s="146"/>
      <c r="CM45" s="145"/>
      <c r="CN45" s="146"/>
      <c r="CO45" s="145"/>
      <c r="CP45" s="146"/>
      <c r="CQ45" s="145"/>
      <c r="CR45" s="146"/>
      <c r="CS45" s="145"/>
      <c r="CT45" s="146"/>
      <c r="CU45" s="145"/>
      <c r="CV45" s="146"/>
      <c r="CW45" s="145"/>
      <c r="CX45" s="146"/>
      <c r="CY45" s="95"/>
      <c r="CZ45" s="146"/>
      <c r="DA45" s="145"/>
      <c r="DB45" s="146"/>
      <c r="DC45" s="145"/>
      <c r="DD45" s="146"/>
      <c r="DE45" s="95"/>
      <c r="DF45" s="146"/>
      <c r="DG45" s="145"/>
      <c r="DH45" s="146"/>
      <c r="DI45" s="145"/>
      <c r="DJ45" s="146"/>
      <c r="DK45" s="145"/>
      <c r="DL45" s="146"/>
      <c r="DM45" s="145"/>
      <c r="DN45" s="146"/>
      <c r="DO45" s="145"/>
      <c r="DP45" s="146"/>
      <c r="DQ45" s="145"/>
      <c r="DR45" s="146"/>
      <c r="DS45" s="145"/>
      <c r="DT45" s="146"/>
      <c r="DU45" s="145"/>
      <c r="DV45" s="146"/>
      <c r="DW45" s="145"/>
      <c r="DX45" s="146"/>
      <c r="DY45" s="145"/>
      <c r="DZ45" s="146"/>
      <c r="EA45" s="145"/>
      <c r="EB45" s="146"/>
      <c r="EC45" s="145"/>
      <c r="ED45" s="146"/>
      <c r="EE45" s="145"/>
      <c r="EF45" s="146"/>
      <c r="EG45" s="145"/>
      <c r="EH45" s="146"/>
      <c r="EI45" s="145"/>
      <c r="EJ45" s="146"/>
      <c r="EK45" s="145"/>
      <c r="EL45" s="146"/>
      <c r="EM45" s="145"/>
      <c r="EN45" s="146"/>
      <c r="EO45" s="145"/>
      <c r="EP45" s="146"/>
      <c r="EQ45" s="145"/>
      <c r="ER45" s="146"/>
      <c r="ES45" s="145"/>
      <c r="ET45" s="146"/>
      <c r="EU45" s="145"/>
      <c r="EV45" s="146"/>
      <c r="EW45" s="145"/>
      <c r="EX45" s="146"/>
      <c r="EY45" s="145"/>
      <c r="EZ45" s="146"/>
      <c r="FA45" s="95"/>
      <c r="FB45" s="146"/>
      <c r="FC45" s="95">
        <v>1</v>
      </c>
      <c r="FD45" s="146"/>
      <c r="FE45" s="145"/>
      <c r="FF45" s="146"/>
      <c r="FG45" s="145"/>
      <c r="FH45" s="146"/>
      <c r="FI45" s="145"/>
      <c r="FJ45" s="146"/>
      <c r="FK45" s="145"/>
      <c r="FL45" s="146"/>
      <c r="FM45" s="145"/>
      <c r="FN45" s="146"/>
      <c r="FO45" s="145"/>
      <c r="FP45" s="146"/>
      <c r="FQ45" s="145"/>
      <c r="FR45" s="146"/>
      <c r="FS45" s="145"/>
      <c r="FT45" s="146"/>
      <c r="FU45" s="145"/>
      <c r="FV45" s="146"/>
      <c r="FW45" s="145"/>
      <c r="FX45" s="146"/>
      <c r="FY45" s="145"/>
      <c r="FZ45" s="146"/>
      <c r="GA45" s="145"/>
      <c r="GB45" s="146"/>
      <c r="GC45" s="145"/>
      <c r="GD45" s="146"/>
      <c r="GE45" s="145"/>
      <c r="GF45" s="146"/>
      <c r="GG45" s="145"/>
      <c r="GH45" s="146"/>
      <c r="GI45" s="145"/>
      <c r="GJ45" s="146"/>
      <c r="GK45" s="145"/>
      <c r="GL45" s="146"/>
      <c r="GM45" s="145"/>
      <c r="GN45" s="146"/>
      <c r="GO45" s="145"/>
      <c r="GP45" s="146"/>
      <c r="GQ45" s="145"/>
      <c r="GR45" s="146"/>
      <c r="GS45" s="145"/>
      <c r="GT45" s="148"/>
      <c r="GU45" s="145"/>
      <c r="GV45" s="146"/>
      <c r="GW45" s="145"/>
      <c r="GX45" s="146"/>
      <c r="GY45" s="145"/>
      <c r="GZ45" s="146"/>
      <c r="HA45" s="145"/>
      <c r="HB45" s="146"/>
      <c r="HC45" s="145"/>
      <c r="HD45" s="146"/>
      <c r="HE45" s="145"/>
      <c r="HF45" s="146"/>
      <c r="HG45" s="145"/>
      <c r="HH45" s="146"/>
      <c r="HI45" s="145"/>
      <c r="HJ45" s="146"/>
      <c r="HK45" s="145"/>
      <c r="HL45" s="146"/>
      <c r="HM45" s="145"/>
      <c r="HN45" s="146"/>
      <c r="HO45" s="145"/>
      <c r="HP45" s="146"/>
      <c r="HQ45" s="145"/>
      <c r="HR45" s="146"/>
      <c r="HS45" s="145"/>
      <c r="HT45" s="146"/>
      <c r="HU45" s="145"/>
      <c r="HV45" s="146"/>
      <c r="HW45" s="145"/>
      <c r="HX45" s="146"/>
      <c r="HY45" s="145"/>
      <c r="HZ45" s="146"/>
      <c r="IA45" s="145"/>
      <c r="IB45" s="146"/>
      <c r="IC45" s="145"/>
      <c r="ID45" s="146"/>
      <c r="IE45" s="145"/>
      <c r="IF45" s="146"/>
      <c r="IG45" s="145"/>
      <c r="IH45" s="146"/>
      <c r="II45" s="145"/>
      <c r="IJ45" s="146"/>
      <c r="IK45" s="145"/>
      <c r="IL45" s="146"/>
      <c r="IM45" s="145"/>
      <c r="IN45" s="146"/>
      <c r="IO45" s="145"/>
      <c r="IP45" s="146"/>
      <c r="IQ45" s="145"/>
      <c r="IR45" s="146"/>
      <c r="IS45" s="145"/>
      <c r="IT45" s="146"/>
      <c r="IU45" s="145"/>
      <c r="IV45" s="146"/>
      <c r="IW45" s="145"/>
      <c r="IX45" s="146"/>
      <c r="IY45" s="145"/>
      <c r="IZ45" s="146"/>
      <c r="JA45" s="145"/>
      <c r="JB45" s="146"/>
      <c r="JC45" s="145"/>
      <c r="JD45" s="146"/>
      <c r="JE45" s="145"/>
      <c r="JF45" s="146"/>
      <c r="JG45" s="145"/>
      <c r="JH45" s="146"/>
      <c r="JI45" s="145"/>
      <c r="JJ45" s="146"/>
      <c r="JK45" s="145"/>
      <c r="JL45" s="146"/>
      <c r="JM45" s="145"/>
      <c r="JN45" s="146"/>
      <c r="JO45" s="145"/>
      <c r="JP45" s="146"/>
      <c r="JQ45" s="145"/>
      <c r="JR45" s="146"/>
      <c r="JS45" s="145"/>
      <c r="JT45" s="146"/>
      <c r="JU45" s="145"/>
      <c r="JV45" s="146"/>
      <c r="JW45" s="145"/>
      <c r="JX45" s="146"/>
      <c r="JY45" s="145"/>
      <c r="JZ45" s="146"/>
      <c r="KA45" s="145"/>
      <c r="KB45" s="146"/>
      <c r="KC45" s="145"/>
      <c r="KD45" s="146"/>
      <c r="KE45" s="145"/>
      <c r="KF45" s="146"/>
      <c r="KG45" s="145"/>
      <c r="KH45" s="146"/>
      <c r="KI45" s="145"/>
      <c r="KJ45" s="146"/>
      <c r="KK45" s="145"/>
      <c r="KL45" s="146"/>
      <c r="KM45" s="145"/>
      <c r="KN45" s="146"/>
      <c r="KO45" s="145"/>
      <c r="KP45" s="146"/>
      <c r="KQ45" s="95"/>
      <c r="KR45" s="146"/>
      <c r="KS45" s="145"/>
      <c r="KT45" s="146"/>
      <c r="KU45" s="145"/>
      <c r="KV45" s="146"/>
      <c r="KW45" s="95"/>
      <c r="KX45" s="146"/>
      <c r="KY45" s="145"/>
      <c r="KZ45" s="146"/>
      <c r="LA45" s="145"/>
      <c r="LB45" s="146"/>
      <c r="LC45" s="145"/>
      <c r="LD45" s="146"/>
      <c r="LE45" s="145"/>
      <c r="LF45" s="146"/>
      <c r="LG45" s="145"/>
      <c r="LH45" s="146"/>
      <c r="LI45" s="145"/>
      <c r="LJ45" s="146"/>
      <c r="LK45" s="145"/>
      <c r="LL45" s="146"/>
      <c r="LM45" s="145"/>
      <c r="LN45" s="146"/>
      <c r="LO45" s="145"/>
      <c r="LP45" s="146"/>
      <c r="LQ45" s="145"/>
      <c r="LR45" s="146"/>
      <c r="LS45" s="145"/>
      <c r="LT45" s="146"/>
      <c r="LU45" s="149">
        <v>1</v>
      </c>
      <c r="LV45" s="146"/>
      <c r="LW45" s="145"/>
      <c r="LX45" s="146"/>
      <c r="LY45" s="145"/>
      <c r="LZ45" s="146"/>
      <c r="MA45" s="149">
        <v>1</v>
      </c>
      <c r="MB45" s="146"/>
      <c r="MC45" s="145"/>
      <c r="MD45" s="146"/>
      <c r="ME45" s="145"/>
      <c r="MF45" s="146"/>
      <c r="MG45" s="145"/>
      <c r="MH45" s="146"/>
      <c r="MI45" s="145"/>
      <c r="MJ45" s="146"/>
      <c r="MK45" s="145"/>
      <c r="ML45" s="146"/>
      <c r="MM45" s="145"/>
      <c r="MN45" s="146"/>
      <c r="MO45" s="145"/>
      <c r="MP45" s="146"/>
      <c r="MQ45" s="145"/>
      <c r="MR45" s="146"/>
      <c r="MS45" s="95"/>
      <c r="MT45" s="146"/>
      <c r="MU45" s="95"/>
      <c r="MV45" s="146"/>
      <c r="MW45" s="145"/>
      <c r="MX45" s="146"/>
      <c r="MY45" s="145"/>
      <c r="MZ45" s="146"/>
      <c r="NA45" s="145"/>
      <c r="NB45" s="146"/>
      <c r="NC45" s="145"/>
      <c r="ND45" s="146"/>
      <c r="NE45" s="145"/>
      <c r="NF45" s="146"/>
      <c r="NG45" s="145"/>
      <c r="NH45" s="146"/>
      <c r="NI45" s="145"/>
      <c r="NJ45" s="146"/>
      <c r="NK45" s="145"/>
      <c r="NL45" s="146"/>
      <c r="NM45" s="145"/>
      <c r="NN45" s="146"/>
      <c r="NO45" s="145"/>
      <c r="NP45" s="146"/>
      <c r="NQ45" s="145"/>
      <c r="NR45" s="146"/>
      <c r="NS45" s="145"/>
      <c r="NT45" s="146"/>
      <c r="NU45" s="145"/>
      <c r="NV45" s="146"/>
      <c r="NW45" s="145"/>
      <c r="NX45" s="146"/>
      <c r="NY45" s="145"/>
      <c r="NZ45" s="146"/>
      <c r="OA45" s="145"/>
      <c r="OB45" s="146"/>
      <c r="OC45" s="145"/>
      <c r="OD45" s="146"/>
      <c r="OE45" s="145"/>
      <c r="OF45" s="146"/>
      <c r="OG45" s="145"/>
      <c r="OH45" s="146"/>
      <c r="OI45" s="145"/>
      <c r="OJ45" s="146"/>
      <c r="OK45" s="145"/>
      <c r="OL45" s="148"/>
      <c r="OM45" s="145"/>
      <c r="ON45" s="146"/>
      <c r="OO45" s="145"/>
      <c r="OP45" s="146"/>
      <c r="OQ45" s="145"/>
      <c r="OR45" s="146"/>
      <c r="OS45" s="145"/>
      <c r="OT45" s="146"/>
      <c r="OU45" s="145"/>
      <c r="OV45" s="146"/>
      <c r="OW45" s="145"/>
      <c r="OX45" s="146"/>
      <c r="OY45" s="145"/>
      <c r="OZ45" s="146"/>
      <c r="PA45" s="145"/>
      <c r="PB45" s="146"/>
      <c r="PC45" s="145"/>
      <c r="PD45" s="146"/>
      <c r="PE45" s="145"/>
      <c r="PF45" s="146"/>
      <c r="PG45" s="145"/>
      <c r="PH45" s="146"/>
      <c r="PI45" s="145"/>
      <c r="PJ45" s="146"/>
      <c r="PK45" s="145"/>
      <c r="PL45" s="146"/>
      <c r="PM45" s="145"/>
      <c r="PN45" s="146"/>
      <c r="PO45" s="145"/>
      <c r="PP45" s="146"/>
      <c r="PQ45" s="145"/>
      <c r="PR45" s="146"/>
      <c r="PS45" s="145"/>
      <c r="PT45" s="146"/>
      <c r="PU45" s="145"/>
      <c r="PV45" s="146"/>
      <c r="PW45" s="145"/>
      <c r="PX45" s="146"/>
      <c r="PY45" s="145"/>
      <c r="PZ45" s="146"/>
      <c r="QA45" s="145"/>
      <c r="QB45" s="146"/>
      <c r="QC45" s="145"/>
      <c r="QD45" s="146"/>
      <c r="QE45" s="145"/>
      <c r="QF45" s="146"/>
      <c r="QG45" s="145"/>
      <c r="QH45" s="146"/>
      <c r="QI45" s="145"/>
      <c r="QJ45" s="146"/>
      <c r="QK45" s="145"/>
      <c r="QL45" s="146"/>
      <c r="QM45" s="145"/>
      <c r="QN45" s="146"/>
      <c r="QO45" s="145"/>
      <c r="QP45" s="146"/>
      <c r="QQ45" s="145"/>
      <c r="QR45" s="146"/>
      <c r="QS45" s="145"/>
      <c r="QT45" s="146"/>
      <c r="QU45" s="145"/>
      <c r="QV45" s="146"/>
      <c r="QW45" s="145"/>
      <c r="QX45" s="146"/>
      <c r="QY45" s="145"/>
      <c r="QZ45" s="146"/>
      <c r="RA45" s="145"/>
      <c r="RB45" s="146"/>
      <c r="RC45" s="145"/>
      <c r="RD45" s="146"/>
      <c r="RE45" s="145"/>
      <c r="RF45" s="146"/>
      <c r="RG45" s="145"/>
      <c r="RH45" s="146"/>
      <c r="RI45" s="145"/>
      <c r="RJ45" s="146"/>
      <c r="RK45" s="145"/>
      <c r="RL45" s="146"/>
      <c r="RM45" s="145"/>
      <c r="RN45" s="146"/>
      <c r="RO45" s="145"/>
      <c r="RP45" s="146"/>
      <c r="RQ45" s="145"/>
      <c r="RR45" s="146"/>
      <c r="RS45" s="145"/>
      <c r="RT45" s="146"/>
      <c r="RU45" s="145"/>
      <c r="RV45" s="146"/>
      <c r="RW45" s="145"/>
      <c r="RX45" s="146"/>
      <c r="RY45" s="145"/>
      <c r="RZ45" s="146"/>
      <c r="SA45" s="145"/>
      <c r="SB45" s="146"/>
      <c r="SC45" s="145"/>
      <c r="SD45" s="146"/>
      <c r="SE45" s="145"/>
      <c r="SF45" s="146"/>
      <c r="SG45" s="145"/>
      <c r="SH45" s="146"/>
      <c r="SI45" s="150"/>
      <c r="SJ45" s="146"/>
      <c r="SK45" s="145"/>
      <c r="SL45" s="146"/>
      <c r="SM45" s="145"/>
      <c r="SN45" s="146"/>
      <c r="SO45" s="150"/>
      <c r="SP45" s="146"/>
      <c r="SQ45" s="145"/>
      <c r="SR45" s="146"/>
      <c r="SS45" s="145"/>
      <c r="ST45" s="146"/>
      <c r="SU45" s="145"/>
      <c r="SV45" s="146"/>
      <c r="SW45" s="145"/>
      <c r="SX45" s="146"/>
      <c r="SY45" s="145"/>
      <c r="SZ45" s="146"/>
      <c r="TA45" s="145"/>
      <c r="TB45" s="146"/>
      <c r="TC45" s="145"/>
      <c r="TD45" s="146"/>
      <c r="TE45" s="145"/>
      <c r="TF45" s="146"/>
      <c r="TG45" s="145"/>
      <c r="TH45" s="146"/>
      <c r="TI45" s="145"/>
      <c r="TJ45" s="146"/>
      <c r="TK45" s="145"/>
      <c r="TL45" s="146"/>
      <c r="TM45" s="145"/>
      <c r="TN45" s="146"/>
      <c r="TO45" s="145"/>
      <c r="TP45" s="146"/>
      <c r="TQ45" s="145"/>
      <c r="TR45" s="146"/>
      <c r="TS45" s="145"/>
      <c r="TT45" s="146"/>
      <c r="TU45" s="145"/>
      <c r="TV45" s="146"/>
      <c r="TW45" s="145"/>
      <c r="TX45" s="146"/>
      <c r="TY45" s="145"/>
      <c r="TZ45" s="146"/>
      <c r="UA45" s="145"/>
      <c r="UB45" s="146"/>
      <c r="UC45" s="145"/>
      <c r="UD45" s="146"/>
      <c r="UE45" s="145"/>
      <c r="UF45" s="146"/>
      <c r="UG45" s="145"/>
      <c r="UH45" s="146"/>
      <c r="UI45" s="145"/>
      <c r="UJ45" s="146"/>
      <c r="UK45" s="150"/>
      <c r="UL45" s="146"/>
      <c r="UM45" s="150"/>
      <c r="UN45" s="146"/>
      <c r="UO45" s="145"/>
      <c r="UP45" s="146"/>
      <c r="UQ45" s="145"/>
      <c r="UR45" s="146"/>
      <c r="US45" s="145"/>
      <c r="UT45" s="146"/>
      <c r="UU45" s="145"/>
      <c r="UV45" s="146"/>
      <c r="UW45" s="145"/>
      <c r="UX45" s="146"/>
      <c r="UY45" s="145"/>
      <c r="UZ45" s="146"/>
      <c r="VA45" s="145"/>
      <c r="VB45" s="146"/>
      <c r="VC45" s="145"/>
      <c r="VD45" s="146"/>
      <c r="VE45" s="145"/>
      <c r="VF45" s="146"/>
      <c r="VG45" s="145"/>
      <c r="VH45" s="146"/>
      <c r="VI45" s="145"/>
      <c r="VJ45" s="146"/>
      <c r="VK45" s="145"/>
      <c r="VL45" s="146"/>
      <c r="VM45" s="145"/>
      <c r="VN45" s="146"/>
      <c r="VO45" s="145"/>
      <c r="VP45" s="146"/>
      <c r="VQ45" s="145"/>
      <c r="VR45" s="146"/>
      <c r="VS45" s="145"/>
      <c r="VT45" s="146"/>
      <c r="VU45" s="145"/>
      <c r="VV45" s="146"/>
      <c r="VW45" s="145"/>
      <c r="VX45" s="146"/>
      <c r="VY45" s="145"/>
      <c r="VZ45" s="146"/>
      <c r="WA45" s="145"/>
      <c r="WB45" s="146"/>
      <c r="WC45" s="145"/>
      <c r="WD45" s="148"/>
    </row>
    <row r="46" spans="1:602" ht="21" customHeight="1">
      <c r="A46" s="132" t="s">
        <v>3712</v>
      </c>
      <c r="B46" s="133" t="s">
        <v>3733</v>
      </c>
      <c r="C46" s="145"/>
      <c r="D46" s="146"/>
      <c r="E46" s="145"/>
      <c r="F46" s="146"/>
      <c r="G46" s="145"/>
      <c r="H46" s="146"/>
      <c r="I46" s="145"/>
      <c r="J46" s="146"/>
      <c r="K46" s="145"/>
      <c r="L46" s="146"/>
      <c r="M46" s="145"/>
      <c r="N46" s="146"/>
      <c r="O46" s="145"/>
      <c r="P46" s="146"/>
      <c r="Q46" s="145"/>
      <c r="R46" s="146"/>
      <c r="S46" s="145"/>
      <c r="T46" s="146"/>
      <c r="U46" s="145"/>
      <c r="V46" s="146"/>
      <c r="W46" s="145"/>
      <c r="X46" s="146"/>
      <c r="Y46" s="145"/>
      <c r="Z46" s="146"/>
      <c r="AA46" s="145"/>
      <c r="AB46" s="146"/>
      <c r="AC46" s="145"/>
      <c r="AD46" s="146"/>
      <c r="AE46" s="145"/>
      <c r="AF46" s="146"/>
      <c r="AG46" s="145"/>
      <c r="AH46" s="146"/>
      <c r="AI46" s="145"/>
      <c r="AJ46" s="146"/>
      <c r="AK46" s="145"/>
      <c r="AL46" s="146"/>
      <c r="AM46" s="145"/>
      <c r="AN46" s="146"/>
      <c r="AO46" s="145"/>
      <c r="AP46" s="146"/>
      <c r="AQ46" s="145"/>
      <c r="AR46" s="146"/>
      <c r="AS46" s="145"/>
      <c r="AT46" s="146"/>
      <c r="AU46" s="145"/>
      <c r="AV46" s="146"/>
      <c r="AW46" s="145"/>
      <c r="AX46" s="146"/>
      <c r="AY46" s="145"/>
      <c r="AZ46" s="146"/>
      <c r="BA46" s="145"/>
      <c r="BB46" s="146"/>
      <c r="BC46" s="145"/>
      <c r="BD46" s="146"/>
      <c r="BE46" s="145"/>
      <c r="BF46" s="146"/>
      <c r="BG46" s="145"/>
      <c r="BH46" s="146"/>
      <c r="BI46" s="145"/>
      <c r="BJ46" s="146"/>
      <c r="BK46" s="145"/>
      <c r="BL46" s="146"/>
      <c r="BM46" s="145"/>
      <c r="BN46" s="146"/>
      <c r="BO46" s="145"/>
      <c r="BP46" s="146"/>
      <c r="BQ46" s="145"/>
      <c r="BR46" s="146"/>
      <c r="BS46" s="145"/>
      <c r="BT46" s="146"/>
      <c r="BU46" s="145"/>
      <c r="BV46" s="146"/>
      <c r="BW46" s="145"/>
      <c r="BX46" s="146"/>
      <c r="BY46" s="145"/>
      <c r="BZ46" s="146"/>
      <c r="CA46" s="145"/>
      <c r="CB46" s="146"/>
      <c r="CC46" s="145"/>
      <c r="CD46" s="146"/>
      <c r="CE46" s="145"/>
      <c r="CF46" s="146"/>
      <c r="CG46" s="145"/>
      <c r="CH46" s="146"/>
      <c r="CI46" s="145"/>
      <c r="CJ46" s="146"/>
      <c r="CK46" s="145"/>
      <c r="CL46" s="146"/>
      <c r="CM46" s="145"/>
      <c r="CN46" s="146"/>
      <c r="CO46" s="145"/>
      <c r="CP46" s="146"/>
      <c r="CQ46" s="145"/>
      <c r="CR46" s="146"/>
      <c r="CS46" s="145"/>
      <c r="CT46" s="146"/>
      <c r="CU46" s="145"/>
      <c r="CV46" s="146"/>
      <c r="CW46" s="145"/>
      <c r="CX46" s="146"/>
      <c r="CY46" s="145"/>
      <c r="CZ46" s="146"/>
      <c r="DA46" s="145"/>
      <c r="DB46" s="146"/>
      <c r="DC46" s="95">
        <v>1</v>
      </c>
      <c r="DD46" s="146"/>
      <c r="DE46" s="145"/>
      <c r="DF46" s="146"/>
      <c r="DG46" s="145"/>
      <c r="DH46" s="146"/>
      <c r="DI46" s="145"/>
      <c r="DJ46" s="146"/>
      <c r="DK46" s="145"/>
      <c r="DL46" s="146"/>
      <c r="DM46" s="145"/>
      <c r="DN46" s="146"/>
      <c r="DO46" s="145"/>
      <c r="DP46" s="146"/>
      <c r="DQ46" s="145"/>
      <c r="DR46" s="146"/>
      <c r="DS46" s="145"/>
      <c r="DT46" s="146"/>
      <c r="DU46" s="145"/>
      <c r="DV46" s="146"/>
      <c r="DW46" s="145"/>
      <c r="DX46" s="146"/>
      <c r="DY46" s="145"/>
      <c r="DZ46" s="146"/>
      <c r="EA46" s="145"/>
      <c r="EB46" s="146"/>
      <c r="EC46" s="145"/>
      <c r="ED46" s="146"/>
      <c r="EE46" s="145"/>
      <c r="EF46" s="146"/>
      <c r="EG46" s="145"/>
      <c r="EH46" s="146"/>
      <c r="EI46" s="145"/>
      <c r="EJ46" s="146"/>
      <c r="EK46" s="145"/>
      <c r="EL46" s="146"/>
      <c r="EM46" s="145"/>
      <c r="EN46" s="146"/>
      <c r="EO46" s="145"/>
      <c r="EP46" s="146"/>
      <c r="EQ46" s="145"/>
      <c r="ER46" s="146"/>
      <c r="ES46" s="145"/>
      <c r="ET46" s="146"/>
      <c r="EU46" s="145"/>
      <c r="EV46" s="146"/>
      <c r="EW46" s="145"/>
      <c r="EX46" s="146"/>
      <c r="EY46" s="145"/>
      <c r="EZ46" s="146"/>
      <c r="FA46" s="145"/>
      <c r="FB46" s="146"/>
      <c r="FC46" s="145"/>
      <c r="FD46" s="146"/>
      <c r="FE46" s="145"/>
      <c r="FF46" s="146"/>
      <c r="FG46" s="145"/>
      <c r="FH46" s="146"/>
      <c r="FI46" s="145"/>
      <c r="FJ46" s="146"/>
      <c r="FK46" s="145"/>
      <c r="FL46" s="146"/>
      <c r="FM46" s="145"/>
      <c r="FN46" s="146"/>
      <c r="FO46" s="145"/>
      <c r="FP46" s="146"/>
      <c r="FQ46" s="145"/>
      <c r="FR46" s="146"/>
      <c r="FS46" s="145"/>
      <c r="FT46" s="146"/>
      <c r="FU46" s="145"/>
      <c r="FV46" s="146"/>
      <c r="FW46" s="145"/>
      <c r="FX46" s="146"/>
      <c r="FY46" s="145"/>
      <c r="FZ46" s="146"/>
      <c r="GA46" s="145"/>
      <c r="GB46" s="146"/>
      <c r="GC46" s="145"/>
      <c r="GD46" s="146"/>
      <c r="GE46" s="145"/>
      <c r="GF46" s="146"/>
      <c r="GG46" s="145"/>
      <c r="GH46" s="146"/>
      <c r="GI46" s="145"/>
      <c r="GJ46" s="146"/>
      <c r="GK46" s="145"/>
      <c r="GL46" s="146"/>
      <c r="GM46" s="145"/>
      <c r="GN46" s="146"/>
      <c r="GO46" s="145"/>
      <c r="GP46" s="146"/>
      <c r="GQ46" s="145"/>
      <c r="GR46" s="146"/>
      <c r="GS46" s="145"/>
      <c r="GT46" s="148"/>
      <c r="GU46" s="145"/>
      <c r="GV46" s="146"/>
      <c r="GW46" s="145"/>
      <c r="GX46" s="146"/>
      <c r="GY46" s="145"/>
      <c r="GZ46" s="146"/>
      <c r="HA46" s="145"/>
      <c r="HB46" s="146"/>
      <c r="HC46" s="145"/>
      <c r="HD46" s="146"/>
      <c r="HE46" s="145"/>
      <c r="HF46" s="146"/>
      <c r="HG46" s="145"/>
      <c r="HH46" s="146"/>
      <c r="HI46" s="145"/>
      <c r="HJ46" s="146"/>
      <c r="HK46" s="145"/>
      <c r="HL46" s="146"/>
      <c r="HM46" s="145"/>
      <c r="HN46" s="146"/>
      <c r="HO46" s="145"/>
      <c r="HP46" s="146"/>
      <c r="HQ46" s="145"/>
      <c r="HR46" s="146"/>
      <c r="HS46" s="145"/>
      <c r="HT46" s="146"/>
      <c r="HU46" s="145"/>
      <c r="HV46" s="146"/>
      <c r="HW46" s="145"/>
      <c r="HX46" s="146"/>
      <c r="HY46" s="145"/>
      <c r="HZ46" s="146"/>
      <c r="IA46" s="145"/>
      <c r="IB46" s="146"/>
      <c r="IC46" s="145"/>
      <c r="ID46" s="146"/>
      <c r="IE46" s="145"/>
      <c r="IF46" s="146"/>
      <c r="IG46" s="145"/>
      <c r="IH46" s="146"/>
      <c r="II46" s="145"/>
      <c r="IJ46" s="146"/>
      <c r="IK46" s="145"/>
      <c r="IL46" s="146"/>
      <c r="IM46" s="145"/>
      <c r="IN46" s="146"/>
      <c r="IO46" s="145"/>
      <c r="IP46" s="146"/>
      <c r="IQ46" s="145"/>
      <c r="IR46" s="146"/>
      <c r="IS46" s="145"/>
      <c r="IT46" s="146"/>
      <c r="IU46" s="145"/>
      <c r="IV46" s="146"/>
      <c r="IW46" s="145"/>
      <c r="IX46" s="146"/>
      <c r="IY46" s="145"/>
      <c r="IZ46" s="146"/>
      <c r="JA46" s="145"/>
      <c r="JB46" s="146"/>
      <c r="JC46" s="145"/>
      <c r="JD46" s="146"/>
      <c r="JE46" s="145"/>
      <c r="JF46" s="146"/>
      <c r="JG46" s="145"/>
      <c r="JH46" s="146"/>
      <c r="JI46" s="145"/>
      <c r="JJ46" s="146"/>
      <c r="JK46" s="145"/>
      <c r="JL46" s="146"/>
      <c r="JM46" s="145"/>
      <c r="JN46" s="146"/>
      <c r="JO46" s="145"/>
      <c r="JP46" s="146"/>
      <c r="JQ46" s="145"/>
      <c r="JR46" s="146"/>
      <c r="JS46" s="145"/>
      <c r="JT46" s="146"/>
      <c r="JU46" s="145"/>
      <c r="JV46" s="146"/>
      <c r="JW46" s="145"/>
      <c r="JX46" s="146"/>
      <c r="JY46" s="145"/>
      <c r="JZ46" s="146"/>
      <c r="KA46" s="145"/>
      <c r="KB46" s="146"/>
      <c r="KC46" s="145"/>
      <c r="KD46" s="146"/>
      <c r="KE46" s="145"/>
      <c r="KF46" s="146"/>
      <c r="KG46" s="145"/>
      <c r="KH46" s="146"/>
      <c r="KI46" s="145"/>
      <c r="KJ46" s="146"/>
      <c r="KK46" s="145"/>
      <c r="KL46" s="146"/>
      <c r="KM46" s="145"/>
      <c r="KN46" s="146"/>
      <c r="KO46" s="145"/>
      <c r="KP46" s="146"/>
      <c r="KQ46" s="145"/>
      <c r="KR46" s="146"/>
      <c r="KS46" s="145"/>
      <c r="KT46" s="146"/>
      <c r="KU46" s="95"/>
      <c r="KV46" s="146"/>
      <c r="KW46" s="145"/>
      <c r="KX46" s="146"/>
      <c r="KY46" s="145"/>
      <c r="KZ46" s="146"/>
      <c r="LA46" s="145"/>
      <c r="LB46" s="146"/>
      <c r="LC46" s="145"/>
      <c r="LD46" s="146"/>
      <c r="LE46" s="145"/>
      <c r="LF46" s="146"/>
      <c r="LG46" s="145"/>
      <c r="LH46" s="146"/>
      <c r="LI46" s="145"/>
      <c r="LJ46" s="146"/>
      <c r="LK46" s="145"/>
      <c r="LL46" s="146"/>
      <c r="LM46" s="145"/>
      <c r="LN46" s="146"/>
      <c r="LO46" s="145"/>
      <c r="LP46" s="146"/>
      <c r="LQ46" s="145"/>
      <c r="LR46" s="146"/>
      <c r="LS46" s="145"/>
      <c r="LT46" s="146"/>
      <c r="LU46" s="145"/>
      <c r="LV46" s="146"/>
      <c r="LW46" s="145"/>
      <c r="LX46" s="146"/>
      <c r="LY46" s="145"/>
      <c r="LZ46" s="146"/>
      <c r="MA46" s="145"/>
      <c r="MB46" s="146"/>
      <c r="MC46" s="145"/>
      <c r="MD46" s="146"/>
      <c r="ME46" s="145"/>
      <c r="MF46" s="146"/>
      <c r="MG46" s="145"/>
      <c r="MH46" s="146"/>
      <c r="MI46" s="145"/>
      <c r="MJ46" s="146"/>
      <c r="MK46" s="145"/>
      <c r="ML46" s="146"/>
      <c r="MM46" s="145"/>
      <c r="MN46" s="146"/>
      <c r="MO46" s="145"/>
      <c r="MP46" s="146"/>
      <c r="MQ46" s="145"/>
      <c r="MR46" s="146"/>
      <c r="MS46" s="145"/>
      <c r="MT46" s="146"/>
      <c r="MU46" s="145"/>
      <c r="MV46" s="146"/>
      <c r="MW46" s="145"/>
      <c r="MX46" s="146"/>
      <c r="MY46" s="145"/>
      <c r="MZ46" s="146"/>
      <c r="NA46" s="145"/>
      <c r="NB46" s="146"/>
      <c r="NC46" s="145"/>
      <c r="ND46" s="146"/>
      <c r="NE46" s="145"/>
      <c r="NF46" s="146"/>
      <c r="NG46" s="145"/>
      <c r="NH46" s="146"/>
      <c r="NI46" s="145"/>
      <c r="NJ46" s="146"/>
      <c r="NK46" s="145"/>
      <c r="NL46" s="146"/>
      <c r="NM46" s="145"/>
      <c r="NN46" s="146"/>
      <c r="NO46" s="145"/>
      <c r="NP46" s="146"/>
      <c r="NQ46" s="145"/>
      <c r="NR46" s="146"/>
      <c r="NS46" s="145"/>
      <c r="NT46" s="146"/>
      <c r="NU46" s="145"/>
      <c r="NV46" s="146"/>
      <c r="NW46" s="145"/>
      <c r="NX46" s="146"/>
      <c r="NY46" s="145"/>
      <c r="NZ46" s="146"/>
      <c r="OA46" s="145"/>
      <c r="OB46" s="146"/>
      <c r="OC46" s="145"/>
      <c r="OD46" s="146"/>
      <c r="OE46" s="145"/>
      <c r="OF46" s="146"/>
      <c r="OG46" s="145"/>
      <c r="OH46" s="146"/>
      <c r="OI46" s="145"/>
      <c r="OJ46" s="146"/>
      <c r="OK46" s="145"/>
      <c r="OL46" s="148"/>
      <c r="OM46" s="145"/>
      <c r="ON46" s="146"/>
      <c r="OO46" s="145"/>
      <c r="OP46" s="146"/>
      <c r="OQ46" s="145"/>
      <c r="OR46" s="146"/>
      <c r="OS46" s="145"/>
      <c r="OT46" s="146"/>
      <c r="OU46" s="145"/>
      <c r="OV46" s="146"/>
      <c r="OW46" s="145"/>
      <c r="OX46" s="146"/>
      <c r="OY46" s="145"/>
      <c r="OZ46" s="146"/>
      <c r="PA46" s="145"/>
      <c r="PB46" s="146"/>
      <c r="PC46" s="145"/>
      <c r="PD46" s="146"/>
      <c r="PE46" s="145"/>
      <c r="PF46" s="146"/>
      <c r="PG46" s="145"/>
      <c r="PH46" s="146"/>
      <c r="PI46" s="145"/>
      <c r="PJ46" s="146"/>
      <c r="PK46" s="145"/>
      <c r="PL46" s="146"/>
      <c r="PM46" s="145"/>
      <c r="PN46" s="146"/>
      <c r="PO46" s="145"/>
      <c r="PP46" s="146"/>
      <c r="PQ46" s="145"/>
      <c r="PR46" s="146"/>
      <c r="PS46" s="145"/>
      <c r="PT46" s="146"/>
      <c r="PU46" s="145"/>
      <c r="PV46" s="146"/>
      <c r="PW46" s="145"/>
      <c r="PX46" s="146"/>
      <c r="PY46" s="145"/>
      <c r="PZ46" s="146"/>
      <c r="QA46" s="145"/>
      <c r="QB46" s="146"/>
      <c r="QC46" s="145"/>
      <c r="QD46" s="146"/>
      <c r="QE46" s="145"/>
      <c r="QF46" s="146"/>
      <c r="QG46" s="145"/>
      <c r="QH46" s="146"/>
      <c r="QI46" s="145"/>
      <c r="QJ46" s="146"/>
      <c r="QK46" s="145"/>
      <c r="QL46" s="146"/>
      <c r="QM46" s="145"/>
      <c r="QN46" s="146"/>
      <c r="QO46" s="145"/>
      <c r="QP46" s="146"/>
      <c r="QQ46" s="145"/>
      <c r="QR46" s="146"/>
      <c r="QS46" s="145"/>
      <c r="QT46" s="146"/>
      <c r="QU46" s="145"/>
      <c r="QV46" s="146"/>
      <c r="QW46" s="145"/>
      <c r="QX46" s="146"/>
      <c r="QY46" s="145"/>
      <c r="QZ46" s="146"/>
      <c r="RA46" s="145"/>
      <c r="RB46" s="146"/>
      <c r="RC46" s="145"/>
      <c r="RD46" s="146"/>
      <c r="RE46" s="145"/>
      <c r="RF46" s="146"/>
      <c r="RG46" s="145"/>
      <c r="RH46" s="146"/>
      <c r="RI46" s="145"/>
      <c r="RJ46" s="146"/>
      <c r="RK46" s="145"/>
      <c r="RL46" s="146"/>
      <c r="RM46" s="145"/>
      <c r="RN46" s="146"/>
      <c r="RO46" s="145"/>
      <c r="RP46" s="146"/>
      <c r="RQ46" s="145"/>
      <c r="RR46" s="146"/>
      <c r="RS46" s="145"/>
      <c r="RT46" s="146"/>
      <c r="RU46" s="145"/>
      <c r="RV46" s="146"/>
      <c r="RW46" s="145"/>
      <c r="RX46" s="146"/>
      <c r="RY46" s="145"/>
      <c r="RZ46" s="146"/>
      <c r="SA46" s="145"/>
      <c r="SB46" s="146"/>
      <c r="SC46" s="145"/>
      <c r="SD46" s="146"/>
      <c r="SE46" s="145"/>
      <c r="SF46" s="146"/>
      <c r="SG46" s="145"/>
      <c r="SH46" s="146"/>
      <c r="SI46" s="145"/>
      <c r="SJ46" s="146"/>
      <c r="SK46" s="145"/>
      <c r="SL46" s="146"/>
      <c r="SM46" s="150"/>
      <c r="SN46" s="146"/>
      <c r="SO46" s="145"/>
      <c r="SP46" s="146"/>
      <c r="SQ46" s="145"/>
      <c r="SR46" s="146"/>
      <c r="SS46" s="145"/>
      <c r="ST46" s="146"/>
      <c r="SU46" s="145"/>
      <c r="SV46" s="146"/>
      <c r="SW46" s="145"/>
      <c r="SX46" s="146"/>
      <c r="SY46" s="145"/>
      <c r="SZ46" s="146"/>
      <c r="TA46" s="145"/>
      <c r="TB46" s="146"/>
      <c r="TC46" s="145"/>
      <c r="TD46" s="146"/>
      <c r="TE46" s="145"/>
      <c r="TF46" s="146"/>
      <c r="TG46" s="145"/>
      <c r="TH46" s="146"/>
      <c r="TI46" s="145"/>
      <c r="TJ46" s="146"/>
      <c r="TK46" s="145"/>
      <c r="TL46" s="146"/>
      <c r="TM46" s="145"/>
      <c r="TN46" s="146"/>
      <c r="TO46" s="145"/>
      <c r="TP46" s="146"/>
      <c r="TQ46" s="145"/>
      <c r="TR46" s="146"/>
      <c r="TS46" s="145"/>
      <c r="TT46" s="146"/>
      <c r="TU46" s="145"/>
      <c r="TV46" s="146"/>
      <c r="TW46" s="145"/>
      <c r="TX46" s="146"/>
      <c r="TY46" s="145"/>
      <c r="TZ46" s="146"/>
      <c r="UA46" s="145"/>
      <c r="UB46" s="146"/>
      <c r="UC46" s="145"/>
      <c r="UD46" s="146"/>
      <c r="UE46" s="145"/>
      <c r="UF46" s="146"/>
      <c r="UG46" s="145"/>
      <c r="UH46" s="146"/>
      <c r="UI46" s="145"/>
      <c r="UJ46" s="146"/>
      <c r="UK46" s="145"/>
      <c r="UL46" s="146"/>
      <c r="UM46" s="145"/>
      <c r="UN46" s="146"/>
      <c r="UO46" s="145"/>
      <c r="UP46" s="146"/>
      <c r="UQ46" s="145"/>
      <c r="UR46" s="146"/>
      <c r="US46" s="145"/>
      <c r="UT46" s="146"/>
      <c r="UU46" s="145"/>
      <c r="UV46" s="146"/>
      <c r="UW46" s="145"/>
      <c r="UX46" s="146"/>
      <c r="UY46" s="145"/>
      <c r="UZ46" s="146"/>
      <c r="VA46" s="145"/>
      <c r="VB46" s="146"/>
      <c r="VC46" s="145"/>
      <c r="VD46" s="146"/>
      <c r="VE46" s="145"/>
      <c r="VF46" s="146"/>
      <c r="VG46" s="145"/>
      <c r="VH46" s="146"/>
      <c r="VI46" s="145"/>
      <c r="VJ46" s="146"/>
      <c r="VK46" s="145"/>
      <c r="VL46" s="146"/>
      <c r="VM46" s="145"/>
      <c r="VN46" s="146"/>
      <c r="VO46" s="145"/>
      <c r="VP46" s="146"/>
      <c r="VQ46" s="145"/>
      <c r="VR46" s="146"/>
      <c r="VS46" s="145"/>
      <c r="VT46" s="146"/>
      <c r="VU46" s="145"/>
      <c r="VV46" s="146"/>
      <c r="VW46" s="145"/>
      <c r="VX46" s="146"/>
      <c r="VY46" s="145"/>
      <c r="VZ46" s="146"/>
      <c r="WA46" s="145"/>
      <c r="WB46" s="146"/>
      <c r="WC46" s="145"/>
      <c r="WD46" s="148"/>
    </row>
    <row r="47" spans="1:602" ht="15.6">
      <c r="A47" s="132" t="s">
        <v>3734</v>
      </c>
      <c r="B47" s="133" t="s">
        <v>3735</v>
      </c>
      <c r="C47" s="95"/>
      <c r="D47" s="146"/>
      <c r="E47" s="95"/>
      <c r="F47" s="146"/>
      <c r="G47" s="145"/>
      <c r="H47" s="146"/>
      <c r="I47" s="145"/>
      <c r="J47" s="146"/>
      <c r="K47" s="145"/>
      <c r="L47" s="146"/>
      <c r="M47" s="145"/>
      <c r="N47" s="146"/>
      <c r="O47" s="145"/>
      <c r="P47" s="146"/>
      <c r="Q47" s="145"/>
      <c r="R47" s="146"/>
      <c r="S47" s="145"/>
      <c r="T47" s="146"/>
      <c r="U47" s="145"/>
      <c r="V47" s="146"/>
      <c r="W47" s="145"/>
      <c r="X47" s="146"/>
      <c r="Y47" s="145"/>
      <c r="Z47" s="146"/>
      <c r="AA47" s="145"/>
      <c r="AB47" s="146"/>
      <c r="AC47" s="145"/>
      <c r="AD47" s="146"/>
      <c r="AE47" s="145"/>
      <c r="AF47" s="146"/>
      <c r="AG47" s="145"/>
      <c r="AH47" s="146"/>
      <c r="AI47" s="145"/>
      <c r="AJ47" s="146"/>
      <c r="AK47" s="145"/>
      <c r="AL47" s="146"/>
      <c r="AM47" s="145"/>
      <c r="AN47" s="146"/>
      <c r="AO47" s="145"/>
      <c r="AP47" s="146"/>
      <c r="AQ47" s="145"/>
      <c r="AR47" s="146"/>
      <c r="AS47" s="145"/>
      <c r="AT47" s="146"/>
      <c r="AU47" s="145"/>
      <c r="AV47" s="146"/>
      <c r="AW47" s="145"/>
      <c r="AX47" s="146"/>
      <c r="AY47" s="145"/>
      <c r="AZ47" s="146"/>
      <c r="BA47" s="145"/>
      <c r="BB47" s="146"/>
      <c r="BC47" s="145"/>
      <c r="BD47" s="146"/>
      <c r="BE47" s="145"/>
      <c r="BF47" s="146"/>
      <c r="BG47" s="145"/>
      <c r="BH47" s="146"/>
      <c r="BI47" s="145"/>
      <c r="BJ47" s="146"/>
      <c r="BK47" s="145"/>
      <c r="BL47" s="146"/>
      <c r="BM47" s="145"/>
      <c r="BN47" s="146"/>
      <c r="BO47" s="145"/>
      <c r="BP47" s="146"/>
      <c r="BQ47" s="145"/>
      <c r="BR47" s="146"/>
      <c r="BS47" s="95"/>
      <c r="BT47" s="146"/>
      <c r="BU47" s="145"/>
      <c r="BV47" s="146"/>
      <c r="BW47" s="95"/>
      <c r="BX47" s="146"/>
      <c r="BY47" s="95"/>
      <c r="BZ47" s="146"/>
      <c r="CA47" s="145"/>
      <c r="CB47" s="146"/>
      <c r="CC47" s="145"/>
      <c r="CD47" s="146"/>
      <c r="CE47" s="145"/>
      <c r="CF47" s="146"/>
      <c r="CG47" s="145"/>
      <c r="CH47" s="146"/>
      <c r="CI47" s="145"/>
      <c r="CJ47" s="146"/>
      <c r="CK47" s="145"/>
      <c r="CL47" s="146"/>
      <c r="CM47" s="145"/>
      <c r="CN47" s="146"/>
      <c r="CO47" s="145"/>
      <c r="CP47" s="146"/>
      <c r="CQ47" s="145"/>
      <c r="CR47" s="146"/>
      <c r="CS47" s="145"/>
      <c r="CT47" s="146"/>
      <c r="CU47" s="145"/>
      <c r="CV47" s="146"/>
      <c r="CW47" s="145"/>
      <c r="CX47" s="146"/>
      <c r="CY47" s="145"/>
      <c r="CZ47" s="146"/>
      <c r="DA47" s="95"/>
      <c r="DB47" s="146"/>
      <c r="DC47" s="145"/>
      <c r="DD47" s="146"/>
      <c r="DE47" s="145"/>
      <c r="DF47" s="146"/>
      <c r="DG47" s="145"/>
      <c r="DH47" s="146"/>
      <c r="DI47" s="145"/>
      <c r="DJ47" s="146"/>
      <c r="DK47" s="145"/>
      <c r="DL47" s="146"/>
      <c r="DM47" s="145"/>
      <c r="DN47" s="146"/>
      <c r="DO47" s="145"/>
      <c r="DP47" s="146"/>
      <c r="DQ47" s="145"/>
      <c r="DR47" s="146"/>
      <c r="DS47" s="145"/>
      <c r="DT47" s="146"/>
      <c r="DU47" s="145"/>
      <c r="DV47" s="146"/>
      <c r="DW47" s="145"/>
      <c r="DX47" s="146"/>
      <c r="DY47" s="95"/>
      <c r="DZ47" s="146"/>
      <c r="EA47" s="145"/>
      <c r="EB47" s="146"/>
      <c r="EC47" s="145"/>
      <c r="ED47" s="146"/>
      <c r="EE47" s="145"/>
      <c r="EF47" s="146"/>
      <c r="EG47" s="145"/>
      <c r="EH47" s="146"/>
      <c r="EI47" s="145"/>
      <c r="EJ47" s="146"/>
      <c r="EK47" s="145"/>
      <c r="EL47" s="146"/>
      <c r="EM47" s="145"/>
      <c r="EN47" s="146"/>
      <c r="EO47" s="145"/>
      <c r="EP47" s="146"/>
      <c r="EQ47" s="145"/>
      <c r="ER47" s="146"/>
      <c r="ES47" s="145"/>
      <c r="ET47" s="146"/>
      <c r="EU47" s="145"/>
      <c r="EV47" s="146"/>
      <c r="EW47" s="145"/>
      <c r="EX47" s="146"/>
      <c r="EY47" s="145"/>
      <c r="EZ47" s="146"/>
      <c r="FA47" s="145"/>
      <c r="FB47" s="146"/>
      <c r="FC47" s="145"/>
      <c r="FD47" s="146"/>
      <c r="FE47" s="145"/>
      <c r="FF47" s="146"/>
      <c r="FG47" s="145"/>
      <c r="FH47" s="146"/>
      <c r="FI47" s="145"/>
      <c r="FJ47" s="146"/>
      <c r="FK47" s="145"/>
      <c r="FL47" s="146"/>
      <c r="FM47" s="145"/>
      <c r="FN47" s="146"/>
      <c r="FO47" s="145"/>
      <c r="FP47" s="146"/>
      <c r="FQ47" s="145"/>
      <c r="FR47" s="146"/>
      <c r="FS47" s="145"/>
      <c r="FT47" s="146"/>
      <c r="FU47" s="145"/>
      <c r="FV47" s="146"/>
      <c r="FW47" s="145"/>
      <c r="FX47" s="146"/>
      <c r="FY47" s="145"/>
      <c r="FZ47" s="146"/>
      <c r="GA47" s="145"/>
      <c r="GB47" s="146"/>
      <c r="GC47" s="145"/>
      <c r="GD47" s="146"/>
      <c r="GE47" s="145"/>
      <c r="GF47" s="146"/>
      <c r="GG47" s="145"/>
      <c r="GH47" s="146"/>
      <c r="GI47" s="145"/>
      <c r="GJ47" s="146"/>
      <c r="GK47" s="145"/>
      <c r="GL47" s="146"/>
      <c r="GM47" s="145"/>
      <c r="GN47" s="146"/>
      <c r="GO47" s="145"/>
      <c r="GP47" s="146"/>
      <c r="GQ47" s="145"/>
      <c r="GR47" s="146"/>
      <c r="GS47" s="145"/>
      <c r="GT47" s="148"/>
      <c r="GU47" s="150"/>
      <c r="GV47" s="146"/>
      <c r="GW47" s="150"/>
      <c r="GX47" s="146"/>
      <c r="GY47" s="145"/>
      <c r="GZ47" s="146"/>
      <c r="HA47" s="145"/>
      <c r="HB47" s="146"/>
      <c r="HC47" s="145"/>
      <c r="HD47" s="146"/>
      <c r="HE47" s="145"/>
      <c r="HF47" s="146"/>
      <c r="HG47" s="145"/>
      <c r="HH47" s="146"/>
      <c r="HI47" s="145"/>
      <c r="HJ47" s="146"/>
      <c r="HK47" s="149"/>
      <c r="HL47" s="146"/>
      <c r="HM47" s="145"/>
      <c r="HN47" s="146"/>
      <c r="HO47" s="145"/>
      <c r="HP47" s="146"/>
      <c r="HQ47" s="145"/>
      <c r="HR47" s="146"/>
      <c r="HS47" s="145"/>
      <c r="HT47" s="146"/>
      <c r="HU47" s="145"/>
      <c r="HV47" s="146"/>
      <c r="HW47" s="145"/>
      <c r="HX47" s="146"/>
      <c r="HY47" s="145"/>
      <c r="HZ47" s="146"/>
      <c r="IA47" s="145"/>
      <c r="IB47" s="146"/>
      <c r="IC47" s="145"/>
      <c r="ID47" s="146"/>
      <c r="IE47" s="145"/>
      <c r="IF47" s="146"/>
      <c r="IG47" s="145"/>
      <c r="IH47" s="146"/>
      <c r="II47" s="145"/>
      <c r="IJ47" s="146"/>
      <c r="IK47" s="145"/>
      <c r="IL47" s="146"/>
      <c r="IM47" s="145"/>
      <c r="IN47" s="146"/>
      <c r="IO47" s="145"/>
      <c r="IP47" s="146"/>
      <c r="IQ47" s="145"/>
      <c r="IR47" s="146"/>
      <c r="IS47" s="149"/>
      <c r="IT47" s="146"/>
      <c r="IU47" s="145"/>
      <c r="IV47" s="146"/>
      <c r="IW47" s="145"/>
      <c r="IX47" s="146"/>
      <c r="IY47" s="145"/>
      <c r="IZ47" s="146"/>
      <c r="JA47" s="145"/>
      <c r="JB47" s="146"/>
      <c r="JC47" s="145"/>
      <c r="JD47" s="146"/>
      <c r="JE47" s="145"/>
      <c r="JF47" s="146"/>
      <c r="JG47" s="145"/>
      <c r="JH47" s="146"/>
      <c r="JI47" s="145"/>
      <c r="JJ47" s="146"/>
      <c r="JK47" s="150"/>
      <c r="JL47" s="146"/>
      <c r="JM47" s="145"/>
      <c r="JN47" s="146"/>
      <c r="JO47" s="150"/>
      <c r="JP47" s="146"/>
      <c r="JQ47" s="150"/>
      <c r="JR47" s="146"/>
      <c r="JS47" s="145"/>
      <c r="JT47" s="146"/>
      <c r="JU47" s="145"/>
      <c r="JV47" s="146"/>
      <c r="JW47" s="145"/>
      <c r="JX47" s="146"/>
      <c r="JY47" s="149">
        <v>1</v>
      </c>
      <c r="JZ47" s="146"/>
      <c r="KA47" s="149"/>
      <c r="KB47" s="146"/>
      <c r="KC47" s="145"/>
      <c r="KD47" s="146"/>
      <c r="KE47" s="145"/>
      <c r="KF47" s="146"/>
      <c r="KG47" s="145"/>
      <c r="KH47" s="146"/>
      <c r="KI47" s="145"/>
      <c r="KJ47" s="146"/>
      <c r="KK47" s="145"/>
      <c r="KL47" s="146"/>
      <c r="KM47" s="145"/>
      <c r="KN47" s="146"/>
      <c r="KO47" s="145"/>
      <c r="KP47" s="146"/>
      <c r="KQ47" s="145"/>
      <c r="KR47" s="146"/>
      <c r="KS47" s="150"/>
      <c r="KT47" s="146"/>
      <c r="KU47" s="145"/>
      <c r="KV47" s="146"/>
      <c r="KW47" s="145"/>
      <c r="KX47" s="146"/>
      <c r="KY47" s="149"/>
      <c r="KZ47" s="146"/>
      <c r="LA47" s="149"/>
      <c r="LB47" s="146"/>
      <c r="LC47" s="145"/>
      <c r="LD47" s="146"/>
      <c r="LE47" s="145"/>
      <c r="LF47" s="146"/>
      <c r="LG47" s="145"/>
      <c r="LH47" s="146"/>
      <c r="LI47" s="145"/>
      <c r="LJ47" s="146"/>
      <c r="LK47" s="145"/>
      <c r="LL47" s="146"/>
      <c r="LM47" s="145"/>
      <c r="LN47" s="146"/>
      <c r="LO47" s="145"/>
      <c r="LP47" s="146"/>
      <c r="LQ47" s="150"/>
      <c r="LR47" s="146"/>
      <c r="LS47" s="145"/>
      <c r="LT47" s="146"/>
      <c r="LU47" s="145"/>
      <c r="LV47" s="146"/>
      <c r="LW47" s="145"/>
      <c r="LX47" s="146"/>
      <c r="LY47" s="145"/>
      <c r="LZ47" s="146"/>
      <c r="MA47" s="145"/>
      <c r="MB47" s="146"/>
      <c r="MC47" s="145"/>
      <c r="MD47" s="146"/>
      <c r="ME47" s="145"/>
      <c r="MF47" s="146"/>
      <c r="MG47" s="145"/>
      <c r="MH47" s="146"/>
      <c r="MI47" s="145"/>
      <c r="MJ47" s="146"/>
      <c r="MK47" s="145"/>
      <c r="ML47" s="146"/>
      <c r="MM47" s="145"/>
      <c r="MN47" s="146"/>
      <c r="MO47" s="145"/>
      <c r="MP47" s="146"/>
      <c r="MQ47" s="145"/>
      <c r="MR47" s="146"/>
      <c r="MS47" s="145"/>
      <c r="MT47" s="146"/>
      <c r="MU47" s="145"/>
      <c r="MV47" s="146"/>
      <c r="MW47" s="149"/>
      <c r="MX47" s="146"/>
      <c r="MY47" s="145"/>
      <c r="MZ47" s="146"/>
      <c r="NA47" s="149">
        <v>1</v>
      </c>
      <c r="NB47" s="146"/>
      <c r="NC47" s="145"/>
      <c r="ND47" s="146"/>
      <c r="NE47" s="145"/>
      <c r="NF47" s="146"/>
      <c r="NG47" s="145"/>
      <c r="NH47" s="146"/>
      <c r="NI47" s="149"/>
      <c r="NJ47" s="146"/>
      <c r="NK47" s="145"/>
      <c r="NL47" s="146"/>
      <c r="NM47" s="145"/>
      <c r="NN47" s="146"/>
      <c r="NO47" s="145"/>
      <c r="NP47" s="146"/>
      <c r="NQ47" s="145"/>
      <c r="NR47" s="146"/>
      <c r="NS47" s="149"/>
      <c r="NT47" s="146"/>
      <c r="NU47" s="145"/>
      <c r="NV47" s="146"/>
      <c r="NW47" s="145"/>
      <c r="NX47" s="146"/>
      <c r="NY47" s="145"/>
      <c r="NZ47" s="146"/>
      <c r="OA47" s="145"/>
      <c r="OB47" s="146"/>
      <c r="OC47" s="145"/>
      <c r="OD47" s="146"/>
      <c r="OE47" s="145"/>
      <c r="OF47" s="146"/>
      <c r="OG47" s="145"/>
      <c r="OH47" s="146"/>
      <c r="OI47" s="145"/>
      <c r="OJ47" s="146"/>
      <c r="OK47" s="145"/>
      <c r="OL47" s="148"/>
      <c r="OM47" s="150"/>
      <c r="ON47" s="146"/>
      <c r="OO47" s="150"/>
      <c r="OP47" s="146"/>
      <c r="OQ47" s="145"/>
      <c r="OR47" s="146"/>
      <c r="OS47" s="145"/>
      <c r="OT47" s="146"/>
      <c r="OU47" s="145"/>
      <c r="OV47" s="146"/>
      <c r="OW47" s="145"/>
      <c r="OX47" s="146"/>
      <c r="OY47" s="145"/>
      <c r="OZ47" s="146"/>
      <c r="PA47" s="145"/>
      <c r="PB47" s="146"/>
      <c r="PC47" s="145"/>
      <c r="PD47" s="146"/>
      <c r="PE47" s="145"/>
      <c r="PF47" s="146"/>
      <c r="PG47" s="145"/>
      <c r="PH47" s="146"/>
      <c r="PI47" s="145"/>
      <c r="PJ47" s="146"/>
      <c r="PK47" s="145"/>
      <c r="PL47" s="146"/>
      <c r="PM47" s="145"/>
      <c r="PN47" s="146"/>
      <c r="PO47" s="145"/>
      <c r="PP47" s="146"/>
      <c r="PQ47" s="145"/>
      <c r="PR47" s="146"/>
      <c r="PS47" s="145"/>
      <c r="PT47" s="146"/>
      <c r="PU47" s="145"/>
      <c r="PV47" s="146"/>
      <c r="PW47" s="145"/>
      <c r="PX47" s="146"/>
      <c r="PY47" s="145"/>
      <c r="PZ47" s="146"/>
      <c r="QA47" s="145"/>
      <c r="QB47" s="146"/>
      <c r="QC47" s="145"/>
      <c r="QD47" s="146"/>
      <c r="QE47" s="145"/>
      <c r="QF47" s="146"/>
      <c r="QG47" s="145"/>
      <c r="QH47" s="146"/>
      <c r="QI47" s="145"/>
      <c r="QJ47" s="146"/>
      <c r="QK47" s="145"/>
      <c r="QL47" s="146"/>
      <c r="QM47" s="145"/>
      <c r="QN47" s="146"/>
      <c r="QO47" s="145"/>
      <c r="QP47" s="146"/>
      <c r="QQ47" s="145"/>
      <c r="QR47" s="146"/>
      <c r="QS47" s="145"/>
      <c r="QT47" s="146"/>
      <c r="QU47" s="145"/>
      <c r="QV47" s="146"/>
      <c r="QW47" s="145"/>
      <c r="QX47" s="146"/>
      <c r="QY47" s="145"/>
      <c r="QZ47" s="146"/>
      <c r="RA47" s="145"/>
      <c r="RB47" s="146"/>
      <c r="RC47" s="150"/>
      <c r="RD47" s="146"/>
      <c r="RE47" s="145"/>
      <c r="RF47" s="146"/>
      <c r="RG47" s="150"/>
      <c r="RH47" s="146"/>
      <c r="RI47" s="150"/>
      <c r="RJ47" s="146"/>
      <c r="RK47" s="145"/>
      <c r="RL47" s="146"/>
      <c r="RM47" s="145"/>
      <c r="RN47" s="146"/>
      <c r="RO47" s="145"/>
      <c r="RP47" s="146"/>
      <c r="RQ47" s="145"/>
      <c r="RR47" s="146"/>
      <c r="RS47" s="145"/>
      <c r="RT47" s="146"/>
      <c r="RU47" s="145"/>
      <c r="RV47" s="146"/>
      <c r="RW47" s="145"/>
      <c r="RX47" s="146"/>
      <c r="RY47" s="145"/>
      <c r="RZ47" s="146"/>
      <c r="SA47" s="145"/>
      <c r="SB47" s="146"/>
      <c r="SC47" s="145"/>
      <c r="SD47" s="146"/>
      <c r="SE47" s="145"/>
      <c r="SF47" s="146"/>
      <c r="SG47" s="145"/>
      <c r="SH47" s="146"/>
      <c r="SI47" s="145"/>
      <c r="SJ47" s="146"/>
      <c r="SK47" s="150"/>
      <c r="SL47" s="146"/>
      <c r="SM47" s="145"/>
      <c r="SN47" s="146"/>
      <c r="SO47" s="145"/>
      <c r="SP47" s="146"/>
      <c r="SQ47" s="145"/>
      <c r="SR47" s="146"/>
      <c r="SS47" s="145"/>
      <c r="ST47" s="146"/>
      <c r="SU47" s="145"/>
      <c r="SV47" s="146"/>
      <c r="SW47" s="145"/>
      <c r="SX47" s="146"/>
      <c r="SY47" s="145"/>
      <c r="SZ47" s="146"/>
      <c r="TA47" s="145"/>
      <c r="TB47" s="146"/>
      <c r="TC47" s="145"/>
      <c r="TD47" s="146"/>
      <c r="TE47" s="145"/>
      <c r="TF47" s="146"/>
      <c r="TG47" s="145"/>
      <c r="TH47" s="146"/>
      <c r="TI47" s="150"/>
      <c r="TJ47" s="146"/>
      <c r="TK47" s="145"/>
      <c r="TL47" s="146"/>
      <c r="TM47" s="145"/>
      <c r="TN47" s="146"/>
      <c r="TO47" s="145"/>
      <c r="TP47" s="146"/>
      <c r="TQ47" s="145"/>
      <c r="TR47" s="146"/>
      <c r="TS47" s="145"/>
      <c r="TT47" s="146"/>
      <c r="TU47" s="145"/>
      <c r="TV47" s="146"/>
      <c r="TW47" s="145"/>
      <c r="TX47" s="146"/>
      <c r="TY47" s="145"/>
      <c r="TZ47" s="146"/>
      <c r="UA47" s="145"/>
      <c r="UB47" s="146"/>
      <c r="UC47" s="145"/>
      <c r="UD47" s="146"/>
      <c r="UE47" s="145"/>
      <c r="UF47" s="146"/>
      <c r="UG47" s="145"/>
      <c r="UH47" s="146"/>
      <c r="UI47" s="145"/>
      <c r="UJ47" s="146"/>
      <c r="UK47" s="145"/>
      <c r="UL47" s="146"/>
      <c r="UM47" s="145"/>
      <c r="UN47" s="146"/>
      <c r="UO47" s="145"/>
      <c r="UP47" s="146"/>
      <c r="UQ47" s="145"/>
      <c r="UR47" s="146"/>
      <c r="US47" s="145"/>
      <c r="UT47" s="146"/>
      <c r="UU47" s="145"/>
      <c r="UV47" s="146"/>
      <c r="UW47" s="145"/>
      <c r="UX47" s="146"/>
      <c r="UY47" s="145"/>
      <c r="UZ47" s="146"/>
      <c r="VA47" s="145"/>
      <c r="VB47" s="146"/>
      <c r="VC47" s="145"/>
      <c r="VD47" s="146"/>
      <c r="VE47" s="145"/>
      <c r="VF47" s="146"/>
      <c r="VG47" s="145"/>
      <c r="VH47" s="146"/>
      <c r="VI47" s="145"/>
      <c r="VJ47" s="146"/>
      <c r="VK47" s="145"/>
      <c r="VL47" s="146"/>
      <c r="VM47" s="145"/>
      <c r="VN47" s="146"/>
      <c r="VO47" s="145"/>
      <c r="VP47" s="146"/>
      <c r="VQ47" s="145"/>
      <c r="VR47" s="146"/>
      <c r="VS47" s="145"/>
      <c r="VT47" s="146"/>
      <c r="VU47" s="145"/>
      <c r="VV47" s="146"/>
      <c r="VW47" s="145"/>
      <c r="VX47" s="146"/>
      <c r="VY47" s="145"/>
      <c r="VZ47" s="146"/>
      <c r="WA47" s="145"/>
      <c r="WB47" s="146"/>
      <c r="WC47" s="145"/>
      <c r="WD47" s="148"/>
    </row>
    <row r="48" spans="1:602" ht="15.6">
      <c r="A48" s="132" t="s">
        <v>3734</v>
      </c>
      <c r="B48" s="133" t="s">
        <v>3736</v>
      </c>
      <c r="C48" s="145"/>
      <c r="D48" s="146"/>
      <c r="E48" s="145"/>
      <c r="F48" s="146"/>
      <c r="G48" s="145"/>
      <c r="H48" s="146"/>
      <c r="I48" s="145"/>
      <c r="J48" s="146"/>
      <c r="K48" s="145"/>
      <c r="L48" s="146"/>
      <c r="M48" s="145"/>
      <c r="N48" s="146"/>
      <c r="O48" s="145"/>
      <c r="P48" s="146"/>
      <c r="Q48" s="145"/>
      <c r="R48" s="146"/>
      <c r="S48" s="95">
        <v>5</v>
      </c>
      <c r="T48" s="146"/>
      <c r="U48" s="145"/>
      <c r="V48" s="146"/>
      <c r="W48" s="95">
        <v>12</v>
      </c>
      <c r="X48" s="146"/>
      <c r="Y48" s="95">
        <v>15</v>
      </c>
      <c r="Z48" s="146"/>
      <c r="AA48" s="145"/>
      <c r="AB48" s="146"/>
      <c r="AC48" s="145"/>
      <c r="AD48" s="146"/>
      <c r="AE48" s="145"/>
      <c r="AF48" s="146"/>
      <c r="AG48" s="95">
        <v>29</v>
      </c>
      <c r="AH48" s="146"/>
      <c r="AI48" s="95">
        <v>25</v>
      </c>
      <c r="AJ48" s="146"/>
      <c r="AK48" s="145"/>
      <c r="AL48" s="146"/>
      <c r="AM48" s="145"/>
      <c r="AN48" s="146"/>
      <c r="AO48" s="95">
        <v>2</v>
      </c>
      <c r="AP48" s="146"/>
      <c r="AQ48" s="95">
        <v>36</v>
      </c>
      <c r="AR48" s="146"/>
      <c r="AS48" s="95">
        <v>9</v>
      </c>
      <c r="AT48" s="146"/>
      <c r="AU48" s="145"/>
      <c r="AV48" s="146"/>
      <c r="AW48" s="95">
        <v>3</v>
      </c>
      <c r="AX48" s="146"/>
      <c r="AY48" s="95">
        <v>23</v>
      </c>
      <c r="AZ48" s="147"/>
      <c r="BA48" s="95">
        <v>7</v>
      </c>
      <c r="BB48" s="146"/>
      <c r="BC48" s="95">
        <v>5</v>
      </c>
      <c r="BD48" s="146"/>
      <c r="BE48" s="145"/>
      <c r="BF48" s="146"/>
      <c r="BG48" s="95">
        <v>5</v>
      </c>
      <c r="BH48" s="146"/>
      <c r="BI48" s="145"/>
      <c r="BJ48" s="146"/>
      <c r="BK48" s="95">
        <v>11</v>
      </c>
      <c r="BL48" s="146"/>
      <c r="BM48" s="145"/>
      <c r="BN48" s="146"/>
      <c r="BO48" s="145"/>
      <c r="BP48" s="146"/>
      <c r="BQ48" s="145"/>
      <c r="BR48" s="146"/>
      <c r="BS48" s="145"/>
      <c r="BT48" s="146"/>
      <c r="BU48" s="95">
        <v>1</v>
      </c>
      <c r="BV48" s="146"/>
      <c r="BW48" s="95">
        <v>1</v>
      </c>
      <c r="BX48" s="146"/>
      <c r="BY48" s="145"/>
      <c r="BZ48" s="146"/>
      <c r="CA48" s="145"/>
      <c r="CB48" s="146"/>
      <c r="CC48" s="145"/>
      <c r="CD48" s="146"/>
      <c r="CE48" s="145"/>
      <c r="CF48" s="146"/>
      <c r="CG48" s="145"/>
      <c r="CH48" s="146"/>
      <c r="CI48" s="95">
        <v>7</v>
      </c>
      <c r="CJ48" s="146"/>
      <c r="CK48" s="95">
        <v>1</v>
      </c>
      <c r="CL48" s="146"/>
      <c r="CM48" s="145"/>
      <c r="CN48" s="146"/>
      <c r="CO48" s="145"/>
      <c r="CP48" s="146"/>
      <c r="CQ48" s="95">
        <v>4</v>
      </c>
      <c r="CR48" s="146"/>
      <c r="CS48" s="95">
        <v>20</v>
      </c>
      <c r="CT48" s="146"/>
      <c r="CU48" s="95">
        <v>23</v>
      </c>
      <c r="CV48" s="146"/>
      <c r="CW48" s="95">
        <v>6</v>
      </c>
      <c r="CX48" s="146"/>
      <c r="CY48" s="145"/>
      <c r="CZ48" s="146"/>
      <c r="DA48" s="145"/>
      <c r="DB48" s="146"/>
      <c r="DC48" s="95">
        <v>10</v>
      </c>
      <c r="DD48" s="146"/>
      <c r="DE48" s="145"/>
      <c r="DF48" s="146"/>
      <c r="DG48" s="95">
        <v>2</v>
      </c>
      <c r="DH48" s="146"/>
      <c r="DI48" s="95"/>
      <c r="DJ48" s="146"/>
      <c r="DK48" s="95">
        <v>3</v>
      </c>
      <c r="DL48" s="146"/>
      <c r="DM48" s="145"/>
      <c r="DN48" s="146"/>
      <c r="DO48" s="95">
        <v>1</v>
      </c>
      <c r="DP48" s="146"/>
      <c r="DQ48" s="95"/>
      <c r="DR48" s="146"/>
      <c r="DS48" s="95">
        <v>2</v>
      </c>
      <c r="DT48" s="146"/>
      <c r="DU48" s="95">
        <v>3</v>
      </c>
      <c r="DV48" s="146"/>
      <c r="DW48" s="95">
        <v>2</v>
      </c>
      <c r="DX48" s="146"/>
      <c r="DY48" s="95">
        <v>15</v>
      </c>
      <c r="DZ48" s="146"/>
      <c r="EA48" s="150"/>
      <c r="EB48" s="146"/>
      <c r="EC48" s="145"/>
      <c r="ED48" s="146"/>
      <c r="EE48" s="145"/>
      <c r="EF48" s="146"/>
      <c r="EG48" s="95">
        <v>8</v>
      </c>
      <c r="EH48" s="146"/>
      <c r="EI48" s="145"/>
      <c r="EJ48" s="146"/>
      <c r="EK48" s="95">
        <v>2</v>
      </c>
      <c r="EL48" s="146"/>
      <c r="EM48" s="145"/>
      <c r="EN48" s="146"/>
      <c r="EO48" s="145"/>
      <c r="EP48" s="146"/>
      <c r="EQ48" s="145"/>
      <c r="ER48" s="146"/>
      <c r="ES48" s="145"/>
      <c r="ET48" s="146"/>
      <c r="EU48" s="145"/>
      <c r="EV48" s="146"/>
      <c r="EW48" s="145"/>
      <c r="EX48" s="146"/>
      <c r="EY48" s="145"/>
      <c r="EZ48" s="146"/>
      <c r="FA48" s="145"/>
      <c r="FB48" s="146"/>
      <c r="FC48" s="95">
        <v>52</v>
      </c>
      <c r="FD48" s="146"/>
      <c r="FE48" s="95">
        <v>34</v>
      </c>
      <c r="FF48" s="146"/>
      <c r="FG48" s="95"/>
      <c r="FH48" s="146"/>
      <c r="FI48" s="145"/>
      <c r="FJ48" s="146"/>
      <c r="FK48" s="145"/>
      <c r="FL48" s="146"/>
      <c r="FM48" s="145"/>
      <c r="FN48" s="146"/>
      <c r="FO48" s="95">
        <v>19</v>
      </c>
      <c r="FP48" s="146"/>
      <c r="FQ48" s="95">
        <v>21</v>
      </c>
      <c r="FR48" s="146"/>
      <c r="FS48" s="145"/>
      <c r="FT48" s="146"/>
      <c r="FU48" s="95">
        <v>14</v>
      </c>
      <c r="FV48" s="146"/>
      <c r="FW48" s="95">
        <v>20</v>
      </c>
      <c r="FX48" s="146"/>
      <c r="FY48" s="95">
        <v>24</v>
      </c>
      <c r="FZ48" s="146"/>
      <c r="GA48" s="95">
        <v>2</v>
      </c>
      <c r="GB48" s="146"/>
      <c r="GC48" s="95">
        <v>2</v>
      </c>
      <c r="GD48" s="146"/>
      <c r="GE48" s="95">
        <v>2</v>
      </c>
      <c r="GF48" s="146"/>
      <c r="GG48" s="145"/>
      <c r="GH48" s="146"/>
      <c r="GI48" s="95">
        <v>1</v>
      </c>
      <c r="GJ48" s="146"/>
      <c r="GK48" s="145"/>
      <c r="GL48" s="146"/>
      <c r="GM48" s="145"/>
      <c r="GN48" s="146"/>
      <c r="GO48" s="145"/>
      <c r="GP48" s="146"/>
      <c r="GQ48" s="145"/>
      <c r="GR48" s="146"/>
      <c r="GS48" s="95">
        <v>1</v>
      </c>
      <c r="GT48" s="148"/>
      <c r="GU48" s="145"/>
      <c r="GV48" s="146"/>
      <c r="GW48" s="149">
        <v>1</v>
      </c>
      <c r="GX48" s="146"/>
      <c r="GY48" s="145"/>
      <c r="GZ48" s="146"/>
      <c r="HA48" s="149">
        <v>2</v>
      </c>
      <c r="HB48" s="146"/>
      <c r="HC48" s="145"/>
      <c r="HD48" s="146"/>
      <c r="HE48" s="149">
        <v>7</v>
      </c>
      <c r="HF48" s="146"/>
      <c r="HG48" s="145"/>
      <c r="HH48" s="146"/>
      <c r="HI48" s="149">
        <v>1</v>
      </c>
      <c r="HJ48" s="146"/>
      <c r="HK48" s="95">
        <v>4</v>
      </c>
      <c r="HL48" s="146"/>
      <c r="HM48" s="149">
        <v>49</v>
      </c>
      <c r="HN48" s="146"/>
      <c r="HO48" s="95">
        <v>5</v>
      </c>
      <c r="HP48" s="146"/>
      <c r="HQ48" s="95"/>
      <c r="HR48" s="146"/>
      <c r="HS48" s="149">
        <v>9</v>
      </c>
      <c r="HT48" s="146"/>
      <c r="HU48" s="149">
        <v>1</v>
      </c>
      <c r="HV48" s="146"/>
      <c r="HW48" s="149">
        <v>8</v>
      </c>
      <c r="HX48" s="146"/>
      <c r="HY48" s="95"/>
      <c r="HZ48" s="146"/>
      <c r="IA48" s="95">
        <v>1</v>
      </c>
      <c r="IB48" s="146"/>
      <c r="IC48" s="149">
        <v>1</v>
      </c>
      <c r="ID48" s="146"/>
      <c r="IE48" s="149">
        <v>1</v>
      </c>
      <c r="IF48" s="146"/>
      <c r="IG48" s="95"/>
      <c r="IH48" s="146"/>
      <c r="II48" s="95"/>
      <c r="IJ48" s="146"/>
      <c r="IK48" s="95">
        <v>43</v>
      </c>
      <c r="IL48" s="146"/>
      <c r="IM48" s="145"/>
      <c r="IN48" s="146"/>
      <c r="IO48" s="95">
        <v>4</v>
      </c>
      <c r="IP48" s="146"/>
      <c r="IQ48" s="95">
        <v>3</v>
      </c>
      <c r="IR48" s="147"/>
      <c r="IS48" s="95"/>
      <c r="IT48" s="146"/>
      <c r="IU48" s="95">
        <v>21</v>
      </c>
      <c r="IV48" s="146"/>
      <c r="IW48" s="149">
        <v>8</v>
      </c>
      <c r="IX48" s="146"/>
      <c r="IY48" s="95"/>
      <c r="IZ48" s="146"/>
      <c r="JA48" s="145"/>
      <c r="JB48" s="146"/>
      <c r="JC48" s="95"/>
      <c r="JD48" s="146"/>
      <c r="JE48" s="145"/>
      <c r="JF48" s="146"/>
      <c r="JG48" s="149">
        <v>9</v>
      </c>
      <c r="JH48" s="146"/>
      <c r="JI48" s="145"/>
      <c r="JJ48" s="146"/>
      <c r="JK48" s="149">
        <v>5</v>
      </c>
      <c r="JL48" s="146"/>
      <c r="JM48" s="95"/>
      <c r="JN48" s="146"/>
      <c r="JO48" s="95"/>
      <c r="JP48" s="146"/>
      <c r="JQ48" s="145"/>
      <c r="JR48" s="146"/>
      <c r="JS48" s="149">
        <v>22</v>
      </c>
      <c r="JT48" s="146"/>
      <c r="JU48" s="145"/>
      <c r="JV48" s="146"/>
      <c r="JW48" s="149">
        <v>45</v>
      </c>
      <c r="JX48" s="146"/>
      <c r="JY48" s="149">
        <v>1</v>
      </c>
      <c r="JZ48" s="146"/>
      <c r="KA48" s="95">
        <v>18</v>
      </c>
      <c r="KB48" s="146"/>
      <c r="KC48" s="95"/>
      <c r="KD48" s="146"/>
      <c r="KE48" s="149">
        <v>11</v>
      </c>
      <c r="KF48" s="146"/>
      <c r="KG48" s="149">
        <v>11</v>
      </c>
      <c r="KH48" s="146"/>
      <c r="KI48" s="95">
        <v>1</v>
      </c>
      <c r="KJ48" s="146"/>
      <c r="KK48" s="95"/>
      <c r="KL48" s="146"/>
      <c r="KM48" s="95">
        <v>3</v>
      </c>
      <c r="KN48" s="146"/>
      <c r="KO48" s="95"/>
      <c r="KP48" s="146"/>
      <c r="KQ48" s="145"/>
      <c r="KR48" s="146"/>
      <c r="KS48" s="145"/>
      <c r="KT48" s="146"/>
      <c r="KU48" s="95"/>
      <c r="KV48" s="146"/>
      <c r="KW48" s="145"/>
      <c r="KX48" s="146"/>
      <c r="KY48" s="95"/>
      <c r="KZ48" s="146"/>
      <c r="LA48" s="95"/>
      <c r="LB48" s="146"/>
      <c r="LC48" s="95"/>
      <c r="LD48" s="146"/>
      <c r="LE48" s="145"/>
      <c r="LF48" s="146"/>
      <c r="LG48" s="95"/>
      <c r="LH48" s="146"/>
      <c r="LI48" s="95"/>
      <c r="LJ48" s="146"/>
      <c r="LK48" s="95"/>
      <c r="LL48" s="146"/>
      <c r="LM48" s="95">
        <v>1</v>
      </c>
      <c r="LN48" s="146"/>
      <c r="LO48" s="95">
        <v>5</v>
      </c>
      <c r="LP48" s="146"/>
      <c r="LQ48" s="95"/>
      <c r="LR48" s="146"/>
      <c r="LS48" s="150"/>
      <c r="LT48" s="146"/>
      <c r="LU48" s="145"/>
      <c r="LV48" s="146"/>
      <c r="LW48" s="145"/>
      <c r="LX48" s="146"/>
      <c r="LY48" s="95"/>
      <c r="LZ48" s="146"/>
      <c r="MA48" s="145"/>
      <c r="MB48" s="146"/>
      <c r="MC48" s="95"/>
      <c r="MD48" s="146"/>
      <c r="ME48" s="145"/>
      <c r="MF48" s="146"/>
      <c r="MG48" s="145"/>
      <c r="MH48" s="146"/>
      <c r="MI48" s="145"/>
      <c r="MJ48" s="146"/>
      <c r="MK48" s="145"/>
      <c r="ML48" s="146"/>
      <c r="MM48" s="145"/>
      <c r="MN48" s="146"/>
      <c r="MO48" s="145"/>
      <c r="MP48" s="146"/>
      <c r="MQ48" s="145"/>
      <c r="MR48" s="146"/>
      <c r="MS48" s="149">
        <v>4</v>
      </c>
      <c r="MT48" s="146"/>
      <c r="MU48" s="95">
        <v>40</v>
      </c>
      <c r="MV48" s="146"/>
      <c r="MW48" s="95"/>
      <c r="MX48" s="146"/>
      <c r="MY48" s="95"/>
      <c r="MZ48" s="146"/>
      <c r="NA48" s="145"/>
      <c r="NB48" s="146"/>
      <c r="NC48" s="149">
        <v>6</v>
      </c>
      <c r="ND48" s="146"/>
      <c r="NE48" s="145"/>
      <c r="NF48" s="146"/>
      <c r="NG48" s="150"/>
      <c r="NH48" s="146"/>
      <c r="NI48" s="95"/>
      <c r="NJ48" s="146"/>
      <c r="NK48" s="149">
        <v>25</v>
      </c>
      <c r="NL48" s="146"/>
      <c r="NM48" s="95"/>
      <c r="NN48" s="146"/>
      <c r="NO48" s="95"/>
      <c r="NP48" s="146"/>
      <c r="NQ48" s="95"/>
      <c r="NR48" s="146"/>
      <c r="NS48" s="95"/>
      <c r="NT48" s="146"/>
      <c r="NU48" s="95"/>
      <c r="NV48" s="146"/>
      <c r="NW48" s="95"/>
      <c r="NX48" s="146"/>
      <c r="NY48" s="145"/>
      <c r="NZ48" s="146"/>
      <c r="OA48" s="95"/>
      <c r="OB48" s="146"/>
      <c r="OC48" s="145"/>
      <c r="OD48" s="146"/>
      <c r="OE48" s="145"/>
      <c r="OF48" s="146"/>
      <c r="OG48" s="145"/>
      <c r="OH48" s="146"/>
      <c r="OI48" s="145"/>
      <c r="OJ48" s="146"/>
      <c r="OK48" s="95"/>
      <c r="OL48" s="148"/>
      <c r="OM48" s="149"/>
      <c r="ON48" s="146"/>
      <c r="OO48" s="145"/>
      <c r="OP48" s="146"/>
      <c r="OQ48" s="145"/>
      <c r="OR48" s="146"/>
      <c r="OS48" s="145"/>
      <c r="OT48" s="146"/>
      <c r="OU48" s="145"/>
      <c r="OV48" s="146"/>
      <c r="OW48" s="145"/>
      <c r="OX48" s="146"/>
      <c r="OY48" s="145"/>
      <c r="OZ48" s="146"/>
      <c r="PA48" s="145"/>
      <c r="PB48" s="146"/>
      <c r="PC48" s="95">
        <v>6</v>
      </c>
      <c r="PD48" s="146"/>
      <c r="PE48" s="145"/>
      <c r="PF48" s="146"/>
      <c r="PG48" s="95">
        <v>2</v>
      </c>
      <c r="PH48" s="146"/>
      <c r="PI48" s="150"/>
      <c r="PJ48" s="146"/>
      <c r="PK48" s="145"/>
      <c r="PL48" s="146"/>
      <c r="PM48" s="145"/>
      <c r="PN48" s="146"/>
      <c r="PO48" s="145"/>
      <c r="PP48" s="146"/>
      <c r="PQ48" s="150"/>
      <c r="PR48" s="146"/>
      <c r="PS48" s="150"/>
      <c r="PT48" s="146"/>
      <c r="PU48" s="145"/>
      <c r="PV48" s="146"/>
      <c r="PW48" s="145"/>
      <c r="PX48" s="146"/>
      <c r="PY48" s="150"/>
      <c r="PZ48" s="146"/>
      <c r="QA48" s="150"/>
      <c r="QB48" s="146"/>
      <c r="QC48" s="95">
        <v>13</v>
      </c>
      <c r="QD48" s="146"/>
      <c r="QE48" s="149">
        <v>1</v>
      </c>
      <c r="QF48" s="146"/>
      <c r="QG48" s="150"/>
      <c r="QH48" s="146"/>
      <c r="QI48" s="150"/>
      <c r="QJ48" s="152"/>
      <c r="QK48" s="150"/>
      <c r="QL48" s="146"/>
      <c r="QM48" s="150"/>
      <c r="QN48" s="146"/>
      <c r="QO48" s="145"/>
      <c r="QP48" s="146"/>
      <c r="QQ48" s="150"/>
      <c r="QR48" s="146"/>
      <c r="QS48" s="145"/>
      <c r="QT48" s="146"/>
      <c r="QU48" s="150"/>
      <c r="QV48" s="146"/>
      <c r="QW48" s="149">
        <v>1</v>
      </c>
      <c r="QX48" s="146"/>
      <c r="QY48" s="149">
        <v>2</v>
      </c>
      <c r="QZ48" s="146"/>
      <c r="RA48" s="145"/>
      <c r="RB48" s="146"/>
      <c r="RC48" s="149">
        <v>4</v>
      </c>
      <c r="RD48" s="146"/>
      <c r="RE48" s="150"/>
      <c r="RF48" s="146"/>
      <c r="RG48" s="150"/>
      <c r="RH48" s="146"/>
      <c r="RI48" s="145"/>
      <c r="RJ48" s="146"/>
      <c r="RK48" s="145"/>
      <c r="RL48" s="146"/>
      <c r="RM48" s="145"/>
      <c r="RN48" s="146"/>
      <c r="RO48" s="145"/>
      <c r="RP48" s="146"/>
      <c r="RQ48" s="145"/>
      <c r="RR48" s="146"/>
      <c r="RS48" s="150"/>
      <c r="RT48" s="146"/>
      <c r="RU48" s="150"/>
      <c r="RV48" s="146"/>
      <c r="RW48" s="145"/>
      <c r="RX48" s="146"/>
      <c r="RY48" s="145"/>
      <c r="RZ48" s="146"/>
      <c r="SA48" s="150"/>
      <c r="SB48" s="146"/>
      <c r="SC48" s="150"/>
      <c r="SD48" s="146"/>
      <c r="SE48" s="95">
        <v>1</v>
      </c>
      <c r="SF48" s="146"/>
      <c r="SG48" s="150"/>
      <c r="SH48" s="146"/>
      <c r="SI48" s="145"/>
      <c r="SJ48" s="146"/>
      <c r="SK48" s="145"/>
      <c r="SL48" s="146"/>
      <c r="SM48" s="95">
        <v>10</v>
      </c>
      <c r="SN48" s="146"/>
      <c r="SO48" s="149">
        <v>1</v>
      </c>
      <c r="SP48" s="146"/>
      <c r="SQ48" s="150"/>
      <c r="SR48" s="146"/>
      <c r="SS48" s="150"/>
      <c r="ST48" s="146"/>
      <c r="SU48" s="95">
        <v>3</v>
      </c>
      <c r="SV48" s="146"/>
      <c r="SW48" s="145"/>
      <c r="SX48" s="146"/>
      <c r="SY48" s="150"/>
      <c r="SZ48" s="146"/>
      <c r="TA48" s="150"/>
      <c r="TB48" s="146"/>
      <c r="TC48" s="150"/>
      <c r="TD48" s="146"/>
      <c r="TE48" s="150"/>
      <c r="TF48" s="146"/>
      <c r="TG48" s="150"/>
      <c r="TH48" s="146"/>
      <c r="TI48" s="150"/>
      <c r="TJ48" s="146"/>
      <c r="TK48" s="150"/>
      <c r="TL48" s="146"/>
      <c r="TM48" s="145"/>
      <c r="TN48" s="146"/>
      <c r="TO48" s="145"/>
      <c r="TP48" s="146"/>
      <c r="TQ48" s="150"/>
      <c r="TR48" s="146"/>
      <c r="TS48" s="145"/>
      <c r="TT48" s="146"/>
      <c r="TU48" s="150"/>
      <c r="TV48" s="146"/>
      <c r="TW48" s="145"/>
      <c r="TX48" s="146"/>
      <c r="TY48" s="145"/>
      <c r="TZ48" s="146"/>
      <c r="UA48" s="145"/>
      <c r="UB48" s="146"/>
      <c r="UC48" s="145"/>
      <c r="UD48" s="146"/>
      <c r="UE48" s="145"/>
      <c r="UF48" s="146"/>
      <c r="UG48" s="145"/>
      <c r="UH48" s="146"/>
      <c r="UI48" s="145"/>
      <c r="UJ48" s="146"/>
      <c r="UK48" s="145"/>
      <c r="UL48" s="146"/>
      <c r="UM48" s="150"/>
      <c r="UN48" s="146"/>
      <c r="UO48" s="150"/>
      <c r="UP48" s="146"/>
      <c r="UQ48" s="150"/>
      <c r="UR48" s="146"/>
      <c r="US48" s="145"/>
      <c r="UT48" s="146"/>
      <c r="UU48" s="145"/>
      <c r="UV48" s="146"/>
      <c r="UW48" s="145"/>
      <c r="UX48" s="146"/>
      <c r="UY48" s="150"/>
      <c r="UZ48" s="146"/>
      <c r="VA48" s="150"/>
      <c r="VB48" s="146"/>
      <c r="VC48" s="145"/>
      <c r="VD48" s="146"/>
      <c r="VE48" s="150"/>
      <c r="VF48" s="146"/>
      <c r="VG48" s="150"/>
      <c r="VH48" s="146"/>
      <c r="VI48" s="150"/>
      <c r="VJ48" s="146"/>
      <c r="VK48" s="150"/>
      <c r="VL48" s="146"/>
      <c r="VM48" s="150"/>
      <c r="VN48" s="146"/>
      <c r="VO48" s="150"/>
      <c r="VP48" s="146"/>
      <c r="VQ48" s="145"/>
      <c r="VR48" s="146"/>
      <c r="VS48" s="150"/>
      <c r="VT48" s="146"/>
      <c r="VU48" s="145"/>
      <c r="VV48" s="146"/>
      <c r="VW48" s="145"/>
      <c r="VX48" s="146"/>
      <c r="VY48" s="145"/>
      <c r="VZ48" s="146"/>
      <c r="WA48" s="145"/>
      <c r="WB48" s="146"/>
      <c r="WC48" s="150"/>
      <c r="WD48" s="148"/>
    </row>
    <row r="49" spans="1:602" ht="15.6">
      <c r="A49" s="132" t="s">
        <v>3734</v>
      </c>
      <c r="B49" s="133" t="s">
        <v>3737</v>
      </c>
      <c r="C49" s="95">
        <v>2</v>
      </c>
      <c r="D49" s="146"/>
      <c r="E49" s="95">
        <v>1</v>
      </c>
      <c r="F49" s="146"/>
      <c r="G49" s="145"/>
      <c r="H49" s="146"/>
      <c r="I49" s="145"/>
      <c r="J49" s="146"/>
      <c r="K49" s="145"/>
      <c r="L49" s="146"/>
      <c r="M49" s="145"/>
      <c r="N49" s="146"/>
      <c r="O49" s="145"/>
      <c r="P49" s="146"/>
      <c r="Q49" s="95">
        <v>1</v>
      </c>
      <c r="R49" s="146"/>
      <c r="S49" s="145"/>
      <c r="T49" s="146"/>
      <c r="U49" s="145"/>
      <c r="V49" s="146"/>
      <c r="W49" s="145"/>
      <c r="X49" s="146"/>
      <c r="Y49" s="95">
        <v>1</v>
      </c>
      <c r="Z49" s="146"/>
      <c r="AA49" s="95">
        <v>1</v>
      </c>
      <c r="AB49" s="146"/>
      <c r="AC49" s="95">
        <v>6</v>
      </c>
      <c r="AD49" s="146"/>
      <c r="AE49" s="145"/>
      <c r="AF49" s="146"/>
      <c r="AG49" s="145"/>
      <c r="AH49" s="146"/>
      <c r="AI49" s="95">
        <v>8</v>
      </c>
      <c r="AJ49" s="146"/>
      <c r="AK49" s="95">
        <v>4</v>
      </c>
      <c r="AL49" s="146"/>
      <c r="AM49" s="95">
        <v>53</v>
      </c>
      <c r="AN49" s="147"/>
      <c r="AO49" s="145"/>
      <c r="AP49" s="146"/>
      <c r="AQ49" s="145"/>
      <c r="AR49" s="146"/>
      <c r="AS49" s="145"/>
      <c r="AT49" s="146"/>
      <c r="AU49" s="145"/>
      <c r="AV49" s="146"/>
      <c r="AW49" s="95">
        <v>5</v>
      </c>
      <c r="AX49" s="146"/>
      <c r="AY49" s="145"/>
      <c r="AZ49" s="146"/>
      <c r="BA49" s="95">
        <v>5</v>
      </c>
      <c r="BB49" s="146"/>
      <c r="BC49" s="95">
        <v>8</v>
      </c>
      <c r="BD49" s="146"/>
      <c r="BE49" s="145"/>
      <c r="BF49" s="146"/>
      <c r="BG49" s="145"/>
      <c r="BH49" s="146"/>
      <c r="BI49" s="95">
        <v>1</v>
      </c>
      <c r="BJ49" s="146"/>
      <c r="BK49" s="145"/>
      <c r="BL49" s="146"/>
      <c r="BM49" s="145"/>
      <c r="BN49" s="146"/>
      <c r="BO49" s="145"/>
      <c r="BP49" s="146"/>
      <c r="BQ49" s="145"/>
      <c r="BR49" s="146"/>
      <c r="BS49" s="145"/>
      <c r="BT49" s="146"/>
      <c r="BU49" s="145"/>
      <c r="BV49" s="146"/>
      <c r="BW49" s="145"/>
      <c r="BX49" s="146"/>
      <c r="BY49" s="145"/>
      <c r="BZ49" s="146"/>
      <c r="CA49" s="145"/>
      <c r="CB49" s="146"/>
      <c r="CC49" s="145"/>
      <c r="CD49" s="146"/>
      <c r="CE49" s="145"/>
      <c r="CF49" s="146"/>
      <c r="CG49" s="145"/>
      <c r="CH49" s="146"/>
      <c r="CI49" s="95">
        <v>6</v>
      </c>
      <c r="CJ49" s="146"/>
      <c r="CK49" s="95">
        <v>24</v>
      </c>
      <c r="CL49" s="146"/>
      <c r="CM49" s="145"/>
      <c r="CN49" s="146"/>
      <c r="CO49" s="145"/>
      <c r="CP49" s="146"/>
      <c r="CQ49" s="95">
        <v>4</v>
      </c>
      <c r="CR49" s="146"/>
      <c r="CS49" s="95">
        <v>2</v>
      </c>
      <c r="CT49" s="146"/>
      <c r="CU49" s="95">
        <v>3</v>
      </c>
      <c r="CV49" s="146"/>
      <c r="CW49" s="95">
        <v>1</v>
      </c>
      <c r="CX49" s="146"/>
      <c r="CY49" s="145"/>
      <c r="CZ49" s="146"/>
      <c r="DA49" s="145"/>
      <c r="DB49" s="146"/>
      <c r="DC49" s="145"/>
      <c r="DD49" s="146"/>
      <c r="DE49" s="145"/>
      <c r="DF49" s="146"/>
      <c r="DG49" s="95"/>
      <c r="DH49" s="146"/>
      <c r="DI49" s="95"/>
      <c r="DJ49" s="146"/>
      <c r="DK49" s="145"/>
      <c r="DL49" s="146"/>
      <c r="DM49" s="95">
        <v>2</v>
      </c>
      <c r="DN49" s="146"/>
      <c r="DO49" s="145"/>
      <c r="DP49" s="146"/>
      <c r="DQ49" s="145"/>
      <c r="DR49" s="146"/>
      <c r="DS49" s="145"/>
      <c r="DT49" s="146"/>
      <c r="DU49" s="95">
        <v>5</v>
      </c>
      <c r="DV49" s="146"/>
      <c r="DW49" s="95">
        <v>3</v>
      </c>
      <c r="DX49" s="146"/>
      <c r="DY49" s="145"/>
      <c r="DZ49" s="146"/>
      <c r="EA49" s="145"/>
      <c r="EB49" s="146"/>
      <c r="EC49" s="145"/>
      <c r="ED49" s="146"/>
      <c r="EE49" s="145"/>
      <c r="EF49" s="146"/>
      <c r="EG49" s="145"/>
      <c r="EH49" s="146"/>
      <c r="EI49" s="145"/>
      <c r="EJ49" s="146"/>
      <c r="EK49" s="145"/>
      <c r="EL49" s="146"/>
      <c r="EM49" s="145"/>
      <c r="EN49" s="146"/>
      <c r="EO49" s="145"/>
      <c r="EP49" s="146"/>
      <c r="EQ49" s="145"/>
      <c r="ER49" s="146"/>
      <c r="ES49" s="145"/>
      <c r="ET49" s="146"/>
      <c r="EU49" s="145"/>
      <c r="EV49" s="146"/>
      <c r="EW49" s="145"/>
      <c r="EX49" s="146"/>
      <c r="EY49" s="145"/>
      <c r="EZ49" s="146"/>
      <c r="FA49" s="145"/>
      <c r="FB49" s="146"/>
      <c r="FC49" s="95">
        <v>2</v>
      </c>
      <c r="FD49" s="146"/>
      <c r="FE49" s="95">
        <v>3</v>
      </c>
      <c r="FF49" s="146"/>
      <c r="FG49" s="95"/>
      <c r="FH49" s="146"/>
      <c r="FI49" s="145"/>
      <c r="FJ49" s="146"/>
      <c r="FK49" s="95">
        <v>1</v>
      </c>
      <c r="FL49" s="146"/>
      <c r="FM49" s="95">
        <v>2</v>
      </c>
      <c r="FN49" s="146"/>
      <c r="FO49" s="95">
        <v>4</v>
      </c>
      <c r="FP49" s="146"/>
      <c r="FQ49" s="95">
        <v>3</v>
      </c>
      <c r="FR49" s="146"/>
      <c r="FS49" s="145"/>
      <c r="FT49" s="146"/>
      <c r="FU49" s="145"/>
      <c r="FV49" s="146"/>
      <c r="FW49" s="95">
        <v>7</v>
      </c>
      <c r="FX49" s="146"/>
      <c r="FY49" s="145"/>
      <c r="FZ49" s="146"/>
      <c r="GA49" s="95">
        <v>2</v>
      </c>
      <c r="GB49" s="146"/>
      <c r="GC49" s="95">
        <v>6</v>
      </c>
      <c r="GD49" s="146"/>
      <c r="GE49" s="95">
        <v>1</v>
      </c>
      <c r="GF49" s="146"/>
      <c r="GG49" s="145"/>
      <c r="GH49" s="146"/>
      <c r="GI49" s="145"/>
      <c r="GJ49" s="146"/>
      <c r="GK49" s="145"/>
      <c r="GL49" s="146"/>
      <c r="GM49" s="145"/>
      <c r="GN49" s="146"/>
      <c r="GO49" s="145"/>
      <c r="GP49" s="146"/>
      <c r="GQ49" s="145"/>
      <c r="GR49" s="146"/>
      <c r="GS49" s="95">
        <v>1</v>
      </c>
      <c r="GT49" s="148"/>
      <c r="GU49" s="95"/>
      <c r="GV49" s="146"/>
      <c r="GW49" s="95">
        <v>2</v>
      </c>
      <c r="GX49" s="146"/>
      <c r="GY49" s="145"/>
      <c r="GZ49" s="146"/>
      <c r="HA49" s="145"/>
      <c r="HB49" s="146"/>
      <c r="HC49" s="145"/>
      <c r="HD49" s="146"/>
      <c r="HE49" s="145"/>
      <c r="HF49" s="146"/>
      <c r="HG49" s="145"/>
      <c r="HH49" s="146"/>
      <c r="HI49" s="95"/>
      <c r="HJ49" s="146"/>
      <c r="HK49" s="145"/>
      <c r="HL49" s="146"/>
      <c r="HM49" s="145"/>
      <c r="HN49" s="146"/>
      <c r="HO49" s="145"/>
      <c r="HP49" s="146"/>
      <c r="HQ49" s="95"/>
      <c r="HR49" s="146"/>
      <c r="HS49" s="95"/>
      <c r="HT49" s="146"/>
      <c r="HU49" s="95"/>
      <c r="HV49" s="146"/>
      <c r="HW49" s="149">
        <v>4</v>
      </c>
      <c r="HX49" s="146"/>
      <c r="HY49" s="145"/>
      <c r="HZ49" s="146"/>
      <c r="IA49" s="95"/>
      <c r="IB49" s="146"/>
      <c r="IC49" s="95">
        <v>1</v>
      </c>
      <c r="ID49" s="146"/>
      <c r="IE49" s="95">
        <v>17</v>
      </c>
      <c r="IF49" s="147"/>
      <c r="IG49" s="145"/>
      <c r="IH49" s="146"/>
      <c r="II49" s="145"/>
      <c r="IJ49" s="146"/>
      <c r="IK49" s="145"/>
      <c r="IL49" s="146"/>
      <c r="IM49" s="145"/>
      <c r="IN49" s="146"/>
      <c r="IO49" s="95"/>
      <c r="IP49" s="146"/>
      <c r="IQ49" s="149">
        <v>1</v>
      </c>
      <c r="IR49" s="146"/>
      <c r="IS49" s="95"/>
      <c r="IT49" s="146"/>
      <c r="IU49" s="95"/>
      <c r="IV49" s="146"/>
      <c r="IW49" s="149">
        <v>1</v>
      </c>
      <c r="IX49" s="146"/>
      <c r="IY49" s="145"/>
      <c r="IZ49" s="146"/>
      <c r="JA49" s="95"/>
      <c r="JB49" s="146"/>
      <c r="JC49" s="145"/>
      <c r="JD49" s="146"/>
      <c r="JE49" s="145"/>
      <c r="JF49" s="146"/>
      <c r="JG49" s="145"/>
      <c r="JH49" s="146"/>
      <c r="JI49" s="145"/>
      <c r="JJ49" s="146"/>
      <c r="JK49" s="145"/>
      <c r="JL49" s="146"/>
      <c r="JM49" s="145"/>
      <c r="JN49" s="146"/>
      <c r="JO49" s="145"/>
      <c r="JP49" s="146"/>
      <c r="JQ49" s="145"/>
      <c r="JR49" s="146"/>
      <c r="JS49" s="149">
        <v>2</v>
      </c>
      <c r="JT49" s="146"/>
      <c r="JU49" s="145"/>
      <c r="JV49" s="146"/>
      <c r="JW49" s="149">
        <v>2</v>
      </c>
      <c r="JX49" s="146"/>
      <c r="JY49" s="149">
        <v>4</v>
      </c>
      <c r="JZ49" s="146"/>
      <c r="KA49" s="95">
        <v>4</v>
      </c>
      <c r="KB49" s="146"/>
      <c r="KC49" s="95"/>
      <c r="KD49" s="146"/>
      <c r="KE49" s="149">
        <v>9</v>
      </c>
      <c r="KF49" s="146"/>
      <c r="KG49" s="149">
        <v>8</v>
      </c>
      <c r="KH49" s="146"/>
      <c r="KI49" s="95">
        <v>4</v>
      </c>
      <c r="KJ49" s="146"/>
      <c r="KK49" s="95">
        <v>1</v>
      </c>
      <c r="KL49" s="146"/>
      <c r="KM49" s="95">
        <v>16</v>
      </c>
      <c r="KN49" s="146"/>
      <c r="KO49" s="95">
        <v>22</v>
      </c>
      <c r="KP49" s="146"/>
      <c r="KQ49" s="145"/>
      <c r="KR49" s="146"/>
      <c r="KS49" s="145"/>
      <c r="KT49" s="146"/>
      <c r="KU49" s="145"/>
      <c r="KV49" s="146"/>
      <c r="KW49" s="145"/>
      <c r="KX49" s="146"/>
      <c r="KY49" s="95"/>
      <c r="KZ49" s="146"/>
      <c r="LA49" s="95"/>
      <c r="LB49" s="146"/>
      <c r="LC49" s="145"/>
      <c r="LD49" s="146"/>
      <c r="LE49" s="95"/>
      <c r="LF49" s="146"/>
      <c r="LG49" s="149">
        <v>1</v>
      </c>
      <c r="LH49" s="146"/>
      <c r="LI49" s="145"/>
      <c r="LJ49" s="146"/>
      <c r="LK49" s="145"/>
      <c r="LL49" s="146"/>
      <c r="LM49" s="95">
        <v>1</v>
      </c>
      <c r="LN49" s="146"/>
      <c r="LO49" s="95"/>
      <c r="LP49" s="146"/>
      <c r="LQ49" s="145"/>
      <c r="LR49" s="146"/>
      <c r="LS49" s="145"/>
      <c r="LT49" s="146"/>
      <c r="LU49" s="145"/>
      <c r="LV49" s="146"/>
      <c r="LW49" s="145"/>
      <c r="LX49" s="146"/>
      <c r="LY49" s="145"/>
      <c r="LZ49" s="146"/>
      <c r="MA49" s="149">
        <v>1</v>
      </c>
      <c r="MB49" s="146"/>
      <c r="MC49" s="149">
        <v>1</v>
      </c>
      <c r="MD49" s="146"/>
      <c r="ME49" s="145"/>
      <c r="MF49" s="146"/>
      <c r="MG49" s="145"/>
      <c r="MH49" s="146"/>
      <c r="MI49" s="145"/>
      <c r="MJ49" s="146"/>
      <c r="MK49" s="145"/>
      <c r="ML49" s="146"/>
      <c r="MM49" s="145"/>
      <c r="MN49" s="146"/>
      <c r="MO49" s="149">
        <v>1</v>
      </c>
      <c r="MP49" s="146"/>
      <c r="MQ49" s="145"/>
      <c r="MR49" s="146"/>
      <c r="MS49" s="145"/>
      <c r="MT49" s="146"/>
      <c r="MU49" s="95">
        <v>15</v>
      </c>
      <c r="MV49" s="146"/>
      <c r="MW49" s="95"/>
      <c r="MX49" s="146"/>
      <c r="MY49" s="95"/>
      <c r="MZ49" s="146"/>
      <c r="NA49" s="145"/>
      <c r="NB49" s="146"/>
      <c r="NC49" s="95">
        <v>3</v>
      </c>
      <c r="ND49" s="146"/>
      <c r="NE49" s="95">
        <v>9</v>
      </c>
      <c r="NF49" s="146"/>
      <c r="NG49" s="150"/>
      <c r="NH49" s="146"/>
      <c r="NI49" s="95"/>
      <c r="NJ49" s="146"/>
      <c r="NK49" s="149">
        <v>3</v>
      </c>
      <c r="NL49" s="146"/>
      <c r="NM49" s="145"/>
      <c r="NN49" s="146"/>
      <c r="NO49" s="95"/>
      <c r="NP49" s="146"/>
      <c r="NQ49" s="145"/>
      <c r="NR49" s="146"/>
      <c r="NS49" s="95"/>
      <c r="NT49" s="146"/>
      <c r="NU49" s="95"/>
      <c r="NV49" s="146"/>
      <c r="NW49" s="95"/>
      <c r="NX49" s="146"/>
      <c r="NY49" s="145"/>
      <c r="NZ49" s="146"/>
      <c r="OA49" s="145"/>
      <c r="OB49" s="146"/>
      <c r="OC49" s="145"/>
      <c r="OD49" s="146"/>
      <c r="OE49" s="145"/>
      <c r="OF49" s="146"/>
      <c r="OG49" s="145"/>
      <c r="OH49" s="146"/>
      <c r="OI49" s="145"/>
      <c r="OJ49" s="146"/>
      <c r="OK49" s="95"/>
      <c r="OL49" s="148"/>
      <c r="OM49" s="95"/>
      <c r="ON49" s="146"/>
      <c r="OO49" s="150"/>
      <c r="OP49" s="146"/>
      <c r="OQ49" s="145"/>
      <c r="OR49" s="146"/>
      <c r="OS49" s="145"/>
      <c r="OT49" s="146"/>
      <c r="OU49" s="145"/>
      <c r="OV49" s="146"/>
      <c r="OW49" s="145"/>
      <c r="OX49" s="146"/>
      <c r="OY49" s="145"/>
      <c r="OZ49" s="146"/>
      <c r="PA49" s="150"/>
      <c r="PB49" s="146"/>
      <c r="PC49" s="149">
        <v>1</v>
      </c>
      <c r="PD49" s="146"/>
      <c r="PE49" s="145"/>
      <c r="PF49" s="146"/>
      <c r="PG49" s="145"/>
      <c r="PH49" s="146"/>
      <c r="PI49" s="150"/>
      <c r="PJ49" s="146"/>
      <c r="PK49" s="150"/>
      <c r="PL49" s="146"/>
      <c r="PM49" s="150"/>
      <c r="PN49" s="146"/>
      <c r="PO49" s="145"/>
      <c r="PP49" s="146"/>
      <c r="PQ49" s="145"/>
      <c r="PR49" s="146"/>
      <c r="PS49" s="150"/>
      <c r="PT49" s="146"/>
      <c r="PU49" s="150"/>
      <c r="PV49" s="146"/>
      <c r="PW49" s="150"/>
      <c r="PX49" s="152"/>
      <c r="PY49" s="145"/>
      <c r="PZ49" s="146"/>
      <c r="QA49" s="145"/>
      <c r="QB49" s="146"/>
      <c r="QC49" s="145"/>
      <c r="QD49" s="146"/>
      <c r="QE49" s="145"/>
      <c r="QF49" s="146"/>
      <c r="QG49" s="150"/>
      <c r="QH49" s="146"/>
      <c r="QI49" s="145"/>
      <c r="QJ49" s="146"/>
      <c r="QK49" s="150"/>
      <c r="QL49" s="146"/>
      <c r="QM49" s="150"/>
      <c r="QN49" s="146"/>
      <c r="QO49" s="145"/>
      <c r="QP49" s="146"/>
      <c r="QQ49" s="145"/>
      <c r="QR49" s="146"/>
      <c r="QS49" s="150"/>
      <c r="QT49" s="146"/>
      <c r="QU49" s="145"/>
      <c r="QV49" s="146"/>
      <c r="QW49" s="145"/>
      <c r="QX49" s="146"/>
      <c r="QY49" s="145"/>
      <c r="QZ49" s="146"/>
      <c r="RA49" s="145"/>
      <c r="RB49" s="146"/>
      <c r="RC49" s="145"/>
      <c r="RD49" s="146"/>
      <c r="RE49" s="145"/>
      <c r="RF49" s="146"/>
      <c r="RG49" s="149">
        <v>1</v>
      </c>
      <c r="RH49" s="146"/>
      <c r="RI49" s="145"/>
      <c r="RJ49" s="146"/>
      <c r="RK49" s="145"/>
      <c r="RL49" s="146"/>
      <c r="RM49" s="145"/>
      <c r="RN49" s="146"/>
      <c r="RO49" s="145"/>
      <c r="RP49" s="146"/>
      <c r="RQ49" s="145"/>
      <c r="RR49" s="146"/>
      <c r="RS49" s="150"/>
      <c r="RT49" s="146"/>
      <c r="RU49" s="150"/>
      <c r="RV49" s="146"/>
      <c r="RW49" s="145"/>
      <c r="RX49" s="146"/>
      <c r="RY49" s="145"/>
      <c r="RZ49" s="146"/>
      <c r="SA49" s="150"/>
      <c r="SB49" s="146"/>
      <c r="SC49" s="150"/>
      <c r="SD49" s="146"/>
      <c r="SE49" s="150"/>
      <c r="SF49" s="146"/>
      <c r="SG49" s="150"/>
      <c r="SH49" s="146"/>
      <c r="SI49" s="145"/>
      <c r="SJ49" s="146"/>
      <c r="SK49" s="145"/>
      <c r="SL49" s="146"/>
      <c r="SM49" s="145"/>
      <c r="SN49" s="146"/>
      <c r="SO49" s="145"/>
      <c r="SP49" s="146"/>
      <c r="SQ49" s="150"/>
      <c r="SR49" s="146"/>
      <c r="SS49" s="150"/>
      <c r="ST49" s="146"/>
      <c r="SU49" s="145"/>
      <c r="SV49" s="146"/>
      <c r="SW49" s="150"/>
      <c r="SX49" s="146"/>
      <c r="SY49" s="145"/>
      <c r="SZ49" s="146"/>
      <c r="TA49" s="145"/>
      <c r="TB49" s="146"/>
      <c r="TC49" s="145"/>
      <c r="TD49" s="146"/>
      <c r="TE49" s="150"/>
      <c r="TF49" s="146"/>
      <c r="TG49" s="150"/>
      <c r="TH49" s="146"/>
      <c r="TI49" s="145"/>
      <c r="TJ49" s="146"/>
      <c r="TK49" s="145"/>
      <c r="TL49" s="146"/>
      <c r="TM49" s="145"/>
      <c r="TN49" s="146"/>
      <c r="TO49" s="145"/>
      <c r="TP49" s="146"/>
      <c r="TQ49" s="145"/>
      <c r="TR49" s="146"/>
      <c r="TS49" s="145"/>
      <c r="TT49" s="146"/>
      <c r="TU49" s="145"/>
      <c r="TV49" s="146"/>
      <c r="TW49" s="145"/>
      <c r="TX49" s="146"/>
      <c r="TY49" s="145"/>
      <c r="TZ49" s="146"/>
      <c r="UA49" s="145"/>
      <c r="UB49" s="146"/>
      <c r="UC49" s="145"/>
      <c r="UD49" s="146"/>
      <c r="UE49" s="145"/>
      <c r="UF49" s="146"/>
      <c r="UG49" s="145"/>
      <c r="UH49" s="146"/>
      <c r="UI49" s="145"/>
      <c r="UJ49" s="146"/>
      <c r="UK49" s="145"/>
      <c r="UL49" s="146"/>
      <c r="UM49" s="150"/>
      <c r="UN49" s="146"/>
      <c r="UO49" s="150"/>
      <c r="UP49" s="146"/>
      <c r="UQ49" s="150"/>
      <c r="UR49" s="146"/>
      <c r="US49" s="145"/>
      <c r="UT49" s="146"/>
      <c r="UU49" s="150"/>
      <c r="UV49" s="146"/>
      <c r="UW49" s="150"/>
      <c r="UX49" s="146"/>
      <c r="UY49" s="150"/>
      <c r="UZ49" s="146"/>
      <c r="VA49" s="150"/>
      <c r="VB49" s="146"/>
      <c r="VC49" s="145"/>
      <c r="VD49" s="146"/>
      <c r="VE49" s="145"/>
      <c r="VF49" s="146"/>
      <c r="VG49" s="150"/>
      <c r="VH49" s="146"/>
      <c r="VI49" s="145"/>
      <c r="VJ49" s="146"/>
      <c r="VK49" s="150"/>
      <c r="VL49" s="146"/>
      <c r="VM49" s="150"/>
      <c r="VN49" s="146"/>
      <c r="VO49" s="150"/>
      <c r="VP49" s="146"/>
      <c r="VQ49" s="145"/>
      <c r="VR49" s="146"/>
      <c r="VS49" s="145"/>
      <c r="VT49" s="146"/>
      <c r="VU49" s="145"/>
      <c r="VV49" s="146"/>
      <c r="VW49" s="145"/>
      <c r="VX49" s="146"/>
      <c r="VY49" s="145"/>
      <c r="VZ49" s="146"/>
      <c r="WA49" s="145"/>
      <c r="WB49" s="146"/>
      <c r="WC49" s="150"/>
      <c r="WD49" s="148"/>
    </row>
    <row r="50" spans="1:602" ht="15.6">
      <c r="A50" s="132" t="s">
        <v>3734</v>
      </c>
      <c r="B50" s="133" t="s">
        <v>3738</v>
      </c>
      <c r="C50" s="145"/>
      <c r="D50" s="146"/>
      <c r="E50" s="145"/>
      <c r="F50" s="146"/>
      <c r="G50" s="145"/>
      <c r="H50" s="146"/>
      <c r="I50" s="145"/>
      <c r="J50" s="146"/>
      <c r="K50" s="145"/>
      <c r="L50" s="146"/>
      <c r="M50" s="145"/>
      <c r="N50" s="146"/>
      <c r="O50" s="145"/>
      <c r="P50" s="146"/>
      <c r="Q50" s="145"/>
      <c r="R50" s="146"/>
      <c r="S50" s="145"/>
      <c r="T50" s="146"/>
      <c r="U50" s="145"/>
      <c r="V50" s="146"/>
      <c r="W50" s="145"/>
      <c r="X50" s="146"/>
      <c r="Y50" s="145"/>
      <c r="Z50" s="146"/>
      <c r="AA50" s="145"/>
      <c r="AB50" s="146"/>
      <c r="AC50" s="145"/>
      <c r="AD50" s="146"/>
      <c r="AE50" s="145"/>
      <c r="AF50" s="146"/>
      <c r="AG50" s="145"/>
      <c r="AH50" s="146"/>
      <c r="AI50" s="145"/>
      <c r="AJ50" s="146"/>
      <c r="AK50" s="95"/>
      <c r="AL50" s="146"/>
      <c r="AM50" s="95">
        <v>3</v>
      </c>
      <c r="AN50" s="146"/>
      <c r="AO50" s="145"/>
      <c r="AP50" s="146"/>
      <c r="AQ50" s="145"/>
      <c r="AR50" s="146"/>
      <c r="AS50" s="145"/>
      <c r="AT50" s="146"/>
      <c r="AU50" s="145"/>
      <c r="AV50" s="146"/>
      <c r="AW50" s="145"/>
      <c r="AX50" s="146"/>
      <c r="AY50" s="145"/>
      <c r="AZ50" s="146"/>
      <c r="BA50" s="145"/>
      <c r="BB50" s="146"/>
      <c r="BC50" s="95">
        <v>1</v>
      </c>
      <c r="BD50" s="146"/>
      <c r="BE50" s="145"/>
      <c r="BF50" s="146"/>
      <c r="BG50" s="145"/>
      <c r="BH50" s="146"/>
      <c r="BI50" s="145"/>
      <c r="BJ50" s="146"/>
      <c r="BK50" s="145"/>
      <c r="BL50" s="146"/>
      <c r="BM50" s="145"/>
      <c r="BN50" s="146"/>
      <c r="BO50" s="145"/>
      <c r="BP50" s="146"/>
      <c r="BQ50" s="145"/>
      <c r="BR50" s="146"/>
      <c r="BS50" s="145"/>
      <c r="BT50" s="146"/>
      <c r="BU50" s="145"/>
      <c r="BV50" s="146"/>
      <c r="BW50" s="145"/>
      <c r="BX50" s="146"/>
      <c r="BY50" s="145"/>
      <c r="BZ50" s="146"/>
      <c r="CA50" s="145"/>
      <c r="CB50" s="146"/>
      <c r="CC50" s="145"/>
      <c r="CD50" s="146"/>
      <c r="CE50" s="145"/>
      <c r="CF50" s="146"/>
      <c r="CG50" s="145"/>
      <c r="CH50" s="146"/>
      <c r="CI50" s="145"/>
      <c r="CJ50" s="146"/>
      <c r="CK50" s="145"/>
      <c r="CL50" s="146"/>
      <c r="CM50" s="95">
        <v>1</v>
      </c>
      <c r="CN50" s="147" t="s">
        <v>3739</v>
      </c>
      <c r="CO50" s="95">
        <v>1</v>
      </c>
      <c r="CP50" s="147" t="s">
        <v>3739</v>
      </c>
      <c r="CQ50" s="145"/>
      <c r="CR50" s="146"/>
      <c r="CS50" s="145"/>
      <c r="CT50" s="146"/>
      <c r="CU50" s="145"/>
      <c r="CV50" s="146"/>
      <c r="CW50" s="145"/>
      <c r="CX50" s="146"/>
      <c r="CY50" s="145"/>
      <c r="CZ50" s="146"/>
      <c r="DA50" s="145"/>
      <c r="DB50" s="146"/>
      <c r="DC50" s="145"/>
      <c r="DD50" s="146"/>
      <c r="DE50" s="145"/>
      <c r="DF50" s="146"/>
      <c r="DG50" s="145"/>
      <c r="DH50" s="146"/>
      <c r="DI50" s="145"/>
      <c r="DJ50" s="146"/>
      <c r="DK50" s="95"/>
      <c r="DL50" s="147"/>
      <c r="DM50" s="95"/>
      <c r="DN50" s="147"/>
      <c r="DO50" s="145"/>
      <c r="DP50" s="146"/>
      <c r="DQ50" s="145"/>
      <c r="DR50" s="146"/>
      <c r="DS50" s="145"/>
      <c r="DT50" s="146"/>
      <c r="DU50" s="145"/>
      <c r="DV50" s="146"/>
      <c r="DW50" s="145"/>
      <c r="DX50" s="146"/>
      <c r="DY50" s="145"/>
      <c r="DZ50" s="146"/>
      <c r="EA50" s="145"/>
      <c r="EB50" s="146"/>
      <c r="EC50" s="145"/>
      <c r="ED50" s="146"/>
      <c r="EE50" s="145"/>
      <c r="EF50" s="146"/>
      <c r="EG50" s="145"/>
      <c r="EH50" s="146"/>
      <c r="EI50" s="145"/>
      <c r="EJ50" s="146"/>
      <c r="EK50" s="145"/>
      <c r="EL50" s="146"/>
      <c r="EM50" s="145"/>
      <c r="EN50" s="146"/>
      <c r="EO50" s="145"/>
      <c r="EP50" s="146"/>
      <c r="EQ50" s="145"/>
      <c r="ER50" s="146"/>
      <c r="ES50" s="145"/>
      <c r="ET50" s="146"/>
      <c r="EU50" s="145"/>
      <c r="EV50" s="146"/>
      <c r="EW50" s="145"/>
      <c r="EX50" s="146"/>
      <c r="EY50" s="145"/>
      <c r="EZ50" s="146"/>
      <c r="FA50" s="145"/>
      <c r="FB50" s="146"/>
      <c r="FC50" s="145"/>
      <c r="FD50" s="146"/>
      <c r="FE50" s="145"/>
      <c r="FF50" s="146"/>
      <c r="FG50" s="145"/>
      <c r="FH50" s="146"/>
      <c r="FI50" s="95"/>
      <c r="FJ50" s="147"/>
      <c r="FK50" s="95"/>
      <c r="FL50" s="147"/>
      <c r="FM50" s="145"/>
      <c r="FN50" s="146"/>
      <c r="FO50" s="145"/>
      <c r="FP50" s="146"/>
      <c r="FQ50" s="145"/>
      <c r="FR50" s="146"/>
      <c r="FS50" s="145"/>
      <c r="FT50" s="146"/>
      <c r="FU50" s="145"/>
      <c r="FV50" s="146"/>
      <c r="FW50" s="145"/>
      <c r="FX50" s="146"/>
      <c r="FY50" s="145"/>
      <c r="FZ50" s="146"/>
      <c r="GA50" s="145"/>
      <c r="GB50" s="146"/>
      <c r="GC50" s="145"/>
      <c r="GD50" s="146"/>
      <c r="GE50" s="145"/>
      <c r="GF50" s="146"/>
      <c r="GG50" s="145"/>
      <c r="GH50" s="146"/>
      <c r="GI50" s="145"/>
      <c r="GJ50" s="146"/>
      <c r="GK50" s="145"/>
      <c r="GL50" s="146"/>
      <c r="GM50" s="145"/>
      <c r="GN50" s="146"/>
      <c r="GO50" s="145"/>
      <c r="GP50" s="146"/>
      <c r="GQ50" s="145"/>
      <c r="GR50" s="146"/>
      <c r="GS50" s="145"/>
      <c r="GT50" s="148"/>
      <c r="GU50" s="145"/>
      <c r="GV50" s="146"/>
      <c r="GW50" s="145"/>
      <c r="GX50" s="146"/>
      <c r="GY50" s="145"/>
      <c r="GZ50" s="146"/>
      <c r="HA50" s="145"/>
      <c r="HB50" s="146"/>
      <c r="HC50" s="145"/>
      <c r="HD50" s="146"/>
      <c r="HE50" s="145"/>
      <c r="HF50" s="146"/>
      <c r="HG50" s="145"/>
      <c r="HH50" s="146"/>
      <c r="HI50" s="145"/>
      <c r="HJ50" s="146"/>
      <c r="HK50" s="145"/>
      <c r="HL50" s="146"/>
      <c r="HM50" s="145"/>
      <c r="HN50" s="146"/>
      <c r="HO50" s="145"/>
      <c r="HP50" s="146"/>
      <c r="HQ50" s="145"/>
      <c r="HR50" s="146"/>
      <c r="HS50" s="145"/>
      <c r="HT50" s="146"/>
      <c r="HU50" s="145"/>
      <c r="HV50" s="146"/>
      <c r="HW50" s="145"/>
      <c r="HX50" s="146"/>
      <c r="HY50" s="145"/>
      <c r="HZ50" s="146"/>
      <c r="IA50" s="145"/>
      <c r="IB50" s="146"/>
      <c r="IC50" s="95"/>
      <c r="ID50" s="146"/>
      <c r="IE50" s="95"/>
      <c r="IF50" s="146"/>
      <c r="IG50" s="145"/>
      <c r="IH50" s="146"/>
      <c r="II50" s="145"/>
      <c r="IJ50" s="146"/>
      <c r="IK50" s="145"/>
      <c r="IL50" s="146"/>
      <c r="IM50" s="145"/>
      <c r="IN50" s="146"/>
      <c r="IO50" s="145"/>
      <c r="IP50" s="146"/>
      <c r="IQ50" s="145"/>
      <c r="IR50" s="146"/>
      <c r="IS50" s="145"/>
      <c r="IT50" s="146"/>
      <c r="IU50" s="95"/>
      <c r="IV50" s="146"/>
      <c r="IW50" s="145"/>
      <c r="IX50" s="146"/>
      <c r="IY50" s="145"/>
      <c r="IZ50" s="146"/>
      <c r="JA50" s="145"/>
      <c r="JB50" s="146"/>
      <c r="JC50" s="145"/>
      <c r="JD50" s="146"/>
      <c r="JE50" s="145"/>
      <c r="JF50" s="146"/>
      <c r="JG50" s="145"/>
      <c r="JH50" s="146"/>
      <c r="JI50" s="145"/>
      <c r="JJ50" s="146"/>
      <c r="JK50" s="145"/>
      <c r="JL50" s="146"/>
      <c r="JM50" s="145"/>
      <c r="JN50" s="146"/>
      <c r="JO50" s="145"/>
      <c r="JP50" s="146"/>
      <c r="JQ50" s="145"/>
      <c r="JR50" s="146"/>
      <c r="JS50" s="145"/>
      <c r="JT50" s="146"/>
      <c r="JU50" s="145"/>
      <c r="JV50" s="146"/>
      <c r="JW50" s="145"/>
      <c r="JX50" s="146"/>
      <c r="JY50" s="149"/>
      <c r="JZ50" s="146"/>
      <c r="KA50" s="145"/>
      <c r="KB50" s="146"/>
      <c r="KC50" s="145"/>
      <c r="KD50" s="146"/>
      <c r="KE50" s="95"/>
      <c r="KF50" s="147"/>
      <c r="KG50" s="95"/>
      <c r="KH50" s="147"/>
      <c r="KI50" s="145"/>
      <c r="KJ50" s="146"/>
      <c r="KK50" s="145"/>
      <c r="KL50" s="146"/>
      <c r="KM50" s="145"/>
      <c r="KN50" s="146"/>
      <c r="KO50" s="145"/>
      <c r="KP50" s="146"/>
      <c r="KQ50" s="145"/>
      <c r="KR50" s="146"/>
      <c r="KS50" s="145"/>
      <c r="KT50" s="146"/>
      <c r="KU50" s="145"/>
      <c r="KV50" s="146"/>
      <c r="KW50" s="145"/>
      <c r="KX50" s="146"/>
      <c r="KY50" s="145"/>
      <c r="KZ50" s="146"/>
      <c r="LA50" s="145"/>
      <c r="LB50" s="146"/>
      <c r="LC50" s="95"/>
      <c r="LD50" s="147"/>
      <c r="LE50" s="95"/>
      <c r="LF50" s="147"/>
      <c r="LG50" s="145"/>
      <c r="LH50" s="146"/>
      <c r="LI50" s="145"/>
      <c r="LJ50" s="146"/>
      <c r="LK50" s="145"/>
      <c r="LL50" s="146"/>
      <c r="LM50" s="145"/>
      <c r="LN50" s="146"/>
      <c r="LO50" s="145"/>
      <c r="LP50" s="146"/>
      <c r="LQ50" s="145"/>
      <c r="LR50" s="146"/>
      <c r="LS50" s="145"/>
      <c r="LT50" s="146"/>
      <c r="LU50" s="145"/>
      <c r="LV50" s="146"/>
      <c r="LW50" s="145"/>
      <c r="LX50" s="146"/>
      <c r="LY50" s="145"/>
      <c r="LZ50" s="146"/>
      <c r="MA50" s="145"/>
      <c r="MB50" s="146"/>
      <c r="MC50" s="145"/>
      <c r="MD50" s="146"/>
      <c r="ME50" s="145"/>
      <c r="MF50" s="146"/>
      <c r="MG50" s="145"/>
      <c r="MH50" s="146"/>
      <c r="MI50" s="145"/>
      <c r="MJ50" s="146"/>
      <c r="MK50" s="145"/>
      <c r="ML50" s="146"/>
      <c r="MM50" s="145"/>
      <c r="MN50" s="146"/>
      <c r="MO50" s="145"/>
      <c r="MP50" s="146"/>
      <c r="MQ50" s="145"/>
      <c r="MR50" s="146"/>
      <c r="MS50" s="145"/>
      <c r="MT50" s="146"/>
      <c r="MU50" s="145"/>
      <c r="MV50" s="146"/>
      <c r="MW50" s="145"/>
      <c r="MX50" s="146"/>
      <c r="MY50" s="145"/>
      <c r="MZ50" s="146"/>
      <c r="NA50" s="95"/>
      <c r="NB50" s="147"/>
      <c r="NC50" s="95"/>
      <c r="ND50" s="147"/>
      <c r="NE50" s="145"/>
      <c r="NF50" s="146"/>
      <c r="NG50" s="145"/>
      <c r="NH50" s="146"/>
      <c r="NI50" s="145"/>
      <c r="NJ50" s="146"/>
      <c r="NK50" s="145"/>
      <c r="NL50" s="146"/>
      <c r="NM50" s="145"/>
      <c r="NN50" s="146"/>
      <c r="NO50" s="145"/>
      <c r="NP50" s="146"/>
      <c r="NQ50" s="145"/>
      <c r="NR50" s="146"/>
      <c r="NS50" s="145"/>
      <c r="NT50" s="146"/>
      <c r="NU50" s="145"/>
      <c r="NV50" s="146"/>
      <c r="NW50" s="145"/>
      <c r="NX50" s="146"/>
      <c r="NY50" s="145"/>
      <c r="NZ50" s="146"/>
      <c r="OA50" s="145"/>
      <c r="OB50" s="146"/>
      <c r="OC50" s="145"/>
      <c r="OD50" s="146"/>
      <c r="OE50" s="145"/>
      <c r="OF50" s="146"/>
      <c r="OG50" s="145"/>
      <c r="OH50" s="146"/>
      <c r="OI50" s="145"/>
      <c r="OJ50" s="146"/>
      <c r="OK50" s="145"/>
      <c r="OL50" s="148"/>
      <c r="OM50" s="145"/>
      <c r="ON50" s="146"/>
      <c r="OO50" s="145"/>
      <c r="OP50" s="146"/>
      <c r="OQ50" s="145"/>
      <c r="OR50" s="146"/>
      <c r="OS50" s="145"/>
      <c r="OT50" s="146"/>
      <c r="OU50" s="145"/>
      <c r="OV50" s="146"/>
      <c r="OW50" s="145"/>
      <c r="OX50" s="146"/>
      <c r="OY50" s="145"/>
      <c r="OZ50" s="146"/>
      <c r="PA50" s="145"/>
      <c r="PB50" s="146"/>
      <c r="PC50" s="145"/>
      <c r="PD50" s="146"/>
      <c r="PE50" s="145"/>
      <c r="PF50" s="146"/>
      <c r="PG50" s="145"/>
      <c r="PH50" s="146"/>
      <c r="PI50" s="145"/>
      <c r="PJ50" s="146"/>
      <c r="PK50" s="145"/>
      <c r="PL50" s="146"/>
      <c r="PM50" s="145"/>
      <c r="PN50" s="146"/>
      <c r="PO50" s="145"/>
      <c r="PP50" s="146"/>
      <c r="PQ50" s="145"/>
      <c r="PR50" s="146"/>
      <c r="PS50" s="145"/>
      <c r="PT50" s="146"/>
      <c r="PU50" s="150"/>
      <c r="PV50" s="146"/>
      <c r="PW50" s="150"/>
      <c r="PX50" s="146"/>
      <c r="PY50" s="145"/>
      <c r="PZ50" s="146"/>
      <c r="QA50" s="145"/>
      <c r="QB50" s="146"/>
      <c r="QC50" s="145"/>
      <c r="QD50" s="146"/>
      <c r="QE50" s="145"/>
      <c r="QF50" s="146"/>
      <c r="QG50" s="145"/>
      <c r="QH50" s="146"/>
      <c r="QI50" s="145"/>
      <c r="QJ50" s="146"/>
      <c r="QK50" s="145"/>
      <c r="QL50" s="146"/>
      <c r="QM50" s="150"/>
      <c r="QN50" s="146"/>
      <c r="QO50" s="145"/>
      <c r="QP50" s="146"/>
      <c r="QQ50" s="145"/>
      <c r="QR50" s="146"/>
      <c r="QS50" s="145"/>
      <c r="QT50" s="146"/>
      <c r="QU50" s="145"/>
      <c r="QV50" s="146"/>
      <c r="QW50" s="145"/>
      <c r="QX50" s="146"/>
      <c r="QY50" s="145"/>
      <c r="QZ50" s="146"/>
      <c r="RA50" s="145"/>
      <c r="RB50" s="146"/>
      <c r="RC50" s="145"/>
      <c r="RD50" s="146"/>
      <c r="RE50" s="145"/>
      <c r="RF50" s="146"/>
      <c r="RG50" s="145"/>
      <c r="RH50" s="146"/>
      <c r="RI50" s="145"/>
      <c r="RJ50" s="146"/>
      <c r="RK50" s="145"/>
      <c r="RL50" s="146"/>
      <c r="RM50" s="145"/>
      <c r="RN50" s="146"/>
      <c r="RO50" s="145"/>
      <c r="RP50" s="146"/>
      <c r="RQ50" s="145"/>
      <c r="RR50" s="146"/>
      <c r="RS50" s="145"/>
      <c r="RT50" s="146"/>
      <c r="RU50" s="145"/>
      <c r="RV50" s="146"/>
      <c r="RW50" s="150"/>
      <c r="RX50" s="152"/>
      <c r="RY50" s="150"/>
      <c r="RZ50" s="152"/>
      <c r="SA50" s="145"/>
      <c r="SB50" s="146"/>
      <c r="SC50" s="145"/>
      <c r="SD50" s="146"/>
      <c r="SE50" s="145"/>
      <c r="SF50" s="146"/>
      <c r="SG50" s="145"/>
      <c r="SH50" s="146"/>
      <c r="SI50" s="145"/>
      <c r="SJ50" s="146"/>
      <c r="SK50" s="145"/>
      <c r="SL50" s="146"/>
      <c r="SM50" s="145"/>
      <c r="SN50" s="146"/>
      <c r="SO50" s="145"/>
      <c r="SP50" s="146"/>
      <c r="SQ50" s="145"/>
      <c r="SR50" s="146"/>
      <c r="SS50" s="145"/>
      <c r="ST50" s="146"/>
      <c r="SU50" s="150"/>
      <c r="SV50" s="152"/>
      <c r="SW50" s="150"/>
      <c r="SX50" s="152"/>
      <c r="SY50" s="145"/>
      <c r="SZ50" s="146"/>
      <c r="TA50" s="145"/>
      <c r="TB50" s="146"/>
      <c r="TC50" s="145"/>
      <c r="TD50" s="146"/>
      <c r="TE50" s="145"/>
      <c r="TF50" s="146"/>
      <c r="TG50" s="145"/>
      <c r="TH50" s="146"/>
      <c r="TI50" s="145"/>
      <c r="TJ50" s="146"/>
      <c r="TK50" s="145"/>
      <c r="TL50" s="146"/>
      <c r="TM50" s="145"/>
      <c r="TN50" s="146"/>
      <c r="TO50" s="145"/>
      <c r="TP50" s="146"/>
      <c r="TQ50" s="145"/>
      <c r="TR50" s="146"/>
      <c r="TS50" s="145"/>
      <c r="TT50" s="146"/>
      <c r="TU50" s="145"/>
      <c r="TV50" s="146"/>
      <c r="TW50" s="145"/>
      <c r="TX50" s="146"/>
      <c r="TY50" s="145"/>
      <c r="TZ50" s="146"/>
      <c r="UA50" s="145"/>
      <c r="UB50" s="146"/>
      <c r="UC50" s="145"/>
      <c r="UD50" s="146"/>
      <c r="UE50" s="145"/>
      <c r="UF50" s="146"/>
      <c r="UG50" s="145"/>
      <c r="UH50" s="146"/>
      <c r="UI50" s="145"/>
      <c r="UJ50" s="146"/>
      <c r="UK50" s="145"/>
      <c r="UL50" s="146"/>
      <c r="UM50" s="145"/>
      <c r="UN50" s="146"/>
      <c r="UO50" s="145"/>
      <c r="UP50" s="146"/>
      <c r="UQ50" s="145"/>
      <c r="UR50" s="146"/>
      <c r="US50" s="150"/>
      <c r="UT50" s="152"/>
      <c r="UU50" s="150"/>
      <c r="UV50" s="152"/>
      <c r="UW50" s="145"/>
      <c r="UX50" s="146"/>
      <c r="UY50" s="145"/>
      <c r="UZ50" s="146"/>
      <c r="VA50" s="145"/>
      <c r="VB50" s="146"/>
      <c r="VC50" s="145"/>
      <c r="VD50" s="146"/>
      <c r="VE50" s="145"/>
      <c r="VF50" s="146"/>
      <c r="VG50" s="145"/>
      <c r="VH50" s="146"/>
      <c r="VI50" s="145"/>
      <c r="VJ50" s="146"/>
      <c r="VK50" s="145"/>
      <c r="VL50" s="146"/>
      <c r="VM50" s="145"/>
      <c r="VN50" s="146"/>
      <c r="VO50" s="145"/>
      <c r="VP50" s="146"/>
      <c r="VQ50" s="145"/>
      <c r="VR50" s="146"/>
      <c r="VS50" s="145"/>
      <c r="VT50" s="146"/>
      <c r="VU50" s="145"/>
      <c r="VV50" s="146"/>
      <c r="VW50" s="145"/>
      <c r="VX50" s="146"/>
      <c r="VY50" s="145"/>
      <c r="VZ50" s="146"/>
      <c r="WA50" s="145"/>
      <c r="WB50" s="146"/>
      <c r="WC50" s="145"/>
      <c r="WD50" s="148"/>
    </row>
    <row r="51" spans="1:602" ht="15.6">
      <c r="A51" s="132" t="s">
        <v>3734</v>
      </c>
      <c r="B51" s="133" t="s">
        <v>3740</v>
      </c>
      <c r="C51" s="95">
        <v>1</v>
      </c>
      <c r="D51" s="146"/>
      <c r="E51" s="145"/>
      <c r="F51" s="146"/>
      <c r="G51" s="145"/>
      <c r="H51" s="146"/>
      <c r="I51" s="145"/>
      <c r="J51" s="146"/>
      <c r="K51" s="145"/>
      <c r="L51" s="146"/>
      <c r="M51" s="145"/>
      <c r="N51" s="146"/>
      <c r="O51" s="145"/>
      <c r="P51" s="146"/>
      <c r="Q51" s="145"/>
      <c r="R51" s="146"/>
      <c r="S51" s="145"/>
      <c r="T51" s="146"/>
      <c r="U51" s="145"/>
      <c r="V51" s="146"/>
      <c r="W51" s="145"/>
      <c r="X51" s="146"/>
      <c r="Y51" s="145"/>
      <c r="Z51" s="146"/>
      <c r="AA51" s="95">
        <v>1</v>
      </c>
      <c r="AB51" s="146"/>
      <c r="AC51" s="145"/>
      <c r="AD51" s="146"/>
      <c r="AE51" s="145"/>
      <c r="AF51" s="146"/>
      <c r="AG51" s="145"/>
      <c r="AH51" s="146"/>
      <c r="AI51" s="145"/>
      <c r="AJ51" s="146"/>
      <c r="AK51" s="95">
        <v>3</v>
      </c>
      <c r="AL51" s="146"/>
      <c r="AM51" s="145"/>
      <c r="AN51" s="146"/>
      <c r="AO51" s="145"/>
      <c r="AP51" s="146"/>
      <c r="AQ51" s="95">
        <v>1</v>
      </c>
      <c r="AR51" s="146"/>
      <c r="AS51" s="145"/>
      <c r="AT51" s="146"/>
      <c r="AU51" s="145"/>
      <c r="AV51" s="146"/>
      <c r="AW51" s="145"/>
      <c r="AX51" s="146"/>
      <c r="AY51" s="95">
        <v>2</v>
      </c>
      <c r="AZ51" s="146"/>
      <c r="BA51" s="145"/>
      <c r="BB51" s="146"/>
      <c r="BC51" s="145"/>
      <c r="BD51" s="146"/>
      <c r="BE51" s="95">
        <v>1</v>
      </c>
      <c r="BF51" s="146"/>
      <c r="BG51" s="145"/>
      <c r="BH51" s="146"/>
      <c r="BI51" s="145"/>
      <c r="BJ51" s="146"/>
      <c r="BK51" s="145"/>
      <c r="BL51" s="146"/>
      <c r="BM51" s="145"/>
      <c r="BN51" s="146"/>
      <c r="BO51" s="145"/>
      <c r="BP51" s="146"/>
      <c r="BQ51" s="145"/>
      <c r="BR51" s="146"/>
      <c r="BS51" s="145"/>
      <c r="BT51" s="146"/>
      <c r="BU51" s="145"/>
      <c r="BV51" s="146"/>
      <c r="BW51" s="145"/>
      <c r="BX51" s="146"/>
      <c r="BY51" s="145"/>
      <c r="BZ51" s="146"/>
      <c r="CA51" s="145"/>
      <c r="CB51" s="146"/>
      <c r="CC51" s="145"/>
      <c r="CD51" s="146"/>
      <c r="CE51" s="145"/>
      <c r="CF51" s="146"/>
      <c r="CG51" s="145"/>
      <c r="CH51" s="146"/>
      <c r="CI51" s="145"/>
      <c r="CJ51" s="146"/>
      <c r="CK51" s="95">
        <v>1</v>
      </c>
      <c r="CL51" s="146"/>
      <c r="CM51" s="95">
        <v>2</v>
      </c>
      <c r="CN51" s="146"/>
      <c r="CO51" s="95"/>
      <c r="CP51" s="146"/>
      <c r="CQ51" s="95">
        <v>6</v>
      </c>
      <c r="CR51" s="146"/>
      <c r="CS51" s="95">
        <v>4</v>
      </c>
      <c r="CT51" s="146"/>
      <c r="CU51" s="95">
        <v>5</v>
      </c>
      <c r="CV51" s="146"/>
      <c r="CW51" s="95">
        <v>1</v>
      </c>
      <c r="CX51" s="146"/>
      <c r="CY51" s="145"/>
      <c r="CZ51" s="146"/>
      <c r="DA51" s="145"/>
      <c r="DB51" s="146"/>
      <c r="DC51" s="145"/>
      <c r="DD51" s="146"/>
      <c r="DE51" s="145"/>
      <c r="DF51" s="146"/>
      <c r="DG51" s="145"/>
      <c r="DH51" s="146"/>
      <c r="DI51" s="95"/>
      <c r="DJ51" s="146"/>
      <c r="DK51" s="95"/>
      <c r="DL51" s="146"/>
      <c r="DM51" s="95">
        <v>26</v>
      </c>
      <c r="DN51" s="146"/>
      <c r="DO51" s="145"/>
      <c r="DP51" s="146"/>
      <c r="DQ51" s="145"/>
      <c r="DR51" s="146"/>
      <c r="DS51" s="145"/>
      <c r="DT51" s="146"/>
      <c r="DU51" s="145"/>
      <c r="DV51" s="146"/>
      <c r="DW51" s="145"/>
      <c r="DX51" s="146"/>
      <c r="DY51" s="145"/>
      <c r="DZ51" s="146"/>
      <c r="EA51" s="145"/>
      <c r="EB51" s="146"/>
      <c r="EC51" s="145"/>
      <c r="ED51" s="146"/>
      <c r="EE51" s="145"/>
      <c r="EF51" s="146"/>
      <c r="EG51" s="145"/>
      <c r="EH51" s="146"/>
      <c r="EI51" s="145"/>
      <c r="EJ51" s="146"/>
      <c r="EK51" s="145"/>
      <c r="EL51" s="146"/>
      <c r="EM51" s="145"/>
      <c r="EN51" s="146"/>
      <c r="EO51" s="145"/>
      <c r="EP51" s="146"/>
      <c r="EQ51" s="145"/>
      <c r="ER51" s="146"/>
      <c r="ES51" s="145"/>
      <c r="ET51" s="146"/>
      <c r="EU51" s="145"/>
      <c r="EV51" s="146"/>
      <c r="EW51" s="145"/>
      <c r="EX51" s="146"/>
      <c r="EY51" s="145"/>
      <c r="EZ51" s="146"/>
      <c r="FA51" s="145"/>
      <c r="FB51" s="146"/>
      <c r="FC51" s="95">
        <v>1</v>
      </c>
      <c r="FD51" s="146"/>
      <c r="FE51" s="145"/>
      <c r="FF51" s="146"/>
      <c r="FG51" s="95"/>
      <c r="FH51" s="146"/>
      <c r="FI51" s="95"/>
      <c r="FJ51" s="146"/>
      <c r="FK51" s="95"/>
      <c r="FL51" s="146"/>
      <c r="FM51" s="145"/>
      <c r="FN51" s="146"/>
      <c r="FO51" s="145"/>
      <c r="FP51" s="146"/>
      <c r="FQ51" s="95">
        <v>1</v>
      </c>
      <c r="FR51" s="146"/>
      <c r="FS51" s="145"/>
      <c r="FT51" s="146"/>
      <c r="FU51" s="145"/>
      <c r="FV51" s="146"/>
      <c r="FW51" s="145"/>
      <c r="FX51" s="146"/>
      <c r="FY51" s="145"/>
      <c r="FZ51" s="146"/>
      <c r="GA51" s="145"/>
      <c r="GB51" s="146"/>
      <c r="GC51" s="145"/>
      <c r="GD51" s="146"/>
      <c r="GE51" s="145"/>
      <c r="GF51" s="146"/>
      <c r="GG51" s="145"/>
      <c r="GH51" s="146"/>
      <c r="GI51" s="145"/>
      <c r="GJ51" s="146"/>
      <c r="GK51" s="145"/>
      <c r="GL51" s="146"/>
      <c r="GM51" s="145"/>
      <c r="GN51" s="146"/>
      <c r="GO51" s="145"/>
      <c r="GP51" s="146"/>
      <c r="GQ51" s="145"/>
      <c r="GR51" s="146"/>
      <c r="GS51" s="95">
        <v>1</v>
      </c>
      <c r="GT51" s="148"/>
      <c r="GU51" s="95"/>
      <c r="GV51" s="146"/>
      <c r="GW51" s="145"/>
      <c r="GX51" s="146"/>
      <c r="GY51" s="145"/>
      <c r="GZ51" s="146"/>
      <c r="HA51" s="149">
        <v>2</v>
      </c>
      <c r="HB51" s="146"/>
      <c r="HC51" s="145"/>
      <c r="HD51" s="146"/>
      <c r="HE51" s="145"/>
      <c r="HF51" s="146"/>
      <c r="HG51" s="149">
        <v>1</v>
      </c>
      <c r="HH51" s="146"/>
      <c r="HI51" s="145"/>
      <c r="HJ51" s="146"/>
      <c r="HK51" s="145"/>
      <c r="HL51" s="146"/>
      <c r="HM51" s="145"/>
      <c r="HN51" s="146"/>
      <c r="HO51" s="145"/>
      <c r="HP51" s="146"/>
      <c r="HQ51" s="145"/>
      <c r="HR51" s="146"/>
      <c r="HS51" s="95">
        <v>1</v>
      </c>
      <c r="HT51" s="146"/>
      <c r="HU51" s="149">
        <v>1</v>
      </c>
      <c r="HV51" s="146"/>
      <c r="HW51" s="145"/>
      <c r="HX51" s="146"/>
      <c r="HY51" s="145"/>
      <c r="HZ51" s="146"/>
      <c r="IA51" s="145"/>
      <c r="IB51" s="146"/>
      <c r="IC51" s="95"/>
      <c r="ID51" s="146"/>
      <c r="IE51" s="145"/>
      <c r="IF51" s="146"/>
      <c r="IG51" s="145"/>
      <c r="IH51" s="146"/>
      <c r="II51" s="95"/>
      <c r="IJ51" s="146"/>
      <c r="IK51" s="149">
        <v>1</v>
      </c>
      <c r="IL51" s="146"/>
      <c r="IM51" s="145"/>
      <c r="IN51" s="146"/>
      <c r="IO51" s="145"/>
      <c r="IP51" s="146"/>
      <c r="IQ51" s="95"/>
      <c r="IR51" s="146"/>
      <c r="IS51" s="145"/>
      <c r="IT51" s="146"/>
      <c r="IU51" s="145"/>
      <c r="IV51" s="146"/>
      <c r="IW51" s="95">
        <v>2</v>
      </c>
      <c r="IX51" s="146"/>
      <c r="IY51" s="145"/>
      <c r="IZ51" s="146"/>
      <c r="JA51" s="145"/>
      <c r="JB51" s="146"/>
      <c r="JC51" s="145"/>
      <c r="JD51" s="146"/>
      <c r="JE51" s="145"/>
      <c r="JF51" s="146"/>
      <c r="JG51" s="145"/>
      <c r="JH51" s="146"/>
      <c r="JI51" s="145"/>
      <c r="JJ51" s="146"/>
      <c r="JK51" s="149">
        <v>2</v>
      </c>
      <c r="JL51" s="146"/>
      <c r="JM51" s="149"/>
      <c r="JN51" s="146"/>
      <c r="JO51" s="145"/>
      <c r="JP51" s="146"/>
      <c r="JQ51" s="145"/>
      <c r="JR51" s="146"/>
      <c r="JS51" s="145"/>
      <c r="JT51" s="146"/>
      <c r="JU51" s="145"/>
      <c r="JV51" s="146"/>
      <c r="JW51" s="145"/>
      <c r="JX51" s="146"/>
      <c r="JY51" s="145"/>
      <c r="JZ51" s="146"/>
      <c r="KA51" s="145"/>
      <c r="KB51" s="146"/>
      <c r="KC51" s="95"/>
      <c r="KD51" s="146"/>
      <c r="KE51" s="95"/>
      <c r="KF51" s="146"/>
      <c r="KG51" s="95"/>
      <c r="KH51" s="146"/>
      <c r="KI51" s="95"/>
      <c r="KJ51" s="146"/>
      <c r="KK51" s="95"/>
      <c r="KL51" s="146"/>
      <c r="KM51" s="95"/>
      <c r="KN51" s="146"/>
      <c r="KO51" s="95"/>
      <c r="KP51" s="146"/>
      <c r="KQ51" s="145"/>
      <c r="KR51" s="146"/>
      <c r="KS51" s="145"/>
      <c r="KT51" s="146"/>
      <c r="KU51" s="145"/>
      <c r="KV51" s="146"/>
      <c r="KW51" s="145"/>
      <c r="KX51" s="146"/>
      <c r="KY51" s="145"/>
      <c r="KZ51" s="146"/>
      <c r="LA51" s="95"/>
      <c r="LB51" s="146"/>
      <c r="LC51" s="95"/>
      <c r="LD51" s="146"/>
      <c r="LE51" s="95"/>
      <c r="LF51" s="146"/>
      <c r="LG51" s="145"/>
      <c r="LH51" s="146"/>
      <c r="LI51" s="145"/>
      <c r="LJ51" s="146"/>
      <c r="LK51" s="145"/>
      <c r="LL51" s="146"/>
      <c r="LM51" s="145"/>
      <c r="LN51" s="146"/>
      <c r="LO51" s="149">
        <v>14</v>
      </c>
      <c r="LP51" s="146"/>
      <c r="LQ51" s="145"/>
      <c r="LR51" s="146"/>
      <c r="LS51" s="145"/>
      <c r="LT51" s="146"/>
      <c r="LU51" s="145"/>
      <c r="LV51" s="146"/>
      <c r="LW51" s="145"/>
      <c r="LX51" s="146"/>
      <c r="LY51" s="145"/>
      <c r="LZ51" s="146"/>
      <c r="MA51" s="149">
        <v>4</v>
      </c>
      <c r="MB51" s="146"/>
      <c r="MC51" s="145"/>
      <c r="MD51" s="146"/>
      <c r="ME51" s="145"/>
      <c r="MF51" s="146"/>
      <c r="MG51" s="145"/>
      <c r="MH51" s="146"/>
      <c r="MI51" s="145"/>
      <c r="MJ51" s="146"/>
      <c r="MK51" s="145"/>
      <c r="ML51" s="146"/>
      <c r="MM51" s="145"/>
      <c r="MN51" s="146"/>
      <c r="MO51" s="145"/>
      <c r="MP51" s="146"/>
      <c r="MQ51" s="145"/>
      <c r="MR51" s="146"/>
      <c r="MS51" s="149">
        <v>2</v>
      </c>
      <c r="MT51" s="146"/>
      <c r="MU51" s="95"/>
      <c r="MV51" s="146"/>
      <c r="MW51" s="145"/>
      <c r="MX51" s="146"/>
      <c r="MY51" s="95"/>
      <c r="MZ51" s="146"/>
      <c r="NA51" s="95">
        <v>5</v>
      </c>
      <c r="NB51" s="146"/>
      <c r="NC51" s="95"/>
      <c r="ND51" s="146"/>
      <c r="NE51" s="145"/>
      <c r="NF51" s="146"/>
      <c r="NG51" s="145"/>
      <c r="NH51" s="146"/>
      <c r="NI51" s="95"/>
      <c r="NJ51" s="146"/>
      <c r="NK51" s="145"/>
      <c r="NL51" s="146"/>
      <c r="NM51" s="145"/>
      <c r="NN51" s="146"/>
      <c r="NO51" s="145"/>
      <c r="NP51" s="146"/>
      <c r="NQ51" s="145"/>
      <c r="NR51" s="146"/>
      <c r="NS51" s="145"/>
      <c r="NT51" s="146"/>
      <c r="NU51" s="145"/>
      <c r="NV51" s="146"/>
      <c r="NW51" s="145"/>
      <c r="NX51" s="146"/>
      <c r="NY51" s="145"/>
      <c r="NZ51" s="146"/>
      <c r="OA51" s="145"/>
      <c r="OB51" s="146"/>
      <c r="OC51" s="145"/>
      <c r="OD51" s="146"/>
      <c r="OE51" s="145"/>
      <c r="OF51" s="146"/>
      <c r="OG51" s="145"/>
      <c r="OH51" s="146"/>
      <c r="OI51" s="145"/>
      <c r="OJ51" s="146"/>
      <c r="OK51" s="95"/>
      <c r="OL51" s="148"/>
      <c r="OM51" s="95"/>
      <c r="ON51" s="146"/>
      <c r="OO51" s="145"/>
      <c r="OP51" s="146"/>
      <c r="OQ51" s="145"/>
      <c r="OR51" s="146"/>
      <c r="OS51" s="145"/>
      <c r="OT51" s="146"/>
      <c r="OU51" s="145"/>
      <c r="OV51" s="146"/>
      <c r="OW51" s="145"/>
      <c r="OX51" s="146"/>
      <c r="OY51" s="145"/>
      <c r="OZ51" s="146"/>
      <c r="PA51" s="145"/>
      <c r="PB51" s="146"/>
      <c r="PC51" s="145"/>
      <c r="PD51" s="146"/>
      <c r="PE51" s="145"/>
      <c r="PF51" s="146"/>
      <c r="PG51" s="145"/>
      <c r="PH51" s="146"/>
      <c r="PI51" s="145"/>
      <c r="PJ51" s="146"/>
      <c r="PK51" s="150"/>
      <c r="PL51" s="146"/>
      <c r="PM51" s="145"/>
      <c r="PN51" s="146"/>
      <c r="PO51" s="145"/>
      <c r="PP51" s="146"/>
      <c r="PQ51" s="145"/>
      <c r="PR51" s="146"/>
      <c r="PS51" s="145"/>
      <c r="PT51" s="146"/>
      <c r="PU51" s="150"/>
      <c r="PV51" s="146"/>
      <c r="PW51" s="145"/>
      <c r="PX51" s="146"/>
      <c r="PY51" s="145"/>
      <c r="PZ51" s="146"/>
      <c r="QA51" s="95">
        <v>1</v>
      </c>
      <c r="QB51" s="146"/>
      <c r="QC51" s="145"/>
      <c r="QD51" s="146"/>
      <c r="QE51" s="145"/>
      <c r="QF51" s="146"/>
      <c r="QG51" s="145"/>
      <c r="QH51" s="146"/>
      <c r="QI51" s="150"/>
      <c r="QJ51" s="146"/>
      <c r="QK51" s="145"/>
      <c r="QL51" s="146"/>
      <c r="QM51" s="145"/>
      <c r="QN51" s="146"/>
      <c r="QO51" s="150"/>
      <c r="QP51" s="146"/>
      <c r="QQ51" s="145"/>
      <c r="QR51" s="146"/>
      <c r="QS51" s="145"/>
      <c r="QT51" s="146"/>
      <c r="QU51" s="145"/>
      <c r="QV51" s="146"/>
      <c r="QW51" s="145"/>
      <c r="QX51" s="146"/>
      <c r="QY51" s="145"/>
      <c r="QZ51" s="146"/>
      <c r="RA51" s="145"/>
      <c r="RB51" s="146"/>
      <c r="RC51" s="145"/>
      <c r="RD51" s="146"/>
      <c r="RE51" s="145"/>
      <c r="RF51" s="146"/>
      <c r="RG51" s="145"/>
      <c r="RH51" s="146"/>
      <c r="RI51" s="145"/>
      <c r="RJ51" s="146"/>
      <c r="RK51" s="145"/>
      <c r="RL51" s="146"/>
      <c r="RM51" s="145"/>
      <c r="RN51" s="146"/>
      <c r="RO51" s="145"/>
      <c r="RP51" s="146"/>
      <c r="RQ51" s="149">
        <v>1</v>
      </c>
      <c r="RR51" s="146"/>
      <c r="RS51" s="145"/>
      <c r="RT51" s="146"/>
      <c r="RU51" s="150"/>
      <c r="RV51" s="146"/>
      <c r="RW51" s="150"/>
      <c r="RX51" s="146"/>
      <c r="RY51" s="150"/>
      <c r="RZ51" s="146"/>
      <c r="SA51" s="95">
        <v>1</v>
      </c>
      <c r="SB51" s="146"/>
      <c r="SC51" s="150"/>
      <c r="SD51" s="146"/>
      <c r="SE51" s="150"/>
      <c r="SF51" s="146"/>
      <c r="SG51" s="150"/>
      <c r="SH51" s="146"/>
      <c r="SI51" s="145"/>
      <c r="SJ51" s="146"/>
      <c r="SK51" s="145"/>
      <c r="SL51" s="146"/>
      <c r="SM51" s="145"/>
      <c r="SN51" s="146"/>
      <c r="SO51" s="145"/>
      <c r="SP51" s="146"/>
      <c r="SQ51" s="145"/>
      <c r="SR51" s="146"/>
      <c r="SS51" s="95">
        <v>1</v>
      </c>
      <c r="ST51" s="146"/>
      <c r="SU51" s="150"/>
      <c r="SV51" s="146"/>
      <c r="SW51" s="150"/>
      <c r="SX51" s="146"/>
      <c r="SY51" s="145"/>
      <c r="SZ51" s="146"/>
      <c r="TA51" s="145"/>
      <c r="TB51" s="146"/>
      <c r="TC51" s="145"/>
      <c r="TD51" s="146"/>
      <c r="TE51" s="145"/>
      <c r="TF51" s="146"/>
      <c r="TG51" s="145"/>
      <c r="TH51" s="146"/>
      <c r="TI51" s="145"/>
      <c r="TJ51" s="146"/>
      <c r="TK51" s="145"/>
      <c r="TL51" s="146"/>
      <c r="TM51" s="145"/>
      <c r="TN51" s="146"/>
      <c r="TO51" s="145"/>
      <c r="TP51" s="146"/>
      <c r="TQ51" s="145"/>
      <c r="TR51" s="146"/>
      <c r="TS51" s="145"/>
      <c r="TT51" s="146"/>
      <c r="TU51" s="145"/>
      <c r="TV51" s="146"/>
      <c r="TW51" s="145"/>
      <c r="TX51" s="146"/>
      <c r="TY51" s="145"/>
      <c r="TZ51" s="146"/>
      <c r="UA51" s="145"/>
      <c r="UB51" s="146"/>
      <c r="UC51" s="145"/>
      <c r="UD51" s="146"/>
      <c r="UE51" s="145"/>
      <c r="UF51" s="146"/>
      <c r="UG51" s="145"/>
      <c r="UH51" s="146"/>
      <c r="UI51" s="145"/>
      <c r="UJ51" s="146"/>
      <c r="UK51" s="145"/>
      <c r="UL51" s="146"/>
      <c r="UM51" s="150"/>
      <c r="UN51" s="146"/>
      <c r="UO51" s="145"/>
      <c r="UP51" s="146"/>
      <c r="UQ51" s="150"/>
      <c r="UR51" s="146"/>
      <c r="US51" s="150"/>
      <c r="UT51" s="146"/>
      <c r="UU51" s="150"/>
      <c r="UV51" s="146"/>
      <c r="UW51" s="145"/>
      <c r="UX51" s="146"/>
      <c r="UY51" s="145"/>
      <c r="UZ51" s="146"/>
      <c r="VA51" s="150"/>
      <c r="VB51" s="146"/>
      <c r="VC51" s="145"/>
      <c r="VD51" s="146"/>
      <c r="VE51" s="145"/>
      <c r="VF51" s="146"/>
      <c r="VG51" s="145"/>
      <c r="VH51" s="146"/>
      <c r="VI51" s="145"/>
      <c r="VJ51" s="146"/>
      <c r="VK51" s="145"/>
      <c r="VL51" s="146"/>
      <c r="VM51" s="145"/>
      <c r="VN51" s="146"/>
      <c r="VO51" s="145"/>
      <c r="VP51" s="146"/>
      <c r="VQ51" s="145"/>
      <c r="VR51" s="146"/>
      <c r="VS51" s="145"/>
      <c r="VT51" s="146"/>
      <c r="VU51" s="145"/>
      <c r="VV51" s="146"/>
      <c r="VW51" s="145"/>
      <c r="VX51" s="146"/>
      <c r="VY51" s="145"/>
      <c r="VZ51" s="146"/>
      <c r="WA51" s="145"/>
      <c r="WB51" s="146"/>
      <c r="WC51" s="150"/>
      <c r="WD51" s="148"/>
    </row>
    <row r="52" spans="1:602" ht="15.6">
      <c r="A52" s="132" t="s">
        <v>3734</v>
      </c>
      <c r="B52" s="133" t="s">
        <v>3741</v>
      </c>
      <c r="C52" s="145"/>
      <c r="D52" s="146"/>
      <c r="E52" s="95">
        <v>33</v>
      </c>
      <c r="F52" s="146"/>
      <c r="G52" s="95">
        <v>7</v>
      </c>
      <c r="H52" s="147"/>
      <c r="I52" s="95">
        <v>35</v>
      </c>
      <c r="J52" s="147"/>
      <c r="K52" s="95">
        <v>68</v>
      </c>
      <c r="L52" s="147"/>
      <c r="M52" s="95"/>
      <c r="N52" s="147"/>
      <c r="O52" s="95">
        <v>10</v>
      </c>
      <c r="P52" s="147"/>
      <c r="Q52" s="95">
        <v>3</v>
      </c>
      <c r="R52" s="147"/>
      <c r="S52" s="95">
        <v>91</v>
      </c>
      <c r="T52" s="147"/>
      <c r="U52" s="95"/>
      <c r="V52" s="147"/>
      <c r="W52" s="95"/>
      <c r="X52" s="147"/>
      <c r="Y52" s="95"/>
      <c r="Z52" s="147"/>
      <c r="AA52" s="95"/>
      <c r="AB52" s="147"/>
      <c r="AC52" s="95"/>
      <c r="AD52" s="147"/>
      <c r="AE52" s="95">
        <v>1</v>
      </c>
      <c r="AF52" s="147"/>
      <c r="AG52" s="95">
        <v>2</v>
      </c>
      <c r="AH52" s="147"/>
      <c r="AI52" s="95">
        <v>4</v>
      </c>
      <c r="AJ52" s="147"/>
      <c r="AK52" s="95">
        <v>2</v>
      </c>
      <c r="AL52" s="147"/>
      <c r="AM52" s="95"/>
      <c r="AN52" s="147"/>
      <c r="AO52" s="95"/>
      <c r="AP52" s="147"/>
      <c r="AQ52" s="95">
        <v>5</v>
      </c>
      <c r="AR52" s="147"/>
      <c r="AS52" s="95">
        <v>12</v>
      </c>
      <c r="AT52" s="147"/>
      <c r="AU52" s="95">
        <v>3</v>
      </c>
      <c r="AV52" s="147"/>
      <c r="AW52" s="95">
        <v>7</v>
      </c>
      <c r="AX52" s="147"/>
      <c r="AY52" s="95">
        <v>8</v>
      </c>
      <c r="AZ52" s="147"/>
      <c r="BA52" s="95">
        <v>4</v>
      </c>
      <c r="BB52" s="147"/>
      <c r="BC52" s="95"/>
      <c r="BD52" s="147"/>
      <c r="BE52" s="95">
        <v>1</v>
      </c>
      <c r="BF52" s="147"/>
      <c r="BG52" s="95"/>
      <c r="BH52" s="147"/>
      <c r="BI52" s="95"/>
      <c r="BJ52" s="147"/>
      <c r="BK52" s="95"/>
      <c r="BL52" s="147"/>
      <c r="BM52" s="95"/>
      <c r="BN52" s="147"/>
      <c r="BO52" s="95"/>
      <c r="BP52" s="147"/>
      <c r="BQ52" s="95"/>
      <c r="BR52" s="147"/>
      <c r="BS52" s="95"/>
      <c r="BT52" s="147"/>
      <c r="BU52" s="95"/>
      <c r="BV52" s="147"/>
      <c r="BW52" s="95">
        <v>42</v>
      </c>
      <c r="BX52" s="147"/>
      <c r="BY52" s="95">
        <v>11</v>
      </c>
      <c r="BZ52" s="147"/>
      <c r="CA52" s="95">
        <v>2</v>
      </c>
      <c r="CB52" s="147"/>
      <c r="CC52" s="95"/>
      <c r="CD52" s="147"/>
      <c r="CE52" s="95"/>
      <c r="CF52" s="147"/>
      <c r="CG52" s="95"/>
      <c r="CH52" s="147"/>
      <c r="CI52" s="95">
        <v>9</v>
      </c>
      <c r="CJ52" s="147"/>
      <c r="CK52" s="95">
        <v>1</v>
      </c>
      <c r="CL52" s="147"/>
      <c r="CM52" s="95">
        <v>6</v>
      </c>
      <c r="CN52" s="147"/>
      <c r="CO52" s="95">
        <v>1</v>
      </c>
      <c r="CP52" s="147"/>
      <c r="CQ52" s="95">
        <v>12</v>
      </c>
      <c r="CR52" s="147"/>
      <c r="CS52" s="95">
        <v>33</v>
      </c>
      <c r="CT52" s="147"/>
      <c r="CU52" s="95">
        <v>19</v>
      </c>
      <c r="CV52" s="147"/>
      <c r="CW52" s="95">
        <v>7</v>
      </c>
      <c r="CX52" s="147"/>
      <c r="CY52" s="95">
        <v>50</v>
      </c>
      <c r="CZ52" s="147"/>
      <c r="DA52" s="95">
        <v>55</v>
      </c>
      <c r="DB52" s="147"/>
      <c r="DC52" s="95">
        <v>27</v>
      </c>
      <c r="DD52" s="147"/>
      <c r="DE52" s="95">
        <v>10</v>
      </c>
      <c r="DF52" s="147"/>
      <c r="DG52" s="95"/>
      <c r="DH52" s="147"/>
      <c r="DI52" s="95"/>
      <c r="DJ52" s="147"/>
      <c r="DK52" s="95">
        <v>35</v>
      </c>
      <c r="DL52" s="147"/>
      <c r="DM52" s="95">
        <v>84</v>
      </c>
      <c r="DN52" s="147"/>
      <c r="DO52" s="95">
        <v>47</v>
      </c>
      <c r="DP52" s="147"/>
      <c r="DQ52" s="95"/>
      <c r="DR52" s="147"/>
      <c r="DS52" s="95"/>
      <c r="DT52" s="147"/>
      <c r="DU52" s="95"/>
      <c r="DV52" s="147"/>
      <c r="DW52" s="95">
        <v>23</v>
      </c>
      <c r="DX52" s="147"/>
      <c r="DY52" s="95">
        <v>12</v>
      </c>
      <c r="DZ52" s="147"/>
      <c r="EA52" s="95">
        <v>16</v>
      </c>
      <c r="EB52" s="147"/>
      <c r="EC52" s="95">
        <v>18</v>
      </c>
      <c r="ED52" s="147"/>
      <c r="EE52" s="95">
        <v>4</v>
      </c>
      <c r="EF52" s="147"/>
      <c r="EG52" s="95">
        <v>42</v>
      </c>
      <c r="EH52" s="147"/>
      <c r="EI52" s="95">
        <v>29</v>
      </c>
      <c r="EJ52" s="147"/>
      <c r="EK52" s="95">
        <v>24</v>
      </c>
      <c r="EL52" s="147"/>
      <c r="EM52" s="95"/>
      <c r="EN52" s="147"/>
      <c r="EO52" s="95">
        <v>1</v>
      </c>
      <c r="EP52" s="147"/>
      <c r="EQ52" s="95"/>
      <c r="ER52" s="147"/>
      <c r="ES52" s="95">
        <v>2</v>
      </c>
      <c r="ET52" s="147"/>
      <c r="EU52" s="95"/>
      <c r="EV52" s="147"/>
      <c r="EW52" s="95">
        <v>1</v>
      </c>
      <c r="EX52" s="147"/>
      <c r="EY52" s="95">
        <v>1</v>
      </c>
      <c r="EZ52" s="147"/>
      <c r="FA52" s="95"/>
      <c r="FB52" s="147"/>
      <c r="FC52" s="95">
        <v>6</v>
      </c>
      <c r="FD52" s="147"/>
      <c r="FE52" s="95"/>
      <c r="FF52" s="147"/>
      <c r="FG52" s="95"/>
      <c r="FH52" s="147"/>
      <c r="FI52" s="95"/>
      <c r="FJ52" s="147"/>
      <c r="FK52" s="95"/>
      <c r="FL52" s="147"/>
      <c r="FM52" s="95"/>
      <c r="FN52" s="147"/>
      <c r="FO52" s="95"/>
      <c r="FP52" s="147"/>
      <c r="FQ52" s="95"/>
      <c r="FR52" s="147"/>
      <c r="FS52" s="95">
        <v>1</v>
      </c>
      <c r="FT52" s="147"/>
      <c r="FU52" s="95">
        <v>4</v>
      </c>
      <c r="FV52" s="147"/>
      <c r="FW52" s="95">
        <v>14</v>
      </c>
      <c r="FX52" s="147"/>
      <c r="FY52" s="95">
        <v>1</v>
      </c>
      <c r="FZ52" s="147"/>
      <c r="GA52" s="95">
        <v>24</v>
      </c>
      <c r="GB52" s="147"/>
      <c r="GC52" s="95">
        <v>1</v>
      </c>
      <c r="GD52" s="147"/>
      <c r="GE52" s="95"/>
      <c r="GF52" s="147"/>
      <c r="GG52" s="95"/>
      <c r="GH52" s="147"/>
      <c r="GI52" s="95">
        <v>1</v>
      </c>
      <c r="GJ52" s="147"/>
      <c r="GK52" s="95">
        <v>2</v>
      </c>
      <c r="GL52" s="147"/>
      <c r="GM52" s="95"/>
      <c r="GN52" s="147"/>
      <c r="GO52" s="95"/>
      <c r="GP52" s="147"/>
      <c r="GQ52" s="95"/>
      <c r="GR52" s="147"/>
      <c r="GS52" s="95">
        <v>26</v>
      </c>
      <c r="GT52" s="154"/>
      <c r="GU52" s="145"/>
      <c r="GV52" s="146"/>
      <c r="GW52" s="95">
        <v>69</v>
      </c>
      <c r="GX52" s="146"/>
      <c r="GY52" s="95"/>
      <c r="GZ52" s="147"/>
      <c r="HA52" s="95">
        <v>5</v>
      </c>
      <c r="HB52" s="147"/>
      <c r="HC52" s="95"/>
      <c r="HD52" s="147"/>
      <c r="HE52" s="95">
        <v>1</v>
      </c>
      <c r="HF52" s="147"/>
      <c r="HG52" s="95"/>
      <c r="HH52" s="147"/>
      <c r="HI52" s="95">
        <v>3</v>
      </c>
      <c r="HJ52" s="147"/>
      <c r="HK52" s="95">
        <v>29</v>
      </c>
      <c r="HL52" s="147"/>
      <c r="HM52" s="95">
        <v>8</v>
      </c>
      <c r="HN52" s="147"/>
      <c r="HO52" s="95">
        <v>25</v>
      </c>
      <c r="HP52" s="147"/>
      <c r="HQ52" s="95"/>
      <c r="HR52" s="147"/>
      <c r="HS52" s="95">
        <v>82</v>
      </c>
      <c r="HT52" s="147"/>
      <c r="HU52" s="95">
        <v>7</v>
      </c>
      <c r="HV52" s="147"/>
      <c r="HW52" s="95"/>
      <c r="HX52" s="147"/>
      <c r="HY52" s="95"/>
      <c r="HZ52" s="147"/>
      <c r="IA52" s="95">
        <v>14</v>
      </c>
      <c r="IB52" s="147"/>
      <c r="IC52" s="95"/>
      <c r="ID52" s="147"/>
      <c r="IE52" s="95"/>
      <c r="IF52" s="147"/>
      <c r="IG52" s="95"/>
      <c r="IH52" s="147"/>
      <c r="II52" s="95"/>
      <c r="IJ52" s="147"/>
      <c r="IK52" s="95">
        <v>11</v>
      </c>
      <c r="IL52" s="147"/>
      <c r="IM52" s="95"/>
      <c r="IN52" s="147"/>
      <c r="IO52" s="95"/>
      <c r="IP52" s="147"/>
      <c r="IQ52" s="95">
        <v>1</v>
      </c>
      <c r="IR52" s="147"/>
      <c r="IS52" s="95"/>
      <c r="IT52" s="147"/>
      <c r="IU52" s="95">
        <v>13</v>
      </c>
      <c r="IV52" s="147"/>
      <c r="IW52" s="95">
        <v>28</v>
      </c>
      <c r="IX52" s="147"/>
      <c r="IY52" s="95"/>
      <c r="IZ52" s="147"/>
      <c r="JA52" s="95">
        <v>3</v>
      </c>
      <c r="JB52" s="147"/>
      <c r="JC52" s="95">
        <v>32</v>
      </c>
      <c r="JD52" s="147"/>
      <c r="JE52" s="95"/>
      <c r="JF52" s="147"/>
      <c r="JG52" s="95">
        <v>1</v>
      </c>
      <c r="JH52" s="147"/>
      <c r="JI52" s="95"/>
      <c r="JJ52" s="147"/>
      <c r="JK52" s="95">
        <v>39</v>
      </c>
      <c r="JL52" s="147"/>
      <c r="JM52" s="95"/>
      <c r="JN52" s="147"/>
      <c r="JO52" s="95">
        <v>1</v>
      </c>
      <c r="JP52" s="147"/>
      <c r="JQ52" s="95">
        <v>3</v>
      </c>
      <c r="JR52" s="147"/>
      <c r="JS52" s="95">
        <v>2</v>
      </c>
      <c r="JT52" s="147"/>
      <c r="JU52" s="95">
        <v>1</v>
      </c>
      <c r="JV52" s="147"/>
      <c r="JW52" s="95"/>
      <c r="JX52" s="147"/>
      <c r="JY52" s="95"/>
      <c r="JZ52" s="147"/>
      <c r="KA52" s="95"/>
      <c r="KB52" s="147"/>
      <c r="KC52" s="95"/>
      <c r="KD52" s="147"/>
      <c r="KE52" s="95"/>
      <c r="KF52" s="147"/>
      <c r="KG52" s="95"/>
      <c r="KH52" s="147"/>
      <c r="KI52" s="95"/>
      <c r="KJ52" s="147"/>
      <c r="KK52" s="95"/>
      <c r="KL52" s="147"/>
      <c r="KM52" s="95"/>
      <c r="KN52" s="147"/>
      <c r="KO52" s="95">
        <v>3</v>
      </c>
      <c r="KP52" s="147"/>
      <c r="KQ52" s="95">
        <v>10</v>
      </c>
      <c r="KR52" s="147"/>
      <c r="KS52" s="95">
        <v>1</v>
      </c>
      <c r="KT52" s="147"/>
      <c r="KU52" s="95"/>
      <c r="KV52" s="147"/>
      <c r="KW52" s="95"/>
      <c r="KX52" s="147"/>
      <c r="KY52" s="95"/>
      <c r="KZ52" s="147"/>
      <c r="LA52" s="95"/>
      <c r="LB52" s="147"/>
      <c r="LC52" s="95"/>
      <c r="LD52" s="147"/>
      <c r="LE52" s="95"/>
      <c r="LF52" s="147"/>
      <c r="LG52" s="95">
        <v>7</v>
      </c>
      <c r="LH52" s="147"/>
      <c r="LI52" s="95"/>
      <c r="LJ52" s="147"/>
      <c r="LK52" s="95"/>
      <c r="LL52" s="147"/>
      <c r="LM52" s="95">
        <v>12</v>
      </c>
      <c r="LN52" s="147"/>
      <c r="LO52" s="95">
        <v>30</v>
      </c>
      <c r="LP52" s="147"/>
      <c r="LQ52" s="95">
        <v>2</v>
      </c>
      <c r="LR52" s="147"/>
      <c r="LS52" s="95"/>
      <c r="LT52" s="147"/>
      <c r="LU52" s="95">
        <v>5</v>
      </c>
      <c r="LV52" s="147"/>
      <c r="LW52" s="95"/>
      <c r="LX52" s="147"/>
      <c r="LY52" s="95">
        <v>22</v>
      </c>
      <c r="LZ52" s="147"/>
      <c r="MA52" s="95">
        <v>13</v>
      </c>
      <c r="MB52" s="147"/>
      <c r="MC52" s="95">
        <v>15</v>
      </c>
      <c r="MD52" s="147"/>
      <c r="ME52" s="95"/>
      <c r="MF52" s="147"/>
      <c r="MG52" s="95">
        <v>1</v>
      </c>
      <c r="MH52" s="147"/>
      <c r="MI52" s="95"/>
      <c r="MJ52" s="147"/>
      <c r="MK52" s="95"/>
      <c r="ML52" s="147"/>
      <c r="MM52" s="95"/>
      <c r="MN52" s="147"/>
      <c r="MO52" s="95">
        <v>11</v>
      </c>
      <c r="MP52" s="147"/>
      <c r="MQ52" s="95"/>
      <c r="MR52" s="147"/>
      <c r="MS52" s="95">
        <v>11</v>
      </c>
      <c r="MT52" s="147"/>
      <c r="MU52" s="95">
        <v>1</v>
      </c>
      <c r="MV52" s="147"/>
      <c r="MW52" s="95"/>
      <c r="MX52" s="147"/>
      <c r="MY52" s="95"/>
      <c r="MZ52" s="147"/>
      <c r="NA52" s="95">
        <v>25</v>
      </c>
      <c r="NB52" s="147"/>
      <c r="NC52" s="95">
        <v>3</v>
      </c>
      <c r="ND52" s="147"/>
      <c r="NE52" s="95">
        <v>1</v>
      </c>
      <c r="NF52" s="147"/>
      <c r="NG52" s="150"/>
      <c r="NH52" s="147"/>
      <c r="NI52" s="95"/>
      <c r="NJ52" s="147"/>
      <c r="NK52" s="95">
        <v>6</v>
      </c>
      <c r="NL52" s="147"/>
      <c r="NM52" s="95">
        <v>7</v>
      </c>
      <c r="NN52" s="147"/>
      <c r="NO52" s="95"/>
      <c r="NP52" s="147"/>
      <c r="NQ52" s="95"/>
      <c r="NR52" s="147"/>
      <c r="NS52" s="95"/>
      <c r="NT52" s="147"/>
      <c r="NU52" s="95"/>
      <c r="NV52" s="147"/>
      <c r="NW52" s="95"/>
      <c r="NX52" s="147"/>
      <c r="NY52" s="95"/>
      <c r="NZ52" s="147"/>
      <c r="OA52" s="95"/>
      <c r="OB52" s="147"/>
      <c r="OC52" s="95"/>
      <c r="OD52" s="147"/>
      <c r="OE52" s="95"/>
      <c r="OF52" s="147"/>
      <c r="OG52" s="95"/>
      <c r="OH52" s="147"/>
      <c r="OI52" s="95"/>
      <c r="OJ52" s="147"/>
      <c r="OK52" s="95">
        <v>18</v>
      </c>
      <c r="OL52" s="154"/>
      <c r="OM52" s="149"/>
      <c r="ON52" s="151"/>
      <c r="OO52" s="95"/>
      <c r="OP52" s="151"/>
      <c r="OQ52" s="95"/>
      <c r="OR52" s="147"/>
      <c r="OS52" s="95"/>
      <c r="OT52" s="147"/>
      <c r="OU52" s="95"/>
      <c r="OV52" s="147"/>
      <c r="OW52" s="95"/>
      <c r="OX52" s="147"/>
      <c r="OY52" s="95"/>
      <c r="OZ52" s="147"/>
      <c r="PA52" s="95"/>
      <c r="PB52" s="147"/>
      <c r="PC52" s="95">
        <v>5</v>
      </c>
      <c r="PD52" s="147"/>
      <c r="PE52" s="95"/>
      <c r="PF52" s="147"/>
      <c r="PG52" s="95"/>
      <c r="PH52" s="147"/>
      <c r="PI52" s="95"/>
      <c r="PJ52" s="147"/>
      <c r="PK52" s="95"/>
      <c r="PL52" s="147"/>
      <c r="PM52" s="150"/>
      <c r="PN52" s="152"/>
      <c r="PO52" s="150"/>
      <c r="PP52" s="152"/>
      <c r="PQ52" s="150"/>
      <c r="PR52" s="152"/>
      <c r="PS52" s="150"/>
      <c r="PT52" s="152"/>
      <c r="PU52" s="95">
        <v>1</v>
      </c>
      <c r="PV52" s="152"/>
      <c r="PW52" s="95">
        <v>1</v>
      </c>
      <c r="PX52" s="152"/>
      <c r="PY52" s="95">
        <v>68</v>
      </c>
      <c r="PZ52" s="147" t="s">
        <v>3742</v>
      </c>
      <c r="QA52" s="95">
        <v>5</v>
      </c>
      <c r="QB52" s="152"/>
      <c r="QC52" s="95">
        <v>54</v>
      </c>
      <c r="QD52" s="152"/>
      <c r="QE52" s="95">
        <v>46</v>
      </c>
      <c r="QF52" s="152"/>
      <c r="QG52" s="95">
        <v>17</v>
      </c>
      <c r="QH52" s="152"/>
      <c r="QI52" s="95">
        <v>3</v>
      </c>
      <c r="QJ52" s="152"/>
      <c r="QK52" s="95">
        <v>1</v>
      </c>
      <c r="QL52" s="152"/>
      <c r="QM52" s="95"/>
      <c r="QN52" s="152"/>
      <c r="QO52" s="95">
        <v>1</v>
      </c>
      <c r="QP52" s="152"/>
      <c r="QQ52" s="95">
        <v>5</v>
      </c>
      <c r="QR52" s="152"/>
      <c r="QS52" s="150"/>
      <c r="QT52" s="152"/>
      <c r="QU52" s="95">
        <v>1</v>
      </c>
      <c r="QV52" s="152"/>
      <c r="QW52" s="95">
        <v>1</v>
      </c>
      <c r="QX52" s="152"/>
      <c r="QY52" s="150"/>
      <c r="QZ52" s="152"/>
      <c r="RA52" s="95">
        <v>1</v>
      </c>
      <c r="RB52" s="152"/>
      <c r="RC52" s="150"/>
      <c r="RD52" s="152"/>
      <c r="RE52" s="150"/>
      <c r="RF52" s="152"/>
      <c r="RG52" s="95">
        <v>2</v>
      </c>
      <c r="RH52" s="152"/>
      <c r="RI52" s="150"/>
      <c r="RJ52" s="152"/>
      <c r="RK52" s="150"/>
      <c r="RL52" s="152"/>
      <c r="RM52" s="150"/>
      <c r="RN52" s="152"/>
      <c r="RO52" s="150"/>
      <c r="RP52" s="152"/>
      <c r="RQ52" s="150"/>
      <c r="RR52" s="152"/>
      <c r="RS52" s="95">
        <v>3</v>
      </c>
      <c r="RT52" s="152"/>
      <c r="RU52" s="150"/>
      <c r="RV52" s="152"/>
      <c r="RW52" s="150"/>
      <c r="RX52" s="152"/>
      <c r="RY52" s="150"/>
      <c r="RZ52" s="152"/>
      <c r="SA52" s="95">
        <v>2</v>
      </c>
      <c r="SB52" s="152"/>
      <c r="SC52" s="150"/>
      <c r="SD52" s="152"/>
      <c r="SE52" s="150"/>
      <c r="SF52" s="152"/>
      <c r="SG52" s="150"/>
      <c r="SH52" s="152"/>
      <c r="SI52" s="150"/>
      <c r="SJ52" s="152"/>
      <c r="SK52" s="150"/>
      <c r="SL52" s="152"/>
      <c r="SM52" s="150"/>
      <c r="SN52" s="152"/>
      <c r="SO52" s="150"/>
      <c r="SP52" s="152"/>
      <c r="SQ52" s="150"/>
      <c r="SR52" s="152"/>
      <c r="SS52" s="95">
        <v>2</v>
      </c>
      <c r="ST52" s="152"/>
      <c r="SU52" s="95"/>
      <c r="SV52" s="152"/>
      <c r="SW52" s="95">
        <v>1</v>
      </c>
      <c r="SX52" s="152"/>
      <c r="SY52" s="150"/>
      <c r="SZ52" s="152"/>
      <c r="TA52" s="150"/>
      <c r="TB52" s="152"/>
      <c r="TC52" s="150"/>
      <c r="TD52" s="152"/>
      <c r="TE52" s="150"/>
      <c r="TF52" s="152"/>
      <c r="TG52" s="150"/>
      <c r="TH52" s="152"/>
      <c r="TI52" s="150"/>
      <c r="TJ52" s="152"/>
      <c r="TK52" s="150"/>
      <c r="TL52" s="152"/>
      <c r="TM52" s="150"/>
      <c r="TN52" s="152"/>
      <c r="TO52" s="150"/>
      <c r="TP52" s="152"/>
      <c r="TQ52" s="150"/>
      <c r="TR52" s="152"/>
      <c r="TS52" s="150"/>
      <c r="TT52" s="152"/>
      <c r="TU52" s="150"/>
      <c r="TV52" s="152"/>
      <c r="TW52" s="150"/>
      <c r="TX52" s="152"/>
      <c r="TY52" s="150"/>
      <c r="TZ52" s="152"/>
      <c r="UA52" s="150"/>
      <c r="UB52" s="152"/>
      <c r="UC52" s="150"/>
      <c r="UD52" s="152"/>
      <c r="UE52" s="150"/>
      <c r="UF52" s="152"/>
      <c r="UG52" s="150"/>
      <c r="UH52" s="152"/>
      <c r="UI52" s="150"/>
      <c r="UJ52" s="152"/>
      <c r="UK52" s="150"/>
      <c r="UL52" s="152"/>
      <c r="UM52" s="150"/>
      <c r="UN52" s="152"/>
      <c r="UO52" s="150"/>
      <c r="UP52" s="152"/>
      <c r="UQ52" s="150"/>
      <c r="UR52" s="152"/>
      <c r="US52" s="150"/>
      <c r="UT52" s="152"/>
      <c r="UU52" s="150"/>
      <c r="UV52" s="152"/>
      <c r="UW52" s="150"/>
      <c r="UX52" s="152"/>
      <c r="UY52" s="150"/>
      <c r="UZ52" s="152"/>
      <c r="VA52" s="150"/>
      <c r="VB52" s="152"/>
      <c r="VC52" s="150"/>
      <c r="VD52" s="152"/>
      <c r="VE52" s="150"/>
      <c r="VF52" s="152"/>
      <c r="VG52" s="150"/>
      <c r="VH52" s="152"/>
      <c r="VI52" s="150"/>
      <c r="VJ52" s="152"/>
      <c r="VK52" s="150"/>
      <c r="VL52" s="152"/>
      <c r="VM52" s="150"/>
      <c r="VN52" s="152"/>
      <c r="VO52" s="150"/>
      <c r="VP52" s="152"/>
      <c r="VQ52" s="150"/>
      <c r="VR52" s="152"/>
      <c r="VS52" s="150"/>
      <c r="VT52" s="152"/>
      <c r="VU52" s="150"/>
      <c r="VV52" s="152"/>
      <c r="VW52" s="150"/>
      <c r="VX52" s="152"/>
      <c r="VY52" s="150"/>
      <c r="VZ52" s="152"/>
      <c r="WA52" s="150"/>
      <c r="WB52" s="152"/>
      <c r="WC52" s="150"/>
      <c r="WD52" s="155"/>
    </row>
    <row r="53" spans="1:602" ht="15.6">
      <c r="A53" s="132" t="s">
        <v>3734</v>
      </c>
      <c r="B53" s="133" t="s">
        <v>3743</v>
      </c>
      <c r="C53" s="95">
        <v>6</v>
      </c>
      <c r="D53" s="146"/>
      <c r="E53" s="95">
        <v>2</v>
      </c>
      <c r="F53" s="146"/>
      <c r="G53" s="145"/>
      <c r="H53" s="146"/>
      <c r="I53" s="95"/>
      <c r="J53" s="146"/>
      <c r="K53" s="95">
        <v>3</v>
      </c>
      <c r="L53" s="146"/>
      <c r="M53" s="95">
        <v>1</v>
      </c>
      <c r="N53" s="146"/>
      <c r="O53" s="95">
        <v>4</v>
      </c>
      <c r="P53" s="146"/>
      <c r="Q53" s="95">
        <v>48</v>
      </c>
      <c r="R53" s="146"/>
      <c r="S53" s="95">
        <v>14</v>
      </c>
      <c r="T53" s="146"/>
      <c r="U53" s="95">
        <v>32</v>
      </c>
      <c r="V53" s="146"/>
      <c r="W53" s="95">
        <v>3</v>
      </c>
      <c r="X53" s="146"/>
      <c r="Y53" s="95">
        <v>4</v>
      </c>
      <c r="Z53" s="146"/>
      <c r="AA53" s="95">
        <v>7</v>
      </c>
      <c r="AB53" s="146"/>
      <c r="AC53" s="95">
        <v>5</v>
      </c>
      <c r="AD53" s="146"/>
      <c r="AE53" s="95">
        <v>32</v>
      </c>
      <c r="AF53" s="146"/>
      <c r="AG53" s="95">
        <v>9</v>
      </c>
      <c r="AH53" s="146"/>
      <c r="AI53" s="95">
        <v>2</v>
      </c>
      <c r="AJ53" s="146"/>
      <c r="AK53" s="95">
        <v>8</v>
      </c>
      <c r="AL53" s="146"/>
      <c r="AM53" s="95">
        <v>1</v>
      </c>
      <c r="AN53" s="146"/>
      <c r="AO53" s="95">
        <v>25</v>
      </c>
      <c r="AP53" s="146"/>
      <c r="AQ53" s="145"/>
      <c r="AR53" s="146"/>
      <c r="AS53" s="95">
        <v>2</v>
      </c>
      <c r="AT53" s="146"/>
      <c r="AU53" s="95">
        <v>1</v>
      </c>
      <c r="AV53" s="146"/>
      <c r="AW53" s="95">
        <v>1</v>
      </c>
      <c r="AX53" s="146"/>
      <c r="AY53" s="95">
        <v>4</v>
      </c>
      <c r="AZ53" s="146"/>
      <c r="BA53" s="95">
        <v>4</v>
      </c>
      <c r="BB53" s="146"/>
      <c r="BC53" s="95">
        <v>2</v>
      </c>
      <c r="BD53" s="146"/>
      <c r="BE53" s="95">
        <v>5</v>
      </c>
      <c r="BF53" s="146"/>
      <c r="BG53" s="95">
        <v>5</v>
      </c>
      <c r="BH53" s="146"/>
      <c r="BI53" s="95">
        <v>5</v>
      </c>
      <c r="BJ53" s="146"/>
      <c r="BK53" s="95">
        <v>5</v>
      </c>
      <c r="BL53" s="146"/>
      <c r="BM53" s="95">
        <v>27</v>
      </c>
      <c r="BN53" s="146"/>
      <c r="BO53" s="95">
        <v>41</v>
      </c>
      <c r="BP53" s="146"/>
      <c r="BQ53" s="145"/>
      <c r="BR53" s="146"/>
      <c r="BS53" s="145"/>
      <c r="BT53" s="146"/>
      <c r="BU53" s="95">
        <v>12</v>
      </c>
      <c r="BV53" s="146"/>
      <c r="BW53" s="145"/>
      <c r="BX53" s="146"/>
      <c r="BY53" s="95"/>
      <c r="BZ53" s="146"/>
      <c r="CA53" s="145"/>
      <c r="CB53" s="146"/>
      <c r="CC53" s="95">
        <v>1</v>
      </c>
      <c r="CD53" s="146"/>
      <c r="CE53" s="145"/>
      <c r="CF53" s="146"/>
      <c r="CG53" s="145"/>
      <c r="CH53" s="146"/>
      <c r="CI53" s="95">
        <v>2</v>
      </c>
      <c r="CJ53" s="146"/>
      <c r="CK53" s="95">
        <v>6</v>
      </c>
      <c r="CL53" s="146"/>
      <c r="CM53" s="95">
        <v>51</v>
      </c>
      <c r="CN53" s="146"/>
      <c r="CO53" s="95">
        <v>41</v>
      </c>
      <c r="CP53" s="147" t="s">
        <v>3744</v>
      </c>
      <c r="CQ53" s="95">
        <v>4</v>
      </c>
      <c r="CR53" s="146"/>
      <c r="CS53" s="95">
        <v>14</v>
      </c>
      <c r="CT53" s="146"/>
      <c r="CU53" s="95">
        <v>17</v>
      </c>
      <c r="CV53" s="146"/>
      <c r="CW53" s="95">
        <v>10</v>
      </c>
      <c r="CX53" s="146"/>
      <c r="CY53" s="95">
        <v>27</v>
      </c>
      <c r="CZ53" s="146"/>
      <c r="DA53" s="95">
        <v>56</v>
      </c>
      <c r="DB53" s="146"/>
      <c r="DC53" s="95">
        <v>53</v>
      </c>
      <c r="DD53" s="146"/>
      <c r="DE53" s="95">
        <v>25</v>
      </c>
      <c r="DF53" s="146"/>
      <c r="DG53" s="95">
        <v>30</v>
      </c>
      <c r="DH53" s="146"/>
      <c r="DI53" s="95">
        <v>3</v>
      </c>
      <c r="DJ53" s="146"/>
      <c r="DK53" s="95"/>
      <c r="DL53" s="146"/>
      <c r="DM53" s="95">
        <v>24</v>
      </c>
      <c r="DN53" s="146"/>
      <c r="DO53" s="95">
        <v>63</v>
      </c>
      <c r="DP53" s="146"/>
      <c r="DQ53" s="95">
        <v>21</v>
      </c>
      <c r="DR53" s="146"/>
      <c r="DS53" s="95">
        <v>21</v>
      </c>
      <c r="DT53" s="146"/>
      <c r="DU53" s="95">
        <v>17</v>
      </c>
      <c r="DV53" s="146"/>
      <c r="DW53" s="95">
        <v>6</v>
      </c>
      <c r="DX53" s="146"/>
      <c r="DY53" s="145"/>
      <c r="DZ53" s="146"/>
      <c r="EA53" s="95">
        <v>20</v>
      </c>
      <c r="EB53" s="146"/>
      <c r="EC53" s="95">
        <v>22</v>
      </c>
      <c r="ED53" s="146"/>
      <c r="EE53" s="95">
        <v>11</v>
      </c>
      <c r="EF53" s="146"/>
      <c r="EG53" s="95">
        <v>14</v>
      </c>
      <c r="EH53" s="146"/>
      <c r="EI53" s="95">
        <v>10</v>
      </c>
      <c r="EJ53" s="146"/>
      <c r="EK53" s="95">
        <v>12</v>
      </c>
      <c r="EL53" s="146"/>
      <c r="EM53" s="145"/>
      <c r="EN53" s="146"/>
      <c r="EO53" s="145"/>
      <c r="EP53" s="146"/>
      <c r="EQ53" s="145"/>
      <c r="ER53" s="146"/>
      <c r="ES53" s="145"/>
      <c r="ET53" s="146"/>
      <c r="EU53" s="145"/>
      <c r="EV53" s="146"/>
      <c r="EW53" s="95">
        <v>3</v>
      </c>
      <c r="EX53" s="146"/>
      <c r="EY53" s="95"/>
      <c r="EZ53" s="146"/>
      <c r="FA53" s="145"/>
      <c r="FB53" s="146"/>
      <c r="FC53" s="95">
        <v>1</v>
      </c>
      <c r="FD53" s="146"/>
      <c r="FE53" s="95">
        <v>10</v>
      </c>
      <c r="FF53" s="146"/>
      <c r="FG53" s="95">
        <v>22</v>
      </c>
      <c r="FH53" s="146"/>
      <c r="FI53" s="95">
        <v>1</v>
      </c>
      <c r="FJ53" s="146"/>
      <c r="FK53" s="95">
        <v>11</v>
      </c>
      <c r="FL53" s="146"/>
      <c r="FM53" s="95">
        <v>4</v>
      </c>
      <c r="FN53" s="146"/>
      <c r="FO53" s="95">
        <v>3</v>
      </c>
      <c r="FP53" s="146"/>
      <c r="FQ53" s="95">
        <v>15</v>
      </c>
      <c r="FR53" s="146"/>
      <c r="FS53" s="95">
        <v>25</v>
      </c>
      <c r="FT53" s="146"/>
      <c r="FU53" s="95">
        <v>3</v>
      </c>
      <c r="FV53" s="146"/>
      <c r="FW53" s="145"/>
      <c r="FX53" s="146"/>
      <c r="FY53" s="95">
        <v>1</v>
      </c>
      <c r="FZ53" s="146"/>
      <c r="GA53" s="95">
        <v>4</v>
      </c>
      <c r="GB53" s="146"/>
      <c r="GC53" s="95">
        <v>7</v>
      </c>
      <c r="GD53" s="146"/>
      <c r="GE53" s="95">
        <v>8</v>
      </c>
      <c r="GF53" s="146"/>
      <c r="GG53" s="95">
        <v>19</v>
      </c>
      <c r="GH53" s="146"/>
      <c r="GI53" s="95">
        <v>9</v>
      </c>
      <c r="GJ53" s="146"/>
      <c r="GK53" s="95">
        <v>2</v>
      </c>
      <c r="GL53" s="146"/>
      <c r="GM53" s="145"/>
      <c r="GN53" s="146"/>
      <c r="GO53" s="145"/>
      <c r="GP53" s="146"/>
      <c r="GQ53" s="145"/>
      <c r="GR53" s="146"/>
      <c r="GS53" s="95">
        <v>6</v>
      </c>
      <c r="GT53" s="148"/>
      <c r="GU53" s="95"/>
      <c r="GV53" s="146"/>
      <c r="GW53" s="95">
        <v>7</v>
      </c>
      <c r="GX53" s="146"/>
      <c r="GY53" s="149">
        <v>2</v>
      </c>
      <c r="GZ53" s="146"/>
      <c r="HA53" s="95">
        <v>5</v>
      </c>
      <c r="HB53" s="146"/>
      <c r="HC53" s="95"/>
      <c r="HD53" s="146"/>
      <c r="HE53" s="95">
        <v>1</v>
      </c>
      <c r="HF53" s="146"/>
      <c r="HG53" s="95">
        <v>39</v>
      </c>
      <c r="HH53" s="146"/>
      <c r="HI53" s="95">
        <v>4</v>
      </c>
      <c r="HJ53" s="146"/>
      <c r="HK53" s="95">
        <v>6</v>
      </c>
      <c r="HL53" s="146"/>
      <c r="HM53" s="95"/>
      <c r="HN53" s="146"/>
      <c r="HO53" s="95">
        <v>5</v>
      </c>
      <c r="HP53" s="146"/>
      <c r="HQ53" s="95"/>
      <c r="HR53" s="146"/>
      <c r="HS53" s="95">
        <v>1</v>
      </c>
      <c r="HT53" s="146"/>
      <c r="HU53" s="95">
        <v>47</v>
      </c>
      <c r="HV53" s="146"/>
      <c r="HW53" s="95">
        <v>15</v>
      </c>
      <c r="HX53" s="146"/>
      <c r="HY53" s="95"/>
      <c r="HZ53" s="146"/>
      <c r="IA53" s="95">
        <v>3</v>
      </c>
      <c r="IB53" s="146"/>
      <c r="IC53" s="95">
        <v>6</v>
      </c>
      <c r="ID53" s="146"/>
      <c r="IE53" s="95">
        <v>3</v>
      </c>
      <c r="IF53" s="146"/>
      <c r="IG53" s="95">
        <v>22</v>
      </c>
      <c r="IH53" s="146"/>
      <c r="II53" s="149">
        <v>1</v>
      </c>
      <c r="IJ53" s="146"/>
      <c r="IK53" s="95">
        <v>1</v>
      </c>
      <c r="IL53" s="146"/>
      <c r="IM53" s="95"/>
      <c r="IN53" s="146"/>
      <c r="IO53" s="95"/>
      <c r="IP53" s="146"/>
      <c r="IQ53" s="95">
        <v>11</v>
      </c>
      <c r="IR53" s="146"/>
      <c r="IS53" s="95">
        <v>36</v>
      </c>
      <c r="IT53" s="146"/>
      <c r="IU53" s="95"/>
      <c r="IV53" s="146"/>
      <c r="IW53" s="95">
        <v>5</v>
      </c>
      <c r="IX53" s="146"/>
      <c r="IY53" s="95">
        <v>84</v>
      </c>
      <c r="IZ53" s="146"/>
      <c r="JA53" s="95">
        <v>40</v>
      </c>
      <c r="JB53" s="146"/>
      <c r="JC53" s="95">
        <v>75</v>
      </c>
      <c r="JD53" s="146"/>
      <c r="JE53" s="95"/>
      <c r="JF53" s="146"/>
      <c r="JG53" s="95"/>
      <c r="JH53" s="146"/>
      <c r="JI53" s="145"/>
      <c r="JJ53" s="146"/>
      <c r="JK53" s="145"/>
      <c r="JL53" s="146"/>
      <c r="JM53" s="95">
        <v>74</v>
      </c>
      <c r="JN53" s="146"/>
      <c r="JO53" s="149">
        <v>54</v>
      </c>
      <c r="JP53" s="146"/>
      <c r="JQ53" s="95">
        <v>46</v>
      </c>
      <c r="JR53" s="146"/>
      <c r="JS53" s="149">
        <v>12</v>
      </c>
      <c r="JT53" s="146"/>
      <c r="JU53" s="95">
        <v>114</v>
      </c>
      <c r="JV53" s="146"/>
      <c r="JW53" s="149">
        <v>13</v>
      </c>
      <c r="JX53" s="146"/>
      <c r="JY53" s="149">
        <v>6</v>
      </c>
      <c r="JZ53" s="146"/>
      <c r="KA53" s="95"/>
      <c r="KB53" s="146"/>
      <c r="KC53" s="95">
        <v>4</v>
      </c>
      <c r="KD53" s="146"/>
      <c r="KE53" s="95">
        <v>63</v>
      </c>
      <c r="KF53" s="146"/>
      <c r="KG53" s="95">
        <v>47</v>
      </c>
      <c r="KH53" s="147"/>
      <c r="KI53" s="95">
        <v>47</v>
      </c>
      <c r="KJ53" s="146"/>
      <c r="KK53" s="95">
        <v>4</v>
      </c>
      <c r="KL53" s="146"/>
      <c r="KM53" s="95">
        <v>3</v>
      </c>
      <c r="KN53" s="146"/>
      <c r="KO53" s="95">
        <v>29</v>
      </c>
      <c r="KP53" s="146"/>
      <c r="KQ53" s="95">
        <v>10</v>
      </c>
      <c r="KR53" s="146"/>
      <c r="KS53" s="95">
        <v>12</v>
      </c>
      <c r="KT53" s="146"/>
      <c r="KU53" s="95">
        <v>4</v>
      </c>
      <c r="KV53" s="146"/>
      <c r="KW53" s="95">
        <v>1</v>
      </c>
      <c r="KX53" s="146"/>
      <c r="KY53" s="95"/>
      <c r="KZ53" s="146"/>
      <c r="LA53" s="95"/>
      <c r="LB53" s="146"/>
      <c r="LC53" s="95"/>
      <c r="LD53" s="146"/>
      <c r="LE53" s="95"/>
      <c r="LF53" s="146"/>
      <c r="LG53" s="95">
        <v>1</v>
      </c>
      <c r="LH53" s="146"/>
      <c r="LI53" s="95"/>
      <c r="LJ53" s="146"/>
      <c r="LK53" s="95"/>
      <c r="LL53" s="146"/>
      <c r="LM53" s="95">
        <v>1</v>
      </c>
      <c r="LN53" s="146"/>
      <c r="LO53" s="95">
        <v>15</v>
      </c>
      <c r="LP53" s="146"/>
      <c r="LQ53" s="145"/>
      <c r="LR53" s="146"/>
      <c r="LS53" s="95"/>
      <c r="LT53" s="146"/>
      <c r="LU53" s="95">
        <v>22</v>
      </c>
      <c r="LV53" s="146"/>
      <c r="LW53" s="95"/>
      <c r="LX53" s="146"/>
      <c r="LY53" s="95">
        <v>74</v>
      </c>
      <c r="LZ53" s="146"/>
      <c r="MA53" s="95"/>
      <c r="MB53" s="146"/>
      <c r="MC53" s="95">
        <v>26</v>
      </c>
      <c r="MD53" s="146"/>
      <c r="ME53" s="145"/>
      <c r="MF53" s="146"/>
      <c r="MG53" s="145"/>
      <c r="MH53" s="146"/>
      <c r="MI53" s="149">
        <v>4</v>
      </c>
      <c r="MJ53" s="146"/>
      <c r="MK53" s="149">
        <v>1</v>
      </c>
      <c r="ML53" s="146"/>
      <c r="MM53" s="145"/>
      <c r="MN53" s="146"/>
      <c r="MO53" s="95">
        <v>46</v>
      </c>
      <c r="MP53" s="146"/>
      <c r="MQ53" s="95">
        <v>22</v>
      </c>
      <c r="MR53" s="146"/>
      <c r="MS53" s="149">
        <v>46</v>
      </c>
      <c r="MT53" s="146"/>
      <c r="MU53" s="95">
        <v>19</v>
      </c>
      <c r="MV53" s="146"/>
      <c r="MW53" s="95"/>
      <c r="MX53" s="146"/>
      <c r="MY53" s="95"/>
      <c r="MZ53" s="146"/>
      <c r="NA53" s="95">
        <v>5</v>
      </c>
      <c r="NB53" s="146"/>
      <c r="NC53" s="95">
        <v>11</v>
      </c>
      <c r="ND53" s="146"/>
      <c r="NE53" s="95">
        <v>3</v>
      </c>
      <c r="NF53" s="146"/>
      <c r="NG53" s="150"/>
      <c r="NH53" s="146"/>
      <c r="NI53" s="95"/>
      <c r="NJ53" s="146"/>
      <c r="NK53" s="95">
        <v>8</v>
      </c>
      <c r="NL53" s="146"/>
      <c r="NM53" s="95">
        <v>2</v>
      </c>
      <c r="NN53" s="146"/>
      <c r="NO53" s="145"/>
      <c r="NP53" s="146"/>
      <c r="NQ53" s="95"/>
      <c r="NR53" s="146"/>
      <c r="NS53" s="95"/>
      <c r="NT53" s="146"/>
      <c r="NU53" s="95"/>
      <c r="NV53" s="146"/>
      <c r="NW53" s="95">
        <v>4</v>
      </c>
      <c r="NX53" s="146"/>
      <c r="NY53" s="95">
        <v>4</v>
      </c>
      <c r="NZ53" s="146"/>
      <c r="OA53" s="95"/>
      <c r="OB53" s="146"/>
      <c r="OC53" s="95">
        <v>14</v>
      </c>
      <c r="OD53" s="146"/>
      <c r="OE53" s="145"/>
      <c r="OF53" s="146"/>
      <c r="OG53" s="145"/>
      <c r="OH53" s="146"/>
      <c r="OI53" s="145"/>
      <c r="OJ53" s="146"/>
      <c r="OK53" s="95">
        <v>4</v>
      </c>
      <c r="OL53" s="148"/>
      <c r="OM53" s="95"/>
      <c r="ON53" s="146"/>
      <c r="OO53" s="95">
        <v>1</v>
      </c>
      <c r="OP53" s="146"/>
      <c r="OQ53" s="145"/>
      <c r="OR53" s="146"/>
      <c r="OS53" s="150"/>
      <c r="OT53" s="146"/>
      <c r="OU53" s="95">
        <v>1</v>
      </c>
      <c r="OV53" s="146"/>
      <c r="OW53" s="95">
        <v>1</v>
      </c>
      <c r="OX53" s="146"/>
      <c r="OY53" s="95"/>
      <c r="OZ53" s="146"/>
      <c r="PA53" s="95"/>
      <c r="PB53" s="146"/>
      <c r="PC53" s="95">
        <v>9</v>
      </c>
      <c r="PD53" s="146"/>
      <c r="PE53" s="95"/>
      <c r="PF53" s="146"/>
      <c r="PG53" s="95">
        <v>5</v>
      </c>
      <c r="PH53" s="146"/>
      <c r="PI53" s="95"/>
      <c r="PJ53" s="146"/>
      <c r="PK53" s="95">
        <v>2</v>
      </c>
      <c r="PL53" s="146"/>
      <c r="PM53" s="150"/>
      <c r="PN53" s="146"/>
      <c r="PO53" s="150"/>
      <c r="PP53" s="146"/>
      <c r="PQ53" s="150"/>
      <c r="PR53" s="146"/>
      <c r="PS53" s="150"/>
      <c r="PT53" s="146"/>
      <c r="PU53" s="95"/>
      <c r="PV53" s="146"/>
      <c r="PW53" s="150"/>
      <c r="PX53" s="146"/>
      <c r="PY53" s="150"/>
      <c r="PZ53" s="146"/>
      <c r="QA53" s="145"/>
      <c r="QB53" s="146"/>
      <c r="QC53" s="95">
        <v>29</v>
      </c>
      <c r="QD53" s="146"/>
      <c r="QE53" s="95">
        <v>42</v>
      </c>
      <c r="QF53" s="146"/>
      <c r="QG53" s="95">
        <v>27</v>
      </c>
      <c r="QH53" s="146"/>
      <c r="QI53" s="150"/>
      <c r="QJ53" s="146"/>
      <c r="QK53" s="150"/>
      <c r="QL53" s="146"/>
      <c r="QM53" s="150"/>
      <c r="QN53" s="146"/>
      <c r="QO53" s="150"/>
      <c r="QP53" s="146"/>
      <c r="QQ53" s="95">
        <v>25</v>
      </c>
      <c r="QR53" s="146"/>
      <c r="QS53" s="150"/>
      <c r="QT53" s="146"/>
      <c r="QU53" s="95">
        <v>101</v>
      </c>
      <c r="QV53" s="146"/>
      <c r="QW53" s="95">
        <v>6</v>
      </c>
      <c r="QX53" s="146"/>
      <c r="QY53" s="95">
        <v>2</v>
      </c>
      <c r="QZ53" s="146"/>
      <c r="RA53" s="145"/>
      <c r="RB53" s="146"/>
      <c r="RC53" s="149">
        <v>39</v>
      </c>
      <c r="RD53" s="146"/>
      <c r="RE53" s="95">
        <v>17</v>
      </c>
      <c r="RF53" s="146"/>
      <c r="RG53" s="149">
        <v>1</v>
      </c>
      <c r="RH53" s="146"/>
      <c r="RI53" s="150"/>
      <c r="RJ53" s="146"/>
      <c r="RK53" s="145"/>
      <c r="RL53" s="146"/>
      <c r="RM53" s="95">
        <v>1</v>
      </c>
      <c r="RN53" s="146"/>
      <c r="RO53" s="145"/>
      <c r="RP53" s="146"/>
      <c r="RQ53" s="149">
        <v>1</v>
      </c>
      <c r="RR53" s="146"/>
      <c r="RS53" s="150"/>
      <c r="RT53" s="146"/>
      <c r="RU53" s="95">
        <v>4</v>
      </c>
      <c r="RV53" s="146"/>
      <c r="RW53" s="150"/>
      <c r="RX53" s="146"/>
      <c r="RY53" s="95">
        <v>1</v>
      </c>
      <c r="RZ53" s="152"/>
      <c r="SA53" s="95">
        <v>34</v>
      </c>
      <c r="SB53" s="146"/>
      <c r="SC53" s="95">
        <v>1</v>
      </c>
      <c r="SD53" s="146"/>
      <c r="SE53" s="95">
        <v>7</v>
      </c>
      <c r="SF53" s="146"/>
      <c r="SG53" s="150"/>
      <c r="SH53" s="146"/>
      <c r="SI53" s="95">
        <v>4</v>
      </c>
      <c r="SJ53" s="146"/>
      <c r="SK53" s="95">
        <v>14</v>
      </c>
      <c r="SL53" s="146"/>
      <c r="SM53" s="95">
        <v>48</v>
      </c>
      <c r="SN53" s="146"/>
      <c r="SO53" s="150"/>
      <c r="SP53" s="146"/>
      <c r="SQ53" s="95">
        <v>1</v>
      </c>
      <c r="SR53" s="146"/>
      <c r="SS53" s="95">
        <v>2</v>
      </c>
      <c r="ST53" s="146"/>
      <c r="SU53" s="95">
        <v>45</v>
      </c>
      <c r="SV53" s="146"/>
      <c r="SW53" s="95">
        <v>17</v>
      </c>
      <c r="SX53" s="146"/>
      <c r="SY53" s="150"/>
      <c r="SZ53" s="146"/>
      <c r="TA53" s="150"/>
      <c r="TB53" s="146"/>
      <c r="TC53" s="150"/>
      <c r="TD53" s="146"/>
      <c r="TE53" s="150"/>
      <c r="TF53" s="146"/>
      <c r="TG53" s="150"/>
      <c r="TH53" s="146"/>
      <c r="TI53" s="145"/>
      <c r="TJ53" s="146"/>
      <c r="TK53" s="150"/>
      <c r="TL53" s="146"/>
      <c r="TM53" s="150"/>
      <c r="TN53" s="146"/>
      <c r="TO53" s="150"/>
      <c r="TP53" s="146"/>
      <c r="TQ53" s="150"/>
      <c r="TR53" s="146"/>
      <c r="TS53" s="150"/>
      <c r="TT53" s="146"/>
      <c r="TU53" s="150"/>
      <c r="TV53" s="146"/>
      <c r="TW53" s="145"/>
      <c r="TX53" s="146"/>
      <c r="TY53" s="145"/>
      <c r="TZ53" s="146"/>
      <c r="UA53" s="145"/>
      <c r="UB53" s="146"/>
      <c r="UC53" s="145"/>
      <c r="UD53" s="146"/>
      <c r="UE53" s="145"/>
      <c r="UF53" s="146"/>
      <c r="UG53" s="150"/>
      <c r="UH53" s="146"/>
      <c r="UI53" s="150"/>
      <c r="UJ53" s="146"/>
      <c r="UK53" s="145"/>
      <c r="UL53" s="146"/>
      <c r="UM53" s="150"/>
      <c r="UN53" s="146"/>
      <c r="UO53" s="150"/>
      <c r="UP53" s="146"/>
      <c r="UQ53" s="150"/>
      <c r="UR53" s="146"/>
      <c r="US53" s="150"/>
      <c r="UT53" s="146"/>
      <c r="UU53" s="150"/>
      <c r="UV53" s="146"/>
      <c r="UW53" s="150"/>
      <c r="UX53" s="146"/>
      <c r="UY53" s="150"/>
      <c r="UZ53" s="146"/>
      <c r="VA53" s="150"/>
      <c r="VB53" s="146"/>
      <c r="VC53" s="150"/>
      <c r="VD53" s="146"/>
      <c r="VE53" s="150"/>
      <c r="VF53" s="146"/>
      <c r="VG53" s="145"/>
      <c r="VH53" s="146"/>
      <c r="VI53" s="150"/>
      <c r="VJ53" s="146"/>
      <c r="VK53" s="150"/>
      <c r="VL53" s="146"/>
      <c r="VM53" s="150"/>
      <c r="VN53" s="146"/>
      <c r="VO53" s="150"/>
      <c r="VP53" s="146"/>
      <c r="VQ53" s="150"/>
      <c r="VR53" s="146"/>
      <c r="VS53" s="150"/>
      <c r="VT53" s="146"/>
      <c r="VU53" s="150"/>
      <c r="VV53" s="146"/>
      <c r="VW53" s="145"/>
      <c r="VX53" s="146"/>
      <c r="VY53" s="145"/>
      <c r="VZ53" s="146"/>
      <c r="WA53" s="145"/>
      <c r="WB53" s="146"/>
      <c r="WC53" s="150"/>
      <c r="WD53" s="148"/>
    </row>
    <row r="54" spans="1:602" ht="15.6">
      <c r="A54" s="132" t="s">
        <v>3734</v>
      </c>
      <c r="B54" s="133" t="s">
        <v>3745</v>
      </c>
      <c r="C54" s="145"/>
      <c r="D54" s="146"/>
      <c r="E54" s="145"/>
      <c r="F54" s="146"/>
      <c r="G54" s="145"/>
      <c r="H54" s="146"/>
      <c r="I54" s="145"/>
      <c r="J54" s="146"/>
      <c r="K54" s="145"/>
      <c r="L54" s="146"/>
      <c r="M54" s="145"/>
      <c r="N54" s="146"/>
      <c r="O54" s="145"/>
      <c r="P54" s="146"/>
      <c r="Q54" s="145"/>
      <c r="R54" s="146"/>
      <c r="S54" s="145"/>
      <c r="T54" s="146"/>
      <c r="U54" s="145"/>
      <c r="V54" s="146"/>
      <c r="W54" s="145"/>
      <c r="X54" s="146"/>
      <c r="Y54" s="145"/>
      <c r="Z54" s="146"/>
      <c r="AA54" s="145"/>
      <c r="AB54" s="146"/>
      <c r="AC54" s="145"/>
      <c r="AD54" s="146"/>
      <c r="AE54" s="145"/>
      <c r="AF54" s="146"/>
      <c r="AG54" s="145"/>
      <c r="AH54" s="146"/>
      <c r="AI54" s="145"/>
      <c r="AJ54" s="146"/>
      <c r="AK54" s="145"/>
      <c r="AL54" s="146"/>
      <c r="AM54" s="145"/>
      <c r="AN54" s="146"/>
      <c r="AO54" s="145"/>
      <c r="AP54" s="146"/>
      <c r="AQ54" s="145"/>
      <c r="AR54" s="146"/>
      <c r="AS54" s="145"/>
      <c r="AT54" s="146"/>
      <c r="AU54" s="145"/>
      <c r="AV54" s="146"/>
      <c r="AW54" s="145"/>
      <c r="AX54" s="146"/>
      <c r="AY54" s="145"/>
      <c r="AZ54" s="146"/>
      <c r="BA54" s="145"/>
      <c r="BB54" s="146"/>
      <c r="BC54" s="145"/>
      <c r="BD54" s="146"/>
      <c r="BE54" s="145"/>
      <c r="BF54" s="146"/>
      <c r="BG54" s="145"/>
      <c r="BH54" s="146"/>
      <c r="BI54" s="145"/>
      <c r="BJ54" s="146"/>
      <c r="BK54" s="145"/>
      <c r="BL54" s="146"/>
      <c r="BM54" s="145"/>
      <c r="BN54" s="146"/>
      <c r="BO54" s="145"/>
      <c r="BP54" s="146"/>
      <c r="BQ54" s="145"/>
      <c r="BR54" s="146"/>
      <c r="BS54" s="145"/>
      <c r="BT54" s="146"/>
      <c r="BU54" s="145"/>
      <c r="BV54" s="146"/>
      <c r="BW54" s="145"/>
      <c r="BX54" s="146"/>
      <c r="BY54" s="145"/>
      <c r="BZ54" s="146"/>
      <c r="CA54" s="145"/>
      <c r="CB54" s="146"/>
      <c r="CC54" s="145"/>
      <c r="CD54" s="146"/>
      <c r="CE54" s="145"/>
      <c r="CF54" s="146"/>
      <c r="CG54" s="145"/>
      <c r="CH54" s="146"/>
      <c r="CI54" s="145"/>
      <c r="CJ54" s="146"/>
      <c r="CK54" s="145"/>
      <c r="CL54" s="146"/>
      <c r="CM54" s="145"/>
      <c r="CN54" s="146"/>
      <c r="CO54" s="145"/>
      <c r="CP54" s="146"/>
      <c r="CQ54" s="145"/>
      <c r="CR54" s="146"/>
      <c r="CS54" s="145"/>
      <c r="CT54" s="146"/>
      <c r="CU54" s="145"/>
      <c r="CV54" s="146"/>
      <c r="CW54" s="145"/>
      <c r="CX54" s="146"/>
      <c r="CY54" s="145"/>
      <c r="CZ54" s="146"/>
      <c r="DA54" s="145"/>
      <c r="DB54" s="146"/>
      <c r="DC54" s="145"/>
      <c r="DD54" s="146"/>
      <c r="DE54" s="145"/>
      <c r="DF54" s="146"/>
      <c r="DG54" s="145"/>
      <c r="DH54" s="146"/>
      <c r="DI54" s="145"/>
      <c r="DJ54" s="146"/>
      <c r="DK54" s="145"/>
      <c r="DL54" s="146"/>
      <c r="DM54" s="145"/>
      <c r="DN54" s="146"/>
      <c r="DO54" s="145"/>
      <c r="DP54" s="146"/>
      <c r="DQ54" s="145"/>
      <c r="DR54" s="146"/>
      <c r="DS54" s="145"/>
      <c r="DT54" s="146"/>
      <c r="DU54" s="145"/>
      <c r="DV54" s="146"/>
      <c r="DW54" s="145"/>
      <c r="DX54" s="146"/>
      <c r="DY54" s="145"/>
      <c r="DZ54" s="146"/>
      <c r="EA54" s="145"/>
      <c r="EB54" s="146"/>
      <c r="EC54" s="145"/>
      <c r="ED54" s="146"/>
      <c r="EE54" s="145"/>
      <c r="EF54" s="146"/>
      <c r="EG54" s="145"/>
      <c r="EH54" s="146"/>
      <c r="EI54" s="145"/>
      <c r="EJ54" s="146"/>
      <c r="EK54" s="145"/>
      <c r="EL54" s="146"/>
      <c r="EM54" s="145"/>
      <c r="EN54" s="146"/>
      <c r="EO54" s="145"/>
      <c r="EP54" s="146"/>
      <c r="EQ54" s="145"/>
      <c r="ER54" s="146"/>
      <c r="ES54" s="145"/>
      <c r="ET54" s="146"/>
      <c r="EU54" s="145"/>
      <c r="EV54" s="146"/>
      <c r="EW54" s="145"/>
      <c r="EX54" s="146"/>
      <c r="EY54" s="145"/>
      <c r="EZ54" s="146"/>
      <c r="FA54" s="145"/>
      <c r="FB54" s="146"/>
      <c r="FC54" s="145"/>
      <c r="FD54" s="146"/>
      <c r="FE54" s="145"/>
      <c r="FF54" s="146"/>
      <c r="FG54" s="95">
        <v>1</v>
      </c>
      <c r="FH54" s="146"/>
      <c r="FI54" s="145"/>
      <c r="FJ54" s="146"/>
      <c r="FK54" s="145"/>
      <c r="FL54" s="146"/>
      <c r="FM54" s="145"/>
      <c r="FN54" s="146"/>
      <c r="FO54" s="145"/>
      <c r="FP54" s="146"/>
      <c r="FQ54" s="145"/>
      <c r="FR54" s="146"/>
      <c r="FS54" s="145"/>
      <c r="FT54" s="146"/>
      <c r="FU54" s="145"/>
      <c r="FV54" s="146"/>
      <c r="FW54" s="145"/>
      <c r="FX54" s="146"/>
      <c r="FY54" s="145"/>
      <c r="FZ54" s="146"/>
      <c r="GA54" s="145"/>
      <c r="GB54" s="146"/>
      <c r="GC54" s="145"/>
      <c r="GD54" s="146"/>
      <c r="GE54" s="145"/>
      <c r="GF54" s="146"/>
      <c r="GG54" s="95">
        <v>2</v>
      </c>
      <c r="GH54" s="146"/>
      <c r="GI54" s="145"/>
      <c r="GJ54" s="146"/>
      <c r="GK54" s="145"/>
      <c r="GL54" s="146"/>
      <c r="GM54" s="145"/>
      <c r="GN54" s="146"/>
      <c r="GO54" s="145"/>
      <c r="GP54" s="146"/>
      <c r="GQ54" s="145"/>
      <c r="GR54" s="146"/>
      <c r="GS54" s="145"/>
      <c r="GT54" s="148"/>
      <c r="GU54" s="145"/>
      <c r="GV54" s="146"/>
      <c r="GW54" s="145"/>
      <c r="GX54" s="146"/>
      <c r="GY54" s="145"/>
      <c r="GZ54" s="146"/>
      <c r="HA54" s="145"/>
      <c r="HB54" s="146"/>
      <c r="HC54" s="145"/>
      <c r="HD54" s="146"/>
      <c r="HE54" s="145"/>
      <c r="HF54" s="146"/>
      <c r="HG54" s="145"/>
      <c r="HH54" s="146"/>
      <c r="HI54" s="145"/>
      <c r="HJ54" s="146"/>
      <c r="HK54" s="145"/>
      <c r="HL54" s="146"/>
      <c r="HM54" s="145"/>
      <c r="HN54" s="146"/>
      <c r="HO54" s="145"/>
      <c r="HP54" s="146"/>
      <c r="HQ54" s="145"/>
      <c r="HR54" s="146"/>
      <c r="HS54" s="145"/>
      <c r="HT54" s="146"/>
      <c r="HU54" s="145"/>
      <c r="HV54" s="146"/>
      <c r="HW54" s="145"/>
      <c r="HX54" s="146"/>
      <c r="HY54" s="145"/>
      <c r="HZ54" s="146"/>
      <c r="IA54" s="145"/>
      <c r="IB54" s="146"/>
      <c r="IC54" s="145"/>
      <c r="ID54" s="146"/>
      <c r="IE54" s="145"/>
      <c r="IF54" s="146"/>
      <c r="IG54" s="145"/>
      <c r="IH54" s="146"/>
      <c r="II54" s="145"/>
      <c r="IJ54" s="146"/>
      <c r="IK54" s="145"/>
      <c r="IL54" s="146"/>
      <c r="IM54" s="145"/>
      <c r="IN54" s="146"/>
      <c r="IO54" s="145"/>
      <c r="IP54" s="146"/>
      <c r="IQ54" s="145"/>
      <c r="IR54" s="146"/>
      <c r="IS54" s="145"/>
      <c r="IT54" s="146"/>
      <c r="IU54" s="145"/>
      <c r="IV54" s="146"/>
      <c r="IW54" s="145"/>
      <c r="IX54" s="146"/>
      <c r="IY54" s="145"/>
      <c r="IZ54" s="146"/>
      <c r="JA54" s="145"/>
      <c r="JB54" s="146"/>
      <c r="JC54" s="145"/>
      <c r="JD54" s="146"/>
      <c r="JE54" s="145"/>
      <c r="JF54" s="146"/>
      <c r="JG54" s="145"/>
      <c r="JH54" s="146"/>
      <c r="JI54" s="145"/>
      <c r="JJ54" s="146"/>
      <c r="JK54" s="145"/>
      <c r="JL54" s="146"/>
      <c r="JM54" s="145"/>
      <c r="JN54" s="146"/>
      <c r="JO54" s="145"/>
      <c r="JP54" s="146"/>
      <c r="JQ54" s="145"/>
      <c r="JR54" s="146"/>
      <c r="JS54" s="145"/>
      <c r="JT54" s="146"/>
      <c r="JU54" s="145"/>
      <c r="JV54" s="146"/>
      <c r="JW54" s="145"/>
      <c r="JX54" s="146"/>
      <c r="JY54" s="145"/>
      <c r="JZ54" s="146"/>
      <c r="KA54" s="145"/>
      <c r="KB54" s="146"/>
      <c r="KC54" s="145"/>
      <c r="KD54" s="146"/>
      <c r="KE54" s="145"/>
      <c r="KF54" s="146"/>
      <c r="KG54" s="145"/>
      <c r="KH54" s="146"/>
      <c r="KI54" s="145"/>
      <c r="KJ54" s="146"/>
      <c r="KK54" s="145"/>
      <c r="KL54" s="146"/>
      <c r="KM54" s="145"/>
      <c r="KN54" s="146"/>
      <c r="KO54" s="145"/>
      <c r="KP54" s="146"/>
      <c r="KQ54" s="145"/>
      <c r="KR54" s="146"/>
      <c r="KS54" s="145"/>
      <c r="KT54" s="146"/>
      <c r="KU54" s="145"/>
      <c r="KV54" s="146"/>
      <c r="KW54" s="145"/>
      <c r="KX54" s="146"/>
      <c r="KY54" s="145"/>
      <c r="KZ54" s="146"/>
      <c r="LA54" s="145"/>
      <c r="LB54" s="146"/>
      <c r="LC54" s="145"/>
      <c r="LD54" s="146"/>
      <c r="LE54" s="145"/>
      <c r="LF54" s="146"/>
      <c r="LG54" s="145"/>
      <c r="LH54" s="146"/>
      <c r="LI54" s="145"/>
      <c r="LJ54" s="146"/>
      <c r="LK54" s="145"/>
      <c r="LL54" s="146"/>
      <c r="LM54" s="145"/>
      <c r="LN54" s="146"/>
      <c r="LO54" s="145"/>
      <c r="LP54" s="146"/>
      <c r="LQ54" s="145"/>
      <c r="LR54" s="146"/>
      <c r="LS54" s="145"/>
      <c r="LT54" s="146"/>
      <c r="LU54" s="145"/>
      <c r="LV54" s="146"/>
      <c r="LW54" s="145"/>
      <c r="LX54" s="146"/>
      <c r="LY54" s="145"/>
      <c r="LZ54" s="146"/>
      <c r="MA54" s="145"/>
      <c r="MB54" s="146"/>
      <c r="MC54" s="145"/>
      <c r="MD54" s="146"/>
      <c r="ME54" s="145"/>
      <c r="MF54" s="146"/>
      <c r="MG54" s="145"/>
      <c r="MH54" s="146"/>
      <c r="MI54" s="145"/>
      <c r="MJ54" s="146"/>
      <c r="MK54" s="145"/>
      <c r="ML54" s="146"/>
      <c r="MM54" s="145"/>
      <c r="MN54" s="146"/>
      <c r="MO54" s="145"/>
      <c r="MP54" s="146"/>
      <c r="MQ54" s="145"/>
      <c r="MR54" s="146"/>
      <c r="MS54" s="145"/>
      <c r="MT54" s="146"/>
      <c r="MU54" s="145"/>
      <c r="MV54" s="146"/>
      <c r="MW54" s="145"/>
      <c r="MX54" s="146"/>
      <c r="MY54" s="95"/>
      <c r="MZ54" s="146"/>
      <c r="NA54" s="145"/>
      <c r="NB54" s="146"/>
      <c r="NC54" s="145"/>
      <c r="ND54" s="146"/>
      <c r="NE54" s="149">
        <v>14</v>
      </c>
      <c r="NF54" s="146"/>
      <c r="NG54" s="149">
        <v>3</v>
      </c>
      <c r="NH54" s="146"/>
      <c r="NI54" s="145"/>
      <c r="NJ54" s="146"/>
      <c r="NK54" s="145"/>
      <c r="NL54" s="146"/>
      <c r="NM54" s="145"/>
      <c r="NN54" s="146"/>
      <c r="NO54" s="145"/>
      <c r="NP54" s="146"/>
      <c r="NQ54" s="145"/>
      <c r="NR54" s="146"/>
      <c r="NS54" s="145"/>
      <c r="NT54" s="146"/>
      <c r="NU54" s="145"/>
      <c r="NV54" s="146"/>
      <c r="NW54" s="145"/>
      <c r="NX54" s="146"/>
      <c r="NY54" s="95"/>
      <c r="NZ54" s="146"/>
      <c r="OA54" s="145"/>
      <c r="OB54" s="146"/>
      <c r="OC54" s="145"/>
      <c r="OD54" s="146"/>
      <c r="OE54" s="145"/>
      <c r="OF54" s="146"/>
      <c r="OG54" s="145"/>
      <c r="OH54" s="146"/>
      <c r="OI54" s="145"/>
      <c r="OJ54" s="146"/>
      <c r="OK54" s="145"/>
      <c r="OL54" s="148"/>
      <c r="OM54" s="145"/>
      <c r="ON54" s="146"/>
      <c r="OO54" s="145"/>
      <c r="OP54" s="146"/>
      <c r="OQ54" s="145"/>
      <c r="OR54" s="146"/>
      <c r="OS54" s="145"/>
      <c r="OT54" s="146"/>
      <c r="OU54" s="145"/>
      <c r="OV54" s="146"/>
      <c r="OW54" s="145"/>
      <c r="OX54" s="146"/>
      <c r="OY54" s="145"/>
      <c r="OZ54" s="146"/>
      <c r="PA54" s="145"/>
      <c r="PB54" s="146"/>
      <c r="PC54" s="145"/>
      <c r="PD54" s="146"/>
      <c r="PE54" s="145"/>
      <c r="PF54" s="146"/>
      <c r="PG54" s="149">
        <v>18</v>
      </c>
      <c r="PH54" s="146"/>
      <c r="PI54" s="145"/>
      <c r="PJ54" s="146"/>
      <c r="PK54" s="149">
        <v>3</v>
      </c>
      <c r="PL54" s="146"/>
      <c r="PM54" s="145"/>
      <c r="PN54" s="146"/>
      <c r="PO54" s="145"/>
      <c r="PP54" s="146"/>
      <c r="PQ54" s="145"/>
      <c r="PR54" s="146"/>
      <c r="PS54" s="145"/>
      <c r="PT54" s="146"/>
      <c r="PU54" s="149">
        <v>3</v>
      </c>
      <c r="PV54" s="146"/>
      <c r="PW54" s="149">
        <v>18</v>
      </c>
      <c r="PX54" s="146"/>
      <c r="PY54" s="145"/>
      <c r="PZ54" s="146"/>
      <c r="QA54" s="145"/>
      <c r="QB54" s="146"/>
      <c r="QC54" s="145"/>
      <c r="QD54" s="146"/>
      <c r="QE54" s="145"/>
      <c r="QF54" s="146"/>
      <c r="QG54" s="149">
        <v>4</v>
      </c>
      <c r="QH54" s="146"/>
      <c r="QI54" s="145"/>
      <c r="QJ54" s="146"/>
      <c r="QK54" s="145"/>
      <c r="QL54" s="146"/>
      <c r="QM54" s="145"/>
      <c r="QN54" s="146"/>
      <c r="QO54" s="145"/>
      <c r="QP54" s="146"/>
      <c r="QQ54" s="145"/>
      <c r="QR54" s="146"/>
      <c r="QS54" s="145"/>
      <c r="QT54" s="146"/>
      <c r="QU54" s="145"/>
      <c r="QV54" s="146"/>
      <c r="QW54" s="145"/>
      <c r="QX54" s="146"/>
      <c r="QY54" s="145"/>
      <c r="QZ54" s="146"/>
      <c r="RA54" s="145"/>
      <c r="RB54" s="146"/>
      <c r="RC54" s="145"/>
      <c r="RD54" s="146"/>
      <c r="RE54" s="145"/>
      <c r="RF54" s="146"/>
      <c r="RG54" s="145"/>
      <c r="RH54" s="146"/>
      <c r="RI54" s="145"/>
      <c r="RJ54" s="146"/>
      <c r="RK54" s="145"/>
      <c r="RL54" s="146"/>
      <c r="RM54" s="145"/>
      <c r="RN54" s="146"/>
      <c r="RO54" s="145"/>
      <c r="RP54" s="146"/>
      <c r="RQ54" s="145"/>
      <c r="RR54" s="146"/>
      <c r="RS54" s="145"/>
      <c r="RT54" s="146"/>
      <c r="RU54" s="145"/>
      <c r="RV54" s="146"/>
      <c r="RW54" s="145"/>
      <c r="RX54" s="146"/>
      <c r="RY54" s="145"/>
      <c r="RZ54" s="146"/>
      <c r="SA54" s="145"/>
      <c r="SB54" s="146"/>
      <c r="SC54" s="145"/>
      <c r="SD54" s="146"/>
      <c r="SE54" s="145"/>
      <c r="SF54" s="146"/>
      <c r="SG54" s="145"/>
      <c r="SH54" s="146"/>
      <c r="SI54" s="145"/>
      <c r="SJ54" s="146"/>
      <c r="SK54" s="145"/>
      <c r="SL54" s="146"/>
      <c r="SM54" s="145"/>
      <c r="SN54" s="146"/>
      <c r="SO54" s="145"/>
      <c r="SP54" s="146"/>
      <c r="SQ54" s="145"/>
      <c r="SR54" s="146"/>
      <c r="SS54" s="145"/>
      <c r="ST54" s="146"/>
      <c r="SU54" s="145"/>
      <c r="SV54" s="146"/>
      <c r="SW54" s="145"/>
      <c r="SX54" s="146"/>
      <c r="SY54" s="145"/>
      <c r="SZ54" s="146"/>
      <c r="TA54" s="145"/>
      <c r="TB54" s="146"/>
      <c r="TC54" s="145"/>
      <c r="TD54" s="146"/>
      <c r="TE54" s="145"/>
      <c r="TF54" s="146"/>
      <c r="TG54" s="145"/>
      <c r="TH54" s="146"/>
      <c r="TI54" s="145"/>
      <c r="TJ54" s="146"/>
      <c r="TK54" s="145"/>
      <c r="TL54" s="146"/>
      <c r="TM54" s="145"/>
      <c r="TN54" s="146"/>
      <c r="TO54" s="145"/>
      <c r="TP54" s="146"/>
      <c r="TQ54" s="145"/>
      <c r="TR54" s="146"/>
      <c r="TS54" s="145"/>
      <c r="TT54" s="146"/>
      <c r="TU54" s="145"/>
      <c r="TV54" s="146"/>
      <c r="TW54" s="145"/>
      <c r="TX54" s="146"/>
      <c r="TY54" s="145"/>
      <c r="TZ54" s="146"/>
      <c r="UA54" s="145"/>
      <c r="UB54" s="146"/>
      <c r="UC54" s="145"/>
      <c r="UD54" s="146"/>
      <c r="UE54" s="145"/>
      <c r="UF54" s="146"/>
      <c r="UG54" s="145"/>
      <c r="UH54" s="146"/>
      <c r="UI54" s="145"/>
      <c r="UJ54" s="146"/>
      <c r="UK54" s="145"/>
      <c r="UL54" s="146"/>
      <c r="UM54" s="145"/>
      <c r="UN54" s="146"/>
      <c r="UO54" s="145"/>
      <c r="UP54" s="146"/>
      <c r="UQ54" s="150"/>
      <c r="UR54" s="146"/>
      <c r="US54" s="145"/>
      <c r="UT54" s="146"/>
      <c r="UU54" s="145"/>
      <c r="UV54" s="146"/>
      <c r="UW54" s="145"/>
      <c r="UX54" s="146"/>
      <c r="UY54" s="145"/>
      <c r="UZ54" s="146"/>
      <c r="VA54" s="145"/>
      <c r="VB54" s="146"/>
      <c r="VC54" s="145"/>
      <c r="VD54" s="146"/>
      <c r="VE54" s="145"/>
      <c r="VF54" s="146"/>
      <c r="VG54" s="145"/>
      <c r="VH54" s="146"/>
      <c r="VI54" s="145"/>
      <c r="VJ54" s="146"/>
      <c r="VK54" s="145"/>
      <c r="VL54" s="146"/>
      <c r="VM54" s="145"/>
      <c r="VN54" s="146"/>
      <c r="VO54" s="145"/>
      <c r="VP54" s="146"/>
      <c r="VQ54" s="150"/>
      <c r="VR54" s="146"/>
      <c r="VS54" s="145"/>
      <c r="VT54" s="146"/>
      <c r="VU54" s="145"/>
      <c r="VV54" s="146"/>
      <c r="VW54" s="145"/>
      <c r="VX54" s="146"/>
      <c r="VY54" s="145"/>
      <c r="VZ54" s="146"/>
      <c r="WA54" s="145"/>
      <c r="WB54" s="146"/>
      <c r="WC54" s="145"/>
      <c r="WD54" s="148"/>
    </row>
    <row r="55" spans="1:602" ht="15.6">
      <c r="A55" s="132" t="s">
        <v>3734</v>
      </c>
      <c r="B55" s="133" t="s">
        <v>3746</v>
      </c>
      <c r="C55" s="145"/>
      <c r="D55" s="146"/>
      <c r="E55" s="145"/>
      <c r="F55" s="146"/>
      <c r="G55" s="145"/>
      <c r="H55" s="146"/>
      <c r="I55" s="145"/>
      <c r="J55" s="146"/>
      <c r="K55" s="145"/>
      <c r="L55" s="146"/>
      <c r="M55" s="145"/>
      <c r="N55" s="146"/>
      <c r="O55" s="145"/>
      <c r="P55" s="146"/>
      <c r="Q55" s="145"/>
      <c r="R55" s="146"/>
      <c r="S55" s="145"/>
      <c r="T55" s="146"/>
      <c r="U55" s="145"/>
      <c r="V55" s="146"/>
      <c r="W55" s="145"/>
      <c r="X55" s="146"/>
      <c r="Y55" s="145"/>
      <c r="Z55" s="146"/>
      <c r="AA55" s="145"/>
      <c r="AB55" s="146"/>
      <c r="AC55" s="145"/>
      <c r="AD55" s="146"/>
      <c r="AE55" s="145"/>
      <c r="AF55" s="146"/>
      <c r="AG55" s="145"/>
      <c r="AH55" s="146"/>
      <c r="AI55" s="145"/>
      <c r="AJ55" s="146"/>
      <c r="AK55" s="145"/>
      <c r="AL55" s="146"/>
      <c r="AM55" s="145"/>
      <c r="AN55" s="146"/>
      <c r="AO55" s="145"/>
      <c r="AP55" s="146"/>
      <c r="AQ55" s="145"/>
      <c r="AR55" s="146"/>
      <c r="AS55" s="145"/>
      <c r="AT55" s="146"/>
      <c r="AU55" s="145"/>
      <c r="AV55" s="146"/>
      <c r="AW55" s="145"/>
      <c r="AX55" s="146"/>
      <c r="AY55" s="145"/>
      <c r="AZ55" s="146"/>
      <c r="BA55" s="145"/>
      <c r="BB55" s="146"/>
      <c r="BC55" s="145"/>
      <c r="BD55" s="146"/>
      <c r="BE55" s="145"/>
      <c r="BF55" s="146"/>
      <c r="BG55" s="145"/>
      <c r="BH55" s="146"/>
      <c r="BI55" s="145"/>
      <c r="BJ55" s="146"/>
      <c r="BK55" s="145"/>
      <c r="BL55" s="146"/>
      <c r="BM55" s="145"/>
      <c r="BN55" s="146"/>
      <c r="BO55" s="145"/>
      <c r="BP55" s="146"/>
      <c r="BQ55" s="145"/>
      <c r="BR55" s="146"/>
      <c r="BS55" s="145"/>
      <c r="BT55" s="146"/>
      <c r="BU55" s="145"/>
      <c r="BV55" s="146"/>
      <c r="BW55" s="145"/>
      <c r="BX55" s="146"/>
      <c r="BY55" s="145"/>
      <c r="BZ55" s="146"/>
      <c r="CA55" s="145"/>
      <c r="CB55" s="146"/>
      <c r="CC55" s="145"/>
      <c r="CD55" s="146"/>
      <c r="CE55" s="145"/>
      <c r="CF55" s="146"/>
      <c r="CG55" s="145"/>
      <c r="CH55" s="146"/>
      <c r="CI55" s="145"/>
      <c r="CJ55" s="146"/>
      <c r="CK55" s="145"/>
      <c r="CL55" s="146"/>
      <c r="CM55" s="145"/>
      <c r="CN55" s="146"/>
      <c r="CO55" s="145"/>
      <c r="CP55" s="146"/>
      <c r="CQ55" s="145"/>
      <c r="CR55" s="146"/>
      <c r="CS55" s="145"/>
      <c r="CT55" s="146"/>
      <c r="CU55" s="145"/>
      <c r="CV55" s="146"/>
      <c r="CW55" s="145"/>
      <c r="CX55" s="146"/>
      <c r="CY55" s="145"/>
      <c r="CZ55" s="146"/>
      <c r="DA55" s="145"/>
      <c r="DB55" s="146"/>
      <c r="DC55" s="145"/>
      <c r="DD55" s="146"/>
      <c r="DE55" s="145"/>
      <c r="DF55" s="146"/>
      <c r="DG55" s="145"/>
      <c r="DH55" s="146"/>
      <c r="DI55" s="145"/>
      <c r="DJ55" s="146"/>
      <c r="DK55" s="145"/>
      <c r="DL55" s="146"/>
      <c r="DM55" s="145"/>
      <c r="DN55" s="146"/>
      <c r="DO55" s="145"/>
      <c r="DP55" s="146"/>
      <c r="DQ55" s="145"/>
      <c r="DR55" s="146"/>
      <c r="DS55" s="145"/>
      <c r="DT55" s="146"/>
      <c r="DU55" s="145"/>
      <c r="DV55" s="146"/>
      <c r="DW55" s="145"/>
      <c r="DX55" s="146"/>
      <c r="DY55" s="145"/>
      <c r="DZ55" s="146"/>
      <c r="EA55" s="145"/>
      <c r="EB55" s="146"/>
      <c r="EC55" s="145"/>
      <c r="ED55" s="146"/>
      <c r="EE55" s="145"/>
      <c r="EF55" s="146"/>
      <c r="EG55" s="145"/>
      <c r="EH55" s="146"/>
      <c r="EI55" s="145"/>
      <c r="EJ55" s="146"/>
      <c r="EK55" s="145"/>
      <c r="EL55" s="146"/>
      <c r="EM55" s="145"/>
      <c r="EN55" s="146"/>
      <c r="EO55" s="145"/>
      <c r="EP55" s="146"/>
      <c r="EQ55" s="145"/>
      <c r="ER55" s="146"/>
      <c r="ES55" s="145"/>
      <c r="ET55" s="146"/>
      <c r="EU55" s="145"/>
      <c r="EV55" s="146"/>
      <c r="EW55" s="145"/>
      <c r="EX55" s="146"/>
      <c r="EY55" s="145"/>
      <c r="EZ55" s="146"/>
      <c r="FA55" s="145"/>
      <c r="FB55" s="146"/>
      <c r="FC55" s="145"/>
      <c r="FD55" s="146"/>
      <c r="FE55" s="145"/>
      <c r="FF55" s="146"/>
      <c r="FG55" s="145"/>
      <c r="FH55" s="146"/>
      <c r="FI55" s="145"/>
      <c r="FJ55" s="146"/>
      <c r="FK55" s="145"/>
      <c r="FL55" s="146"/>
      <c r="FM55" s="145"/>
      <c r="FN55" s="146"/>
      <c r="FO55" s="145"/>
      <c r="FP55" s="146"/>
      <c r="FQ55" s="145"/>
      <c r="FR55" s="146"/>
      <c r="FS55" s="145"/>
      <c r="FT55" s="146"/>
      <c r="FU55" s="145"/>
      <c r="FV55" s="146"/>
      <c r="FW55" s="145"/>
      <c r="FX55" s="146"/>
      <c r="FY55" s="145"/>
      <c r="FZ55" s="146"/>
      <c r="GA55" s="145"/>
      <c r="GB55" s="146"/>
      <c r="GC55" s="145"/>
      <c r="GD55" s="146"/>
      <c r="GE55" s="145"/>
      <c r="GF55" s="146"/>
      <c r="GG55" s="145"/>
      <c r="GH55" s="146"/>
      <c r="GI55" s="145"/>
      <c r="GJ55" s="146"/>
      <c r="GK55" s="145"/>
      <c r="GL55" s="146"/>
      <c r="GM55" s="145"/>
      <c r="GN55" s="146"/>
      <c r="GO55" s="145"/>
      <c r="GP55" s="146"/>
      <c r="GQ55" s="145"/>
      <c r="GR55" s="146"/>
      <c r="GS55" s="145"/>
      <c r="GT55" s="148"/>
      <c r="GU55" s="145"/>
      <c r="GV55" s="146"/>
      <c r="GW55" s="145"/>
      <c r="GX55" s="146"/>
      <c r="GY55" s="145"/>
      <c r="GZ55" s="146"/>
      <c r="HA55" s="145"/>
      <c r="HB55" s="146"/>
      <c r="HC55" s="145"/>
      <c r="HD55" s="146"/>
      <c r="HE55" s="145"/>
      <c r="HF55" s="146"/>
      <c r="HG55" s="145"/>
      <c r="HH55" s="146"/>
      <c r="HI55" s="145"/>
      <c r="HJ55" s="146"/>
      <c r="HK55" s="145"/>
      <c r="HL55" s="146"/>
      <c r="HM55" s="145"/>
      <c r="HN55" s="146"/>
      <c r="HO55" s="145"/>
      <c r="HP55" s="146"/>
      <c r="HQ55" s="145"/>
      <c r="HR55" s="146"/>
      <c r="HS55" s="145"/>
      <c r="HT55" s="146"/>
      <c r="HU55" s="145"/>
      <c r="HV55" s="146"/>
      <c r="HW55" s="145"/>
      <c r="HX55" s="146"/>
      <c r="HY55" s="145"/>
      <c r="HZ55" s="146"/>
      <c r="IA55" s="145"/>
      <c r="IB55" s="146"/>
      <c r="IC55" s="145"/>
      <c r="ID55" s="146"/>
      <c r="IE55" s="145"/>
      <c r="IF55" s="146"/>
      <c r="IG55" s="145"/>
      <c r="IH55" s="146"/>
      <c r="II55" s="145"/>
      <c r="IJ55" s="146"/>
      <c r="IK55" s="145"/>
      <c r="IL55" s="146"/>
      <c r="IM55" s="145"/>
      <c r="IN55" s="146"/>
      <c r="IO55" s="145"/>
      <c r="IP55" s="146"/>
      <c r="IQ55" s="145"/>
      <c r="IR55" s="146"/>
      <c r="IS55" s="145"/>
      <c r="IT55" s="146"/>
      <c r="IU55" s="145"/>
      <c r="IV55" s="146"/>
      <c r="IW55" s="145"/>
      <c r="IX55" s="146"/>
      <c r="IY55" s="145"/>
      <c r="IZ55" s="146"/>
      <c r="JA55" s="145"/>
      <c r="JB55" s="146"/>
      <c r="JC55" s="145"/>
      <c r="JD55" s="146"/>
      <c r="JE55" s="145"/>
      <c r="JF55" s="146"/>
      <c r="JG55" s="145"/>
      <c r="JH55" s="146"/>
      <c r="JI55" s="145"/>
      <c r="JJ55" s="146"/>
      <c r="JK55" s="145"/>
      <c r="JL55" s="146"/>
      <c r="JM55" s="145"/>
      <c r="JN55" s="146"/>
      <c r="JO55" s="145"/>
      <c r="JP55" s="146"/>
      <c r="JQ55" s="145"/>
      <c r="JR55" s="146"/>
      <c r="JS55" s="145"/>
      <c r="JT55" s="146"/>
      <c r="JU55" s="145"/>
      <c r="JV55" s="146"/>
      <c r="JW55" s="145"/>
      <c r="JX55" s="146"/>
      <c r="JY55" s="145"/>
      <c r="JZ55" s="146"/>
      <c r="KA55" s="145"/>
      <c r="KB55" s="146"/>
      <c r="KC55" s="145"/>
      <c r="KD55" s="146"/>
      <c r="KE55" s="145"/>
      <c r="KF55" s="146"/>
      <c r="KG55" s="145"/>
      <c r="KH55" s="146"/>
      <c r="KI55" s="145"/>
      <c r="KJ55" s="146"/>
      <c r="KK55" s="145"/>
      <c r="KL55" s="146"/>
      <c r="KM55" s="145"/>
      <c r="KN55" s="146"/>
      <c r="KO55" s="145"/>
      <c r="KP55" s="146"/>
      <c r="KQ55" s="145"/>
      <c r="KR55" s="146"/>
      <c r="KS55" s="145"/>
      <c r="KT55" s="146"/>
      <c r="KU55" s="145"/>
      <c r="KV55" s="146"/>
      <c r="KW55" s="145"/>
      <c r="KX55" s="146"/>
      <c r="KY55" s="145"/>
      <c r="KZ55" s="146"/>
      <c r="LA55" s="145"/>
      <c r="LB55" s="146"/>
      <c r="LC55" s="145"/>
      <c r="LD55" s="146"/>
      <c r="LE55" s="145"/>
      <c r="LF55" s="146"/>
      <c r="LG55" s="145"/>
      <c r="LH55" s="146"/>
      <c r="LI55" s="145"/>
      <c r="LJ55" s="146"/>
      <c r="LK55" s="145"/>
      <c r="LL55" s="146"/>
      <c r="LM55" s="145"/>
      <c r="LN55" s="146"/>
      <c r="LO55" s="145"/>
      <c r="LP55" s="146"/>
      <c r="LQ55" s="145"/>
      <c r="LR55" s="146"/>
      <c r="LS55" s="145"/>
      <c r="LT55" s="146"/>
      <c r="LU55" s="145"/>
      <c r="LV55" s="146"/>
      <c r="LW55" s="145"/>
      <c r="LX55" s="146"/>
      <c r="LY55" s="145"/>
      <c r="LZ55" s="146"/>
      <c r="MA55" s="145"/>
      <c r="MB55" s="146"/>
      <c r="MC55" s="145"/>
      <c r="MD55" s="146"/>
      <c r="ME55" s="145"/>
      <c r="MF55" s="146"/>
      <c r="MG55" s="145"/>
      <c r="MH55" s="146"/>
      <c r="MI55" s="145"/>
      <c r="MJ55" s="146"/>
      <c r="MK55" s="145"/>
      <c r="ML55" s="146"/>
      <c r="MM55" s="145"/>
      <c r="MN55" s="146"/>
      <c r="MO55" s="145"/>
      <c r="MP55" s="146"/>
      <c r="MQ55" s="145"/>
      <c r="MR55" s="146"/>
      <c r="MS55" s="145"/>
      <c r="MT55" s="146"/>
      <c r="MU55" s="145"/>
      <c r="MV55" s="146"/>
      <c r="MW55" s="145"/>
      <c r="MX55" s="146"/>
      <c r="MY55" s="145"/>
      <c r="MZ55" s="146"/>
      <c r="NA55" s="145"/>
      <c r="NB55" s="146"/>
      <c r="NC55" s="145"/>
      <c r="ND55" s="146"/>
      <c r="NE55" s="145"/>
      <c r="NF55" s="146"/>
      <c r="NG55" s="145"/>
      <c r="NH55" s="146"/>
      <c r="NI55" s="145"/>
      <c r="NJ55" s="146"/>
      <c r="NK55" s="145"/>
      <c r="NL55" s="146"/>
      <c r="NM55" s="145"/>
      <c r="NN55" s="146"/>
      <c r="NO55" s="145"/>
      <c r="NP55" s="146"/>
      <c r="NQ55" s="145"/>
      <c r="NR55" s="146"/>
      <c r="NS55" s="145"/>
      <c r="NT55" s="146"/>
      <c r="NU55" s="145"/>
      <c r="NV55" s="146"/>
      <c r="NW55" s="145"/>
      <c r="NX55" s="146"/>
      <c r="NY55" s="145"/>
      <c r="NZ55" s="146"/>
      <c r="OA55" s="145"/>
      <c r="OB55" s="146"/>
      <c r="OC55" s="145"/>
      <c r="OD55" s="146"/>
      <c r="OE55" s="145"/>
      <c r="OF55" s="146"/>
      <c r="OG55" s="145"/>
      <c r="OH55" s="146"/>
      <c r="OI55" s="145"/>
      <c r="OJ55" s="146"/>
      <c r="OK55" s="145"/>
      <c r="OL55" s="148"/>
      <c r="OM55" s="145"/>
      <c r="ON55" s="146"/>
      <c r="OO55" s="145"/>
      <c r="OP55" s="146"/>
      <c r="OQ55" s="145"/>
      <c r="OR55" s="146"/>
      <c r="OS55" s="145"/>
      <c r="OT55" s="146"/>
      <c r="OU55" s="145"/>
      <c r="OV55" s="146"/>
      <c r="OW55" s="145"/>
      <c r="OX55" s="146"/>
      <c r="OY55" s="145"/>
      <c r="OZ55" s="146"/>
      <c r="PA55" s="145"/>
      <c r="PB55" s="146"/>
      <c r="PC55" s="145"/>
      <c r="PD55" s="146"/>
      <c r="PE55" s="145"/>
      <c r="PF55" s="146"/>
      <c r="PG55" s="145"/>
      <c r="PH55" s="146"/>
      <c r="PI55" s="145"/>
      <c r="PJ55" s="146"/>
      <c r="PK55" s="145"/>
      <c r="PL55" s="146"/>
      <c r="PM55" s="145"/>
      <c r="PN55" s="146"/>
      <c r="PO55" s="145"/>
      <c r="PP55" s="146"/>
      <c r="PQ55" s="145"/>
      <c r="PR55" s="146"/>
      <c r="PS55" s="145"/>
      <c r="PT55" s="146"/>
      <c r="PU55" s="145"/>
      <c r="PV55" s="146"/>
      <c r="PW55" s="145"/>
      <c r="PX55" s="146"/>
      <c r="PY55" s="145"/>
      <c r="PZ55" s="146"/>
      <c r="QA55" s="145"/>
      <c r="QB55" s="146"/>
      <c r="QC55" s="145"/>
      <c r="QD55" s="146"/>
      <c r="QE55" s="145"/>
      <c r="QF55" s="146"/>
      <c r="QG55" s="145"/>
      <c r="QH55" s="146"/>
      <c r="QI55" s="145"/>
      <c r="QJ55" s="146"/>
      <c r="QK55" s="145"/>
      <c r="QL55" s="146"/>
      <c r="QM55" s="145"/>
      <c r="QN55" s="146"/>
      <c r="QO55" s="145"/>
      <c r="QP55" s="146"/>
      <c r="QQ55" s="149">
        <v>1</v>
      </c>
      <c r="QR55" s="146"/>
      <c r="QS55" s="145"/>
      <c r="QT55" s="146"/>
      <c r="QU55" s="145"/>
      <c r="QV55" s="146"/>
      <c r="QW55" s="145"/>
      <c r="QX55" s="146"/>
      <c r="QY55" s="145"/>
      <c r="QZ55" s="146"/>
      <c r="RA55" s="145"/>
      <c r="RB55" s="146"/>
      <c r="RC55" s="145"/>
      <c r="RD55" s="146"/>
      <c r="RE55" s="145"/>
      <c r="RF55" s="146"/>
      <c r="RG55" s="145"/>
      <c r="RH55" s="146"/>
      <c r="RI55" s="145"/>
      <c r="RJ55" s="146"/>
      <c r="RK55" s="145"/>
      <c r="RL55" s="146"/>
      <c r="RM55" s="145"/>
      <c r="RN55" s="146"/>
      <c r="RO55" s="145"/>
      <c r="RP55" s="146"/>
      <c r="RQ55" s="145"/>
      <c r="RR55" s="146"/>
      <c r="RS55" s="145"/>
      <c r="RT55" s="146"/>
      <c r="RU55" s="145"/>
      <c r="RV55" s="146"/>
      <c r="RW55" s="145"/>
      <c r="RX55" s="146"/>
      <c r="RY55" s="145"/>
      <c r="RZ55" s="146"/>
      <c r="SA55" s="145"/>
      <c r="SB55" s="146"/>
      <c r="SC55" s="145"/>
      <c r="SD55" s="146"/>
      <c r="SE55" s="145"/>
      <c r="SF55" s="146"/>
      <c r="SG55" s="145"/>
      <c r="SH55" s="146"/>
      <c r="SI55" s="145"/>
      <c r="SJ55" s="146"/>
      <c r="SK55" s="145"/>
      <c r="SL55" s="146"/>
      <c r="SM55" s="145"/>
      <c r="SN55" s="146"/>
      <c r="SO55" s="145"/>
      <c r="SP55" s="146"/>
      <c r="SQ55" s="145"/>
      <c r="SR55" s="146"/>
      <c r="SS55" s="145"/>
      <c r="ST55" s="146"/>
      <c r="SU55" s="145"/>
      <c r="SV55" s="146"/>
      <c r="SW55" s="145"/>
      <c r="SX55" s="146"/>
      <c r="SY55" s="145"/>
      <c r="SZ55" s="146"/>
      <c r="TA55" s="145"/>
      <c r="TB55" s="146"/>
      <c r="TC55" s="145"/>
      <c r="TD55" s="146"/>
      <c r="TE55" s="145"/>
      <c r="TF55" s="146"/>
      <c r="TG55" s="145"/>
      <c r="TH55" s="146"/>
      <c r="TI55" s="145"/>
      <c r="TJ55" s="146"/>
      <c r="TK55" s="145"/>
      <c r="TL55" s="146"/>
      <c r="TM55" s="145"/>
      <c r="TN55" s="146"/>
      <c r="TO55" s="145"/>
      <c r="TP55" s="146"/>
      <c r="TQ55" s="145"/>
      <c r="TR55" s="146"/>
      <c r="TS55" s="145"/>
      <c r="TT55" s="146"/>
      <c r="TU55" s="145"/>
      <c r="TV55" s="146"/>
      <c r="TW55" s="145"/>
      <c r="TX55" s="146"/>
      <c r="TY55" s="145"/>
      <c r="TZ55" s="146"/>
      <c r="UA55" s="145"/>
      <c r="UB55" s="146"/>
      <c r="UC55" s="145"/>
      <c r="UD55" s="146"/>
      <c r="UE55" s="145"/>
      <c r="UF55" s="146"/>
      <c r="UG55" s="145"/>
      <c r="UH55" s="146"/>
      <c r="UI55" s="145"/>
      <c r="UJ55" s="146"/>
      <c r="UK55" s="145"/>
      <c r="UL55" s="146"/>
      <c r="UM55" s="145"/>
      <c r="UN55" s="146"/>
      <c r="UO55" s="145"/>
      <c r="UP55" s="146"/>
      <c r="UQ55" s="145"/>
      <c r="UR55" s="146"/>
      <c r="US55" s="145"/>
      <c r="UT55" s="146"/>
      <c r="UU55" s="145"/>
      <c r="UV55" s="146"/>
      <c r="UW55" s="145"/>
      <c r="UX55" s="146"/>
      <c r="UY55" s="145"/>
      <c r="UZ55" s="146"/>
      <c r="VA55" s="145"/>
      <c r="VB55" s="146"/>
      <c r="VC55" s="145"/>
      <c r="VD55" s="146"/>
      <c r="VE55" s="145"/>
      <c r="VF55" s="146"/>
      <c r="VG55" s="145"/>
      <c r="VH55" s="146"/>
      <c r="VI55" s="145"/>
      <c r="VJ55" s="146"/>
      <c r="VK55" s="145"/>
      <c r="VL55" s="146"/>
      <c r="VM55" s="145"/>
      <c r="VN55" s="146"/>
      <c r="VO55" s="145"/>
      <c r="VP55" s="146"/>
      <c r="VQ55" s="145"/>
      <c r="VR55" s="146"/>
      <c r="VS55" s="145"/>
      <c r="VT55" s="146"/>
      <c r="VU55" s="145"/>
      <c r="VV55" s="146"/>
      <c r="VW55" s="145"/>
      <c r="VX55" s="146"/>
      <c r="VY55" s="145"/>
      <c r="VZ55" s="146"/>
      <c r="WA55" s="145"/>
      <c r="WB55" s="146"/>
      <c r="WC55" s="145"/>
      <c r="WD55" s="148"/>
    </row>
    <row r="56" spans="1:602" ht="15.6">
      <c r="A56" s="132" t="s">
        <v>3734</v>
      </c>
      <c r="B56" s="133" t="s">
        <v>3747</v>
      </c>
      <c r="C56" s="145"/>
      <c r="D56" s="146"/>
      <c r="E56" s="145"/>
      <c r="F56" s="146"/>
      <c r="G56" s="145"/>
      <c r="H56" s="146"/>
      <c r="I56" s="145"/>
      <c r="J56" s="146"/>
      <c r="K56" s="145"/>
      <c r="L56" s="146"/>
      <c r="M56" s="145"/>
      <c r="N56" s="146"/>
      <c r="O56" s="145"/>
      <c r="P56" s="146"/>
      <c r="Q56" s="145"/>
      <c r="R56" s="146"/>
      <c r="S56" s="145"/>
      <c r="T56" s="146"/>
      <c r="U56" s="145"/>
      <c r="V56" s="146"/>
      <c r="W56" s="145"/>
      <c r="X56" s="146"/>
      <c r="Y56" s="145"/>
      <c r="Z56" s="146"/>
      <c r="AA56" s="145"/>
      <c r="AB56" s="146"/>
      <c r="AC56" s="145"/>
      <c r="AD56" s="146"/>
      <c r="AE56" s="145"/>
      <c r="AF56" s="146"/>
      <c r="AG56" s="145"/>
      <c r="AH56" s="146"/>
      <c r="AI56" s="145"/>
      <c r="AJ56" s="146"/>
      <c r="AK56" s="145"/>
      <c r="AL56" s="146"/>
      <c r="AM56" s="145"/>
      <c r="AN56" s="146"/>
      <c r="AO56" s="145"/>
      <c r="AP56" s="146"/>
      <c r="AQ56" s="145"/>
      <c r="AR56" s="146"/>
      <c r="AS56" s="145"/>
      <c r="AT56" s="146"/>
      <c r="AU56" s="145"/>
      <c r="AV56" s="146"/>
      <c r="AW56" s="145"/>
      <c r="AX56" s="146"/>
      <c r="AY56" s="145"/>
      <c r="AZ56" s="146"/>
      <c r="BA56" s="145"/>
      <c r="BB56" s="146"/>
      <c r="BC56" s="145"/>
      <c r="BD56" s="146"/>
      <c r="BE56" s="145"/>
      <c r="BF56" s="146"/>
      <c r="BG56" s="145"/>
      <c r="BH56" s="146"/>
      <c r="BI56" s="145"/>
      <c r="BJ56" s="146"/>
      <c r="BK56" s="145"/>
      <c r="BL56" s="146"/>
      <c r="BM56" s="145"/>
      <c r="BN56" s="146"/>
      <c r="BO56" s="145"/>
      <c r="BP56" s="146"/>
      <c r="BQ56" s="145"/>
      <c r="BR56" s="146"/>
      <c r="BS56" s="145"/>
      <c r="BT56" s="146"/>
      <c r="BU56" s="145"/>
      <c r="BV56" s="146"/>
      <c r="BW56" s="145"/>
      <c r="BX56" s="146"/>
      <c r="BY56" s="145"/>
      <c r="BZ56" s="146"/>
      <c r="CA56" s="145"/>
      <c r="CB56" s="146"/>
      <c r="CC56" s="145"/>
      <c r="CD56" s="146"/>
      <c r="CE56" s="145"/>
      <c r="CF56" s="146"/>
      <c r="CG56" s="145"/>
      <c r="CH56" s="146"/>
      <c r="CI56" s="145"/>
      <c r="CJ56" s="146"/>
      <c r="CK56" s="145"/>
      <c r="CL56" s="146"/>
      <c r="CM56" s="145"/>
      <c r="CN56" s="146"/>
      <c r="CO56" s="145"/>
      <c r="CP56" s="146"/>
      <c r="CQ56" s="145"/>
      <c r="CR56" s="146"/>
      <c r="CS56" s="145"/>
      <c r="CT56" s="146"/>
      <c r="CU56" s="145"/>
      <c r="CV56" s="146"/>
      <c r="CW56" s="145"/>
      <c r="CX56" s="146"/>
      <c r="CY56" s="145"/>
      <c r="CZ56" s="146"/>
      <c r="DA56" s="145"/>
      <c r="DB56" s="146"/>
      <c r="DC56" s="145"/>
      <c r="DD56" s="146"/>
      <c r="DE56" s="145"/>
      <c r="DF56" s="146"/>
      <c r="DG56" s="145"/>
      <c r="DH56" s="146"/>
      <c r="DI56" s="145"/>
      <c r="DJ56" s="146"/>
      <c r="DK56" s="145"/>
      <c r="DL56" s="146"/>
      <c r="DM56" s="145"/>
      <c r="DN56" s="146"/>
      <c r="DO56" s="145"/>
      <c r="DP56" s="146"/>
      <c r="DQ56" s="145"/>
      <c r="DR56" s="146"/>
      <c r="DS56" s="95">
        <v>7</v>
      </c>
      <c r="DT56" s="146"/>
      <c r="DU56" s="145"/>
      <c r="DV56" s="146"/>
      <c r="DW56" s="145"/>
      <c r="DX56" s="146"/>
      <c r="DY56" s="145"/>
      <c r="DZ56" s="146"/>
      <c r="EA56" s="145"/>
      <c r="EB56" s="146"/>
      <c r="EC56" s="145"/>
      <c r="ED56" s="146"/>
      <c r="EE56" s="145"/>
      <c r="EF56" s="146"/>
      <c r="EG56" s="145"/>
      <c r="EH56" s="146"/>
      <c r="EI56" s="145"/>
      <c r="EJ56" s="146"/>
      <c r="EK56" s="145"/>
      <c r="EL56" s="146"/>
      <c r="EM56" s="145"/>
      <c r="EN56" s="146"/>
      <c r="EO56" s="145"/>
      <c r="EP56" s="146"/>
      <c r="EQ56" s="145"/>
      <c r="ER56" s="146"/>
      <c r="ES56" s="145"/>
      <c r="ET56" s="146"/>
      <c r="EU56" s="145"/>
      <c r="EV56" s="146"/>
      <c r="EW56" s="145"/>
      <c r="EX56" s="146"/>
      <c r="EY56" s="145"/>
      <c r="EZ56" s="146"/>
      <c r="FA56" s="145"/>
      <c r="FB56" s="146"/>
      <c r="FC56" s="145"/>
      <c r="FD56" s="146"/>
      <c r="FE56" s="145"/>
      <c r="FF56" s="146"/>
      <c r="FG56" s="145"/>
      <c r="FH56" s="146"/>
      <c r="FI56" s="145"/>
      <c r="FJ56" s="146"/>
      <c r="FK56" s="145"/>
      <c r="FL56" s="146"/>
      <c r="FM56" s="145"/>
      <c r="FN56" s="146"/>
      <c r="FO56" s="145"/>
      <c r="FP56" s="146"/>
      <c r="FQ56" s="145"/>
      <c r="FR56" s="146"/>
      <c r="FS56" s="145"/>
      <c r="FT56" s="146"/>
      <c r="FU56" s="145"/>
      <c r="FV56" s="146"/>
      <c r="FW56" s="145"/>
      <c r="FX56" s="146"/>
      <c r="FY56" s="145"/>
      <c r="FZ56" s="146"/>
      <c r="GA56" s="145"/>
      <c r="GB56" s="146"/>
      <c r="GC56" s="145"/>
      <c r="GD56" s="146"/>
      <c r="GE56" s="145"/>
      <c r="GF56" s="146"/>
      <c r="GG56" s="145"/>
      <c r="GH56" s="146"/>
      <c r="GI56" s="145"/>
      <c r="GJ56" s="146"/>
      <c r="GK56" s="145"/>
      <c r="GL56" s="146"/>
      <c r="GM56" s="145"/>
      <c r="GN56" s="146"/>
      <c r="GO56" s="145"/>
      <c r="GP56" s="146"/>
      <c r="GQ56" s="145"/>
      <c r="GR56" s="146"/>
      <c r="GS56" s="145"/>
      <c r="GT56" s="148"/>
      <c r="GU56" s="145"/>
      <c r="GV56" s="146"/>
      <c r="GW56" s="145"/>
      <c r="GX56" s="146"/>
      <c r="GY56" s="145"/>
      <c r="GZ56" s="146"/>
      <c r="HA56" s="145"/>
      <c r="HB56" s="146"/>
      <c r="HC56" s="145"/>
      <c r="HD56" s="146"/>
      <c r="HE56" s="145"/>
      <c r="HF56" s="146"/>
      <c r="HG56" s="145"/>
      <c r="HH56" s="146"/>
      <c r="HI56" s="145"/>
      <c r="HJ56" s="146"/>
      <c r="HK56" s="145"/>
      <c r="HL56" s="146"/>
      <c r="HM56" s="145"/>
      <c r="HN56" s="146"/>
      <c r="HO56" s="145"/>
      <c r="HP56" s="146"/>
      <c r="HQ56" s="145"/>
      <c r="HR56" s="146"/>
      <c r="HS56" s="145"/>
      <c r="HT56" s="146"/>
      <c r="HU56" s="145"/>
      <c r="HV56" s="146"/>
      <c r="HW56" s="145"/>
      <c r="HX56" s="146"/>
      <c r="HY56" s="145"/>
      <c r="HZ56" s="146"/>
      <c r="IA56" s="145"/>
      <c r="IB56" s="146"/>
      <c r="IC56" s="145"/>
      <c r="ID56" s="146"/>
      <c r="IE56" s="145"/>
      <c r="IF56" s="146"/>
      <c r="IG56" s="145"/>
      <c r="IH56" s="146"/>
      <c r="II56" s="145"/>
      <c r="IJ56" s="146"/>
      <c r="IK56" s="145"/>
      <c r="IL56" s="146"/>
      <c r="IM56" s="145"/>
      <c r="IN56" s="146"/>
      <c r="IO56" s="145"/>
      <c r="IP56" s="146"/>
      <c r="IQ56" s="145"/>
      <c r="IR56" s="146"/>
      <c r="IS56" s="145"/>
      <c r="IT56" s="146"/>
      <c r="IU56" s="145"/>
      <c r="IV56" s="146"/>
      <c r="IW56" s="145"/>
      <c r="IX56" s="146"/>
      <c r="IY56" s="145"/>
      <c r="IZ56" s="146"/>
      <c r="JA56" s="145"/>
      <c r="JB56" s="146"/>
      <c r="JC56" s="145"/>
      <c r="JD56" s="146"/>
      <c r="JE56" s="145"/>
      <c r="JF56" s="146"/>
      <c r="JG56" s="145"/>
      <c r="JH56" s="146"/>
      <c r="JI56" s="145"/>
      <c r="JJ56" s="146"/>
      <c r="JK56" s="145"/>
      <c r="JL56" s="146"/>
      <c r="JM56" s="145"/>
      <c r="JN56" s="146"/>
      <c r="JO56" s="145"/>
      <c r="JP56" s="146"/>
      <c r="JQ56" s="145"/>
      <c r="JR56" s="146"/>
      <c r="JS56" s="145"/>
      <c r="JT56" s="146"/>
      <c r="JU56" s="145"/>
      <c r="JV56" s="146"/>
      <c r="JW56" s="145"/>
      <c r="JX56" s="146"/>
      <c r="JY56" s="145"/>
      <c r="JZ56" s="146"/>
      <c r="KA56" s="145"/>
      <c r="KB56" s="146"/>
      <c r="KC56" s="145"/>
      <c r="KD56" s="146"/>
      <c r="KE56" s="145"/>
      <c r="KF56" s="146"/>
      <c r="KG56" s="145"/>
      <c r="KH56" s="146"/>
      <c r="KI56" s="145"/>
      <c r="KJ56" s="146"/>
      <c r="KK56" s="145"/>
      <c r="KL56" s="146"/>
      <c r="KM56" s="145"/>
      <c r="KN56" s="146"/>
      <c r="KO56" s="145"/>
      <c r="KP56" s="146"/>
      <c r="KQ56" s="145"/>
      <c r="KR56" s="146"/>
      <c r="KS56" s="145"/>
      <c r="KT56" s="146"/>
      <c r="KU56" s="145"/>
      <c r="KV56" s="146"/>
      <c r="KW56" s="149">
        <v>1</v>
      </c>
      <c r="KX56" s="146"/>
      <c r="KY56" s="145"/>
      <c r="KZ56" s="146"/>
      <c r="LA56" s="145"/>
      <c r="LB56" s="146"/>
      <c r="LC56" s="145"/>
      <c r="LD56" s="146"/>
      <c r="LE56" s="145"/>
      <c r="LF56" s="146"/>
      <c r="LG56" s="145"/>
      <c r="LH56" s="146"/>
      <c r="LI56" s="149">
        <v>1</v>
      </c>
      <c r="LJ56" s="146"/>
      <c r="LK56" s="95">
        <v>1</v>
      </c>
      <c r="LL56" s="146"/>
      <c r="LM56" s="145"/>
      <c r="LN56" s="146"/>
      <c r="LO56" s="145"/>
      <c r="LP56" s="146"/>
      <c r="LQ56" s="145"/>
      <c r="LR56" s="146"/>
      <c r="LS56" s="145"/>
      <c r="LT56" s="146"/>
      <c r="LU56" s="145"/>
      <c r="LV56" s="146"/>
      <c r="LW56" s="145"/>
      <c r="LX56" s="146"/>
      <c r="LY56" s="145"/>
      <c r="LZ56" s="146"/>
      <c r="MA56" s="145"/>
      <c r="MB56" s="146"/>
      <c r="MC56" s="145"/>
      <c r="MD56" s="146"/>
      <c r="ME56" s="149">
        <v>1</v>
      </c>
      <c r="MF56" s="146"/>
      <c r="MG56" s="145"/>
      <c r="MH56" s="146"/>
      <c r="MI56" s="145"/>
      <c r="MJ56" s="146"/>
      <c r="MK56" s="145"/>
      <c r="ML56" s="146"/>
      <c r="MM56" s="145"/>
      <c r="MN56" s="146"/>
      <c r="MO56" s="145"/>
      <c r="MP56" s="146"/>
      <c r="MQ56" s="145"/>
      <c r="MR56" s="146"/>
      <c r="MS56" s="145"/>
      <c r="MT56" s="146"/>
      <c r="MU56" s="145"/>
      <c r="MV56" s="146"/>
      <c r="MW56" s="145"/>
      <c r="MX56" s="146"/>
      <c r="MY56" s="149">
        <v>1</v>
      </c>
      <c r="MZ56" s="146"/>
      <c r="NA56" s="145"/>
      <c r="NB56" s="146"/>
      <c r="NC56" s="145"/>
      <c r="ND56" s="146"/>
      <c r="NE56" s="145"/>
      <c r="NF56" s="146"/>
      <c r="NG56" s="145"/>
      <c r="NH56" s="146"/>
      <c r="NI56" s="145"/>
      <c r="NJ56" s="146"/>
      <c r="NK56" s="145"/>
      <c r="NL56" s="146"/>
      <c r="NM56" s="145"/>
      <c r="NN56" s="146"/>
      <c r="NO56" s="145"/>
      <c r="NP56" s="146"/>
      <c r="NQ56" s="145"/>
      <c r="NR56" s="146"/>
      <c r="NS56" s="145"/>
      <c r="NT56" s="146"/>
      <c r="NU56" s="145"/>
      <c r="NV56" s="146"/>
      <c r="NW56" s="145"/>
      <c r="NX56" s="146"/>
      <c r="NY56" s="145"/>
      <c r="NZ56" s="146"/>
      <c r="OA56" s="145"/>
      <c r="OB56" s="146"/>
      <c r="OC56" s="145"/>
      <c r="OD56" s="146"/>
      <c r="OE56" s="145"/>
      <c r="OF56" s="146"/>
      <c r="OG56" s="145"/>
      <c r="OH56" s="146"/>
      <c r="OI56" s="145"/>
      <c r="OJ56" s="146"/>
      <c r="OK56" s="145"/>
      <c r="OL56" s="148"/>
      <c r="OM56" s="145"/>
      <c r="ON56" s="146"/>
      <c r="OO56" s="145"/>
      <c r="OP56" s="146"/>
      <c r="OQ56" s="145"/>
      <c r="OR56" s="146"/>
      <c r="OS56" s="145"/>
      <c r="OT56" s="146"/>
      <c r="OU56" s="145"/>
      <c r="OV56" s="146"/>
      <c r="OW56" s="145"/>
      <c r="OX56" s="146"/>
      <c r="OY56" s="145"/>
      <c r="OZ56" s="146"/>
      <c r="PA56" s="145"/>
      <c r="PB56" s="146"/>
      <c r="PC56" s="145"/>
      <c r="PD56" s="146"/>
      <c r="PE56" s="145"/>
      <c r="PF56" s="146"/>
      <c r="PG56" s="145"/>
      <c r="PH56" s="146"/>
      <c r="PI56" s="145"/>
      <c r="PJ56" s="146"/>
      <c r="PK56" s="145"/>
      <c r="PL56" s="146"/>
      <c r="PM56" s="145"/>
      <c r="PN56" s="146"/>
      <c r="PO56" s="145"/>
      <c r="PP56" s="146"/>
      <c r="PQ56" s="145"/>
      <c r="PR56" s="146"/>
      <c r="PS56" s="145"/>
      <c r="PT56" s="146"/>
      <c r="PU56" s="145"/>
      <c r="PV56" s="146"/>
      <c r="PW56" s="145"/>
      <c r="PX56" s="146"/>
      <c r="PY56" s="145"/>
      <c r="PZ56" s="146"/>
      <c r="QA56" s="145"/>
      <c r="QB56" s="146"/>
      <c r="QC56" s="145"/>
      <c r="QD56" s="146"/>
      <c r="QE56" s="145"/>
      <c r="QF56" s="146"/>
      <c r="QG56" s="145"/>
      <c r="QH56" s="146"/>
      <c r="QI56" s="145"/>
      <c r="QJ56" s="146"/>
      <c r="QK56" s="145"/>
      <c r="QL56" s="146"/>
      <c r="QM56" s="145"/>
      <c r="QN56" s="146"/>
      <c r="QO56" s="145"/>
      <c r="QP56" s="146"/>
      <c r="QQ56" s="145"/>
      <c r="QR56" s="146"/>
      <c r="QS56" s="145"/>
      <c r="QT56" s="146"/>
      <c r="QU56" s="145"/>
      <c r="QV56" s="146"/>
      <c r="QW56" s="145"/>
      <c r="QX56" s="146"/>
      <c r="QY56" s="145"/>
      <c r="QZ56" s="146"/>
      <c r="RA56" s="145"/>
      <c r="RB56" s="146"/>
      <c r="RC56" s="145"/>
      <c r="RD56" s="146"/>
      <c r="RE56" s="145"/>
      <c r="RF56" s="146"/>
      <c r="RG56" s="145"/>
      <c r="RH56" s="146"/>
      <c r="RI56" s="145"/>
      <c r="RJ56" s="146"/>
      <c r="RK56" s="145"/>
      <c r="RL56" s="146"/>
      <c r="RM56" s="145"/>
      <c r="RN56" s="146"/>
      <c r="RO56" s="145"/>
      <c r="RP56" s="146"/>
      <c r="RQ56" s="145"/>
      <c r="RR56" s="146"/>
      <c r="RS56" s="145"/>
      <c r="RT56" s="146"/>
      <c r="RU56" s="145"/>
      <c r="RV56" s="146"/>
      <c r="RW56" s="145"/>
      <c r="RX56" s="146"/>
      <c r="RY56" s="145"/>
      <c r="RZ56" s="146"/>
      <c r="SA56" s="145"/>
      <c r="SB56" s="146"/>
      <c r="SC56" s="145"/>
      <c r="SD56" s="146"/>
      <c r="SE56" s="145"/>
      <c r="SF56" s="146"/>
      <c r="SG56" s="145"/>
      <c r="SH56" s="146"/>
      <c r="SI56" s="145"/>
      <c r="SJ56" s="146"/>
      <c r="SK56" s="145"/>
      <c r="SL56" s="146"/>
      <c r="SM56" s="145"/>
      <c r="SN56" s="146"/>
      <c r="SO56" s="145"/>
      <c r="SP56" s="146"/>
      <c r="SQ56" s="145"/>
      <c r="SR56" s="146"/>
      <c r="SS56" s="145"/>
      <c r="ST56" s="146"/>
      <c r="SU56" s="145"/>
      <c r="SV56" s="146"/>
      <c r="SW56" s="145"/>
      <c r="SX56" s="146"/>
      <c r="SY56" s="145"/>
      <c r="SZ56" s="146"/>
      <c r="TA56" s="145"/>
      <c r="TB56" s="146"/>
      <c r="TC56" s="150"/>
      <c r="TD56" s="146"/>
      <c r="TE56" s="145"/>
      <c r="TF56" s="146"/>
      <c r="TG56" s="145"/>
      <c r="TH56" s="146"/>
      <c r="TI56" s="145"/>
      <c r="TJ56" s="146"/>
      <c r="TK56" s="145"/>
      <c r="TL56" s="146"/>
      <c r="TM56" s="145"/>
      <c r="TN56" s="146"/>
      <c r="TO56" s="145"/>
      <c r="TP56" s="146"/>
      <c r="TQ56" s="145"/>
      <c r="TR56" s="146"/>
      <c r="TS56" s="145"/>
      <c r="TT56" s="146"/>
      <c r="TU56" s="145"/>
      <c r="TV56" s="146"/>
      <c r="TW56" s="145"/>
      <c r="TX56" s="146"/>
      <c r="TY56" s="145"/>
      <c r="TZ56" s="146"/>
      <c r="UA56" s="145"/>
      <c r="UB56" s="146"/>
      <c r="UC56" s="145"/>
      <c r="UD56" s="146"/>
      <c r="UE56" s="145"/>
      <c r="UF56" s="146"/>
      <c r="UG56" s="145"/>
      <c r="UH56" s="146"/>
      <c r="UI56" s="145"/>
      <c r="UJ56" s="146"/>
      <c r="UK56" s="145"/>
      <c r="UL56" s="146"/>
      <c r="UM56" s="145"/>
      <c r="UN56" s="146"/>
      <c r="UO56" s="145"/>
      <c r="UP56" s="146"/>
      <c r="UQ56" s="145"/>
      <c r="UR56" s="146"/>
      <c r="US56" s="145"/>
      <c r="UT56" s="146"/>
      <c r="UU56" s="145"/>
      <c r="UV56" s="146"/>
      <c r="UW56" s="145"/>
      <c r="UX56" s="146"/>
      <c r="UY56" s="145"/>
      <c r="UZ56" s="146"/>
      <c r="VA56" s="145"/>
      <c r="VB56" s="146"/>
      <c r="VC56" s="145"/>
      <c r="VD56" s="146"/>
      <c r="VE56" s="145"/>
      <c r="VF56" s="146"/>
      <c r="VG56" s="145"/>
      <c r="VH56" s="146"/>
      <c r="VI56" s="145"/>
      <c r="VJ56" s="146"/>
      <c r="VK56" s="145"/>
      <c r="VL56" s="146"/>
      <c r="VM56" s="145"/>
      <c r="VN56" s="146"/>
      <c r="VO56" s="145"/>
      <c r="VP56" s="146"/>
      <c r="VQ56" s="145"/>
      <c r="VR56" s="146"/>
      <c r="VS56" s="145"/>
      <c r="VT56" s="146"/>
      <c r="VU56" s="145"/>
      <c r="VV56" s="146"/>
      <c r="VW56" s="145"/>
      <c r="VX56" s="146"/>
      <c r="VY56" s="145"/>
      <c r="VZ56" s="146"/>
      <c r="WA56" s="145"/>
      <c r="WB56" s="146"/>
      <c r="WC56" s="145"/>
      <c r="WD56" s="148"/>
    </row>
    <row r="57" spans="1:602" ht="15.6">
      <c r="A57" s="132" t="s">
        <v>3734</v>
      </c>
      <c r="B57" s="133" t="s">
        <v>3748</v>
      </c>
      <c r="C57" s="145"/>
      <c r="D57" s="146"/>
      <c r="E57" s="145"/>
      <c r="F57" s="146"/>
      <c r="G57" s="145"/>
      <c r="H57" s="146"/>
      <c r="I57" s="145"/>
      <c r="J57" s="146"/>
      <c r="K57" s="145"/>
      <c r="L57" s="146"/>
      <c r="M57" s="145"/>
      <c r="N57" s="146"/>
      <c r="O57" s="145"/>
      <c r="P57" s="146"/>
      <c r="Q57" s="145"/>
      <c r="R57" s="146"/>
      <c r="S57" s="145"/>
      <c r="T57" s="146"/>
      <c r="U57" s="145"/>
      <c r="V57" s="146"/>
      <c r="W57" s="145"/>
      <c r="X57" s="146"/>
      <c r="Y57" s="145"/>
      <c r="Z57" s="146"/>
      <c r="AA57" s="145"/>
      <c r="AB57" s="146"/>
      <c r="AC57" s="145"/>
      <c r="AD57" s="146"/>
      <c r="AE57" s="145"/>
      <c r="AF57" s="146"/>
      <c r="AG57" s="145"/>
      <c r="AH57" s="146"/>
      <c r="AI57" s="145"/>
      <c r="AJ57" s="146"/>
      <c r="AK57" s="145"/>
      <c r="AL57" s="146"/>
      <c r="AM57" s="145"/>
      <c r="AN57" s="146"/>
      <c r="AO57" s="145"/>
      <c r="AP57" s="146"/>
      <c r="AQ57" s="145"/>
      <c r="AR57" s="146"/>
      <c r="AS57" s="145"/>
      <c r="AT57" s="146"/>
      <c r="AU57" s="145"/>
      <c r="AV57" s="146"/>
      <c r="AW57" s="145"/>
      <c r="AX57" s="146"/>
      <c r="AY57" s="145"/>
      <c r="AZ57" s="146"/>
      <c r="BA57" s="95">
        <v>1</v>
      </c>
      <c r="BB57" s="146"/>
      <c r="BC57" s="145"/>
      <c r="BD57" s="146"/>
      <c r="BE57" s="145"/>
      <c r="BF57" s="146"/>
      <c r="BG57" s="145"/>
      <c r="BH57" s="146"/>
      <c r="BI57" s="145"/>
      <c r="BJ57" s="146"/>
      <c r="BK57" s="145"/>
      <c r="BL57" s="146"/>
      <c r="BM57" s="145"/>
      <c r="BN57" s="146"/>
      <c r="BO57" s="145"/>
      <c r="BP57" s="146"/>
      <c r="BQ57" s="145"/>
      <c r="BR57" s="146"/>
      <c r="BS57" s="145"/>
      <c r="BT57" s="146"/>
      <c r="BU57" s="145"/>
      <c r="BV57" s="146"/>
      <c r="BW57" s="145"/>
      <c r="BX57" s="146"/>
      <c r="BY57" s="145"/>
      <c r="BZ57" s="146"/>
      <c r="CA57" s="145"/>
      <c r="CB57" s="146"/>
      <c r="CC57" s="145"/>
      <c r="CD57" s="146"/>
      <c r="CE57" s="145"/>
      <c r="CF57" s="146"/>
      <c r="CG57" s="145"/>
      <c r="CH57" s="146"/>
      <c r="CI57" s="95">
        <v>1</v>
      </c>
      <c r="CJ57" s="146"/>
      <c r="CK57" s="145"/>
      <c r="CL57" s="146"/>
      <c r="CM57" s="145"/>
      <c r="CN57" s="146"/>
      <c r="CO57" s="145"/>
      <c r="CP57" s="146"/>
      <c r="CQ57" s="145"/>
      <c r="CR57" s="146"/>
      <c r="CS57" s="145"/>
      <c r="CT57" s="146"/>
      <c r="CU57" s="145"/>
      <c r="CV57" s="146"/>
      <c r="CW57" s="145"/>
      <c r="CX57" s="146"/>
      <c r="CY57" s="145"/>
      <c r="CZ57" s="146"/>
      <c r="DA57" s="145"/>
      <c r="DB57" s="146"/>
      <c r="DC57" s="145"/>
      <c r="DD57" s="146"/>
      <c r="DE57" s="145"/>
      <c r="DF57" s="146"/>
      <c r="DG57" s="95"/>
      <c r="DH57" s="146"/>
      <c r="DI57" s="95">
        <v>1</v>
      </c>
      <c r="DJ57" s="146"/>
      <c r="DK57" s="145"/>
      <c r="DL57" s="146"/>
      <c r="DM57" s="145"/>
      <c r="DN57" s="146"/>
      <c r="DO57" s="145"/>
      <c r="DP57" s="146"/>
      <c r="DQ57" s="145"/>
      <c r="DR57" s="146"/>
      <c r="DS57" s="145"/>
      <c r="DT57" s="146"/>
      <c r="DU57" s="145"/>
      <c r="DV57" s="146"/>
      <c r="DW57" s="145"/>
      <c r="DX57" s="146"/>
      <c r="DY57" s="145"/>
      <c r="DZ57" s="146"/>
      <c r="EA57" s="145"/>
      <c r="EB57" s="146"/>
      <c r="EC57" s="145"/>
      <c r="ED57" s="146"/>
      <c r="EE57" s="145"/>
      <c r="EF57" s="146"/>
      <c r="EG57" s="145"/>
      <c r="EH57" s="146"/>
      <c r="EI57" s="145"/>
      <c r="EJ57" s="146"/>
      <c r="EK57" s="145"/>
      <c r="EL57" s="146"/>
      <c r="EM57" s="145"/>
      <c r="EN57" s="146"/>
      <c r="EO57" s="145"/>
      <c r="EP57" s="146"/>
      <c r="EQ57" s="145"/>
      <c r="ER57" s="146"/>
      <c r="ES57" s="145"/>
      <c r="ET57" s="146"/>
      <c r="EU57" s="145"/>
      <c r="EV57" s="146"/>
      <c r="EW57" s="145"/>
      <c r="EX57" s="146"/>
      <c r="EY57" s="145"/>
      <c r="EZ57" s="146"/>
      <c r="FA57" s="145"/>
      <c r="FB57" s="146"/>
      <c r="FC57" s="145"/>
      <c r="FD57" s="146"/>
      <c r="FE57" s="95"/>
      <c r="FF57" s="146"/>
      <c r="FG57" s="145"/>
      <c r="FH57" s="146"/>
      <c r="FI57" s="145"/>
      <c r="FJ57" s="146"/>
      <c r="FK57" s="145"/>
      <c r="FL57" s="146"/>
      <c r="FM57" s="145"/>
      <c r="FN57" s="146"/>
      <c r="FO57" s="145"/>
      <c r="FP57" s="146"/>
      <c r="FQ57" s="95">
        <v>1</v>
      </c>
      <c r="FR57" s="146"/>
      <c r="FS57" s="145"/>
      <c r="FT57" s="146"/>
      <c r="FU57" s="145"/>
      <c r="FV57" s="146"/>
      <c r="FW57" s="145"/>
      <c r="FX57" s="146"/>
      <c r="FY57" s="145"/>
      <c r="FZ57" s="146"/>
      <c r="GA57" s="95">
        <v>2</v>
      </c>
      <c r="GB57" s="146"/>
      <c r="GC57" s="145"/>
      <c r="GD57" s="146"/>
      <c r="GE57" s="145"/>
      <c r="GF57" s="146"/>
      <c r="GG57" s="145"/>
      <c r="GH57" s="146"/>
      <c r="GI57" s="145"/>
      <c r="GJ57" s="146"/>
      <c r="GK57" s="145"/>
      <c r="GL57" s="146"/>
      <c r="GM57" s="145"/>
      <c r="GN57" s="146"/>
      <c r="GO57" s="145"/>
      <c r="GP57" s="146"/>
      <c r="GQ57" s="145"/>
      <c r="GR57" s="146"/>
      <c r="GS57" s="145"/>
      <c r="GT57" s="148"/>
      <c r="GU57" s="145"/>
      <c r="GV57" s="146"/>
      <c r="GW57" s="145"/>
      <c r="GX57" s="146"/>
      <c r="GY57" s="145"/>
      <c r="GZ57" s="146"/>
      <c r="HA57" s="145"/>
      <c r="HB57" s="146"/>
      <c r="HC57" s="145"/>
      <c r="HD57" s="146"/>
      <c r="HE57" s="145"/>
      <c r="HF57" s="146"/>
      <c r="HG57" s="145"/>
      <c r="HH57" s="146"/>
      <c r="HI57" s="145"/>
      <c r="HJ57" s="146"/>
      <c r="HK57" s="149">
        <v>1</v>
      </c>
      <c r="HL57" s="146"/>
      <c r="HM57" s="145"/>
      <c r="HN57" s="146"/>
      <c r="HO57" s="145"/>
      <c r="HP57" s="146"/>
      <c r="HQ57" s="145"/>
      <c r="HR57" s="146"/>
      <c r="HS57" s="145"/>
      <c r="HT57" s="146"/>
      <c r="HU57" s="145"/>
      <c r="HV57" s="146"/>
      <c r="HW57" s="145"/>
      <c r="HX57" s="146"/>
      <c r="HY57" s="145"/>
      <c r="HZ57" s="146"/>
      <c r="IA57" s="145"/>
      <c r="IB57" s="146"/>
      <c r="IC57" s="145"/>
      <c r="ID57" s="146"/>
      <c r="IE57" s="145"/>
      <c r="IF57" s="146"/>
      <c r="IG57" s="145"/>
      <c r="IH57" s="146"/>
      <c r="II57" s="145"/>
      <c r="IJ57" s="146"/>
      <c r="IK57" s="145"/>
      <c r="IL57" s="146"/>
      <c r="IM57" s="145"/>
      <c r="IN57" s="146"/>
      <c r="IO57" s="145"/>
      <c r="IP57" s="146"/>
      <c r="IQ57" s="145"/>
      <c r="IR57" s="146"/>
      <c r="IS57" s="95"/>
      <c r="IT57" s="146"/>
      <c r="IU57" s="145"/>
      <c r="IV57" s="146"/>
      <c r="IW57" s="145"/>
      <c r="IX57" s="146"/>
      <c r="IY57" s="145"/>
      <c r="IZ57" s="146"/>
      <c r="JA57" s="145"/>
      <c r="JB57" s="146"/>
      <c r="JC57" s="145"/>
      <c r="JD57" s="146"/>
      <c r="JE57" s="145"/>
      <c r="JF57" s="146"/>
      <c r="JG57" s="145"/>
      <c r="JH57" s="146"/>
      <c r="JI57" s="145"/>
      <c r="JJ57" s="146"/>
      <c r="JK57" s="145"/>
      <c r="JL57" s="146"/>
      <c r="JM57" s="145"/>
      <c r="JN57" s="146"/>
      <c r="JO57" s="145"/>
      <c r="JP57" s="146"/>
      <c r="JQ57" s="145"/>
      <c r="JR57" s="146"/>
      <c r="JS57" s="145"/>
      <c r="JT57" s="146"/>
      <c r="JU57" s="145"/>
      <c r="JV57" s="146"/>
      <c r="JW57" s="145"/>
      <c r="JX57" s="146"/>
      <c r="JY57" s="145"/>
      <c r="JZ57" s="146"/>
      <c r="KA57" s="95"/>
      <c r="KB57" s="146"/>
      <c r="KC57" s="145"/>
      <c r="KD57" s="146"/>
      <c r="KE57" s="145"/>
      <c r="KF57" s="146"/>
      <c r="KG57" s="145"/>
      <c r="KH57" s="146"/>
      <c r="KI57" s="145"/>
      <c r="KJ57" s="146"/>
      <c r="KK57" s="145"/>
      <c r="KL57" s="146"/>
      <c r="KM57" s="145"/>
      <c r="KN57" s="146"/>
      <c r="KO57" s="145"/>
      <c r="KP57" s="146"/>
      <c r="KQ57" s="149">
        <v>1</v>
      </c>
      <c r="KR57" s="146"/>
      <c r="KS57" s="145"/>
      <c r="KT57" s="146"/>
      <c r="KU57" s="145"/>
      <c r="KV57" s="146"/>
      <c r="KW57" s="145"/>
      <c r="KX57" s="146"/>
      <c r="KY57" s="95"/>
      <c r="KZ57" s="146"/>
      <c r="LA57" s="95"/>
      <c r="LB57" s="146"/>
      <c r="LC57" s="145"/>
      <c r="LD57" s="146"/>
      <c r="LE57" s="145"/>
      <c r="LF57" s="146"/>
      <c r="LG57" s="145"/>
      <c r="LH57" s="146"/>
      <c r="LI57" s="145"/>
      <c r="LJ57" s="146"/>
      <c r="LK57" s="145"/>
      <c r="LL57" s="146"/>
      <c r="LM57" s="145"/>
      <c r="LN57" s="146"/>
      <c r="LO57" s="145"/>
      <c r="LP57" s="146"/>
      <c r="LQ57" s="145"/>
      <c r="LR57" s="146"/>
      <c r="LS57" s="145"/>
      <c r="LT57" s="146"/>
      <c r="LU57" s="145"/>
      <c r="LV57" s="146"/>
      <c r="LW57" s="145"/>
      <c r="LX57" s="146"/>
      <c r="LY57" s="145"/>
      <c r="LZ57" s="146"/>
      <c r="MA57" s="145"/>
      <c r="MB57" s="146"/>
      <c r="MC57" s="145"/>
      <c r="MD57" s="146"/>
      <c r="ME57" s="145"/>
      <c r="MF57" s="146"/>
      <c r="MG57" s="145"/>
      <c r="MH57" s="146"/>
      <c r="MI57" s="145"/>
      <c r="MJ57" s="146"/>
      <c r="MK57" s="145"/>
      <c r="ML57" s="146"/>
      <c r="MM57" s="145"/>
      <c r="MN57" s="146"/>
      <c r="MO57" s="145"/>
      <c r="MP57" s="146"/>
      <c r="MQ57" s="145"/>
      <c r="MR57" s="146"/>
      <c r="MS57" s="145"/>
      <c r="MT57" s="146"/>
      <c r="MU57" s="145"/>
      <c r="MV57" s="146"/>
      <c r="MW57" s="95"/>
      <c r="MX57" s="146"/>
      <c r="MY57" s="145"/>
      <c r="MZ57" s="146"/>
      <c r="NA57" s="145"/>
      <c r="NB57" s="146"/>
      <c r="NC57" s="149">
        <v>1</v>
      </c>
      <c r="ND57" s="146"/>
      <c r="NE57" s="145"/>
      <c r="NF57" s="146"/>
      <c r="NG57" s="145"/>
      <c r="NH57" s="146"/>
      <c r="NI57" s="95"/>
      <c r="NJ57" s="146"/>
      <c r="NK57" s="145"/>
      <c r="NL57" s="146"/>
      <c r="NM57" s="145"/>
      <c r="NN57" s="146"/>
      <c r="NO57" s="145"/>
      <c r="NP57" s="146"/>
      <c r="NQ57" s="145"/>
      <c r="NR57" s="146"/>
      <c r="NS57" s="95"/>
      <c r="NT57" s="146"/>
      <c r="NU57" s="145"/>
      <c r="NV57" s="146"/>
      <c r="NW57" s="145"/>
      <c r="NX57" s="146"/>
      <c r="NY57" s="145"/>
      <c r="NZ57" s="146"/>
      <c r="OA57" s="145"/>
      <c r="OB57" s="146"/>
      <c r="OC57" s="145"/>
      <c r="OD57" s="146"/>
      <c r="OE57" s="145"/>
      <c r="OF57" s="146"/>
      <c r="OG57" s="145"/>
      <c r="OH57" s="146"/>
      <c r="OI57" s="145"/>
      <c r="OJ57" s="146"/>
      <c r="OK57" s="145"/>
      <c r="OL57" s="148"/>
      <c r="OM57" s="145"/>
      <c r="ON57" s="146"/>
      <c r="OO57" s="149">
        <v>1</v>
      </c>
      <c r="OP57" s="146"/>
      <c r="OQ57" s="145"/>
      <c r="OR57" s="146"/>
      <c r="OS57" s="145"/>
      <c r="OT57" s="146"/>
      <c r="OU57" s="145"/>
      <c r="OV57" s="146"/>
      <c r="OW57" s="145"/>
      <c r="OX57" s="146"/>
      <c r="OY57" s="145"/>
      <c r="OZ57" s="146"/>
      <c r="PA57" s="145"/>
      <c r="PB57" s="146"/>
      <c r="PC57" s="149">
        <v>1</v>
      </c>
      <c r="PD57" s="146"/>
      <c r="PE57" s="145"/>
      <c r="PF57" s="146"/>
      <c r="PG57" s="145"/>
      <c r="PH57" s="146"/>
      <c r="PI57" s="145"/>
      <c r="PJ57" s="146"/>
      <c r="PK57" s="145"/>
      <c r="PL57" s="146"/>
      <c r="PM57" s="145"/>
      <c r="PN57" s="146"/>
      <c r="PO57" s="145"/>
      <c r="PP57" s="146"/>
      <c r="PQ57" s="145"/>
      <c r="PR57" s="146"/>
      <c r="PS57" s="145"/>
      <c r="PT57" s="146"/>
      <c r="PU57" s="145"/>
      <c r="PV57" s="146"/>
      <c r="PW57" s="145"/>
      <c r="PX57" s="146"/>
      <c r="PY57" s="145"/>
      <c r="PZ57" s="146"/>
      <c r="QA57" s="145"/>
      <c r="QB57" s="146"/>
      <c r="QC57" s="145"/>
      <c r="QD57" s="146"/>
      <c r="QE57" s="145"/>
      <c r="QF57" s="146"/>
      <c r="QG57" s="145"/>
      <c r="QH57" s="146"/>
      <c r="QI57" s="145"/>
      <c r="QJ57" s="146"/>
      <c r="QK57" s="150"/>
      <c r="QL57" s="146"/>
      <c r="QM57" s="145"/>
      <c r="QN57" s="146"/>
      <c r="QO57" s="145"/>
      <c r="QP57" s="146"/>
      <c r="QQ57" s="145"/>
      <c r="QR57" s="146"/>
      <c r="QS57" s="145"/>
      <c r="QT57" s="146"/>
      <c r="QU57" s="145"/>
      <c r="QV57" s="146"/>
      <c r="QW57" s="145"/>
      <c r="QX57" s="146"/>
      <c r="QY57" s="145"/>
      <c r="QZ57" s="146"/>
      <c r="RA57" s="145"/>
      <c r="RB57" s="146"/>
      <c r="RC57" s="145"/>
      <c r="RD57" s="146"/>
      <c r="RE57" s="145"/>
      <c r="RF57" s="146"/>
      <c r="RG57" s="145"/>
      <c r="RH57" s="146"/>
      <c r="RI57" s="145"/>
      <c r="RJ57" s="146"/>
      <c r="RK57" s="145"/>
      <c r="RL57" s="146"/>
      <c r="RM57" s="145"/>
      <c r="RN57" s="146"/>
      <c r="RO57" s="145"/>
      <c r="RP57" s="146"/>
      <c r="RQ57" s="145"/>
      <c r="RR57" s="146"/>
      <c r="RS57" s="150"/>
      <c r="RT57" s="146"/>
      <c r="RU57" s="145"/>
      <c r="RV57" s="146"/>
      <c r="RW57" s="145"/>
      <c r="RX57" s="146"/>
      <c r="RY57" s="145"/>
      <c r="RZ57" s="146"/>
      <c r="SA57" s="145"/>
      <c r="SB57" s="146"/>
      <c r="SC57" s="145"/>
      <c r="SD57" s="146"/>
      <c r="SE57" s="145"/>
      <c r="SF57" s="146"/>
      <c r="SG57" s="145"/>
      <c r="SH57" s="146"/>
      <c r="SI57" s="145"/>
      <c r="SJ57" s="146"/>
      <c r="SK57" s="145"/>
      <c r="SL57" s="146"/>
      <c r="SM57" s="145"/>
      <c r="SN57" s="146"/>
      <c r="SO57" s="145"/>
      <c r="SP57" s="146"/>
      <c r="SQ57" s="150"/>
      <c r="SR57" s="146"/>
      <c r="SS57" s="150"/>
      <c r="ST57" s="146"/>
      <c r="SU57" s="145"/>
      <c r="SV57" s="146"/>
      <c r="SW57" s="145"/>
      <c r="SX57" s="146"/>
      <c r="SY57" s="145"/>
      <c r="SZ57" s="146"/>
      <c r="TA57" s="145"/>
      <c r="TB57" s="146"/>
      <c r="TC57" s="145"/>
      <c r="TD57" s="146"/>
      <c r="TE57" s="145"/>
      <c r="TF57" s="146"/>
      <c r="TG57" s="145"/>
      <c r="TH57" s="146"/>
      <c r="TI57" s="145"/>
      <c r="TJ57" s="146"/>
      <c r="TK57" s="145"/>
      <c r="TL57" s="146"/>
      <c r="TM57" s="145"/>
      <c r="TN57" s="146"/>
      <c r="TO57" s="145"/>
      <c r="TP57" s="146"/>
      <c r="TQ57" s="145"/>
      <c r="TR57" s="146"/>
      <c r="TS57" s="145"/>
      <c r="TT57" s="146"/>
      <c r="TU57" s="145"/>
      <c r="TV57" s="146"/>
      <c r="TW57" s="145"/>
      <c r="TX57" s="146"/>
      <c r="TY57" s="145"/>
      <c r="TZ57" s="146"/>
      <c r="UA57" s="145"/>
      <c r="UB57" s="146"/>
      <c r="UC57" s="145"/>
      <c r="UD57" s="146"/>
      <c r="UE57" s="145"/>
      <c r="UF57" s="146"/>
      <c r="UG57" s="145"/>
      <c r="UH57" s="146"/>
      <c r="UI57" s="145"/>
      <c r="UJ57" s="146"/>
      <c r="UK57" s="145"/>
      <c r="UL57" s="146"/>
      <c r="UM57" s="145"/>
      <c r="UN57" s="146"/>
      <c r="UO57" s="150"/>
      <c r="UP57" s="146"/>
      <c r="UQ57" s="145"/>
      <c r="UR57" s="146"/>
      <c r="US57" s="145"/>
      <c r="UT57" s="146"/>
      <c r="UU57" s="145"/>
      <c r="UV57" s="146"/>
      <c r="UW57" s="145"/>
      <c r="UX57" s="146"/>
      <c r="UY57" s="145"/>
      <c r="UZ57" s="146"/>
      <c r="VA57" s="150"/>
      <c r="VB57" s="146"/>
      <c r="VC57" s="145"/>
      <c r="VD57" s="146"/>
      <c r="VE57" s="145"/>
      <c r="VF57" s="146"/>
      <c r="VG57" s="145"/>
      <c r="VH57" s="146"/>
      <c r="VI57" s="145"/>
      <c r="VJ57" s="146"/>
      <c r="VK57" s="150"/>
      <c r="VL57" s="146"/>
      <c r="VM57" s="145"/>
      <c r="VN57" s="146"/>
      <c r="VO57" s="145"/>
      <c r="VP57" s="146"/>
      <c r="VQ57" s="145"/>
      <c r="VR57" s="146"/>
      <c r="VS57" s="145"/>
      <c r="VT57" s="146"/>
      <c r="VU57" s="145"/>
      <c r="VV57" s="146"/>
      <c r="VW57" s="145"/>
      <c r="VX57" s="146"/>
      <c r="VY57" s="145"/>
      <c r="VZ57" s="146"/>
      <c r="WA57" s="145"/>
      <c r="WB57" s="146"/>
      <c r="WC57" s="145"/>
      <c r="WD57" s="148"/>
    </row>
    <row r="58" spans="1:602" ht="15.6">
      <c r="A58" s="132"/>
      <c r="B58" s="133"/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  <c r="AA58" s="146"/>
      <c r="AB58" s="146"/>
      <c r="AC58" s="146"/>
      <c r="AD58" s="146"/>
      <c r="AE58" s="146"/>
      <c r="AF58" s="146"/>
      <c r="AG58" s="146"/>
      <c r="AH58" s="146"/>
      <c r="AI58" s="146"/>
      <c r="AJ58" s="146"/>
      <c r="AK58" s="146"/>
      <c r="AL58" s="146"/>
      <c r="AM58" s="146"/>
      <c r="AN58" s="146"/>
      <c r="AO58" s="146"/>
      <c r="AP58" s="146"/>
      <c r="AQ58" s="146"/>
      <c r="AR58" s="146"/>
      <c r="AS58" s="146"/>
      <c r="AT58" s="146"/>
      <c r="AU58" s="146"/>
      <c r="AV58" s="146"/>
      <c r="AW58" s="146"/>
      <c r="AX58" s="146"/>
      <c r="AY58" s="146"/>
      <c r="AZ58" s="146"/>
      <c r="BA58" s="146"/>
      <c r="BB58" s="146"/>
      <c r="BC58" s="146"/>
      <c r="BD58" s="146"/>
      <c r="BE58" s="146"/>
      <c r="BF58" s="146"/>
      <c r="BG58" s="146"/>
      <c r="BH58" s="146"/>
      <c r="BI58" s="146"/>
      <c r="BJ58" s="146"/>
      <c r="BK58" s="146"/>
      <c r="BL58" s="146"/>
      <c r="BM58" s="146"/>
      <c r="BN58" s="146"/>
      <c r="BO58" s="146"/>
      <c r="BP58" s="146"/>
      <c r="BQ58" s="146"/>
      <c r="BR58" s="146"/>
      <c r="BS58" s="146"/>
      <c r="BT58" s="146"/>
      <c r="BU58" s="146"/>
      <c r="BV58" s="146"/>
      <c r="BW58" s="146"/>
      <c r="BX58" s="146"/>
      <c r="BY58" s="146"/>
      <c r="BZ58" s="146"/>
      <c r="CA58" s="146"/>
      <c r="CB58" s="146"/>
      <c r="CC58" s="146"/>
      <c r="CD58" s="146"/>
      <c r="CE58" s="146"/>
      <c r="CF58" s="146"/>
      <c r="CG58" s="146"/>
      <c r="CH58" s="146"/>
      <c r="CI58" s="146"/>
      <c r="CJ58" s="146"/>
      <c r="CK58" s="146"/>
      <c r="CL58" s="146"/>
      <c r="CM58" s="146"/>
      <c r="CN58" s="146"/>
      <c r="CO58" s="146"/>
      <c r="CP58" s="146"/>
      <c r="CQ58" s="146"/>
      <c r="CR58" s="146"/>
      <c r="CS58" s="146"/>
      <c r="CT58" s="146"/>
      <c r="CU58" s="146"/>
      <c r="CV58" s="146"/>
      <c r="CW58" s="146"/>
      <c r="CX58" s="146"/>
      <c r="CY58" s="146"/>
      <c r="CZ58" s="146"/>
      <c r="DA58" s="146"/>
      <c r="DB58" s="146"/>
      <c r="DC58" s="147"/>
      <c r="DD58" s="146"/>
      <c r="DE58" s="146"/>
      <c r="DF58" s="146"/>
      <c r="DG58" s="146"/>
      <c r="DH58" s="146"/>
      <c r="DI58" s="146"/>
      <c r="DJ58" s="146"/>
      <c r="DK58" s="146"/>
      <c r="DL58" s="146"/>
      <c r="DM58" s="146"/>
      <c r="DN58" s="146"/>
      <c r="DO58" s="146"/>
      <c r="DP58" s="146"/>
      <c r="DQ58" s="146"/>
      <c r="DR58" s="146"/>
      <c r="DS58" s="146"/>
      <c r="DT58" s="146"/>
      <c r="DU58" s="146"/>
      <c r="DV58" s="146"/>
      <c r="DW58" s="146"/>
      <c r="DX58" s="146"/>
      <c r="DY58" s="146"/>
      <c r="DZ58" s="146"/>
      <c r="EA58" s="146"/>
      <c r="EB58" s="146"/>
      <c r="EC58" s="146"/>
      <c r="ED58" s="146"/>
      <c r="EE58" s="146"/>
      <c r="EF58" s="146"/>
      <c r="EG58" s="146"/>
      <c r="EH58" s="146"/>
      <c r="EI58" s="146"/>
      <c r="EJ58" s="146"/>
      <c r="EK58" s="146"/>
      <c r="EL58" s="146"/>
      <c r="EM58" s="146"/>
      <c r="EN58" s="146"/>
      <c r="EO58" s="146"/>
      <c r="EP58" s="146"/>
      <c r="EQ58" s="146"/>
      <c r="ER58" s="146"/>
      <c r="ES58" s="146"/>
      <c r="ET58" s="146"/>
      <c r="EU58" s="146"/>
      <c r="EV58" s="146"/>
      <c r="EW58" s="146"/>
      <c r="EX58" s="146"/>
      <c r="EY58" s="146"/>
      <c r="EZ58" s="146"/>
      <c r="FA58" s="146"/>
      <c r="FB58" s="146"/>
      <c r="FC58" s="146"/>
      <c r="FD58" s="146"/>
      <c r="FE58" s="146"/>
      <c r="FF58" s="146"/>
      <c r="FG58" s="146"/>
      <c r="FH58" s="146"/>
      <c r="FI58" s="146"/>
      <c r="FJ58" s="146"/>
      <c r="FK58" s="146"/>
      <c r="FL58" s="146"/>
      <c r="FM58" s="146"/>
      <c r="FN58" s="146"/>
      <c r="FO58" s="146"/>
      <c r="FP58" s="146"/>
      <c r="FQ58" s="146"/>
      <c r="FR58" s="146"/>
      <c r="FS58" s="146"/>
      <c r="FT58" s="146"/>
      <c r="FU58" s="146"/>
      <c r="FV58" s="146"/>
      <c r="FW58" s="146"/>
      <c r="FX58" s="146"/>
      <c r="FY58" s="146"/>
      <c r="FZ58" s="146"/>
      <c r="GA58" s="146"/>
      <c r="GB58" s="146"/>
      <c r="GC58" s="146"/>
      <c r="GD58" s="146"/>
      <c r="GE58" s="146"/>
      <c r="GF58" s="146"/>
      <c r="GG58" s="146"/>
      <c r="GH58" s="146"/>
      <c r="GI58" s="146"/>
      <c r="GJ58" s="146"/>
      <c r="GK58" s="146"/>
      <c r="GL58" s="146"/>
      <c r="GM58" s="146"/>
      <c r="GN58" s="146"/>
      <c r="GO58" s="146"/>
      <c r="GP58" s="146"/>
      <c r="GQ58" s="146"/>
      <c r="GR58" s="146"/>
      <c r="GS58" s="146"/>
      <c r="GT58" s="146"/>
      <c r="GU58" s="146"/>
      <c r="GV58" s="146"/>
      <c r="GW58" s="146"/>
      <c r="GX58" s="146"/>
      <c r="GY58" s="146"/>
      <c r="GZ58" s="146"/>
      <c r="HA58" s="146"/>
      <c r="HB58" s="146"/>
      <c r="HC58" s="146"/>
      <c r="HD58" s="146"/>
      <c r="HE58" s="146"/>
      <c r="HF58" s="146"/>
      <c r="HG58" s="146"/>
      <c r="HH58" s="146"/>
      <c r="HI58" s="146"/>
      <c r="HJ58" s="146"/>
      <c r="HK58" s="151"/>
      <c r="HL58" s="146"/>
      <c r="HM58" s="146"/>
      <c r="HN58" s="146"/>
      <c r="HO58" s="146"/>
      <c r="HP58" s="146"/>
      <c r="HQ58" s="146"/>
      <c r="HR58" s="146"/>
      <c r="HS58" s="146"/>
      <c r="HT58" s="146"/>
      <c r="HU58" s="146"/>
      <c r="HV58" s="146"/>
      <c r="HW58" s="146"/>
      <c r="HX58" s="146"/>
      <c r="HY58" s="146"/>
      <c r="HZ58" s="146"/>
      <c r="IA58" s="146"/>
      <c r="IB58" s="146"/>
      <c r="IC58" s="146"/>
      <c r="ID58" s="146"/>
      <c r="IE58" s="146"/>
      <c r="IF58" s="146"/>
      <c r="IG58" s="146"/>
      <c r="IH58" s="146"/>
      <c r="II58" s="146"/>
      <c r="IJ58" s="146"/>
      <c r="IK58" s="146"/>
      <c r="IL58" s="146"/>
      <c r="IM58" s="146"/>
      <c r="IN58" s="146"/>
      <c r="IO58" s="146"/>
      <c r="IP58" s="146"/>
      <c r="IQ58" s="146"/>
      <c r="IR58" s="146"/>
      <c r="IS58" s="151"/>
      <c r="IT58" s="146"/>
      <c r="IU58" s="146"/>
      <c r="IV58" s="146"/>
      <c r="IW58" s="146"/>
      <c r="IX58" s="146"/>
      <c r="IY58" s="146"/>
      <c r="IZ58" s="146"/>
      <c r="JA58" s="146"/>
      <c r="JB58" s="146"/>
      <c r="JC58" s="146"/>
      <c r="JD58" s="146"/>
      <c r="JE58" s="146"/>
      <c r="JF58" s="146"/>
      <c r="JG58" s="146"/>
      <c r="JH58" s="146"/>
      <c r="JI58" s="146"/>
      <c r="JJ58" s="146"/>
      <c r="JK58" s="146"/>
      <c r="JL58" s="146"/>
      <c r="JM58" s="146"/>
      <c r="JN58" s="146"/>
      <c r="JO58" s="146"/>
      <c r="JP58" s="146"/>
      <c r="JQ58" s="146"/>
      <c r="JR58" s="146"/>
      <c r="JS58" s="146"/>
      <c r="JT58" s="146"/>
      <c r="JU58" s="146"/>
      <c r="JV58" s="146"/>
      <c r="JW58" s="146"/>
      <c r="JX58" s="146"/>
      <c r="JY58" s="151"/>
      <c r="JZ58" s="146"/>
      <c r="KA58" s="151"/>
      <c r="KB58" s="146"/>
      <c r="KC58" s="146"/>
      <c r="KD58" s="146"/>
      <c r="KE58" s="146"/>
      <c r="KF58" s="146"/>
      <c r="KG58" s="146"/>
      <c r="KH58" s="146"/>
      <c r="KI58" s="146"/>
      <c r="KJ58" s="146"/>
      <c r="KK58" s="146"/>
      <c r="KL58" s="146"/>
      <c r="KM58" s="146"/>
      <c r="KN58" s="146"/>
      <c r="KO58" s="146"/>
      <c r="KP58" s="146"/>
      <c r="KQ58" s="146"/>
      <c r="KR58" s="146"/>
      <c r="KS58" s="146"/>
      <c r="KT58" s="146"/>
      <c r="KU58" s="152"/>
      <c r="KV58" s="146"/>
      <c r="KW58" s="146"/>
      <c r="KX58" s="146"/>
      <c r="KY58" s="151"/>
      <c r="KZ58" s="146"/>
      <c r="LA58" s="151"/>
      <c r="LB58" s="146"/>
      <c r="LC58" s="146"/>
      <c r="LD58" s="146"/>
      <c r="LE58" s="146"/>
      <c r="LF58" s="146"/>
      <c r="LG58" s="146"/>
      <c r="LH58" s="146"/>
      <c r="LI58" s="146"/>
      <c r="LJ58" s="146"/>
      <c r="LK58" s="146"/>
      <c r="LL58" s="146"/>
      <c r="LM58" s="146"/>
      <c r="LN58" s="146"/>
      <c r="LO58" s="146"/>
      <c r="LP58" s="146"/>
      <c r="LQ58" s="146"/>
      <c r="LR58" s="146"/>
      <c r="LS58" s="146"/>
      <c r="LT58" s="146"/>
      <c r="LU58" s="146"/>
      <c r="LV58" s="146"/>
      <c r="LW58" s="146"/>
      <c r="LX58" s="146"/>
      <c r="LY58" s="146"/>
      <c r="LZ58" s="146"/>
      <c r="MA58" s="146"/>
      <c r="MB58" s="146"/>
      <c r="MC58" s="146"/>
      <c r="MD58" s="146"/>
      <c r="ME58" s="146"/>
      <c r="MF58" s="146"/>
      <c r="MG58" s="146"/>
      <c r="MH58" s="146"/>
      <c r="MI58" s="146"/>
      <c r="MJ58" s="146"/>
      <c r="MK58" s="146"/>
      <c r="ML58" s="146"/>
      <c r="MM58" s="146"/>
      <c r="MN58" s="146"/>
      <c r="MO58" s="146"/>
      <c r="MP58" s="146"/>
      <c r="MQ58" s="146"/>
      <c r="MR58" s="146"/>
      <c r="MS58" s="146"/>
      <c r="MT58" s="146"/>
      <c r="MU58" s="146"/>
      <c r="MV58" s="146"/>
      <c r="MW58" s="151"/>
      <c r="MX58" s="146"/>
      <c r="MY58" s="146"/>
      <c r="MZ58" s="146"/>
      <c r="NA58" s="151"/>
      <c r="NB58" s="146"/>
      <c r="NC58" s="146"/>
      <c r="ND58" s="146"/>
      <c r="NE58" s="146"/>
      <c r="NF58" s="146"/>
      <c r="NG58" s="146"/>
      <c r="NH58" s="146"/>
      <c r="NI58" s="151"/>
      <c r="NJ58" s="146"/>
      <c r="NK58" s="146"/>
      <c r="NL58" s="146"/>
      <c r="NM58" s="146"/>
      <c r="NN58" s="146"/>
      <c r="NO58" s="146"/>
      <c r="NP58" s="146"/>
      <c r="NQ58" s="146"/>
      <c r="NR58" s="146"/>
      <c r="NS58" s="151"/>
      <c r="NT58" s="146"/>
      <c r="NU58" s="146"/>
      <c r="NV58" s="146"/>
      <c r="NW58" s="146"/>
      <c r="NX58" s="146"/>
      <c r="NY58" s="146"/>
      <c r="NZ58" s="146"/>
      <c r="OA58" s="146"/>
      <c r="OB58" s="146"/>
      <c r="OC58" s="146"/>
      <c r="OD58" s="146"/>
      <c r="OE58" s="146"/>
      <c r="OF58" s="146"/>
      <c r="OG58" s="146"/>
      <c r="OH58" s="146"/>
      <c r="OI58" s="146"/>
      <c r="OJ58" s="146"/>
      <c r="OK58" s="146"/>
      <c r="OL58" s="146"/>
      <c r="OM58" s="146"/>
      <c r="ON58" s="146"/>
      <c r="OO58" s="146"/>
      <c r="OP58" s="146"/>
      <c r="OQ58" s="146"/>
      <c r="OR58" s="146"/>
      <c r="OS58" s="146"/>
      <c r="OT58" s="146"/>
      <c r="OU58" s="146"/>
      <c r="OV58" s="146"/>
      <c r="OW58" s="146"/>
      <c r="OX58" s="146"/>
      <c r="OY58" s="146"/>
      <c r="OZ58" s="146"/>
      <c r="PA58" s="146"/>
      <c r="PB58" s="146"/>
      <c r="PC58" s="146"/>
      <c r="PD58" s="146"/>
      <c r="PE58" s="146"/>
      <c r="PF58" s="146"/>
      <c r="PG58" s="146"/>
      <c r="PH58" s="146"/>
      <c r="PI58" s="146"/>
      <c r="PJ58" s="146"/>
      <c r="PK58" s="146"/>
      <c r="PL58" s="146"/>
      <c r="PM58" s="146"/>
      <c r="PN58" s="146"/>
      <c r="PO58" s="146"/>
      <c r="PP58" s="146"/>
      <c r="PQ58" s="146"/>
      <c r="PR58" s="146"/>
      <c r="PS58" s="146"/>
      <c r="PT58" s="146"/>
      <c r="PU58" s="146"/>
      <c r="PV58" s="146"/>
      <c r="PW58" s="146"/>
      <c r="PX58" s="146"/>
      <c r="PY58" s="146"/>
      <c r="PZ58" s="146"/>
      <c r="QA58" s="146"/>
      <c r="QB58" s="146"/>
      <c r="QC58" s="146"/>
      <c r="QD58" s="146"/>
      <c r="QE58" s="146"/>
      <c r="QF58" s="146"/>
      <c r="QG58" s="146"/>
      <c r="QH58" s="146"/>
      <c r="QI58" s="146"/>
      <c r="QJ58" s="146"/>
      <c r="QK58" s="146"/>
      <c r="QL58" s="146"/>
      <c r="QM58" s="146"/>
      <c r="QN58" s="146"/>
      <c r="QO58" s="146"/>
      <c r="QP58" s="146"/>
      <c r="QQ58" s="146"/>
      <c r="QR58" s="146"/>
      <c r="QS58" s="146"/>
      <c r="QT58" s="146"/>
      <c r="QU58" s="146"/>
      <c r="QV58" s="146"/>
      <c r="QW58" s="146"/>
      <c r="QX58" s="146"/>
      <c r="QY58" s="146"/>
      <c r="QZ58" s="146"/>
      <c r="RA58" s="146"/>
      <c r="RB58" s="146"/>
      <c r="RC58" s="146"/>
      <c r="RD58" s="146"/>
      <c r="RE58" s="146"/>
      <c r="RF58" s="146"/>
      <c r="RG58" s="146"/>
      <c r="RH58" s="146"/>
      <c r="RI58" s="146"/>
      <c r="RJ58" s="146"/>
      <c r="RK58" s="146"/>
      <c r="RL58" s="146"/>
      <c r="RM58" s="146"/>
      <c r="RN58" s="146"/>
      <c r="RO58" s="146"/>
      <c r="RP58" s="146"/>
      <c r="RQ58" s="146"/>
      <c r="RR58" s="146"/>
      <c r="RS58" s="146"/>
      <c r="RT58" s="146"/>
      <c r="RU58" s="146"/>
      <c r="RV58" s="146"/>
      <c r="RW58" s="146"/>
      <c r="RX58" s="146"/>
      <c r="RY58" s="146"/>
      <c r="RZ58" s="146"/>
      <c r="SA58" s="146"/>
      <c r="SB58" s="146"/>
      <c r="SC58" s="146"/>
      <c r="SD58" s="146"/>
      <c r="SE58" s="146"/>
      <c r="SF58" s="146"/>
      <c r="SG58" s="146"/>
      <c r="SH58" s="146"/>
      <c r="SI58" s="146"/>
      <c r="SJ58" s="146"/>
      <c r="SK58" s="146"/>
      <c r="SL58" s="146"/>
      <c r="SM58" s="152"/>
      <c r="SN58" s="146"/>
      <c r="SO58" s="146"/>
      <c r="SP58" s="146"/>
      <c r="SQ58" s="146"/>
      <c r="SR58" s="146"/>
      <c r="SS58" s="146"/>
      <c r="ST58" s="146"/>
      <c r="SU58" s="146"/>
      <c r="SV58" s="146"/>
      <c r="SW58" s="146"/>
      <c r="SX58" s="146"/>
      <c r="SY58" s="146"/>
      <c r="SZ58" s="146"/>
      <c r="TA58" s="146"/>
      <c r="TB58" s="146"/>
      <c r="TC58" s="146"/>
      <c r="TD58" s="146"/>
      <c r="TE58" s="146"/>
      <c r="TF58" s="146"/>
      <c r="TG58" s="146"/>
      <c r="TH58" s="146"/>
      <c r="TI58" s="146"/>
      <c r="TJ58" s="146"/>
      <c r="TK58" s="146"/>
      <c r="TL58" s="146"/>
      <c r="TM58" s="146"/>
      <c r="TN58" s="146"/>
      <c r="TO58" s="146"/>
      <c r="TP58" s="146"/>
      <c r="TQ58" s="146"/>
      <c r="TR58" s="146"/>
      <c r="TS58" s="146"/>
      <c r="TT58" s="146"/>
      <c r="TU58" s="146"/>
      <c r="TV58" s="146"/>
      <c r="TW58" s="146"/>
      <c r="TX58" s="146"/>
      <c r="TY58" s="146"/>
      <c r="TZ58" s="146"/>
      <c r="UA58" s="146"/>
      <c r="UB58" s="146"/>
      <c r="UC58" s="146"/>
      <c r="UD58" s="146"/>
      <c r="UE58" s="146"/>
      <c r="UF58" s="146"/>
      <c r="UG58" s="146"/>
      <c r="UH58" s="146"/>
      <c r="UI58" s="146"/>
      <c r="UJ58" s="146"/>
      <c r="UK58" s="146"/>
      <c r="UL58" s="146"/>
      <c r="UM58" s="146"/>
      <c r="UN58" s="146"/>
      <c r="UO58" s="146"/>
      <c r="UP58" s="146"/>
      <c r="UQ58" s="146"/>
      <c r="UR58" s="146"/>
      <c r="US58" s="146"/>
      <c r="UT58" s="146"/>
      <c r="UU58" s="146"/>
      <c r="UV58" s="146"/>
      <c r="UW58" s="146"/>
      <c r="UX58" s="146"/>
      <c r="UY58" s="146"/>
      <c r="UZ58" s="146"/>
      <c r="VA58" s="146"/>
      <c r="VB58" s="146"/>
      <c r="VC58" s="146"/>
      <c r="VD58" s="146"/>
      <c r="VE58" s="146"/>
      <c r="VF58" s="146"/>
      <c r="VG58" s="146"/>
      <c r="VH58" s="146"/>
      <c r="VI58" s="146"/>
      <c r="VJ58" s="146"/>
      <c r="VK58" s="146"/>
      <c r="VL58" s="146"/>
      <c r="VM58" s="146"/>
      <c r="VN58" s="146"/>
      <c r="VO58" s="146"/>
      <c r="VP58" s="146"/>
      <c r="VQ58" s="146"/>
      <c r="VR58" s="146"/>
      <c r="VS58" s="146"/>
      <c r="VT58" s="146"/>
      <c r="VU58" s="146"/>
      <c r="VV58" s="146"/>
      <c r="VW58" s="146"/>
      <c r="VX58" s="146"/>
      <c r="VY58" s="146"/>
      <c r="VZ58" s="146"/>
      <c r="WA58" s="146"/>
      <c r="WB58" s="146"/>
      <c r="WC58" s="146"/>
      <c r="WD58" s="146"/>
    </row>
    <row r="59" spans="1:602" ht="15.6">
      <c r="A59" s="132"/>
      <c r="B59" s="133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46"/>
      <c r="AB59" s="146"/>
      <c r="AC59" s="146"/>
      <c r="AD59" s="146"/>
      <c r="AE59" s="146"/>
      <c r="AF59" s="146"/>
      <c r="AG59" s="146"/>
      <c r="AH59" s="146"/>
      <c r="AI59" s="146"/>
      <c r="AJ59" s="146"/>
      <c r="AK59" s="146"/>
      <c r="AL59" s="146"/>
      <c r="AM59" s="146"/>
      <c r="AN59" s="146"/>
      <c r="AO59" s="146"/>
      <c r="AP59" s="146"/>
      <c r="AQ59" s="146"/>
      <c r="AR59" s="146"/>
      <c r="AS59" s="146"/>
      <c r="AT59" s="146"/>
      <c r="AU59" s="146"/>
      <c r="AV59" s="146"/>
      <c r="AW59" s="146"/>
      <c r="AX59" s="146"/>
      <c r="AY59" s="146"/>
      <c r="AZ59" s="146"/>
      <c r="BA59" s="146"/>
      <c r="BB59" s="146"/>
      <c r="BC59" s="146"/>
      <c r="BD59" s="146"/>
      <c r="BE59" s="146"/>
      <c r="BF59" s="146"/>
      <c r="BG59" s="146"/>
      <c r="BH59" s="146"/>
      <c r="BI59" s="146"/>
      <c r="BJ59" s="146"/>
      <c r="BK59" s="146"/>
      <c r="BL59" s="146"/>
      <c r="BM59" s="146"/>
      <c r="BN59" s="146"/>
      <c r="BO59" s="146"/>
      <c r="BP59" s="146"/>
      <c r="BQ59" s="146"/>
      <c r="BR59" s="146"/>
      <c r="BS59" s="146"/>
      <c r="BT59" s="146"/>
      <c r="BU59" s="146"/>
      <c r="BV59" s="146"/>
      <c r="BW59" s="146"/>
      <c r="BX59" s="146"/>
      <c r="BY59" s="146"/>
      <c r="BZ59" s="146"/>
      <c r="CA59" s="146"/>
      <c r="CB59" s="146"/>
      <c r="CC59" s="146"/>
      <c r="CD59" s="146"/>
      <c r="CE59" s="146"/>
      <c r="CF59" s="146"/>
      <c r="CG59" s="146"/>
      <c r="CH59" s="146"/>
      <c r="CI59" s="146"/>
      <c r="CJ59" s="146"/>
      <c r="CK59" s="146"/>
      <c r="CL59" s="146"/>
      <c r="CM59" s="146"/>
      <c r="CN59" s="146"/>
      <c r="CO59" s="146"/>
      <c r="CP59" s="146"/>
      <c r="CQ59" s="146"/>
      <c r="CR59" s="146"/>
      <c r="CS59" s="146"/>
      <c r="CT59" s="146"/>
      <c r="CU59" s="146"/>
      <c r="CV59" s="146"/>
      <c r="CW59" s="146"/>
      <c r="CX59" s="146"/>
      <c r="CY59" s="146"/>
      <c r="CZ59" s="146"/>
      <c r="DA59" s="146"/>
      <c r="DB59" s="146"/>
      <c r="DC59" s="147"/>
      <c r="DD59" s="146"/>
      <c r="DE59" s="146"/>
      <c r="DF59" s="146"/>
      <c r="DG59" s="146"/>
      <c r="DH59" s="146"/>
      <c r="DI59" s="146"/>
      <c r="DJ59" s="146"/>
      <c r="DK59" s="146"/>
      <c r="DL59" s="146"/>
      <c r="DM59" s="146"/>
      <c r="DN59" s="146"/>
      <c r="DO59" s="146"/>
      <c r="DP59" s="146"/>
      <c r="DQ59" s="146"/>
      <c r="DR59" s="146"/>
      <c r="DS59" s="146"/>
      <c r="DT59" s="146"/>
      <c r="DU59" s="146"/>
      <c r="DV59" s="146"/>
      <c r="DW59" s="146"/>
      <c r="DX59" s="146"/>
      <c r="DY59" s="146"/>
      <c r="DZ59" s="146"/>
      <c r="EA59" s="146"/>
      <c r="EB59" s="146"/>
      <c r="EC59" s="146"/>
      <c r="ED59" s="146"/>
      <c r="EE59" s="146"/>
      <c r="EF59" s="146"/>
      <c r="EG59" s="146"/>
      <c r="EH59" s="146"/>
      <c r="EI59" s="146"/>
      <c r="EJ59" s="146"/>
      <c r="EK59" s="146"/>
      <c r="EL59" s="146"/>
      <c r="EM59" s="146"/>
      <c r="EN59" s="146"/>
      <c r="EO59" s="146"/>
      <c r="EP59" s="146"/>
      <c r="EQ59" s="146"/>
      <c r="ER59" s="146"/>
      <c r="ES59" s="146"/>
      <c r="ET59" s="146"/>
      <c r="EU59" s="146"/>
      <c r="EV59" s="146"/>
      <c r="EW59" s="146"/>
      <c r="EX59" s="146"/>
      <c r="EY59" s="146"/>
      <c r="EZ59" s="146"/>
      <c r="FA59" s="146"/>
      <c r="FB59" s="146"/>
      <c r="FC59" s="146"/>
      <c r="FD59" s="146"/>
      <c r="FE59" s="146"/>
      <c r="FF59" s="146"/>
      <c r="FG59" s="146"/>
      <c r="FH59" s="146"/>
      <c r="FI59" s="146"/>
      <c r="FJ59" s="146"/>
      <c r="FK59" s="146"/>
      <c r="FL59" s="146"/>
      <c r="FM59" s="146"/>
      <c r="FN59" s="146"/>
      <c r="FO59" s="146"/>
      <c r="FP59" s="146"/>
      <c r="FQ59" s="146"/>
      <c r="FR59" s="146"/>
      <c r="FS59" s="146"/>
      <c r="FT59" s="146"/>
      <c r="FU59" s="146"/>
      <c r="FV59" s="146"/>
      <c r="FW59" s="146"/>
      <c r="FX59" s="146"/>
      <c r="FY59" s="146"/>
      <c r="FZ59" s="146"/>
      <c r="GA59" s="146"/>
      <c r="GB59" s="146"/>
      <c r="GC59" s="146"/>
      <c r="GD59" s="146"/>
      <c r="GE59" s="146"/>
      <c r="GF59" s="146"/>
      <c r="GG59" s="146"/>
      <c r="GH59" s="146"/>
      <c r="GI59" s="146"/>
      <c r="GJ59" s="146"/>
      <c r="GK59" s="146"/>
      <c r="GL59" s="146"/>
      <c r="GM59" s="146"/>
      <c r="GN59" s="146"/>
      <c r="GO59" s="146"/>
      <c r="GP59" s="146"/>
      <c r="GQ59" s="146"/>
      <c r="GR59" s="146"/>
      <c r="GS59" s="146"/>
      <c r="GT59" s="146"/>
      <c r="GU59" s="146"/>
      <c r="GV59" s="146"/>
      <c r="GW59" s="146"/>
      <c r="GX59" s="146"/>
      <c r="GY59" s="146"/>
      <c r="GZ59" s="146"/>
      <c r="HA59" s="146"/>
      <c r="HB59" s="146"/>
      <c r="HC59" s="146"/>
      <c r="HD59" s="146"/>
      <c r="HE59" s="146"/>
      <c r="HF59" s="146"/>
      <c r="HG59" s="146"/>
      <c r="HH59" s="146"/>
      <c r="HI59" s="146"/>
      <c r="HJ59" s="146"/>
      <c r="HK59" s="151"/>
      <c r="HL59" s="146"/>
      <c r="HM59" s="146"/>
      <c r="HN59" s="146"/>
      <c r="HO59" s="146"/>
      <c r="HP59" s="146"/>
      <c r="HQ59" s="146"/>
      <c r="HR59" s="146"/>
      <c r="HS59" s="146"/>
      <c r="HT59" s="146"/>
      <c r="HU59" s="146"/>
      <c r="HV59" s="146"/>
      <c r="HW59" s="146"/>
      <c r="HX59" s="146"/>
      <c r="HY59" s="146"/>
      <c r="HZ59" s="146"/>
      <c r="IA59" s="146"/>
      <c r="IB59" s="146"/>
      <c r="IC59" s="146"/>
      <c r="ID59" s="146"/>
      <c r="IE59" s="146"/>
      <c r="IF59" s="146"/>
      <c r="IG59" s="146"/>
      <c r="IH59" s="146"/>
      <c r="II59" s="146"/>
      <c r="IJ59" s="146"/>
      <c r="IK59" s="146"/>
      <c r="IL59" s="146"/>
      <c r="IM59" s="146"/>
      <c r="IN59" s="146"/>
      <c r="IO59" s="146"/>
      <c r="IP59" s="146"/>
      <c r="IQ59" s="146"/>
      <c r="IR59" s="146"/>
      <c r="IS59" s="151"/>
      <c r="IT59" s="146"/>
      <c r="IU59" s="146"/>
      <c r="IV59" s="146"/>
      <c r="IW59" s="146"/>
      <c r="IX59" s="146"/>
      <c r="IY59" s="146"/>
      <c r="IZ59" s="146"/>
      <c r="JA59" s="146"/>
      <c r="JB59" s="146"/>
      <c r="JC59" s="146"/>
      <c r="JD59" s="146"/>
      <c r="JE59" s="146"/>
      <c r="JF59" s="146"/>
      <c r="JG59" s="146"/>
      <c r="JH59" s="146"/>
      <c r="JI59" s="146"/>
      <c r="JJ59" s="146"/>
      <c r="JK59" s="146"/>
      <c r="JL59" s="146"/>
      <c r="JM59" s="146"/>
      <c r="JN59" s="146"/>
      <c r="JO59" s="146"/>
      <c r="JP59" s="146"/>
      <c r="JQ59" s="146"/>
      <c r="JR59" s="146"/>
      <c r="JS59" s="146"/>
      <c r="JT59" s="146"/>
      <c r="JU59" s="146"/>
      <c r="JV59" s="146"/>
      <c r="JW59" s="146"/>
      <c r="JX59" s="146"/>
      <c r="JY59" s="151"/>
      <c r="JZ59" s="146"/>
      <c r="KA59" s="151"/>
      <c r="KB59" s="146"/>
      <c r="KC59" s="146"/>
      <c r="KD59" s="146"/>
      <c r="KE59" s="146"/>
      <c r="KF59" s="146"/>
      <c r="KG59" s="146"/>
      <c r="KH59" s="146"/>
      <c r="KI59" s="146"/>
      <c r="KJ59" s="146"/>
      <c r="KK59" s="146"/>
      <c r="KL59" s="146"/>
      <c r="KM59" s="146"/>
      <c r="KN59" s="146"/>
      <c r="KO59" s="146"/>
      <c r="KP59" s="146"/>
      <c r="KQ59" s="146"/>
      <c r="KR59" s="146"/>
      <c r="KS59" s="146"/>
      <c r="KT59" s="146"/>
      <c r="KU59" s="152"/>
      <c r="KV59" s="146"/>
      <c r="KW59" s="146"/>
      <c r="KX59" s="146"/>
      <c r="KY59" s="151"/>
      <c r="KZ59" s="146"/>
      <c r="LA59" s="151"/>
      <c r="LB59" s="146"/>
      <c r="LC59" s="146"/>
      <c r="LD59" s="146"/>
      <c r="LE59" s="146"/>
      <c r="LF59" s="146"/>
      <c r="LG59" s="146"/>
      <c r="LH59" s="146"/>
      <c r="LI59" s="146"/>
      <c r="LJ59" s="146"/>
      <c r="LK59" s="146"/>
      <c r="LL59" s="146"/>
      <c r="LM59" s="146"/>
      <c r="LN59" s="146"/>
      <c r="LO59" s="146"/>
      <c r="LP59" s="146"/>
      <c r="LQ59" s="146"/>
      <c r="LR59" s="146"/>
      <c r="LS59" s="146"/>
      <c r="LT59" s="146"/>
      <c r="LU59" s="146"/>
      <c r="LV59" s="146"/>
      <c r="LW59" s="146"/>
      <c r="LX59" s="146"/>
      <c r="LY59" s="146"/>
      <c r="LZ59" s="146"/>
      <c r="MA59" s="146"/>
      <c r="MB59" s="146"/>
      <c r="MC59" s="146"/>
      <c r="MD59" s="146"/>
      <c r="ME59" s="146"/>
      <c r="MF59" s="146"/>
      <c r="MG59" s="146"/>
      <c r="MH59" s="146"/>
      <c r="MI59" s="146"/>
      <c r="MJ59" s="146"/>
      <c r="MK59" s="146"/>
      <c r="ML59" s="146"/>
      <c r="MM59" s="146"/>
      <c r="MN59" s="146"/>
      <c r="MO59" s="146"/>
      <c r="MP59" s="146"/>
      <c r="MQ59" s="146"/>
      <c r="MR59" s="146"/>
      <c r="MS59" s="146"/>
      <c r="MT59" s="146"/>
      <c r="MU59" s="146"/>
      <c r="MV59" s="146"/>
      <c r="MW59" s="151"/>
      <c r="MX59" s="146"/>
      <c r="MY59" s="146"/>
      <c r="MZ59" s="146"/>
      <c r="NA59" s="151"/>
      <c r="NB59" s="146"/>
      <c r="NC59" s="146"/>
      <c r="ND59" s="146"/>
      <c r="NE59" s="146"/>
      <c r="NF59" s="146"/>
      <c r="NG59" s="146"/>
      <c r="NH59" s="146"/>
      <c r="NI59" s="151"/>
      <c r="NJ59" s="146"/>
      <c r="NK59" s="146"/>
      <c r="NL59" s="146"/>
      <c r="NM59" s="146"/>
      <c r="NN59" s="146"/>
      <c r="NO59" s="146"/>
      <c r="NP59" s="146"/>
      <c r="NQ59" s="146"/>
      <c r="NR59" s="146"/>
      <c r="NS59" s="151"/>
      <c r="NT59" s="146"/>
      <c r="NU59" s="146"/>
      <c r="NV59" s="146"/>
      <c r="NW59" s="146"/>
      <c r="NX59" s="146"/>
      <c r="NY59" s="146"/>
      <c r="NZ59" s="146"/>
      <c r="OA59" s="146"/>
      <c r="OB59" s="146"/>
      <c r="OC59" s="146"/>
      <c r="OD59" s="146"/>
      <c r="OE59" s="146"/>
      <c r="OF59" s="146"/>
      <c r="OG59" s="146"/>
      <c r="OH59" s="146"/>
      <c r="OI59" s="146"/>
      <c r="OJ59" s="146"/>
      <c r="OK59" s="146"/>
      <c r="OL59" s="146"/>
      <c r="OM59" s="146"/>
      <c r="ON59" s="146"/>
      <c r="OO59" s="146"/>
      <c r="OP59" s="146"/>
      <c r="OQ59" s="146"/>
      <c r="OR59" s="146"/>
      <c r="OS59" s="146"/>
      <c r="OT59" s="146"/>
      <c r="OU59" s="146"/>
      <c r="OV59" s="146"/>
      <c r="OW59" s="146"/>
      <c r="OX59" s="146"/>
      <c r="OY59" s="146"/>
      <c r="OZ59" s="146"/>
      <c r="PA59" s="146"/>
      <c r="PB59" s="146"/>
      <c r="PC59" s="146"/>
      <c r="PD59" s="146"/>
      <c r="PE59" s="146"/>
      <c r="PF59" s="146"/>
      <c r="PG59" s="146"/>
      <c r="PH59" s="146"/>
      <c r="PI59" s="146"/>
      <c r="PJ59" s="146"/>
      <c r="PK59" s="146"/>
      <c r="PL59" s="146"/>
      <c r="PM59" s="146"/>
      <c r="PN59" s="146"/>
      <c r="PO59" s="146"/>
      <c r="PP59" s="146"/>
      <c r="PQ59" s="146"/>
      <c r="PR59" s="146"/>
      <c r="PS59" s="146"/>
      <c r="PT59" s="146"/>
      <c r="PU59" s="146"/>
      <c r="PV59" s="146"/>
      <c r="PW59" s="146"/>
      <c r="PX59" s="146"/>
      <c r="PY59" s="146"/>
      <c r="PZ59" s="146"/>
      <c r="QA59" s="146"/>
      <c r="QB59" s="146"/>
      <c r="QC59" s="146"/>
      <c r="QD59" s="146"/>
      <c r="QE59" s="146"/>
      <c r="QF59" s="146"/>
      <c r="QG59" s="146"/>
      <c r="QH59" s="146"/>
      <c r="QI59" s="146"/>
      <c r="QJ59" s="146"/>
      <c r="QK59" s="146"/>
      <c r="QL59" s="146"/>
      <c r="QM59" s="146"/>
      <c r="QN59" s="146"/>
      <c r="QO59" s="146"/>
      <c r="QP59" s="146"/>
      <c r="QQ59" s="146"/>
      <c r="QR59" s="146"/>
      <c r="QS59" s="146"/>
      <c r="QT59" s="146"/>
      <c r="QU59" s="146"/>
      <c r="QV59" s="146"/>
      <c r="QW59" s="146"/>
      <c r="QX59" s="146"/>
      <c r="QY59" s="146"/>
      <c r="QZ59" s="146"/>
      <c r="RA59" s="146"/>
      <c r="RB59" s="146"/>
      <c r="RC59" s="146"/>
      <c r="RD59" s="146"/>
      <c r="RE59" s="146"/>
      <c r="RF59" s="146"/>
      <c r="RG59" s="146"/>
      <c r="RH59" s="146"/>
      <c r="RI59" s="146"/>
      <c r="RJ59" s="146"/>
      <c r="RK59" s="146"/>
      <c r="RL59" s="146"/>
      <c r="RM59" s="146"/>
      <c r="RN59" s="146"/>
      <c r="RO59" s="146"/>
      <c r="RP59" s="146"/>
      <c r="RQ59" s="146"/>
      <c r="RR59" s="146"/>
      <c r="RS59" s="146"/>
      <c r="RT59" s="146"/>
      <c r="RU59" s="146"/>
      <c r="RV59" s="146"/>
      <c r="RW59" s="146"/>
      <c r="RX59" s="146"/>
      <c r="RY59" s="146"/>
      <c r="RZ59" s="146"/>
      <c r="SA59" s="146"/>
      <c r="SB59" s="146"/>
      <c r="SC59" s="146"/>
      <c r="SD59" s="146"/>
      <c r="SE59" s="146"/>
      <c r="SF59" s="146"/>
      <c r="SG59" s="146"/>
      <c r="SH59" s="146"/>
      <c r="SI59" s="146"/>
      <c r="SJ59" s="146"/>
      <c r="SK59" s="146"/>
      <c r="SL59" s="146"/>
      <c r="SM59" s="152"/>
      <c r="SN59" s="146"/>
      <c r="SO59" s="146"/>
      <c r="SP59" s="146"/>
      <c r="SQ59" s="146"/>
      <c r="SR59" s="146"/>
      <c r="SS59" s="146"/>
      <c r="ST59" s="146"/>
      <c r="SU59" s="146"/>
      <c r="SV59" s="146"/>
      <c r="SW59" s="146"/>
      <c r="SX59" s="146"/>
      <c r="SY59" s="146"/>
      <c r="SZ59" s="146"/>
      <c r="TA59" s="146"/>
      <c r="TB59" s="146"/>
      <c r="TC59" s="146"/>
      <c r="TD59" s="146"/>
      <c r="TE59" s="146"/>
      <c r="TF59" s="146"/>
      <c r="TG59" s="146"/>
      <c r="TH59" s="146"/>
      <c r="TI59" s="146"/>
      <c r="TJ59" s="146"/>
      <c r="TK59" s="146"/>
      <c r="TL59" s="146"/>
      <c r="TM59" s="146"/>
      <c r="TN59" s="146"/>
      <c r="TO59" s="146"/>
      <c r="TP59" s="146"/>
      <c r="TQ59" s="146"/>
      <c r="TR59" s="146"/>
      <c r="TS59" s="146"/>
      <c r="TT59" s="146"/>
      <c r="TU59" s="146"/>
      <c r="TV59" s="146"/>
      <c r="TW59" s="146"/>
      <c r="TX59" s="146"/>
      <c r="TY59" s="146"/>
      <c r="TZ59" s="146"/>
      <c r="UA59" s="146"/>
      <c r="UB59" s="146"/>
      <c r="UC59" s="146"/>
      <c r="UD59" s="146"/>
      <c r="UE59" s="146"/>
      <c r="UF59" s="146"/>
      <c r="UG59" s="146"/>
      <c r="UH59" s="146"/>
      <c r="UI59" s="146"/>
      <c r="UJ59" s="146"/>
      <c r="UK59" s="146"/>
      <c r="UL59" s="146"/>
      <c r="UM59" s="146"/>
      <c r="UN59" s="146"/>
      <c r="UO59" s="146"/>
      <c r="UP59" s="146"/>
      <c r="UQ59" s="146"/>
      <c r="UR59" s="146"/>
      <c r="US59" s="146"/>
      <c r="UT59" s="146"/>
      <c r="UU59" s="146"/>
      <c r="UV59" s="146"/>
      <c r="UW59" s="146"/>
      <c r="UX59" s="146"/>
      <c r="UY59" s="146"/>
      <c r="UZ59" s="146"/>
      <c r="VA59" s="146"/>
      <c r="VB59" s="146"/>
      <c r="VC59" s="146"/>
      <c r="VD59" s="146"/>
      <c r="VE59" s="146"/>
      <c r="VF59" s="146"/>
      <c r="VG59" s="146"/>
      <c r="VH59" s="146"/>
      <c r="VI59" s="146"/>
      <c r="VJ59" s="146"/>
      <c r="VK59" s="146"/>
      <c r="VL59" s="146"/>
      <c r="VM59" s="146"/>
      <c r="VN59" s="146"/>
      <c r="VO59" s="146"/>
      <c r="VP59" s="146"/>
      <c r="VQ59" s="146"/>
      <c r="VR59" s="146"/>
      <c r="VS59" s="146"/>
      <c r="VT59" s="146"/>
      <c r="VU59" s="146"/>
      <c r="VV59" s="146"/>
      <c r="VW59" s="146"/>
      <c r="VX59" s="146"/>
      <c r="VY59" s="146"/>
      <c r="VZ59" s="146"/>
      <c r="WA59" s="146"/>
      <c r="WB59" s="146"/>
      <c r="WC59" s="146"/>
      <c r="WD59" s="146"/>
    </row>
  </sheetData>
  <autoFilter ref="A2:WD59" xr:uid="{00000000-0009-0000-0000-000006000000}">
    <sortState xmlns:xlrd2="http://schemas.microsoft.com/office/spreadsheetml/2017/richdata2" ref="A2:WD59">
      <sortCondition ref="A2:A59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  <outlinePr summaryBelow="0" summaryRight="0"/>
  </sheetPr>
  <dimension ref="A1:ATD68"/>
  <sheetViews>
    <sheetView workbookViewId="0">
      <pane ySplit="2" topLeftCell="A3" activePane="bottomLeft" state="frozen"/>
      <selection pane="bottomLeft" activeCell="B4" sqref="B4"/>
    </sheetView>
  </sheetViews>
  <sheetFormatPr defaultColWidth="14.44140625" defaultRowHeight="15.75" customHeight="1"/>
  <cols>
    <col min="1" max="1" width="13.6640625" hidden="1" customWidth="1"/>
    <col min="2" max="2" width="20" hidden="1" customWidth="1"/>
    <col min="3" max="3" width="19" hidden="1" customWidth="1"/>
    <col min="4" max="4" width="7.44140625" hidden="1" customWidth="1"/>
    <col min="5" max="5" width="8.33203125" hidden="1" customWidth="1"/>
    <col min="6" max="6" width="8.5546875" hidden="1" customWidth="1"/>
    <col min="7" max="7" width="9.44140625" hidden="1" customWidth="1"/>
    <col min="8" max="8" width="9.5546875" hidden="1" customWidth="1"/>
    <col min="9" max="10" width="10.33203125" hidden="1" customWidth="1"/>
    <col min="11" max="11" width="9.33203125" hidden="1" customWidth="1"/>
    <col min="12" max="12" width="23.44140625" hidden="1" customWidth="1"/>
    <col min="13" max="13" width="13.6640625" hidden="1" customWidth="1"/>
    <col min="14" max="14" width="20" hidden="1" customWidth="1"/>
    <col min="15" max="15" width="19" hidden="1" customWidth="1"/>
    <col min="16" max="16" width="7.44140625" hidden="1" customWidth="1"/>
    <col min="17" max="17" width="8.33203125" hidden="1" customWidth="1"/>
    <col min="18" max="18" width="8.5546875" hidden="1" customWidth="1"/>
    <col min="19" max="19" width="9.44140625" hidden="1" customWidth="1"/>
    <col min="20" max="20" width="9.5546875" hidden="1" customWidth="1"/>
    <col min="21" max="22" width="10.33203125" hidden="1" customWidth="1"/>
    <col min="23" max="23" width="9.33203125" hidden="1" customWidth="1"/>
    <col min="24" max="24" width="23.44140625" hidden="1" customWidth="1"/>
    <col min="25" max="25" width="13.6640625" hidden="1" customWidth="1"/>
    <col min="26" max="26" width="20" hidden="1" customWidth="1"/>
    <col min="27" max="27" width="19" hidden="1" customWidth="1"/>
    <col min="28" max="28" width="7.44140625" hidden="1" customWidth="1"/>
    <col min="29" max="29" width="8.33203125" hidden="1" customWidth="1"/>
    <col min="30" max="30" width="8.5546875" hidden="1" customWidth="1"/>
    <col min="31" max="31" width="9.44140625" hidden="1" customWidth="1"/>
    <col min="32" max="32" width="9.5546875" hidden="1" customWidth="1"/>
    <col min="33" max="34" width="10.33203125" hidden="1" customWidth="1"/>
    <col min="35" max="35" width="9.33203125" hidden="1" customWidth="1"/>
    <col min="36" max="36" width="23.44140625" hidden="1" customWidth="1"/>
    <col min="37" max="37" width="13.6640625" hidden="1" customWidth="1"/>
    <col min="38" max="38" width="20" hidden="1" customWidth="1"/>
    <col min="39" max="39" width="19" hidden="1" customWidth="1"/>
    <col min="40" max="40" width="7.44140625" hidden="1" customWidth="1"/>
    <col min="41" max="41" width="8.33203125" hidden="1" customWidth="1"/>
    <col min="42" max="42" width="8.5546875" hidden="1" customWidth="1"/>
    <col min="43" max="43" width="9.44140625" hidden="1" customWidth="1"/>
    <col min="44" max="44" width="9.5546875" hidden="1" customWidth="1"/>
    <col min="45" max="46" width="10.33203125" hidden="1" customWidth="1"/>
    <col min="47" max="47" width="9.33203125" hidden="1" customWidth="1"/>
    <col min="48" max="48" width="23.44140625" hidden="1" customWidth="1"/>
    <col min="49" max="49" width="13.6640625" hidden="1" customWidth="1"/>
    <col min="50" max="50" width="20" hidden="1" customWidth="1"/>
    <col min="51" max="51" width="19" hidden="1" customWidth="1"/>
    <col min="52" max="52" width="7.44140625" hidden="1" customWidth="1"/>
    <col min="53" max="53" width="8.33203125" hidden="1" customWidth="1"/>
    <col min="54" max="54" width="8.5546875" hidden="1" customWidth="1"/>
    <col min="55" max="55" width="9.44140625" hidden="1" customWidth="1"/>
    <col min="56" max="56" width="9.5546875" hidden="1" customWidth="1"/>
    <col min="57" max="58" width="10.33203125" hidden="1" customWidth="1"/>
    <col min="59" max="59" width="9.33203125" hidden="1" customWidth="1"/>
    <col min="60" max="60" width="23.44140625" hidden="1" customWidth="1"/>
    <col min="61" max="61" width="13.6640625" hidden="1" customWidth="1"/>
    <col min="62" max="62" width="20" hidden="1" customWidth="1"/>
    <col min="63" max="63" width="19" hidden="1" customWidth="1"/>
    <col min="64" max="64" width="7.44140625" hidden="1" customWidth="1"/>
    <col min="65" max="65" width="8.33203125" hidden="1" customWidth="1"/>
    <col min="66" max="66" width="8.5546875" hidden="1" customWidth="1"/>
    <col min="67" max="67" width="9.44140625" hidden="1" customWidth="1"/>
    <col min="68" max="68" width="9.5546875" hidden="1" customWidth="1"/>
    <col min="69" max="70" width="10.33203125" hidden="1" customWidth="1"/>
    <col min="71" max="71" width="9.33203125" hidden="1" customWidth="1"/>
    <col min="72" max="72" width="23.44140625" hidden="1" customWidth="1"/>
    <col min="73" max="73" width="13.6640625" hidden="1" customWidth="1"/>
    <col min="74" max="74" width="20" hidden="1" customWidth="1"/>
    <col min="75" max="75" width="19" hidden="1" customWidth="1"/>
    <col min="76" max="76" width="7.44140625" hidden="1" customWidth="1"/>
    <col min="77" max="77" width="8.33203125" hidden="1" customWidth="1"/>
    <col min="78" max="78" width="8.5546875" hidden="1" customWidth="1"/>
    <col min="79" max="79" width="9.44140625" hidden="1" customWidth="1"/>
    <col min="80" max="80" width="9.5546875" hidden="1" customWidth="1"/>
    <col min="81" max="82" width="10.33203125" hidden="1" customWidth="1"/>
    <col min="83" max="83" width="9.33203125" hidden="1" customWidth="1"/>
    <col min="84" max="84" width="23.44140625" hidden="1" customWidth="1"/>
    <col min="85" max="85" width="13.6640625" hidden="1" customWidth="1"/>
    <col min="86" max="86" width="20" hidden="1" customWidth="1"/>
    <col min="87" max="87" width="19" hidden="1" customWidth="1"/>
    <col min="88" max="88" width="7.44140625" hidden="1" customWidth="1"/>
    <col min="89" max="89" width="8.33203125" hidden="1" customWidth="1"/>
    <col min="90" max="90" width="8.5546875" hidden="1" customWidth="1"/>
    <col min="91" max="91" width="9.44140625" hidden="1" customWidth="1"/>
    <col min="92" max="92" width="9.5546875" hidden="1" customWidth="1"/>
    <col min="93" max="94" width="10.33203125" hidden="1" customWidth="1"/>
    <col min="95" max="95" width="9.33203125" hidden="1" customWidth="1"/>
    <col min="96" max="96" width="23.44140625" hidden="1" customWidth="1"/>
    <col min="97" max="97" width="13.6640625" hidden="1" customWidth="1"/>
    <col min="98" max="98" width="20" hidden="1" customWidth="1"/>
    <col min="99" max="99" width="19" hidden="1" customWidth="1"/>
    <col min="100" max="100" width="7.44140625" hidden="1" customWidth="1"/>
    <col min="101" max="101" width="8.33203125" hidden="1" customWidth="1"/>
    <col min="102" max="102" width="8.5546875" hidden="1" customWidth="1"/>
    <col min="103" max="103" width="9.44140625" hidden="1" customWidth="1"/>
    <col min="104" max="104" width="9.5546875" hidden="1" customWidth="1"/>
    <col min="105" max="106" width="10.33203125" hidden="1" customWidth="1"/>
    <col min="107" max="107" width="9.33203125" hidden="1" customWidth="1"/>
    <col min="108" max="108" width="23.44140625" hidden="1" customWidth="1"/>
    <col min="109" max="109" width="13.6640625" hidden="1" customWidth="1"/>
    <col min="110" max="110" width="20" hidden="1" customWidth="1"/>
    <col min="111" max="111" width="19" hidden="1" customWidth="1"/>
    <col min="112" max="112" width="7.44140625" hidden="1" customWidth="1"/>
    <col min="113" max="113" width="8.33203125" hidden="1" customWidth="1"/>
    <col min="114" max="114" width="8.5546875" hidden="1" customWidth="1"/>
    <col min="115" max="115" width="9.44140625" hidden="1" customWidth="1"/>
    <col min="116" max="116" width="9.5546875" hidden="1" customWidth="1"/>
    <col min="117" max="118" width="10.33203125" hidden="1" customWidth="1"/>
    <col min="119" max="119" width="9.33203125" hidden="1" customWidth="1"/>
    <col min="120" max="120" width="23.44140625" hidden="1" customWidth="1"/>
    <col min="121" max="121" width="13.6640625" hidden="1" customWidth="1"/>
    <col min="122" max="122" width="20" hidden="1" customWidth="1"/>
    <col min="123" max="123" width="19" hidden="1" customWidth="1"/>
    <col min="124" max="124" width="7.44140625" hidden="1" customWidth="1"/>
    <col min="125" max="125" width="8.33203125" hidden="1" customWidth="1"/>
    <col min="126" max="126" width="8.5546875" hidden="1" customWidth="1"/>
    <col min="127" max="127" width="9.44140625" hidden="1" customWidth="1"/>
    <col min="128" max="128" width="9.5546875" hidden="1" customWidth="1"/>
    <col min="129" max="130" width="10.33203125" hidden="1" customWidth="1"/>
    <col min="131" max="131" width="9.33203125" hidden="1" customWidth="1"/>
    <col min="132" max="132" width="23.44140625" hidden="1" customWidth="1"/>
    <col min="133" max="133" width="13.6640625" hidden="1" customWidth="1"/>
    <col min="134" max="134" width="20" hidden="1" customWidth="1"/>
    <col min="135" max="135" width="19" hidden="1" customWidth="1"/>
    <col min="136" max="136" width="7.44140625" hidden="1" customWidth="1"/>
    <col min="137" max="137" width="8.33203125" hidden="1" customWidth="1"/>
    <col min="138" max="138" width="8.5546875" hidden="1" customWidth="1"/>
    <col min="139" max="139" width="9.44140625" hidden="1" customWidth="1"/>
    <col min="140" max="140" width="9.5546875" hidden="1" customWidth="1"/>
    <col min="141" max="142" width="10.33203125" hidden="1" customWidth="1"/>
    <col min="143" max="143" width="9.33203125" hidden="1" customWidth="1"/>
    <col min="144" max="144" width="23.44140625" hidden="1" customWidth="1"/>
    <col min="145" max="145" width="13.6640625" hidden="1" customWidth="1"/>
    <col min="146" max="146" width="20" hidden="1" customWidth="1"/>
    <col min="147" max="147" width="19" hidden="1" customWidth="1"/>
    <col min="148" max="148" width="7.44140625" hidden="1" customWidth="1"/>
    <col min="149" max="149" width="8.33203125" hidden="1" customWidth="1"/>
    <col min="150" max="150" width="8.5546875" hidden="1" customWidth="1"/>
    <col min="151" max="151" width="9.44140625" hidden="1" customWidth="1"/>
    <col min="152" max="152" width="9.5546875" hidden="1" customWidth="1"/>
    <col min="153" max="154" width="10.33203125" hidden="1" customWidth="1"/>
    <col min="155" max="155" width="9.33203125" hidden="1" customWidth="1"/>
    <col min="156" max="156" width="23.44140625" hidden="1" customWidth="1"/>
    <col min="157" max="157" width="13.6640625" hidden="1" customWidth="1"/>
    <col min="158" max="158" width="20" hidden="1" customWidth="1"/>
    <col min="159" max="159" width="19" hidden="1" customWidth="1"/>
    <col min="160" max="160" width="7.44140625" hidden="1" customWidth="1"/>
    <col min="161" max="161" width="8.33203125" hidden="1" customWidth="1"/>
    <col min="162" max="162" width="8.5546875" hidden="1" customWidth="1"/>
    <col min="163" max="163" width="9.44140625" hidden="1" customWidth="1"/>
    <col min="164" max="164" width="9.5546875" hidden="1" customWidth="1"/>
    <col min="165" max="166" width="10.33203125" hidden="1" customWidth="1"/>
    <col min="167" max="167" width="9.33203125" hidden="1" customWidth="1"/>
    <col min="168" max="168" width="23.44140625" hidden="1" customWidth="1"/>
    <col min="169" max="169" width="13.6640625" hidden="1" customWidth="1"/>
    <col min="170" max="170" width="20" hidden="1" customWidth="1"/>
    <col min="171" max="171" width="19" hidden="1" customWidth="1"/>
    <col min="172" max="172" width="7.44140625" hidden="1" customWidth="1"/>
    <col min="173" max="173" width="8.33203125" hidden="1" customWidth="1"/>
    <col min="174" max="174" width="8.5546875" hidden="1" customWidth="1"/>
    <col min="175" max="175" width="9.44140625" hidden="1" customWidth="1"/>
    <col min="176" max="176" width="9.5546875" hidden="1" customWidth="1"/>
    <col min="177" max="178" width="10.33203125" hidden="1" customWidth="1"/>
    <col min="179" max="179" width="9.33203125" hidden="1" customWidth="1"/>
    <col min="180" max="180" width="23.44140625" hidden="1" customWidth="1"/>
    <col min="181" max="181" width="13.6640625" hidden="1" customWidth="1"/>
    <col min="182" max="182" width="20" hidden="1" customWidth="1"/>
    <col min="183" max="183" width="19" hidden="1" customWidth="1"/>
    <col min="184" max="184" width="7.44140625" hidden="1" customWidth="1"/>
    <col min="185" max="185" width="8.33203125" hidden="1" customWidth="1"/>
    <col min="186" max="186" width="8.5546875" hidden="1" customWidth="1"/>
    <col min="187" max="187" width="9.44140625" hidden="1" customWidth="1"/>
    <col min="188" max="188" width="9.5546875" hidden="1" customWidth="1"/>
    <col min="189" max="190" width="10.33203125" hidden="1" customWidth="1"/>
    <col min="191" max="191" width="9.33203125" hidden="1" customWidth="1"/>
    <col min="192" max="192" width="23.44140625" hidden="1" customWidth="1"/>
    <col min="193" max="193" width="13.6640625" hidden="1" customWidth="1"/>
    <col min="194" max="194" width="20" hidden="1" customWidth="1"/>
    <col min="195" max="195" width="19" hidden="1" customWidth="1"/>
    <col min="196" max="196" width="7.44140625" hidden="1" customWidth="1"/>
    <col min="197" max="197" width="8.33203125" hidden="1" customWidth="1"/>
    <col min="198" max="198" width="8.5546875" hidden="1" customWidth="1"/>
    <col min="199" max="199" width="9.44140625" hidden="1" customWidth="1"/>
    <col min="200" max="200" width="9.5546875" hidden="1" customWidth="1"/>
    <col min="201" max="202" width="10.33203125" hidden="1" customWidth="1"/>
    <col min="203" max="203" width="9.33203125" hidden="1" customWidth="1"/>
    <col min="204" max="204" width="23.44140625" hidden="1" customWidth="1"/>
    <col min="205" max="205" width="13.6640625" hidden="1" customWidth="1"/>
    <col min="206" max="206" width="20" hidden="1" customWidth="1"/>
    <col min="207" max="207" width="19" hidden="1" customWidth="1"/>
    <col min="208" max="208" width="7.44140625" hidden="1" customWidth="1"/>
    <col min="209" max="209" width="8.33203125" hidden="1" customWidth="1"/>
    <col min="210" max="210" width="8.5546875" hidden="1" customWidth="1"/>
    <col min="211" max="211" width="9.44140625" hidden="1" customWidth="1"/>
    <col min="212" max="212" width="9.5546875" hidden="1" customWidth="1"/>
    <col min="213" max="214" width="10.33203125" hidden="1" customWidth="1"/>
    <col min="215" max="215" width="9.33203125" hidden="1" customWidth="1"/>
    <col min="216" max="216" width="23.44140625" hidden="1" customWidth="1"/>
    <col min="217" max="217" width="13.6640625" hidden="1" customWidth="1"/>
    <col min="218" max="218" width="20" hidden="1" customWidth="1"/>
    <col min="219" max="219" width="19" hidden="1" customWidth="1"/>
    <col min="220" max="220" width="7.44140625" hidden="1" customWidth="1"/>
    <col min="221" max="221" width="8.33203125" hidden="1" customWidth="1"/>
    <col min="222" max="222" width="8.5546875" hidden="1" customWidth="1"/>
    <col min="223" max="223" width="9.44140625" hidden="1" customWidth="1"/>
    <col min="224" max="224" width="9.5546875" hidden="1" customWidth="1"/>
    <col min="225" max="226" width="10.33203125" hidden="1" customWidth="1"/>
    <col min="227" max="227" width="9.33203125" hidden="1" customWidth="1"/>
    <col min="228" max="228" width="23.44140625" hidden="1" customWidth="1"/>
    <col min="229" max="229" width="13.6640625" hidden="1" customWidth="1"/>
    <col min="230" max="230" width="20" hidden="1" customWidth="1"/>
    <col min="231" max="231" width="19" hidden="1" customWidth="1"/>
    <col min="232" max="232" width="7.44140625" hidden="1" customWidth="1"/>
    <col min="233" max="233" width="8.33203125" hidden="1" customWidth="1"/>
    <col min="234" max="234" width="8.5546875" hidden="1" customWidth="1"/>
    <col min="235" max="235" width="9.44140625" hidden="1" customWidth="1"/>
    <col min="236" max="236" width="9.5546875" hidden="1" customWidth="1"/>
    <col min="237" max="238" width="10.33203125" hidden="1" customWidth="1"/>
    <col min="239" max="239" width="9.33203125" hidden="1" customWidth="1"/>
    <col min="240" max="240" width="23.44140625" hidden="1" customWidth="1"/>
    <col min="241" max="241" width="13.6640625" hidden="1" customWidth="1"/>
    <col min="242" max="242" width="20" hidden="1" customWidth="1"/>
    <col min="243" max="243" width="19" hidden="1" customWidth="1"/>
    <col min="244" max="244" width="7.44140625" hidden="1" customWidth="1"/>
    <col min="245" max="245" width="8.33203125" hidden="1" customWidth="1"/>
    <col min="246" max="246" width="8.5546875" hidden="1" customWidth="1"/>
    <col min="247" max="247" width="9.44140625" hidden="1" customWidth="1"/>
    <col min="248" max="248" width="9.5546875" hidden="1" customWidth="1"/>
    <col min="249" max="250" width="10.33203125" hidden="1" customWidth="1"/>
    <col min="251" max="251" width="9.33203125" hidden="1" customWidth="1"/>
    <col min="252" max="252" width="23.44140625" hidden="1" customWidth="1"/>
    <col min="253" max="253" width="13.6640625" hidden="1" customWidth="1"/>
    <col min="254" max="254" width="20" hidden="1" customWidth="1"/>
    <col min="255" max="255" width="19" hidden="1" customWidth="1"/>
    <col min="256" max="256" width="7.44140625" hidden="1" customWidth="1"/>
    <col min="257" max="257" width="8.33203125" hidden="1" customWidth="1"/>
    <col min="258" max="258" width="8.5546875" hidden="1" customWidth="1"/>
    <col min="259" max="259" width="9.44140625" hidden="1" customWidth="1"/>
    <col min="260" max="260" width="9.5546875" hidden="1" customWidth="1"/>
    <col min="261" max="262" width="10.33203125" hidden="1" customWidth="1"/>
    <col min="263" max="263" width="9.33203125" hidden="1" customWidth="1"/>
    <col min="264" max="264" width="23.44140625" hidden="1" customWidth="1"/>
    <col min="265" max="265" width="13.6640625" hidden="1" customWidth="1"/>
    <col min="266" max="266" width="20" hidden="1" customWidth="1"/>
    <col min="267" max="267" width="19" hidden="1" customWidth="1"/>
    <col min="268" max="268" width="7.44140625" hidden="1" customWidth="1"/>
    <col min="269" max="269" width="8.33203125" hidden="1" customWidth="1"/>
    <col min="270" max="270" width="8.5546875" hidden="1" customWidth="1"/>
    <col min="271" max="271" width="9.44140625" hidden="1" customWidth="1"/>
    <col min="272" max="272" width="9.5546875" hidden="1" customWidth="1"/>
    <col min="273" max="274" width="10.33203125" hidden="1" customWidth="1"/>
    <col min="275" max="275" width="9.33203125" hidden="1" customWidth="1"/>
    <col min="276" max="276" width="23.44140625" hidden="1" customWidth="1"/>
    <col min="277" max="277" width="13.6640625" hidden="1" customWidth="1"/>
    <col min="278" max="278" width="20" hidden="1" customWidth="1"/>
    <col min="279" max="279" width="19" hidden="1" customWidth="1"/>
    <col min="280" max="280" width="7.44140625" hidden="1" customWidth="1"/>
    <col min="281" max="281" width="8.33203125" hidden="1" customWidth="1"/>
    <col min="282" max="282" width="8.5546875" hidden="1" customWidth="1"/>
    <col min="283" max="283" width="9.44140625" hidden="1" customWidth="1"/>
    <col min="284" max="284" width="9.5546875" hidden="1" customWidth="1"/>
    <col min="285" max="286" width="10.33203125" hidden="1" customWidth="1"/>
    <col min="287" max="287" width="9.33203125" hidden="1" customWidth="1"/>
    <col min="288" max="288" width="23.44140625" hidden="1" customWidth="1"/>
    <col min="289" max="289" width="13.6640625" hidden="1" customWidth="1"/>
    <col min="290" max="290" width="20" hidden="1" customWidth="1"/>
    <col min="291" max="291" width="19" hidden="1" customWidth="1"/>
    <col min="292" max="292" width="7.44140625" hidden="1" customWidth="1"/>
    <col min="293" max="293" width="8.33203125" hidden="1" customWidth="1"/>
    <col min="294" max="294" width="8.5546875" hidden="1" customWidth="1"/>
    <col min="295" max="295" width="9.44140625" hidden="1" customWidth="1"/>
    <col min="296" max="296" width="9.5546875" hidden="1" customWidth="1"/>
    <col min="297" max="298" width="10.33203125" hidden="1" customWidth="1"/>
    <col min="299" max="299" width="9.33203125" hidden="1" customWidth="1"/>
    <col min="300" max="300" width="23.44140625" hidden="1" customWidth="1"/>
    <col min="301" max="301" width="13.6640625" hidden="1" customWidth="1"/>
    <col min="302" max="302" width="20" hidden="1" customWidth="1"/>
    <col min="303" max="303" width="19" hidden="1" customWidth="1"/>
    <col min="304" max="304" width="7.44140625" hidden="1" customWidth="1"/>
    <col min="305" max="305" width="8.33203125" hidden="1" customWidth="1"/>
    <col min="306" max="306" width="8.5546875" hidden="1" customWidth="1"/>
    <col min="307" max="307" width="9.44140625" hidden="1" customWidth="1"/>
    <col min="308" max="308" width="9.5546875" hidden="1" customWidth="1"/>
    <col min="309" max="310" width="10.33203125" hidden="1" customWidth="1"/>
    <col min="311" max="311" width="9.33203125" hidden="1" customWidth="1"/>
    <col min="312" max="312" width="23.44140625" hidden="1" customWidth="1"/>
    <col min="313" max="313" width="13.6640625" hidden="1" customWidth="1"/>
    <col min="314" max="314" width="20" hidden="1" customWidth="1"/>
    <col min="315" max="315" width="19" hidden="1" customWidth="1"/>
    <col min="316" max="316" width="7.44140625" hidden="1" customWidth="1"/>
    <col min="317" max="317" width="8.33203125" hidden="1" customWidth="1"/>
    <col min="318" max="318" width="8.5546875" hidden="1" customWidth="1"/>
    <col min="319" max="319" width="9.44140625" hidden="1" customWidth="1"/>
    <col min="320" max="320" width="9.5546875" hidden="1" customWidth="1"/>
    <col min="321" max="322" width="10.33203125" hidden="1" customWidth="1"/>
    <col min="323" max="323" width="9.33203125" hidden="1" customWidth="1"/>
    <col min="324" max="324" width="23.44140625" hidden="1" customWidth="1"/>
    <col min="325" max="325" width="13.6640625" hidden="1" customWidth="1"/>
    <col min="326" max="326" width="20" hidden="1" customWidth="1"/>
    <col min="327" max="327" width="19" hidden="1" customWidth="1"/>
    <col min="328" max="328" width="7.44140625" hidden="1" customWidth="1"/>
    <col min="329" max="329" width="8.33203125" hidden="1" customWidth="1"/>
    <col min="330" max="330" width="8.5546875" hidden="1" customWidth="1"/>
    <col min="331" max="331" width="9.44140625" hidden="1" customWidth="1"/>
    <col min="332" max="332" width="9.5546875" hidden="1" customWidth="1"/>
    <col min="333" max="334" width="10.33203125" hidden="1" customWidth="1"/>
    <col min="335" max="335" width="9.33203125" hidden="1" customWidth="1"/>
    <col min="336" max="336" width="23.44140625" hidden="1" customWidth="1"/>
    <col min="337" max="337" width="13.6640625" hidden="1" customWidth="1"/>
    <col min="338" max="338" width="20" hidden="1" customWidth="1"/>
    <col min="339" max="339" width="19" hidden="1" customWidth="1"/>
    <col min="340" max="340" width="7.44140625" hidden="1" customWidth="1"/>
    <col min="341" max="341" width="8.33203125" hidden="1" customWidth="1"/>
    <col min="342" max="342" width="8.5546875" hidden="1" customWidth="1"/>
    <col min="343" max="343" width="9.44140625" hidden="1" customWidth="1"/>
    <col min="344" max="344" width="9.5546875" hidden="1" customWidth="1"/>
    <col min="345" max="346" width="10.33203125" hidden="1" customWidth="1"/>
    <col min="347" max="347" width="9.33203125" hidden="1" customWidth="1"/>
    <col min="348" max="348" width="23.44140625" hidden="1" customWidth="1"/>
    <col min="349" max="349" width="13.6640625" hidden="1" customWidth="1"/>
    <col min="350" max="350" width="20" hidden="1" customWidth="1"/>
    <col min="351" max="351" width="19" hidden="1" customWidth="1"/>
    <col min="352" max="352" width="7.44140625" hidden="1" customWidth="1"/>
    <col min="353" max="353" width="8.33203125" hidden="1" customWidth="1"/>
    <col min="354" max="354" width="8.5546875" hidden="1" customWidth="1"/>
    <col min="355" max="355" width="9.44140625" hidden="1" customWidth="1"/>
    <col min="356" max="356" width="9.5546875" hidden="1" customWidth="1"/>
    <col min="357" max="358" width="10.33203125" hidden="1" customWidth="1"/>
    <col min="359" max="359" width="9.33203125" hidden="1" customWidth="1"/>
    <col min="360" max="360" width="23.44140625" hidden="1" customWidth="1"/>
    <col min="361" max="361" width="13.6640625" hidden="1" customWidth="1"/>
    <col min="362" max="362" width="20" hidden="1" customWidth="1"/>
    <col min="363" max="363" width="19" hidden="1" customWidth="1"/>
    <col min="364" max="364" width="7.44140625" hidden="1" customWidth="1"/>
    <col min="365" max="365" width="8.33203125" hidden="1" customWidth="1"/>
    <col min="366" max="366" width="8.5546875" hidden="1" customWidth="1"/>
    <col min="367" max="367" width="9.44140625" hidden="1" customWidth="1"/>
    <col min="368" max="368" width="9.5546875" hidden="1" customWidth="1"/>
    <col min="369" max="370" width="10.33203125" hidden="1" customWidth="1"/>
    <col min="371" max="371" width="9.33203125" hidden="1" customWidth="1"/>
    <col min="372" max="372" width="23.44140625" hidden="1" customWidth="1"/>
    <col min="373" max="373" width="13.6640625" hidden="1" customWidth="1"/>
    <col min="374" max="374" width="20" hidden="1" customWidth="1"/>
    <col min="375" max="375" width="19" hidden="1" customWidth="1"/>
    <col min="376" max="376" width="7.44140625" hidden="1" customWidth="1"/>
    <col min="377" max="377" width="8.33203125" hidden="1" customWidth="1"/>
    <col min="378" max="378" width="8.5546875" hidden="1" customWidth="1"/>
    <col min="379" max="379" width="9.44140625" hidden="1" customWidth="1"/>
    <col min="380" max="380" width="9.5546875" hidden="1" customWidth="1"/>
    <col min="381" max="382" width="10.33203125" hidden="1" customWidth="1"/>
    <col min="383" max="383" width="9.33203125" hidden="1" customWidth="1"/>
    <col min="384" max="384" width="23.44140625" hidden="1" customWidth="1"/>
    <col min="385" max="385" width="13.6640625" hidden="1" customWidth="1"/>
    <col min="386" max="386" width="20" hidden="1" customWidth="1"/>
    <col min="387" max="387" width="19" hidden="1" customWidth="1"/>
    <col min="388" max="388" width="7.44140625" hidden="1" customWidth="1"/>
    <col min="389" max="389" width="8.33203125" hidden="1" customWidth="1"/>
    <col min="390" max="390" width="8.5546875" hidden="1" customWidth="1"/>
    <col min="391" max="391" width="9.44140625" hidden="1" customWidth="1"/>
    <col min="392" max="392" width="9.5546875" hidden="1" customWidth="1"/>
    <col min="393" max="394" width="10.33203125" hidden="1" customWidth="1"/>
    <col min="395" max="395" width="9.33203125" hidden="1" customWidth="1"/>
    <col min="396" max="396" width="23.44140625" hidden="1" customWidth="1"/>
    <col min="397" max="397" width="13.6640625" hidden="1" customWidth="1"/>
    <col min="398" max="398" width="20" hidden="1" customWidth="1"/>
    <col min="399" max="399" width="19" hidden="1" customWidth="1"/>
    <col min="400" max="400" width="7.44140625" hidden="1" customWidth="1"/>
    <col min="401" max="401" width="8.33203125" hidden="1" customWidth="1"/>
    <col min="402" max="402" width="8.5546875" hidden="1" customWidth="1"/>
    <col min="403" max="403" width="9.44140625" hidden="1" customWidth="1"/>
    <col min="404" max="404" width="9.5546875" hidden="1" customWidth="1"/>
    <col min="405" max="406" width="10.33203125" hidden="1" customWidth="1"/>
    <col min="407" max="407" width="9.33203125" hidden="1" customWidth="1"/>
    <col min="408" max="408" width="23.44140625" hidden="1" customWidth="1"/>
    <col min="409" max="409" width="13.6640625" hidden="1" customWidth="1"/>
    <col min="410" max="410" width="20" hidden="1" customWidth="1"/>
    <col min="411" max="411" width="19" hidden="1" customWidth="1"/>
    <col min="412" max="412" width="7.44140625" hidden="1" customWidth="1"/>
    <col min="413" max="413" width="8.33203125" hidden="1" customWidth="1"/>
    <col min="414" max="414" width="8.5546875" hidden="1" customWidth="1"/>
    <col min="415" max="415" width="9.44140625" hidden="1" customWidth="1"/>
    <col min="416" max="416" width="9.5546875" hidden="1" customWidth="1"/>
    <col min="417" max="418" width="10.33203125" hidden="1" customWidth="1"/>
    <col min="419" max="419" width="9.33203125" hidden="1" customWidth="1"/>
    <col min="420" max="420" width="23.44140625" hidden="1" customWidth="1"/>
    <col min="421" max="421" width="13.6640625" hidden="1" customWidth="1"/>
    <col min="422" max="422" width="20" hidden="1" customWidth="1"/>
    <col min="423" max="423" width="19" hidden="1" customWidth="1"/>
    <col min="424" max="424" width="7.44140625" hidden="1" customWidth="1"/>
    <col min="425" max="425" width="8.33203125" hidden="1" customWidth="1"/>
    <col min="426" max="426" width="8.5546875" hidden="1" customWidth="1"/>
    <col min="427" max="427" width="9.44140625" hidden="1" customWidth="1"/>
    <col min="428" max="428" width="9.5546875" hidden="1" customWidth="1"/>
    <col min="429" max="430" width="10.33203125" hidden="1" customWidth="1"/>
    <col min="431" max="431" width="9.33203125" hidden="1" customWidth="1"/>
    <col min="432" max="432" width="23.44140625" hidden="1" customWidth="1"/>
    <col min="433" max="433" width="13.6640625" hidden="1" customWidth="1"/>
    <col min="434" max="434" width="20" hidden="1" customWidth="1"/>
    <col min="435" max="435" width="19" hidden="1" customWidth="1"/>
    <col min="436" max="436" width="7.44140625" hidden="1" customWidth="1"/>
    <col min="437" max="437" width="8.33203125" hidden="1" customWidth="1"/>
    <col min="438" max="438" width="8.5546875" hidden="1" customWidth="1"/>
    <col min="439" max="439" width="9.44140625" hidden="1" customWidth="1"/>
    <col min="440" max="440" width="9.5546875" hidden="1" customWidth="1"/>
    <col min="441" max="442" width="10.33203125" hidden="1" customWidth="1"/>
    <col min="443" max="443" width="9.33203125" hidden="1" customWidth="1"/>
    <col min="444" max="444" width="23.44140625" hidden="1" customWidth="1"/>
    <col min="445" max="445" width="13.6640625" hidden="1" customWidth="1"/>
    <col min="446" max="446" width="20" hidden="1" customWidth="1"/>
    <col min="447" max="447" width="19" hidden="1" customWidth="1"/>
    <col min="448" max="448" width="7.44140625" hidden="1" customWidth="1"/>
    <col min="449" max="449" width="8.33203125" hidden="1" customWidth="1"/>
    <col min="450" max="450" width="8.5546875" hidden="1" customWidth="1"/>
    <col min="451" max="451" width="9.44140625" hidden="1" customWidth="1"/>
    <col min="452" max="452" width="9.5546875" hidden="1" customWidth="1"/>
    <col min="453" max="454" width="10.33203125" hidden="1" customWidth="1"/>
    <col min="455" max="455" width="9.33203125" hidden="1" customWidth="1"/>
    <col min="456" max="456" width="23.44140625" hidden="1" customWidth="1"/>
    <col min="457" max="457" width="13.6640625" hidden="1" customWidth="1"/>
    <col min="458" max="458" width="20" hidden="1" customWidth="1"/>
    <col min="459" max="459" width="19" hidden="1" customWidth="1"/>
    <col min="460" max="460" width="7.44140625" hidden="1" customWidth="1"/>
    <col min="461" max="461" width="8.33203125" hidden="1" customWidth="1"/>
    <col min="462" max="462" width="8.5546875" hidden="1" customWidth="1"/>
    <col min="463" max="463" width="9.44140625" hidden="1" customWidth="1"/>
    <col min="464" max="464" width="9.5546875" hidden="1" customWidth="1"/>
    <col min="465" max="466" width="10.33203125" hidden="1" customWidth="1"/>
    <col min="467" max="467" width="9.33203125" hidden="1" customWidth="1"/>
    <col min="468" max="468" width="23.44140625" hidden="1" customWidth="1"/>
    <col min="469" max="469" width="13.6640625" hidden="1" customWidth="1"/>
    <col min="470" max="470" width="20" hidden="1" customWidth="1"/>
    <col min="471" max="471" width="19" hidden="1" customWidth="1"/>
    <col min="472" max="472" width="7.44140625" hidden="1" customWidth="1"/>
    <col min="473" max="473" width="8.33203125" hidden="1" customWidth="1"/>
    <col min="474" max="474" width="8.5546875" hidden="1" customWidth="1"/>
    <col min="475" max="475" width="9.44140625" hidden="1" customWidth="1"/>
    <col min="476" max="476" width="9.5546875" hidden="1" customWidth="1"/>
    <col min="477" max="478" width="10.33203125" hidden="1" customWidth="1"/>
    <col min="479" max="479" width="9.33203125" hidden="1" customWidth="1"/>
    <col min="480" max="480" width="23.44140625" hidden="1" customWidth="1"/>
    <col min="481" max="481" width="13.6640625" hidden="1" customWidth="1"/>
    <col min="482" max="482" width="20" hidden="1" customWidth="1"/>
    <col min="483" max="483" width="19" hidden="1" customWidth="1"/>
    <col min="484" max="484" width="7.44140625" hidden="1" customWidth="1"/>
    <col min="485" max="485" width="8.33203125" hidden="1" customWidth="1"/>
    <col min="486" max="486" width="8.5546875" hidden="1" customWidth="1"/>
    <col min="487" max="487" width="9.44140625" hidden="1" customWidth="1"/>
    <col min="488" max="488" width="9.5546875" hidden="1" customWidth="1"/>
    <col min="489" max="490" width="10.33203125" hidden="1" customWidth="1"/>
    <col min="491" max="491" width="9.33203125" hidden="1" customWidth="1"/>
    <col min="492" max="492" width="23.44140625" hidden="1" customWidth="1"/>
    <col min="493" max="493" width="13.6640625" hidden="1" customWidth="1"/>
    <col min="494" max="494" width="20" hidden="1" customWidth="1"/>
    <col min="495" max="495" width="19" hidden="1" customWidth="1"/>
    <col min="496" max="496" width="7.44140625" hidden="1" customWidth="1"/>
    <col min="497" max="497" width="8.33203125" hidden="1" customWidth="1"/>
    <col min="498" max="498" width="8.5546875" hidden="1" customWidth="1"/>
    <col min="499" max="499" width="9.44140625" hidden="1" customWidth="1"/>
    <col min="500" max="500" width="9.5546875" hidden="1" customWidth="1"/>
    <col min="501" max="502" width="10.33203125" hidden="1" customWidth="1"/>
    <col min="503" max="503" width="9.33203125" hidden="1" customWidth="1"/>
    <col min="504" max="504" width="23.44140625" hidden="1" customWidth="1"/>
    <col min="505" max="505" width="13.6640625" hidden="1" customWidth="1"/>
    <col min="506" max="506" width="20" hidden="1" customWidth="1"/>
    <col min="507" max="507" width="19" hidden="1" customWidth="1"/>
    <col min="508" max="508" width="7.44140625" hidden="1" customWidth="1"/>
    <col min="509" max="509" width="8.33203125" hidden="1" customWidth="1"/>
    <col min="510" max="510" width="8.5546875" hidden="1" customWidth="1"/>
    <col min="511" max="511" width="9.44140625" hidden="1" customWidth="1"/>
    <col min="512" max="512" width="9.5546875" hidden="1" customWidth="1"/>
    <col min="513" max="514" width="10.33203125" hidden="1" customWidth="1"/>
    <col min="515" max="515" width="9.33203125" hidden="1" customWidth="1"/>
    <col min="516" max="516" width="23.44140625" hidden="1" customWidth="1"/>
    <col min="517" max="517" width="13.6640625" hidden="1" customWidth="1"/>
    <col min="518" max="518" width="20" hidden="1" customWidth="1"/>
    <col min="519" max="519" width="19" hidden="1" customWidth="1"/>
    <col min="520" max="520" width="7.44140625" hidden="1" customWidth="1"/>
    <col min="521" max="521" width="8.33203125" hidden="1" customWidth="1"/>
    <col min="522" max="522" width="8.5546875" hidden="1" customWidth="1"/>
    <col min="523" max="523" width="9.44140625" hidden="1" customWidth="1"/>
    <col min="524" max="524" width="9.5546875" hidden="1" customWidth="1"/>
    <col min="525" max="526" width="10.33203125" hidden="1" customWidth="1"/>
    <col min="527" max="527" width="9.33203125" hidden="1" customWidth="1"/>
    <col min="528" max="528" width="23.44140625" hidden="1" customWidth="1"/>
    <col min="529" max="529" width="13.6640625" hidden="1" customWidth="1"/>
    <col min="530" max="530" width="20" hidden="1" customWidth="1"/>
    <col min="531" max="531" width="19" hidden="1" customWidth="1"/>
    <col min="532" max="532" width="7.44140625" hidden="1" customWidth="1"/>
    <col min="533" max="533" width="8.33203125" hidden="1" customWidth="1"/>
    <col min="534" max="534" width="8.5546875" hidden="1" customWidth="1"/>
    <col min="535" max="535" width="9.44140625" hidden="1" customWidth="1"/>
    <col min="536" max="536" width="9.5546875" hidden="1" customWidth="1"/>
    <col min="537" max="538" width="10.33203125" hidden="1" customWidth="1"/>
    <col min="539" max="539" width="9.33203125" hidden="1" customWidth="1"/>
    <col min="540" max="540" width="23.44140625" hidden="1" customWidth="1"/>
    <col min="541" max="541" width="13.6640625" hidden="1" customWidth="1"/>
    <col min="542" max="542" width="20" hidden="1" customWidth="1"/>
    <col min="543" max="543" width="19" hidden="1" customWidth="1"/>
    <col min="544" max="544" width="7.44140625" hidden="1" customWidth="1"/>
    <col min="545" max="545" width="8.33203125" hidden="1" customWidth="1"/>
    <col min="546" max="546" width="8.5546875" hidden="1" customWidth="1"/>
    <col min="547" max="547" width="9.44140625" hidden="1" customWidth="1"/>
    <col min="548" max="548" width="9.5546875" hidden="1" customWidth="1"/>
    <col min="549" max="550" width="10.33203125" hidden="1" customWidth="1"/>
    <col min="551" max="551" width="9.33203125" hidden="1" customWidth="1"/>
    <col min="552" max="552" width="23.44140625" hidden="1" customWidth="1"/>
    <col min="553" max="553" width="13.6640625" hidden="1" customWidth="1"/>
    <col min="554" max="554" width="20" hidden="1" customWidth="1"/>
    <col min="555" max="555" width="19" hidden="1" customWidth="1"/>
    <col min="556" max="556" width="7.44140625" hidden="1" customWidth="1"/>
    <col min="557" max="557" width="8.33203125" hidden="1" customWidth="1"/>
    <col min="558" max="558" width="8.5546875" hidden="1" customWidth="1"/>
    <col min="559" max="559" width="9.44140625" hidden="1" customWidth="1"/>
    <col min="560" max="560" width="9.5546875" hidden="1" customWidth="1"/>
    <col min="561" max="562" width="10.33203125" hidden="1" customWidth="1"/>
    <col min="563" max="563" width="9.33203125" hidden="1" customWidth="1"/>
    <col min="564" max="564" width="23.44140625" hidden="1" customWidth="1"/>
    <col min="565" max="565" width="13.6640625" hidden="1" customWidth="1"/>
    <col min="566" max="566" width="20" hidden="1" customWidth="1"/>
    <col min="567" max="567" width="19" hidden="1" customWidth="1"/>
    <col min="568" max="568" width="7.44140625" hidden="1" customWidth="1"/>
    <col min="569" max="569" width="8.33203125" hidden="1" customWidth="1"/>
    <col min="570" max="570" width="8.5546875" hidden="1" customWidth="1"/>
    <col min="571" max="571" width="9.44140625" hidden="1" customWidth="1"/>
    <col min="572" max="572" width="9.5546875" hidden="1" customWidth="1"/>
    <col min="573" max="574" width="10.33203125" hidden="1" customWidth="1"/>
    <col min="575" max="575" width="9.33203125" hidden="1" customWidth="1"/>
    <col min="576" max="576" width="23.44140625" hidden="1" customWidth="1"/>
    <col min="577" max="577" width="13.6640625" hidden="1" customWidth="1"/>
    <col min="578" max="578" width="20" hidden="1" customWidth="1"/>
    <col min="579" max="579" width="19" hidden="1" customWidth="1"/>
    <col min="580" max="580" width="7.44140625" hidden="1" customWidth="1"/>
    <col min="581" max="581" width="8.33203125" hidden="1" customWidth="1"/>
    <col min="582" max="582" width="8.5546875" hidden="1" customWidth="1"/>
    <col min="583" max="583" width="9.44140625" hidden="1" customWidth="1"/>
    <col min="584" max="584" width="9.5546875" hidden="1" customWidth="1"/>
    <col min="585" max="586" width="10.33203125" hidden="1" customWidth="1"/>
    <col min="587" max="587" width="9.33203125" hidden="1" customWidth="1"/>
    <col min="588" max="588" width="23.44140625" hidden="1" customWidth="1"/>
    <col min="589" max="589" width="13.6640625" hidden="1" customWidth="1"/>
    <col min="590" max="590" width="20" hidden="1" customWidth="1"/>
    <col min="591" max="591" width="19" hidden="1" customWidth="1"/>
    <col min="592" max="592" width="7.44140625" hidden="1" customWidth="1"/>
    <col min="593" max="593" width="8.33203125" hidden="1" customWidth="1"/>
    <col min="594" max="594" width="8.5546875" hidden="1" customWidth="1"/>
    <col min="595" max="595" width="9.44140625" hidden="1" customWidth="1"/>
    <col min="596" max="596" width="9.5546875" hidden="1" customWidth="1"/>
    <col min="597" max="598" width="10.33203125" hidden="1" customWidth="1"/>
    <col min="599" max="599" width="9.33203125" hidden="1" customWidth="1"/>
    <col min="600" max="600" width="23.44140625" hidden="1" customWidth="1"/>
    <col min="601" max="601" width="13.6640625" hidden="1" customWidth="1"/>
    <col min="602" max="602" width="20" hidden="1" customWidth="1"/>
    <col min="603" max="603" width="19" hidden="1" customWidth="1"/>
    <col min="604" max="604" width="7.44140625" hidden="1" customWidth="1"/>
    <col min="605" max="605" width="8.33203125" hidden="1" customWidth="1"/>
    <col min="606" max="606" width="8.5546875" hidden="1" customWidth="1"/>
    <col min="607" max="607" width="9.44140625" hidden="1" customWidth="1"/>
    <col min="608" max="608" width="9.5546875" hidden="1" customWidth="1"/>
    <col min="609" max="610" width="10.33203125" hidden="1" customWidth="1"/>
    <col min="611" max="611" width="9.33203125" hidden="1" customWidth="1"/>
    <col min="612" max="612" width="23.44140625" hidden="1" customWidth="1"/>
    <col min="613" max="613" width="13.6640625" hidden="1" customWidth="1"/>
    <col min="614" max="614" width="20" hidden="1" customWidth="1"/>
    <col min="615" max="615" width="19" hidden="1" customWidth="1"/>
    <col min="616" max="616" width="7.44140625" hidden="1" customWidth="1"/>
    <col min="617" max="617" width="8.33203125" hidden="1" customWidth="1"/>
    <col min="618" max="618" width="8.5546875" hidden="1" customWidth="1"/>
    <col min="619" max="619" width="9.44140625" hidden="1" customWidth="1"/>
    <col min="620" max="620" width="9.5546875" hidden="1" customWidth="1"/>
    <col min="621" max="622" width="10.33203125" hidden="1" customWidth="1"/>
    <col min="623" max="623" width="9.33203125" hidden="1" customWidth="1"/>
    <col min="624" max="624" width="23.44140625" hidden="1" customWidth="1"/>
    <col min="625" max="625" width="13.6640625" hidden="1" customWidth="1"/>
    <col min="626" max="626" width="20" hidden="1" customWidth="1"/>
    <col min="627" max="627" width="19" hidden="1" customWidth="1"/>
    <col min="628" max="628" width="7.44140625" hidden="1" customWidth="1"/>
    <col min="629" max="629" width="8.33203125" hidden="1" customWidth="1"/>
    <col min="630" max="630" width="8.5546875" hidden="1" customWidth="1"/>
    <col min="631" max="631" width="9.44140625" hidden="1" customWidth="1"/>
    <col min="632" max="632" width="9.5546875" hidden="1" customWidth="1"/>
    <col min="633" max="634" width="10.33203125" hidden="1" customWidth="1"/>
    <col min="635" max="635" width="9.33203125" hidden="1" customWidth="1"/>
    <col min="636" max="636" width="23.44140625" hidden="1" customWidth="1"/>
    <col min="637" max="637" width="13.6640625" hidden="1" customWidth="1"/>
    <col min="638" max="638" width="20" hidden="1" customWidth="1"/>
    <col min="639" max="639" width="19" hidden="1" customWidth="1"/>
    <col min="640" max="640" width="7.44140625" hidden="1" customWidth="1"/>
    <col min="641" max="641" width="8.33203125" hidden="1" customWidth="1"/>
    <col min="642" max="642" width="8.5546875" hidden="1" customWidth="1"/>
    <col min="643" max="643" width="9.44140625" hidden="1" customWidth="1"/>
    <col min="644" max="644" width="9.5546875" hidden="1" customWidth="1"/>
    <col min="645" max="646" width="10.33203125" hidden="1" customWidth="1"/>
    <col min="647" max="647" width="9.33203125" hidden="1" customWidth="1"/>
    <col min="648" max="648" width="23.44140625" hidden="1" customWidth="1"/>
    <col min="649" max="649" width="13.6640625" hidden="1" customWidth="1"/>
    <col min="650" max="650" width="20" hidden="1" customWidth="1"/>
    <col min="651" max="651" width="19" hidden="1" customWidth="1"/>
    <col min="652" max="652" width="7.44140625" hidden="1" customWidth="1"/>
    <col min="653" max="653" width="8.33203125" hidden="1" customWidth="1"/>
    <col min="654" max="654" width="8.5546875" hidden="1" customWidth="1"/>
    <col min="655" max="655" width="9.44140625" hidden="1" customWidth="1"/>
    <col min="656" max="656" width="9.5546875" hidden="1" customWidth="1"/>
    <col min="657" max="658" width="10.33203125" hidden="1" customWidth="1"/>
    <col min="659" max="659" width="9.33203125" hidden="1" customWidth="1"/>
    <col min="660" max="660" width="23.44140625" hidden="1" customWidth="1"/>
    <col min="661" max="661" width="13.6640625" hidden="1" customWidth="1"/>
    <col min="662" max="662" width="20" hidden="1" customWidth="1"/>
    <col min="663" max="663" width="19" hidden="1" customWidth="1"/>
    <col min="664" max="664" width="7.44140625" hidden="1" customWidth="1"/>
    <col min="665" max="665" width="8.33203125" hidden="1" customWidth="1"/>
    <col min="666" max="666" width="8.5546875" hidden="1" customWidth="1"/>
    <col min="667" max="667" width="9.44140625" hidden="1" customWidth="1"/>
    <col min="668" max="668" width="9.5546875" hidden="1" customWidth="1"/>
    <col min="669" max="670" width="10.33203125" hidden="1" customWidth="1"/>
    <col min="671" max="671" width="9.33203125" hidden="1" customWidth="1"/>
    <col min="672" max="672" width="23.44140625" hidden="1" customWidth="1"/>
    <col min="673" max="673" width="13.6640625" hidden="1" customWidth="1"/>
    <col min="674" max="674" width="20" hidden="1" customWidth="1"/>
    <col min="675" max="675" width="19" hidden="1" customWidth="1"/>
    <col min="676" max="676" width="7.44140625" hidden="1" customWidth="1"/>
    <col min="677" max="677" width="8.33203125" hidden="1" customWidth="1"/>
    <col min="678" max="678" width="8.5546875" hidden="1" customWidth="1"/>
    <col min="679" max="679" width="9.44140625" hidden="1" customWidth="1"/>
    <col min="680" max="680" width="9.5546875" hidden="1" customWidth="1"/>
    <col min="681" max="682" width="10.33203125" hidden="1" customWidth="1"/>
    <col min="683" max="683" width="9.33203125" hidden="1" customWidth="1"/>
    <col min="684" max="684" width="23.44140625" hidden="1" customWidth="1"/>
    <col min="685" max="685" width="13.6640625" hidden="1" customWidth="1"/>
    <col min="686" max="686" width="20" hidden="1" customWidth="1"/>
    <col min="687" max="687" width="19" hidden="1" customWidth="1"/>
    <col min="688" max="688" width="7.44140625" hidden="1" customWidth="1"/>
    <col min="689" max="689" width="8.33203125" hidden="1" customWidth="1"/>
    <col min="690" max="690" width="8.5546875" hidden="1" customWidth="1"/>
    <col min="691" max="691" width="9.44140625" hidden="1" customWidth="1"/>
    <col min="692" max="692" width="9.5546875" hidden="1" customWidth="1"/>
    <col min="693" max="694" width="10.33203125" hidden="1" customWidth="1"/>
    <col min="695" max="695" width="9.33203125" hidden="1" customWidth="1"/>
    <col min="696" max="696" width="23.44140625" hidden="1" customWidth="1"/>
    <col min="697" max="697" width="13.6640625" hidden="1" customWidth="1"/>
    <col min="698" max="698" width="20" hidden="1" customWidth="1"/>
    <col min="699" max="699" width="19" hidden="1" customWidth="1"/>
    <col min="700" max="700" width="7.44140625" hidden="1" customWidth="1"/>
    <col min="701" max="701" width="8.33203125" hidden="1" customWidth="1"/>
    <col min="702" max="702" width="8.5546875" hidden="1" customWidth="1"/>
    <col min="703" max="703" width="9.44140625" hidden="1" customWidth="1"/>
    <col min="704" max="704" width="9.5546875" hidden="1" customWidth="1"/>
    <col min="705" max="706" width="10.33203125" hidden="1" customWidth="1"/>
    <col min="707" max="707" width="9.33203125" hidden="1" customWidth="1"/>
    <col min="708" max="708" width="23.44140625" hidden="1" customWidth="1"/>
    <col min="709" max="709" width="13.6640625" hidden="1" customWidth="1"/>
    <col min="710" max="710" width="20" hidden="1" customWidth="1"/>
    <col min="711" max="711" width="19" hidden="1" customWidth="1"/>
    <col min="712" max="712" width="7.44140625" hidden="1" customWidth="1"/>
    <col min="713" max="713" width="8.33203125" hidden="1" customWidth="1"/>
    <col min="714" max="714" width="8.5546875" hidden="1" customWidth="1"/>
    <col min="715" max="715" width="9.44140625" hidden="1" customWidth="1"/>
    <col min="716" max="716" width="9.5546875" hidden="1" customWidth="1"/>
    <col min="717" max="718" width="10.33203125" hidden="1" customWidth="1"/>
    <col min="719" max="719" width="9.33203125" hidden="1" customWidth="1"/>
    <col min="720" max="720" width="23.44140625" hidden="1" customWidth="1"/>
    <col min="721" max="721" width="13.6640625" hidden="1" customWidth="1"/>
    <col min="722" max="722" width="20" hidden="1" customWidth="1"/>
    <col min="723" max="723" width="19" hidden="1" customWidth="1"/>
    <col min="724" max="724" width="7.44140625" hidden="1" customWidth="1"/>
    <col min="725" max="725" width="8.33203125" hidden="1" customWidth="1"/>
    <col min="726" max="726" width="8.5546875" hidden="1" customWidth="1"/>
    <col min="727" max="727" width="9.44140625" hidden="1" customWidth="1"/>
    <col min="728" max="728" width="9.5546875" hidden="1" customWidth="1"/>
    <col min="729" max="730" width="10.33203125" hidden="1" customWidth="1"/>
    <col min="731" max="731" width="9.33203125" hidden="1" customWidth="1"/>
    <col min="732" max="732" width="23.44140625" hidden="1" customWidth="1"/>
    <col min="733" max="733" width="13.6640625" hidden="1" customWidth="1"/>
    <col min="734" max="734" width="20" hidden="1" customWidth="1"/>
    <col min="735" max="735" width="19" hidden="1" customWidth="1"/>
    <col min="736" max="736" width="7.44140625" hidden="1" customWidth="1"/>
    <col min="737" max="737" width="8.33203125" hidden="1" customWidth="1"/>
    <col min="738" max="738" width="8.5546875" hidden="1" customWidth="1"/>
    <col min="739" max="739" width="9.44140625" hidden="1" customWidth="1"/>
    <col min="740" max="740" width="9.5546875" hidden="1" customWidth="1"/>
    <col min="741" max="742" width="10.33203125" hidden="1" customWidth="1"/>
    <col min="743" max="743" width="9.33203125" hidden="1" customWidth="1"/>
    <col min="744" max="744" width="23.44140625" hidden="1" customWidth="1"/>
    <col min="745" max="745" width="13.6640625" hidden="1" customWidth="1"/>
    <col min="746" max="746" width="20" hidden="1" customWidth="1"/>
    <col min="747" max="747" width="19" hidden="1" customWidth="1"/>
    <col min="748" max="748" width="7.44140625" hidden="1" customWidth="1"/>
    <col min="749" max="749" width="8.33203125" hidden="1" customWidth="1"/>
    <col min="750" max="750" width="8.5546875" hidden="1" customWidth="1"/>
    <col min="751" max="751" width="9.44140625" hidden="1" customWidth="1"/>
    <col min="752" max="752" width="9.5546875" hidden="1" customWidth="1"/>
    <col min="753" max="754" width="10.33203125" hidden="1" customWidth="1"/>
    <col min="755" max="755" width="9.33203125" hidden="1" customWidth="1"/>
    <col min="756" max="756" width="23.44140625" hidden="1" customWidth="1"/>
    <col min="757" max="757" width="13.6640625" hidden="1" customWidth="1"/>
    <col min="758" max="758" width="20" hidden="1" customWidth="1"/>
    <col min="759" max="759" width="19" hidden="1" customWidth="1"/>
    <col min="760" max="760" width="7.44140625" hidden="1" customWidth="1"/>
    <col min="761" max="761" width="8.33203125" hidden="1" customWidth="1"/>
    <col min="762" max="762" width="8.5546875" hidden="1" customWidth="1"/>
    <col min="763" max="763" width="9.44140625" hidden="1" customWidth="1"/>
    <col min="764" max="764" width="9.5546875" hidden="1" customWidth="1"/>
    <col min="765" max="766" width="10.33203125" hidden="1" customWidth="1"/>
    <col min="767" max="767" width="9.33203125" hidden="1" customWidth="1"/>
    <col min="768" max="768" width="23.44140625" hidden="1" customWidth="1"/>
    <col min="769" max="769" width="13.6640625" hidden="1" customWidth="1"/>
    <col min="770" max="770" width="20" hidden="1" customWidth="1"/>
    <col min="771" max="771" width="19" hidden="1" customWidth="1"/>
    <col min="772" max="772" width="7.44140625" hidden="1" customWidth="1"/>
    <col min="773" max="773" width="8.33203125" hidden="1" customWidth="1"/>
    <col min="774" max="774" width="8.5546875" hidden="1" customWidth="1"/>
    <col min="775" max="775" width="9.44140625" hidden="1" customWidth="1"/>
    <col min="776" max="776" width="9.5546875" hidden="1" customWidth="1"/>
    <col min="777" max="778" width="10.33203125" hidden="1" customWidth="1"/>
    <col min="779" max="779" width="9.33203125" hidden="1" customWidth="1"/>
    <col min="780" max="780" width="23.44140625" hidden="1" customWidth="1"/>
    <col min="781" max="781" width="13.6640625" hidden="1" customWidth="1"/>
    <col min="782" max="782" width="20" hidden="1" customWidth="1"/>
    <col min="783" max="783" width="19" hidden="1" customWidth="1"/>
    <col min="784" max="784" width="7.44140625" hidden="1" customWidth="1"/>
    <col min="785" max="785" width="8.33203125" hidden="1" customWidth="1"/>
    <col min="786" max="786" width="8.5546875" hidden="1" customWidth="1"/>
    <col min="787" max="787" width="9.44140625" hidden="1" customWidth="1"/>
    <col min="788" max="788" width="9.5546875" hidden="1" customWidth="1"/>
    <col min="789" max="790" width="10.33203125" hidden="1" customWidth="1"/>
    <col min="791" max="791" width="9.33203125" hidden="1" customWidth="1"/>
    <col min="792" max="792" width="23.44140625" hidden="1" customWidth="1"/>
    <col min="793" max="793" width="13.6640625" hidden="1" customWidth="1"/>
    <col min="794" max="794" width="20" hidden="1" customWidth="1"/>
    <col min="795" max="795" width="19" hidden="1" customWidth="1"/>
    <col min="796" max="796" width="7.44140625" hidden="1" customWidth="1"/>
    <col min="797" max="797" width="8.33203125" hidden="1" customWidth="1"/>
    <col min="798" max="798" width="8.5546875" hidden="1" customWidth="1"/>
    <col min="799" max="799" width="9.44140625" hidden="1" customWidth="1"/>
    <col min="800" max="800" width="9.5546875" hidden="1" customWidth="1"/>
    <col min="801" max="802" width="10.33203125" hidden="1" customWidth="1"/>
    <col min="803" max="803" width="9.33203125" hidden="1" customWidth="1"/>
    <col min="804" max="804" width="23.44140625" hidden="1" customWidth="1"/>
    <col min="805" max="805" width="13.6640625" hidden="1" customWidth="1"/>
    <col min="806" max="806" width="20" hidden="1" customWidth="1"/>
    <col min="807" max="807" width="19" hidden="1" customWidth="1"/>
    <col min="808" max="808" width="7.44140625" hidden="1" customWidth="1"/>
    <col min="809" max="809" width="8.33203125" hidden="1" customWidth="1"/>
    <col min="810" max="810" width="8.5546875" hidden="1" customWidth="1"/>
    <col min="811" max="811" width="9.44140625" hidden="1" customWidth="1"/>
    <col min="812" max="812" width="9.5546875" hidden="1" customWidth="1"/>
    <col min="813" max="814" width="10.33203125" hidden="1" customWidth="1"/>
    <col min="815" max="815" width="9.33203125" hidden="1" customWidth="1"/>
    <col min="816" max="816" width="23.44140625" hidden="1" customWidth="1"/>
    <col min="817" max="817" width="13.6640625" hidden="1" customWidth="1"/>
    <col min="818" max="818" width="20" hidden="1" customWidth="1"/>
    <col min="819" max="819" width="19" hidden="1" customWidth="1"/>
    <col min="820" max="820" width="7.44140625" hidden="1" customWidth="1"/>
    <col min="821" max="821" width="8.33203125" hidden="1" customWidth="1"/>
    <col min="822" max="822" width="8.5546875" hidden="1" customWidth="1"/>
    <col min="823" max="823" width="9.44140625" hidden="1" customWidth="1"/>
    <col min="824" max="824" width="9.5546875" hidden="1" customWidth="1"/>
    <col min="825" max="826" width="10.33203125" hidden="1" customWidth="1"/>
    <col min="827" max="827" width="9.33203125" hidden="1" customWidth="1"/>
    <col min="828" max="828" width="23.44140625" hidden="1" customWidth="1"/>
    <col min="829" max="829" width="13.6640625" hidden="1" customWidth="1"/>
    <col min="830" max="830" width="20" hidden="1" customWidth="1"/>
    <col min="831" max="831" width="19" hidden="1" customWidth="1"/>
    <col min="832" max="832" width="7.44140625" hidden="1" customWidth="1"/>
    <col min="833" max="833" width="8.33203125" hidden="1" customWidth="1"/>
    <col min="834" max="834" width="8.5546875" hidden="1" customWidth="1"/>
    <col min="835" max="835" width="9.44140625" hidden="1" customWidth="1"/>
    <col min="836" max="836" width="9.5546875" hidden="1" customWidth="1"/>
    <col min="837" max="838" width="10.33203125" hidden="1" customWidth="1"/>
    <col min="839" max="839" width="9.33203125" hidden="1" customWidth="1"/>
    <col min="840" max="840" width="23.44140625" hidden="1" customWidth="1"/>
    <col min="841" max="841" width="13.6640625" hidden="1" customWidth="1"/>
    <col min="842" max="842" width="20" hidden="1" customWidth="1"/>
    <col min="843" max="843" width="19" hidden="1" customWidth="1"/>
    <col min="844" max="844" width="7.44140625" hidden="1" customWidth="1"/>
    <col min="845" max="845" width="8.33203125" hidden="1" customWidth="1"/>
    <col min="846" max="846" width="8.5546875" hidden="1" customWidth="1"/>
    <col min="847" max="847" width="9.44140625" hidden="1" customWidth="1"/>
    <col min="848" max="848" width="9.5546875" hidden="1" customWidth="1"/>
    <col min="849" max="850" width="10.33203125" hidden="1" customWidth="1"/>
    <col min="851" max="851" width="9.33203125" hidden="1" customWidth="1"/>
    <col min="852" max="852" width="23.44140625" hidden="1" customWidth="1"/>
    <col min="853" max="853" width="13.6640625" hidden="1" customWidth="1"/>
    <col min="854" max="854" width="20" hidden="1" customWidth="1"/>
    <col min="855" max="855" width="19" hidden="1" customWidth="1"/>
    <col min="856" max="856" width="7.44140625" hidden="1" customWidth="1"/>
    <col min="857" max="857" width="8.33203125" hidden="1" customWidth="1"/>
    <col min="858" max="858" width="8.5546875" hidden="1" customWidth="1"/>
    <col min="859" max="859" width="9.44140625" hidden="1" customWidth="1"/>
    <col min="860" max="860" width="9.5546875" hidden="1" customWidth="1"/>
    <col min="861" max="862" width="10.33203125" hidden="1" customWidth="1"/>
    <col min="863" max="863" width="9.33203125" hidden="1" customWidth="1"/>
    <col min="864" max="864" width="23.44140625" hidden="1" customWidth="1"/>
    <col min="865" max="865" width="13.6640625" hidden="1" customWidth="1"/>
    <col min="866" max="866" width="20" hidden="1" customWidth="1"/>
    <col min="867" max="867" width="19" hidden="1" customWidth="1"/>
    <col min="868" max="868" width="7.44140625" hidden="1" customWidth="1"/>
    <col min="869" max="869" width="8.33203125" hidden="1" customWidth="1"/>
    <col min="870" max="870" width="8.5546875" hidden="1" customWidth="1"/>
    <col min="871" max="871" width="9.44140625" hidden="1" customWidth="1"/>
    <col min="872" max="872" width="9.5546875" hidden="1" customWidth="1"/>
    <col min="873" max="874" width="10.33203125" hidden="1" customWidth="1"/>
    <col min="875" max="875" width="9.33203125" hidden="1" customWidth="1"/>
    <col min="876" max="876" width="23.44140625" hidden="1" customWidth="1"/>
    <col min="877" max="877" width="13.6640625" hidden="1" customWidth="1"/>
    <col min="878" max="878" width="20" hidden="1" customWidth="1"/>
    <col min="879" max="879" width="19" hidden="1" customWidth="1"/>
    <col min="880" max="880" width="7.44140625" hidden="1" customWidth="1"/>
    <col min="881" max="881" width="8.33203125" hidden="1" customWidth="1"/>
    <col min="882" max="882" width="8.5546875" hidden="1" customWidth="1"/>
    <col min="883" max="883" width="9.44140625" hidden="1" customWidth="1"/>
    <col min="884" max="884" width="9.5546875" hidden="1" customWidth="1"/>
    <col min="885" max="886" width="10.33203125" hidden="1" customWidth="1"/>
    <col min="887" max="887" width="9.33203125" hidden="1" customWidth="1"/>
    <col min="888" max="888" width="23.44140625" hidden="1" customWidth="1"/>
    <col min="889" max="889" width="13.6640625" hidden="1" customWidth="1"/>
    <col min="890" max="890" width="20" hidden="1" customWidth="1"/>
    <col min="891" max="891" width="19" hidden="1" customWidth="1"/>
    <col min="892" max="892" width="7.44140625" hidden="1" customWidth="1"/>
    <col min="893" max="893" width="8.33203125" hidden="1" customWidth="1"/>
    <col min="894" max="894" width="8.5546875" hidden="1" customWidth="1"/>
    <col min="895" max="895" width="9.44140625" hidden="1" customWidth="1"/>
    <col min="896" max="896" width="9.5546875" hidden="1" customWidth="1"/>
    <col min="897" max="898" width="10.33203125" hidden="1" customWidth="1"/>
    <col min="899" max="899" width="9.33203125" hidden="1" customWidth="1"/>
    <col min="900" max="900" width="23.44140625" hidden="1" customWidth="1"/>
    <col min="901" max="901" width="13.6640625" hidden="1" customWidth="1"/>
    <col min="902" max="902" width="20" hidden="1" customWidth="1"/>
    <col min="903" max="903" width="19" hidden="1" customWidth="1"/>
    <col min="904" max="904" width="7.44140625" hidden="1" customWidth="1"/>
    <col min="905" max="905" width="8.33203125" hidden="1" customWidth="1"/>
    <col min="906" max="906" width="8.5546875" hidden="1" customWidth="1"/>
    <col min="907" max="907" width="9.44140625" hidden="1" customWidth="1"/>
    <col min="908" max="908" width="9.5546875" hidden="1" customWidth="1"/>
    <col min="909" max="910" width="10.33203125" hidden="1" customWidth="1"/>
    <col min="911" max="911" width="9.33203125" hidden="1" customWidth="1"/>
    <col min="912" max="912" width="23.44140625" hidden="1" customWidth="1"/>
    <col min="913" max="913" width="13.6640625" hidden="1" customWidth="1"/>
    <col min="914" max="914" width="20" hidden="1" customWidth="1"/>
    <col min="915" max="915" width="19" hidden="1" customWidth="1"/>
    <col min="916" max="916" width="7.44140625" hidden="1" customWidth="1"/>
    <col min="917" max="917" width="8.33203125" hidden="1" customWidth="1"/>
    <col min="918" max="918" width="8.5546875" hidden="1" customWidth="1"/>
    <col min="919" max="919" width="9.44140625" hidden="1" customWidth="1"/>
    <col min="920" max="920" width="9.5546875" hidden="1" customWidth="1"/>
    <col min="921" max="922" width="10.33203125" hidden="1" customWidth="1"/>
    <col min="923" max="923" width="9.33203125" hidden="1" customWidth="1"/>
    <col min="924" max="924" width="23.44140625" hidden="1" customWidth="1"/>
    <col min="925" max="925" width="13.6640625" hidden="1" customWidth="1"/>
    <col min="926" max="926" width="20" hidden="1" customWidth="1"/>
    <col min="927" max="927" width="19" hidden="1" customWidth="1"/>
    <col min="928" max="928" width="7.44140625" hidden="1" customWidth="1"/>
    <col min="929" max="929" width="8.33203125" hidden="1" customWidth="1"/>
    <col min="930" max="930" width="8.5546875" hidden="1" customWidth="1"/>
    <col min="931" max="931" width="9.44140625" hidden="1" customWidth="1"/>
    <col min="932" max="932" width="9.5546875" hidden="1" customWidth="1"/>
    <col min="933" max="934" width="10.33203125" hidden="1" customWidth="1"/>
    <col min="935" max="935" width="9.33203125" hidden="1" customWidth="1"/>
    <col min="936" max="936" width="23.44140625" hidden="1" customWidth="1"/>
    <col min="937" max="937" width="13.6640625" hidden="1" customWidth="1"/>
    <col min="938" max="938" width="20" hidden="1" customWidth="1"/>
    <col min="939" max="939" width="19" hidden="1" customWidth="1"/>
    <col min="940" max="940" width="7.44140625" hidden="1" customWidth="1"/>
    <col min="941" max="941" width="8.33203125" hidden="1" customWidth="1"/>
    <col min="942" max="942" width="8.5546875" hidden="1" customWidth="1"/>
    <col min="943" max="943" width="9.44140625" hidden="1" customWidth="1"/>
    <col min="944" max="944" width="9.5546875" hidden="1" customWidth="1"/>
    <col min="945" max="946" width="10.33203125" hidden="1" customWidth="1"/>
    <col min="947" max="947" width="9.33203125" hidden="1" customWidth="1"/>
    <col min="948" max="948" width="23.44140625" hidden="1" customWidth="1"/>
    <col min="949" max="949" width="13.6640625" customWidth="1"/>
    <col min="950" max="950" width="20" customWidth="1"/>
    <col min="951" max="951" width="19" customWidth="1"/>
    <col min="952" max="952" width="7.44140625" customWidth="1"/>
    <col min="953" max="953" width="8.33203125" customWidth="1"/>
    <col min="954" max="954" width="8.5546875" customWidth="1"/>
    <col min="955" max="955" width="9.44140625" customWidth="1"/>
    <col min="956" max="956" width="9.5546875" customWidth="1"/>
    <col min="957" max="958" width="10.33203125" customWidth="1"/>
    <col min="959" max="959" width="9.33203125" customWidth="1"/>
    <col min="960" max="960" width="23.44140625" customWidth="1"/>
    <col min="961" max="961" width="13.6640625" customWidth="1"/>
    <col min="962" max="962" width="20" customWidth="1"/>
    <col min="963" max="963" width="19" customWidth="1"/>
    <col min="964" max="964" width="7.44140625" customWidth="1"/>
    <col min="965" max="965" width="8.33203125" customWidth="1"/>
    <col min="966" max="966" width="8.5546875" customWidth="1"/>
    <col min="967" max="967" width="9.44140625" customWidth="1"/>
    <col min="968" max="968" width="9.5546875" customWidth="1"/>
    <col min="969" max="970" width="10.33203125" customWidth="1"/>
    <col min="971" max="971" width="9.33203125" customWidth="1"/>
    <col min="972" max="972" width="23.44140625" customWidth="1"/>
    <col min="973" max="973" width="13.6640625" customWidth="1"/>
    <col min="974" max="974" width="20" customWidth="1"/>
    <col min="975" max="975" width="19" customWidth="1"/>
    <col min="976" max="976" width="7.44140625" customWidth="1"/>
    <col min="977" max="977" width="8.33203125" customWidth="1"/>
    <col min="978" max="978" width="8.5546875" customWidth="1"/>
    <col min="979" max="979" width="9.44140625" customWidth="1"/>
    <col min="980" max="980" width="9.5546875" customWidth="1"/>
    <col min="981" max="982" width="10.33203125" customWidth="1"/>
    <col min="983" max="983" width="9.33203125" customWidth="1"/>
    <col min="984" max="984" width="23.44140625" customWidth="1"/>
    <col min="985" max="985" width="13.6640625" customWidth="1"/>
    <col min="986" max="986" width="20" customWidth="1"/>
    <col min="987" max="987" width="19" customWidth="1"/>
    <col min="988" max="988" width="7.44140625" customWidth="1"/>
    <col min="989" max="989" width="8.33203125" customWidth="1"/>
    <col min="990" max="990" width="8.5546875" customWidth="1"/>
    <col min="991" max="991" width="9.44140625" customWidth="1"/>
    <col min="992" max="992" width="9.5546875" customWidth="1"/>
    <col min="993" max="994" width="10.33203125" customWidth="1"/>
    <col min="995" max="995" width="9.33203125" customWidth="1"/>
    <col min="996" max="996" width="23.44140625" customWidth="1"/>
    <col min="997" max="997" width="13.6640625" customWidth="1"/>
    <col min="998" max="998" width="20" customWidth="1"/>
    <col min="999" max="999" width="19" customWidth="1"/>
    <col min="1000" max="1000" width="7.44140625" customWidth="1"/>
    <col min="1001" max="1001" width="8.33203125" customWidth="1"/>
    <col min="1002" max="1002" width="8.5546875" customWidth="1"/>
    <col min="1003" max="1003" width="9.44140625" customWidth="1"/>
    <col min="1004" max="1004" width="9.5546875" customWidth="1"/>
    <col min="1005" max="1006" width="10.33203125" customWidth="1"/>
    <col min="1007" max="1007" width="9.33203125" customWidth="1"/>
    <col min="1008" max="1008" width="23.44140625" customWidth="1"/>
    <col min="1009" max="1009" width="13.6640625" customWidth="1"/>
    <col min="1010" max="1010" width="20" customWidth="1"/>
    <col min="1011" max="1011" width="19" customWidth="1"/>
    <col min="1012" max="1012" width="7.44140625" customWidth="1"/>
    <col min="1013" max="1013" width="8.33203125" customWidth="1"/>
    <col min="1014" max="1014" width="8.5546875" customWidth="1"/>
    <col min="1015" max="1015" width="9.44140625" customWidth="1"/>
    <col min="1016" max="1016" width="9.5546875" customWidth="1"/>
    <col min="1017" max="1018" width="10.33203125" customWidth="1"/>
    <col min="1019" max="1019" width="9.33203125" customWidth="1"/>
    <col min="1020" max="1020" width="23.44140625" customWidth="1"/>
    <col min="1021" max="1021" width="13.6640625" customWidth="1"/>
    <col min="1022" max="1022" width="20" customWidth="1"/>
    <col min="1023" max="1023" width="19" customWidth="1"/>
    <col min="1024" max="1024" width="7.44140625" customWidth="1"/>
    <col min="1025" max="1025" width="8.33203125" customWidth="1"/>
    <col min="1026" max="1026" width="8.5546875" customWidth="1"/>
    <col min="1027" max="1027" width="9.44140625" customWidth="1"/>
    <col min="1028" max="1028" width="9.5546875" customWidth="1"/>
    <col min="1029" max="1030" width="10.33203125" customWidth="1"/>
    <col min="1031" max="1031" width="9.33203125" customWidth="1"/>
    <col min="1032" max="1032" width="23.44140625" customWidth="1"/>
    <col min="1033" max="1033" width="13.6640625" customWidth="1"/>
    <col min="1034" max="1034" width="20" customWidth="1"/>
    <col min="1035" max="1035" width="19" customWidth="1"/>
    <col min="1036" max="1036" width="7.44140625" customWidth="1"/>
    <col min="1037" max="1037" width="8.33203125" customWidth="1"/>
    <col min="1038" max="1038" width="8.5546875" customWidth="1"/>
    <col min="1039" max="1039" width="9.44140625" customWidth="1"/>
    <col min="1040" max="1040" width="9.5546875" customWidth="1"/>
    <col min="1041" max="1042" width="10.33203125" customWidth="1"/>
    <col min="1043" max="1043" width="9.33203125" customWidth="1"/>
    <col min="1044" max="1044" width="23.44140625" customWidth="1"/>
    <col min="1045" max="1045" width="13.6640625" customWidth="1"/>
    <col min="1046" max="1046" width="20" customWidth="1"/>
    <col min="1047" max="1047" width="19" customWidth="1"/>
    <col min="1048" max="1048" width="7.44140625" customWidth="1"/>
    <col min="1049" max="1049" width="8.33203125" customWidth="1"/>
    <col min="1050" max="1050" width="8.5546875" customWidth="1"/>
    <col min="1051" max="1051" width="9.44140625" customWidth="1"/>
    <col min="1052" max="1052" width="9.5546875" customWidth="1"/>
    <col min="1053" max="1054" width="10.33203125" customWidth="1"/>
    <col min="1055" max="1055" width="9.33203125" customWidth="1"/>
    <col min="1056" max="1056" width="23.44140625" customWidth="1"/>
    <col min="1057" max="1057" width="13.6640625" customWidth="1"/>
    <col min="1058" max="1058" width="20" customWidth="1"/>
    <col min="1059" max="1059" width="19" customWidth="1"/>
    <col min="1060" max="1060" width="7.44140625" customWidth="1"/>
    <col min="1061" max="1061" width="8.33203125" customWidth="1"/>
    <col min="1062" max="1062" width="8.5546875" customWidth="1"/>
    <col min="1063" max="1063" width="9.44140625" customWidth="1"/>
    <col min="1064" max="1064" width="9.5546875" customWidth="1"/>
    <col min="1065" max="1066" width="10.33203125" customWidth="1"/>
    <col min="1067" max="1067" width="9.33203125" customWidth="1"/>
    <col min="1068" max="1068" width="23.44140625" customWidth="1"/>
    <col min="1069" max="1069" width="13.6640625" customWidth="1"/>
    <col min="1070" max="1070" width="20" customWidth="1"/>
    <col min="1071" max="1071" width="19" customWidth="1"/>
    <col min="1072" max="1072" width="7.44140625" customWidth="1"/>
    <col min="1073" max="1073" width="8.33203125" customWidth="1"/>
    <col min="1074" max="1074" width="8.5546875" customWidth="1"/>
    <col min="1075" max="1075" width="9.44140625" customWidth="1"/>
    <col min="1076" max="1076" width="9.5546875" customWidth="1"/>
    <col min="1077" max="1078" width="10.33203125" customWidth="1"/>
    <col min="1079" max="1079" width="9.33203125" customWidth="1"/>
    <col min="1080" max="1080" width="23.44140625" customWidth="1"/>
    <col min="1081" max="1081" width="13.6640625" customWidth="1"/>
    <col min="1082" max="1082" width="20" customWidth="1"/>
    <col min="1083" max="1083" width="19" customWidth="1"/>
    <col min="1084" max="1084" width="7.44140625" customWidth="1"/>
    <col min="1085" max="1085" width="8.33203125" customWidth="1"/>
    <col min="1086" max="1086" width="8.5546875" customWidth="1"/>
    <col min="1087" max="1087" width="9.44140625" customWidth="1"/>
    <col min="1088" max="1088" width="9.5546875" customWidth="1"/>
    <col min="1089" max="1090" width="10.33203125" customWidth="1"/>
    <col min="1091" max="1091" width="9.33203125" customWidth="1"/>
    <col min="1092" max="1092" width="23.44140625" customWidth="1"/>
    <col min="1093" max="1093" width="13.6640625" customWidth="1"/>
    <col min="1094" max="1094" width="20" customWidth="1"/>
    <col min="1095" max="1095" width="19" customWidth="1"/>
    <col min="1096" max="1096" width="7.44140625" customWidth="1"/>
    <col min="1097" max="1097" width="8.33203125" customWidth="1"/>
    <col min="1098" max="1098" width="8.5546875" customWidth="1"/>
    <col min="1099" max="1099" width="9.44140625" customWidth="1"/>
    <col min="1100" max="1100" width="9.5546875" customWidth="1"/>
    <col min="1101" max="1102" width="10.33203125" customWidth="1"/>
    <col min="1103" max="1103" width="9.33203125" customWidth="1"/>
    <col min="1104" max="1104" width="23.44140625" customWidth="1"/>
    <col min="1105" max="1105" width="13.6640625" customWidth="1"/>
    <col min="1106" max="1106" width="20" customWidth="1"/>
    <col min="1107" max="1107" width="19" customWidth="1"/>
    <col min="1108" max="1108" width="7.44140625" customWidth="1"/>
    <col min="1109" max="1109" width="8.33203125" customWidth="1"/>
    <col min="1110" max="1110" width="8.5546875" customWidth="1"/>
    <col min="1111" max="1111" width="9.44140625" customWidth="1"/>
    <col min="1112" max="1112" width="9.5546875" customWidth="1"/>
    <col min="1113" max="1114" width="10.33203125" customWidth="1"/>
    <col min="1115" max="1115" width="9.33203125" customWidth="1"/>
    <col min="1116" max="1116" width="23.44140625" customWidth="1"/>
    <col min="1117" max="1117" width="13.6640625" customWidth="1"/>
    <col min="1118" max="1118" width="20" customWidth="1"/>
    <col min="1119" max="1119" width="19" customWidth="1"/>
    <col min="1120" max="1120" width="7.44140625" customWidth="1"/>
    <col min="1121" max="1121" width="8.33203125" customWidth="1"/>
    <col min="1122" max="1122" width="8.5546875" customWidth="1"/>
    <col min="1123" max="1123" width="9.44140625" customWidth="1"/>
    <col min="1124" max="1124" width="9.5546875" customWidth="1"/>
    <col min="1125" max="1126" width="10.33203125" customWidth="1"/>
    <col min="1127" max="1127" width="9.33203125" customWidth="1"/>
    <col min="1128" max="1128" width="23.44140625" customWidth="1"/>
    <col min="1129" max="1129" width="13.6640625" customWidth="1"/>
    <col min="1130" max="1130" width="20" customWidth="1"/>
    <col min="1131" max="1131" width="19" customWidth="1"/>
    <col min="1132" max="1132" width="7.44140625" customWidth="1"/>
    <col min="1133" max="1133" width="8.33203125" customWidth="1"/>
    <col min="1134" max="1134" width="8.5546875" customWidth="1"/>
    <col min="1135" max="1135" width="9.44140625" customWidth="1"/>
    <col min="1136" max="1136" width="9.5546875" customWidth="1"/>
    <col min="1137" max="1138" width="10.33203125" customWidth="1"/>
    <col min="1139" max="1139" width="9.33203125" customWidth="1"/>
    <col min="1140" max="1140" width="23.44140625" customWidth="1"/>
    <col min="1141" max="1141" width="13.6640625" customWidth="1"/>
    <col min="1142" max="1142" width="20" customWidth="1"/>
    <col min="1143" max="1143" width="19" customWidth="1"/>
    <col min="1144" max="1144" width="7.44140625" customWidth="1"/>
    <col min="1145" max="1145" width="8.33203125" customWidth="1"/>
    <col min="1146" max="1146" width="8.5546875" customWidth="1"/>
    <col min="1147" max="1147" width="9.44140625" customWidth="1"/>
    <col min="1148" max="1148" width="9.5546875" customWidth="1"/>
    <col min="1149" max="1150" width="10.33203125" customWidth="1"/>
    <col min="1151" max="1151" width="9.33203125" customWidth="1"/>
    <col min="1152" max="1152" width="23.44140625" customWidth="1"/>
    <col min="1153" max="1153" width="13.6640625" customWidth="1"/>
    <col min="1154" max="1154" width="20" customWidth="1"/>
    <col min="1155" max="1155" width="19" customWidth="1"/>
    <col min="1156" max="1156" width="7.44140625" customWidth="1"/>
    <col min="1157" max="1157" width="8.33203125" customWidth="1"/>
    <col min="1158" max="1158" width="8.5546875" customWidth="1"/>
    <col min="1159" max="1159" width="9.44140625" customWidth="1"/>
    <col min="1160" max="1160" width="9.5546875" customWidth="1"/>
    <col min="1161" max="1162" width="10.33203125" customWidth="1"/>
    <col min="1163" max="1163" width="9.33203125" customWidth="1"/>
    <col min="1164" max="1164" width="23.44140625" customWidth="1"/>
    <col min="1165" max="1165" width="13.6640625" customWidth="1"/>
    <col min="1166" max="1166" width="20" customWidth="1"/>
    <col min="1167" max="1167" width="19" customWidth="1"/>
    <col min="1168" max="1168" width="7.44140625" customWidth="1"/>
    <col min="1169" max="1169" width="8.33203125" customWidth="1"/>
    <col min="1170" max="1170" width="8.5546875" customWidth="1"/>
    <col min="1171" max="1171" width="9.44140625" customWidth="1"/>
    <col min="1172" max="1172" width="9.5546875" customWidth="1"/>
    <col min="1173" max="1174" width="10.33203125" customWidth="1"/>
    <col min="1175" max="1175" width="9.33203125" customWidth="1"/>
    <col min="1176" max="1176" width="23.44140625" customWidth="1"/>
    <col min="1177" max="1177" width="13.6640625" customWidth="1"/>
    <col min="1178" max="1178" width="20" customWidth="1"/>
    <col min="1179" max="1179" width="19" customWidth="1"/>
    <col min="1180" max="1180" width="7.44140625" customWidth="1"/>
    <col min="1181" max="1181" width="8.33203125" customWidth="1"/>
    <col min="1182" max="1182" width="8.5546875" customWidth="1"/>
    <col min="1183" max="1183" width="9.44140625" customWidth="1"/>
    <col min="1184" max="1184" width="9.5546875" customWidth="1"/>
    <col min="1185" max="1186" width="10.33203125" customWidth="1"/>
    <col min="1187" max="1187" width="9.33203125" customWidth="1"/>
    <col min="1188" max="1188" width="23.44140625" customWidth="1"/>
    <col min="1189" max="1189" width="13.6640625" customWidth="1"/>
    <col min="1190" max="1190" width="20" customWidth="1"/>
    <col min="1191" max="1191" width="19" customWidth="1"/>
    <col min="1192" max="1192" width="7.44140625" customWidth="1"/>
    <col min="1193" max="1193" width="8.33203125" customWidth="1"/>
    <col min="1194" max="1194" width="8.5546875" customWidth="1"/>
    <col min="1195" max="1195" width="9.44140625" customWidth="1"/>
    <col min="1196" max="1196" width="9.5546875" customWidth="1"/>
    <col min="1197" max="1198" width="10.33203125" customWidth="1"/>
    <col min="1199" max="1199" width="9.33203125" customWidth="1"/>
    <col min="1200" max="1200" width="23.44140625" customWidth="1"/>
  </cols>
  <sheetData>
    <row r="1" spans="1:1200" ht="17.399999999999999">
      <c r="A1" s="192" t="s">
        <v>934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2" t="s">
        <v>935</v>
      </c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2" t="s">
        <v>936</v>
      </c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2" t="s">
        <v>937</v>
      </c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  <c r="AW1" s="192" t="s">
        <v>938</v>
      </c>
      <c r="AX1" s="193"/>
      <c r="AY1" s="193"/>
      <c r="AZ1" s="193"/>
      <c r="BA1" s="193"/>
      <c r="BB1" s="193"/>
      <c r="BC1" s="193"/>
      <c r="BD1" s="193"/>
      <c r="BE1" s="193"/>
      <c r="BF1" s="193"/>
      <c r="BG1" s="193"/>
      <c r="BH1" s="193"/>
      <c r="BI1" s="192" t="s">
        <v>939</v>
      </c>
      <c r="BJ1" s="193"/>
      <c r="BK1" s="193"/>
      <c r="BL1" s="193"/>
      <c r="BM1" s="193"/>
      <c r="BN1" s="193"/>
      <c r="BO1" s="193"/>
      <c r="BP1" s="193"/>
      <c r="BQ1" s="193"/>
      <c r="BR1" s="193"/>
      <c r="BS1" s="193"/>
      <c r="BT1" s="193"/>
      <c r="BU1" s="192" t="s">
        <v>940</v>
      </c>
      <c r="BV1" s="193"/>
      <c r="BW1" s="193"/>
      <c r="BX1" s="193"/>
      <c r="BY1" s="193"/>
      <c r="BZ1" s="193"/>
      <c r="CA1" s="193"/>
      <c r="CB1" s="193"/>
      <c r="CC1" s="193"/>
      <c r="CD1" s="193"/>
      <c r="CE1" s="193"/>
      <c r="CF1" s="193"/>
      <c r="CG1" s="192" t="s">
        <v>941</v>
      </c>
      <c r="CH1" s="193"/>
      <c r="CI1" s="193"/>
      <c r="CJ1" s="193"/>
      <c r="CK1" s="193"/>
      <c r="CL1" s="193"/>
      <c r="CM1" s="193"/>
      <c r="CN1" s="193"/>
      <c r="CO1" s="193"/>
      <c r="CP1" s="193"/>
      <c r="CQ1" s="193"/>
      <c r="CR1" s="193"/>
      <c r="CS1" s="192" t="s">
        <v>942</v>
      </c>
      <c r="CT1" s="193"/>
      <c r="CU1" s="193"/>
      <c r="CV1" s="193"/>
      <c r="CW1" s="193"/>
      <c r="CX1" s="193"/>
      <c r="CY1" s="193"/>
      <c r="CZ1" s="193"/>
      <c r="DA1" s="193"/>
      <c r="DB1" s="193"/>
      <c r="DC1" s="193"/>
      <c r="DD1" s="193"/>
      <c r="DE1" s="192" t="s">
        <v>943</v>
      </c>
      <c r="DF1" s="193"/>
      <c r="DG1" s="193"/>
      <c r="DH1" s="193"/>
      <c r="DI1" s="193"/>
      <c r="DJ1" s="193"/>
      <c r="DK1" s="193"/>
      <c r="DL1" s="193"/>
      <c r="DM1" s="193"/>
      <c r="DN1" s="193"/>
      <c r="DO1" s="193"/>
      <c r="DP1" s="193"/>
      <c r="DQ1" s="192" t="s">
        <v>944</v>
      </c>
      <c r="DR1" s="193"/>
      <c r="DS1" s="193"/>
      <c r="DT1" s="193"/>
      <c r="DU1" s="193"/>
      <c r="DV1" s="193"/>
      <c r="DW1" s="193"/>
      <c r="DX1" s="193"/>
      <c r="DY1" s="193"/>
      <c r="DZ1" s="193"/>
      <c r="EA1" s="193"/>
      <c r="EB1" s="193"/>
      <c r="EC1" s="192" t="s">
        <v>945</v>
      </c>
      <c r="ED1" s="193"/>
      <c r="EE1" s="193"/>
      <c r="EF1" s="193"/>
      <c r="EG1" s="193"/>
      <c r="EH1" s="193"/>
      <c r="EI1" s="193"/>
      <c r="EJ1" s="193"/>
      <c r="EK1" s="193"/>
      <c r="EL1" s="193"/>
      <c r="EM1" s="193"/>
      <c r="EN1" s="193"/>
      <c r="EO1" s="192" t="s">
        <v>946</v>
      </c>
      <c r="EP1" s="193"/>
      <c r="EQ1" s="193"/>
      <c r="ER1" s="193"/>
      <c r="ES1" s="193"/>
      <c r="ET1" s="193"/>
      <c r="EU1" s="193"/>
      <c r="EV1" s="193"/>
      <c r="EW1" s="193"/>
      <c r="EX1" s="193"/>
      <c r="EY1" s="193"/>
      <c r="EZ1" s="193"/>
      <c r="FA1" s="192" t="s">
        <v>947</v>
      </c>
      <c r="FB1" s="193"/>
      <c r="FC1" s="193"/>
      <c r="FD1" s="193"/>
      <c r="FE1" s="193"/>
      <c r="FF1" s="193"/>
      <c r="FG1" s="193"/>
      <c r="FH1" s="193"/>
      <c r="FI1" s="193"/>
      <c r="FJ1" s="193"/>
      <c r="FK1" s="193"/>
      <c r="FL1" s="193"/>
      <c r="FM1" s="192" t="s">
        <v>948</v>
      </c>
      <c r="FN1" s="193"/>
      <c r="FO1" s="193"/>
      <c r="FP1" s="193"/>
      <c r="FQ1" s="193"/>
      <c r="FR1" s="193"/>
      <c r="FS1" s="193"/>
      <c r="FT1" s="193"/>
      <c r="FU1" s="193"/>
      <c r="FV1" s="193"/>
      <c r="FW1" s="193"/>
      <c r="FX1" s="193"/>
      <c r="FY1" s="192" t="s">
        <v>949</v>
      </c>
      <c r="FZ1" s="193"/>
      <c r="GA1" s="193"/>
      <c r="GB1" s="193"/>
      <c r="GC1" s="193"/>
      <c r="GD1" s="193"/>
      <c r="GE1" s="193"/>
      <c r="GF1" s="193"/>
      <c r="GG1" s="193"/>
      <c r="GH1" s="193"/>
      <c r="GI1" s="193"/>
      <c r="GJ1" s="193"/>
      <c r="GK1" s="192" t="s">
        <v>950</v>
      </c>
      <c r="GL1" s="193"/>
      <c r="GM1" s="193"/>
      <c r="GN1" s="193"/>
      <c r="GO1" s="193"/>
      <c r="GP1" s="193"/>
      <c r="GQ1" s="193"/>
      <c r="GR1" s="193"/>
      <c r="GS1" s="193"/>
      <c r="GT1" s="193"/>
      <c r="GU1" s="193"/>
      <c r="GV1" s="193"/>
      <c r="GW1" s="192" t="s">
        <v>951</v>
      </c>
      <c r="GX1" s="193"/>
      <c r="GY1" s="193"/>
      <c r="GZ1" s="193"/>
      <c r="HA1" s="193"/>
      <c r="HB1" s="193"/>
      <c r="HC1" s="193"/>
      <c r="HD1" s="193"/>
      <c r="HE1" s="193"/>
      <c r="HF1" s="193"/>
      <c r="HG1" s="193"/>
      <c r="HH1" s="193"/>
      <c r="HI1" s="192" t="s">
        <v>952</v>
      </c>
      <c r="HJ1" s="193"/>
      <c r="HK1" s="193"/>
      <c r="HL1" s="193"/>
      <c r="HM1" s="193"/>
      <c r="HN1" s="193"/>
      <c r="HO1" s="193"/>
      <c r="HP1" s="193"/>
      <c r="HQ1" s="193"/>
      <c r="HR1" s="193"/>
      <c r="HS1" s="193"/>
      <c r="HT1" s="193"/>
      <c r="HU1" s="192" t="s">
        <v>943</v>
      </c>
      <c r="HV1" s="193"/>
      <c r="HW1" s="193"/>
      <c r="HX1" s="193"/>
      <c r="HY1" s="193"/>
      <c r="HZ1" s="193"/>
      <c r="IA1" s="193"/>
      <c r="IB1" s="193"/>
      <c r="IC1" s="193"/>
      <c r="ID1" s="193"/>
      <c r="IE1" s="193"/>
      <c r="IF1" s="193"/>
      <c r="IG1" s="192" t="s">
        <v>954</v>
      </c>
      <c r="IH1" s="193"/>
      <c r="II1" s="193"/>
      <c r="IJ1" s="193"/>
      <c r="IK1" s="193"/>
      <c r="IL1" s="193"/>
      <c r="IM1" s="193"/>
      <c r="IN1" s="193"/>
      <c r="IO1" s="193"/>
      <c r="IP1" s="193"/>
      <c r="IQ1" s="193"/>
      <c r="IR1" s="193"/>
      <c r="IS1" s="192" t="s">
        <v>955</v>
      </c>
      <c r="IT1" s="193"/>
      <c r="IU1" s="193"/>
      <c r="IV1" s="193"/>
      <c r="IW1" s="193"/>
      <c r="IX1" s="193"/>
      <c r="IY1" s="193"/>
      <c r="IZ1" s="193"/>
      <c r="JA1" s="193"/>
      <c r="JB1" s="193"/>
      <c r="JC1" s="193"/>
      <c r="JD1" s="193"/>
      <c r="JE1" s="192" t="s">
        <v>956</v>
      </c>
      <c r="JF1" s="193"/>
      <c r="JG1" s="193"/>
      <c r="JH1" s="193"/>
      <c r="JI1" s="193"/>
      <c r="JJ1" s="193"/>
      <c r="JK1" s="193"/>
      <c r="JL1" s="193"/>
      <c r="JM1" s="193"/>
      <c r="JN1" s="193"/>
      <c r="JO1" s="193"/>
      <c r="JP1" s="193"/>
      <c r="JQ1" s="192" t="s">
        <v>957</v>
      </c>
      <c r="JR1" s="193"/>
      <c r="JS1" s="193"/>
      <c r="JT1" s="193"/>
      <c r="JU1" s="193"/>
      <c r="JV1" s="193"/>
      <c r="JW1" s="193"/>
      <c r="JX1" s="193"/>
      <c r="JY1" s="193"/>
      <c r="JZ1" s="193"/>
      <c r="KA1" s="193"/>
      <c r="KB1" s="193"/>
      <c r="KC1" s="192" t="s">
        <v>958</v>
      </c>
      <c r="KD1" s="193"/>
      <c r="KE1" s="193"/>
      <c r="KF1" s="193"/>
      <c r="KG1" s="193"/>
      <c r="KH1" s="193"/>
      <c r="KI1" s="193"/>
      <c r="KJ1" s="193"/>
      <c r="KK1" s="193"/>
      <c r="KL1" s="193"/>
      <c r="KM1" s="193"/>
      <c r="KN1" s="193"/>
      <c r="KO1" s="192" t="s">
        <v>959</v>
      </c>
      <c r="KP1" s="193"/>
      <c r="KQ1" s="193"/>
      <c r="KR1" s="193"/>
      <c r="KS1" s="193"/>
      <c r="KT1" s="193"/>
      <c r="KU1" s="193"/>
      <c r="KV1" s="193"/>
      <c r="KW1" s="193"/>
      <c r="KX1" s="193"/>
      <c r="KY1" s="193"/>
      <c r="KZ1" s="193"/>
      <c r="LA1" s="192" t="s">
        <v>960</v>
      </c>
      <c r="LB1" s="193"/>
      <c r="LC1" s="193"/>
      <c r="LD1" s="193"/>
      <c r="LE1" s="193"/>
      <c r="LF1" s="193"/>
      <c r="LG1" s="193"/>
      <c r="LH1" s="193"/>
      <c r="LI1" s="193"/>
      <c r="LJ1" s="193"/>
      <c r="LK1" s="193"/>
      <c r="LL1" s="193"/>
      <c r="LM1" s="192" t="s">
        <v>961</v>
      </c>
      <c r="LN1" s="193"/>
      <c r="LO1" s="193"/>
      <c r="LP1" s="193"/>
      <c r="LQ1" s="193"/>
      <c r="LR1" s="193"/>
      <c r="LS1" s="193"/>
      <c r="LT1" s="193"/>
      <c r="LU1" s="193"/>
      <c r="LV1" s="193"/>
      <c r="LW1" s="193"/>
      <c r="LX1" s="193"/>
      <c r="LY1" s="192" t="s">
        <v>962</v>
      </c>
      <c r="LZ1" s="193"/>
      <c r="MA1" s="193"/>
      <c r="MB1" s="193"/>
      <c r="MC1" s="193"/>
      <c r="MD1" s="193"/>
      <c r="ME1" s="193"/>
      <c r="MF1" s="193"/>
      <c r="MG1" s="193"/>
      <c r="MH1" s="193"/>
      <c r="MI1" s="193"/>
      <c r="MJ1" s="193"/>
      <c r="MK1" s="192" t="s">
        <v>963</v>
      </c>
      <c r="ML1" s="193"/>
      <c r="MM1" s="193"/>
      <c r="MN1" s="193"/>
      <c r="MO1" s="193"/>
      <c r="MP1" s="193"/>
      <c r="MQ1" s="193"/>
      <c r="MR1" s="193"/>
      <c r="MS1" s="193"/>
      <c r="MT1" s="193"/>
      <c r="MU1" s="193"/>
      <c r="MV1" s="193"/>
      <c r="MW1" s="192" t="s">
        <v>964</v>
      </c>
      <c r="MX1" s="193"/>
      <c r="MY1" s="193"/>
      <c r="MZ1" s="193"/>
      <c r="NA1" s="193"/>
      <c r="NB1" s="193"/>
      <c r="NC1" s="193"/>
      <c r="ND1" s="193"/>
      <c r="NE1" s="193"/>
      <c r="NF1" s="193"/>
      <c r="NG1" s="193"/>
      <c r="NH1" s="193"/>
      <c r="NI1" s="192" t="s">
        <v>965</v>
      </c>
      <c r="NJ1" s="193"/>
      <c r="NK1" s="193"/>
      <c r="NL1" s="193"/>
      <c r="NM1" s="193"/>
      <c r="NN1" s="193"/>
      <c r="NO1" s="193"/>
      <c r="NP1" s="193"/>
      <c r="NQ1" s="193"/>
      <c r="NR1" s="193"/>
      <c r="NS1" s="193"/>
      <c r="NT1" s="193"/>
      <c r="NU1" s="192" t="s">
        <v>966</v>
      </c>
      <c r="NV1" s="193"/>
      <c r="NW1" s="193"/>
      <c r="NX1" s="193"/>
      <c r="NY1" s="193"/>
      <c r="NZ1" s="193"/>
      <c r="OA1" s="193"/>
      <c r="OB1" s="193"/>
      <c r="OC1" s="193"/>
      <c r="OD1" s="193"/>
      <c r="OE1" s="193"/>
      <c r="OF1" s="193"/>
      <c r="OG1" s="192" t="s">
        <v>967</v>
      </c>
      <c r="OH1" s="193"/>
      <c r="OI1" s="193"/>
      <c r="OJ1" s="193"/>
      <c r="OK1" s="193"/>
      <c r="OL1" s="193"/>
      <c r="OM1" s="193"/>
      <c r="ON1" s="193"/>
      <c r="OO1" s="193"/>
      <c r="OP1" s="193"/>
      <c r="OQ1" s="193"/>
      <c r="OR1" s="193"/>
      <c r="OS1" s="192" t="s">
        <v>968</v>
      </c>
      <c r="OT1" s="193"/>
      <c r="OU1" s="193"/>
      <c r="OV1" s="193"/>
      <c r="OW1" s="193"/>
      <c r="OX1" s="193"/>
      <c r="OY1" s="193"/>
      <c r="OZ1" s="193"/>
      <c r="PA1" s="193"/>
      <c r="PB1" s="193"/>
      <c r="PC1" s="193"/>
      <c r="PD1" s="193"/>
      <c r="PE1" s="192" t="s">
        <v>969</v>
      </c>
      <c r="PF1" s="193"/>
      <c r="PG1" s="193"/>
      <c r="PH1" s="193"/>
      <c r="PI1" s="193"/>
      <c r="PJ1" s="193"/>
      <c r="PK1" s="193"/>
      <c r="PL1" s="193"/>
      <c r="PM1" s="193"/>
      <c r="PN1" s="193"/>
      <c r="PO1" s="193"/>
      <c r="PP1" s="193"/>
      <c r="PQ1" s="192" t="s">
        <v>970</v>
      </c>
      <c r="PR1" s="193"/>
      <c r="PS1" s="193"/>
      <c r="PT1" s="193"/>
      <c r="PU1" s="193"/>
      <c r="PV1" s="193"/>
      <c r="PW1" s="193"/>
      <c r="PX1" s="193"/>
      <c r="PY1" s="193"/>
      <c r="PZ1" s="193"/>
      <c r="QA1" s="193"/>
      <c r="QB1" s="193"/>
      <c r="QC1" s="192" t="s">
        <v>971</v>
      </c>
      <c r="QD1" s="193"/>
      <c r="QE1" s="193"/>
      <c r="QF1" s="193"/>
      <c r="QG1" s="193"/>
      <c r="QH1" s="193"/>
      <c r="QI1" s="193"/>
      <c r="QJ1" s="193"/>
      <c r="QK1" s="193"/>
      <c r="QL1" s="193"/>
      <c r="QM1" s="193"/>
      <c r="QN1" s="193"/>
      <c r="QO1" s="192" t="s">
        <v>972</v>
      </c>
      <c r="QP1" s="193"/>
      <c r="QQ1" s="193"/>
      <c r="QR1" s="193"/>
      <c r="QS1" s="193"/>
      <c r="QT1" s="193"/>
      <c r="QU1" s="193"/>
      <c r="QV1" s="193"/>
      <c r="QW1" s="193"/>
      <c r="QX1" s="193"/>
      <c r="QY1" s="193"/>
      <c r="QZ1" s="193"/>
      <c r="RA1" s="192" t="s">
        <v>973</v>
      </c>
      <c r="RB1" s="193"/>
      <c r="RC1" s="193"/>
      <c r="RD1" s="193"/>
      <c r="RE1" s="193"/>
      <c r="RF1" s="193"/>
      <c r="RG1" s="193"/>
      <c r="RH1" s="193"/>
      <c r="RI1" s="193"/>
      <c r="RJ1" s="193"/>
      <c r="RK1" s="193"/>
      <c r="RL1" s="193"/>
      <c r="RM1" s="192" t="s">
        <v>974</v>
      </c>
      <c r="RN1" s="193"/>
      <c r="RO1" s="193"/>
      <c r="RP1" s="193"/>
      <c r="RQ1" s="193"/>
      <c r="RR1" s="193"/>
      <c r="RS1" s="193"/>
      <c r="RT1" s="193"/>
      <c r="RU1" s="193"/>
      <c r="RV1" s="193"/>
      <c r="RW1" s="193"/>
      <c r="RX1" s="193"/>
      <c r="RY1" s="192" t="s">
        <v>975</v>
      </c>
      <c r="RZ1" s="193"/>
      <c r="SA1" s="193"/>
      <c r="SB1" s="193"/>
      <c r="SC1" s="193"/>
      <c r="SD1" s="193"/>
      <c r="SE1" s="193"/>
      <c r="SF1" s="193"/>
      <c r="SG1" s="193"/>
      <c r="SH1" s="193"/>
      <c r="SI1" s="193"/>
      <c r="SJ1" s="193"/>
      <c r="SK1" s="192" t="s">
        <v>976</v>
      </c>
      <c r="SL1" s="193"/>
      <c r="SM1" s="193"/>
      <c r="SN1" s="193"/>
      <c r="SO1" s="193"/>
      <c r="SP1" s="193"/>
      <c r="SQ1" s="193"/>
      <c r="SR1" s="193"/>
      <c r="SS1" s="193"/>
      <c r="ST1" s="193"/>
      <c r="SU1" s="193"/>
      <c r="SV1" s="193"/>
      <c r="SW1" s="192" t="s">
        <v>977</v>
      </c>
      <c r="SX1" s="193"/>
      <c r="SY1" s="193"/>
      <c r="SZ1" s="193"/>
      <c r="TA1" s="193"/>
      <c r="TB1" s="193"/>
      <c r="TC1" s="193"/>
      <c r="TD1" s="193"/>
      <c r="TE1" s="193"/>
      <c r="TF1" s="193"/>
      <c r="TG1" s="193"/>
      <c r="TH1" s="193"/>
      <c r="TI1" s="192" t="s">
        <v>978</v>
      </c>
      <c r="TJ1" s="193"/>
      <c r="TK1" s="193"/>
      <c r="TL1" s="193"/>
      <c r="TM1" s="193"/>
      <c r="TN1" s="193"/>
      <c r="TO1" s="193"/>
      <c r="TP1" s="193"/>
      <c r="TQ1" s="193"/>
      <c r="TR1" s="193"/>
      <c r="TS1" s="193"/>
      <c r="TT1" s="193"/>
      <c r="TU1" s="192" t="s">
        <v>979</v>
      </c>
      <c r="TV1" s="193"/>
      <c r="TW1" s="193"/>
      <c r="TX1" s="193"/>
      <c r="TY1" s="193"/>
      <c r="TZ1" s="193"/>
      <c r="UA1" s="193"/>
      <c r="UB1" s="193"/>
      <c r="UC1" s="193"/>
      <c r="UD1" s="193"/>
      <c r="UE1" s="193"/>
      <c r="UF1" s="193"/>
      <c r="UG1" s="192" t="s">
        <v>980</v>
      </c>
      <c r="UH1" s="193"/>
      <c r="UI1" s="193"/>
      <c r="UJ1" s="193"/>
      <c r="UK1" s="193"/>
      <c r="UL1" s="193"/>
      <c r="UM1" s="193"/>
      <c r="UN1" s="193"/>
      <c r="UO1" s="193"/>
      <c r="UP1" s="193"/>
      <c r="UQ1" s="193"/>
      <c r="UR1" s="193"/>
      <c r="US1" s="192" t="s">
        <v>981</v>
      </c>
      <c r="UT1" s="193"/>
      <c r="UU1" s="193"/>
      <c r="UV1" s="193"/>
      <c r="UW1" s="193"/>
      <c r="UX1" s="193"/>
      <c r="UY1" s="193"/>
      <c r="UZ1" s="193"/>
      <c r="VA1" s="193"/>
      <c r="VB1" s="193"/>
      <c r="VC1" s="193"/>
      <c r="VD1" s="193"/>
      <c r="VE1" s="198" t="s">
        <v>982</v>
      </c>
      <c r="VF1" s="193"/>
      <c r="VG1" s="193"/>
      <c r="VH1" s="193"/>
      <c r="VI1" s="193"/>
      <c r="VJ1" s="193"/>
      <c r="VK1" s="193"/>
      <c r="VL1" s="193"/>
      <c r="VM1" s="193"/>
      <c r="VN1" s="193"/>
      <c r="VO1" s="193"/>
      <c r="VP1" s="197"/>
      <c r="VQ1" s="198" t="s">
        <v>983</v>
      </c>
      <c r="VR1" s="193"/>
      <c r="VS1" s="193"/>
      <c r="VT1" s="193"/>
      <c r="VU1" s="193"/>
      <c r="VV1" s="193"/>
      <c r="VW1" s="193"/>
      <c r="VX1" s="193"/>
      <c r="VY1" s="193"/>
      <c r="VZ1" s="193"/>
      <c r="WA1" s="193"/>
      <c r="WB1" s="197"/>
      <c r="WC1" s="198" t="s">
        <v>984</v>
      </c>
      <c r="WD1" s="193"/>
      <c r="WE1" s="193"/>
      <c r="WF1" s="193"/>
      <c r="WG1" s="193"/>
      <c r="WH1" s="193"/>
      <c r="WI1" s="193"/>
      <c r="WJ1" s="193"/>
      <c r="WK1" s="193"/>
      <c r="WL1" s="193"/>
      <c r="WM1" s="193"/>
      <c r="WN1" s="197"/>
      <c r="WO1" s="198" t="s">
        <v>985</v>
      </c>
      <c r="WP1" s="193"/>
      <c r="WQ1" s="193"/>
      <c r="WR1" s="193"/>
      <c r="WS1" s="193"/>
      <c r="WT1" s="193"/>
      <c r="WU1" s="193"/>
      <c r="WV1" s="193"/>
      <c r="WW1" s="193"/>
      <c r="WX1" s="193"/>
      <c r="WY1" s="193"/>
      <c r="WZ1" s="197"/>
      <c r="XA1" s="198" t="s">
        <v>986</v>
      </c>
      <c r="XB1" s="193"/>
      <c r="XC1" s="193"/>
      <c r="XD1" s="193"/>
      <c r="XE1" s="193"/>
      <c r="XF1" s="193"/>
      <c r="XG1" s="193"/>
      <c r="XH1" s="193"/>
      <c r="XI1" s="193"/>
      <c r="XJ1" s="193"/>
      <c r="XK1" s="193"/>
      <c r="XL1" s="197"/>
      <c r="XM1" s="198" t="s">
        <v>987</v>
      </c>
      <c r="XN1" s="193"/>
      <c r="XO1" s="193"/>
      <c r="XP1" s="193"/>
      <c r="XQ1" s="193"/>
      <c r="XR1" s="193"/>
      <c r="XS1" s="193"/>
      <c r="XT1" s="193"/>
      <c r="XU1" s="193"/>
      <c r="XV1" s="193"/>
      <c r="XW1" s="193"/>
      <c r="XX1" s="197"/>
      <c r="XY1" s="198" t="s">
        <v>988</v>
      </c>
      <c r="XZ1" s="193"/>
      <c r="YA1" s="193"/>
      <c r="YB1" s="193"/>
      <c r="YC1" s="193"/>
      <c r="YD1" s="193"/>
      <c r="YE1" s="193"/>
      <c r="YF1" s="193"/>
      <c r="YG1" s="193"/>
      <c r="YH1" s="193"/>
      <c r="YI1" s="193"/>
      <c r="YJ1" s="197"/>
      <c r="YK1" s="198" t="s">
        <v>989</v>
      </c>
      <c r="YL1" s="193"/>
      <c r="YM1" s="193"/>
      <c r="YN1" s="193"/>
      <c r="YO1" s="193"/>
      <c r="YP1" s="193"/>
      <c r="YQ1" s="193"/>
      <c r="YR1" s="193"/>
      <c r="YS1" s="193"/>
      <c r="YT1" s="193"/>
      <c r="YU1" s="193"/>
      <c r="YV1" s="197"/>
      <c r="YW1" s="198" t="s">
        <v>990</v>
      </c>
      <c r="YX1" s="193"/>
      <c r="YY1" s="193"/>
      <c r="YZ1" s="193"/>
      <c r="ZA1" s="193"/>
      <c r="ZB1" s="193"/>
      <c r="ZC1" s="193"/>
      <c r="ZD1" s="193"/>
      <c r="ZE1" s="193"/>
      <c r="ZF1" s="193"/>
      <c r="ZG1" s="193"/>
      <c r="ZH1" s="197"/>
      <c r="ZI1" s="198" t="s">
        <v>991</v>
      </c>
      <c r="ZJ1" s="193"/>
      <c r="ZK1" s="193"/>
      <c r="ZL1" s="193"/>
      <c r="ZM1" s="193"/>
      <c r="ZN1" s="193"/>
      <c r="ZO1" s="193"/>
      <c r="ZP1" s="193"/>
      <c r="ZQ1" s="193"/>
      <c r="ZR1" s="193"/>
      <c r="ZS1" s="193"/>
      <c r="ZT1" s="197"/>
      <c r="ZU1" s="198" t="s">
        <v>992</v>
      </c>
      <c r="ZV1" s="193"/>
      <c r="ZW1" s="193"/>
      <c r="ZX1" s="193"/>
      <c r="ZY1" s="193"/>
      <c r="ZZ1" s="193"/>
      <c r="AAA1" s="193"/>
      <c r="AAB1" s="193"/>
      <c r="AAC1" s="193"/>
      <c r="AAD1" s="193"/>
      <c r="AAE1" s="193"/>
      <c r="AAF1" s="197"/>
      <c r="AAG1" s="198" t="s">
        <v>993</v>
      </c>
      <c r="AAH1" s="193"/>
      <c r="AAI1" s="193"/>
      <c r="AAJ1" s="193"/>
      <c r="AAK1" s="193"/>
      <c r="AAL1" s="193"/>
      <c r="AAM1" s="193"/>
      <c r="AAN1" s="193"/>
      <c r="AAO1" s="193"/>
      <c r="AAP1" s="193"/>
      <c r="AAQ1" s="193"/>
      <c r="AAR1" s="197"/>
      <c r="AAS1" s="198" t="s">
        <v>994</v>
      </c>
      <c r="AAT1" s="193"/>
      <c r="AAU1" s="193"/>
      <c r="AAV1" s="193"/>
      <c r="AAW1" s="193"/>
      <c r="AAX1" s="193"/>
      <c r="AAY1" s="193"/>
      <c r="AAZ1" s="193"/>
      <c r="ABA1" s="193"/>
      <c r="ABB1" s="193"/>
      <c r="ABC1" s="193"/>
      <c r="ABD1" s="197"/>
      <c r="ABE1" s="198" t="s">
        <v>995</v>
      </c>
      <c r="ABF1" s="193"/>
      <c r="ABG1" s="193"/>
      <c r="ABH1" s="193"/>
      <c r="ABI1" s="193"/>
      <c r="ABJ1" s="193"/>
      <c r="ABK1" s="193"/>
      <c r="ABL1" s="193"/>
      <c r="ABM1" s="193"/>
      <c r="ABN1" s="193"/>
      <c r="ABO1" s="193"/>
      <c r="ABP1" s="197"/>
      <c r="ABQ1" s="198" t="s">
        <v>996</v>
      </c>
      <c r="ABR1" s="193"/>
      <c r="ABS1" s="193"/>
      <c r="ABT1" s="193"/>
      <c r="ABU1" s="193"/>
      <c r="ABV1" s="193"/>
      <c r="ABW1" s="193"/>
      <c r="ABX1" s="193"/>
      <c r="ABY1" s="193"/>
      <c r="ABZ1" s="193"/>
      <c r="ACA1" s="193"/>
      <c r="ACB1" s="197"/>
      <c r="ACC1" s="198" t="s">
        <v>997</v>
      </c>
      <c r="ACD1" s="193"/>
      <c r="ACE1" s="193"/>
      <c r="ACF1" s="193"/>
      <c r="ACG1" s="193"/>
      <c r="ACH1" s="193"/>
      <c r="ACI1" s="193"/>
      <c r="ACJ1" s="193"/>
      <c r="ACK1" s="193"/>
      <c r="ACL1" s="193"/>
      <c r="ACM1" s="193"/>
      <c r="ACN1" s="197"/>
      <c r="ACO1" s="198" t="s">
        <v>998</v>
      </c>
      <c r="ACP1" s="193"/>
      <c r="ACQ1" s="193"/>
      <c r="ACR1" s="193"/>
      <c r="ACS1" s="193"/>
      <c r="ACT1" s="193"/>
      <c r="ACU1" s="193"/>
      <c r="ACV1" s="193"/>
      <c r="ACW1" s="193"/>
      <c r="ACX1" s="193"/>
      <c r="ACY1" s="193"/>
      <c r="ACZ1" s="197"/>
      <c r="ADA1" s="198" t="s">
        <v>999</v>
      </c>
      <c r="ADB1" s="193"/>
      <c r="ADC1" s="193"/>
      <c r="ADD1" s="193"/>
      <c r="ADE1" s="193"/>
      <c r="ADF1" s="193"/>
      <c r="ADG1" s="193"/>
      <c r="ADH1" s="193"/>
      <c r="ADI1" s="193"/>
      <c r="ADJ1" s="193"/>
      <c r="ADK1" s="193"/>
      <c r="ADL1" s="197"/>
      <c r="ADM1" s="198" t="s">
        <v>1000</v>
      </c>
      <c r="ADN1" s="193"/>
      <c r="ADO1" s="193"/>
      <c r="ADP1" s="193"/>
      <c r="ADQ1" s="193"/>
      <c r="ADR1" s="193"/>
      <c r="ADS1" s="193"/>
      <c r="ADT1" s="193"/>
      <c r="ADU1" s="193"/>
      <c r="ADV1" s="193"/>
      <c r="ADW1" s="193"/>
      <c r="ADX1" s="197"/>
      <c r="ADY1" s="198" t="s">
        <v>1001</v>
      </c>
      <c r="ADZ1" s="193"/>
      <c r="AEA1" s="193"/>
      <c r="AEB1" s="193"/>
      <c r="AEC1" s="193"/>
      <c r="AED1" s="193"/>
      <c r="AEE1" s="193"/>
      <c r="AEF1" s="193"/>
      <c r="AEG1" s="193"/>
      <c r="AEH1" s="193"/>
      <c r="AEI1" s="193"/>
      <c r="AEJ1" s="197"/>
      <c r="AEK1" s="198" t="s">
        <v>1002</v>
      </c>
      <c r="AEL1" s="193"/>
      <c r="AEM1" s="193"/>
      <c r="AEN1" s="193"/>
      <c r="AEO1" s="193"/>
      <c r="AEP1" s="193"/>
      <c r="AEQ1" s="193"/>
      <c r="AER1" s="193"/>
      <c r="AES1" s="193"/>
      <c r="AET1" s="193"/>
      <c r="AEU1" s="193"/>
      <c r="AEV1" s="197"/>
      <c r="AEW1" s="198" t="s">
        <v>1003</v>
      </c>
      <c r="AEX1" s="193"/>
      <c r="AEY1" s="193"/>
      <c r="AEZ1" s="193"/>
      <c r="AFA1" s="193"/>
      <c r="AFB1" s="193"/>
      <c r="AFC1" s="193"/>
      <c r="AFD1" s="193"/>
      <c r="AFE1" s="193"/>
      <c r="AFF1" s="193"/>
      <c r="AFG1" s="193"/>
      <c r="AFH1" s="197"/>
      <c r="AFI1" s="198" t="s">
        <v>1004</v>
      </c>
      <c r="AFJ1" s="193"/>
      <c r="AFK1" s="193"/>
      <c r="AFL1" s="193"/>
      <c r="AFM1" s="193"/>
      <c r="AFN1" s="193"/>
      <c r="AFO1" s="193"/>
      <c r="AFP1" s="193"/>
      <c r="AFQ1" s="193"/>
      <c r="AFR1" s="193"/>
      <c r="AFS1" s="193"/>
      <c r="AFT1" s="197"/>
      <c r="AFU1" s="198" t="s">
        <v>1005</v>
      </c>
      <c r="AFV1" s="193"/>
      <c r="AFW1" s="193"/>
      <c r="AFX1" s="193"/>
      <c r="AFY1" s="193"/>
      <c r="AFZ1" s="193"/>
      <c r="AGA1" s="193"/>
      <c r="AGB1" s="193"/>
      <c r="AGC1" s="193"/>
      <c r="AGD1" s="193"/>
      <c r="AGE1" s="193"/>
      <c r="AGF1" s="197"/>
      <c r="AGG1" s="198" t="s">
        <v>1006</v>
      </c>
      <c r="AGH1" s="193"/>
      <c r="AGI1" s="193"/>
      <c r="AGJ1" s="193"/>
      <c r="AGK1" s="193"/>
      <c r="AGL1" s="193"/>
      <c r="AGM1" s="193"/>
      <c r="AGN1" s="193"/>
      <c r="AGO1" s="193"/>
      <c r="AGP1" s="193"/>
      <c r="AGQ1" s="193"/>
      <c r="AGR1" s="197"/>
      <c r="AGS1" s="198" t="s">
        <v>1007</v>
      </c>
      <c r="AGT1" s="193"/>
      <c r="AGU1" s="193"/>
      <c r="AGV1" s="193"/>
      <c r="AGW1" s="193"/>
      <c r="AGX1" s="193"/>
      <c r="AGY1" s="193"/>
      <c r="AGZ1" s="193"/>
      <c r="AHA1" s="193"/>
      <c r="AHB1" s="193"/>
      <c r="AHC1" s="193"/>
      <c r="AHD1" s="197"/>
      <c r="AHE1" s="198" t="s">
        <v>1008</v>
      </c>
      <c r="AHF1" s="193"/>
      <c r="AHG1" s="193"/>
      <c r="AHH1" s="193"/>
      <c r="AHI1" s="193"/>
      <c r="AHJ1" s="193"/>
      <c r="AHK1" s="193"/>
      <c r="AHL1" s="193"/>
      <c r="AHM1" s="193"/>
      <c r="AHN1" s="193"/>
      <c r="AHO1" s="193"/>
      <c r="AHP1" s="197"/>
      <c r="AHQ1" s="198" t="s">
        <v>1009</v>
      </c>
      <c r="AHR1" s="193"/>
      <c r="AHS1" s="193"/>
      <c r="AHT1" s="193"/>
      <c r="AHU1" s="193"/>
      <c r="AHV1" s="193"/>
      <c r="AHW1" s="193"/>
      <c r="AHX1" s="193"/>
      <c r="AHY1" s="193"/>
      <c r="AHZ1" s="193"/>
      <c r="AIA1" s="193"/>
      <c r="AIB1" s="197"/>
      <c r="AIC1" s="198" t="s">
        <v>1010</v>
      </c>
      <c r="AID1" s="193"/>
      <c r="AIE1" s="193"/>
      <c r="AIF1" s="193"/>
      <c r="AIG1" s="193"/>
      <c r="AIH1" s="193"/>
      <c r="AII1" s="193"/>
      <c r="AIJ1" s="193"/>
      <c r="AIK1" s="193"/>
      <c r="AIL1" s="193"/>
      <c r="AIM1" s="193"/>
      <c r="AIN1" s="197"/>
      <c r="AIO1" s="198" t="s">
        <v>1011</v>
      </c>
      <c r="AIP1" s="193"/>
      <c r="AIQ1" s="193"/>
      <c r="AIR1" s="193"/>
      <c r="AIS1" s="193"/>
      <c r="AIT1" s="193"/>
      <c r="AIU1" s="193"/>
      <c r="AIV1" s="193"/>
      <c r="AIW1" s="193"/>
      <c r="AIX1" s="193"/>
      <c r="AIY1" s="193"/>
      <c r="AIZ1" s="197"/>
      <c r="AJA1" s="198" t="s">
        <v>1012</v>
      </c>
      <c r="AJB1" s="193"/>
      <c r="AJC1" s="193"/>
      <c r="AJD1" s="193"/>
      <c r="AJE1" s="193"/>
      <c r="AJF1" s="193"/>
      <c r="AJG1" s="193"/>
      <c r="AJH1" s="193"/>
      <c r="AJI1" s="193"/>
      <c r="AJJ1" s="193"/>
      <c r="AJK1" s="193"/>
      <c r="AJL1" s="197"/>
      <c r="AJM1" s="198" t="s">
        <v>1013</v>
      </c>
      <c r="AJN1" s="193"/>
      <c r="AJO1" s="193"/>
      <c r="AJP1" s="193"/>
      <c r="AJQ1" s="193"/>
      <c r="AJR1" s="193"/>
      <c r="AJS1" s="193"/>
      <c r="AJT1" s="193"/>
      <c r="AJU1" s="193"/>
      <c r="AJV1" s="193"/>
      <c r="AJW1" s="193"/>
      <c r="AJX1" s="197"/>
      <c r="AJY1" s="198" t="s">
        <v>1014</v>
      </c>
      <c r="AJZ1" s="193"/>
      <c r="AKA1" s="193"/>
      <c r="AKB1" s="193"/>
      <c r="AKC1" s="193"/>
      <c r="AKD1" s="193"/>
      <c r="AKE1" s="193"/>
      <c r="AKF1" s="193"/>
      <c r="AKG1" s="193"/>
      <c r="AKH1" s="193"/>
      <c r="AKI1" s="193"/>
      <c r="AKJ1" s="197"/>
      <c r="AKK1" s="198" t="s">
        <v>1015</v>
      </c>
      <c r="AKL1" s="193"/>
      <c r="AKM1" s="193"/>
      <c r="AKN1" s="193"/>
      <c r="AKO1" s="193"/>
      <c r="AKP1" s="193"/>
      <c r="AKQ1" s="193"/>
      <c r="AKR1" s="193"/>
      <c r="AKS1" s="193"/>
      <c r="AKT1" s="193"/>
      <c r="AKU1" s="193"/>
      <c r="AKV1" s="197"/>
      <c r="AKW1" s="198" t="s">
        <v>1016</v>
      </c>
      <c r="AKX1" s="193"/>
      <c r="AKY1" s="193"/>
      <c r="AKZ1" s="193"/>
      <c r="ALA1" s="193"/>
      <c r="ALB1" s="193"/>
      <c r="ALC1" s="193"/>
      <c r="ALD1" s="193"/>
      <c r="ALE1" s="193"/>
      <c r="ALF1" s="193"/>
      <c r="ALG1" s="193"/>
      <c r="ALH1" s="197"/>
      <c r="ALI1" s="198" t="s">
        <v>1017</v>
      </c>
      <c r="ALJ1" s="193"/>
      <c r="ALK1" s="193"/>
      <c r="ALL1" s="193"/>
      <c r="ALM1" s="193"/>
      <c r="ALN1" s="193"/>
      <c r="ALO1" s="193"/>
      <c r="ALP1" s="193"/>
      <c r="ALQ1" s="193"/>
      <c r="ALR1" s="193"/>
      <c r="ALS1" s="193"/>
      <c r="ALT1" s="193"/>
      <c r="ALU1" s="198" t="s">
        <v>1018</v>
      </c>
      <c r="ALV1" s="193"/>
      <c r="ALW1" s="193"/>
      <c r="ALX1" s="193"/>
      <c r="ALY1" s="193"/>
      <c r="ALZ1" s="193"/>
      <c r="AMA1" s="193"/>
      <c r="AMB1" s="193"/>
      <c r="AMC1" s="193"/>
      <c r="AMD1" s="193"/>
      <c r="AME1" s="193"/>
      <c r="AMF1" s="197"/>
      <c r="AMG1" s="198" t="s">
        <v>1019</v>
      </c>
      <c r="AMH1" s="193"/>
      <c r="AMI1" s="193"/>
      <c r="AMJ1" s="193"/>
      <c r="AMK1" s="193"/>
      <c r="AML1" s="193"/>
      <c r="AMM1" s="193"/>
      <c r="AMN1" s="193"/>
      <c r="AMO1" s="193"/>
      <c r="AMP1" s="193"/>
      <c r="AMQ1" s="193"/>
      <c r="AMR1" s="197"/>
      <c r="AMS1" s="198" t="s">
        <v>1020</v>
      </c>
      <c r="AMT1" s="193"/>
      <c r="AMU1" s="193"/>
      <c r="AMV1" s="193"/>
      <c r="AMW1" s="193"/>
      <c r="AMX1" s="193"/>
      <c r="AMY1" s="193"/>
      <c r="AMZ1" s="193"/>
      <c r="ANA1" s="193"/>
      <c r="ANB1" s="193"/>
      <c r="ANC1" s="193"/>
      <c r="AND1" s="197"/>
      <c r="ANE1" s="198" t="s">
        <v>1021</v>
      </c>
      <c r="ANF1" s="193"/>
      <c r="ANG1" s="193"/>
      <c r="ANH1" s="193"/>
      <c r="ANI1" s="193"/>
      <c r="ANJ1" s="193"/>
      <c r="ANK1" s="193"/>
      <c r="ANL1" s="193"/>
      <c r="ANM1" s="193"/>
      <c r="ANN1" s="193"/>
      <c r="ANO1" s="193"/>
      <c r="ANP1" s="197"/>
      <c r="ANQ1" s="198" t="s">
        <v>1022</v>
      </c>
      <c r="ANR1" s="193"/>
      <c r="ANS1" s="193"/>
      <c r="ANT1" s="193"/>
      <c r="ANU1" s="193"/>
      <c r="ANV1" s="193"/>
      <c r="ANW1" s="193"/>
      <c r="ANX1" s="193"/>
      <c r="ANY1" s="193"/>
      <c r="ANZ1" s="193"/>
      <c r="AOA1" s="193"/>
      <c r="AOB1" s="197"/>
      <c r="AOC1" s="198" t="s">
        <v>1023</v>
      </c>
      <c r="AOD1" s="193"/>
      <c r="AOE1" s="193"/>
      <c r="AOF1" s="193"/>
      <c r="AOG1" s="193"/>
      <c r="AOH1" s="193"/>
      <c r="AOI1" s="193"/>
      <c r="AOJ1" s="193"/>
      <c r="AOK1" s="193"/>
      <c r="AOL1" s="193"/>
      <c r="AOM1" s="193"/>
      <c r="AON1" s="197"/>
      <c r="AOO1" s="198" t="s">
        <v>1024</v>
      </c>
      <c r="AOP1" s="193"/>
      <c r="AOQ1" s="193"/>
      <c r="AOR1" s="193"/>
      <c r="AOS1" s="193"/>
      <c r="AOT1" s="193"/>
      <c r="AOU1" s="193"/>
      <c r="AOV1" s="193"/>
      <c r="AOW1" s="193"/>
      <c r="AOX1" s="193"/>
      <c r="AOY1" s="193"/>
      <c r="AOZ1" s="197"/>
      <c r="APA1" s="198" t="s">
        <v>1025</v>
      </c>
      <c r="APB1" s="193"/>
      <c r="APC1" s="193"/>
      <c r="APD1" s="193"/>
      <c r="APE1" s="193"/>
      <c r="APF1" s="193"/>
      <c r="APG1" s="193"/>
      <c r="APH1" s="193"/>
      <c r="API1" s="193"/>
      <c r="APJ1" s="193"/>
      <c r="APK1" s="193"/>
      <c r="APL1" s="197"/>
      <c r="APM1" s="198" t="s">
        <v>1026</v>
      </c>
      <c r="APN1" s="193"/>
      <c r="APO1" s="193"/>
      <c r="APP1" s="193"/>
      <c r="APQ1" s="193"/>
      <c r="APR1" s="193"/>
      <c r="APS1" s="193"/>
      <c r="APT1" s="193"/>
      <c r="APU1" s="193"/>
      <c r="APV1" s="193"/>
      <c r="APW1" s="193"/>
      <c r="APX1" s="197"/>
      <c r="APY1" s="198" t="s">
        <v>1027</v>
      </c>
      <c r="APZ1" s="193"/>
      <c r="AQA1" s="193"/>
      <c r="AQB1" s="193"/>
      <c r="AQC1" s="193"/>
      <c r="AQD1" s="193"/>
      <c r="AQE1" s="193"/>
      <c r="AQF1" s="193"/>
      <c r="AQG1" s="193"/>
      <c r="AQH1" s="193"/>
      <c r="AQI1" s="193"/>
      <c r="AQJ1" s="197"/>
      <c r="AQK1" s="198" t="s">
        <v>1028</v>
      </c>
      <c r="AQL1" s="193"/>
      <c r="AQM1" s="193"/>
      <c r="AQN1" s="193"/>
      <c r="AQO1" s="193"/>
      <c r="AQP1" s="193"/>
      <c r="AQQ1" s="193"/>
      <c r="AQR1" s="193"/>
      <c r="AQS1" s="193"/>
      <c r="AQT1" s="193"/>
      <c r="AQU1" s="193"/>
      <c r="AQV1" s="197"/>
      <c r="AQW1" s="198" t="s">
        <v>1029</v>
      </c>
      <c r="AQX1" s="193"/>
      <c r="AQY1" s="193"/>
      <c r="AQZ1" s="193"/>
      <c r="ARA1" s="193"/>
      <c r="ARB1" s="193"/>
      <c r="ARC1" s="193"/>
      <c r="ARD1" s="193"/>
      <c r="ARE1" s="193"/>
      <c r="ARF1" s="193"/>
      <c r="ARG1" s="193"/>
      <c r="ARH1" s="197"/>
      <c r="ARI1" s="198" t="s">
        <v>1030</v>
      </c>
      <c r="ARJ1" s="193"/>
      <c r="ARK1" s="193"/>
      <c r="ARL1" s="193"/>
      <c r="ARM1" s="193"/>
      <c r="ARN1" s="193"/>
      <c r="ARO1" s="193"/>
      <c r="ARP1" s="193"/>
      <c r="ARQ1" s="193"/>
      <c r="ARR1" s="193"/>
      <c r="ARS1" s="193"/>
      <c r="ART1" s="197"/>
      <c r="ARU1" s="198" t="s">
        <v>1031</v>
      </c>
      <c r="ARV1" s="193"/>
      <c r="ARW1" s="193"/>
      <c r="ARX1" s="193"/>
      <c r="ARY1" s="193"/>
      <c r="ARZ1" s="193"/>
      <c r="ASA1" s="193"/>
      <c r="ASB1" s="193"/>
      <c r="ASC1" s="193"/>
      <c r="ASD1" s="193"/>
      <c r="ASE1" s="193"/>
      <c r="ASF1" s="197"/>
      <c r="ASG1" s="198" t="s">
        <v>1032</v>
      </c>
      <c r="ASH1" s="193"/>
      <c r="ASI1" s="193"/>
      <c r="ASJ1" s="193"/>
      <c r="ASK1" s="193"/>
      <c r="ASL1" s="193"/>
      <c r="ASM1" s="193"/>
      <c r="ASN1" s="193"/>
      <c r="ASO1" s="193"/>
      <c r="ASP1" s="193"/>
      <c r="ASQ1" s="193"/>
      <c r="ASR1" s="197"/>
      <c r="ASS1" s="198" t="s">
        <v>1033</v>
      </c>
      <c r="AST1" s="193"/>
      <c r="ASU1" s="193"/>
      <c r="ASV1" s="193"/>
      <c r="ASW1" s="193"/>
      <c r="ASX1" s="193"/>
      <c r="ASY1" s="193"/>
      <c r="ASZ1" s="193"/>
      <c r="ATA1" s="193"/>
      <c r="ATB1" s="193"/>
      <c r="ATC1" s="193"/>
      <c r="ATD1" s="197"/>
    </row>
    <row r="2" spans="1:1200" ht="15.75" customHeight="1">
      <c r="A2" s="82" t="s">
        <v>54</v>
      </c>
      <c r="B2" s="23" t="s">
        <v>55</v>
      </c>
      <c r="C2" s="23" t="s">
        <v>56</v>
      </c>
      <c r="D2" s="23" t="s">
        <v>3749</v>
      </c>
      <c r="E2" s="23" t="s">
        <v>80</v>
      </c>
      <c r="F2" s="23" t="s">
        <v>107</v>
      </c>
      <c r="G2" s="23" t="s">
        <v>3750</v>
      </c>
      <c r="H2" s="23" t="s">
        <v>3751</v>
      </c>
      <c r="I2" s="23" t="s">
        <v>3752</v>
      </c>
      <c r="J2" s="23" t="s">
        <v>3753</v>
      </c>
      <c r="K2" s="23" t="s">
        <v>3754</v>
      </c>
      <c r="L2" s="23" t="s">
        <v>388</v>
      </c>
      <c r="M2" s="82" t="s">
        <v>54</v>
      </c>
      <c r="N2" s="23" t="s">
        <v>55</v>
      </c>
      <c r="O2" s="23" t="s">
        <v>56</v>
      </c>
      <c r="P2" s="23" t="s">
        <v>3749</v>
      </c>
      <c r="Q2" s="23" t="s">
        <v>80</v>
      </c>
      <c r="R2" s="23" t="s">
        <v>107</v>
      </c>
      <c r="S2" s="23" t="s">
        <v>3750</v>
      </c>
      <c r="T2" s="23" t="s">
        <v>3751</v>
      </c>
      <c r="U2" s="23" t="s">
        <v>3752</v>
      </c>
      <c r="V2" s="23" t="s">
        <v>3753</v>
      </c>
      <c r="W2" s="23" t="s">
        <v>3754</v>
      </c>
      <c r="X2" s="23" t="s">
        <v>388</v>
      </c>
      <c r="Y2" s="82" t="s">
        <v>54</v>
      </c>
      <c r="Z2" s="23" t="s">
        <v>55</v>
      </c>
      <c r="AA2" s="23" t="s">
        <v>56</v>
      </c>
      <c r="AB2" s="23" t="s">
        <v>3749</v>
      </c>
      <c r="AC2" s="23" t="s">
        <v>80</v>
      </c>
      <c r="AD2" s="23" t="s">
        <v>107</v>
      </c>
      <c r="AE2" s="23" t="s">
        <v>3750</v>
      </c>
      <c r="AF2" s="23" t="s">
        <v>3751</v>
      </c>
      <c r="AG2" s="23" t="s">
        <v>3752</v>
      </c>
      <c r="AH2" s="23" t="s">
        <v>3753</v>
      </c>
      <c r="AI2" s="23" t="s">
        <v>3754</v>
      </c>
      <c r="AJ2" s="23" t="s">
        <v>388</v>
      </c>
      <c r="AK2" s="82" t="s">
        <v>54</v>
      </c>
      <c r="AL2" s="23" t="s">
        <v>55</v>
      </c>
      <c r="AM2" s="23" t="s">
        <v>56</v>
      </c>
      <c r="AN2" s="23" t="s">
        <v>3749</v>
      </c>
      <c r="AO2" s="23" t="s">
        <v>80</v>
      </c>
      <c r="AP2" s="23" t="s">
        <v>107</v>
      </c>
      <c r="AQ2" s="23" t="s">
        <v>3750</v>
      </c>
      <c r="AR2" s="23" t="s">
        <v>3751</v>
      </c>
      <c r="AS2" s="23" t="s">
        <v>3752</v>
      </c>
      <c r="AT2" s="23" t="s">
        <v>3753</v>
      </c>
      <c r="AU2" s="23" t="s">
        <v>3754</v>
      </c>
      <c r="AV2" s="23" t="s">
        <v>388</v>
      </c>
      <c r="AW2" s="82" t="s">
        <v>54</v>
      </c>
      <c r="AX2" s="23" t="s">
        <v>55</v>
      </c>
      <c r="AY2" s="23" t="s">
        <v>56</v>
      </c>
      <c r="AZ2" s="23" t="s">
        <v>3749</v>
      </c>
      <c r="BA2" s="23" t="s">
        <v>80</v>
      </c>
      <c r="BB2" s="23" t="s">
        <v>107</v>
      </c>
      <c r="BC2" s="23" t="s">
        <v>3750</v>
      </c>
      <c r="BD2" s="23" t="s">
        <v>3751</v>
      </c>
      <c r="BE2" s="23" t="s">
        <v>3752</v>
      </c>
      <c r="BF2" s="23" t="s">
        <v>3753</v>
      </c>
      <c r="BG2" s="23" t="s">
        <v>3754</v>
      </c>
      <c r="BH2" s="23" t="s">
        <v>388</v>
      </c>
      <c r="BI2" s="82" t="s">
        <v>54</v>
      </c>
      <c r="BJ2" s="23" t="s">
        <v>55</v>
      </c>
      <c r="BK2" s="23" t="s">
        <v>56</v>
      </c>
      <c r="BL2" s="23" t="s">
        <v>3749</v>
      </c>
      <c r="BM2" s="23" t="s">
        <v>80</v>
      </c>
      <c r="BN2" s="23" t="s">
        <v>107</v>
      </c>
      <c r="BO2" s="23" t="s">
        <v>3750</v>
      </c>
      <c r="BP2" s="23" t="s">
        <v>3751</v>
      </c>
      <c r="BQ2" s="23" t="s">
        <v>3752</v>
      </c>
      <c r="BR2" s="23" t="s">
        <v>3753</v>
      </c>
      <c r="BS2" s="23" t="s">
        <v>3754</v>
      </c>
      <c r="BT2" s="23" t="s">
        <v>388</v>
      </c>
      <c r="BU2" s="82" t="s">
        <v>54</v>
      </c>
      <c r="BV2" s="23" t="s">
        <v>55</v>
      </c>
      <c r="BW2" s="23" t="s">
        <v>56</v>
      </c>
      <c r="BX2" s="23" t="s">
        <v>3749</v>
      </c>
      <c r="BY2" s="23" t="s">
        <v>80</v>
      </c>
      <c r="BZ2" s="23" t="s">
        <v>107</v>
      </c>
      <c r="CA2" s="23" t="s">
        <v>3750</v>
      </c>
      <c r="CB2" s="23" t="s">
        <v>3751</v>
      </c>
      <c r="CC2" s="23" t="s">
        <v>3752</v>
      </c>
      <c r="CD2" s="23" t="s">
        <v>3753</v>
      </c>
      <c r="CE2" s="23" t="s">
        <v>3754</v>
      </c>
      <c r="CF2" s="23" t="s">
        <v>388</v>
      </c>
      <c r="CG2" s="82" t="s">
        <v>54</v>
      </c>
      <c r="CH2" s="23" t="s">
        <v>55</v>
      </c>
      <c r="CI2" s="23" t="s">
        <v>56</v>
      </c>
      <c r="CJ2" s="23" t="s">
        <v>3749</v>
      </c>
      <c r="CK2" s="23" t="s">
        <v>80</v>
      </c>
      <c r="CL2" s="23" t="s">
        <v>107</v>
      </c>
      <c r="CM2" s="23" t="s">
        <v>3750</v>
      </c>
      <c r="CN2" s="23" t="s">
        <v>3751</v>
      </c>
      <c r="CO2" s="23" t="s">
        <v>3752</v>
      </c>
      <c r="CP2" s="23" t="s">
        <v>3753</v>
      </c>
      <c r="CQ2" s="23" t="s">
        <v>3754</v>
      </c>
      <c r="CR2" s="23" t="s">
        <v>388</v>
      </c>
      <c r="CS2" s="82" t="s">
        <v>54</v>
      </c>
      <c r="CT2" s="23" t="s">
        <v>55</v>
      </c>
      <c r="CU2" s="23" t="s">
        <v>56</v>
      </c>
      <c r="CV2" s="23" t="s">
        <v>3749</v>
      </c>
      <c r="CW2" s="23" t="s">
        <v>80</v>
      </c>
      <c r="CX2" s="23" t="s">
        <v>107</v>
      </c>
      <c r="CY2" s="23" t="s">
        <v>3750</v>
      </c>
      <c r="CZ2" s="23" t="s">
        <v>3751</v>
      </c>
      <c r="DA2" s="23" t="s">
        <v>3752</v>
      </c>
      <c r="DB2" s="23" t="s">
        <v>3753</v>
      </c>
      <c r="DC2" s="23" t="s">
        <v>3754</v>
      </c>
      <c r="DD2" s="23" t="s">
        <v>388</v>
      </c>
      <c r="DE2" s="82" t="s">
        <v>54</v>
      </c>
      <c r="DF2" s="23" t="s">
        <v>55</v>
      </c>
      <c r="DG2" s="23" t="s">
        <v>56</v>
      </c>
      <c r="DH2" s="23" t="s">
        <v>3749</v>
      </c>
      <c r="DI2" s="23" t="s">
        <v>80</v>
      </c>
      <c r="DJ2" s="23" t="s">
        <v>107</v>
      </c>
      <c r="DK2" s="23" t="s">
        <v>3750</v>
      </c>
      <c r="DL2" s="23" t="s">
        <v>3751</v>
      </c>
      <c r="DM2" s="23" t="s">
        <v>3752</v>
      </c>
      <c r="DN2" s="23" t="s">
        <v>3753</v>
      </c>
      <c r="DO2" s="23" t="s">
        <v>3754</v>
      </c>
      <c r="DP2" s="23" t="s">
        <v>388</v>
      </c>
      <c r="DQ2" s="82" t="s">
        <v>54</v>
      </c>
      <c r="DR2" s="23" t="s">
        <v>55</v>
      </c>
      <c r="DS2" s="23" t="s">
        <v>56</v>
      </c>
      <c r="DT2" s="23" t="s">
        <v>3749</v>
      </c>
      <c r="DU2" s="23" t="s">
        <v>80</v>
      </c>
      <c r="DV2" s="23" t="s">
        <v>107</v>
      </c>
      <c r="DW2" s="23" t="s">
        <v>3750</v>
      </c>
      <c r="DX2" s="23" t="s">
        <v>3751</v>
      </c>
      <c r="DY2" s="23" t="s">
        <v>3752</v>
      </c>
      <c r="DZ2" s="23" t="s">
        <v>3753</v>
      </c>
      <c r="EA2" s="23" t="s">
        <v>3754</v>
      </c>
      <c r="EB2" s="23" t="s">
        <v>388</v>
      </c>
      <c r="EC2" s="82" t="s">
        <v>54</v>
      </c>
      <c r="ED2" s="23" t="s">
        <v>55</v>
      </c>
      <c r="EE2" s="23" t="s">
        <v>56</v>
      </c>
      <c r="EF2" s="23" t="s">
        <v>3749</v>
      </c>
      <c r="EG2" s="23" t="s">
        <v>80</v>
      </c>
      <c r="EH2" s="23" t="s">
        <v>107</v>
      </c>
      <c r="EI2" s="23" t="s">
        <v>3750</v>
      </c>
      <c r="EJ2" s="23" t="s">
        <v>3751</v>
      </c>
      <c r="EK2" s="23" t="s">
        <v>3752</v>
      </c>
      <c r="EL2" s="23" t="s">
        <v>3753</v>
      </c>
      <c r="EM2" s="23" t="s">
        <v>3754</v>
      </c>
      <c r="EN2" s="23" t="s">
        <v>388</v>
      </c>
      <c r="EO2" s="82" t="s">
        <v>54</v>
      </c>
      <c r="EP2" s="23" t="s">
        <v>55</v>
      </c>
      <c r="EQ2" s="23" t="s">
        <v>56</v>
      </c>
      <c r="ER2" s="23" t="s">
        <v>3749</v>
      </c>
      <c r="ES2" s="23" t="s">
        <v>80</v>
      </c>
      <c r="ET2" s="23" t="s">
        <v>107</v>
      </c>
      <c r="EU2" s="23" t="s">
        <v>3750</v>
      </c>
      <c r="EV2" s="23" t="s">
        <v>3751</v>
      </c>
      <c r="EW2" s="23" t="s">
        <v>3752</v>
      </c>
      <c r="EX2" s="23" t="s">
        <v>3753</v>
      </c>
      <c r="EY2" s="23" t="s">
        <v>3754</v>
      </c>
      <c r="EZ2" s="23" t="s">
        <v>388</v>
      </c>
      <c r="FA2" s="82" t="s">
        <v>54</v>
      </c>
      <c r="FB2" s="23" t="s">
        <v>55</v>
      </c>
      <c r="FC2" s="23" t="s">
        <v>56</v>
      </c>
      <c r="FD2" s="23" t="s">
        <v>3749</v>
      </c>
      <c r="FE2" s="23" t="s">
        <v>80</v>
      </c>
      <c r="FF2" s="23" t="s">
        <v>107</v>
      </c>
      <c r="FG2" s="23" t="s">
        <v>3750</v>
      </c>
      <c r="FH2" s="23" t="s">
        <v>3751</v>
      </c>
      <c r="FI2" s="23" t="s">
        <v>3752</v>
      </c>
      <c r="FJ2" s="23" t="s">
        <v>3753</v>
      </c>
      <c r="FK2" s="23" t="s">
        <v>3754</v>
      </c>
      <c r="FL2" s="23" t="s">
        <v>388</v>
      </c>
      <c r="FM2" s="82" t="s">
        <v>54</v>
      </c>
      <c r="FN2" s="23" t="s">
        <v>55</v>
      </c>
      <c r="FO2" s="23" t="s">
        <v>56</v>
      </c>
      <c r="FP2" s="23" t="s">
        <v>3749</v>
      </c>
      <c r="FQ2" s="23" t="s">
        <v>80</v>
      </c>
      <c r="FR2" s="23" t="s">
        <v>107</v>
      </c>
      <c r="FS2" s="23" t="s">
        <v>3750</v>
      </c>
      <c r="FT2" s="23" t="s">
        <v>3751</v>
      </c>
      <c r="FU2" s="23" t="s">
        <v>3752</v>
      </c>
      <c r="FV2" s="23" t="s">
        <v>3753</v>
      </c>
      <c r="FW2" s="23" t="s">
        <v>3754</v>
      </c>
      <c r="FX2" s="23" t="s">
        <v>388</v>
      </c>
      <c r="FY2" s="82" t="s">
        <v>54</v>
      </c>
      <c r="FZ2" s="23" t="s">
        <v>55</v>
      </c>
      <c r="GA2" s="23" t="s">
        <v>56</v>
      </c>
      <c r="GB2" s="23" t="s">
        <v>3749</v>
      </c>
      <c r="GC2" s="23" t="s">
        <v>80</v>
      </c>
      <c r="GD2" s="23" t="s">
        <v>107</v>
      </c>
      <c r="GE2" s="23" t="s">
        <v>3750</v>
      </c>
      <c r="GF2" s="23" t="s">
        <v>3751</v>
      </c>
      <c r="GG2" s="23" t="s">
        <v>3752</v>
      </c>
      <c r="GH2" s="23" t="s">
        <v>3753</v>
      </c>
      <c r="GI2" s="23" t="s">
        <v>3754</v>
      </c>
      <c r="GJ2" s="23" t="s">
        <v>388</v>
      </c>
      <c r="GK2" s="82" t="s">
        <v>54</v>
      </c>
      <c r="GL2" s="23" t="s">
        <v>55</v>
      </c>
      <c r="GM2" s="23" t="s">
        <v>56</v>
      </c>
      <c r="GN2" s="23" t="s">
        <v>3749</v>
      </c>
      <c r="GO2" s="23" t="s">
        <v>80</v>
      </c>
      <c r="GP2" s="23" t="s">
        <v>107</v>
      </c>
      <c r="GQ2" s="23" t="s">
        <v>3750</v>
      </c>
      <c r="GR2" s="23" t="s">
        <v>3751</v>
      </c>
      <c r="GS2" s="23" t="s">
        <v>3752</v>
      </c>
      <c r="GT2" s="23" t="s">
        <v>3753</v>
      </c>
      <c r="GU2" s="23" t="s">
        <v>3754</v>
      </c>
      <c r="GV2" s="23" t="s">
        <v>388</v>
      </c>
      <c r="GW2" s="82" t="s">
        <v>54</v>
      </c>
      <c r="GX2" s="23" t="s">
        <v>55</v>
      </c>
      <c r="GY2" s="23" t="s">
        <v>56</v>
      </c>
      <c r="GZ2" s="23" t="s">
        <v>3749</v>
      </c>
      <c r="HA2" s="23" t="s">
        <v>80</v>
      </c>
      <c r="HB2" s="23" t="s">
        <v>107</v>
      </c>
      <c r="HC2" s="23" t="s">
        <v>3750</v>
      </c>
      <c r="HD2" s="23" t="s">
        <v>3751</v>
      </c>
      <c r="HE2" s="23" t="s">
        <v>3752</v>
      </c>
      <c r="HF2" s="23" t="s">
        <v>3753</v>
      </c>
      <c r="HG2" s="23" t="s">
        <v>3754</v>
      </c>
      <c r="HH2" s="23" t="s">
        <v>388</v>
      </c>
      <c r="HI2" s="82" t="s">
        <v>54</v>
      </c>
      <c r="HJ2" s="23" t="s">
        <v>55</v>
      </c>
      <c r="HK2" s="23" t="s">
        <v>56</v>
      </c>
      <c r="HL2" s="23" t="s">
        <v>3749</v>
      </c>
      <c r="HM2" s="23" t="s">
        <v>80</v>
      </c>
      <c r="HN2" s="23" t="s">
        <v>107</v>
      </c>
      <c r="HO2" s="23" t="s">
        <v>3750</v>
      </c>
      <c r="HP2" s="23" t="s">
        <v>3751</v>
      </c>
      <c r="HQ2" s="23" t="s">
        <v>3752</v>
      </c>
      <c r="HR2" s="23" t="s">
        <v>3753</v>
      </c>
      <c r="HS2" s="23" t="s">
        <v>3754</v>
      </c>
      <c r="HT2" s="23" t="s">
        <v>388</v>
      </c>
      <c r="HU2" s="82" t="s">
        <v>54</v>
      </c>
      <c r="HV2" s="23" t="s">
        <v>55</v>
      </c>
      <c r="HW2" s="23" t="s">
        <v>56</v>
      </c>
      <c r="HX2" s="23" t="s">
        <v>3749</v>
      </c>
      <c r="HY2" s="23" t="s">
        <v>80</v>
      </c>
      <c r="HZ2" s="23" t="s">
        <v>107</v>
      </c>
      <c r="IA2" s="23" t="s">
        <v>3750</v>
      </c>
      <c r="IB2" s="23" t="s">
        <v>3751</v>
      </c>
      <c r="IC2" s="23" t="s">
        <v>3752</v>
      </c>
      <c r="ID2" s="23" t="s">
        <v>3753</v>
      </c>
      <c r="IE2" s="23" t="s">
        <v>3754</v>
      </c>
      <c r="IF2" s="23" t="s">
        <v>388</v>
      </c>
      <c r="IG2" s="82" t="s">
        <v>54</v>
      </c>
      <c r="IH2" s="23" t="s">
        <v>55</v>
      </c>
      <c r="II2" s="23" t="s">
        <v>56</v>
      </c>
      <c r="IJ2" s="23" t="s">
        <v>3749</v>
      </c>
      <c r="IK2" s="23" t="s">
        <v>80</v>
      </c>
      <c r="IL2" s="23" t="s">
        <v>107</v>
      </c>
      <c r="IM2" s="23" t="s">
        <v>3750</v>
      </c>
      <c r="IN2" s="23" t="s">
        <v>3751</v>
      </c>
      <c r="IO2" s="23" t="s">
        <v>3752</v>
      </c>
      <c r="IP2" s="23" t="s">
        <v>3753</v>
      </c>
      <c r="IQ2" s="23" t="s">
        <v>3754</v>
      </c>
      <c r="IR2" s="23" t="s">
        <v>388</v>
      </c>
      <c r="IS2" s="82" t="s">
        <v>54</v>
      </c>
      <c r="IT2" s="23" t="s">
        <v>55</v>
      </c>
      <c r="IU2" s="23" t="s">
        <v>56</v>
      </c>
      <c r="IV2" s="23" t="s">
        <v>3749</v>
      </c>
      <c r="IW2" s="23" t="s">
        <v>80</v>
      </c>
      <c r="IX2" s="23" t="s">
        <v>107</v>
      </c>
      <c r="IY2" s="23" t="s">
        <v>3750</v>
      </c>
      <c r="IZ2" s="23" t="s">
        <v>3751</v>
      </c>
      <c r="JA2" s="23" t="s">
        <v>3752</v>
      </c>
      <c r="JB2" s="23" t="s">
        <v>3753</v>
      </c>
      <c r="JC2" s="23" t="s">
        <v>3754</v>
      </c>
      <c r="JD2" s="23" t="s">
        <v>388</v>
      </c>
      <c r="JE2" s="82" t="s">
        <v>54</v>
      </c>
      <c r="JF2" s="23" t="s">
        <v>55</v>
      </c>
      <c r="JG2" s="23" t="s">
        <v>56</v>
      </c>
      <c r="JH2" s="23" t="s">
        <v>3749</v>
      </c>
      <c r="JI2" s="23" t="s">
        <v>80</v>
      </c>
      <c r="JJ2" s="23" t="s">
        <v>107</v>
      </c>
      <c r="JK2" s="23" t="s">
        <v>3750</v>
      </c>
      <c r="JL2" s="23" t="s">
        <v>3751</v>
      </c>
      <c r="JM2" s="23" t="s">
        <v>3752</v>
      </c>
      <c r="JN2" s="23" t="s">
        <v>3753</v>
      </c>
      <c r="JO2" s="23" t="s">
        <v>3754</v>
      </c>
      <c r="JP2" s="23" t="s">
        <v>388</v>
      </c>
      <c r="JQ2" s="82" t="s">
        <v>54</v>
      </c>
      <c r="JR2" s="23" t="s">
        <v>55</v>
      </c>
      <c r="JS2" s="23" t="s">
        <v>56</v>
      </c>
      <c r="JT2" s="23" t="s">
        <v>3749</v>
      </c>
      <c r="JU2" s="23" t="s">
        <v>80</v>
      </c>
      <c r="JV2" s="23" t="s">
        <v>107</v>
      </c>
      <c r="JW2" s="23" t="s">
        <v>3750</v>
      </c>
      <c r="JX2" s="23" t="s">
        <v>3751</v>
      </c>
      <c r="JY2" s="23" t="s">
        <v>3752</v>
      </c>
      <c r="JZ2" s="23" t="s">
        <v>3753</v>
      </c>
      <c r="KA2" s="23" t="s">
        <v>3754</v>
      </c>
      <c r="KB2" s="23" t="s">
        <v>388</v>
      </c>
      <c r="KC2" s="82" t="s">
        <v>54</v>
      </c>
      <c r="KD2" s="23" t="s">
        <v>55</v>
      </c>
      <c r="KE2" s="23" t="s">
        <v>56</v>
      </c>
      <c r="KF2" s="23" t="s">
        <v>3749</v>
      </c>
      <c r="KG2" s="23" t="s">
        <v>80</v>
      </c>
      <c r="KH2" s="23" t="s">
        <v>107</v>
      </c>
      <c r="KI2" s="23" t="s">
        <v>3750</v>
      </c>
      <c r="KJ2" s="23" t="s">
        <v>3751</v>
      </c>
      <c r="KK2" s="23" t="s">
        <v>3752</v>
      </c>
      <c r="KL2" s="23" t="s">
        <v>3753</v>
      </c>
      <c r="KM2" s="23" t="s">
        <v>3754</v>
      </c>
      <c r="KN2" s="23" t="s">
        <v>388</v>
      </c>
      <c r="KO2" s="82" t="s">
        <v>54</v>
      </c>
      <c r="KP2" s="23" t="s">
        <v>55</v>
      </c>
      <c r="KQ2" s="23" t="s">
        <v>56</v>
      </c>
      <c r="KR2" s="23" t="s">
        <v>3749</v>
      </c>
      <c r="KS2" s="23" t="s">
        <v>80</v>
      </c>
      <c r="KT2" s="23" t="s">
        <v>107</v>
      </c>
      <c r="KU2" s="23" t="s">
        <v>3750</v>
      </c>
      <c r="KV2" s="23" t="s">
        <v>3751</v>
      </c>
      <c r="KW2" s="23" t="s">
        <v>3752</v>
      </c>
      <c r="KX2" s="23" t="s">
        <v>3753</v>
      </c>
      <c r="KY2" s="23" t="s">
        <v>3754</v>
      </c>
      <c r="KZ2" s="23" t="s">
        <v>388</v>
      </c>
      <c r="LA2" s="82" t="s">
        <v>54</v>
      </c>
      <c r="LB2" s="23" t="s">
        <v>55</v>
      </c>
      <c r="LC2" s="23" t="s">
        <v>56</v>
      </c>
      <c r="LD2" s="23" t="s">
        <v>3749</v>
      </c>
      <c r="LE2" s="23" t="s">
        <v>80</v>
      </c>
      <c r="LF2" s="23" t="s">
        <v>107</v>
      </c>
      <c r="LG2" s="23" t="s">
        <v>3750</v>
      </c>
      <c r="LH2" s="23" t="s">
        <v>3751</v>
      </c>
      <c r="LI2" s="23" t="s">
        <v>3752</v>
      </c>
      <c r="LJ2" s="23" t="s">
        <v>3753</v>
      </c>
      <c r="LK2" s="23" t="s">
        <v>3754</v>
      </c>
      <c r="LL2" s="23" t="s">
        <v>388</v>
      </c>
      <c r="LM2" s="82" t="s">
        <v>54</v>
      </c>
      <c r="LN2" s="23" t="s">
        <v>55</v>
      </c>
      <c r="LO2" s="23" t="s">
        <v>56</v>
      </c>
      <c r="LP2" s="23" t="s">
        <v>3749</v>
      </c>
      <c r="LQ2" s="23" t="s">
        <v>80</v>
      </c>
      <c r="LR2" s="23" t="s">
        <v>107</v>
      </c>
      <c r="LS2" s="23" t="s">
        <v>3750</v>
      </c>
      <c r="LT2" s="23" t="s">
        <v>3751</v>
      </c>
      <c r="LU2" s="23" t="s">
        <v>3752</v>
      </c>
      <c r="LV2" s="23" t="s">
        <v>3753</v>
      </c>
      <c r="LW2" s="23" t="s">
        <v>3754</v>
      </c>
      <c r="LX2" s="23" t="s">
        <v>388</v>
      </c>
      <c r="LY2" s="82" t="s">
        <v>54</v>
      </c>
      <c r="LZ2" s="23" t="s">
        <v>55</v>
      </c>
      <c r="MA2" s="23" t="s">
        <v>56</v>
      </c>
      <c r="MB2" s="23" t="s">
        <v>3749</v>
      </c>
      <c r="MC2" s="23" t="s">
        <v>80</v>
      </c>
      <c r="MD2" s="23" t="s">
        <v>107</v>
      </c>
      <c r="ME2" s="23" t="s">
        <v>3750</v>
      </c>
      <c r="MF2" s="23" t="s">
        <v>3751</v>
      </c>
      <c r="MG2" s="23" t="s">
        <v>3752</v>
      </c>
      <c r="MH2" s="23" t="s">
        <v>3753</v>
      </c>
      <c r="MI2" s="23" t="s">
        <v>3754</v>
      </c>
      <c r="MJ2" s="23" t="s">
        <v>388</v>
      </c>
      <c r="MK2" s="82" t="s">
        <v>54</v>
      </c>
      <c r="ML2" s="23" t="s">
        <v>55</v>
      </c>
      <c r="MM2" s="23" t="s">
        <v>56</v>
      </c>
      <c r="MN2" s="23" t="s">
        <v>3749</v>
      </c>
      <c r="MO2" s="23" t="s">
        <v>80</v>
      </c>
      <c r="MP2" s="23" t="s">
        <v>107</v>
      </c>
      <c r="MQ2" s="23" t="s">
        <v>3750</v>
      </c>
      <c r="MR2" s="23" t="s">
        <v>3751</v>
      </c>
      <c r="MS2" s="23" t="s">
        <v>3752</v>
      </c>
      <c r="MT2" s="23" t="s">
        <v>3753</v>
      </c>
      <c r="MU2" s="23" t="s">
        <v>3754</v>
      </c>
      <c r="MV2" s="23" t="s">
        <v>388</v>
      </c>
      <c r="MW2" s="82" t="s">
        <v>54</v>
      </c>
      <c r="MX2" s="23" t="s">
        <v>55</v>
      </c>
      <c r="MY2" s="23" t="s">
        <v>56</v>
      </c>
      <c r="MZ2" s="23" t="s">
        <v>3749</v>
      </c>
      <c r="NA2" s="23" t="s">
        <v>80</v>
      </c>
      <c r="NB2" s="23" t="s">
        <v>107</v>
      </c>
      <c r="NC2" s="23" t="s">
        <v>3750</v>
      </c>
      <c r="ND2" s="23" t="s">
        <v>3751</v>
      </c>
      <c r="NE2" s="23" t="s">
        <v>3752</v>
      </c>
      <c r="NF2" s="23" t="s">
        <v>3753</v>
      </c>
      <c r="NG2" s="23" t="s">
        <v>3754</v>
      </c>
      <c r="NH2" s="23" t="s">
        <v>388</v>
      </c>
      <c r="NI2" s="82" t="s">
        <v>54</v>
      </c>
      <c r="NJ2" s="23" t="s">
        <v>55</v>
      </c>
      <c r="NK2" s="23" t="s">
        <v>56</v>
      </c>
      <c r="NL2" s="23" t="s">
        <v>3749</v>
      </c>
      <c r="NM2" s="23" t="s">
        <v>80</v>
      </c>
      <c r="NN2" s="23" t="s">
        <v>107</v>
      </c>
      <c r="NO2" s="23" t="s">
        <v>3750</v>
      </c>
      <c r="NP2" s="23" t="s">
        <v>3751</v>
      </c>
      <c r="NQ2" s="23" t="s">
        <v>3752</v>
      </c>
      <c r="NR2" s="23" t="s">
        <v>3753</v>
      </c>
      <c r="NS2" s="23" t="s">
        <v>3754</v>
      </c>
      <c r="NT2" s="23" t="s">
        <v>388</v>
      </c>
      <c r="NU2" s="82" t="s">
        <v>54</v>
      </c>
      <c r="NV2" s="23" t="s">
        <v>55</v>
      </c>
      <c r="NW2" s="23" t="s">
        <v>56</v>
      </c>
      <c r="NX2" s="23" t="s">
        <v>3749</v>
      </c>
      <c r="NY2" s="23" t="s">
        <v>80</v>
      </c>
      <c r="NZ2" s="23" t="s">
        <v>107</v>
      </c>
      <c r="OA2" s="23" t="s">
        <v>3750</v>
      </c>
      <c r="OB2" s="23" t="s">
        <v>3751</v>
      </c>
      <c r="OC2" s="23" t="s">
        <v>3752</v>
      </c>
      <c r="OD2" s="23" t="s">
        <v>3753</v>
      </c>
      <c r="OE2" s="23" t="s">
        <v>3754</v>
      </c>
      <c r="OF2" s="23" t="s">
        <v>388</v>
      </c>
      <c r="OG2" s="82" t="s">
        <v>54</v>
      </c>
      <c r="OH2" s="23" t="s">
        <v>55</v>
      </c>
      <c r="OI2" s="23" t="s">
        <v>56</v>
      </c>
      <c r="OJ2" s="23" t="s">
        <v>3749</v>
      </c>
      <c r="OK2" s="23" t="s">
        <v>80</v>
      </c>
      <c r="OL2" s="23" t="s">
        <v>107</v>
      </c>
      <c r="OM2" s="23" t="s">
        <v>3750</v>
      </c>
      <c r="ON2" s="23" t="s">
        <v>3751</v>
      </c>
      <c r="OO2" s="23" t="s">
        <v>3752</v>
      </c>
      <c r="OP2" s="23" t="s">
        <v>3753</v>
      </c>
      <c r="OQ2" s="23" t="s">
        <v>3754</v>
      </c>
      <c r="OR2" s="23" t="s">
        <v>388</v>
      </c>
      <c r="OS2" s="82" t="s">
        <v>54</v>
      </c>
      <c r="OT2" s="23" t="s">
        <v>55</v>
      </c>
      <c r="OU2" s="23" t="s">
        <v>56</v>
      </c>
      <c r="OV2" s="23" t="s">
        <v>3749</v>
      </c>
      <c r="OW2" s="23" t="s">
        <v>80</v>
      </c>
      <c r="OX2" s="23" t="s">
        <v>107</v>
      </c>
      <c r="OY2" s="23" t="s">
        <v>3750</v>
      </c>
      <c r="OZ2" s="23" t="s">
        <v>3751</v>
      </c>
      <c r="PA2" s="23" t="s">
        <v>3752</v>
      </c>
      <c r="PB2" s="23" t="s">
        <v>3753</v>
      </c>
      <c r="PC2" s="23" t="s">
        <v>3754</v>
      </c>
      <c r="PD2" s="23" t="s">
        <v>388</v>
      </c>
      <c r="PE2" s="82" t="s">
        <v>54</v>
      </c>
      <c r="PF2" s="23" t="s">
        <v>55</v>
      </c>
      <c r="PG2" s="23" t="s">
        <v>56</v>
      </c>
      <c r="PH2" s="23" t="s">
        <v>3749</v>
      </c>
      <c r="PI2" s="23" t="s">
        <v>80</v>
      </c>
      <c r="PJ2" s="23" t="s">
        <v>107</v>
      </c>
      <c r="PK2" s="23" t="s">
        <v>3750</v>
      </c>
      <c r="PL2" s="23" t="s">
        <v>3751</v>
      </c>
      <c r="PM2" s="23" t="s">
        <v>3752</v>
      </c>
      <c r="PN2" s="23" t="s">
        <v>3753</v>
      </c>
      <c r="PO2" s="23" t="s">
        <v>3754</v>
      </c>
      <c r="PP2" s="23" t="s">
        <v>388</v>
      </c>
      <c r="PQ2" s="82" t="s">
        <v>54</v>
      </c>
      <c r="PR2" s="23" t="s">
        <v>55</v>
      </c>
      <c r="PS2" s="23" t="s">
        <v>56</v>
      </c>
      <c r="PT2" s="23" t="s">
        <v>3749</v>
      </c>
      <c r="PU2" s="23" t="s">
        <v>80</v>
      </c>
      <c r="PV2" s="23" t="s">
        <v>107</v>
      </c>
      <c r="PW2" s="23" t="s">
        <v>3750</v>
      </c>
      <c r="PX2" s="23" t="s">
        <v>3751</v>
      </c>
      <c r="PY2" s="23" t="s">
        <v>3752</v>
      </c>
      <c r="PZ2" s="23" t="s">
        <v>3753</v>
      </c>
      <c r="QA2" s="23" t="s">
        <v>3754</v>
      </c>
      <c r="QB2" s="23" t="s">
        <v>388</v>
      </c>
      <c r="QC2" s="82" t="s">
        <v>54</v>
      </c>
      <c r="QD2" s="23" t="s">
        <v>55</v>
      </c>
      <c r="QE2" s="23" t="s">
        <v>56</v>
      </c>
      <c r="QF2" s="23" t="s">
        <v>3749</v>
      </c>
      <c r="QG2" s="23" t="s">
        <v>80</v>
      </c>
      <c r="QH2" s="23" t="s">
        <v>107</v>
      </c>
      <c r="QI2" s="23" t="s">
        <v>3750</v>
      </c>
      <c r="QJ2" s="23" t="s">
        <v>3751</v>
      </c>
      <c r="QK2" s="23" t="s">
        <v>3752</v>
      </c>
      <c r="QL2" s="23" t="s">
        <v>3753</v>
      </c>
      <c r="QM2" s="23" t="s">
        <v>3754</v>
      </c>
      <c r="QN2" s="23" t="s">
        <v>388</v>
      </c>
      <c r="QO2" s="82" t="s">
        <v>54</v>
      </c>
      <c r="QP2" s="23" t="s">
        <v>55</v>
      </c>
      <c r="QQ2" s="23" t="s">
        <v>56</v>
      </c>
      <c r="QR2" s="23" t="s">
        <v>3749</v>
      </c>
      <c r="QS2" s="23" t="s">
        <v>80</v>
      </c>
      <c r="QT2" s="23" t="s">
        <v>107</v>
      </c>
      <c r="QU2" s="23" t="s">
        <v>3750</v>
      </c>
      <c r="QV2" s="23" t="s">
        <v>3751</v>
      </c>
      <c r="QW2" s="23" t="s">
        <v>3752</v>
      </c>
      <c r="QX2" s="23" t="s">
        <v>3753</v>
      </c>
      <c r="QY2" s="23" t="s">
        <v>3754</v>
      </c>
      <c r="QZ2" s="23" t="s">
        <v>388</v>
      </c>
      <c r="RA2" s="82" t="s">
        <v>54</v>
      </c>
      <c r="RB2" s="23" t="s">
        <v>55</v>
      </c>
      <c r="RC2" s="23" t="s">
        <v>56</v>
      </c>
      <c r="RD2" s="23" t="s">
        <v>3749</v>
      </c>
      <c r="RE2" s="23" t="s">
        <v>80</v>
      </c>
      <c r="RF2" s="23" t="s">
        <v>107</v>
      </c>
      <c r="RG2" s="23" t="s">
        <v>3750</v>
      </c>
      <c r="RH2" s="23" t="s">
        <v>3751</v>
      </c>
      <c r="RI2" s="23" t="s">
        <v>3752</v>
      </c>
      <c r="RJ2" s="23" t="s">
        <v>3753</v>
      </c>
      <c r="RK2" s="23" t="s">
        <v>3754</v>
      </c>
      <c r="RL2" s="23" t="s">
        <v>388</v>
      </c>
      <c r="RM2" s="82" t="s">
        <v>54</v>
      </c>
      <c r="RN2" s="23" t="s">
        <v>55</v>
      </c>
      <c r="RO2" s="23" t="s">
        <v>56</v>
      </c>
      <c r="RP2" s="23" t="s">
        <v>3749</v>
      </c>
      <c r="RQ2" s="23" t="s">
        <v>80</v>
      </c>
      <c r="RR2" s="23" t="s">
        <v>107</v>
      </c>
      <c r="RS2" s="23" t="s">
        <v>3750</v>
      </c>
      <c r="RT2" s="23" t="s">
        <v>3751</v>
      </c>
      <c r="RU2" s="23" t="s">
        <v>3752</v>
      </c>
      <c r="RV2" s="23" t="s">
        <v>3753</v>
      </c>
      <c r="RW2" s="23" t="s">
        <v>3754</v>
      </c>
      <c r="RX2" s="23" t="s">
        <v>388</v>
      </c>
      <c r="RY2" s="82" t="s">
        <v>54</v>
      </c>
      <c r="RZ2" s="23" t="s">
        <v>55</v>
      </c>
      <c r="SA2" s="23" t="s">
        <v>56</v>
      </c>
      <c r="SB2" s="23" t="s">
        <v>3749</v>
      </c>
      <c r="SC2" s="23" t="s">
        <v>80</v>
      </c>
      <c r="SD2" s="23" t="s">
        <v>107</v>
      </c>
      <c r="SE2" s="23" t="s">
        <v>3750</v>
      </c>
      <c r="SF2" s="23" t="s">
        <v>3751</v>
      </c>
      <c r="SG2" s="23" t="s">
        <v>3752</v>
      </c>
      <c r="SH2" s="23" t="s">
        <v>3753</v>
      </c>
      <c r="SI2" s="23" t="s">
        <v>3754</v>
      </c>
      <c r="SJ2" s="23" t="s">
        <v>388</v>
      </c>
      <c r="SK2" s="82" t="s">
        <v>54</v>
      </c>
      <c r="SL2" s="23" t="s">
        <v>55</v>
      </c>
      <c r="SM2" s="23" t="s">
        <v>56</v>
      </c>
      <c r="SN2" s="23" t="s">
        <v>3749</v>
      </c>
      <c r="SO2" s="23" t="s">
        <v>80</v>
      </c>
      <c r="SP2" s="23" t="s">
        <v>107</v>
      </c>
      <c r="SQ2" s="23" t="s">
        <v>3750</v>
      </c>
      <c r="SR2" s="23" t="s">
        <v>3751</v>
      </c>
      <c r="SS2" s="23" t="s">
        <v>3752</v>
      </c>
      <c r="ST2" s="23" t="s">
        <v>3753</v>
      </c>
      <c r="SU2" s="23" t="s">
        <v>3754</v>
      </c>
      <c r="SV2" s="23" t="s">
        <v>388</v>
      </c>
      <c r="SW2" s="82" t="s">
        <v>54</v>
      </c>
      <c r="SX2" s="23" t="s">
        <v>55</v>
      </c>
      <c r="SY2" s="23" t="s">
        <v>56</v>
      </c>
      <c r="SZ2" s="23" t="s">
        <v>3749</v>
      </c>
      <c r="TA2" s="23" t="s">
        <v>80</v>
      </c>
      <c r="TB2" s="23" t="s">
        <v>107</v>
      </c>
      <c r="TC2" s="23" t="s">
        <v>3750</v>
      </c>
      <c r="TD2" s="23" t="s">
        <v>3751</v>
      </c>
      <c r="TE2" s="23" t="s">
        <v>3752</v>
      </c>
      <c r="TF2" s="23" t="s">
        <v>3753</v>
      </c>
      <c r="TG2" s="23" t="s">
        <v>3754</v>
      </c>
      <c r="TH2" s="23" t="s">
        <v>388</v>
      </c>
      <c r="TI2" s="82" t="s">
        <v>54</v>
      </c>
      <c r="TJ2" s="23" t="s">
        <v>55</v>
      </c>
      <c r="TK2" s="23" t="s">
        <v>56</v>
      </c>
      <c r="TL2" s="23" t="s">
        <v>3749</v>
      </c>
      <c r="TM2" s="23" t="s">
        <v>80</v>
      </c>
      <c r="TN2" s="23" t="s">
        <v>107</v>
      </c>
      <c r="TO2" s="23" t="s">
        <v>3750</v>
      </c>
      <c r="TP2" s="23" t="s">
        <v>3751</v>
      </c>
      <c r="TQ2" s="23" t="s">
        <v>3752</v>
      </c>
      <c r="TR2" s="23" t="s">
        <v>3753</v>
      </c>
      <c r="TS2" s="23" t="s">
        <v>3754</v>
      </c>
      <c r="TT2" s="23" t="s">
        <v>388</v>
      </c>
      <c r="TU2" s="82" t="s">
        <v>54</v>
      </c>
      <c r="TV2" s="23" t="s">
        <v>55</v>
      </c>
      <c r="TW2" s="23" t="s">
        <v>56</v>
      </c>
      <c r="TX2" s="23" t="s">
        <v>3749</v>
      </c>
      <c r="TY2" s="23" t="s">
        <v>80</v>
      </c>
      <c r="TZ2" s="23" t="s">
        <v>107</v>
      </c>
      <c r="UA2" s="23" t="s">
        <v>3750</v>
      </c>
      <c r="UB2" s="23" t="s">
        <v>3751</v>
      </c>
      <c r="UC2" s="23" t="s">
        <v>3752</v>
      </c>
      <c r="UD2" s="23" t="s">
        <v>3753</v>
      </c>
      <c r="UE2" s="23" t="s">
        <v>3754</v>
      </c>
      <c r="UF2" s="23" t="s">
        <v>388</v>
      </c>
      <c r="UG2" s="82" t="s">
        <v>54</v>
      </c>
      <c r="UH2" s="23" t="s">
        <v>55</v>
      </c>
      <c r="UI2" s="23" t="s">
        <v>56</v>
      </c>
      <c r="UJ2" s="23" t="s">
        <v>3749</v>
      </c>
      <c r="UK2" s="23" t="s">
        <v>80</v>
      </c>
      <c r="UL2" s="23" t="s">
        <v>107</v>
      </c>
      <c r="UM2" s="23" t="s">
        <v>3750</v>
      </c>
      <c r="UN2" s="23" t="s">
        <v>3751</v>
      </c>
      <c r="UO2" s="23" t="s">
        <v>3752</v>
      </c>
      <c r="UP2" s="23" t="s">
        <v>3753</v>
      </c>
      <c r="UQ2" s="23" t="s">
        <v>3754</v>
      </c>
      <c r="UR2" s="23" t="s">
        <v>388</v>
      </c>
      <c r="US2" s="82" t="s">
        <v>54</v>
      </c>
      <c r="UT2" s="23" t="s">
        <v>55</v>
      </c>
      <c r="UU2" s="23" t="s">
        <v>56</v>
      </c>
      <c r="UV2" s="23" t="s">
        <v>3749</v>
      </c>
      <c r="UW2" s="23" t="s">
        <v>80</v>
      </c>
      <c r="UX2" s="23" t="s">
        <v>107</v>
      </c>
      <c r="UY2" s="23" t="s">
        <v>3750</v>
      </c>
      <c r="UZ2" s="23" t="s">
        <v>3751</v>
      </c>
      <c r="VA2" s="23" t="s">
        <v>3752</v>
      </c>
      <c r="VB2" s="23" t="s">
        <v>3753</v>
      </c>
      <c r="VC2" s="23" t="s">
        <v>3754</v>
      </c>
      <c r="VD2" s="23" t="s">
        <v>388</v>
      </c>
      <c r="VE2" s="82" t="s">
        <v>54</v>
      </c>
      <c r="VF2" s="23" t="s">
        <v>55</v>
      </c>
      <c r="VG2" s="23" t="s">
        <v>56</v>
      </c>
      <c r="VH2" s="23" t="s">
        <v>3749</v>
      </c>
      <c r="VI2" s="23" t="s">
        <v>80</v>
      </c>
      <c r="VJ2" s="23" t="s">
        <v>107</v>
      </c>
      <c r="VK2" s="23" t="s">
        <v>3750</v>
      </c>
      <c r="VL2" s="23" t="s">
        <v>3751</v>
      </c>
      <c r="VM2" s="23" t="s">
        <v>3752</v>
      </c>
      <c r="VN2" s="23" t="s">
        <v>3753</v>
      </c>
      <c r="VO2" s="23" t="s">
        <v>3754</v>
      </c>
      <c r="VP2" s="23" t="s">
        <v>388</v>
      </c>
      <c r="VQ2" s="82" t="s">
        <v>54</v>
      </c>
      <c r="VR2" s="23" t="s">
        <v>55</v>
      </c>
      <c r="VS2" s="23" t="s">
        <v>56</v>
      </c>
      <c r="VT2" s="23" t="s">
        <v>3749</v>
      </c>
      <c r="VU2" s="23" t="s">
        <v>80</v>
      </c>
      <c r="VV2" s="23" t="s">
        <v>107</v>
      </c>
      <c r="VW2" s="23" t="s">
        <v>3750</v>
      </c>
      <c r="VX2" s="23" t="s">
        <v>3751</v>
      </c>
      <c r="VY2" s="23" t="s">
        <v>3752</v>
      </c>
      <c r="VZ2" s="23" t="s">
        <v>3753</v>
      </c>
      <c r="WA2" s="23" t="s">
        <v>3754</v>
      </c>
      <c r="WB2" s="23" t="s">
        <v>388</v>
      </c>
      <c r="WC2" s="82" t="s">
        <v>54</v>
      </c>
      <c r="WD2" s="23" t="s">
        <v>55</v>
      </c>
      <c r="WE2" s="23" t="s">
        <v>56</v>
      </c>
      <c r="WF2" s="23" t="s">
        <v>3749</v>
      </c>
      <c r="WG2" s="23" t="s">
        <v>80</v>
      </c>
      <c r="WH2" s="23" t="s">
        <v>107</v>
      </c>
      <c r="WI2" s="23" t="s">
        <v>3750</v>
      </c>
      <c r="WJ2" s="23" t="s">
        <v>3751</v>
      </c>
      <c r="WK2" s="23" t="s">
        <v>3752</v>
      </c>
      <c r="WL2" s="23" t="s">
        <v>3753</v>
      </c>
      <c r="WM2" s="23" t="s">
        <v>3754</v>
      </c>
      <c r="WN2" s="23" t="s">
        <v>388</v>
      </c>
      <c r="WO2" s="82" t="s">
        <v>54</v>
      </c>
      <c r="WP2" s="23" t="s">
        <v>55</v>
      </c>
      <c r="WQ2" s="23" t="s">
        <v>56</v>
      </c>
      <c r="WR2" s="23" t="s">
        <v>3749</v>
      </c>
      <c r="WS2" s="23" t="s">
        <v>80</v>
      </c>
      <c r="WT2" s="23" t="s">
        <v>107</v>
      </c>
      <c r="WU2" s="23" t="s">
        <v>3750</v>
      </c>
      <c r="WV2" s="23" t="s">
        <v>3751</v>
      </c>
      <c r="WW2" s="23" t="s">
        <v>3752</v>
      </c>
      <c r="WX2" s="23" t="s">
        <v>3753</v>
      </c>
      <c r="WY2" s="23" t="s">
        <v>3754</v>
      </c>
      <c r="WZ2" s="23" t="s">
        <v>388</v>
      </c>
      <c r="XA2" s="82" t="s">
        <v>54</v>
      </c>
      <c r="XB2" s="23" t="s">
        <v>55</v>
      </c>
      <c r="XC2" s="23" t="s">
        <v>56</v>
      </c>
      <c r="XD2" s="23" t="s">
        <v>3749</v>
      </c>
      <c r="XE2" s="23" t="s">
        <v>80</v>
      </c>
      <c r="XF2" s="23" t="s">
        <v>107</v>
      </c>
      <c r="XG2" s="23" t="s">
        <v>3750</v>
      </c>
      <c r="XH2" s="23" t="s">
        <v>3751</v>
      </c>
      <c r="XI2" s="23" t="s">
        <v>3752</v>
      </c>
      <c r="XJ2" s="23" t="s">
        <v>3753</v>
      </c>
      <c r="XK2" s="23" t="s">
        <v>3754</v>
      </c>
      <c r="XL2" s="23" t="s">
        <v>388</v>
      </c>
      <c r="XM2" s="82" t="s">
        <v>54</v>
      </c>
      <c r="XN2" s="23" t="s">
        <v>55</v>
      </c>
      <c r="XO2" s="23" t="s">
        <v>56</v>
      </c>
      <c r="XP2" s="23" t="s">
        <v>3749</v>
      </c>
      <c r="XQ2" s="23" t="s">
        <v>80</v>
      </c>
      <c r="XR2" s="23" t="s">
        <v>107</v>
      </c>
      <c r="XS2" s="23" t="s">
        <v>3750</v>
      </c>
      <c r="XT2" s="23" t="s">
        <v>3751</v>
      </c>
      <c r="XU2" s="23" t="s">
        <v>3752</v>
      </c>
      <c r="XV2" s="23" t="s">
        <v>3753</v>
      </c>
      <c r="XW2" s="23" t="s">
        <v>3754</v>
      </c>
      <c r="XX2" s="23" t="s">
        <v>388</v>
      </c>
      <c r="XY2" s="82" t="s">
        <v>54</v>
      </c>
      <c r="XZ2" s="23" t="s">
        <v>55</v>
      </c>
      <c r="YA2" s="23" t="s">
        <v>56</v>
      </c>
      <c r="YB2" s="23" t="s">
        <v>3749</v>
      </c>
      <c r="YC2" s="23" t="s">
        <v>80</v>
      </c>
      <c r="YD2" s="23" t="s">
        <v>107</v>
      </c>
      <c r="YE2" s="23" t="s">
        <v>3750</v>
      </c>
      <c r="YF2" s="23" t="s">
        <v>3751</v>
      </c>
      <c r="YG2" s="23" t="s">
        <v>3752</v>
      </c>
      <c r="YH2" s="23" t="s">
        <v>3753</v>
      </c>
      <c r="YI2" s="23" t="s">
        <v>3754</v>
      </c>
      <c r="YJ2" s="23" t="s">
        <v>388</v>
      </c>
      <c r="YK2" s="82" t="s">
        <v>54</v>
      </c>
      <c r="YL2" s="23" t="s">
        <v>55</v>
      </c>
      <c r="YM2" s="23" t="s">
        <v>56</v>
      </c>
      <c r="YN2" s="23" t="s">
        <v>3749</v>
      </c>
      <c r="YO2" s="23" t="s">
        <v>80</v>
      </c>
      <c r="YP2" s="23" t="s">
        <v>107</v>
      </c>
      <c r="YQ2" s="23" t="s">
        <v>3750</v>
      </c>
      <c r="YR2" s="23" t="s">
        <v>3751</v>
      </c>
      <c r="YS2" s="23" t="s">
        <v>3752</v>
      </c>
      <c r="YT2" s="23" t="s">
        <v>3753</v>
      </c>
      <c r="YU2" s="23" t="s">
        <v>3754</v>
      </c>
      <c r="YV2" s="23" t="s">
        <v>388</v>
      </c>
      <c r="YW2" s="82" t="s">
        <v>54</v>
      </c>
      <c r="YX2" s="23" t="s">
        <v>55</v>
      </c>
      <c r="YY2" s="23" t="s">
        <v>56</v>
      </c>
      <c r="YZ2" s="23" t="s">
        <v>3749</v>
      </c>
      <c r="ZA2" s="23" t="s">
        <v>80</v>
      </c>
      <c r="ZB2" s="23" t="s">
        <v>107</v>
      </c>
      <c r="ZC2" s="23" t="s">
        <v>3750</v>
      </c>
      <c r="ZD2" s="23" t="s">
        <v>3751</v>
      </c>
      <c r="ZE2" s="23" t="s">
        <v>3752</v>
      </c>
      <c r="ZF2" s="23" t="s">
        <v>3753</v>
      </c>
      <c r="ZG2" s="23" t="s">
        <v>3754</v>
      </c>
      <c r="ZH2" s="23" t="s">
        <v>388</v>
      </c>
      <c r="ZI2" s="82" t="s">
        <v>54</v>
      </c>
      <c r="ZJ2" s="23" t="s">
        <v>55</v>
      </c>
      <c r="ZK2" s="23" t="s">
        <v>56</v>
      </c>
      <c r="ZL2" s="23" t="s">
        <v>3749</v>
      </c>
      <c r="ZM2" s="23" t="s">
        <v>80</v>
      </c>
      <c r="ZN2" s="23" t="s">
        <v>107</v>
      </c>
      <c r="ZO2" s="23" t="s">
        <v>3750</v>
      </c>
      <c r="ZP2" s="23" t="s">
        <v>3751</v>
      </c>
      <c r="ZQ2" s="23" t="s">
        <v>3752</v>
      </c>
      <c r="ZR2" s="23" t="s">
        <v>3753</v>
      </c>
      <c r="ZS2" s="23" t="s">
        <v>3754</v>
      </c>
      <c r="ZT2" s="23" t="s">
        <v>388</v>
      </c>
      <c r="ZU2" s="82" t="s">
        <v>54</v>
      </c>
      <c r="ZV2" s="23" t="s">
        <v>55</v>
      </c>
      <c r="ZW2" s="23" t="s">
        <v>56</v>
      </c>
      <c r="ZX2" s="23" t="s">
        <v>3749</v>
      </c>
      <c r="ZY2" s="23" t="s">
        <v>80</v>
      </c>
      <c r="ZZ2" s="23" t="s">
        <v>107</v>
      </c>
      <c r="AAA2" s="23" t="s">
        <v>3750</v>
      </c>
      <c r="AAB2" s="23" t="s">
        <v>3751</v>
      </c>
      <c r="AAC2" s="23" t="s">
        <v>3752</v>
      </c>
      <c r="AAD2" s="23" t="s">
        <v>3753</v>
      </c>
      <c r="AAE2" s="23" t="s">
        <v>3754</v>
      </c>
      <c r="AAF2" s="23" t="s">
        <v>388</v>
      </c>
      <c r="AAG2" s="82" t="s">
        <v>54</v>
      </c>
      <c r="AAH2" s="23" t="s">
        <v>55</v>
      </c>
      <c r="AAI2" s="23" t="s">
        <v>56</v>
      </c>
      <c r="AAJ2" s="23" t="s">
        <v>3749</v>
      </c>
      <c r="AAK2" s="23" t="s">
        <v>80</v>
      </c>
      <c r="AAL2" s="23" t="s">
        <v>107</v>
      </c>
      <c r="AAM2" s="23" t="s">
        <v>3750</v>
      </c>
      <c r="AAN2" s="23" t="s">
        <v>3751</v>
      </c>
      <c r="AAO2" s="23" t="s">
        <v>3752</v>
      </c>
      <c r="AAP2" s="23" t="s">
        <v>3753</v>
      </c>
      <c r="AAQ2" s="23" t="s">
        <v>3754</v>
      </c>
      <c r="AAR2" s="23" t="s">
        <v>388</v>
      </c>
      <c r="AAS2" s="82" t="s">
        <v>54</v>
      </c>
      <c r="AAT2" s="23" t="s">
        <v>55</v>
      </c>
      <c r="AAU2" s="23" t="s">
        <v>56</v>
      </c>
      <c r="AAV2" s="23" t="s">
        <v>3749</v>
      </c>
      <c r="AAW2" s="23" t="s">
        <v>80</v>
      </c>
      <c r="AAX2" s="23" t="s">
        <v>107</v>
      </c>
      <c r="AAY2" s="23" t="s">
        <v>3750</v>
      </c>
      <c r="AAZ2" s="23" t="s">
        <v>3751</v>
      </c>
      <c r="ABA2" s="23" t="s">
        <v>3752</v>
      </c>
      <c r="ABB2" s="23" t="s">
        <v>3753</v>
      </c>
      <c r="ABC2" s="23" t="s">
        <v>3754</v>
      </c>
      <c r="ABD2" s="23" t="s">
        <v>388</v>
      </c>
      <c r="ABE2" s="82" t="s">
        <v>54</v>
      </c>
      <c r="ABF2" s="23" t="s">
        <v>55</v>
      </c>
      <c r="ABG2" s="23" t="s">
        <v>56</v>
      </c>
      <c r="ABH2" s="23" t="s">
        <v>3749</v>
      </c>
      <c r="ABI2" s="23" t="s">
        <v>80</v>
      </c>
      <c r="ABJ2" s="23" t="s">
        <v>107</v>
      </c>
      <c r="ABK2" s="23" t="s">
        <v>3750</v>
      </c>
      <c r="ABL2" s="23" t="s">
        <v>3751</v>
      </c>
      <c r="ABM2" s="23" t="s">
        <v>3752</v>
      </c>
      <c r="ABN2" s="23" t="s">
        <v>3753</v>
      </c>
      <c r="ABO2" s="23" t="s">
        <v>3754</v>
      </c>
      <c r="ABP2" s="23" t="s">
        <v>388</v>
      </c>
      <c r="ABQ2" s="82" t="s">
        <v>54</v>
      </c>
      <c r="ABR2" s="23" t="s">
        <v>55</v>
      </c>
      <c r="ABS2" s="23" t="s">
        <v>56</v>
      </c>
      <c r="ABT2" s="23" t="s">
        <v>3749</v>
      </c>
      <c r="ABU2" s="23" t="s">
        <v>80</v>
      </c>
      <c r="ABV2" s="23" t="s">
        <v>107</v>
      </c>
      <c r="ABW2" s="23" t="s">
        <v>3750</v>
      </c>
      <c r="ABX2" s="23" t="s">
        <v>3751</v>
      </c>
      <c r="ABY2" s="23" t="s">
        <v>3752</v>
      </c>
      <c r="ABZ2" s="23" t="s">
        <v>3753</v>
      </c>
      <c r="ACA2" s="23" t="s">
        <v>3754</v>
      </c>
      <c r="ACB2" s="23" t="s">
        <v>388</v>
      </c>
      <c r="ACC2" s="82" t="s">
        <v>54</v>
      </c>
      <c r="ACD2" s="23" t="s">
        <v>55</v>
      </c>
      <c r="ACE2" s="23" t="s">
        <v>56</v>
      </c>
      <c r="ACF2" s="23" t="s">
        <v>3749</v>
      </c>
      <c r="ACG2" s="23" t="s">
        <v>80</v>
      </c>
      <c r="ACH2" s="23" t="s">
        <v>107</v>
      </c>
      <c r="ACI2" s="23" t="s">
        <v>3750</v>
      </c>
      <c r="ACJ2" s="23" t="s">
        <v>3751</v>
      </c>
      <c r="ACK2" s="23" t="s">
        <v>3752</v>
      </c>
      <c r="ACL2" s="23" t="s">
        <v>3753</v>
      </c>
      <c r="ACM2" s="23" t="s">
        <v>3754</v>
      </c>
      <c r="ACN2" s="23" t="s">
        <v>388</v>
      </c>
      <c r="ACO2" s="82" t="s">
        <v>54</v>
      </c>
      <c r="ACP2" s="23" t="s">
        <v>55</v>
      </c>
      <c r="ACQ2" s="23" t="s">
        <v>56</v>
      </c>
      <c r="ACR2" s="23" t="s">
        <v>3749</v>
      </c>
      <c r="ACS2" s="23" t="s">
        <v>80</v>
      </c>
      <c r="ACT2" s="23" t="s">
        <v>107</v>
      </c>
      <c r="ACU2" s="23" t="s">
        <v>3750</v>
      </c>
      <c r="ACV2" s="23" t="s">
        <v>3751</v>
      </c>
      <c r="ACW2" s="23" t="s">
        <v>3752</v>
      </c>
      <c r="ACX2" s="23" t="s">
        <v>3753</v>
      </c>
      <c r="ACY2" s="23" t="s">
        <v>3754</v>
      </c>
      <c r="ACZ2" s="23" t="s">
        <v>388</v>
      </c>
      <c r="ADA2" s="82" t="s">
        <v>54</v>
      </c>
      <c r="ADB2" s="23" t="s">
        <v>55</v>
      </c>
      <c r="ADC2" s="23" t="s">
        <v>56</v>
      </c>
      <c r="ADD2" s="23" t="s">
        <v>3749</v>
      </c>
      <c r="ADE2" s="23" t="s">
        <v>80</v>
      </c>
      <c r="ADF2" s="23" t="s">
        <v>107</v>
      </c>
      <c r="ADG2" s="23" t="s">
        <v>3750</v>
      </c>
      <c r="ADH2" s="23" t="s">
        <v>3751</v>
      </c>
      <c r="ADI2" s="23" t="s">
        <v>3752</v>
      </c>
      <c r="ADJ2" s="23" t="s">
        <v>3753</v>
      </c>
      <c r="ADK2" s="23" t="s">
        <v>3754</v>
      </c>
      <c r="ADL2" s="23" t="s">
        <v>388</v>
      </c>
      <c r="ADM2" s="82" t="s">
        <v>54</v>
      </c>
      <c r="ADN2" s="23" t="s">
        <v>55</v>
      </c>
      <c r="ADO2" s="23" t="s">
        <v>56</v>
      </c>
      <c r="ADP2" s="23" t="s">
        <v>3749</v>
      </c>
      <c r="ADQ2" s="23" t="s">
        <v>80</v>
      </c>
      <c r="ADR2" s="23" t="s">
        <v>107</v>
      </c>
      <c r="ADS2" s="23" t="s">
        <v>3750</v>
      </c>
      <c r="ADT2" s="23" t="s">
        <v>3751</v>
      </c>
      <c r="ADU2" s="23" t="s">
        <v>3752</v>
      </c>
      <c r="ADV2" s="23" t="s">
        <v>3753</v>
      </c>
      <c r="ADW2" s="23" t="s">
        <v>3754</v>
      </c>
      <c r="ADX2" s="23" t="s">
        <v>388</v>
      </c>
      <c r="ADY2" s="82" t="s">
        <v>54</v>
      </c>
      <c r="ADZ2" s="23" t="s">
        <v>55</v>
      </c>
      <c r="AEA2" s="23" t="s">
        <v>56</v>
      </c>
      <c r="AEB2" s="23" t="s">
        <v>3749</v>
      </c>
      <c r="AEC2" s="23" t="s">
        <v>80</v>
      </c>
      <c r="AED2" s="23" t="s">
        <v>107</v>
      </c>
      <c r="AEE2" s="23" t="s">
        <v>3750</v>
      </c>
      <c r="AEF2" s="23" t="s">
        <v>3751</v>
      </c>
      <c r="AEG2" s="23" t="s">
        <v>3752</v>
      </c>
      <c r="AEH2" s="23" t="s">
        <v>3753</v>
      </c>
      <c r="AEI2" s="23" t="s">
        <v>3754</v>
      </c>
      <c r="AEJ2" s="23" t="s">
        <v>388</v>
      </c>
      <c r="AEK2" s="82" t="s">
        <v>54</v>
      </c>
      <c r="AEL2" s="23" t="s">
        <v>55</v>
      </c>
      <c r="AEM2" s="23" t="s">
        <v>56</v>
      </c>
      <c r="AEN2" s="23" t="s">
        <v>3749</v>
      </c>
      <c r="AEO2" s="23" t="s">
        <v>80</v>
      </c>
      <c r="AEP2" s="23" t="s">
        <v>107</v>
      </c>
      <c r="AEQ2" s="23" t="s">
        <v>3750</v>
      </c>
      <c r="AER2" s="23" t="s">
        <v>3751</v>
      </c>
      <c r="AES2" s="23" t="s">
        <v>3752</v>
      </c>
      <c r="AET2" s="23" t="s">
        <v>3753</v>
      </c>
      <c r="AEU2" s="23" t="s">
        <v>3754</v>
      </c>
      <c r="AEV2" s="23" t="s">
        <v>388</v>
      </c>
      <c r="AEW2" s="82" t="s">
        <v>54</v>
      </c>
      <c r="AEX2" s="23" t="s">
        <v>55</v>
      </c>
      <c r="AEY2" s="23" t="s">
        <v>56</v>
      </c>
      <c r="AEZ2" s="23" t="s">
        <v>3749</v>
      </c>
      <c r="AFA2" s="23" t="s">
        <v>80</v>
      </c>
      <c r="AFB2" s="23" t="s">
        <v>107</v>
      </c>
      <c r="AFC2" s="23" t="s">
        <v>3750</v>
      </c>
      <c r="AFD2" s="23" t="s">
        <v>3751</v>
      </c>
      <c r="AFE2" s="23" t="s">
        <v>3752</v>
      </c>
      <c r="AFF2" s="23" t="s">
        <v>3753</v>
      </c>
      <c r="AFG2" s="23" t="s">
        <v>3754</v>
      </c>
      <c r="AFH2" s="23" t="s">
        <v>388</v>
      </c>
      <c r="AFI2" s="82" t="s">
        <v>54</v>
      </c>
      <c r="AFJ2" s="23" t="s">
        <v>55</v>
      </c>
      <c r="AFK2" s="23" t="s">
        <v>56</v>
      </c>
      <c r="AFL2" s="23" t="s">
        <v>3749</v>
      </c>
      <c r="AFM2" s="23" t="s">
        <v>80</v>
      </c>
      <c r="AFN2" s="23" t="s">
        <v>107</v>
      </c>
      <c r="AFO2" s="23" t="s">
        <v>3750</v>
      </c>
      <c r="AFP2" s="23" t="s">
        <v>3751</v>
      </c>
      <c r="AFQ2" s="23" t="s">
        <v>3752</v>
      </c>
      <c r="AFR2" s="23" t="s">
        <v>3753</v>
      </c>
      <c r="AFS2" s="23" t="s">
        <v>3754</v>
      </c>
      <c r="AFT2" s="23" t="s">
        <v>388</v>
      </c>
      <c r="AFU2" s="82" t="s">
        <v>54</v>
      </c>
      <c r="AFV2" s="23" t="s">
        <v>55</v>
      </c>
      <c r="AFW2" s="23" t="s">
        <v>56</v>
      </c>
      <c r="AFX2" s="23" t="s">
        <v>3749</v>
      </c>
      <c r="AFY2" s="23" t="s">
        <v>80</v>
      </c>
      <c r="AFZ2" s="23" t="s">
        <v>107</v>
      </c>
      <c r="AGA2" s="23" t="s">
        <v>3750</v>
      </c>
      <c r="AGB2" s="23" t="s">
        <v>3751</v>
      </c>
      <c r="AGC2" s="23" t="s">
        <v>3752</v>
      </c>
      <c r="AGD2" s="23" t="s">
        <v>3753</v>
      </c>
      <c r="AGE2" s="23" t="s">
        <v>3754</v>
      </c>
      <c r="AGF2" s="23" t="s">
        <v>388</v>
      </c>
      <c r="AGG2" s="82" t="s">
        <v>54</v>
      </c>
      <c r="AGH2" s="23" t="s">
        <v>55</v>
      </c>
      <c r="AGI2" s="23" t="s">
        <v>56</v>
      </c>
      <c r="AGJ2" s="23" t="s">
        <v>3749</v>
      </c>
      <c r="AGK2" s="23" t="s">
        <v>80</v>
      </c>
      <c r="AGL2" s="23" t="s">
        <v>107</v>
      </c>
      <c r="AGM2" s="23" t="s">
        <v>3750</v>
      </c>
      <c r="AGN2" s="23" t="s">
        <v>3751</v>
      </c>
      <c r="AGO2" s="23" t="s">
        <v>3752</v>
      </c>
      <c r="AGP2" s="23" t="s">
        <v>3753</v>
      </c>
      <c r="AGQ2" s="23" t="s">
        <v>3754</v>
      </c>
      <c r="AGR2" s="23" t="s">
        <v>388</v>
      </c>
      <c r="AGS2" s="82" t="s">
        <v>54</v>
      </c>
      <c r="AGT2" s="23" t="s">
        <v>55</v>
      </c>
      <c r="AGU2" s="23" t="s">
        <v>56</v>
      </c>
      <c r="AGV2" s="23" t="s">
        <v>3749</v>
      </c>
      <c r="AGW2" s="23" t="s">
        <v>80</v>
      </c>
      <c r="AGX2" s="23" t="s">
        <v>107</v>
      </c>
      <c r="AGY2" s="23" t="s">
        <v>3750</v>
      </c>
      <c r="AGZ2" s="23" t="s">
        <v>3751</v>
      </c>
      <c r="AHA2" s="23" t="s">
        <v>3752</v>
      </c>
      <c r="AHB2" s="23" t="s">
        <v>3753</v>
      </c>
      <c r="AHC2" s="23" t="s">
        <v>3754</v>
      </c>
      <c r="AHD2" s="23" t="s">
        <v>388</v>
      </c>
      <c r="AHE2" s="82" t="s">
        <v>54</v>
      </c>
      <c r="AHF2" s="23" t="s">
        <v>55</v>
      </c>
      <c r="AHG2" s="23" t="s">
        <v>56</v>
      </c>
      <c r="AHH2" s="23" t="s">
        <v>3749</v>
      </c>
      <c r="AHI2" s="23" t="s">
        <v>80</v>
      </c>
      <c r="AHJ2" s="23" t="s">
        <v>107</v>
      </c>
      <c r="AHK2" s="23" t="s">
        <v>3750</v>
      </c>
      <c r="AHL2" s="23" t="s">
        <v>3751</v>
      </c>
      <c r="AHM2" s="23" t="s">
        <v>3752</v>
      </c>
      <c r="AHN2" s="23" t="s">
        <v>3753</v>
      </c>
      <c r="AHO2" s="23" t="s">
        <v>3754</v>
      </c>
      <c r="AHP2" s="23" t="s">
        <v>388</v>
      </c>
      <c r="AHQ2" s="82" t="s">
        <v>54</v>
      </c>
      <c r="AHR2" s="23" t="s">
        <v>55</v>
      </c>
      <c r="AHS2" s="23" t="s">
        <v>56</v>
      </c>
      <c r="AHT2" s="23" t="s">
        <v>3749</v>
      </c>
      <c r="AHU2" s="23" t="s">
        <v>80</v>
      </c>
      <c r="AHV2" s="23" t="s">
        <v>107</v>
      </c>
      <c r="AHW2" s="23" t="s">
        <v>3750</v>
      </c>
      <c r="AHX2" s="23" t="s">
        <v>3751</v>
      </c>
      <c r="AHY2" s="23" t="s">
        <v>3752</v>
      </c>
      <c r="AHZ2" s="23" t="s">
        <v>3753</v>
      </c>
      <c r="AIA2" s="23" t="s">
        <v>3754</v>
      </c>
      <c r="AIB2" s="23" t="s">
        <v>388</v>
      </c>
      <c r="AIC2" s="82" t="s">
        <v>54</v>
      </c>
      <c r="AID2" s="23" t="s">
        <v>55</v>
      </c>
      <c r="AIE2" s="23" t="s">
        <v>56</v>
      </c>
      <c r="AIF2" s="23" t="s">
        <v>3749</v>
      </c>
      <c r="AIG2" s="23" t="s">
        <v>80</v>
      </c>
      <c r="AIH2" s="23" t="s">
        <v>107</v>
      </c>
      <c r="AII2" s="23" t="s">
        <v>3750</v>
      </c>
      <c r="AIJ2" s="23" t="s">
        <v>3751</v>
      </c>
      <c r="AIK2" s="23" t="s">
        <v>3752</v>
      </c>
      <c r="AIL2" s="23" t="s">
        <v>3753</v>
      </c>
      <c r="AIM2" s="23" t="s">
        <v>3754</v>
      </c>
      <c r="AIN2" s="23" t="s">
        <v>388</v>
      </c>
      <c r="AIO2" s="82" t="s">
        <v>54</v>
      </c>
      <c r="AIP2" s="23" t="s">
        <v>55</v>
      </c>
      <c r="AIQ2" s="23" t="s">
        <v>56</v>
      </c>
      <c r="AIR2" s="23" t="s">
        <v>3749</v>
      </c>
      <c r="AIS2" s="23" t="s">
        <v>80</v>
      </c>
      <c r="AIT2" s="23" t="s">
        <v>107</v>
      </c>
      <c r="AIU2" s="23" t="s">
        <v>3750</v>
      </c>
      <c r="AIV2" s="23" t="s">
        <v>3751</v>
      </c>
      <c r="AIW2" s="23" t="s">
        <v>3752</v>
      </c>
      <c r="AIX2" s="23" t="s">
        <v>3753</v>
      </c>
      <c r="AIY2" s="23" t="s">
        <v>3754</v>
      </c>
      <c r="AIZ2" s="23" t="s">
        <v>388</v>
      </c>
      <c r="AJA2" s="82" t="s">
        <v>54</v>
      </c>
      <c r="AJB2" s="23" t="s">
        <v>55</v>
      </c>
      <c r="AJC2" s="23" t="s">
        <v>56</v>
      </c>
      <c r="AJD2" s="23" t="s">
        <v>3749</v>
      </c>
      <c r="AJE2" s="23" t="s">
        <v>80</v>
      </c>
      <c r="AJF2" s="23" t="s">
        <v>107</v>
      </c>
      <c r="AJG2" s="23" t="s">
        <v>3750</v>
      </c>
      <c r="AJH2" s="23" t="s">
        <v>3751</v>
      </c>
      <c r="AJI2" s="23" t="s">
        <v>3752</v>
      </c>
      <c r="AJJ2" s="23" t="s">
        <v>3753</v>
      </c>
      <c r="AJK2" s="23" t="s">
        <v>3754</v>
      </c>
      <c r="AJL2" s="23" t="s">
        <v>388</v>
      </c>
      <c r="AJM2" s="82" t="s">
        <v>54</v>
      </c>
      <c r="AJN2" s="23" t="s">
        <v>55</v>
      </c>
      <c r="AJO2" s="23" t="s">
        <v>56</v>
      </c>
      <c r="AJP2" s="23" t="s">
        <v>3749</v>
      </c>
      <c r="AJQ2" s="23" t="s">
        <v>80</v>
      </c>
      <c r="AJR2" s="23" t="s">
        <v>107</v>
      </c>
      <c r="AJS2" s="23" t="s">
        <v>3750</v>
      </c>
      <c r="AJT2" s="23" t="s">
        <v>3751</v>
      </c>
      <c r="AJU2" s="23" t="s">
        <v>3752</v>
      </c>
      <c r="AJV2" s="23" t="s">
        <v>3753</v>
      </c>
      <c r="AJW2" s="23" t="s">
        <v>3754</v>
      </c>
      <c r="AJX2" s="23" t="s">
        <v>388</v>
      </c>
      <c r="AJY2" s="82" t="s">
        <v>54</v>
      </c>
      <c r="AJZ2" s="23" t="s">
        <v>55</v>
      </c>
      <c r="AKA2" s="23" t="s">
        <v>56</v>
      </c>
      <c r="AKB2" s="23" t="s">
        <v>3749</v>
      </c>
      <c r="AKC2" s="23" t="s">
        <v>80</v>
      </c>
      <c r="AKD2" s="23" t="s">
        <v>107</v>
      </c>
      <c r="AKE2" s="23" t="s">
        <v>3750</v>
      </c>
      <c r="AKF2" s="23" t="s">
        <v>3751</v>
      </c>
      <c r="AKG2" s="23" t="s">
        <v>3752</v>
      </c>
      <c r="AKH2" s="23" t="s">
        <v>3753</v>
      </c>
      <c r="AKI2" s="23" t="s">
        <v>3754</v>
      </c>
      <c r="AKJ2" s="23" t="s">
        <v>388</v>
      </c>
      <c r="AKK2" s="82" t="s">
        <v>54</v>
      </c>
      <c r="AKL2" s="23" t="s">
        <v>55</v>
      </c>
      <c r="AKM2" s="23" t="s">
        <v>56</v>
      </c>
      <c r="AKN2" s="23" t="s">
        <v>3749</v>
      </c>
      <c r="AKO2" s="23" t="s">
        <v>80</v>
      </c>
      <c r="AKP2" s="23" t="s">
        <v>107</v>
      </c>
      <c r="AKQ2" s="23" t="s">
        <v>3750</v>
      </c>
      <c r="AKR2" s="23" t="s">
        <v>3751</v>
      </c>
      <c r="AKS2" s="23" t="s">
        <v>3752</v>
      </c>
      <c r="AKT2" s="23" t="s">
        <v>3753</v>
      </c>
      <c r="AKU2" s="23" t="s">
        <v>3754</v>
      </c>
      <c r="AKV2" s="23" t="s">
        <v>388</v>
      </c>
      <c r="AKW2" s="82" t="s">
        <v>54</v>
      </c>
      <c r="AKX2" s="23" t="s">
        <v>55</v>
      </c>
      <c r="AKY2" s="23" t="s">
        <v>56</v>
      </c>
      <c r="AKZ2" s="23" t="s">
        <v>3749</v>
      </c>
      <c r="ALA2" s="23" t="s">
        <v>80</v>
      </c>
      <c r="ALB2" s="23" t="s">
        <v>107</v>
      </c>
      <c r="ALC2" s="23" t="s">
        <v>3750</v>
      </c>
      <c r="ALD2" s="23" t="s">
        <v>3751</v>
      </c>
      <c r="ALE2" s="23" t="s">
        <v>3752</v>
      </c>
      <c r="ALF2" s="23" t="s">
        <v>3753</v>
      </c>
      <c r="ALG2" s="23" t="s">
        <v>3754</v>
      </c>
      <c r="ALH2" s="23" t="s">
        <v>388</v>
      </c>
      <c r="ALI2" s="82" t="s">
        <v>54</v>
      </c>
      <c r="ALJ2" s="23" t="s">
        <v>55</v>
      </c>
      <c r="ALK2" s="23" t="s">
        <v>56</v>
      </c>
      <c r="ALL2" s="23" t="s">
        <v>3749</v>
      </c>
      <c r="ALM2" s="23" t="s">
        <v>80</v>
      </c>
      <c r="ALN2" s="23" t="s">
        <v>107</v>
      </c>
      <c r="ALO2" s="23" t="s">
        <v>3750</v>
      </c>
      <c r="ALP2" s="23" t="s">
        <v>3751</v>
      </c>
      <c r="ALQ2" s="23" t="s">
        <v>3752</v>
      </c>
      <c r="ALR2" s="23" t="s">
        <v>3753</v>
      </c>
      <c r="ALS2" s="23" t="s">
        <v>3754</v>
      </c>
      <c r="ALT2" s="23" t="s">
        <v>388</v>
      </c>
      <c r="ALU2" s="82" t="s">
        <v>54</v>
      </c>
      <c r="ALV2" s="23" t="s">
        <v>55</v>
      </c>
      <c r="ALW2" s="23" t="s">
        <v>56</v>
      </c>
      <c r="ALX2" s="23" t="s">
        <v>3749</v>
      </c>
      <c r="ALY2" s="23" t="s">
        <v>80</v>
      </c>
      <c r="ALZ2" s="23" t="s">
        <v>107</v>
      </c>
      <c r="AMA2" s="23" t="s">
        <v>3750</v>
      </c>
      <c r="AMB2" s="23" t="s">
        <v>3751</v>
      </c>
      <c r="AMC2" s="23" t="s">
        <v>3752</v>
      </c>
      <c r="AMD2" s="23" t="s">
        <v>3753</v>
      </c>
      <c r="AME2" s="23" t="s">
        <v>3754</v>
      </c>
      <c r="AMF2" s="23" t="s">
        <v>388</v>
      </c>
      <c r="AMG2" s="82" t="s">
        <v>54</v>
      </c>
      <c r="AMH2" s="23" t="s">
        <v>55</v>
      </c>
      <c r="AMI2" s="23" t="s">
        <v>56</v>
      </c>
      <c r="AMJ2" s="23" t="s">
        <v>3749</v>
      </c>
      <c r="AMK2" s="23" t="s">
        <v>80</v>
      </c>
      <c r="AML2" s="23" t="s">
        <v>107</v>
      </c>
      <c r="AMM2" s="23" t="s">
        <v>3750</v>
      </c>
      <c r="AMN2" s="23" t="s">
        <v>3751</v>
      </c>
      <c r="AMO2" s="23" t="s">
        <v>3752</v>
      </c>
      <c r="AMP2" s="23" t="s">
        <v>3753</v>
      </c>
      <c r="AMQ2" s="23" t="s">
        <v>3754</v>
      </c>
      <c r="AMR2" s="23" t="s">
        <v>388</v>
      </c>
      <c r="AMS2" s="82" t="s">
        <v>54</v>
      </c>
      <c r="AMT2" s="23" t="s">
        <v>55</v>
      </c>
      <c r="AMU2" s="23" t="s">
        <v>56</v>
      </c>
      <c r="AMV2" s="23" t="s">
        <v>3749</v>
      </c>
      <c r="AMW2" s="23" t="s">
        <v>80</v>
      </c>
      <c r="AMX2" s="23" t="s">
        <v>107</v>
      </c>
      <c r="AMY2" s="23" t="s">
        <v>3750</v>
      </c>
      <c r="AMZ2" s="23" t="s">
        <v>3751</v>
      </c>
      <c r="ANA2" s="23" t="s">
        <v>3752</v>
      </c>
      <c r="ANB2" s="23" t="s">
        <v>3753</v>
      </c>
      <c r="ANC2" s="23" t="s">
        <v>3754</v>
      </c>
      <c r="AND2" s="23" t="s">
        <v>388</v>
      </c>
      <c r="ANE2" s="82" t="s">
        <v>54</v>
      </c>
      <c r="ANF2" s="23" t="s">
        <v>55</v>
      </c>
      <c r="ANG2" s="23" t="s">
        <v>56</v>
      </c>
      <c r="ANH2" s="23" t="s">
        <v>3749</v>
      </c>
      <c r="ANI2" s="23" t="s">
        <v>80</v>
      </c>
      <c r="ANJ2" s="23" t="s">
        <v>107</v>
      </c>
      <c r="ANK2" s="23" t="s">
        <v>3750</v>
      </c>
      <c r="ANL2" s="23" t="s">
        <v>3751</v>
      </c>
      <c r="ANM2" s="23" t="s">
        <v>3752</v>
      </c>
      <c r="ANN2" s="23" t="s">
        <v>3753</v>
      </c>
      <c r="ANO2" s="23" t="s">
        <v>3754</v>
      </c>
      <c r="ANP2" s="23" t="s">
        <v>388</v>
      </c>
      <c r="ANQ2" s="82" t="s">
        <v>54</v>
      </c>
      <c r="ANR2" s="23" t="s">
        <v>55</v>
      </c>
      <c r="ANS2" s="23" t="s">
        <v>56</v>
      </c>
      <c r="ANT2" s="23" t="s">
        <v>3749</v>
      </c>
      <c r="ANU2" s="23" t="s">
        <v>80</v>
      </c>
      <c r="ANV2" s="23" t="s">
        <v>107</v>
      </c>
      <c r="ANW2" s="23" t="s">
        <v>3750</v>
      </c>
      <c r="ANX2" s="23" t="s">
        <v>3751</v>
      </c>
      <c r="ANY2" s="23" t="s">
        <v>3752</v>
      </c>
      <c r="ANZ2" s="23" t="s">
        <v>3753</v>
      </c>
      <c r="AOA2" s="23" t="s">
        <v>3754</v>
      </c>
      <c r="AOB2" s="23" t="s">
        <v>388</v>
      </c>
      <c r="AOC2" s="82" t="s">
        <v>54</v>
      </c>
      <c r="AOD2" s="23" t="s">
        <v>55</v>
      </c>
      <c r="AOE2" s="23" t="s">
        <v>56</v>
      </c>
      <c r="AOF2" s="23" t="s">
        <v>3749</v>
      </c>
      <c r="AOG2" s="23" t="s">
        <v>80</v>
      </c>
      <c r="AOH2" s="23" t="s">
        <v>107</v>
      </c>
      <c r="AOI2" s="23" t="s">
        <v>3750</v>
      </c>
      <c r="AOJ2" s="23" t="s">
        <v>3751</v>
      </c>
      <c r="AOK2" s="23" t="s">
        <v>3752</v>
      </c>
      <c r="AOL2" s="23" t="s">
        <v>3753</v>
      </c>
      <c r="AOM2" s="23" t="s">
        <v>3754</v>
      </c>
      <c r="AON2" s="23" t="s">
        <v>388</v>
      </c>
      <c r="AOO2" s="82" t="s">
        <v>54</v>
      </c>
      <c r="AOP2" s="23" t="s">
        <v>55</v>
      </c>
      <c r="AOQ2" s="23" t="s">
        <v>56</v>
      </c>
      <c r="AOR2" s="23" t="s">
        <v>3749</v>
      </c>
      <c r="AOS2" s="23" t="s">
        <v>80</v>
      </c>
      <c r="AOT2" s="23" t="s">
        <v>107</v>
      </c>
      <c r="AOU2" s="23" t="s">
        <v>3750</v>
      </c>
      <c r="AOV2" s="23" t="s">
        <v>3751</v>
      </c>
      <c r="AOW2" s="23" t="s">
        <v>3752</v>
      </c>
      <c r="AOX2" s="23" t="s">
        <v>3753</v>
      </c>
      <c r="AOY2" s="23" t="s">
        <v>3754</v>
      </c>
      <c r="AOZ2" s="23" t="s">
        <v>388</v>
      </c>
      <c r="APA2" s="82" t="s">
        <v>54</v>
      </c>
      <c r="APB2" s="23" t="s">
        <v>55</v>
      </c>
      <c r="APC2" s="23" t="s">
        <v>56</v>
      </c>
      <c r="APD2" s="23" t="s">
        <v>3749</v>
      </c>
      <c r="APE2" s="23" t="s">
        <v>80</v>
      </c>
      <c r="APF2" s="23" t="s">
        <v>107</v>
      </c>
      <c r="APG2" s="23" t="s">
        <v>3750</v>
      </c>
      <c r="APH2" s="23" t="s">
        <v>3751</v>
      </c>
      <c r="API2" s="23" t="s">
        <v>3752</v>
      </c>
      <c r="APJ2" s="23" t="s">
        <v>3753</v>
      </c>
      <c r="APK2" s="23" t="s">
        <v>3754</v>
      </c>
      <c r="APL2" s="23" t="s">
        <v>388</v>
      </c>
      <c r="APM2" s="82" t="s">
        <v>54</v>
      </c>
      <c r="APN2" s="23" t="s">
        <v>55</v>
      </c>
      <c r="APO2" s="23" t="s">
        <v>56</v>
      </c>
      <c r="APP2" s="23" t="s">
        <v>3749</v>
      </c>
      <c r="APQ2" s="23" t="s">
        <v>80</v>
      </c>
      <c r="APR2" s="23" t="s">
        <v>107</v>
      </c>
      <c r="APS2" s="23" t="s">
        <v>3750</v>
      </c>
      <c r="APT2" s="23" t="s">
        <v>3751</v>
      </c>
      <c r="APU2" s="23" t="s">
        <v>3752</v>
      </c>
      <c r="APV2" s="23" t="s">
        <v>3753</v>
      </c>
      <c r="APW2" s="23" t="s">
        <v>3754</v>
      </c>
      <c r="APX2" s="23" t="s">
        <v>388</v>
      </c>
      <c r="APY2" s="82" t="s">
        <v>54</v>
      </c>
      <c r="APZ2" s="23" t="s">
        <v>55</v>
      </c>
      <c r="AQA2" s="23" t="s">
        <v>56</v>
      </c>
      <c r="AQB2" s="23" t="s">
        <v>3749</v>
      </c>
      <c r="AQC2" s="23" t="s">
        <v>80</v>
      </c>
      <c r="AQD2" s="23" t="s">
        <v>107</v>
      </c>
      <c r="AQE2" s="23" t="s">
        <v>3750</v>
      </c>
      <c r="AQF2" s="23" t="s">
        <v>3751</v>
      </c>
      <c r="AQG2" s="23" t="s">
        <v>3752</v>
      </c>
      <c r="AQH2" s="23" t="s">
        <v>3753</v>
      </c>
      <c r="AQI2" s="23" t="s">
        <v>3754</v>
      </c>
      <c r="AQJ2" s="23" t="s">
        <v>388</v>
      </c>
      <c r="AQK2" s="82" t="s">
        <v>54</v>
      </c>
      <c r="AQL2" s="23" t="s">
        <v>55</v>
      </c>
      <c r="AQM2" s="23" t="s">
        <v>56</v>
      </c>
      <c r="AQN2" s="23" t="s">
        <v>3749</v>
      </c>
      <c r="AQO2" s="23" t="s">
        <v>80</v>
      </c>
      <c r="AQP2" s="23" t="s">
        <v>107</v>
      </c>
      <c r="AQQ2" s="23" t="s">
        <v>3750</v>
      </c>
      <c r="AQR2" s="23" t="s">
        <v>3751</v>
      </c>
      <c r="AQS2" s="23" t="s">
        <v>3752</v>
      </c>
      <c r="AQT2" s="23" t="s">
        <v>3753</v>
      </c>
      <c r="AQU2" s="23" t="s">
        <v>3754</v>
      </c>
      <c r="AQV2" s="23" t="s">
        <v>388</v>
      </c>
      <c r="AQW2" s="82" t="s">
        <v>54</v>
      </c>
      <c r="AQX2" s="23" t="s">
        <v>55</v>
      </c>
      <c r="AQY2" s="23" t="s">
        <v>56</v>
      </c>
      <c r="AQZ2" s="23" t="s">
        <v>3749</v>
      </c>
      <c r="ARA2" s="23" t="s">
        <v>80</v>
      </c>
      <c r="ARB2" s="23" t="s">
        <v>107</v>
      </c>
      <c r="ARC2" s="23" t="s">
        <v>3750</v>
      </c>
      <c r="ARD2" s="23" t="s">
        <v>3751</v>
      </c>
      <c r="ARE2" s="23" t="s">
        <v>3752</v>
      </c>
      <c r="ARF2" s="23" t="s">
        <v>3753</v>
      </c>
      <c r="ARG2" s="23" t="s">
        <v>3754</v>
      </c>
      <c r="ARH2" s="23" t="s">
        <v>388</v>
      </c>
      <c r="ARI2" s="82" t="s">
        <v>54</v>
      </c>
      <c r="ARJ2" s="23" t="s">
        <v>55</v>
      </c>
      <c r="ARK2" s="23" t="s">
        <v>56</v>
      </c>
      <c r="ARL2" s="23" t="s">
        <v>3749</v>
      </c>
      <c r="ARM2" s="23" t="s">
        <v>80</v>
      </c>
      <c r="ARN2" s="23" t="s">
        <v>107</v>
      </c>
      <c r="ARO2" s="23" t="s">
        <v>3750</v>
      </c>
      <c r="ARP2" s="23" t="s">
        <v>3751</v>
      </c>
      <c r="ARQ2" s="23" t="s">
        <v>3752</v>
      </c>
      <c r="ARR2" s="23" t="s">
        <v>3753</v>
      </c>
      <c r="ARS2" s="23" t="s">
        <v>3754</v>
      </c>
      <c r="ART2" s="23" t="s">
        <v>388</v>
      </c>
      <c r="ARU2" s="82" t="s">
        <v>54</v>
      </c>
      <c r="ARV2" s="23" t="s">
        <v>55</v>
      </c>
      <c r="ARW2" s="23" t="s">
        <v>56</v>
      </c>
      <c r="ARX2" s="23" t="s">
        <v>3749</v>
      </c>
      <c r="ARY2" s="23" t="s">
        <v>80</v>
      </c>
      <c r="ARZ2" s="23" t="s">
        <v>107</v>
      </c>
      <c r="ASA2" s="23" t="s">
        <v>3750</v>
      </c>
      <c r="ASB2" s="23" t="s">
        <v>3751</v>
      </c>
      <c r="ASC2" s="23" t="s">
        <v>3752</v>
      </c>
      <c r="ASD2" s="23" t="s">
        <v>3753</v>
      </c>
      <c r="ASE2" s="23" t="s">
        <v>3754</v>
      </c>
      <c r="ASF2" s="23" t="s">
        <v>388</v>
      </c>
      <c r="ASG2" s="82" t="s">
        <v>54</v>
      </c>
      <c r="ASH2" s="23" t="s">
        <v>55</v>
      </c>
      <c r="ASI2" s="23" t="s">
        <v>56</v>
      </c>
      <c r="ASJ2" s="23" t="s">
        <v>3749</v>
      </c>
      <c r="ASK2" s="23" t="s">
        <v>80</v>
      </c>
      <c r="ASL2" s="23" t="s">
        <v>107</v>
      </c>
      <c r="ASM2" s="23" t="s">
        <v>3750</v>
      </c>
      <c r="ASN2" s="23" t="s">
        <v>3751</v>
      </c>
      <c r="ASO2" s="23" t="s">
        <v>3752</v>
      </c>
      <c r="ASP2" s="23" t="s">
        <v>3753</v>
      </c>
      <c r="ASQ2" s="23" t="s">
        <v>3754</v>
      </c>
      <c r="ASR2" s="23" t="s">
        <v>388</v>
      </c>
      <c r="ASS2" s="82" t="s">
        <v>54</v>
      </c>
      <c r="AST2" s="23" t="s">
        <v>55</v>
      </c>
      <c r="ASU2" s="23" t="s">
        <v>56</v>
      </c>
      <c r="ASV2" s="23" t="s">
        <v>3749</v>
      </c>
      <c r="ASW2" s="23" t="s">
        <v>80</v>
      </c>
      <c r="ASX2" s="23" t="s">
        <v>107</v>
      </c>
      <c r="ASY2" s="23" t="s">
        <v>3750</v>
      </c>
      <c r="ASZ2" s="23" t="s">
        <v>3751</v>
      </c>
      <c r="ATA2" s="23" t="s">
        <v>3752</v>
      </c>
      <c r="ATB2" s="23" t="s">
        <v>3753</v>
      </c>
      <c r="ATC2" s="23" t="s">
        <v>3754</v>
      </c>
      <c r="ATD2" s="23" t="s">
        <v>388</v>
      </c>
    </row>
    <row r="3" spans="1:1200" ht="15.75" customHeight="1">
      <c r="A3" s="84"/>
      <c r="B3" s="41" t="e">
        <f>VLOOKUP(A3,Information!$A$2:$H$1000,2,FALSE)</f>
        <v>#N/A</v>
      </c>
      <c r="C3" t="e">
        <f>VLOOKUP(A3,Information!$A$2:$H$1000,3,FALSE)</f>
        <v>#N/A</v>
      </c>
      <c r="I3">
        <f t="shared" ref="I3:I68" si="0">SUM(E3:H3)</f>
        <v>0</v>
      </c>
      <c r="M3" s="84"/>
      <c r="N3" s="41" t="e">
        <f>VLOOKUP(M3,Information!$A$2:$H$1000,2,FALSE)</f>
        <v>#N/A</v>
      </c>
      <c r="O3" t="e">
        <f>VLOOKUP(M3,Information!$A$2:$H$1000,3,FALSE)</f>
        <v>#N/A</v>
      </c>
      <c r="U3">
        <f t="shared" ref="U3:U68" si="1">SUM(Q3:T3)</f>
        <v>0</v>
      </c>
      <c r="Y3" s="84"/>
      <c r="Z3" s="41" t="e">
        <f>VLOOKUP(Y3,Information!$A$2:$H$1000,2,FALSE)</f>
        <v>#N/A</v>
      </c>
      <c r="AA3" t="e">
        <f>VLOOKUP(Y3,Information!$A$2:$H$1000,3,FALSE)</f>
        <v>#N/A</v>
      </c>
      <c r="AG3">
        <f t="shared" ref="AG3:AG68" si="2">SUM(AC3:AF3)</f>
        <v>0</v>
      </c>
      <c r="AK3" s="84"/>
      <c r="AL3" s="41" t="e">
        <f>VLOOKUP(AK3,Information!$A$2:$H$1000,2,FALSE)</f>
        <v>#N/A</v>
      </c>
      <c r="AM3" t="e">
        <f>VLOOKUP(AK3,Information!$A$2:$H$1000,3,FALSE)</f>
        <v>#N/A</v>
      </c>
      <c r="AS3">
        <f t="shared" ref="AS3:AS68" si="3">SUM(AO3:AR3)</f>
        <v>0</v>
      </c>
      <c r="AW3" s="84"/>
      <c r="AX3" s="41" t="e">
        <f>VLOOKUP(AW3,Information!$A$2:$H$1000,2,FALSE)</f>
        <v>#N/A</v>
      </c>
      <c r="AY3" t="e">
        <f>VLOOKUP(AW3,Information!$A$2:$H$1000,3,FALSE)</f>
        <v>#N/A</v>
      </c>
      <c r="BE3">
        <f t="shared" ref="BE3:BE68" si="4">SUM(BA3:BD3)</f>
        <v>0</v>
      </c>
      <c r="BI3" s="84"/>
      <c r="BJ3" s="41" t="e">
        <f>VLOOKUP(BI3,Information!$A$2:$H$1000,2,FALSE)</f>
        <v>#N/A</v>
      </c>
      <c r="BK3" t="e">
        <f>VLOOKUP(BI3,Information!$A$2:$H$1000,3,FALSE)</f>
        <v>#N/A</v>
      </c>
      <c r="BQ3">
        <f t="shared" ref="BQ3:BQ68" si="5">SUM(BM3:BP3)</f>
        <v>0</v>
      </c>
      <c r="BU3" s="84"/>
      <c r="BV3" s="41" t="e">
        <f>VLOOKUP(BU3,Information!$A$2:$H$1000,2,FALSE)</f>
        <v>#N/A</v>
      </c>
      <c r="BW3" t="e">
        <f>VLOOKUP(BU3,Information!$A$2:$H$1000,3,FALSE)</f>
        <v>#N/A</v>
      </c>
      <c r="CC3">
        <f t="shared" ref="CC3:CC68" si="6">SUM(BY3:CB3)</f>
        <v>0</v>
      </c>
      <c r="CG3" s="84"/>
      <c r="CH3" s="41" t="e">
        <f>VLOOKUP(CG3,Information!$A$2:$H$1000,2,FALSE)</f>
        <v>#N/A</v>
      </c>
      <c r="CI3" t="e">
        <f>VLOOKUP(CG3,Information!$A$2:$H$1000,3,FALSE)</f>
        <v>#N/A</v>
      </c>
      <c r="CO3">
        <f t="shared" ref="CO3:CO68" si="7">SUM(CK3:CN3)</f>
        <v>0</v>
      </c>
      <c r="CS3" s="84"/>
      <c r="CT3" s="41" t="e">
        <f>VLOOKUP(CS3,Information!$A$2:$H$1000,2,FALSE)</f>
        <v>#N/A</v>
      </c>
      <c r="CU3" t="e">
        <f>VLOOKUP(CS3,Information!$A$2:$H$1000,3,FALSE)</f>
        <v>#N/A</v>
      </c>
      <c r="DA3">
        <f t="shared" ref="DA3:DA68" si="8">SUM(CW3:CZ3)</f>
        <v>0</v>
      </c>
      <c r="DE3" s="84"/>
      <c r="DF3" s="41" t="e">
        <f>VLOOKUP(DE3,Information!$A$2:$H$1000,2,FALSE)</f>
        <v>#N/A</v>
      </c>
      <c r="DG3" t="e">
        <f>VLOOKUP(DE3,Information!$A$2:$H$1000,3,FALSE)</f>
        <v>#N/A</v>
      </c>
      <c r="DM3">
        <f t="shared" ref="DM3:DM68" si="9">SUM(DI3:DL3)</f>
        <v>0</v>
      </c>
      <c r="DQ3" s="84"/>
      <c r="DR3" s="41" t="e">
        <f>VLOOKUP(DQ3,Information!$A$2:$H$1000,2,FALSE)</f>
        <v>#N/A</v>
      </c>
      <c r="DS3" t="e">
        <f>VLOOKUP(DQ3,Information!$A$2:$H$1000,3,FALSE)</f>
        <v>#N/A</v>
      </c>
      <c r="DY3">
        <f t="shared" ref="DY3:DY68" si="10">SUM(DU3:DX3)</f>
        <v>0</v>
      </c>
      <c r="EC3" s="84"/>
      <c r="ED3" s="41" t="e">
        <f>VLOOKUP(EC3,Information!$A$2:$H$1000,2,FALSE)</f>
        <v>#N/A</v>
      </c>
      <c r="EE3" t="e">
        <f>VLOOKUP(EC3,Information!$A$2:$H$1000,3,FALSE)</f>
        <v>#N/A</v>
      </c>
      <c r="EK3">
        <f t="shared" ref="EK3:EK68" si="11">SUM(EG3:EJ3)</f>
        <v>0</v>
      </c>
      <c r="EO3" s="84"/>
      <c r="EP3" s="41" t="e">
        <f>VLOOKUP(EO3,Information!$A$2:$H$1000,2,FALSE)</f>
        <v>#N/A</v>
      </c>
      <c r="EQ3" t="e">
        <f>VLOOKUP(EO3,Information!$A$2:$H$1000,3,FALSE)</f>
        <v>#N/A</v>
      </c>
      <c r="EW3">
        <f t="shared" ref="EW3:EW68" si="12">SUM(ES3:EV3)</f>
        <v>0</v>
      </c>
      <c r="FA3" s="84"/>
      <c r="FB3" s="41" t="e">
        <f>VLOOKUP(FA3,Information!$A$2:$H$1000,2,FALSE)</f>
        <v>#N/A</v>
      </c>
      <c r="FC3" t="e">
        <f>VLOOKUP(FA3,Information!$A$2:$H$1000,3,FALSE)</f>
        <v>#N/A</v>
      </c>
      <c r="FI3">
        <f t="shared" ref="FI3:FI68" si="13">SUM(FE3:FH3)</f>
        <v>0</v>
      </c>
      <c r="FM3" s="84"/>
      <c r="FN3" s="41" t="e">
        <f>VLOOKUP(FM3,Information!$A$2:$H$1000,2,FALSE)</f>
        <v>#N/A</v>
      </c>
      <c r="FO3" t="e">
        <f>VLOOKUP(FM3,Information!$A$2:$H$1000,3,FALSE)</f>
        <v>#N/A</v>
      </c>
      <c r="FU3">
        <f t="shared" ref="FU3:FU68" si="14">SUM(FQ3:FT3)</f>
        <v>0</v>
      </c>
      <c r="FY3" s="84"/>
      <c r="FZ3" s="41" t="e">
        <f>VLOOKUP(FY3,Information!$A$2:$H$1000,2,FALSE)</f>
        <v>#N/A</v>
      </c>
      <c r="GA3" t="e">
        <f>VLOOKUP(FY3,Information!$A$2:$H$1000,3,FALSE)</f>
        <v>#N/A</v>
      </c>
      <c r="GG3">
        <f t="shared" ref="GG3:GG68" si="15">SUM(GC3:GF3)</f>
        <v>0</v>
      </c>
      <c r="GK3" s="84"/>
      <c r="GL3" s="41" t="e">
        <f>VLOOKUP(GK3,Information!$A$2:$H$1000,2,FALSE)</f>
        <v>#N/A</v>
      </c>
      <c r="GM3" t="e">
        <f>VLOOKUP(GK3,Information!$A$2:$H$1000,3,FALSE)</f>
        <v>#N/A</v>
      </c>
      <c r="GS3">
        <f t="shared" ref="GS3:GS68" si="16">SUM(GO3:GR3)</f>
        <v>0</v>
      </c>
      <c r="GW3" s="84"/>
      <c r="GX3" s="41" t="e">
        <f>VLOOKUP(GW3,Information!$A$2:$H$1000,2,FALSE)</f>
        <v>#N/A</v>
      </c>
      <c r="GY3" t="e">
        <f>VLOOKUP(GW3,Information!$A$2:$H$1000,3,FALSE)</f>
        <v>#N/A</v>
      </c>
      <c r="HE3">
        <f t="shared" ref="HE3:HE68" si="17">SUM(HA3:HD3)</f>
        <v>0</v>
      </c>
      <c r="HI3" s="84"/>
      <c r="HJ3" s="41" t="e">
        <f>VLOOKUP(HI3,Information!$A$2:$H$1000,2,FALSE)</f>
        <v>#N/A</v>
      </c>
      <c r="HK3" t="e">
        <f>VLOOKUP(HI3,Information!$A$2:$H$1000,3,FALSE)</f>
        <v>#N/A</v>
      </c>
      <c r="HQ3">
        <f t="shared" ref="HQ3:HQ68" si="18">SUM(HM3:HP3)</f>
        <v>0</v>
      </c>
      <c r="HU3" s="84"/>
      <c r="HV3" s="41" t="e">
        <f>VLOOKUP(HU3,Information!$A$2:$H$1000,2,FALSE)</f>
        <v>#N/A</v>
      </c>
      <c r="HW3" t="e">
        <f>VLOOKUP(HU3,Information!$A$2:$H$1000,3,FALSE)</f>
        <v>#N/A</v>
      </c>
      <c r="IC3">
        <f t="shared" ref="IC3:IC68" si="19">SUM(HY3:IB3)</f>
        <v>0</v>
      </c>
      <c r="IG3" s="84"/>
      <c r="IH3" s="41" t="e">
        <f>VLOOKUP(IG3,Information!$A$2:$H$1000,2,FALSE)</f>
        <v>#N/A</v>
      </c>
      <c r="II3" t="e">
        <f>VLOOKUP(IG3,Information!$A$2:$H$1000,3,FALSE)</f>
        <v>#N/A</v>
      </c>
      <c r="IO3">
        <f t="shared" ref="IO3:IO68" si="20">SUM(IK3:IN3)</f>
        <v>0</v>
      </c>
      <c r="IS3" s="84"/>
      <c r="IT3" s="41" t="e">
        <f>VLOOKUP(IS3,Information!$A$2:$H$1000,2,FALSE)</f>
        <v>#N/A</v>
      </c>
      <c r="IU3" t="e">
        <f>VLOOKUP(IS3,Information!$A$2:$H$1000,3,FALSE)</f>
        <v>#N/A</v>
      </c>
      <c r="JA3">
        <f t="shared" ref="JA3:JA68" si="21">SUM(IW3:IZ3)</f>
        <v>0</v>
      </c>
      <c r="JE3" s="84"/>
      <c r="JF3" s="41" t="e">
        <f>VLOOKUP(JE3,Information!$A$2:$H$1000,2,FALSE)</f>
        <v>#N/A</v>
      </c>
      <c r="JG3" t="e">
        <f>VLOOKUP(JE3,Information!$A$2:$H$1000,3,FALSE)</f>
        <v>#N/A</v>
      </c>
      <c r="JM3">
        <f t="shared" ref="JM3:JM68" si="22">SUM(JI3:JL3)</f>
        <v>0</v>
      </c>
      <c r="JQ3" s="84"/>
      <c r="JR3" s="41" t="e">
        <f>VLOOKUP(JQ3,Information!$A$2:$H$1000,2,FALSE)</f>
        <v>#N/A</v>
      </c>
      <c r="JS3" t="e">
        <f>VLOOKUP(JQ3,Information!$A$2:$H$1000,3,FALSE)</f>
        <v>#N/A</v>
      </c>
      <c r="JY3">
        <f t="shared" ref="JY3:JY68" si="23">SUM(JU3:JX3)</f>
        <v>0</v>
      </c>
      <c r="KC3" s="84"/>
      <c r="KD3" s="41" t="e">
        <f>VLOOKUP(KC3,Information!$A$2:$H$1000,2,FALSE)</f>
        <v>#N/A</v>
      </c>
      <c r="KE3" t="e">
        <f>VLOOKUP(KC3,Information!$A$2:$H$1000,3,FALSE)</f>
        <v>#N/A</v>
      </c>
      <c r="KK3">
        <f t="shared" ref="KK3:KK68" si="24">SUM(KG3:KJ3)</f>
        <v>0</v>
      </c>
      <c r="KO3" s="84"/>
      <c r="KP3" s="41" t="e">
        <f>VLOOKUP(KO3,Information!$A$2:$H$1000,2,FALSE)</f>
        <v>#N/A</v>
      </c>
      <c r="KQ3" t="e">
        <f>VLOOKUP(KO3,Information!$A$2:$H$1000,3,FALSE)</f>
        <v>#N/A</v>
      </c>
      <c r="KW3">
        <f t="shared" ref="KW3:KW68" si="25">SUM(KS3:KV3)</f>
        <v>0</v>
      </c>
      <c r="LA3" s="84"/>
      <c r="LB3" s="41" t="e">
        <f>VLOOKUP(LA3,Information!$A$2:$H$1000,2,FALSE)</f>
        <v>#N/A</v>
      </c>
      <c r="LC3" t="e">
        <f>VLOOKUP(LA3,Information!$A$2:$H$1000,3,FALSE)</f>
        <v>#N/A</v>
      </c>
      <c r="LI3">
        <f t="shared" ref="LI3:LI68" si="26">SUM(LE3:LH3)</f>
        <v>0</v>
      </c>
      <c r="LM3" s="84"/>
      <c r="LN3" s="41" t="e">
        <f>VLOOKUP(LM3,Information!$A$2:$H$1000,2,FALSE)</f>
        <v>#N/A</v>
      </c>
      <c r="LO3" t="e">
        <f>VLOOKUP(LM3,Information!$A$2:$H$1000,3,FALSE)</f>
        <v>#N/A</v>
      </c>
      <c r="LU3">
        <f t="shared" ref="LU3:LU68" si="27">SUM(LQ3:LT3)</f>
        <v>0</v>
      </c>
      <c r="LY3" s="84"/>
      <c r="LZ3" s="41" t="e">
        <f>VLOOKUP(LY3,Information!$A$2:$H$1000,2,FALSE)</f>
        <v>#N/A</v>
      </c>
      <c r="MA3" t="e">
        <f>VLOOKUP(LY3,Information!$A$2:$H$1000,3,FALSE)</f>
        <v>#N/A</v>
      </c>
      <c r="MG3">
        <f t="shared" ref="MG3:MG68" si="28">SUM(MC3:MF3)</f>
        <v>0</v>
      </c>
      <c r="MK3" s="84"/>
      <c r="ML3" s="41" t="e">
        <f>VLOOKUP(MK3,Information!$A$2:$H$1000,2,FALSE)</f>
        <v>#N/A</v>
      </c>
      <c r="MM3" t="e">
        <f>VLOOKUP(MK3,Information!$A$2:$H$1000,3,FALSE)</f>
        <v>#N/A</v>
      </c>
      <c r="MS3">
        <f t="shared" ref="MS3:MS68" si="29">SUM(MO3:MR3)</f>
        <v>0</v>
      </c>
      <c r="MW3" s="84"/>
      <c r="MX3" s="41" t="e">
        <f>VLOOKUP(MW3,Information!$A$2:$H$1000,2,FALSE)</f>
        <v>#N/A</v>
      </c>
      <c r="MY3" t="e">
        <f>VLOOKUP(MW3,Information!$A$2:$H$1000,3,FALSE)</f>
        <v>#N/A</v>
      </c>
      <c r="NE3">
        <f t="shared" ref="NE3:NE68" si="30">SUM(NA3:ND3)</f>
        <v>0</v>
      </c>
      <c r="NI3" s="84"/>
      <c r="NJ3" s="41" t="e">
        <f>VLOOKUP(NI3,Information!$A$2:$H$1000,2,FALSE)</f>
        <v>#N/A</v>
      </c>
      <c r="NK3" t="e">
        <f>VLOOKUP(NI3,Information!$A$2:$H$1000,3,FALSE)</f>
        <v>#N/A</v>
      </c>
      <c r="NQ3">
        <f t="shared" ref="NQ3:NQ68" si="31">SUM(NM3:NP3)</f>
        <v>0</v>
      </c>
      <c r="NU3" s="84"/>
      <c r="NV3" s="41" t="e">
        <f>VLOOKUP(NU3,Information!$A$2:$H$1000,2,FALSE)</f>
        <v>#N/A</v>
      </c>
      <c r="NW3" t="e">
        <f>VLOOKUP(NU3,Information!$A$2:$H$1000,3,FALSE)</f>
        <v>#N/A</v>
      </c>
      <c r="OC3">
        <f t="shared" ref="OC3:OC68" si="32">SUM(NY3:OB3)</f>
        <v>0</v>
      </c>
      <c r="OG3" s="84"/>
      <c r="OH3" s="41" t="e">
        <f>VLOOKUP(OG3,Information!$A$2:$H$1000,2,FALSE)</f>
        <v>#N/A</v>
      </c>
      <c r="OI3" t="e">
        <f>VLOOKUP(OG3,Information!$A$2:$H$1000,3,FALSE)</f>
        <v>#N/A</v>
      </c>
      <c r="OO3">
        <f t="shared" ref="OO3:OO68" si="33">SUM(OK3:ON3)</f>
        <v>0</v>
      </c>
      <c r="OS3" s="84"/>
      <c r="OT3" s="41" t="e">
        <f>VLOOKUP(OS3,Information!$A$2:$H$1000,2,FALSE)</f>
        <v>#N/A</v>
      </c>
      <c r="OU3" t="e">
        <f>VLOOKUP(OS3,Information!$A$2:$H$1000,3,FALSE)</f>
        <v>#N/A</v>
      </c>
      <c r="PA3">
        <f t="shared" ref="PA3:PA68" si="34">SUM(OW3:OZ3)</f>
        <v>0</v>
      </c>
      <c r="PE3" s="84"/>
      <c r="PF3" s="41" t="e">
        <f>VLOOKUP(PE3,Information!$A$2:$H$1000,2,FALSE)</f>
        <v>#N/A</v>
      </c>
      <c r="PG3" t="e">
        <f>VLOOKUP(PE3,Information!$A$2:$H$1000,3,FALSE)</f>
        <v>#N/A</v>
      </c>
      <c r="PM3">
        <f t="shared" ref="PM3:PM68" si="35">SUM(PI3:PL3)</f>
        <v>0</v>
      </c>
      <c r="PQ3" s="84"/>
      <c r="PR3" s="41" t="e">
        <f>VLOOKUP(PQ3,Information!$A$2:$H$1000,2,FALSE)</f>
        <v>#N/A</v>
      </c>
      <c r="PS3" t="e">
        <f>VLOOKUP(PQ3,Information!$A$2:$H$1000,3,FALSE)</f>
        <v>#N/A</v>
      </c>
      <c r="PY3">
        <f t="shared" ref="PY3:PY68" si="36">SUM(PU3:PX3)</f>
        <v>0</v>
      </c>
      <c r="QC3" s="84"/>
      <c r="QD3" s="41" t="e">
        <f>VLOOKUP(QC3,Information!$A$2:$H$1000,2,FALSE)</f>
        <v>#N/A</v>
      </c>
      <c r="QE3" t="e">
        <f>VLOOKUP(QC3,Information!$A$2:$H$1000,3,FALSE)</f>
        <v>#N/A</v>
      </c>
      <c r="QK3">
        <f t="shared" ref="QK3:QK68" si="37">SUM(QG3:QJ3)</f>
        <v>0</v>
      </c>
      <c r="QO3" s="84"/>
      <c r="QP3" s="41" t="e">
        <f>VLOOKUP(QO3,Information!$A$2:$H$1000,2,FALSE)</f>
        <v>#N/A</v>
      </c>
      <c r="QQ3" t="e">
        <f>VLOOKUP(QO3,Information!$A$2:$H$1000,3,FALSE)</f>
        <v>#N/A</v>
      </c>
      <c r="QW3">
        <f t="shared" ref="QW3:QW68" si="38">SUM(QS3:QV3)</f>
        <v>0</v>
      </c>
      <c r="RA3" s="84"/>
      <c r="RB3" s="41" t="e">
        <f>VLOOKUP(RA3,Information!$A$2:$H$1000,2,FALSE)</f>
        <v>#N/A</v>
      </c>
      <c r="RC3" t="e">
        <f>VLOOKUP(RA3,Information!$A$2:$H$1000,3,FALSE)</f>
        <v>#N/A</v>
      </c>
      <c r="RI3">
        <f t="shared" ref="RI3:RI68" si="39">SUM(RE3:RH3)</f>
        <v>0</v>
      </c>
      <c r="RM3" s="84"/>
      <c r="RN3" s="41" t="e">
        <f>VLOOKUP(RM3,Information!$A$2:$H$1000,2,FALSE)</f>
        <v>#N/A</v>
      </c>
      <c r="RO3" t="e">
        <f>VLOOKUP(RM3,Information!$A$2:$H$1000,3,FALSE)</f>
        <v>#N/A</v>
      </c>
      <c r="RU3">
        <f t="shared" ref="RU3:RU68" si="40">SUM(RQ3:RT3)</f>
        <v>0</v>
      </c>
      <c r="RY3" s="84"/>
      <c r="RZ3" s="41" t="e">
        <f>VLOOKUP(RY3,Information!$A$2:$H$1000,2,FALSE)</f>
        <v>#N/A</v>
      </c>
      <c r="SA3" t="e">
        <f>VLOOKUP(RY3,Information!$A$2:$H$1000,3,FALSE)</f>
        <v>#N/A</v>
      </c>
      <c r="SG3">
        <f t="shared" ref="SG3:SG68" si="41">SUM(SC3:SF3)</f>
        <v>0</v>
      </c>
      <c r="SK3" s="84"/>
      <c r="SL3" s="41" t="e">
        <f>VLOOKUP(SK3,Information!$A$2:$H$1000,2,FALSE)</f>
        <v>#N/A</v>
      </c>
      <c r="SM3" t="e">
        <f>VLOOKUP(SK3,Information!$A$2:$H$1000,3,FALSE)</f>
        <v>#N/A</v>
      </c>
      <c r="SS3">
        <f t="shared" ref="SS3:SS68" si="42">SUM(SO3:SR3)</f>
        <v>0</v>
      </c>
      <c r="SW3" s="84"/>
      <c r="SX3" s="41" t="e">
        <f>VLOOKUP(SW3,Information!$A$2:$H$1000,2,FALSE)</f>
        <v>#N/A</v>
      </c>
      <c r="SY3" t="e">
        <f>VLOOKUP(SW3,Information!$A$2:$H$1000,3,FALSE)</f>
        <v>#N/A</v>
      </c>
      <c r="TE3">
        <f t="shared" ref="TE3:TE68" si="43">SUM(TA3:TD3)</f>
        <v>0</v>
      </c>
      <c r="TI3" s="84"/>
      <c r="TJ3" s="41" t="e">
        <f>VLOOKUP(TI3,Information!$A$2:$H$1000,2,FALSE)</f>
        <v>#N/A</v>
      </c>
      <c r="TK3" t="e">
        <f>VLOOKUP(TI3,Information!$A$2:$H$1000,3,FALSE)</f>
        <v>#N/A</v>
      </c>
      <c r="TQ3">
        <f t="shared" ref="TQ3:TQ68" si="44">SUM(TM3:TP3)</f>
        <v>0</v>
      </c>
      <c r="TU3" s="84"/>
      <c r="TV3" s="41" t="e">
        <f>VLOOKUP(TU3,Information!$A$2:$H$1000,2,FALSE)</f>
        <v>#N/A</v>
      </c>
      <c r="TW3" t="e">
        <f>VLOOKUP(TU3,Information!$A$2:$H$1000,3,FALSE)</f>
        <v>#N/A</v>
      </c>
      <c r="UC3">
        <f t="shared" ref="UC3:UC68" si="45">SUM(TY3:UB3)</f>
        <v>0</v>
      </c>
      <c r="UG3" s="84"/>
      <c r="UH3" s="41" t="e">
        <f>VLOOKUP(UG3,Information!$A$2:$H$1000,2,FALSE)</f>
        <v>#N/A</v>
      </c>
      <c r="UI3" t="e">
        <f>VLOOKUP(UG3,Information!$A$2:$H$1000,3,FALSE)</f>
        <v>#N/A</v>
      </c>
      <c r="UO3">
        <f t="shared" ref="UO3:UO68" si="46">SUM(UK3:UN3)</f>
        <v>0</v>
      </c>
      <c r="US3" s="84"/>
      <c r="UT3" s="41" t="e">
        <f>VLOOKUP(US3,Information!$A$2:$H$1000,2,FALSE)</f>
        <v>#N/A</v>
      </c>
      <c r="UU3" t="e">
        <f>VLOOKUP(US3,Information!$A$2:$H$1000,3,FALSE)</f>
        <v>#N/A</v>
      </c>
      <c r="VA3">
        <f t="shared" ref="VA3:VA68" si="47">SUM(UW3:UZ3)</f>
        <v>0</v>
      </c>
      <c r="VE3" s="84"/>
      <c r="VF3" s="41" t="e">
        <f>VLOOKUP(VE3,Information!$A$2:$H$1000,2,FALSE)</f>
        <v>#N/A</v>
      </c>
      <c r="VG3" t="e">
        <f>VLOOKUP(VE3,Information!$A$2:$H$1000,3,FALSE)</f>
        <v>#N/A</v>
      </c>
      <c r="VM3">
        <f t="shared" ref="VM3:VM68" si="48">SUM(VI3:VL3)</f>
        <v>0</v>
      </c>
      <c r="VQ3" s="84"/>
      <c r="VR3" s="41" t="e">
        <f>VLOOKUP(VQ3,Information!$A$2:$H$1000,2,FALSE)</f>
        <v>#N/A</v>
      </c>
      <c r="VS3" t="e">
        <f>VLOOKUP(VQ3,Information!$A$2:$H$1000,3,FALSE)</f>
        <v>#N/A</v>
      </c>
      <c r="VY3">
        <f t="shared" ref="VY3:VY68" si="49">SUM(VU3:VX3)</f>
        <v>0</v>
      </c>
      <c r="WC3" s="84"/>
      <c r="WD3" s="41" t="e">
        <f>VLOOKUP(WC3,Information!$A$2:$H$1000,2,FALSE)</f>
        <v>#N/A</v>
      </c>
      <c r="WE3" t="e">
        <f>VLOOKUP(WC3,Information!$A$2:$H$1000,3,FALSE)</f>
        <v>#N/A</v>
      </c>
      <c r="WK3">
        <f t="shared" ref="WK3:WK68" si="50">SUM(WG3:WJ3)</f>
        <v>0</v>
      </c>
      <c r="WO3" s="84"/>
      <c r="WP3" s="41" t="e">
        <f>VLOOKUP(WO3,Information!$A$2:$H$1000,2,FALSE)</f>
        <v>#N/A</v>
      </c>
      <c r="WQ3" t="e">
        <f>VLOOKUP(WO3,Information!$A$2:$H$1000,3,FALSE)</f>
        <v>#N/A</v>
      </c>
      <c r="WW3">
        <f t="shared" ref="WW3:WW68" si="51">SUM(WS3:WV3)</f>
        <v>0</v>
      </c>
      <c r="XA3" s="84"/>
      <c r="XB3" s="41" t="e">
        <f>VLOOKUP(XA3,Information!$A$2:$H$1000,2,FALSE)</f>
        <v>#N/A</v>
      </c>
      <c r="XC3" t="e">
        <f>VLOOKUP(XA3,Information!$A$2:$H$1000,3,FALSE)</f>
        <v>#N/A</v>
      </c>
      <c r="XI3">
        <f t="shared" ref="XI3:XI68" si="52">SUM(XE3:XH3)</f>
        <v>0</v>
      </c>
      <c r="XM3" s="84"/>
      <c r="XN3" s="41" t="e">
        <f>VLOOKUP(XM3,Information!$A$2:$H$1000,2,FALSE)</f>
        <v>#N/A</v>
      </c>
      <c r="XO3" t="e">
        <f>VLOOKUP(XM3,Information!$A$2:$H$1000,3,FALSE)</f>
        <v>#N/A</v>
      </c>
      <c r="XU3">
        <f t="shared" ref="XU3:XU68" si="53">SUM(XQ3:XT3)</f>
        <v>0</v>
      </c>
      <c r="XY3" s="84"/>
      <c r="XZ3" s="41" t="e">
        <f>VLOOKUP(XY3,Information!$A$2:$H$1000,2,FALSE)</f>
        <v>#N/A</v>
      </c>
      <c r="YA3" t="e">
        <f>VLOOKUP(XY3,Information!$A$2:$H$1000,3,FALSE)</f>
        <v>#N/A</v>
      </c>
      <c r="YG3">
        <f t="shared" ref="YG3:YG68" si="54">SUM(YC3:YF3)</f>
        <v>0</v>
      </c>
      <c r="YK3" s="84"/>
      <c r="YL3" s="41" t="e">
        <f>VLOOKUP(YK3,Information!$A$2:$H$1000,2,FALSE)</f>
        <v>#N/A</v>
      </c>
      <c r="YM3" t="e">
        <f>VLOOKUP(YK3,Information!$A$2:$H$1000,3,FALSE)</f>
        <v>#N/A</v>
      </c>
      <c r="YS3">
        <f t="shared" ref="YS3:YS68" si="55">SUM(YO3:YR3)</f>
        <v>0</v>
      </c>
      <c r="YW3" s="84"/>
      <c r="YX3" s="41" t="e">
        <f>VLOOKUP(YW3,Information!$A$2:$H$1000,2,FALSE)</f>
        <v>#N/A</v>
      </c>
      <c r="YY3" t="e">
        <f>VLOOKUP(YW3,Information!$A$2:$H$1000,3,FALSE)</f>
        <v>#N/A</v>
      </c>
      <c r="ZE3">
        <f t="shared" ref="ZE3:ZE68" si="56">SUM(ZA3:ZD3)</f>
        <v>0</v>
      </c>
      <c r="ZI3" s="84"/>
      <c r="ZJ3" s="41" t="e">
        <f>VLOOKUP(ZI3,Information!$A$2:$H$1000,2,FALSE)</f>
        <v>#N/A</v>
      </c>
      <c r="ZK3" t="e">
        <f>VLOOKUP(ZI3,Information!$A$2:$H$1000,3,FALSE)</f>
        <v>#N/A</v>
      </c>
      <c r="ZQ3">
        <f t="shared" ref="ZQ3:ZQ68" si="57">SUM(ZM3:ZP3)</f>
        <v>0</v>
      </c>
      <c r="ZU3" s="84"/>
      <c r="ZV3" s="41" t="e">
        <f>VLOOKUP(ZU3,Information!$A$2:$H$1000,2,FALSE)</f>
        <v>#N/A</v>
      </c>
      <c r="ZW3" t="e">
        <f>VLOOKUP(ZU3,Information!$A$2:$H$1000,3,FALSE)</f>
        <v>#N/A</v>
      </c>
      <c r="AAC3">
        <f t="shared" ref="AAC3:AAC68" si="58">SUM(ZY3:AAB3)</f>
        <v>0</v>
      </c>
      <c r="AAG3" s="84"/>
      <c r="AAH3" s="41" t="e">
        <f>VLOOKUP(AAG3,Information!$A$2:$H$1000,2,FALSE)</f>
        <v>#N/A</v>
      </c>
      <c r="AAI3" t="e">
        <f>VLOOKUP(AAG3,Information!$A$2:$H$1000,3,FALSE)</f>
        <v>#N/A</v>
      </c>
      <c r="AAO3">
        <f t="shared" ref="AAO3:AAO68" si="59">SUM(AAK3:AAN3)</f>
        <v>0</v>
      </c>
      <c r="AAS3" s="84"/>
      <c r="AAT3" s="41" t="e">
        <f>VLOOKUP(AAS3,Information!$A$2:$H$1000,2,FALSE)</f>
        <v>#N/A</v>
      </c>
      <c r="AAU3" t="e">
        <f>VLOOKUP(AAS3,Information!$A$2:$H$1000,3,FALSE)</f>
        <v>#N/A</v>
      </c>
      <c r="ABA3">
        <f t="shared" ref="ABA3:ABA68" si="60">SUM(AAW3:AAZ3)</f>
        <v>0</v>
      </c>
      <c r="ABE3" s="84"/>
      <c r="ABF3" s="41" t="e">
        <f>VLOOKUP(ABE3,Information!$A$2:$H$1000,2,FALSE)</f>
        <v>#N/A</v>
      </c>
      <c r="ABG3" t="e">
        <f>VLOOKUP(ABE3,Information!$A$2:$H$1000,3,FALSE)</f>
        <v>#N/A</v>
      </c>
      <c r="ABM3">
        <f t="shared" ref="ABM3:ABM68" si="61">SUM(ABI3:ABL3)</f>
        <v>0</v>
      </c>
      <c r="ABQ3" s="84"/>
      <c r="ABR3" s="41" t="e">
        <f>VLOOKUP(ABQ3,Information!$A$2:$H$1000,2,FALSE)</f>
        <v>#N/A</v>
      </c>
      <c r="ABS3" t="e">
        <f>VLOOKUP(ABQ3,Information!$A$2:$H$1000,3,FALSE)</f>
        <v>#N/A</v>
      </c>
      <c r="ABY3">
        <f t="shared" ref="ABY3:ABY68" si="62">SUM(ABU3:ABX3)</f>
        <v>0</v>
      </c>
      <c r="ACC3" s="84"/>
      <c r="ACD3" s="41" t="e">
        <f>VLOOKUP(ACC3,Information!$A$2:$H$1000,2,FALSE)</f>
        <v>#N/A</v>
      </c>
      <c r="ACE3" t="e">
        <f>VLOOKUP(ACC3,Information!$A$2:$H$1000,3,FALSE)</f>
        <v>#N/A</v>
      </c>
      <c r="ACK3">
        <f t="shared" ref="ACK3:ACK68" si="63">SUM(ACG3:ACJ3)</f>
        <v>0</v>
      </c>
      <c r="ACO3" s="84"/>
      <c r="ACP3" s="41" t="e">
        <f>VLOOKUP(ACO3,Information!$A$2:$H$1000,2,FALSE)</f>
        <v>#N/A</v>
      </c>
      <c r="ACQ3" t="e">
        <f>VLOOKUP(ACO3,Information!$A$2:$H$1000,3,FALSE)</f>
        <v>#N/A</v>
      </c>
      <c r="ACW3">
        <f t="shared" ref="ACW3:ACW68" si="64">SUM(ACS3:ACV3)</f>
        <v>0</v>
      </c>
      <c r="ADA3" s="84"/>
      <c r="ADB3" s="41" t="e">
        <f>VLOOKUP(ADA3,Information!$A$2:$H$1000,2,FALSE)</f>
        <v>#N/A</v>
      </c>
      <c r="ADC3" t="e">
        <f>VLOOKUP(ADA3,Information!$A$2:$H$1000,3,FALSE)</f>
        <v>#N/A</v>
      </c>
      <c r="ADI3">
        <f t="shared" ref="ADI3:ADI68" si="65">SUM(ADE3:ADH3)</f>
        <v>0</v>
      </c>
      <c r="ADM3" s="84"/>
      <c r="ADN3" s="41" t="e">
        <f>VLOOKUP(ADM3,Information!$A$2:$H$1000,2,FALSE)</f>
        <v>#N/A</v>
      </c>
      <c r="ADO3" t="e">
        <f>VLOOKUP(ADM3,Information!$A$2:$H$1000,3,FALSE)</f>
        <v>#N/A</v>
      </c>
      <c r="ADU3">
        <f t="shared" ref="ADU3:ADU68" si="66">SUM(ADQ3:ADT3)</f>
        <v>0</v>
      </c>
      <c r="ADY3" s="84"/>
      <c r="ADZ3" s="41" t="e">
        <f>VLOOKUP(ADY3,Information!$A$2:$H$1000,2,FALSE)</f>
        <v>#N/A</v>
      </c>
      <c r="AEA3" t="e">
        <f>VLOOKUP(ADY3,Information!$A$2:$H$1000,3,FALSE)</f>
        <v>#N/A</v>
      </c>
      <c r="AEG3">
        <f t="shared" ref="AEG3:AEG68" si="67">SUM(AEC3:AEF3)</f>
        <v>0</v>
      </c>
      <c r="AEK3" s="84"/>
      <c r="AEL3" s="41" t="e">
        <f>VLOOKUP(AEK3,Information!$A$2:$H$1000,2,FALSE)</f>
        <v>#N/A</v>
      </c>
      <c r="AEM3" t="e">
        <f>VLOOKUP(AEK3,Information!$A$2:$H$1000,3,FALSE)</f>
        <v>#N/A</v>
      </c>
      <c r="AES3">
        <f t="shared" ref="AES3:AES68" si="68">SUM(AEO3:AER3)</f>
        <v>0</v>
      </c>
      <c r="AEW3" s="84"/>
      <c r="AEX3" s="41" t="e">
        <f>VLOOKUP(AEW3,Information!$A$2:$H$1000,2,FALSE)</f>
        <v>#N/A</v>
      </c>
      <c r="AEY3" t="e">
        <f>VLOOKUP(AEW3,Information!$A$2:$H$1000,3,FALSE)</f>
        <v>#N/A</v>
      </c>
      <c r="AFE3">
        <f t="shared" ref="AFE3:AFE68" si="69">SUM(AFA3:AFD3)</f>
        <v>0</v>
      </c>
      <c r="AFI3" s="84"/>
      <c r="AFJ3" s="41" t="e">
        <f>VLOOKUP(AFI3,Information!$A$2:$H$1000,2,FALSE)</f>
        <v>#N/A</v>
      </c>
      <c r="AFK3" t="e">
        <f>VLOOKUP(AFI3,Information!$A$2:$H$1000,3,FALSE)</f>
        <v>#N/A</v>
      </c>
      <c r="AFQ3">
        <f t="shared" ref="AFQ3:AFQ68" si="70">SUM(AFM3:AFP3)</f>
        <v>0</v>
      </c>
      <c r="AFU3" s="84"/>
      <c r="AFV3" s="41" t="e">
        <f>VLOOKUP(AFU3,Information!$A$2:$H$1000,2,FALSE)</f>
        <v>#N/A</v>
      </c>
      <c r="AFW3" t="e">
        <f>VLOOKUP(AFU3,Information!$A$2:$H$1000,3,FALSE)</f>
        <v>#N/A</v>
      </c>
      <c r="AGC3">
        <f t="shared" ref="AGC3:AGC68" si="71">SUM(AFY3:AGB3)</f>
        <v>0</v>
      </c>
      <c r="AGG3" s="84"/>
      <c r="AGH3" s="41" t="e">
        <f>VLOOKUP(AGG3,Information!$A$2:$H$1000,2,FALSE)</f>
        <v>#N/A</v>
      </c>
      <c r="AGI3" t="e">
        <f>VLOOKUP(AGG3,Information!$A$2:$H$1000,3,FALSE)</f>
        <v>#N/A</v>
      </c>
      <c r="AGO3">
        <f t="shared" ref="AGO3:AGO68" si="72">SUM(AGK3:AGN3)</f>
        <v>0</v>
      </c>
      <c r="AGS3" s="84"/>
      <c r="AGT3" s="41" t="e">
        <f>VLOOKUP(AGS3,Information!$A$2:$H$1000,2,FALSE)</f>
        <v>#N/A</v>
      </c>
      <c r="AGU3" t="e">
        <f>VLOOKUP(AGS3,Information!$A$2:$H$1000,3,FALSE)</f>
        <v>#N/A</v>
      </c>
      <c r="AHA3">
        <f t="shared" ref="AHA3:AHA68" si="73">SUM(AGW3:AGZ3)</f>
        <v>0</v>
      </c>
      <c r="AHE3" s="84"/>
      <c r="AHF3" s="41" t="e">
        <f>VLOOKUP(AHE3,Information!$A$2:$H$1000,2,FALSE)</f>
        <v>#N/A</v>
      </c>
      <c r="AHG3" t="e">
        <f>VLOOKUP(AHE3,Information!$A$2:$H$1000,3,FALSE)</f>
        <v>#N/A</v>
      </c>
      <c r="AHM3">
        <f t="shared" ref="AHM3:AHM68" si="74">SUM(AHI3:AHL3)</f>
        <v>0</v>
      </c>
      <c r="AHQ3" s="84"/>
      <c r="AHR3" s="41" t="e">
        <f>VLOOKUP(AHQ3,Information!$A$2:$H$1000,2,FALSE)</f>
        <v>#N/A</v>
      </c>
      <c r="AHS3" t="e">
        <f>VLOOKUP(AHQ3,Information!$A$2:$H$1000,3,FALSE)</f>
        <v>#N/A</v>
      </c>
      <c r="AHY3">
        <f t="shared" ref="AHY3:AHY68" si="75">SUM(AHU3:AHX3)</f>
        <v>0</v>
      </c>
      <c r="AIC3" s="84"/>
      <c r="AID3" s="41" t="e">
        <f>VLOOKUP(AIC3,Information!$A$2:$H$1000,2,FALSE)</f>
        <v>#N/A</v>
      </c>
      <c r="AIE3" t="e">
        <f>VLOOKUP(AIC3,Information!$A$2:$H$1000,3,FALSE)</f>
        <v>#N/A</v>
      </c>
      <c r="AIK3">
        <f t="shared" ref="AIK3:AIK68" si="76">SUM(AIG3:AIJ3)</f>
        <v>0</v>
      </c>
      <c r="AIO3" s="84"/>
      <c r="AIP3" s="41" t="e">
        <f>VLOOKUP(AIO3,Information!$A$2:$H$1000,2,FALSE)</f>
        <v>#N/A</v>
      </c>
      <c r="AIQ3" t="e">
        <f>VLOOKUP(AIO3,Information!$A$2:$H$1000,3,FALSE)</f>
        <v>#N/A</v>
      </c>
      <c r="AIW3">
        <f t="shared" ref="AIW3:AIW68" si="77">SUM(AIS3:AIV3)</f>
        <v>0</v>
      </c>
      <c r="AJA3" s="84"/>
      <c r="AJB3" s="41" t="e">
        <f>VLOOKUP(AJA3,Information!$A$2:$H$1000,2,FALSE)</f>
        <v>#N/A</v>
      </c>
      <c r="AJC3" t="e">
        <f>VLOOKUP(AJA3,Information!$A$2:$H$1000,3,FALSE)</f>
        <v>#N/A</v>
      </c>
      <c r="AJI3">
        <f t="shared" ref="AJI3:AJI68" si="78">SUM(AJE3:AJH3)</f>
        <v>0</v>
      </c>
      <c r="AJM3" s="84" t="s">
        <v>298</v>
      </c>
      <c r="AJN3" s="85" t="str">
        <f>VLOOKUP(AJM3,Information!$A$2:$H$1000,2,FALSE)</f>
        <v>unknown</v>
      </c>
      <c r="AJO3" s="67" t="str">
        <f>VLOOKUP(AJM3,Information!$A$2:$H$1000,3,FALSE)</f>
        <v>Porites</v>
      </c>
      <c r="AJP3" s="41">
        <v>200</v>
      </c>
      <c r="AJQ3" s="41">
        <v>55</v>
      </c>
      <c r="AJR3" s="41">
        <v>40</v>
      </c>
      <c r="AJS3" s="41">
        <v>5</v>
      </c>
      <c r="AJU3">
        <f t="shared" ref="AJU3:AJU68" si="79">SUM(AJQ3:AJT3)</f>
        <v>100</v>
      </c>
      <c r="AJV3" s="41">
        <v>30</v>
      </c>
      <c r="AJW3" s="41" t="s">
        <v>3755</v>
      </c>
      <c r="AJY3" s="84" t="s">
        <v>260</v>
      </c>
      <c r="AJZ3" s="85" t="str">
        <f>VLOOKUP(AJY3,Information!$A$2:$H$1000,2,FALSE)</f>
        <v>unknown</v>
      </c>
      <c r="AKA3" s="67" t="str">
        <f>VLOOKUP(AJY3,Information!$A$2:$H$1000,3,FALSE)</f>
        <v>Lobophyllia</v>
      </c>
      <c r="AKB3" s="41">
        <v>50</v>
      </c>
      <c r="AKC3" s="41">
        <v>100</v>
      </c>
      <c r="AKG3">
        <f t="shared" ref="AKG3:AKG68" si="80">SUM(AKC3:AKF3)</f>
        <v>100</v>
      </c>
      <c r="AKK3" s="84" t="s">
        <v>298</v>
      </c>
      <c r="AKL3" s="85" t="str">
        <f>VLOOKUP(AKK3,Information!$A$2:$H$1000,2,FALSE)</f>
        <v>unknown</v>
      </c>
      <c r="AKM3" s="67" t="str">
        <f>VLOOKUP(AKK3,Information!$A$2:$H$1000,3,FALSE)</f>
        <v>Porites</v>
      </c>
      <c r="AKN3" s="41">
        <v>150</v>
      </c>
      <c r="AKO3" s="41">
        <v>70</v>
      </c>
      <c r="AKP3" s="41">
        <v>20</v>
      </c>
      <c r="AKQ3" s="41">
        <v>5</v>
      </c>
      <c r="AKR3" s="41">
        <v>5</v>
      </c>
      <c r="AKS3">
        <f t="shared" ref="AKS3:AKS68" si="81">SUM(AKO3:AKR3)</f>
        <v>100</v>
      </c>
      <c r="AKT3" s="41">
        <v>30</v>
      </c>
      <c r="AKU3" s="41" t="s">
        <v>3756</v>
      </c>
      <c r="AKW3" s="84" t="s">
        <v>82</v>
      </c>
      <c r="AKX3" s="85" t="str">
        <f>VLOOKUP(AKW3,Information!$A$2:$H$1000,2,FALSE)</f>
        <v>unknown</v>
      </c>
      <c r="AKY3" s="67" t="str">
        <f>VLOOKUP(AKW3,Information!$A$2:$H$1000,3,FALSE)</f>
        <v>Acropora</v>
      </c>
      <c r="AKZ3" s="41">
        <v>20</v>
      </c>
      <c r="ALA3" s="41">
        <v>100</v>
      </c>
      <c r="ALE3">
        <f t="shared" ref="ALE3:ALE68" si="82">SUM(ALA3:ALD3)</f>
        <v>100</v>
      </c>
      <c r="ALI3" s="157" t="s">
        <v>82</v>
      </c>
      <c r="ALJ3" s="85" t="str">
        <f>VLOOKUP(ALI3,Information!$A$2:$H$1000,2,FALSE)</f>
        <v>unknown</v>
      </c>
      <c r="ALK3" s="67" t="str">
        <f>VLOOKUP(ALI3,Information!$A$2:$H$1000,3,FALSE)</f>
        <v>Acropora</v>
      </c>
      <c r="ALL3" s="158">
        <v>30</v>
      </c>
      <c r="ALM3" s="158">
        <v>80</v>
      </c>
      <c r="ALN3" s="158">
        <v>20</v>
      </c>
      <c r="ALO3" s="159"/>
      <c r="ALP3" s="159"/>
      <c r="ALQ3">
        <f t="shared" ref="ALQ3:ALQ68" si="83">SUM(ALM3:ALP3)</f>
        <v>100</v>
      </c>
      <c r="ALR3" s="159"/>
      <c r="ALS3" s="159"/>
      <c r="ALT3" s="160"/>
      <c r="ALU3" s="157" t="s">
        <v>298</v>
      </c>
      <c r="ALV3" s="85" t="str">
        <f>VLOOKUP(ALU3,Information!$A$2:$H$1000,2,FALSE)</f>
        <v>unknown</v>
      </c>
      <c r="ALW3" s="67" t="str">
        <f>VLOOKUP(ALU3,Information!$A$2:$H$1000,3,FALSE)</f>
        <v>Porites</v>
      </c>
      <c r="ALX3" s="158">
        <v>5</v>
      </c>
      <c r="ALY3" s="158">
        <v>80</v>
      </c>
      <c r="ALZ3" s="158">
        <v>20</v>
      </c>
      <c r="AMA3" s="159"/>
      <c r="AMB3" s="159"/>
      <c r="AMC3" s="158">
        <v>100</v>
      </c>
      <c r="AMD3" s="159"/>
      <c r="AME3" s="159"/>
      <c r="AMF3" s="160"/>
      <c r="AMG3" s="157" t="s">
        <v>298</v>
      </c>
      <c r="AMH3" s="85" t="str">
        <f>VLOOKUP(AMG3,Information!$A$2:$H$1000,2,FALSE)</f>
        <v>unknown</v>
      </c>
      <c r="AMI3" s="67" t="str">
        <f>VLOOKUP(AMG3,Information!$A$2:$H$1000,3,FALSE)</f>
        <v>Porites</v>
      </c>
      <c r="AMJ3" s="158">
        <v>100</v>
      </c>
      <c r="AMK3" s="158">
        <v>45</v>
      </c>
      <c r="AML3" s="158">
        <v>40</v>
      </c>
      <c r="AMM3" s="158">
        <v>5</v>
      </c>
      <c r="AMN3" s="158">
        <v>10</v>
      </c>
      <c r="AMO3" s="158">
        <v>100</v>
      </c>
      <c r="AMP3" s="158">
        <v>37</v>
      </c>
      <c r="AMQ3" s="199" t="s">
        <v>3757</v>
      </c>
      <c r="AMR3" s="197"/>
      <c r="AMS3" s="157" t="s">
        <v>200</v>
      </c>
      <c r="AMT3" s="85" t="str">
        <f>VLOOKUP(AMS3,Information!$A$2:$H$1000,2,FALSE)</f>
        <v>unknown</v>
      </c>
      <c r="AMU3" s="67" t="str">
        <f>VLOOKUP(AMS3,Information!$A$2:$H$1000,3,FALSE)</f>
        <v>Echinopora</v>
      </c>
      <c r="AMV3" s="158">
        <v>5</v>
      </c>
      <c r="AMW3" s="158">
        <v>95</v>
      </c>
      <c r="AMX3" s="158">
        <v>5</v>
      </c>
      <c r="AMY3" s="159"/>
      <c r="AMZ3" s="159"/>
      <c r="ANA3" s="158">
        <v>100</v>
      </c>
      <c r="ANB3" s="159"/>
      <c r="ANC3" s="159"/>
      <c r="AND3" s="160"/>
      <c r="ANE3" s="157" t="s">
        <v>298</v>
      </c>
      <c r="ANF3" s="85" t="str">
        <f>VLOOKUP(ANE3,Information!$A$2:$H$1000,2,FALSE)</f>
        <v>unknown</v>
      </c>
      <c r="ANG3" s="67" t="str">
        <f>VLOOKUP(ANE3,Information!$A$2:$H$1000,3,FALSE)</f>
        <v>Porites</v>
      </c>
      <c r="ANH3" s="158">
        <v>20</v>
      </c>
      <c r="ANI3" s="158">
        <v>90</v>
      </c>
      <c r="ANJ3" s="158">
        <v>5</v>
      </c>
      <c r="ANK3" s="158">
        <v>5</v>
      </c>
      <c r="ANL3" s="159"/>
      <c r="ANM3" s="158">
        <v>100</v>
      </c>
      <c r="ANN3" s="161" t="s">
        <v>3758</v>
      </c>
      <c r="ANO3" s="161" t="s">
        <v>3756</v>
      </c>
      <c r="ANP3" s="160"/>
      <c r="ANQ3" s="157" t="s">
        <v>298</v>
      </c>
      <c r="ANR3" s="85" t="str">
        <f>VLOOKUP(ANQ3,Information!$A$2:$H$1000,2,FALSE)</f>
        <v>unknown</v>
      </c>
      <c r="ANS3" s="67" t="str">
        <f>VLOOKUP(ANQ3,Information!$A$2:$H$1000,3,FALSE)</f>
        <v>Porites</v>
      </c>
      <c r="ANT3" s="158">
        <v>40</v>
      </c>
      <c r="ANU3" s="158">
        <v>90</v>
      </c>
      <c r="ANV3" s="158">
        <v>10</v>
      </c>
      <c r="ANW3" s="159"/>
      <c r="ANX3" s="159"/>
      <c r="ANY3" s="158">
        <v>100</v>
      </c>
      <c r="ANZ3" s="159"/>
      <c r="AOA3" s="159"/>
      <c r="AOB3" s="160"/>
      <c r="AOC3" s="157" t="s">
        <v>82</v>
      </c>
      <c r="AOD3" s="85" t="str">
        <f>VLOOKUP(AOC3,Information!$A$2:$H$1000,2,FALSE)</f>
        <v>unknown</v>
      </c>
      <c r="AOE3" s="67" t="str">
        <f>VLOOKUP(AOC3,Information!$A$2:$H$1000,3,FALSE)</f>
        <v>Acropora</v>
      </c>
      <c r="AOF3" s="158">
        <v>35</v>
      </c>
      <c r="AOG3" s="158">
        <v>90</v>
      </c>
      <c r="AOH3" s="158">
        <v>5</v>
      </c>
      <c r="AOI3" s="159"/>
      <c r="AOJ3" s="158">
        <v>5</v>
      </c>
      <c r="AOK3" s="158">
        <v>100</v>
      </c>
      <c r="AOL3" s="159"/>
      <c r="AOM3" s="159"/>
      <c r="AON3" s="160"/>
      <c r="AOO3" s="157" t="s">
        <v>298</v>
      </c>
      <c r="AOP3" s="85" t="str">
        <f>VLOOKUP(AOO3,Information!$A$2:$H$1000,2,FALSE)</f>
        <v>unknown</v>
      </c>
      <c r="AOQ3" s="67" t="str">
        <f>VLOOKUP(AOO3,Information!$A$2:$H$1000,3,FALSE)</f>
        <v>Porites</v>
      </c>
      <c r="AOR3" s="158">
        <v>10</v>
      </c>
      <c r="AOS3" s="158">
        <v>95</v>
      </c>
      <c r="AOT3" s="158">
        <v>5</v>
      </c>
      <c r="AOU3" s="159"/>
      <c r="AOV3" s="159"/>
      <c r="AOW3">
        <f t="shared" ref="AOW3:AOW68" si="84">SUM(AOS3:AOV3)</f>
        <v>100</v>
      </c>
      <c r="APA3" s="84" t="s">
        <v>82</v>
      </c>
      <c r="APB3" s="85" t="str">
        <f>VLOOKUP(APA3,Information!$A$2:$H$1000,2,FALSE)</f>
        <v>unknown</v>
      </c>
      <c r="APC3" s="67" t="str">
        <f>VLOOKUP(APA3,Information!$A$2:$H$1000,3,FALSE)</f>
        <v>Acropora</v>
      </c>
      <c r="APD3" s="41">
        <v>25</v>
      </c>
      <c r="APE3" s="41">
        <v>95</v>
      </c>
      <c r="APF3" s="41">
        <v>5</v>
      </c>
      <c r="API3">
        <f t="shared" ref="API3:API68" si="85">SUM(APE3:APH3)</f>
        <v>100</v>
      </c>
      <c r="APM3" s="84"/>
      <c r="APN3" s="41" t="e">
        <f>VLOOKUP(APM3,Information!$A$2:$H$1000,2,FALSE)</f>
        <v>#N/A</v>
      </c>
      <c r="APO3" t="e">
        <f>VLOOKUP(APM3,Information!$A$2:$H$1000,3,FALSE)</f>
        <v>#N/A</v>
      </c>
      <c r="APU3">
        <f t="shared" ref="APU3:APU68" si="86">SUM(APQ3:APT3)</f>
        <v>0</v>
      </c>
      <c r="APY3" s="84"/>
      <c r="APZ3" s="41" t="e">
        <f>VLOOKUP(APY3,Information!$A$2:$H$1000,2,FALSE)</f>
        <v>#N/A</v>
      </c>
      <c r="AQA3" t="e">
        <f>VLOOKUP(APY3,Information!$A$2:$H$1000,3,FALSE)</f>
        <v>#N/A</v>
      </c>
      <c r="AQG3">
        <f t="shared" ref="AQG3:AQG68" si="87">SUM(AQC3:AQF3)</f>
        <v>0</v>
      </c>
      <c r="AQK3" s="84"/>
      <c r="AQL3" s="41" t="e">
        <f>VLOOKUP(AQK3,Information!$A$2:$H$1000,2,FALSE)</f>
        <v>#N/A</v>
      </c>
      <c r="AQM3" t="e">
        <f>VLOOKUP(AQK3,Information!$A$2:$H$1000,3,FALSE)</f>
        <v>#N/A</v>
      </c>
      <c r="AQS3">
        <f t="shared" ref="AQS3:AQS68" si="88">SUM(AQO3:AQR3)</f>
        <v>0</v>
      </c>
      <c r="AQW3" s="84"/>
      <c r="AQX3" s="41" t="e">
        <f>VLOOKUP(AQW3,Information!$A$2:$H$1000,2,FALSE)</f>
        <v>#N/A</v>
      </c>
      <c r="AQY3" t="e">
        <f>VLOOKUP(AQW3,Information!$A$2:$H$1000,3,FALSE)</f>
        <v>#N/A</v>
      </c>
      <c r="ARE3">
        <f t="shared" ref="ARE3:ARE68" si="89">SUM(ARA3:ARD3)</f>
        <v>0</v>
      </c>
      <c r="ARI3" s="84"/>
      <c r="ARJ3" s="41" t="e">
        <f>VLOOKUP(ARI3,Information!$A$2:$H$1000,2,FALSE)</f>
        <v>#N/A</v>
      </c>
      <c r="ARK3" t="e">
        <f>VLOOKUP(ARI3,Information!$A$2:$H$1000,3,FALSE)</f>
        <v>#N/A</v>
      </c>
      <c r="ARQ3">
        <f t="shared" ref="ARQ3:ARQ68" si="90">SUM(ARM3:ARP3)</f>
        <v>0</v>
      </c>
      <c r="ARU3" s="84"/>
      <c r="ARV3" s="41" t="e">
        <f>VLOOKUP(ARU3,Information!$A$2:$H$1000,2,FALSE)</f>
        <v>#N/A</v>
      </c>
      <c r="ARW3" t="e">
        <f>VLOOKUP(ARU3,Information!$A$2:$H$1000,3,FALSE)</f>
        <v>#N/A</v>
      </c>
      <c r="ASC3">
        <f t="shared" ref="ASC3:ASC68" si="91">SUM(ARY3:ASB3)</f>
        <v>0</v>
      </c>
      <c r="ASG3" s="84" t="s">
        <v>298</v>
      </c>
      <c r="ASH3" s="85" t="str">
        <f>VLOOKUP(ASG3,Information!$A$2:$H$1000,2,FALSE)</f>
        <v>unknown</v>
      </c>
      <c r="ASI3" s="67" t="str">
        <f>VLOOKUP(ASG3,Information!$A$2:$H$1000,3,FALSE)</f>
        <v>Porites</v>
      </c>
      <c r="ASJ3" s="41">
        <v>10</v>
      </c>
      <c r="ASK3" s="41">
        <v>80</v>
      </c>
      <c r="ASL3" s="41">
        <v>20</v>
      </c>
      <c r="ASO3">
        <f t="shared" ref="ASO3:ASO68" si="92">SUM(ASK3:ASN3)</f>
        <v>100</v>
      </c>
      <c r="ASS3" s="84" t="s">
        <v>289</v>
      </c>
      <c r="AST3" s="85" t="str">
        <f>VLOOKUP(ASS3,Information!$A$2:$H$1000,2,FALSE)</f>
        <v>unknown</v>
      </c>
      <c r="ASU3" s="67" t="str">
        <f>VLOOKUP(ASS3,Information!$A$2:$H$1000,3,FALSE)</f>
        <v>Pocillopora</v>
      </c>
      <c r="ASV3" s="41">
        <v>10</v>
      </c>
      <c r="ASW3" s="41">
        <v>100</v>
      </c>
      <c r="ATA3">
        <f t="shared" ref="ATA3:ATA68" si="93">SUM(ASW3:ASZ3)</f>
        <v>100</v>
      </c>
      <c r="ATB3" s="41">
        <v>2</v>
      </c>
      <c r="ATC3" s="41" t="s">
        <v>3756</v>
      </c>
    </row>
    <row r="4" spans="1:1200" ht="15.75" customHeight="1">
      <c r="A4" s="84"/>
      <c r="B4" s="41" t="e">
        <f>VLOOKUP(A4,Information!$A$2:$H$1000,2,FALSE)</f>
        <v>#N/A</v>
      </c>
      <c r="C4" t="e">
        <f>VLOOKUP(A4,Information!$A$2:$H$1000,3,FALSE)</f>
        <v>#N/A</v>
      </c>
      <c r="I4">
        <f t="shared" si="0"/>
        <v>0</v>
      </c>
      <c r="M4" s="84"/>
      <c r="N4" s="41" t="e">
        <f>VLOOKUP(M4,Information!$A$2:$H$1000,2,FALSE)</f>
        <v>#N/A</v>
      </c>
      <c r="O4" t="e">
        <f>VLOOKUP(M4,Information!$A$2:$H$1000,3,FALSE)</f>
        <v>#N/A</v>
      </c>
      <c r="U4">
        <f t="shared" si="1"/>
        <v>0</v>
      </c>
      <c r="Y4" s="84"/>
      <c r="Z4" s="41" t="e">
        <f>VLOOKUP(Y4,Information!$A$2:$H$1000,2,FALSE)</f>
        <v>#N/A</v>
      </c>
      <c r="AA4" t="e">
        <f>VLOOKUP(Y4,Information!$A$2:$H$1000,3,FALSE)</f>
        <v>#N/A</v>
      </c>
      <c r="AG4">
        <f t="shared" si="2"/>
        <v>0</v>
      </c>
      <c r="AK4" s="84"/>
      <c r="AL4" s="41" t="e">
        <f>VLOOKUP(AK4,Information!$A$2:$H$1000,2,FALSE)</f>
        <v>#N/A</v>
      </c>
      <c r="AM4" t="e">
        <f>VLOOKUP(AK4,Information!$A$2:$H$1000,3,FALSE)</f>
        <v>#N/A</v>
      </c>
      <c r="AS4">
        <f t="shared" si="3"/>
        <v>0</v>
      </c>
      <c r="AW4" s="84"/>
      <c r="AX4" s="41" t="e">
        <f>VLOOKUP(AW4,Information!$A$2:$H$1000,2,FALSE)</f>
        <v>#N/A</v>
      </c>
      <c r="AY4" t="e">
        <f>VLOOKUP(AW4,Information!$A$2:$H$1000,3,FALSE)</f>
        <v>#N/A</v>
      </c>
      <c r="BE4">
        <f t="shared" si="4"/>
        <v>0</v>
      </c>
      <c r="BI4" s="84"/>
      <c r="BJ4" s="41" t="e">
        <f>VLOOKUP(BI4,Information!$A$2:$H$1000,2,FALSE)</f>
        <v>#N/A</v>
      </c>
      <c r="BK4" t="e">
        <f>VLOOKUP(BI4,Information!$A$2:$H$1000,3,FALSE)</f>
        <v>#N/A</v>
      </c>
      <c r="BQ4">
        <f t="shared" si="5"/>
        <v>0</v>
      </c>
      <c r="BU4" s="84"/>
      <c r="BV4" s="41" t="e">
        <f>VLOOKUP(BU4,Information!$A$2:$H$1000,2,FALSE)</f>
        <v>#N/A</v>
      </c>
      <c r="BW4" t="e">
        <f>VLOOKUP(BU4,Information!$A$2:$H$1000,3,FALSE)</f>
        <v>#N/A</v>
      </c>
      <c r="CC4">
        <f t="shared" si="6"/>
        <v>0</v>
      </c>
      <c r="CG4" s="84"/>
      <c r="CH4" s="41" t="e">
        <f>VLOOKUP(CG4,Information!$A$2:$H$1000,2,FALSE)</f>
        <v>#N/A</v>
      </c>
      <c r="CI4" t="e">
        <f>VLOOKUP(CG4,Information!$A$2:$H$1000,3,FALSE)</f>
        <v>#N/A</v>
      </c>
      <c r="CO4">
        <f t="shared" si="7"/>
        <v>0</v>
      </c>
      <c r="CS4" s="84"/>
      <c r="CT4" s="41" t="e">
        <f>VLOOKUP(CS4,Information!$A$2:$H$1000,2,FALSE)</f>
        <v>#N/A</v>
      </c>
      <c r="CU4" t="e">
        <f>VLOOKUP(CS4,Information!$A$2:$H$1000,3,FALSE)</f>
        <v>#N/A</v>
      </c>
      <c r="DA4">
        <f t="shared" si="8"/>
        <v>0</v>
      </c>
      <c r="DE4" s="84"/>
      <c r="DF4" s="41" t="e">
        <f>VLOOKUP(DE4,Information!$A$2:$H$1000,2,FALSE)</f>
        <v>#N/A</v>
      </c>
      <c r="DG4" t="e">
        <f>VLOOKUP(DE4,Information!$A$2:$H$1000,3,FALSE)</f>
        <v>#N/A</v>
      </c>
      <c r="DM4">
        <f t="shared" si="9"/>
        <v>0</v>
      </c>
      <c r="DQ4" s="84"/>
      <c r="DR4" s="41" t="e">
        <f>VLOOKUP(DQ4,Information!$A$2:$H$1000,2,FALSE)</f>
        <v>#N/A</v>
      </c>
      <c r="DS4" t="e">
        <f>VLOOKUP(DQ4,Information!$A$2:$H$1000,3,FALSE)</f>
        <v>#N/A</v>
      </c>
      <c r="DY4">
        <f t="shared" si="10"/>
        <v>0</v>
      </c>
      <c r="EC4" s="84"/>
      <c r="ED4" s="41" t="e">
        <f>VLOOKUP(EC4,Information!$A$2:$H$1000,2,FALSE)</f>
        <v>#N/A</v>
      </c>
      <c r="EE4" t="e">
        <f>VLOOKUP(EC4,Information!$A$2:$H$1000,3,FALSE)</f>
        <v>#N/A</v>
      </c>
      <c r="EK4">
        <f t="shared" si="11"/>
        <v>0</v>
      </c>
      <c r="EO4" s="84"/>
      <c r="EP4" s="41" t="e">
        <f>VLOOKUP(EO4,Information!$A$2:$H$1000,2,FALSE)</f>
        <v>#N/A</v>
      </c>
      <c r="EQ4" t="e">
        <f>VLOOKUP(EO4,Information!$A$2:$H$1000,3,FALSE)</f>
        <v>#N/A</v>
      </c>
      <c r="EW4">
        <f t="shared" si="12"/>
        <v>0</v>
      </c>
      <c r="FA4" s="84"/>
      <c r="FB4" s="41" t="e">
        <f>VLOOKUP(FA4,Information!$A$2:$H$1000,2,FALSE)</f>
        <v>#N/A</v>
      </c>
      <c r="FC4" t="e">
        <f>VLOOKUP(FA4,Information!$A$2:$H$1000,3,FALSE)</f>
        <v>#N/A</v>
      </c>
      <c r="FI4">
        <f t="shared" si="13"/>
        <v>0</v>
      </c>
      <c r="FM4" s="84"/>
      <c r="FN4" s="41" t="e">
        <f>VLOOKUP(FM4,Information!$A$2:$H$1000,2,FALSE)</f>
        <v>#N/A</v>
      </c>
      <c r="FO4" t="e">
        <f>VLOOKUP(FM4,Information!$A$2:$H$1000,3,FALSE)</f>
        <v>#N/A</v>
      </c>
      <c r="FU4">
        <f t="shared" si="14"/>
        <v>0</v>
      </c>
      <c r="FY4" s="84"/>
      <c r="FZ4" s="41" t="e">
        <f>VLOOKUP(FY4,Information!$A$2:$H$1000,2,FALSE)</f>
        <v>#N/A</v>
      </c>
      <c r="GA4" t="e">
        <f>VLOOKUP(FY4,Information!$A$2:$H$1000,3,FALSE)</f>
        <v>#N/A</v>
      </c>
      <c r="GG4">
        <f t="shared" si="15"/>
        <v>0</v>
      </c>
      <c r="GK4" s="84"/>
      <c r="GL4" s="41" t="e">
        <f>VLOOKUP(GK4,Information!$A$2:$H$1000,2,FALSE)</f>
        <v>#N/A</v>
      </c>
      <c r="GM4" t="e">
        <f>VLOOKUP(GK4,Information!$A$2:$H$1000,3,FALSE)</f>
        <v>#N/A</v>
      </c>
      <c r="GS4">
        <f t="shared" si="16"/>
        <v>0</v>
      </c>
      <c r="GW4" s="84"/>
      <c r="GX4" s="41" t="e">
        <f>VLOOKUP(GW4,Information!$A$2:$H$1000,2,FALSE)</f>
        <v>#N/A</v>
      </c>
      <c r="GY4" t="e">
        <f>VLOOKUP(GW4,Information!$A$2:$H$1000,3,FALSE)</f>
        <v>#N/A</v>
      </c>
      <c r="HE4">
        <f t="shared" si="17"/>
        <v>0</v>
      </c>
      <c r="HI4" s="84"/>
      <c r="HJ4" s="41" t="e">
        <f>VLOOKUP(HI4,Information!$A$2:$H$1000,2,FALSE)</f>
        <v>#N/A</v>
      </c>
      <c r="HK4" t="e">
        <f>VLOOKUP(HI4,Information!$A$2:$H$1000,3,FALSE)</f>
        <v>#N/A</v>
      </c>
      <c r="HQ4">
        <f t="shared" si="18"/>
        <v>0</v>
      </c>
      <c r="HU4" s="84"/>
      <c r="HV4" s="41" t="e">
        <f>VLOOKUP(HU4,Information!$A$2:$H$1000,2,FALSE)</f>
        <v>#N/A</v>
      </c>
      <c r="HW4" t="e">
        <f>VLOOKUP(HU4,Information!$A$2:$H$1000,3,FALSE)</f>
        <v>#N/A</v>
      </c>
      <c r="IC4">
        <f t="shared" si="19"/>
        <v>0</v>
      </c>
      <c r="IG4" s="84"/>
      <c r="IH4" s="41" t="e">
        <f>VLOOKUP(IG4,Information!$A$2:$H$1000,2,FALSE)</f>
        <v>#N/A</v>
      </c>
      <c r="II4" t="e">
        <f>VLOOKUP(IG4,Information!$A$2:$H$1000,3,FALSE)</f>
        <v>#N/A</v>
      </c>
      <c r="IO4">
        <f t="shared" si="20"/>
        <v>0</v>
      </c>
      <c r="IS4" s="84"/>
      <c r="IT4" s="41" t="e">
        <f>VLOOKUP(IS4,Information!$A$2:$H$1000,2,FALSE)</f>
        <v>#N/A</v>
      </c>
      <c r="IU4" t="e">
        <f>VLOOKUP(IS4,Information!$A$2:$H$1000,3,FALSE)</f>
        <v>#N/A</v>
      </c>
      <c r="JA4">
        <f t="shared" si="21"/>
        <v>0</v>
      </c>
      <c r="JE4" s="84"/>
      <c r="JF4" s="41" t="e">
        <f>VLOOKUP(JE4,Information!$A$2:$H$1000,2,FALSE)</f>
        <v>#N/A</v>
      </c>
      <c r="JG4" t="e">
        <f>VLOOKUP(JE4,Information!$A$2:$H$1000,3,FALSE)</f>
        <v>#N/A</v>
      </c>
      <c r="JM4">
        <f t="shared" si="22"/>
        <v>0</v>
      </c>
      <c r="JQ4" s="84"/>
      <c r="JR4" s="41" t="e">
        <f>VLOOKUP(JQ4,Information!$A$2:$H$1000,2,FALSE)</f>
        <v>#N/A</v>
      </c>
      <c r="JS4" t="e">
        <f>VLOOKUP(JQ4,Information!$A$2:$H$1000,3,FALSE)</f>
        <v>#N/A</v>
      </c>
      <c r="JY4">
        <f t="shared" si="23"/>
        <v>0</v>
      </c>
      <c r="KC4" s="84"/>
      <c r="KD4" s="41" t="e">
        <f>VLOOKUP(KC4,Information!$A$2:$H$1000,2,FALSE)</f>
        <v>#N/A</v>
      </c>
      <c r="KE4" t="e">
        <f>VLOOKUP(KC4,Information!$A$2:$H$1000,3,FALSE)</f>
        <v>#N/A</v>
      </c>
      <c r="KK4">
        <f t="shared" si="24"/>
        <v>0</v>
      </c>
      <c r="KO4" s="84"/>
      <c r="KP4" s="41" t="e">
        <f>VLOOKUP(KO4,Information!$A$2:$H$1000,2,FALSE)</f>
        <v>#N/A</v>
      </c>
      <c r="KQ4" t="e">
        <f>VLOOKUP(KO4,Information!$A$2:$H$1000,3,FALSE)</f>
        <v>#N/A</v>
      </c>
      <c r="KW4">
        <f t="shared" si="25"/>
        <v>0</v>
      </c>
      <c r="LA4" s="84"/>
      <c r="LB4" s="41" t="e">
        <f>VLOOKUP(LA4,Information!$A$2:$H$1000,2,FALSE)</f>
        <v>#N/A</v>
      </c>
      <c r="LC4" t="e">
        <f>VLOOKUP(LA4,Information!$A$2:$H$1000,3,FALSE)</f>
        <v>#N/A</v>
      </c>
      <c r="LI4">
        <f t="shared" si="26"/>
        <v>0</v>
      </c>
      <c r="LM4" s="84"/>
      <c r="LN4" s="41" t="e">
        <f>VLOOKUP(LM4,Information!$A$2:$H$1000,2,FALSE)</f>
        <v>#N/A</v>
      </c>
      <c r="LO4" t="e">
        <f>VLOOKUP(LM4,Information!$A$2:$H$1000,3,FALSE)</f>
        <v>#N/A</v>
      </c>
      <c r="LU4">
        <f t="shared" si="27"/>
        <v>0</v>
      </c>
      <c r="LY4" s="84"/>
      <c r="LZ4" s="41" t="e">
        <f>VLOOKUP(LY4,Information!$A$2:$H$1000,2,FALSE)</f>
        <v>#N/A</v>
      </c>
      <c r="MA4" t="e">
        <f>VLOOKUP(LY4,Information!$A$2:$H$1000,3,FALSE)</f>
        <v>#N/A</v>
      </c>
      <c r="MG4">
        <f t="shared" si="28"/>
        <v>0</v>
      </c>
      <c r="MK4" s="84"/>
      <c r="ML4" s="41" t="e">
        <f>VLOOKUP(MK4,Information!$A$2:$H$1000,2,FALSE)</f>
        <v>#N/A</v>
      </c>
      <c r="MM4" t="e">
        <f>VLOOKUP(MK4,Information!$A$2:$H$1000,3,FALSE)</f>
        <v>#N/A</v>
      </c>
      <c r="MS4">
        <f t="shared" si="29"/>
        <v>0</v>
      </c>
      <c r="MW4" s="84"/>
      <c r="MX4" s="41" t="e">
        <f>VLOOKUP(MW4,Information!$A$2:$H$1000,2,FALSE)</f>
        <v>#N/A</v>
      </c>
      <c r="MY4" t="e">
        <f>VLOOKUP(MW4,Information!$A$2:$H$1000,3,FALSE)</f>
        <v>#N/A</v>
      </c>
      <c r="NE4">
        <f t="shared" si="30"/>
        <v>0</v>
      </c>
      <c r="NI4" s="84"/>
      <c r="NJ4" s="41" t="e">
        <f>VLOOKUP(NI4,Information!$A$2:$H$1000,2,FALSE)</f>
        <v>#N/A</v>
      </c>
      <c r="NK4" t="e">
        <f>VLOOKUP(NI4,Information!$A$2:$H$1000,3,FALSE)</f>
        <v>#N/A</v>
      </c>
      <c r="NQ4">
        <f t="shared" si="31"/>
        <v>0</v>
      </c>
      <c r="NU4" s="84"/>
      <c r="NV4" s="41" t="e">
        <f>VLOOKUP(NU4,Information!$A$2:$H$1000,2,FALSE)</f>
        <v>#N/A</v>
      </c>
      <c r="NW4" t="e">
        <f>VLOOKUP(NU4,Information!$A$2:$H$1000,3,FALSE)</f>
        <v>#N/A</v>
      </c>
      <c r="OC4">
        <f t="shared" si="32"/>
        <v>0</v>
      </c>
      <c r="OG4" s="84"/>
      <c r="OH4" s="41" t="e">
        <f>VLOOKUP(OG4,Information!$A$2:$H$1000,2,FALSE)</f>
        <v>#N/A</v>
      </c>
      <c r="OI4" t="e">
        <f>VLOOKUP(OG4,Information!$A$2:$H$1000,3,FALSE)</f>
        <v>#N/A</v>
      </c>
      <c r="OO4">
        <f t="shared" si="33"/>
        <v>0</v>
      </c>
      <c r="OS4" s="84"/>
      <c r="OT4" s="41" t="e">
        <f>VLOOKUP(OS4,Information!$A$2:$H$1000,2,FALSE)</f>
        <v>#N/A</v>
      </c>
      <c r="OU4" t="e">
        <f>VLOOKUP(OS4,Information!$A$2:$H$1000,3,FALSE)</f>
        <v>#N/A</v>
      </c>
      <c r="PA4">
        <f t="shared" si="34"/>
        <v>0</v>
      </c>
      <c r="PE4" s="84"/>
      <c r="PF4" s="41" t="e">
        <f>VLOOKUP(PE4,Information!$A$2:$H$1000,2,FALSE)</f>
        <v>#N/A</v>
      </c>
      <c r="PG4" t="e">
        <f>VLOOKUP(PE4,Information!$A$2:$H$1000,3,FALSE)</f>
        <v>#N/A</v>
      </c>
      <c r="PM4">
        <f t="shared" si="35"/>
        <v>0</v>
      </c>
      <c r="PQ4" s="84"/>
      <c r="PR4" s="41" t="e">
        <f>VLOOKUP(PQ4,Information!$A$2:$H$1000,2,FALSE)</f>
        <v>#N/A</v>
      </c>
      <c r="PS4" t="e">
        <f>VLOOKUP(PQ4,Information!$A$2:$H$1000,3,FALSE)</f>
        <v>#N/A</v>
      </c>
      <c r="PY4">
        <f t="shared" si="36"/>
        <v>0</v>
      </c>
      <c r="QC4" s="84"/>
      <c r="QD4" s="41" t="e">
        <f>VLOOKUP(QC4,Information!$A$2:$H$1000,2,FALSE)</f>
        <v>#N/A</v>
      </c>
      <c r="QE4" t="e">
        <f>VLOOKUP(QC4,Information!$A$2:$H$1000,3,FALSE)</f>
        <v>#N/A</v>
      </c>
      <c r="QK4">
        <f t="shared" si="37"/>
        <v>0</v>
      </c>
      <c r="QO4" s="84"/>
      <c r="QP4" s="41" t="e">
        <f>VLOOKUP(QO4,Information!$A$2:$H$1000,2,FALSE)</f>
        <v>#N/A</v>
      </c>
      <c r="QQ4" t="e">
        <f>VLOOKUP(QO4,Information!$A$2:$H$1000,3,FALSE)</f>
        <v>#N/A</v>
      </c>
      <c r="QW4">
        <f t="shared" si="38"/>
        <v>0</v>
      </c>
      <c r="RA4" s="84"/>
      <c r="RB4" s="41" t="e">
        <f>VLOOKUP(RA4,Information!$A$2:$H$1000,2,FALSE)</f>
        <v>#N/A</v>
      </c>
      <c r="RC4" t="e">
        <f>VLOOKUP(RA4,Information!$A$2:$H$1000,3,FALSE)</f>
        <v>#N/A</v>
      </c>
      <c r="RI4">
        <f t="shared" si="39"/>
        <v>0</v>
      </c>
      <c r="RM4" s="84"/>
      <c r="RN4" s="41" t="e">
        <f>VLOOKUP(RM4,Information!$A$2:$H$1000,2,FALSE)</f>
        <v>#N/A</v>
      </c>
      <c r="RO4" t="e">
        <f>VLOOKUP(RM4,Information!$A$2:$H$1000,3,FALSE)</f>
        <v>#N/A</v>
      </c>
      <c r="RU4">
        <f t="shared" si="40"/>
        <v>0</v>
      </c>
      <c r="RY4" s="84"/>
      <c r="RZ4" s="41" t="e">
        <f>VLOOKUP(RY4,Information!$A$2:$H$1000,2,FALSE)</f>
        <v>#N/A</v>
      </c>
      <c r="SA4" t="e">
        <f>VLOOKUP(RY4,Information!$A$2:$H$1000,3,FALSE)</f>
        <v>#N/A</v>
      </c>
      <c r="SG4">
        <f t="shared" si="41"/>
        <v>0</v>
      </c>
      <c r="SK4" s="84"/>
      <c r="SL4" s="41" t="e">
        <f>VLOOKUP(SK4,Information!$A$2:$H$1000,2,FALSE)</f>
        <v>#N/A</v>
      </c>
      <c r="SM4" t="e">
        <f>VLOOKUP(SK4,Information!$A$2:$H$1000,3,FALSE)</f>
        <v>#N/A</v>
      </c>
      <c r="SS4">
        <f t="shared" si="42"/>
        <v>0</v>
      </c>
      <c r="SW4" s="84"/>
      <c r="SX4" s="41" t="e">
        <f>VLOOKUP(SW4,Information!$A$2:$H$1000,2,FALSE)</f>
        <v>#N/A</v>
      </c>
      <c r="SY4" t="e">
        <f>VLOOKUP(SW4,Information!$A$2:$H$1000,3,FALSE)</f>
        <v>#N/A</v>
      </c>
      <c r="TE4">
        <f t="shared" si="43"/>
        <v>0</v>
      </c>
      <c r="TI4" s="84"/>
      <c r="TJ4" s="41" t="e">
        <f>VLOOKUP(TI4,Information!$A$2:$H$1000,2,FALSE)</f>
        <v>#N/A</v>
      </c>
      <c r="TK4" t="e">
        <f>VLOOKUP(TI4,Information!$A$2:$H$1000,3,FALSE)</f>
        <v>#N/A</v>
      </c>
      <c r="TQ4">
        <f t="shared" si="44"/>
        <v>0</v>
      </c>
      <c r="TU4" s="84"/>
      <c r="TV4" s="41" t="e">
        <f>VLOOKUP(TU4,Information!$A$2:$H$1000,2,FALSE)</f>
        <v>#N/A</v>
      </c>
      <c r="TW4" t="e">
        <f>VLOOKUP(TU4,Information!$A$2:$H$1000,3,FALSE)</f>
        <v>#N/A</v>
      </c>
      <c r="UC4">
        <f t="shared" si="45"/>
        <v>0</v>
      </c>
      <c r="UG4" s="84"/>
      <c r="UH4" s="41" t="e">
        <f>VLOOKUP(UG4,Information!$A$2:$H$1000,2,FALSE)</f>
        <v>#N/A</v>
      </c>
      <c r="UI4" t="e">
        <f>VLOOKUP(UG4,Information!$A$2:$H$1000,3,FALSE)</f>
        <v>#N/A</v>
      </c>
      <c r="UO4">
        <f t="shared" si="46"/>
        <v>0</v>
      </c>
      <c r="US4" s="84"/>
      <c r="UT4" s="41" t="e">
        <f>VLOOKUP(US4,Information!$A$2:$H$1000,2,FALSE)</f>
        <v>#N/A</v>
      </c>
      <c r="UU4" t="e">
        <f>VLOOKUP(US4,Information!$A$2:$H$1000,3,FALSE)</f>
        <v>#N/A</v>
      </c>
      <c r="VA4">
        <f t="shared" si="47"/>
        <v>0</v>
      </c>
      <c r="VE4" s="84"/>
      <c r="VF4" s="41" t="e">
        <f>VLOOKUP(VE4,Information!$A$2:$H$1000,2,FALSE)</f>
        <v>#N/A</v>
      </c>
      <c r="VG4" t="e">
        <f>VLOOKUP(VE4,Information!$A$2:$H$1000,3,FALSE)</f>
        <v>#N/A</v>
      </c>
      <c r="VM4">
        <f t="shared" si="48"/>
        <v>0</v>
      </c>
      <c r="VQ4" s="84"/>
      <c r="VR4" s="41" t="e">
        <f>VLOOKUP(VQ4,Information!$A$2:$H$1000,2,FALSE)</f>
        <v>#N/A</v>
      </c>
      <c r="VS4" t="e">
        <f>VLOOKUP(VQ4,Information!$A$2:$H$1000,3,FALSE)</f>
        <v>#N/A</v>
      </c>
      <c r="VY4">
        <f t="shared" si="49"/>
        <v>0</v>
      </c>
      <c r="WC4" s="84"/>
      <c r="WD4" s="41" t="e">
        <f>VLOOKUP(WC4,Information!$A$2:$H$1000,2,FALSE)</f>
        <v>#N/A</v>
      </c>
      <c r="WE4" t="e">
        <f>VLOOKUP(WC4,Information!$A$2:$H$1000,3,FALSE)</f>
        <v>#N/A</v>
      </c>
      <c r="WK4">
        <f t="shared" si="50"/>
        <v>0</v>
      </c>
      <c r="WO4" s="84"/>
      <c r="WP4" s="41" t="e">
        <f>VLOOKUP(WO4,Information!$A$2:$H$1000,2,FALSE)</f>
        <v>#N/A</v>
      </c>
      <c r="WQ4" t="e">
        <f>VLOOKUP(WO4,Information!$A$2:$H$1000,3,FALSE)</f>
        <v>#N/A</v>
      </c>
      <c r="WW4">
        <f t="shared" si="51"/>
        <v>0</v>
      </c>
      <c r="XA4" s="84"/>
      <c r="XB4" s="41" t="e">
        <f>VLOOKUP(XA4,Information!$A$2:$H$1000,2,FALSE)</f>
        <v>#N/A</v>
      </c>
      <c r="XC4" t="e">
        <f>VLOOKUP(XA4,Information!$A$2:$H$1000,3,FALSE)</f>
        <v>#N/A</v>
      </c>
      <c r="XI4">
        <f t="shared" si="52"/>
        <v>0</v>
      </c>
      <c r="XM4" s="84"/>
      <c r="XN4" s="41" t="e">
        <f>VLOOKUP(XM4,Information!$A$2:$H$1000,2,FALSE)</f>
        <v>#N/A</v>
      </c>
      <c r="XO4" t="e">
        <f>VLOOKUP(XM4,Information!$A$2:$H$1000,3,FALSE)</f>
        <v>#N/A</v>
      </c>
      <c r="XU4">
        <f t="shared" si="53"/>
        <v>0</v>
      </c>
      <c r="XY4" s="84"/>
      <c r="XZ4" s="41" t="e">
        <f>VLOOKUP(XY4,Information!$A$2:$H$1000,2,FALSE)</f>
        <v>#N/A</v>
      </c>
      <c r="YA4" t="e">
        <f>VLOOKUP(XY4,Information!$A$2:$H$1000,3,FALSE)</f>
        <v>#N/A</v>
      </c>
      <c r="YG4">
        <f t="shared" si="54"/>
        <v>0</v>
      </c>
      <c r="YK4" s="84"/>
      <c r="YL4" s="41" t="e">
        <f>VLOOKUP(YK4,Information!$A$2:$H$1000,2,FALSE)</f>
        <v>#N/A</v>
      </c>
      <c r="YM4" t="e">
        <f>VLOOKUP(YK4,Information!$A$2:$H$1000,3,FALSE)</f>
        <v>#N/A</v>
      </c>
      <c r="YS4">
        <f t="shared" si="55"/>
        <v>0</v>
      </c>
      <c r="YW4" s="84"/>
      <c r="YX4" s="41" t="e">
        <f>VLOOKUP(YW4,Information!$A$2:$H$1000,2,FALSE)</f>
        <v>#N/A</v>
      </c>
      <c r="YY4" t="e">
        <f>VLOOKUP(YW4,Information!$A$2:$H$1000,3,FALSE)</f>
        <v>#N/A</v>
      </c>
      <c r="ZE4">
        <f t="shared" si="56"/>
        <v>0</v>
      </c>
      <c r="ZI4" s="84"/>
      <c r="ZJ4" s="41" t="e">
        <f>VLOOKUP(ZI4,Information!$A$2:$H$1000,2,FALSE)</f>
        <v>#N/A</v>
      </c>
      <c r="ZK4" t="e">
        <f>VLOOKUP(ZI4,Information!$A$2:$H$1000,3,FALSE)</f>
        <v>#N/A</v>
      </c>
      <c r="ZQ4">
        <f t="shared" si="57"/>
        <v>0</v>
      </c>
      <c r="ZU4" s="84"/>
      <c r="ZV4" s="41" t="e">
        <f>VLOOKUP(ZU4,Information!$A$2:$H$1000,2,FALSE)</f>
        <v>#N/A</v>
      </c>
      <c r="ZW4" t="e">
        <f>VLOOKUP(ZU4,Information!$A$2:$H$1000,3,FALSE)</f>
        <v>#N/A</v>
      </c>
      <c r="AAC4">
        <f t="shared" si="58"/>
        <v>0</v>
      </c>
      <c r="AAG4" s="84"/>
      <c r="AAH4" s="41" t="e">
        <f>VLOOKUP(AAG4,Information!$A$2:$H$1000,2,FALSE)</f>
        <v>#N/A</v>
      </c>
      <c r="AAI4" t="e">
        <f>VLOOKUP(AAG4,Information!$A$2:$H$1000,3,FALSE)</f>
        <v>#N/A</v>
      </c>
      <c r="AAO4">
        <f t="shared" si="59"/>
        <v>0</v>
      </c>
      <c r="AAS4" s="84"/>
      <c r="AAT4" s="41" t="e">
        <f>VLOOKUP(AAS4,Information!$A$2:$H$1000,2,FALSE)</f>
        <v>#N/A</v>
      </c>
      <c r="AAU4" t="e">
        <f>VLOOKUP(AAS4,Information!$A$2:$H$1000,3,FALSE)</f>
        <v>#N/A</v>
      </c>
      <c r="ABA4">
        <f t="shared" si="60"/>
        <v>0</v>
      </c>
      <c r="ABE4" s="84"/>
      <c r="ABF4" s="41" t="e">
        <f>VLOOKUP(ABE4,Information!$A$2:$H$1000,2,FALSE)</f>
        <v>#N/A</v>
      </c>
      <c r="ABG4" t="e">
        <f>VLOOKUP(ABE4,Information!$A$2:$H$1000,3,FALSE)</f>
        <v>#N/A</v>
      </c>
      <c r="ABM4">
        <f t="shared" si="61"/>
        <v>0</v>
      </c>
      <c r="ABQ4" s="84"/>
      <c r="ABR4" s="41" t="e">
        <f>VLOOKUP(ABQ4,Information!$A$2:$H$1000,2,FALSE)</f>
        <v>#N/A</v>
      </c>
      <c r="ABS4" t="e">
        <f>VLOOKUP(ABQ4,Information!$A$2:$H$1000,3,FALSE)</f>
        <v>#N/A</v>
      </c>
      <c r="ABY4">
        <f t="shared" si="62"/>
        <v>0</v>
      </c>
      <c r="ACC4" s="84"/>
      <c r="ACD4" s="41" t="e">
        <f>VLOOKUP(ACC4,Information!$A$2:$H$1000,2,FALSE)</f>
        <v>#N/A</v>
      </c>
      <c r="ACE4" t="e">
        <f>VLOOKUP(ACC4,Information!$A$2:$H$1000,3,FALSE)</f>
        <v>#N/A</v>
      </c>
      <c r="ACK4">
        <f t="shared" si="63"/>
        <v>0</v>
      </c>
      <c r="ACO4" s="84"/>
      <c r="ACP4" s="41" t="e">
        <f>VLOOKUP(ACO4,Information!$A$2:$H$1000,2,FALSE)</f>
        <v>#N/A</v>
      </c>
      <c r="ACQ4" t="e">
        <f>VLOOKUP(ACO4,Information!$A$2:$H$1000,3,FALSE)</f>
        <v>#N/A</v>
      </c>
      <c r="ACW4">
        <f t="shared" si="64"/>
        <v>0</v>
      </c>
      <c r="ADA4" s="84"/>
      <c r="ADB4" s="41" t="e">
        <f>VLOOKUP(ADA4,Information!$A$2:$H$1000,2,FALSE)</f>
        <v>#N/A</v>
      </c>
      <c r="ADC4" t="e">
        <f>VLOOKUP(ADA4,Information!$A$2:$H$1000,3,FALSE)</f>
        <v>#N/A</v>
      </c>
      <c r="ADI4">
        <f t="shared" si="65"/>
        <v>0</v>
      </c>
      <c r="ADM4" s="84"/>
      <c r="ADN4" s="41" t="e">
        <f>VLOOKUP(ADM4,Information!$A$2:$H$1000,2,FALSE)</f>
        <v>#N/A</v>
      </c>
      <c r="ADO4" t="e">
        <f>VLOOKUP(ADM4,Information!$A$2:$H$1000,3,FALSE)</f>
        <v>#N/A</v>
      </c>
      <c r="ADU4">
        <f t="shared" si="66"/>
        <v>0</v>
      </c>
      <c r="ADY4" s="84"/>
      <c r="ADZ4" s="41" t="e">
        <f>VLOOKUP(ADY4,Information!$A$2:$H$1000,2,FALSE)</f>
        <v>#N/A</v>
      </c>
      <c r="AEA4" t="e">
        <f>VLOOKUP(ADY4,Information!$A$2:$H$1000,3,FALSE)</f>
        <v>#N/A</v>
      </c>
      <c r="AEG4">
        <f t="shared" si="67"/>
        <v>0</v>
      </c>
      <c r="AEK4" s="84"/>
      <c r="AEL4" s="41" t="e">
        <f>VLOOKUP(AEK4,Information!$A$2:$H$1000,2,FALSE)</f>
        <v>#N/A</v>
      </c>
      <c r="AEM4" t="e">
        <f>VLOOKUP(AEK4,Information!$A$2:$H$1000,3,FALSE)</f>
        <v>#N/A</v>
      </c>
      <c r="AES4">
        <f t="shared" si="68"/>
        <v>0</v>
      </c>
      <c r="AEW4" s="84"/>
      <c r="AEX4" s="41" t="e">
        <f>VLOOKUP(AEW4,Information!$A$2:$H$1000,2,FALSE)</f>
        <v>#N/A</v>
      </c>
      <c r="AEY4" t="e">
        <f>VLOOKUP(AEW4,Information!$A$2:$H$1000,3,FALSE)</f>
        <v>#N/A</v>
      </c>
      <c r="AFE4">
        <f t="shared" si="69"/>
        <v>0</v>
      </c>
      <c r="AFI4" s="84"/>
      <c r="AFJ4" s="41" t="e">
        <f>VLOOKUP(AFI4,Information!$A$2:$H$1000,2,FALSE)</f>
        <v>#N/A</v>
      </c>
      <c r="AFK4" t="e">
        <f>VLOOKUP(AFI4,Information!$A$2:$H$1000,3,FALSE)</f>
        <v>#N/A</v>
      </c>
      <c r="AFQ4">
        <f t="shared" si="70"/>
        <v>0</v>
      </c>
      <c r="AFU4" s="84"/>
      <c r="AFV4" s="41" t="e">
        <f>VLOOKUP(AFU4,Information!$A$2:$H$1000,2,FALSE)</f>
        <v>#N/A</v>
      </c>
      <c r="AFW4" t="e">
        <f>VLOOKUP(AFU4,Information!$A$2:$H$1000,3,FALSE)</f>
        <v>#N/A</v>
      </c>
      <c r="AGC4">
        <f t="shared" si="71"/>
        <v>0</v>
      </c>
      <c r="AGG4" s="84"/>
      <c r="AGH4" s="41" t="e">
        <f>VLOOKUP(AGG4,Information!$A$2:$H$1000,2,FALSE)</f>
        <v>#N/A</v>
      </c>
      <c r="AGI4" t="e">
        <f>VLOOKUP(AGG4,Information!$A$2:$H$1000,3,FALSE)</f>
        <v>#N/A</v>
      </c>
      <c r="AGO4">
        <f t="shared" si="72"/>
        <v>0</v>
      </c>
      <c r="AGS4" s="84"/>
      <c r="AGT4" s="41" t="e">
        <f>VLOOKUP(AGS4,Information!$A$2:$H$1000,2,FALSE)</f>
        <v>#N/A</v>
      </c>
      <c r="AGU4" t="e">
        <f>VLOOKUP(AGS4,Information!$A$2:$H$1000,3,FALSE)</f>
        <v>#N/A</v>
      </c>
      <c r="AHA4">
        <f t="shared" si="73"/>
        <v>0</v>
      </c>
      <c r="AHE4" s="84"/>
      <c r="AHF4" s="41" t="e">
        <f>VLOOKUP(AHE4,Information!$A$2:$H$1000,2,FALSE)</f>
        <v>#N/A</v>
      </c>
      <c r="AHG4" t="e">
        <f>VLOOKUP(AHE4,Information!$A$2:$H$1000,3,FALSE)</f>
        <v>#N/A</v>
      </c>
      <c r="AHM4">
        <f t="shared" si="74"/>
        <v>0</v>
      </c>
      <c r="AHQ4" s="84"/>
      <c r="AHR4" s="41" t="e">
        <f>VLOOKUP(AHQ4,Information!$A$2:$H$1000,2,FALSE)</f>
        <v>#N/A</v>
      </c>
      <c r="AHS4" t="e">
        <f>VLOOKUP(AHQ4,Information!$A$2:$H$1000,3,FALSE)</f>
        <v>#N/A</v>
      </c>
      <c r="AHY4">
        <f t="shared" si="75"/>
        <v>0</v>
      </c>
      <c r="AIC4" s="84"/>
      <c r="AID4" s="41" t="e">
        <f>VLOOKUP(AIC4,Information!$A$2:$H$1000,2,FALSE)</f>
        <v>#N/A</v>
      </c>
      <c r="AIE4" t="e">
        <f>VLOOKUP(AIC4,Information!$A$2:$H$1000,3,FALSE)</f>
        <v>#N/A</v>
      </c>
      <c r="AIK4">
        <f t="shared" si="76"/>
        <v>0</v>
      </c>
      <c r="AIO4" s="84"/>
      <c r="AIP4" s="41" t="e">
        <f>VLOOKUP(AIO4,Information!$A$2:$H$1000,2,FALSE)</f>
        <v>#N/A</v>
      </c>
      <c r="AIQ4" t="e">
        <f>VLOOKUP(AIO4,Information!$A$2:$H$1000,3,FALSE)</f>
        <v>#N/A</v>
      </c>
      <c r="AIW4">
        <f t="shared" si="77"/>
        <v>0</v>
      </c>
      <c r="AJA4" s="84"/>
      <c r="AJB4" s="41" t="e">
        <f>VLOOKUP(AJA4,Information!$A$2:$H$1000,2,FALSE)</f>
        <v>#N/A</v>
      </c>
      <c r="AJC4" t="e">
        <f>VLOOKUP(AJA4,Information!$A$2:$H$1000,3,FALSE)</f>
        <v>#N/A</v>
      </c>
      <c r="AJI4">
        <f t="shared" si="78"/>
        <v>0</v>
      </c>
      <c r="AJM4" s="84" t="s">
        <v>298</v>
      </c>
      <c r="AJN4" s="85" t="str">
        <f>VLOOKUP(AJM4,Information!$A$2:$H$1000,2,FALSE)</f>
        <v>unknown</v>
      </c>
      <c r="AJO4" s="67" t="str">
        <f>VLOOKUP(AJM4,Information!$A$2:$H$1000,3,FALSE)</f>
        <v>Porites</v>
      </c>
      <c r="AJP4" s="41">
        <v>150</v>
      </c>
      <c r="AJQ4" s="41">
        <v>40</v>
      </c>
      <c r="AJR4" s="41">
        <v>5</v>
      </c>
      <c r="AJS4" s="41">
        <v>5</v>
      </c>
      <c r="AJT4" s="41">
        <v>50</v>
      </c>
      <c r="AJU4">
        <f t="shared" si="79"/>
        <v>100</v>
      </c>
      <c r="AJV4" s="41">
        <v>5</v>
      </c>
      <c r="AJW4" s="41" t="s">
        <v>3755</v>
      </c>
      <c r="AJY4" s="84" t="s">
        <v>217</v>
      </c>
      <c r="AJZ4" s="85" t="str">
        <f>VLOOKUP(AJY4,Information!$A$2:$H$1000,2,FALSE)</f>
        <v>unknown</v>
      </c>
      <c r="AKA4" s="67" t="str">
        <f>VLOOKUP(AJY4,Information!$A$2:$H$1000,3,FALSE)</f>
        <v>Galaxea</v>
      </c>
      <c r="AKB4" s="41">
        <v>20</v>
      </c>
      <c r="AKC4" s="41">
        <v>100</v>
      </c>
      <c r="AKG4">
        <f t="shared" si="80"/>
        <v>100</v>
      </c>
      <c r="AKK4" s="84" t="s">
        <v>287</v>
      </c>
      <c r="AKL4" s="85" t="str">
        <f>VLOOKUP(AKK4,Information!$A$2:$H$1000,2,FALSE)</f>
        <v>unknown</v>
      </c>
      <c r="AKM4" s="67" t="str">
        <f>VLOOKUP(AKK4,Information!$A$2:$H$1000,3,FALSE)</f>
        <v>Platygyra</v>
      </c>
      <c r="AKN4" s="41">
        <v>70</v>
      </c>
      <c r="AKO4" s="41">
        <v>90</v>
      </c>
      <c r="AKP4" s="41">
        <v>10</v>
      </c>
      <c r="AKS4">
        <f t="shared" si="81"/>
        <v>100</v>
      </c>
      <c r="AKW4" s="84" t="s">
        <v>298</v>
      </c>
      <c r="AKX4" s="85" t="str">
        <f>VLOOKUP(AKW4,Information!$A$2:$H$1000,2,FALSE)</f>
        <v>unknown</v>
      </c>
      <c r="AKY4" s="67" t="str">
        <f>VLOOKUP(AKW4,Information!$A$2:$H$1000,3,FALSE)</f>
        <v>Porites</v>
      </c>
      <c r="AKZ4" s="41">
        <v>50</v>
      </c>
      <c r="ALA4" s="41">
        <v>55</v>
      </c>
      <c r="ALB4" s="41">
        <v>40</v>
      </c>
      <c r="ALC4" s="41">
        <v>5</v>
      </c>
      <c r="ALE4">
        <f t="shared" si="82"/>
        <v>100</v>
      </c>
      <c r="ALF4" s="41">
        <v>15</v>
      </c>
      <c r="ALG4" s="41" t="s">
        <v>3756</v>
      </c>
      <c r="ALI4" s="157" t="s">
        <v>340</v>
      </c>
      <c r="ALJ4" s="85" t="str">
        <f>VLOOKUP(ALI4,Information!$A$2:$H$1000,2,FALSE)</f>
        <v>unknown</v>
      </c>
      <c r="ALK4" s="67" t="str">
        <f>VLOOKUP(ALI4,Information!$A$2:$H$1000,3,FALSE)</f>
        <v>Stylophora</v>
      </c>
      <c r="ALL4" s="158">
        <v>10</v>
      </c>
      <c r="ALM4" s="158">
        <v>90</v>
      </c>
      <c r="ALN4" s="158">
        <v>10</v>
      </c>
      <c r="ALO4" s="159"/>
      <c r="ALP4" s="159"/>
      <c r="ALQ4">
        <f t="shared" si="83"/>
        <v>100</v>
      </c>
      <c r="ALR4" s="159"/>
      <c r="ALS4" s="159"/>
      <c r="ALT4" s="160"/>
      <c r="ALU4" s="157" t="s">
        <v>298</v>
      </c>
      <c r="ALV4" s="85" t="str">
        <f>VLOOKUP(ALU4,Information!$A$2:$H$1000,2,FALSE)</f>
        <v>unknown</v>
      </c>
      <c r="ALW4" s="67" t="str">
        <f>VLOOKUP(ALU4,Information!$A$2:$H$1000,3,FALSE)</f>
        <v>Porites</v>
      </c>
      <c r="ALX4" s="158">
        <v>150</v>
      </c>
      <c r="ALY4" s="158">
        <v>35</v>
      </c>
      <c r="ALZ4" s="158">
        <v>50</v>
      </c>
      <c r="AMA4" s="158">
        <v>5</v>
      </c>
      <c r="AMB4" s="158">
        <v>10</v>
      </c>
      <c r="AMC4" s="158">
        <v>100</v>
      </c>
      <c r="AMD4" s="161" t="s">
        <v>3758</v>
      </c>
      <c r="AME4" s="161" t="s">
        <v>3755</v>
      </c>
      <c r="AMF4" s="160"/>
      <c r="AMG4" s="157" t="s">
        <v>82</v>
      </c>
      <c r="AMH4" s="85" t="str">
        <f>VLOOKUP(AMG4,Information!$A$2:$H$1000,2,FALSE)</f>
        <v>unknown</v>
      </c>
      <c r="AMI4" s="67" t="str">
        <f>VLOOKUP(AMG4,Information!$A$2:$H$1000,3,FALSE)</f>
        <v>Acropora</v>
      </c>
      <c r="AMJ4" s="158">
        <v>20</v>
      </c>
      <c r="AMK4" s="158">
        <v>100</v>
      </c>
      <c r="AML4" s="159"/>
      <c r="AMM4" s="159"/>
      <c r="AMN4" s="159"/>
      <c r="AMO4" s="158">
        <v>100</v>
      </c>
      <c r="AMP4" s="159"/>
      <c r="AMQ4" s="159"/>
      <c r="AMR4" s="160"/>
      <c r="AMS4" s="157" t="s">
        <v>284</v>
      </c>
      <c r="AMT4" s="85" t="str">
        <f>VLOOKUP(AMS4,Information!$A$2:$H$1000,2,FALSE)</f>
        <v>unknown</v>
      </c>
      <c r="AMU4" s="67" t="str">
        <f>VLOOKUP(AMS4,Information!$A$2:$H$1000,3,FALSE)</f>
        <v>Physogyra</v>
      </c>
      <c r="AMV4" s="158">
        <v>60</v>
      </c>
      <c r="AMW4" s="158">
        <v>100</v>
      </c>
      <c r="AMX4" s="159"/>
      <c r="AMY4" s="159"/>
      <c r="AMZ4" s="159"/>
      <c r="ANA4" s="158">
        <v>100</v>
      </c>
      <c r="ANB4" s="159"/>
      <c r="ANC4" s="159"/>
      <c r="AND4" s="160"/>
      <c r="ANE4" s="157" t="s">
        <v>340</v>
      </c>
      <c r="ANF4" s="85" t="str">
        <f>VLOOKUP(ANE4,Information!$A$2:$H$1000,2,FALSE)</f>
        <v>unknown</v>
      </c>
      <c r="ANG4" s="67" t="str">
        <f>VLOOKUP(ANE4,Information!$A$2:$H$1000,3,FALSE)</f>
        <v>Stylophora</v>
      </c>
      <c r="ANH4" s="158">
        <v>10</v>
      </c>
      <c r="ANI4" s="158">
        <v>100</v>
      </c>
      <c r="ANJ4" s="159"/>
      <c r="ANK4" s="159"/>
      <c r="ANL4" s="159"/>
      <c r="ANM4" s="158">
        <v>100</v>
      </c>
      <c r="ANN4" s="159"/>
      <c r="ANO4" s="159"/>
      <c r="ANP4" s="160"/>
      <c r="ANQ4" s="157" t="s">
        <v>289</v>
      </c>
      <c r="ANR4" s="85" t="str">
        <f>VLOOKUP(ANQ4,Information!$A$2:$H$1000,2,FALSE)</f>
        <v>unknown</v>
      </c>
      <c r="ANS4" s="67" t="str">
        <f>VLOOKUP(ANQ4,Information!$A$2:$H$1000,3,FALSE)</f>
        <v>Pocillopora</v>
      </c>
      <c r="ANT4" s="158">
        <v>15</v>
      </c>
      <c r="ANU4" s="159"/>
      <c r="ANV4" s="158">
        <v>100</v>
      </c>
      <c r="ANW4" s="159"/>
      <c r="ANX4" s="159"/>
      <c r="ANY4" s="158">
        <v>100</v>
      </c>
      <c r="ANZ4" s="159"/>
      <c r="AOA4" s="159"/>
      <c r="AOB4" s="160"/>
      <c r="AOC4" s="157" t="s">
        <v>213</v>
      </c>
      <c r="AOD4" s="85" t="str">
        <f>VLOOKUP(AOC4,Information!$A$2:$H$1000,2,FALSE)</f>
        <v>unknown</v>
      </c>
      <c r="AOE4" s="67" t="str">
        <f>VLOOKUP(AOC4,Information!$A$2:$H$1000,3,FALSE)</f>
        <v>Fungia</v>
      </c>
      <c r="AOF4" s="158">
        <v>10</v>
      </c>
      <c r="AOG4" s="158">
        <v>100</v>
      </c>
      <c r="AOH4" s="159"/>
      <c r="AOI4" s="159"/>
      <c r="AOJ4" s="159"/>
      <c r="AOK4" s="158">
        <v>100</v>
      </c>
      <c r="AOL4" s="159"/>
      <c r="AOM4" s="159"/>
      <c r="AON4" s="160"/>
      <c r="AOO4" s="157" t="s">
        <v>200</v>
      </c>
      <c r="AOP4" s="85" t="str">
        <f>VLOOKUP(AOO4,Information!$A$2:$H$1000,2,FALSE)</f>
        <v>unknown</v>
      </c>
      <c r="AOQ4" s="67" t="str">
        <f>VLOOKUP(AOO4,Information!$A$2:$H$1000,3,FALSE)</f>
        <v>Echinopora</v>
      </c>
      <c r="AOR4" s="158">
        <v>15</v>
      </c>
      <c r="AOS4" s="158">
        <v>60</v>
      </c>
      <c r="AOT4" s="158">
        <v>40</v>
      </c>
      <c r="AOU4" s="159"/>
      <c r="AOV4" s="159"/>
      <c r="AOW4">
        <f t="shared" si="84"/>
        <v>100</v>
      </c>
      <c r="APA4" s="84" t="s">
        <v>298</v>
      </c>
      <c r="APB4" s="85" t="str">
        <f>VLOOKUP(APA4,Information!$A$2:$H$1000,2,FALSE)</f>
        <v>unknown</v>
      </c>
      <c r="APC4" s="67" t="str">
        <f>VLOOKUP(APA4,Information!$A$2:$H$1000,3,FALSE)</f>
        <v>Porites</v>
      </c>
      <c r="APD4" s="41">
        <v>50</v>
      </c>
      <c r="APE4" s="41">
        <v>70</v>
      </c>
      <c r="APF4" s="41">
        <v>30</v>
      </c>
      <c r="API4">
        <f t="shared" si="85"/>
        <v>100</v>
      </c>
      <c r="APM4" s="84"/>
      <c r="APN4" s="41" t="e">
        <f>VLOOKUP(APM4,Information!$A$2:$H$1000,2,FALSE)</f>
        <v>#N/A</v>
      </c>
      <c r="APO4" t="e">
        <f>VLOOKUP(APM4,Information!$A$2:$H$1000,3,FALSE)</f>
        <v>#N/A</v>
      </c>
      <c r="APU4">
        <f t="shared" si="86"/>
        <v>0</v>
      </c>
      <c r="APY4" s="84"/>
      <c r="APZ4" s="41" t="e">
        <f>VLOOKUP(APY4,Information!$A$2:$H$1000,2,FALSE)</f>
        <v>#N/A</v>
      </c>
      <c r="AQA4" t="e">
        <f>VLOOKUP(APY4,Information!$A$2:$H$1000,3,FALSE)</f>
        <v>#N/A</v>
      </c>
      <c r="AQG4">
        <f t="shared" si="87"/>
        <v>0</v>
      </c>
      <c r="AQK4" s="84"/>
      <c r="AQL4" s="41" t="e">
        <f>VLOOKUP(AQK4,Information!$A$2:$H$1000,2,FALSE)</f>
        <v>#N/A</v>
      </c>
      <c r="AQM4" t="e">
        <f>VLOOKUP(AQK4,Information!$A$2:$H$1000,3,FALSE)</f>
        <v>#N/A</v>
      </c>
      <c r="AQS4">
        <f t="shared" si="88"/>
        <v>0</v>
      </c>
      <c r="AQW4" s="84"/>
      <c r="AQX4" s="41" t="e">
        <f>VLOOKUP(AQW4,Information!$A$2:$H$1000,2,FALSE)</f>
        <v>#N/A</v>
      </c>
      <c r="AQY4" t="e">
        <f>VLOOKUP(AQW4,Information!$A$2:$H$1000,3,FALSE)</f>
        <v>#N/A</v>
      </c>
      <c r="ARE4">
        <f t="shared" si="89"/>
        <v>0</v>
      </c>
      <c r="ARI4" s="84"/>
      <c r="ARJ4" s="41" t="e">
        <f>VLOOKUP(ARI4,Information!$A$2:$H$1000,2,FALSE)</f>
        <v>#N/A</v>
      </c>
      <c r="ARK4" t="e">
        <f>VLOOKUP(ARI4,Information!$A$2:$H$1000,3,FALSE)</f>
        <v>#N/A</v>
      </c>
      <c r="ARQ4">
        <f t="shared" si="90"/>
        <v>0</v>
      </c>
      <c r="ARU4" s="84"/>
      <c r="ARV4" s="41" t="e">
        <f>VLOOKUP(ARU4,Information!$A$2:$H$1000,2,FALSE)</f>
        <v>#N/A</v>
      </c>
      <c r="ARW4" t="e">
        <f>VLOOKUP(ARU4,Information!$A$2:$H$1000,3,FALSE)</f>
        <v>#N/A</v>
      </c>
      <c r="ASC4">
        <f t="shared" si="91"/>
        <v>0</v>
      </c>
      <c r="ASG4" s="84" t="s">
        <v>340</v>
      </c>
      <c r="ASH4" s="85" t="str">
        <f>VLOOKUP(ASG4,Information!$A$2:$H$1000,2,FALSE)</f>
        <v>unknown</v>
      </c>
      <c r="ASI4" s="67" t="str">
        <f>VLOOKUP(ASG4,Information!$A$2:$H$1000,3,FALSE)</f>
        <v>Stylophora</v>
      </c>
      <c r="ASJ4" s="41">
        <v>5</v>
      </c>
      <c r="ASK4" s="41">
        <v>95</v>
      </c>
      <c r="ASL4" s="41">
        <v>5</v>
      </c>
      <c r="ASO4">
        <f t="shared" si="92"/>
        <v>100</v>
      </c>
      <c r="ASS4" s="84" t="s">
        <v>298</v>
      </c>
      <c r="AST4" s="85" t="str">
        <f>VLOOKUP(ASS4,Information!$A$2:$H$1000,2,FALSE)</f>
        <v>unknown</v>
      </c>
      <c r="ASU4" s="67" t="str">
        <f>VLOOKUP(ASS4,Information!$A$2:$H$1000,3,FALSE)</f>
        <v>Porites</v>
      </c>
      <c r="ASV4" s="41">
        <v>5</v>
      </c>
      <c r="ASW4" s="41">
        <v>80</v>
      </c>
      <c r="ASX4" s="41">
        <v>20</v>
      </c>
      <c r="ATA4">
        <f t="shared" si="93"/>
        <v>100</v>
      </c>
    </row>
    <row r="5" spans="1:1200" ht="15.75" customHeight="1">
      <c r="A5" s="84"/>
      <c r="B5" s="41" t="e">
        <f>VLOOKUP(A5,Information!$A$2:$H$1000,2,FALSE)</f>
        <v>#N/A</v>
      </c>
      <c r="C5" t="e">
        <f>VLOOKUP(A5,Information!$A$2:$H$1000,3,FALSE)</f>
        <v>#N/A</v>
      </c>
      <c r="I5">
        <f t="shared" si="0"/>
        <v>0</v>
      </c>
      <c r="M5" s="84"/>
      <c r="N5" s="41" t="e">
        <f>VLOOKUP(M5,Information!$A$2:$H$1000,2,FALSE)</f>
        <v>#N/A</v>
      </c>
      <c r="O5" t="e">
        <f>VLOOKUP(M5,Information!$A$2:$H$1000,3,FALSE)</f>
        <v>#N/A</v>
      </c>
      <c r="U5">
        <f t="shared" si="1"/>
        <v>0</v>
      </c>
      <c r="Y5" s="84"/>
      <c r="Z5" s="41" t="e">
        <f>VLOOKUP(Y5,Information!$A$2:$H$1000,2,FALSE)</f>
        <v>#N/A</v>
      </c>
      <c r="AA5" t="e">
        <f>VLOOKUP(Y5,Information!$A$2:$H$1000,3,FALSE)</f>
        <v>#N/A</v>
      </c>
      <c r="AG5">
        <f t="shared" si="2"/>
        <v>0</v>
      </c>
      <c r="AK5" s="84"/>
      <c r="AL5" s="41" t="e">
        <f>VLOOKUP(AK5,Information!$A$2:$H$1000,2,FALSE)</f>
        <v>#N/A</v>
      </c>
      <c r="AM5" t="e">
        <f>VLOOKUP(AK5,Information!$A$2:$H$1000,3,FALSE)</f>
        <v>#N/A</v>
      </c>
      <c r="AS5">
        <f t="shared" si="3"/>
        <v>0</v>
      </c>
      <c r="AW5" s="84"/>
      <c r="AX5" s="41" t="e">
        <f>VLOOKUP(AW5,Information!$A$2:$H$1000,2,FALSE)</f>
        <v>#N/A</v>
      </c>
      <c r="AY5" t="e">
        <f>VLOOKUP(AW5,Information!$A$2:$H$1000,3,FALSE)</f>
        <v>#N/A</v>
      </c>
      <c r="BE5">
        <f t="shared" si="4"/>
        <v>0</v>
      </c>
      <c r="BI5" s="84"/>
      <c r="BJ5" s="41" t="e">
        <f>VLOOKUP(BI5,Information!$A$2:$H$1000,2,FALSE)</f>
        <v>#N/A</v>
      </c>
      <c r="BK5" t="e">
        <f>VLOOKUP(BI5,Information!$A$2:$H$1000,3,FALSE)</f>
        <v>#N/A</v>
      </c>
      <c r="BQ5">
        <f t="shared" si="5"/>
        <v>0</v>
      </c>
      <c r="BU5" s="84"/>
      <c r="BV5" s="41" t="e">
        <f>VLOOKUP(BU5,Information!$A$2:$H$1000,2,FALSE)</f>
        <v>#N/A</v>
      </c>
      <c r="BW5" t="e">
        <f>VLOOKUP(BU5,Information!$A$2:$H$1000,3,FALSE)</f>
        <v>#N/A</v>
      </c>
      <c r="CC5">
        <f t="shared" si="6"/>
        <v>0</v>
      </c>
      <c r="CG5" s="84"/>
      <c r="CH5" s="41" t="e">
        <f>VLOOKUP(CG5,Information!$A$2:$H$1000,2,FALSE)</f>
        <v>#N/A</v>
      </c>
      <c r="CI5" t="e">
        <f>VLOOKUP(CG5,Information!$A$2:$H$1000,3,FALSE)</f>
        <v>#N/A</v>
      </c>
      <c r="CO5">
        <f t="shared" si="7"/>
        <v>0</v>
      </c>
      <c r="CS5" s="84"/>
      <c r="CT5" s="41" t="e">
        <f>VLOOKUP(CS5,Information!$A$2:$H$1000,2,FALSE)</f>
        <v>#N/A</v>
      </c>
      <c r="CU5" t="e">
        <f>VLOOKUP(CS5,Information!$A$2:$H$1000,3,FALSE)</f>
        <v>#N/A</v>
      </c>
      <c r="DA5">
        <f t="shared" si="8"/>
        <v>0</v>
      </c>
      <c r="DE5" s="84"/>
      <c r="DF5" s="41" t="e">
        <f>VLOOKUP(DE5,Information!$A$2:$H$1000,2,FALSE)</f>
        <v>#N/A</v>
      </c>
      <c r="DG5" t="e">
        <f>VLOOKUP(DE5,Information!$A$2:$H$1000,3,FALSE)</f>
        <v>#N/A</v>
      </c>
      <c r="DM5">
        <f t="shared" si="9"/>
        <v>0</v>
      </c>
      <c r="DQ5" s="84"/>
      <c r="DR5" s="41" t="e">
        <f>VLOOKUP(DQ5,Information!$A$2:$H$1000,2,FALSE)</f>
        <v>#N/A</v>
      </c>
      <c r="DS5" t="e">
        <f>VLOOKUP(DQ5,Information!$A$2:$H$1000,3,FALSE)</f>
        <v>#N/A</v>
      </c>
      <c r="DY5">
        <f t="shared" si="10"/>
        <v>0</v>
      </c>
      <c r="EC5" s="84"/>
      <c r="ED5" s="41" t="e">
        <f>VLOOKUP(EC5,Information!$A$2:$H$1000,2,FALSE)</f>
        <v>#N/A</v>
      </c>
      <c r="EE5" t="e">
        <f>VLOOKUP(EC5,Information!$A$2:$H$1000,3,FALSE)</f>
        <v>#N/A</v>
      </c>
      <c r="EK5">
        <f t="shared" si="11"/>
        <v>0</v>
      </c>
      <c r="EO5" s="84"/>
      <c r="EP5" s="41" t="e">
        <f>VLOOKUP(EO5,Information!$A$2:$H$1000,2,FALSE)</f>
        <v>#N/A</v>
      </c>
      <c r="EQ5" t="e">
        <f>VLOOKUP(EO5,Information!$A$2:$H$1000,3,FALSE)</f>
        <v>#N/A</v>
      </c>
      <c r="EW5">
        <f t="shared" si="12"/>
        <v>0</v>
      </c>
      <c r="FA5" s="84"/>
      <c r="FB5" s="41" t="e">
        <f>VLOOKUP(FA5,Information!$A$2:$H$1000,2,FALSE)</f>
        <v>#N/A</v>
      </c>
      <c r="FC5" t="e">
        <f>VLOOKUP(FA5,Information!$A$2:$H$1000,3,FALSE)</f>
        <v>#N/A</v>
      </c>
      <c r="FI5">
        <f t="shared" si="13"/>
        <v>0</v>
      </c>
      <c r="FM5" s="84"/>
      <c r="FN5" s="41" t="e">
        <f>VLOOKUP(FM5,Information!$A$2:$H$1000,2,FALSE)</f>
        <v>#N/A</v>
      </c>
      <c r="FO5" t="e">
        <f>VLOOKUP(FM5,Information!$A$2:$H$1000,3,FALSE)</f>
        <v>#N/A</v>
      </c>
      <c r="FU5">
        <f t="shared" si="14"/>
        <v>0</v>
      </c>
      <c r="FY5" s="84"/>
      <c r="FZ5" s="41" t="e">
        <f>VLOOKUP(FY5,Information!$A$2:$H$1000,2,FALSE)</f>
        <v>#N/A</v>
      </c>
      <c r="GA5" t="e">
        <f>VLOOKUP(FY5,Information!$A$2:$H$1000,3,FALSE)</f>
        <v>#N/A</v>
      </c>
      <c r="GG5">
        <f t="shared" si="15"/>
        <v>0</v>
      </c>
      <c r="GK5" s="84"/>
      <c r="GL5" s="41" t="e">
        <f>VLOOKUP(GK5,Information!$A$2:$H$1000,2,FALSE)</f>
        <v>#N/A</v>
      </c>
      <c r="GM5" t="e">
        <f>VLOOKUP(GK5,Information!$A$2:$H$1000,3,FALSE)</f>
        <v>#N/A</v>
      </c>
      <c r="GS5">
        <f t="shared" si="16"/>
        <v>0</v>
      </c>
      <c r="GW5" s="84"/>
      <c r="GX5" s="41" t="e">
        <f>VLOOKUP(GW5,Information!$A$2:$H$1000,2,FALSE)</f>
        <v>#N/A</v>
      </c>
      <c r="GY5" t="e">
        <f>VLOOKUP(GW5,Information!$A$2:$H$1000,3,FALSE)</f>
        <v>#N/A</v>
      </c>
      <c r="HE5">
        <f t="shared" si="17"/>
        <v>0</v>
      </c>
      <c r="HI5" s="84"/>
      <c r="HJ5" s="41" t="e">
        <f>VLOOKUP(HI5,Information!$A$2:$H$1000,2,FALSE)</f>
        <v>#N/A</v>
      </c>
      <c r="HK5" t="e">
        <f>VLOOKUP(HI5,Information!$A$2:$H$1000,3,FALSE)</f>
        <v>#N/A</v>
      </c>
      <c r="HQ5">
        <f t="shared" si="18"/>
        <v>0</v>
      </c>
      <c r="HU5" s="84"/>
      <c r="HV5" s="41" t="e">
        <f>VLOOKUP(HU5,Information!$A$2:$H$1000,2,FALSE)</f>
        <v>#N/A</v>
      </c>
      <c r="HW5" t="e">
        <f>VLOOKUP(HU5,Information!$A$2:$H$1000,3,FALSE)</f>
        <v>#N/A</v>
      </c>
      <c r="IC5">
        <f t="shared" si="19"/>
        <v>0</v>
      </c>
      <c r="IG5" s="84"/>
      <c r="IH5" s="41" t="e">
        <f>VLOOKUP(IG5,Information!$A$2:$H$1000,2,FALSE)</f>
        <v>#N/A</v>
      </c>
      <c r="II5" t="e">
        <f>VLOOKUP(IG5,Information!$A$2:$H$1000,3,FALSE)</f>
        <v>#N/A</v>
      </c>
      <c r="IO5">
        <f t="shared" si="20"/>
        <v>0</v>
      </c>
      <c r="IS5" s="84"/>
      <c r="IT5" s="41" t="e">
        <f>VLOOKUP(IS5,Information!$A$2:$H$1000,2,FALSE)</f>
        <v>#N/A</v>
      </c>
      <c r="IU5" t="e">
        <f>VLOOKUP(IS5,Information!$A$2:$H$1000,3,FALSE)</f>
        <v>#N/A</v>
      </c>
      <c r="JA5">
        <f t="shared" si="21"/>
        <v>0</v>
      </c>
      <c r="JE5" s="84"/>
      <c r="JF5" s="41" t="e">
        <f>VLOOKUP(JE5,Information!$A$2:$H$1000,2,FALSE)</f>
        <v>#N/A</v>
      </c>
      <c r="JG5" t="e">
        <f>VLOOKUP(JE5,Information!$A$2:$H$1000,3,FALSE)</f>
        <v>#N/A</v>
      </c>
      <c r="JM5">
        <f t="shared" si="22"/>
        <v>0</v>
      </c>
      <c r="JQ5" s="84"/>
      <c r="JR5" s="41" t="e">
        <f>VLOOKUP(JQ5,Information!$A$2:$H$1000,2,FALSE)</f>
        <v>#N/A</v>
      </c>
      <c r="JS5" t="e">
        <f>VLOOKUP(JQ5,Information!$A$2:$H$1000,3,FALSE)</f>
        <v>#N/A</v>
      </c>
      <c r="JY5">
        <f t="shared" si="23"/>
        <v>0</v>
      </c>
      <c r="KC5" s="84"/>
      <c r="KD5" s="41" t="e">
        <f>VLOOKUP(KC5,Information!$A$2:$H$1000,2,FALSE)</f>
        <v>#N/A</v>
      </c>
      <c r="KE5" t="e">
        <f>VLOOKUP(KC5,Information!$A$2:$H$1000,3,FALSE)</f>
        <v>#N/A</v>
      </c>
      <c r="KK5">
        <f t="shared" si="24"/>
        <v>0</v>
      </c>
      <c r="KO5" s="84"/>
      <c r="KP5" s="41" t="e">
        <f>VLOOKUP(KO5,Information!$A$2:$H$1000,2,FALSE)</f>
        <v>#N/A</v>
      </c>
      <c r="KQ5" t="e">
        <f>VLOOKUP(KO5,Information!$A$2:$H$1000,3,FALSE)</f>
        <v>#N/A</v>
      </c>
      <c r="KW5">
        <f t="shared" si="25"/>
        <v>0</v>
      </c>
      <c r="LA5" s="84"/>
      <c r="LB5" s="41" t="e">
        <f>VLOOKUP(LA5,Information!$A$2:$H$1000,2,FALSE)</f>
        <v>#N/A</v>
      </c>
      <c r="LC5" t="e">
        <f>VLOOKUP(LA5,Information!$A$2:$H$1000,3,FALSE)</f>
        <v>#N/A</v>
      </c>
      <c r="LI5">
        <f t="shared" si="26"/>
        <v>0</v>
      </c>
      <c r="LM5" s="84"/>
      <c r="LN5" s="41" t="e">
        <f>VLOOKUP(LM5,Information!$A$2:$H$1000,2,FALSE)</f>
        <v>#N/A</v>
      </c>
      <c r="LO5" t="e">
        <f>VLOOKUP(LM5,Information!$A$2:$H$1000,3,FALSE)</f>
        <v>#N/A</v>
      </c>
      <c r="LU5">
        <f t="shared" si="27"/>
        <v>0</v>
      </c>
      <c r="LY5" s="84"/>
      <c r="LZ5" s="41" t="e">
        <f>VLOOKUP(LY5,Information!$A$2:$H$1000,2,FALSE)</f>
        <v>#N/A</v>
      </c>
      <c r="MA5" t="e">
        <f>VLOOKUP(LY5,Information!$A$2:$H$1000,3,FALSE)</f>
        <v>#N/A</v>
      </c>
      <c r="MG5">
        <f t="shared" si="28"/>
        <v>0</v>
      </c>
      <c r="MK5" s="84"/>
      <c r="ML5" s="41" t="e">
        <f>VLOOKUP(MK5,Information!$A$2:$H$1000,2,FALSE)</f>
        <v>#N/A</v>
      </c>
      <c r="MM5" t="e">
        <f>VLOOKUP(MK5,Information!$A$2:$H$1000,3,FALSE)</f>
        <v>#N/A</v>
      </c>
      <c r="MS5">
        <f t="shared" si="29"/>
        <v>0</v>
      </c>
      <c r="MW5" s="84"/>
      <c r="MX5" s="41" t="e">
        <f>VLOOKUP(MW5,Information!$A$2:$H$1000,2,FALSE)</f>
        <v>#N/A</v>
      </c>
      <c r="MY5" t="e">
        <f>VLOOKUP(MW5,Information!$A$2:$H$1000,3,FALSE)</f>
        <v>#N/A</v>
      </c>
      <c r="NE5">
        <f t="shared" si="30"/>
        <v>0</v>
      </c>
      <c r="NI5" s="84"/>
      <c r="NJ5" s="41" t="e">
        <f>VLOOKUP(NI5,Information!$A$2:$H$1000,2,FALSE)</f>
        <v>#N/A</v>
      </c>
      <c r="NK5" t="e">
        <f>VLOOKUP(NI5,Information!$A$2:$H$1000,3,FALSE)</f>
        <v>#N/A</v>
      </c>
      <c r="NQ5">
        <f t="shared" si="31"/>
        <v>0</v>
      </c>
      <c r="NU5" s="84"/>
      <c r="NV5" s="41" t="e">
        <f>VLOOKUP(NU5,Information!$A$2:$H$1000,2,FALSE)</f>
        <v>#N/A</v>
      </c>
      <c r="NW5" t="e">
        <f>VLOOKUP(NU5,Information!$A$2:$H$1000,3,FALSE)</f>
        <v>#N/A</v>
      </c>
      <c r="OC5">
        <f t="shared" si="32"/>
        <v>0</v>
      </c>
      <c r="OG5" s="84"/>
      <c r="OH5" s="41" t="e">
        <f>VLOOKUP(OG5,Information!$A$2:$H$1000,2,FALSE)</f>
        <v>#N/A</v>
      </c>
      <c r="OI5" t="e">
        <f>VLOOKUP(OG5,Information!$A$2:$H$1000,3,FALSE)</f>
        <v>#N/A</v>
      </c>
      <c r="OO5">
        <f t="shared" si="33"/>
        <v>0</v>
      </c>
      <c r="OS5" s="84"/>
      <c r="OT5" s="41" t="e">
        <f>VLOOKUP(OS5,Information!$A$2:$H$1000,2,FALSE)</f>
        <v>#N/A</v>
      </c>
      <c r="OU5" t="e">
        <f>VLOOKUP(OS5,Information!$A$2:$H$1000,3,FALSE)</f>
        <v>#N/A</v>
      </c>
      <c r="PA5">
        <f t="shared" si="34"/>
        <v>0</v>
      </c>
      <c r="PE5" s="84"/>
      <c r="PF5" s="41" t="e">
        <f>VLOOKUP(PE5,Information!$A$2:$H$1000,2,FALSE)</f>
        <v>#N/A</v>
      </c>
      <c r="PG5" t="e">
        <f>VLOOKUP(PE5,Information!$A$2:$H$1000,3,FALSE)</f>
        <v>#N/A</v>
      </c>
      <c r="PM5">
        <f t="shared" si="35"/>
        <v>0</v>
      </c>
      <c r="PQ5" s="84"/>
      <c r="PR5" s="41" t="e">
        <f>VLOOKUP(PQ5,Information!$A$2:$H$1000,2,FALSE)</f>
        <v>#N/A</v>
      </c>
      <c r="PS5" t="e">
        <f>VLOOKUP(PQ5,Information!$A$2:$H$1000,3,FALSE)</f>
        <v>#N/A</v>
      </c>
      <c r="PY5">
        <f t="shared" si="36"/>
        <v>0</v>
      </c>
      <c r="QC5" s="84"/>
      <c r="QD5" s="41" t="e">
        <f>VLOOKUP(QC5,Information!$A$2:$H$1000,2,FALSE)</f>
        <v>#N/A</v>
      </c>
      <c r="QE5" t="e">
        <f>VLOOKUP(QC5,Information!$A$2:$H$1000,3,FALSE)</f>
        <v>#N/A</v>
      </c>
      <c r="QK5">
        <f t="shared" si="37"/>
        <v>0</v>
      </c>
      <c r="QO5" s="84"/>
      <c r="QP5" s="41" t="e">
        <f>VLOOKUP(QO5,Information!$A$2:$H$1000,2,FALSE)</f>
        <v>#N/A</v>
      </c>
      <c r="QQ5" t="e">
        <f>VLOOKUP(QO5,Information!$A$2:$H$1000,3,FALSE)</f>
        <v>#N/A</v>
      </c>
      <c r="QW5">
        <f t="shared" si="38"/>
        <v>0</v>
      </c>
      <c r="RA5" s="84"/>
      <c r="RB5" s="41" t="e">
        <f>VLOOKUP(RA5,Information!$A$2:$H$1000,2,FALSE)</f>
        <v>#N/A</v>
      </c>
      <c r="RC5" t="e">
        <f>VLOOKUP(RA5,Information!$A$2:$H$1000,3,FALSE)</f>
        <v>#N/A</v>
      </c>
      <c r="RI5">
        <f t="shared" si="39"/>
        <v>0</v>
      </c>
      <c r="RM5" s="84"/>
      <c r="RN5" s="41" t="e">
        <f>VLOOKUP(RM5,Information!$A$2:$H$1000,2,FALSE)</f>
        <v>#N/A</v>
      </c>
      <c r="RO5" t="e">
        <f>VLOOKUP(RM5,Information!$A$2:$H$1000,3,FALSE)</f>
        <v>#N/A</v>
      </c>
      <c r="RU5">
        <f t="shared" si="40"/>
        <v>0</v>
      </c>
      <c r="RY5" s="84"/>
      <c r="RZ5" s="41" t="e">
        <f>VLOOKUP(RY5,Information!$A$2:$H$1000,2,FALSE)</f>
        <v>#N/A</v>
      </c>
      <c r="SA5" t="e">
        <f>VLOOKUP(RY5,Information!$A$2:$H$1000,3,FALSE)</f>
        <v>#N/A</v>
      </c>
      <c r="SG5">
        <f t="shared" si="41"/>
        <v>0</v>
      </c>
      <c r="SK5" s="84"/>
      <c r="SL5" s="41" t="e">
        <f>VLOOKUP(SK5,Information!$A$2:$H$1000,2,FALSE)</f>
        <v>#N/A</v>
      </c>
      <c r="SM5" t="e">
        <f>VLOOKUP(SK5,Information!$A$2:$H$1000,3,FALSE)</f>
        <v>#N/A</v>
      </c>
      <c r="SS5">
        <f t="shared" si="42"/>
        <v>0</v>
      </c>
      <c r="SW5" s="84"/>
      <c r="SX5" s="41" t="e">
        <f>VLOOKUP(SW5,Information!$A$2:$H$1000,2,FALSE)</f>
        <v>#N/A</v>
      </c>
      <c r="SY5" t="e">
        <f>VLOOKUP(SW5,Information!$A$2:$H$1000,3,FALSE)</f>
        <v>#N/A</v>
      </c>
      <c r="TE5">
        <f t="shared" si="43"/>
        <v>0</v>
      </c>
      <c r="TI5" s="84"/>
      <c r="TJ5" s="41" t="e">
        <f>VLOOKUP(TI5,Information!$A$2:$H$1000,2,FALSE)</f>
        <v>#N/A</v>
      </c>
      <c r="TK5" t="e">
        <f>VLOOKUP(TI5,Information!$A$2:$H$1000,3,FALSE)</f>
        <v>#N/A</v>
      </c>
      <c r="TQ5">
        <f t="shared" si="44"/>
        <v>0</v>
      </c>
      <c r="TU5" s="84"/>
      <c r="TV5" s="41" t="e">
        <f>VLOOKUP(TU5,Information!$A$2:$H$1000,2,FALSE)</f>
        <v>#N/A</v>
      </c>
      <c r="TW5" t="e">
        <f>VLOOKUP(TU5,Information!$A$2:$H$1000,3,FALSE)</f>
        <v>#N/A</v>
      </c>
      <c r="UC5">
        <f t="shared" si="45"/>
        <v>0</v>
      </c>
      <c r="UG5" s="84"/>
      <c r="UH5" s="41" t="e">
        <f>VLOOKUP(UG5,Information!$A$2:$H$1000,2,FALSE)</f>
        <v>#N/A</v>
      </c>
      <c r="UI5" t="e">
        <f>VLOOKUP(UG5,Information!$A$2:$H$1000,3,FALSE)</f>
        <v>#N/A</v>
      </c>
      <c r="UO5">
        <f t="shared" si="46"/>
        <v>0</v>
      </c>
      <c r="US5" s="84"/>
      <c r="UT5" s="41" t="e">
        <f>VLOOKUP(US5,Information!$A$2:$H$1000,2,FALSE)</f>
        <v>#N/A</v>
      </c>
      <c r="UU5" t="e">
        <f>VLOOKUP(US5,Information!$A$2:$H$1000,3,FALSE)</f>
        <v>#N/A</v>
      </c>
      <c r="VA5">
        <f t="shared" si="47"/>
        <v>0</v>
      </c>
      <c r="VE5" s="84"/>
      <c r="VF5" s="41" t="e">
        <f>VLOOKUP(VE5,Information!$A$2:$H$1000,2,FALSE)</f>
        <v>#N/A</v>
      </c>
      <c r="VG5" t="e">
        <f>VLOOKUP(VE5,Information!$A$2:$H$1000,3,FALSE)</f>
        <v>#N/A</v>
      </c>
      <c r="VM5">
        <f t="shared" si="48"/>
        <v>0</v>
      </c>
      <c r="VQ5" s="84"/>
      <c r="VR5" s="41" t="e">
        <f>VLOOKUP(VQ5,Information!$A$2:$H$1000,2,FALSE)</f>
        <v>#N/A</v>
      </c>
      <c r="VS5" t="e">
        <f>VLOOKUP(VQ5,Information!$A$2:$H$1000,3,FALSE)</f>
        <v>#N/A</v>
      </c>
      <c r="VY5">
        <f t="shared" si="49"/>
        <v>0</v>
      </c>
      <c r="WC5" s="84"/>
      <c r="WD5" s="41" t="e">
        <f>VLOOKUP(WC5,Information!$A$2:$H$1000,2,FALSE)</f>
        <v>#N/A</v>
      </c>
      <c r="WE5" t="e">
        <f>VLOOKUP(WC5,Information!$A$2:$H$1000,3,FALSE)</f>
        <v>#N/A</v>
      </c>
      <c r="WK5">
        <f t="shared" si="50"/>
        <v>0</v>
      </c>
      <c r="WO5" s="84"/>
      <c r="WP5" s="41" t="e">
        <f>VLOOKUP(WO5,Information!$A$2:$H$1000,2,FALSE)</f>
        <v>#N/A</v>
      </c>
      <c r="WQ5" t="e">
        <f>VLOOKUP(WO5,Information!$A$2:$H$1000,3,FALSE)</f>
        <v>#N/A</v>
      </c>
      <c r="WW5">
        <f t="shared" si="51"/>
        <v>0</v>
      </c>
      <c r="XA5" s="84"/>
      <c r="XB5" s="41" t="e">
        <f>VLOOKUP(XA5,Information!$A$2:$H$1000,2,FALSE)</f>
        <v>#N/A</v>
      </c>
      <c r="XC5" t="e">
        <f>VLOOKUP(XA5,Information!$A$2:$H$1000,3,FALSE)</f>
        <v>#N/A</v>
      </c>
      <c r="XI5">
        <f t="shared" si="52"/>
        <v>0</v>
      </c>
      <c r="XM5" s="84"/>
      <c r="XN5" s="41" t="e">
        <f>VLOOKUP(XM5,Information!$A$2:$H$1000,2,FALSE)</f>
        <v>#N/A</v>
      </c>
      <c r="XO5" t="e">
        <f>VLOOKUP(XM5,Information!$A$2:$H$1000,3,FALSE)</f>
        <v>#N/A</v>
      </c>
      <c r="XU5">
        <f t="shared" si="53"/>
        <v>0</v>
      </c>
      <c r="XY5" s="84"/>
      <c r="XZ5" s="41" t="e">
        <f>VLOOKUP(XY5,Information!$A$2:$H$1000,2,FALSE)</f>
        <v>#N/A</v>
      </c>
      <c r="YA5" t="e">
        <f>VLOOKUP(XY5,Information!$A$2:$H$1000,3,FALSE)</f>
        <v>#N/A</v>
      </c>
      <c r="YG5">
        <f t="shared" si="54"/>
        <v>0</v>
      </c>
      <c r="YK5" s="84"/>
      <c r="YL5" s="41" t="e">
        <f>VLOOKUP(YK5,Information!$A$2:$H$1000,2,FALSE)</f>
        <v>#N/A</v>
      </c>
      <c r="YM5" t="e">
        <f>VLOOKUP(YK5,Information!$A$2:$H$1000,3,FALSE)</f>
        <v>#N/A</v>
      </c>
      <c r="YS5">
        <f t="shared" si="55"/>
        <v>0</v>
      </c>
      <c r="YW5" s="84"/>
      <c r="YX5" s="41" t="e">
        <f>VLOOKUP(YW5,Information!$A$2:$H$1000,2,FALSE)</f>
        <v>#N/A</v>
      </c>
      <c r="YY5" t="e">
        <f>VLOOKUP(YW5,Information!$A$2:$H$1000,3,FALSE)</f>
        <v>#N/A</v>
      </c>
      <c r="ZE5">
        <f t="shared" si="56"/>
        <v>0</v>
      </c>
      <c r="ZI5" s="84"/>
      <c r="ZJ5" s="41" t="e">
        <f>VLOOKUP(ZI5,Information!$A$2:$H$1000,2,FALSE)</f>
        <v>#N/A</v>
      </c>
      <c r="ZK5" t="e">
        <f>VLOOKUP(ZI5,Information!$A$2:$H$1000,3,FALSE)</f>
        <v>#N/A</v>
      </c>
      <c r="ZQ5">
        <f t="shared" si="57"/>
        <v>0</v>
      </c>
      <c r="ZU5" s="84"/>
      <c r="ZV5" s="41" t="e">
        <f>VLOOKUP(ZU5,Information!$A$2:$H$1000,2,FALSE)</f>
        <v>#N/A</v>
      </c>
      <c r="ZW5" t="e">
        <f>VLOOKUP(ZU5,Information!$A$2:$H$1000,3,FALSE)</f>
        <v>#N/A</v>
      </c>
      <c r="AAC5">
        <f t="shared" si="58"/>
        <v>0</v>
      </c>
      <c r="AAG5" s="84"/>
      <c r="AAH5" s="41" t="e">
        <f>VLOOKUP(AAG5,Information!$A$2:$H$1000,2,FALSE)</f>
        <v>#N/A</v>
      </c>
      <c r="AAI5" t="e">
        <f>VLOOKUP(AAG5,Information!$A$2:$H$1000,3,FALSE)</f>
        <v>#N/A</v>
      </c>
      <c r="AAO5">
        <f t="shared" si="59"/>
        <v>0</v>
      </c>
      <c r="AAS5" s="84"/>
      <c r="AAT5" s="41" t="e">
        <f>VLOOKUP(AAS5,Information!$A$2:$H$1000,2,FALSE)</f>
        <v>#N/A</v>
      </c>
      <c r="AAU5" t="e">
        <f>VLOOKUP(AAS5,Information!$A$2:$H$1000,3,FALSE)</f>
        <v>#N/A</v>
      </c>
      <c r="ABA5">
        <f t="shared" si="60"/>
        <v>0</v>
      </c>
      <c r="ABE5" s="84"/>
      <c r="ABF5" s="41" t="e">
        <f>VLOOKUP(ABE5,Information!$A$2:$H$1000,2,FALSE)</f>
        <v>#N/A</v>
      </c>
      <c r="ABG5" t="e">
        <f>VLOOKUP(ABE5,Information!$A$2:$H$1000,3,FALSE)</f>
        <v>#N/A</v>
      </c>
      <c r="ABM5">
        <f t="shared" si="61"/>
        <v>0</v>
      </c>
      <c r="ABQ5" s="84"/>
      <c r="ABR5" s="41" t="e">
        <f>VLOOKUP(ABQ5,Information!$A$2:$H$1000,2,FALSE)</f>
        <v>#N/A</v>
      </c>
      <c r="ABS5" t="e">
        <f>VLOOKUP(ABQ5,Information!$A$2:$H$1000,3,FALSE)</f>
        <v>#N/A</v>
      </c>
      <c r="ABY5">
        <f t="shared" si="62"/>
        <v>0</v>
      </c>
      <c r="ACC5" s="84"/>
      <c r="ACD5" s="41" t="e">
        <f>VLOOKUP(ACC5,Information!$A$2:$H$1000,2,FALSE)</f>
        <v>#N/A</v>
      </c>
      <c r="ACE5" t="e">
        <f>VLOOKUP(ACC5,Information!$A$2:$H$1000,3,FALSE)</f>
        <v>#N/A</v>
      </c>
      <c r="ACK5">
        <f t="shared" si="63"/>
        <v>0</v>
      </c>
      <c r="ACO5" s="84"/>
      <c r="ACP5" s="41" t="e">
        <f>VLOOKUP(ACO5,Information!$A$2:$H$1000,2,FALSE)</f>
        <v>#N/A</v>
      </c>
      <c r="ACQ5" t="e">
        <f>VLOOKUP(ACO5,Information!$A$2:$H$1000,3,FALSE)</f>
        <v>#N/A</v>
      </c>
      <c r="ACW5">
        <f t="shared" si="64"/>
        <v>0</v>
      </c>
      <c r="ADA5" s="84"/>
      <c r="ADB5" s="41" t="e">
        <f>VLOOKUP(ADA5,Information!$A$2:$H$1000,2,FALSE)</f>
        <v>#N/A</v>
      </c>
      <c r="ADC5" t="e">
        <f>VLOOKUP(ADA5,Information!$A$2:$H$1000,3,FALSE)</f>
        <v>#N/A</v>
      </c>
      <c r="ADI5">
        <f t="shared" si="65"/>
        <v>0</v>
      </c>
      <c r="ADM5" s="84"/>
      <c r="ADN5" s="41" t="e">
        <f>VLOOKUP(ADM5,Information!$A$2:$H$1000,2,FALSE)</f>
        <v>#N/A</v>
      </c>
      <c r="ADO5" t="e">
        <f>VLOOKUP(ADM5,Information!$A$2:$H$1000,3,FALSE)</f>
        <v>#N/A</v>
      </c>
      <c r="ADU5">
        <f t="shared" si="66"/>
        <v>0</v>
      </c>
      <c r="ADY5" s="84"/>
      <c r="ADZ5" s="41" t="e">
        <f>VLOOKUP(ADY5,Information!$A$2:$H$1000,2,FALSE)</f>
        <v>#N/A</v>
      </c>
      <c r="AEA5" t="e">
        <f>VLOOKUP(ADY5,Information!$A$2:$H$1000,3,FALSE)</f>
        <v>#N/A</v>
      </c>
      <c r="AEG5">
        <f t="shared" si="67"/>
        <v>0</v>
      </c>
      <c r="AEK5" s="84"/>
      <c r="AEL5" s="41" t="e">
        <f>VLOOKUP(AEK5,Information!$A$2:$H$1000,2,FALSE)</f>
        <v>#N/A</v>
      </c>
      <c r="AEM5" t="e">
        <f>VLOOKUP(AEK5,Information!$A$2:$H$1000,3,FALSE)</f>
        <v>#N/A</v>
      </c>
      <c r="AES5">
        <f t="shared" si="68"/>
        <v>0</v>
      </c>
      <c r="AEW5" s="84"/>
      <c r="AEX5" s="41" t="e">
        <f>VLOOKUP(AEW5,Information!$A$2:$H$1000,2,FALSE)</f>
        <v>#N/A</v>
      </c>
      <c r="AEY5" t="e">
        <f>VLOOKUP(AEW5,Information!$A$2:$H$1000,3,FALSE)</f>
        <v>#N/A</v>
      </c>
      <c r="AFE5">
        <f t="shared" si="69"/>
        <v>0</v>
      </c>
      <c r="AFI5" s="84"/>
      <c r="AFJ5" s="41" t="e">
        <f>VLOOKUP(AFI5,Information!$A$2:$H$1000,2,FALSE)</f>
        <v>#N/A</v>
      </c>
      <c r="AFK5" t="e">
        <f>VLOOKUP(AFI5,Information!$A$2:$H$1000,3,FALSE)</f>
        <v>#N/A</v>
      </c>
      <c r="AFQ5">
        <f t="shared" si="70"/>
        <v>0</v>
      </c>
      <c r="AFU5" s="84"/>
      <c r="AFV5" s="41" t="e">
        <f>VLOOKUP(AFU5,Information!$A$2:$H$1000,2,FALSE)</f>
        <v>#N/A</v>
      </c>
      <c r="AFW5" t="e">
        <f>VLOOKUP(AFU5,Information!$A$2:$H$1000,3,FALSE)</f>
        <v>#N/A</v>
      </c>
      <c r="AGC5">
        <f t="shared" si="71"/>
        <v>0</v>
      </c>
      <c r="AGG5" s="84"/>
      <c r="AGH5" s="41" t="e">
        <f>VLOOKUP(AGG5,Information!$A$2:$H$1000,2,FALSE)</f>
        <v>#N/A</v>
      </c>
      <c r="AGI5" t="e">
        <f>VLOOKUP(AGG5,Information!$A$2:$H$1000,3,FALSE)</f>
        <v>#N/A</v>
      </c>
      <c r="AGO5">
        <f t="shared" si="72"/>
        <v>0</v>
      </c>
      <c r="AGS5" s="84"/>
      <c r="AGT5" s="41" t="e">
        <f>VLOOKUP(AGS5,Information!$A$2:$H$1000,2,FALSE)</f>
        <v>#N/A</v>
      </c>
      <c r="AGU5" t="e">
        <f>VLOOKUP(AGS5,Information!$A$2:$H$1000,3,FALSE)</f>
        <v>#N/A</v>
      </c>
      <c r="AHA5">
        <f t="shared" si="73"/>
        <v>0</v>
      </c>
      <c r="AHE5" s="84"/>
      <c r="AHF5" s="41" t="e">
        <f>VLOOKUP(AHE5,Information!$A$2:$H$1000,2,FALSE)</f>
        <v>#N/A</v>
      </c>
      <c r="AHG5" t="e">
        <f>VLOOKUP(AHE5,Information!$A$2:$H$1000,3,FALSE)</f>
        <v>#N/A</v>
      </c>
      <c r="AHM5">
        <f t="shared" si="74"/>
        <v>0</v>
      </c>
      <c r="AHQ5" s="84"/>
      <c r="AHR5" s="41" t="e">
        <f>VLOOKUP(AHQ5,Information!$A$2:$H$1000,2,FALSE)</f>
        <v>#N/A</v>
      </c>
      <c r="AHS5" t="e">
        <f>VLOOKUP(AHQ5,Information!$A$2:$H$1000,3,FALSE)</f>
        <v>#N/A</v>
      </c>
      <c r="AHY5">
        <f t="shared" si="75"/>
        <v>0</v>
      </c>
      <c r="AIC5" s="84"/>
      <c r="AID5" s="41" t="e">
        <f>VLOOKUP(AIC5,Information!$A$2:$H$1000,2,FALSE)</f>
        <v>#N/A</v>
      </c>
      <c r="AIE5" t="e">
        <f>VLOOKUP(AIC5,Information!$A$2:$H$1000,3,FALSE)</f>
        <v>#N/A</v>
      </c>
      <c r="AIK5">
        <f t="shared" si="76"/>
        <v>0</v>
      </c>
      <c r="AIO5" s="84"/>
      <c r="AIP5" s="41" t="e">
        <f>VLOOKUP(AIO5,Information!$A$2:$H$1000,2,FALSE)</f>
        <v>#N/A</v>
      </c>
      <c r="AIQ5" t="e">
        <f>VLOOKUP(AIO5,Information!$A$2:$H$1000,3,FALSE)</f>
        <v>#N/A</v>
      </c>
      <c r="AIW5">
        <f t="shared" si="77"/>
        <v>0</v>
      </c>
      <c r="AJA5" s="84"/>
      <c r="AJB5" s="41" t="e">
        <f>VLOOKUP(AJA5,Information!$A$2:$H$1000,2,FALSE)</f>
        <v>#N/A</v>
      </c>
      <c r="AJC5" t="e">
        <f>VLOOKUP(AJA5,Information!$A$2:$H$1000,3,FALSE)</f>
        <v>#N/A</v>
      </c>
      <c r="AJI5">
        <f t="shared" si="78"/>
        <v>0</v>
      </c>
      <c r="AJM5" s="84" t="s">
        <v>298</v>
      </c>
      <c r="AJN5" s="85" t="str">
        <f>VLOOKUP(AJM5,Information!$A$2:$H$1000,2,FALSE)</f>
        <v>unknown</v>
      </c>
      <c r="AJO5" s="67" t="str">
        <f>VLOOKUP(AJM5,Information!$A$2:$H$1000,3,FALSE)</f>
        <v>Porites</v>
      </c>
      <c r="AJP5" s="41">
        <v>15</v>
      </c>
      <c r="AJQ5" s="41">
        <v>60</v>
      </c>
      <c r="AJR5" s="41">
        <v>30</v>
      </c>
      <c r="AJS5" s="41">
        <v>5</v>
      </c>
      <c r="AJT5" s="41">
        <v>5</v>
      </c>
      <c r="AJU5">
        <f t="shared" si="79"/>
        <v>100</v>
      </c>
      <c r="AJV5" s="41">
        <v>20</v>
      </c>
      <c r="AJW5" s="41" t="s">
        <v>3755</v>
      </c>
      <c r="AJY5" s="84" t="s">
        <v>217</v>
      </c>
      <c r="AJZ5" s="85" t="str">
        <f>VLOOKUP(AJY5,Information!$A$2:$H$1000,2,FALSE)</f>
        <v>unknown</v>
      </c>
      <c r="AKA5" s="67" t="str">
        <f>VLOOKUP(AJY5,Information!$A$2:$H$1000,3,FALSE)</f>
        <v>Galaxea</v>
      </c>
      <c r="AKB5" s="41">
        <v>20</v>
      </c>
      <c r="AKC5" s="41">
        <v>80</v>
      </c>
      <c r="AKD5" s="41">
        <v>20</v>
      </c>
      <c r="AKG5">
        <f t="shared" si="80"/>
        <v>100</v>
      </c>
      <c r="AKK5" s="84" t="s">
        <v>82</v>
      </c>
      <c r="AKL5" s="85" t="str">
        <f>VLOOKUP(AKK5,Information!$A$2:$H$1000,2,FALSE)</f>
        <v>unknown</v>
      </c>
      <c r="AKM5" s="67" t="str">
        <f>VLOOKUP(AKK5,Information!$A$2:$H$1000,3,FALSE)</f>
        <v>Acropora</v>
      </c>
      <c r="AKN5" s="41">
        <v>10</v>
      </c>
      <c r="AKO5" s="41">
        <v>100</v>
      </c>
      <c r="AKS5">
        <f t="shared" si="81"/>
        <v>100</v>
      </c>
      <c r="AKW5" s="84" t="s">
        <v>340</v>
      </c>
      <c r="AKX5" s="85" t="str">
        <f>VLOOKUP(AKW5,Information!$A$2:$H$1000,2,FALSE)</f>
        <v>unknown</v>
      </c>
      <c r="AKY5" s="67" t="str">
        <f>VLOOKUP(AKW5,Information!$A$2:$H$1000,3,FALSE)</f>
        <v>Stylophora</v>
      </c>
      <c r="AKZ5" s="41">
        <v>40</v>
      </c>
      <c r="ALA5" s="41">
        <v>40</v>
      </c>
      <c r="ALB5" s="41">
        <v>60</v>
      </c>
      <c r="ALE5">
        <f t="shared" si="82"/>
        <v>100</v>
      </c>
      <c r="ALI5" s="162" t="s">
        <v>260</v>
      </c>
      <c r="ALJ5" s="85" t="str">
        <f>VLOOKUP(ALI5,Information!$A$2:$H$1000,2,FALSE)</f>
        <v>unknown</v>
      </c>
      <c r="ALK5" s="67" t="str">
        <f>VLOOKUP(ALI5,Information!$A$2:$H$1000,3,FALSE)</f>
        <v>Lobophyllia</v>
      </c>
      <c r="ALL5" s="158">
        <v>300</v>
      </c>
      <c r="ALM5" s="158">
        <v>85</v>
      </c>
      <c r="ALN5" s="158">
        <v>15</v>
      </c>
      <c r="ALO5" s="159"/>
      <c r="ALP5" s="159"/>
      <c r="ALQ5">
        <f t="shared" si="83"/>
        <v>100</v>
      </c>
      <c r="ALR5" s="159"/>
      <c r="ALS5" s="159"/>
      <c r="ALT5" s="160"/>
      <c r="ALU5" s="162" t="s">
        <v>200</v>
      </c>
      <c r="ALV5" s="85" t="str">
        <f>VLOOKUP(ALU5,Information!$A$2:$H$1000,2,FALSE)</f>
        <v>unknown</v>
      </c>
      <c r="ALW5" s="67" t="str">
        <f>VLOOKUP(ALU5,Information!$A$2:$H$1000,3,FALSE)</f>
        <v>Echinopora</v>
      </c>
      <c r="ALX5" s="158">
        <v>150</v>
      </c>
      <c r="ALY5" s="158">
        <v>90</v>
      </c>
      <c r="ALZ5" s="158">
        <v>10</v>
      </c>
      <c r="AMA5" s="159"/>
      <c r="AMB5" s="159"/>
      <c r="AMC5" s="158">
        <v>100</v>
      </c>
      <c r="AMD5" s="159"/>
      <c r="AME5" s="159"/>
      <c r="AMF5" s="160"/>
      <c r="AMG5" s="162" t="s">
        <v>200</v>
      </c>
      <c r="AMH5" s="85" t="str">
        <f>VLOOKUP(AMG5,Information!$A$2:$H$1000,2,FALSE)</f>
        <v>unknown</v>
      </c>
      <c r="AMI5" s="67" t="str">
        <f>VLOOKUP(AMG5,Information!$A$2:$H$1000,3,FALSE)</f>
        <v>Echinopora</v>
      </c>
      <c r="AMJ5" s="158">
        <v>30</v>
      </c>
      <c r="AMK5" s="158">
        <v>90</v>
      </c>
      <c r="AML5" s="158">
        <v>10</v>
      </c>
      <c r="AMM5" s="159"/>
      <c r="AMN5" s="159"/>
      <c r="AMO5" s="158">
        <v>100</v>
      </c>
      <c r="AMP5" s="159"/>
      <c r="AMQ5" s="159"/>
      <c r="AMR5" s="160"/>
      <c r="AMS5" s="162" t="s">
        <v>200</v>
      </c>
      <c r="AMT5" s="85" t="str">
        <f>VLOOKUP(AMS5,Information!$A$2:$H$1000,2,FALSE)</f>
        <v>unknown</v>
      </c>
      <c r="AMU5" s="67" t="str">
        <f>VLOOKUP(AMS5,Information!$A$2:$H$1000,3,FALSE)</f>
        <v>Echinopora</v>
      </c>
      <c r="AMV5" s="158">
        <v>60</v>
      </c>
      <c r="AMW5" s="158">
        <v>95</v>
      </c>
      <c r="AMX5" s="158">
        <v>5</v>
      </c>
      <c r="AMY5" s="159"/>
      <c r="AMZ5" s="159"/>
      <c r="ANA5" s="158">
        <v>100</v>
      </c>
      <c r="ANB5" s="159"/>
      <c r="ANC5" s="159"/>
      <c r="AND5" s="160"/>
      <c r="ANE5" s="157" t="s">
        <v>82</v>
      </c>
      <c r="ANF5" s="85" t="str">
        <f>VLOOKUP(ANE5,Information!$A$2:$H$1000,2,FALSE)</f>
        <v>unknown</v>
      </c>
      <c r="ANG5" s="67" t="str">
        <f>VLOOKUP(ANE5,Information!$A$2:$H$1000,3,FALSE)</f>
        <v>Acropora</v>
      </c>
      <c r="ANH5" s="158">
        <v>10</v>
      </c>
      <c r="ANI5" s="158">
        <v>100</v>
      </c>
      <c r="ANJ5" s="159"/>
      <c r="ANK5" s="159"/>
      <c r="ANL5" s="159"/>
      <c r="ANM5" s="158">
        <v>100</v>
      </c>
      <c r="ANN5" s="159"/>
      <c r="ANO5" s="159"/>
      <c r="ANP5" s="160"/>
      <c r="ANQ5" s="157" t="s">
        <v>82</v>
      </c>
      <c r="ANR5" s="85" t="str">
        <f>VLOOKUP(ANQ5,Information!$A$2:$H$1000,2,FALSE)</f>
        <v>unknown</v>
      </c>
      <c r="ANS5" s="67" t="str">
        <f>VLOOKUP(ANQ5,Information!$A$2:$H$1000,3,FALSE)</f>
        <v>Acropora</v>
      </c>
      <c r="ANT5" s="158">
        <v>50</v>
      </c>
      <c r="ANU5" s="159"/>
      <c r="ANV5" s="158">
        <v>100</v>
      </c>
      <c r="ANW5" s="159"/>
      <c r="ANX5" s="159"/>
      <c r="ANY5" s="158">
        <v>100</v>
      </c>
      <c r="ANZ5" s="159"/>
      <c r="AOA5" s="159"/>
      <c r="AOB5" s="160"/>
      <c r="AOC5" s="157" t="s">
        <v>298</v>
      </c>
      <c r="AOD5" s="85" t="str">
        <f>VLOOKUP(AOC5,Information!$A$2:$H$1000,2,FALSE)</f>
        <v>unknown</v>
      </c>
      <c r="AOE5" s="67" t="str">
        <f>VLOOKUP(AOC5,Information!$A$2:$H$1000,3,FALSE)</f>
        <v>Porites</v>
      </c>
      <c r="AOF5" s="158">
        <v>20</v>
      </c>
      <c r="AOG5" s="158">
        <v>80</v>
      </c>
      <c r="AOH5" s="158">
        <v>20</v>
      </c>
      <c r="AOI5" s="159"/>
      <c r="AOJ5" s="159"/>
      <c r="AOK5" s="158">
        <v>100</v>
      </c>
      <c r="AOL5" s="159"/>
      <c r="AOM5" s="159"/>
      <c r="AON5" s="160"/>
      <c r="AOO5" s="84"/>
      <c r="AOP5" s="41" t="e">
        <f>VLOOKUP(AOO5,Information!$A$2:$H$1000,2,FALSE)</f>
        <v>#N/A</v>
      </c>
      <c r="AOQ5" t="e">
        <f>VLOOKUP(AOO5,Information!$A$2:$H$1000,3,FALSE)</f>
        <v>#N/A</v>
      </c>
      <c r="AOW5">
        <f t="shared" si="84"/>
        <v>0</v>
      </c>
      <c r="APA5" s="84" t="s">
        <v>3759</v>
      </c>
      <c r="APB5" s="41" t="e">
        <f>VLOOKUP(APA5,Information!$A$2:$H$1000,2,FALSE)</f>
        <v>#N/A</v>
      </c>
      <c r="APC5" t="e">
        <f>VLOOKUP(APA5,Information!$A$2:$H$1000,3,FALSE)</f>
        <v>#N/A</v>
      </c>
      <c r="APD5" s="41">
        <v>10</v>
      </c>
      <c r="APE5" s="41">
        <v>95</v>
      </c>
      <c r="APF5" s="41">
        <v>5</v>
      </c>
      <c r="API5">
        <f t="shared" si="85"/>
        <v>100</v>
      </c>
      <c r="APM5" s="84"/>
      <c r="APN5" s="41" t="e">
        <f>VLOOKUP(APM5,Information!$A$2:$H$1000,2,FALSE)</f>
        <v>#N/A</v>
      </c>
      <c r="APO5" t="e">
        <f>VLOOKUP(APM5,Information!$A$2:$H$1000,3,FALSE)</f>
        <v>#N/A</v>
      </c>
      <c r="APU5">
        <f t="shared" si="86"/>
        <v>0</v>
      </c>
      <c r="APY5" s="84"/>
      <c r="APZ5" s="41" t="e">
        <f>VLOOKUP(APY5,Information!$A$2:$H$1000,2,FALSE)</f>
        <v>#N/A</v>
      </c>
      <c r="AQA5" t="e">
        <f>VLOOKUP(APY5,Information!$A$2:$H$1000,3,FALSE)</f>
        <v>#N/A</v>
      </c>
      <c r="AQG5">
        <f t="shared" si="87"/>
        <v>0</v>
      </c>
      <c r="AQK5" s="84"/>
      <c r="AQL5" s="41" t="e">
        <f>VLOOKUP(AQK5,Information!$A$2:$H$1000,2,FALSE)</f>
        <v>#N/A</v>
      </c>
      <c r="AQM5" t="e">
        <f>VLOOKUP(AQK5,Information!$A$2:$H$1000,3,FALSE)</f>
        <v>#N/A</v>
      </c>
      <c r="AQS5">
        <f t="shared" si="88"/>
        <v>0</v>
      </c>
      <c r="AQW5" s="84"/>
      <c r="AQX5" s="41" t="e">
        <f>VLOOKUP(AQW5,Information!$A$2:$H$1000,2,FALSE)</f>
        <v>#N/A</v>
      </c>
      <c r="AQY5" t="e">
        <f>VLOOKUP(AQW5,Information!$A$2:$H$1000,3,FALSE)</f>
        <v>#N/A</v>
      </c>
      <c r="ARE5">
        <f t="shared" si="89"/>
        <v>0</v>
      </c>
      <c r="ARI5" s="84"/>
      <c r="ARJ5" s="41" t="e">
        <f>VLOOKUP(ARI5,Information!$A$2:$H$1000,2,FALSE)</f>
        <v>#N/A</v>
      </c>
      <c r="ARK5" t="e">
        <f>VLOOKUP(ARI5,Information!$A$2:$H$1000,3,FALSE)</f>
        <v>#N/A</v>
      </c>
      <c r="ARQ5">
        <f t="shared" si="90"/>
        <v>0</v>
      </c>
      <c r="ARU5" s="84"/>
      <c r="ARV5" s="41" t="e">
        <f>VLOOKUP(ARU5,Information!$A$2:$H$1000,2,FALSE)</f>
        <v>#N/A</v>
      </c>
      <c r="ARW5" t="e">
        <f>VLOOKUP(ARU5,Information!$A$2:$H$1000,3,FALSE)</f>
        <v>#N/A</v>
      </c>
      <c r="ASC5">
        <f t="shared" si="91"/>
        <v>0</v>
      </c>
      <c r="ASG5" s="84" t="s">
        <v>298</v>
      </c>
      <c r="ASH5" s="85" t="str">
        <f>VLOOKUP(ASG5,Information!$A$2:$H$1000,2,FALSE)</f>
        <v>unknown</v>
      </c>
      <c r="ASI5" s="67" t="str">
        <f>VLOOKUP(ASG5,Information!$A$2:$H$1000,3,FALSE)</f>
        <v>Porites</v>
      </c>
      <c r="ASJ5" s="41">
        <v>35</v>
      </c>
      <c r="ASK5" s="41">
        <v>60</v>
      </c>
      <c r="ASL5" s="41">
        <v>35</v>
      </c>
      <c r="ASM5" s="41">
        <v>5</v>
      </c>
      <c r="ASO5">
        <f t="shared" si="92"/>
        <v>100</v>
      </c>
      <c r="ASP5" s="41">
        <v>16</v>
      </c>
      <c r="ASQ5" s="41" t="s">
        <v>3755</v>
      </c>
      <c r="ASS5" s="84" t="s">
        <v>298</v>
      </c>
      <c r="AST5" s="85" t="str">
        <f>VLOOKUP(ASS5,Information!$A$2:$H$1000,2,FALSE)</f>
        <v>unknown</v>
      </c>
      <c r="ASU5" s="67" t="str">
        <f>VLOOKUP(ASS5,Information!$A$2:$H$1000,3,FALSE)</f>
        <v>Porites</v>
      </c>
      <c r="ASV5" s="41">
        <v>20</v>
      </c>
      <c r="ASW5" s="41">
        <v>90</v>
      </c>
      <c r="ASX5" s="41">
        <v>10</v>
      </c>
      <c r="ATA5">
        <f t="shared" si="93"/>
        <v>100</v>
      </c>
    </row>
    <row r="6" spans="1:1200" ht="15.75" customHeight="1">
      <c r="A6" s="84"/>
      <c r="B6" s="41" t="e">
        <f>VLOOKUP(A6,Information!$A$2:$H$1000,2,FALSE)</f>
        <v>#N/A</v>
      </c>
      <c r="C6" t="e">
        <f>VLOOKUP(A6,Information!$A$2:$H$1000,3,FALSE)</f>
        <v>#N/A</v>
      </c>
      <c r="I6">
        <f t="shared" si="0"/>
        <v>0</v>
      </c>
      <c r="M6" s="84"/>
      <c r="N6" s="41" t="e">
        <f>VLOOKUP(M6,Information!$A$2:$H$1000,2,FALSE)</f>
        <v>#N/A</v>
      </c>
      <c r="O6" t="e">
        <f>VLOOKUP(M6,Information!$A$2:$H$1000,3,FALSE)</f>
        <v>#N/A</v>
      </c>
      <c r="U6">
        <f t="shared" si="1"/>
        <v>0</v>
      </c>
      <c r="Y6" s="84"/>
      <c r="Z6" s="41" t="e">
        <f>VLOOKUP(Y6,Information!$A$2:$H$1000,2,FALSE)</f>
        <v>#N/A</v>
      </c>
      <c r="AA6" t="e">
        <f>VLOOKUP(Y6,Information!$A$2:$H$1000,3,FALSE)</f>
        <v>#N/A</v>
      </c>
      <c r="AG6">
        <f t="shared" si="2"/>
        <v>0</v>
      </c>
      <c r="AK6" s="84"/>
      <c r="AL6" s="41" t="e">
        <f>VLOOKUP(AK6,Information!$A$2:$H$1000,2,FALSE)</f>
        <v>#N/A</v>
      </c>
      <c r="AM6" t="e">
        <f>VLOOKUP(AK6,Information!$A$2:$H$1000,3,FALSE)</f>
        <v>#N/A</v>
      </c>
      <c r="AS6">
        <f t="shared" si="3"/>
        <v>0</v>
      </c>
      <c r="AW6" s="84"/>
      <c r="AX6" s="41" t="e">
        <f>VLOOKUP(AW6,Information!$A$2:$H$1000,2,FALSE)</f>
        <v>#N/A</v>
      </c>
      <c r="AY6" t="e">
        <f>VLOOKUP(AW6,Information!$A$2:$H$1000,3,FALSE)</f>
        <v>#N/A</v>
      </c>
      <c r="BE6">
        <f t="shared" si="4"/>
        <v>0</v>
      </c>
      <c r="BI6" s="84"/>
      <c r="BJ6" s="41" t="e">
        <f>VLOOKUP(BI6,Information!$A$2:$H$1000,2,FALSE)</f>
        <v>#N/A</v>
      </c>
      <c r="BK6" t="e">
        <f>VLOOKUP(BI6,Information!$A$2:$H$1000,3,FALSE)</f>
        <v>#N/A</v>
      </c>
      <c r="BQ6">
        <f t="shared" si="5"/>
        <v>0</v>
      </c>
      <c r="BU6" s="84"/>
      <c r="BV6" s="41" t="e">
        <f>VLOOKUP(BU6,Information!$A$2:$H$1000,2,FALSE)</f>
        <v>#N/A</v>
      </c>
      <c r="BW6" t="e">
        <f>VLOOKUP(BU6,Information!$A$2:$H$1000,3,FALSE)</f>
        <v>#N/A</v>
      </c>
      <c r="CC6">
        <f t="shared" si="6"/>
        <v>0</v>
      </c>
      <c r="CG6" s="84"/>
      <c r="CH6" s="41" t="e">
        <f>VLOOKUP(CG6,Information!$A$2:$H$1000,2,FALSE)</f>
        <v>#N/A</v>
      </c>
      <c r="CI6" t="e">
        <f>VLOOKUP(CG6,Information!$A$2:$H$1000,3,FALSE)</f>
        <v>#N/A</v>
      </c>
      <c r="CO6">
        <f t="shared" si="7"/>
        <v>0</v>
      </c>
      <c r="CS6" s="84"/>
      <c r="CT6" s="41" t="e">
        <f>VLOOKUP(CS6,Information!$A$2:$H$1000,2,FALSE)</f>
        <v>#N/A</v>
      </c>
      <c r="CU6" t="e">
        <f>VLOOKUP(CS6,Information!$A$2:$H$1000,3,FALSE)</f>
        <v>#N/A</v>
      </c>
      <c r="DA6">
        <f t="shared" si="8"/>
        <v>0</v>
      </c>
      <c r="DE6" s="84"/>
      <c r="DF6" s="41" t="e">
        <f>VLOOKUP(DE6,Information!$A$2:$H$1000,2,FALSE)</f>
        <v>#N/A</v>
      </c>
      <c r="DG6" t="e">
        <f>VLOOKUP(DE6,Information!$A$2:$H$1000,3,FALSE)</f>
        <v>#N/A</v>
      </c>
      <c r="DM6">
        <f t="shared" si="9"/>
        <v>0</v>
      </c>
      <c r="DQ6" s="84"/>
      <c r="DR6" s="41" t="e">
        <f>VLOOKUP(DQ6,Information!$A$2:$H$1000,2,FALSE)</f>
        <v>#N/A</v>
      </c>
      <c r="DS6" t="e">
        <f>VLOOKUP(DQ6,Information!$A$2:$H$1000,3,FALSE)</f>
        <v>#N/A</v>
      </c>
      <c r="DY6">
        <f t="shared" si="10"/>
        <v>0</v>
      </c>
      <c r="EC6" s="84"/>
      <c r="ED6" s="41" t="e">
        <f>VLOOKUP(EC6,Information!$A$2:$H$1000,2,FALSE)</f>
        <v>#N/A</v>
      </c>
      <c r="EE6" t="e">
        <f>VLOOKUP(EC6,Information!$A$2:$H$1000,3,FALSE)</f>
        <v>#N/A</v>
      </c>
      <c r="EK6">
        <f t="shared" si="11"/>
        <v>0</v>
      </c>
      <c r="EO6" s="84"/>
      <c r="EP6" s="41" t="e">
        <f>VLOOKUP(EO6,Information!$A$2:$H$1000,2,FALSE)</f>
        <v>#N/A</v>
      </c>
      <c r="EQ6" t="e">
        <f>VLOOKUP(EO6,Information!$A$2:$H$1000,3,FALSE)</f>
        <v>#N/A</v>
      </c>
      <c r="EW6">
        <f t="shared" si="12"/>
        <v>0</v>
      </c>
      <c r="FA6" s="84"/>
      <c r="FB6" s="41" t="e">
        <f>VLOOKUP(FA6,Information!$A$2:$H$1000,2,FALSE)</f>
        <v>#N/A</v>
      </c>
      <c r="FC6" t="e">
        <f>VLOOKUP(FA6,Information!$A$2:$H$1000,3,FALSE)</f>
        <v>#N/A</v>
      </c>
      <c r="FI6">
        <f t="shared" si="13"/>
        <v>0</v>
      </c>
      <c r="FM6" s="84"/>
      <c r="FN6" s="41" t="e">
        <f>VLOOKUP(FM6,Information!$A$2:$H$1000,2,FALSE)</f>
        <v>#N/A</v>
      </c>
      <c r="FO6" t="e">
        <f>VLOOKUP(FM6,Information!$A$2:$H$1000,3,FALSE)</f>
        <v>#N/A</v>
      </c>
      <c r="FU6">
        <f t="shared" si="14"/>
        <v>0</v>
      </c>
      <c r="FY6" s="84"/>
      <c r="FZ6" s="41" t="e">
        <f>VLOOKUP(FY6,Information!$A$2:$H$1000,2,FALSE)</f>
        <v>#N/A</v>
      </c>
      <c r="GA6" t="e">
        <f>VLOOKUP(FY6,Information!$A$2:$H$1000,3,FALSE)</f>
        <v>#N/A</v>
      </c>
      <c r="GG6">
        <f t="shared" si="15"/>
        <v>0</v>
      </c>
      <c r="GK6" s="84"/>
      <c r="GL6" s="41" t="e">
        <f>VLOOKUP(GK6,Information!$A$2:$H$1000,2,FALSE)</f>
        <v>#N/A</v>
      </c>
      <c r="GM6" t="e">
        <f>VLOOKUP(GK6,Information!$A$2:$H$1000,3,FALSE)</f>
        <v>#N/A</v>
      </c>
      <c r="GS6">
        <f t="shared" si="16"/>
        <v>0</v>
      </c>
      <c r="GW6" s="84"/>
      <c r="GX6" s="41" t="e">
        <f>VLOOKUP(GW6,Information!$A$2:$H$1000,2,FALSE)</f>
        <v>#N/A</v>
      </c>
      <c r="GY6" t="e">
        <f>VLOOKUP(GW6,Information!$A$2:$H$1000,3,FALSE)</f>
        <v>#N/A</v>
      </c>
      <c r="HE6">
        <f t="shared" si="17"/>
        <v>0</v>
      </c>
      <c r="HI6" s="84"/>
      <c r="HJ6" s="41" t="e">
        <f>VLOOKUP(HI6,Information!$A$2:$H$1000,2,FALSE)</f>
        <v>#N/A</v>
      </c>
      <c r="HK6" t="e">
        <f>VLOOKUP(HI6,Information!$A$2:$H$1000,3,FALSE)</f>
        <v>#N/A</v>
      </c>
      <c r="HQ6">
        <f t="shared" si="18"/>
        <v>0</v>
      </c>
      <c r="HU6" s="84"/>
      <c r="HV6" s="41" t="e">
        <f>VLOOKUP(HU6,Information!$A$2:$H$1000,2,FALSE)</f>
        <v>#N/A</v>
      </c>
      <c r="HW6" t="e">
        <f>VLOOKUP(HU6,Information!$A$2:$H$1000,3,FALSE)</f>
        <v>#N/A</v>
      </c>
      <c r="IC6">
        <f t="shared" si="19"/>
        <v>0</v>
      </c>
      <c r="IG6" s="84"/>
      <c r="IH6" s="41" t="e">
        <f>VLOOKUP(IG6,Information!$A$2:$H$1000,2,FALSE)</f>
        <v>#N/A</v>
      </c>
      <c r="II6" t="e">
        <f>VLOOKUP(IG6,Information!$A$2:$H$1000,3,FALSE)</f>
        <v>#N/A</v>
      </c>
      <c r="IO6">
        <f t="shared" si="20"/>
        <v>0</v>
      </c>
      <c r="IS6" s="84"/>
      <c r="IT6" s="41" t="e">
        <f>VLOOKUP(IS6,Information!$A$2:$H$1000,2,FALSE)</f>
        <v>#N/A</v>
      </c>
      <c r="IU6" t="e">
        <f>VLOOKUP(IS6,Information!$A$2:$H$1000,3,FALSE)</f>
        <v>#N/A</v>
      </c>
      <c r="JA6">
        <f t="shared" si="21"/>
        <v>0</v>
      </c>
      <c r="JE6" s="84"/>
      <c r="JF6" s="41" t="e">
        <f>VLOOKUP(JE6,Information!$A$2:$H$1000,2,FALSE)</f>
        <v>#N/A</v>
      </c>
      <c r="JG6" t="e">
        <f>VLOOKUP(JE6,Information!$A$2:$H$1000,3,FALSE)</f>
        <v>#N/A</v>
      </c>
      <c r="JM6">
        <f t="shared" si="22"/>
        <v>0</v>
      </c>
      <c r="JQ6" s="84"/>
      <c r="JR6" s="41" t="e">
        <f>VLOOKUP(JQ6,Information!$A$2:$H$1000,2,FALSE)</f>
        <v>#N/A</v>
      </c>
      <c r="JS6" t="e">
        <f>VLOOKUP(JQ6,Information!$A$2:$H$1000,3,FALSE)</f>
        <v>#N/A</v>
      </c>
      <c r="JY6">
        <f t="shared" si="23"/>
        <v>0</v>
      </c>
      <c r="KC6" s="84"/>
      <c r="KD6" s="41" t="e">
        <f>VLOOKUP(KC6,Information!$A$2:$H$1000,2,FALSE)</f>
        <v>#N/A</v>
      </c>
      <c r="KE6" t="e">
        <f>VLOOKUP(KC6,Information!$A$2:$H$1000,3,FALSE)</f>
        <v>#N/A</v>
      </c>
      <c r="KK6">
        <f t="shared" si="24"/>
        <v>0</v>
      </c>
      <c r="KO6" s="84"/>
      <c r="KP6" s="41" t="e">
        <f>VLOOKUP(KO6,Information!$A$2:$H$1000,2,FALSE)</f>
        <v>#N/A</v>
      </c>
      <c r="KQ6" t="e">
        <f>VLOOKUP(KO6,Information!$A$2:$H$1000,3,FALSE)</f>
        <v>#N/A</v>
      </c>
      <c r="KW6">
        <f t="shared" si="25"/>
        <v>0</v>
      </c>
      <c r="LA6" s="84"/>
      <c r="LB6" s="41" t="e">
        <f>VLOOKUP(LA6,Information!$A$2:$H$1000,2,FALSE)</f>
        <v>#N/A</v>
      </c>
      <c r="LC6" t="e">
        <f>VLOOKUP(LA6,Information!$A$2:$H$1000,3,FALSE)</f>
        <v>#N/A</v>
      </c>
      <c r="LI6">
        <f t="shared" si="26"/>
        <v>0</v>
      </c>
      <c r="LM6" s="84"/>
      <c r="LN6" s="41" t="e">
        <f>VLOOKUP(LM6,Information!$A$2:$H$1000,2,FALSE)</f>
        <v>#N/A</v>
      </c>
      <c r="LO6" t="e">
        <f>VLOOKUP(LM6,Information!$A$2:$H$1000,3,FALSE)</f>
        <v>#N/A</v>
      </c>
      <c r="LU6">
        <f t="shared" si="27"/>
        <v>0</v>
      </c>
      <c r="LY6" s="84"/>
      <c r="LZ6" s="41" t="e">
        <f>VLOOKUP(LY6,Information!$A$2:$H$1000,2,FALSE)</f>
        <v>#N/A</v>
      </c>
      <c r="MA6" t="e">
        <f>VLOOKUP(LY6,Information!$A$2:$H$1000,3,FALSE)</f>
        <v>#N/A</v>
      </c>
      <c r="MG6">
        <f t="shared" si="28"/>
        <v>0</v>
      </c>
      <c r="MK6" s="84"/>
      <c r="ML6" s="41" t="e">
        <f>VLOOKUP(MK6,Information!$A$2:$H$1000,2,FALSE)</f>
        <v>#N/A</v>
      </c>
      <c r="MM6" t="e">
        <f>VLOOKUP(MK6,Information!$A$2:$H$1000,3,FALSE)</f>
        <v>#N/A</v>
      </c>
      <c r="MS6">
        <f t="shared" si="29"/>
        <v>0</v>
      </c>
      <c r="MW6" s="84"/>
      <c r="MX6" s="41" t="e">
        <f>VLOOKUP(MW6,Information!$A$2:$H$1000,2,FALSE)</f>
        <v>#N/A</v>
      </c>
      <c r="MY6" t="e">
        <f>VLOOKUP(MW6,Information!$A$2:$H$1000,3,FALSE)</f>
        <v>#N/A</v>
      </c>
      <c r="NE6">
        <f t="shared" si="30"/>
        <v>0</v>
      </c>
      <c r="NI6" s="84"/>
      <c r="NJ6" s="41" t="e">
        <f>VLOOKUP(NI6,Information!$A$2:$H$1000,2,FALSE)</f>
        <v>#N/A</v>
      </c>
      <c r="NK6" t="e">
        <f>VLOOKUP(NI6,Information!$A$2:$H$1000,3,FALSE)</f>
        <v>#N/A</v>
      </c>
      <c r="NQ6">
        <f t="shared" si="31"/>
        <v>0</v>
      </c>
      <c r="NU6" s="84"/>
      <c r="NV6" s="41" t="e">
        <f>VLOOKUP(NU6,Information!$A$2:$H$1000,2,FALSE)</f>
        <v>#N/A</v>
      </c>
      <c r="NW6" t="e">
        <f>VLOOKUP(NU6,Information!$A$2:$H$1000,3,FALSE)</f>
        <v>#N/A</v>
      </c>
      <c r="OC6">
        <f t="shared" si="32"/>
        <v>0</v>
      </c>
      <c r="OG6" s="84"/>
      <c r="OH6" s="41" t="e">
        <f>VLOOKUP(OG6,Information!$A$2:$H$1000,2,FALSE)</f>
        <v>#N/A</v>
      </c>
      <c r="OI6" t="e">
        <f>VLOOKUP(OG6,Information!$A$2:$H$1000,3,FALSE)</f>
        <v>#N/A</v>
      </c>
      <c r="OO6">
        <f t="shared" si="33"/>
        <v>0</v>
      </c>
      <c r="OS6" s="84"/>
      <c r="OT6" s="41" t="e">
        <f>VLOOKUP(OS6,Information!$A$2:$H$1000,2,FALSE)</f>
        <v>#N/A</v>
      </c>
      <c r="OU6" t="e">
        <f>VLOOKUP(OS6,Information!$A$2:$H$1000,3,FALSE)</f>
        <v>#N/A</v>
      </c>
      <c r="PA6">
        <f t="shared" si="34"/>
        <v>0</v>
      </c>
      <c r="PE6" s="84"/>
      <c r="PF6" s="41" t="e">
        <f>VLOOKUP(PE6,Information!$A$2:$H$1000,2,FALSE)</f>
        <v>#N/A</v>
      </c>
      <c r="PG6" t="e">
        <f>VLOOKUP(PE6,Information!$A$2:$H$1000,3,FALSE)</f>
        <v>#N/A</v>
      </c>
      <c r="PM6">
        <f t="shared" si="35"/>
        <v>0</v>
      </c>
      <c r="PQ6" s="84"/>
      <c r="PR6" s="41" t="e">
        <f>VLOOKUP(PQ6,Information!$A$2:$H$1000,2,FALSE)</f>
        <v>#N/A</v>
      </c>
      <c r="PS6" t="e">
        <f>VLOOKUP(PQ6,Information!$A$2:$H$1000,3,FALSE)</f>
        <v>#N/A</v>
      </c>
      <c r="PY6">
        <f t="shared" si="36"/>
        <v>0</v>
      </c>
      <c r="QC6" s="84"/>
      <c r="QD6" s="41" t="e">
        <f>VLOOKUP(QC6,Information!$A$2:$H$1000,2,FALSE)</f>
        <v>#N/A</v>
      </c>
      <c r="QE6" t="e">
        <f>VLOOKUP(QC6,Information!$A$2:$H$1000,3,FALSE)</f>
        <v>#N/A</v>
      </c>
      <c r="QK6">
        <f t="shared" si="37"/>
        <v>0</v>
      </c>
      <c r="QO6" s="84"/>
      <c r="QP6" s="41" t="e">
        <f>VLOOKUP(QO6,Information!$A$2:$H$1000,2,FALSE)</f>
        <v>#N/A</v>
      </c>
      <c r="QQ6" t="e">
        <f>VLOOKUP(QO6,Information!$A$2:$H$1000,3,FALSE)</f>
        <v>#N/A</v>
      </c>
      <c r="QW6">
        <f t="shared" si="38"/>
        <v>0</v>
      </c>
      <c r="RA6" s="84"/>
      <c r="RB6" s="41" t="e">
        <f>VLOOKUP(RA6,Information!$A$2:$H$1000,2,FALSE)</f>
        <v>#N/A</v>
      </c>
      <c r="RC6" t="e">
        <f>VLOOKUP(RA6,Information!$A$2:$H$1000,3,FALSE)</f>
        <v>#N/A</v>
      </c>
      <c r="RI6">
        <f t="shared" si="39"/>
        <v>0</v>
      </c>
      <c r="RM6" s="84"/>
      <c r="RN6" s="41" t="e">
        <f>VLOOKUP(RM6,Information!$A$2:$H$1000,2,FALSE)</f>
        <v>#N/A</v>
      </c>
      <c r="RO6" t="e">
        <f>VLOOKUP(RM6,Information!$A$2:$H$1000,3,FALSE)</f>
        <v>#N/A</v>
      </c>
      <c r="RU6">
        <f t="shared" si="40"/>
        <v>0</v>
      </c>
      <c r="RY6" s="84"/>
      <c r="RZ6" s="41" t="e">
        <f>VLOOKUP(RY6,Information!$A$2:$H$1000,2,FALSE)</f>
        <v>#N/A</v>
      </c>
      <c r="SA6" t="e">
        <f>VLOOKUP(RY6,Information!$A$2:$H$1000,3,FALSE)</f>
        <v>#N/A</v>
      </c>
      <c r="SG6">
        <f t="shared" si="41"/>
        <v>0</v>
      </c>
      <c r="SK6" s="84"/>
      <c r="SL6" s="41" t="e">
        <f>VLOOKUP(SK6,Information!$A$2:$H$1000,2,FALSE)</f>
        <v>#N/A</v>
      </c>
      <c r="SM6" t="e">
        <f>VLOOKUP(SK6,Information!$A$2:$H$1000,3,FALSE)</f>
        <v>#N/A</v>
      </c>
      <c r="SS6">
        <f t="shared" si="42"/>
        <v>0</v>
      </c>
      <c r="SW6" s="84"/>
      <c r="SX6" s="41" t="e">
        <f>VLOOKUP(SW6,Information!$A$2:$H$1000,2,FALSE)</f>
        <v>#N/A</v>
      </c>
      <c r="SY6" t="e">
        <f>VLOOKUP(SW6,Information!$A$2:$H$1000,3,FALSE)</f>
        <v>#N/A</v>
      </c>
      <c r="TE6">
        <f t="shared" si="43"/>
        <v>0</v>
      </c>
      <c r="TI6" s="84"/>
      <c r="TJ6" s="41" t="e">
        <f>VLOOKUP(TI6,Information!$A$2:$H$1000,2,FALSE)</f>
        <v>#N/A</v>
      </c>
      <c r="TK6" t="e">
        <f>VLOOKUP(TI6,Information!$A$2:$H$1000,3,FALSE)</f>
        <v>#N/A</v>
      </c>
      <c r="TQ6">
        <f t="shared" si="44"/>
        <v>0</v>
      </c>
      <c r="TU6" s="84"/>
      <c r="TV6" s="41" t="e">
        <f>VLOOKUP(TU6,Information!$A$2:$H$1000,2,FALSE)</f>
        <v>#N/A</v>
      </c>
      <c r="TW6" t="e">
        <f>VLOOKUP(TU6,Information!$A$2:$H$1000,3,FALSE)</f>
        <v>#N/A</v>
      </c>
      <c r="UC6">
        <f t="shared" si="45"/>
        <v>0</v>
      </c>
      <c r="UG6" s="84"/>
      <c r="UH6" s="41" t="e">
        <f>VLOOKUP(UG6,Information!$A$2:$H$1000,2,FALSE)</f>
        <v>#N/A</v>
      </c>
      <c r="UI6" t="e">
        <f>VLOOKUP(UG6,Information!$A$2:$H$1000,3,FALSE)</f>
        <v>#N/A</v>
      </c>
      <c r="UO6">
        <f t="shared" si="46"/>
        <v>0</v>
      </c>
      <c r="US6" s="84"/>
      <c r="UT6" s="41" t="e">
        <f>VLOOKUP(US6,Information!$A$2:$H$1000,2,FALSE)</f>
        <v>#N/A</v>
      </c>
      <c r="UU6" t="e">
        <f>VLOOKUP(US6,Information!$A$2:$H$1000,3,FALSE)</f>
        <v>#N/A</v>
      </c>
      <c r="VA6">
        <f t="shared" si="47"/>
        <v>0</v>
      </c>
      <c r="VE6" s="84"/>
      <c r="VF6" s="41" t="e">
        <f>VLOOKUP(VE6,Information!$A$2:$H$1000,2,FALSE)</f>
        <v>#N/A</v>
      </c>
      <c r="VG6" t="e">
        <f>VLOOKUP(VE6,Information!$A$2:$H$1000,3,FALSE)</f>
        <v>#N/A</v>
      </c>
      <c r="VM6">
        <f t="shared" si="48"/>
        <v>0</v>
      </c>
      <c r="VQ6" s="84"/>
      <c r="VR6" s="41" t="e">
        <f>VLOOKUP(VQ6,Information!$A$2:$H$1000,2,FALSE)</f>
        <v>#N/A</v>
      </c>
      <c r="VS6" t="e">
        <f>VLOOKUP(VQ6,Information!$A$2:$H$1000,3,FALSE)</f>
        <v>#N/A</v>
      </c>
      <c r="VY6">
        <f t="shared" si="49"/>
        <v>0</v>
      </c>
      <c r="WC6" s="84"/>
      <c r="WD6" s="41" t="e">
        <f>VLOOKUP(WC6,Information!$A$2:$H$1000,2,FALSE)</f>
        <v>#N/A</v>
      </c>
      <c r="WE6" t="e">
        <f>VLOOKUP(WC6,Information!$A$2:$H$1000,3,FALSE)</f>
        <v>#N/A</v>
      </c>
      <c r="WK6">
        <f t="shared" si="50"/>
        <v>0</v>
      </c>
      <c r="WO6" s="84"/>
      <c r="WP6" s="41" t="e">
        <f>VLOOKUP(WO6,Information!$A$2:$H$1000,2,FALSE)</f>
        <v>#N/A</v>
      </c>
      <c r="WQ6" t="e">
        <f>VLOOKUP(WO6,Information!$A$2:$H$1000,3,FALSE)</f>
        <v>#N/A</v>
      </c>
      <c r="WW6">
        <f t="shared" si="51"/>
        <v>0</v>
      </c>
      <c r="XA6" s="84"/>
      <c r="XB6" s="41" t="e">
        <f>VLOOKUP(XA6,Information!$A$2:$H$1000,2,FALSE)</f>
        <v>#N/A</v>
      </c>
      <c r="XC6" t="e">
        <f>VLOOKUP(XA6,Information!$A$2:$H$1000,3,FALSE)</f>
        <v>#N/A</v>
      </c>
      <c r="XI6">
        <f t="shared" si="52"/>
        <v>0</v>
      </c>
      <c r="XM6" s="84"/>
      <c r="XN6" s="41" t="e">
        <f>VLOOKUP(XM6,Information!$A$2:$H$1000,2,FALSE)</f>
        <v>#N/A</v>
      </c>
      <c r="XO6" t="e">
        <f>VLOOKUP(XM6,Information!$A$2:$H$1000,3,FALSE)</f>
        <v>#N/A</v>
      </c>
      <c r="XU6">
        <f t="shared" si="53"/>
        <v>0</v>
      </c>
      <c r="XY6" s="84"/>
      <c r="XZ6" s="41" t="e">
        <f>VLOOKUP(XY6,Information!$A$2:$H$1000,2,FALSE)</f>
        <v>#N/A</v>
      </c>
      <c r="YA6" t="e">
        <f>VLOOKUP(XY6,Information!$A$2:$H$1000,3,FALSE)</f>
        <v>#N/A</v>
      </c>
      <c r="YG6">
        <f t="shared" si="54"/>
        <v>0</v>
      </c>
      <c r="YK6" s="84"/>
      <c r="YL6" s="41" t="e">
        <f>VLOOKUP(YK6,Information!$A$2:$H$1000,2,FALSE)</f>
        <v>#N/A</v>
      </c>
      <c r="YM6" t="e">
        <f>VLOOKUP(YK6,Information!$A$2:$H$1000,3,FALSE)</f>
        <v>#N/A</v>
      </c>
      <c r="YS6">
        <f t="shared" si="55"/>
        <v>0</v>
      </c>
      <c r="YW6" s="84"/>
      <c r="YX6" s="41" t="e">
        <f>VLOOKUP(YW6,Information!$A$2:$H$1000,2,FALSE)</f>
        <v>#N/A</v>
      </c>
      <c r="YY6" t="e">
        <f>VLOOKUP(YW6,Information!$A$2:$H$1000,3,FALSE)</f>
        <v>#N/A</v>
      </c>
      <c r="ZE6">
        <f t="shared" si="56"/>
        <v>0</v>
      </c>
      <c r="ZI6" s="84"/>
      <c r="ZJ6" s="41" t="e">
        <f>VLOOKUP(ZI6,Information!$A$2:$H$1000,2,FALSE)</f>
        <v>#N/A</v>
      </c>
      <c r="ZK6" t="e">
        <f>VLOOKUP(ZI6,Information!$A$2:$H$1000,3,FALSE)</f>
        <v>#N/A</v>
      </c>
      <c r="ZQ6">
        <f t="shared" si="57"/>
        <v>0</v>
      </c>
      <c r="ZU6" s="84"/>
      <c r="ZV6" s="41" t="e">
        <f>VLOOKUP(ZU6,Information!$A$2:$H$1000,2,FALSE)</f>
        <v>#N/A</v>
      </c>
      <c r="ZW6" t="e">
        <f>VLOOKUP(ZU6,Information!$A$2:$H$1000,3,FALSE)</f>
        <v>#N/A</v>
      </c>
      <c r="AAC6">
        <f t="shared" si="58"/>
        <v>0</v>
      </c>
      <c r="AAG6" s="84"/>
      <c r="AAH6" s="41" t="e">
        <f>VLOOKUP(AAG6,Information!$A$2:$H$1000,2,FALSE)</f>
        <v>#N/A</v>
      </c>
      <c r="AAI6" t="e">
        <f>VLOOKUP(AAG6,Information!$A$2:$H$1000,3,FALSE)</f>
        <v>#N/A</v>
      </c>
      <c r="AAO6">
        <f t="shared" si="59"/>
        <v>0</v>
      </c>
      <c r="AAS6" s="84"/>
      <c r="AAT6" s="41" t="e">
        <f>VLOOKUP(AAS6,Information!$A$2:$H$1000,2,FALSE)</f>
        <v>#N/A</v>
      </c>
      <c r="AAU6" t="e">
        <f>VLOOKUP(AAS6,Information!$A$2:$H$1000,3,FALSE)</f>
        <v>#N/A</v>
      </c>
      <c r="ABA6">
        <f t="shared" si="60"/>
        <v>0</v>
      </c>
      <c r="ABE6" s="84"/>
      <c r="ABF6" s="41" t="e">
        <f>VLOOKUP(ABE6,Information!$A$2:$H$1000,2,FALSE)</f>
        <v>#N/A</v>
      </c>
      <c r="ABG6" t="e">
        <f>VLOOKUP(ABE6,Information!$A$2:$H$1000,3,FALSE)</f>
        <v>#N/A</v>
      </c>
      <c r="ABM6">
        <f t="shared" si="61"/>
        <v>0</v>
      </c>
      <c r="ABQ6" s="84"/>
      <c r="ABR6" s="41" t="e">
        <f>VLOOKUP(ABQ6,Information!$A$2:$H$1000,2,FALSE)</f>
        <v>#N/A</v>
      </c>
      <c r="ABS6" t="e">
        <f>VLOOKUP(ABQ6,Information!$A$2:$H$1000,3,FALSE)</f>
        <v>#N/A</v>
      </c>
      <c r="ABY6">
        <f t="shared" si="62"/>
        <v>0</v>
      </c>
      <c r="ACC6" s="84"/>
      <c r="ACD6" s="41" t="e">
        <f>VLOOKUP(ACC6,Information!$A$2:$H$1000,2,FALSE)</f>
        <v>#N/A</v>
      </c>
      <c r="ACE6" t="e">
        <f>VLOOKUP(ACC6,Information!$A$2:$H$1000,3,FALSE)</f>
        <v>#N/A</v>
      </c>
      <c r="ACK6">
        <f t="shared" si="63"/>
        <v>0</v>
      </c>
      <c r="ACO6" s="84"/>
      <c r="ACP6" s="41" t="e">
        <f>VLOOKUP(ACO6,Information!$A$2:$H$1000,2,FALSE)</f>
        <v>#N/A</v>
      </c>
      <c r="ACQ6" t="e">
        <f>VLOOKUP(ACO6,Information!$A$2:$H$1000,3,FALSE)</f>
        <v>#N/A</v>
      </c>
      <c r="ACW6">
        <f t="shared" si="64"/>
        <v>0</v>
      </c>
      <c r="ADA6" s="84"/>
      <c r="ADB6" s="41" t="e">
        <f>VLOOKUP(ADA6,Information!$A$2:$H$1000,2,FALSE)</f>
        <v>#N/A</v>
      </c>
      <c r="ADC6" t="e">
        <f>VLOOKUP(ADA6,Information!$A$2:$H$1000,3,FALSE)</f>
        <v>#N/A</v>
      </c>
      <c r="ADI6">
        <f t="shared" si="65"/>
        <v>0</v>
      </c>
      <c r="ADM6" s="84"/>
      <c r="ADN6" s="41" t="e">
        <f>VLOOKUP(ADM6,Information!$A$2:$H$1000,2,FALSE)</f>
        <v>#N/A</v>
      </c>
      <c r="ADO6" t="e">
        <f>VLOOKUP(ADM6,Information!$A$2:$H$1000,3,FALSE)</f>
        <v>#N/A</v>
      </c>
      <c r="ADU6">
        <f t="shared" si="66"/>
        <v>0</v>
      </c>
      <c r="ADY6" s="84"/>
      <c r="ADZ6" s="41" t="e">
        <f>VLOOKUP(ADY6,Information!$A$2:$H$1000,2,FALSE)</f>
        <v>#N/A</v>
      </c>
      <c r="AEA6" t="e">
        <f>VLOOKUP(ADY6,Information!$A$2:$H$1000,3,FALSE)</f>
        <v>#N/A</v>
      </c>
      <c r="AEG6">
        <f t="shared" si="67"/>
        <v>0</v>
      </c>
      <c r="AEK6" s="84"/>
      <c r="AEL6" s="41" t="e">
        <f>VLOOKUP(AEK6,Information!$A$2:$H$1000,2,FALSE)</f>
        <v>#N/A</v>
      </c>
      <c r="AEM6" t="e">
        <f>VLOOKUP(AEK6,Information!$A$2:$H$1000,3,FALSE)</f>
        <v>#N/A</v>
      </c>
      <c r="AES6">
        <f t="shared" si="68"/>
        <v>0</v>
      </c>
      <c r="AEW6" s="84"/>
      <c r="AEX6" s="41" t="e">
        <f>VLOOKUP(AEW6,Information!$A$2:$H$1000,2,FALSE)</f>
        <v>#N/A</v>
      </c>
      <c r="AEY6" t="e">
        <f>VLOOKUP(AEW6,Information!$A$2:$H$1000,3,FALSE)</f>
        <v>#N/A</v>
      </c>
      <c r="AFE6">
        <f t="shared" si="69"/>
        <v>0</v>
      </c>
      <c r="AFI6" s="84"/>
      <c r="AFJ6" s="41" t="e">
        <f>VLOOKUP(AFI6,Information!$A$2:$H$1000,2,FALSE)</f>
        <v>#N/A</v>
      </c>
      <c r="AFK6" t="e">
        <f>VLOOKUP(AFI6,Information!$A$2:$H$1000,3,FALSE)</f>
        <v>#N/A</v>
      </c>
      <c r="AFQ6">
        <f t="shared" si="70"/>
        <v>0</v>
      </c>
      <c r="AFU6" s="84"/>
      <c r="AFV6" s="41" t="e">
        <f>VLOOKUP(AFU6,Information!$A$2:$H$1000,2,FALSE)</f>
        <v>#N/A</v>
      </c>
      <c r="AFW6" t="e">
        <f>VLOOKUP(AFU6,Information!$A$2:$H$1000,3,FALSE)</f>
        <v>#N/A</v>
      </c>
      <c r="AGC6">
        <f t="shared" si="71"/>
        <v>0</v>
      </c>
      <c r="AGG6" s="84"/>
      <c r="AGH6" s="41" t="e">
        <f>VLOOKUP(AGG6,Information!$A$2:$H$1000,2,FALSE)</f>
        <v>#N/A</v>
      </c>
      <c r="AGI6" t="e">
        <f>VLOOKUP(AGG6,Information!$A$2:$H$1000,3,FALSE)</f>
        <v>#N/A</v>
      </c>
      <c r="AGO6">
        <f t="shared" si="72"/>
        <v>0</v>
      </c>
      <c r="AGS6" s="84"/>
      <c r="AGT6" s="41" t="e">
        <f>VLOOKUP(AGS6,Information!$A$2:$H$1000,2,FALSE)</f>
        <v>#N/A</v>
      </c>
      <c r="AGU6" t="e">
        <f>VLOOKUP(AGS6,Information!$A$2:$H$1000,3,FALSE)</f>
        <v>#N/A</v>
      </c>
      <c r="AHA6">
        <f t="shared" si="73"/>
        <v>0</v>
      </c>
      <c r="AHE6" s="84"/>
      <c r="AHF6" s="41" t="e">
        <f>VLOOKUP(AHE6,Information!$A$2:$H$1000,2,FALSE)</f>
        <v>#N/A</v>
      </c>
      <c r="AHG6" t="e">
        <f>VLOOKUP(AHE6,Information!$A$2:$H$1000,3,FALSE)</f>
        <v>#N/A</v>
      </c>
      <c r="AHM6">
        <f t="shared" si="74"/>
        <v>0</v>
      </c>
      <c r="AHQ6" s="84"/>
      <c r="AHR6" s="41" t="e">
        <f>VLOOKUP(AHQ6,Information!$A$2:$H$1000,2,FALSE)</f>
        <v>#N/A</v>
      </c>
      <c r="AHS6" t="e">
        <f>VLOOKUP(AHQ6,Information!$A$2:$H$1000,3,FALSE)</f>
        <v>#N/A</v>
      </c>
      <c r="AHY6">
        <f t="shared" si="75"/>
        <v>0</v>
      </c>
      <c r="AIC6" s="84"/>
      <c r="AID6" s="41" t="e">
        <f>VLOOKUP(AIC6,Information!$A$2:$H$1000,2,FALSE)</f>
        <v>#N/A</v>
      </c>
      <c r="AIE6" t="e">
        <f>VLOOKUP(AIC6,Information!$A$2:$H$1000,3,FALSE)</f>
        <v>#N/A</v>
      </c>
      <c r="AIK6">
        <f t="shared" si="76"/>
        <v>0</v>
      </c>
      <c r="AIO6" s="84"/>
      <c r="AIP6" s="41" t="e">
        <f>VLOOKUP(AIO6,Information!$A$2:$H$1000,2,FALSE)</f>
        <v>#N/A</v>
      </c>
      <c r="AIQ6" t="e">
        <f>VLOOKUP(AIO6,Information!$A$2:$H$1000,3,FALSE)</f>
        <v>#N/A</v>
      </c>
      <c r="AIW6">
        <f t="shared" si="77"/>
        <v>0</v>
      </c>
      <c r="AJA6" s="84"/>
      <c r="AJB6" s="41" t="e">
        <f>VLOOKUP(AJA6,Information!$A$2:$H$1000,2,FALSE)</f>
        <v>#N/A</v>
      </c>
      <c r="AJC6" t="e">
        <f>VLOOKUP(AJA6,Information!$A$2:$H$1000,3,FALSE)</f>
        <v>#N/A</v>
      </c>
      <c r="AJI6">
        <f t="shared" si="78"/>
        <v>0</v>
      </c>
      <c r="AJM6" s="84" t="s">
        <v>298</v>
      </c>
      <c r="AJN6" s="85" t="str">
        <f>VLOOKUP(AJM6,Information!$A$2:$H$1000,2,FALSE)</f>
        <v>unknown</v>
      </c>
      <c r="AJO6" s="67" t="str">
        <f>VLOOKUP(AJM6,Information!$A$2:$H$1000,3,FALSE)</f>
        <v>Porites</v>
      </c>
      <c r="AJP6" s="41">
        <v>20</v>
      </c>
      <c r="AJQ6" s="41">
        <v>10</v>
      </c>
      <c r="AJR6" s="41">
        <v>90</v>
      </c>
      <c r="AJU6">
        <f t="shared" si="79"/>
        <v>100</v>
      </c>
      <c r="AJY6" s="84" t="s">
        <v>217</v>
      </c>
      <c r="AJZ6" s="85" t="str">
        <f>VLOOKUP(AJY6,Information!$A$2:$H$1000,2,FALSE)</f>
        <v>unknown</v>
      </c>
      <c r="AKA6" s="67" t="str">
        <f>VLOOKUP(AJY6,Information!$A$2:$H$1000,3,FALSE)</f>
        <v>Galaxea</v>
      </c>
      <c r="AKB6" s="41">
        <v>5</v>
      </c>
      <c r="AKC6" s="41">
        <v>100</v>
      </c>
      <c r="AKG6">
        <f t="shared" si="80"/>
        <v>100</v>
      </c>
      <c r="AKK6" s="84" t="s">
        <v>298</v>
      </c>
      <c r="AKL6" s="85" t="str">
        <f>VLOOKUP(AKK6,Information!$A$2:$H$1000,2,FALSE)</f>
        <v>unknown</v>
      </c>
      <c r="AKM6" s="67" t="str">
        <f>VLOOKUP(AKK6,Information!$A$2:$H$1000,3,FALSE)</f>
        <v>Porites</v>
      </c>
      <c r="AKN6" s="41">
        <v>30</v>
      </c>
      <c r="AKO6" s="41">
        <v>95</v>
      </c>
      <c r="AKP6" s="41">
        <v>5</v>
      </c>
      <c r="AKS6">
        <f t="shared" si="81"/>
        <v>100</v>
      </c>
      <c r="AKW6" s="84" t="s">
        <v>217</v>
      </c>
      <c r="AKX6" s="85" t="str">
        <f>VLOOKUP(AKW6,Information!$A$2:$H$1000,2,FALSE)</f>
        <v>unknown</v>
      </c>
      <c r="AKY6" s="67" t="str">
        <f>VLOOKUP(AKW6,Information!$A$2:$H$1000,3,FALSE)</f>
        <v>Galaxea</v>
      </c>
      <c r="AKZ6" s="41">
        <v>10</v>
      </c>
      <c r="ALA6" s="41">
        <v>80</v>
      </c>
      <c r="ALB6" s="41">
        <v>20</v>
      </c>
      <c r="ALE6">
        <f t="shared" si="82"/>
        <v>100</v>
      </c>
      <c r="ALI6" s="157" t="s">
        <v>82</v>
      </c>
      <c r="ALJ6" s="85" t="str">
        <f>VLOOKUP(ALI6,Information!$A$2:$H$1000,2,FALSE)</f>
        <v>unknown</v>
      </c>
      <c r="ALK6" s="67" t="str">
        <f>VLOOKUP(ALI6,Information!$A$2:$H$1000,3,FALSE)</f>
        <v>Acropora</v>
      </c>
      <c r="ALL6" s="158">
        <v>20</v>
      </c>
      <c r="ALM6" s="158">
        <v>95</v>
      </c>
      <c r="ALN6" s="158">
        <v>5</v>
      </c>
      <c r="ALO6" s="159"/>
      <c r="ALP6" s="159"/>
      <c r="ALQ6">
        <f t="shared" si="83"/>
        <v>100</v>
      </c>
      <c r="ALR6" s="159"/>
      <c r="ALS6" s="159"/>
      <c r="ALT6" s="160"/>
      <c r="ALU6" s="157" t="s">
        <v>298</v>
      </c>
      <c r="ALV6" s="85" t="str">
        <f>VLOOKUP(ALU6,Information!$A$2:$H$1000,2,FALSE)</f>
        <v>unknown</v>
      </c>
      <c r="ALW6" s="67" t="str">
        <f>VLOOKUP(ALU6,Information!$A$2:$H$1000,3,FALSE)</f>
        <v>Porites</v>
      </c>
      <c r="ALX6" s="158">
        <v>20</v>
      </c>
      <c r="ALY6" s="158">
        <v>80</v>
      </c>
      <c r="ALZ6" s="158">
        <v>20</v>
      </c>
      <c r="AMA6" s="159"/>
      <c r="AMB6" s="159"/>
      <c r="AMC6" s="158">
        <v>100</v>
      </c>
      <c r="AMD6" s="159"/>
      <c r="AME6" s="159"/>
      <c r="AMF6" s="160"/>
      <c r="AMG6" s="157" t="s">
        <v>298</v>
      </c>
      <c r="AMH6" s="85" t="str">
        <f>VLOOKUP(AMG6,Information!$A$2:$H$1000,2,FALSE)</f>
        <v>unknown</v>
      </c>
      <c r="AMI6" s="67" t="str">
        <f>VLOOKUP(AMG6,Information!$A$2:$H$1000,3,FALSE)</f>
        <v>Porites</v>
      </c>
      <c r="AMJ6" s="158">
        <v>70</v>
      </c>
      <c r="AMK6" s="158">
        <v>15</v>
      </c>
      <c r="AML6" s="158">
        <v>80</v>
      </c>
      <c r="AMM6" s="159"/>
      <c r="AMN6" s="158">
        <v>5</v>
      </c>
      <c r="AMO6" s="158">
        <v>100</v>
      </c>
      <c r="AMP6" s="159"/>
      <c r="AMQ6" s="159"/>
      <c r="AMR6" s="160"/>
      <c r="AMS6" s="157" t="s">
        <v>82</v>
      </c>
      <c r="AMT6" s="85" t="str">
        <f>VLOOKUP(AMS6,Information!$A$2:$H$1000,2,FALSE)</f>
        <v>unknown</v>
      </c>
      <c r="AMU6" s="67" t="str">
        <f>VLOOKUP(AMS6,Information!$A$2:$H$1000,3,FALSE)</f>
        <v>Acropora</v>
      </c>
      <c r="AMV6" s="158">
        <v>20</v>
      </c>
      <c r="AMW6" s="158">
        <v>95</v>
      </c>
      <c r="AMX6" s="158">
        <v>5</v>
      </c>
      <c r="AMY6" s="159"/>
      <c r="AMZ6" s="159"/>
      <c r="ANA6" s="158">
        <v>100</v>
      </c>
      <c r="ANB6" s="159"/>
      <c r="ANC6" s="159"/>
      <c r="AND6" s="160"/>
      <c r="ANE6" s="157" t="s">
        <v>82</v>
      </c>
      <c r="ANF6" s="85" t="str">
        <f>VLOOKUP(ANE6,Information!$A$2:$H$1000,2,FALSE)</f>
        <v>unknown</v>
      </c>
      <c r="ANG6" s="67" t="str">
        <f>VLOOKUP(ANE6,Information!$A$2:$H$1000,3,FALSE)</f>
        <v>Acropora</v>
      </c>
      <c r="ANH6" s="158">
        <v>60</v>
      </c>
      <c r="ANI6" s="158">
        <v>100</v>
      </c>
      <c r="ANJ6" s="159"/>
      <c r="ANK6" s="159"/>
      <c r="ANL6" s="159"/>
      <c r="ANM6" s="158">
        <v>100</v>
      </c>
      <c r="ANN6" s="159"/>
      <c r="ANO6" s="159"/>
      <c r="ANP6" s="160"/>
      <c r="ANQ6" s="157" t="s">
        <v>298</v>
      </c>
      <c r="ANR6" s="85" t="str">
        <f>VLOOKUP(ANQ6,Information!$A$2:$H$1000,2,FALSE)</f>
        <v>unknown</v>
      </c>
      <c r="ANS6" s="67" t="str">
        <f>VLOOKUP(ANQ6,Information!$A$2:$H$1000,3,FALSE)</f>
        <v>Porites</v>
      </c>
      <c r="ANT6" s="158">
        <v>20</v>
      </c>
      <c r="ANU6" s="158">
        <v>30</v>
      </c>
      <c r="ANV6" s="158">
        <v>30</v>
      </c>
      <c r="ANW6" s="159"/>
      <c r="ANX6" s="158">
        <v>40</v>
      </c>
      <c r="ANY6" s="158">
        <v>100</v>
      </c>
      <c r="ANZ6" s="159"/>
      <c r="AOA6" s="159"/>
      <c r="AOB6" s="160"/>
      <c r="AOC6" s="157" t="s">
        <v>82</v>
      </c>
      <c r="AOD6" s="85" t="str">
        <f>VLOOKUP(AOC6,Information!$A$2:$H$1000,2,FALSE)</f>
        <v>unknown</v>
      </c>
      <c r="AOE6" s="67" t="str">
        <f>VLOOKUP(AOC6,Information!$A$2:$H$1000,3,FALSE)</f>
        <v>Acropora</v>
      </c>
      <c r="AOF6" s="158">
        <v>20</v>
      </c>
      <c r="AOG6" s="158">
        <v>100</v>
      </c>
      <c r="AOH6" s="159"/>
      <c r="AOI6" s="159"/>
      <c r="AOJ6" s="159"/>
      <c r="AOK6" s="158">
        <v>100</v>
      </c>
      <c r="AOL6" s="159"/>
      <c r="AOM6" s="159"/>
      <c r="AON6" s="160"/>
      <c r="AOO6" s="84"/>
      <c r="AOP6" s="41" t="e">
        <f>VLOOKUP(AOO6,Information!$A$2:$H$1000,2,FALSE)</f>
        <v>#N/A</v>
      </c>
      <c r="AOQ6" t="e">
        <f>VLOOKUP(AOO6,Information!$A$2:$H$1000,3,FALSE)</f>
        <v>#N/A</v>
      </c>
      <c r="AOW6">
        <f t="shared" si="84"/>
        <v>0</v>
      </c>
      <c r="APA6" s="84" t="s">
        <v>298</v>
      </c>
      <c r="APB6" s="85" t="str">
        <f>VLOOKUP(APA6,Information!$A$2:$H$1000,2,FALSE)</f>
        <v>unknown</v>
      </c>
      <c r="APC6" s="67" t="str">
        <f>VLOOKUP(APA6,Information!$A$2:$H$1000,3,FALSE)</f>
        <v>Porites</v>
      </c>
      <c r="APD6" s="41">
        <v>50</v>
      </c>
      <c r="APE6" s="41">
        <v>60</v>
      </c>
      <c r="APF6" s="41">
        <v>40</v>
      </c>
      <c r="API6">
        <f t="shared" si="85"/>
        <v>100</v>
      </c>
      <c r="APM6" s="84"/>
      <c r="APN6" s="41" t="e">
        <f>VLOOKUP(APM6,Information!$A$2:$H$1000,2,FALSE)</f>
        <v>#N/A</v>
      </c>
      <c r="APO6" t="e">
        <f>VLOOKUP(APM6,Information!$A$2:$H$1000,3,FALSE)</f>
        <v>#N/A</v>
      </c>
      <c r="APU6">
        <f t="shared" si="86"/>
        <v>0</v>
      </c>
      <c r="APY6" s="84"/>
      <c r="APZ6" s="41" t="e">
        <f>VLOOKUP(APY6,Information!$A$2:$H$1000,2,FALSE)</f>
        <v>#N/A</v>
      </c>
      <c r="AQA6" t="e">
        <f>VLOOKUP(APY6,Information!$A$2:$H$1000,3,FALSE)</f>
        <v>#N/A</v>
      </c>
      <c r="AQG6">
        <f t="shared" si="87"/>
        <v>0</v>
      </c>
      <c r="AQK6" s="84"/>
      <c r="AQL6" s="41" t="e">
        <f>VLOOKUP(AQK6,Information!$A$2:$H$1000,2,FALSE)</f>
        <v>#N/A</v>
      </c>
      <c r="AQM6" t="e">
        <f>VLOOKUP(AQK6,Information!$A$2:$H$1000,3,FALSE)</f>
        <v>#N/A</v>
      </c>
      <c r="AQS6">
        <f t="shared" si="88"/>
        <v>0</v>
      </c>
      <c r="AQW6" s="84"/>
      <c r="AQX6" s="41" t="e">
        <f>VLOOKUP(AQW6,Information!$A$2:$H$1000,2,FALSE)</f>
        <v>#N/A</v>
      </c>
      <c r="AQY6" t="e">
        <f>VLOOKUP(AQW6,Information!$A$2:$H$1000,3,FALSE)</f>
        <v>#N/A</v>
      </c>
      <c r="ARE6">
        <f t="shared" si="89"/>
        <v>0</v>
      </c>
      <c r="ARI6" s="84"/>
      <c r="ARJ6" s="41" t="e">
        <f>VLOOKUP(ARI6,Information!$A$2:$H$1000,2,FALSE)</f>
        <v>#N/A</v>
      </c>
      <c r="ARK6" t="e">
        <f>VLOOKUP(ARI6,Information!$A$2:$H$1000,3,FALSE)</f>
        <v>#N/A</v>
      </c>
      <c r="ARQ6">
        <f t="shared" si="90"/>
        <v>0</v>
      </c>
      <c r="ARU6" s="84"/>
      <c r="ARV6" s="41" t="e">
        <f>VLOOKUP(ARU6,Information!$A$2:$H$1000,2,FALSE)</f>
        <v>#N/A</v>
      </c>
      <c r="ARW6" t="e">
        <f>VLOOKUP(ARU6,Information!$A$2:$H$1000,3,FALSE)</f>
        <v>#N/A</v>
      </c>
      <c r="ASC6">
        <f t="shared" si="91"/>
        <v>0</v>
      </c>
      <c r="ASG6" s="84" t="s">
        <v>298</v>
      </c>
      <c r="ASH6" s="85" t="str">
        <f>VLOOKUP(ASG6,Information!$A$2:$H$1000,2,FALSE)</f>
        <v>unknown</v>
      </c>
      <c r="ASI6" s="67" t="str">
        <f>VLOOKUP(ASG6,Information!$A$2:$H$1000,3,FALSE)</f>
        <v>Porites</v>
      </c>
      <c r="ASJ6" s="41">
        <v>40</v>
      </c>
      <c r="ASK6" s="41">
        <v>80</v>
      </c>
      <c r="ASL6" s="41">
        <v>20</v>
      </c>
      <c r="ASO6">
        <f t="shared" si="92"/>
        <v>100</v>
      </c>
      <c r="ASS6" s="84" t="s">
        <v>217</v>
      </c>
      <c r="AST6" s="85" t="str">
        <f>VLOOKUP(ASS6,Information!$A$2:$H$1000,2,FALSE)</f>
        <v>unknown</v>
      </c>
      <c r="ASU6" s="67" t="str">
        <f>VLOOKUP(ASS6,Information!$A$2:$H$1000,3,FALSE)</f>
        <v>Galaxea</v>
      </c>
      <c r="ASV6" s="41">
        <v>20</v>
      </c>
      <c r="ASW6" s="41">
        <v>85</v>
      </c>
      <c r="ASX6" s="41">
        <v>15</v>
      </c>
      <c r="ATA6">
        <f t="shared" si="93"/>
        <v>100</v>
      </c>
    </row>
    <row r="7" spans="1:1200" ht="15.75" customHeight="1">
      <c r="A7" s="84"/>
      <c r="B7" s="41" t="e">
        <f>VLOOKUP(A7,Information!$A$2:$H$1000,2,FALSE)</f>
        <v>#N/A</v>
      </c>
      <c r="C7" t="e">
        <f>VLOOKUP(A7,Information!$A$2:$H$1000,3,FALSE)</f>
        <v>#N/A</v>
      </c>
      <c r="I7">
        <f t="shared" si="0"/>
        <v>0</v>
      </c>
      <c r="M7" s="84"/>
      <c r="N7" s="41" t="e">
        <f>VLOOKUP(M7,Information!$A$2:$H$1000,2,FALSE)</f>
        <v>#N/A</v>
      </c>
      <c r="O7" t="e">
        <f>VLOOKUP(M7,Information!$A$2:$H$1000,3,FALSE)</f>
        <v>#N/A</v>
      </c>
      <c r="U7">
        <f t="shared" si="1"/>
        <v>0</v>
      </c>
      <c r="Y7" s="84"/>
      <c r="Z7" s="41" t="e">
        <f>VLOOKUP(Y7,Information!$A$2:$H$1000,2,FALSE)</f>
        <v>#N/A</v>
      </c>
      <c r="AA7" t="e">
        <f>VLOOKUP(Y7,Information!$A$2:$H$1000,3,FALSE)</f>
        <v>#N/A</v>
      </c>
      <c r="AG7">
        <f t="shared" si="2"/>
        <v>0</v>
      </c>
      <c r="AK7" s="84"/>
      <c r="AL7" s="41" t="e">
        <f>VLOOKUP(AK7,Information!$A$2:$H$1000,2,FALSE)</f>
        <v>#N/A</v>
      </c>
      <c r="AM7" t="e">
        <f>VLOOKUP(AK7,Information!$A$2:$H$1000,3,FALSE)</f>
        <v>#N/A</v>
      </c>
      <c r="AS7">
        <f t="shared" si="3"/>
        <v>0</v>
      </c>
      <c r="AW7" s="84"/>
      <c r="AX7" s="41" t="e">
        <f>VLOOKUP(AW7,Information!$A$2:$H$1000,2,FALSE)</f>
        <v>#N/A</v>
      </c>
      <c r="AY7" t="e">
        <f>VLOOKUP(AW7,Information!$A$2:$H$1000,3,FALSE)</f>
        <v>#N/A</v>
      </c>
      <c r="BE7">
        <f t="shared" si="4"/>
        <v>0</v>
      </c>
      <c r="BI7" s="84"/>
      <c r="BJ7" s="41" t="e">
        <f>VLOOKUP(BI7,Information!$A$2:$H$1000,2,FALSE)</f>
        <v>#N/A</v>
      </c>
      <c r="BK7" t="e">
        <f>VLOOKUP(BI7,Information!$A$2:$H$1000,3,FALSE)</f>
        <v>#N/A</v>
      </c>
      <c r="BQ7">
        <f t="shared" si="5"/>
        <v>0</v>
      </c>
      <c r="BU7" s="84"/>
      <c r="BV7" s="41" t="e">
        <f>VLOOKUP(BU7,Information!$A$2:$H$1000,2,FALSE)</f>
        <v>#N/A</v>
      </c>
      <c r="BW7" t="e">
        <f>VLOOKUP(BU7,Information!$A$2:$H$1000,3,FALSE)</f>
        <v>#N/A</v>
      </c>
      <c r="CC7">
        <f t="shared" si="6"/>
        <v>0</v>
      </c>
      <c r="CG7" s="84"/>
      <c r="CH7" s="41" t="e">
        <f>VLOOKUP(CG7,Information!$A$2:$H$1000,2,FALSE)</f>
        <v>#N/A</v>
      </c>
      <c r="CI7" t="e">
        <f>VLOOKUP(CG7,Information!$A$2:$H$1000,3,FALSE)</f>
        <v>#N/A</v>
      </c>
      <c r="CO7">
        <f t="shared" si="7"/>
        <v>0</v>
      </c>
      <c r="CS7" s="84"/>
      <c r="CT7" s="41" t="e">
        <f>VLOOKUP(CS7,Information!$A$2:$H$1000,2,FALSE)</f>
        <v>#N/A</v>
      </c>
      <c r="CU7" t="e">
        <f>VLOOKUP(CS7,Information!$A$2:$H$1000,3,FALSE)</f>
        <v>#N/A</v>
      </c>
      <c r="DA7">
        <f t="shared" si="8"/>
        <v>0</v>
      </c>
      <c r="DE7" s="84"/>
      <c r="DF7" s="41" t="e">
        <f>VLOOKUP(DE7,Information!$A$2:$H$1000,2,FALSE)</f>
        <v>#N/A</v>
      </c>
      <c r="DG7" t="e">
        <f>VLOOKUP(DE7,Information!$A$2:$H$1000,3,FALSE)</f>
        <v>#N/A</v>
      </c>
      <c r="DM7">
        <f t="shared" si="9"/>
        <v>0</v>
      </c>
      <c r="DQ7" s="84"/>
      <c r="DR7" s="41" t="e">
        <f>VLOOKUP(DQ7,Information!$A$2:$H$1000,2,FALSE)</f>
        <v>#N/A</v>
      </c>
      <c r="DS7" t="e">
        <f>VLOOKUP(DQ7,Information!$A$2:$H$1000,3,FALSE)</f>
        <v>#N/A</v>
      </c>
      <c r="DY7">
        <f t="shared" si="10"/>
        <v>0</v>
      </c>
      <c r="EC7" s="84"/>
      <c r="ED7" s="41" t="e">
        <f>VLOOKUP(EC7,Information!$A$2:$H$1000,2,FALSE)</f>
        <v>#N/A</v>
      </c>
      <c r="EE7" t="e">
        <f>VLOOKUP(EC7,Information!$A$2:$H$1000,3,FALSE)</f>
        <v>#N/A</v>
      </c>
      <c r="EK7">
        <f t="shared" si="11"/>
        <v>0</v>
      </c>
      <c r="EO7" s="84"/>
      <c r="EP7" s="41" t="e">
        <f>VLOOKUP(EO7,Information!$A$2:$H$1000,2,FALSE)</f>
        <v>#N/A</v>
      </c>
      <c r="EQ7" t="e">
        <f>VLOOKUP(EO7,Information!$A$2:$H$1000,3,FALSE)</f>
        <v>#N/A</v>
      </c>
      <c r="EW7">
        <f t="shared" si="12"/>
        <v>0</v>
      </c>
      <c r="FA7" s="84"/>
      <c r="FB7" s="41" t="e">
        <f>VLOOKUP(FA7,Information!$A$2:$H$1000,2,FALSE)</f>
        <v>#N/A</v>
      </c>
      <c r="FC7" t="e">
        <f>VLOOKUP(FA7,Information!$A$2:$H$1000,3,FALSE)</f>
        <v>#N/A</v>
      </c>
      <c r="FI7">
        <f t="shared" si="13"/>
        <v>0</v>
      </c>
      <c r="FM7" s="84"/>
      <c r="FN7" s="41" t="e">
        <f>VLOOKUP(FM7,Information!$A$2:$H$1000,2,FALSE)</f>
        <v>#N/A</v>
      </c>
      <c r="FO7" t="e">
        <f>VLOOKUP(FM7,Information!$A$2:$H$1000,3,FALSE)</f>
        <v>#N/A</v>
      </c>
      <c r="FU7">
        <f t="shared" si="14"/>
        <v>0</v>
      </c>
      <c r="FY7" s="84"/>
      <c r="FZ7" s="41" t="e">
        <f>VLOOKUP(FY7,Information!$A$2:$H$1000,2,FALSE)</f>
        <v>#N/A</v>
      </c>
      <c r="GA7" t="e">
        <f>VLOOKUP(FY7,Information!$A$2:$H$1000,3,FALSE)</f>
        <v>#N/A</v>
      </c>
      <c r="GG7">
        <f t="shared" si="15"/>
        <v>0</v>
      </c>
      <c r="GK7" s="84"/>
      <c r="GL7" s="41" t="e">
        <f>VLOOKUP(GK7,Information!$A$2:$H$1000,2,FALSE)</f>
        <v>#N/A</v>
      </c>
      <c r="GM7" t="e">
        <f>VLOOKUP(GK7,Information!$A$2:$H$1000,3,FALSE)</f>
        <v>#N/A</v>
      </c>
      <c r="GS7">
        <f t="shared" si="16"/>
        <v>0</v>
      </c>
      <c r="GW7" s="84"/>
      <c r="GX7" s="41" t="e">
        <f>VLOOKUP(GW7,Information!$A$2:$H$1000,2,FALSE)</f>
        <v>#N/A</v>
      </c>
      <c r="GY7" t="e">
        <f>VLOOKUP(GW7,Information!$A$2:$H$1000,3,FALSE)</f>
        <v>#N/A</v>
      </c>
      <c r="HE7">
        <f t="shared" si="17"/>
        <v>0</v>
      </c>
      <c r="HI7" s="84"/>
      <c r="HJ7" s="41" t="e">
        <f>VLOOKUP(HI7,Information!$A$2:$H$1000,2,FALSE)</f>
        <v>#N/A</v>
      </c>
      <c r="HK7" t="e">
        <f>VLOOKUP(HI7,Information!$A$2:$H$1000,3,FALSE)</f>
        <v>#N/A</v>
      </c>
      <c r="HQ7">
        <f t="shared" si="18"/>
        <v>0</v>
      </c>
      <c r="HU7" s="84"/>
      <c r="HV7" s="41" t="e">
        <f>VLOOKUP(HU7,Information!$A$2:$H$1000,2,FALSE)</f>
        <v>#N/A</v>
      </c>
      <c r="HW7" t="e">
        <f>VLOOKUP(HU7,Information!$A$2:$H$1000,3,FALSE)</f>
        <v>#N/A</v>
      </c>
      <c r="IC7">
        <f t="shared" si="19"/>
        <v>0</v>
      </c>
      <c r="IG7" s="84"/>
      <c r="IH7" s="41" t="e">
        <f>VLOOKUP(IG7,Information!$A$2:$H$1000,2,FALSE)</f>
        <v>#N/A</v>
      </c>
      <c r="II7" t="e">
        <f>VLOOKUP(IG7,Information!$A$2:$H$1000,3,FALSE)</f>
        <v>#N/A</v>
      </c>
      <c r="IO7">
        <f t="shared" si="20"/>
        <v>0</v>
      </c>
      <c r="IS7" s="84"/>
      <c r="IT7" s="41" t="e">
        <f>VLOOKUP(IS7,Information!$A$2:$H$1000,2,FALSE)</f>
        <v>#N/A</v>
      </c>
      <c r="IU7" t="e">
        <f>VLOOKUP(IS7,Information!$A$2:$H$1000,3,FALSE)</f>
        <v>#N/A</v>
      </c>
      <c r="JA7">
        <f t="shared" si="21"/>
        <v>0</v>
      </c>
      <c r="JE7" s="84"/>
      <c r="JF7" s="41" t="e">
        <f>VLOOKUP(JE7,Information!$A$2:$H$1000,2,FALSE)</f>
        <v>#N/A</v>
      </c>
      <c r="JG7" t="e">
        <f>VLOOKUP(JE7,Information!$A$2:$H$1000,3,FALSE)</f>
        <v>#N/A</v>
      </c>
      <c r="JM7">
        <f t="shared" si="22"/>
        <v>0</v>
      </c>
      <c r="JQ7" s="84"/>
      <c r="JR7" s="41" t="e">
        <f>VLOOKUP(JQ7,Information!$A$2:$H$1000,2,FALSE)</f>
        <v>#N/A</v>
      </c>
      <c r="JS7" t="e">
        <f>VLOOKUP(JQ7,Information!$A$2:$H$1000,3,FALSE)</f>
        <v>#N/A</v>
      </c>
      <c r="JY7">
        <f t="shared" si="23"/>
        <v>0</v>
      </c>
      <c r="KC7" s="84"/>
      <c r="KD7" s="41" t="e">
        <f>VLOOKUP(KC7,Information!$A$2:$H$1000,2,FALSE)</f>
        <v>#N/A</v>
      </c>
      <c r="KE7" t="e">
        <f>VLOOKUP(KC7,Information!$A$2:$H$1000,3,FALSE)</f>
        <v>#N/A</v>
      </c>
      <c r="KK7">
        <f t="shared" si="24"/>
        <v>0</v>
      </c>
      <c r="KO7" s="84"/>
      <c r="KP7" s="41" t="e">
        <f>VLOOKUP(KO7,Information!$A$2:$H$1000,2,FALSE)</f>
        <v>#N/A</v>
      </c>
      <c r="KQ7" t="e">
        <f>VLOOKUP(KO7,Information!$A$2:$H$1000,3,FALSE)</f>
        <v>#N/A</v>
      </c>
      <c r="KW7">
        <f t="shared" si="25"/>
        <v>0</v>
      </c>
      <c r="LA7" s="84"/>
      <c r="LB7" s="41" t="e">
        <f>VLOOKUP(LA7,Information!$A$2:$H$1000,2,FALSE)</f>
        <v>#N/A</v>
      </c>
      <c r="LC7" t="e">
        <f>VLOOKUP(LA7,Information!$A$2:$H$1000,3,FALSE)</f>
        <v>#N/A</v>
      </c>
      <c r="LI7">
        <f t="shared" si="26"/>
        <v>0</v>
      </c>
      <c r="LM7" s="84"/>
      <c r="LN7" s="41" t="e">
        <f>VLOOKUP(LM7,Information!$A$2:$H$1000,2,FALSE)</f>
        <v>#N/A</v>
      </c>
      <c r="LO7" t="e">
        <f>VLOOKUP(LM7,Information!$A$2:$H$1000,3,FALSE)</f>
        <v>#N/A</v>
      </c>
      <c r="LU7">
        <f t="shared" si="27"/>
        <v>0</v>
      </c>
      <c r="LY7" s="84"/>
      <c r="LZ7" s="41" t="e">
        <f>VLOOKUP(LY7,Information!$A$2:$H$1000,2,FALSE)</f>
        <v>#N/A</v>
      </c>
      <c r="MA7" t="e">
        <f>VLOOKUP(LY7,Information!$A$2:$H$1000,3,FALSE)</f>
        <v>#N/A</v>
      </c>
      <c r="MG7">
        <f t="shared" si="28"/>
        <v>0</v>
      </c>
      <c r="MK7" s="84"/>
      <c r="ML7" s="41" t="e">
        <f>VLOOKUP(MK7,Information!$A$2:$H$1000,2,FALSE)</f>
        <v>#N/A</v>
      </c>
      <c r="MM7" t="e">
        <f>VLOOKUP(MK7,Information!$A$2:$H$1000,3,FALSE)</f>
        <v>#N/A</v>
      </c>
      <c r="MS7">
        <f t="shared" si="29"/>
        <v>0</v>
      </c>
      <c r="MW7" s="84"/>
      <c r="MX7" s="41" t="e">
        <f>VLOOKUP(MW7,Information!$A$2:$H$1000,2,FALSE)</f>
        <v>#N/A</v>
      </c>
      <c r="MY7" t="e">
        <f>VLOOKUP(MW7,Information!$A$2:$H$1000,3,FALSE)</f>
        <v>#N/A</v>
      </c>
      <c r="NE7">
        <f t="shared" si="30"/>
        <v>0</v>
      </c>
      <c r="NI7" s="84"/>
      <c r="NJ7" s="41" t="e">
        <f>VLOOKUP(NI7,Information!$A$2:$H$1000,2,FALSE)</f>
        <v>#N/A</v>
      </c>
      <c r="NK7" t="e">
        <f>VLOOKUP(NI7,Information!$A$2:$H$1000,3,FALSE)</f>
        <v>#N/A</v>
      </c>
      <c r="NQ7">
        <f t="shared" si="31"/>
        <v>0</v>
      </c>
      <c r="NU7" s="84"/>
      <c r="NV7" s="41" t="e">
        <f>VLOOKUP(NU7,Information!$A$2:$H$1000,2,FALSE)</f>
        <v>#N/A</v>
      </c>
      <c r="NW7" t="e">
        <f>VLOOKUP(NU7,Information!$A$2:$H$1000,3,FALSE)</f>
        <v>#N/A</v>
      </c>
      <c r="OC7">
        <f t="shared" si="32"/>
        <v>0</v>
      </c>
      <c r="OG7" s="84"/>
      <c r="OH7" s="41" t="e">
        <f>VLOOKUP(OG7,Information!$A$2:$H$1000,2,FALSE)</f>
        <v>#N/A</v>
      </c>
      <c r="OI7" t="e">
        <f>VLOOKUP(OG7,Information!$A$2:$H$1000,3,FALSE)</f>
        <v>#N/A</v>
      </c>
      <c r="OO7">
        <f t="shared" si="33"/>
        <v>0</v>
      </c>
      <c r="OS7" s="84"/>
      <c r="OT7" s="41" t="e">
        <f>VLOOKUP(OS7,Information!$A$2:$H$1000,2,FALSE)</f>
        <v>#N/A</v>
      </c>
      <c r="OU7" t="e">
        <f>VLOOKUP(OS7,Information!$A$2:$H$1000,3,FALSE)</f>
        <v>#N/A</v>
      </c>
      <c r="PA7">
        <f t="shared" si="34"/>
        <v>0</v>
      </c>
      <c r="PE7" s="84"/>
      <c r="PF7" s="41" t="e">
        <f>VLOOKUP(PE7,Information!$A$2:$H$1000,2,FALSE)</f>
        <v>#N/A</v>
      </c>
      <c r="PG7" t="e">
        <f>VLOOKUP(PE7,Information!$A$2:$H$1000,3,FALSE)</f>
        <v>#N/A</v>
      </c>
      <c r="PM7">
        <f t="shared" si="35"/>
        <v>0</v>
      </c>
      <c r="PQ7" s="84"/>
      <c r="PR7" s="41" t="e">
        <f>VLOOKUP(PQ7,Information!$A$2:$H$1000,2,FALSE)</f>
        <v>#N/A</v>
      </c>
      <c r="PS7" t="e">
        <f>VLOOKUP(PQ7,Information!$A$2:$H$1000,3,FALSE)</f>
        <v>#N/A</v>
      </c>
      <c r="PY7">
        <f t="shared" si="36"/>
        <v>0</v>
      </c>
      <c r="QC7" s="84"/>
      <c r="QD7" s="41" t="e">
        <f>VLOOKUP(QC7,Information!$A$2:$H$1000,2,FALSE)</f>
        <v>#N/A</v>
      </c>
      <c r="QE7" t="e">
        <f>VLOOKUP(QC7,Information!$A$2:$H$1000,3,FALSE)</f>
        <v>#N/A</v>
      </c>
      <c r="QK7">
        <f t="shared" si="37"/>
        <v>0</v>
      </c>
      <c r="QO7" s="84"/>
      <c r="QP7" s="41" t="e">
        <f>VLOOKUP(QO7,Information!$A$2:$H$1000,2,FALSE)</f>
        <v>#N/A</v>
      </c>
      <c r="QQ7" t="e">
        <f>VLOOKUP(QO7,Information!$A$2:$H$1000,3,FALSE)</f>
        <v>#N/A</v>
      </c>
      <c r="QW7">
        <f t="shared" si="38"/>
        <v>0</v>
      </c>
      <c r="RA7" s="84"/>
      <c r="RB7" s="41" t="e">
        <f>VLOOKUP(RA7,Information!$A$2:$H$1000,2,FALSE)</f>
        <v>#N/A</v>
      </c>
      <c r="RC7" t="e">
        <f>VLOOKUP(RA7,Information!$A$2:$H$1000,3,FALSE)</f>
        <v>#N/A</v>
      </c>
      <c r="RI7">
        <f t="shared" si="39"/>
        <v>0</v>
      </c>
      <c r="RM7" s="84"/>
      <c r="RN7" s="41" t="e">
        <f>VLOOKUP(RM7,Information!$A$2:$H$1000,2,FALSE)</f>
        <v>#N/A</v>
      </c>
      <c r="RO7" t="e">
        <f>VLOOKUP(RM7,Information!$A$2:$H$1000,3,FALSE)</f>
        <v>#N/A</v>
      </c>
      <c r="RU7">
        <f t="shared" si="40"/>
        <v>0</v>
      </c>
      <c r="RY7" s="84"/>
      <c r="RZ7" s="41" t="e">
        <f>VLOOKUP(RY7,Information!$A$2:$H$1000,2,FALSE)</f>
        <v>#N/A</v>
      </c>
      <c r="SA7" t="e">
        <f>VLOOKUP(RY7,Information!$A$2:$H$1000,3,FALSE)</f>
        <v>#N/A</v>
      </c>
      <c r="SG7">
        <f t="shared" si="41"/>
        <v>0</v>
      </c>
      <c r="SK7" s="84"/>
      <c r="SL7" s="41" t="e">
        <f>VLOOKUP(SK7,Information!$A$2:$H$1000,2,FALSE)</f>
        <v>#N/A</v>
      </c>
      <c r="SM7" t="e">
        <f>VLOOKUP(SK7,Information!$A$2:$H$1000,3,FALSE)</f>
        <v>#N/A</v>
      </c>
      <c r="SS7">
        <f t="shared" si="42"/>
        <v>0</v>
      </c>
      <c r="SW7" s="84"/>
      <c r="SX7" s="41" t="e">
        <f>VLOOKUP(SW7,Information!$A$2:$H$1000,2,FALSE)</f>
        <v>#N/A</v>
      </c>
      <c r="SY7" t="e">
        <f>VLOOKUP(SW7,Information!$A$2:$H$1000,3,FALSE)</f>
        <v>#N/A</v>
      </c>
      <c r="TE7">
        <f t="shared" si="43"/>
        <v>0</v>
      </c>
      <c r="TI7" s="84"/>
      <c r="TJ7" s="41" t="e">
        <f>VLOOKUP(TI7,Information!$A$2:$H$1000,2,FALSE)</f>
        <v>#N/A</v>
      </c>
      <c r="TK7" t="e">
        <f>VLOOKUP(TI7,Information!$A$2:$H$1000,3,FALSE)</f>
        <v>#N/A</v>
      </c>
      <c r="TQ7">
        <f t="shared" si="44"/>
        <v>0</v>
      </c>
      <c r="TU7" s="84"/>
      <c r="TV7" s="41" t="e">
        <f>VLOOKUP(TU7,Information!$A$2:$H$1000,2,FALSE)</f>
        <v>#N/A</v>
      </c>
      <c r="TW7" t="e">
        <f>VLOOKUP(TU7,Information!$A$2:$H$1000,3,FALSE)</f>
        <v>#N/A</v>
      </c>
      <c r="UC7">
        <f t="shared" si="45"/>
        <v>0</v>
      </c>
      <c r="UG7" s="84"/>
      <c r="UH7" s="41" t="e">
        <f>VLOOKUP(UG7,Information!$A$2:$H$1000,2,FALSE)</f>
        <v>#N/A</v>
      </c>
      <c r="UI7" t="e">
        <f>VLOOKUP(UG7,Information!$A$2:$H$1000,3,FALSE)</f>
        <v>#N/A</v>
      </c>
      <c r="UO7">
        <f t="shared" si="46"/>
        <v>0</v>
      </c>
      <c r="US7" s="84"/>
      <c r="UT7" s="41" t="e">
        <f>VLOOKUP(US7,Information!$A$2:$H$1000,2,FALSE)</f>
        <v>#N/A</v>
      </c>
      <c r="UU7" t="e">
        <f>VLOOKUP(US7,Information!$A$2:$H$1000,3,FALSE)</f>
        <v>#N/A</v>
      </c>
      <c r="VA7">
        <f t="shared" si="47"/>
        <v>0</v>
      </c>
      <c r="VE7" s="84"/>
      <c r="VF7" s="41" t="e">
        <f>VLOOKUP(VE7,Information!$A$2:$H$1000,2,FALSE)</f>
        <v>#N/A</v>
      </c>
      <c r="VG7" t="e">
        <f>VLOOKUP(VE7,Information!$A$2:$H$1000,3,FALSE)</f>
        <v>#N/A</v>
      </c>
      <c r="VM7">
        <f t="shared" si="48"/>
        <v>0</v>
      </c>
      <c r="VQ7" s="84"/>
      <c r="VR7" s="41" t="e">
        <f>VLOOKUP(VQ7,Information!$A$2:$H$1000,2,FALSE)</f>
        <v>#N/A</v>
      </c>
      <c r="VS7" t="e">
        <f>VLOOKUP(VQ7,Information!$A$2:$H$1000,3,FALSE)</f>
        <v>#N/A</v>
      </c>
      <c r="VY7">
        <f t="shared" si="49"/>
        <v>0</v>
      </c>
      <c r="WC7" s="84"/>
      <c r="WD7" s="41" t="e">
        <f>VLOOKUP(WC7,Information!$A$2:$H$1000,2,FALSE)</f>
        <v>#N/A</v>
      </c>
      <c r="WE7" t="e">
        <f>VLOOKUP(WC7,Information!$A$2:$H$1000,3,FALSE)</f>
        <v>#N/A</v>
      </c>
      <c r="WK7">
        <f t="shared" si="50"/>
        <v>0</v>
      </c>
      <c r="WO7" s="84"/>
      <c r="WP7" s="41" t="e">
        <f>VLOOKUP(WO7,Information!$A$2:$H$1000,2,FALSE)</f>
        <v>#N/A</v>
      </c>
      <c r="WQ7" t="e">
        <f>VLOOKUP(WO7,Information!$A$2:$H$1000,3,FALSE)</f>
        <v>#N/A</v>
      </c>
      <c r="WW7">
        <f t="shared" si="51"/>
        <v>0</v>
      </c>
      <c r="XA7" s="84"/>
      <c r="XB7" s="41" t="e">
        <f>VLOOKUP(XA7,Information!$A$2:$H$1000,2,FALSE)</f>
        <v>#N/A</v>
      </c>
      <c r="XC7" t="e">
        <f>VLOOKUP(XA7,Information!$A$2:$H$1000,3,FALSE)</f>
        <v>#N/A</v>
      </c>
      <c r="XI7">
        <f t="shared" si="52"/>
        <v>0</v>
      </c>
      <c r="XM7" s="84"/>
      <c r="XN7" s="41" t="e">
        <f>VLOOKUP(XM7,Information!$A$2:$H$1000,2,FALSE)</f>
        <v>#N/A</v>
      </c>
      <c r="XO7" t="e">
        <f>VLOOKUP(XM7,Information!$A$2:$H$1000,3,FALSE)</f>
        <v>#N/A</v>
      </c>
      <c r="XU7">
        <f t="shared" si="53"/>
        <v>0</v>
      </c>
      <c r="XY7" s="84"/>
      <c r="XZ7" s="41" t="e">
        <f>VLOOKUP(XY7,Information!$A$2:$H$1000,2,FALSE)</f>
        <v>#N/A</v>
      </c>
      <c r="YA7" t="e">
        <f>VLOOKUP(XY7,Information!$A$2:$H$1000,3,FALSE)</f>
        <v>#N/A</v>
      </c>
      <c r="YG7">
        <f t="shared" si="54"/>
        <v>0</v>
      </c>
      <c r="YK7" s="84"/>
      <c r="YL7" s="41" t="e">
        <f>VLOOKUP(YK7,Information!$A$2:$H$1000,2,FALSE)</f>
        <v>#N/A</v>
      </c>
      <c r="YM7" t="e">
        <f>VLOOKUP(YK7,Information!$A$2:$H$1000,3,FALSE)</f>
        <v>#N/A</v>
      </c>
      <c r="YS7">
        <f t="shared" si="55"/>
        <v>0</v>
      </c>
      <c r="YW7" s="84"/>
      <c r="YX7" s="41" t="e">
        <f>VLOOKUP(YW7,Information!$A$2:$H$1000,2,FALSE)</f>
        <v>#N/A</v>
      </c>
      <c r="YY7" t="e">
        <f>VLOOKUP(YW7,Information!$A$2:$H$1000,3,FALSE)</f>
        <v>#N/A</v>
      </c>
      <c r="ZE7">
        <f t="shared" si="56"/>
        <v>0</v>
      </c>
      <c r="ZI7" s="84"/>
      <c r="ZJ7" s="41" t="e">
        <f>VLOOKUP(ZI7,Information!$A$2:$H$1000,2,FALSE)</f>
        <v>#N/A</v>
      </c>
      <c r="ZK7" t="e">
        <f>VLOOKUP(ZI7,Information!$A$2:$H$1000,3,FALSE)</f>
        <v>#N/A</v>
      </c>
      <c r="ZQ7">
        <f t="shared" si="57"/>
        <v>0</v>
      </c>
      <c r="ZU7" s="84"/>
      <c r="ZV7" s="41" t="e">
        <f>VLOOKUP(ZU7,Information!$A$2:$H$1000,2,FALSE)</f>
        <v>#N/A</v>
      </c>
      <c r="ZW7" t="e">
        <f>VLOOKUP(ZU7,Information!$A$2:$H$1000,3,FALSE)</f>
        <v>#N/A</v>
      </c>
      <c r="AAC7">
        <f t="shared" si="58"/>
        <v>0</v>
      </c>
      <c r="AAG7" s="84"/>
      <c r="AAH7" s="41" t="e">
        <f>VLOOKUP(AAG7,Information!$A$2:$H$1000,2,FALSE)</f>
        <v>#N/A</v>
      </c>
      <c r="AAI7" t="e">
        <f>VLOOKUP(AAG7,Information!$A$2:$H$1000,3,FALSE)</f>
        <v>#N/A</v>
      </c>
      <c r="AAO7">
        <f t="shared" si="59"/>
        <v>0</v>
      </c>
      <c r="AAS7" s="84"/>
      <c r="AAT7" s="41" t="e">
        <f>VLOOKUP(AAS7,Information!$A$2:$H$1000,2,FALSE)</f>
        <v>#N/A</v>
      </c>
      <c r="AAU7" t="e">
        <f>VLOOKUP(AAS7,Information!$A$2:$H$1000,3,FALSE)</f>
        <v>#N/A</v>
      </c>
      <c r="ABA7">
        <f t="shared" si="60"/>
        <v>0</v>
      </c>
      <c r="ABE7" s="84"/>
      <c r="ABF7" s="41" t="e">
        <f>VLOOKUP(ABE7,Information!$A$2:$H$1000,2,FALSE)</f>
        <v>#N/A</v>
      </c>
      <c r="ABG7" t="e">
        <f>VLOOKUP(ABE7,Information!$A$2:$H$1000,3,FALSE)</f>
        <v>#N/A</v>
      </c>
      <c r="ABM7">
        <f t="shared" si="61"/>
        <v>0</v>
      </c>
      <c r="ABQ7" s="84"/>
      <c r="ABR7" s="41" t="e">
        <f>VLOOKUP(ABQ7,Information!$A$2:$H$1000,2,FALSE)</f>
        <v>#N/A</v>
      </c>
      <c r="ABS7" t="e">
        <f>VLOOKUP(ABQ7,Information!$A$2:$H$1000,3,FALSE)</f>
        <v>#N/A</v>
      </c>
      <c r="ABY7">
        <f t="shared" si="62"/>
        <v>0</v>
      </c>
      <c r="ACC7" s="84"/>
      <c r="ACD7" s="41" t="e">
        <f>VLOOKUP(ACC7,Information!$A$2:$H$1000,2,FALSE)</f>
        <v>#N/A</v>
      </c>
      <c r="ACE7" t="e">
        <f>VLOOKUP(ACC7,Information!$A$2:$H$1000,3,FALSE)</f>
        <v>#N/A</v>
      </c>
      <c r="ACK7">
        <f t="shared" si="63"/>
        <v>0</v>
      </c>
      <c r="ACO7" s="84"/>
      <c r="ACP7" s="41" t="e">
        <f>VLOOKUP(ACO7,Information!$A$2:$H$1000,2,FALSE)</f>
        <v>#N/A</v>
      </c>
      <c r="ACQ7" t="e">
        <f>VLOOKUP(ACO7,Information!$A$2:$H$1000,3,FALSE)</f>
        <v>#N/A</v>
      </c>
      <c r="ACW7">
        <f t="shared" si="64"/>
        <v>0</v>
      </c>
      <c r="ADA7" s="84"/>
      <c r="ADB7" s="41" t="e">
        <f>VLOOKUP(ADA7,Information!$A$2:$H$1000,2,FALSE)</f>
        <v>#N/A</v>
      </c>
      <c r="ADC7" t="e">
        <f>VLOOKUP(ADA7,Information!$A$2:$H$1000,3,FALSE)</f>
        <v>#N/A</v>
      </c>
      <c r="ADI7">
        <f t="shared" si="65"/>
        <v>0</v>
      </c>
      <c r="ADM7" s="84"/>
      <c r="ADN7" s="41" t="e">
        <f>VLOOKUP(ADM7,Information!$A$2:$H$1000,2,FALSE)</f>
        <v>#N/A</v>
      </c>
      <c r="ADO7" t="e">
        <f>VLOOKUP(ADM7,Information!$A$2:$H$1000,3,FALSE)</f>
        <v>#N/A</v>
      </c>
      <c r="ADU7">
        <f t="shared" si="66"/>
        <v>0</v>
      </c>
      <c r="ADY7" s="84"/>
      <c r="ADZ7" s="41" t="e">
        <f>VLOOKUP(ADY7,Information!$A$2:$H$1000,2,FALSE)</f>
        <v>#N/A</v>
      </c>
      <c r="AEA7" t="e">
        <f>VLOOKUP(ADY7,Information!$A$2:$H$1000,3,FALSE)</f>
        <v>#N/A</v>
      </c>
      <c r="AEG7">
        <f t="shared" si="67"/>
        <v>0</v>
      </c>
      <c r="AEK7" s="84"/>
      <c r="AEL7" s="41" t="e">
        <f>VLOOKUP(AEK7,Information!$A$2:$H$1000,2,FALSE)</f>
        <v>#N/A</v>
      </c>
      <c r="AEM7" t="e">
        <f>VLOOKUP(AEK7,Information!$A$2:$H$1000,3,FALSE)</f>
        <v>#N/A</v>
      </c>
      <c r="AES7">
        <f t="shared" si="68"/>
        <v>0</v>
      </c>
      <c r="AEW7" s="84"/>
      <c r="AEX7" s="41" t="e">
        <f>VLOOKUP(AEW7,Information!$A$2:$H$1000,2,FALSE)</f>
        <v>#N/A</v>
      </c>
      <c r="AEY7" t="e">
        <f>VLOOKUP(AEW7,Information!$A$2:$H$1000,3,FALSE)</f>
        <v>#N/A</v>
      </c>
      <c r="AFE7">
        <f t="shared" si="69"/>
        <v>0</v>
      </c>
      <c r="AFI7" s="84"/>
      <c r="AFJ7" s="41" t="e">
        <f>VLOOKUP(AFI7,Information!$A$2:$H$1000,2,FALSE)</f>
        <v>#N/A</v>
      </c>
      <c r="AFK7" t="e">
        <f>VLOOKUP(AFI7,Information!$A$2:$H$1000,3,FALSE)</f>
        <v>#N/A</v>
      </c>
      <c r="AFQ7">
        <f t="shared" si="70"/>
        <v>0</v>
      </c>
      <c r="AFU7" s="84"/>
      <c r="AFV7" s="41" t="e">
        <f>VLOOKUP(AFU7,Information!$A$2:$H$1000,2,FALSE)</f>
        <v>#N/A</v>
      </c>
      <c r="AFW7" t="e">
        <f>VLOOKUP(AFU7,Information!$A$2:$H$1000,3,FALSE)</f>
        <v>#N/A</v>
      </c>
      <c r="AGC7">
        <f t="shared" si="71"/>
        <v>0</v>
      </c>
      <c r="AGG7" s="84"/>
      <c r="AGH7" s="41" t="e">
        <f>VLOOKUP(AGG7,Information!$A$2:$H$1000,2,FALSE)</f>
        <v>#N/A</v>
      </c>
      <c r="AGI7" t="e">
        <f>VLOOKUP(AGG7,Information!$A$2:$H$1000,3,FALSE)</f>
        <v>#N/A</v>
      </c>
      <c r="AGO7">
        <f t="shared" si="72"/>
        <v>0</v>
      </c>
      <c r="AGS7" s="84"/>
      <c r="AGT7" s="41" t="e">
        <f>VLOOKUP(AGS7,Information!$A$2:$H$1000,2,FALSE)</f>
        <v>#N/A</v>
      </c>
      <c r="AGU7" t="e">
        <f>VLOOKUP(AGS7,Information!$A$2:$H$1000,3,FALSE)</f>
        <v>#N/A</v>
      </c>
      <c r="AHA7">
        <f t="shared" si="73"/>
        <v>0</v>
      </c>
      <c r="AHE7" s="84"/>
      <c r="AHF7" s="41" t="e">
        <f>VLOOKUP(AHE7,Information!$A$2:$H$1000,2,FALSE)</f>
        <v>#N/A</v>
      </c>
      <c r="AHG7" t="e">
        <f>VLOOKUP(AHE7,Information!$A$2:$H$1000,3,FALSE)</f>
        <v>#N/A</v>
      </c>
      <c r="AHM7">
        <f t="shared" si="74"/>
        <v>0</v>
      </c>
      <c r="AHQ7" s="84"/>
      <c r="AHR7" s="41" t="e">
        <f>VLOOKUP(AHQ7,Information!$A$2:$H$1000,2,FALSE)</f>
        <v>#N/A</v>
      </c>
      <c r="AHS7" t="e">
        <f>VLOOKUP(AHQ7,Information!$A$2:$H$1000,3,FALSE)</f>
        <v>#N/A</v>
      </c>
      <c r="AHY7">
        <f t="shared" si="75"/>
        <v>0</v>
      </c>
      <c r="AIC7" s="84"/>
      <c r="AID7" s="41" t="e">
        <f>VLOOKUP(AIC7,Information!$A$2:$H$1000,2,FALSE)</f>
        <v>#N/A</v>
      </c>
      <c r="AIE7" t="e">
        <f>VLOOKUP(AIC7,Information!$A$2:$H$1000,3,FALSE)</f>
        <v>#N/A</v>
      </c>
      <c r="AIK7">
        <f t="shared" si="76"/>
        <v>0</v>
      </c>
      <c r="AIO7" s="84"/>
      <c r="AIP7" s="41" t="e">
        <f>VLOOKUP(AIO7,Information!$A$2:$H$1000,2,FALSE)</f>
        <v>#N/A</v>
      </c>
      <c r="AIQ7" t="e">
        <f>VLOOKUP(AIO7,Information!$A$2:$H$1000,3,FALSE)</f>
        <v>#N/A</v>
      </c>
      <c r="AIW7">
        <f t="shared" si="77"/>
        <v>0</v>
      </c>
      <c r="AJA7" s="84"/>
      <c r="AJB7" s="41" t="e">
        <f>VLOOKUP(AJA7,Information!$A$2:$H$1000,2,FALSE)</f>
        <v>#N/A</v>
      </c>
      <c r="AJC7" t="e">
        <f>VLOOKUP(AJA7,Information!$A$2:$H$1000,3,FALSE)</f>
        <v>#N/A</v>
      </c>
      <c r="AJI7">
        <f t="shared" si="78"/>
        <v>0</v>
      </c>
      <c r="AJM7" s="84" t="s">
        <v>82</v>
      </c>
      <c r="AJN7" s="85" t="str">
        <f>VLOOKUP(AJM7,Information!$A$2:$H$1000,2,FALSE)</f>
        <v>unknown</v>
      </c>
      <c r="AJO7" s="67" t="str">
        <f>VLOOKUP(AJM7,Information!$A$2:$H$1000,3,FALSE)</f>
        <v>Acropora</v>
      </c>
      <c r="AJP7" s="41">
        <v>150</v>
      </c>
      <c r="AJQ7" s="41">
        <v>90</v>
      </c>
      <c r="AJR7" s="41">
        <v>10</v>
      </c>
      <c r="AJU7">
        <f t="shared" si="79"/>
        <v>100</v>
      </c>
      <c r="AJY7" s="84" t="s">
        <v>298</v>
      </c>
      <c r="AJZ7" s="85" t="str">
        <f>VLOOKUP(AJY7,Information!$A$2:$H$1000,2,FALSE)</f>
        <v>unknown</v>
      </c>
      <c r="AKA7" s="67" t="str">
        <f>VLOOKUP(AJY7,Information!$A$2:$H$1000,3,FALSE)</f>
        <v>Porites</v>
      </c>
      <c r="AKB7" s="41">
        <v>60</v>
      </c>
      <c r="AKC7" s="41">
        <v>70</v>
      </c>
      <c r="AKD7" s="41">
        <v>10</v>
      </c>
      <c r="AKE7" s="41">
        <v>10</v>
      </c>
      <c r="AKF7" s="41">
        <v>10</v>
      </c>
      <c r="AKG7">
        <f t="shared" si="80"/>
        <v>100</v>
      </c>
      <c r="AKH7" s="41">
        <v>30</v>
      </c>
      <c r="AKI7" s="41" t="s">
        <v>3756</v>
      </c>
      <c r="AKK7" s="84" t="s">
        <v>251</v>
      </c>
      <c r="AKL7" s="85" t="str">
        <f>VLOOKUP(AKK7,Information!$A$2:$H$1000,2,FALSE)</f>
        <v>unknown</v>
      </c>
      <c r="AKM7" s="67" t="str">
        <f>VLOOKUP(AKK7,Information!$A$2:$H$1000,3,FALSE)</f>
        <v>Leptastrea</v>
      </c>
      <c r="AKN7" s="41">
        <v>20</v>
      </c>
      <c r="AKO7" s="41">
        <v>20</v>
      </c>
      <c r="AKP7" s="41">
        <v>80</v>
      </c>
      <c r="AKS7">
        <f t="shared" si="81"/>
        <v>100</v>
      </c>
      <c r="AKW7" s="84" t="s">
        <v>298</v>
      </c>
      <c r="AKX7" s="85" t="str">
        <f>VLOOKUP(AKW7,Information!$A$2:$H$1000,2,FALSE)</f>
        <v>unknown</v>
      </c>
      <c r="AKY7" s="67" t="str">
        <f>VLOOKUP(AKW7,Information!$A$2:$H$1000,3,FALSE)</f>
        <v>Porites</v>
      </c>
      <c r="AKZ7" s="41">
        <v>10</v>
      </c>
      <c r="ALA7" s="41">
        <v>80</v>
      </c>
      <c r="ALB7" s="41">
        <v>20</v>
      </c>
      <c r="ALE7">
        <f t="shared" si="82"/>
        <v>100</v>
      </c>
      <c r="ALI7" s="157" t="s">
        <v>82</v>
      </c>
      <c r="ALJ7" s="85" t="str">
        <f>VLOOKUP(ALI7,Information!$A$2:$H$1000,2,FALSE)</f>
        <v>unknown</v>
      </c>
      <c r="ALK7" s="67" t="str">
        <f>VLOOKUP(ALI7,Information!$A$2:$H$1000,3,FALSE)</f>
        <v>Acropora</v>
      </c>
      <c r="ALL7" s="158">
        <v>30</v>
      </c>
      <c r="ALM7" s="158">
        <v>100</v>
      </c>
      <c r="ALN7" s="159"/>
      <c r="ALO7" s="159"/>
      <c r="ALP7" s="159"/>
      <c r="ALQ7">
        <f t="shared" si="83"/>
        <v>100</v>
      </c>
      <c r="ALR7" s="159"/>
      <c r="ALS7" s="159"/>
      <c r="ALT7" s="160"/>
      <c r="ALU7" s="157" t="s">
        <v>298</v>
      </c>
      <c r="ALV7" s="85" t="str">
        <f>VLOOKUP(ALU7,Information!$A$2:$H$1000,2,FALSE)</f>
        <v>unknown</v>
      </c>
      <c r="ALW7" s="67" t="str">
        <f>VLOOKUP(ALU7,Information!$A$2:$H$1000,3,FALSE)</f>
        <v>Porites</v>
      </c>
      <c r="ALX7" s="158">
        <v>60</v>
      </c>
      <c r="ALY7" s="158">
        <v>30</v>
      </c>
      <c r="ALZ7" s="158">
        <v>70</v>
      </c>
      <c r="AMA7" s="159"/>
      <c r="AMB7" s="159"/>
      <c r="AMC7" s="158">
        <v>100</v>
      </c>
      <c r="AMD7" s="159"/>
      <c r="AME7" s="159"/>
      <c r="AMF7" s="160"/>
      <c r="AMG7" s="162" t="s">
        <v>287</v>
      </c>
      <c r="AMH7" s="85" t="str">
        <f>VLOOKUP(AMG7,Information!$A$2:$H$1000,2,FALSE)</f>
        <v>unknown</v>
      </c>
      <c r="AMI7" s="67" t="str">
        <f>VLOOKUP(AMG7,Information!$A$2:$H$1000,3,FALSE)</f>
        <v>Platygyra</v>
      </c>
      <c r="AMJ7" s="158">
        <v>40</v>
      </c>
      <c r="AMK7" s="158">
        <v>90</v>
      </c>
      <c r="AML7" s="158">
        <v>10</v>
      </c>
      <c r="AMM7" s="159"/>
      <c r="AMN7" s="159"/>
      <c r="AMO7" s="158">
        <v>100</v>
      </c>
      <c r="AMP7" s="159"/>
      <c r="AMQ7" s="159"/>
      <c r="AMR7" s="160"/>
      <c r="AMS7" s="157" t="s">
        <v>217</v>
      </c>
      <c r="AMT7" s="85" t="str">
        <f>VLOOKUP(AMS7,Information!$A$2:$H$1000,2,FALSE)</f>
        <v>unknown</v>
      </c>
      <c r="AMU7" s="67" t="str">
        <f>VLOOKUP(AMS7,Information!$A$2:$H$1000,3,FALSE)</f>
        <v>Galaxea</v>
      </c>
      <c r="AMV7" s="158">
        <v>10</v>
      </c>
      <c r="AMW7" s="158">
        <v>80</v>
      </c>
      <c r="AMX7" s="158">
        <v>20</v>
      </c>
      <c r="AMY7" s="159"/>
      <c r="AMZ7" s="159"/>
      <c r="ANA7" s="158">
        <v>100</v>
      </c>
      <c r="ANB7" s="159"/>
      <c r="ANC7" s="159"/>
      <c r="AND7" s="160"/>
      <c r="ANE7" s="157" t="s">
        <v>298</v>
      </c>
      <c r="ANF7" s="85" t="str">
        <f>VLOOKUP(ANE7,Information!$A$2:$H$1000,2,FALSE)</f>
        <v>unknown</v>
      </c>
      <c r="ANG7" s="67" t="str">
        <f>VLOOKUP(ANE7,Information!$A$2:$H$1000,3,FALSE)</f>
        <v>Porites</v>
      </c>
      <c r="ANH7" s="158">
        <v>40</v>
      </c>
      <c r="ANI7" s="158">
        <v>85</v>
      </c>
      <c r="ANJ7" s="158">
        <v>10</v>
      </c>
      <c r="ANK7" s="158">
        <v>5</v>
      </c>
      <c r="ANL7" s="159"/>
      <c r="ANM7" s="158">
        <v>100</v>
      </c>
      <c r="ANN7" s="161" t="s">
        <v>3758</v>
      </c>
      <c r="ANO7" s="161" t="s">
        <v>3756</v>
      </c>
      <c r="ANP7" s="160"/>
      <c r="ANQ7" s="157" t="s">
        <v>298</v>
      </c>
      <c r="ANR7" s="85" t="str">
        <f>VLOOKUP(ANQ7,Information!$A$2:$H$1000,2,FALSE)</f>
        <v>unknown</v>
      </c>
      <c r="ANS7" s="67" t="str">
        <f>VLOOKUP(ANQ7,Information!$A$2:$H$1000,3,FALSE)</f>
        <v>Porites</v>
      </c>
      <c r="ANT7" s="158">
        <v>20</v>
      </c>
      <c r="ANU7" s="158">
        <v>10</v>
      </c>
      <c r="ANV7" s="158">
        <v>80</v>
      </c>
      <c r="ANW7" s="159"/>
      <c r="ANX7" s="158">
        <v>10</v>
      </c>
      <c r="ANY7" s="158">
        <v>100</v>
      </c>
      <c r="ANZ7" s="159"/>
      <c r="AOA7" s="159"/>
      <c r="AOB7" s="160"/>
      <c r="AOC7" s="157" t="s">
        <v>82</v>
      </c>
      <c r="AOD7" s="85" t="str">
        <f>VLOOKUP(AOC7,Information!$A$2:$H$1000,2,FALSE)</f>
        <v>unknown</v>
      </c>
      <c r="AOE7" s="67" t="str">
        <f>VLOOKUP(AOC7,Information!$A$2:$H$1000,3,FALSE)</f>
        <v>Acropora</v>
      </c>
      <c r="AOF7" s="158">
        <v>20</v>
      </c>
      <c r="AOG7" s="158">
        <v>100</v>
      </c>
      <c r="AOH7" s="159"/>
      <c r="AOI7" s="159"/>
      <c r="AOJ7" s="159"/>
      <c r="AOK7" s="158">
        <v>100</v>
      </c>
      <c r="AOL7" s="159"/>
      <c r="AOM7" s="159"/>
      <c r="AON7" s="160"/>
      <c r="AOO7" s="84"/>
      <c r="AOP7" s="41" t="e">
        <f>VLOOKUP(AOO7,Information!$A$2:$H$1000,2,FALSE)</f>
        <v>#N/A</v>
      </c>
      <c r="AOQ7" t="e">
        <f>VLOOKUP(AOO7,Information!$A$2:$H$1000,3,FALSE)</f>
        <v>#N/A</v>
      </c>
      <c r="AOW7">
        <f t="shared" si="84"/>
        <v>0</v>
      </c>
      <c r="APA7" s="84" t="s">
        <v>298</v>
      </c>
      <c r="APB7" s="85" t="str">
        <f>VLOOKUP(APA7,Information!$A$2:$H$1000,2,FALSE)</f>
        <v>unknown</v>
      </c>
      <c r="APC7" s="67" t="str">
        <f>VLOOKUP(APA7,Information!$A$2:$H$1000,3,FALSE)</f>
        <v>Porites</v>
      </c>
      <c r="APD7" s="41">
        <v>50</v>
      </c>
      <c r="APE7" s="41">
        <v>90</v>
      </c>
      <c r="APF7" s="41">
        <v>10</v>
      </c>
      <c r="API7">
        <f t="shared" si="85"/>
        <v>100</v>
      </c>
      <c r="APM7" s="84"/>
      <c r="APN7" s="41" t="e">
        <f>VLOOKUP(APM7,Information!$A$2:$H$1000,2,FALSE)</f>
        <v>#N/A</v>
      </c>
      <c r="APO7" t="e">
        <f>VLOOKUP(APM7,Information!$A$2:$H$1000,3,FALSE)</f>
        <v>#N/A</v>
      </c>
      <c r="APU7">
        <f t="shared" si="86"/>
        <v>0</v>
      </c>
      <c r="APY7" s="84"/>
      <c r="APZ7" s="41" t="e">
        <f>VLOOKUP(APY7,Information!$A$2:$H$1000,2,FALSE)</f>
        <v>#N/A</v>
      </c>
      <c r="AQA7" t="e">
        <f>VLOOKUP(APY7,Information!$A$2:$H$1000,3,FALSE)</f>
        <v>#N/A</v>
      </c>
      <c r="AQG7">
        <f t="shared" si="87"/>
        <v>0</v>
      </c>
      <c r="AQK7" s="84"/>
      <c r="AQL7" s="41" t="e">
        <f>VLOOKUP(AQK7,Information!$A$2:$H$1000,2,FALSE)</f>
        <v>#N/A</v>
      </c>
      <c r="AQM7" t="e">
        <f>VLOOKUP(AQK7,Information!$A$2:$H$1000,3,FALSE)</f>
        <v>#N/A</v>
      </c>
      <c r="AQS7">
        <f t="shared" si="88"/>
        <v>0</v>
      </c>
      <c r="AQW7" s="84"/>
      <c r="AQX7" s="41" t="e">
        <f>VLOOKUP(AQW7,Information!$A$2:$H$1000,2,FALSE)</f>
        <v>#N/A</v>
      </c>
      <c r="AQY7" t="e">
        <f>VLOOKUP(AQW7,Information!$A$2:$H$1000,3,FALSE)</f>
        <v>#N/A</v>
      </c>
      <c r="ARE7">
        <f t="shared" si="89"/>
        <v>0</v>
      </c>
      <c r="ARI7" s="84"/>
      <c r="ARJ7" s="41" t="e">
        <f>VLOOKUP(ARI7,Information!$A$2:$H$1000,2,FALSE)</f>
        <v>#N/A</v>
      </c>
      <c r="ARK7" t="e">
        <f>VLOOKUP(ARI7,Information!$A$2:$H$1000,3,FALSE)</f>
        <v>#N/A</v>
      </c>
      <c r="ARQ7">
        <f t="shared" si="90"/>
        <v>0</v>
      </c>
      <c r="ARU7" s="84"/>
      <c r="ARV7" s="41" t="e">
        <f>VLOOKUP(ARU7,Information!$A$2:$H$1000,2,FALSE)</f>
        <v>#N/A</v>
      </c>
      <c r="ARW7" t="e">
        <f>VLOOKUP(ARU7,Information!$A$2:$H$1000,3,FALSE)</f>
        <v>#N/A</v>
      </c>
      <c r="ASC7">
        <f t="shared" si="91"/>
        <v>0</v>
      </c>
      <c r="ASG7" s="84" t="s">
        <v>298</v>
      </c>
      <c r="ASH7" s="85" t="str">
        <f>VLOOKUP(ASG7,Information!$A$2:$H$1000,2,FALSE)</f>
        <v>unknown</v>
      </c>
      <c r="ASI7" s="67" t="str">
        <f>VLOOKUP(ASG7,Information!$A$2:$H$1000,3,FALSE)</f>
        <v>Porites</v>
      </c>
      <c r="ASJ7" s="41">
        <v>45</v>
      </c>
      <c r="ASK7" s="41">
        <v>60</v>
      </c>
      <c r="ASL7" s="41">
        <v>40</v>
      </c>
      <c r="ASO7">
        <f t="shared" si="92"/>
        <v>100</v>
      </c>
      <c r="ASS7" s="84" t="s">
        <v>3760</v>
      </c>
      <c r="AST7" s="41" t="e">
        <f>VLOOKUP(ASS7,Information!$A$2:$H$1000,2,FALSE)</f>
        <v>#N/A</v>
      </c>
      <c r="ASU7" t="e">
        <f>VLOOKUP(ASS7,Information!$A$2:$H$1000,3,FALSE)</f>
        <v>#N/A</v>
      </c>
      <c r="ASV7" s="41">
        <v>110</v>
      </c>
      <c r="ASW7" s="41">
        <v>60</v>
      </c>
      <c r="ASX7" s="41">
        <v>20</v>
      </c>
      <c r="ASZ7" s="41">
        <v>20</v>
      </c>
      <c r="ATA7">
        <f t="shared" si="93"/>
        <v>100</v>
      </c>
    </row>
    <row r="8" spans="1:1200" ht="15.75" customHeight="1">
      <c r="A8" s="84"/>
      <c r="B8" s="41" t="e">
        <f>VLOOKUP(A8,Information!$A$2:$H$1000,2,FALSE)</f>
        <v>#N/A</v>
      </c>
      <c r="C8" t="e">
        <f>VLOOKUP(A8,Information!$A$2:$H$1000,3,FALSE)</f>
        <v>#N/A</v>
      </c>
      <c r="I8">
        <f t="shared" si="0"/>
        <v>0</v>
      </c>
      <c r="M8" s="84"/>
      <c r="N8" s="41" t="e">
        <f>VLOOKUP(M8,Information!$A$2:$H$1000,2,FALSE)</f>
        <v>#N/A</v>
      </c>
      <c r="O8" t="e">
        <f>VLOOKUP(M8,Information!$A$2:$H$1000,3,FALSE)</f>
        <v>#N/A</v>
      </c>
      <c r="U8">
        <f t="shared" si="1"/>
        <v>0</v>
      </c>
      <c r="Y8" s="84"/>
      <c r="Z8" s="41" t="e">
        <f>VLOOKUP(Y8,Information!$A$2:$H$1000,2,FALSE)</f>
        <v>#N/A</v>
      </c>
      <c r="AA8" t="e">
        <f>VLOOKUP(Y8,Information!$A$2:$H$1000,3,FALSE)</f>
        <v>#N/A</v>
      </c>
      <c r="AG8">
        <f t="shared" si="2"/>
        <v>0</v>
      </c>
      <c r="AK8" s="84"/>
      <c r="AL8" s="41" t="e">
        <f>VLOOKUP(AK8,Information!$A$2:$H$1000,2,FALSE)</f>
        <v>#N/A</v>
      </c>
      <c r="AM8" t="e">
        <f>VLOOKUP(AK8,Information!$A$2:$H$1000,3,FALSE)</f>
        <v>#N/A</v>
      </c>
      <c r="AS8">
        <f t="shared" si="3"/>
        <v>0</v>
      </c>
      <c r="AW8" s="84"/>
      <c r="AX8" s="41" t="e">
        <f>VLOOKUP(AW8,Information!$A$2:$H$1000,2,FALSE)</f>
        <v>#N/A</v>
      </c>
      <c r="AY8" t="e">
        <f>VLOOKUP(AW8,Information!$A$2:$H$1000,3,FALSE)</f>
        <v>#N/A</v>
      </c>
      <c r="BE8">
        <f t="shared" si="4"/>
        <v>0</v>
      </c>
      <c r="BI8" s="84"/>
      <c r="BJ8" s="41" t="e">
        <f>VLOOKUP(BI8,Information!$A$2:$H$1000,2,FALSE)</f>
        <v>#N/A</v>
      </c>
      <c r="BK8" t="e">
        <f>VLOOKUP(BI8,Information!$A$2:$H$1000,3,FALSE)</f>
        <v>#N/A</v>
      </c>
      <c r="BQ8">
        <f t="shared" si="5"/>
        <v>0</v>
      </c>
      <c r="BU8" s="84"/>
      <c r="BV8" s="41" t="e">
        <f>VLOOKUP(BU8,Information!$A$2:$H$1000,2,FALSE)</f>
        <v>#N/A</v>
      </c>
      <c r="BW8" t="e">
        <f>VLOOKUP(BU8,Information!$A$2:$H$1000,3,FALSE)</f>
        <v>#N/A</v>
      </c>
      <c r="CC8">
        <f t="shared" si="6"/>
        <v>0</v>
      </c>
      <c r="CG8" s="84"/>
      <c r="CH8" s="41" t="e">
        <f>VLOOKUP(CG8,Information!$A$2:$H$1000,2,FALSE)</f>
        <v>#N/A</v>
      </c>
      <c r="CI8" t="e">
        <f>VLOOKUP(CG8,Information!$A$2:$H$1000,3,FALSE)</f>
        <v>#N/A</v>
      </c>
      <c r="CO8">
        <f t="shared" si="7"/>
        <v>0</v>
      </c>
      <c r="CS8" s="84"/>
      <c r="CT8" s="41" t="e">
        <f>VLOOKUP(CS8,Information!$A$2:$H$1000,2,FALSE)</f>
        <v>#N/A</v>
      </c>
      <c r="CU8" t="e">
        <f>VLOOKUP(CS8,Information!$A$2:$H$1000,3,FALSE)</f>
        <v>#N/A</v>
      </c>
      <c r="DA8">
        <f t="shared" si="8"/>
        <v>0</v>
      </c>
      <c r="DE8" s="84"/>
      <c r="DF8" s="41" t="e">
        <f>VLOOKUP(DE8,Information!$A$2:$H$1000,2,FALSE)</f>
        <v>#N/A</v>
      </c>
      <c r="DG8" t="e">
        <f>VLOOKUP(DE8,Information!$A$2:$H$1000,3,FALSE)</f>
        <v>#N/A</v>
      </c>
      <c r="DM8">
        <f t="shared" si="9"/>
        <v>0</v>
      </c>
      <c r="DQ8" s="84"/>
      <c r="DR8" s="41" t="e">
        <f>VLOOKUP(DQ8,Information!$A$2:$H$1000,2,FALSE)</f>
        <v>#N/A</v>
      </c>
      <c r="DS8" t="e">
        <f>VLOOKUP(DQ8,Information!$A$2:$H$1000,3,FALSE)</f>
        <v>#N/A</v>
      </c>
      <c r="DY8">
        <f t="shared" si="10"/>
        <v>0</v>
      </c>
      <c r="EC8" s="84"/>
      <c r="ED8" s="41" t="e">
        <f>VLOOKUP(EC8,Information!$A$2:$H$1000,2,FALSE)</f>
        <v>#N/A</v>
      </c>
      <c r="EE8" t="e">
        <f>VLOOKUP(EC8,Information!$A$2:$H$1000,3,FALSE)</f>
        <v>#N/A</v>
      </c>
      <c r="EK8">
        <f t="shared" si="11"/>
        <v>0</v>
      </c>
      <c r="EO8" s="84"/>
      <c r="EP8" s="41" t="e">
        <f>VLOOKUP(EO8,Information!$A$2:$H$1000,2,FALSE)</f>
        <v>#N/A</v>
      </c>
      <c r="EQ8" t="e">
        <f>VLOOKUP(EO8,Information!$A$2:$H$1000,3,FALSE)</f>
        <v>#N/A</v>
      </c>
      <c r="EW8">
        <f t="shared" si="12"/>
        <v>0</v>
      </c>
      <c r="FA8" s="84"/>
      <c r="FB8" s="41" t="e">
        <f>VLOOKUP(FA8,Information!$A$2:$H$1000,2,FALSE)</f>
        <v>#N/A</v>
      </c>
      <c r="FC8" t="e">
        <f>VLOOKUP(FA8,Information!$A$2:$H$1000,3,FALSE)</f>
        <v>#N/A</v>
      </c>
      <c r="FI8">
        <f t="shared" si="13"/>
        <v>0</v>
      </c>
      <c r="FM8" s="84"/>
      <c r="FN8" s="41" t="e">
        <f>VLOOKUP(FM8,Information!$A$2:$H$1000,2,FALSE)</f>
        <v>#N/A</v>
      </c>
      <c r="FO8" t="e">
        <f>VLOOKUP(FM8,Information!$A$2:$H$1000,3,FALSE)</f>
        <v>#N/A</v>
      </c>
      <c r="FU8">
        <f t="shared" si="14"/>
        <v>0</v>
      </c>
      <c r="FY8" s="84"/>
      <c r="FZ8" s="41" t="e">
        <f>VLOOKUP(FY8,Information!$A$2:$H$1000,2,FALSE)</f>
        <v>#N/A</v>
      </c>
      <c r="GA8" t="e">
        <f>VLOOKUP(FY8,Information!$A$2:$H$1000,3,FALSE)</f>
        <v>#N/A</v>
      </c>
      <c r="GG8">
        <f t="shared" si="15"/>
        <v>0</v>
      </c>
      <c r="GK8" s="84"/>
      <c r="GL8" s="41" t="e">
        <f>VLOOKUP(GK8,Information!$A$2:$H$1000,2,FALSE)</f>
        <v>#N/A</v>
      </c>
      <c r="GM8" t="e">
        <f>VLOOKUP(GK8,Information!$A$2:$H$1000,3,FALSE)</f>
        <v>#N/A</v>
      </c>
      <c r="GS8">
        <f t="shared" si="16"/>
        <v>0</v>
      </c>
      <c r="GW8" s="84"/>
      <c r="GX8" s="41" t="e">
        <f>VLOOKUP(GW8,Information!$A$2:$H$1000,2,FALSE)</f>
        <v>#N/A</v>
      </c>
      <c r="GY8" t="e">
        <f>VLOOKUP(GW8,Information!$A$2:$H$1000,3,FALSE)</f>
        <v>#N/A</v>
      </c>
      <c r="HE8">
        <f t="shared" si="17"/>
        <v>0</v>
      </c>
      <c r="HI8" s="84"/>
      <c r="HJ8" s="41" t="e">
        <f>VLOOKUP(HI8,Information!$A$2:$H$1000,2,FALSE)</f>
        <v>#N/A</v>
      </c>
      <c r="HK8" t="e">
        <f>VLOOKUP(HI8,Information!$A$2:$H$1000,3,FALSE)</f>
        <v>#N/A</v>
      </c>
      <c r="HQ8">
        <f t="shared" si="18"/>
        <v>0</v>
      </c>
      <c r="HU8" s="84"/>
      <c r="HV8" s="41" t="e">
        <f>VLOOKUP(HU8,Information!$A$2:$H$1000,2,FALSE)</f>
        <v>#N/A</v>
      </c>
      <c r="HW8" t="e">
        <f>VLOOKUP(HU8,Information!$A$2:$H$1000,3,FALSE)</f>
        <v>#N/A</v>
      </c>
      <c r="IC8">
        <f t="shared" si="19"/>
        <v>0</v>
      </c>
      <c r="IG8" s="84"/>
      <c r="IH8" s="41" t="e">
        <f>VLOOKUP(IG8,Information!$A$2:$H$1000,2,FALSE)</f>
        <v>#N/A</v>
      </c>
      <c r="II8" t="e">
        <f>VLOOKUP(IG8,Information!$A$2:$H$1000,3,FALSE)</f>
        <v>#N/A</v>
      </c>
      <c r="IO8">
        <f t="shared" si="20"/>
        <v>0</v>
      </c>
      <c r="IS8" s="84"/>
      <c r="IT8" s="41" t="e">
        <f>VLOOKUP(IS8,Information!$A$2:$H$1000,2,FALSE)</f>
        <v>#N/A</v>
      </c>
      <c r="IU8" t="e">
        <f>VLOOKUP(IS8,Information!$A$2:$H$1000,3,FALSE)</f>
        <v>#N/A</v>
      </c>
      <c r="JA8">
        <f t="shared" si="21"/>
        <v>0</v>
      </c>
      <c r="JE8" s="84"/>
      <c r="JF8" s="41" t="e">
        <f>VLOOKUP(JE8,Information!$A$2:$H$1000,2,FALSE)</f>
        <v>#N/A</v>
      </c>
      <c r="JG8" t="e">
        <f>VLOOKUP(JE8,Information!$A$2:$H$1000,3,FALSE)</f>
        <v>#N/A</v>
      </c>
      <c r="JM8">
        <f t="shared" si="22"/>
        <v>0</v>
      </c>
      <c r="JQ8" s="84"/>
      <c r="JR8" s="41" t="e">
        <f>VLOOKUP(JQ8,Information!$A$2:$H$1000,2,FALSE)</f>
        <v>#N/A</v>
      </c>
      <c r="JS8" t="e">
        <f>VLOOKUP(JQ8,Information!$A$2:$H$1000,3,FALSE)</f>
        <v>#N/A</v>
      </c>
      <c r="JY8">
        <f t="shared" si="23"/>
        <v>0</v>
      </c>
      <c r="KC8" s="84"/>
      <c r="KD8" s="41" t="e">
        <f>VLOOKUP(KC8,Information!$A$2:$H$1000,2,FALSE)</f>
        <v>#N/A</v>
      </c>
      <c r="KE8" t="e">
        <f>VLOOKUP(KC8,Information!$A$2:$H$1000,3,FALSE)</f>
        <v>#N/A</v>
      </c>
      <c r="KK8">
        <f t="shared" si="24"/>
        <v>0</v>
      </c>
      <c r="KO8" s="84"/>
      <c r="KP8" s="41" t="e">
        <f>VLOOKUP(KO8,Information!$A$2:$H$1000,2,FALSE)</f>
        <v>#N/A</v>
      </c>
      <c r="KQ8" t="e">
        <f>VLOOKUP(KO8,Information!$A$2:$H$1000,3,FALSE)</f>
        <v>#N/A</v>
      </c>
      <c r="KW8">
        <f t="shared" si="25"/>
        <v>0</v>
      </c>
      <c r="LA8" s="84"/>
      <c r="LB8" s="41" t="e">
        <f>VLOOKUP(LA8,Information!$A$2:$H$1000,2,FALSE)</f>
        <v>#N/A</v>
      </c>
      <c r="LC8" t="e">
        <f>VLOOKUP(LA8,Information!$A$2:$H$1000,3,FALSE)</f>
        <v>#N/A</v>
      </c>
      <c r="LI8">
        <f t="shared" si="26"/>
        <v>0</v>
      </c>
      <c r="LM8" s="84"/>
      <c r="LN8" s="41" t="e">
        <f>VLOOKUP(LM8,Information!$A$2:$H$1000,2,FALSE)</f>
        <v>#N/A</v>
      </c>
      <c r="LO8" t="e">
        <f>VLOOKUP(LM8,Information!$A$2:$H$1000,3,FALSE)</f>
        <v>#N/A</v>
      </c>
      <c r="LU8">
        <f t="shared" si="27"/>
        <v>0</v>
      </c>
      <c r="LY8" s="84"/>
      <c r="LZ8" s="41" t="e">
        <f>VLOOKUP(LY8,Information!$A$2:$H$1000,2,FALSE)</f>
        <v>#N/A</v>
      </c>
      <c r="MA8" t="e">
        <f>VLOOKUP(LY8,Information!$A$2:$H$1000,3,FALSE)</f>
        <v>#N/A</v>
      </c>
      <c r="MG8">
        <f t="shared" si="28"/>
        <v>0</v>
      </c>
      <c r="MK8" s="84"/>
      <c r="ML8" s="41" t="e">
        <f>VLOOKUP(MK8,Information!$A$2:$H$1000,2,FALSE)</f>
        <v>#N/A</v>
      </c>
      <c r="MM8" t="e">
        <f>VLOOKUP(MK8,Information!$A$2:$H$1000,3,FALSE)</f>
        <v>#N/A</v>
      </c>
      <c r="MS8">
        <f t="shared" si="29"/>
        <v>0</v>
      </c>
      <c r="MW8" s="84"/>
      <c r="MX8" s="41" t="e">
        <f>VLOOKUP(MW8,Information!$A$2:$H$1000,2,FALSE)</f>
        <v>#N/A</v>
      </c>
      <c r="MY8" t="e">
        <f>VLOOKUP(MW8,Information!$A$2:$H$1000,3,FALSE)</f>
        <v>#N/A</v>
      </c>
      <c r="NE8">
        <f t="shared" si="30"/>
        <v>0</v>
      </c>
      <c r="NI8" s="84"/>
      <c r="NJ8" s="41" t="e">
        <f>VLOOKUP(NI8,Information!$A$2:$H$1000,2,FALSE)</f>
        <v>#N/A</v>
      </c>
      <c r="NK8" t="e">
        <f>VLOOKUP(NI8,Information!$A$2:$H$1000,3,FALSE)</f>
        <v>#N/A</v>
      </c>
      <c r="NQ8">
        <f t="shared" si="31"/>
        <v>0</v>
      </c>
      <c r="NU8" s="84"/>
      <c r="NV8" s="41" t="e">
        <f>VLOOKUP(NU8,Information!$A$2:$H$1000,2,FALSE)</f>
        <v>#N/A</v>
      </c>
      <c r="NW8" t="e">
        <f>VLOOKUP(NU8,Information!$A$2:$H$1000,3,FALSE)</f>
        <v>#N/A</v>
      </c>
      <c r="OC8">
        <f t="shared" si="32"/>
        <v>0</v>
      </c>
      <c r="OG8" s="84"/>
      <c r="OH8" s="41" t="e">
        <f>VLOOKUP(OG8,Information!$A$2:$H$1000,2,FALSE)</f>
        <v>#N/A</v>
      </c>
      <c r="OI8" t="e">
        <f>VLOOKUP(OG8,Information!$A$2:$H$1000,3,FALSE)</f>
        <v>#N/A</v>
      </c>
      <c r="OO8">
        <f t="shared" si="33"/>
        <v>0</v>
      </c>
      <c r="OS8" s="84"/>
      <c r="OT8" s="41" t="e">
        <f>VLOOKUP(OS8,Information!$A$2:$H$1000,2,FALSE)</f>
        <v>#N/A</v>
      </c>
      <c r="OU8" t="e">
        <f>VLOOKUP(OS8,Information!$A$2:$H$1000,3,FALSE)</f>
        <v>#N/A</v>
      </c>
      <c r="PA8">
        <f t="shared" si="34"/>
        <v>0</v>
      </c>
      <c r="PE8" s="84"/>
      <c r="PF8" s="41" t="e">
        <f>VLOOKUP(PE8,Information!$A$2:$H$1000,2,FALSE)</f>
        <v>#N/A</v>
      </c>
      <c r="PG8" t="e">
        <f>VLOOKUP(PE8,Information!$A$2:$H$1000,3,FALSE)</f>
        <v>#N/A</v>
      </c>
      <c r="PM8">
        <f t="shared" si="35"/>
        <v>0</v>
      </c>
      <c r="PQ8" s="84"/>
      <c r="PR8" s="41" t="e">
        <f>VLOOKUP(PQ8,Information!$A$2:$H$1000,2,FALSE)</f>
        <v>#N/A</v>
      </c>
      <c r="PS8" t="e">
        <f>VLOOKUP(PQ8,Information!$A$2:$H$1000,3,FALSE)</f>
        <v>#N/A</v>
      </c>
      <c r="PY8">
        <f t="shared" si="36"/>
        <v>0</v>
      </c>
      <c r="QC8" s="84"/>
      <c r="QD8" s="41" t="e">
        <f>VLOOKUP(QC8,Information!$A$2:$H$1000,2,FALSE)</f>
        <v>#N/A</v>
      </c>
      <c r="QE8" t="e">
        <f>VLOOKUP(QC8,Information!$A$2:$H$1000,3,FALSE)</f>
        <v>#N/A</v>
      </c>
      <c r="QK8">
        <f t="shared" si="37"/>
        <v>0</v>
      </c>
      <c r="QO8" s="84"/>
      <c r="QP8" s="41" t="e">
        <f>VLOOKUP(QO8,Information!$A$2:$H$1000,2,FALSE)</f>
        <v>#N/A</v>
      </c>
      <c r="QQ8" t="e">
        <f>VLOOKUP(QO8,Information!$A$2:$H$1000,3,FALSE)</f>
        <v>#N/A</v>
      </c>
      <c r="QW8">
        <f t="shared" si="38"/>
        <v>0</v>
      </c>
      <c r="RA8" s="84"/>
      <c r="RB8" s="41" t="e">
        <f>VLOOKUP(RA8,Information!$A$2:$H$1000,2,FALSE)</f>
        <v>#N/A</v>
      </c>
      <c r="RC8" t="e">
        <f>VLOOKUP(RA8,Information!$A$2:$H$1000,3,FALSE)</f>
        <v>#N/A</v>
      </c>
      <c r="RI8">
        <f t="shared" si="39"/>
        <v>0</v>
      </c>
      <c r="RM8" s="84"/>
      <c r="RN8" s="41" t="e">
        <f>VLOOKUP(RM8,Information!$A$2:$H$1000,2,FALSE)</f>
        <v>#N/A</v>
      </c>
      <c r="RO8" t="e">
        <f>VLOOKUP(RM8,Information!$A$2:$H$1000,3,FALSE)</f>
        <v>#N/A</v>
      </c>
      <c r="RU8">
        <f t="shared" si="40"/>
        <v>0</v>
      </c>
      <c r="RY8" s="84"/>
      <c r="RZ8" s="41" t="e">
        <f>VLOOKUP(RY8,Information!$A$2:$H$1000,2,FALSE)</f>
        <v>#N/A</v>
      </c>
      <c r="SA8" t="e">
        <f>VLOOKUP(RY8,Information!$A$2:$H$1000,3,FALSE)</f>
        <v>#N/A</v>
      </c>
      <c r="SG8">
        <f t="shared" si="41"/>
        <v>0</v>
      </c>
      <c r="SK8" s="84"/>
      <c r="SL8" s="41" t="e">
        <f>VLOOKUP(SK8,Information!$A$2:$H$1000,2,FALSE)</f>
        <v>#N/A</v>
      </c>
      <c r="SM8" t="e">
        <f>VLOOKUP(SK8,Information!$A$2:$H$1000,3,FALSE)</f>
        <v>#N/A</v>
      </c>
      <c r="SS8">
        <f t="shared" si="42"/>
        <v>0</v>
      </c>
      <c r="SW8" s="84"/>
      <c r="SX8" s="41" t="e">
        <f>VLOOKUP(SW8,Information!$A$2:$H$1000,2,FALSE)</f>
        <v>#N/A</v>
      </c>
      <c r="SY8" t="e">
        <f>VLOOKUP(SW8,Information!$A$2:$H$1000,3,FALSE)</f>
        <v>#N/A</v>
      </c>
      <c r="TE8">
        <f t="shared" si="43"/>
        <v>0</v>
      </c>
      <c r="TI8" s="84"/>
      <c r="TJ8" s="41" t="e">
        <f>VLOOKUP(TI8,Information!$A$2:$H$1000,2,FALSE)</f>
        <v>#N/A</v>
      </c>
      <c r="TK8" t="e">
        <f>VLOOKUP(TI8,Information!$A$2:$H$1000,3,FALSE)</f>
        <v>#N/A</v>
      </c>
      <c r="TQ8">
        <f t="shared" si="44"/>
        <v>0</v>
      </c>
      <c r="TU8" s="84"/>
      <c r="TV8" s="41" t="e">
        <f>VLOOKUP(TU8,Information!$A$2:$H$1000,2,FALSE)</f>
        <v>#N/A</v>
      </c>
      <c r="TW8" t="e">
        <f>VLOOKUP(TU8,Information!$A$2:$H$1000,3,FALSE)</f>
        <v>#N/A</v>
      </c>
      <c r="UC8">
        <f t="shared" si="45"/>
        <v>0</v>
      </c>
      <c r="UG8" s="84"/>
      <c r="UH8" s="41" t="e">
        <f>VLOOKUP(UG8,Information!$A$2:$H$1000,2,FALSE)</f>
        <v>#N/A</v>
      </c>
      <c r="UI8" t="e">
        <f>VLOOKUP(UG8,Information!$A$2:$H$1000,3,FALSE)</f>
        <v>#N/A</v>
      </c>
      <c r="UO8">
        <f t="shared" si="46"/>
        <v>0</v>
      </c>
      <c r="US8" s="84"/>
      <c r="UT8" s="41" t="e">
        <f>VLOOKUP(US8,Information!$A$2:$H$1000,2,FALSE)</f>
        <v>#N/A</v>
      </c>
      <c r="UU8" t="e">
        <f>VLOOKUP(US8,Information!$A$2:$H$1000,3,FALSE)</f>
        <v>#N/A</v>
      </c>
      <c r="VA8">
        <f t="shared" si="47"/>
        <v>0</v>
      </c>
      <c r="VE8" s="84"/>
      <c r="VF8" s="41" t="e">
        <f>VLOOKUP(VE8,Information!$A$2:$H$1000,2,FALSE)</f>
        <v>#N/A</v>
      </c>
      <c r="VG8" t="e">
        <f>VLOOKUP(VE8,Information!$A$2:$H$1000,3,FALSE)</f>
        <v>#N/A</v>
      </c>
      <c r="VM8">
        <f t="shared" si="48"/>
        <v>0</v>
      </c>
      <c r="VQ8" s="84"/>
      <c r="VR8" s="41" t="e">
        <f>VLOOKUP(VQ8,Information!$A$2:$H$1000,2,FALSE)</f>
        <v>#N/A</v>
      </c>
      <c r="VS8" t="e">
        <f>VLOOKUP(VQ8,Information!$A$2:$H$1000,3,FALSE)</f>
        <v>#N/A</v>
      </c>
      <c r="VY8">
        <f t="shared" si="49"/>
        <v>0</v>
      </c>
      <c r="WC8" s="84"/>
      <c r="WD8" s="41" t="e">
        <f>VLOOKUP(WC8,Information!$A$2:$H$1000,2,FALSE)</f>
        <v>#N/A</v>
      </c>
      <c r="WE8" t="e">
        <f>VLOOKUP(WC8,Information!$A$2:$H$1000,3,FALSE)</f>
        <v>#N/A</v>
      </c>
      <c r="WK8">
        <f t="shared" si="50"/>
        <v>0</v>
      </c>
      <c r="WO8" s="84"/>
      <c r="WP8" s="41" t="e">
        <f>VLOOKUP(WO8,Information!$A$2:$H$1000,2,FALSE)</f>
        <v>#N/A</v>
      </c>
      <c r="WQ8" t="e">
        <f>VLOOKUP(WO8,Information!$A$2:$H$1000,3,FALSE)</f>
        <v>#N/A</v>
      </c>
      <c r="WW8">
        <f t="shared" si="51"/>
        <v>0</v>
      </c>
      <c r="XA8" s="84"/>
      <c r="XB8" s="41" t="e">
        <f>VLOOKUP(XA8,Information!$A$2:$H$1000,2,FALSE)</f>
        <v>#N/A</v>
      </c>
      <c r="XC8" t="e">
        <f>VLOOKUP(XA8,Information!$A$2:$H$1000,3,FALSE)</f>
        <v>#N/A</v>
      </c>
      <c r="XI8">
        <f t="shared" si="52"/>
        <v>0</v>
      </c>
      <c r="XM8" s="84"/>
      <c r="XN8" s="41" t="e">
        <f>VLOOKUP(XM8,Information!$A$2:$H$1000,2,FALSE)</f>
        <v>#N/A</v>
      </c>
      <c r="XO8" t="e">
        <f>VLOOKUP(XM8,Information!$A$2:$H$1000,3,FALSE)</f>
        <v>#N/A</v>
      </c>
      <c r="XU8">
        <f t="shared" si="53"/>
        <v>0</v>
      </c>
      <c r="XY8" s="84"/>
      <c r="XZ8" s="41" t="e">
        <f>VLOOKUP(XY8,Information!$A$2:$H$1000,2,FALSE)</f>
        <v>#N/A</v>
      </c>
      <c r="YA8" t="e">
        <f>VLOOKUP(XY8,Information!$A$2:$H$1000,3,FALSE)</f>
        <v>#N/A</v>
      </c>
      <c r="YG8">
        <f t="shared" si="54"/>
        <v>0</v>
      </c>
      <c r="YK8" s="84"/>
      <c r="YL8" s="41" t="e">
        <f>VLOOKUP(YK8,Information!$A$2:$H$1000,2,FALSE)</f>
        <v>#N/A</v>
      </c>
      <c r="YM8" t="e">
        <f>VLOOKUP(YK8,Information!$A$2:$H$1000,3,FALSE)</f>
        <v>#N/A</v>
      </c>
      <c r="YS8">
        <f t="shared" si="55"/>
        <v>0</v>
      </c>
      <c r="YW8" s="84"/>
      <c r="YX8" s="41" t="e">
        <f>VLOOKUP(YW8,Information!$A$2:$H$1000,2,FALSE)</f>
        <v>#N/A</v>
      </c>
      <c r="YY8" t="e">
        <f>VLOOKUP(YW8,Information!$A$2:$H$1000,3,FALSE)</f>
        <v>#N/A</v>
      </c>
      <c r="ZE8">
        <f t="shared" si="56"/>
        <v>0</v>
      </c>
      <c r="ZI8" s="84"/>
      <c r="ZJ8" s="41" t="e">
        <f>VLOOKUP(ZI8,Information!$A$2:$H$1000,2,FALSE)</f>
        <v>#N/A</v>
      </c>
      <c r="ZK8" t="e">
        <f>VLOOKUP(ZI8,Information!$A$2:$H$1000,3,FALSE)</f>
        <v>#N/A</v>
      </c>
      <c r="ZQ8">
        <f t="shared" si="57"/>
        <v>0</v>
      </c>
      <c r="ZU8" s="84"/>
      <c r="ZV8" s="41" t="e">
        <f>VLOOKUP(ZU8,Information!$A$2:$H$1000,2,FALSE)</f>
        <v>#N/A</v>
      </c>
      <c r="ZW8" t="e">
        <f>VLOOKUP(ZU8,Information!$A$2:$H$1000,3,FALSE)</f>
        <v>#N/A</v>
      </c>
      <c r="AAC8">
        <f t="shared" si="58"/>
        <v>0</v>
      </c>
      <c r="AAG8" s="84"/>
      <c r="AAH8" s="41" t="e">
        <f>VLOOKUP(AAG8,Information!$A$2:$H$1000,2,FALSE)</f>
        <v>#N/A</v>
      </c>
      <c r="AAI8" t="e">
        <f>VLOOKUP(AAG8,Information!$A$2:$H$1000,3,FALSE)</f>
        <v>#N/A</v>
      </c>
      <c r="AAO8">
        <f t="shared" si="59"/>
        <v>0</v>
      </c>
      <c r="AAS8" s="84"/>
      <c r="AAT8" s="41" t="e">
        <f>VLOOKUP(AAS8,Information!$A$2:$H$1000,2,FALSE)</f>
        <v>#N/A</v>
      </c>
      <c r="AAU8" t="e">
        <f>VLOOKUP(AAS8,Information!$A$2:$H$1000,3,FALSE)</f>
        <v>#N/A</v>
      </c>
      <c r="ABA8">
        <f t="shared" si="60"/>
        <v>0</v>
      </c>
      <c r="ABE8" s="84"/>
      <c r="ABF8" s="41" t="e">
        <f>VLOOKUP(ABE8,Information!$A$2:$H$1000,2,FALSE)</f>
        <v>#N/A</v>
      </c>
      <c r="ABG8" t="e">
        <f>VLOOKUP(ABE8,Information!$A$2:$H$1000,3,FALSE)</f>
        <v>#N/A</v>
      </c>
      <c r="ABM8">
        <f t="shared" si="61"/>
        <v>0</v>
      </c>
      <c r="ABQ8" s="84"/>
      <c r="ABR8" s="41" t="e">
        <f>VLOOKUP(ABQ8,Information!$A$2:$H$1000,2,FALSE)</f>
        <v>#N/A</v>
      </c>
      <c r="ABS8" t="e">
        <f>VLOOKUP(ABQ8,Information!$A$2:$H$1000,3,FALSE)</f>
        <v>#N/A</v>
      </c>
      <c r="ABY8">
        <f t="shared" si="62"/>
        <v>0</v>
      </c>
      <c r="ACC8" s="84"/>
      <c r="ACD8" s="41" t="e">
        <f>VLOOKUP(ACC8,Information!$A$2:$H$1000,2,FALSE)</f>
        <v>#N/A</v>
      </c>
      <c r="ACE8" t="e">
        <f>VLOOKUP(ACC8,Information!$A$2:$H$1000,3,FALSE)</f>
        <v>#N/A</v>
      </c>
      <c r="ACK8">
        <f t="shared" si="63"/>
        <v>0</v>
      </c>
      <c r="ACO8" s="84"/>
      <c r="ACP8" s="41" t="e">
        <f>VLOOKUP(ACO8,Information!$A$2:$H$1000,2,FALSE)</f>
        <v>#N/A</v>
      </c>
      <c r="ACQ8" t="e">
        <f>VLOOKUP(ACO8,Information!$A$2:$H$1000,3,FALSE)</f>
        <v>#N/A</v>
      </c>
      <c r="ACW8">
        <f t="shared" si="64"/>
        <v>0</v>
      </c>
      <c r="ADA8" s="84"/>
      <c r="ADB8" s="41" t="e">
        <f>VLOOKUP(ADA8,Information!$A$2:$H$1000,2,FALSE)</f>
        <v>#N/A</v>
      </c>
      <c r="ADC8" t="e">
        <f>VLOOKUP(ADA8,Information!$A$2:$H$1000,3,FALSE)</f>
        <v>#N/A</v>
      </c>
      <c r="ADI8">
        <f t="shared" si="65"/>
        <v>0</v>
      </c>
      <c r="ADM8" s="84"/>
      <c r="ADN8" s="41" t="e">
        <f>VLOOKUP(ADM8,Information!$A$2:$H$1000,2,FALSE)</f>
        <v>#N/A</v>
      </c>
      <c r="ADO8" t="e">
        <f>VLOOKUP(ADM8,Information!$A$2:$H$1000,3,FALSE)</f>
        <v>#N/A</v>
      </c>
      <c r="ADU8">
        <f t="shared" si="66"/>
        <v>0</v>
      </c>
      <c r="ADY8" s="84"/>
      <c r="ADZ8" s="41" t="e">
        <f>VLOOKUP(ADY8,Information!$A$2:$H$1000,2,FALSE)</f>
        <v>#N/A</v>
      </c>
      <c r="AEA8" t="e">
        <f>VLOOKUP(ADY8,Information!$A$2:$H$1000,3,FALSE)</f>
        <v>#N/A</v>
      </c>
      <c r="AEG8">
        <f t="shared" si="67"/>
        <v>0</v>
      </c>
      <c r="AEK8" s="84"/>
      <c r="AEL8" s="41" t="e">
        <f>VLOOKUP(AEK8,Information!$A$2:$H$1000,2,FALSE)</f>
        <v>#N/A</v>
      </c>
      <c r="AEM8" t="e">
        <f>VLOOKUP(AEK8,Information!$A$2:$H$1000,3,FALSE)</f>
        <v>#N/A</v>
      </c>
      <c r="AES8">
        <f t="shared" si="68"/>
        <v>0</v>
      </c>
      <c r="AEW8" s="84"/>
      <c r="AEX8" s="41" t="e">
        <f>VLOOKUP(AEW8,Information!$A$2:$H$1000,2,FALSE)</f>
        <v>#N/A</v>
      </c>
      <c r="AEY8" t="e">
        <f>VLOOKUP(AEW8,Information!$A$2:$H$1000,3,FALSE)</f>
        <v>#N/A</v>
      </c>
      <c r="AFE8">
        <f t="shared" si="69"/>
        <v>0</v>
      </c>
      <c r="AFI8" s="84"/>
      <c r="AFJ8" s="41" t="e">
        <f>VLOOKUP(AFI8,Information!$A$2:$H$1000,2,FALSE)</f>
        <v>#N/A</v>
      </c>
      <c r="AFK8" t="e">
        <f>VLOOKUP(AFI8,Information!$A$2:$H$1000,3,FALSE)</f>
        <v>#N/A</v>
      </c>
      <c r="AFQ8">
        <f t="shared" si="70"/>
        <v>0</v>
      </c>
      <c r="AFU8" s="84"/>
      <c r="AFV8" s="41" t="e">
        <f>VLOOKUP(AFU8,Information!$A$2:$H$1000,2,FALSE)</f>
        <v>#N/A</v>
      </c>
      <c r="AFW8" t="e">
        <f>VLOOKUP(AFU8,Information!$A$2:$H$1000,3,FALSE)</f>
        <v>#N/A</v>
      </c>
      <c r="AGC8">
        <f t="shared" si="71"/>
        <v>0</v>
      </c>
      <c r="AGG8" s="84"/>
      <c r="AGH8" s="41" t="e">
        <f>VLOOKUP(AGG8,Information!$A$2:$H$1000,2,FALSE)</f>
        <v>#N/A</v>
      </c>
      <c r="AGI8" t="e">
        <f>VLOOKUP(AGG8,Information!$A$2:$H$1000,3,FALSE)</f>
        <v>#N/A</v>
      </c>
      <c r="AGO8">
        <f t="shared" si="72"/>
        <v>0</v>
      </c>
      <c r="AGS8" s="84"/>
      <c r="AGT8" s="41" t="e">
        <f>VLOOKUP(AGS8,Information!$A$2:$H$1000,2,FALSE)</f>
        <v>#N/A</v>
      </c>
      <c r="AGU8" t="e">
        <f>VLOOKUP(AGS8,Information!$A$2:$H$1000,3,FALSE)</f>
        <v>#N/A</v>
      </c>
      <c r="AHA8">
        <f t="shared" si="73"/>
        <v>0</v>
      </c>
      <c r="AHE8" s="84"/>
      <c r="AHF8" s="41" t="e">
        <f>VLOOKUP(AHE8,Information!$A$2:$H$1000,2,FALSE)</f>
        <v>#N/A</v>
      </c>
      <c r="AHG8" t="e">
        <f>VLOOKUP(AHE8,Information!$A$2:$H$1000,3,FALSE)</f>
        <v>#N/A</v>
      </c>
      <c r="AHM8">
        <f t="shared" si="74"/>
        <v>0</v>
      </c>
      <c r="AHQ8" s="84"/>
      <c r="AHR8" s="41" t="e">
        <f>VLOOKUP(AHQ8,Information!$A$2:$H$1000,2,FALSE)</f>
        <v>#N/A</v>
      </c>
      <c r="AHS8" t="e">
        <f>VLOOKUP(AHQ8,Information!$A$2:$H$1000,3,FALSE)</f>
        <v>#N/A</v>
      </c>
      <c r="AHY8">
        <f t="shared" si="75"/>
        <v>0</v>
      </c>
      <c r="AIC8" s="84"/>
      <c r="AID8" s="41" t="e">
        <f>VLOOKUP(AIC8,Information!$A$2:$H$1000,2,FALSE)</f>
        <v>#N/A</v>
      </c>
      <c r="AIE8" t="e">
        <f>VLOOKUP(AIC8,Information!$A$2:$H$1000,3,FALSE)</f>
        <v>#N/A</v>
      </c>
      <c r="AIK8">
        <f t="shared" si="76"/>
        <v>0</v>
      </c>
      <c r="AIO8" s="84"/>
      <c r="AIP8" s="41" t="e">
        <f>VLOOKUP(AIO8,Information!$A$2:$H$1000,2,FALSE)</f>
        <v>#N/A</v>
      </c>
      <c r="AIQ8" t="e">
        <f>VLOOKUP(AIO8,Information!$A$2:$H$1000,3,FALSE)</f>
        <v>#N/A</v>
      </c>
      <c r="AIW8">
        <f t="shared" si="77"/>
        <v>0</v>
      </c>
      <c r="AJA8" s="84"/>
      <c r="AJB8" s="41" t="e">
        <f>VLOOKUP(AJA8,Information!$A$2:$H$1000,2,FALSE)</f>
        <v>#N/A</v>
      </c>
      <c r="AJC8" t="e">
        <f>VLOOKUP(AJA8,Information!$A$2:$H$1000,3,FALSE)</f>
        <v>#N/A</v>
      </c>
      <c r="AJI8">
        <f t="shared" si="78"/>
        <v>0</v>
      </c>
      <c r="AJM8" s="84" t="s">
        <v>298</v>
      </c>
      <c r="AJN8" s="85" t="str">
        <f>VLOOKUP(AJM8,Information!$A$2:$H$1000,2,FALSE)</f>
        <v>unknown</v>
      </c>
      <c r="AJO8" s="67" t="str">
        <f>VLOOKUP(AJM8,Information!$A$2:$H$1000,3,FALSE)</f>
        <v>Porites</v>
      </c>
      <c r="AJP8" s="41">
        <v>20</v>
      </c>
      <c r="AJQ8" s="41">
        <v>80</v>
      </c>
      <c r="AJR8" s="41">
        <v>20</v>
      </c>
      <c r="AJU8">
        <f t="shared" si="79"/>
        <v>100</v>
      </c>
      <c r="AJY8" s="84" t="s">
        <v>200</v>
      </c>
      <c r="AJZ8" s="85" t="str">
        <f>VLOOKUP(AJY8,Information!$A$2:$H$1000,2,FALSE)</f>
        <v>unknown</v>
      </c>
      <c r="AKA8" s="67" t="str">
        <f>VLOOKUP(AJY8,Information!$A$2:$H$1000,3,FALSE)</f>
        <v>Echinopora</v>
      </c>
      <c r="AKB8" s="41">
        <v>40</v>
      </c>
      <c r="AKC8" s="41">
        <v>100</v>
      </c>
      <c r="AKG8">
        <f t="shared" si="80"/>
        <v>100</v>
      </c>
      <c r="AKK8" s="84" t="s">
        <v>298</v>
      </c>
      <c r="AKL8" s="85" t="str">
        <f>VLOOKUP(AKK8,Information!$A$2:$H$1000,2,FALSE)</f>
        <v>unknown</v>
      </c>
      <c r="AKM8" s="67" t="str">
        <f>VLOOKUP(AKK8,Information!$A$2:$H$1000,3,FALSE)</f>
        <v>Porites</v>
      </c>
      <c r="AKN8" s="41">
        <v>250</v>
      </c>
      <c r="AKO8" s="41">
        <v>80</v>
      </c>
      <c r="AKP8" s="41">
        <v>10</v>
      </c>
      <c r="AKR8" s="41">
        <v>10</v>
      </c>
      <c r="AKS8">
        <f t="shared" si="81"/>
        <v>100</v>
      </c>
      <c r="AKW8" s="84" t="s">
        <v>287</v>
      </c>
      <c r="AKX8" s="85" t="str">
        <f>VLOOKUP(AKW8,Information!$A$2:$H$1000,2,FALSE)</f>
        <v>unknown</v>
      </c>
      <c r="AKY8" s="67" t="str">
        <f>VLOOKUP(AKW8,Information!$A$2:$H$1000,3,FALSE)</f>
        <v>Platygyra</v>
      </c>
      <c r="AKZ8" s="41">
        <v>70</v>
      </c>
      <c r="ALA8" s="41">
        <v>95</v>
      </c>
      <c r="ALB8" s="41">
        <v>5</v>
      </c>
      <c r="ALE8">
        <f t="shared" si="82"/>
        <v>100</v>
      </c>
      <c r="ALI8" s="162" t="s">
        <v>213</v>
      </c>
      <c r="ALJ8" s="85" t="str">
        <f>VLOOKUP(ALI8,Information!$A$2:$H$1000,2,FALSE)</f>
        <v>unknown</v>
      </c>
      <c r="ALK8" s="67" t="str">
        <f>VLOOKUP(ALI8,Information!$A$2:$H$1000,3,FALSE)</f>
        <v>Fungia</v>
      </c>
      <c r="ALL8" s="158">
        <v>10</v>
      </c>
      <c r="ALM8" s="158">
        <v>100</v>
      </c>
      <c r="ALN8" s="159"/>
      <c r="ALO8" s="159"/>
      <c r="ALP8" s="159"/>
      <c r="ALQ8">
        <f t="shared" si="83"/>
        <v>100</v>
      </c>
      <c r="ALR8" s="159"/>
      <c r="ALS8" s="159"/>
      <c r="ALT8" s="160"/>
      <c r="ALU8" s="157" t="s">
        <v>298</v>
      </c>
      <c r="ALV8" s="85" t="str">
        <f>VLOOKUP(ALU8,Information!$A$2:$H$1000,2,FALSE)</f>
        <v>unknown</v>
      </c>
      <c r="ALW8" s="67" t="str">
        <f>VLOOKUP(ALU8,Information!$A$2:$H$1000,3,FALSE)</f>
        <v>Porites</v>
      </c>
      <c r="ALX8" s="158">
        <v>60</v>
      </c>
      <c r="ALY8" s="161">
        <v>90</v>
      </c>
      <c r="ALZ8" s="158">
        <v>10</v>
      </c>
      <c r="AMA8" s="159"/>
      <c r="AMB8" s="159"/>
      <c r="AMC8" s="158">
        <v>100</v>
      </c>
      <c r="AMD8" s="159"/>
      <c r="AME8" s="159"/>
      <c r="AMF8" s="163" t="s">
        <v>3761</v>
      </c>
      <c r="AMG8" s="157" t="s">
        <v>298</v>
      </c>
      <c r="AMH8" s="85" t="str">
        <f>VLOOKUP(AMG8,Information!$A$2:$H$1000,2,FALSE)</f>
        <v>unknown</v>
      </c>
      <c r="AMI8" s="67" t="str">
        <f>VLOOKUP(AMG8,Information!$A$2:$H$1000,3,FALSE)</f>
        <v>Porites</v>
      </c>
      <c r="AMJ8" s="158">
        <v>60</v>
      </c>
      <c r="AMK8" s="158">
        <v>80</v>
      </c>
      <c r="AML8" s="158">
        <v>20</v>
      </c>
      <c r="AMM8" s="159"/>
      <c r="AMN8" s="159"/>
      <c r="AMO8" s="158">
        <v>100</v>
      </c>
      <c r="AMP8" s="164">
        <v>7</v>
      </c>
      <c r="AMQ8" s="165" t="s">
        <v>3755</v>
      </c>
      <c r="AMR8" s="166" t="s">
        <v>3761</v>
      </c>
      <c r="AMS8" s="157" t="s">
        <v>217</v>
      </c>
      <c r="AMT8" s="85" t="str">
        <f>VLOOKUP(AMS8,Information!$A$2:$H$1000,2,FALSE)</f>
        <v>unknown</v>
      </c>
      <c r="AMU8" s="67" t="str">
        <f>VLOOKUP(AMS8,Information!$A$2:$H$1000,3,FALSE)</f>
        <v>Galaxea</v>
      </c>
      <c r="AMV8" s="158">
        <v>10</v>
      </c>
      <c r="AMW8" s="158">
        <v>70</v>
      </c>
      <c r="AMX8" s="158">
        <v>30</v>
      </c>
      <c r="AMY8" s="159"/>
      <c r="AMZ8" s="159"/>
      <c r="ANA8" s="158">
        <v>100</v>
      </c>
      <c r="ANB8" s="159"/>
      <c r="ANC8" s="159"/>
      <c r="AND8" s="160"/>
      <c r="ANE8" s="157" t="s">
        <v>243</v>
      </c>
      <c r="ANF8" s="85" t="str">
        <f>VLOOKUP(ANE8,Information!$A$2:$H$1000,2,FALSE)</f>
        <v>unknown</v>
      </c>
      <c r="ANG8" s="67" t="str">
        <f>VLOOKUP(ANE8,Information!$A$2:$H$1000,3,FALSE)</f>
        <v>Hydnophora</v>
      </c>
      <c r="ANH8" s="158">
        <v>50</v>
      </c>
      <c r="ANI8" s="158">
        <v>100</v>
      </c>
      <c r="ANJ8" s="159"/>
      <c r="ANK8" s="159"/>
      <c r="ANL8" s="159"/>
      <c r="ANM8" s="158">
        <v>100</v>
      </c>
      <c r="ANN8" s="159"/>
      <c r="ANO8" s="159"/>
      <c r="ANP8" s="160"/>
      <c r="ANQ8" s="157" t="s">
        <v>298</v>
      </c>
      <c r="ANR8" s="85" t="str">
        <f>VLOOKUP(ANQ8,Information!$A$2:$H$1000,2,FALSE)</f>
        <v>unknown</v>
      </c>
      <c r="ANS8" s="67" t="str">
        <f>VLOOKUP(ANQ8,Information!$A$2:$H$1000,3,FALSE)</f>
        <v>Porites</v>
      </c>
      <c r="ANT8" s="158">
        <v>30</v>
      </c>
      <c r="ANU8" s="158">
        <v>80</v>
      </c>
      <c r="ANV8" s="158">
        <v>20</v>
      </c>
      <c r="ANW8" s="159"/>
      <c r="ANX8" s="159"/>
      <c r="ANY8" s="158">
        <v>100</v>
      </c>
      <c r="ANZ8" s="159"/>
      <c r="AOA8" s="159"/>
      <c r="AOB8" s="160"/>
      <c r="AOC8" s="157" t="s">
        <v>340</v>
      </c>
      <c r="AOD8" s="85" t="str">
        <f>VLOOKUP(AOC8,Information!$A$2:$H$1000,2,FALSE)</f>
        <v>unknown</v>
      </c>
      <c r="AOE8" s="67" t="str">
        <f>VLOOKUP(AOC8,Information!$A$2:$H$1000,3,FALSE)</f>
        <v>Stylophora</v>
      </c>
      <c r="AOF8" s="158">
        <v>20</v>
      </c>
      <c r="AOG8" s="158">
        <v>100</v>
      </c>
      <c r="AOH8" s="159"/>
      <c r="AOI8" s="159"/>
      <c r="AOJ8" s="159"/>
      <c r="AOK8" s="158">
        <v>100</v>
      </c>
      <c r="AOL8" s="159"/>
      <c r="AOM8" s="159"/>
      <c r="AON8" s="160"/>
      <c r="AOO8" s="84"/>
      <c r="AOP8" s="41" t="e">
        <f>VLOOKUP(AOO8,Information!$A$2:$H$1000,2,FALSE)</f>
        <v>#N/A</v>
      </c>
      <c r="AOQ8" t="e">
        <f>VLOOKUP(AOO8,Information!$A$2:$H$1000,3,FALSE)</f>
        <v>#N/A</v>
      </c>
      <c r="AOW8">
        <f t="shared" si="84"/>
        <v>0</v>
      </c>
      <c r="APA8" s="84" t="s">
        <v>260</v>
      </c>
      <c r="APB8" s="85" t="str">
        <f>VLOOKUP(APA8,Information!$A$2:$H$1000,2,FALSE)</f>
        <v>unknown</v>
      </c>
      <c r="APC8" s="67" t="str">
        <f>VLOOKUP(APA8,Information!$A$2:$H$1000,3,FALSE)</f>
        <v>Lobophyllia</v>
      </c>
      <c r="APD8" s="41">
        <v>20</v>
      </c>
      <c r="APE8" s="41">
        <v>90</v>
      </c>
      <c r="APF8" s="41">
        <v>10</v>
      </c>
      <c r="API8">
        <f t="shared" si="85"/>
        <v>100</v>
      </c>
      <c r="APM8" s="84"/>
      <c r="APN8" s="41" t="e">
        <f>VLOOKUP(APM8,Information!$A$2:$H$1000,2,FALSE)</f>
        <v>#N/A</v>
      </c>
      <c r="APO8" t="e">
        <f>VLOOKUP(APM8,Information!$A$2:$H$1000,3,FALSE)</f>
        <v>#N/A</v>
      </c>
      <c r="APU8">
        <f t="shared" si="86"/>
        <v>0</v>
      </c>
      <c r="APY8" s="84"/>
      <c r="APZ8" s="41" t="e">
        <f>VLOOKUP(APY8,Information!$A$2:$H$1000,2,FALSE)</f>
        <v>#N/A</v>
      </c>
      <c r="AQA8" t="e">
        <f>VLOOKUP(APY8,Information!$A$2:$H$1000,3,FALSE)</f>
        <v>#N/A</v>
      </c>
      <c r="AQG8">
        <f t="shared" si="87"/>
        <v>0</v>
      </c>
      <c r="AQK8" s="84"/>
      <c r="AQL8" s="41" t="e">
        <f>VLOOKUP(AQK8,Information!$A$2:$H$1000,2,FALSE)</f>
        <v>#N/A</v>
      </c>
      <c r="AQM8" t="e">
        <f>VLOOKUP(AQK8,Information!$A$2:$H$1000,3,FALSE)</f>
        <v>#N/A</v>
      </c>
      <c r="AQS8">
        <f t="shared" si="88"/>
        <v>0</v>
      </c>
      <c r="AQW8" s="84"/>
      <c r="AQX8" s="41" t="e">
        <f>VLOOKUP(AQW8,Information!$A$2:$H$1000,2,FALSE)</f>
        <v>#N/A</v>
      </c>
      <c r="AQY8" t="e">
        <f>VLOOKUP(AQW8,Information!$A$2:$H$1000,3,FALSE)</f>
        <v>#N/A</v>
      </c>
      <c r="ARE8">
        <f t="shared" si="89"/>
        <v>0</v>
      </c>
      <c r="ARI8" s="84"/>
      <c r="ARJ8" s="41" t="e">
        <f>VLOOKUP(ARI8,Information!$A$2:$H$1000,2,FALSE)</f>
        <v>#N/A</v>
      </c>
      <c r="ARK8" t="e">
        <f>VLOOKUP(ARI8,Information!$A$2:$H$1000,3,FALSE)</f>
        <v>#N/A</v>
      </c>
      <c r="ARQ8">
        <f t="shared" si="90"/>
        <v>0</v>
      </c>
      <c r="ARU8" s="84"/>
      <c r="ARV8" s="41" t="e">
        <f>VLOOKUP(ARU8,Information!$A$2:$H$1000,2,FALSE)</f>
        <v>#N/A</v>
      </c>
      <c r="ARW8" t="e">
        <f>VLOOKUP(ARU8,Information!$A$2:$H$1000,3,FALSE)</f>
        <v>#N/A</v>
      </c>
      <c r="ASC8">
        <f t="shared" si="91"/>
        <v>0</v>
      </c>
      <c r="ASG8" s="84" t="s">
        <v>298</v>
      </c>
      <c r="ASH8" s="85" t="str">
        <f>VLOOKUP(ASG8,Information!$A$2:$H$1000,2,FALSE)</f>
        <v>unknown</v>
      </c>
      <c r="ASI8" s="67" t="str">
        <f>VLOOKUP(ASG8,Information!$A$2:$H$1000,3,FALSE)</f>
        <v>Porites</v>
      </c>
      <c r="ASJ8" s="41">
        <v>10</v>
      </c>
      <c r="ASK8" s="41">
        <v>90</v>
      </c>
      <c r="ASL8" s="41">
        <v>10</v>
      </c>
      <c r="ASO8">
        <f t="shared" si="92"/>
        <v>100</v>
      </c>
      <c r="ASS8" s="84" t="s">
        <v>3762</v>
      </c>
      <c r="AST8" s="41" t="e">
        <f>VLOOKUP(ASS8,Information!$A$2:$H$1000,2,FALSE)</f>
        <v>#N/A</v>
      </c>
      <c r="ASU8" t="e">
        <f>VLOOKUP(ASS8,Information!$A$2:$H$1000,3,FALSE)</f>
        <v>#N/A</v>
      </c>
      <c r="ASV8" s="41">
        <v>30</v>
      </c>
      <c r="ASW8" s="41">
        <v>85</v>
      </c>
      <c r="ASX8" s="41">
        <v>15</v>
      </c>
      <c r="ATA8">
        <f t="shared" si="93"/>
        <v>100</v>
      </c>
      <c r="ATB8" s="41" t="s">
        <v>3758</v>
      </c>
      <c r="ATC8" s="41" t="s">
        <v>3763</v>
      </c>
    </row>
    <row r="9" spans="1:1200" ht="15.75" customHeight="1">
      <c r="A9" s="84"/>
      <c r="B9" s="41" t="e">
        <f>VLOOKUP(A9,Information!$A$2:$H$1000,2,FALSE)</f>
        <v>#N/A</v>
      </c>
      <c r="C9" t="e">
        <f>VLOOKUP(A9,Information!$A$2:$H$1000,3,FALSE)</f>
        <v>#N/A</v>
      </c>
      <c r="I9">
        <f t="shared" si="0"/>
        <v>0</v>
      </c>
      <c r="M9" s="84"/>
      <c r="N9" s="41" t="e">
        <f>VLOOKUP(M9,Information!$A$2:$H$1000,2,FALSE)</f>
        <v>#N/A</v>
      </c>
      <c r="O9" t="e">
        <f>VLOOKUP(M9,Information!$A$2:$H$1000,3,FALSE)</f>
        <v>#N/A</v>
      </c>
      <c r="U9">
        <f t="shared" si="1"/>
        <v>0</v>
      </c>
      <c r="Y9" s="84"/>
      <c r="Z9" s="41" t="e">
        <f>VLOOKUP(Y9,Information!$A$2:$H$1000,2,FALSE)</f>
        <v>#N/A</v>
      </c>
      <c r="AA9" t="e">
        <f>VLOOKUP(Y9,Information!$A$2:$H$1000,3,FALSE)</f>
        <v>#N/A</v>
      </c>
      <c r="AG9">
        <f t="shared" si="2"/>
        <v>0</v>
      </c>
      <c r="AK9" s="84"/>
      <c r="AL9" s="41" t="e">
        <f>VLOOKUP(AK9,Information!$A$2:$H$1000,2,FALSE)</f>
        <v>#N/A</v>
      </c>
      <c r="AM9" t="e">
        <f>VLOOKUP(AK9,Information!$A$2:$H$1000,3,FALSE)</f>
        <v>#N/A</v>
      </c>
      <c r="AS9">
        <f t="shared" si="3"/>
        <v>0</v>
      </c>
      <c r="AW9" s="84"/>
      <c r="AX9" s="41" t="e">
        <f>VLOOKUP(AW9,Information!$A$2:$H$1000,2,FALSE)</f>
        <v>#N/A</v>
      </c>
      <c r="AY9" t="e">
        <f>VLOOKUP(AW9,Information!$A$2:$H$1000,3,FALSE)</f>
        <v>#N/A</v>
      </c>
      <c r="BE9">
        <f t="shared" si="4"/>
        <v>0</v>
      </c>
      <c r="BI9" s="84"/>
      <c r="BJ9" s="41" t="e">
        <f>VLOOKUP(BI9,Information!$A$2:$H$1000,2,FALSE)</f>
        <v>#N/A</v>
      </c>
      <c r="BK9" t="e">
        <f>VLOOKUP(BI9,Information!$A$2:$H$1000,3,FALSE)</f>
        <v>#N/A</v>
      </c>
      <c r="BQ9">
        <f t="shared" si="5"/>
        <v>0</v>
      </c>
      <c r="BU9" s="84"/>
      <c r="BV9" s="41" t="e">
        <f>VLOOKUP(BU9,Information!$A$2:$H$1000,2,FALSE)</f>
        <v>#N/A</v>
      </c>
      <c r="BW9" t="e">
        <f>VLOOKUP(BU9,Information!$A$2:$H$1000,3,FALSE)</f>
        <v>#N/A</v>
      </c>
      <c r="CC9">
        <f t="shared" si="6"/>
        <v>0</v>
      </c>
      <c r="CG9" s="84"/>
      <c r="CH9" s="41" t="e">
        <f>VLOOKUP(CG9,Information!$A$2:$H$1000,2,FALSE)</f>
        <v>#N/A</v>
      </c>
      <c r="CI9" t="e">
        <f>VLOOKUP(CG9,Information!$A$2:$H$1000,3,FALSE)</f>
        <v>#N/A</v>
      </c>
      <c r="CO9">
        <f t="shared" si="7"/>
        <v>0</v>
      </c>
      <c r="CS9" s="84"/>
      <c r="CT9" s="41" t="e">
        <f>VLOOKUP(CS9,Information!$A$2:$H$1000,2,FALSE)</f>
        <v>#N/A</v>
      </c>
      <c r="CU9" t="e">
        <f>VLOOKUP(CS9,Information!$A$2:$H$1000,3,FALSE)</f>
        <v>#N/A</v>
      </c>
      <c r="DA9">
        <f t="shared" si="8"/>
        <v>0</v>
      </c>
      <c r="DE9" s="84"/>
      <c r="DF9" s="41" t="e">
        <f>VLOOKUP(DE9,Information!$A$2:$H$1000,2,FALSE)</f>
        <v>#N/A</v>
      </c>
      <c r="DG9" t="e">
        <f>VLOOKUP(DE9,Information!$A$2:$H$1000,3,FALSE)</f>
        <v>#N/A</v>
      </c>
      <c r="DM9">
        <f t="shared" si="9"/>
        <v>0</v>
      </c>
      <c r="DQ9" s="84"/>
      <c r="DR9" s="41" t="e">
        <f>VLOOKUP(DQ9,Information!$A$2:$H$1000,2,FALSE)</f>
        <v>#N/A</v>
      </c>
      <c r="DS9" t="e">
        <f>VLOOKUP(DQ9,Information!$A$2:$H$1000,3,FALSE)</f>
        <v>#N/A</v>
      </c>
      <c r="DY9">
        <f t="shared" si="10"/>
        <v>0</v>
      </c>
      <c r="EC9" s="84"/>
      <c r="ED9" s="41" t="e">
        <f>VLOOKUP(EC9,Information!$A$2:$H$1000,2,FALSE)</f>
        <v>#N/A</v>
      </c>
      <c r="EE9" t="e">
        <f>VLOOKUP(EC9,Information!$A$2:$H$1000,3,FALSE)</f>
        <v>#N/A</v>
      </c>
      <c r="EK9">
        <f t="shared" si="11"/>
        <v>0</v>
      </c>
      <c r="EO9" s="84"/>
      <c r="EP9" s="41" t="e">
        <f>VLOOKUP(EO9,Information!$A$2:$H$1000,2,FALSE)</f>
        <v>#N/A</v>
      </c>
      <c r="EQ9" t="e">
        <f>VLOOKUP(EO9,Information!$A$2:$H$1000,3,FALSE)</f>
        <v>#N/A</v>
      </c>
      <c r="EW9">
        <f t="shared" si="12"/>
        <v>0</v>
      </c>
      <c r="FA9" s="84"/>
      <c r="FB9" s="41" t="e">
        <f>VLOOKUP(FA9,Information!$A$2:$H$1000,2,FALSE)</f>
        <v>#N/A</v>
      </c>
      <c r="FC9" t="e">
        <f>VLOOKUP(FA9,Information!$A$2:$H$1000,3,FALSE)</f>
        <v>#N/A</v>
      </c>
      <c r="FI9">
        <f t="shared" si="13"/>
        <v>0</v>
      </c>
      <c r="FM9" s="84"/>
      <c r="FN9" s="41" t="e">
        <f>VLOOKUP(FM9,Information!$A$2:$H$1000,2,FALSE)</f>
        <v>#N/A</v>
      </c>
      <c r="FO9" t="e">
        <f>VLOOKUP(FM9,Information!$A$2:$H$1000,3,FALSE)</f>
        <v>#N/A</v>
      </c>
      <c r="FU9">
        <f t="shared" si="14"/>
        <v>0</v>
      </c>
      <c r="FY9" s="84"/>
      <c r="FZ9" s="41" t="e">
        <f>VLOOKUP(FY9,Information!$A$2:$H$1000,2,FALSE)</f>
        <v>#N/A</v>
      </c>
      <c r="GA9" t="e">
        <f>VLOOKUP(FY9,Information!$A$2:$H$1000,3,FALSE)</f>
        <v>#N/A</v>
      </c>
      <c r="GG9">
        <f t="shared" si="15"/>
        <v>0</v>
      </c>
      <c r="GK9" s="84"/>
      <c r="GL9" s="41" t="e">
        <f>VLOOKUP(GK9,Information!$A$2:$H$1000,2,FALSE)</f>
        <v>#N/A</v>
      </c>
      <c r="GM9" t="e">
        <f>VLOOKUP(GK9,Information!$A$2:$H$1000,3,FALSE)</f>
        <v>#N/A</v>
      </c>
      <c r="GS9">
        <f t="shared" si="16"/>
        <v>0</v>
      </c>
      <c r="GW9" s="84"/>
      <c r="GX9" s="41" t="e">
        <f>VLOOKUP(GW9,Information!$A$2:$H$1000,2,FALSE)</f>
        <v>#N/A</v>
      </c>
      <c r="GY9" t="e">
        <f>VLOOKUP(GW9,Information!$A$2:$H$1000,3,FALSE)</f>
        <v>#N/A</v>
      </c>
      <c r="HE9">
        <f t="shared" si="17"/>
        <v>0</v>
      </c>
      <c r="HI9" s="84"/>
      <c r="HJ9" s="41" t="e">
        <f>VLOOKUP(HI9,Information!$A$2:$H$1000,2,FALSE)</f>
        <v>#N/A</v>
      </c>
      <c r="HK9" t="e">
        <f>VLOOKUP(HI9,Information!$A$2:$H$1000,3,FALSE)</f>
        <v>#N/A</v>
      </c>
      <c r="HQ9">
        <f t="shared" si="18"/>
        <v>0</v>
      </c>
      <c r="HU9" s="84"/>
      <c r="HV9" s="41" t="e">
        <f>VLOOKUP(HU9,Information!$A$2:$H$1000,2,FALSE)</f>
        <v>#N/A</v>
      </c>
      <c r="HW9" t="e">
        <f>VLOOKUP(HU9,Information!$A$2:$H$1000,3,FALSE)</f>
        <v>#N/A</v>
      </c>
      <c r="IC9">
        <f t="shared" si="19"/>
        <v>0</v>
      </c>
      <c r="IG9" s="84"/>
      <c r="IH9" s="41" t="e">
        <f>VLOOKUP(IG9,Information!$A$2:$H$1000,2,FALSE)</f>
        <v>#N/A</v>
      </c>
      <c r="II9" t="e">
        <f>VLOOKUP(IG9,Information!$A$2:$H$1000,3,FALSE)</f>
        <v>#N/A</v>
      </c>
      <c r="IO9">
        <f t="shared" si="20"/>
        <v>0</v>
      </c>
      <c r="IS9" s="84"/>
      <c r="IT9" s="41" t="e">
        <f>VLOOKUP(IS9,Information!$A$2:$H$1000,2,FALSE)</f>
        <v>#N/A</v>
      </c>
      <c r="IU9" t="e">
        <f>VLOOKUP(IS9,Information!$A$2:$H$1000,3,FALSE)</f>
        <v>#N/A</v>
      </c>
      <c r="JA9">
        <f t="shared" si="21"/>
        <v>0</v>
      </c>
      <c r="JE9" s="84"/>
      <c r="JF9" s="41" t="e">
        <f>VLOOKUP(JE9,Information!$A$2:$H$1000,2,FALSE)</f>
        <v>#N/A</v>
      </c>
      <c r="JG9" t="e">
        <f>VLOOKUP(JE9,Information!$A$2:$H$1000,3,FALSE)</f>
        <v>#N/A</v>
      </c>
      <c r="JM9">
        <f t="shared" si="22"/>
        <v>0</v>
      </c>
      <c r="JQ9" s="84"/>
      <c r="JR9" s="41" t="e">
        <f>VLOOKUP(JQ9,Information!$A$2:$H$1000,2,FALSE)</f>
        <v>#N/A</v>
      </c>
      <c r="JS9" t="e">
        <f>VLOOKUP(JQ9,Information!$A$2:$H$1000,3,FALSE)</f>
        <v>#N/A</v>
      </c>
      <c r="JY9">
        <f t="shared" si="23"/>
        <v>0</v>
      </c>
      <c r="KC9" s="84"/>
      <c r="KD9" s="41" t="e">
        <f>VLOOKUP(KC9,Information!$A$2:$H$1000,2,FALSE)</f>
        <v>#N/A</v>
      </c>
      <c r="KE9" t="e">
        <f>VLOOKUP(KC9,Information!$A$2:$H$1000,3,FALSE)</f>
        <v>#N/A</v>
      </c>
      <c r="KK9">
        <f t="shared" si="24"/>
        <v>0</v>
      </c>
      <c r="KO9" s="84"/>
      <c r="KP9" s="41" t="e">
        <f>VLOOKUP(KO9,Information!$A$2:$H$1000,2,FALSE)</f>
        <v>#N/A</v>
      </c>
      <c r="KQ9" t="e">
        <f>VLOOKUP(KO9,Information!$A$2:$H$1000,3,FALSE)</f>
        <v>#N/A</v>
      </c>
      <c r="KW9">
        <f t="shared" si="25"/>
        <v>0</v>
      </c>
      <c r="LA9" s="84"/>
      <c r="LB9" s="41" t="e">
        <f>VLOOKUP(LA9,Information!$A$2:$H$1000,2,FALSE)</f>
        <v>#N/A</v>
      </c>
      <c r="LC9" t="e">
        <f>VLOOKUP(LA9,Information!$A$2:$H$1000,3,FALSE)</f>
        <v>#N/A</v>
      </c>
      <c r="LI9">
        <f t="shared" si="26"/>
        <v>0</v>
      </c>
      <c r="LM9" s="84"/>
      <c r="LN9" s="41" t="e">
        <f>VLOOKUP(LM9,Information!$A$2:$H$1000,2,FALSE)</f>
        <v>#N/A</v>
      </c>
      <c r="LO9" t="e">
        <f>VLOOKUP(LM9,Information!$A$2:$H$1000,3,FALSE)</f>
        <v>#N/A</v>
      </c>
      <c r="LU9">
        <f t="shared" si="27"/>
        <v>0</v>
      </c>
      <c r="LY9" s="84"/>
      <c r="LZ9" s="41" t="e">
        <f>VLOOKUP(LY9,Information!$A$2:$H$1000,2,FALSE)</f>
        <v>#N/A</v>
      </c>
      <c r="MA9" t="e">
        <f>VLOOKUP(LY9,Information!$A$2:$H$1000,3,FALSE)</f>
        <v>#N/A</v>
      </c>
      <c r="MG9">
        <f t="shared" si="28"/>
        <v>0</v>
      </c>
      <c r="MK9" s="84"/>
      <c r="ML9" s="41" t="e">
        <f>VLOOKUP(MK9,Information!$A$2:$H$1000,2,FALSE)</f>
        <v>#N/A</v>
      </c>
      <c r="MM9" t="e">
        <f>VLOOKUP(MK9,Information!$A$2:$H$1000,3,FALSE)</f>
        <v>#N/A</v>
      </c>
      <c r="MS9">
        <f t="shared" si="29"/>
        <v>0</v>
      </c>
      <c r="MW9" s="84"/>
      <c r="MX9" s="41" t="e">
        <f>VLOOKUP(MW9,Information!$A$2:$H$1000,2,FALSE)</f>
        <v>#N/A</v>
      </c>
      <c r="MY9" t="e">
        <f>VLOOKUP(MW9,Information!$A$2:$H$1000,3,FALSE)</f>
        <v>#N/A</v>
      </c>
      <c r="NE9">
        <f t="shared" si="30"/>
        <v>0</v>
      </c>
      <c r="NI9" s="84"/>
      <c r="NJ9" s="41" t="e">
        <f>VLOOKUP(NI9,Information!$A$2:$H$1000,2,FALSE)</f>
        <v>#N/A</v>
      </c>
      <c r="NK9" t="e">
        <f>VLOOKUP(NI9,Information!$A$2:$H$1000,3,FALSE)</f>
        <v>#N/A</v>
      </c>
      <c r="NQ9">
        <f t="shared" si="31"/>
        <v>0</v>
      </c>
      <c r="NU9" s="84"/>
      <c r="NV9" s="41" t="e">
        <f>VLOOKUP(NU9,Information!$A$2:$H$1000,2,FALSE)</f>
        <v>#N/A</v>
      </c>
      <c r="NW9" t="e">
        <f>VLOOKUP(NU9,Information!$A$2:$H$1000,3,FALSE)</f>
        <v>#N/A</v>
      </c>
      <c r="OC9">
        <f t="shared" si="32"/>
        <v>0</v>
      </c>
      <c r="OG9" s="84"/>
      <c r="OH9" s="41" t="e">
        <f>VLOOKUP(OG9,Information!$A$2:$H$1000,2,FALSE)</f>
        <v>#N/A</v>
      </c>
      <c r="OI9" t="e">
        <f>VLOOKUP(OG9,Information!$A$2:$H$1000,3,FALSE)</f>
        <v>#N/A</v>
      </c>
      <c r="OO9">
        <f t="shared" si="33"/>
        <v>0</v>
      </c>
      <c r="OS9" s="84"/>
      <c r="OT9" s="41" t="e">
        <f>VLOOKUP(OS9,Information!$A$2:$H$1000,2,FALSE)</f>
        <v>#N/A</v>
      </c>
      <c r="OU9" t="e">
        <f>VLOOKUP(OS9,Information!$A$2:$H$1000,3,FALSE)</f>
        <v>#N/A</v>
      </c>
      <c r="PA9">
        <f t="shared" si="34"/>
        <v>0</v>
      </c>
      <c r="PE9" s="84"/>
      <c r="PF9" s="41" t="e">
        <f>VLOOKUP(PE9,Information!$A$2:$H$1000,2,FALSE)</f>
        <v>#N/A</v>
      </c>
      <c r="PG9" t="e">
        <f>VLOOKUP(PE9,Information!$A$2:$H$1000,3,FALSE)</f>
        <v>#N/A</v>
      </c>
      <c r="PM9">
        <f t="shared" si="35"/>
        <v>0</v>
      </c>
      <c r="PQ9" s="84"/>
      <c r="PR9" s="41" t="e">
        <f>VLOOKUP(PQ9,Information!$A$2:$H$1000,2,FALSE)</f>
        <v>#N/A</v>
      </c>
      <c r="PS9" t="e">
        <f>VLOOKUP(PQ9,Information!$A$2:$H$1000,3,FALSE)</f>
        <v>#N/A</v>
      </c>
      <c r="PY9">
        <f t="shared" si="36"/>
        <v>0</v>
      </c>
      <c r="QC9" s="84"/>
      <c r="QD9" s="41" t="e">
        <f>VLOOKUP(QC9,Information!$A$2:$H$1000,2,FALSE)</f>
        <v>#N/A</v>
      </c>
      <c r="QE9" t="e">
        <f>VLOOKUP(QC9,Information!$A$2:$H$1000,3,FALSE)</f>
        <v>#N/A</v>
      </c>
      <c r="QK9">
        <f t="shared" si="37"/>
        <v>0</v>
      </c>
      <c r="QO9" s="84"/>
      <c r="QP9" s="41" t="e">
        <f>VLOOKUP(QO9,Information!$A$2:$H$1000,2,FALSE)</f>
        <v>#N/A</v>
      </c>
      <c r="QQ9" t="e">
        <f>VLOOKUP(QO9,Information!$A$2:$H$1000,3,FALSE)</f>
        <v>#N/A</v>
      </c>
      <c r="QW9">
        <f t="shared" si="38"/>
        <v>0</v>
      </c>
      <c r="RA9" s="84"/>
      <c r="RB9" s="41" t="e">
        <f>VLOOKUP(RA9,Information!$A$2:$H$1000,2,FALSE)</f>
        <v>#N/A</v>
      </c>
      <c r="RC9" t="e">
        <f>VLOOKUP(RA9,Information!$A$2:$H$1000,3,FALSE)</f>
        <v>#N/A</v>
      </c>
      <c r="RI9">
        <f t="shared" si="39"/>
        <v>0</v>
      </c>
      <c r="RM9" s="84"/>
      <c r="RN9" s="41" t="e">
        <f>VLOOKUP(RM9,Information!$A$2:$H$1000,2,FALSE)</f>
        <v>#N/A</v>
      </c>
      <c r="RO9" t="e">
        <f>VLOOKUP(RM9,Information!$A$2:$H$1000,3,FALSE)</f>
        <v>#N/A</v>
      </c>
      <c r="RU9">
        <f t="shared" si="40"/>
        <v>0</v>
      </c>
      <c r="RY9" s="84"/>
      <c r="RZ9" s="41" t="e">
        <f>VLOOKUP(RY9,Information!$A$2:$H$1000,2,FALSE)</f>
        <v>#N/A</v>
      </c>
      <c r="SA9" t="e">
        <f>VLOOKUP(RY9,Information!$A$2:$H$1000,3,FALSE)</f>
        <v>#N/A</v>
      </c>
      <c r="SG9">
        <f t="shared" si="41"/>
        <v>0</v>
      </c>
      <c r="SK9" s="84"/>
      <c r="SL9" s="41" t="e">
        <f>VLOOKUP(SK9,Information!$A$2:$H$1000,2,FALSE)</f>
        <v>#N/A</v>
      </c>
      <c r="SM9" t="e">
        <f>VLOOKUP(SK9,Information!$A$2:$H$1000,3,FALSE)</f>
        <v>#N/A</v>
      </c>
      <c r="SS9">
        <f t="shared" si="42"/>
        <v>0</v>
      </c>
      <c r="SW9" s="84"/>
      <c r="SX9" s="41" t="e">
        <f>VLOOKUP(SW9,Information!$A$2:$H$1000,2,FALSE)</f>
        <v>#N/A</v>
      </c>
      <c r="SY9" t="e">
        <f>VLOOKUP(SW9,Information!$A$2:$H$1000,3,FALSE)</f>
        <v>#N/A</v>
      </c>
      <c r="TE9">
        <f t="shared" si="43"/>
        <v>0</v>
      </c>
      <c r="TI9" s="84"/>
      <c r="TJ9" s="41" t="e">
        <f>VLOOKUP(TI9,Information!$A$2:$H$1000,2,FALSE)</f>
        <v>#N/A</v>
      </c>
      <c r="TK9" t="e">
        <f>VLOOKUP(TI9,Information!$A$2:$H$1000,3,FALSE)</f>
        <v>#N/A</v>
      </c>
      <c r="TQ9">
        <f t="shared" si="44"/>
        <v>0</v>
      </c>
      <c r="TU9" s="84"/>
      <c r="TV9" s="41" t="e">
        <f>VLOOKUP(TU9,Information!$A$2:$H$1000,2,FALSE)</f>
        <v>#N/A</v>
      </c>
      <c r="TW9" t="e">
        <f>VLOOKUP(TU9,Information!$A$2:$H$1000,3,FALSE)</f>
        <v>#N/A</v>
      </c>
      <c r="UC9">
        <f t="shared" si="45"/>
        <v>0</v>
      </c>
      <c r="UG9" s="84"/>
      <c r="UH9" s="41" t="e">
        <f>VLOOKUP(UG9,Information!$A$2:$H$1000,2,FALSE)</f>
        <v>#N/A</v>
      </c>
      <c r="UI9" t="e">
        <f>VLOOKUP(UG9,Information!$A$2:$H$1000,3,FALSE)</f>
        <v>#N/A</v>
      </c>
      <c r="UO9">
        <f t="shared" si="46"/>
        <v>0</v>
      </c>
      <c r="US9" s="84"/>
      <c r="UT9" s="41" t="e">
        <f>VLOOKUP(US9,Information!$A$2:$H$1000,2,FALSE)</f>
        <v>#N/A</v>
      </c>
      <c r="UU9" t="e">
        <f>VLOOKUP(US9,Information!$A$2:$H$1000,3,FALSE)</f>
        <v>#N/A</v>
      </c>
      <c r="VA9">
        <f t="shared" si="47"/>
        <v>0</v>
      </c>
      <c r="VE9" s="84"/>
      <c r="VF9" s="41" t="e">
        <f>VLOOKUP(VE9,Information!$A$2:$H$1000,2,FALSE)</f>
        <v>#N/A</v>
      </c>
      <c r="VG9" t="e">
        <f>VLOOKUP(VE9,Information!$A$2:$H$1000,3,FALSE)</f>
        <v>#N/A</v>
      </c>
      <c r="VM9">
        <f t="shared" si="48"/>
        <v>0</v>
      </c>
      <c r="VQ9" s="84"/>
      <c r="VR9" s="41" t="e">
        <f>VLOOKUP(VQ9,Information!$A$2:$H$1000,2,FALSE)</f>
        <v>#N/A</v>
      </c>
      <c r="VS9" t="e">
        <f>VLOOKUP(VQ9,Information!$A$2:$H$1000,3,FALSE)</f>
        <v>#N/A</v>
      </c>
      <c r="VY9">
        <f t="shared" si="49"/>
        <v>0</v>
      </c>
      <c r="WC9" s="84"/>
      <c r="WD9" s="41" t="e">
        <f>VLOOKUP(WC9,Information!$A$2:$H$1000,2,FALSE)</f>
        <v>#N/A</v>
      </c>
      <c r="WE9" t="e">
        <f>VLOOKUP(WC9,Information!$A$2:$H$1000,3,FALSE)</f>
        <v>#N/A</v>
      </c>
      <c r="WK9">
        <f t="shared" si="50"/>
        <v>0</v>
      </c>
      <c r="WO9" s="84"/>
      <c r="WP9" s="41" t="e">
        <f>VLOOKUP(WO9,Information!$A$2:$H$1000,2,FALSE)</f>
        <v>#N/A</v>
      </c>
      <c r="WQ9" t="e">
        <f>VLOOKUP(WO9,Information!$A$2:$H$1000,3,FALSE)</f>
        <v>#N/A</v>
      </c>
      <c r="WW9">
        <f t="shared" si="51"/>
        <v>0</v>
      </c>
      <c r="XA9" s="84"/>
      <c r="XB9" s="41" t="e">
        <f>VLOOKUP(XA9,Information!$A$2:$H$1000,2,FALSE)</f>
        <v>#N/A</v>
      </c>
      <c r="XC9" t="e">
        <f>VLOOKUP(XA9,Information!$A$2:$H$1000,3,FALSE)</f>
        <v>#N/A</v>
      </c>
      <c r="XI9">
        <f t="shared" si="52"/>
        <v>0</v>
      </c>
      <c r="XM9" s="84"/>
      <c r="XN9" s="41" t="e">
        <f>VLOOKUP(XM9,Information!$A$2:$H$1000,2,FALSE)</f>
        <v>#N/A</v>
      </c>
      <c r="XO9" t="e">
        <f>VLOOKUP(XM9,Information!$A$2:$H$1000,3,FALSE)</f>
        <v>#N/A</v>
      </c>
      <c r="XU9">
        <f t="shared" si="53"/>
        <v>0</v>
      </c>
      <c r="XY9" s="84"/>
      <c r="XZ9" s="41" t="e">
        <f>VLOOKUP(XY9,Information!$A$2:$H$1000,2,FALSE)</f>
        <v>#N/A</v>
      </c>
      <c r="YA9" t="e">
        <f>VLOOKUP(XY9,Information!$A$2:$H$1000,3,FALSE)</f>
        <v>#N/A</v>
      </c>
      <c r="YG9">
        <f t="shared" si="54"/>
        <v>0</v>
      </c>
      <c r="YK9" s="84"/>
      <c r="YL9" s="41" t="e">
        <f>VLOOKUP(YK9,Information!$A$2:$H$1000,2,FALSE)</f>
        <v>#N/A</v>
      </c>
      <c r="YM9" t="e">
        <f>VLOOKUP(YK9,Information!$A$2:$H$1000,3,FALSE)</f>
        <v>#N/A</v>
      </c>
      <c r="YS9">
        <f t="shared" si="55"/>
        <v>0</v>
      </c>
      <c r="YW9" s="84"/>
      <c r="YX9" s="41" t="e">
        <f>VLOOKUP(YW9,Information!$A$2:$H$1000,2,FALSE)</f>
        <v>#N/A</v>
      </c>
      <c r="YY9" t="e">
        <f>VLOOKUP(YW9,Information!$A$2:$H$1000,3,FALSE)</f>
        <v>#N/A</v>
      </c>
      <c r="ZE9">
        <f t="shared" si="56"/>
        <v>0</v>
      </c>
      <c r="ZI9" s="84"/>
      <c r="ZJ9" s="41" t="e">
        <f>VLOOKUP(ZI9,Information!$A$2:$H$1000,2,FALSE)</f>
        <v>#N/A</v>
      </c>
      <c r="ZK9" t="e">
        <f>VLOOKUP(ZI9,Information!$A$2:$H$1000,3,FALSE)</f>
        <v>#N/A</v>
      </c>
      <c r="ZQ9">
        <f t="shared" si="57"/>
        <v>0</v>
      </c>
      <c r="ZU9" s="84"/>
      <c r="ZV9" s="41" t="e">
        <f>VLOOKUP(ZU9,Information!$A$2:$H$1000,2,FALSE)</f>
        <v>#N/A</v>
      </c>
      <c r="ZW9" t="e">
        <f>VLOOKUP(ZU9,Information!$A$2:$H$1000,3,FALSE)</f>
        <v>#N/A</v>
      </c>
      <c r="AAC9">
        <f t="shared" si="58"/>
        <v>0</v>
      </c>
      <c r="AAG9" s="84"/>
      <c r="AAH9" s="41" t="e">
        <f>VLOOKUP(AAG9,Information!$A$2:$H$1000,2,FALSE)</f>
        <v>#N/A</v>
      </c>
      <c r="AAI9" t="e">
        <f>VLOOKUP(AAG9,Information!$A$2:$H$1000,3,FALSE)</f>
        <v>#N/A</v>
      </c>
      <c r="AAO9">
        <f t="shared" si="59"/>
        <v>0</v>
      </c>
      <c r="AAS9" s="84"/>
      <c r="AAT9" s="41" t="e">
        <f>VLOOKUP(AAS9,Information!$A$2:$H$1000,2,FALSE)</f>
        <v>#N/A</v>
      </c>
      <c r="AAU9" t="e">
        <f>VLOOKUP(AAS9,Information!$A$2:$H$1000,3,FALSE)</f>
        <v>#N/A</v>
      </c>
      <c r="ABA9">
        <f t="shared" si="60"/>
        <v>0</v>
      </c>
      <c r="ABE9" s="84"/>
      <c r="ABF9" s="41" t="e">
        <f>VLOOKUP(ABE9,Information!$A$2:$H$1000,2,FALSE)</f>
        <v>#N/A</v>
      </c>
      <c r="ABG9" t="e">
        <f>VLOOKUP(ABE9,Information!$A$2:$H$1000,3,FALSE)</f>
        <v>#N/A</v>
      </c>
      <c r="ABM9">
        <f t="shared" si="61"/>
        <v>0</v>
      </c>
      <c r="ABQ9" s="84"/>
      <c r="ABR9" s="41" t="e">
        <f>VLOOKUP(ABQ9,Information!$A$2:$H$1000,2,FALSE)</f>
        <v>#N/A</v>
      </c>
      <c r="ABS9" t="e">
        <f>VLOOKUP(ABQ9,Information!$A$2:$H$1000,3,FALSE)</f>
        <v>#N/A</v>
      </c>
      <c r="ABY9">
        <f t="shared" si="62"/>
        <v>0</v>
      </c>
      <c r="ACC9" s="84"/>
      <c r="ACD9" s="41" t="e">
        <f>VLOOKUP(ACC9,Information!$A$2:$H$1000,2,FALSE)</f>
        <v>#N/A</v>
      </c>
      <c r="ACE9" t="e">
        <f>VLOOKUP(ACC9,Information!$A$2:$H$1000,3,FALSE)</f>
        <v>#N/A</v>
      </c>
      <c r="ACK9">
        <f t="shared" si="63"/>
        <v>0</v>
      </c>
      <c r="ACO9" s="84"/>
      <c r="ACP9" s="41" t="e">
        <f>VLOOKUP(ACO9,Information!$A$2:$H$1000,2,FALSE)</f>
        <v>#N/A</v>
      </c>
      <c r="ACQ9" t="e">
        <f>VLOOKUP(ACO9,Information!$A$2:$H$1000,3,FALSE)</f>
        <v>#N/A</v>
      </c>
      <c r="ACW9">
        <f t="shared" si="64"/>
        <v>0</v>
      </c>
      <c r="ADA9" s="84"/>
      <c r="ADB9" s="41" t="e">
        <f>VLOOKUP(ADA9,Information!$A$2:$H$1000,2,FALSE)</f>
        <v>#N/A</v>
      </c>
      <c r="ADC9" t="e">
        <f>VLOOKUP(ADA9,Information!$A$2:$H$1000,3,FALSE)</f>
        <v>#N/A</v>
      </c>
      <c r="ADI9">
        <f t="shared" si="65"/>
        <v>0</v>
      </c>
      <c r="ADM9" s="84"/>
      <c r="ADN9" s="41" t="e">
        <f>VLOOKUP(ADM9,Information!$A$2:$H$1000,2,FALSE)</f>
        <v>#N/A</v>
      </c>
      <c r="ADO9" t="e">
        <f>VLOOKUP(ADM9,Information!$A$2:$H$1000,3,FALSE)</f>
        <v>#N/A</v>
      </c>
      <c r="ADU9">
        <f t="shared" si="66"/>
        <v>0</v>
      </c>
      <c r="ADY9" s="84"/>
      <c r="ADZ9" s="41" t="e">
        <f>VLOOKUP(ADY9,Information!$A$2:$H$1000,2,FALSE)</f>
        <v>#N/A</v>
      </c>
      <c r="AEA9" t="e">
        <f>VLOOKUP(ADY9,Information!$A$2:$H$1000,3,FALSE)</f>
        <v>#N/A</v>
      </c>
      <c r="AEG9">
        <f t="shared" si="67"/>
        <v>0</v>
      </c>
      <c r="AEK9" s="84"/>
      <c r="AEL9" s="41" t="e">
        <f>VLOOKUP(AEK9,Information!$A$2:$H$1000,2,FALSE)</f>
        <v>#N/A</v>
      </c>
      <c r="AEM9" t="e">
        <f>VLOOKUP(AEK9,Information!$A$2:$H$1000,3,FALSE)</f>
        <v>#N/A</v>
      </c>
      <c r="AES9">
        <f t="shared" si="68"/>
        <v>0</v>
      </c>
      <c r="AEW9" s="84"/>
      <c r="AEX9" s="41" t="e">
        <f>VLOOKUP(AEW9,Information!$A$2:$H$1000,2,FALSE)</f>
        <v>#N/A</v>
      </c>
      <c r="AEY9" t="e">
        <f>VLOOKUP(AEW9,Information!$A$2:$H$1000,3,FALSE)</f>
        <v>#N/A</v>
      </c>
      <c r="AFE9">
        <f t="shared" si="69"/>
        <v>0</v>
      </c>
      <c r="AFI9" s="84"/>
      <c r="AFJ9" s="41" t="e">
        <f>VLOOKUP(AFI9,Information!$A$2:$H$1000,2,FALSE)</f>
        <v>#N/A</v>
      </c>
      <c r="AFK9" t="e">
        <f>VLOOKUP(AFI9,Information!$A$2:$H$1000,3,FALSE)</f>
        <v>#N/A</v>
      </c>
      <c r="AFQ9">
        <f t="shared" si="70"/>
        <v>0</v>
      </c>
      <c r="AFU9" s="84"/>
      <c r="AFV9" s="41" t="e">
        <f>VLOOKUP(AFU9,Information!$A$2:$H$1000,2,FALSE)</f>
        <v>#N/A</v>
      </c>
      <c r="AFW9" t="e">
        <f>VLOOKUP(AFU9,Information!$A$2:$H$1000,3,FALSE)</f>
        <v>#N/A</v>
      </c>
      <c r="AGC9">
        <f t="shared" si="71"/>
        <v>0</v>
      </c>
      <c r="AGG9" s="84"/>
      <c r="AGH9" s="41" t="e">
        <f>VLOOKUP(AGG9,Information!$A$2:$H$1000,2,FALSE)</f>
        <v>#N/A</v>
      </c>
      <c r="AGI9" t="e">
        <f>VLOOKUP(AGG9,Information!$A$2:$H$1000,3,FALSE)</f>
        <v>#N/A</v>
      </c>
      <c r="AGO9">
        <f t="shared" si="72"/>
        <v>0</v>
      </c>
      <c r="AGS9" s="84"/>
      <c r="AGT9" s="41" t="e">
        <f>VLOOKUP(AGS9,Information!$A$2:$H$1000,2,FALSE)</f>
        <v>#N/A</v>
      </c>
      <c r="AGU9" t="e">
        <f>VLOOKUP(AGS9,Information!$A$2:$H$1000,3,FALSE)</f>
        <v>#N/A</v>
      </c>
      <c r="AHA9">
        <f t="shared" si="73"/>
        <v>0</v>
      </c>
      <c r="AHE9" s="84"/>
      <c r="AHF9" s="41" t="e">
        <f>VLOOKUP(AHE9,Information!$A$2:$H$1000,2,FALSE)</f>
        <v>#N/A</v>
      </c>
      <c r="AHG9" t="e">
        <f>VLOOKUP(AHE9,Information!$A$2:$H$1000,3,FALSE)</f>
        <v>#N/A</v>
      </c>
      <c r="AHM9">
        <f t="shared" si="74"/>
        <v>0</v>
      </c>
      <c r="AHQ9" s="84"/>
      <c r="AHR9" s="41" t="e">
        <f>VLOOKUP(AHQ9,Information!$A$2:$H$1000,2,FALSE)</f>
        <v>#N/A</v>
      </c>
      <c r="AHS9" t="e">
        <f>VLOOKUP(AHQ9,Information!$A$2:$H$1000,3,FALSE)</f>
        <v>#N/A</v>
      </c>
      <c r="AHY9">
        <f t="shared" si="75"/>
        <v>0</v>
      </c>
      <c r="AIC9" s="84"/>
      <c r="AID9" s="41" t="e">
        <f>VLOOKUP(AIC9,Information!$A$2:$H$1000,2,FALSE)</f>
        <v>#N/A</v>
      </c>
      <c r="AIE9" t="e">
        <f>VLOOKUP(AIC9,Information!$A$2:$H$1000,3,FALSE)</f>
        <v>#N/A</v>
      </c>
      <c r="AIK9">
        <f t="shared" si="76"/>
        <v>0</v>
      </c>
      <c r="AIO9" s="84"/>
      <c r="AIP9" s="41" t="e">
        <f>VLOOKUP(AIO9,Information!$A$2:$H$1000,2,FALSE)</f>
        <v>#N/A</v>
      </c>
      <c r="AIQ9" t="e">
        <f>VLOOKUP(AIO9,Information!$A$2:$H$1000,3,FALSE)</f>
        <v>#N/A</v>
      </c>
      <c r="AIW9">
        <f t="shared" si="77"/>
        <v>0</v>
      </c>
      <c r="AJA9" s="84"/>
      <c r="AJB9" s="41" t="e">
        <f>VLOOKUP(AJA9,Information!$A$2:$H$1000,2,FALSE)</f>
        <v>#N/A</v>
      </c>
      <c r="AJC9" t="e">
        <f>VLOOKUP(AJA9,Information!$A$2:$H$1000,3,FALSE)</f>
        <v>#N/A</v>
      </c>
      <c r="AJI9">
        <f t="shared" si="78"/>
        <v>0</v>
      </c>
      <c r="AJM9" s="84" t="s">
        <v>117</v>
      </c>
      <c r="AJN9" s="85" t="str">
        <f>VLOOKUP(AJM9,Information!$A$2:$H$1000,2,FALSE)</f>
        <v>unknown</v>
      </c>
      <c r="AJO9" s="67" t="str">
        <f>VLOOKUP(AJM9,Information!$A$2:$H$1000,3,FALSE)</f>
        <v>Astreopora</v>
      </c>
      <c r="AJP9" s="41">
        <v>100</v>
      </c>
      <c r="AJQ9" s="41">
        <v>70</v>
      </c>
      <c r="AJR9" s="41">
        <v>30</v>
      </c>
      <c r="AJU9">
        <f t="shared" si="79"/>
        <v>100</v>
      </c>
      <c r="AJY9" s="84" t="s">
        <v>217</v>
      </c>
      <c r="AJZ9" s="85" t="str">
        <f>VLOOKUP(AJY9,Information!$A$2:$H$1000,2,FALSE)</f>
        <v>unknown</v>
      </c>
      <c r="AKA9" s="67" t="str">
        <f>VLOOKUP(AJY9,Information!$A$2:$H$1000,3,FALSE)</f>
        <v>Galaxea</v>
      </c>
      <c r="AKB9" s="41">
        <v>30</v>
      </c>
      <c r="AKC9" s="41">
        <v>40</v>
      </c>
      <c r="AKD9" s="41">
        <v>60</v>
      </c>
      <c r="AKG9">
        <f t="shared" si="80"/>
        <v>100</v>
      </c>
      <c r="AKK9" s="84" t="s">
        <v>289</v>
      </c>
      <c r="AKL9" s="85" t="str">
        <f>VLOOKUP(AKK9,Information!$A$2:$H$1000,2,FALSE)</f>
        <v>unknown</v>
      </c>
      <c r="AKM9" s="67" t="str">
        <f>VLOOKUP(AKK9,Information!$A$2:$H$1000,3,FALSE)</f>
        <v>Pocillopora</v>
      </c>
      <c r="AKN9" s="41">
        <v>50</v>
      </c>
      <c r="AKO9" s="41">
        <v>30</v>
      </c>
      <c r="AKP9" s="41">
        <v>70</v>
      </c>
      <c r="AKS9">
        <f t="shared" si="81"/>
        <v>100</v>
      </c>
      <c r="AKW9" s="84" t="s">
        <v>298</v>
      </c>
      <c r="AKX9" s="85" t="str">
        <f>VLOOKUP(AKW9,Information!$A$2:$H$1000,2,FALSE)</f>
        <v>unknown</v>
      </c>
      <c r="AKY9" s="67" t="str">
        <f>VLOOKUP(AKW9,Information!$A$2:$H$1000,3,FALSE)</f>
        <v>Porites</v>
      </c>
      <c r="AKZ9" s="41">
        <v>200</v>
      </c>
      <c r="ALA9" s="41">
        <v>50</v>
      </c>
      <c r="ALB9" s="41">
        <v>30</v>
      </c>
      <c r="ALD9" s="41">
        <v>20</v>
      </c>
      <c r="ALE9">
        <f t="shared" si="82"/>
        <v>100</v>
      </c>
      <c r="ALI9" s="157" t="s">
        <v>82</v>
      </c>
      <c r="ALJ9" s="85" t="str">
        <f>VLOOKUP(ALI9,Information!$A$2:$H$1000,2,FALSE)</f>
        <v>unknown</v>
      </c>
      <c r="ALK9" s="67" t="str">
        <f>VLOOKUP(ALI9,Information!$A$2:$H$1000,3,FALSE)</f>
        <v>Acropora</v>
      </c>
      <c r="ALL9" s="158">
        <v>60</v>
      </c>
      <c r="ALM9" s="158">
        <v>95</v>
      </c>
      <c r="ALN9" s="158">
        <v>5</v>
      </c>
      <c r="ALO9" s="159"/>
      <c r="ALP9" s="159"/>
      <c r="ALQ9">
        <f t="shared" si="83"/>
        <v>100</v>
      </c>
      <c r="ALR9" s="159"/>
      <c r="ALS9" s="159"/>
      <c r="ALT9" s="160"/>
      <c r="ALU9" s="157" t="s">
        <v>298</v>
      </c>
      <c r="ALV9" s="85" t="str">
        <f>VLOOKUP(ALU9,Information!$A$2:$H$1000,2,FALSE)</f>
        <v>unknown</v>
      </c>
      <c r="ALW9" s="67" t="str">
        <f>VLOOKUP(ALU9,Information!$A$2:$H$1000,3,FALSE)</f>
        <v>Porites</v>
      </c>
      <c r="ALX9" s="158">
        <v>15</v>
      </c>
      <c r="ALY9" s="158">
        <v>95</v>
      </c>
      <c r="ALZ9" s="158">
        <v>5</v>
      </c>
      <c r="AMA9" s="159"/>
      <c r="AMB9" s="159"/>
      <c r="AMC9" s="158">
        <v>100</v>
      </c>
      <c r="AMD9" s="159"/>
      <c r="AME9" s="159"/>
      <c r="AMF9" s="160"/>
      <c r="AMG9" s="157" t="s">
        <v>340</v>
      </c>
      <c r="AMH9" s="85" t="str">
        <f>VLOOKUP(AMG9,Information!$A$2:$H$1000,2,FALSE)</f>
        <v>unknown</v>
      </c>
      <c r="AMI9" s="67" t="str">
        <f>VLOOKUP(AMG9,Information!$A$2:$H$1000,3,FALSE)</f>
        <v>Stylophora</v>
      </c>
      <c r="AMJ9" s="158">
        <v>10</v>
      </c>
      <c r="AMK9" s="158">
        <v>80</v>
      </c>
      <c r="AML9" s="158">
        <v>20</v>
      </c>
      <c r="AMM9" s="159"/>
      <c r="AMN9" s="159"/>
      <c r="AMO9" s="158">
        <v>100</v>
      </c>
      <c r="AMP9" s="159"/>
      <c r="AMQ9" s="159"/>
      <c r="AMR9" s="160"/>
      <c r="AMS9" s="162" t="s">
        <v>243</v>
      </c>
      <c r="AMT9" s="85" t="str">
        <f>VLOOKUP(AMS9,Information!$A$2:$H$1000,2,FALSE)</f>
        <v>unknown</v>
      </c>
      <c r="AMU9" s="67" t="str">
        <f>VLOOKUP(AMS9,Information!$A$2:$H$1000,3,FALSE)</f>
        <v>Hydnophora</v>
      </c>
      <c r="AMV9" s="158">
        <v>60</v>
      </c>
      <c r="AMW9" s="158">
        <v>95</v>
      </c>
      <c r="AMX9" s="158">
        <v>5</v>
      </c>
      <c r="AMY9" s="159"/>
      <c r="AMZ9" s="159"/>
      <c r="ANA9" s="158">
        <v>100</v>
      </c>
      <c r="ANB9" s="159"/>
      <c r="ANC9" s="159"/>
      <c r="AND9" s="160"/>
      <c r="ANE9" s="157" t="s">
        <v>82</v>
      </c>
      <c r="ANF9" s="85" t="str">
        <f>VLOOKUP(ANE9,Information!$A$2:$H$1000,2,FALSE)</f>
        <v>unknown</v>
      </c>
      <c r="ANG9" s="67" t="str">
        <f>VLOOKUP(ANE9,Information!$A$2:$H$1000,3,FALSE)</f>
        <v>Acropora</v>
      </c>
      <c r="ANH9" s="158">
        <v>20</v>
      </c>
      <c r="ANI9" s="158">
        <v>100</v>
      </c>
      <c r="ANJ9" s="159"/>
      <c r="ANK9" s="159"/>
      <c r="ANL9" s="159"/>
      <c r="ANM9" s="158">
        <v>100</v>
      </c>
      <c r="ANN9" s="159"/>
      <c r="ANO9" s="159"/>
      <c r="ANP9" s="160"/>
      <c r="ANQ9" s="157" t="s">
        <v>298</v>
      </c>
      <c r="ANR9" s="85" t="str">
        <f>VLOOKUP(ANQ9,Information!$A$2:$H$1000,2,FALSE)</f>
        <v>unknown</v>
      </c>
      <c r="ANS9" s="67" t="str">
        <f>VLOOKUP(ANQ9,Information!$A$2:$H$1000,3,FALSE)</f>
        <v>Porites</v>
      </c>
      <c r="ANT9" s="158">
        <v>5</v>
      </c>
      <c r="ANU9" s="158">
        <v>100</v>
      </c>
      <c r="ANV9" s="159"/>
      <c r="ANW9" s="159"/>
      <c r="ANX9" s="159"/>
      <c r="ANY9" s="158">
        <v>100</v>
      </c>
      <c r="ANZ9" s="159"/>
      <c r="AOA9" s="159"/>
      <c r="AOB9" s="160"/>
      <c r="AOC9" s="157" t="s">
        <v>298</v>
      </c>
      <c r="AOD9" s="85" t="str">
        <f>VLOOKUP(AOC9,Information!$A$2:$H$1000,2,FALSE)</f>
        <v>unknown</v>
      </c>
      <c r="AOE9" s="67" t="str">
        <f>VLOOKUP(AOC9,Information!$A$2:$H$1000,3,FALSE)</f>
        <v>Porites</v>
      </c>
      <c r="AOF9" s="158">
        <v>25</v>
      </c>
      <c r="AOG9" s="158">
        <v>90</v>
      </c>
      <c r="AOH9" s="158">
        <v>10</v>
      </c>
      <c r="AOI9" s="159"/>
      <c r="AOJ9" s="159"/>
      <c r="AOK9" s="158">
        <v>100</v>
      </c>
      <c r="AOL9" s="159"/>
      <c r="AOM9" s="159"/>
      <c r="AON9" s="160"/>
      <c r="AOO9" s="84"/>
      <c r="AOP9" s="41" t="e">
        <f>VLOOKUP(AOO9,Information!$A$2:$H$1000,2,FALSE)</f>
        <v>#N/A</v>
      </c>
      <c r="AOQ9" t="e">
        <f>VLOOKUP(AOO9,Information!$A$2:$H$1000,3,FALSE)</f>
        <v>#N/A</v>
      </c>
      <c r="AOW9">
        <f t="shared" si="84"/>
        <v>0</v>
      </c>
      <c r="APA9" s="84" t="s">
        <v>287</v>
      </c>
      <c r="APB9" s="85" t="str">
        <f>VLOOKUP(APA9,Information!$A$2:$H$1000,2,FALSE)</f>
        <v>unknown</v>
      </c>
      <c r="APC9" s="67" t="str">
        <f>VLOOKUP(APA9,Information!$A$2:$H$1000,3,FALSE)</f>
        <v>Platygyra</v>
      </c>
      <c r="APD9" s="41">
        <v>5</v>
      </c>
      <c r="APE9" s="41">
        <v>95</v>
      </c>
      <c r="APF9" s="41">
        <v>5</v>
      </c>
      <c r="API9">
        <f t="shared" si="85"/>
        <v>100</v>
      </c>
      <c r="APM9" s="84"/>
      <c r="APN9" s="41" t="e">
        <f>VLOOKUP(APM9,Information!$A$2:$H$1000,2,FALSE)</f>
        <v>#N/A</v>
      </c>
      <c r="APO9" t="e">
        <f>VLOOKUP(APM9,Information!$A$2:$H$1000,3,FALSE)</f>
        <v>#N/A</v>
      </c>
      <c r="APU9">
        <f t="shared" si="86"/>
        <v>0</v>
      </c>
      <c r="APY9" s="84"/>
      <c r="APZ9" s="41" t="e">
        <f>VLOOKUP(APY9,Information!$A$2:$H$1000,2,FALSE)</f>
        <v>#N/A</v>
      </c>
      <c r="AQA9" t="e">
        <f>VLOOKUP(APY9,Information!$A$2:$H$1000,3,FALSE)</f>
        <v>#N/A</v>
      </c>
      <c r="AQG9">
        <f t="shared" si="87"/>
        <v>0</v>
      </c>
      <c r="AQK9" s="84"/>
      <c r="AQL9" s="41" t="e">
        <f>VLOOKUP(AQK9,Information!$A$2:$H$1000,2,FALSE)</f>
        <v>#N/A</v>
      </c>
      <c r="AQM9" t="e">
        <f>VLOOKUP(AQK9,Information!$A$2:$H$1000,3,FALSE)</f>
        <v>#N/A</v>
      </c>
      <c r="AQS9">
        <f t="shared" si="88"/>
        <v>0</v>
      </c>
      <c r="AQW9" s="84"/>
      <c r="AQX9" s="41" t="e">
        <f>VLOOKUP(AQW9,Information!$A$2:$H$1000,2,FALSE)</f>
        <v>#N/A</v>
      </c>
      <c r="AQY9" t="e">
        <f>VLOOKUP(AQW9,Information!$A$2:$H$1000,3,FALSE)</f>
        <v>#N/A</v>
      </c>
      <c r="ARE9">
        <f t="shared" si="89"/>
        <v>0</v>
      </c>
      <c r="ARI9" s="84"/>
      <c r="ARJ9" s="41" t="e">
        <f>VLOOKUP(ARI9,Information!$A$2:$H$1000,2,FALSE)</f>
        <v>#N/A</v>
      </c>
      <c r="ARK9" t="e">
        <f>VLOOKUP(ARI9,Information!$A$2:$H$1000,3,FALSE)</f>
        <v>#N/A</v>
      </c>
      <c r="ARQ9">
        <f t="shared" si="90"/>
        <v>0</v>
      </c>
      <c r="ARU9" s="84"/>
      <c r="ARV9" s="41" t="e">
        <f>VLOOKUP(ARU9,Information!$A$2:$H$1000,2,FALSE)</f>
        <v>#N/A</v>
      </c>
      <c r="ARW9" t="e">
        <f>VLOOKUP(ARU9,Information!$A$2:$H$1000,3,FALSE)</f>
        <v>#N/A</v>
      </c>
      <c r="ASC9">
        <f t="shared" si="91"/>
        <v>0</v>
      </c>
      <c r="ASG9" s="84" t="s">
        <v>298</v>
      </c>
      <c r="ASH9" s="85" t="str">
        <f>VLOOKUP(ASG9,Information!$A$2:$H$1000,2,FALSE)</f>
        <v>unknown</v>
      </c>
      <c r="ASI9" s="67" t="str">
        <f>VLOOKUP(ASG9,Information!$A$2:$H$1000,3,FALSE)</f>
        <v>Porites</v>
      </c>
      <c r="ASJ9" s="41">
        <v>5</v>
      </c>
      <c r="ASK9" s="41">
        <v>95</v>
      </c>
      <c r="ASL9" s="41">
        <v>5</v>
      </c>
      <c r="ASO9">
        <f t="shared" si="92"/>
        <v>100</v>
      </c>
      <c r="ASS9" s="84" t="s">
        <v>287</v>
      </c>
      <c r="AST9" s="85" t="str">
        <f>VLOOKUP(ASS9,Information!$A$2:$H$1000,2,FALSE)</f>
        <v>unknown</v>
      </c>
      <c r="ASU9" s="67" t="str">
        <f>VLOOKUP(ASS9,Information!$A$2:$H$1000,3,FALSE)</f>
        <v>Platygyra</v>
      </c>
      <c r="ASV9" s="41">
        <v>10</v>
      </c>
      <c r="ASW9" s="41">
        <v>95</v>
      </c>
      <c r="ASX9" s="41">
        <v>5</v>
      </c>
      <c r="ATA9">
        <f t="shared" si="93"/>
        <v>100</v>
      </c>
    </row>
    <row r="10" spans="1:1200" ht="15.75" customHeight="1">
      <c r="A10" s="84"/>
      <c r="B10" s="41" t="e">
        <f>VLOOKUP(A10,Information!$A$2:$H$1000,2,FALSE)</f>
        <v>#N/A</v>
      </c>
      <c r="C10" t="e">
        <f>VLOOKUP(A10,Information!$A$2:$H$1000,3,FALSE)</f>
        <v>#N/A</v>
      </c>
      <c r="I10">
        <f t="shared" si="0"/>
        <v>0</v>
      </c>
      <c r="M10" s="84"/>
      <c r="N10" s="41" t="e">
        <f>VLOOKUP(M10,Information!$A$2:$H$1000,2,FALSE)</f>
        <v>#N/A</v>
      </c>
      <c r="O10" t="e">
        <f>VLOOKUP(M10,Information!$A$2:$H$1000,3,FALSE)</f>
        <v>#N/A</v>
      </c>
      <c r="U10">
        <f t="shared" si="1"/>
        <v>0</v>
      </c>
      <c r="Y10" s="84"/>
      <c r="Z10" s="41" t="e">
        <f>VLOOKUP(Y10,Information!$A$2:$H$1000,2,FALSE)</f>
        <v>#N/A</v>
      </c>
      <c r="AA10" t="e">
        <f>VLOOKUP(Y10,Information!$A$2:$H$1000,3,FALSE)</f>
        <v>#N/A</v>
      </c>
      <c r="AG10">
        <f t="shared" si="2"/>
        <v>0</v>
      </c>
      <c r="AK10" s="84"/>
      <c r="AL10" s="41" t="e">
        <f>VLOOKUP(AK10,Information!$A$2:$H$1000,2,FALSE)</f>
        <v>#N/A</v>
      </c>
      <c r="AM10" t="e">
        <f>VLOOKUP(AK10,Information!$A$2:$H$1000,3,FALSE)</f>
        <v>#N/A</v>
      </c>
      <c r="AS10">
        <f t="shared" si="3"/>
        <v>0</v>
      </c>
      <c r="AW10" s="84"/>
      <c r="AX10" s="41" t="e">
        <f>VLOOKUP(AW10,Information!$A$2:$H$1000,2,FALSE)</f>
        <v>#N/A</v>
      </c>
      <c r="AY10" t="e">
        <f>VLOOKUP(AW10,Information!$A$2:$H$1000,3,FALSE)</f>
        <v>#N/A</v>
      </c>
      <c r="BE10">
        <f t="shared" si="4"/>
        <v>0</v>
      </c>
      <c r="BI10" s="84"/>
      <c r="BJ10" s="41" t="e">
        <f>VLOOKUP(BI10,Information!$A$2:$H$1000,2,FALSE)</f>
        <v>#N/A</v>
      </c>
      <c r="BK10" t="e">
        <f>VLOOKUP(BI10,Information!$A$2:$H$1000,3,FALSE)</f>
        <v>#N/A</v>
      </c>
      <c r="BQ10">
        <f t="shared" si="5"/>
        <v>0</v>
      </c>
      <c r="BU10" s="84"/>
      <c r="BV10" s="41" t="e">
        <f>VLOOKUP(BU10,Information!$A$2:$H$1000,2,FALSE)</f>
        <v>#N/A</v>
      </c>
      <c r="BW10" t="e">
        <f>VLOOKUP(BU10,Information!$A$2:$H$1000,3,FALSE)</f>
        <v>#N/A</v>
      </c>
      <c r="CC10">
        <f t="shared" si="6"/>
        <v>0</v>
      </c>
      <c r="CG10" s="84"/>
      <c r="CH10" s="41" t="e">
        <f>VLOOKUP(CG10,Information!$A$2:$H$1000,2,FALSE)</f>
        <v>#N/A</v>
      </c>
      <c r="CI10" t="e">
        <f>VLOOKUP(CG10,Information!$A$2:$H$1000,3,FALSE)</f>
        <v>#N/A</v>
      </c>
      <c r="CO10">
        <f t="shared" si="7"/>
        <v>0</v>
      </c>
      <c r="CS10" s="84"/>
      <c r="CT10" s="41" t="e">
        <f>VLOOKUP(CS10,Information!$A$2:$H$1000,2,FALSE)</f>
        <v>#N/A</v>
      </c>
      <c r="CU10" t="e">
        <f>VLOOKUP(CS10,Information!$A$2:$H$1000,3,FALSE)</f>
        <v>#N/A</v>
      </c>
      <c r="DA10">
        <f t="shared" si="8"/>
        <v>0</v>
      </c>
      <c r="DE10" s="84"/>
      <c r="DF10" s="41" t="e">
        <f>VLOOKUP(DE10,Information!$A$2:$H$1000,2,FALSE)</f>
        <v>#N/A</v>
      </c>
      <c r="DG10" t="e">
        <f>VLOOKUP(DE10,Information!$A$2:$H$1000,3,FALSE)</f>
        <v>#N/A</v>
      </c>
      <c r="DM10">
        <f t="shared" si="9"/>
        <v>0</v>
      </c>
      <c r="DQ10" s="84"/>
      <c r="DR10" s="41" t="e">
        <f>VLOOKUP(DQ10,Information!$A$2:$H$1000,2,FALSE)</f>
        <v>#N/A</v>
      </c>
      <c r="DS10" t="e">
        <f>VLOOKUP(DQ10,Information!$A$2:$H$1000,3,FALSE)</f>
        <v>#N/A</v>
      </c>
      <c r="DY10">
        <f t="shared" si="10"/>
        <v>0</v>
      </c>
      <c r="EC10" s="84"/>
      <c r="ED10" s="41" t="e">
        <f>VLOOKUP(EC10,Information!$A$2:$H$1000,2,FALSE)</f>
        <v>#N/A</v>
      </c>
      <c r="EE10" t="e">
        <f>VLOOKUP(EC10,Information!$A$2:$H$1000,3,FALSE)</f>
        <v>#N/A</v>
      </c>
      <c r="EK10">
        <f t="shared" si="11"/>
        <v>0</v>
      </c>
      <c r="EO10" s="84"/>
      <c r="EP10" s="41" t="e">
        <f>VLOOKUP(EO10,Information!$A$2:$H$1000,2,FALSE)</f>
        <v>#N/A</v>
      </c>
      <c r="EQ10" t="e">
        <f>VLOOKUP(EO10,Information!$A$2:$H$1000,3,FALSE)</f>
        <v>#N/A</v>
      </c>
      <c r="EW10">
        <f t="shared" si="12"/>
        <v>0</v>
      </c>
      <c r="FA10" s="84"/>
      <c r="FB10" s="41" t="e">
        <f>VLOOKUP(FA10,Information!$A$2:$H$1000,2,FALSE)</f>
        <v>#N/A</v>
      </c>
      <c r="FC10" t="e">
        <f>VLOOKUP(FA10,Information!$A$2:$H$1000,3,FALSE)</f>
        <v>#N/A</v>
      </c>
      <c r="FI10">
        <f t="shared" si="13"/>
        <v>0</v>
      </c>
      <c r="FM10" s="84"/>
      <c r="FN10" s="41" t="e">
        <f>VLOOKUP(FM10,Information!$A$2:$H$1000,2,FALSE)</f>
        <v>#N/A</v>
      </c>
      <c r="FO10" t="e">
        <f>VLOOKUP(FM10,Information!$A$2:$H$1000,3,FALSE)</f>
        <v>#N/A</v>
      </c>
      <c r="FU10">
        <f t="shared" si="14"/>
        <v>0</v>
      </c>
      <c r="FY10" s="84"/>
      <c r="FZ10" s="41" t="e">
        <f>VLOOKUP(FY10,Information!$A$2:$H$1000,2,FALSE)</f>
        <v>#N/A</v>
      </c>
      <c r="GA10" t="e">
        <f>VLOOKUP(FY10,Information!$A$2:$H$1000,3,FALSE)</f>
        <v>#N/A</v>
      </c>
      <c r="GG10">
        <f t="shared" si="15"/>
        <v>0</v>
      </c>
      <c r="GK10" s="84"/>
      <c r="GL10" s="41" t="e">
        <f>VLOOKUP(GK10,Information!$A$2:$H$1000,2,FALSE)</f>
        <v>#N/A</v>
      </c>
      <c r="GM10" t="e">
        <f>VLOOKUP(GK10,Information!$A$2:$H$1000,3,FALSE)</f>
        <v>#N/A</v>
      </c>
      <c r="GS10">
        <f t="shared" si="16"/>
        <v>0</v>
      </c>
      <c r="GW10" s="84"/>
      <c r="GX10" s="41" t="e">
        <f>VLOOKUP(GW10,Information!$A$2:$H$1000,2,FALSE)</f>
        <v>#N/A</v>
      </c>
      <c r="GY10" t="e">
        <f>VLOOKUP(GW10,Information!$A$2:$H$1000,3,FALSE)</f>
        <v>#N/A</v>
      </c>
      <c r="HE10">
        <f t="shared" si="17"/>
        <v>0</v>
      </c>
      <c r="HI10" s="84"/>
      <c r="HJ10" s="41" t="e">
        <f>VLOOKUP(HI10,Information!$A$2:$H$1000,2,FALSE)</f>
        <v>#N/A</v>
      </c>
      <c r="HK10" t="e">
        <f>VLOOKUP(HI10,Information!$A$2:$H$1000,3,FALSE)</f>
        <v>#N/A</v>
      </c>
      <c r="HQ10">
        <f t="shared" si="18"/>
        <v>0</v>
      </c>
      <c r="HU10" s="84"/>
      <c r="HV10" s="41" t="e">
        <f>VLOOKUP(HU10,Information!$A$2:$H$1000,2,FALSE)</f>
        <v>#N/A</v>
      </c>
      <c r="HW10" t="e">
        <f>VLOOKUP(HU10,Information!$A$2:$H$1000,3,FALSE)</f>
        <v>#N/A</v>
      </c>
      <c r="IC10">
        <f t="shared" si="19"/>
        <v>0</v>
      </c>
      <c r="IG10" s="84"/>
      <c r="IH10" s="41" t="e">
        <f>VLOOKUP(IG10,Information!$A$2:$H$1000,2,FALSE)</f>
        <v>#N/A</v>
      </c>
      <c r="II10" t="e">
        <f>VLOOKUP(IG10,Information!$A$2:$H$1000,3,FALSE)</f>
        <v>#N/A</v>
      </c>
      <c r="IO10">
        <f t="shared" si="20"/>
        <v>0</v>
      </c>
      <c r="IS10" s="84"/>
      <c r="IT10" s="41" t="e">
        <f>VLOOKUP(IS10,Information!$A$2:$H$1000,2,FALSE)</f>
        <v>#N/A</v>
      </c>
      <c r="IU10" t="e">
        <f>VLOOKUP(IS10,Information!$A$2:$H$1000,3,FALSE)</f>
        <v>#N/A</v>
      </c>
      <c r="JA10">
        <f t="shared" si="21"/>
        <v>0</v>
      </c>
      <c r="JE10" s="84"/>
      <c r="JF10" s="41" t="e">
        <f>VLOOKUP(JE10,Information!$A$2:$H$1000,2,FALSE)</f>
        <v>#N/A</v>
      </c>
      <c r="JG10" t="e">
        <f>VLOOKUP(JE10,Information!$A$2:$H$1000,3,FALSE)</f>
        <v>#N/A</v>
      </c>
      <c r="JM10">
        <f t="shared" si="22"/>
        <v>0</v>
      </c>
      <c r="JQ10" s="84"/>
      <c r="JR10" s="41" t="e">
        <f>VLOOKUP(JQ10,Information!$A$2:$H$1000,2,FALSE)</f>
        <v>#N/A</v>
      </c>
      <c r="JS10" t="e">
        <f>VLOOKUP(JQ10,Information!$A$2:$H$1000,3,FALSE)</f>
        <v>#N/A</v>
      </c>
      <c r="JY10">
        <f t="shared" si="23"/>
        <v>0</v>
      </c>
      <c r="KC10" s="84"/>
      <c r="KD10" s="41" t="e">
        <f>VLOOKUP(KC10,Information!$A$2:$H$1000,2,FALSE)</f>
        <v>#N/A</v>
      </c>
      <c r="KE10" t="e">
        <f>VLOOKUP(KC10,Information!$A$2:$H$1000,3,FALSE)</f>
        <v>#N/A</v>
      </c>
      <c r="KK10">
        <f t="shared" si="24"/>
        <v>0</v>
      </c>
      <c r="KO10" s="84"/>
      <c r="KP10" s="41" t="e">
        <f>VLOOKUP(KO10,Information!$A$2:$H$1000,2,FALSE)</f>
        <v>#N/A</v>
      </c>
      <c r="KQ10" t="e">
        <f>VLOOKUP(KO10,Information!$A$2:$H$1000,3,FALSE)</f>
        <v>#N/A</v>
      </c>
      <c r="KW10">
        <f t="shared" si="25"/>
        <v>0</v>
      </c>
      <c r="LA10" s="84"/>
      <c r="LB10" s="41" t="e">
        <f>VLOOKUP(LA10,Information!$A$2:$H$1000,2,FALSE)</f>
        <v>#N/A</v>
      </c>
      <c r="LC10" t="e">
        <f>VLOOKUP(LA10,Information!$A$2:$H$1000,3,FALSE)</f>
        <v>#N/A</v>
      </c>
      <c r="LI10">
        <f t="shared" si="26"/>
        <v>0</v>
      </c>
      <c r="LM10" s="84"/>
      <c r="LN10" s="41" t="e">
        <f>VLOOKUP(LM10,Information!$A$2:$H$1000,2,FALSE)</f>
        <v>#N/A</v>
      </c>
      <c r="LO10" t="e">
        <f>VLOOKUP(LM10,Information!$A$2:$H$1000,3,FALSE)</f>
        <v>#N/A</v>
      </c>
      <c r="LU10">
        <f t="shared" si="27"/>
        <v>0</v>
      </c>
      <c r="LY10" s="84"/>
      <c r="LZ10" s="41" t="e">
        <f>VLOOKUP(LY10,Information!$A$2:$H$1000,2,FALSE)</f>
        <v>#N/A</v>
      </c>
      <c r="MA10" t="e">
        <f>VLOOKUP(LY10,Information!$A$2:$H$1000,3,FALSE)</f>
        <v>#N/A</v>
      </c>
      <c r="MG10">
        <f t="shared" si="28"/>
        <v>0</v>
      </c>
      <c r="MK10" s="84"/>
      <c r="ML10" s="41" t="e">
        <f>VLOOKUP(MK10,Information!$A$2:$H$1000,2,FALSE)</f>
        <v>#N/A</v>
      </c>
      <c r="MM10" t="e">
        <f>VLOOKUP(MK10,Information!$A$2:$H$1000,3,FALSE)</f>
        <v>#N/A</v>
      </c>
      <c r="MS10">
        <f t="shared" si="29"/>
        <v>0</v>
      </c>
      <c r="MW10" s="84"/>
      <c r="MX10" s="41" t="e">
        <f>VLOOKUP(MW10,Information!$A$2:$H$1000,2,FALSE)</f>
        <v>#N/A</v>
      </c>
      <c r="MY10" t="e">
        <f>VLOOKUP(MW10,Information!$A$2:$H$1000,3,FALSE)</f>
        <v>#N/A</v>
      </c>
      <c r="NE10">
        <f t="shared" si="30"/>
        <v>0</v>
      </c>
      <c r="NI10" s="84"/>
      <c r="NJ10" s="41" t="e">
        <f>VLOOKUP(NI10,Information!$A$2:$H$1000,2,FALSE)</f>
        <v>#N/A</v>
      </c>
      <c r="NK10" t="e">
        <f>VLOOKUP(NI10,Information!$A$2:$H$1000,3,FALSE)</f>
        <v>#N/A</v>
      </c>
      <c r="NQ10">
        <f t="shared" si="31"/>
        <v>0</v>
      </c>
      <c r="NU10" s="84"/>
      <c r="NV10" s="41" t="e">
        <f>VLOOKUP(NU10,Information!$A$2:$H$1000,2,FALSE)</f>
        <v>#N/A</v>
      </c>
      <c r="NW10" t="e">
        <f>VLOOKUP(NU10,Information!$A$2:$H$1000,3,FALSE)</f>
        <v>#N/A</v>
      </c>
      <c r="OC10">
        <f t="shared" si="32"/>
        <v>0</v>
      </c>
      <c r="OG10" s="84"/>
      <c r="OH10" s="41" t="e">
        <f>VLOOKUP(OG10,Information!$A$2:$H$1000,2,FALSE)</f>
        <v>#N/A</v>
      </c>
      <c r="OI10" t="e">
        <f>VLOOKUP(OG10,Information!$A$2:$H$1000,3,FALSE)</f>
        <v>#N/A</v>
      </c>
      <c r="OO10">
        <f t="shared" si="33"/>
        <v>0</v>
      </c>
      <c r="OS10" s="84"/>
      <c r="OT10" s="41" t="e">
        <f>VLOOKUP(OS10,Information!$A$2:$H$1000,2,FALSE)</f>
        <v>#N/A</v>
      </c>
      <c r="OU10" t="e">
        <f>VLOOKUP(OS10,Information!$A$2:$H$1000,3,FALSE)</f>
        <v>#N/A</v>
      </c>
      <c r="PA10">
        <f t="shared" si="34"/>
        <v>0</v>
      </c>
      <c r="PE10" s="84"/>
      <c r="PF10" s="41" t="e">
        <f>VLOOKUP(PE10,Information!$A$2:$H$1000,2,FALSE)</f>
        <v>#N/A</v>
      </c>
      <c r="PG10" t="e">
        <f>VLOOKUP(PE10,Information!$A$2:$H$1000,3,FALSE)</f>
        <v>#N/A</v>
      </c>
      <c r="PM10">
        <f t="shared" si="35"/>
        <v>0</v>
      </c>
      <c r="PQ10" s="84"/>
      <c r="PR10" s="41" t="e">
        <f>VLOOKUP(PQ10,Information!$A$2:$H$1000,2,FALSE)</f>
        <v>#N/A</v>
      </c>
      <c r="PS10" t="e">
        <f>VLOOKUP(PQ10,Information!$A$2:$H$1000,3,FALSE)</f>
        <v>#N/A</v>
      </c>
      <c r="PY10">
        <f t="shared" si="36"/>
        <v>0</v>
      </c>
      <c r="QC10" s="84"/>
      <c r="QD10" s="41" t="e">
        <f>VLOOKUP(QC10,Information!$A$2:$H$1000,2,FALSE)</f>
        <v>#N/A</v>
      </c>
      <c r="QE10" t="e">
        <f>VLOOKUP(QC10,Information!$A$2:$H$1000,3,FALSE)</f>
        <v>#N/A</v>
      </c>
      <c r="QK10">
        <f t="shared" si="37"/>
        <v>0</v>
      </c>
      <c r="QO10" s="84"/>
      <c r="QP10" s="41" t="e">
        <f>VLOOKUP(QO10,Information!$A$2:$H$1000,2,FALSE)</f>
        <v>#N/A</v>
      </c>
      <c r="QQ10" t="e">
        <f>VLOOKUP(QO10,Information!$A$2:$H$1000,3,FALSE)</f>
        <v>#N/A</v>
      </c>
      <c r="QW10">
        <f t="shared" si="38"/>
        <v>0</v>
      </c>
      <c r="RA10" s="84"/>
      <c r="RB10" s="41" t="e">
        <f>VLOOKUP(RA10,Information!$A$2:$H$1000,2,FALSE)</f>
        <v>#N/A</v>
      </c>
      <c r="RC10" t="e">
        <f>VLOOKUP(RA10,Information!$A$2:$H$1000,3,FALSE)</f>
        <v>#N/A</v>
      </c>
      <c r="RI10">
        <f t="shared" si="39"/>
        <v>0</v>
      </c>
      <c r="RM10" s="84"/>
      <c r="RN10" s="41" t="e">
        <f>VLOOKUP(RM10,Information!$A$2:$H$1000,2,FALSE)</f>
        <v>#N/A</v>
      </c>
      <c r="RO10" t="e">
        <f>VLOOKUP(RM10,Information!$A$2:$H$1000,3,FALSE)</f>
        <v>#N/A</v>
      </c>
      <c r="RU10">
        <f t="shared" si="40"/>
        <v>0</v>
      </c>
      <c r="RY10" s="84"/>
      <c r="RZ10" s="41" t="e">
        <f>VLOOKUP(RY10,Information!$A$2:$H$1000,2,FALSE)</f>
        <v>#N/A</v>
      </c>
      <c r="SA10" t="e">
        <f>VLOOKUP(RY10,Information!$A$2:$H$1000,3,FALSE)</f>
        <v>#N/A</v>
      </c>
      <c r="SG10">
        <f t="shared" si="41"/>
        <v>0</v>
      </c>
      <c r="SK10" s="84"/>
      <c r="SL10" s="41" t="e">
        <f>VLOOKUP(SK10,Information!$A$2:$H$1000,2,FALSE)</f>
        <v>#N/A</v>
      </c>
      <c r="SM10" t="e">
        <f>VLOOKUP(SK10,Information!$A$2:$H$1000,3,FALSE)</f>
        <v>#N/A</v>
      </c>
      <c r="SS10">
        <f t="shared" si="42"/>
        <v>0</v>
      </c>
      <c r="SW10" s="84"/>
      <c r="SX10" s="41" t="e">
        <f>VLOOKUP(SW10,Information!$A$2:$H$1000,2,FALSE)</f>
        <v>#N/A</v>
      </c>
      <c r="SY10" t="e">
        <f>VLOOKUP(SW10,Information!$A$2:$H$1000,3,FALSE)</f>
        <v>#N/A</v>
      </c>
      <c r="TE10">
        <f t="shared" si="43"/>
        <v>0</v>
      </c>
      <c r="TI10" s="84"/>
      <c r="TJ10" s="41" t="e">
        <f>VLOOKUP(TI10,Information!$A$2:$H$1000,2,FALSE)</f>
        <v>#N/A</v>
      </c>
      <c r="TK10" t="e">
        <f>VLOOKUP(TI10,Information!$A$2:$H$1000,3,FALSE)</f>
        <v>#N/A</v>
      </c>
      <c r="TQ10">
        <f t="shared" si="44"/>
        <v>0</v>
      </c>
      <c r="TU10" s="84"/>
      <c r="TV10" s="41" t="e">
        <f>VLOOKUP(TU10,Information!$A$2:$H$1000,2,FALSE)</f>
        <v>#N/A</v>
      </c>
      <c r="TW10" t="e">
        <f>VLOOKUP(TU10,Information!$A$2:$H$1000,3,FALSE)</f>
        <v>#N/A</v>
      </c>
      <c r="UC10">
        <f t="shared" si="45"/>
        <v>0</v>
      </c>
      <c r="UG10" s="84"/>
      <c r="UH10" s="41" t="e">
        <f>VLOOKUP(UG10,Information!$A$2:$H$1000,2,FALSE)</f>
        <v>#N/A</v>
      </c>
      <c r="UI10" t="e">
        <f>VLOOKUP(UG10,Information!$A$2:$H$1000,3,FALSE)</f>
        <v>#N/A</v>
      </c>
      <c r="UO10">
        <f t="shared" si="46"/>
        <v>0</v>
      </c>
      <c r="US10" s="84"/>
      <c r="UT10" s="41" t="e">
        <f>VLOOKUP(US10,Information!$A$2:$H$1000,2,FALSE)</f>
        <v>#N/A</v>
      </c>
      <c r="UU10" t="e">
        <f>VLOOKUP(US10,Information!$A$2:$H$1000,3,FALSE)</f>
        <v>#N/A</v>
      </c>
      <c r="VA10">
        <f t="shared" si="47"/>
        <v>0</v>
      </c>
      <c r="VE10" s="84"/>
      <c r="VF10" s="41" t="e">
        <f>VLOOKUP(VE10,Information!$A$2:$H$1000,2,FALSE)</f>
        <v>#N/A</v>
      </c>
      <c r="VG10" t="e">
        <f>VLOOKUP(VE10,Information!$A$2:$H$1000,3,FALSE)</f>
        <v>#N/A</v>
      </c>
      <c r="VM10">
        <f t="shared" si="48"/>
        <v>0</v>
      </c>
      <c r="VQ10" s="84"/>
      <c r="VR10" s="41" t="e">
        <f>VLOOKUP(VQ10,Information!$A$2:$H$1000,2,FALSE)</f>
        <v>#N/A</v>
      </c>
      <c r="VS10" t="e">
        <f>VLOOKUP(VQ10,Information!$A$2:$H$1000,3,FALSE)</f>
        <v>#N/A</v>
      </c>
      <c r="VY10">
        <f t="shared" si="49"/>
        <v>0</v>
      </c>
      <c r="WC10" s="84"/>
      <c r="WD10" s="41" t="e">
        <f>VLOOKUP(WC10,Information!$A$2:$H$1000,2,FALSE)</f>
        <v>#N/A</v>
      </c>
      <c r="WE10" t="e">
        <f>VLOOKUP(WC10,Information!$A$2:$H$1000,3,FALSE)</f>
        <v>#N/A</v>
      </c>
      <c r="WK10">
        <f t="shared" si="50"/>
        <v>0</v>
      </c>
      <c r="WO10" s="84"/>
      <c r="WP10" s="41" t="e">
        <f>VLOOKUP(WO10,Information!$A$2:$H$1000,2,FALSE)</f>
        <v>#N/A</v>
      </c>
      <c r="WQ10" t="e">
        <f>VLOOKUP(WO10,Information!$A$2:$H$1000,3,FALSE)</f>
        <v>#N/A</v>
      </c>
      <c r="WW10">
        <f t="shared" si="51"/>
        <v>0</v>
      </c>
      <c r="XA10" s="84"/>
      <c r="XB10" s="41" t="e">
        <f>VLOOKUP(XA10,Information!$A$2:$H$1000,2,FALSE)</f>
        <v>#N/A</v>
      </c>
      <c r="XC10" t="e">
        <f>VLOOKUP(XA10,Information!$A$2:$H$1000,3,FALSE)</f>
        <v>#N/A</v>
      </c>
      <c r="XI10">
        <f t="shared" si="52"/>
        <v>0</v>
      </c>
      <c r="XM10" s="84"/>
      <c r="XN10" s="41" t="e">
        <f>VLOOKUP(XM10,Information!$A$2:$H$1000,2,FALSE)</f>
        <v>#N/A</v>
      </c>
      <c r="XO10" t="e">
        <f>VLOOKUP(XM10,Information!$A$2:$H$1000,3,FALSE)</f>
        <v>#N/A</v>
      </c>
      <c r="XU10">
        <f t="shared" si="53"/>
        <v>0</v>
      </c>
      <c r="XY10" s="84"/>
      <c r="XZ10" s="41" t="e">
        <f>VLOOKUP(XY10,Information!$A$2:$H$1000,2,FALSE)</f>
        <v>#N/A</v>
      </c>
      <c r="YA10" t="e">
        <f>VLOOKUP(XY10,Information!$A$2:$H$1000,3,FALSE)</f>
        <v>#N/A</v>
      </c>
      <c r="YG10">
        <f t="shared" si="54"/>
        <v>0</v>
      </c>
      <c r="YK10" s="84"/>
      <c r="YL10" s="41" t="e">
        <f>VLOOKUP(YK10,Information!$A$2:$H$1000,2,FALSE)</f>
        <v>#N/A</v>
      </c>
      <c r="YM10" t="e">
        <f>VLOOKUP(YK10,Information!$A$2:$H$1000,3,FALSE)</f>
        <v>#N/A</v>
      </c>
      <c r="YS10">
        <f t="shared" si="55"/>
        <v>0</v>
      </c>
      <c r="YW10" s="84"/>
      <c r="YX10" s="41" t="e">
        <f>VLOOKUP(YW10,Information!$A$2:$H$1000,2,FALSE)</f>
        <v>#N/A</v>
      </c>
      <c r="YY10" t="e">
        <f>VLOOKUP(YW10,Information!$A$2:$H$1000,3,FALSE)</f>
        <v>#N/A</v>
      </c>
      <c r="ZE10">
        <f t="shared" si="56"/>
        <v>0</v>
      </c>
      <c r="ZI10" s="84"/>
      <c r="ZJ10" s="41" t="e">
        <f>VLOOKUP(ZI10,Information!$A$2:$H$1000,2,FALSE)</f>
        <v>#N/A</v>
      </c>
      <c r="ZK10" t="e">
        <f>VLOOKUP(ZI10,Information!$A$2:$H$1000,3,FALSE)</f>
        <v>#N/A</v>
      </c>
      <c r="ZQ10">
        <f t="shared" si="57"/>
        <v>0</v>
      </c>
      <c r="ZU10" s="84"/>
      <c r="ZV10" s="41" t="e">
        <f>VLOOKUP(ZU10,Information!$A$2:$H$1000,2,FALSE)</f>
        <v>#N/A</v>
      </c>
      <c r="ZW10" t="e">
        <f>VLOOKUP(ZU10,Information!$A$2:$H$1000,3,FALSE)</f>
        <v>#N/A</v>
      </c>
      <c r="AAC10">
        <f t="shared" si="58"/>
        <v>0</v>
      </c>
      <c r="AAG10" s="84"/>
      <c r="AAH10" s="41" t="e">
        <f>VLOOKUP(AAG10,Information!$A$2:$H$1000,2,FALSE)</f>
        <v>#N/A</v>
      </c>
      <c r="AAI10" t="e">
        <f>VLOOKUP(AAG10,Information!$A$2:$H$1000,3,FALSE)</f>
        <v>#N/A</v>
      </c>
      <c r="AAO10">
        <f t="shared" si="59"/>
        <v>0</v>
      </c>
      <c r="AAS10" s="84"/>
      <c r="AAT10" s="41" t="e">
        <f>VLOOKUP(AAS10,Information!$A$2:$H$1000,2,FALSE)</f>
        <v>#N/A</v>
      </c>
      <c r="AAU10" t="e">
        <f>VLOOKUP(AAS10,Information!$A$2:$H$1000,3,FALSE)</f>
        <v>#N/A</v>
      </c>
      <c r="ABA10">
        <f t="shared" si="60"/>
        <v>0</v>
      </c>
      <c r="ABE10" s="84"/>
      <c r="ABF10" s="41" t="e">
        <f>VLOOKUP(ABE10,Information!$A$2:$H$1000,2,FALSE)</f>
        <v>#N/A</v>
      </c>
      <c r="ABG10" t="e">
        <f>VLOOKUP(ABE10,Information!$A$2:$H$1000,3,FALSE)</f>
        <v>#N/A</v>
      </c>
      <c r="ABM10">
        <f t="shared" si="61"/>
        <v>0</v>
      </c>
      <c r="ABQ10" s="84"/>
      <c r="ABR10" s="41" t="e">
        <f>VLOOKUP(ABQ10,Information!$A$2:$H$1000,2,FALSE)</f>
        <v>#N/A</v>
      </c>
      <c r="ABS10" t="e">
        <f>VLOOKUP(ABQ10,Information!$A$2:$H$1000,3,FALSE)</f>
        <v>#N/A</v>
      </c>
      <c r="ABY10">
        <f t="shared" si="62"/>
        <v>0</v>
      </c>
      <c r="ACC10" s="84"/>
      <c r="ACD10" s="41" t="e">
        <f>VLOOKUP(ACC10,Information!$A$2:$H$1000,2,FALSE)</f>
        <v>#N/A</v>
      </c>
      <c r="ACE10" t="e">
        <f>VLOOKUP(ACC10,Information!$A$2:$H$1000,3,FALSE)</f>
        <v>#N/A</v>
      </c>
      <c r="ACK10">
        <f t="shared" si="63"/>
        <v>0</v>
      </c>
      <c r="ACO10" s="84"/>
      <c r="ACP10" s="41" t="e">
        <f>VLOOKUP(ACO10,Information!$A$2:$H$1000,2,FALSE)</f>
        <v>#N/A</v>
      </c>
      <c r="ACQ10" t="e">
        <f>VLOOKUP(ACO10,Information!$A$2:$H$1000,3,FALSE)</f>
        <v>#N/A</v>
      </c>
      <c r="ACW10">
        <f t="shared" si="64"/>
        <v>0</v>
      </c>
      <c r="ADA10" s="84"/>
      <c r="ADB10" s="41" t="e">
        <f>VLOOKUP(ADA10,Information!$A$2:$H$1000,2,FALSE)</f>
        <v>#N/A</v>
      </c>
      <c r="ADC10" t="e">
        <f>VLOOKUP(ADA10,Information!$A$2:$H$1000,3,FALSE)</f>
        <v>#N/A</v>
      </c>
      <c r="ADI10">
        <f t="shared" si="65"/>
        <v>0</v>
      </c>
      <c r="ADM10" s="84"/>
      <c r="ADN10" s="41" t="e">
        <f>VLOOKUP(ADM10,Information!$A$2:$H$1000,2,FALSE)</f>
        <v>#N/A</v>
      </c>
      <c r="ADO10" t="e">
        <f>VLOOKUP(ADM10,Information!$A$2:$H$1000,3,FALSE)</f>
        <v>#N/A</v>
      </c>
      <c r="ADU10">
        <f t="shared" si="66"/>
        <v>0</v>
      </c>
      <c r="ADY10" s="84"/>
      <c r="ADZ10" s="41" t="e">
        <f>VLOOKUP(ADY10,Information!$A$2:$H$1000,2,FALSE)</f>
        <v>#N/A</v>
      </c>
      <c r="AEA10" t="e">
        <f>VLOOKUP(ADY10,Information!$A$2:$H$1000,3,FALSE)</f>
        <v>#N/A</v>
      </c>
      <c r="AEG10">
        <f t="shared" si="67"/>
        <v>0</v>
      </c>
      <c r="AEK10" s="84"/>
      <c r="AEL10" s="41" t="e">
        <f>VLOOKUP(AEK10,Information!$A$2:$H$1000,2,FALSE)</f>
        <v>#N/A</v>
      </c>
      <c r="AEM10" t="e">
        <f>VLOOKUP(AEK10,Information!$A$2:$H$1000,3,FALSE)</f>
        <v>#N/A</v>
      </c>
      <c r="AES10">
        <f t="shared" si="68"/>
        <v>0</v>
      </c>
      <c r="AEW10" s="84"/>
      <c r="AEX10" s="41" t="e">
        <f>VLOOKUP(AEW10,Information!$A$2:$H$1000,2,FALSE)</f>
        <v>#N/A</v>
      </c>
      <c r="AEY10" t="e">
        <f>VLOOKUP(AEW10,Information!$A$2:$H$1000,3,FALSE)</f>
        <v>#N/A</v>
      </c>
      <c r="AFE10">
        <f t="shared" si="69"/>
        <v>0</v>
      </c>
      <c r="AFI10" s="84"/>
      <c r="AFJ10" s="41" t="e">
        <f>VLOOKUP(AFI10,Information!$A$2:$H$1000,2,FALSE)</f>
        <v>#N/A</v>
      </c>
      <c r="AFK10" t="e">
        <f>VLOOKUP(AFI10,Information!$A$2:$H$1000,3,FALSE)</f>
        <v>#N/A</v>
      </c>
      <c r="AFQ10">
        <f t="shared" si="70"/>
        <v>0</v>
      </c>
      <c r="AFU10" s="84"/>
      <c r="AFV10" s="41" t="e">
        <f>VLOOKUP(AFU10,Information!$A$2:$H$1000,2,FALSE)</f>
        <v>#N/A</v>
      </c>
      <c r="AFW10" t="e">
        <f>VLOOKUP(AFU10,Information!$A$2:$H$1000,3,FALSE)</f>
        <v>#N/A</v>
      </c>
      <c r="AGC10">
        <f t="shared" si="71"/>
        <v>0</v>
      </c>
      <c r="AGG10" s="84"/>
      <c r="AGH10" s="41" t="e">
        <f>VLOOKUP(AGG10,Information!$A$2:$H$1000,2,FALSE)</f>
        <v>#N/A</v>
      </c>
      <c r="AGI10" t="e">
        <f>VLOOKUP(AGG10,Information!$A$2:$H$1000,3,FALSE)</f>
        <v>#N/A</v>
      </c>
      <c r="AGO10">
        <f t="shared" si="72"/>
        <v>0</v>
      </c>
      <c r="AGS10" s="84"/>
      <c r="AGT10" s="41" t="e">
        <f>VLOOKUP(AGS10,Information!$A$2:$H$1000,2,FALSE)</f>
        <v>#N/A</v>
      </c>
      <c r="AGU10" t="e">
        <f>VLOOKUP(AGS10,Information!$A$2:$H$1000,3,FALSE)</f>
        <v>#N/A</v>
      </c>
      <c r="AHA10">
        <f t="shared" si="73"/>
        <v>0</v>
      </c>
      <c r="AHE10" s="84"/>
      <c r="AHF10" s="41" t="e">
        <f>VLOOKUP(AHE10,Information!$A$2:$H$1000,2,FALSE)</f>
        <v>#N/A</v>
      </c>
      <c r="AHG10" t="e">
        <f>VLOOKUP(AHE10,Information!$A$2:$H$1000,3,FALSE)</f>
        <v>#N/A</v>
      </c>
      <c r="AHM10">
        <f t="shared" si="74"/>
        <v>0</v>
      </c>
      <c r="AHQ10" s="84"/>
      <c r="AHR10" s="41" t="e">
        <f>VLOOKUP(AHQ10,Information!$A$2:$H$1000,2,FALSE)</f>
        <v>#N/A</v>
      </c>
      <c r="AHS10" t="e">
        <f>VLOOKUP(AHQ10,Information!$A$2:$H$1000,3,FALSE)</f>
        <v>#N/A</v>
      </c>
      <c r="AHY10">
        <f t="shared" si="75"/>
        <v>0</v>
      </c>
      <c r="AIC10" s="84"/>
      <c r="AID10" s="41" t="e">
        <f>VLOOKUP(AIC10,Information!$A$2:$H$1000,2,FALSE)</f>
        <v>#N/A</v>
      </c>
      <c r="AIE10" t="e">
        <f>VLOOKUP(AIC10,Information!$A$2:$H$1000,3,FALSE)</f>
        <v>#N/A</v>
      </c>
      <c r="AIK10">
        <f t="shared" si="76"/>
        <v>0</v>
      </c>
      <c r="AIO10" s="84"/>
      <c r="AIP10" s="41" t="e">
        <f>VLOOKUP(AIO10,Information!$A$2:$H$1000,2,FALSE)</f>
        <v>#N/A</v>
      </c>
      <c r="AIQ10" t="e">
        <f>VLOOKUP(AIO10,Information!$A$2:$H$1000,3,FALSE)</f>
        <v>#N/A</v>
      </c>
      <c r="AIW10">
        <f t="shared" si="77"/>
        <v>0</v>
      </c>
      <c r="AJA10" s="84"/>
      <c r="AJB10" s="41" t="e">
        <f>VLOOKUP(AJA10,Information!$A$2:$H$1000,2,FALSE)</f>
        <v>#N/A</v>
      </c>
      <c r="AJC10" t="e">
        <f>VLOOKUP(AJA10,Information!$A$2:$H$1000,3,FALSE)</f>
        <v>#N/A</v>
      </c>
      <c r="AJI10">
        <f t="shared" si="78"/>
        <v>0</v>
      </c>
      <c r="AJM10" s="84" t="s">
        <v>298</v>
      </c>
      <c r="AJN10" s="85" t="str">
        <f>VLOOKUP(AJM10,Information!$A$2:$H$1000,2,FALSE)</f>
        <v>unknown</v>
      </c>
      <c r="AJO10" s="67" t="str">
        <f>VLOOKUP(AJM10,Information!$A$2:$H$1000,3,FALSE)</f>
        <v>Porites</v>
      </c>
      <c r="AJP10" s="41">
        <v>50</v>
      </c>
      <c r="AJQ10" s="41">
        <v>50</v>
      </c>
      <c r="AJR10" s="41">
        <v>40</v>
      </c>
      <c r="AJS10" s="41">
        <v>5</v>
      </c>
      <c r="AJT10" s="41">
        <v>5</v>
      </c>
      <c r="AJU10">
        <f t="shared" si="79"/>
        <v>100</v>
      </c>
      <c r="AJV10" s="41">
        <v>30</v>
      </c>
      <c r="AJW10" s="41" t="s">
        <v>3755</v>
      </c>
      <c r="AJY10" s="84" t="s">
        <v>205</v>
      </c>
      <c r="AJZ10" s="85" t="str">
        <f>VLOOKUP(AJY10,Information!$A$2:$H$1000,2,FALSE)</f>
        <v>unknown</v>
      </c>
      <c r="AKA10" s="67" t="str">
        <f>VLOOKUP(AJY10,Information!$A$2:$H$1000,3,FALSE)</f>
        <v>Favites</v>
      </c>
      <c r="AKB10" s="41">
        <v>20</v>
      </c>
      <c r="AKC10" s="41">
        <v>40</v>
      </c>
      <c r="AKD10" s="41">
        <v>50</v>
      </c>
      <c r="AKF10" s="41">
        <v>10</v>
      </c>
      <c r="AKG10">
        <f t="shared" si="80"/>
        <v>100</v>
      </c>
      <c r="AKK10" s="84" t="s">
        <v>281</v>
      </c>
      <c r="AKL10" s="85" t="str">
        <f>VLOOKUP(AKK10,Information!$A$2:$H$1000,2,FALSE)</f>
        <v>unknown</v>
      </c>
      <c r="AKM10" s="67" t="str">
        <f>VLOOKUP(AKK10,Information!$A$2:$H$1000,3,FALSE)</f>
        <v>Pavona</v>
      </c>
      <c r="AKN10" s="41">
        <v>350</v>
      </c>
      <c r="AKO10" s="41">
        <v>10</v>
      </c>
      <c r="AKP10" s="41">
        <v>20</v>
      </c>
      <c r="AKR10" s="41">
        <v>70</v>
      </c>
      <c r="AKS10">
        <f t="shared" si="81"/>
        <v>100</v>
      </c>
      <c r="AKW10" s="84" t="s">
        <v>281</v>
      </c>
      <c r="AKX10" s="85" t="str">
        <f>VLOOKUP(AKW10,Information!$A$2:$H$1000,2,FALSE)</f>
        <v>unknown</v>
      </c>
      <c r="AKY10" s="67" t="str">
        <f>VLOOKUP(AKW10,Information!$A$2:$H$1000,3,FALSE)</f>
        <v>Pavona</v>
      </c>
      <c r="AKZ10" s="41">
        <v>150</v>
      </c>
      <c r="ALA10" s="41">
        <v>80</v>
      </c>
      <c r="ALB10" s="41">
        <v>20</v>
      </c>
      <c r="ALE10">
        <f t="shared" si="82"/>
        <v>100</v>
      </c>
      <c r="ALI10" s="157" t="s">
        <v>82</v>
      </c>
      <c r="ALJ10" s="85" t="str">
        <f>VLOOKUP(ALI10,Information!$A$2:$H$1000,2,FALSE)</f>
        <v>unknown</v>
      </c>
      <c r="ALK10" s="67" t="str">
        <f>VLOOKUP(ALI10,Information!$A$2:$H$1000,3,FALSE)</f>
        <v>Acropora</v>
      </c>
      <c r="ALL10" s="158">
        <v>30</v>
      </c>
      <c r="ALM10" s="158">
        <v>95</v>
      </c>
      <c r="ALN10" s="158">
        <v>5</v>
      </c>
      <c r="ALO10" s="159"/>
      <c r="ALP10" s="159"/>
      <c r="ALQ10">
        <f t="shared" si="83"/>
        <v>100</v>
      </c>
      <c r="ALR10" s="159"/>
      <c r="ALS10" s="159"/>
      <c r="ALT10" s="160"/>
      <c r="ALU10" s="157" t="s">
        <v>298</v>
      </c>
      <c r="ALV10" s="85" t="str">
        <f>VLOOKUP(ALU10,Information!$A$2:$H$1000,2,FALSE)</f>
        <v>unknown</v>
      </c>
      <c r="ALW10" s="67" t="str">
        <f>VLOOKUP(ALU10,Information!$A$2:$H$1000,3,FALSE)</f>
        <v>Porites</v>
      </c>
      <c r="ALX10" s="158">
        <v>20</v>
      </c>
      <c r="ALY10" s="158">
        <v>100</v>
      </c>
      <c r="ALZ10" s="159"/>
      <c r="AMA10" s="159"/>
      <c r="AMB10" s="159"/>
      <c r="AMC10" s="158">
        <v>100</v>
      </c>
      <c r="AMD10" s="159"/>
      <c r="AME10" s="159"/>
      <c r="AMF10" s="160"/>
      <c r="AMG10" s="162" t="s">
        <v>202</v>
      </c>
      <c r="AMH10" s="85" t="str">
        <f>VLOOKUP(AMG10,Information!$A$2:$H$1000,2,FALSE)</f>
        <v>unknown</v>
      </c>
      <c r="AMI10" s="67" t="str">
        <f>VLOOKUP(AMG10,Information!$A$2:$H$1000,3,FALSE)</f>
        <v>Favia</v>
      </c>
      <c r="AMJ10" s="158">
        <v>15</v>
      </c>
      <c r="AMK10" s="158">
        <v>70</v>
      </c>
      <c r="AML10" s="158">
        <v>30</v>
      </c>
      <c r="AMM10" s="159"/>
      <c r="AMN10" s="159"/>
      <c r="AMO10" s="158">
        <v>100</v>
      </c>
      <c r="AMP10" s="159"/>
      <c r="AMQ10" s="159"/>
      <c r="AMR10" s="160"/>
      <c r="AMS10" s="157" t="s">
        <v>287</v>
      </c>
      <c r="AMT10" s="85" t="str">
        <f>VLOOKUP(AMS10,Information!$A$2:$H$1000,2,FALSE)</f>
        <v>unknown</v>
      </c>
      <c r="AMU10" s="67" t="str">
        <f>VLOOKUP(AMS10,Information!$A$2:$H$1000,3,FALSE)</f>
        <v>Platygyra</v>
      </c>
      <c r="AMV10" s="158">
        <v>20</v>
      </c>
      <c r="AMW10" s="158">
        <v>100</v>
      </c>
      <c r="AMX10" s="159"/>
      <c r="AMY10" s="159"/>
      <c r="AMZ10" s="159"/>
      <c r="ANA10" s="158">
        <v>100</v>
      </c>
      <c r="ANB10" s="159"/>
      <c r="ANC10" s="159"/>
      <c r="AND10" s="160"/>
      <c r="ANE10" s="157" t="s">
        <v>287</v>
      </c>
      <c r="ANF10" s="85" t="str">
        <f>VLOOKUP(ANE10,Information!$A$2:$H$1000,2,FALSE)</f>
        <v>unknown</v>
      </c>
      <c r="ANG10" s="67" t="str">
        <f>VLOOKUP(ANE10,Information!$A$2:$H$1000,3,FALSE)</f>
        <v>Platygyra</v>
      </c>
      <c r="ANH10" s="158">
        <v>10</v>
      </c>
      <c r="ANI10" s="158">
        <v>100</v>
      </c>
      <c r="ANJ10" s="159"/>
      <c r="ANK10" s="159"/>
      <c r="ANL10" s="159"/>
      <c r="ANM10" s="158">
        <v>100</v>
      </c>
      <c r="ANN10" s="159"/>
      <c r="ANO10" s="159"/>
      <c r="ANP10" s="160"/>
      <c r="ANQ10" s="167" t="s">
        <v>298</v>
      </c>
      <c r="ANR10" s="85" t="str">
        <f>VLOOKUP(ANQ10,Information!$A$2:$H$1000,2,FALSE)</f>
        <v>unknown</v>
      </c>
      <c r="ANS10" s="67" t="str">
        <f>VLOOKUP(ANQ10,Information!$A$2:$H$1000,3,FALSE)</f>
        <v>Porites</v>
      </c>
      <c r="ANT10" s="158">
        <v>5</v>
      </c>
      <c r="ANU10" s="158">
        <v>100</v>
      </c>
      <c r="ANV10" s="159"/>
      <c r="ANW10" s="159"/>
      <c r="ANX10" s="159"/>
      <c r="ANY10" s="158">
        <v>100</v>
      </c>
      <c r="ANZ10" s="159"/>
      <c r="AOA10" s="159"/>
      <c r="AOB10" s="160"/>
      <c r="AOC10" s="157" t="s">
        <v>243</v>
      </c>
      <c r="AOD10" s="85" t="str">
        <f>VLOOKUP(AOC10,Information!$A$2:$H$1000,2,FALSE)</f>
        <v>unknown</v>
      </c>
      <c r="AOE10" s="67" t="str">
        <f>VLOOKUP(AOC10,Information!$A$2:$H$1000,3,FALSE)</f>
        <v>Hydnophora</v>
      </c>
      <c r="AOF10" s="158">
        <v>5</v>
      </c>
      <c r="AOG10" s="158">
        <v>90</v>
      </c>
      <c r="AOH10" s="158">
        <v>10</v>
      </c>
      <c r="AOI10" s="159"/>
      <c r="AOJ10" s="159"/>
      <c r="AOK10" s="158">
        <v>100</v>
      </c>
      <c r="AOL10" s="159"/>
      <c r="AOM10" s="159"/>
      <c r="AON10" s="160"/>
      <c r="AOO10" s="84"/>
      <c r="AOP10" s="41" t="e">
        <f>VLOOKUP(AOO10,Information!$A$2:$H$1000,2,FALSE)</f>
        <v>#N/A</v>
      </c>
      <c r="AOQ10" t="e">
        <f>VLOOKUP(AOO10,Information!$A$2:$H$1000,3,FALSE)</f>
        <v>#N/A</v>
      </c>
      <c r="AOW10">
        <f t="shared" si="84"/>
        <v>0</v>
      </c>
      <c r="APA10" s="84" t="s">
        <v>82</v>
      </c>
      <c r="APB10" s="85" t="str">
        <f>VLOOKUP(APA10,Information!$A$2:$H$1000,2,FALSE)</f>
        <v>unknown</v>
      </c>
      <c r="APC10" s="67" t="str">
        <f>VLOOKUP(APA10,Information!$A$2:$H$1000,3,FALSE)</f>
        <v>Acropora</v>
      </c>
      <c r="APD10" s="41">
        <v>15</v>
      </c>
      <c r="APE10" s="41">
        <v>100</v>
      </c>
      <c r="API10">
        <f t="shared" si="85"/>
        <v>100</v>
      </c>
      <c r="APM10" s="84"/>
      <c r="APN10" s="41" t="e">
        <f>VLOOKUP(APM10,Information!$A$2:$H$1000,2,FALSE)</f>
        <v>#N/A</v>
      </c>
      <c r="APO10" t="e">
        <f>VLOOKUP(APM10,Information!$A$2:$H$1000,3,FALSE)</f>
        <v>#N/A</v>
      </c>
      <c r="APU10">
        <f t="shared" si="86"/>
        <v>0</v>
      </c>
      <c r="APY10" s="84"/>
      <c r="APZ10" s="41" t="e">
        <f>VLOOKUP(APY10,Information!$A$2:$H$1000,2,FALSE)</f>
        <v>#N/A</v>
      </c>
      <c r="AQA10" t="e">
        <f>VLOOKUP(APY10,Information!$A$2:$H$1000,3,FALSE)</f>
        <v>#N/A</v>
      </c>
      <c r="AQG10">
        <f t="shared" si="87"/>
        <v>0</v>
      </c>
      <c r="AQK10" s="84"/>
      <c r="AQL10" s="41" t="e">
        <f>VLOOKUP(AQK10,Information!$A$2:$H$1000,2,FALSE)</f>
        <v>#N/A</v>
      </c>
      <c r="AQM10" t="e">
        <f>VLOOKUP(AQK10,Information!$A$2:$H$1000,3,FALSE)</f>
        <v>#N/A</v>
      </c>
      <c r="AQS10">
        <f t="shared" si="88"/>
        <v>0</v>
      </c>
      <c r="AQW10" s="84"/>
      <c r="AQX10" s="41" t="e">
        <f>VLOOKUP(AQW10,Information!$A$2:$H$1000,2,FALSE)</f>
        <v>#N/A</v>
      </c>
      <c r="AQY10" t="e">
        <f>VLOOKUP(AQW10,Information!$A$2:$H$1000,3,FALSE)</f>
        <v>#N/A</v>
      </c>
      <c r="ARE10">
        <f t="shared" si="89"/>
        <v>0</v>
      </c>
      <c r="ARI10" s="84"/>
      <c r="ARJ10" s="41" t="e">
        <f>VLOOKUP(ARI10,Information!$A$2:$H$1000,2,FALSE)</f>
        <v>#N/A</v>
      </c>
      <c r="ARK10" t="e">
        <f>VLOOKUP(ARI10,Information!$A$2:$H$1000,3,FALSE)</f>
        <v>#N/A</v>
      </c>
      <c r="ARQ10">
        <f t="shared" si="90"/>
        <v>0</v>
      </c>
      <c r="ARU10" s="84"/>
      <c r="ARV10" s="41" t="e">
        <f>VLOOKUP(ARU10,Information!$A$2:$H$1000,2,FALSE)</f>
        <v>#N/A</v>
      </c>
      <c r="ARW10" t="e">
        <f>VLOOKUP(ARU10,Information!$A$2:$H$1000,3,FALSE)</f>
        <v>#N/A</v>
      </c>
      <c r="ASC10">
        <f t="shared" si="91"/>
        <v>0</v>
      </c>
      <c r="ASG10" s="84" t="s">
        <v>298</v>
      </c>
      <c r="ASH10" s="85" t="str">
        <f>VLOOKUP(ASG10,Information!$A$2:$H$1000,2,FALSE)</f>
        <v>unknown</v>
      </c>
      <c r="ASI10" s="67" t="str">
        <f>VLOOKUP(ASG10,Information!$A$2:$H$1000,3,FALSE)</f>
        <v>Porites</v>
      </c>
      <c r="ASJ10" s="41">
        <v>25</v>
      </c>
      <c r="ASK10" s="41">
        <v>80</v>
      </c>
      <c r="ASL10" s="41">
        <v>20</v>
      </c>
      <c r="ASO10">
        <f t="shared" si="92"/>
        <v>100</v>
      </c>
      <c r="ASS10" s="84" t="s">
        <v>287</v>
      </c>
      <c r="AST10" s="85" t="str">
        <f>VLOOKUP(ASS10,Information!$A$2:$H$1000,2,FALSE)</f>
        <v>unknown</v>
      </c>
      <c r="ASU10" s="67" t="str">
        <f>VLOOKUP(ASS10,Information!$A$2:$H$1000,3,FALSE)</f>
        <v>Platygyra</v>
      </c>
      <c r="ASV10" s="41">
        <v>10</v>
      </c>
      <c r="ASW10" s="41">
        <v>95</v>
      </c>
      <c r="ASX10" s="41">
        <v>5</v>
      </c>
      <c r="ATA10">
        <f t="shared" si="93"/>
        <v>100</v>
      </c>
    </row>
    <row r="11" spans="1:1200" ht="15.75" customHeight="1">
      <c r="A11" s="84"/>
      <c r="B11" s="41" t="e">
        <f>VLOOKUP(A11,Information!$A$2:$H$1000,2,FALSE)</f>
        <v>#N/A</v>
      </c>
      <c r="C11" t="e">
        <f>VLOOKUP(A11,Information!$A$2:$H$1000,3,FALSE)</f>
        <v>#N/A</v>
      </c>
      <c r="I11">
        <f t="shared" si="0"/>
        <v>0</v>
      </c>
      <c r="M11" s="84"/>
      <c r="N11" s="41" t="e">
        <f>VLOOKUP(M11,Information!$A$2:$H$1000,2,FALSE)</f>
        <v>#N/A</v>
      </c>
      <c r="O11" t="e">
        <f>VLOOKUP(M11,Information!$A$2:$H$1000,3,FALSE)</f>
        <v>#N/A</v>
      </c>
      <c r="U11">
        <f t="shared" si="1"/>
        <v>0</v>
      </c>
      <c r="Y11" s="84"/>
      <c r="Z11" s="41" t="e">
        <f>VLOOKUP(Y11,Information!$A$2:$H$1000,2,FALSE)</f>
        <v>#N/A</v>
      </c>
      <c r="AA11" t="e">
        <f>VLOOKUP(Y11,Information!$A$2:$H$1000,3,FALSE)</f>
        <v>#N/A</v>
      </c>
      <c r="AG11">
        <f t="shared" si="2"/>
        <v>0</v>
      </c>
      <c r="AK11" s="84"/>
      <c r="AL11" s="41" t="e">
        <f>VLOOKUP(AK11,Information!$A$2:$H$1000,2,FALSE)</f>
        <v>#N/A</v>
      </c>
      <c r="AM11" t="e">
        <f>VLOOKUP(AK11,Information!$A$2:$H$1000,3,FALSE)</f>
        <v>#N/A</v>
      </c>
      <c r="AS11">
        <f t="shared" si="3"/>
        <v>0</v>
      </c>
      <c r="AW11" s="84"/>
      <c r="AX11" s="41" t="e">
        <f>VLOOKUP(AW11,Information!$A$2:$H$1000,2,FALSE)</f>
        <v>#N/A</v>
      </c>
      <c r="AY11" t="e">
        <f>VLOOKUP(AW11,Information!$A$2:$H$1000,3,FALSE)</f>
        <v>#N/A</v>
      </c>
      <c r="BE11">
        <f t="shared" si="4"/>
        <v>0</v>
      </c>
      <c r="BI11" s="84"/>
      <c r="BJ11" s="41" t="e">
        <f>VLOOKUP(BI11,Information!$A$2:$H$1000,2,FALSE)</f>
        <v>#N/A</v>
      </c>
      <c r="BK11" t="e">
        <f>VLOOKUP(BI11,Information!$A$2:$H$1000,3,FALSE)</f>
        <v>#N/A</v>
      </c>
      <c r="BQ11">
        <f t="shared" si="5"/>
        <v>0</v>
      </c>
      <c r="BU11" s="84"/>
      <c r="BV11" s="41" t="e">
        <f>VLOOKUP(BU11,Information!$A$2:$H$1000,2,FALSE)</f>
        <v>#N/A</v>
      </c>
      <c r="BW11" t="e">
        <f>VLOOKUP(BU11,Information!$A$2:$H$1000,3,FALSE)</f>
        <v>#N/A</v>
      </c>
      <c r="CC11">
        <f t="shared" si="6"/>
        <v>0</v>
      </c>
      <c r="CG11" s="84"/>
      <c r="CH11" s="41" t="e">
        <f>VLOOKUP(CG11,Information!$A$2:$H$1000,2,FALSE)</f>
        <v>#N/A</v>
      </c>
      <c r="CI11" t="e">
        <f>VLOOKUP(CG11,Information!$A$2:$H$1000,3,FALSE)</f>
        <v>#N/A</v>
      </c>
      <c r="CO11">
        <f t="shared" si="7"/>
        <v>0</v>
      </c>
      <c r="CS11" s="84"/>
      <c r="CT11" s="41" t="e">
        <f>VLOOKUP(CS11,Information!$A$2:$H$1000,2,FALSE)</f>
        <v>#N/A</v>
      </c>
      <c r="CU11" t="e">
        <f>VLOOKUP(CS11,Information!$A$2:$H$1000,3,FALSE)</f>
        <v>#N/A</v>
      </c>
      <c r="DA11">
        <f t="shared" si="8"/>
        <v>0</v>
      </c>
      <c r="DE11" s="84"/>
      <c r="DF11" s="41" t="e">
        <f>VLOOKUP(DE11,Information!$A$2:$H$1000,2,FALSE)</f>
        <v>#N/A</v>
      </c>
      <c r="DG11" t="e">
        <f>VLOOKUP(DE11,Information!$A$2:$H$1000,3,FALSE)</f>
        <v>#N/A</v>
      </c>
      <c r="DM11">
        <f t="shared" si="9"/>
        <v>0</v>
      </c>
      <c r="DQ11" s="84"/>
      <c r="DR11" s="41" t="e">
        <f>VLOOKUP(DQ11,Information!$A$2:$H$1000,2,FALSE)</f>
        <v>#N/A</v>
      </c>
      <c r="DS11" t="e">
        <f>VLOOKUP(DQ11,Information!$A$2:$H$1000,3,FALSE)</f>
        <v>#N/A</v>
      </c>
      <c r="DY11">
        <f t="shared" si="10"/>
        <v>0</v>
      </c>
      <c r="EC11" s="84"/>
      <c r="ED11" s="41" t="e">
        <f>VLOOKUP(EC11,Information!$A$2:$H$1000,2,FALSE)</f>
        <v>#N/A</v>
      </c>
      <c r="EE11" t="e">
        <f>VLOOKUP(EC11,Information!$A$2:$H$1000,3,FALSE)</f>
        <v>#N/A</v>
      </c>
      <c r="EK11">
        <f t="shared" si="11"/>
        <v>0</v>
      </c>
      <c r="EO11" s="84"/>
      <c r="EP11" s="41" t="e">
        <f>VLOOKUP(EO11,Information!$A$2:$H$1000,2,FALSE)</f>
        <v>#N/A</v>
      </c>
      <c r="EQ11" t="e">
        <f>VLOOKUP(EO11,Information!$A$2:$H$1000,3,FALSE)</f>
        <v>#N/A</v>
      </c>
      <c r="EW11">
        <f t="shared" si="12"/>
        <v>0</v>
      </c>
      <c r="FA11" s="84"/>
      <c r="FB11" s="41" t="e">
        <f>VLOOKUP(FA11,Information!$A$2:$H$1000,2,FALSE)</f>
        <v>#N/A</v>
      </c>
      <c r="FC11" t="e">
        <f>VLOOKUP(FA11,Information!$A$2:$H$1000,3,FALSE)</f>
        <v>#N/A</v>
      </c>
      <c r="FI11">
        <f t="shared" si="13"/>
        <v>0</v>
      </c>
      <c r="FM11" s="84"/>
      <c r="FN11" s="41" t="e">
        <f>VLOOKUP(FM11,Information!$A$2:$H$1000,2,FALSE)</f>
        <v>#N/A</v>
      </c>
      <c r="FO11" t="e">
        <f>VLOOKUP(FM11,Information!$A$2:$H$1000,3,FALSE)</f>
        <v>#N/A</v>
      </c>
      <c r="FU11">
        <f t="shared" si="14"/>
        <v>0</v>
      </c>
      <c r="FY11" s="84"/>
      <c r="FZ11" s="41" t="e">
        <f>VLOOKUP(FY11,Information!$A$2:$H$1000,2,FALSE)</f>
        <v>#N/A</v>
      </c>
      <c r="GA11" t="e">
        <f>VLOOKUP(FY11,Information!$A$2:$H$1000,3,FALSE)</f>
        <v>#N/A</v>
      </c>
      <c r="GG11">
        <f t="shared" si="15"/>
        <v>0</v>
      </c>
      <c r="GK11" s="84"/>
      <c r="GL11" s="41" t="e">
        <f>VLOOKUP(GK11,Information!$A$2:$H$1000,2,FALSE)</f>
        <v>#N/A</v>
      </c>
      <c r="GM11" t="e">
        <f>VLOOKUP(GK11,Information!$A$2:$H$1000,3,FALSE)</f>
        <v>#N/A</v>
      </c>
      <c r="GS11">
        <f t="shared" si="16"/>
        <v>0</v>
      </c>
      <c r="GW11" s="84"/>
      <c r="GX11" s="41" t="e">
        <f>VLOOKUP(GW11,Information!$A$2:$H$1000,2,FALSE)</f>
        <v>#N/A</v>
      </c>
      <c r="GY11" t="e">
        <f>VLOOKUP(GW11,Information!$A$2:$H$1000,3,FALSE)</f>
        <v>#N/A</v>
      </c>
      <c r="HE11">
        <f t="shared" si="17"/>
        <v>0</v>
      </c>
      <c r="HI11" s="84"/>
      <c r="HJ11" s="41" t="e">
        <f>VLOOKUP(HI11,Information!$A$2:$H$1000,2,FALSE)</f>
        <v>#N/A</v>
      </c>
      <c r="HK11" t="e">
        <f>VLOOKUP(HI11,Information!$A$2:$H$1000,3,FALSE)</f>
        <v>#N/A</v>
      </c>
      <c r="HQ11">
        <f t="shared" si="18"/>
        <v>0</v>
      </c>
      <c r="HU11" s="84"/>
      <c r="HV11" s="41" t="e">
        <f>VLOOKUP(HU11,Information!$A$2:$H$1000,2,FALSE)</f>
        <v>#N/A</v>
      </c>
      <c r="HW11" t="e">
        <f>VLOOKUP(HU11,Information!$A$2:$H$1000,3,FALSE)</f>
        <v>#N/A</v>
      </c>
      <c r="IC11">
        <f t="shared" si="19"/>
        <v>0</v>
      </c>
      <c r="IG11" s="84"/>
      <c r="IH11" s="41" t="e">
        <f>VLOOKUP(IG11,Information!$A$2:$H$1000,2,FALSE)</f>
        <v>#N/A</v>
      </c>
      <c r="II11" t="e">
        <f>VLOOKUP(IG11,Information!$A$2:$H$1000,3,FALSE)</f>
        <v>#N/A</v>
      </c>
      <c r="IO11">
        <f t="shared" si="20"/>
        <v>0</v>
      </c>
      <c r="IS11" s="84"/>
      <c r="IT11" s="41" t="e">
        <f>VLOOKUP(IS11,Information!$A$2:$H$1000,2,FALSE)</f>
        <v>#N/A</v>
      </c>
      <c r="IU11" t="e">
        <f>VLOOKUP(IS11,Information!$A$2:$H$1000,3,FALSE)</f>
        <v>#N/A</v>
      </c>
      <c r="JA11">
        <f t="shared" si="21"/>
        <v>0</v>
      </c>
      <c r="JE11" s="84"/>
      <c r="JF11" s="41" t="e">
        <f>VLOOKUP(JE11,Information!$A$2:$H$1000,2,FALSE)</f>
        <v>#N/A</v>
      </c>
      <c r="JG11" t="e">
        <f>VLOOKUP(JE11,Information!$A$2:$H$1000,3,FALSE)</f>
        <v>#N/A</v>
      </c>
      <c r="JM11">
        <f t="shared" si="22"/>
        <v>0</v>
      </c>
      <c r="JQ11" s="84"/>
      <c r="JR11" s="41" t="e">
        <f>VLOOKUP(JQ11,Information!$A$2:$H$1000,2,FALSE)</f>
        <v>#N/A</v>
      </c>
      <c r="JS11" t="e">
        <f>VLOOKUP(JQ11,Information!$A$2:$H$1000,3,FALSE)</f>
        <v>#N/A</v>
      </c>
      <c r="JY11">
        <f t="shared" si="23"/>
        <v>0</v>
      </c>
      <c r="KC11" s="84"/>
      <c r="KD11" s="41" t="e">
        <f>VLOOKUP(KC11,Information!$A$2:$H$1000,2,FALSE)</f>
        <v>#N/A</v>
      </c>
      <c r="KE11" t="e">
        <f>VLOOKUP(KC11,Information!$A$2:$H$1000,3,FALSE)</f>
        <v>#N/A</v>
      </c>
      <c r="KK11">
        <f t="shared" si="24"/>
        <v>0</v>
      </c>
      <c r="KO11" s="84"/>
      <c r="KP11" s="41" t="e">
        <f>VLOOKUP(KO11,Information!$A$2:$H$1000,2,FALSE)</f>
        <v>#N/A</v>
      </c>
      <c r="KQ11" t="e">
        <f>VLOOKUP(KO11,Information!$A$2:$H$1000,3,FALSE)</f>
        <v>#N/A</v>
      </c>
      <c r="KW11">
        <f t="shared" si="25"/>
        <v>0</v>
      </c>
      <c r="LA11" s="84"/>
      <c r="LB11" s="41" t="e">
        <f>VLOOKUP(LA11,Information!$A$2:$H$1000,2,FALSE)</f>
        <v>#N/A</v>
      </c>
      <c r="LC11" t="e">
        <f>VLOOKUP(LA11,Information!$A$2:$H$1000,3,FALSE)</f>
        <v>#N/A</v>
      </c>
      <c r="LI11">
        <f t="shared" si="26"/>
        <v>0</v>
      </c>
      <c r="LM11" s="84"/>
      <c r="LN11" s="41" t="e">
        <f>VLOOKUP(LM11,Information!$A$2:$H$1000,2,FALSE)</f>
        <v>#N/A</v>
      </c>
      <c r="LO11" t="e">
        <f>VLOOKUP(LM11,Information!$A$2:$H$1000,3,FALSE)</f>
        <v>#N/A</v>
      </c>
      <c r="LU11">
        <f t="shared" si="27"/>
        <v>0</v>
      </c>
      <c r="LY11" s="84"/>
      <c r="LZ11" s="41" t="e">
        <f>VLOOKUP(LY11,Information!$A$2:$H$1000,2,FALSE)</f>
        <v>#N/A</v>
      </c>
      <c r="MA11" t="e">
        <f>VLOOKUP(LY11,Information!$A$2:$H$1000,3,FALSE)</f>
        <v>#N/A</v>
      </c>
      <c r="MG11">
        <f t="shared" si="28"/>
        <v>0</v>
      </c>
      <c r="MK11" s="84"/>
      <c r="ML11" s="41" t="e">
        <f>VLOOKUP(MK11,Information!$A$2:$H$1000,2,FALSE)</f>
        <v>#N/A</v>
      </c>
      <c r="MM11" t="e">
        <f>VLOOKUP(MK11,Information!$A$2:$H$1000,3,FALSE)</f>
        <v>#N/A</v>
      </c>
      <c r="MS11">
        <f t="shared" si="29"/>
        <v>0</v>
      </c>
      <c r="MW11" s="84"/>
      <c r="MX11" s="41" t="e">
        <f>VLOOKUP(MW11,Information!$A$2:$H$1000,2,FALSE)</f>
        <v>#N/A</v>
      </c>
      <c r="MY11" t="e">
        <f>VLOOKUP(MW11,Information!$A$2:$H$1000,3,FALSE)</f>
        <v>#N/A</v>
      </c>
      <c r="NE11">
        <f t="shared" si="30"/>
        <v>0</v>
      </c>
      <c r="NI11" s="84"/>
      <c r="NJ11" s="41" t="e">
        <f>VLOOKUP(NI11,Information!$A$2:$H$1000,2,FALSE)</f>
        <v>#N/A</v>
      </c>
      <c r="NK11" t="e">
        <f>VLOOKUP(NI11,Information!$A$2:$H$1000,3,FALSE)</f>
        <v>#N/A</v>
      </c>
      <c r="NQ11">
        <f t="shared" si="31"/>
        <v>0</v>
      </c>
      <c r="NU11" s="84"/>
      <c r="NV11" s="41" t="e">
        <f>VLOOKUP(NU11,Information!$A$2:$H$1000,2,FALSE)</f>
        <v>#N/A</v>
      </c>
      <c r="NW11" t="e">
        <f>VLOOKUP(NU11,Information!$A$2:$H$1000,3,FALSE)</f>
        <v>#N/A</v>
      </c>
      <c r="OC11">
        <f t="shared" si="32"/>
        <v>0</v>
      </c>
      <c r="OG11" s="84"/>
      <c r="OH11" s="41" t="e">
        <f>VLOOKUP(OG11,Information!$A$2:$H$1000,2,FALSE)</f>
        <v>#N/A</v>
      </c>
      <c r="OI11" t="e">
        <f>VLOOKUP(OG11,Information!$A$2:$H$1000,3,FALSE)</f>
        <v>#N/A</v>
      </c>
      <c r="OO11">
        <f t="shared" si="33"/>
        <v>0</v>
      </c>
      <c r="OS11" s="84"/>
      <c r="OT11" s="41" t="e">
        <f>VLOOKUP(OS11,Information!$A$2:$H$1000,2,FALSE)</f>
        <v>#N/A</v>
      </c>
      <c r="OU11" t="e">
        <f>VLOOKUP(OS11,Information!$A$2:$H$1000,3,FALSE)</f>
        <v>#N/A</v>
      </c>
      <c r="PA11">
        <f t="shared" si="34"/>
        <v>0</v>
      </c>
      <c r="PE11" s="84"/>
      <c r="PF11" s="41" t="e">
        <f>VLOOKUP(PE11,Information!$A$2:$H$1000,2,FALSE)</f>
        <v>#N/A</v>
      </c>
      <c r="PG11" t="e">
        <f>VLOOKUP(PE11,Information!$A$2:$H$1000,3,FALSE)</f>
        <v>#N/A</v>
      </c>
      <c r="PM11">
        <f t="shared" si="35"/>
        <v>0</v>
      </c>
      <c r="PQ11" s="84"/>
      <c r="PR11" s="41" t="e">
        <f>VLOOKUP(PQ11,Information!$A$2:$H$1000,2,FALSE)</f>
        <v>#N/A</v>
      </c>
      <c r="PS11" t="e">
        <f>VLOOKUP(PQ11,Information!$A$2:$H$1000,3,FALSE)</f>
        <v>#N/A</v>
      </c>
      <c r="PY11">
        <f t="shared" si="36"/>
        <v>0</v>
      </c>
      <c r="QC11" s="84"/>
      <c r="QD11" s="41" t="e">
        <f>VLOOKUP(QC11,Information!$A$2:$H$1000,2,FALSE)</f>
        <v>#N/A</v>
      </c>
      <c r="QE11" t="e">
        <f>VLOOKUP(QC11,Information!$A$2:$H$1000,3,FALSE)</f>
        <v>#N/A</v>
      </c>
      <c r="QK11">
        <f t="shared" si="37"/>
        <v>0</v>
      </c>
      <c r="QO11" s="84"/>
      <c r="QP11" s="41" t="e">
        <f>VLOOKUP(QO11,Information!$A$2:$H$1000,2,FALSE)</f>
        <v>#N/A</v>
      </c>
      <c r="QQ11" t="e">
        <f>VLOOKUP(QO11,Information!$A$2:$H$1000,3,FALSE)</f>
        <v>#N/A</v>
      </c>
      <c r="QW11">
        <f t="shared" si="38"/>
        <v>0</v>
      </c>
      <c r="RA11" s="84"/>
      <c r="RB11" s="41" t="e">
        <f>VLOOKUP(RA11,Information!$A$2:$H$1000,2,FALSE)</f>
        <v>#N/A</v>
      </c>
      <c r="RC11" t="e">
        <f>VLOOKUP(RA11,Information!$A$2:$H$1000,3,FALSE)</f>
        <v>#N/A</v>
      </c>
      <c r="RI11">
        <f t="shared" si="39"/>
        <v>0</v>
      </c>
      <c r="RM11" s="84"/>
      <c r="RN11" s="41" t="e">
        <f>VLOOKUP(RM11,Information!$A$2:$H$1000,2,FALSE)</f>
        <v>#N/A</v>
      </c>
      <c r="RO11" t="e">
        <f>VLOOKUP(RM11,Information!$A$2:$H$1000,3,FALSE)</f>
        <v>#N/A</v>
      </c>
      <c r="RU11">
        <f t="shared" si="40"/>
        <v>0</v>
      </c>
      <c r="RY11" s="84"/>
      <c r="RZ11" s="41" t="e">
        <f>VLOOKUP(RY11,Information!$A$2:$H$1000,2,FALSE)</f>
        <v>#N/A</v>
      </c>
      <c r="SA11" t="e">
        <f>VLOOKUP(RY11,Information!$A$2:$H$1000,3,FALSE)</f>
        <v>#N/A</v>
      </c>
      <c r="SG11">
        <f t="shared" si="41"/>
        <v>0</v>
      </c>
      <c r="SK11" s="84"/>
      <c r="SL11" s="41" t="e">
        <f>VLOOKUP(SK11,Information!$A$2:$H$1000,2,FALSE)</f>
        <v>#N/A</v>
      </c>
      <c r="SM11" t="e">
        <f>VLOOKUP(SK11,Information!$A$2:$H$1000,3,FALSE)</f>
        <v>#N/A</v>
      </c>
      <c r="SS11">
        <f t="shared" si="42"/>
        <v>0</v>
      </c>
      <c r="SW11" s="84"/>
      <c r="SX11" s="41" t="e">
        <f>VLOOKUP(SW11,Information!$A$2:$H$1000,2,FALSE)</f>
        <v>#N/A</v>
      </c>
      <c r="SY11" t="e">
        <f>VLOOKUP(SW11,Information!$A$2:$H$1000,3,FALSE)</f>
        <v>#N/A</v>
      </c>
      <c r="TE11">
        <f t="shared" si="43"/>
        <v>0</v>
      </c>
      <c r="TI11" s="84"/>
      <c r="TJ11" s="41" t="e">
        <f>VLOOKUP(TI11,Information!$A$2:$H$1000,2,FALSE)</f>
        <v>#N/A</v>
      </c>
      <c r="TK11" t="e">
        <f>VLOOKUP(TI11,Information!$A$2:$H$1000,3,FALSE)</f>
        <v>#N/A</v>
      </c>
      <c r="TQ11">
        <f t="shared" si="44"/>
        <v>0</v>
      </c>
      <c r="TU11" s="84"/>
      <c r="TV11" s="41" t="e">
        <f>VLOOKUP(TU11,Information!$A$2:$H$1000,2,FALSE)</f>
        <v>#N/A</v>
      </c>
      <c r="TW11" t="e">
        <f>VLOOKUP(TU11,Information!$A$2:$H$1000,3,FALSE)</f>
        <v>#N/A</v>
      </c>
      <c r="UC11">
        <f t="shared" si="45"/>
        <v>0</v>
      </c>
      <c r="UG11" s="84"/>
      <c r="UH11" s="41" t="e">
        <f>VLOOKUP(UG11,Information!$A$2:$H$1000,2,FALSE)</f>
        <v>#N/A</v>
      </c>
      <c r="UI11" t="e">
        <f>VLOOKUP(UG11,Information!$A$2:$H$1000,3,FALSE)</f>
        <v>#N/A</v>
      </c>
      <c r="UO11">
        <f t="shared" si="46"/>
        <v>0</v>
      </c>
      <c r="US11" s="84"/>
      <c r="UT11" s="41" t="e">
        <f>VLOOKUP(US11,Information!$A$2:$H$1000,2,FALSE)</f>
        <v>#N/A</v>
      </c>
      <c r="UU11" t="e">
        <f>VLOOKUP(US11,Information!$A$2:$H$1000,3,FALSE)</f>
        <v>#N/A</v>
      </c>
      <c r="VA11">
        <f t="shared" si="47"/>
        <v>0</v>
      </c>
      <c r="VE11" s="84"/>
      <c r="VF11" s="41" t="e">
        <f>VLOOKUP(VE11,Information!$A$2:$H$1000,2,FALSE)</f>
        <v>#N/A</v>
      </c>
      <c r="VG11" t="e">
        <f>VLOOKUP(VE11,Information!$A$2:$H$1000,3,FALSE)</f>
        <v>#N/A</v>
      </c>
      <c r="VM11">
        <f t="shared" si="48"/>
        <v>0</v>
      </c>
      <c r="VQ11" s="84"/>
      <c r="VR11" s="41" t="e">
        <f>VLOOKUP(VQ11,Information!$A$2:$H$1000,2,FALSE)</f>
        <v>#N/A</v>
      </c>
      <c r="VS11" t="e">
        <f>VLOOKUP(VQ11,Information!$A$2:$H$1000,3,FALSE)</f>
        <v>#N/A</v>
      </c>
      <c r="VY11">
        <f t="shared" si="49"/>
        <v>0</v>
      </c>
      <c r="WC11" s="84"/>
      <c r="WD11" s="41" t="e">
        <f>VLOOKUP(WC11,Information!$A$2:$H$1000,2,FALSE)</f>
        <v>#N/A</v>
      </c>
      <c r="WE11" t="e">
        <f>VLOOKUP(WC11,Information!$A$2:$H$1000,3,FALSE)</f>
        <v>#N/A</v>
      </c>
      <c r="WK11">
        <f t="shared" si="50"/>
        <v>0</v>
      </c>
      <c r="WO11" s="84"/>
      <c r="WP11" s="41" t="e">
        <f>VLOOKUP(WO11,Information!$A$2:$H$1000,2,FALSE)</f>
        <v>#N/A</v>
      </c>
      <c r="WQ11" t="e">
        <f>VLOOKUP(WO11,Information!$A$2:$H$1000,3,FALSE)</f>
        <v>#N/A</v>
      </c>
      <c r="WW11">
        <f t="shared" si="51"/>
        <v>0</v>
      </c>
      <c r="XA11" s="84"/>
      <c r="XB11" s="41" t="e">
        <f>VLOOKUP(XA11,Information!$A$2:$H$1000,2,FALSE)</f>
        <v>#N/A</v>
      </c>
      <c r="XC11" t="e">
        <f>VLOOKUP(XA11,Information!$A$2:$H$1000,3,FALSE)</f>
        <v>#N/A</v>
      </c>
      <c r="XI11">
        <f t="shared" si="52"/>
        <v>0</v>
      </c>
      <c r="XM11" s="84"/>
      <c r="XN11" s="41" t="e">
        <f>VLOOKUP(XM11,Information!$A$2:$H$1000,2,FALSE)</f>
        <v>#N/A</v>
      </c>
      <c r="XO11" t="e">
        <f>VLOOKUP(XM11,Information!$A$2:$H$1000,3,FALSE)</f>
        <v>#N/A</v>
      </c>
      <c r="XU11">
        <f t="shared" si="53"/>
        <v>0</v>
      </c>
      <c r="XY11" s="84"/>
      <c r="XZ11" s="41" t="e">
        <f>VLOOKUP(XY11,Information!$A$2:$H$1000,2,FALSE)</f>
        <v>#N/A</v>
      </c>
      <c r="YA11" t="e">
        <f>VLOOKUP(XY11,Information!$A$2:$H$1000,3,FALSE)</f>
        <v>#N/A</v>
      </c>
      <c r="YG11">
        <f t="shared" si="54"/>
        <v>0</v>
      </c>
      <c r="YK11" s="84"/>
      <c r="YL11" s="41" t="e">
        <f>VLOOKUP(YK11,Information!$A$2:$H$1000,2,FALSE)</f>
        <v>#N/A</v>
      </c>
      <c r="YM11" t="e">
        <f>VLOOKUP(YK11,Information!$A$2:$H$1000,3,FALSE)</f>
        <v>#N/A</v>
      </c>
      <c r="YS11">
        <f t="shared" si="55"/>
        <v>0</v>
      </c>
      <c r="YW11" s="84"/>
      <c r="YX11" s="41" t="e">
        <f>VLOOKUP(YW11,Information!$A$2:$H$1000,2,FALSE)</f>
        <v>#N/A</v>
      </c>
      <c r="YY11" t="e">
        <f>VLOOKUP(YW11,Information!$A$2:$H$1000,3,FALSE)</f>
        <v>#N/A</v>
      </c>
      <c r="ZE11">
        <f t="shared" si="56"/>
        <v>0</v>
      </c>
      <c r="ZI11" s="84"/>
      <c r="ZJ11" s="41" t="e">
        <f>VLOOKUP(ZI11,Information!$A$2:$H$1000,2,FALSE)</f>
        <v>#N/A</v>
      </c>
      <c r="ZK11" t="e">
        <f>VLOOKUP(ZI11,Information!$A$2:$H$1000,3,FALSE)</f>
        <v>#N/A</v>
      </c>
      <c r="ZQ11">
        <f t="shared" si="57"/>
        <v>0</v>
      </c>
      <c r="ZU11" s="84"/>
      <c r="ZV11" s="41" t="e">
        <f>VLOOKUP(ZU11,Information!$A$2:$H$1000,2,FALSE)</f>
        <v>#N/A</v>
      </c>
      <c r="ZW11" t="e">
        <f>VLOOKUP(ZU11,Information!$A$2:$H$1000,3,FALSE)</f>
        <v>#N/A</v>
      </c>
      <c r="AAC11">
        <f t="shared" si="58"/>
        <v>0</v>
      </c>
      <c r="AAG11" s="84"/>
      <c r="AAH11" s="41" t="e">
        <f>VLOOKUP(AAG11,Information!$A$2:$H$1000,2,FALSE)</f>
        <v>#N/A</v>
      </c>
      <c r="AAI11" t="e">
        <f>VLOOKUP(AAG11,Information!$A$2:$H$1000,3,FALSE)</f>
        <v>#N/A</v>
      </c>
      <c r="AAO11">
        <f t="shared" si="59"/>
        <v>0</v>
      </c>
      <c r="AAS11" s="84"/>
      <c r="AAT11" s="41" t="e">
        <f>VLOOKUP(AAS11,Information!$A$2:$H$1000,2,FALSE)</f>
        <v>#N/A</v>
      </c>
      <c r="AAU11" t="e">
        <f>VLOOKUP(AAS11,Information!$A$2:$H$1000,3,FALSE)</f>
        <v>#N/A</v>
      </c>
      <c r="ABA11">
        <f t="shared" si="60"/>
        <v>0</v>
      </c>
      <c r="ABE11" s="84"/>
      <c r="ABF11" s="41" t="e">
        <f>VLOOKUP(ABE11,Information!$A$2:$H$1000,2,FALSE)</f>
        <v>#N/A</v>
      </c>
      <c r="ABG11" t="e">
        <f>VLOOKUP(ABE11,Information!$A$2:$H$1000,3,FALSE)</f>
        <v>#N/A</v>
      </c>
      <c r="ABM11">
        <f t="shared" si="61"/>
        <v>0</v>
      </c>
      <c r="ABQ11" s="84"/>
      <c r="ABR11" s="41" t="e">
        <f>VLOOKUP(ABQ11,Information!$A$2:$H$1000,2,FALSE)</f>
        <v>#N/A</v>
      </c>
      <c r="ABS11" t="e">
        <f>VLOOKUP(ABQ11,Information!$A$2:$H$1000,3,FALSE)</f>
        <v>#N/A</v>
      </c>
      <c r="ABY11">
        <f t="shared" si="62"/>
        <v>0</v>
      </c>
      <c r="ACC11" s="84"/>
      <c r="ACD11" s="41" t="e">
        <f>VLOOKUP(ACC11,Information!$A$2:$H$1000,2,FALSE)</f>
        <v>#N/A</v>
      </c>
      <c r="ACE11" t="e">
        <f>VLOOKUP(ACC11,Information!$A$2:$H$1000,3,FALSE)</f>
        <v>#N/A</v>
      </c>
      <c r="ACK11">
        <f t="shared" si="63"/>
        <v>0</v>
      </c>
      <c r="ACO11" s="84"/>
      <c r="ACP11" s="41" t="e">
        <f>VLOOKUP(ACO11,Information!$A$2:$H$1000,2,FALSE)</f>
        <v>#N/A</v>
      </c>
      <c r="ACQ11" t="e">
        <f>VLOOKUP(ACO11,Information!$A$2:$H$1000,3,FALSE)</f>
        <v>#N/A</v>
      </c>
      <c r="ACW11">
        <f t="shared" si="64"/>
        <v>0</v>
      </c>
      <c r="ADA11" s="84"/>
      <c r="ADB11" s="41" t="e">
        <f>VLOOKUP(ADA11,Information!$A$2:$H$1000,2,FALSE)</f>
        <v>#N/A</v>
      </c>
      <c r="ADC11" t="e">
        <f>VLOOKUP(ADA11,Information!$A$2:$H$1000,3,FALSE)</f>
        <v>#N/A</v>
      </c>
      <c r="ADI11">
        <f t="shared" si="65"/>
        <v>0</v>
      </c>
      <c r="ADM11" s="84"/>
      <c r="ADN11" s="41" t="e">
        <f>VLOOKUP(ADM11,Information!$A$2:$H$1000,2,FALSE)</f>
        <v>#N/A</v>
      </c>
      <c r="ADO11" t="e">
        <f>VLOOKUP(ADM11,Information!$A$2:$H$1000,3,FALSE)</f>
        <v>#N/A</v>
      </c>
      <c r="ADU11">
        <f t="shared" si="66"/>
        <v>0</v>
      </c>
      <c r="ADY11" s="84"/>
      <c r="ADZ11" s="41" t="e">
        <f>VLOOKUP(ADY11,Information!$A$2:$H$1000,2,FALSE)</f>
        <v>#N/A</v>
      </c>
      <c r="AEA11" t="e">
        <f>VLOOKUP(ADY11,Information!$A$2:$H$1000,3,FALSE)</f>
        <v>#N/A</v>
      </c>
      <c r="AEG11">
        <f t="shared" si="67"/>
        <v>0</v>
      </c>
      <c r="AEK11" s="84"/>
      <c r="AEL11" s="41" t="e">
        <f>VLOOKUP(AEK11,Information!$A$2:$H$1000,2,FALSE)</f>
        <v>#N/A</v>
      </c>
      <c r="AEM11" t="e">
        <f>VLOOKUP(AEK11,Information!$A$2:$H$1000,3,FALSE)</f>
        <v>#N/A</v>
      </c>
      <c r="AES11">
        <f t="shared" si="68"/>
        <v>0</v>
      </c>
      <c r="AEW11" s="84"/>
      <c r="AEX11" s="41" t="e">
        <f>VLOOKUP(AEW11,Information!$A$2:$H$1000,2,FALSE)</f>
        <v>#N/A</v>
      </c>
      <c r="AEY11" t="e">
        <f>VLOOKUP(AEW11,Information!$A$2:$H$1000,3,FALSE)</f>
        <v>#N/A</v>
      </c>
      <c r="AFE11">
        <f t="shared" si="69"/>
        <v>0</v>
      </c>
      <c r="AFI11" s="84"/>
      <c r="AFJ11" s="41" t="e">
        <f>VLOOKUP(AFI11,Information!$A$2:$H$1000,2,FALSE)</f>
        <v>#N/A</v>
      </c>
      <c r="AFK11" t="e">
        <f>VLOOKUP(AFI11,Information!$A$2:$H$1000,3,FALSE)</f>
        <v>#N/A</v>
      </c>
      <c r="AFQ11">
        <f t="shared" si="70"/>
        <v>0</v>
      </c>
      <c r="AFU11" s="84"/>
      <c r="AFV11" s="41" t="e">
        <f>VLOOKUP(AFU11,Information!$A$2:$H$1000,2,FALSE)</f>
        <v>#N/A</v>
      </c>
      <c r="AFW11" t="e">
        <f>VLOOKUP(AFU11,Information!$A$2:$H$1000,3,FALSE)</f>
        <v>#N/A</v>
      </c>
      <c r="AGC11">
        <f t="shared" si="71"/>
        <v>0</v>
      </c>
      <c r="AGG11" s="84"/>
      <c r="AGH11" s="41" t="e">
        <f>VLOOKUP(AGG11,Information!$A$2:$H$1000,2,FALSE)</f>
        <v>#N/A</v>
      </c>
      <c r="AGI11" t="e">
        <f>VLOOKUP(AGG11,Information!$A$2:$H$1000,3,FALSE)</f>
        <v>#N/A</v>
      </c>
      <c r="AGO11">
        <f t="shared" si="72"/>
        <v>0</v>
      </c>
      <c r="AGS11" s="84"/>
      <c r="AGT11" s="41" t="e">
        <f>VLOOKUP(AGS11,Information!$A$2:$H$1000,2,FALSE)</f>
        <v>#N/A</v>
      </c>
      <c r="AGU11" t="e">
        <f>VLOOKUP(AGS11,Information!$A$2:$H$1000,3,FALSE)</f>
        <v>#N/A</v>
      </c>
      <c r="AHA11">
        <f t="shared" si="73"/>
        <v>0</v>
      </c>
      <c r="AHE11" s="84"/>
      <c r="AHF11" s="41" t="e">
        <f>VLOOKUP(AHE11,Information!$A$2:$H$1000,2,FALSE)</f>
        <v>#N/A</v>
      </c>
      <c r="AHG11" t="e">
        <f>VLOOKUP(AHE11,Information!$A$2:$H$1000,3,FALSE)</f>
        <v>#N/A</v>
      </c>
      <c r="AHM11">
        <f t="shared" si="74"/>
        <v>0</v>
      </c>
      <c r="AHQ11" s="84"/>
      <c r="AHR11" s="41" t="e">
        <f>VLOOKUP(AHQ11,Information!$A$2:$H$1000,2,FALSE)</f>
        <v>#N/A</v>
      </c>
      <c r="AHS11" t="e">
        <f>VLOOKUP(AHQ11,Information!$A$2:$H$1000,3,FALSE)</f>
        <v>#N/A</v>
      </c>
      <c r="AHY11">
        <f t="shared" si="75"/>
        <v>0</v>
      </c>
      <c r="AIC11" s="84"/>
      <c r="AID11" s="41" t="e">
        <f>VLOOKUP(AIC11,Information!$A$2:$H$1000,2,FALSE)</f>
        <v>#N/A</v>
      </c>
      <c r="AIE11" t="e">
        <f>VLOOKUP(AIC11,Information!$A$2:$H$1000,3,FALSE)</f>
        <v>#N/A</v>
      </c>
      <c r="AIK11">
        <f t="shared" si="76"/>
        <v>0</v>
      </c>
      <c r="AIO11" s="84"/>
      <c r="AIP11" s="41" t="e">
        <f>VLOOKUP(AIO11,Information!$A$2:$H$1000,2,FALSE)</f>
        <v>#N/A</v>
      </c>
      <c r="AIQ11" t="e">
        <f>VLOOKUP(AIO11,Information!$A$2:$H$1000,3,FALSE)</f>
        <v>#N/A</v>
      </c>
      <c r="AIW11">
        <f t="shared" si="77"/>
        <v>0</v>
      </c>
      <c r="AJA11" s="84"/>
      <c r="AJB11" s="41" t="e">
        <f>VLOOKUP(AJA11,Information!$A$2:$H$1000,2,FALSE)</f>
        <v>#N/A</v>
      </c>
      <c r="AJC11" t="e">
        <f>VLOOKUP(AJA11,Information!$A$2:$H$1000,3,FALSE)</f>
        <v>#N/A</v>
      </c>
      <c r="AJI11">
        <f t="shared" si="78"/>
        <v>0</v>
      </c>
      <c r="AJM11" s="84" t="s">
        <v>357</v>
      </c>
      <c r="AJN11" s="85" t="str">
        <f>VLOOKUP(AJM11,Information!$A$2:$H$1000,2,FALSE)</f>
        <v>unknown</v>
      </c>
      <c r="AJO11" s="67" t="str">
        <f>VLOOKUP(AJM11,Information!$A$2:$H$1000,3,FALSE)</f>
        <v>Turbinaria</v>
      </c>
      <c r="AJP11" s="41">
        <v>70</v>
      </c>
      <c r="AJQ11" s="41">
        <v>65</v>
      </c>
      <c r="AJR11" s="41">
        <v>30</v>
      </c>
      <c r="AJS11" s="41">
        <v>5</v>
      </c>
      <c r="AJU11">
        <f t="shared" si="79"/>
        <v>100</v>
      </c>
      <c r="AJV11" s="41">
        <v>5</v>
      </c>
      <c r="AJW11" s="41" t="s">
        <v>3756</v>
      </c>
      <c r="AJY11" s="84" t="s">
        <v>71</v>
      </c>
      <c r="AJZ11" s="85" t="str">
        <f>VLOOKUP(AJY11,Information!$A$2:$H$1000,2,FALSE)</f>
        <v>unknown</v>
      </c>
      <c r="AKA11" s="67" t="str">
        <f>VLOOKUP(AJY11,Information!$A$2:$H$1000,3,FALSE)</f>
        <v>Acanthastrea</v>
      </c>
      <c r="AKB11" s="41">
        <v>50</v>
      </c>
      <c r="AKC11" s="41">
        <v>60</v>
      </c>
      <c r="AKD11" s="41">
        <v>20</v>
      </c>
      <c r="AKF11" s="41">
        <v>20</v>
      </c>
      <c r="AKG11">
        <f t="shared" si="80"/>
        <v>100</v>
      </c>
      <c r="AKK11" s="84" t="s">
        <v>82</v>
      </c>
      <c r="AKL11" s="85" t="str">
        <f>VLOOKUP(AKK11,Information!$A$2:$H$1000,2,FALSE)</f>
        <v>unknown</v>
      </c>
      <c r="AKM11" s="67" t="str">
        <f>VLOOKUP(AKK11,Information!$A$2:$H$1000,3,FALSE)</f>
        <v>Acropora</v>
      </c>
      <c r="AKN11" s="41">
        <v>50</v>
      </c>
      <c r="AKO11" s="41">
        <v>90</v>
      </c>
      <c r="AKP11" s="41">
        <v>10</v>
      </c>
      <c r="AKS11">
        <f t="shared" si="81"/>
        <v>100</v>
      </c>
      <c r="AKW11" s="84" t="s">
        <v>298</v>
      </c>
      <c r="AKX11" s="85" t="str">
        <f>VLOOKUP(AKW11,Information!$A$2:$H$1000,2,FALSE)</f>
        <v>unknown</v>
      </c>
      <c r="AKY11" s="67" t="str">
        <f>VLOOKUP(AKW11,Information!$A$2:$H$1000,3,FALSE)</f>
        <v>Porites</v>
      </c>
      <c r="AKZ11" s="41">
        <v>20</v>
      </c>
      <c r="ALA11" s="41">
        <v>100</v>
      </c>
      <c r="ALE11">
        <f t="shared" si="82"/>
        <v>100</v>
      </c>
      <c r="ALI11" s="157" t="s">
        <v>340</v>
      </c>
      <c r="ALJ11" s="85" t="str">
        <f>VLOOKUP(ALI11,Information!$A$2:$H$1000,2,FALSE)</f>
        <v>unknown</v>
      </c>
      <c r="ALK11" s="67" t="str">
        <f>VLOOKUP(ALI11,Information!$A$2:$H$1000,3,FALSE)</f>
        <v>Stylophora</v>
      </c>
      <c r="ALL11" s="158">
        <v>40</v>
      </c>
      <c r="ALM11" s="158">
        <v>60</v>
      </c>
      <c r="ALN11" s="158">
        <v>40</v>
      </c>
      <c r="ALO11" s="159"/>
      <c r="ALP11" s="159"/>
      <c r="ALQ11">
        <f t="shared" si="83"/>
        <v>100</v>
      </c>
      <c r="ALR11" s="159"/>
      <c r="ALS11" s="159"/>
      <c r="ALT11" s="160"/>
      <c r="ALU11" s="157" t="s">
        <v>298</v>
      </c>
      <c r="ALV11" s="85" t="str">
        <f>VLOOKUP(ALU11,Information!$A$2:$H$1000,2,FALSE)</f>
        <v>unknown</v>
      </c>
      <c r="ALW11" s="67" t="str">
        <f>VLOOKUP(ALU11,Information!$A$2:$H$1000,3,FALSE)</f>
        <v>Porites</v>
      </c>
      <c r="ALX11" s="158">
        <v>200</v>
      </c>
      <c r="ALY11" s="158">
        <v>60</v>
      </c>
      <c r="ALZ11" s="158">
        <v>30</v>
      </c>
      <c r="AMA11" s="158">
        <v>10</v>
      </c>
      <c r="AMB11" s="159"/>
      <c r="AMC11" s="158">
        <v>100</v>
      </c>
      <c r="AMD11" s="161" t="s">
        <v>3758</v>
      </c>
      <c r="AME11" s="161" t="s">
        <v>3755</v>
      </c>
      <c r="AMF11" s="160"/>
      <c r="AMG11" s="168" t="s">
        <v>200</v>
      </c>
      <c r="AMH11" s="85" t="str">
        <f>VLOOKUP(AMG11,Information!$A$2:$H$1000,2,FALSE)</f>
        <v>unknown</v>
      </c>
      <c r="AMI11" s="67" t="str">
        <f>VLOOKUP(AMG11,Information!$A$2:$H$1000,3,FALSE)</f>
        <v>Echinopora</v>
      </c>
      <c r="AMJ11" s="158">
        <v>60</v>
      </c>
      <c r="AMK11" s="158">
        <v>85</v>
      </c>
      <c r="AML11" s="158">
        <v>10</v>
      </c>
      <c r="AMM11" s="159"/>
      <c r="AMN11" s="158">
        <v>5</v>
      </c>
      <c r="AMO11" s="158">
        <v>100</v>
      </c>
      <c r="AMP11" s="159"/>
      <c r="AMQ11" s="159"/>
      <c r="AMR11" s="160"/>
      <c r="AMS11" s="162" t="s">
        <v>298</v>
      </c>
      <c r="AMT11" s="85" t="str">
        <f>VLOOKUP(AMS11,Information!$A$2:$H$1000,2,FALSE)</f>
        <v>unknown</v>
      </c>
      <c r="AMU11" s="67" t="str">
        <f>VLOOKUP(AMS11,Information!$A$2:$H$1000,3,FALSE)</f>
        <v>Porites</v>
      </c>
      <c r="AMV11" s="158">
        <v>10</v>
      </c>
      <c r="AMW11" s="158">
        <v>80</v>
      </c>
      <c r="AMX11" s="158">
        <v>20</v>
      </c>
      <c r="AMY11" s="159"/>
      <c r="AMZ11" s="159"/>
      <c r="ANA11" s="158">
        <v>100</v>
      </c>
      <c r="ANB11" s="159"/>
      <c r="ANC11" s="159"/>
      <c r="AND11" s="160"/>
      <c r="ANE11" s="157" t="s">
        <v>205</v>
      </c>
      <c r="ANF11" s="85" t="str">
        <f>VLOOKUP(ANE11,Information!$A$2:$H$1000,2,FALSE)</f>
        <v>unknown</v>
      </c>
      <c r="ANG11" s="67" t="str">
        <f>VLOOKUP(ANE11,Information!$A$2:$H$1000,3,FALSE)</f>
        <v>Favites</v>
      </c>
      <c r="ANH11" s="158">
        <v>20</v>
      </c>
      <c r="ANI11" s="158">
        <v>95</v>
      </c>
      <c r="ANJ11" s="158">
        <v>5</v>
      </c>
      <c r="ANK11" s="159"/>
      <c r="ANL11" s="159"/>
      <c r="ANM11" s="158">
        <v>100</v>
      </c>
      <c r="ANN11" s="159"/>
      <c r="ANO11" s="159"/>
      <c r="ANP11" s="160"/>
      <c r="ANQ11" s="157" t="s">
        <v>205</v>
      </c>
      <c r="ANR11" s="85" t="str">
        <f>VLOOKUP(ANQ11,Information!$A$2:$H$1000,2,FALSE)</f>
        <v>unknown</v>
      </c>
      <c r="ANS11" s="67" t="str">
        <f>VLOOKUP(ANQ11,Information!$A$2:$H$1000,3,FALSE)</f>
        <v>Favites</v>
      </c>
      <c r="ANT11" s="158">
        <v>20</v>
      </c>
      <c r="ANU11" s="158">
        <v>90</v>
      </c>
      <c r="ANV11" s="158">
        <v>10</v>
      </c>
      <c r="ANW11" s="159"/>
      <c r="ANX11" s="159"/>
      <c r="ANY11" s="158">
        <v>100</v>
      </c>
      <c r="ANZ11" s="159"/>
      <c r="AOA11" s="159"/>
      <c r="AOB11" s="160"/>
      <c r="AOC11" s="157" t="s">
        <v>298</v>
      </c>
      <c r="AOD11" s="85" t="str">
        <f>VLOOKUP(AOC11,Information!$A$2:$H$1000,2,FALSE)</f>
        <v>unknown</v>
      </c>
      <c r="AOE11" s="67" t="str">
        <f>VLOOKUP(AOC11,Information!$A$2:$H$1000,3,FALSE)</f>
        <v>Porites</v>
      </c>
      <c r="AOF11" s="158">
        <v>35</v>
      </c>
      <c r="AOG11" s="158">
        <v>80</v>
      </c>
      <c r="AOH11" s="158">
        <v>20</v>
      </c>
      <c r="AOI11" s="159"/>
      <c r="AOJ11" s="159"/>
      <c r="AOK11" s="158">
        <v>100</v>
      </c>
      <c r="AOL11" s="159"/>
      <c r="AOM11" s="159"/>
      <c r="AON11" s="160"/>
      <c r="AOO11" s="84"/>
      <c r="AOP11" s="41" t="e">
        <f>VLOOKUP(AOO11,Information!$A$2:$H$1000,2,FALSE)</f>
        <v>#N/A</v>
      </c>
      <c r="AOQ11" t="e">
        <f>VLOOKUP(AOO11,Information!$A$2:$H$1000,3,FALSE)</f>
        <v>#N/A</v>
      </c>
      <c r="AOW11">
        <f t="shared" si="84"/>
        <v>0</v>
      </c>
      <c r="APA11" s="84" t="s">
        <v>287</v>
      </c>
      <c r="APB11" s="85" t="str">
        <f>VLOOKUP(APA11,Information!$A$2:$H$1000,2,FALSE)</f>
        <v>unknown</v>
      </c>
      <c r="APC11" s="67" t="str">
        <f>VLOOKUP(APA11,Information!$A$2:$H$1000,3,FALSE)</f>
        <v>Platygyra</v>
      </c>
      <c r="APD11" s="41">
        <v>70</v>
      </c>
      <c r="APE11" s="41">
        <v>95</v>
      </c>
      <c r="APF11" s="41">
        <v>5</v>
      </c>
      <c r="API11">
        <f t="shared" si="85"/>
        <v>100</v>
      </c>
      <c r="APM11" s="84"/>
      <c r="APN11" s="41" t="e">
        <f>VLOOKUP(APM11,Information!$A$2:$H$1000,2,FALSE)</f>
        <v>#N/A</v>
      </c>
      <c r="APO11" t="e">
        <f>VLOOKUP(APM11,Information!$A$2:$H$1000,3,FALSE)</f>
        <v>#N/A</v>
      </c>
      <c r="APU11">
        <f t="shared" si="86"/>
        <v>0</v>
      </c>
      <c r="APY11" s="84"/>
      <c r="APZ11" s="41" t="e">
        <f>VLOOKUP(APY11,Information!$A$2:$H$1000,2,FALSE)</f>
        <v>#N/A</v>
      </c>
      <c r="AQA11" t="e">
        <f>VLOOKUP(APY11,Information!$A$2:$H$1000,3,FALSE)</f>
        <v>#N/A</v>
      </c>
      <c r="AQG11">
        <f t="shared" si="87"/>
        <v>0</v>
      </c>
      <c r="AQK11" s="84"/>
      <c r="AQL11" s="41" t="e">
        <f>VLOOKUP(AQK11,Information!$A$2:$H$1000,2,FALSE)</f>
        <v>#N/A</v>
      </c>
      <c r="AQM11" t="e">
        <f>VLOOKUP(AQK11,Information!$A$2:$H$1000,3,FALSE)</f>
        <v>#N/A</v>
      </c>
      <c r="AQS11">
        <f t="shared" si="88"/>
        <v>0</v>
      </c>
      <c r="AQW11" s="84"/>
      <c r="AQX11" s="41" t="e">
        <f>VLOOKUP(AQW11,Information!$A$2:$H$1000,2,FALSE)</f>
        <v>#N/A</v>
      </c>
      <c r="AQY11" t="e">
        <f>VLOOKUP(AQW11,Information!$A$2:$H$1000,3,FALSE)</f>
        <v>#N/A</v>
      </c>
      <c r="ARE11">
        <f t="shared" si="89"/>
        <v>0</v>
      </c>
      <c r="ARI11" s="84"/>
      <c r="ARJ11" s="41" t="e">
        <f>VLOOKUP(ARI11,Information!$A$2:$H$1000,2,FALSE)</f>
        <v>#N/A</v>
      </c>
      <c r="ARK11" t="e">
        <f>VLOOKUP(ARI11,Information!$A$2:$H$1000,3,FALSE)</f>
        <v>#N/A</v>
      </c>
      <c r="ARQ11">
        <f t="shared" si="90"/>
        <v>0</v>
      </c>
      <c r="ARU11" s="84"/>
      <c r="ARV11" s="41" t="e">
        <f>VLOOKUP(ARU11,Information!$A$2:$H$1000,2,FALSE)</f>
        <v>#N/A</v>
      </c>
      <c r="ARW11" t="e">
        <f>VLOOKUP(ARU11,Information!$A$2:$H$1000,3,FALSE)</f>
        <v>#N/A</v>
      </c>
      <c r="ASC11">
        <f t="shared" si="91"/>
        <v>0</v>
      </c>
      <c r="ASG11" s="84" t="s">
        <v>298</v>
      </c>
      <c r="ASH11" s="85" t="str">
        <f>VLOOKUP(ASG11,Information!$A$2:$H$1000,2,FALSE)</f>
        <v>unknown</v>
      </c>
      <c r="ASI11" s="67" t="str">
        <f>VLOOKUP(ASG11,Information!$A$2:$H$1000,3,FALSE)</f>
        <v>Porites</v>
      </c>
      <c r="ASJ11" s="41">
        <v>10</v>
      </c>
      <c r="ASK11" s="41">
        <v>95</v>
      </c>
      <c r="ASL11" s="41">
        <v>5</v>
      </c>
      <c r="ASO11">
        <f t="shared" si="92"/>
        <v>100</v>
      </c>
      <c r="ASS11" s="84" t="s">
        <v>298</v>
      </c>
      <c r="AST11" s="85" t="str">
        <f>VLOOKUP(ASS11,Information!$A$2:$H$1000,2,FALSE)</f>
        <v>unknown</v>
      </c>
      <c r="ASU11" s="67" t="str">
        <f>VLOOKUP(ASS11,Information!$A$2:$H$1000,3,FALSE)</f>
        <v>Porites</v>
      </c>
      <c r="ASV11" s="41">
        <v>20</v>
      </c>
      <c r="ASW11" s="41">
        <v>60</v>
      </c>
      <c r="ASX11" s="41">
        <v>40</v>
      </c>
      <c r="ATA11">
        <f t="shared" si="93"/>
        <v>100</v>
      </c>
    </row>
    <row r="12" spans="1:1200" ht="15.75" customHeight="1">
      <c r="A12" s="84"/>
      <c r="B12" s="41" t="e">
        <f>VLOOKUP(A12,Information!$A$2:$H$1000,2,FALSE)</f>
        <v>#N/A</v>
      </c>
      <c r="C12" t="e">
        <f>VLOOKUP(A12,Information!$A$2:$H$1000,3,FALSE)</f>
        <v>#N/A</v>
      </c>
      <c r="I12">
        <f t="shared" si="0"/>
        <v>0</v>
      </c>
      <c r="M12" s="84"/>
      <c r="N12" s="41" t="e">
        <f>VLOOKUP(M12,Information!$A$2:$H$1000,2,FALSE)</f>
        <v>#N/A</v>
      </c>
      <c r="O12" t="e">
        <f>VLOOKUP(M12,Information!$A$2:$H$1000,3,FALSE)</f>
        <v>#N/A</v>
      </c>
      <c r="U12">
        <f t="shared" si="1"/>
        <v>0</v>
      </c>
      <c r="Y12" s="84"/>
      <c r="Z12" s="41" t="e">
        <f>VLOOKUP(Y12,Information!$A$2:$H$1000,2,FALSE)</f>
        <v>#N/A</v>
      </c>
      <c r="AA12" t="e">
        <f>VLOOKUP(Y12,Information!$A$2:$H$1000,3,FALSE)</f>
        <v>#N/A</v>
      </c>
      <c r="AG12">
        <f t="shared" si="2"/>
        <v>0</v>
      </c>
      <c r="AK12" s="84"/>
      <c r="AL12" s="41" t="e">
        <f>VLOOKUP(AK12,Information!$A$2:$H$1000,2,FALSE)</f>
        <v>#N/A</v>
      </c>
      <c r="AM12" t="e">
        <f>VLOOKUP(AK12,Information!$A$2:$H$1000,3,FALSE)</f>
        <v>#N/A</v>
      </c>
      <c r="AS12">
        <f t="shared" si="3"/>
        <v>0</v>
      </c>
      <c r="AW12" s="84"/>
      <c r="AX12" s="41" t="e">
        <f>VLOOKUP(AW12,Information!$A$2:$H$1000,2,FALSE)</f>
        <v>#N/A</v>
      </c>
      <c r="AY12" t="e">
        <f>VLOOKUP(AW12,Information!$A$2:$H$1000,3,FALSE)</f>
        <v>#N/A</v>
      </c>
      <c r="BE12">
        <f t="shared" si="4"/>
        <v>0</v>
      </c>
      <c r="BI12" s="84"/>
      <c r="BJ12" s="41" t="e">
        <f>VLOOKUP(BI12,Information!$A$2:$H$1000,2,FALSE)</f>
        <v>#N/A</v>
      </c>
      <c r="BK12" t="e">
        <f>VLOOKUP(BI12,Information!$A$2:$H$1000,3,FALSE)</f>
        <v>#N/A</v>
      </c>
      <c r="BQ12">
        <f t="shared" si="5"/>
        <v>0</v>
      </c>
      <c r="BU12" s="84"/>
      <c r="BV12" s="41" t="e">
        <f>VLOOKUP(BU12,Information!$A$2:$H$1000,2,FALSE)</f>
        <v>#N/A</v>
      </c>
      <c r="BW12" t="e">
        <f>VLOOKUP(BU12,Information!$A$2:$H$1000,3,FALSE)</f>
        <v>#N/A</v>
      </c>
      <c r="CC12">
        <f t="shared" si="6"/>
        <v>0</v>
      </c>
      <c r="CG12" s="84"/>
      <c r="CH12" s="41" t="e">
        <f>VLOOKUP(CG12,Information!$A$2:$H$1000,2,FALSE)</f>
        <v>#N/A</v>
      </c>
      <c r="CI12" t="e">
        <f>VLOOKUP(CG12,Information!$A$2:$H$1000,3,FALSE)</f>
        <v>#N/A</v>
      </c>
      <c r="CO12">
        <f t="shared" si="7"/>
        <v>0</v>
      </c>
      <c r="CS12" s="84"/>
      <c r="CT12" s="41" t="e">
        <f>VLOOKUP(CS12,Information!$A$2:$H$1000,2,FALSE)</f>
        <v>#N/A</v>
      </c>
      <c r="CU12" t="e">
        <f>VLOOKUP(CS12,Information!$A$2:$H$1000,3,FALSE)</f>
        <v>#N/A</v>
      </c>
      <c r="DA12">
        <f t="shared" si="8"/>
        <v>0</v>
      </c>
      <c r="DE12" s="84"/>
      <c r="DF12" s="41" t="e">
        <f>VLOOKUP(DE12,Information!$A$2:$H$1000,2,FALSE)</f>
        <v>#N/A</v>
      </c>
      <c r="DG12" t="e">
        <f>VLOOKUP(DE12,Information!$A$2:$H$1000,3,FALSE)</f>
        <v>#N/A</v>
      </c>
      <c r="DM12">
        <f t="shared" si="9"/>
        <v>0</v>
      </c>
      <c r="DQ12" s="84"/>
      <c r="DR12" s="41" t="e">
        <f>VLOOKUP(DQ12,Information!$A$2:$H$1000,2,FALSE)</f>
        <v>#N/A</v>
      </c>
      <c r="DS12" t="e">
        <f>VLOOKUP(DQ12,Information!$A$2:$H$1000,3,FALSE)</f>
        <v>#N/A</v>
      </c>
      <c r="DY12">
        <f t="shared" si="10"/>
        <v>0</v>
      </c>
      <c r="EC12" s="84"/>
      <c r="ED12" s="41" t="e">
        <f>VLOOKUP(EC12,Information!$A$2:$H$1000,2,FALSE)</f>
        <v>#N/A</v>
      </c>
      <c r="EE12" t="e">
        <f>VLOOKUP(EC12,Information!$A$2:$H$1000,3,FALSE)</f>
        <v>#N/A</v>
      </c>
      <c r="EK12">
        <f t="shared" si="11"/>
        <v>0</v>
      </c>
      <c r="EO12" s="84"/>
      <c r="EP12" s="41" t="e">
        <f>VLOOKUP(EO12,Information!$A$2:$H$1000,2,FALSE)</f>
        <v>#N/A</v>
      </c>
      <c r="EQ12" t="e">
        <f>VLOOKUP(EO12,Information!$A$2:$H$1000,3,FALSE)</f>
        <v>#N/A</v>
      </c>
      <c r="EW12">
        <f t="shared" si="12"/>
        <v>0</v>
      </c>
      <c r="FA12" s="84"/>
      <c r="FB12" s="41" t="e">
        <f>VLOOKUP(FA12,Information!$A$2:$H$1000,2,FALSE)</f>
        <v>#N/A</v>
      </c>
      <c r="FC12" t="e">
        <f>VLOOKUP(FA12,Information!$A$2:$H$1000,3,FALSE)</f>
        <v>#N/A</v>
      </c>
      <c r="FI12">
        <f t="shared" si="13"/>
        <v>0</v>
      </c>
      <c r="FM12" s="84"/>
      <c r="FN12" s="41" t="e">
        <f>VLOOKUP(FM12,Information!$A$2:$H$1000,2,FALSE)</f>
        <v>#N/A</v>
      </c>
      <c r="FO12" t="e">
        <f>VLOOKUP(FM12,Information!$A$2:$H$1000,3,FALSE)</f>
        <v>#N/A</v>
      </c>
      <c r="FU12">
        <f t="shared" si="14"/>
        <v>0</v>
      </c>
      <c r="FY12" s="84"/>
      <c r="FZ12" s="41" t="e">
        <f>VLOOKUP(FY12,Information!$A$2:$H$1000,2,FALSE)</f>
        <v>#N/A</v>
      </c>
      <c r="GA12" t="e">
        <f>VLOOKUP(FY12,Information!$A$2:$H$1000,3,FALSE)</f>
        <v>#N/A</v>
      </c>
      <c r="GG12">
        <f t="shared" si="15"/>
        <v>0</v>
      </c>
      <c r="GK12" s="84"/>
      <c r="GL12" s="41" t="e">
        <f>VLOOKUP(GK12,Information!$A$2:$H$1000,2,FALSE)</f>
        <v>#N/A</v>
      </c>
      <c r="GM12" t="e">
        <f>VLOOKUP(GK12,Information!$A$2:$H$1000,3,FALSE)</f>
        <v>#N/A</v>
      </c>
      <c r="GS12">
        <f t="shared" si="16"/>
        <v>0</v>
      </c>
      <c r="GW12" s="84"/>
      <c r="GX12" s="41" t="e">
        <f>VLOOKUP(GW12,Information!$A$2:$H$1000,2,FALSE)</f>
        <v>#N/A</v>
      </c>
      <c r="GY12" t="e">
        <f>VLOOKUP(GW12,Information!$A$2:$H$1000,3,FALSE)</f>
        <v>#N/A</v>
      </c>
      <c r="HE12">
        <f t="shared" si="17"/>
        <v>0</v>
      </c>
      <c r="HI12" s="84"/>
      <c r="HJ12" s="41" t="e">
        <f>VLOOKUP(HI12,Information!$A$2:$H$1000,2,FALSE)</f>
        <v>#N/A</v>
      </c>
      <c r="HK12" t="e">
        <f>VLOOKUP(HI12,Information!$A$2:$H$1000,3,FALSE)</f>
        <v>#N/A</v>
      </c>
      <c r="HQ12">
        <f t="shared" si="18"/>
        <v>0</v>
      </c>
      <c r="HU12" s="84"/>
      <c r="HV12" s="41" t="e">
        <f>VLOOKUP(HU12,Information!$A$2:$H$1000,2,FALSE)</f>
        <v>#N/A</v>
      </c>
      <c r="HW12" t="e">
        <f>VLOOKUP(HU12,Information!$A$2:$H$1000,3,FALSE)</f>
        <v>#N/A</v>
      </c>
      <c r="IC12">
        <f t="shared" si="19"/>
        <v>0</v>
      </c>
      <c r="IG12" s="84"/>
      <c r="IH12" s="41" t="e">
        <f>VLOOKUP(IG12,Information!$A$2:$H$1000,2,FALSE)</f>
        <v>#N/A</v>
      </c>
      <c r="II12" t="e">
        <f>VLOOKUP(IG12,Information!$A$2:$H$1000,3,FALSE)</f>
        <v>#N/A</v>
      </c>
      <c r="IO12">
        <f t="shared" si="20"/>
        <v>0</v>
      </c>
      <c r="IS12" s="84"/>
      <c r="IT12" s="41" t="e">
        <f>VLOOKUP(IS12,Information!$A$2:$H$1000,2,FALSE)</f>
        <v>#N/A</v>
      </c>
      <c r="IU12" t="e">
        <f>VLOOKUP(IS12,Information!$A$2:$H$1000,3,FALSE)</f>
        <v>#N/A</v>
      </c>
      <c r="JA12">
        <f t="shared" si="21"/>
        <v>0</v>
      </c>
      <c r="JE12" s="84"/>
      <c r="JF12" s="41" t="e">
        <f>VLOOKUP(JE12,Information!$A$2:$H$1000,2,FALSE)</f>
        <v>#N/A</v>
      </c>
      <c r="JG12" t="e">
        <f>VLOOKUP(JE12,Information!$A$2:$H$1000,3,FALSE)</f>
        <v>#N/A</v>
      </c>
      <c r="JM12">
        <f t="shared" si="22"/>
        <v>0</v>
      </c>
      <c r="JQ12" s="84"/>
      <c r="JR12" s="41" t="e">
        <f>VLOOKUP(JQ12,Information!$A$2:$H$1000,2,FALSE)</f>
        <v>#N/A</v>
      </c>
      <c r="JS12" t="e">
        <f>VLOOKUP(JQ12,Information!$A$2:$H$1000,3,FALSE)</f>
        <v>#N/A</v>
      </c>
      <c r="JY12">
        <f t="shared" si="23"/>
        <v>0</v>
      </c>
      <c r="KC12" s="84"/>
      <c r="KD12" s="41" t="e">
        <f>VLOOKUP(KC12,Information!$A$2:$H$1000,2,FALSE)</f>
        <v>#N/A</v>
      </c>
      <c r="KE12" t="e">
        <f>VLOOKUP(KC12,Information!$A$2:$H$1000,3,FALSE)</f>
        <v>#N/A</v>
      </c>
      <c r="KK12">
        <f t="shared" si="24"/>
        <v>0</v>
      </c>
      <c r="KO12" s="84"/>
      <c r="KP12" s="41" t="e">
        <f>VLOOKUP(KO12,Information!$A$2:$H$1000,2,FALSE)</f>
        <v>#N/A</v>
      </c>
      <c r="KQ12" t="e">
        <f>VLOOKUP(KO12,Information!$A$2:$H$1000,3,FALSE)</f>
        <v>#N/A</v>
      </c>
      <c r="KW12">
        <f t="shared" si="25"/>
        <v>0</v>
      </c>
      <c r="LA12" s="84"/>
      <c r="LB12" s="41" t="e">
        <f>VLOOKUP(LA12,Information!$A$2:$H$1000,2,FALSE)</f>
        <v>#N/A</v>
      </c>
      <c r="LC12" t="e">
        <f>VLOOKUP(LA12,Information!$A$2:$H$1000,3,FALSE)</f>
        <v>#N/A</v>
      </c>
      <c r="LI12">
        <f t="shared" si="26"/>
        <v>0</v>
      </c>
      <c r="LM12" s="84"/>
      <c r="LN12" s="41" t="e">
        <f>VLOOKUP(LM12,Information!$A$2:$H$1000,2,FALSE)</f>
        <v>#N/A</v>
      </c>
      <c r="LO12" t="e">
        <f>VLOOKUP(LM12,Information!$A$2:$H$1000,3,FALSE)</f>
        <v>#N/A</v>
      </c>
      <c r="LU12">
        <f t="shared" si="27"/>
        <v>0</v>
      </c>
      <c r="LY12" s="84"/>
      <c r="LZ12" s="41" t="e">
        <f>VLOOKUP(LY12,Information!$A$2:$H$1000,2,FALSE)</f>
        <v>#N/A</v>
      </c>
      <c r="MA12" t="e">
        <f>VLOOKUP(LY12,Information!$A$2:$H$1000,3,FALSE)</f>
        <v>#N/A</v>
      </c>
      <c r="MG12">
        <f t="shared" si="28"/>
        <v>0</v>
      </c>
      <c r="MK12" s="84"/>
      <c r="ML12" s="41" t="e">
        <f>VLOOKUP(MK12,Information!$A$2:$H$1000,2,FALSE)</f>
        <v>#N/A</v>
      </c>
      <c r="MM12" t="e">
        <f>VLOOKUP(MK12,Information!$A$2:$H$1000,3,FALSE)</f>
        <v>#N/A</v>
      </c>
      <c r="MS12">
        <f t="shared" si="29"/>
        <v>0</v>
      </c>
      <c r="MW12" s="84"/>
      <c r="MX12" s="41" t="e">
        <f>VLOOKUP(MW12,Information!$A$2:$H$1000,2,FALSE)</f>
        <v>#N/A</v>
      </c>
      <c r="MY12" t="e">
        <f>VLOOKUP(MW12,Information!$A$2:$H$1000,3,FALSE)</f>
        <v>#N/A</v>
      </c>
      <c r="NE12">
        <f t="shared" si="30"/>
        <v>0</v>
      </c>
      <c r="NI12" s="84"/>
      <c r="NJ12" s="41" t="e">
        <f>VLOOKUP(NI12,Information!$A$2:$H$1000,2,FALSE)</f>
        <v>#N/A</v>
      </c>
      <c r="NK12" t="e">
        <f>VLOOKUP(NI12,Information!$A$2:$H$1000,3,FALSE)</f>
        <v>#N/A</v>
      </c>
      <c r="NQ12">
        <f t="shared" si="31"/>
        <v>0</v>
      </c>
      <c r="NU12" s="84"/>
      <c r="NV12" s="41" t="e">
        <f>VLOOKUP(NU12,Information!$A$2:$H$1000,2,FALSE)</f>
        <v>#N/A</v>
      </c>
      <c r="NW12" t="e">
        <f>VLOOKUP(NU12,Information!$A$2:$H$1000,3,FALSE)</f>
        <v>#N/A</v>
      </c>
      <c r="OC12">
        <f t="shared" si="32"/>
        <v>0</v>
      </c>
      <c r="OG12" s="84"/>
      <c r="OH12" s="41" t="e">
        <f>VLOOKUP(OG12,Information!$A$2:$H$1000,2,FALSE)</f>
        <v>#N/A</v>
      </c>
      <c r="OI12" t="e">
        <f>VLOOKUP(OG12,Information!$A$2:$H$1000,3,FALSE)</f>
        <v>#N/A</v>
      </c>
      <c r="OO12">
        <f t="shared" si="33"/>
        <v>0</v>
      </c>
      <c r="OS12" s="84"/>
      <c r="OT12" s="41" t="e">
        <f>VLOOKUP(OS12,Information!$A$2:$H$1000,2,FALSE)</f>
        <v>#N/A</v>
      </c>
      <c r="OU12" t="e">
        <f>VLOOKUP(OS12,Information!$A$2:$H$1000,3,FALSE)</f>
        <v>#N/A</v>
      </c>
      <c r="PA12">
        <f t="shared" si="34"/>
        <v>0</v>
      </c>
      <c r="PE12" s="84"/>
      <c r="PF12" s="41" t="e">
        <f>VLOOKUP(PE12,Information!$A$2:$H$1000,2,FALSE)</f>
        <v>#N/A</v>
      </c>
      <c r="PG12" t="e">
        <f>VLOOKUP(PE12,Information!$A$2:$H$1000,3,FALSE)</f>
        <v>#N/A</v>
      </c>
      <c r="PM12">
        <f t="shared" si="35"/>
        <v>0</v>
      </c>
      <c r="PQ12" s="84"/>
      <c r="PR12" s="41" t="e">
        <f>VLOOKUP(PQ12,Information!$A$2:$H$1000,2,FALSE)</f>
        <v>#N/A</v>
      </c>
      <c r="PS12" t="e">
        <f>VLOOKUP(PQ12,Information!$A$2:$H$1000,3,FALSE)</f>
        <v>#N/A</v>
      </c>
      <c r="PY12">
        <f t="shared" si="36"/>
        <v>0</v>
      </c>
      <c r="QC12" s="84"/>
      <c r="QD12" s="41" t="e">
        <f>VLOOKUP(QC12,Information!$A$2:$H$1000,2,FALSE)</f>
        <v>#N/A</v>
      </c>
      <c r="QE12" t="e">
        <f>VLOOKUP(QC12,Information!$A$2:$H$1000,3,FALSE)</f>
        <v>#N/A</v>
      </c>
      <c r="QK12">
        <f t="shared" si="37"/>
        <v>0</v>
      </c>
      <c r="QO12" s="84"/>
      <c r="QP12" s="41" t="e">
        <f>VLOOKUP(QO12,Information!$A$2:$H$1000,2,FALSE)</f>
        <v>#N/A</v>
      </c>
      <c r="QQ12" t="e">
        <f>VLOOKUP(QO12,Information!$A$2:$H$1000,3,FALSE)</f>
        <v>#N/A</v>
      </c>
      <c r="QW12">
        <f t="shared" si="38"/>
        <v>0</v>
      </c>
      <c r="RA12" s="84"/>
      <c r="RB12" s="41" t="e">
        <f>VLOOKUP(RA12,Information!$A$2:$H$1000,2,FALSE)</f>
        <v>#N/A</v>
      </c>
      <c r="RC12" t="e">
        <f>VLOOKUP(RA12,Information!$A$2:$H$1000,3,FALSE)</f>
        <v>#N/A</v>
      </c>
      <c r="RI12">
        <f t="shared" si="39"/>
        <v>0</v>
      </c>
      <c r="RM12" s="84"/>
      <c r="RN12" s="41" t="e">
        <f>VLOOKUP(RM12,Information!$A$2:$H$1000,2,FALSE)</f>
        <v>#N/A</v>
      </c>
      <c r="RO12" t="e">
        <f>VLOOKUP(RM12,Information!$A$2:$H$1000,3,FALSE)</f>
        <v>#N/A</v>
      </c>
      <c r="RU12">
        <f t="shared" si="40"/>
        <v>0</v>
      </c>
      <c r="RY12" s="84"/>
      <c r="RZ12" s="41" t="e">
        <f>VLOOKUP(RY12,Information!$A$2:$H$1000,2,FALSE)</f>
        <v>#N/A</v>
      </c>
      <c r="SA12" t="e">
        <f>VLOOKUP(RY12,Information!$A$2:$H$1000,3,FALSE)</f>
        <v>#N/A</v>
      </c>
      <c r="SG12">
        <f t="shared" si="41"/>
        <v>0</v>
      </c>
      <c r="SK12" s="84"/>
      <c r="SL12" s="41" t="e">
        <f>VLOOKUP(SK12,Information!$A$2:$H$1000,2,FALSE)</f>
        <v>#N/A</v>
      </c>
      <c r="SM12" t="e">
        <f>VLOOKUP(SK12,Information!$A$2:$H$1000,3,FALSE)</f>
        <v>#N/A</v>
      </c>
      <c r="SS12">
        <f t="shared" si="42"/>
        <v>0</v>
      </c>
      <c r="SW12" s="84"/>
      <c r="SX12" s="41" t="e">
        <f>VLOOKUP(SW12,Information!$A$2:$H$1000,2,FALSE)</f>
        <v>#N/A</v>
      </c>
      <c r="SY12" t="e">
        <f>VLOOKUP(SW12,Information!$A$2:$H$1000,3,FALSE)</f>
        <v>#N/A</v>
      </c>
      <c r="TE12">
        <f t="shared" si="43"/>
        <v>0</v>
      </c>
      <c r="TI12" s="84"/>
      <c r="TJ12" s="41" t="e">
        <f>VLOOKUP(TI12,Information!$A$2:$H$1000,2,FALSE)</f>
        <v>#N/A</v>
      </c>
      <c r="TK12" t="e">
        <f>VLOOKUP(TI12,Information!$A$2:$H$1000,3,FALSE)</f>
        <v>#N/A</v>
      </c>
      <c r="TQ12">
        <f t="shared" si="44"/>
        <v>0</v>
      </c>
      <c r="TU12" s="84"/>
      <c r="TV12" s="41" t="e">
        <f>VLOOKUP(TU12,Information!$A$2:$H$1000,2,FALSE)</f>
        <v>#N/A</v>
      </c>
      <c r="TW12" t="e">
        <f>VLOOKUP(TU12,Information!$A$2:$H$1000,3,FALSE)</f>
        <v>#N/A</v>
      </c>
      <c r="UC12">
        <f t="shared" si="45"/>
        <v>0</v>
      </c>
      <c r="UG12" s="84"/>
      <c r="UH12" s="41" t="e">
        <f>VLOOKUP(UG12,Information!$A$2:$H$1000,2,FALSE)</f>
        <v>#N/A</v>
      </c>
      <c r="UI12" t="e">
        <f>VLOOKUP(UG12,Information!$A$2:$H$1000,3,FALSE)</f>
        <v>#N/A</v>
      </c>
      <c r="UO12">
        <f t="shared" si="46"/>
        <v>0</v>
      </c>
      <c r="US12" s="84"/>
      <c r="UT12" s="41" t="e">
        <f>VLOOKUP(US12,Information!$A$2:$H$1000,2,FALSE)</f>
        <v>#N/A</v>
      </c>
      <c r="UU12" t="e">
        <f>VLOOKUP(US12,Information!$A$2:$H$1000,3,FALSE)</f>
        <v>#N/A</v>
      </c>
      <c r="VA12">
        <f t="shared" si="47"/>
        <v>0</v>
      </c>
      <c r="VE12" s="84"/>
      <c r="VF12" s="41" t="e">
        <f>VLOOKUP(VE12,Information!$A$2:$H$1000,2,FALSE)</f>
        <v>#N/A</v>
      </c>
      <c r="VG12" t="e">
        <f>VLOOKUP(VE12,Information!$A$2:$H$1000,3,FALSE)</f>
        <v>#N/A</v>
      </c>
      <c r="VM12">
        <f t="shared" si="48"/>
        <v>0</v>
      </c>
      <c r="VQ12" s="84"/>
      <c r="VR12" s="41" t="e">
        <f>VLOOKUP(VQ12,Information!$A$2:$H$1000,2,FALSE)</f>
        <v>#N/A</v>
      </c>
      <c r="VS12" t="e">
        <f>VLOOKUP(VQ12,Information!$A$2:$H$1000,3,FALSE)</f>
        <v>#N/A</v>
      </c>
      <c r="VY12">
        <f t="shared" si="49"/>
        <v>0</v>
      </c>
      <c r="WC12" s="84"/>
      <c r="WD12" s="41" t="e">
        <f>VLOOKUP(WC12,Information!$A$2:$H$1000,2,FALSE)</f>
        <v>#N/A</v>
      </c>
      <c r="WE12" t="e">
        <f>VLOOKUP(WC12,Information!$A$2:$H$1000,3,FALSE)</f>
        <v>#N/A</v>
      </c>
      <c r="WK12">
        <f t="shared" si="50"/>
        <v>0</v>
      </c>
      <c r="WO12" s="84"/>
      <c r="WP12" s="41" t="e">
        <f>VLOOKUP(WO12,Information!$A$2:$H$1000,2,FALSE)</f>
        <v>#N/A</v>
      </c>
      <c r="WQ12" t="e">
        <f>VLOOKUP(WO12,Information!$A$2:$H$1000,3,FALSE)</f>
        <v>#N/A</v>
      </c>
      <c r="WW12">
        <f t="shared" si="51"/>
        <v>0</v>
      </c>
      <c r="XA12" s="84"/>
      <c r="XB12" s="41" t="e">
        <f>VLOOKUP(XA12,Information!$A$2:$H$1000,2,FALSE)</f>
        <v>#N/A</v>
      </c>
      <c r="XC12" t="e">
        <f>VLOOKUP(XA12,Information!$A$2:$H$1000,3,FALSE)</f>
        <v>#N/A</v>
      </c>
      <c r="XI12">
        <f t="shared" si="52"/>
        <v>0</v>
      </c>
      <c r="XM12" s="84"/>
      <c r="XN12" s="41" t="e">
        <f>VLOOKUP(XM12,Information!$A$2:$H$1000,2,FALSE)</f>
        <v>#N/A</v>
      </c>
      <c r="XO12" t="e">
        <f>VLOOKUP(XM12,Information!$A$2:$H$1000,3,FALSE)</f>
        <v>#N/A</v>
      </c>
      <c r="XU12">
        <f t="shared" si="53"/>
        <v>0</v>
      </c>
      <c r="XY12" s="84"/>
      <c r="XZ12" s="41" t="e">
        <f>VLOOKUP(XY12,Information!$A$2:$H$1000,2,FALSE)</f>
        <v>#N/A</v>
      </c>
      <c r="YA12" t="e">
        <f>VLOOKUP(XY12,Information!$A$2:$H$1000,3,FALSE)</f>
        <v>#N/A</v>
      </c>
      <c r="YG12">
        <f t="shared" si="54"/>
        <v>0</v>
      </c>
      <c r="YK12" s="84"/>
      <c r="YL12" s="41" t="e">
        <f>VLOOKUP(YK12,Information!$A$2:$H$1000,2,FALSE)</f>
        <v>#N/A</v>
      </c>
      <c r="YM12" t="e">
        <f>VLOOKUP(YK12,Information!$A$2:$H$1000,3,FALSE)</f>
        <v>#N/A</v>
      </c>
      <c r="YS12">
        <f t="shared" si="55"/>
        <v>0</v>
      </c>
      <c r="YW12" s="84"/>
      <c r="YX12" s="41" t="e">
        <f>VLOOKUP(YW12,Information!$A$2:$H$1000,2,FALSE)</f>
        <v>#N/A</v>
      </c>
      <c r="YY12" t="e">
        <f>VLOOKUP(YW12,Information!$A$2:$H$1000,3,FALSE)</f>
        <v>#N/A</v>
      </c>
      <c r="ZE12">
        <f t="shared" si="56"/>
        <v>0</v>
      </c>
      <c r="ZI12" s="84"/>
      <c r="ZJ12" s="41" t="e">
        <f>VLOOKUP(ZI12,Information!$A$2:$H$1000,2,FALSE)</f>
        <v>#N/A</v>
      </c>
      <c r="ZK12" t="e">
        <f>VLOOKUP(ZI12,Information!$A$2:$H$1000,3,FALSE)</f>
        <v>#N/A</v>
      </c>
      <c r="ZQ12">
        <f t="shared" si="57"/>
        <v>0</v>
      </c>
      <c r="ZU12" s="84"/>
      <c r="ZV12" s="41" t="e">
        <f>VLOOKUP(ZU12,Information!$A$2:$H$1000,2,FALSE)</f>
        <v>#N/A</v>
      </c>
      <c r="ZW12" t="e">
        <f>VLOOKUP(ZU12,Information!$A$2:$H$1000,3,FALSE)</f>
        <v>#N/A</v>
      </c>
      <c r="AAC12">
        <f t="shared" si="58"/>
        <v>0</v>
      </c>
      <c r="AAG12" s="84"/>
      <c r="AAH12" s="41" t="e">
        <f>VLOOKUP(AAG12,Information!$A$2:$H$1000,2,FALSE)</f>
        <v>#N/A</v>
      </c>
      <c r="AAI12" t="e">
        <f>VLOOKUP(AAG12,Information!$A$2:$H$1000,3,FALSE)</f>
        <v>#N/A</v>
      </c>
      <c r="AAO12">
        <f t="shared" si="59"/>
        <v>0</v>
      </c>
      <c r="AAS12" s="84"/>
      <c r="AAT12" s="41" t="e">
        <f>VLOOKUP(AAS12,Information!$A$2:$H$1000,2,FALSE)</f>
        <v>#N/A</v>
      </c>
      <c r="AAU12" t="e">
        <f>VLOOKUP(AAS12,Information!$A$2:$H$1000,3,FALSE)</f>
        <v>#N/A</v>
      </c>
      <c r="ABA12">
        <f t="shared" si="60"/>
        <v>0</v>
      </c>
      <c r="ABE12" s="84"/>
      <c r="ABF12" s="41" t="e">
        <f>VLOOKUP(ABE12,Information!$A$2:$H$1000,2,FALSE)</f>
        <v>#N/A</v>
      </c>
      <c r="ABG12" t="e">
        <f>VLOOKUP(ABE12,Information!$A$2:$H$1000,3,FALSE)</f>
        <v>#N/A</v>
      </c>
      <c r="ABM12">
        <f t="shared" si="61"/>
        <v>0</v>
      </c>
      <c r="ABQ12" s="84"/>
      <c r="ABR12" s="41" t="e">
        <f>VLOOKUP(ABQ12,Information!$A$2:$H$1000,2,FALSE)</f>
        <v>#N/A</v>
      </c>
      <c r="ABS12" t="e">
        <f>VLOOKUP(ABQ12,Information!$A$2:$H$1000,3,FALSE)</f>
        <v>#N/A</v>
      </c>
      <c r="ABY12">
        <f t="shared" si="62"/>
        <v>0</v>
      </c>
      <c r="ACC12" s="84"/>
      <c r="ACD12" s="41" t="e">
        <f>VLOOKUP(ACC12,Information!$A$2:$H$1000,2,FALSE)</f>
        <v>#N/A</v>
      </c>
      <c r="ACE12" t="e">
        <f>VLOOKUP(ACC12,Information!$A$2:$H$1000,3,FALSE)</f>
        <v>#N/A</v>
      </c>
      <c r="ACK12">
        <f t="shared" si="63"/>
        <v>0</v>
      </c>
      <c r="ACO12" s="84"/>
      <c r="ACP12" s="41" t="e">
        <f>VLOOKUP(ACO12,Information!$A$2:$H$1000,2,FALSE)</f>
        <v>#N/A</v>
      </c>
      <c r="ACQ12" t="e">
        <f>VLOOKUP(ACO12,Information!$A$2:$H$1000,3,FALSE)</f>
        <v>#N/A</v>
      </c>
      <c r="ACW12">
        <f t="shared" si="64"/>
        <v>0</v>
      </c>
      <c r="ADA12" s="84"/>
      <c r="ADB12" s="41" t="e">
        <f>VLOOKUP(ADA12,Information!$A$2:$H$1000,2,FALSE)</f>
        <v>#N/A</v>
      </c>
      <c r="ADC12" t="e">
        <f>VLOOKUP(ADA12,Information!$A$2:$H$1000,3,FALSE)</f>
        <v>#N/A</v>
      </c>
      <c r="ADI12">
        <f t="shared" si="65"/>
        <v>0</v>
      </c>
      <c r="ADM12" s="84"/>
      <c r="ADN12" s="41" t="e">
        <f>VLOOKUP(ADM12,Information!$A$2:$H$1000,2,FALSE)</f>
        <v>#N/A</v>
      </c>
      <c r="ADO12" t="e">
        <f>VLOOKUP(ADM12,Information!$A$2:$H$1000,3,FALSE)</f>
        <v>#N/A</v>
      </c>
      <c r="ADU12">
        <f t="shared" si="66"/>
        <v>0</v>
      </c>
      <c r="ADY12" s="84"/>
      <c r="ADZ12" s="41" t="e">
        <f>VLOOKUP(ADY12,Information!$A$2:$H$1000,2,FALSE)</f>
        <v>#N/A</v>
      </c>
      <c r="AEA12" t="e">
        <f>VLOOKUP(ADY12,Information!$A$2:$H$1000,3,FALSE)</f>
        <v>#N/A</v>
      </c>
      <c r="AEG12">
        <f t="shared" si="67"/>
        <v>0</v>
      </c>
      <c r="AEK12" s="84"/>
      <c r="AEL12" s="41" t="e">
        <f>VLOOKUP(AEK12,Information!$A$2:$H$1000,2,FALSE)</f>
        <v>#N/A</v>
      </c>
      <c r="AEM12" t="e">
        <f>VLOOKUP(AEK12,Information!$A$2:$H$1000,3,FALSE)</f>
        <v>#N/A</v>
      </c>
      <c r="AES12">
        <f t="shared" si="68"/>
        <v>0</v>
      </c>
      <c r="AEW12" s="84"/>
      <c r="AEX12" s="41" t="e">
        <f>VLOOKUP(AEW12,Information!$A$2:$H$1000,2,FALSE)</f>
        <v>#N/A</v>
      </c>
      <c r="AEY12" t="e">
        <f>VLOOKUP(AEW12,Information!$A$2:$H$1000,3,FALSE)</f>
        <v>#N/A</v>
      </c>
      <c r="AFE12">
        <f t="shared" si="69"/>
        <v>0</v>
      </c>
      <c r="AFI12" s="84"/>
      <c r="AFJ12" s="41" t="e">
        <f>VLOOKUP(AFI12,Information!$A$2:$H$1000,2,FALSE)</f>
        <v>#N/A</v>
      </c>
      <c r="AFK12" t="e">
        <f>VLOOKUP(AFI12,Information!$A$2:$H$1000,3,FALSE)</f>
        <v>#N/A</v>
      </c>
      <c r="AFQ12">
        <f t="shared" si="70"/>
        <v>0</v>
      </c>
      <c r="AFU12" s="84"/>
      <c r="AFV12" s="41" t="e">
        <f>VLOOKUP(AFU12,Information!$A$2:$H$1000,2,FALSE)</f>
        <v>#N/A</v>
      </c>
      <c r="AFW12" t="e">
        <f>VLOOKUP(AFU12,Information!$A$2:$H$1000,3,FALSE)</f>
        <v>#N/A</v>
      </c>
      <c r="AGC12">
        <f t="shared" si="71"/>
        <v>0</v>
      </c>
      <c r="AGG12" s="84"/>
      <c r="AGH12" s="41" t="e">
        <f>VLOOKUP(AGG12,Information!$A$2:$H$1000,2,FALSE)</f>
        <v>#N/A</v>
      </c>
      <c r="AGI12" t="e">
        <f>VLOOKUP(AGG12,Information!$A$2:$H$1000,3,FALSE)</f>
        <v>#N/A</v>
      </c>
      <c r="AGO12">
        <f t="shared" si="72"/>
        <v>0</v>
      </c>
      <c r="AGS12" s="84"/>
      <c r="AGT12" s="41" t="e">
        <f>VLOOKUP(AGS12,Information!$A$2:$H$1000,2,FALSE)</f>
        <v>#N/A</v>
      </c>
      <c r="AGU12" t="e">
        <f>VLOOKUP(AGS12,Information!$A$2:$H$1000,3,FALSE)</f>
        <v>#N/A</v>
      </c>
      <c r="AHA12">
        <f t="shared" si="73"/>
        <v>0</v>
      </c>
      <c r="AHE12" s="84"/>
      <c r="AHF12" s="41" t="e">
        <f>VLOOKUP(AHE12,Information!$A$2:$H$1000,2,FALSE)</f>
        <v>#N/A</v>
      </c>
      <c r="AHG12" t="e">
        <f>VLOOKUP(AHE12,Information!$A$2:$H$1000,3,FALSE)</f>
        <v>#N/A</v>
      </c>
      <c r="AHM12">
        <f t="shared" si="74"/>
        <v>0</v>
      </c>
      <c r="AHQ12" s="84"/>
      <c r="AHR12" s="41" t="e">
        <f>VLOOKUP(AHQ12,Information!$A$2:$H$1000,2,FALSE)</f>
        <v>#N/A</v>
      </c>
      <c r="AHS12" t="e">
        <f>VLOOKUP(AHQ12,Information!$A$2:$H$1000,3,FALSE)</f>
        <v>#N/A</v>
      </c>
      <c r="AHY12">
        <f t="shared" si="75"/>
        <v>0</v>
      </c>
      <c r="AIC12" s="84"/>
      <c r="AID12" s="41" t="e">
        <f>VLOOKUP(AIC12,Information!$A$2:$H$1000,2,FALSE)</f>
        <v>#N/A</v>
      </c>
      <c r="AIE12" t="e">
        <f>VLOOKUP(AIC12,Information!$A$2:$H$1000,3,FALSE)</f>
        <v>#N/A</v>
      </c>
      <c r="AIK12">
        <f t="shared" si="76"/>
        <v>0</v>
      </c>
      <c r="AIO12" s="84"/>
      <c r="AIP12" s="41" t="e">
        <f>VLOOKUP(AIO12,Information!$A$2:$H$1000,2,FALSE)</f>
        <v>#N/A</v>
      </c>
      <c r="AIQ12" t="e">
        <f>VLOOKUP(AIO12,Information!$A$2:$H$1000,3,FALSE)</f>
        <v>#N/A</v>
      </c>
      <c r="AIW12">
        <f t="shared" si="77"/>
        <v>0</v>
      </c>
      <c r="AJA12" s="84"/>
      <c r="AJB12" s="41" t="e">
        <f>VLOOKUP(AJA12,Information!$A$2:$H$1000,2,FALSE)</f>
        <v>#N/A</v>
      </c>
      <c r="AJC12" t="e">
        <f>VLOOKUP(AJA12,Information!$A$2:$H$1000,3,FALSE)</f>
        <v>#N/A</v>
      </c>
      <c r="AJI12">
        <f t="shared" si="78"/>
        <v>0</v>
      </c>
      <c r="AJM12" s="84" t="s">
        <v>298</v>
      </c>
      <c r="AJN12" s="85" t="str">
        <f>VLOOKUP(AJM12,Information!$A$2:$H$1000,2,FALSE)</f>
        <v>unknown</v>
      </c>
      <c r="AJO12" s="67" t="str">
        <f>VLOOKUP(AJM12,Information!$A$2:$H$1000,3,FALSE)</f>
        <v>Porites</v>
      </c>
      <c r="AJP12" s="41">
        <v>50</v>
      </c>
      <c r="AJQ12" s="41">
        <v>40</v>
      </c>
      <c r="AJR12" s="41">
        <v>50</v>
      </c>
      <c r="AJS12" s="41">
        <v>5</v>
      </c>
      <c r="AJT12" s="41">
        <v>5</v>
      </c>
      <c r="AJU12">
        <f t="shared" si="79"/>
        <v>100</v>
      </c>
      <c r="AJV12" s="41">
        <v>10</v>
      </c>
      <c r="AJW12" s="41" t="s">
        <v>3755</v>
      </c>
      <c r="AJY12" s="84" t="s">
        <v>287</v>
      </c>
      <c r="AJZ12" s="85" t="str">
        <f>VLOOKUP(AJY12,Information!$A$2:$H$1000,2,FALSE)</f>
        <v>unknown</v>
      </c>
      <c r="AKA12" s="67" t="str">
        <f>VLOOKUP(AJY12,Information!$A$2:$H$1000,3,FALSE)</f>
        <v>Platygyra</v>
      </c>
      <c r="AKB12" s="41">
        <v>50</v>
      </c>
      <c r="AKC12" s="41">
        <v>40</v>
      </c>
      <c r="AKD12" s="41">
        <v>20</v>
      </c>
      <c r="AKF12" s="41">
        <v>40</v>
      </c>
      <c r="AKG12">
        <f t="shared" si="80"/>
        <v>100</v>
      </c>
      <c r="AKK12" s="84" t="s">
        <v>331</v>
      </c>
      <c r="AKL12" s="85" t="str">
        <f>VLOOKUP(AKK12,Information!$A$2:$H$1000,2,FALSE)</f>
        <v>unknown</v>
      </c>
      <c r="AKM12" s="67" t="str">
        <f>VLOOKUP(AKK12,Information!$A$2:$H$1000,3,FALSE)</f>
        <v>Seriatopora</v>
      </c>
      <c r="AKN12" s="41">
        <v>10</v>
      </c>
      <c r="AKO12" s="41">
        <v>90</v>
      </c>
      <c r="AKP12" s="41">
        <v>10</v>
      </c>
      <c r="AKS12">
        <f t="shared" si="81"/>
        <v>100</v>
      </c>
      <c r="AKW12" s="84" t="s">
        <v>298</v>
      </c>
      <c r="AKX12" s="85" t="str">
        <f>VLOOKUP(AKW12,Information!$A$2:$H$1000,2,FALSE)</f>
        <v>unknown</v>
      </c>
      <c r="AKY12" s="67" t="str">
        <f>VLOOKUP(AKW12,Information!$A$2:$H$1000,3,FALSE)</f>
        <v>Porites</v>
      </c>
      <c r="AKZ12" s="41">
        <v>5</v>
      </c>
      <c r="ALA12" s="41">
        <v>95</v>
      </c>
      <c r="ALB12" s="41">
        <v>5</v>
      </c>
      <c r="ALE12">
        <f t="shared" si="82"/>
        <v>100</v>
      </c>
      <c r="ALI12" s="157" t="s">
        <v>82</v>
      </c>
      <c r="ALJ12" s="85" t="str">
        <f>VLOOKUP(ALI12,Information!$A$2:$H$1000,2,FALSE)</f>
        <v>unknown</v>
      </c>
      <c r="ALK12" s="67" t="str">
        <f>VLOOKUP(ALI12,Information!$A$2:$H$1000,3,FALSE)</f>
        <v>Acropora</v>
      </c>
      <c r="ALL12" s="158">
        <v>15</v>
      </c>
      <c r="ALM12" s="158">
        <v>40</v>
      </c>
      <c r="ALN12" s="158">
        <v>60</v>
      </c>
      <c r="ALO12" s="159"/>
      <c r="ALP12" s="159"/>
      <c r="ALQ12">
        <f t="shared" si="83"/>
        <v>100</v>
      </c>
      <c r="ALR12" s="159"/>
      <c r="ALS12" s="159"/>
      <c r="ALT12" s="160"/>
      <c r="ALU12" s="157" t="s">
        <v>298</v>
      </c>
      <c r="ALV12" s="85" t="str">
        <f>VLOOKUP(ALU12,Information!$A$2:$H$1000,2,FALSE)</f>
        <v>unknown</v>
      </c>
      <c r="ALW12" s="67" t="str">
        <f>VLOOKUP(ALU12,Information!$A$2:$H$1000,3,FALSE)</f>
        <v>Porites</v>
      </c>
      <c r="ALX12" s="158">
        <v>25</v>
      </c>
      <c r="ALY12" s="158">
        <v>40</v>
      </c>
      <c r="ALZ12" s="158">
        <v>60</v>
      </c>
      <c r="AMA12" s="159"/>
      <c r="AMB12" s="159"/>
      <c r="AMC12" s="158">
        <v>100</v>
      </c>
      <c r="AMD12" s="159"/>
      <c r="AME12" s="159"/>
      <c r="AMF12" s="160"/>
      <c r="AMG12" s="157" t="s">
        <v>298</v>
      </c>
      <c r="AMH12" s="85" t="str">
        <f>VLOOKUP(AMG12,Information!$A$2:$H$1000,2,FALSE)</f>
        <v>unknown</v>
      </c>
      <c r="AMI12" s="67" t="str">
        <f>VLOOKUP(AMG12,Information!$A$2:$H$1000,3,FALSE)</f>
        <v>Porites</v>
      </c>
      <c r="AMJ12" s="158">
        <v>120</v>
      </c>
      <c r="AMK12" s="158">
        <v>50</v>
      </c>
      <c r="AML12" s="158">
        <v>40</v>
      </c>
      <c r="AMM12" s="159"/>
      <c r="AMN12" s="158">
        <v>10</v>
      </c>
      <c r="AMO12" s="158">
        <v>100</v>
      </c>
      <c r="AMP12" s="159"/>
      <c r="AMQ12" s="159"/>
      <c r="AMR12" s="160"/>
      <c r="AMS12" s="157" t="s">
        <v>217</v>
      </c>
      <c r="AMT12" s="85" t="str">
        <f>VLOOKUP(AMS12,Information!$A$2:$H$1000,2,FALSE)</f>
        <v>unknown</v>
      </c>
      <c r="AMU12" s="67" t="str">
        <f>VLOOKUP(AMS12,Information!$A$2:$H$1000,3,FALSE)</f>
        <v>Galaxea</v>
      </c>
      <c r="AMV12" s="158">
        <v>20</v>
      </c>
      <c r="AMW12" s="158">
        <v>95</v>
      </c>
      <c r="AMX12" s="158">
        <v>5</v>
      </c>
      <c r="AMY12" s="159"/>
      <c r="AMZ12" s="159"/>
      <c r="ANA12" s="158">
        <v>100</v>
      </c>
      <c r="ANB12" s="159"/>
      <c r="ANC12" s="159"/>
      <c r="AND12" s="160"/>
      <c r="ANE12" s="157" t="s">
        <v>82</v>
      </c>
      <c r="ANF12" s="85" t="str">
        <f>VLOOKUP(ANE12,Information!$A$2:$H$1000,2,FALSE)</f>
        <v>unknown</v>
      </c>
      <c r="ANG12" s="67" t="str">
        <f>VLOOKUP(ANE12,Information!$A$2:$H$1000,3,FALSE)</f>
        <v>Acropora</v>
      </c>
      <c r="ANH12" s="158">
        <v>80</v>
      </c>
      <c r="ANI12" s="158">
        <v>60</v>
      </c>
      <c r="ANJ12" s="158">
        <v>40</v>
      </c>
      <c r="ANK12" s="159"/>
      <c r="ANL12" s="159"/>
      <c r="ANM12" s="158">
        <v>100</v>
      </c>
      <c r="ANN12" s="159"/>
      <c r="ANO12" s="159"/>
      <c r="ANP12" s="160"/>
      <c r="ANQ12" s="157" t="s">
        <v>298</v>
      </c>
      <c r="ANR12" s="85" t="str">
        <f>VLOOKUP(ANQ12,Information!$A$2:$H$1000,2,FALSE)</f>
        <v>unknown</v>
      </c>
      <c r="ANS12" s="67" t="str">
        <f>VLOOKUP(ANQ12,Information!$A$2:$H$1000,3,FALSE)</f>
        <v>Porites</v>
      </c>
      <c r="ANT12" s="158">
        <v>30</v>
      </c>
      <c r="ANU12" s="158">
        <v>75</v>
      </c>
      <c r="ANV12" s="158">
        <v>20</v>
      </c>
      <c r="ANW12" s="158">
        <v>5</v>
      </c>
      <c r="ANX12" s="159"/>
      <c r="ANY12" s="158">
        <v>100</v>
      </c>
      <c r="ANZ12" s="161" t="s">
        <v>3758</v>
      </c>
      <c r="AOA12" s="161" t="s">
        <v>3756</v>
      </c>
      <c r="AOB12" s="160"/>
      <c r="AOC12" s="168" t="s">
        <v>270</v>
      </c>
      <c r="AOD12" s="85" t="str">
        <f>VLOOKUP(AOC12,Information!$A$2:$H$1000,2,FALSE)</f>
        <v>unknown</v>
      </c>
      <c r="AOE12" s="67" t="str">
        <f>VLOOKUP(AOC12,Information!$A$2:$H$1000,3,FALSE)</f>
        <v>Montipora</v>
      </c>
      <c r="AOF12" s="158">
        <v>20</v>
      </c>
      <c r="AOG12" s="158">
        <v>85</v>
      </c>
      <c r="AOH12" s="158">
        <v>5</v>
      </c>
      <c r="AOI12" s="158">
        <v>10</v>
      </c>
      <c r="AOJ12" s="159"/>
      <c r="AOK12" s="158">
        <v>100</v>
      </c>
      <c r="AOL12" s="161" t="s">
        <v>3764</v>
      </c>
      <c r="AOM12" s="199" t="s">
        <v>3765</v>
      </c>
      <c r="AON12" s="197"/>
      <c r="AOO12" s="84"/>
      <c r="AOP12" s="41" t="e">
        <f>VLOOKUP(AOO12,Information!$A$2:$H$1000,2,FALSE)</f>
        <v>#N/A</v>
      </c>
      <c r="AOQ12" t="e">
        <f>VLOOKUP(AOO12,Information!$A$2:$H$1000,3,FALSE)</f>
        <v>#N/A</v>
      </c>
      <c r="AOW12">
        <f t="shared" si="84"/>
        <v>0</v>
      </c>
      <c r="APA12" s="84" t="s">
        <v>298</v>
      </c>
      <c r="APB12" s="85" t="str">
        <f>VLOOKUP(APA12,Information!$A$2:$H$1000,2,FALSE)</f>
        <v>unknown</v>
      </c>
      <c r="APC12" s="67" t="str">
        <f>VLOOKUP(APA12,Information!$A$2:$H$1000,3,FALSE)</f>
        <v>Porites</v>
      </c>
      <c r="APD12" s="41">
        <v>300</v>
      </c>
      <c r="APE12" s="41">
        <v>50</v>
      </c>
      <c r="APF12" s="41">
        <v>20</v>
      </c>
      <c r="APH12" s="41">
        <v>30</v>
      </c>
      <c r="API12">
        <f t="shared" si="85"/>
        <v>100</v>
      </c>
      <c r="APJ12" s="169" t="s">
        <v>3758</v>
      </c>
      <c r="APK12" s="169" t="s">
        <v>3756</v>
      </c>
      <c r="APM12" s="84"/>
      <c r="APN12" s="41" t="e">
        <f>VLOOKUP(APM12,Information!$A$2:$H$1000,2,FALSE)</f>
        <v>#N/A</v>
      </c>
      <c r="APO12" t="e">
        <f>VLOOKUP(APM12,Information!$A$2:$H$1000,3,FALSE)</f>
        <v>#N/A</v>
      </c>
      <c r="APU12">
        <f t="shared" si="86"/>
        <v>0</v>
      </c>
      <c r="APY12" s="84"/>
      <c r="APZ12" s="41" t="e">
        <f>VLOOKUP(APY12,Information!$A$2:$H$1000,2,FALSE)</f>
        <v>#N/A</v>
      </c>
      <c r="AQA12" t="e">
        <f>VLOOKUP(APY12,Information!$A$2:$H$1000,3,FALSE)</f>
        <v>#N/A</v>
      </c>
      <c r="AQG12">
        <f t="shared" si="87"/>
        <v>0</v>
      </c>
      <c r="AQK12" s="84"/>
      <c r="AQL12" s="41" t="e">
        <f>VLOOKUP(AQK12,Information!$A$2:$H$1000,2,FALSE)</f>
        <v>#N/A</v>
      </c>
      <c r="AQM12" t="e">
        <f>VLOOKUP(AQK12,Information!$A$2:$H$1000,3,FALSE)</f>
        <v>#N/A</v>
      </c>
      <c r="AQS12">
        <f t="shared" si="88"/>
        <v>0</v>
      </c>
      <c r="AQW12" s="84"/>
      <c r="AQX12" s="41" t="e">
        <f>VLOOKUP(AQW12,Information!$A$2:$H$1000,2,FALSE)</f>
        <v>#N/A</v>
      </c>
      <c r="AQY12" t="e">
        <f>VLOOKUP(AQW12,Information!$A$2:$H$1000,3,FALSE)</f>
        <v>#N/A</v>
      </c>
      <c r="ARE12">
        <f t="shared" si="89"/>
        <v>0</v>
      </c>
      <c r="ARI12" s="84"/>
      <c r="ARJ12" s="41" t="e">
        <f>VLOOKUP(ARI12,Information!$A$2:$H$1000,2,FALSE)</f>
        <v>#N/A</v>
      </c>
      <c r="ARK12" t="e">
        <f>VLOOKUP(ARI12,Information!$A$2:$H$1000,3,FALSE)</f>
        <v>#N/A</v>
      </c>
      <c r="ARQ12">
        <f t="shared" si="90"/>
        <v>0</v>
      </c>
      <c r="ARU12" s="84"/>
      <c r="ARV12" s="41" t="e">
        <f>VLOOKUP(ARU12,Information!$A$2:$H$1000,2,FALSE)</f>
        <v>#N/A</v>
      </c>
      <c r="ARW12" t="e">
        <f>VLOOKUP(ARU12,Information!$A$2:$H$1000,3,FALSE)</f>
        <v>#N/A</v>
      </c>
      <c r="ASC12">
        <f t="shared" si="91"/>
        <v>0</v>
      </c>
      <c r="ASG12" s="84" t="s">
        <v>298</v>
      </c>
      <c r="ASH12" s="85" t="str">
        <f>VLOOKUP(ASG12,Information!$A$2:$H$1000,2,FALSE)</f>
        <v>unknown</v>
      </c>
      <c r="ASI12" s="67" t="str">
        <f>VLOOKUP(ASG12,Information!$A$2:$H$1000,3,FALSE)</f>
        <v>Porites</v>
      </c>
      <c r="ASJ12" s="41">
        <v>15</v>
      </c>
      <c r="ASK12" s="41">
        <v>95</v>
      </c>
      <c r="ASL12" s="41">
        <v>5</v>
      </c>
      <c r="ASO12">
        <f t="shared" si="92"/>
        <v>100</v>
      </c>
      <c r="ASS12" s="84"/>
      <c r="AST12" s="41" t="e">
        <f>VLOOKUP(ASS12,Information!$A$2:$H$1000,2,FALSE)</f>
        <v>#N/A</v>
      </c>
      <c r="ASU12" t="e">
        <f>VLOOKUP(ASS12,Information!$A$2:$H$1000,3,FALSE)</f>
        <v>#N/A</v>
      </c>
      <c r="ATA12">
        <f t="shared" si="93"/>
        <v>0</v>
      </c>
    </row>
    <row r="13" spans="1:1200" ht="15.75" customHeight="1">
      <c r="A13" s="84"/>
      <c r="B13" s="41" t="e">
        <f>VLOOKUP(A13,Information!$A$2:$H$1000,2,FALSE)</f>
        <v>#N/A</v>
      </c>
      <c r="C13" t="e">
        <f>VLOOKUP(A13,Information!$A$2:$H$1000,3,FALSE)</f>
        <v>#N/A</v>
      </c>
      <c r="I13">
        <f t="shared" si="0"/>
        <v>0</v>
      </c>
      <c r="M13" s="84"/>
      <c r="N13" s="41" t="e">
        <f>VLOOKUP(M13,Information!$A$2:$H$1000,2,FALSE)</f>
        <v>#N/A</v>
      </c>
      <c r="O13" t="e">
        <f>VLOOKUP(M13,Information!$A$2:$H$1000,3,FALSE)</f>
        <v>#N/A</v>
      </c>
      <c r="U13">
        <f t="shared" si="1"/>
        <v>0</v>
      </c>
      <c r="Y13" s="84"/>
      <c r="Z13" s="41" t="e">
        <f>VLOOKUP(Y13,Information!$A$2:$H$1000,2,FALSE)</f>
        <v>#N/A</v>
      </c>
      <c r="AA13" t="e">
        <f>VLOOKUP(Y13,Information!$A$2:$H$1000,3,FALSE)</f>
        <v>#N/A</v>
      </c>
      <c r="AG13">
        <f t="shared" si="2"/>
        <v>0</v>
      </c>
      <c r="AK13" s="84"/>
      <c r="AL13" s="41" t="e">
        <f>VLOOKUP(AK13,Information!$A$2:$H$1000,2,FALSE)</f>
        <v>#N/A</v>
      </c>
      <c r="AM13" t="e">
        <f>VLOOKUP(AK13,Information!$A$2:$H$1000,3,FALSE)</f>
        <v>#N/A</v>
      </c>
      <c r="AS13">
        <f t="shared" si="3"/>
        <v>0</v>
      </c>
      <c r="AW13" s="84"/>
      <c r="AX13" s="41" t="e">
        <f>VLOOKUP(AW13,Information!$A$2:$H$1000,2,FALSE)</f>
        <v>#N/A</v>
      </c>
      <c r="AY13" t="e">
        <f>VLOOKUP(AW13,Information!$A$2:$H$1000,3,FALSE)</f>
        <v>#N/A</v>
      </c>
      <c r="BE13">
        <f t="shared" si="4"/>
        <v>0</v>
      </c>
      <c r="BI13" s="84"/>
      <c r="BJ13" s="41" t="e">
        <f>VLOOKUP(BI13,Information!$A$2:$H$1000,2,FALSE)</f>
        <v>#N/A</v>
      </c>
      <c r="BK13" t="e">
        <f>VLOOKUP(BI13,Information!$A$2:$H$1000,3,FALSE)</f>
        <v>#N/A</v>
      </c>
      <c r="BQ13">
        <f t="shared" si="5"/>
        <v>0</v>
      </c>
      <c r="BU13" s="84"/>
      <c r="BV13" s="41" t="e">
        <f>VLOOKUP(BU13,Information!$A$2:$H$1000,2,FALSE)</f>
        <v>#N/A</v>
      </c>
      <c r="BW13" t="e">
        <f>VLOOKUP(BU13,Information!$A$2:$H$1000,3,FALSE)</f>
        <v>#N/A</v>
      </c>
      <c r="CC13">
        <f t="shared" si="6"/>
        <v>0</v>
      </c>
      <c r="CG13" s="84"/>
      <c r="CH13" s="41" t="e">
        <f>VLOOKUP(CG13,Information!$A$2:$H$1000,2,FALSE)</f>
        <v>#N/A</v>
      </c>
      <c r="CI13" t="e">
        <f>VLOOKUP(CG13,Information!$A$2:$H$1000,3,FALSE)</f>
        <v>#N/A</v>
      </c>
      <c r="CO13">
        <f t="shared" si="7"/>
        <v>0</v>
      </c>
      <c r="CS13" s="84"/>
      <c r="CT13" s="41" t="e">
        <f>VLOOKUP(CS13,Information!$A$2:$H$1000,2,FALSE)</f>
        <v>#N/A</v>
      </c>
      <c r="CU13" t="e">
        <f>VLOOKUP(CS13,Information!$A$2:$H$1000,3,FALSE)</f>
        <v>#N/A</v>
      </c>
      <c r="DA13">
        <f t="shared" si="8"/>
        <v>0</v>
      </c>
      <c r="DE13" s="84"/>
      <c r="DF13" s="41" t="e">
        <f>VLOOKUP(DE13,Information!$A$2:$H$1000,2,FALSE)</f>
        <v>#N/A</v>
      </c>
      <c r="DG13" t="e">
        <f>VLOOKUP(DE13,Information!$A$2:$H$1000,3,FALSE)</f>
        <v>#N/A</v>
      </c>
      <c r="DM13">
        <f t="shared" si="9"/>
        <v>0</v>
      </c>
      <c r="DQ13" s="84"/>
      <c r="DR13" s="41" t="e">
        <f>VLOOKUP(DQ13,Information!$A$2:$H$1000,2,FALSE)</f>
        <v>#N/A</v>
      </c>
      <c r="DS13" t="e">
        <f>VLOOKUP(DQ13,Information!$A$2:$H$1000,3,FALSE)</f>
        <v>#N/A</v>
      </c>
      <c r="DY13">
        <f t="shared" si="10"/>
        <v>0</v>
      </c>
      <c r="EC13" s="84"/>
      <c r="ED13" s="41" t="e">
        <f>VLOOKUP(EC13,Information!$A$2:$H$1000,2,FALSE)</f>
        <v>#N/A</v>
      </c>
      <c r="EE13" t="e">
        <f>VLOOKUP(EC13,Information!$A$2:$H$1000,3,FALSE)</f>
        <v>#N/A</v>
      </c>
      <c r="EK13">
        <f t="shared" si="11"/>
        <v>0</v>
      </c>
      <c r="EO13" s="84"/>
      <c r="EP13" s="41" t="e">
        <f>VLOOKUP(EO13,Information!$A$2:$H$1000,2,FALSE)</f>
        <v>#N/A</v>
      </c>
      <c r="EQ13" t="e">
        <f>VLOOKUP(EO13,Information!$A$2:$H$1000,3,FALSE)</f>
        <v>#N/A</v>
      </c>
      <c r="EW13">
        <f t="shared" si="12"/>
        <v>0</v>
      </c>
      <c r="FA13" s="84"/>
      <c r="FB13" s="41" t="e">
        <f>VLOOKUP(FA13,Information!$A$2:$H$1000,2,FALSE)</f>
        <v>#N/A</v>
      </c>
      <c r="FC13" t="e">
        <f>VLOOKUP(FA13,Information!$A$2:$H$1000,3,FALSE)</f>
        <v>#N/A</v>
      </c>
      <c r="FI13">
        <f t="shared" si="13"/>
        <v>0</v>
      </c>
      <c r="FM13" s="84"/>
      <c r="FN13" s="41" t="e">
        <f>VLOOKUP(FM13,Information!$A$2:$H$1000,2,FALSE)</f>
        <v>#N/A</v>
      </c>
      <c r="FO13" t="e">
        <f>VLOOKUP(FM13,Information!$A$2:$H$1000,3,FALSE)</f>
        <v>#N/A</v>
      </c>
      <c r="FU13">
        <f t="shared" si="14"/>
        <v>0</v>
      </c>
      <c r="FY13" s="84"/>
      <c r="FZ13" s="41" t="e">
        <f>VLOOKUP(FY13,Information!$A$2:$H$1000,2,FALSE)</f>
        <v>#N/A</v>
      </c>
      <c r="GA13" t="e">
        <f>VLOOKUP(FY13,Information!$A$2:$H$1000,3,FALSE)</f>
        <v>#N/A</v>
      </c>
      <c r="GG13">
        <f t="shared" si="15"/>
        <v>0</v>
      </c>
      <c r="GK13" s="84"/>
      <c r="GL13" s="41" t="e">
        <f>VLOOKUP(GK13,Information!$A$2:$H$1000,2,FALSE)</f>
        <v>#N/A</v>
      </c>
      <c r="GM13" t="e">
        <f>VLOOKUP(GK13,Information!$A$2:$H$1000,3,FALSE)</f>
        <v>#N/A</v>
      </c>
      <c r="GS13">
        <f t="shared" si="16"/>
        <v>0</v>
      </c>
      <c r="GW13" s="84"/>
      <c r="GX13" s="41" t="e">
        <f>VLOOKUP(GW13,Information!$A$2:$H$1000,2,FALSE)</f>
        <v>#N/A</v>
      </c>
      <c r="GY13" t="e">
        <f>VLOOKUP(GW13,Information!$A$2:$H$1000,3,FALSE)</f>
        <v>#N/A</v>
      </c>
      <c r="HE13">
        <f t="shared" si="17"/>
        <v>0</v>
      </c>
      <c r="HI13" s="84"/>
      <c r="HJ13" s="41" t="e">
        <f>VLOOKUP(HI13,Information!$A$2:$H$1000,2,FALSE)</f>
        <v>#N/A</v>
      </c>
      <c r="HK13" t="e">
        <f>VLOOKUP(HI13,Information!$A$2:$H$1000,3,FALSE)</f>
        <v>#N/A</v>
      </c>
      <c r="HQ13">
        <f t="shared" si="18"/>
        <v>0</v>
      </c>
      <c r="HU13" s="84"/>
      <c r="HV13" s="41" t="e">
        <f>VLOOKUP(HU13,Information!$A$2:$H$1000,2,FALSE)</f>
        <v>#N/A</v>
      </c>
      <c r="HW13" t="e">
        <f>VLOOKUP(HU13,Information!$A$2:$H$1000,3,FALSE)</f>
        <v>#N/A</v>
      </c>
      <c r="IC13">
        <f t="shared" si="19"/>
        <v>0</v>
      </c>
      <c r="IG13" s="84"/>
      <c r="IH13" s="41" t="e">
        <f>VLOOKUP(IG13,Information!$A$2:$H$1000,2,FALSE)</f>
        <v>#N/A</v>
      </c>
      <c r="II13" t="e">
        <f>VLOOKUP(IG13,Information!$A$2:$H$1000,3,FALSE)</f>
        <v>#N/A</v>
      </c>
      <c r="IO13">
        <f t="shared" si="20"/>
        <v>0</v>
      </c>
      <c r="IS13" s="84"/>
      <c r="IT13" s="41" t="e">
        <f>VLOOKUP(IS13,Information!$A$2:$H$1000,2,FALSE)</f>
        <v>#N/A</v>
      </c>
      <c r="IU13" t="e">
        <f>VLOOKUP(IS13,Information!$A$2:$H$1000,3,FALSE)</f>
        <v>#N/A</v>
      </c>
      <c r="JA13">
        <f t="shared" si="21"/>
        <v>0</v>
      </c>
      <c r="JE13" s="84"/>
      <c r="JF13" s="41" t="e">
        <f>VLOOKUP(JE13,Information!$A$2:$H$1000,2,FALSE)</f>
        <v>#N/A</v>
      </c>
      <c r="JG13" t="e">
        <f>VLOOKUP(JE13,Information!$A$2:$H$1000,3,FALSE)</f>
        <v>#N/A</v>
      </c>
      <c r="JM13">
        <f t="shared" si="22"/>
        <v>0</v>
      </c>
      <c r="JQ13" s="84"/>
      <c r="JR13" s="41" t="e">
        <f>VLOOKUP(JQ13,Information!$A$2:$H$1000,2,FALSE)</f>
        <v>#N/A</v>
      </c>
      <c r="JS13" t="e">
        <f>VLOOKUP(JQ13,Information!$A$2:$H$1000,3,FALSE)</f>
        <v>#N/A</v>
      </c>
      <c r="JY13">
        <f t="shared" si="23"/>
        <v>0</v>
      </c>
      <c r="KC13" s="84"/>
      <c r="KD13" s="41" t="e">
        <f>VLOOKUP(KC13,Information!$A$2:$H$1000,2,FALSE)</f>
        <v>#N/A</v>
      </c>
      <c r="KE13" t="e">
        <f>VLOOKUP(KC13,Information!$A$2:$H$1000,3,FALSE)</f>
        <v>#N/A</v>
      </c>
      <c r="KK13">
        <f t="shared" si="24"/>
        <v>0</v>
      </c>
      <c r="KO13" s="84"/>
      <c r="KP13" s="41" t="e">
        <f>VLOOKUP(KO13,Information!$A$2:$H$1000,2,FALSE)</f>
        <v>#N/A</v>
      </c>
      <c r="KQ13" t="e">
        <f>VLOOKUP(KO13,Information!$A$2:$H$1000,3,FALSE)</f>
        <v>#N/A</v>
      </c>
      <c r="KW13">
        <f t="shared" si="25"/>
        <v>0</v>
      </c>
      <c r="LA13" s="84"/>
      <c r="LB13" s="41" t="e">
        <f>VLOOKUP(LA13,Information!$A$2:$H$1000,2,FALSE)</f>
        <v>#N/A</v>
      </c>
      <c r="LC13" t="e">
        <f>VLOOKUP(LA13,Information!$A$2:$H$1000,3,FALSE)</f>
        <v>#N/A</v>
      </c>
      <c r="LI13">
        <f t="shared" si="26"/>
        <v>0</v>
      </c>
      <c r="LM13" s="84"/>
      <c r="LN13" s="41" t="e">
        <f>VLOOKUP(LM13,Information!$A$2:$H$1000,2,FALSE)</f>
        <v>#N/A</v>
      </c>
      <c r="LO13" t="e">
        <f>VLOOKUP(LM13,Information!$A$2:$H$1000,3,FALSE)</f>
        <v>#N/A</v>
      </c>
      <c r="LU13">
        <f t="shared" si="27"/>
        <v>0</v>
      </c>
      <c r="LY13" s="84"/>
      <c r="LZ13" s="41" t="e">
        <f>VLOOKUP(LY13,Information!$A$2:$H$1000,2,FALSE)</f>
        <v>#N/A</v>
      </c>
      <c r="MA13" t="e">
        <f>VLOOKUP(LY13,Information!$A$2:$H$1000,3,FALSE)</f>
        <v>#N/A</v>
      </c>
      <c r="MG13">
        <f t="shared" si="28"/>
        <v>0</v>
      </c>
      <c r="MK13" s="84"/>
      <c r="ML13" s="41" t="e">
        <f>VLOOKUP(MK13,Information!$A$2:$H$1000,2,FALSE)</f>
        <v>#N/A</v>
      </c>
      <c r="MM13" t="e">
        <f>VLOOKUP(MK13,Information!$A$2:$H$1000,3,FALSE)</f>
        <v>#N/A</v>
      </c>
      <c r="MS13">
        <f t="shared" si="29"/>
        <v>0</v>
      </c>
      <c r="MW13" s="84"/>
      <c r="MX13" s="41" t="e">
        <f>VLOOKUP(MW13,Information!$A$2:$H$1000,2,FALSE)</f>
        <v>#N/A</v>
      </c>
      <c r="MY13" t="e">
        <f>VLOOKUP(MW13,Information!$A$2:$H$1000,3,FALSE)</f>
        <v>#N/A</v>
      </c>
      <c r="NE13">
        <f t="shared" si="30"/>
        <v>0</v>
      </c>
      <c r="NI13" s="84"/>
      <c r="NJ13" s="41" t="e">
        <f>VLOOKUP(NI13,Information!$A$2:$H$1000,2,FALSE)</f>
        <v>#N/A</v>
      </c>
      <c r="NK13" t="e">
        <f>VLOOKUP(NI13,Information!$A$2:$H$1000,3,FALSE)</f>
        <v>#N/A</v>
      </c>
      <c r="NQ13">
        <f t="shared" si="31"/>
        <v>0</v>
      </c>
      <c r="NU13" s="84"/>
      <c r="NV13" s="41" t="e">
        <f>VLOOKUP(NU13,Information!$A$2:$H$1000,2,FALSE)</f>
        <v>#N/A</v>
      </c>
      <c r="NW13" t="e">
        <f>VLOOKUP(NU13,Information!$A$2:$H$1000,3,FALSE)</f>
        <v>#N/A</v>
      </c>
      <c r="OC13">
        <f t="shared" si="32"/>
        <v>0</v>
      </c>
      <c r="OG13" s="84"/>
      <c r="OH13" s="41" t="e">
        <f>VLOOKUP(OG13,Information!$A$2:$H$1000,2,FALSE)</f>
        <v>#N/A</v>
      </c>
      <c r="OI13" t="e">
        <f>VLOOKUP(OG13,Information!$A$2:$H$1000,3,FALSE)</f>
        <v>#N/A</v>
      </c>
      <c r="OO13">
        <f t="shared" si="33"/>
        <v>0</v>
      </c>
      <c r="OS13" s="84"/>
      <c r="OT13" s="41" t="e">
        <f>VLOOKUP(OS13,Information!$A$2:$H$1000,2,FALSE)</f>
        <v>#N/A</v>
      </c>
      <c r="OU13" t="e">
        <f>VLOOKUP(OS13,Information!$A$2:$H$1000,3,FALSE)</f>
        <v>#N/A</v>
      </c>
      <c r="PA13">
        <f t="shared" si="34"/>
        <v>0</v>
      </c>
      <c r="PE13" s="84"/>
      <c r="PF13" s="41" t="e">
        <f>VLOOKUP(PE13,Information!$A$2:$H$1000,2,FALSE)</f>
        <v>#N/A</v>
      </c>
      <c r="PG13" t="e">
        <f>VLOOKUP(PE13,Information!$A$2:$H$1000,3,FALSE)</f>
        <v>#N/A</v>
      </c>
      <c r="PM13">
        <f t="shared" si="35"/>
        <v>0</v>
      </c>
      <c r="PQ13" s="84"/>
      <c r="PR13" s="41" t="e">
        <f>VLOOKUP(PQ13,Information!$A$2:$H$1000,2,FALSE)</f>
        <v>#N/A</v>
      </c>
      <c r="PS13" t="e">
        <f>VLOOKUP(PQ13,Information!$A$2:$H$1000,3,FALSE)</f>
        <v>#N/A</v>
      </c>
      <c r="PY13">
        <f t="shared" si="36"/>
        <v>0</v>
      </c>
      <c r="QC13" s="84"/>
      <c r="QD13" s="41" t="e">
        <f>VLOOKUP(QC13,Information!$A$2:$H$1000,2,FALSE)</f>
        <v>#N/A</v>
      </c>
      <c r="QE13" t="e">
        <f>VLOOKUP(QC13,Information!$A$2:$H$1000,3,FALSE)</f>
        <v>#N/A</v>
      </c>
      <c r="QK13">
        <f t="shared" si="37"/>
        <v>0</v>
      </c>
      <c r="QO13" s="84"/>
      <c r="QP13" s="41" t="e">
        <f>VLOOKUP(QO13,Information!$A$2:$H$1000,2,FALSE)</f>
        <v>#N/A</v>
      </c>
      <c r="QQ13" t="e">
        <f>VLOOKUP(QO13,Information!$A$2:$H$1000,3,FALSE)</f>
        <v>#N/A</v>
      </c>
      <c r="QW13">
        <f t="shared" si="38"/>
        <v>0</v>
      </c>
      <c r="RA13" s="84"/>
      <c r="RB13" s="41" t="e">
        <f>VLOOKUP(RA13,Information!$A$2:$H$1000,2,FALSE)</f>
        <v>#N/A</v>
      </c>
      <c r="RC13" t="e">
        <f>VLOOKUP(RA13,Information!$A$2:$H$1000,3,FALSE)</f>
        <v>#N/A</v>
      </c>
      <c r="RI13">
        <f t="shared" si="39"/>
        <v>0</v>
      </c>
      <c r="RM13" s="84"/>
      <c r="RN13" s="41" t="e">
        <f>VLOOKUP(RM13,Information!$A$2:$H$1000,2,FALSE)</f>
        <v>#N/A</v>
      </c>
      <c r="RO13" t="e">
        <f>VLOOKUP(RM13,Information!$A$2:$H$1000,3,FALSE)</f>
        <v>#N/A</v>
      </c>
      <c r="RU13">
        <f t="shared" si="40"/>
        <v>0</v>
      </c>
      <c r="RY13" s="84"/>
      <c r="RZ13" s="41" t="e">
        <f>VLOOKUP(RY13,Information!$A$2:$H$1000,2,FALSE)</f>
        <v>#N/A</v>
      </c>
      <c r="SA13" t="e">
        <f>VLOOKUP(RY13,Information!$A$2:$H$1000,3,FALSE)</f>
        <v>#N/A</v>
      </c>
      <c r="SG13">
        <f t="shared" si="41"/>
        <v>0</v>
      </c>
      <c r="SK13" s="84"/>
      <c r="SL13" s="41" t="e">
        <f>VLOOKUP(SK13,Information!$A$2:$H$1000,2,FALSE)</f>
        <v>#N/A</v>
      </c>
      <c r="SM13" t="e">
        <f>VLOOKUP(SK13,Information!$A$2:$H$1000,3,FALSE)</f>
        <v>#N/A</v>
      </c>
      <c r="SS13">
        <f t="shared" si="42"/>
        <v>0</v>
      </c>
      <c r="SW13" s="84"/>
      <c r="SX13" s="41" t="e">
        <f>VLOOKUP(SW13,Information!$A$2:$H$1000,2,FALSE)</f>
        <v>#N/A</v>
      </c>
      <c r="SY13" t="e">
        <f>VLOOKUP(SW13,Information!$A$2:$H$1000,3,FALSE)</f>
        <v>#N/A</v>
      </c>
      <c r="TE13">
        <f t="shared" si="43"/>
        <v>0</v>
      </c>
      <c r="TI13" s="84"/>
      <c r="TJ13" s="41" t="e">
        <f>VLOOKUP(TI13,Information!$A$2:$H$1000,2,FALSE)</f>
        <v>#N/A</v>
      </c>
      <c r="TK13" t="e">
        <f>VLOOKUP(TI13,Information!$A$2:$H$1000,3,FALSE)</f>
        <v>#N/A</v>
      </c>
      <c r="TQ13">
        <f t="shared" si="44"/>
        <v>0</v>
      </c>
      <c r="TU13" s="84"/>
      <c r="TV13" s="41" t="e">
        <f>VLOOKUP(TU13,Information!$A$2:$H$1000,2,FALSE)</f>
        <v>#N/A</v>
      </c>
      <c r="TW13" t="e">
        <f>VLOOKUP(TU13,Information!$A$2:$H$1000,3,FALSE)</f>
        <v>#N/A</v>
      </c>
      <c r="UC13">
        <f t="shared" si="45"/>
        <v>0</v>
      </c>
      <c r="UG13" s="84"/>
      <c r="UH13" s="41" t="e">
        <f>VLOOKUP(UG13,Information!$A$2:$H$1000,2,FALSE)</f>
        <v>#N/A</v>
      </c>
      <c r="UI13" t="e">
        <f>VLOOKUP(UG13,Information!$A$2:$H$1000,3,FALSE)</f>
        <v>#N/A</v>
      </c>
      <c r="UO13">
        <f t="shared" si="46"/>
        <v>0</v>
      </c>
      <c r="US13" s="84"/>
      <c r="UT13" s="41" t="e">
        <f>VLOOKUP(US13,Information!$A$2:$H$1000,2,FALSE)</f>
        <v>#N/A</v>
      </c>
      <c r="UU13" t="e">
        <f>VLOOKUP(US13,Information!$A$2:$H$1000,3,FALSE)</f>
        <v>#N/A</v>
      </c>
      <c r="VA13">
        <f t="shared" si="47"/>
        <v>0</v>
      </c>
      <c r="VE13" s="84"/>
      <c r="VF13" s="41" t="e">
        <f>VLOOKUP(VE13,Information!$A$2:$H$1000,2,FALSE)</f>
        <v>#N/A</v>
      </c>
      <c r="VG13" t="e">
        <f>VLOOKUP(VE13,Information!$A$2:$H$1000,3,FALSE)</f>
        <v>#N/A</v>
      </c>
      <c r="VM13">
        <f t="shared" si="48"/>
        <v>0</v>
      </c>
      <c r="VQ13" s="84"/>
      <c r="VR13" s="41" t="e">
        <f>VLOOKUP(VQ13,Information!$A$2:$H$1000,2,FALSE)</f>
        <v>#N/A</v>
      </c>
      <c r="VS13" t="e">
        <f>VLOOKUP(VQ13,Information!$A$2:$H$1000,3,FALSE)</f>
        <v>#N/A</v>
      </c>
      <c r="VY13">
        <f t="shared" si="49"/>
        <v>0</v>
      </c>
      <c r="WC13" s="84"/>
      <c r="WD13" s="41" t="e">
        <f>VLOOKUP(WC13,Information!$A$2:$H$1000,2,FALSE)</f>
        <v>#N/A</v>
      </c>
      <c r="WE13" t="e">
        <f>VLOOKUP(WC13,Information!$A$2:$H$1000,3,FALSE)</f>
        <v>#N/A</v>
      </c>
      <c r="WK13">
        <f t="shared" si="50"/>
        <v>0</v>
      </c>
      <c r="WO13" s="84"/>
      <c r="WP13" s="41" t="e">
        <f>VLOOKUP(WO13,Information!$A$2:$H$1000,2,FALSE)</f>
        <v>#N/A</v>
      </c>
      <c r="WQ13" t="e">
        <f>VLOOKUP(WO13,Information!$A$2:$H$1000,3,FALSE)</f>
        <v>#N/A</v>
      </c>
      <c r="WW13">
        <f t="shared" si="51"/>
        <v>0</v>
      </c>
      <c r="XA13" s="84"/>
      <c r="XB13" s="41" t="e">
        <f>VLOOKUP(XA13,Information!$A$2:$H$1000,2,FALSE)</f>
        <v>#N/A</v>
      </c>
      <c r="XC13" t="e">
        <f>VLOOKUP(XA13,Information!$A$2:$H$1000,3,FALSE)</f>
        <v>#N/A</v>
      </c>
      <c r="XI13">
        <f t="shared" si="52"/>
        <v>0</v>
      </c>
      <c r="XM13" s="84"/>
      <c r="XN13" s="41" t="e">
        <f>VLOOKUP(XM13,Information!$A$2:$H$1000,2,FALSE)</f>
        <v>#N/A</v>
      </c>
      <c r="XO13" t="e">
        <f>VLOOKUP(XM13,Information!$A$2:$H$1000,3,FALSE)</f>
        <v>#N/A</v>
      </c>
      <c r="XU13">
        <f t="shared" si="53"/>
        <v>0</v>
      </c>
      <c r="XY13" s="84"/>
      <c r="XZ13" s="41" t="e">
        <f>VLOOKUP(XY13,Information!$A$2:$H$1000,2,FALSE)</f>
        <v>#N/A</v>
      </c>
      <c r="YA13" t="e">
        <f>VLOOKUP(XY13,Information!$A$2:$H$1000,3,FALSE)</f>
        <v>#N/A</v>
      </c>
      <c r="YG13">
        <f t="shared" si="54"/>
        <v>0</v>
      </c>
      <c r="YK13" s="84"/>
      <c r="YL13" s="41" t="e">
        <f>VLOOKUP(YK13,Information!$A$2:$H$1000,2,FALSE)</f>
        <v>#N/A</v>
      </c>
      <c r="YM13" t="e">
        <f>VLOOKUP(YK13,Information!$A$2:$H$1000,3,FALSE)</f>
        <v>#N/A</v>
      </c>
      <c r="YS13">
        <f t="shared" si="55"/>
        <v>0</v>
      </c>
      <c r="YW13" s="84"/>
      <c r="YX13" s="41" t="e">
        <f>VLOOKUP(YW13,Information!$A$2:$H$1000,2,FALSE)</f>
        <v>#N/A</v>
      </c>
      <c r="YY13" t="e">
        <f>VLOOKUP(YW13,Information!$A$2:$H$1000,3,FALSE)</f>
        <v>#N/A</v>
      </c>
      <c r="ZE13">
        <f t="shared" si="56"/>
        <v>0</v>
      </c>
      <c r="ZI13" s="84"/>
      <c r="ZJ13" s="41" t="e">
        <f>VLOOKUP(ZI13,Information!$A$2:$H$1000,2,FALSE)</f>
        <v>#N/A</v>
      </c>
      <c r="ZK13" t="e">
        <f>VLOOKUP(ZI13,Information!$A$2:$H$1000,3,FALSE)</f>
        <v>#N/A</v>
      </c>
      <c r="ZQ13">
        <f t="shared" si="57"/>
        <v>0</v>
      </c>
      <c r="ZU13" s="84"/>
      <c r="ZV13" s="41" t="e">
        <f>VLOOKUP(ZU13,Information!$A$2:$H$1000,2,FALSE)</f>
        <v>#N/A</v>
      </c>
      <c r="ZW13" t="e">
        <f>VLOOKUP(ZU13,Information!$A$2:$H$1000,3,FALSE)</f>
        <v>#N/A</v>
      </c>
      <c r="AAC13">
        <f t="shared" si="58"/>
        <v>0</v>
      </c>
      <c r="AAG13" s="84"/>
      <c r="AAH13" s="41" t="e">
        <f>VLOOKUP(AAG13,Information!$A$2:$H$1000,2,FALSE)</f>
        <v>#N/A</v>
      </c>
      <c r="AAI13" t="e">
        <f>VLOOKUP(AAG13,Information!$A$2:$H$1000,3,FALSE)</f>
        <v>#N/A</v>
      </c>
      <c r="AAO13">
        <f t="shared" si="59"/>
        <v>0</v>
      </c>
      <c r="AAS13" s="84"/>
      <c r="AAT13" s="41" t="e">
        <f>VLOOKUP(AAS13,Information!$A$2:$H$1000,2,FALSE)</f>
        <v>#N/A</v>
      </c>
      <c r="AAU13" t="e">
        <f>VLOOKUP(AAS13,Information!$A$2:$H$1000,3,FALSE)</f>
        <v>#N/A</v>
      </c>
      <c r="ABA13">
        <f t="shared" si="60"/>
        <v>0</v>
      </c>
      <c r="ABE13" s="84"/>
      <c r="ABF13" s="41" t="e">
        <f>VLOOKUP(ABE13,Information!$A$2:$H$1000,2,FALSE)</f>
        <v>#N/A</v>
      </c>
      <c r="ABG13" t="e">
        <f>VLOOKUP(ABE13,Information!$A$2:$H$1000,3,FALSE)</f>
        <v>#N/A</v>
      </c>
      <c r="ABM13">
        <f t="shared" si="61"/>
        <v>0</v>
      </c>
      <c r="ABQ13" s="84"/>
      <c r="ABR13" s="41" t="e">
        <f>VLOOKUP(ABQ13,Information!$A$2:$H$1000,2,FALSE)</f>
        <v>#N/A</v>
      </c>
      <c r="ABS13" t="e">
        <f>VLOOKUP(ABQ13,Information!$A$2:$H$1000,3,FALSE)</f>
        <v>#N/A</v>
      </c>
      <c r="ABY13">
        <f t="shared" si="62"/>
        <v>0</v>
      </c>
      <c r="ACC13" s="84"/>
      <c r="ACD13" s="41" t="e">
        <f>VLOOKUP(ACC13,Information!$A$2:$H$1000,2,FALSE)</f>
        <v>#N/A</v>
      </c>
      <c r="ACE13" t="e">
        <f>VLOOKUP(ACC13,Information!$A$2:$H$1000,3,FALSE)</f>
        <v>#N/A</v>
      </c>
      <c r="ACK13">
        <f t="shared" si="63"/>
        <v>0</v>
      </c>
      <c r="ACO13" s="84"/>
      <c r="ACP13" s="41" t="e">
        <f>VLOOKUP(ACO13,Information!$A$2:$H$1000,2,FALSE)</f>
        <v>#N/A</v>
      </c>
      <c r="ACQ13" t="e">
        <f>VLOOKUP(ACO13,Information!$A$2:$H$1000,3,FALSE)</f>
        <v>#N/A</v>
      </c>
      <c r="ACW13">
        <f t="shared" si="64"/>
        <v>0</v>
      </c>
      <c r="ADA13" s="84"/>
      <c r="ADB13" s="41" t="e">
        <f>VLOOKUP(ADA13,Information!$A$2:$H$1000,2,FALSE)</f>
        <v>#N/A</v>
      </c>
      <c r="ADC13" t="e">
        <f>VLOOKUP(ADA13,Information!$A$2:$H$1000,3,FALSE)</f>
        <v>#N/A</v>
      </c>
      <c r="ADI13">
        <f t="shared" si="65"/>
        <v>0</v>
      </c>
      <c r="ADM13" s="84"/>
      <c r="ADN13" s="41" t="e">
        <f>VLOOKUP(ADM13,Information!$A$2:$H$1000,2,FALSE)</f>
        <v>#N/A</v>
      </c>
      <c r="ADO13" t="e">
        <f>VLOOKUP(ADM13,Information!$A$2:$H$1000,3,FALSE)</f>
        <v>#N/A</v>
      </c>
      <c r="ADU13">
        <f t="shared" si="66"/>
        <v>0</v>
      </c>
      <c r="ADY13" s="84"/>
      <c r="ADZ13" s="41" t="e">
        <f>VLOOKUP(ADY13,Information!$A$2:$H$1000,2,FALSE)</f>
        <v>#N/A</v>
      </c>
      <c r="AEA13" t="e">
        <f>VLOOKUP(ADY13,Information!$A$2:$H$1000,3,FALSE)</f>
        <v>#N/A</v>
      </c>
      <c r="AEG13">
        <f t="shared" si="67"/>
        <v>0</v>
      </c>
      <c r="AEK13" s="84"/>
      <c r="AEL13" s="41" t="e">
        <f>VLOOKUP(AEK13,Information!$A$2:$H$1000,2,FALSE)</f>
        <v>#N/A</v>
      </c>
      <c r="AEM13" t="e">
        <f>VLOOKUP(AEK13,Information!$A$2:$H$1000,3,FALSE)</f>
        <v>#N/A</v>
      </c>
      <c r="AES13">
        <f t="shared" si="68"/>
        <v>0</v>
      </c>
      <c r="AEW13" s="84"/>
      <c r="AEX13" s="41" t="e">
        <f>VLOOKUP(AEW13,Information!$A$2:$H$1000,2,FALSE)</f>
        <v>#N/A</v>
      </c>
      <c r="AEY13" t="e">
        <f>VLOOKUP(AEW13,Information!$A$2:$H$1000,3,FALSE)</f>
        <v>#N/A</v>
      </c>
      <c r="AFE13">
        <f t="shared" si="69"/>
        <v>0</v>
      </c>
      <c r="AFI13" s="84"/>
      <c r="AFJ13" s="41" t="e">
        <f>VLOOKUP(AFI13,Information!$A$2:$H$1000,2,FALSE)</f>
        <v>#N/A</v>
      </c>
      <c r="AFK13" t="e">
        <f>VLOOKUP(AFI13,Information!$A$2:$H$1000,3,FALSE)</f>
        <v>#N/A</v>
      </c>
      <c r="AFQ13">
        <f t="shared" si="70"/>
        <v>0</v>
      </c>
      <c r="AFU13" s="84"/>
      <c r="AFV13" s="41" t="e">
        <f>VLOOKUP(AFU13,Information!$A$2:$H$1000,2,FALSE)</f>
        <v>#N/A</v>
      </c>
      <c r="AFW13" t="e">
        <f>VLOOKUP(AFU13,Information!$A$2:$H$1000,3,FALSE)</f>
        <v>#N/A</v>
      </c>
      <c r="AGC13">
        <f t="shared" si="71"/>
        <v>0</v>
      </c>
      <c r="AGG13" s="84"/>
      <c r="AGH13" s="41" t="e">
        <f>VLOOKUP(AGG13,Information!$A$2:$H$1000,2,FALSE)</f>
        <v>#N/A</v>
      </c>
      <c r="AGI13" t="e">
        <f>VLOOKUP(AGG13,Information!$A$2:$H$1000,3,FALSE)</f>
        <v>#N/A</v>
      </c>
      <c r="AGO13">
        <f t="shared" si="72"/>
        <v>0</v>
      </c>
      <c r="AGS13" s="84"/>
      <c r="AGT13" s="41" t="e">
        <f>VLOOKUP(AGS13,Information!$A$2:$H$1000,2,FALSE)</f>
        <v>#N/A</v>
      </c>
      <c r="AGU13" t="e">
        <f>VLOOKUP(AGS13,Information!$A$2:$H$1000,3,FALSE)</f>
        <v>#N/A</v>
      </c>
      <c r="AHA13">
        <f t="shared" si="73"/>
        <v>0</v>
      </c>
      <c r="AHE13" s="84"/>
      <c r="AHF13" s="41" t="e">
        <f>VLOOKUP(AHE13,Information!$A$2:$H$1000,2,FALSE)</f>
        <v>#N/A</v>
      </c>
      <c r="AHG13" t="e">
        <f>VLOOKUP(AHE13,Information!$A$2:$H$1000,3,FALSE)</f>
        <v>#N/A</v>
      </c>
      <c r="AHM13">
        <f t="shared" si="74"/>
        <v>0</v>
      </c>
      <c r="AHQ13" s="84"/>
      <c r="AHR13" s="41" t="e">
        <f>VLOOKUP(AHQ13,Information!$A$2:$H$1000,2,FALSE)</f>
        <v>#N/A</v>
      </c>
      <c r="AHS13" t="e">
        <f>VLOOKUP(AHQ13,Information!$A$2:$H$1000,3,FALSE)</f>
        <v>#N/A</v>
      </c>
      <c r="AHY13">
        <f t="shared" si="75"/>
        <v>0</v>
      </c>
      <c r="AIC13" s="84"/>
      <c r="AID13" s="41" t="e">
        <f>VLOOKUP(AIC13,Information!$A$2:$H$1000,2,FALSE)</f>
        <v>#N/A</v>
      </c>
      <c r="AIE13" t="e">
        <f>VLOOKUP(AIC13,Information!$A$2:$H$1000,3,FALSE)</f>
        <v>#N/A</v>
      </c>
      <c r="AIK13">
        <f t="shared" si="76"/>
        <v>0</v>
      </c>
      <c r="AIO13" s="84"/>
      <c r="AIP13" s="41" t="e">
        <f>VLOOKUP(AIO13,Information!$A$2:$H$1000,2,FALSE)</f>
        <v>#N/A</v>
      </c>
      <c r="AIQ13" t="e">
        <f>VLOOKUP(AIO13,Information!$A$2:$H$1000,3,FALSE)</f>
        <v>#N/A</v>
      </c>
      <c r="AIW13">
        <f t="shared" si="77"/>
        <v>0</v>
      </c>
      <c r="AJA13" s="84"/>
      <c r="AJB13" s="41" t="e">
        <f>VLOOKUP(AJA13,Information!$A$2:$H$1000,2,FALSE)</f>
        <v>#N/A</v>
      </c>
      <c r="AJC13" t="e">
        <f>VLOOKUP(AJA13,Information!$A$2:$H$1000,3,FALSE)</f>
        <v>#N/A</v>
      </c>
      <c r="AJI13">
        <f t="shared" si="78"/>
        <v>0</v>
      </c>
      <c r="AJM13" s="84" t="s">
        <v>298</v>
      </c>
      <c r="AJN13" s="85" t="str">
        <f>VLOOKUP(AJM13,Information!$A$2:$H$1000,2,FALSE)</f>
        <v>unknown</v>
      </c>
      <c r="AJO13" s="67" t="str">
        <f>VLOOKUP(AJM13,Information!$A$2:$H$1000,3,FALSE)</f>
        <v>Porites</v>
      </c>
      <c r="AJP13" s="41">
        <v>10</v>
      </c>
      <c r="AJQ13" s="41">
        <v>80</v>
      </c>
      <c r="AJR13" s="41">
        <v>20</v>
      </c>
      <c r="AJU13">
        <f t="shared" si="79"/>
        <v>100</v>
      </c>
      <c r="AJY13" s="84" t="s">
        <v>217</v>
      </c>
      <c r="AJZ13" s="85" t="str">
        <f>VLOOKUP(AJY13,Information!$A$2:$H$1000,2,FALSE)</f>
        <v>unknown</v>
      </c>
      <c r="AKA13" s="67" t="str">
        <f>VLOOKUP(AJY13,Information!$A$2:$H$1000,3,FALSE)</f>
        <v>Galaxea</v>
      </c>
      <c r="AKB13" s="41">
        <v>10</v>
      </c>
      <c r="AKC13" s="41">
        <v>90</v>
      </c>
      <c r="AKD13" s="41">
        <v>10</v>
      </c>
      <c r="AKG13">
        <f t="shared" si="80"/>
        <v>100</v>
      </c>
      <c r="AKK13" s="84" t="s">
        <v>331</v>
      </c>
      <c r="AKL13" s="85" t="str">
        <f>VLOOKUP(AKK13,Information!$A$2:$H$1000,2,FALSE)</f>
        <v>unknown</v>
      </c>
      <c r="AKM13" s="67" t="str">
        <f>VLOOKUP(AKK13,Information!$A$2:$H$1000,3,FALSE)</f>
        <v>Seriatopora</v>
      </c>
      <c r="AKN13" s="41">
        <v>10</v>
      </c>
      <c r="AKO13" s="41">
        <v>80</v>
      </c>
      <c r="AKP13" s="41">
        <v>20</v>
      </c>
      <c r="AKS13">
        <f t="shared" si="81"/>
        <v>100</v>
      </c>
      <c r="AKW13" s="84" t="s">
        <v>298</v>
      </c>
      <c r="AKX13" s="85" t="str">
        <f>VLOOKUP(AKW13,Information!$A$2:$H$1000,2,FALSE)</f>
        <v>unknown</v>
      </c>
      <c r="AKY13" s="67" t="str">
        <f>VLOOKUP(AKW13,Information!$A$2:$H$1000,3,FALSE)</f>
        <v>Porites</v>
      </c>
      <c r="AKZ13" s="41">
        <v>5</v>
      </c>
      <c r="ALA13" s="41">
        <v>95</v>
      </c>
      <c r="ALB13" s="41">
        <v>5</v>
      </c>
      <c r="ALE13">
        <f t="shared" si="82"/>
        <v>100</v>
      </c>
      <c r="ALI13" s="157" t="s">
        <v>340</v>
      </c>
      <c r="ALJ13" s="85" t="str">
        <f>VLOOKUP(ALI13,Information!$A$2:$H$1000,2,FALSE)</f>
        <v>unknown</v>
      </c>
      <c r="ALK13" s="67" t="str">
        <f>VLOOKUP(ALI13,Information!$A$2:$H$1000,3,FALSE)</f>
        <v>Stylophora</v>
      </c>
      <c r="ALL13" s="158">
        <v>10</v>
      </c>
      <c r="ALM13" s="158">
        <v>80</v>
      </c>
      <c r="ALN13" s="158">
        <v>20</v>
      </c>
      <c r="ALO13" s="159"/>
      <c r="ALP13" s="159"/>
      <c r="ALQ13">
        <f t="shared" si="83"/>
        <v>100</v>
      </c>
      <c r="ALR13" s="159"/>
      <c r="ALS13" s="159"/>
      <c r="ALT13" s="160"/>
      <c r="ALU13" s="157" t="s">
        <v>298</v>
      </c>
      <c r="ALV13" s="85" t="str">
        <f>VLOOKUP(ALU13,Information!$A$2:$H$1000,2,FALSE)</f>
        <v>unknown</v>
      </c>
      <c r="ALW13" s="67" t="str">
        <f>VLOOKUP(ALU13,Information!$A$2:$H$1000,3,FALSE)</f>
        <v>Porites</v>
      </c>
      <c r="ALX13" s="158">
        <v>50</v>
      </c>
      <c r="ALY13" s="158">
        <v>90</v>
      </c>
      <c r="ALZ13" s="158">
        <v>5</v>
      </c>
      <c r="AMA13" s="158">
        <v>5</v>
      </c>
      <c r="AMB13" s="159"/>
      <c r="AMC13" s="158">
        <v>100</v>
      </c>
      <c r="AMD13" s="158">
        <v>20</v>
      </c>
      <c r="AME13" s="161" t="s">
        <v>3755</v>
      </c>
      <c r="AMF13" s="160"/>
      <c r="AMG13" s="157" t="s">
        <v>82</v>
      </c>
      <c r="AMH13" s="85" t="str">
        <f>VLOOKUP(AMG13,Information!$A$2:$H$1000,2,FALSE)</f>
        <v>unknown</v>
      </c>
      <c r="AMI13" s="67" t="str">
        <f>VLOOKUP(AMG13,Information!$A$2:$H$1000,3,FALSE)</f>
        <v>Acropora</v>
      </c>
      <c r="AMJ13" s="158">
        <v>110</v>
      </c>
      <c r="AMK13" s="158">
        <v>70</v>
      </c>
      <c r="AML13" s="158">
        <v>30</v>
      </c>
      <c r="AMM13" s="159"/>
      <c r="AMN13" s="159"/>
      <c r="AMO13" s="158">
        <v>100</v>
      </c>
      <c r="AMP13" s="159"/>
      <c r="AMQ13" s="159"/>
      <c r="AMR13" s="160"/>
      <c r="AMS13" s="157" t="s">
        <v>155</v>
      </c>
      <c r="AMT13" s="85" t="str">
        <f>VLOOKUP(AMS13,Information!$A$2:$H$1000,2,FALSE)</f>
        <v>unknown</v>
      </c>
      <c r="AMU13" s="67" t="str">
        <f>VLOOKUP(AMS13,Information!$A$2:$H$1000,3,FALSE)</f>
        <v>Coscinaraea</v>
      </c>
      <c r="AMV13" s="158">
        <v>30</v>
      </c>
      <c r="AMW13" s="158">
        <v>85</v>
      </c>
      <c r="AMX13" s="158">
        <v>10</v>
      </c>
      <c r="AMY13" s="159"/>
      <c r="AMZ13" s="158">
        <v>5</v>
      </c>
      <c r="ANA13" s="158">
        <v>100</v>
      </c>
      <c r="ANB13" s="159"/>
      <c r="ANC13" s="159"/>
      <c r="AND13" s="160"/>
      <c r="ANE13" s="157" t="s">
        <v>281</v>
      </c>
      <c r="ANF13" s="85" t="str">
        <f>VLOOKUP(ANE13,Information!$A$2:$H$1000,2,FALSE)</f>
        <v>unknown</v>
      </c>
      <c r="ANG13" s="67" t="str">
        <f>VLOOKUP(ANE13,Information!$A$2:$H$1000,3,FALSE)</f>
        <v>Pavona</v>
      </c>
      <c r="ANH13" s="158">
        <v>15</v>
      </c>
      <c r="ANI13" s="158">
        <v>95</v>
      </c>
      <c r="ANJ13" s="158">
        <v>5</v>
      </c>
      <c r="ANK13" s="159"/>
      <c r="ANL13" s="159"/>
      <c r="ANM13" s="158">
        <v>100</v>
      </c>
      <c r="ANN13" s="159"/>
      <c r="ANO13" s="159"/>
      <c r="ANP13" s="160"/>
      <c r="ANQ13" s="157" t="s">
        <v>289</v>
      </c>
      <c r="ANR13" s="85" t="str">
        <f>VLOOKUP(ANQ13,Information!$A$2:$H$1000,2,FALSE)</f>
        <v>unknown</v>
      </c>
      <c r="ANS13" s="67" t="str">
        <f>VLOOKUP(ANQ13,Information!$A$2:$H$1000,3,FALSE)</f>
        <v>Pocillopora</v>
      </c>
      <c r="ANT13" s="158">
        <v>30</v>
      </c>
      <c r="ANU13" s="158">
        <v>70</v>
      </c>
      <c r="ANV13" s="158">
        <v>30</v>
      </c>
      <c r="ANW13" s="159"/>
      <c r="ANX13" s="159"/>
      <c r="ANY13" s="158">
        <v>100</v>
      </c>
      <c r="ANZ13" s="159"/>
      <c r="AOA13" s="159"/>
      <c r="AOB13" s="160"/>
      <c r="AOC13" s="157" t="s">
        <v>82</v>
      </c>
      <c r="AOD13" s="85" t="str">
        <f>VLOOKUP(AOC13,Information!$A$2:$H$1000,2,FALSE)</f>
        <v>unknown</v>
      </c>
      <c r="AOE13" s="67" t="str">
        <f>VLOOKUP(AOC13,Information!$A$2:$H$1000,3,FALSE)</f>
        <v>Acropora</v>
      </c>
      <c r="AOF13" s="158">
        <v>30</v>
      </c>
      <c r="AOG13" s="158">
        <v>100</v>
      </c>
      <c r="AOH13" s="159"/>
      <c r="AOI13" s="159"/>
      <c r="AOJ13" s="159"/>
      <c r="AOK13" s="158">
        <v>100</v>
      </c>
      <c r="AOL13" s="159"/>
      <c r="AOM13" s="159"/>
      <c r="AON13" s="160"/>
      <c r="AOO13" s="84"/>
      <c r="AOP13" s="41" t="e">
        <f>VLOOKUP(AOO13,Information!$A$2:$H$1000,2,FALSE)</f>
        <v>#N/A</v>
      </c>
      <c r="AOQ13" t="e">
        <f>VLOOKUP(AOO13,Information!$A$2:$H$1000,3,FALSE)</f>
        <v>#N/A</v>
      </c>
      <c r="AOW13">
        <f t="shared" si="84"/>
        <v>0</v>
      </c>
      <c r="APA13" s="84" t="s">
        <v>217</v>
      </c>
      <c r="APB13" s="85" t="str">
        <f>VLOOKUP(APA13,Information!$A$2:$H$1000,2,FALSE)</f>
        <v>unknown</v>
      </c>
      <c r="APC13" s="67" t="str">
        <f>VLOOKUP(APA13,Information!$A$2:$H$1000,3,FALSE)</f>
        <v>Galaxea</v>
      </c>
      <c r="APD13" s="41">
        <v>25</v>
      </c>
      <c r="APE13" s="41">
        <v>95</v>
      </c>
      <c r="APF13" s="41">
        <v>5</v>
      </c>
      <c r="API13">
        <f t="shared" si="85"/>
        <v>100</v>
      </c>
      <c r="APM13" s="84"/>
      <c r="APN13" s="41" t="e">
        <f>VLOOKUP(APM13,Information!$A$2:$H$1000,2,FALSE)</f>
        <v>#N/A</v>
      </c>
      <c r="APO13" t="e">
        <f>VLOOKUP(APM13,Information!$A$2:$H$1000,3,FALSE)</f>
        <v>#N/A</v>
      </c>
      <c r="APU13">
        <f t="shared" si="86"/>
        <v>0</v>
      </c>
      <c r="APY13" s="84"/>
      <c r="APZ13" s="41" t="e">
        <f>VLOOKUP(APY13,Information!$A$2:$H$1000,2,FALSE)</f>
        <v>#N/A</v>
      </c>
      <c r="AQA13" t="e">
        <f>VLOOKUP(APY13,Information!$A$2:$H$1000,3,FALSE)</f>
        <v>#N/A</v>
      </c>
      <c r="AQG13">
        <f t="shared" si="87"/>
        <v>0</v>
      </c>
      <c r="AQK13" s="84"/>
      <c r="AQL13" s="41" t="e">
        <f>VLOOKUP(AQK13,Information!$A$2:$H$1000,2,FALSE)</f>
        <v>#N/A</v>
      </c>
      <c r="AQM13" t="e">
        <f>VLOOKUP(AQK13,Information!$A$2:$H$1000,3,FALSE)</f>
        <v>#N/A</v>
      </c>
      <c r="AQS13">
        <f t="shared" si="88"/>
        <v>0</v>
      </c>
      <c r="AQW13" s="84"/>
      <c r="AQX13" s="41" t="e">
        <f>VLOOKUP(AQW13,Information!$A$2:$H$1000,2,FALSE)</f>
        <v>#N/A</v>
      </c>
      <c r="AQY13" t="e">
        <f>VLOOKUP(AQW13,Information!$A$2:$H$1000,3,FALSE)</f>
        <v>#N/A</v>
      </c>
      <c r="ARE13">
        <f t="shared" si="89"/>
        <v>0</v>
      </c>
      <c r="ARI13" s="84"/>
      <c r="ARJ13" s="41" t="e">
        <f>VLOOKUP(ARI13,Information!$A$2:$H$1000,2,FALSE)</f>
        <v>#N/A</v>
      </c>
      <c r="ARK13" t="e">
        <f>VLOOKUP(ARI13,Information!$A$2:$H$1000,3,FALSE)</f>
        <v>#N/A</v>
      </c>
      <c r="ARQ13">
        <f t="shared" si="90"/>
        <v>0</v>
      </c>
      <c r="ARU13" s="84"/>
      <c r="ARV13" s="41" t="e">
        <f>VLOOKUP(ARU13,Information!$A$2:$H$1000,2,FALSE)</f>
        <v>#N/A</v>
      </c>
      <c r="ARW13" t="e">
        <f>VLOOKUP(ARU13,Information!$A$2:$H$1000,3,FALSE)</f>
        <v>#N/A</v>
      </c>
      <c r="ASC13">
        <f t="shared" si="91"/>
        <v>0</v>
      </c>
      <c r="ASG13" s="84" t="s">
        <v>298</v>
      </c>
      <c r="ASH13" s="85" t="str">
        <f>VLOOKUP(ASG13,Information!$A$2:$H$1000,2,FALSE)</f>
        <v>unknown</v>
      </c>
      <c r="ASI13" s="67" t="str">
        <f>VLOOKUP(ASG13,Information!$A$2:$H$1000,3,FALSE)</f>
        <v>Porites</v>
      </c>
      <c r="ASJ13" s="41">
        <v>20</v>
      </c>
      <c r="ASK13" s="41">
        <v>90</v>
      </c>
      <c r="ASL13" s="41">
        <v>10</v>
      </c>
      <c r="ASO13">
        <f t="shared" si="92"/>
        <v>100</v>
      </c>
      <c r="ASS13" s="84"/>
      <c r="AST13" s="41" t="e">
        <f>VLOOKUP(ASS13,Information!$A$2:$H$1000,2,FALSE)</f>
        <v>#N/A</v>
      </c>
      <c r="ASU13" t="e">
        <f>VLOOKUP(ASS13,Information!$A$2:$H$1000,3,FALSE)</f>
        <v>#N/A</v>
      </c>
      <c r="ATA13">
        <f t="shared" si="93"/>
        <v>0</v>
      </c>
    </row>
    <row r="14" spans="1:1200" ht="15.75" customHeight="1">
      <c r="A14" s="84"/>
      <c r="B14" s="41" t="e">
        <f>VLOOKUP(A14,Information!$A$2:$H$1000,2,FALSE)</f>
        <v>#N/A</v>
      </c>
      <c r="C14" t="e">
        <f>VLOOKUP(A14,Information!$A$2:$H$1000,3,FALSE)</f>
        <v>#N/A</v>
      </c>
      <c r="I14">
        <f t="shared" si="0"/>
        <v>0</v>
      </c>
      <c r="M14" s="84"/>
      <c r="N14" s="41" t="e">
        <f>VLOOKUP(M14,Information!$A$2:$H$1000,2,FALSE)</f>
        <v>#N/A</v>
      </c>
      <c r="O14" t="e">
        <f>VLOOKUP(M14,Information!$A$2:$H$1000,3,FALSE)</f>
        <v>#N/A</v>
      </c>
      <c r="U14">
        <f t="shared" si="1"/>
        <v>0</v>
      </c>
      <c r="Y14" s="84"/>
      <c r="Z14" s="41" t="e">
        <f>VLOOKUP(Y14,Information!$A$2:$H$1000,2,FALSE)</f>
        <v>#N/A</v>
      </c>
      <c r="AA14" t="e">
        <f>VLOOKUP(Y14,Information!$A$2:$H$1000,3,FALSE)</f>
        <v>#N/A</v>
      </c>
      <c r="AG14">
        <f t="shared" si="2"/>
        <v>0</v>
      </c>
      <c r="AK14" s="84"/>
      <c r="AL14" s="41" t="e">
        <f>VLOOKUP(AK14,Information!$A$2:$H$1000,2,FALSE)</f>
        <v>#N/A</v>
      </c>
      <c r="AM14" t="e">
        <f>VLOOKUP(AK14,Information!$A$2:$H$1000,3,FALSE)</f>
        <v>#N/A</v>
      </c>
      <c r="AS14">
        <f t="shared" si="3"/>
        <v>0</v>
      </c>
      <c r="AW14" s="84"/>
      <c r="AX14" s="41" t="e">
        <f>VLOOKUP(AW14,Information!$A$2:$H$1000,2,FALSE)</f>
        <v>#N/A</v>
      </c>
      <c r="AY14" t="e">
        <f>VLOOKUP(AW14,Information!$A$2:$H$1000,3,FALSE)</f>
        <v>#N/A</v>
      </c>
      <c r="BE14">
        <f t="shared" si="4"/>
        <v>0</v>
      </c>
      <c r="BI14" s="84"/>
      <c r="BJ14" s="41" t="e">
        <f>VLOOKUP(BI14,Information!$A$2:$H$1000,2,FALSE)</f>
        <v>#N/A</v>
      </c>
      <c r="BK14" t="e">
        <f>VLOOKUP(BI14,Information!$A$2:$H$1000,3,FALSE)</f>
        <v>#N/A</v>
      </c>
      <c r="BQ14">
        <f t="shared" si="5"/>
        <v>0</v>
      </c>
      <c r="BU14" s="84"/>
      <c r="BV14" s="41" t="e">
        <f>VLOOKUP(BU14,Information!$A$2:$H$1000,2,FALSE)</f>
        <v>#N/A</v>
      </c>
      <c r="BW14" t="e">
        <f>VLOOKUP(BU14,Information!$A$2:$H$1000,3,FALSE)</f>
        <v>#N/A</v>
      </c>
      <c r="CC14">
        <f t="shared" si="6"/>
        <v>0</v>
      </c>
      <c r="CG14" s="84"/>
      <c r="CH14" s="41" t="e">
        <f>VLOOKUP(CG14,Information!$A$2:$H$1000,2,FALSE)</f>
        <v>#N/A</v>
      </c>
      <c r="CI14" t="e">
        <f>VLOOKUP(CG14,Information!$A$2:$H$1000,3,FALSE)</f>
        <v>#N/A</v>
      </c>
      <c r="CO14">
        <f t="shared" si="7"/>
        <v>0</v>
      </c>
      <c r="CS14" s="84"/>
      <c r="CT14" s="41" t="e">
        <f>VLOOKUP(CS14,Information!$A$2:$H$1000,2,FALSE)</f>
        <v>#N/A</v>
      </c>
      <c r="CU14" t="e">
        <f>VLOOKUP(CS14,Information!$A$2:$H$1000,3,FALSE)</f>
        <v>#N/A</v>
      </c>
      <c r="DA14">
        <f t="shared" si="8"/>
        <v>0</v>
      </c>
      <c r="DE14" s="84"/>
      <c r="DF14" s="41" t="e">
        <f>VLOOKUP(DE14,Information!$A$2:$H$1000,2,FALSE)</f>
        <v>#N/A</v>
      </c>
      <c r="DG14" t="e">
        <f>VLOOKUP(DE14,Information!$A$2:$H$1000,3,FALSE)</f>
        <v>#N/A</v>
      </c>
      <c r="DM14">
        <f t="shared" si="9"/>
        <v>0</v>
      </c>
      <c r="DQ14" s="84"/>
      <c r="DR14" s="41" t="e">
        <f>VLOOKUP(DQ14,Information!$A$2:$H$1000,2,FALSE)</f>
        <v>#N/A</v>
      </c>
      <c r="DS14" t="e">
        <f>VLOOKUP(DQ14,Information!$A$2:$H$1000,3,FALSE)</f>
        <v>#N/A</v>
      </c>
      <c r="DY14">
        <f t="shared" si="10"/>
        <v>0</v>
      </c>
      <c r="EC14" s="84"/>
      <c r="ED14" s="41" t="e">
        <f>VLOOKUP(EC14,Information!$A$2:$H$1000,2,FALSE)</f>
        <v>#N/A</v>
      </c>
      <c r="EE14" t="e">
        <f>VLOOKUP(EC14,Information!$A$2:$H$1000,3,FALSE)</f>
        <v>#N/A</v>
      </c>
      <c r="EK14">
        <f t="shared" si="11"/>
        <v>0</v>
      </c>
      <c r="EO14" s="84"/>
      <c r="EP14" s="41" t="e">
        <f>VLOOKUP(EO14,Information!$A$2:$H$1000,2,FALSE)</f>
        <v>#N/A</v>
      </c>
      <c r="EQ14" t="e">
        <f>VLOOKUP(EO14,Information!$A$2:$H$1000,3,FALSE)</f>
        <v>#N/A</v>
      </c>
      <c r="EW14">
        <f t="shared" si="12"/>
        <v>0</v>
      </c>
      <c r="FA14" s="84"/>
      <c r="FB14" s="41" t="e">
        <f>VLOOKUP(FA14,Information!$A$2:$H$1000,2,FALSE)</f>
        <v>#N/A</v>
      </c>
      <c r="FC14" t="e">
        <f>VLOOKUP(FA14,Information!$A$2:$H$1000,3,FALSE)</f>
        <v>#N/A</v>
      </c>
      <c r="FI14">
        <f t="shared" si="13"/>
        <v>0</v>
      </c>
      <c r="FM14" s="84"/>
      <c r="FN14" s="41" t="e">
        <f>VLOOKUP(FM14,Information!$A$2:$H$1000,2,FALSE)</f>
        <v>#N/A</v>
      </c>
      <c r="FO14" t="e">
        <f>VLOOKUP(FM14,Information!$A$2:$H$1000,3,FALSE)</f>
        <v>#N/A</v>
      </c>
      <c r="FU14">
        <f t="shared" si="14"/>
        <v>0</v>
      </c>
      <c r="FY14" s="84"/>
      <c r="FZ14" s="41" t="e">
        <f>VLOOKUP(FY14,Information!$A$2:$H$1000,2,FALSE)</f>
        <v>#N/A</v>
      </c>
      <c r="GA14" t="e">
        <f>VLOOKUP(FY14,Information!$A$2:$H$1000,3,FALSE)</f>
        <v>#N/A</v>
      </c>
      <c r="GG14">
        <f t="shared" si="15"/>
        <v>0</v>
      </c>
      <c r="GK14" s="84"/>
      <c r="GL14" s="41" t="e">
        <f>VLOOKUP(GK14,Information!$A$2:$H$1000,2,FALSE)</f>
        <v>#N/A</v>
      </c>
      <c r="GM14" t="e">
        <f>VLOOKUP(GK14,Information!$A$2:$H$1000,3,FALSE)</f>
        <v>#N/A</v>
      </c>
      <c r="GS14">
        <f t="shared" si="16"/>
        <v>0</v>
      </c>
      <c r="GW14" s="84"/>
      <c r="GX14" s="41" t="e">
        <f>VLOOKUP(GW14,Information!$A$2:$H$1000,2,FALSE)</f>
        <v>#N/A</v>
      </c>
      <c r="GY14" t="e">
        <f>VLOOKUP(GW14,Information!$A$2:$H$1000,3,FALSE)</f>
        <v>#N/A</v>
      </c>
      <c r="HE14">
        <f t="shared" si="17"/>
        <v>0</v>
      </c>
      <c r="HI14" s="84"/>
      <c r="HJ14" s="41" t="e">
        <f>VLOOKUP(HI14,Information!$A$2:$H$1000,2,FALSE)</f>
        <v>#N/A</v>
      </c>
      <c r="HK14" t="e">
        <f>VLOOKUP(HI14,Information!$A$2:$H$1000,3,FALSE)</f>
        <v>#N/A</v>
      </c>
      <c r="HQ14">
        <f t="shared" si="18"/>
        <v>0</v>
      </c>
      <c r="HU14" s="84"/>
      <c r="HV14" s="41" t="e">
        <f>VLOOKUP(HU14,Information!$A$2:$H$1000,2,FALSE)</f>
        <v>#N/A</v>
      </c>
      <c r="HW14" t="e">
        <f>VLOOKUP(HU14,Information!$A$2:$H$1000,3,FALSE)</f>
        <v>#N/A</v>
      </c>
      <c r="IC14">
        <f t="shared" si="19"/>
        <v>0</v>
      </c>
      <c r="IG14" s="84"/>
      <c r="IH14" s="41" t="e">
        <f>VLOOKUP(IG14,Information!$A$2:$H$1000,2,FALSE)</f>
        <v>#N/A</v>
      </c>
      <c r="II14" t="e">
        <f>VLOOKUP(IG14,Information!$A$2:$H$1000,3,FALSE)</f>
        <v>#N/A</v>
      </c>
      <c r="IO14">
        <f t="shared" si="20"/>
        <v>0</v>
      </c>
      <c r="IS14" s="84"/>
      <c r="IT14" s="41" t="e">
        <f>VLOOKUP(IS14,Information!$A$2:$H$1000,2,FALSE)</f>
        <v>#N/A</v>
      </c>
      <c r="IU14" t="e">
        <f>VLOOKUP(IS14,Information!$A$2:$H$1000,3,FALSE)</f>
        <v>#N/A</v>
      </c>
      <c r="JA14">
        <f t="shared" si="21"/>
        <v>0</v>
      </c>
      <c r="JE14" s="84"/>
      <c r="JF14" s="41" t="e">
        <f>VLOOKUP(JE14,Information!$A$2:$H$1000,2,FALSE)</f>
        <v>#N/A</v>
      </c>
      <c r="JG14" t="e">
        <f>VLOOKUP(JE14,Information!$A$2:$H$1000,3,FALSE)</f>
        <v>#N/A</v>
      </c>
      <c r="JM14">
        <f t="shared" si="22"/>
        <v>0</v>
      </c>
      <c r="JQ14" s="84"/>
      <c r="JR14" s="41" t="e">
        <f>VLOOKUP(JQ14,Information!$A$2:$H$1000,2,FALSE)</f>
        <v>#N/A</v>
      </c>
      <c r="JS14" t="e">
        <f>VLOOKUP(JQ14,Information!$A$2:$H$1000,3,FALSE)</f>
        <v>#N/A</v>
      </c>
      <c r="JY14">
        <f t="shared" si="23"/>
        <v>0</v>
      </c>
      <c r="KC14" s="84"/>
      <c r="KD14" s="41" t="e">
        <f>VLOOKUP(KC14,Information!$A$2:$H$1000,2,FALSE)</f>
        <v>#N/A</v>
      </c>
      <c r="KE14" t="e">
        <f>VLOOKUP(KC14,Information!$A$2:$H$1000,3,FALSE)</f>
        <v>#N/A</v>
      </c>
      <c r="KK14">
        <f t="shared" si="24"/>
        <v>0</v>
      </c>
      <c r="KO14" s="84"/>
      <c r="KP14" s="41" t="e">
        <f>VLOOKUP(KO14,Information!$A$2:$H$1000,2,FALSE)</f>
        <v>#N/A</v>
      </c>
      <c r="KQ14" t="e">
        <f>VLOOKUP(KO14,Information!$A$2:$H$1000,3,FALSE)</f>
        <v>#N/A</v>
      </c>
      <c r="KW14">
        <f t="shared" si="25"/>
        <v>0</v>
      </c>
      <c r="LA14" s="84"/>
      <c r="LB14" s="41" t="e">
        <f>VLOOKUP(LA14,Information!$A$2:$H$1000,2,FALSE)</f>
        <v>#N/A</v>
      </c>
      <c r="LC14" t="e">
        <f>VLOOKUP(LA14,Information!$A$2:$H$1000,3,FALSE)</f>
        <v>#N/A</v>
      </c>
      <c r="LI14">
        <f t="shared" si="26"/>
        <v>0</v>
      </c>
      <c r="LM14" s="84"/>
      <c r="LN14" s="41" t="e">
        <f>VLOOKUP(LM14,Information!$A$2:$H$1000,2,FALSE)</f>
        <v>#N/A</v>
      </c>
      <c r="LO14" t="e">
        <f>VLOOKUP(LM14,Information!$A$2:$H$1000,3,FALSE)</f>
        <v>#N/A</v>
      </c>
      <c r="LU14">
        <f t="shared" si="27"/>
        <v>0</v>
      </c>
      <c r="LY14" s="84"/>
      <c r="LZ14" s="41" t="e">
        <f>VLOOKUP(LY14,Information!$A$2:$H$1000,2,FALSE)</f>
        <v>#N/A</v>
      </c>
      <c r="MA14" t="e">
        <f>VLOOKUP(LY14,Information!$A$2:$H$1000,3,FALSE)</f>
        <v>#N/A</v>
      </c>
      <c r="MG14">
        <f t="shared" si="28"/>
        <v>0</v>
      </c>
      <c r="MK14" s="84"/>
      <c r="ML14" s="41" t="e">
        <f>VLOOKUP(MK14,Information!$A$2:$H$1000,2,FALSE)</f>
        <v>#N/A</v>
      </c>
      <c r="MM14" t="e">
        <f>VLOOKUP(MK14,Information!$A$2:$H$1000,3,FALSE)</f>
        <v>#N/A</v>
      </c>
      <c r="MS14">
        <f t="shared" si="29"/>
        <v>0</v>
      </c>
      <c r="MW14" s="84"/>
      <c r="MX14" s="41" t="e">
        <f>VLOOKUP(MW14,Information!$A$2:$H$1000,2,FALSE)</f>
        <v>#N/A</v>
      </c>
      <c r="MY14" t="e">
        <f>VLOOKUP(MW14,Information!$A$2:$H$1000,3,FALSE)</f>
        <v>#N/A</v>
      </c>
      <c r="NE14">
        <f t="shared" si="30"/>
        <v>0</v>
      </c>
      <c r="NI14" s="84"/>
      <c r="NJ14" s="41" t="e">
        <f>VLOOKUP(NI14,Information!$A$2:$H$1000,2,FALSE)</f>
        <v>#N/A</v>
      </c>
      <c r="NK14" t="e">
        <f>VLOOKUP(NI14,Information!$A$2:$H$1000,3,FALSE)</f>
        <v>#N/A</v>
      </c>
      <c r="NQ14">
        <f t="shared" si="31"/>
        <v>0</v>
      </c>
      <c r="NU14" s="84"/>
      <c r="NV14" s="41" t="e">
        <f>VLOOKUP(NU14,Information!$A$2:$H$1000,2,FALSE)</f>
        <v>#N/A</v>
      </c>
      <c r="NW14" t="e">
        <f>VLOOKUP(NU14,Information!$A$2:$H$1000,3,FALSE)</f>
        <v>#N/A</v>
      </c>
      <c r="OC14">
        <f t="shared" si="32"/>
        <v>0</v>
      </c>
      <c r="OG14" s="84"/>
      <c r="OH14" s="41" t="e">
        <f>VLOOKUP(OG14,Information!$A$2:$H$1000,2,FALSE)</f>
        <v>#N/A</v>
      </c>
      <c r="OI14" t="e">
        <f>VLOOKUP(OG14,Information!$A$2:$H$1000,3,FALSE)</f>
        <v>#N/A</v>
      </c>
      <c r="OO14">
        <f t="shared" si="33"/>
        <v>0</v>
      </c>
      <c r="OS14" s="84"/>
      <c r="OT14" s="41" t="e">
        <f>VLOOKUP(OS14,Information!$A$2:$H$1000,2,FALSE)</f>
        <v>#N/A</v>
      </c>
      <c r="OU14" t="e">
        <f>VLOOKUP(OS14,Information!$A$2:$H$1000,3,FALSE)</f>
        <v>#N/A</v>
      </c>
      <c r="PA14">
        <f t="shared" si="34"/>
        <v>0</v>
      </c>
      <c r="PE14" s="84"/>
      <c r="PF14" s="41" t="e">
        <f>VLOOKUP(PE14,Information!$A$2:$H$1000,2,FALSE)</f>
        <v>#N/A</v>
      </c>
      <c r="PG14" t="e">
        <f>VLOOKUP(PE14,Information!$A$2:$H$1000,3,FALSE)</f>
        <v>#N/A</v>
      </c>
      <c r="PM14">
        <f t="shared" si="35"/>
        <v>0</v>
      </c>
      <c r="PQ14" s="84"/>
      <c r="PR14" s="41" t="e">
        <f>VLOOKUP(PQ14,Information!$A$2:$H$1000,2,FALSE)</f>
        <v>#N/A</v>
      </c>
      <c r="PS14" t="e">
        <f>VLOOKUP(PQ14,Information!$A$2:$H$1000,3,FALSE)</f>
        <v>#N/A</v>
      </c>
      <c r="PY14">
        <f t="shared" si="36"/>
        <v>0</v>
      </c>
      <c r="QC14" s="84"/>
      <c r="QD14" s="41" t="e">
        <f>VLOOKUP(QC14,Information!$A$2:$H$1000,2,FALSE)</f>
        <v>#N/A</v>
      </c>
      <c r="QE14" t="e">
        <f>VLOOKUP(QC14,Information!$A$2:$H$1000,3,FALSE)</f>
        <v>#N/A</v>
      </c>
      <c r="QK14">
        <f t="shared" si="37"/>
        <v>0</v>
      </c>
      <c r="QO14" s="84"/>
      <c r="QP14" s="41" t="e">
        <f>VLOOKUP(QO14,Information!$A$2:$H$1000,2,FALSE)</f>
        <v>#N/A</v>
      </c>
      <c r="QQ14" t="e">
        <f>VLOOKUP(QO14,Information!$A$2:$H$1000,3,FALSE)</f>
        <v>#N/A</v>
      </c>
      <c r="QW14">
        <f t="shared" si="38"/>
        <v>0</v>
      </c>
      <c r="RA14" s="84"/>
      <c r="RB14" s="41" t="e">
        <f>VLOOKUP(RA14,Information!$A$2:$H$1000,2,FALSE)</f>
        <v>#N/A</v>
      </c>
      <c r="RC14" t="e">
        <f>VLOOKUP(RA14,Information!$A$2:$H$1000,3,FALSE)</f>
        <v>#N/A</v>
      </c>
      <c r="RI14">
        <f t="shared" si="39"/>
        <v>0</v>
      </c>
      <c r="RM14" s="84"/>
      <c r="RN14" s="41" t="e">
        <f>VLOOKUP(RM14,Information!$A$2:$H$1000,2,FALSE)</f>
        <v>#N/A</v>
      </c>
      <c r="RO14" t="e">
        <f>VLOOKUP(RM14,Information!$A$2:$H$1000,3,FALSE)</f>
        <v>#N/A</v>
      </c>
      <c r="RU14">
        <f t="shared" si="40"/>
        <v>0</v>
      </c>
      <c r="RY14" s="84"/>
      <c r="RZ14" s="41" t="e">
        <f>VLOOKUP(RY14,Information!$A$2:$H$1000,2,FALSE)</f>
        <v>#N/A</v>
      </c>
      <c r="SA14" t="e">
        <f>VLOOKUP(RY14,Information!$A$2:$H$1000,3,FALSE)</f>
        <v>#N/A</v>
      </c>
      <c r="SG14">
        <f t="shared" si="41"/>
        <v>0</v>
      </c>
      <c r="SK14" s="84"/>
      <c r="SL14" s="41" t="e">
        <f>VLOOKUP(SK14,Information!$A$2:$H$1000,2,FALSE)</f>
        <v>#N/A</v>
      </c>
      <c r="SM14" t="e">
        <f>VLOOKUP(SK14,Information!$A$2:$H$1000,3,FALSE)</f>
        <v>#N/A</v>
      </c>
      <c r="SS14">
        <f t="shared" si="42"/>
        <v>0</v>
      </c>
      <c r="SW14" s="84"/>
      <c r="SX14" s="41" t="e">
        <f>VLOOKUP(SW14,Information!$A$2:$H$1000,2,FALSE)</f>
        <v>#N/A</v>
      </c>
      <c r="SY14" t="e">
        <f>VLOOKUP(SW14,Information!$A$2:$H$1000,3,FALSE)</f>
        <v>#N/A</v>
      </c>
      <c r="TE14">
        <f t="shared" si="43"/>
        <v>0</v>
      </c>
      <c r="TI14" s="84"/>
      <c r="TJ14" s="41" t="e">
        <f>VLOOKUP(TI14,Information!$A$2:$H$1000,2,FALSE)</f>
        <v>#N/A</v>
      </c>
      <c r="TK14" t="e">
        <f>VLOOKUP(TI14,Information!$A$2:$H$1000,3,FALSE)</f>
        <v>#N/A</v>
      </c>
      <c r="TQ14">
        <f t="shared" si="44"/>
        <v>0</v>
      </c>
      <c r="TU14" s="84"/>
      <c r="TV14" s="41" t="e">
        <f>VLOOKUP(TU14,Information!$A$2:$H$1000,2,FALSE)</f>
        <v>#N/A</v>
      </c>
      <c r="TW14" t="e">
        <f>VLOOKUP(TU14,Information!$A$2:$H$1000,3,FALSE)</f>
        <v>#N/A</v>
      </c>
      <c r="UC14">
        <f t="shared" si="45"/>
        <v>0</v>
      </c>
      <c r="UG14" s="84"/>
      <c r="UH14" s="41" t="e">
        <f>VLOOKUP(UG14,Information!$A$2:$H$1000,2,FALSE)</f>
        <v>#N/A</v>
      </c>
      <c r="UI14" t="e">
        <f>VLOOKUP(UG14,Information!$A$2:$H$1000,3,FALSE)</f>
        <v>#N/A</v>
      </c>
      <c r="UO14">
        <f t="shared" si="46"/>
        <v>0</v>
      </c>
      <c r="US14" s="84"/>
      <c r="UT14" s="41" t="e">
        <f>VLOOKUP(US14,Information!$A$2:$H$1000,2,FALSE)</f>
        <v>#N/A</v>
      </c>
      <c r="UU14" t="e">
        <f>VLOOKUP(US14,Information!$A$2:$H$1000,3,FALSE)</f>
        <v>#N/A</v>
      </c>
      <c r="VA14">
        <f t="shared" si="47"/>
        <v>0</v>
      </c>
      <c r="VE14" s="84"/>
      <c r="VF14" s="41" t="e">
        <f>VLOOKUP(VE14,Information!$A$2:$H$1000,2,FALSE)</f>
        <v>#N/A</v>
      </c>
      <c r="VG14" t="e">
        <f>VLOOKUP(VE14,Information!$A$2:$H$1000,3,FALSE)</f>
        <v>#N/A</v>
      </c>
      <c r="VM14">
        <f t="shared" si="48"/>
        <v>0</v>
      </c>
      <c r="VQ14" s="84"/>
      <c r="VR14" s="41" t="e">
        <f>VLOOKUP(VQ14,Information!$A$2:$H$1000,2,FALSE)</f>
        <v>#N/A</v>
      </c>
      <c r="VS14" t="e">
        <f>VLOOKUP(VQ14,Information!$A$2:$H$1000,3,FALSE)</f>
        <v>#N/A</v>
      </c>
      <c r="VY14">
        <f t="shared" si="49"/>
        <v>0</v>
      </c>
      <c r="WC14" s="84"/>
      <c r="WD14" s="41" t="e">
        <f>VLOOKUP(WC14,Information!$A$2:$H$1000,2,FALSE)</f>
        <v>#N/A</v>
      </c>
      <c r="WE14" t="e">
        <f>VLOOKUP(WC14,Information!$A$2:$H$1000,3,FALSE)</f>
        <v>#N/A</v>
      </c>
      <c r="WK14">
        <f t="shared" si="50"/>
        <v>0</v>
      </c>
      <c r="WO14" s="84"/>
      <c r="WP14" s="41" t="e">
        <f>VLOOKUP(WO14,Information!$A$2:$H$1000,2,FALSE)</f>
        <v>#N/A</v>
      </c>
      <c r="WQ14" t="e">
        <f>VLOOKUP(WO14,Information!$A$2:$H$1000,3,FALSE)</f>
        <v>#N/A</v>
      </c>
      <c r="WW14">
        <f t="shared" si="51"/>
        <v>0</v>
      </c>
      <c r="XA14" s="84"/>
      <c r="XB14" s="41" t="e">
        <f>VLOOKUP(XA14,Information!$A$2:$H$1000,2,FALSE)</f>
        <v>#N/A</v>
      </c>
      <c r="XC14" t="e">
        <f>VLOOKUP(XA14,Information!$A$2:$H$1000,3,FALSE)</f>
        <v>#N/A</v>
      </c>
      <c r="XI14">
        <f t="shared" si="52"/>
        <v>0</v>
      </c>
      <c r="XM14" s="84"/>
      <c r="XN14" s="41" t="e">
        <f>VLOOKUP(XM14,Information!$A$2:$H$1000,2,FALSE)</f>
        <v>#N/A</v>
      </c>
      <c r="XO14" t="e">
        <f>VLOOKUP(XM14,Information!$A$2:$H$1000,3,FALSE)</f>
        <v>#N/A</v>
      </c>
      <c r="XU14">
        <f t="shared" si="53"/>
        <v>0</v>
      </c>
      <c r="XY14" s="84"/>
      <c r="XZ14" s="41" t="e">
        <f>VLOOKUP(XY14,Information!$A$2:$H$1000,2,FALSE)</f>
        <v>#N/A</v>
      </c>
      <c r="YA14" t="e">
        <f>VLOOKUP(XY14,Information!$A$2:$H$1000,3,FALSE)</f>
        <v>#N/A</v>
      </c>
      <c r="YG14">
        <f t="shared" si="54"/>
        <v>0</v>
      </c>
      <c r="YK14" s="84"/>
      <c r="YL14" s="41" t="e">
        <f>VLOOKUP(YK14,Information!$A$2:$H$1000,2,FALSE)</f>
        <v>#N/A</v>
      </c>
      <c r="YM14" t="e">
        <f>VLOOKUP(YK14,Information!$A$2:$H$1000,3,FALSE)</f>
        <v>#N/A</v>
      </c>
      <c r="YS14">
        <f t="shared" si="55"/>
        <v>0</v>
      </c>
      <c r="YW14" s="84"/>
      <c r="YX14" s="41" t="e">
        <f>VLOOKUP(YW14,Information!$A$2:$H$1000,2,FALSE)</f>
        <v>#N/A</v>
      </c>
      <c r="YY14" t="e">
        <f>VLOOKUP(YW14,Information!$A$2:$H$1000,3,FALSE)</f>
        <v>#N/A</v>
      </c>
      <c r="ZE14">
        <f t="shared" si="56"/>
        <v>0</v>
      </c>
      <c r="ZI14" s="84"/>
      <c r="ZJ14" s="41" t="e">
        <f>VLOOKUP(ZI14,Information!$A$2:$H$1000,2,FALSE)</f>
        <v>#N/A</v>
      </c>
      <c r="ZK14" t="e">
        <f>VLOOKUP(ZI14,Information!$A$2:$H$1000,3,FALSE)</f>
        <v>#N/A</v>
      </c>
      <c r="ZQ14">
        <f t="shared" si="57"/>
        <v>0</v>
      </c>
      <c r="ZU14" s="84"/>
      <c r="ZV14" s="41" t="e">
        <f>VLOOKUP(ZU14,Information!$A$2:$H$1000,2,FALSE)</f>
        <v>#N/A</v>
      </c>
      <c r="ZW14" t="e">
        <f>VLOOKUP(ZU14,Information!$A$2:$H$1000,3,FALSE)</f>
        <v>#N/A</v>
      </c>
      <c r="AAC14">
        <f t="shared" si="58"/>
        <v>0</v>
      </c>
      <c r="AAG14" s="84"/>
      <c r="AAH14" s="41" t="e">
        <f>VLOOKUP(AAG14,Information!$A$2:$H$1000,2,FALSE)</f>
        <v>#N/A</v>
      </c>
      <c r="AAI14" t="e">
        <f>VLOOKUP(AAG14,Information!$A$2:$H$1000,3,FALSE)</f>
        <v>#N/A</v>
      </c>
      <c r="AAO14">
        <f t="shared" si="59"/>
        <v>0</v>
      </c>
      <c r="AAS14" s="84"/>
      <c r="AAT14" s="41" t="e">
        <f>VLOOKUP(AAS14,Information!$A$2:$H$1000,2,FALSE)</f>
        <v>#N/A</v>
      </c>
      <c r="AAU14" t="e">
        <f>VLOOKUP(AAS14,Information!$A$2:$H$1000,3,FALSE)</f>
        <v>#N/A</v>
      </c>
      <c r="ABA14">
        <f t="shared" si="60"/>
        <v>0</v>
      </c>
      <c r="ABE14" s="84"/>
      <c r="ABF14" s="41" t="e">
        <f>VLOOKUP(ABE14,Information!$A$2:$H$1000,2,FALSE)</f>
        <v>#N/A</v>
      </c>
      <c r="ABG14" t="e">
        <f>VLOOKUP(ABE14,Information!$A$2:$H$1000,3,FALSE)</f>
        <v>#N/A</v>
      </c>
      <c r="ABM14">
        <f t="shared" si="61"/>
        <v>0</v>
      </c>
      <c r="ABQ14" s="84"/>
      <c r="ABR14" s="41" t="e">
        <f>VLOOKUP(ABQ14,Information!$A$2:$H$1000,2,FALSE)</f>
        <v>#N/A</v>
      </c>
      <c r="ABS14" t="e">
        <f>VLOOKUP(ABQ14,Information!$A$2:$H$1000,3,FALSE)</f>
        <v>#N/A</v>
      </c>
      <c r="ABY14">
        <f t="shared" si="62"/>
        <v>0</v>
      </c>
      <c r="ACC14" s="84"/>
      <c r="ACD14" s="41" t="e">
        <f>VLOOKUP(ACC14,Information!$A$2:$H$1000,2,FALSE)</f>
        <v>#N/A</v>
      </c>
      <c r="ACE14" t="e">
        <f>VLOOKUP(ACC14,Information!$A$2:$H$1000,3,FALSE)</f>
        <v>#N/A</v>
      </c>
      <c r="ACK14">
        <f t="shared" si="63"/>
        <v>0</v>
      </c>
      <c r="ACO14" s="84"/>
      <c r="ACP14" s="41" t="e">
        <f>VLOOKUP(ACO14,Information!$A$2:$H$1000,2,FALSE)</f>
        <v>#N/A</v>
      </c>
      <c r="ACQ14" t="e">
        <f>VLOOKUP(ACO14,Information!$A$2:$H$1000,3,FALSE)</f>
        <v>#N/A</v>
      </c>
      <c r="ACW14">
        <f t="shared" si="64"/>
        <v>0</v>
      </c>
      <c r="ADA14" s="84"/>
      <c r="ADB14" s="41" t="e">
        <f>VLOOKUP(ADA14,Information!$A$2:$H$1000,2,FALSE)</f>
        <v>#N/A</v>
      </c>
      <c r="ADC14" t="e">
        <f>VLOOKUP(ADA14,Information!$A$2:$H$1000,3,FALSE)</f>
        <v>#N/A</v>
      </c>
      <c r="ADI14">
        <f t="shared" si="65"/>
        <v>0</v>
      </c>
      <c r="ADM14" s="84"/>
      <c r="ADN14" s="41" t="e">
        <f>VLOOKUP(ADM14,Information!$A$2:$H$1000,2,FALSE)</f>
        <v>#N/A</v>
      </c>
      <c r="ADO14" t="e">
        <f>VLOOKUP(ADM14,Information!$A$2:$H$1000,3,FALSE)</f>
        <v>#N/A</v>
      </c>
      <c r="ADU14">
        <f t="shared" si="66"/>
        <v>0</v>
      </c>
      <c r="ADY14" s="84"/>
      <c r="ADZ14" s="41" t="e">
        <f>VLOOKUP(ADY14,Information!$A$2:$H$1000,2,FALSE)</f>
        <v>#N/A</v>
      </c>
      <c r="AEA14" t="e">
        <f>VLOOKUP(ADY14,Information!$A$2:$H$1000,3,FALSE)</f>
        <v>#N/A</v>
      </c>
      <c r="AEG14">
        <f t="shared" si="67"/>
        <v>0</v>
      </c>
      <c r="AEK14" s="84"/>
      <c r="AEL14" s="41" t="e">
        <f>VLOOKUP(AEK14,Information!$A$2:$H$1000,2,FALSE)</f>
        <v>#N/A</v>
      </c>
      <c r="AEM14" t="e">
        <f>VLOOKUP(AEK14,Information!$A$2:$H$1000,3,FALSE)</f>
        <v>#N/A</v>
      </c>
      <c r="AES14">
        <f t="shared" si="68"/>
        <v>0</v>
      </c>
      <c r="AEW14" s="84"/>
      <c r="AEX14" s="41" t="e">
        <f>VLOOKUP(AEW14,Information!$A$2:$H$1000,2,FALSE)</f>
        <v>#N/A</v>
      </c>
      <c r="AEY14" t="e">
        <f>VLOOKUP(AEW14,Information!$A$2:$H$1000,3,FALSE)</f>
        <v>#N/A</v>
      </c>
      <c r="AFE14">
        <f t="shared" si="69"/>
        <v>0</v>
      </c>
      <c r="AFI14" s="84"/>
      <c r="AFJ14" s="41" t="e">
        <f>VLOOKUP(AFI14,Information!$A$2:$H$1000,2,FALSE)</f>
        <v>#N/A</v>
      </c>
      <c r="AFK14" t="e">
        <f>VLOOKUP(AFI14,Information!$A$2:$H$1000,3,FALSE)</f>
        <v>#N/A</v>
      </c>
      <c r="AFQ14">
        <f t="shared" si="70"/>
        <v>0</v>
      </c>
      <c r="AFU14" s="84"/>
      <c r="AFV14" s="41" t="e">
        <f>VLOOKUP(AFU14,Information!$A$2:$H$1000,2,FALSE)</f>
        <v>#N/A</v>
      </c>
      <c r="AFW14" t="e">
        <f>VLOOKUP(AFU14,Information!$A$2:$H$1000,3,FALSE)</f>
        <v>#N/A</v>
      </c>
      <c r="AGC14">
        <f t="shared" si="71"/>
        <v>0</v>
      </c>
      <c r="AGG14" s="84"/>
      <c r="AGH14" s="41" t="e">
        <f>VLOOKUP(AGG14,Information!$A$2:$H$1000,2,FALSE)</f>
        <v>#N/A</v>
      </c>
      <c r="AGI14" t="e">
        <f>VLOOKUP(AGG14,Information!$A$2:$H$1000,3,FALSE)</f>
        <v>#N/A</v>
      </c>
      <c r="AGO14">
        <f t="shared" si="72"/>
        <v>0</v>
      </c>
      <c r="AGS14" s="84"/>
      <c r="AGT14" s="41" t="e">
        <f>VLOOKUP(AGS14,Information!$A$2:$H$1000,2,FALSE)</f>
        <v>#N/A</v>
      </c>
      <c r="AGU14" t="e">
        <f>VLOOKUP(AGS14,Information!$A$2:$H$1000,3,FALSE)</f>
        <v>#N/A</v>
      </c>
      <c r="AHA14">
        <f t="shared" si="73"/>
        <v>0</v>
      </c>
      <c r="AHE14" s="84"/>
      <c r="AHF14" s="41" t="e">
        <f>VLOOKUP(AHE14,Information!$A$2:$H$1000,2,FALSE)</f>
        <v>#N/A</v>
      </c>
      <c r="AHG14" t="e">
        <f>VLOOKUP(AHE14,Information!$A$2:$H$1000,3,FALSE)</f>
        <v>#N/A</v>
      </c>
      <c r="AHM14">
        <f t="shared" si="74"/>
        <v>0</v>
      </c>
      <c r="AHQ14" s="84"/>
      <c r="AHR14" s="41" t="e">
        <f>VLOOKUP(AHQ14,Information!$A$2:$H$1000,2,FALSE)</f>
        <v>#N/A</v>
      </c>
      <c r="AHS14" t="e">
        <f>VLOOKUP(AHQ14,Information!$A$2:$H$1000,3,FALSE)</f>
        <v>#N/A</v>
      </c>
      <c r="AHY14">
        <f t="shared" si="75"/>
        <v>0</v>
      </c>
      <c r="AIC14" s="84"/>
      <c r="AID14" s="41" t="e">
        <f>VLOOKUP(AIC14,Information!$A$2:$H$1000,2,FALSE)</f>
        <v>#N/A</v>
      </c>
      <c r="AIE14" t="e">
        <f>VLOOKUP(AIC14,Information!$A$2:$H$1000,3,FALSE)</f>
        <v>#N/A</v>
      </c>
      <c r="AIK14">
        <f t="shared" si="76"/>
        <v>0</v>
      </c>
      <c r="AIO14" s="84"/>
      <c r="AIP14" s="41" t="e">
        <f>VLOOKUP(AIO14,Information!$A$2:$H$1000,2,FALSE)</f>
        <v>#N/A</v>
      </c>
      <c r="AIQ14" t="e">
        <f>VLOOKUP(AIO14,Information!$A$2:$H$1000,3,FALSE)</f>
        <v>#N/A</v>
      </c>
      <c r="AIW14">
        <f t="shared" si="77"/>
        <v>0</v>
      </c>
      <c r="AJA14" s="84"/>
      <c r="AJB14" s="41" t="e">
        <f>VLOOKUP(AJA14,Information!$A$2:$H$1000,2,FALSE)</f>
        <v>#N/A</v>
      </c>
      <c r="AJC14" t="e">
        <f>VLOOKUP(AJA14,Information!$A$2:$H$1000,3,FALSE)</f>
        <v>#N/A</v>
      </c>
      <c r="AJI14">
        <f t="shared" si="78"/>
        <v>0</v>
      </c>
      <c r="AJM14" s="84" t="s">
        <v>82</v>
      </c>
      <c r="AJN14" s="85" t="str">
        <f>VLOOKUP(AJM14,Information!$A$2:$H$1000,2,FALSE)</f>
        <v>unknown</v>
      </c>
      <c r="AJO14" s="67" t="str">
        <f>VLOOKUP(AJM14,Information!$A$2:$H$1000,3,FALSE)</f>
        <v>Acropora</v>
      </c>
      <c r="AJP14" s="41">
        <v>20</v>
      </c>
      <c r="AJQ14" s="41">
        <v>100</v>
      </c>
      <c r="AJU14">
        <f t="shared" si="79"/>
        <v>100</v>
      </c>
      <c r="AJY14" s="84" t="s">
        <v>298</v>
      </c>
      <c r="AJZ14" s="85" t="str">
        <f>VLOOKUP(AJY14,Information!$A$2:$H$1000,2,FALSE)</f>
        <v>unknown</v>
      </c>
      <c r="AKA14" s="67" t="str">
        <f>VLOOKUP(AJY14,Information!$A$2:$H$1000,3,FALSE)</f>
        <v>Porites</v>
      </c>
      <c r="AKB14" s="41">
        <v>10</v>
      </c>
      <c r="AKC14" s="41">
        <v>80</v>
      </c>
      <c r="AKD14" s="41">
        <v>10</v>
      </c>
      <c r="AKF14" s="41">
        <v>10</v>
      </c>
      <c r="AKG14">
        <f t="shared" si="80"/>
        <v>100</v>
      </c>
      <c r="AKK14" s="84" t="s">
        <v>298</v>
      </c>
      <c r="AKL14" s="85" t="str">
        <f>VLOOKUP(AKK14,Information!$A$2:$H$1000,2,FALSE)</f>
        <v>unknown</v>
      </c>
      <c r="AKM14" s="67" t="str">
        <f>VLOOKUP(AKK14,Information!$A$2:$H$1000,3,FALSE)</f>
        <v>Porites</v>
      </c>
      <c r="AKN14" s="41">
        <v>80</v>
      </c>
      <c r="AKO14" s="41">
        <v>85</v>
      </c>
      <c r="AKP14" s="41">
        <v>10</v>
      </c>
      <c r="AKQ14" s="41">
        <v>5</v>
      </c>
      <c r="AKS14">
        <f t="shared" si="81"/>
        <v>100</v>
      </c>
      <c r="AKT14" s="41">
        <v>30</v>
      </c>
      <c r="AKU14" s="41" t="s">
        <v>3756</v>
      </c>
      <c r="AKW14" s="84" t="s">
        <v>281</v>
      </c>
      <c r="AKX14" s="85" t="str">
        <f>VLOOKUP(AKW14,Information!$A$2:$H$1000,2,FALSE)</f>
        <v>unknown</v>
      </c>
      <c r="AKY14" s="67" t="str">
        <f>VLOOKUP(AKW14,Information!$A$2:$H$1000,3,FALSE)</f>
        <v>Pavona</v>
      </c>
      <c r="AKZ14" s="41">
        <v>200</v>
      </c>
      <c r="ALA14" s="41">
        <v>70</v>
      </c>
      <c r="ALB14" s="41">
        <v>30</v>
      </c>
      <c r="ALE14">
        <f t="shared" si="82"/>
        <v>100</v>
      </c>
      <c r="ALI14" s="157" t="s">
        <v>340</v>
      </c>
      <c r="ALJ14" s="85" t="str">
        <f>VLOOKUP(ALI14,Information!$A$2:$H$1000,2,FALSE)</f>
        <v>unknown</v>
      </c>
      <c r="ALK14" s="67" t="str">
        <f>VLOOKUP(ALI14,Information!$A$2:$H$1000,3,FALSE)</f>
        <v>Stylophora</v>
      </c>
      <c r="ALL14" s="158">
        <v>40</v>
      </c>
      <c r="ALM14" s="158">
        <v>60</v>
      </c>
      <c r="ALN14" s="158">
        <v>40</v>
      </c>
      <c r="ALO14" s="159"/>
      <c r="ALP14" s="159"/>
      <c r="ALQ14">
        <f t="shared" si="83"/>
        <v>100</v>
      </c>
      <c r="ALR14" s="159"/>
      <c r="ALS14" s="159"/>
      <c r="ALT14" s="160"/>
      <c r="ALU14" s="157" t="s">
        <v>82</v>
      </c>
      <c r="ALV14" s="85" t="str">
        <f>VLOOKUP(ALU14,Information!$A$2:$H$1000,2,FALSE)</f>
        <v>unknown</v>
      </c>
      <c r="ALW14" s="67" t="str">
        <f>VLOOKUP(ALU14,Information!$A$2:$H$1000,3,FALSE)</f>
        <v>Acropora</v>
      </c>
      <c r="ALX14" s="158">
        <v>40</v>
      </c>
      <c r="ALY14" s="158">
        <v>100</v>
      </c>
      <c r="ALZ14" s="159"/>
      <c r="AMA14" s="159"/>
      <c r="AMB14" s="159"/>
      <c r="AMC14" s="158">
        <v>100</v>
      </c>
      <c r="AMD14" s="159"/>
      <c r="AME14" s="159"/>
      <c r="AMF14" s="160"/>
      <c r="AMG14" s="162" t="s">
        <v>205</v>
      </c>
      <c r="AMH14" s="85" t="str">
        <f>VLOOKUP(AMG14,Information!$A$2:$H$1000,2,FALSE)</f>
        <v>unknown</v>
      </c>
      <c r="AMI14" s="67" t="str">
        <f>VLOOKUP(AMG14,Information!$A$2:$H$1000,3,FALSE)</f>
        <v>Favites</v>
      </c>
      <c r="AMJ14" s="158">
        <v>30</v>
      </c>
      <c r="AMK14" s="158">
        <v>90</v>
      </c>
      <c r="AML14" s="158">
        <v>10</v>
      </c>
      <c r="AMM14" s="159"/>
      <c r="AMN14" s="159"/>
      <c r="AMO14" s="158">
        <v>100</v>
      </c>
      <c r="AMP14" s="159"/>
      <c r="AMQ14" s="159"/>
      <c r="AMR14" s="160"/>
      <c r="AMS14" s="157" t="s">
        <v>217</v>
      </c>
      <c r="AMT14" s="85" t="str">
        <f>VLOOKUP(AMS14,Information!$A$2:$H$1000,2,FALSE)</f>
        <v>unknown</v>
      </c>
      <c r="AMU14" s="67" t="str">
        <f>VLOOKUP(AMS14,Information!$A$2:$H$1000,3,FALSE)</f>
        <v>Galaxea</v>
      </c>
      <c r="AMV14" s="158">
        <v>20</v>
      </c>
      <c r="AMW14" s="158">
        <v>40</v>
      </c>
      <c r="AMX14" s="158">
        <v>60</v>
      </c>
      <c r="AMY14" s="159"/>
      <c r="AMZ14" s="159"/>
      <c r="ANA14" s="158">
        <v>100</v>
      </c>
      <c r="ANB14" s="159"/>
      <c r="ANC14" s="159"/>
      <c r="AND14" s="160"/>
      <c r="ANE14" s="157" t="s">
        <v>298</v>
      </c>
      <c r="ANF14" s="85" t="str">
        <f>VLOOKUP(ANE14,Information!$A$2:$H$1000,2,FALSE)</f>
        <v>unknown</v>
      </c>
      <c r="ANG14" s="67" t="str">
        <f>VLOOKUP(ANE14,Information!$A$2:$H$1000,3,FALSE)</f>
        <v>Porites</v>
      </c>
      <c r="ANH14" s="158">
        <v>50</v>
      </c>
      <c r="ANI14" s="158">
        <v>60</v>
      </c>
      <c r="ANJ14" s="158">
        <v>40</v>
      </c>
      <c r="ANK14" s="159"/>
      <c r="ANL14" s="159"/>
      <c r="ANM14" s="158">
        <v>100</v>
      </c>
      <c r="ANN14" s="164">
        <v>2</v>
      </c>
      <c r="ANO14" s="165" t="s">
        <v>3755</v>
      </c>
      <c r="ANP14" s="160"/>
      <c r="ANQ14" s="157" t="s">
        <v>82</v>
      </c>
      <c r="ANR14" s="85" t="str">
        <f>VLOOKUP(ANQ14,Information!$A$2:$H$1000,2,FALSE)</f>
        <v>unknown</v>
      </c>
      <c r="ANS14" s="67" t="str">
        <f>VLOOKUP(ANQ14,Information!$A$2:$H$1000,3,FALSE)</f>
        <v>Acropora</v>
      </c>
      <c r="ANT14" s="158">
        <v>30</v>
      </c>
      <c r="ANU14" s="158">
        <v>90</v>
      </c>
      <c r="ANV14" s="158">
        <v>10</v>
      </c>
      <c r="ANW14" s="159"/>
      <c r="ANX14" s="159"/>
      <c r="ANY14" s="158">
        <v>100</v>
      </c>
      <c r="ANZ14" s="159"/>
      <c r="AOA14" s="159"/>
      <c r="AOB14" s="160"/>
      <c r="AOC14" s="157" t="s">
        <v>298</v>
      </c>
      <c r="AOD14" s="85" t="str">
        <f>VLOOKUP(AOC14,Information!$A$2:$H$1000,2,FALSE)</f>
        <v>unknown</v>
      </c>
      <c r="AOE14" s="67" t="str">
        <f>VLOOKUP(AOC14,Information!$A$2:$H$1000,3,FALSE)</f>
        <v>Porites</v>
      </c>
      <c r="AOF14" s="158">
        <v>10</v>
      </c>
      <c r="AOG14" s="158">
        <v>95</v>
      </c>
      <c r="AOH14" s="158">
        <v>5</v>
      </c>
      <c r="AOI14" s="159"/>
      <c r="AOJ14" s="159"/>
      <c r="AOK14" s="158">
        <v>100</v>
      </c>
      <c r="AOL14" s="159"/>
      <c r="AOM14" s="159"/>
      <c r="AON14" s="160"/>
      <c r="AOO14" s="84"/>
      <c r="AOP14" s="41" t="e">
        <f>VLOOKUP(AOO14,Information!$A$2:$H$1000,2,FALSE)</f>
        <v>#N/A</v>
      </c>
      <c r="AOQ14" t="e">
        <f>VLOOKUP(AOO14,Information!$A$2:$H$1000,3,FALSE)</f>
        <v>#N/A</v>
      </c>
      <c r="AOW14">
        <f t="shared" si="84"/>
        <v>0</v>
      </c>
      <c r="APA14" s="84" t="s">
        <v>340</v>
      </c>
      <c r="APB14" s="85" t="str">
        <f>VLOOKUP(APA14,Information!$A$2:$H$1000,2,FALSE)</f>
        <v>unknown</v>
      </c>
      <c r="APC14" s="67" t="str">
        <f>VLOOKUP(APA14,Information!$A$2:$H$1000,3,FALSE)</f>
        <v>Stylophora</v>
      </c>
      <c r="APD14" s="41">
        <v>10</v>
      </c>
      <c r="APE14" s="41">
        <v>95</v>
      </c>
      <c r="APF14" s="41">
        <v>5</v>
      </c>
      <c r="API14">
        <f t="shared" si="85"/>
        <v>100</v>
      </c>
      <c r="APM14" s="84"/>
      <c r="APN14" s="41" t="e">
        <f>VLOOKUP(APM14,Information!$A$2:$H$1000,2,FALSE)</f>
        <v>#N/A</v>
      </c>
      <c r="APO14" t="e">
        <f>VLOOKUP(APM14,Information!$A$2:$H$1000,3,FALSE)</f>
        <v>#N/A</v>
      </c>
      <c r="APU14">
        <f t="shared" si="86"/>
        <v>0</v>
      </c>
      <c r="APY14" s="84"/>
      <c r="APZ14" s="41" t="e">
        <f>VLOOKUP(APY14,Information!$A$2:$H$1000,2,FALSE)</f>
        <v>#N/A</v>
      </c>
      <c r="AQA14" t="e">
        <f>VLOOKUP(APY14,Information!$A$2:$H$1000,3,FALSE)</f>
        <v>#N/A</v>
      </c>
      <c r="AQG14">
        <f t="shared" si="87"/>
        <v>0</v>
      </c>
      <c r="AQK14" s="84"/>
      <c r="AQL14" s="41" t="e">
        <f>VLOOKUP(AQK14,Information!$A$2:$H$1000,2,FALSE)</f>
        <v>#N/A</v>
      </c>
      <c r="AQM14" t="e">
        <f>VLOOKUP(AQK14,Information!$A$2:$H$1000,3,FALSE)</f>
        <v>#N/A</v>
      </c>
      <c r="AQS14">
        <f t="shared" si="88"/>
        <v>0</v>
      </c>
      <c r="AQW14" s="84"/>
      <c r="AQX14" s="41" t="e">
        <f>VLOOKUP(AQW14,Information!$A$2:$H$1000,2,FALSE)</f>
        <v>#N/A</v>
      </c>
      <c r="AQY14" t="e">
        <f>VLOOKUP(AQW14,Information!$A$2:$H$1000,3,FALSE)</f>
        <v>#N/A</v>
      </c>
      <c r="ARE14">
        <f t="shared" si="89"/>
        <v>0</v>
      </c>
      <c r="ARI14" s="84"/>
      <c r="ARJ14" s="41" t="e">
        <f>VLOOKUP(ARI14,Information!$A$2:$H$1000,2,FALSE)</f>
        <v>#N/A</v>
      </c>
      <c r="ARK14" t="e">
        <f>VLOOKUP(ARI14,Information!$A$2:$H$1000,3,FALSE)</f>
        <v>#N/A</v>
      </c>
      <c r="ARQ14">
        <f t="shared" si="90"/>
        <v>0</v>
      </c>
      <c r="ARU14" s="84"/>
      <c r="ARV14" s="41" t="e">
        <f>VLOOKUP(ARU14,Information!$A$2:$H$1000,2,FALSE)</f>
        <v>#N/A</v>
      </c>
      <c r="ARW14" t="e">
        <f>VLOOKUP(ARU14,Information!$A$2:$H$1000,3,FALSE)</f>
        <v>#N/A</v>
      </c>
      <c r="ASC14">
        <f t="shared" si="91"/>
        <v>0</v>
      </c>
      <c r="ASG14" s="84" t="s">
        <v>298</v>
      </c>
      <c r="ASH14" s="85" t="str">
        <f>VLOOKUP(ASG14,Information!$A$2:$H$1000,2,FALSE)</f>
        <v>unknown</v>
      </c>
      <c r="ASI14" s="67" t="str">
        <f>VLOOKUP(ASG14,Information!$A$2:$H$1000,3,FALSE)</f>
        <v>Porites</v>
      </c>
      <c r="ASJ14" s="41">
        <v>10</v>
      </c>
      <c r="ASK14" s="41">
        <v>80</v>
      </c>
      <c r="ASL14" s="41">
        <v>20</v>
      </c>
      <c r="ASO14">
        <f t="shared" si="92"/>
        <v>100</v>
      </c>
      <c r="ASS14" s="84"/>
      <c r="AST14" s="41" t="e">
        <f>VLOOKUP(ASS14,Information!$A$2:$H$1000,2,FALSE)</f>
        <v>#N/A</v>
      </c>
      <c r="ASU14" t="e">
        <f>VLOOKUP(ASS14,Information!$A$2:$H$1000,3,FALSE)</f>
        <v>#N/A</v>
      </c>
      <c r="ATA14">
        <f t="shared" si="93"/>
        <v>0</v>
      </c>
    </row>
    <row r="15" spans="1:1200" ht="15.75" customHeight="1">
      <c r="A15" s="84"/>
      <c r="B15" s="41" t="e">
        <f>VLOOKUP(A15,Information!$A$2:$H$1000,2,FALSE)</f>
        <v>#N/A</v>
      </c>
      <c r="C15" t="e">
        <f>VLOOKUP(A15,Information!$A$2:$H$1000,3,FALSE)</f>
        <v>#N/A</v>
      </c>
      <c r="I15">
        <f t="shared" si="0"/>
        <v>0</v>
      </c>
      <c r="M15" s="84"/>
      <c r="N15" s="41" t="e">
        <f>VLOOKUP(M15,Information!$A$2:$H$1000,2,FALSE)</f>
        <v>#N/A</v>
      </c>
      <c r="O15" t="e">
        <f>VLOOKUP(M15,Information!$A$2:$H$1000,3,FALSE)</f>
        <v>#N/A</v>
      </c>
      <c r="U15">
        <f t="shared" si="1"/>
        <v>0</v>
      </c>
      <c r="Y15" s="84"/>
      <c r="Z15" s="41" t="e">
        <f>VLOOKUP(Y15,Information!$A$2:$H$1000,2,FALSE)</f>
        <v>#N/A</v>
      </c>
      <c r="AA15" t="e">
        <f>VLOOKUP(Y15,Information!$A$2:$H$1000,3,FALSE)</f>
        <v>#N/A</v>
      </c>
      <c r="AG15">
        <f t="shared" si="2"/>
        <v>0</v>
      </c>
      <c r="AK15" s="84"/>
      <c r="AL15" s="41" t="e">
        <f>VLOOKUP(AK15,Information!$A$2:$H$1000,2,FALSE)</f>
        <v>#N/A</v>
      </c>
      <c r="AM15" t="e">
        <f>VLOOKUP(AK15,Information!$A$2:$H$1000,3,FALSE)</f>
        <v>#N/A</v>
      </c>
      <c r="AS15">
        <f t="shared" si="3"/>
        <v>0</v>
      </c>
      <c r="AW15" s="84"/>
      <c r="AX15" s="41" t="e">
        <f>VLOOKUP(AW15,Information!$A$2:$H$1000,2,FALSE)</f>
        <v>#N/A</v>
      </c>
      <c r="AY15" t="e">
        <f>VLOOKUP(AW15,Information!$A$2:$H$1000,3,FALSE)</f>
        <v>#N/A</v>
      </c>
      <c r="BE15">
        <f t="shared" si="4"/>
        <v>0</v>
      </c>
      <c r="BI15" s="84"/>
      <c r="BJ15" s="41" t="e">
        <f>VLOOKUP(BI15,Information!$A$2:$H$1000,2,FALSE)</f>
        <v>#N/A</v>
      </c>
      <c r="BK15" t="e">
        <f>VLOOKUP(BI15,Information!$A$2:$H$1000,3,FALSE)</f>
        <v>#N/A</v>
      </c>
      <c r="BQ15">
        <f t="shared" si="5"/>
        <v>0</v>
      </c>
      <c r="BU15" s="84"/>
      <c r="BV15" s="41" t="e">
        <f>VLOOKUP(BU15,Information!$A$2:$H$1000,2,FALSE)</f>
        <v>#N/A</v>
      </c>
      <c r="BW15" t="e">
        <f>VLOOKUP(BU15,Information!$A$2:$H$1000,3,FALSE)</f>
        <v>#N/A</v>
      </c>
      <c r="CC15">
        <f t="shared" si="6"/>
        <v>0</v>
      </c>
      <c r="CG15" s="84"/>
      <c r="CH15" s="41" t="e">
        <f>VLOOKUP(CG15,Information!$A$2:$H$1000,2,FALSE)</f>
        <v>#N/A</v>
      </c>
      <c r="CI15" t="e">
        <f>VLOOKUP(CG15,Information!$A$2:$H$1000,3,FALSE)</f>
        <v>#N/A</v>
      </c>
      <c r="CO15">
        <f t="shared" si="7"/>
        <v>0</v>
      </c>
      <c r="CS15" s="84"/>
      <c r="CT15" s="41" t="e">
        <f>VLOOKUP(CS15,Information!$A$2:$H$1000,2,FALSE)</f>
        <v>#N/A</v>
      </c>
      <c r="CU15" t="e">
        <f>VLOOKUP(CS15,Information!$A$2:$H$1000,3,FALSE)</f>
        <v>#N/A</v>
      </c>
      <c r="DA15">
        <f t="shared" si="8"/>
        <v>0</v>
      </c>
      <c r="DE15" s="84"/>
      <c r="DF15" s="41" t="e">
        <f>VLOOKUP(DE15,Information!$A$2:$H$1000,2,FALSE)</f>
        <v>#N/A</v>
      </c>
      <c r="DG15" t="e">
        <f>VLOOKUP(DE15,Information!$A$2:$H$1000,3,FALSE)</f>
        <v>#N/A</v>
      </c>
      <c r="DM15">
        <f t="shared" si="9"/>
        <v>0</v>
      </c>
      <c r="DQ15" s="84"/>
      <c r="DR15" s="41" t="e">
        <f>VLOOKUP(DQ15,Information!$A$2:$H$1000,2,FALSE)</f>
        <v>#N/A</v>
      </c>
      <c r="DS15" t="e">
        <f>VLOOKUP(DQ15,Information!$A$2:$H$1000,3,FALSE)</f>
        <v>#N/A</v>
      </c>
      <c r="DY15">
        <f t="shared" si="10"/>
        <v>0</v>
      </c>
      <c r="EC15" s="84"/>
      <c r="ED15" s="41" t="e">
        <f>VLOOKUP(EC15,Information!$A$2:$H$1000,2,FALSE)</f>
        <v>#N/A</v>
      </c>
      <c r="EE15" t="e">
        <f>VLOOKUP(EC15,Information!$A$2:$H$1000,3,FALSE)</f>
        <v>#N/A</v>
      </c>
      <c r="EK15">
        <f t="shared" si="11"/>
        <v>0</v>
      </c>
      <c r="EO15" s="84"/>
      <c r="EP15" s="41" t="e">
        <f>VLOOKUP(EO15,Information!$A$2:$H$1000,2,FALSE)</f>
        <v>#N/A</v>
      </c>
      <c r="EQ15" t="e">
        <f>VLOOKUP(EO15,Information!$A$2:$H$1000,3,FALSE)</f>
        <v>#N/A</v>
      </c>
      <c r="EW15">
        <f t="shared" si="12"/>
        <v>0</v>
      </c>
      <c r="FA15" s="84"/>
      <c r="FB15" s="41" t="e">
        <f>VLOOKUP(FA15,Information!$A$2:$H$1000,2,FALSE)</f>
        <v>#N/A</v>
      </c>
      <c r="FC15" t="e">
        <f>VLOOKUP(FA15,Information!$A$2:$H$1000,3,FALSE)</f>
        <v>#N/A</v>
      </c>
      <c r="FI15">
        <f t="shared" si="13"/>
        <v>0</v>
      </c>
      <c r="FM15" s="84"/>
      <c r="FN15" s="41" t="e">
        <f>VLOOKUP(FM15,Information!$A$2:$H$1000,2,FALSE)</f>
        <v>#N/A</v>
      </c>
      <c r="FO15" t="e">
        <f>VLOOKUP(FM15,Information!$A$2:$H$1000,3,FALSE)</f>
        <v>#N/A</v>
      </c>
      <c r="FU15">
        <f t="shared" si="14"/>
        <v>0</v>
      </c>
      <c r="FY15" s="84"/>
      <c r="FZ15" s="41" t="e">
        <f>VLOOKUP(FY15,Information!$A$2:$H$1000,2,FALSE)</f>
        <v>#N/A</v>
      </c>
      <c r="GA15" t="e">
        <f>VLOOKUP(FY15,Information!$A$2:$H$1000,3,FALSE)</f>
        <v>#N/A</v>
      </c>
      <c r="GG15">
        <f t="shared" si="15"/>
        <v>0</v>
      </c>
      <c r="GK15" s="84"/>
      <c r="GL15" s="41" t="e">
        <f>VLOOKUP(GK15,Information!$A$2:$H$1000,2,FALSE)</f>
        <v>#N/A</v>
      </c>
      <c r="GM15" t="e">
        <f>VLOOKUP(GK15,Information!$A$2:$H$1000,3,FALSE)</f>
        <v>#N/A</v>
      </c>
      <c r="GS15">
        <f t="shared" si="16"/>
        <v>0</v>
      </c>
      <c r="GW15" s="84"/>
      <c r="GX15" s="41" t="e">
        <f>VLOOKUP(GW15,Information!$A$2:$H$1000,2,FALSE)</f>
        <v>#N/A</v>
      </c>
      <c r="GY15" t="e">
        <f>VLOOKUP(GW15,Information!$A$2:$H$1000,3,FALSE)</f>
        <v>#N/A</v>
      </c>
      <c r="HE15">
        <f t="shared" si="17"/>
        <v>0</v>
      </c>
      <c r="HI15" s="84"/>
      <c r="HJ15" s="41" t="e">
        <f>VLOOKUP(HI15,Information!$A$2:$H$1000,2,FALSE)</f>
        <v>#N/A</v>
      </c>
      <c r="HK15" t="e">
        <f>VLOOKUP(HI15,Information!$A$2:$H$1000,3,FALSE)</f>
        <v>#N/A</v>
      </c>
      <c r="HQ15">
        <f t="shared" si="18"/>
        <v>0</v>
      </c>
      <c r="HU15" s="84"/>
      <c r="HV15" s="41" t="e">
        <f>VLOOKUP(HU15,Information!$A$2:$H$1000,2,FALSE)</f>
        <v>#N/A</v>
      </c>
      <c r="HW15" t="e">
        <f>VLOOKUP(HU15,Information!$A$2:$H$1000,3,FALSE)</f>
        <v>#N/A</v>
      </c>
      <c r="IC15">
        <f t="shared" si="19"/>
        <v>0</v>
      </c>
      <c r="IG15" s="84"/>
      <c r="IH15" s="41" t="e">
        <f>VLOOKUP(IG15,Information!$A$2:$H$1000,2,FALSE)</f>
        <v>#N/A</v>
      </c>
      <c r="II15" t="e">
        <f>VLOOKUP(IG15,Information!$A$2:$H$1000,3,FALSE)</f>
        <v>#N/A</v>
      </c>
      <c r="IO15">
        <f t="shared" si="20"/>
        <v>0</v>
      </c>
      <c r="IS15" s="84"/>
      <c r="IT15" s="41" t="e">
        <f>VLOOKUP(IS15,Information!$A$2:$H$1000,2,FALSE)</f>
        <v>#N/A</v>
      </c>
      <c r="IU15" t="e">
        <f>VLOOKUP(IS15,Information!$A$2:$H$1000,3,FALSE)</f>
        <v>#N/A</v>
      </c>
      <c r="JA15">
        <f t="shared" si="21"/>
        <v>0</v>
      </c>
      <c r="JE15" s="84"/>
      <c r="JF15" s="41" t="e">
        <f>VLOOKUP(JE15,Information!$A$2:$H$1000,2,FALSE)</f>
        <v>#N/A</v>
      </c>
      <c r="JG15" t="e">
        <f>VLOOKUP(JE15,Information!$A$2:$H$1000,3,FALSE)</f>
        <v>#N/A</v>
      </c>
      <c r="JM15">
        <f t="shared" si="22"/>
        <v>0</v>
      </c>
      <c r="JQ15" s="84"/>
      <c r="JR15" s="41" t="e">
        <f>VLOOKUP(JQ15,Information!$A$2:$H$1000,2,FALSE)</f>
        <v>#N/A</v>
      </c>
      <c r="JS15" t="e">
        <f>VLOOKUP(JQ15,Information!$A$2:$H$1000,3,FALSE)</f>
        <v>#N/A</v>
      </c>
      <c r="JY15">
        <f t="shared" si="23"/>
        <v>0</v>
      </c>
      <c r="KC15" s="84"/>
      <c r="KD15" s="41" t="e">
        <f>VLOOKUP(KC15,Information!$A$2:$H$1000,2,FALSE)</f>
        <v>#N/A</v>
      </c>
      <c r="KE15" t="e">
        <f>VLOOKUP(KC15,Information!$A$2:$H$1000,3,FALSE)</f>
        <v>#N/A</v>
      </c>
      <c r="KK15">
        <f t="shared" si="24"/>
        <v>0</v>
      </c>
      <c r="KO15" s="84"/>
      <c r="KP15" s="41" t="e">
        <f>VLOOKUP(KO15,Information!$A$2:$H$1000,2,FALSE)</f>
        <v>#N/A</v>
      </c>
      <c r="KQ15" t="e">
        <f>VLOOKUP(KO15,Information!$A$2:$H$1000,3,FALSE)</f>
        <v>#N/A</v>
      </c>
      <c r="KW15">
        <f t="shared" si="25"/>
        <v>0</v>
      </c>
      <c r="LA15" s="84"/>
      <c r="LB15" s="41" t="e">
        <f>VLOOKUP(LA15,Information!$A$2:$H$1000,2,FALSE)</f>
        <v>#N/A</v>
      </c>
      <c r="LC15" t="e">
        <f>VLOOKUP(LA15,Information!$A$2:$H$1000,3,FALSE)</f>
        <v>#N/A</v>
      </c>
      <c r="LI15">
        <f t="shared" si="26"/>
        <v>0</v>
      </c>
      <c r="LM15" s="84"/>
      <c r="LN15" s="41" t="e">
        <f>VLOOKUP(LM15,Information!$A$2:$H$1000,2,FALSE)</f>
        <v>#N/A</v>
      </c>
      <c r="LO15" t="e">
        <f>VLOOKUP(LM15,Information!$A$2:$H$1000,3,FALSE)</f>
        <v>#N/A</v>
      </c>
      <c r="LU15">
        <f t="shared" si="27"/>
        <v>0</v>
      </c>
      <c r="LY15" s="84"/>
      <c r="LZ15" s="41" t="e">
        <f>VLOOKUP(LY15,Information!$A$2:$H$1000,2,FALSE)</f>
        <v>#N/A</v>
      </c>
      <c r="MA15" t="e">
        <f>VLOOKUP(LY15,Information!$A$2:$H$1000,3,FALSE)</f>
        <v>#N/A</v>
      </c>
      <c r="MG15">
        <f t="shared" si="28"/>
        <v>0</v>
      </c>
      <c r="MK15" s="84"/>
      <c r="ML15" s="41" t="e">
        <f>VLOOKUP(MK15,Information!$A$2:$H$1000,2,FALSE)</f>
        <v>#N/A</v>
      </c>
      <c r="MM15" t="e">
        <f>VLOOKUP(MK15,Information!$A$2:$H$1000,3,FALSE)</f>
        <v>#N/A</v>
      </c>
      <c r="MS15">
        <f t="shared" si="29"/>
        <v>0</v>
      </c>
      <c r="MW15" s="84"/>
      <c r="MX15" s="41" t="e">
        <f>VLOOKUP(MW15,Information!$A$2:$H$1000,2,FALSE)</f>
        <v>#N/A</v>
      </c>
      <c r="MY15" t="e">
        <f>VLOOKUP(MW15,Information!$A$2:$H$1000,3,FALSE)</f>
        <v>#N/A</v>
      </c>
      <c r="NE15">
        <f t="shared" si="30"/>
        <v>0</v>
      </c>
      <c r="NI15" s="84"/>
      <c r="NJ15" s="41" t="e">
        <f>VLOOKUP(NI15,Information!$A$2:$H$1000,2,FALSE)</f>
        <v>#N/A</v>
      </c>
      <c r="NK15" t="e">
        <f>VLOOKUP(NI15,Information!$A$2:$H$1000,3,FALSE)</f>
        <v>#N/A</v>
      </c>
      <c r="NQ15">
        <f t="shared" si="31"/>
        <v>0</v>
      </c>
      <c r="NU15" s="84"/>
      <c r="NV15" s="41" t="e">
        <f>VLOOKUP(NU15,Information!$A$2:$H$1000,2,FALSE)</f>
        <v>#N/A</v>
      </c>
      <c r="NW15" t="e">
        <f>VLOOKUP(NU15,Information!$A$2:$H$1000,3,FALSE)</f>
        <v>#N/A</v>
      </c>
      <c r="OC15">
        <f t="shared" si="32"/>
        <v>0</v>
      </c>
      <c r="OG15" s="84"/>
      <c r="OH15" s="41" t="e">
        <f>VLOOKUP(OG15,Information!$A$2:$H$1000,2,FALSE)</f>
        <v>#N/A</v>
      </c>
      <c r="OI15" t="e">
        <f>VLOOKUP(OG15,Information!$A$2:$H$1000,3,FALSE)</f>
        <v>#N/A</v>
      </c>
      <c r="OO15">
        <f t="shared" si="33"/>
        <v>0</v>
      </c>
      <c r="OS15" s="84"/>
      <c r="OT15" s="41" t="e">
        <f>VLOOKUP(OS15,Information!$A$2:$H$1000,2,FALSE)</f>
        <v>#N/A</v>
      </c>
      <c r="OU15" t="e">
        <f>VLOOKUP(OS15,Information!$A$2:$H$1000,3,FALSE)</f>
        <v>#N/A</v>
      </c>
      <c r="PA15">
        <f t="shared" si="34"/>
        <v>0</v>
      </c>
      <c r="PE15" s="84"/>
      <c r="PF15" s="41" t="e">
        <f>VLOOKUP(PE15,Information!$A$2:$H$1000,2,FALSE)</f>
        <v>#N/A</v>
      </c>
      <c r="PG15" t="e">
        <f>VLOOKUP(PE15,Information!$A$2:$H$1000,3,FALSE)</f>
        <v>#N/A</v>
      </c>
      <c r="PM15">
        <f t="shared" si="35"/>
        <v>0</v>
      </c>
      <c r="PQ15" s="84"/>
      <c r="PR15" s="41" t="e">
        <f>VLOOKUP(PQ15,Information!$A$2:$H$1000,2,FALSE)</f>
        <v>#N/A</v>
      </c>
      <c r="PS15" t="e">
        <f>VLOOKUP(PQ15,Information!$A$2:$H$1000,3,FALSE)</f>
        <v>#N/A</v>
      </c>
      <c r="PY15">
        <f t="shared" si="36"/>
        <v>0</v>
      </c>
      <c r="QC15" s="84"/>
      <c r="QD15" s="41" t="e">
        <f>VLOOKUP(QC15,Information!$A$2:$H$1000,2,FALSE)</f>
        <v>#N/A</v>
      </c>
      <c r="QE15" t="e">
        <f>VLOOKUP(QC15,Information!$A$2:$H$1000,3,FALSE)</f>
        <v>#N/A</v>
      </c>
      <c r="QK15">
        <f t="shared" si="37"/>
        <v>0</v>
      </c>
      <c r="QO15" s="84"/>
      <c r="QP15" s="41" t="e">
        <f>VLOOKUP(QO15,Information!$A$2:$H$1000,2,FALSE)</f>
        <v>#N/A</v>
      </c>
      <c r="QQ15" t="e">
        <f>VLOOKUP(QO15,Information!$A$2:$H$1000,3,FALSE)</f>
        <v>#N/A</v>
      </c>
      <c r="QW15">
        <f t="shared" si="38"/>
        <v>0</v>
      </c>
      <c r="RA15" s="84"/>
      <c r="RB15" s="41" t="e">
        <f>VLOOKUP(RA15,Information!$A$2:$H$1000,2,FALSE)</f>
        <v>#N/A</v>
      </c>
      <c r="RC15" t="e">
        <f>VLOOKUP(RA15,Information!$A$2:$H$1000,3,FALSE)</f>
        <v>#N/A</v>
      </c>
      <c r="RI15">
        <f t="shared" si="39"/>
        <v>0</v>
      </c>
      <c r="RM15" s="84"/>
      <c r="RN15" s="41" t="e">
        <f>VLOOKUP(RM15,Information!$A$2:$H$1000,2,FALSE)</f>
        <v>#N/A</v>
      </c>
      <c r="RO15" t="e">
        <f>VLOOKUP(RM15,Information!$A$2:$H$1000,3,FALSE)</f>
        <v>#N/A</v>
      </c>
      <c r="RU15">
        <f t="shared" si="40"/>
        <v>0</v>
      </c>
      <c r="RY15" s="84"/>
      <c r="RZ15" s="41" t="e">
        <f>VLOOKUP(RY15,Information!$A$2:$H$1000,2,FALSE)</f>
        <v>#N/A</v>
      </c>
      <c r="SA15" t="e">
        <f>VLOOKUP(RY15,Information!$A$2:$H$1000,3,FALSE)</f>
        <v>#N/A</v>
      </c>
      <c r="SG15">
        <f t="shared" si="41"/>
        <v>0</v>
      </c>
      <c r="SK15" s="84"/>
      <c r="SL15" s="41" t="e">
        <f>VLOOKUP(SK15,Information!$A$2:$H$1000,2,FALSE)</f>
        <v>#N/A</v>
      </c>
      <c r="SM15" t="e">
        <f>VLOOKUP(SK15,Information!$A$2:$H$1000,3,FALSE)</f>
        <v>#N/A</v>
      </c>
      <c r="SS15">
        <f t="shared" si="42"/>
        <v>0</v>
      </c>
      <c r="SW15" s="84"/>
      <c r="SX15" s="41" t="e">
        <f>VLOOKUP(SW15,Information!$A$2:$H$1000,2,FALSE)</f>
        <v>#N/A</v>
      </c>
      <c r="SY15" t="e">
        <f>VLOOKUP(SW15,Information!$A$2:$H$1000,3,FALSE)</f>
        <v>#N/A</v>
      </c>
      <c r="TE15">
        <f t="shared" si="43"/>
        <v>0</v>
      </c>
      <c r="TI15" s="84"/>
      <c r="TJ15" s="41" t="e">
        <f>VLOOKUP(TI15,Information!$A$2:$H$1000,2,FALSE)</f>
        <v>#N/A</v>
      </c>
      <c r="TK15" t="e">
        <f>VLOOKUP(TI15,Information!$A$2:$H$1000,3,FALSE)</f>
        <v>#N/A</v>
      </c>
      <c r="TQ15">
        <f t="shared" si="44"/>
        <v>0</v>
      </c>
      <c r="TU15" s="84"/>
      <c r="TV15" s="41" t="e">
        <f>VLOOKUP(TU15,Information!$A$2:$H$1000,2,FALSE)</f>
        <v>#N/A</v>
      </c>
      <c r="TW15" t="e">
        <f>VLOOKUP(TU15,Information!$A$2:$H$1000,3,FALSE)</f>
        <v>#N/A</v>
      </c>
      <c r="UC15">
        <f t="shared" si="45"/>
        <v>0</v>
      </c>
      <c r="UG15" s="84"/>
      <c r="UH15" s="41" t="e">
        <f>VLOOKUP(UG15,Information!$A$2:$H$1000,2,FALSE)</f>
        <v>#N/A</v>
      </c>
      <c r="UI15" t="e">
        <f>VLOOKUP(UG15,Information!$A$2:$H$1000,3,FALSE)</f>
        <v>#N/A</v>
      </c>
      <c r="UO15">
        <f t="shared" si="46"/>
        <v>0</v>
      </c>
      <c r="US15" s="84"/>
      <c r="UT15" s="41" t="e">
        <f>VLOOKUP(US15,Information!$A$2:$H$1000,2,FALSE)</f>
        <v>#N/A</v>
      </c>
      <c r="UU15" t="e">
        <f>VLOOKUP(US15,Information!$A$2:$H$1000,3,FALSE)</f>
        <v>#N/A</v>
      </c>
      <c r="VA15">
        <f t="shared" si="47"/>
        <v>0</v>
      </c>
      <c r="VE15" s="84"/>
      <c r="VF15" s="41" t="e">
        <f>VLOOKUP(VE15,Information!$A$2:$H$1000,2,FALSE)</f>
        <v>#N/A</v>
      </c>
      <c r="VG15" t="e">
        <f>VLOOKUP(VE15,Information!$A$2:$H$1000,3,FALSE)</f>
        <v>#N/A</v>
      </c>
      <c r="VM15">
        <f t="shared" si="48"/>
        <v>0</v>
      </c>
      <c r="VQ15" s="84"/>
      <c r="VR15" s="41" t="e">
        <f>VLOOKUP(VQ15,Information!$A$2:$H$1000,2,FALSE)</f>
        <v>#N/A</v>
      </c>
      <c r="VS15" t="e">
        <f>VLOOKUP(VQ15,Information!$A$2:$H$1000,3,FALSE)</f>
        <v>#N/A</v>
      </c>
      <c r="VY15">
        <f t="shared" si="49"/>
        <v>0</v>
      </c>
      <c r="WC15" s="84"/>
      <c r="WD15" s="41" t="e">
        <f>VLOOKUP(WC15,Information!$A$2:$H$1000,2,FALSE)</f>
        <v>#N/A</v>
      </c>
      <c r="WE15" t="e">
        <f>VLOOKUP(WC15,Information!$A$2:$H$1000,3,FALSE)</f>
        <v>#N/A</v>
      </c>
      <c r="WK15">
        <f t="shared" si="50"/>
        <v>0</v>
      </c>
      <c r="WO15" s="84"/>
      <c r="WP15" s="41" t="e">
        <f>VLOOKUP(WO15,Information!$A$2:$H$1000,2,FALSE)</f>
        <v>#N/A</v>
      </c>
      <c r="WQ15" t="e">
        <f>VLOOKUP(WO15,Information!$A$2:$H$1000,3,FALSE)</f>
        <v>#N/A</v>
      </c>
      <c r="WW15">
        <f t="shared" si="51"/>
        <v>0</v>
      </c>
      <c r="XA15" s="84"/>
      <c r="XB15" s="41" t="e">
        <f>VLOOKUP(XA15,Information!$A$2:$H$1000,2,FALSE)</f>
        <v>#N/A</v>
      </c>
      <c r="XC15" t="e">
        <f>VLOOKUP(XA15,Information!$A$2:$H$1000,3,FALSE)</f>
        <v>#N/A</v>
      </c>
      <c r="XI15">
        <f t="shared" si="52"/>
        <v>0</v>
      </c>
      <c r="XM15" s="84"/>
      <c r="XN15" s="41" t="e">
        <f>VLOOKUP(XM15,Information!$A$2:$H$1000,2,FALSE)</f>
        <v>#N/A</v>
      </c>
      <c r="XO15" t="e">
        <f>VLOOKUP(XM15,Information!$A$2:$H$1000,3,FALSE)</f>
        <v>#N/A</v>
      </c>
      <c r="XU15">
        <f t="shared" si="53"/>
        <v>0</v>
      </c>
      <c r="XY15" s="84"/>
      <c r="XZ15" s="41" t="e">
        <f>VLOOKUP(XY15,Information!$A$2:$H$1000,2,FALSE)</f>
        <v>#N/A</v>
      </c>
      <c r="YA15" t="e">
        <f>VLOOKUP(XY15,Information!$A$2:$H$1000,3,FALSE)</f>
        <v>#N/A</v>
      </c>
      <c r="YG15">
        <f t="shared" si="54"/>
        <v>0</v>
      </c>
      <c r="YK15" s="84"/>
      <c r="YL15" s="41" t="e">
        <f>VLOOKUP(YK15,Information!$A$2:$H$1000,2,FALSE)</f>
        <v>#N/A</v>
      </c>
      <c r="YM15" t="e">
        <f>VLOOKUP(YK15,Information!$A$2:$H$1000,3,FALSE)</f>
        <v>#N/A</v>
      </c>
      <c r="YS15">
        <f t="shared" si="55"/>
        <v>0</v>
      </c>
      <c r="YW15" s="84"/>
      <c r="YX15" s="41" t="e">
        <f>VLOOKUP(YW15,Information!$A$2:$H$1000,2,FALSE)</f>
        <v>#N/A</v>
      </c>
      <c r="YY15" t="e">
        <f>VLOOKUP(YW15,Information!$A$2:$H$1000,3,FALSE)</f>
        <v>#N/A</v>
      </c>
      <c r="ZE15">
        <f t="shared" si="56"/>
        <v>0</v>
      </c>
      <c r="ZI15" s="84"/>
      <c r="ZJ15" s="41" t="e">
        <f>VLOOKUP(ZI15,Information!$A$2:$H$1000,2,FALSE)</f>
        <v>#N/A</v>
      </c>
      <c r="ZK15" t="e">
        <f>VLOOKUP(ZI15,Information!$A$2:$H$1000,3,FALSE)</f>
        <v>#N/A</v>
      </c>
      <c r="ZQ15">
        <f t="shared" si="57"/>
        <v>0</v>
      </c>
      <c r="ZU15" s="84"/>
      <c r="ZV15" s="41" t="e">
        <f>VLOOKUP(ZU15,Information!$A$2:$H$1000,2,FALSE)</f>
        <v>#N/A</v>
      </c>
      <c r="ZW15" t="e">
        <f>VLOOKUP(ZU15,Information!$A$2:$H$1000,3,FALSE)</f>
        <v>#N/A</v>
      </c>
      <c r="AAC15">
        <f t="shared" si="58"/>
        <v>0</v>
      </c>
      <c r="AAG15" s="84"/>
      <c r="AAH15" s="41" t="e">
        <f>VLOOKUP(AAG15,Information!$A$2:$H$1000,2,FALSE)</f>
        <v>#N/A</v>
      </c>
      <c r="AAI15" t="e">
        <f>VLOOKUP(AAG15,Information!$A$2:$H$1000,3,FALSE)</f>
        <v>#N/A</v>
      </c>
      <c r="AAO15">
        <f t="shared" si="59"/>
        <v>0</v>
      </c>
      <c r="AAS15" s="84"/>
      <c r="AAT15" s="41" t="e">
        <f>VLOOKUP(AAS15,Information!$A$2:$H$1000,2,FALSE)</f>
        <v>#N/A</v>
      </c>
      <c r="AAU15" t="e">
        <f>VLOOKUP(AAS15,Information!$A$2:$H$1000,3,FALSE)</f>
        <v>#N/A</v>
      </c>
      <c r="ABA15">
        <f t="shared" si="60"/>
        <v>0</v>
      </c>
      <c r="ABE15" s="84"/>
      <c r="ABF15" s="41" t="e">
        <f>VLOOKUP(ABE15,Information!$A$2:$H$1000,2,FALSE)</f>
        <v>#N/A</v>
      </c>
      <c r="ABG15" t="e">
        <f>VLOOKUP(ABE15,Information!$A$2:$H$1000,3,FALSE)</f>
        <v>#N/A</v>
      </c>
      <c r="ABM15">
        <f t="shared" si="61"/>
        <v>0</v>
      </c>
      <c r="ABQ15" s="84"/>
      <c r="ABR15" s="41" t="e">
        <f>VLOOKUP(ABQ15,Information!$A$2:$H$1000,2,FALSE)</f>
        <v>#N/A</v>
      </c>
      <c r="ABS15" t="e">
        <f>VLOOKUP(ABQ15,Information!$A$2:$H$1000,3,FALSE)</f>
        <v>#N/A</v>
      </c>
      <c r="ABY15">
        <f t="shared" si="62"/>
        <v>0</v>
      </c>
      <c r="ACC15" s="84"/>
      <c r="ACD15" s="41" t="e">
        <f>VLOOKUP(ACC15,Information!$A$2:$H$1000,2,FALSE)</f>
        <v>#N/A</v>
      </c>
      <c r="ACE15" t="e">
        <f>VLOOKUP(ACC15,Information!$A$2:$H$1000,3,FALSE)</f>
        <v>#N/A</v>
      </c>
      <c r="ACK15">
        <f t="shared" si="63"/>
        <v>0</v>
      </c>
      <c r="ACO15" s="84"/>
      <c r="ACP15" s="41" t="e">
        <f>VLOOKUP(ACO15,Information!$A$2:$H$1000,2,FALSE)</f>
        <v>#N/A</v>
      </c>
      <c r="ACQ15" t="e">
        <f>VLOOKUP(ACO15,Information!$A$2:$H$1000,3,FALSE)</f>
        <v>#N/A</v>
      </c>
      <c r="ACW15">
        <f t="shared" si="64"/>
        <v>0</v>
      </c>
      <c r="ADA15" s="84"/>
      <c r="ADB15" s="41" t="e">
        <f>VLOOKUP(ADA15,Information!$A$2:$H$1000,2,FALSE)</f>
        <v>#N/A</v>
      </c>
      <c r="ADC15" t="e">
        <f>VLOOKUP(ADA15,Information!$A$2:$H$1000,3,FALSE)</f>
        <v>#N/A</v>
      </c>
      <c r="ADI15">
        <f t="shared" si="65"/>
        <v>0</v>
      </c>
      <c r="ADM15" s="84"/>
      <c r="ADN15" s="41" t="e">
        <f>VLOOKUP(ADM15,Information!$A$2:$H$1000,2,FALSE)</f>
        <v>#N/A</v>
      </c>
      <c r="ADO15" t="e">
        <f>VLOOKUP(ADM15,Information!$A$2:$H$1000,3,FALSE)</f>
        <v>#N/A</v>
      </c>
      <c r="ADU15">
        <f t="shared" si="66"/>
        <v>0</v>
      </c>
      <c r="ADY15" s="84"/>
      <c r="ADZ15" s="41" t="e">
        <f>VLOOKUP(ADY15,Information!$A$2:$H$1000,2,FALSE)</f>
        <v>#N/A</v>
      </c>
      <c r="AEA15" t="e">
        <f>VLOOKUP(ADY15,Information!$A$2:$H$1000,3,FALSE)</f>
        <v>#N/A</v>
      </c>
      <c r="AEG15">
        <f t="shared" si="67"/>
        <v>0</v>
      </c>
      <c r="AEK15" s="84"/>
      <c r="AEL15" s="41" t="e">
        <f>VLOOKUP(AEK15,Information!$A$2:$H$1000,2,FALSE)</f>
        <v>#N/A</v>
      </c>
      <c r="AEM15" t="e">
        <f>VLOOKUP(AEK15,Information!$A$2:$H$1000,3,FALSE)</f>
        <v>#N/A</v>
      </c>
      <c r="AES15">
        <f t="shared" si="68"/>
        <v>0</v>
      </c>
      <c r="AEW15" s="84"/>
      <c r="AEX15" s="41" t="e">
        <f>VLOOKUP(AEW15,Information!$A$2:$H$1000,2,FALSE)</f>
        <v>#N/A</v>
      </c>
      <c r="AEY15" t="e">
        <f>VLOOKUP(AEW15,Information!$A$2:$H$1000,3,FALSE)</f>
        <v>#N/A</v>
      </c>
      <c r="AFE15">
        <f t="shared" si="69"/>
        <v>0</v>
      </c>
      <c r="AFI15" s="84"/>
      <c r="AFJ15" s="41" t="e">
        <f>VLOOKUP(AFI15,Information!$A$2:$H$1000,2,FALSE)</f>
        <v>#N/A</v>
      </c>
      <c r="AFK15" t="e">
        <f>VLOOKUP(AFI15,Information!$A$2:$H$1000,3,FALSE)</f>
        <v>#N/A</v>
      </c>
      <c r="AFQ15">
        <f t="shared" si="70"/>
        <v>0</v>
      </c>
      <c r="AFU15" s="84"/>
      <c r="AFV15" s="41" t="e">
        <f>VLOOKUP(AFU15,Information!$A$2:$H$1000,2,FALSE)</f>
        <v>#N/A</v>
      </c>
      <c r="AFW15" t="e">
        <f>VLOOKUP(AFU15,Information!$A$2:$H$1000,3,FALSE)</f>
        <v>#N/A</v>
      </c>
      <c r="AGC15">
        <f t="shared" si="71"/>
        <v>0</v>
      </c>
      <c r="AGG15" s="84"/>
      <c r="AGH15" s="41" t="e">
        <f>VLOOKUP(AGG15,Information!$A$2:$H$1000,2,FALSE)</f>
        <v>#N/A</v>
      </c>
      <c r="AGI15" t="e">
        <f>VLOOKUP(AGG15,Information!$A$2:$H$1000,3,FALSE)</f>
        <v>#N/A</v>
      </c>
      <c r="AGO15">
        <f t="shared" si="72"/>
        <v>0</v>
      </c>
      <c r="AGS15" s="84"/>
      <c r="AGT15" s="41" t="e">
        <f>VLOOKUP(AGS15,Information!$A$2:$H$1000,2,FALSE)</f>
        <v>#N/A</v>
      </c>
      <c r="AGU15" t="e">
        <f>VLOOKUP(AGS15,Information!$A$2:$H$1000,3,FALSE)</f>
        <v>#N/A</v>
      </c>
      <c r="AHA15">
        <f t="shared" si="73"/>
        <v>0</v>
      </c>
      <c r="AHE15" s="84"/>
      <c r="AHF15" s="41" t="e">
        <f>VLOOKUP(AHE15,Information!$A$2:$H$1000,2,FALSE)</f>
        <v>#N/A</v>
      </c>
      <c r="AHG15" t="e">
        <f>VLOOKUP(AHE15,Information!$A$2:$H$1000,3,FALSE)</f>
        <v>#N/A</v>
      </c>
      <c r="AHM15">
        <f t="shared" si="74"/>
        <v>0</v>
      </c>
      <c r="AHQ15" s="84"/>
      <c r="AHR15" s="41" t="e">
        <f>VLOOKUP(AHQ15,Information!$A$2:$H$1000,2,FALSE)</f>
        <v>#N/A</v>
      </c>
      <c r="AHS15" t="e">
        <f>VLOOKUP(AHQ15,Information!$A$2:$H$1000,3,FALSE)</f>
        <v>#N/A</v>
      </c>
      <c r="AHY15">
        <f t="shared" si="75"/>
        <v>0</v>
      </c>
      <c r="AIC15" s="84"/>
      <c r="AID15" s="41" t="e">
        <f>VLOOKUP(AIC15,Information!$A$2:$H$1000,2,FALSE)</f>
        <v>#N/A</v>
      </c>
      <c r="AIE15" t="e">
        <f>VLOOKUP(AIC15,Information!$A$2:$H$1000,3,FALSE)</f>
        <v>#N/A</v>
      </c>
      <c r="AIK15">
        <f t="shared" si="76"/>
        <v>0</v>
      </c>
      <c r="AIO15" s="84"/>
      <c r="AIP15" s="41" t="e">
        <f>VLOOKUP(AIO15,Information!$A$2:$H$1000,2,FALSE)</f>
        <v>#N/A</v>
      </c>
      <c r="AIQ15" t="e">
        <f>VLOOKUP(AIO15,Information!$A$2:$H$1000,3,FALSE)</f>
        <v>#N/A</v>
      </c>
      <c r="AIW15">
        <f t="shared" si="77"/>
        <v>0</v>
      </c>
      <c r="AJA15" s="84"/>
      <c r="AJB15" s="41" t="e">
        <f>VLOOKUP(AJA15,Information!$A$2:$H$1000,2,FALSE)</f>
        <v>#N/A</v>
      </c>
      <c r="AJC15" t="e">
        <f>VLOOKUP(AJA15,Information!$A$2:$H$1000,3,FALSE)</f>
        <v>#N/A</v>
      </c>
      <c r="AJI15">
        <f t="shared" si="78"/>
        <v>0</v>
      </c>
      <c r="AJM15" s="84" t="s">
        <v>298</v>
      </c>
      <c r="AJN15" s="85" t="str">
        <f>VLOOKUP(AJM15,Information!$A$2:$H$1000,2,FALSE)</f>
        <v>unknown</v>
      </c>
      <c r="AJO15" s="67" t="str">
        <f>VLOOKUP(AJM15,Information!$A$2:$H$1000,3,FALSE)</f>
        <v>Porites</v>
      </c>
      <c r="AJP15" s="41">
        <v>50</v>
      </c>
      <c r="AJQ15" s="41">
        <v>95</v>
      </c>
      <c r="AJS15" s="41">
        <v>5</v>
      </c>
      <c r="AJU15">
        <f t="shared" si="79"/>
        <v>100</v>
      </c>
      <c r="AJV15" s="41">
        <v>20</v>
      </c>
      <c r="AJW15" s="41" t="s">
        <v>3755</v>
      </c>
      <c r="AJY15" s="84" t="s">
        <v>205</v>
      </c>
      <c r="AJZ15" s="85" t="str">
        <f>VLOOKUP(AJY15,Information!$A$2:$H$1000,2,FALSE)</f>
        <v>unknown</v>
      </c>
      <c r="AKA15" s="67" t="str">
        <f>VLOOKUP(AJY15,Information!$A$2:$H$1000,3,FALSE)</f>
        <v>Favites</v>
      </c>
      <c r="AKB15" s="41">
        <v>40</v>
      </c>
      <c r="AKC15" s="41">
        <v>90</v>
      </c>
      <c r="AKD15" s="41">
        <v>10</v>
      </c>
      <c r="AKG15">
        <f t="shared" si="80"/>
        <v>100</v>
      </c>
      <c r="AKK15" s="84" t="s">
        <v>298</v>
      </c>
      <c r="AKL15" s="85" t="str">
        <f>VLOOKUP(AKK15,Information!$A$2:$H$1000,2,FALSE)</f>
        <v>unknown</v>
      </c>
      <c r="AKM15" s="67" t="str">
        <f>VLOOKUP(AKK15,Information!$A$2:$H$1000,3,FALSE)</f>
        <v>Porites</v>
      </c>
      <c r="AKN15" s="41">
        <v>20</v>
      </c>
      <c r="AKO15" s="41">
        <v>45</v>
      </c>
      <c r="AKP15" s="41">
        <v>50</v>
      </c>
      <c r="AKQ15" s="41">
        <v>5</v>
      </c>
      <c r="AKS15">
        <f t="shared" si="81"/>
        <v>100</v>
      </c>
      <c r="AKT15" s="41">
        <v>15</v>
      </c>
      <c r="AKU15" s="41" t="s">
        <v>3756</v>
      </c>
      <c r="AKW15" s="84" t="s">
        <v>298</v>
      </c>
      <c r="AKX15" s="85" t="str">
        <f>VLOOKUP(AKW15,Information!$A$2:$H$1000,2,FALSE)</f>
        <v>unknown</v>
      </c>
      <c r="AKY15" s="67" t="str">
        <f>VLOOKUP(AKW15,Information!$A$2:$H$1000,3,FALSE)</f>
        <v>Porites</v>
      </c>
      <c r="AKZ15" s="41">
        <v>200</v>
      </c>
      <c r="ALA15" s="41">
        <v>80</v>
      </c>
      <c r="ALB15" s="41">
        <v>20</v>
      </c>
      <c r="ALE15">
        <f t="shared" si="82"/>
        <v>100</v>
      </c>
      <c r="ALI15" s="157" t="s">
        <v>82</v>
      </c>
      <c r="ALJ15" s="85" t="str">
        <f>VLOOKUP(ALI15,Information!$A$2:$H$1000,2,FALSE)</f>
        <v>unknown</v>
      </c>
      <c r="ALK15" s="67" t="str">
        <f>VLOOKUP(ALI15,Information!$A$2:$H$1000,3,FALSE)</f>
        <v>Acropora</v>
      </c>
      <c r="ALL15" s="158">
        <v>350</v>
      </c>
      <c r="ALM15" s="158">
        <v>10</v>
      </c>
      <c r="ALN15" s="158">
        <v>90</v>
      </c>
      <c r="ALO15" s="159"/>
      <c r="ALP15" s="159"/>
      <c r="ALQ15">
        <f t="shared" si="83"/>
        <v>100</v>
      </c>
      <c r="ALR15" s="159"/>
      <c r="ALS15" s="159"/>
      <c r="ALT15" s="160"/>
      <c r="ALU15" s="157" t="s">
        <v>298</v>
      </c>
      <c r="ALV15" s="85" t="str">
        <f>VLOOKUP(ALU15,Information!$A$2:$H$1000,2,FALSE)</f>
        <v>unknown</v>
      </c>
      <c r="ALW15" s="67" t="str">
        <f>VLOOKUP(ALU15,Information!$A$2:$H$1000,3,FALSE)</f>
        <v>Porites</v>
      </c>
      <c r="ALX15" s="158">
        <v>10</v>
      </c>
      <c r="ALY15" s="158">
        <v>95</v>
      </c>
      <c r="ALZ15" s="158">
        <v>5</v>
      </c>
      <c r="AMA15" s="159"/>
      <c r="AMB15" s="159"/>
      <c r="AMC15" s="158">
        <v>100</v>
      </c>
      <c r="AMD15" s="159"/>
      <c r="AME15" s="159"/>
      <c r="AMF15" s="160"/>
      <c r="AMG15" s="157" t="s">
        <v>298</v>
      </c>
      <c r="AMH15" s="85" t="str">
        <f>VLOOKUP(AMG15,Information!$A$2:$H$1000,2,FALSE)</f>
        <v>unknown</v>
      </c>
      <c r="AMI15" s="67" t="str">
        <f>VLOOKUP(AMG15,Information!$A$2:$H$1000,3,FALSE)</f>
        <v>Porites</v>
      </c>
      <c r="AMJ15" s="158">
        <v>10</v>
      </c>
      <c r="AMK15" s="158">
        <v>90</v>
      </c>
      <c r="AML15" s="158">
        <v>10</v>
      </c>
      <c r="AMM15" s="159"/>
      <c r="AMN15" s="159"/>
      <c r="AMO15" s="158">
        <v>100</v>
      </c>
      <c r="AMP15" s="159"/>
      <c r="AMQ15" s="159"/>
      <c r="AMR15" s="160"/>
      <c r="AMS15" s="157" t="s">
        <v>298</v>
      </c>
      <c r="AMT15" s="85" t="str">
        <f>VLOOKUP(AMS15,Information!$A$2:$H$1000,2,FALSE)</f>
        <v>unknown</v>
      </c>
      <c r="AMU15" s="67" t="str">
        <f>VLOOKUP(AMS15,Information!$A$2:$H$1000,3,FALSE)</f>
        <v>Porites</v>
      </c>
      <c r="AMV15" s="158">
        <v>10</v>
      </c>
      <c r="AMW15" s="158">
        <v>80</v>
      </c>
      <c r="AMX15" s="158">
        <v>20</v>
      </c>
      <c r="AMY15" s="159"/>
      <c r="AMZ15" s="159"/>
      <c r="ANA15" s="158">
        <v>100</v>
      </c>
      <c r="ANB15" s="159"/>
      <c r="ANC15" s="159"/>
      <c r="AND15" s="160"/>
      <c r="ANE15" s="157" t="s">
        <v>171</v>
      </c>
      <c r="ANF15" s="85" t="str">
        <f>VLOOKUP(ANE15,Information!$A$2:$H$1000,2,FALSE)</f>
        <v>unkown</v>
      </c>
      <c r="ANG15" s="67" t="str">
        <f>VLOOKUP(ANE15,Information!$A$2:$H$1000,3,FALSE)</f>
        <v>Cyphastrea</v>
      </c>
      <c r="ANH15" s="158">
        <v>60</v>
      </c>
      <c r="ANI15" s="158">
        <v>70</v>
      </c>
      <c r="ANJ15" s="158">
        <v>20</v>
      </c>
      <c r="ANK15" s="159"/>
      <c r="ANL15" s="158">
        <v>10</v>
      </c>
      <c r="ANM15" s="158">
        <v>100</v>
      </c>
      <c r="ANN15" s="159"/>
      <c r="ANO15" s="159"/>
      <c r="ANP15" s="160"/>
      <c r="ANQ15" s="157" t="s">
        <v>217</v>
      </c>
      <c r="ANR15" s="85" t="str">
        <f>VLOOKUP(ANQ15,Information!$A$2:$H$1000,2,FALSE)</f>
        <v>unknown</v>
      </c>
      <c r="ANS15" s="67" t="str">
        <f>VLOOKUP(ANQ15,Information!$A$2:$H$1000,3,FALSE)</f>
        <v>Galaxea</v>
      </c>
      <c r="ANT15" s="158">
        <v>20</v>
      </c>
      <c r="ANU15" s="158">
        <v>100</v>
      </c>
      <c r="ANV15" s="159"/>
      <c r="ANW15" s="159"/>
      <c r="ANX15" s="159"/>
      <c r="ANY15" s="158">
        <v>100</v>
      </c>
      <c r="ANZ15" s="159"/>
      <c r="AOA15" s="159"/>
      <c r="AOB15" s="160"/>
      <c r="AOC15" s="157" t="s">
        <v>217</v>
      </c>
      <c r="AOD15" s="85" t="str">
        <f>VLOOKUP(AOC15,Information!$A$2:$H$1000,2,FALSE)</f>
        <v>unknown</v>
      </c>
      <c r="AOE15" s="67" t="str">
        <f>VLOOKUP(AOC15,Information!$A$2:$H$1000,3,FALSE)</f>
        <v>Galaxea</v>
      </c>
      <c r="AOF15" s="158">
        <v>10</v>
      </c>
      <c r="AOG15" s="158">
        <v>95</v>
      </c>
      <c r="AOH15" s="159"/>
      <c r="AOI15" s="159"/>
      <c r="AOJ15" s="158">
        <v>5</v>
      </c>
      <c r="AOK15" s="158">
        <v>100</v>
      </c>
      <c r="AOL15" s="159"/>
      <c r="AOM15" s="159"/>
      <c r="AON15" s="160"/>
      <c r="AOO15" s="84"/>
      <c r="AOP15" s="41" t="e">
        <f>VLOOKUP(AOO15,Information!$A$2:$H$1000,2,FALSE)</f>
        <v>#N/A</v>
      </c>
      <c r="AOQ15" t="e">
        <f>VLOOKUP(AOO15,Information!$A$2:$H$1000,3,FALSE)</f>
        <v>#N/A</v>
      </c>
      <c r="AOW15">
        <f t="shared" si="84"/>
        <v>0</v>
      </c>
      <c r="APA15" s="84" t="s">
        <v>331</v>
      </c>
      <c r="APB15" s="85" t="str">
        <f>VLOOKUP(APA15,Information!$A$2:$H$1000,2,FALSE)</f>
        <v>unknown</v>
      </c>
      <c r="APC15" s="67" t="str">
        <f>VLOOKUP(APA15,Information!$A$2:$H$1000,3,FALSE)</f>
        <v>Seriatopora</v>
      </c>
      <c r="APD15" s="41">
        <v>5</v>
      </c>
      <c r="APE15" s="41">
        <v>95</v>
      </c>
      <c r="APF15" s="41">
        <v>5</v>
      </c>
      <c r="API15">
        <f t="shared" si="85"/>
        <v>100</v>
      </c>
      <c r="APM15" s="84"/>
      <c r="APN15" s="41" t="e">
        <f>VLOOKUP(APM15,Information!$A$2:$H$1000,2,FALSE)</f>
        <v>#N/A</v>
      </c>
      <c r="APO15" t="e">
        <f>VLOOKUP(APM15,Information!$A$2:$H$1000,3,FALSE)</f>
        <v>#N/A</v>
      </c>
      <c r="APU15">
        <f t="shared" si="86"/>
        <v>0</v>
      </c>
      <c r="APY15" s="84"/>
      <c r="APZ15" s="41" t="e">
        <f>VLOOKUP(APY15,Information!$A$2:$H$1000,2,FALSE)</f>
        <v>#N/A</v>
      </c>
      <c r="AQA15" t="e">
        <f>VLOOKUP(APY15,Information!$A$2:$H$1000,3,FALSE)</f>
        <v>#N/A</v>
      </c>
      <c r="AQG15">
        <f t="shared" si="87"/>
        <v>0</v>
      </c>
      <c r="AQK15" s="84"/>
      <c r="AQL15" s="41" t="e">
        <f>VLOOKUP(AQK15,Information!$A$2:$H$1000,2,FALSE)</f>
        <v>#N/A</v>
      </c>
      <c r="AQM15" t="e">
        <f>VLOOKUP(AQK15,Information!$A$2:$H$1000,3,FALSE)</f>
        <v>#N/A</v>
      </c>
      <c r="AQS15">
        <f t="shared" si="88"/>
        <v>0</v>
      </c>
      <c r="AQW15" s="84"/>
      <c r="AQX15" s="41" t="e">
        <f>VLOOKUP(AQW15,Information!$A$2:$H$1000,2,FALSE)</f>
        <v>#N/A</v>
      </c>
      <c r="AQY15" t="e">
        <f>VLOOKUP(AQW15,Information!$A$2:$H$1000,3,FALSE)</f>
        <v>#N/A</v>
      </c>
      <c r="ARE15">
        <f t="shared" si="89"/>
        <v>0</v>
      </c>
      <c r="ARI15" s="84"/>
      <c r="ARJ15" s="41" t="e">
        <f>VLOOKUP(ARI15,Information!$A$2:$H$1000,2,FALSE)</f>
        <v>#N/A</v>
      </c>
      <c r="ARK15" t="e">
        <f>VLOOKUP(ARI15,Information!$A$2:$H$1000,3,FALSE)</f>
        <v>#N/A</v>
      </c>
      <c r="ARQ15">
        <f t="shared" si="90"/>
        <v>0</v>
      </c>
      <c r="ARU15" s="84"/>
      <c r="ARV15" s="41" t="e">
        <f>VLOOKUP(ARU15,Information!$A$2:$H$1000,2,FALSE)</f>
        <v>#N/A</v>
      </c>
      <c r="ARW15" t="e">
        <f>VLOOKUP(ARU15,Information!$A$2:$H$1000,3,FALSE)</f>
        <v>#N/A</v>
      </c>
      <c r="ASC15">
        <f t="shared" si="91"/>
        <v>0</v>
      </c>
      <c r="ASG15" s="84" t="s">
        <v>298</v>
      </c>
      <c r="ASH15" s="85" t="str">
        <f>VLOOKUP(ASG15,Information!$A$2:$H$1000,2,FALSE)</f>
        <v>unknown</v>
      </c>
      <c r="ASI15" s="67" t="str">
        <f>VLOOKUP(ASG15,Information!$A$2:$H$1000,3,FALSE)</f>
        <v>Porites</v>
      </c>
      <c r="ASJ15" s="41">
        <v>60</v>
      </c>
      <c r="ASK15" s="41">
        <v>70</v>
      </c>
      <c r="ASL15" s="41">
        <v>30</v>
      </c>
      <c r="ASO15">
        <f t="shared" si="92"/>
        <v>100</v>
      </c>
      <c r="ASS15" s="84"/>
      <c r="AST15" s="41" t="e">
        <f>VLOOKUP(ASS15,Information!$A$2:$H$1000,2,FALSE)</f>
        <v>#N/A</v>
      </c>
      <c r="ASU15" t="e">
        <f>VLOOKUP(ASS15,Information!$A$2:$H$1000,3,FALSE)</f>
        <v>#N/A</v>
      </c>
      <c r="ATA15">
        <f t="shared" si="93"/>
        <v>0</v>
      </c>
    </row>
    <row r="16" spans="1:1200" ht="15.75" customHeight="1">
      <c r="A16" s="84"/>
      <c r="B16" s="41" t="e">
        <f>VLOOKUP(A16,Information!$A$2:$H$1000,2,FALSE)</f>
        <v>#N/A</v>
      </c>
      <c r="C16" t="e">
        <f>VLOOKUP(A16,Information!$A$2:$H$1000,3,FALSE)</f>
        <v>#N/A</v>
      </c>
      <c r="I16">
        <f t="shared" si="0"/>
        <v>0</v>
      </c>
      <c r="M16" s="84"/>
      <c r="N16" s="41" t="e">
        <f>VLOOKUP(M16,Information!$A$2:$H$1000,2,FALSE)</f>
        <v>#N/A</v>
      </c>
      <c r="O16" t="e">
        <f>VLOOKUP(M16,Information!$A$2:$H$1000,3,FALSE)</f>
        <v>#N/A</v>
      </c>
      <c r="U16">
        <f t="shared" si="1"/>
        <v>0</v>
      </c>
      <c r="Y16" s="84"/>
      <c r="Z16" s="41" t="e">
        <f>VLOOKUP(Y16,Information!$A$2:$H$1000,2,FALSE)</f>
        <v>#N/A</v>
      </c>
      <c r="AA16" t="e">
        <f>VLOOKUP(Y16,Information!$A$2:$H$1000,3,FALSE)</f>
        <v>#N/A</v>
      </c>
      <c r="AG16">
        <f t="shared" si="2"/>
        <v>0</v>
      </c>
      <c r="AK16" s="84"/>
      <c r="AL16" s="41" t="e">
        <f>VLOOKUP(AK16,Information!$A$2:$H$1000,2,FALSE)</f>
        <v>#N/A</v>
      </c>
      <c r="AM16" t="e">
        <f>VLOOKUP(AK16,Information!$A$2:$H$1000,3,FALSE)</f>
        <v>#N/A</v>
      </c>
      <c r="AS16">
        <f t="shared" si="3"/>
        <v>0</v>
      </c>
      <c r="AW16" s="84"/>
      <c r="AX16" s="41" t="e">
        <f>VLOOKUP(AW16,Information!$A$2:$H$1000,2,FALSE)</f>
        <v>#N/A</v>
      </c>
      <c r="AY16" t="e">
        <f>VLOOKUP(AW16,Information!$A$2:$H$1000,3,FALSE)</f>
        <v>#N/A</v>
      </c>
      <c r="BE16">
        <f t="shared" si="4"/>
        <v>0</v>
      </c>
      <c r="BI16" s="84"/>
      <c r="BJ16" s="41" t="e">
        <f>VLOOKUP(BI16,Information!$A$2:$H$1000,2,FALSE)</f>
        <v>#N/A</v>
      </c>
      <c r="BK16" t="e">
        <f>VLOOKUP(BI16,Information!$A$2:$H$1000,3,FALSE)</f>
        <v>#N/A</v>
      </c>
      <c r="BQ16">
        <f t="shared" si="5"/>
        <v>0</v>
      </c>
      <c r="BU16" s="84"/>
      <c r="BV16" s="41" t="e">
        <f>VLOOKUP(BU16,Information!$A$2:$H$1000,2,FALSE)</f>
        <v>#N/A</v>
      </c>
      <c r="BW16" t="e">
        <f>VLOOKUP(BU16,Information!$A$2:$H$1000,3,FALSE)</f>
        <v>#N/A</v>
      </c>
      <c r="CC16">
        <f t="shared" si="6"/>
        <v>0</v>
      </c>
      <c r="CG16" s="84"/>
      <c r="CH16" s="41" t="e">
        <f>VLOOKUP(CG16,Information!$A$2:$H$1000,2,FALSE)</f>
        <v>#N/A</v>
      </c>
      <c r="CI16" t="e">
        <f>VLOOKUP(CG16,Information!$A$2:$H$1000,3,FALSE)</f>
        <v>#N/A</v>
      </c>
      <c r="CO16">
        <f t="shared" si="7"/>
        <v>0</v>
      </c>
      <c r="CS16" s="84"/>
      <c r="CT16" s="41" t="e">
        <f>VLOOKUP(CS16,Information!$A$2:$H$1000,2,FALSE)</f>
        <v>#N/A</v>
      </c>
      <c r="CU16" t="e">
        <f>VLOOKUP(CS16,Information!$A$2:$H$1000,3,FALSE)</f>
        <v>#N/A</v>
      </c>
      <c r="DA16">
        <f t="shared" si="8"/>
        <v>0</v>
      </c>
      <c r="DE16" s="84"/>
      <c r="DF16" s="41" t="e">
        <f>VLOOKUP(DE16,Information!$A$2:$H$1000,2,FALSE)</f>
        <v>#N/A</v>
      </c>
      <c r="DG16" t="e">
        <f>VLOOKUP(DE16,Information!$A$2:$H$1000,3,FALSE)</f>
        <v>#N/A</v>
      </c>
      <c r="DM16">
        <f t="shared" si="9"/>
        <v>0</v>
      </c>
      <c r="DQ16" s="84"/>
      <c r="DR16" s="41" t="e">
        <f>VLOOKUP(DQ16,Information!$A$2:$H$1000,2,FALSE)</f>
        <v>#N/A</v>
      </c>
      <c r="DS16" t="e">
        <f>VLOOKUP(DQ16,Information!$A$2:$H$1000,3,FALSE)</f>
        <v>#N/A</v>
      </c>
      <c r="DY16">
        <f t="shared" si="10"/>
        <v>0</v>
      </c>
      <c r="EC16" s="84"/>
      <c r="ED16" s="41" t="e">
        <f>VLOOKUP(EC16,Information!$A$2:$H$1000,2,FALSE)</f>
        <v>#N/A</v>
      </c>
      <c r="EE16" t="e">
        <f>VLOOKUP(EC16,Information!$A$2:$H$1000,3,FALSE)</f>
        <v>#N/A</v>
      </c>
      <c r="EK16">
        <f t="shared" si="11"/>
        <v>0</v>
      </c>
      <c r="EO16" s="84"/>
      <c r="EP16" s="41" t="e">
        <f>VLOOKUP(EO16,Information!$A$2:$H$1000,2,FALSE)</f>
        <v>#N/A</v>
      </c>
      <c r="EQ16" t="e">
        <f>VLOOKUP(EO16,Information!$A$2:$H$1000,3,FALSE)</f>
        <v>#N/A</v>
      </c>
      <c r="EW16">
        <f t="shared" si="12"/>
        <v>0</v>
      </c>
      <c r="FA16" s="84"/>
      <c r="FB16" s="41" t="e">
        <f>VLOOKUP(FA16,Information!$A$2:$H$1000,2,FALSE)</f>
        <v>#N/A</v>
      </c>
      <c r="FC16" t="e">
        <f>VLOOKUP(FA16,Information!$A$2:$H$1000,3,FALSE)</f>
        <v>#N/A</v>
      </c>
      <c r="FI16">
        <f t="shared" si="13"/>
        <v>0</v>
      </c>
      <c r="FM16" s="84"/>
      <c r="FN16" s="41" t="e">
        <f>VLOOKUP(FM16,Information!$A$2:$H$1000,2,FALSE)</f>
        <v>#N/A</v>
      </c>
      <c r="FO16" t="e">
        <f>VLOOKUP(FM16,Information!$A$2:$H$1000,3,FALSE)</f>
        <v>#N/A</v>
      </c>
      <c r="FU16">
        <f t="shared" si="14"/>
        <v>0</v>
      </c>
      <c r="FY16" s="84"/>
      <c r="FZ16" s="41" t="e">
        <f>VLOOKUP(FY16,Information!$A$2:$H$1000,2,FALSE)</f>
        <v>#N/A</v>
      </c>
      <c r="GA16" t="e">
        <f>VLOOKUP(FY16,Information!$A$2:$H$1000,3,FALSE)</f>
        <v>#N/A</v>
      </c>
      <c r="GG16">
        <f t="shared" si="15"/>
        <v>0</v>
      </c>
      <c r="GK16" s="84"/>
      <c r="GL16" s="41" t="e">
        <f>VLOOKUP(GK16,Information!$A$2:$H$1000,2,FALSE)</f>
        <v>#N/A</v>
      </c>
      <c r="GM16" t="e">
        <f>VLOOKUP(GK16,Information!$A$2:$H$1000,3,FALSE)</f>
        <v>#N/A</v>
      </c>
      <c r="GS16">
        <f t="shared" si="16"/>
        <v>0</v>
      </c>
      <c r="GW16" s="84"/>
      <c r="GX16" s="41" t="e">
        <f>VLOOKUP(GW16,Information!$A$2:$H$1000,2,FALSE)</f>
        <v>#N/A</v>
      </c>
      <c r="GY16" t="e">
        <f>VLOOKUP(GW16,Information!$A$2:$H$1000,3,FALSE)</f>
        <v>#N/A</v>
      </c>
      <c r="HE16">
        <f t="shared" si="17"/>
        <v>0</v>
      </c>
      <c r="HI16" s="84"/>
      <c r="HJ16" s="41" t="e">
        <f>VLOOKUP(HI16,Information!$A$2:$H$1000,2,FALSE)</f>
        <v>#N/A</v>
      </c>
      <c r="HK16" t="e">
        <f>VLOOKUP(HI16,Information!$A$2:$H$1000,3,FALSE)</f>
        <v>#N/A</v>
      </c>
      <c r="HQ16">
        <f t="shared" si="18"/>
        <v>0</v>
      </c>
      <c r="HU16" s="84"/>
      <c r="HV16" s="41" t="e">
        <f>VLOOKUP(HU16,Information!$A$2:$H$1000,2,FALSE)</f>
        <v>#N/A</v>
      </c>
      <c r="HW16" t="e">
        <f>VLOOKUP(HU16,Information!$A$2:$H$1000,3,FALSE)</f>
        <v>#N/A</v>
      </c>
      <c r="IC16">
        <f t="shared" si="19"/>
        <v>0</v>
      </c>
      <c r="IG16" s="84"/>
      <c r="IH16" s="41" t="e">
        <f>VLOOKUP(IG16,Information!$A$2:$H$1000,2,FALSE)</f>
        <v>#N/A</v>
      </c>
      <c r="II16" t="e">
        <f>VLOOKUP(IG16,Information!$A$2:$H$1000,3,FALSE)</f>
        <v>#N/A</v>
      </c>
      <c r="IO16">
        <f t="shared" si="20"/>
        <v>0</v>
      </c>
      <c r="IS16" s="84"/>
      <c r="IT16" s="41" t="e">
        <f>VLOOKUP(IS16,Information!$A$2:$H$1000,2,FALSE)</f>
        <v>#N/A</v>
      </c>
      <c r="IU16" t="e">
        <f>VLOOKUP(IS16,Information!$A$2:$H$1000,3,FALSE)</f>
        <v>#N/A</v>
      </c>
      <c r="JA16">
        <f t="shared" si="21"/>
        <v>0</v>
      </c>
      <c r="JE16" s="84"/>
      <c r="JF16" s="41" t="e">
        <f>VLOOKUP(JE16,Information!$A$2:$H$1000,2,FALSE)</f>
        <v>#N/A</v>
      </c>
      <c r="JG16" t="e">
        <f>VLOOKUP(JE16,Information!$A$2:$H$1000,3,FALSE)</f>
        <v>#N/A</v>
      </c>
      <c r="JM16">
        <f t="shared" si="22"/>
        <v>0</v>
      </c>
      <c r="JQ16" s="84"/>
      <c r="JR16" s="41" t="e">
        <f>VLOOKUP(JQ16,Information!$A$2:$H$1000,2,FALSE)</f>
        <v>#N/A</v>
      </c>
      <c r="JS16" t="e">
        <f>VLOOKUP(JQ16,Information!$A$2:$H$1000,3,FALSE)</f>
        <v>#N/A</v>
      </c>
      <c r="JY16">
        <f t="shared" si="23"/>
        <v>0</v>
      </c>
      <c r="KC16" s="84"/>
      <c r="KD16" s="41" t="e">
        <f>VLOOKUP(KC16,Information!$A$2:$H$1000,2,FALSE)</f>
        <v>#N/A</v>
      </c>
      <c r="KE16" t="e">
        <f>VLOOKUP(KC16,Information!$A$2:$H$1000,3,FALSE)</f>
        <v>#N/A</v>
      </c>
      <c r="KK16">
        <f t="shared" si="24"/>
        <v>0</v>
      </c>
      <c r="KO16" s="84"/>
      <c r="KP16" s="41" t="e">
        <f>VLOOKUP(KO16,Information!$A$2:$H$1000,2,FALSE)</f>
        <v>#N/A</v>
      </c>
      <c r="KQ16" t="e">
        <f>VLOOKUP(KO16,Information!$A$2:$H$1000,3,FALSE)</f>
        <v>#N/A</v>
      </c>
      <c r="KW16">
        <f t="shared" si="25"/>
        <v>0</v>
      </c>
      <c r="LA16" s="84"/>
      <c r="LB16" s="41" t="e">
        <f>VLOOKUP(LA16,Information!$A$2:$H$1000,2,FALSE)</f>
        <v>#N/A</v>
      </c>
      <c r="LC16" t="e">
        <f>VLOOKUP(LA16,Information!$A$2:$H$1000,3,FALSE)</f>
        <v>#N/A</v>
      </c>
      <c r="LI16">
        <f t="shared" si="26"/>
        <v>0</v>
      </c>
      <c r="LM16" s="84"/>
      <c r="LN16" s="41" t="e">
        <f>VLOOKUP(LM16,Information!$A$2:$H$1000,2,FALSE)</f>
        <v>#N/A</v>
      </c>
      <c r="LO16" t="e">
        <f>VLOOKUP(LM16,Information!$A$2:$H$1000,3,FALSE)</f>
        <v>#N/A</v>
      </c>
      <c r="LU16">
        <f t="shared" si="27"/>
        <v>0</v>
      </c>
      <c r="LY16" s="84"/>
      <c r="LZ16" s="41" t="e">
        <f>VLOOKUP(LY16,Information!$A$2:$H$1000,2,FALSE)</f>
        <v>#N/A</v>
      </c>
      <c r="MA16" t="e">
        <f>VLOOKUP(LY16,Information!$A$2:$H$1000,3,FALSE)</f>
        <v>#N/A</v>
      </c>
      <c r="MG16">
        <f t="shared" si="28"/>
        <v>0</v>
      </c>
      <c r="MK16" s="84"/>
      <c r="ML16" s="41" t="e">
        <f>VLOOKUP(MK16,Information!$A$2:$H$1000,2,FALSE)</f>
        <v>#N/A</v>
      </c>
      <c r="MM16" t="e">
        <f>VLOOKUP(MK16,Information!$A$2:$H$1000,3,FALSE)</f>
        <v>#N/A</v>
      </c>
      <c r="MS16">
        <f t="shared" si="29"/>
        <v>0</v>
      </c>
      <c r="MW16" s="84"/>
      <c r="MX16" s="41" t="e">
        <f>VLOOKUP(MW16,Information!$A$2:$H$1000,2,FALSE)</f>
        <v>#N/A</v>
      </c>
      <c r="MY16" t="e">
        <f>VLOOKUP(MW16,Information!$A$2:$H$1000,3,FALSE)</f>
        <v>#N/A</v>
      </c>
      <c r="NE16">
        <f t="shared" si="30"/>
        <v>0</v>
      </c>
      <c r="NI16" s="84"/>
      <c r="NJ16" s="41" t="e">
        <f>VLOOKUP(NI16,Information!$A$2:$H$1000,2,FALSE)</f>
        <v>#N/A</v>
      </c>
      <c r="NK16" t="e">
        <f>VLOOKUP(NI16,Information!$A$2:$H$1000,3,FALSE)</f>
        <v>#N/A</v>
      </c>
      <c r="NQ16">
        <f t="shared" si="31"/>
        <v>0</v>
      </c>
      <c r="NU16" s="84"/>
      <c r="NV16" s="41" t="e">
        <f>VLOOKUP(NU16,Information!$A$2:$H$1000,2,FALSE)</f>
        <v>#N/A</v>
      </c>
      <c r="NW16" t="e">
        <f>VLOOKUP(NU16,Information!$A$2:$H$1000,3,FALSE)</f>
        <v>#N/A</v>
      </c>
      <c r="OC16">
        <f t="shared" si="32"/>
        <v>0</v>
      </c>
      <c r="OG16" s="84"/>
      <c r="OH16" s="41" t="e">
        <f>VLOOKUP(OG16,Information!$A$2:$H$1000,2,FALSE)</f>
        <v>#N/A</v>
      </c>
      <c r="OI16" t="e">
        <f>VLOOKUP(OG16,Information!$A$2:$H$1000,3,FALSE)</f>
        <v>#N/A</v>
      </c>
      <c r="OO16">
        <f t="shared" si="33"/>
        <v>0</v>
      </c>
      <c r="OS16" s="84"/>
      <c r="OT16" s="41" t="e">
        <f>VLOOKUP(OS16,Information!$A$2:$H$1000,2,FALSE)</f>
        <v>#N/A</v>
      </c>
      <c r="OU16" t="e">
        <f>VLOOKUP(OS16,Information!$A$2:$H$1000,3,FALSE)</f>
        <v>#N/A</v>
      </c>
      <c r="PA16">
        <f t="shared" si="34"/>
        <v>0</v>
      </c>
      <c r="PE16" s="84"/>
      <c r="PF16" s="41" t="e">
        <f>VLOOKUP(PE16,Information!$A$2:$H$1000,2,FALSE)</f>
        <v>#N/A</v>
      </c>
      <c r="PG16" t="e">
        <f>VLOOKUP(PE16,Information!$A$2:$H$1000,3,FALSE)</f>
        <v>#N/A</v>
      </c>
      <c r="PM16">
        <f t="shared" si="35"/>
        <v>0</v>
      </c>
      <c r="PQ16" s="84"/>
      <c r="PR16" s="41" t="e">
        <f>VLOOKUP(PQ16,Information!$A$2:$H$1000,2,FALSE)</f>
        <v>#N/A</v>
      </c>
      <c r="PS16" t="e">
        <f>VLOOKUP(PQ16,Information!$A$2:$H$1000,3,FALSE)</f>
        <v>#N/A</v>
      </c>
      <c r="PY16">
        <f t="shared" si="36"/>
        <v>0</v>
      </c>
      <c r="QC16" s="84"/>
      <c r="QD16" s="41" t="e">
        <f>VLOOKUP(QC16,Information!$A$2:$H$1000,2,FALSE)</f>
        <v>#N/A</v>
      </c>
      <c r="QE16" t="e">
        <f>VLOOKUP(QC16,Information!$A$2:$H$1000,3,FALSE)</f>
        <v>#N/A</v>
      </c>
      <c r="QK16">
        <f t="shared" si="37"/>
        <v>0</v>
      </c>
      <c r="QO16" s="84"/>
      <c r="QP16" s="41" t="e">
        <f>VLOOKUP(QO16,Information!$A$2:$H$1000,2,FALSE)</f>
        <v>#N/A</v>
      </c>
      <c r="QQ16" t="e">
        <f>VLOOKUP(QO16,Information!$A$2:$H$1000,3,FALSE)</f>
        <v>#N/A</v>
      </c>
      <c r="QW16">
        <f t="shared" si="38"/>
        <v>0</v>
      </c>
      <c r="RA16" s="84"/>
      <c r="RB16" s="41" t="e">
        <f>VLOOKUP(RA16,Information!$A$2:$H$1000,2,FALSE)</f>
        <v>#N/A</v>
      </c>
      <c r="RC16" t="e">
        <f>VLOOKUP(RA16,Information!$A$2:$H$1000,3,FALSE)</f>
        <v>#N/A</v>
      </c>
      <c r="RI16">
        <f t="shared" si="39"/>
        <v>0</v>
      </c>
      <c r="RM16" s="84"/>
      <c r="RN16" s="41" t="e">
        <f>VLOOKUP(RM16,Information!$A$2:$H$1000,2,FALSE)</f>
        <v>#N/A</v>
      </c>
      <c r="RO16" t="e">
        <f>VLOOKUP(RM16,Information!$A$2:$H$1000,3,FALSE)</f>
        <v>#N/A</v>
      </c>
      <c r="RU16">
        <f t="shared" si="40"/>
        <v>0</v>
      </c>
      <c r="RY16" s="84"/>
      <c r="RZ16" s="41" t="e">
        <f>VLOOKUP(RY16,Information!$A$2:$H$1000,2,FALSE)</f>
        <v>#N/A</v>
      </c>
      <c r="SA16" t="e">
        <f>VLOOKUP(RY16,Information!$A$2:$H$1000,3,FALSE)</f>
        <v>#N/A</v>
      </c>
      <c r="SG16">
        <f t="shared" si="41"/>
        <v>0</v>
      </c>
      <c r="SK16" s="84"/>
      <c r="SL16" s="41" t="e">
        <f>VLOOKUP(SK16,Information!$A$2:$H$1000,2,FALSE)</f>
        <v>#N/A</v>
      </c>
      <c r="SM16" t="e">
        <f>VLOOKUP(SK16,Information!$A$2:$H$1000,3,FALSE)</f>
        <v>#N/A</v>
      </c>
      <c r="SS16">
        <f t="shared" si="42"/>
        <v>0</v>
      </c>
      <c r="SW16" s="84"/>
      <c r="SX16" s="41" t="e">
        <f>VLOOKUP(SW16,Information!$A$2:$H$1000,2,FALSE)</f>
        <v>#N/A</v>
      </c>
      <c r="SY16" t="e">
        <f>VLOOKUP(SW16,Information!$A$2:$H$1000,3,FALSE)</f>
        <v>#N/A</v>
      </c>
      <c r="TE16">
        <f t="shared" si="43"/>
        <v>0</v>
      </c>
      <c r="TI16" s="84"/>
      <c r="TJ16" s="41" t="e">
        <f>VLOOKUP(TI16,Information!$A$2:$H$1000,2,FALSE)</f>
        <v>#N/A</v>
      </c>
      <c r="TK16" t="e">
        <f>VLOOKUP(TI16,Information!$A$2:$H$1000,3,FALSE)</f>
        <v>#N/A</v>
      </c>
      <c r="TQ16">
        <f t="shared" si="44"/>
        <v>0</v>
      </c>
      <c r="TU16" s="84"/>
      <c r="TV16" s="41" t="e">
        <f>VLOOKUP(TU16,Information!$A$2:$H$1000,2,FALSE)</f>
        <v>#N/A</v>
      </c>
      <c r="TW16" t="e">
        <f>VLOOKUP(TU16,Information!$A$2:$H$1000,3,FALSE)</f>
        <v>#N/A</v>
      </c>
      <c r="UC16">
        <f t="shared" si="45"/>
        <v>0</v>
      </c>
      <c r="UG16" s="84"/>
      <c r="UH16" s="41" t="e">
        <f>VLOOKUP(UG16,Information!$A$2:$H$1000,2,FALSE)</f>
        <v>#N/A</v>
      </c>
      <c r="UI16" t="e">
        <f>VLOOKUP(UG16,Information!$A$2:$H$1000,3,FALSE)</f>
        <v>#N/A</v>
      </c>
      <c r="UO16">
        <f t="shared" si="46"/>
        <v>0</v>
      </c>
      <c r="US16" s="84"/>
      <c r="UT16" s="41" t="e">
        <f>VLOOKUP(US16,Information!$A$2:$H$1000,2,FALSE)</f>
        <v>#N/A</v>
      </c>
      <c r="UU16" t="e">
        <f>VLOOKUP(US16,Information!$A$2:$H$1000,3,FALSE)</f>
        <v>#N/A</v>
      </c>
      <c r="VA16">
        <f t="shared" si="47"/>
        <v>0</v>
      </c>
      <c r="VE16" s="84"/>
      <c r="VF16" s="41" t="e">
        <f>VLOOKUP(VE16,Information!$A$2:$H$1000,2,FALSE)</f>
        <v>#N/A</v>
      </c>
      <c r="VG16" t="e">
        <f>VLOOKUP(VE16,Information!$A$2:$H$1000,3,FALSE)</f>
        <v>#N/A</v>
      </c>
      <c r="VM16">
        <f t="shared" si="48"/>
        <v>0</v>
      </c>
      <c r="VQ16" s="84"/>
      <c r="VR16" s="41" t="e">
        <f>VLOOKUP(VQ16,Information!$A$2:$H$1000,2,FALSE)</f>
        <v>#N/A</v>
      </c>
      <c r="VS16" t="e">
        <f>VLOOKUP(VQ16,Information!$A$2:$H$1000,3,FALSE)</f>
        <v>#N/A</v>
      </c>
      <c r="VY16">
        <f t="shared" si="49"/>
        <v>0</v>
      </c>
      <c r="WC16" s="84"/>
      <c r="WD16" s="41" t="e">
        <f>VLOOKUP(WC16,Information!$A$2:$H$1000,2,FALSE)</f>
        <v>#N/A</v>
      </c>
      <c r="WE16" t="e">
        <f>VLOOKUP(WC16,Information!$A$2:$H$1000,3,FALSE)</f>
        <v>#N/A</v>
      </c>
      <c r="WK16">
        <f t="shared" si="50"/>
        <v>0</v>
      </c>
      <c r="WO16" s="84"/>
      <c r="WP16" s="41" t="e">
        <f>VLOOKUP(WO16,Information!$A$2:$H$1000,2,FALSE)</f>
        <v>#N/A</v>
      </c>
      <c r="WQ16" t="e">
        <f>VLOOKUP(WO16,Information!$A$2:$H$1000,3,FALSE)</f>
        <v>#N/A</v>
      </c>
      <c r="WW16">
        <f t="shared" si="51"/>
        <v>0</v>
      </c>
      <c r="XA16" s="84"/>
      <c r="XB16" s="41" t="e">
        <f>VLOOKUP(XA16,Information!$A$2:$H$1000,2,FALSE)</f>
        <v>#N/A</v>
      </c>
      <c r="XC16" t="e">
        <f>VLOOKUP(XA16,Information!$A$2:$H$1000,3,FALSE)</f>
        <v>#N/A</v>
      </c>
      <c r="XI16">
        <f t="shared" si="52"/>
        <v>0</v>
      </c>
      <c r="XM16" s="84"/>
      <c r="XN16" s="41" t="e">
        <f>VLOOKUP(XM16,Information!$A$2:$H$1000,2,FALSE)</f>
        <v>#N/A</v>
      </c>
      <c r="XO16" t="e">
        <f>VLOOKUP(XM16,Information!$A$2:$H$1000,3,FALSE)</f>
        <v>#N/A</v>
      </c>
      <c r="XU16">
        <f t="shared" si="53"/>
        <v>0</v>
      </c>
      <c r="XY16" s="84"/>
      <c r="XZ16" s="41" t="e">
        <f>VLOOKUP(XY16,Information!$A$2:$H$1000,2,FALSE)</f>
        <v>#N/A</v>
      </c>
      <c r="YA16" t="e">
        <f>VLOOKUP(XY16,Information!$A$2:$H$1000,3,FALSE)</f>
        <v>#N/A</v>
      </c>
      <c r="YG16">
        <f t="shared" si="54"/>
        <v>0</v>
      </c>
      <c r="YK16" s="84"/>
      <c r="YL16" s="41" t="e">
        <f>VLOOKUP(YK16,Information!$A$2:$H$1000,2,FALSE)</f>
        <v>#N/A</v>
      </c>
      <c r="YM16" t="e">
        <f>VLOOKUP(YK16,Information!$A$2:$H$1000,3,FALSE)</f>
        <v>#N/A</v>
      </c>
      <c r="YS16">
        <f t="shared" si="55"/>
        <v>0</v>
      </c>
      <c r="YW16" s="84"/>
      <c r="YX16" s="41" t="e">
        <f>VLOOKUP(YW16,Information!$A$2:$H$1000,2,FALSE)</f>
        <v>#N/A</v>
      </c>
      <c r="YY16" t="e">
        <f>VLOOKUP(YW16,Information!$A$2:$H$1000,3,FALSE)</f>
        <v>#N/A</v>
      </c>
      <c r="ZE16">
        <f t="shared" si="56"/>
        <v>0</v>
      </c>
      <c r="ZI16" s="84"/>
      <c r="ZJ16" s="41" t="e">
        <f>VLOOKUP(ZI16,Information!$A$2:$H$1000,2,FALSE)</f>
        <v>#N/A</v>
      </c>
      <c r="ZK16" t="e">
        <f>VLOOKUP(ZI16,Information!$A$2:$H$1000,3,FALSE)</f>
        <v>#N/A</v>
      </c>
      <c r="ZQ16">
        <f t="shared" si="57"/>
        <v>0</v>
      </c>
      <c r="ZU16" s="84"/>
      <c r="ZV16" s="41" t="e">
        <f>VLOOKUP(ZU16,Information!$A$2:$H$1000,2,FALSE)</f>
        <v>#N/A</v>
      </c>
      <c r="ZW16" t="e">
        <f>VLOOKUP(ZU16,Information!$A$2:$H$1000,3,FALSE)</f>
        <v>#N/A</v>
      </c>
      <c r="AAC16">
        <f t="shared" si="58"/>
        <v>0</v>
      </c>
      <c r="AAG16" s="84"/>
      <c r="AAH16" s="41" t="e">
        <f>VLOOKUP(AAG16,Information!$A$2:$H$1000,2,FALSE)</f>
        <v>#N/A</v>
      </c>
      <c r="AAI16" t="e">
        <f>VLOOKUP(AAG16,Information!$A$2:$H$1000,3,FALSE)</f>
        <v>#N/A</v>
      </c>
      <c r="AAO16">
        <f t="shared" si="59"/>
        <v>0</v>
      </c>
      <c r="AAS16" s="84"/>
      <c r="AAT16" s="41" t="e">
        <f>VLOOKUP(AAS16,Information!$A$2:$H$1000,2,FALSE)</f>
        <v>#N/A</v>
      </c>
      <c r="AAU16" t="e">
        <f>VLOOKUP(AAS16,Information!$A$2:$H$1000,3,FALSE)</f>
        <v>#N/A</v>
      </c>
      <c r="ABA16">
        <f t="shared" si="60"/>
        <v>0</v>
      </c>
      <c r="ABE16" s="84"/>
      <c r="ABF16" s="41" t="e">
        <f>VLOOKUP(ABE16,Information!$A$2:$H$1000,2,FALSE)</f>
        <v>#N/A</v>
      </c>
      <c r="ABG16" t="e">
        <f>VLOOKUP(ABE16,Information!$A$2:$H$1000,3,FALSE)</f>
        <v>#N/A</v>
      </c>
      <c r="ABM16">
        <f t="shared" si="61"/>
        <v>0</v>
      </c>
      <c r="ABQ16" s="84"/>
      <c r="ABR16" s="41" t="e">
        <f>VLOOKUP(ABQ16,Information!$A$2:$H$1000,2,FALSE)</f>
        <v>#N/A</v>
      </c>
      <c r="ABS16" t="e">
        <f>VLOOKUP(ABQ16,Information!$A$2:$H$1000,3,FALSE)</f>
        <v>#N/A</v>
      </c>
      <c r="ABY16">
        <f t="shared" si="62"/>
        <v>0</v>
      </c>
      <c r="ACC16" s="84"/>
      <c r="ACD16" s="41" t="e">
        <f>VLOOKUP(ACC16,Information!$A$2:$H$1000,2,FALSE)</f>
        <v>#N/A</v>
      </c>
      <c r="ACE16" t="e">
        <f>VLOOKUP(ACC16,Information!$A$2:$H$1000,3,FALSE)</f>
        <v>#N/A</v>
      </c>
      <c r="ACK16">
        <f t="shared" si="63"/>
        <v>0</v>
      </c>
      <c r="ACO16" s="84"/>
      <c r="ACP16" s="41" t="e">
        <f>VLOOKUP(ACO16,Information!$A$2:$H$1000,2,FALSE)</f>
        <v>#N/A</v>
      </c>
      <c r="ACQ16" t="e">
        <f>VLOOKUP(ACO16,Information!$A$2:$H$1000,3,FALSE)</f>
        <v>#N/A</v>
      </c>
      <c r="ACW16">
        <f t="shared" si="64"/>
        <v>0</v>
      </c>
      <c r="ADA16" s="84"/>
      <c r="ADB16" s="41" t="e">
        <f>VLOOKUP(ADA16,Information!$A$2:$H$1000,2,FALSE)</f>
        <v>#N/A</v>
      </c>
      <c r="ADC16" t="e">
        <f>VLOOKUP(ADA16,Information!$A$2:$H$1000,3,FALSE)</f>
        <v>#N/A</v>
      </c>
      <c r="ADI16">
        <f t="shared" si="65"/>
        <v>0</v>
      </c>
      <c r="ADM16" s="84"/>
      <c r="ADN16" s="41" t="e">
        <f>VLOOKUP(ADM16,Information!$A$2:$H$1000,2,FALSE)</f>
        <v>#N/A</v>
      </c>
      <c r="ADO16" t="e">
        <f>VLOOKUP(ADM16,Information!$A$2:$H$1000,3,FALSE)</f>
        <v>#N/A</v>
      </c>
      <c r="ADU16">
        <f t="shared" si="66"/>
        <v>0</v>
      </c>
      <c r="ADY16" s="84"/>
      <c r="ADZ16" s="41" t="e">
        <f>VLOOKUP(ADY16,Information!$A$2:$H$1000,2,FALSE)</f>
        <v>#N/A</v>
      </c>
      <c r="AEA16" t="e">
        <f>VLOOKUP(ADY16,Information!$A$2:$H$1000,3,FALSE)</f>
        <v>#N/A</v>
      </c>
      <c r="AEG16">
        <f t="shared" si="67"/>
        <v>0</v>
      </c>
      <c r="AEK16" s="84"/>
      <c r="AEL16" s="41" t="e">
        <f>VLOOKUP(AEK16,Information!$A$2:$H$1000,2,FALSE)</f>
        <v>#N/A</v>
      </c>
      <c r="AEM16" t="e">
        <f>VLOOKUP(AEK16,Information!$A$2:$H$1000,3,FALSE)</f>
        <v>#N/A</v>
      </c>
      <c r="AES16">
        <f t="shared" si="68"/>
        <v>0</v>
      </c>
      <c r="AEW16" s="84"/>
      <c r="AEX16" s="41" t="e">
        <f>VLOOKUP(AEW16,Information!$A$2:$H$1000,2,FALSE)</f>
        <v>#N/A</v>
      </c>
      <c r="AEY16" t="e">
        <f>VLOOKUP(AEW16,Information!$A$2:$H$1000,3,FALSE)</f>
        <v>#N/A</v>
      </c>
      <c r="AFE16">
        <f t="shared" si="69"/>
        <v>0</v>
      </c>
      <c r="AFI16" s="84"/>
      <c r="AFJ16" s="41" t="e">
        <f>VLOOKUP(AFI16,Information!$A$2:$H$1000,2,FALSE)</f>
        <v>#N/A</v>
      </c>
      <c r="AFK16" t="e">
        <f>VLOOKUP(AFI16,Information!$A$2:$H$1000,3,FALSE)</f>
        <v>#N/A</v>
      </c>
      <c r="AFQ16">
        <f t="shared" si="70"/>
        <v>0</v>
      </c>
      <c r="AFU16" s="84"/>
      <c r="AFV16" s="41" t="e">
        <f>VLOOKUP(AFU16,Information!$A$2:$H$1000,2,FALSE)</f>
        <v>#N/A</v>
      </c>
      <c r="AFW16" t="e">
        <f>VLOOKUP(AFU16,Information!$A$2:$H$1000,3,FALSE)</f>
        <v>#N/A</v>
      </c>
      <c r="AGC16">
        <f t="shared" si="71"/>
        <v>0</v>
      </c>
      <c r="AGG16" s="84"/>
      <c r="AGH16" s="41" t="e">
        <f>VLOOKUP(AGG16,Information!$A$2:$H$1000,2,FALSE)</f>
        <v>#N/A</v>
      </c>
      <c r="AGI16" t="e">
        <f>VLOOKUP(AGG16,Information!$A$2:$H$1000,3,FALSE)</f>
        <v>#N/A</v>
      </c>
      <c r="AGO16">
        <f t="shared" si="72"/>
        <v>0</v>
      </c>
      <c r="AGS16" s="84"/>
      <c r="AGT16" s="41" t="e">
        <f>VLOOKUP(AGS16,Information!$A$2:$H$1000,2,FALSE)</f>
        <v>#N/A</v>
      </c>
      <c r="AGU16" t="e">
        <f>VLOOKUP(AGS16,Information!$A$2:$H$1000,3,FALSE)</f>
        <v>#N/A</v>
      </c>
      <c r="AHA16">
        <f t="shared" si="73"/>
        <v>0</v>
      </c>
      <c r="AHE16" s="84"/>
      <c r="AHF16" s="41" t="e">
        <f>VLOOKUP(AHE16,Information!$A$2:$H$1000,2,FALSE)</f>
        <v>#N/A</v>
      </c>
      <c r="AHG16" t="e">
        <f>VLOOKUP(AHE16,Information!$A$2:$H$1000,3,FALSE)</f>
        <v>#N/A</v>
      </c>
      <c r="AHM16">
        <f t="shared" si="74"/>
        <v>0</v>
      </c>
      <c r="AHQ16" s="84"/>
      <c r="AHR16" s="41" t="e">
        <f>VLOOKUP(AHQ16,Information!$A$2:$H$1000,2,FALSE)</f>
        <v>#N/A</v>
      </c>
      <c r="AHS16" t="e">
        <f>VLOOKUP(AHQ16,Information!$A$2:$H$1000,3,FALSE)</f>
        <v>#N/A</v>
      </c>
      <c r="AHY16">
        <f t="shared" si="75"/>
        <v>0</v>
      </c>
      <c r="AIC16" s="84"/>
      <c r="AID16" s="41" t="e">
        <f>VLOOKUP(AIC16,Information!$A$2:$H$1000,2,FALSE)</f>
        <v>#N/A</v>
      </c>
      <c r="AIE16" t="e">
        <f>VLOOKUP(AIC16,Information!$A$2:$H$1000,3,FALSE)</f>
        <v>#N/A</v>
      </c>
      <c r="AIK16">
        <f t="shared" si="76"/>
        <v>0</v>
      </c>
      <c r="AIO16" s="84"/>
      <c r="AIP16" s="41" t="e">
        <f>VLOOKUP(AIO16,Information!$A$2:$H$1000,2,FALSE)</f>
        <v>#N/A</v>
      </c>
      <c r="AIQ16" t="e">
        <f>VLOOKUP(AIO16,Information!$A$2:$H$1000,3,FALSE)</f>
        <v>#N/A</v>
      </c>
      <c r="AIW16">
        <f t="shared" si="77"/>
        <v>0</v>
      </c>
      <c r="AJA16" s="84"/>
      <c r="AJB16" s="41" t="e">
        <f>VLOOKUP(AJA16,Information!$A$2:$H$1000,2,FALSE)</f>
        <v>#N/A</v>
      </c>
      <c r="AJC16" t="e">
        <f>VLOOKUP(AJA16,Information!$A$2:$H$1000,3,FALSE)</f>
        <v>#N/A</v>
      </c>
      <c r="AJI16">
        <f t="shared" si="78"/>
        <v>0</v>
      </c>
      <c r="AJM16" s="84" t="s">
        <v>298</v>
      </c>
      <c r="AJN16" s="85" t="str">
        <f>VLOOKUP(AJM16,Information!$A$2:$H$1000,2,FALSE)</f>
        <v>unknown</v>
      </c>
      <c r="AJO16" s="67" t="str">
        <f>VLOOKUP(AJM16,Information!$A$2:$H$1000,3,FALSE)</f>
        <v>Porites</v>
      </c>
      <c r="AJP16" s="41">
        <v>20</v>
      </c>
      <c r="AJQ16" s="41">
        <v>75</v>
      </c>
      <c r="AJR16" s="41">
        <v>10</v>
      </c>
      <c r="AJS16" s="41">
        <v>5</v>
      </c>
      <c r="AJT16" s="41">
        <v>10</v>
      </c>
      <c r="AJU16">
        <f t="shared" si="79"/>
        <v>100</v>
      </c>
      <c r="AJV16" s="41">
        <v>5</v>
      </c>
      <c r="AJW16" s="41" t="s">
        <v>3755</v>
      </c>
      <c r="AJY16" s="84" t="s">
        <v>342</v>
      </c>
      <c r="AJZ16" s="85" t="str">
        <f>VLOOKUP(AJY16,Information!$A$2:$H$1000,2,FALSE)</f>
        <v>unknown</v>
      </c>
      <c r="AKA16" s="67" t="str">
        <f>VLOOKUP(AJY16,Information!$A$2:$H$1000,3,FALSE)</f>
        <v>Symphyllia</v>
      </c>
      <c r="AKB16" s="41">
        <v>40</v>
      </c>
      <c r="AKC16" s="41">
        <v>80</v>
      </c>
      <c r="AKD16" s="41">
        <v>20</v>
      </c>
      <c r="AKG16">
        <f t="shared" si="80"/>
        <v>100</v>
      </c>
      <c r="AKK16" s="84" t="s">
        <v>340</v>
      </c>
      <c r="AKL16" s="85" t="str">
        <f>VLOOKUP(AKK16,Information!$A$2:$H$1000,2,FALSE)</f>
        <v>unknown</v>
      </c>
      <c r="AKM16" s="67" t="str">
        <f>VLOOKUP(AKK16,Information!$A$2:$H$1000,3,FALSE)</f>
        <v>Stylophora</v>
      </c>
      <c r="AKN16" s="41">
        <v>15</v>
      </c>
      <c r="AKO16" s="41">
        <v>100</v>
      </c>
      <c r="AKS16">
        <f t="shared" si="81"/>
        <v>100</v>
      </c>
      <c r="AKW16" s="84" t="s">
        <v>340</v>
      </c>
      <c r="AKX16" s="85" t="str">
        <f>VLOOKUP(AKW16,Information!$A$2:$H$1000,2,FALSE)</f>
        <v>unknown</v>
      </c>
      <c r="AKY16" s="67" t="str">
        <f>VLOOKUP(AKW16,Information!$A$2:$H$1000,3,FALSE)</f>
        <v>Stylophora</v>
      </c>
      <c r="AKZ16" s="41">
        <v>30</v>
      </c>
      <c r="ALA16" s="41">
        <v>90</v>
      </c>
      <c r="ALB16" s="41">
        <v>10</v>
      </c>
      <c r="ALE16">
        <f t="shared" si="82"/>
        <v>100</v>
      </c>
      <c r="ALI16" s="162" t="s">
        <v>213</v>
      </c>
      <c r="ALJ16" s="85" t="str">
        <f>VLOOKUP(ALI16,Information!$A$2:$H$1000,2,FALSE)</f>
        <v>unknown</v>
      </c>
      <c r="ALK16" s="67" t="str">
        <f>VLOOKUP(ALI16,Information!$A$2:$H$1000,3,FALSE)</f>
        <v>Fungia</v>
      </c>
      <c r="ALL16" s="158">
        <v>5</v>
      </c>
      <c r="ALM16" s="158">
        <v>95</v>
      </c>
      <c r="ALN16" s="158">
        <v>5</v>
      </c>
      <c r="ALO16" s="159"/>
      <c r="ALP16" s="159"/>
      <c r="ALQ16">
        <f t="shared" si="83"/>
        <v>100</v>
      </c>
      <c r="ALR16" s="159"/>
      <c r="ALS16" s="159"/>
      <c r="ALT16" s="160"/>
      <c r="ALU16" s="157" t="s">
        <v>82</v>
      </c>
      <c r="ALV16" s="85" t="str">
        <f>VLOOKUP(ALU16,Information!$A$2:$H$1000,2,FALSE)</f>
        <v>unknown</v>
      </c>
      <c r="ALW16" s="67" t="str">
        <f>VLOOKUP(ALU16,Information!$A$2:$H$1000,3,FALSE)</f>
        <v>Acropora</v>
      </c>
      <c r="ALX16" s="158">
        <v>50</v>
      </c>
      <c r="ALY16" s="158">
        <v>90</v>
      </c>
      <c r="ALZ16" s="158">
        <v>10</v>
      </c>
      <c r="AMA16" s="159"/>
      <c r="AMB16" s="159"/>
      <c r="AMC16" s="158">
        <v>100</v>
      </c>
      <c r="AMD16" s="159"/>
      <c r="AME16" s="159"/>
      <c r="AMF16" s="160"/>
      <c r="AMG16" s="162" t="s">
        <v>71</v>
      </c>
      <c r="AMH16" s="85" t="str">
        <f>VLOOKUP(AMG16,Information!$A$2:$H$1000,2,FALSE)</f>
        <v>unknown</v>
      </c>
      <c r="AMI16" s="67" t="str">
        <f>VLOOKUP(AMG16,Information!$A$2:$H$1000,3,FALSE)</f>
        <v>Acanthastrea</v>
      </c>
      <c r="AMJ16" s="158">
        <v>20</v>
      </c>
      <c r="AMK16" s="158">
        <v>30</v>
      </c>
      <c r="AML16" s="158">
        <v>60</v>
      </c>
      <c r="AMM16" s="159"/>
      <c r="AMN16" s="158">
        <v>10</v>
      </c>
      <c r="AMO16" s="158">
        <v>100</v>
      </c>
      <c r="AMP16" s="159"/>
      <c r="AMQ16" s="159"/>
      <c r="AMR16" s="160"/>
      <c r="AMS16" s="157" t="s">
        <v>298</v>
      </c>
      <c r="AMT16" s="85" t="str">
        <f>VLOOKUP(AMS16,Information!$A$2:$H$1000,2,FALSE)</f>
        <v>unknown</v>
      </c>
      <c r="AMU16" s="67" t="str">
        <f>VLOOKUP(AMS16,Information!$A$2:$H$1000,3,FALSE)</f>
        <v>Porites</v>
      </c>
      <c r="AMV16" s="158">
        <v>15</v>
      </c>
      <c r="AMW16" s="158">
        <v>90</v>
      </c>
      <c r="AMX16" s="158">
        <v>10</v>
      </c>
      <c r="AMY16" s="159"/>
      <c r="AMZ16" s="159"/>
      <c r="ANA16" s="158">
        <v>100</v>
      </c>
      <c r="ANB16" s="159"/>
      <c r="ANC16" s="159"/>
      <c r="AND16" s="160"/>
      <c r="ANE16" s="157" t="s">
        <v>82</v>
      </c>
      <c r="ANF16" s="85" t="str">
        <f>VLOOKUP(ANE16,Information!$A$2:$H$1000,2,FALSE)</f>
        <v>unknown</v>
      </c>
      <c r="ANG16" s="67" t="str">
        <f>VLOOKUP(ANE16,Information!$A$2:$H$1000,3,FALSE)</f>
        <v>Acropora</v>
      </c>
      <c r="ANH16" s="158">
        <v>110</v>
      </c>
      <c r="ANI16" s="158">
        <v>85</v>
      </c>
      <c r="ANJ16" s="158">
        <v>5</v>
      </c>
      <c r="ANK16" s="158">
        <v>10</v>
      </c>
      <c r="ANL16" s="159"/>
      <c r="ANM16" s="158">
        <v>100</v>
      </c>
      <c r="ANN16" s="161" t="s">
        <v>3758</v>
      </c>
      <c r="ANO16" s="161" t="s">
        <v>3756</v>
      </c>
      <c r="ANP16" s="160"/>
      <c r="ANQ16" s="157" t="s">
        <v>298</v>
      </c>
      <c r="ANR16" s="85" t="str">
        <f>VLOOKUP(ANQ16,Information!$A$2:$H$1000,2,FALSE)</f>
        <v>unknown</v>
      </c>
      <c r="ANS16" s="67" t="str">
        <f>VLOOKUP(ANQ16,Information!$A$2:$H$1000,3,FALSE)</f>
        <v>Porites</v>
      </c>
      <c r="ANT16" s="158">
        <v>80</v>
      </c>
      <c r="ANU16" s="158">
        <v>85</v>
      </c>
      <c r="ANV16" s="158">
        <v>10</v>
      </c>
      <c r="ANW16" s="158">
        <v>5</v>
      </c>
      <c r="ANX16" s="159"/>
      <c r="ANY16" s="158">
        <v>100</v>
      </c>
      <c r="ANZ16" s="158">
        <v>14</v>
      </c>
      <c r="AOA16" s="161" t="s">
        <v>3766</v>
      </c>
      <c r="AOB16" s="160"/>
      <c r="AOC16" s="157" t="s">
        <v>82</v>
      </c>
      <c r="AOD16" s="85" t="str">
        <f>VLOOKUP(AOC16,Information!$A$2:$H$1000,2,FALSE)</f>
        <v>unknown</v>
      </c>
      <c r="AOE16" s="67" t="str">
        <f>VLOOKUP(AOC16,Information!$A$2:$H$1000,3,FALSE)</f>
        <v>Acropora</v>
      </c>
      <c r="AOF16" s="158">
        <v>60</v>
      </c>
      <c r="AOG16" s="158">
        <v>100</v>
      </c>
      <c r="AOH16" s="159"/>
      <c r="AOI16" s="159"/>
      <c r="AOJ16" s="159"/>
      <c r="AOK16" s="158">
        <v>100</v>
      </c>
      <c r="AOL16" s="159"/>
      <c r="AOM16" s="159"/>
      <c r="AON16" s="160"/>
      <c r="AOO16" s="84"/>
      <c r="AOP16" s="41" t="e">
        <f>VLOOKUP(AOO16,Information!$A$2:$H$1000,2,FALSE)</f>
        <v>#N/A</v>
      </c>
      <c r="AOQ16" t="e">
        <f>VLOOKUP(AOO16,Information!$A$2:$H$1000,3,FALSE)</f>
        <v>#N/A</v>
      </c>
      <c r="AOW16">
        <f t="shared" si="84"/>
        <v>0</v>
      </c>
      <c r="APA16" s="84" t="s">
        <v>71</v>
      </c>
      <c r="APB16" s="85" t="str">
        <f>VLOOKUP(APA16,Information!$A$2:$H$1000,2,FALSE)</f>
        <v>unknown</v>
      </c>
      <c r="APC16" s="67" t="str">
        <f>VLOOKUP(APA16,Information!$A$2:$H$1000,3,FALSE)</f>
        <v>Acanthastrea</v>
      </c>
      <c r="APD16" s="41">
        <v>30</v>
      </c>
      <c r="APE16" s="41">
        <v>90</v>
      </c>
      <c r="APF16" s="41">
        <v>10</v>
      </c>
      <c r="API16">
        <f t="shared" si="85"/>
        <v>100</v>
      </c>
      <c r="APM16" s="84"/>
      <c r="APN16" s="41" t="e">
        <f>VLOOKUP(APM16,Information!$A$2:$H$1000,2,FALSE)</f>
        <v>#N/A</v>
      </c>
      <c r="APO16" t="e">
        <f>VLOOKUP(APM16,Information!$A$2:$H$1000,3,FALSE)</f>
        <v>#N/A</v>
      </c>
      <c r="APU16">
        <f t="shared" si="86"/>
        <v>0</v>
      </c>
      <c r="APY16" s="84"/>
      <c r="APZ16" s="41" t="e">
        <f>VLOOKUP(APY16,Information!$A$2:$H$1000,2,FALSE)</f>
        <v>#N/A</v>
      </c>
      <c r="AQA16" t="e">
        <f>VLOOKUP(APY16,Information!$A$2:$H$1000,3,FALSE)</f>
        <v>#N/A</v>
      </c>
      <c r="AQG16">
        <f t="shared" si="87"/>
        <v>0</v>
      </c>
      <c r="AQK16" s="84"/>
      <c r="AQL16" s="41" t="e">
        <f>VLOOKUP(AQK16,Information!$A$2:$H$1000,2,FALSE)</f>
        <v>#N/A</v>
      </c>
      <c r="AQM16" t="e">
        <f>VLOOKUP(AQK16,Information!$A$2:$H$1000,3,FALSE)</f>
        <v>#N/A</v>
      </c>
      <c r="AQS16">
        <f t="shared" si="88"/>
        <v>0</v>
      </c>
      <c r="AQW16" s="84"/>
      <c r="AQX16" s="41" t="e">
        <f>VLOOKUP(AQW16,Information!$A$2:$H$1000,2,FALSE)</f>
        <v>#N/A</v>
      </c>
      <c r="AQY16" t="e">
        <f>VLOOKUP(AQW16,Information!$A$2:$H$1000,3,FALSE)</f>
        <v>#N/A</v>
      </c>
      <c r="ARE16">
        <f t="shared" si="89"/>
        <v>0</v>
      </c>
      <c r="ARI16" s="84"/>
      <c r="ARJ16" s="41" t="e">
        <f>VLOOKUP(ARI16,Information!$A$2:$H$1000,2,FALSE)</f>
        <v>#N/A</v>
      </c>
      <c r="ARK16" t="e">
        <f>VLOOKUP(ARI16,Information!$A$2:$H$1000,3,FALSE)</f>
        <v>#N/A</v>
      </c>
      <c r="ARQ16">
        <f t="shared" si="90"/>
        <v>0</v>
      </c>
      <c r="ARU16" s="84"/>
      <c r="ARV16" s="41" t="e">
        <f>VLOOKUP(ARU16,Information!$A$2:$H$1000,2,FALSE)</f>
        <v>#N/A</v>
      </c>
      <c r="ARW16" t="e">
        <f>VLOOKUP(ARU16,Information!$A$2:$H$1000,3,FALSE)</f>
        <v>#N/A</v>
      </c>
      <c r="ASC16">
        <f t="shared" si="91"/>
        <v>0</v>
      </c>
      <c r="ASG16" s="84" t="s">
        <v>298</v>
      </c>
      <c r="ASH16" s="85" t="str">
        <f>VLOOKUP(ASG16,Information!$A$2:$H$1000,2,FALSE)</f>
        <v>unknown</v>
      </c>
      <c r="ASI16" s="67" t="str">
        <f>VLOOKUP(ASG16,Information!$A$2:$H$1000,3,FALSE)</f>
        <v>Porites</v>
      </c>
      <c r="ASJ16" s="41">
        <v>50</v>
      </c>
      <c r="ASK16" s="41">
        <v>75</v>
      </c>
      <c r="ASL16" s="41">
        <v>25</v>
      </c>
      <c r="ASO16">
        <f t="shared" si="92"/>
        <v>100</v>
      </c>
      <c r="ASS16" s="84"/>
      <c r="AST16" s="41" t="e">
        <f>VLOOKUP(ASS16,Information!$A$2:$H$1000,2,FALSE)</f>
        <v>#N/A</v>
      </c>
      <c r="ASU16" t="e">
        <f>VLOOKUP(ASS16,Information!$A$2:$H$1000,3,FALSE)</f>
        <v>#N/A</v>
      </c>
      <c r="ATA16">
        <f t="shared" si="93"/>
        <v>0</v>
      </c>
    </row>
    <row r="17" spans="1:1197" ht="15.75" customHeight="1">
      <c r="A17" s="84"/>
      <c r="B17" s="41" t="e">
        <f>VLOOKUP(A17,Information!$A$2:$H$1000,2,FALSE)</f>
        <v>#N/A</v>
      </c>
      <c r="C17" t="e">
        <f>VLOOKUP(A17,Information!$A$2:$H$1000,3,FALSE)</f>
        <v>#N/A</v>
      </c>
      <c r="I17">
        <f t="shared" si="0"/>
        <v>0</v>
      </c>
      <c r="M17" s="84"/>
      <c r="N17" s="41" t="e">
        <f>VLOOKUP(M17,Information!$A$2:$H$1000,2,FALSE)</f>
        <v>#N/A</v>
      </c>
      <c r="O17" t="e">
        <f>VLOOKUP(M17,Information!$A$2:$H$1000,3,FALSE)</f>
        <v>#N/A</v>
      </c>
      <c r="U17">
        <f t="shared" si="1"/>
        <v>0</v>
      </c>
      <c r="Y17" s="84"/>
      <c r="Z17" s="41" t="e">
        <f>VLOOKUP(Y17,Information!$A$2:$H$1000,2,FALSE)</f>
        <v>#N/A</v>
      </c>
      <c r="AA17" t="e">
        <f>VLOOKUP(Y17,Information!$A$2:$H$1000,3,FALSE)</f>
        <v>#N/A</v>
      </c>
      <c r="AG17">
        <f t="shared" si="2"/>
        <v>0</v>
      </c>
      <c r="AK17" s="84"/>
      <c r="AL17" s="41" t="e">
        <f>VLOOKUP(AK17,Information!$A$2:$H$1000,2,FALSE)</f>
        <v>#N/A</v>
      </c>
      <c r="AM17" t="e">
        <f>VLOOKUP(AK17,Information!$A$2:$H$1000,3,FALSE)</f>
        <v>#N/A</v>
      </c>
      <c r="AS17">
        <f t="shared" si="3"/>
        <v>0</v>
      </c>
      <c r="AW17" s="84"/>
      <c r="AX17" s="41" t="e">
        <f>VLOOKUP(AW17,Information!$A$2:$H$1000,2,FALSE)</f>
        <v>#N/A</v>
      </c>
      <c r="AY17" t="e">
        <f>VLOOKUP(AW17,Information!$A$2:$H$1000,3,FALSE)</f>
        <v>#N/A</v>
      </c>
      <c r="BE17">
        <f t="shared" si="4"/>
        <v>0</v>
      </c>
      <c r="BI17" s="84"/>
      <c r="BJ17" s="41" t="e">
        <f>VLOOKUP(BI17,Information!$A$2:$H$1000,2,FALSE)</f>
        <v>#N/A</v>
      </c>
      <c r="BK17" t="e">
        <f>VLOOKUP(BI17,Information!$A$2:$H$1000,3,FALSE)</f>
        <v>#N/A</v>
      </c>
      <c r="BQ17">
        <f t="shared" si="5"/>
        <v>0</v>
      </c>
      <c r="BU17" s="84"/>
      <c r="BV17" s="41" t="e">
        <f>VLOOKUP(BU17,Information!$A$2:$H$1000,2,FALSE)</f>
        <v>#N/A</v>
      </c>
      <c r="BW17" t="e">
        <f>VLOOKUP(BU17,Information!$A$2:$H$1000,3,FALSE)</f>
        <v>#N/A</v>
      </c>
      <c r="CC17">
        <f t="shared" si="6"/>
        <v>0</v>
      </c>
      <c r="CG17" s="84"/>
      <c r="CH17" s="41" t="e">
        <f>VLOOKUP(CG17,Information!$A$2:$H$1000,2,FALSE)</f>
        <v>#N/A</v>
      </c>
      <c r="CI17" t="e">
        <f>VLOOKUP(CG17,Information!$A$2:$H$1000,3,FALSE)</f>
        <v>#N/A</v>
      </c>
      <c r="CO17">
        <f t="shared" si="7"/>
        <v>0</v>
      </c>
      <c r="CS17" s="84"/>
      <c r="CT17" s="41" t="e">
        <f>VLOOKUP(CS17,Information!$A$2:$H$1000,2,FALSE)</f>
        <v>#N/A</v>
      </c>
      <c r="CU17" t="e">
        <f>VLOOKUP(CS17,Information!$A$2:$H$1000,3,FALSE)</f>
        <v>#N/A</v>
      </c>
      <c r="DA17">
        <f t="shared" si="8"/>
        <v>0</v>
      </c>
      <c r="DE17" s="84"/>
      <c r="DF17" s="41" t="e">
        <f>VLOOKUP(DE17,Information!$A$2:$H$1000,2,FALSE)</f>
        <v>#N/A</v>
      </c>
      <c r="DG17" t="e">
        <f>VLOOKUP(DE17,Information!$A$2:$H$1000,3,FALSE)</f>
        <v>#N/A</v>
      </c>
      <c r="DM17">
        <f t="shared" si="9"/>
        <v>0</v>
      </c>
      <c r="DQ17" s="84"/>
      <c r="DR17" s="41" t="e">
        <f>VLOOKUP(DQ17,Information!$A$2:$H$1000,2,FALSE)</f>
        <v>#N/A</v>
      </c>
      <c r="DS17" t="e">
        <f>VLOOKUP(DQ17,Information!$A$2:$H$1000,3,FALSE)</f>
        <v>#N/A</v>
      </c>
      <c r="DY17">
        <f t="shared" si="10"/>
        <v>0</v>
      </c>
      <c r="EC17" s="84"/>
      <c r="ED17" s="41" t="e">
        <f>VLOOKUP(EC17,Information!$A$2:$H$1000,2,FALSE)</f>
        <v>#N/A</v>
      </c>
      <c r="EE17" t="e">
        <f>VLOOKUP(EC17,Information!$A$2:$H$1000,3,FALSE)</f>
        <v>#N/A</v>
      </c>
      <c r="EK17">
        <f t="shared" si="11"/>
        <v>0</v>
      </c>
      <c r="EO17" s="84"/>
      <c r="EP17" s="41" t="e">
        <f>VLOOKUP(EO17,Information!$A$2:$H$1000,2,FALSE)</f>
        <v>#N/A</v>
      </c>
      <c r="EQ17" t="e">
        <f>VLOOKUP(EO17,Information!$A$2:$H$1000,3,FALSE)</f>
        <v>#N/A</v>
      </c>
      <c r="EW17">
        <f t="shared" si="12"/>
        <v>0</v>
      </c>
      <c r="FA17" s="84"/>
      <c r="FB17" s="41" t="e">
        <f>VLOOKUP(FA17,Information!$A$2:$H$1000,2,FALSE)</f>
        <v>#N/A</v>
      </c>
      <c r="FC17" t="e">
        <f>VLOOKUP(FA17,Information!$A$2:$H$1000,3,FALSE)</f>
        <v>#N/A</v>
      </c>
      <c r="FI17">
        <f t="shared" si="13"/>
        <v>0</v>
      </c>
      <c r="FM17" s="84"/>
      <c r="FN17" s="41" t="e">
        <f>VLOOKUP(FM17,Information!$A$2:$H$1000,2,FALSE)</f>
        <v>#N/A</v>
      </c>
      <c r="FO17" t="e">
        <f>VLOOKUP(FM17,Information!$A$2:$H$1000,3,FALSE)</f>
        <v>#N/A</v>
      </c>
      <c r="FU17">
        <f t="shared" si="14"/>
        <v>0</v>
      </c>
      <c r="FY17" s="84"/>
      <c r="FZ17" s="41" t="e">
        <f>VLOOKUP(FY17,Information!$A$2:$H$1000,2,FALSE)</f>
        <v>#N/A</v>
      </c>
      <c r="GA17" t="e">
        <f>VLOOKUP(FY17,Information!$A$2:$H$1000,3,FALSE)</f>
        <v>#N/A</v>
      </c>
      <c r="GG17">
        <f t="shared" si="15"/>
        <v>0</v>
      </c>
      <c r="GK17" s="84"/>
      <c r="GL17" s="41" t="e">
        <f>VLOOKUP(GK17,Information!$A$2:$H$1000,2,FALSE)</f>
        <v>#N/A</v>
      </c>
      <c r="GM17" t="e">
        <f>VLOOKUP(GK17,Information!$A$2:$H$1000,3,FALSE)</f>
        <v>#N/A</v>
      </c>
      <c r="GS17">
        <f t="shared" si="16"/>
        <v>0</v>
      </c>
      <c r="GW17" s="84"/>
      <c r="GX17" s="41" t="e">
        <f>VLOOKUP(GW17,Information!$A$2:$H$1000,2,FALSE)</f>
        <v>#N/A</v>
      </c>
      <c r="GY17" t="e">
        <f>VLOOKUP(GW17,Information!$A$2:$H$1000,3,FALSE)</f>
        <v>#N/A</v>
      </c>
      <c r="HE17">
        <f t="shared" si="17"/>
        <v>0</v>
      </c>
      <c r="HI17" s="84"/>
      <c r="HJ17" s="41" t="e">
        <f>VLOOKUP(HI17,Information!$A$2:$H$1000,2,FALSE)</f>
        <v>#N/A</v>
      </c>
      <c r="HK17" t="e">
        <f>VLOOKUP(HI17,Information!$A$2:$H$1000,3,FALSE)</f>
        <v>#N/A</v>
      </c>
      <c r="HQ17">
        <f t="shared" si="18"/>
        <v>0</v>
      </c>
      <c r="HU17" s="84"/>
      <c r="HV17" s="41" t="e">
        <f>VLOOKUP(HU17,Information!$A$2:$H$1000,2,FALSE)</f>
        <v>#N/A</v>
      </c>
      <c r="HW17" t="e">
        <f>VLOOKUP(HU17,Information!$A$2:$H$1000,3,FALSE)</f>
        <v>#N/A</v>
      </c>
      <c r="IC17">
        <f t="shared" si="19"/>
        <v>0</v>
      </c>
      <c r="IG17" s="84"/>
      <c r="IH17" s="41" t="e">
        <f>VLOOKUP(IG17,Information!$A$2:$H$1000,2,FALSE)</f>
        <v>#N/A</v>
      </c>
      <c r="II17" t="e">
        <f>VLOOKUP(IG17,Information!$A$2:$H$1000,3,FALSE)</f>
        <v>#N/A</v>
      </c>
      <c r="IO17">
        <f t="shared" si="20"/>
        <v>0</v>
      </c>
      <c r="IS17" s="84"/>
      <c r="IT17" s="41" t="e">
        <f>VLOOKUP(IS17,Information!$A$2:$H$1000,2,FALSE)</f>
        <v>#N/A</v>
      </c>
      <c r="IU17" t="e">
        <f>VLOOKUP(IS17,Information!$A$2:$H$1000,3,FALSE)</f>
        <v>#N/A</v>
      </c>
      <c r="JA17">
        <f t="shared" si="21"/>
        <v>0</v>
      </c>
      <c r="JE17" s="84"/>
      <c r="JF17" s="41" t="e">
        <f>VLOOKUP(JE17,Information!$A$2:$H$1000,2,FALSE)</f>
        <v>#N/A</v>
      </c>
      <c r="JG17" t="e">
        <f>VLOOKUP(JE17,Information!$A$2:$H$1000,3,FALSE)</f>
        <v>#N/A</v>
      </c>
      <c r="JM17">
        <f t="shared" si="22"/>
        <v>0</v>
      </c>
      <c r="JQ17" s="84"/>
      <c r="JR17" s="41" t="e">
        <f>VLOOKUP(JQ17,Information!$A$2:$H$1000,2,FALSE)</f>
        <v>#N/A</v>
      </c>
      <c r="JS17" t="e">
        <f>VLOOKUP(JQ17,Information!$A$2:$H$1000,3,FALSE)</f>
        <v>#N/A</v>
      </c>
      <c r="JY17">
        <f t="shared" si="23"/>
        <v>0</v>
      </c>
      <c r="KC17" s="84"/>
      <c r="KD17" s="41" t="e">
        <f>VLOOKUP(KC17,Information!$A$2:$H$1000,2,FALSE)</f>
        <v>#N/A</v>
      </c>
      <c r="KE17" t="e">
        <f>VLOOKUP(KC17,Information!$A$2:$H$1000,3,FALSE)</f>
        <v>#N/A</v>
      </c>
      <c r="KK17">
        <f t="shared" si="24"/>
        <v>0</v>
      </c>
      <c r="KO17" s="84"/>
      <c r="KP17" s="41" t="e">
        <f>VLOOKUP(KO17,Information!$A$2:$H$1000,2,FALSE)</f>
        <v>#N/A</v>
      </c>
      <c r="KQ17" t="e">
        <f>VLOOKUP(KO17,Information!$A$2:$H$1000,3,FALSE)</f>
        <v>#N/A</v>
      </c>
      <c r="KW17">
        <f t="shared" si="25"/>
        <v>0</v>
      </c>
      <c r="LA17" s="84"/>
      <c r="LB17" s="41" t="e">
        <f>VLOOKUP(LA17,Information!$A$2:$H$1000,2,FALSE)</f>
        <v>#N/A</v>
      </c>
      <c r="LC17" t="e">
        <f>VLOOKUP(LA17,Information!$A$2:$H$1000,3,FALSE)</f>
        <v>#N/A</v>
      </c>
      <c r="LI17">
        <f t="shared" si="26"/>
        <v>0</v>
      </c>
      <c r="LM17" s="84"/>
      <c r="LN17" s="41" t="e">
        <f>VLOOKUP(LM17,Information!$A$2:$H$1000,2,FALSE)</f>
        <v>#N/A</v>
      </c>
      <c r="LO17" t="e">
        <f>VLOOKUP(LM17,Information!$A$2:$H$1000,3,FALSE)</f>
        <v>#N/A</v>
      </c>
      <c r="LU17">
        <f t="shared" si="27"/>
        <v>0</v>
      </c>
      <c r="LY17" s="84"/>
      <c r="LZ17" s="41" t="e">
        <f>VLOOKUP(LY17,Information!$A$2:$H$1000,2,FALSE)</f>
        <v>#N/A</v>
      </c>
      <c r="MA17" t="e">
        <f>VLOOKUP(LY17,Information!$A$2:$H$1000,3,FALSE)</f>
        <v>#N/A</v>
      </c>
      <c r="MG17">
        <f t="shared" si="28"/>
        <v>0</v>
      </c>
      <c r="MK17" s="84"/>
      <c r="ML17" s="41" t="e">
        <f>VLOOKUP(MK17,Information!$A$2:$H$1000,2,FALSE)</f>
        <v>#N/A</v>
      </c>
      <c r="MM17" t="e">
        <f>VLOOKUP(MK17,Information!$A$2:$H$1000,3,FALSE)</f>
        <v>#N/A</v>
      </c>
      <c r="MS17">
        <f t="shared" si="29"/>
        <v>0</v>
      </c>
      <c r="MW17" s="84"/>
      <c r="MX17" s="41" t="e">
        <f>VLOOKUP(MW17,Information!$A$2:$H$1000,2,FALSE)</f>
        <v>#N/A</v>
      </c>
      <c r="MY17" t="e">
        <f>VLOOKUP(MW17,Information!$A$2:$H$1000,3,FALSE)</f>
        <v>#N/A</v>
      </c>
      <c r="NE17">
        <f t="shared" si="30"/>
        <v>0</v>
      </c>
      <c r="NI17" s="84"/>
      <c r="NJ17" s="41" t="e">
        <f>VLOOKUP(NI17,Information!$A$2:$H$1000,2,FALSE)</f>
        <v>#N/A</v>
      </c>
      <c r="NK17" t="e">
        <f>VLOOKUP(NI17,Information!$A$2:$H$1000,3,FALSE)</f>
        <v>#N/A</v>
      </c>
      <c r="NQ17">
        <f t="shared" si="31"/>
        <v>0</v>
      </c>
      <c r="NU17" s="84"/>
      <c r="NV17" s="41" t="e">
        <f>VLOOKUP(NU17,Information!$A$2:$H$1000,2,FALSE)</f>
        <v>#N/A</v>
      </c>
      <c r="NW17" t="e">
        <f>VLOOKUP(NU17,Information!$A$2:$H$1000,3,FALSE)</f>
        <v>#N/A</v>
      </c>
      <c r="OC17">
        <f t="shared" si="32"/>
        <v>0</v>
      </c>
      <c r="OG17" s="84"/>
      <c r="OH17" s="41" t="e">
        <f>VLOOKUP(OG17,Information!$A$2:$H$1000,2,FALSE)</f>
        <v>#N/A</v>
      </c>
      <c r="OI17" t="e">
        <f>VLOOKUP(OG17,Information!$A$2:$H$1000,3,FALSE)</f>
        <v>#N/A</v>
      </c>
      <c r="OO17">
        <f t="shared" si="33"/>
        <v>0</v>
      </c>
      <c r="OS17" s="84"/>
      <c r="OT17" s="41" t="e">
        <f>VLOOKUP(OS17,Information!$A$2:$H$1000,2,FALSE)</f>
        <v>#N/A</v>
      </c>
      <c r="OU17" t="e">
        <f>VLOOKUP(OS17,Information!$A$2:$H$1000,3,FALSE)</f>
        <v>#N/A</v>
      </c>
      <c r="PA17">
        <f t="shared" si="34"/>
        <v>0</v>
      </c>
      <c r="PE17" s="84"/>
      <c r="PF17" s="41" t="e">
        <f>VLOOKUP(PE17,Information!$A$2:$H$1000,2,FALSE)</f>
        <v>#N/A</v>
      </c>
      <c r="PG17" t="e">
        <f>VLOOKUP(PE17,Information!$A$2:$H$1000,3,FALSE)</f>
        <v>#N/A</v>
      </c>
      <c r="PM17">
        <f t="shared" si="35"/>
        <v>0</v>
      </c>
      <c r="PQ17" s="84"/>
      <c r="PR17" s="41" t="e">
        <f>VLOOKUP(PQ17,Information!$A$2:$H$1000,2,FALSE)</f>
        <v>#N/A</v>
      </c>
      <c r="PS17" t="e">
        <f>VLOOKUP(PQ17,Information!$A$2:$H$1000,3,FALSE)</f>
        <v>#N/A</v>
      </c>
      <c r="PY17">
        <f t="shared" si="36"/>
        <v>0</v>
      </c>
      <c r="QC17" s="84"/>
      <c r="QD17" s="41" t="e">
        <f>VLOOKUP(QC17,Information!$A$2:$H$1000,2,FALSE)</f>
        <v>#N/A</v>
      </c>
      <c r="QE17" t="e">
        <f>VLOOKUP(QC17,Information!$A$2:$H$1000,3,FALSE)</f>
        <v>#N/A</v>
      </c>
      <c r="QK17">
        <f t="shared" si="37"/>
        <v>0</v>
      </c>
      <c r="QO17" s="84"/>
      <c r="QP17" s="41" t="e">
        <f>VLOOKUP(QO17,Information!$A$2:$H$1000,2,FALSE)</f>
        <v>#N/A</v>
      </c>
      <c r="QQ17" t="e">
        <f>VLOOKUP(QO17,Information!$A$2:$H$1000,3,FALSE)</f>
        <v>#N/A</v>
      </c>
      <c r="QW17">
        <f t="shared" si="38"/>
        <v>0</v>
      </c>
      <c r="RA17" s="84"/>
      <c r="RB17" s="41" t="e">
        <f>VLOOKUP(RA17,Information!$A$2:$H$1000,2,FALSE)</f>
        <v>#N/A</v>
      </c>
      <c r="RC17" t="e">
        <f>VLOOKUP(RA17,Information!$A$2:$H$1000,3,FALSE)</f>
        <v>#N/A</v>
      </c>
      <c r="RI17">
        <f t="shared" si="39"/>
        <v>0</v>
      </c>
      <c r="RM17" s="84"/>
      <c r="RN17" s="41" t="e">
        <f>VLOOKUP(RM17,Information!$A$2:$H$1000,2,FALSE)</f>
        <v>#N/A</v>
      </c>
      <c r="RO17" t="e">
        <f>VLOOKUP(RM17,Information!$A$2:$H$1000,3,FALSE)</f>
        <v>#N/A</v>
      </c>
      <c r="RU17">
        <f t="shared" si="40"/>
        <v>0</v>
      </c>
      <c r="RY17" s="84"/>
      <c r="RZ17" s="41" t="e">
        <f>VLOOKUP(RY17,Information!$A$2:$H$1000,2,FALSE)</f>
        <v>#N/A</v>
      </c>
      <c r="SA17" t="e">
        <f>VLOOKUP(RY17,Information!$A$2:$H$1000,3,FALSE)</f>
        <v>#N/A</v>
      </c>
      <c r="SG17">
        <f t="shared" si="41"/>
        <v>0</v>
      </c>
      <c r="SK17" s="84"/>
      <c r="SL17" s="41" t="e">
        <f>VLOOKUP(SK17,Information!$A$2:$H$1000,2,FALSE)</f>
        <v>#N/A</v>
      </c>
      <c r="SM17" t="e">
        <f>VLOOKUP(SK17,Information!$A$2:$H$1000,3,FALSE)</f>
        <v>#N/A</v>
      </c>
      <c r="SS17">
        <f t="shared" si="42"/>
        <v>0</v>
      </c>
      <c r="SW17" s="84"/>
      <c r="SX17" s="41" t="e">
        <f>VLOOKUP(SW17,Information!$A$2:$H$1000,2,FALSE)</f>
        <v>#N/A</v>
      </c>
      <c r="SY17" t="e">
        <f>VLOOKUP(SW17,Information!$A$2:$H$1000,3,FALSE)</f>
        <v>#N/A</v>
      </c>
      <c r="TE17">
        <f t="shared" si="43"/>
        <v>0</v>
      </c>
      <c r="TI17" s="84"/>
      <c r="TJ17" s="41" t="e">
        <f>VLOOKUP(TI17,Information!$A$2:$H$1000,2,FALSE)</f>
        <v>#N/A</v>
      </c>
      <c r="TK17" t="e">
        <f>VLOOKUP(TI17,Information!$A$2:$H$1000,3,FALSE)</f>
        <v>#N/A</v>
      </c>
      <c r="TQ17">
        <f t="shared" si="44"/>
        <v>0</v>
      </c>
      <c r="TU17" s="84"/>
      <c r="TV17" s="41" t="e">
        <f>VLOOKUP(TU17,Information!$A$2:$H$1000,2,FALSE)</f>
        <v>#N/A</v>
      </c>
      <c r="TW17" t="e">
        <f>VLOOKUP(TU17,Information!$A$2:$H$1000,3,FALSE)</f>
        <v>#N/A</v>
      </c>
      <c r="UC17">
        <f t="shared" si="45"/>
        <v>0</v>
      </c>
      <c r="UG17" s="84"/>
      <c r="UH17" s="41" t="e">
        <f>VLOOKUP(UG17,Information!$A$2:$H$1000,2,FALSE)</f>
        <v>#N/A</v>
      </c>
      <c r="UI17" t="e">
        <f>VLOOKUP(UG17,Information!$A$2:$H$1000,3,FALSE)</f>
        <v>#N/A</v>
      </c>
      <c r="UO17">
        <f t="shared" si="46"/>
        <v>0</v>
      </c>
      <c r="US17" s="84"/>
      <c r="UT17" s="41" t="e">
        <f>VLOOKUP(US17,Information!$A$2:$H$1000,2,FALSE)</f>
        <v>#N/A</v>
      </c>
      <c r="UU17" t="e">
        <f>VLOOKUP(US17,Information!$A$2:$H$1000,3,FALSE)</f>
        <v>#N/A</v>
      </c>
      <c r="VA17">
        <f t="shared" si="47"/>
        <v>0</v>
      </c>
      <c r="VE17" s="84"/>
      <c r="VF17" s="41" t="e">
        <f>VLOOKUP(VE17,Information!$A$2:$H$1000,2,FALSE)</f>
        <v>#N/A</v>
      </c>
      <c r="VG17" t="e">
        <f>VLOOKUP(VE17,Information!$A$2:$H$1000,3,FALSE)</f>
        <v>#N/A</v>
      </c>
      <c r="VM17">
        <f t="shared" si="48"/>
        <v>0</v>
      </c>
      <c r="VQ17" s="84"/>
      <c r="VR17" s="41" t="e">
        <f>VLOOKUP(VQ17,Information!$A$2:$H$1000,2,FALSE)</f>
        <v>#N/A</v>
      </c>
      <c r="VS17" t="e">
        <f>VLOOKUP(VQ17,Information!$A$2:$H$1000,3,FALSE)</f>
        <v>#N/A</v>
      </c>
      <c r="VY17">
        <f t="shared" si="49"/>
        <v>0</v>
      </c>
      <c r="WC17" s="84"/>
      <c r="WD17" s="41" t="e">
        <f>VLOOKUP(WC17,Information!$A$2:$H$1000,2,FALSE)</f>
        <v>#N/A</v>
      </c>
      <c r="WE17" t="e">
        <f>VLOOKUP(WC17,Information!$A$2:$H$1000,3,FALSE)</f>
        <v>#N/A</v>
      </c>
      <c r="WK17">
        <f t="shared" si="50"/>
        <v>0</v>
      </c>
      <c r="WO17" s="84"/>
      <c r="WP17" s="41" t="e">
        <f>VLOOKUP(WO17,Information!$A$2:$H$1000,2,FALSE)</f>
        <v>#N/A</v>
      </c>
      <c r="WQ17" t="e">
        <f>VLOOKUP(WO17,Information!$A$2:$H$1000,3,FALSE)</f>
        <v>#N/A</v>
      </c>
      <c r="WW17">
        <f t="shared" si="51"/>
        <v>0</v>
      </c>
      <c r="XA17" s="84"/>
      <c r="XB17" s="41" t="e">
        <f>VLOOKUP(XA17,Information!$A$2:$H$1000,2,FALSE)</f>
        <v>#N/A</v>
      </c>
      <c r="XC17" t="e">
        <f>VLOOKUP(XA17,Information!$A$2:$H$1000,3,FALSE)</f>
        <v>#N/A</v>
      </c>
      <c r="XI17">
        <f t="shared" si="52"/>
        <v>0</v>
      </c>
      <c r="XM17" s="84"/>
      <c r="XN17" s="41" t="e">
        <f>VLOOKUP(XM17,Information!$A$2:$H$1000,2,FALSE)</f>
        <v>#N/A</v>
      </c>
      <c r="XO17" t="e">
        <f>VLOOKUP(XM17,Information!$A$2:$H$1000,3,FALSE)</f>
        <v>#N/A</v>
      </c>
      <c r="XU17">
        <f t="shared" si="53"/>
        <v>0</v>
      </c>
      <c r="XY17" s="84"/>
      <c r="XZ17" s="41" t="e">
        <f>VLOOKUP(XY17,Information!$A$2:$H$1000,2,FALSE)</f>
        <v>#N/A</v>
      </c>
      <c r="YA17" t="e">
        <f>VLOOKUP(XY17,Information!$A$2:$H$1000,3,FALSE)</f>
        <v>#N/A</v>
      </c>
      <c r="YG17">
        <f t="shared" si="54"/>
        <v>0</v>
      </c>
      <c r="YK17" s="84"/>
      <c r="YL17" s="41" t="e">
        <f>VLOOKUP(YK17,Information!$A$2:$H$1000,2,FALSE)</f>
        <v>#N/A</v>
      </c>
      <c r="YM17" t="e">
        <f>VLOOKUP(YK17,Information!$A$2:$H$1000,3,FALSE)</f>
        <v>#N/A</v>
      </c>
      <c r="YS17">
        <f t="shared" si="55"/>
        <v>0</v>
      </c>
      <c r="YW17" s="84"/>
      <c r="YX17" s="41" t="e">
        <f>VLOOKUP(YW17,Information!$A$2:$H$1000,2,FALSE)</f>
        <v>#N/A</v>
      </c>
      <c r="YY17" t="e">
        <f>VLOOKUP(YW17,Information!$A$2:$H$1000,3,FALSE)</f>
        <v>#N/A</v>
      </c>
      <c r="ZE17">
        <f t="shared" si="56"/>
        <v>0</v>
      </c>
      <c r="ZI17" s="84"/>
      <c r="ZJ17" s="41" t="e">
        <f>VLOOKUP(ZI17,Information!$A$2:$H$1000,2,FALSE)</f>
        <v>#N/A</v>
      </c>
      <c r="ZK17" t="e">
        <f>VLOOKUP(ZI17,Information!$A$2:$H$1000,3,FALSE)</f>
        <v>#N/A</v>
      </c>
      <c r="ZQ17">
        <f t="shared" si="57"/>
        <v>0</v>
      </c>
      <c r="ZU17" s="84"/>
      <c r="ZV17" s="41" t="e">
        <f>VLOOKUP(ZU17,Information!$A$2:$H$1000,2,FALSE)</f>
        <v>#N/A</v>
      </c>
      <c r="ZW17" t="e">
        <f>VLOOKUP(ZU17,Information!$A$2:$H$1000,3,FALSE)</f>
        <v>#N/A</v>
      </c>
      <c r="AAC17">
        <f t="shared" si="58"/>
        <v>0</v>
      </c>
      <c r="AAG17" s="84"/>
      <c r="AAH17" s="41" t="e">
        <f>VLOOKUP(AAG17,Information!$A$2:$H$1000,2,FALSE)</f>
        <v>#N/A</v>
      </c>
      <c r="AAI17" t="e">
        <f>VLOOKUP(AAG17,Information!$A$2:$H$1000,3,FALSE)</f>
        <v>#N/A</v>
      </c>
      <c r="AAO17">
        <f t="shared" si="59"/>
        <v>0</v>
      </c>
      <c r="AAS17" s="84"/>
      <c r="AAT17" s="41" t="e">
        <f>VLOOKUP(AAS17,Information!$A$2:$H$1000,2,FALSE)</f>
        <v>#N/A</v>
      </c>
      <c r="AAU17" t="e">
        <f>VLOOKUP(AAS17,Information!$A$2:$H$1000,3,FALSE)</f>
        <v>#N/A</v>
      </c>
      <c r="ABA17">
        <f t="shared" si="60"/>
        <v>0</v>
      </c>
      <c r="ABE17" s="84"/>
      <c r="ABF17" s="41" t="e">
        <f>VLOOKUP(ABE17,Information!$A$2:$H$1000,2,FALSE)</f>
        <v>#N/A</v>
      </c>
      <c r="ABG17" t="e">
        <f>VLOOKUP(ABE17,Information!$A$2:$H$1000,3,FALSE)</f>
        <v>#N/A</v>
      </c>
      <c r="ABM17">
        <f t="shared" si="61"/>
        <v>0</v>
      </c>
      <c r="ABQ17" s="84"/>
      <c r="ABR17" s="41" t="e">
        <f>VLOOKUP(ABQ17,Information!$A$2:$H$1000,2,FALSE)</f>
        <v>#N/A</v>
      </c>
      <c r="ABS17" t="e">
        <f>VLOOKUP(ABQ17,Information!$A$2:$H$1000,3,FALSE)</f>
        <v>#N/A</v>
      </c>
      <c r="ABY17">
        <f t="shared" si="62"/>
        <v>0</v>
      </c>
      <c r="ACC17" s="84"/>
      <c r="ACD17" s="41" t="e">
        <f>VLOOKUP(ACC17,Information!$A$2:$H$1000,2,FALSE)</f>
        <v>#N/A</v>
      </c>
      <c r="ACE17" t="e">
        <f>VLOOKUP(ACC17,Information!$A$2:$H$1000,3,FALSE)</f>
        <v>#N/A</v>
      </c>
      <c r="ACK17">
        <f t="shared" si="63"/>
        <v>0</v>
      </c>
      <c r="ACO17" s="84"/>
      <c r="ACP17" s="41" t="e">
        <f>VLOOKUP(ACO17,Information!$A$2:$H$1000,2,FALSE)</f>
        <v>#N/A</v>
      </c>
      <c r="ACQ17" t="e">
        <f>VLOOKUP(ACO17,Information!$A$2:$H$1000,3,FALSE)</f>
        <v>#N/A</v>
      </c>
      <c r="ACW17">
        <f t="shared" si="64"/>
        <v>0</v>
      </c>
      <c r="ADA17" s="84"/>
      <c r="ADB17" s="41" t="e">
        <f>VLOOKUP(ADA17,Information!$A$2:$H$1000,2,FALSE)</f>
        <v>#N/A</v>
      </c>
      <c r="ADC17" t="e">
        <f>VLOOKUP(ADA17,Information!$A$2:$H$1000,3,FALSE)</f>
        <v>#N/A</v>
      </c>
      <c r="ADI17">
        <f t="shared" si="65"/>
        <v>0</v>
      </c>
      <c r="ADM17" s="84"/>
      <c r="ADN17" s="41" t="e">
        <f>VLOOKUP(ADM17,Information!$A$2:$H$1000,2,FALSE)</f>
        <v>#N/A</v>
      </c>
      <c r="ADO17" t="e">
        <f>VLOOKUP(ADM17,Information!$A$2:$H$1000,3,FALSE)</f>
        <v>#N/A</v>
      </c>
      <c r="ADU17">
        <f t="shared" si="66"/>
        <v>0</v>
      </c>
      <c r="ADY17" s="84"/>
      <c r="ADZ17" s="41" t="e">
        <f>VLOOKUP(ADY17,Information!$A$2:$H$1000,2,FALSE)</f>
        <v>#N/A</v>
      </c>
      <c r="AEA17" t="e">
        <f>VLOOKUP(ADY17,Information!$A$2:$H$1000,3,FALSE)</f>
        <v>#N/A</v>
      </c>
      <c r="AEG17">
        <f t="shared" si="67"/>
        <v>0</v>
      </c>
      <c r="AEK17" s="84"/>
      <c r="AEL17" s="41" t="e">
        <f>VLOOKUP(AEK17,Information!$A$2:$H$1000,2,FALSE)</f>
        <v>#N/A</v>
      </c>
      <c r="AEM17" t="e">
        <f>VLOOKUP(AEK17,Information!$A$2:$H$1000,3,FALSE)</f>
        <v>#N/A</v>
      </c>
      <c r="AES17">
        <f t="shared" si="68"/>
        <v>0</v>
      </c>
      <c r="AEW17" s="84"/>
      <c r="AEX17" s="41" t="e">
        <f>VLOOKUP(AEW17,Information!$A$2:$H$1000,2,FALSE)</f>
        <v>#N/A</v>
      </c>
      <c r="AEY17" t="e">
        <f>VLOOKUP(AEW17,Information!$A$2:$H$1000,3,FALSE)</f>
        <v>#N/A</v>
      </c>
      <c r="AFE17">
        <f t="shared" si="69"/>
        <v>0</v>
      </c>
      <c r="AFI17" s="84"/>
      <c r="AFJ17" s="41" t="e">
        <f>VLOOKUP(AFI17,Information!$A$2:$H$1000,2,FALSE)</f>
        <v>#N/A</v>
      </c>
      <c r="AFK17" t="e">
        <f>VLOOKUP(AFI17,Information!$A$2:$H$1000,3,FALSE)</f>
        <v>#N/A</v>
      </c>
      <c r="AFQ17">
        <f t="shared" si="70"/>
        <v>0</v>
      </c>
      <c r="AFU17" s="84"/>
      <c r="AFV17" s="41" t="e">
        <f>VLOOKUP(AFU17,Information!$A$2:$H$1000,2,FALSE)</f>
        <v>#N/A</v>
      </c>
      <c r="AFW17" t="e">
        <f>VLOOKUP(AFU17,Information!$A$2:$H$1000,3,FALSE)</f>
        <v>#N/A</v>
      </c>
      <c r="AGC17">
        <f t="shared" si="71"/>
        <v>0</v>
      </c>
      <c r="AGG17" s="84"/>
      <c r="AGH17" s="41" t="e">
        <f>VLOOKUP(AGG17,Information!$A$2:$H$1000,2,FALSE)</f>
        <v>#N/A</v>
      </c>
      <c r="AGI17" t="e">
        <f>VLOOKUP(AGG17,Information!$A$2:$H$1000,3,FALSE)</f>
        <v>#N/A</v>
      </c>
      <c r="AGO17">
        <f t="shared" si="72"/>
        <v>0</v>
      </c>
      <c r="AGS17" s="84"/>
      <c r="AGT17" s="41" t="e">
        <f>VLOOKUP(AGS17,Information!$A$2:$H$1000,2,FALSE)</f>
        <v>#N/A</v>
      </c>
      <c r="AGU17" t="e">
        <f>VLOOKUP(AGS17,Information!$A$2:$H$1000,3,FALSE)</f>
        <v>#N/A</v>
      </c>
      <c r="AHA17">
        <f t="shared" si="73"/>
        <v>0</v>
      </c>
      <c r="AHE17" s="84"/>
      <c r="AHF17" s="41" t="e">
        <f>VLOOKUP(AHE17,Information!$A$2:$H$1000,2,FALSE)</f>
        <v>#N/A</v>
      </c>
      <c r="AHG17" t="e">
        <f>VLOOKUP(AHE17,Information!$A$2:$H$1000,3,FALSE)</f>
        <v>#N/A</v>
      </c>
      <c r="AHM17">
        <f t="shared" si="74"/>
        <v>0</v>
      </c>
      <c r="AHQ17" s="84"/>
      <c r="AHR17" s="41" t="e">
        <f>VLOOKUP(AHQ17,Information!$A$2:$H$1000,2,FALSE)</f>
        <v>#N/A</v>
      </c>
      <c r="AHS17" t="e">
        <f>VLOOKUP(AHQ17,Information!$A$2:$H$1000,3,FALSE)</f>
        <v>#N/A</v>
      </c>
      <c r="AHY17">
        <f t="shared" si="75"/>
        <v>0</v>
      </c>
      <c r="AIC17" s="84"/>
      <c r="AID17" s="41" t="e">
        <f>VLOOKUP(AIC17,Information!$A$2:$H$1000,2,FALSE)</f>
        <v>#N/A</v>
      </c>
      <c r="AIE17" t="e">
        <f>VLOOKUP(AIC17,Information!$A$2:$H$1000,3,FALSE)</f>
        <v>#N/A</v>
      </c>
      <c r="AIK17">
        <f t="shared" si="76"/>
        <v>0</v>
      </c>
      <c r="AIO17" s="84"/>
      <c r="AIP17" s="41" t="e">
        <f>VLOOKUP(AIO17,Information!$A$2:$H$1000,2,FALSE)</f>
        <v>#N/A</v>
      </c>
      <c r="AIQ17" t="e">
        <f>VLOOKUP(AIO17,Information!$A$2:$H$1000,3,FALSE)</f>
        <v>#N/A</v>
      </c>
      <c r="AIW17">
        <f t="shared" si="77"/>
        <v>0</v>
      </c>
      <c r="AJA17" s="84"/>
      <c r="AJB17" s="41" t="e">
        <f>VLOOKUP(AJA17,Information!$A$2:$H$1000,2,FALSE)</f>
        <v>#N/A</v>
      </c>
      <c r="AJC17" t="e">
        <f>VLOOKUP(AJA17,Information!$A$2:$H$1000,3,FALSE)</f>
        <v>#N/A</v>
      </c>
      <c r="AJI17">
        <f t="shared" si="78"/>
        <v>0</v>
      </c>
      <c r="AJM17" s="84" t="s">
        <v>298</v>
      </c>
      <c r="AJN17" s="85" t="str">
        <f>VLOOKUP(AJM17,Information!$A$2:$H$1000,2,FALSE)</f>
        <v>unknown</v>
      </c>
      <c r="AJO17" s="67" t="str">
        <f>VLOOKUP(AJM17,Information!$A$2:$H$1000,3,FALSE)</f>
        <v>Porites</v>
      </c>
      <c r="AJP17" s="41">
        <v>40</v>
      </c>
      <c r="AJQ17" s="41">
        <v>95</v>
      </c>
      <c r="AJS17" s="41">
        <v>5</v>
      </c>
      <c r="AJU17">
        <f t="shared" si="79"/>
        <v>100</v>
      </c>
      <c r="AJV17" s="41">
        <v>1</v>
      </c>
      <c r="AJW17" s="41" t="s">
        <v>3755</v>
      </c>
      <c r="AJY17" s="84" t="s">
        <v>287</v>
      </c>
      <c r="AJZ17" s="85" t="str">
        <f>VLOOKUP(AJY17,Information!$A$2:$H$1000,2,FALSE)</f>
        <v>unknown</v>
      </c>
      <c r="AKA17" s="67" t="str">
        <f>VLOOKUP(AJY17,Information!$A$2:$H$1000,3,FALSE)</f>
        <v>Platygyra</v>
      </c>
      <c r="AKB17" s="41">
        <v>30</v>
      </c>
      <c r="AKC17" s="41">
        <v>10</v>
      </c>
      <c r="AKD17" s="41">
        <v>90</v>
      </c>
      <c r="AKG17">
        <f t="shared" si="80"/>
        <v>100</v>
      </c>
      <c r="AKK17" s="84" t="s">
        <v>287</v>
      </c>
      <c r="AKL17" s="85" t="str">
        <f>VLOOKUP(AKK17,Information!$A$2:$H$1000,2,FALSE)</f>
        <v>unknown</v>
      </c>
      <c r="AKM17" s="67" t="str">
        <f>VLOOKUP(AKK17,Information!$A$2:$H$1000,3,FALSE)</f>
        <v>Platygyra</v>
      </c>
      <c r="AKN17" s="41">
        <v>15</v>
      </c>
      <c r="AKO17" s="41">
        <v>90</v>
      </c>
      <c r="AKP17" s="41">
        <v>10</v>
      </c>
      <c r="AKS17">
        <f t="shared" si="81"/>
        <v>100</v>
      </c>
      <c r="AKW17" s="84" t="s">
        <v>82</v>
      </c>
      <c r="AKX17" s="85" t="str">
        <f>VLOOKUP(AKW17,Information!$A$2:$H$1000,2,FALSE)</f>
        <v>unknown</v>
      </c>
      <c r="AKY17" s="67" t="str">
        <f>VLOOKUP(AKW17,Information!$A$2:$H$1000,3,FALSE)</f>
        <v>Acropora</v>
      </c>
      <c r="AKZ17" s="41">
        <v>50</v>
      </c>
      <c r="ALA17" s="41">
        <v>70</v>
      </c>
      <c r="ALB17" s="41">
        <v>30</v>
      </c>
      <c r="ALE17">
        <f t="shared" si="82"/>
        <v>100</v>
      </c>
      <c r="ALI17" s="157" t="s">
        <v>82</v>
      </c>
      <c r="ALJ17" s="85" t="str">
        <f>VLOOKUP(ALI17,Information!$A$2:$H$1000,2,FALSE)</f>
        <v>unknown</v>
      </c>
      <c r="ALK17" s="67" t="str">
        <f>VLOOKUP(ALI17,Information!$A$2:$H$1000,3,FALSE)</f>
        <v>Acropora</v>
      </c>
      <c r="ALL17" s="158">
        <v>10</v>
      </c>
      <c r="ALM17" s="158">
        <v>95</v>
      </c>
      <c r="ALN17" s="158">
        <v>5</v>
      </c>
      <c r="ALO17" s="159"/>
      <c r="ALP17" s="159"/>
      <c r="ALQ17">
        <f t="shared" si="83"/>
        <v>100</v>
      </c>
      <c r="ALR17" s="159"/>
      <c r="ALS17" s="159"/>
      <c r="ALT17" s="160"/>
      <c r="ALU17" s="157" t="s">
        <v>340</v>
      </c>
      <c r="ALV17" s="85" t="str">
        <f>VLOOKUP(ALU17,Information!$A$2:$H$1000,2,FALSE)</f>
        <v>unknown</v>
      </c>
      <c r="ALW17" s="67" t="str">
        <f>VLOOKUP(ALU17,Information!$A$2:$H$1000,3,FALSE)</f>
        <v>Stylophora</v>
      </c>
      <c r="ALX17" s="158">
        <v>15</v>
      </c>
      <c r="ALY17" s="158">
        <v>100</v>
      </c>
      <c r="ALZ17" s="159"/>
      <c r="AMA17" s="159"/>
      <c r="AMB17" s="159"/>
      <c r="AMC17" s="158">
        <v>100</v>
      </c>
      <c r="AMD17" s="159"/>
      <c r="AME17" s="159"/>
      <c r="AMF17" s="160"/>
      <c r="AMG17" s="157" t="s">
        <v>298</v>
      </c>
      <c r="AMH17" s="85" t="str">
        <f>VLOOKUP(AMG17,Information!$A$2:$H$1000,2,FALSE)</f>
        <v>unknown</v>
      </c>
      <c r="AMI17" s="67" t="str">
        <f>VLOOKUP(AMG17,Information!$A$2:$H$1000,3,FALSE)</f>
        <v>Porites</v>
      </c>
      <c r="AMJ17" s="158">
        <v>40</v>
      </c>
      <c r="AMK17" s="158">
        <v>85</v>
      </c>
      <c r="AML17" s="158">
        <v>15</v>
      </c>
      <c r="AMM17" s="159"/>
      <c r="AMN17" s="159"/>
      <c r="AMO17" s="158">
        <v>100</v>
      </c>
      <c r="AMP17" s="159"/>
      <c r="AMQ17" s="159"/>
      <c r="AMR17" s="160"/>
      <c r="AMS17" s="157" t="s">
        <v>298</v>
      </c>
      <c r="AMT17" s="85" t="str">
        <f>VLOOKUP(AMS17,Information!$A$2:$H$1000,2,FALSE)</f>
        <v>unknown</v>
      </c>
      <c r="AMU17" s="67" t="str">
        <f>VLOOKUP(AMS17,Information!$A$2:$H$1000,3,FALSE)</f>
        <v>Porites</v>
      </c>
      <c r="AMV17" s="158">
        <v>20</v>
      </c>
      <c r="AMW17" s="158">
        <v>40</v>
      </c>
      <c r="AMX17" s="158">
        <v>60</v>
      </c>
      <c r="AMY17" s="159"/>
      <c r="AMZ17" s="159"/>
      <c r="ANA17" s="158">
        <v>100</v>
      </c>
      <c r="ANB17" s="159"/>
      <c r="ANC17" s="159"/>
      <c r="AND17" s="160"/>
      <c r="ANE17" s="157" t="s">
        <v>298</v>
      </c>
      <c r="ANF17" s="85" t="str">
        <f>VLOOKUP(ANE17,Information!$A$2:$H$1000,2,FALSE)</f>
        <v>unknown</v>
      </c>
      <c r="ANG17" s="67" t="str">
        <f>VLOOKUP(ANE17,Information!$A$2:$H$1000,3,FALSE)</f>
        <v>Porites</v>
      </c>
      <c r="ANH17" s="158">
        <v>10</v>
      </c>
      <c r="ANI17" s="158">
        <v>85</v>
      </c>
      <c r="ANJ17" s="158">
        <v>10</v>
      </c>
      <c r="ANK17" s="158">
        <v>5</v>
      </c>
      <c r="ANL17" s="159"/>
      <c r="ANM17" s="158">
        <v>100</v>
      </c>
      <c r="ANN17" s="158">
        <v>19</v>
      </c>
      <c r="ANO17" s="161" t="s">
        <v>3755</v>
      </c>
      <c r="ANP17" s="160"/>
      <c r="ANQ17" s="157" t="s">
        <v>298</v>
      </c>
      <c r="ANR17" s="85" t="str">
        <f>VLOOKUP(ANQ17,Information!$A$2:$H$1000,2,FALSE)</f>
        <v>unknown</v>
      </c>
      <c r="ANS17" s="67" t="str">
        <f>VLOOKUP(ANQ17,Information!$A$2:$H$1000,3,FALSE)</f>
        <v>Porites</v>
      </c>
      <c r="ANT17" s="158">
        <v>90</v>
      </c>
      <c r="ANU17" s="158">
        <v>90</v>
      </c>
      <c r="ANV17" s="158">
        <v>10</v>
      </c>
      <c r="ANW17" s="159"/>
      <c r="ANX17" s="159"/>
      <c r="ANY17" s="158">
        <v>100</v>
      </c>
      <c r="ANZ17" s="164">
        <v>3</v>
      </c>
      <c r="AOA17" s="165" t="s">
        <v>3766</v>
      </c>
      <c r="AOB17" s="160"/>
      <c r="AOC17" s="157" t="s">
        <v>82</v>
      </c>
      <c r="AOD17" s="85" t="str">
        <f>VLOOKUP(AOC17,Information!$A$2:$H$1000,2,FALSE)</f>
        <v>unknown</v>
      </c>
      <c r="AOE17" s="67" t="str">
        <f>VLOOKUP(AOC17,Information!$A$2:$H$1000,3,FALSE)</f>
        <v>Acropora</v>
      </c>
      <c r="AOF17" s="158">
        <v>55</v>
      </c>
      <c r="AOG17" s="158">
        <v>95</v>
      </c>
      <c r="AOH17" s="158">
        <v>5</v>
      </c>
      <c r="AOI17" s="159"/>
      <c r="AOJ17" s="159"/>
      <c r="AOK17" s="158">
        <v>100</v>
      </c>
      <c r="AOL17" s="159"/>
      <c r="AOM17" s="159"/>
      <c r="AON17" s="160"/>
      <c r="AOO17" s="84"/>
      <c r="AOP17" s="41" t="e">
        <f>VLOOKUP(AOO17,Information!$A$2:$H$1000,2,FALSE)</f>
        <v>#N/A</v>
      </c>
      <c r="AOQ17" t="e">
        <f>VLOOKUP(AOO17,Information!$A$2:$H$1000,3,FALSE)</f>
        <v>#N/A</v>
      </c>
      <c r="AOW17">
        <f t="shared" si="84"/>
        <v>0</v>
      </c>
      <c r="APA17" s="84" t="s">
        <v>287</v>
      </c>
      <c r="APB17" s="85" t="str">
        <f>VLOOKUP(APA17,Information!$A$2:$H$1000,2,FALSE)</f>
        <v>unknown</v>
      </c>
      <c r="APC17" s="67" t="str">
        <f>VLOOKUP(APA17,Information!$A$2:$H$1000,3,FALSE)</f>
        <v>Platygyra</v>
      </c>
      <c r="APD17" s="41">
        <v>30</v>
      </c>
      <c r="APE17" s="41">
        <v>95</v>
      </c>
      <c r="APF17" s="41">
        <v>5</v>
      </c>
      <c r="API17">
        <f t="shared" si="85"/>
        <v>100</v>
      </c>
      <c r="APM17" s="84"/>
      <c r="APN17" s="41" t="e">
        <f>VLOOKUP(APM17,Information!$A$2:$H$1000,2,FALSE)</f>
        <v>#N/A</v>
      </c>
      <c r="APO17" t="e">
        <f>VLOOKUP(APM17,Information!$A$2:$H$1000,3,FALSE)</f>
        <v>#N/A</v>
      </c>
      <c r="APU17">
        <f t="shared" si="86"/>
        <v>0</v>
      </c>
      <c r="APY17" s="84"/>
      <c r="APZ17" s="41" t="e">
        <f>VLOOKUP(APY17,Information!$A$2:$H$1000,2,FALSE)</f>
        <v>#N/A</v>
      </c>
      <c r="AQA17" t="e">
        <f>VLOOKUP(APY17,Information!$A$2:$H$1000,3,FALSE)</f>
        <v>#N/A</v>
      </c>
      <c r="AQG17">
        <f t="shared" si="87"/>
        <v>0</v>
      </c>
      <c r="AQK17" s="84"/>
      <c r="AQL17" s="41" t="e">
        <f>VLOOKUP(AQK17,Information!$A$2:$H$1000,2,FALSE)</f>
        <v>#N/A</v>
      </c>
      <c r="AQM17" t="e">
        <f>VLOOKUP(AQK17,Information!$A$2:$H$1000,3,FALSE)</f>
        <v>#N/A</v>
      </c>
      <c r="AQS17">
        <f t="shared" si="88"/>
        <v>0</v>
      </c>
      <c r="AQW17" s="84"/>
      <c r="AQX17" s="41" t="e">
        <f>VLOOKUP(AQW17,Information!$A$2:$H$1000,2,FALSE)</f>
        <v>#N/A</v>
      </c>
      <c r="AQY17" t="e">
        <f>VLOOKUP(AQW17,Information!$A$2:$H$1000,3,FALSE)</f>
        <v>#N/A</v>
      </c>
      <c r="ARE17">
        <f t="shared" si="89"/>
        <v>0</v>
      </c>
      <c r="ARI17" s="84"/>
      <c r="ARJ17" s="41" t="e">
        <f>VLOOKUP(ARI17,Information!$A$2:$H$1000,2,FALSE)</f>
        <v>#N/A</v>
      </c>
      <c r="ARK17" t="e">
        <f>VLOOKUP(ARI17,Information!$A$2:$H$1000,3,FALSE)</f>
        <v>#N/A</v>
      </c>
      <c r="ARQ17">
        <f t="shared" si="90"/>
        <v>0</v>
      </c>
      <c r="ARU17" s="84"/>
      <c r="ARV17" s="41" t="e">
        <f>VLOOKUP(ARU17,Information!$A$2:$H$1000,2,FALSE)</f>
        <v>#N/A</v>
      </c>
      <c r="ARW17" t="e">
        <f>VLOOKUP(ARU17,Information!$A$2:$H$1000,3,FALSE)</f>
        <v>#N/A</v>
      </c>
      <c r="ASC17">
        <f t="shared" si="91"/>
        <v>0</v>
      </c>
      <c r="ASG17" s="84" t="s">
        <v>82</v>
      </c>
      <c r="ASH17" s="85" t="str">
        <f>VLOOKUP(ASG17,Information!$A$2:$H$1000,2,FALSE)</f>
        <v>unknown</v>
      </c>
      <c r="ASI17" s="67" t="str">
        <f>VLOOKUP(ASG17,Information!$A$2:$H$1000,3,FALSE)</f>
        <v>Acropora</v>
      </c>
      <c r="ASJ17" s="41">
        <v>25</v>
      </c>
      <c r="ASK17" s="41">
        <v>95</v>
      </c>
      <c r="ASL17" s="41">
        <v>5</v>
      </c>
      <c r="ASO17">
        <f t="shared" si="92"/>
        <v>100</v>
      </c>
      <c r="ASS17" s="84"/>
      <c r="AST17" s="41" t="e">
        <f>VLOOKUP(ASS17,Information!$A$2:$H$1000,2,FALSE)</f>
        <v>#N/A</v>
      </c>
      <c r="ASU17" t="e">
        <f>VLOOKUP(ASS17,Information!$A$2:$H$1000,3,FALSE)</f>
        <v>#N/A</v>
      </c>
      <c r="ATA17">
        <f t="shared" si="93"/>
        <v>0</v>
      </c>
    </row>
    <row r="18" spans="1:1197" ht="15.75" customHeight="1">
      <c r="A18" s="84"/>
      <c r="B18" s="41" t="e">
        <f>VLOOKUP(A18,Information!$A$2:$H$1000,2,FALSE)</f>
        <v>#N/A</v>
      </c>
      <c r="C18" t="e">
        <f>VLOOKUP(A18,Information!$A$2:$H$1000,3,FALSE)</f>
        <v>#N/A</v>
      </c>
      <c r="I18">
        <f t="shared" si="0"/>
        <v>0</v>
      </c>
      <c r="M18" s="84"/>
      <c r="N18" s="41" t="e">
        <f>VLOOKUP(M18,Information!$A$2:$H$1000,2,FALSE)</f>
        <v>#N/A</v>
      </c>
      <c r="O18" t="e">
        <f>VLOOKUP(M18,Information!$A$2:$H$1000,3,FALSE)</f>
        <v>#N/A</v>
      </c>
      <c r="U18">
        <f t="shared" si="1"/>
        <v>0</v>
      </c>
      <c r="Y18" s="84"/>
      <c r="Z18" s="41" t="e">
        <f>VLOOKUP(Y18,Information!$A$2:$H$1000,2,FALSE)</f>
        <v>#N/A</v>
      </c>
      <c r="AA18" t="e">
        <f>VLOOKUP(Y18,Information!$A$2:$H$1000,3,FALSE)</f>
        <v>#N/A</v>
      </c>
      <c r="AG18">
        <f t="shared" si="2"/>
        <v>0</v>
      </c>
      <c r="AK18" s="84"/>
      <c r="AL18" s="41" t="e">
        <f>VLOOKUP(AK18,Information!$A$2:$H$1000,2,FALSE)</f>
        <v>#N/A</v>
      </c>
      <c r="AM18" t="e">
        <f>VLOOKUP(AK18,Information!$A$2:$H$1000,3,FALSE)</f>
        <v>#N/A</v>
      </c>
      <c r="AS18">
        <f t="shared" si="3"/>
        <v>0</v>
      </c>
      <c r="AW18" s="84"/>
      <c r="AX18" s="41" t="e">
        <f>VLOOKUP(AW18,Information!$A$2:$H$1000,2,FALSE)</f>
        <v>#N/A</v>
      </c>
      <c r="AY18" t="e">
        <f>VLOOKUP(AW18,Information!$A$2:$H$1000,3,FALSE)</f>
        <v>#N/A</v>
      </c>
      <c r="BE18">
        <f t="shared" si="4"/>
        <v>0</v>
      </c>
      <c r="BI18" s="84"/>
      <c r="BJ18" s="41" t="e">
        <f>VLOOKUP(BI18,Information!$A$2:$H$1000,2,FALSE)</f>
        <v>#N/A</v>
      </c>
      <c r="BK18" t="e">
        <f>VLOOKUP(BI18,Information!$A$2:$H$1000,3,FALSE)</f>
        <v>#N/A</v>
      </c>
      <c r="BQ18">
        <f t="shared" si="5"/>
        <v>0</v>
      </c>
      <c r="BU18" s="84"/>
      <c r="BV18" s="41" t="e">
        <f>VLOOKUP(BU18,Information!$A$2:$H$1000,2,FALSE)</f>
        <v>#N/A</v>
      </c>
      <c r="BW18" t="e">
        <f>VLOOKUP(BU18,Information!$A$2:$H$1000,3,FALSE)</f>
        <v>#N/A</v>
      </c>
      <c r="CC18">
        <f t="shared" si="6"/>
        <v>0</v>
      </c>
      <c r="CG18" s="84"/>
      <c r="CH18" s="41" t="e">
        <f>VLOOKUP(CG18,Information!$A$2:$H$1000,2,FALSE)</f>
        <v>#N/A</v>
      </c>
      <c r="CI18" t="e">
        <f>VLOOKUP(CG18,Information!$A$2:$H$1000,3,FALSE)</f>
        <v>#N/A</v>
      </c>
      <c r="CO18">
        <f t="shared" si="7"/>
        <v>0</v>
      </c>
      <c r="CS18" s="84"/>
      <c r="CT18" s="41" t="e">
        <f>VLOOKUP(CS18,Information!$A$2:$H$1000,2,FALSE)</f>
        <v>#N/A</v>
      </c>
      <c r="CU18" t="e">
        <f>VLOOKUP(CS18,Information!$A$2:$H$1000,3,FALSE)</f>
        <v>#N/A</v>
      </c>
      <c r="DA18">
        <f t="shared" si="8"/>
        <v>0</v>
      </c>
      <c r="DE18" s="84"/>
      <c r="DF18" s="41" t="e">
        <f>VLOOKUP(DE18,Information!$A$2:$H$1000,2,FALSE)</f>
        <v>#N/A</v>
      </c>
      <c r="DG18" t="e">
        <f>VLOOKUP(DE18,Information!$A$2:$H$1000,3,FALSE)</f>
        <v>#N/A</v>
      </c>
      <c r="DM18">
        <f t="shared" si="9"/>
        <v>0</v>
      </c>
      <c r="DQ18" s="84"/>
      <c r="DR18" s="41" t="e">
        <f>VLOOKUP(DQ18,Information!$A$2:$H$1000,2,FALSE)</f>
        <v>#N/A</v>
      </c>
      <c r="DS18" t="e">
        <f>VLOOKUP(DQ18,Information!$A$2:$H$1000,3,FALSE)</f>
        <v>#N/A</v>
      </c>
      <c r="DY18">
        <f t="shared" si="10"/>
        <v>0</v>
      </c>
      <c r="EC18" s="84"/>
      <c r="ED18" s="41" t="e">
        <f>VLOOKUP(EC18,Information!$A$2:$H$1000,2,FALSE)</f>
        <v>#N/A</v>
      </c>
      <c r="EE18" t="e">
        <f>VLOOKUP(EC18,Information!$A$2:$H$1000,3,FALSE)</f>
        <v>#N/A</v>
      </c>
      <c r="EK18">
        <f t="shared" si="11"/>
        <v>0</v>
      </c>
      <c r="EO18" s="84"/>
      <c r="EP18" s="41" t="e">
        <f>VLOOKUP(EO18,Information!$A$2:$H$1000,2,FALSE)</f>
        <v>#N/A</v>
      </c>
      <c r="EQ18" t="e">
        <f>VLOOKUP(EO18,Information!$A$2:$H$1000,3,FALSE)</f>
        <v>#N/A</v>
      </c>
      <c r="EW18">
        <f t="shared" si="12"/>
        <v>0</v>
      </c>
      <c r="FA18" s="84"/>
      <c r="FB18" s="41" t="e">
        <f>VLOOKUP(FA18,Information!$A$2:$H$1000,2,FALSE)</f>
        <v>#N/A</v>
      </c>
      <c r="FC18" t="e">
        <f>VLOOKUP(FA18,Information!$A$2:$H$1000,3,FALSE)</f>
        <v>#N/A</v>
      </c>
      <c r="FI18">
        <f t="shared" si="13"/>
        <v>0</v>
      </c>
      <c r="FM18" s="84"/>
      <c r="FN18" s="41" t="e">
        <f>VLOOKUP(FM18,Information!$A$2:$H$1000,2,FALSE)</f>
        <v>#N/A</v>
      </c>
      <c r="FO18" t="e">
        <f>VLOOKUP(FM18,Information!$A$2:$H$1000,3,FALSE)</f>
        <v>#N/A</v>
      </c>
      <c r="FU18">
        <f t="shared" si="14"/>
        <v>0</v>
      </c>
      <c r="FY18" s="84"/>
      <c r="FZ18" s="41" t="e">
        <f>VLOOKUP(FY18,Information!$A$2:$H$1000,2,FALSE)</f>
        <v>#N/A</v>
      </c>
      <c r="GA18" t="e">
        <f>VLOOKUP(FY18,Information!$A$2:$H$1000,3,FALSE)</f>
        <v>#N/A</v>
      </c>
      <c r="GG18">
        <f t="shared" si="15"/>
        <v>0</v>
      </c>
      <c r="GK18" s="84"/>
      <c r="GL18" s="41" t="e">
        <f>VLOOKUP(GK18,Information!$A$2:$H$1000,2,FALSE)</f>
        <v>#N/A</v>
      </c>
      <c r="GM18" t="e">
        <f>VLOOKUP(GK18,Information!$A$2:$H$1000,3,FALSE)</f>
        <v>#N/A</v>
      </c>
      <c r="GS18">
        <f t="shared" si="16"/>
        <v>0</v>
      </c>
      <c r="GW18" s="84"/>
      <c r="GX18" s="41" t="e">
        <f>VLOOKUP(GW18,Information!$A$2:$H$1000,2,FALSE)</f>
        <v>#N/A</v>
      </c>
      <c r="GY18" t="e">
        <f>VLOOKUP(GW18,Information!$A$2:$H$1000,3,FALSE)</f>
        <v>#N/A</v>
      </c>
      <c r="HE18">
        <f t="shared" si="17"/>
        <v>0</v>
      </c>
      <c r="HI18" s="84"/>
      <c r="HJ18" s="41" t="e">
        <f>VLOOKUP(HI18,Information!$A$2:$H$1000,2,FALSE)</f>
        <v>#N/A</v>
      </c>
      <c r="HK18" t="e">
        <f>VLOOKUP(HI18,Information!$A$2:$H$1000,3,FALSE)</f>
        <v>#N/A</v>
      </c>
      <c r="HQ18">
        <f t="shared" si="18"/>
        <v>0</v>
      </c>
      <c r="HU18" s="84"/>
      <c r="HV18" s="41" t="e">
        <f>VLOOKUP(HU18,Information!$A$2:$H$1000,2,FALSE)</f>
        <v>#N/A</v>
      </c>
      <c r="HW18" t="e">
        <f>VLOOKUP(HU18,Information!$A$2:$H$1000,3,FALSE)</f>
        <v>#N/A</v>
      </c>
      <c r="IC18">
        <f t="shared" si="19"/>
        <v>0</v>
      </c>
      <c r="IG18" s="84"/>
      <c r="IH18" s="41" t="e">
        <f>VLOOKUP(IG18,Information!$A$2:$H$1000,2,FALSE)</f>
        <v>#N/A</v>
      </c>
      <c r="II18" t="e">
        <f>VLOOKUP(IG18,Information!$A$2:$H$1000,3,FALSE)</f>
        <v>#N/A</v>
      </c>
      <c r="IO18">
        <f t="shared" si="20"/>
        <v>0</v>
      </c>
      <c r="IS18" s="84"/>
      <c r="IT18" s="41" t="e">
        <f>VLOOKUP(IS18,Information!$A$2:$H$1000,2,FALSE)</f>
        <v>#N/A</v>
      </c>
      <c r="IU18" t="e">
        <f>VLOOKUP(IS18,Information!$A$2:$H$1000,3,FALSE)</f>
        <v>#N/A</v>
      </c>
      <c r="JA18">
        <f t="shared" si="21"/>
        <v>0</v>
      </c>
      <c r="JE18" s="84"/>
      <c r="JF18" s="41" t="e">
        <f>VLOOKUP(JE18,Information!$A$2:$H$1000,2,FALSE)</f>
        <v>#N/A</v>
      </c>
      <c r="JG18" t="e">
        <f>VLOOKUP(JE18,Information!$A$2:$H$1000,3,FALSE)</f>
        <v>#N/A</v>
      </c>
      <c r="JM18">
        <f t="shared" si="22"/>
        <v>0</v>
      </c>
      <c r="JQ18" s="84"/>
      <c r="JR18" s="41" t="e">
        <f>VLOOKUP(JQ18,Information!$A$2:$H$1000,2,FALSE)</f>
        <v>#N/A</v>
      </c>
      <c r="JS18" t="e">
        <f>VLOOKUP(JQ18,Information!$A$2:$H$1000,3,FALSE)</f>
        <v>#N/A</v>
      </c>
      <c r="JY18">
        <f t="shared" si="23"/>
        <v>0</v>
      </c>
      <c r="KC18" s="84"/>
      <c r="KD18" s="41" t="e">
        <f>VLOOKUP(KC18,Information!$A$2:$H$1000,2,FALSE)</f>
        <v>#N/A</v>
      </c>
      <c r="KE18" t="e">
        <f>VLOOKUP(KC18,Information!$A$2:$H$1000,3,FALSE)</f>
        <v>#N/A</v>
      </c>
      <c r="KK18">
        <f t="shared" si="24"/>
        <v>0</v>
      </c>
      <c r="KO18" s="84"/>
      <c r="KP18" s="41" t="e">
        <f>VLOOKUP(KO18,Information!$A$2:$H$1000,2,FALSE)</f>
        <v>#N/A</v>
      </c>
      <c r="KQ18" t="e">
        <f>VLOOKUP(KO18,Information!$A$2:$H$1000,3,FALSE)</f>
        <v>#N/A</v>
      </c>
      <c r="KW18">
        <f t="shared" si="25"/>
        <v>0</v>
      </c>
      <c r="LA18" s="84"/>
      <c r="LB18" s="41" t="e">
        <f>VLOOKUP(LA18,Information!$A$2:$H$1000,2,FALSE)</f>
        <v>#N/A</v>
      </c>
      <c r="LC18" t="e">
        <f>VLOOKUP(LA18,Information!$A$2:$H$1000,3,FALSE)</f>
        <v>#N/A</v>
      </c>
      <c r="LI18">
        <f t="shared" si="26"/>
        <v>0</v>
      </c>
      <c r="LM18" s="84"/>
      <c r="LN18" s="41" t="e">
        <f>VLOOKUP(LM18,Information!$A$2:$H$1000,2,FALSE)</f>
        <v>#N/A</v>
      </c>
      <c r="LO18" t="e">
        <f>VLOOKUP(LM18,Information!$A$2:$H$1000,3,FALSE)</f>
        <v>#N/A</v>
      </c>
      <c r="LU18">
        <f t="shared" si="27"/>
        <v>0</v>
      </c>
      <c r="LY18" s="84"/>
      <c r="LZ18" s="41" t="e">
        <f>VLOOKUP(LY18,Information!$A$2:$H$1000,2,FALSE)</f>
        <v>#N/A</v>
      </c>
      <c r="MA18" t="e">
        <f>VLOOKUP(LY18,Information!$A$2:$H$1000,3,FALSE)</f>
        <v>#N/A</v>
      </c>
      <c r="MG18">
        <f t="shared" si="28"/>
        <v>0</v>
      </c>
      <c r="MK18" s="84"/>
      <c r="ML18" s="41" t="e">
        <f>VLOOKUP(MK18,Information!$A$2:$H$1000,2,FALSE)</f>
        <v>#N/A</v>
      </c>
      <c r="MM18" t="e">
        <f>VLOOKUP(MK18,Information!$A$2:$H$1000,3,FALSE)</f>
        <v>#N/A</v>
      </c>
      <c r="MS18">
        <f t="shared" si="29"/>
        <v>0</v>
      </c>
      <c r="MW18" s="84"/>
      <c r="MX18" s="41" t="e">
        <f>VLOOKUP(MW18,Information!$A$2:$H$1000,2,FALSE)</f>
        <v>#N/A</v>
      </c>
      <c r="MY18" t="e">
        <f>VLOOKUP(MW18,Information!$A$2:$H$1000,3,FALSE)</f>
        <v>#N/A</v>
      </c>
      <c r="NE18">
        <f t="shared" si="30"/>
        <v>0</v>
      </c>
      <c r="NI18" s="84"/>
      <c r="NJ18" s="41" t="e">
        <f>VLOOKUP(NI18,Information!$A$2:$H$1000,2,FALSE)</f>
        <v>#N/A</v>
      </c>
      <c r="NK18" t="e">
        <f>VLOOKUP(NI18,Information!$A$2:$H$1000,3,FALSE)</f>
        <v>#N/A</v>
      </c>
      <c r="NQ18">
        <f t="shared" si="31"/>
        <v>0</v>
      </c>
      <c r="NU18" s="84"/>
      <c r="NV18" s="41" t="e">
        <f>VLOOKUP(NU18,Information!$A$2:$H$1000,2,FALSE)</f>
        <v>#N/A</v>
      </c>
      <c r="NW18" t="e">
        <f>VLOOKUP(NU18,Information!$A$2:$H$1000,3,FALSE)</f>
        <v>#N/A</v>
      </c>
      <c r="OC18">
        <f t="shared" si="32"/>
        <v>0</v>
      </c>
      <c r="OG18" s="84"/>
      <c r="OH18" s="41" t="e">
        <f>VLOOKUP(OG18,Information!$A$2:$H$1000,2,FALSE)</f>
        <v>#N/A</v>
      </c>
      <c r="OI18" t="e">
        <f>VLOOKUP(OG18,Information!$A$2:$H$1000,3,FALSE)</f>
        <v>#N/A</v>
      </c>
      <c r="OO18">
        <f t="shared" si="33"/>
        <v>0</v>
      </c>
      <c r="OS18" s="84"/>
      <c r="OT18" s="41" t="e">
        <f>VLOOKUP(OS18,Information!$A$2:$H$1000,2,FALSE)</f>
        <v>#N/A</v>
      </c>
      <c r="OU18" t="e">
        <f>VLOOKUP(OS18,Information!$A$2:$H$1000,3,FALSE)</f>
        <v>#N/A</v>
      </c>
      <c r="PA18">
        <f t="shared" si="34"/>
        <v>0</v>
      </c>
      <c r="PE18" s="84"/>
      <c r="PF18" s="41" t="e">
        <f>VLOOKUP(PE18,Information!$A$2:$H$1000,2,FALSE)</f>
        <v>#N/A</v>
      </c>
      <c r="PG18" t="e">
        <f>VLOOKUP(PE18,Information!$A$2:$H$1000,3,FALSE)</f>
        <v>#N/A</v>
      </c>
      <c r="PM18">
        <f t="shared" si="35"/>
        <v>0</v>
      </c>
      <c r="PQ18" s="84"/>
      <c r="PR18" s="41" t="e">
        <f>VLOOKUP(PQ18,Information!$A$2:$H$1000,2,FALSE)</f>
        <v>#N/A</v>
      </c>
      <c r="PS18" t="e">
        <f>VLOOKUP(PQ18,Information!$A$2:$H$1000,3,FALSE)</f>
        <v>#N/A</v>
      </c>
      <c r="PY18">
        <f t="shared" si="36"/>
        <v>0</v>
      </c>
      <c r="QC18" s="84"/>
      <c r="QD18" s="41" t="e">
        <f>VLOOKUP(QC18,Information!$A$2:$H$1000,2,FALSE)</f>
        <v>#N/A</v>
      </c>
      <c r="QE18" t="e">
        <f>VLOOKUP(QC18,Information!$A$2:$H$1000,3,FALSE)</f>
        <v>#N/A</v>
      </c>
      <c r="QK18">
        <f t="shared" si="37"/>
        <v>0</v>
      </c>
      <c r="QO18" s="84"/>
      <c r="QP18" s="41" t="e">
        <f>VLOOKUP(QO18,Information!$A$2:$H$1000,2,FALSE)</f>
        <v>#N/A</v>
      </c>
      <c r="QQ18" t="e">
        <f>VLOOKUP(QO18,Information!$A$2:$H$1000,3,FALSE)</f>
        <v>#N/A</v>
      </c>
      <c r="QW18">
        <f t="shared" si="38"/>
        <v>0</v>
      </c>
      <c r="RA18" s="84"/>
      <c r="RB18" s="41" t="e">
        <f>VLOOKUP(RA18,Information!$A$2:$H$1000,2,FALSE)</f>
        <v>#N/A</v>
      </c>
      <c r="RC18" t="e">
        <f>VLOOKUP(RA18,Information!$A$2:$H$1000,3,FALSE)</f>
        <v>#N/A</v>
      </c>
      <c r="RI18">
        <f t="shared" si="39"/>
        <v>0</v>
      </c>
      <c r="RM18" s="84"/>
      <c r="RN18" s="41" t="e">
        <f>VLOOKUP(RM18,Information!$A$2:$H$1000,2,FALSE)</f>
        <v>#N/A</v>
      </c>
      <c r="RO18" t="e">
        <f>VLOOKUP(RM18,Information!$A$2:$H$1000,3,FALSE)</f>
        <v>#N/A</v>
      </c>
      <c r="RU18">
        <f t="shared" si="40"/>
        <v>0</v>
      </c>
      <c r="RY18" s="84"/>
      <c r="RZ18" s="41" t="e">
        <f>VLOOKUP(RY18,Information!$A$2:$H$1000,2,FALSE)</f>
        <v>#N/A</v>
      </c>
      <c r="SA18" t="e">
        <f>VLOOKUP(RY18,Information!$A$2:$H$1000,3,FALSE)</f>
        <v>#N/A</v>
      </c>
      <c r="SG18">
        <f t="shared" si="41"/>
        <v>0</v>
      </c>
      <c r="SK18" s="84"/>
      <c r="SL18" s="41" t="e">
        <f>VLOOKUP(SK18,Information!$A$2:$H$1000,2,FALSE)</f>
        <v>#N/A</v>
      </c>
      <c r="SM18" t="e">
        <f>VLOOKUP(SK18,Information!$A$2:$H$1000,3,FALSE)</f>
        <v>#N/A</v>
      </c>
      <c r="SS18">
        <f t="shared" si="42"/>
        <v>0</v>
      </c>
      <c r="SW18" s="84"/>
      <c r="SX18" s="41" t="e">
        <f>VLOOKUP(SW18,Information!$A$2:$H$1000,2,FALSE)</f>
        <v>#N/A</v>
      </c>
      <c r="SY18" t="e">
        <f>VLOOKUP(SW18,Information!$A$2:$H$1000,3,FALSE)</f>
        <v>#N/A</v>
      </c>
      <c r="TE18">
        <f t="shared" si="43"/>
        <v>0</v>
      </c>
      <c r="TI18" s="84"/>
      <c r="TJ18" s="41" t="e">
        <f>VLOOKUP(TI18,Information!$A$2:$H$1000,2,FALSE)</f>
        <v>#N/A</v>
      </c>
      <c r="TK18" t="e">
        <f>VLOOKUP(TI18,Information!$A$2:$H$1000,3,FALSE)</f>
        <v>#N/A</v>
      </c>
      <c r="TQ18">
        <f t="shared" si="44"/>
        <v>0</v>
      </c>
      <c r="TU18" s="84"/>
      <c r="TV18" s="41" t="e">
        <f>VLOOKUP(TU18,Information!$A$2:$H$1000,2,FALSE)</f>
        <v>#N/A</v>
      </c>
      <c r="TW18" t="e">
        <f>VLOOKUP(TU18,Information!$A$2:$H$1000,3,FALSE)</f>
        <v>#N/A</v>
      </c>
      <c r="UC18">
        <f t="shared" si="45"/>
        <v>0</v>
      </c>
      <c r="UG18" s="84"/>
      <c r="UH18" s="41" t="e">
        <f>VLOOKUP(UG18,Information!$A$2:$H$1000,2,FALSE)</f>
        <v>#N/A</v>
      </c>
      <c r="UI18" t="e">
        <f>VLOOKUP(UG18,Information!$A$2:$H$1000,3,FALSE)</f>
        <v>#N/A</v>
      </c>
      <c r="UO18">
        <f t="shared" si="46"/>
        <v>0</v>
      </c>
      <c r="US18" s="84"/>
      <c r="UT18" s="41" t="e">
        <f>VLOOKUP(US18,Information!$A$2:$H$1000,2,FALSE)</f>
        <v>#N/A</v>
      </c>
      <c r="UU18" t="e">
        <f>VLOOKUP(US18,Information!$A$2:$H$1000,3,FALSE)</f>
        <v>#N/A</v>
      </c>
      <c r="VA18">
        <f t="shared" si="47"/>
        <v>0</v>
      </c>
      <c r="VE18" s="84"/>
      <c r="VF18" s="41" t="e">
        <f>VLOOKUP(VE18,Information!$A$2:$H$1000,2,FALSE)</f>
        <v>#N/A</v>
      </c>
      <c r="VG18" t="e">
        <f>VLOOKUP(VE18,Information!$A$2:$H$1000,3,FALSE)</f>
        <v>#N/A</v>
      </c>
      <c r="VM18">
        <f t="shared" si="48"/>
        <v>0</v>
      </c>
      <c r="VQ18" s="84"/>
      <c r="VR18" s="41" t="e">
        <f>VLOOKUP(VQ18,Information!$A$2:$H$1000,2,FALSE)</f>
        <v>#N/A</v>
      </c>
      <c r="VS18" t="e">
        <f>VLOOKUP(VQ18,Information!$A$2:$H$1000,3,FALSE)</f>
        <v>#N/A</v>
      </c>
      <c r="VY18">
        <f t="shared" si="49"/>
        <v>0</v>
      </c>
      <c r="WC18" s="84"/>
      <c r="WD18" s="41" t="e">
        <f>VLOOKUP(WC18,Information!$A$2:$H$1000,2,FALSE)</f>
        <v>#N/A</v>
      </c>
      <c r="WE18" t="e">
        <f>VLOOKUP(WC18,Information!$A$2:$H$1000,3,FALSE)</f>
        <v>#N/A</v>
      </c>
      <c r="WK18">
        <f t="shared" si="50"/>
        <v>0</v>
      </c>
      <c r="WO18" s="84"/>
      <c r="WP18" s="41" t="e">
        <f>VLOOKUP(WO18,Information!$A$2:$H$1000,2,FALSE)</f>
        <v>#N/A</v>
      </c>
      <c r="WQ18" t="e">
        <f>VLOOKUP(WO18,Information!$A$2:$H$1000,3,FALSE)</f>
        <v>#N/A</v>
      </c>
      <c r="WW18">
        <f t="shared" si="51"/>
        <v>0</v>
      </c>
      <c r="XA18" s="84"/>
      <c r="XB18" s="41" t="e">
        <f>VLOOKUP(XA18,Information!$A$2:$H$1000,2,FALSE)</f>
        <v>#N/A</v>
      </c>
      <c r="XC18" t="e">
        <f>VLOOKUP(XA18,Information!$A$2:$H$1000,3,FALSE)</f>
        <v>#N/A</v>
      </c>
      <c r="XI18">
        <f t="shared" si="52"/>
        <v>0</v>
      </c>
      <c r="XM18" s="84"/>
      <c r="XN18" s="41" t="e">
        <f>VLOOKUP(XM18,Information!$A$2:$H$1000,2,FALSE)</f>
        <v>#N/A</v>
      </c>
      <c r="XO18" t="e">
        <f>VLOOKUP(XM18,Information!$A$2:$H$1000,3,FALSE)</f>
        <v>#N/A</v>
      </c>
      <c r="XU18">
        <f t="shared" si="53"/>
        <v>0</v>
      </c>
      <c r="XY18" s="84"/>
      <c r="XZ18" s="41" t="e">
        <f>VLOOKUP(XY18,Information!$A$2:$H$1000,2,FALSE)</f>
        <v>#N/A</v>
      </c>
      <c r="YA18" t="e">
        <f>VLOOKUP(XY18,Information!$A$2:$H$1000,3,FALSE)</f>
        <v>#N/A</v>
      </c>
      <c r="YG18">
        <f t="shared" si="54"/>
        <v>0</v>
      </c>
      <c r="YK18" s="84"/>
      <c r="YL18" s="41" t="e">
        <f>VLOOKUP(YK18,Information!$A$2:$H$1000,2,FALSE)</f>
        <v>#N/A</v>
      </c>
      <c r="YM18" t="e">
        <f>VLOOKUP(YK18,Information!$A$2:$H$1000,3,FALSE)</f>
        <v>#N/A</v>
      </c>
      <c r="YS18">
        <f t="shared" si="55"/>
        <v>0</v>
      </c>
      <c r="YW18" s="84"/>
      <c r="YX18" s="41" t="e">
        <f>VLOOKUP(YW18,Information!$A$2:$H$1000,2,FALSE)</f>
        <v>#N/A</v>
      </c>
      <c r="YY18" t="e">
        <f>VLOOKUP(YW18,Information!$A$2:$H$1000,3,FALSE)</f>
        <v>#N/A</v>
      </c>
      <c r="ZE18">
        <f t="shared" si="56"/>
        <v>0</v>
      </c>
      <c r="ZI18" s="84"/>
      <c r="ZJ18" s="41" t="e">
        <f>VLOOKUP(ZI18,Information!$A$2:$H$1000,2,FALSE)</f>
        <v>#N/A</v>
      </c>
      <c r="ZK18" t="e">
        <f>VLOOKUP(ZI18,Information!$A$2:$H$1000,3,FALSE)</f>
        <v>#N/A</v>
      </c>
      <c r="ZQ18">
        <f t="shared" si="57"/>
        <v>0</v>
      </c>
      <c r="ZU18" s="84"/>
      <c r="ZV18" s="41" t="e">
        <f>VLOOKUP(ZU18,Information!$A$2:$H$1000,2,FALSE)</f>
        <v>#N/A</v>
      </c>
      <c r="ZW18" t="e">
        <f>VLOOKUP(ZU18,Information!$A$2:$H$1000,3,FALSE)</f>
        <v>#N/A</v>
      </c>
      <c r="AAC18">
        <f t="shared" si="58"/>
        <v>0</v>
      </c>
      <c r="AAG18" s="84"/>
      <c r="AAH18" s="41" t="e">
        <f>VLOOKUP(AAG18,Information!$A$2:$H$1000,2,FALSE)</f>
        <v>#N/A</v>
      </c>
      <c r="AAI18" t="e">
        <f>VLOOKUP(AAG18,Information!$A$2:$H$1000,3,FALSE)</f>
        <v>#N/A</v>
      </c>
      <c r="AAO18">
        <f t="shared" si="59"/>
        <v>0</v>
      </c>
      <c r="AAS18" s="84"/>
      <c r="AAT18" s="41" t="e">
        <f>VLOOKUP(AAS18,Information!$A$2:$H$1000,2,FALSE)</f>
        <v>#N/A</v>
      </c>
      <c r="AAU18" t="e">
        <f>VLOOKUP(AAS18,Information!$A$2:$H$1000,3,FALSE)</f>
        <v>#N/A</v>
      </c>
      <c r="ABA18">
        <f t="shared" si="60"/>
        <v>0</v>
      </c>
      <c r="ABE18" s="84"/>
      <c r="ABF18" s="41" t="e">
        <f>VLOOKUP(ABE18,Information!$A$2:$H$1000,2,FALSE)</f>
        <v>#N/A</v>
      </c>
      <c r="ABG18" t="e">
        <f>VLOOKUP(ABE18,Information!$A$2:$H$1000,3,FALSE)</f>
        <v>#N/A</v>
      </c>
      <c r="ABM18">
        <f t="shared" si="61"/>
        <v>0</v>
      </c>
      <c r="ABQ18" s="84"/>
      <c r="ABR18" s="41" t="e">
        <f>VLOOKUP(ABQ18,Information!$A$2:$H$1000,2,FALSE)</f>
        <v>#N/A</v>
      </c>
      <c r="ABS18" t="e">
        <f>VLOOKUP(ABQ18,Information!$A$2:$H$1000,3,FALSE)</f>
        <v>#N/A</v>
      </c>
      <c r="ABY18">
        <f t="shared" si="62"/>
        <v>0</v>
      </c>
      <c r="ACC18" s="84"/>
      <c r="ACD18" s="41" t="e">
        <f>VLOOKUP(ACC18,Information!$A$2:$H$1000,2,FALSE)</f>
        <v>#N/A</v>
      </c>
      <c r="ACE18" t="e">
        <f>VLOOKUP(ACC18,Information!$A$2:$H$1000,3,FALSE)</f>
        <v>#N/A</v>
      </c>
      <c r="ACK18">
        <f t="shared" si="63"/>
        <v>0</v>
      </c>
      <c r="ACO18" s="84"/>
      <c r="ACP18" s="41" t="e">
        <f>VLOOKUP(ACO18,Information!$A$2:$H$1000,2,FALSE)</f>
        <v>#N/A</v>
      </c>
      <c r="ACQ18" t="e">
        <f>VLOOKUP(ACO18,Information!$A$2:$H$1000,3,FALSE)</f>
        <v>#N/A</v>
      </c>
      <c r="ACW18">
        <f t="shared" si="64"/>
        <v>0</v>
      </c>
      <c r="ADA18" s="84"/>
      <c r="ADB18" s="41" t="e">
        <f>VLOOKUP(ADA18,Information!$A$2:$H$1000,2,FALSE)</f>
        <v>#N/A</v>
      </c>
      <c r="ADC18" t="e">
        <f>VLOOKUP(ADA18,Information!$A$2:$H$1000,3,FALSE)</f>
        <v>#N/A</v>
      </c>
      <c r="ADI18">
        <f t="shared" si="65"/>
        <v>0</v>
      </c>
      <c r="ADM18" s="84"/>
      <c r="ADN18" s="41" t="e">
        <f>VLOOKUP(ADM18,Information!$A$2:$H$1000,2,FALSE)</f>
        <v>#N/A</v>
      </c>
      <c r="ADO18" t="e">
        <f>VLOOKUP(ADM18,Information!$A$2:$H$1000,3,FALSE)</f>
        <v>#N/A</v>
      </c>
      <c r="ADU18">
        <f t="shared" si="66"/>
        <v>0</v>
      </c>
      <c r="ADY18" s="84"/>
      <c r="ADZ18" s="41" t="e">
        <f>VLOOKUP(ADY18,Information!$A$2:$H$1000,2,FALSE)</f>
        <v>#N/A</v>
      </c>
      <c r="AEA18" t="e">
        <f>VLOOKUP(ADY18,Information!$A$2:$H$1000,3,FALSE)</f>
        <v>#N/A</v>
      </c>
      <c r="AEG18">
        <f t="shared" si="67"/>
        <v>0</v>
      </c>
      <c r="AEK18" s="84"/>
      <c r="AEL18" s="41" t="e">
        <f>VLOOKUP(AEK18,Information!$A$2:$H$1000,2,FALSE)</f>
        <v>#N/A</v>
      </c>
      <c r="AEM18" t="e">
        <f>VLOOKUP(AEK18,Information!$A$2:$H$1000,3,FALSE)</f>
        <v>#N/A</v>
      </c>
      <c r="AES18">
        <f t="shared" si="68"/>
        <v>0</v>
      </c>
      <c r="AEW18" s="84"/>
      <c r="AEX18" s="41" t="e">
        <f>VLOOKUP(AEW18,Information!$A$2:$H$1000,2,FALSE)</f>
        <v>#N/A</v>
      </c>
      <c r="AEY18" t="e">
        <f>VLOOKUP(AEW18,Information!$A$2:$H$1000,3,FALSE)</f>
        <v>#N/A</v>
      </c>
      <c r="AFE18">
        <f t="shared" si="69"/>
        <v>0</v>
      </c>
      <c r="AFI18" s="84"/>
      <c r="AFJ18" s="41" t="e">
        <f>VLOOKUP(AFI18,Information!$A$2:$H$1000,2,FALSE)</f>
        <v>#N/A</v>
      </c>
      <c r="AFK18" t="e">
        <f>VLOOKUP(AFI18,Information!$A$2:$H$1000,3,FALSE)</f>
        <v>#N/A</v>
      </c>
      <c r="AFQ18">
        <f t="shared" si="70"/>
        <v>0</v>
      </c>
      <c r="AFU18" s="84"/>
      <c r="AFV18" s="41" t="e">
        <f>VLOOKUP(AFU18,Information!$A$2:$H$1000,2,FALSE)</f>
        <v>#N/A</v>
      </c>
      <c r="AFW18" t="e">
        <f>VLOOKUP(AFU18,Information!$A$2:$H$1000,3,FALSE)</f>
        <v>#N/A</v>
      </c>
      <c r="AGC18">
        <f t="shared" si="71"/>
        <v>0</v>
      </c>
      <c r="AGG18" s="84"/>
      <c r="AGH18" s="41" t="e">
        <f>VLOOKUP(AGG18,Information!$A$2:$H$1000,2,FALSE)</f>
        <v>#N/A</v>
      </c>
      <c r="AGI18" t="e">
        <f>VLOOKUP(AGG18,Information!$A$2:$H$1000,3,FALSE)</f>
        <v>#N/A</v>
      </c>
      <c r="AGO18">
        <f t="shared" si="72"/>
        <v>0</v>
      </c>
      <c r="AGS18" s="84"/>
      <c r="AGT18" s="41" t="e">
        <f>VLOOKUP(AGS18,Information!$A$2:$H$1000,2,FALSE)</f>
        <v>#N/A</v>
      </c>
      <c r="AGU18" t="e">
        <f>VLOOKUP(AGS18,Information!$A$2:$H$1000,3,FALSE)</f>
        <v>#N/A</v>
      </c>
      <c r="AHA18">
        <f t="shared" si="73"/>
        <v>0</v>
      </c>
      <c r="AHE18" s="84"/>
      <c r="AHF18" s="41" t="e">
        <f>VLOOKUP(AHE18,Information!$A$2:$H$1000,2,FALSE)</f>
        <v>#N/A</v>
      </c>
      <c r="AHG18" t="e">
        <f>VLOOKUP(AHE18,Information!$A$2:$H$1000,3,FALSE)</f>
        <v>#N/A</v>
      </c>
      <c r="AHM18">
        <f t="shared" si="74"/>
        <v>0</v>
      </c>
      <c r="AHQ18" s="84"/>
      <c r="AHR18" s="41" t="e">
        <f>VLOOKUP(AHQ18,Information!$A$2:$H$1000,2,FALSE)</f>
        <v>#N/A</v>
      </c>
      <c r="AHS18" t="e">
        <f>VLOOKUP(AHQ18,Information!$A$2:$H$1000,3,FALSE)</f>
        <v>#N/A</v>
      </c>
      <c r="AHY18">
        <f t="shared" si="75"/>
        <v>0</v>
      </c>
      <c r="AIC18" s="84"/>
      <c r="AID18" s="41" t="e">
        <f>VLOOKUP(AIC18,Information!$A$2:$H$1000,2,FALSE)</f>
        <v>#N/A</v>
      </c>
      <c r="AIE18" t="e">
        <f>VLOOKUP(AIC18,Information!$A$2:$H$1000,3,FALSE)</f>
        <v>#N/A</v>
      </c>
      <c r="AIK18">
        <f t="shared" si="76"/>
        <v>0</v>
      </c>
      <c r="AIO18" s="84"/>
      <c r="AIP18" s="41" t="e">
        <f>VLOOKUP(AIO18,Information!$A$2:$H$1000,2,FALSE)</f>
        <v>#N/A</v>
      </c>
      <c r="AIQ18" t="e">
        <f>VLOOKUP(AIO18,Information!$A$2:$H$1000,3,FALSE)</f>
        <v>#N/A</v>
      </c>
      <c r="AIW18">
        <f t="shared" si="77"/>
        <v>0</v>
      </c>
      <c r="AJA18" s="84"/>
      <c r="AJB18" s="41" t="e">
        <f>VLOOKUP(AJA18,Information!$A$2:$H$1000,2,FALSE)</f>
        <v>#N/A</v>
      </c>
      <c r="AJC18" t="e">
        <f>VLOOKUP(AJA18,Information!$A$2:$H$1000,3,FALSE)</f>
        <v>#N/A</v>
      </c>
      <c r="AJI18">
        <f t="shared" si="78"/>
        <v>0</v>
      </c>
      <c r="AJM18" s="84" t="s">
        <v>298</v>
      </c>
      <c r="AJN18" s="85" t="str">
        <f>VLOOKUP(AJM18,Information!$A$2:$H$1000,2,FALSE)</f>
        <v>unknown</v>
      </c>
      <c r="AJO18" s="67" t="str">
        <f>VLOOKUP(AJM18,Information!$A$2:$H$1000,3,FALSE)</f>
        <v>Porites</v>
      </c>
      <c r="AJP18" s="41">
        <v>50</v>
      </c>
      <c r="AJQ18" s="41">
        <v>30</v>
      </c>
      <c r="AJR18" s="41">
        <v>65</v>
      </c>
      <c r="AJS18" s="41">
        <v>5</v>
      </c>
      <c r="AJU18">
        <f t="shared" si="79"/>
        <v>100</v>
      </c>
      <c r="AJV18" s="41">
        <v>10</v>
      </c>
      <c r="AJW18" s="41" t="s">
        <v>3755</v>
      </c>
      <c r="AJY18" s="84" t="s">
        <v>205</v>
      </c>
      <c r="AJZ18" s="85" t="str">
        <f>VLOOKUP(AJY18,Information!$A$2:$H$1000,2,FALSE)</f>
        <v>unknown</v>
      </c>
      <c r="AKA18" s="67" t="str">
        <f>VLOOKUP(AJY18,Information!$A$2:$H$1000,3,FALSE)</f>
        <v>Favites</v>
      </c>
      <c r="AKB18" s="41">
        <v>50</v>
      </c>
      <c r="AKC18" s="41">
        <v>80</v>
      </c>
      <c r="AKD18" s="41">
        <v>20</v>
      </c>
      <c r="AKG18">
        <f t="shared" si="80"/>
        <v>100</v>
      </c>
      <c r="AKK18" s="84" t="s">
        <v>331</v>
      </c>
      <c r="AKL18" s="85" t="str">
        <f>VLOOKUP(AKK18,Information!$A$2:$H$1000,2,FALSE)</f>
        <v>unknown</v>
      </c>
      <c r="AKM18" s="67" t="str">
        <f>VLOOKUP(AKK18,Information!$A$2:$H$1000,3,FALSE)</f>
        <v>Seriatopora</v>
      </c>
      <c r="AKN18" s="41">
        <v>20</v>
      </c>
      <c r="AKO18" s="41">
        <v>80</v>
      </c>
      <c r="AKP18" s="41">
        <v>10</v>
      </c>
      <c r="AKR18" s="41">
        <v>10</v>
      </c>
      <c r="AKS18">
        <f t="shared" si="81"/>
        <v>100</v>
      </c>
      <c r="AKW18" s="84" t="s">
        <v>284</v>
      </c>
      <c r="AKX18" s="85" t="str">
        <f>VLOOKUP(AKW18,Information!$A$2:$H$1000,2,FALSE)</f>
        <v>unknown</v>
      </c>
      <c r="AKY18" s="67" t="str">
        <f>VLOOKUP(AKW18,Information!$A$2:$H$1000,3,FALSE)</f>
        <v>Physogyra</v>
      </c>
      <c r="AKZ18" s="41">
        <v>40</v>
      </c>
      <c r="ALA18" s="41">
        <v>100</v>
      </c>
      <c r="ALE18">
        <f t="shared" si="82"/>
        <v>100</v>
      </c>
      <c r="ALI18" s="157" t="s">
        <v>298</v>
      </c>
      <c r="ALJ18" s="85" t="str">
        <f>VLOOKUP(ALI18,Information!$A$2:$H$1000,2,FALSE)</f>
        <v>unknown</v>
      </c>
      <c r="ALK18" s="67" t="str">
        <f>VLOOKUP(ALI18,Information!$A$2:$H$1000,3,FALSE)</f>
        <v>Porites</v>
      </c>
      <c r="ALL18" s="158">
        <v>300</v>
      </c>
      <c r="ALM18" s="158">
        <v>85</v>
      </c>
      <c r="ALN18" s="158">
        <v>15</v>
      </c>
      <c r="ALO18" s="159"/>
      <c r="ALP18" s="159"/>
      <c r="ALQ18">
        <f t="shared" si="83"/>
        <v>100</v>
      </c>
      <c r="ALR18" s="165" t="s">
        <v>3758</v>
      </c>
      <c r="ALS18" s="200" t="s">
        <v>3767</v>
      </c>
      <c r="ALT18" s="197"/>
      <c r="ALU18" s="157" t="s">
        <v>82</v>
      </c>
      <c r="ALV18" s="85" t="str">
        <f>VLOOKUP(ALU18,Information!$A$2:$H$1000,2,FALSE)</f>
        <v>unknown</v>
      </c>
      <c r="ALW18" s="67" t="str">
        <f>VLOOKUP(ALU18,Information!$A$2:$H$1000,3,FALSE)</f>
        <v>Acropora</v>
      </c>
      <c r="ALX18" s="158">
        <v>30</v>
      </c>
      <c r="ALY18" s="158">
        <v>80</v>
      </c>
      <c r="ALZ18" s="158">
        <v>20</v>
      </c>
      <c r="AMA18" s="159"/>
      <c r="AMB18" s="159"/>
      <c r="AMC18" s="158">
        <v>100</v>
      </c>
      <c r="AMD18" s="159"/>
      <c r="AME18" s="159"/>
      <c r="AMF18" s="160"/>
      <c r="AMG18" s="157" t="s">
        <v>82</v>
      </c>
      <c r="AMH18" s="85" t="str">
        <f>VLOOKUP(AMG18,Information!$A$2:$H$1000,2,FALSE)</f>
        <v>unknown</v>
      </c>
      <c r="AMI18" s="67" t="str">
        <f>VLOOKUP(AMG18,Information!$A$2:$H$1000,3,FALSE)</f>
        <v>Acropora</v>
      </c>
      <c r="AMJ18" s="158">
        <v>50</v>
      </c>
      <c r="AMK18" s="158">
        <v>90</v>
      </c>
      <c r="AML18" s="158">
        <v>10</v>
      </c>
      <c r="AMM18" s="159"/>
      <c r="AMN18" s="159"/>
      <c r="AMO18" s="158">
        <v>100</v>
      </c>
      <c r="AMP18" s="159"/>
      <c r="AMQ18" s="159"/>
      <c r="AMR18" s="160"/>
      <c r="AMS18" s="157" t="s">
        <v>287</v>
      </c>
      <c r="AMT18" s="85" t="str">
        <f>VLOOKUP(AMS18,Information!$A$2:$H$1000,2,FALSE)</f>
        <v>unknown</v>
      </c>
      <c r="AMU18" s="67" t="str">
        <f>VLOOKUP(AMS18,Information!$A$2:$H$1000,3,FALSE)</f>
        <v>Platygyra</v>
      </c>
      <c r="AMV18" s="158">
        <v>15</v>
      </c>
      <c r="AMW18" s="158">
        <v>40</v>
      </c>
      <c r="AMX18" s="158">
        <v>60</v>
      </c>
      <c r="AMY18" s="159"/>
      <c r="AMZ18" s="159"/>
      <c r="ANA18" s="158">
        <v>100</v>
      </c>
      <c r="ANB18" s="159"/>
      <c r="ANC18" s="159"/>
      <c r="AND18" s="160"/>
      <c r="ANE18" s="157" t="s">
        <v>82</v>
      </c>
      <c r="ANF18" s="85" t="str">
        <f>VLOOKUP(ANE18,Information!$A$2:$H$1000,2,FALSE)</f>
        <v>unknown</v>
      </c>
      <c r="ANG18" s="67" t="str">
        <f>VLOOKUP(ANE18,Information!$A$2:$H$1000,3,FALSE)</f>
        <v>Acropora</v>
      </c>
      <c r="ANH18" s="158">
        <v>35</v>
      </c>
      <c r="ANI18" s="159"/>
      <c r="ANJ18" s="158">
        <v>100</v>
      </c>
      <c r="ANK18" s="159"/>
      <c r="ANL18" s="159"/>
      <c r="ANM18" s="158">
        <v>100</v>
      </c>
      <c r="ANN18" s="159"/>
      <c r="ANO18" s="159"/>
      <c r="ANP18" s="160"/>
      <c r="ANQ18" s="84"/>
      <c r="ANR18" s="41" t="e">
        <f>VLOOKUP(ANQ18,Information!$A$2:$H$1000,2,FALSE)</f>
        <v>#N/A</v>
      </c>
      <c r="ANS18" t="e">
        <f>VLOOKUP(ANQ18,Information!$A$2:$H$1000,3,FALSE)</f>
        <v>#N/A</v>
      </c>
      <c r="ANY18">
        <f t="shared" ref="ANY18:ANY68" si="94">SUM(ANU18:ANX18)</f>
        <v>0</v>
      </c>
      <c r="AOC18" s="157" t="s">
        <v>82</v>
      </c>
      <c r="AOD18" s="85" t="str">
        <f>VLOOKUP(AOC18,Information!$A$2:$H$1000,2,FALSE)</f>
        <v>unknown</v>
      </c>
      <c r="AOE18" s="67" t="str">
        <f>VLOOKUP(AOC18,Information!$A$2:$H$1000,3,FALSE)</f>
        <v>Acropora</v>
      </c>
      <c r="AOF18" s="158">
        <v>60</v>
      </c>
      <c r="AOG18" s="158">
        <v>75</v>
      </c>
      <c r="AOH18" s="158">
        <v>25</v>
      </c>
      <c r="AOI18" s="159"/>
      <c r="AOJ18" s="159"/>
      <c r="AOK18" s="158">
        <v>100</v>
      </c>
      <c r="AOL18" s="159"/>
      <c r="AOM18" s="159"/>
      <c r="AON18" s="160"/>
      <c r="AOO18" s="84"/>
      <c r="AOP18" s="41" t="e">
        <f>VLOOKUP(AOO18,Information!$A$2:$H$1000,2,FALSE)</f>
        <v>#N/A</v>
      </c>
      <c r="AOQ18" t="e">
        <f>VLOOKUP(AOO18,Information!$A$2:$H$1000,3,FALSE)</f>
        <v>#N/A</v>
      </c>
      <c r="AOW18">
        <f t="shared" si="84"/>
        <v>0</v>
      </c>
      <c r="APA18" s="84" t="s">
        <v>298</v>
      </c>
      <c r="APB18" s="85" t="str">
        <f>VLOOKUP(APA18,Information!$A$2:$H$1000,2,FALSE)</f>
        <v>unknown</v>
      </c>
      <c r="APC18" s="67" t="str">
        <f>VLOOKUP(APA18,Information!$A$2:$H$1000,3,FALSE)</f>
        <v>Porites</v>
      </c>
      <c r="APD18" s="41">
        <v>200</v>
      </c>
      <c r="APE18" s="41">
        <v>10</v>
      </c>
      <c r="APF18" s="41">
        <v>90</v>
      </c>
      <c r="API18">
        <f t="shared" si="85"/>
        <v>100</v>
      </c>
      <c r="APM18" s="84"/>
      <c r="APN18" s="41" t="e">
        <f>VLOOKUP(APM18,Information!$A$2:$H$1000,2,FALSE)</f>
        <v>#N/A</v>
      </c>
      <c r="APO18" t="e">
        <f>VLOOKUP(APM18,Information!$A$2:$H$1000,3,FALSE)</f>
        <v>#N/A</v>
      </c>
      <c r="APU18">
        <f t="shared" si="86"/>
        <v>0</v>
      </c>
      <c r="APY18" s="84"/>
      <c r="APZ18" s="41" t="e">
        <f>VLOOKUP(APY18,Information!$A$2:$H$1000,2,FALSE)</f>
        <v>#N/A</v>
      </c>
      <c r="AQA18" t="e">
        <f>VLOOKUP(APY18,Information!$A$2:$H$1000,3,FALSE)</f>
        <v>#N/A</v>
      </c>
      <c r="AQG18">
        <f t="shared" si="87"/>
        <v>0</v>
      </c>
      <c r="AQK18" s="84"/>
      <c r="AQL18" s="41" t="e">
        <f>VLOOKUP(AQK18,Information!$A$2:$H$1000,2,FALSE)</f>
        <v>#N/A</v>
      </c>
      <c r="AQM18" t="e">
        <f>VLOOKUP(AQK18,Information!$A$2:$H$1000,3,FALSE)</f>
        <v>#N/A</v>
      </c>
      <c r="AQS18">
        <f t="shared" si="88"/>
        <v>0</v>
      </c>
      <c r="AQW18" s="84"/>
      <c r="AQX18" s="41" t="e">
        <f>VLOOKUP(AQW18,Information!$A$2:$H$1000,2,FALSE)</f>
        <v>#N/A</v>
      </c>
      <c r="AQY18" t="e">
        <f>VLOOKUP(AQW18,Information!$A$2:$H$1000,3,FALSE)</f>
        <v>#N/A</v>
      </c>
      <c r="ARE18">
        <f t="shared" si="89"/>
        <v>0</v>
      </c>
      <c r="ARI18" s="84"/>
      <c r="ARJ18" s="41" t="e">
        <f>VLOOKUP(ARI18,Information!$A$2:$H$1000,2,FALSE)</f>
        <v>#N/A</v>
      </c>
      <c r="ARK18" t="e">
        <f>VLOOKUP(ARI18,Information!$A$2:$H$1000,3,FALSE)</f>
        <v>#N/A</v>
      </c>
      <c r="ARQ18">
        <f t="shared" si="90"/>
        <v>0</v>
      </c>
      <c r="ARU18" s="84"/>
      <c r="ARV18" s="41" t="e">
        <f>VLOOKUP(ARU18,Information!$A$2:$H$1000,2,FALSE)</f>
        <v>#N/A</v>
      </c>
      <c r="ARW18" t="e">
        <f>VLOOKUP(ARU18,Information!$A$2:$H$1000,3,FALSE)</f>
        <v>#N/A</v>
      </c>
      <c r="ASC18">
        <f t="shared" si="91"/>
        <v>0</v>
      </c>
      <c r="ASG18" s="84" t="s">
        <v>298</v>
      </c>
      <c r="ASH18" s="85" t="str">
        <f>VLOOKUP(ASG18,Information!$A$2:$H$1000,2,FALSE)</f>
        <v>unknown</v>
      </c>
      <c r="ASI18" s="67" t="str">
        <f>VLOOKUP(ASG18,Information!$A$2:$H$1000,3,FALSE)</f>
        <v>Porites</v>
      </c>
      <c r="ASJ18" s="41">
        <v>5</v>
      </c>
      <c r="ASK18" s="41">
        <v>95</v>
      </c>
      <c r="ASM18" s="41">
        <v>5</v>
      </c>
      <c r="ASO18">
        <f t="shared" si="92"/>
        <v>100</v>
      </c>
      <c r="ASP18" s="41">
        <v>4</v>
      </c>
      <c r="ASQ18" s="41" t="s">
        <v>3755</v>
      </c>
      <c r="ASS18" s="84"/>
      <c r="AST18" s="41" t="e">
        <f>VLOOKUP(ASS18,Information!$A$2:$H$1000,2,FALSE)</f>
        <v>#N/A</v>
      </c>
      <c r="ASU18" t="e">
        <f>VLOOKUP(ASS18,Information!$A$2:$H$1000,3,FALSE)</f>
        <v>#N/A</v>
      </c>
      <c r="ATA18">
        <f t="shared" si="93"/>
        <v>0</v>
      </c>
    </row>
    <row r="19" spans="1:1197" ht="15.75" customHeight="1">
      <c r="A19" s="84"/>
      <c r="B19" s="41" t="e">
        <f>VLOOKUP(A19,Information!$A$2:$H$1000,2,FALSE)</f>
        <v>#N/A</v>
      </c>
      <c r="C19" t="e">
        <f>VLOOKUP(A19,Information!$A$2:$H$1000,3,FALSE)</f>
        <v>#N/A</v>
      </c>
      <c r="I19">
        <f t="shared" si="0"/>
        <v>0</v>
      </c>
      <c r="M19" s="84"/>
      <c r="N19" s="41" t="e">
        <f>VLOOKUP(M19,Information!$A$2:$H$1000,2,FALSE)</f>
        <v>#N/A</v>
      </c>
      <c r="O19" t="e">
        <f>VLOOKUP(M19,Information!$A$2:$H$1000,3,FALSE)</f>
        <v>#N/A</v>
      </c>
      <c r="U19">
        <f t="shared" si="1"/>
        <v>0</v>
      </c>
      <c r="Y19" s="84"/>
      <c r="Z19" s="41" t="e">
        <f>VLOOKUP(Y19,Information!$A$2:$H$1000,2,FALSE)</f>
        <v>#N/A</v>
      </c>
      <c r="AA19" t="e">
        <f>VLOOKUP(Y19,Information!$A$2:$H$1000,3,FALSE)</f>
        <v>#N/A</v>
      </c>
      <c r="AG19">
        <f t="shared" si="2"/>
        <v>0</v>
      </c>
      <c r="AK19" s="84"/>
      <c r="AL19" s="41" t="e">
        <f>VLOOKUP(AK19,Information!$A$2:$H$1000,2,FALSE)</f>
        <v>#N/A</v>
      </c>
      <c r="AM19" t="e">
        <f>VLOOKUP(AK19,Information!$A$2:$H$1000,3,FALSE)</f>
        <v>#N/A</v>
      </c>
      <c r="AS19">
        <f t="shared" si="3"/>
        <v>0</v>
      </c>
      <c r="AW19" s="84"/>
      <c r="AX19" s="41" t="e">
        <f>VLOOKUP(AW19,Information!$A$2:$H$1000,2,FALSE)</f>
        <v>#N/A</v>
      </c>
      <c r="AY19" t="e">
        <f>VLOOKUP(AW19,Information!$A$2:$H$1000,3,FALSE)</f>
        <v>#N/A</v>
      </c>
      <c r="BE19">
        <f t="shared" si="4"/>
        <v>0</v>
      </c>
      <c r="BI19" s="84"/>
      <c r="BJ19" s="41" t="e">
        <f>VLOOKUP(BI19,Information!$A$2:$H$1000,2,FALSE)</f>
        <v>#N/A</v>
      </c>
      <c r="BK19" t="e">
        <f>VLOOKUP(BI19,Information!$A$2:$H$1000,3,FALSE)</f>
        <v>#N/A</v>
      </c>
      <c r="BQ19">
        <f t="shared" si="5"/>
        <v>0</v>
      </c>
      <c r="BU19" s="84"/>
      <c r="BV19" s="41" t="e">
        <f>VLOOKUP(BU19,Information!$A$2:$H$1000,2,FALSE)</f>
        <v>#N/A</v>
      </c>
      <c r="BW19" t="e">
        <f>VLOOKUP(BU19,Information!$A$2:$H$1000,3,FALSE)</f>
        <v>#N/A</v>
      </c>
      <c r="CC19">
        <f t="shared" si="6"/>
        <v>0</v>
      </c>
      <c r="CG19" s="84"/>
      <c r="CH19" s="41" t="e">
        <f>VLOOKUP(CG19,Information!$A$2:$H$1000,2,FALSE)</f>
        <v>#N/A</v>
      </c>
      <c r="CI19" t="e">
        <f>VLOOKUP(CG19,Information!$A$2:$H$1000,3,FALSE)</f>
        <v>#N/A</v>
      </c>
      <c r="CO19">
        <f t="shared" si="7"/>
        <v>0</v>
      </c>
      <c r="CS19" s="84"/>
      <c r="CT19" s="41" t="e">
        <f>VLOOKUP(CS19,Information!$A$2:$H$1000,2,FALSE)</f>
        <v>#N/A</v>
      </c>
      <c r="CU19" t="e">
        <f>VLOOKUP(CS19,Information!$A$2:$H$1000,3,FALSE)</f>
        <v>#N/A</v>
      </c>
      <c r="DA19">
        <f t="shared" si="8"/>
        <v>0</v>
      </c>
      <c r="DE19" s="84"/>
      <c r="DF19" s="41" t="e">
        <f>VLOOKUP(DE19,Information!$A$2:$H$1000,2,FALSE)</f>
        <v>#N/A</v>
      </c>
      <c r="DG19" t="e">
        <f>VLOOKUP(DE19,Information!$A$2:$H$1000,3,FALSE)</f>
        <v>#N/A</v>
      </c>
      <c r="DM19">
        <f t="shared" si="9"/>
        <v>0</v>
      </c>
      <c r="DQ19" s="84"/>
      <c r="DR19" s="41" t="e">
        <f>VLOOKUP(DQ19,Information!$A$2:$H$1000,2,FALSE)</f>
        <v>#N/A</v>
      </c>
      <c r="DS19" t="e">
        <f>VLOOKUP(DQ19,Information!$A$2:$H$1000,3,FALSE)</f>
        <v>#N/A</v>
      </c>
      <c r="DY19">
        <f t="shared" si="10"/>
        <v>0</v>
      </c>
      <c r="EC19" s="84"/>
      <c r="ED19" s="41" t="e">
        <f>VLOOKUP(EC19,Information!$A$2:$H$1000,2,FALSE)</f>
        <v>#N/A</v>
      </c>
      <c r="EE19" t="e">
        <f>VLOOKUP(EC19,Information!$A$2:$H$1000,3,FALSE)</f>
        <v>#N/A</v>
      </c>
      <c r="EK19">
        <f t="shared" si="11"/>
        <v>0</v>
      </c>
      <c r="EO19" s="84"/>
      <c r="EP19" s="41" t="e">
        <f>VLOOKUP(EO19,Information!$A$2:$H$1000,2,FALSE)</f>
        <v>#N/A</v>
      </c>
      <c r="EQ19" t="e">
        <f>VLOOKUP(EO19,Information!$A$2:$H$1000,3,FALSE)</f>
        <v>#N/A</v>
      </c>
      <c r="EW19">
        <f t="shared" si="12"/>
        <v>0</v>
      </c>
      <c r="FA19" s="84"/>
      <c r="FB19" s="41" t="e">
        <f>VLOOKUP(FA19,Information!$A$2:$H$1000,2,FALSE)</f>
        <v>#N/A</v>
      </c>
      <c r="FC19" t="e">
        <f>VLOOKUP(FA19,Information!$A$2:$H$1000,3,FALSE)</f>
        <v>#N/A</v>
      </c>
      <c r="FI19">
        <f t="shared" si="13"/>
        <v>0</v>
      </c>
      <c r="FM19" s="84"/>
      <c r="FN19" s="41" t="e">
        <f>VLOOKUP(FM19,Information!$A$2:$H$1000,2,FALSE)</f>
        <v>#N/A</v>
      </c>
      <c r="FO19" t="e">
        <f>VLOOKUP(FM19,Information!$A$2:$H$1000,3,FALSE)</f>
        <v>#N/A</v>
      </c>
      <c r="FU19">
        <f t="shared" si="14"/>
        <v>0</v>
      </c>
      <c r="FY19" s="84"/>
      <c r="FZ19" s="41" t="e">
        <f>VLOOKUP(FY19,Information!$A$2:$H$1000,2,FALSE)</f>
        <v>#N/A</v>
      </c>
      <c r="GA19" t="e">
        <f>VLOOKUP(FY19,Information!$A$2:$H$1000,3,FALSE)</f>
        <v>#N/A</v>
      </c>
      <c r="GG19">
        <f t="shared" si="15"/>
        <v>0</v>
      </c>
      <c r="GK19" s="84"/>
      <c r="GL19" s="41" t="e">
        <f>VLOOKUP(GK19,Information!$A$2:$H$1000,2,FALSE)</f>
        <v>#N/A</v>
      </c>
      <c r="GM19" t="e">
        <f>VLOOKUP(GK19,Information!$A$2:$H$1000,3,FALSE)</f>
        <v>#N/A</v>
      </c>
      <c r="GS19">
        <f t="shared" si="16"/>
        <v>0</v>
      </c>
      <c r="GW19" s="84"/>
      <c r="GX19" s="41" t="e">
        <f>VLOOKUP(GW19,Information!$A$2:$H$1000,2,FALSE)</f>
        <v>#N/A</v>
      </c>
      <c r="GY19" t="e">
        <f>VLOOKUP(GW19,Information!$A$2:$H$1000,3,FALSE)</f>
        <v>#N/A</v>
      </c>
      <c r="HE19">
        <f t="shared" si="17"/>
        <v>0</v>
      </c>
      <c r="HI19" s="84"/>
      <c r="HJ19" s="41" t="e">
        <f>VLOOKUP(HI19,Information!$A$2:$H$1000,2,FALSE)</f>
        <v>#N/A</v>
      </c>
      <c r="HK19" t="e">
        <f>VLOOKUP(HI19,Information!$A$2:$H$1000,3,FALSE)</f>
        <v>#N/A</v>
      </c>
      <c r="HQ19">
        <f t="shared" si="18"/>
        <v>0</v>
      </c>
      <c r="HU19" s="84"/>
      <c r="HV19" s="41" t="e">
        <f>VLOOKUP(HU19,Information!$A$2:$H$1000,2,FALSE)</f>
        <v>#N/A</v>
      </c>
      <c r="HW19" t="e">
        <f>VLOOKUP(HU19,Information!$A$2:$H$1000,3,FALSE)</f>
        <v>#N/A</v>
      </c>
      <c r="IC19">
        <f t="shared" si="19"/>
        <v>0</v>
      </c>
      <c r="IG19" s="84"/>
      <c r="IH19" s="41" t="e">
        <f>VLOOKUP(IG19,Information!$A$2:$H$1000,2,FALSE)</f>
        <v>#N/A</v>
      </c>
      <c r="II19" t="e">
        <f>VLOOKUP(IG19,Information!$A$2:$H$1000,3,FALSE)</f>
        <v>#N/A</v>
      </c>
      <c r="IO19">
        <f t="shared" si="20"/>
        <v>0</v>
      </c>
      <c r="IS19" s="84"/>
      <c r="IT19" s="41" t="e">
        <f>VLOOKUP(IS19,Information!$A$2:$H$1000,2,FALSE)</f>
        <v>#N/A</v>
      </c>
      <c r="IU19" t="e">
        <f>VLOOKUP(IS19,Information!$A$2:$H$1000,3,FALSE)</f>
        <v>#N/A</v>
      </c>
      <c r="JA19">
        <f t="shared" si="21"/>
        <v>0</v>
      </c>
      <c r="JE19" s="84"/>
      <c r="JF19" s="41" t="e">
        <f>VLOOKUP(JE19,Information!$A$2:$H$1000,2,FALSE)</f>
        <v>#N/A</v>
      </c>
      <c r="JG19" t="e">
        <f>VLOOKUP(JE19,Information!$A$2:$H$1000,3,FALSE)</f>
        <v>#N/A</v>
      </c>
      <c r="JM19">
        <f t="shared" si="22"/>
        <v>0</v>
      </c>
      <c r="JQ19" s="84"/>
      <c r="JR19" s="41" t="e">
        <f>VLOOKUP(JQ19,Information!$A$2:$H$1000,2,FALSE)</f>
        <v>#N/A</v>
      </c>
      <c r="JS19" t="e">
        <f>VLOOKUP(JQ19,Information!$A$2:$H$1000,3,FALSE)</f>
        <v>#N/A</v>
      </c>
      <c r="JY19">
        <f t="shared" si="23"/>
        <v>0</v>
      </c>
      <c r="KC19" s="84"/>
      <c r="KD19" s="41" t="e">
        <f>VLOOKUP(KC19,Information!$A$2:$H$1000,2,FALSE)</f>
        <v>#N/A</v>
      </c>
      <c r="KE19" t="e">
        <f>VLOOKUP(KC19,Information!$A$2:$H$1000,3,FALSE)</f>
        <v>#N/A</v>
      </c>
      <c r="KK19">
        <f t="shared" si="24"/>
        <v>0</v>
      </c>
      <c r="KO19" s="84"/>
      <c r="KP19" s="41" t="e">
        <f>VLOOKUP(KO19,Information!$A$2:$H$1000,2,FALSE)</f>
        <v>#N/A</v>
      </c>
      <c r="KQ19" t="e">
        <f>VLOOKUP(KO19,Information!$A$2:$H$1000,3,FALSE)</f>
        <v>#N/A</v>
      </c>
      <c r="KW19">
        <f t="shared" si="25"/>
        <v>0</v>
      </c>
      <c r="LA19" s="84"/>
      <c r="LB19" s="41" t="e">
        <f>VLOOKUP(LA19,Information!$A$2:$H$1000,2,FALSE)</f>
        <v>#N/A</v>
      </c>
      <c r="LC19" t="e">
        <f>VLOOKUP(LA19,Information!$A$2:$H$1000,3,FALSE)</f>
        <v>#N/A</v>
      </c>
      <c r="LI19">
        <f t="shared" si="26"/>
        <v>0</v>
      </c>
      <c r="LM19" s="84"/>
      <c r="LN19" s="41" t="e">
        <f>VLOOKUP(LM19,Information!$A$2:$H$1000,2,FALSE)</f>
        <v>#N/A</v>
      </c>
      <c r="LO19" t="e">
        <f>VLOOKUP(LM19,Information!$A$2:$H$1000,3,FALSE)</f>
        <v>#N/A</v>
      </c>
      <c r="LU19">
        <f t="shared" si="27"/>
        <v>0</v>
      </c>
      <c r="LY19" s="84"/>
      <c r="LZ19" s="41" t="e">
        <f>VLOOKUP(LY19,Information!$A$2:$H$1000,2,FALSE)</f>
        <v>#N/A</v>
      </c>
      <c r="MA19" t="e">
        <f>VLOOKUP(LY19,Information!$A$2:$H$1000,3,FALSE)</f>
        <v>#N/A</v>
      </c>
      <c r="MG19">
        <f t="shared" si="28"/>
        <v>0</v>
      </c>
      <c r="MK19" s="84"/>
      <c r="ML19" s="41" t="e">
        <f>VLOOKUP(MK19,Information!$A$2:$H$1000,2,FALSE)</f>
        <v>#N/A</v>
      </c>
      <c r="MM19" t="e">
        <f>VLOOKUP(MK19,Information!$A$2:$H$1000,3,FALSE)</f>
        <v>#N/A</v>
      </c>
      <c r="MS19">
        <f t="shared" si="29"/>
        <v>0</v>
      </c>
      <c r="MW19" s="84"/>
      <c r="MX19" s="41" t="e">
        <f>VLOOKUP(MW19,Information!$A$2:$H$1000,2,FALSE)</f>
        <v>#N/A</v>
      </c>
      <c r="MY19" t="e">
        <f>VLOOKUP(MW19,Information!$A$2:$H$1000,3,FALSE)</f>
        <v>#N/A</v>
      </c>
      <c r="NE19">
        <f t="shared" si="30"/>
        <v>0</v>
      </c>
      <c r="NI19" s="84"/>
      <c r="NJ19" s="41" t="e">
        <f>VLOOKUP(NI19,Information!$A$2:$H$1000,2,FALSE)</f>
        <v>#N/A</v>
      </c>
      <c r="NK19" t="e">
        <f>VLOOKUP(NI19,Information!$A$2:$H$1000,3,FALSE)</f>
        <v>#N/A</v>
      </c>
      <c r="NQ19">
        <f t="shared" si="31"/>
        <v>0</v>
      </c>
      <c r="NU19" s="84"/>
      <c r="NV19" s="41" t="e">
        <f>VLOOKUP(NU19,Information!$A$2:$H$1000,2,FALSE)</f>
        <v>#N/A</v>
      </c>
      <c r="NW19" t="e">
        <f>VLOOKUP(NU19,Information!$A$2:$H$1000,3,FALSE)</f>
        <v>#N/A</v>
      </c>
      <c r="OC19">
        <f t="shared" si="32"/>
        <v>0</v>
      </c>
      <c r="OG19" s="84"/>
      <c r="OH19" s="41" t="e">
        <f>VLOOKUP(OG19,Information!$A$2:$H$1000,2,FALSE)</f>
        <v>#N/A</v>
      </c>
      <c r="OI19" t="e">
        <f>VLOOKUP(OG19,Information!$A$2:$H$1000,3,FALSE)</f>
        <v>#N/A</v>
      </c>
      <c r="OO19">
        <f t="shared" si="33"/>
        <v>0</v>
      </c>
      <c r="OS19" s="84"/>
      <c r="OT19" s="41" t="e">
        <f>VLOOKUP(OS19,Information!$A$2:$H$1000,2,FALSE)</f>
        <v>#N/A</v>
      </c>
      <c r="OU19" t="e">
        <f>VLOOKUP(OS19,Information!$A$2:$H$1000,3,FALSE)</f>
        <v>#N/A</v>
      </c>
      <c r="PA19">
        <f t="shared" si="34"/>
        <v>0</v>
      </c>
      <c r="PE19" s="84"/>
      <c r="PF19" s="41" t="e">
        <f>VLOOKUP(PE19,Information!$A$2:$H$1000,2,FALSE)</f>
        <v>#N/A</v>
      </c>
      <c r="PG19" t="e">
        <f>VLOOKUP(PE19,Information!$A$2:$H$1000,3,FALSE)</f>
        <v>#N/A</v>
      </c>
      <c r="PM19">
        <f t="shared" si="35"/>
        <v>0</v>
      </c>
      <c r="PQ19" s="84"/>
      <c r="PR19" s="41" t="e">
        <f>VLOOKUP(PQ19,Information!$A$2:$H$1000,2,FALSE)</f>
        <v>#N/A</v>
      </c>
      <c r="PS19" t="e">
        <f>VLOOKUP(PQ19,Information!$A$2:$H$1000,3,FALSE)</f>
        <v>#N/A</v>
      </c>
      <c r="PY19">
        <f t="shared" si="36"/>
        <v>0</v>
      </c>
      <c r="QC19" s="84"/>
      <c r="QD19" s="41" t="e">
        <f>VLOOKUP(QC19,Information!$A$2:$H$1000,2,FALSE)</f>
        <v>#N/A</v>
      </c>
      <c r="QE19" t="e">
        <f>VLOOKUP(QC19,Information!$A$2:$H$1000,3,FALSE)</f>
        <v>#N/A</v>
      </c>
      <c r="QK19">
        <f t="shared" si="37"/>
        <v>0</v>
      </c>
      <c r="QO19" s="84"/>
      <c r="QP19" s="41" t="e">
        <f>VLOOKUP(QO19,Information!$A$2:$H$1000,2,FALSE)</f>
        <v>#N/A</v>
      </c>
      <c r="QQ19" t="e">
        <f>VLOOKUP(QO19,Information!$A$2:$H$1000,3,FALSE)</f>
        <v>#N/A</v>
      </c>
      <c r="QW19">
        <f t="shared" si="38"/>
        <v>0</v>
      </c>
      <c r="RA19" s="84"/>
      <c r="RB19" s="41" t="e">
        <f>VLOOKUP(RA19,Information!$A$2:$H$1000,2,FALSE)</f>
        <v>#N/A</v>
      </c>
      <c r="RC19" t="e">
        <f>VLOOKUP(RA19,Information!$A$2:$H$1000,3,FALSE)</f>
        <v>#N/A</v>
      </c>
      <c r="RI19">
        <f t="shared" si="39"/>
        <v>0</v>
      </c>
      <c r="RM19" s="84"/>
      <c r="RN19" s="41" t="e">
        <f>VLOOKUP(RM19,Information!$A$2:$H$1000,2,FALSE)</f>
        <v>#N/A</v>
      </c>
      <c r="RO19" t="e">
        <f>VLOOKUP(RM19,Information!$A$2:$H$1000,3,FALSE)</f>
        <v>#N/A</v>
      </c>
      <c r="RU19">
        <f t="shared" si="40"/>
        <v>0</v>
      </c>
      <c r="RY19" s="84"/>
      <c r="RZ19" s="41" t="e">
        <f>VLOOKUP(RY19,Information!$A$2:$H$1000,2,FALSE)</f>
        <v>#N/A</v>
      </c>
      <c r="SA19" t="e">
        <f>VLOOKUP(RY19,Information!$A$2:$H$1000,3,FALSE)</f>
        <v>#N/A</v>
      </c>
      <c r="SG19">
        <f t="shared" si="41"/>
        <v>0</v>
      </c>
      <c r="SK19" s="84"/>
      <c r="SL19" s="41" t="e">
        <f>VLOOKUP(SK19,Information!$A$2:$H$1000,2,FALSE)</f>
        <v>#N/A</v>
      </c>
      <c r="SM19" t="e">
        <f>VLOOKUP(SK19,Information!$A$2:$H$1000,3,FALSE)</f>
        <v>#N/A</v>
      </c>
      <c r="SS19">
        <f t="shared" si="42"/>
        <v>0</v>
      </c>
      <c r="SW19" s="84"/>
      <c r="SX19" s="41" t="e">
        <f>VLOOKUP(SW19,Information!$A$2:$H$1000,2,FALSE)</f>
        <v>#N/A</v>
      </c>
      <c r="SY19" t="e">
        <f>VLOOKUP(SW19,Information!$A$2:$H$1000,3,FALSE)</f>
        <v>#N/A</v>
      </c>
      <c r="TE19">
        <f t="shared" si="43"/>
        <v>0</v>
      </c>
      <c r="TI19" s="84"/>
      <c r="TJ19" s="41" t="e">
        <f>VLOOKUP(TI19,Information!$A$2:$H$1000,2,FALSE)</f>
        <v>#N/A</v>
      </c>
      <c r="TK19" t="e">
        <f>VLOOKUP(TI19,Information!$A$2:$H$1000,3,FALSE)</f>
        <v>#N/A</v>
      </c>
      <c r="TQ19">
        <f t="shared" si="44"/>
        <v>0</v>
      </c>
      <c r="TU19" s="84"/>
      <c r="TV19" s="41" t="e">
        <f>VLOOKUP(TU19,Information!$A$2:$H$1000,2,FALSE)</f>
        <v>#N/A</v>
      </c>
      <c r="TW19" t="e">
        <f>VLOOKUP(TU19,Information!$A$2:$H$1000,3,FALSE)</f>
        <v>#N/A</v>
      </c>
      <c r="UC19">
        <f t="shared" si="45"/>
        <v>0</v>
      </c>
      <c r="UG19" s="84"/>
      <c r="UH19" s="41" t="e">
        <f>VLOOKUP(UG19,Information!$A$2:$H$1000,2,FALSE)</f>
        <v>#N/A</v>
      </c>
      <c r="UI19" t="e">
        <f>VLOOKUP(UG19,Information!$A$2:$H$1000,3,FALSE)</f>
        <v>#N/A</v>
      </c>
      <c r="UO19">
        <f t="shared" si="46"/>
        <v>0</v>
      </c>
      <c r="US19" s="84"/>
      <c r="UT19" s="41" t="e">
        <f>VLOOKUP(US19,Information!$A$2:$H$1000,2,FALSE)</f>
        <v>#N/A</v>
      </c>
      <c r="UU19" t="e">
        <f>VLOOKUP(US19,Information!$A$2:$H$1000,3,FALSE)</f>
        <v>#N/A</v>
      </c>
      <c r="VA19">
        <f t="shared" si="47"/>
        <v>0</v>
      </c>
      <c r="VE19" s="84"/>
      <c r="VF19" s="41" t="e">
        <f>VLOOKUP(VE19,Information!$A$2:$H$1000,2,FALSE)</f>
        <v>#N/A</v>
      </c>
      <c r="VG19" t="e">
        <f>VLOOKUP(VE19,Information!$A$2:$H$1000,3,FALSE)</f>
        <v>#N/A</v>
      </c>
      <c r="VM19">
        <f t="shared" si="48"/>
        <v>0</v>
      </c>
      <c r="VQ19" s="84"/>
      <c r="VR19" s="41" t="e">
        <f>VLOOKUP(VQ19,Information!$A$2:$H$1000,2,FALSE)</f>
        <v>#N/A</v>
      </c>
      <c r="VS19" t="e">
        <f>VLOOKUP(VQ19,Information!$A$2:$H$1000,3,FALSE)</f>
        <v>#N/A</v>
      </c>
      <c r="VY19">
        <f t="shared" si="49"/>
        <v>0</v>
      </c>
      <c r="WC19" s="84"/>
      <c r="WD19" s="41" t="e">
        <f>VLOOKUP(WC19,Information!$A$2:$H$1000,2,FALSE)</f>
        <v>#N/A</v>
      </c>
      <c r="WE19" t="e">
        <f>VLOOKUP(WC19,Information!$A$2:$H$1000,3,FALSE)</f>
        <v>#N/A</v>
      </c>
      <c r="WK19">
        <f t="shared" si="50"/>
        <v>0</v>
      </c>
      <c r="WO19" s="84"/>
      <c r="WP19" s="41" t="e">
        <f>VLOOKUP(WO19,Information!$A$2:$H$1000,2,FALSE)</f>
        <v>#N/A</v>
      </c>
      <c r="WQ19" t="e">
        <f>VLOOKUP(WO19,Information!$A$2:$H$1000,3,FALSE)</f>
        <v>#N/A</v>
      </c>
      <c r="WW19">
        <f t="shared" si="51"/>
        <v>0</v>
      </c>
      <c r="XA19" s="84"/>
      <c r="XB19" s="41" t="e">
        <f>VLOOKUP(XA19,Information!$A$2:$H$1000,2,FALSE)</f>
        <v>#N/A</v>
      </c>
      <c r="XC19" t="e">
        <f>VLOOKUP(XA19,Information!$A$2:$H$1000,3,FALSE)</f>
        <v>#N/A</v>
      </c>
      <c r="XI19">
        <f t="shared" si="52"/>
        <v>0</v>
      </c>
      <c r="XM19" s="84"/>
      <c r="XN19" s="41" t="e">
        <f>VLOOKUP(XM19,Information!$A$2:$H$1000,2,FALSE)</f>
        <v>#N/A</v>
      </c>
      <c r="XO19" t="e">
        <f>VLOOKUP(XM19,Information!$A$2:$H$1000,3,FALSE)</f>
        <v>#N/A</v>
      </c>
      <c r="XU19">
        <f t="shared" si="53"/>
        <v>0</v>
      </c>
      <c r="XY19" s="84"/>
      <c r="XZ19" s="41" t="e">
        <f>VLOOKUP(XY19,Information!$A$2:$H$1000,2,FALSE)</f>
        <v>#N/A</v>
      </c>
      <c r="YA19" t="e">
        <f>VLOOKUP(XY19,Information!$A$2:$H$1000,3,FALSE)</f>
        <v>#N/A</v>
      </c>
      <c r="YG19">
        <f t="shared" si="54"/>
        <v>0</v>
      </c>
      <c r="YK19" s="84"/>
      <c r="YL19" s="41" t="e">
        <f>VLOOKUP(YK19,Information!$A$2:$H$1000,2,FALSE)</f>
        <v>#N/A</v>
      </c>
      <c r="YM19" t="e">
        <f>VLOOKUP(YK19,Information!$A$2:$H$1000,3,FALSE)</f>
        <v>#N/A</v>
      </c>
      <c r="YS19">
        <f t="shared" si="55"/>
        <v>0</v>
      </c>
      <c r="YW19" s="84"/>
      <c r="YX19" s="41" t="e">
        <f>VLOOKUP(YW19,Information!$A$2:$H$1000,2,FALSE)</f>
        <v>#N/A</v>
      </c>
      <c r="YY19" t="e">
        <f>VLOOKUP(YW19,Information!$A$2:$H$1000,3,FALSE)</f>
        <v>#N/A</v>
      </c>
      <c r="ZE19">
        <f t="shared" si="56"/>
        <v>0</v>
      </c>
      <c r="ZI19" s="84"/>
      <c r="ZJ19" s="41" t="e">
        <f>VLOOKUP(ZI19,Information!$A$2:$H$1000,2,FALSE)</f>
        <v>#N/A</v>
      </c>
      <c r="ZK19" t="e">
        <f>VLOOKUP(ZI19,Information!$A$2:$H$1000,3,FALSE)</f>
        <v>#N/A</v>
      </c>
      <c r="ZQ19">
        <f t="shared" si="57"/>
        <v>0</v>
      </c>
      <c r="ZU19" s="84"/>
      <c r="ZV19" s="41" t="e">
        <f>VLOOKUP(ZU19,Information!$A$2:$H$1000,2,FALSE)</f>
        <v>#N/A</v>
      </c>
      <c r="ZW19" t="e">
        <f>VLOOKUP(ZU19,Information!$A$2:$H$1000,3,FALSE)</f>
        <v>#N/A</v>
      </c>
      <c r="AAC19">
        <f t="shared" si="58"/>
        <v>0</v>
      </c>
      <c r="AAG19" s="84"/>
      <c r="AAH19" s="41" t="e">
        <f>VLOOKUP(AAG19,Information!$A$2:$H$1000,2,FALSE)</f>
        <v>#N/A</v>
      </c>
      <c r="AAI19" t="e">
        <f>VLOOKUP(AAG19,Information!$A$2:$H$1000,3,FALSE)</f>
        <v>#N/A</v>
      </c>
      <c r="AAO19">
        <f t="shared" si="59"/>
        <v>0</v>
      </c>
      <c r="AAS19" s="84"/>
      <c r="AAT19" s="41" t="e">
        <f>VLOOKUP(AAS19,Information!$A$2:$H$1000,2,FALSE)</f>
        <v>#N/A</v>
      </c>
      <c r="AAU19" t="e">
        <f>VLOOKUP(AAS19,Information!$A$2:$H$1000,3,FALSE)</f>
        <v>#N/A</v>
      </c>
      <c r="ABA19">
        <f t="shared" si="60"/>
        <v>0</v>
      </c>
      <c r="ABE19" s="84"/>
      <c r="ABF19" s="41" t="e">
        <f>VLOOKUP(ABE19,Information!$A$2:$H$1000,2,FALSE)</f>
        <v>#N/A</v>
      </c>
      <c r="ABG19" t="e">
        <f>VLOOKUP(ABE19,Information!$A$2:$H$1000,3,FALSE)</f>
        <v>#N/A</v>
      </c>
      <c r="ABM19">
        <f t="shared" si="61"/>
        <v>0</v>
      </c>
      <c r="ABQ19" s="84"/>
      <c r="ABR19" s="41" t="e">
        <f>VLOOKUP(ABQ19,Information!$A$2:$H$1000,2,FALSE)</f>
        <v>#N/A</v>
      </c>
      <c r="ABS19" t="e">
        <f>VLOOKUP(ABQ19,Information!$A$2:$H$1000,3,FALSE)</f>
        <v>#N/A</v>
      </c>
      <c r="ABY19">
        <f t="shared" si="62"/>
        <v>0</v>
      </c>
      <c r="ACC19" s="84"/>
      <c r="ACD19" s="41" t="e">
        <f>VLOOKUP(ACC19,Information!$A$2:$H$1000,2,FALSE)</f>
        <v>#N/A</v>
      </c>
      <c r="ACE19" t="e">
        <f>VLOOKUP(ACC19,Information!$A$2:$H$1000,3,FALSE)</f>
        <v>#N/A</v>
      </c>
      <c r="ACK19">
        <f t="shared" si="63"/>
        <v>0</v>
      </c>
      <c r="ACO19" s="84"/>
      <c r="ACP19" s="41" t="e">
        <f>VLOOKUP(ACO19,Information!$A$2:$H$1000,2,FALSE)</f>
        <v>#N/A</v>
      </c>
      <c r="ACQ19" t="e">
        <f>VLOOKUP(ACO19,Information!$A$2:$H$1000,3,FALSE)</f>
        <v>#N/A</v>
      </c>
      <c r="ACW19">
        <f t="shared" si="64"/>
        <v>0</v>
      </c>
      <c r="ADA19" s="84"/>
      <c r="ADB19" s="41" t="e">
        <f>VLOOKUP(ADA19,Information!$A$2:$H$1000,2,FALSE)</f>
        <v>#N/A</v>
      </c>
      <c r="ADC19" t="e">
        <f>VLOOKUP(ADA19,Information!$A$2:$H$1000,3,FALSE)</f>
        <v>#N/A</v>
      </c>
      <c r="ADI19">
        <f t="shared" si="65"/>
        <v>0</v>
      </c>
      <c r="ADM19" s="84"/>
      <c r="ADN19" s="41" t="e">
        <f>VLOOKUP(ADM19,Information!$A$2:$H$1000,2,FALSE)</f>
        <v>#N/A</v>
      </c>
      <c r="ADO19" t="e">
        <f>VLOOKUP(ADM19,Information!$A$2:$H$1000,3,FALSE)</f>
        <v>#N/A</v>
      </c>
      <c r="ADU19">
        <f t="shared" si="66"/>
        <v>0</v>
      </c>
      <c r="ADY19" s="84"/>
      <c r="ADZ19" s="41" t="e">
        <f>VLOOKUP(ADY19,Information!$A$2:$H$1000,2,FALSE)</f>
        <v>#N/A</v>
      </c>
      <c r="AEA19" t="e">
        <f>VLOOKUP(ADY19,Information!$A$2:$H$1000,3,FALSE)</f>
        <v>#N/A</v>
      </c>
      <c r="AEG19">
        <f t="shared" si="67"/>
        <v>0</v>
      </c>
      <c r="AEK19" s="84"/>
      <c r="AEL19" s="41" t="e">
        <f>VLOOKUP(AEK19,Information!$A$2:$H$1000,2,FALSE)</f>
        <v>#N/A</v>
      </c>
      <c r="AEM19" t="e">
        <f>VLOOKUP(AEK19,Information!$A$2:$H$1000,3,FALSE)</f>
        <v>#N/A</v>
      </c>
      <c r="AES19">
        <f t="shared" si="68"/>
        <v>0</v>
      </c>
      <c r="AEW19" s="84"/>
      <c r="AEX19" s="41" t="e">
        <f>VLOOKUP(AEW19,Information!$A$2:$H$1000,2,FALSE)</f>
        <v>#N/A</v>
      </c>
      <c r="AEY19" t="e">
        <f>VLOOKUP(AEW19,Information!$A$2:$H$1000,3,FALSE)</f>
        <v>#N/A</v>
      </c>
      <c r="AFE19">
        <f t="shared" si="69"/>
        <v>0</v>
      </c>
      <c r="AFI19" s="84"/>
      <c r="AFJ19" s="41" t="e">
        <f>VLOOKUP(AFI19,Information!$A$2:$H$1000,2,FALSE)</f>
        <v>#N/A</v>
      </c>
      <c r="AFK19" t="e">
        <f>VLOOKUP(AFI19,Information!$A$2:$H$1000,3,FALSE)</f>
        <v>#N/A</v>
      </c>
      <c r="AFQ19">
        <f t="shared" si="70"/>
        <v>0</v>
      </c>
      <c r="AFU19" s="84"/>
      <c r="AFV19" s="41" t="e">
        <f>VLOOKUP(AFU19,Information!$A$2:$H$1000,2,FALSE)</f>
        <v>#N/A</v>
      </c>
      <c r="AFW19" t="e">
        <f>VLOOKUP(AFU19,Information!$A$2:$H$1000,3,FALSE)</f>
        <v>#N/A</v>
      </c>
      <c r="AGC19">
        <f t="shared" si="71"/>
        <v>0</v>
      </c>
      <c r="AGG19" s="84"/>
      <c r="AGH19" s="41" t="e">
        <f>VLOOKUP(AGG19,Information!$A$2:$H$1000,2,FALSE)</f>
        <v>#N/A</v>
      </c>
      <c r="AGI19" t="e">
        <f>VLOOKUP(AGG19,Information!$A$2:$H$1000,3,FALSE)</f>
        <v>#N/A</v>
      </c>
      <c r="AGO19">
        <f t="shared" si="72"/>
        <v>0</v>
      </c>
      <c r="AGS19" s="84"/>
      <c r="AGT19" s="41" t="e">
        <f>VLOOKUP(AGS19,Information!$A$2:$H$1000,2,FALSE)</f>
        <v>#N/A</v>
      </c>
      <c r="AGU19" t="e">
        <f>VLOOKUP(AGS19,Information!$A$2:$H$1000,3,FALSE)</f>
        <v>#N/A</v>
      </c>
      <c r="AHA19">
        <f t="shared" si="73"/>
        <v>0</v>
      </c>
      <c r="AHE19" s="84"/>
      <c r="AHF19" s="41" t="e">
        <f>VLOOKUP(AHE19,Information!$A$2:$H$1000,2,FALSE)</f>
        <v>#N/A</v>
      </c>
      <c r="AHG19" t="e">
        <f>VLOOKUP(AHE19,Information!$A$2:$H$1000,3,FALSE)</f>
        <v>#N/A</v>
      </c>
      <c r="AHM19">
        <f t="shared" si="74"/>
        <v>0</v>
      </c>
      <c r="AHQ19" s="84"/>
      <c r="AHR19" s="41" t="e">
        <f>VLOOKUP(AHQ19,Information!$A$2:$H$1000,2,FALSE)</f>
        <v>#N/A</v>
      </c>
      <c r="AHS19" t="e">
        <f>VLOOKUP(AHQ19,Information!$A$2:$H$1000,3,FALSE)</f>
        <v>#N/A</v>
      </c>
      <c r="AHY19">
        <f t="shared" si="75"/>
        <v>0</v>
      </c>
      <c r="AIC19" s="84"/>
      <c r="AID19" s="41" t="e">
        <f>VLOOKUP(AIC19,Information!$A$2:$H$1000,2,FALSE)</f>
        <v>#N/A</v>
      </c>
      <c r="AIE19" t="e">
        <f>VLOOKUP(AIC19,Information!$A$2:$H$1000,3,FALSE)</f>
        <v>#N/A</v>
      </c>
      <c r="AIK19">
        <f t="shared" si="76"/>
        <v>0</v>
      </c>
      <c r="AIO19" s="84"/>
      <c r="AIP19" s="41" t="e">
        <f>VLOOKUP(AIO19,Information!$A$2:$H$1000,2,FALSE)</f>
        <v>#N/A</v>
      </c>
      <c r="AIQ19" t="e">
        <f>VLOOKUP(AIO19,Information!$A$2:$H$1000,3,FALSE)</f>
        <v>#N/A</v>
      </c>
      <c r="AIW19">
        <f t="shared" si="77"/>
        <v>0</v>
      </c>
      <c r="AJA19" s="84"/>
      <c r="AJB19" s="41" t="e">
        <f>VLOOKUP(AJA19,Information!$A$2:$H$1000,2,FALSE)</f>
        <v>#N/A</v>
      </c>
      <c r="AJC19" t="e">
        <f>VLOOKUP(AJA19,Information!$A$2:$H$1000,3,FALSE)</f>
        <v>#N/A</v>
      </c>
      <c r="AJI19">
        <f t="shared" si="78"/>
        <v>0</v>
      </c>
      <c r="AJM19" s="84" t="s">
        <v>298</v>
      </c>
      <c r="AJN19" s="85" t="str">
        <f>VLOOKUP(AJM19,Information!$A$2:$H$1000,2,FALSE)</f>
        <v>unknown</v>
      </c>
      <c r="AJO19" s="67" t="str">
        <f>VLOOKUP(AJM19,Information!$A$2:$H$1000,3,FALSE)</f>
        <v>Porites</v>
      </c>
      <c r="AJP19" s="41">
        <v>20</v>
      </c>
      <c r="AJQ19" s="41">
        <v>90</v>
      </c>
      <c r="AJR19" s="41">
        <v>5</v>
      </c>
      <c r="AJS19" s="41">
        <v>5</v>
      </c>
      <c r="AJU19">
        <f t="shared" si="79"/>
        <v>100</v>
      </c>
      <c r="AJV19" s="41">
        <v>5</v>
      </c>
      <c r="AJW19" s="41" t="s">
        <v>3755</v>
      </c>
      <c r="AJY19" s="84" t="s">
        <v>82</v>
      </c>
      <c r="AJZ19" s="85" t="str">
        <f>VLOOKUP(AJY19,Information!$A$2:$H$1000,2,FALSE)</f>
        <v>unknown</v>
      </c>
      <c r="AKA19" s="67" t="str">
        <f>VLOOKUP(AJY19,Information!$A$2:$H$1000,3,FALSE)</f>
        <v>Acropora</v>
      </c>
      <c r="AKB19" s="41">
        <v>40</v>
      </c>
      <c r="AKC19" s="41">
        <v>90</v>
      </c>
      <c r="AKD19" s="41">
        <v>10</v>
      </c>
      <c r="AKG19">
        <f t="shared" si="80"/>
        <v>100</v>
      </c>
      <c r="AKK19" s="84" t="s">
        <v>340</v>
      </c>
      <c r="AKL19" s="85" t="str">
        <f>VLOOKUP(AKK19,Information!$A$2:$H$1000,2,FALSE)</f>
        <v>unknown</v>
      </c>
      <c r="AKM19" s="67" t="str">
        <f>VLOOKUP(AKK19,Information!$A$2:$H$1000,3,FALSE)</f>
        <v>Stylophora</v>
      </c>
      <c r="AKN19" s="41">
        <v>40</v>
      </c>
      <c r="AKO19" s="41">
        <v>95</v>
      </c>
      <c r="AKP19" s="41">
        <v>5</v>
      </c>
      <c r="AKS19">
        <f t="shared" si="81"/>
        <v>100</v>
      </c>
      <c r="AKW19" s="84" t="s">
        <v>82</v>
      </c>
      <c r="AKX19" s="85" t="str">
        <f>VLOOKUP(AKW19,Information!$A$2:$H$1000,2,FALSE)</f>
        <v>unknown</v>
      </c>
      <c r="AKY19" s="67" t="str">
        <f>VLOOKUP(AKW19,Information!$A$2:$H$1000,3,FALSE)</f>
        <v>Acropora</v>
      </c>
      <c r="AKZ19" s="41">
        <v>30</v>
      </c>
      <c r="ALA19" s="41">
        <v>100</v>
      </c>
      <c r="ALE19">
        <f t="shared" si="82"/>
        <v>100</v>
      </c>
      <c r="ALI19" s="157" t="s">
        <v>82</v>
      </c>
      <c r="ALJ19" s="85" t="str">
        <f>VLOOKUP(ALI19,Information!$A$2:$H$1000,2,FALSE)</f>
        <v>unknown</v>
      </c>
      <c r="ALK19" s="67" t="str">
        <f>VLOOKUP(ALI19,Information!$A$2:$H$1000,3,FALSE)</f>
        <v>Acropora</v>
      </c>
      <c r="ALL19" s="158">
        <v>5</v>
      </c>
      <c r="ALM19" s="158">
        <v>100</v>
      </c>
      <c r="ALN19" s="159"/>
      <c r="ALO19" s="159"/>
      <c r="ALP19" s="159"/>
      <c r="ALQ19">
        <f t="shared" si="83"/>
        <v>100</v>
      </c>
      <c r="ALR19" s="159"/>
      <c r="ALS19" s="159"/>
      <c r="ALT19" s="160"/>
      <c r="ALU19" s="157" t="s">
        <v>82</v>
      </c>
      <c r="ALV19" s="85" t="str">
        <f>VLOOKUP(ALU19,Information!$A$2:$H$1000,2,FALSE)</f>
        <v>unknown</v>
      </c>
      <c r="ALW19" s="67" t="str">
        <f>VLOOKUP(ALU19,Information!$A$2:$H$1000,3,FALSE)</f>
        <v>Acropora</v>
      </c>
      <c r="ALX19" s="158">
        <v>30</v>
      </c>
      <c r="ALY19" s="158">
        <v>90</v>
      </c>
      <c r="ALZ19" s="158">
        <v>10</v>
      </c>
      <c r="AMA19" s="159"/>
      <c r="AMB19" s="159"/>
      <c r="AMC19" s="158">
        <v>100</v>
      </c>
      <c r="AMD19" s="164">
        <v>4</v>
      </c>
      <c r="AME19" s="165" t="s">
        <v>3756</v>
      </c>
      <c r="AMF19" s="160"/>
      <c r="AMG19" s="157" t="s">
        <v>298</v>
      </c>
      <c r="AMH19" s="85" t="str">
        <f>VLOOKUP(AMG19,Information!$A$2:$H$1000,2,FALSE)</f>
        <v>unknown</v>
      </c>
      <c r="AMI19" s="67" t="str">
        <f>VLOOKUP(AMG19,Information!$A$2:$H$1000,3,FALSE)</f>
        <v>Porites</v>
      </c>
      <c r="AMJ19" s="158">
        <v>20</v>
      </c>
      <c r="AMK19" s="158">
        <v>70</v>
      </c>
      <c r="AML19" s="158">
        <v>30</v>
      </c>
      <c r="AMM19" s="159"/>
      <c r="AMN19" s="159"/>
      <c r="AMO19" s="158">
        <v>100</v>
      </c>
      <c r="AMP19" s="159"/>
      <c r="AMQ19" s="159"/>
      <c r="AMR19" s="160"/>
      <c r="AMS19" s="157" t="s">
        <v>287</v>
      </c>
      <c r="AMT19" s="85" t="str">
        <f>VLOOKUP(AMS19,Information!$A$2:$H$1000,2,FALSE)</f>
        <v>unknown</v>
      </c>
      <c r="AMU19" s="67" t="str">
        <f>VLOOKUP(AMS19,Information!$A$2:$H$1000,3,FALSE)</f>
        <v>Platygyra</v>
      </c>
      <c r="AMV19" s="158">
        <v>30</v>
      </c>
      <c r="AMW19" s="158">
        <v>90</v>
      </c>
      <c r="AMX19" s="158">
        <v>10</v>
      </c>
      <c r="AMY19" s="159"/>
      <c r="AMZ19" s="159"/>
      <c r="ANA19" s="158">
        <v>100</v>
      </c>
      <c r="ANB19" s="159"/>
      <c r="ANC19" s="159"/>
      <c r="AND19" s="160"/>
      <c r="ANE19" s="157" t="s">
        <v>298</v>
      </c>
      <c r="ANF19" s="85" t="str">
        <f>VLOOKUP(ANE19,Information!$A$2:$H$1000,2,FALSE)</f>
        <v>unknown</v>
      </c>
      <c r="ANG19" s="67" t="str">
        <f>VLOOKUP(ANE19,Information!$A$2:$H$1000,3,FALSE)</f>
        <v>Porites</v>
      </c>
      <c r="ANH19" s="158">
        <v>10</v>
      </c>
      <c r="ANI19" s="158">
        <v>95</v>
      </c>
      <c r="ANJ19" s="159"/>
      <c r="ANK19" s="158">
        <v>5</v>
      </c>
      <c r="ANL19" s="159"/>
      <c r="ANM19" s="158">
        <v>100</v>
      </c>
      <c r="ANN19" s="158">
        <v>8</v>
      </c>
      <c r="ANO19" s="161" t="s">
        <v>3755</v>
      </c>
      <c r="ANP19" s="160"/>
      <c r="ANQ19" s="84"/>
      <c r="ANR19" s="41" t="e">
        <f>VLOOKUP(ANQ19,Information!$A$2:$H$1000,2,FALSE)</f>
        <v>#N/A</v>
      </c>
      <c r="ANS19" t="e">
        <f>VLOOKUP(ANQ19,Information!$A$2:$H$1000,3,FALSE)</f>
        <v>#N/A</v>
      </c>
      <c r="ANY19">
        <f t="shared" si="94"/>
        <v>0</v>
      </c>
      <c r="AOC19" s="157" t="s">
        <v>217</v>
      </c>
      <c r="AOD19" s="85" t="str">
        <f>VLOOKUP(AOC19,Information!$A$2:$H$1000,2,FALSE)</f>
        <v>unknown</v>
      </c>
      <c r="AOE19" s="67" t="str">
        <f>VLOOKUP(AOC19,Information!$A$2:$H$1000,3,FALSE)</f>
        <v>Galaxea</v>
      </c>
      <c r="AOF19" s="158">
        <v>10</v>
      </c>
      <c r="AOG19" s="158">
        <v>100</v>
      </c>
      <c r="AOH19" s="159"/>
      <c r="AOI19" s="159"/>
      <c r="AOJ19" s="159"/>
      <c r="AOK19" s="158">
        <v>100</v>
      </c>
      <c r="AOL19" s="159"/>
      <c r="AOM19" s="159"/>
      <c r="AON19" s="160"/>
      <c r="AOO19" s="84"/>
      <c r="AOP19" s="41" t="e">
        <f>VLOOKUP(AOO19,Information!$A$2:$H$1000,2,FALSE)</f>
        <v>#N/A</v>
      </c>
      <c r="AOQ19" t="e">
        <f>VLOOKUP(AOO19,Information!$A$2:$H$1000,3,FALSE)</f>
        <v>#N/A</v>
      </c>
      <c r="AOW19">
        <f t="shared" si="84"/>
        <v>0</v>
      </c>
      <c r="APA19" s="84" t="s">
        <v>340</v>
      </c>
      <c r="APB19" s="85" t="str">
        <f>VLOOKUP(APA19,Information!$A$2:$H$1000,2,FALSE)</f>
        <v>unknown</v>
      </c>
      <c r="APC19" s="67" t="str">
        <f>VLOOKUP(APA19,Information!$A$2:$H$1000,3,FALSE)</f>
        <v>Stylophora</v>
      </c>
      <c r="APD19" s="41">
        <v>15</v>
      </c>
      <c r="APE19" s="41">
        <v>95</v>
      </c>
      <c r="APF19" s="41">
        <v>5</v>
      </c>
      <c r="API19">
        <f t="shared" si="85"/>
        <v>100</v>
      </c>
      <c r="APM19" s="84"/>
      <c r="APN19" s="41" t="e">
        <f>VLOOKUP(APM19,Information!$A$2:$H$1000,2,FALSE)</f>
        <v>#N/A</v>
      </c>
      <c r="APO19" t="e">
        <f>VLOOKUP(APM19,Information!$A$2:$H$1000,3,FALSE)</f>
        <v>#N/A</v>
      </c>
      <c r="APU19">
        <f t="shared" si="86"/>
        <v>0</v>
      </c>
      <c r="APY19" s="84"/>
      <c r="APZ19" s="41" t="e">
        <f>VLOOKUP(APY19,Information!$A$2:$H$1000,2,FALSE)</f>
        <v>#N/A</v>
      </c>
      <c r="AQA19" t="e">
        <f>VLOOKUP(APY19,Information!$A$2:$H$1000,3,FALSE)</f>
        <v>#N/A</v>
      </c>
      <c r="AQG19">
        <f t="shared" si="87"/>
        <v>0</v>
      </c>
      <c r="AQK19" s="84"/>
      <c r="AQL19" s="41" t="e">
        <f>VLOOKUP(AQK19,Information!$A$2:$H$1000,2,FALSE)</f>
        <v>#N/A</v>
      </c>
      <c r="AQM19" t="e">
        <f>VLOOKUP(AQK19,Information!$A$2:$H$1000,3,FALSE)</f>
        <v>#N/A</v>
      </c>
      <c r="AQS19">
        <f t="shared" si="88"/>
        <v>0</v>
      </c>
      <c r="AQW19" s="84"/>
      <c r="AQX19" s="41" t="e">
        <f>VLOOKUP(AQW19,Information!$A$2:$H$1000,2,FALSE)</f>
        <v>#N/A</v>
      </c>
      <c r="AQY19" t="e">
        <f>VLOOKUP(AQW19,Information!$A$2:$H$1000,3,FALSE)</f>
        <v>#N/A</v>
      </c>
      <c r="ARE19">
        <f t="shared" si="89"/>
        <v>0</v>
      </c>
      <c r="ARI19" s="84"/>
      <c r="ARJ19" s="41" t="e">
        <f>VLOOKUP(ARI19,Information!$A$2:$H$1000,2,FALSE)</f>
        <v>#N/A</v>
      </c>
      <c r="ARK19" t="e">
        <f>VLOOKUP(ARI19,Information!$A$2:$H$1000,3,FALSE)</f>
        <v>#N/A</v>
      </c>
      <c r="ARQ19">
        <f t="shared" si="90"/>
        <v>0</v>
      </c>
      <c r="ARU19" s="84"/>
      <c r="ARV19" s="41" t="e">
        <f>VLOOKUP(ARU19,Information!$A$2:$H$1000,2,FALSE)</f>
        <v>#N/A</v>
      </c>
      <c r="ARW19" t="e">
        <f>VLOOKUP(ARU19,Information!$A$2:$H$1000,3,FALSE)</f>
        <v>#N/A</v>
      </c>
      <c r="ASC19">
        <f t="shared" si="91"/>
        <v>0</v>
      </c>
      <c r="ASG19" s="84" t="s">
        <v>298</v>
      </c>
      <c r="ASH19" s="85" t="str">
        <f>VLOOKUP(ASG19,Information!$A$2:$H$1000,2,FALSE)</f>
        <v>unknown</v>
      </c>
      <c r="ASI19" s="67" t="str">
        <f>VLOOKUP(ASG19,Information!$A$2:$H$1000,3,FALSE)</f>
        <v>Porites</v>
      </c>
      <c r="ASJ19" s="41">
        <v>60</v>
      </c>
      <c r="ASK19" s="41">
        <v>65</v>
      </c>
      <c r="ASL19" s="41">
        <v>30</v>
      </c>
      <c r="ASM19" s="41">
        <v>5</v>
      </c>
      <c r="ASO19">
        <f t="shared" si="92"/>
        <v>100</v>
      </c>
      <c r="ASP19" s="41" t="s">
        <v>3758</v>
      </c>
      <c r="ASQ19" s="41" t="s">
        <v>3763</v>
      </c>
      <c r="ASS19" s="84"/>
      <c r="AST19" s="41" t="e">
        <f>VLOOKUP(ASS19,Information!$A$2:$H$1000,2,FALSE)</f>
        <v>#N/A</v>
      </c>
      <c r="ASU19" t="e">
        <f>VLOOKUP(ASS19,Information!$A$2:$H$1000,3,FALSE)</f>
        <v>#N/A</v>
      </c>
      <c r="ATA19">
        <f t="shared" si="93"/>
        <v>0</v>
      </c>
    </row>
    <row r="20" spans="1:1197" ht="15.75" customHeight="1">
      <c r="A20" s="84"/>
      <c r="B20" s="41" t="e">
        <f>VLOOKUP(A20,Information!$A$2:$H$1000,2,FALSE)</f>
        <v>#N/A</v>
      </c>
      <c r="C20" t="e">
        <f>VLOOKUP(A20,Information!$A$2:$H$1000,3,FALSE)</f>
        <v>#N/A</v>
      </c>
      <c r="I20">
        <f t="shared" si="0"/>
        <v>0</v>
      </c>
      <c r="M20" s="84"/>
      <c r="N20" s="41" t="e">
        <f>VLOOKUP(M20,Information!$A$2:$H$1000,2,FALSE)</f>
        <v>#N/A</v>
      </c>
      <c r="O20" t="e">
        <f>VLOOKUP(M20,Information!$A$2:$H$1000,3,FALSE)</f>
        <v>#N/A</v>
      </c>
      <c r="U20">
        <f t="shared" si="1"/>
        <v>0</v>
      </c>
      <c r="Y20" s="84"/>
      <c r="Z20" s="41" t="e">
        <f>VLOOKUP(Y20,Information!$A$2:$H$1000,2,FALSE)</f>
        <v>#N/A</v>
      </c>
      <c r="AA20" t="e">
        <f>VLOOKUP(Y20,Information!$A$2:$H$1000,3,FALSE)</f>
        <v>#N/A</v>
      </c>
      <c r="AG20">
        <f t="shared" si="2"/>
        <v>0</v>
      </c>
      <c r="AK20" s="84"/>
      <c r="AL20" s="41" t="e">
        <f>VLOOKUP(AK20,Information!$A$2:$H$1000,2,FALSE)</f>
        <v>#N/A</v>
      </c>
      <c r="AM20" t="e">
        <f>VLOOKUP(AK20,Information!$A$2:$H$1000,3,FALSE)</f>
        <v>#N/A</v>
      </c>
      <c r="AS20">
        <f t="shared" si="3"/>
        <v>0</v>
      </c>
      <c r="AW20" s="84"/>
      <c r="AX20" s="41" t="e">
        <f>VLOOKUP(AW20,Information!$A$2:$H$1000,2,FALSE)</f>
        <v>#N/A</v>
      </c>
      <c r="AY20" t="e">
        <f>VLOOKUP(AW20,Information!$A$2:$H$1000,3,FALSE)</f>
        <v>#N/A</v>
      </c>
      <c r="BE20">
        <f t="shared" si="4"/>
        <v>0</v>
      </c>
      <c r="BI20" s="84"/>
      <c r="BJ20" s="41" t="e">
        <f>VLOOKUP(BI20,Information!$A$2:$H$1000,2,FALSE)</f>
        <v>#N/A</v>
      </c>
      <c r="BK20" t="e">
        <f>VLOOKUP(BI20,Information!$A$2:$H$1000,3,FALSE)</f>
        <v>#N/A</v>
      </c>
      <c r="BQ20">
        <f t="shared" si="5"/>
        <v>0</v>
      </c>
      <c r="BU20" s="84"/>
      <c r="BV20" s="41" t="e">
        <f>VLOOKUP(BU20,Information!$A$2:$H$1000,2,FALSE)</f>
        <v>#N/A</v>
      </c>
      <c r="BW20" t="e">
        <f>VLOOKUP(BU20,Information!$A$2:$H$1000,3,FALSE)</f>
        <v>#N/A</v>
      </c>
      <c r="CC20">
        <f t="shared" si="6"/>
        <v>0</v>
      </c>
      <c r="CG20" s="84"/>
      <c r="CH20" s="41" t="e">
        <f>VLOOKUP(CG20,Information!$A$2:$H$1000,2,FALSE)</f>
        <v>#N/A</v>
      </c>
      <c r="CI20" t="e">
        <f>VLOOKUP(CG20,Information!$A$2:$H$1000,3,FALSE)</f>
        <v>#N/A</v>
      </c>
      <c r="CO20">
        <f t="shared" si="7"/>
        <v>0</v>
      </c>
      <c r="CS20" s="84"/>
      <c r="CT20" s="41" t="e">
        <f>VLOOKUP(CS20,Information!$A$2:$H$1000,2,FALSE)</f>
        <v>#N/A</v>
      </c>
      <c r="CU20" t="e">
        <f>VLOOKUP(CS20,Information!$A$2:$H$1000,3,FALSE)</f>
        <v>#N/A</v>
      </c>
      <c r="DA20">
        <f t="shared" si="8"/>
        <v>0</v>
      </c>
      <c r="DE20" s="84"/>
      <c r="DF20" s="41" t="e">
        <f>VLOOKUP(DE20,Information!$A$2:$H$1000,2,FALSE)</f>
        <v>#N/A</v>
      </c>
      <c r="DG20" t="e">
        <f>VLOOKUP(DE20,Information!$A$2:$H$1000,3,FALSE)</f>
        <v>#N/A</v>
      </c>
      <c r="DM20">
        <f t="shared" si="9"/>
        <v>0</v>
      </c>
      <c r="DQ20" s="84"/>
      <c r="DR20" s="41" t="e">
        <f>VLOOKUP(DQ20,Information!$A$2:$H$1000,2,FALSE)</f>
        <v>#N/A</v>
      </c>
      <c r="DS20" t="e">
        <f>VLOOKUP(DQ20,Information!$A$2:$H$1000,3,FALSE)</f>
        <v>#N/A</v>
      </c>
      <c r="DY20">
        <f t="shared" si="10"/>
        <v>0</v>
      </c>
      <c r="EC20" s="84"/>
      <c r="ED20" s="41" t="e">
        <f>VLOOKUP(EC20,Information!$A$2:$H$1000,2,FALSE)</f>
        <v>#N/A</v>
      </c>
      <c r="EE20" t="e">
        <f>VLOOKUP(EC20,Information!$A$2:$H$1000,3,FALSE)</f>
        <v>#N/A</v>
      </c>
      <c r="EK20">
        <f t="shared" si="11"/>
        <v>0</v>
      </c>
      <c r="EO20" s="84"/>
      <c r="EP20" s="41" t="e">
        <f>VLOOKUP(EO20,Information!$A$2:$H$1000,2,FALSE)</f>
        <v>#N/A</v>
      </c>
      <c r="EQ20" t="e">
        <f>VLOOKUP(EO20,Information!$A$2:$H$1000,3,FALSE)</f>
        <v>#N/A</v>
      </c>
      <c r="EW20">
        <f t="shared" si="12"/>
        <v>0</v>
      </c>
      <c r="FA20" s="84"/>
      <c r="FB20" s="41" t="e">
        <f>VLOOKUP(FA20,Information!$A$2:$H$1000,2,FALSE)</f>
        <v>#N/A</v>
      </c>
      <c r="FC20" t="e">
        <f>VLOOKUP(FA20,Information!$A$2:$H$1000,3,FALSE)</f>
        <v>#N/A</v>
      </c>
      <c r="FI20">
        <f t="shared" si="13"/>
        <v>0</v>
      </c>
      <c r="FM20" s="84"/>
      <c r="FN20" s="41" t="e">
        <f>VLOOKUP(FM20,Information!$A$2:$H$1000,2,FALSE)</f>
        <v>#N/A</v>
      </c>
      <c r="FO20" t="e">
        <f>VLOOKUP(FM20,Information!$A$2:$H$1000,3,FALSE)</f>
        <v>#N/A</v>
      </c>
      <c r="FU20">
        <f t="shared" si="14"/>
        <v>0</v>
      </c>
      <c r="FY20" s="84"/>
      <c r="FZ20" s="41" t="e">
        <f>VLOOKUP(FY20,Information!$A$2:$H$1000,2,FALSE)</f>
        <v>#N/A</v>
      </c>
      <c r="GA20" t="e">
        <f>VLOOKUP(FY20,Information!$A$2:$H$1000,3,FALSE)</f>
        <v>#N/A</v>
      </c>
      <c r="GG20">
        <f t="shared" si="15"/>
        <v>0</v>
      </c>
      <c r="GK20" s="84"/>
      <c r="GL20" s="41" t="e">
        <f>VLOOKUP(GK20,Information!$A$2:$H$1000,2,FALSE)</f>
        <v>#N/A</v>
      </c>
      <c r="GM20" t="e">
        <f>VLOOKUP(GK20,Information!$A$2:$H$1000,3,FALSE)</f>
        <v>#N/A</v>
      </c>
      <c r="GS20">
        <f t="shared" si="16"/>
        <v>0</v>
      </c>
      <c r="GW20" s="84"/>
      <c r="GX20" s="41" t="e">
        <f>VLOOKUP(GW20,Information!$A$2:$H$1000,2,FALSE)</f>
        <v>#N/A</v>
      </c>
      <c r="GY20" t="e">
        <f>VLOOKUP(GW20,Information!$A$2:$H$1000,3,FALSE)</f>
        <v>#N/A</v>
      </c>
      <c r="HE20">
        <f t="shared" si="17"/>
        <v>0</v>
      </c>
      <c r="HI20" s="84"/>
      <c r="HJ20" s="41" t="e">
        <f>VLOOKUP(HI20,Information!$A$2:$H$1000,2,FALSE)</f>
        <v>#N/A</v>
      </c>
      <c r="HK20" t="e">
        <f>VLOOKUP(HI20,Information!$A$2:$H$1000,3,FALSE)</f>
        <v>#N/A</v>
      </c>
      <c r="HQ20">
        <f t="shared" si="18"/>
        <v>0</v>
      </c>
      <c r="HU20" s="84"/>
      <c r="HV20" s="41" t="e">
        <f>VLOOKUP(HU20,Information!$A$2:$H$1000,2,FALSE)</f>
        <v>#N/A</v>
      </c>
      <c r="HW20" t="e">
        <f>VLOOKUP(HU20,Information!$A$2:$H$1000,3,FALSE)</f>
        <v>#N/A</v>
      </c>
      <c r="IC20">
        <f t="shared" si="19"/>
        <v>0</v>
      </c>
      <c r="IG20" s="84"/>
      <c r="IH20" s="41" t="e">
        <f>VLOOKUP(IG20,Information!$A$2:$H$1000,2,FALSE)</f>
        <v>#N/A</v>
      </c>
      <c r="II20" t="e">
        <f>VLOOKUP(IG20,Information!$A$2:$H$1000,3,FALSE)</f>
        <v>#N/A</v>
      </c>
      <c r="IO20">
        <f t="shared" si="20"/>
        <v>0</v>
      </c>
      <c r="IS20" s="84"/>
      <c r="IT20" s="41" t="e">
        <f>VLOOKUP(IS20,Information!$A$2:$H$1000,2,FALSE)</f>
        <v>#N/A</v>
      </c>
      <c r="IU20" t="e">
        <f>VLOOKUP(IS20,Information!$A$2:$H$1000,3,FALSE)</f>
        <v>#N/A</v>
      </c>
      <c r="JA20">
        <f t="shared" si="21"/>
        <v>0</v>
      </c>
      <c r="JE20" s="84"/>
      <c r="JF20" s="41" t="e">
        <f>VLOOKUP(JE20,Information!$A$2:$H$1000,2,FALSE)</f>
        <v>#N/A</v>
      </c>
      <c r="JG20" t="e">
        <f>VLOOKUP(JE20,Information!$A$2:$H$1000,3,FALSE)</f>
        <v>#N/A</v>
      </c>
      <c r="JM20">
        <f t="shared" si="22"/>
        <v>0</v>
      </c>
      <c r="JQ20" s="84"/>
      <c r="JR20" s="41" t="e">
        <f>VLOOKUP(JQ20,Information!$A$2:$H$1000,2,FALSE)</f>
        <v>#N/A</v>
      </c>
      <c r="JS20" t="e">
        <f>VLOOKUP(JQ20,Information!$A$2:$H$1000,3,FALSE)</f>
        <v>#N/A</v>
      </c>
      <c r="JY20">
        <f t="shared" si="23"/>
        <v>0</v>
      </c>
      <c r="KC20" s="84"/>
      <c r="KD20" s="41" t="e">
        <f>VLOOKUP(KC20,Information!$A$2:$H$1000,2,FALSE)</f>
        <v>#N/A</v>
      </c>
      <c r="KE20" t="e">
        <f>VLOOKUP(KC20,Information!$A$2:$H$1000,3,FALSE)</f>
        <v>#N/A</v>
      </c>
      <c r="KK20">
        <f t="shared" si="24"/>
        <v>0</v>
      </c>
      <c r="KO20" s="84"/>
      <c r="KP20" s="41" t="e">
        <f>VLOOKUP(KO20,Information!$A$2:$H$1000,2,FALSE)</f>
        <v>#N/A</v>
      </c>
      <c r="KQ20" t="e">
        <f>VLOOKUP(KO20,Information!$A$2:$H$1000,3,FALSE)</f>
        <v>#N/A</v>
      </c>
      <c r="KW20">
        <f t="shared" si="25"/>
        <v>0</v>
      </c>
      <c r="LA20" s="84"/>
      <c r="LB20" s="41" t="e">
        <f>VLOOKUP(LA20,Information!$A$2:$H$1000,2,FALSE)</f>
        <v>#N/A</v>
      </c>
      <c r="LC20" t="e">
        <f>VLOOKUP(LA20,Information!$A$2:$H$1000,3,FALSE)</f>
        <v>#N/A</v>
      </c>
      <c r="LI20">
        <f t="shared" si="26"/>
        <v>0</v>
      </c>
      <c r="LM20" s="84"/>
      <c r="LN20" s="41" t="e">
        <f>VLOOKUP(LM20,Information!$A$2:$H$1000,2,FALSE)</f>
        <v>#N/A</v>
      </c>
      <c r="LO20" t="e">
        <f>VLOOKUP(LM20,Information!$A$2:$H$1000,3,FALSE)</f>
        <v>#N/A</v>
      </c>
      <c r="LU20">
        <f t="shared" si="27"/>
        <v>0</v>
      </c>
      <c r="LY20" s="84"/>
      <c r="LZ20" s="41" t="e">
        <f>VLOOKUP(LY20,Information!$A$2:$H$1000,2,FALSE)</f>
        <v>#N/A</v>
      </c>
      <c r="MA20" t="e">
        <f>VLOOKUP(LY20,Information!$A$2:$H$1000,3,FALSE)</f>
        <v>#N/A</v>
      </c>
      <c r="MG20">
        <f t="shared" si="28"/>
        <v>0</v>
      </c>
      <c r="MK20" s="84"/>
      <c r="ML20" s="41" t="e">
        <f>VLOOKUP(MK20,Information!$A$2:$H$1000,2,FALSE)</f>
        <v>#N/A</v>
      </c>
      <c r="MM20" t="e">
        <f>VLOOKUP(MK20,Information!$A$2:$H$1000,3,FALSE)</f>
        <v>#N/A</v>
      </c>
      <c r="MS20">
        <f t="shared" si="29"/>
        <v>0</v>
      </c>
      <c r="MW20" s="84"/>
      <c r="MX20" s="41" t="e">
        <f>VLOOKUP(MW20,Information!$A$2:$H$1000,2,FALSE)</f>
        <v>#N/A</v>
      </c>
      <c r="MY20" t="e">
        <f>VLOOKUP(MW20,Information!$A$2:$H$1000,3,FALSE)</f>
        <v>#N/A</v>
      </c>
      <c r="NE20">
        <f t="shared" si="30"/>
        <v>0</v>
      </c>
      <c r="NI20" s="84"/>
      <c r="NJ20" s="41" t="e">
        <f>VLOOKUP(NI20,Information!$A$2:$H$1000,2,FALSE)</f>
        <v>#N/A</v>
      </c>
      <c r="NK20" t="e">
        <f>VLOOKUP(NI20,Information!$A$2:$H$1000,3,FALSE)</f>
        <v>#N/A</v>
      </c>
      <c r="NQ20">
        <f t="shared" si="31"/>
        <v>0</v>
      </c>
      <c r="NU20" s="84"/>
      <c r="NV20" s="41" t="e">
        <f>VLOOKUP(NU20,Information!$A$2:$H$1000,2,FALSE)</f>
        <v>#N/A</v>
      </c>
      <c r="NW20" t="e">
        <f>VLOOKUP(NU20,Information!$A$2:$H$1000,3,FALSE)</f>
        <v>#N/A</v>
      </c>
      <c r="OC20">
        <f t="shared" si="32"/>
        <v>0</v>
      </c>
      <c r="OG20" s="84"/>
      <c r="OH20" s="41" t="e">
        <f>VLOOKUP(OG20,Information!$A$2:$H$1000,2,FALSE)</f>
        <v>#N/A</v>
      </c>
      <c r="OI20" t="e">
        <f>VLOOKUP(OG20,Information!$A$2:$H$1000,3,FALSE)</f>
        <v>#N/A</v>
      </c>
      <c r="OO20">
        <f t="shared" si="33"/>
        <v>0</v>
      </c>
      <c r="OS20" s="84"/>
      <c r="OT20" s="41" t="e">
        <f>VLOOKUP(OS20,Information!$A$2:$H$1000,2,FALSE)</f>
        <v>#N/A</v>
      </c>
      <c r="OU20" t="e">
        <f>VLOOKUP(OS20,Information!$A$2:$H$1000,3,FALSE)</f>
        <v>#N/A</v>
      </c>
      <c r="PA20">
        <f t="shared" si="34"/>
        <v>0</v>
      </c>
      <c r="PE20" s="84"/>
      <c r="PF20" s="41" t="e">
        <f>VLOOKUP(PE20,Information!$A$2:$H$1000,2,FALSE)</f>
        <v>#N/A</v>
      </c>
      <c r="PG20" t="e">
        <f>VLOOKUP(PE20,Information!$A$2:$H$1000,3,FALSE)</f>
        <v>#N/A</v>
      </c>
      <c r="PM20">
        <f t="shared" si="35"/>
        <v>0</v>
      </c>
      <c r="PQ20" s="84"/>
      <c r="PR20" s="41" t="e">
        <f>VLOOKUP(PQ20,Information!$A$2:$H$1000,2,FALSE)</f>
        <v>#N/A</v>
      </c>
      <c r="PS20" t="e">
        <f>VLOOKUP(PQ20,Information!$A$2:$H$1000,3,FALSE)</f>
        <v>#N/A</v>
      </c>
      <c r="PY20">
        <f t="shared" si="36"/>
        <v>0</v>
      </c>
      <c r="QC20" s="84"/>
      <c r="QD20" s="41" t="e">
        <f>VLOOKUP(QC20,Information!$A$2:$H$1000,2,FALSE)</f>
        <v>#N/A</v>
      </c>
      <c r="QE20" t="e">
        <f>VLOOKUP(QC20,Information!$A$2:$H$1000,3,FALSE)</f>
        <v>#N/A</v>
      </c>
      <c r="QK20">
        <f t="shared" si="37"/>
        <v>0</v>
      </c>
      <c r="QO20" s="84"/>
      <c r="QP20" s="41" t="e">
        <f>VLOOKUP(QO20,Information!$A$2:$H$1000,2,FALSE)</f>
        <v>#N/A</v>
      </c>
      <c r="QQ20" t="e">
        <f>VLOOKUP(QO20,Information!$A$2:$H$1000,3,FALSE)</f>
        <v>#N/A</v>
      </c>
      <c r="QW20">
        <f t="shared" si="38"/>
        <v>0</v>
      </c>
      <c r="RA20" s="84"/>
      <c r="RB20" s="41" t="e">
        <f>VLOOKUP(RA20,Information!$A$2:$H$1000,2,FALSE)</f>
        <v>#N/A</v>
      </c>
      <c r="RC20" t="e">
        <f>VLOOKUP(RA20,Information!$A$2:$H$1000,3,FALSE)</f>
        <v>#N/A</v>
      </c>
      <c r="RI20">
        <f t="shared" si="39"/>
        <v>0</v>
      </c>
      <c r="RM20" s="84"/>
      <c r="RN20" s="41" t="e">
        <f>VLOOKUP(RM20,Information!$A$2:$H$1000,2,FALSE)</f>
        <v>#N/A</v>
      </c>
      <c r="RO20" t="e">
        <f>VLOOKUP(RM20,Information!$A$2:$H$1000,3,FALSE)</f>
        <v>#N/A</v>
      </c>
      <c r="RU20">
        <f t="shared" si="40"/>
        <v>0</v>
      </c>
      <c r="RY20" s="84"/>
      <c r="RZ20" s="41" t="e">
        <f>VLOOKUP(RY20,Information!$A$2:$H$1000,2,FALSE)</f>
        <v>#N/A</v>
      </c>
      <c r="SA20" t="e">
        <f>VLOOKUP(RY20,Information!$A$2:$H$1000,3,FALSE)</f>
        <v>#N/A</v>
      </c>
      <c r="SG20">
        <f t="shared" si="41"/>
        <v>0</v>
      </c>
      <c r="SK20" s="84"/>
      <c r="SL20" s="41" t="e">
        <f>VLOOKUP(SK20,Information!$A$2:$H$1000,2,FALSE)</f>
        <v>#N/A</v>
      </c>
      <c r="SM20" t="e">
        <f>VLOOKUP(SK20,Information!$A$2:$H$1000,3,FALSE)</f>
        <v>#N/A</v>
      </c>
      <c r="SS20">
        <f t="shared" si="42"/>
        <v>0</v>
      </c>
      <c r="SW20" s="84"/>
      <c r="SX20" s="41" t="e">
        <f>VLOOKUP(SW20,Information!$A$2:$H$1000,2,FALSE)</f>
        <v>#N/A</v>
      </c>
      <c r="SY20" t="e">
        <f>VLOOKUP(SW20,Information!$A$2:$H$1000,3,FALSE)</f>
        <v>#N/A</v>
      </c>
      <c r="TE20">
        <f t="shared" si="43"/>
        <v>0</v>
      </c>
      <c r="TI20" s="84"/>
      <c r="TJ20" s="41" t="e">
        <f>VLOOKUP(TI20,Information!$A$2:$H$1000,2,FALSE)</f>
        <v>#N/A</v>
      </c>
      <c r="TK20" t="e">
        <f>VLOOKUP(TI20,Information!$A$2:$H$1000,3,FALSE)</f>
        <v>#N/A</v>
      </c>
      <c r="TQ20">
        <f t="shared" si="44"/>
        <v>0</v>
      </c>
      <c r="TU20" s="84"/>
      <c r="TV20" s="41" t="e">
        <f>VLOOKUP(TU20,Information!$A$2:$H$1000,2,FALSE)</f>
        <v>#N/A</v>
      </c>
      <c r="TW20" t="e">
        <f>VLOOKUP(TU20,Information!$A$2:$H$1000,3,FALSE)</f>
        <v>#N/A</v>
      </c>
      <c r="UC20">
        <f t="shared" si="45"/>
        <v>0</v>
      </c>
      <c r="UG20" s="84"/>
      <c r="UH20" s="41" t="e">
        <f>VLOOKUP(UG20,Information!$A$2:$H$1000,2,FALSE)</f>
        <v>#N/A</v>
      </c>
      <c r="UI20" t="e">
        <f>VLOOKUP(UG20,Information!$A$2:$H$1000,3,FALSE)</f>
        <v>#N/A</v>
      </c>
      <c r="UO20">
        <f t="shared" si="46"/>
        <v>0</v>
      </c>
      <c r="US20" s="84"/>
      <c r="UT20" s="41" t="e">
        <f>VLOOKUP(US20,Information!$A$2:$H$1000,2,FALSE)</f>
        <v>#N/A</v>
      </c>
      <c r="UU20" t="e">
        <f>VLOOKUP(US20,Information!$A$2:$H$1000,3,FALSE)</f>
        <v>#N/A</v>
      </c>
      <c r="VA20">
        <f t="shared" si="47"/>
        <v>0</v>
      </c>
      <c r="VE20" s="84"/>
      <c r="VF20" s="41" t="e">
        <f>VLOOKUP(VE20,Information!$A$2:$H$1000,2,FALSE)</f>
        <v>#N/A</v>
      </c>
      <c r="VG20" t="e">
        <f>VLOOKUP(VE20,Information!$A$2:$H$1000,3,FALSE)</f>
        <v>#N/A</v>
      </c>
      <c r="VM20">
        <f t="shared" si="48"/>
        <v>0</v>
      </c>
      <c r="VQ20" s="84"/>
      <c r="VR20" s="41" t="e">
        <f>VLOOKUP(VQ20,Information!$A$2:$H$1000,2,FALSE)</f>
        <v>#N/A</v>
      </c>
      <c r="VS20" t="e">
        <f>VLOOKUP(VQ20,Information!$A$2:$H$1000,3,FALSE)</f>
        <v>#N/A</v>
      </c>
      <c r="VY20">
        <f t="shared" si="49"/>
        <v>0</v>
      </c>
      <c r="WC20" s="84"/>
      <c r="WD20" s="41" t="e">
        <f>VLOOKUP(WC20,Information!$A$2:$H$1000,2,FALSE)</f>
        <v>#N/A</v>
      </c>
      <c r="WE20" t="e">
        <f>VLOOKUP(WC20,Information!$A$2:$H$1000,3,FALSE)</f>
        <v>#N/A</v>
      </c>
      <c r="WK20">
        <f t="shared" si="50"/>
        <v>0</v>
      </c>
      <c r="WO20" s="84"/>
      <c r="WP20" s="41" t="e">
        <f>VLOOKUP(WO20,Information!$A$2:$H$1000,2,FALSE)</f>
        <v>#N/A</v>
      </c>
      <c r="WQ20" t="e">
        <f>VLOOKUP(WO20,Information!$A$2:$H$1000,3,FALSE)</f>
        <v>#N/A</v>
      </c>
      <c r="WW20">
        <f t="shared" si="51"/>
        <v>0</v>
      </c>
      <c r="XA20" s="84"/>
      <c r="XB20" s="41" t="e">
        <f>VLOOKUP(XA20,Information!$A$2:$H$1000,2,FALSE)</f>
        <v>#N/A</v>
      </c>
      <c r="XC20" t="e">
        <f>VLOOKUP(XA20,Information!$A$2:$H$1000,3,FALSE)</f>
        <v>#N/A</v>
      </c>
      <c r="XI20">
        <f t="shared" si="52"/>
        <v>0</v>
      </c>
      <c r="XM20" s="84"/>
      <c r="XN20" s="41" t="e">
        <f>VLOOKUP(XM20,Information!$A$2:$H$1000,2,FALSE)</f>
        <v>#N/A</v>
      </c>
      <c r="XO20" t="e">
        <f>VLOOKUP(XM20,Information!$A$2:$H$1000,3,FALSE)</f>
        <v>#N/A</v>
      </c>
      <c r="XU20">
        <f t="shared" si="53"/>
        <v>0</v>
      </c>
      <c r="XY20" s="84"/>
      <c r="XZ20" s="41" t="e">
        <f>VLOOKUP(XY20,Information!$A$2:$H$1000,2,FALSE)</f>
        <v>#N/A</v>
      </c>
      <c r="YA20" t="e">
        <f>VLOOKUP(XY20,Information!$A$2:$H$1000,3,FALSE)</f>
        <v>#N/A</v>
      </c>
      <c r="YG20">
        <f t="shared" si="54"/>
        <v>0</v>
      </c>
      <c r="YK20" s="84"/>
      <c r="YL20" s="41" t="e">
        <f>VLOOKUP(YK20,Information!$A$2:$H$1000,2,FALSE)</f>
        <v>#N/A</v>
      </c>
      <c r="YM20" t="e">
        <f>VLOOKUP(YK20,Information!$A$2:$H$1000,3,FALSE)</f>
        <v>#N/A</v>
      </c>
      <c r="YS20">
        <f t="shared" si="55"/>
        <v>0</v>
      </c>
      <c r="YW20" s="84"/>
      <c r="YX20" s="41" t="e">
        <f>VLOOKUP(YW20,Information!$A$2:$H$1000,2,FALSE)</f>
        <v>#N/A</v>
      </c>
      <c r="YY20" t="e">
        <f>VLOOKUP(YW20,Information!$A$2:$H$1000,3,FALSE)</f>
        <v>#N/A</v>
      </c>
      <c r="ZE20">
        <f t="shared" si="56"/>
        <v>0</v>
      </c>
      <c r="ZI20" s="84"/>
      <c r="ZJ20" s="41" t="e">
        <f>VLOOKUP(ZI20,Information!$A$2:$H$1000,2,FALSE)</f>
        <v>#N/A</v>
      </c>
      <c r="ZK20" t="e">
        <f>VLOOKUP(ZI20,Information!$A$2:$H$1000,3,FALSE)</f>
        <v>#N/A</v>
      </c>
      <c r="ZQ20">
        <f t="shared" si="57"/>
        <v>0</v>
      </c>
      <c r="ZU20" s="84"/>
      <c r="ZV20" s="41" t="e">
        <f>VLOOKUP(ZU20,Information!$A$2:$H$1000,2,FALSE)</f>
        <v>#N/A</v>
      </c>
      <c r="ZW20" t="e">
        <f>VLOOKUP(ZU20,Information!$A$2:$H$1000,3,FALSE)</f>
        <v>#N/A</v>
      </c>
      <c r="AAC20">
        <f t="shared" si="58"/>
        <v>0</v>
      </c>
      <c r="AAG20" s="84"/>
      <c r="AAH20" s="41" t="e">
        <f>VLOOKUP(AAG20,Information!$A$2:$H$1000,2,FALSE)</f>
        <v>#N/A</v>
      </c>
      <c r="AAI20" t="e">
        <f>VLOOKUP(AAG20,Information!$A$2:$H$1000,3,FALSE)</f>
        <v>#N/A</v>
      </c>
      <c r="AAO20">
        <f t="shared" si="59"/>
        <v>0</v>
      </c>
      <c r="AAS20" s="84"/>
      <c r="AAT20" s="41" t="e">
        <f>VLOOKUP(AAS20,Information!$A$2:$H$1000,2,FALSE)</f>
        <v>#N/A</v>
      </c>
      <c r="AAU20" t="e">
        <f>VLOOKUP(AAS20,Information!$A$2:$H$1000,3,FALSE)</f>
        <v>#N/A</v>
      </c>
      <c r="ABA20">
        <f t="shared" si="60"/>
        <v>0</v>
      </c>
      <c r="ABE20" s="84"/>
      <c r="ABF20" s="41" t="e">
        <f>VLOOKUP(ABE20,Information!$A$2:$H$1000,2,FALSE)</f>
        <v>#N/A</v>
      </c>
      <c r="ABG20" t="e">
        <f>VLOOKUP(ABE20,Information!$A$2:$H$1000,3,FALSE)</f>
        <v>#N/A</v>
      </c>
      <c r="ABM20">
        <f t="shared" si="61"/>
        <v>0</v>
      </c>
      <c r="ABQ20" s="84"/>
      <c r="ABR20" s="41" t="e">
        <f>VLOOKUP(ABQ20,Information!$A$2:$H$1000,2,FALSE)</f>
        <v>#N/A</v>
      </c>
      <c r="ABS20" t="e">
        <f>VLOOKUP(ABQ20,Information!$A$2:$H$1000,3,FALSE)</f>
        <v>#N/A</v>
      </c>
      <c r="ABY20">
        <f t="shared" si="62"/>
        <v>0</v>
      </c>
      <c r="ACC20" s="84"/>
      <c r="ACD20" s="41" t="e">
        <f>VLOOKUP(ACC20,Information!$A$2:$H$1000,2,FALSE)</f>
        <v>#N/A</v>
      </c>
      <c r="ACE20" t="e">
        <f>VLOOKUP(ACC20,Information!$A$2:$H$1000,3,FALSE)</f>
        <v>#N/A</v>
      </c>
      <c r="ACK20">
        <f t="shared" si="63"/>
        <v>0</v>
      </c>
      <c r="ACO20" s="84"/>
      <c r="ACP20" s="41" t="e">
        <f>VLOOKUP(ACO20,Information!$A$2:$H$1000,2,FALSE)</f>
        <v>#N/A</v>
      </c>
      <c r="ACQ20" t="e">
        <f>VLOOKUP(ACO20,Information!$A$2:$H$1000,3,FALSE)</f>
        <v>#N/A</v>
      </c>
      <c r="ACW20">
        <f t="shared" si="64"/>
        <v>0</v>
      </c>
      <c r="ADA20" s="84"/>
      <c r="ADB20" s="41" t="e">
        <f>VLOOKUP(ADA20,Information!$A$2:$H$1000,2,FALSE)</f>
        <v>#N/A</v>
      </c>
      <c r="ADC20" t="e">
        <f>VLOOKUP(ADA20,Information!$A$2:$H$1000,3,FALSE)</f>
        <v>#N/A</v>
      </c>
      <c r="ADI20">
        <f t="shared" si="65"/>
        <v>0</v>
      </c>
      <c r="ADM20" s="84"/>
      <c r="ADN20" s="41" t="e">
        <f>VLOOKUP(ADM20,Information!$A$2:$H$1000,2,FALSE)</f>
        <v>#N/A</v>
      </c>
      <c r="ADO20" t="e">
        <f>VLOOKUP(ADM20,Information!$A$2:$H$1000,3,FALSE)</f>
        <v>#N/A</v>
      </c>
      <c r="ADU20">
        <f t="shared" si="66"/>
        <v>0</v>
      </c>
      <c r="ADY20" s="84"/>
      <c r="ADZ20" s="41" t="e">
        <f>VLOOKUP(ADY20,Information!$A$2:$H$1000,2,FALSE)</f>
        <v>#N/A</v>
      </c>
      <c r="AEA20" t="e">
        <f>VLOOKUP(ADY20,Information!$A$2:$H$1000,3,FALSE)</f>
        <v>#N/A</v>
      </c>
      <c r="AEG20">
        <f t="shared" si="67"/>
        <v>0</v>
      </c>
      <c r="AEK20" s="84"/>
      <c r="AEL20" s="41" t="e">
        <f>VLOOKUP(AEK20,Information!$A$2:$H$1000,2,FALSE)</f>
        <v>#N/A</v>
      </c>
      <c r="AEM20" t="e">
        <f>VLOOKUP(AEK20,Information!$A$2:$H$1000,3,FALSE)</f>
        <v>#N/A</v>
      </c>
      <c r="AES20">
        <f t="shared" si="68"/>
        <v>0</v>
      </c>
      <c r="AEW20" s="84"/>
      <c r="AEX20" s="41" t="e">
        <f>VLOOKUP(AEW20,Information!$A$2:$H$1000,2,FALSE)</f>
        <v>#N/A</v>
      </c>
      <c r="AEY20" t="e">
        <f>VLOOKUP(AEW20,Information!$A$2:$H$1000,3,FALSE)</f>
        <v>#N/A</v>
      </c>
      <c r="AFE20">
        <f t="shared" si="69"/>
        <v>0</v>
      </c>
      <c r="AFI20" s="84"/>
      <c r="AFJ20" s="41" t="e">
        <f>VLOOKUP(AFI20,Information!$A$2:$H$1000,2,FALSE)</f>
        <v>#N/A</v>
      </c>
      <c r="AFK20" t="e">
        <f>VLOOKUP(AFI20,Information!$A$2:$H$1000,3,FALSE)</f>
        <v>#N/A</v>
      </c>
      <c r="AFQ20">
        <f t="shared" si="70"/>
        <v>0</v>
      </c>
      <c r="AFU20" s="84"/>
      <c r="AFV20" s="41" t="e">
        <f>VLOOKUP(AFU20,Information!$A$2:$H$1000,2,FALSE)</f>
        <v>#N/A</v>
      </c>
      <c r="AFW20" t="e">
        <f>VLOOKUP(AFU20,Information!$A$2:$H$1000,3,FALSE)</f>
        <v>#N/A</v>
      </c>
      <c r="AGC20">
        <f t="shared" si="71"/>
        <v>0</v>
      </c>
      <c r="AGG20" s="84"/>
      <c r="AGH20" s="41" t="e">
        <f>VLOOKUP(AGG20,Information!$A$2:$H$1000,2,FALSE)</f>
        <v>#N/A</v>
      </c>
      <c r="AGI20" t="e">
        <f>VLOOKUP(AGG20,Information!$A$2:$H$1000,3,FALSE)</f>
        <v>#N/A</v>
      </c>
      <c r="AGO20">
        <f t="shared" si="72"/>
        <v>0</v>
      </c>
      <c r="AGS20" s="84"/>
      <c r="AGT20" s="41" t="e">
        <f>VLOOKUP(AGS20,Information!$A$2:$H$1000,2,FALSE)</f>
        <v>#N/A</v>
      </c>
      <c r="AGU20" t="e">
        <f>VLOOKUP(AGS20,Information!$A$2:$H$1000,3,FALSE)</f>
        <v>#N/A</v>
      </c>
      <c r="AHA20">
        <f t="shared" si="73"/>
        <v>0</v>
      </c>
      <c r="AHE20" s="84"/>
      <c r="AHF20" s="41" t="e">
        <f>VLOOKUP(AHE20,Information!$A$2:$H$1000,2,FALSE)</f>
        <v>#N/A</v>
      </c>
      <c r="AHG20" t="e">
        <f>VLOOKUP(AHE20,Information!$A$2:$H$1000,3,FALSE)</f>
        <v>#N/A</v>
      </c>
      <c r="AHM20">
        <f t="shared" si="74"/>
        <v>0</v>
      </c>
      <c r="AHQ20" s="84"/>
      <c r="AHR20" s="41" t="e">
        <f>VLOOKUP(AHQ20,Information!$A$2:$H$1000,2,FALSE)</f>
        <v>#N/A</v>
      </c>
      <c r="AHS20" t="e">
        <f>VLOOKUP(AHQ20,Information!$A$2:$H$1000,3,FALSE)</f>
        <v>#N/A</v>
      </c>
      <c r="AHY20">
        <f t="shared" si="75"/>
        <v>0</v>
      </c>
      <c r="AIC20" s="84"/>
      <c r="AID20" s="41" t="e">
        <f>VLOOKUP(AIC20,Information!$A$2:$H$1000,2,FALSE)</f>
        <v>#N/A</v>
      </c>
      <c r="AIE20" t="e">
        <f>VLOOKUP(AIC20,Information!$A$2:$H$1000,3,FALSE)</f>
        <v>#N/A</v>
      </c>
      <c r="AIK20">
        <f t="shared" si="76"/>
        <v>0</v>
      </c>
      <c r="AIO20" s="84"/>
      <c r="AIP20" s="41" t="e">
        <f>VLOOKUP(AIO20,Information!$A$2:$H$1000,2,FALSE)</f>
        <v>#N/A</v>
      </c>
      <c r="AIQ20" t="e">
        <f>VLOOKUP(AIO20,Information!$A$2:$H$1000,3,FALSE)</f>
        <v>#N/A</v>
      </c>
      <c r="AIW20">
        <f t="shared" si="77"/>
        <v>0</v>
      </c>
      <c r="AJA20" s="84"/>
      <c r="AJB20" s="41" t="e">
        <f>VLOOKUP(AJA20,Information!$A$2:$H$1000,2,FALSE)</f>
        <v>#N/A</v>
      </c>
      <c r="AJC20" t="e">
        <f>VLOOKUP(AJA20,Information!$A$2:$H$1000,3,FALSE)</f>
        <v>#N/A</v>
      </c>
      <c r="AJI20">
        <f t="shared" si="78"/>
        <v>0</v>
      </c>
      <c r="AJM20" s="84" t="s">
        <v>298</v>
      </c>
      <c r="AJN20" s="85" t="str">
        <f>VLOOKUP(AJM20,Information!$A$2:$H$1000,2,FALSE)</f>
        <v>unknown</v>
      </c>
      <c r="AJO20" s="67" t="str">
        <f>VLOOKUP(AJM20,Information!$A$2:$H$1000,3,FALSE)</f>
        <v>Porites</v>
      </c>
      <c r="AJP20" s="41">
        <v>70</v>
      </c>
      <c r="AJQ20" s="41">
        <v>30</v>
      </c>
      <c r="AJR20" s="41">
        <v>65</v>
      </c>
      <c r="AJT20" s="41">
        <v>5</v>
      </c>
      <c r="AJU20">
        <f t="shared" si="79"/>
        <v>100</v>
      </c>
      <c r="AJY20" s="84" t="s">
        <v>217</v>
      </c>
      <c r="AJZ20" s="85" t="str">
        <f>VLOOKUP(AJY20,Information!$A$2:$H$1000,2,FALSE)</f>
        <v>unknown</v>
      </c>
      <c r="AKA20" s="67" t="str">
        <f>VLOOKUP(AJY20,Information!$A$2:$H$1000,3,FALSE)</f>
        <v>Galaxea</v>
      </c>
      <c r="AKB20" s="41">
        <v>20</v>
      </c>
      <c r="AKC20" s="41">
        <v>80</v>
      </c>
      <c r="AKD20" s="41">
        <v>20</v>
      </c>
      <c r="AKG20">
        <f t="shared" si="80"/>
        <v>100</v>
      </c>
      <c r="AKK20" s="84" t="s">
        <v>298</v>
      </c>
      <c r="AKL20" s="85" t="str">
        <f>VLOOKUP(AKK20,Information!$A$2:$H$1000,2,FALSE)</f>
        <v>unknown</v>
      </c>
      <c r="AKM20" s="67" t="str">
        <f>VLOOKUP(AKK20,Information!$A$2:$H$1000,3,FALSE)</f>
        <v>Porites</v>
      </c>
      <c r="AKN20" s="41">
        <v>10</v>
      </c>
      <c r="AKO20" s="41">
        <v>100</v>
      </c>
      <c r="AKS20">
        <f t="shared" si="81"/>
        <v>100</v>
      </c>
      <c r="AKW20" s="84" t="s">
        <v>82</v>
      </c>
      <c r="AKX20" s="85" t="str">
        <f>VLOOKUP(AKW20,Information!$A$2:$H$1000,2,FALSE)</f>
        <v>unknown</v>
      </c>
      <c r="AKY20" s="67" t="str">
        <f>VLOOKUP(AKW20,Information!$A$2:$H$1000,3,FALSE)</f>
        <v>Acropora</v>
      </c>
      <c r="AKZ20" s="41">
        <v>5</v>
      </c>
      <c r="ALA20" s="41">
        <v>100</v>
      </c>
      <c r="ALE20">
        <f t="shared" si="82"/>
        <v>100</v>
      </c>
      <c r="ALI20" s="157" t="s">
        <v>82</v>
      </c>
      <c r="ALJ20" s="85" t="str">
        <f>VLOOKUP(ALI20,Information!$A$2:$H$1000,2,FALSE)</f>
        <v>unknown</v>
      </c>
      <c r="ALK20" s="67" t="str">
        <f>VLOOKUP(ALI20,Information!$A$2:$H$1000,3,FALSE)</f>
        <v>Acropora</v>
      </c>
      <c r="ALL20" s="158">
        <v>25</v>
      </c>
      <c r="ALM20" s="158">
        <v>100</v>
      </c>
      <c r="ALN20" s="159"/>
      <c r="ALO20" s="159"/>
      <c r="ALP20" s="159"/>
      <c r="ALQ20">
        <f t="shared" si="83"/>
        <v>100</v>
      </c>
      <c r="ALR20" s="159"/>
      <c r="ALS20" s="159"/>
      <c r="ALT20" s="160"/>
      <c r="ALU20" s="157" t="s">
        <v>82</v>
      </c>
      <c r="ALV20" s="85" t="str">
        <f>VLOOKUP(ALU20,Information!$A$2:$H$1000,2,FALSE)</f>
        <v>unknown</v>
      </c>
      <c r="ALW20" s="67" t="str">
        <f>VLOOKUP(ALU20,Information!$A$2:$H$1000,3,FALSE)</f>
        <v>Acropora</v>
      </c>
      <c r="ALX20" s="158">
        <v>50</v>
      </c>
      <c r="ALY20" s="158">
        <v>85</v>
      </c>
      <c r="ALZ20" s="158">
        <v>10</v>
      </c>
      <c r="AMA20" s="159"/>
      <c r="AMB20" s="158">
        <v>5</v>
      </c>
      <c r="AMC20" s="158">
        <v>100</v>
      </c>
      <c r="AMD20" s="159"/>
      <c r="AME20" s="159"/>
      <c r="AMF20" s="160"/>
      <c r="AMG20" s="157" t="s">
        <v>298</v>
      </c>
      <c r="AMH20" s="85" t="str">
        <f>VLOOKUP(AMG20,Information!$A$2:$H$1000,2,FALSE)</f>
        <v>unknown</v>
      </c>
      <c r="AMI20" s="67" t="str">
        <f>VLOOKUP(AMG20,Information!$A$2:$H$1000,3,FALSE)</f>
        <v>Porites</v>
      </c>
      <c r="AMJ20" s="158">
        <v>50</v>
      </c>
      <c r="AMK20" s="158">
        <v>20</v>
      </c>
      <c r="AML20" s="158">
        <v>80</v>
      </c>
      <c r="AMM20" s="159"/>
      <c r="AMN20" s="159"/>
      <c r="AMO20" s="158">
        <v>100</v>
      </c>
      <c r="AMP20" s="159"/>
      <c r="AMQ20" s="159"/>
      <c r="AMR20" s="160"/>
      <c r="AMS20" s="157" t="s">
        <v>298</v>
      </c>
      <c r="AMT20" s="85" t="str">
        <f>VLOOKUP(AMS20,Information!$A$2:$H$1000,2,FALSE)</f>
        <v>unknown</v>
      </c>
      <c r="AMU20" s="67" t="str">
        <f>VLOOKUP(AMS20,Information!$A$2:$H$1000,3,FALSE)</f>
        <v>Porites</v>
      </c>
      <c r="AMV20" s="158">
        <v>15</v>
      </c>
      <c r="AMW20" s="158">
        <v>50</v>
      </c>
      <c r="AMX20" s="158">
        <v>50</v>
      </c>
      <c r="AMY20" s="159"/>
      <c r="AMZ20" s="159"/>
      <c r="ANA20" s="158">
        <v>100</v>
      </c>
      <c r="ANB20" s="159"/>
      <c r="ANC20" s="159"/>
      <c r="AND20" s="160"/>
      <c r="ANE20" s="157" t="s">
        <v>205</v>
      </c>
      <c r="ANF20" s="85" t="str">
        <f>VLOOKUP(ANE20,Information!$A$2:$H$1000,2,FALSE)</f>
        <v>unknown</v>
      </c>
      <c r="ANG20" s="67" t="str">
        <f>VLOOKUP(ANE20,Information!$A$2:$H$1000,3,FALSE)</f>
        <v>Favites</v>
      </c>
      <c r="ANH20" s="158">
        <v>15</v>
      </c>
      <c r="ANI20" s="158">
        <v>90</v>
      </c>
      <c r="ANJ20" s="158">
        <v>10</v>
      </c>
      <c r="ANK20" s="159"/>
      <c r="ANL20" s="159"/>
      <c r="ANM20" s="158">
        <v>100</v>
      </c>
      <c r="ANN20" s="164">
        <v>2</v>
      </c>
      <c r="ANO20" s="165" t="s">
        <v>3768</v>
      </c>
      <c r="ANP20" s="160"/>
      <c r="ANQ20" s="84"/>
      <c r="ANR20" s="41" t="e">
        <f>VLOOKUP(ANQ20,Information!$A$2:$H$1000,2,FALSE)</f>
        <v>#N/A</v>
      </c>
      <c r="ANS20" t="e">
        <f>VLOOKUP(ANQ20,Information!$A$2:$H$1000,3,FALSE)</f>
        <v>#N/A</v>
      </c>
      <c r="ANY20">
        <f t="shared" si="94"/>
        <v>0</v>
      </c>
      <c r="AOC20" s="157" t="s">
        <v>82</v>
      </c>
      <c r="AOD20" s="85" t="str">
        <f>VLOOKUP(AOC20,Information!$A$2:$H$1000,2,FALSE)</f>
        <v>unknown</v>
      </c>
      <c r="AOE20" s="67" t="str">
        <f>VLOOKUP(AOC20,Information!$A$2:$H$1000,3,FALSE)</f>
        <v>Acropora</v>
      </c>
      <c r="AOF20" s="158">
        <v>10</v>
      </c>
      <c r="AOG20" s="158">
        <v>100</v>
      </c>
      <c r="AOH20" s="159"/>
      <c r="AOI20" s="159"/>
      <c r="AOJ20" s="159"/>
      <c r="AOK20" s="158">
        <v>100</v>
      </c>
      <c r="AOL20" s="159"/>
      <c r="AOM20" s="159"/>
      <c r="AON20" s="160"/>
      <c r="AOO20" s="84"/>
      <c r="AOP20" s="41" t="e">
        <f>VLOOKUP(AOO20,Information!$A$2:$H$1000,2,FALSE)</f>
        <v>#N/A</v>
      </c>
      <c r="AOQ20" t="e">
        <f>VLOOKUP(AOO20,Information!$A$2:$H$1000,3,FALSE)</f>
        <v>#N/A</v>
      </c>
      <c r="AOW20">
        <f t="shared" si="84"/>
        <v>0</v>
      </c>
      <c r="APA20" s="84" t="s">
        <v>205</v>
      </c>
      <c r="APB20" s="85" t="str">
        <f>VLOOKUP(APA20,Information!$A$2:$H$1000,2,FALSE)</f>
        <v>unknown</v>
      </c>
      <c r="APC20" s="67" t="str">
        <f>VLOOKUP(APA20,Information!$A$2:$H$1000,3,FALSE)</f>
        <v>Favites</v>
      </c>
      <c r="APD20" s="41">
        <v>35</v>
      </c>
      <c r="APE20" s="41">
        <v>90</v>
      </c>
      <c r="APF20" s="41">
        <v>10</v>
      </c>
      <c r="API20">
        <f t="shared" si="85"/>
        <v>100</v>
      </c>
      <c r="APM20" s="84"/>
      <c r="APN20" s="41" t="e">
        <f>VLOOKUP(APM20,Information!$A$2:$H$1000,2,FALSE)</f>
        <v>#N/A</v>
      </c>
      <c r="APO20" t="e">
        <f>VLOOKUP(APM20,Information!$A$2:$H$1000,3,FALSE)</f>
        <v>#N/A</v>
      </c>
      <c r="APU20">
        <f t="shared" si="86"/>
        <v>0</v>
      </c>
      <c r="APY20" s="84"/>
      <c r="APZ20" s="41" t="e">
        <f>VLOOKUP(APY20,Information!$A$2:$H$1000,2,FALSE)</f>
        <v>#N/A</v>
      </c>
      <c r="AQA20" t="e">
        <f>VLOOKUP(APY20,Information!$A$2:$H$1000,3,FALSE)</f>
        <v>#N/A</v>
      </c>
      <c r="AQG20">
        <f t="shared" si="87"/>
        <v>0</v>
      </c>
      <c r="AQK20" s="84"/>
      <c r="AQL20" s="41" t="e">
        <f>VLOOKUP(AQK20,Information!$A$2:$H$1000,2,FALSE)</f>
        <v>#N/A</v>
      </c>
      <c r="AQM20" t="e">
        <f>VLOOKUP(AQK20,Information!$A$2:$H$1000,3,FALSE)</f>
        <v>#N/A</v>
      </c>
      <c r="AQS20">
        <f t="shared" si="88"/>
        <v>0</v>
      </c>
      <c r="AQW20" s="84"/>
      <c r="AQX20" s="41" t="e">
        <f>VLOOKUP(AQW20,Information!$A$2:$H$1000,2,FALSE)</f>
        <v>#N/A</v>
      </c>
      <c r="AQY20" t="e">
        <f>VLOOKUP(AQW20,Information!$A$2:$H$1000,3,FALSE)</f>
        <v>#N/A</v>
      </c>
      <c r="ARE20">
        <f t="shared" si="89"/>
        <v>0</v>
      </c>
      <c r="ARI20" s="84"/>
      <c r="ARJ20" s="41" t="e">
        <f>VLOOKUP(ARI20,Information!$A$2:$H$1000,2,FALSE)</f>
        <v>#N/A</v>
      </c>
      <c r="ARK20" t="e">
        <f>VLOOKUP(ARI20,Information!$A$2:$H$1000,3,FALSE)</f>
        <v>#N/A</v>
      </c>
      <c r="ARQ20">
        <f t="shared" si="90"/>
        <v>0</v>
      </c>
      <c r="ARU20" s="84"/>
      <c r="ARV20" s="41" t="e">
        <f>VLOOKUP(ARU20,Information!$A$2:$H$1000,2,FALSE)</f>
        <v>#N/A</v>
      </c>
      <c r="ARW20" t="e">
        <f>VLOOKUP(ARU20,Information!$A$2:$H$1000,3,FALSE)</f>
        <v>#N/A</v>
      </c>
      <c r="ASC20">
        <f t="shared" si="91"/>
        <v>0</v>
      </c>
      <c r="ASG20" s="84" t="s">
        <v>82</v>
      </c>
      <c r="ASH20" s="85" t="str">
        <f>VLOOKUP(ASG20,Information!$A$2:$H$1000,2,FALSE)</f>
        <v>unknown</v>
      </c>
      <c r="ASI20" s="67" t="str">
        <f>VLOOKUP(ASG20,Information!$A$2:$H$1000,3,FALSE)</f>
        <v>Acropora</v>
      </c>
      <c r="ASJ20" s="41">
        <v>25</v>
      </c>
      <c r="ASK20" s="41">
        <v>95</v>
      </c>
      <c r="ASL20" s="41">
        <v>5</v>
      </c>
      <c r="ASO20">
        <f t="shared" si="92"/>
        <v>100</v>
      </c>
      <c r="ASS20" s="84"/>
      <c r="AST20" s="41" t="e">
        <f>VLOOKUP(ASS20,Information!$A$2:$H$1000,2,FALSE)</f>
        <v>#N/A</v>
      </c>
      <c r="ASU20" t="e">
        <f>VLOOKUP(ASS20,Information!$A$2:$H$1000,3,FALSE)</f>
        <v>#N/A</v>
      </c>
      <c r="ATA20">
        <f t="shared" si="93"/>
        <v>0</v>
      </c>
    </row>
    <row r="21" spans="1:1197" ht="15.75" customHeight="1">
      <c r="A21" s="84"/>
      <c r="B21" s="41" t="e">
        <f>VLOOKUP(A21,Information!$A$2:$H$1000,2,FALSE)</f>
        <v>#N/A</v>
      </c>
      <c r="C21" t="e">
        <f>VLOOKUP(A21,Information!$A$2:$H$1000,3,FALSE)</f>
        <v>#N/A</v>
      </c>
      <c r="I21">
        <f t="shared" si="0"/>
        <v>0</v>
      </c>
      <c r="M21" s="84"/>
      <c r="N21" s="41" t="e">
        <f>VLOOKUP(M21,Information!$A$2:$H$1000,2,FALSE)</f>
        <v>#N/A</v>
      </c>
      <c r="O21" t="e">
        <f>VLOOKUP(M21,Information!$A$2:$H$1000,3,FALSE)</f>
        <v>#N/A</v>
      </c>
      <c r="U21">
        <f t="shared" si="1"/>
        <v>0</v>
      </c>
      <c r="Y21" s="84"/>
      <c r="Z21" s="41" t="e">
        <f>VLOOKUP(Y21,Information!$A$2:$H$1000,2,FALSE)</f>
        <v>#N/A</v>
      </c>
      <c r="AA21" t="e">
        <f>VLOOKUP(Y21,Information!$A$2:$H$1000,3,FALSE)</f>
        <v>#N/A</v>
      </c>
      <c r="AG21">
        <f t="shared" si="2"/>
        <v>0</v>
      </c>
      <c r="AK21" s="84"/>
      <c r="AL21" s="41" t="e">
        <f>VLOOKUP(AK21,Information!$A$2:$H$1000,2,FALSE)</f>
        <v>#N/A</v>
      </c>
      <c r="AM21" t="e">
        <f>VLOOKUP(AK21,Information!$A$2:$H$1000,3,FALSE)</f>
        <v>#N/A</v>
      </c>
      <c r="AS21">
        <f t="shared" si="3"/>
        <v>0</v>
      </c>
      <c r="AW21" s="84"/>
      <c r="AX21" s="41" t="e">
        <f>VLOOKUP(AW21,Information!$A$2:$H$1000,2,FALSE)</f>
        <v>#N/A</v>
      </c>
      <c r="AY21" t="e">
        <f>VLOOKUP(AW21,Information!$A$2:$H$1000,3,FALSE)</f>
        <v>#N/A</v>
      </c>
      <c r="BE21">
        <f t="shared" si="4"/>
        <v>0</v>
      </c>
      <c r="BI21" s="84"/>
      <c r="BJ21" s="41" t="e">
        <f>VLOOKUP(BI21,Information!$A$2:$H$1000,2,FALSE)</f>
        <v>#N/A</v>
      </c>
      <c r="BK21" t="e">
        <f>VLOOKUP(BI21,Information!$A$2:$H$1000,3,FALSE)</f>
        <v>#N/A</v>
      </c>
      <c r="BQ21">
        <f t="shared" si="5"/>
        <v>0</v>
      </c>
      <c r="BU21" s="84"/>
      <c r="BV21" s="41" t="e">
        <f>VLOOKUP(BU21,Information!$A$2:$H$1000,2,FALSE)</f>
        <v>#N/A</v>
      </c>
      <c r="BW21" t="e">
        <f>VLOOKUP(BU21,Information!$A$2:$H$1000,3,FALSE)</f>
        <v>#N/A</v>
      </c>
      <c r="CC21">
        <f t="shared" si="6"/>
        <v>0</v>
      </c>
      <c r="CG21" s="84"/>
      <c r="CH21" s="41" t="e">
        <f>VLOOKUP(CG21,Information!$A$2:$H$1000,2,FALSE)</f>
        <v>#N/A</v>
      </c>
      <c r="CI21" t="e">
        <f>VLOOKUP(CG21,Information!$A$2:$H$1000,3,FALSE)</f>
        <v>#N/A</v>
      </c>
      <c r="CO21">
        <f t="shared" si="7"/>
        <v>0</v>
      </c>
      <c r="CS21" s="84"/>
      <c r="CT21" s="41" t="e">
        <f>VLOOKUP(CS21,Information!$A$2:$H$1000,2,FALSE)</f>
        <v>#N/A</v>
      </c>
      <c r="CU21" t="e">
        <f>VLOOKUP(CS21,Information!$A$2:$H$1000,3,FALSE)</f>
        <v>#N/A</v>
      </c>
      <c r="DA21">
        <f t="shared" si="8"/>
        <v>0</v>
      </c>
      <c r="DE21" s="84"/>
      <c r="DF21" s="41" t="e">
        <f>VLOOKUP(DE21,Information!$A$2:$H$1000,2,FALSE)</f>
        <v>#N/A</v>
      </c>
      <c r="DG21" t="e">
        <f>VLOOKUP(DE21,Information!$A$2:$H$1000,3,FALSE)</f>
        <v>#N/A</v>
      </c>
      <c r="DM21">
        <f t="shared" si="9"/>
        <v>0</v>
      </c>
      <c r="DQ21" s="84"/>
      <c r="DR21" s="41" t="e">
        <f>VLOOKUP(DQ21,Information!$A$2:$H$1000,2,FALSE)</f>
        <v>#N/A</v>
      </c>
      <c r="DS21" t="e">
        <f>VLOOKUP(DQ21,Information!$A$2:$H$1000,3,FALSE)</f>
        <v>#N/A</v>
      </c>
      <c r="DY21">
        <f t="shared" si="10"/>
        <v>0</v>
      </c>
      <c r="EC21" s="84"/>
      <c r="ED21" s="41" t="e">
        <f>VLOOKUP(EC21,Information!$A$2:$H$1000,2,FALSE)</f>
        <v>#N/A</v>
      </c>
      <c r="EE21" t="e">
        <f>VLOOKUP(EC21,Information!$A$2:$H$1000,3,FALSE)</f>
        <v>#N/A</v>
      </c>
      <c r="EK21">
        <f t="shared" si="11"/>
        <v>0</v>
      </c>
      <c r="EO21" s="84"/>
      <c r="EP21" s="41" t="e">
        <f>VLOOKUP(EO21,Information!$A$2:$H$1000,2,FALSE)</f>
        <v>#N/A</v>
      </c>
      <c r="EQ21" t="e">
        <f>VLOOKUP(EO21,Information!$A$2:$H$1000,3,FALSE)</f>
        <v>#N/A</v>
      </c>
      <c r="EW21">
        <f t="shared" si="12"/>
        <v>0</v>
      </c>
      <c r="FA21" s="84"/>
      <c r="FB21" s="41" t="e">
        <f>VLOOKUP(FA21,Information!$A$2:$H$1000,2,FALSE)</f>
        <v>#N/A</v>
      </c>
      <c r="FC21" t="e">
        <f>VLOOKUP(FA21,Information!$A$2:$H$1000,3,FALSE)</f>
        <v>#N/A</v>
      </c>
      <c r="FI21">
        <f t="shared" si="13"/>
        <v>0</v>
      </c>
      <c r="FM21" s="84"/>
      <c r="FN21" s="41" t="e">
        <f>VLOOKUP(FM21,Information!$A$2:$H$1000,2,FALSE)</f>
        <v>#N/A</v>
      </c>
      <c r="FO21" t="e">
        <f>VLOOKUP(FM21,Information!$A$2:$H$1000,3,FALSE)</f>
        <v>#N/A</v>
      </c>
      <c r="FU21">
        <f t="shared" si="14"/>
        <v>0</v>
      </c>
      <c r="FY21" s="84"/>
      <c r="FZ21" s="41" t="e">
        <f>VLOOKUP(FY21,Information!$A$2:$H$1000,2,FALSE)</f>
        <v>#N/A</v>
      </c>
      <c r="GA21" t="e">
        <f>VLOOKUP(FY21,Information!$A$2:$H$1000,3,FALSE)</f>
        <v>#N/A</v>
      </c>
      <c r="GG21">
        <f t="shared" si="15"/>
        <v>0</v>
      </c>
      <c r="GK21" s="84"/>
      <c r="GL21" s="41" t="e">
        <f>VLOOKUP(GK21,Information!$A$2:$H$1000,2,FALSE)</f>
        <v>#N/A</v>
      </c>
      <c r="GM21" t="e">
        <f>VLOOKUP(GK21,Information!$A$2:$H$1000,3,FALSE)</f>
        <v>#N/A</v>
      </c>
      <c r="GS21">
        <f t="shared" si="16"/>
        <v>0</v>
      </c>
      <c r="GW21" s="84"/>
      <c r="GX21" s="41" t="e">
        <f>VLOOKUP(GW21,Information!$A$2:$H$1000,2,FALSE)</f>
        <v>#N/A</v>
      </c>
      <c r="GY21" t="e">
        <f>VLOOKUP(GW21,Information!$A$2:$H$1000,3,FALSE)</f>
        <v>#N/A</v>
      </c>
      <c r="HE21">
        <f t="shared" si="17"/>
        <v>0</v>
      </c>
      <c r="HI21" s="84"/>
      <c r="HJ21" s="41" t="e">
        <f>VLOOKUP(HI21,Information!$A$2:$H$1000,2,FALSE)</f>
        <v>#N/A</v>
      </c>
      <c r="HK21" t="e">
        <f>VLOOKUP(HI21,Information!$A$2:$H$1000,3,FALSE)</f>
        <v>#N/A</v>
      </c>
      <c r="HQ21">
        <f t="shared" si="18"/>
        <v>0</v>
      </c>
      <c r="HU21" s="84"/>
      <c r="HV21" s="41" t="e">
        <f>VLOOKUP(HU21,Information!$A$2:$H$1000,2,FALSE)</f>
        <v>#N/A</v>
      </c>
      <c r="HW21" t="e">
        <f>VLOOKUP(HU21,Information!$A$2:$H$1000,3,FALSE)</f>
        <v>#N/A</v>
      </c>
      <c r="IC21">
        <f t="shared" si="19"/>
        <v>0</v>
      </c>
      <c r="IG21" s="84"/>
      <c r="IH21" s="41" t="e">
        <f>VLOOKUP(IG21,Information!$A$2:$H$1000,2,FALSE)</f>
        <v>#N/A</v>
      </c>
      <c r="II21" t="e">
        <f>VLOOKUP(IG21,Information!$A$2:$H$1000,3,FALSE)</f>
        <v>#N/A</v>
      </c>
      <c r="IO21">
        <f t="shared" si="20"/>
        <v>0</v>
      </c>
      <c r="IS21" s="84"/>
      <c r="IT21" s="41" t="e">
        <f>VLOOKUP(IS21,Information!$A$2:$H$1000,2,FALSE)</f>
        <v>#N/A</v>
      </c>
      <c r="IU21" t="e">
        <f>VLOOKUP(IS21,Information!$A$2:$H$1000,3,FALSE)</f>
        <v>#N/A</v>
      </c>
      <c r="JA21">
        <f t="shared" si="21"/>
        <v>0</v>
      </c>
      <c r="JE21" s="84"/>
      <c r="JF21" s="41" t="e">
        <f>VLOOKUP(JE21,Information!$A$2:$H$1000,2,FALSE)</f>
        <v>#N/A</v>
      </c>
      <c r="JG21" t="e">
        <f>VLOOKUP(JE21,Information!$A$2:$H$1000,3,FALSE)</f>
        <v>#N/A</v>
      </c>
      <c r="JM21">
        <f t="shared" si="22"/>
        <v>0</v>
      </c>
      <c r="JQ21" s="84"/>
      <c r="JR21" s="41" t="e">
        <f>VLOOKUP(JQ21,Information!$A$2:$H$1000,2,FALSE)</f>
        <v>#N/A</v>
      </c>
      <c r="JS21" t="e">
        <f>VLOOKUP(JQ21,Information!$A$2:$H$1000,3,FALSE)</f>
        <v>#N/A</v>
      </c>
      <c r="JY21">
        <f t="shared" si="23"/>
        <v>0</v>
      </c>
      <c r="KC21" s="84"/>
      <c r="KD21" s="41" t="e">
        <f>VLOOKUP(KC21,Information!$A$2:$H$1000,2,FALSE)</f>
        <v>#N/A</v>
      </c>
      <c r="KE21" t="e">
        <f>VLOOKUP(KC21,Information!$A$2:$H$1000,3,FALSE)</f>
        <v>#N/A</v>
      </c>
      <c r="KK21">
        <f t="shared" si="24"/>
        <v>0</v>
      </c>
      <c r="KO21" s="84"/>
      <c r="KP21" s="41" t="e">
        <f>VLOOKUP(KO21,Information!$A$2:$H$1000,2,FALSE)</f>
        <v>#N/A</v>
      </c>
      <c r="KQ21" t="e">
        <f>VLOOKUP(KO21,Information!$A$2:$H$1000,3,FALSE)</f>
        <v>#N/A</v>
      </c>
      <c r="KW21">
        <f t="shared" si="25"/>
        <v>0</v>
      </c>
      <c r="LA21" s="84"/>
      <c r="LB21" s="41" t="e">
        <f>VLOOKUP(LA21,Information!$A$2:$H$1000,2,FALSE)</f>
        <v>#N/A</v>
      </c>
      <c r="LC21" t="e">
        <f>VLOOKUP(LA21,Information!$A$2:$H$1000,3,FALSE)</f>
        <v>#N/A</v>
      </c>
      <c r="LI21">
        <f t="shared" si="26"/>
        <v>0</v>
      </c>
      <c r="LM21" s="84"/>
      <c r="LN21" s="41" t="e">
        <f>VLOOKUP(LM21,Information!$A$2:$H$1000,2,FALSE)</f>
        <v>#N/A</v>
      </c>
      <c r="LO21" t="e">
        <f>VLOOKUP(LM21,Information!$A$2:$H$1000,3,FALSE)</f>
        <v>#N/A</v>
      </c>
      <c r="LU21">
        <f t="shared" si="27"/>
        <v>0</v>
      </c>
      <c r="LY21" s="84"/>
      <c r="LZ21" s="41" t="e">
        <f>VLOOKUP(LY21,Information!$A$2:$H$1000,2,FALSE)</f>
        <v>#N/A</v>
      </c>
      <c r="MA21" t="e">
        <f>VLOOKUP(LY21,Information!$A$2:$H$1000,3,FALSE)</f>
        <v>#N/A</v>
      </c>
      <c r="MG21">
        <f t="shared" si="28"/>
        <v>0</v>
      </c>
      <c r="MK21" s="84"/>
      <c r="ML21" s="41" t="e">
        <f>VLOOKUP(MK21,Information!$A$2:$H$1000,2,FALSE)</f>
        <v>#N/A</v>
      </c>
      <c r="MM21" t="e">
        <f>VLOOKUP(MK21,Information!$A$2:$H$1000,3,FALSE)</f>
        <v>#N/A</v>
      </c>
      <c r="MS21">
        <f t="shared" si="29"/>
        <v>0</v>
      </c>
      <c r="MW21" s="84"/>
      <c r="MX21" s="41" t="e">
        <f>VLOOKUP(MW21,Information!$A$2:$H$1000,2,FALSE)</f>
        <v>#N/A</v>
      </c>
      <c r="MY21" t="e">
        <f>VLOOKUP(MW21,Information!$A$2:$H$1000,3,FALSE)</f>
        <v>#N/A</v>
      </c>
      <c r="NE21">
        <f t="shared" si="30"/>
        <v>0</v>
      </c>
      <c r="NI21" s="84"/>
      <c r="NJ21" s="41" t="e">
        <f>VLOOKUP(NI21,Information!$A$2:$H$1000,2,FALSE)</f>
        <v>#N/A</v>
      </c>
      <c r="NK21" t="e">
        <f>VLOOKUP(NI21,Information!$A$2:$H$1000,3,FALSE)</f>
        <v>#N/A</v>
      </c>
      <c r="NQ21">
        <f t="shared" si="31"/>
        <v>0</v>
      </c>
      <c r="NU21" s="84"/>
      <c r="NV21" s="41" t="e">
        <f>VLOOKUP(NU21,Information!$A$2:$H$1000,2,FALSE)</f>
        <v>#N/A</v>
      </c>
      <c r="NW21" t="e">
        <f>VLOOKUP(NU21,Information!$A$2:$H$1000,3,FALSE)</f>
        <v>#N/A</v>
      </c>
      <c r="OC21">
        <f t="shared" si="32"/>
        <v>0</v>
      </c>
      <c r="OG21" s="84"/>
      <c r="OH21" s="41" t="e">
        <f>VLOOKUP(OG21,Information!$A$2:$H$1000,2,FALSE)</f>
        <v>#N/A</v>
      </c>
      <c r="OI21" t="e">
        <f>VLOOKUP(OG21,Information!$A$2:$H$1000,3,FALSE)</f>
        <v>#N/A</v>
      </c>
      <c r="OO21">
        <f t="shared" si="33"/>
        <v>0</v>
      </c>
      <c r="OS21" s="84"/>
      <c r="OT21" s="41" t="e">
        <f>VLOOKUP(OS21,Information!$A$2:$H$1000,2,FALSE)</f>
        <v>#N/A</v>
      </c>
      <c r="OU21" t="e">
        <f>VLOOKUP(OS21,Information!$A$2:$H$1000,3,FALSE)</f>
        <v>#N/A</v>
      </c>
      <c r="PA21">
        <f t="shared" si="34"/>
        <v>0</v>
      </c>
      <c r="PE21" s="84"/>
      <c r="PF21" s="41" t="e">
        <f>VLOOKUP(PE21,Information!$A$2:$H$1000,2,FALSE)</f>
        <v>#N/A</v>
      </c>
      <c r="PG21" t="e">
        <f>VLOOKUP(PE21,Information!$A$2:$H$1000,3,FALSE)</f>
        <v>#N/A</v>
      </c>
      <c r="PM21">
        <f t="shared" si="35"/>
        <v>0</v>
      </c>
      <c r="PQ21" s="84"/>
      <c r="PR21" s="41" t="e">
        <f>VLOOKUP(PQ21,Information!$A$2:$H$1000,2,FALSE)</f>
        <v>#N/A</v>
      </c>
      <c r="PS21" t="e">
        <f>VLOOKUP(PQ21,Information!$A$2:$H$1000,3,FALSE)</f>
        <v>#N/A</v>
      </c>
      <c r="PY21">
        <f t="shared" si="36"/>
        <v>0</v>
      </c>
      <c r="QC21" s="84"/>
      <c r="QD21" s="41" t="e">
        <f>VLOOKUP(QC21,Information!$A$2:$H$1000,2,FALSE)</f>
        <v>#N/A</v>
      </c>
      <c r="QE21" t="e">
        <f>VLOOKUP(QC21,Information!$A$2:$H$1000,3,FALSE)</f>
        <v>#N/A</v>
      </c>
      <c r="QK21">
        <f t="shared" si="37"/>
        <v>0</v>
      </c>
      <c r="QO21" s="84"/>
      <c r="QP21" s="41" t="e">
        <f>VLOOKUP(QO21,Information!$A$2:$H$1000,2,FALSE)</f>
        <v>#N/A</v>
      </c>
      <c r="QQ21" t="e">
        <f>VLOOKUP(QO21,Information!$A$2:$H$1000,3,FALSE)</f>
        <v>#N/A</v>
      </c>
      <c r="QW21">
        <f t="shared" si="38"/>
        <v>0</v>
      </c>
      <c r="RA21" s="84"/>
      <c r="RB21" s="41" t="e">
        <f>VLOOKUP(RA21,Information!$A$2:$H$1000,2,FALSE)</f>
        <v>#N/A</v>
      </c>
      <c r="RC21" t="e">
        <f>VLOOKUP(RA21,Information!$A$2:$H$1000,3,FALSE)</f>
        <v>#N/A</v>
      </c>
      <c r="RI21">
        <f t="shared" si="39"/>
        <v>0</v>
      </c>
      <c r="RM21" s="84"/>
      <c r="RN21" s="41" t="e">
        <f>VLOOKUP(RM21,Information!$A$2:$H$1000,2,FALSE)</f>
        <v>#N/A</v>
      </c>
      <c r="RO21" t="e">
        <f>VLOOKUP(RM21,Information!$A$2:$H$1000,3,FALSE)</f>
        <v>#N/A</v>
      </c>
      <c r="RU21">
        <f t="shared" si="40"/>
        <v>0</v>
      </c>
      <c r="RY21" s="84"/>
      <c r="RZ21" s="41" t="e">
        <f>VLOOKUP(RY21,Information!$A$2:$H$1000,2,FALSE)</f>
        <v>#N/A</v>
      </c>
      <c r="SA21" t="e">
        <f>VLOOKUP(RY21,Information!$A$2:$H$1000,3,FALSE)</f>
        <v>#N/A</v>
      </c>
      <c r="SG21">
        <f t="shared" si="41"/>
        <v>0</v>
      </c>
      <c r="SK21" s="84"/>
      <c r="SL21" s="41" t="e">
        <f>VLOOKUP(SK21,Information!$A$2:$H$1000,2,FALSE)</f>
        <v>#N/A</v>
      </c>
      <c r="SM21" t="e">
        <f>VLOOKUP(SK21,Information!$A$2:$H$1000,3,FALSE)</f>
        <v>#N/A</v>
      </c>
      <c r="SS21">
        <f t="shared" si="42"/>
        <v>0</v>
      </c>
      <c r="SW21" s="84"/>
      <c r="SX21" s="41" t="e">
        <f>VLOOKUP(SW21,Information!$A$2:$H$1000,2,FALSE)</f>
        <v>#N/A</v>
      </c>
      <c r="SY21" t="e">
        <f>VLOOKUP(SW21,Information!$A$2:$H$1000,3,FALSE)</f>
        <v>#N/A</v>
      </c>
      <c r="TE21">
        <f t="shared" si="43"/>
        <v>0</v>
      </c>
      <c r="TI21" s="84"/>
      <c r="TJ21" s="41" t="e">
        <f>VLOOKUP(TI21,Information!$A$2:$H$1000,2,FALSE)</f>
        <v>#N/A</v>
      </c>
      <c r="TK21" t="e">
        <f>VLOOKUP(TI21,Information!$A$2:$H$1000,3,FALSE)</f>
        <v>#N/A</v>
      </c>
      <c r="TQ21">
        <f t="shared" si="44"/>
        <v>0</v>
      </c>
      <c r="TU21" s="84"/>
      <c r="TV21" s="41" t="e">
        <f>VLOOKUP(TU21,Information!$A$2:$H$1000,2,FALSE)</f>
        <v>#N/A</v>
      </c>
      <c r="TW21" t="e">
        <f>VLOOKUP(TU21,Information!$A$2:$H$1000,3,FALSE)</f>
        <v>#N/A</v>
      </c>
      <c r="UC21">
        <f t="shared" si="45"/>
        <v>0</v>
      </c>
      <c r="UG21" s="84"/>
      <c r="UH21" s="41" t="e">
        <f>VLOOKUP(UG21,Information!$A$2:$H$1000,2,FALSE)</f>
        <v>#N/A</v>
      </c>
      <c r="UI21" t="e">
        <f>VLOOKUP(UG21,Information!$A$2:$H$1000,3,FALSE)</f>
        <v>#N/A</v>
      </c>
      <c r="UO21">
        <f t="shared" si="46"/>
        <v>0</v>
      </c>
      <c r="US21" s="84"/>
      <c r="UT21" s="41" t="e">
        <f>VLOOKUP(US21,Information!$A$2:$H$1000,2,FALSE)</f>
        <v>#N/A</v>
      </c>
      <c r="UU21" t="e">
        <f>VLOOKUP(US21,Information!$A$2:$H$1000,3,FALSE)</f>
        <v>#N/A</v>
      </c>
      <c r="VA21">
        <f t="shared" si="47"/>
        <v>0</v>
      </c>
      <c r="VE21" s="84"/>
      <c r="VF21" s="41" t="e">
        <f>VLOOKUP(VE21,Information!$A$2:$H$1000,2,FALSE)</f>
        <v>#N/A</v>
      </c>
      <c r="VG21" t="e">
        <f>VLOOKUP(VE21,Information!$A$2:$H$1000,3,FALSE)</f>
        <v>#N/A</v>
      </c>
      <c r="VM21">
        <f t="shared" si="48"/>
        <v>0</v>
      </c>
      <c r="VQ21" s="84"/>
      <c r="VR21" s="41" t="e">
        <f>VLOOKUP(VQ21,Information!$A$2:$H$1000,2,FALSE)</f>
        <v>#N/A</v>
      </c>
      <c r="VS21" t="e">
        <f>VLOOKUP(VQ21,Information!$A$2:$H$1000,3,FALSE)</f>
        <v>#N/A</v>
      </c>
      <c r="VY21">
        <f t="shared" si="49"/>
        <v>0</v>
      </c>
      <c r="WC21" s="84"/>
      <c r="WD21" s="41" t="e">
        <f>VLOOKUP(WC21,Information!$A$2:$H$1000,2,FALSE)</f>
        <v>#N/A</v>
      </c>
      <c r="WE21" t="e">
        <f>VLOOKUP(WC21,Information!$A$2:$H$1000,3,FALSE)</f>
        <v>#N/A</v>
      </c>
      <c r="WK21">
        <f t="shared" si="50"/>
        <v>0</v>
      </c>
      <c r="WO21" s="84"/>
      <c r="WP21" s="41" t="e">
        <f>VLOOKUP(WO21,Information!$A$2:$H$1000,2,FALSE)</f>
        <v>#N/A</v>
      </c>
      <c r="WQ21" t="e">
        <f>VLOOKUP(WO21,Information!$A$2:$H$1000,3,FALSE)</f>
        <v>#N/A</v>
      </c>
      <c r="WW21">
        <f t="shared" si="51"/>
        <v>0</v>
      </c>
      <c r="XA21" s="84"/>
      <c r="XB21" s="41" t="e">
        <f>VLOOKUP(XA21,Information!$A$2:$H$1000,2,FALSE)</f>
        <v>#N/A</v>
      </c>
      <c r="XC21" t="e">
        <f>VLOOKUP(XA21,Information!$A$2:$H$1000,3,FALSE)</f>
        <v>#N/A</v>
      </c>
      <c r="XI21">
        <f t="shared" si="52"/>
        <v>0</v>
      </c>
      <c r="XM21" s="84"/>
      <c r="XN21" s="41" t="e">
        <f>VLOOKUP(XM21,Information!$A$2:$H$1000,2,FALSE)</f>
        <v>#N/A</v>
      </c>
      <c r="XO21" t="e">
        <f>VLOOKUP(XM21,Information!$A$2:$H$1000,3,FALSE)</f>
        <v>#N/A</v>
      </c>
      <c r="XU21">
        <f t="shared" si="53"/>
        <v>0</v>
      </c>
      <c r="XY21" s="84"/>
      <c r="XZ21" s="41" t="e">
        <f>VLOOKUP(XY21,Information!$A$2:$H$1000,2,FALSE)</f>
        <v>#N/A</v>
      </c>
      <c r="YA21" t="e">
        <f>VLOOKUP(XY21,Information!$A$2:$H$1000,3,FALSE)</f>
        <v>#N/A</v>
      </c>
      <c r="YG21">
        <f t="shared" si="54"/>
        <v>0</v>
      </c>
      <c r="YK21" s="84"/>
      <c r="YL21" s="41" t="e">
        <f>VLOOKUP(YK21,Information!$A$2:$H$1000,2,FALSE)</f>
        <v>#N/A</v>
      </c>
      <c r="YM21" t="e">
        <f>VLOOKUP(YK21,Information!$A$2:$H$1000,3,FALSE)</f>
        <v>#N/A</v>
      </c>
      <c r="YS21">
        <f t="shared" si="55"/>
        <v>0</v>
      </c>
      <c r="YW21" s="84"/>
      <c r="YX21" s="41" t="e">
        <f>VLOOKUP(YW21,Information!$A$2:$H$1000,2,FALSE)</f>
        <v>#N/A</v>
      </c>
      <c r="YY21" t="e">
        <f>VLOOKUP(YW21,Information!$A$2:$H$1000,3,FALSE)</f>
        <v>#N/A</v>
      </c>
      <c r="ZE21">
        <f t="shared" si="56"/>
        <v>0</v>
      </c>
      <c r="ZI21" s="84"/>
      <c r="ZJ21" s="41" t="e">
        <f>VLOOKUP(ZI21,Information!$A$2:$H$1000,2,FALSE)</f>
        <v>#N/A</v>
      </c>
      <c r="ZK21" t="e">
        <f>VLOOKUP(ZI21,Information!$A$2:$H$1000,3,FALSE)</f>
        <v>#N/A</v>
      </c>
      <c r="ZQ21">
        <f t="shared" si="57"/>
        <v>0</v>
      </c>
      <c r="ZU21" s="84"/>
      <c r="ZV21" s="41" t="e">
        <f>VLOOKUP(ZU21,Information!$A$2:$H$1000,2,FALSE)</f>
        <v>#N/A</v>
      </c>
      <c r="ZW21" t="e">
        <f>VLOOKUP(ZU21,Information!$A$2:$H$1000,3,FALSE)</f>
        <v>#N/A</v>
      </c>
      <c r="AAC21">
        <f t="shared" si="58"/>
        <v>0</v>
      </c>
      <c r="AAG21" s="84"/>
      <c r="AAH21" s="41" t="e">
        <f>VLOOKUP(AAG21,Information!$A$2:$H$1000,2,FALSE)</f>
        <v>#N/A</v>
      </c>
      <c r="AAI21" t="e">
        <f>VLOOKUP(AAG21,Information!$A$2:$H$1000,3,FALSE)</f>
        <v>#N/A</v>
      </c>
      <c r="AAO21">
        <f t="shared" si="59"/>
        <v>0</v>
      </c>
      <c r="AAS21" s="84"/>
      <c r="AAT21" s="41" t="e">
        <f>VLOOKUP(AAS21,Information!$A$2:$H$1000,2,FALSE)</f>
        <v>#N/A</v>
      </c>
      <c r="AAU21" t="e">
        <f>VLOOKUP(AAS21,Information!$A$2:$H$1000,3,FALSE)</f>
        <v>#N/A</v>
      </c>
      <c r="ABA21">
        <f t="shared" si="60"/>
        <v>0</v>
      </c>
      <c r="ABE21" s="84"/>
      <c r="ABF21" s="41" t="e">
        <f>VLOOKUP(ABE21,Information!$A$2:$H$1000,2,FALSE)</f>
        <v>#N/A</v>
      </c>
      <c r="ABG21" t="e">
        <f>VLOOKUP(ABE21,Information!$A$2:$H$1000,3,FALSE)</f>
        <v>#N/A</v>
      </c>
      <c r="ABM21">
        <f t="shared" si="61"/>
        <v>0</v>
      </c>
      <c r="ABQ21" s="84"/>
      <c r="ABR21" s="41" t="e">
        <f>VLOOKUP(ABQ21,Information!$A$2:$H$1000,2,FALSE)</f>
        <v>#N/A</v>
      </c>
      <c r="ABS21" t="e">
        <f>VLOOKUP(ABQ21,Information!$A$2:$H$1000,3,FALSE)</f>
        <v>#N/A</v>
      </c>
      <c r="ABY21">
        <f t="shared" si="62"/>
        <v>0</v>
      </c>
      <c r="ACC21" s="84"/>
      <c r="ACD21" s="41" t="e">
        <f>VLOOKUP(ACC21,Information!$A$2:$H$1000,2,FALSE)</f>
        <v>#N/A</v>
      </c>
      <c r="ACE21" t="e">
        <f>VLOOKUP(ACC21,Information!$A$2:$H$1000,3,FALSE)</f>
        <v>#N/A</v>
      </c>
      <c r="ACK21">
        <f t="shared" si="63"/>
        <v>0</v>
      </c>
      <c r="ACO21" s="84"/>
      <c r="ACP21" s="41" t="e">
        <f>VLOOKUP(ACO21,Information!$A$2:$H$1000,2,FALSE)</f>
        <v>#N/A</v>
      </c>
      <c r="ACQ21" t="e">
        <f>VLOOKUP(ACO21,Information!$A$2:$H$1000,3,FALSE)</f>
        <v>#N/A</v>
      </c>
      <c r="ACW21">
        <f t="shared" si="64"/>
        <v>0</v>
      </c>
      <c r="ADA21" s="84"/>
      <c r="ADB21" s="41" t="e">
        <f>VLOOKUP(ADA21,Information!$A$2:$H$1000,2,FALSE)</f>
        <v>#N/A</v>
      </c>
      <c r="ADC21" t="e">
        <f>VLOOKUP(ADA21,Information!$A$2:$H$1000,3,FALSE)</f>
        <v>#N/A</v>
      </c>
      <c r="ADI21">
        <f t="shared" si="65"/>
        <v>0</v>
      </c>
      <c r="ADM21" s="84"/>
      <c r="ADN21" s="41" t="e">
        <f>VLOOKUP(ADM21,Information!$A$2:$H$1000,2,FALSE)</f>
        <v>#N/A</v>
      </c>
      <c r="ADO21" t="e">
        <f>VLOOKUP(ADM21,Information!$A$2:$H$1000,3,FALSE)</f>
        <v>#N/A</v>
      </c>
      <c r="ADU21">
        <f t="shared" si="66"/>
        <v>0</v>
      </c>
      <c r="ADY21" s="84"/>
      <c r="ADZ21" s="41" t="e">
        <f>VLOOKUP(ADY21,Information!$A$2:$H$1000,2,FALSE)</f>
        <v>#N/A</v>
      </c>
      <c r="AEA21" t="e">
        <f>VLOOKUP(ADY21,Information!$A$2:$H$1000,3,FALSE)</f>
        <v>#N/A</v>
      </c>
      <c r="AEG21">
        <f t="shared" si="67"/>
        <v>0</v>
      </c>
      <c r="AEK21" s="84"/>
      <c r="AEL21" s="41" t="e">
        <f>VLOOKUP(AEK21,Information!$A$2:$H$1000,2,FALSE)</f>
        <v>#N/A</v>
      </c>
      <c r="AEM21" t="e">
        <f>VLOOKUP(AEK21,Information!$A$2:$H$1000,3,FALSE)</f>
        <v>#N/A</v>
      </c>
      <c r="AES21">
        <f t="shared" si="68"/>
        <v>0</v>
      </c>
      <c r="AEW21" s="84"/>
      <c r="AEX21" s="41" t="e">
        <f>VLOOKUP(AEW21,Information!$A$2:$H$1000,2,FALSE)</f>
        <v>#N/A</v>
      </c>
      <c r="AEY21" t="e">
        <f>VLOOKUP(AEW21,Information!$A$2:$H$1000,3,FALSE)</f>
        <v>#N/A</v>
      </c>
      <c r="AFE21">
        <f t="shared" si="69"/>
        <v>0</v>
      </c>
      <c r="AFI21" s="84"/>
      <c r="AFJ21" s="41" t="e">
        <f>VLOOKUP(AFI21,Information!$A$2:$H$1000,2,FALSE)</f>
        <v>#N/A</v>
      </c>
      <c r="AFK21" t="e">
        <f>VLOOKUP(AFI21,Information!$A$2:$H$1000,3,FALSE)</f>
        <v>#N/A</v>
      </c>
      <c r="AFQ21">
        <f t="shared" si="70"/>
        <v>0</v>
      </c>
      <c r="AFU21" s="84"/>
      <c r="AFV21" s="41" t="e">
        <f>VLOOKUP(AFU21,Information!$A$2:$H$1000,2,FALSE)</f>
        <v>#N/A</v>
      </c>
      <c r="AFW21" t="e">
        <f>VLOOKUP(AFU21,Information!$A$2:$H$1000,3,FALSE)</f>
        <v>#N/A</v>
      </c>
      <c r="AGC21">
        <f t="shared" si="71"/>
        <v>0</v>
      </c>
      <c r="AGG21" s="84"/>
      <c r="AGH21" s="41" t="e">
        <f>VLOOKUP(AGG21,Information!$A$2:$H$1000,2,FALSE)</f>
        <v>#N/A</v>
      </c>
      <c r="AGI21" t="e">
        <f>VLOOKUP(AGG21,Information!$A$2:$H$1000,3,FALSE)</f>
        <v>#N/A</v>
      </c>
      <c r="AGO21">
        <f t="shared" si="72"/>
        <v>0</v>
      </c>
      <c r="AGS21" s="84"/>
      <c r="AGT21" s="41" t="e">
        <f>VLOOKUP(AGS21,Information!$A$2:$H$1000,2,FALSE)</f>
        <v>#N/A</v>
      </c>
      <c r="AGU21" t="e">
        <f>VLOOKUP(AGS21,Information!$A$2:$H$1000,3,FALSE)</f>
        <v>#N/A</v>
      </c>
      <c r="AHA21">
        <f t="shared" si="73"/>
        <v>0</v>
      </c>
      <c r="AHE21" s="84"/>
      <c r="AHF21" s="41" t="e">
        <f>VLOOKUP(AHE21,Information!$A$2:$H$1000,2,FALSE)</f>
        <v>#N/A</v>
      </c>
      <c r="AHG21" t="e">
        <f>VLOOKUP(AHE21,Information!$A$2:$H$1000,3,FALSE)</f>
        <v>#N/A</v>
      </c>
      <c r="AHM21">
        <f t="shared" si="74"/>
        <v>0</v>
      </c>
      <c r="AHQ21" s="84"/>
      <c r="AHR21" s="41" t="e">
        <f>VLOOKUP(AHQ21,Information!$A$2:$H$1000,2,FALSE)</f>
        <v>#N/A</v>
      </c>
      <c r="AHS21" t="e">
        <f>VLOOKUP(AHQ21,Information!$A$2:$H$1000,3,FALSE)</f>
        <v>#N/A</v>
      </c>
      <c r="AHY21">
        <f t="shared" si="75"/>
        <v>0</v>
      </c>
      <c r="AIC21" s="84"/>
      <c r="AID21" s="41" t="e">
        <f>VLOOKUP(AIC21,Information!$A$2:$H$1000,2,FALSE)</f>
        <v>#N/A</v>
      </c>
      <c r="AIE21" t="e">
        <f>VLOOKUP(AIC21,Information!$A$2:$H$1000,3,FALSE)</f>
        <v>#N/A</v>
      </c>
      <c r="AIK21">
        <f t="shared" si="76"/>
        <v>0</v>
      </c>
      <c r="AIO21" s="84"/>
      <c r="AIP21" s="41" t="e">
        <f>VLOOKUP(AIO21,Information!$A$2:$H$1000,2,FALSE)</f>
        <v>#N/A</v>
      </c>
      <c r="AIQ21" t="e">
        <f>VLOOKUP(AIO21,Information!$A$2:$H$1000,3,FALSE)</f>
        <v>#N/A</v>
      </c>
      <c r="AIW21">
        <f t="shared" si="77"/>
        <v>0</v>
      </c>
      <c r="AJA21" s="84"/>
      <c r="AJB21" s="41" t="e">
        <f>VLOOKUP(AJA21,Information!$A$2:$H$1000,2,FALSE)</f>
        <v>#N/A</v>
      </c>
      <c r="AJC21" t="e">
        <f>VLOOKUP(AJA21,Information!$A$2:$H$1000,3,FALSE)</f>
        <v>#N/A</v>
      </c>
      <c r="AJI21">
        <f t="shared" si="78"/>
        <v>0</v>
      </c>
      <c r="AJM21" s="84" t="s">
        <v>82</v>
      </c>
      <c r="AJN21" s="85" t="str">
        <f>VLOOKUP(AJM21,Information!$A$2:$H$1000,2,FALSE)</f>
        <v>unknown</v>
      </c>
      <c r="AJO21" s="67" t="str">
        <f>VLOOKUP(AJM21,Information!$A$2:$H$1000,3,FALSE)</f>
        <v>Acropora</v>
      </c>
      <c r="AJP21" s="41">
        <v>40</v>
      </c>
      <c r="AJQ21" s="41">
        <v>100</v>
      </c>
      <c r="AJU21">
        <f t="shared" si="79"/>
        <v>100</v>
      </c>
      <c r="AJV21" s="41">
        <v>2</v>
      </c>
      <c r="AJW21" s="41" t="s">
        <v>3755</v>
      </c>
      <c r="AJY21" s="84" t="s">
        <v>298</v>
      </c>
      <c r="AJZ21" s="85" t="str">
        <f>VLOOKUP(AJY21,Information!$A$2:$H$1000,2,FALSE)</f>
        <v>unknown</v>
      </c>
      <c r="AKA21" s="67" t="str">
        <f>VLOOKUP(AJY21,Information!$A$2:$H$1000,3,FALSE)</f>
        <v>Porites</v>
      </c>
      <c r="AKB21" s="41">
        <v>30</v>
      </c>
      <c r="AKC21" s="41">
        <v>90</v>
      </c>
      <c r="AKD21" s="41">
        <v>10</v>
      </c>
      <c r="AKG21">
        <f t="shared" si="80"/>
        <v>100</v>
      </c>
      <c r="AKK21" s="84" t="s">
        <v>340</v>
      </c>
      <c r="AKL21" s="85" t="str">
        <f>VLOOKUP(AKK21,Information!$A$2:$H$1000,2,FALSE)</f>
        <v>unknown</v>
      </c>
      <c r="AKM21" s="67" t="str">
        <f>VLOOKUP(AKK21,Information!$A$2:$H$1000,3,FALSE)</f>
        <v>Stylophora</v>
      </c>
      <c r="AKN21" s="41">
        <v>30</v>
      </c>
      <c r="AKO21" s="41">
        <v>70</v>
      </c>
      <c r="AKP21" s="41">
        <v>30</v>
      </c>
      <c r="AKS21">
        <f t="shared" si="81"/>
        <v>100</v>
      </c>
      <c r="AKW21" s="84" t="s">
        <v>289</v>
      </c>
      <c r="AKX21" s="85" t="str">
        <f>VLOOKUP(AKW21,Information!$A$2:$H$1000,2,FALSE)</f>
        <v>unknown</v>
      </c>
      <c r="AKY21" s="67" t="str">
        <f>VLOOKUP(AKW21,Information!$A$2:$H$1000,3,FALSE)</f>
        <v>Pocillopora</v>
      </c>
      <c r="AKZ21" s="41">
        <v>10</v>
      </c>
      <c r="ALA21" s="41">
        <v>90</v>
      </c>
      <c r="ALB21" s="41">
        <v>10</v>
      </c>
      <c r="ALE21">
        <f t="shared" si="82"/>
        <v>100</v>
      </c>
      <c r="ALI21" s="157" t="s">
        <v>82</v>
      </c>
      <c r="ALJ21" s="85" t="str">
        <f>VLOOKUP(ALI21,Information!$A$2:$H$1000,2,FALSE)</f>
        <v>unknown</v>
      </c>
      <c r="ALK21" s="67" t="str">
        <f>VLOOKUP(ALI21,Information!$A$2:$H$1000,3,FALSE)</f>
        <v>Acropora</v>
      </c>
      <c r="ALL21" s="158">
        <v>600</v>
      </c>
      <c r="ALM21" s="158">
        <v>80</v>
      </c>
      <c r="ALN21" s="158">
        <v>20</v>
      </c>
      <c r="ALO21" s="159"/>
      <c r="ALP21" s="159"/>
      <c r="ALQ21">
        <f t="shared" si="83"/>
        <v>100</v>
      </c>
      <c r="ALR21" s="159"/>
      <c r="ALS21" s="159"/>
      <c r="ALT21" s="160"/>
      <c r="ALU21" s="157" t="s">
        <v>82</v>
      </c>
      <c r="ALV21" s="85" t="str">
        <f>VLOOKUP(ALU21,Information!$A$2:$H$1000,2,FALSE)</f>
        <v>unknown</v>
      </c>
      <c r="ALW21" s="67" t="str">
        <f>VLOOKUP(ALU21,Information!$A$2:$H$1000,3,FALSE)</f>
        <v>Acropora</v>
      </c>
      <c r="ALX21" s="158">
        <v>50</v>
      </c>
      <c r="ALY21" s="158">
        <v>95</v>
      </c>
      <c r="ALZ21" s="158">
        <v>5</v>
      </c>
      <c r="AMA21" s="159"/>
      <c r="AMB21" s="159"/>
      <c r="AMC21" s="158">
        <v>100</v>
      </c>
      <c r="AMD21" s="164">
        <v>1</v>
      </c>
      <c r="AME21" s="165" t="s">
        <v>3756</v>
      </c>
      <c r="AMF21" s="160"/>
      <c r="AMG21" s="162" t="s">
        <v>260</v>
      </c>
      <c r="AMH21" s="85" t="str">
        <f>VLOOKUP(AMG21,Information!$A$2:$H$1000,2,FALSE)</f>
        <v>unknown</v>
      </c>
      <c r="AMI21" s="67" t="str">
        <f>VLOOKUP(AMG21,Information!$A$2:$H$1000,3,FALSE)</f>
        <v>Lobophyllia</v>
      </c>
      <c r="AMJ21" s="158">
        <v>40</v>
      </c>
      <c r="AMK21" s="158">
        <v>70</v>
      </c>
      <c r="AML21" s="158">
        <v>30</v>
      </c>
      <c r="AMM21" s="159"/>
      <c r="AMN21" s="159"/>
      <c r="AMO21" s="158">
        <v>100</v>
      </c>
      <c r="AMP21" s="159"/>
      <c r="AMQ21" s="159"/>
      <c r="AMR21" s="160"/>
      <c r="AMS21" s="157" t="s">
        <v>82</v>
      </c>
      <c r="AMT21" s="85" t="str">
        <f>VLOOKUP(AMS21,Information!$A$2:$H$1000,2,FALSE)</f>
        <v>unknown</v>
      </c>
      <c r="AMU21" s="67" t="str">
        <f>VLOOKUP(AMS21,Information!$A$2:$H$1000,3,FALSE)</f>
        <v>Acropora</v>
      </c>
      <c r="AMV21" s="158">
        <v>10</v>
      </c>
      <c r="AMW21" s="158">
        <v>100</v>
      </c>
      <c r="AMX21" s="159"/>
      <c r="AMY21" s="159"/>
      <c r="AMZ21" s="159"/>
      <c r="ANA21" s="158">
        <v>100</v>
      </c>
      <c r="ANB21" s="159"/>
      <c r="ANC21" s="159"/>
      <c r="AND21" s="160"/>
      <c r="ANE21" s="157" t="s">
        <v>298</v>
      </c>
      <c r="ANF21" s="85" t="str">
        <f>VLOOKUP(ANE21,Information!$A$2:$H$1000,2,FALSE)</f>
        <v>unknown</v>
      </c>
      <c r="ANG21" s="67" t="str">
        <f>VLOOKUP(ANE21,Information!$A$2:$H$1000,3,FALSE)</f>
        <v>Porites</v>
      </c>
      <c r="ANH21" s="158">
        <v>40</v>
      </c>
      <c r="ANI21" s="158">
        <v>30</v>
      </c>
      <c r="ANJ21" s="158">
        <v>70</v>
      </c>
      <c r="ANK21" s="159"/>
      <c r="ANL21" s="159"/>
      <c r="ANM21" s="158">
        <v>100</v>
      </c>
      <c r="ANN21" s="164">
        <v>5</v>
      </c>
      <c r="ANO21" s="165" t="s">
        <v>3755</v>
      </c>
      <c r="ANP21" s="160"/>
      <c r="ANQ21" s="84"/>
      <c r="ANR21" s="41" t="e">
        <f>VLOOKUP(ANQ21,Information!$A$2:$H$1000,2,FALSE)</f>
        <v>#N/A</v>
      </c>
      <c r="ANS21" t="e">
        <f>VLOOKUP(ANQ21,Information!$A$2:$H$1000,3,FALSE)</f>
        <v>#N/A</v>
      </c>
      <c r="ANY21">
        <f t="shared" si="94"/>
        <v>0</v>
      </c>
      <c r="AOC21" s="157" t="s">
        <v>82</v>
      </c>
      <c r="AOD21" s="85" t="str">
        <f>VLOOKUP(AOC21,Information!$A$2:$H$1000,2,FALSE)</f>
        <v>unknown</v>
      </c>
      <c r="AOE21" s="67" t="str">
        <f>VLOOKUP(AOC21,Information!$A$2:$H$1000,3,FALSE)</f>
        <v>Acropora</v>
      </c>
      <c r="AOF21" s="158">
        <v>5</v>
      </c>
      <c r="AOG21" s="158">
        <v>100</v>
      </c>
      <c r="AOH21" s="159"/>
      <c r="AOI21" s="159"/>
      <c r="AOJ21" s="159"/>
      <c r="AOK21" s="158">
        <v>100</v>
      </c>
      <c r="AOL21" s="159"/>
      <c r="AOM21" s="159"/>
      <c r="AON21" s="160"/>
      <c r="AOO21" s="84"/>
      <c r="AOP21" s="41" t="e">
        <f>VLOOKUP(AOO21,Information!$A$2:$H$1000,2,FALSE)</f>
        <v>#N/A</v>
      </c>
      <c r="AOQ21" t="e">
        <f>VLOOKUP(AOO21,Information!$A$2:$H$1000,3,FALSE)</f>
        <v>#N/A</v>
      </c>
      <c r="AOW21">
        <f t="shared" si="84"/>
        <v>0</v>
      </c>
      <c r="APA21" s="84" t="s">
        <v>298</v>
      </c>
      <c r="APB21" s="85" t="str">
        <f>VLOOKUP(APA21,Information!$A$2:$H$1000,2,FALSE)</f>
        <v>unknown</v>
      </c>
      <c r="APC21" s="67" t="str">
        <f>VLOOKUP(APA21,Information!$A$2:$H$1000,3,FALSE)</f>
        <v>Porites</v>
      </c>
      <c r="APD21" s="41">
        <v>55</v>
      </c>
      <c r="APE21" s="41">
        <v>80</v>
      </c>
      <c r="APF21" s="41">
        <v>20</v>
      </c>
      <c r="API21">
        <f t="shared" si="85"/>
        <v>100</v>
      </c>
      <c r="APM21" s="84"/>
      <c r="APN21" s="41" t="e">
        <f>VLOOKUP(APM21,Information!$A$2:$H$1000,2,FALSE)</f>
        <v>#N/A</v>
      </c>
      <c r="APO21" t="e">
        <f>VLOOKUP(APM21,Information!$A$2:$H$1000,3,FALSE)</f>
        <v>#N/A</v>
      </c>
      <c r="APU21">
        <f t="shared" si="86"/>
        <v>0</v>
      </c>
      <c r="APY21" s="84"/>
      <c r="APZ21" s="41" t="e">
        <f>VLOOKUP(APY21,Information!$A$2:$H$1000,2,FALSE)</f>
        <v>#N/A</v>
      </c>
      <c r="AQA21" t="e">
        <f>VLOOKUP(APY21,Information!$A$2:$H$1000,3,FALSE)</f>
        <v>#N/A</v>
      </c>
      <c r="AQG21">
        <f t="shared" si="87"/>
        <v>0</v>
      </c>
      <c r="AQK21" s="84"/>
      <c r="AQL21" s="41" t="e">
        <f>VLOOKUP(AQK21,Information!$A$2:$H$1000,2,FALSE)</f>
        <v>#N/A</v>
      </c>
      <c r="AQM21" t="e">
        <f>VLOOKUP(AQK21,Information!$A$2:$H$1000,3,FALSE)</f>
        <v>#N/A</v>
      </c>
      <c r="AQS21">
        <f t="shared" si="88"/>
        <v>0</v>
      </c>
      <c r="AQW21" s="84"/>
      <c r="AQX21" s="41" t="e">
        <f>VLOOKUP(AQW21,Information!$A$2:$H$1000,2,FALSE)</f>
        <v>#N/A</v>
      </c>
      <c r="AQY21" t="e">
        <f>VLOOKUP(AQW21,Information!$A$2:$H$1000,3,FALSE)</f>
        <v>#N/A</v>
      </c>
      <c r="ARE21">
        <f t="shared" si="89"/>
        <v>0</v>
      </c>
      <c r="ARI21" s="84"/>
      <c r="ARJ21" s="41" t="e">
        <f>VLOOKUP(ARI21,Information!$A$2:$H$1000,2,FALSE)</f>
        <v>#N/A</v>
      </c>
      <c r="ARK21" t="e">
        <f>VLOOKUP(ARI21,Information!$A$2:$H$1000,3,FALSE)</f>
        <v>#N/A</v>
      </c>
      <c r="ARQ21">
        <f t="shared" si="90"/>
        <v>0</v>
      </c>
      <c r="ARU21" s="84"/>
      <c r="ARV21" s="41" t="e">
        <f>VLOOKUP(ARU21,Information!$A$2:$H$1000,2,FALSE)</f>
        <v>#N/A</v>
      </c>
      <c r="ARW21" t="e">
        <f>VLOOKUP(ARU21,Information!$A$2:$H$1000,3,FALSE)</f>
        <v>#N/A</v>
      </c>
      <c r="ASC21">
        <f t="shared" si="91"/>
        <v>0</v>
      </c>
      <c r="ASG21" s="84" t="s">
        <v>298</v>
      </c>
      <c r="ASH21" s="85" t="str">
        <f>VLOOKUP(ASG21,Information!$A$2:$H$1000,2,FALSE)</f>
        <v>unknown</v>
      </c>
      <c r="ASI21" s="67" t="str">
        <f>VLOOKUP(ASG21,Information!$A$2:$H$1000,3,FALSE)</f>
        <v>Porites</v>
      </c>
      <c r="ASJ21" s="41">
        <v>15</v>
      </c>
      <c r="ASK21" s="41">
        <v>95</v>
      </c>
      <c r="ASL21" s="41">
        <v>5</v>
      </c>
      <c r="ASO21">
        <f t="shared" si="92"/>
        <v>100</v>
      </c>
      <c r="ASS21" s="84"/>
      <c r="AST21" s="41" t="e">
        <f>VLOOKUP(ASS21,Information!$A$2:$H$1000,2,FALSE)</f>
        <v>#N/A</v>
      </c>
      <c r="ASU21" t="e">
        <f>VLOOKUP(ASS21,Information!$A$2:$H$1000,3,FALSE)</f>
        <v>#N/A</v>
      </c>
      <c r="ATA21">
        <f t="shared" si="93"/>
        <v>0</v>
      </c>
    </row>
    <row r="22" spans="1:1197" ht="15.75" customHeight="1">
      <c r="A22" s="84"/>
      <c r="B22" s="41" t="e">
        <f>VLOOKUP(A22,Information!$A$2:$H$1000,2,FALSE)</f>
        <v>#N/A</v>
      </c>
      <c r="C22" t="e">
        <f>VLOOKUP(A22,Information!$A$2:$H$1000,3,FALSE)</f>
        <v>#N/A</v>
      </c>
      <c r="I22">
        <f t="shared" si="0"/>
        <v>0</v>
      </c>
      <c r="M22" s="84"/>
      <c r="N22" s="41" t="e">
        <f>VLOOKUP(M22,Information!$A$2:$H$1000,2,FALSE)</f>
        <v>#N/A</v>
      </c>
      <c r="O22" t="e">
        <f>VLOOKUP(M22,Information!$A$2:$H$1000,3,FALSE)</f>
        <v>#N/A</v>
      </c>
      <c r="U22">
        <f t="shared" si="1"/>
        <v>0</v>
      </c>
      <c r="Y22" s="84"/>
      <c r="Z22" s="41" t="e">
        <f>VLOOKUP(Y22,Information!$A$2:$H$1000,2,FALSE)</f>
        <v>#N/A</v>
      </c>
      <c r="AA22" t="e">
        <f>VLOOKUP(Y22,Information!$A$2:$H$1000,3,FALSE)</f>
        <v>#N/A</v>
      </c>
      <c r="AG22">
        <f t="shared" si="2"/>
        <v>0</v>
      </c>
      <c r="AK22" s="84"/>
      <c r="AL22" s="41" t="e">
        <f>VLOOKUP(AK22,Information!$A$2:$H$1000,2,FALSE)</f>
        <v>#N/A</v>
      </c>
      <c r="AM22" t="e">
        <f>VLOOKUP(AK22,Information!$A$2:$H$1000,3,FALSE)</f>
        <v>#N/A</v>
      </c>
      <c r="AS22">
        <f t="shared" si="3"/>
        <v>0</v>
      </c>
      <c r="AW22" s="84"/>
      <c r="AX22" s="41" t="e">
        <f>VLOOKUP(AW22,Information!$A$2:$H$1000,2,FALSE)</f>
        <v>#N/A</v>
      </c>
      <c r="AY22" t="e">
        <f>VLOOKUP(AW22,Information!$A$2:$H$1000,3,FALSE)</f>
        <v>#N/A</v>
      </c>
      <c r="BE22">
        <f t="shared" si="4"/>
        <v>0</v>
      </c>
      <c r="BI22" s="84"/>
      <c r="BJ22" s="41" t="e">
        <f>VLOOKUP(BI22,Information!$A$2:$H$1000,2,FALSE)</f>
        <v>#N/A</v>
      </c>
      <c r="BK22" t="e">
        <f>VLOOKUP(BI22,Information!$A$2:$H$1000,3,FALSE)</f>
        <v>#N/A</v>
      </c>
      <c r="BQ22">
        <f t="shared" si="5"/>
        <v>0</v>
      </c>
      <c r="BU22" s="84"/>
      <c r="BV22" s="41" t="e">
        <f>VLOOKUP(BU22,Information!$A$2:$H$1000,2,FALSE)</f>
        <v>#N/A</v>
      </c>
      <c r="BW22" t="e">
        <f>VLOOKUP(BU22,Information!$A$2:$H$1000,3,FALSE)</f>
        <v>#N/A</v>
      </c>
      <c r="CC22">
        <f t="shared" si="6"/>
        <v>0</v>
      </c>
      <c r="CG22" s="84"/>
      <c r="CH22" s="41" t="e">
        <f>VLOOKUP(CG22,Information!$A$2:$H$1000,2,FALSE)</f>
        <v>#N/A</v>
      </c>
      <c r="CI22" t="e">
        <f>VLOOKUP(CG22,Information!$A$2:$H$1000,3,FALSE)</f>
        <v>#N/A</v>
      </c>
      <c r="CO22">
        <f t="shared" si="7"/>
        <v>0</v>
      </c>
      <c r="CS22" s="84"/>
      <c r="CT22" s="41" t="e">
        <f>VLOOKUP(CS22,Information!$A$2:$H$1000,2,FALSE)</f>
        <v>#N/A</v>
      </c>
      <c r="CU22" t="e">
        <f>VLOOKUP(CS22,Information!$A$2:$H$1000,3,FALSE)</f>
        <v>#N/A</v>
      </c>
      <c r="DA22">
        <f t="shared" si="8"/>
        <v>0</v>
      </c>
      <c r="DE22" s="84"/>
      <c r="DF22" s="41" t="e">
        <f>VLOOKUP(DE22,Information!$A$2:$H$1000,2,FALSE)</f>
        <v>#N/A</v>
      </c>
      <c r="DG22" t="e">
        <f>VLOOKUP(DE22,Information!$A$2:$H$1000,3,FALSE)</f>
        <v>#N/A</v>
      </c>
      <c r="DM22">
        <f t="shared" si="9"/>
        <v>0</v>
      </c>
      <c r="DQ22" s="84"/>
      <c r="DR22" s="41" t="e">
        <f>VLOOKUP(DQ22,Information!$A$2:$H$1000,2,FALSE)</f>
        <v>#N/A</v>
      </c>
      <c r="DS22" t="e">
        <f>VLOOKUP(DQ22,Information!$A$2:$H$1000,3,FALSE)</f>
        <v>#N/A</v>
      </c>
      <c r="DY22">
        <f t="shared" si="10"/>
        <v>0</v>
      </c>
      <c r="EC22" s="84"/>
      <c r="ED22" s="41" t="e">
        <f>VLOOKUP(EC22,Information!$A$2:$H$1000,2,FALSE)</f>
        <v>#N/A</v>
      </c>
      <c r="EE22" t="e">
        <f>VLOOKUP(EC22,Information!$A$2:$H$1000,3,FALSE)</f>
        <v>#N/A</v>
      </c>
      <c r="EK22">
        <f t="shared" si="11"/>
        <v>0</v>
      </c>
      <c r="EO22" s="84"/>
      <c r="EP22" s="41" t="e">
        <f>VLOOKUP(EO22,Information!$A$2:$H$1000,2,FALSE)</f>
        <v>#N/A</v>
      </c>
      <c r="EQ22" t="e">
        <f>VLOOKUP(EO22,Information!$A$2:$H$1000,3,FALSE)</f>
        <v>#N/A</v>
      </c>
      <c r="EW22">
        <f t="shared" si="12"/>
        <v>0</v>
      </c>
      <c r="FA22" s="84"/>
      <c r="FB22" s="41" t="e">
        <f>VLOOKUP(FA22,Information!$A$2:$H$1000,2,FALSE)</f>
        <v>#N/A</v>
      </c>
      <c r="FC22" t="e">
        <f>VLOOKUP(FA22,Information!$A$2:$H$1000,3,FALSE)</f>
        <v>#N/A</v>
      </c>
      <c r="FI22">
        <f t="shared" si="13"/>
        <v>0</v>
      </c>
      <c r="FM22" s="84"/>
      <c r="FN22" s="41" t="e">
        <f>VLOOKUP(FM22,Information!$A$2:$H$1000,2,FALSE)</f>
        <v>#N/A</v>
      </c>
      <c r="FO22" t="e">
        <f>VLOOKUP(FM22,Information!$A$2:$H$1000,3,FALSE)</f>
        <v>#N/A</v>
      </c>
      <c r="FU22">
        <f t="shared" si="14"/>
        <v>0</v>
      </c>
      <c r="FY22" s="84"/>
      <c r="FZ22" s="41" t="e">
        <f>VLOOKUP(FY22,Information!$A$2:$H$1000,2,FALSE)</f>
        <v>#N/A</v>
      </c>
      <c r="GA22" t="e">
        <f>VLOOKUP(FY22,Information!$A$2:$H$1000,3,FALSE)</f>
        <v>#N/A</v>
      </c>
      <c r="GG22">
        <f t="shared" si="15"/>
        <v>0</v>
      </c>
      <c r="GK22" s="84"/>
      <c r="GL22" s="41" t="e">
        <f>VLOOKUP(GK22,Information!$A$2:$H$1000,2,FALSE)</f>
        <v>#N/A</v>
      </c>
      <c r="GM22" t="e">
        <f>VLOOKUP(GK22,Information!$A$2:$H$1000,3,FALSE)</f>
        <v>#N/A</v>
      </c>
      <c r="GS22">
        <f t="shared" si="16"/>
        <v>0</v>
      </c>
      <c r="GW22" s="84"/>
      <c r="GX22" s="41" t="e">
        <f>VLOOKUP(GW22,Information!$A$2:$H$1000,2,FALSE)</f>
        <v>#N/A</v>
      </c>
      <c r="GY22" t="e">
        <f>VLOOKUP(GW22,Information!$A$2:$H$1000,3,FALSE)</f>
        <v>#N/A</v>
      </c>
      <c r="HE22">
        <f t="shared" si="17"/>
        <v>0</v>
      </c>
      <c r="HI22" s="84"/>
      <c r="HJ22" s="41" t="e">
        <f>VLOOKUP(HI22,Information!$A$2:$H$1000,2,FALSE)</f>
        <v>#N/A</v>
      </c>
      <c r="HK22" t="e">
        <f>VLOOKUP(HI22,Information!$A$2:$H$1000,3,FALSE)</f>
        <v>#N/A</v>
      </c>
      <c r="HQ22">
        <f t="shared" si="18"/>
        <v>0</v>
      </c>
      <c r="HU22" s="84"/>
      <c r="HV22" s="41" t="e">
        <f>VLOOKUP(HU22,Information!$A$2:$H$1000,2,FALSE)</f>
        <v>#N/A</v>
      </c>
      <c r="HW22" t="e">
        <f>VLOOKUP(HU22,Information!$A$2:$H$1000,3,FALSE)</f>
        <v>#N/A</v>
      </c>
      <c r="IC22">
        <f t="shared" si="19"/>
        <v>0</v>
      </c>
      <c r="IG22" s="84"/>
      <c r="IH22" s="41" t="e">
        <f>VLOOKUP(IG22,Information!$A$2:$H$1000,2,FALSE)</f>
        <v>#N/A</v>
      </c>
      <c r="II22" t="e">
        <f>VLOOKUP(IG22,Information!$A$2:$H$1000,3,FALSE)</f>
        <v>#N/A</v>
      </c>
      <c r="IO22">
        <f t="shared" si="20"/>
        <v>0</v>
      </c>
      <c r="IS22" s="84"/>
      <c r="IT22" s="41" t="e">
        <f>VLOOKUP(IS22,Information!$A$2:$H$1000,2,FALSE)</f>
        <v>#N/A</v>
      </c>
      <c r="IU22" t="e">
        <f>VLOOKUP(IS22,Information!$A$2:$H$1000,3,FALSE)</f>
        <v>#N/A</v>
      </c>
      <c r="JA22">
        <f t="shared" si="21"/>
        <v>0</v>
      </c>
      <c r="JE22" s="84"/>
      <c r="JF22" s="41" t="e">
        <f>VLOOKUP(JE22,Information!$A$2:$H$1000,2,FALSE)</f>
        <v>#N/A</v>
      </c>
      <c r="JG22" t="e">
        <f>VLOOKUP(JE22,Information!$A$2:$H$1000,3,FALSE)</f>
        <v>#N/A</v>
      </c>
      <c r="JM22">
        <f t="shared" si="22"/>
        <v>0</v>
      </c>
      <c r="JQ22" s="84"/>
      <c r="JR22" s="41" t="e">
        <f>VLOOKUP(JQ22,Information!$A$2:$H$1000,2,FALSE)</f>
        <v>#N/A</v>
      </c>
      <c r="JS22" t="e">
        <f>VLOOKUP(JQ22,Information!$A$2:$H$1000,3,FALSE)</f>
        <v>#N/A</v>
      </c>
      <c r="JY22">
        <f t="shared" si="23"/>
        <v>0</v>
      </c>
      <c r="KC22" s="84"/>
      <c r="KD22" s="41" t="e">
        <f>VLOOKUP(KC22,Information!$A$2:$H$1000,2,FALSE)</f>
        <v>#N/A</v>
      </c>
      <c r="KE22" t="e">
        <f>VLOOKUP(KC22,Information!$A$2:$H$1000,3,FALSE)</f>
        <v>#N/A</v>
      </c>
      <c r="KK22">
        <f t="shared" si="24"/>
        <v>0</v>
      </c>
      <c r="KO22" s="84"/>
      <c r="KP22" s="41" t="e">
        <f>VLOOKUP(KO22,Information!$A$2:$H$1000,2,FALSE)</f>
        <v>#N/A</v>
      </c>
      <c r="KQ22" t="e">
        <f>VLOOKUP(KO22,Information!$A$2:$H$1000,3,FALSE)</f>
        <v>#N/A</v>
      </c>
      <c r="KW22">
        <f t="shared" si="25"/>
        <v>0</v>
      </c>
      <c r="LA22" s="84"/>
      <c r="LB22" s="41" t="e">
        <f>VLOOKUP(LA22,Information!$A$2:$H$1000,2,FALSE)</f>
        <v>#N/A</v>
      </c>
      <c r="LC22" t="e">
        <f>VLOOKUP(LA22,Information!$A$2:$H$1000,3,FALSE)</f>
        <v>#N/A</v>
      </c>
      <c r="LI22">
        <f t="shared" si="26"/>
        <v>0</v>
      </c>
      <c r="LM22" s="84"/>
      <c r="LN22" s="41" t="e">
        <f>VLOOKUP(LM22,Information!$A$2:$H$1000,2,FALSE)</f>
        <v>#N/A</v>
      </c>
      <c r="LO22" t="e">
        <f>VLOOKUP(LM22,Information!$A$2:$H$1000,3,FALSE)</f>
        <v>#N/A</v>
      </c>
      <c r="LU22">
        <f t="shared" si="27"/>
        <v>0</v>
      </c>
      <c r="LY22" s="84"/>
      <c r="LZ22" s="41" t="e">
        <f>VLOOKUP(LY22,Information!$A$2:$H$1000,2,FALSE)</f>
        <v>#N/A</v>
      </c>
      <c r="MA22" t="e">
        <f>VLOOKUP(LY22,Information!$A$2:$H$1000,3,FALSE)</f>
        <v>#N/A</v>
      </c>
      <c r="MG22">
        <f t="shared" si="28"/>
        <v>0</v>
      </c>
      <c r="MK22" s="84"/>
      <c r="ML22" s="41" t="e">
        <f>VLOOKUP(MK22,Information!$A$2:$H$1000,2,FALSE)</f>
        <v>#N/A</v>
      </c>
      <c r="MM22" t="e">
        <f>VLOOKUP(MK22,Information!$A$2:$H$1000,3,FALSE)</f>
        <v>#N/A</v>
      </c>
      <c r="MS22">
        <f t="shared" si="29"/>
        <v>0</v>
      </c>
      <c r="MW22" s="84"/>
      <c r="MX22" s="41" t="e">
        <f>VLOOKUP(MW22,Information!$A$2:$H$1000,2,FALSE)</f>
        <v>#N/A</v>
      </c>
      <c r="MY22" t="e">
        <f>VLOOKUP(MW22,Information!$A$2:$H$1000,3,FALSE)</f>
        <v>#N/A</v>
      </c>
      <c r="NE22">
        <f t="shared" si="30"/>
        <v>0</v>
      </c>
      <c r="NI22" s="84"/>
      <c r="NJ22" s="41" t="e">
        <f>VLOOKUP(NI22,Information!$A$2:$H$1000,2,FALSE)</f>
        <v>#N/A</v>
      </c>
      <c r="NK22" t="e">
        <f>VLOOKUP(NI22,Information!$A$2:$H$1000,3,FALSE)</f>
        <v>#N/A</v>
      </c>
      <c r="NQ22">
        <f t="shared" si="31"/>
        <v>0</v>
      </c>
      <c r="NU22" s="84"/>
      <c r="NV22" s="41" t="e">
        <f>VLOOKUP(NU22,Information!$A$2:$H$1000,2,FALSE)</f>
        <v>#N/A</v>
      </c>
      <c r="NW22" t="e">
        <f>VLOOKUP(NU22,Information!$A$2:$H$1000,3,FALSE)</f>
        <v>#N/A</v>
      </c>
      <c r="OC22">
        <f t="shared" si="32"/>
        <v>0</v>
      </c>
      <c r="OG22" s="84"/>
      <c r="OH22" s="41" t="e">
        <f>VLOOKUP(OG22,Information!$A$2:$H$1000,2,FALSE)</f>
        <v>#N/A</v>
      </c>
      <c r="OI22" t="e">
        <f>VLOOKUP(OG22,Information!$A$2:$H$1000,3,FALSE)</f>
        <v>#N/A</v>
      </c>
      <c r="OO22">
        <f t="shared" si="33"/>
        <v>0</v>
      </c>
      <c r="OS22" s="84"/>
      <c r="OT22" s="41" t="e">
        <f>VLOOKUP(OS22,Information!$A$2:$H$1000,2,FALSE)</f>
        <v>#N/A</v>
      </c>
      <c r="OU22" t="e">
        <f>VLOOKUP(OS22,Information!$A$2:$H$1000,3,FALSE)</f>
        <v>#N/A</v>
      </c>
      <c r="PA22">
        <f t="shared" si="34"/>
        <v>0</v>
      </c>
      <c r="PE22" s="84"/>
      <c r="PF22" s="41" t="e">
        <f>VLOOKUP(PE22,Information!$A$2:$H$1000,2,FALSE)</f>
        <v>#N/A</v>
      </c>
      <c r="PG22" t="e">
        <f>VLOOKUP(PE22,Information!$A$2:$H$1000,3,FALSE)</f>
        <v>#N/A</v>
      </c>
      <c r="PM22">
        <f t="shared" si="35"/>
        <v>0</v>
      </c>
      <c r="PQ22" s="84"/>
      <c r="PR22" s="41" t="e">
        <f>VLOOKUP(PQ22,Information!$A$2:$H$1000,2,FALSE)</f>
        <v>#N/A</v>
      </c>
      <c r="PS22" t="e">
        <f>VLOOKUP(PQ22,Information!$A$2:$H$1000,3,FALSE)</f>
        <v>#N/A</v>
      </c>
      <c r="PY22">
        <f t="shared" si="36"/>
        <v>0</v>
      </c>
      <c r="QC22" s="84"/>
      <c r="QD22" s="41" t="e">
        <f>VLOOKUP(QC22,Information!$A$2:$H$1000,2,FALSE)</f>
        <v>#N/A</v>
      </c>
      <c r="QE22" t="e">
        <f>VLOOKUP(QC22,Information!$A$2:$H$1000,3,FALSE)</f>
        <v>#N/A</v>
      </c>
      <c r="QK22">
        <f t="shared" si="37"/>
        <v>0</v>
      </c>
      <c r="QO22" s="84"/>
      <c r="QP22" s="41" t="e">
        <f>VLOOKUP(QO22,Information!$A$2:$H$1000,2,FALSE)</f>
        <v>#N/A</v>
      </c>
      <c r="QQ22" t="e">
        <f>VLOOKUP(QO22,Information!$A$2:$H$1000,3,FALSE)</f>
        <v>#N/A</v>
      </c>
      <c r="QW22">
        <f t="shared" si="38"/>
        <v>0</v>
      </c>
      <c r="RA22" s="84"/>
      <c r="RB22" s="41" t="e">
        <f>VLOOKUP(RA22,Information!$A$2:$H$1000,2,FALSE)</f>
        <v>#N/A</v>
      </c>
      <c r="RC22" t="e">
        <f>VLOOKUP(RA22,Information!$A$2:$H$1000,3,FALSE)</f>
        <v>#N/A</v>
      </c>
      <c r="RI22">
        <f t="shared" si="39"/>
        <v>0</v>
      </c>
      <c r="RM22" s="84"/>
      <c r="RN22" s="41" t="e">
        <f>VLOOKUP(RM22,Information!$A$2:$H$1000,2,FALSE)</f>
        <v>#N/A</v>
      </c>
      <c r="RO22" t="e">
        <f>VLOOKUP(RM22,Information!$A$2:$H$1000,3,FALSE)</f>
        <v>#N/A</v>
      </c>
      <c r="RU22">
        <f t="shared" si="40"/>
        <v>0</v>
      </c>
      <c r="RY22" s="84"/>
      <c r="RZ22" s="41" t="e">
        <f>VLOOKUP(RY22,Information!$A$2:$H$1000,2,FALSE)</f>
        <v>#N/A</v>
      </c>
      <c r="SA22" t="e">
        <f>VLOOKUP(RY22,Information!$A$2:$H$1000,3,FALSE)</f>
        <v>#N/A</v>
      </c>
      <c r="SG22">
        <f t="shared" si="41"/>
        <v>0</v>
      </c>
      <c r="SK22" s="84"/>
      <c r="SL22" s="41" t="e">
        <f>VLOOKUP(SK22,Information!$A$2:$H$1000,2,FALSE)</f>
        <v>#N/A</v>
      </c>
      <c r="SM22" t="e">
        <f>VLOOKUP(SK22,Information!$A$2:$H$1000,3,FALSE)</f>
        <v>#N/A</v>
      </c>
      <c r="SS22">
        <f t="shared" si="42"/>
        <v>0</v>
      </c>
      <c r="SW22" s="84"/>
      <c r="SX22" s="41" t="e">
        <f>VLOOKUP(SW22,Information!$A$2:$H$1000,2,FALSE)</f>
        <v>#N/A</v>
      </c>
      <c r="SY22" t="e">
        <f>VLOOKUP(SW22,Information!$A$2:$H$1000,3,FALSE)</f>
        <v>#N/A</v>
      </c>
      <c r="TE22">
        <f t="shared" si="43"/>
        <v>0</v>
      </c>
      <c r="TI22" s="84"/>
      <c r="TJ22" s="41" t="e">
        <f>VLOOKUP(TI22,Information!$A$2:$H$1000,2,FALSE)</f>
        <v>#N/A</v>
      </c>
      <c r="TK22" t="e">
        <f>VLOOKUP(TI22,Information!$A$2:$H$1000,3,FALSE)</f>
        <v>#N/A</v>
      </c>
      <c r="TQ22">
        <f t="shared" si="44"/>
        <v>0</v>
      </c>
      <c r="TU22" s="84"/>
      <c r="TV22" s="41" t="e">
        <f>VLOOKUP(TU22,Information!$A$2:$H$1000,2,FALSE)</f>
        <v>#N/A</v>
      </c>
      <c r="TW22" t="e">
        <f>VLOOKUP(TU22,Information!$A$2:$H$1000,3,FALSE)</f>
        <v>#N/A</v>
      </c>
      <c r="UC22">
        <f t="shared" si="45"/>
        <v>0</v>
      </c>
      <c r="UG22" s="84"/>
      <c r="UH22" s="41" t="e">
        <f>VLOOKUP(UG22,Information!$A$2:$H$1000,2,FALSE)</f>
        <v>#N/A</v>
      </c>
      <c r="UI22" t="e">
        <f>VLOOKUP(UG22,Information!$A$2:$H$1000,3,FALSE)</f>
        <v>#N/A</v>
      </c>
      <c r="UO22">
        <f t="shared" si="46"/>
        <v>0</v>
      </c>
      <c r="US22" s="84"/>
      <c r="UT22" s="41" t="e">
        <f>VLOOKUP(US22,Information!$A$2:$H$1000,2,FALSE)</f>
        <v>#N/A</v>
      </c>
      <c r="UU22" t="e">
        <f>VLOOKUP(US22,Information!$A$2:$H$1000,3,FALSE)</f>
        <v>#N/A</v>
      </c>
      <c r="VA22">
        <f t="shared" si="47"/>
        <v>0</v>
      </c>
      <c r="VE22" s="84"/>
      <c r="VF22" s="41" t="e">
        <f>VLOOKUP(VE22,Information!$A$2:$H$1000,2,FALSE)</f>
        <v>#N/A</v>
      </c>
      <c r="VG22" t="e">
        <f>VLOOKUP(VE22,Information!$A$2:$H$1000,3,FALSE)</f>
        <v>#N/A</v>
      </c>
      <c r="VM22">
        <f t="shared" si="48"/>
        <v>0</v>
      </c>
      <c r="VQ22" s="84"/>
      <c r="VR22" s="41" t="e">
        <f>VLOOKUP(VQ22,Information!$A$2:$H$1000,2,FALSE)</f>
        <v>#N/A</v>
      </c>
      <c r="VS22" t="e">
        <f>VLOOKUP(VQ22,Information!$A$2:$H$1000,3,FALSE)</f>
        <v>#N/A</v>
      </c>
      <c r="VY22">
        <f t="shared" si="49"/>
        <v>0</v>
      </c>
      <c r="WC22" s="84"/>
      <c r="WD22" s="41" t="e">
        <f>VLOOKUP(WC22,Information!$A$2:$H$1000,2,FALSE)</f>
        <v>#N/A</v>
      </c>
      <c r="WE22" t="e">
        <f>VLOOKUP(WC22,Information!$A$2:$H$1000,3,FALSE)</f>
        <v>#N/A</v>
      </c>
      <c r="WK22">
        <f t="shared" si="50"/>
        <v>0</v>
      </c>
      <c r="WO22" s="84"/>
      <c r="WP22" s="41" t="e">
        <f>VLOOKUP(WO22,Information!$A$2:$H$1000,2,FALSE)</f>
        <v>#N/A</v>
      </c>
      <c r="WQ22" t="e">
        <f>VLOOKUP(WO22,Information!$A$2:$H$1000,3,FALSE)</f>
        <v>#N/A</v>
      </c>
      <c r="WW22">
        <f t="shared" si="51"/>
        <v>0</v>
      </c>
      <c r="XA22" s="84"/>
      <c r="XB22" s="41" t="e">
        <f>VLOOKUP(XA22,Information!$A$2:$H$1000,2,FALSE)</f>
        <v>#N/A</v>
      </c>
      <c r="XC22" t="e">
        <f>VLOOKUP(XA22,Information!$A$2:$H$1000,3,FALSE)</f>
        <v>#N/A</v>
      </c>
      <c r="XI22">
        <f t="shared" si="52"/>
        <v>0</v>
      </c>
      <c r="XM22" s="84"/>
      <c r="XN22" s="41" t="e">
        <f>VLOOKUP(XM22,Information!$A$2:$H$1000,2,FALSE)</f>
        <v>#N/A</v>
      </c>
      <c r="XO22" t="e">
        <f>VLOOKUP(XM22,Information!$A$2:$H$1000,3,FALSE)</f>
        <v>#N/A</v>
      </c>
      <c r="XU22">
        <f t="shared" si="53"/>
        <v>0</v>
      </c>
      <c r="XY22" s="84"/>
      <c r="XZ22" s="41" t="e">
        <f>VLOOKUP(XY22,Information!$A$2:$H$1000,2,FALSE)</f>
        <v>#N/A</v>
      </c>
      <c r="YA22" t="e">
        <f>VLOOKUP(XY22,Information!$A$2:$H$1000,3,FALSE)</f>
        <v>#N/A</v>
      </c>
      <c r="YG22">
        <f t="shared" si="54"/>
        <v>0</v>
      </c>
      <c r="YK22" s="84"/>
      <c r="YL22" s="41" t="e">
        <f>VLOOKUP(YK22,Information!$A$2:$H$1000,2,FALSE)</f>
        <v>#N/A</v>
      </c>
      <c r="YM22" t="e">
        <f>VLOOKUP(YK22,Information!$A$2:$H$1000,3,FALSE)</f>
        <v>#N/A</v>
      </c>
      <c r="YS22">
        <f t="shared" si="55"/>
        <v>0</v>
      </c>
      <c r="YW22" s="84"/>
      <c r="YX22" s="41" t="e">
        <f>VLOOKUP(YW22,Information!$A$2:$H$1000,2,FALSE)</f>
        <v>#N/A</v>
      </c>
      <c r="YY22" t="e">
        <f>VLOOKUP(YW22,Information!$A$2:$H$1000,3,FALSE)</f>
        <v>#N/A</v>
      </c>
      <c r="ZE22">
        <f t="shared" si="56"/>
        <v>0</v>
      </c>
      <c r="ZI22" s="84"/>
      <c r="ZJ22" s="41" t="e">
        <f>VLOOKUP(ZI22,Information!$A$2:$H$1000,2,FALSE)</f>
        <v>#N/A</v>
      </c>
      <c r="ZK22" t="e">
        <f>VLOOKUP(ZI22,Information!$A$2:$H$1000,3,FALSE)</f>
        <v>#N/A</v>
      </c>
      <c r="ZQ22">
        <f t="shared" si="57"/>
        <v>0</v>
      </c>
      <c r="ZU22" s="84"/>
      <c r="ZV22" s="41" t="e">
        <f>VLOOKUP(ZU22,Information!$A$2:$H$1000,2,FALSE)</f>
        <v>#N/A</v>
      </c>
      <c r="ZW22" t="e">
        <f>VLOOKUP(ZU22,Information!$A$2:$H$1000,3,FALSE)</f>
        <v>#N/A</v>
      </c>
      <c r="AAC22">
        <f t="shared" si="58"/>
        <v>0</v>
      </c>
      <c r="AAG22" s="84"/>
      <c r="AAH22" s="41" t="e">
        <f>VLOOKUP(AAG22,Information!$A$2:$H$1000,2,FALSE)</f>
        <v>#N/A</v>
      </c>
      <c r="AAI22" t="e">
        <f>VLOOKUP(AAG22,Information!$A$2:$H$1000,3,FALSE)</f>
        <v>#N/A</v>
      </c>
      <c r="AAO22">
        <f t="shared" si="59"/>
        <v>0</v>
      </c>
      <c r="AAS22" s="84"/>
      <c r="AAT22" s="41" t="e">
        <f>VLOOKUP(AAS22,Information!$A$2:$H$1000,2,FALSE)</f>
        <v>#N/A</v>
      </c>
      <c r="AAU22" t="e">
        <f>VLOOKUP(AAS22,Information!$A$2:$H$1000,3,FALSE)</f>
        <v>#N/A</v>
      </c>
      <c r="ABA22">
        <f t="shared" si="60"/>
        <v>0</v>
      </c>
      <c r="ABE22" s="84"/>
      <c r="ABF22" s="41" t="e">
        <f>VLOOKUP(ABE22,Information!$A$2:$H$1000,2,FALSE)</f>
        <v>#N/A</v>
      </c>
      <c r="ABG22" t="e">
        <f>VLOOKUP(ABE22,Information!$A$2:$H$1000,3,FALSE)</f>
        <v>#N/A</v>
      </c>
      <c r="ABM22">
        <f t="shared" si="61"/>
        <v>0</v>
      </c>
      <c r="ABQ22" s="84"/>
      <c r="ABR22" s="41" t="e">
        <f>VLOOKUP(ABQ22,Information!$A$2:$H$1000,2,FALSE)</f>
        <v>#N/A</v>
      </c>
      <c r="ABS22" t="e">
        <f>VLOOKUP(ABQ22,Information!$A$2:$H$1000,3,FALSE)</f>
        <v>#N/A</v>
      </c>
      <c r="ABY22">
        <f t="shared" si="62"/>
        <v>0</v>
      </c>
      <c r="ACC22" s="84"/>
      <c r="ACD22" s="41" t="e">
        <f>VLOOKUP(ACC22,Information!$A$2:$H$1000,2,FALSE)</f>
        <v>#N/A</v>
      </c>
      <c r="ACE22" t="e">
        <f>VLOOKUP(ACC22,Information!$A$2:$H$1000,3,FALSE)</f>
        <v>#N/A</v>
      </c>
      <c r="ACK22">
        <f t="shared" si="63"/>
        <v>0</v>
      </c>
      <c r="ACO22" s="84"/>
      <c r="ACP22" s="41" t="e">
        <f>VLOOKUP(ACO22,Information!$A$2:$H$1000,2,FALSE)</f>
        <v>#N/A</v>
      </c>
      <c r="ACQ22" t="e">
        <f>VLOOKUP(ACO22,Information!$A$2:$H$1000,3,FALSE)</f>
        <v>#N/A</v>
      </c>
      <c r="ACW22">
        <f t="shared" si="64"/>
        <v>0</v>
      </c>
      <c r="ADA22" s="84"/>
      <c r="ADB22" s="41" t="e">
        <f>VLOOKUP(ADA22,Information!$A$2:$H$1000,2,FALSE)</f>
        <v>#N/A</v>
      </c>
      <c r="ADC22" t="e">
        <f>VLOOKUP(ADA22,Information!$A$2:$H$1000,3,FALSE)</f>
        <v>#N/A</v>
      </c>
      <c r="ADI22">
        <f t="shared" si="65"/>
        <v>0</v>
      </c>
      <c r="ADM22" s="84"/>
      <c r="ADN22" s="41" t="e">
        <f>VLOOKUP(ADM22,Information!$A$2:$H$1000,2,FALSE)</f>
        <v>#N/A</v>
      </c>
      <c r="ADO22" t="e">
        <f>VLOOKUP(ADM22,Information!$A$2:$H$1000,3,FALSE)</f>
        <v>#N/A</v>
      </c>
      <c r="ADU22">
        <f t="shared" si="66"/>
        <v>0</v>
      </c>
      <c r="ADY22" s="84"/>
      <c r="ADZ22" s="41" t="e">
        <f>VLOOKUP(ADY22,Information!$A$2:$H$1000,2,FALSE)</f>
        <v>#N/A</v>
      </c>
      <c r="AEA22" t="e">
        <f>VLOOKUP(ADY22,Information!$A$2:$H$1000,3,FALSE)</f>
        <v>#N/A</v>
      </c>
      <c r="AEG22">
        <f t="shared" si="67"/>
        <v>0</v>
      </c>
      <c r="AEK22" s="84"/>
      <c r="AEL22" s="41" t="e">
        <f>VLOOKUP(AEK22,Information!$A$2:$H$1000,2,FALSE)</f>
        <v>#N/A</v>
      </c>
      <c r="AEM22" t="e">
        <f>VLOOKUP(AEK22,Information!$A$2:$H$1000,3,FALSE)</f>
        <v>#N/A</v>
      </c>
      <c r="AES22">
        <f t="shared" si="68"/>
        <v>0</v>
      </c>
      <c r="AEW22" s="84"/>
      <c r="AEX22" s="41" t="e">
        <f>VLOOKUP(AEW22,Information!$A$2:$H$1000,2,FALSE)</f>
        <v>#N/A</v>
      </c>
      <c r="AEY22" t="e">
        <f>VLOOKUP(AEW22,Information!$A$2:$H$1000,3,FALSE)</f>
        <v>#N/A</v>
      </c>
      <c r="AFE22">
        <f t="shared" si="69"/>
        <v>0</v>
      </c>
      <c r="AFI22" s="84"/>
      <c r="AFJ22" s="41" t="e">
        <f>VLOOKUP(AFI22,Information!$A$2:$H$1000,2,FALSE)</f>
        <v>#N/A</v>
      </c>
      <c r="AFK22" t="e">
        <f>VLOOKUP(AFI22,Information!$A$2:$H$1000,3,FALSE)</f>
        <v>#N/A</v>
      </c>
      <c r="AFQ22">
        <f t="shared" si="70"/>
        <v>0</v>
      </c>
      <c r="AFU22" s="84"/>
      <c r="AFV22" s="41" t="e">
        <f>VLOOKUP(AFU22,Information!$A$2:$H$1000,2,FALSE)</f>
        <v>#N/A</v>
      </c>
      <c r="AFW22" t="e">
        <f>VLOOKUP(AFU22,Information!$A$2:$H$1000,3,FALSE)</f>
        <v>#N/A</v>
      </c>
      <c r="AGC22">
        <f t="shared" si="71"/>
        <v>0</v>
      </c>
      <c r="AGG22" s="84"/>
      <c r="AGH22" s="41" t="e">
        <f>VLOOKUP(AGG22,Information!$A$2:$H$1000,2,FALSE)</f>
        <v>#N/A</v>
      </c>
      <c r="AGI22" t="e">
        <f>VLOOKUP(AGG22,Information!$A$2:$H$1000,3,FALSE)</f>
        <v>#N/A</v>
      </c>
      <c r="AGO22">
        <f t="shared" si="72"/>
        <v>0</v>
      </c>
      <c r="AGS22" s="84"/>
      <c r="AGT22" s="41" t="e">
        <f>VLOOKUP(AGS22,Information!$A$2:$H$1000,2,FALSE)</f>
        <v>#N/A</v>
      </c>
      <c r="AGU22" t="e">
        <f>VLOOKUP(AGS22,Information!$A$2:$H$1000,3,FALSE)</f>
        <v>#N/A</v>
      </c>
      <c r="AHA22">
        <f t="shared" si="73"/>
        <v>0</v>
      </c>
      <c r="AHE22" s="84"/>
      <c r="AHF22" s="41" t="e">
        <f>VLOOKUP(AHE22,Information!$A$2:$H$1000,2,FALSE)</f>
        <v>#N/A</v>
      </c>
      <c r="AHG22" t="e">
        <f>VLOOKUP(AHE22,Information!$A$2:$H$1000,3,FALSE)</f>
        <v>#N/A</v>
      </c>
      <c r="AHM22">
        <f t="shared" si="74"/>
        <v>0</v>
      </c>
      <c r="AHQ22" s="84"/>
      <c r="AHR22" s="41" t="e">
        <f>VLOOKUP(AHQ22,Information!$A$2:$H$1000,2,FALSE)</f>
        <v>#N/A</v>
      </c>
      <c r="AHS22" t="e">
        <f>VLOOKUP(AHQ22,Information!$A$2:$H$1000,3,FALSE)</f>
        <v>#N/A</v>
      </c>
      <c r="AHY22">
        <f t="shared" si="75"/>
        <v>0</v>
      </c>
      <c r="AIC22" s="84"/>
      <c r="AID22" s="41" t="e">
        <f>VLOOKUP(AIC22,Information!$A$2:$H$1000,2,FALSE)</f>
        <v>#N/A</v>
      </c>
      <c r="AIE22" t="e">
        <f>VLOOKUP(AIC22,Information!$A$2:$H$1000,3,FALSE)</f>
        <v>#N/A</v>
      </c>
      <c r="AIK22">
        <f t="shared" si="76"/>
        <v>0</v>
      </c>
      <c r="AIO22" s="84"/>
      <c r="AIP22" s="41" t="e">
        <f>VLOOKUP(AIO22,Information!$A$2:$H$1000,2,FALSE)</f>
        <v>#N/A</v>
      </c>
      <c r="AIQ22" t="e">
        <f>VLOOKUP(AIO22,Information!$A$2:$H$1000,3,FALSE)</f>
        <v>#N/A</v>
      </c>
      <c r="AIW22">
        <f t="shared" si="77"/>
        <v>0</v>
      </c>
      <c r="AJA22" s="84"/>
      <c r="AJB22" s="41" t="e">
        <f>VLOOKUP(AJA22,Information!$A$2:$H$1000,2,FALSE)</f>
        <v>#N/A</v>
      </c>
      <c r="AJC22" t="e">
        <f>VLOOKUP(AJA22,Information!$A$2:$H$1000,3,FALSE)</f>
        <v>#N/A</v>
      </c>
      <c r="AJI22">
        <f t="shared" si="78"/>
        <v>0</v>
      </c>
      <c r="AJM22" s="84" t="s">
        <v>202</v>
      </c>
      <c r="AJN22" s="85" t="str">
        <f>VLOOKUP(AJM22,Information!$A$2:$H$1000,2,FALSE)</f>
        <v>unknown</v>
      </c>
      <c r="AJO22" s="67" t="str">
        <f>VLOOKUP(AJM22,Information!$A$2:$H$1000,3,FALSE)</f>
        <v>Favia</v>
      </c>
      <c r="AJP22" s="41">
        <v>40</v>
      </c>
      <c r="AJQ22" s="41">
        <v>80</v>
      </c>
      <c r="AJR22" s="41">
        <v>20</v>
      </c>
      <c r="AJU22">
        <f t="shared" si="79"/>
        <v>100</v>
      </c>
      <c r="AJY22" s="84" t="s">
        <v>217</v>
      </c>
      <c r="AJZ22" s="85" t="str">
        <f>VLOOKUP(AJY22,Information!$A$2:$H$1000,2,FALSE)</f>
        <v>unknown</v>
      </c>
      <c r="AKA22" s="67" t="str">
        <f>VLOOKUP(AJY22,Information!$A$2:$H$1000,3,FALSE)</f>
        <v>Galaxea</v>
      </c>
      <c r="AKB22" s="41">
        <v>30</v>
      </c>
      <c r="AKC22" s="41">
        <v>85</v>
      </c>
      <c r="AKD22" s="41">
        <v>10</v>
      </c>
      <c r="AKE22" s="41">
        <v>5</v>
      </c>
      <c r="AKG22">
        <f t="shared" si="80"/>
        <v>100</v>
      </c>
      <c r="AKH22" s="41">
        <v>6</v>
      </c>
      <c r="AKI22" s="41" t="s">
        <v>3769</v>
      </c>
      <c r="AKK22" s="84" t="s">
        <v>298</v>
      </c>
      <c r="AKL22" s="85" t="str">
        <f>VLOOKUP(AKK22,Information!$A$2:$H$1000,2,FALSE)</f>
        <v>unknown</v>
      </c>
      <c r="AKM22" s="67" t="str">
        <f>VLOOKUP(AKK22,Information!$A$2:$H$1000,3,FALSE)</f>
        <v>Porites</v>
      </c>
      <c r="AKN22" s="41">
        <v>30</v>
      </c>
      <c r="AKO22" s="41">
        <v>100</v>
      </c>
      <c r="AKS22">
        <f t="shared" si="81"/>
        <v>100</v>
      </c>
      <c r="AKW22" s="84" t="s">
        <v>298</v>
      </c>
      <c r="AKX22" s="85" t="str">
        <f>VLOOKUP(AKW22,Information!$A$2:$H$1000,2,FALSE)</f>
        <v>unknown</v>
      </c>
      <c r="AKY22" s="67" t="str">
        <f>VLOOKUP(AKW22,Information!$A$2:$H$1000,3,FALSE)</f>
        <v>Porites</v>
      </c>
      <c r="AKZ22" s="41">
        <v>20</v>
      </c>
      <c r="ALA22" s="41">
        <v>100</v>
      </c>
      <c r="ALE22">
        <f t="shared" si="82"/>
        <v>100</v>
      </c>
      <c r="ALI22" s="157" t="s">
        <v>82</v>
      </c>
      <c r="ALJ22" s="85" t="str">
        <f>VLOOKUP(ALI22,Information!$A$2:$H$1000,2,FALSE)</f>
        <v>unknown</v>
      </c>
      <c r="ALK22" s="67" t="str">
        <f>VLOOKUP(ALI22,Information!$A$2:$H$1000,3,FALSE)</f>
        <v>Acropora</v>
      </c>
      <c r="ALL22" s="158">
        <v>40</v>
      </c>
      <c r="ALM22" s="158">
        <v>40</v>
      </c>
      <c r="ALN22" s="158">
        <v>10</v>
      </c>
      <c r="ALO22" s="159"/>
      <c r="ALP22" s="158">
        <v>50</v>
      </c>
      <c r="ALQ22">
        <f t="shared" si="83"/>
        <v>100</v>
      </c>
      <c r="ALR22" s="159"/>
      <c r="ALS22" s="159"/>
      <c r="ALT22" s="160"/>
      <c r="ALU22" s="157" t="s">
        <v>298</v>
      </c>
      <c r="ALV22" s="85" t="str">
        <f>VLOOKUP(ALU22,Information!$A$2:$H$1000,2,FALSE)</f>
        <v>unknown</v>
      </c>
      <c r="ALW22" s="67" t="str">
        <f>VLOOKUP(ALU22,Information!$A$2:$H$1000,3,FALSE)</f>
        <v>Porites</v>
      </c>
      <c r="ALX22" s="158">
        <v>20</v>
      </c>
      <c r="ALY22" s="158">
        <v>80</v>
      </c>
      <c r="ALZ22" s="158">
        <v>20</v>
      </c>
      <c r="AMA22" s="159"/>
      <c r="AMB22" s="159"/>
      <c r="AMC22" s="158">
        <v>100</v>
      </c>
      <c r="AMD22" s="159"/>
      <c r="AME22" s="159"/>
      <c r="AMF22" s="160"/>
      <c r="AMG22" s="157" t="s">
        <v>298</v>
      </c>
      <c r="AMH22" s="85" t="str">
        <f>VLOOKUP(AMG22,Information!$A$2:$H$1000,2,FALSE)</f>
        <v>unknown</v>
      </c>
      <c r="AMI22" s="67" t="str">
        <f>VLOOKUP(AMG22,Information!$A$2:$H$1000,3,FALSE)</f>
        <v>Porites</v>
      </c>
      <c r="AMJ22" s="158">
        <v>90</v>
      </c>
      <c r="AMK22" s="158">
        <v>10</v>
      </c>
      <c r="AML22" s="158">
        <v>90</v>
      </c>
      <c r="AMM22" s="159"/>
      <c r="AMN22" s="159"/>
      <c r="AMO22" s="158">
        <v>100</v>
      </c>
      <c r="AMP22" s="159"/>
      <c r="AMQ22" s="159"/>
      <c r="AMR22" s="160"/>
      <c r="AMS22" s="157" t="s">
        <v>298</v>
      </c>
      <c r="AMT22" s="85" t="str">
        <f>VLOOKUP(AMS22,Information!$A$2:$H$1000,2,FALSE)</f>
        <v>unknown</v>
      </c>
      <c r="AMU22" s="67" t="str">
        <f>VLOOKUP(AMS22,Information!$A$2:$H$1000,3,FALSE)</f>
        <v>Porites</v>
      </c>
      <c r="AMV22" s="158">
        <v>50</v>
      </c>
      <c r="AMW22" s="158">
        <v>60</v>
      </c>
      <c r="AMX22" s="158">
        <v>40</v>
      </c>
      <c r="AMY22" s="159"/>
      <c r="AMZ22" s="159"/>
      <c r="ANA22" s="158">
        <v>100</v>
      </c>
      <c r="ANB22" s="164">
        <v>4</v>
      </c>
      <c r="ANC22" s="165" t="s">
        <v>3755</v>
      </c>
      <c r="AND22" s="160"/>
      <c r="ANE22" s="157" t="s">
        <v>217</v>
      </c>
      <c r="ANF22" s="85" t="str">
        <f>VLOOKUP(ANE22,Information!$A$2:$H$1000,2,FALSE)</f>
        <v>unknown</v>
      </c>
      <c r="ANG22" s="67" t="str">
        <f>VLOOKUP(ANE22,Information!$A$2:$H$1000,3,FALSE)</f>
        <v>Galaxea</v>
      </c>
      <c r="ANH22" s="158">
        <v>10</v>
      </c>
      <c r="ANI22" s="158">
        <v>20</v>
      </c>
      <c r="ANJ22" s="158">
        <v>80</v>
      </c>
      <c r="ANK22" s="159"/>
      <c r="ANL22" s="159"/>
      <c r="ANM22" s="158">
        <v>100</v>
      </c>
      <c r="ANN22" s="159"/>
      <c r="ANO22" s="159"/>
      <c r="ANP22" s="160"/>
      <c r="ANQ22" s="84"/>
      <c r="ANR22" s="41" t="e">
        <f>VLOOKUP(ANQ22,Information!$A$2:$H$1000,2,FALSE)</f>
        <v>#N/A</v>
      </c>
      <c r="ANS22" t="e">
        <f>VLOOKUP(ANQ22,Information!$A$2:$H$1000,3,FALSE)</f>
        <v>#N/A</v>
      </c>
      <c r="ANY22">
        <f t="shared" si="94"/>
        <v>0</v>
      </c>
      <c r="AOC22" s="168" t="s">
        <v>224</v>
      </c>
      <c r="AOD22" s="85" t="str">
        <f>VLOOKUP(AOC22,Information!$A$2:$H$1000,2,FALSE)</f>
        <v>unknown</v>
      </c>
      <c r="AOE22" s="67" t="str">
        <f>VLOOKUP(AOC22,Information!$A$2:$H$1000,3,FALSE)</f>
        <v>Goniopora</v>
      </c>
      <c r="AOF22" s="158">
        <v>20</v>
      </c>
      <c r="AOG22" s="158">
        <v>90</v>
      </c>
      <c r="AOH22" s="158">
        <v>10</v>
      </c>
      <c r="AOI22" s="159"/>
      <c r="AOJ22" s="159"/>
      <c r="AOK22" s="158">
        <v>100</v>
      </c>
      <c r="AOL22" s="159"/>
      <c r="AOM22" s="159"/>
      <c r="AON22" s="160"/>
      <c r="AOO22" s="84"/>
      <c r="AOP22" s="41" t="e">
        <f>VLOOKUP(AOO22,Information!$A$2:$H$1000,2,FALSE)</f>
        <v>#N/A</v>
      </c>
      <c r="AOQ22" t="e">
        <f>VLOOKUP(AOO22,Information!$A$2:$H$1000,3,FALSE)</f>
        <v>#N/A</v>
      </c>
      <c r="AOW22">
        <f t="shared" si="84"/>
        <v>0</v>
      </c>
      <c r="APA22" s="84" t="s">
        <v>298</v>
      </c>
      <c r="APB22" s="85" t="str">
        <f>VLOOKUP(APA22,Information!$A$2:$H$1000,2,FALSE)</f>
        <v>unknown</v>
      </c>
      <c r="APC22" s="67" t="str">
        <f>VLOOKUP(APA22,Information!$A$2:$H$1000,3,FALSE)</f>
        <v>Porites</v>
      </c>
      <c r="APD22" s="41">
        <v>200</v>
      </c>
      <c r="APE22" s="41">
        <v>75</v>
      </c>
      <c r="APF22" s="41">
        <v>20</v>
      </c>
      <c r="APG22" s="41">
        <v>5</v>
      </c>
      <c r="API22">
        <f t="shared" si="85"/>
        <v>100</v>
      </c>
      <c r="APJ22" s="147" t="s">
        <v>3770</v>
      </c>
      <c r="APK22" s="147" t="s">
        <v>3768</v>
      </c>
      <c r="APM22" s="84"/>
      <c r="APN22" s="41" t="e">
        <f>VLOOKUP(APM22,Information!$A$2:$H$1000,2,FALSE)</f>
        <v>#N/A</v>
      </c>
      <c r="APO22" t="e">
        <f>VLOOKUP(APM22,Information!$A$2:$H$1000,3,FALSE)</f>
        <v>#N/A</v>
      </c>
      <c r="APU22">
        <f t="shared" si="86"/>
        <v>0</v>
      </c>
      <c r="APY22" s="84"/>
      <c r="APZ22" s="41" t="e">
        <f>VLOOKUP(APY22,Information!$A$2:$H$1000,2,FALSE)</f>
        <v>#N/A</v>
      </c>
      <c r="AQA22" t="e">
        <f>VLOOKUP(APY22,Information!$A$2:$H$1000,3,FALSE)</f>
        <v>#N/A</v>
      </c>
      <c r="AQG22">
        <f t="shared" si="87"/>
        <v>0</v>
      </c>
      <c r="AQK22" s="84"/>
      <c r="AQL22" s="41" t="e">
        <f>VLOOKUP(AQK22,Information!$A$2:$H$1000,2,FALSE)</f>
        <v>#N/A</v>
      </c>
      <c r="AQM22" t="e">
        <f>VLOOKUP(AQK22,Information!$A$2:$H$1000,3,FALSE)</f>
        <v>#N/A</v>
      </c>
      <c r="AQS22">
        <f t="shared" si="88"/>
        <v>0</v>
      </c>
      <c r="AQW22" s="84"/>
      <c r="AQX22" s="41" t="e">
        <f>VLOOKUP(AQW22,Information!$A$2:$H$1000,2,FALSE)</f>
        <v>#N/A</v>
      </c>
      <c r="AQY22" t="e">
        <f>VLOOKUP(AQW22,Information!$A$2:$H$1000,3,FALSE)</f>
        <v>#N/A</v>
      </c>
      <c r="ARE22">
        <f t="shared" si="89"/>
        <v>0</v>
      </c>
      <c r="ARI22" s="84"/>
      <c r="ARJ22" s="41" t="e">
        <f>VLOOKUP(ARI22,Information!$A$2:$H$1000,2,FALSE)</f>
        <v>#N/A</v>
      </c>
      <c r="ARK22" t="e">
        <f>VLOOKUP(ARI22,Information!$A$2:$H$1000,3,FALSE)</f>
        <v>#N/A</v>
      </c>
      <c r="ARQ22">
        <f t="shared" si="90"/>
        <v>0</v>
      </c>
      <c r="ARU22" s="84"/>
      <c r="ARV22" s="41" t="e">
        <f>VLOOKUP(ARU22,Information!$A$2:$H$1000,2,FALSE)</f>
        <v>#N/A</v>
      </c>
      <c r="ARW22" t="e">
        <f>VLOOKUP(ARU22,Information!$A$2:$H$1000,3,FALSE)</f>
        <v>#N/A</v>
      </c>
      <c r="ASC22">
        <f t="shared" si="91"/>
        <v>0</v>
      </c>
      <c r="ASG22" s="84" t="s">
        <v>200</v>
      </c>
      <c r="ASH22" s="85" t="str">
        <f>VLOOKUP(ASG22,Information!$A$2:$H$1000,2,FALSE)</f>
        <v>unknown</v>
      </c>
      <c r="ASI22" s="67" t="str">
        <f>VLOOKUP(ASG22,Information!$A$2:$H$1000,3,FALSE)</f>
        <v>Echinopora</v>
      </c>
      <c r="ASJ22" s="41">
        <v>20</v>
      </c>
      <c r="ASK22" s="41">
        <v>100</v>
      </c>
      <c r="ASO22">
        <f t="shared" si="92"/>
        <v>100</v>
      </c>
      <c r="ASS22" s="84"/>
      <c r="AST22" s="41" t="e">
        <f>VLOOKUP(ASS22,Information!$A$2:$H$1000,2,FALSE)</f>
        <v>#N/A</v>
      </c>
      <c r="ASU22" t="e">
        <f>VLOOKUP(ASS22,Information!$A$2:$H$1000,3,FALSE)</f>
        <v>#N/A</v>
      </c>
      <c r="ATA22">
        <f t="shared" si="93"/>
        <v>0</v>
      </c>
    </row>
    <row r="23" spans="1:1197" ht="15.75" customHeight="1">
      <c r="A23" s="84"/>
      <c r="B23" s="41" t="e">
        <f>VLOOKUP(A23,Information!$A$2:$H$1000,2,FALSE)</f>
        <v>#N/A</v>
      </c>
      <c r="C23" t="e">
        <f>VLOOKUP(A23,Information!$A$2:$H$1000,3,FALSE)</f>
        <v>#N/A</v>
      </c>
      <c r="I23">
        <f t="shared" si="0"/>
        <v>0</v>
      </c>
      <c r="M23" s="84"/>
      <c r="N23" s="41" t="e">
        <f>VLOOKUP(M23,Information!$A$2:$H$1000,2,FALSE)</f>
        <v>#N/A</v>
      </c>
      <c r="O23" t="e">
        <f>VLOOKUP(M23,Information!$A$2:$H$1000,3,FALSE)</f>
        <v>#N/A</v>
      </c>
      <c r="U23">
        <f t="shared" si="1"/>
        <v>0</v>
      </c>
      <c r="Y23" s="84"/>
      <c r="Z23" s="41" t="e">
        <f>VLOOKUP(Y23,Information!$A$2:$H$1000,2,FALSE)</f>
        <v>#N/A</v>
      </c>
      <c r="AA23" t="e">
        <f>VLOOKUP(Y23,Information!$A$2:$H$1000,3,FALSE)</f>
        <v>#N/A</v>
      </c>
      <c r="AG23">
        <f t="shared" si="2"/>
        <v>0</v>
      </c>
      <c r="AK23" s="84"/>
      <c r="AL23" s="41" t="e">
        <f>VLOOKUP(AK23,Information!$A$2:$H$1000,2,FALSE)</f>
        <v>#N/A</v>
      </c>
      <c r="AM23" t="e">
        <f>VLOOKUP(AK23,Information!$A$2:$H$1000,3,FALSE)</f>
        <v>#N/A</v>
      </c>
      <c r="AS23">
        <f t="shared" si="3"/>
        <v>0</v>
      </c>
      <c r="AW23" s="84"/>
      <c r="AX23" s="41" t="e">
        <f>VLOOKUP(AW23,Information!$A$2:$H$1000,2,FALSE)</f>
        <v>#N/A</v>
      </c>
      <c r="AY23" t="e">
        <f>VLOOKUP(AW23,Information!$A$2:$H$1000,3,FALSE)</f>
        <v>#N/A</v>
      </c>
      <c r="BE23">
        <f t="shared" si="4"/>
        <v>0</v>
      </c>
      <c r="BI23" s="84"/>
      <c r="BJ23" s="41" t="e">
        <f>VLOOKUP(BI23,Information!$A$2:$H$1000,2,FALSE)</f>
        <v>#N/A</v>
      </c>
      <c r="BK23" t="e">
        <f>VLOOKUP(BI23,Information!$A$2:$H$1000,3,FALSE)</f>
        <v>#N/A</v>
      </c>
      <c r="BQ23">
        <f t="shared" si="5"/>
        <v>0</v>
      </c>
      <c r="BU23" s="84"/>
      <c r="BV23" s="41" t="e">
        <f>VLOOKUP(BU23,Information!$A$2:$H$1000,2,FALSE)</f>
        <v>#N/A</v>
      </c>
      <c r="BW23" t="e">
        <f>VLOOKUP(BU23,Information!$A$2:$H$1000,3,FALSE)</f>
        <v>#N/A</v>
      </c>
      <c r="CC23">
        <f t="shared" si="6"/>
        <v>0</v>
      </c>
      <c r="CG23" s="84"/>
      <c r="CH23" s="41" t="e">
        <f>VLOOKUP(CG23,Information!$A$2:$H$1000,2,FALSE)</f>
        <v>#N/A</v>
      </c>
      <c r="CI23" t="e">
        <f>VLOOKUP(CG23,Information!$A$2:$H$1000,3,FALSE)</f>
        <v>#N/A</v>
      </c>
      <c r="CO23">
        <f t="shared" si="7"/>
        <v>0</v>
      </c>
      <c r="CS23" s="84"/>
      <c r="CT23" s="41" t="e">
        <f>VLOOKUP(CS23,Information!$A$2:$H$1000,2,FALSE)</f>
        <v>#N/A</v>
      </c>
      <c r="CU23" t="e">
        <f>VLOOKUP(CS23,Information!$A$2:$H$1000,3,FALSE)</f>
        <v>#N/A</v>
      </c>
      <c r="DA23">
        <f t="shared" si="8"/>
        <v>0</v>
      </c>
      <c r="DE23" s="84"/>
      <c r="DF23" s="41" t="e">
        <f>VLOOKUP(DE23,Information!$A$2:$H$1000,2,FALSE)</f>
        <v>#N/A</v>
      </c>
      <c r="DG23" t="e">
        <f>VLOOKUP(DE23,Information!$A$2:$H$1000,3,FALSE)</f>
        <v>#N/A</v>
      </c>
      <c r="DM23">
        <f t="shared" si="9"/>
        <v>0</v>
      </c>
      <c r="DQ23" s="84"/>
      <c r="DR23" s="41" t="e">
        <f>VLOOKUP(DQ23,Information!$A$2:$H$1000,2,FALSE)</f>
        <v>#N/A</v>
      </c>
      <c r="DS23" t="e">
        <f>VLOOKUP(DQ23,Information!$A$2:$H$1000,3,FALSE)</f>
        <v>#N/A</v>
      </c>
      <c r="DY23">
        <f t="shared" si="10"/>
        <v>0</v>
      </c>
      <c r="EC23" s="84"/>
      <c r="ED23" s="41" t="e">
        <f>VLOOKUP(EC23,Information!$A$2:$H$1000,2,FALSE)</f>
        <v>#N/A</v>
      </c>
      <c r="EE23" t="e">
        <f>VLOOKUP(EC23,Information!$A$2:$H$1000,3,FALSE)</f>
        <v>#N/A</v>
      </c>
      <c r="EK23">
        <f t="shared" si="11"/>
        <v>0</v>
      </c>
      <c r="EO23" s="84"/>
      <c r="EP23" s="41" t="e">
        <f>VLOOKUP(EO23,Information!$A$2:$H$1000,2,FALSE)</f>
        <v>#N/A</v>
      </c>
      <c r="EQ23" t="e">
        <f>VLOOKUP(EO23,Information!$A$2:$H$1000,3,FALSE)</f>
        <v>#N/A</v>
      </c>
      <c r="EW23">
        <f t="shared" si="12"/>
        <v>0</v>
      </c>
      <c r="FA23" s="84"/>
      <c r="FB23" s="41" t="e">
        <f>VLOOKUP(FA23,Information!$A$2:$H$1000,2,FALSE)</f>
        <v>#N/A</v>
      </c>
      <c r="FC23" t="e">
        <f>VLOOKUP(FA23,Information!$A$2:$H$1000,3,FALSE)</f>
        <v>#N/A</v>
      </c>
      <c r="FI23">
        <f t="shared" si="13"/>
        <v>0</v>
      </c>
      <c r="FM23" s="84"/>
      <c r="FN23" s="41" t="e">
        <f>VLOOKUP(FM23,Information!$A$2:$H$1000,2,FALSE)</f>
        <v>#N/A</v>
      </c>
      <c r="FO23" t="e">
        <f>VLOOKUP(FM23,Information!$A$2:$H$1000,3,FALSE)</f>
        <v>#N/A</v>
      </c>
      <c r="FU23">
        <f t="shared" si="14"/>
        <v>0</v>
      </c>
      <c r="FY23" s="84"/>
      <c r="FZ23" s="41" t="e">
        <f>VLOOKUP(FY23,Information!$A$2:$H$1000,2,FALSE)</f>
        <v>#N/A</v>
      </c>
      <c r="GA23" t="e">
        <f>VLOOKUP(FY23,Information!$A$2:$H$1000,3,FALSE)</f>
        <v>#N/A</v>
      </c>
      <c r="GG23">
        <f t="shared" si="15"/>
        <v>0</v>
      </c>
      <c r="GK23" s="84"/>
      <c r="GL23" s="41" t="e">
        <f>VLOOKUP(GK23,Information!$A$2:$H$1000,2,FALSE)</f>
        <v>#N/A</v>
      </c>
      <c r="GM23" t="e">
        <f>VLOOKUP(GK23,Information!$A$2:$H$1000,3,FALSE)</f>
        <v>#N/A</v>
      </c>
      <c r="GS23">
        <f t="shared" si="16"/>
        <v>0</v>
      </c>
      <c r="GW23" s="84"/>
      <c r="GX23" s="41" t="e">
        <f>VLOOKUP(GW23,Information!$A$2:$H$1000,2,FALSE)</f>
        <v>#N/A</v>
      </c>
      <c r="GY23" t="e">
        <f>VLOOKUP(GW23,Information!$A$2:$H$1000,3,FALSE)</f>
        <v>#N/A</v>
      </c>
      <c r="HE23">
        <f t="shared" si="17"/>
        <v>0</v>
      </c>
      <c r="HI23" s="84"/>
      <c r="HJ23" s="41" t="e">
        <f>VLOOKUP(HI23,Information!$A$2:$H$1000,2,FALSE)</f>
        <v>#N/A</v>
      </c>
      <c r="HK23" t="e">
        <f>VLOOKUP(HI23,Information!$A$2:$H$1000,3,FALSE)</f>
        <v>#N/A</v>
      </c>
      <c r="HQ23">
        <f t="shared" si="18"/>
        <v>0</v>
      </c>
      <c r="HU23" s="84"/>
      <c r="HV23" s="41" t="e">
        <f>VLOOKUP(HU23,Information!$A$2:$H$1000,2,FALSE)</f>
        <v>#N/A</v>
      </c>
      <c r="HW23" t="e">
        <f>VLOOKUP(HU23,Information!$A$2:$H$1000,3,FALSE)</f>
        <v>#N/A</v>
      </c>
      <c r="IC23">
        <f t="shared" si="19"/>
        <v>0</v>
      </c>
      <c r="IG23" s="84"/>
      <c r="IH23" s="41" t="e">
        <f>VLOOKUP(IG23,Information!$A$2:$H$1000,2,FALSE)</f>
        <v>#N/A</v>
      </c>
      <c r="II23" t="e">
        <f>VLOOKUP(IG23,Information!$A$2:$H$1000,3,FALSE)</f>
        <v>#N/A</v>
      </c>
      <c r="IO23">
        <f t="shared" si="20"/>
        <v>0</v>
      </c>
      <c r="IS23" s="84"/>
      <c r="IT23" s="41" t="e">
        <f>VLOOKUP(IS23,Information!$A$2:$H$1000,2,FALSE)</f>
        <v>#N/A</v>
      </c>
      <c r="IU23" t="e">
        <f>VLOOKUP(IS23,Information!$A$2:$H$1000,3,FALSE)</f>
        <v>#N/A</v>
      </c>
      <c r="JA23">
        <f t="shared" si="21"/>
        <v>0</v>
      </c>
      <c r="JE23" s="84"/>
      <c r="JF23" s="41" t="e">
        <f>VLOOKUP(JE23,Information!$A$2:$H$1000,2,FALSE)</f>
        <v>#N/A</v>
      </c>
      <c r="JG23" t="e">
        <f>VLOOKUP(JE23,Information!$A$2:$H$1000,3,FALSE)</f>
        <v>#N/A</v>
      </c>
      <c r="JM23">
        <f t="shared" si="22"/>
        <v>0</v>
      </c>
      <c r="JQ23" s="84"/>
      <c r="JR23" s="41" t="e">
        <f>VLOOKUP(JQ23,Information!$A$2:$H$1000,2,FALSE)</f>
        <v>#N/A</v>
      </c>
      <c r="JS23" t="e">
        <f>VLOOKUP(JQ23,Information!$A$2:$H$1000,3,FALSE)</f>
        <v>#N/A</v>
      </c>
      <c r="JY23">
        <f t="shared" si="23"/>
        <v>0</v>
      </c>
      <c r="KC23" s="84"/>
      <c r="KD23" s="41" t="e">
        <f>VLOOKUP(KC23,Information!$A$2:$H$1000,2,FALSE)</f>
        <v>#N/A</v>
      </c>
      <c r="KE23" t="e">
        <f>VLOOKUP(KC23,Information!$A$2:$H$1000,3,FALSE)</f>
        <v>#N/A</v>
      </c>
      <c r="KK23">
        <f t="shared" si="24"/>
        <v>0</v>
      </c>
      <c r="KO23" s="84"/>
      <c r="KP23" s="41" t="e">
        <f>VLOOKUP(KO23,Information!$A$2:$H$1000,2,FALSE)</f>
        <v>#N/A</v>
      </c>
      <c r="KQ23" t="e">
        <f>VLOOKUP(KO23,Information!$A$2:$H$1000,3,FALSE)</f>
        <v>#N/A</v>
      </c>
      <c r="KW23">
        <f t="shared" si="25"/>
        <v>0</v>
      </c>
      <c r="LA23" s="84"/>
      <c r="LB23" s="41" t="e">
        <f>VLOOKUP(LA23,Information!$A$2:$H$1000,2,FALSE)</f>
        <v>#N/A</v>
      </c>
      <c r="LC23" t="e">
        <f>VLOOKUP(LA23,Information!$A$2:$H$1000,3,FALSE)</f>
        <v>#N/A</v>
      </c>
      <c r="LI23">
        <f t="shared" si="26"/>
        <v>0</v>
      </c>
      <c r="LM23" s="84"/>
      <c r="LN23" s="41" t="e">
        <f>VLOOKUP(LM23,Information!$A$2:$H$1000,2,FALSE)</f>
        <v>#N/A</v>
      </c>
      <c r="LO23" t="e">
        <f>VLOOKUP(LM23,Information!$A$2:$H$1000,3,FALSE)</f>
        <v>#N/A</v>
      </c>
      <c r="LU23">
        <f t="shared" si="27"/>
        <v>0</v>
      </c>
      <c r="LY23" s="84"/>
      <c r="LZ23" s="41" t="e">
        <f>VLOOKUP(LY23,Information!$A$2:$H$1000,2,FALSE)</f>
        <v>#N/A</v>
      </c>
      <c r="MA23" t="e">
        <f>VLOOKUP(LY23,Information!$A$2:$H$1000,3,FALSE)</f>
        <v>#N/A</v>
      </c>
      <c r="MG23">
        <f t="shared" si="28"/>
        <v>0</v>
      </c>
      <c r="MK23" s="84"/>
      <c r="ML23" s="41" t="e">
        <f>VLOOKUP(MK23,Information!$A$2:$H$1000,2,FALSE)</f>
        <v>#N/A</v>
      </c>
      <c r="MM23" t="e">
        <f>VLOOKUP(MK23,Information!$A$2:$H$1000,3,FALSE)</f>
        <v>#N/A</v>
      </c>
      <c r="MS23">
        <f t="shared" si="29"/>
        <v>0</v>
      </c>
      <c r="MW23" s="84"/>
      <c r="MX23" s="41" t="e">
        <f>VLOOKUP(MW23,Information!$A$2:$H$1000,2,FALSE)</f>
        <v>#N/A</v>
      </c>
      <c r="MY23" t="e">
        <f>VLOOKUP(MW23,Information!$A$2:$H$1000,3,FALSE)</f>
        <v>#N/A</v>
      </c>
      <c r="NE23">
        <f t="shared" si="30"/>
        <v>0</v>
      </c>
      <c r="NI23" s="84"/>
      <c r="NJ23" s="41" t="e">
        <f>VLOOKUP(NI23,Information!$A$2:$H$1000,2,FALSE)</f>
        <v>#N/A</v>
      </c>
      <c r="NK23" t="e">
        <f>VLOOKUP(NI23,Information!$A$2:$H$1000,3,FALSE)</f>
        <v>#N/A</v>
      </c>
      <c r="NQ23">
        <f t="shared" si="31"/>
        <v>0</v>
      </c>
      <c r="NU23" s="84"/>
      <c r="NV23" s="41" t="e">
        <f>VLOOKUP(NU23,Information!$A$2:$H$1000,2,FALSE)</f>
        <v>#N/A</v>
      </c>
      <c r="NW23" t="e">
        <f>VLOOKUP(NU23,Information!$A$2:$H$1000,3,FALSE)</f>
        <v>#N/A</v>
      </c>
      <c r="OC23">
        <f t="shared" si="32"/>
        <v>0</v>
      </c>
      <c r="OG23" s="84"/>
      <c r="OH23" s="41" t="e">
        <f>VLOOKUP(OG23,Information!$A$2:$H$1000,2,FALSE)</f>
        <v>#N/A</v>
      </c>
      <c r="OI23" t="e">
        <f>VLOOKUP(OG23,Information!$A$2:$H$1000,3,FALSE)</f>
        <v>#N/A</v>
      </c>
      <c r="OO23">
        <f t="shared" si="33"/>
        <v>0</v>
      </c>
      <c r="OS23" s="84"/>
      <c r="OT23" s="41" t="e">
        <f>VLOOKUP(OS23,Information!$A$2:$H$1000,2,FALSE)</f>
        <v>#N/A</v>
      </c>
      <c r="OU23" t="e">
        <f>VLOOKUP(OS23,Information!$A$2:$H$1000,3,FALSE)</f>
        <v>#N/A</v>
      </c>
      <c r="PA23">
        <f t="shared" si="34"/>
        <v>0</v>
      </c>
      <c r="PE23" s="84"/>
      <c r="PF23" s="41" t="e">
        <f>VLOOKUP(PE23,Information!$A$2:$H$1000,2,FALSE)</f>
        <v>#N/A</v>
      </c>
      <c r="PG23" t="e">
        <f>VLOOKUP(PE23,Information!$A$2:$H$1000,3,FALSE)</f>
        <v>#N/A</v>
      </c>
      <c r="PM23">
        <f t="shared" si="35"/>
        <v>0</v>
      </c>
      <c r="PQ23" s="84"/>
      <c r="PR23" s="41" t="e">
        <f>VLOOKUP(PQ23,Information!$A$2:$H$1000,2,FALSE)</f>
        <v>#N/A</v>
      </c>
      <c r="PS23" t="e">
        <f>VLOOKUP(PQ23,Information!$A$2:$H$1000,3,FALSE)</f>
        <v>#N/A</v>
      </c>
      <c r="PY23">
        <f t="shared" si="36"/>
        <v>0</v>
      </c>
      <c r="QC23" s="84"/>
      <c r="QD23" s="41" t="e">
        <f>VLOOKUP(QC23,Information!$A$2:$H$1000,2,FALSE)</f>
        <v>#N/A</v>
      </c>
      <c r="QE23" t="e">
        <f>VLOOKUP(QC23,Information!$A$2:$H$1000,3,FALSE)</f>
        <v>#N/A</v>
      </c>
      <c r="QK23">
        <f t="shared" si="37"/>
        <v>0</v>
      </c>
      <c r="QO23" s="84"/>
      <c r="QP23" s="41" t="e">
        <f>VLOOKUP(QO23,Information!$A$2:$H$1000,2,FALSE)</f>
        <v>#N/A</v>
      </c>
      <c r="QQ23" t="e">
        <f>VLOOKUP(QO23,Information!$A$2:$H$1000,3,FALSE)</f>
        <v>#N/A</v>
      </c>
      <c r="QW23">
        <f t="shared" si="38"/>
        <v>0</v>
      </c>
      <c r="RA23" s="84"/>
      <c r="RB23" s="41" t="e">
        <f>VLOOKUP(RA23,Information!$A$2:$H$1000,2,FALSE)</f>
        <v>#N/A</v>
      </c>
      <c r="RC23" t="e">
        <f>VLOOKUP(RA23,Information!$A$2:$H$1000,3,FALSE)</f>
        <v>#N/A</v>
      </c>
      <c r="RI23">
        <f t="shared" si="39"/>
        <v>0</v>
      </c>
      <c r="RM23" s="84"/>
      <c r="RN23" s="41" t="e">
        <f>VLOOKUP(RM23,Information!$A$2:$H$1000,2,FALSE)</f>
        <v>#N/A</v>
      </c>
      <c r="RO23" t="e">
        <f>VLOOKUP(RM23,Information!$A$2:$H$1000,3,FALSE)</f>
        <v>#N/A</v>
      </c>
      <c r="RU23">
        <f t="shared" si="40"/>
        <v>0</v>
      </c>
      <c r="RY23" s="84"/>
      <c r="RZ23" s="41" t="e">
        <f>VLOOKUP(RY23,Information!$A$2:$H$1000,2,FALSE)</f>
        <v>#N/A</v>
      </c>
      <c r="SA23" t="e">
        <f>VLOOKUP(RY23,Information!$A$2:$H$1000,3,FALSE)</f>
        <v>#N/A</v>
      </c>
      <c r="SG23">
        <f t="shared" si="41"/>
        <v>0</v>
      </c>
      <c r="SK23" s="84"/>
      <c r="SL23" s="41" t="e">
        <f>VLOOKUP(SK23,Information!$A$2:$H$1000,2,FALSE)</f>
        <v>#N/A</v>
      </c>
      <c r="SM23" t="e">
        <f>VLOOKUP(SK23,Information!$A$2:$H$1000,3,FALSE)</f>
        <v>#N/A</v>
      </c>
      <c r="SS23">
        <f t="shared" si="42"/>
        <v>0</v>
      </c>
      <c r="SW23" s="84"/>
      <c r="SX23" s="41" t="e">
        <f>VLOOKUP(SW23,Information!$A$2:$H$1000,2,FALSE)</f>
        <v>#N/A</v>
      </c>
      <c r="SY23" t="e">
        <f>VLOOKUP(SW23,Information!$A$2:$H$1000,3,FALSE)</f>
        <v>#N/A</v>
      </c>
      <c r="TE23">
        <f t="shared" si="43"/>
        <v>0</v>
      </c>
      <c r="TI23" s="84"/>
      <c r="TJ23" s="41" t="e">
        <f>VLOOKUP(TI23,Information!$A$2:$H$1000,2,FALSE)</f>
        <v>#N/A</v>
      </c>
      <c r="TK23" t="e">
        <f>VLOOKUP(TI23,Information!$A$2:$H$1000,3,FALSE)</f>
        <v>#N/A</v>
      </c>
      <c r="TQ23">
        <f t="shared" si="44"/>
        <v>0</v>
      </c>
      <c r="TU23" s="84"/>
      <c r="TV23" s="41" t="e">
        <f>VLOOKUP(TU23,Information!$A$2:$H$1000,2,FALSE)</f>
        <v>#N/A</v>
      </c>
      <c r="TW23" t="e">
        <f>VLOOKUP(TU23,Information!$A$2:$H$1000,3,FALSE)</f>
        <v>#N/A</v>
      </c>
      <c r="UC23">
        <f t="shared" si="45"/>
        <v>0</v>
      </c>
      <c r="UG23" s="84"/>
      <c r="UH23" s="41" t="e">
        <f>VLOOKUP(UG23,Information!$A$2:$H$1000,2,FALSE)</f>
        <v>#N/A</v>
      </c>
      <c r="UI23" t="e">
        <f>VLOOKUP(UG23,Information!$A$2:$H$1000,3,FALSE)</f>
        <v>#N/A</v>
      </c>
      <c r="UO23">
        <f t="shared" si="46"/>
        <v>0</v>
      </c>
      <c r="US23" s="84"/>
      <c r="UT23" s="41" t="e">
        <f>VLOOKUP(US23,Information!$A$2:$H$1000,2,FALSE)</f>
        <v>#N/A</v>
      </c>
      <c r="UU23" t="e">
        <f>VLOOKUP(US23,Information!$A$2:$H$1000,3,FALSE)</f>
        <v>#N/A</v>
      </c>
      <c r="VA23">
        <f t="shared" si="47"/>
        <v>0</v>
      </c>
      <c r="VE23" s="84"/>
      <c r="VF23" s="41" t="e">
        <f>VLOOKUP(VE23,Information!$A$2:$H$1000,2,FALSE)</f>
        <v>#N/A</v>
      </c>
      <c r="VG23" t="e">
        <f>VLOOKUP(VE23,Information!$A$2:$H$1000,3,FALSE)</f>
        <v>#N/A</v>
      </c>
      <c r="VM23">
        <f t="shared" si="48"/>
        <v>0</v>
      </c>
      <c r="VQ23" s="84"/>
      <c r="VR23" s="41" t="e">
        <f>VLOOKUP(VQ23,Information!$A$2:$H$1000,2,FALSE)</f>
        <v>#N/A</v>
      </c>
      <c r="VS23" t="e">
        <f>VLOOKUP(VQ23,Information!$A$2:$H$1000,3,FALSE)</f>
        <v>#N/A</v>
      </c>
      <c r="VY23">
        <f t="shared" si="49"/>
        <v>0</v>
      </c>
      <c r="WC23" s="84"/>
      <c r="WD23" s="41" t="e">
        <f>VLOOKUP(WC23,Information!$A$2:$H$1000,2,FALSE)</f>
        <v>#N/A</v>
      </c>
      <c r="WE23" t="e">
        <f>VLOOKUP(WC23,Information!$A$2:$H$1000,3,FALSE)</f>
        <v>#N/A</v>
      </c>
      <c r="WK23">
        <f t="shared" si="50"/>
        <v>0</v>
      </c>
      <c r="WO23" s="84"/>
      <c r="WP23" s="41" t="e">
        <f>VLOOKUP(WO23,Information!$A$2:$H$1000,2,FALSE)</f>
        <v>#N/A</v>
      </c>
      <c r="WQ23" t="e">
        <f>VLOOKUP(WO23,Information!$A$2:$H$1000,3,FALSE)</f>
        <v>#N/A</v>
      </c>
      <c r="WW23">
        <f t="shared" si="51"/>
        <v>0</v>
      </c>
      <c r="XA23" s="84"/>
      <c r="XB23" s="41" t="e">
        <f>VLOOKUP(XA23,Information!$A$2:$H$1000,2,FALSE)</f>
        <v>#N/A</v>
      </c>
      <c r="XC23" t="e">
        <f>VLOOKUP(XA23,Information!$A$2:$H$1000,3,FALSE)</f>
        <v>#N/A</v>
      </c>
      <c r="XI23">
        <f t="shared" si="52"/>
        <v>0</v>
      </c>
      <c r="XM23" s="84"/>
      <c r="XN23" s="41" t="e">
        <f>VLOOKUP(XM23,Information!$A$2:$H$1000,2,FALSE)</f>
        <v>#N/A</v>
      </c>
      <c r="XO23" t="e">
        <f>VLOOKUP(XM23,Information!$A$2:$H$1000,3,FALSE)</f>
        <v>#N/A</v>
      </c>
      <c r="XU23">
        <f t="shared" si="53"/>
        <v>0</v>
      </c>
      <c r="XY23" s="84"/>
      <c r="XZ23" s="41" t="e">
        <f>VLOOKUP(XY23,Information!$A$2:$H$1000,2,FALSE)</f>
        <v>#N/A</v>
      </c>
      <c r="YA23" t="e">
        <f>VLOOKUP(XY23,Information!$A$2:$H$1000,3,FALSE)</f>
        <v>#N/A</v>
      </c>
      <c r="YG23">
        <f t="shared" si="54"/>
        <v>0</v>
      </c>
      <c r="YK23" s="84"/>
      <c r="YL23" s="41" t="e">
        <f>VLOOKUP(YK23,Information!$A$2:$H$1000,2,FALSE)</f>
        <v>#N/A</v>
      </c>
      <c r="YM23" t="e">
        <f>VLOOKUP(YK23,Information!$A$2:$H$1000,3,FALSE)</f>
        <v>#N/A</v>
      </c>
      <c r="YS23">
        <f t="shared" si="55"/>
        <v>0</v>
      </c>
      <c r="YW23" s="84"/>
      <c r="YX23" s="41" t="e">
        <f>VLOOKUP(YW23,Information!$A$2:$H$1000,2,FALSE)</f>
        <v>#N/A</v>
      </c>
      <c r="YY23" t="e">
        <f>VLOOKUP(YW23,Information!$A$2:$H$1000,3,FALSE)</f>
        <v>#N/A</v>
      </c>
      <c r="ZE23">
        <f t="shared" si="56"/>
        <v>0</v>
      </c>
      <c r="ZI23" s="84"/>
      <c r="ZJ23" s="41" t="e">
        <f>VLOOKUP(ZI23,Information!$A$2:$H$1000,2,FALSE)</f>
        <v>#N/A</v>
      </c>
      <c r="ZK23" t="e">
        <f>VLOOKUP(ZI23,Information!$A$2:$H$1000,3,FALSE)</f>
        <v>#N/A</v>
      </c>
      <c r="ZQ23">
        <f t="shared" si="57"/>
        <v>0</v>
      </c>
      <c r="ZU23" s="84"/>
      <c r="ZV23" s="41" t="e">
        <f>VLOOKUP(ZU23,Information!$A$2:$H$1000,2,FALSE)</f>
        <v>#N/A</v>
      </c>
      <c r="ZW23" t="e">
        <f>VLOOKUP(ZU23,Information!$A$2:$H$1000,3,FALSE)</f>
        <v>#N/A</v>
      </c>
      <c r="AAC23">
        <f t="shared" si="58"/>
        <v>0</v>
      </c>
      <c r="AAG23" s="84"/>
      <c r="AAH23" s="41" t="e">
        <f>VLOOKUP(AAG23,Information!$A$2:$H$1000,2,FALSE)</f>
        <v>#N/A</v>
      </c>
      <c r="AAI23" t="e">
        <f>VLOOKUP(AAG23,Information!$A$2:$H$1000,3,FALSE)</f>
        <v>#N/A</v>
      </c>
      <c r="AAO23">
        <f t="shared" si="59"/>
        <v>0</v>
      </c>
      <c r="AAS23" s="84"/>
      <c r="AAT23" s="41" t="e">
        <f>VLOOKUP(AAS23,Information!$A$2:$H$1000,2,FALSE)</f>
        <v>#N/A</v>
      </c>
      <c r="AAU23" t="e">
        <f>VLOOKUP(AAS23,Information!$A$2:$H$1000,3,FALSE)</f>
        <v>#N/A</v>
      </c>
      <c r="ABA23">
        <f t="shared" si="60"/>
        <v>0</v>
      </c>
      <c r="ABE23" s="84"/>
      <c r="ABF23" s="41" t="e">
        <f>VLOOKUP(ABE23,Information!$A$2:$H$1000,2,FALSE)</f>
        <v>#N/A</v>
      </c>
      <c r="ABG23" t="e">
        <f>VLOOKUP(ABE23,Information!$A$2:$H$1000,3,FALSE)</f>
        <v>#N/A</v>
      </c>
      <c r="ABM23">
        <f t="shared" si="61"/>
        <v>0</v>
      </c>
      <c r="ABQ23" s="84"/>
      <c r="ABR23" s="41" t="e">
        <f>VLOOKUP(ABQ23,Information!$A$2:$H$1000,2,FALSE)</f>
        <v>#N/A</v>
      </c>
      <c r="ABS23" t="e">
        <f>VLOOKUP(ABQ23,Information!$A$2:$H$1000,3,FALSE)</f>
        <v>#N/A</v>
      </c>
      <c r="ABY23">
        <f t="shared" si="62"/>
        <v>0</v>
      </c>
      <c r="ACC23" s="84"/>
      <c r="ACD23" s="41" t="e">
        <f>VLOOKUP(ACC23,Information!$A$2:$H$1000,2,FALSE)</f>
        <v>#N/A</v>
      </c>
      <c r="ACE23" t="e">
        <f>VLOOKUP(ACC23,Information!$A$2:$H$1000,3,FALSE)</f>
        <v>#N/A</v>
      </c>
      <c r="ACK23">
        <f t="shared" si="63"/>
        <v>0</v>
      </c>
      <c r="ACO23" s="84"/>
      <c r="ACP23" s="41" t="e">
        <f>VLOOKUP(ACO23,Information!$A$2:$H$1000,2,FALSE)</f>
        <v>#N/A</v>
      </c>
      <c r="ACQ23" t="e">
        <f>VLOOKUP(ACO23,Information!$A$2:$H$1000,3,FALSE)</f>
        <v>#N/A</v>
      </c>
      <c r="ACW23">
        <f t="shared" si="64"/>
        <v>0</v>
      </c>
      <c r="ADA23" s="84"/>
      <c r="ADB23" s="41" t="e">
        <f>VLOOKUP(ADA23,Information!$A$2:$H$1000,2,FALSE)</f>
        <v>#N/A</v>
      </c>
      <c r="ADC23" t="e">
        <f>VLOOKUP(ADA23,Information!$A$2:$H$1000,3,FALSE)</f>
        <v>#N/A</v>
      </c>
      <c r="ADI23">
        <f t="shared" si="65"/>
        <v>0</v>
      </c>
      <c r="ADM23" s="84"/>
      <c r="ADN23" s="41" t="e">
        <f>VLOOKUP(ADM23,Information!$A$2:$H$1000,2,FALSE)</f>
        <v>#N/A</v>
      </c>
      <c r="ADO23" t="e">
        <f>VLOOKUP(ADM23,Information!$A$2:$H$1000,3,FALSE)</f>
        <v>#N/A</v>
      </c>
      <c r="ADU23">
        <f t="shared" si="66"/>
        <v>0</v>
      </c>
      <c r="ADY23" s="84"/>
      <c r="ADZ23" s="41" t="e">
        <f>VLOOKUP(ADY23,Information!$A$2:$H$1000,2,FALSE)</f>
        <v>#N/A</v>
      </c>
      <c r="AEA23" t="e">
        <f>VLOOKUP(ADY23,Information!$A$2:$H$1000,3,FALSE)</f>
        <v>#N/A</v>
      </c>
      <c r="AEG23">
        <f t="shared" si="67"/>
        <v>0</v>
      </c>
      <c r="AEK23" s="84"/>
      <c r="AEL23" s="41" t="e">
        <f>VLOOKUP(AEK23,Information!$A$2:$H$1000,2,FALSE)</f>
        <v>#N/A</v>
      </c>
      <c r="AEM23" t="e">
        <f>VLOOKUP(AEK23,Information!$A$2:$H$1000,3,FALSE)</f>
        <v>#N/A</v>
      </c>
      <c r="AES23">
        <f t="shared" si="68"/>
        <v>0</v>
      </c>
      <c r="AEW23" s="84"/>
      <c r="AEX23" s="41" t="e">
        <f>VLOOKUP(AEW23,Information!$A$2:$H$1000,2,FALSE)</f>
        <v>#N/A</v>
      </c>
      <c r="AEY23" t="e">
        <f>VLOOKUP(AEW23,Information!$A$2:$H$1000,3,FALSE)</f>
        <v>#N/A</v>
      </c>
      <c r="AFE23">
        <f t="shared" si="69"/>
        <v>0</v>
      </c>
      <c r="AFI23" s="84"/>
      <c r="AFJ23" s="41" t="e">
        <f>VLOOKUP(AFI23,Information!$A$2:$H$1000,2,FALSE)</f>
        <v>#N/A</v>
      </c>
      <c r="AFK23" t="e">
        <f>VLOOKUP(AFI23,Information!$A$2:$H$1000,3,FALSE)</f>
        <v>#N/A</v>
      </c>
      <c r="AFQ23">
        <f t="shared" si="70"/>
        <v>0</v>
      </c>
      <c r="AFU23" s="84"/>
      <c r="AFV23" s="41" t="e">
        <f>VLOOKUP(AFU23,Information!$A$2:$H$1000,2,FALSE)</f>
        <v>#N/A</v>
      </c>
      <c r="AFW23" t="e">
        <f>VLOOKUP(AFU23,Information!$A$2:$H$1000,3,FALSE)</f>
        <v>#N/A</v>
      </c>
      <c r="AGC23">
        <f t="shared" si="71"/>
        <v>0</v>
      </c>
      <c r="AGG23" s="84"/>
      <c r="AGH23" s="41" t="e">
        <f>VLOOKUP(AGG23,Information!$A$2:$H$1000,2,FALSE)</f>
        <v>#N/A</v>
      </c>
      <c r="AGI23" t="e">
        <f>VLOOKUP(AGG23,Information!$A$2:$H$1000,3,FALSE)</f>
        <v>#N/A</v>
      </c>
      <c r="AGO23">
        <f t="shared" si="72"/>
        <v>0</v>
      </c>
      <c r="AGS23" s="84"/>
      <c r="AGT23" s="41" t="e">
        <f>VLOOKUP(AGS23,Information!$A$2:$H$1000,2,FALSE)</f>
        <v>#N/A</v>
      </c>
      <c r="AGU23" t="e">
        <f>VLOOKUP(AGS23,Information!$A$2:$H$1000,3,FALSE)</f>
        <v>#N/A</v>
      </c>
      <c r="AHA23">
        <f t="shared" si="73"/>
        <v>0</v>
      </c>
      <c r="AHE23" s="84"/>
      <c r="AHF23" s="41" t="e">
        <f>VLOOKUP(AHE23,Information!$A$2:$H$1000,2,FALSE)</f>
        <v>#N/A</v>
      </c>
      <c r="AHG23" t="e">
        <f>VLOOKUP(AHE23,Information!$A$2:$H$1000,3,FALSE)</f>
        <v>#N/A</v>
      </c>
      <c r="AHM23">
        <f t="shared" si="74"/>
        <v>0</v>
      </c>
      <c r="AHQ23" s="84"/>
      <c r="AHR23" s="41" t="e">
        <f>VLOOKUP(AHQ23,Information!$A$2:$H$1000,2,FALSE)</f>
        <v>#N/A</v>
      </c>
      <c r="AHS23" t="e">
        <f>VLOOKUP(AHQ23,Information!$A$2:$H$1000,3,FALSE)</f>
        <v>#N/A</v>
      </c>
      <c r="AHY23">
        <f t="shared" si="75"/>
        <v>0</v>
      </c>
      <c r="AIC23" s="84"/>
      <c r="AID23" s="41" t="e">
        <f>VLOOKUP(AIC23,Information!$A$2:$H$1000,2,FALSE)</f>
        <v>#N/A</v>
      </c>
      <c r="AIE23" t="e">
        <f>VLOOKUP(AIC23,Information!$A$2:$H$1000,3,FALSE)</f>
        <v>#N/A</v>
      </c>
      <c r="AIK23">
        <f t="shared" si="76"/>
        <v>0</v>
      </c>
      <c r="AIO23" s="84"/>
      <c r="AIP23" s="41" t="e">
        <f>VLOOKUP(AIO23,Information!$A$2:$H$1000,2,FALSE)</f>
        <v>#N/A</v>
      </c>
      <c r="AIQ23" t="e">
        <f>VLOOKUP(AIO23,Information!$A$2:$H$1000,3,FALSE)</f>
        <v>#N/A</v>
      </c>
      <c r="AIW23">
        <f t="shared" si="77"/>
        <v>0</v>
      </c>
      <c r="AJA23" s="84"/>
      <c r="AJB23" s="41" t="e">
        <f>VLOOKUP(AJA23,Information!$A$2:$H$1000,2,FALSE)</f>
        <v>#N/A</v>
      </c>
      <c r="AJC23" t="e">
        <f>VLOOKUP(AJA23,Information!$A$2:$H$1000,3,FALSE)</f>
        <v>#N/A</v>
      </c>
      <c r="AJI23">
        <f t="shared" si="78"/>
        <v>0</v>
      </c>
      <c r="AJM23" s="84" t="s">
        <v>298</v>
      </c>
      <c r="AJN23" s="85" t="str">
        <f>VLOOKUP(AJM23,Information!$A$2:$H$1000,2,FALSE)</f>
        <v>unknown</v>
      </c>
      <c r="AJO23" s="67" t="str">
        <f>VLOOKUP(AJM23,Information!$A$2:$H$1000,3,FALSE)</f>
        <v>Porites</v>
      </c>
      <c r="AJQ23" s="41">
        <v>95</v>
      </c>
      <c r="AJT23" s="41">
        <v>5</v>
      </c>
      <c r="AJU23">
        <f t="shared" si="79"/>
        <v>100</v>
      </c>
      <c r="AJY23" s="84" t="s">
        <v>287</v>
      </c>
      <c r="AJZ23" s="85" t="str">
        <f>VLOOKUP(AJY23,Information!$A$2:$H$1000,2,FALSE)</f>
        <v>unknown</v>
      </c>
      <c r="AKA23" s="67" t="str">
        <f>VLOOKUP(AJY23,Information!$A$2:$H$1000,3,FALSE)</f>
        <v>Platygyra</v>
      </c>
      <c r="AKB23" s="41">
        <v>50</v>
      </c>
      <c r="AKC23" s="41">
        <v>20</v>
      </c>
      <c r="AKD23" s="41">
        <v>80</v>
      </c>
      <c r="AKG23">
        <f t="shared" si="80"/>
        <v>100</v>
      </c>
      <c r="AKK23" s="84" t="s">
        <v>340</v>
      </c>
      <c r="AKL23" s="85" t="str">
        <f>VLOOKUP(AKK23,Information!$A$2:$H$1000,2,FALSE)</f>
        <v>unknown</v>
      </c>
      <c r="AKM23" s="67" t="str">
        <f>VLOOKUP(AKK23,Information!$A$2:$H$1000,3,FALSE)</f>
        <v>Stylophora</v>
      </c>
      <c r="AKN23" s="41">
        <v>20</v>
      </c>
      <c r="AKO23" s="41">
        <v>100</v>
      </c>
      <c r="AKS23">
        <f t="shared" si="81"/>
        <v>100</v>
      </c>
      <c r="AKW23" s="84" t="s">
        <v>217</v>
      </c>
      <c r="AKX23" s="85" t="str">
        <f>VLOOKUP(AKW23,Information!$A$2:$H$1000,2,FALSE)</f>
        <v>unknown</v>
      </c>
      <c r="AKY23" s="67" t="str">
        <f>VLOOKUP(AKW23,Information!$A$2:$H$1000,3,FALSE)</f>
        <v>Galaxea</v>
      </c>
      <c r="AKZ23" s="41">
        <v>15</v>
      </c>
      <c r="ALA23" s="41">
        <v>70</v>
      </c>
      <c r="ALB23" s="41">
        <v>30</v>
      </c>
      <c r="ALE23">
        <f t="shared" si="82"/>
        <v>100</v>
      </c>
      <c r="ALI23" s="157" t="s">
        <v>82</v>
      </c>
      <c r="ALJ23" s="85" t="str">
        <f>VLOOKUP(ALI23,Information!$A$2:$H$1000,2,FALSE)</f>
        <v>unknown</v>
      </c>
      <c r="ALK23" s="67" t="str">
        <f>VLOOKUP(ALI23,Information!$A$2:$H$1000,3,FALSE)</f>
        <v>Acropora</v>
      </c>
      <c r="ALL23" s="158">
        <v>10</v>
      </c>
      <c r="ALM23" s="158">
        <v>100</v>
      </c>
      <c r="ALN23" s="159"/>
      <c r="ALO23" s="159"/>
      <c r="ALP23" s="159"/>
      <c r="ALQ23">
        <f t="shared" si="83"/>
        <v>100</v>
      </c>
      <c r="ALR23" s="159"/>
      <c r="ALS23" s="159"/>
      <c r="ALT23" s="160"/>
      <c r="ALU23" s="157" t="s">
        <v>298</v>
      </c>
      <c r="ALV23" s="85" t="str">
        <f>VLOOKUP(ALU23,Information!$A$2:$H$1000,2,FALSE)</f>
        <v>unknown</v>
      </c>
      <c r="ALW23" s="67" t="str">
        <f>VLOOKUP(ALU23,Information!$A$2:$H$1000,3,FALSE)</f>
        <v>Porites</v>
      </c>
      <c r="ALX23" s="158">
        <v>10</v>
      </c>
      <c r="ALY23" s="158">
        <v>90</v>
      </c>
      <c r="ALZ23" s="158">
        <v>10</v>
      </c>
      <c r="AMA23" s="159"/>
      <c r="AMB23" s="159"/>
      <c r="AMC23" s="158">
        <v>100</v>
      </c>
      <c r="AMD23" s="159"/>
      <c r="AME23" s="159"/>
      <c r="AMF23" s="160"/>
      <c r="AMG23" s="162" t="s">
        <v>205</v>
      </c>
      <c r="AMH23" s="85" t="str">
        <f>VLOOKUP(AMG23,Information!$A$2:$H$1000,2,FALSE)</f>
        <v>unknown</v>
      </c>
      <c r="AMI23" s="67" t="str">
        <f>VLOOKUP(AMG23,Information!$A$2:$H$1000,3,FALSE)</f>
        <v>Favites</v>
      </c>
      <c r="AMJ23" s="158">
        <v>40</v>
      </c>
      <c r="AMK23" s="158">
        <v>15</v>
      </c>
      <c r="AML23" s="158">
        <v>85</v>
      </c>
      <c r="AMM23" s="159"/>
      <c r="AMN23" s="159"/>
      <c r="AMO23" s="158">
        <v>100</v>
      </c>
      <c r="AMP23" s="159"/>
      <c r="AMQ23" s="159"/>
      <c r="AMR23" s="160"/>
      <c r="AMS23" s="162" t="s">
        <v>253</v>
      </c>
      <c r="AMT23" s="85" t="str">
        <f>VLOOKUP(AMS23,Information!$A$2:$H$1000,2,FALSE)</f>
        <v>unknown</v>
      </c>
      <c r="AMU23" s="67" t="str">
        <f>VLOOKUP(AMS23,Information!$A$2:$H$1000,3,FALSE)</f>
        <v>Leptoria</v>
      </c>
      <c r="AMV23" s="158">
        <v>20</v>
      </c>
      <c r="AMW23" s="158">
        <v>95</v>
      </c>
      <c r="AMX23" s="158">
        <v>5</v>
      </c>
      <c r="AMY23" s="159"/>
      <c r="AMZ23" s="159"/>
      <c r="ANA23" s="158">
        <v>100</v>
      </c>
      <c r="ANB23" s="159"/>
      <c r="ANC23" s="159"/>
      <c r="AND23" s="160"/>
      <c r="ANE23" s="157" t="s">
        <v>298</v>
      </c>
      <c r="ANF23" s="85" t="str">
        <f>VLOOKUP(ANE23,Information!$A$2:$H$1000,2,FALSE)</f>
        <v>unknown</v>
      </c>
      <c r="ANG23" s="67" t="str">
        <f>VLOOKUP(ANE23,Information!$A$2:$H$1000,3,FALSE)</f>
        <v>Porites</v>
      </c>
      <c r="ANH23" s="158">
        <v>10</v>
      </c>
      <c r="ANI23" s="158">
        <v>50</v>
      </c>
      <c r="ANJ23" s="158">
        <v>50</v>
      </c>
      <c r="ANK23" s="159"/>
      <c r="ANL23" s="159"/>
      <c r="ANM23" s="158">
        <v>100</v>
      </c>
      <c r="ANN23" s="159"/>
      <c r="ANO23" s="159"/>
      <c r="ANP23" s="160"/>
      <c r="ANQ23" s="84"/>
      <c r="ANR23" s="41" t="e">
        <f>VLOOKUP(ANQ23,Information!$A$2:$H$1000,2,FALSE)</f>
        <v>#N/A</v>
      </c>
      <c r="ANS23" t="e">
        <f>VLOOKUP(ANQ23,Information!$A$2:$H$1000,3,FALSE)</f>
        <v>#N/A</v>
      </c>
      <c r="ANY23">
        <f t="shared" si="94"/>
        <v>0</v>
      </c>
      <c r="AOC23" s="157" t="s">
        <v>82</v>
      </c>
      <c r="AOD23" s="85" t="str">
        <f>VLOOKUP(AOC23,Information!$A$2:$H$1000,2,FALSE)</f>
        <v>unknown</v>
      </c>
      <c r="AOE23" s="67" t="str">
        <f>VLOOKUP(AOC23,Information!$A$2:$H$1000,3,FALSE)</f>
        <v>Acropora</v>
      </c>
      <c r="AOF23" s="158">
        <v>50</v>
      </c>
      <c r="AOG23" s="158">
        <v>20</v>
      </c>
      <c r="AOH23" s="158">
        <v>80</v>
      </c>
      <c r="AOI23" s="159"/>
      <c r="AOJ23" s="159"/>
      <c r="AOK23" s="158">
        <v>100</v>
      </c>
      <c r="AOL23" s="159"/>
      <c r="AOM23" s="159"/>
      <c r="AON23" s="160"/>
      <c r="AOO23" s="84"/>
      <c r="AOP23" s="41" t="e">
        <f>VLOOKUP(AOO23,Information!$A$2:$H$1000,2,FALSE)</f>
        <v>#N/A</v>
      </c>
      <c r="AOQ23" t="e">
        <f>VLOOKUP(AOO23,Information!$A$2:$H$1000,3,FALSE)</f>
        <v>#N/A</v>
      </c>
      <c r="AOW23">
        <f t="shared" si="84"/>
        <v>0</v>
      </c>
      <c r="APA23" s="84" t="s">
        <v>82</v>
      </c>
      <c r="APB23" s="85" t="str">
        <f>VLOOKUP(APA23,Information!$A$2:$H$1000,2,FALSE)</f>
        <v>unknown</v>
      </c>
      <c r="APC23" s="67" t="str">
        <f>VLOOKUP(APA23,Information!$A$2:$H$1000,3,FALSE)</f>
        <v>Acropora</v>
      </c>
      <c r="APD23" s="41">
        <v>50</v>
      </c>
      <c r="APE23" s="41">
        <v>100</v>
      </c>
      <c r="API23">
        <f t="shared" si="85"/>
        <v>100</v>
      </c>
      <c r="APM23" s="84"/>
      <c r="APN23" s="41" t="e">
        <f>VLOOKUP(APM23,Information!$A$2:$H$1000,2,FALSE)</f>
        <v>#N/A</v>
      </c>
      <c r="APO23" t="e">
        <f>VLOOKUP(APM23,Information!$A$2:$H$1000,3,FALSE)</f>
        <v>#N/A</v>
      </c>
      <c r="APU23">
        <f t="shared" si="86"/>
        <v>0</v>
      </c>
      <c r="APY23" s="84"/>
      <c r="APZ23" s="41" t="e">
        <f>VLOOKUP(APY23,Information!$A$2:$H$1000,2,FALSE)</f>
        <v>#N/A</v>
      </c>
      <c r="AQA23" t="e">
        <f>VLOOKUP(APY23,Information!$A$2:$H$1000,3,FALSE)</f>
        <v>#N/A</v>
      </c>
      <c r="AQG23">
        <f t="shared" si="87"/>
        <v>0</v>
      </c>
      <c r="AQK23" s="84"/>
      <c r="AQL23" s="41" t="e">
        <f>VLOOKUP(AQK23,Information!$A$2:$H$1000,2,FALSE)</f>
        <v>#N/A</v>
      </c>
      <c r="AQM23" t="e">
        <f>VLOOKUP(AQK23,Information!$A$2:$H$1000,3,FALSE)</f>
        <v>#N/A</v>
      </c>
      <c r="AQS23">
        <f t="shared" si="88"/>
        <v>0</v>
      </c>
      <c r="AQW23" s="84"/>
      <c r="AQX23" s="41" t="e">
        <f>VLOOKUP(AQW23,Information!$A$2:$H$1000,2,FALSE)</f>
        <v>#N/A</v>
      </c>
      <c r="AQY23" t="e">
        <f>VLOOKUP(AQW23,Information!$A$2:$H$1000,3,FALSE)</f>
        <v>#N/A</v>
      </c>
      <c r="ARE23">
        <f t="shared" si="89"/>
        <v>0</v>
      </c>
      <c r="ARI23" s="84"/>
      <c r="ARJ23" s="41" t="e">
        <f>VLOOKUP(ARI23,Information!$A$2:$H$1000,2,FALSE)</f>
        <v>#N/A</v>
      </c>
      <c r="ARK23" t="e">
        <f>VLOOKUP(ARI23,Information!$A$2:$H$1000,3,FALSE)</f>
        <v>#N/A</v>
      </c>
      <c r="ARQ23">
        <f t="shared" si="90"/>
        <v>0</v>
      </c>
      <c r="ARU23" s="84"/>
      <c r="ARV23" s="41" t="e">
        <f>VLOOKUP(ARU23,Information!$A$2:$H$1000,2,FALSE)</f>
        <v>#N/A</v>
      </c>
      <c r="ARW23" t="e">
        <f>VLOOKUP(ARU23,Information!$A$2:$H$1000,3,FALSE)</f>
        <v>#N/A</v>
      </c>
      <c r="ASC23">
        <f t="shared" si="91"/>
        <v>0</v>
      </c>
      <c r="ASG23" s="84" t="s">
        <v>298</v>
      </c>
      <c r="ASH23" s="85" t="str">
        <f>VLOOKUP(ASG23,Information!$A$2:$H$1000,2,FALSE)</f>
        <v>unknown</v>
      </c>
      <c r="ASI23" s="67" t="str">
        <f>VLOOKUP(ASG23,Information!$A$2:$H$1000,3,FALSE)</f>
        <v>Porites</v>
      </c>
      <c r="ASJ23" s="41">
        <v>40</v>
      </c>
      <c r="ASK23" s="41">
        <v>75</v>
      </c>
      <c r="ASL23" s="41">
        <v>20</v>
      </c>
      <c r="ASM23" s="41">
        <v>5</v>
      </c>
      <c r="ASO23">
        <f t="shared" si="92"/>
        <v>100</v>
      </c>
      <c r="ASP23" s="41">
        <v>4</v>
      </c>
      <c r="ASQ23" s="41" t="s">
        <v>3755</v>
      </c>
      <c r="ASS23" s="84"/>
      <c r="AST23" s="41" t="e">
        <f>VLOOKUP(ASS23,Information!$A$2:$H$1000,2,FALSE)</f>
        <v>#N/A</v>
      </c>
      <c r="ASU23" t="e">
        <f>VLOOKUP(ASS23,Information!$A$2:$H$1000,3,FALSE)</f>
        <v>#N/A</v>
      </c>
      <c r="ATA23">
        <f t="shared" si="93"/>
        <v>0</v>
      </c>
    </row>
    <row r="24" spans="1:1197" ht="15.75" customHeight="1">
      <c r="A24" s="84"/>
      <c r="B24" s="41" t="e">
        <f>VLOOKUP(A24,Information!$A$2:$H$1000,2,FALSE)</f>
        <v>#N/A</v>
      </c>
      <c r="C24" t="e">
        <f>VLOOKUP(A24,Information!$A$2:$H$1000,3,FALSE)</f>
        <v>#N/A</v>
      </c>
      <c r="I24">
        <f t="shared" si="0"/>
        <v>0</v>
      </c>
      <c r="M24" s="84"/>
      <c r="N24" s="41" t="e">
        <f>VLOOKUP(M24,Information!$A$2:$H$1000,2,FALSE)</f>
        <v>#N/A</v>
      </c>
      <c r="O24" t="e">
        <f>VLOOKUP(M24,Information!$A$2:$H$1000,3,FALSE)</f>
        <v>#N/A</v>
      </c>
      <c r="U24">
        <f t="shared" si="1"/>
        <v>0</v>
      </c>
      <c r="Y24" s="84"/>
      <c r="Z24" s="41" t="e">
        <f>VLOOKUP(Y24,Information!$A$2:$H$1000,2,FALSE)</f>
        <v>#N/A</v>
      </c>
      <c r="AA24" t="e">
        <f>VLOOKUP(Y24,Information!$A$2:$H$1000,3,FALSE)</f>
        <v>#N/A</v>
      </c>
      <c r="AG24">
        <f t="shared" si="2"/>
        <v>0</v>
      </c>
      <c r="AK24" s="84"/>
      <c r="AL24" s="41" t="e">
        <f>VLOOKUP(AK24,Information!$A$2:$H$1000,2,FALSE)</f>
        <v>#N/A</v>
      </c>
      <c r="AM24" t="e">
        <f>VLOOKUP(AK24,Information!$A$2:$H$1000,3,FALSE)</f>
        <v>#N/A</v>
      </c>
      <c r="AS24">
        <f t="shared" si="3"/>
        <v>0</v>
      </c>
      <c r="AW24" s="84"/>
      <c r="AX24" s="41" t="e">
        <f>VLOOKUP(AW24,Information!$A$2:$H$1000,2,FALSE)</f>
        <v>#N/A</v>
      </c>
      <c r="AY24" t="e">
        <f>VLOOKUP(AW24,Information!$A$2:$H$1000,3,FALSE)</f>
        <v>#N/A</v>
      </c>
      <c r="BE24">
        <f t="shared" si="4"/>
        <v>0</v>
      </c>
      <c r="BI24" s="84"/>
      <c r="BJ24" s="41" t="e">
        <f>VLOOKUP(BI24,Information!$A$2:$H$1000,2,FALSE)</f>
        <v>#N/A</v>
      </c>
      <c r="BK24" t="e">
        <f>VLOOKUP(BI24,Information!$A$2:$H$1000,3,FALSE)</f>
        <v>#N/A</v>
      </c>
      <c r="BQ24">
        <f t="shared" si="5"/>
        <v>0</v>
      </c>
      <c r="BU24" s="84"/>
      <c r="BV24" s="41" t="e">
        <f>VLOOKUP(BU24,Information!$A$2:$H$1000,2,FALSE)</f>
        <v>#N/A</v>
      </c>
      <c r="BW24" t="e">
        <f>VLOOKUP(BU24,Information!$A$2:$H$1000,3,FALSE)</f>
        <v>#N/A</v>
      </c>
      <c r="CC24">
        <f t="shared" si="6"/>
        <v>0</v>
      </c>
      <c r="CG24" s="84"/>
      <c r="CH24" s="41" t="e">
        <f>VLOOKUP(CG24,Information!$A$2:$H$1000,2,FALSE)</f>
        <v>#N/A</v>
      </c>
      <c r="CI24" t="e">
        <f>VLOOKUP(CG24,Information!$A$2:$H$1000,3,FALSE)</f>
        <v>#N/A</v>
      </c>
      <c r="CO24">
        <f t="shared" si="7"/>
        <v>0</v>
      </c>
      <c r="CS24" s="84"/>
      <c r="CT24" s="41" t="e">
        <f>VLOOKUP(CS24,Information!$A$2:$H$1000,2,FALSE)</f>
        <v>#N/A</v>
      </c>
      <c r="CU24" t="e">
        <f>VLOOKUP(CS24,Information!$A$2:$H$1000,3,FALSE)</f>
        <v>#N/A</v>
      </c>
      <c r="DA24">
        <f t="shared" si="8"/>
        <v>0</v>
      </c>
      <c r="DE24" s="84"/>
      <c r="DF24" s="41" t="e">
        <f>VLOOKUP(DE24,Information!$A$2:$H$1000,2,FALSE)</f>
        <v>#N/A</v>
      </c>
      <c r="DG24" t="e">
        <f>VLOOKUP(DE24,Information!$A$2:$H$1000,3,FALSE)</f>
        <v>#N/A</v>
      </c>
      <c r="DM24">
        <f t="shared" si="9"/>
        <v>0</v>
      </c>
      <c r="DQ24" s="84"/>
      <c r="DR24" s="41" t="e">
        <f>VLOOKUP(DQ24,Information!$A$2:$H$1000,2,FALSE)</f>
        <v>#N/A</v>
      </c>
      <c r="DS24" t="e">
        <f>VLOOKUP(DQ24,Information!$A$2:$H$1000,3,FALSE)</f>
        <v>#N/A</v>
      </c>
      <c r="DY24">
        <f t="shared" si="10"/>
        <v>0</v>
      </c>
      <c r="EC24" s="84"/>
      <c r="ED24" s="41" t="e">
        <f>VLOOKUP(EC24,Information!$A$2:$H$1000,2,FALSE)</f>
        <v>#N/A</v>
      </c>
      <c r="EE24" t="e">
        <f>VLOOKUP(EC24,Information!$A$2:$H$1000,3,FALSE)</f>
        <v>#N/A</v>
      </c>
      <c r="EK24">
        <f t="shared" si="11"/>
        <v>0</v>
      </c>
      <c r="EO24" s="84"/>
      <c r="EP24" s="41" t="e">
        <f>VLOOKUP(EO24,Information!$A$2:$H$1000,2,FALSE)</f>
        <v>#N/A</v>
      </c>
      <c r="EQ24" t="e">
        <f>VLOOKUP(EO24,Information!$A$2:$H$1000,3,FALSE)</f>
        <v>#N/A</v>
      </c>
      <c r="EW24">
        <f t="shared" si="12"/>
        <v>0</v>
      </c>
      <c r="FA24" s="84"/>
      <c r="FB24" s="41" t="e">
        <f>VLOOKUP(FA24,Information!$A$2:$H$1000,2,FALSE)</f>
        <v>#N/A</v>
      </c>
      <c r="FC24" t="e">
        <f>VLOOKUP(FA24,Information!$A$2:$H$1000,3,FALSE)</f>
        <v>#N/A</v>
      </c>
      <c r="FI24">
        <f t="shared" si="13"/>
        <v>0</v>
      </c>
      <c r="FM24" s="84"/>
      <c r="FN24" s="41" t="e">
        <f>VLOOKUP(FM24,Information!$A$2:$H$1000,2,FALSE)</f>
        <v>#N/A</v>
      </c>
      <c r="FO24" t="e">
        <f>VLOOKUP(FM24,Information!$A$2:$H$1000,3,FALSE)</f>
        <v>#N/A</v>
      </c>
      <c r="FU24">
        <f t="shared" si="14"/>
        <v>0</v>
      </c>
      <c r="FY24" s="84"/>
      <c r="FZ24" s="41" t="e">
        <f>VLOOKUP(FY24,Information!$A$2:$H$1000,2,FALSE)</f>
        <v>#N/A</v>
      </c>
      <c r="GA24" t="e">
        <f>VLOOKUP(FY24,Information!$A$2:$H$1000,3,FALSE)</f>
        <v>#N/A</v>
      </c>
      <c r="GG24">
        <f t="shared" si="15"/>
        <v>0</v>
      </c>
      <c r="GK24" s="84"/>
      <c r="GL24" s="41" t="e">
        <f>VLOOKUP(GK24,Information!$A$2:$H$1000,2,FALSE)</f>
        <v>#N/A</v>
      </c>
      <c r="GM24" t="e">
        <f>VLOOKUP(GK24,Information!$A$2:$H$1000,3,FALSE)</f>
        <v>#N/A</v>
      </c>
      <c r="GS24">
        <f t="shared" si="16"/>
        <v>0</v>
      </c>
      <c r="GW24" s="84"/>
      <c r="GX24" s="41" t="e">
        <f>VLOOKUP(GW24,Information!$A$2:$H$1000,2,FALSE)</f>
        <v>#N/A</v>
      </c>
      <c r="GY24" t="e">
        <f>VLOOKUP(GW24,Information!$A$2:$H$1000,3,FALSE)</f>
        <v>#N/A</v>
      </c>
      <c r="HE24">
        <f t="shared" si="17"/>
        <v>0</v>
      </c>
      <c r="HI24" s="84"/>
      <c r="HJ24" s="41" t="e">
        <f>VLOOKUP(HI24,Information!$A$2:$H$1000,2,FALSE)</f>
        <v>#N/A</v>
      </c>
      <c r="HK24" t="e">
        <f>VLOOKUP(HI24,Information!$A$2:$H$1000,3,FALSE)</f>
        <v>#N/A</v>
      </c>
      <c r="HQ24">
        <f t="shared" si="18"/>
        <v>0</v>
      </c>
      <c r="HU24" s="84"/>
      <c r="HV24" s="41" t="e">
        <f>VLOOKUP(HU24,Information!$A$2:$H$1000,2,FALSE)</f>
        <v>#N/A</v>
      </c>
      <c r="HW24" t="e">
        <f>VLOOKUP(HU24,Information!$A$2:$H$1000,3,FALSE)</f>
        <v>#N/A</v>
      </c>
      <c r="IC24">
        <f t="shared" si="19"/>
        <v>0</v>
      </c>
      <c r="IG24" s="84"/>
      <c r="IH24" s="41" t="e">
        <f>VLOOKUP(IG24,Information!$A$2:$H$1000,2,FALSE)</f>
        <v>#N/A</v>
      </c>
      <c r="II24" t="e">
        <f>VLOOKUP(IG24,Information!$A$2:$H$1000,3,FALSE)</f>
        <v>#N/A</v>
      </c>
      <c r="IO24">
        <f t="shared" si="20"/>
        <v>0</v>
      </c>
      <c r="IS24" s="84"/>
      <c r="IT24" s="41" t="e">
        <f>VLOOKUP(IS24,Information!$A$2:$H$1000,2,FALSE)</f>
        <v>#N/A</v>
      </c>
      <c r="IU24" t="e">
        <f>VLOOKUP(IS24,Information!$A$2:$H$1000,3,FALSE)</f>
        <v>#N/A</v>
      </c>
      <c r="JA24">
        <f t="shared" si="21"/>
        <v>0</v>
      </c>
      <c r="JE24" s="84"/>
      <c r="JF24" s="41" t="e">
        <f>VLOOKUP(JE24,Information!$A$2:$H$1000,2,FALSE)</f>
        <v>#N/A</v>
      </c>
      <c r="JG24" t="e">
        <f>VLOOKUP(JE24,Information!$A$2:$H$1000,3,FALSE)</f>
        <v>#N/A</v>
      </c>
      <c r="JM24">
        <f t="shared" si="22"/>
        <v>0</v>
      </c>
      <c r="JQ24" s="84"/>
      <c r="JR24" s="41" t="e">
        <f>VLOOKUP(JQ24,Information!$A$2:$H$1000,2,FALSE)</f>
        <v>#N/A</v>
      </c>
      <c r="JS24" t="e">
        <f>VLOOKUP(JQ24,Information!$A$2:$H$1000,3,FALSE)</f>
        <v>#N/A</v>
      </c>
      <c r="JY24">
        <f t="shared" si="23"/>
        <v>0</v>
      </c>
      <c r="KC24" s="84"/>
      <c r="KD24" s="41" t="e">
        <f>VLOOKUP(KC24,Information!$A$2:$H$1000,2,FALSE)</f>
        <v>#N/A</v>
      </c>
      <c r="KE24" t="e">
        <f>VLOOKUP(KC24,Information!$A$2:$H$1000,3,FALSE)</f>
        <v>#N/A</v>
      </c>
      <c r="KK24">
        <f t="shared" si="24"/>
        <v>0</v>
      </c>
      <c r="KO24" s="84"/>
      <c r="KP24" s="41" t="e">
        <f>VLOOKUP(KO24,Information!$A$2:$H$1000,2,FALSE)</f>
        <v>#N/A</v>
      </c>
      <c r="KQ24" t="e">
        <f>VLOOKUP(KO24,Information!$A$2:$H$1000,3,FALSE)</f>
        <v>#N/A</v>
      </c>
      <c r="KW24">
        <f t="shared" si="25"/>
        <v>0</v>
      </c>
      <c r="LA24" s="84"/>
      <c r="LB24" s="41" t="e">
        <f>VLOOKUP(LA24,Information!$A$2:$H$1000,2,FALSE)</f>
        <v>#N/A</v>
      </c>
      <c r="LC24" t="e">
        <f>VLOOKUP(LA24,Information!$A$2:$H$1000,3,FALSE)</f>
        <v>#N/A</v>
      </c>
      <c r="LI24">
        <f t="shared" si="26"/>
        <v>0</v>
      </c>
      <c r="LM24" s="84"/>
      <c r="LN24" s="41" t="e">
        <f>VLOOKUP(LM24,Information!$A$2:$H$1000,2,FALSE)</f>
        <v>#N/A</v>
      </c>
      <c r="LO24" t="e">
        <f>VLOOKUP(LM24,Information!$A$2:$H$1000,3,FALSE)</f>
        <v>#N/A</v>
      </c>
      <c r="LU24">
        <f t="shared" si="27"/>
        <v>0</v>
      </c>
      <c r="LY24" s="84"/>
      <c r="LZ24" s="41" t="e">
        <f>VLOOKUP(LY24,Information!$A$2:$H$1000,2,FALSE)</f>
        <v>#N/A</v>
      </c>
      <c r="MA24" t="e">
        <f>VLOOKUP(LY24,Information!$A$2:$H$1000,3,FALSE)</f>
        <v>#N/A</v>
      </c>
      <c r="MG24">
        <f t="shared" si="28"/>
        <v>0</v>
      </c>
      <c r="MK24" s="84"/>
      <c r="ML24" s="41" t="e">
        <f>VLOOKUP(MK24,Information!$A$2:$H$1000,2,FALSE)</f>
        <v>#N/A</v>
      </c>
      <c r="MM24" t="e">
        <f>VLOOKUP(MK24,Information!$A$2:$H$1000,3,FALSE)</f>
        <v>#N/A</v>
      </c>
      <c r="MS24">
        <f t="shared" si="29"/>
        <v>0</v>
      </c>
      <c r="MW24" s="84"/>
      <c r="MX24" s="41" t="e">
        <f>VLOOKUP(MW24,Information!$A$2:$H$1000,2,FALSE)</f>
        <v>#N/A</v>
      </c>
      <c r="MY24" t="e">
        <f>VLOOKUP(MW24,Information!$A$2:$H$1000,3,FALSE)</f>
        <v>#N/A</v>
      </c>
      <c r="NE24">
        <f t="shared" si="30"/>
        <v>0</v>
      </c>
      <c r="NI24" s="84"/>
      <c r="NJ24" s="41" t="e">
        <f>VLOOKUP(NI24,Information!$A$2:$H$1000,2,FALSE)</f>
        <v>#N/A</v>
      </c>
      <c r="NK24" t="e">
        <f>VLOOKUP(NI24,Information!$A$2:$H$1000,3,FALSE)</f>
        <v>#N/A</v>
      </c>
      <c r="NQ24">
        <f t="shared" si="31"/>
        <v>0</v>
      </c>
      <c r="NU24" s="84"/>
      <c r="NV24" s="41" t="e">
        <f>VLOOKUP(NU24,Information!$A$2:$H$1000,2,FALSE)</f>
        <v>#N/A</v>
      </c>
      <c r="NW24" t="e">
        <f>VLOOKUP(NU24,Information!$A$2:$H$1000,3,FALSE)</f>
        <v>#N/A</v>
      </c>
      <c r="OC24">
        <f t="shared" si="32"/>
        <v>0</v>
      </c>
      <c r="OG24" s="84"/>
      <c r="OH24" s="41" t="e">
        <f>VLOOKUP(OG24,Information!$A$2:$H$1000,2,FALSE)</f>
        <v>#N/A</v>
      </c>
      <c r="OI24" t="e">
        <f>VLOOKUP(OG24,Information!$A$2:$H$1000,3,FALSE)</f>
        <v>#N/A</v>
      </c>
      <c r="OO24">
        <f t="shared" si="33"/>
        <v>0</v>
      </c>
      <c r="OS24" s="84"/>
      <c r="OT24" s="41" t="e">
        <f>VLOOKUP(OS24,Information!$A$2:$H$1000,2,FALSE)</f>
        <v>#N/A</v>
      </c>
      <c r="OU24" t="e">
        <f>VLOOKUP(OS24,Information!$A$2:$H$1000,3,FALSE)</f>
        <v>#N/A</v>
      </c>
      <c r="PA24">
        <f t="shared" si="34"/>
        <v>0</v>
      </c>
      <c r="PE24" s="84"/>
      <c r="PF24" s="41" t="e">
        <f>VLOOKUP(PE24,Information!$A$2:$H$1000,2,FALSE)</f>
        <v>#N/A</v>
      </c>
      <c r="PG24" t="e">
        <f>VLOOKUP(PE24,Information!$A$2:$H$1000,3,FALSE)</f>
        <v>#N/A</v>
      </c>
      <c r="PM24">
        <f t="shared" si="35"/>
        <v>0</v>
      </c>
      <c r="PQ24" s="84"/>
      <c r="PR24" s="41" t="e">
        <f>VLOOKUP(PQ24,Information!$A$2:$H$1000,2,FALSE)</f>
        <v>#N/A</v>
      </c>
      <c r="PS24" t="e">
        <f>VLOOKUP(PQ24,Information!$A$2:$H$1000,3,FALSE)</f>
        <v>#N/A</v>
      </c>
      <c r="PY24">
        <f t="shared" si="36"/>
        <v>0</v>
      </c>
      <c r="QC24" s="84"/>
      <c r="QD24" s="41" t="e">
        <f>VLOOKUP(QC24,Information!$A$2:$H$1000,2,FALSE)</f>
        <v>#N/A</v>
      </c>
      <c r="QE24" t="e">
        <f>VLOOKUP(QC24,Information!$A$2:$H$1000,3,FALSE)</f>
        <v>#N/A</v>
      </c>
      <c r="QK24">
        <f t="shared" si="37"/>
        <v>0</v>
      </c>
      <c r="QO24" s="84"/>
      <c r="QP24" s="41" t="e">
        <f>VLOOKUP(QO24,Information!$A$2:$H$1000,2,FALSE)</f>
        <v>#N/A</v>
      </c>
      <c r="QQ24" t="e">
        <f>VLOOKUP(QO24,Information!$A$2:$H$1000,3,FALSE)</f>
        <v>#N/A</v>
      </c>
      <c r="QW24">
        <f t="shared" si="38"/>
        <v>0</v>
      </c>
      <c r="RA24" s="84"/>
      <c r="RB24" s="41" t="e">
        <f>VLOOKUP(RA24,Information!$A$2:$H$1000,2,FALSE)</f>
        <v>#N/A</v>
      </c>
      <c r="RC24" t="e">
        <f>VLOOKUP(RA24,Information!$A$2:$H$1000,3,FALSE)</f>
        <v>#N/A</v>
      </c>
      <c r="RI24">
        <f t="shared" si="39"/>
        <v>0</v>
      </c>
      <c r="RM24" s="84"/>
      <c r="RN24" s="41" t="e">
        <f>VLOOKUP(RM24,Information!$A$2:$H$1000,2,FALSE)</f>
        <v>#N/A</v>
      </c>
      <c r="RO24" t="e">
        <f>VLOOKUP(RM24,Information!$A$2:$H$1000,3,FALSE)</f>
        <v>#N/A</v>
      </c>
      <c r="RU24">
        <f t="shared" si="40"/>
        <v>0</v>
      </c>
      <c r="RY24" s="84"/>
      <c r="RZ24" s="41" t="e">
        <f>VLOOKUP(RY24,Information!$A$2:$H$1000,2,FALSE)</f>
        <v>#N/A</v>
      </c>
      <c r="SA24" t="e">
        <f>VLOOKUP(RY24,Information!$A$2:$H$1000,3,FALSE)</f>
        <v>#N/A</v>
      </c>
      <c r="SG24">
        <f t="shared" si="41"/>
        <v>0</v>
      </c>
      <c r="SK24" s="84"/>
      <c r="SL24" s="41" t="e">
        <f>VLOOKUP(SK24,Information!$A$2:$H$1000,2,FALSE)</f>
        <v>#N/A</v>
      </c>
      <c r="SM24" t="e">
        <f>VLOOKUP(SK24,Information!$A$2:$H$1000,3,FALSE)</f>
        <v>#N/A</v>
      </c>
      <c r="SS24">
        <f t="shared" si="42"/>
        <v>0</v>
      </c>
      <c r="SW24" s="84"/>
      <c r="SX24" s="41" t="e">
        <f>VLOOKUP(SW24,Information!$A$2:$H$1000,2,FALSE)</f>
        <v>#N/A</v>
      </c>
      <c r="SY24" t="e">
        <f>VLOOKUP(SW24,Information!$A$2:$H$1000,3,FALSE)</f>
        <v>#N/A</v>
      </c>
      <c r="TE24">
        <f t="shared" si="43"/>
        <v>0</v>
      </c>
      <c r="TI24" s="84"/>
      <c r="TJ24" s="41" t="e">
        <f>VLOOKUP(TI24,Information!$A$2:$H$1000,2,FALSE)</f>
        <v>#N/A</v>
      </c>
      <c r="TK24" t="e">
        <f>VLOOKUP(TI24,Information!$A$2:$H$1000,3,FALSE)</f>
        <v>#N/A</v>
      </c>
      <c r="TQ24">
        <f t="shared" si="44"/>
        <v>0</v>
      </c>
      <c r="TU24" s="84"/>
      <c r="TV24" s="41" t="e">
        <f>VLOOKUP(TU24,Information!$A$2:$H$1000,2,FALSE)</f>
        <v>#N/A</v>
      </c>
      <c r="TW24" t="e">
        <f>VLOOKUP(TU24,Information!$A$2:$H$1000,3,FALSE)</f>
        <v>#N/A</v>
      </c>
      <c r="UC24">
        <f t="shared" si="45"/>
        <v>0</v>
      </c>
      <c r="UG24" s="84"/>
      <c r="UH24" s="41" t="e">
        <f>VLOOKUP(UG24,Information!$A$2:$H$1000,2,FALSE)</f>
        <v>#N/A</v>
      </c>
      <c r="UI24" t="e">
        <f>VLOOKUP(UG24,Information!$A$2:$H$1000,3,FALSE)</f>
        <v>#N/A</v>
      </c>
      <c r="UO24">
        <f t="shared" si="46"/>
        <v>0</v>
      </c>
      <c r="US24" s="84"/>
      <c r="UT24" s="41" t="e">
        <f>VLOOKUP(US24,Information!$A$2:$H$1000,2,FALSE)</f>
        <v>#N/A</v>
      </c>
      <c r="UU24" t="e">
        <f>VLOOKUP(US24,Information!$A$2:$H$1000,3,FALSE)</f>
        <v>#N/A</v>
      </c>
      <c r="VA24">
        <f t="shared" si="47"/>
        <v>0</v>
      </c>
      <c r="VE24" s="84"/>
      <c r="VF24" s="41" t="e">
        <f>VLOOKUP(VE24,Information!$A$2:$H$1000,2,FALSE)</f>
        <v>#N/A</v>
      </c>
      <c r="VG24" t="e">
        <f>VLOOKUP(VE24,Information!$A$2:$H$1000,3,FALSE)</f>
        <v>#N/A</v>
      </c>
      <c r="VM24">
        <f t="shared" si="48"/>
        <v>0</v>
      </c>
      <c r="VQ24" s="84"/>
      <c r="VR24" s="41" t="e">
        <f>VLOOKUP(VQ24,Information!$A$2:$H$1000,2,FALSE)</f>
        <v>#N/A</v>
      </c>
      <c r="VS24" t="e">
        <f>VLOOKUP(VQ24,Information!$A$2:$H$1000,3,FALSE)</f>
        <v>#N/A</v>
      </c>
      <c r="VY24">
        <f t="shared" si="49"/>
        <v>0</v>
      </c>
      <c r="WC24" s="84"/>
      <c r="WD24" s="41" t="e">
        <f>VLOOKUP(WC24,Information!$A$2:$H$1000,2,FALSE)</f>
        <v>#N/A</v>
      </c>
      <c r="WE24" t="e">
        <f>VLOOKUP(WC24,Information!$A$2:$H$1000,3,FALSE)</f>
        <v>#N/A</v>
      </c>
      <c r="WK24">
        <f t="shared" si="50"/>
        <v>0</v>
      </c>
      <c r="WO24" s="84"/>
      <c r="WP24" s="41" t="e">
        <f>VLOOKUP(WO24,Information!$A$2:$H$1000,2,FALSE)</f>
        <v>#N/A</v>
      </c>
      <c r="WQ24" t="e">
        <f>VLOOKUP(WO24,Information!$A$2:$H$1000,3,FALSE)</f>
        <v>#N/A</v>
      </c>
      <c r="WW24">
        <f t="shared" si="51"/>
        <v>0</v>
      </c>
      <c r="XA24" s="84"/>
      <c r="XB24" s="41" t="e">
        <f>VLOOKUP(XA24,Information!$A$2:$H$1000,2,FALSE)</f>
        <v>#N/A</v>
      </c>
      <c r="XC24" t="e">
        <f>VLOOKUP(XA24,Information!$A$2:$H$1000,3,FALSE)</f>
        <v>#N/A</v>
      </c>
      <c r="XI24">
        <f t="shared" si="52"/>
        <v>0</v>
      </c>
      <c r="XM24" s="84"/>
      <c r="XN24" s="41" t="e">
        <f>VLOOKUP(XM24,Information!$A$2:$H$1000,2,FALSE)</f>
        <v>#N/A</v>
      </c>
      <c r="XO24" t="e">
        <f>VLOOKUP(XM24,Information!$A$2:$H$1000,3,FALSE)</f>
        <v>#N/A</v>
      </c>
      <c r="XU24">
        <f t="shared" si="53"/>
        <v>0</v>
      </c>
      <c r="XY24" s="84"/>
      <c r="XZ24" s="41" t="e">
        <f>VLOOKUP(XY24,Information!$A$2:$H$1000,2,FALSE)</f>
        <v>#N/A</v>
      </c>
      <c r="YA24" t="e">
        <f>VLOOKUP(XY24,Information!$A$2:$H$1000,3,FALSE)</f>
        <v>#N/A</v>
      </c>
      <c r="YG24">
        <f t="shared" si="54"/>
        <v>0</v>
      </c>
      <c r="YK24" s="84"/>
      <c r="YL24" s="41" t="e">
        <f>VLOOKUP(YK24,Information!$A$2:$H$1000,2,FALSE)</f>
        <v>#N/A</v>
      </c>
      <c r="YM24" t="e">
        <f>VLOOKUP(YK24,Information!$A$2:$H$1000,3,FALSE)</f>
        <v>#N/A</v>
      </c>
      <c r="YS24">
        <f t="shared" si="55"/>
        <v>0</v>
      </c>
      <c r="YW24" s="84"/>
      <c r="YX24" s="41" t="e">
        <f>VLOOKUP(YW24,Information!$A$2:$H$1000,2,FALSE)</f>
        <v>#N/A</v>
      </c>
      <c r="YY24" t="e">
        <f>VLOOKUP(YW24,Information!$A$2:$H$1000,3,FALSE)</f>
        <v>#N/A</v>
      </c>
      <c r="ZE24">
        <f t="shared" si="56"/>
        <v>0</v>
      </c>
      <c r="ZI24" s="84"/>
      <c r="ZJ24" s="41" t="e">
        <f>VLOOKUP(ZI24,Information!$A$2:$H$1000,2,FALSE)</f>
        <v>#N/A</v>
      </c>
      <c r="ZK24" t="e">
        <f>VLOOKUP(ZI24,Information!$A$2:$H$1000,3,FALSE)</f>
        <v>#N/A</v>
      </c>
      <c r="ZQ24">
        <f t="shared" si="57"/>
        <v>0</v>
      </c>
      <c r="ZU24" s="84"/>
      <c r="ZV24" s="41" t="e">
        <f>VLOOKUP(ZU24,Information!$A$2:$H$1000,2,FALSE)</f>
        <v>#N/A</v>
      </c>
      <c r="ZW24" t="e">
        <f>VLOOKUP(ZU24,Information!$A$2:$H$1000,3,FALSE)</f>
        <v>#N/A</v>
      </c>
      <c r="AAC24">
        <f t="shared" si="58"/>
        <v>0</v>
      </c>
      <c r="AAG24" s="84"/>
      <c r="AAH24" s="41" t="e">
        <f>VLOOKUP(AAG24,Information!$A$2:$H$1000,2,FALSE)</f>
        <v>#N/A</v>
      </c>
      <c r="AAI24" t="e">
        <f>VLOOKUP(AAG24,Information!$A$2:$H$1000,3,FALSE)</f>
        <v>#N/A</v>
      </c>
      <c r="AAO24">
        <f t="shared" si="59"/>
        <v>0</v>
      </c>
      <c r="AAS24" s="84"/>
      <c r="AAT24" s="41" t="e">
        <f>VLOOKUP(AAS24,Information!$A$2:$H$1000,2,FALSE)</f>
        <v>#N/A</v>
      </c>
      <c r="AAU24" t="e">
        <f>VLOOKUP(AAS24,Information!$A$2:$H$1000,3,FALSE)</f>
        <v>#N/A</v>
      </c>
      <c r="ABA24">
        <f t="shared" si="60"/>
        <v>0</v>
      </c>
      <c r="ABE24" s="84"/>
      <c r="ABF24" s="41" t="e">
        <f>VLOOKUP(ABE24,Information!$A$2:$H$1000,2,FALSE)</f>
        <v>#N/A</v>
      </c>
      <c r="ABG24" t="e">
        <f>VLOOKUP(ABE24,Information!$A$2:$H$1000,3,FALSE)</f>
        <v>#N/A</v>
      </c>
      <c r="ABM24">
        <f t="shared" si="61"/>
        <v>0</v>
      </c>
      <c r="ABQ24" s="84"/>
      <c r="ABR24" s="41" t="e">
        <f>VLOOKUP(ABQ24,Information!$A$2:$H$1000,2,FALSE)</f>
        <v>#N/A</v>
      </c>
      <c r="ABS24" t="e">
        <f>VLOOKUP(ABQ24,Information!$A$2:$H$1000,3,FALSE)</f>
        <v>#N/A</v>
      </c>
      <c r="ABY24">
        <f t="shared" si="62"/>
        <v>0</v>
      </c>
      <c r="ACC24" s="84"/>
      <c r="ACD24" s="41" t="e">
        <f>VLOOKUP(ACC24,Information!$A$2:$H$1000,2,FALSE)</f>
        <v>#N/A</v>
      </c>
      <c r="ACE24" t="e">
        <f>VLOOKUP(ACC24,Information!$A$2:$H$1000,3,FALSE)</f>
        <v>#N/A</v>
      </c>
      <c r="ACK24">
        <f t="shared" si="63"/>
        <v>0</v>
      </c>
      <c r="ACO24" s="84"/>
      <c r="ACP24" s="41" t="e">
        <f>VLOOKUP(ACO24,Information!$A$2:$H$1000,2,FALSE)</f>
        <v>#N/A</v>
      </c>
      <c r="ACQ24" t="e">
        <f>VLOOKUP(ACO24,Information!$A$2:$H$1000,3,FALSE)</f>
        <v>#N/A</v>
      </c>
      <c r="ACW24">
        <f t="shared" si="64"/>
        <v>0</v>
      </c>
      <c r="ADA24" s="84"/>
      <c r="ADB24" s="41" t="e">
        <f>VLOOKUP(ADA24,Information!$A$2:$H$1000,2,FALSE)</f>
        <v>#N/A</v>
      </c>
      <c r="ADC24" t="e">
        <f>VLOOKUP(ADA24,Information!$A$2:$H$1000,3,FALSE)</f>
        <v>#N/A</v>
      </c>
      <c r="ADI24">
        <f t="shared" si="65"/>
        <v>0</v>
      </c>
      <c r="ADM24" s="84"/>
      <c r="ADN24" s="41" t="e">
        <f>VLOOKUP(ADM24,Information!$A$2:$H$1000,2,FALSE)</f>
        <v>#N/A</v>
      </c>
      <c r="ADO24" t="e">
        <f>VLOOKUP(ADM24,Information!$A$2:$H$1000,3,FALSE)</f>
        <v>#N/A</v>
      </c>
      <c r="ADU24">
        <f t="shared" si="66"/>
        <v>0</v>
      </c>
      <c r="ADY24" s="84"/>
      <c r="ADZ24" s="41" t="e">
        <f>VLOOKUP(ADY24,Information!$A$2:$H$1000,2,FALSE)</f>
        <v>#N/A</v>
      </c>
      <c r="AEA24" t="e">
        <f>VLOOKUP(ADY24,Information!$A$2:$H$1000,3,FALSE)</f>
        <v>#N/A</v>
      </c>
      <c r="AEG24">
        <f t="shared" si="67"/>
        <v>0</v>
      </c>
      <c r="AEK24" s="84"/>
      <c r="AEL24" s="41" t="e">
        <f>VLOOKUP(AEK24,Information!$A$2:$H$1000,2,FALSE)</f>
        <v>#N/A</v>
      </c>
      <c r="AEM24" t="e">
        <f>VLOOKUP(AEK24,Information!$A$2:$H$1000,3,FALSE)</f>
        <v>#N/A</v>
      </c>
      <c r="AES24">
        <f t="shared" si="68"/>
        <v>0</v>
      </c>
      <c r="AEW24" s="84"/>
      <c r="AEX24" s="41" t="e">
        <f>VLOOKUP(AEW24,Information!$A$2:$H$1000,2,FALSE)</f>
        <v>#N/A</v>
      </c>
      <c r="AEY24" t="e">
        <f>VLOOKUP(AEW24,Information!$A$2:$H$1000,3,FALSE)</f>
        <v>#N/A</v>
      </c>
      <c r="AFE24">
        <f t="shared" si="69"/>
        <v>0</v>
      </c>
      <c r="AFI24" s="84"/>
      <c r="AFJ24" s="41" t="e">
        <f>VLOOKUP(AFI24,Information!$A$2:$H$1000,2,FALSE)</f>
        <v>#N/A</v>
      </c>
      <c r="AFK24" t="e">
        <f>VLOOKUP(AFI24,Information!$A$2:$H$1000,3,FALSE)</f>
        <v>#N/A</v>
      </c>
      <c r="AFQ24">
        <f t="shared" si="70"/>
        <v>0</v>
      </c>
      <c r="AFU24" s="84"/>
      <c r="AFV24" s="41" t="e">
        <f>VLOOKUP(AFU24,Information!$A$2:$H$1000,2,FALSE)</f>
        <v>#N/A</v>
      </c>
      <c r="AFW24" t="e">
        <f>VLOOKUP(AFU24,Information!$A$2:$H$1000,3,FALSE)</f>
        <v>#N/A</v>
      </c>
      <c r="AGC24">
        <f t="shared" si="71"/>
        <v>0</v>
      </c>
      <c r="AGG24" s="84"/>
      <c r="AGH24" s="41" t="e">
        <f>VLOOKUP(AGG24,Information!$A$2:$H$1000,2,FALSE)</f>
        <v>#N/A</v>
      </c>
      <c r="AGI24" t="e">
        <f>VLOOKUP(AGG24,Information!$A$2:$H$1000,3,FALSE)</f>
        <v>#N/A</v>
      </c>
      <c r="AGO24">
        <f t="shared" si="72"/>
        <v>0</v>
      </c>
      <c r="AGS24" s="84"/>
      <c r="AGT24" s="41" t="e">
        <f>VLOOKUP(AGS24,Information!$A$2:$H$1000,2,FALSE)</f>
        <v>#N/A</v>
      </c>
      <c r="AGU24" t="e">
        <f>VLOOKUP(AGS24,Information!$A$2:$H$1000,3,FALSE)</f>
        <v>#N/A</v>
      </c>
      <c r="AHA24">
        <f t="shared" si="73"/>
        <v>0</v>
      </c>
      <c r="AHE24" s="84"/>
      <c r="AHF24" s="41" t="e">
        <f>VLOOKUP(AHE24,Information!$A$2:$H$1000,2,FALSE)</f>
        <v>#N/A</v>
      </c>
      <c r="AHG24" t="e">
        <f>VLOOKUP(AHE24,Information!$A$2:$H$1000,3,FALSE)</f>
        <v>#N/A</v>
      </c>
      <c r="AHM24">
        <f t="shared" si="74"/>
        <v>0</v>
      </c>
      <c r="AHQ24" s="84"/>
      <c r="AHR24" s="41" t="e">
        <f>VLOOKUP(AHQ24,Information!$A$2:$H$1000,2,FALSE)</f>
        <v>#N/A</v>
      </c>
      <c r="AHS24" t="e">
        <f>VLOOKUP(AHQ24,Information!$A$2:$H$1000,3,FALSE)</f>
        <v>#N/A</v>
      </c>
      <c r="AHY24">
        <f t="shared" si="75"/>
        <v>0</v>
      </c>
      <c r="AIC24" s="84"/>
      <c r="AID24" s="41" t="e">
        <f>VLOOKUP(AIC24,Information!$A$2:$H$1000,2,FALSE)</f>
        <v>#N/A</v>
      </c>
      <c r="AIE24" t="e">
        <f>VLOOKUP(AIC24,Information!$A$2:$H$1000,3,FALSE)</f>
        <v>#N/A</v>
      </c>
      <c r="AIK24">
        <f t="shared" si="76"/>
        <v>0</v>
      </c>
      <c r="AIO24" s="84"/>
      <c r="AIP24" s="41" t="e">
        <f>VLOOKUP(AIO24,Information!$A$2:$H$1000,2,FALSE)</f>
        <v>#N/A</v>
      </c>
      <c r="AIQ24" t="e">
        <f>VLOOKUP(AIO24,Information!$A$2:$H$1000,3,FALSE)</f>
        <v>#N/A</v>
      </c>
      <c r="AIW24">
        <f t="shared" si="77"/>
        <v>0</v>
      </c>
      <c r="AJA24" s="84"/>
      <c r="AJB24" s="41" t="e">
        <f>VLOOKUP(AJA24,Information!$A$2:$H$1000,2,FALSE)</f>
        <v>#N/A</v>
      </c>
      <c r="AJC24" t="e">
        <f>VLOOKUP(AJA24,Information!$A$2:$H$1000,3,FALSE)</f>
        <v>#N/A</v>
      </c>
      <c r="AJI24">
        <f t="shared" si="78"/>
        <v>0</v>
      </c>
      <c r="AJM24" s="84" t="s">
        <v>298</v>
      </c>
      <c r="AJN24" s="85" t="str">
        <f>VLOOKUP(AJM24,Information!$A$2:$H$1000,2,FALSE)</f>
        <v>unknown</v>
      </c>
      <c r="AJO24" s="67" t="str">
        <f>VLOOKUP(AJM24,Information!$A$2:$H$1000,3,FALSE)</f>
        <v>Porites</v>
      </c>
      <c r="AJP24" s="41">
        <v>10</v>
      </c>
      <c r="AJQ24" s="41">
        <v>90</v>
      </c>
      <c r="AJR24" s="41">
        <v>10</v>
      </c>
      <c r="AJU24">
        <f t="shared" si="79"/>
        <v>100</v>
      </c>
      <c r="AJY24" s="84" t="s">
        <v>217</v>
      </c>
      <c r="AJZ24" s="85" t="str">
        <f>VLOOKUP(AJY24,Information!$A$2:$H$1000,2,FALSE)</f>
        <v>unknown</v>
      </c>
      <c r="AKA24" s="67" t="str">
        <f>VLOOKUP(AJY24,Information!$A$2:$H$1000,3,FALSE)</f>
        <v>Galaxea</v>
      </c>
      <c r="AKB24" s="41">
        <v>10</v>
      </c>
      <c r="AKC24" s="41">
        <v>100</v>
      </c>
      <c r="AKG24">
        <f t="shared" si="80"/>
        <v>100</v>
      </c>
      <c r="AKK24" s="84" t="s">
        <v>270</v>
      </c>
      <c r="AKL24" s="85" t="str">
        <f>VLOOKUP(AKK24,Information!$A$2:$H$1000,2,FALSE)</f>
        <v>unknown</v>
      </c>
      <c r="AKM24" s="67" t="str">
        <f>VLOOKUP(AKK24,Information!$A$2:$H$1000,3,FALSE)</f>
        <v>Montipora</v>
      </c>
      <c r="AKN24" s="41">
        <v>20</v>
      </c>
      <c r="AKO24" s="41">
        <v>20</v>
      </c>
      <c r="AKP24" s="41">
        <v>70</v>
      </c>
      <c r="AKR24" s="41">
        <v>10</v>
      </c>
      <c r="AKS24">
        <f t="shared" si="81"/>
        <v>100</v>
      </c>
      <c r="AKW24" s="84" t="s">
        <v>298</v>
      </c>
      <c r="AKX24" s="85" t="str">
        <f>VLOOKUP(AKW24,Information!$A$2:$H$1000,2,FALSE)</f>
        <v>unknown</v>
      </c>
      <c r="AKY24" s="67" t="str">
        <f>VLOOKUP(AKW24,Information!$A$2:$H$1000,3,FALSE)</f>
        <v>Porites</v>
      </c>
      <c r="AKZ24" s="41">
        <v>250</v>
      </c>
      <c r="ALA24" s="41">
        <v>80</v>
      </c>
      <c r="ALB24" s="41">
        <v>20</v>
      </c>
      <c r="ALE24">
        <f t="shared" si="82"/>
        <v>100</v>
      </c>
      <c r="ALI24" s="157" t="s">
        <v>82</v>
      </c>
      <c r="ALJ24" s="85" t="str">
        <f>VLOOKUP(ALI24,Information!$A$2:$H$1000,2,FALSE)</f>
        <v>unknown</v>
      </c>
      <c r="ALK24" s="67" t="str">
        <f>VLOOKUP(ALI24,Information!$A$2:$H$1000,3,FALSE)</f>
        <v>Acropora</v>
      </c>
      <c r="ALL24" s="158">
        <v>5</v>
      </c>
      <c r="ALM24" s="158">
        <v>100</v>
      </c>
      <c r="ALN24" s="159"/>
      <c r="ALO24" s="159"/>
      <c r="ALP24" s="159"/>
      <c r="ALQ24">
        <f t="shared" si="83"/>
        <v>100</v>
      </c>
      <c r="ALR24" s="159"/>
      <c r="ALS24" s="159"/>
      <c r="ALT24" s="160"/>
      <c r="ALU24" s="157" t="s">
        <v>298</v>
      </c>
      <c r="ALV24" s="85" t="str">
        <f>VLOOKUP(ALU24,Information!$A$2:$H$1000,2,FALSE)</f>
        <v>unknown</v>
      </c>
      <c r="ALW24" s="67" t="str">
        <f>VLOOKUP(ALU24,Information!$A$2:$H$1000,3,FALSE)</f>
        <v>Porites</v>
      </c>
      <c r="ALX24" s="158">
        <v>10</v>
      </c>
      <c r="ALY24" s="158">
        <v>80</v>
      </c>
      <c r="ALZ24" s="158">
        <v>20</v>
      </c>
      <c r="AMA24" s="159"/>
      <c r="AMB24" s="159"/>
      <c r="AMC24" s="158">
        <v>100</v>
      </c>
      <c r="AMD24" s="164">
        <v>4</v>
      </c>
      <c r="AME24" s="159"/>
      <c r="AMF24" s="160"/>
      <c r="AMG24" s="157" t="s">
        <v>298</v>
      </c>
      <c r="AMH24" s="85" t="str">
        <f>VLOOKUP(AMG24,Information!$A$2:$H$1000,2,FALSE)</f>
        <v>unknown</v>
      </c>
      <c r="AMI24" s="67" t="str">
        <f>VLOOKUP(AMG24,Information!$A$2:$H$1000,3,FALSE)</f>
        <v>Porites</v>
      </c>
      <c r="AMJ24" s="158">
        <v>130</v>
      </c>
      <c r="AMK24" s="158">
        <v>65</v>
      </c>
      <c r="AML24" s="158">
        <v>30</v>
      </c>
      <c r="AMM24" s="158">
        <v>5</v>
      </c>
      <c r="AMN24" s="159"/>
      <c r="AMO24" s="158">
        <v>100</v>
      </c>
      <c r="AMP24" s="170"/>
      <c r="AMQ24" s="170"/>
      <c r="AMR24" s="160"/>
      <c r="AMS24" s="157" t="s">
        <v>298</v>
      </c>
      <c r="AMT24" s="85" t="str">
        <f>VLOOKUP(AMS24,Information!$A$2:$H$1000,2,FALSE)</f>
        <v>unknown</v>
      </c>
      <c r="AMU24" s="67" t="str">
        <f>VLOOKUP(AMS24,Information!$A$2:$H$1000,3,FALSE)</f>
        <v>Porites</v>
      </c>
      <c r="AMV24" s="158">
        <v>30</v>
      </c>
      <c r="AMW24" s="158">
        <v>80</v>
      </c>
      <c r="AMX24" s="158">
        <v>20</v>
      </c>
      <c r="AMY24" s="159"/>
      <c r="AMZ24" s="159"/>
      <c r="ANA24" s="158">
        <v>100</v>
      </c>
      <c r="ANB24" s="164">
        <v>3</v>
      </c>
      <c r="ANC24" s="165" t="s">
        <v>3755</v>
      </c>
      <c r="AND24" s="160"/>
      <c r="ANE24" s="157" t="s">
        <v>82</v>
      </c>
      <c r="ANF24" s="85" t="str">
        <f>VLOOKUP(ANE24,Information!$A$2:$H$1000,2,FALSE)</f>
        <v>unknown</v>
      </c>
      <c r="ANG24" s="67" t="str">
        <f>VLOOKUP(ANE24,Information!$A$2:$H$1000,3,FALSE)</f>
        <v>Acropora</v>
      </c>
      <c r="ANH24" s="158">
        <v>25</v>
      </c>
      <c r="ANI24" s="158">
        <v>100</v>
      </c>
      <c r="ANJ24" s="159"/>
      <c r="ANK24" s="159"/>
      <c r="ANL24" s="159"/>
      <c r="ANM24" s="158">
        <v>100</v>
      </c>
      <c r="ANN24" s="159"/>
      <c r="ANO24" s="159"/>
      <c r="ANP24" s="160"/>
      <c r="ANQ24" s="84"/>
      <c r="ANR24" s="41" t="e">
        <f>VLOOKUP(ANQ24,Information!$A$2:$H$1000,2,FALSE)</f>
        <v>#N/A</v>
      </c>
      <c r="ANS24" t="e">
        <f>VLOOKUP(ANQ24,Information!$A$2:$H$1000,3,FALSE)</f>
        <v>#N/A</v>
      </c>
      <c r="ANY24">
        <f t="shared" si="94"/>
        <v>0</v>
      </c>
      <c r="AOC24" s="157" t="s">
        <v>82</v>
      </c>
      <c r="AOD24" s="85" t="str">
        <f>VLOOKUP(AOC24,Information!$A$2:$H$1000,2,FALSE)</f>
        <v>unknown</v>
      </c>
      <c r="AOE24" s="67" t="str">
        <f>VLOOKUP(AOC24,Information!$A$2:$H$1000,3,FALSE)</f>
        <v>Acropora</v>
      </c>
      <c r="AOF24" s="158">
        <v>50</v>
      </c>
      <c r="AOG24" s="158">
        <v>60</v>
      </c>
      <c r="AOH24" s="158">
        <v>40</v>
      </c>
      <c r="AOI24" s="159"/>
      <c r="AOJ24" s="159"/>
      <c r="AOK24" s="158">
        <v>100</v>
      </c>
      <c r="AOL24" s="159"/>
      <c r="AOM24" s="159"/>
      <c r="AON24" s="160"/>
      <c r="AOO24" s="84"/>
      <c r="AOP24" s="41" t="e">
        <f>VLOOKUP(AOO24,Information!$A$2:$H$1000,2,FALSE)</f>
        <v>#N/A</v>
      </c>
      <c r="AOQ24" t="e">
        <f>VLOOKUP(AOO24,Information!$A$2:$H$1000,3,FALSE)</f>
        <v>#N/A</v>
      </c>
      <c r="AOW24">
        <f t="shared" si="84"/>
        <v>0</v>
      </c>
      <c r="APA24" s="84" t="s">
        <v>82</v>
      </c>
      <c r="APB24" s="85" t="str">
        <f>VLOOKUP(APA24,Information!$A$2:$H$1000,2,FALSE)</f>
        <v>unknown</v>
      </c>
      <c r="APC24" s="67" t="str">
        <f>VLOOKUP(APA24,Information!$A$2:$H$1000,3,FALSE)</f>
        <v>Acropora</v>
      </c>
      <c r="APD24" s="41">
        <v>10</v>
      </c>
      <c r="APE24" s="41">
        <v>95</v>
      </c>
      <c r="APF24" s="41">
        <v>5</v>
      </c>
      <c r="API24">
        <f t="shared" si="85"/>
        <v>100</v>
      </c>
      <c r="APM24" s="84"/>
      <c r="APN24" s="41" t="e">
        <f>VLOOKUP(APM24,Information!$A$2:$H$1000,2,FALSE)</f>
        <v>#N/A</v>
      </c>
      <c r="APO24" t="e">
        <f>VLOOKUP(APM24,Information!$A$2:$H$1000,3,FALSE)</f>
        <v>#N/A</v>
      </c>
      <c r="APU24">
        <f t="shared" si="86"/>
        <v>0</v>
      </c>
      <c r="APY24" s="84"/>
      <c r="APZ24" s="41" t="e">
        <f>VLOOKUP(APY24,Information!$A$2:$H$1000,2,FALSE)</f>
        <v>#N/A</v>
      </c>
      <c r="AQA24" t="e">
        <f>VLOOKUP(APY24,Information!$A$2:$H$1000,3,FALSE)</f>
        <v>#N/A</v>
      </c>
      <c r="AQG24">
        <f t="shared" si="87"/>
        <v>0</v>
      </c>
      <c r="AQK24" s="84"/>
      <c r="AQL24" s="41" t="e">
        <f>VLOOKUP(AQK24,Information!$A$2:$H$1000,2,FALSE)</f>
        <v>#N/A</v>
      </c>
      <c r="AQM24" t="e">
        <f>VLOOKUP(AQK24,Information!$A$2:$H$1000,3,FALSE)</f>
        <v>#N/A</v>
      </c>
      <c r="AQS24">
        <f t="shared" si="88"/>
        <v>0</v>
      </c>
      <c r="AQW24" s="84"/>
      <c r="AQX24" s="41" t="e">
        <f>VLOOKUP(AQW24,Information!$A$2:$H$1000,2,FALSE)</f>
        <v>#N/A</v>
      </c>
      <c r="AQY24" t="e">
        <f>VLOOKUP(AQW24,Information!$A$2:$H$1000,3,FALSE)</f>
        <v>#N/A</v>
      </c>
      <c r="ARE24">
        <f t="shared" si="89"/>
        <v>0</v>
      </c>
      <c r="ARI24" s="84"/>
      <c r="ARJ24" s="41" t="e">
        <f>VLOOKUP(ARI24,Information!$A$2:$H$1000,2,FALSE)</f>
        <v>#N/A</v>
      </c>
      <c r="ARK24" t="e">
        <f>VLOOKUP(ARI24,Information!$A$2:$H$1000,3,FALSE)</f>
        <v>#N/A</v>
      </c>
      <c r="ARQ24">
        <f t="shared" si="90"/>
        <v>0</v>
      </c>
      <c r="ARU24" s="84"/>
      <c r="ARV24" s="41" t="e">
        <f>VLOOKUP(ARU24,Information!$A$2:$H$1000,2,FALSE)</f>
        <v>#N/A</v>
      </c>
      <c r="ARW24" t="e">
        <f>VLOOKUP(ARU24,Information!$A$2:$H$1000,3,FALSE)</f>
        <v>#N/A</v>
      </c>
      <c r="ASC24">
        <f t="shared" si="91"/>
        <v>0</v>
      </c>
      <c r="ASG24" s="84" t="s">
        <v>298</v>
      </c>
      <c r="ASH24" s="85" t="str">
        <f>VLOOKUP(ASG24,Information!$A$2:$H$1000,2,FALSE)</f>
        <v>unknown</v>
      </c>
      <c r="ASI24" s="67" t="str">
        <f>VLOOKUP(ASG24,Information!$A$2:$H$1000,3,FALSE)</f>
        <v>Porites</v>
      </c>
      <c r="ASJ24" s="41">
        <v>25</v>
      </c>
      <c r="ASK24" s="41">
        <v>85</v>
      </c>
      <c r="ASL24" s="41">
        <v>15</v>
      </c>
      <c r="ASO24">
        <f t="shared" si="92"/>
        <v>100</v>
      </c>
      <c r="ASS24" s="84"/>
      <c r="AST24" s="41" t="e">
        <f>VLOOKUP(ASS24,Information!$A$2:$H$1000,2,FALSE)</f>
        <v>#N/A</v>
      </c>
      <c r="ASU24" t="e">
        <f>VLOOKUP(ASS24,Information!$A$2:$H$1000,3,FALSE)</f>
        <v>#N/A</v>
      </c>
      <c r="ATA24">
        <f t="shared" si="93"/>
        <v>0</v>
      </c>
    </row>
    <row r="25" spans="1:1197" ht="15.75" customHeight="1">
      <c r="A25" s="84"/>
      <c r="B25" s="41" t="e">
        <f>VLOOKUP(A25,Information!$A$2:$H$1000,2,FALSE)</f>
        <v>#N/A</v>
      </c>
      <c r="C25" t="e">
        <f>VLOOKUP(A25,Information!$A$2:$H$1000,3,FALSE)</f>
        <v>#N/A</v>
      </c>
      <c r="I25">
        <f t="shared" si="0"/>
        <v>0</v>
      </c>
      <c r="M25" s="84"/>
      <c r="N25" s="41" t="e">
        <f>VLOOKUP(M25,Information!$A$2:$H$1000,2,FALSE)</f>
        <v>#N/A</v>
      </c>
      <c r="O25" t="e">
        <f>VLOOKUP(M25,Information!$A$2:$H$1000,3,FALSE)</f>
        <v>#N/A</v>
      </c>
      <c r="U25">
        <f t="shared" si="1"/>
        <v>0</v>
      </c>
      <c r="Y25" s="84"/>
      <c r="Z25" s="41" t="e">
        <f>VLOOKUP(Y25,Information!$A$2:$H$1000,2,FALSE)</f>
        <v>#N/A</v>
      </c>
      <c r="AA25" t="e">
        <f>VLOOKUP(Y25,Information!$A$2:$H$1000,3,FALSE)</f>
        <v>#N/A</v>
      </c>
      <c r="AG25">
        <f t="shared" si="2"/>
        <v>0</v>
      </c>
      <c r="AK25" s="84"/>
      <c r="AL25" s="41" t="e">
        <f>VLOOKUP(AK25,Information!$A$2:$H$1000,2,FALSE)</f>
        <v>#N/A</v>
      </c>
      <c r="AM25" t="e">
        <f>VLOOKUP(AK25,Information!$A$2:$H$1000,3,FALSE)</f>
        <v>#N/A</v>
      </c>
      <c r="AS25">
        <f t="shared" si="3"/>
        <v>0</v>
      </c>
      <c r="AW25" s="84"/>
      <c r="AX25" s="41" t="e">
        <f>VLOOKUP(AW25,Information!$A$2:$H$1000,2,FALSE)</f>
        <v>#N/A</v>
      </c>
      <c r="AY25" t="e">
        <f>VLOOKUP(AW25,Information!$A$2:$H$1000,3,FALSE)</f>
        <v>#N/A</v>
      </c>
      <c r="BE25">
        <f t="shared" si="4"/>
        <v>0</v>
      </c>
      <c r="BI25" s="84"/>
      <c r="BJ25" s="41" t="e">
        <f>VLOOKUP(BI25,Information!$A$2:$H$1000,2,FALSE)</f>
        <v>#N/A</v>
      </c>
      <c r="BK25" t="e">
        <f>VLOOKUP(BI25,Information!$A$2:$H$1000,3,FALSE)</f>
        <v>#N/A</v>
      </c>
      <c r="BQ25">
        <f t="shared" si="5"/>
        <v>0</v>
      </c>
      <c r="BU25" s="84"/>
      <c r="BV25" s="41" t="e">
        <f>VLOOKUP(BU25,Information!$A$2:$H$1000,2,FALSE)</f>
        <v>#N/A</v>
      </c>
      <c r="BW25" t="e">
        <f>VLOOKUP(BU25,Information!$A$2:$H$1000,3,FALSE)</f>
        <v>#N/A</v>
      </c>
      <c r="CC25">
        <f t="shared" si="6"/>
        <v>0</v>
      </c>
      <c r="CG25" s="84"/>
      <c r="CH25" s="41" t="e">
        <f>VLOOKUP(CG25,Information!$A$2:$H$1000,2,FALSE)</f>
        <v>#N/A</v>
      </c>
      <c r="CI25" t="e">
        <f>VLOOKUP(CG25,Information!$A$2:$H$1000,3,FALSE)</f>
        <v>#N/A</v>
      </c>
      <c r="CO25">
        <f t="shared" si="7"/>
        <v>0</v>
      </c>
      <c r="CS25" s="84"/>
      <c r="CT25" s="41" t="e">
        <f>VLOOKUP(CS25,Information!$A$2:$H$1000,2,FALSE)</f>
        <v>#N/A</v>
      </c>
      <c r="CU25" t="e">
        <f>VLOOKUP(CS25,Information!$A$2:$H$1000,3,FALSE)</f>
        <v>#N/A</v>
      </c>
      <c r="DA25">
        <f t="shared" si="8"/>
        <v>0</v>
      </c>
      <c r="DE25" s="84"/>
      <c r="DF25" s="41" t="e">
        <f>VLOOKUP(DE25,Information!$A$2:$H$1000,2,FALSE)</f>
        <v>#N/A</v>
      </c>
      <c r="DG25" t="e">
        <f>VLOOKUP(DE25,Information!$A$2:$H$1000,3,FALSE)</f>
        <v>#N/A</v>
      </c>
      <c r="DM25">
        <f t="shared" si="9"/>
        <v>0</v>
      </c>
      <c r="DQ25" s="84"/>
      <c r="DR25" s="41" t="e">
        <f>VLOOKUP(DQ25,Information!$A$2:$H$1000,2,FALSE)</f>
        <v>#N/A</v>
      </c>
      <c r="DS25" t="e">
        <f>VLOOKUP(DQ25,Information!$A$2:$H$1000,3,FALSE)</f>
        <v>#N/A</v>
      </c>
      <c r="DY25">
        <f t="shared" si="10"/>
        <v>0</v>
      </c>
      <c r="EC25" s="84"/>
      <c r="ED25" s="41" t="e">
        <f>VLOOKUP(EC25,Information!$A$2:$H$1000,2,FALSE)</f>
        <v>#N/A</v>
      </c>
      <c r="EE25" t="e">
        <f>VLOOKUP(EC25,Information!$A$2:$H$1000,3,FALSE)</f>
        <v>#N/A</v>
      </c>
      <c r="EK25">
        <f t="shared" si="11"/>
        <v>0</v>
      </c>
      <c r="EO25" s="84"/>
      <c r="EP25" s="41" t="e">
        <f>VLOOKUP(EO25,Information!$A$2:$H$1000,2,FALSE)</f>
        <v>#N/A</v>
      </c>
      <c r="EQ25" t="e">
        <f>VLOOKUP(EO25,Information!$A$2:$H$1000,3,FALSE)</f>
        <v>#N/A</v>
      </c>
      <c r="EW25">
        <f t="shared" si="12"/>
        <v>0</v>
      </c>
      <c r="FA25" s="84"/>
      <c r="FB25" s="41" t="e">
        <f>VLOOKUP(FA25,Information!$A$2:$H$1000,2,FALSE)</f>
        <v>#N/A</v>
      </c>
      <c r="FC25" t="e">
        <f>VLOOKUP(FA25,Information!$A$2:$H$1000,3,FALSE)</f>
        <v>#N/A</v>
      </c>
      <c r="FI25">
        <f t="shared" si="13"/>
        <v>0</v>
      </c>
      <c r="FM25" s="84"/>
      <c r="FN25" s="41" t="e">
        <f>VLOOKUP(FM25,Information!$A$2:$H$1000,2,FALSE)</f>
        <v>#N/A</v>
      </c>
      <c r="FO25" t="e">
        <f>VLOOKUP(FM25,Information!$A$2:$H$1000,3,FALSE)</f>
        <v>#N/A</v>
      </c>
      <c r="FU25">
        <f t="shared" si="14"/>
        <v>0</v>
      </c>
      <c r="FY25" s="84"/>
      <c r="FZ25" s="41" t="e">
        <f>VLOOKUP(FY25,Information!$A$2:$H$1000,2,FALSE)</f>
        <v>#N/A</v>
      </c>
      <c r="GA25" t="e">
        <f>VLOOKUP(FY25,Information!$A$2:$H$1000,3,FALSE)</f>
        <v>#N/A</v>
      </c>
      <c r="GG25">
        <f t="shared" si="15"/>
        <v>0</v>
      </c>
      <c r="GK25" s="84"/>
      <c r="GL25" s="41" t="e">
        <f>VLOOKUP(GK25,Information!$A$2:$H$1000,2,FALSE)</f>
        <v>#N/A</v>
      </c>
      <c r="GM25" t="e">
        <f>VLOOKUP(GK25,Information!$A$2:$H$1000,3,FALSE)</f>
        <v>#N/A</v>
      </c>
      <c r="GS25">
        <f t="shared" si="16"/>
        <v>0</v>
      </c>
      <c r="GW25" s="84"/>
      <c r="GX25" s="41" t="e">
        <f>VLOOKUP(GW25,Information!$A$2:$H$1000,2,FALSE)</f>
        <v>#N/A</v>
      </c>
      <c r="GY25" t="e">
        <f>VLOOKUP(GW25,Information!$A$2:$H$1000,3,FALSE)</f>
        <v>#N/A</v>
      </c>
      <c r="HE25">
        <f t="shared" si="17"/>
        <v>0</v>
      </c>
      <c r="HI25" s="84"/>
      <c r="HJ25" s="41" t="e">
        <f>VLOOKUP(HI25,Information!$A$2:$H$1000,2,FALSE)</f>
        <v>#N/A</v>
      </c>
      <c r="HK25" t="e">
        <f>VLOOKUP(HI25,Information!$A$2:$H$1000,3,FALSE)</f>
        <v>#N/A</v>
      </c>
      <c r="HQ25">
        <f t="shared" si="18"/>
        <v>0</v>
      </c>
      <c r="HU25" s="84"/>
      <c r="HV25" s="41" t="e">
        <f>VLOOKUP(HU25,Information!$A$2:$H$1000,2,FALSE)</f>
        <v>#N/A</v>
      </c>
      <c r="HW25" t="e">
        <f>VLOOKUP(HU25,Information!$A$2:$H$1000,3,FALSE)</f>
        <v>#N/A</v>
      </c>
      <c r="IC25">
        <f t="shared" si="19"/>
        <v>0</v>
      </c>
      <c r="IG25" s="84"/>
      <c r="IH25" s="41" t="e">
        <f>VLOOKUP(IG25,Information!$A$2:$H$1000,2,FALSE)</f>
        <v>#N/A</v>
      </c>
      <c r="II25" t="e">
        <f>VLOOKUP(IG25,Information!$A$2:$H$1000,3,FALSE)</f>
        <v>#N/A</v>
      </c>
      <c r="IO25">
        <f t="shared" si="20"/>
        <v>0</v>
      </c>
      <c r="IS25" s="84"/>
      <c r="IT25" s="41" t="e">
        <f>VLOOKUP(IS25,Information!$A$2:$H$1000,2,FALSE)</f>
        <v>#N/A</v>
      </c>
      <c r="IU25" t="e">
        <f>VLOOKUP(IS25,Information!$A$2:$H$1000,3,FALSE)</f>
        <v>#N/A</v>
      </c>
      <c r="JA25">
        <f t="shared" si="21"/>
        <v>0</v>
      </c>
      <c r="JE25" s="84"/>
      <c r="JF25" s="41" t="e">
        <f>VLOOKUP(JE25,Information!$A$2:$H$1000,2,FALSE)</f>
        <v>#N/A</v>
      </c>
      <c r="JG25" t="e">
        <f>VLOOKUP(JE25,Information!$A$2:$H$1000,3,FALSE)</f>
        <v>#N/A</v>
      </c>
      <c r="JM25">
        <f t="shared" si="22"/>
        <v>0</v>
      </c>
      <c r="JQ25" s="84"/>
      <c r="JR25" s="41" t="e">
        <f>VLOOKUP(JQ25,Information!$A$2:$H$1000,2,FALSE)</f>
        <v>#N/A</v>
      </c>
      <c r="JS25" t="e">
        <f>VLOOKUP(JQ25,Information!$A$2:$H$1000,3,FALSE)</f>
        <v>#N/A</v>
      </c>
      <c r="JY25">
        <f t="shared" si="23"/>
        <v>0</v>
      </c>
      <c r="KC25" s="84"/>
      <c r="KD25" s="41" t="e">
        <f>VLOOKUP(KC25,Information!$A$2:$H$1000,2,FALSE)</f>
        <v>#N/A</v>
      </c>
      <c r="KE25" t="e">
        <f>VLOOKUP(KC25,Information!$A$2:$H$1000,3,FALSE)</f>
        <v>#N/A</v>
      </c>
      <c r="KK25">
        <f t="shared" si="24"/>
        <v>0</v>
      </c>
      <c r="KO25" s="84"/>
      <c r="KP25" s="41" t="e">
        <f>VLOOKUP(KO25,Information!$A$2:$H$1000,2,FALSE)</f>
        <v>#N/A</v>
      </c>
      <c r="KQ25" t="e">
        <f>VLOOKUP(KO25,Information!$A$2:$H$1000,3,FALSE)</f>
        <v>#N/A</v>
      </c>
      <c r="KW25">
        <f t="shared" si="25"/>
        <v>0</v>
      </c>
      <c r="LA25" s="84"/>
      <c r="LB25" s="41" t="e">
        <f>VLOOKUP(LA25,Information!$A$2:$H$1000,2,FALSE)</f>
        <v>#N/A</v>
      </c>
      <c r="LC25" t="e">
        <f>VLOOKUP(LA25,Information!$A$2:$H$1000,3,FALSE)</f>
        <v>#N/A</v>
      </c>
      <c r="LI25">
        <f t="shared" si="26"/>
        <v>0</v>
      </c>
      <c r="LM25" s="84"/>
      <c r="LN25" s="41" t="e">
        <f>VLOOKUP(LM25,Information!$A$2:$H$1000,2,FALSE)</f>
        <v>#N/A</v>
      </c>
      <c r="LO25" t="e">
        <f>VLOOKUP(LM25,Information!$A$2:$H$1000,3,FALSE)</f>
        <v>#N/A</v>
      </c>
      <c r="LU25">
        <f t="shared" si="27"/>
        <v>0</v>
      </c>
      <c r="LY25" s="84"/>
      <c r="LZ25" s="41" t="e">
        <f>VLOOKUP(LY25,Information!$A$2:$H$1000,2,FALSE)</f>
        <v>#N/A</v>
      </c>
      <c r="MA25" t="e">
        <f>VLOOKUP(LY25,Information!$A$2:$H$1000,3,FALSE)</f>
        <v>#N/A</v>
      </c>
      <c r="MG25">
        <f t="shared" si="28"/>
        <v>0</v>
      </c>
      <c r="MK25" s="84"/>
      <c r="ML25" s="41" t="e">
        <f>VLOOKUP(MK25,Information!$A$2:$H$1000,2,FALSE)</f>
        <v>#N/A</v>
      </c>
      <c r="MM25" t="e">
        <f>VLOOKUP(MK25,Information!$A$2:$H$1000,3,FALSE)</f>
        <v>#N/A</v>
      </c>
      <c r="MS25">
        <f t="shared" si="29"/>
        <v>0</v>
      </c>
      <c r="MW25" s="84"/>
      <c r="MX25" s="41" t="e">
        <f>VLOOKUP(MW25,Information!$A$2:$H$1000,2,FALSE)</f>
        <v>#N/A</v>
      </c>
      <c r="MY25" t="e">
        <f>VLOOKUP(MW25,Information!$A$2:$H$1000,3,FALSE)</f>
        <v>#N/A</v>
      </c>
      <c r="NE25">
        <f t="shared" si="30"/>
        <v>0</v>
      </c>
      <c r="NI25" s="84"/>
      <c r="NJ25" s="41" t="e">
        <f>VLOOKUP(NI25,Information!$A$2:$H$1000,2,FALSE)</f>
        <v>#N/A</v>
      </c>
      <c r="NK25" t="e">
        <f>VLOOKUP(NI25,Information!$A$2:$H$1000,3,FALSE)</f>
        <v>#N/A</v>
      </c>
      <c r="NQ25">
        <f t="shared" si="31"/>
        <v>0</v>
      </c>
      <c r="NU25" s="84"/>
      <c r="NV25" s="41" t="e">
        <f>VLOOKUP(NU25,Information!$A$2:$H$1000,2,FALSE)</f>
        <v>#N/A</v>
      </c>
      <c r="NW25" t="e">
        <f>VLOOKUP(NU25,Information!$A$2:$H$1000,3,FALSE)</f>
        <v>#N/A</v>
      </c>
      <c r="OC25">
        <f t="shared" si="32"/>
        <v>0</v>
      </c>
      <c r="OG25" s="84"/>
      <c r="OH25" s="41" t="e">
        <f>VLOOKUP(OG25,Information!$A$2:$H$1000,2,FALSE)</f>
        <v>#N/A</v>
      </c>
      <c r="OI25" t="e">
        <f>VLOOKUP(OG25,Information!$A$2:$H$1000,3,FALSE)</f>
        <v>#N/A</v>
      </c>
      <c r="OO25">
        <f t="shared" si="33"/>
        <v>0</v>
      </c>
      <c r="OS25" s="84"/>
      <c r="OT25" s="41" t="e">
        <f>VLOOKUP(OS25,Information!$A$2:$H$1000,2,FALSE)</f>
        <v>#N/A</v>
      </c>
      <c r="OU25" t="e">
        <f>VLOOKUP(OS25,Information!$A$2:$H$1000,3,FALSE)</f>
        <v>#N/A</v>
      </c>
      <c r="PA25">
        <f t="shared" si="34"/>
        <v>0</v>
      </c>
      <c r="PE25" s="84"/>
      <c r="PF25" s="41" t="e">
        <f>VLOOKUP(PE25,Information!$A$2:$H$1000,2,FALSE)</f>
        <v>#N/A</v>
      </c>
      <c r="PG25" t="e">
        <f>VLOOKUP(PE25,Information!$A$2:$H$1000,3,FALSE)</f>
        <v>#N/A</v>
      </c>
      <c r="PM25">
        <f t="shared" si="35"/>
        <v>0</v>
      </c>
      <c r="PQ25" s="84"/>
      <c r="PR25" s="41" t="e">
        <f>VLOOKUP(PQ25,Information!$A$2:$H$1000,2,FALSE)</f>
        <v>#N/A</v>
      </c>
      <c r="PS25" t="e">
        <f>VLOOKUP(PQ25,Information!$A$2:$H$1000,3,FALSE)</f>
        <v>#N/A</v>
      </c>
      <c r="PY25">
        <f t="shared" si="36"/>
        <v>0</v>
      </c>
      <c r="QC25" s="84"/>
      <c r="QD25" s="41" t="e">
        <f>VLOOKUP(QC25,Information!$A$2:$H$1000,2,FALSE)</f>
        <v>#N/A</v>
      </c>
      <c r="QE25" t="e">
        <f>VLOOKUP(QC25,Information!$A$2:$H$1000,3,FALSE)</f>
        <v>#N/A</v>
      </c>
      <c r="QK25">
        <f t="shared" si="37"/>
        <v>0</v>
      </c>
      <c r="QO25" s="84"/>
      <c r="QP25" s="41" t="e">
        <f>VLOOKUP(QO25,Information!$A$2:$H$1000,2,FALSE)</f>
        <v>#N/A</v>
      </c>
      <c r="QQ25" t="e">
        <f>VLOOKUP(QO25,Information!$A$2:$H$1000,3,FALSE)</f>
        <v>#N/A</v>
      </c>
      <c r="QW25">
        <f t="shared" si="38"/>
        <v>0</v>
      </c>
      <c r="RA25" s="84"/>
      <c r="RB25" s="41" t="e">
        <f>VLOOKUP(RA25,Information!$A$2:$H$1000,2,FALSE)</f>
        <v>#N/A</v>
      </c>
      <c r="RC25" t="e">
        <f>VLOOKUP(RA25,Information!$A$2:$H$1000,3,FALSE)</f>
        <v>#N/A</v>
      </c>
      <c r="RI25">
        <f t="shared" si="39"/>
        <v>0</v>
      </c>
      <c r="RM25" s="84"/>
      <c r="RN25" s="41" t="e">
        <f>VLOOKUP(RM25,Information!$A$2:$H$1000,2,FALSE)</f>
        <v>#N/A</v>
      </c>
      <c r="RO25" t="e">
        <f>VLOOKUP(RM25,Information!$A$2:$H$1000,3,FALSE)</f>
        <v>#N/A</v>
      </c>
      <c r="RU25">
        <f t="shared" si="40"/>
        <v>0</v>
      </c>
      <c r="RY25" s="84"/>
      <c r="RZ25" s="41" t="e">
        <f>VLOOKUP(RY25,Information!$A$2:$H$1000,2,FALSE)</f>
        <v>#N/A</v>
      </c>
      <c r="SA25" t="e">
        <f>VLOOKUP(RY25,Information!$A$2:$H$1000,3,FALSE)</f>
        <v>#N/A</v>
      </c>
      <c r="SG25">
        <f t="shared" si="41"/>
        <v>0</v>
      </c>
      <c r="SK25" s="84"/>
      <c r="SL25" s="41" t="e">
        <f>VLOOKUP(SK25,Information!$A$2:$H$1000,2,FALSE)</f>
        <v>#N/A</v>
      </c>
      <c r="SM25" t="e">
        <f>VLOOKUP(SK25,Information!$A$2:$H$1000,3,FALSE)</f>
        <v>#N/A</v>
      </c>
      <c r="SS25">
        <f t="shared" si="42"/>
        <v>0</v>
      </c>
      <c r="SW25" s="84"/>
      <c r="SX25" s="41" t="e">
        <f>VLOOKUP(SW25,Information!$A$2:$H$1000,2,FALSE)</f>
        <v>#N/A</v>
      </c>
      <c r="SY25" t="e">
        <f>VLOOKUP(SW25,Information!$A$2:$H$1000,3,FALSE)</f>
        <v>#N/A</v>
      </c>
      <c r="TE25">
        <f t="shared" si="43"/>
        <v>0</v>
      </c>
      <c r="TI25" s="84"/>
      <c r="TJ25" s="41" t="e">
        <f>VLOOKUP(TI25,Information!$A$2:$H$1000,2,FALSE)</f>
        <v>#N/A</v>
      </c>
      <c r="TK25" t="e">
        <f>VLOOKUP(TI25,Information!$A$2:$H$1000,3,FALSE)</f>
        <v>#N/A</v>
      </c>
      <c r="TQ25">
        <f t="shared" si="44"/>
        <v>0</v>
      </c>
      <c r="TU25" s="84"/>
      <c r="TV25" s="41" t="e">
        <f>VLOOKUP(TU25,Information!$A$2:$H$1000,2,FALSE)</f>
        <v>#N/A</v>
      </c>
      <c r="TW25" t="e">
        <f>VLOOKUP(TU25,Information!$A$2:$H$1000,3,FALSE)</f>
        <v>#N/A</v>
      </c>
      <c r="UC25">
        <f t="shared" si="45"/>
        <v>0</v>
      </c>
      <c r="UG25" s="84"/>
      <c r="UH25" s="41" t="e">
        <f>VLOOKUP(UG25,Information!$A$2:$H$1000,2,FALSE)</f>
        <v>#N/A</v>
      </c>
      <c r="UI25" t="e">
        <f>VLOOKUP(UG25,Information!$A$2:$H$1000,3,FALSE)</f>
        <v>#N/A</v>
      </c>
      <c r="UO25">
        <f t="shared" si="46"/>
        <v>0</v>
      </c>
      <c r="US25" s="84"/>
      <c r="UT25" s="41" t="e">
        <f>VLOOKUP(US25,Information!$A$2:$H$1000,2,FALSE)</f>
        <v>#N/A</v>
      </c>
      <c r="UU25" t="e">
        <f>VLOOKUP(US25,Information!$A$2:$H$1000,3,FALSE)</f>
        <v>#N/A</v>
      </c>
      <c r="VA25">
        <f t="shared" si="47"/>
        <v>0</v>
      </c>
      <c r="VE25" s="84"/>
      <c r="VF25" s="41" t="e">
        <f>VLOOKUP(VE25,Information!$A$2:$H$1000,2,FALSE)</f>
        <v>#N/A</v>
      </c>
      <c r="VG25" t="e">
        <f>VLOOKUP(VE25,Information!$A$2:$H$1000,3,FALSE)</f>
        <v>#N/A</v>
      </c>
      <c r="VM25">
        <f t="shared" si="48"/>
        <v>0</v>
      </c>
      <c r="VQ25" s="84"/>
      <c r="VR25" s="41" t="e">
        <f>VLOOKUP(VQ25,Information!$A$2:$H$1000,2,FALSE)</f>
        <v>#N/A</v>
      </c>
      <c r="VS25" t="e">
        <f>VLOOKUP(VQ25,Information!$A$2:$H$1000,3,FALSE)</f>
        <v>#N/A</v>
      </c>
      <c r="VY25">
        <f t="shared" si="49"/>
        <v>0</v>
      </c>
      <c r="WC25" s="84"/>
      <c r="WD25" s="41" t="e">
        <f>VLOOKUP(WC25,Information!$A$2:$H$1000,2,FALSE)</f>
        <v>#N/A</v>
      </c>
      <c r="WE25" t="e">
        <f>VLOOKUP(WC25,Information!$A$2:$H$1000,3,FALSE)</f>
        <v>#N/A</v>
      </c>
      <c r="WK25">
        <f t="shared" si="50"/>
        <v>0</v>
      </c>
      <c r="WO25" s="84"/>
      <c r="WP25" s="41" t="e">
        <f>VLOOKUP(WO25,Information!$A$2:$H$1000,2,FALSE)</f>
        <v>#N/A</v>
      </c>
      <c r="WQ25" t="e">
        <f>VLOOKUP(WO25,Information!$A$2:$H$1000,3,FALSE)</f>
        <v>#N/A</v>
      </c>
      <c r="WW25">
        <f t="shared" si="51"/>
        <v>0</v>
      </c>
      <c r="XA25" s="84"/>
      <c r="XB25" s="41" t="e">
        <f>VLOOKUP(XA25,Information!$A$2:$H$1000,2,FALSE)</f>
        <v>#N/A</v>
      </c>
      <c r="XC25" t="e">
        <f>VLOOKUP(XA25,Information!$A$2:$H$1000,3,FALSE)</f>
        <v>#N/A</v>
      </c>
      <c r="XI25">
        <f t="shared" si="52"/>
        <v>0</v>
      </c>
      <c r="XM25" s="84"/>
      <c r="XN25" s="41" t="e">
        <f>VLOOKUP(XM25,Information!$A$2:$H$1000,2,FALSE)</f>
        <v>#N/A</v>
      </c>
      <c r="XO25" t="e">
        <f>VLOOKUP(XM25,Information!$A$2:$H$1000,3,FALSE)</f>
        <v>#N/A</v>
      </c>
      <c r="XU25">
        <f t="shared" si="53"/>
        <v>0</v>
      </c>
      <c r="XY25" s="84"/>
      <c r="XZ25" s="41" t="e">
        <f>VLOOKUP(XY25,Information!$A$2:$H$1000,2,FALSE)</f>
        <v>#N/A</v>
      </c>
      <c r="YA25" t="e">
        <f>VLOOKUP(XY25,Information!$A$2:$H$1000,3,FALSE)</f>
        <v>#N/A</v>
      </c>
      <c r="YG25">
        <f t="shared" si="54"/>
        <v>0</v>
      </c>
      <c r="YK25" s="84"/>
      <c r="YL25" s="41" t="e">
        <f>VLOOKUP(YK25,Information!$A$2:$H$1000,2,FALSE)</f>
        <v>#N/A</v>
      </c>
      <c r="YM25" t="e">
        <f>VLOOKUP(YK25,Information!$A$2:$H$1000,3,FALSE)</f>
        <v>#N/A</v>
      </c>
      <c r="YS25">
        <f t="shared" si="55"/>
        <v>0</v>
      </c>
      <c r="YW25" s="84"/>
      <c r="YX25" s="41" t="e">
        <f>VLOOKUP(YW25,Information!$A$2:$H$1000,2,FALSE)</f>
        <v>#N/A</v>
      </c>
      <c r="YY25" t="e">
        <f>VLOOKUP(YW25,Information!$A$2:$H$1000,3,FALSE)</f>
        <v>#N/A</v>
      </c>
      <c r="ZE25">
        <f t="shared" si="56"/>
        <v>0</v>
      </c>
      <c r="ZI25" s="84"/>
      <c r="ZJ25" s="41" t="e">
        <f>VLOOKUP(ZI25,Information!$A$2:$H$1000,2,FALSE)</f>
        <v>#N/A</v>
      </c>
      <c r="ZK25" t="e">
        <f>VLOOKUP(ZI25,Information!$A$2:$H$1000,3,FALSE)</f>
        <v>#N/A</v>
      </c>
      <c r="ZQ25">
        <f t="shared" si="57"/>
        <v>0</v>
      </c>
      <c r="ZU25" s="84"/>
      <c r="ZV25" s="41" t="e">
        <f>VLOOKUP(ZU25,Information!$A$2:$H$1000,2,FALSE)</f>
        <v>#N/A</v>
      </c>
      <c r="ZW25" t="e">
        <f>VLOOKUP(ZU25,Information!$A$2:$H$1000,3,FALSE)</f>
        <v>#N/A</v>
      </c>
      <c r="AAC25">
        <f t="shared" si="58"/>
        <v>0</v>
      </c>
      <c r="AAG25" s="84"/>
      <c r="AAH25" s="41" t="e">
        <f>VLOOKUP(AAG25,Information!$A$2:$H$1000,2,FALSE)</f>
        <v>#N/A</v>
      </c>
      <c r="AAI25" t="e">
        <f>VLOOKUP(AAG25,Information!$A$2:$H$1000,3,FALSE)</f>
        <v>#N/A</v>
      </c>
      <c r="AAO25">
        <f t="shared" si="59"/>
        <v>0</v>
      </c>
      <c r="AAS25" s="84"/>
      <c r="AAT25" s="41" t="e">
        <f>VLOOKUP(AAS25,Information!$A$2:$H$1000,2,FALSE)</f>
        <v>#N/A</v>
      </c>
      <c r="AAU25" t="e">
        <f>VLOOKUP(AAS25,Information!$A$2:$H$1000,3,FALSE)</f>
        <v>#N/A</v>
      </c>
      <c r="ABA25">
        <f t="shared" si="60"/>
        <v>0</v>
      </c>
      <c r="ABE25" s="84"/>
      <c r="ABF25" s="41" t="e">
        <f>VLOOKUP(ABE25,Information!$A$2:$H$1000,2,FALSE)</f>
        <v>#N/A</v>
      </c>
      <c r="ABG25" t="e">
        <f>VLOOKUP(ABE25,Information!$A$2:$H$1000,3,FALSE)</f>
        <v>#N/A</v>
      </c>
      <c r="ABM25">
        <f t="shared" si="61"/>
        <v>0</v>
      </c>
      <c r="ABQ25" s="84"/>
      <c r="ABR25" s="41" t="e">
        <f>VLOOKUP(ABQ25,Information!$A$2:$H$1000,2,FALSE)</f>
        <v>#N/A</v>
      </c>
      <c r="ABS25" t="e">
        <f>VLOOKUP(ABQ25,Information!$A$2:$H$1000,3,FALSE)</f>
        <v>#N/A</v>
      </c>
      <c r="ABY25">
        <f t="shared" si="62"/>
        <v>0</v>
      </c>
      <c r="ACC25" s="84"/>
      <c r="ACD25" s="41" t="e">
        <f>VLOOKUP(ACC25,Information!$A$2:$H$1000,2,FALSE)</f>
        <v>#N/A</v>
      </c>
      <c r="ACE25" t="e">
        <f>VLOOKUP(ACC25,Information!$A$2:$H$1000,3,FALSE)</f>
        <v>#N/A</v>
      </c>
      <c r="ACK25">
        <f t="shared" si="63"/>
        <v>0</v>
      </c>
      <c r="ACO25" s="84"/>
      <c r="ACP25" s="41" t="e">
        <f>VLOOKUP(ACO25,Information!$A$2:$H$1000,2,FALSE)</f>
        <v>#N/A</v>
      </c>
      <c r="ACQ25" t="e">
        <f>VLOOKUP(ACO25,Information!$A$2:$H$1000,3,FALSE)</f>
        <v>#N/A</v>
      </c>
      <c r="ACW25">
        <f t="shared" si="64"/>
        <v>0</v>
      </c>
      <c r="ADA25" s="84"/>
      <c r="ADB25" s="41" t="e">
        <f>VLOOKUP(ADA25,Information!$A$2:$H$1000,2,FALSE)</f>
        <v>#N/A</v>
      </c>
      <c r="ADC25" t="e">
        <f>VLOOKUP(ADA25,Information!$A$2:$H$1000,3,FALSE)</f>
        <v>#N/A</v>
      </c>
      <c r="ADI25">
        <f t="shared" si="65"/>
        <v>0</v>
      </c>
      <c r="ADM25" s="84"/>
      <c r="ADN25" s="41" t="e">
        <f>VLOOKUP(ADM25,Information!$A$2:$H$1000,2,FALSE)</f>
        <v>#N/A</v>
      </c>
      <c r="ADO25" t="e">
        <f>VLOOKUP(ADM25,Information!$A$2:$H$1000,3,FALSE)</f>
        <v>#N/A</v>
      </c>
      <c r="ADU25">
        <f t="shared" si="66"/>
        <v>0</v>
      </c>
      <c r="ADY25" s="84"/>
      <c r="ADZ25" s="41" t="e">
        <f>VLOOKUP(ADY25,Information!$A$2:$H$1000,2,FALSE)</f>
        <v>#N/A</v>
      </c>
      <c r="AEA25" t="e">
        <f>VLOOKUP(ADY25,Information!$A$2:$H$1000,3,FALSE)</f>
        <v>#N/A</v>
      </c>
      <c r="AEG25">
        <f t="shared" si="67"/>
        <v>0</v>
      </c>
      <c r="AEK25" s="84"/>
      <c r="AEL25" s="41" t="e">
        <f>VLOOKUP(AEK25,Information!$A$2:$H$1000,2,FALSE)</f>
        <v>#N/A</v>
      </c>
      <c r="AEM25" t="e">
        <f>VLOOKUP(AEK25,Information!$A$2:$H$1000,3,FALSE)</f>
        <v>#N/A</v>
      </c>
      <c r="AES25">
        <f t="shared" si="68"/>
        <v>0</v>
      </c>
      <c r="AEW25" s="84"/>
      <c r="AEX25" s="41" t="e">
        <f>VLOOKUP(AEW25,Information!$A$2:$H$1000,2,FALSE)</f>
        <v>#N/A</v>
      </c>
      <c r="AEY25" t="e">
        <f>VLOOKUP(AEW25,Information!$A$2:$H$1000,3,FALSE)</f>
        <v>#N/A</v>
      </c>
      <c r="AFE25">
        <f t="shared" si="69"/>
        <v>0</v>
      </c>
      <c r="AFI25" s="84"/>
      <c r="AFJ25" s="41" t="e">
        <f>VLOOKUP(AFI25,Information!$A$2:$H$1000,2,FALSE)</f>
        <v>#N/A</v>
      </c>
      <c r="AFK25" t="e">
        <f>VLOOKUP(AFI25,Information!$A$2:$H$1000,3,FALSE)</f>
        <v>#N/A</v>
      </c>
      <c r="AFQ25">
        <f t="shared" si="70"/>
        <v>0</v>
      </c>
      <c r="AFU25" s="84"/>
      <c r="AFV25" s="41" t="e">
        <f>VLOOKUP(AFU25,Information!$A$2:$H$1000,2,FALSE)</f>
        <v>#N/A</v>
      </c>
      <c r="AFW25" t="e">
        <f>VLOOKUP(AFU25,Information!$A$2:$H$1000,3,FALSE)</f>
        <v>#N/A</v>
      </c>
      <c r="AGC25">
        <f t="shared" si="71"/>
        <v>0</v>
      </c>
      <c r="AGG25" s="84"/>
      <c r="AGH25" s="41" t="e">
        <f>VLOOKUP(AGG25,Information!$A$2:$H$1000,2,FALSE)</f>
        <v>#N/A</v>
      </c>
      <c r="AGI25" t="e">
        <f>VLOOKUP(AGG25,Information!$A$2:$H$1000,3,FALSE)</f>
        <v>#N/A</v>
      </c>
      <c r="AGO25">
        <f t="shared" si="72"/>
        <v>0</v>
      </c>
      <c r="AGS25" s="84"/>
      <c r="AGT25" s="41" t="e">
        <f>VLOOKUP(AGS25,Information!$A$2:$H$1000,2,FALSE)</f>
        <v>#N/A</v>
      </c>
      <c r="AGU25" t="e">
        <f>VLOOKUP(AGS25,Information!$A$2:$H$1000,3,FALSE)</f>
        <v>#N/A</v>
      </c>
      <c r="AHA25">
        <f t="shared" si="73"/>
        <v>0</v>
      </c>
      <c r="AHE25" s="84"/>
      <c r="AHF25" s="41" t="e">
        <f>VLOOKUP(AHE25,Information!$A$2:$H$1000,2,FALSE)</f>
        <v>#N/A</v>
      </c>
      <c r="AHG25" t="e">
        <f>VLOOKUP(AHE25,Information!$A$2:$H$1000,3,FALSE)</f>
        <v>#N/A</v>
      </c>
      <c r="AHM25">
        <f t="shared" si="74"/>
        <v>0</v>
      </c>
      <c r="AHQ25" s="84"/>
      <c r="AHR25" s="41" t="e">
        <f>VLOOKUP(AHQ25,Information!$A$2:$H$1000,2,FALSE)</f>
        <v>#N/A</v>
      </c>
      <c r="AHS25" t="e">
        <f>VLOOKUP(AHQ25,Information!$A$2:$H$1000,3,FALSE)</f>
        <v>#N/A</v>
      </c>
      <c r="AHY25">
        <f t="shared" si="75"/>
        <v>0</v>
      </c>
      <c r="AIC25" s="84"/>
      <c r="AID25" s="41" t="e">
        <f>VLOOKUP(AIC25,Information!$A$2:$H$1000,2,FALSE)</f>
        <v>#N/A</v>
      </c>
      <c r="AIE25" t="e">
        <f>VLOOKUP(AIC25,Information!$A$2:$H$1000,3,FALSE)</f>
        <v>#N/A</v>
      </c>
      <c r="AIK25">
        <f t="shared" si="76"/>
        <v>0</v>
      </c>
      <c r="AIO25" s="84"/>
      <c r="AIP25" s="41" t="e">
        <f>VLOOKUP(AIO25,Information!$A$2:$H$1000,2,FALSE)</f>
        <v>#N/A</v>
      </c>
      <c r="AIQ25" t="e">
        <f>VLOOKUP(AIO25,Information!$A$2:$H$1000,3,FALSE)</f>
        <v>#N/A</v>
      </c>
      <c r="AIW25">
        <f t="shared" si="77"/>
        <v>0</v>
      </c>
      <c r="AJA25" s="84"/>
      <c r="AJB25" s="41" t="e">
        <f>VLOOKUP(AJA25,Information!$A$2:$H$1000,2,FALSE)</f>
        <v>#N/A</v>
      </c>
      <c r="AJC25" t="e">
        <f>VLOOKUP(AJA25,Information!$A$2:$H$1000,3,FALSE)</f>
        <v>#N/A</v>
      </c>
      <c r="AJI25">
        <f t="shared" si="78"/>
        <v>0</v>
      </c>
      <c r="AJM25" s="84" t="s">
        <v>270</v>
      </c>
      <c r="AJN25" s="85" t="str">
        <f>VLOOKUP(AJM25,Information!$A$2:$H$1000,2,FALSE)</f>
        <v>unknown</v>
      </c>
      <c r="AJO25" s="67" t="str">
        <f>VLOOKUP(AJM25,Information!$A$2:$H$1000,3,FALSE)</f>
        <v>Montipora</v>
      </c>
      <c r="AJP25" s="41">
        <v>150</v>
      </c>
      <c r="AJQ25" s="41">
        <v>85</v>
      </c>
      <c r="AJR25" s="41">
        <v>5</v>
      </c>
      <c r="AJS25" s="41">
        <v>5</v>
      </c>
      <c r="AJT25" s="41">
        <v>5</v>
      </c>
      <c r="AJU25">
        <f t="shared" si="79"/>
        <v>100</v>
      </c>
      <c r="AJV25" s="41">
        <v>30</v>
      </c>
      <c r="AJW25" s="41" t="s">
        <v>3755</v>
      </c>
      <c r="AJY25" s="84" t="s">
        <v>217</v>
      </c>
      <c r="AJZ25" s="85" t="str">
        <f>VLOOKUP(AJY25,Information!$A$2:$H$1000,2,FALSE)</f>
        <v>unknown</v>
      </c>
      <c r="AKA25" s="67" t="str">
        <f>VLOOKUP(AJY25,Information!$A$2:$H$1000,3,FALSE)</f>
        <v>Galaxea</v>
      </c>
      <c r="AKB25" s="41">
        <v>10</v>
      </c>
      <c r="AKC25" s="41">
        <v>100</v>
      </c>
      <c r="AKG25">
        <f t="shared" si="80"/>
        <v>100</v>
      </c>
      <c r="AKK25" s="84"/>
      <c r="AKL25" s="41" t="e">
        <f>VLOOKUP(AKK25,Information!$A$2:$H$1000,2,FALSE)</f>
        <v>#N/A</v>
      </c>
      <c r="AKM25" t="e">
        <f>VLOOKUP(AKK25,Information!$A$2:$H$1000,3,FALSE)</f>
        <v>#N/A</v>
      </c>
      <c r="AKS25">
        <f t="shared" si="81"/>
        <v>0</v>
      </c>
      <c r="AKW25" s="84" t="s">
        <v>287</v>
      </c>
      <c r="AKX25" s="85" t="str">
        <f>VLOOKUP(AKW25,Information!$A$2:$H$1000,2,FALSE)</f>
        <v>unknown</v>
      </c>
      <c r="AKY25" s="67" t="str">
        <f>VLOOKUP(AKW25,Information!$A$2:$H$1000,3,FALSE)</f>
        <v>Platygyra</v>
      </c>
      <c r="AKZ25" s="41">
        <v>30</v>
      </c>
      <c r="ALA25" s="41">
        <v>90</v>
      </c>
      <c r="ALB25" s="41">
        <v>10</v>
      </c>
      <c r="ALE25">
        <f t="shared" si="82"/>
        <v>100</v>
      </c>
      <c r="ALI25" s="157" t="s">
        <v>340</v>
      </c>
      <c r="ALJ25" s="85" t="str">
        <f>VLOOKUP(ALI25,Information!$A$2:$H$1000,2,FALSE)</f>
        <v>unknown</v>
      </c>
      <c r="ALK25" s="67" t="str">
        <f>VLOOKUP(ALI25,Information!$A$2:$H$1000,3,FALSE)</f>
        <v>Stylophora</v>
      </c>
      <c r="ALL25" s="158">
        <v>15</v>
      </c>
      <c r="ALM25" s="158">
        <v>85</v>
      </c>
      <c r="ALN25" s="158">
        <v>10</v>
      </c>
      <c r="ALO25" s="158">
        <v>5</v>
      </c>
      <c r="ALP25" s="159"/>
      <c r="ALQ25">
        <f t="shared" si="83"/>
        <v>100</v>
      </c>
      <c r="ALR25" s="164">
        <v>18</v>
      </c>
      <c r="ALS25" s="165" t="s">
        <v>3756</v>
      </c>
      <c r="ALT25" s="160"/>
      <c r="ALU25" s="157" t="s">
        <v>298</v>
      </c>
      <c r="ALV25" s="85" t="str">
        <f>VLOOKUP(ALU25,Information!$A$2:$H$1000,2,FALSE)</f>
        <v>unknown</v>
      </c>
      <c r="ALW25" s="67" t="str">
        <f>VLOOKUP(ALU25,Information!$A$2:$H$1000,3,FALSE)</f>
        <v>Porites</v>
      </c>
      <c r="ALX25" s="158">
        <v>50</v>
      </c>
      <c r="ALY25" s="158">
        <v>85</v>
      </c>
      <c r="ALZ25" s="158">
        <v>15</v>
      </c>
      <c r="AMA25" s="159"/>
      <c r="AMB25" s="159"/>
      <c r="AMC25" s="158">
        <v>100</v>
      </c>
      <c r="AMD25" s="159"/>
      <c r="AME25" s="159"/>
      <c r="AMF25" s="163" t="s">
        <v>3761</v>
      </c>
      <c r="AMG25" s="162" t="s">
        <v>200</v>
      </c>
      <c r="AMH25" s="85" t="str">
        <f>VLOOKUP(AMG25,Information!$A$2:$H$1000,2,FALSE)</f>
        <v>unknown</v>
      </c>
      <c r="AMI25" s="67" t="str">
        <f>VLOOKUP(AMG25,Information!$A$2:$H$1000,3,FALSE)</f>
        <v>Echinopora</v>
      </c>
      <c r="AMJ25" s="158">
        <v>30</v>
      </c>
      <c r="AMK25" s="158">
        <v>90</v>
      </c>
      <c r="AML25" s="158">
        <v>10</v>
      </c>
      <c r="AMM25" s="159"/>
      <c r="AMN25" s="159"/>
      <c r="AMO25" s="158">
        <v>100</v>
      </c>
      <c r="AMP25" s="159"/>
      <c r="AMQ25" s="159"/>
      <c r="AMR25" s="160"/>
      <c r="AMS25" s="157" t="s">
        <v>298</v>
      </c>
      <c r="AMT25" s="85" t="str">
        <f>VLOOKUP(AMS25,Information!$A$2:$H$1000,2,FALSE)</f>
        <v>unknown</v>
      </c>
      <c r="AMU25" s="67" t="str">
        <f>VLOOKUP(AMS25,Information!$A$2:$H$1000,3,FALSE)</f>
        <v>Porites</v>
      </c>
      <c r="AMV25" s="158">
        <v>25</v>
      </c>
      <c r="AMW25" s="158">
        <v>80</v>
      </c>
      <c r="AMX25" s="158">
        <v>20</v>
      </c>
      <c r="AMY25" s="159"/>
      <c r="AMZ25" s="159"/>
      <c r="ANA25" s="158">
        <v>100</v>
      </c>
      <c r="ANB25" s="164">
        <v>6</v>
      </c>
      <c r="ANC25" s="165" t="s">
        <v>3755</v>
      </c>
      <c r="AND25" s="160"/>
      <c r="ANE25" s="157" t="s">
        <v>298</v>
      </c>
      <c r="ANF25" s="85" t="str">
        <f>VLOOKUP(ANE25,Information!$A$2:$H$1000,2,FALSE)</f>
        <v>unknown</v>
      </c>
      <c r="ANG25" s="67" t="str">
        <f>VLOOKUP(ANE25,Information!$A$2:$H$1000,3,FALSE)</f>
        <v>Porites</v>
      </c>
      <c r="ANH25" s="158">
        <v>15</v>
      </c>
      <c r="ANI25" s="158">
        <v>95</v>
      </c>
      <c r="ANJ25" s="158">
        <v>5</v>
      </c>
      <c r="ANK25" s="159"/>
      <c r="ANL25" s="159"/>
      <c r="ANM25" s="158">
        <v>100</v>
      </c>
      <c r="ANN25" s="159"/>
      <c r="ANO25" s="159"/>
      <c r="ANP25" s="160"/>
      <c r="ANQ25" s="84"/>
      <c r="ANR25" s="41" t="e">
        <f>VLOOKUP(ANQ25,Information!$A$2:$H$1000,2,FALSE)</f>
        <v>#N/A</v>
      </c>
      <c r="ANS25" t="e">
        <f>VLOOKUP(ANQ25,Information!$A$2:$H$1000,3,FALSE)</f>
        <v>#N/A</v>
      </c>
      <c r="ANY25">
        <f t="shared" si="94"/>
        <v>0</v>
      </c>
      <c r="AOC25" s="157" t="s">
        <v>298</v>
      </c>
      <c r="AOD25" s="85" t="str">
        <f>VLOOKUP(AOC25,Information!$A$2:$H$1000,2,FALSE)</f>
        <v>unknown</v>
      </c>
      <c r="AOE25" s="67" t="str">
        <f>VLOOKUP(AOC25,Information!$A$2:$H$1000,3,FALSE)</f>
        <v>Porites</v>
      </c>
      <c r="AOF25" s="158">
        <v>40</v>
      </c>
      <c r="AOG25" s="158">
        <v>90</v>
      </c>
      <c r="AOH25" s="158">
        <v>10</v>
      </c>
      <c r="AOI25" s="159"/>
      <c r="AOJ25" s="159"/>
      <c r="AOK25" s="158">
        <v>100</v>
      </c>
      <c r="AOL25" s="159"/>
      <c r="AOM25" s="159"/>
      <c r="AON25" s="160"/>
      <c r="AOO25" s="84"/>
      <c r="AOP25" s="41" t="e">
        <f>VLOOKUP(AOO25,Information!$A$2:$H$1000,2,FALSE)</f>
        <v>#N/A</v>
      </c>
      <c r="AOQ25" t="e">
        <f>VLOOKUP(AOO25,Information!$A$2:$H$1000,3,FALSE)</f>
        <v>#N/A</v>
      </c>
      <c r="AOW25">
        <f t="shared" si="84"/>
        <v>0</v>
      </c>
      <c r="APA25" s="84" t="s">
        <v>289</v>
      </c>
      <c r="APB25" s="85" t="str">
        <f>VLOOKUP(APA25,Information!$A$2:$H$1000,2,FALSE)</f>
        <v>unknown</v>
      </c>
      <c r="APC25" s="67" t="str">
        <f>VLOOKUP(APA25,Information!$A$2:$H$1000,3,FALSE)</f>
        <v>Pocillopora</v>
      </c>
      <c r="APD25" s="41">
        <v>5</v>
      </c>
      <c r="APE25" s="41">
        <v>95</v>
      </c>
      <c r="APF25" s="41">
        <v>5</v>
      </c>
      <c r="API25">
        <f t="shared" si="85"/>
        <v>100</v>
      </c>
      <c r="APM25" s="84"/>
      <c r="APN25" s="41" t="e">
        <f>VLOOKUP(APM25,Information!$A$2:$H$1000,2,FALSE)</f>
        <v>#N/A</v>
      </c>
      <c r="APO25" t="e">
        <f>VLOOKUP(APM25,Information!$A$2:$H$1000,3,FALSE)</f>
        <v>#N/A</v>
      </c>
      <c r="APU25">
        <f t="shared" si="86"/>
        <v>0</v>
      </c>
      <c r="APY25" s="84"/>
      <c r="APZ25" s="41" t="e">
        <f>VLOOKUP(APY25,Information!$A$2:$H$1000,2,FALSE)</f>
        <v>#N/A</v>
      </c>
      <c r="AQA25" t="e">
        <f>VLOOKUP(APY25,Information!$A$2:$H$1000,3,FALSE)</f>
        <v>#N/A</v>
      </c>
      <c r="AQG25">
        <f t="shared" si="87"/>
        <v>0</v>
      </c>
      <c r="AQK25" s="84"/>
      <c r="AQL25" s="41" t="e">
        <f>VLOOKUP(AQK25,Information!$A$2:$H$1000,2,FALSE)</f>
        <v>#N/A</v>
      </c>
      <c r="AQM25" t="e">
        <f>VLOOKUP(AQK25,Information!$A$2:$H$1000,3,FALSE)</f>
        <v>#N/A</v>
      </c>
      <c r="AQS25">
        <f t="shared" si="88"/>
        <v>0</v>
      </c>
      <c r="AQW25" s="84"/>
      <c r="AQX25" s="41" t="e">
        <f>VLOOKUP(AQW25,Information!$A$2:$H$1000,2,FALSE)</f>
        <v>#N/A</v>
      </c>
      <c r="AQY25" t="e">
        <f>VLOOKUP(AQW25,Information!$A$2:$H$1000,3,FALSE)</f>
        <v>#N/A</v>
      </c>
      <c r="ARE25">
        <f t="shared" si="89"/>
        <v>0</v>
      </c>
      <c r="ARI25" s="84"/>
      <c r="ARJ25" s="41" t="e">
        <f>VLOOKUP(ARI25,Information!$A$2:$H$1000,2,FALSE)</f>
        <v>#N/A</v>
      </c>
      <c r="ARK25" t="e">
        <f>VLOOKUP(ARI25,Information!$A$2:$H$1000,3,FALSE)</f>
        <v>#N/A</v>
      </c>
      <c r="ARQ25">
        <f t="shared" si="90"/>
        <v>0</v>
      </c>
      <c r="ARU25" s="84"/>
      <c r="ARV25" s="41" t="e">
        <f>VLOOKUP(ARU25,Information!$A$2:$H$1000,2,FALSE)</f>
        <v>#N/A</v>
      </c>
      <c r="ARW25" t="e">
        <f>VLOOKUP(ARU25,Information!$A$2:$H$1000,3,FALSE)</f>
        <v>#N/A</v>
      </c>
      <c r="ASC25">
        <f t="shared" si="91"/>
        <v>0</v>
      </c>
      <c r="ASG25" s="84" t="s">
        <v>298</v>
      </c>
      <c r="ASH25" s="85" t="str">
        <f>VLOOKUP(ASG25,Information!$A$2:$H$1000,2,FALSE)</f>
        <v>unknown</v>
      </c>
      <c r="ASI25" s="67" t="str">
        <f>VLOOKUP(ASG25,Information!$A$2:$H$1000,3,FALSE)</f>
        <v>Porites</v>
      </c>
      <c r="ASJ25" s="41">
        <v>90</v>
      </c>
      <c r="ASK25" s="41">
        <v>50</v>
      </c>
      <c r="ASL25" s="41">
        <v>45</v>
      </c>
      <c r="ASM25" s="41">
        <v>5</v>
      </c>
      <c r="ASO25">
        <f t="shared" si="92"/>
        <v>100</v>
      </c>
      <c r="ASP25" s="41" t="s">
        <v>3758</v>
      </c>
      <c r="ASQ25" s="41" t="s">
        <v>3755</v>
      </c>
      <c r="ASS25" s="84"/>
      <c r="AST25" s="41" t="e">
        <f>VLOOKUP(ASS25,Information!$A$2:$H$1000,2,FALSE)</f>
        <v>#N/A</v>
      </c>
      <c r="ASU25" t="e">
        <f>VLOOKUP(ASS25,Information!$A$2:$H$1000,3,FALSE)</f>
        <v>#N/A</v>
      </c>
      <c r="ATA25">
        <f t="shared" si="93"/>
        <v>0</v>
      </c>
    </row>
    <row r="26" spans="1:1197" ht="15.75" customHeight="1">
      <c r="A26" s="84"/>
      <c r="B26" s="41" t="e">
        <f>VLOOKUP(A26,Information!$A$2:$H$1000,2,FALSE)</f>
        <v>#N/A</v>
      </c>
      <c r="C26" t="e">
        <f>VLOOKUP(A26,Information!$A$2:$H$1000,3,FALSE)</f>
        <v>#N/A</v>
      </c>
      <c r="I26">
        <f t="shared" si="0"/>
        <v>0</v>
      </c>
      <c r="M26" s="84"/>
      <c r="N26" s="41" t="e">
        <f>VLOOKUP(M26,Information!$A$2:$H$1000,2,FALSE)</f>
        <v>#N/A</v>
      </c>
      <c r="O26" t="e">
        <f>VLOOKUP(M26,Information!$A$2:$H$1000,3,FALSE)</f>
        <v>#N/A</v>
      </c>
      <c r="U26">
        <f t="shared" si="1"/>
        <v>0</v>
      </c>
      <c r="Y26" s="84"/>
      <c r="Z26" s="41" t="e">
        <f>VLOOKUP(Y26,Information!$A$2:$H$1000,2,FALSE)</f>
        <v>#N/A</v>
      </c>
      <c r="AA26" t="e">
        <f>VLOOKUP(Y26,Information!$A$2:$H$1000,3,FALSE)</f>
        <v>#N/A</v>
      </c>
      <c r="AG26">
        <f t="shared" si="2"/>
        <v>0</v>
      </c>
      <c r="AK26" s="84"/>
      <c r="AL26" s="41" t="e">
        <f>VLOOKUP(AK26,Information!$A$2:$H$1000,2,FALSE)</f>
        <v>#N/A</v>
      </c>
      <c r="AM26" t="e">
        <f>VLOOKUP(AK26,Information!$A$2:$H$1000,3,FALSE)</f>
        <v>#N/A</v>
      </c>
      <c r="AS26">
        <f t="shared" si="3"/>
        <v>0</v>
      </c>
      <c r="AW26" s="84"/>
      <c r="AX26" s="41" t="e">
        <f>VLOOKUP(AW26,Information!$A$2:$H$1000,2,FALSE)</f>
        <v>#N/A</v>
      </c>
      <c r="AY26" t="e">
        <f>VLOOKUP(AW26,Information!$A$2:$H$1000,3,FALSE)</f>
        <v>#N/A</v>
      </c>
      <c r="BE26">
        <f t="shared" si="4"/>
        <v>0</v>
      </c>
      <c r="BI26" s="84"/>
      <c r="BJ26" s="41" t="e">
        <f>VLOOKUP(BI26,Information!$A$2:$H$1000,2,FALSE)</f>
        <v>#N/A</v>
      </c>
      <c r="BK26" t="e">
        <f>VLOOKUP(BI26,Information!$A$2:$H$1000,3,FALSE)</f>
        <v>#N/A</v>
      </c>
      <c r="BQ26">
        <f t="shared" si="5"/>
        <v>0</v>
      </c>
      <c r="BU26" s="84"/>
      <c r="BV26" s="41" t="e">
        <f>VLOOKUP(BU26,Information!$A$2:$H$1000,2,FALSE)</f>
        <v>#N/A</v>
      </c>
      <c r="BW26" t="e">
        <f>VLOOKUP(BU26,Information!$A$2:$H$1000,3,FALSE)</f>
        <v>#N/A</v>
      </c>
      <c r="CC26">
        <f t="shared" si="6"/>
        <v>0</v>
      </c>
      <c r="CG26" s="84"/>
      <c r="CH26" s="41" t="e">
        <f>VLOOKUP(CG26,Information!$A$2:$H$1000,2,FALSE)</f>
        <v>#N/A</v>
      </c>
      <c r="CI26" t="e">
        <f>VLOOKUP(CG26,Information!$A$2:$H$1000,3,FALSE)</f>
        <v>#N/A</v>
      </c>
      <c r="CO26">
        <f t="shared" si="7"/>
        <v>0</v>
      </c>
      <c r="CS26" s="84"/>
      <c r="CT26" s="41" t="e">
        <f>VLOOKUP(CS26,Information!$A$2:$H$1000,2,FALSE)</f>
        <v>#N/A</v>
      </c>
      <c r="CU26" t="e">
        <f>VLOOKUP(CS26,Information!$A$2:$H$1000,3,FALSE)</f>
        <v>#N/A</v>
      </c>
      <c r="DA26">
        <f t="shared" si="8"/>
        <v>0</v>
      </c>
      <c r="DE26" s="84"/>
      <c r="DF26" s="41" t="e">
        <f>VLOOKUP(DE26,Information!$A$2:$H$1000,2,FALSE)</f>
        <v>#N/A</v>
      </c>
      <c r="DG26" t="e">
        <f>VLOOKUP(DE26,Information!$A$2:$H$1000,3,FALSE)</f>
        <v>#N/A</v>
      </c>
      <c r="DM26">
        <f t="shared" si="9"/>
        <v>0</v>
      </c>
      <c r="DQ26" s="84"/>
      <c r="DR26" s="41" t="e">
        <f>VLOOKUP(DQ26,Information!$A$2:$H$1000,2,FALSE)</f>
        <v>#N/A</v>
      </c>
      <c r="DS26" t="e">
        <f>VLOOKUP(DQ26,Information!$A$2:$H$1000,3,FALSE)</f>
        <v>#N/A</v>
      </c>
      <c r="DY26">
        <f t="shared" si="10"/>
        <v>0</v>
      </c>
      <c r="EC26" s="84"/>
      <c r="ED26" s="41" t="e">
        <f>VLOOKUP(EC26,Information!$A$2:$H$1000,2,FALSE)</f>
        <v>#N/A</v>
      </c>
      <c r="EE26" t="e">
        <f>VLOOKUP(EC26,Information!$A$2:$H$1000,3,FALSE)</f>
        <v>#N/A</v>
      </c>
      <c r="EK26">
        <f t="shared" si="11"/>
        <v>0</v>
      </c>
      <c r="EO26" s="84"/>
      <c r="EP26" s="41" t="e">
        <f>VLOOKUP(EO26,Information!$A$2:$H$1000,2,FALSE)</f>
        <v>#N/A</v>
      </c>
      <c r="EQ26" t="e">
        <f>VLOOKUP(EO26,Information!$A$2:$H$1000,3,FALSE)</f>
        <v>#N/A</v>
      </c>
      <c r="EW26">
        <f t="shared" si="12"/>
        <v>0</v>
      </c>
      <c r="FA26" s="84"/>
      <c r="FB26" s="41" t="e">
        <f>VLOOKUP(FA26,Information!$A$2:$H$1000,2,FALSE)</f>
        <v>#N/A</v>
      </c>
      <c r="FC26" t="e">
        <f>VLOOKUP(FA26,Information!$A$2:$H$1000,3,FALSE)</f>
        <v>#N/A</v>
      </c>
      <c r="FI26">
        <f t="shared" si="13"/>
        <v>0</v>
      </c>
      <c r="FM26" s="84"/>
      <c r="FN26" s="41" t="e">
        <f>VLOOKUP(FM26,Information!$A$2:$H$1000,2,FALSE)</f>
        <v>#N/A</v>
      </c>
      <c r="FO26" t="e">
        <f>VLOOKUP(FM26,Information!$A$2:$H$1000,3,FALSE)</f>
        <v>#N/A</v>
      </c>
      <c r="FU26">
        <f t="shared" si="14"/>
        <v>0</v>
      </c>
      <c r="FY26" s="84"/>
      <c r="FZ26" s="41" t="e">
        <f>VLOOKUP(FY26,Information!$A$2:$H$1000,2,FALSE)</f>
        <v>#N/A</v>
      </c>
      <c r="GA26" t="e">
        <f>VLOOKUP(FY26,Information!$A$2:$H$1000,3,FALSE)</f>
        <v>#N/A</v>
      </c>
      <c r="GG26">
        <f t="shared" si="15"/>
        <v>0</v>
      </c>
      <c r="GK26" s="84"/>
      <c r="GL26" s="41" t="e">
        <f>VLOOKUP(GK26,Information!$A$2:$H$1000,2,FALSE)</f>
        <v>#N/A</v>
      </c>
      <c r="GM26" t="e">
        <f>VLOOKUP(GK26,Information!$A$2:$H$1000,3,FALSE)</f>
        <v>#N/A</v>
      </c>
      <c r="GS26">
        <f t="shared" si="16"/>
        <v>0</v>
      </c>
      <c r="GW26" s="84"/>
      <c r="GX26" s="41" t="e">
        <f>VLOOKUP(GW26,Information!$A$2:$H$1000,2,FALSE)</f>
        <v>#N/A</v>
      </c>
      <c r="GY26" t="e">
        <f>VLOOKUP(GW26,Information!$A$2:$H$1000,3,FALSE)</f>
        <v>#N/A</v>
      </c>
      <c r="HE26">
        <f t="shared" si="17"/>
        <v>0</v>
      </c>
      <c r="HI26" s="84"/>
      <c r="HJ26" s="41" t="e">
        <f>VLOOKUP(HI26,Information!$A$2:$H$1000,2,FALSE)</f>
        <v>#N/A</v>
      </c>
      <c r="HK26" t="e">
        <f>VLOOKUP(HI26,Information!$A$2:$H$1000,3,FALSE)</f>
        <v>#N/A</v>
      </c>
      <c r="HQ26">
        <f t="shared" si="18"/>
        <v>0</v>
      </c>
      <c r="HU26" s="84"/>
      <c r="HV26" s="41" t="e">
        <f>VLOOKUP(HU26,Information!$A$2:$H$1000,2,FALSE)</f>
        <v>#N/A</v>
      </c>
      <c r="HW26" t="e">
        <f>VLOOKUP(HU26,Information!$A$2:$H$1000,3,FALSE)</f>
        <v>#N/A</v>
      </c>
      <c r="IC26">
        <f t="shared" si="19"/>
        <v>0</v>
      </c>
      <c r="IG26" s="84"/>
      <c r="IH26" s="41" t="e">
        <f>VLOOKUP(IG26,Information!$A$2:$H$1000,2,FALSE)</f>
        <v>#N/A</v>
      </c>
      <c r="II26" t="e">
        <f>VLOOKUP(IG26,Information!$A$2:$H$1000,3,FALSE)</f>
        <v>#N/A</v>
      </c>
      <c r="IO26">
        <f t="shared" si="20"/>
        <v>0</v>
      </c>
      <c r="IS26" s="84"/>
      <c r="IT26" s="41" t="e">
        <f>VLOOKUP(IS26,Information!$A$2:$H$1000,2,FALSE)</f>
        <v>#N/A</v>
      </c>
      <c r="IU26" t="e">
        <f>VLOOKUP(IS26,Information!$A$2:$H$1000,3,FALSE)</f>
        <v>#N/A</v>
      </c>
      <c r="JA26">
        <f t="shared" si="21"/>
        <v>0</v>
      </c>
      <c r="JE26" s="84"/>
      <c r="JF26" s="41" t="e">
        <f>VLOOKUP(JE26,Information!$A$2:$H$1000,2,FALSE)</f>
        <v>#N/A</v>
      </c>
      <c r="JG26" t="e">
        <f>VLOOKUP(JE26,Information!$A$2:$H$1000,3,FALSE)</f>
        <v>#N/A</v>
      </c>
      <c r="JM26">
        <f t="shared" si="22"/>
        <v>0</v>
      </c>
      <c r="JQ26" s="84"/>
      <c r="JR26" s="41" t="e">
        <f>VLOOKUP(JQ26,Information!$A$2:$H$1000,2,FALSE)</f>
        <v>#N/A</v>
      </c>
      <c r="JS26" t="e">
        <f>VLOOKUP(JQ26,Information!$A$2:$H$1000,3,FALSE)</f>
        <v>#N/A</v>
      </c>
      <c r="JY26">
        <f t="shared" si="23"/>
        <v>0</v>
      </c>
      <c r="KC26" s="84"/>
      <c r="KD26" s="41" t="e">
        <f>VLOOKUP(KC26,Information!$A$2:$H$1000,2,FALSE)</f>
        <v>#N/A</v>
      </c>
      <c r="KE26" t="e">
        <f>VLOOKUP(KC26,Information!$A$2:$H$1000,3,FALSE)</f>
        <v>#N/A</v>
      </c>
      <c r="KK26">
        <f t="shared" si="24"/>
        <v>0</v>
      </c>
      <c r="KO26" s="84"/>
      <c r="KP26" s="41" t="e">
        <f>VLOOKUP(KO26,Information!$A$2:$H$1000,2,FALSE)</f>
        <v>#N/A</v>
      </c>
      <c r="KQ26" t="e">
        <f>VLOOKUP(KO26,Information!$A$2:$H$1000,3,FALSE)</f>
        <v>#N/A</v>
      </c>
      <c r="KW26">
        <f t="shared" si="25"/>
        <v>0</v>
      </c>
      <c r="LA26" s="84"/>
      <c r="LB26" s="41" t="e">
        <f>VLOOKUP(LA26,Information!$A$2:$H$1000,2,FALSE)</f>
        <v>#N/A</v>
      </c>
      <c r="LC26" t="e">
        <f>VLOOKUP(LA26,Information!$A$2:$H$1000,3,FALSE)</f>
        <v>#N/A</v>
      </c>
      <c r="LI26">
        <f t="shared" si="26"/>
        <v>0</v>
      </c>
      <c r="LM26" s="84"/>
      <c r="LN26" s="41" t="e">
        <f>VLOOKUP(LM26,Information!$A$2:$H$1000,2,FALSE)</f>
        <v>#N/A</v>
      </c>
      <c r="LO26" t="e">
        <f>VLOOKUP(LM26,Information!$A$2:$H$1000,3,FALSE)</f>
        <v>#N/A</v>
      </c>
      <c r="LU26">
        <f t="shared" si="27"/>
        <v>0</v>
      </c>
      <c r="LY26" s="84"/>
      <c r="LZ26" s="41" t="e">
        <f>VLOOKUP(LY26,Information!$A$2:$H$1000,2,FALSE)</f>
        <v>#N/A</v>
      </c>
      <c r="MA26" t="e">
        <f>VLOOKUP(LY26,Information!$A$2:$H$1000,3,FALSE)</f>
        <v>#N/A</v>
      </c>
      <c r="MG26">
        <f t="shared" si="28"/>
        <v>0</v>
      </c>
      <c r="MK26" s="84"/>
      <c r="ML26" s="41" t="e">
        <f>VLOOKUP(MK26,Information!$A$2:$H$1000,2,FALSE)</f>
        <v>#N/A</v>
      </c>
      <c r="MM26" t="e">
        <f>VLOOKUP(MK26,Information!$A$2:$H$1000,3,FALSE)</f>
        <v>#N/A</v>
      </c>
      <c r="MS26">
        <f t="shared" si="29"/>
        <v>0</v>
      </c>
      <c r="MW26" s="84"/>
      <c r="MX26" s="41" t="e">
        <f>VLOOKUP(MW26,Information!$A$2:$H$1000,2,FALSE)</f>
        <v>#N/A</v>
      </c>
      <c r="MY26" t="e">
        <f>VLOOKUP(MW26,Information!$A$2:$H$1000,3,FALSE)</f>
        <v>#N/A</v>
      </c>
      <c r="NE26">
        <f t="shared" si="30"/>
        <v>0</v>
      </c>
      <c r="NI26" s="84"/>
      <c r="NJ26" s="41" t="e">
        <f>VLOOKUP(NI26,Information!$A$2:$H$1000,2,FALSE)</f>
        <v>#N/A</v>
      </c>
      <c r="NK26" t="e">
        <f>VLOOKUP(NI26,Information!$A$2:$H$1000,3,FALSE)</f>
        <v>#N/A</v>
      </c>
      <c r="NQ26">
        <f t="shared" si="31"/>
        <v>0</v>
      </c>
      <c r="NU26" s="84"/>
      <c r="NV26" s="41" t="e">
        <f>VLOOKUP(NU26,Information!$A$2:$H$1000,2,FALSE)</f>
        <v>#N/A</v>
      </c>
      <c r="NW26" t="e">
        <f>VLOOKUP(NU26,Information!$A$2:$H$1000,3,FALSE)</f>
        <v>#N/A</v>
      </c>
      <c r="OC26">
        <f t="shared" si="32"/>
        <v>0</v>
      </c>
      <c r="OG26" s="84"/>
      <c r="OH26" s="41" t="e">
        <f>VLOOKUP(OG26,Information!$A$2:$H$1000,2,FALSE)</f>
        <v>#N/A</v>
      </c>
      <c r="OI26" t="e">
        <f>VLOOKUP(OG26,Information!$A$2:$H$1000,3,FALSE)</f>
        <v>#N/A</v>
      </c>
      <c r="OO26">
        <f t="shared" si="33"/>
        <v>0</v>
      </c>
      <c r="OS26" s="84"/>
      <c r="OT26" s="41" t="e">
        <f>VLOOKUP(OS26,Information!$A$2:$H$1000,2,FALSE)</f>
        <v>#N/A</v>
      </c>
      <c r="OU26" t="e">
        <f>VLOOKUP(OS26,Information!$A$2:$H$1000,3,FALSE)</f>
        <v>#N/A</v>
      </c>
      <c r="PA26">
        <f t="shared" si="34"/>
        <v>0</v>
      </c>
      <c r="PE26" s="84"/>
      <c r="PF26" s="41" t="e">
        <f>VLOOKUP(PE26,Information!$A$2:$H$1000,2,FALSE)</f>
        <v>#N/A</v>
      </c>
      <c r="PG26" t="e">
        <f>VLOOKUP(PE26,Information!$A$2:$H$1000,3,FALSE)</f>
        <v>#N/A</v>
      </c>
      <c r="PM26">
        <f t="shared" si="35"/>
        <v>0</v>
      </c>
      <c r="PQ26" s="84"/>
      <c r="PR26" s="41" t="e">
        <f>VLOOKUP(PQ26,Information!$A$2:$H$1000,2,FALSE)</f>
        <v>#N/A</v>
      </c>
      <c r="PS26" t="e">
        <f>VLOOKUP(PQ26,Information!$A$2:$H$1000,3,FALSE)</f>
        <v>#N/A</v>
      </c>
      <c r="PY26">
        <f t="shared" si="36"/>
        <v>0</v>
      </c>
      <c r="QC26" s="84"/>
      <c r="QD26" s="41" t="e">
        <f>VLOOKUP(QC26,Information!$A$2:$H$1000,2,FALSE)</f>
        <v>#N/A</v>
      </c>
      <c r="QE26" t="e">
        <f>VLOOKUP(QC26,Information!$A$2:$H$1000,3,FALSE)</f>
        <v>#N/A</v>
      </c>
      <c r="QK26">
        <f t="shared" si="37"/>
        <v>0</v>
      </c>
      <c r="QO26" s="84"/>
      <c r="QP26" s="41" t="e">
        <f>VLOOKUP(QO26,Information!$A$2:$H$1000,2,FALSE)</f>
        <v>#N/A</v>
      </c>
      <c r="QQ26" t="e">
        <f>VLOOKUP(QO26,Information!$A$2:$H$1000,3,FALSE)</f>
        <v>#N/A</v>
      </c>
      <c r="QW26">
        <f t="shared" si="38"/>
        <v>0</v>
      </c>
      <c r="RA26" s="84"/>
      <c r="RB26" s="41" t="e">
        <f>VLOOKUP(RA26,Information!$A$2:$H$1000,2,FALSE)</f>
        <v>#N/A</v>
      </c>
      <c r="RC26" t="e">
        <f>VLOOKUP(RA26,Information!$A$2:$H$1000,3,FALSE)</f>
        <v>#N/A</v>
      </c>
      <c r="RI26">
        <f t="shared" si="39"/>
        <v>0</v>
      </c>
      <c r="RM26" s="84"/>
      <c r="RN26" s="41" t="e">
        <f>VLOOKUP(RM26,Information!$A$2:$H$1000,2,FALSE)</f>
        <v>#N/A</v>
      </c>
      <c r="RO26" t="e">
        <f>VLOOKUP(RM26,Information!$A$2:$H$1000,3,FALSE)</f>
        <v>#N/A</v>
      </c>
      <c r="RU26">
        <f t="shared" si="40"/>
        <v>0</v>
      </c>
      <c r="RY26" s="84"/>
      <c r="RZ26" s="41" t="e">
        <f>VLOOKUP(RY26,Information!$A$2:$H$1000,2,FALSE)</f>
        <v>#N/A</v>
      </c>
      <c r="SA26" t="e">
        <f>VLOOKUP(RY26,Information!$A$2:$H$1000,3,FALSE)</f>
        <v>#N/A</v>
      </c>
      <c r="SG26">
        <f t="shared" si="41"/>
        <v>0</v>
      </c>
      <c r="SK26" s="84"/>
      <c r="SL26" s="41" t="e">
        <f>VLOOKUP(SK26,Information!$A$2:$H$1000,2,FALSE)</f>
        <v>#N/A</v>
      </c>
      <c r="SM26" t="e">
        <f>VLOOKUP(SK26,Information!$A$2:$H$1000,3,FALSE)</f>
        <v>#N/A</v>
      </c>
      <c r="SS26">
        <f t="shared" si="42"/>
        <v>0</v>
      </c>
      <c r="SW26" s="84"/>
      <c r="SX26" s="41" t="e">
        <f>VLOOKUP(SW26,Information!$A$2:$H$1000,2,FALSE)</f>
        <v>#N/A</v>
      </c>
      <c r="SY26" t="e">
        <f>VLOOKUP(SW26,Information!$A$2:$H$1000,3,FALSE)</f>
        <v>#N/A</v>
      </c>
      <c r="TE26">
        <f t="shared" si="43"/>
        <v>0</v>
      </c>
      <c r="TI26" s="84"/>
      <c r="TJ26" s="41" t="e">
        <f>VLOOKUP(TI26,Information!$A$2:$H$1000,2,FALSE)</f>
        <v>#N/A</v>
      </c>
      <c r="TK26" t="e">
        <f>VLOOKUP(TI26,Information!$A$2:$H$1000,3,FALSE)</f>
        <v>#N/A</v>
      </c>
      <c r="TQ26">
        <f t="shared" si="44"/>
        <v>0</v>
      </c>
      <c r="TU26" s="84"/>
      <c r="TV26" s="41" t="e">
        <f>VLOOKUP(TU26,Information!$A$2:$H$1000,2,FALSE)</f>
        <v>#N/A</v>
      </c>
      <c r="TW26" t="e">
        <f>VLOOKUP(TU26,Information!$A$2:$H$1000,3,FALSE)</f>
        <v>#N/A</v>
      </c>
      <c r="UC26">
        <f t="shared" si="45"/>
        <v>0</v>
      </c>
      <c r="UG26" s="84"/>
      <c r="UH26" s="41" t="e">
        <f>VLOOKUP(UG26,Information!$A$2:$H$1000,2,FALSE)</f>
        <v>#N/A</v>
      </c>
      <c r="UI26" t="e">
        <f>VLOOKUP(UG26,Information!$A$2:$H$1000,3,FALSE)</f>
        <v>#N/A</v>
      </c>
      <c r="UO26">
        <f t="shared" si="46"/>
        <v>0</v>
      </c>
      <c r="US26" s="84"/>
      <c r="UT26" s="41" t="e">
        <f>VLOOKUP(US26,Information!$A$2:$H$1000,2,FALSE)</f>
        <v>#N/A</v>
      </c>
      <c r="UU26" t="e">
        <f>VLOOKUP(US26,Information!$A$2:$H$1000,3,FALSE)</f>
        <v>#N/A</v>
      </c>
      <c r="VA26">
        <f t="shared" si="47"/>
        <v>0</v>
      </c>
      <c r="VE26" s="84"/>
      <c r="VF26" s="41" t="e">
        <f>VLOOKUP(VE26,Information!$A$2:$H$1000,2,FALSE)</f>
        <v>#N/A</v>
      </c>
      <c r="VG26" t="e">
        <f>VLOOKUP(VE26,Information!$A$2:$H$1000,3,FALSE)</f>
        <v>#N/A</v>
      </c>
      <c r="VM26">
        <f t="shared" si="48"/>
        <v>0</v>
      </c>
      <c r="VQ26" s="84"/>
      <c r="VR26" s="41" t="e">
        <f>VLOOKUP(VQ26,Information!$A$2:$H$1000,2,FALSE)</f>
        <v>#N/A</v>
      </c>
      <c r="VS26" t="e">
        <f>VLOOKUP(VQ26,Information!$A$2:$H$1000,3,FALSE)</f>
        <v>#N/A</v>
      </c>
      <c r="VY26">
        <f t="shared" si="49"/>
        <v>0</v>
      </c>
      <c r="WC26" s="84"/>
      <c r="WD26" s="41" t="e">
        <f>VLOOKUP(WC26,Information!$A$2:$H$1000,2,FALSE)</f>
        <v>#N/A</v>
      </c>
      <c r="WE26" t="e">
        <f>VLOOKUP(WC26,Information!$A$2:$H$1000,3,FALSE)</f>
        <v>#N/A</v>
      </c>
      <c r="WK26">
        <f t="shared" si="50"/>
        <v>0</v>
      </c>
      <c r="WO26" s="84"/>
      <c r="WP26" s="41" t="e">
        <f>VLOOKUP(WO26,Information!$A$2:$H$1000,2,FALSE)</f>
        <v>#N/A</v>
      </c>
      <c r="WQ26" t="e">
        <f>VLOOKUP(WO26,Information!$A$2:$H$1000,3,FALSE)</f>
        <v>#N/A</v>
      </c>
      <c r="WW26">
        <f t="shared" si="51"/>
        <v>0</v>
      </c>
      <c r="XA26" s="84"/>
      <c r="XB26" s="41" t="e">
        <f>VLOOKUP(XA26,Information!$A$2:$H$1000,2,FALSE)</f>
        <v>#N/A</v>
      </c>
      <c r="XC26" t="e">
        <f>VLOOKUP(XA26,Information!$A$2:$H$1000,3,FALSE)</f>
        <v>#N/A</v>
      </c>
      <c r="XI26">
        <f t="shared" si="52"/>
        <v>0</v>
      </c>
      <c r="XM26" s="84"/>
      <c r="XN26" s="41" t="e">
        <f>VLOOKUP(XM26,Information!$A$2:$H$1000,2,FALSE)</f>
        <v>#N/A</v>
      </c>
      <c r="XO26" t="e">
        <f>VLOOKUP(XM26,Information!$A$2:$H$1000,3,FALSE)</f>
        <v>#N/A</v>
      </c>
      <c r="XU26">
        <f t="shared" si="53"/>
        <v>0</v>
      </c>
      <c r="XY26" s="84"/>
      <c r="XZ26" s="41" t="e">
        <f>VLOOKUP(XY26,Information!$A$2:$H$1000,2,FALSE)</f>
        <v>#N/A</v>
      </c>
      <c r="YA26" t="e">
        <f>VLOOKUP(XY26,Information!$A$2:$H$1000,3,FALSE)</f>
        <v>#N/A</v>
      </c>
      <c r="YG26">
        <f t="shared" si="54"/>
        <v>0</v>
      </c>
      <c r="YK26" s="84"/>
      <c r="YL26" s="41" t="e">
        <f>VLOOKUP(YK26,Information!$A$2:$H$1000,2,FALSE)</f>
        <v>#N/A</v>
      </c>
      <c r="YM26" t="e">
        <f>VLOOKUP(YK26,Information!$A$2:$H$1000,3,FALSE)</f>
        <v>#N/A</v>
      </c>
      <c r="YS26">
        <f t="shared" si="55"/>
        <v>0</v>
      </c>
      <c r="YW26" s="84"/>
      <c r="YX26" s="41" t="e">
        <f>VLOOKUP(YW26,Information!$A$2:$H$1000,2,FALSE)</f>
        <v>#N/A</v>
      </c>
      <c r="YY26" t="e">
        <f>VLOOKUP(YW26,Information!$A$2:$H$1000,3,FALSE)</f>
        <v>#N/A</v>
      </c>
      <c r="ZE26">
        <f t="shared" si="56"/>
        <v>0</v>
      </c>
      <c r="ZI26" s="84"/>
      <c r="ZJ26" s="41" t="e">
        <f>VLOOKUP(ZI26,Information!$A$2:$H$1000,2,FALSE)</f>
        <v>#N/A</v>
      </c>
      <c r="ZK26" t="e">
        <f>VLOOKUP(ZI26,Information!$A$2:$H$1000,3,FALSE)</f>
        <v>#N/A</v>
      </c>
      <c r="ZQ26">
        <f t="shared" si="57"/>
        <v>0</v>
      </c>
      <c r="ZU26" s="84"/>
      <c r="ZV26" s="41" t="e">
        <f>VLOOKUP(ZU26,Information!$A$2:$H$1000,2,FALSE)</f>
        <v>#N/A</v>
      </c>
      <c r="ZW26" t="e">
        <f>VLOOKUP(ZU26,Information!$A$2:$H$1000,3,FALSE)</f>
        <v>#N/A</v>
      </c>
      <c r="AAC26">
        <f t="shared" si="58"/>
        <v>0</v>
      </c>
      <c r="AAG26" s="84"/>
      <c r="AAH26" s="41" t="e">
        <f>VLOOKUP(AAG26,Information!$A$2:$H$1000,2,FALSE)</f>
        <v>#N/A</v>
      </c>
      <c r="AAI26" t="e">
        <f>VLOOKUP(AAG26,Information!$A$2:$H$1000,3,FALSE)</f>
        <v>#N/A</v>
      </c>
      <c r="AAO26">
        <f t="shared" si="59"/>
        <v>0</v>
      </c>
      <c r="AAS26" s="84"/>
      <c r="AAT26" s="41" t="e">
        <f>VLOOKUP(AAS26,Information!$A$2:$H$1000,2,FALSE)</f>
        <v>#N/A</v>
      </c>
      <c r="AAU26" t="e">
        <f>VLOOKUP(AAS26,Information!$A$2:$H$1000,3,FALSE)</f>
        <v>#N/A</v>
      </c>
      <c r="ABA26">
        <f t="shared" si="60"/>
        <v>0</v>
      </c>
      <c r="ABE26" s="84"/>
      <c r="ABF26" s="41" t="e">
        <f>VLOOKUP(ABE26,Information!$A$2:$H$1000,2,FALSE)</f>
        <v>#N/A</v>
      </c>
      <c r="ABG26" t="e">
        <f>VLOOKUP(ABE26,Information!$A$2:$H$1000,3,FALSE)</f>
        <v>#N/A</v>
      </c>
      <c r="ABM26">
        <f t="shared" si="61"/>
        <v>0</v>
      </c>
      <c r="ABQ26" s="84"/>
      <c r="ABR26" s="41" t="e">
        <f>VLOOKUP(ABQ26,Information!$A$2:$H$1000,2,FALSE)</f>
        <v>#N/A</v>
      </c>
      <c r="ABS26" t="e">
        <f>VLOOKUP(ABQ26,Information!$A$2:$H$1000,3,FALSE)</f>
        <v>#N/A</v>
      </c>
      <c r="ABY26">
        <f t="shared" si="62"/>
        <v>0</v>
      </c>
      <c r="ACC26" s="84"/>
      <c r="ACD26" s="41" t="e">
        <f>VLOOKUP(ACC26,Information!$A$2:$H$1000,2,FALSE)</f>
        <v>#N/A</v>
      </c>
      <c r="ACE26" t="e">
        <f>VLOOKUP(ACC26,Information!$A$2:$H$1000,3,FALSE)</f>
        <v>#N/A</v>
      </c>
      <c r="ACK26">
        <f t="shared" si="63"/>
        <v>0</v>
      </c>
      <c r="ACO26" s="84"/>
      <c r="ACP26" s="41" t="e">
        <f>VLOOKUP(ACO26,Information!$A$2:$H$1000,2,FALSE)</f>
        <v>#N/A</v>
      </c>
      <c r="ACQ26" t="e">
        <f>VLOOKUP(ACO26,Information!$A$2:$H$1000,3,FALSE)</f>
        <v>#N/A</v>
      </c>
      <c r="ACW26">
        <f t="shared" si="64"/>
        <v>0</v>
      </c>
      <c r="ADA26" s="84"/>
      <c r="ADB26" s="41" t="e">
        <f>VLOOKUP(ADA26,Information!$A$2:$H$1000,2,FALSE)</f>
        <v>#N/A</v>
      </c>
      <c r="ADC26" t="e">
        <f>VLOOKUP(ADA26,Information!$A$2:$H$1000,3,FALSE)</f>
        <v>#N/A</v>
      </c>
      <c r="ADI26">
        <f t="shared" si="65"/>
        <v>0</v>
      </c>
      <c r="ADM26" s="84"/>
      <c r="ADN26" s="41" t="e">
        <f>VLOOKUP(ADM26,Information!$A$2:$H$1000,2,FALSE)</f>
        <v>#N/A</v>
      </c>
      <c r="ADO26" t="e">
        <f>VLOOKUP(ADM26,Information!$A$2:$H$1000,3,FALSE)</f>
        <v>#N/A</v>
      </c>
      <c r="ADU26">
        <f t="shared" si="66"/>
        <v>0</v>
      </c>
      <c r="ADY26" s="84"/>
      <c r="ADZ26" s="41" t="e">
        <f>VLOOKUP(ADY26,Information!$A$2:$H$1000,2,FALSE)</f>
        <v>#N/A</v>
      </c>
      <c r="AEA26" t="e">
        <f>VLOOKUP(ADY26,Information!$A$2:$H$1000,3,FALSE)</f>
        <v>#N/A</v>
      </c>
      <c r="AEG26">
        <f t="shared" si="67"/>
        <v>0</v>
      </c>
      <c r="AEK26" s="84"/>
      <c r="AEL26" s="41" t="e">
        <f>VLOOKUP(AEK26,Information!$A$2:$H$1000,2,FALSE)</f>
        <v>#N/A</v>
      </c>
      <c r="AEM26" t="e">
        <f>VLOOKUP(AEK26,Information!$A$2:$H$1000,3,FALSE)</f>
        <v>#N/A</v>
      </c>
      <c r="AES26">
        <f t="shared" si="68"/>
        <v>0</v>
      </c>
      <c r="AEW26" s="84"/>
      <c r="AEX26" s="41" t="e">
        <f>VLOOKUP(AEW26,Information!$A$2:$H$1000,2,FALSE)</f>
        <v>#N/A</v>
      </c>
      <c r="AEY26" t="e">
        <f>VLOOKUP(AEW26,Information!$A$2:$H$1000,3,FALSE)</f>
        <v>#N/A</v>
      </c>
      <c r="AFE26">
        <f t="shared" si="69"/>
        <v>0</v>
      </c>
      <c r="AFI26" s="84"/>
      <c r="AFJ26" s="41" t="e">
        <f>VLOOKUP(AFI26,Information!$A$2:$H$1000,2,FALSE)</f>
        <v>#N/A</v>
      </c>
      <c r="AFK26" t="e">
        <f>VLOOKUP(AFI26,Information!$A$2:$H$1000,3,FALSE)</f>
        <v>#N/A</v>
      </c>
      <c r="AFQ26">
        <f t="shared" si="70"/>
        <v>0</v>
      </c>
      <c r="AFU26" s="84"/>
      <c r="AFV26" s="41" t="e">
        <f>VLOOKUP(AFU26,Information!$A$2:$H$1000,2,FALSE)</f>
        <v>#N/A</v>
      </c>
      <c r="AFW26" t="e">
        <f>VLOOKUP(AFU26,Information!$A$2:$H$1000,3,FALSE)</f>
        <v>#N/A</v>
      </c>
      <c r="AGC26">
        <f t="shared" si="71"/>
        <v>0</v>
      </c>
      <c r="AGG26" s="84"/>
      <c r="AGH26" s="41" t="e">
        <f>VLOOKUP(AGG26,Information!$A$2:$H$1000,2,FALSE)</f>
        <v>#N/A</v>
      </c>
      <c r="AGI26" t="e">
        <f>VLOOKUP(AGG26,Information!$A$2:$H$1000,3,FALSE)</f>
        <v>#N/A</v>
      </c>
      <c r="AGO26">
        <f t="shared" si="72"/>
        <v>0</v>
      </c>
      <c r="AGS26" s="84"/>
      <c r="AGT26" s="41" t="e">
        <f>VLOOKUP(AGS26,Information!$A$2:$H$1000,2,FALSE)</f>
        <v>#N/A</v>
      </c>
      <c r="AGU26" t="e">
        <f>VLOOKUP(AGS26,Information!$A$2:$H$1000,3,FALSE)</f>
        <v>#N/A</v>
      </c>
      <c r="AHA26">
        <f t="shared" si="73"/>
        <v>0</v>
      </c>
      <c r="AHE26" s="84"/>
      <c r="AHF26" s="41" t="e">
        <f>VLOOKUP(AHE26,Information!$A$2:$H$1000,2,FALSE)</f>
        <v>#N/A</v>
      </c>
      <c r="AHG26" t="e">
        <f>VLOOKUP(AHE26,Information!$A$2:$H$1000,3,FALSE)</f>
        <v>#N/A</v>
      </c>
      <c r="AHM26">
        <f t="shared" si="74"/>
        <v>0</v>
      </c>
      <c r="AHQ26" s="84"/>
      <c r="AHR26" s="41" t="e">
        <f>VLOOKUP(AHQ26,Information!$A$2:$H$1000,2,FALSE)</f>
        <v>#N/A</v>
      </c>
      <c r="AHS26" t="e">
        <f>VLOOKUP(AHQ26,Information!$A$2:$H$1000,3,FALSE)</f>
        <v>#N/A</v>
      </c>
      <c r="AHY26">
        <f t="shared" si="75"/>
        <v>0</v>
      </c>
      <c r="AIC26" s="84"/>
      <c r="AID26" s="41" t="e">
        <f>VLOOKUP(AIC26,Information!$A$2:$H$1000,2,FALSE)</f>
        <v>#N/A</v>
      </c>
      <c r="AIE26" t="e">
        <f>VLOOKUP(AIC26,Information!$A$2:$H$1000,3,FALSE)</f>
        <v>#N/A</v>
      </c>
      <c r="AIK26">
        <f t="shared" si="76"/>
        <v>0</v>
      </c>
      <c r="AIO26" s="84"/>
      <c r="AIP26" s="41" t="e">
        <f>VLOOKUP(AIO26,Information!$A$2:$H$1000,2,FALSE)</f>
        <v>#N/A</v>
      </c>
      <c r="AIQ26" t="e">
        <f>VLOOKUP(AIO26,Information!$A$2:$H$1000,3,FALSE)</f>
        <v>#N/A</v>
      </c>
      <c r="AIW26">
        <f t="shared" si="77"/>
        <v>0</v>
      </c>
      <c r="AJA26" s="84"/>
      <c r="AJB26" s="41" t="e">
        <f>VLOOKUP(AJA26,Information!$A$2:$H$1000,2,FALSE)</f>
        <v>#N/A</v>
      </c>
      <c r="AJC26" t="e">
        <f>VLOOKUP(AJA26,Information!$A$2:$H$1000,3,FALSE)</f>
        <v>#N/A</v>
      </c>
      <c r="AJI26">
        <f t="shared" si="78"/>
        <v>0</v>
      </c>
      <c r="AJM26" s="84" t="s">
        <v>200</v>
      </c>
      <c r="AJN26" s="85" t="str">
        <f>VLOOKUP(AJM26,Information!$A$2:$H$1000,2,FALSE)</f>
        <v>unknown</v>
      </c>
      <c r="AJO26" s="67" t="str">
        <f>VLOOKUP(AJM26,Information!$A$2:$H$1000,3,FALSE)</f>
        <v>Echinopora</v>
      </c>
      <c r="AJP26" s="41">
        <v>20</v>
      </c>
      <c r="AJQ26" s="41">
        <v>90</v>
      </c>
      <c r="AJS26" s="41">
        <v>5</v>
      </c>
      <c r="AJT26" s="41">
        <v>5</v>
      </c>
      <c r="AJU26">
        <f t="shared" si="79"/>
        <v>100</v>
      </c>
      <c r="AJV26" s="41">
        <v>10</v>
      </c>
      <c r="AJW26" s="41" t="s">
        <v>3755</v>
      </c>
      <c r="AJY26" s="84" t="s">
        <v>287</v>
      </c>
      <c r="AJZ26" s="85" t="str">
        <f>VLOOKUP(AJY26,Information!$A$2:$H$1000,2,FALSE)</f>
        <v>unknown</v>
      </c>
      <c r="AKA26" s="67" t="str">
        <f>VLOOKUP(AJY26,Information!$A$2:$H$1000,3,FALSE)</f>
        <v>Platygyra</v>
      </c>
      <c r="AKB26" s="41">
        <v>50</v>
      </c>
      <c r="AKC26" s="41">
        <v>90</v>
      </c>
      <c r="AKD26" s="41">
        <v>10</v>
      </c>
      <c r="AKG26">
        <f t="shared" si="80"/>
        <v>100</v>
      </c>
      <c r="AKK26" s="84"/>
      <c r="AKL26" s="41" t="e">
        <f>VLOOKUP(AKK26,Information!$A$2:$H$1000,2,FALSE)</f>
        <v>#N/A</v>
      </c>
      <c r="AKM26" t="e">
        <f>VLOOKUP(AKK26,Information!$A$2:$H$1000,3,FALSE)</f>
        <v>#N/A</v>
      </c>
      <c r="AKS26">
        <f t="shared" si="81"/>
        <v>0</v>
      </c>
      <c r="AKW26" s="84" t="s">
        <v>82</v>
      </c>
      <c r="AKX26" s="85" t="str">
        <f>VLOOKUP(AKW26,Information!$A$2:$H$1000,2,FALSE)</f>
        <v>unknown</v>
      </c>
      <c r="AKY26" s="67" t="str">
        <f>VLOOKUP(AKW26,Information!$A$2:$H$1000,3,FALSE)</f>
        <v>Acropora</v>
      </c>
      <c r="AKZ26" s="41">
        <v>50</v>
      </c>
      <c r="ALA26" s="41">
        <v>90</v>
      </c>
      <c r="ALB26" s="41">
        <v>10</v>
      </c>
      <c r="ALE26">
        <f t="shared" si="82"/>
        <v>100</v>
      </c>
      <c r="ALI26" s="157" t="s">
        <v>82</v>
      </c>
      <c r="ALJ26" s="85" t="str">
        <f>VLOOKUP(ALI26,Information!$A$2:$H$1000,2,FALSE)</f>
        <v>unknown</v>
      </c>
      <c r="ALK26" s="67" t="str">
        <f>VLOOKUP(ALI26,Information!$A$2:$H$1000,3,FALSE)</f>
        <v>Acropora</v>
      </c>
      <c r="ALL26" s="158">
        <v>10</v>
      </c>
      <c r="ALM26" s="158">
        <v>70</v>
      </c>
      <c r="ALN26" s="158">
        <v>20</v>
      </c>
      <c r="ALO26" s="159"/>
      <c r="ALP26" s="158">
        <v>10</v>
      </c>
      <c r="ALQ26">
        <f t="shared" si="83"/>
        <v>100</v>
      </c>
      <c r="ALR26" s="159"/>
      <c r="ALS26" s="159"/>
      <c r="ALT26" s="160"/>
      <c r="ALU26" s="157" t="s">
        <v>298</v>
      </c>
      <c r="ALV26" s="85" t="str">
        <f>VLOOKUP(ALU26,Information!$A$2:$H$1000,2,FALSE)</f>
        <v>unknown</v>
      </c>
      <c r="ALW26" s="67" t="str">
        <f>VLOOKUP(ALU26,Information!$A$2:$H$1000,3,FALSE)</f>
        <v>Porites</v>
      </c>
      <c r="ALX26" s="158">
        <v>100</v>
      </c>
      <c r="ALY26" s="158">
        <v>60</v>
      </c>
      <c r="ALZ26" s="158">
        <v>40</v>
      </c>
      <c r="AMA26" s="159"/>
      <c r="AMB26" s="159"/>
      <c r="AMC26" s="158">
        <v>100</v>
      </c>
      <c r="AMD26" s="164">
        <v>13</v>
      </c>
      <c r="AME26" s="165" t="s">
        <v>3756</v>
      </c>
      <c r="AMF26" s="160"/>
      <c r="AMG26" s="157" t="s">
        <v>298</v>
      </c>
      <c r="AMH26" s="85" t="str">
        <f>VLOOKUP(AMG26,Information!$A$2:$H$1000,2,FALSE)</f>
        <v>unknown</v>
      </c>
      <c r="AMI26" s="67" t="str">
        <f>VLOOKUP(AMG26,Information!$A$2:$H$1000,3,FALSE)</f>
        <v>Porites</v>
      </c>
      <c r="AMJ26" s="158">
        <v>0</v>
      </c>
      <c r="AMK26" s="158">
        <v>90</v>
      </c>
      <c r="AML26" s="158">
        <v>10</v>
      </c>
      <c r="AMM26" s="159"/>
      <c r="AMN26" s="159"/>
      <c r="AMO26" s="158">
        <v>100</v>
      </c>
      <c r="AMP26" s="164">
        <v>2</v>
      </c>
      <c r="AMQ26" s="165" t="s">
        <v>3755</v>
      </c>
      <c r="AMR26" s="160"/>
      <c r="AMS26" s="162" t="s">
        <v>213</v>
      </c>
      <c r="AMT26" s="85" t="str">
        <f>VLOOKUP(AMS26,Information!$A$2:$H$1000,2,FALSE)</f>
        <v>unknown</v>
      </c>
      <c r="AMU26" s="67" t="str">
        <f>VLOOKUP(AMS26,Information!$A$2:$H$1000,3,FALSE)</f>
        <v>Fungia</v>
      </c>
      <c r="AMV26" s="158">
        <v>10</v>
      </c>
      <c r="AMW26" s="158">
        <v>100</v>
      </c>
      <c r="AMX26" s="159"/>
      <c r="AMY26" s="159"/>
      <c r="AMZ26" s="159"/>
      <c r="ANA26" s="158">
        <v>100</v>
      </c>
      <c r="ANB26" s="159"/>
      <c r="ANC26" s="159"/>
      <c r="AND26" s="160"/>
      <c r="ANE26" s="157" t="s">
        <v>82</v>
      </c>
      <c r="ANF26" s="85" t="str">
        <f>VLOOKUP(ANE26,Information!$A$2:$H$1000,2,FALSE)</f>
        <v>unknown</v>
      </c>
      <c r="ANG26" s="67" t="str">
        <f>VLOOKUP(ANE26,Information!$A$2:$H$1000,3,FALSE)</f>
        <v>Acropora</v>
      </c>
      <c r="ANH26" s="158">
        <v>15</v>
      </c>
      <c r="ANI26" s="158">
        <v>95</v>
      </c>
      <c r="ANJ26" s="158">
        <v>5</v>
      </c>
      <c r="ANK26" s="159"/>
      <c r="ANL26" s="159"/>
      <c r="ANM26" s="158">
        <v>100</v>
      </c>
      <c r="ANN26" s="159"/>
      <c r="ANO26" s="159"/>
      <c r="ANP26" s="160"/>
      <c r="ANQ26" s="84"/>
      <c r="ANR26" s="41" t="e">
        <f>VLOOKUP(ANQ26,Information!$A$2:$H$1000,2,FALSE)</f>
        <v>#N/A</v>
      </c>
      <c r="ANS26" t="e">
        <f>VLOOKUP(ANQ26,Information!$A$2:$H$1000,3,FALSE)</f>
        <v>#N/A</v>
      </c>
      <c r="ANY26">
        <f t="shared" si="94"/>
        <v>0</v>
      </c>
      <c r="AOC26" s="157" t="s">
        <v>200</v>
      </c>
      <c r="AOD26" s="85" t="str">
        <f>VLOOKUP(AOC26,Information!$A$2:$H$1000,2,FALSE)</f>
        <v>unknown</v>
      </c>
      <c r="AOE26" s="67" t="str">
        <f>VLOOKUP(AOC26,Information!$A$2:$H$1000,3,FALSE)</f>
        <v>Echinopora</v>
      </c>
      <c r="AOF26" s="158">
        <v>30</v>
      </c>
      <c r="AOG26" s="158">
        <v>100</v>
      </c>
      <c r="AOH26" s="159"/>
      <c r="AOI26" s="159"/>
      <c r="AOJ26" s="159"/>
      <c r="AOK26" s="158">
        <v>100</v>
      </c>
      <c r="AOL26" s="159"/>
      <c r="AOM26" s="159"/>
      <c r="AON26" s="160"/>
      <c r="AOO26" s="84"/>
      <c r="AOP26" s="41" t="e">
        <f>VLOOKUP(AOO26,Information!$A$2:$H$1000,2,FALSE)</f>
        <v>#N/A</v>
      </c>
      <c r="AOQ26" t="e">
        <f>VLOOKUP(AOO26,Information!$A$2:$H$1000,3,FALSE)</f>
        <v>#N/A</v>
      </c>
      <c r="AOW26">
        <f t="shared" si="84"/>
        <v>0</v>
      </c>
      <c r="APA26" s="84" t="s">
        <v>289</v>
      </c>
      <c r="APB26" s="85" t="str">
        <f>VLOOKUP(APA26,Information!$A$2:$H$1000,2,FALSE)</f>
        <v>unknown</v>
      </c>
      <c r="APC26" s="67" t="str">
        <f>VLOOKUP(APA26,Information!$A$2:$H$1000,3,FALSE)</f>
        <v>Pocillopora</v>
      </c>
      <c r="APD26" s="41">
        <v>20</v>
      </c>
      <c r="APE26" s="41">
        <v>95</v>
      </c>
      <c r="APF26" s="41">
        <v>5</v>
      </c>
      <c r="API26">
        <f t="shared" si="85"/>
        <v>100</v>
      </c>
      <c r="APM26" s="84"/>
      <c r="APN26" s="41" t="e">
        <f>VLOOKUP(APM26,Information!$A$2:$H$1000,2,FALSE)</f>
        <v>#N/A</v>
      </c>
      <c r="APO26" t="e">
        <f>VLOOKUP(APM26,Information!$A$2:$H$1000,3,FALSE)</f>
        <v>#N/A</v>
      </c>
      <c r="APU26">
        <f t="shared" si="86"/>
        <v>0</v>
      </c>
      <c r="APY26" s="84"/>
      <c r="APZ26" s="41" t="e">
        <f>VLOOKUP(APY26,Information!$A$2:$H$1000,2,FALSE)</f>
        <v>#N/A</v>
      </c>
      <c r="AQA26" t="e">
        <f>VLOOKUP(APY26,Information!$A$2:$H$1000,3,FALSE)</f>
        <v>#N/A</v>
      </c>
      <c r="AQG26">
        <f t="shared" si="87"/>
        <v>0</v>
      </c>
      <c r="AQK26" s="84"/>
      <c r="AQL26" s="41" t="e">
        <f>VLOOKUP(AQK26,Information!$A$2:$H$1000,2,FALSE)</f>
        <v>#N/A</v>
      </c>
      <c r="AQM26" t="e">
        <f>VLOOKUP(AQK26,Information!$A$2:$H$1000,3,FALSE)</f>
        <v>#N/A</v>
      </c>
      <c r="AQS26">
        <f t="shared" si="88"/>
        <v>0</v>
      </c>
      <c r="AQW26" s="84"/>
      <c r="AQX26" s="41" t="e">
        <f>VLOOKUP(AQW26,Information!$A$2:$H$1000,2,FALSE)</f>
        <v>#N/A</v>
      </c>
      <c r="AQY26" t="e">
        <f>VLOOKUP(AQW26,Information!$A$2:$H$1000,3,FALSE)</f>
        <v>#N/A</v>
      </c>
      <c r="ARE26">
        <f t="shared" si="89"/>
        <v>0</v>
      </c>
      <c r="ARI26" s="84"/>
      <c r="ARJ26" s="41" t="e">
        <f>VLOOKUP(ARI26,Information!$A$2:$H$1000,2,FALSE)</f>
        <v>#N/A</v>
      </c>
      <c r="ARK26" t="e">
        <f>VLOOKUP(ARI26,Information!$A$2:$H$1000,3,FALSE)</f>
        <v>#N/A</v>
      </c>
      <c r="ARQ26">
        <f t="shared" si="90"/>
        <v>0</v>
      </c>
      <c r="ARU26" s="84"/>
      <c r="ARV26" s="41" t="e">
        <f>VLOOKUP(ARU26,Information!$A$2:$H$1000,2,FALSE)</f>
        <v>#N/A</v>
      </c>
      <c r="ARW26" t="e">
        <f>VLOOKUP(ARU26,Information!$A$2:$H$1000,3,FALSE)</f>
        <v>#N/A</v>
      </c>
      <c r="ASC26">
        <f t="shared" si="91"/>
        <v>0</v>
      </c>
      <c r="ASG26" s="84" t="s">
        <v>298</v>
      </c>
      <c r="ASH26" s="85" t="str">
        <f>VLOOKUP(ASG26,Information!$A$2:$H$1000,2,FALSE)</f>
        <v>unknown</v>
      </c>
      <c r="ASI26" s="67" t="str">
        <f>VLOOKUP(ASG26,Information!$A$2:$H$1000,3,FALSE)</f>
        <v>Porites</v>
      </c>
      <c r="ASJ26" s="41">
        <v>20</v>
      </c>
      <c r="ASK26" s="41">
        <v>60</v>
      </c>
      <c r="ASL26" s="41">
        <v>40</v>
      </c>
      <c r="ASO26">
        <f t="shared" si="92"/>
        <v>100</v>
      </c>
      <c r="ASS26" s="84"/>
      <c r="AST26" s="41" t="e">
        <f>VLOOKUP(ASS26,Information!$A$2:$H$1000,2,FALSE)</f>
        <v>#N/A</v>
      </c>
      <c r="ASU26" t="e">
        <f>VLOOKUP(ASS26,Information!$A$2:$H$1000,3,FALSE)</f>
        <v>#N/A</v>
      </c>
      <c r="ATA26">
        <f t="shared" si="93"/>
        <v>0</v>
      </c>
    </row>
    <row r="27" spans="1:1197" ht="15.75" customHeight="1">
      <c r="A27" s="84"/>
      <c r="B27" s="41" t="e">
        <f>VLOOKUP(A27,Information!$A$2:$H$1000,2,FALSE)</f>
        <v>#N/A</v>
      </c>
      <c r="C27" t="e">
        <f>VLOOKUP(A27,Information!$A$2:$H$1000,3,FALSE)</f>
        <v>#N/A</v>
      </c>
      <c r="I27">
        <f t="shared" si="0"/>
        <v>0</v>
      </c>
      <c r="M27" s="84"/>
      <c r="N27" s="41" t="e">
        <f>VLOOKUP(M27,Information!$A$2:$H$1000,2,FALSE)</f>
        <v>#N/A</v>
      </c>
      <c r="O27" t="e">
        <f>VLOOKUP(M27,Information!$A$2:$H$1000,3,FALSE)</f>
        <v>#N/A</v>
      </c>
      <c r="U27">
        <f t="shared" si="1"/>
        <v>0</v>
      </c>
      <c r="Y27" s="84"/>
      <c r="Z27" s="41" t="e">
        <f>VLOOKUP(Y27,Information!$A$2:$H$1000,2,FALSE)</f>
        <v>#N/A</v>
      </c>
      <c r="AA27" t="e">
        <f>VLOOKUP(Y27,Information!$A$2:$H$1000,3,FALSE)</f>
        <v>#N/A</v>
      </c>
      <c r="AG27">
        <f t="shared" si="2"/>
        <v>0</v>
      </c>
      <c r="AK27" s="84"/>
      <c r="AL27" s="41" t="e">
        <f>VLOOKUP(AK27,Information!$A$2:$H$1000,2,FALSE)</f>
        <v>#N/A</v>
      </c>
      <c r="AM27" t="e">
        <f>VLOOKUP(AK27,Information!$A$2:$H$1000,3,FALSE)</f>
        <v>#N/A</v>
      </c>
      <c r="AS27">
        <f t="shared" si="3"/>
        <v>0</v>
      </c>
      <c r="AW27" s="84"/>
      <c r="AX27" s="41" t="e">
        <f>VLOOKUP(AW27,Information!$A$2:$H$1000,2,FALSE)</f>
        <v>#N/A</v>
      </c>
      <c r="AY27" t="e">
        <f>VLOOKUP(AW27,Information!$A$2:$H$1000,3,FALSE)</f>
        <v>#N/A</v>
      </c>
      <c r="BE27">
        <f t="shared" si="4"/>
        <v>0</v>
      </c>
      <c r="BI27" s="84"/>
      <c r="BJ27" s="41" t="e">
        <f>VLOOKUP(BI27,Information!$A$2:$H$1000,2,FALSE)</f>
        <v>#N/A</v>
      </c>
      <c r="BK27" t="e">
        <f>VLOOKUP(BI27,Information!$A$2:$H$1000,3,FALSE)</f>
        <v>#N/A</v>
      </c>
      <c r="BQ27">
        <f t="shared" si="5"/>
        <v>0</v>
      </c>
      <c r="BU27" s="84"/>
      <c r="BV27" s="41" t="e">
        <f>VLOOKUP(BU27,Information!$A$2:$H$1000,2,FALSE)</f>
        <v>#N/A</v>
      </c>
      <c r="BW27" t="e">
        <f>VLOOKUP(BU27,Information!$A$2:$H$1000,3,FALSE)</f>
        <v>#N/A</v>
      </c>
      <c r="CC27">
        <f t="shared" si="6"/>
        <v>0</v>
      </c>
      <c r="CG27" s="84"/>
      <c r="CH27" s="41" t="e">
        <f>VLOOKUP(CG27,Information!$A$2:$H$1000,2,FALSE)</f>
        <v>#N/A</v>
      </c>
      <c r="CI27" t="e">
        <f>VLOOKUP(CG27,Information!$A$2:$H$1000,3,FALSE)</f>
        <v>#N/A</v>
      </c>
      <c r="CO27">
        <f t="shared" si="7"/>
        <v>0</v>
      </c>
      <c r="CS27" s="84"/>
      <c r="CT27" s="41" t="e">
        <f>VLOOKUP(CS27,Information!$A$2:$H$1000,2,FALSE)</f>
        <v>#N/A</v>
      </c>
      <c r="CU27" t="e">
        <f>VLOOKUP(CS27,Information!$A$2:$H$1000,3,FALSE)</f>
        <v>#N/A</v>
      </c>
      <c r="DA27">
        <f t="shared" si="8"/>
        <v>0</v>
      </c>
      <c r="DE27" s="84"/>
      <c r="DF27" s="41" t="e">
        <f>VLOOKUP(DE27,Information!$A$2:$H$1000,2,FALSE)</f>
        <v>#N/A</v>
      </c>
      <c r="DG27" t="e">
        <f>VLOOKUP(DE27,Information!$A$2:$H$1000,3,FALSE)</f>
        <v>#N/A</v>
      </c>
      <c r="DM27">
        <f t="shared" si="9"/>
        <v>0</v>
      </c>
      <c r="DQ27" s="84"/>
      <c r="DR27" s="41" t="e">
        <f>VLOOKUP(DQ27,Information!$A$2:$H$1000,2,FALSE)</f>
        <v>#N/A</v>
      </c>
      <c r="DS27" t="e">
        <f>VLOOKUP(DQ27,Information!$A$2:$H$1000,3,FALSE)</f>
        <v>#N/A</v>
      </c>
      <c r="DY27">
        <f t="shared" si="10"/>
        <v>0</v>
      </c>
      <c r="EC27" s="84"/>
      <c r="ED27" s="41" t="e">
        <f>VLOOKUP(EC27,Information!$A$2:$H$1000,2,FALSE)</f>
        <v>#N/A</v>
      </c>
      <c r="EE27" t="e">
        <f>VLOOKUP(EC27,Information!$A$2:$H$1000,3,FALSE)</f>
        <v>#N/A</v>
      </c>
      <c r="EK27">
        <f t="shared" si="11"/>
        <v>0</v>
      </c>
      <c r="EO27" s="84"/>
      <c r="EP27" s="41" t="e">
        <f>VLOOKUP(EO27,Information!$A$2:$H$1000,2,FALSE)</f>
        <v>#N/A</v>
      </c>
      <c r="EQ27" t="e">
        <f>VLOOKUP(EO27,Information!$A$2:$H$1000,3,FALSE)</f>
        <v>#N/A</v>
      </c>
      <c r="EW27">
        <f t="shared" si="12"/>
        <v>0</v>
      </c>
      <c r="FA27" s="84"/>
      <c r="FB27" s="41" t="e">
        <f>VLOOKUP(FA27,Information!$A$2:$H$1000,2,FALSE)</f>
        <v>#N/A</v>
      </c>
      <c r="FC27" t="e">
        <f>VLOOKUP(FA27,Information!$A$2:$H$1000,3,FALSE)</f>
        <v>#N/A</v>
      </c>
      <c r="FI27">
        <f t="shared" si="13"/>
        <v>0</v>
      </c>
      <c r="FM27" s="84"/>
      <c r="FN27" s="41" t="e">
        <f>VLOOKUP(FM27,Information!$A$2:$H$1000,2,FALSE)</f>
        <v>#N/A</v>
      </c>
      <c r="FO27" t="e">
        <f>VLOOKUP(FM27,Information!$A$2:$H$1000,3,FALSE)</f>
        <v>#N/A</v>
      </c>
      <c r="FU27">
        <f t="shared" si="14"/>
        <v>0</v>
      </c>
      <c r="FY27" s="84"/>
      <c r="FZ27" s="41" t="e">
        <f>VLOOKUP(FY27,Information!$A$2:$H$1000,2,FALSE)</f>
        <v>#N/A</v>
      </c>
      <c r="GA27" t="e">
        <f>VLOOKUP(FY27,Information!$A$2:$H$1000,3,FALSE)</f>
        <v>#N/A</v>
      </c>
      <c r="GG27">
        <f t="shared" si="15"/>
        <v>0</v>
      </c>
      <c r="GK27" s="84"/>
      <c r="GL27" s="41" t="e">
        <f>VLOOKUP(GK27,Information!$A$2:$H$1000,2,FALSE)</f>
        <v>#N/A</v>
      </c>
      <c r="GM27" t="e">
        <f>VLOOKUP(GK27,Information!$A$2:$H$1000,3,FALSE)</f>
        <v>#N/A</v>
      </c>
      <c r="GS27">
        <f t="shared" si="16"/>
        <v>0</v>
      </c>
      <c r="GW27" s="84"/>
      <c r="GX27" s="41" t="e">
        <f>VLOOKUP(GW27,Information!$A$2:$H$1000,2,FALSE)</f>
        <v>#N/A</v>
      </c>
      <c r="GY27" t="e">
        <f>VLOOKUP(GW27,Information!$A$2:$H$1000,3,FALSE)</f>
        <v>#N/A</v>
      </c>
      <c r="HE27">
        <f t="shared" si="17"/>
        <v>0</v>
      </c>
      <c r="HI27" s="84"/>
      <c r="HJ27" s="41" t="e">
        <f>VLOOKUP(HI27,Information!$A$2:$H$1000,2,FALSE)</f>
        <v>#N/A</v>
      </c>
      <c r="HK27" t="e">
        <f>VLOOKUP(HI27,Information!$A$2:$H$1000,3,FALSE)</f>
        <v>#N/A</v>
      </c>
      <c r="HQ27">
        <f t="shared" si="18"/>
        <v>0</v>
      </c>
      <c r="HU27" s="84"/>
      <c r="HV27" s="41" t="e">
        <f>VLOOKUP(HU27,Information!$A$2:$H$1000,2,FALSE)</f>
        <v>#N/A</v>
      </c>
      <c r="HW27" t="e">
        <f>VLOOKUP(HU27,Information!$A$2:$H$1000,3,FALSE)</f>
        <v>#N/A</v>
      </c>
      <c r="IC27">
        <f t="shared" si="19"/>
        <v>0</v>
      </c>
      <c r="IG27" s="84"/>
      <c r="IH27" s="41" t="e">
        <f>VLOOKUP(IG27,Information!$A$2:$H$1000,2,FALSE)</f>
        <v>#N/A</v>
      </c>
      <c r="II27" t="e">
        <f>VLOOKUP(IG27,Information!$A$2:$H$1000,3,FALSE)</f>
        <v>#N/A</v>
      </c>
      <c r="IO27">
        <f t="shared" si="20"/>
        <v>0</v>
      </c>
      <c r="IS27" s="84"/>
      <c r="IT27" s="41" t="e">
        <f>VLOOKUP(IS27,Information!$A$2:$H$1000,2,FALSE)</f>
        <v>#N/A</v>
      </c>
      <c r="IU27" t="e">
        <f>VLOOKUP(IS27,Information!$A$2:$H$1000,3,FALSE)</f>
        <v>#N/A</v>
      </c>
      <c r="JA27">
        <f t="shared" si="21"/>
        <v>0</v>
      </c>
      <c r="JE27" s="84"/>
      <c r="JF27" s="41" t="e">
        <f>VLOOKUP(JE27,Information!$A$2:$H$1000,2,FALSE)</f>
        <v>#N/A</v>
      </c>
      <c r="JG27" t="e">
        <f>VLOOKUP(JE27,Information!$A$2:$H$1000,3,FALSE)</f>
        <v>#N/A</v>
      </c>
      <c r="JM27">
        <f t="shared" si="22"/>
        <v>0</v>
      </c>
      <c r="JQ27" s="84"/>
      <c r="JR27" s="41" t="e">
        <f>VLOOKUP(JQ27,Information!$A$2:$H$1000,2,FALSE)</f>
        <v>#N/A</v>
      </c>
      <c r="JS27" t="e">
        <f>VLOOKUP(JQ27,Information!$A$2:$H$1000,3,FALSE)</f>
        <v>#N/A</v>
      </c>
      <c r="JY27">
        <f t="shared" si="23"/>
        <v>0</v>
      </c>
      <c r="KC27" s="84"/>
      <c r="KD27" s="41" t="e">
        <f>VLOOKUP(KC27,Information!$A$2:$H$1000,2,FALSE)</f>
        <v>#N/A</v>
      </c>
      <c r="KE27" t="e">
        <f>VLOOKUP(KC27,Information!$A$2:$H$1000,3,FALSE)</f>
        <v>#N/A</v>
      </c>
      <c r="KK27">
        <f t="shared" si="24"/>
        <v>0</v>
      </c>
      <c r="KO27" s="84"/>
      <c r="KP27" s="41" t="e">
        <f>VLOOKUP(KO27,Information!$A$2:$H$1000,2,FALSE)</f>
        <v>#N/A</v>
      </c>
      <c r="KQ27" t="e">
        <f>VLOOKUP(KO27,Information!$A$2:$H$1000,3,FALSE)</f>
        <v>#N/A</v>
      </c>
      <c r="KW27">
        <f t="shared" si="25"/>
        <v>0</v>
      </c>
      <c r="LA27" s="84"/>
      <c r="LB27" s="41" t="e">
        <f>VLOOKUP(LA27,Information!$A$2:$H$1000,2,FALSE)</f>
        <v>#N/A</v>
      </c>
      <c r="LC27" t="e">
        <f>VLOOKUP(LA27,Information!$A$2:$H$1000,3,FALSE)</f>
        <v>#N/A</v>
      </c>
      <c r="LI27">
        <f t="shared" si="26"/>
        <v>0</v>
      </c>
      <c r="LM27" s="84"/>
      <c r="LN27" s="41" t="e">
        <f>VLOOKUP(LM27,Information!$A$2:$H$1000,2,FALSE)</f>
        <v>#N/A</v>
      </c>
      <c r="LO27" t="e">
        <f>VLOOKUP(LM27,Information!$A$2:$H$1000,3,FALSE)</f>
        <v>#N/A</v>
      </c>
      <c r="LU27">
        <f t="shared" si="27"/>
        <v>0</v>
      </c>
      <c r="LY27" s="84"/>
      <c r="LZ27" s="41" t="e">
        <f>VLOOKUP(LY27,Information!$A$2:$H$1000,2,FALSE)</f>
        <v>#N/A</v>
      </c>
      <c r="MA27" t="e">
        <f>VLOOKUP(LY27,Information!$A$2:$H$1000,3,FALSE)</f>
        <v>#N/A</v>
      </c>
      <c r="MG27">
        <f t="shared" si="28"/>
        <v>0</v>
      </c>
      <c r="MK27" s="84"/>
      <c r="ML27" s="41" t="e">
        <f>VLOOKUP(MK27,Information!$A$2:$H$1000,2,FALSE)</f>
        <v>#N/A</v>
      </c>
      <c r="MM27" t="e">
        <f>VLOOKUP(MK27,Information!$A$2:$H$1000,3,FALSE)</f>
        <v>#N/A</v>
      </c>
      <c r="MS27">
        <f t="shared" si="29"/>
        <v>0</v>
      </c>
      <c r="MW27" s="84"/>
      <c r="MX27" s="41" t="e">
        <f>VLOOKUP(MW27,Information!$A$2:$H$1000,2,FALSE)</f>
        <v>#N/A</v>
      </c>
      <c r="MY27" t="e">
        <f>VLOOKUP(MW27,Information!$A$2:$H$1000,3,FALSE)</f>
        <v>#N/A</v>
      </c>
      <c r="NE27">
        <f t="shared" si="30"/>
        <v>0</v>
      </c>
      <c r="NI27" s="84"/>
      <c r="NJ27" s="41" t="e">
        <f>VLOOKUP(NI27,Information!$A$2:$H$1000,2,FALSE)</f>
        <v>#N/A</v>
      </c>
      <c r="NK27" t="e">
        <f>VLOOKUP(NI27,Information!$A$2:$H$1000,3,FALSE)</f>
        <v>#N/A</v>
      </c>
      <c r="NQ27">
        <f t="shared" si="31"/>
        <v>0</v>
      </c>
      <c r="NU27" s="84"/>
      <c r="NV27" s="41" t="e">
        <f>VLOOKUP(NU27,Information!$A$2:$H$1000,2,FALSE)</f>
        <v>#N/A</v>
      </c>
      <c r="NW27" t="e">
        <f>VLOOKUP(NU27,Information!$A$2:$H$1000,3,FALSE)</f>
        <v>#N/A</v>
      </c>
      <c r="OC27">
        <f t="shared" si="32"/>
        <v>0</v>
      </c>
      <c r="OG27" s="84"/>
      <c r="OH27" s="41" t="e">
        <f>VLOOKUP(OG27,Information!$A$2:$H$1000,2,FALSE)</f>
        <v>#N/A</v>
      </c>
      <c r="OI27" t="e">
        <f>VLOOKUP(OG27,Information!$A$2:$H$1000,3,FALSE)</f>
        <v>#N/A</v>
      </c>
      <c r="OO27">
        <f t="shared" si="33"/>
        <v>0</v>
      </c>
      <c r="OS27" s="84"/>
      <c r="OT27" s="41" t="e">
        <f>VLOOKUP(OS27,Information!$A$2:$H$1000,2,FALSE)</f>
        <v>#N/A</v>
      </c>
      <c r="OU27" t="e">
        <f>VLOOKUP(OS27,Information!$A$2:$H$1000,3,FALSE)</f>
        <v>#N/A</v>
      </c>
      <c r="PA27">
        <f t="shared" si="34"/>
        <v>0</v>
      </c>
      <c r="PE27" s="84"/>
      <c r="PF27" s="41" t="e">
        <f>VLOOKUP(PE27,Information!$A$2:$H$1000,2,FALSE)</f>
        <v>#N/A</v>
      </c>
      <c r="PG27" t="e">
        <f>VLOOKUP(PE27,Information!$A$2:$H$1000,3,FALSE)</f>
        <v>#N/A</v>
      </c>
      <c r="PM27">
        <f t="shared" si="35"/>
        <v>0</v>
      </c>
      <c r="PQ27" s="84"/>
      <c r="PR27" s="41" t="e">
        <f>VLOOKUP(PQ27,Information!$A$2:$H$1000,2,FALSE)</f>
        <v>#N/A</v>
      </c>
      <c r="PS27" t="e">
        <f>VLOOKUP(PQ27,Information!$A$2:$H$1000,3,FALSE)</f>
        <v>#N/A</v>
      </c>
      <c r="PY27">
        <f t="shared" si="36"/>
        <v>0</v>
      </c>
      <c r="QC27" s="84"/>
      <c r="QD27" s="41" t="e">
        <f>VLOOKUP(QC27,Information!$A$2:$H$1000,2,FALSE)</f>
        <v>#N/A</v>
      </c>
      <c r="QE27" t="e">
        <f>VLOOKUP(QC27,Information!$A$2:$H$1000,3,FALSE)</f>
        <v>#N/A</v>
      </c>
      <c r="QK27">
        <f t="shared" si="37"/>
        <v>0</v>
      </c>
      <c r="QO27" s="84"/>
      <c r="QP27" s="41" t="e">
        <f>VLOOKUP(QO27,Information!$A$2:$H$1000,2,FALSE)</f>
        <v>#N/A</v>
      </c>
      <c r="QQ27" t="e">
        <f>VLOOKUP(QO27,Information!$A$2:$H$1000,3,FALSE)</f>
        <v>#N/A</v>
      </c>
      <c r="QW27">
        <f t="shared" si="38"/>
        <v>0</v>
      </c>
      <c r="RA27" s="84"/>
      <c r="RB27" s="41" t="e">
        <f>VLOOKUP(RA27,Information!$A$2:$H$1000,2,FALSE)</f>
        <v>#N/A</v>
      </c>
      <c r="RC27" t="e">
        <f>VLOOKUP(RA27,Information!$A$2:$H$1000,3,FALSE)</f>
        <v>#N/A</v>
      </c>
      <c r="RI27">
        <f t="shared" si="39"/>
        <v>0</v>
      </c>
      <c r="RM27" s="84"/>
      <c r="RN27" s="41" t="e">
        <f>VLOOKUP(RM27,Information!$A$2:$H$1000,2,FALSE)</f>
        <v>#N/A</v>
      </c>
      <c r="RO27" t="e">
        <f>VLOOKUP(RM27,Information!$A$2:$H$1000,3,FALSE)</f>
        <v>#N/A</v>
      </c>
      <c r="RU27">
        <f t="shared" si="40"/>
        <v>0</v>
      </c>
      <c r="RY27" s="84"/>
      <c r="RZ27" s="41" t="e">
        <f>VLOOKUP(RY27,Information!$A$2:$H$1000,2,FALSE)</f>
        <v>#N/A</v>
      </c>
      <c r="SA27" t="e">
        <f>VLOOKUP(RY27,Information!$A$2:$H$1000,3,FALSE)</f>
        <v>#N/A</v>
      </c>
      <c r="SG27">
        <f t="shared" si="41"/>
        <v>0</v>
      </c>
      <c r="SK27" s="84"/>
      <c r="SL27" s="41" t="e">
        <f>VLOOKUP(SK27,Information!$A$2:$H$1000,2,FALSE)</f>
        <v>#N/A</v>
      </c>
      <c r="SM27" t="e">
        <f>VLOOKUP(SK27,Information!$A$2:$H$1000,3,FALSE)</f>
        <v>#N/A</v>
      </c>
      <c r="SS27">
        <f t="shared" si="42"/>
        <v>0</v>
      </c>
      <c r="SW27" s="84"/>
      <c r="SX27" s="41" t="e">
        <f>VLOOKUP(SW27,Information!$A$2:$H$1000,2,FALSE)</f>
        <v>#N/A</v>
      </c>
      <c r="SY27" t="e">
        <f>VLOOKUP(SW27,Information!$A$2:$H$1000,3,FALSE)</f>
        <v>#N/A</v>
      </c>
      <c r="TE27">
        <f t="shared" si="43"/>
        <v>0</v>
      </c>
      <c r="TI27" s="84"/>
      <c r="TJ27" s="41" t="e">
        <f>VLOOKUP(TI27,Information!$A$2:$H$1000,2,FALSE)</f>
        <v>#N/A</v>
      </c>
      <c r="TK27" t="e">
        <f>VLOOKUP(TI27,Information!$A$2:$H$1000,3,FALSE)</f>
        <v>#N/A</v>
      </c>
      <c r="TQ27">
        <f t="shared" si="44"/>
        <v>0</v>
      </c>
      <c r="TU27" s="84"/>
      <c r="TV27" s="41" t="e">
        <f>VLOOKUP(TU27,Information!$A$2:$H$1000,2,FALSE)</f>
        <v>#N/A</v>
      </c>
      <c r="TW27" t="e">
        <f>VLOOKUP(TU27,Information!$A$2:$H$1000,3,FALSE)</f>
        <v>#N/A</v>
      </c>
      <c r="UC27">
        <f t="shared" si="45"/>
        <v>0</v>
      </c>
      <c r="UG27" s="84"/>
      <c r="UH27" s="41" t="e">
        <f>VLOOKUP(UG27,Information!$A$2:$H$1000,2,FALSE)</f>
        <v>#N/A</v>
      </c>
      <c r="UI27" t="e">
        <f>VLOOKUP(UG27,Information!$A$2:$H$1000,3,FALSE)</f>
        <v>#N/A</v>
      </c>
      <c r="UO27">
        <f t="shared" si="46"/>
        <v>0</v>
      </c>
      <c r="US27" s="84"/>
      <c r="UT27" s="41" t="e">
        <f>VLOOKUP(US27,Information!$A$2:$H$1000,2,FALSE)</f>
        <v>#N/A</v>
      </c>
      <c r="UU27" t="e">
        <f>VLOOKUP(US27,Information!$A$2:$H$1000,3,FALSE)</f>
        <v>#N/A</v>
      </c>
      <c r="VA27">
        <f t="shared" si="47"/>
        <v>0</v>
      </c>
      <c r="VE27" s="84"/>
      <c r="VF27" s="41" t="e">
        <f>VLOOKUP(VE27,Information!$A$2:$H$1000,2,FALSE)</f>
        <v>#N/A</v>
      </c>
      <c r="VG27" t="e">
        <f>VLOOKUP(VE27,Information!$A$2:$H$1000,3,FALSE)</f>
        <v>#N/A</v>
      </c>
      <c r="VM27">
        <f t="shared" si="48"/>
        <v>0</v>
      </c>
      <c r="VQ27" s="84"/>
      <c r="VR27" s="41" t="e">
        <f>VLOOKUP(VQ27,Information!$A$2:$H$1000,2,FALSE)</f>
        <v>#N/A</v>
      </c>
      <c r="VS27" t="e">
        <f>VLOOKUP(VQ27,Information!$A$2:$H$1000,3,FALSE)</f>
        <v>#N/A</v>
      </c>
      <c r="VY27">
        <f t="shared" si="49"/>
        <v>0</v>
      </c>
      <c r="WC27" s="84"/>
      <c r="WD27" s="41" t="e">
        <f>VLOOKUP(WC27,Information!$A$2:$H$1000,2,FALSE)</f>
        <v>#N/A</v>
      </c>
      <c r="WE27" t="e">
        <f>VLOOKUP(WC27,Information!$A$2:$H$1000,3,FALSE)</f>
        <v>#N/A</v>
      </c>
      <c r="WK27">
        <f t="shared" si="50"/>
        <v>0</v>
      </c>
      <c r="WO27" s="84"/>
      <c r="WP27" s="41" t="e">
        <f>VLOOKUP(WO27,Information!$A$2:$H$1000,2,FALSE)</f>
        <v>#N/A</v>
      </c>
      <c r="WQ27" t="e">
        <f>VLOOKUP(WO27,Information!$A$2:$H$1000,3,FALSE)</f>
        <v>#N/A</v>
      </c>
      <c r="WW27">
        <f t="shared" si="51"/>
        <v>0</v>
      </c>
      <c r="XA27" s="84"/>
      <c r="XB27" s="41" t="e">
        <f>VLOOKUP(XA27,Information!$A$2:$H$1000,2,FALSE)</f>
        <v>#N/A</v>
      </c>
      <c r="XC27" t="e">
        <f>VLOOKUP(XA27,Information!$A$2:$H$1000,3,FALSE)</f>
        <v>#N/A</v>
      </c>
      <c r="XI27">
        <f t="shared" si="52"/>
        <v>0</v>
      </c>
      <c r="XM27" s="84"/>
      <c r="XN27" s="41" t="e">
        <f>VLOOKUP(XM27,Information!$A$2:$H$1000,2,FALSE)</f>
        <v>#N/A</v>
      </c>
      <c r="XO27" t="e">
        <f>VLOOKUP(XM27,Information!$A$2:$H$1000,3,FALSE)</f>
        <v>#N/A</v>
      </c>
      <c r="XU27">
        <f t="shared" si="53"/>
        <v>0</v>
      </c>
      <c r="XY27" s="84"/>
      <c r="XZ27" s="41" t="e">
        <f>VLOOKUP(XY27,Information!$A$2:$H$1000,2,FALSE)</f>
        <v>#N/A</v>
      </c>
      <c r="YA27" t="e">
        <f>VLOOKUP(XY27,Information!$A$2:$H$1000,3,FALSE)</f>
        <v>#N/A</v>
      </c>
      <c r="YG27">
        <f t="shared" si="54"/>
        <v>0</v>
      </c>
      <c r="YK27" s="84"/>
      <c r="YL27" s="41" t="e">
        <f>VLOOKUP(YK27,Information!$A$2:$H$1000,2,FALSE)</f>
        <v>#N/A</v>
      </c>
      <c r="YM27" t="e">
        <f>VLOOKUP(YK27,Information!$A$2:$H$1000,3,FALSE)</f>
        <v>#N/A</v>
      </c>
      <c r="YS27">
        <f t="shared" si="55"/>
        <v>0</v>
      </c>
      <c r="YW27" s="84"/>
      <c r="YX27" s="41" t="e">
        <f>VLOOKUP(YW27,Information!$A$2:$H$1000,2,FALSE)</f>
        <v>#N/A</v>
      </c>
      <c r="YY27" t="e">
        <f>VLOOKUP(YW27,Information!$A$2:$H$1000,3,FALSE)</f>
        <v>#N/A</v>
      </c>
      <c r="ZE27">
        <f t="shared" si="56"/>
        <v>0</v>
      </c>
      <c r="ZI27" s="84"/>
      <c r="ZJ27" s="41" t="e">
        <f>VLOOKUP(ZI27,Information!$A$2:$H$1000,2,FALSE)</f>
        <v>#N/A</v>
      </c>
      <c r="ZK27" t="e">
        <f>VLOOKUP(ZI27,Information!$A$2:$H$1000,3,FALSE)</f>
        <v>#N/A</v>
      </c>
      <c r="ZQ27">
        <f t="shared" si="57"/>
        <v>0</v>
      </c>
      <c r="ZU27" s="84"/>
      <c r="ZV27" s="41" t="e">
        <f>VLOOKUP(ZU27,Information!$A$2:$H$1000,2,FALSE)</f>
        <v>#N/A</v>
      </c>
      <c r="ZW27" t="e">
        <f>VLOOKUP(ZU27,Information!$A$2:$H$1000,3,FALSE)</f>
        <v>#N/A</v>
      </c>
      <c r="AAC27">
        <f t="shared" si="58"/>
        <v>0</v>
      </c>
      <c r="AAG27" s="84"/>
      <c r="AAH27" s="41" t="e">
        <f>VLOOKUP(AAG27,Information!$A$2:$H$1000,2,FALSE)</f>
        <v>#N/A</v>
      </c>
      <c r="AAI27" t="e">
        <f>VLOOKUP(AAG27,Information!$A$2:$H$1000,3,FALSE)</f>
        <v>#N/A</v>
      </c>
      <c r="AAO27">
        <f t="shared" si="59"/>
        <v>0</v>
      </c>
      <c r="AAS27" s="84"/>
      <c r="AAT27" s="41" t="e">
        <f>VLOOKUP(AAS27,Information!$A$2:$H$1000,2,FALSE)</f>
        <v>#N/A</v>
      </c>
      <c r="AAU27" t="e">
        <f>VLOOKUP(AAS27,Information!$A$2:$H$1000,3,FALSE)</f>
        <v>#N/A</v>
      </c>
      <c r="ABA27">
        <f t="shared" si="60"/>
        <v>0</v>
      </c>
      <c r="ABE27" s="84"/>
      <c r="ABF27" s="41" t="e">
        <f>VLOOKUP(ABE27,Information!$A$2:$H$1000,2,FALSE)</f>
        <v>#N/A</v>
      </c>
      <c r="ABG27" t="e">
        <f>VLOOKUP(ABE27,Information!$A$2:$H$1000,3,FALSE)</f>
        <v>#N/A</v>
      </c>
      <c r="ABM27">
        <f t="shared" si="61"/>
        <v>0</v>
      </c>
      <c r="ABQ27" s="84"/>
      <c r="ABR27" s="41" t="e">
        <f>VLOOKUP(ABQ27,Information!$A$2:$H$1000,2,FALSE)</f>
        <v>#N/A</v>
      </c>
      <c r="ABS27" t="e">
        <f>VLOOKUP(ABQ27,Information!$A$2:$H$1000,3,FALSE)</f>
        <v>#N/A</v>
      </c>
      <c r="ABY27">
        <f t="shared" si="62"/>
        <v>0</v>
      </c>
      <c r="ACC27" s="84"/>
      <c r="ACD27" s="41" t="e">
        <f>VLOOKUP(ACC27,Information!$A$2:$H$1000,2,FALSE)</f>
        <v>#N/A</v>
      </c>
      <c r="ACE27" t="e">
        <f>VLOOKUP(ACC27,Information!$A$2:$H$1000,3,FALSE)</f>
        <v>#N/A</v>
      </c>
      <c r="ACK27">
        <f t="shared" si="63"/>
        <v>0</v>
      </c>
      <c r="ACO27" s="84"/>
      <c r="ACP27" s="41" t="e">
        <f>VLOOKUP(ACO27,Information!$A$2:$H$1000,2,FALSE)</f>
        <v>#N/A</v>
      </c>
      <c r="ACQ27" t="e">
        <f>VLOOKUP(ACO27,Information!$A$2:$H$1000,3,FALSE)</f>
        <v>#N/A</v>
      </c>
      <c r="ACW27">
        <f t="shared" si="64"/>
        <v>0</v>
      </c>
      <c r="ADA27" s="84"/>
      <c r="ADB27" s="41" t="e">
        <f>VLOOKUP(ADA27,Information!$A$2:$H$1000,2,FALSE)</f>
        <v>#N/A</v>
      </c>
      <c r="ADC27" t="e">
        <f>VLOOKUP(ADA27,Information!$A$2:$H$1000,3,FALSE)</f>
        <v>#N/A</v>
      </c>
      <c r="ADI27">
        <f t="shared" si="65"/>
        <v>0</v>
      </c>
      <c r="ADM27" s="84"/>
      <c r="ADN27" s="41" t="e">
        <f>VLOOKUP(ADM27,Information!$A$2:$H$1000,2,FALSE)</f>
        <v>#N/A</v>
      </c>
      <c r="ADO27" t="e">
        <f>VLOOKUP(ADM27,Information!$A$2:$H$1000,3,FALSE)</f>
        <v>#N/A</v>
      </c>
      <c r="ADU27">
        <f t="shared" si="66"/>
        <v>0</v>
      </c>
      <c r="ADY27" s="84"/>
      <c r="ADZ27" s="41" t="e">
        <f>VLOOKUP(ADY27,Information!$A$2:$H$1000,2,FALSE)</f>
        <v>#N/A</v>
      </c>
      <c r="AEA27" t="e">
        <f>VLOOKUP(ADY27,Information!$A$2:$H$1000,3,FALSE)</f>
        <v>#N/A</v>
      </c>
      <c r="AEG27">
        <f t="shared" si="67"/>
        <v>0</v>
      </c>
      <c r="AEK27" s="84"/>
      <c r="AEL27" s="41" t="e">
        <f>VLOOKUP(AEK27,Information!$A$2:$H$1000,2,FALSE)</f>
        <v>#N/A</v>
      </c>
      <c r="AEM27" t="e">
        <f>VLOOKUP(AEK27,Information!$A$2:$H$1000,3,FALSE)</f>
        <v>#N/A</v>
      </c>
      <c r="AES27">
        <f t="shared" si="68"/>
        <v>0</v>
      </c>
      <c r="AEW27" s="84"/>
      <c r="AEX27" s="41" t="e">
        <f>VLOOKUP(AEW27,Information!$A$2:$H$1000,2,FALSE)</f>
        <v>#N/A</v>
      </c>
      <c r="AEY27" t="e">
        <f>VLOOKUP(AEW27,Information!$A$2:$H$1000,3,FALSE)</f>
        <v>#N/A</v>
      </c>
      <c r="AFE27">
        <f t="shared" si="69"/>
        <v>0</v>
      </c>
      <c r="AFI27" s="84"/>
      <c r="AFJ27" s="41" t="e">
        <f>VLOOKUP(AFI27,Information!$A$2:$H$1000,2,FALSE)</f>
        <v>#N/A</v>
      </c>
      <c r="AFK27" t="e">
        <f>VLOOKUP(AFI27,Information!$A$2:$H$1000,3,FALSE)</f>
        <v>#N/A</v>
      </c>
      <c r="AFQ27">
        <f t="shared" si="70"/>
        <v>0</v>
      </c>
      <c r="AFU27" s="84"/>
      <c r="AFV27" s="41" t="e">
        <f>VLOOKUP(AFU27,Information!$A$2:$H$1000,2,FALSE)</f>
        <v>#N/A</v>
      </c>
      <c r="AFW27" t="e">
        <f>VLOOKUP(AFU27,Information!$A$2:$H$1000,3,FALSE)</f>
        <v>#N/A</v>
      </c>
      <c r="AGC27">
        <f t="shared" si="71"/>
        <v>0</v>
      </c>
      <c r="AGG27" s="84"/>
      <c r="AGH27" s="41" t="e">
        <f>VLOOKUP(AGG27,Information!$A$2:$H$1000,2,FALSE)</f>
        <v>#N/A</v>
      </c>
      <c r="AGI27" t="e">
        <f>VLOOKUP(AGG27,Information!$A$2:$H$1000,3,FALSE)</f>
        <v>#N/A</v>
      </c>
      <c r="AGO27">
        <f t="shared" si="72"/>
        <v>0</v>
      </c>
      <c r="AGS27" s="84"/>
      <c r="AGT27" s="41" t="e">
        <f>VLOOKUP(AGS27,Information!$A$2:$H$1000,2,FALSE)</f>
        <v>#N/A</v>
      </c>
      <c r="AGU27" t="e">
        <f>VLOOKUP(AGS27,Information!$A$2:$H$1000,3,FALSE)</f>
        <v>#N/A</v>
      </c>
      <c r="AHA27">
        <f t="shared" si="73"/>
        <v>0</v>
      </c>
      <c r="AHE27" s="84"/>
      <c r="AHF27" s="41" t="e">
        <f>VLOOKUP(AHE27,Information!$A$2:$H$1000,2,FALSE)</f>
        <v>#N/A</v>
      </c>
      <c r="AHG27" t="e">
        <f>VLOOKUP(AHE27,Information!$A$2:$H$1000,3,FALSE)</f>
        <v>#N/A</v>
      </c>
      <c r="AHM27">
        <f t="shared" si="74"/>
        <v>0</v>
      </c>
      <c r="AHQ27" s="84"/>
      <c r="AHR27" s="41" t="e">
        <f>VLOOKUP(AHQ27,Information!$A$2:$H$1000,2,FALSE)</f>
        <v>#N/A</v>
      </c>
      <c r="AHS27" t="e">
        <f>VLOOKUP(AHQ27,Information!$A$2:$H$1000,3,FALSE)</f>
        <v>#N/A</v>
      </c>
      <c r="AHY27">
        <f t="shared" si="75"/>
        <v>0</v>
      </c>
      <c r="AIC27" s="84"/>
      <c r="AID27" s="41" t="e">
        <f>VLOOKUP(AIC27,Information!$A$2:$H$1000,2,FALSE)</f>
        <v>#N/A</v>
      </c>
      <c r="AIE27" t="e">
        <f>VLOOKUP(AIC27,Information!$A$2:$H$1000,3,FALSE)</f>
        <v>#N/A</v>
      </c>
      <c r="AIK27">
        <f t="shared" si="76"/>
        <v>0</v>
      </c>
      <c r="AIO27" s="84"/>
      <c r="AIP27" s="41" t="e">
        <f>VLOOKUP(AIO27,Information!$A$2:$H$1000,2,FALSE)</f>
        <v>#N/A</v>
      </c>
      <c r="AIQ27" t="e">
        <f>VLOOKUP(AIO27,Information!$A$2:$H$1000,3,FALSE)</f>
        <v>#N/A</v>
      </c>
      <c r="AIW27">
        <f t="shared" si="77"/>
        <v>0</v>
      </c>
      <c r="AJA27" s="84"/>
      <c r="AJB27" s="41" t="e">
        <f>VLOOKUP(AJA27,Information!$A$2:$H$1000,2,FALSE)</f>
        <v>#N/A</v>
      </c>
      <c r="AJC27" t="e">
        <f>VLOOKUP(AJA27,Information!$A$2:$H$1000,3,FALSE)</f>
        <v>#N/A</v>
      </c>
      <c r="AJI27">
        <f t="shared" si="78"/>
        <v>0</v>
      </c>
      <c r="AJM27" s="84" t="s">
        <v>298</v>
      </c>
      <c r="AJN27" s="85" t="str">
        <f>VLOOKUP(AJM27,Information!$A$2:$H$1000,2,FALSE)</f>
        <v>unknown</v>
      </c>
      <c r="AJO27" s="67" t="str">
        <f>VLOOKUP(AJM27,Information!$A$2:$H$1000,3,FALSE)</f>
        <v>Porites</v>
      </c>
      <c r="AJP27" s="41">
        <v>40</v>
      </c>
      <c r="AJQ27" s="41">
        <v>30</v>
      </c>
      <c r="AJR27" s="41">
        <v>70</v>
      </c>
      <c r="AJU27">
        <f t="shared" si="79"/>
        <v>100</v>
      </c>
      <c r="AJY27" s="84" t="s">
        <v>298</v>
      </c>
      <c r="AJZ27" s="85" t="str">
        <f>VLOOKUP(AJY27,Information!$A$2:$H$1000,2,FALSE)</f>
        <v>unknown</v>
      </c>
      <c r="AKA27" s="67" t="str">
        <f>VLOOKUP(AJY27,Information!$A$2:$H$1000,3,FALSE)</f>
        <v>Porites</v>
      </c>
      <c r="AKB27" s="41">
        <v>30</v>
      </c>
      <c r="AKC27" s="41">
        <v>75</v>
      </c>
      <c r="AKD27" s="41">
        <v>10</v>
      </c>
      <c r="AKE27" s="41">
        <v>5</v>
      </c>
      <c r="AKF27" s="41">
        <v>10</v>
      </c>
      <c r="AKG27">
        <f t="shared" si="80"/>
        <v>100</v>
      </c>
      <c r="AKH27" s="41">
        <v>7</v>
      </c>
      <c r="AKI27" s="41" t="s">
        <v>3769</v>
      </c>
      <c r="AKK27" s="84"/>
      <c r="AKL27" s="41" t="e">
        <f>VLOOKUP(AKK27,Information!$A$2:$H$1000,2,FALSE)</f>
        <v>#N/A</v>
      </c>
      <c r="AKM27" t="e">
        <f>VLOOKUP(AKK27,Information!$A$2:$H$1000,3,FALSE)</f>
        <v>#N/A</v>
      </c>
      <c r="AKS27">
        <f t="shared" si="81"/>
        <v>0</v>
      </c>
      <c r="AKW27" s="84" t="s">
        <v>298</v>
      </c>
      <c r="AKX27" s="85" t="str">
        <f>VLOOKUP(AKW27,Information!$A$2:$H$1000,2,FALSE)</f>
        <v>unknown</v>
      </c>
      <c r="AKY27" s="67" t="str">
        <f>VLOOKUP(AKW27,Information!$A$2:$H$1000,3,FALSE)</f>
        <v>Porites</v>
      </c>
      <c r="AKZ27" s="41">
        <v>70</v>
      </c>
      <c r="ALA27" s="41">
        <v>80</v>
      </c>
      <c r="ALB27" s="41">
        <v>20</v>
      </c>
      <c r="ALE27">
        <f t="shared" si="82"/>
        <v>100</v>
      </c>
      <c r="ALI27" s="157" t="s">
        <v>82</v>
      </c>
      <c r="ALJ27" s="85" t="str">
        <f>VLOOKUP(ALI27,Information!$A$2:$H$1000,2,FALSE)</f>
        <v>unknown</v>
      </c>
      <c r="ALK27" s="67" t="str">
        <f>VLOOKUP(ALI27,Information!$A$2:$H$1000,3,FALSE)</f>
        <v>Acropora</v>
      </c>
      <c r="ALL27" s="158">
        <v>300</v>
      </c>
      <c r="ALM27" s="158">
        <v>80</v>
      </c>
      <c r="ALN27" s="158">
        <v>20</v>
      </c>
      <c r="ALO27" s="159"/>
      <c r="ALP27" s="159"/>
      <c r="ALQ27">
        <f t="shared" si="83"/>
        <v>100</v>
      </c>
      <c r="ALR27" s="164">
        <v>6</v>
      </c>
      <c r="ALS27" s="165" t="s">
        <v>3756</v>
      </c>
      <c r="ALT27" s="160"/>
      <c r="ALU27" s="157" t="s">
        <v>298</v>
      </c>
      <c r="ALV27" s="85" t="str">
        <f>VLOOKUP(ALU27,Information!$A$2:$H$1000,2,FALSE)</f>
        <v>unknown</v>
      </c>
      <c r="ALW27" s="67" t="str">
        <f>VLOOKUP(ALU27,Information!$A$2:$H$1000,3,FALSE)</f>
        <v>Porites</v>
      </c>
      <c r="ALX27" s="158">
        <v>20</v>
      </c>
      <c r="ALY27" s="158">
        <v>100</v>
      </c>
      <c r="ALZ27" s="159"/>
      <c r="AMA27" s="159"/>
      <c r="AMB27" s="159"/>
      <c r="AMC27" s="158">
        <v>100</v>
      </c>
      <c r="AMD27" s="159"/>
      <c r="AME27" s="159"/>
      <c r="AMF27" s="160"/>
      <c r="AMG27" s="157" t="s">
        <v>217</v>
      </c>
      <c r="AMH27" s="85" t="str">
        <f>VLOOKUP(AMG27,Information!$A$2:$H$1000,2,FALSE)</f>
        <v>unknown</v>
      </c>
      <c r="AMI27" s="67" t="str">
        <f>VLOOKUP(AMG27,Information!$A$2:$H$1000,3,FALSE)</f>
        <v>Galaxea</v>
      </c>
      <c r="AMJ27" s="158">
        <v>15</v>
      </c>
      <c r="AMK27" s="158">
        <v>10</v>
      </c>
      <c r="AML27" s="159"/>
      <c r="AMM27" s="158">
        <v>90</v>
      </c>
      <c r="AMN27" s="159"/>
      <c r="AMO27" s="158">
        <v>100</v>
      </c>
      <c r="AMP27" s="158">
        <v>1</v>
      </c>
      <c r="AMQ27" s="114" t="s">
        <v>3771</v>
      </c>
      <c r="AMR27" s="160"/>
      <c r="AMS27" s="162" t="s">
        <v>200</v>
      </c>
      <c r="AMT27" s="85" t="str">
        <f>VLOOKUP(AMS27,Information!$A$2:$H$1000,2,FALSE)</f>
        <v>unknown</v>
      </c>
      <c r="AMU27" s="67" t="str">
        <f>VLOOKUP(AMS27,Information!$A$2:$H$1000,3,FALSE)</f>
        <v>Echinopora</v>
      </c>
      <c r="AMV27" s="158">
        <v>60</v>
      </c>
      <c r="AMW27" s="158">
        <v>85</v>
      </c>
      <c r="AMX27" s="158">
        <v>10</v>
      </c>
      <c r="AMY27" s="159"/>
      <c r="AMZ27" s="158">
        <v>5</v>
      </c>
      <c r="ANA27" s="158">
        <v>100</v>
      </c>
      <c r="ANB27" s="159"/>
      <c r="ANC27" s="159"/>
      <c r="AND27" s="160"/>
      <c r="ANE27" s="157" t="s">
        <v>298</v>
      </c>
      <c r="ANF27" s="85" t="str">
        <f>VLOOKUP(ANE27,Information!$A$2:$H$1000,2,FALSE)</f>
        <v>unknown</v>
      </c>
      <c r="ANG27" s="67" t="str">
        <f>VLOOKUP(ANE27,Information!$A$2:$H$1000,3,FALSE)</f>
        <v>Porites</v>
      </c>
      <c r="ANH27" s="158">
        <v>30</v>
      </c>
      <c r="ANI27" s="158">
        <v>70</v>
      </c>
      <c r="ANJ27" s="158">
        <v>30</v>
      </c>
      <c r="ANK27" s="159"/>
      <c r="ANL27" s="159"/>
      <c r="ANM27" s="158">
        <v>100</v>
      </c>
      <c r="ANN27" s="164">
        <v>21</v>
      </c>
      <c r="ANO27" s="165" t="s">
        <v>3756</v>
      </c>
      <c r="ANP27" s="160"/>
      <c r="ANQ27" s="84"/>
      <c r="ANR27" s="41" t="e">
        <f>VLOOKUP(ANQ27,Information!$A$2:$H$1000,2,FALSE)</f>
        <v>#N/A</v>
      </c>
      <c r="ANS27" t="e">
        <f>VLOOKUP(ANQ27,Information!$A$2:$H$1000,3,FALSE)</f>
        <v>#N/A</v>
      </c>
      <c r="ANY27">
        <f t="shared" si="94"/>
        <v>0</v>
      </c>
      <c r="AOC27" s="157" t="s">
        <v>298</v>
      </c>
      <c r="AOD27" s="85" t="str">
        <f>VLOOKUP(AOC27,Information!$A$2:$H$1000,2,FALSE)</f>
        <v>unknown</v>
      </c>
      <c r="AOE27" s="67" t="str">
        <f>VLOOKUP(AOC27,Information!$A$2:$H$1000,3,FALSE)</f>
        <v>Porites</v>
      </c>
      <c r="AOF27" s="158">
        <v>10</v>
      </c>
      <c r="AOG27" s="158">
        <v>60</v>
      </c>
      <c r="AOH27" s="158">
        <v>40</v>
      </c>
      <c r="AOI27" s="159"/>
      <c r="AOJ27" s="159"/>
      <c r="AOK27" s="158">
        <v>100</v>
      </c>
      <c r="AOL27" s="159"/>
      <c r="AOM27" s="159"/>
      <c r="AON27" s="160"/>
      <c r="AOO27" s="84"/>
      <c r="AOP27" s="41" t="e">
        <f>VLOOKUP(AOO27,Information!$A$2:$H$1000,2,FALSE)</f>
        <v>#N/A</v>
      </c>
      <c r="AOQ27" t="e">
        <f>VLOOKUP(AOO27,Information!$A$2:$H$1000,3,FALSE)</f>
        <v>#N/A</v>
      </c>
      <c r="AOW27">
        <f t="shared" si="84"/>
        <v>0</v>
      </c>
      <c r="APA27" s="84" t="s">
        <v>71</v>
      </c>
      <c r="APB27" s="85" t="str">
        <f>VLOOKUP(APA27,Information!$A$2:$H$1000,2,FALSE)</f>
        <v>unknown</v>
      </c>
      <c r="APC27" s="67" t="str">
        <f>VLOOKUP(APA27,Information!$A$2:$H$1000,3,FALSE)</f>
        <v>Acanthastrea</v>
      </c>
      <c r="APD27" s="41">
        <v>20</v>
      </c>
      <c r="APE27" s="41">
        <v>100</v>
      </c>
      <c r="API27">
        <f t="shared" si="85"/>
        <v>100</v>
      </c>
      <c r="APM27" s="84"/>
      <c r="APN27" s="41" t="e">
        <f>VLOOKUP(APM27,Information!$A$2:$H$1000,2,FALSE)</f>
        <v>#N/A</v>
      </c>
      <c r="APO27" t="e">
        <f>VLOOKUP(APM27,Information!$A$2:$H$1000,3,FALSE)</f>
        <v>#N/A</v>
      </c>
      <c r="APU27">
        <f t="shared" si="86"/>
        <v>0</v>
      </c>
      <c r="APY27" s="84"/>
      <c r="APZ27" s="41" t="e">
        <f>VLOOKUP(APY27,Information!$A$2:$H$1000,2,FALSE)</f>
        <v>#N/A</v>
      </c>
      <c r="AQA27" t="e">
        <f>VLOOKUP(APY27,Information!$A$2:$H$1000,3,FALSE)</f>
        <v>#N/A</v>
      </c>
      <c r="AQG27">
        <f t="shared" si="87"/>
        <v>0</v>
      </c>
      <c r="AQK27" s="84"/>
      <c r="AQL27" s="41" t="e">
        <f>VLOOKUP(AQK27,Information!$A$2:$H$1000,2,FALSE)</f>
        <v>#N/A</v>
      </c>
      <c r="AQM27" t="e">
        <f>VLOOKUP(AQK27,Information!$A$2:$H$1000,3,FALSE)</f>
        <v>#N/A</v>
      </c>
      <c r="AQS27">
        <f t="shared" si="88"/>
        <v>0</v>
      </c>
      <c r="AQW27" s="84"/>
      <c r="AQX27" s="41" t="e">
        <f>VLOOKUP(AQW27,Information!$A$2:$H$1000,2,FALSE)</f>
        <v>#N/A</v>
      </c>
      <c r="AQY27" t="e">
        <f>VLOOKUP(AQW27,Information!$A$2:$H$1000,3,FALSE)</f>
        <v>#N/A</v>
      </c>
      <c r="ARE27">
        <f t="shared" si="89"/>
        <v>0</v>
      </c>
      <c r="ARI27" s="84"/>
      <c r="ARJ27" s="41" t="e">
        <f>VLOOKUP(ARI27,Information!$A$2:$H$1000,2,FALSE)</f>
        <v>#N/A</v>
      </c>
      <c r="ARK27" t="e">
        <f>VLOOKUP(ARI27,Information!$A$2:$H$1000,3,FALSE)</f>
        <v>#N/A</v>
      </c>
      <c r="ARQ27">
        <f t="shared" si="90"/>
        <v>0</v>
      </c>
      <c r="ARU27" s="84"/>
      <c r="ARV27" s="41" t="e">
        <f>VLOOKUP(ARU27,Information!$A$2:$H$1000,2,FALSE)</f>
        <v>#N/A</v>
      </c>
      <c r="ARW27" t="e">
        <f>VLOOKUP(ARU27,Information!$A$2:$H$1000,3,FALSE)</f>
        <v>#N/A</v>
      </c>
      <c r="ASC27">
        <f t="shared" si="91"/>
        <v>0</v>
      </c>
      <c r="ASG27" s="84" t="s">
        <v>298</v>
      </c>
      <c r="ASH27" s="85" t="str">
        <f>VLOOKUP(ASG27,Information!$A$2:$H$1000,2,FALSE)</f>
        <v>unknown</v>
      </c>
      <c r="ASI27" s="67" t="str">
        <f>VLOOKUP(ASG27,Information!$A$2:$H$1000,3,FALSE)</f>
        <v>Porites</v>
      </c>
      <c r="ASJ27" s="41">
        <v>40</v>
      </c>
      <c r="ASK27" s="41">
        <v>45</v>
      </c>
      <c r="ASL27" s="41">
        <v>50</v>
      </c>
      <c r="ASM27" s="41">
        <v>5</v>
      </c>
      <c r="ASO27">
        <f t="shared" si="92"/>
        <v>100</v>
      </c>
      <c r="ASP27" s="41" t="s">
        <v>3758</v>
      </c>
      <c r="ASQ27" s="41" t="s">
        <v>3756</v>
      </c>
      <c r="ASS27" s="84"/>
      <c r="AST27" s="41" t="e">
        <f>VLOOKUP(ASS27,Information!$A$2:$H$1000,2,FALSE)</f>
        <v>#N/A</v>
      </c>
      <c r="ASU27" t="e">
        <f>VLOOKUP(ASS27,Information!$A$2:$H$1000,3,FALSE)</f>
        <v>#N/A</v>
      </c>
      <c r="ATA27">
        <f t="shared" si="93"/>
        <v>0</v>
      </c>
    </row>
    <row r="28" spans="1:1197" ht="15.75" customHeight="1">
      <c r="A28" s="84"/>
      <c r="B28" s="41" t="e">
        <f>VLOOKUP(A28,Information!$A$2:$H$1000,2,FALSE)</f>
        <v>#N/A</v>
      </c>
      <c r="C28" t="e">
        <f>VLOOKUP(A28,Information!$A$2:$H$1000,3,FALSE)</f>
        <v>#N/A</v>
      </c>
      <c r="I28">
        <f t="shared" si="0"/>
        <v>0</v>
      </c>
      <c r="M28" s="84"/>
      <c r="N28" s="41" t="e">
        <f>VLOOKUP(M28,Information!$A$2:$H$1000,2,FALSE)</f>
        <v>#N/A</v>
      </c>
      <c r="O28" t="e">
        <f>VLOOKUP(M28,Information!$A$2:$H$1000,3,FALSE)</f>
        <v>#N/A</v>
      </c>
      <c r="U28">
        <f t="shared" si="1"/>
        <v>0</v>
      </c>
      <c r="Y28" s="84"/>
      <c r="Z28" s="41" t="e">
        <f>VLOOKUP(Y28,Information!$A$2:$H$1000,2,FALSE)</f>
        <v>#N/A</v>
      </c>
      <c r="AA28" t="e">
        <f>VLOOKUP(Y28,Information!$A$2:$H$1000,3,FALSE)</f>
        <v>#N/A</v>
      </c>
      <c r="AG28">
        <f t="shared" si="2"/>
        <v>0</v>
      </c>
      <c r="AK28" s="84"/>
      <c r="AL28" s="41" t="e">
        <f>VLOOKUP(AK28,Information!$A$2:$H$1000,2,FALSE)</f>
        <v>#N/A</v>
      </c>
      <c r="AM28" t="e">
        <f>VLOOKUP(AK28,Information!$A$2:$H$1000,3,FALSE)</f>
        <v>#N/A</v>
      </c>
      <c r="AS28">
        <f t="shared" si="3"/>
        <v>0</v>
      </c>
      <c r="AW28" s="84"/>
      <c r="AX28" s="41" t="e">
        <f>VLOOKUP(AW28,Information!$A$2:$H$1000,2,FALSE)</f>
        <v>#N/A</v>
      </c>
      <c r="AY28" t="e">
        <f>VLOOKUP(AW28,Information!$A$2:$H$1000,3,FALSE)</f>
        <v>#N/A</v>
      </c>
      <c r="BE28">
        <f t="shared" si="4"/>
        <v>0</v>
      </c>
      <c r="BI28" s="84"/>
      <c r="BJ28" s="41" t="e">
        <f>VLOOKUP(BI28,Information!$A$2:$H$1000,2,FALSE)</f>
        <v>#N/A</v>
      </c>
      <c r="BK28" t="e">
        <f>VLOOKUP(BI28,Information!$A$2:$H$1000,3,FALSE)</f>
        <v>#N/A</v>
      </c>
      <c r="BQ28">
        <f t="shared" si="5"/>
        <v>0</v>
      </c>
      <c r="BU28" s="84"/>
      <c r="BV28" s="41" t="e">
        <f>VLOOKUP(BU28,Information!$A$2:$H$1000,2,FALSE)</f>
        <v>#N/A</v>
      </c>
      <c r="BW28" t="e">
        <f>VLOOKUP(BU28,Information!$A$2:$H$1000,3,FALSE)</f>
        <v>#N/A</v>
      </c>
      <c r="CC28">
        <f t="shared" si="6"/>
        <v>0</v>
      </c>
      <c r="CG28" s="84"/>
      <c r="CH28" s="41" t="e">
        <f>VLOOKUP(CG28,Information!$A$2:$H$1000,2,FALSE)</f>
        <v>#N/A</v>
      </c>
      <c r="CI28" t="e">
        <f>VLOOKUP(CG28,Information!$A$2:$H$1000,3,FALSE)</f>
        <v>#N/A</v>
      </c>
      <c r="CO28">
        <f t="shared" si="7"/>
        <v>0</v>
      </c>
      <c r="CS28" s="84"/>
      <c r="CT28" s="41" t="e">
        <f>VLOOKUP(CS28,Information!$A$2:$H$1000,2,FALSE)</f>
        <v>#N/A</v>
      </c>
      <c r="CU28" t="e">
        <f>VLOOKUP(CS28,Information!$A$2:$H$1000,3,FALSE)</f>
        <v>#N/A</v>
      </c>
      <c r="DA28">
        <f t="shared" si="8"/>
        <v>0</v>
      </c>
      <c r="DE28" s="84"/>
      <c r="DF28" s="41" t="e">
        <f>VLOOKUP(DE28,Information!$A$2:$H$1000,2,FALSE)</f>
        <v>#N/A</v>
      </c>
      <c r="DG28" t="e">
        <f>VLOOKUP(DE28,Information!$A$2:$H$1000,3,FALSE)</f>
        <v>#N/A</v>
      </c>
      <c r="DM28">
        <f t="shared" si="9"/>
        <v>0</v>
      </c>
      <c r="DQ28" s="84"/>
      <c r="DR28" s="41" t="e">
        <f>VLOOKUP(DQ28,Information!$A$2:$H$1000,2,FALSE)</f>
        <v>#N/A</v>
      </c>
      <c r="DS28" t="e">
        <f>VLOOKUP(DQ28,Information!$A$2:$H$1000,3,FALSE)</f>
        <v>#N/A</v>
      </c>
      <c r="DY28">
        <f t="shared" si="10"/>
        <v>0</v>
      </c>
      <c r="EC28" s="84"/>
      <c r="ED28" s="41" t="e">
        <f>VLOOKUP(EC28,Information!$A$2:$H$1000,2,FALSE)</f>
        <v>#N/A</v>
      </c>
      <c r="EE28" t="e">
        <f>VLOOKUP(EC28,Information!$A$2:$H$1000,3,FALSE)</f>
        <v>#N/A</v>
      </c>
      <c r="EK28">
        <f t="shared" si="11"/>
        <v>0</v>
      </c>
      <c r="EO28" s="84"/>
      <c r="EP28" s="41" t="e">
        <f>VLOOKUP(EO28,Information!$A$2:$H$1000,2,FALSE)</f>
        <v>#N/A</v>
      </c>
      <c r="EQ28" t="e">
        <f>VLOOKUP(EO28,Information!$A$2:$H$1000,3,FALSE)</f>
        <v>#N/A</v>
      </c>
      <c r="EW28">
        <f t="shared" si="12"/>
        <v>0</v>
      </c>
      <c r="FA28" s="84"/>
      <c r="FB28" s="41" t="e">
        <f>VLOOKUP(FA28,Information!$A$2:$H$1000,2,FALSE)</f>
        <v>#N/A</v>
      </c>
      <c r="FC28" t="e">
        <f>VLOOKUP(FA28,Information!$A$2:$H$1000,3,FALSE)</f>
        <v>#N/A</v>
      </c>
      <c r="FI28">
        <f t="shared" si="13"/>
        <v>0</v>
      </c>
      <c r="FM28" s="84"/>
      <c r="FN28" s="41" t="e">
        <f>VLOOKUP(FM28,Information!$A$2:$H$1000,2,FALSE)</f>
        <v>#N/A</v>
      </c>
      <c r="FO28" t="e">
        <f>VLOOKUP(FM28,Information!$A$2:$H$1000,3,FALSE)</f>
        <v>#N/A</v>
      </c>
      <c r="FU28">
        <f t="shared" si="14"/>
        <v>0</v>
      </c>
      <c r="FY28" s="84"/>
      <c r="FZ28" s="41" t="e">
        <f>VLOOKUP(FY28,Information!$A$2:$H$1000,2,FALSE)</f>
        <v>#N/A</v>
      </c>
      <c r="GA28" t="e">
        <f>VLOOKUP(FY28,Information!$A$2:$H$1000,3,FALSE)</f>
        <v>#N/A</v>
      </c>
      <c r="GG28">
        <f t="shared" si="15"/>
        <v>0</v>
      </c>
      <c r="GK28" s="84"/>
      <c r="GL28" s="41" t="e">
        <f>VLOOKUP(GK28,Information!$A$2:$H$1000,2,FALSE)</f>
        <v>#N/A</v>
      </c>
      <c r="GM28" t="e">
        <f>VLOOKUP(GK28,Information!$A$2:$H$1000,3,FALSE)</f>
        <v>#N/A</v>
      </c>
      <c r="GS28">
        <f t="shared" si="16"/>
        <v>0</v>
      </c>
      <c r="GW28" s="84"/>
      <c r="GX28" s="41" t="e">
        <f>VLOOKUP(GW28,Information!$A$2:$H$1000,2,FALSE)</f>
        <v>#N/A</v>
      </c>
      <c r="GY28" t="e">
        <f>VLOOKUP(GW28,Information!$A$2:$H$1000,3,FALSE)</f>
        <v>#N/A</v>
      </c>
      <c r="HE28">
        <f t="shared" si="17"/>
        <v>0</v>
      </c>
      <c r="HI28" s="84"/>
      <c r="HJ28" s="41" t="e">
        <f>VLOOKUP(HI28,Information!$A$2:$H$1000,2,FALSE)</f>
        <v>#N/A</v>
      </c>
      <c r="HK28" t="e">
        <f>VLOOKUP(HI28,Information!$A$2:$H$1000,3,FALSE)</f>
        <v>#N/A</v>
      </c>
      <c r="HQ28">
        <f t="shared" si="18"/>
        <v>0</v>
      </c>
      <c r="HU28" s="84"/>
      <c r="HV28" s="41" t="e">
        <f>VLOOKUP(HU28,Information!$A$2:$H$1000,2,FALSE)</f>
        <v>#N/A</v>
      </c>
      <c r="HW28" t="e">
        <f>VLOOKUP(HU28,Information!$A$2:$H$1000,3,FALSE)</f>
        <v>#N/A</v>
      </c>
      <c r="IC28">
        <f t="shared" si="19"/>
        <v>0</v>
      </c>
      <c r="IG28" s="84"/>
      <c r="IH28" s="41" t="e">
        <f>VLOOKUP(IG28,Information!$A$2:$H$1000,2,FALSE)</f>
        <v>#N/A</v>
      </c>
      <c r="II28" t="e">
        <f>VLOOKUP(IG28,Information!$A$2:$H$1000,3,FALSE)</f>
        <v>#N/A</v>
      </c>
      <c r="IO28">
        <f t="shared" si="20"/>
        <v>0</v>
      </c>
      <c r="IS28" s="84"/>
      <c r="IT28" s="41" t="e">
        <f>VLOOKUP(IS28,Information!$A$2:$H$1000,2,FALSE)</f>
        <v>#N/A</v>
      </c>
      <c r="IU28" t="e">
        <f>VLOOKUP(IS28,Information!$A$2:$H$1000,3,FALSE)</f>
        <v>#N/A</v>
      </c>
      <c r="JA28">
        <f t="shared" si="21"/>
        <v>0</v>
      </c>
      <c r="JE28" s="84"/>
      <c r="JF28" s="41" t="e">
        <f>VLOOKUP(JE28,Information!$A$2:$H$1000,2,FALSE)</f>
        <v>#N/A</v>
      </c>
      <c r="JG28" t="e">
        <f>VLOOKUP(JE28,Information!$A$2:$H$1000,3,FALSE)</f>
        <v>#N/A</v>
      </c>
      <c r="JM28">
        <f t="shared" si="22"/>
        <v>0</v>
      </c>
      <c r="JQ28" s="84"/>
      <c r="JR28" s="41" t="e">
        <f>VLOOKUP(JQ28,Information!$A$2:$H$1000,2,FALSE)</f>
        <v>#N/A</v>
      </c>
      <c r="JS28" t="e">
        <f>VLOOKUP(JQ28,Information!$A$2:$H$1000,3,FALSE)</f>
        <v>#N/A</v>
      </c>
      <c r="JY28">
        <f t="shared" si="23"/>
        <v>0</v>
      </c>
      <c r="KC28" s="84"/>
      <c r="KD28" s="41" t="e">
        <f>VLOOKUP(KC28,Information!$A$2:$H$1000,2,FALSE)</f>
        <v>#N/A</v>
      </c>
      <c r="KE28" t="e">
        <f>VLOOKUP(KC28,Information!$A$2:$H$1000,3,FALSE)</f>
        <v>#N/A</v>
      </c>
      <c r="KK28">
        <f t="shared" si="24"/>
        <v>0</v>
      </c>
      <c r="KO28" s="84"/>
      <c r="KP28" s="41" t="e">
        <f>VLOOKUP(KO28,Information!$A$2:$H$1000,2,FALSE)</f>
        <v>#N/A</v>
      </c>
      <c r="KQ28" t="e">
        <f>VLOOKUP(KO28,Information!$A$2:$H$1000,3,FALSE)</f>
        <v>#N/A</v>
      </c>
      <c r="KW28">
        <f t="shared" si="25"/>
        <v>0</v>
      </c>
      <c r="LA28" s="84"/>
      <c r="LB28" s="41" t="e">
        <f>VLOOKUP(LA28,Information!$A$2:$H$1000,2,FALSE)</f>
        <v>#N/A</v>
      </c>
      <c r="LC28" t="e">
        <f>VLOOKUP(LA28,Information!$A$2:$H$1000,3,FALSE)</f>
        <v>#N/A</v>
      </c>
      <c r="LI28">
        <f t="shared" si="26"/>
        <v>0</v>
      </c>
      <c r="LM28" s="84"/>
      <c r="LN28" s="41" t="e">
        <f>VLOOKUP(LM28,Information!$A$2:$H$1000,2,FALSE)</f>
        <v>#N/A</v>
      </c>
      <c r="LO28" t="e">
        <f>VLOOKUP(LM28,Information!$A$2:$H$1000,3,FALSE)</f>
        <v>#N/A</v>
      </c>
      <c r="LU28">
        <f t="shared" si="27"/>
        <v>0</v>
      </c>
      <c r="LY28" s="84"/>
      <c r="LZ28" s="41" t="e">
        <f>VLOOKUP(LY28,Information!$A$2:$H$1000,2,FALSE)</f>
        <v>#N/A</v>
      </c>
      <c r="MA28" t="e">
        <f>VLOOKUP(LY28,Information!$A$2:$H$1000,3,FALSE)</f>
        <v>#N/A</v>
      </c>
      <c r="MG28">
        <f t="shared" si="28"/>
        <v>0</v>
      </c>
      <c r="MK28" s="84"/>
      <c r="ML28" s="41" t="e">
        <f>VLOOKUP(MK28,Information!$A$2:$H$1000,2,FALSE)</f>
        <v>#N/A</v>
      </c>
      <c r="MM28" t="e">
        <f>VLOOKUP(MK28,Information!$A$2:$H$1000,3,FALSE)</f>
        <v>#N/A</v>
      </c>
      <c r="MS28">
        <f t="shared" si="29"/>
        <v>0</v>
      </c>
      <c r="MW28" s="84"/>
      <c r="MX28" s="41" t="e">
        <f>VLOOKUP(MW28,Information!$A$2:$H$1000,2,FALSE)</f>
        <v>#N/A</v>
      </c>
      <c r="MY28" t="e">
        <f>VLOOKUP(MW28,Information!$A$2:$H$1000,3,FALSE)</f>
        <v>#N/A</v>
      </c>
      <c r="NE28">
        <f t="shared" si="30"/>
        <v>0</v>
      </c>
      <c r="NI28" s="84"/>
      <c r="NJ28" s="41" t="e">
        <f>VLOOKUP(NI28,Information!$A$2:$H$1000,2,FALSE)</f>
        <v>#N/A</v>
      </c>
      <c r="NK28" t="e">
        <f>VLOOKUP(NI28,Information!$A$2:$H$1000,3,FALSE)</f>
        <v>#N/A</v>
      </c>
      <c r="NQ28">
        <f t="shared" si="31"/>
        <v>0</v>
      </c>
      <c r="NU28" s="84"/>
      <c r="NV28" s="41" t="e">
        <f>VLOOKUP(NU28,Information!$A$2:$H$1000,2,FALSE)</f>
        <v>#N/A</v>
      </c>
      <c r="NW28" t="e">
        <f>VLOOKUP(NU28,Information!$A$2:$H$1000,3,FALSE)</f>
        <v>#N/A</v>
      </c>
      <c r="OC28">
        <f t="shared" si="32"/>
        <v>0</v>
      </c>
      <c r="OG28" s="84"/>
      <c r="OH28" s="41" t="e">
        <f>VLOOKUP(OG28,Information!$A$2:$H$1000,2,FALSE)</f>
        <v>#N/A</v>
      </c>
      <c r="OI28" t="e">
        <f>VLOOKUP(OG28,Information!$A$2:$H$1000,3,FALSE)</f>
        <v>#N/A</v>
      </c>
      <c r="OO28">
        <f t="shared" si="33"/>
        <v>0</v>
      </c>
      <c r="OS28" s="84"/>
      <c r="OT28" s="41" t="e">
        <f>VLOOKUP(OS28,Information!$A$2:$H$1000,2,FALSE)</f>
        <v>#N/A</v>
      </c>
      <c r="OU28" t="e">
        <f>VLOOKUP(OS28,Information!$A$2:$H$1000,3,FALSE)</f>
        <v>#N/A</v>
      </c>
      <c r="PA28">
        <f t="shared" si="34"/>
        <v>0</v>
      </c>
      <c r="PE28" s="84"/>
      <c r="PF28" s="41" t="e">
        <f>VLOOKUP(PE28,Information!$A$2:$H$1000,2,FALSE)</f>
        <v>#N/A</v>
      </c>
      <c r="PG28" t="e">
        <f>VLOOKUP(PE28,Information!$A$2:$H$1000,3,FALSE)</f>
        <v>#N/A</v>
      </c>
      <c r="PM28">
        <f t="shared" si="35"/>
        <v>0</v>
      </c>
      <c r="PQ28" s="84"/>
      <c r="PR28" s="41" t="e">
        <f>VLOOKUP(PQ28,Information!$A$2:$H$1000,2,FALSE)</f>
        <v>#N/A</v>
      </c>
      <c r="PS28" t="e">
        <f>VLOOKUP(PQ28,Information!$A$2:$H$1000,3,FALSE)</f>
        <v>#N/A</v>
      </c>
      <c r="PY28">
        <f t="shared" si="36"/>
        <v>0</v>
      </c>
      <c r="QC28" s="84"/>
      <c r="QD28" s="41" t="e">
        <f>VLOOKUP(QC28,Information!$A$2:$H$1000,2,FALSE)</f>
        <v>#N/A</v>
      </c>
      <c r="QE28" t="e">
        <f>VLOOKUP(QC28,Information!$A$2:$H$1000,3,FALSE)</f>
        <v>#N/A</v>
      </c>
      <c r="QK28">
        <f t="shared" si="37"/>
        <v>0</v>
      </c>
      <c r="QO28" s="84"/>
      <c r="QP28" s="41" t="e">
        <f>VLOOKUP(QO28,Information!$A$2:$H$1000,2,FALSE)</f>
        <v>#N/A</v>
      </c>
      <c r="QQ28" t="e">
        <f>VLOOKUP(QO28,Information!$A$2:$H$1000,3,FALSE)</f>
        <v>#N/A</v>
      </c>
      <c r="QW28">
        <f t="shared" si="38"/>
        <v>0</v>
      </c>
      <c r="RA28" s="84"/>
      <c r="RB28" s="41" t="e">
        <f>VLOOKUP(RA28,Information!$A$2:$H$1000,2,FALSE)</f>
        <v>#N/A</v>
      </c>
      <c r="RC28" t="e">
        <f>VLOOKUP(RA28,Information!$A$2:$H$1000,3,FALSE)</f>
        <v>#N/A</v>
      </c>
      <c r="RI28">
        <f t="shared" si="39"/>
        <v>0</v>
      </c>
      <c r="RM28" s="84"/>
      <c r="RN28" s="41" t="e">
        <f>VLOOKUP(RM28,Information!$A$2:$H$1000,2,FALSE)</f>
        <v>#N/A</v>
      </c>
      <c r="RO28" t="e">
        <f>VLOOKUP(RM28,Information!$A$2:$H$1000,3,FALSE)</f>
        <v>#N/A</v>
      </c>
      <c r="RU28">
        <f t="shared" si="40"/>
        <v>0</v>
      </c>
      <c r="RY28" s="84"/>
      <c r="RZ28" s="41" t="e">
        <f>VLOOKUP(RY28,Information!$A$2:$H$1000,2,FALSE)</f>
        <v>#N/A</v>
      </c>
      <c r="SA28" t="e">
        <f>VLOOKUP(RY28,Information!$A$2:$H$1000,3,FALSE)</f>
        <v>#N/A</v>
      </c>
      <c r="SG28">
        <f t="shared" si="41"/>
        <v>0</v>
      </c>
      <c r="SK28" s="84"/>
      <c r="SL28" s="41" t="e">
        <f>VLOOKUP(SK28,Information!$A$2:$H$1000,2,FALSE)</f>
        <v>#N/A</v>
      </c>
      <c r="SM28" t="e">
        <f>VLOOKUP(SK28,Information!$A$2:$H$1000,3,FALSE)</f>
        <v>#N/A</v>
      </c>
      <c r="SS28">
        <f t="shared" si="42"/>
        <v>0</v>
      </c>
      <c r="SW28" s="84"/>
      <c r="SX28" s="41" t="e">
        <f>VLOOKUP(SW28,Information!$A$2:$H$1000,2,FALSE)</f>
        <v>#N/A</v>
      </c>
      <c r="SY28" t="e">
        <f>VLOOKUP(SW28,Information!$A$2:$H$1000,3,FALSE)</f>
        <v>#N/A</v>
      </c>
      <c r="TE28">
        <f t="shared" si="43"/>
        <v>0</v>
      </c>
      <c r="TI28" s="84"/>
      <c r="TJ28" s="41" t="e">
        <f>VLOOKUP(TI28,Information!$A$2:$H$1000,2,FALSE)</f>
        <v>#N/A</v>
      </c>
      <c r="TK28" t="e">
        <f>VLOOKUP(TI28,Information!$A$2:$H$1000,3,FALSE)</f>
        <v>#N/A</v>
      </c>
      <c r="TQ28">
        <f t="shared" si="44"/>
        <v>0</v>
      </c>
      <c r="TU28" s="84"/>
      <c r="TV28" s="41" t="e">
        <f>VLOOKUP(TU28,Information!$A$2:$H$1000,2,FALSE)</f>
        <v>#N/A</v>
      </c>
      <c r="TW28" t="e">
        <f>VLOOKUP(TU28,Information!$A$2:$H$1000,3,FALSE)</f>
        <v>#N/A</v>
      </c>
      <c r="UC28">
        <f t="shared" si="45"/>
        <v>0</v>
      </c>
      <c r="UG28" s="84"/>
      <c r="UH28" s="41" t="e">
        <f>VLOOKUP(UG28,Information!$A$2:$H$1000,2,FALSE)</f>
        <v>#N/A</v>
      </c>
      <c r="UI28" t="e">
        <f>VLOOKUP(UG28,Information!$A$2:$H$1000,3,FALSE)</f>
        <v>#N/A</v>
      </c>
      <c r="UO28">
        <f t="shared" si="46"/>
        <v>0</v>
      </c>
      <c r="US28" s="84"/>
      <c r="UT28" s="41" t="e">
        <f>VLOOKUP(US28,Information!$A$2:$H$1000,2,FALSE)</f>
        <v>#N/A</v>
      </c>
      <c r="UU28" t="e">
        <f>VLOOKUP(US28,Information!$A$2:$H$1000,3,FALSE)</f>
        <v>#N/A</v>
      </c>
      <c r="VA28">
        <f t="shared" si="47"/>
        <v>0</v>
      </c>
      <c r="VE28" s="84"/>
      <c r="VF28" s="41" t="e">
        <f>VLOOKUP(VE28,Information!$A$2:$H$1000,2,FALSE)</f>
        <v>#N/A</v>
      </c>
      <c r="VG28" t="e">
        <f>VLOOKUP(VE28,Information!$A$2:$H$1000,3,FALSE)</f>
        <v>#N/A</v>
      </c>
      <c r="VM28">
        <f t="shared" si="48"/>
        <v>0</v>
      </c>
      <c r="VQ28" s="84"/>
      <c r="VR28" s="41" t="e">
        <f>VLOOKUP(VQ28,Information!$A$2:$H$1000,2,FALSE)</f>
        <v>#N/A</v>
      </c>
      <c r="VS28" t="e">
        <f>VLOOKUP(VQ28,Information!$A$2:$H$1000,3,FALSE)</f>
        <v>#N/A</v>
      </c>
      <c r="VY28">
        <f t="shared" si="49"/>
        <v>0</v>
      </c>
      <c r="WC28" s="84"/>
      <c r="WD28" s="41" t="e">
        <f>VLOOKUP(WC28,Information!$A$2:$H$1000,2,FALSE)</f>
        <v>#N/A</v>
      </c>
      <c r="WE28" t="e">
        <f>VLOOKUP(WC28,Information!$A$2:$H$1000,3,FALSE)</f>
        <v>#N/A</v>
      </c>
      <c r="WK28">
        <f t="shared" si="50"/>
        <v>0</v>
      </c>
      <c r="WO28" s="84"/>
      <c r="WP28" s="41" t="e">
        <f>VLOOKUP(WO28,Information!$A$2:$H$1000,2,FALSE)</f>
        <v>#N/A</v>
      </c>
      <c r="WQ28" t="e">
        <f>VLOOKUP(WO28,Information!$A$2:$H$1000,3,FALSE)</f>
        <v>#N/A</v>
      </c>
      <c r="WW28">
        <f t="shared" si="51"/>
        <v>0</v>
      </c>
      <c r="XA28" s="84"/>
      <c r="XB28" s="41" t="e">
        <f>VLOOKUP(XA28,Information!$A$2:$H$1000,2,FALSE)</f>
        <v>#N/A</v>
      </c>
      <c r="XC28" t="e">
        <f>VLOOKUP(XA28,Information!$A$2:$H$1000,3,FALSE)</f>
        <v>#N/A</v>
      </c>
      <c r="XI28">
        <f t="shared" si="52"/>
        <v>0</v>
      </c>
      <c r="XM28" s="84"/>
      <c r="XN28" s="41" t="e">
        <f>VLOOKUP(XM28,Information!$A$2:$H$1000,2,FALSE)</f>
        <v>#N/A</v>
      </c>
      <c r="XO28" t="e">
        <f>VLOOKUP(XM28,Information!$A$2:$H$1000,3,FALSE)</f>
        <v>#N/A</v>
      </c>
      <c r="XU28">
        <f t="shared" si="53"/>
        <v>0</v>
      </c>
      <c r="XY28" s="84"/>
      <c r="XZ28" s="41" t="e">
        <f>VLOOKUP(XY28,Information!$A$2:$H$1000,2,FALSE)</f>
        <v>#N/A</v>
      </c>
      <c r="YA28" t="e">
        <f>VLOOKUP(XY28,Information!$A$2:$H$1000,3,FALSE)</f>
        <v>#N/A</v>
      </c>
      <c r="YG28">
        <f t="shared" si="54"/>
        <v>0</v>
      </c>
      <c r="YK28" s="84"/>
      <c r="YL28" s="41" t="e">
        <f>VLOOKUP(YK28,Information!$A$2:$H$1000,2,FALSE)</f>
        <v>#N/A</v>
      </c>
      <c r="YM28" t="e">
        <f>VLOOKUP(YK28,Information!$A$2:$H$1000,3,FALSE)</f>
        <v>#N/A</v>
      </c>
      <c r="YS28">
        <f t="shared" si="55"/>
        <v>0</v>
      </c>
      <c r="YW28" s="84"/>
      <c r="YX28" s="41" t="e">
        <f>VLOOKUP(YW28,Information!$A$2:$H$1000,2,FALSE)</f>
        <v>#N/A</v>
      </c>
      <c r="YY28" t="e">
        <f>VLOOKUP(YW28,Information!$A$2:$H$1000,3,FALSE)</f>
        <v>#N/A</v>
      </c>
      <c r="ZE28">
        <f t="shared" si="56"/>
        <v>0</v>
      </c>
      <c r="ZI28" s="84"/>
      <c r="ZJ28" s="41" t="e">
        <f>VLOOKUP(ZI28,Information!$A$2:$H$1000,2,FALSE)</f>
        <v>#N/A</v>
      </c>
      <c r="ZK28" t="e">
        <f>VLOOKUP(ZI28,Information!$A$2:$H$1000,3,FALSE)</f>
        <v>#N/A</v>
      </c>
      <c r="ZQ28">
        <f t="shared" si="57"/>
        <v>0</v>
      </c>
      <c r="ZU28" s="84"/>
      <c r="ZV28" s="41" t="e">
        <f>VLOOKUP(ZU28,Information!$A$2:$H$1000,2,FALSE)</f>
        <v>#N/A</v>
      </c>
      <c r="ZW28" t="e">
        <f>VLOOKUP(ZU28,Information!$A$2:$H$1000,3,FALSE)</f>
        <v>#N/A</v>
      </c>
      <c r="AAC28">
        <f t="shared" si="58"/>
        <v>0</v>
      </c>
      <c r="AAG28" s="84"/>
      <c r="AAH28" s="41" t="e">
        <f>VLOOKUP(AAG28,Information!$A$2:$H$1000,2,FALSE)</f>
        <v>#N/A</v>
      </c>
      <c r="AAI28" t="e">
        <f>VLOOKUP(AAG28,Information!$A$2:$H$1000,3,FALSE)</f>
        <v>#N/A</v>
      </c>
      <c r="AAO28">
        <f t="shared" si="59"/>
        <v>0</v>
      </c>
      <c r="AAS28" s="84"/>
      <c r="AAT28" s="41" t="e">
        <f>VLOOKUP(AAS28,Information!$A$2:$H$1000,2,FALSE)</f>
        <v>#N/A</v>
      </c>
      <c r="AAU28" t="e">
        <f>VLOOKUP(AAS28,Information!$A$2:$H$1000,3,FALSE)</f>
        <v>#N/A</v>
      </c>
      <c r="ABA28">
        <f t="shared" si="60"/>
        <v>0</v>
      </c>
      <c r="ABE28" s="84"/>
      <c r="ABF28" s="41" t="e">
        <f>VLOOKUP(ABE28,Information!$A$2:$H$1000,2,FALSE)</f>
        <v>#N/A</v>
      </c>
      <c r="ABG28" t="e">
        <f>VLOOKUP(ABE28,Information!$A$2:$H$1000,3,FALSE)</f>
        <v>#N/A</v>
      </c>
      <c r="ABM28">
        <f t="shared" si="61"/>
        <v>0</v>
      </c>
      <c r="ABQ28" s="84"/>
      <c r="ABR28" s="41" t="e">
        <f>VLOOKUP(ABQ28,Information!$A$2:$H$1000,2,FALSE)</f>
        <v>#N/A</v>
      </c>
      <c r="ABS28" t="e">
        <f>VLOOKUP(ABQ28,Information!$A$2:$H$1000,3,FALSE)</f>
        <v>#N/A</v>
      </c>
      <c r="ABY28">
        <f t="shared" si="62"/>
        <v>0</v>
      </c>
      <c r="ACC28" s="84"/>
      <c r="ACD28" s="41" t="e">
        <f>VLOOKUP(ACC28,Information!$A$2:$H$1000,2,FALSE)</f>
        <v>#N/A</v>
      </c>
      <c r="ACE28" t="e">
        <f>VLOOKUP(ACC28,Information!$A$2:$H$1000,3,FALSE)</f>
        <v>#N/A</v>
      </c>
      <c r="ACK28">
        <f t="shared" si="63"/>
        <v>0</v>
      </c>
      <c r="ACO28" s="84"/>
      <c r="ACP28" s="41" t="e">
        <f>VLOOKUP(ACO28,Information!$A$2:$H$1000,2,FALSE)</f>
        <v>#N/A</v>
      </c>
      <c r="ACQ28" t="e">
        <f>VLOOKUP(ACO28,Information!$A$2:$H$1000,3,FALSE)</f>
        <v>#N/A</v>
      </c>
      <c r="ACW28">
        <f t="shared" si="64"/>
        <v>0</v>
      </c>
      <c r="ADA28" s="84"/>
      <c r="ADB28" s="41" t="e">
        <f>VLOOKUP(ADA28,Information!$A$2:$H$1000,2,FALSE)</f>
        <v>#N/A</v>
      </c>
      <c r="ADC28" t="e">
        <f>VLOOKUP(ADA28,Information!$A$2:$H$1000,3,FALSE)</f>
        <v>#N/A</v>
      </c>
      <c r="ADI28">
        <f t="shared" si="65"/>
        <v>0</v>
      </c>
      <c r="ADM28" s="84"/>
      <c r="ADN28" s="41" t="e">
        <f>VLOOKUP(ADM28,Information!$A$2:$H$1000,2,FALSE)</f>
        <v>#N/A</v>
      </c>
      <c r="ADO28" t="e">
        <f>VLOOKUP(ADM28,Information!$A$2:$H$1000,3,FALSE)</f>
        <v>#N/A</v>
      </c>
      <c r="ADU28">
        <f t="shared" si="66"/>
        <v>0</v>
      </c>
      <c r="ADY28" s="84"/>
      <c r="ADZ28" s="41" t="e">
        <f>VLOOKUP(ADY28,Information!$A$2:$H$1000,2,FALSE)</f>
        <v>#N/A</v>
      </c>
      <c r="AEA28" t="e">
        <f>VLOOKUP(ADY28,Information!$A$2:$H$1000,3,FALSE)</f>
        <v>#N/A</v>
      </c>
      <c r="AEG28">
        <f t="shared" si="67"/>
        <v>0</v>
      </c>
      <c r="AEK28" s="84"/>
      <c r="AEL28" s="41" t="e">
        <f>VLOOKUP(AEK28,Information!$A$2:$H$1000,2,FALSE)</f>
        <v>#N/A</v>
      </c>
      <c r="AEM28" t="e">
        <f>VLOOKUP(AEK28,Information!$A$2:$H$1000,3,FALSE)</f>
        <v>#N/A</v>
      </c>
      <c r="AES28">
        <f t="shared" si="68"/>
        <v>0</v>
      </c>
      <c r="AEW28" s="84"/>
      <c r="AEX28" s="41" t="e">
        <f>VLOOKUP(AEW28,Information!$A$2:$H$1000,2,FALSE)</f>
        <v>#N/A</v>
      </c>
      <c r="AEY28" t="e">
        <f>VLOOKUP(AEW28,Information!$A$2:$H$1000,3,FALSE)</f>
        <v>#N/A</v>
      </c>
      <c r="AFE28">
        <f t="shared" si="69"/>
        <v>0</v>
      </c>
      <c r="AFI28" s="84"/>
      <c r="AFJ28" s="41" t="e">
        <f>VLOOKUP(AFI28,Information!$A$2:$H$1000,2,FALSE)</f>
        <v>#N/A</v>
      </c>
      <c r="AFK28" t="e">
        <f>VLOOKUP(AFI28,Information!$A$2:$H$1000,3,FALSE)</f>
        <v>#N/A</v>
      </c>
      <c r="AFQ28">
        <f t="shared" si="70"/>
        <v>0</v>
      </c>
      <c r="AFU28" s="84"/>
      <c r="AFV28" s="41" t="e">
        <f>VLOOKUP(AFU28,Information!$A$2:$H$1000,2,FALSE)</f>
        <v>#N/A</v>
      </c>
      <c r="AFW28" t="e">
        <f>VLOOKUP(AFU28,Information!$A$2:$H$1000,3,FALSE)</f>
        <v>#N/A</v>
      </c>
      <c r="AGC28">
        <f t="shared" si="71"/>
        <v>0</v>
      </c>
      <c r="AGG28" s="84"/>
      <c r="AGH28" s="41" t="e">
        <f>VLOOKUP(AGG28,Information!$A$2:$H$1000,2,FALSE)</f>
        <v>#N/A</v>
      </c>
      <c r="AGI28" t="e">
        <f>VLOOKUP(AGG28,Information!$A$2:$H$1000,3,FALSE)</f>
        <v>#N/A</v>
      </c>
      <c r="AGO28">
        <f t="shared" si="72"/>
        <v>0</v>
      </c>
      <c r="AGS28" s="84"/>
      <c r="AGT28" s="41" t="e">
        <f>VLOOKUP(AGS28,Information!$A$2:$H$1000,2,FALSE)</f>
        <v>#N/A</v>
      </c>
      <c r="AGU28" t="e">
        <f>VLOOKUP(AGS28,Information!$A$2:$H$1000,3,FALSE)</f>
        <v>#N/A</v>
      </c>
      <c r="AHA28">
        <f t="shared" si="73"/>
        <v>0</v>
      </c>
      <c r="AHE28" s="84"/>
      <c r="AHF28" s="41" t="e">
        <f>VLOOKUP(AHE28,Information!$A$2:$H$1000,2,FALSE)</f>
        <v>#N/A</v>
      </c>
      <c r="AHG28" t="e">
        <f>VLOOKUP(AHE28,Information!$A$2:$H$1000,3,FALSE)</f>
        <v>#N/A</v>
      </c>
      <c r="AHM28">
        <f t="shared" si="74"/>
        <v>0</v>
      </c>
      <c r="AHQ28" s="84"/>
      <c r="AHR28" s="41" t="e">
        <f>VLOOKUP(AHQ28,Information!$A$2:$H$1000,2,FALSE)</f>
        <v>#N/A</v>
      </c>
      <c r="AHS28" t="e">
        <f>VLOOKUP(AHQ28,Information!$A$2:$H$1000,3,FALSE)</f>
        <v>#N/A</v>
      </c>
      <c r="AHY28">
        <f t="shared" si="75"/>
        <v>0</v>
      </c>
      <c r="AIC28" s="84"/>
      <c r="AID28" s="41" t="e">
        <f>VLOOKUP(AIC28,Information!$A$2:$H$1000,2,FALSE)</f>
        <v>#N/A</v>
      </c>
      <c r="AIE28" t="e">
        <f>VLOOKUP(AIC28,Information!$A$2:$H$1000,3,FALSE)</f>
        <v>#N/A</v>
      </c>
      <c r="AIK28">
        <f t="shared" si="76"/>
        <v>0</v>
      </c>
      <c r="AIO28" s="84"/>
      <c r="AIP28" s="41" t="e">
        <f>VLOOKUP(AIO28,Information!$A$2:$H$1000,2,FALSE)</f>
        <v>#N/A</v>
      </c>
      <c r="AIQ28" t="e">
        <f>VLOOKUP(AIO28,Information!$A$2:$H$1000,3,FALSE)</f>
        <v>#N/A</v>
      </c>
      <c r="AIW28">
        <f t="shared" si="77"/>
        <v>0</v>
      </c>
      <c r="AJA28" s="84"/>
      <c r="AJB28" s="41" t="e">
        <f>VLOOKUP(AJA28,Information!$A$2:$H$1000,2,FALSE)</f>
        <v>#N/A</v>
      </c>
      <c r="AJC28" t="e">
        <f>VLOOKUP(AJA28,Information!$A$2:$H$1000,3,FALSE)</f>
        <v>#N/A</v>
      </c>
      <c r="AJI28">
        <f t="shared" si="78"/>
        <v>0</v>
      </c>
      <c r="AJM28" s="84" t="s">
        <v>202</v>
      </c>
      <c r="AJN28" s="85" t="str">
        <f>VLOOKUP(AJM28,Information!$A$2:$H$1000,2,FALSE)</f>
        <v>unknown</v>
      </c>
      <c r="AJO28" s="67" t="str">
        <f>VLOOKUP(AJM28,Information!$A$2:$H$1000,3,FALSE)</f>
        <v>Favia</v>
      </c>
      <c r="AJP28" s="41">
        <v>20</v>
      </c>
      <c r="AJQ28" s="41">
        <v>5</v>
      </c>
      <c r="AJR28" s="41">
        <v>5</v>
      </c>
      <c r="AJT28" s="41">
        <v>90</v>
      </c>
      <c r="AJU28">
        <f t="shared" si="79"/>
        <v>100</v>
      </c>
      <c r="AJY28" s="84" t="s">
        <v>298</v>
      </c>
      <c r="AJZ28" s="85" t="str">
        <f>VLOOKUP(AJY28,Information!$A$2:$H$1000,2,FALSE)</f>
        <v>unknown</v>
      </c>
      <c r="AKA28" s="67" t="str">
        <f>VLOOKUP(AJY28,Information!$A$2:$H$1000,3,FALSE)</f>
        <v>Porites</v>
      </c>
      <c r="AKB28" s="41">
        <v>10</v>
      </c>
      <c r="AKC28" s="41">
        <v>100</v>
      </c>
      <c r="AKG28">
        <f t="shared" si="80"/>
        <v>100</v>
      </c>
      <c r="AKK28" s="84"/>
      <c r="AKL28" s="41" t="e">
        <f>VLOOKUP(AKK28,Information!$A$2:$H$1000,2,FALSE)</f>
        <v>#N/A</v>
      </c>
      <c r="AKM28" t="e">
        <f>VLOOKUP(AKK28,Information!$A$2:$H$1000,3,FALSE)</f>
        <v>#N/A</v>
      </c>
      <c r="AKS28">
        <f t="shared" si="81"/>
        <v>0</v>
      </c>
      <c r="AKW28" s="84" t="s">
        <v>340</v>
      </c>
      <c r="AKX28" s="85" t="str">
        <f>VLOOKUP(AKW28,Information!$A$2:$H$1000,2,FALSE)</f>
        <v>unknown</v>
      </c>
      <c r="AKY28" s="67" t="str">
        <f>VLOOKUP(AKW28,Information!$A$2:$H$1000,3,FALSE)</f>
        <v>Stylophora</v>
      </c>
      <c r="AKZ28" s="41">
        <v>5</v>
      </c>
      <c r="ALA28" s="41">
        <v>95</v>
      </c>
      <c r="ALB28" s="41">
        <v>5</v>
      </c>
      <c r="ALE28">
        <f t="shared" si="82"/>
        <v>100</v>
      </c>
      <c r="ALI28" s="157" t="s">
        <v>331</v>
      </c>
      <c r="ALJ28" s="85" t="str">
        <f>VLOOKUP(ALI28,Information!$A$2:$H$1000,2,FALSE)</f>
        <v>unknown</v>
      </c>
      <c r="ALK28" s="67" t="str">
        <f>VLOOKUP(ALI28,Information!$A$2:$H$1000,3,FALSE)</f>
        <v>Seriatopora</v>
      </c>
      <c r="ALL28" s="158">
        <v>25</v>
      </c>
      <c r="ALM28" s="158">
        <v>100</v>
      </c>
      <c r="ALN28" s="159"/>
      <c r="ALO28" s="159"/>
      <c r="ALP28" s="159"/>
      <c r="ALQ28">
        <f t="shared" si="83"/>
        <v>100</v>
      </c>
      <c r="ALR28" s="159"/>
      <c r="ALS28" s="159"/>
      <c r="ALT28" s="160"/>
      <c r="ALU28" s="157" t="s">
        <v>298</v>
      </c>
      <c r="ALV28" s="85" t="str">
        <f>VLOOKUP(ALU28,Information!$A$2:$H$1000,2,FALSE)</f>
        <v>unknown</v>
      </c>
      <c r="ALW28" s="67" t="str">
        <f>VLOOKUP(ALU28,Information!$A$2:$H$1000,3,FALSE)</f>
        <v>Porites</v>
      </c>
      <c r="ALX28" s="158">
        <v>40</v>
      </c>
      <c r="ALY28" s="158">
        <v>50</v>
      </c>
      <c r="ALZ28" s="158">
        <v>40</v>
      </c>
      <c r="AMA28" s="159"/>
      <c r="AMB28" s="158">
        <v>10</v>
      </c>
      <c r="AMC28" s="158">
        <v>100</v>
      </c>
      <c r="AMD28" s="159"/>
      <c r="AME28" s="159"/>
      <c r="AMF28" s="160"/>
      <c r="AMG28" s="157" t="s">
        <v>217</v>
      </c>
      <c r="AMH28" s="85" t="str">
        <f>VLOOKUP(AMG28,Information!$A$2:$H$1000,2,FALSE)</f>
        <v>unknown</v>
      </c>
      <c r="AMI28" s="67" t="str">
        <f>VLOOKUP(AMG28,Information!$A$2:$H$1000,3,FALSE)</f>
        <v>Galaxea</v>
      </c>
      <c r="AMJ28" s="158">
        <v>30</v>
      </c>
      <c r="AMK28" s="158">
        <v>70</v>
      </c>
      <c r="AML28" s="158">
        <v>30</v>
      </c>
      <c r="AMM28" s="159"/>
      <c r="AMN28" s="159"/>
      <c r="AMO28" s="158">
        <v>100</v>
      </c>
      <c r="AMP28" s="159"/>
      <c r="AMQ28" s="159"/>
      <c r="AMR28" s="160"/>
      <c r="AMS28" s="162" t="s">
        <v>205</v>
      </c>
      <c r="AMT28" s="85" t="str">
        <f>VLOOKUP(AMS28,Information!$A$2:$H$1000,2,FALSE)</f>
        <v>unknown</v>
      </c>
      <c r="AMU28" s="67" t="str">
        <f>VLOOKUP(AMS28,Information!$A$2:$H$1000,3,FALSE)</f>
        <v>Favites</v>
      </c>
      <c r="AMV28" s="158">
        <v>15</v>
      </c>
      <c r="AMW28" s="158">
        <v>95</v>
      </c>
      <c r="AMX28" s="158">
        <v>5</v>
      </c>
      <c r="AMY28" s="159"/>
      <c r="AMZ28" s="159"/>
      <c r="ANA28" s="158">
        <v>100</v>
      </c>
      <c r="ANB28" s="159"/>
      <c r="ANC28" s="159"/>
      <c r="AND28" s="160"/>
      <c r="ANE28" s="157" t="s">
        <v>200</v>
      </c>
      <c r="ANF28" s="85" t="str">
        <f>VLOOKUP(ANE28,Information!$A$2:$H$1000,2,FALSE)</f>
        <v>unknown</v>
      </c>
      <c r="ANG28" s="67" t="str">
        <f>VLOOKUP(ANE28,Information!$A$2:$H$1000,3,FALSE)</f>
        <v>Echinopora</v>
      </c>
      <c r="ANH28" s="158">
        <v>15</v>
      </c>
      <c r="ANI28" s="158">
        <v>100</v>
      </c>
      <c r="ANJ28" s="159"/>
      <c r="ANK28" s="159"/>
      <c r="ANL28" s="159"/>
      <c r="ANM28" s="158">
        <v>100</v>
      </c>
      <c r="ANN28" s="159"/>
      <c r="ANO28" s="159"/>
      <c r="ANP28" s="160"/>
      <c r="ANQ28" s="84"/>
      <c r="ANR28" s="41" t="e">
        <f>VLOOKUP(ANQ28,Information!$A$2:$H$1000,2,FALSE)</f>
        <v>#N/A</v>
      </c>
      <c r="ANS28" t="e">
        <f>VLOOKUP(ANQ28,Information!$A$2:$H$1000,3,FALSE)</f>
        <v>#N/A</v>
      </c>
      <c r="ANY28">
        <f t="shared" si="94"/>
        <v>0</v>
      </c>
      <c r="AOC28" s="168" t="s">
        <v>298</v>
      </c>
      <c r="AOD28" s="85" t="str">
        <f>VLOOKUP(AOC28,Information!$A$2:$H$1000,2,FALSE)</f>
        <v>unknown</v>
      </c>
      <c r="AOE28" s="67" t="str">
        <f>VLOOKUP(AOC28,Information!$A$2:$H$1000,3,FALSE)</f>
        <v>Porites</v>
      </c>
      <c r="AOF28" s="158">
        <v>10</v>
      </c>
      <c r="AOG28" s="158">
        <v>10</v>
      </c>
      <c r="AOH28" s="158">
        <v>90</v>
      </c>
      <c r="AOI28" s="159"/>
      <c r="AOJ28" s="159"/>
      <c r="AOK28" s="158">
        <v>100</v>
      </c>
      <c r="AOL28" s="159"/>
      <c r="AOM28" s="159"/>
      <c r="AON28" s="160"/>
      <c r="AOO28" s="84"/>
      <c r="AOP28" s="41" t="e">
        <f>VLOOKUP(AOO28,Information!$A$2:$H$1000,2,FALSE)</f>
        <v>#N/A</v>
      </c>
      <c r="AOQ28" t="e">
        <f>VLOOKUP(AOO28,Information!$A$2:$H$1000,3,FALSE)</f>
        <v>#N/A</v>
      </c>
      <c r="AOW28">
        <f t="shared" si="84"/>
        <v>0</v>
      </c>
      <c r="APA28" s="84">
        <v>2</v>
      </c>
      <c r="APB28" s="41" t="e">
        <f>VLOOKUP(APA28,Information!$A$2:$H$1000,2,FALSE)</f>
        <v>#N/A</v>
      </c>
      <c r="APC28" t="e">
        <f>VLOOKUP(APA28,Information!$A$2:$H$1000,3,FALSE)</f>
        <v>#N/A</v>
      </c>
      <c r="APD28" s="41">
        <v>90</v>
      </c>
      <c r="APE28" s="41">
        <v>85</v>
      </c>
      <c r="APF28" s="41">
        <v>15</v>
      </c>
      <c r="API28">
        <f t="shared" si="85"/>
        <v>100</v>
      </c>
      <c r="APM28" s="84"/>
      <c r="APN28" s="41" t="e">
        <f>VLOOKUP(APM28,Information!$A$2:$H$1000,2,FALSE)</f>
        <v>#N/A</v>
      </c>
      <c r="APO28" t="e">
        <f>VLOOKUP(APM28,Information!$A$2:$H$1000,3,FALSE)</f>
        <v>#N/A</v>
      </c>
      <c r="APU28">
        <f t="shared" si="86"/>
        <v>0</v>
      </c>
      <c r="APY28" s="84"/>
      <c r="APZ28" s="41" t="e">
        <f>VLOOKUP(APY28,Information!$A$2:$H$1000,2,FALSE)</f>
        <v>#N/A</v>
      </c>
      <c r="AQA28" t="e">
        <f>VLOOKUP(APY28,Information!$A$2:$H$1000,3,FALSE)</f>
        <v>#N/A</v>
      </c>
      <c r="AQG28">
        <f t="shared" si="87"/>
        <v>0</v>
      </c>
      <c r="AQK28" s="84"/>
      <c r="AQL28" s="41" t="e">
        <f>VLOOKUP(AQK28,Information!$A$2:$H$1000,2,FALSE)</f>
        <v>#N/A</v>
      </c>
      <c r="AQM28" t="e">
        <f>VLOOKUP(AQK28,Information!$A$2:$H$1000,3,FALSE)</f>
        <v>#N/A</v>
      </c>
      <c r="AQS28">
        <f t="shared" si="88"/>
        <v>0</v>
      </c>
      <c r="AQW28" s="84"/>
      <c r="AQX28" s="41" t="e">
        <f>VLOOKUP(AQW28,Information!$A$2:$H$1000,2,FALSE)</f>
        <v>#N/A</v>
      </c>
      <c r="AQY28" t="e">
        <f>VLOOKUP(AQW28,Information!$A$2:$H$1000,3,FALSE)</f>
        <v>#N/A</v>
      </c>
      <c r="ARE28">
        <f t="shared" si="89"/>
        <v>0</v>
      </c>
      <c r="ARI28" s="84"/>
      <c r="ARJ28" s="41" t="e">
        <f>VLOOKUP(ARI28,Information!$A$2:$H$1000,2,FALSE)</f>
        <v>#N/A</v>
      </c>
      <c r="ARK28" t="e">
        <f>VLOOKUP(ARI28,Information!$A$2:$H$1000,3,FALSE)</f>
        <v>#N/A</v>
      </c>
      <c r="ARQ28">
        <f t="shared" si="90"/>
        <v>0</v>
      </c>
      <c r="ARU28" s="84"/>
      <c r="ARV28" s="41" t="e">
        <f>VLOOKUP(ARU28,Information!$A$2:$H$1000,2,FALSE)</f>
        <v>#N/A</v>
      </c>
      <c r="ARW28" t="e">
        <f>VLOOKUP(ARU28,Information!$A$2:$H$1000,3,FALSE)</f>
        <v>#N/A</v>
      </c>
      <c r="ASC28">
        <f t="shared" si="91"/>
        <v>0</v>
      </c>
      <c r="ASG28" s="84" t="s">
        <v>298</v>
      </c>
      <c r="ASH28" s="85" t="str">
        <f>VLOOKUP(ASG28,Information!$A$2:$H$1000,2,FALSE)</f>
        <v>unknown</v>
      </c>
      <c r="ASI28" s="67" t="str">
        <f>VLOOKUP(ASG28,Information!$A$2:$H$1000,3,FALSE)</f>
        <v>Porites</v>
      </c>
      <c r="ASJ28" s="41">
        <v>20</v>
      </c>
      <c r="ASK28" s="41">
        <v>70</v>
      </c>
      <c r="ASL28" s="41">
        <v>30</v>
      </c>
      <c r="ASO28">
        <f t="shared" si="92"/>
        <v>100</v>
      </c>
      <c r="ASS28" s="84"/>
      <c r="AST28" s="41" t="e">
        <f>VLOOKUP(ASS28,Information!$A$2:$H$1000,2,FALSE)</f>
        <v>#N/A</v>
      </c>
      <c r="ASU28" t="e">
        <f>VLOOKUP(ASS28,Information!$A$2:$H$1000,3,FALSE)</f>
        <v>#N/A</v>
      </c>
      <c r="ATA28">
        <f t="shared" si="93"/>
        <v>0</v>
      </c>
    </row>
    <row r="29" spans="1:1197" ht="13.2">
      <c r="A29" s="84"/>
      <c r="B29" s="41" t="e">
        <f>VLOOKUP(A29,Information!$A$2:$H$1000,2,FALSE)</f>
        <v>#N/A</v>
      </c>
      <c r="C29" t="e">
        <f>VLOOKUP(A29,Information!$A$2:$H$1000,3,FALSE)</f>
        <v>#N/A</v>
      </c>
      <c r="I29">
        <f t="shared" si="0"/>
        <v>0</v>
      </c>
      <c r="M29" s="84"/>
      <c r="N29" s="41" t="e">
        <f>VLOOKUP(M29,Information!$A$2:$H$1000,2,FALSE)</f>
        <v>#N/A</v>
      </c>
      <c r="O29" t="e">
        <f>VLOOKUP(M29,Information!$A$2:$H$1000,3,FALSE)</f>
        <v>#N/A</v>
      </c>
      <c r="U29">
        <f t="shared" si="1"/>
        <v>0</v>
      </c>
      <c r="Y29" s="84"/>
      <c r="Z29" s="41" t="e">
        <f>VLOOKUP(Y29,Information!$A$2:$H$1000,2,FALSE)</f>
        <v>#N/A</v>
      </c>
      <c r="AA29" t="e">
        <f>VLOOKUP(Y29,Information!$A$2:$H$1000,3,FALSE)</f>
        <v>#N/A</v>
      </c>
      <c r="AG29">
        <f t="shared" si="2"/>
        <v>0</v>
      </c>
      <c r="AK29" s="84"/>
      <c r="AL29" s="41" t="e">
        <f>VLOOKUP(AK29,Information!$A$2:$H$1000,2,FALSE)</f>
        <v>#N/A</v>
      </c>
      <c r="AM29" t="e">
        <f>VLOOKUP(AK29,Information!$A$2:$H$1000,3,FALSE)</f>
        <v>#N/A</v>
      </c>
      <c r="AS29">
        <f t="shared" si="3"/>
        <v>0</v>
      </c>
      <c r="AW29" s="84"/>
      <c r="AX29" s="41" t="e">
        <f>VLOOKUP(AW29,Information!$A$2:$H$1000,2,FALSE)</f>
        <v>#N/A</v>
      </c>
      <c r="AY29" t="e">
        <f>VLOOKUP(AW29,Information!$A$2:$H$1000,3,FALSE)</f>
        <v>#N/A</v>
      </c>
      <c r="BE29">
        <f t="shared" si="4"/>
        <v>0</v>
      </c>
      <c r="BI29" s="84"/>
      <c r="BJ29" s="41" t="e">
        <f>VLOOKUP(BI29,Information!$A$2:$H$1000,2,FALSE)</f>
        <v>#N/A</v>
      </c>
      <c r="BK29" t="e">
        <f>VLOOKUP(BI29,Information!$A$2:$H$1000,3,FALSE)</f>
        <v>#N/A</v>
      </c>
      <c r="BQ29">
        <f t="shared" si="5"/>
        <v>0</v>
      </c>
      <c r="BU29" s="84"/>
      <c r="BV29" s="41" t="e">
        <f>VLOOKUP(BU29,Information!$A$2:$H$1000,2,FALSE)</f>
        <v>#N/A</v>
      </c>
      <c r="BW29" t="e">
        <f>VLOOKUP(BU29,Information!$A$2:$H$1000,3,FALSE)</f>
        <v>#N/A</v>
      </c>
      <c r="CC29">
        <f t="shared" si="6"/>
        <v>0</v>
      </c>
      <c r="CG29" s="84"/>
      <c r="CH29" s="41" t="e">
        <f>VLOOKUP(CG29,Information!$A$2:$H$1000,2,FALSE)</f>
        <v>#N/A</v>
      </c>
      <c r="CI29" t="e">
        <f>VLOOKUP(CG29,Information!$A$2:$H$1000,3,FALSE)</f>
        <v>#N/A</v>
      </c>
      <c r="CO29">
        <f t="shared" si="7"/>
        <v>0</v>
      </c>
      <c r="CS29" s="84"/>
      <c r="CT29" s="41" t="e">
        <f>VLOOKUP(CS29,Information!$A$2:$H$1000,2,FALSE)</f>
        <v>#N/A</v>
      </c>
      <c r="CU29" t="e">
        <f>VLOOKUP(CS29,Information!$A$2:$H$1000,3,FALSE)</f>
        <v>#N/A</v>
      </c>
      <c r="DA29">
        <f t="shared" si="8"/>
        <v>0</v>
      </c>
      <c r="DE29" s="84"/>
      <c r="DF29" s="41" t="e">
        <f>VLOOKUP(DE29,Information!$A$2:$H$1000,2,FALSE)</f>
        <v>#N/A</v>
      </c>
      <c r="DG29" t="e">
        <f>VLOOKUP(DE29,Information!$A$2:$H$1000,3,FALSE)</f>
        <v>#N/A</v>
      </c>
      <c r="DM29">
        <f t="shared" si="9"/>
        <v>0</v>
      </c>
      <c r="DQ29" s="84"/>
      <c r="DR29" s="41" t="e">
        <f>VLOOKUP(DQ29,Information!$A$2:$H$1000,2,FALSE)</f>
        <v>#N/A</v>
      </c>
      <c r="DS29" t="e">
        <f>VLOOKUP(DQ29,Information!$A$2:$H$1000,3,FALSE)</f>
        <v>#N/A</v>
      </c>
      <c r="DY29">
        <f t="shared" si="10"/>
        <v>0</v>
      </c>
      <c r="EC29" s="84"/>
      <c r="ED29" s="41" t="e">
        <f>VLOOKUP(EC29,Information!$A$2:$H$1000,2,FALSE)</f>
        <v>#N/A</v>
      </c>
      <c r="EE29" t="e">
        <f>VLOOKUP(EC29,Information!$A$2:$H$1000,3,FALSE)</f>
        <v>#N/A</v>
      </c>
      <c r="EK29">
        <f t="shared" si="11"/>
        <v>0</v>
      </c>
      <c r="EO29" s="84"/>
      <c r="EP29" s="41" t="e">
        <f>VLOOKUP(EO29,Information!$A$2:$H$1000,2,FALSE)</f>
        <v>#N/A</v>
      </c>
      <c r="EQ29" t="e">
        <f>VLOOKUP(EO29,Information!$A$2:$H$1000,3,FALSE)</f>
        <v>#N/A</v>
      </c>
      <c r="EW29">
        <f t="shared" si="12"/>
        <v>0</v>
      </c>
      <c r="FA29" s="84"/>
      <c r="FB29" s="41" t="e">
        <f>VLOOKUP(FA29,Information!$A$2:$H$1000,2,FALSE)</f>
        <v>#N/A</v>
      </c>
      <c r="FC29" t="e">
        <f>VLOOKUP(FA29,Information!$A$2:$H$1000,3,FALSE)</f>
        <v>#N/A</v>
      </c>
      <c r="FI29">
        <f t="shared" si="13"/>
        <v>0</v>
      </c>
      <c r="FM29" s="84"/>
      <c r="FN29" s="41" t="e">
        <f>VLOOKUP(FM29,Information!$A$2:$H$1000,2,FALSE)</f>
        <v>#N/A</v>
      </c>
      <c r="FO29" t="e">
        <f>VLOOKUP(FM29,Information!$A$2:$H$1000,3,FALSE)</f>
        <v>#N/A</v>
      </c>
      <c r="FU29">
        <f t="shared" si="14"/>
        <v>0</v>
      </c>
      <c r="FY29" s="84"/>
      <c r="FZ29" s="41" t="e">
        <f>VLOOKUP(FY29,Information!$A$2:$H$1000,2,FALSE)</f>
        <v>#N/A</v>
      </c>
      <c r="GA29" t="e">
        <f>VLOOKUP(FY29,Information!$A$2:$H$1000,3,FALSE)</f>
        <v>#N/A</v>
      </c>
      <c r="GG29">
        <f t="shared" si="15"/>
        <v>0</v>
      </c>
      <c r="GK29" s="84"/>
      <c r="GL29" s="41" t="e">
        <f>VLOOKUP(GK29,Information!$A$2:$H$1000,2,FALSE)</f>
        <v>#N/A</v>
      </c>
      <c r="GM29" t="e">
        <f>VLOOKUP(GK29,Information!$A$2:$H$1000,3,FALSE)</f>
        <v>#N/A</v>
      </c>
      <c r="GS29">
        <f t="shared" si="16"/>
        <v>0</v>
      </c>
      <c r="GW29" s="84"/>
      <c r="GX29" s="41" t="e">
        <f>VLOOKUP(GW29,Information!$A$2:$H$1000,2,FALSE)</f>
        <v>#N/A</v>
      </c>
      <c r="GY29" t="e">
        <f>VLOOKUP(GW29,Information!$A$2:$H$1000,3,FALSE)</f>
        <v>#N/A</v>
      </c>
      <c r="HE29">
        <f t="shared" si="17"/>
        <v>0</v>
      </c>
      <c r="HI29" s="84"/>
      <c r="HJ29" s="41" t="e">
        <f>VLOOKUP(HI29,Information!$A$2:$H$1000,2,FALSE)</f>
        <v>#N/A</v>
      </c>
      <c r="HK29" t="e">
        <f>VLOOKUP(HI29,Information!$A$2:$H$1000,3,FALSE)</f>
        <v>#N/A</v>
      </c>
      <c r="HQ29">
        <f t="shared" si="18"/>
        <v>0</v>
      </c>
      <c r="HU29" s="84"/>
      <c r="HV29" s="41" t="e">
        <f>VLOOKUP(HU29,Information!$A$2:$H$1000,2,FALSE)</f>
        <v>#N/A</v>
      </c>
      <c r="HW29" t="e">
        <f>VLOOKUP(HU29,Information!$A$2:$H$1000,3,FALSE)</f>
        <v>#N/A</v>
      </c>
      <c r="IC29">
        <f t="shared" si="19"/>
        <v>0</v>
      </c>
      <c r="IG29" s="84"/>
      <c r="IH29" s="41" t="e">
        <f>VLOOKUP(IG29,Information!$A$2:$H$1000,2,FALSE)</f>
        <v>#N/A</v>
      </c>
      <c r="II29" t="e">
        <f>VLOOKUP(IG29,Information!$A$2:$H$1000,3,FALSE)</f>
        <v>#N/A</v>
      </c>
      <c r="IO29">
        <f t="shared" si="20"/>
        <v>0</v>
      </c>
      <c r="IS29" s="84"/>
      <c r="IT29" s="41" t="e">
        <f>VLOOKUP(IS29,Information!$A$2:$H$1000,2,FALSE)</f>
        <v>#N/A</v>
      </c>
      <c r="IU29" t="e">
        <f>VLOOKUP(IS29,Information!$A$2:$H$1000,3,FALSE)</f>
        <v>#N/A</v>
      </c>
      <c r="JA29">
        <f t="shared" si="21"/>
        <v>0</v>
      </c>
      <c r="JE29" s="84"/>
      <c r="JF29" s="41" t="e">
        <f>VLOOKUP(JE29,Information!$A$2:$H$1000,2,FALSE)</f>
        <v>#N/A</v>
      </c>
      <c r="JG29" t="e">
        <f>VLOOKUP(JE29,Information!$A$2:$H$1000,3,FALSE)</f>
        <v>#N/A</v>
      </c>
      <c r="JM29">
        <f t="shared" si="22"/>
        <v>0</v>
      </c>
      <c r="JQ29" s="84"/>
      <c r="JR29" s="41" t="e">
        <f>VLOOKUP(JQ29,Information!$A$2:$H$1000,2,FALSE)</f>
        <v>#N/A</v>
      </c>
      <c r="JS29" t="e">
        <f>VLOOKUP(JQ29,Information!$A$2:$H$1000,3,FALSE)</f>
        <v>#N/A</v>
      </c>
      <c r="JY29">
        <f t="shared" si="23"/>
        <v>0</v>
      </c>
      <c r="KC29" s="84"/>
      <c r="KD29" s="41" t="e">
        <f>VLOOKUP(KC29,Information!$A$2:$H$1000,2,FALSE)</f>
        <v>#N/A</v>
      </c>
      <c r="KE29" t="e">
        <f>VLOOKUP(KC29,Information!$A$2:$H$1000,3,FALSE)</f>
        <v>#N/A</v>
      </c>
      <c r="KK29">
        <f t="shared" si="24"/>
        <v>0</v>
      </c>
      <c r="KO29" s="84"/>
      <c r="KP29" s="41" t="e">
        <f>VLOOKUP(KO29,Information!$A$2:$H$1000,2,FALSE)</f>
        <v>#N/A</v>
      </c>
      <c r="KQ29" t="e">
        <f>VLOOKUP(KO29,Information!$A$2:$H$1000,3,FALSE)</f>
        <v>#N/A</v>
      </c>
      <c r="KW29">
        <f t="shared" si="25"/>
        <v>0</v>
      </c>
      <c r="LA29" s="84"/>
      <c r="LB29" s="41" t="e">
        <f>VLOOKUP(LA29,Information!$A$2:$H$1000,2,FALSE)</f>
        <v>#N/A</v>
      </c>
      <c r="LC29" t="e">
        <f>VLOOKUP(LA29,Information!$A$2:$H$1000,3,FALSE)</f>
        <v>#N/A</v>
      </c>
      <c r="LI29">
        <f t="shared" si="26"/>
        <v>0</v>
      </c>
      <c r="LM29" s="84"/>
      <c r="LN29" s="41" t="e">
        <f>VLOOKUP(LM29,Information!$A$2:$H$1000,2,FALSE)</f>
        <v>#N/A</v>
      </c>
      <c r="LO29" t="e">
        <f>VLOOKUP(LM29,Information!$A$2:$H$1000,3,FALSE)</f>
        <v>#N/A</v>
      </c>
      <c r="LU29">
        <f t="shared" si="27"/>
        <v>0</v>
      </c>
      <c r="LY29" s="84"/>
      <c r="LZ29" s="41" t="e">
        <f>VLOOKUP(LY29,Information!$A$2:$H$1000,2,FALSE)</f>
        <v>#N/A</v>
      </c>
      <c r="MA29" t="e">
        <f>VLOOKUP(LY29,Information!$A$2:$H$1000,3,FALSE)</f>
        <v>#N/A</v>
      </c>
      <c r="MG29">
        <f t="shared" si="28"/>
        <v>0</v>
      </c>
      <c r="MK29" s="84"/>
      <c r="ML29" s="41" t="e">
        <f>VLOOKUP(MK29,Information!$A$2:$H$1000,2,FALSE)</f>
        <v>#N/A</v>
      </c>
      <c r="MM29" t="e">
        <f>VLOOKUP(MK29,Information!$A$2:$H$1000,3,FALSE)</f>
        <v>#N/A</v>
      </c>
      <c r="MS29">
        <f t="shared" si="29"/>
        <v>0</v>
      </c>
      <c r="MW29" s="84"/>
      <c r="MX29" s="41" t="e">
        <f>VLOOKUP(MW29,Information!$A$2:$H$1000,2,FALSE)</f>
        <v>#N/A</v>
      </c>
      <c r="MY29" t="e">
        <f>VLOOKUP(MW29,Information!$A$2:$H$1000,3,FALSE)</f>
        <v>#N/A</v>
      </c>
      <c r="NE29">
        <f t="shared" si="30"/>
        <v>0</v>
      </c>
      <c r="NI29" s="84"/>
      <c r="NJ29" s="41" t="e">
        <f>VLOOKUP(NI29,Information!$A$2:$H$1000,2,FALSE)</f>
        <v>#N/A</v>
      </c>
      <c r="NK29" t="e">
        <f>VLOOKUP(NI29,Information!$A$2:$H$1000,3,FALSE)</f>
        <v>#N/A</v>
      </c>
      <c r="NQ29">
        <f t="shared" si="31"/>
        <v>0</v>
      </c>
      <c r="NU29" s="84"/>
      <c r="NV29" s="41" t="e">
        <f>VLOOKUP(NU29,Information!$A$2:$H$1000,2,FALSE)</f>
        <v>#N/A</v>
      </c>
      <c r="NW29" t="e">
        <f>VLOOKUP(NU29,Information!$A$2:$H$1000,3,FALSE)</f>
        <v>#N/A</v>
      </c>
      <c r="OC29">
        <f t="shared" si="32"/>
        <v>0</v>
      </c>
      <c r="OG29" s="84"/>
      <c r="OH29" s="41" t="e">
        <f>VLOOKUP(OG29,Information!$A$2:$H$1000,2,FALSE)</f>
        <v>#N/A</v>
      </c>
      <c r="OI29" t="e">
        <f>VLOOKUP(OG29,Information!$A$2:$H$1000,3,FALSE)</f>
        <v>#N/A</v>
      </c>
      <c r="OO29">
        <f t="shared" si="33"/>
        <v>0</v>
      </c>
      <c r="OS29" s="84"/>
      <c r="OT29" s="41" t="e">
        <f>VLOOKUP(OS29,Information!$A$2:$H$1000,2,FALSE)</f>
        <v>#N/A</v>
      </c>
      <c r="OU29" t="e">
        <f>VLOOKUP(OS29,Information!$A$2:$H$1000,3,FALSE)</f>
        <v>#N/A</v>
      </c>
      <c r="PA29">
        <f t="shared" si="34"/>
        <v>0</v>
      </c>
      <c r="PE29" s="84"/>
      <c r="PF29" s="41" t="e">
        <f>VLOOKUP(PE29,Information!$A$2:$H$1000,2,FALSE)</f>
        <v>#N/A</v>
      </c>
      <c r="PG29" t="e">
        <f>VLOOKUP(PE29,Information!$A$2:$H$1000,3,FALSE)</f>
        <v>#N/A</v>
      </c>
      <c r="PM29">
        <f t="shared" si="35"/>
        <v>0</v>
      </c>
      <c r="PQ29" s="84"/>
      <c r="PR29" s="41" t="e">
        <f>VLOOKUP(PQ29,Information!$A$2:$H$1000,2,FALSE)</f>
        <v>#N/A</v>
      </c>
      <c r="PS29" t="e">
        <f>VLOOKUP(PQ29,Information!$A$2:$H$1000,3,FALSE)</f>
        <v>#N/A</v>
      </c>
      <c r="PY29">
        <f t="shared" si="36"/>
        <v>0</v>
      </c>
      <c r="QC29" s="84"/>
      <c r="QD29" s="41" t="e">
        <f>VLOOKUP(QC29,Information!$A$2:$H$1000,2,FALSE)</f>
        <v>#N/A</v>
      </c>
      <c r="QE29" t="e">
        <f>VLOOKUP(QC29,Information!$A$2:$H$1000,3,FALSE)</f>
        <v>#N/A</v>
      </c>
      <c r="QK29">
        <f t="shared" si="37"/>
        <v>0</v>
      </c>
      <c r="QO29" s="84"/>
      <c r="QP29" s="41" t="e">
        <f>VLOOKUP(QO29,Information!$A$2:$H$1000,2,FALSE)</f>
        <v>#N/A</v>
      </c>
      <c r="QQ29" t="e">
        <f>VLOOKUP(QO29,Information!$A$2:$H$1000,3,FALSE)</f>
        <v>#N/A</v>
      </c>
      <c r="QW29">
        <f t="shared" si="38"/>
        <v>0</v>
      </c>
      <c r="RA29" s="84"/>
      <c r="RB29" s="41" t="e">
        <f>VLOOKUP(RA29,Information!$A$2:$H$1000,2,FALSE)</f>
        <v>#N/A</v>
      </c>
      <c r="RC29" t="e">
        <f>VLOOKUP(RA29,Information!$A$2:$H$1000,3,FALSE)</f>
        <v>#N/A</v>
      </c>
      <c r="RI29">
        <f t="shared" si="39"/>
        <v>0</v>
      </c>
      <c r="RM29" s="84"/>
      <c r="RN29" s="41" t="e">
        <f>VLOOKUP(RM29,Information!$A$2:$H$1000,2,FALSE)</f>
        <v>#N/A</v>
      </c>
      <c r="RO29" t="e">
        <f>VLOOKUP(RM29,Information!$A$2:$H$1000,3,FALSE)</f>
        <v>#N/A</v>
      </c>
      <c r="RU29">
        <f t="shared" si="40"/>
        <v>0</v>
      </c>
      <c r="RY29" s="84"/>
      <c r="RZ29" s="41" t="e">
        <f>VLOOKUP(RY29,Information!$A$2:$H$1000,2,FALSE)</f>
        <v>#N/A</v>
      </c>
      <c r="SA29" t="e">
        <f>VLOOKUP(RY29,Information!$A$2:$H$1000,3,FALSE)</f>
        <v>#N/A</v>
      </c>
      <c r="SG29">
        <f t="shared" si="41"/>
        <v>0</v>
      </c>
      <c r="SK29" s="84"/>
      <c r="SL29" s="41" t="e">
        <f>VLOOKUP(SK29,Information!$A$2:$H$1000,2,FALSE)</f>
        <v>#N/A</v>
      </c>
      <c r="SM29" t="e">
        <f>VLOOKUP(SK29,Information!$A$2:$H$1000,3,FALSE)</f>
        <v>#N/A</v>
      </c>
      <c r="SS29">
        <f t="shared" si="42"/>
        <v>0</v>
      </c>
      <c r="SW29" s="84"/>
      <c r="SX29" s="41" t="e">
        <f>VLOOKUP(SW29,Information!$A$2:$H$1000,2,FALSE)</f>
        <v>#N/A</v>
      </c>
      <c r="SY29" t="e">
        <f>VLOOKUP(SW29,Information!$A$2:$H$1000,3,FALSE)</f>
        <v>#N/A</v>
      </c>
      <c r="TE29">
        <f t="shared" si="43"/>
        <v>0</v>
      </c>
      <c r="TI29" s="84"/>
      <c r="TJ29" s="41" t="e">
        <f>VLOOKUP(TI29,Information!$A$2:$H$1000,2,FALSE)</f>
        <v>#N/A</v>
      </c>
      <c r="TK29" t="e">
        <f>VLOOKUP(TI29,Information!$A$2:$H$1000,3,FALSE)</f>
        <v>#N/A</v>
      </c>
      <c r="TQ29">
        <f t="shared" si="44"/>
        <v>0</v>
      </c>
      <c r="TU29" s="84"/>
      <c r="TV29" s="41" t="e">
        <f>VLOOKUP(TU29,Information!$A$2:$H$1000,2,FALSE)</f>
        <v>#N/A</v>
      </c>
      <c r="TW29" t="e">
        <f>VLOOKUP(TU29,Information!$A$2:$H$1000,3,FALSE)</f>
        <v>#N/A</v>
      </c>
      <c r="UC29">
        <f t="shared" si="45"/>
        <v>0</v>
      </c>
      <c r="UG29" s="84"/>
      <c r="UH29" s="41" t="e">
        <f>VLOOKUP(UG29,Information!$A$2:$H$1000,2,FALSE)</f>
        <v>#N/A</v>
      </c>
      <c r="UI29" t="e">
        <f>VLOOKUP(UG29,Information!$A$2:$H$1000,3,FALSE)</f>
        <v>#N/A</v>
      </c>
      <c r="UO29">
        <f t="shared" si="46"/>
        <v>0</v>
      </c>
      <c r="US29" s="84"/>
      <c r="UT29" s="41" t="e">
        <f>VLOOKUP(US29,Information!$A$2:$H$1000,2,FALSE)</f>
        <v>#N/A</v>
      </c>
      <c r="UU29" t="e">
        <f>VLOOKUP(US29,Information!$A$2:$H$1000,3,FALSE)</f>
        <v>#N/A</v>
      </c>
      <c r="VA29">
        <f t="shared" si="47"/>
        <v>0</v>
      </c>
      <c r="VE29" s="84"/>
      <c r="VF29" s="41" t="e">
        <f>VLOOKUP(VE29,Information!$A$2:$H$1000,2,FALSE)</f>
        <v>#N/A</v>
      </c>
      <c r="VG29" t="e">
        <f>VLOOKUP(VE29,Information!$A$2:$H$1000,3,FALSE)</f>
        <v>#N/A</v>
      </c>
      <c r="VM29">
        <f t="shared" si="48"/>
        <v>0</v>
      </c>
      <c r="VQ29" s="84"/>
      <c r="VR29" s="41" t="e">
        <f>VLOOKUP(VQ29,Information!$A$2:$H$1000,2,FALSE)</f>
        <v>#N/A</v>
      </c>
      <c r="VS29" t="e">
        <f>VLOOKUP(VQ29,Information!$A$2:$H$1000,3,FALSE)</f>
        <v>#N/A</v>
      </c>
      <c r="VY29">
        <f t="shared" si="49"/>
        <v>0</v>
      </c>
      <c r="WC29" s="84"/>
      <c r="WD29" s="41" t="e">
        <f>VLOOKUP(WC29,Information!$A$2:$H$1000,2,FALSE)</f>
        <v>#N/A</v>
      </c>
      <c r="WE29" t="e">
        <f>VLOOKUP(WC29,Information!$A$2:$H$1000,3,FALSE)</f>
        <v>#N/A</v>
      </c>
      <c r="WK29">
        <f t="shared" si="50"/>
        <v>0</v>
      </c>
      <c r="WO29" s="84"/>
      <c r="WP29" s="41" t="e">
        <f>VLOOKUP(WO29,Information!$A$2:$H$1000,2,FALSE)</f>
        <v>#N/A</v>
      </c>
      <c r="WQ29" t="e">
        <f>VLOOKUP(WO29,Information!$A$2:$H$1000,3,FALSE)</f>
        <v>#N/A</v>
      </c>
      <c r="WW29">
        <f t="shared" si="51"/>
        <v>0</v>
      </c>
      <c r="XA29" s="84"/>
      <c r="XB29" s="41" t="e">
        <f>VLOOKUP(XA29,Information!$A$2:$H$1000,2,FALSE)</f>
        <v>#N/A</v>
      </c>
      <c r="XC29" t="e">
        <f>VLOOKUP(XA29,Information!$A$2:$H$1000,3,FALSE)</f>
        <v>#N/A</v>
      </c>
      <c r="XI29">
        <f t="shared" si="52"/>
        <v>0</v>
      </c>
      <c r="XM29" s="84"/>
      <c r="XN29" s="41" t="e">
        <f>VLOOKUP(XM29,Information!$A$2:$H$1000,2,FALSE)</f>
        <v>#N/A</v>
      </c>
      <c r="XO29" t="e">
        <f>VLOOKUP(XM29,Information!$A$2:$H$1000,3,FALSE)</f>
        <v>#N/A</v>
      </c>
      <c r="XU29">
        <f t="shared" si="53"/>
        <v>0</v>
      </c>
      <c r="XY29" s="84"/>
      <c r="XZ29" s="41" t="e">
        <f>VLOOKUP(XY29,Information!$A$2:$H$1000,2,FALSE)</f>
        <v>#N/A</v>
      </c>
      <c r="YA29" t="e">
        <f>VLOOKUP(XY29,Information!$A$2:$H$1000,3,FALSE)</f>
        <v>#N/A</v>
      </c>
      <c r="YG29">
        <f t="shared" si="54"/>
        <v>0</v>
      </c>
      <c r="YK29" s="84"/>
      <c r="YL29" s="41" t="e">
        <f>VLOOKUP(YK29,Information!$A$2:$H$1000,2,FALSE)</f>
        <v>#N/A</v>
      </c>
      <c r="YM29" t="e">
        <f>VLOOKUP(YK29,Information!$A$2:$H$1000,3,FALSE)</f>
        <v>#N/A</v>
      </c>
      <c r="YS29">
        <f t="shared" si="55"/>
        <v>0</v>
      </c>
      <c r="YW29" s="84"/>
      <c r="YX29" s="41" t="e">
        <f>VLOOKUP(YW29,Information!$A$2:$H$1000,2,FALSE)</f>
        <v>#N/A</v>
      </c>
      <c r="YY29" t="e">
        <f>VLOOKUP(YW29,Information!$A$2:$H$1000,3,FALSE)</f>
        <v>#N/A</v>
      </c>
      <c r="ZE29">
        <f t="shared" si="56"/>
        <v>0</v>
      </c>
      <c r="ZI29" s="84"/>
      <c r="ZJ29" s="41" t="e">
        <f>VLOOKUP(ZI29,Information!$A$2:$H$1000,2,FALSE)</f>
        <v>#N/A</v>
      </c>
      <c r="ZK29" t="e">
        <f>VLOOKUP(ZI29,Information!$A$2:$H$1000,3,FALSE)</f>
        <v>#N/A</v>
      </c>
      <c r="ZQ29">
        <f t="shared" si="57"/>
        <v>0</v>
      </c>
      <c r="ZU29" s="84"/>
      <c r="ZV29" s="41" t="e">
        <f>VLOOKUP(ZU29,Information!$A$2:$H$1000,2,FALSE)</f>
        <v>#N/A</v>
      </c>
      <c r="ZW29" t="e">
        <f>VLOOKUP(ZU29,Information!$A$2:$H$1000,3,FALSE)</f>
        <v>#N/A</v>
      </c>
      <c r="AAC29">
        <f t="shared" si="58"/>
        <v>0</v>
      </c>
      <c r="AAG29" s="84"/>
      <c r="AAH29" s="41" t="e">
        <f>VLOOKUP(AAG29,Information!$A$2:$H$1000,2,FALSE)</f>
        <v>#N/A</v>
      </c>
      <c r="AAI29" t="e">
        <f>VLOOKUP(AAG29,Information!$A$2:$H$1000,3,FALSE)</f>
        <v>#N/A</v>
      </c>
      <c r="AAO29">
        <f t="shared" si="59"/>
        <v>0</v>
      </c>
      <c r="AAS29" s="84"/>
      <c r="AAT29" s="41" t="e">
        <f>VLOOKUP(AAS29,Information!$A$2:$H$1000,2,FALSE)</f>
        <v>#N/A</v>
      </c>
      <c r="AAU29" t="e">
        <f>VLOOKUP(AAS29,Information!$A$2:$H$1000,3,FALSE)</f>
        <v>#N/A</v>
      </c>
      <c r="ABA29">
        <f t="shared" si="60"/>
        <v>0</v>
      </c>
      <c r="ABE29" s="84"/>
      <c r="ABF29" s="41" t="e">
        <f>VLOOKUP(ABE29,Information!$A$2:$H$1000,2,FALSE)</f>
        <v>#N/A</v>
      </c>
      <c r="ABG29" t="e">
        <f>VLOOKUP(ABE29,Information!$A$2:$H$1000,3,FALSE)</f>
        <v>#N/A</v>
      </c>
      <c r="ABM29">
        <f t="shared" si="61"/>
        <v>0</v>
      </c>
      <c r="ABQ29" s="84"/>
      <c r="ABR29" s="41" t="e">
        <f>VLOOKUP(ABQ29,Information!$A$2:$H$1000,2,FALSE)</f>
        <v>#N/A</v>
      </c>
      <c r="ABS29" t="e">
        <f>VLOOKUP(ABQ29,Information!$A$2:$H$1000,3,FALSE)</f>
        <v>#N/A</v>
      </c>
      <c r="ABY29">
        <f t="shared" si="62"/>
        <v>0</v>
      </c>
      <c r="ACC29" s="84"/>
      <c r="ACD29" s="41" t="e">
        <f>VLOOKUP(ACC29,Information!$A$2:$H$1000,2,FALSE)</f>
        <v>#N/A</v>
      </c>
      <c r="ACE29" t="e">
        <f>VLOOKUP(ACC29,Information!$A$2:$H$1000,3,FALSE)</f>
        <v>#N/A</v>
      </c>
      <c r="ACK29">
        <f t="shared" si="63"/>
        <v>0</v>
      </c>
      <c r="ACO29" s="84"/>
      <c r="ACP29" s="41" t="e">
        <f>VLOOKUP(ACO29,Information!$A$2:$H$1000,2,FALSE)</f>
        <v>#N/A</v>
      </c>
      <c r="ACQ29" t="e">
        <f>VLOOKUP(ACO29,Information!$A$2:$H$1000,3,FALSE)</f>
        <v>#N/A</v>
      </c>
      <c r="ACW29">
        <f t="shared" si="64"/>
        <v>0</v>
      </c>
      <c r="ADA29" s="84"/>
      <c r="ADB29" s="41" t="e">
        <f>VLOOKUP(ADA29,Information!$A$2:$H$1000,2,FALSE)</f>
        <v>#N/A</v>
      </c>
      <c r="ADC29" t="e">
        <f>VLOOKUP(ADA29,Information!$A$2:$H$1000,3,FALSE)</f>
        <v>#N/A</v>
      </c>
      <c r="ADI29">
        <f t="shared" si="65"/>
        <v>0</v>
      </c>
      <c r="ADM29" s="84"/>
      <c r="ADN29" s="41" t="e">
        <f>VLOOKUP(ADM29,Information!$A$2:$H$1000,2,FALSE)</f>
        <v>#N/A</v>
      </c>
      <c r="ADO29" t="e">
        <f>VLOOKUP(ADM29,Information!$A$2:$H$1000,3,FALSE)</f>
        <v>#N/A</v>
      </c>
      <c r="ADU29">
        <f t="shared" si="66"/>
        <v>0</v>
      </c>
      <c r="ADY29" s="84"/>
      <c r="ADZ29" s="41" t="e">
        <f>VLOOKUP(ADY29,Information!$A$2:$H$1000,2,FALSE)</f>
        <v>#N/A</v>
      </c>
      <c r="AEA29" t="e">
        <f>VLOOKUP(ADY29,Information!$A$2:$H$1000,3,FALSE)</f>
        <v>#N/A</v>
      </c>
      <c r="AEG29">
        <f t="shared" si="67"/>
        <v>0</v>
      </c>
      <c r="AEK29" s="84"/>
      <c r="AEL29" s="41" t="e">
        <f>VLOOKUP(AEK29,Information!$A$2:$H$1000,2,FALSE)</f>
        <v>#N/A</v>
      </c>
      <c r="AEM29" t="e">
        <f>VLOOKUP(AEK29,Information!$A$2:$H$1000,3,FALSE)</f>
        <v>#N/A</v>
      </c>
      <c r="AES29">
        <f t="shared" si="68"/>
        <v>0</v>
      </c>
      <c r="AEW29" s="84"/>
      <c r="AEX29" s="41" t="e">
        <f>VLOOKUP(AEW29,Information!$A$2:$H$1000,2,FALSE)</f>
        <v>#N/A</v>
      </c>
      <c r="AEY29" t="e">
        <f>VLOOKUP(AEW29,Information!$A$2:$H$1000,3,FALSE)</f>
        <v>#N/A</v>
      </c>
      <c r="AFE29">
        <f t="shared" si="69"/>
        <v>0</v>
      </c>
      <c r="AFI29" s="84"/>
      <c r="AFJ29" s="41" t="e">
        <f>VLOOKUP(AFI29,Information!$A$2:$H$1000,2,FALSE)</f>
        <v>#N/A</v>
      </c>
      <c r="AFK29" t="e">
        <f>VLOOKUP(AFI29,Information!$A$2:$H$1000,3,FALSE)</f>
        <v>#N/A</v>
      </c>
      <c r="AFQ29">
        <f t="shared" si="70"/>
        <v>0</v>
      </c>
      <c r="AFU29" s="84"/>
      <c r="AFV29" s="41" t="e">
        <f>VLOOKUP(AFU29,Information!$A$2:$H$1000,2,FALSE)</f>
        <v>#N/A</v>
      </c>
      <c r="AFW29" t="e">
        <f>VLOOKUP(AFU29,Information!$A$2:$H$1000,3,FALSE)</f>
        <v>#N/A</v>
      </c>
      <c r="AGC29">
        <f t="shared" si="71"/>
        <v>0</v>
      </c>
      <c r="AGG29" s="84"/>
      <c r="AGH29" s="41" t="e">
        <f>VLOOKUP(AGG29,Information!$A$2:$H$1000,2,FALSE)</f>
        <v>#N/A</v>
      </c>
      <c r="AGI29" t="e">
        <f>VLOOKUP(AGG29,Information!$A$2:$H$1000,3,FALSE)</f>
        <v>#N/A</v>
      </c>
      <c r="AGO29">
        <f t="shared" si="72"/>
        <v>0</v>
      </c>
      <c r="AGS29" s="84"/>
      <c r="AGT29" s="41" t="e">
        <f>VLOOKUP(AGS29,Information!$A$2:$H$1000,2,FALSE)</f>
        <v>#N/A</v>
      </c>
      <c r="AGU29" t="e">
        <f>VLOOKUP(AGS29,Information!$A$2:$H$1000,3,FALSE)</f>
        <v>#N/A</v>
      </c>
      <c r="AHA29">
        <f t="shared" si="73"/>
        <v>0</v>
      </c>
      <c r="AHE29" s="84"/>
      <c r="AHF29" s="41" t="e">
        <f>VLOOKUP(AHE29,Information!$A$2:$H$1000,2,FALSE)</f>
        <v>#N/A</v>
      </c>
      <c r="AHG29" t="e">
        <f>VLOOKUP(AHE29,Information!$A$2:$H$1000,3,FALSE)</f>
        <v>#N/A</v>
      </c>
      <c r="AHM29">
        <f t="shared" si="74"/>
        <v>0</v>
      </c>
      <c r="AHQ29" s="84"/>
      <c r="AHR29" s="41" t="e">
        <f>VLOOKUP(AHQ29,Information!$A$2:$H$1000,2,FALSE)</f>
        <v>#N/A</v>
      </c>
      <c r="AHS29" t="e">
        <f>VLOOKUP(AHQ29,Information!$A$2:$H$1000,3,FALSE)</f>
        <v>#N/A</v>
      </c>
      <c r="AHY29">
        <f t="shared" si="75"/>
        <v>0</v>
      </c>
      <c r="AIC29" s="84"/>
      <c r="AID29" s="41" t="e">
        <f>VLOOKUP(AIC29,Information!$A$2:$H$1000,2,FALSE)</f>
        <v>#N/A</v>
      </c>
      <c r="AIE29" t="e">
        <f>VLOOKUP(AIC29,Information!$A$2:$H$1000,3,FALSE)</f>
        <v>#N/A</v>
      </c>
      <c r="AIK29">
        <f t="shared" si="76"/>
        <v>0</v>
      </c>
      <c r="AIO29" s="84"/>
      <c r="AIP29" s="41" t="e">
        <f>VLOOKUP(AIO29,Information!$A$2:$H$1000,2,FALSE)</f>
        <v>#N/A</v>
      </c>
      <c r="AIQ29" t="e">
        <f>VLOOKUP(AIO29,Information!$A$2:$H$1000,3,FALSE)</f>
        <v>#N/A</v>
      </c>
      <c r="AIW29">
        <f t="shared" si="77"/>
        <v>0</v>
      </c>
      <c r="AJA29" s="84"/>
      <c r="AJB29" s="41" t="e">
        <f>VLOOKUP(AJA29,Information!$A$2:$H$1000,2,FALSE)</f>
        <v>#N/A</v>
      </c>
      <c r="AJC29" t="e">
        <f>VLOOKUP(AJA29,Information!$A$2:$H$1000,3,FALSE)</f>
        <v>#N/A</v>
      </c>
      <c r="AJI29">
        <f t="shared" si="78"/>
        <v>0</v>
      </c>
      <c r="AJM29" s="84" t="s">
        <v>298</v>
      </c>
      <c r="AJN29" s="85" t="str">
        <f>VLOOKUP(AJM29,Information!$A$2:$H$1000,2,FALSE)</f>
        <v>unknown</v>
      </c>
      <c r="AJO29" s="67" t="str">
        <f>VLOOKUP(AJM29,Information!$A$2:$H$1000,3,FALSE)</f>
        <v>Porites</v>
      </c>
      <c r="AJP29" s="41">
        <v>200</v>
      </c>
      <c r="AJQ29" s="41">
        <v>40</v>
      </c>
      <c r="AJR29" s="41">
        <v>40</v>
      </c>
      <c r="AJS29" s="41">
        <v>20</v>
      </c>
      <c r="AJU29">
        <f t="shared" si="79"/>
        <v>100</v>
      </c>
      <c r="AJV29" s="41">
        <v>50</v>
      </c>
      <c r="AJW29" s="41" t="s">
        <v>3756</v>
      </c>
      <c r="AJY29" s="84" t="s">
        <v>298</v>
      </c>
      <c r="AJZ29" s="85" t="str">
        <f>VLOOKUP(AJY29,Information!$A$2:$H$1000,2,FALSE)</f>
        <v>unknown</v>
      </c>
      <c r="AKA29" s="67" t="str">
        <f>VLOOKUP(AJY29,Information!$A$2:$H$1000,3,FALSE)</f>
        <v>Porites</v>
      </c>
      <c r="AKB29" s="41">
        <v>20</v>
      </c>
      <c r="AKC29" s="41">
        <v>80</v>
      </c>
      <c r="AKD29" s="41">
        <v>20</v>
      </c>
      <c r="AKG29">
        <f t="shared" si="80"/>
        <v>100</v>
      </c>
      <c r="AKK29" s="84"/>
      <c r="AKL29" s="41" t="e">
        <f>VLOOKUP(AKK29,Information!$A$2:$H$1000,2,FALSE)</f>
        <v>#N/A</v>
      </c>
      <c r="AKM29" t="e">
        <f>VLOOKUP(AKK29,Information!$A$2:$H$1000,3,FALSE)</f>
        <v>#N/A</v>
      </c>
      <c r="AKS29">
        <f t="shared" si="81"/>
        <v>0</v>
      </c>
      <c r="AKW29" s="84" t="s">
        <v>298</v>
      </c>
      <c r="AKX29" s="85" t="str">
        <f>VLOOKUP(AKW29,Information!$A$2:$H$1000,2,FALSE)</f>
        <v>unknown</v>
      </c>
      <c r="AKY29" s="67" t="str">
        <f>VLOOKUP(AKW29,Information!$A$2:$H$1000,3,FALSE)</f>
        <v>Porites</v>
      </c>
      <c r="AKZ29" s="41">
        <v>200</v>
      </c>
      <c r="ALA29" s="41">
        <v>20</v>
      </c>
      <c r="ALB29" s="41">
        <v>80</v>
      </c>
      <c r="ALE29">
        <f t="shared" si="82"/>
        <v>100</v>
      </c>
      <c r="ALI29" s="84"/>
      <c r="ALJ29" s="41" t="e">
        <f>VLOOKUP(ALI29,Information!$A$2:$H$1000,2,FALSE)</f>
        <v>#N/A</v>
      </c>
      <c r="ALK29" t="e">
        <f>VLOOKUP(ALI29,Information!$A$2:$H$1000,3,FALSE)</f>
        <v>#N/A</v>
      </c>
      <c r="ALQ29">
        <f t="shared" si="83"/>
        <v>0</v>
      </c>
      <c r="ALR29" s="159"/>
      <c r="ALS29" s="159"/>
      <c r="ALT29" s="160"/>
      <c r="ALU29" s="157" t="s">
        <v>298</v>
      </c>
      <c r="ALV29" s="85" t="str">
        <f>VLOOKUP(ALU29,Information!$A$2:$H$1000,2,FALSE)</f>
        <v>unknown</v>
      </c>
      <c r="ALW29" s="67" t="str">
        <f>VLOOKUP(ALU29,Information!$A$2:$H$1000,3,FALSE)</f>
        <v>Porites</v>
      </c>
      <c r="ALX29" s="158">
        <v>15</v>
      </c>
      <c r="ALY29" s="158">
        <v>30</v>
      </c>
      <c r="ALZ29" s="158">
        <v>70</v>
      </c>
      <c r="AMA29" s="159"/>
      <c r="AMB29" s="159"/>
      <c r="AMC29" s="158">
        <v>100</v>
      </c>
      <c r="AMD29" s="159"/>
      <c r="AME29" s="159"/>
      <c r="AMF29" s="160"/>
      <c r="AMG29" s="157" t="s">
        <v>298</v>
      </c>
      <c r="AMH29" s="85" t="str">
        <f>VLOOKUP(AMG29,Information!$A$2:$H$1000,2,FALSE)</f>
        <v>unknown</v>
      </c>
      <c r="AMI29" s="67" t="str">
        <f>VLOOKUP(AMG29,Information!$A$2:$H$1000,3,FALSE)</f>
        <v>Porites</v>
      </c>
      <c r="AMJ29" s="158">
        <v>80</v>
      </c>
      <c r="AMK29" s="158">
        <v>10</v>
      </c>
      <c r="AML29" s="158">
        <v>90</v>
      </c>
      <c r="AMM29" s="159"/>
      <c r="AMN29" s="159"/>
      <c r="AMO29" s="158">
        <v>100</v>
      </c>
      <c r="AMP29" s="159"/>
      <c r="AMQ29" s="159"/>
      <c r="AMR29" s="160"/>
      <c r="AMS29" s="157" t="s">
        <v>298</v>
      </c>
      <c r="AMT29" s="85" t="str">
        <f>VLOOKUP(AMS29,Information!$A$2:$H$1000,2,FALSE)</f>
        <v>unknown</v>
      </c>
      <c r="AMU29" s="67" t="str">
        <f>VLOOKUP(AMS29,Information!$A$2:$H$1000,3,FALSE)</f>
        <v>Porites</v>
      </c>
      <c r="AMV29" s="158">
        <v>40</v>
      </c>
      <c r="AMW29" s="158">
        <v>70</v>
      </c>
      <c r="AMX29" s="158">
        <v>30</v>
      </c>
      <c r="AMY29" s="159"/>
      <c r="AMZ29" s="159"/>
      <c r="ANA29" s="158">
        <v>100</v>
      </c>
      <c r="ANB29" s="159"/>
      <c r="ANC29" s="159"/>
      <c r="AND29" s="160"/>
      <c r="ANE29" s="157" t="s">
        <v>340</v>
      </c>
      <c r="ANF29" s="85" t="str">
        <f>VLOOKUP(ANE29,Information!$A$2:$H$1000,2,FALSE)</f>
        <v>unknown</v>
      </c>
      <c r="ANG29" s="67" t="str">
        <f>VLOOKUP(ANE29,Information!$A$2:$H$1000,3,FALSE)</f>
        <v>Stylophora</v>
      </c>
      <c r="ANH29" s="158">
        <v>15</v>
      </c>
      <c r="ANI29" s="158">
        <v>90</v>
      </c>
      <c r="ANJ29" s="158">
        <v>10</v>
      </c>
      <c r="ANK29" s="159"/>
      <c r="ANL29" s="159"/>
      <c r="ANM29" s="158">
        <v>100</v>
      </c>
      <c r="ANN29" s="159"/>
      <c r="ANO29" s="159"/>
      <c r="ANP29" s="160"/>
      <c r="ANQ29" s="84"/>
      <c r="ANR29" s="41" t="e">
        <f>VLOOKUP(ANQ29,Information!$A$2:$H$1000,2,FALSE)</f>
        <v>#N/A</v>
      </c>
      <c r="ANS29" t="e">
        <f>VLOOKUP(ANQ29,Information!$A$2:$H$1000,3,FALSE)</f>
        <v>#N/A</v>
      </c>
      <c r="ANY29">
        <f t="shared" si="94"/>
        <v>0</v>
      </c>
      <c r="AOC29" s="168" t="s">
        <v>82</v>
      </c>
      <c r="AOD29" s="85" t="str">
        <f>VLOOKUP(AOC29,Information!$A$2:$H$1000,2,FALSE)</f>
        <v>unknown</v>
      </c>
      <c r="AOE29" s="67" t="str">
        <f>VLOOKUP(AOC29,Information!$A$2:$H$1000,3,FALSE)</f>
        <v>Acropora</v>
      </c>
      <c r="AOF29" s="158">
        <v>60</v>
      </c>
      <c r="AOG29" s="158">
        <v>20</v>
      </c>
      <c r="AOH29" s="158">
        <v>80</v>
      </c>
      <c r="AOI29" s="159"/>
      <c r="AOJ29" s="159"/>
      <c r="AOK29" s="158">
        <v>100</v>
      </c>
      <c r="AOL29" s="159"/>
      <c r="AOM29" s="159"/>
      <c r="AON29" s="160"/>
      <c r="AOO29" s="84"/>
      <c r="AOP29" s="41" t="e">
        <f>VLOOKUP(AOO29,Information!$A$2:$H$1000,2,FALSE)</f>
        <v>#N/A</v>
      </c>
      <c r="AOQ29" t="e">
        <f>VLOOKUP(AOO29,Information!$A$2:$H$1000,3,FALSE)</f>
        <v>#N/A</v>
      </c>
      <c r="AOW29">
        <f t="shared" si="84"/>
        <v>0</v>
      </c>
      <c r="APA29" s="84" t="s">
        <v>213</v>
      </c>
      <c r="APB29" s="85" t="str">
        <f>VLOOKUP(APA29,Information!$A$2:$H$1000,2,FALSE)</f>
        <v>unknown</v>
      </c>
      <c r="APC29" s="67" t="str">
        <f>VLOOKUP(APA29,Information!$A$2:$H$1000,3,FALSE)</f>
        <v>Fungia</v>
      </c>
      <c r="APD29" s="41">
        <v>10</v>
      </c>
      <c r="APE29" s="41">
        <v>100</v>
      </c>
      <c r="API29">
        <f t="shared" si="85"/>
        <v>100</v>
      </c>
      <c r="APM29" s="84"/>
      <c r="APN29" s="41" t="e">
        <f>VLOOKUP(APM29,Information!$A$2:$H$1000,2,FALSE)</f>
        <v>#N/A</v>
      </c>
      <c r="APO29" t="e">
        <f>VLOOKUP(APM29,Information!$A$2:$H$1000,3,FALSE)</f>
        <v>#N/A</v>
      </c>
      <c r="APU29">
        <f t="shared" si="86"/>
        <v>0</v>
      </c>
      <c r="APY29" s="84"/>
      <c r="APZ29" s="41" t="e">
        <f>VLOOKUP(APY29,Information!$A$2:$H$1000,2,FALSE)</f>
        <v>#N/A</v>
      </c>
      <c r="AQA29" t="e">
        <f>VLOOKUP(APY29,Information!$A$2:$H$1000,3,FALSE)</f>
        <v>#N/A</v>
      </c>
      <c r="AQG29">
        <f t="shared" si="87"/>
        <v>0</v>
      </c>
      <c r="AQK29" s="84"/>
      <c r="AQL29" s="41" t="e">
        <f>VLOOKUP(AQK29,Information!$A$2:$H$1000,2,FALSE)</f>
        <v>#N/A</v>
      </c>
      <c r="AQM29" t="e">
        <f>VLOOKUP(AQK29,Information!$A$2:$H$1000,3,FALSE)</f>
        <v>#N/A</v>
      </c>
      <c r="AQS29">
        <f t="shared" si="88"/>
        <v>0</v>
      </c>
      <c r="AQW29" s="84"/>
      <c r="AQX29" s="41" t="e">
        <f>VLOOKUP(AQW29,Information!$A$2:$H$1000,2,FALSE)</f>
        <v>#N/A</v>
      </c>
      <c r="AQY29" t="e">
        <f>VLOOKUP(AQW29,Information!$A$2:$H$1000,3,FALSE)</f>
        <v>#N/A</v>
      </c>
      <c r="ARE29">
        <f t="shared" si="89"/>
        <v>0</v>
      </c>
      <c r="ARI29" s="84"/>
      <c r="ARJ29" s="41" t="e">
        <f>VLOOKUP(ARI29,Information!$A$2:$H$1000,2,FALSE)</f>
        <v>#N/A</v>
      </c>
      <c r="ARK29" t="e">
        <f>VLOOKUP(ARI29,Information!$A$2:$H$1000,3,FALSE)</f>
        <v>#N/A</v>
      </c>
      <c r="ARQ29">
        <f t="shared" si="90"/>
        <v>0</v>
      </c>
      <c r="ARU29" s="84"/>
      <c r="ARV29" s="41" t="e">
        <f>VLOOKUP(ARU29,Information!$A$2:$H$1000,2,FALSE)</f>
        <v>#N/A</v>
      </c>
      <c r="ARW29" t="e">
        <f>VLOOKUP(ARU29,Information!$A$2:$H$1000,3,FALSE)</f>
        <v>#N/A</v>
      </c>
      <c r="ASC29">
        <f t="shared" si="91"/>
        <v>0</v>
      </c>
      <c r="ASG29" s="84" t="s">
        <v>298</v>
      </c>
      <c r="ASH29" s="85" t="str">
        <f>VLOOKUP(ASG29,Information!$A$2:$H$1000,2,FALSE)</f>
        <v>unknown</v>
      </c>
      <c r="ASI29" s="67" t="str">
        <f>VLOOKUP(ASG29,Information!$A$2:$H$1000,3,FALSE)</f>
        <v>Porites</v>
      </c>
      <c r="ASJ29" s="41">
        <v>35</v>
      </c>
      <c r="ASK29" s="41">
        <v>50</v>
      </c>
      <c r="ASL29" s="41">
        <v>50</v>
      </c>
      <c r="ASO29">
        <f t="shared" si="92"/>
        <v>100</v>
      </c>
      <c r="ASS29" s="84"/>
      <c r="AST29" s="41" t="e">
        <f>VLOOKUP(ASS29,Information!$A$2:$H$1000,2,FALSE)</f>
        <v>#N/A</v>
      </c>
      <c r="ASU29" t="e">
        <f>VLOOKUP(ASS29,Information!$A$2:$H$1000,3,FALSE)</f>
        <v>#N/A</v>
      </c>
      <c r="ATA29">
        <f t="shared" si="93"/>
        <v>0</v>
      </c>
    </row>
    <row r="30" spans="1:1197" ht="13.2">
      <c r="A30" s="84"/>
      <c r="B30" s="41" t="e">
        <f>VLOOKUP(A30,Information!$A$2:$H$1000,2,FALSE)</f>
        <v>#N/A</v>
      </c>
      <c r="C30" t="e">
        <f>VLOOKUP(A30,Information!$A$2:$H$1000,3,FALSE)</f>
        <v>#N/A</v>
      </c>
      <c r="I30">
        <f t="shared" si="0"/>
        <v>0</v>
      </c>
      <c r="M30" s="84"/>
      <c r="N30" s="41" t="e">
        <f>VLOOKUP(M30,Information!$A$2:$H$1000,2,FALSE)</f>
        <v>#N/A</v>
      </c>
      <c r="O30" t="e">
        <f>VLOOKUP(M30,Information!$A$2:$H$1000,3,FALSE)</f>
        <v>#N/A</v>
      </c>
      <c r="U30">
        <f t="shared" si="1"/>
        <v>0</v>
      </c>
      <c r="Y30" s="84"/>
      <c r="Z30" s="41" t="e">
        <f>VLOOKUP(Y30,Information!$A$2:$H$1000,2,FALSE)</f>
        <v>#N/A</v>
      </c>
      <c r="AA30" t="e">
        <f>VLOOKUP(Y30,Information!$A$2:$H$1000,3,FALSE)</f>
        <v>#N/A</v>
      </c>
      <c r="AG30">
        <f t="shared" si="2"/>
        <v>0</v>
      </c>
      <c r="AK30" s="84"/>
      <c r="AL30" s="41" t="e">
        <f>VLOOKUP(AK30,Information!$A$2:$H$1000,2,FALSE)</f>
        <v>#N/A</v>
      </c>
      <c r="AM30" t="e">
        <f>VLOOKUP(AK30,Information!$A$2:$H$1000,3,FALSE)</f>
        <v>#N/A</v>
      </c>
      <c r="AS30">
        <f t="shared" si="3"/>
        <v>0</v>
      </c>
      <c r="AW30" s="84"/>
      <c r="AX30" s="41" t="e">
        <f>VLOOKUP(AW30,Information!$A$2:$H$1000,2,FALSE)</f>
        <v>#N/A</v>
      </c>
      <c r="AY30" t="e">
        <f>VLOOKUP(AW30,Information!$A$2:$H$1000,3,FALSE)</f>
        <v>#N/A</v>
      </c>
      <c r="BE30">
        <f t="shared" si="4"/>
        <v>0</v>
      </c>
      <c r="BI30" s="84"/>
      <c r="BJ30" s="41" t="e">
        <f>VLOOKUP(BI30,Information!$A$2:$H$1000,2,FALSE)</f>
        <v>#N/A</v>
      </c>
      <c r="BK30" t="e">
        <f>VLOOKUP(BI30,Information!$A$2:$H$1000,3,FALSE)</f>
        <v>#N/A</v>
      </c>
      <c r="BQ30">
        <f t="shared" si="5"/>
        <v>0</v>
      </c>
      <c r="BU30" s="84"/>
      <c r="BV30" s="41" t="e">
        <f>VLOOKUP(BU30,Information!$A$2:$H$1000,2,FALSE)</f>
        <v>#N/A</v>
      </c>
      <c r="BW30" t="e">
        <f>VLOOKUP(BU30,Information!$A$2:$H$1000,3,FALSE)</f>
        <v>#N/A</v>
      </c>
      <c r="CC30">
        <f t="shared" si="6"/>
        <v>0</v>
      </c>
      <c r="CG30" s="84"/>
      <c r="CH30" s="41" t="e">
        <f>VLOOKUP(CG30,Information!$A$2:$H$1000,2,FALSE)</f>
        <v>#N/A</v>
      </c>
      <c r="CI30" t="e">
        <f>VLOOKUP(CG30,Information!$A$2:$H$1000,3,FALSE)</f>
        <v>#N/A</v>
      </c>
      <c r="CO30">
        <f t="shared" si="7"/>
        <v>0</v>
      </c>
      <c r="CS30" s="84"/>
      <c r="CT30" s="41" t="e">
        <f>VLOOKUP(CS30,Information!$A$2:$H$1000,2,FALSE)</f>
        <v>#N/A</v>
      </c>
      <c r="CU30" t="e">
        <f>VLOOKUP(CS30,Information!$A$2:$H$1000,3,FALSE)</f>
        <v>#N/A</v>
      </c>
      <c r="DA30">
        <f t="shared" si="8"/>
        <v>0</v>
      </c>
      <c r="DE30" s="84"/>
      <c r="DF30" s="41" t="e">
        <f>VLOOKUP(DE30,Information!$A$2:$H$1000,2,FALSE)</f>
        <v>#N/A</v>
      </c>
      <c r="DG30" t="e">
        <f>VLOOKUP(DE30,Information!$A$2:$H$1000,3,FALSE)</f>
        <v>#N/A</v>
      </c>
      <c r="DM30">
        <f t="shared" si="9"/>
        <v>0</v>
      </c>
      <c r="DQ30" s="84"/>
      <c r="DR30" s="41" t="e">
        <f>VLOOKUP(DQ30,Information!$A$2:$H$1000,2,FALSE)</f>
        <v>#N/A</v>
      </c>
      <c r="DS30" t="e">
        <f>VLOOKUP(DQ30,Information!$A$2:$H$1000,3,FALSE)</f>
        <v>#N/A</v>
      </c>
      <c r="DY30">
        <f t="shared" si="10"/>
        <v>0</v>
      </c>
      <c r="EC30" s="84"/>
      <c r="ED30" s="41" t="e">
        <f>VLOOKUP(EC30,Information!$A$2:$H$1000,2,FALSE)</f>
        <v>#N/A</v>
      </c>
      <c r="EE30" t="e">
        <f>VLOOKUP(EC30,Information!$A$2:$H$1000,3,FALSE)</f>
        <v>#N/A</v>
      </c>
      <c r="EK30">
        <f t="shared" si="11"/>
        <v>0</v>
      </c>
      <c r="EO30" s="84"/>
      <c r="EP30" s="41" t="e">
        <f>VLOOKUP(EO30,Information!$A$2:$H$1000,2,FALSE)</f>
        <v>#N/A</v>
      </c>
      <c r="EQ30" t="e">
        <f>VLOOKUP(EO30,Information!$A$2:$H$1000,3,FALSE)</f>
        <v>#N/A</v>
      </c>
      <c r="EW30">
        <f t="shared" si="12"/>
        <v>0</v>
      </c>
      <c r="FA30" s="84"/>
      <c r="FB30" s="41" t="e">
        <f>VLOOKUP(FA30,Information!$A$2:$H$1000,2,FALSE)</f>
        <v>#N/A</v>
      </c>
      <c r="FC30" t="e">
        <f>VLOOKUP(FA30,Information!$A$2:$H$1000,3,FALSE)</f>
        <v>#N/A</v>
      </c>
      <c r="FI30">
        <f t="shared" si="13"/>
        <v>0</v>
      </c>
      <c r="FM30" s="84"/>
      <c r="FN30" s="41" t="e">
        <f>VLOOKUP(FM30,Information!$A$2:$H$1000,2,FALSE)</f>
        <v>#N/A</v>
      </c>
      <c r="FO30" t="e">
        <f>VLOOKUP(FM30,Information!$A$2:$H$1000,3,FALSE)</f>
        <v>#N/A</v>
      </c>
      <c r="FU30">
        <f t="shared" si="14"/>
        <v>0</v>
      </c>
      <c r="FY30" s="84"/>
      <c r="FZ30" s="41" t="e">
        <f>VLOOKUP(FY30,Information!$A$2:$H$1000,2,FALSE)</f>
        <v>#N/A</v>
      </c>
      <c r="GA30" t="e">
        <f>VLOOKUP(FY30,Information!$A$2:$H$1000,3,FALSE)</f>
        <v>#N/A</v>
      </c>
      <c r="GG30">
        <f t="shared" si="15"/>
        <v>0</v>
      </c>
      <c r="GK30" s="84"/>
      <c r="GL30" s="41" t="e">
        <f>VLOOKUP(GK30,Information!$A$2:$H$1000,2,FALSE)</f>
        <v>#N/A</v>
      </c>
      <c r="GM30" t="e">
        <f>VLOOKUP(GK30,Information!$A$2:$H$1000,3,FALSE)</f>
        <v>#N/A</v>
      </c>
      <c r="GS30">
        <f t="shared" si="16"/>
        <v>0</v>
      </c>
      <c r="GW30" s="84"/>
      <c r="GX30" s="41" t="e">
        <f>VLOOKUP(GW30,Information!$A$2:$H$1000,2,FALSE)</f>
        <v>#N/A</v>
      </c>
      <c r="GY30" t="e">
        <f>VLOOKUP(GW30,Information!$A$2:$H$1000,3,FALSE)</f>
        <v>#N/A</v>
      </c>
      <c r="HE30">
        <f t="shared" si="17"/>
        <v>0</v>
      </c>
      <c r="HI30" s="84"/>
      <c r="HJ30" s="41" t="e">
        <f>VLOOKUP(HI30,Information!$A$2:$H$1000,2,FALSE)</f>
        <v>#N/A</v>
      </c>
      <c r="HK30" t="e">
        <f>VLOOKUP(HI30,Information!$A$2:$H$1000,3,FALSE)</f>
        <v>#N/A</v>
      </c>
      <c r="HQ30">
        <f t="shared" si="18"/>
        <v>0</v>
      </c>
      <c r="HU30" s="84"/>
      <c r="HV30" s="41" t="e">
        <f>VLOOKUP(HU30,Information!$A$2:$H$1000,2,FALSE)</f>
        <v>#N/A</v>
      </c>
      <c r="HW30" t="e">
        <f>VLOOKUP(HU30,Information!$A$2:$H$1000,3,FALSE)</f>
        <v>#N/A</v>
      </c>
      <c r="IC30">
        <f t="shared" si="19"/>
        <v>0</v>
      </c>
      <c r="IG30" s="84"/>
      <c r="IH30" s="41" t="e">
        <f>VLOOKUP(IG30,Information!$A$2:$H$1000,2,FALSE)</f>
        <v>#N/A</v>
      </c>
      <c r="II30" t="e">
        <f>VLOOKUP(IG30,Information!$A$2:$H$1000,3,FALSE)</f>
        <v>#N/A</v>
      </c>
      <c r="IO30">
        <f t="shared" si="20"/>
        <v>0</v>
      </c>
      <c r="IS30" s="84"/>
      <c r="IT30" s="41" t="e">
        <f>VLOOKUP(IS30,Information!$A$2:$H$1000,2,FALSE)</f>
        <v>#N/A</v>
      </c>
      <c r="IU30" t="e">
        <f>VLOOKUP(IS30,Information!$A$2:$H$1000,3,FALSE)</f>
        <v>#N/A</v>
      </c>
      <c r="JA30">
        <f t="shared" si="21"/>
        <v>0</v>
      </c>
      <c r="JE30" s="84"/>
      <c r="JF30" s="41" t="e">
        <f>VLOOKUP(JE30,Information!$A$2:$H$1000,2,FALSE)</f>
        <v>#N/A</v>
      </c>
      <c r="JG30" t="e">
        <f>VLOOKUP(JE30,Information!$A$2:$H$1000,3,FALSE)</f>
        <v>#N/A</v>
      </c>
      <c r="JM30">
        <f t="shared" si="22"/>
        <v>0</v>
      </c>
      <c r="JQ30" s="84"/>
      <c r="JR30" s="41" t="e">
        <f>VLOOKUP(JQ30,Information!$A$2:$H$1000,2,FALSE)</f>
        <v>#N/A</v>
      </c>
      <c r="JS30" t="e">
        <f>VLOOKUP(JQ30,Information!$A$2:$H$1000,3,FALSE)</f>
        <v>#N/A</v>
      </c>
      <c r="JY30">
        <f t="shared" si="23"/>
        <v>0</v>
      </c>
      <c r="KC30" s="84"/>
      <c r="KD30" s="41" t="e">
        <f>VLOOKUP(KC30,Information!$A$2:$H$1000,2,FALSE)</f>
        <v>#N/A</v>
      </c>
      <c r="KE30" t="e">
        <f>VLOOKUP(KC30,Information!$A$2:$H$1000,3,FALSE)</f>
        <v>#N/A</v>
      </c>
      <c r="KK30">
        <f t="shared" si="24"/>
        <v>0</v>
      </c>
      <c r="KO30" s="84"/>
      <c r="KP30" s="41" t="e">
        <f>VLOOKUP(KO30,Information!$A$2:$H$1000,2,FALSE)</f>
        <v>#N/A</v>
      </c>
      <c r="KQ30" t="e">
        <f>VLOOKUP(KO30,Information!$A$2:$H$1000,3,FALSE)</f>
        <v>#N/A</v>
      </c>
      <c r="KW30">
        <f t="shared" si="25"/>
        <v>0</v>
      </c>
      <c r="LA30" s="84"/>
      <c r="LB30" s="41" t="e">
        <f>VLOOKUP(LA30,Information!$A$2:$H$1000,2,FALSE)</f>
        <v>#N/A</v>
      </c>
      <c r="LC30" t="e">
        <f>VLOOKUP(LA30,Information!$A$2:$H$1000,3,FALSE)</f>
        <v>#N/A</v>
      </c>
      <c r="LI30">
        <f t="shared" si="26"/>
        <v>0</v>
      </c>
      <c r="LM30" s="84"/>
      <c r="LN30" s="41" t="e">
        <f>VLOOKUP(LM30,Information!$A$2:$H$1000,2,FALSE)</f>
        <v>#N/A</v>
      </c>
      <c r="LO30" t="e">
        <f>VLOOKUP(LM30,Information!$A$2:$H$1000,3,FALSE)</f>
        <v>#N/A</v>
      </c>
      <c r="LU30">
        <f t="shared" si="27"/>
        <v>0</v>
      </c>
      <c r="LY30" s="84"/>
      <c r="LZ30" s="41" t="e">
        <f>VLOOKUP(LY30,Information!$A$2:$H$1000,2,FALSE)</f>
        <v>#N/A</v>
      </c>
      <c r="MA30" t="e">
        <f>VLOOKUP(LY30,Information!$A$2:$H$1000,3,FALSE)</f>
        <v>#N/A</v>
      </c>
      <c r="MG30">
        <f t="shared" si="28"/>
        <v>0</v>
      </c>
      <c r="MK30" s="84"/>
      <c r="ML30" s="41" t="e">
        <f>VLOOKUP(MK30,Information!$A$2:$H$1000,2,FALSE)</f>
        <v>#N/A</v>
      </c>
      <c r="MM30" t="e">
        <f>VLOOKUP(MK30,Information!$A$2:$H$1000,3,FALSE)</f>
        <v>#N/A</v>
      </c>
      <c r="MS30">
        <f t="shared" si="29"/>
        <v>0</v>
      </c>
      <c r="MW30" s="84"/>
      <c r="MX30" s="41" t="e">
        <f>VLOOKUP(MW30,Information!$A$2:$H$1000,2,FALSE)</f>
        <v>#N/A</v>
      </c>
      <c r="MY30" t="e">
        <f>VLOOKUP(MW30,Information!$A$2:$H$1000,3,FALSE)</f>
        <v>#N/A</v>
      </c>
      <c r="NE30">
        <f t="shared" si="30"/>
        <v>0</v>
      </c>
      <c r="NI30" s="84"/>
      <c r="NJ30" s="41" t="e">
        <f>VLOOKUP(NI30,Information!$A$2:$H$1000,2,FALSE)</f>
        <v>#N/A</v>
      </c>
      <c r="NK30" t="e">
        <f>VLOOKUP(NI30,Information!$A$2:$H$1000,3,FALSE)</f>
        <v>#N/A</v>
      </c>
      <c r="NQ30">
        <f t="shared" si="31"/>
        <v>0</v>
      </c>
      <c r="NU30" s="84"/>
      <c r="NV30" s="41" t="e">
        <f>VLOOKUP(NU30,Information!$A$2:$H$1000,2,FALSE)</f>
        <v>#N/A</v>
      </c>
      <c r="NW30" t="e">
        <f>VLOOKUP(NU30,Information!$A$2:$H$1000,3,FALSE)</f>
        <v>#N/A</v>
      </c>
      <c r="OC30">
        <f t="shared" si="32"/>
        <v>0</v>
      </c>
      <c r="OG30" s="84"/>
      <c r="OH30" s="41" t="e">
        <f>VLOOKUP(OG30,Information!$A$2:$H$1000,2,FALSE)</f>
        <v>#N/A</v>
      </c>
      <c r="OI30" t="e">
        <f>VLOOKUP(OG30,Information!$A$2:$H$1000,3,FALSE)</f>
        <v>#N/A</v>
      </c>
      <c r="OO30">
        <f t="shared" si="33"/>
        <v>0</v>
      </c>
      <c r="OS30" s="84"/>
      <c r="OT30" s="41" t="e">
        <f>VLOOKUP(OS30,Information!$A$2:$H$1000,2,FALSE)</f>
        <v>#N/A</v>
      </c>
      <c r="OU30" t="e">
        <f>VLOOKUP(OS30,Information!$A$2:$H$1000,3,FALSE)</f>
        <v>#N/A</v>
      </c>
      <c r="PA30">
        <f t="shared" si="34"/>
        <v>0</v>
      </c>
      <c r="PE30" s="84"/>
      <c r="PF30" s="41" t="e">
        <f>VLOOKUP(PE30,Information!$A$2:$H$1000,2,FALSE)</f>
        <v>#N/A</v>
      </c>
      <c r="PG30" t="e">
        <f>VLOOKUP(PE30,Information!$A$2:$H$1000,3,FALSE)</f>
        <v>#N/A</v>
      </c>
      <c r="PM30">
        <f t="shared" si="35"/>
        <v>0</v>
      </c>
      <c r="PQ30" s="84"/>
      <c r="PR30" s="41" t="e">
        <f>VLOOKUP(PQ30,Information!$A$2:$H$1000,2,FALSE)</f>
        <v>#N/A</v>
      </c>
      <c r="PS30" t="e">
        <f>VLOOKUP(PQ30,Information!$A$2:$H$1000,3,FALSE)</f>
        <v>#N/A</v>
      </c>
      <c r="PY30">
        <f t="shared" si="36"/>
        <v>0</v>
      </c>
      <c r="QC30" s="84"/>
      <c r="QD30" s="41" t="e">
        <f>VLOOKUP(QC30,Information!$A$2:$H$1000,2,FALSE)</f>
        <v>#N/A</v>
      </c>
      <c r="QE30" t="e">
        <f>VLOOKUP(QC30,Information!$A$2:$H$1000,3,FALSE)</f>
        <v>#N/A</v>
      </c>
      <c r="QK30">
        <f t="shared" si="37"/>
        <v>0</v>
      </c>
      <c r="QO30" s="84"/>
      <c r="QP30" s="41" t="e">
        <f>VLOOKUP(QO30,Information!$A$2:$H$1000,2,FALSE)</f>
        <v>#N/A</v>
      </c>
      <c r="QQ30" t="e">
        <f>VLOOKUP(QO30,Information!$A$2:$H$1000,3,FALSE)</f>
        <v>#N/A</v>
      </c>
      <c r="QW30">
        <f t="shared" si="38"/>
        <v>0</v>
      </c>
      <c r="RA30" s="84"/>
      <c r="RB30" s="41" t="e">
        <f>VLOOKUP(RA30,Information!$A$2:$H$1000,2,FALSE)</f>
        <v>#N/A</v>
      </c>
      <c r="RC30" t="e">
        <f>VLOOKUP(RA30,Information!$A$2:$H$1000,3,FALSE)</f>
        <v>#N/A</v>
      </c>
      <c r="RI30">
        <f t="shared" si="39"/>
        <v>0</v>
      </c>
      <c r="RM30" s="84"/>
      <c r="RN30" s="41" t="e">
        <f>VLOOKUP(RM30,Information!$A$2:$H$1000,2,FALSE)</f>
        <v>#N/A</v>
      </c>
      <c r="RO30" t="e">
        <f>VLOOKUP(RM30,Information!$A$2:$H$1000,3,FALSE)</f>
        <v>#N/A</v>
      </c>
      <c r="RU30">
        <f t="shared" si="40"/>
        <v>0</v>
      </c>
      <c r="RY30" s="84"/>
      <c r="RZ30" s="41" t="e">
        <f>VLOOKUP(RY30,Information!$A$2:$H$1000,2,FALSE)</f>
        <v>#N/A</v>
      </c>
      <c r="SA30" t="e">
        <f>VLOOKUP(RY30,Information!$A$2:$H$1000,3,FALSE)</f>
        <v>#N/A</v>
      </c>
      <c r="SG30">
        <f t="shared" si="41"/>
        <v>0</v>
      </c>
      <c r="SK30" s="84"/>
      <c r="SL30" s="41" t="e">
        <f>VLOOKUP(SK30,Information!$A$2:$H$1000,2,FALSE)</f>
        <v>#N/A</v>
      </c>
      <c r="SM30" t="e">
        <f>VLOOKUP(SK30,Information!$A$2:$H$1000,3,FALSE)</f>
        <v>#N/A</v>
      </c>
      <c r="SS30">
        <f t="shared" si="42"/>
        <v>0</v>
      </c>
      <c r="SW30" s="84"/>
      <c r="SX30" s="41" t="e">
        <f>VLOOKUP(SW30,Information!$A$2:$H$1000,2,FALSE)</f>
        <v>#N/A</v>
      </c>
      <c r="SY30" t="e">
        <f>VLOOKUP(SW30,Information!$A$2:$H$1000,3,FALSE)</f>
        <v>#N/A</v>
      </c>
      <c r="TE30">
        <f t="shared" si="43"/>
        <v>0</v>
      </c>
      <c r="TI30" s="84"/>
      <c r="TJ30" s="41" t="e">
        <f>VLOOKUP(TI30,Information!$A$2:$H$1000,2,FALSE)</f>
        <v>#N/A</v>
      </c>
      <c r="TK30" t="e">
        <f>VLOOKUP(TI30,Information!$A$2:$H$1000,3,FALSE)</f>
        <v>#N/A</v>
      </c>
      <c r="TQ30">
        <f t="shared" si="44"/>
        <v>0</v>
      </c>
      <c r="TU30" s="84"/>
      <c r="TV30" s="41" t="e">
        <f>VLOOKUP(TU30,Information!$A$2:$H$1000,2,FALSE)</f>
        <v>#N/A</v>
      </c>
      <c r="TW30" t="e">
        <f>VLOOKUP(TU30,Information!$A$2:$H$1000,3,FALSE)</f>
        <v>#N/A</v>
      </c>
      <c r="UC30">
        <f t="shared" si="45"/>
        <v>0</v>
      </c>
      <c r="UG30" s="84"/>
      <c r="UH30" s="41" t="e">
        <f>VLOOKUP(UG30,Information!$A$2:$H$1000,2,FALSE)</f>
        <v>#N/A</v>
      </c>
      <c r="UI30" t="e">
        <f>VLOOKUP(UG30,Information!$A$2:$H$1000,3,FALSE)</f>
        <v>#N/A</v>
      </c>
      <c r="UO30">
        <f t="shared" si="46"/>
        <v>0</v>
      </c>
      <c r="US30" s="84"/>
      <c r="UT30" s="41" t="e">
        <f>VLOOKUP(US30,Information!$A$2:$H$1000,2,FALSE)</f>
        <v>#N/A</v>
      </c>
      <c r="UU30" t="e">
        <f>VLOOKUP(US30,Information!$A$2:$H$1000,3,FALSE)</f>
        <v>#N/A</v>
      </c>
      <c r="VA30">
        <f t="shared" si="47"/>
        <v>0</v>
      </c>
      <c r="VE30" s="84"/>
      <c r="VF30" s="41" t="e">
        <f>VLOOKUP(VE30,Information!$A$2:$H$1000,2,FALSE)</f>
        <v>#N/A</v>
      </c>
      <c r="VG30" t="e">
        <f>VLOOKUP(VE30,Information!$A$2:$H$1000,3,FALSE)</f>
        <v>#N/A</v>
      </c>
      <c r="VM30">
        <f t="shared" si="48"/>
        <v>0</v>
      </c>
      <c r="VQ30" s="84"/>
      <c r="VR30" s="41" t="e">
        <f>VLOOKUP(VQ30,Information!$A$2:$H$1000,2,FALSE)</f>
        <v>#N/A</v>
      </c>
      <c r="VS30" t="e">
        <f>VLOOKUP(VQ30,Information!$A$2:$H$1000,3,FALSE)</f>
        <v>#N/A</v>
      </c>
      <c r="VY30">
        <f t="shared" si="49"/>
        <v>0</v>
      </c>
      <c r="WC30" s="84"/>
      <c r="WD30" s="41" t="e">
        <f>VLOOKUP(WC30,Information!$A$2:$H$1000,2,FALSE)</f>
        <v>#N/A</v>
      </c>
      <c r="WE30" t="e">
        <f>VLOOKUP(WC30,Information!$A$2:$H$1000,3,FALSE)</f>
        <v>#N/A</v>
      </c>
      <c r="WK30">
        <f t="shared" si="50"/>
        <v>0</v>
      </c>
      <c r="WO30" s="84"/>
      <c r="WP30" s="41" t="e">
        <f>VLOOKUP(WO30,Information!$A$2:$H$1000,2,FALSE)</f>
        <v>#N/A</v>
      </c>
      <c r="WQ30" t="e">
        <f>VLOOKUP(WO30,Information!$A$2:$H$1000,3,FALSE)</f>
        <v>#N/A</v>
      </c>
      <c r="WW30">
        <f t="shared" si="51"/>
        <v>0</v>
      </c>
      <c r="XA30" s="84"/>
      <c r="XB30" s="41" t="e">
        <f>VLOOKUP(XA30,Information!$A$2:$H$1000,2,FALSE)</f>
        <v>#N/A</v>
      </c>
      <c r="XC30" t="e">
        <f>VLOOKUP(XA30,Information!$A$2:$H$1000,3,FALSE)</f>
        <v>#N/A</v>
      </c>
      <c r="XI30">
        <f t="shared" si="52"/>
        <v>0</v>
      </c>
      <c r="XM30" s="84"/>
      <c r="XN30" s="41" t="e">
        <f>VLOOKUP(XM30,Information!$A$2:$H$1000,2,FALSE)</f>
        <v>#N/A</v>
      </c>
      <c r="XO30" t="e">
        <f>VLOOKUP(XM30,Information!$A$2:$H$1000,3,FALSE)</f>
        <v>#N/A</v>
      </c>
      <c r="XU30">
        <f t="shared" si="53"/>
        <v>0</v>
      </c>
      <c r="XY30" s="84"/>
      <c r="XZ30" s="41" t="e">
        <f>VLOOKUP(XY30,Information!$A$2:$H$1000,2,FALSE)</f>
        <v>#N/A</v>
      </c>
      <c r="YA30" t="e">
        <f>VLOOKUP(XY30,Information!$A$2:$H$1000,3,FALSE)</f>
        <v>#N/A</v>
      </c>
      <c r="YG30">
        <f t="shared" si="54"/>
        <v>0</v>
      </c>
      <c r="YK30" s="84"/>
      <c r="YL30" s="41" t="e">
        <f>VLOOKUP(YK30,Information!$A$2:$H$1000,2,FALSE)</f>
        <v>#N/A</v>
      </c>
      <c r="YM30" t="e">
        <f>VLOOKUP(YK30,Information!$A$2:$H$1000,3,FALSE)</f>
        <v>#N/A</v>
      </c>
      <c r="YS30">
        <f t="shared" si="55"/>
        <v>0</v>
      </c>
      <c r="YW30" s="84"/>
      <c r="YX30" s="41" t="e">
        <f>VLOOKUP(YW30,Information!$A$2:$H$1000,2,FALSE)</f>
        <v>#N/A</v>
      </c>
      <c r="YY30" t="e">
        <f>VLOOKUP(YW30,Information!$A$2:$H$1000,3,FALSE)</f>
        <v>#N/A</v>
      </c>
      <c r="ZE30">
        <f t="shared" si="56"/>
        <v>0</v>
      </c>
      <c r="ZI30" s="84"/>
      <c r="ZJ30" s="41" t="e">
        <f>VLOOKUP(ZI30,Information!$A$2:$H$1000,2,FALSE)</f>
        <v>#N/A</v>
      </c>
      <c r="ZK30" t="e">
        <f>VLOOKUP(ZI30,Information!$A$2:$H$1000,3,FALSE)</f>
        <v>#N/A</v>
      </c>
      <c r="ZQ30">
        <f t="shared" si="57"/>
        <v>0</v>
      </c>
      <c r="ZU30" s="84"/>
      <c r="ZV30" s="41" t="e">
        <f>VLOOKUP(ZU30,Information!$A$2:$H$1000,2,FALSE)</f>
        <v>#N/A</v>
      </c>
      <c r="ZW30" t="e">
        <f>VLOOKUP(ZU30,Information!$A$2:$H$1000,3,FALSE)</f>
        <v>#N/A</v>
      </c>
      <c r="AAC30">
        <f t="shared" si="58"/>
        <v>0</v>
      </c>
      <c r="AAG30" s="84"/>
      <c r="AAH30" s="41" t="e">
        <f>VLOOKUP(AAG30,Information!$A$2:$H$1000,2,FALSE)</f>
        <v>#N/A</v>
      </c>
      <c r="AAI30" t="e">
        <f>VLOOKUP(AAG30,Information!$A$2:$H$1000,3,FALSE)</f>
        <v>#N/A</v>
      </c>
      <c r="AAO30">
        <f t="shared" si="59"/>
        <v>0</v>
      </c>
      <c r="AAS30" s="84"/>
      <c r="AAT30" s="41" t="e">
        <f>VLOOKUP(AAS30,Information!$A$2:$H$1000,2,FALSE)</f>
        <v>#N/A</v>
      </c>
      <c r="AAU30" t="e">
        <f>VLOOKUP(AAS30,Information!$A$2:$H$1000,3,FALSE)</f>
        <v>#N/A</v>
      </c>
      <c r="ABA30">
        <f t="shared" si="60"/>
        <v>0</v>
      </c>
      <c r="ABE30" s="84"/>
      <c r="ABF30" s="41" t="e">
        <f>VLOOKUP(ABE30,Information!$A$2:$H$1000,2,FALSE)</f>
        <v>#N/A</v>
      </c>
      <c r="ABG30" t="e">
        <f>VLOOKUP(ABE30,Information!$A$2:$H$1000,3,FALSE)</f>
        <v>#N/A</v>
      </c>
      <c r="ABM30">
        <f t="shared" si="61"/>
        <v>0</v>
      </c>
      <c r="ABQ30" s="84"/>
      <c r="ABR30" s="41" t="e">
        <f>VLOOKUP(ABQ30,Information!$A$2:$H$1000,2,FALSE)</f>
        <v>#N/A</v>
      </c>
      <c r="ABS30" t="e">
        <f>VLOOKUP(ABQ30,Information!$A$2:$H$1000,3,FALSE)</f>
        <v>#N/A</v>
      </c>
      <c r="ABY30">
        <f t="shared" si="62"/>
        <v>0</v>
      </c>
      <c r="ACC30" s="84"/>
      <c r="ACD30" s="41" t="e">
        <f>VLOOKUP(ACC30,Information!$A$2:$H$1000,2,FALSE)</f>
        <v>#N/A</v>
      </c>
      <c r="ACE30" t="e">
        <f>VLOOKUP(ACC30,Information!$A$2:$H$1000,3,FALSE)</f>
        <v>#N/A</v>
      </c>
      <c r="ACK30">
        <f t="shared" si="63"/>
        <v>0</v>
      </c>
      <c r="ACO30" s="84"/>
      <c r="ACP30" s="41" t="e">
        <f>VLOOKUP(ACO30,Information!$A$2:$H$1000,2,FALSE)</f>
        <v>#N/A</v>
      </c>
      <c r="ACQ30" t="e">
        <f>VLOOKUP(ACO30,Information!$A$2:$H$1000,3,FALSE)</f>
        <v>#N/A</v>
      </c>
      <c r="ACW30">
        <f t="shared" si="64"/>
        <v>0</v>
      </c>
      <c r="ADA30" s="84"/>
      <c r="ADB30" s="41" t="e">
        <f>VLOOKUP(ADA30,Information!$A$2:$H$1000,2,FALSE)</f>
        <v>#N/A</v>
      </c>
      <c r="ADC30" t="e">
        <f>VLOOKUP(ADA30,Information!$A$2:$H$1000,3,FALSE)</f>
        <v>#N/A</v>
      </c>
      <c r="ADI30">
        <f t="shared" si="65"/>
        <v>0</v>
      </c>
      <c r="ADM30" s="84"/>
      <c r="ADN30" s="41" t="e">
        <f>VLOOKUP(ADM30,Information!$A$2:$H$1000,2,FALSE)</f>
        <v>#N/A</v>
      </c>
      <c r="ADO30" t="e">
        <f>VLOOKUP(ADM30,Information!$A$2:$H$1000,3,FALSE)</f>
        <v>#N/A</v>
      </c>
      <c r="ADU30">
        <f t="shared" si="66"/>
        <v>0</v>
      </c>
      <c r="ADY30" s="84"/>
      <c r="ADZ30" s="41" t="e">
        <f>VLOOKUP(ADY30,Information!$A$2:$H$1000,2,FALSE)</f>
        <v>#N/A</v>
      </c>
      <c r="AEA30" t="e">
        <f>VLOOKUP(ADY30,Information!$A$2:$H$1000,3,FALSE)</f>
        <v>#N/A</v>
      </c>
      <c r="AEG30">
        <f t="shared" si="67"/>
        <v>0</v>
      </c>
      <c r="AEK30" s="84"/>
      <c r="AEL30" s="41" t="e">
        <f>VLOOKUP(AEK30,Information!$A$2:$H$1000,2,FALSE)</f>
        <v>#N/A</v>
      </c>
      <c r="AEM30" t="e">
        <f>VLOOKUP(AEK30,Information!$A$2:$H$1000,3,FALSE)</f>
        <v>#N/A</v>
      </c>
      <c r="AES30">
        <f t="shared" si="68"/>
        <v>0</v>
      </c>
      <c r="AEW30" s="84"/>
      <c r="AEX30" s="41" t="e">
        <f>VLOOKUP(AEW30,Information!$A$2:$H$1000,2,FALSE)</f>
        <v>#N/A</v>
      </c>
      <c r="AEY30" t="e">
        <f>VLOOKUP(AEW30,Information!$A$2:$H$1000,3,FALSE)</f>
        <v>#N/A</v>
      </c>
      <c r="AFE30">
        <f t="shared" si="69"/>
        <v>0</v>
      </c>
      <c r="AFI30" s="84"/>
      <c r="AFJ30" s="41" t="e">
        <f>VLOOKUP(AFI30,Information!$A$2:$H$1000,2,FALSE)</f>
        <v>#N/A</v>
      </c>
      <c r="AFK30" t="e">
        <f>VLOOKUP(AFI30,Information!$A$2:$H$1000,3,FALSE)</f>
        <v>#N/A</v>
      </c>
      <c r="AFQ30">
        <f t="shared" si="70"/>
        <v>0</v>
      </c>
      <c r="AFU30" s="84"/>
      <c r="AFV30" s="41" t="e">
        <f>VLOOKUP(AFU30,Information!$A$2:$H$1000,2,FALSE)</f>
        <v>#N/A</v>
      </c>
      <c r="AFW30" t="e">
        <f>VLOOKUP(AFU30,Information!$A$2:$H$1000,3,FALSE)</f>
        <v>#N/A</v>
      </c>
      <c r="AGC30">
        <f t="shared" si="71"/>
        <v>0</v>
      </c>
      <c r="AGG30" s="84"/>
      <c r="AGH30" s="41" t="e">
        <f>VLOOKUP(AGG30,Information!$A$2:$H$1000,2,FALSE)</f>
        <v>#N/A</v>
      </c>
      <c r="AGI30" t="e">
        <f>VLOOKUP(AGG30,Information!$A$2:$H$1000,3,FALSE)</f>
        <v>#N/A</v>
      </c>
      <c r="AGO30">
        <f t="shared" si="72"/>
        <v>0</v>
      </c>
      <c r="AGS30" s="84"/>
      <c r="AGT30" s="41" t="e">
        <f>VLOOKUP(AGS30,Information!$A$2:$H$1000,2,FALSE)</f>
        <v>#N/A</v>
      </c>
      <c r="AGU30" t="e">
        <f>VLOOKUP(AGS30,Information!$A$2:$H$1000,3,FALSE)</f>
        <v>#N/A</v>
      </c>
      <c r="AHA30">
        <f t="shared" si="73"/>
        <v>0</v>
      </c>
      <c r="AHE30" s="84"/>
      <c r="AHF30" s="41" t="e">
        <f>VLOOKUP(AHE30,Information!$A$2:$H$1000,2,FALSE)</f>
        <v>#N/A</v>
      </c>
      <c r="AHG30" t="e">
        <f>VLOOKUP(AHE30,Information!$A$2:$H$1000,3,FALSE)</f>
        <v>#N/A</v>
      </c>
      <c r="AHM30">
        <f t="shared" si="74"/>
        <v>0</v>
      </c>
      <c r="AHQ30" s="84"/>
      <c r="AHR30" s="41" t="e">
        <f>VLOOKUP(AHQ30,Information!$A$2:$H$1000,2,FALSE)</f>
        <v>#N/A</v>
      </c>
      <c r="AHS30" t="e">
        <f>VLOOKUP(AHQ30,Information!$A$2:$H$1000,3,FALSE)</f>
        <v>#N/A</v>
      </c>
      <c r="AHY30">
        <f t="shared" si="75"/>
        <v>0</v>
      </c>
      <c r="AIC30" s="84"/>
      <c r="AID30" s="41" t="e">
        <f>VLOOKUP(AIC30,Information!$A$2:$H$1000,2,FALSE)</f>
        <v>#N/A</v>
      </c>
      <c r="AIE30" t="e">
        <f>VLOOKUP(AIC30,Information!$A$2:$H$1000,3,FALSE)</f>
        <v>#N/A</v>
      </c>
      <c r="AIK30">
        <f t="shared" si="76"/>
        <v>0</v>
      </c>
      <c r="AIO30" s="84"/>
      <c r="AIP30" s="41" t="e">
        <f>VLOOKUP(AIO30,Information!$A$2:$H$1000,2,FALSE)</f>
        <v>#N/A</v>
      </c>
      <c r="AIQ30" t="e">
        <f>VLOOKUP(AIO30,Information!$A$2:$H$1000,3,FALSE)</f>
        <v>#N/A</v>
      </c>
      <c r="AIW30">
        <f t="shared" si="77"/>
        <v>0</v>
      </c>
      <c r="AJA30" s="84"/>
      <c r="AJB30" s="41" t="e">
        <f>VLOOKUP(AJA30,Information!$A$2:$H$1000,2,FALSE)</f>
        <v>#N/A</v>
      </c>
      <c r="AJC30" t="e">
        <f>VLOOKUP(AJA30,Information!$A$2:$H$1000,3,FALSE)</f>
        <v>#N/A</v>
      </c>
      <c r="AJI30">
        <f t="shared" si="78"/>
        <v>0</v>
      </c>
      <c r="AJM30" s="84" t="s">
        <v>270</v>
      </c>
      <c r="AJN30" s="85" t="str">
        <f>VLOOKUP(AJM30,Information!$A$2:$H$1000,2,FALSE)</f>
        <v>unknown</v>
      </c>
      <c r="AJO30" s="67" t="str">
        <f>VLOOKUP(AJM30,Information!$A$2:$H$1000,3,FALSE)</f>
        <v>Montipora</v>
      </c>
      <c r="AJP30" s="41">
        <v>220</v>
      </c>
      <c r="AJQ30" s="41">
        <v>75</v>
      </c>
      <c r="AJR30" s="41">
        <v>20</v>
      </c>
      <c r="AJS30" s="41">
        <v>5</v>
      </c>
      <c r="AJU30">
        <f t="shared" si="79"/>
        <v>100</v>
      </c>
      <c r="AJV30" s="41">
        <v>20</v>
      </c>
      <c r="AJW30" s="41" t="s">
        <v>3756</v>
      </c>
      <c r="AJY30" s="84" t="s">
        <v>217</v>
      </c>
      <c r="AJZ30" s="85" t="str">
        <f>VLOOKUP(AJY30,Information!$A$2:$H$1000,2,FALSE)</f>
        <v>unknown</v>
      </c>
      <c r="AKA30" s="67" t="str">
        <f>VLOOKUP(AJY30,Information!$A$2:$H$1000,3,FALSE)</f>
        <v>Galaxea</v>
      </c>
      <c r="AKB30" s="41">
        <v>20</v>
      </c>
      <c r="AKC30" s="41">
        <v>90</v>
      </c>
      <c r="AKD30" s="41">
        <v>10</v>
      </c>
      <c r="AKG30">
        <f t="shared" si="80"/>
        <v>100</v>
      </c>
      <c r="AKK30" s="84"/>
      <c r="AKL30" s="41" t="e">
        <f>VLOOKUP(AKK30,Information!$A$2:$H$1000,2,FALSE)</f>
        <v>#N/A</v>
      </c>
      <c r="AKM30" t="e">
        <f>VLOOKUP(AKK30,Information!$A$2:$H$1000,3,FALSE)</f>
        <v>#N/A</v>
      </c>
      <c r="AKS30">
        <f t="shared" si="81"/>
        <v>0</v>
      </c>
      <c r="AKW30" s="84" t="s">
        <v>298</v>
      </c>
      <c r="AKX30" s="85" t="str">
        <f>VLOOKUP(AKW30,Information!$A$2:$H$1000,2,FALSE)</f>
        <v>unknown</v>
      </c>
      <c r="AKY30" s="67" t="str">
        <f>VLOOKUP(AKW30,Information!$A$2:$H$1000,3,FALSE)</f>
        <v>Porites</v>
      </c>
      <c r="AKZ30" s="41">
        <v>20</v>
      </c>
      <c r="ALA30" s="41">
        <v>90</v>
      </c>
      <c r="ALB30" s="41">
        <v>5</v>
      </c>
      <c r="ALC30" s="41">
        <v>5</v>
      </c>
      <c r="ALE30">
        <f t="shared" si="82"/>
        <v>100</v>
      </c>
      <c r="ALF30" s="41">
        <v>20</v>
      </c>
      <c r="ALG30" s="41" t="s">
        <v>3756</v>
      </c>
      <c r="ALI30" s="84"/>
      <c r="ALJ30" s="41" t="e">
        <f>VLOOKUP(ALI30,Information!$A$2:$H$1000,2,FALSE)</f>
        <v>#N/A</v>
      </c>
      <c r="ALK30" t="e">
        <f>VLOOKUP(ALI30,Information!$A$2:$H$1000,3,FALSE)</f>
        <v>#N/A</v>
      </c>
      <c r="ALQ30">
        <f t="shared" si="83"/>
        <v>0</v>
      </c>
      <c r="ALR30" s="159"/>
      <c r="ALS30" s="159"/>
      <c r="ALT30" s="160"/>
      <c r="ALU30" s="157" t="s">
        <v>298</v>
      </c>
      <c r="ALV30" s="85" t="str">
        <f>VLOOKUP(ALU30,Information!$A$2:$H$1000,2,FALSE)</f>
        <v>unknown</v>
      </c>
      <c r="ALW30" s="67" t="str">
        <f>VLOOKUP(ALU30,Information!$A$2:$H$1000,3,FALSE)</f>
        <v>Porites</v>
      </c>
      <c r="ALX30" s="158">
        <v>5</v>
      </c>
      <c r="ALY30" s="158">
        <v>70</v>
      </c>
      <c r="ALZ30" s="158">
        <v>30</v>
      </c>
      <c r="AMA30" s="159"/>
      <c r="AMB30" s="159"/>
      <c r="AMC30" s="158">
        <v>100</v>
      </c>
      <c r="AMD30" s="159"/>
      <c r="AME30" s="159"/>
      <c r="AMF30" s="160"/>
      <c r="AMG30" s="162" t="s">
        <v>202</v>
      </c>
      <c r="AMH30" s="85" t="str">
        <f>VLOOKUP(AMG30,Information!$A$2:$H$1000,2,FALSE)</f>
        <v>unknown</v>
      </c>
      <c r="AMI30" s="67" t="str">
        <f>VLOOKUP(AMG30,Information!$A$2:$H$1000,3,FALSE)</f>
        <v>Favia</v>
      </c>
      <c r="AMJ30" s="158">
        <v>15</v>
      </c>
      <c r="AMK30" s="158">
        <v>100</v>
      </c>
      <c r="AML30" s="159"/>
      <c r="AMM30" s="159"/>
      <c r="AMN30" s="159"/>
      <c r="AMO30" s="158">
        <v>100</v>
      </c>
      <c r="AMP30" s="159"/>
      <c r="AMQ30" s="159"/>
      <c r="AMR30" s="160"/>
      <c r="AMS30" s="167" t="s">
        <v>298</v>
      </c>
      <c r="AMT30" s="85" t="str">
        <f>VLOOKUP(AMS30,Information!$A$2:$H$1000,2,FALSE)</f>
        <v>unknown</v>
      </c>
      <c r="AMU30" s="67" t="str">
        <f>VLOOKUP(AMS30,Information!$A$2:$H$1000,3,FALSE)</f>
        <v>Porites</v>
      </c>
      <c r="AMV30" s="158">
        <v>20</v>
      </c>
      <c r="AMW30" s="158">
        <v>65</v>
      </c>
      <c r="AMX30" s="158">
        <v>35</v>
      </c>
      <c r="AMY30" s="159"/>
      <c r="AMZ30" s="159"/>
      <c r="ANA30" s="158">
        <v>100</v>
      </c>
      <c r="ANB30" s="159"/>
      <c r="ANC30" s="159"/>
      <c r="AND30" s="160"/>
      <c r="ANE30" s="157" t="s">
        <v>82</v>
      </c>
      <c r="ANF30" s="85" t="str">
        <f>VLOOKUP(ANE30,Information!$A$2:$H$1000,2,FALSE)</f>
        <v>unknown</v>
      </c>
      <c r="ANG30" s="67" t="str">
        <f>VLOOKUP(ANE30,Information!$A$2:$H$1000,3,FALSE)</f>
        <v>Acropora</v>
      </c>
      <c r="ANH30" s="158">
        <v>10</v>
      </c>
      <c r="ANI30" s="158">
        <v>100</v>
      </c>
      <c r="ANJ30" s="159"/>
      <c r="ANK30" s="159"/>
      <c r="ANL30" s="159"/>
      <c r="ANM30" s="158">
        <v>100</v>
      </c>
      <c r="ANN30" s="159"/>
      <c r="ANO30" s="159"/>
      <c r="ANP30" s="160"/>
      <c r="ANQ30" s="84"/>
      <c r="ANR30" s="41" t="e">
        <f>VLOOKUP(ANQ30,Information!$A$2:$H$1000,2,FALSE)</f>
        <v>#N/A</v>
      </c>
      <c r="ANS30" t="e">
        <f>VLOOKUP(ANQ30,Information!$A$2:$H$1000,3,FALSE)</f>
        <v>#N/A</v>
      </c>
      <c r="ANY30">
        <f t="shared" si="94"/>
        <v>0</v>
      </c>
      <c r="AOC30" s="168" t="s">
        <v>217</v>
      </c>
      <c r="AOD30" s="85" t="str">
        <f>VLOOKUP(AOC30,Information!$A$2:$H$1000,2,FALSE)</f>
        <v>unknown</v>
      </c>
      <c r="AOE30" s="67" t="str">
        <f>VLOOKUP(AOC30,Information!$A$2:$H$1000,3,FALSE)</f>
        <v>Galaxea</v>
      </c>
      <c r="AOF30" s="158">
        <v>5</v>
      </c>
      <c r="AOG30" s="158">
        <v>100</v>
      </c>
      <c r="AOH30" s="159"/>
      <c r="AOI30" s="159"/>
      <c r="AOJ30" s="159"/>
      <c r="AOK30" s="158">
        <v>100</v>
      </c>
      <c r="AOL30" s="159"/>
      <c r="AOM30" s="159"/>
      <c r="AON30" s="160"/>
      <c r="AOO30" s="84"/>
      <c r="AOP30" s="41" t="e">
        <f>VLOOKUP(AOO30,Information!$A$2:$H$1000,2,FALSE)</f>
        <v>#N/A</v>
      </c>
      <c r="AOQ30" t="e">
        <f>VLOOKUP(AOO30,Information!$A$2:$H$1000,3,FALSE)</f>
        <v>#N/A</v>
      </c>
      <c r="AOW30">
        <f t="shared" si="84"/>
        <v>0</v>
      </c>
      <c r="APA30" s="84" t="s">
        <v>298</v>
      </c>
      <c r="APB30" s="85" t="str">
        <f>VLOOKUP(APA30,Information!$A$2:$H$1000,2,FALSE)</f>
        <v>unknown</v>
      </c>
      <c r="APC30" s="67" t="str">
        <f>VLOOKUP(APA30,Information!$A$2:$H$1000,3,FALSE)</f>
        <v>Porites</v>
      </c>
      <c r="APD30" s="41">
        <v>50</v>
      </c>
      <c r="APE30" s="41">
        <v>20</v>
      </c>
      <c r="APF30" s="41">
        <v>80</v>
      </c>
      <c r="API30">
        <f t="shared" si="85"/>
        <v>100</v>
      </c>
      <c r="APM30" s="84"/>
      <c r="APN30" s="41" t="e">
        <f>VLOOKUP(APM30,Information!$A$2:$H$1000,2,FALSE)</f>
        <v>#N/A</v>
      </c>
      <c r="APO30" t="e">
        <f>VLOOKUP(APM30,Information!$A$2:$H$1000,3,FALSE)</f>
        <v>#N/A</v>
      </c>
      <c r="APU30">
        <f t="shared" si="86"/>
        <v>0</v>
      </c>
      <c r="APY30" s="84"/>
      <c r="APZ30" s="41" t="e">
        <f>VLOOKUP(APY30,Information!$A$2:$H$1000,2,FALSE)</f>
        <v>#N/A</v>
      </c>
      <c r="AQA30" t="e">
        <f>VLOOKUP(APY30,Information!$A$2:$H$1000,3,FALSE)</f>
        <v>#N/A</v>
      </c>
      <c r="AQG30">
        <f t="shared" si="87"/>
        <v>0</v>
      </c>
      <c r="AQK30" s="84"/>
      <c r="AQL30" s="41" t="e">
        <f>VLOOKUP(AQK30,Information!$A$2:$H$1000,2,FALSE)</f>
        <v>#N/A</v>
      </c>
      <c r="AQM30" t="e">
        <f>VLOOKUP(AQK30,Information!$A$2:$H$1000,3,FALSE)</f>
        <v>#N/A</v>
      </c>
      <c r="AQS30">
        <f t="shared" si="88"/>
        <v>0</v>
      </c>
      <c r="AQW30" s="84"/>
      <c r="AQX30" s="41" t="e">
        <f>VLOOKUP(AQW30,Information!$A$2:$H$1000,2,FALSE)</f>
        <v>#N/A</v>
      </c>
      <c r="AQY30" t="e">
        <f>VLOOKUP(AQW30,Information!$A$2:$H$1000,3,FALSE)</f>
        <v>#N/A</v>
      </c>
      <c r="ARE30">
        <f t="shared" si="89"/>
        <v>0</v>
      </c>
      <c r="ARI30" s="84"/>
      <c r="ARJ30" s="41" t="e">
        <f>VLOOKUP(ARI30,Information!$A$2:$H$1000,2,FALSE)</f>
        <v>#N/A</v>
      </c>
      <c r="ARK30" t="e">
        <f>VLOOKUP(ARI30,Information!$A$2:$H$1000,3,FALSE)</f>
        <v>#N/A</v>
      </c>
      <c r="ARQ30">
        <f t="shared" si="90"/>
        <v>0</v>
      </c>
      <c r="ARU30" s="84"/>
      <c r="ARV30" s="41" t="e">
        <f>VLOOKUP(ARU30,Information!$A$2:$H$1000,2,FALSE)</f>
        <v>#N/A</v>
      </c>
      <c r="ARW30" t="e">
        <f>VLOOKUP(ARU30,Information!$A$2:$H$1000,3,FALSE)</f>
        <v>#N/A</v>
      </c>
      <c r="ASC30">
        <f t="shared" si="91"/>
        <v>0</v>
      </c>
      <c r="ASG30" s="84" t="s">
        <v>298</v>
      </c>
      <c r="ASH30" s="85" t="str">
        <f>VLOOKUP(ASG30,Information!$A$2:$H$1000,2,FALSE)</f>
        <v>unknown</v>
      </c>
      <c r="ASI30" s="67" t="str">
        <f>VLOOKUP(ASG30,Information!$A$2:$H$1000,3,FALSE)</f>
        <v>Porites</v>
      </c>
      <c r="ASJ30" s="41">
        <v>10</v>
      </c>
      <c r="ASK30" s="41">
        <v>70</v>
      </c>
      <c r="ASL30" s="41">
        <v>30</v>
      </c>
      <c r="ASO30">
        <f t="shared" si="92"/>
        <v>100</v>
      </c>
      <c r="ASS30" s="84"/>
      <c r="AST30" s="41" t="e">
        <f>VLOOKUP(ASS30,Information!$A$2:$H$1000,2,FALSE)</f>
        <v>#N/A</v>
      </c>
      <c r="ASU30" t="e">
        <f>VLOOKUP(ASS30,Information!$A$2:$H$1000,3,FALSE)</f>
        <v>#N/A</v>
      </c>
      <c r="ATA30">
        <f t="shared" si="93"/>
        <v>0</v>
      </c>
    </row>
    <row r="31" spans="1:1197" ht="13.2">
      <c r="A31" s="84"/>
      <c r="B31" s="41" t="e">
        <f>VLOOKUP(A31,Information!$A$2:$H$1000,2,FALSE)</f>
        <v>#N/A</v>
      </c>
      <c r="C31" t="e">
        <f>VLOOKUP(A31,Information!$A$2:$H$1000,3,FALSE)</f>
        <v>#N/A</v>
      </c>
      <c r="I31">
        <f t="shared" si="0"/>
        <v>0</v>
      </c>
      <c r="M31" s="84"/>
      <c r="N31" s="41" t="e">
        <f>VLOOKUP(M31,Information!$A$2:$H$1000,2,FALSE)</f>
        <v>#N/A</v>
      </c>
      <c r="O31" t="e">
        <f>VLOOKUP(M31,Information!$A$2:$H$1000,3,FALSE)</f>
        <v>#N/A</v>
      </c>
      <c r="U31">
        <f t="shared" si="1"/>
        <v>0</v>
      </c>
      <c r="Y31" s="84"/>
      <c r="Z31" s="41" t="e">
        <f>VLOOKUP(Y31,Information!$A$2:$H$1000,2,FALSE)</f>
        <v>#N/A</v>
      </c>
      <c r="AA31" t="e">
        <f>VLOOKUP(Y31,Information!$A$2:$H$1000,3,FALSE)</f>
        <v>#N/A</v>
      </c>
      <c r="AG31">
        <f t="shared" si="2"/>
        <v>0</v>
      </c>
      <c r="AK31" s="84"/>
      <c r="AL31" s="41" t="e">
        <f>VLOOKUP(AK31,Information!$A$2:$H$1000,2,FALSE)</f>
        <v>#N/A</v>
      </c>
      <c r="AM31" t="e">
        <f>VLOOKUP(AK31,Information!$A$2:$H$1000,3,FALSE)</f>
        <v>#N/A</v>
      </c>
      <c r="AS31">
        <f t="shared" si="3"/>
        <v>0</v>
      </c>
      <c r="AW31" s="84"/>
      <c r="AX31" s="41" t="e">
        <f>VLOOKUP(AW31,Information!$A$2:$H$1000,2,FALSE)</f>
        <v>#N/A</v>
      </c>
      <c r="AY31" t="e">
        <f>VLOOKUP(AW31,Information!$A$2:$H$1000,3,FALSE)</f>
        <v>#N/A</v>
      </c>
      <c r="BE31">
        <f t="shared" si="4"/>
        <v>0</v>
      </c>
      <c r="BI31" s="84"/>
      <c r="BJ31" s="41" t="e">
        <f>VLOOKUP(BI31,Information!$A$2:$H$1000,2,FALSE)</f>
        <v>#N/A</v>
      </c>
      <c r="BK31" t="e">
        <f>VLOOKUP(BI31,Information!$A$2:$H$1000,3,FALSE)</f>
        <v>#N/A</v>
      </c>
      <c r="BQ31">
        <f t="shared" si="5"/>
        <v>0</v>
      </c>
      <c r="BU31" s="84"/>
      <c r="BV31" s="41" t="e">
        <f>VLOOKUP(BU31,Information!$A$2:$H$1000,2,FALSE)</f>
        <v>#N/A</v>
      </c>
      <c r="BW31" t="e">
        <f>VLOOKUP(BU31,Information!$A$2:$H$1000,3,FALSE)</f>
        <v>#N/A</v>
      </c>
      <c r="CC31">
        <f t="shared" si="6"/>
        <v>0</v>
      </c>
      <c r="CG31" s="84"/>
      <c r="CH31" s="41" t="e">
        <f>VLOOKUP(CG31,Information!$A$2:$H$1000,2,FALSE)</f>
        <v>#N/A</v>
      </c>
      <c r="CI31" t="e">
        <f>VLOOKUP(CG31,Information!$A$2:$H$1000,3,FALSE)</f>
        <v>#N/A</v>
      </c>
      <c r="CO31">
        <f t="shared" si="7"/>
        <v>0</v>
      </c>
      <c r="CS31" s="84"/>
      <c r="CT31" s="41" t="e">
        <f>VLOOKUP(CS31,Information!$A$2:$H$1000,2,FALSE)</f>
        <v>#N/A</v>
      </c>
      <c r="CU31" t="e">
        <f>VLOOKUP(CS31,Information!$A$2:$H$1000,3,FALSE)</f>
        <v>#N/A</v>
      </c>
      <c r="DA31">
        <f t="shared" si="8"/>
        <v>0</v>
      </c>
      <c r="DE31" s="84"/>
      <c r="DF31" s="41" t="e">
        <f>VLOOKUP(DE31,Information!$A$2:$H$1000,2,FALSE)</f>
        <v>#N/A</v>
      </c>
      <c r="DG31" t="e">
        <f>VLOOKUP(DE31,Information!$A$2:$H$1000,3,FALSE)</f>
        <v>#N/A</v>
      </c>
      <c r="DM31">
        <f t="shared" si="9"/>
        <v>0</v>
      </c>
      <c r="DQ31" s="84"/>
      <c r="DR31" s="41" t="e">
        <f>VLOOKUP(DQ31,Information!$A$2:$H$1000,2,FALSE)</f>
        <v>#N/A</v>
      </c>
      <c r="DS31" t="e">
        <f>VLOOKUP(DQ31,Information!$A$2:$H$1000,3,FALSE)</f>
        <v>#N/A</v>
      </c>
      <c r="DY31">
        <f t="shared" si="10"/>
        <v>0</v>
      </c>
      <c r="EC31" s="84"/>
      <c r="ED31" s="41" t="e">
        <f>VLOOKUP(EC31,Information!$A$2:$H$1000,2,FALSE)</f>
        <v>#N/A</v>
      </c>
      <c r="EE31" t="e">
        <f>VLOOKUP(EC31,Information!$A$2:$H$1000,3,FALSE)</f>
        <v>#N/A</v>
      </c>
      <c r="EK31">
        <f t="shared" si="11"/>
        <v>0</v>
      </c>
      <c r="EO31" s="84"/>
      <c r="EP31" s="41" t="e">
        <f>VLOOKUP(EO31,Information!$A$2:$H$1000,2,FALSE)</f>
        <v>#N/A</v>
      </c>
      <c r="EQ31" t="e">
        <f>VLOOKUP(EO31,Information!$A$2:$H$1000,3,FALSE)</f>
        <v>#N/A</v>
      </c>
      <c r="EW31">
        <f t="shared" si="12"/>
        <v>0</v>
      </c>
      <c r="FA31" s="84"/>
      <c r="FB31" s="41" t="e">
        <f>VLOOKUP(FA31,Information!$A$2:$H$1000,2,FALSE)</f>
        <v>#N/A</v>
      </c>
      <c r="FC31" t="e">
        <f>VLOOKUP(FA31,Information!$A$2:$H$1000,3,FALSE)</f>
        <v>#N/A</v>
      </c>
      <c r="FI31">
        <f t="shared" si="13"/>
        <v>0</v>
      </c>
      <c r="FM31" s="84"/>
      <c r="FN31" s="41" t="e">
        <f>VLOOKUP(FM31,Information!$A$2:$H$1000,2,FALSE)</f>
        <v>#N/A</v>
      </c>
      <c r="FO31" t="e">
        <f>VLOOKUP(FM31,Information!$A$2:$H$1000,3,FALSE)</f>
        <v>#N/A</v>
      </c>
      <c r="FU31">
        <f t="shared" si="14"/>
        <v>0</v>
      </c>
      <c r="FY31" s="84"/>
      <c r="FZ31" s="41" t="e">
        <f>VLOOKUP(FY31,Information!$A$2:$H$1000,2,FALSE)</f>
        <v>#N/A</v>
      </c>
      <c r="GA31" t="e">
        <f>VLOOKUP(FY31,Information!$A$2:$H$1000,3,FALSE)</f>
        <v>#N/A</v>
      </c>
      <c r="GG31">
        <f t="shared" si="15"/>
        <v>0</v>
      </c>
      <c r="GK31" s="84"/>
      <c r="GL31" s="41" t="e">
        <f>VLOOKUP(GK31,Information!$A$2:$H$1000,2,FALSE)</f>
        <v>#N/A</v>
      </c>
      <c r="GM31" t="e">
        <f>VLOOKUP(GK31,Information!$A$2:$H$1000,3,FALSE)</f>
        <v>#N/A</v>
      </c>
      <c r="GS31">
        <f t="shared" si="16"/>
        <v>0</v>
      </c>
      <c r="GW31" s="84"/>
      <c r="GX31" s="41" t="e">
        <f>VLOOKUP(GW31,Information!$A$2:$H$1000,2,FALSE)</f>
        <v>#N/A</v>
      </c>
      <c r="GY31" t="e">
        <f>VLOOKUP(GW31,Information!$A$2:$H$1000,3,FALSE)</f>
        <v>#N/A</v>
      </c>
      <c r="HE31">
        <f t="shared" si="17"/>
        <v>0</v>
      </c>
      <c r="HI31" s="84"/>
      <c r="HJ31" s="41" t="e">
        <f>VLOOKUP(HI31,Information!$A$2:$H$1000,2,FALSE)</f>
        <v>#N/A</v>
      </c>
      <c r="HK31" t="e">
        <f>VLOOKUP(HI31,Information!$A$2:$H$1000,3,FALSE)</f>
        <v>#N/A</v>
      </c>
      <c r="HQ31">
        <f t="shared" si="18"/>
        <v>0</v>
      </c>
      <c r="HU31" s="84"/>
      <c r="HV31" s="41" t="e">
        <f>VLOOKUP(HU31,Information!$A$2:$H$1000,2,FALSE)</f>
        <v>#N/A</v>
      </c>
      <c r="HW31" t="e">
        <f>VLOOKUP(HU31,Information!$A$2:$H$1000,3,FALSE)</f>
        <v>#N/A</v>
      </c>
      <c r="IC31">
        <f t="shared" si="19"/>
        <v>0</v>
      </c>
      <c r="IG31" s="84"/>
      <c r="IH31" s="41" t="e">
        <f>VLOOKUP(IG31,Information!$A$2:$H$1000,2,FALSE)</f>
        <v>#N/A</v>
      </c>
      <c r="II31" t="e">
        <f>VLOOKUP(IG31,Information!$A$2:$H$1000,3,FALSE)</f>
        <v>#N/A</v>
      </c>
      <c r="IO31">
        <f t="shared" si="20"/>
        <v>0</v>
      </c>
      <c r="IS31" s="84"/>
      <c r="IT31" s="41" t="e">
        <f>VLOOKUP(IS31,Information!$A$2:$H$1000,2,FALSE)</f>
        <v>#N/A</v>
      </c>
      <c r="IU31" t="e">
        <f>VLOOKUP(IS31,Information!$A$2:$H$1000,3,FALSE)</f>
        <v>#N/A</v>
      </c>
      <c r="JA31">
        <f t="shared" si="21"/>
        <v>0</v>
      </c>
      <c r="JE31" s="84"/>
      <c r="JF31" s="41" t="e">
        <f>VLOOKUP(JE31,Information!$A$2:$H$1000,2,FALSE)</f>
        <v>#N/A</v>
      </c>
      <c r="JG31" t="e">
        <f>VLOOKUP(JE31,Information!$A$2:$H$1000,3,FALSE)</f>
        <v>#N/A</v>
      </c>
      <c r="JM31">
        <f t="shared" si="22"/>
        <v>0</v>
      </c>
      <c r="JQ31" s="84"/>
      <c r="JR31" s="41" t="e">
        <f>VLOOKUP(JQ31,Information!$A$2:$H$1000,2,FALSE)</f>
        <v>#N/A</v>
      </c>
      <c r="JS31" t="e">
        <f>VLOOKUP(JQ31,Information!$A$2:$H$1000,3,FALSE)</f>
        <v>#N/A</v>
      </c>
      <c r="JY31">
        <f t="shared" si="23"/>
        <v>0</v>
      </c>
      <c r="KC31" s="84"/>
      <c r="KD31" s="41" t="e">
        <f>VLOOKUP(KC31,Information!$A$2:$H$1000,2,FALSE)</f>
        <v>#N/A</v>
      </c>
      <c r="KE31" t="e">
        <f>VLOOKUP(KC31,Information!$A$2:$H$1000,3,FALSE)</f>
        <v>#N/A</v>
      </c>
      <c r="KK31">
        <f t="shared" si="24"/>
        <v>0</v>
      </c>
      <c r="KO31" s="84"/>
      <c r="KP31" s="41" t="e">
        <f>VLOOKUP(KO31,Information!$A$2:$H$1000,2,FALSE)</f>
        <v>#N/A</v>
      </c>
      <c r="KQ31" t="e">
        <f>VLOOKUP(KO31,Information!$A$2:$H$1000,3,FALSE)</f>
        <v>#N/A</v>
      </c>
      <c r="KW31">
        <f t="shared" si="25"/>
        <v>0</v>
      </c>
      <c r="LA31" s="84"/>
      <c r="LB31" s="41" t="e">
        <f>VLOOKUP(LA31,Information!$A$2:$H$1000,2,FALSE)</f>
        <v>#N/A</v>
      </c>
      <c r="LC31" t="e">
        <f>VLOOKUP(LA31,Information!$A$2:$H$1000,3,FALSE)</f>
        <v>#N/A</v>
      </c>
      <c r="LI31">
        <f t="shared" si="26"/>
        <v>0</v>
      </c>
      <c r="LM31" s="84"/>
      <c r="LN31" s="41" t="e">
        <f>VLOOKUP(LM31,Information!$A$2:$H$1000,2,FALSE)</f>
        <v>#N/A</v>
      </c>
      <c r="LO31" t="e">
        <f>VLOOKUP(LM31,Information!$A$2:$H$1000,3,FALSE)</f>
        <v>#N/A</v>
      </c>
      <c r="LU31">
        <f t="shared" si="27"/>
        <v>0</v>
      </c>
      <c r="LY31" s="84"/>
      <c r="LZ31" s="41" t="e">
        <f>VLOOKUP(LY31,Information!$A$2:$H$1000,2,FALSE)</f>
        <v>#N/A</v>
      </c>
      <c r="MA31" t="e">
        <f>VLOOKUP(LY31,Information!$A$2:$H$1000,3,FALSE)</f>
        <v>#N/A</v>
      </c>
      <c r="MG31">
        <f t="shared" si="28"/>
        <v>0</v>
      </c>
      <c r="MK31" s="84"/>
      <c r="ML31" s="41" t="e">
        <f>VLOOKUP(MK31,Information!$A$2:$H$1000,2,FALSE)</f>
        <v>#N/A</v>
      </c>
      <c r="MM31" t="e">
        <f>VLOOKUP(MK31,Information!$A$2:$H$1000,3,FALSE)</f>
        <v>#N/A</v>
      </c>
      <c r="MS31">
        <f t="shared" si="29"/>
        <v>0</v>
      </c>
      <c r="MW31" s="84"/>
      <c r="MX31" s="41" t="e">
        <f>VLOOKUP(MW31,Information!$A$2:$H$1000,2,FALSE)</f>
        <v>#N/A</v>
      </c>
      <c r="MY31" t="e">
        <f>VLOOKUP(MW31,Information!$A$2:$H$1000,3,FALSE)</f>
        <v>#N/A</v>
      </c>
      <c r="NE31">
        <f t="shared" si="30"/>
        <v>0</v>
      </c>
      <c r="NI31" s="84"/>
      <c r="NJ31" s="41" t="e">
        <f>VLOOKUP(NI31,Information!$A$2:$H$1000,2,FALSE)</f>
        <v>#N/A</v>
      </c>
      <c r="NK31" t="e">
        <f>VLOOKUP(NI31,Information!$A$2:$H$1000,3,FALSE)</f>
        <v>#N/A</v>
      </c>
      <c r="NQ31">
        <f t="shared" si="31"/>
        <v>0</v>
      </c>
      <c r="NU31" s="84"/>
      <c r="NV31" s="41" t="e">
        <f>VLOOKUP(NU31,Information!$A$2:$H$1000,2,FALSE)</f>
        <v>#N/A</v>
      </c>
      <c r="NW31" t="e">
        <f>VLOOKUP(NU31,Information!$A$2:$H$1000,3,FALSE)</f>
        <v>#N/A</v>
      </c>
      <c r="OC31">
        <f t="shared" si="32"/>
        <v>0</v>
      </c>
      <c r="OG31" s="84"/>
      <c r="OH31" s="41" t="e">
        <f>VLOOKUP(OG31,Information!$A$2:$H$1000,2,FALSE)</f>
        <v>#N/A</v>
      </c>
      <c r="OI31" t="e">
        <f>VLOOKUP(OG31,Information!$A$2:$H$1000,3,FALSE)</f>
        <v>#N/A</v>
      </c>
      <c r="OO31">
        <f t="shared" si="33"/>
        <v>0</v>
      </c>
      <c r="OS31" s="84"/>
      <c r="OT31" s="41" t="e">
        <f>VLOOKUP(OS31,Information!$A$2:$H$1000,2,FALSE)</f>
        <v>#N/A</v>
      </c>
      <c r="OU31" t="e">
        <f>VLOOKUP(OS31,Information!$A$2:$H$1000,3,FALSE)</f>
        <v>#N/A</v>
      </c>
      <c r="PA31">
        <f t="shared" si="34"/>
        <v>0</v>
      </c>
      <c r="PE31" s="84"/>
      <c r="PF31" s="41" t="e">
        <f>VLOOKUP(PE31,Information!$A$2:$H$1000,2,FALSE)</f>
        <v>#N/A</v>
      </c>
      <c r="PG31" t="e">
        <f>VLOOKUP(PE31,Information!$A$2:$H$1000,3,FALSE)</f>
        <v>#N/A</v>
      </c>
      <c r="PM31">
        <f t="shared" si="35"/>
        <v>0</v>
      </c>
      <c r="PQ31" s="84"/>
      <c r="PR31" s="41" t="e">
        <f>VLOOKUP(PQ31,Information!$A$2:$H$1000,2,FALSE)</f>
        <v>#N/A</v>
      </c>
      <c r="PS31" t="e">
        <f>VLOOKUP(PQ31,Information!$A$2:$H$1000,3,FALSE)</f>
        <v>#N/A</v>
      </c>
      <c r="PY31">
        <f t="shared" si="36"/>
        <v>0</v>
      </c>
      <c r="QC31" s="84"/>
      <c r="QD31" s="41" t="e">
        <f>VLOOKUP(QC31,Information!$A$2:$H$1000,2,FALSE)</f>
        <v>#N/A</v>
      </c>
      <c r="QE31" t="e">
        <f>VLOOKUP(QC31,Information!$A$2:$H$1000,3,FALSE)</f>
        <v>#N/A</v>
      </c>
      <c r="QK31">
        <f t="shared" si="37"/>
        <v>0</v>
      </c>
      <c r="QO31" s="84"/>
      <c r="QP31" s="41" t="e">
        <f>VLOOKUP(QO31,Information!$A$2:$H$1000,2,FALSE)</f>
        <v>#N/A</v>
      </c>
      <c r="QQ31" t="e">
        <f>VLOOKUP(QO31,Information!$A$2:$H$1000,3,FALSE)</f>
        <v>#N/A</v>
      </c>
      <c r="QW31">
        <f t="shared" si="38"/>
        <v>0</v>
      </c>
      <c r="RA31" s="84"/>
      <c r="RB31" s="41" t="e">
        <f>VLOOKUP(RA31,Information!$A$2:$H$1000,2,FALSE)</f>
        <v>#N/A</v>
      </c>
      <c r="RC31" t="e">
        <f>VLOOKUP(RA31,Information!$A$2:$H$1000,3,FALSE)</f>
        <v>#N/A</v>
      </c>
      <c r="RI31">
        <f t="shared" si="39"/>
        <v>0</v>
      </c>
      <c r="RM31" s="84"/>
      <c r="RN31" s="41" t="e">
        <f>VLOOKUP(RM31,Information!$A$2:$H$1000,2,FALSE)</f>
        <v>#N/A</v>
      </c>
      <c r="RO31" t="e">
        <f>VLOOKUP(RM31,Information!$A$2:$H$1000,3,FALSE)</f>
        <v>#N/A</v>
      </c>
      <c r="RU31">
        <f t="shared" si="40"/>
        <v>0</v>
      </c>
      <c r="RY31" s="84"/>
      <c r="RZ31" s="41" t="e">
        <f>VLOOKUP(RY31,Information!$A$2:$H$1000,2,FALSE)</f>
        <v>#N/A</v>
      </c>
      <c r="SA31" t="e">
        <f>VLOOKUP(RY31,Information!$A$2:$H$1000,3,FALSE)</f>
        <v>#N/A</v>
      </c>
      <c r="SG31">
        <f t="shared" si="41"/>
        <v>0</v>
      </c>
      <c r="SK31" s="84"/>
      <c r="SL31" s="41" t="e">
        <f>VLOOKUP(SK31,Information!$A$2:$H$1000,2,FALSE)</f>
        <v>#N/A</v>
      </c>
      <c r="SM31" t="e">
        <f>VLOOKUP(SK31,Information!$A$2:$H$1000,3,FALSE)</f>
        <v>#N/A</v>
      </c>
      <c r="SS31">
        <f t="shared" si="42"/>
        <v>0</v>
      </c>
      <c r="SW31" s="84"/>
      <c r="SX31" s="41" t="e">
        <f>VLOOKUP(SW31,Information!$A$2:$H$1000,2,FALSE)</f>
        <v>#N/A</v>
      </c>
      <c r="SY31" t="e">
        <f>VLOOKUP(SW31,Information!$A$2:$H$1000,3,FALSE)</f>
        <v>#N/A</v>
      </c>
      <c r="TE31">
        <f t="shared" si="43"/>
        <v>0</v>
      </c>
      <c r="TI31" s="84"/>
      <c r="TJ31" s="41" t="e">
        <f>VLOOKUP(TI31,Information!$A$2:$H$1000,2,FALSE)</f>
        <v>#N/A</v>
      </c>
      <c r="TK31" t="e">
        <f>VLOOKUP(TI31,Information!$A$2:$H$1000,3,FALSE)</f>
        <v>#N/A</v>
      </c>
      <c r="TQ31">
        <f t="shared" si="44"/>
        <v>0</v>
      </c>
      <c r="TU31" s="84"/>
      <c r="TV31" s="41" t="e">
        <f>VLOOKUP(TU31,Information!$A$2:$H$1000,2,FALSE)</f>
        <v>#N/A</v>
      </c>
      <c r="TW31" t="e">
        <f>VLOOKUP(TU31,Information!$A$2:$H$1000,3,FALSE)</f>
        <v>#N/A</v>
      </c>
      <c r="UC31">
        <f t="shared" si="45"/>
        <v>0</v>
      </c>
      <c r="UG31" s="84"/>
      <c r="UH31" s="41" t="e">
        <f>VLOOKUP(UG31,Information!$A$2:$H$1000,2,FALSE)</f>
        <v>#N/A</v>
      </c>
      <c r="UI31" t="e">
        <f>VLOOKUP(UG31,Information!$A$2:$H$1000,3,FALSE)</f>
        <v>#N/A</v>
      </c>
      <c r="UO31">
        <f t="shared" si="46"/>
        <v>0</v>
      </c>
      <c r="US31" s="84"/>
      <c r="UT31" s="41" t="e">
        <f>VLOOKUP(US31,Information!$A$2:$H$1000,2,FALSE)</f>
        <v>#N/A</v>
      </c>
      <c r="UU31" t="e">
        <f>VLOOKUP(US31,Information!$A$2:$H$1000,3,FALSE)</f>
        <v>#N/A</v>
      </c>
      <c r="VA31">
        <f t="shared" si="47"/>
        <v>0</v>
      </c>
      <c r="VE31" s="84"/>
      <c r="VF31" s="41" t="e">
        <f>VLOOKUP(VE31,Information!$A$2:$H$1000,2,FALSE)</f>
        <v>#N/A</v>
      </c>
      <c r="VG31" t="e">
        <f>VLOOKUP(VE31,Information!$A$2:$H$1000,3,FALSE)</f>
        <v>#N/A</v>
      </c>
      <c r="VM31">
        <f t="shared" si="48"/>
        <v>0</v>
      </c>
      <c r="VQ31" s="84"/>
      <c r="VR31" s="41" t="e">
        <f>VLOOKUP(VQ31,Information!$A$2:$H$1000,2,FALSE)</f>
        <v>#N/A</v>
      </c>
      <c r="VS31" t="e">
        <f>VLOOKUP(VQ31,Information!$A$2:$H$1000,3,FALSE)</f>
        <v>#N/A</v>
      </c>
      <c r="VY31">
        <f t="shared" si="49"/>
        <v>0</v>
      </c>
      <c r="WC31" s="84"/>
      <c r="WD31" s="41" t="e">
        <f>VLOOKUP(WC31,Information!$A$2:$H$1000,2,FALSE)</f>
        <v>#N/A</v>
      </c>
      <c r="WE31" t="e">
        <f>VLOOKUP(WC31,Information!$A$2:$H$1000,3,FALSE)</f>
        <v>#N/A</v>
      </c>
      <c r="WK31">
        <f t="shared" si="50"/>
        <v>0</v>
      </c>
      <c r="WO31" s="84"/>
      <c r="WP31" s="41" t="e">
        <f>VLOOKUP(WO31,Information!$A$2:$H$1000,2,FALSE)</f>
        <v>#N/A</v>
      </c>
      <c r="WQ31" t="e">
        <f>VLOOKUP(WO31,Information!$A$2:$H$1000,3,FALSE)</f>
        <v>#N/A</v>
      </c>
      <c r="WW31">
        <f t="shared" si="51"/>
        <v>0</v>
      </c>
      <c r="XA31" s="84"/>
      <c r="XB31" s="41" t="e">
        <f>VLOOKUP(XA31,Information!$A$2:$H$1000,2,FALSE)</f>
        <v>#N/A</v>
      </c>
      <c r="XC31" t="e">
        <f>VLOOKUP(XA31,Information!$A$2:$H$1000,3,FALSE)</f>
        <v>#N/A</v>
      </c>
      <c r="XI31">
        <f t="shared" si="52"/>
        <v>0</v>
      </c>
      <c r="XM31" s="84"/>
      <c r="XN31" s="41" t="e">
        <f>VLOOKUP(XM31,Information!$A$2:$H$1000,2,FALSE)</f>
        <v>#N/A</v>
      </c>
      <c r="XO31" t="e">
        <f>VLOOKUP(XM31,Information!$A$2:$H$1000,3,FALSE)</f>
        <v>#N/A</v>
      </c>
      <c r="XU31">
        <f t="shared" si="53"/>
        <v>0</v>
      </c>
      <c r="XY31" s="84"/>
      <c r="XZ31" s="41" t="e">
        <f>VLOOKUP(XY31,Information!$A$2:$H$1000,2,FALSE)</f>
        <v>#N/A</v>
      </c>
      <c r="YA31" t="e">
        <f>VLOOKUP(XY31,Information!$A$2:$H$1000,3,FALSE)</f>
        <v>#N/A</v>
      </c>
      <c r="YG31">
        <f t="shared" si="54"/>
        <v>0</v>
      </c>
      <c r="YK31" s="84"/>
      <c r="YL31" s="41" t="e">
        <f>VLOOKUP(YK31,Information!$A$2:$H$1000,2,FALSE)</f>
        <v>#N/A</v>
      </c>
      <c r="YM31" t="e">
        <f>VLOOKUP(YK31,Information!$A$2:$H$1000,3,FALSE)</f>
        <v>#N/A</v>
      </c>
      <c r="YS31">
        <f t="shared" si="55"/>
        <v>0</v>
      </c>
      <c r="YW31" s="84"/>
      <c r="YX31" s="41" t="e">
        <f>VLOOKUP(YW31,Information!$A$2:$H$1000,2,FALSE)</f>
        <v>#N/A</v>
      </c>
      <c r="YY31" t="e">
        <f>VLOOKUP(YW31,Information!$A$2:$H$1000,3,FALSE)</f>
        <v>#N/A</v>
      </c>
      <c r="ZE31">
        <f t="shared" si="56"/>
        <v>0</v>
      </c>
      <c r="ZI31" s="84"/>
      <c r="ZJ31" s="41" t="e">
        <f>VLOOKUP(ZI31,Information!$A$2:$H$1000,2,FALSE)</f>
        <v>#N/A</v>
      </c>
      <c r="ZK31" t="e">
        <f>VLOOKUP(ZI31,Information!$A$2:$H$1000,3,FALSE)</f>
        <v>#N/A</v>
      </c>
      <c r="ZQ31">
        <f t="shared" si="57"/>
        <v>0</v>
      </c>
      <c r="ZU31" s="84"/>
      <c r="ZV31" s="41" t="e">
        <f>VLOOKUP(ZU31,Information!$A$2:$H$1000,2,FALSE)</f>
        <v>#N/A</v>
      </c>
      <c r="ZW31" t="e">
        <f>VLOOKUP(ZU31,Information!$A$2:$H$1000,3,FALSE)</f>
        <v>#N/A</v>
      </c>
      <c r="AAC31">
        <f t="shared" si="58"/>
        <v>0</v>
      </c>
      <c r="AAG31" s="84"/>
      <c r="AAH31" s="41" t="e">
        <f>VLOOKUP(AAG31,Information!$A$2:$H$1000,2,FALSE)</f>
        <v>#N/A</v>
      </c>
      <c r="AAI31" t="e">
        <f>VLOOKUP(AAG31,Information!$A$2:$H$1000,3,FALSE)</f>
        <v>#N/A</v>
      </c>
      <c r="AAO31">
        <f t="shared" si="59"/>
        <v>0</v>
      </c>
      <c r="AAS31" s="84"/>
      <c r="AAT31" s="41" t="e">
        <f>VLOOKUP(AAS31,Information!$A$2:$H$1000,2,FALSE)</f>
        <v>#N/A</v>
      </c>
      <c r="AAU31" t="e">
        <f>VLOOKUP(AAS31,Information!$A$2:$H$1000,3,FALSE)</f>
        <v>#N/A</v>
      </c>
      <c r="ABA31">
        <f t="shared" si="60"/>
        <v>0</v>
      </c>
      <c r="ABE31" s="84"/>
      <c r="ABF31" s="41" t="e">
        <f>VLOOKUP(ABE31,Information!$A$2:$H$1000,2,FALSE)</f>
        <v>#N/A</v>
      </c>
      <c r="ABG31" t="e">
        <f>VLOOKUP(ABE31,Information!$A$2:$H$1000,3,FALSE)</f>
        <v>#N/A</v>
      </c>
      <c r="ABM31">
        <f t="shared" si="61"/>
        <v>0</v>
      </c>
      <c r="ABQ31" s="84"/>
      <c r="ABR31" s="41" t="e">
        <f>VLOOKUP(ABQ31,Information!$A$2:$H$1000,2,FALSE)</f>
        <v>#N/A</v>
      </c>
      <c r="ABS31" t="e">
        <f>VLOOKUP(ABQ31,Information!$A$2:$H$1000,3,FALSE)</f>
        <v>#N/A</v>
      </c>
      <c r="ABY31">
        <f t="shared" si="62"/>
        <v>0</v>
      </c>
      <c r="ACC31" s="84"/>
      <c r="ACD31" s="41" t="e">
        <f>VLOOKUP(ACC31,Information!$A$2:$H$1000,2,FALSE)</f>
        <v>#N/A</v>
      </c>
      <c r="ACE31" t="e">
        <f>VLOOKUP(ACC31,Information!$A$2:$H$1000,3,FALSE)</f>
        <v>#N/A</v>
      </c>
      <c r="ACK31">
        <f t="shared" si="63"/>
        <v>0</v>
      </c>
      <c r="ACO31" s="84"/>
      <c r="ACP31" s="41" t="e">
        <f>VLOOKUP(ACO31,Information!$A$2:$H$1000,2,FALSE)</f>
        <v>#N/A</v>
      </c>
      <c r="ACQ31" t="e">
        <f>VLOOKUP(ACO31,Information!$A$2:$H$1000,3,FALSE)</f>
        <v>#N/A</v>
      </c>
      <c r="ACW31">
        <f t="shared" si="64"/>
        <v>0</v>
      </c>
      <c r="ADA31" s="84"/>
      <c r="ADB31" s="41" t="e">
        <f>VLOOKUP(ADA31,Information!$A$2:$H$1000,2,FALSE)</f>
        <v>#N/A</v>
      </c>
      <c r="ADC31" t="e">
        <f>VLOOKUP(ADA31,Information!$A$2:$H$1000,3,FALSE)</f>
        <v>#N/A</v>
      </c>
      <c r="ADI31">
        <f t="shared" si="65"/>
        <v>0</v>
      </c>
      <c r="ADM31" s="84"/>
      <c r="ADN31" s="41" t="e">
        <f>VLOOKUP(ADM31,Information!$A$2:$H$1000,2,FALSE)</f>
        <v>#N/A</v>
      </c>
      <c r="ADO31" t="e">
        <f>VLOOKUP(ADM31,Information!$A$2:$H$1000,3,FALSE)</f>
        <v>#N/A</v>
      </c>
      <c r="ADU31">
        <f t="shared" si="66"/>
        <v>0</v>
      </c>
      <c r="ADY31" s="84"/>
      <c r="ADZ31" s="41" t="e">
        <f>VLOOKUP(ADY31,Information!$A$2:$H$1000,2,FALSE)</f>
        <v>#N/A</v>
      </c>
      <c r="AEA31" t="e">
        <f>VLOOKUP(ADY31,Information!$A$2:$H$1000,3,FALSE)</f>
        <v>#N/A</v>
      </c>
      <c r="AEG31">
        <f t="shared" si="67"/>
        <v>0</v>
      </c>
      <c r="AEK31" s="84"/>
      <c r="AEL31" s="41" t="e">
        <f>VLOOKUP(AEK31,Information!$A$2:$H$1000,2,FALSE)</f>
        <v>#N/A</v>
      </c>
      <c r="AEM31" t="e">
        <f>VLOOKUP(AEK31,Information!$A$2:$H$1000,3,FALSE)</f>
        <v>#N/A</v>
      </c>
      <c r="AES31">
        <f t="shared" si="68"/>
        <v>0</v>
      </c>
      <c r="AEW31" s="84"/>
      <c r="AEX31" s="41" t="e">
        <f>VLOOKUP(AEW31,Information!$A$2:$H$1000,2,FALSE)</f>
        <v>#N/A</v>
      </c>
      <c r="AEY31" t="e">
        <f>VLOOKUP(AEW31,Information!$A$2:$H$1000,3,FALSE)</f>
        <v>#N/A</v>
      </c>
      <c r="AFE31">
        <f t="shared" si="69"/>
        <v>0</v>
      </c>
      <c r="AFI31" s="84"/>
      <c r="AFJ31" s="41" t="e">
        <f>VLOOKUP(AFI31,Information!$A$2:$H$1000,2,FALSE)</f>
        <v>#N/A</v>
      </c>
      <c r="AFK31" t="e">
        <f>VLOOKUP(AFI31,Information!$A$2:$H$1000,3,FALSE)</f>
        <v>#N/A</v>
      </c>
      <c r="AFQ31">
        <f t="shared" si="70"/>
        <v>0</v>
      </c>
      <c r="AFU31" s="84"/>
      <c r="AFV31" s="41" t="e">
        <f>VLOOKUP(AFU31,Information!$A$2:$H$1000,2,FALSE)</f>
        <v>#N/A</v>
      </c>
      <c r="AFW31" t="e">
        <f>VLOOKUP(AFU31,Information!$A$2:$H$1000,3,FALSE)</f>
        <v>#N/A</v>
      </c>
      <c r="AGC31">
        <f t="shared" si="71"/>
        <v>0</v>
      </c>
      <c r="AGG31" s="84"/>
      <c r="AGH31" s="41" t="e">
        <f>VLOOKUP(AGG31,Information!$A$2:$H$1000,2,FALSE)</f>
        <v>#N/A</v>
      </c>
      <c r="AGI31" t="e">
        <f>VLOOKUP(AGG31,Information!$A$2:$H$1000,3,FALSE)</f>
        <v>#N/A</v>
      </c>
      <c r="AGO31">
        <f t="shared" si="72"/>
        <v>0</v>
      </c>
      <c r="AGS31" s="84"/>
      <c r="AGT31" s="41" t="e">
        <f>VLOOKUP(AGS31,Information!$A$2:$H$1000,2,FALSE)</f>
        <v>#N/A</v>
      </c>
      <c r="AGU31" t="e">
        <f>VLOOKUP(AGS31,Information!$A$2:$H$1000,3,FALSE)</f>
        <v>#N/A</v>
      </c>
      <c r="AHA31">
        <f t="shared" si="73"/>
        <v>0</v>
      </c>
      <c r="AHE31" s="84"/>
      <c r="AHF31" s="41" t="e">
        <f>VLOOKUP(AHE31,Information!$A$2:$H$1000,2,FALSE)</f>
        <v>#N/A</v>
      </c>
      <c r="AHG31" t="e">
        <f>VLOOKUP(AHE31,Information!$A$2:$H$1000,3,FALSE)</f>
        <v>#N/A</v>
      </c>
      <c r="AHM31">
        <f t="shared" si="74"/>
        <v>0</v>
      </c>
      <c r="AHQ31" s="84"/>
      <c r="AHR31" s="41" t="e">
        <f>VLOOKUP(AHQ31,Information!$A$2:$H$1000,2,FALSE)</f>
        <v>#N/A</v>
      </c>
      <c r="AHS31" t="e">
        <f>VLOOKUP(AHQ31,Information!$A$2:$H$1000,3,FALSE)</f>
        <v>#N/A</v>
      </c>
      <c r="AHY31">
        <f t="shared" si="75"/>
        <v>0</v>
      </c>
      <c r="AIC31" s="84"/>
      <c r="AID31" s="41" t="e">
        <f>VLOOKUP(AIC31,Information!$A$2:$H$1000,2,FALSE)</f>
        <v>#N/A</v>
      </c>
      <c r="AIE31" t="e">
        <f>VLOOKUP(AIC31,Information!$A$2:$H$1000,3,FALSE)</f>
        <v>#N/A</v>
      </c>
      <c r="AIK31">
        <f t="shared" si="76"/>
        <v>0</v>
      </c>
      <c r="AIO31" s="84"/>
      <c r="AIP31" s="41" t="e">
        <f>VLOOKUP(AIO31,Information!$A$2:$H$1000,2,FALSE)</f>
        <v>#N/A</v>
      </c>
      <c r="AIQ31" t="e">
        <f>VLOOKUP(AIO31,Information!$A$2:$H$1000,3,FALSE)</f>
        <v>#N/A</v>
      </c>
      <c r="AIW31">
        <f t="shared" si="77"/>
        <v>0</v>
      </c>
      <c r="AJA31" s="84"/>
      <c r="AJB31" s="41" t="e">
        <f>VLOOKUP(AJA31,Information!$A$2:$H$1000,2,FALSE)</f>
        <v>#N/A</v>
      </c>
      <c r="AJC31" t="e">
        <f>VLOOKUP(AJA31,Information!$A$2:$H$1000,3,FALSE)</f>
        <v>#N/A</v>
      </c>
      <c r="AJI31">
        <f t="shared" si="78"/>
        <v>0</v>
      </c>
      <c r="AJM31" s="84" t="s">
        <v>298</v>
      </c>
      <c r="AJN31" s="85" t="str">
        <f>VLOOKUP(AJM31,Information!$A$2:$H$1000,2,FALSE)</f>
        <v>unknown</v>
      </c>
      <c r="AJO31" s="67" t="str">
        <f>VLOOKUP(AJM31,Information!$A$2:$H$1000,3,FALSE)</f>
        <v>Porites</v>
      </c>
      <c r="AJP31" s="41">
        <v>20</v>
      </c>
      <c r="AJQ31" s="41">
        <v>20</v>
      </c>
      <c r="AJR31" s="41">
        <v>80</v>
      </c>
      <c r="AJU31">
        <f t="shared" si="79"/>
        <v>100</v>
      </c>
      <c r="AJY31" s="84" t="s">
        <v>298</v>
      </c>
      <c r="AJZ31" s="85" t="str">
        <f>VLOOKUP(AJY31,Information!$A$2:$H$1000,2,FALSE)</f>
        <v>unknown</v>
      </c>
      <c r="AKA31" s="67" t="str">
        <f>VLOOKUP(AJY31,Information!$A$2:$H$1000,3,FALSE)</f>
        <v>Porites</v>
      </c>
      <c r="AKB31" s="41">
        <v>50</v>
      </c>
      <c r="AKC31" s="41">
        <v>50</v>
      </c>
      <c r="AKD31" s="41">
        <v>50</v>
      </c>
      <c r="AKG31">
        <f t="shared" si="80"/>
        <v>100</v>
      </c>
      <c r="AKK31" s="84"/>
      <c r="AKL31" s="41" t="e">
        <f>VLOOKUP(AKK31,Information!$A$2:$H$1000,2,FALSE)</f>
        <v>#N/A</v>
      </c>
      <c r="AKM31" t="e">
        <f>VLOOKUP(AKK31,Information!$A$2:$H$1000,3,FALSE)</f>
        <v>#N/A</v>
      </c>
      <c r="AKS31">
        <f t="shared" si="81"/>
        <v>0</v>
      </c>
      <c r="AKW31" s="84" t="s">
        <v>82</v>
      </c>
      <c r="AKX31" s="85" t="str">
        <f>VLOOKUP(AKW31,Information!$A$2:$H$1000,2,FALSE)</f>
        <v>unknown</v>
      </c>
      <c r="AKY31" s="67" t="str">
        <f>VLOOKUP(AKW31,Information!$A$2:$H$1000,3,FALSE)</f>
        <v>Acropora</v>
      </c>
      <c r="AKZ31" s="41">
        <v>10</v>
      </c>
      <c r="ALA31" s="41">
        <v>100</v>
      </c>
      <c r="ALE31">
        <f t="shared" si="82"/>
        <v>100</v>
      </c>
      <c r="ALI31" s="84"/>
      <c r="ALJ31" s="41" t="e">
        <f>VLOOKUP(ALI31,Information!$A$2:$H$1000,2,FALSE)</f>
        <v>#N/A</v>
      </c>
      <c r="ALK31" t="e">
        <f>VLOOKUP(ALI31,Information!$A$2:$H$1000,3,FALSE)</f>
        <v>#N/A</v>
      </c>
      <c r="ALQ31">
        <f t="shared" si="83"/>
        <v>0</v>
      </c>
      <c r="ALU31" s="162" t="s">
        <v>205</v>
      </c>
      <c r="ALV31" s="85" t="str">
        <f>VLOOKUP(ALU31,Information!$A$2:$H$1000,2,FALSE)</f>
        <v>unknown</v>
      </c>
      <c r="ALW31" s="67" t="str">
        <f>VLOOKUP(ALU31,Information!$A$2:$H$1000,3,FALSE)</f>
        <v>Favites</v>
      </c>
      <c r="ALX31" s="158">
        <v>10</v>
      </c>
      <c r="ALY31" s="158">
        <v>80</v>
      </c>
      <c r="ALZ31" s="158">
        <v>20</v>
      </c>
      <c r="AMA31" s="159"/>
      <c r="AMB31" s="159"/>
      <c r="AMC31" s="158">
        <v>100</v>
      </c>
      <c r="AMD31" s="159"/>
      <c r="AME31" s="159"/>
      <c r="AMF31" s="160"/>
      <c r="AMG31" s="162" t="s">
        <v>71</v>
      </c>
      <c r="AMH31" s="85" t="str">
        <f>VLOOKUP(AMG31,Information!$A$2:$H$1000,2,FALSE)</f>
        <v>unknown</v>
      </c>
      <c r="AMI31" s="67" t="str">
        <f>VLOOKUP(AMG31,Information!$A$2:$H$1000,3,FALSE)</f>
        <v>Acanthastrea</v>
      </c>
      <c r="AMJ31" s="158">
        <v>20</v>
      </c>
      <c r="AMK31" s="158">
        <v>90</v>
      </c>
      <c r="AML31" s="158">
        <v>10</v>
      </c>
      <c r="AMM31" s="159"/>
      <c r="AMN31" s="159"/>
      <c r="AMO31" s="158">
        <v>100</v>
      </c>
      <c r="AMP31" s="159"/>
      <c r="AMQ31" s="159"/>
      <c r="AMR31" s="160"/>
      <c r="AMS31" s="162" t="s">
        <v>205</v>
      </c>
      <c r="AMT31" s="85" t="str">
        <f>VLOOKUP(AMS31,Information!$A$2:$H$1000,2,FALSE)</f>
        <v>unknown</v>
      </c>
      <c r="AMU31" s="67" t="str">
        <f>VLOOKUP(AMS31,Information!$A$2:$H$1000,3,FALSE)</f>
        <v>Favites</v>
      </c>
      <c r="AMV31" s="158">
        <v>15</v>
      </c>
      <c r="AMW31" s="158">
        <v>100</v>
      </c>
      <c r="AMX31" s="159"/>
      <c r="AMY31" s="159"/>
      <c r="AMZ31" s="159"/>
      <c r="ANA31" s="158">
        <v>100</v>
      </c>
      <c r="ANB31" s="159"/>
      <c r="ANC31" s="159"/>
      <c r="AND31" s="160"/>
      <c r="ANE31" s="157" t="s">
        <v>298</v>
      </c>
      <c r="ANF31" s="85" t="str">
        <f>VLOOKUP(ANE31,Information!$A$2:$H$1000,2,FALSE)</f>
        <v>unknown</v>
      </c>
      <c r="ANG31" s="67" t="str">
        <f>VLOOKUP(ANE31,Information!$A$2:$H$1000,3,FALSE)</f>
        <v>Porites</v>
      </c>
      <c r="ANH31" s="158">
        <v>60</v>
      </c>
      <c r="ANI31" s="158">
        <v>80</v>
      </c>
      <c r="ANJ31" s="158">
        <v>20</v>
      </c>
      <c r="ANK31" s="159"/>
      <c r="ANL31" s="159"/>
      <c r="ANM31" s="158">
        <v>100</v>
      </c>
      <c r="ANN31" s="164">
        <v>13</v>
      </c>
      <c r="ANO31" s="165" t="s">
        <v>3755</v>
      </c>
      <c r="ANP31" s="160"/>
      <c r="ANQ31" s="84"/>
      <c r="ANR31" s="41" t="e">
        <f>VLOOKUP(ANQ31,Information!$A$2:$H$1000,2,FALSE)</f>
        <v>#N/A</v>
      </c>
      <c r="ANS31" t="e">
        <f>VLOOKUP(ANQ31,Information!$A$2:$H$1000,3,FALSE)</f>
        <v>#N/A</v>
      </c>
      <c r="ANY31">
        <f t="shared" si="94"/>
        <v>0</v>
      </c>
      <c r="AOC31" s="168" t="s">
        <v>71</v>
      </c>
      <c r="AOD31" s="85" t="str">
        <f>VLOOKUP(AOC31,Information!$A$2:$H$1000,2,FALSE)</f>
        <v>unknown</v>
      </c>
      <c r="AOE31" s="67" t="str">
        <f>VLOOKUP(AOC31,Information!$A$2:$H$1000,3,FALSE)</f>
        <v>Acanthastrea</v>
      </c>
      <c r="AOF31" s="158">
        <v>30</v>
      </c>
      <c r="AOG31" s="158">
        <v>95</v>
      </c>
      <c r="AOH31" s="158">
        <v>5</v>
      </c>
      <c r="AOI31" s="159"/>
      <c r="AOJ31" s="159"/>
      <c r="AOK31" s="158">
        <v>100</v>
      </c>
      <c r="AOL31" s="159"/>
      <c r="AOM31" s="159"/>
      <c r="AON31" s="160"/>
      <c r="AOO31" s="84"/>
      <c r="AOP31" s="41" t="e">
        <f>VLOOKUP(AOO31,Information!$A$2:$H$1000,2,FALSE)</f>
        <v>#N/A</v>
      </c>
      <c r="AOQ31" t="e">
        <f>VLOOKUP(AOO31,Information!$A$2:$H$1000,3,FALSE)</f>
        <v>#N/A</v>
      </c>
      <c r="AOW31">
        <f t="shared" si="84"/>
        <v>0</v>
      </c>
      <c r="APA31" s="84" t="s">
        <v>284</v>
      </c>
      <c r="APB31" s="85" t="str">
        <f>VLOOKUP(APA31,Information!$A$2:$H$1000,2,FALSE)</f>
        <v>unknown</v>
      </c>
      <c r="APC31" s="67" t="str">
        <f>VLOOKUP(APA31,Information!$A$2:$H$1000,3,FALSE)</f>
        <v>Physogyra</v>
      </c>
      <c r="APD31" s="41">
        <v>60</v>
      </c>
      <c r="APE31" s="41">
        <v>100</v>
      </c>
      <c r="API31">
        <f t="shared" si="85"/>
        <v>100</v>
      </c>
      <c r="APM31" s="84"/>
      <c r="APN31" s="41" t="e">
        <f>VLOOKUP(APM31,Information!$A$2:$H$1000,2,FALSE)</f>
        <v>#N/A</v>
      </c>
      <c r="APO31" t="e">
        <f>VLOOKUP(APM31,Information!$A$2:$H$1000,3,FALSE)</f>
        <v>#N/A</v>
      </c>
      <c r="APU31">
        <f t="shared" si="86"/>
        <v>0</v>
      </c>
      <c r="APY31" s="84"/>
      <c r="APZ31" s="41" t="e">
        <f>VLOOKUP(APY31,Information!$A$2:$H$1000,2,FALSE)</f>
        <v>#N/A</v>
      </c>
      <c r="AQA31" t="e">
        <f>VLOOKUP(APY31,Information!$A$2:$H$1000,3,FALSE)</f>
        <v>#N/A</v>
      </c>
      <c r="AQG31">
        <f t="shared" si="87"/>
        <v>0</v>
      </c>
      <c r="AQK31" s="84"/>
      <c r="AQL31" s="41" t="e">
        <f>VLOOKUP(AQK31,Information!$A$2:$H$1000,2,FALSE)</f>
        <v>#N/A</v>
      </c>
      <c r="AQM31" t="e">
        <f>VLOOKUP(AQK31,Information!$A$2:$H$1000,3,FALSE)</f>
        <v>#N/A</v>
      </c>
      <c r="AQS31">
        <f t="shared" si="88"/>
        <v>0</v>
      </c>
      <c r="AQW31" s="84"/>
      <c r="AQX31" s="41" t="e">
        <f>VLOOKUP(AQW31,Information!$A$2:$H$1000,2,FALSE)</f>
        <v>#N/A</v>
      </c>
      <c r="AQY31" t="e">
        <f>VLOOKUP(AQW31,Information!$A$2:$H$1000,3,FALSE)</f>
        <v>#N/A</v>
      </c>
      <c r="ARE31">
        <f t="shared" si="89"/>
        <v>0</v>
      </c>
      <c r="ARI31" s="84"/>
      <c r="ARJ31" s="41" t="e">
        <f>VLOOKUP(ARI31,Information!$A$2:$H$1000,2,FALSE)</f>
        <v>#N/A</v>
      </c>
      <c r="ARK31" t="e">
        <f>VLOOKUP(ARI31,Information!$A$2:$H$1000,3,FALSE)</f>
        <v>#N/A</v>
      </c>
      <c r="ARQ31">
        <f t="shared" si="90"/>
        <v>0</v>
      </c>
      <c r="ARU31" s="84"/>
      <c r="ARV31" s="41" t="e">
        <f>VLOOKUP(ARU31,Information!$A$2:$H$1000,2,FALSE)</f>
        <v>#N/A</v>
      </c>
      <c r="ARW31" t="e">
        <f>VLOOKUP(ARU31,Information!$A$2:$H$1000,3,FALSE)</f>
        <v>#N/A</v>
      </c>
      <c r="ASC31">
        <f t="shared" si="91"/>
        <v>0</v>
      </c>
      <c r="ASG31" s="84" t="s">
        <v>298</v>
      </c>
      <c r="ASH31" s="85" t="str">
        <f>VLOOKUP(ASG31,Information!$A$2:$H$1000,2,FALSE)</f>
        <v>unknown</v>
      </c>
      <c r="ASI31" s="67" t="str">
        <f>VLOOKUP(ASG31,Information!$A$2:$H$1000,3,FALSE)</f>
        <v>Porites</v>
      </c>
      <c r="ASJ31" s="41">
        <v>15</v>
      </c>
      <c r="ASK31" s="41">
        <v>80</v>
      </c>
      <c r="ASL31" s="41">
        <v>20</v>
      </c>
      <c r="ASO31">
        <f t="shared" si="92"/>
        <v>100</v>
      </c>
      <c r="ASS31" s="84"/>
      <c r="AST31" s="41" t="e">
        <f>VLOOKUP(ASS31,Information!$A$2:$H$1000,2,FALSE)</f>
        <v>#N/A</v>
      </c>
      <c r="ASU31" t="e">
        <f>VLOOKUP(ASS31,Information!$A$2:$H$1000,3,FALSE)</f>
        <v>#N/A</v>
      </c>
      <c r="ATA31">
        <f t="shared" si="93"/>
        <v>0</v>
      </c>
    </row>
    <row r="32" spans="1:1197" ht="13.2">
      <c r="A32" s="84"/>
      <c r="B32" s="41" t="e">
        <f>VLOOKUP(A32,Information!$A$2:$H$1000,2,FALSE)</f>
        <v>#N/A</v>
      </c>
      <c r="C32" t="e">
        <f>VLOOKUP(A32,Information!$A$2:$H$1000,3,FALSE)</f>
        <v>#N/A</v>
      </c>
      <c r="I32">
        <f t="shared" si="0"/>
        <v>0</v>
      </c>
      <c r="M32" s="84"/>
      <c r="N32" s="41" t="e">
        <f>VLOOKUP(M32,Information!$A$2:$H$1000,2,FALSE)</f>
        <v>#N/A</v>
      </c>
      <c r="O32" t="e">
        <f>VLOOKUP(M32,Information!$A$2:$H$1000,3,FALSE)</f>
        <v>#N/A</v>
      </c>
      <c r="U32">
        <f t="shared" si="1"/>
        <v>0</v>
      </c>
      <c r="Y32" s="84"/>
      <c r="Z32" s="41" t="e">
        <f>VLOOKUP(Y32,Information!$A$2:$H$1000,2,FALSE)</f>
        <v>#N/A</v>
      </c>
      <c r="AA32" t="e">
        <f>VLOOKUP(Y32,Information!$A$2:$H$1000,3,FALSE)</f>
        <v>#N/A</v>
      </c>
      <c r="AG32">
        <f t="shared" si="2"/>
        <v>0</v>
      </c>
      <c r="AK32" s="84"/>
      <c r="AL32" s="41" t="e">
        <f>VLOOKUP(AK32,Information!$A$2:$H$1000,2,FALSE)</f>
        <v>#N/A</v>
      </c>
      <c r="AM32" t="e">
        <f>VLOOKUP(AK32,Information!$A$2:$H$1000,3,FALSE)</f>
        <v>#N/A</v>
      </c>
      <c r="AS32">
        <f t="shared" si="3"/>
        <v>0</v>
      </c>
      <c r="AW32" s="84"/>
      <c r="AX32" s="41" t="e">
        <f>VLOOKUP(AW32,Information!$A$2:$H$1000,2,FALSE)</f>
        <v>#N/A</v>
      </c>
      <c r="AY32" t="e">
        <f>VLOOKUP(AW32,Information!$A$2:$H$1000,3,FALSE)</f>
        <v>#N/A</v>
      </c>
      <c r="BE32">
        <f t="shared" si="4"/>
        <v>0</v>
      </c>
      <c r="BI32" s="84"/>
      <c r="BJ32" s="41" t="e">
        <f>VLOOKUP(BI32,Information!$A$2:$H$1000,2,FALSE)</f>
        <v>#N/A</v>
      </c>
      <c r="BK32" t="e">
        <f>VLOOKUP(BI32,Information!$A$2:$H$1000,3,FALSE)</f>
        <v>#N/A</v>
      </c>
      <c r="BQ32">
        <f t="shared" si="5"/>
        <v>0</v>
      </c>
      <c r="BU32" s="84"/>
      <c r="BV32" s="41" t="e">
        <f>VLOOKUP(BU32,Information!$A$2:$H$1000,2,FALSE)</f>
        <v>#N/A</v>
      </c>
      <c r="BW32" t="e">
        <f>VLOOKUP(BU32,Information!$A$2:$H$1000,3,FALSE)</f>
        <v>#N/A</v>
      </c>
      <c r="CC32">
        <f t="shared" si="6"/>
        <v>0</v>
      </c>
      <c r="CG32" s="84"/>
      <c r="CH32" s="41" t="e">
        <f>VLOOKUP(CG32,Information!$A$2:$H$1000,2,FALSE)</f>
        <v>#N/A</v>
      </c>
      <c r="CI32" t="e">
        <f>VLOOKUP(CG32,Information!$A$2:$H$1000,3,FALSE)</f>
        <v>#N/A</v>
      </c>
      <c r="CO32">
        <f t="shared" si="7"/>
        <v>0</v>
      </c>
      <c r="CS32" s="84"/>
      <c r="CT32" s="41" t="e">
        <f>VLOOKUP(CS32,Information!$A$2:$H$1000,2,FALSE)</f>
        <v>#N/A</v>
      </c>
      <c r="CU32" t="e">
        <f>VLOOKUP(CS32,Information!$A$2:$H$1000,3,FALSE)</f>
        <v>#N/A</v>
      </c>
      <c r="DA32">
        <f t="shared" si="8"/>
        <v>0</v>
      </c>
      <c r="DE32" s="84"/>
      <c r="DF32" s="41" t="e">
        <f>VLOOKUP(DE32,Information!$A$2:$H$1000,2,FALSE)</f>
        <v>#N/A</v>
      </c>
      <c r="DG32" t="e">
        <f>VLOOKUP(DE32,Information!$A$2:$H$1000,3,FALSE)</f>
        <v>#N/A</v>
      </c>
      <c r="DM32">
        <f t="shared" si="9"/>
        <v>0</v>
      </c>
      <c r="DQ32" s="84"/>
      <c r="DR32" s="41" t="e">
        <f>VLOOKUP(DQ32,Information!$A$2:$H$1000,2,FALSE)</f>
        <v>#N/A</v>
      </c>
      <c r="DS32" t="e">
        <f>VLOOKUP(DQ32,Information!$A$2:$H$1000,3,FALSE)</f>
        <v>#N/A</v>
      </c>
      <c r="DY32">
        <f t="shared" si="10"/>
        <v>0</v>
      </c>
      <c r="EC32" s="84"/>
      <c r="ED32" s="41" t="e">
        <f>VLOOKUP(EC32,Information!$A$2:$H$1000,2,FALSE)</f>
        <v>#N/A</v>
      </c>
      <c r="EE32" t="e">
        <f>VLOOKUP(EC32,Information!$A$2:$H$1000,3,FALSE)</f>
        <v>#N/A</v>
      </c>
      <c r="EK32">
        <f t="shared" si="11"/>
        <v>0</v>
      </c>
      <c r="EO32" s="84"/>
      <c r="EP32" s="41" t="e">
        <f>VLOOKUP(EO32,Information!$A$2:$H$1000,2,FALSE)</f>
        <v>#N/A</v>
      </c>
      <c r="EQ32" t="e">
        <f>VLOOKUP(EO32,Information!$A$2:$H$1000,3,FALSE)</f>
        <v>#N/A</v>
      </c>
      <c r="EW32">
        <f t="shared" si="12"/>
        <v>0</v>
      </c>
      <c r="FA32" s="84"/>
      <c r="FB32" s="41" t="e">
        <f>VLOOKUP(FA32,Information!$A$2:$H$1000,2,FALSE)</f>
        <v>#N/A</v>
      </c>
      <c r="FC32" t="e">
        <f>VLOOKUP(FA32,Information!$A$2:$H$1000,3,FALSE)</f>
        <v>#N/A</v>
      </c>
      <c r="FI32">
        <f t="shared" si="13"/>
        <v>0</v>
      </c>
      <c r="FM32" s="84"/>
      <c r="FN32" s="41" t="e">
        <f>VLOOKUP(FM32,Information!$A$2:$H$1000,2,FALSE)</f>
        <v>#N/A</v>
      </c>
      <c r="FO32" t="e">
        <f>VLOOKUP(FM32,Information!$A$2:$H$1000,3,FALSE)</f>
        <v>#N/A</v>
      </c>
      <c r="FU32">
        <f t="shared" si="14"/>
        <v>0</v>
      </c>
      <c r="FY32" s="84"/>
      <c r="FZ32" s="41" t="e">
        <f>VLOOKUP(FY32,Information!$A$2:$H$1000,2,FALSE)</f>
        <v>#N/A</v>
      </c>
      <c r="GA32" t="e">
        <f>VLOOKUP(FY32,Information!$A$2:$H$1000,3,FALSE)</f>
        <v>#N/A</v>
      </c>
      <c r="GG32">
        <f t="shared" si="15"/>
        <v>0</v>
      </c>
      <c r="GK32" s="84"/>
      <c r="GL32" s="41" t="e">
        <f>VLOOKUP(GK32,Information!$A$2:$H$1000,2,FALSE)</f>
        <v>#N/A</v>
      </c>
      <c r="GM32" t="e">
        <f>VLOOKUP(GK32,Information!$A$2:$H$1000,3,FALSE)</f>
        <v>#N/A</v>
      </c>
      <c r="GS32">
        <f t="shared" si="16"/>
        <v>0</v>
      </c>
      <c r="GW32" s="84"/>
      <c r="GX32" s="41" t="e">
        <f>VLOOKUP(GW32,Information!$A$2:$H$1000,2,FALSE)</f>
        <v>#N/A</v>
      </c>
      <c r="GY32" t="e">
        <f>VLOOKUP(GW32,Information!$A$2:$H$1000,3,FALSE)</f>
        <v>#N/A</v>
      </c>
      <c r="HE32">
        <f t="shared" si="17"/>
        <v>0</v>
      </c>
      <c r="HI32" s="84"/>
      <c r="HJ32" s="41" t="e">
        <f>VLOOKUP(HI32,Information!$A$2:$H$1000,2,FALSE)</f>
        <v>#N/A</v>
      </c>
      <c r="HK32" t="e">
        <f>VLOOKUP(HI32,Information!$A$2:$H$1000,3,FALSE)</f>
        <v>#N/A</v>
      </c>
      <c r="HQ32">
        <f t="shared" si="18"/>
        <v>0</v>
      </c>
      <c r="HU32" s="84"/>
      <c r="HV32" s="41" t="e">
        <f>VLOOKUP(HU32,Information!$A$2:$H$1000,2,FALSE)</f>
        <v>#N/A</v>
      </c>
      <c r="HW32" t="e">
        <f>VLOOKUP(HU32,Information!$A$2:$H$1000,3,FALSE)</f>
        <v>#N/A</v>
      </c>
      <c r="IC32">
        <f t="shared" si="19"/>
        <v>0</v>
      </c>
      <c r="IG32" s="84"/>
      <c r="IH32" s="41" t="e">
        <f>VLOOKUP(IG32,Information!$A$2:$H$1000,2,FALSE)</f>
        <v>#N/A</v>
      </c>
      <c r="II32" t="e">
        <f>VLOOKUP(IG32,Information!$A$2:$H$1000,3,FALSE)</f>
        <v>#N/A</v>
      </c>
      <c r="IO32">
        <f t="shared" si="20"/>
        <v>0</v>
      </c>
      <c r="IS32" s="84"/>
      <c r="IT32" s="41" t="e">
        <f>VLOOKUP(IS32,Information!$A$2:$H$1000,2,FALSE)</f>
        <v>#N/A</v>
      </c>
      <c r="IU32" t="e">
        <f>VLOOKUP(IS32,Information!$A$2:$H$1000,3,FALSE)</f>
        <v>#N/A</v>
      </c>
      <c r="JA32">
        <f t="shared" si="21"/>
        <v>0</v>
      </c>
      <c r="JE32" s="84"/>
      <c r="JF32" s="41" t="e">
        <f>VLOOKUP(JE32,Information!$A$2:$H$1000,2,FALSE)</f>
        <v>#N/A</v>
      </c>
      <c r="JG32" t="e">
        <f>VLOOKUP(JE32,Information!$A$2:$H$1000,3,FALSE)</f>
        <v>#N/A</v>
      </c>
      <c r="JM32">
        <f t="shared" si="22"/>
        <v>0</v>
      </c>
      <c r="JQ32" s="84"/>
      <c r="JR32" s="41" t="e">
        <f>VLOOKUP(JQ32,Information!$A$2:$H$1000,2,FALSE)</f>
        <v>#N/A</v>
      </c>
      <c r="JS32" t="e">
        <f>VLOOKUP(JQ32,Information!$A$2:$H$1000,3,FALSE)</f>
        <v>#N/A</v>
      </c>
      <c r="JY32">
        <f t="shared" si="23"/>
        <v>0</v>
      </c>
      <c r="KC32" s="84"/>
      <c r="KD32" s="41" t="e">
        <f>VLOOKUP(KC32,Information!$A$2:$H$1000,2,FALSE)</f>
        <v>#N/A</v>
      </c>
      <c r="KE32" t="e">
        <f>VLOOKUP(KC32,Information!$A$2:$H$1000,3,FALSE)</f>
        <v>#N/A</v>
      </c>
      <c r="KK32">
        <f t="shared" si="24"/>
        <v>0</v>
      </c>
      <c r="KO32" s="84"/>
      <c r="KP32" s="41" t="e">
        <f>VLOOKUP(KO32,Information!$A$2:$H$1000,2,FALSE)</f>
        <v>#N/A</v>
      </c>
      <c r="KQ32" t="e">
        <f>VLOOKUP(KO32,Information!$A$2:$H$1000,3,FALSE)</f>
        <v>#N/A</v>
      </c>
      <c r="KW32">
        <f t="shared" si="25"/>
        <v>0</v>
      </c>
      <c r="LA32" s="84"/>
      <c r="LB32" s="41" t="e">
        <f>VLOOKUP(LA32,Information!$A$2:$H$1000,2,FALSE)</f>
        <v>#N/A</v>
      </c>
      <c r="LC32" t="e">
        <f>VLOOKUP(LA32,Information!$A$2:$H$1000,3,FALSE)</f>
        <v>#N/A</v>
      </c>
      <c r="LI32">
        <f t="shared" si="26"/>
        <v>0</v>
      </c>
      <c r="LM32" s="84"/>
      <c r="LN32" s="41" t="e">
        <f>VLOOKUP(LM32,Information!$A$2:$H$1000,2,FALSE)</f>
        <v>#N/A</v>
      </c>
      <c r="LO32" t="e">
        <f>VLOOKUP(LM32,Information!$A$2:$H$1000,3,FALSE)</f>
        <v>#N/A</v>
      </c>
      <c r="LU32">
        <f t="shared" si="27"/>
        <v>0</v>
      </c>
      <c r="LY32" s="84"/>
      <c r="LZ32" s="41" t="e">
        <f>VLOOKUP(LY32,Information!$A$2:$H$1000,2,FALSE)</f>
        <v>#N/A</v>
      </c>
      <c r="MA32" t="e">
        <f>VLOOKUP(LY32,Information!$A$2:$H$1000,3,FALSE)</f>
        <v>#N/A</v>
      </c>
      <c r="MG32">
        <f t="shared" si="28"/>
        <v>0</v>
      </c>
      <c r="MK32" s="84"/>
      <c r="ML32" s="41" t="e">
        <f>VLOOKUP(MK32,Information!$A$2:$H$1000,2,FALSE)</f>
        <v>#N/A</v>
      </c>
      <c r="MM32" t="e">
        <f>VLOOKUP(MK32,Information!$A$2:$H$1000,3,FALSE)</f>
        <v>#N/A</v>
      </c>
      <c r="MS32">
        <f t="shared" si="29"/>
        <v>0</v>
      </c>
      <c r="MW32" s="84"/>
      <c r="MX32" s="41" t="e">
        <f>VLOOKUP(MW32,Information!$A$2:$H$1000,2,FALSE)</f>
        <v>#N/A</v>
      </c>
      <c r="MY32" t="e">
        <f>VLOOKUP(MW32,Information!$A$2:$H$1000,3,FALSE)</f>
        <v>#N/A</v>
      </c>
      <c r="NE32">
        <f t="shared" si="30"/>
        <v>0</v>
      </c>
      <c r="NI32" s="84"/>
      <c r="NJ32" s="41" t="e">
        <f>VLOOKUP(NI32,Information!$A$2:$H$1000,2,FALSE)</f>
        <v>#N/A</v>
      </c>
      <c r="NK32" t="e">
        <f>VLOOKUP(NI32,Information!$A$2:$H$1000,3,FALSE)</f>
        <v>#N/A</v>
      </c>
      <c r="NQ32">
        <f t="shared" si="31"/>
        <v>0</v>
      </c>
      <c r="NU32" s="84"/>
      <c r="NV32" s="41" t="e">
        <f>VLOOKUP(NU32,Information!$A$2:$H$1000,2,FALSE)</f>
        <v>#N/A</v>
      </c>
      <c r="NW32" t="e">
        <f>VLOOKUP(NU32,Information!$A$2:$H$1000,3,FALSE)</f>
        <v>#N/A</v>
      </c>
      <c r="OC32">
        <f t="shared" si="32"/>
        <v>0</v>
      </c>
      <c r="OG32" s="84"/>
      <c r="OH32" s="41" t="e">
        <f>VLOOKUP(OG32,Information!$A$2:$H$1000,2,FALSE)</f>
        <v>#N/A</v>
      </c>
      <c r="OI32" t="e">
        <f>VLOOKUP(OG32,Information!$A$2:$H$1000,3,FALSE)</f>
        <v>#N/A</v>
      </c>
      <c r="OO32">
        <f t="shared" si="33"/>
        <v>0</v>
      </c>
      <c r="OS32" s="84"/>
      <c r="OT32" s="41" t="e">
        <f>VLOOKUP(OS32,Information!$A$2:$H$1000,2,FALSE)</f>
        <v>#N/A</v>
      </c>
      <c r="OU32" t="e">
        <f>VLOOKUP(OS32,Information!$A$2:$H$1000,3,FALSE)</f>
        <v>#N/A</v>
      </c>
      <c r="PA32">
        <f t="shared" si="34"/>
        <v>0</v>
      </c>
      <c r="PE32" s="84"/>
      <c r="PF32" s="41" t="e">
        <f>VLOOKUP(PE32,Information!$A$2:$H$1000,2,FALSE)</f>
        <v>#N/A</v>
      </c>
      <c r="PG32" t="e">
        <f>VLOOKUP(PE32,Information!$A$2:$H$1000,3,FALSE)</f>
        <v>#N/A</v>
      </c>
      <c r="PM32">
        <f t="shared" si="35"/>
        <v>0</v>
      </c>
      <c r="PQ32" s="84"/>
      <c r="PR32" s="41" t="e">
        <f>VLOOKUP(PQ32,Information!$A$2:$H$1000,2,FALSE)</f>
        <v>#N/A</v>
      </c>
      <c r="PS32" t="e">
        <f>VLOOKUP(PQ32,Information!$A$2:$H$1000,3,FALSE)</f>
        <v>#N/A</v>
      </c>
      <c r="PY32">
        <f t="shared" si="36"/>
        <v>0</v>
      </c>
      <c r="QC32" s="84"/>
      <c r="QD32" s="41" t="e">
        <f>VLOOKUP(QC32,Information!$A$2:$H$1000,2,FALSE)</f>
        <v>#N/A</v>
      </c>
      <c r="QE32" t="e">
        <f>VLOOKUP(QC32,Information!$A$2:$H$1000,3,FALSE)</f>
        <v>#N/A</v>
      </c>
      <c r="QK32">
        <f t="shared" si="37"/>
        <v>0</v>
      </c>
      <c r="QO32" s="84"/>
      <c r="QP32" s="41" t="e">
        <f>VLOOKUP(QO32,Information!$A$2:$H$1000,2,FALSE)</f>
        <v>#N/A</v>
      </c>
      <c r="QQ32" t="e">
        <f>VLOOKUP(QO32,Information!$A$2:$H$1000,3,FALSE)</f>
        <v>#N/A</v>
      </c>
      <c r="QW32">
        <f t="shared" si="38"/>
        <v>0</v>
      </c>
      <c r="RA32" s="84"/>
      <c r="RB32" s="41" t="e">
        <f>VLOOKUP(RA32,Information!$A$2:$H$1000,2,FALSE)</f>
        <v>#N/A</v>
      </c>
      <c r="RC32" t="e">
        <f>VLOOKUP(RA32,Information!$A$2:$H$1000,3,FALSE)</f>
        <v>#N/A</v>
      </c>
      <c r="RI32">
        <f t="shared" si="39"/>
        <v>0</v>
      </c>
      <c r="RM32" s="84"/>
      <c r="RN32" s="41" t="e">
        <f>VLOOKUP(RM32,Information!$A$2:$H$1000,2,FALSE)</f>
        <v>#N/A</v>
      </c>
      <c r="RO32" t="e">
        <f>VLOOKUP(RM32,Information!$A$2:$H$1000,3,FALSE)</f>
        <v>#N/A</v>
      </c>
      <c r="RU32">
        <f t="shared" si="40"/>
        <v>0</v>
      </c>
      <c r="RY32" s="84"/>
      <c r="RZ32" s="41" t="e">
        <f>VLOOKUP(RY32,Information!$A$2:$H$1000,2,FALSE)</f>
        <v>#N/A</v>
      </c>
      <c r="SA32" t="e">
        <f>VLOOKUP(RY32,Information!$A$2:$H$1000,3,FALSE)</f>
        <v>#N/A</v>
      </c>
      <c r="SG32">
        <f t="shared" si="41"/>
        <v>0</v>
      </c>
      <c r="SK32" s="84"/>
      <c r="SL32" s="41" t="e">
        <f>VLOOKUP(SK32,Information!$A$2:$H$1000,2,FALSE)</f>
        <v>#N/A</v>
      </c>
      <c r="SM32" t="e">
        <f>VLOOKUP(SK32,Information!$A$2:$H$1000,3,FALSE)</f>
        <v>#N/A</v>
      </c>
      <c r="SS32">
        <f t="shared" si="42"/>
        <v>0</v>
      </c>
      <c r="SW32" s="84"/>
      <c r="SX32" s="41" t="e">
        <f>VLOOKUP(SW32,Information!$A$2:$H$1000,2,FALSE)</f>
        <v>#N/A</v>
      </c>
      <c r="SY32" t="e">
        <f>VLOOKUP(SW32,Information!$A$2:$H$1000,3,FALSE)</f>
        <v>#N/A</v>
      </c>
      <c r="TE32">
        <f t="shared" si="43"/>
        <v>0</v>
      </c>
      <c r="TI32" s="84"/>
      <c r="TJ32" s="41" t="e">
        <f>VLOOKUP(TI32,Information!$A$2:$H$1000,2,FALSE)</f>
        <v>#N/A</v>
      </c>
      <c r="TK32" t="e">
        <f>VLOOKUP(TI32,Information!$A$2:$H$1000,3,FALSE)</f>
        <v>#N/A</v>
      </c>
      <c r="TQ32">
        <f t="shared" si="44"/>
        <v>0</v>
      </c>
      <c r="TU32" s="84"/>
      <c r="TV32" s="41" t="e">
        <f>VLOOKUP(TU32,Information!$A$2:$H$1000,2,FALSE)</f>
        <v>#N/A</v>
      </c>
      <c r="TW32" t="e">
        <f>VLOOKUP(TU32,Information!$A$2:$H$1000,3,FALSE)</f>
        <v>#N/A</v>
      </c>
      <c r="UC32">
        <f t="shared" si="45"/>
        <v>0</v>
      </c>
      <c r="UG32" s="84"/>
      <c r="UH32" s="41" t="e">
        <f>VLOOKUP(UG32,Information!$A$2:$H$1000,2,FALSE)</f>
        <v>#N/A</v>
      </c>
      <c r="UI32" t="e">
        <f>VLOOKUP(UG32,Information!$A$2:$H$1000,3,FALSE)</f>
        <v>#N/A</v>
      </c>
      <c r="UO32">
        <f t="shared" si="46"/>
        <v>0</v>
      </c>
      <c r="US32" s="84"/>
      <c r="UT32" s="41" t="e">
        <f>VLOOKUP(US32,Information!$A$2:$H$1000,2,FALSE)</f>
        <v>#N/A</v>
      </c>
      <c r="UU32" t="e">
        <f>VLOOKUP(US32,Information!$A$2:$H$1000,3,FALSE)</f>
        <v>#N/A</v>
      </c>
      <c r="VA32">
        <f t="shared" si="47"/>
        <v>0</v>
      </c>
      <c r="VE32" s="84"/>
      <c r="VF32" s="41" t="e">
        <f>VLOOKUP(VE32,Information!$A$2:$H$1000,2,FALSE)</f>
        <v>#N/A</v>
      </c>
      <c r="VG32" t="e">
        <f>VLOOKUP(VE32,Information!$A$2:$H$1000,3,FALSE)</f>
        <v>#N/A</v>
      </c>
      <c r="VM32">
        <f t="shared" si="48"/>
        <v>0</v>
      </c>
      <c r="VQ32" s="84"/>
      <c r="VR32" s="41" t="e">
        <f>VLOOKUP(VQ32,Information!$A$2:$H$1000,2,FALSE)</f>
        <v>#N/A</v>
      </c>
      <c r="VS32" t="e">
        <f>VLOOKUP(VQ32,Information!$A$2:$H$1000,3,FALSE)</f>
        <v>#N/A</v>
      </c>
      <c r="VY32">
        <f t="shared" si="49"/>
        <v>0</v>
      </c>
      <c r="WC32" s="84"/>
      <c r="WD32" s="41" t="e">
        <f>VLOOKUP(WC32,Information!$A$2:$H$1000,2,FALSE)</f>
        <v>#N/A</v>
      </c>
      <c r="WE32" t="e">
        <f>VLOOKUP(WC32,Information!$A$2:$H$1000,3,FALSE)</f>
        <v>#N/A</v>
      </c>
      <c r="WK32">
        <f t="shared" si="50"/>
        <v>0</v>
      </c>
      <c r="WO32" s="84"/>
      <c r="WP32" s="41" t="e">
        <f>VLOOKUP(WO32,Information!$A$2:$H$1000,2,FALSE)</f>
        <v>#N/A</v>
      </c>
      <c r="WQ32" t="e">
        <f>VLOOKUP(WO32,Information!$A$2:$H$1000,3,FALSE)</f>
        <v>#N/A</v>
      </c>
      <c r="WW32">
        <f t="shared" si="51"/>
        <v>0</v>
      </c>
      <c r="XA32" s="84"/>
      <c r="XB32" s="41" t="e">
        <f>VLOOKUP(XA32,Information!$A$2:$H$1000,2,FALSE)</f>
        <v>#N/A</v>
      </c>
      <c r="XC32" t="e">
        <f>VLOOKUP(XA32,Information!$A$2:$H$1000,3,FALSE)</f>
        <v>#N/A</v>
      </c>
      <c r="XI32">
        <f t="shared" si="52"/>
        <v>0</v>
      </c>
      <c r="XM32" s="84"/>
      <c r="XN32" s="41" t="e">
        <f>VLOOKUP(XM32,Information!$A$2:$H$1000,2,FALSE)</f>
        <v>#N/A</v>
      </c>
      <c r="XO32" t="e">
        <f>VLOOKUP(XM32,Information!$A$2:$H$1000,3,FALSE)</f>
        <v>#N/A</v>
      </c>
      <c r="XU32">
        <f t="shared" si="53"/>
        <v>0</v>
      </c>
      <c r="XY32" s="84"/>
      <c r="XZ32" s="41" t="e">
        <f>VLOOKUP(XY32,Information!$A$2:$H$1000,2,FALSE)</f>
        <v>#N/A</v>
      </c>
      <c r="YA32" t="e">
        <f>VLOOKUP(XY32,Information!$A$2:$H$1000,3,FALSE)</f>
        <v>#N/A</v>
      </c>
      <c r="YG32">
        <f t="shared" si="54"/>
        <v>0</v>
      </c>
      <c r="YK32" s="84"/>
      <c r="YL32" s="41" t="e">
        <f>VLOOKUP(YK32,Information!$A$2:$H$1000,2,FALSE)</f>
        <v>#N/A</v>
      </c>
      <c r="YM32" t="e">
        <f>VLOOKUP(YK32,Information!$A$2:$H$1000,3,FALSE)</f>
        <v>#N/A</v>
      </c>
      <c r="YS32">
        <f t="shared" si="55"/>
        <v>0</v>
      </c>
      <c r="YW32" s="84"/>
      <c r="YX32" s="41" t="e">
        <f>VLOOKUP(YW32,Information!$A$2:$H$1000,2,FALSE)</f>
        <v>#N/A</v>
      </c>
      <c r="YY32" t="e">
        <f>VLOOKUP(YW32,Information!$A$2:$H$1000,3,FALSE)</f>
        <v>#N/A</v>
      </c>
      <c r="ZE32">
        <f t="shared" si="56"/>
        <v>0</v>
      </c>
      <c r="ZI32" s="84"/>
      <c r="ZJ32" s="41" t="e">
        <f>VLOOKUP(ZI32,Information!$A$2:$H$1000,2,FALSE)</f>
        <v>#N/A</v>
      </c>
      <c r="ZK32" t="e">
        <f>VLOOKUP(ZI32,Information!$A$2:$H$1000,3,FALSE)</f>
        <v>#N/A</v>
      </c>
      <c r="ZQ32">
        <f t="shared" si="57"/>
        <v>0</v>
      </c>
      <c r="ZU32" s="84"/>
      <c r="ZV32" s="41" t="e">
        <f>VLOOKUP(ZU32,Information!$A$2:$H$1000,2,FALSE)</f>
        <v>#N/A</v>
      </c>
      <c r="ZW32" t="e">
        <f>VLOOKUP(ZU32,Information!$A$2:$H$1000,3,FALSE)</f>
        <v>#N/A</v>
      </c>
      <c r="AAC32">
        <f t="shared" si="58"/>
        <v>0</v>
      </c>
      <c r="AAG32" s="84"/>
      <c r="AAH32" s="41" t="e">
        <f>VLOOKUP(AAG32,Information!$A$2:$H$1000,2,FALSE)</f>
        <v>#N/A</v>
      </c>
      <c r="AAI32" t="e">
        <f>VLOOKUP(AAG32,Information!$A$2:$H$1000,3,FALSE)</f>
        <v>#N/A</v>
      </c>
      <c r="AAO32">
        <f t="shared" si="59"/>
        <v>0</v>
      </c>
      <c r="AAS32" s="84"/>
      <c r="AAT32" s="41" t="e">
        <f>VLOOKUP(AAS32,Information!$A$2:$H$1000,2,FALSE)</f>
        <v>#N/A</v>
      </c>
      <c r="AAU32" t="e">
        <f>VLOOKUP(AAS32,Information!$A$2:$H$1000,3,FALSE)</f>
        <v>#N/A</v>
      </c>
      <c r="ABA32">
        <f t="shared" si="60"/>
        <v>0</v>
      </c>
      <c r="ABE32" s="84"/>
      <c r="ABF32" s="41" t="e">
        <f>VLOOKUP(ABE32,Information!$A$2:$H$1000,2,FALSE)</f>
        <v>#N/A</v>
      </c>
      <c r="ABG32" t="e">
        <f>VLOOKUP(ABE32,Information!$A$2:$H$1000,3,FALSE)</f>
        <v>#N/A</v>
      </c>
      <c r="ABM32">
        <f t="shared" si="61"/>
        <v>0</v>
      </c>
      <c r="ABQ32" s="84"/>
      <c r="ABR32" s="41" t="e">
        <f>VLOOKUP(ABQ32,Information!$A$2:$H$1000,2,FALSE)</f>
        <v>#N/A</v>
      </c>
      <c r="ABS32" t="e">
        <f>VLOOKUP(ABQ32,Information!$A$2:$H$1000,3,FALSE)</f>
        <v>#N/A</v>
      </c>
      <c r="ABY32">
        <f t="shared" si="62"/>
        <v>0</v>
      </c>
      <c r="ACC32" s="84"/>
      <c r="ACD32" s="41" t="e">
        <f>VLOOKUP(ACC32,Information!$A$2:$H$1000,2,FALSE)</f>
        <v>#N/A</v>
      </c>
      <c r="ACE32" t="e">
        <f>VLOOKUP(ACC32,Information!$A$2:$H$1000,3,FALSE)</f>
        <v>#N/A</v>
      </c>
      <c r="ACK32">
        <f t="shared" si="63"/>
        <v>0</v>
      </c>
      <c r="ACO32" s="84"/>
      <c r="ACP32" s="41" t="e">
        <f>VLOOKUP(ACO32,Information!$A$2:$H$1000,2,FALSE)</f>
        <v>#N/A</v>
      </c>
      <c r="ACQ32" t="e">
        <f>VLOOKUP(ACO32,Information!$A$2:$H$1000,3,FALSE)</f>
        <v>#N/A</v>
      </c>
      <c r="ACW32">
        <f t="shared" si="64"/>
        <v>0</v>
      </c>
      <c r="ADA32" s="84"/>
      <c r="ADB32" s="41" t="e">
        <f>VLOOKUP(ADA32,Information!$A$2:$H$1000,2,FALSE)</f>
        <v>#N/A</v>
      </c>
      <c r="ADC32" t="e">
        <f>VLOOKUP(ADA32,Information!$A$2:$H$1000,3,FALSE)</f>
        <v>#N/A</v>
      </c>
      <c r="ADI32">
        <f t="shared" si="65"/>
        <v>0</v>
      </c>
      <c r="ADM32" s="84"/>
      <c r="ADN32" s="41" t="e">
        <f>VLOOKUP(ADM32,Information!$A$2:$H$1000,2,FALSE)</f>
        <v>#N/A</v>
      </c>
      <c r="ADO32" t="e">
        <f>VLOOKUP(ADM32,Information!$A$2:$H$1000,3,FALSE)</f>
        <v>#N/A</v>
      </c>
      <c r="ADU32">
        <f t="shared" si="66"/>
        <v>0</v>
      </c>
      <c r="ADY32" s="84"/>
      <c r="ADZ32" s="41" t="e">
        <f>VLOOKUP(ADY32,Information!$A$2:$H$1000,2,FALSE)</f>
        <v>#N/A</v>
      </c>
      <c r="AEA32" t="e">
        <f>VLOOKUP(ADY32,Information!$A$2:$H$1000,3,FALSE)</f>
        <v>#N/A</v>
      </c>
      <c r="AEG32">
        <f t="shared" si="67"/>
        <v>0</v>
      </c>
      <c r="AEK32" s="84"/>
      <c r="AEL32" s="41" t="e">
        <f>VLOOKUP(AEK32,Information!$A$2:$H$1000,2,FALSE)</f>
        <v>#N/A</v>
      </c>
      <c r="AEM32" t="e">
        <f>VLOOKUP(AEK32,Information!$A$2:$H$1000,3,FALSE)</f>
        <v>#N/A</v>
      </c>
      <c r="AES32">
        <f t="shared" si="68"/>
        <v>0</v>
      </c>
      <c r="AEW32" s="84"/>
      <c r="AEX32" s="41" t="e">
        <f>VLOOKUP(AEW32,Information!$A$2:$H$1000,2,FALSE)</f>
        <v>#N/A</v>
      </c>
      <c r="AEY32" t="e">
        <f>VLOOKUP(AEW32,Information!$A$2:$H$1000,3,FALSE)</f>
        <v>#N/A</v>
      </c>
      <c r="AFE32">
        <f t="shared" si="69"/>
        <v>0</v>
      </c>
      <c r="AFI32" s="84"/>
      <c r="AFJ32" s="41" t="e">
        <f>VLOOKUP(AFI32,Information!$A$2:$H$1000,2,FALSE)</f>
        <v>#N/A</v>
      </c>
      <c r="AFK32" t="e">
        <f>VLOOKUP(AFI32,Information!$A$2:$H$1000,3,FALSE)</f>
        <v>#N/A</v>
      </c>
      <c r="AFQ32">
        <f t="shared" si="70"/>
        <v>0</v>
      </c>
      <c r="AFU32" s="84"/>
      <c r="AFV32" s="41" t="e">
        <f>VLOOKUP(AFU32,Information!$A$2:$H$1000,2,FALSE)</f>
        <v>#N/A</v>
      </c>
      <c r="AFW32" t="e">
        <f>VLOOKUP(AFU32,Information!$A$2:$H$1000,3,FALSE)</f>
        <v>#N/A</v>
      </c>
      <c r="AGC32">
        <f t="shared" si="71"/>
        <v>0</v>
      </c>
      <c r="AGG32" s="84"/>
      <c r="AGH32" s="41" t="e">
        <f>VLOOKUP(AGG32,Information!$A$2:$H$1000,2,FALSE)</f>
        <v>#N/A</v>
      </c>
      <c r="AGI32" t="e">
        <f>VLOOKUP(AGG32,Information!$A$2:$H$1000,3,FALSE)</f>
        <v>#N/A</v>
      </c>
      <c r="AGO32">
        <f t="shared" si="72"/>
        <v>0</v>
      </c>
      <c r="AGS32" s="84"/>
      <c r="AGT32" s="41" t="e">
        <f>VLOOKUP(AGS32,Information!$A$2:$H$1000,2,FALSE)</f>
        <v>#N/A</v>
      </c>
      <c r="AGU32" t="e">
        <f>VLOOKUP(AGS32,Information!$A$2:$H$1000,3,FALSE)</f>
        <v>#N/A</v>
      </c>
      <c r="AHA32">
        <f t="shared" si="73"/>
        <v>0</v>
      </c>
      <c r="AHE32" s="84"/>
      <c r="AHF32" s="41" t="e">
        <f>VLOOKUP(AHE32,Information!$A$2:$H$1000,2,FALSE)</f>
        <v>#N/A</v>
      </c>
      <c r="AHG32" t="e">
        <f>VLOOKUP(AHE32,Information!$A$2:$H$1000,3,FALSE)</f>
        <v>#N/A</v>
      </c>
      <c r="AHM32">
        <f t="shared" si="74"/>
        <v>0</v>
      </c>
      <c r="AHQ32" s="84"/>
      <c r="AHR32" s="41" t="e">
        <f>VLOOKUP(AHQ32,Information!$A$2:$H$1000,2,FALSE)</f>
        <v>#N/A</v>
      </c>
      <c r="AHS32" t="e">
        <f>VLOOKUP(AHQ32,Information!$A$2:$H$1000,3,FALSE)</f>
        <v>#N/A</v>
      </c>
      <c r="AHY32">
        <f t="shared" si="75"/>
        <v>0</v>
      </c>
      <c r="AIC32" s="84"/>
      <c r="AID32" s="41" t="e">
        <f>VLOOKUP(AIC32,Information!$A$2:$H$1000,2,FALSE)</f>
        <v>#N/A</v>
      </c>
      <c r="AIE32" t="e">
        <f>VLOOKUP(AIC32,Information!$A$2:$H$1000,3,FALSE)</f>
        <v>#N/A</v>
      </c>
      <c r="AIK32">
        <f t="shared" si="76"/>
        <v>0</v>
      </c>
      <c r="AIO32" s="84"/>
      <c r="AIP32" s="41" t="e">
        <f>VLOOKUP(AIO32,Information!$A$2:$H$1000,2,FALSE)</f>
        <v>#N/A</v>
      </c>
      <c r="AIQ32" t="e">
        <f>VLOOKUP(AIO32,Information!$A$2:$H$1000,3,FALSE)</f>
        <v>#N/A</v>
      </c>
      <c r="AIW32">
        <f t="shared" si="77"/>
        <v>0</v>
      </c>
      <c r="AJA32" s="84"/>
      <c r="AJB32" s="41" t="e">
        <f>VLOOKUP(AJA32,Information!$A$2:$H$1000,2,FALSE)</f>
        <v>#N/A</v>
      </c>
      <c r="AJC32" t="e">
        <f>VLOOKUP(AJA32,Information!$A$2:$H$1000,3,FALSE)</f>
        <v>#N/A</v>
      </c>
      <c r="AJI32">
        <f t="shared" si="78"/>
        <v>0</v>
      </c>
      <c r="AJM32" s="84" t="s">
        <v>270</v>
      </c>
      <c r="AJN32" s="85" t="str">
        <f>VLOOKUP(AJM32,Information!$A$2:$H$1000,2,FALSE)</f>
        <v>unknown</v>
      </c>
      <c r="AJO32" s="67" t="str">
        <f>VLOOKUP(AJM32,Information!$A$2:$H$1000,3,FALSE)</f>
        <v>Montipora</v>
      </c>
      <c r="AJP32" s="41">
        <v>30</v>
      </c>
      <c r="AJQ32" s="41">
        <v>95</v>
      </c>
      <c r="AJR32" s="41">
        <v>5</v>
      </c>
      <c r="AJU32">
        <f t="shared" si="79"/>
        <v>100</v>
      </c>
      <c r="AJY32" s="84" t="s">
        <v>298</v>
      </c>
      <c r="AJZ32" s="85" t="str">
        <f>VLOOKUP(AJY32,Information!$A$2:$H$1000,2,FALSE)</f>
        <v>unknown</v>
      </c>
      <c r="AKA32" s="67" t="str">
        <f>VLOOKUP(AJY32,Information!$A$2:$H$1000,3,FALSE)</f>
        <v>Porites</v>
      </c>
      <c r="AKB32" s="41">
        <v>10</v>
      </c>
      <c r="AKC32" s="41">
        <v>100</v>
      </c>
      <c r="AKG32">
        <f t="shared" si="80"/>
        <v>100</v>
      </c>
      <c r="AKK32" s="84"/>
      <c r="AKL32" s="41" t="e">
        <f>VLOOKUP(AKK32,Information!$A$2:$H$1000,2,FALSE)</f>
        <v>#N/A</v>
      </c>
      <c r="AKM32" t="e">
        <f>VLOOKUP(AKK32,Information!$A$2:$H$1000,3,FALSE)</f>
        <v>#N/A</v>
      </c>
      <c r="AKS32">
        <f t="shared" si="81"/>
        <v>0</v>
      </c>
      <c r="AKW32" s="84" t="s">
        <v>202</v>
      </c>
      <c r="AKX32" s="85" t="str">
        <f>VLOOKUP(AKW32,Information!$A$2:$H$1000,2,FALSE)</f>
        <v>unknown</v>
      </c>
      <c r="AKY32" s="67" t="str">
        <f>VLOOKUP(AKW32,Information!$A$2:$H$1000,3,FALSE)</f>
        <v>Favia</v>
      </c>
      <c r="AKZ32" s="41">
        <v>10</v>
      </c>
      <c r="ALA32" s="41">
        <v>90</v>
      </c>
      <c r="ALB32" s="41">
        <v>10</v>
      </c>
      <c r="ALE32">
        <f t="shared" si="82"/>
        <v>100</v>
      </c>
      <c r="ALI32" s="84"/>
      <c r="ALJ32" s="41" t="e">
        <f>VLOOKUP(ALI32,Information!$A$2:$H$1000,2,FALSE)</f>
        <v>#N/A</v>
      </c>
      <c r="ALK32" t="e">
        <f>VLOOKUP(ALI32,Information!$A$2:$H$1000,3,FALSE)</f>
        <v>#N/A</v>
      </c>
      <c r="ALQ32">
        <f t="shared" si="83"/>
        <v>0</v>
      </c>
      <c r="ALU32" s="162" t="s">
        <v>270</v>
      </c>
      <c r="ALV32" s="85" t="str">
        <f>VLOOKUP(ALU32,Information!$A$2:$H$1000,2,FALSE)</f>
        <v>unknown</v>
      </c>
      <c r="ALW32" s="67" t="str">
        <f>VLOOKUP(ALU32,Information!$A$2:$H$1000,3,FALSE)</f>
        <v>Montipora</v>
      </c>
      <c r="ALX32" s="158">
        <v>30</v>
      </c>
      <c r="ALY32" s="158">
        <v>95</v>
      </c>
      <c r="ALZ32" s="158">
        <v>5</v>
      </c>
      <c r="AMA32" s="159"/>
      <c r="AMB32" s="159"/>
      <c r="AMC32" s="158">
        <v>100</v>
      </c>
      <c r="AMD32" s="159"/>
      <c r="AME32" s="159"/>
      <c r="AMF32" s="160"/>
      <c r="AMG32" s="162" t="s">
        <v>117</v>
      </c>
      <c r="AMH32" s="85" t="str">
        <f>VLOOKUP(AMG32,Information!$A$2:$H$1000,2,FALSE)</f>
        <v>unknown</v>
      </c>
      <c r="AMI32" s="67" t="str">
        <f>VLOOKUP(AMG32,Information!$A$2:$H$1000,3,FALSE)</f>
        <v>Astreopora</v>
      </c>
      <c r="AMJ32" s="158">
        <v>80</v>
      </c>
      <c r="AMK32" s="158">
        <v>75</v>
      </c>
      <c r="AML32" s="158">
        <v>25</v>
      </c>
      <c r="AMM32" s="159"/>
      <c r="AMN32" s="159"/>
      <c r="AMO32" s="158">
        <v>100</v>
      </c>
      <c r="AMP32" s="159"/>
      <c r="AMQ32" s="159"/>
      <c r="AMR32" s="160"/>
      <c r="AMS32" s="168" t="s">
        <v>202</v>
      </c>
      <c r="AMT32" s="85" t="str">
        <f>VLOOKUP(AMS32,Information!$A$2:$H$1000,2,FALSE)</f>
        <v>unknown</v>
      </c>
      <c r="AMU32" s="67" t="str">
        <f>VLOOKUP(AMS32,Information!$A$2:$H$1000,3,FALSE)</f>
        <v>Favia</v>
      </c>
      <c r="AMV32" s="158">
        <v>20</v>
      </c>
      <c r="AMW32" s="158">
        <v>90</v>
      </c>
      <c r="AMX32" s="158">
        <v>10</v>
      </c>
      <c r="AMY32" s="159"/>
      <c r="AMZ32" s="159"/>
      <c r="ANA32" s="158">
        <v>100</v>
      </c>
      <c r="ANB32" s="159"/>
      <c r="ANC32" s="159"/>
      <c r="AND32" s="160"/>
      <c r="ANE32" s="157" t="s">
        <v>289</v>
      </c>
      <c r="ANF32" s="85" t="str">
        <f>VLOOKUP(ANE32,Information!$A$2:$H$1000,2,FALSE)</f>
        <v>unknown</v>
      </c>
      <c r="ANG32" s="67" t="str">
        <f>VLOOKUP(ANE32,Information!$A$2:$H$1000,3,FALSE)</f>
        <v>Pocillopora</v>
      </c>
      <c r="ANH32" s="158">
        <v>20</v>
      </c>
      <c r="ANI32" s="158">
        <v>95</v>
      </c>
      <c r="ANJ32" s="158">
        <v>5</v>
      </c>
      <c r="ANK32" s="159"/>
      <c r="ANL32" s="159"/>
      <c r="ANM32" s="158">
        <v>100</v>
      </c>
      <c r="ANN32" s="159"/>
      <c r="ANO32" s="159"/>
      <c r="ANP32" s="160"/>
      <c r="ANQ32" s="84"/>
      <c r="ANR32" s="41" t="e">
        <f>VLOOKUP(ANQ32,Information!$A$2:$H$1000,2,FALSE)</f>
        <v>#N/A</v>
      </c>
      <c r="ANS32" t="e">
        <f>VLOOKUP(ANQ32,Information!$A$2:$H$1000,3,FALSE)</f>
        <v>#N/A</v>
      </c>
      <c r="ANY32">
        <f t="shared" si="94"/>
        <v>0</v>
      </c>
      <c r="AOC32" s="168" t="s">
        <v>221</v>
      </c>
      <c r="AOD32" s="85" t="str">
        <f>VLOOKUP(AOC32,Information!$A$2:$H$1000,2,FALSE)</f>
        <v>unknown</v>
      </c>
      <c r="AOE32" s="67" t="str">
        <f>VLOOKUP(AOC32,Information!$A$2:$H$1000,3,FALSE)</f>
        <v>Goniastrea</v>
      </c>
      <c r="AOF32" s="158">
        <v>15</v>
      </c>
      <c r="AOG32" s="158">
        <v>80</v>
      </c>
      <c r="AOH32" s="158">
        <v>20</v>
      </c>
      <c r="AOI32" s="159"/>
      <c r="AOJ32" s="159"/>
      <c r="AOK32" s="158">
        <v>100</v>
      </c>
      <c r="AOL32" s="159"/>
      <c r="AOM32" s="159"/>
      <c r="AON32" s="160"/>
      <c r="AOO32" s="84"/>
      <c r="AOP32" s="41" t="e">
        <f>VLOOKUP(AOO32,Information!$A$2:$H$1000,2,FALSE)</f>
        <v>#N/A</v>
      </c>
      <c r="AOQ32" t="e">
        <f>VLOOKUP(AOO32,Information!$A$2:$H$1000,3,FALSE)</f>
        <v>#N/A</v>
      </c>
      <c r="AOW32">
        <f t="shared" si="84"/>
        <v>0</v>
      </c>
      <c r="APA32" s="84" t="s">
        <v>298</v>
      </c>
      <c r="APB32" s="85" t="str">
        <f>VLOOKUP(APA32,Information!$A$2:$H$1000,2,FALSE)</f>
        <v>unknown</v>
      </c>
      <c r="APC32" s="67" t="str">
        <f>VLOOKUP(APA32,Information!$A$2:$H$1000,3,FALSE)</f>
        <v>Porites</v>
      </c>
      <c r="APD32" s="41">
        <v>65</v>
      </c>
      <c r="APE32" s="41">
        <v>75</v>
      </c>
      <c r="APF32" s="41">
        <v>20</v>
      </c>
      <c r="APG32" s="41">
        <v>5</v>
      </c>
      <c r="API32">
        <f t="shared" si="85"/>
        <v>100</v>
      </c>
      <c r="APJ32" s="41" t="s">
        <v>3758</v>
      </c>
      <c r="APK32" s="41" t="s">
        <v>3768</v>
      </c>
      <c r="APM32" s="84"/>
      <c r="APN32" s="41" t="e">
        <f>VLOOKUP(APM32,Information!$A$2:$H$1000,2,FALSE)</f>
        <v>#N/A</v>
      </c>
      <c r="APO32" t="e">
        <f>VLOOKUP(APM32,Information!$A$2:$H$1000,3,FALSE)</f>
        <v>#N/A</v>
      </c>
      <c r="APU32">
        <f t="shared" si="86"/>
        <v>0</v>
      </c>
      <c r="APY32" s="84"/>
      <c r="APZ32" s="41" t="e">
        <f>VLOOKUP(APY32,Information!$A$2:$H$1000,2,FALSE)</f>
        <v>#N/A</v>
      </c>
      <c r="AQA32" t="e">
        <f>VLOOKUP(APY32,Information!$A$2:$H$1000,3,FALSE)</f>
        <v>#N/A</v>
      </c>
      <c r="AQG32">
        <f t="shared" si="87"/>
        <v>0</v>
      </c>
      <c r="AQK32" s="84"/>
      <c r="AQL32" s="41" t="e">
        <f>VLOOKUP(AQK32,Information!$A$2:$H$1000,2,FALSE)</f>
        <v>#N/A</v>
      </c>
      <c r="AQM32" t="e">
        <f>VLOOKUP(AQK32,Information!$A$2:$H$1000,3,FALSE)</f>
        <v>#N/A</v>
      </c>
      <c r="AQS32">
        <f t="shared" si="88"/>
        <v>0</v>
      </c>
      <c r="AQW32" s="84"/>
      <c r="AQX32" s="41" t="e">
        <f>VLOOKUP(AQW32,Information!$A$2:$H$1000,2,FALSE)</f>
        <v>#N/A</v>
      </c>
      <c r="AQY32" t="e">
        <f>VLOOKUP(AQW32,Information!$A$2:$H$1000,3,FALSE)</f>
        <v>#N/A</v>
      </c>
      <c r="ARE32">
        <f t="shared" si="89"/>
        <v>0</v>
      </c>
      <c r="ARI32" s="84"/>
      <c r="ARJ32" s="41" t="e">
        <f>VLOOKUP(ARI32,Information!$A$2:$H$1000,2,FALSE)</f>
        <v>#N/A</v>
      </c>
      <c r="ARK32" t="e">
        <f>VLOOKUP(ARI32,Information!$A$2:$H$1000,3,FALSE)</f>
        <v>#N/A</v>
      </c>
      <c r="ARQ32">
        <f t="shared" si="90"/>
        <v>0</v>
      </c>
      <c r="ARU32" s="84"/>
      <c r="ARV32" s="41" t="e">
        <f>VLOOKUP(ARU32,Information!$A$2:$H$1000,2,FALSE)</f>
        <v>#N/A</v>
      </c>
      <c r="ARW32" t="e">
        <f>VLOOKUP(ARU32,Information!$A$2:$H$1000,3,FALSE)</f>
        <v>#N/A</v>
      </c>
      <c r="ASC32">
        <f t="shared" si="91"/>
        <v>0</v>
      </c>
      <c r="ASG32" s="84" t="s">
        <v>298</v>
      </c>
      <c r="ASH32" s="85" t="str">
        <f>VLOOKUP(ASG32,Information!$A$2:$H$1000,2,FALSE)</f>
        <v>unknown</v>
      </c>
      <c r="ASI32" s="67" t="str">
        <f>VLOOKUP(ASG32,Information!$A$2:$H$1000,3,FALSE)</f>
        <v>Porites</v>
      </c>
      <c r="ASJ32" s="41">
        <v>15</v>
      </c>
      <c r="ASK32" s="41">
        <v>70</v>
      </c>
      <c r="ASL32" s="41">
        <v>30</v>
      </c>
      <c r="ASO32">
        <f t="shared" si="92"/>
        <v>100</v>
      </c>
      <c r="ASS32" s="84"/>
      <c r="AST32" s="41" t="e">
        <f>VLOOKUP(ASS32,Information!$A$2:$H$1000,2,FALSE)</f>
        <v>#N/A</v>
      </c>
      <c r="ASU32" t="e">
        <f>VLOOKUP(ASS32,Information!$A$2:$H$1000,3,FALSE)</f>
        <v>#N/A</v>
      </c>
      <c r="ATA32">
        <f t="shared" si="93"/>
        <v>0</v>
      </c>
    </row>
    <row r="33" spans="1:1197" ht="13.2">
      <c r="A33" s="84"/>
      <c r="B33" s="41" t="e">
        <f>VLOOKUP(A33,Information!$A$2:$H$1000,2,FALSE)</f>
        <v>#N/A</v>
      </c>
      <c r="C33" t="e">
        <f>VLOOKUP(A33,Information!$A$2:$H$1000,3,FALSE)</f>
        <v>#N/A</v>
      </c>
      <c r="I33">
        <f t="shared" si="0"/>
        <v>0</v>
      </c>
      <c r="M33" s="84"/>
      <c r="N33" s="41" t="e">
        <f>VLOOKUP(M33,Information!$A$2:$H$1000,2,FALSE)</f>
        <v>#N/A</v>
      </c>
      <c r="O33" t="e">
        <f>VLOOKUP(M33,Information!$A$2:$H$1000,3,FALSE)</f>
        <v>#N/A</v>
      </c>
      <c r="U33">
        <f t="shared" si="1"/>
        <v>0</v>
      </c>
      <c r="Y33" s="84"/>
      <c r="Z33" s="41" t="e">
        <f>VLOOKUP(Y33,Information!$A$2:$H$1000,2,FALSE)</f>
        <v>#N/A</v>
      </c>
      <c r="AA33" t="e">
        <f>VLOOKUP(Y33,Information!$A$2:$H$1000,3,FALSE)</f>
        <v>#N/A</v>
      </c>
      <c r="AG33">
        <f t="shared" si="2"/>
        <v>0</v>
      </c>
      <c r="AK33" s="84"/>
      <c r="AL33" s="41" t="e">
        <f>VLOOKUP(AK33,Information!$A$2:$H$1000,2,FALSE)</f>
        <v>#N/A</v>
      </c>
      <c r="AM33" t="e">
        <f>VLOOKUP(AK33,Information!$A$2:$H$1000,3,FALSE)</f>
        <v>#N/A</v>
      </c>
      <c r="AS33">
        <f t="shared" si="3"/>
        <v>0</v>
      </c>
      <c r="AW33" s="84"/>
      <c r="AX33" s="41" t="e">
        <f>VLOOKUP(AW33,Information!$A$2:$H$1000,2,FALSE)</f>
        <v>#N/A</v>
      </c>
      <c r="AY33" t="e">
        <f>VLOOKUP(AW33,Information!$A$2:$H$1000,3,FALSE)</f>
        <v>#N/A</v>
      </c>
      <c r="BE33">
        <f t="shared" si="4"/>
        <v>0</v>
      </c>
      <c r="BI33" s="84"/>
      <c r="BJ33" s="41" t="e">
        <f>VLOOKUP(BI33,Information!$A$2:$H$1000,2,FALSE)</f>
        <v>#N/A</v>
      </c>
      <c r="BK33" t="e">
        <f>VLOOKUP(BI33,Information!$A$2:$H$1000,3,FALSE)</f>
        <v>#N/A</v>
      </c>
      <c r="BQ33">
        <f t="shared" si="5"/>
        <v>0</v>
      </c>
      <c r="BU33" s="84"/>
      <c r="BV33" s="41" t="e">
        <f>VLOOKUP(BU33,Information!$A$2:$H$1000,2,FALSE)</f>
        <v>#N/A</v>
      </c>
      <c r="BW33" t="e">
        <f>VLOOKUP(BU33,Information!$A$2:$H$1000,3,FALSE)</f>
        <v>#N/A</v>
      </c>
      <c r="CC33">
        <f t="shared" si="6"/>
        <v>0</v>
      </c>
      <c r="CG33" s="84"/>
      <c r="CH33" s="41" t="e">
        <f>VLOOKUP(CG33,Information!$A$2:$H$1000,2,FALSE)</f>
        <v>#N/A</v>
      </c>
      <c r="CI33" t="e">
        <f>VLOOKUP(CG33,Information!$A$2:$H$1000,3,FALSE)</f>
        <v>#N/A</v>
      </c>
      <c r="CO33">
        <f t="shared" si="7"/>
        <v>0</v>
      </c>
      <c r="CS33" s="84"/>
      <c r="CT33" s="41" t="e">
        <f>VLOOKUP(CS33,Information!$A$2:$H$1000,2,FALSE)</f>
        <v>#N/A</v>
      </c>
      <c r="CU33" t="e">
        <f>VLOOKUP(CS33,Information!$A$2:$H$1000,3,FALSE)</f>
        <v>#N/A</v>
      </c>
      <c r="DA33">
        <f t="shared" si="8"/>
        <v>0</v>
      </c>
      <c r="DE33" s="84"/>
      <c r="DF33" s="41" t="e">
        <f>VLOOKUP(DE33,Information!$A$2:$H$1000,2,FALSE)</f>
        <v>#N/A</v>
      </c>
      <c r="DG33" t="e">
        <f>VLOOKUP(DE33,Information!$A$2:$H$1000,3,FALSE)</f>
        <v>#N/A</v>
      </c>
      <c r="DM33">
        <f t="shared" si="9"/>
        <v>0</v>
      </c>
      <c r="DQ33" s="84"/>
      <c r="DR33" s="41" t="e">
        <f>VLOOKUP(DQ33,Information!$A$2:$H$1000,2,FALSE)</f>
        <v>#N/A</v>
      </c>
      <c r="DS33" t="e">
        <f>VLOOKUP(DQ33,Information!$A$2:$H$1000,3,FALSE)</f>
        <v>#N/A</v>
      </c>
      <c r="DY33">
        <f t="shared" si="10"/>
        <v>0</v>
      </c>
      <c r="EC33" s="84"/>
      <c r="ED33" s="41" t="e">
        <f>VLOOKUP(EC33,Information!$A$2:$H$1000,2,FALSE)</f>
        <v>#N/A</v>
      </c>
      <c r="EE33" t="e">
        <f>VLOOKUP(EC33,Information!$A$2:$H$1000,3,FALSE)</f>
        <v>#N/A</v>
      </c>
      <c r="EK33">
        <f t="shared" si="11"/>
        <v>0</v>
      </c>
      <c r="EO33" s="84"/>
      <c r="EP33" s="41" t="e">
        <f>VLOOKUP(EO33,Information!$A$2:$H$1000,2,FALSE)</f>
        <v>#N/A</v>
      </c>
      <c r="EQ33" t="e">
        <f>VLOOKUP(EO33,Information!$A$2:$H$1000,3,FALSE)</f>
        <v>#N/A</v>
      </c>
      <c r="EW33">
        <f t="shared" si="12"/>
        <v>0</v>
      </c>
      <c r="FA33" s="84"/>
      <c r="FB33" s="41" t="e">
        <f>VLOOKUP(FA33,Information!$A$2:$H$1000,2,FALSE)</f>
        <v>#N/A</v>
      </c>
      <c r="FC33" t="e">
        <f>VLOOKUP(FA33,Information!$A$2:$H$1000,3,FALSE)</f>
        <v>#N/A</v>
      </c>
      <c r="FI33">
        <f t="shared" si="13"/>
        <v>0</v>
      </c>
      <c r="FM33" s="84"/>
      <c r="FN33" s="41" t="e">
        <f>VLOOKUP(FM33,Information!$A$2:$H$1000,2,FALSE)</f>
        <v>#N/A</v>
      </c>
      <c r="FO33" t="e">
        <f>VLOOKUP(FM33,Information!$A$2:$H$1000,3,FALSE)</f>
        <v>#N/A</v>
      </c>
      <c r="FU33">
        <f t="shared" si="14"/>
        <v>0</v>
      </c>
      <c r="FY33" s="84"/>
      <c r="FZ33" s="41" t="e">
        <f>VLOOKUP(FY33,Information!$A$2:$H$1000,2,FALSE)</f>
        <v>#N/A</v>
      </c>
      <c r="GA33" t="e">
        <f>VLOOKUP(FY33,Information!$A$2:$H$1000,3,FALSE)</f>
        <v>#N/A</v>
      </c>
      <c r="GG33">
        <f t="shared" si="15"/>
        <v>0</v>
      </c>
      <c r="GK33" s="84"/>
      <c r="GL33" s="41" t="e">
        <f>VLOOKUP(GK33,Information!$A$2:$H$1000,2,FALSE)</f>
        <v>#N/A</v>
      </c>
      <c r="GM33" t="e">
        <f>VLOOKUP(GK33,Information!$A$2:$H$1000,3,FALSE)</f>
        <v>#N/A</v>
      </c>
      <c r="GS33">
        <f t="shared" si="16"/>
        <v>0</v>
      </c>
      <c r="GW33" s="84"/>
      <c r="GX33" s="41" t="e">
        <f>VLOOKUP(GW33,Information!$A$2:$H$1000,2,FALSE)</f>
        <v>#N/A</v>
      </c>
      <c r="GY33" t="e">
        <f>VLOOKUP(GW33,Information!$A$2:$H$1000,3,FALSE)</f>
        <v>#N/A</v>
      </c>
      <c r="HE33">
        <f t="shared" si="17"/>
        <v>0</v>
      </c>
      <c r="HI33" s="84"/>
      <c r="HJ33" s="41" t="e">
        <f>VLOOKUP(HI33,Information!$A$2:$H$1000,2,FALSE)</f>
        <v>#N/A</v>
      </c>
      <c r="HK33" t="e">
        <f>VLOOKUP(HI33,Information!$A$2:$H$1000,3,FALSE)</f>
        <v>#N/A</v>
      </c>
      <c r="HQ33">
        <f t="shared" si="18"/>
        <v>0</v>
      </c>
      <c r="HU33" s="84"/>
      <c r="HV33" s="41" t="e">
        <f>VLOOKUP(HU33,Information!$A$2:$H$1000,2,FALSE)</f>
        <v>#N/A</v>
      </c>
      <c r="HW33" t="e">
        <f>VLOOKUP(HU33,Information!$A$2:$H$1000,3,FALSE)</f>
        <v>#N/A</v>
      </c>
      <c r="IC33">
        <f t="shared" si="19"/>
        <v>0</v>
      </c>
      <c r="IG33" s="84"/>
      <c r="IH33" s="41" t="e">
        <f>VLOOKUP(IG33,Information!$A$2:$H$1000,2,FALSE)</f>
        <v>#N/A</v>
      </c>
      <c r="II33" t="e">
        <f>VLOOKUP(IG33,Information!$A$2:$H$1000,3,FALSE)</f>
        <v>#N/A</v>
      </c>
      <c r="IO33">
        <f t="shared" si="20"/>
        <v>0</v>
      </c>
      <c r="IS33" s="84"/>
      <c r="IT33" s="41" t="e">
        <f>VLOOKUP(IS33,Information!$A$2:$H$1000,2,FALSE)</f>
        <v>#N/A</v>
      </c>
      <c r="IU33" t="e">
        <f>VLOOKUP(IS33,Information!$A$2:$H$1000,3,FALSE)</f>
        <v>#N/A</v>
      </c>
      <c r="JA33">
        <f t="shared" si="21"/>
        <v>0</v>
      </c>
      <c r="JE33" s="84"/>
      <c r="JF33" s="41" t="e">
        <f>VLOOKUP(JE33,Information!$A$2:$H$1000,2,FALSE)</f>
        <v>#N/A</v>
      </c>
      <c r="JG33" t="e">
        <f>VLOOKUP(JE33,Information!$A$2:$H$1000,3,FALSE)</f>
        <v>#N/A</v>
      </c>
      <c r="JM33">
        <f t="shared" si="22"/>
        <v>0</v>
      </c>
      <c r="JQ33" s="84"/>
      <c r="JR33" s="41" t="e">
        <f>VLOOKUP(JQ33,Information!$A$2:$H$1000,2,FALSE)</f>
        <v>#N/A</v>
      </c>
      <c r="JS33" t="e">
        <f>VLOOKUP(JQ33,Information!$A$2:$H$1000,3,FALSE)</f>
        <v>#N/A</v>
      </c>
      <c r="JY33">
        <f t="shared" si="23"/>
        <v>0</v>
      </c>
      <c r="KC33" s="84"/>
      <c r="KD33" s="41" t="e">
        <f>VLOOKUP(KC33,Information!$A$2:$H$1000,2,FALSE)</f>
        <v>#N/A</v>
      </c>
      <c r="KE33" t="e">
        <f>VLOOKUP(KC33,Information!$A$2:$H$1000,3,FALSE)</f>
        <v>#N/A</v>
      </c>
      <c r="KK33">
        <f t="shared" si="24"/>
        <v>0</v>
      </c>
      <c r="KO33" s="84"/>
      <c r="KP33" s="41" t="e">
        <f>VLOOKUP(KO33,Information!$A$2:$H$1000,2,FALSE)</f>
        <v>#N/A</v>
      </c>
      <c r="KQ33" t="e">
        <f>VLOOKUP(KO33,Information!$A$2:$H$1000,3,FALSE)</f>
        <v>#N/A</v>
      </c>
      <c r="KW33">
        <f t="shared" si="25"/>
        <v>0</v>
      </c>
      <c r="LA33" s="84"/>
      <c r="LB33" s="41" t="e">
        <f>VLOOKUP(LA33,Information!$A$2:$H$1000,2,FALSE)</f>
        <v>#N/A</v>
      </c>
      <c r="LC33" t="e">
        <f>VLOOKUP(LA33,Information!$A$2:$H$1000,3,FALSE)</f>
        <v>#N/A</v>
      </c>
      <c r="LI33">
        <f t="shared" si="26"/>
        <v>0</v>
      </c>
      <c r="LM33" s="84"/>
      <c r="LN33" s="41" t="e">
        <f>VLOOKUP(LM33,Information!$A$2:$H$1000,2,FALSE)</f>
        <v>#N/A</v>
      </c>
      <c r="LO33" t="e">
        <f>VLOOKUP(LM33,Information!$A$2:$H$1000,3,FALSE)</f>
        <v>#N/A</v>
      </c>
      <c r="LU33">
        <f t="shared" si="27"/>
        <v>0</v>
      </c>
      <c r="LY33" s="84"/>
      <c r="LZ33" s="41" t="e">
        <f>VLOOKUP(LY33,Information!$A$2:$H$1000,2,FALSE)</f>
        <v>#N/A</v>
      </c>
      <c r="MA33" t="e">
        <f>VLOOKUP(LY33,Information!$A$2:$H$1000,3,FALSE)</f>
        <v>#N/A</v>
      </c>
      <c r="MG33">
        <f t="shared" si="28"/>
        <v>0</v>
      </c>
      <c r="MK33" s="84"/>
      <c r="ML33" s="41" t="e">
        <f>VLOOKUP(MK33,Information!$A$2:$H$1000,2,FALSE)</f>
        <v>#N/A</v>
      </c>
      <c r="MM33" t="e">
        <f>VLOOKUP(MK33,Information!$A$2:$H$1000,3,FALSE)</f>
        <v>#N/A</v>
      </c>
      <c r="MS33">
        <f t="shared" si="29"/>
        <v>0</v>
      </c>
      <c r="MW33" s="84"/>
      <c r="MX33" s="41" t="e">
        <f>VLOOKUP(MW33,Information!$A$2:$H$1000,2,FALSE)</f>
        <v>#N/A</v>
      </c>
      <c r="MY33" t="e">
        <f>VLOOKUP(MW33,Information!$A$2:$H$1000,3,FALSE)</f>
        <v>#N/A</v>
      </c>
      <c r="NE33">
        <f t="shared" si="30"/>
        <v>0</v>
      </c>
      <c r="NI33" s="84"/>
      <c r="NJ33" s="41" t="e">
        <f>VLOOKUP(NI33,Information!$A$2:$H$1000,2,FALSE)</f>
        <v>#N/A</v>
      </c>
      <c r="NK33" t="e">
        <f>VLOOKUP(NI33,Information!$A$2:$H$1000,3,FALSE)</f>
        <v>#N/A</v>
      </c>
      <c r="NQ33">
        <f t="shared" si="31"/>
        <v>0</v>
      </c>
      <c r="NU33" s="84"/>
      <c r="NV33" s="41" t="e">
        <f>VLOOKUP(NU33,Information!$A$2:$H$1000,2,FALSE)</f>
        <v>#N/A</v>
      </c>
      <c r="NW33" t="e">
        <f>VLOOKUP(NU33,Information!$A$2:$H$1000,3,FALSE)</f>
        <v>#N/A</v>
      </c>
      <c r="OC33">
        <f t="shared" si="32"/>
        <v>0</v>
      </c>
      <c r="OG33" s="84"/>
      <c r="OH33" s="41" t="e">
        <f>VLOOKUP(OG33,Information!$A$2:$H$1000,2,FALSE)</f>
        <v>#N/A</v>
      </c>
      <c r="OI33" t="e">
        <f>VLOOKUP(OG33,Information!$A$2:$H$1000,3,FALSE)</f>
        <v>#N/A</v>
      </c>
      <c r="OO33">
        <f t="shared" si="33"/>
        <v>0</v>
      </c>
      <c r="OS33" s="84"/>
      <c r="OT33" s="41" t="e">
        <f>VLOOKUP(OS33,Information!$A$2:$H$1000,2,FALSE)</f>
        <v>#N/A</v>
      </c>
      <c r="OU33" t="e">
        <f>VLOOKUP(OS33,Information!$A$2:$H$1000,3,FALSE)</f>
        <v>#N/A</v>
      </c>
      <c r="PA33">
        <f t="shared" si="34"/>
        <v>0</v>
      </c>
      <c r="PE33" s="84"/>
      <c r="PF33" s="41" t="e">
        <f>VLOOKUP(PE33,Information!$A$2:$H$1000,2,FALSE)</f>
        <v>#N/A</v>
      </c>
      <c r="PG33" t="e">
        <f>VLOOKUP(PE33,Information!$A$2:$H$1000,3,FALSE)</f>
        <v>#N/A</v>
      </c>
      <c r="PM33">
        <f t="shared" si="35"/>
        <v>0</v>
      </c>
      <c r="PQ33" s="84"/>
      <c r="PR33" s="41" t="e">
        <f>VLOOKUP(PQ33,Information!$A$2:$H$1000,2,FALSE)</f>
        <v>#N/A</v>
      </c>
      <c r="PS33" t="e">
        <f>VLOOKUP(PQ33,Information!$A$2:$H$1000,3,FALSE)</f>
        <v>#N/A</v>
      </c>
      <c r="PY33">
        <f t="shared" si="36"/>
        <v>0</v>
      </c>
      <c r="QC33" s="84"/>
      <c r="QD33" s="41" t="e">
        <f>VLOOKUP(QC33,Information!$A$2:$H$1000,2,FALSE)</f>
        <v>#N/A</v>
      </c>
      <c r="QE33" t="e">
        <f>VLOOKUP(QC33,Information!$A$2:$H$1000,3,FALSE)</f>
        <v>#N/A</v>
      </c>
      <c r="QK33">
        <f t="shared" si="37"/>
        <v>0</v>
      </c>
      <c r="QO33" s="84"/>
      <c r="QP33" s="41" t="e">
        <f>VLOOKUP(QO33,Information!$A$2:$H$1000,2,FALSE)</f>
        <v>#N/A</v>
      </c>
      <c r="QQ33" t="e">
        <f>VLOOKUP(QO33,Information!$A$2:$H$1000,3,FALSE)</f>
        <v>#N/A</v>
      </c>
      <c r="QW33">
        <f t="shared" si="38"/>
        <v>0</v>
      </c>
      <c r="RA33" s="84"/>
      <c r="RB33" s="41" t="e">
        <f>VLOOKUP(RA33,Information!$A$2:$H$1000,2,FALSE)</f>
        <v>#N/A</v>
      </c>
      <c r="RC33" t="e">
        <f>VLOOKUP(RA33,Information!$A$2:$H$1000,3,FALSE)</f>
        <v>#N/A</v>
      </c>
      <c r="RI33">
        <f t="shared" si="39"/>
        <v>0</v>
      </c>
      <c r="RM33" s="84"/>
      <c r="RN33" s="41" t="e">
        <f>VLOOKUP(RM33,Information!$A$2:$H$1000,2,FALSE)</f>
        <v>#N/A</v>
      </c>
      <c r="RO33" t="e">
        <f>VLOOKUP(RM33,Information!$A$2:$H$1000,3,FALSE)</f>
        <v>#N/A</v>
      </c>
      <c r="RU33">
        <f t="shared" si="40"/>
        <v>0</v>
      </c>
      <c r="RY33" s="84"/>
      <c r="RZ33" s="41" t="e">
        <f>VLOOKUP(RY33,Information!$A$2:$H$1000,2,FALSE)</f>
        <v>#N/A</v>
      </c>
      <c r="SA33" t="e">
        <f>VLOOKUP(RY33,Information!$A$2:$H$1000,3,FALSE)</f>
        <v>#N/A</v>
      </c>
      <c r="SG33">
        <f t="shared" si="41"/>
        <v>0</v>
      </c>
      <c r="SK33" s="84"/>
      <c r="SL33" s="41" t="e">
        <f>VLOOKUP(SK33,Information!$A$2:$H$1000,2,FALSE)</f>
        <v>#N/A</v>
      </c>
      <c r="SM33" t="e">
        <f>VLOOKUP(SK33,Information!$A$2:$H$1000,3,FALSE)</f>
        <v>#N/A</v>
      </c>
      <c r="SS33">
        <f t="shared" si="42"/>
        <v>0</v>
      </c>
      <c r="SW33" s="84"/>
      <c r="SX33" s="41" t="e">
        <f>VLOOKUP(SW33,Information!$A$2:$H$1000,2,FALSE)</f>
        <v>#N/A</v>
      </c>
      <c r="SY33" t="e">
        <f>VLOOKUP(SW33,Information!$A$2:$H$1000,3,FALSE)</f>
        <v>#N/A</v>
      </c>
      <c r="TE33">
        <f t="shared" si="43"/>
        <v>0</v>
      </c>
      <c r="TI33" s="84"/>
      <c r="TJ33" s="41" t="e">
        <f>VLOOKUP(TI33,Information!$A$2:$H$1000,2,FALSE)</f>
        <v>#N/A</v>
      </c>
      <c r="TK33" t="e">
        <f>VLOOKUP(TI33,Information!$A$2:$H$1000,3,FALSE)</f>
        <v>#N/A</v>
      </c>
      <c r="TQ33">
        <f t="shared" si="44"/>
        <v>0</v>
      </c>
      <c r="TU33" s="84"/>
      <c r="TV33" s="41" t="e">
        <f>VLOOKUP(TU33,Information!$A$2:$H$1000,2,FALSE)</f>
        <v>#N/A</v>
      </c>
      <c r="TW33" t="e">
        <f>VLOOKUP(TU33,Information!$A$2:$H$1000,3,FALSE)</f>
        <v>#N/A</v>
      </c>
      <c r="UC33">
        <f t="shared" si="45"/>
        <v>0</v>
      </c>
      <c r="UG33" s="84"/>
      <c r="UH33" s="41" t="e">
        <f>VLOOKUP(UG33,Information!$A$2:$H$1000,2,FALSE)</f>
        <v>#N/A</v>
      </c>
      <c r="UI33" t="e">
        <f>VLOOKUP(UG33,Information!$A$2:$H$1000,3,FALSE)</f>
        <v>#N/A</v>
      </c>
      <c r="UO33">
        <f t="shared" si="46"/>
        <v>0</v>
      </c>
      <c r="US33" s="84"/>
      <c r="UT33" s="41" t="e">
        <f>VLOOKUP(US33,Information!$A$2:$H$1000,2,FALSE)</f>
        <v>#N/A</v>
      </c>
      <c r="UU33" t="e">
        <f>VLOOKUP(US33,Information!$A$2:$H$1000,3,FALSE)</f>
        <v>#N/A</v>
      </c>
      <c r="VA33">
        <f t="shared" si="47"/>
        <v>0</v>
      </c>
      <c r="VE33" s="84"/>
      <c r="VF33" s="41" t="e">
        <f>VLOOKUP(VE33,Information!$A$2:$H$1000,2,FALSE)</f>
        <v>#N/A</v>
      </c>
      <c r="VG33" t="e">
        <f>VLOOKUP(VE33,Information!$A$2:$H$1000,3,FALSE)</f>
        <v>#N/A</v>
      </c>
      <c r="VM33">
        <f t="shared" si="48"/>
        <v>0</v>
      </c>
      <c r="VQ33" s="84"/>
      <c r="VR33" s="41" t="e">
        <f>VLOOKUP(VQ33,Information!$A$2:$H$1000,2,FALSE)</f>
        <v>#N/A</v>
      </c>
      <c r="VS33" t="e">
        <f>VLOOKUP(VQ33,Information!$A$2:$H$1000,3,FALSE)</f>
        <v>#N/A</v>
      </c>
      <c r="VY33">
        <f t="shared" si="49"/>
        <v>0</v>
      </c>
      <c r="WC33" s="84"/>
      <c r="WD33" s="41" t="e">
        <f>VLOOKUP(WC33,Information!$A$2:$H$1000,2,FALSE)</f>
        <v>#N/A</v>
      </c>
      <c r="WE33" t="e">
        <f>VLOOKUP(WC33,Information!$A$2:$H$1000,3,FALSE)</f>
        <v>#N/A</v>
      </c>
      <c r="WK33">
        <f t="shared" si="50"/>
        <v>0</v>
      </c>
      <c r="WO33" s="84"/>
      <c r="WP33" s="41" t="e">
        <f>VLOOKUP(WO33,Information!$A$2:$H$1000,2,FALSE)</f>
        <v>#N/A</v>
      </c>
      <c r="WQ33" t="e">
        <f>VLOOKUP(WO33,Information!$A$2:$H$1000,3,FALSE)</f>
        <v>#N/A</v>
      </c>
      <c r="WW33">
        <f t="shared" si="51"/>
        <v>0</v>
      </c>
      <c r="XA33" s="84"/>
      <c r="XB33" s="41" t="e">
        <f>VLOOKUP(XA33,Information!$A$2:$H$1000,2,FALSE)</f>
        <v>#N/A</v>
      </c>
      <c r="XC33" t="e">
        <f>VLOOKUP(XA33,Information!$A$2:$H$1000,3,FALSE)</f>
        <v>#N/A</v>
      </c>
      <c r="XI33">
        <f t="shared" si="52"/>
        <v>0</v>
      </c>
      <c r="XM33" s="84"/>
      <c r="XN33" s="41" t="e">
        <f>VLOOKUP(XM33,Information!$A$2:$H$1000,2,FALSE)</f>
        <v>#N/A</v>
      </c>
      <c r="XO33" t="e">
        <f>VLOOKUP(XM33,Information!$A$2:$H$1000,3,FALSE)</f>
        <v>#N/A</v>
      </c>
      <c r="XU33">
        <f t="shared" si="53"/>
        <v>0</v>
      </c>
      <c r="XY33" s="84"/>
      <c r="XZ33" s="41" t="e">
        <f>VLOOKUP(XY33,Information!$A$2:$H$1000,2,FALSE)</f>
        <v>#N/A</v>
      </c>
      <c r="YA33" t="e">
        <f>VLOOKUP(XY33,Information!$A$2:$H$1000,3,FALSE)</f>
        <v>#N/A</v>
      </c>
      <c r="YG33">
        <f t="shared" si="54"/>
        <v>0</v>
      </c>
      <c r="YK33" s="84"/>
      <c r="YL33" s="41" t="e">
        <f>VLOOKUP(YK33,Information!$A$2:$H$1000,2,FALSE)</f>
        <v>#N/A</v>
      </c>
      <c r="YM33" t="e">
        <f>VLOOKUP(YK33,Information!$A$2:$H$1000,3,FALSE)</f>
        <v>#N/A</v>
      </c>
      <c r="YS33">
        <f t="shared" si="55"/>
        <v>0</v>
      </c>
      <c r="YW33" s="84"/>
      <c r="YX33" s="41" t="e">
        <f>VLOOKUP(YW33,Information!$A$2:$H$1000,2,FALSE)</f>
        <v>#N/A</v>
      </c>
      <c r="YY33" t="e">
        <f>VLOOKUP(YW33,Information!$A$2:$H$1000,3,FALSE)</f>
        <v>#N/A</v>
      </c>
      <c r="ZE33">
        <f t="shared" si="56"/>
        <v>0</v>
      </c>
      <c r="ZI33" s="84"/>
      <c r="ZJ33" s="41" t="e">
        <f>VLOOKUP(ZI33,Information!$A$2:$H$1000,2,FALSE)</f>
        <v>#N/A</v>
      </c>
      <c r="ZK33" t="e">
        <f>VLOOKUP(ZI33,Information!$A$2:$H$1000,3,FALSE)</f>
        <v>#N/A</v>
      </c>
      <c r="ZQ33">
        <f t="shared" si="57"/>
        <v>0</v>
      </c>
      <c r="ZU33" s="84"/>
      <c r="ZV33" s="41" t="e">
        <f>VLOOKUP(ZU33,Information!$A$2:$H$1000,2,FALSE)</f>
        <v>#N/A</v>
      </c>
      <c r="ZW33" t="e">
        <f>VLOOKUP(ZU33,Information!$A$2:$H$1000,3,FALSE)</f>
        <v>#N/A</v>
      </c>
      <c r="AAC33">
        <f t="shared" si="58"/>
        <v>0</v>
      </c>
      <c r="AAG33" s="84"/>
      <c r="AAH33" s="41" t="e">
        <f>VLOOKUP(AAG33,Information!$A$2:$H$1000,2,FALSE)</f>
        <v>#N/A</v>
      </c>
      <c r="AAI33" t="e">
        <f>VLOOKUP(AAG33,Information!$A$2:$H$1000,3,FALSE)</f>
        <v>#N/A</v>
      </c>
      <c r="AAO33">
        <f t="shared" si="59"/>
        <v>0</v>
      </c>
      <c r="AAS33" s="84"/>
      <c r="AAT33" s="41" t="e">
        <f>VLOOKUP(AAS33,Information!$A$2:$H$1000,2,FALSE)</f>
        <v>#N/A</v>
      </c>
      <c r="AAU33" t="e">
        <f>VLOOKUP(AAS33,Information!$A$2:$H$1000,3,FALSE)</f>
        <v>#N/A</v>
      </c>
      <c r="ABA33">
        <f t="shared" si="60"/>
        <v>0</v>
      </c>
      <c r="ABE33" s="84"/>
      <c r="ABF33" s="41" t="e">
        <f>VLOOKUP(ABE33,Information!$A$2:$H$1000,2,FALSE)</f>
        <v>#N/A</v>
      </c>
      <c r="ABG33" t="e">
        <f>VLOOKUP(ABE33,Information!$A$2:$H$1000,3,FALSE)</f>
        <v>#N/A</v>
      </c>
      <c r="ABM33">
        <f t="shared" si="61"/>
        <v>0</v>
      </c>
      <c r="ABQ33" s="84"/>
      <c r="ABR33" s="41" t="e">
        <f>VLOOKUP(ABQ33,Information!$A$2:$H$1000,2,FALSE)</f>
        <v>#N/A</v>
      </c>
      <c r="ABS33" t="e">
        <f>VLOOKUP(ABQ33,Information!$A$2:$H$1000,3,FALSE)</f>
        <v>#N/A</v>
      </c>
      <c r="ABY33">
        <f t="shared" si="62"/>
        <v>0</v>
      </c>
      <c r="ACC33" s="84"/>
      <c r="ACD33" s="41" t="e">
        <f>VLOOKUP(ACC33,Information!$A$2:$H$1000,2,FALSE)</f>
        <v>#N/A</v>
      </c>
      <c r="ACE33" t="e">
        <f>VLOOKUP(ACC33,Information!$A$2:$H$1000,3,FALSE)</f>
        <v>#N/A</v>
      </c>
      <c r="ACK33">
        <f t="shared" si="63"/>
        <v>0</v>
      </c>
      <c r="ACO33" s="84"/>
      <c r="ACP33" s="41" t="e">
        <f>VLOOKUP(ACO33,Information!$A$2:$H$1000,2,FALSE)</f>
        <v>#N/A</v>
      </c>
      <c r="ACQ33" t="e">
        <f>VLOOKUP(ACO33,Information!$A$2:$H$1000,3,FALSE)</f>
        <v>#N/A</v>
      </c>
      <c r="ACW33">
        <f t="shared" si="64"/>
        <v>0</v>
      </c>
      <c r="ADA33" s="84"/>
      <c r="ADB33" s="41" t="e">
        <f>VLOOKUP(ADA33,Information!$A$2:$H$1000,2,FALSE)</f>
        <v>#N/A</v>
      </c>
      <c r="ADC33" t="e">
        <f>VLOOKUP(ADA33,Information!$A$2:$H$1000,3,FALSE)</f>
        <v>#N/A</v>
      </c>
      <c r="ADI33">
        <f t="shared" si="65"/>
        <v>0</v>
      </c>
      <c r="ADM33" s="84"/>
      <c r="ADN33" s="41" t="e">
        <f>VLOOKUP(ADM33,Information!$A$2:$H$1000,2,FALSE)</f>
        <v>#N/A</v>
      </c>
      <c r="ADO33" t="e">
        <f>VLOOKUP(ADM33,Information!$A$2:$H$1000,3,FALSE)</f>
        <v>#N/A</v>
      </c>
      <c r="ADU33">
        <f t="shared" si="66"/>
        <v>0</v>
      </c>
      <c r="ADY33" s="84"/>
      <c r="ADZ33" s="41" t="e">
        <f>VLOOKUP(ADY33,Information!$A$2:$H$1000,2,FALSE)</f>
        <v>#N/A</v>
      </c>
      <c r="AEA33" t="e">
        <f>VLOOKUP(ADY33,Information!$A$2:$H$1000,3,FALSE)</f>
        <v>#N/A</v>
      </c>
      <c r="AEG33">
        <f t="shared" si="67"/>
        <v>0</v>
      </c>
      <c r="AEK33" s="84"/>
      <c r="AEL33" s="41" t="e">
        <f>VLOOKUP(AEK33,Information!$A$2:$H$1000,2,FALSE)</f>
        <v>#N/A</v>
      </c>
      <c r="AEM33" t="e">
        <f>VLOOKUP(AEK33,Information!$A$2:$H$1000,3,FALSE)</f>
        <v>#N/A</v>
      </c>
      <c r="AES33">
        <f t="shared" si="68"/>
        <v>0</v>
      </c>
      <c r="AEW33" s="84"/>
      <c r="AEX33" s="41" t="e">
        <f>VLOOKUP(AEW33,Information!$A$2:$H$1000,2,FALSE)</f>
        <v>#N/A</v>
      </c>
      <c r="AEY33" t="e">
        <f>VLOOKUP(AEW33,Information!$A$2:$H$1000,3,FALSE)</f>
        <v>#N/A</v>
      </c>
      <c r="AFE33">
        <f t="shared" si="69"/>
        <v>0</v>
      </c>
      <c r="AFI33" s="84"/>
      <c r="AFJ33" s="41" t="e">
        <f>VLOOKUP(AFI33,Information!$A$2:$H$1000,2,FALSE)</f>
        <v>#N/A</v>
      </c>
      <c r="AFK33" t="e">
        <f>VLOOKUP(AFI33,Information!$A$2:$H$1000,3,FALSE)</f>
        <v>#N/A</v>
      </c>
      <c r="AFQ33">
        <f t="shared" si="70"/>
        <v>0</v>
      </c>
      <c r="AFU33" s="84"/>
      <c r="AFV33" s="41" t="e">
        <f>VLOOKUP(AFU33,Information!$A$2:$H$1000,2,FALSE)</f>
        <v>#N/A</v>
      </c>
      <c r="AFW33" t="e">
        <f>VLOOKUP(AFU33,Information!$A$2:$H$1000,3,FALSE)</f>
        <v>#N/A</v>
      </c>
      <c r="AGC33">
        <f t="shared" si="71"/>
        <v>0</v>
      </c>
      <c r="AGG33" s="84"/>
      <c r="AGH33" s="41" t="e">
        <f>VLOOKUP(AGG33,Information!$A$2:$H$1000,2,FALSE)</f>
        <v>#N/A</v>
      </c>
      <c r="AGI33" t="e">
        <f>VLOOKUP(AGG33,Information!$A$2:$H$1000,3,FALSE)</f>
        <v>#N/A</v>
      </c>
      <c r="AGO33">
        <f t="shared" si="72"/>
        <v>0</v>
      </c>
      <c r="AGS33" s="84"/>
      <c r="AGT33" s="41" t="e">
        <f>VLOOKUP(AGS33,Information!$A$2:$H$1000,2,FALSE)</f>
        <v>#N/A</v>
      </c>
      <c r="AGU33" t="e">
        <f>VLOOKUP(AGS33,Information!$A$2:$H$1000,3,FALSE)</f>
        <v>#N/A</v>
      </c>
      <c r="AHA33">
        <f t="shared" si="73"/>
        <v>0</v>
      </c>
      <c r="AHE33" s="84"/>
      <c r="AHF33" s="41" t="e">
        <f>VLOOKUP(AHE33,Information!$A$2:$H$1000,2,FALSE)</f>
        <v>#N/A</v>
      </c>
      <c r="AHG33" t="e">
        <f>VLOOKUP(AHE33,Information!$A$2:$H$1000,3,FALSE)</f>
        <v>#N/A</v>
      </c>
      <c r="AHM33">
        <f t="shared" si="74"/>
        <v>0</v>
      </c>
      <c r="AHQ33" s="84"/>
      <c r="AHR33" s="41" t="e">
        <f>VLOOKUP(AHQ33,Information!$A$2:$H$1000,2,FALSE)</f>
        <v>#N/A</v>
      </c>
      <c r="AHS33" t="e">
        <f>VLOOKUP(AHQ33,Information!$A$2:$H$1000,3,FALSE)</f>
        <v>#N/A</v>
      </c>
      <c r="AHY33">
        <f t="shared" si="75"/>
        <v>0</v>
      </c>
      <c r="AIC33" s="84"/>
      <c r="AID33" s="41" t="e">
        <f>VLOOKUP(AIC33,Information!$A$2:$H$1000,2,FALSE)</f>
        <v>#N/A</v>
      </c>
      <c r="AIE33" t="e">
        <f>VLOOKUP(AIC33,Information!$A$2:$H$1000,3,FALSE)</f>
        <v>#N/A</v>
      </c>
      <c r="AIK33">
        <f t="shared" si="76"/>
        <v>0</v>
      </c>
      <c r="AIO33" s="84"/>
      <c r="AIP33" s="41" t="e">
        <f>VLOOKUP(AIO33,Information!$A$2:$H$1000,2,FALSE)</f>
        <v>#N/A</v>
      </c>
      <c r="AIQ33" t="e">
        <f>VLOOKUP(AIO33,Information!$A$2:$H$1000,3,FALSE)</f>
        <v>#N/A</v>
      </c>
      <c r="AIW33">
        <f t="shared" si="77"/>
        <v>0</v>
      </c>
      <c r="AJA33" s="84"/>
      <c r="AJB33" s="41" t="e">
        <f>VLOOKUP(AJA33,Information!$A$2:$H$1000,2,FALSE)</f>
        <v>#N/A</v>
      </c>
      <c r="AJC33" t="e">
        <f>VLOOKUP(AJA33,Information!$A$2:$H$1000,3,FALSE)</f>
        <v>#N/A</v>
      </c>
      <c r="AJI33">
        <f t="shared" si="78"/>
        <v>0</v>
      </c>
      <c r="AJM33" s="84" t="s">
        <v>298</v>
      </c>
      <c r="AJN33" s="85" t="str">
        <f>VLOOKUP(AJM33,Information!$A$2:$H$1000,2,FALSE)</f>
        <v>unknown</v>
      </c>
      <c r="AJO33" s="67" t="str">
        <f>VLOOKUP(AJM33,Information!$A$2:$H$1000,3,FALSE)</f>
        <v>Porites</v>
      </c>
      <c r="AJP33" s="41">
        <v>30</v>
      </c>
      <c r="AJQ33" s="41">
        <v>50</v>
      </c>
      <c r="AJR33" s="41">
        <v>40</v>
      </c>
      <c r="AJT33" s="41">
        <v>10</v>
      </c>
      <c r="AJU33">
        <f t="shared" si="79"/>
        <v>100</v>
      </c>
      <c r="AJY33" s="84" t="s">
        <v>298</v>
      </c>
      <c r="AJZ33" s="85" t="str">
        <f>VLOOKUP(AJY33,Information!$A$2:$H$1000,2,FALSE)</f>
        <v>unknown</v>
      </c>
      <c r="AKA33" s="67" t="str">
        <f>VLOOKUP(AJY33,Information!$A$2:$H$1000,3,FALSE)</f>
        <v>Porites</v>
      </c>
      <c r="AKB33" s="41">
        <v>10</v>
      </c>
      <c r="AKC33" s="41">
        <v>60</v>
      </c>
      <c r="AKD33" s="41">
        <v>40</v>
      </c>
      <c r="AKG33">
        <f t="shared" si="80"/>
        <v>100</v>
      </c>
      <c r="AKH33" s="41">
        <v>5</v>
      </c>
      <c r="AKK33" s="84"/>
      <c r="AKL33" s="41" t="e">
        <f>VLOOKUP(AKK33,Information!$A$2:$H$1000,2,FALSE)</f>
        <v>#N/A</v>
      </c>
      <c r="AKM33" t="e">
        <f>VLOOKUP(AKK33,Information!$A$2:$H$1000,3,FALSE)</f>
        <v>#N/A</v>
      </c>
      <c r="AKS33">
        <f t="shared" si="81"/>
        <v>0</v>
      </c>
      <c r="AKW33" s="84" t="s">
        <v>202</v>
      </c>
      <c r="AKX33" s="85" t="str">
        <f>VLOOKUP(AKW33,Information!$A$2:$H$1000,2,FALSE)</f>
        <v>unknown</v>
      </c>
      <c r="AKY33" s="67" t="str">
        <f>VLOOKUP(AKW33,Information!$A$2:$H$1000,3,FALSE)</f>
        <v>Favia</v>
      </c>
      <c r="AKZ33" s="41">
        <v>15</v>
      </c>
      <c r="ALA33" s="41">
        <v>90</v>
      </c>
      <c r="ALB33" s="41">
        <v>10</v>
      </c>
      <c r="ALE33">
        <f t="shared" si="82"/>
        <v>100</v>
      </c>
      <c r="ALI33" s="84"/>
      <c r="ALJ33" s="41" t="e">
        <f>VLOOKUP(ALI33,Information!$A$2:$H$1000,2,FALSE)</f>
        <v>#N/A</v>
      </c>
      <c r="ALK33" t="e">
        <f>VLOOKUP(ALI33,Information!$A$2:$H$1000,3,FALSE)</f>
        <v>#N/A</v>
      </c>
      <c r="ALQ33">
        <f t="shared" si="83"/>
        <v>0</v>
      </c>
      <c r="ALU33" s="157" t="s">
        <v>298</v>
      </c>
      <c r="ALV33" s="85" t="str">
        <f>VLOOKUP(ALU33,Information!$A$2:$H$1000,2,FALSE)</f>
        <v>unknown</v>
      </c>
      <c r="ALW33" s="67" t="str">
        <f>VLOOKUP(ALU33,Information!$A$2:$H$1000,3,FALSE)</f>
        <v>Porites</v>
      </c>
      <c r="ALX33" s="158">
        <v>30</v>
      </c>
      <c r="ALY33" s="158">
        <v>95</v>
      </c>
      <c r="ALZ33" s="158">
        <v>5</v>
      </c>
      <c r="AMA33" s="159"/>
      <c r="AMB33" s="159"/>
      <c r="AMC33" s="158">
        <v>100</v>
      </c>
      <c r="AMD33" s="159"/>
      <c r="AME33" s="159"/>
      <c r="AMF33" s="160"/>
      <c r="AMG33" s="162" t="s">
        <v>117</v>
      </c>
      <c r="AMH33" s="85" t="str">
        <f>VLOOKUP(AMG33,Information!$A$2:$H$1000,2,FALSE)</f>
        <v>unknown</v>
      </c>
      <c r="AMI33" s="67" t="str">
        <f>VLOOKUP(AMG33,Information!$A$2:$H$1000,3,FALSE)</f>
        <v>Astreopora</v>
      </c>
      <c r="AMJ33" s="158">
        <v>150</v>
      </c>
      <c r="AMK33" s="158">
        <v>85</v>
      </c>
      <c r="AML33" s="158">
        <v>10</v>
      </c>
      <c r="AMM33" s="159"/>
      <c r="AMN33" s="158">
        <v>5</v>
      </c>
      <c r="AMO33" s="158">
        <v>100</v>
      </c>
      <c r="AMP33" s="159"/>
      <c r="AMQ33" s="159"/>
      <c r="AMR33" s="160"/>
      <c r="AMS33" s="157" t="s">
        <v>298</v>
      </c>
      <c r="AMT33" s="85" t="str">
        <f>VLOOKUP(AMS33,Information!$A$2:$H$1000,2,FALSE)</f>
        <v>unknown</v>
      </c>
      <c r="AMU33" s="67" t="str">
        <f>VLOOKUP(AMS33,Information!$A$2:$H$1000,3,FALSE)</f>
        <v>Porites</v>
      </c>
      <c r="AMV33" s="158">
        <v>10</v>
      </c>
      <c r="AMW33" s="158">
        <v>80</v>
      </c>
      <c r="AMX33" s="158">
        <v>20</v>
      </c>
      <c r="AMY33" s="159"/>
      <c r="AMZ33" s="159"/>
      <c r="ANA33" s="158">
        <v>100</v>
      </c>
      <c r="ANB33" s="159"/>
      <c r="ANC33" s="159"/>
      <c r="AND33" s="160"/>
      <c r="ANE33" s="157" t="s">
        <v>82</v>
      </c>
      <c r="ANF33" s="85" t="str">
        <f>VLOOKUP(ANE33,Information!$A$2:$H$1000,2,FALSE)</f>
        <v>unknown</v>
      </c>
      <c r="ANG33" s="67" t="str">
        <f>VLOOKUP(ANE33,Information!$A$2:$H$1000,3,FALSE)</f>
        <v>Acropora</v>
      </c>
      <c r="ANH33" s="158">
        <v>80</v>
      </c>
      <c r="ANI33" s="158">
        <v>95</v>
      </c>
      <c r="ANJ33" s="159"/>
      <c r="ANK33" s="159"/>
      <c r="ANL33" s="158">
        <v>5</v>
      </c>
      <c r="ANM33" s="158">
        <v>100</v>
      </c>
      <c r="ANN33" s="159"/>
      <c r="ANO33" s="159"/>
      <c r="ANP33" s="160"/>
      <c r="ANQ33" s="84"/>
      <c r="ANR33" s="41" t="e">
        <f>VLOOKUP(ANQ33,Information!$A$2:$H$1000,2,FALSE)</f>
        <v>#N/A</v>
      </c>
      <c r="ANS33" t="e">
        <f>VLOOKUP(ANQ33,Information!$A$2:$H$1000,3,FALSE)</f>
        <v>#N/A</v>
      </c>
      <c r="ANY33">
        <f t="shared" si="94"/>
        <v>0</v>
      </c>
      <c r="AOC33" s="168" t="s">
        <v>82</v>
      </c>
      <c r="AOD33" s="85" t="str">
        <f>VLOOKUP(AOC33,Information!$A$2:$H$1000,2,FALSE)</f>
        <v>unknown</v>
      </c>
      <c r="AOE33" s="67" t="str">
        <f>VLOOKUP(AOC33,Information!$A$2:$H$1000,3,FALSE)</f>
        <v>Acropora</v>
      </c>
      <c r="AOF33" s="158">
        <v>15</v>
      </c>
      <c r="AOG33" s="158">
        <v>50</v>
      </c>
      <c r="AOH33" s="158">
        <v>50</v>
      </c>
      <c r="AOI33" s="159"/>
      <c r="AOJ33" s="159"/>
      <c r="AOK33" s="158">
        <v>100</v>
      </c>
      <c r="AOL33" s="159"/>
      <c r="AOM33" s="159"/>
      <c r="AON33" s="160"/>
      <c r="AOO33" s="84"/>
      <c r="AOP33" s="41" t="e">
        <f>VLOOKUP(AOO33,Information!$A$2:$H$1000,2,FALSE)</f>
        <v>#N/A</v>
      </c>
      <c r="AOQ33" t="e">
        <f>VLOOKUP(AOO33,Information!$A$2:$H$1000,3,FALSE)</f>
        <v>#N/A</v>
      </c>
      <c r="AOW33">
        <f t="shared" si="84"/>
        <v>0</v>
      </c>
      <c r="APA33" s="84" t="s">
        <v>82</v>
      </c>
      <c r="APB33" s="85" t="str">
        <f>VLOOKUP(APA33,Information!$A$2:$H$1000,2,FALSE)</f>
        <v>unknown</v>
      </c>
      <c r="APC33" s="67" t="str">
        <f>VLOOKUP(APA33,Information!$A$2:$H$1000,3,FALSE)</f>
        <v>Acropora</v>
      </c>
      <c r="APD33" s="41">
        <v>10</v>
      </c>
      <c r="APE33" s="41">
        <v>100</v>
      </c>
      <c r="API33">
        <f t="shared" si="85"/>
        <v>100</v>
      </c>
      <c r="APM33" s="84"/>
      <c r="APN33" s="41" t="e">
        <f>VLOOKUP(APM33,Information!$A$2:$H$1000,2,FALSE)</f>
        <v>#N/A</v>
      </c>
      <c r="APO33" t="e">
        <f>VLOOKUP(APM33,Information!$A$2:$H$1000,3,FALSE)</f>
        <v>#N/A</v>
      </c>
      <c r="APU33">
        <f t="shared" si="86"/>
        <v>0</v>
      </c>
      <c r="APY33" s="84"/>
      <c r="APZ33" s="41" t="e">
        <f>VLOOKUP(APY33,Information!$A$2:$H$1000,2,FALSE)</f>
        <v>#N/A</v>
      </c>
      <c r="AQA33" t="e">
        <f>VLOOKUP(APY33,Information!$A$2:$H$1000,3,FALSE)</f>
        <v>#N/A</v>
      </c>
      <c r="AQG33">
        <f t="shared" si="87"/>
        <v>0</v>
      </c>
      <c r="AQK33" s="84"/>
      <c r="AQL33" s="41" t="e">
        <f>VLOOKUP(AQK33,Information!$A$2:$H$1000,2,FALSE)</f>
        <v>#N/A</v>
      </c>
      <c r="AQM33" t="e">
        <f>VLOOKUP(AQK33,Information!$A$2:$H$1000,3,FALSE)</f>
        <v>#N/A</v>
      </c>
      <c r="AQS33">
        <f t="shared" si="88"/>
        <v>0</v>
      </c>
      <c r="AQW33" s="84"/>
      <c r="AQX33" s="41" t="e">
        <f>VLOOKUP(AQW33,Information!$A$2:$H$1000,2,FALSE)</f>
        <v>#N/A</v>
      </c>
      <c r="AQY33" t="e">
        <f>VLOOKUP(AQW33,Information!$A$2:$H$1000,3,FALSE)</f>
        <v>#N/A</v>
      </c>
      <c r="ARE33">
        <f t="shared" si="89"/>
        <v>0</v>
      </c>
      <c r="ARI33" s="84"/>
      <c r="ARJ33" s="41" t="e">
        <f>VLOOKUP(ARI33,Information!$A$2:$H$1000,2,FALSE)</f>
        <v>#N/A</v>
      </c>
      <c r="ARK33" t="e">
        <f>VLOOKUP(ARI33,Information!$A$2:$H$1000,3,FALSE)</f>
        <v>#N/A</v>
      </c>
      <c r="ARQ33">
        <f t="shared" si="90"/>
        <v>0</v>
      </c>
      <c r="ARU33" s="84"/>
      <c r="ARV33" s="41" t="e">
        <f>VLOOKUP(ARU33,Information!$A$2:$H$1000,2,FALSE)</f>
        <v>#N/A</v>
      </c>
      <c r="ARW33" t="e">
        <f>VLOOKUP(ARU33,Information!$A$2:$H$1000,3,FALSE)</f>
        <v>#N/A</v>
      </c>
      <c r="ASC33">
        <f t="shared" si="91"/>
        <v>0</v>
      </c>
      <c r="ASG33" s="84" t="s">
        <v>298</v>
      </c>
      <c r="ASH33" s="85" t="str">
        <f>VLOOKUP(ASG33,Information!$A$2:$H$1000,2,FALSE)</f>
        <v>unknown</v>
      </c>
      <c r="ASI33" s="67" t="str">
        <f>VLOOKUP(ASG33,Information!$A$2:$H$1000,3,FALSE)</f>
        <v>Porites</v>
      </c>
      <c r="ASJ33" s="41">
        <v>20</v>
      </c>
      <c r="ASK33" s="41">
        <v>80</v>
      </c>
      <c r="ASL33" s="41">
        <v>20</v>
      </c>
      <c r="ASO33">
        <f t="shared" si="92"/>
        <v>100</v>
      </c>
      <c r="ASS33" s="84"/>
      <c r="AST33" s="41" t="e">
        <f>VLOOKUP(ASS33,Information!$A$2:$H$1000,2,FALSE)</f>
        <v>#N/A</v>
      </c>
      <c r="ASU33" t="e">
        <f>VLOOKUP(ASS33,Information!$A$2:$H$1000,3,FALSE)</f>
        <v>#N/A</v>
      </c>
      <c r="ATA33">
        <f t="shared" si="93"/>
        <v>0</v>
      </c>
    </row>
    <row r="34" spans="1:1197" ht="13.2">
      <c r="A34" s="84"/>
      <c r="B34" s="41" t="e">
        <f>VLOOKUP(A34,Information!$A$2:$H$1000,2,FALSE)</f>
        <v>#N/A</v>
      </c>
      <c r="C34" t="e">
        <f>VLOOKUP(A34,Information!$A$2:$H$1000,3,FALSE)</f>
        <v>#N/A</v>
      </c>
      <c r="I34">
        <f t="shared" si="0"/>
        <v>0</v>
      </c>
      <c r="M34" s="84"/>
      <c r="N34" s="41" t="e">
        <f>VLOOKUP(M34,Information!$A$2:$H$1000,2,FALSE)</f>
        <v>#N/A</v>
      </c>
      <c r="O34" t="e">
        <f>VLOOKUP(M34,Information!$A$2:$H$1000,3,FALSE)</f>
        <v>#N/A</v>
      </c>
      <c r="U34">
        <f t="shared" si="1"/>
        <v>0</v>
      </c>
      <c r="Y34" s="84"/>
      <c r="Z34" s="41" t="e">
        <f>VLOOKUP(Y34,Information!$A$2:$H$1000,2,FALSE)</f>
        <v>#N/A</v>
      </c>
      <c r="AA34" t="e">
        <f>VLOOKUP(Y34,Information!$A$2:$H$1000,3,FALSE)</f>
        <v>#N/A</v>
      </c>
      <c r="AG34">
        <f t="shared" si="2"/>
        <v>0</v>
      </c>
      <c r="AK34" s="84"/>
      <c r="AL34" s="41" t="e">
        <f>VLOOKUP(AK34,Information!$A$2:$H$1000,2,FALSE)</f>
        <v>#N/A</v>
      </c>
      <c r="AM34" t="e">
        <f>VLOOKUP(AK34,Information!$A$2:$H$1000,3,FALSE)</f>
        <v>#N/A</v>
      </c>
      <c r="AS34">
        <f t="shared" si="3"/>
        <v>0</v>
      </c>
      <c r="AW34" s="84"/>
      <c r="AX34" s="41" t="e">
        <f>VLOOKUP(AW34,Information!$A$2:$H$1000,2,FALSE)</f>
        <v>#N/A</v>
      </c>
      <c r="AY34" t="e">
        <f>VLOOKUP(AW34,Information!$A$2:$H$1000,3,FALSE)</f>
        <v>#N/A</v>
      </c>
      <c r="BE34">
        <f t="shared" si="4"/>
        <v>0</v>
      </c>
      <c r="BI34" s="84"/>
      <c r="BJ34" s="41" t="e">
        <f>VLOOKUP(BI34,Information!$A$2:$H$1000,2,FALSE)</f>
        <v>#N/A</v>
      </c>
      <c r="BK34" t="e">
        <f>VLOOKUP(BI34,Information!$A$2:$H$1000,3,FALSE)</f>
        <v>#N/A</v>
      </c>
      <c r="BQ34">
        <f t="shared" si="5"/>
        <v>0</v>
      </c>
      <c r="BU34" s="84"/>
      <c r="BV34" s="41" t="e">
        <f>VLOOKUP(BU34,Information!$A$2:$H$1000,2,FALSE)</f>
        <v>#N/A</v>
      </c>
      <c r="BW34" t="e">
        <f>VLOOKUP(BU34,Information!$A$2:$H$1000,3,FALSE)</f>
        <v>#N/A</v>
      </c>
      <c r="CC34">
        <f t="shared" si="6"/>
        <v>0</v>
      </c>
      <c r="CG34" s="84"/>
      <c r="CH34" s="41" t="e">
        <f>VLOOKUP(CG34,Information!$A$2:$H$1000,2,FALSE)</f>
        <v>#N/A</v>
      </c>
      <c r="CI34" t="e">
        <f>VLOOKUP(CG34,Information!$A$2:$H$1000,3,FALSE)</f>
        <v>#N/A</v>
      </c>
      <c r="CO34">
        <f t="shared" si="7"/>
        <v>0</v>
      </c>
      <c r="CS34" s="84"/>
      <c r="CT34" s="41" t="e">
        <f>VLOOKUP(CS34,Information!$A$2:$H$1000,2,FALSE)</f>
        <v>#N/A</v>
      </c>
      <c r="CU34" t="e">
        <f>VLOOKUP(CS34,Information!$A$2:$H$1000,3,FALSE)</f>
        <v>#N/A</v>
      </c>
      <c r="DA34">
        <f t="shared" si="8"/>
        <v>0</v>
      </c>
      <c r="DE34" s="84"/>
      <c r="DF34" s="41" t="e">
        <f>VLOOKUP(DE34,Information!$A$2:$H$1000,2,FALSE)</f>
        <v>#N/A</v>
      </c>
      <c r="DG34" t="e">
        <f>VLOOKUP(DE34,Information!$A$2:$H$1000,3,FALSE)</f>
        <v>#N/A</v>
      </c>
      <c r="DM34">
        <f t="shared" si="9"/>
        <v>0</v>
      </c>
      <c r="DQ34" s="84"/>
      <c r="DR34" s="41" t="e">
        <f>VLOOKUP(DQ34,Information!$A$2:$H$1000,2,FALSE)</f>
        <v>#N/A</v>
      </c>
      <c r="DS34" t="e">
        <f>VLOOKUP(DQ34,Information!$A$2:$H$1000,3,FALSE)</f>
        <v>#N/A</v>
      </c>
      <c r="DY34">
        <f t="shared" si="10"/>
        <v>0</v>
      </c>
      <c r="EC34" s="84"/>
      <c r="ED34" s="41" t="e">
        <f>VLOOKUP(EC34,Information!$A$2:$H$1000,2,FALSE)</f>
        <v>#N/A</v>
      </c>
      <c r="EE34" t="e">
        <f>VLOOKUP(EC34,Information!$A$2:$H$1000,3,FALSE)</f>
        <v>#N/A</v>
      </c>
      <c r="EK34">
        <f t="shared" si="11"/>
        <v>0</v>
      </c>
      <c r="EO34" s="84"/>
      <c r="EP34" s="41" t="e">
        <f>VLOOKUP(EO34,Information!$A$2:$H$1000,2,FALSE)</f>
        <v>#N/A</v>
      </c>
      <c r="EQ34" t="e">
        <f>VLOOKUP(EO34,Information!$A$2:$H$1000,3,FALSE)</f>
        <v>#N/A</v>
      </c>
      <c r="EW34">
        <f t="shared" si="12"/>
        <v>0</v>
      </c>
      <c r="FA34" s="84"/>
      <c r="FB34" s="41" t="e">
        <f>VLOOKUP(FA34,Information!$A$2:$H$1000,2,FALSE)</f>
        <v>#N/A</v>
      </c>
      <c r="FC34" t="e">
        <f>VLOOKUP(FA34,Information!$A$2:$H$1000,3,FALSE)</f>
        <v>#N/A</v>
      </c>
      <c r="FI34">
        <f t="shared" si="13"/>
        <v>0</v>
      </c>
      <c r="FM34" s="84"/>
      <c r="FN34" s="41" t="e">
        <f>VLOOKUP(FM34,Information!$A$2:$H$1000,2,FALSE)</f>
        <v>#N/A</v>
      </c>
      <c r="FO34" t="e">
        <f>VLOOKUP(FM34,Information!$A$2:$H$1000,3,FALSE)</f>
        <v>#N/A</v>
      </c>
      <c r="FU34">
        <f t="shared" si="14"/>
        <v>0</v>
      </c>
      <c r="FY34" s="84"/>
      <c r="FZ34" s="41" t="e">
        <f>VLOOKUP(FY34,Information!$A$2:$H$1000,2,FALSE)</f>
        <v>#N/A</v>
      </c>
      <c r="GA34" t="e">
        <f>VLOOKUP(FY34,Information!$A$2:$H$1000,3,FALSE)</f>
        <v>#N/A</v>
      </c>
      <c r="GG34">
        <f t="shared" si="15"/>
        <v>0</v>
      </c>
      <c r="GK34" s="84"/>
      <c r="GL34" s="41" t="e">
        <f>VLOOKUP(GK34,Information!$A$2:$H$1000,2,FALSE)</f>
        <v>#N/A</v>
      </c>
      <c r="GM34" t="e">
        <f>VLOOKUP(GK34,Information!$A$2:$H$1000,3,FALSE)</f>
        <v>#N/A</v>
      </c>
      <c r="GS34">
        <f t="shared" si="16"/>
        <v>0</v>
      </c>
      <c r="GW34" s="84"/>
      <c r="GX34" s="41" t="e">
        <f>VLOOKUP(GW34,Information!$A$2:$H$1000,2,FALSE)</f>
        <v>#N/A</v>
      </c>
      <c r="GY34" t="e">
        <f>VLOOKUP(GW34,Information!$A$2:$H$1000,3,FALSE)</f>
        <v>#N/A</v>
      </c>
      <c r="HE34">
        <f t="shared" si="17"/>
        <v>0</v>
      </c>
      <c r="HI34" s="84"/>
      <c r="HJ34" s="41" t="e">
        <f>VLOOKUP(HI34,Information!$A$2:$H$1000,2,FALSE)</f>
        <v>#N/A</v>
      </c>
      <c r="HK34" t="e">
        <f>VLOOKUP(HI34,Information!$A$2:$H$1000,3,FALSE)</f>
        <v>#N/A</v>
      </c>
      <c r="HQ34">
        <f t="shared" si="18"/>
        <v>0</v>
      </c>
      <c r="HU34" s="84"/>
      <c r="HV34" s="41" t="e">
        <f>VLOOKUP(HU34,Information!$A$2:$H$1000,2,FALSE)</f>
        <v>#N/A</v>
      </c>
      <c r="HW34" t="e">
        <f>VLOOKUP(HU34,Information!$A$2:$H$1000,3,FALSE)</f>
        <v>#N/A</v>
      </c>
      <c r="IC34">
        <f t="shared" si="19"/>
        <v>0</v>
      </c>
      <c r="IG34" s="84"/>
      <c r="IH34" s="41" t="e">
        <f>VLOOKUP(IG34,Information!$A$2:$H$1000,2,FALSE)</f>
        <v>#N/A</v>
      </c>
      <c r="II34" t="e">
        <f>VLOOKUP(IG34,Information!$A$2:$H$1000,3,FALSE)</f>
        <v>#N/A</v>
      </c>
      <c r="IO34">
        <f t="shared" si="20"/>
        <v>0</v>
      </c>
      <c r="IS34" s="84"/>
      <c r="IT34" s="41" t="e">
        <f>VLOOKUP(IS34,Information!$A$2:$H$1000,2,FALSE)</f>
        <v>#N/A</v>
      </c>
      <c r="IU34" t="e">
        <f>VLOOKUP(IS34,Information!$A$2:$H$1000,3,FALSE)</f>
        <v>#N/A</v>
      </c>
      <c r="JA34">
        <f t="shared" si="21"/>
        <v>0</v>
      </c>
      <c r="JE34" s="84"/>
      <c r="JF34" s="41" t="e">
        <f>VLOOKUP(JE34,Information!$A$2:$H$1000,2,FALSE)</f>
        <v>#N/A</v>
      </c>
      <c r="JG34" t="e">
        <f>VLOOKUP(JE34,Information!$A$2:$H$1000,3,FALSE)</f>
        <v>#N/A</v>
      </c>
      <c r="JM34">
        <f t="shared" si="22"/>
        <v>0</v>
      </c>
      <c r="JQ34" s="84"/>
      <c r="JR34" s="41" t="e">
        <f>VLOOKUP(JQ34,Information!$A$2:$H$1000,2,FALSE)</f>
        <v>#N/A</v>
      </c>
      <c r="JS34" t="e">
        <f>VLOOKUP(JQ34,Information!$A$2:$H$1000,3,FALSE)</f>
        <v>#N/A</v>
      </c>
      <c r="JY34">
        <f t="shared" si="23"/>
        <v>0</v>
      </c>
      <c r="KC34" s="84"/>
      <c r="KD34" s="41" t="e">
        <f>VLOOKUP(KC34,Information!$A$2:$H$1000,2,FALSE)</f>
        <v>#N/A</v>
      </c>
      <c r="KE34" t="e">
        <f>VLOOKUP(KC34,Information!$A$2:$H$1000,3,FALSE)</f>
        <v>#N/A</v>
      </c>
      <c r="KK34">
        <f t="shared" si="24"/>
        <v>0</v>
      </c>
      <c r="KO34" s="84"/>
      <c r="KP34" s="41" t="e">
        <f>VLOOKUP(KO34,Information!$A$2:$H$1000,2,FALSE)</f>
        <v>#N/A</v>
      </c>
      <c r="KQ34" t="e">
        <f>VLOOKUP(KO34,Information!$A$2:$H$1000,3,FALSE)</f>
        <v>#N/A</v>
      </c>
      <c r="KW34">
        <f t="shared" si="25"/>
        <v>0</v>
      </c>
      <c r="LA34" s="84"/>
      <c r="LB34" s="41" t="e">
        <f>VLOOKUP(LA34,Information!$A$2:$H$1000,2,FALSE)</f>
        <v>#N/A</v>
      </c>
      <c r="LC34" t="e">
        <f>VLOOKUP(LA34,Information!$A$2:$H$1000,3,FALSE)</f>
        <v>#N/A</v>
      </c>
      <c r="LI34">
        <f t="shared" si="26"/>
        <v>0</v>
      </c>
      <c r="LM34" s="84"/>
      <c r="LN34" s="41" t="e">
        <f>VLOOKUP(LM34,Information!$A$2:$H$1000,2,FALSE)</f>
        <v>#N/A</v>
      </c>
      <c r="LO34" t="e">
        <f>VLOOKUP(LM34,Information!$A$2:$H$1000,3,FALSE)</f>
        <v>#N/A</v>
      </c>
      <c r="LU34">
        <f t="shared" si="27"/>
        <v>0</v>
      </c>
      <c r="LY34" s="84"/>
      <c r="LZ34" s="41" t="e">
        <f>VLOOKUP(LY34,Information!$A$2:$H$1000,2,FALSE)</f>
        <v>#N/A</v>
      </c>
      <c r="MA34" t="e">
        <f>VLOOKUP(LY34,Information!$A$2:$H$1000,3,FALSE)</f>
        <v>#N/A</v>
      </c>
      <c r="MG34">
        <f t="shared" si="28"/>
        <v>0</v>
      </c>
      <c r="MK34" s="84"/>
      <c r="ML34" s="41" t="e">
        <f>VLOOKUP(MK34,Information!$A$2:$H$1000,2,FALSE)</f>
        <v>#N/A</v>
      </c>
      <c r="MM34" t="e">
        <f>VLOOKUP(MK34,Information!$A$2:$H$1000,3,FALSE)</f>
        <v>#N/A</v>
      </c>
      <c r="MS34">
        <f t="shared" si="29"/>
        <v>0</v>
      </c>
      <c r="MW34" s="84"/>
      <c r="MX34" s="41" t="e">
        <f>VLOOKUP(MW34,Information!$A$2:$H$1000,2,FALSE)</f>
        <v>#N/A</v>
      </c>
      <c r="MY34" t="e">
        <f>VLOOKUP(MW34,Information!$A$2:$H$1000,3,FALSE)</f>
        <v>#N/A</v>
      </c>
      <c r="NE34">
        <f t="shared" si="30"/>
        <v>0</v>
      </c>
      <c r="NI34" s="84"/>
      <c r="NJ34" s="41" t="e">
        <f>VLOOKUP(NI34,Information!$A$2:$H$1000,2,FALSE)</f>
        <v>#N/A</v>
      </c>
      <c r="NK34" t="e">
        <f>VLOOKUP(NI34,Information!$A$2:$H$1000,3,FALSE)</f>
        <v>#N/A</v>
      </c>
      <c r="NQ34">
        <f t="shared" si="31"/>
        <v>0</v>
      </c>
      <c r="NU34" s="84"/>
      <c r="NV34" s="41" t="e">
        <f>VLOOKUP(NU34,Information!$A$2:$H$1000,2,FALSE)</f>
        <v>#N/A</v>
      </c>
      <c r="NW34" t="e">
        <f>VLOOKUP(NU34,Information!$A$2:$H$1000,3,FALSE)</f>
        <v>#N/A</v>
      </c>
      <c r="OC34">
        <f t="shared" si="32"/>
        <v>0</v>
      </c>
      <c r="OG34" s="84"/>
      <c r="OH34" s="41" t="e">
        <f>VLOOKUP(OG34,Information!$A$2:$H$1000,2,FALSE)</f>
        <v>#N/A</v>
      </c>
      <c r="OI34" t="e">
        <f>VLOOKUP(OG34,Information!$A$2:$H$1000,3,FALSE)</f>
        <v>#N/A</v>
      </c>
      <c r="OO34">
        <f t="shared" si="33"/>
        <v>0</v>
      </c>
      <c r="OS34" s="84"/>
      <c r="OT34" s="41" t="e">
        <f>VLOOKUP(OS34,Information!$A$2:$H$1000,2,FALSE)</f>
        <v>#N/A</v>
      </c>
      <c r="OU34" t="e">
        <f>VLOOKUP(OS34,Information!$A$2:$H$1000,3,FALSE)</f>
        <v>#N/A</v>
      </c>
      <c r="PA34">
        <f t="shared" si="34"/>
        <v>0</v>
      </c>
      <c r="PE34" s="84"/>
      <c r="PF34" s="41" t="e">
        <f>VLOOKUP(PE34,Information!$A$2:$H$1000,2,FALSE)</f>
        <v>#N/A</v>
      </c>
      <c r="PG34" t="e">
        <f>VLOOKUP(PE34,Information!$A$2:$H$1000,3,FALSE)</f>
        <v>#N/A</v>
      </c>
      <c r="PM34">
        <f t="shared" si="35"/>
        <v>0</v>
      </c>
      <c r="PQ34" s="84"/>
      <c r="PR34" s="41" t="e">
        <f>VLOOKUP(PQ34,Information!$A$2:$H$1000,2,FALSE)</f>
        <v>#N/A</v>
      </c>
      <c r="PS34" t="e">
        <f>VLOOKUP(PQ34,Information!$A$2:$H$1000,3,FALSE)</f>
        <v>#N/A</v>
      </c>
      <c r="PY34">
        <f t="shared" si="36"/>
        <v>0</v>
      </c>
      <c r="QC34" s="84"/>
      <c r="QD34" s="41" t="e">
        <f>VLOOKUP(QC34,Information!$A$2:$H$1000,2,FALSE)</f>
        <v>#N/A</v>
      </c>
      <c r="QE34" t="e">
        <f>VLOOKUP(QC34,Information!$A$2:$H$1000,3,FALSE)</f>
        <v>#N/A</v>
      </c>
      <c r="QK34">
        <f t="shared" si="37"/>
        <v>0</v>
      </c>
      <c r="QO34" s="84"/>
      <c r="QP34" s="41" t="e">
        <f>VLOOKUP(QO34,Information!$A$2:$H$1000,2,FALSE)</f>
        <v>#N/A</v>
      </c>
      <c r="QQ34" t="e">
        <f>VLOOKUP(QO34,Information!$A$2:$H$1000,3,FALSE)</f>
        <v>#N/A</v>
      </c>
      <c r="QW34">
        <f t="shared" si="38"/>
        <v>0</v>
      </c>
      <c r="RA34" s="84"/>
      <c r="RB34" s="41" t="e">
        <f>VLOOKUP(RA34,Information!$A$2:$H$1000,2,FALSE)</f>
        <v>#N/A</v>
      </c>
      <c r="RC34" t="e">
        <f>VLOOKUP(RA34,Information!$A$2:$H$1000,3,FALSE)</f>
        <v>#N/A</v>
      </c>
      <c r="RI34">
        <f t="shared" si="39"/>
        <v>0</v>
      </c>
      <c r="RM34" s="84"/>
      <c r="RN34" s="41" t="e">
        <f>VLOOKUP(RM34,Information!$A$2:$H$1000,2,FALSE)</f>
        <v>#N/A</v>
      </c>
      <c r="RO34" t="e">
        <f>VLOOKUP(RM34,Information!$A$2:$H$1000,3,FALSE)</f>
        <v>#N/A</v>
      </c>
      <c r="RU34">
        <f t="shared" si="40"/>
        <v>0</v>
      </c>
      <c r="RY34" s="84"/>
      <c r="RZ34" s="41" t="e">
        <f>VLOOKUP(RY34,Information!$A$2:$H$1000,2,FALSE)</f>
        <v>#N/A</v>
      </c>
      <c r="SA34" t="e">
        <f>VLOOKUP(RY34,Information!$A$2:$H$1000,3,FALSE)</f>
        <v>#N/A</v>
      </c>
      <c r="SG34">
        <f t="shared" si="41"/>
        <v>0</v>
      </c>
      <c r="SK34" s="84"/>
      <c r="SL34" s="41" t="e">
        <f>VLOOKUP(SK34,Information!$A$2:$H$1000,2,FALSE)</f>
        <v>#N/A</v>
      </c>
      <c r="SM34" t="e">
        <f>VLOOKUP(SK34,Information!$A$2:$H$1000,3,FALSE)</f>
        <v>#N/A</v>
      </c>
      <c r="SS34">
        <f t="shared" si="42"/>
        <v>0</v>
      </c>
      <c r="SW34" s="84"/>
      <c r="SX34" s="41" t="e">
        <f>VLOOKUP(SW34,Information!$A$2:$H$1000,2,FALSE)</f>
        <v>#N/A</v>
      </c>
      <c r="SY34" t="e">
        <f>VLOOKUP(SW34,Information!$A$2:$H$1000,3,FALSE)</f>
        <v>#N/A</v>
      </c>
      <c r="TE34">
        <f t="shared" si="43"/>
        <v>0</v>
      </c>
      <c r="TI34" s="84"/>
      <c r="TJ34" s="41" t="e">
        <f>VLOOKUP(TI34,Information!$A$2:$H$1000,2,FALSE)</f>
        <v>#N/A</v>
      </c>
      <c r="TK34" t="e">
        <f>VLOOKUP(TI34,Information!$A$2:$H$1000,3,FALSE)</f>
        <v>#N/A</v>
      </c>
      <c r="TQ34">
        <f t="shared" si="44"/>
        <v>0</v>
      </c>
      <c r="TU34" s="84"/>
      <c r="TV34" s="41" t="e">
        <f>VLOOKUP(TU34,Information!$A$2:$H$1000,2,FALSE)</f>
        <v>#N/A</v>
      </c>
      <c r="TW34" t="e">
        <f>VLOOKUP(TU34,Information!$A$2:$H$1000,3,FALSE)</f>
        <v>#N/A</v>
      </c>
      <c r="UC34">
        <f t="shared" si="45"/>
        <v>0</v>
      </c>
      <c r="UG34" s="84"/>
      <c r="UH34" s="41" t="e">
        <f>VLOOKUP(UG34,Information!$A$2:$H$1000,2,FALSE)</f>
        <v>#N/A</v>
      </c>
      <c r="UI34" t="e">
        <f>VLOOKUP(UG34,Information!$A$2:$H$1000,3,FALSE)</f>
        <v>#N/A</v>
      </c>
      <c r="UO34">
        <f t="shared" si="46"/>
        <v>0</v>
      </c>
      <c r="US34" s="84"/>
      <c r="UT34" s="41" t="e">
        <f>VLOOKUP(US34,Information!$A$2:$H$1000,2,FALSE)</f>
        <v>#N/A</v>
      </c>
      <c r="UU34" t="e">
        <f>VLOOKUP(US34,Information!$A$2:$H$1000,3,FALSE)</f>
        <v>#N/A</v>
      </c>
      <c r="VA34">
        <f t="shared" si="47"/>
        <v>0</v>
      </c>
      <c r="VE34" s="84"/>
      <c r="VF34" s="41" t="e">
        <f>VLOOKUP(VE34,Information!$A$2:$H$1000,2,FALSE)</f>
        <v>#N/A</v>
      </c>
      <c r="VG34" t="e">
        <f>VLOOKUP(VE34,Information!$A$2:$H$1000,3,FALSE)</f>
        <v>#N/A</v>
      </c>
      <c r="VM34">
        <f t="shared" si="48"/>
        <v>0</v>
      </c>
      <c r="VQ34" s="84"/>
      <c r="VR34" s="41" t="e">
        <f>VLOOKUP(VQ34,Information!$A$2:$H$1000,2,FALSE)</f>
        <v>#N/A</v>
      </c>
      <c r="VS34" t="e">
        <f>VLOOKUP(VQ34,Information!$A$2:$H$1000,3,FALSE)</f>
        <v>#N/A</v>
      </c>
      <c r="VY34">
        <f t="shared" si="49"/>
        <v>0</v>
      </c>
      <c r="WC34" s="84"/>
      <c r="WD34" s="41" t="e">
        <f>VLOOKUP(WC34,Information!$A$2:$H$1000,2,FALSE)</f>
        <v>#N/A</v>
      </c>
      <c r="WE34" t="e">
        <f>VLOOKUP(WC34,Information!$A$2:$H$1000,3,FALSE)</f>
        <v>#N/A</v>
      </c>
      <c r="WK34">
        <f t="shared" si="50"/>
        <v>0</v>
      </c>
      <c r="WO34" s="84"/>
      <c r="WP34" s="41" t="e">
        <f>VLOOKUP(WO34,Information!$A$2:$H$1000,2,FALSE)</f>
        <v>#N/A</v>
      </c>
      <c r="WQ34" t="e">
        <f>VLOOKUP(WO34,Information!$A$2:$H$1000,3,FALSE)</f>
        <v>#N/A</v>
      </c>
      <c r="WW34">
        <f t="shared" si="51"/>
        <v>0</v>
      </c>
      <c r="XA34" s="84"/>
      <c r="XB34" s="41" t="e">
        <f>VLOOKUP(XA34,Information!$A$2:$H$1000,2,FALSE)</f>
        <v>#N/A</v>
      </c>
      <c r="XC34" t="e">
        <f>VLOOKUP(XA34,Information!$A$2:$H$1000,3,FALSE)</f>
        <v>#N/A</v>
      </c>
      <c r="XI34">
        <f t="shared" si="52"/>
        <v>0</v>
      </c>
      <c r="XM34" s="84"/>
      <c r="XN34" s="41" t="e">
        <f>VLOOKUP(XM34,Information!$A$2:$H$1000,2,FALSE)</f>
        <v>#N/A</v>
      </c>
      <c r="XO34" t="e">
        <f>VLOOKUP(XM34,Information!$A$2:$H$1000,3,FALSE)</f>
        <v>#N/A</v>
      </c>
      <c r="XU34">
        <f t="shared" si="53"/>
        <v>0</v>
      </c>
      <c r="XY34" s="84"/>
      <c r="XZ34" s="41" t="e">
        <f>VLOOKUP(XY34,Information!$A$2:$H$1000,2,FALSE)</f>
        <v>#N/A</v>
      </c>
      <c r="YA34" t="e">
        <f>VLOOKUP(XY34,Information!$A$2:$H$1000,3,FALSE)</f>
        <v>#N/A</v>
      </c>
      <c r="YG34">
        <f t="shared" si="54"/>
        <v>0</v>
      </c>
      <c r="YK34" s="84"/>
      <c r="YL34" s="41" t="e">
        <f>VLOOKUP(YK34,Information!$A$2:$H$1000,2,FALSE)</f>
        <v>#N/A</v>
      </c>
      <c r="YM34" t="e">
        <f>VLOOKUP(YK34,Information!$A$2:$H$1000,3,FALSE)</f>
        <v>#N/A</v>
      </c>
      <c r="YS34">
        <f t="shared" si="55"/>
        <v>0</v>
      </c>
      <c r="YW34" s="84"/>
      <c r="YX34" s="41" t="e">
        <f>VLOOKUP(YW34,Information!$A$2:$H$1000,2,FALSE)</f>
        <v>#N/A</v>
      </c>
      <c r="YY34" t="e">
        <f>VLOOKUP(YW34,Information!$A$2:$H$1000,3,FALSE)</f>
        <v>#N/A</v>
      </c>
      <c r="ZE34">
        <f t="shared" si="56"/>
        <v>0</v>
      </c>
      <c r="ZI34" s="84"/>
      <c r="ZJ34" s="41" t="e">
        <f>VLOOKUP(ZI34,Information!$A$2:$H$1000,2,FALSE)</f>
        <v>#N/A</v>
      </c>
      <c r="ZK34" t="e">
        <f>VLOOKUP(ZI34,Information!$A$2:$H$1000,3,FALSE)</f>
        <v>#N/A</v>
      </c>
      <c r="ZQ34">
        <f t="shared" si="57"/>
        <v>0</v>
      </c>
      <c r="ZU34" s="84"/>
      <c r="ZV34" s="41" t="e">
        <f>VLOOKUP(ZU34,Information!$A$2:$H$1000,2,FALSE)</f>
        <v>#N/A</v>
      </c>
      <c r="ZW34" t="e">
        <f>VLOOKUP(ZU34,Information!$A$2:$H$1000,3,FALSE)</f>
        <v>#N/A</v>
      </c>
      <c r="AAC34">
        <f t="shared" si="58"/>
        <v>0</v>
      </c>
      <c r="AAG34" s="84"/>
      <c r="AAH34" s="41" t="e">
        <f>VLOOKUP(AAG34,Information!$A$2:$H$1000,2,FALSE)</f>
        <v>#N/A</v>
      </c>
      <c r="AAI34" t="e">
        <f>VLOOKUP(AAG34,Information!$A$2:$H$1000,3,FALSE)</f>
        <v>#N/A</v>
      </c>
      <c r="AAO34">
        <f t="shared" si="59"/>
        <v>0</v>
      </c>
      <c r="AAS34" s="84"/>
      <c r="AAT34" s="41" t="e">
        <f>VLOOKUP(AAS34,Information!$A$2:$H$1000,2,FALSE)</f>
        <v>#N/A</v>
      </c>
      <c r="AAU34" t="e">
        <f>VLOOKUP(AAS34,Information!$A$2:$H$1000,3,FALSE)</f>
        <v>#N/A</v>
      </c>
      <c r="ABA34">
        <f t="shared" si="60"/>
        <v>0</v>
      </c>
      <c r="ABE34" s="84"/>
      <c r="ABF34" s="41" t="e">
        <f>VLOOKUP(ABE34,Information!$A$2:$H$1000,2,FALSE)</f>
        <v>#N/A</v>
      </c>
      <c r="ABG34" t="e">
        <f>VLOOKUP(ABE34,Information!$A$2:$H$1000,3,FALSE)</f>
        <v>#N/A</v>
      </c>
      <c r="ABM34">
        <f t="shared" si="61"/>
        <v>0</v>
      </c>
      <c r="ABQ34" s="84"/>
      <c r="ABR34" s="41" t="e">
        <f>VLOOKUP(ABQ34,Information!$A$2:$H$1000,2,FALSE)</f>
        <v>#N/A</v>
      </c>
      <c r="ABS34" t="e">
        <f>VLOOKUP(ABQ34,Information!$A$2:$H$1000,3,FALSE)</f>
        <v>#N/A</v>
      </c>
      <c r="ABY34">
        <f t="shared" si="62"/>
        <v>0</v>
      </c>
      <c r="ACC34" s="84"/>
      <c r="ACD34" s="41" t="e">
        <f>VLOOKUP(ACC34,Information!$A$2:$H$1000,2,FALSE)</f>
        <v>#N/A</v>
      </c>
      <c r="ACE34" t="e">
        <f>VLOOKUP(ACC34,Information!$A$2:$H$1000,3,FALSE)</f>
        <v>#N/A</v>
      </c>
      <c r="ACK34">
        <f t="shared" si="63"/>
        <v>0</v>
      </c>
      <c r="ACO34" s="84"/>
      <c r="ACP34" s="41" t="e">
        <f>VLOOKUP(ACO34,Information!$A$2:$H$1000,2,FALSE)</f>
        <v>#N/A</v>
      </c>
      <c r="ACQ34" t="e">
        <f>VLOOKUP(ACO34,Information!$A$2:$H$1000,3,FALSE)</f>
        <v>#N/A</v>
      </c>
      <c r="ACW34">
        <f t="shared" si="64"/>
        <v>0</v>
      </c>
      <c r="ADA34" s="84"/>
      <c r="ADB34" s="41" t="e">
        <f>VLOOKUP(ADA34,Information!$A$2:$H$1000,2,FALSE)</f>
        <v>#N/A</v>
      </c>
      <c r="ADC34" t="e">
        <f>VLOOKUP(ADA34,Information!$A$2:$H$1000,3,FALSE)</f>
        <v>#N/A</v>
      </c>
      <c r="ADI34">
        <f t="shared" si="65"/>
        <v>0</v>
      </c>
      <c r="ADM34" s="84"/>
      <c r="ADN34" s="41" t="e">
        <f>VLOOKUP(ADM34,Information!$A$2:$H$1000,2,FALSE)</f>
        <v>#N/A</v>
      </c>
      <c r="ADO34" t="e">
        <f>VLOOKUP(ADM34,Information!$A$2:$H$1000,3,FALSE)</f>
        <v>#N/A</v>
      </c>
      <c r="ADU34">
        <f t="shared" si="66"/>
        <v>0</v>
      </c>
      <c r="ADY34" s="84"/>
      <c r="ADZ34" s="41" t="e">
        <f>VLOOKUP(ADY34,Information!$A$2:$H$1000,2,FALSE)</f>
        <v>#N/A</v>
      </c>
      <c r="AEA34" t="e">
        <f>VLOOKUP(ADY34,Information!$A$2:$H$1000,3,FALSE)</f>
        <v>#N/A</v>
      </c>
      <c r="AEG34">
        <f t="shared" si="67"/>
        <v>0</v>
      </c>
      <c r="AEK34" s="84"/>
      <c r="AEL34" s="41" t="e">
        <f>VLOOKUP(AEK34,Information!$A$2:$H$1000,2,FALSE)</f>
        <v>#N/A</v>
      </c>
      <c r="AEM34" t="e">
        <f>VLOOKUP(AEK34,Information!$A$2:$H$1000,3,FALSE)</f>
        <v>#N/A</v>
      </c>
      <c r="AES34">
        <f t="shared" si="68"/>
        <v>0</v>
      </c>
      <c r="AEW34" s="84"/>
      <c r="AEX34" s="41" t="e">
        <f>VLOOKUP(AEW34,Information!$A$2:$H$1000,2,FALSE)</f>
        <v>#N/A</v>
      </c>
      <c r="AEY34" t="e">
        <f>VLOOKUP(AEW34,Information!$A$2:$H$1000,3,FALSE)</f>
        <v>#N/A</v>
      </c>
      <c r="AFE34">
        <f t="shared" si="69"/>
        <v>0</v>
      </c>
      <c r="AFI34" s="84"/>
      <c r="AFJ34" s="41" t="e">
        <f>VLOOKUP(AFI34,Information!$A$2:$H$1000,2,FALSE)</f>
        <v>#N/A</v>
      </c>
      <c r="AFK34" t="e">
        <f>VLOOKUP(AFI34,Information!$A$2:$H$1000,3,FALSE)</f>
        <v>#N/A</v>
      </c>
      <c r="AFQ34">
        <f t="shared" si="70"/>
        <v>0</v>
      </c>
      <c r="AFU34" s="84"/>
      <c r="AFV34" s="41" t="e">
        <f>VLOOKUP(AFU34,Information!$A$2:$H$1000,2,FALSE)</f>
        <v>#N/A</v>
      </c>
      <c r="AFW34" t="e">
        <f>VLOOKUP(AFU34,Information!$A$2:$H$1000,3,FALSE)</f>
        <v>#N/A</v>
      </c>
      <c r="AGC34">
        <f t="shared" si="71"/>
        <v>0</v>
      </c>
      <c r="AGG34" s="84"/>
      <c r="AGH34" s="41" t="e">
        <f>VLOOKUP(AGG34,Information!$A$2:$H$1000,2,FALSE)</f>
        <v>#N/A</v>
      </c>
      <c r="AGI34" t="e">
        <f>VLOOKUP(AGG34,Information!$A$2:$H$1000,3,FALSE)</f>
        <v>#N/A</v>
      </c>
      <c r="AGO34">
        <f t="shared" si="72"/>
        <v>0</v>
      </c>
      <c r="AGS34" s="84"/>
      <c r="AGT34" s="41" t="e">
        <f>VLOOKUP(AGS34,Information!$A$2:$H$1000,2,FALSE)</f>
        <v>#N/A</v>
      </c>
      <c r="AGU34" t="e">
        <f>VLOOKUP(AGS34,Information!$A$2:$H$1000,3,FALSE)</f>
        <v>#N/A</v>
      </c>
      <c r="AHA34">
        <f t="shared" si="73"/>
        <v>0</v>
      </c>
      <c r="AHE34" s="84"/>
      <c r="AHF34" s="41" t="e">
        <f>VLOOKUP(AHE34,Information!$A$2:$H$1000,2,FALSE)</f>
        <v>#N/A</v>
      </c>
      <c r="AHG34" t="e">
        <f>VLOOKUP(AHE34,Information!$A$2:$H$1000,3,FALSE)</f>
        <v>#N/A</v>
      </c>
      <c r="AHM34">
        <f t="shared" si="74"/>
        <v>0</v>
      </c>
      <c r="AHQ34" s="84"/>
      <c r="AHR34" s="41" t="e">
        <f>VLOOKUP(AHQ34,Information!$A$2:$H$1000,2,FALSE)</f>
        <v>#N/A</v>
      </c>
      <c r="AHS34" t="e">
        <f>VLOOKUP(AHQ34,Information!$A$2:$H$1000,3,FALSE)</f>
        <v>#N/A</v>
      </c>
      <c r="AHY34">
        <f t="shared" si="75"/>
        <v>0</v>
      </c>
      <c r="AIC34" s="84"/>
      <c r="AID34" s="41" t="e">
        <f>VLOOKUP(AIC34,Information!$A$2:$H$1000,2,FALSE)</f>
        <v>#N/A</v>
      </c>
      <c r="AIE34" t="e">
        <f>VLOOKUP(AIC34,Information!$A$2:$H$1000,3,FALSE)</f>
        <v>#N/A</v>
      </c>
      <c r="AIK34">
        <f t="shared" si="76"/>
        <v>0</v>
      </c>
      <c r="AIO34" s="84"/>
      <c r="AIP34" s="41" t="e">
        <f>VLOOKUP(AIO34,Information!$A$2:$H$1000,2,FALSE)</f>
        <v>#N/A</v>
      </c>
      <c r="AIQ34" t="e">
        <f>VLOOKUP(AIO34,Information!$A$2:$H$1000,3,FALSE)</f>
        <v>#N/A</v>
      </c>
      <c r="AIW34">
        <f t="shared" si="77"/>
        <v>0</v>
      </c>
      <c r="AJA34" s="84"/>
      <c r="AJB34" s="41" t="e">
        <f>VLOOKUP(AJA34,Information!$A$2:$H$1000,2,FALSE)</f>
        <v>#N/A</v>
      </c>
      <c r="AJC34" t="e">
        <f>VLOOKUP(AJA34,Information!$A$2:$H$1000,3,FALSE)</f>
        <v>#N/A</v>
      </c>
      <c r="AJI34">
        <f t="shared" si="78"/>
        <v>0</v>
      </c>
      <c r="AJM34" s="84" t="s">
        <v>243</v>
      </c>
      <c r="AJN34" s="85" t="str">
        <f>VLOOKUP(AJM34,Information!$A$2:$H$1000,2,FALSE)</f>
        <v>unknown</v>
      </c>
      <c r="AJO34" s="67" t="str">
        <f>VLOOKUP(AJM34,Information!$A$2:$H$1000,3,FALSE)</f>
        <v>Hydnophora</v>
      </c>
      <c r="AJP34" s="41">
        <v>50</v>
      </c>
      <c r="AJQ34" s="41">
        <v>95</v>
      </c>
      <c r="AJR34" s="41">
        <v>5</v>
      </c>
      <c r="AJU34">
        <f t="shared" si="79"/>
        <v>100</v>
      </c>
      <c r="AJY34" s="84" t="s">
        <v>298</v>
      </c>
      <c r="AJZ34" s="85" t="str">
        <f>VLOOKUP(AJY34,Information!$A$2:$H$1000,2,FALSE)</f>
        <v>unknown</v>
      </c>
      <c r="AKA34" s="67" t="str">
        <f>VLOOKUP(AJY34,Information!$A$2:$H$1000,3,FALSE)</f>
        <v>Porites</v>
      </c>
      <c r="AKB34" s="41">
        <v>10</v>
      </c>
      <c r="AKC34" s="41">
        <v>100</v>
      </c>
      <c r="AKG34">
        <f t="shared" si="80"/>
        <v>100</v>
      </c>
      <c r="AKK34" s="84"/>
      <c r="AKL34" s="41" t="e">
        <f>VLOOKUP(AKK34,Information!$A$2:$H$1000,2,FALSE)</f>
        <v>#N/A</v>
      </c>
      <c r="AKM34" t="e">
        <f>VLOOKUP(AKK34,Information!$A$2:$H$1000,3,FALSE)</f>
        <v>#N/A</v>
      </c>
      <c r="AKS34">
        <f t="shared" si="81"/>
        <v>0</v>
      </c>
      <c r="AKW34" s="84" t="s">
        <v>287</v>
      </c>
      <c r="AKX34" s="85" t="str">
        <f>VLOOKUP(AKW34,Information!$A$2:$H$1000,2,FALSE)</f>
        <v>unknown</v>
      </c>
      <c r="AKY34" s="67" t="str">
        <f>VLOOKUP(AKW34,Information!$A$2:$H$1000,3,FALSE)</f>
        <v>Platygyra</v>
      </c>
      <c r="AKZ34" s="41">
        <v>20</v>
      </c>
      <c r="ALA34" s="41">
        <v>80</v>
      </c>
      <c r="ALB34" s="41">
        <v>20</v>
      </c>
      <c r="ALE34">
        <f t="shared" si="82"/>
        <v>100</v>
      </c>
      <c r="ALI34" s="84"/>
      <c r="ALJ34" s="41" t="e">
        <f>VLOOKUP(ALI34,Information!$A$2:$H$1000,2,FALSE)</f>
        <v>#N/A</v>
      </c>
      <c r="ALK34" t="e">
        <f>VLOOKUP(ALI34,Information!$A$2:$H$1000,3,FALSE)</f>
        <v>#N/A</v>
      </c>
      <c r="ALQ34">
        <f t="shared" si="83"/>
        <v>0</v>
      </c>
      <c r="ALU34" s="162" t="s">
        <v>270</v>
      </c>
      <c r="ALV34" s="85" t="str">
        <f>VLOOKUP(ALU34,Information!$A$2:$H$1000,2,FALSE)</f>
        <v>unknown</v>
      </c>
      <c r="ALW34" s="67" t="str">
        <f>VLOOKUP(ALU34,Information!$A$2:$H$1000,3,FALSE)</f>
        <v>Montipora</v>
      </c>
      <c r="ALX34" s="158">
        <v>60</v>
      </c>
      <c r="ALY34" s="158">
        <v>90</v>
      </c>
      <c r="ALZ34" s="158">
        <v>10</v>
      </c>
      <c r="AMA34" s="159"/>
      <c r="AMB34" s="159"/>
      <c r="AMC34" s="158">
        <v>100</v>
      </c>
      <c r="AMD34" s="159"/>
      <c r="AME34" s="159"/>
      <c r="AMF34" s="160"/>
      <c r="AMG34" s="157" t="s">
        <v>298</v>
      </c>
      <c r="AMH34" s="85" t="str">
        <f>VLOOKUP(AMG34,Information!$A$2:$H$1000,2,FALSE)</f>
        <v>unknown</v>
      </c>
      <c r="AMI34" s="67" t="str">
        <f>VLOOKUP(AMG34,Information!$A$2:$H$1000,3,FALSE)</f>
        <v>Porites</v>
      </c>
      <c r="AMJ34" s="158">
        <v>15</v>
      </c>
      <c r="AMK34" s="158">
        <v>100</v>
      </c>
      <c r="AML34" s="159"/>
      <c r="AMM34" s="159"/>
      <c r="AMN34" s="159"/>
      <c r="AMO34" s="158">
        <v>100</v>
      </c>
      <c r="AMP34" s="159"/>
      <c r="AMQ34" s="159"/>
      <c r="AMR34" s="163" t="s">
        <v>3772</v>
      </c>
      <c r="AMS34" s="157" t="s">
        <v>340</v>
      </c>
      <c r="AMT34" s="85" t="str">
        <f>VLOOKUP(AMS34,Information!$A$2:$H$1000,2,FALSE)</f>
        <v>unknown</v>
      </c>
      <c r="AMU34" s="67" t="str">
        <f>VLOOKUP(AMS34,Information!$A$2:$H$1000,3,FALSE)</f>
        <v>Stylophora</v>
      </c>
      <c r="AMV34" s="158">
        <v>5</v>
      </c>
      <c r="AMW34" s="158">
        <v>100</v>
      </c>
      <c r="AMX34" s="159"/>
      <c r="AMY34" s="159"/>
      <c r="AMZ34" s="159"/>
      <c r="ANA34" s="158">
        <v>100</v>
      </c>
      <c r="ANB34" s="159"/>
      <c r="ANC34" s="159"/>
      <c r="AND34" s="160"/>
      <c r="ANE34" s="157" t="s">
        <v>82</v>
      </c>
      <c r="ANF34" s="85" t="str">
        <f>VLOOKUP(ANE34,Information!$A$2:$H$1000,2,FALSE)</f>
        <v>unknown</v>
      </c>
      <c r="ANG34" s="67" t="str">
        <f>VLOOKUP(ANE34,Information!$A$2:$H$1000,3,FALSE)</f>
        <v>Acropora</v>
      </c>
      <c r="ANH34" s="158">
        <v>30</v>
      </c>
      <c r="ANI34" s="158">
        <v>100</v>
      </c>
      <c r="ANJ34" s="159"/>
      <c r="ANK34" s="159"/>
      <c r="ANL34" s="159"/>
      <c r="ANM34" s="158">
        <v>100</v>
      </c>
      <c r="ANN34" s="159"/>
      <c r="ANO34" s="159"/>
      <c r="ANP34" s="160"/>
      <c r="ANQ34" s="84"/>
      <c r="ANR34" s="41" t="e">
        <f>VLOOKUP(ANQ34,Information!$A$2:$H$1000,2,FALSE)</f>
        <v>#N/A</v>
      </c>
      <c r="ANS34" t="e">
        <f>VLOOKUP(ANQ34,Information!$A$2:$H$1000,3,FALSE)</f>
        <v>#N/A</v>
      </c>
      <c r="ANY34">
        <f t="shared" si="94"/>
        <v>0</v>
      </c>
      <c r="AOC34" s="168" t="s">
        <v>331</v>
      </c>
      <c r="AOD34" s="85" t="str">
        <f>VLOOKUP(AOC34,Information!$A$2:$H$1000,2,FALSE)</f>
        <v>unknown</v>
      </c>
      <c r="AOE34" s="67" t="str">
        <f>VLOOKUP(AOC34,Information!$A$2:$H$1000,3,FALSE)</f>
        <v>Seriatopora</v>
      </c>
      <c r="AOF34" s="158">
        <v>5</v>
      </c>
      <c r="AOG34" s="158">
        <v>100</v>
      </c>
      <c r="AOH34" s="159"/>
      <c r="AOI34" s="159"/>
      <c r="AOJ34" s="159"/>
      <c r="AOK34" s="158">
        <v>100</v>
      </c>
      <c r="AOL34" s="159"/>
      <c r="AOM34" s="159"/>
      <c r="AON34" s="160"/>
      <c r="AOO34" s="84"/>
      <c r="AOP34" s="41" t="e">
        <f>VLOOKUP(AOO34,Information!$A$2:$H$1000,2,FALSE)</f>
        <v>#N/A</v>
      </c>
      <c r="AOQ34" t="e">
        <f>VLOOKUP(AOO34,Information!$A$2:$H$1000,3,FALSE)</f>
        <v>#N/A</v>
      </c>
      <c r="AOW34">
        <f t="shared" si="84"/>
        <v>0</v>
      </c>
      <c r="APA34" s="84"/>
      <c r="APB34" s="41" t="e">
        <f>VLOOKUP(APA34,Information!$A$2:$H$1000,2,FALSE)</f>
        <v>#N/A</v>
      </c>
      <c r="APC34" t="e">
        <f>VLOOKUP(APA34,Information!$A$2:$H$1000,3,FALSE)</f>
        <v>#N/A</v>
      </c>
      <c r="API34">
        <f t="shared" si="85"/>
        <v>0</v>
      </c>
      <c r="APM34" s="84"/>
      <c r="APN34" s="41" t="e">
        <f>VLOOKUP(APM34,Information!$A$2:$H$1000,2,FALSE)</f>
        <v>#N/A</v>
      </c>
      <c r="APO34" t="e">
        <f>VLOOKUP(APM34,Information!$A$2:$H$1000,3,FALSE)</f>
        <v>#N/A</v>
      </c>
      <c r="APU34">
        <f t="shared" si="86"/>
        <v>0</v>
      </c>
      <c r="APY34" s="84"/>
      <c r="APZ34" s="41" t="e">
        <f>VLOOKUP(APY34,Information!$A$2:$H$1000,2,FALSE)</f>
        <v>#N/A</v>
      </c>
      <c r="AQA34" t="e">
        <f>VLOOKUP(APY34,Information!$A$2:$H$1000,3,FALSE)</f>
        <v>#N/A</v>
      </c>
      <c r="AQG34">
        <f t="shared" si="87"/>
        <v>0</v>
      </c>
      <c r="AQK34" s="84"/>
      <c r="AQL34" s="41" t="e">
        <f>VLOOKUP(AQK34,Information!$A$2:$H$1000,2,FALSE)</f>
        <v>#N/A</v>
      </c>
      <c r="AQM34" t="e">
        <f>VLOOKUP(AQK34,Information!$A$2:$H$1000,3,FALSE)</f>
        <v>#N/A</v>
      </c>
      <c r="AQS34">
        <f t="shared" si="88"/>
        <v>0</v>
      </c>
      <c r="AQW34" s="84"/>
      <c r="AQX34" s="41" t="e">
        <f>VLOOKUP(AQW34,Information!$A$2:$H$1000,2,FALSE)</f>
        <v>#N/A</v>
      </c>
      <c r="AQY34" t="e">
        <f>VLOOKUP(AQW34,Information!$A$2:$H$1000,3,FALSE)</f>
        <v>#N/A</v>
      </c>
      <c r="ARE34">
        <f t="shared" si="89"/>
        <v>0</v>
      </c>
      <c r="ARI34" s="84"/>
      <c r="ARJ34" s="41" t="e">
        <f>VLOOKUP(ARI34,Information!$A$2:$H$1000,2,FALSE)</f>
        <v>#N/A</v>
      </c>
      <c r="ARK34" t="e">
        <f>VLOOKUP(ARI34,Information!$A$2:$H$1000,3,FALSE)</f>
        <v>#N/A</v>
      </c>
      <c r="ARQ34">
        <f t="shared" si="90"/>
        <v>0</v>
      </c>
      <c r="ARU34" s="84"/>
      <c r="ARV34" s="41" t="e">
        <f>VLOOKUP(ARU34,Information!$A$2:$H$1000,2,FALSE)</f>
        <v>#N/A</v>
      </c>
      <c r="ARW34" t="e">
        <f>VLOOKUP(ARU34,Information!$A$2:$H$1000,3,FALSE)</f>
        <v>#N/A</v>
      </c>
      <c r="ASC34">
        <f t="shared" si="91"/>
        <v>0</v>
      </c>
      <c r="ASG34" s="84" t="s">
        <v>298</v>
      </c>
      <c r="ASH34" s="85" t="str">
        <f>VLOOKUP(ASG34,Information!$A$2:$H$1000,2,FALSE)</f>
        <v>unknown</v>
      </c>
      <c r="ASI34" s="67" t="str">
        <f>VLOOKUP(ASG34,Information!$A$2:$H$1000,3,FALSE)</f>
        <v>Porites</v>
      </c>
      <c r="ASJ34" s="41">
        <v>10</v>
      </c>
      <c r="ASK34" s="41">
        <v>95</v>
      </c>
      <c r="ASL34" s="41">
        <v>5</v>
      </c>
      <c r="ASO34">
        <f t="shared" si="92"/>
        <v>100</v>
      </c>
      <c r="ASS34" s="84"/>
      <c r="AST34" s="41" t="e">
        <f>VLOOKUP(ASS34,Information!$A$2:$H$1000,2,FALSE)</f>
        <v>#N/A</v>
      </c>
      <c r="ASU34" t="e">
        <f>VLOOKUP(ASS34,Information!$A$2:$H$1000,3,FALSE)</f>
        <v>#N/A</v>
      </c>
      <c r="ATA34">
        <f t="shared" si="93"/>
        <v>0</v>
      </c>
    </row>
    <row r="35" spans="1:1197" ht="13.2">
      <c r="A35" s="84"/>
      <c r="B35" s="41" t="e">
        <f>VLOOKUP(A35,Information!$A$2:$H$1000,2,FALSE)</f>
        <v>#N/A</v>
      </c>
      <c r="C35" t="e">
        <f>VLOOKUP(A35,Information!$A$2:$H$1000,3,FALSE)</f>
        <v>#N/A</v>
      </c>
      <c r="I35">
        <f t="shared" si="0"/>
        <v>0</v>
      </c>
      <c r="M35" s="84"/>
      <c r="N35" s="41" t="e">
        <f>VLOOKUP(M35,Information!$A$2:$H$1000,2,FALSE)</f>
        <v>#N/A</v>
      </c>
      <c r="O35" t="e">
        <f>VLOOKUP(M35,Information!$A$2:$H$1000,3,FALSE)</f>
        <v>#N/A</v>
      </c>
      <c r="U35">
        <f t="shared" si="1"/>
        <v>0</v>
      </c>
      <c r="Y35" s="84"/>
      <c r="Z35" s="41" t="e">
        <f>VLOOKUP(Y35,Information!$A$2:$H$1000,2,FALSE)</f>
        <v>#N/A</v>
      </c>
      <c r="AA35" t="e">
        <f>VLOOKUP(Y35,Information!$A$2:$H$1000,3,FALSE)</f>
        <v>#N/A</v>
      </c>
      <c r="AG35">
        <f t="shared" si="2"/>
        <v>0</v>
      </c>
      <c r="AK35" s="84"/>
      <c r="AL35" s="41" t="e">
        <f>VLOOKUP(AK35,Information!$A$2:$H$1000,2,FALSE)</f>
        <v>#N/A</v>
      </c>
      <c r="AM35" t="e">
        <f>VLOOKUP(AK35,Information!$A$2:$H$1000,3,FALSE)</f>
        <v>#N/A</v>
      </c>
      <c r="AS35">
        <f t="shared" si="3"/>
        <v>0</v>
      </c>
      <c r="AW35" s="84"/>
      <c r="AX35" s="41" t="e">
        <f>VLOOKUP(AW35,Information!$A$2:$H$1000,2,FALSE)</f>
        <v>#N/A</v>
      </c>
      <c r="AY35" t="e">
        <f>VLOOKUP(AW35,Information!$A$2:$H$1000,3,FALSE)</f>
        <v>#N/A</v>
      </c>
      <c r="BE35">
        <f t="shared" si="4"/>
        <v>0</v>
      </c>
      <c r="BI35" s="84"/>
      <c r="BJ35" s="41" t="e">
        <f>VLOOKUP(BI35,Information!$A$2:$H$1000,2,FALSE)</f>
        <v>#N/A</v>
      </c>
      <c r="BK35" t="e">
        <f>VLOOKUP(BI35,Information!$A$2:$H$1000,3,FALSE)</f>
        <v>#N/A</v>
      </c>
      <c r="BQ35">
        <f t="shared" si="5"/>
        <v>0</v>
      </c>
      <c r="BU35" s="84"/>
      <c r="BV35" s="41" t="e">
        <f>VLOOKUP(BU35,Information!$A$2:$H$1000,2,FALSE)</f>
        <v>#N/A</v>
      </c>
      <c r="BW35" t="e">
        <f>VLOOKUP(BU35,Information!$A$2:$H$1000,3,FALSE)</f>
        <v>#N/A</v>
      </c>
      <c r="CC35">
        <f t="shared" si="6"/>
        <v>0</v>
      </c>
      <c r="CG35" s="84"/>
      <c r="CH35" s="41" t="e">
        <f>VLOOKUP(CG35,Information!$A$2:$H$1000,2,FALSE)</f>
        <v>#N/A</v>
      </c>
      <c r="CI35" t="e">
        <f>VLOOKUP(CG35,Information!$A$2:$H$1000,3,FALSE)</f>
        <v>#N/A</v>
      </c>
      <c r="CO35">
        <f t="shared" si="7"/>
        <v>0</v>
      </c>
      <c r="CS35" s="84"/>
      <c r="CT35" s="41" t="e">
        <f>VLOOKUP(CS35,Information!$A$2:$H$1000,2,FALSE)</f>
        <v>#N/A</v>
      </c>
      <c r="CU35" t="e">
        <f>VLOOKUP(CS35,Information!$A$2:$H$1000,3,FALSE)</f>
        <v>#N/A</v>
      </c>
      <c r="DA35">
        <f t="shared" si="8"/>
        <v>0</v>
      </c>
      <c r="DE35" s="84"/>
      <c r="DF35" s="41" t="e">
        <f>VLOOKUP(DE35,Information!$A$2:$H$1000,2,FALSE)</f>
        <v>#N/A</v>
      </c>
      <c r="DG35" t="e">
        <f>VLOOKUP(DE35,Information!$A$2:$H$1000,3,FALSE)</f>
        <v>#N/A</v>
      </c>
      <c r="DM35">
        <f t="shared" si="9"/>
        <v>0</v>
      </c>
      <c r="DQ35" s="84"/>
      <c r="DR35" s="41" t="e">
        <f>VLOOKUP(DQ35,Information!$A$2:$H$1000,2,FALSE)</f>
        <v>#N/A</v>
      </c>
      <c r="DS35" t="e">
        <f>VLOOKUP(DQ35,Information!$A$2:$H$1000,3,FALSE)</f>
        <v>#N/A</v>
      </c>
      <c r="DY35">
        <f t="shared" si="10"/>
        <v>0</v>
      </c>
      <c r="EC35" s="84"/>
      <c r="ED35" s="41" t="e">
        <f>VLOOKUP(EC35,Information!$A$2:$H$1000,2,FALSE)</f>
        <v>#N/A</v>
      </c>
      <c r="EE35" t="e">
        <f>VLOOKUP(EC35,Information!$A$2:$H$1000,3,FALSE)</f>
        <v>#N/A</v>
      </c>
      <c r="EK35">
        <f t="shared" si="11"/>
        <v>0</v>
      </c>
      <c r="EO35" s="84"/>
      <c r="EP35" s="41" t="e">
        <f>VLOOKUP(EO35,Information!$A$2:$H$1000,2,FALSE)</f>
        <v>#N/A</v>
      </c>
      <c r="EQ35" t="e">
        <f>VLOOKUP(EO35,Information!$A$2:$H$1000,3,FALSE)</f>
        <v>#N/A</v>
      </c>
      <c r="EW35">
        <f t="shared" si="12"/>
        <v>0</v>
      </c>
      <c r="FA35" s="84"/>
      <c r="FB35" s="41" t="e">
        <f>VLOOKUP(FA35,Information!$A$2:$H$1000,2,FALSE)</f>
        <v>#N/A</v>
      </c>
      <c r="FC35" t="e">
        <f>VLOOKUP(FA35,Information!$A$2:$H$1000,3,FALSE)</f>
        <v>#N/A</v>
      </c>
      <c r="FI35">
        <f t="shared" si="13"/>
        <v>0</v>
      </c>
      <c r="FM35" s="84"/>
      <c r="FN35" s="41" t="e">
        <f>VLOOKUP(FM35,Information!$A$2:$H$1000,2,FALSE)</f>
        <v>#N/A</v>
      </c>
      <c r="FO35" t="e">
        <f>VLOOKUP(FM35,Information!$A$2:$H$1000,3,FALSE)</f>
        <v>#N/A</v>
      </c>
      <c r="FU35">
        <f t="shared" si="14"/>
        <v>0</v>
      </c>
      <c r="FY35" s="84"/>
      <c r="FZ35" s="41" t="e">
        <f>VLOOKUP(FY35,Information!$A$2:$H$1000,2,FALSE)</f>
        <v>#N/A</v>
      </c>
      <c r="GA35" t="e">
        <f>VLOOKUP(FY35,Information!$A$2:$H$1000,3,FALSE)</f>
        <v>#N/A</v>
      </c>
      <c r="GG35">
        <f t="shared" si="15"/>
        <v>0</v>
      </c>
      <c r="GK35" s="84"/>
      <c r="GL35" s="41" t="e">
        <f>VLOOKUP(GK35,Information!$A$2:$H$1000,2,FALSE)</f>
        <v>#N/A</v>
      </c>
      <c r="GM35" t="e">
        <f>VLOOKUP(GK35,Information!$A$2:$H$1000,3,FALSE)</f>
        <v>#N/A</v>
      </c>
      <c r="GS35">
        <f t="shared" si="16"/>
        <v>0</v>
      </c>
      <c r="GW35" s="84"/>
      <c r="GX35" s="41" t="e">
        <f>VLOOKUP(GW35,Information!$A$2:$H$1000,2,FALSE)</f>
        <v>#N/A</v>
      </c>
      <c r="GY35" t="e">
        <f>VLOOKUP(GW35,Information!$A$2:$H$1000,3,FALSE)</f>
        <v>#N/A</v>
      </c>
      <c r="HE35">
        <f t="shared" si="17"/>
        <v>0</v>
      </c>
      <c r="HI35" s="84"/>
      <c r="HJ35" s="41" t="e">
        <f>VLOOKUP(HI35,Information!$A$2:$H$1000,2,FALSE)</f>
        <v>#N/A</v>
      </c>
      <c r="HK35" t="e">
        <f>VLOOKUP(HI35,Information!$A$2:$H$1000,3,FALSE)</f>
        <v>#N/A</v>
      </c>
      <c r="HQ35">
        <f t="shared" si="18"/>
        <v>0</v>
      </c>
      <c r="HU35" s="84"/>
      <c r="HV35" s="41" t="e">
        <f>VLOOKUP(HU35,Information!$A$2:$H$1000,2,FALSE)</f>
        <v>#N/A</v>
      </c>
      <c r="HW35" t="e">
        <f>VLOOKUP(HU35,Information!$A$2:$H$1000,3,FALSE)</f>
        <v>#N/A</v>
      </c>
      <c r="IC35">
        <f t="shared" si="19"/>
        <v>0</v>
      </c>
      <c r="IG35" s="84"/>
      <c r="IH35" s="41" t="e">
        <f>VLOOKUP(IG35,Information!$A$2:$H$1000,2,FALSE)</f>
        <v>#N/A</v>
      </c>
      <c r="II35" t="e">
        <f>VLOOKUP(IG35,Information!$A$2:$H$1000,3,FALSE)</f>
        <v>#N/A</v>
      </c>
      <c r="IO35">
        <f t="shared" si="20"/>
        <v>0</v>
      </c>
      <c r="IS35" s="84"/>
      <c r="IT35" s="41" t="e">
        <f>VLOOKUP(IS35,Information!$A$2:$H$1000,2,FALSE)</f>
        <v>#N/A</v>
      </c>
      <c r="IU35" t="e">
        <f>VLOOKUP(IS35,Information!$A$2:$H$1000,3,FALSE)</f>
        <v>#N/A</v>
      </c>
      <c r="JA35">
        <f t="shared" si="21"/>
        <v>0</v>
      </c>
      <c r="JE35" s="84"/>
      <c r="JF35" s="41" t="e">
        <f>VLOOKUP(JE35,Information!$A$2:$H$1000,2,FALSE)</f>
        <v>#N/A</v>
      </c>
      <c r="JG35" t="e">
        <f>VLOOKUP(JE35,Information!$A$2:$H$1000,3,FALSE)</f>
        <v>#N/A</v>
      </c>
      <c r="JM35">
        <f t="shared" si="22"/>
        <v>0</v>
      </c>
      <c r="JQ35" s="84"/>
      <c r="JR35" s="41" t="e">
        <f>VLOOKUP(JQ35,Information!$A$2:$H$1000,2,FALSE)</f>
        <v>#N/A</v>
      </c>
      <c r="JS35" t="e">
        <f>VLOOKUP(JQ35,Information!$A$2:$H$1000,3,FALSE)</f>
        <v>#N/A</v>
      </c>
      <c r="JY35">
        <f t="shared" si="23"/>
        <v>0</v>
      </c>
      <c r="KC35" s="84"/>
      <c r="KD35" s="41" t="e">
        <f>VLOOKUP(KC35,Information!$A$2:$H$1000,2,FALSE)</f>
        <v>#N/A</v>
      </c>
      <c r="KE35" t="e">
        <f>VLOOKUP(KC35,Information!$A$2:$H$1000,3,FALSE)</f>
        <v>#N/A</v>
      </c>
      <c r="KK35">
        <f t="shared" si="24"/>
        <v>0</v>
      </c>
      <c r="KO35" s="84"/>
      <c r="KP35" s="41" t="e">
        <f>VLOOKUP(KO35,Information!$A$2:$H$1000,2,FALSE)</f>
        <v>#N/A</v>
      </c>
      <c r="KQ35" t="e">
        <f>VLOOKUP(KO35,Information!$A$2:$H$1000,3,FALSE)</f>
        <v>#N/A</v>
      </c>
      <c r="KW35">
        <f t="shared" si="25"/>
        <v>0</v>
      </c>
      <c r="LA35" s="84"/>
      <c r="LB35" s="41" t="e">
        <f>VLOOKUP(LA35,Information!$A$2:$H$1000,2,FALSE)</f>
        <v>#N/A</v>
      </c>
      <c r="LC35" t="e">
        <f>VLOOKUP(LA35,Information!$A$2:$H$1000,3,FALSE)</f>
        <v>#N/A</v>
      </c>
      <c r="LI35">
        <f t="shared" si="26"/>
        <v>0</v>
      </c>
      <c r="LM35" s="84"/>
      <c r="LN35" s="41" t="e">
        <f>VLOOKUP(LM35,Information!$A$2:$H$1000,2,FALSE)</f>
        <v>#N/A</v>
      </c>
      <c r="LO35" t="e">
        <f>VLOOKUP(LM35,Information!$A$2:$H$1000,3,FALSE)</f>
        <v>#N/A</v>
      </c>
      <c r="LU35">
        <f t="shared" si="27"/>
        <v>0</v>
      </c>
      <c r="LY35" s="84"/>
      <c r="LZ35" s="41" t="e">
        <f>VLOOKUP(LY35,Information!$A$2:$H$1000,2,FALSE)</f>
        <v>#N/A</v>
      </c>
      <c r="MA35" t="e">
        <f>VLOOKUP(LY35,Information!$A$2:$H$1000,3,FALSE)</f>
        <v>#N/A</v>
      </c>
      <c r="MG35">
        <f t="shared" si="28"/>
        <v>0</v>
      </c>
      <c r="MK35" s="84"/>
      <c r="ML35" s="41" t="e">
        <f>VLOOKUP(MK35,Information!$A$2:$H$1000,2,FALSE)</f>
        <v>#N/A</v>
      </c>
      <c r="MM35" t="e">
        <f>VLOOKUP(MK35,Information!$A$2:$H$1000,3,FALSE)</f>
        <v>#N/A</v>
      </c>
      <c r="MS35">
        <f t="shared" si="29"/>
        <v>0</v>
      </c>
      <c r="MW35" s="84"/>
      <c r="MX35" s="41" t="e">
        <f>VLOOKUP(MW35,Information!$A$2:$H$1000,2,FALSE)</f>
        <v>#N/A</v>
      </c>
      <c r="MY35" t="e">
        <f>VLOOKUP(MW35,Information!$A$2:$H$1000,3,FALSE)</f>
        <v>#N/A</v>
      </c>
      <c r="NE35">
        <f t="shared" si="30"/>
        <v>0</v>
      </c>
      <c r="NI35" s="84"/>
      <c r="NJ35" s="41" t="e">
        <f>VLOOKUP(NI35,Information!$A$2:$H$1000,2,FALSE)</f>
        <v>#N/A</v>
      </c>
      <c r="NK35" t="e">
        <f>VLOOKUP(NI35,Information!$A$2:$H$1000,3,FALSE)</f>
        <v>#N/A</v>
      </c>
      <c r="NQ35">
        <f t="shared" si="31"/>
        <v>0</v>
      </c>
      <c r="NU35" s="84"/>
      <c r="NV35" s="41" t="e">
        <f>VLOOKUP(NU35,Information!$A$2:$H$1000,2,FALSE)</f>
        <v>#N/A</v>
      </c>
      <c r="NW35" t="e">
        <f>VLOOKUP(NU35,Information!$A$2:$H$1000,3,FALSE)</f>
        <v>#N/A</v>
      </c>
      <c r="OC35">
        <f t="shared" si="32"/>
        <v>0</v>
      </c>
      <c r="OG35" s="84"/>
      <c r="OH35" s="41" t="e">
        <f>VLOOKUP(OG35,Information!$A$2:$H$1000,2,FALSE)</f>
        <v>#N/A</v>
      </c>
      <c r="OI35" t="e">
        <f>VLOOKUP(OG35,Information!$A$2:$H$1000,3,FALSE)</f>
        <v>#N/A</v>
      </c>
      <c r="OO35">
        <f t="shared" si="33"/>
        <v>0</v>
      </c>
      <c r="OS35" s="84"/>
      <c r="OT35" s="41" t="e">
        <f>VLOOKUP(OS35,Information!$A$2:$H$1000,2,FALSE)</f>
        <v>#N/A</v>
      </c>
      <c r="OU35" t="e">
        <f>VLOOKUP(OS35,Information!$A$2:$H$1000,3,FALSE)</f>
        <v>#N/A</v>
      </c>
      <c r="PA35">
        <f t="shared" si="34"/>
        <v>0</v>
      </c>
      <c r="PE35" s="84"/>
      <c r="PF35" s="41" t="e">
        <f>VLOOKUP(PE35,Information!$A$2:$H$1000,2,FALSE)</f>
        <v>#N/A</v>
      </c>
      <c r="PG35" t="e">
        <f>VLOOKUP(PE35,Information!$A$2:$H$1000,3,FALSE)</f>
        <v>#N/A</v>
      </c>
      <c r="PM35">
        <f t="shared" si="35"/>
        <v>0</v>
      </c>
      <c r="PQ35" s="84"/>
      <c r="PR35" s="41" t="e">
        <f>VLOOKUP(PQ35,Information!$A$2:$H$1000,2,FALSE)</f>
        <v>#N/A</v>
      </c>
      <c r="PS35" t="e">
        <f>VLOOKUP(PQ35,Information!$A$2:$H$1000,3,FALSE)</f>
        <v>#N/A</v>
      </c>
      <c r="PY35">
        <f t="shared" si="36"/>
        <v>0</v>
      </c>
      <c r="QC35" s="84"/>
      <c r="QD35" s="41" t="e">
        <f>VLOOKUP(QC35,Information!$A$2:$H$1000,2,FALSE)</f>
        <v>#N/A</v>
      </c>
      <c r="QE35" t="e">
        <f>VLOOKUP(QC35,Information!$A$2:$H$1000,3,FALSE)</f>
        <v>#N/A</v>
      </c>
      <c r="QK35">
        <f t="shared" si="37"/>
        <v>0</v>
      </c>
      <c r="QO35" s="84"/>
      <c r="QP35" s="41" t="e">
        <f>VLOOKUP(QO35,Information!$A$2:$H$1000,2,FALSE)</f>
        <v>#N/A</v>
      </c>
      <c r="QQ35" t="e">
        <f>VLOOKUP(QO35,Information!$A$2:$H$1000,3,FALSE)</f>
        <v>#N/A</v>
      </c>
      <c r="QW35">
        <f t="shared" si="38"/>
        <v>0</v>
      </c>
      <c r="RA35" s="84"/>
      <c r="RB35" s="41" t="e">
        <f>VLOOKUP(RA35,Information!$A$2:$H$1000,2,FALSE)</f>
        <v>#N/A</v>
      </c>
      <c r="RC35" t="e">
        <f>VLOOKUP(RA35,Information!$A$2:$H$1000,3,FALSE)</f>
        <v>#N/A</v>
      </c>
      <c r="RI35">
        <f t="shared" si="39"/>
        <v>0</v>
      </c>
      <c r="RM35" s="84"/>
      <c r="RN35" s="41" t="e">
        <f>VLOOKUP(RM35,Information!$A$2:$H$1000,2,FALSE)</f>
        <v>#N/A</v>
      </c>
      <c r="RO35" t="e">
        <f>VLOOKUP(RM35,Information!$A$2:$H$1000,3,FALSE)</f>
        <v>#N/A</v>
      </c>
      <c r="RU35">
        <f t="shared" si="40"/>
        <v>0</v>
      </c>
      <c r="RY35" s="84"/>
      <c r="RZ35" s="41" t="e">
        <f>VLOOKUP(RY35,Information!$A$2:$H$1000,2,FALSE)</f>
        <v>#N/A</v>
      </c>
      <c r="SA35" t="e">
        <f>VLOOKUP(RY35,Information!$A$2:$H$1000,3,FALSE)</f>
        <v>#N/A</v>
      </c>
      <c r="SG35">
        <f t="shared" si="41"/>
        <v>0</v>
      </c>
      <c r="SK35" s="84"/>
      <c r="SL35" s="41" t="e">
        <f>VLOOKUP(SK35,Information!$A$2:$H$1000,2,FALSE)</f>
        <v>#N/A</v>
      </c>
      <c r="SM35" t="e">
        <f>VLOOKUP(SK35,Information!$A$2:$H$1000,3,FALSE)</f>
        <v>#N/A</v>
      </c>
      <c r="SS35">
        <f t="shared" si="42"/>
        <v>0</v>
      </c>
      <c r="SW35" s="84"/>
      <c r="SX35" s="41" t="e">
        <f>VLOOKUP(SW35,Information!$A$2:$H$1000,2,FALSE)</f>
        <v>#N/A</v>
      </c>
      <c r="SY35" t="e">
        <f>VLOOKUP(SW35,Information!$A$2:$H$1000,3,FALSE)</f>
        <v>#N/A</v>
      </c>
      <c r="TE35">
        <f t="shared" si="43"/>
        <v>0</v>
      </c>
      <c r="TI35" s="84"/>
      <c r="TJ35" s="41" t="e">
        <f>VLOOKUP(TI35,Information!$A$2:$H$1000,2,FALSE)</f>
        <v>#N/A</v>
      </c>
      <c r="TK35" t="e">
        <f>VLOOKUP(TI35,Information!$A$2:$H$1000,3,FALSE)</f>
        <v>#N/A</v>
      </c>
      <c r="TQ35">
        <f t="shared" si="44"/>
        <v>0</v>
      </c>
      <c r="TU35" s="84"/>
      <c r="TV35" s="41" t="e">
        <f>VLOOKUP(TU35,Information!$A$2:$H$1000,2,FALSE)</f>
        <v>#N/A</v>
      </c>
      <c r="TW35" t="e">
        <f>VLOOKUP(TU35,Information!$A$2:$H$1000,3,FALSE)</f>
        <v>#N/A</v>
      </c>
      <c r="UC35">
        <f t="shared" si="45"/>
        <v>0</v>
      </c>
      <c r="UG35" s="84"/>
      <c r="UH35" s="41" t="e">
        <f>VLOOKUP(UG35,Information!$A$2:$H$1000,2,FALSE)</f>
        <v>#N/A</v>
      </c>
      <c r="UI35" t="e">
        <f>VLOOKUP(UG35,Information!$A$2:$H$1000,3,FALSE)</f>
        <v>#N/A</v>
      </c>
      <c r="UO35">
        <f t="shared" si="46"/>
        <v>0</v>
      </c>
      <c r="US35" s="84"/>
      <c r="UT35" s="41" t="e">
        <f>VLOOKUP(US35,Information!$A$2:$H$1000,2,FALSE)</f>
        <v>#N/A</v>
      </c>
      <c r="UU35" t="e">
        <f>VLOOKUP(US35,Information!$A$2:$H$1000,3,FALSE)</f>
        <v>#N/A</v>
      </c>
      <c r="VA35">
        <f t="shared" si="47"/>
        <v>0</v>
      </c>
      <c r="VE35" s="84"/>
      <c r="VF35" s="41" t="e">
        <f>VLOOKUP(VE35,Information!$A$2:$H$1000,2,FALSE)</f>
        <v>#N/A</v>
      </c>
      <c r="VG35" t="e">
        <f>VLOOKUP(VE35,Information!$A$2:$H$1000,3,FALSE)</f>
        <v>#N/A</v>
      </c>
      <c r="VM35">
        <f t="shared" si="48"/>
        <v>0</v>
      </c>
      <c r="VQ35" s="84"/>
      <c r="VR35" s="41" t="e">
        <f>VLOOKUP(VQ35,Information!$A$2:$H$1000,2,FALSE)</f>
        <v>#N/A</v>
      </c>
      <c r="VS35" t="e">
        <f>VLOOKUP(VQ35,Information!$A$2:$H$1000,3,FALSE)</f>
        <v>#N/A</v>
      </c>
      <c r="VY35">
        <f t="shared" si="49"/>
        <v>0</v>
      </c>
      <c r="WC35" s="84"/>
      <c r="WD35" s="41" t="e">
        <f>VLOOKUP(WC35,Information!$A$2:$H$1000,2,FALSE)</f>
        <v>#N/A</v>
      </c>
      <c r="WE35" t="e">
        <f>VLOOKUP(WC35,Information!$A$2:$H$1000,3,FALSE)</f>
        <v>#N/A</v>
      </c>
      <c r="WK35">
        <f t="shared" si="50"/>
        <v>0</v>
      </c>
      <c r="WO35" s="84"/>
      <c r="WP35" s="41" t="e">
        <f>VLOOKUP(WO35,Information!$A$2:$H$1000,2,FALSE)</f>
        <v>#N/A</v>
      </c>
      <c r="WQ35" t="e">
        <f>VLOOKUP(WO35,Information!$A$2:$H$1000,3,FALSE)</f>
        <v>#N/A</v>
      </c>
      <c r="WW35">
        <f t="shared" si="51"/>
        <v>0</v>
      </c>
      <c r="XA35" s="84"/>
      <c r="XB35" s="41" t="e">
        <f>VLOOKUP(XA35,Information!$A$2:$H$1000,2,FALSE)</f>
        <v>#N/A</v>
      </c>
      <c r="XC35" t="e">
        <f>VLOOKUP(XA35,Information!$A$2:$H$1000,3,FALSE)</f>
        <v>#N/A</v>
      </c>
      <c r="XI35">
        <f t="shared" si="52"/>
        <v>0</v>
      </c>
      <c r="XM35" s="84"/>
      <c r="XN35" s="41" t="e">
        <f>VLOOKUP(XM35,Information!$A$2:$H$1000,2,FALSE)</f>
        <v>#N/A</v>
      </c>
      <c r="XO35" t="e">
        <f>VLOOKUP(XM35,Information!$A$2:$H$1000,3,FALSE)</f>
        <v>#N/A</v>
      </c>
      <c r="XU35">
        <f t="shared" si="53"/>
        <v>0</v>
      </c>
      <c r="XY35" s="84"/>
      <c r="XZ35" s="41" t="e">
        <f>VLOOKUP(XY35,Information!$A$2:$H$1000,2,FALSE)</f>
        <v>#N/A</v>
      </c>
      <c r="YA35" t="e">
        <f>VLOOKUP(XY35,Information!$A$2:$H$1000,3,FALSE)</f>
        <v>#N/A</v>
      </c>
      <c r="YG35">
        <f t="shared" si="54"/>
        <v>0</v>
      </c>
      <c r="YK35" s="84"/>
      <c r="YL35" s="41" t="e">
        <f>VLOOKUP(YK35,Information!$A$2:$H$1000,2,FALSE)</f>
        <v>#N/A</v>
      </c>
      <c r="YM35" t="e">
        <f>VLOOKUP(YK35,Information!$A$2:$H$1000,3,FALSE)</f>
        <v>#N/A</v>
      </c>
      <c r="YS35">
        <f t="shared" si="55"/>
        <v>0</v>
      </c>
      <c r="YW35" s="84"/>
      <c r="YX35" s="41" t="e">
        <f>VLOOKUP(YW35,Information!$A$2:$H$1000,2,FALSE)</f>
        <v>#N/A</v>
      </c>
      <c r="YY35" t="e">
        <f>VLOOKUP(YW35,Information!$A$2:$H$1000,3,FALSE)</f>
        <v>#N/A</v>
      </c>
      <c r="ZE35">
        <f t="shared" si="56"/>
        <v>0</v>
      </c>
      <c r="ZI35" s="84"/>
      <c r="ZJ35" s="41" t="e">
        <f>VLOOKUP(ZI35,Information!$A$2:$H$1000,2,FALSE)</f>
        <v>#N/A</v>
      </c>
      <c r="ZK35" t="e">
        <f>VLOOKUP(ZI35,Information!$A$2:$H$1000,3,FALSE)</f>
        <v>#N/A</v>
      </c>
      <c r="ZQ35">
        <f t="shared" si="57"/>
        <v>0</v>
      </c>
      <c r="ZU35" s="84"/>
      <c r="ZV35" s="41" t="e">
        <f>VLOOKUP(ZU35,Information!$A$2:$H$1000,2,FALSE)</f>
        <v>#N/A</v>
      </c>
      <c r="ZW35" t="e">
        <f>VLOOKUP(ZU35,Information!$A$2:$H$1000,3,FALSE)</f>
        <v>#N/A</v>
      </c>
      <c r="AAC35">
        <f t="shared" si="58"/>
        <v>0</v>
      </c>
      <c r="AAG35" s="84"/>
      <c r="AAH35" s="41" t="e">
        <f>VLOOKUP(AAG35,Information!$A$2:$H$1000,2,FALSE)</f>
        <v>#N/A</v>
      </c>
      <c r="AAI35" t="e">
        <f>VLOOKUP(AAG35,Information!$A$2:$H$1000,3,FALSE)</f>
        <v>#N/A</v>
      </c>
      <c r="AAO35">
        <f t="shared" si="59"/>
        <v>0</v>
      </c>
      <c r="AAS35" s="84"/>
      <c r="AAT35" s="41" t="e">
        <f>VLOOKUP(AAS35,Information!$A$2:$H$1000,2,FALSE)</f>
        <v>#N/A</v>
      </c>
      <c r="AAU35" t="e">
        <f>VLOOKUP(AAS35,Information!$A$2:$H$1000,3,FALSE)</f>
        <v>#N/A</v>
      </c>
      <c r="ABA35">
        <f t="shared" si="60"/>
        <v>0</v>
      </c>
      <c r="ABE35" s="84"/>
      <c r="ABF35" s="41" t="e">
        <f>VLOOKUP(ABE35,Information!$A$2:$H$1000,2,FALSE)</f>
        <v>#N/A</v>
      </c>
      <c r="ABG35" t="e">
        <f>VLOOKUP(ABE35,Information!$A$2:$H$1000,3,FALSE)</f>
        <v>#N/A</v>
      </c>
      <c r="ABM35">
        <f t="shared" si="61"/>
        <v>0</v>
      </c>
      <c r="ABQ35" s="84"/>
      <c r="ABR35" s="41" t="e">
        <f>VLOOKUP(ABQ35,Information!$A$2:$H$1000,2,FALSE)</f>
        <v>#N/A</v>
      </c>
      <c r="ABS35" t="e">
        <f>VLOOKUP(ABQ35,Information!$A$2:$H$1000,3,FALSE)</f>
        <v>#N/A</v>
      </c>
      <c r="ABY35">
        <f t="shared" si="62"/>
        <v>0</v>
      </c>
      <c r="ACC35" s="84"/>
      <c r="ACD35" s="41" t="e">
        <f>VLOOKUP(ACC35,Information!$A$2:$H$1000,2,FALSE)</f>
        <v>#N/A</v>
      </c>
      <c r="ACE35" t="e">
        <f>VLOOKUP(ACC35,Information!$A$2:$H$1000,3,FALSE)</f>
        <v>#N/A</v>
      </c>
      <c r="ACK35">
        <f t="shared" si="63"/>
        <v>0</v>
      </c>
      <c r="ACO35" s="84"/>
      <c r="ACP35" s="41" t="e">
        <f>VLOOKUP(ACO35,Information!$A$2:$H$1000,2,FALSE)</f>
        <v>#N/A</v>
      </c>
      <c r="ACQ35" t="e">
        <f>VLOOKUP(ACO35,Information!$A$2:$H$1000,3,FALSE)</f>
        <v>#N/A</v>
      </c>
      <c r="ACW35">
        <f t="shared" si="64"/>
        <v>0</v>
      </c>
      <c r="ADA35" s="84"/>
      <c r="ADB35" s="41" t="e">
        <f>VLOOKUP(ADA35,Information!$A$2:$H$1000,2,FALSE)</f>
        <v>#N/A</v>
      </c>
      <c r="ADC35" t="e">
        <f>VLOOKUP(ADA35,Information!$A$2:$H$1000,3,FALSE)</f>
        <v>#N/A</v>
      </c>
      <c r="ADI35">
        <f t="shared" si="65"/>
        <v>0</v>
      </c>
      <c r="ADM35" s="84"/>
      <c r="ADN35" s="41" t="e">
        <f>VLOOKUP(ADM35,Information!$A$2:$H$1000,2,FALSE)</f>
        <v>#N/A</v>
      </c>
      <c r="ADO35" t="e">
        <f>VLOOKUP(ADM35,Information!$A$2:$H$1000,3,FALSE)</f>
        <v>#N/A</v>
      </c>
      <c r="ADU35">
        <f t="shared" si="66"/>
        <v>0</v>
      </c>
      <c r="ADY35" s="84"/>
      <c r="ADZ35" s="41" t="e">
        <f>VLOOKUP(ADY35,Information!$A$2:$H$1000,2,FALSE)</f>
        <v>#N/A</v>
      </c>
      <c r="AEA35" t="e">
        <f>VLOOKUP(ADY35,Information!$A$2:$H$1000,3,FALSE)</f>
        <v>#N/A</v>
      </c>
      <c r="AEG35">
        <f t="shared" si="67"/>
        <v>0</v>
      </c>
      <c r="AEK35" s="84"/>
      <c r="AEL35" s="41" t="e">
        <f>VLOOKUP(AEK35,Information!$A$2:$H$1000,2,FALSE)</f>
        <v>#N/A</v>
      </c>
      <c r="AEM35" t="e">
        <f>VLOOKUP(AEK35,Information!$A$2:$H$1000,3,FALSE)</f>
        <v>#N/A</v>
      </c>
      <c r="AES35">
        <f t="shared" si="68"/>
        <v>0</v>
      </c>
      <c r="AEW35" s="84"/>
      <c r="AEX35" s="41" t="e">
        <f>VLOOKUP(AEW35,Information!$A$2:$H$1000,2,FALSE)</f>
        <v>#N/A</v>
      </c>
      <c r="AEY35" t="e">
        <f>VLOOKUP(AEW35,Information!$A$2:$H$1000,3,FALSE)</f>
        <v>#N/A</v>
      </c>
      <c r="AFE35">
        <f t="shared" si="69"/>
        <v>0</v>
      </c>
      <c r="AFI35" s="84"/>
      <c r="AFJ35" s="41" t="e">
        <f>VLOOKUP(AFI35,Information!$A$2:$H$1000,2,FALSE)</f>
        <v>#N/A</v>
      </c>
      <c r="AFK35" t="e">
        <f>VLOOKUP(AFI35,Information!$A$2:$H$1000,3,FALSE)</f>
        <v>#N/A</v>
      </c>
      <c r="AFQ35">
        <f t="shared" si="70"/>
        <v>0</v>
      </c>
      <c r="AFU35" s="84"/>
      <c r="AFV35" s="41" t="e">
        <f>VLOOKUP(AFU35,Information!$A$2:$H$1000,2,FALSE)</f>
        <v>#N/A</v>
      </c>
      <c r="AFW35" t="e">
        <f>VLOOKUP(AFU35,Information!$A$2:$H$1000,3,FALSE)</f>
        <v>#N/A</v>
      </c>
      <c r="AGC35">
        <f t="shared" si="71"/>
        <v>0</v>
      </c>
      <c r="AGG35" s="84"/>
      <c r="AGH35" s="41" t="e">
        <f>VLOOKUP(AGG35,Information!$A$2:$H$1000,2,FALSE)</f>
        <v>#N/A</v>
      </c>
      <c r="AGI35" t="e">
        <f>VLOOKUP(AGG35,Information!$A$2:$H$1000,3,FALSE)</f>
        <v>#N/A</v>
      </c>
      <c r="AGO35">
        <f t="shared" si="72"/>
        <v>0</v>
      </c>
      <c r="AGS35" s="84"/>
      <c r="AGT35" s="41" t="e">
        <f>VLOOKUP(AGS35,Information!$A$2:$H$1000,2,FALSE)</f>
        <v>#N/A</v>
      </c>
      <c r="AGU35" t="e">
        <f>VLOOKUP(AGS35,Information!$A$2:$H$1000,3,FALSE)</f>
        <v>#N/A</v>
      </c>
      <c r="AHA35">
        <f t="shared" si="73"/>
        <v>0</v>
      </c>
      <c r="AHE35" s="84"/>
      <c r="AHF35" s="41" t="e">
        <f>VLOOKUP(AHE35,Information!$A$2:$H$1000,2,FALSE)</f>
        <v>#N/A</v>
      </c>
      <c r="AHG35" t="e">
        <f>VLOOKUP(AHE35,Information!$A$2:$H$1000,3,FALSE)</f>
        <v>#N/A</v>
      </c>
      <c r="AHM35">
        <f t="shared" si="74"/>
        <v>0</v>
      </c>
      <c r="AHQ35" s="84"/>
      <c r="AHR35" s="41" t="e">
        <f>VLOOKUP(AHQ35,Information!$A$2:$H$1000,2,FALSE)</f>
        <v>#N/A</v>
      </c>
      <c r="AHS35" t="e">
        <f>VLOOKUP(AHQ35,Information!$A$2:$H$1000,3,FALSE)</f>
        <v>#N/A</v>
      </c>
      <c r="AHY35">
        <f t="shared" si="75"/>
        <v>0</v>
      </c>
      <c r="AIC35" s="84"/>
      <c r="AID35" s="41" t="e">
        <f>VLOOKUP(AIC35,Information!$A$2:$H$1000,2,FALSE)</f>
        <v>#N/A</v>
      </c>
      <c r="AIE35" t="e">
        <f>VLOOKUP(AIC35,Information!$A$2:$H$1000,3,FALSE)</f>
        <v>#N/A</v>
      </c>
      <c r="AIK35">
        <f t="shared" si="76"/>
        <v>0</v>
      </c>
      <c r="AIO35" s="84"/>
      <c r="AIP35" s="41" t="e">
        <f>VLOOKUP(AIO35,Information!$A$2:$H$1000,2,FALSE)</f>
        <v>#N/A</v>
      </c>
      <c r="AIQ35" t="e">
        <f>VLOOKUP(AIO35,Information!$A$2:$H$1000,3,FALSE)</f>
        <v>#N/A</v>
      </c>
      <c r="AIW35">
        <f t="shared" si="77"/>
        <v>0</v>
      </c>
      <c r="AJA35" s="84"/>
      <c r="AJB35" s="41" t="e">
        <f>VLOOKUP(AJA35,Information!$A$2:$H$1000,2,FALSE)</f>
        <v>#N/A</v>
      </c>
      <c r="AJC35" t="e">
        <f>VLOOKUP(AJA35,Information!$A$2:$H$1000,3,FALSE)</f>
        <v>#N/A</v>
      </c>
      <c r="AJI35">
        <f t="shared" si="78"/>
        <v>0</v>
      </c>
      <c r="AJM35" s="84" t="s">
        <v>298</v>
      </c>
      <c r="AJN35" s="85" t="str">
        <f>VLOOKUP(AJM35,Information!$A$2:$H$1000,2,FALSE)</f>
        <v>unknown</v>
      </c>
      <c r="AJO35" s="67" t="str">
        <f>VLOOKUP(AJM35,Information!$A$2:$H$1000,3,FALSE)</f>
        <v>Porites</v>
      </c>
      <c r="AJQ35" s="41">
        <v>40</v>
      </c>
      <c r="AJR35" s="41">
        <v>60</v>
      </c>
      <c r="AJU35">
        <f t="shared" si="79"/>
        <v>100</v>
      </c>
      <c r="AJY35" s="84" t="s">
        <v>298</v>
      </c>
      <c r="AJZ35" s="85" t="str">
        <f>VLOOKUP(AJY35,Information!$A$2:$H$1000,2,FALSE)</f>
        <v>unknown</v>
      </c>
      <c r="AKA35" s="67" t="str">
        <f>VLOOKUP(AJY35,Information!$A$2:$H$1000,3,FALSE)</f>
        <v>Porites</v>
      </c>
      <c r="AKB35" s="41">
        <v>30</v>
      </c>
      <c r="AKC35" s="41">
        <v>50</v>
      </c>
      <c r="AKD35" s="41">
        <v>50</v>
      </c>
      <c r="AKG35">
        <f t="shared" si="80"/>
        <v>100</v>
      </c>
      <c r="AKK35" s="84"/>
      <c r="AKL35" s="41" t="e">
        <f>VLOOKUP(AKK35,Information!$A$2:$H$1000,2,FALSE)</f>
        <v>#N/A</v>
      </c>
      <c r="AKM35" t="e">
        <f>VLOOKUP(AKK35,Information!$A$2:$H$1000,3,FALSE)</f>
        <v>#N/A</v>
      </c>
      <c r="AKS35">
        <f t="shared" si="81"/>
        <v>0</v>
      </c>
      <c r="AKW35" s="84"/>
      <c r="AKX35" s="41" t="e">
        <f>VLOOKUP(AKW35,Information!$A$2:$H$1000,2,FALSE)</f>
        <v>#N/A</v>
      </c>
      <c r="AKY35" t="e">
        <f>VLOOKUP(AKW35,Information!$A$2:$H$1000,3,FALSE)</f>
        <v>#N/A</v>
      </c>
      <c r="ALE35">
        <f t="shared" si="82"/>
        <v>0</v>
      </c>
      <c r="ALI35" s="84"/>
      <c r="ALJ35" s="41" t="e">
        <f>VLOOKUP(ALI35,Information!$A$2:$H$1000,2,FALSE)</f>
        <v>#N/A</v>
      </c>
      <c r="ALK35" t="e">
        <f>VLOOKUP(ALI35,Information!$A$2:$H$1000,3,FALSE)</f>
        <v>#N/A</v>
      </c>
      <c r="ALQ35">
        <f t="shared" si="83"/>
        <v>0</v>
      </c>
      <c r="ALU35" s="157" t="s">
        <v>298</v>
      </c>
      <c r="ALV35" s="85" t="str">
        <f>VLOOKUP(ALU35,Information!$A$2:$H$1000,2,FALSE)</f>
        <v>unknown</v>
      </c>
      <c r="ALW35" s="67" t="str">
        <f>VLOOKUP(ALU35,Information!$A$2:$H$1000,3,FALSE)</f>
        <v>Porites</v>
      </c>
      <c r="ALX35" s="158">
        <v>0</v>
      </c>
      <c r="ALY35" s="158">
        <v>30</v>
      </c>
      <c r="ALZ35" s="158">
        <v>70</v>
      </c>
      <c r="AMA35" s="159"/>
      <c r="AMB35" s="159"/>
      <c r="AMC35" s="158">
        <v>100</v>
      </c>
      <c r="AMD35" s="159"/>
      <c r="AME35" s="159"/>
      <c r="AMF35" s="160"/>
      <c r="AMG35" s="157" t="s">
        <v>217</v>
      </c>
      <c r="AMH35" s="85" t="str">
        <f>VLOOKUP(AMG35,Information!$A$2:$H$1000,2,FALSE)</f>
        <v>unknown</v>
      </c>
      <c r="AMI35" s="67" t="str">
        <f>VLOOKUP(AMG35,Information!$A$2:$H$1000,3,FALSE)</f>
        <v>Galaxea</v>
      </c>
      <c r="AMJ35" s="158">
        <v>20</v>
      </c>
      <c r="AMK35" s="158">
        <v>90</v>
      </c>
      <c r="AML35" s="158">
        <v>10</v>
      </c>
      <c r="AMM35" s="159"/>
      <c r="AMN35" s="159"/>
      <c r="AMO35" s="158">
        <v>100</v>
      </c>
      <c r="AMP35" s="159"/>
      <c r="AMQ35" s="159"/>
      <c r="AMR35" s="160"/>
      <c r="AMS35" s="162" t="s">
        <v>205</v>
      </c>
      <c r="AMT35" s="85" t="str">
        <f>VLOOKUP(AMS35,Information!$A$2:$H$1000,2,FALSE)</f>
        <v>unknown</v>
      </c>
      <c r="AMU35" s="67" t="str">
        <f>VLOOKUP(AMS35,Information!$A$2:$H$1000,3,FALSE)</f>
        <v>Favites</v>
      </c>
      <c r="AMV35" s="158">
        <v>15</v>
      </c>
      <c r="AMW35" s="158">
        <v>80</v>
      </c>
      <c r="AMX35" s="158">
        <v>10</v>
      </c>
      <c r="AMY35" s="159"/>
      <c r="AMZ35" s="158">
        <v>10</v>
      </c>
      <c r="ANA35" s="158">
        <v>100</v>
      </c>
      <c r="ANB35" s="159"/>
      <c r="ANC35" s="159"/>
      <c r="AND35" s="160"/>
      <c r="ANE35" s="157" t="s">
        <v>82</v>
      </c>
      <c r="ANF35" s="85" t="str">
        <f>VLOOKUP(ANE35,Information!$A$2:$H$1000,2,FALSE)</f>
        <v>unknown</v>
      </c>
      <c r="ANG35" s="67" t="str">
        <f>VLOOKUP(ANE35,Information!$A$2:$H$1000,3,FALSE)</f>
        <v>Acropora</v>
      </c>
      <c r="ANH35" s="158">
        <v>10</v>
      </c>
      <c r="ANI35" s="158">
        <v>100</v>
      </c>
      <c r="ANJ35" s="159"/>
      <c r="ANK35" s="159"/>
      <c r="ANL35" s="159"/>
      <c r="ANM35" s="158">
        <v>100</v>
      </c>
      <c r="ANN35" s="159"/>
      <c r="ANO35" s="159"/>
      <c r="ANP35" s="160"/>
      <c r="ANQ35" s="84"/>
      <c r="ANR35" s="41" t="e">
        <f>VLOOKUP(ANQ35,Information!$A$2:$H$1000,2,FALSE)</f>
        <v>#N/A</v>
      </c>
      <c r="ANS35" t="e">
        <f>VLOOKUP(ANQ35,Information!$A$2:$H$1000,3,FALSE)</f>
        <v>#N/A</v>
      </c>
      <c r="ANY35">
        <f t="shared" si="94"/>
        <v>0</v>
      </c>
      <c r="AOC35" s="168" t="s">
        <v>71</v>
      </c>
      <c r="AOD35" s="85" t="str">
        <f>VLOOKUP(AOC35,Information!$A$2:$H$1000,2,FALSE)</f>
        <v>unknown</v>
      </c>
      <c r="AOE35" s="67" t="str">
        <f>VLOOKUP(AOC35,Information!$A$2:$H$1000,3,FALSE)</f>
        <v>Acanthastrea</v>
      </c>
      <c r="AOF35" s="158">
        <v>10</v>
      </c>
      <c r="AOG35" s="158">
        <v>95</v>
      </c>
      <c r="AOH35" s="158">
        <v>5</v>
      </c>
      <c r="AOI35" s="159"/>
      <c r="AOJ35" s="159"/>
      <c r="AOK35" s="158">
        <v>100</v>
      </c>
      <c r="AOL35" s="159"/>
      <c r="AOM35" s="159"/>
      <c r="AON35" s="160"/>
      <c r="AOO35" s="84"/>
      <c r="AOP35" s="41" t="e">
        <f>VLOOKUP(AOO35,Information!$A$2:$H$1000,2,FALSE)</f>
        <v>#N/A</v>
      </c>
      <c r="AOQ35" t="e">
        <f>VLOOKUP(AOO35,Information!$A$2:$H$1000,3,FALSE)</f>
        <v>#N/A</v>
      </c>
      <c r="AOW35">
        <f t="shared" si="84"/>
        <v>0</v>
      </c>
      <c r="APA35" s="84"/>
      <c r="APB35" s="41" t="e">
        <f>VLOOKUP(APA35,Information!$A$2:$H$1000,2,FALSE)</f>
        <v>#N/A</v>
      </c>
      <c r="APC35" t="e">
        <f>VLOOKUP(APA35,Information!$A$2:$H$1000,3,FALSE)</f>
        <v>#N/A</v>
      </c>
      <c r="API35">
        <f t="shared" si="85"/>
        <v>0</v>
      </c>
      <c r="APM35" s="84"/>
      <c r="APN35" s="41" t="e">
        <f>VLOOKUP(APM35,Information!$A$2:$H$1000,2,FALSE)</f>
        <v>#N/A</v>
      </c>
      <c r="APO35" t="e">
        <f>VLOOKUP(APM35,Information!$A$2:$H$1000,3,FALSE)</f>
        <v>#N/A</v>
      </c>
      <c r="APU35">
        <f t="shared" si="86"/>
        <v>0</v>
      </c>
      <c r="APY35" s="84"/>
      <c r="APZ35" s="41" t="e">
        <f>VLOOKUP(APY35,Information!$A$2:$H$1000,2,FALSE)</f>
        <v>#N/A</v>
      </c>
      <c r="AQA35" t="e">
        <f>VLOOKUP(APY35,Information!$A$2:$H$1000,3,FALSE)</f>
        <v>#N/A</v>
      </c>
      <c r="AQG35">
        <f t="shared" si="87"/>
        <v>0</v>
      </c>
      <c r="AQK35" s="84"/>
      <c r="AQL35" s="41" t="e">
        <f>VLOOKUP(AQK35,Information!$A$2:$H$1000,2,FALSE)</f>
        <v>#N/A</v>
      </c>
      <c r="AQM35" t="e">
        <f>VLOOKUP(AQK35,Information!$A$2:$H$1000,3,FALSE)</f>
        <v>#N/A</v>
      </c>
      <c r="AQS35">
        <f t="shared" si="88"/>
        <v>0</v>
      </c>
      <c r="AQW35" s="84"/>
      <c r="AQX35" s="41" t="e">
        <f>VLOOKUP(AQW35,Information!$A$2:$H$1000,2,FALSE)</f>
        <v>#N/A</v>
      </c>
      <c r="AQY35" t="e">
        <f>VLOOKUP(AQW35,Information!$A$2:$H$1000,3,FALSE)</f>
        <v>#N/A</v>
      </c>
      <c r="ARE35">
        <f t="shared" si="89"/>
        <v>0</v>
      </c>
      <c r="ARI35" s="84"/>
      <c r="ARJ35" s="41" t="e">
        <f>VLOOKUP(ARI35,Information!$A$2:$H$1000,2,FALSE)</f>
        <v>#N/A</v>
      </c>
      <c r="ARK35" t="e">
        <f>VLOOKUP(ARI35,Information!$A$2:$H$1000,3,FALSE)</f>
        <v>#N/A</v>
      </c>
      <c r="ARQ35">
        <f t="shared" si="90"/>
        <v>0</v>
      </c>
      <c r="ARU35" s="84"/>
      <c r="ARV35" s="41" t="e">
        <f>VLOOKUP(ARU35,Information!$A$2:$H$1000,2,FALSE)</f>
        <v>#N/A</v>
      </c>
      <c r="ARW35" t="e">
        <f>VLOOKUP(ARU35,Information!$A$2:$H$1000,3,FALSE)</f>
        <v>#N/A</v>
      </c>
      <c r="ASC35">
        <f t="shared" si="91"/>
        <v>0</v>
      </c>
      <c r="ASG35" s="84" t="s">
        <v>298</v>
      </c>
      <c r="ASH35" s="85" t="str">
        <f>VLOOKUP(ASG35,Information!$A$2:$H$1000,2,FALSE)</f>
        <v>unknown</v>
      </c>
      <c r="ASI35" s="67" t="str">
        <f>VLOOKUP(ASG35,Information!$A$2:$H$1000,3,FALSE)</f>
        <v>Porites</v>
      </c>
      <c r="ASJ35" s="41">
        <v>5</v>
      </c>
      <c r="ASK35" s="41">
        <v>95</v>
      </c>
      <c r="ASL35" s="41">
        <v>5</v>
      </c>
      <c r="ASO35">
        <f t="shared" si="92"/>
        <v>100</v>
      </c>
      <c r="ASS35" s="84"/>
      <c r="AST35" s="41" t="e">
        <f>VLOOKUP(ASS35,Information!$A$2:$H$1000,2,FALSE)</f>
        <v>#N/A</v>
      </c>
      <c r="ASU35" t="e">
        <f>VLOOKUP(ASS35,Information!$A$2:$H$1000,3,FALSE)</f>
        <v>#N/A</v>
      </c>
      <c r="ATA35">
        <f t="shared" si="93"/>
        <v>0</v>
      </c>
    </row>
    <row r="36" spans="1:1197" ht="13.2">
      <c r="A36" s="84"/>
      <c r="B36" s="41" t="e">
        <f>VLOOKUP(A36,Information!$A$2:$H$1000,2,FALSE)</f>
        <v>#N/A</v>
      </c>
      <c r="C36" t="e">
        <f>VLOOKUP(A36,Information!$A$2:$H$1000,3,FALSE)</f>
        <v>#N/A</v>
      </c>
      <c r="I36">
        <f t="shared" si="0"/>
        <v>0</v>
      </c>
      <c r="M36" s="84"/>
      <c r="N36" s="41" t="e">
        <f>VLOOKUP(M36,Information!$A$2:$H$1000,2,FALSE)</f>
        <v>#N/A</v>
      </c>
      <c r="O36" t="e">
        <f>VLOOKUP(M36,Information!$A$2:$H$1000,3,FALSE)</f>
        <v>#N/A</v>
      </c>
      <c r="U36">
        <f t="shared" si="1"/>
        <v>0</v>
      </c>
      <c r="Y36" s="84"/>
      <c r="Z36" s="41" t="e">
        <f>VLOOKUP(Y36,Information!$A$2:$H$1000,2,FALSE)</f>
        <v>#N/A</v>
      </c>
      <c r="AA36" t="e">
        <f>VLOOKUP(Y36,Information!$A$2:$H$1000,3,FALSE)</f>
        <v>#N/A</v>
      </c>
      <c r="AG36">
        <f t="shared" si="2"/>
        <v>0</v>
      </c>
      <c r="AK36" s="84"/>
      <c r="AL36" s="41" t="e">
        <f>VLOOKUP(AK36,Information!$A$2:$H$1000,2,FALSE)</f>
        <v>#N/A</v>
      </c>
      <c r="AM36" t="e">
        <f>VLOOKUP(AK36,Information!$A$2:$H$1000,3,FALSE)</f>
        <v>#N/A</v>
      </c>
      <c r="AS36">
        <f t="shared" si="3"/>
        <v>0</v>
      </c>
      <c r="AW36" s="84"/>
      <c r="AX36" s="41" t="e">
        <f>VLOOKUP(AW36,Information!$A$2:$H$1000,2,FALSE)</f>
        <v>#N/A</v>
      </c>
      <c r="AY36" t="e">
        <f>VLOOKUP(AW36,Information!$A$2:$H$1000,3,FALSE)</f>
        <v>#N/A</v>
      </c>
      <c r="BE36">
        <f t="shared" si="4"/>
        <v>0</v>
      </c>
      <c r="BI36" s="84"/>
      <c r="BJ36" s="41" t="e">
        <f>VLOOKUP(BI36,Information!$A$2:$H$1000,2,FALSE)</f>
        <v>#N/A</v>
      </c>
      <c r="BK36" t="e">
        <f>VLOOKUP(BI36,Information!$A$2:$H$1000,3,FALSE)</f>
        <v>#N/A</v>
      </c>
      <c r="BQ36">
        <f t="shared" si="5"/>
        <v>0</v>
      </c>
      <c r="BU36" s="84"/>
      <c r="BV36" s="41" t="e">
        <f>VLOOKUP(BU36,Information!$A$2:$H$1000,2,FALSE)</f>
        <v>#N/A</v>
      </c>
      <c r="BW36" t="e">
        <f>VLOOKUP(BU36,Information!$A$2:$H$1000,3,FALSE)</f>
        <v>#N/A</v>
      </c>
      <c r="CC36">
        <f t="shared" si="6"/>
        <v>0</v>
      </c>
      <c r="CG36" s="84"/>
      <c r="CH36" s="41" t="e">
        <f>VLOOKUP(CG36,Information!$A$2:$H$1000,2,FALSE)</f>
        <v>#N/A</v>
      </c>
      <c r="CI36" t="e">
        <f>VLOOKUP(CG36,Information!$A$2:$H$1000,3,FALSE)</f>
        <v>#N/A</v>
      </c>
      <c r="CO36">
        <f t="shared" si="7"/>
        <v>0</v>
      </c>
      <c r="CS36" s="84"/>
      <c r="CT36" s="41" t="e">
        <f>VLOOKUP(CS36,Information!$A$2:$H$1000,2,FALSE)</f>
        <v>#N/A</v>
      </c>
      <c r="CU36" t="e">
        <f>VLOOKUP(CS36,Information!$A$2:$H$1000,3,FALSE)</f>
        <v>#N/A</v>
      </c>
      <c r="DA36">
        <f t="shared" si="8"/>
        <v>0</v>
      </c>
      <c r="DE36" s="84"/>
      <c r="DF36" s="41" t="e">
        <f>VLOOKUP(DE36,Information!$A$2:$H$1000,2,FALSE)</f>
        <v>#N/A</v>
      </c>
      <c r="DG36" t="e">
        <f>VLOOKUP(DE36,Information!$A$2:$H$1000,3,FALSE)</f>
        <v>#N/A</v>
      </c>
      <c r="DM36">
        <f t="shared" si="9"/>
        <v>0</v>
      </c>
      <c r="DQ36" s="84"/>
      <c r="DR36" s="41" t="e">
        <f>VLOOKUP(DQ36,Information!$A$2:$H$1000,2,FALSE)</f>
        <v>#N/A</v>
      </c>
      <c r="DS36" t="e">
        <f>VLOOKUP(DQ36,Information!$A$2:$H$1000,3,FALSE)</f>
        <v>#N/A</v>
      </c>
      <c r="DY36">
        <f t="shared" si="10"/>
        <v>0</v>
      </c>
      <c r="EC36" s="84"/>
      <c r="ED36" s="41" t="e">
        <f>VLOOKUP(EC36,Information!$A$2:$H$1000,2,FALSE)</f>
        <v>#N/A</v>
      </c>
      <c r="EE36" t="e">
        <f>VLOOKUP(EC36,Information!$A$2:$H$1000,3,FALSE)</f>
        <v>#N/A</v>
      </c>
      <c r="EK36">
        <f t="shared" si="11"/>
        <v>0</v>
      </c>
      <c r="EO36" s="84"/>
      <c r="EP36" s="41" t="e">
        <f>VLOOKUP(EO36,Information!$A$2:$H$1000,2,FALSE)</f>
        <v>#N/A</v>
      </c>
      <c r="EQ36" t="e">
        <f>VLOOKUP(EO36,Information!$A$2:$H$1000,3,FALSE)</f>
        <v>#N/A</v>
      </c>
      <c r="EW36">
        <f t="shared" si="12"/>
        <v>0</v>
      </c>
      <c r="FA36" s="84"/>
      <c r="FB36" s="41" t="e">
        <f>VLOOKUP(FA36,Information!$A$2:$H$1000,2,FALSE)</f>
        <v>#N/A</v>
      </c>
      <c r="FC36" t="e">
        <f>VLOOKUP(FA36,Information!$A$2:$H$1000,3,FALSE)</f>
        <v>#N/A</v>
      </c>
      <c r="FI36">
        <f t="shared" si="13"/>
        <v>0</v>
      </c>
      <c r="FM36" s="84"/>
      <c r="FN36" s="41" t="e">
        <f>VLOOKUP(FM36,Information!$A$2:$H$1000,2,FALSE)</f>
        <v>#N/A</v>
      </c>
      <c r="FO36" t="e">
        <f>VLOOKUP(FM36,Information!$A$2:$H$1000,3,FALSE)</f>
        <v>#N/A</v>
      </c>
      <c r="FU36">
        <f t="shared" si="14"/>
        <v>0</v>
      </c>
      <c r="FY36" s="84"/>
      <c r="FZ36" s="41" t="e">
        <f>VLOOKUP(FY36,Information!$A$2:$H$1000,2,FALSE)</f>
        <v>#N/A</v>
      </c>
      <c r="GA36" t="e">
        <f>VLOOKUP(FY36,Information!$A$2:$H$1000,3,FALSE)</f>
        <v>#N/A</v>
      </c>
      <c r="GG36">
        <f t="shared" si="15"/>
        <v>0</v>
      </c>
      <c r="GK36" s="84"/>
      <c r="GL36" s="41" t="e">
        <f>VLOOKUP(GK36,Information!$A$2:$H$1000,2,FALSE)</f>
        <v>#N/A</v>
      </c>
      <c r="GM36" t="e">
        <f>VLOOKUP(GK36,Information!$A$2:$H$1000,3,FALSE)</f>
        <v>#N/A</v>
      </c>
      <c r="GS36">
        <f t="shared" si="16"/>
        <v>0</v>
      </c>
      <c r="GW36" s="84"/>
      <c r="GX36" s="41" t="e">
        <f>VLOOKUP(GW36,Information!$A$2:$H$1000,2,FALSE)</f>
        <v>#N/A</v>
      </c>
      <c r="GY36" t="e">
        <f>VLOOKUP(GW36,Information!$A$2:$H$1000,3,FALSE)</f>
        <v>#N/A</v>
      </c>
      <c r="HE36">
        <f t="shared" si="17"/>
        <v>0</v>
      </c>
      <c r="HI36" s="84"/>
      <c r="HJ36" s="41" t="e">
        <f>VLOOKUP(HI36,Information!$A$2:$H$1000,2,FALSE)</f>
        <v>#N/A</v>
      </c>
      <c r="HK36" t="e">
        <f>VLOOKUP(HI36,Information!$A$2:$H$1000,3,FALSE)</f>
        <v>#N/A</v>
      </c>
      <c r="HQ36">
        <f t="shared" si="18"/>
        <v>0</v>
      </c>
      <c r="HU36" s="84"/>
      <c r="HV36" s="41" t="e">
        <f>VLOOKUP(HU36,Information!$A$2:$H$1000,2,FALSE)</f>
        <v>#N/A</v>
      </c>
      <c r="HW36" t="e">
        <f>VLOOKUP(HU36,Information!$A$2:$H$1000,3,FALSE)</f>
        <v>#N/A</v>
      </c>
      <c r="IC36">
        <f t="shared" si="19"/>
        <v>0</v>
      </c>
      <c r="IG36" s="84"/>
      <c r="IH36" s="41" t="e">
        <f>VLOOKUP(IG36,Information!$A$2:$H$1000,2,FALSE)</f>
        <v>#N/A</v>
      </c>
      <c r="II36" t="e">
        <f>VLOOKUP(IG36,Information!$A$2:$H$1000,3,FALSE)</f>
        <v>#N/A</v>
      </c>
      <c r="IO36">
        <f t="shared" si="20"/>
        <v>0</v>
      </c>
      <c r="IS36" s="84"/>
      <c r="IT36" s="41" t="e">
        <f>VLOOKUP(IS36,Information!$A$2:$H$1000,2,FALSE)</f>
        <v>#N/A</v>
      </c>
      <c r="IU36" t="e">
        <f>VLOOKUP(IS36,Information!$A$2:$H$1000,3,FALSE)</f>
        <v>#N/A</v>
      </c>
      <c r="JA36">
        <f t="shared" si="21"/>
        <v>0</v>
      </c>
      <c r="JE36" s="84"/>
      <c r="JF36" s="41" t="e">
        <f>VLOOKUP(JE36,Information!$A$2:$H$1000,2,FALSE)</f>
        <v>#N/A</v>
      </c>
      <c r="JG36" t="e">
        <f>VLOOKUP(JE36,Information!$A$2:$H$1000,3,FALSE)</f>
        <v>#N/A</v>
      </c>
      <c r="JM36">
        <f t="shared" si="22"/>
        <v>0</v>
      </c>
      <c r="JQ36" s="84"/>
      <c r="JR36" s="41" t="e">
        <f>VLOOKUP(JQ36,Information!$A$2:$H$1000,2,FALSE)</f>
        <v>#N/A</v>
      </c>
      <c r="JS36" t="e">
        <f>VLOOKUP(JQ36,Information!$A$2:$H$1000,3,FALSE)</f>
        <v>#N/A</v>
      </c>
      <c r="JY36">
        <f t="shared" si="23"/>
        <v>0</v>
      </c>
      <c r="KC36" s="84"/>
      <c r="KD36" s="41" t="e">
        <f>VLOOKUP(KC36,Information!$A$2:$H$1000,2,FALSE)</f>
        <v>#N/A</v>
      </c>
      <c r="KE36" t="e">
        <f>VLOOKUP(KC36,Information!$A$2:$H$1000,3,FALSE)</f>
        <v>#N/A</v>
      </c>
      <c r="KK36">
        <f t="shared" si="24"/>
        <v>0</v>
      </c>
      <c r="KO36" s="84"/>
      <c r="KP36" s="41" t="e">
        <f>VLOOKUP(KO36,Information!$A$2:$H$1000,2,FALSE)</f>
        <v>#N/A</v>
      </c>
      <c r="KQ36" t="e">
        <f>VLOOKUP(KO36,Information!$A$2:$H$1000,3,FALSE)</f>
        <v>#N/A</v>
      </c>
      <c r="KW36">
        <f t="shared" si="25"/>
        <v>0</v>
      </c>
      <c r="LA36" s="84"/>
      <c r="LB36" s="41" t="e">
        <f>VLOOKUP(LA36,Information!$A$2:$H$1000,2,FALSE)</f>
        <v>#N/A</v>
      </c>
      <c r="LC36" t="e">
        <f>VLOOKUP(LA36,Information!$A$2:$H$1000,3,FALSE)</f>
        <v>#N/A</v>
      </c>
      <c r="LI36">
        <f t="shared" si="26"/>
        <v>0</v>
      </c>
      <c r="LM36" s="84"/>
      <c r="LN36" s="41" t="e">
        <f>VLOOKUP(LM36,Information!$A$2:$H$1000,2,FALSE)</f>
        <v>#N/A</v>
      </c>
      <c r="LO36" t="e">
        <f>VLOOKUP(LM36,Information!$A$2:$H$1000,3,FALSE)</f>
        <v>#N/A</v>
      </c>
      <c r="LU36">
        <f t="shared" si="27"/>
        <v>0</v>
      </c>
      <c r="LY36" s="84"/>
      <c r="LZ36" s="41" t="e">
        <f>VLOOKUP(LY36,Information!$A$2:$H$1000,2,FALSE)</f>
        <v>#N/A</v>
      </c>
      <c r="MA36" t="e">
        <f>VLOOKUP(LY36,Information!$A$2:$H$1000,3,FALSE)</f>
        <v>#N/A</v>
      </c>
      <c r="MG36">
        <f t="shared" si="28"/>
        <v>0</v>
      </c>
      <c r="MK36" s="84"/>
      <c r="ML36" s="41" t="e">
        <f>VLOOKUP(MK36,Information!$A$2:$H$1000,2,FALSE)</f>
        <v>#N/A</v>
      </c>
      <c r="MM36" t="e">
        <f>VLOOKUP(MK36,Information!$A$2:$H$1000,3,FALSE)</f>
        <v>#N/A</v>
      </c>
      <c r="MS36">
        <f t="shared" si="29"/>
        <v>0</v>
      </c>
      <c r="MW36" s="84"/>
      <c r="MX36" s="41" t="e">
        <f>VLOOKUP(MW36,Information!$A$2:$H$1000,2,FALSE)</f>
        <v>#N/A</v>
      </c>
      <c r="MY36" t="e">
        <f>VLOOKUP(MW36,Information!$A$2:$H$1000,3,FALSE)</f>
        <v>#N/A</v>
      </c>
      <c r="NE36">
        <f t="shared" si="30"/>
        <v>0</v>
      </c>
      <c r="NI36" s="84"/>
      <c r="NJ36" s="41" t="e">
        <f>VLOOKUP(NI36,Information!$A$2:$H$1000,2,FALSE)</f>
        <v>#N/A</v>
      </c>
      <c r="NK36" t="e">
        <f>VLOOKUP(NI36,Information!$A$2:$H$1000,3,FALSE)</f>
        <v>#N/A</v>
      </c>
      <c r="NQ36">
        <f t="shared" si="31"/>
        <v>0</v>
      </c>
      <c r="NU36" s="84"/>
      <c r="NV36" s="41" t="e">
        <f>VLOOKUP(NU36,Information!$A$2:$H$1000,2,FALSE)</f>
        <v>#N/A</v>
      </c>
      <c r="NW36" t="e">
        <f>VLOOKUP(NU36,Information!$A$2:$H$1000,3,FALSE)</f>
        <v>#N/A</v>
      </c>
      <c r="OC36">
        <f t="shared" si="32"/>
        <v>0</v>
      </c>
      <c r="OG36" s="84"/>
      <c r="OH36" s="41" t="e">
        <f>VLOOKUP(OG36,Information!$A$2:$H$1000,2,FALSE)</f>
        <v>#N/A</v>
      </c>
      <c r="OI36" t="e">
        <f>VLOOKUP(OG36,Information!$A$2:$H$1000,3,FALSE)</f>
        <v>#N/A</v>
      </c>
      <c r="OO36">
        <f t="shared" si="33"/>
        <v>0</v>
      </c>
      <c r="OS36" s="84"/>
      <c r="OT36" s="41" t="e">
        <f>VLOOKUP(OS36,Information!$A$2:$H$1000,2,FALSE)</f>
        <v>#N/A</v>
      </c>
      <c r="OU36" t="e">
        <f>VLOOKUP(OS36,Information!$A$2:$H$1000,3,FALSE)</f>
        <v>#N/A</v>
      </c>
      <c r="PA36">
        <f t="shared" si="34"/>
        <v>0</v>
      </c>
      <c r="PE36" s="84"/>
      <c r="PF36" s="41" t="e">
        <f>VLOOKUP(PE36,Information!$A$2:$H$1000,2,FALSE)</f>
        <v>#N/A</v>
      </c>
      <c r="PG36" t="e">
        <f>VLOOKUP(PE36,Information!$A$2:$H$1000,3,FALSE)</f>
        <v>#N/A</v>
      </c>
      <c r="PM36">
        <f t="shared" si="35"/>
        <v>0</v>
      </c>
      <c r="PQ36" s="84"/>
      <c r="PR36" s="41" t="e">
        <f>VLOOKUP(PQ36,Information!$A$2:$H$1000,2,FALSE)</f>
        <v>#N/A</v>
      </c>
      <c r="PS36" t="e">
        <f>VLOOKUP(PQ36,Information!$A$2:$H$1000,3,FALSE)</f>
        <v>#N/A</v>
      </c>
      <c r="PY36">
        <f t="shared" si="36"/>
        <v>0</v>
      </c>
      <c r="QC36" s="84"/>
      <c r="QD36" s="41" t="e">
        <f>VLOOKUP(QC36,Information!$A$2:$H$1000,2,FALSE)</f>
        <v>#N/A</v>
      </c>
      <c r="QE36" t="e">
        <f>VLOOKUP(QC36,Information!$A$2:$H$1000,3,FALSE)</f>
        <v>#N/A</v>
      </c>
      <c r="QK36">
        <f t="shared" si="37"/>
        <v>0</v>
      </c>
      <c r="QO36" s="84"/>
      <c r="QP36" s="41" t="e">
        <f>VLOOKUP(QO36,Information!$A$2:$H$1000,2,FALSE)</f>
        <v>#N/A</v>
      </c>
      <c r="QQ36" t="e">
        <f>VLOOKUP(QO36,Information!$A$2:$H$1000,3,FALSE)</f>
        <v>#N/A</v>
      </c>
      <c r="QW36">
        <f t="shared" si="38"/>
        <v>0</v>
      </c>
      <c r="RA36" s="84"/>
      <c r="RB36" s="41" t="e">
        <f>VLOOKUP(RA36,Information!$A$2:$H$1000,2,FALSE)</f>
        <v>#N/A</v>
      </c>
      <c r="RC36" t="e">
        <f>VLOOKUP(RA36,Information!$A$2:$H$1000,3,FALSE)</f>
        <v>#N/A</v>
      </c>
      <c r="RI36">
        <f t="shared" si="39"/>
        <v>0</v>
      </c>
      <c r="RM36" s="84"/>
      <c r="RN36" s="41" t="e">
        <f>VLOOKUP(RM36,Information!$A$2:$H$1000,2,FALSE)</f>
        <v>#N/A</v>
      </c>
      <c r="RO36" t="e">
        <f>VLOOKUP(RM36,Information!$A$2:$H$1000,3,FALSE)</f>
        <v>#N/A</v>
      </c>
      <c r="RU36">
        <f t="shared" si="40"/>
        <v>0</v>
      </c>
      <c r="RY36" s="84"/>
      <c r="RZ36" s="41" t="e">
        <f>VLOOKUP(RY36,Information!$A$2:$H$1000,2,FALSE)</f>
        <v>#N/A</v>
      </c>
      <c r="SA36" t="e">
        <f>VLOOKUP(RY36,Information!$A$2:$H$1000,3,FALSE)</f>
        <v>#N/A</v>
      </c>
      <c r="SG36">
        <f t="shared" si="41"/>
        <v>0</v>
      </c>
      <c r="SK36" s="84"/>
      <c r="SL36" s="41" t="e">
        <f>VLOOKUP(SK36,Information!$A$2:$H$1000,2,FALSE)</f>
        <v>#N/A</v>
      </c>
      <c r="SM36" t="e">
        <f>VLOOKUP(SK36,Information!$A$2:$H$1000,3,FALSE)</f>
        <v>#N/A</v>
      </c>
      <c r="SS36">
        <f t="shared" si="42"/>
        <v>0</v>
      </c>
      <c r="SW36" s="84"/>
      <c r="SX36" s="41" t="e">
        <f>VLOOKUP(SW36,Information!$A$2:$H$1000,2,FALSE)</f>
        <v>#N/A</v>
      </c>
      <c r="SY36" t="e">
        <f>VLOOKUP(SW36,Information!$A$2:$H$1000,3,FALSE)</f>
        <v>#N/A</v>
      </c>
      <c r="TE36">
        <f t="shared" si="43"/>
        <v>0</v>
      </c>
      <c r="TI36" s="84"/>
      <c r="TJ36" s="41" t="e">
        <f>VLOOKUP(TI36,Information!$A$2:$H$1000,2,FALSE)</f>
        <v>#N/A</v>
      </c>
      <c r="TK36" t="e">
        <f>VLOOKUP(TI36,Information!$A$2:$H$1000,3,FALSE)</f>
        <v>#N/A</v>
      </c>
      <c r="TQ36">
        <f t="shared" si="44"/>
        <v>0</v>
      </c>
      <c r="TU36" s="84"/>
      <c r="TV36" s="41" t="e">
        <f>VLOOKUP(TU36,Information!$A$2:$H$1000,2,FALSE)</f>
        <v>#N/A</v>
      </c>
      <c r="TW36" t="e">
        <f>VLOOKUP(TU36,Information!$A$2:$H$1000,3,FALSE)</f>
        <v>#N/A</v>
      </c>
      <c r="UC36">
        <f t="shared" si="45"/>
        <v>0</v>
      </c>
      <c r="UG36" s="84"/>
      <c r="UH36" s="41" t="e">
        <f>VLOOKUP(UG36,Information!$A$2:$H$1000,2,FALSE)</f>
        <v>#N/A</v>
      </c>
      <c r="UI36" t="e">
        <f>VLOOKUP(UG36,Information!$A$2:$H$1000,3,FALSE)</f>
        <v>#N/A</v>
      </c>
      <c r="UO36">
        <f t="shared" si="46"/>
        <v>0</v>
      </c>
      <c r="US36" s="84"/>
      <c r="UT36" s="41" t="e">
        <f>VLOOKUP(US36,Information!$A$2:$H$1000,2,FALSE)</f>
        <v>#N/A</v>
      </c>
      <c r="UU36" t="e">
        <f>VLOOKUP(US36,Information!$A$2:$H$1000,3,FALSE)</f>
        <v>#N/A</v>
      </c>
      <c r="VA36">
        <f t="shared" si="47"/>
        <v>0</v>
      </c>
      <c r="VE36" s="84"/>
      <c r="VF36" s="41" t="e">
        <f>VLOOKUP(VE36,Information!$A$2:$H$1000,2,FALSE)</f>
        <v>#N/A</v>
      </c>
      <c r="VG36" t="e">
        <f>VLOOKUP(VE36,Information!$A$2:$H$1000,3,FALSE)</f>
        <v>#N/A</v>
      </c>
      <c r="VM36">
        <f t="shared" si="48"/>
        <v>0</v>
      </c>
      <c r="VQ36" s="84"/>
      <c r="VR36" s="41" t="e">
        <f>VLOOKUP(VQ36,Information!$A$2:$H$1000,2,FALSE)</f>
        <v>#N/A</v>
      </c>
      <c r="VS36" t="e">
        <f>VLOOKUP(VQ36,Information!$A$2:$H$1000,3,FALSE)</f>
        <v>#N/A</v>
      </c>
      <c r="VY36">
        <f t="shared" si="49"/>
        <v>0</v>
      </c>
      <c r="WC36" s="84"/>
      <c r="WD36" s="41" t="e">
        <f>VLOOKUP(WC36,Information!$A$2:$H$1000,2,FALSE)</f>
        <v>#N/A</v>
      </c>
      <c r="WE36" t="e">
        <f>VLOOKUP(WC36,Information!$A$2:$H$1000,3,FALSE)</f>
        <v>#N/A</v>
      </c>
      <c r="WK36">
        <f t="shared" si="50"/>
        <v>0</v>
      </c>
      <c r="WO36" s="84"/>
      <c r="WP36" s="41" t="e">
        <f>VLOOKUP(WO36,Information!$A$2:$H$1000,2,FALSE)</f>
        <v>#N/A</v>
      </c>
      <c r="WQ36" t="e">
        <f>VLOOKUP(WO36,Information!$A$2:$H$1000,3,FALSE)</f>
        <v>#N/A</v>
      </c>
      <c r="WW36">
        <f t="shared" si="51"/>
        <v>0</v>
      </c>
      <c r="XA36" s="84"/>
      <c r="XB36" s="41" t="e">
        <f>VLOOKUP(XA36,Information!$A$2:$H$1000,2,FALSE)</f>
        <v>#N/A</v>
      </c>
      <c r="XC36" t="e">
        <f>VLOOKUP(XA36,Information!$A$2:$H$1000,3,FALSE)</f>
        <v>#N/A</v>
      </c>
      <c r="XI36">
        <f t="shared" si="52"/>
        <v>0</v>
      </c>
      <c r="XM36" s="84"/>
      <c r="XN36" s="41" t="e">
        <f>VLOOKUP(XM36,Information!$A$2:$H$1000,2,FALSE)</f>
        <v>#N/A</v>
      </c>
      <c r="XO36" t="e">
        <f>VLOOKUP(XM36,Information!$A$2:$H$1000,3,FALSE)</f>
        <v>#N/A</v>
      </c>
      <c r="XU36">
        <f t="shared" si="53"/>
        <v>0</v>
      </c>
      <c r="XY36" s="84"/>
      <c r="XZ36" s="41" t="e">
        <f>VLOOKUP(XY36,Information!$A$2:$H$1000,2,FALSE)</f>
        <v>#N/A</v>
      </c>
      <c r="YA36" t="e">
        <f>VLOOKUP(XY36,Information!$A$2:$H$1000,3,FALSE)</f>
        <v>#N/A</v>
      </c>
      <c r="YG36">
        <f t="shared" si="54"/>
        <v>0</v>
      </c>
      <c r="YK36" s="84"/>
      <c r="YL36" s="41" t="e">
        <f>VLOOKUP(YK36,Information!$A$2:$H$1000,2,FALSE)</f>
        <v>#N/A</v>
      </c>
      <c r="YM36" t="e">
        <f>VLOOKUP(YK36,Information!$A$2:$H$1000,3,FALSE)</f>
        <v>#N/A</v>
      </c>
      <c r="YS36">
        <f t="shared" si="55"/>
        <v>0</v>
      </c>
      <c r="YW36" s="84"/>
      <c r="YX36" s="41" t="e">
        <f>VLOOKUP(YW36,Information!$A$2:$H$1000,2,FALSE)</f>
        <v>#N/A</v>
      </c>
      <c r="YY36" t="e">
        <f>VLOOKUP(YW36,Information!$A$2:$H$1000,3,FALSE)</f>
        <v>#N/A</v>
      </c>
      <c r="ZE36">
        <f t="shared" si="56"/>
        <v>0</v>
      </c>
      <c r="ZI36" s="84"/>
      <c r="ZJ36" s="41" t="e">
        <f>VLOOKUP(ZI36,Information!$A$2:$H$1000,2,FALSE)</f>
        <v>#N/A</v>
      </c>
      <c r="ZK36" t="e">
        <f>VLOOKUP(ZI36,Information!$A$2:$H$1000,3,FALSE)</f>
        <v>#N/A</v>
      </c>
      <c r="ZQ36">
        <f t="shared" si="57"/>
        <v>0</v>
      </c>
      <c r="ZU36" s="84"/>
      <c r="ZV36" s="41" t="e">
        <f>VLOOKUP(ZU36,Information!$A$2:$H$1000,2,FALSE)</f>
        <v>#N/A</v>
      </c>
      <c r="ZW36" t="e">
        <f>VLOOKUP(ZU36,Information!$A$2:$H$1000,3,FALSE)</f>
        <v>#N/A</v>
      </c>
      <c r="AAC36">
        <f t="shared" si="58"/>
        <v>0</v>
      </c>
      <c r="AAG36" s="84"/>
      <c r="AAH36" s="41" t="e">
        <f>VLOOKUP(AAG36,Information!$A$2:$H$1000,2,FALSE)</f>
        <v>#N/A</v>
      </c>
      <c r="AAI36" t="e">
        <f>VLOOKUP(AAG36,Information!$A$2:$H$1000,3,FALSE)</f>
        <v>#N/A</v>
      </c>
      <c r="AAO36">
        <f t="shared" si="59"/>
        <v>0</v>
      </c>
      <c r="AAS36" s="84"/>
      <c r="AAT36" s="41" t="e">
        <f>VLOOKUP(AAS36,Information!$A$2:$H$1000,2,FALSE)</f>
        <v>#N/A</v>
      </c>
      <c r="AAU36" t="e">
        <f>VLOOKUP(AAS36,Information!$A$2:$H$1000,3,FALSE)</f>
        <v>#N/A</v>
      </c>
      <c r="ABA36">
        <f t="shared" si="60"/>
        <v>0</v>
      </c>
      <c r="ABE36" s="84"/>
      <c r="ABF36" s="41" t="e">
        <f>VLOOKUP(ABE36,Information!$A$2:$H$1000,2,FALSE)</f>
        <v>#N/A</v>
      </c>
      <c r="ABG36" t="e">
        <f>VLOOKUP(ABE36,Information!$A$2:$H$1000,3,FALSE)</f>
        <v>#N/A</v>
      </c>
      <c r="ABM36">
        <f t="shared" si="61"/>
        <v>0</v>
      </c>
      <c r="ABQ36" s="84"/>
      <c r="ABR36" s="41" t="e">
        <f>VLOOKUP(ABQ36,Information!$A$2:$H$1000,2,FALSE)</f>
        <v>#N/A</v>
      </c>
      <c r="ABS36" t="e">
        <f>VLOOKUP(ABQ36,Information!$A$2:$H$1000,3,FALSE)</f>
        <v>#N/A</v>
      </c>
      <c r="ABY36">
        <f t="shared" si="62"/>
        <v>0</v>
      </c>
      <c r="ACC36" s="84"/>
      <c r="ACD36" s="41" t="e">
        <f>VLOOKUP(ACC36,Information!$A$2:$H$1000,2,FALSE)</f>
        <v>#N/A</v>
      </c>
      <c r="ACE36" t="e">
        <f>VLOOKUP(ACC36,Information!$A$2:$H$1000,3,FALSE)</f>
        <v>#N/A</v>
      </c>
      <c r="ACK36">
        <f t="shared" si="63"/>
        <v>0</v>
      </c>
      <c r="ACO36" s="84"/>
      <c r="ACP36" s="41" t="e">
        <f>VLOOKUP(ACO36,Information!$A$2:$H$1000,2,FALSE)</f>
        <v>#N/A</v>
      </c>
      <c r="ACQ36" t="e">
        <f>VLOOKUP(ACO36,Information!$A$2:$H$1000,3,FALSE)</f>
        <v>#N/A</v>
      </c>
      <c r="ACW36">
        <f t="shared" si="64"/>
        <v>0</v>
      </c>
      <c r="ADA36" s="84"/>
      <c r="ADB36" s="41" t="e">
        <f>VLOOKUP(ADA36,Information!$A$2:$H$1000,2,FALSE)</f>
        <v>#N/A</v>
      </c>
      <c r="ADC36" t="e">
        <f>VLOOKUP(ADA36,Information!$A$2:$H$1000,3,FALSE)</f>
        <v>#N/A</v>
      </c>
      <c r="ADI36">
        <f t="shared" si="65"/>
        <v>0</v>
      </c>
      <c r="ADM36" s="84"/>
      <c r="ADN36" s="41" t="e">
        <f>VLOOKUP(ADM36,Information!$A$2:$H$1000,2,FALSE)</f>
        <v>#N/A</v>
      </c>
      <c r="ADO36" t="e">
        <f>VLOOKUP(ADM36,Information!$A$2:$H$1000,3,FALSE)</f>
        <v>#N/A</v>
      </c>
      <c r="ADU36">
        <f t="shared" si="66"/>
        <v>0</v>
      </c>
      <c r="ADY36" s="84"/>
      <c r="ADZ36" s="41" t="e">
        <f>VLOOKUP(ADY36,Information!$A$2:$H$1000,2,FALSE)</f>
        <v>#N/A</v>
      </c>
      <c r="AEA36" t="e">
        <f>VLOOKUP(ADY36,Information!$A$2:$H$1000,3,FALSE)</f>
        <v>#N/A</v>
      </c>
      <c r="AEG36">
        <f t="shared" si="67"/>
        <v>0</v>
      </c>
      <c r="AEK36" s="84"/>
      <c r="AEL36" s="41" t="e">
        <f>VLOOKUP(AEK36,Information!$A$2:$H$1000,2,FALSE)</f>
        <v>#N/A</v>
      </c>
      <c r="AEM36" t="e">
        <f>VLOOKUP(AEK36,Information!$A$2:$H$1000,3,FALSE)</f>
        <v>#N/A</v>
      </c>
      <c r="AES36">
        <f t="shared" si="68"/>
        <v>0</v>
      </c>
      <c r="AEW36" s="84"/>
      <c r="AEX36" s="41" t="e">
        <f>VLOOKUP(AEW36,Information!$A$2:$H$1000,2,FALSE)</f>
        <v>#N/A</v>
      </c>
      <c r="AEY36" t="e">
        <f>VLOOKUP(AEW36,Information!$A$2:$H$1000,3,FALSE)</f>
        <v>#N/A</v>
      </c>
      <c r="AFE36">
        <f t="shared" si="69"/>
        <v>0</v>
      </c>
      <c r="AFI36" s="84"/>
      <c r="AFJ36" s="41" t="e">
        <f>VLOOKUP(AFI36,Information!$A$2:$H$1000,2,FALSE)</f>
        <v>#N/A</v>
      </c>
      <c r="AFK36" t="e">
        <f>VLOOKUP(AFI36,Information!$A$2:$H$1000,3,FALSE)</f>
        <v>#N/A</v>
      </c>
      <c r="AFQ36">
        <f t="shared" si="70"/>
        <v>0</v>
      </c>
      <c r="AFU36" s="84"/>
      <c r="AFV36" s="41" t="e">
        <f>VLOOKUP(AFU36,Information!$A$2:$H$1000,2,FALSE)</f>
        <v>#N/A</v>
      </c>
      <c r="AFW36" t="e">
        <f>VLOOKUP(AFU36,Information!$A$2:$H$1000,3,FALSE)</f>
        <v>#N/A</v>
      </c>
      <c r="AGC36">
        <f t="shared" si="71"/>
        <v>0</v>
      </c>
      <c r="AGG36" s="84"/>
      <c r="AGH36" s="41" t="e">
        <f>VLOOKUP(AGG36,Information!$A$2:$H$1000,2,FALSE)</f>
        <v>#N/A</v>
      </c>
      <c r="AGI36" t="e">
        <f>VLOOKUP(AGG36,Information!$A$2:$H$1000,3,FALSE)</f>
        <v>#N/A</v>
      </c>
      <c r="AGO36">
        <f t="shared" si="72"/>
        <v>0</v>
      </c>
      <c r="AGS36" s="84"/>
      <c r="AGT36" s="41" t="e">
        <f>VLOOKUP(AGS36,Information!$A$2:$H$1000,2,FALSE)</f>
        <v>#N/A</v>
      </c>
      <c r="AGU36" t="e">
        <f>VLOOKUP(AGS36,Information!$A$2:$H$1000,3,FALSE)</f>
        <v>#N/A</v>
      </c>
      <c r="AHA36">
        <f t="shared" si="73"/>
        <v>0</v>
      </c>
      <c r="AHE36" s="84"/>
      <c r="AHF36" s="41" t="e">
        <f>VLOOKUP(AHE36,Information!$A$2:$H$1000,2,FALSE)</f>
        <v>#N/A</v>
      </c>
      <c r="AHG36" t="e">
        <f>VLOOKUP(AHE36,Information!$A$2:$H$1000,3,FALSE)</f>
        <v>#N/A</v>
      </c>
      <c r="AHM36">
        <f t="shared" si="74"/>
        <v>0</v>
      </c>
      <c r="AHQ36" s="84"/>
      <c r="AHR36" s="41" t="e">
        <f>VLOOKUP(AHQ36,Information!$A$2:$H$1000,2,FALSE)</f>
        <v>#N/A</v>
      </c>
      <c r="AHS36" t="e">
        <f>VLOOKUP(AHQ36,Information!$A$2:$H$1000,3,FALSE)</f>
        <v>#N/A</v>
      </c>
      <c r="AHY36">
        <f t="shared" si="75"/>
        <v>0</v>
      </c>
      <c r="AIC36" s="84"/>
      <c r="AID36" s="41" t="e">
        <f>VLOOKUP(AIC36,Information!$A$2:$H$1000,2,FALSE)</f>
        <v>#N/A</v>
      </c>
      <c r="AIE36" t="e">
        <f>VLOOKUP(AIC36,Information!$A$2:$H$1000,3,FALSE)</f>
        <v>#N/A</v>
      </c>
      <c r="AIK36">
        <f t="shared" si="76"/>
        <v>0</v>
      </c>
      <c r="AIO36" s="84"/>
      <c r="AIP36" s="41" t="e">
        <f>VLOOKUP(AIO36,Information!$A$2:$H$1000,2,FALSE)</f>
        <v>#N/A</v>
      </c>
      <c r="AIQ36" t="e">
        <f>VLOOKUP(AIO36,Information!$A$2:$H$1000,3,FALSE)</f>
        <v>#N/A</v>
      </c>
      <c r="AIW36">
        <f t="shared" si="77"/>
        <v>0</v>
      </c>
      <c r="AJA36" s="84"/>
      <c r="AJB36" s="41" t="e">
        <f>VLOOKUP(AJA36,Information!$A$2:$H$1000,2,FALSE)</f>
        <v>#N/A</v>
      </c>
      <c r="AJC36" t="e">
        <f>VLOOKUP(AJA36,Information!$A$2:$H$1000,3,FALSE)</f>
        <v>#N/A</v>
      </c>
      <c r="AJI36">
        <f t="shared" si="78"/>
        <v>0</v>
      </c>
      <c r="AJM36" s="84" t="s">
        <v>298</v>
      </c>
      <c r="AJN36" s="85" t="str">
        <f>VLOOKUP(AJM36,Information!$A$2:$H$1000,2,FALSE)</f>
        <v>unknown</v>
      </c>
      <c r="AJO36" s="67" t="str">
        <f>VLOOKUP(AJM36,Information!$A$2:$H$1000,3,FALSE)</f>
        <v>Porites</v>
      </c>
      <c r="AJP36" s="41">
        <v>60</v>
      </c>
      <c r="AJQ36" s="41">
        <v>70</v>
      </c>
      <c r="AJR36" s="41">
        <v>20</v>
      </c>
      <c r="AJS36" s="41">
        <v>10</v>
      </c>
      <c r="AJU36">
        <f t="shared" si="79"/>
        <v>100</v>
      </c>
      <c r="AJY36" s="84" t="s">
        <v>298</v>
      </c>
      <c r="AJZ36" s="85" t="str">
        <f>VLOOKUP(AJY36,Information!$A$2:$H$1000,2,FALSE)</f>
        <v>unknown</v>
      </c>
      <c r="AKA36" s="67" t="str">
        <f>VLOOKUP(AJY36,Information!$A$2:$H$1000,3,FALSE)</f>
        <v>Porites</v>
      </c>
      <c r="AKB36" s="41">
        <v>60</v>
      </c>
      <c r="AKC36" s="41">
        <v>60</v>
      </c>
      <c r="AKD36" s="41">
        <v>40</v>
      </c>
      <c r="AKG36">
        <f t="shared" si="80"/>
        <v>100</v>
      </c>
      <c r="AKK36" s="84"/>
      <c r="AKL36" s="41" t="e">
        <f>VLOOKUP(AKK36,Information!$A$2:$H$1000,2,FALSE)</f>
        <v>#N/A</v>
      </c>
      <c r="AKM36" t="e">
        <f>VLOOKUP(AKK36,Information!$A$2:$H$1000,3,FALSE)</f>
        <v>#N/A</v>
      </c>
      <c r="AKS36">
        <f t="shared" si="81"/>
        <v>0</v>
      </c>
      <c r="AKW36" s="84"/>
      <c r="AKX36" s="41" t="e">
        <f>VLOOKUP(AKW36,Information!$A$2:$H$1000,2,FALSE)</f>
        <v>#N/A</v>
      </c>
      <c r="AKY36" t="e">
        <f>VLOOKUP(AKW36,Information!$A$2:$H$1000,3,FALSE)</f>
        <v>#N/A</v>
      </c>
      <c r="ALE36">
        <f t="shared" si="82"/>
        <v>0</v>
      </c>
      <c r="ALI36" s="84"/>
      <c r="ALJ36" s="41" t="e">
        <f>VLOOKUP(ALI36,Information!$A$2:$H$1000,2,FALSE)</f>
        <v>#N/A</v>
      </c>
      <c r="ALK36" t="e">
        <f>VLOOKUP(ALI36,Information!$A$2:$H$1000,3,FALSE)</f>
        <v>#N/A</v>
      </c>
      <c r="ALQ36">
        <f t="shared" si="83"/>
        <v>0</v>
      </c>
      <c r="ALU36" s="157" t="s">
        <v>217</v>
      </c>
      <c r="ALV36" s="85" t="str">
        <f>VLOOKUP(ALU36,Information!$A$2:$H$1000,2,FALSE)</f>
        <v>unknown</v>
      </c>
      <c r="ALW36" s="67" t="str">
        <f>VLOOKUP(ALU36,Information!$A$2:$H$1000,3,FALSE)</f>
        <v>Galaxea</v>
      </c>
      <c r="ALX36" s="158">
        <v>20</v>
      </c>
      <c r="ALY36" s="158">
        <v>80</v>
      </c>
      <c r="ALZ36" s="158">
        <v>20</v>
      </c>
      <c r="AMA36" s="159"/>
      <c r="AMB36" s="159"/>
      <c r="AMC36" s="158">
        <v>100</v>
      </c>
      <c r="AMD36" s="159"/>
      <c r="AME36" s="159"/>
      <c r="AMF36" s="160"/>
      <c r="AMG36" s="157" t="s">
        <v>289</v>
      </c>
      <c r="AMH36" s="85" t="str">
        <f>VLOOKUP(AMG36,Information!$A$2:$H$1000,2,FALSE)</f>
        <v>unknown</v>
      </c>
      <c r="AMI36" s="67" t="str">
        <f>VLOOKUP(AMG36,Information!$A$2:$H$1000,3,FALSE)</f>
        <v>Pocillopora</v>
      </c>
      <c r="AMJ36" s="158">
        <v>15</v>
      </c>
      <c r="AMK36" s="158">
        <v>15</v>
      </c>
      <c r="AML36" s="158">
        <v>85</v>
      </c>
      <c r="AMM36" s="159"/>
      <c r="AMN36" s="159"/>
      <c r="AMO36" s="158">
        <v>100</v>
      </c>
      <c r="AMP36" s="159"/>
      <c r="AMQ36" s="159"/>
      <c r="AMR36" s="160"/>
      <c r="AMS36" s="162" t="s">
        <v>200</v>
      </c>
      <c r="AMT36" s="85" t="str">
        <f>VLOOKUP(AMS36,Information!$A$2:$H$1000,2,FALSE)</f>
        <v>unknown</v>
      </c>
      <c r="AMU36" s="67" t="str">
        <f>VLOOKUP(AMS36,Information!$A$2:$H$1000,3,FALSE)</f>
        <v>Echinopora</v>
      </c>
      <c r="AMV36" s="158">
        <v>20</v>
      </c>
      <c r="AMW36" s="158">
        <v>100</v>
      </c>
      <c r="AMX36" s="159"/>
      <c r="AMY36" s="159"/>
      <c r="AMZ36" s="159"/>
      <c r="ANA36" s="158">
        <v>100</v>
      </c>
      <c r="ANB36" s="159"/>
      <c r="ANC36" s="159"/>
      <c r="AND36" s="160"/>
      <c r="ANE36" s="157" t="s">
        <v>287</v>
      </c>
      <c r="ANF36" s="85" t="str">
        <f>VLOOKUP(ANE36,Information!$A$2:$H$1000,2,FALSE)</f>
        <v>unknown</v>
      </c>
      <c r="ANG36" s="67" t="str">
        <f>VLOOKUP(ANE36,Information!$A$2:$H$1000,3,FALSE)</f>
        <v>Platygyra</v>
      </c>
      <c r="ANH36" s="158">
        <v>10</v>
      </c>
      <c r="ANI36" s="158">
        <v>100</v>
      </c>
      <c r="ANJ36" s="159"/>
      <c r="ANK36" s="159"/>
      <c r="ANL36" s="159"/>
      <c r="ANM36" s="158">
        <v>100</v>
      </c>
      <c r="ANN36" s="159"/>
      <c r="ANO36" s="159"/>
      <c r="ANP36" s="160"/>
      <c r="ANQ36" s="84"/>
      <c r="ANR36" s="41" t="e">
        <f>VLOOKUP(ANQ36,Information!$A$2:$H$1000,2,FALSE)</f>
        <v>#N/A</v>
      </c>
      <c r="ANS36" t="e">
        <f>VLOOKUP(ANQ36,Information!$A$2:$H$1000,3,FALSE)</f>
        <v>#N/A</v>
      </c>
      <c r="ANY36">
        <f t="shared" si="94"/>
        <v>0</v>
      </c>
      <c r="AOC36" s="157" t="s">
        <v>298</v>
      </c>
      <c r="AOD36" s="85" t="str">
        <f>VLOOKUP(AOC36,Information!$A$2:$H$1000,2,FALSE)</f>
        <v>unknown</v>
      </c>
      <c r="AOE36" s="67" t="str">
        <f>VLOOKUP(AOC36,Information!$A$2:$H$1000,3,FALSE)</f>
        <v>Porites</v>
      </c>
      <c r="AOF36" s="158">
        <v>60</v>
      </c>
      <c r="AOG36" s="158">
        <v>20</v>
      </c>
      <c r="AOH36" s="158">
        <v>75</v>
      </c>
      <c r="AOI36" s="158">
        <v>5</v>
      </c>
      <c r="AOJ36" s="159"/>
      <c r="AOK36" s="158">
        <v>100</v>
      </c>
      <c r="AOL36" s="158">
        <v>18</v>
      </c>
      <c r="AOM36" s="161" t="s">
        <v>3755</v>
      </c>
      <c r="AON36" s="160"/>
      <c r="AOO36" s="84"/>
      <c r="AOP36" s="41" t="e">
        <f>VLOOKUP(AOO36,Information!$A$2:$H$1000,2,FALSE)</f>
        <v>#N/A</v>
      </c>
      <c r="AOQ36" t="e">
        <f>VLOOKUP(AOO36,Information!$A$2:$H$1000,3,FALSE)</f>
        <v>#N/A</v>
      </c>
      <c r="AOW36">
        <f t="shared" si="84"/>
        <v>0</v>
      </c>
      <c r="APA36" s="84"/>
      <c r="APB36" s="41" t="e">
        <f>VLOOKUP(APA36,Information!$A$2:$H$1000,2,FALSE)</f>
        <v>#N/A</v>
      </c>
      <c r="APC36" t="e">
        <f>VLOOKUP(APA36,Information!$A$2:$H$1000,3,FALSE)</f>
        <v>#N/A</v>
      </c>
      <c r="API36">
        <f t="shared" si="85"/>
        <v>0</v>
      </c>
      <c r="APM36" s="84"/>
      <c r="APN36" s="41" t="e">
        <f>VLOOKUP(APM36,Information!$A$2:$H$1000,2,FALSE)</f>
        <v>#N/A</v>
      </c>
      <c r="APO36" t="e">
        <f>VLOOKUP(APM36,Information!$A$2:$H$1000,3,FALSE)</f>
        <v>#N/A</v>
      </c>
      <c r="APU36">
        <f t="shared" si="86"/>
        <v>0</v>
      </c>
      <c r="APY36" s="84"/>
      <c r="APZ36" s="41" t="e">
        <f>VLOOKUP(APY36,Information!$A$2:$H$1000,2,FALSE)</f>
        <v>#N/A</v>
      </c>
      <c r="AQA36" t="e">
        <f>VLOOKUP(APY36,Information!$A$2:$H$1000,3,FALSE)</f>
        <v>#N/A</v>
      </c>
      <c r="AQG36">
        <f t="shared" si="87"/>
        <v>0</v>
      </c>
      <c r="AQK36" s="84"/>
      <c r="AQL36" s="41" t="e">
        <f>VLOOKUP(AQK36,Information!$A$2:$H$1000,2,FALSE)</f>
        <v>#N/A</v>
      </c>
      <c r="AQM36" t="e">
        <f>VLOOKUP(AQK36,Information!$A$2:$H$1000,3,FALSE)</f>
        <v>#N/A</v>
      </c>
      <c r="AQS36">
        <f t="shared" si="88"/>
        <v>0</v>
      </c>
      <c r="AQW36" s="84"/>
      <c r="AQX36" s="41" t="e">
        <f>VLOOKUP(AQW36,Information!$A$2:$H$1000,2,FALSE)</f>
        <v>#N/A</v>
      </c>
      <c r="AQY36" t="e">
        <f>VLOOKUP(AQW36,Information!$A$2:$H$1000,3,FALSE)</f>
        <v>#N/A</v>
      </c>
      <c r="ARE36">
        <f t="shared" si="89"/>
        <v>0</v>
      </c>
      <c r="ARI36" s="84"/>
      <c r="ARJ36" s="41" t="e">
        <f>VLOOKUP(ARI36,Information!$A$2:$H$1000,2,FALSE)</f>
        <v>#N/A</v>
      </c>
      <c r="ARK36" t="e">
        <f>VLOOKUP(ARI36,Information!$A$2:$H$1000,3,FALSE)</f>
        <v>#N/A</v>
      </c>
      <c r="ARQ36">
        <f t="shared" si="90"/>
        <v>0</v>
      </c>
      <c r="ARU36" s="84"/>
      <c r="ARV36" s="41" t="e">
        <f>VLOOKUP(ARU36,Information!$A$2:$H$1000,2,FALSE)</f>
        <v>#N/A</v>
      </c>
      <c r="ARW36" t="e">
        <f>VLOOKUP(ARU36,Information!$A$2:$H$1000,3,FALSE)</f>
        <v>#N/A</v>
      </c>
      <c r="ASC36">
        <f t="shared" si="91"/>
        <v>0</v>
      </c>
      <c r="ASG36" s="84" t="s">
        <v>298</v>
      </c>
      <c r="ASH36" s="85" t="str">
        <f>VLOOKUP(ASG36,Information!$A$2:$H$1000,2,FALSE)</f>
        <v>unknown</v>
      </c>
      <c r="ASI36" s="67" t="str">
        <f>VLOOKUP(ASG36,Information!$A$2:$H$1000,3,FALSE)</f>
        <v>Porites</v>
      </c>
      <c r="ASJ36" s="41">
        <v>25</v>
      </c>
      <c r="ASK36" s="41">
        <v>30</v>
      </c>
      <c r="ASL36" s="41">
        <v>70</v>
      </c>
      <c r="ASO36">
        <f t="shared" si="92"/>
        <v>100</v>
      </c>
      <c r="ASS36" s="84"/>
      <c r="AST36" s="41" t="e">
        <f>VLOOKUP(ASS36,Information!$A$2:$H$1000,2,FALSE)</f>
        <v>#N/A</v>
      </c>
      <c r="ASU36" t="e">
        <f>VLOOKUP(ASS36,Information!$A$2:$H$1000,3,FALSE)</f>
        <v>#N/A</v>
      </c>
      <c r="ATA36">
        <f t="shared" si="93"/>
        <v>0</v>
      </c>
    </row>
    <row r="37" spans="1:1197" ht="13.2">
      <c r="A37" s="84"/>
      <c r="B37" s="41" t="e">
        <f>VLOOKUP(A37,Information!$A$2:$H$1000,2,FALSE)</f>
        <v>#N/A</v>
      </c>
      <c r="C37" t="e">
        <f>VLOOKUP(A37,Information!$A$2:$H$1000,3,FALSE)</f>
        <v>#N/A</v>
      </c>
      <c r="I37">
        <f t="shared" si="0"/>
        <v>0</v>
      </c>
      <c r="M37" s="84"/>
      <c r="N37" s="41" t="e">
        <f>VLOOKUP(M37,Information!$A$2:$H$1000,2,FALSE)</f>
        <v>#N/A</v>
      </c>
      <c r="O37" t="e">
        <f>VLOOKUP(M37,Information!$A$2:$H$1000,3,FALSE)</f>
        <v>#N/A</v>
      </c>
      <c r="U37">
        <f t="shared" si="1"/>
        <v>0</v>
      </c>
      <c r="Y37" s="84"/>
      <c r="Z37" s="41" t="e">
        <f>VLOOKUP(Y37,Information!$A$2:$H$1000,2,FALSE)</f>
        <v>#N/A</v>
      </c>
      <c r="AA37" t="e">
        <f>VLOOKUP(Y37,Information!$A$2:$H$1000,3,FALSE)</f>
        <v>#N/A</v>
      </c>
      <c r="AG37">
        <f t="shared" si="2"/>
        <v>0</v>
      </c>
      <c r="AK37" s="84"/>
      <c r="AL37" s="41" t="e">
        <f>VLOOKUP(AK37,Information!$A$2:$H$1000,2,FALSE)</f>
        <v>#N/A</v>
      </c>
      <c r="AM37" t="e">
        <f>VLOOKUP(AK37,Information!$A$2:$H$1000,3,FALSE)</f>
        <v>#N/A</v>
      </c>
      <c r="AS37">
        <f t="shared" si="3"/>
        <v>0</v>
      </c>
      <c r="AW37" s="84"/>
      <c r="AX37" s="41" t="e">
        <f>VLOOKUP(AW37,Information!$A$2:$H$1000,2,FALSE)</f>
        <v>#N/A</v>
      </c>
      <c r="AY37" t="e">
        <f>VLOOKUP(AW37,Information!$A$2:$H$1000,3,FALSE)</f>
        <v>#N/A</v>
      </c>
      <c r="BE37">
        <f t="shared" si="4"/>
        <v>0</v>
      </c>
      <c r="BI37" s="84"/>
      <c r="BJ37" s="41" t="e">
        <f>VLOOKUP(BI37,Information!$A$2:$H$1000,2,FALSE)</f>
        <v>#N/A</v>
      </c>
      <c r="BK37" t="e">
        <f>VLOOKUP(BI37,Information!$A$2:$H$1000,3,FALSE)</f>
        <v>#N/A</v>
      </c>
      <c r="BQ37">
        <f t="shared" si="5"/>
        <v>0</v>
      </c>
      <c r="BU37" s="84"/>
      <c r="BV37" s="41" t="e">
        <f>VLOOKUP(BU37,Information!$A$2:$H$1000,2,FALSE)</f>
        <v>#N/A</v>
      </c>
      <c r="BW37" t="e">
        <f>VLOOKUP(BU37,Information!$A$2:$H$1000,3,FALSE)</f>
        <v>#N/A</v>
      </c>
      <c r="CC37">
        <f t="shared" si="6"/>
        <v>0</v>
      </c>
      <c r="CG37" s="84"/>
      <c r="CH37" s="41" t="e">
        <f>VLOOKUP(CG37,Information!$A$2:$H$1000,2,FALSE)</f>
        <v>#N/A</v>
      </c>
      <c r="CI37" t="e">
        <f>VLOOKUP(CG37,Information!$A$2:$H$1000,3,FALSE)</f>
        <v>#N/A</v>
      </c>
      <c r="CO37">
        <f t="shared" si="7"/>
        <v>0</v>
      </c>
      <c r="CS37" s="84"/>
      <c r="CT37" s="41" t="e">
        <f>VLOOKUP(CS37,Information!$A$2:$H$1000,2,FALSE)</f>
        <v>#N/A</v>
      </c>
      <c r="CU37" t="e">
        <f>VLOOKUP(CS37,Information!$A$2:$H$1000,3,FALSE)</f>
        <v>#N/A</v>
      </c>
      <c r="DA37">
        <f t="shared" si="8"/>
        <v>0</v>
      </c>
      <c r="DE37" s="84"/>
      <c r="DF37" s="41" t="e">
        <f>VLOOKUP(DE37,Information!$A$2:$H$1000,2,FALSE)</f>
        <v>#N/A</v>
      </c>
      <c r="DG37" t="e">
        <f>VLOOKUP(DE37,Information!$A$2:$H$1000,3,FALSE)</f>
        <v>#N/A</v>
      </c>
      <c r="DM37">
        <f t="shared" si="9"/>
        <v>0</v>
      </c>
      <c r="DQ37" s="84"/>
      <c r="DR37" s="41" t="e">
        <f>VLOOKUP(DQ37,Information!$A$2:$H$1000,2,FALSE)</f>
        <v>#N/A</v>
      </c>
      <c r="DS37" t="e">
        <f>VLOOKUP(DQ37,Information!$A$2:$H$1000,3,FALSE)</f>
        <v>#N/A</v>
      </c>
      <c r="DY37">
        <f t="shared" si="10"/>
        <v>0</v>
      </c>
      <c r="EC37" s="84"/>
      <c r="ED37" s="41" t="e">
        <f>VLOOKUP(EC37,Information!$A$2:$H$1000,2,FALSE)</f>
        <v>#N/A</v>
      </c>
      <c r="EE37" t="e">
        <f>VLOOKUP(EC37,Information!$A$2:$H$1000,3,FALSE)</f>
        <v>#N/A</v>
      </c>
      <c r="EK37">
        <f t="shared" si="11"/>
        <v>0</v>
      </c>
      <c r="EO37" s="84"/>
      <c r="EP37" s="41" t="e">
        <f>VLOOKUP(EO37,Information!$A$2:$H$1000,2,FALSE)</f>
        <v>#N/A</v>
      </c>
      <c r="EQ37" t="e">
        <f>VLOOKUP(EO37,Information!$A$2:$H$1000,3,FALSE)</f>
        <v>#N/A</v>
      </c>
      <c r="EW37">
        <f t="shared" si="12"/>
        <v>0</v>
      </c>
      <c r="FA37" s="84"/>
      <c r="FB37" s="41" t="e">
        <f>VLOOKUP(FA37,Information!$A$2:$H$1000,2,FALSE)</f>
        <v>#N/A</v>
      </c>
      <c r="FC37" t="e">
        <f>VLOOKUP(FA37,Information!$A$2:$H$1000,3,FALSE)</f>
        <v>#N/A</v>
      </c>
      <c r="FI37">
        <f t="shared" si="13"/>
        <v>0</v>
      </c>
      <c r="FM37" s="84"/>
      <c r="FN37" s="41" t="e">
        <f>VLOOKUP(FM37,Information!$A$2:$H$1000,2,FALSE)</f>
        <v>#N/A</v>
      </c>
      <c r="FO37" t="e">
        <f>VLOOKUP(FM37,Information!$A$2:$H$1000,3,FALSE)</f>
        <v>#N/A</v>
      </c>
      <c r="FU37">
        <f t="shared" si="14"/>
        <v>0</v>
      </c>
      <c r="FY37" s="84"/>
      <c r="FZ37" s="41" t="e">
        <f>VLOOKUP(FY37,Information!$A$2:$H$1000,2,FALSE)</f>
        <v>#N/A</v>
      </c>
      <c r="GA37" t="e">
        <f>VLOOKUP(FY37,Information!$A$2:$H$1000,3,FALSE)</f>
        <v>#N/A</v>
      </c>
      <c r="GG37">
        <f t="shared" si="15"/>
        <v>0</v>
      </c>
      <c r="GK37" s="84"/>
      <c r="GL37" s="41" t="e">
        <f>VLOOKUP(GK37,Information!$A$2:$H$1000,2,FALSE)</f>
        <v>#N/A</v>
      </c>
      <c r="GM37" t="e">
        <f>VLOOKUP(GK37,Information!$A$2:$H$1000,3,FALSE)</f>
        <v>#N/A</v>
      </c>
      <c r="GS37">
        <f t="shared" si="16"/>
        <v>0</v>
      </c>
      <c r="GW37" s="84"/>
      <c r="GX37" s="41" t="e">
        <f>VLOOKUP(GW37,Information!$A$2:$H$1000,2,FALSE)</f>
        <v>#N/A</v>
      </c>
      <c r="GY37" t="e">
        <f>VLOOKUP(GW37,Information!$A$2:$H$1000,3,FALSE)</f>
        <v>#N/A</v>
      </c>
      <c r="HE37">
        <f t="shared" si="17"/>
        <v>0</v>
      </c>
      <c r="HI37" s="84"/>
      <c r="HJ37" s="41" t="e">
        <f>VLOOKUP(HI37,Information!$A$2:$H$1000,2,FALSE)</f>
        <v>#N/A</v>
      </c>
      <c r="HK37" t="e">
        <f>VLOOKUP(HI37,Information!$A$2:$H$1000,3,FALSE)</f>
        <v>#N/A</v>
      </c>
      <c r="HQ37">
        <f t="shared" si="18"/>
        <v>0</v>
      </c>
      <c r="HU37" s="84"/>
      <c r="HV37" s="41" t="e">
        <f>VLOOKUP(HU37,Information!$A$2:$H$1000,2,FALSE)</f>
        <v>#N/A</v>
      </c>
      <c r="HW37" t="e">
        <f>VLOOKUP(HU37,Information!$A$2:$H$1000,3,FALSE)</f>
        <v>#N/A</v>
      </c>
      <c r="IC37">
        <f t="shared" si="19"/>
        <v>0</v>
      </c>
      <c r="IG37" s="84"/>
      <c r="IH37" s="41" t="e">
        <f>VLOOKUP(IG37,Information!$A$2:$H$1000,2,FALSE)</f>
        <v>#N/A</v>
      </c>
      <c r="II37" t="e">
        <f>VLOOKUP(IG37,Information!$A$2:$H$1000,3,FALSE)</f>
        <v>#N/A</v>
      </c>
      <c r="IO37">
        <f t="shared" si="20"/>
        <v>0</v>
      </c>
      <c r="IS37" s="84"/>
      <c r="IT37" s="41" t="e">
        <f>VLOOKUP(IS37,Information!$A$2:$H$1000,2,FALSE)</f>
        <v>#N/A</v>
      </c>
      <c r="IU37" t="e">
        <f>VLOOKUP(IS37,Information!$A$2:$H$1000,3,FALSE)</f>
        <v>#N/A</v>
      </c>
      <c r="JA37">
        <f t="shared" si="21"/>
        <v>0</v>
      </c>
      <c r="JE37" s="84"/>
      <c r="JF37" s="41" t="e">
        <f>VLOOKUP(JE37,Information!$A$2:$H$1000,2,FALSE)</f>
        <v>#N/A</v>
      </c>
      <c r="JG37" t="e">
        <f>VLOOKUP(JE37,Information!$A$2:$H$1000,3,FALSE)</f>
        <v>#N/A</v>
      </c>
      <c r="JM37">
        <f t="shared" si="22"/>
        <v>0</v>
      </c>
      <c r="JQ37" s="84"/>
      <c r="JR37" s="41" t="e">
        <f>VLOOKUP(JQ37,Information!$A$2:$H$1000,2,FALSE)</f>
        <v>#N/A</v>
      </c>
      <c r="JS37" t="e">
        <f>VLOOKUP(JQ37,Information!$A$2:$H$1000,3,FALSE)</f>
        <v>#N/A</v>
      </c>
      <c r="JY37">
        <f t="shared" si="23"/>
        <v>0</v>
      </c>
      <c r="KC37" s="84"/>
      <c r="KD37" s="41" t="e">
        <f>VLOOKUP(KC37,Information!$A$2:$H$1000,2,FALSE)</f>
        <v>#N/A</v>
      </c>
      <c r="KE37" t="e">
        <f>VLOOKUP(KC37,Information!$A$2:$H$1000,3,FALSE)</f>
        <v>#N/A</v>
      </c>
      <c r="KK37">
        <f t="shared" si="24"/>
        <v>0</v>
      </c>
      <c r="KO37" s="84"/>
      <c r="KP37" s="41" t="e">
        <f>VLOOKUP(KO37,Information!$A$2:$H$1000,2,FALSE)</f>
        <v>#N/A</v>
      </c>
      <c r="KQ37" t="e">
        <f>VLOOKUP(KO37,Information!$A$2:$H$1000,3,FALSE)</f>
        <v>#N/A</v>
      </c>
      <c r="KW37">
        <f t="shared" si="25"/>
        <v>0</v>
      </c>
      <c r="LA37" s="84"/>
      <c r="LB37" s="41" t="e">
        <f>VLOOKUP(LA37,Information!$A$2:$H$1000,2,FALSE)</f>
        <v>#N/A</v>
      </c>
      <c r="LC37" t="e">
        <f>VLOOKUP(LA37,Information!$A$2:$H$1000,3,FALSE)</f>
        <v>#N/A</v>
      </c>
      <c r="LI37">
        <f t="shared" si="26"/>
        <v>0</v>
      </c>
      <c r="LM37" s="84"/>
      <c r="LN37" s="41" t="e">
        <f>VLOOKUP(LM37,Information!$A$2:$H$1000,2,FALSE)</f>
        <v>#N/A</v>
      </c>
      <c r="LO37" t="e">
        <f>VLOOKUP(LM37,Information!$A$2:$H$1000,3,FALSE)</f>
        <v>#N/A</v>
      </c>
      <c r="LU37">
        <f t="shared" si="27"/>
        <v>0</v>
      </c>
      <c r="LY37" s="84"/>
      <c r="LZ37" s="41" t="e">
        <f>VLOOKUP(LY37,Information!$A$2:$H$1000,2,FALSE)</f>
        <v>#N/A</v>
      </c>
      <c r="MA37" t="e">
        <f>VLOOKUP(LY37,Information!$A$2:$H$1000,3,FALSE)</f>
        <v>#N/A</v>
      </c>
      <c r="MG37">
        <f t="shared" si="28"/>
        <v>0</v>
      </c>
      <c r="MK37" s="84"/>
      <c r="ML37" s="41" t="e">
        <f>VLOOKUP(MK37,Information!$A$2:$H$1000,2,FALSE)</f>
        <v>#N/A</v>
      </c>
      <c r="MM37" t="e">
        <f>VLOOKUP(MK37,Information!$A$2:$H$1000,3,FALSE)</f>
        <v>#N/A</v>
      </c>
      <c r="MS37">
        <f t="shared" si="29"/>
        <v>0</v>
      </c>
      <c r="MW37" s="84"/>
      <c r="MX37" s="41" t="e">
        <f>VLOOKUP(MW37,Information!$A$2:$H$1000,2,FALSE)</f>
        <v>#N/A</v>
      </c>
      <c r="MY37" t="e">
        <f>VLOOKUP(MW37,Information!$A$2:$H$1000,3,FALSE)</f>
        <v>#N/A</v>
      </c>
      <c r="NE37">
        <f t="shared" si="30"/>
        <v>0</v>
      </c>
      <c r="NI37" s="84"/>
      <c r="NJ37" s="41" t="e">
        <f>VLOOKUP(NI37,Information!$A$2:$H$1000,2,FALSE)</f>
        <v>#N/A</v>
      </c>
      <c r="NK37" t="e">
        <f>VLOOKUP(NI37,Information!$A$2:$H$1000,3,FALSE)</f>
        <v>#N/A</v>
      </c>
      <c r="NQ37">
        <f t="shared" si="31"/>
        <v>0</v>
      </c>
      <c r="NU37" s="84"/>
      <c r="NV37" s="41" t="e">
        <f>VLOOKUP(NU37,Information!$A$2:$H$1000,2,FALSE)</f>
        <v>#N/A</v>
      </c>
      <c r="NW37" t="e">
        <f>VLOOKUP(NU37,Information!$A$2:$H$1000,3,FALSE)</f>
        <v>#N/A</v>
      </c>
      <c r="OC37">
        <f t="shared" si="32"/>
        <v>0</v>
      </c>
      <c r="OG37" s="84"/>
      <c r="OH37" s="41" t="e">
        <f>VLOOKUP(OG37,Information!$A$2:$H$1000,2,FALSE)</f>
        <v>#N/A</v>
      </c>
      <c r="OI37" t="e">
        <f>VLOOKUP(OG37,Information!$A$2:$H$1000,3,FALSE)</f>
        <v>#N/A</v>
      </c>
      <c r="OO37">
        <f t="shared" si="33"/>
        <v>0</v>
      </c>
      <c r="OS37" s="84"/>
      <c r="OT37" s="41" t="e">
        <f>VLOOKUP(OS37,Information!$A$2:$H$1000,2,FALSE)</f>
        <v>#N/A</v>
      </c>
      <c r="OU37" t="e">
        <f>VLOOKUP(OS37,Information!$A$2:$H$1000,3,FALSE)</f>
        <v>#N/A</v>
      </c>
      <c r="PA37">
        <f t="shared" si="34"/>
        <v>0</v>
      </c>
      <c r="PE37" s="84"/>
      <c r="PF37" s="41" t="e">
        <f>VLOOKUP(PE37,Information!$A$2:$H$1000,2,FALSE)</f>
        <v>#N/A</v>
      </c>
      <c r="PG37" t="e">
        <f>VLOOKUP(PE37,Information!$A$2:$H$1000,3,FALSE)</f>
        <v>#N/A</v>
      </c>
      <c r="PM37">
        <f t="shared" si="35"/>
        <v>0</v>
      </c>
      <c r="PQ37" s="84"/>
      <c r="PR37" s="41" t="e">
        <f>VLOOKUP(PQ37,Information!$A$2:$H$1000,2,FALSE)</f>
        <v>#N/A</v>
      </c>
      <c r="PS37" t="e">
        <f>VLOOKUP(PQ37,Information!$A$2:$H$1000,3,FALSE)</f>
        <v>#N/A</v>
      </c>
      <c r="PY37">
        <f t="shared" si="36"/>
        <v>0</v>
      </c>
      <c r="QC37" s="84"/>
      <c r="QD37" s="41" t="e">
        <f>VLOOKUP(QC37,Information!$A$2:$H$1000,2,FALSE)</f>
        <v>#N/A</v>
      </c>
      <c r="QE37" t="e">
        <f>VLOOKUP(QC37,Information!$A$2:$H$1000,3,FALSE)</f>
        <v>#N/A</v>
      </c>
      <c r="QK37">
        <f t="shared" si="37"/>
        <v>0</v>
      </c>
      <c r="QO37" s="84"/>
      <c r="QP37" s="41" t="e">
        <f>VLOOKUP(QO37,Information!$A$2:$H$1000,2,FALSE)</f>
        <v>#N/A</v>
      </c>
      <c r="QQ37" t="e">
        <f>VLOOKUP(QO37,Information!$A$2:$H$1000,3,FALSE)</f>
        <v>#N/A</v>
      </c>
      <c r="QW37">
        <f t="shared" si="38"/>
        <v>0</v>
      </c>
      <c r="RA37" s="84"/>
      <c r="RB37" s="41" t="e">
        <f>VLOOKUP(RA37,Information!$A$2:$H$1000,2,FALSE)</f>
        <v>#N/A</v>
      </c>
      <c r="RC37" t="e">
        <f>VLOOKUP(RA37,Information!$A$2:$H$1000,3,FALSE)</f>
        <v>#N/A</v>
      </c>
      <c r="RI37">
        <f t="shared" si="39"/>
        <v>0</v>
      </c>
      <c r="RM37" s="84"/>
      <c r="RN37" s="41" t="e">
        <f>VLOOKUP(RM37,Information!$A$2:$H$1000,2,FALSE)</f>
        <v>#N/A</v>
      </c>
      <c r="RO37" t="e">
        <f>VLOOKUP(RM37,Information!$A$2:$H$1000,3,FALSE)</f>
        <v>#N/A</v>
      </c>
      <c r="RU37">
        <f t="shared" si="40"/>
        <v>0</v>
      </c>
      <c r="RY37" s="84"/>
      <c r="RZ37" s="41" t="e">
        <f>VLOOKUP(RY37,Information!$A$2:$H$1000,2,FALSE)</f>
        <v>#N/A</v>
      </c>
      <c r="SA37" t="e">
        <f>VLOOKUP(RY37,Information!$A$2:$H$1000,3,FALSE)</f>
        <v>#N/A</v>
      </c>
      <c r="SG37">
        <f t="shared" si="41"/>
        <v>0</v>
      </c>
      <c r="SK37" s="84"/>
      <c r="SL37" s="41" t="e">
        <f>VLOOKUP(SK37,Information!$A$2:$H$1000,2,FALSE)</f>
        <v>#N/A</v>
      </c>
      <c r="SM37" t="e">
        <f>VLOOKUP(SK37,Information!$A$2:$H$1000,3,FALSE)</f>
        <v>#N/A</v>
      </c>
      <c r="SS37">
        <f t="shared" si="42"/>
        <v>0</v>
      </c>
      <c r="SW37" s="84"/>
      <c r="SX37" s="41" t="e">
        <f>VLOOKUP(SW37,Information!$A$2:$H$1000,2,FALSE)</f>
        <v>#N/A</v>
      </c>
      <c r="SY37" t="e">
        <f>VLOOKUP(SW37,Information!$A$2:$H$1000,3,FALSE)</f>
        <v>#N/A</v>
      </c>
      <c r="TE37">
        <f t="shared" si="43"/>
        <v>0</v>
      </c>
      <c r="TI37" s="84"/>
      <c r="TJ37" s="41" t="e">
        <f>VLOOKUP(TI37,Information!$A$2:$H$1000,2,FALSE)</f>
        <v>#N/A</v>
      </c>
      <c r="TK37" t="e">
        <f>VLOOKUP(TI37,Information!$A$2:$H$1000,3,FALSE)</f>
        <v>#N/A</v>
      </c>
      <c r="TQ37">
        <f t="shared" si="44"/>
        <v>0</v>
      </c>
      <c r="TU37" s="84"/>
      <c r="TV37" s="41" t="e">
        <f>VLOOKUP(TU37,Information!$A$2:$H$1000,2,FALSE)</f>
        <v>#N/A</v>
      </c>
      <c r="TW37" t="e">
        <f>VLOOKUP(TU37,Information!$A$2:$H$1000,3,FALSE)</f>
        <v>#N/A</v>
      </c>
      <c r="UC37">
        <f t="shared" si="45"/>
        <v>0</v>
      </c>
      <c r="UG37" s="84"/>
      <c r="UH37" s="41" t="e">
        <f>VLOOKUP(UG37,Information!$A$2:$H$1000,2,FALSE)</f>
        <v>#N/A</v>
      </c>
      <c r="UI37" t="e">
        <f>VLOOKUP(UG37,Information!$A$2:$H$1000,3,FALSE)</f>
        <v>#N/A</v>
      </c>
      <c r="UO37">
        <f t="shared" si="46"/>
        <v>0</v>
      </c>
      <c r="US37" s="84"/>
      <c r="UT37" s="41" t="e">
        <f>VLOOKUP(US37,Information!$A$2:$H$1000,2,FALSE)</f>
        <v>#N/A</v>
      </c>
      <c r="UU37" t="e">
        <f>VLOOKUP(US37,Information!$A$2:$H$1000,3,FALSE)</f>
        <v>#N/A</v>
      </c>
      <c r="VA37">
        <f t="shared" si="47"/>
        <v>0</v>
      </c>
      <c r="VE37" s="84"/>
      <c r="VF37" s="41" t="e">
        <f>VLOOKUP(VE37,Information!$A$2:$H$1000,2,FALSE)</f>
        <v>#N/A</v>
      </c>
      <c r="VG37" t="e">
        <f>VLOOKUP(VE37,Information!$A$2:$H$1000,3,FALSE)</f>
        <v>#N/A</v>
      </c>
      <c r="VM37">
        <f t="shared" si="48"/>
        <v>0</v>
      </c>
      <c r="VQ37" s="84"/>
      <c r="VR37" s="41" t="e">
        <f>VLOOKUP(VQ37,Information!$A$2:$H$1000,2,FALSE)</f>
        <v>#N/A</v>
      </c>
      <c r="VS37" t="e">
        <f>VLOOKUP(VQ37,Information!$A$2:$H$1000,3,FALSE)</f>
        <v>#N/A</v>
      </c>
      <c r="VY37">
        <f t="shared" si="49"/>
        <v>0</v>
      </c>
      <c r="WC37" s="84"/>
      <c r="WD37" s="41" t="e">
        <f>VLOOKUP(WC37,Information!$A$2:$H$1000,2,FALSE)</f>
        <v>#N/A</v>
      </c>
      <c r="WE37" t="e">
        <f>VLOOKUP(WC37,Information!$A$2:$H$1000,3,FALSE)</f>
        <v>#N/A</v>
      </c>
      <c r="WK37">
        <f t="shared" si="50"/>
        <v>0</v>
      </c>
      <c r="WO37" s="84"/>
      <c r="WP37" s="41" t="e">
        <f>VLOOKUP(WO37,Information!$A$2:$H$1000,2,FALSE)</f>
        <v>#N/A</v>
      </c>
      <c r="WQ37" t="e">
        <f>VLOOKUP(WO37,Information!$A$2:$H$1000,3,FALSE)</f>
        <v>#N/A</v>
      </c>
      <c r="WW37">
        <f t="shared" si="51"/>
        <v>0</v>
      </c>
      <c r="XA37" s="84"/>
      <c r="XB37" s="41" t="e">
        <f>VLOOKUP(XA37,Information!$A$2:$H$1000,2,FALSE)</f>
        <v>#N/A</v>
      </c>
      <c r="XC37" t="e">
        <f>VLOOKUP(XA37,Information!$A$2:$H$1000,3,FALSE)</f>
        <v>#N/A</v>
      </c>
      <c r="XI37">
        <f t="shared" si="52"/>
        <v>0</v>
      </c>
      <c r="XM37" s="84"/>
      <c r="XN37" s="41" t="e">
        <f>VLOOKUP(XM37,Information!$A$2:$H$1000,2,FALSE)</f>
        <v>#N/A</v>
      </c>
      <c r="XO37" t="e">
        <f>VLOOKUP(XM37,Information!$A$2:$H$1000,3,FALSE)</f>
        <v>#N/A</v>
      </c>
      <c r="XU37">
        <f t="shared" si="53"/>
        <v>0</v>
      </c>
      <c r="XY37" s="84"/>
      <c r="XZ37" s="41" t="e">
        <f>VLOOKUP(XY37,Information!$A$2:$H$1000,2,FALSE)</f>
        <v>#N/A</v>
      </c>
      <c r="YA37" t="e">
        <f>VLOOKUP(XY37,Information!$A$2:$H$1000,3,FALSE)</f>
        <v>#N/A</v>
      </c>
      <c r="YG37">
        <f t="shared" si="54"/>
        <v>0</v>
      </c>
      <c r="YK37" s="84"/>
      <c r="YL37" s="41" t="e">
        <f>VLOOKUP(YK37,Information!$A$2:$H$1000,2,FALSE)</f>
        <v>#N/A</v>
      </c>
      <c r="YM37" t="e">
        <f>VLOOKUP(YK37,Information!$A$2:$H$1000,3,FALSE)</f>
        <v>#N/A</v>
      </c>
      <c r="YS37">
        <f t="shared" si="55"/>
        <v>0</v>
      </c>
      <c r="YW37" s="84"/>
      <c r="YX37" s="41" t="e">
        <f>VLOOKUP(YW37,Information!$A$2:$H$1000,2,FALSE)</f>
        <v>#N/A</v>
      </c>
      <c r="YY37" t="e">
        <f>VLOOKUP(YW37,Information!$A$2:$H$1000,3,FALSE)</f>
        <v>#N/A</v>
      </c>
      <c r="ZE37">
        <f t="shared" si="56"/>
        <v>0</v>
      </c>
      <c r="ZI37" s="84"/>
      <c r="ZJ37" s="41" t="e">
        <f>VLOOKUP(ZI37,Information!$A$2:$H$1000,2,FALSE)</f>
        <v>#N/A</v>
      </c>
      <c r="ZK37" t="e">
        <f>VLOOKUP(ZI37,Information!$A$2:$H$1000,3,FALSE)</f>
        <v>#N/A</v>
      </c>
      <c r="ZQ37">
        <f t="shared" si="57"/>
        <v>0</v>
      </c>
      <c r="ZU37" s="84"/>
      <c r="ZV37" s="41" t="e">
        <f>VLOOKUP(ZU37,Information!$A$2:$H$1000,2,FALSE)</f>
        <v>#N/A</v>
      </c>
      <c r="ZW37" t="e">
        <f>VLOOKUP(ZU37,Information!$A$2:$H$1000,3,FALSE)</f>
        <v>#N/A</v>
      </c>
      <c r="AAC37">
        <f t="shared" si="58"/>
        <v>0</v>
      </c>
      <c r="AAG37" s="84"/>
      <c r="AAH37" s="41" t="e">
        <f>VLOOKUP(AAG37,Information!$A$2:$H$1000,2,FALSE)</f>
        <v>#N/A</v>
      </c>
      <c r="AAI37" t="e">
        <f>VLOOKUP(AAG37,Information!$A$2:$H$1000,3,FALSE)</f>
        <v>#N/A</v>
      </c>
      <c r="AAO37">
        <f t="shared" si="59"/>
        <v>0</v>
      </c>
      <c r="AAS37" s="84"/>
      <c r="AAT37" s="41" t="e">
        <f>VLOOKUP(AAS37,Information!$A$2:$H$1000,2,FALSE)</f>
        <v>#N/A</v>
      </c>
      <c r="AAU37" t="e">
        <f>VLOOKUP(AAS37,Information!$A$2:$H$1000,3,FALSE)</f>
        <v>#N/A</v>
      </c>
      <c r="ABA37">
        <f t="shared" si="60"/>
        <v>0</v>
      </c>
      <c r="ABE37" s="84"/>
      <c r="ABF37" s="41" t="e">
        <f>VLOOKUP(ABE37,Information!$A$2:$H$1000,2,FALSE)</f>
        <v>#N/A</v>
      </c>
      <c r="ABG37" t="e">
        <f>VLOOKUP(ABE37,Information!$A$2:$H$1000,3,FALSE)</f>
        <v>#N/A</v>
      </c>
      <c r="ABM37">
        <f t="shared" si="61"/>
        <v>0</v>
      </c>
      <c r="ABQ37" s="84"/>
      <c r="ABR37" s="41" t="e">
        <f>VLOOKUP(ABQ37,Information!$A$2:$H$1000,2,FALSE)</f>
        <v>#N/A</v>
      </c>
      <c r="ABS37" t="e">
        <f>VLOOKUP(ABQ37,Information!$A$2:$H$1000,3,FALSE)</f>
        <v>#N/A</v>
      </c>
      <c r="ABY37">
        <f t="shared" si="62"/>
        <v>0</v>
      </c>
      <c r="ACC37" s="84"/>
      <c r="ACD37" s="41" t="e">
        <f>VLOOKUP(ACC37,Information!$A$2:$H$1000,2,FALSE)</f>
        <v>#N/A</v>
      </c>
      <c r="ACE37" t="e">
        <f>VLOOKUP(ACC37,Information!$A$2:$H$1000,3,FALSE)</f>
        <v>#N/A</v>
      </c>
      <c r="ACK37">
        <f t="shared" si="63"/>
        <v>0</v>
      </c>
      <c r="ACO37" s="84"/>
      <c r="ACP37" s="41" t="e">
        <f>VLOOKUP(ACO37,Information!$A$2:$H$1000,2,FALSE)</f>
        <v>#N/A</v>
      </c>
      <c r="ACQ37" t="e">
        <f>VLOOKUP(ACO37,Information!$A$2:$H$1000,3,FALSE)</f>
        <v>#N/A</v>
      </c>
      <c r="ACW37">
        <f t="shared" si="64"/>
        <v>0</v>
      </c>
      <c r="ADA37" s="84"/>
      <c r="ADB37" s="41" t="e">
        <f>VLOOKUP(ADA37,Information!$A$2:$H$1000,2,FALSE)</f>
        <v>#N/A</v>
      </c>
      <c r="ADC37" t="e">
        <f>VLOOKUP(ADA37,Information!$A$2:$H$1000,3,FALSE)</f>
        <v>#N/A</v>
      </c>
      <c r="ADI37">
        <f t="shared" si="65"/>
        <v>0</v>
      </c>
      <c r="ADM37" s="84"/>
      <c r="ADN37" s="41" t="e">
        <f>VLOOKUP(ADM37,Information!$A$2:$H$1000,2,FALSE)</f>
        <v>#N/A</v>
      </c>
      <c r="ADO37" t="e">
        <f>VLOOKUP(ADM37,Information!$A$2:$H$1000,3,FALSE)</f>
        <v>#N/A</v>
      </c>
      <c r="ADU37">
        <f t="shared" si="66"/>
        <v>0</v>
      </c>
      <c r="ADY37" s="84"/>
      <c r="ADZ37" s="41" t="e">
        <f>VLOOKUP(ADY37,Information!$A$2:$H$1000,2,FALSE)</f>
        <v>#N/A</v>
      </c>
      <c r="AEA37" t="e">
        <f>VLOOKUP(ADY37,Information!$A$2:$H$1000,3,FALSE)</f>
        <v>#N/A</v>
      </c>
      <c r="AEG37">
        <f t="shared" si="67"/>
        <v>0</v>
      </c>
      <c r="AEK37" s="84"/>
      <c r="AEL37" s="41" t="e">
        <f>VLOOKUP(AEK37,Information!$A$2:$H$1000,2,FALSE)</f>
        <v>#N/A</v>
      </c>
      <c r="AEM37" t="e">
        <f>VLOOKUP(AEK37,Information!$A$2:$H$1000,3,FALSE)</f>
        <v>#N/A</v>
      </c>
      <c r="AES37">
        <f t="shared" si="68"/>
        <v>0</v>
      </c>
      <c r="AEW37" s="84"/>
      <c r="AEX37" s="41" t="e">
        <f>VLOOKUP(AEW37,Information!$A$2:$H$1000,2,FALSE)</f>
        <v>#N/A</v>
      </c>
      <c r="AEY37" t="e">
        <f>VLOOKUP(AEW37,Information!$A$2:$H$1000,3,FALSE)</f>
        <v>#N/A</v>
      </c>
      <c r="AFE37">
        <f t="shared" si="69"/>
        <v>0</v>
      </c>
      <c r="AFI37" s="84"/>
      <c r="AFJ37" s="41" t="e">
        <f>VLOOKUP(AFI37,Information!$A$2:$H$1000,2,FALSE)</f>
        <v>#N/A</v>
      </c>
      <c r="AFK37" t="e">
        <f>VLOOKUP(AFI37,Information!$A$2:$H$1000,3,FALSE)</f>
        <v>#N/A</v>
      </c>
      <c r="AFQ37">
        <f t="shared" si="70"/>
        <v>0</v>
      </c>
      <c r="AFU37" s="84"/>
      <c r="AFV37" s="41" t="e">
        <f>VLOOKUP(AFU37,Information!$A$2:$H$1000,2,FALSE)</f>
        <v>#N/A</v>
      </c>
      <c r="AFW37" t="e">
        <f>VLOOKUP(AFU37,Information!$A$2:$H$1000,3,FALSE)</f>
        <v>#N/A</v>
      </c>
      <c r="AGC37">
        <f t="shared" si="71"/>
        <v>0</v>
      </c>
      <c r="AGG37" s="84"/>
      <c r="AGH37" s="41" t="e">
        <f>VLOOKUP(AGG37,Information!$A$2:$H$1000,2,FALSE)</f>
        <v>#N/A</v>
      </c>
      <c r="AGI37" t="e">
        <f>VLOOKUP(AGG37,Information!$A$2:$H$1000,3,FALSE)</f>
        <v>#N/A</v>
      </c>
      <c r="AGO37">
        <f t="shared" si="72"/>
        <v>0</v>
      </c>
      <c r="AGS37" s="84"/>
      <c r="AGT37" s="41" t="e">
        <f>VLOOKUP(AGS37,Information!$A$2:$H$1000,2,FALSE)</f>
        <v>#N/A</v>
      </c>
      <c r="AGU37" t="e">
        <f>VLOOKUP(AGS37,Information!$A$2:$H$1000,3,FALSE)</f>
        <v>#N/A</v>
      </c>
      <c r="AHA37">
        <f t="shared" si="73"/>
        <v>0</v>
      </c>
      <c r="AHE37" s="84"/>
      <c r="AHF37" s="41" t="e">
        <f>VLOOKUP(AHE37,Information!$A$2:$H$1000,2,FALSE)</f>
        <v>#N/A</v>
      </c>
      <c r="AHG37" t="e">
        <f>VLOOKUP(AHE37,Information!$A$2:$H$1000,3,FALSE)</f>
        <v>#N/A</v>
      </c>
      <c r="AHM37">
        <f t="shared" si="74"/>
        <v>0</v>
      </c>
      <c r="AHQ37" s="84"/>
      <c r="AHR37" s="41" t="e">
        <f>VLOOKUP(AHQ37,Information!$A$2:$H$1000,2,FALSE)</f>
        <v>#N/A</v>
      </c>
      <c r="AHS37" t="e">
        <f>VLOOKUP(AHQ37,Information!$A$2:$H$1000,3,FALSE)</f>
        <v>#N/A</v>
      </c>
      <c r="AHY37">
        <f t="shared" si="75"/>
        <v>0</v>
      </c>
      <c r="AIC37" s="84"/>
      <c r="AID37" s="41" t="e">
        <f>VLOOKUP(AIC37,Information!$A$2:$H$1000,2,FALSE)</f>
        <v>#N/A</v>
      </c>
      <c r="AIE37" t="e">
        <f>VLOOKUP(AIC37,Information!$A$2:$H$1000,3,FALSE)</f>
        <v>#N/A</v>
      </c>
      <c r="AIK37">
        <f t="shared" si="76"/>
        <v>0</v>
      </c>
      <c r="AIO37" s="84"/>
      <c r="AIP37" s="41" t="e">
        <f>VLOOKUP(AIO37,Information!$A$2:$H$1000,2,FALSE)</f>
        <v>#N/A</v>
      </c>
      <c r="AIQ37" t="e">
        <f>VLOOKUP(AIO37,Information!$A$2:$H$1000,3,FALSE)</f>
        <v>#N/A</v>
      </c>
      <c r="AIW37">
        <f t="shared" si="77"/>
        <v>0</v>
      </c>
      <c r="AJA37" s="84"/>
      <c r="AJB37" s="41" t="e">
        <f>VLOOKUP(AJA37,Information!$A$2:$H$1000,2,FALSE)</f>
        <v>#N/A</v>
      </c>
      <c r="AJC37" t="e">
        <f>VLOOKUP(AJA37,Information!$A$2:$H$1000,3,FALSE)</f>
        <v>#N/A</v>
      </c>
      <c r="AJI37">
        <f t="shared" si="78"/>
        <v>0</v>
      </c>
      <c r="AJM37" s="84" t="s">
        <v>298</v>
      </c>
      <c r="AJN37" s="85" t="str">
        <f>VLOOKUP(AJM37,Information!$A$2:$H$1000,2,FALSE)</f>
        <v>unknown</v>
      </c>
      <c r="AJO37" s="67" t="str">
        <f>VLOOKUP(AJM37,Information!$A$2:$H$1000,3,FALSE)</f>
        <v>Porites</v>
      </c>
      <c r="AJP37" s="41">
        <v>70</v>
      </c>
      <c r="AJQ37" s="41">
        <v>95</v>
      </c>
      <c r="AJR37" s="41">
        <v>5</v>
      </c>
      <c r="AJU37">
        <f t="shared" si="79"/>
        <v>100</v>
      </c>
      <c r="AJY37" s="84" t="s">
        <v>298</v>
      </c>
      <c r="AJZ37" s="85" t="str">
        <f>VLOOKUP(AJY37,Information!$A$2:$H$1000,2,FALSE)</f>
        <v>unknown</v>
      </c>
      <c r="AKA37" s="67" t="str">
        <f>VLOOKUP(AJY37,Information!$A$2:$H$1000,3,FALSE)</f>
        <v>Porites</v>
      </c>
      <c r="AKB37" s="41">
        <v>30</v>
      </c>
      <c r="AKC37" s="41">
        <v>85</v>
      </c>
      <c r="AKD37" s="41">
        <v>10</v>
      </c>
      <c r="AKE37" s="41">
        <v>5</v>
      </c>
      <c r="AKG37">
        <f t="shared" si="80"/>
        <v>100</v>
      </c>
      <c r="AKH37" s="41">
        <v>13</v>
      </c>
      <c r="AKI37" s="41" t="s">
        <v>3756</v>
      </c>
      <c r="AKK37" s="84"/>
      <c r="AKL37" s="41" t="e">
        <f>VLOOKUP(AKK37,Information!$A$2:$H$1000,2,FALSE)</f>
        <v>#N/A</v>
      </c>
      <c r="AKM37" t="e">
        <f>VLOOKUP(AKK37,Information!$A$2:$H$1000,3,FALSE)</f>
        <v>#N/A</v>
      </c>
      <c r="AKS37">
        <f t="shared" si="81"/>
        <v>0</v>
      </c>
      <c r="AKW37" s="84"/>
      <c r="AKX37" s="41" t="e">
        <f>VLOOKUP(AKW37,Information!$A$2:$H$1000,2,FALSE)</f>
        <v>#N/A</v>
      </c>
      <c r="AKY37" t="e">
        <f>VLOOKUP(AKW37,Information!$A$2:$H$1000,3,FALSE)</f>
        <v>#N/A</v>
      </c>
      <c r="ALE37">
        <f t="shared" si="82"/>
        <v>0</v>
      </c>
      <c r="ALI37" s="84"/>
      <c r="ALJ37" s="41" t="e">
        <f>VLOOKUP(ALI37,Information!$A$2:$H$1000,2,FALSE)</f>
        <v>#N/A</v>
      </c>
      <c r="ALK37" t="e">
        <f>VLOOKUP(ALI37,Information!$A$2:$H$1000,3,FALSE)</f>
        <v>#N/A</v>
      </c>
      <c r="ALQ37">
        <f t="shared" si="83"/>
        <v>0</v>
      </c>
      <c r="ALU37" s="157" t="s">
        <v>289</v>
      </c>
      <c r="ALV37" s="85" t="str">
        <f>VLOOKUP(ALU37,Information!$A$2:$H$1000,2,FALSE)</f>
        <v>unknown</v>
      </c>
      <c r="ALW37" s="67" t="str">
        <f>VLOOKUP(ALU37,Information!$A$2:$H$1000,3,FALSE)</f>
        <v>Pocillopora</v>
      </c>
      <c r="ALX37" s="158">
        <v>15</v>
      </c>
      <c r="ALY37" s="158">
        <v>95</v>
      </c>
      <c r="ALZ37" s="159"/>
      <c r="AMA37" s="158">
        <v>5</v>
      </c>
      <c r="AMB37" s="159"/>
      <c r="AMC37" s="158">
        <v>100</v>
      </c>
      <c r="AMD37" s="158">
        <v>12</v>
      </c>
      <c r="AME37" s="161" t="s">
        <v>3756</v>
      </c>
      <c r="AMF37" s="160"/>
      <c r="AMG37" s="162" t="s">
        <v>200</v>
      </c>
      <c r="AMH37" s="85" t="str">
        <f>VLOOKUP(AMG37,Information!$A$2:$H$1000,2,FALSE)</f>
        <v>unknown</v>
      </c>
      <c r="AMI37" s="67" t="str">
        <f>VLOOKUP(AMG37,Information!$A$2:$H$1000,3,FALSE)</f>
        <v>Echinopora</v>
      </c>
      <c r="AMJ37" s="158">
        <v>10</v>
      </c>
      <c r="AMK37" s="158">
        <v>95</v>
      </c>
      <c r="AML37" s="158">
        <v>5</v>
      </c>
      <c r="AMM37" s="159"/>
      <c r="AMN37" s="159"/>
      <c r="AMO37" s="158">
        <v>100</v>
      </c>
      <c r="AMP37" s="159"/>
      <c r="AMQ37" s="159"/>
      <c r="AMR37" s="160"/>
      <c r="AMS37" s="157" t="s">
        <v>298</v>
      </c>
      <c r="AMT37" s="85" t="str">
        <f>VLOOKUP(AMS37,Information!$A$2:$H$1000,2,FALSE)</f>
        <v>unknown</v>
      </c>
      <c r="AMU37" s="67" t="str">
        <f>VLOOKUP(AMS37,Information!$A$2:$H$1000,3,FALSE)</f>
        <v>Porites</v>
      </c>
      <c r="AMV37" s="158">
        <v>10</v>
      </c>
      <c r="AMW37" s="158">
        <v>90</v>
      </c>
      <c r="AMX37" s="158">
        <v>10</v>
      </c>
      <c r="AMY37" s="159"/>
      <c r="AMZ37" s="159"/>
      <c r="ANA37" s="158">
        <v>100</v>
      </c>
      <c r="ANB37" s="159"/>
      <c r="ANC37" s="159"/>
      <c r="AND37" s="160"/>
      <c r="ANE37" s="157" t="s">
        <v>243</v>
      </c>
      <c r="ANF37" s="85" t="str">
        <f>VLOOKUP(ANE37,Information!$A$2:$H$1000,2,FALSE)</f>
        <v>unknown</v>
      </c>
      <c r="ANG37" s="67" t="str">
        <f>VLOOKUP(ANE37,Information!$A$2:$H$1000,3,FALSE)</f>
        <v>Hydnophora</v>
      </c>
      <c r="ANH37" s="158">
        <v>70</v>
      </c>
      <c r="ANI37" s="158">
        <v>90</v>
      </c>
      <c r="ANJ37" s="158">
        <v>10</v>
      </c>
      <c r="ANK37" s="159"/>
      <c r="ANL37" s="159"/>
      <c r="ANM37" s="158">
        <v>100</v>
      </c>
      <c r="ANN37" s="159"/>
      <c r="ANO37" s="159"/>
      <c r="ANP37" s="160"/>
      <c r="ANQ37" s="84"/>
      <c r="ANR37" s="41" t="e">
        <f>VLOOKUP(ANQ37,Information!$A$2:$H$1000,2,FALSE)</f>
        <v>#N/A</v>
      </c>
      <c r="ANS37" t="e">
        <f>VLOOKUP(ANQ37,Information!$A$2:$H$1000,3,FALSE)</f>
        <v>#N/A</v>
      </c>
      <c r="ANY37">
        <f t="shared" si="94"/>
        <v>0</v>
      </c>
      <c r="AOC37" s="157" t="s">
        <v>82</v>
      </c>
      <c r="AOD37" s="85" t="str">
        <f>VLOOKUP(AOC37,Information!$A$2:$H$1000,2,FALSE)</f>
        <v>unknown</v>
      </c>
      <c r="AOE37" s="67" t="str">
        <f>VLOOKUP(AOC37,Information!$A$2:$H$1000,3,FALSE)</f>
        <v>Acropora</v>
      </c>
      <c r="AOF37" s="158">
        <v>60</v>
      </c>
      <c r="AOG37" s="158">
        <v>90</v>
      </c>
      <c r="AOH37" s="158">
        <v>10</v>
      </c>
      <c r="AOI37" s="159"/>
      <c r="AOJ37" s="159"/>
      <c r="AOK37" s="158">
        <v>100</v>
      </c>
      <c r="AOL37" s="159"/>
      <c r="AOM37" s="159"/>
      <c r="AON37" s="160"/>
      <c r="AOO37" s="84"/>
      <c r="AOP37" s="41" t="e">
        <f>VLOOKUP(AOO37,Information!$A$2:$H$1000,2,FALSE)</f>
        <v>#N/A</v>
      </c>
      <c r="AOQ37" t="e">
        <f>VLOOKUP(AOO37,Information!$A$2:$H$1000,3,FALSE)</f>
        <v>#N/A</v>
      </c>
      <c r="AOW37">
        <f t="shared" si="84"/>
        <v>0</v>
      </c>
      <c r="APA37" s="84"/>
      <c r="APB37" s="41" t="e">
        <f>VLOOKUP(APA37,Information!$A$2:$H$1000,2,FALSE)</f>
        <v>#N/A</v>
      </c>
      <c r="APC37" t="e">
        <f>VLOOKUP(APA37,Information!$A$2:$H$1000,3,FALSE)</f>
        <v>#N/A</v>
      </c>
      <c r="API37">
        <f t="shared" si="85"/>
        <v>0</v>
      </c>
      <c r="APM37" s="84"/>
      <c r="APN37" s="41" t="e">
        <f>VLOOKUP(APM37,Information!$A$2:$H$1000,2,FALSE)</f>
        <v>#N/A</v>
      </c>
      <c r="APO37" t="e">
        <f>VLOOKUP(APM37,Information!$A$2:$H$1000,3,FALSE)</f>
        <v>#N/A</v>
      </c>
      <c r="APU37">
        <f t="shared" si="86"/>
        <v>0</v>
      </c>
      <c r="APY37" s="84"/>
      <c r="APZ37" s="41" t="e">
        <f>VLOOKUP(APY37,Information!$A$2:$H$1000,2,FALSE)</f>
        <v>#N/A</v>
      </c>
      <c r="AQA37" t="e">
        <f>VLOOKUP(APY37,Information!$A$2:$H$1000,3,FALSE)</f>
        <v>#N/A</v>
      </c>
      <c r="AQG37">
        <f t="shared" si="87"/>
        <v>0</v>
      </c>
      <c r="AQK37" s="84"/>
      <c r="AQL37" s="41" t="e">
        <f>VLOOKUP(AQK37,Information!$A$2:$H$1000,2,FALSE)</f>
        <v>#N/A</v>
      </c>
      <c r="AQM37" t="e">
        <f>VLOOKUP(AQK37,Information!$A$2:$H$1000,3,FALSE)</f>
        <v>#N/A</v>
      </c>
      <c r="AQS37">
        <f t="shared" si="88"/>
        <v>0</v>
      </c>
      <c r="AQW37" s="84"/>
      <c r="AQX37" s="41" t="e">
        <f>VLOOKUP(AQW37,Information!$A$2:$H$1000,2,FALSE)</f>
        <v>#N/A</v>
      </c>
      <c r="AQY37" t="e">
        <f>VLOOKUP(AQW37,Information!$A$2:$H$1000,3,FALSE)</f>
        <v>#N/A</v>
      </c>
      <c r="ARE37">
        <f t="shared" si="89"/>
        <v>0</v>
      </c>
      <c r="ARI37" s="84"/>
      <c r="ARJ37" s="41" t="e">
        <f>VLOOKUP(ARI37,Information!$A$2:$H$1000,2,FALSE)</f>
        <v>#N/A</v>
      </c>
      <c r="ARK37" t="e">
        <f>VLOOKUP(ARI37,Information!$A$2:$H$1000,3,FALSE)</f>
        <v>#N/A</v>
      </c>
      <c r="ARQ37">
        <f t="shared" si="90"/>
        <v>0</v>
      </c>
      <c r="ARU37" s="84"/>
      <c r="ARV37" s="41" t="e">
        <f>VLOOKUP(ARU37,Information!$A$2:$H$1000,2,FALSE)</f>
        <v>#N/A</v>
      </c>
      <c r="ARW37" t="e">
        <f>VLOOKUP(ARU37,Information!$A$2:$H$1000,3,FALSE)</f>
        <v>#N/A</v>
      </c>
      <c r="ASC37">
        <f t="shared" si="91"/>
        <v>0</v>
      </c>
      <c r="ASG37" s="84" t="s">
        <v>298</v>
      </c>
      <c r="ASH37" s="85" t="str">
        <f>VLOOKUP(ASG37,Information!$A$2:$H$1000,2,FALSE)</f>
        <v>unknown</v>
      </c>
      <c r="ASI37" s="67" t="str">
        <f>VLOOKUP(ASG37,Information!$A$2:$H$1000,3,FALSE)</f>
        <v>Porites</v>
      </c>
      <c r="ASJ37" s="41">
        <v>70</v>
      </c>
      <c r="ASK37" s="41">
        <v>70</v>
      </c>
      <c r="ASL37" s="41">
        <v>30</v>
      </c>
      <c r="ASO37">
        <f t="shared" si="92"/>
        <v>100</v>
      </c>
      <c r="ASS37" s="84"/>
      <c r="AST37" s="41" t="e">
        <f>VLOOKUP(ASS37,Information!$A$2:$H$1000,2,FALSE)</f>
        <v>#N/A</v>
      </c>
      <c r="ASU37" t="e">
        <f>VLOOKUP(ASS37,Information!$A$2:$H$1000,3,FALSE)</f>
        <v>#N/A</v>
      </c>
      <c r="ATA37">
        <f t="shared" si="93"/>
        <v>0</v>
      </c>
    </row>
    <row r="38" spans="1:1197" ht="13.2">
      <c r="A38" s="84"/>
      <c r="B38" s="41" t="e">
        <f>VLOOKUP(A38,Information!$A$2:$H$1000,2,FALSE)</f>
        <v>#N/A</v>
      </c>
      <c r="C38" t="e">
        <f>VLOOKUP(A38,Information!$A$2:$H$1000,3,FALSE)</f>
        <v>#N/A</v>
      </c>
      <c r="I38">
        <f t="shared" si="0"/>
        <v>0</v>
      </c>
      <c r="M38" s="84"/>
      <c r="N38" s="41" t="e">
        <f>VLOOKUP(M38,Information!$A$2:$H$1000,2,FALSE)</f>
        <v>#N/A</v>
      </c>
      <c r="O38" t="e">
        <f>VLOOKUP(M38,Information!$A$2:$H$1000,3,FALSE)</f>
        <v>#N/A</v>
      </c>
      <c r="U38">
        <f t="shared" si="1"/>
        <v>0</v>
      </c>
      <c r="Y38" s="84"/>
      <c r="Z38" s="41" t="e">
        <f>VLOOKUP(Y38,Information!$A$2:$H$1000,2,FALSE)</f>
        <v>#N/A</v>
      </c>
      <c r="AA38" t="e">
        <f>VLOOKUP(Y38,Information!$A$2:$H$1000,3,FALSE)</f>
        <v>#N/A</v>
      </c>
      <c r="AG38">
        <f t="shared" si="2"/>
        <v>0</v>
      </c>
      <c r="AK38" s="84"/>
      <c r="AL38" s="41" t="e">
        <f>VLOOKUP(AK38,Information!$A$2:$H$1000,2,FALSE)</f>
        <v>#N/A</v>
      </c>
      <c r="AM38" t="e">
        <f>VLOOKUP(AK38,Information!$A$2:$H$1000,3,FALSE)</f>
        <v>#N/A</v>
      </c>
      <c r="AS38">
        <f t="shared" si="3"/>
        <v>0</v>
      </c>
      <c r="AW38" s="84"/>
      <c r="AX38" s="41" t="e">
        <f>VLOOKUP(AW38,Information!$A$2:$H$1000,2,FALSE)</f>
        <v>#N/A</v>
      </c>
      <c r="AY38" t="e">
        <f>VLOOKUP(AW38,Information!$A$2:$H$1000,3,FALSE)</f>
        <v>#N/A</v>
      </c>
      <c r="BE38">
        <f t="shared" si="4"/>
        <v>0</v>
      </c>
      <c r="BI38" s="84"/>
      <c r="BJ38" s="41" t="e">
        <f>VLOOKUP(BI38,Information!$A$2:$H$1000,2,FALSE)</f>
        <v>#N/A</v>
      </c>
      <c r="BK38" t="e">
        <f>VLOOKUP(BI38,Information!$A$2:$H$1000,3,FALSE)</f>
        <v>#N/A</v>
      </c>
      <c r="BQ38">
        <f t="shared" si="5"/>
        <v>0</v>
      </c>
      <c r="BU38" s="84"/>
      <c r="BV38" s="41" t="e">
        <f>VLOOKUP(BU38,Information!$A$2:$H$1000,2,FALSE)</f>
        <v>#N/A</v>
      </c>
      <c r="BW38" t="e">
        <f>VLOOKUP(BU38,Information!$A$2:$H$1000,3,FALSE)</f>
        <v>#N/A</v>
      </c>
      <c r="CC38">
        <f t="shared" si="6"/>
        <v>0</v>
      </c>
      <c r="CG38" s="84"/>
      <c r="CH38" s="41" t="e">
        <f>VLOOKUP(CG38,Information!$A$2:$H$1000,2,FALSE)</f>
        <v>#N/A</v>
      </c>
      <c r="CI38" t="e">
        <f>VLOOKUP(CG38,Information!$A$2:$H$1000,3,FALSE)</f>
        <v>#N/A</v>
      </c>
      <c r="CO38">
        <f t="shared" si="7"/>
        <v>0</v>
      </c>
      <c r="CS38" s="84"/>
      <c r="CT38" s="41" t="e">
        <f>VLOOKUP(CS38,Information!$A$2:$H$1000,2,FALSE)</f>
        <v>#N/A</v>
      </c>
      <c r="CU38" t="e">
        <f>VLOOKUP(CS38,Information!$A$2:$H$1000,3,FALSE)</f>
        <v>#N/A</v>
      </c>
      <c r="DA38">
        <f t="shared" si="8"/>
        <v>0</v>
      </c>
      <c r="DE38" s="84"/>
      <c r="DF38" s="41" t="e">
        <f>VLOOKUP(DE38,Information!$A$2:$H$1000,2,FALSE)</f>
        <v>#N/A</v>
      </c>
      <c r="DG38" t="e">
        <f>VLOOKUP(DE38,Information!$A$2:$H$1000,3,FALSE)</f>
        <v>#N/A</v>
      </c>
      <c r="DM38">
        <f t="shared" si="9"/>
        <v>0</v>
      </c>
      <c r="DQ38" s="84"/>
      <c r="DR38" s="41" t="e">
        <f>VLOOKUP(DQ38,Information!$A$2:$H$1000,2,FALSE)</f>
        <v>#N/A</v>
      </c>
      <c r="DS38" t="e">
        <f>VLOOKUP(DQ38,Information!$A$2:$H$1000,3,FALSE)</f>
        <v>#N/A</v>
      </c>
      <c r="DY38">
        <f t="shared" si="10"/>
        <v>0</v>
      </c>
      <c r="EC38" s="84"/>
      <c r="ED38" s="41" t="e">
        <f>VLOOKUP(EC38,Information!$A$2:$H$1000,2,FALSE)</f>
        <v>#N/A</v>
      </c>
      <c r="EE38" t="e">
        <f>VLOOKUP(EC38,Information!$A$2:$H$1000,3,FALSE)</f>
        <v>#N/A</v>
      </c>
      <c r="EK38">
        <f t="shared" si="11"/>
        <v>0</v>
      </c>
      <c r="EO38" s="84"/>
      <c r="EP38" s="41" t="e">
        <f>VLOOKUP(EO38,Information!$A$2:$H$1000,2,FALSE)</f>
        <v>#N/A</v>
      </c>
      <c r="EQ38" t="e">
        <f>VLOOKUP(EO38,Information!$A$2:$H$1000,3,FALSE)</f>
        <v>#N/A</v>
      </c>
      <c r="EW38">
        <f t="shared" si="12"/>
        <v>0</v>
      </c>
      <c r="FA38" s="84"/>
      <c r="FB38" s="41" t="e">
        <f>VLOOKUP(FA38,Information!$A$2:$H$1000,2,FALSE)</f>
        <v>#N/A</v>
      </c>
      <c r="FC38" t="e">
        <f>VLOOKUP(FA38,Information!$A$2:$H$1000,3,FALSE)</f>
        <v>#N/A</v>
      </c>
      <c r="FI38">
        <f t="shared" si="13"/>
        <v>0</v>
      </c>
      <c r="FM38" s="84"/>
      <c r="FN38" s="41" t="e">
        <f>VLOOKUP(FM38,Information!$A$2:$H$1000,2,FALSE)</f>
        <v>#N/A</v>
      </c>
      <c r="FO38" t="e">
        <f>VLOOKUP(FM38,Information!$A$2:$H$1000,3,FALSE)</f>
        <v>#N/A</v>
      </c>
      <c r="FU38">
        <f t="shared" si="14"/>
        <v>0</v>
      </c>
      <c r="FY38" s="84"/>
      <c r="FZ38" s="41" t="e">
        <f>VLOOKUP(FY38,Information!$A$2:$H$1000,2,FALSE)</f>
        <v>#N/A</v>
      </c>
      <c r="GA38" t="e">
        <f>VLOOKUP(FY38,Information!$A$2:$H$1000,3,FALSE)</f>
        <v>#N/A</v>
      </c>
      <c r="GG38">
        <f t="shared" si="15"/>
        <v>0</v>
      </c>
      <c r="GK38" s="84"/>
      <c r="GL38" s="41" t="e">
        <f>VLOOKUP(GK38,Information!$A$2:$H$1000,2,FALSE)</f>
        <v>#N/A</v>
      </c>
      <c r="GM38" t="e">
        <f>VLOOKUP(GK38,Information!$A$2:$H$1000,3,FALSE)</f>
        <v>#N/A</v>
      </c>
      <c r="GS38">
        <f t="shared" si="16"/>
        <v>0</v>
      </c>
      <c r="GW38" s="84"/>
      <c r="GX38" s="41" t="e">
        <f>VLOOKUP(GW38,Information!$A$2:$H$1000,2,FALSE)</f>
        <v>#N/A</v>
      </c>
      <c r="GY38" t="e">
        <f>VLOOKUP(GW38,Information!$A$2:$H$1000,3,FALSE)</f>
        <v>#N/A</v>
      </c>
      <c r="HE38">
        <f t="shared" si="17"/>
        <v>0</v>
      </c>
      <c r="HI38" s="84"/>
      <c r="HJ38" s="41" t="e">
        <f>VLOOKUP(HI38,Information!$A$2:$H$1000,2,FALSE)</f>
        <v>#N/A</v>
      </c>
      <c r="HK38" t="e">
        <f>VLOOKUP(HI38,Information!$A$2:$H$1000,3,FALSE)</f>
        <v>#N/A</v>
      </c>
      <c r="HQ38">
        <f t="shared" si="18"/>
        <v>0</v>
      </c>
      <c r="HU38" s="84"/>
      <c r="HV38" s="41" t="e">
        <f>VLOOKUP(HU38,Information!$A$2:$H$1000,2,FALSE)</f>
        <v>#N/A</v>
      </c>
      <c r="HW38" t="e">
        <f>VLOOKUP(HU38,Information!$A$2:$H$1000,3,FALSE)</f>
        <v>#N/A</v>
      </c>
      <c r="IC38">
        <f t="shared" si="19"/>
        <v>0</v>
      </c>
      <c r="IG38" s="84"/>
      <c r="IH38" s="41" t="e">
        <f>VLOOKUP(IG38,Information!$A$2:$H$1000,2,FALSE)</f>
        <v>#N/A</v>
      </c>
      <c r="II38" t="e">
        <f>VLOOKUP(IG38,Information!$A$2:$H$1000,3,FALSE)</f>
        <v>#N/A</v>
      </c>
      <c r="IO38">
        <f t="shared" si="20"/>
        <v>0</v>
      </c>
      <c r="IS38" s="84"/>
      <c r="IT38" s="41" t="e">
        <f>VLOOKUP(IS38,Information!$A$2:$H$1000,2,FALSE)</f>
        <v>#N/A</v>
      </c>
      <c r="IU38" t="e">
        <f>VLOOKUP(IS38,Information!$A$2:$H$1000,3,FALSE)</f>
        <v>#N/A</v>
      </c>
      <c r="JA38">
        <f t="shared" si="21"/>
        <v>0</v>
      </c>
      <c r="JE38" s="84"/>
      <c r="JF38" s="41" t="e">
        <f>VLOOKUP(JE38,Information!$A$2:$H$1000,2,FALSE)</f>
        <v>#N/A</v>
      </c>
      <c r="JG38" t="e">
        <f>VLOOKUP(JE38,Information!$A$2:$H$1000,3,FALSE)</f>
        <v>#N/A</v>
      </c>
      <c r="JM38">
        <f t="shared" si="22"/>
        <v>0</v>
      </c>
      <c r="JQ38" s="84"/>
      <c r="JR38" s="41" t="e">
        <f>VLOOKUP(JQ38,Information!$A$2:$H$1000,2,FALSE)</f>
        <v>#N/A</v>
      </c>
      <c r="JS38" t="e">
        <f>VLOOKUP(JQ38,Information!$A$2:$H$1000,3,FALSE)</f>
        <v>#N/A</v>
      </c>
      <c r="JY38">
        <f t="shared" si="23"/>
        <v>0</v>
      </c>
      <c r="KC38" s="84"/>
      <c r="KD38" s="41" t="e">
        <f>VLOOKUP(KC38,Information!$A$2:$H$1000,2,FALSE)</f>
        <v>#N/A</v>
      </c>
      <c r="KE38" t="e">
        <f>VLOOKUP(KC38,Information!$A$2:$H$1000,3,FALSE)</f>
        <v>#N/A</v>
      </c>
      <c r="KK38">
        <f t="shared" si="24"/>
        <v>0</v>
      </c>
      <c r="KO38" s="84"/>
      <c r="KP38" s="41" t="e">
        <f>VLOOKUP(KO38,Information!$A$2:$H$1000,2,FALSE)</f>
        <v>#N/A</v>
      </c>
      <c r="KQ38" t="e">
        <f>VLOOKUP(KO38,Information!$A$2:$H$1000,3,FALSE)</f>
        <v>#N/A</v>
      </c>
      <c r="KW38">
        <f t="shared" si="25"/>
        <v>0</v>
      </c>
      <c r="LA38" s="84"/>
      <c r="LB38" s="41" t="e">
        <f>VLOOKUP(LA38,Information!$A$2:$H$1000,2,FALSE)</f>
        <v>#N/A</v>
      </c>
      <c r="LC38" t="e">
        <f>VLOOKUP(LA38,Information!$A$2:$H$1000,3,FALSE)</f>
        <v>#N/A</v>
      </c>
      <c r="LI38">
        <f t="shared" si="26"/>
        <v>0</v>
      </c>
      <c r="LM38" s="84"/>
      <c r="LN38" s="41" t="e">
        <f>VLOOKUP(LM38,Information!$A$2:$H$1000,2,FALSE)</f>
        <v>#N/A</v>
      </c>
      <c r="LO38" t="e">
        <f>VLOOKUP(LM38,Information!$A$2:$H$1000,3,FALSE)</f>
        <v>#N/A</v>
      </c>
      <c r="LU38">
        <f t="shared" si="27"/>
        <v>0</v>
      </c>
      <c r="LY38" s="84"/>
      <c r="LZ38" s="41" t="e">
        <f>VLOOKUP(LY38,Information!$A$2:$H$1000,2,FALSE)</f>
        <v>#N/A</v>
      </c>
      <c r="MA38" t="e">
        <f>VLOOKUP(LY38,Information!$A$2:$H$1000,3,FALSE)</f>
        <v>#N/A</v>
      </c>
      <c r="MG38">
        <f t="shared" si="28"/>
        <v>0</v>
      </c>
      <c r="MK38" s="84"/>
      <c r="ML38" s="41" t="e">
        <f>VLOOKUP(MK38,Information!$A$2:$H$1000,2,FALSE)</f>
        <v>#N/A</v>
      </c>
      <c r="MM38" t="e">
        <f>VLOOKUP(MK38,Information!$A$2:$H$1000,3,FALSE)</f>
        <v>#N/A</v>
      </c>
      <c r="MS38">
        <f t="shared" si="29"/>
        <v>0</v>
      </c>
      <c r="MW38" s="84"/>
      <c r="MX38" s="41" t="e">
        <f>VLOOKUP(MW38,Information!$A$2:$H$1000,2,FALSE)</f>
        <v>#N/A</v>
      </c>
      <c r="MY38" t="e">
        <f>VLOOKUP(MW38,Information!$A$2:$H$1000,3,FALSE)</f>
        <v>#N/A</v>
      </c>
      <c r="NE38">
        <f t="shared" si="30"/>
        <v>0</v>
      </c>
      <c r="NI38" s="84"/>
      <c r="NJ38" s="41" t="e">
        <f>VLOOKUP(NI38,Information!$A$2:$H$1000,2,FALSE)</f>
        <v>#N/A</v>
      </c>
      <c r="NK38" t="e">
        <f>VLOOKUP(NI38,Information!$A$2:$H$1000,3,FALSE)</f>
        <v>#N/A</v>
      </c>
      <c r="NQ38">
        <f t="shared" si="31"/>
        <v>0</v>
      </c>
      <c r="NU38" s="84"/>
      <c r="NV38" s="41" t="e">
        <f>VLOOKUP(NU38,Information!$A$2:$H$1000,2,FALSE)</f>
        <v>#N/A</v>
      </c>
      <c r="NW38" t="e">
        <f>VLOOKUP(NU38,Information!$A$2:$H$1000,3,FALSE)</f>
        <v>#N/A</v>
      </c>
      <c r="OC38">
        <f t="shared" si="32"/>
        <v>0</v>
      </c>
      <c r="OG38" s="84"/>
      <c r="OH38" s="41" t="e">
        <f>VLOOKUP(OG38,Information!$A$2:$H$1000,2,FALSE)</f>
        <v>#N/A</v>
      </c>
      <c r="OI38" t="e">
        <f>VLOOKUP(OG38,Information!$A$2:$H$1000,3,FALSE)</f>
        <v>#N/A</v>
      </c>
      <c r="OO38">
        <f t="shared" si="33"/>
        <v>0</v>
      </c>
      <c r="OS38" s="84"/>
      <c r="OT38" s="41" t="e">
        <f>VLOOKUP(OS38,Information!$A$2:$H$1000,2,FALSE)</f>
        <v>#N/A</v>
      </c>
      <c r="OU38" t="e">
        <f>VLOOKUP(OS38,Information!$A$2:$H$1000,3,FALSE)</f>
        <v>#N/A</v>
      </c>
      <c r="PA38">
        <f t="shared" si="34"/>
        <v>0</v>
      </c>
      <c r="PE38" s="84"/>
      <c r="PF38" s="41" t="e">
        <f>VLOOKUP(PE38,Information!$A$2:$H$1000,2,FALSE)</f>
        <v>#N/A</v>
      </c>
      <c r="PG38" t="e">
        <f>VLOOKUP(PE38,Information!$A$2:$H$1000,3,FALSE)</f>
        <v>#N/A</v>
      </c>
      <c r="PM38">
        <f t="shared" si="35"/>
        <v>0</v>
      </c>
      <c r="PQ38" s="84"/>
      <c r="PR38" s="41" t="e">
        <f>VLOOKUP(PQ38,Information!$A$2:$H$1000,2,FALSE)</f>
        <v>#N/A</v>
      </c>
      <c r="PS38" t="e">
        <f>VLOOKUP(PQ38,Information!$A$2:$H$1000,3,FALSE)</f>
        <v>#N/A</v>
      </c>
      <c r="PY38">
        <f t="shared" si="36"/>
        <v>0</v>
      </c>
      <c r="QC38" s="84"/>
      <c r="QD38" s="41" t="e">
        <f>VLOOKUP(QC38,Information!$A$2:$H$1000,2,FALSE)</f>
        <v>#N/A</v>
      </c>
      <c r="QE38" t="e">
        <f>VLOOKUP(QC38,Information!$A$2:$H$1000,3,FALSE)</f>
        <v>#N/A</v>
      </c>
      <c r="QK38">
        <f t="shared" si="37"/>
        <v>0</v>
      </c>
      <c r="QO38" s="84"/>
      <c r="QP38" s="41" t="e">
        <f>VLOOKUP(QO38,Information!$A$2:$H$1000,2,FALSE)</f>
        <v>#N/A</v>
      </c>
      <c r="QQ38" t="e">
        <f>VLOOKUP(QO38,Information!$A$2:$H$1000,3,FALSE)</f>
        <v>#N/A</v>
      </c>
      <c r="QW38">
        <f t="shared" si="38"/>
        <v>0</v>
      </c>
      <c r="RA38" s="84"/>
      <c r="RB38" s="41" t="e">
        <f>VLOOKUP(RA38,Information!$A$2:$H$1000,2,FALSE)</f>
        <v>#N/A</v>
      </c>
      <c r="RC38" t="e">
        <f>VLOOKUP(RA38,Information!$A$2:$H$1000,3,FALSE)</f>
        <v>#N/A</v>
      </c>
      <c r="RI38">
        <f t="shared" si="39"/>
        <v>0</v>
      </c>
      <c r="RM38" s="84"/>
      <c r="RN38" s="41" t="e">
        <f>VLOOKUP(RM38,Information!$A$2:$H$1000,2,FALSE)</f>
        <v>#N/A</v>
      </c>
      <c r="RO38" t="e">
        <f>VLOOKUP(RM38,Information!$A$2:$H$1000,3,FALSE)</f>
        <v>#N/A</v>
      </c>
      <c r="RU38">
        <f t="shared" si="40"/>
        <v>0</v>
      </c>
      <c r="RY38" s="84"/>
      <c r="RZ38" s="41" t="e">
        <f>VLOOKUP(RY38,Information!$A$2:$H$1000,2,FALSE)</f>
        <v>#N/A</v>
      </c>
      <c r="SA38" t="e">
        <f>VLOOKUP(RY38,Information!$A$2:$H$1000,3,FALSE)</f>
        <v>#N/A</v>
      </c>
      <c r="SG38">
        <f t="shared" si="41"/>
        <v>0</v>
      </c>
      <c r="SK38" s="84"/>
      <c r="SL38" s="41" t="e">
        <f>VLOOKUP(SK38,Information!$A$2:$H$1000,2,FALSE)</f>
        <v>#N/A</v>
      </c>
      <c r="SM38" t="e">
        <f>VLOOKUP(SK38,Information!$A$2:$H$1000,3,FALSE)</f>
        <v>#N/A</v>
      </c>
      <c r="SS38">
        <f t="shared" si="42"/>
        <v>0</v>
      </c>
      <c r="SW38" s="84"/>
      <c r="SX38" s="41" t="e">
        <f>VLOOKUP(SW38,Information!$A$2:$H$1000,2,FALSE)</f>
        <v>#N/A</v>
      </c>
      <c r="SY38" t="e">
        <f>VLOOKUP(SW38,Information!$A$2:$H$1000,3,FALSE)</f>
        <v>#N/A</v>
      </c>
      <c r="TE38">
        <f t="shared" si="43"/>
        <v>0</v>
      </c>
      <c r="TI38" s="84"/>
      <c r="TJ38" s="41" t="e">
        <f>VLOOKUP(TI38,Information!$A$2:$H$1000,2,FALSE)</f>
        <v>#N/A</v>
      </c>
      <c r="TK38" t="e">
        <f>VLOOKUP(TI38,Information!$A$2:$H$1000,3,FALSE)</f>
        <v>#N/A</v>
      </c>
      <c r="TQ38">
        <f t="shared" si="44"/>
        <v>0</v>
      </c>
      <c r="TU38" s="84"/>
      <c r="TV38" s="41" t="e">
        <f>VLOOKUP(TU38,Information!$A$2:$H$1000,2,FALSE)</f>
        <v>#N/A</v>
      </c>
      <c r="TW38" t="e">
        <f>VLOOKUP(TU38,Information!$A$2:$H$1000,3,FALSE)</f>
        <v>#N/A</v>
      </c>
      <c r="UC38">
        <f t="shared" si="45"/>
        <v>0</v>
      </c>
      <c r="UG38" s="84"/>
      <c r="UH38" s="41" t="e">
        <f>VLOOKUP(UG38,Information!$A$2:$H$1000,2,FALSE)</f>
        <v>#N/A</v>
      </c>
      <c r="UI38" t="e">
        <f>VLOOKUP(UG38,Information!$A$2:$H$1000,3,FALSE)</f>
        <v>#N/A</v>
      </c>
      <c r="UO38">
        <f t="shared" si="46"/>
        <v>0</v>
      </c>
      <c r="US38" s="84"/>
      <c r="UT38" s="41" t="e">
        <f>VLOOKUP(US38,Information!$A$2:$H$1000,2,FALSE)</f>
        <v>#N/A</v>
      </c>
      <c r="UU38" t="e">
        <f>VLOOKUP(US38,Information!$A$2:$H$1000,3,FALSE)</f>
        <v>#N/A</v>
      </c>
      <c r="VA38">
        <f t="shared" si="47"/>
        <v>0</v>
      </c>
      <c r="VE38" s="84"/>
      <c r="VF38" s="41" t="e">
        <f>VLOOKUP(VE38,Information!$A$2:$H$1000,2,FALSE)</f>
        <v>#N/A</v>
      </c>
      <c r="VG38" t="e">
        <f>VLOOKUP(VE38,Information!$A$2:$H$1000,3,FALSE)</f>
        <v>#N/A</v>
      </c>
      <c r="VM38">
        <f t="shared" si="48"/>
        <v>0</v>
      </c>
      <c r="VQ38" s="84"/>
      <c r="VR38" s="41" t="e">
        <f>VLOOKUP(VQ38,Information!$A$2:$H$1000,2,FALSE)</f>
        <v>#N/A</v>
      </c>
      <c r="VS38" t="e">
        <f>VLOOKUP(VQ38,Information!$A$2:$H$1000,3,FALSE)</f>
        <v>#N/A</v>
      </c>
      <c r="VY38">
        <f t="shared" si="49"/>
        <v>0</v>
      </c>
      <c r="WC38" s="84"/>
      <c r="WD38" s="41" t="e">
        <f>VLOOKUP(WC38,Information!$A$2:$H$1000,2,FALSE)</f>
        <v>#N/A</v>
      </c>
      <c r="WE38" t="e">
        <f>VLOOKUP(WC38,Information!$A$2:$H$1000,3,FALSE)</f>
        <v>#N/A</v>
      </c>
      <c r="WK38">
        <f t="shared" si="50"/>
        <v>0</v>
      </c>
      <c r="WO38" s="84"/>
      <c r="WP38" s="41" t="e">
        <f>VLOOKUP(WO38,Information!$A$2:$H$1000,2,FALSE)</f>
        <v>#N/A</v>
      </c>
      <c r="WQ38" t="e">
        <f>VLOOKUP(WO38,Information!$A$2:$H$1000,3,FALSE)</f>
        <v>#N/A</v>
      </c>
      <c r="WW38">
        <f t="shared" si="51"/>
        <v>0</v>
      </c>
      <c r="XA38" s="84"/>
      <c r="XB38" s="41" t="e">
        <f>VLOOKUP(XA38,Information!$A$2:$H$1000,2,FALSE)</f>
        <v>#N/A</v>
      </c>
      <c r="XC38" t="e">
        <f>VLOOKUP(XA38,Information!$A$2:$H$1000,3,FALSE)</f>
        <v>#N/A</v>
      </c>
      <c r="XI38">
        <f t="shared" si="52"/>
        <v>0</v>
      </c>
      <c r="XM38" s="84"/>
      <c r="XN38" s="41" t="e">
        <f>VLOOKUP(XM38,Information!$A$2:$H$1000,2,FALSE)</f>
        <v>#N/A</v>
      </c>
      <c r="XO38" t="e">
        <f>VLOOKUP(XM38,Information!$A$2:$H$1000,3,FALSE)</f>
        <v>#N/A</v>
      </c>
      <c r="XU38">
        <f t="shared" si="53"/>
        <v>0</v>
      </c>
      <c r="XY38" s="84"/>
      <c r="XZ38" s="41" t="e">
        <f>VLOOKUP(XY38,Information!$A$2:$H$1000,2,FALSE)</f>
        <v>#N/A</v>
      </c>
      <c r="YA38" t="e">
        <f>VLOOKUP(XY38,Information!$A$2:$H$1000,3,FALSE)</f>
        <v>#N/A</v>
      </c>
      <c r="YG38">
        <f t="shared" si="54"/>
        <v>0</v>
      </c>
      <c r="YK38" s="84"/>
      <c r="YL38" s="41" t="e">
        <f>VLOOKUP(YK38,Information!$A$2:$H$1000,2,FALSE)</f>
        <v>#N/A</v>
      </c>
      <c r="YM38" t="e">
        <f>VLOOKUP(YK38,Information!$A$2:$H$1000,3,FALSE)</f>
        <v>#N/A</v>
      </c>
      <c r="YS38">
        <f t="shared" si="55"/>
        <v>0</v>
      </c>
      <c r="YW38" s="84"/>
      <c r="YX38" s="41" t="e">
        <f>VLOOKUP(YW38,Information!$A$2:$H$1000,2,FALSE)</f>
        <v>#N/A</v>
      </c>
      <c r="YY38" t="e">
        <f>VLOOKUP(YW38,Information!$A$2:$H$1000,3,FALSE)</f>
        <v>#N/A</v>
      </c>
      <c r="ZE38">
        <f t="shared" si="56"/>
        <v>0</v>
      </c>
      <c r="ZI38" s="84"/>
      <c r="ZJ38" s="41" t="e">
        <f>VLOOKUP(ZI38,Information!$A$2:$H$1000,2,FALSE)</f>
        <v>#N/A</v>
      </c>
      <c r="ZK38" t="e">
        <f>VLOOKUP(ZI38,Information!$A$2:$H$1000,3,FALSE)</f>
        <v>#N/A</v>
      </c>
      <c r="ZQ38">
        <f t="shared" si="57"/>
        <v>0</v>
      </c>
      <c r="ZU38" s="84"/>
      <c r="ZV38" s="41" t="e">
        <f>VLOOKUP(ZU38,Information!$A$2:$H$1000,2,FALSE)</f>
        <v>#N/A</v>
      </c>
      <c r="ZW38" t="e">
        <f>VLOOKUP(ZU38,Information!$A$2:$H$1000,3,FALSE)</f>
        <v>#N/A</v>
      </c>
      <c r="AAC38">
        <f t="shared" si="58"/>
        <v>0</v>
      </c>
      <c r="AAG38" s="84"/>
      <c r="AAH38" s="41" t="e">
        <f>VLOOKUP(AAG38,Information!$A$2:$H$1000,2,FALSE)</f>
        <v>#N/A</v>
      </c>
      <c r="AAI38" t="e">
        <f>VLOOKUP(AAG38,Information!$A$2:$H$1000,3,FALSE)</f>
        <v>#N/A</v>
      </c>
      <c r="AAO38">
        <f t="shared" si="59"/>
        <v>0</v>
      </c>
      <c r="AAS38" s="84"/>
      <c r="AAT38" s="41" t="e">
        <f>VLOOKUP(AAS38,Information!$A$2:$H$1000,2,FALSE)</f>
        <v>#N/A</v>
      </c>
      <c r="AAU38" t="e">
        <f>VLOOKUP(AAS38,Information!$A$2:$H$1000,3,FALSE)</f>
        <v>#N/A</v>
      </c>
      <c r="ABA38">
        <f t="shared" si="60"/>
        <v>0</v>
      </c>
      <c r="ABE38" s="84"/>
      <c r="ABF38" s="41" t="e">
        <f>VLOOKUP(ABE38,Information!$A$2:$H$1000,2,FALSE)</f>
        <v>#N/A</v>
      </c>
      <c r="ABG38" t="e">
        <f>VLOOKUP(ABE38,Information!$A$2:$H$1000,3,FALSE)</f>
        <v>#N/A</v>
      </c>
      <c r="ABM38">
        <f t="shared" si="61"/>
        <v>0</v>
      </c>
      <c r="ABQ38" s="84"/>
      <c r="ABR38" s="41" t="e">
        <f>VLOOKUP(ABQ38,Information!$A$2:$H$1000,2,FALSE)</f>
        <v>#N/A</v>
      </c>
      <c r="ABS38" t="e">
        <f>VLOOKUP(ABQ38,Information!$A$2:$H$1000,3,FALSE)</f>
        <v>#N/A</v>
      </c>
      <c r="ABY38">
        <f t="shared" si="62"/>
        <v>0</v>
      </c>
      <c r="ACC38" s="84"/>
      <c r="ACD38" s="41" t="e">
        <f>VLOOKUP(ACC38,Information!$A$2:$H$1000,2,FALSE)</f>
        <v>#N/A</v>
      </c>
      <c r="ACE38" t="e">
        <f>VLOOKUP(ACC38,Information!$A$2:$H$1000,3,FALSE)</f>
        <v>#N/A</v>
      </c>
      <c r="ACK38">
        <f t="shared" si="63"/>
        <v>0</v>
      </c>
      <c r="ACO38" s="84"/>
      <c r="ACP38" s="41" t="e">
        <f>VLOOKUP(ACO38,Information!$A$2:$H$1000,2,FALSE)</f>
        <v>#N/A</v>
      </c>
      <c r="ACQ38" t="e">
        <f>VLOOKUP(ACO38,Information!$A$2:$H$1000,3,FALSE)</f>
        <v>#N/A</v>
      </c>
      <c r="ACW38">
        <f t="shared" si="64"/>
        <v>0</v>
      </c>
      <c r="ADA38" s="84"/>
      <c r="ADB38" s="41" t="e">
        <f>VLOOKUP(ADA38,Information!$A$2:$H$1000,2,FALSE)</f>
        <v>#N/A</v>
      </c>
      <c r="ADC38" t="e">
        <f>VLOOKUP(ADA38,Information!$A$2:$H$1000,3,FALSE)</f>
        <v>#N/A</v>
      </c>
      <c r="ADI38">
        <f t="shared" si="65"/>
        <v>0</v>
      </c>
      <c r="ADM38" s="84"/>
      <c r="ADN38" s="41" t="e">
        <f>VLOOKUP(ADM38,Information!$A$2:$H$1000,2,FALSE)</f>
        <v>#N/A</v>
      </c>
      <c r="ADO38" t="e">
        <f>VLOOKUP(ADM38,Information!$A$2:$H$1000,3,FALSE)</f>
        <v>#N/A</v>
      </c>
      <c r="ADU38">
        <f t="shared" si="66"/>
        <v>0</v>
      </c>
      <c r="ADY38" s="84"/>
      <c r="ADZ38" s="41" t="e">
        <f>VLOOKUP(ADY38,Information!$A$2:$H$1000,2,FALSE)</f>
        <v>#N/A</v>
      </c>
      <c r="AEA38" t="e">
        <f>VLOOKUP(ADY38,Information!$A$2:$H$1000,3,FALSE)</f>
        <v>#N/A</v>
      </c>
      <c r="AEG38">
        <f t="shared" si="67"/>
        <v>0</v>
      </c>
      <c r="AEK38" s="84"/>
      <c r="AEL38" s="41" t="e">
        <f>VLOOKUP(AEK38,Information!$A$2:$H$1000,2,FALSE)</f>
        <v>#N/A</v>
      </c>
      <c r="AEM38" t="e">
        <f>VLOOKUP(AEK38,Information!$A$2:$H$1000,3,FALSE)</f>
        <v>#N/A</v>
      </c>
      <c r="AES38">
        <f t="shared" si="68"/>
        <v>0</v>
      </c>
      <c r="AEW38" s="84"/>
      <c r="AEX38" s="41" t="e">
        <f>VLOOKUP(AEW38,Information!$A$2:$H$1000,2,FALSE)</f>
        <v>#N/A</v>
      </c>
      <c r="AEY38" t="e">
        <f>VLOOKUP(AEW38,Information!$A$2:$H$1000,3,FALSE)</f>
        <v>#N/A</v>
      </c>
      <c r="AFE38">
        <f t="shared" si="69"/>
        <v>0</v>
      </c>
      <c r="AFI38" s="84"/>
      <c r="AFJ38" s="41" t="e">
        <f>VLOOKUP(AFI38,Information!$A$2:$H$1000,2,FALSE)</f>
        <v>#N/A</v>
      </c>
      <c r="AFK38" t="e">
        <f>VLOOKUP(AFI38,Information!$A$2:$H$1000,3,FALSE)</f>
        <v>#N/A</v>
      </c>
      <c r="AFQ38">
        <f t="shared" si="70"/>
        <v>0</v>
      </c>
      <c r="AFU38" s="84"/>
      <c r="AFV38" s="41" t="e">
        <f>VLOOKUP(AFU38,Information!$A$2:$H$1000,2,FALSE)</f>
        <v>#N/A</v>
      </c>
      <c r="AFW38" t="e">
        <f>VLOOKUP(AFU38,Information!$A$2:$H$1000,3,FALSE)</f>
        <v>#N/A</v>
      </c>
      <c r="AGC38">
        <f t="shared" si="71"/>
        <v>0</v>
      </c>
      <c r="AGG38" s="84"/>
      <c r="AGH38" s="41" t="e">
        <f>VLOOKUP(AGG38,Information!$A$2:$H$1000,2,FALSE)</f>
        <v>#N/A</v>
      </c>
      <c r="AGI38" t="e">
        <f>VLOOKUP(AGG38,Information!$A$2:$H$1000,3,FALSE)</f>
        <v>#N/A</v>
      </c>
      <c r="AGO38">
        <f t="shared" si="72"/>
        <v>0</v>
      </c>
      <c r="AGS38" s="84"/>
      <c r="AGT38" s="41" t="e">
        <f>VLOOKUP(AGS38,Information!$A$2:$H$1000,2,FALSE)</f>
        <v>#N/A</v>
      </c>
      <c r="AGU38" t="e">
        <f>VLOOKUP(AGS38,Information!$A$2:$H$1000,3,FALSE)</f>
        <v>#N/A</v>
      </c>
      <c r="AHA38">
        <f t="shared" si="73"/>
        <v>0</v>
      </c>
      <c r="AHE38" s="84"/>
      <c r="AHF38" s="41" t="e">
        <f>VLOOKUP(AHE38,Information!$A$2:$H$1000,2,FALSE)</f>
        <v>#N/A</v>
      </c>
      <c r="AHG38" t="e">
        <f>VLOOKUP(AHE38,Information!$A$2:$H$1000,3,FALSE)</f>
        <v>#N/A</v>
      </c>
      <c r="AHM38">
        <f t="shared" si="74"/>
        <v>0</v>
      </c>
      <c r="AHQ38" s="84"/>
      <c r="AHR38" s="41" t="e">
        <f>VLOOKUP(AHQ38,Information!$A$2:$H$1000,2,FALSE)</f>
        <v>#N/A</v>
      </c>
      <c r="AHS38" t="e">
        <f>VLOOKUP(AHQ38,Information!$A$2:$H$1000,3,FALSE)</f>
        <v>#N/A</v>
      </c>
      <c r="AHY38">
        <f t="shared" si="75"/>
        <v>0</v>
      </c>
      <c r="AIC38" s="84"/>
      <c r="AID38" s="41" t="e">
        <f>VLOOKUP(AIC38,Information!$A$2:$H$1000,2,FALSE)</f>
        <v>#N/A</v>
      </c>
      <c r="AIE38" t="e">
        <f>VLOOKUP(AIC38,Information!$A$2:$H$1000,3,FALSE)</f>
        <v>#N/A</v>
      </c>
      <c r="AIK38">
        <f t="shared" si="76"/>
        <v>0</v>
      </c>
      <c r="AIO38" s="84"/>
      <c r="AIP38" s="41" t="e">
        <f>VLOOKUP(AIO38,Information!$A$2:$H$1000,2,FALSE)</f>
        <v>#N/A</v>
      </c>
      <c r="AIQ38" t="e">
        <f>VLOOKUP(AIO38,Information!$A$2:$H$1000,3,FALSE)</f>
        <v>#N/A</v>
      </c>
      <c r="AIW38">
        <f t="shared" si="77"/>
        <v>0</v>
      </c>
      <c r="AJA38" s="84"/>
      <c r="AJB38" s="41" t="e">
        <f>VLOOKUP(AJA38,Information!$A$2:$H$1000,2,FALSE)</f>
        <v>#N/A</v>
      </c>
      <c r="AJC38" t="e">
        <f>VLOOKUP(AJA38,Information!$A$2:$H$1000,3,FALSE)</f>
        <v>#N/A</v>
      </c>
      <c r="AJI38">
        <f t="shared" si="78"/>
        <v>0</v>
      </c>
      <c r="AJM38" s="84" t="s">
        <v>117</v>
      </c>
      <c r="AJN38" s="85" t="str">
        <f>VLOOKUP(AJM38,Information!$A$2:$H$1000,2,FALSE)</f>
        <v>unknown</v>
      </c>
      <c r="AJO38" s="67" t="str">
        <f>VLOOKUP(AJM38,Information!$A$2:$H$1000,3,FALSE)</f>
        <v>Astreopora</v>
      </c>
      <c r="AJP38" s="41">
        <v>60</v>
      </c>
      <c r="AJQ38" s="41">
        <v>90</v>
      </c>
      <c r="AJR38" s="41">
        <v>10</v>
      </c>
      <c r="AJU38">
        <f t="shared" si="79"/>
        <v>100</v>
      </c>
      <c r="AJY38" s="84" t="s">
        <v>298</v>
      </c>
      <c r="AJZ38" s="85" t="str">
        <f>VLOOKUP(AJY38,Information!$A$2:$H$1000,2,FALSE)</f>
        <v>unknown</v>
      </c>
      <c r="AKA38" s="67" t="str">
        <f>VLOOKUP(AJY38,Information!$A$2:$H$1000,3,FALSE)</f>
        <v>Porites</v>
      </c>
      <c r="AKB38" s="41">
        <v>50</v>
      </c>
      <c r="AKC38" s="41">
        <v>60</v>
      </c>
      <c r="AKD38" s="41">
        <v>40</v>
      </c>
      <c r="AKG38">
        <f t="shared" si="80"/>
        <v>100</v>
      </c>
      <c r="AKK38" s="84"/>
      <c r="AKL38" s="41" t="e">
        <f>VLOOKUP(AKK38,Information!$A$2:$H$1000,2,FALSE)</f>
        <v>#N/A</v>
      </c>
      <c r="AKM38" t="e">
        <f>VLOOKUP(AKK38,Information!$A$2:$H$1000,3,FALSE)</f>
        <v>#N/A</v>
      </c>
      <c r="AKS38">
        <f t="shared" si="81"/>
        <v>0</v>
      </c>
      <c r="AKW38" s="84"/>
      <c r="AKX38" s="41" t="e">
        <f>VLOOKUP(AKW38,Information!$A$2:$H$1000,2,FALSE)</f>
        <v>#N/A</v>
      </c>
      <c r="AKY38" t="e">
        <f>VLOOKUP(AKW38,Information!$A$2:$H$1000,3,FALSE)</f>
        <v>#N/A</v>
      </c>
      <c r="ALE38">
        <f t="shared" si="82"/>
        <v>0</v>
      </c>
      <c r="ALI38" s="84"/>
      <c r="ALJ38" s="41" t="e">
        <f>VLOOKUP(ALI38,Information!$A$2:$H$1000,2,FALSE)</f>
        <v>#N/A</v>
      </c>
      <c r="ALK38" t="e">
        <f>VLOOKUP(ALI38,Information!$A$2:$H$1000,3,FALSE)</f>
        <v>#N/A</v>
      </c>
      <c r="ALQ38">
        <f t="shared" si="83"/>
        <v>0</v>
      </c>
      <c r="ALU38" s="157" t="s">
        <v>217</v>
      </c>
      <c r="ALV38" s="85" t="str">
        <f>VLOOKUP(ALU38,Information!$A$2:$H$1000,2,FALSE)</f>
        <v>unknown</v>
      </c>
      <c r="ALW38" s="67" t="str">
        <f>VLOOKUP(ALU38,Information!$A$2:$H$1000,3,FALSE)</f>
        <v>Galaxea</v>
      </c>
      <c r="ALX38" s="158">
        <v>10</v>
      </c>
      <c r="ALY38" s="158">
        <v>90</v>
      </c>
      <c r="ALZ38" s="158">
        <v>10</v>
      </c>
      <c r="AMA38" s="159"/>
      <c r="AMB38" s="159"/>
      <c r="AMC38" s="158">
        <v>100</v>
      </c>
      <c r="AMD38" s="159"/>
      <c r="AME38" s="159"/>
      <c r="AMF38" s="160"/>
      <c r="AMG38" s="162" t="s">
        <v>260</v>
      </c>
      <c r="AMH38" s="85" t="str">
        <f>VLOOKUP(AMG38,Information!$A$2:$H$1000,2,FALSE)</f>
        <v>unknown</v>
      </c>
      <c r="AMI38" s="67" t="str">
        <f>VLOOKUP(AMG38,Information!$A$2:$H$1000,3,FALSE)</f>
        <v>Lobophyllia</v>
      </c>
      <c r="AMJ38" s="158">
        <v>40</v>
      </c>
      <c r="AMK38" s="158">
        <v>80</v>
      </c>
      <c r="AML38" s="158">
        <v>20</v>
      </c>
      <c r="AMM38" s="159"/>
      <c r="AMN38" s="159"/>
      <c r="AMO38" s="158">
        <v>100</v>
      </c>
      <c r="AMP38" s="159"/>
      <c r="AMQ38" s="159"/>
      <c r="AMR38" s="160"/>
      <c r="AMS38" s="118" t="s">
        <v>200</v>
      </c>
      <c r="AMT38" s="85" t="str">
        <f>VLOOKUP(AMS38,Information!$A$2:$H$1000,2,FALSE)</f>
        <v>unknown</v>
      </c>
      <c r="AMU38" s="67" t="str">
        <f>VLOOKUP(AMS38,Information!$A$2:$H$1000,3,FALSE)</f>
        <v>Echinopora</v>
      </c>
      <c r="AMV38" s="158">
        <v>50</v>
      </c>
      <c r="AMW38" s="158">
        <v>100</v>
      </c>
      <c r="AMX38" s="159"/>
      <c r="AMY38" s="159"/>
      <c r="AMZ38" s="159"/>
      <c r="ANA38" s="158">
        <v>100</v>
      </c>
      <c r="ANB38" s="159"/>
      <c r="ANC38" s="159"/>
      <c r="AND38" s="160"/>
      <c r="ANE38" s="157" t="s">
        <v>200</v>
      </c>
      <c r="ANF38" s="85" t="str">
        <f>VLOOKUP(ANE38,Information!$A$2:$H$1000,2,FALSE)</f>
        <v>unknown</v>
      </c>
      <c r="ANG38" s="67" t="str">
        <f>VLOOKUP(ANE38,Information!$A$2:$H$1000,3,FALSE)</f>
        <v>Echinopora</v>
      </c>
      <c r="ANH38" s="158">
        <v>60</v>
      </c>
      <c r="ANI38" s="158">
        <v>95</v>
      </c>
      <c r="ANJ38" s="158">
        <v>5</v>
      </c>
      <c r="ANK38" s="159"/>
      <c r="ANL38" s="159"/>
      <c r="ANM38" s="158">
        <v>100</v>
      </c>
      <c r="ANN38" s="159"/>
      <c r="ANO38" s="159"/>
      <c r="ANP38" s="160"/>
      <c r="ANQ38" s="84"/>
      <c r="ANR38" s="41" t="e">
        <f>VLOOKUP(ANQ38,Information!$A$2:$H$1000,2,FALSE)</f>
        <v>#N/A</v>
      </c>
      <c r="ANS38" t="e">
        <f>VLOOKUP(ANQ38,Information!$A$2:$H$1000,3,FALSE)</f>
        <v>#N/A</v>
      </c>
      <c r="ANY38">
        <f t="shared" si="94"/>
        <v>0</v>
      </c>
      <c r="AOC38" s="157" t="s">
        <v>298</v>
      </c>
      <c r="AOD38" s="85" t="str">
        <f>VLOOKUP(AOC38,Information!$A$2:$H$1000,2,FALSE)</f>
        <v>unknown</v>
      </c>
      <c r="AOE38" s="67" t="str">
        <f>VLOOKUP(AOC38,Information!$A$2:$H$1000,3,FALSE)</f>
        <v>Porites</v>
      </c>
      <c r="AOF38" s="158">
        <v>15</v>
      </c>
      <c r="AOG38" s="158">
        <v>40</v>
      </c>
      <c r="AOH38" s="158">
        <v>60</v>
      </c>
      <c r="AOI38" s="159"/>
      <c r="AOJ38" s="159"/>
      <c r="AOK38" s="158">
        <v>100</v>
      </c>
      <c r="AOL38" s="159"/>
      <c r="AOM38" s="159"/>
      <c r="AON38" s="160"/>
      <c r="AOO38" s="84"/>
      <c r="AOP38" s="41" t="e">
        <f>VLOOKUP(AOO38,Information!$A$2:$H$1000,2,FALSE)</f>
        <v>#N/A</v>
      </c>
      <c r="AOQ38" t="e">
        <f>VLOOKUP(AOO38,Information!$A$2:$H$1000,3,FALSE)</f>
        <v>#N/A</v>
      </c>
      <c r="AOW38">
        <f t="shared" si="84"/>
        <v>0</v>
      </c>
      <c r="APA38" s="84"/>
      <c r="APB38" s="41" t="e">
        <f>VLOOKUP(APA38,Information!$A$2:$H$1000,2,FALSE)</f>
        <v>#N/A</v>
      </c>
      <c r="APC38" t="e">
        <f>VLOOKUP(APA38,Information!$A$2:$H$1000,3,FALSE)</f>
        <v>#N/A</v>
      </c>
      <c r="API38">
        <f t="shared" si="85"/>
        <v>0</v>
      </c>
      <c r="APM38" s="84"/>
      <c r="APN38" s="41" t="e">
        <f>VLOOKUP(APM38,Information!$A$2:$H$1000,2,FALSE)</f>
        <v>#N/A</v>
      </c>
      <c r="APO38" t="e">
        <f>VLOOKUP(APM38,Information!$A$2:$H$1000,3,FALSE)</f>
        <v>#N/A</v>
      </c>
      <c r="APU38">
        <f t="shared" si="86"/>
        <v>0</v>
      </c>
      <c r="APY38" s="84"/>
      <c r="APZ38" s="41" t="e">
        <f>VLOOKUP(APY38,Information!$A$2:$H$1000,2,FALSE)</f>
        <v>#N/A</v>
      </c>
      <c r="AQA38" t="e">
        <f>VLOOKUP(APY38,Information!$A$2:$H$1000,3,FALSE)</f>
        <v>#N/A</v>
      </c>
      <c r="AQG38">
        <f t="shared" si="87"/>
        <v>0</v>
      </c>
      <c r="AQK38" s="84"/>
      <c r="AQL38" s="41" t="e">
        <f>VLOOKUP(AQK38,Information!$A$2:$H$1000,2,FALSE)</f>
        <v>#N/A</v>
      </c>
      <c r="AQM38" t="e">
        <f>VLOOKUP(AQK38,Information!$A$2:$H$1000,3,FALSE)</f>
        <v>#N/A</v>
      </c>
      <c r="AQS38">
        <f t="shared" si="88"/>
        <v>0</v>
      </c>
      <c r="AQW38" s="84"/>
      <c r="AQX38" s="41" t="e">
        <f>VLOOKUP(AQW38,Information!$A$2:$H$1000,2,FALSE)</f>
        <v>#N/A</v>
      </c>
      <c r="AQY38" t="e">
        <f>VLOOKUP(AQW38,Information!$A$2:$H$1000,3,FALSE)</f>
        <v>#N/A</v>
      </c>
      <c r="ARE38">
        <f t="shared" si="89"/>
        <v>0</v>
      </c>
      <c r="ARI38" s="84"/>
      <c r="ARJ38" s="41" t="e">
        <f>VLOOKUP(ARI38,Information!$A$2:$H$1000,2,FALSE)</f>
        <v>#N/A</v>
      </c>
      <c r="ARK38" t="e">
        <f>VLOOKUP(ARI38,Information!$A$2:$H$1000,3,FALSE)</f>
        <v>#N/A</v>
      </c>
      <c r="ARQ38">
        <f t="shared" si="90"/>
        <v>0</v>
      </c>
      <c r="ARU38" s="84"/>
      <c r="ARV38" s="41" t="e">
        <f>VLOOKUP(ARU38,Information!$A$2:$H$1000,2,FALSE)</f>
        <v>#N/A</v>
      </c>
      <c r="ARW38" t="e">
        <f>VLOOKUP(ARU38,Information!$A$2:$H$1000,3,FALSE)</f>
        <v>#N/A</v>
      </c>
      <c r="ASC38">
        <f t="shared" si="91"/>
        <v>0</v>
      </c>
      <c r="ASG38" s="84" t="s">
        <v>298</v>
      </c>
      <c r="ASH38" s="85" t="str">
        <f>VLOOKUP(ASG38,Information!$A$2:$H$1000,2,FALSE)</f>
        <v>unknown</v>
      </c>
      <c r="ASI38" s="67" t="str">
        <f>VLOOKUP(ASG38,Information!$A$2:$H$1000,3,FALSE)</f>
        <v>Porites</v>
      </c>
      <c r="ASJ38" s="41">
        <v>10</v>
      </c>
      <c r="ASK38" s="41">
        <v>80</v>
      </c>
      <c r="ASL38" s="41">
        <v>20</v>
      </c>
      <c r="ASO38">
        <f t="shared" si="92"/>
        <v>100</v>
      </c>
      <c r="ASS38" s="84"/>
      <c r="AST38" s="41" t="e">
        <f>VLOOKUP(ASS38,Information!$A$2:$H$1000,2,FALSE)</f>
        <v>#N/A</v>
      </c>
      <c r="ASU38" t="e">
        <f>VLOOKUP(ASS38,Information!$A$2:$H$1000,3,FALSE)</f>
        <v>#N/A</v>
      </c>
      <c r="ATA38">
        <f t="shared" si="93"/>
        <v>0</v>
      </c>
    </row>
    <row r="39" spans="1:1197" ht="13.2">
      <c r="A39" s="84"/>
      <c r="B39" s="41" t="e">
        <f>VLOOKUP(A39,Information!$A$2:$H$1000,2,FALSE)</f>
        <v>#N/A</v>
      </c>
      <c r="C39" t="e">
        <f>VLOOKUP(A39,Information!$A$2:$H$1000,3,FALSE)</f>
        <v>#N/A</v>
      </c>
      <c r="I39">
        <f t="shared" si="0"/>
        <v>0</v>
      </c>
      <c r="M39" s="84"/>
      <c r="N39" s="41" t="e">
        <f>VLOOKUP(M39,Information!$A$2:$H$1000,2,FALSE)</f>
        <v>#N/A</v>
      </c>
      <c r="O39" t="e">
        <f>VLOOKUP(M39,Information!$A$2:$H$1000,3,FALSE)</f>
        <v>#N/A</v>
      </c>
      <c r="U39">
        <f t="shared" si="1"/>
        <v>0</v>
      </c>
      <c r="Y39" s="84"/>
      <c r="Z39" s="41" t="e">
        <f>VLOOKUP(Y39,Information!$A$2:$H$1000,2,FALSE)</f>
        <v>#N/A</v>
      </c>
      <c r="AA39" t="e">
        <f>VLOOKUP(Y39,Information!$A$2:$H$1000,3,FALSE)</f>
        <v>#N/A</v>
      </c>
      <c r="AG39">
        <f t="shared" si="2"/>
        <v>0</v>
      </c>
      <c r="AK39" s="84"/>
      <c r="AL39" s="41" t="e">
        <f>VLOOKUP(AK39,Information!$A$2:$H$1000,2,FALSE)</f>
        <v>#N/A</v>
      </c>
      <c r="AM39" t="e">
        <f>VLOOKUP(AK39,Information!$A$2:$H$1000,3,FALSE)</f>
        <v>#N/A</v>
      </c>
      <c r="AS39">
        <f t="shared" si="3"/>
        <v>0</v>
      </c>
      <c r="AW39" s="84"/>
      <c r="AX39" s="41" t="e">
        <f>VLOOKUP(AW39,Information!$A$2:$H$1000,2,FALSE)</f>
        <v>#N/A</v>
      </c>
      <c r="AY39" t="e">
        <f>VLOOKUP(AW39,Information!$A$2:$H$1000,3,FALSE)</f>
        <v>#N/A</v>
      </c>
      <c r="BE39">
        <f t="shared" si="4"/>
        <v>0</v>
      </c>
      <c r="BI39" s="84"/>
      <c r="BJ39" s="41" t="e">
        <f>VLOOKUP(BI39,Information!$A$2:$H$1000,2,FALSE)</f>
        <v>#N/A</v>
      </c>
      <c r="BK39" t="e">
        <f>VLOOKUP(BI39,Information!$A$2:$H$1000,3,FALSE)</f>
        <v>#N/A</v>
      </c>
      <c r="BQ39">
        <f t="shared" si="5"/>
        <v>0</v>
      </c>
      <c r="BU39" s="84"/>
      <c r="BV39" s="41" t="e">
        <f>VLOOKUP(BU39,Information!$A$2:$H$1000,2,FALSE)</f>
        <v>#N/A</v>
      </c>
      <c r="BW39" t="e">
        <f>VLOOKUP(BU39,Information!$A$2:$H$1000,3,FALSE)</f>
        <v>#N/A</v>
      </c>
      <c r="CC39">
        <f t="shared" si="6"/>
        <v>0</v>
      </c>
      <c r="CG39" s="84"/>
      <c r="CH39" s="41" t="e">
        <f>VLOOKUP(CG39,Information!$A$2:$H$1000,2,FALSE)</f>
        <v>#N/A</v>
      </c>
      <c r="CI39" t="e">
        <f>VLOOKUP(CG39,Information!$A$2:$H$1000,3,FALSE)</f>
        <v>#N/A</v>
      </c>
      <c r="CO39">
        <f t="shared" si="7"/>
        <v>0</v>
      </c>
      <c r="CS39" s="84"/>
      <c r="CT39" s="41" t="e">
        <f>VLOOKUP(CS39,Information!$A$2:$H$1000,2,FALSE)</f>
        <v>#N/A</v>
      </c>
      <c r="CU39" t="e">
        <f>VLOOKUP(CS39,Information!$A$2:$H$1000,3,FALSE)</f>
        <v>#N/A</v>
      </c>
      <c r="DA39">
        <f t="shared" si="8"/>
        <v>0</v>
      </c>
      <c r="DE39" s="84"/>
      <c r="DF39" s="41" t="e">
        <f>VLOOKUP(DE39,Information!$A$2:$H$1000,2,FALSE)</f>
        <v>#N/A</v>
      </c>
      <c r="DG39" t="e">
        <f>VLOOKUP(DE39,Information!$A$2:$H$1000,3,FALSE)</f>
        <v>#N/A</v>
      </c>
      <c r="DM39">
        <f t="shared" si="9"/>
        <v>0</v>
      </c>
      <c r="DQ39" s="84"/>
      <c r="DR39" s="41" t="e">
        <f>VLOOKUP(DQ39,Information!$A$2:$H$1000,2,FALSE)</f>
        <v>#N/A</v>
      </c>
      <c r="DS39" t="e">
        <f>VLOOKUP(DQ39,Information!$A$2:$H$1000,3,FALSE)</f>
        <v>#N/A</v>
      </c>
      <c r="DY39">
        <f t="shared" si="10"/>
        <v>0</v>
      </c>
      <c r="EC39" s="84"/>
      <c r="ED39" s="41" t="e">
        <f>VLOOKUP(EC39,Information!$A$2:$H$1000,2,FALSE)</f>
        <v>#N/A</v>
      </c>
      <c r="EE39" t="e">
        <f>VLOOKUP(EC39,Information!$A$2:$H$1000,3,FALSE)</f>
        <v>#N/A</v>
      </c>
      <c r="EK39">
        <f t="shared" si="11"/>
        <v>0</v>
      </c>
      <c r="EO39" s="84"/>
      <c r="EP39" s="41" t="e">
        <f>VLOOKUP(EO39,Information!$A$2:$H$1000,2,FALSE)</f>
        <v>#N/A</v>
      </c>
      <c r="EQ39" t="e">
        <f>VLOOKUP(EO39,Information!$A$2:$H$1000,3,FALSE)</f>
        <v>#N/A</v>
      </c>
      <c r="EW39">
        <f t="shared" si="12"/>
        <v>0</v>
      </c>
      <c r="FA39" s="84"/>
      <c r="FB39" s="41" t="e">
        <f>VLOOKUP(FA39,Information!$A$2:$H$1000,2,FALSE)</f>
        <v>#N/A</v>
      </c>
      <c r="FC39" t="e">
        <f>VLOOKUP(FA39,Information!$A$2:$H$1000,3,FALSE)</f>
        <v>#N/A</v>
      </c>
      <c r="FI39">
        <f t="shared" si="13"/>
        <v>0</v>
      </c>
      <c r="FM39" s="84"/>
      <c r="FN39" s="41" t="e">
        <f>VLOOKUP(FM39,Information!$A$2:$H$1000,2,FALSE)</f>
        <v>#N/A</v>
      </c>
      <c r="FO39" t="e">
        <f>VLOOKUP(FM39,Information!$A$2:$H$1000,3,FALSE)</f>
        <v>#N/A</v>
      </c>
      <c r="FU39">
        <f t="shared" si="14"/>
        <v>0</v>
      </c>
      <c r="FY39" s="84"/>
      <c r="FZ39" s="41" t="e">
        <f>VLOOKUP(FY39,Information!$A$2:$H$1000,2,FALSE)</f>
        <v>#N/A</v>
      </c>
      <c r="GA39" t="e">
        <f>VLOOKUP(FY39,Information!$A$2:$H$1000,3,FALSE)</f>
        <v>#N/A</v>
      </c>
      <c r="GG39">
        <f t="shared" si="15"/>
        <v>0</v>
      </c>
      <c r="GK39" s="84"/>
      <c r="GL39" s="41" t="e">
        <f>VLOOKUP(GK39,Information!$A$2:$H$1000,2,FALSE)</f>
        <v>#N/A</v>
      </c>
      <c r="GM39" t="e">
        <f>VLOOKUP(GK39,Information!$A$2:$H$1000,3,FALSE)</f>
        <v>#N/A</v>
      </c>
      <c r="GS39">
        <f t="shared" si="16"/>
        <v>0</v>
      </c>
      <c r="GW39" s="84"/>
      <c r="GX39" s="41" t="e">
        <f>VLOOKUP(GW39,Information!$A$2:$H$1000,2,FALSE)</f>
        <v>#N/A</v>
      </c>
      <c r="GY39" t="e">
        <f>VLOOKUP(GW39,Information!$A$2:$H$1000,3,FALSE)</f>
        <v>#N/A</v>
      </c>
      <c r="HE39">
        <f t="shared" si="17"/>
        <v>0</v>
      </c>
      <c r="HI39" s="84"/>
      <c r="HJ39" s="41" t="e">
        <f>VLOOKUP(HI39,Information!$A$2:$H$1000,2,FALSE)</f>
        <v>#N/A</v>
      </c>
      <c r="HK39" t="e">
        <f>VLOOKUP(HI39,Information!$A$2:$H$1000,3,FALSE)</f>
        <v>#N/A</v>
      </c>
      <c r="HQ39">
        <f t="shared" si="18"/>
        <v>0</v>
      </c>
      <c r="HU39" s="84"/>
      <c r="HV39" s="41" t="e">
        <f>VLOOKUP(HU39,Information!$A$2:$H$1000,2,FALSE)</f>
        <v>#N/A</v>
      </c>
      <c r="HW39" t="e">
        <f>VLOOKUP(HU39,Information!$A$2:$H$1000,3,FALSE)</f>
        <v>#N/A</v>
      </c>
      <c r="IC39">
        <f t="shared" si="19"/>
        <v>0</v>
      </c>
      <c r="IG39" s="84"/>
      <c r="IH39" s="41" t="e">
        <f>VLOOKUP(IG39,Information!$A$2:$H$1000,2,FALSE)</f>
        <v>#N/A</v>
      </c>
      <c r="II39" t="e">
        <f>VLOOKUP(IG39,Information!$A$2:$H$1000,3,FALSE)</f>
        <v>#N/A</v>
      </c>
      <c r="IO39">
        <f t="shared" si="20"/>
        <v>0</v>
      </c>
      <c r="IS39" s="84"/>
      <c r="IT39" s="41" t="e">
        <f>VLOOKUP(IS39,Information!$A$2:$H$1000,2,FALSE)</f>
        <v>#N/A</v>
      </c>
      <c r="IU39" t="e">
        <f>VLOOKUP(IS39,Information!$A$2:$H$1000,3,FALSE)</f>
        <v>#N/A</v>
      </c>
      <c r="JA39">
        <f t="shared" si="21"/>
        <v>0</v>
      </c>
      <c r="JE39" s="84"/>
      <c r="JF39" s="41" t="e">
        <f>VLOOKUP(JE39,Information!$A$2:$H$1000,2,FALSE)</f>
        <v>#N/A</v>
      </c>
      <c r="JG39" t="e">
        <f>VLOOKUP(JE39,Information!$A$2:$H$1000,3,FALSE)</f>
        <v>#N/A</v>
      </c>
      <c r="JM39">
        <f t="shared" si="22"/>
        <v>0</v>
      </c>
      <c r="JQ39" s="84"/>
      <c r="JR39" s="41" t="e">
        <f>VLOOKUP(JQ39,Information!$A$2:$H$1000,2,FALSE)</f>
        <v>#N/A</v>
      </c>
      <c r="JS39" t="e">
        <f>VLOOKUP(JQ39,Information!$A$2:$H$1000,3,FALSE)</f>
        <v>#N/A</v>
      </c>
      <c r="JY39">
        <f t="shared" si="23"/>
        <v>0</v>
      </c>
      <c r="KC39" s="84"/>
      <c r="KD39" s="41" t="e">
        <f>VLOOKUP(KC39,Information!$A$2:$H$1000,2,FALSE)</f>
        <v>#N/A</v>
      </c>
      <c r="KE39" t="e">
        <f>VLOOKUP(KC39,Information!$A$2:$H$1000,3,FALSE)</f>
        <v>#N/A</v>
      </c>
      <c r="KK39">
        <f t="shared" si="24"/>
        <v>0</v>
      </c>
      <c r="KO39" s="84"/>
      <c r="KP39" s="41" t="e">
        <f>VLOOKUP(KO39,Information!$A$2:$H$1000,2,FALSE)</f>
        <v>#N/A</v>
      </c>
      <c r="KQ39" t="e">
        <f>VLOOKUP(KO39,Information!$A$2:$H$1000,3,FALSE)</f>
        <v>#N/A</v>
      </c>
      <c r="KW39">
        <f t="shared" si="25"/>
        <v>0</v>
      </c>
      <c r="LA39" s="84"/>
      <c r="LB39" s="41" t="e">
        <f>VLOOKUP(LA39,Information!$A$2:$H$1000,2,FALSE)</f>
        <v>#N/A</v>
      </c>
      <c r="LC39" t="e">
        <f>VLOOKUP(LA39,Information!$A$2:$H$1000,3,FALSE)</f>
        <v>#N/A</v>
      </c>
      <c r="LI39">
        <f t="shared" si="26"/>
        <v>0</v>
      </c>
      <c r="LM39" s="84"/>
      <c r="LN39" s="41" t="e">
        <f>VLOOKUP(LM39,Information!$A$2:$H$1000,2,FALSE)</f>
        <v>#N/A</v>
      </c>
      <c r="LO39" t="e">
        <f>VLOOKUP(LM39,Information!$A$2:$H$1000,3,FALSE)</f>
        <v>#N/A</v>
      </c>
      <c r="LU39">
        <f t="shared" si="27"/>
        <v>0</v>
      </c>
      <c r="LY39" s="84"/>
      <c r="LZ39" s="41" t="e">
        <f>VLOOKUP(LY39,Information!$A$2:$H$1000,2,FALSE)</f>
        <v>#N/A</v>
      </c>
      <c r="MA39" t="e">
        <f>VLOOKUP(LY39,Information!$A$2:$H$1000,3,FALSE)</f>
        <v>#N/A</v>
      </c>
      <c r="MG39">
        <f t="shared" si="28"/>
        <v>0</v>
      </c>
      <c r="MK39" s="84"/>
      <c r="ML39" s="41" t="e">
        <f>VLOOKUP(MK39,Information!$A$2:$H$1000,2,FALSE)</f>
        <v>#N/A</v>
      </c>
      <c r="MM39" t="e">
        <f>VLOOKUP(MK39,Information!$A$2:$H$1000,3,FALSE)</f>
        <v>#N/A</v>
      </c>
      <c r="MS39">
        <f t="shared" si="29"/>
        <v>0</v>
      </c>
      <c r="MW39" s="84"/>
      <c r="MX39" s="41" t="e">
        <f>VLOOKUP(MW39,Information!$A$2:$H$1000,2,FALSE)</f>
        <v>#N/A</v>
      </c>
      <c r="MY39" t="e">
        <f>VLOOKUP(MW39,Information!$A$2:$H$1000,3,FALSE)</f>
        <v>#N/A</v>
      </c>
      <c r="NE39">
        <f t="shared" si="30"/>
        <v>0</v>
      </c>
      <c r="NI39" s="84"/>
      <c r="NJ39" s="41" t="e">
        <f>VLOOKUP(NI39,Information!$A$2:$H$1000,2,FALSE)</f>
        <v>#N/A</v>
      </c>
      <c r="NK39" t="e">
        <f>VLOOKUP(NI39,Information!$A$2:$H$1000,3,FALSE)</f>
        <v>#N/A</v>
      </c>
      <c r="NQ39">
        <f t="shared" si="31"/>
        <v>0</v>
      </c>
      <c r="NU39" s="84"/>
      <c r="NV39" s="41" t="e">
        <f>VLOOKUP(NU39,Information!$A$2:$H$1000,2,FALSE)</f>
        <v>#N/A</v>
      </c>
      <c r="NW39" t="e">
        <f>VLOOKUP(NU39,Information!$A$2:$H$1000,3,FALSE)</f>
        <v>#N/A</v>
      </c>
      <c r="OC39">
        <f t="shared" si="32"/>
        <v>0</v>
      </c>
      <c r="OG39" s="84"/>
      <c r="OH39" s="41" t="e">
        <f>VLOOKUP(OG39,Information!$A$2:$H$1000,2,FALSE)</f>
        <v>#N/A</v>
      </c>
      <c r="OI39" t="e">
        <f>VLOOKUP(OG39,Information!$A$2:$H$1000,3,FALSE)</f>
        <v>#N/A</v>
      </c>
      <c r="OO39">
        <f t="shared" si="33"/>
        <v>0</v>
      </c>
      <c r="OS39" s="84"/>
      <c r="OT39" s="41" t="e">
        <f>VLOOKUP(OS39,Information!$A$2:$H$1000,2,FALSE)</f>
        <v>#N/A</v>
      </c>
      <c r="OU39" t="e">
        <f>VLOOKUP(OS39,Information!$A$2:$H$1000,3,FALSE)</f>
        <v>#N/A</v>
      </c>
      <c r="PA39">
        <f t="shared" si="34"/>
        <v>0</v>
      </c>
      <c r="PE39" s="84"/>
      <c r="PF39" s="41" t="e">
        <f>VLOOKUP(PE39,Information!$A$2:$H$1000,2,FALSE)</f>
        <v>#N/A</v>
      </c>
      <c r="PG39" t="e">
        <f>VLOOKUP(PE39,Information!$A$2:$H$1000,3,FALSE)</f>
        <v>#N/A</v>
      </c>
      <c r="PM39">
        <f t="shared" si="35"/>
        <v>0</v>
      </c>
      <c r="PQ39" s="84"/>
      <c r="PR39" s="41" t="e">
        <f>VLOOKUP(PQ39,Information!$A$2:$H$1000,2,FALSE)</f>
        <v>#N/A</v>
      </c>
      <c r="PS39" t="e">
        <f>VLOOKUP(PQ39,Information!$A$2:$H$1000,3,FALSE)</f>
        <v>#N/A</v>
      </c>
      <c r="PY39">
        <f t="shared" si="36"/>
        <v>0</v>
      </c>
      <c r="QC39" s="84"/>
      <c r="QD39" s="41" t="e">
        <f>VLOOKUP(QC39,Information!$A$2:$H$1000,2,FALSE)</f>
        <v>#N/A</v>
      </c>
      <c r="QE39" t="e">
        <f>VLOOKUP(QC39,Information!$A$2:$H$1000,3,FALSE)</f>
        <v>#N/A</v>
      </c>
      <c r="QK39">
        <f t="shared" si="37"/>
        <v>0</v>
      </c>
      <c r="QO39" s="84"/>
      <c r="QP39" s="41" t="e">
        <f>VLOOKUP(QO39,Information!$A$2:$H$1000,2,FALSE)</f>
        <v>#N/A</v>
      </c>
      <c r="QQ39" t="e">
        <f>VLOOKUP(QO39,Information!$A$2:$H$1000,3,FALSE)</f>
        <v>#N/A</v>
      </c>
      <c r="QW39">
        <f t="shared" si="38"/>
        <v>0</v>
      </c>
      <c r="RA39" s="84"/>
      <c r="RB39" s="41" t="e">
        <f>VLOOKUP(RA39,Information!$A$2:$H$1000,2,FALSE)</f>
        <v>#N/A</v>
      </c>
      <c r="RC39" t="e">
        <f>VLOOKUP(RA39,Information!$A$2:$H$1000,3,FALSE)</f>
        <v>#N/A</v>
      </c>
      <c r="RI39">
        <f t="shared" si="39"/>
        <v>0</v>
      </c>
      <c r="RM39" s="84"/>
      <c r="RN39" s="41" t="e">
        <f>VLOOKUP(RM39,Information!$A$2:$H$1000,2,FALSE)</f>
        <v>#N/A</v>
      </c>
      <c r="RO39" t="e">
        <f>VLOOKUP(RM39,Information!$A$2:$H$1000,3,FALSE)</f>
        <v>#N/A</v>
      </c>
      <c r="RU39">
        <f t="shared" si="40"/>
        <v>0</v>
      </c>
      <c r="RY39" s="84"/>
      <c r="RZ39" s="41" t="e">
        <f>VLOOKUP(RY39,Information!$A$2:$H$1000,2,FALSE)</f>
        <v>#N/A</v>
      </c>
      <c r="SA39" t="e">
        <f>VLOOKUP(RY39,Information!$A$2:$H$1000,3,FALSE)</f>
        <v>#N/A</v>
      </c>
      <c r="SG39">
        <f t="shared" si="41"/>
        <v>0</v>
      </c>
      <c r="SK39" s="84"/>
      <c r="SL39" s="41" t="e">
        <f>VLOOKUP(SK39,Information!$A$2:$H$1000,2,FALSE)</f>
        <v>#N/A</v>
      </c>
      <c r="SM39" t="e">
        <f>VLOOKUP(SK39,Information!$A$2:$H$1000,3,FALSE)</f>
        <v>#N/A</v>
      </c>
      <c r="SS39">
        <f t="shared" si="42"/>
        <v>0</v>
      </c>
      <c r="SW39" s="84"/>
      <c r="SX39" s="41" t="e">
        <f>VLOOKUP(SW39,Information!$A$2:$H$1000,2,FALSE)</f>
        <v>#N/A</v>
      </c>
      <c r="SY39" t="e">
        <f>VLOOKUP(SW39,Information!$A$2:$H$1000,3,FALSE)</f>
        <v>#N/A</v>
      </c>
      <c r="TE39">
        <f t="shared" si="43"/>
        <v>0</v>
      </c>
      <c r="TI39" s="84"/>
      <c r="TJ39" s="41" t="e">
        <f>VLOOKUP(TI39,Information!$A$2:$H$1000,2,FALSE)</f>
        <v>#N/A</v>
      </c>
      <c r="TK39" t="e">
        <f>VLOOKUP(TI39,Information!$A$2:$H$1000,3,FALSE)</f>
        <v>#N/A</v>
      </c>
      <c r="TQ39">
        <f t="shared" si="44"/>
        <v>0</v>
      </c>
      <c r="TU39" s="84"/>
      <c r="TV39" s="41" t="e">
        <f>VLOOKUP(TU39,Information!$A$2:$H$1000,2,FALSE)</f>
        <v>#N/A</v>
      </c>
      <c r="TW39" t="e">
        <f>VLOOKUP(TU39,Information!$A$2:$H$1000,3,FALSE)</f>
        <v>#N/A</v>
      </c>
      <c r="UC39">
        <f t="shared" si="45"/>
        <v>0</v>
      </c>
      <c r="UG39" s="84"/>
      <c r="UH39" s="41" t="e">
        <f>VLOOKUP(UG39,Information!$A$2:$H$1000,2,FALSE)</f>
        <v>#N/A</v>
      </c>
      <c r="UI39" t="e">
        <f>VLOOKUP(UG39,Information!$A$2:$H$1000,3,FALSE)</f>
        <v>#N/A</v>
      </c>
      <c r="UO39">
        <f t="shared" si="46"/>
        <v>0</v>
      </c>
      <c r="US39" s="84"/>
      <c r="UT39" s="41" t="e">
        <f>VLOOKUP(US39,Information!$A$2:$H$1000,2,FALSE)</f>
        <v>#N/A</v>
      </c>
      <c r="UU39" t="e">
        <f>VLOOKUP(US39,Information!$A$2:$H$1000,3,FALSE)</f>
        <v>#N/A</v>
      </c>
      <c r="VA39">
        <f t="shared" si="47"/>
        <v>0</v>
      </c>
      <c r="VE39" s="84"/>
      <c r="VF39" s="41" t="e">
        <f>VLOOKUP(VE39,Information!$A$2:$H$1000,2,FALSE)</f>
        <v>#N/A</v>
      </c>
      <c r="VG39" t="e">
        <f>VLOOKUP(VE39,Information!$A$2:$H$1000,3,FALSE)</f>
        <v>#N/A</v>
      </c>
      <c r="VM39">
        <f t="shared" si="48"/>
        <v>0</v>
      </c>
      <c r="VQ39" s="84"/>
      <c r="VR39" s="41" t="e">
        <f>VLOOKUP(VQ39,Information!$A$2:$H$1000,2,FALSE)</f>
        <v>#N/A</v>
      </c>
      <c r="VS39" t="e">
        <f>VLOOKUP(VQ39,Information!$A$2:$H$1000,3,FALSE)</f>
        <v>#N/A</v>
      </c>
      <c r="VY39">
        <f t="shared" si="49"/>
        <v>0</v>
      </c>
      <c r="WC39" s="84"/>
      <c r="WD39" s="41" t="e">
        <f>VLOOKUP(WC39,Information!$A$2:$H$1000,2,FALSE)</f>
        <v>#N/A</v>
      </c>
      <c r="WE39" t="e">
        <f>VLOOKUP(WC39,Information!$A$2:$H$1000,3,FALSE)</f>
        <v>#N/A</v>
      </c>
      <c r="WK39">
        <f t="shared" si="50"/>
        <v>0</v>
      </c>
      <c r="WO39" s="84"/>
      <c r="WP39" s="41" t="e">
        <f>VLOOKUP(WO39,Information!$A$2:$H$1000,2,FALSE)</f>
        <v>#N/A</v>
      </c>
      <c r="WQ39" t="e">
        <f>VLOOKUP(WO39,Information!$A$2:$H$1000,3,FALSE)</f>
        <v>#N/A</v>
      </c>
      <c r="WW39">
        <f t="shared" si="51"/>
        <v>0</v>
      </c>
      <c r="XA39" s="84"/>
      <c r="XB39" s="41" t="e">
        <f>VLOOKUP(XA39,Information!$A$2:$H$1000,2,FALSE)</f>
        <v>#N/A</v>
      </c>
      <c r="XC39" t="e">
        <f>VLOOKUP(XA39,Information!$A$2:$H$1000,3,FALSE)</f>
        <v>#N/A</v>
      </c>
      <c r="XI39">
        <f t="shared" si="52"/>
        <v>0</v>
      </c>
      <c r="XM39" s="84"/>
      <c r="XN39" s="41" t="e">
        <f>VLOOKUP(XM39,Information!$A$2:$H$1000,2,FALSE)</f>
        <v>#N/A</v>
      </c>
      <c r="XO39" t="e">
        <f>VLOOKUP(XM39,Information!$A$2:$H$1000,3,FALSE)</f>
        <v>#N/A</v>
      </c>
      <c r="XU39">
        <f t="shared" si="53"/>
        <v>0</v>
      </c>
      <c r="XY39" s="84"/>
      <c r="XZ39" s="41" t="e">
        <f>VLOOKUP(XY39,Information!$A$2:$H$1000,2,FALSE)</f>
        <v>#N/A</v>
      </c>
      <c r="YA39" t="e">
        <f>VLOOKUP(XY39,Information!$A$2:$H$1000,3,FALSE)</f>
        <v>#N/A</v>
      </c>
      <c r="YG39">
        <f t="shared" si="54"/>
        <v>0</v>
      </c>
      <c r="YK39" s="84"/>
      <c r="YL39" s="41" t="e">
        <f>VLOOKUP(YK39,Information!$A$2:$H$1000,2,FALSE)</f>
        <v>#N/A</v>
      </c>
      <c r="YM39" t="e">
        <f>VLOOKUP(YK39,Information!$A$2:$H$1000,3,FALSE)</f>
        <v>#N/A</v>
      </c>
      <c r="YS39">
        <f t="shared" si="55"/>
        <v>0</v>
      </c>
      <c r="YW39" s="84"/>
      <c r="YX39" s="41" t="e">
        <f>VLOOKUP(YW39,Information!$A$2:$H$1000,2,FALSE)</f>
        <v>#N/A</v>
      </c>
      <c r="YY39" t="e">
        <f>VLOOKUP(YW39,Information!$A$2:$H$1000,3,FALSE)</f>
        <v>#N/A</v>
      </c>
      <c r="ZE39">
        <f t="shared" si="56"/>
        <v>0</v>
      </c>
      <c r="ZI39" s="84"/>
      <c r="ZJ39" s="41" t="e">
        <f>VLOOKUP(ZI39,Information!$A$2:$H$1000,2,FALSE)</f>
        <v>#N/A</v>
      </c>
      <c r="ZK39" t="e">
        <f>VLOOKUP(ZI39,Information!$A$2:$H$1000,3,FALSE)</f>
        <v>#N/A</v>
      </c>
      <c r="ZQ39">
        <f t="shared" si="57"/>
        <v>0</v>
      </c>
      <c r="ZU39" s="84"/>
      <c r="ZV39" s="41" t="e">
        <f>VLOOKUP(ZU39,Information!$A$2:$H$1000,2,FALSE)</f>
        <v>#N/A</v>
      </c>
      <c r="ZW39" t="e">
        <f>VLOOKUP(ZU39,Information!$A$2:$H$1000,3,FALSE)</f>
        <v>#N/A</v>
      </c>
      <c r="AAC39">
        <f t="shared" si="58"/>
        <v>0</v>
      </c>
      <c r="AAG39" s="84"/>
      <c r="AAH39" s="41" t="e">
        <f>VLOOKUP(AAG39,Information!$A$2:$H$1000,2,FALSE)</f>
        <v>#N/A</v>
      </c>
      <c r="AAI39" t="e">
        <f>VLOOKUP(AAG39,Information!$A$2:$H$1000,3,FALSE)</f>
        <v>#N/A</v>
      </c>
      <c r="AAO39">
        <f t="shared" si="59"/>
        <v>0</v>
      </c>
      <c r="AAS39" s="84"/>
      <c r="AAT39" s="41" t="e">
        <f>VLOOKUP(AAS39,Information!$A$2:$H$1000,2,FALSE)</f>
        <v>#N/A</v>
      </c>
      <c r="AAU39" t="e">
        <f>VLOOKUP(AAS39,Information!$A$2:$H$1000,3,FALSE)</f>
        <v>#N/A</v>
      </c>
      <c r="ABA39">
        <f t="shared" si="60"/>
        <v>0</v>
      </c>
      <c r="ABE39" s="84"/>
      <c r="ABF39" s="41" t="e">
        <f>VLOOKUP(ABE39,Information!$A$2:$H$1000,2,FALSE)</f>
        <v>#N/A</v>
      </c>
      <c r="ABG39" t="e">
        <f>VLOOKUP(ABE39,Information!$A$2:$H$1000,3,FALSE)</f>
        <v>#N/A</v>
      </c>
      <c r="ABM39">
        <f t="shared" si="61"/>
        <v>0</v>
      </c>
      <c r="ABQ39" s="84"/>
      <c r="ABR39" s="41" t="e">
        <f>VLOOKUP(ABQ39,Information!$A$2:$H$1000,2,FALSE)</f>
        <v>#N/A</v>
      </c>
      <c r="ABS39" t="e">
        <f>VLOOKUP(ABQ39,Information!$A$2:$H$1000,3,FALSE)</f>
        <v>#N/A</v>
      </c>
      <c r="ABY39">
        <f t="shared" si="62"/>
        <v>0</v>
      </c>
      <c r="ACC39" s="84"/>
      <c r="ACD39" s="41" t="e">
        <f>VLOOKUP(ACC39,Information!$A$2:$H$1000,2,FALSE)</f>
        <v>#N/A</v>
      </c>
      <c r="ACE39" t="e">
        <f>VLOOKUP(ACC39,Information!$A$2:$H$1000,3,FALSE)</f>
        <v>#N/A</v>
      </c>
      <c r="ACK39">
        <f t="shared" si="63"/>
        <v>0</v>
      </c>
      <c r="ACO39" s="84"/>
      <c r="ACP39" s="41" t="e">
        <f>VLOOKUP(ACO39,Information!$A$2:$H$1000,2,FALSE)</f>
        <v>#N/A</v>
      </c>
      <c r="ACQ39" t="e">
        <f>VLOOKUP(ACO39,Information!$A$2:$H$1000,3,FALSE)</f>
        <v>#N/A</v>
      </c>
      <c r="ACW39">
        <f t="shared" si="64"/>
        <v>0</v>
      </c>
      <c r="ADA39" s="84"/>
      <c r="ADB39" s="41" t="e">
        <f>VLOOKUP(ADA39,Information!$A$2:$H$1000,2,FALSE)</f>
        <v>#N/A</v>
      </c>
      <c r="ADC39" t="e">
        <f>VLOOKUP(ADA39,Information!$A$2:$H$1000,3,FALSE)</f>
        <v>#N/A</v>
      </c>
      <c r="ADI39">
        <f t="shared" si="65"/>
        <v>0</v>
      </c>
      <c r="ADM39" s="84"/>
      <c r="ADN39" s="41" t="e">
        <f>VLOOKUP(ADM39,Information!$A$2:$H$1000,2,FALSE)</f>
        <v>#N/A</v>
      </c>
      <c r="ADO39" t="e">
        <f>VLOOKUP(ADM39,Information!$A$2:$H$1000,3,FALSE)</f>
        <v>#N/A</v>
      </c>
      <c r="ADU39">
        <f t="shared" si="66"/>
        <v>0</v>
      </c>
      <c r="ADY39" s="84"/>
      <c r="ADZ39" s="41" t="e">
        <f>VLOOKUP(ADY39,Information!$A$2:$H$1000,2,FALSE)</f>
        <v>#N/A</v>
      </c>
      <c r="AEA39" t="e">
        <f>VLOOKUP(ADY39,Information!$A$2:$H$1000,3,FALSE)</f>
        <v>#N/A</v>
      </c>
      <c r="AEG39">
        <f t="shared" si="67"/>
        <v>0</v>
      </c>
      <c r="AEK39" s="84"/>
      <c r="AEL39" s="41" t="e">
        <f>VLOOKUP(AEK39,Information!$A$2:$H$1000,2,FALSE)</f>
        <v>#N/A</v>
      </c>
      <c r="AEM39" t="e">
        <f>VLOOKUP(AEK39,Information!$A$2:$H$1000,3,FALSE)</f>
        <v>#N/A</v>
      </c>
      <c r="AES39">
        <f t="shared" si="68"/>
        <v>0</v>
      </c>
      <c r="AEW39" s="84"/>
      <c r="AEX39" s="41" t="e">
        <f>VLOOKUP(AEW39,Information!$A$2:$H$1000,2,FALSE)</f>
        <v>#N/A</v>
      </c>
      <c r="AEY39" t="e">
        <f>VLOOKUP(AEW39,Information!$A$2:$H$1000,3,FALSE)</f>
        <v>#N/A</v>
      </c>
      <c r="AFE39">
        <f t="shared" si="69"/>
        <v>0</v>
      </c>
      <c r="AFI39" s="84"/>
      <c r="AFJ39" s="41" t="e">
        <f>VLOOKUP(AFI39,Information!$A$2:$H$1000,2,FALSE)</f>
        <v>#N/A</v>
      </c>
      <c r="AFK39" t="e">
        <f>VLOOKUP(AFI39,Information!$A$2:$H$1000,3,FALSE)</f>
        <v>#N/A</v>
      </c>
      <c r="AFQ39">
        <f t="shared" si="70"/>
        <v>0</v>
      </c>
      <c r="AFU39" s="84"/>
      <c r="AFV39" s="41" t="e">
        <f>VLOOKUP(AFU39,Information!$A$2:$H$1000,2,FALSE)</f>
        <v>#N/A</v>
      </c>
      <c r="AFW39" t="e">
        <f>VLOOKUP(AFU39,Information!$A$2:$H$1000,3,FALSE)</f>
        <v>#N/A</v>
      </c>
      <c r="AGC39">
        <f t="shared" si="71"/>
        <v>0</v>
      </c>
      <c r="AGG39" s="84"/>
      <c r="AGH39" s="41" t="e">
        <f>VLOOKUP(AGG39,Information!$A$2:$H$1000,2,FALSE)</f>
        <v>#N/A</v>
      </c>
      <c r="AGI39" t="e">
        <f>VLOOKUP(AGG39,Information!$A$2:$H$1000,3,FALSE)</f>
        <v>#N/A</v>
      </c>
      <c r="AGO39">
        <f t="shared" si="72"/>
        <v>0</v>
      </c>
      <c r="AGS39" s="84"/>
      <c r="AGT39" s="41" t="e">
        <f>VLOOKUP(AGS39,Information!$A$2:$H$1000,2,FALSE)</f>
        <v>#N/A</v>
      </c>
      <c r="AGU39" t="e">
        <f>VLOOKUP(AGS39,Information!$A$2:$H$1000,3,FALSE)</f>
        <v>#N/A</v>
      </c>
      <c r="AHA39">
        <f t="shared" si="73"/>
        <v>0</v>
      </c>
      <c r="AHE39" s="84"/>
      <c r="AHF39" s="41" t="e">
        <f>VLOOKUP(AHE39,Information!$A$2:$H$1000,2,FALSE)</f>
        <v>#N/A</v>
      </c>
      <c r="AHG39" t="e">
        <f>VLOOKUP(AHE39,Information!$A$2:$H$1000,3,FALSE)</f>
        <v>#N/A</v>
      </c>
      <c r="AHM39">
        <f t="shared" si="74"/>
        <v>0</v>
      </c>
      <c r="AHQ39" s="84"/>
      <c r="AHR39" s="41" t="e">
        <f>VLOOKUP(AHQ39,Information!$A$2:$H$1000,2,FALSE)</f>
        <v>#N/A</v>
      </c>
      <c r="AHS39" t="e">
        <f>VLOOKUP(AHQ39,Information!$A$2:$H$1000,3,FALSE)</f>
        <v>#N/A</v>
      </c>
      <c r="AHY39">
        <f t="shared" si="75"/>
        <v>0</v>
      </c>
      <c r="AIC39" s="84"/>
      <c r="AID39" s="41" t="e">
        <f>VLOOKUP(AIC39,Information!$A$2:$H$1000,2,FALSE)</f>
        <v>#N/A</v>
      </c>
      <c r="AIE39" t="e">
        <f>VLOOKUP(AIC39,Information!$A$2:$H$1000,3,FALSE)</f>
        <v>#N/A</v>
      </c>
      <c r="AIK39">
        <f t="shared" si="76"/>
        <v>0</v>
      </c>
      <c r="AIO39" s="84"/>
      <c r="AIP39" s="41" t="e">
        <f>VLOOKUP(AIO39,Information!$A$2:$H$1000,2,FALSE)</f>
        <v>#N/A</v>
      </c>
      <c r="AIQ39" t="e">
        <f>VLOOKUP(AIO39,Information!$A$2:$H$1000,3,FALSE)</f>
        <v>#N/A</v>
      </c>
      <c r="AIW39">
        <f t="shared" si="77"/>
        <v>0</v>
      </c>
      <c r="AJA39" s="84"/>
      <c r="AJB39" s="41" t="e">
        <f>VLOOKUP(AJA39,Information!$A$2:$H$1000,2,FALSE)</f>
        <v>#N/A</v>
      </c>
      <c r="AJC39" t="e">
        <f>VLOOKUP(AJA39,Information!$A$2:$H$1000,3,FALSE)</f>
        <v>#N/A</v>
      </c>
      <c r="AJI39">
        <f t="shared" si="78"/>
        <v>0</v>
      </c>
      <c r="AJM39" s="84" t="s">
        <v>298</v>
      </c>
      <c r="AJN39" s="85" t="str">
        <f>VLOOKUP(AJM39,Information!$A$2:$H$1000,2,FALSE)</f>
        <v>unknown</v>
      </c>
      <c r="AJO39" s="67" t="str">
        <f>VLOOKUP(AJM39,Information!$A$2:$H$1000,3,FALSE)</f>
        <v>Porites</v>
      </c>
      <c r="AJP39" s="41">
        <v>40</v>
      </c>
      <c r="AJQ39" s="41">
        <v>95</v>
      </c>
      <c r="AJS39" s="41">
        <v>5</v>
      </c>
      <c r="AJU39">
        <f t="shared" si="79"/>
        <v>100</v>
      </c>
      <c r="AJV39" s="41">
        <v>4</v>
      </c>
      <c r="AJW39" s="41" t="s">
        <v>3755</v>
      </c>
      <c r="AJY39" s="84" t="s">
        <v>298</v>
      </c>
      <c r="AJZ39" s="85" t="str">
        <f>VLOOKUP(AJY39,Information!$A$2:$H$1000,2,FALSE)</f>
        <v>unknown</v>
      </c>
      <c r="AKA39" s="67" t="str">
        <f>VLOOKUP(AJY39,Information!$A$2:$H$1000,3,FALSE)</f>
        <v>Porites</v>
      </c>
      <c r="AKB39" s="41">
        <v>50</v>
      </c>
      <c r="AKC39" s="41">
        <v>40</v>
      </c>
      <c r="AKD39" s="41">
        <v>60</v>
      </c>
      <c r="AKG39">
        <f t="shared" si="80"/>
        <v>100</v>
      </c>
      <c r="AKK39" s="84"/>
      <c r="AKL39" s="41" t="e">
        <f>VLOOKUP(AKK39,Information!$A$2:$H$1000,2,FALSE)</f>
        <v>#N/A</v>
      </c>
      <c r="AKM39" t="e">
        <f>VLOOKUP(AKK39,Information!$A$2:$H$1000,3,FALSE)</f>
        <v>#N/A</v>
      </c>
      <c r="AKS39">
        <f t="shared" si="81"/>
        <v>0</v>
      </c>
      <c r="AKW39" s="84"/>
      <c r="AKX39" s="41" t="e">
        <f>VLOOKUP(AKW39,Information!$A$2:$H$1000,2,FALSE)</f>
        <v>#N/A</v>
      </c>
      <c r="AKY39" t="e">
        <f>VLOOKUP(AKW39,Information!$A$2:$H$1000,3,FALSE)</f>
        <v>#N/A</v>
      </c>
      <c r="ALE39">
        <f t="shared" si="82"/>
        <v>0</v>
      </c>
      <c r="ALI39" s="84"/>
      <c r="ALJ39" s="41" t="e">
        <f>VLOOKUP(ALI39,Information!$A$2:$H$1000,2,FALSE)</f>
        <v>#N/A</v>
      </c>
      <c r="ALK39" t="e">
        <f>VLOOKUP(ALI39,Information!$A$2:$H$1000,3,FALSE)</f>
        <v>#N/A</v>
      </c>
      <c r="ALQ39">
        <f t="shared" si="83"/>
        <v>0</v>
      </c>
      <c r="ALU39" s="162" t="s">
        <v>200</v>
      </c>
      <c r="ALV39" s="85" t="str">
        <f>VLOOKUP(ALU39,Information!$A$2:$H$1000,2,FALSE)</f>
        <v>unknown</v>
      </c>
      <c r="ALW39" s="67" t="str">
        <f>VLOOKUP(ALU39,Information!$A$2:$H$1000,3,FALSE)</f>
        <v>Echinopora</v>
      </c>
      <c r="ALX39" s="158">
        <v>60</v>
      </c>
      <c r="ALY39" s="158">
        <v>90</v>
      </c>
      <c r="ALZ39" s="158">
        <v>10</v>
      </c>
      <c r="AMA39" s="159"/>
      <c r="AMB39" s="159"/>
      <c r="AMC39" s="158">
        <v>100</v>
      </c>
      <c r="AMD39" s="159"/>
      <c r="AME39" s="159"/>
      <c r="AMF39" s="160"/>
      <c r="AMG39" s="157" t="s">
        <v>298</v>
      </c>
      <c r="AMH39" s="85" t="str">
        <f>VLOOKUP(AMG39,Information!$A$2:$H$1000,2,FALSE)</f>
        <v>unknown</v>
      </c>
      <c r="AMI39" s="67" t="str">
        <f>VLOOKUP(AMG39,Information!$A$2:$H$1000,3,FALSE)</f>
        <v>Porites</v>
      </c>
      <c r="AMJ39" s="158">
        <v>20</v>
      </c>
      <c r="AMK39" s="158">
        <v>90</v>
      </c>
      <c r="AML39" s="158">
        <v>10</v>
      </c>
      <c r="AMM39" s="159"/>
      <c r="AMN39" s="159"/>
      <c r="AMO39" s="158">
        <v>100</v>
      </c>
      <c r="AMP39" s="159"/>
      <c r="AMQ39" s="159"/>
      <c r="AMR39" s="160"/>
      <c r="AMS39" s="162" t="s">
        <v>213</v>
      </c>
      <c r="AMT39" s="85" t="str">
        <f>VLOOKUP(AMS39,Information!$A$2:$H$1000,2,FALSE)</f>
        <v>unknown</v>
      </c>
      <c r="AMU39" s="67" t="str">
        <f>VLOOKUP(AMS39,Information!$A$2:$H$1000,3,FALSE)</f>
        <v>Fungia</v>
      </c>
      <c r="AMV39" s="158">
        <v>10</v>
      </c>
      <c r="AMW39" s="158">
        <v>100</v>
      </c>
      <c r="AMX39" s="159"/>
      <c r="AMY39" s="159"/>
      <c r="AMZ39" s="159"/>
      <c r="ANA39" s="158">
        <v>100</v>
      </c>
      <c r="ANB39" s="159"/>
      <c r="ANC39" s="159"/>
      <c r="AND39" s="160"/>
      <c r="ANE39" s="157" t="s">
        <v>82</v>
      </c>
      <c r="ANF39" s="85" t="str">
        <f>VLOOKUP(ANE39,Information!$A$2:$H$1000,2,FALSE)</f>
        <v>unknown</v>
      </c>
      <c r="ANG39" s="67" t="str">
        <f>VLOOKUP(ANE39,Information!$A$2:$H$1000,3,FALSE)</f>
        <v>Acropora</v>
      </c>
      <c r="ANH39" s="158">
        <v>40</v>
      </c>
      <c r="ANI39" s="158">
        <v>30</v>
      </c>
      <c r="ANJ39" s="158">
        <v>70</v>
      </c>
      <c r="ANK39" s="159"/>
      <c r="ANL39" s="159"/>
      <c r="ANM39" s="158">
        <v>100</v>
      </c>
      <c r="ANN39" s="159"/>
      <c r="ANO39" s="159"/>
      <c r="ANP39" s="160"/>
      <c r="ANQ39" s="84"/>
      <c r="ANR39" s="41" t="e">
        <f>VLOOKUP(ANQ39,Information!$A$2:$H$1000,2,FALSE)</f>
        <v>#N/A</v>
      </c>
      <c r="ANS39" t="e">
        <f>VLOOKUP(ANQ39,Information!$A$2:$H$1000,3,FALSE)</f>
        <v>#N/A</v>
      </c>
      <c r="ANY39">
        <f t="shared" si="94"/>
        <v>0</v>
      </c>
      <c r="AOC39" s="157" t="s">
        <v>298</v>
      </c>
      <c r="AOD39" s="85" t="str">
        <f>VLOOKUP(AOC39,Information!$A$2:$H$1000,2,FALSE)</f>
        <v>unknown</v>
      </c>
      <c r="AOE39" s="67" t="str">
        <f>VLOOKUP(AOC39,Information!$A$2:$H$1000,3,FALSE)</f>
        <v>Porites</v>
      </c>
      <c r="AOF39" s="158">
        <v>30</v>
      </c>
      <c r="AOG39" s="158">
        <v>50</v>
      </c>
      <c r="AOH39" s="158">
        <v>50</v>
      </c>
      <c r="AOI39" s="159"/>
      <c r="AOJ39" s="159"/>
      <c r="AOK39" s="158">
        <v>100</v>
      </c>
      <c r="AOL39" s="159"/>
      <c r="AOM39" s="159"/>
      <c r="AON39" s="160"/>
      <c r="AOO39" s="84"/>
      <c r="AOP39" s="41" t="e">
        <f>VLOOKUP(AOO39,Information!$A$2:$H$1000,2,FALSE)</f>
        <v>#N/A</v>
      </c>
      <c r="AOQ39" t="e">
        <f>VLOOKUP(AOO39,Information!$A$2:$H$1000,3,FALSE)</f>
        <v>#N/A</v>
      </c>
      <c r="AOW39">
        <f t="shared" si="84"/>
        <v>0</v>
      </c>
      <c r="APA39" s="84"/>
      <c r="APB39" s="41" t="e">
        <f>VLOOKUP(APA39,Information!$A$2:$H$1000,2,FALSE)</f>
        <v>#N/A</v>
      </c>
      <c r="APC39" t="e">
        <f>VLOOKUP(APA39,Information!$A$2:$H$1000,3,FALSE)</f>
        <v>#N/A</v>
      </c>
      <c r="API39">
        <f t="shared" si="85"/>
        <v>0</v>
      </c>
      <c r="APM39" s="84"/>
      <c r="APN39" s="41" t="e">
        <f>VLOOKUP(APM39,Information!$A$2:$H$1000,2,FALSE)</f>
        <v>#N/A</v>
      </c>
      <c r="APO39" t="e">
        <f>VLOOKUP(APM39,Information!$A$2:$H$1000,3,FALSE)</f>
        <v>#N/A</v>
      </c>
      <c r="APU39">
        <f t="shared" si="86"/>
        <v>0</v>
      </c>
      <c r="APY39" s="84"/>
      <c r="APZ39" s="41" t="e">
        <f>VLOOKUP(APY39,Information!$A$2:$H$1000,2,FALSE)</f>
        <v>#N/A</v>
      </c>
      <c r="AQA39" t="e">
        <f>VLOOKUP(APY39,Information!$A$2:$H$1000,3,FALSE)</f>
        <v>#N/A</v>
      </c>
      <c r="AQG39">
        <f t="shared" si="87"/>
        <v>0</v>
      </c>
      <c r="AQK39" s="84"/>
      <c r="AQL39" s="41" t="e">
        <f>VLOOKUP(AQK39,Information!$A$2:$H$1000,2,FALSE)</f>
        <v>#N/A</v>
      </c>
      <c r="AQM39" t="e">
        <f>VLOOKUP(AQK39,Information!$A$2:$H$1000,3,FALSE)</f>
        <v>#N/A</v>
      </c>
      <c r="AQS39">
        <f t="shared" si="88"/>
        <v>0</v>
      </c>
      <c r="AQW39" s="84"/>
      <c r="AQX39" s="41" t="e">
        <f>VLOOKUP(AQW39,Information!$A$2:$H$1000,2,FALSE)</f>
        <v>#N/A</v>
      </c>
      <c r="AQY39" t="e">
        <f>VLOOKUP(AQW39,Information!$A$2:$H$1000,3,FALSE)</f>
        <v>#N/A</v>
      </c>
      <c r="ARE39">
        <f t="shared" si="89"/>
        <v>0</v>
      </c>
      <c r="ARI39" s="84"/>
      <c r="ARJ39" s="41" t="e">
        <f>VLOOKUP(ARI39,Information!$A$2:$H$1000,2,FALSE)</f>
        <v>#N/A</v>
      </c>
      <c r="ARK39" t="e">
        <f>VLOOKUP(ARI39,Information!$A$2:$H$1000,3,FALSE)</f>
        <v>#N/A</v>
      </c>
      <c r="ARQ39">
        <f t="shared" si="90"/>
        <v>0</v>
      </c>
      <c r="ARU39" s="84"/>
      <c r="ARV39" s="41" t="e">
        <f>VLOOKUP(ARU39,Information!$A$2:$H$1000,2,FALSE)</f>
        <v>#N/A</v>
      </c>
      <c r="ARW39" t="e">
        <f>VLOOKUP(ARU39,Information!$A$2:$H$1000,3,FALSE)</f>
        <v>#N/A</v>
      </c>
      <c r="ASC39">
        <f t="shared" si="91"/>
        <v>0</v>
      </c>
      <c r="ASG39" s="84" t="s">
        <v>217</v>
      </c>
      <c r="ASH39" s="85" t="str">
        <f>VLOOKUP(ASG39,Information!$A$2:$H$1000,2,FALSE)</f>
        <v>unknown</v>
      </c>
      <c r="ASI39" s="67" t="str">
        <f>VLOOKUP(ASG39,Information!$A$2:$H$1000,3,FALSE)</f>
        <v>Galaxea</v>
      </c>
      <c r="ASJ39" s="41">
        <v>15</v>
      </c>
      <c r="ASK39" s="41">
        <v>100</v>
      </c>
      <c r="ASO39">
        <f t="shared" si="92"/>
        <v>100</v>
      </c>
      <c r="ASS39" s="84"/>
      <c r="AST39" s="41" t="e">
        <f>VLOOKUP(ASS39,Information!$A$2:$H$1000,2,FALSE)</f>
        <v>#N/A</v>
      </c>
      <c r="ASU39" t="e">
        <f>VLOOKUP(ASS39,Information!$A$2:$H$1000,3,FALSE)</f>
        <v>#N/A</v>
      </c>
      <c r="ATA39">
        <f t="shared" si="93"/>
        <v>0</v>
      </c>
    </row>
    <row r="40" spans="1:1197" ht="13.2">
      <c r="A40" s="84"/>
      <c r="B40" s="41" t="e">
        <f>VLOOKUP(A40,Information!$A$2:$H$1000,2,FALSE)</f>
        <v>#N/A</v>
      </c>
      <c r="C40" t="e">
        <f>VLOOKUP(A40,Information!$A$2:$H$1000,3,FALSE)</f>
        <v>#N/A</v>
      </c>
      <c r="I40">
        <f t="shared" si="0"/>
        <v>0</v>
      </c>
      <c r="M40" s="84"/>
      <c r="N40" s="41" t="e">
        <f>VLOOKUP(M40,Information!$A$2:$H$1000,2,FALSE)</f>
        <v>#N/A</v>
      </c>
      <c r="O40" t="e">
        <f>VLOOKUP(M40,Information!$A$2:$H$1000,3,FALSE)</f>
        <v>#N/A</v>
      </c>
      <c r="U40">
        <f t="shared" si="1"/>
        <v>0</v>
      </c>
      <c r="Y40" s="84"/>
      <c r="Z40" s="41" t="e">
        <f>VLOOKUP(Y40,Information!$A$2:$H$1000,2,FALSE)</f>
        <v>#N/A</v>
      </c>
      <c r="AA40" t="e">
        <f>VLOOKUP(Y40,Information!$A$2:$H$1000,3,FALSE)</f>
        <v>#N/A</v>
      </c>
      <c r="AG40">
        <f t="shared" si="2"/>
        <v>0</v>
      </c>
      <c r="AK40" s="84"/>
      <c r="AL40" s="41" t="e">
        <f>VLOOKUP(AK40,Information!$A$2:$H$1000,2,FALSE)</f>
        <v>#N/A</v>
      </c>
      <c r="AM40" t="e">
        <f>VLOOKUP(AK40,Information!$A$2:$H$1000,3,FALSE)</f>
        <v>#N/A</v>
      </c>
      <c r="AS40">
        <f t="shared" si="3"/>
        <v>0</v>
      </c>
      <c r="AW40" s="84"/>
      <c r="AX40" s="41" t="e">
        <f>VLOOKUP(AW40,Information!$A$2:$H$1000,2,FALSE)</f>
        <v>#N/A</v>
      </c>
      <c r="AY40" t="e">
        <f>VLOOKUP(AW40,Information!$A$2:$H$1000,3,FALSE)</f>
        <v>#N/A</v>
      </c>
      <c r="BE40">
        <f t="shared" si="4"/>
        <v>0</v>
      </c>
      <c r="BI40" s="84"/>
      <c r="BJ40" s="41" t="e">
        <f>VLOOKUP(BI40,Information!$A$2:$H$1000,2,FALSE)</f>
        <v>#N/A</v>
      </c>
      <c r="BK40" t="e">
        <f>VLOOKUP(BI40,Information!$A$2:$H$1000,3,FALSE)</f>
        <v>#N/A</v>
      </c>
      <c r="BQ40">
        <f t="shared" si="5"/>
        <v>0</v>
      </c>
      <c r="BU40" s="84"/>
      <c r="BV40" s="41" t="e">
        <f>VLOOKUP(BU40,Information!$A$2:$H$1000,2,FALSE)</f>
        <v>#N/A</v>
      </c>
      <c r="BW40" t="e">
        <f>VLOOKUP(BU40,Information!$A$2:$H$1000,3,FALSE)</f>
        <v>#N/A</v>
      </c>
      <c r="CC40">
        <f t="shared" si="6"/>
        <v>0</v>
      </c>
      <c r="CG40" s="84"/>
      <c r="CH40" s="41" t="e">
        <f>VLOOKUP(CG40,Information!$A$2:$H$1000,2,FALSE)</f>
        <v>#N/A</v>
      </c>
      <c r="CI40" t="e">
        <f>VLOOKUP(CG40,Information!$A$2:$H$1000,3,FALSE)</f>
        <v>#N/A</v>
      </c>
      <c r="CO40">
        <f t="shared" si="7"/>
        <v>0</v>
      </c>
      <c r="CS40" s="84"/>
      <c r="CT40" s="41" t="e">
        <f>VLOOKUP(CS40,Information!$A$2:$H$1000,2,FALSE)</f>
        <v>#N/A</v>
      </c>
      <c r="CU40" t="e">
        <f>VLOOKUP(CS40,Information!$A$2:$H$1000,3,FALSE)</f>
        <v>#N/A</v>
      </c>
      <c r="DA40">
        <f t="shared" si="8"/>
        <v>0</v>
      </c>
      <c r="DE40" s="84"/>
      <c r="DF40" s="41" t="e">
        <f>VLOOKUP(DE40,Information!$A$2:$H$1000,2,FALSE)</f>
        <v>#N/A</v>
      </c>
      <c r="DG40" t="e">
        <f>VLOOKUP(DE40,Information!$A$2:$H$1000,3,FALSE)</f>
        <v>#N/A</v>
      </c>
      <c r="DM40">
        <f t="shared" si="9"/>
        <v>0</v>
      </c>
      <c r="DQ40" s="84"/>
      <c r="DR40" s="41" t="e">
        <f>VLOOKUP(DQ40,Information!$A$2:$H$1000,2,FALSE)</f>
        <v>#N/A</v>
      </c>
      <c r="DS40" t="e">
        <f>VLOOKUP(DQ40,Information!$A$2:$H$1000,3,FALSE)</f>
        <v>#N/A</v>
      </c>
      <c r="DY40">
        <f t="shared" si="10"/>
        <v>0</v>
      </c>
      <c r="EC40" s="84"/>
      <c r="ED40" s="41" t="e">
        <f>VLOOKUP(EC40,Information!$A$2:$H$1000,2,FALSE)</f>
        <v>#N/A</v>
      </c>
      <c r="EE40" t="e">
        <f>VLOOKUP(EC40,Information!$A$2:$H$1000,3,FALSE)</f>
        <v>#N/A</v>
      </c>
      <c r="EK40">
        <f t="shared" si="11"/>
        <v>0</v>
      </c>
      <c r="EO40" s="84"/>
      <c r="EP40" s="41" t="e">
        <f>VLOOKUP(EO40,Information!$A$2:$H$1000,2,FALSE)</f>
        <v>#N/A</v>
      </c>
      <c r="EQ40" t="e">
        <f>VLOOKUP(EO40,Information!$A$2:$H$1000,3,FALSE)</f>
        <v>#N/A</v>
      </c>
      <c r="EW40">
        <f t="shared" si="12"/>
        <v>0</v>
      </c>
      <c r="FA40" s="84"/>
      <c r="FB40" s="41" t="e">
        <f>VLOOKUP(FA40,Information!$A$2:$H$1000,2,FALSE)</f>
        <v>#N/A</v>
      </c>
      <c r="FC40" t="e">
        <f>VLOOKUP(FA40,Information!$A$2:$H$1000,3,FALSE)</f>
        <v>#N/A</v>
      </c>
      <c r="FI40">
        <f t="shared" si="13"/>
        <v>0</v>
      </c>
      <c r="FM40" s="84"/>
      <c r="FN40" s="41" t="e">
        <f>VLOOKUP(FM40,Information!$A$2:$H$1000,2,FALSE)</f>
        <v>#N/A</v>
      </c>
      <c r="FO40" t="e">
        <f>VLOOKUP(FM40,Information!$A$2:$H$1000,3,FALSE)</f>
        <v>#N/A</v>
      </c>
      <c r="FU40">
        <f t="shared" si="14"/>
        <v>0</v>
      </c>
      <c r="FY40" s="84"/>
      <c r="FZ40" s="41" t="e">
        <f>VLOOKUP(FY40,Information!$A$2:$H$1000,2,FALSE)</f>
        <v>#N/A</v>
      </c>
      <c r="GA40" t="e">
        <f>VLOOKUP(FY40,Information!$A$2:$H$1000,3,FALSE)</f>
        <v>#N/A</v>
      </c>
      <c r="GG40">
        <f t="shared" si="15"/>
        <v>0</v>
      </c>
      <c r="GK40" s="84"/>
      <c r="GL40" s="41" t="e">
        <f>VLOOKUP(GK40,Information!$A$2:$H$1000,2,FALSE)</f>
        <v>#N/A</v>
      </c>
      <c r="GM40" t="e">
        <f>VLOOKUP(GK40,Information!$A$2:$H$1000,3,FALSE)</f>
        <v>#N/A</v>
      </c>
      <c r="GS40">
        <f t="shared" si="16"/>
        <v>0</v>
      </c>
      <c r="GW40" s="84"/>
      <c r="GX40" s="41" t="e">
        <f>VLOOKUP(GW40,Information!$A$2:$H$1000,2,FALSE)</f>
        <v>#N/A</v>
      </c>
      <c r="GY40" t="e">
        <f>VLOOKUP(GW40,Information!$A$2:$H$1000,3,FALSE)</f>
        <v>#N/A</v>
      </c>
      <c r="HE40">
        <f t="shared" si="17"/>
        <v>0</v>
      </c>
      <c r="HI40" s="84"/>
      <c r="HJ40" s="41" t="e">
        <f>VLOOKUP(HI40,Information!$A$2:$H$1000,2,FALSE)</f>
        <v>#N/A</v>
      </c>
      <c r="HK40" t="e">
        <f>VLOOKUP(HI40,Information!$A$2:$H$1000,3,FALSE)</f>
        <v>#N/A</v>
      </c>
      <c r="HQ40">
        <f t="shared" si="18"/>
        <v>0</v>
      </c>
      <c r="HU40" s="84"/>
      <c r="HV40" s="41" t="e">
        <f>VLOOKUP(HU40,Information!$A$2:$H$1000,2,FALSE)</f>
        <v>#N/A</v>
      </c>
      <c r="HW40" t="e">
        <f>VLOOKUP(HU40,Information!$A$2:$H$1000,3,FALSE)</f>
        <v>#N/A</v>
      </c>
      <c r="IC40">
        <f t="shared" si="19"/>
        <v>0</v>
      </c>
      <c r="IG40" s="84"/>
      <c r="IH40" s="41" t="e">
        <f>VLOOKUP(IG40,Information!$A$2:$H$1000,2,FALSE)</f>
        <v>#N/A</v>
      </c>
      <c r="II40" t="e">
        <f>VLOOKUP(IG40,Information!$A$2:$H$1000,3,FALSE)</f>
        <v>#N/A</v>
      </c>
      <c r="IO40">
        <f t="shared" si="20"/>
        <v>0</v>
      </c>
      <c r="IS40" s="84"/>
      <c r="IT40" s="41" t="e">
        <f>VLOOKUP(IS40,Information!$A$2:$H$1000,2,FALSE)</f>
        <v>#N/A</v>
      </c>
      <c r="IU40" t="e">
        <f>VLOOKUP(IS40,Information!$A$2:$H$1000,3,FALSE)</f>
        <v>#N/A</v>
      </c>
      <c r="JA40">
        <f t="shared" si="21"/>
        <v>0</v>
      </c>
      <c r="JE40" s="84"/>
      <c r="JF40" s="41" t="e">
        <f>VLOOKUP(JE40,Information!$A$2:$H$1000,2,FALSE)</f>
        <v>#N/A</v>
      </c>
      <c r="JG40" t="e">
        <f>VLOOKUP(JE40,Information!$A$2:$H$1000,3,FALSE)</f>
        <v>#N/A</v>
      </c>
      <c r="JM40">
        <f t="shared" si="22"/>
        <v>0</v>
      </c>
      <c r="JQ40" s="84"/>
      <c r="JR40" s="41" t="e">
        <f>VLOOKUP(JQ40,Information!$A$2:$H$1000,2,FALSE)</f>
        <v>#N/A</v>
      </c>
      <c r="JS40" t="e">
        <f>VLOOKUP(JQ40,Information!$A$2:$H$1000,3,FALSE)</f>
        <v>#N/A</v>
      </c>
      <c r="JY40">
        <f t="shared" si="23"/>
        <v>0</v>
      </c>
      <c r="KC40" s="84"/>
      <c r="KD40" s="41" t="e">
        <f>VLOOKUP(KC40,Information!$A$2:$H$1000,2,FALSE)</f>
        <v>#N/A</v>
      </c>
      <c r="KE40" t="e">
        <f>VLOOKUP(KC40,Information!$A$2:$H$1000,3,FALSE)</f>
        <v>#N/A</v>
      </c>
      <c r="KK40">
        <f t="shared" si="24"/>
        <v>0</v>
      </c>
      <c r="KO40" s="84"/>
      <c r="KP40" s="41" t="e">
        <f>VLOOKUP(KO40,Information!$A$2:$H$1000,2,FALSE)</f>
        <v>#N/A</v>
      </c>
      <c r="KQ40" t="e">
        <f>VLOOKUP(KO40,Information!$A$2:$H$1000,3,FALSE)</f>
        <v>#N/A</v>
      </c>
      <c r="KW40">
        <f t="shared" si="25"/>
        <v>0</v>
      </c>
      <c r="LA40" s="84"/>
      <c r="LB40" s="41" t="e">
        <f>VLOOKUP(LA40,Information!$A$2:$H$1000,2,FALSE)</f>
        <v>#N/A</v>
      </c>
      <c r="LC40" t="e">
        <f>VLOOKUP(LA40,Information!$A$2:$H$1000,3,FALSE)</f>
        <v>#N/A</v>
      </c>
      <c r="LI40">
        <f t="shared" si="26"/>
        <v>0</v>
      </c>
      <c r="LM40" s="84"/>
      <c r="LN40" s="41" t="e">
        <f>VLOOKUP(LM40,Information!$A$2:$H$1000,2,FALSE)</f>
        <v>#N/A</v>
      </c>
      <c r="LO40" t="e">
        <f>VLOOKUP(LM40,Information!$A$2:$H$1000,3,FALSE)</f>
        <v>#N/A</v>
      </c>
      <c r="LU40">
        <f t="shared" si="27"/>
        <v>0</v>
      </c>
      <c r="LY40" s="84"/>
      <c r="LZ40" s="41" t="e">
        <f>VLOOKUP(LY40,Information!$A$2:$H$1000,2,FALSE)</f>
        <v>#N/A</v>
      </c>
      <c r="MA40" t="e">
        <f>VLOOKUP(LY40,Information!$A$2:$H$1000,3,FALSE)</f>
        <v>#N/A</v>
      </c>
      <c r="MG40">
        <f t="shared" si="28"/>
        <v>0</v>
      </c>
      <c r="MK40" s="84"/>
      <c r="ML40" s="41" t="e">
        <f>VLOOKUP(MK40,Information!$A$2:$H$1000,2,FALSE)</f>
        <v>#N/A</v>
      </c>
      <c r="MM40" t="e">
        <f>VLOOKUP(MK40,Information!$A$2:$H$1000,3,FALSE)</f>
        <v>#N/A</v>
      </c>
      <c r="MS40">
        <f t="shared" si="29"/>
        <v>0</v>
      </c>
      <c r="MW40" s="84"/>
      <c r="MX40" s="41" t="e">
        <f>VLOOKUP(MW40,Information!$A$2:$H$1000,2,FALSE)</f>
        <v>#N/A</v>
      </c>
      <c r="MY40" t="e">
        <f>VLOOKUP(MW40,Information!$A$2:$H$1000,3,FALSE)</f>
        <v>#N/A</v>
      </c>
      <c r="NE40">
        <f t="shared" si="30"/>
        <v>0</v>
      </c>
      <c r="NI40" s="84"/>
      <c r="NJ40" s="41" t="e">
        <f>VLOOKUP(NI40,Information!$A$2:$H$1000,2,FALSE)</f>
        <v>#N/A</v>
      </c>
      <c r="NK40" t="e">
        <f>VLOOKUP(NI40,Information!$A$2:$H$1000,3,FALSE)</f>
        <v>#N/A</v>
      </c>
      <c r="NQ40">
        <f t="shared" si="31"/>
        <v>0</v>
      </c>
      <c r="NU40" s="84"/>
      <c r="NV40" s="41" t="e">
        <f>VLOOKUP(NU40,Information!$A$2:$H$1000,2,FALSE)</f>
        <v>#N/A</v>
      </c>
      <c r="NW40" t="e">
        <f>VLOOKUP(NU40,Information!$A$2:$H$1000,3,FALSE)</f>
        <v>#N/A</v>
      </c>
      <c r="OC40">
        <f t="shared" si="32"/>
        <v>0</v>
      </c>
      <c r="OG40" s="84"/>
      <c r="OH40" s="41" t="e">
        <f>VLOOKUP(OG40,Information!$A$2:$H$1000,2,FALSE)</f>
        <v>#N/A</v>
      </c>
      <c r="OI40" t="e">
        <f>VLOOKUP(OG40,Information!$A$2:$H$1000,3,FALSE)</f>
        <v>#N/A</v>
      </c>
      <c r="OO40">
        <f t="shared" si="33"/>
        <v>0</v>
      </c>
      <c r="OS40" s="84"/>
      <c r="OT40" s="41" t="e">
        <f>VLOOKUP(OS40,Information!$A$2:$H$1000,2,FALSE)</f>
        <v>#N/A</v>
      </c>
      <c r="OU40" t="e">
        <f>VLOOKUP(OS40,Information!$A$2:$H$1000,3,FALSE)</f>
        <v>#N/A</v>
      </c>
      <c r="PA40">
        <f t="shared" si="34"/>
        <v>0</v>
      </c>
      <c r="PE40" s="84"/>
      <c r="PF40" s="41" t="e">
        <f>VLOOKUP(PE40,Information!$A$2:$H$1000,2,FALSE)</f>
        <v>#N/A</v>
      </c>
      <c r="PG40" t="e">
        <f>VLOOKUP(PE40,Information!$A$2:$H$1000,3,FALSE)</f>
        <v>#N/A</v>
      </c>
      <c r="PM40">
        <f t="shared" si="35"/>
        <v>0</v>
      </c>
      <c r="PQ40" s="84"/>
      <c r="PR40" s="41" t="e">
        <f>VLOOKUP(PQ40,Information!$A$2:$H$1000,2,FALSE)</f>
        <v>#N/A</v>
      </c>
      <c r="PS40" t="e">
        <f>VLOOKUP(PQ40,Information!$A$2:$H$1000,3,FALSE)</f>
        <v>#N/A</v>
      </c>
      <c r="PY40">
        <f t="shared" si="36"/>
        <v>0</v>
      </c>
      <c r="QC40" s="84"/>
      <c r="QD40" s="41" t="e">
        <f>VLOOKUP(QC40,Information!$A$2:$H$1000,2,FALSE)</f>
        <v>#N/A</v>
      </c>
      <c r="QE40" t="e">
        <f>VLOOKUP(QC40,Information!$A$2:$H$1000,3,FALSE)</f>
        <v>#N/A</v>
      </c>
      <c r="QK40">
        <f t="shared" si="37"/>
        <v>0</v>
      </c>
      <c r="QO40" s="84"/>
      <c r="QP40" s="41" t="e">
        <f>VLOOKUP(QO40,Information!$A$2:$H$1000,2,FALSE)</f>
        <v>#N/A</v>
      </c>
      <c r="QQ40" t="e">
        <f>VLOOKUP(QO40,Information!$A$2:$H$1000,3,FALSE)</f>
        <v>#N/A</v>
      </c>
      <c r="QW40">
        <f t="shared" si="38"/>
        <v>0</v>
      </c>
      <c r="RA40" s="84"/>
      <c r="RB40" s="41" t="e">
        <f>VLOOKUP(RA40,Information!$A$2:$H$1000,2,FALSE)</f>
        <v>#N/A</v>
      </c>
      <c r="RC40" t="e">
        <f>VLOOKUP(RA40,Information!$A$2:$H$1000,3,FALSE)</f>
        <v>#N/A</v>
      </c>
      <c r="RI40">
        <f t="shared" si="39"/>
        <v>0</v>
      </c>
      <c r="RM40" s="84"/>
      <c r="RN40" s="41" t="e">
        <f>VLOOKUP(RM40,Information!$A$2:$H$1000,2,FALSE)</f>
        <v>#N/A</v>
      </c>
      <c r="RO40" t="e">
        <f>VLOOKUP(RM40,Information!$A$2:$H$1000,3,FALSE)</f>
        <v>#N/A</v>
      </c>
      <c r="RU40">
        <f t="shared" si="40"/>
        <v>0</v>
      </c>
      <c r="RY40" s="84"/>
      <c r="RZ40" s="41" t="e">
        <f>VLOOKUP(RY40,Information!$A$2:$H$1000,2,FALSE)</f>
        <v>#N/A</v>
      </c>
      <c r="SA40" t="e">
        <f>VLOOKUP(RY40,Information!$A$2:$H$1000,3,FALSE)</f>
        <v>#N/A</v>
      </c>
      <c r="SG40">
        <f t="shared" si="41"/>
        <v>0</v>
      </c>
      <c r="SK40" s="84"/>
      <c r="SL40" s="41" t="e">
        <f>VLOOKUP(SK40,Information!$A$2:$H$1000,2,FALSE)</f>
        <v>#N/A</v>
      </c>
      <c r="SM40" t="e">
        <f>VLOOKUP(SK40,Information!$A$2:$H$1000,3,FALSE)</f>
        <v>#N/A</v>
      </c>
      <c r="SS40">
        <f t="shared" si="42"/>
        <v>0</v>
      </c>
      <c r="SW40" s="84"/>
      <c r="SX40" s="41" t="e">
        <f>VLOOKUP(SW40,Information!$A$2:$H$1000,2,FALSE)</f>
        <v>#N/A</v>
      </c>
      <c r="SY40" t="e">
        <f>VLOOKUP(SW40,Information!$A$2:$H$1000,3,FALSE)</f>
        <v>#N/A</v>
      </c>
      <c r="TE40">
        <f t="shared" si="43"/>
        <v>0</v>
      </c>
      <c r="TI40" s="84"/>
      <c r="TJ40" s="41" t="e">
        <f>VLOOKUP(TI40,Information!$A$2:$H$1000,2,FALSE)</f>
        <v>#N/A</v>
      </c>
      <c r="TK40" t="e">
        <f>VLOOKUP(TI40,Information!$A$2:$H$1000,3,FALSE)</f>
        <v>#N/A</v>
      </c>
      <c r="TQ40">
        <f t="shared" si="44"/>
        <v>0</v>
      </c>
      <c r="TU40" s="84"/>
      <c r="TV40" s="41" t="e">
        <f>VLOOKUP(TU40,Information!$A$2:$H$1000,2,FALSE)</f>
        <v>#N/A</v>
      </c>
      <c r="TW40" t="e">
        <f>VLOOKUP(TU40,Information!$A$2:$H$1000,3,FALSE)</f>
        <v>#N/A</v>
      </c>
      <c r="UC40">
        <f t="shared" si="45"/>
        <v>0</v>
      </c>
      <c r="UG40" s="84"/>
      <c r="UH40" s="41" t="e">
        <f>VLOOKUP(UG40,Information!$A$2:$H$1000,2,FALSE)</f>
        <v>#N/A</v>
      </c>
      <c r="UI40" t="e">
        <f>VLOOKUP(UG40,Information!$A$2:$H$1000,3,FALSE)</f>
        <v>#N/A</v>
      </c>
      <c r="UO40">
        <f t="shared" si="46"/>
        <v>0</v>
      </c>
      <c r="US40" s="84"/>
      <c r="UT40" s="41" t="e">
        <f>VLOOKUP(US40,Information!$A$2:$H$1000,2,FALSE)</f>
        <v>#N/A</v>
      </c>
      <c r="UU40" t="e">
        <f>VLOOKUP(US40,Information!$A$2:$H$1000,3,FALSE)</f>
        <v>#N/A</v>
      </c>
      <c r="VA40">
        <f t="shared" si="47"/>
        <v>0</v>
      </c>
      <c r="VE40" s="84"/>
      <c r="VF40" s="41" t="e">
        <f>VLOOKUP(VE40,Information!$A$2:$H$1000,2,FALSE)</f>
        <v>#N/A</v>
      </c>
      <c r="VG40" t="e">
        <f>VLOOKUP(VE40,Information!$A$2:$H$1000,3,FALSE)</f>
        <v>#N/A</v>
      </c>
      <c r="VM40">
        <f t="shared" si="48"/>
        <v>0</v>
      </c>
      <c r="VQ40" s="84"/>
      <c r="VR40" s="41" t="e">
        <f>VLOOKUP(VQ40,Information!$A$2:$H$1000,2,FALSE)</f>
        <v>#N/A</v>
      </c>
      <c r="VS40" t="e">
        <f>VLOOKUP(VQ40,Information!$A$2:$H$1000,3,FALSE)</f>
        <v>#N/A</v>
      </c>
      <c r="VY40">
        <f t="shared" si="49"/>
        <v>0</v>
      </c>
      <c r="WC40" s="84"/>
      <c r="WD40" s="41" t="e">
        <f>VLOOKUP(WC40,Information!$A$2:$H$1000,2,FALSE)</f>
        <v>#N/A</v>
      </c>
      <c r="WE40" t="e">
        <f>VLOOKUP(WC40,Information!$A$2:$H$1000,3,FALSE)</f>
        <v>#N/A</v>
      </c>
      <c r="WK40">
        <f t="shared" si="50"/>
        <v>0</v>
      </c>
      <c r="WO40" s="84"/>
      <c r="WP40" s="41" t="e">
        <f>VLOOKUP(WO40,Information!$A$2:$H$1000,2,FALSE)</f>
        <v>#N/A</v>
      </c>
      <c r="WQ40" t="e">
        <f>VLOOKUP(WO40,Information!$A$2:$H$1000,3,FALSE)</f>
        <v>#N/A</v>
      </c>
      <c r="WW40">
        <f t="shared" si="51"/>
        <v>0</v>
      </c>
      <c r="XA40" s="84"/>
      <c r="XB40" s="41" t="e">
        <f>VLOOKUP(XA40,Information!$A$2:$H$1000,2,FALSE)</f>
        <v>#N/A</v>
      </c>
      <c r="XC40" t="e">
        <f>VLOOKUP(XA40,Information!$A$2:$H$1000,3,FALSE)</f>
        <v>#N/A</v>
      </c>
      <c r="XI40">
        <f t="shared" si="52"/>
        <v>0</v>
      </c>
      <c r="XM40" s="84"/>
      <c r="XN40" s="41" t="e">
        <f>VLOOKUP(XM40,Information!$A$2:$H$1000,2,FALSE)</f>
        <v>#N/A</v>
      </c>
      <c r="XO40" t="e">
        <f>VLOOKUP(XM40,Information!$A$2:$H$1000,3,FALSE)</f>
        <v>#N/A</v>
      </c>
      <c r="XU40">
        <f t="shared" si="53"/>
        <v>0</v>
      </c>
      <c r="XY40" s="84"/>
      <c r="XZ40" s="41" t="e">
        <f>VLOOKUP(XY40,Information!$A$2:$H$1000,2,FALSE)</f>
        <v>#N/A</v>
      </c>
      <c r="YA40" t="e">
        <f>VLOOKUP(XY40,Information!$A$2:$H$1000,3,FALSE)</f>
        <v>#N/A</v>
      </c>
      <c r="YG40">
        <f t="shared" si="54"/>
        <v>0</v>
      </c>
      <c r="YK40" s="84"/>
      <c r="YL40" s="41" t="e">
        <f>VLOOKUP(YK40,Information!$A$2:$H$1000,2,FALSE)</f>
        <v>#N/A</v>
      </c>
      <c r="YM40" t="e">
        <f>VLOOKUP(YK40,Information!$A$2:$H$1000,3,FALSE)</f>
        <v>#N/A</v>
      </c>
      <c r="YS40">
        <f t="shared" si="55"/>
        <v>0</v>
      </c>
      <c r="YW40" s="84"/>
      <c r="YX40" s="41" t="e">
        <f>VLOOKUP(YW40,Information!$A$2:$H$1000,2,FALSE)</f>
        <v>#N/A</v>
      </c>
      <c r="YY40" t="e">
        <f>VLOOKUP(YW40,Information!$A$2:$H$1000,3,FALSE)</f>
        <v>#N/A</v>
      </c>
      <c r="ZE40">
        <f t="shared" si="56"/>
        <v>0</v>
      </c>
      <c r="ZI40" s="84"/>
      <c r="ZJ40" s="41" t="e">
        <f>VLOOKUP(ZI40,Information!$A$2:$H$1000,2,FALSE)</f>
        <v>#N/A</v>
      </c>
      <c r="ZK40" t="e">
        <f>VLOOKUP(ZI40,Information!$A$2:$H$1000,3,FALSE)</f>
        <v>#N/A</v>
      </c>
      <c r="ZQ40">
        <f t="shared" si="57"/>
        <v>0</v>
      </c>
      <c r="ZU40" s="84"/>
      <c r="ZV40" s="41" t="e">
        <f>VLOOKUP(ZU40,Information!$A$2:$H$1000,2,FALSE)</f>
        <v>#N/A</v>
      </c>
      <c r="ZW40" t="e">
        <f>VLOOKUP(ZU40,Information!$A$2:$H$1000,3,FALSE)</f>
        <v>#N/A</v>
      </c>
      <c r="AAC40">
        <f t="shared" si="58"/>
        <v>0</v>
      </c>
      <c r="AAG40" s="84"/>
      <c r="AAH40" s="41" t="e">
        <f>VLOOKUP(AAG40,Information!$A$2:$H$1000,2,FALSE)</f>
        <v>#N/A</v>
      </c>
      <c r="AAI40" t="e">
        <f>VLOOKUP(AAG40,Information!$A$2:$H$1000,3,FALSE)</f>
        <v>#N/A</v>
      </c>
      <c r="AAO40">
        <f t="shared" si="59"/>
        <v>0</v>
      </c>
      <c r="AAS40" s="84"/>
      <c r="AAT40" s="41" t="e">
        <f>VLOOKUP(AAS40,Information!$A$2:$H$1000,2,FALSE)</f>
        <v>#N/A</v>
      </c>
      <c r="AAU40" t="e">
        <f>VLOOKUP(AAS40,Information!$A$2:$H$1000,3,FALSE)</f>
        <v>#N/A</v>
      </c>
      <c r="ABA40">
        <f t="shared" si="60"/>
        <v>0</v>
      </c>
      <c r="ABE40" s="84"/>
      <c r="ABF40" s="41" t="e">
        <f>VLOOKUP(ABE40,Information!$A$2:$H$1000,2,FALSE)</f>
        <v>#N/A</v>
      </c>
      <c r="ABG40" t="e">
        <f>VLOOKUP(ABE40,Information!$A$2:$H$1000,3,FALSE)</f>
        <v>#N/A</v>
      </c>
      <c r="ABM40">
        <f t="shared" si="61"/>
        <v>0</v>
      </c>
      <c r="ABQ40" s="84"/>
      <c r="ABR40" s="41" t="e">
        <f>VLOOKUP(ABQ40,Information!$A$2:$H$1000,2,FALSE)</f>
        <v>#N/A</v>
      </c>
      <c r="ABS40" t="e">
        <f>VLOOKUP(ABQ40,Information!$A$2:$H$1000,3,FALSE)</f>
        <v>#N/A</v>
      </c>
      <c r="ABY40">
        <f t="shared" si="62"/>
        <v>0</v>
      </c>
      <c r="ACC40" s="84"/>
      <c r="ACD40" s="41" t="e">
        <f>VLOOKUP(ACC40,Information!$A$2:$H$1000,2,FALSE)</f>
        <v>#N/A</v>
      </c>
      <c r="ACE40" t="e">
        <f>VLOOKUP(ACC40,Information!$A$2:$H$1000,3,FALSE)</f>
        <v>#N/A</v>
      </c>
      <c r="ACK40">
        <f t="shared" si="63"/>
        <v>0</v>
      </c>
      <c r="ACO40" s="84"/>
      <c r="ACP40" s="41" t="e">
        <f>VLOOKUP(ACO40,Information!$A$2:$H$1000,2,FALSE)</f>
        <v>#N/A</v>
      </c>
      <c r="ACQ40" t="e">
        <f>VLOOKUP(ACO40,Information!$A$2:$H$1000,3,FALSE)</f>
        <v>#N/A</v>
      </c>
      <c r="ACW40">
        <f t="shared" si="64"/>
        <v>0</v>
      </c>
      <c r="ADA40" s="84"/>
      <c r="ADB40" s="41" t="e">
        <f>VLOOKUP(ADA40,Information!$A$2:$H$1000,2,FALSE)</f>
        <v>#N/A</v>
      </c>
      <c r="ADC40" t="e">
        <f>VLOOKUP(ADA40,Information!$A$2:$H$1000,3,FALSE)</f>
        <v>#N/A</v>
      </c>
      <c r="ADI40">
        <f t="shared" si="65"/>
        <v>0</v>
      </c>
      <c r="ADM40" s="84"/>
      <c r="ADN40" s="41" t="e">
        <f>VLOOKUP(ADM40,Information!$A$2:$H$1000,2,FALSE)</f>
        <v>#N/A</v>
      </c>
      <c r="ADO40" t="e">
        <f>VLOOKUP(ADM40,Information!$A$2:$H$1000,3,FALSE)</f>
        <v>#N/A</v>
      </c>
      <c r="ADU40">
        <f t="shared" si="66"/>
        <v>0</v>
      </c>
      <c r="ADY40" s="84"/>
      <c r="ADZ40" s="41" t="e">
        <f>VLOOKUP(ADY40,Information!$A$2:$H$1000,2,FALSE)</f>
        <v>#N/A</v>
      </c>
      <c r="AEA40" t="e">
        <f>VLOOKUP(ADY40,Information!$A$2:$H$1000,3,FALSE)</f>
        <v>#N/A</v>
      </c>
      <c r="AEG40">
        <f t="shared" si="67"/>
        <v>0</v>
      </c>
      <c r="AEK40" s="84"/>
      <c r="AEL40" s="41" t="e">
        <f>VLOOKUP(AEK40,Information!$A$2:$H$1000,2,FALSE)</f>
        <v>#N/A</v>
      </c>
      <c r="AEM40" t="e">
        <f>VLOOKUP(AEK40,Information!$A$2:$H$1000,3,FALSE)</f>
        <v>#N/A</v>
      </c>
      <c r="AES40">
        <f t="shared" si="68"/>
        <v>0</v>
      </c>
      <c r="AEW40" s="84"/>
      <c r="AEX40" s="41" t="e">
        <f>VLOOKUP(AEW40,Information!$A$2:$H$1000,2,FALSE)</f>
        <v>#N/A</v>
      </c>
      <c r="AEY40" t="e">
        <f>VLOOKUP(AEW40,Information!$A$2:$H$1000,3,FALSE)</f>
        <v>#N/A</v>
      </c>
      <c r="AFE40">
        <f t="shared" si="69"/>
        <v>0</v>
      </c>
      <c r="AFI40" s="84"/>
      <c r="AFJ40" s="41" t="e">
        <f>VLOOKUP(AFI40,Information!$A$2:$H$1000,2,FALSE)</f>
        <v>#N/A</v>
      </c>
      <c r="AFK40" t="e">
        <f>VLOOKUP(AFI40,Information!$A$2:$H$1000,3,FALSE)</f>
        <v>#N/A</v>
      </c>
      <c r="AFQ40">
        <f t="shared" si="70"/>
        <v>0</v>
      </c>
      <c r="AFU40" s="84"/>
      <c r="AFV40" s="41" t="e">
        <f>VLOOKUP(AFU40,Information!$A$2:$H$1000,2,FALSE)</f>
        <v>#N/A</v>
      </c>
      <c r="AFW40" t="e">
        <f>VLOOKUP(AFU40,Information!$A$2:$H$1000,3,FALSE)</f>
        <v>#N/A</v>
      </c>
      <c r="AGC40">
        <f t="shared" si="71"/>
        <v>0</v>
      </c>
      <c r="AGG40" s="84"/>
      <c r="AGH40" s="41" t="e">
        <f>VLOOKUP(AGG40,Information!$A$2:$H$1000,2,FALSE)</f>
        <v>#N/A</v>
      </c>
      <c r="AGI40" t="e">
        <f>VLOOKUP(AGG40,Information!$A$2:$H$1000,3,FALSE)</f>
        <v>#N/A</v>
      </c>
      <c r="AGO40">
        <f t="shared" si="72"/>
        <v>0</v>
      </c>
      <c r="AGS40" s="84"/>
      <c r="AGT40" s="41" t="e">
        <f>VLOOKUP(AGS40,Information!$A$2:$H$1000,2,FALSE)</f>
        <v>#N/A</v>
      </c>
      <c r="AGU40" t="e">
        <f>VLOOKUP(AGS40,Information!$A$2:$H$1000,3,FALSE)</f>
        <v>#N/A</v>
      </c>
      <c r="AHA40">
        <f t="shared" si="73"/>
        <v>0</v>
      </c>
      <c r="AHE40" s="84"/>
      <c r="AHF40" s="41" t="e">
        <f>VLOOKUP(AHE40,Information!$A$2:$H$1000,2,FALSE)</f>
        <v>#N/A</v>
      </c>
      <c r="AHG40" t="e">
        <f>VLOOKUP(AHE40,Information!$A$2:$H$1000,3,FALSE)</f>
        <v>#N/A</v>
      </c>
      <c r="AHM40">
        <f t="shared" si="74"/>
        <v>0</v>
      </c>
      <c r="AHQ40" s="84"/>
      <c r="AHR40" s="41" t="e">
        <f>VLOOKUP(AHQ40,Information!$A$2:$H$1000,2,FALSE)</f>
        <v>#N/A</v>
      </c>
      <c r="AHS40" t="e">
        <f>VLOOKUP(AHQ40,Information!$A$2:$H$1000,3,FALSE)</f>
        <v>#N/A</v>
      </c>
      <c r="AHY40">
        <f t="shared" si="75"/>
        <v>0</v>
      </c>
      <c r="AIC40" s="84"/>
      <c r="AID40" s="41" t="e">
        <f>VLOOKUP(AIC40,Information!$A$2:$H$1000,2,FALSE)</f>
        <v>#N/A</v>
      </c>
      <c r="AIE40" t="e">
        <f>VLOOKUP(AIC40,Information!$A$2:$H$1000,3,FALSE)</f>
        <v>#N/A</v>
      </c>
      <c r="AIK40">
        <f t="shared" si="76"/>
        <v>0</v>
      </c>
      <c r="AIO40" s="84"/>
      <c r="AIP40" s="41" t="e">
        <f>VLOOKUP(AIO40,Information!$A$2:$H$1000,2,FALSE)</f>
        <v>#N/A</v>
      </c>
      <c r="AIQ40" t="e">
        <f>VLOOKUP(AIO40,Information!$A$2:$H$1000,3,FALSE)</f>
        <v>#N/A</v>
      </c>
      <c r="AIW40">
        <f t="shared" si="77"/>
        <v>0</v>
      </c>
      <c r="AJA40" s="84"/>
      <c r="AJB40" s="41" t="e">
        <f>VLOOKUP(AJA40,Information!$A$2:$H$1000,2,FALSE)</f>
        <v>#N/A</v>
      </c>
      <c r="AJC40" t="e">
        <f>VLOOKUP(AJA40,Information!$A$2:$H$1000,3,FALSE)</f>
        <v>#N/A</v>
      </c>
      <c r="AJI40">
        <f t="shared" si="78"/>
        <v>0</v>
      </c>
      <c r="AJM40" s="84" t="s">
        <v>298</v>
      </c>
      <c r="AJN40" s="85" t="str">
        <f>VLOOKUP(AJM40,Information!$A$2:$H$1000,2,FALSE)</f>
        <v>unknown</v>
      </c>
      <c r="AJO40" s="67" t="str">
        <f>VLOOKUP(AJM40,Information!$A$2:$H$1000,3,FALSE)</f>
        <v>Porites</v>
      </c>
      <c r="AJP40" s="41">
        <v>15</v>
      </c>
      <c r="AJQ40" s="41">
        <v>90</v>
      </c>
      <c r="AJR40" s="41">
        <v>5</v>
      </c>
      <c r="AJS40" s="41">
        <v>5</v>
      </c>
      <c r="AJU40">
        <f t="shared" si="79"/>
        <v>100</v>
      </c>
      <c r="AJV40" s="41">
        <v>1</v>
      </c>
      <c r="AJW40" s="41" t="s">
        <v>3755</v>
      </c>
      <c r="AJY40" s="84" t="s">
        <v>117</v>
      </c>
      <c r="AJZ40" s="85" t="str">
        <f>VLOOKUP(AJY40,Information!$A$2:$H$1000,2,FALSE)</f>
        <v>unknown</v>
      </c>
      <c r="AKA40" s="67" t="str">
        <f>VLOOKUP(AJY40,Information!$A$2:$H$1000,3,FALSE)</f>
        <v>Astreopora</v>
      </c>
      <c r="AKB40" s="41">
        <v>30</v>
      </c>
      <c r="AKC40" s="41">
        <v>90</v>
      </c>
      <c r="AKD40" s="41">
        <v>10</v>
      </c>
      <c r="AKG40">
        <f t="shared" si="80"/>
        <v>100</v>
      </c>
      <c r="AKK40" s="84"/>
      <c r="AKL40" s="41" t="e">
        <f>VLOOKUP(AKK40,Information!$A$2:$H$1000,2,FALSE)</f>
        <v>#N/A</v>
      </c>
      <c r="AKM40" t="e">
        <f>VLOOKUP(AKK40,Information!$A$2:$H$1000,3,FALSE)</f>
        <v>#N/A</v>
      </c>
      <c r="AKS40">
        <f t="shared" si="81"/>
        <v>0</v>
      </c>
      <c r="AKW40" s="84"/>
      <c r="AKX40" s="41" t="e">
        <f>VLOOKUP(AKW40,Information!$A$2:$H$1000,2,FALSE)</f>
        <v>#N/A</v>
      </c>
      <c r="AKY40" t="e">
        <f>VLOOKUP(AKW40,Information!$A$2:$H$1000,3,FALSE)</f>
        <v>#N/A</v>
      </c>
      <c r="ALE40">
        <f t="shared" si="82"/>
        <v>0</v>
      </c>
      <c r="ALI40" s="84"/>
      <c r="ALJ40" s="41" t="e">
        <f>VLOOKUP(ALI40,Information!$A$2:$H$1000,2,FALSE)</f>
        <v>#N/A</v>
      </c>
      <c r="ALK40" t="e">
        <f>VLOOKUP(ALI40,Information!$A$2:$H$1000,3,FALSE)</f>
        <v>#N/A</v>
      </c>
      <c r="ALQ40">
        <f t="shared" si="83"/>
        <v>0</v>
      </c>
      <c r="ALU40" s="157" t="s">
        <v>298</v>
      </c>
      <c r="ALV40" s="85" t="str">
        <f>VLOOKUP(ALU40,Information!$A$2:$H$1000,2,FALSE)</f>
        <v>unknown</v>
      </c>
      <c r="ALW40" s="67" t="str">
        <f>VLOOKUP(ALU40,Information!$A$2:$H$1000,3,FALSE)</f>
        <v>Porites</v>
      </c>
      <c r="ALX40" s="158">
        <v>20</v>
      </c>
      <c r="ALY40" s="158">
        <v>20</v>
      </c>
      <c r="ALZ40" s="158">
        <v>80</v>
      </c>
      <c r="AMA40" s="159"/>
      <c r="AMB40" s="159"/>
      <c r="AMC40" s="158">
        <v>100</v>
      </c>
      <c r="AMD40" s="159"/>
      <c r="AME40" s="159"/>
      <c r="AMF40" s="160"/>
      <c r="AMG40" s="157" t="s">
        <v>298</v>
      </c>
      <c r="AMH40" s="85" t="str">
        <f>VLOOKUP(AMG40,Information!$A$2:$H$1000,2,FALSE)</f>
        <v>unknown</v>
      </c>
      <c r="AMI40" s="67" t="str">
        <f>VLOOKUP(AMG40,Information!$A$2:$H$1000,3,FALSE)</f>
        <v>Porites</v>
      </c>
      <c r="AMJ40" s="158">
        <v>80</v>
      </c>
      <c r="AMK40" s="158">
        <v>75</v>
      </c>
      <c r="AML40" s="158">
        <v>10</v>
      </c>
      <c r="AMM40" s="158">
        <v>10</v>
      </c>
      <c r="AMN40" s="158">
        <v>5</v>
      </c>
      <c r="AMO40" s="158">
        <v>100</v>
      </c>
      <c r="AMP40" s="114" t="s">
        <v>3758</v>
      </c>
      <c r="AMQ40" s="114" t="s">
        <v>3768</v>
      </c>
      <c r="AMR40" s="160"/>
      <c r="AMS40" s="157" t="s">
        <v>298</v>
      </c>
      <c r="AMT40" s="85" t="str">
        <f>VLOOKUP(AMS40,Information!$A$2:$H$1000,2,FALSE)</f>
        <v>unknown</v>
      </c>
      <c r="AMU40" s="67" t="str">
        <f>VLOOKUP(AMS40,Information!$A$2:$H$1000,3,FALSE)</f>
        <v>Porites</v>
      </c>
      <c r="AMV40" s="158">
        <v>10</v>
      </c>
      <c r="AMW40" s="158">
        <v>100</v>
      </c>
      <c r="AMX40" s="159"/>
      <c r="AMY40" s="159"/>
      <c r="AMZ40" s="159"/>
      <c r="ANA40" s="158">
        <v>100</v>
      </c>
      <c r="ANB40" s="159"/>
      <c r="ANC40" s="159"/>
      <c r="AND40" s="160"/>
      <c r="ANE40" s="157" t="s">
        <v>217</v>
      </c>
      <c r="ANF40" s="85" t="str">
        <f>VLOOKUP(ANE40,Information!$A$2:$H$1000,2,FALSE)</f>
        <v>unknown</v>
      </c>
      <c r="ANG40" s="67" t="str">
        <f>VLOOKUP(ANE40,Information!$A$2:$H$1000,3,FALSE)</f>
        <v>Galaxea</v>
      </c>
      <c r="ANH40" s="158">
        <v>20</v>
      </c>
      <c r="ANI40" s="158">
        <v>95</v>
      </c>
      <c r="ANJ40" s="158">
        <v>5</v>
      </c>
      <c r="ANK40" s="159"/>
      <c r="ANL40" s="159"/>
      <c r="ANM40" s="158">
        <v>100</v>
      </c>
      <c r="ANN40" s="159"/>
      <c r="ANO40" s="159"/>
      <c r="ANP40" s="160"/>
      <c r="ANQ40" s="84"/>
      <c r="ANR40" s="41" t="e">
        <f>VLOOKUP(ANQ40,Information!$A$2:$H$1000,2,FALSE)</f>
        <v>#N/A</v>
      </c>
      <c r="ANS40" t="e">
        <f>VLOOKUP(ANQ40,Information!$A$2:$H$1000,3,FALSE)</f>
        <v>#N/A</v>
      </c>
      <c r="ANY40">
        <f t="shared" si="94"/>
        <v>0</v>
      </c>
      <c r="AOC40" s="171">
        <v>6</v>
      </c>
      <c r="AOD40" s="41" t="e">
        <f>VLOOKUP(AOC40,Information!$A$2:$H$1000,2,FALSE)</f>
        <v>#N/A</v>
      </c>
      <c r="AOE40" t="e">
        <f>VLOOKUP(AOC40,Information!$A$2:$H$1000,3,FALSE)</f>
        <v>#N/A</v>
      </c>
      <c r="AOF40" s="158">
        <v>60</v>
      </c>
      <c r="AOG40" s="158">
        <v>60</v>
      </c>
      <c r="AOH40" s="158">
        <v>40</v>
      </c>
      <c r="AOI40" s="159"/>
      <c r="AOJ40" s="159"/>
      <c r="AOK40" s="158">
        <v>100</v>
      </c>
      <c r="AOL40" s="159"/>
      <c r="AOM40" s="159"/>
      <c r="AON40" s="160"/>
      <c r="AOO40" s="84"/>
      <c r="AOP40" s="41" t="e">
        <f>VLOOKUP(AOO40,Information!$A$2:$H$1000,2,FALSE)</f>
        <v>#N/A</v>
      </c>
      <c r="AOQ40" t="e">
        <f>VLOOKUP(AOO40,Information!$A$2:$H$1000,3,FALSE)</f>
        <v>#N/A</v>
      </c>
      <c r="AOW40">
        <f t="shared" si="84"/>
        <v>0</v>
      </c>
      <c r="APA40" s="84"/>
      <c r="APB40" s="41" t="e">
        <f>VLOOKUP(APA40,Information!$A$2:$H$1000,2,FALSE)</f>
        <v>#N/A</v>
      </c>
      <c r="APC40" t="e">
        <f>VLOOKUP(APA40,Information!$A$2:$H$1000,3,FALSE)</f>
        <v>#N/A</v>
      </c>
      <c r="API40">
        <f t="shared" si="85"/>
        <v>0</v>
      </c>
      <c r="APM40" s="84"/>
      <c r="APN40" s="41" t="e">
        <f>VLOOKUP(APM40,Information!$A$2:$H$1000,2,FALSE)</f>
        <v>#N/A</v>
      </c>
      <c r="APO40" t="e">
        <f>VLOOKUP(APM40,Information!$A$2:$H$1000,3,FALSE)</f>
        <v>#N/A</v>
      </c>
      <c r="APU40">
        <f t="shared" si="86"/>
        <v>0</v>
      </c>
      <c r="APY40" s="84"/>
      <c r="APZ40" s="41" t="e">
        <f>VLOOKUP(APY40,Information!$A$2:$H$1000,2,FALSE)</f>
        <v>#N/A</v>
      </c>
      <c r="AQA40" t="e">
        <f>VLOOKUP(APY40,Information!$A$2:$H$1000,3,FALSE)</f>
        <v>#N/A</v>
      </c>
      <c r="AQG40">
        <f t="shared" si="87"/>
        <v>0</v>
      </c>
      <c r="AQK40" s="84"/>
      <c r="AQL40" s="41" t="e">
        <f>VLOOKUP(AQK40,Information!$A$2:$H$1000,2,FALSE)</f>
        <v>#N/A</v>
      </c>
      <c r="AQM40" t="e">
        <f>VLOOKUP(AQK40,Information!$A$2:$H$1000,3,FALSE)</f>
        <v>#N/A</v>
      </c>
      <c r="AQS40">
        <f t="shared" si="88"/>
        <v>0</v>
      </c>
      <c r="AQW40" s="84"/>
      <c r="AQX40" s="41" t="e">
        <f>VLOOKUP(AQW40,Information!$A$2:$H$1000,2,FALSE)</f>
        <v>#N/A</v>
      </c>
      <c r="AQY40" t="e">
        <f>VLOOKUP(AQW40,Information!$A$2:$H$1000,3,FALSE)</f>
        <v>#N/A</v>
      </c>
      <c r="ARE40">
        <f t="shared" si="89"/>
        <v>0</v>
      </c>
      <c r="ARI40" s="84"/>
      <c r="ARJ40" s="41" t="e">
        <f>VLOOKUP(ARI40,Information!$A$2:$H$1000,2,FALSE)</f>
        <v>#N/A</v>
      </c>
      <c r="ARK40" t="e">
        <f>VLOOKUP(ARI40,Information!$A$2:$H$1000,3,FALSE)</f>
        <v>#N/A</v>
      </c>
      <c r="ARQ40">
        <f t="shared" si="90"/>
        <v>0</v>
      </c>
      <c r="ARU40" s="84"/>
      <c r="ARV40" s="41" t="e">
        <f>VLOOKUP(ARU40,Information!$A$2:$H$1000,2,FALSE)</f>
        <v>#N/A</v>
      </c>
      <c r="ARW40" t="e">
        <f>VLOOKUP(ARU40,Information!$A$2:$H$1000,3,FALSE)</f>
        <v>#N/A</v>
      </c>
      <c r="ASC40">
        <f t="shared" si="91"/>
        <v>0</v>
      </c>
      <c r="ASG40" s="84" t="s">
        <v>298</v>
      </c>
      <c r="ASH40" s="85" t="str">
        <f>VLOOKUP(ASG40,Information!$A$2:$H$1000,2,FALSE)</f>
        <v>unknown</v>
      </c>
      <c r="ASI40" s="67" t="str">
        <f>VLOOKUP(ASG40,Information!$A$2:$H$1000,3,FALSE)</f>
        <v>Porites</v>
      </c>
      <c r="ASJ40" s="41">
        <v>5</v>
      </c>
      <c r="ASK40" s="41">
        <v>90</v>
      </c>
      <c r="ASL40" s="41">
        <v>10</v>
      </c>
      <c r="ASO40">
        <f t="shared" si="92"/>
        <v>100</v>
      </c>
      <c r="ASS40" s="84"/>
      <c r="AST40" s="41" t="e">
        <f>VLOOKUP(ASS40,Information!$A$2:$H$1000,2,FALSE)</f>
        <v>#N/A</v>
      </c>
      <c r="ASU40" t="e">
        <f>VLOOKUP(ASS40,Information!$A$2:$H$1000,3,FALSE)</f>
        <v>#N/A</v>
      </c>
      <c r="ATA40">
        <f t="shared" si="93"/>
        <v>0</v>
      </c>
    </row>
    <row r="41" spans="1:1197" ht="13.2">
      <c r="A41" s="84"/>
      <c r="B41" s="41" t="e">
        <f>VLOOKUP(A41,Information!$A$2:$H$1000,2,FALSE)</f>
        <v>#N/A</v>
      </c>
      <c r="C41" t="e">
        <f>VLOOKUP(A41,Information!$A$2:$H$1000,3,FALSE)</f>
        <v>#N/A</v>
      </c>
      <c r="I41">
        <f t="shared" si="0"/>
        <v>0</v>
      </c>
      <c r="M41" s="84"/>
      <c r="N41" s="41" t="e">
        <f>VLOOKUP(M41,Information!$A$2:$H$1000,2,FALSE)</f>
        <v>#N/A</v>
      </c>
      <c r="O41" t="e">
        <f>VLOOKUP(M41,Information!$A$2:$H$1000,3,FALSE)</f>
        <v>#N/A</v>
      </c>
      <c r="U41">
        <f t="shared" si="1"/>
        <v>0</v>
      </c>
      <c r="Y41" s="84"/>
      <c r="Z41" s="41" t="e">
        <f>VLOOKUP(Y41,Information!$A$2:$H$1000,2,FALSE)</f>
        <v>#N/A</v>
      </c>
      <c r="AA41" t="e">
        <f>VLOOKUP(Y41,Information!$A$2:$H$1000,3,FALSE)</f>
        <v>#N/A</v>
      </c>
      <c r="AG41">
        <f t="shared" si="2"/>
        <v>0</v>
      </c>
      <c r="AK41" s="84"/>
      <c r="AL41" s="41" t="e">
        <f>VLOOKUP(AK41,Information!$A$2:$H$1000,2,FALSE)</f>
        <v>#N/A</v>
      </c>
      <c r="AM41" t="e">
        <f>VLOOKUP(AK41,Information!$A$2:$H$1000,3,FALSE)</f>
        <v>#N/A</v>
      </c>
      <c r="AS41">
        <f t="shared" si="3"/>
        <v>0</v>
      </c>
      <c r="AW41" s="84"/>
      <c r="AX41" s="41" t="e">
        <f>VLOOKUP(AW41,Information!$A$2:$H$1000,2,FALSE)</f>
        <v>#N/A</v>
      </c>
      <c r="AY41" t="e">
        <f>VLOOKUP(AW41,Information!$A$2:$H$1000,3,FALSE)</f>
        <v>#N/A</v>
      </c>
      <c r="BE41">
        <f t="shared" si="4"/>
        <v>0</v>
      </c>
      <c r="BI41" s="84"/>
      <c r="BJ41" s="41" t="e">
        <f>VLOOKUP(BI41,Information!$A$2:$H$1000,2,FALSE)</f>
        <v>#N/A</v>
      </c>
      <c r="BK41" t="e">
        <f>VLOOKUP(BI41,Information!$A$2:$H$1000,3,FALSE)</f>
        <v>#N/A</v>
      </c>
      <c r="BQ41">
        <f t="shared" si="5"/>
        <v>0</v>
      </c>
      <c r="BU41" s="84"/>
      <c r="BV41" s="41" t="e">
        <f>VLOOKUP(BU41,Information!$A$2:$H$1000,2,FALSE)</f>
        <v>#N/A</v>
      </c>
      <c r="BW41" t="e">
        <f>VLOOKUP(BU41,Information!$A$2:$H$1000,3,FALSE)</f>
        <v>#N/A</v>
      </c>
      <c r="CC41">
        <f t="shared" si="6"/>
        <v>0</v>
      </c>
      <c r="CG41" s="84"/>
      <c r="CH41" s="41" t="e">
        <f>VLOOKUP(CG41,Information!$A$2:$H$1000,2,FALSE)</f>
        <v>#N/A</v>
      </c>
      <c r="CI41" t="e">
        <f>VLOOKUP(CG41,Information!$A$2:$H$1000,3,FALSE)</f>
        <v>#N/A</v>
      </c>
      <c r="CO41">
        <f t="shared" si="7"/>
        <v>0</v>
      </c>
      <c r="CS41" s="84"/>
      <c r="CT41" s="41" t="e">
        <f>VLOOKUP(CS41,Information!$A$2:$H$1000,2,FALSE)</f>
        <v>#N/A</v>
      </c>
      <c r="CU41" t="e">
        <f>VLOOKUP(CS41,Information!$A$2:$H$1000,3,FALSE)</f>
        <v>#N/A</v>
      </c>
      <c r="DA41">
        <f t="shared" si="8"/>
        <v>0</v>
      </c>
      <c r="DE41" s="84"/>
      <c r="DF41" s="41" t="e">
        <f>VLOOKUP(DE41,Information!$A$2:$H$1000,2,FALSE)</f>
        <v>#N/A</v>
      </c>
      <c r="DG41" t="e">
        <f>VLOOKUP(DE41,Information!$A$2:$H$1000,3,FALSE)</f>
        <v>#N/A</v>
      </c>
      <c r="DM41">
        <f t="shared" si="9"/>
        <v>0</v>
      </c>
      <c r="DQ41" s="84"/>
      <c r="DR41" s="41" t="e">
        <f>VLOOKUP(DQ41,Information!$A$2:$H$1000,2,FALSE)</f>
        <v>#N/A</v>
      </c>
      <c r="DS41" t="e">
        <f>VLOOKUP(DQ41,Information!$A$2:$H$1000,3,FALSE)</f>
        <v>#N/A</v>
      </c>
      <c r="DY41">
        <f t="shared" si="10"/>
        <v>0</v>
      </c>
      <c r="EC41" s="84"/>
      <c r="ED41" s="41" t="e">
        <f>VLOOKUP(EC41,Information!$A$2:$H$1000,2,FALSE)</f>
        <v>#N/A</v>
      </c>
      <c r="EE41" t="e">
        <f>VLOOKUP(EC41,Information!$A$2:$H$1000,3,FALSE)</f>
        <v>#N/A</v>
      </c>
      <c r="EK41">
        <f t="shared" si="11"/>
        <v>0</v>
      </c>
      <c r="EO41" s="84"/>
      <c r="EP41" s="41" t="e">
        <f>VLOOKUP(EO41,Information!$A$2:$H$1000,2,FALSE)</f>
        <v>#N/A</v>
      </c>
      <c r="EQ41" t="e">
        <f>VLOOKUP(EO41,Information!$A$2:$H$1000,3,FALSE)</f>
        <v>#N/A</v>
      </c>
      <c r="EW41">
        <f t="shared" si="12"/>
        <v>0</v>
      </c>
      <c r="FA41" s="84"/>
      <c r="FB41" s="41" t="e">
        <f>VLOOKUP(FA41,Information!$A$2:$H$1000,2,FALSE)</f>
        <v>#N/A</v>
      </c>
      <c r="FC41" t="e">
        <f>VLOOKUP(FA41,Information!$A$2:$H$1000,3,FALSE)</f>
        <v>#N/A</v>
      </c>
      <c r="FI41">
        <f t="shared" si="13"/>
        <v>0</v>
      </c>
      <c r="FM41" s="84"/>
      <c r="FN41" s="41" t="e">
        <f>VLOOKUP(FM41,Information!$A$2:$H$1000,2,FALSE)</f>
        <v>#N/A</v>
      </c>
      <c r="FO41" t="e">
        <f>VLOOKUP(FM41,Information!$A$2:$H$1000,3,FALSE)</f>
        <v>#N/A</v>
      </c>
      <c r="FU41">
        <f t="shared" si="14"/>
        <v>0</v>
      </c>
      <c r="FY41" s="84"/>
      <c r="FZ41" s="41" t="e">
        <f>VLOOKUP(FY41,Information!$A$2:$H$1000,2,FALSE)</f>
        <v>#N/A</v>
      </c>
      <c r="GA41" t="e">
        <f>VLOOKUP(FY41,Information!$A$2:$H$1000,3,FALSE)</f>
        <v>#N/A</v>
      </c>
      <c r="GG41">
        <f t="shared" si="15"/>
        <v>0</v>
      </c>
      <c r="GK41" s="84"/>
      <c r="GL41" s="41" t="e">
        <f>VLOOKUP(GK41,Information!$A$2:$H$1000,2,FALSE)</f>
        <v>#N/A</v>
      </c>
      <c r="GM41" t="e">
        <f>VLOOKUP(GK41,Information!$A$2:$H$1000,3,FALSE)</f>
        <v>#N/A</v>
      </c>
      <c r="GS41">
        <f t="shared" si="16"/>
        <v>0</v>
      </c>
      <c r="GW41" s="84"/>
      <c r="GX41" s="41" t="e">
        <f>VLOOKUP(GW41,Information!$A$2:$H$1000,2,FALSE)</f>
        <v>#N/A</v>
      </c>
      <c r="GY41" t="e">
        <f>VLOOKUP(GW41,Information!$A$2:$H$1000,3,FALSE)</f>
        <v>#N/A</v>
      </c>
      <c r="HE41">
        <f t="shared" si="17"/>
        <v>0</v>
      </c>
      <c r="HI41" s="84"/>
      <c r="HJ41" s="41" t="e">
        <f>VLOOKUP(HI41,Information!$A$2:$H$1000,2,FALSE)</f>
        <v>#N/A</v>
      </c>
      <c r="HK41" t="e">
        <f>VLOOKUP(HI41,Information!$A$2:$H$1000,3,FALSE)</f>
        <v>#N/A</v>
      </c>
      <c r="HQ41">
        <f t="shared" si="18"/>
        <v>0</v>
      </c>
      <c r="HU41" s="84"/>
      <c r="HV41" s="41" t="e">
        <f>VLOOKUP(HU41,Information!$A$2:$H$1000,2,FALSE)</f>
        <v>#N/A</v>
      </c>
      <c r="HW41" t="e">
        <f>VLOOKUP(HU41,Information!$A$2:$H$1000,3,FALSE)</f>
        <v>#N/A</v>
      </c>
      <c r="IC41">
        <f t="shared" si="19"/>
        <v>0</v>
      </c>
      <c r="IG41" s="84"/>
      <c r="IH41" s="41" t="e">
        <f>VLOOKUP(IG41,Information!$A$2:$H$1000,2,FALSE)</f>
        <v>#N/A</v>
      </c>
      <c r="II41" t="e">
        <f>VLOOKUP(IG41,Information!$A$2:$H$1000,3,FALSE)</f>
        <v>#N/A</v>
      </c>
      <c r="IO41">
        <f t="shared" si="20"/>
        <v>0</v>
      </c>
      <c r="IS41" s="84"/>
      <c r="IT41" s="41" t="e">
        <f>VLOOKUP(IS41,Information!$A$2:$H$1000,2,FALSE)</f>
        <v>#N/A</v>
      </c>
      <c r="IU41" t="e">
        <f>VLOOKUP(IS41,Information!$A$2:$H$1000,3,FALSE)</f>
        <v>#N/A</v>
      </c>
      <c r="JA41">
        <f t="shared" si="21"/>
        <v>0</v>
      </c>
      <c r="JE41" s="84"/>
      <c r="JF41" s="41" t="e">
        <f>VLOOKUP(JE41,Information!$A$2:$H$1000,2,FALSE)</f>
        <v>#N/A</v>
      </c>
      <c r="JG41" t="e">
        <f>VLOOKUP(JE41,Information!$A$2:$H$1000,3,FALSE)</f>
        <v>#N/A</v>
      </c>
      <c r="JM41">
        <f t="shared" si="22"/>
        <v>0</v>
      </c>
      <c r="JQ41" s="84"/>
      <c r="JR41" s="41" t="e">
        <f>VLOOKUP(JQ41,Information!$A$2:$H$1000,2,FALSE)</f>
        <v>#N/A</v>
      </c>
      <c r="JS41" t="e">
        <f>VLOOKUP(JQ41,Information!$A$2:$H$1000,3,FALSE)</f>
        <v>#N/A</v>
      </c>
      <c r="JY41">
        <f t="shared" si="23"/>
        <v>0</v>
      </c>
      <c r="KC41" s="84"/>
      <c r="KD41" s="41" t="e">
        <f>VLOOKUP(KC41,Information!$A$2:$H$1000,2,FALSE)</f>
        <v>#N/A</v>
      </c>
      <c r="KE41" t="e">
        <f>VLOOKUP(KC41,Information!$A$2:$H$1000,3,FALSE)</f>
        <v>#N/A</v>
      </c>
      <c r="KK41">
        <f t="shared" si="24"/>
        <v>0</v>
      </c>
      <c r="KO41" s="84"/>
      <c r="KP41" s="41" t="e">
        <f>VLOOKUP(KO41,Information!$A$2:$H$1000,2,FALSE)</f>
        <v>#N/A</v>
      </c>
      <c r="KQ41" t="e">
        <f>VLOOKUP(KO41,Information!$A$2:$H$1000,3,FALSE)</f>
        <v>#N/A</v>
      </c>
      <c r="KW41">
        <f t="shared" si="25"/>
        <v>0</v>
      </c>
      <c r="LA41" s="84"/>
      <c r="LB41" s="41" t="e">
        <f>VLOOKUP(LA41,Information!$A$2:$H$1000,2,FALSE)</f>
        <v>#N/A</v>
      </c>
      <c r="LC41" t="e">
        <f>VLOOKUP(LA41,Information!$A$2:$H$1000,3,FALSE)</f>
        <v>#N/A</v>
      </c>
      <c r="LI41">
        <f t="shared" si="26"/>
        <v>0</v>
      </c>
      <c r="LM41" s="84"/>
      <c r="LN41" s="41" t="e">
        <f>VLOOKUP(LM41,Information!$A$2:$H$1000,2,FALSE)</f>
        <v>#N/A</v>
      </c>
      <c r="LO41" t="e">
        <f>VLOOKUP(LM41,Information!$A$2:$H$1000,3,FALSE)</f>
        <v>#N/A</v>
      </c>
      <c r="LU41">
        <f t="shared" si="27"/>
        <v>0</v>
      </c>
      <c r="LY41" s="84"/>
      <c r="LZ41" s="41" t="e">
        <f>VLOOKUP(LY41,Information!$A$2:$H$1000,2,FALSE)</f>
        <v>#N/A</v>
      </c>
      <c r="MA41" t="e">
        <f>VLOOKUP(LY41,Information!$A$2:$H$1000,3,FALSE)</f>
        <v>#N/A</v>
      </c>
      <c r="MG41">
        <f t="shared" si="28"/>
        <v>0</v>
      </c>
      <c r="MK41" s="84"/>
      <c r="ML41" s="41" t="e">
        <f>VLOOKUP(MK41,Information!$A$2:$H$1000,2,FALSE)</f>
        <v>#N/A</v>
      </c>
      <c r="MM41" t="e">
        <f>VLOOKUP(MK41,Information!$A$2:$H$1000,3,FALSE)</f>
        <v>#N/A</v>
      </c>
      <c r="MS41">
        <f t="shared" si="29"/>
        <v>0</v>
      </c>
      <c r="MW41" s="84"/>
      <c r="MX41" s="41" t="e">
        <f>VLOOKUP(MW41,Information!$A$2:$H$1000,2,FALSE)</f>
        <v>#N/A</v>
      </c>
      <c r="MY41" t="e">
        <f>VLOOKUP(MW41,Information!$A$2:$H$1000,3,FALSE)</f>
        <v>#N/A</v>
      </c>
      <c r="NE41">
        <f t="shared" si="30"/>
        <v>0</v>
      </c>
      <c r="NI41" s="84"/>
      <c r="NJ41" s="41" t="e">
        <f>VLOOKUP(NI41,Information!$A$2:$H$1000,2,FALSE)</f>
        <v>#N/A</v>
      </c>
      <c r="NK41" t="e">
        <f>VLOOKUP(NI41,Information!$A$2:$H$1000,3,FALSE)</f>
        <v>#N/A</v>
      </c>
      <c r="NQ41">
        <f t="shared" si="31"/>
        <v>0</v>
      </c>
      <c r="NU41" s="84"/>
      <c r="NV41" s="41" t="e">
        <f>VLOOKUP(NU41,Information!$A$2:$H$1000,2,FALSE)</f>
        <v>#N/A</v>
      </c>
      <c r="NW41" t="e">
        <f>VLOOKUP(NU41,Information!$A$2:$H$1000,3,FALSE)</f>
        <v>#N/A</v>
      </c>
      <c r="OC41">
        <f t="shared" si="32"/>
        <v>0</v>
      </c>
      <c r="OG41" s="84"/>
      <c r="OH41" s="41" t="e">
        <f>VLOOKUP(OG41,Information!$A$2:$H$1000,2,FALSE)</f>
        <v>#N/A</v>
      </c>
      <c r="OI41" t="e">
        <f>VLOOKUP(OG41,Information!$A$2:$H$1000,3,FALSE)</f>
        <v>#N/A</v>
      </c>
      <c r="OO41">
        <f t="shared" si="33"/>
        <v>0</v>
      </c>
      <c r="OS41" s="84"/>
      <c r="OT41" s="41" t="e">
        <f>VLOOKUP(OS41,Information!$A$2:$H$1000,2,FALSE)</f>
        <v>#N/A</v>
      </c>
      <c r="OU41" t="e">
        <f>VLOOKUP(OS41,Information!$A$2:$H$1000,3,FALSE)</f>
        <v>#N/A</v>
      </c>
      <c r="PA41">
        <f t="shared" si="34"/>
        <v>0</v>
      </c>
      <c r="PE41" s="84"/>
      <c r="PF41" s="41" t="e">
        <f>VLOOKUP(PE41,Information!$A$2:$H$1000,2,FALSE)</f>
        <v>#N/A</v>
      </c>
      <c r="PG41" t="e">
        <f>VLOOKUP(PE41,Information!$A$2:$H$1000,3,FALSE)</f>
        <v>#N/A</v>
      </c>
      <c r="PM41">
        <f t="shared" si="35"/>
        <v>0</v>
      </c>
      <c r="PQ41" s="84"/>
      <c r="PR41" s="41" t="e">
        <f>VLOOKUP(PQ41,Information!$A$2:$H$1000,2,FALSE)</f>
        <v>#N/A</v>
      </c>
      <c r="PS41" t="e">
        <f>VLOOKUP(PQ41,Information!$A$2:$H$1000,3,FALSE)</f>
        <v>#N/A</v>
      </c>
      <c r="PY41">
        <f t="shared" si="36"/>
        <v>0</v>
      </c>
      <c r="QC41" s="84"/>
      <c r="QD41" s="41" t="e">
        <f>VLOOKUP(QC41,Information!$A$2:$H$1000,2,FALSE)</f>
        <v>#N/A</v>
      </c>
      <c r="QE41" t="e">
        <f>VLOOKUP(QC41,Information!$A$2:$H$1000,3,FALSE)</f>
        <v>#N/A</v>
      </c>
      <c r="QK41">
        <f t="shared" si="37"/>
        <v>0</v>
      </c>
      <c r="QO41" s="84"/>
      <c r="QP41" s="41" t="e">
        <f>VLOOKUP(QO41,Information!$A$2:$H$1000,2,FALSE)</f>
        <v>#N/A</v>
      </c>
      <c r="QQ41" t="e">
        <f>VLOOKUP(QO41,Information!$A$2:$H$1000,3,FALSE)</f>
        <v>#N/A</v>
      </c>
      <c r="QW41">
        <f t="shared" si="38"/>
        <v>0</v>
      </c>
      <c r="RA41" s="84"/>
      <c r="RB41" s="41" t="e">
        <f>VLOOKUP(RA41,Information!$A$2:$H$1000,2,FALSE)</f>
        <v>#N/A</v>
      </c>
      <c r="RC41" t="e">
        <f>VLOOKUP(RA41,Information!$A$2:$H$1000,3,FALSE)</f>
        <v>#N/A</v>
      </c>
      <c r="RI41">
        <f t="shared" si="39"/>
        <v>0</v>
      </c>
      <c r="RM41" s="84"/>
      <c r="RN41" s="41" t="e">
        <f>VLOOKUP(RM41,Information!$A$2:$H$1000,2,FALSE)</f>
        <v>#N/A</v>
      </c>
      <c r="RO41" t="e">
        <f>VLOOKUP(RM41,Information!$A$2:$H$1000,3,FALSE)</f>
        <v>#N/A</v>
      </c>
      <c r="RU41">
        <f t="shared" si="40"/>
        <v>0</v>
      </c>
      <c r="RY41" s="84"/>
      <c r="RZ41" s="41" t="e">
        <f>VLOOKUP(RY41,Information!$A$2:$H$1000,2,FALSE)</f>
        <v>#N/A</v>
      </c>
      <c r="SA41" t="e">
        <f>VLOOKUP(RY41,Information!$A$2:$H$1000,3,FALSE)</f>
        <v>#N/A</v>
      </c>
      <c r="SG41">
        <f t="shared" si="41"/>
        <v>0</v>
      </c>
      <c r="SK41" s="84"/>
      <c r="SL41" s="41" t="e">
        <f>VLOOKUP(SK41,Information!$A$2:$H$1000,2,FALSE)</f>
        <v>#N/A</v>
      </c>
      <c r="SM41" t="e">
        <f>VLOOKUP(SK41,Information!$A$2:$H$1000,3,FALSE)</f>
        <v>#N/A</v>
      </c>
      <c r="SS41">
        <f t="shared" si="42"/>
        <v>0</v>
      </c>
      <c r="SW41" s="84"/>
      <c r="SX41" s="41" t="e">
        <f>VLOOKUP(SW41,Information!$A$2:$H$1000,2,FALSE)</f>
        <v>#N/A</v>
      </c>
      <c r="SY41" t="e">
        <f>VLOOKUP(SW41,Information!$A$2:$H$1000,3,FALSE)</f>
        <v>#N/A</v>
      </c>
      <c r="TE41">
        <f t="shared" si="43"/>
        <v>0</v>
      </c>
      <c r="TI41" s="84"/>
      <c r="TJ41" s="41" t="e">
        <f>VLOOKUP(TI41,Information!$A$2:$H$1000,2,FALSE)</f>
        <v>#N/A</v>
      </c>
      <c r="TK41" t="e">
        <f>VLOOKUP(TI41,Information!$A$2:$H$1000,3,FALSE)</f>
        <v>#N/A</v>
      </c>
      <c r="TQ41">
        <f t="shared" si="44"/>
        <v>0</v>
      </c>
      <c r="TU41" s="84"/>
      <c r="TV41" s="41" t="e">
        <f>VLOOKUP(TU41,Information!$A$2:$H$1000,2,FALSE)</f>
        <v>#N/A</v>
      </c>
      <c r="TW41" t="e">
        <f>VLOOKUP(TU41,Information!$A$2:$H$1000,3,FALSE)</f>
        <v>#N/A</v>
      </c>
      <c r="UC41">
        <f t="shared" si="45"/>
        <v>0</v>
      </c>
      <c r="UG41" s="84"/>
      <c r="UH41" s="41" t="e">
        <f>VLOOKUP(UG41,Information!$A$2:$H$1000,2,FALSE)</f>
        <v>#N/A</v>
      </c>
      <c r="UI41" t="e">
        <f>VLOOKUP(UG41,Information!$A$2:$H$1000,3,FALSE)</f>
        <v>#N/A</v>
      </c>
      <c r="UO41">
        <f t="shared" si="46"/>
        <v>0</v>
      </c>
      <c r="US41" s="84"/>
      <c r="UT41" s="41" t="e">
        <f>VLOOKUP(US41,Information!$A$2:$H$1000,2,FALSE)</f>
        <v>#N/A</v>
      </c>
      <c r="UU41" t="e">
        <f>VLOOKUP(US41,Information!$A$2:$H$1000,3,FALSE)</f>
        <v>#N/A</v>
      </c>
      <c r="VA41">
        <f t="shared" si="47"/>
        <v>0</v>
      </c>
      <c r="VE41" s="84"/>
      <c r="VF41" s="41" t="e">
        <f>VLOOKUP(VE41,Information!$A$2:$H$1000,2,FALSE)</f>
        <v>#N/A</v>
      </c>
      <c r="VG41" t="e">
        <f>VLOOKUP(VE41,Information!$A$2:$H$1000,3,FALSE)</f>
        <v>#N/A</v>
      </c>
      <c r="VM41">
        <f t="shared" si="48"/>
        <v>0</v>
      </c>
      <c r="VQ41" s="84"/>
      <c r="VR41" s="41" t="e">
        <f>VLOOKUP(VQ41,Information!$A$2:$H$1000,2,FALSE)</f>
        <v>#N/A</v>
      </c>
      <c r="VS41" t="e">
        <f>VLOOKUP(VQ41,Information!$A$2:$H$1000,3,FALSE)</f>
        <v>#N/A</v>
      </c>
      <c r="VY41">
        <f t="shared" si="49"/>
        <v>0</v>
      </c>
      <c r="WC41" s="84"/>
      <c r="WD41" s="41" t="e">
        <f>VLOOKUP(WC41,Information!$A$2:$H$1000,2,FALSE)</f>
        <v>#N/A</v>
      </c>
      <c r="WE41" t="e">
        <f>VLOOKUP(WC41,Information!$A$2:$H$1000,3,FALSE)</f>
        <v>#N/A</v>
      </c>
      <c r="WK41">
        <f t="shared" si="50"/>
        <v>0</v>
      </c>
      <c r="WO41" s="84"/>
      <c r="WP41" s="41" t="e">
        <f>VLOOKUP(WO41,Information!$A$2:$H$1000,2,FALSE)</f>
        <v>#N/A</v>
      </c>
      <c r="WQ41" t="e">
        <f>VLOOKUP(WO41,Information!$A$2:$H$1000,3,FALSE)</f>
        <v>#N/A</v>
      </c>
      <c r="WW41">
        <f t="shared" si="51"/>
        <v>0</v>
      </c>
      <c r="XA41" s="84"/>
      <c r="XB41" s="41" t="e">
        <f>VLOOKUP(XA41,Information!$A$2:$H$1000,2,FALSE)</f>
        <v>#N/A</v>
      </c>
      <c r="XC41" t="e">
        <f>VLOOKUP(XA41,Information!$A$2:$H$1000,3,FALSE)</f>
        <v>#N/A</v>
      </c>
      <c r="XI41">
        <f t="shared" si="52"/>
        <v>0</v>
      </c>
      <c r="XM41" s="84"/>
      <c r="XN41" s="41" t="e">
        <f>VLOOKUP(XM41,Information!$A$2:$H$1000,2,FALSE)</f>
        <v>#N/A</v>
      </c>
      <c r="XO41" t="e">
        <f>VLOOKUP(XM41,Information!$A$2:$H$1000,3,FALSE)</f>
        <v>#N/A</v>
      </c>
      <c r="XU41">
        <f t="shared" si="53"/>
        <v>0</v>
      </c>
      <c r="XY41" s="84"/>
      <c r="XZ41" s="41" t="e">
        <f>VLOOKUP(XY41,Information!$A$2:$H$1000,2,FALSE)</f>
        <v>#N/A</v>
      </c>
      <c r="YA41" t="e">
        <f>VLOOKUP(XY41,Information!$A$2:$H$1000,3,FALSE)</f>
        <v>#N/A</v>
      </c>
      <c r="YG41">
        <f t="shared" si="54"/>
        <v>0</v>
      </c>
      <c r="YK41" s="84"/>
      <c r="YL41" s="41" t="e">
        <f>VLOOKUP(YK41,Information!$A$2:$H$1000,2,FALSE)</f>
        <v>#N/A</v>
      </c>
      <c r="YM41" t="e">
        <f>VLOOKUP(YK41,Information!$A$2:$H$1000,3,FALSE)</f>
        <v>#N/A</v>
      </c>
      <c r="YS41">
        <f t="shared" si="55"/>
        <v>0</v>
      </c>
      <c r="YW41" s="84"/>
      <c r="YX41" s="41" t="e">
        <f>VLOOKUP(YW41,Information!$A$2:$H$1000,2,FALSE)</f>
        <v>#N/A</v>
      </c>
      <c r="YY41" t="e">
        <f>VLOOKUP(YW41,Information!$A$2:$H$1000,3,FALSE)</f>
        <v>#N/A</v>
      </c>
      <c r="ZE41">
        <f t="shared" si="56"/>
        <v>0</v>
      </c>
      <c r="ZI41" s="84"/>
      <c r="ZJ41" s="41" t="e">
        <f>VLOOKUP(ZI41,Information!$A$2:$H$1000,2,FALSE)</f>
        <v>#N/A</v>
      </c>
      <c r="ZK41" t="e">
        <f>VLOOKUP(ZI41,Information!$A$2:$H$1000,3,FALSE)</f>
        <v>#N/A</v>
      </c>
      <c r="ZQ41">
        <f t="shared" si="57"/>
        <v>0</v>
      </c>
      <c r="ZU41" s="84"/>
      <c r="ZV41" s="41" t="e">
        <f>VLOOKUP(ZU41,Information!$A$2:$H$1000,2,FALSE)</f>
        <v>#N/A</v>
      </c>
      <c r="ZW41" t="e">
        <f>VLOOKUP(ZU41,Information!$A$2:$H$1000,3,FALSE)</f>
        <v>#N/A</v>
      </c>
      <c r="AAC41">
        <f t="shared" si="58"/>
        <v>0</v>
      </c>
      <c r="AAG41" s="84"/>
      <c r="AAH41" s="41" t="e">
        <f>VLOOKUP(AAG41,Information!$A$2:$H$1000,2,FALSE)</f>
        <v>#N/A</v>
      </c>
      <c r="AAI41" t="e">
        <f>VLOOKUP(AAG41,Information!$A$2:$H$1000,3,FALSE)</f>
        <v>#N/A</v>
      </c>
      <c r="AAO41">
        <f t="shared" si="59"/>
        <v>0</v>
      </c>
      <c r="AAS41" s="84"/>
      <c r="AAT41" s="41" t="e">
        <f>VLOOKUP(AAS41,Information!$A$2:$H$1000,2,FALSE)</f>
        <v>#N/A</v>
      </c>
      <c r="AAU41" t="e">
        <f>VLOOKUP(AAS41,Information!$A$2:$H$1000,3,FALSE)</f>
        <v>#N/A</v>
      </c>
      <c r="ABA41">
        <f t="shared" si="60"/>
        <v>0</v>
      </c>
      <c r="ABE41" s="84"/>
      <c r="ABF41" s="41" t="e">
        <f>VLOOKUP(ABE41,Information!$A$2:$H$1000,2,FALSE)</f>
        <v>#N/A</v>
      </c>
      <c r="ABG41" t="e">
        <f>VLOOKUP(ABE41,Information!$A$2:$H$1000,3,FALSE)</f>
        <v>#N/A</v>
      </c>
      <c r="ABM41">
        <f t="shared" si="61"/>
        <v>0</v>
      </c>
      <c r="ABQ41" s="84"/>
      <c r="ABR41" s="41" t="e">
        <f>VLOOKUP(ABQ41,Information!$A$2:$H$1000,2,FALSE)</f>
        <v>#N/A</v>
      </c>
      <c r="ABS41" t="e">
        <f>VLOOKUP(ABQ41,Information!$A$2:$H$1000,3,FALSE)</f>
        <v>#N/A</v>
      </c>
      <c r="ABY41">
        <f t="shared" si="62"/>
        <v>0</v>
      </c>
      <c r="ACC41" s="84"/>
      <c r="ACD41" s="41" t="e">
        <f>VLOOKUP(ACC41,Information!$A$2:$H$1000,2,FALSE)</f>
        <v>#N/A</v>
      </c>
      <c r="ACE41" t="e">
        <f>VLOOKUP(ACC41,Information!$A$2:$H$1000,3,FALSE)</f>
        <v>#N/A</v>
      </c>
      <c r="ACK41">
        <f t="shared" si="63"/>
        <v>0</v>
      </c>
      <c r="ACO41" s="84"/>
      <c r="ACP41" s="41" t="e">
        <f>VLOOKUP(ACO41,Information!$A$2:$H$1000,2,FALSE)</f>
        <v>#N/A</v>
      </c>
      <c r="ACQ41" t="e">
        <f>VLOOKUP(ACO41,Information!$A$2:$H$1000,3,FALSE)</f>
        <v>#N/A</v>
      </c>
      <c r="ACW41">
        <f t="shared" si="64"/>
        <v>0</v>
      </c>
      <c r="ADA41" s="84"/>
      <c r="ADB41" s="41" t="e">
        <f>VLOOKUP(ADA41,Information!$A$2:$H$1000,2,FALSE)</f>
        <v>#N/A</v>
      </c>
      <c r="ADC41" t="e">
        <f>VLOOKUP(ADA41,Information!$A$2:$H$1000,3,FALSE)</f>
        <v>#N/A</v>
      </c>
      <c r="ADI41">
        <f t="shared" si="65"/>
        <v>0</v>
      </c>
      <c r="ADM41" s="84"/>
      <c r="ADN41" s="41" t="e">
        <f>VLOOKUP(ADM41,Information!$A$2:$H$1000,2,FALSE)</f>
        <v>#N/A</v>
      </c>
      <c r="ADO41" t="e">
        <f>VLOOKUP(ADM41,Information!$A$2:$H$1000,3,FALSE)</f>
        <v>#N/A</v>
      </c>
      <c r="ADU41">
        <f t="shared" si="66"/>
        <v>0</v>
      </c>
      <c r="ADY41" s="84"/>
      <c r="ADZ41" s="41" t="e">
        <f>VLOOKUP(ADY41,Information!$A$2:$H$1000,2,FALSE)</f>
        <v>#N/A</v>
      </c>
      <c r="AEA41" t="e">
        <f>VLOOKUP(ADY41,Information!$A$2:$H$1000,3,FALSE)</f>
        <v>#N/A</v>
      </c>
      <c r="AEG41">
        <f t="shared" si="67"/>
        <v>0</v>
      </c>
      <c r="AEK41" s="84"/>
      <c r="AEL41" s="41" t="e">
        <f>VLOOKUP(AEK41,Information!$A$2:$H$1000,2,FALSE)</f>
        <v>#N/A</v>
      </c>
      <c r="AEM41" t="e">
        <f>VLOOKUP(AEK41,Information!$A$2:$H$1000,3,FALSE)</f>
        <v>#N/A</v>
      </c>
      <c r="AES41">
        <f t="shared" si="68"/>
        <v>0</v>
      </c>
      <c r="AEW41" s="84"/>
      <c r="AEX41" s="41" t="e">
        <f>VLOOKUP(AEW41,Information!$A$2:$H$1000,2,FALSE)</f>
        <v>#N/A</v>
      </c>
      <c r="AEY41" t="e">
        <f>VLOOKUP(AEW41,Information!$A$2:$H$1000,3,FALSE)</f>
        <v>#N/A</v>
      </c>
      <c r="AFE41">
        <f t="shared" si="69"/>
        <v>0</v>
      </c>
      <c r="AFI41" s="84"/>
      <c r="AFJ41" s="41" t="e">
        <f>VLOOKUP(AFI41,Information!$A$2:$H$1000,2,FALSE)</f>
        <v>#N/A</v>
      </c>
      <c r="AFK41" t="e">
        <f>VLOOKUP(AFI41,Information!$A$2:$H$1000,3,FALSE)</f>
        <v>#N/A</v>
      </c>
      <c r="AFQ41">
        <f t="shared" si="70"/>
        <v>0</v>
      </c>
      <c r="AFU41" s="84"/>
      <c r="AFV41" s="41" t="e">
        <f>VLOOKUP(AFU41,Information!$A$2:$H$1000,2,FALSE)</f>
        <v>#N/A</v>
      </c>
      <c r="AFW41" t="e">
        <f>VLOOKUP(AFU41,Information!$A$2:$H$1000,3,FALSE)</f>
        <v>#N/A</v>
      </c>
      <c r="AGC41">
        <f t="shared" si="71"/>
        <v>0</v>
      </c>
      <c r="AGG41" s="84"/>
      <c r="AGH41" s="41" t="e">
        <f>VLOOKUP(AGG41,Information!$A$2:$H$1000,2,FALSE)</f>
        <v>#N/A</v>
      </c>
      <c r="AGI41" t="e">
        <f>VLOOKUP(AGG41,Information!$A$2:$H$1000,3,FALSE)</f>
        <v>#N/A</v>
      </c>
      <c r="AGO41">
        <f t="shared" si="72"/>
        <v>0</v>
      </c>
      <c r="AGS41" s="84"/>
      <c r="AGT41" s="41" t="e">
        <f>VLOOKUP(AGS41,Information!$A$2:$H$1000,2,FALSE)</f>
        <v>#N/A</v>
      </c>
      <c r="AGU41" t="e">
        <f>VLOOKUP(AGS41,Information!$A$2:$H$1000,3,FALSE)</f>
        <v>#N/A</v>
      </c>
      <c r="AHA41">
        <f t="shared" si="73"/>
        <v>0</v>
      </c>
      <c r="AHE41" s="84"/>
      <c r="AHF41" s="41" t="e">
        <f>VLOOKUP(AHE41,Information!$A$2:$H$1000,2,FALSE)</f>
        <v>#N/A</v>
      </c>
      <c r="AHG41" t="e">
        <f>VLOOKUP(AHE41,Information!$A$2:$H$1000,3,FALSE)</f>
        <v>#N/A</v>
      </c>
      <c r="AHM41">
        <f t="shared" si="74"/>
        <v>0</v>
      </c>
      <c r="AHQ41" s="84"/>
      <c r="AHR41" s="41" t="e">
        <f>VLOOKUP(AHQ41,Information!$A$2:$H$1000,2,FALSE)</f>
        <v>#N/A</v>
      </c>
      <c r="AHS41" t="e">
        <f>VLOOKUP(AHQ41,Information!$A$2:$H$1000,3,FALSE)</f>
        <v>#N/A</v>
      </c>
      <c r="AHY41">
        <f t="shared" si="75"/>
        <v>0</v>
      </c>
      <c r="AIC41" s="84"/>
      <c r="AID41" s="41" t="e">
        <f>VLOOKUP(AIC41,Information!$A$2:$H$1000,2,FALSE)</f>
        <v>#N/A</v>
      </c>
      <c r="AIE41" t="e">
        <f>VLOOKUP(AIC41,Information!$A$2:$H$1000,3,FALSE)</f>
        <v>#N/A</v>
      </c>
      <c r="AIK41">
        <f t="shared" si="76"/>
        <v>0</v>
      </c>
      <c r="AIO41" s="84"/>
      <c r="AIP41" s="41" t="e">
        <f>VLOOKUP(AIO41,Information!$A$2:$H$1000,2,FALSE)</f>
        <v>#N/A</v>
      </c>
      <c r="AIQ41" t="e">
        <f>VLOOKUP(AIO41,Information!$A$2:$H$1000,3,FALSE)</f>
        <v>#N/A</v>
      </c>
      <c r="AIW41">
        <f t="shared" si="77"/>
        <v>0</v>
      </c>
      <c r="AJA41" s="84"/>
      <c r="AJB41" s="41" t="e">
        <f>VLOOKUP(AJA41,Information!$A$2:$H$1000,2,FALSE)</f>
        <v>#N/A</v>
      </c>
      <c r="AJC41" t="e">
        <f>VLOOKUP(AJA41,Information!$A$2:$H$1000,3,FALSE)</f>
        <v>#N/A</v>
      </c>
      <c r="AJI41">
        <f t="shared" si="78"/>
        <v>0</v>
      </c>
      <c r="AJM41" s="84" t="s">
        <v>82</v>
      </c>
      <c r="AJN41" s="85" t="str">
        <f>VLOOKUP(AJM41,Information!$A$2:$H$1000,2,FALSE)</f>
        <v>unknown</v>
      </c>
      <c r="AJO41" s="67" t="str">
        <f>VLOOKUP(AJM41,Information!$A$2:$H$1000,3,FALSE)</f>
        <v>Acropora</v>
      </c>
      <c r="AJP41" s="41">
        <v>30</v>
      </c>
      <c r="AJQ41" s="41">
        <v>50</v>
      </c>
      <c r="AJR41" s="41">
        <v>40</v>
      </c>
      <c r="AJT41" s="41">
        <v>10</v>
      </c>
      <c r="AJU41">
        <f t="shared" si="79"/>
        <v>100</v>
      </c>
      <c r="AJY41" s="84" t="s">
        <v>298</v>
      </c>
      <c r="AJZ41" s="85" t="str">
        <f>VLOOKUP(AJY41,Information!$A$2:$H$1000,2,FALSE)</f>
        <v>unknown</v>
      </c>
      <c r="AKA41" s="67" t="str">
        <f>VLOOKUP(AJY41,Information!$A$2:$H$1000,3,FALSE)</f>
        <v>Porites</v>
      </c>
      <c r="AKB41" s="41">
        <v>10</v>
      </c>
      <c r="AKC41" s="41">
        <v>90</v>
      </c>
      <c r="AKF41" s="41">
        <v>10</v>
      </c>
      <c r="AKG41">
        <f t="shared" si="80"/>
        <v>100</v>
      </c>
      <c r="AKK41" s="84"/>
      <c r="AKL41" s="41" t="e">
        <f>VLOOKUP(AKK41,Information!$A$2:$H$1000,2,FALSE)</f>
        <v>#N/A</v>
      </c>
      <c r="AKM41" t="e">
        <f>VLOOKUP(AKK41,Information!$A$2:$H$1000,3,FALSE)</f>
        <v>#N/A</v>
      </c>
      <c r="AKS41">
        <f t="shared" si="81"/>
        <v>0</v>
      </c>
      <c r="AKW41" s="84"/>
      <c r="AKX41" s="41" t="e">
        <f>VLOOKUP(AKW41,Information!$A$2:$H$1000,2,FALSE)</f>
        <v>#N/A</v>
      </c>
      <c r="AKY41" t="e">
        <f>VLOOKUP(AKW41,Information!$A$2:$H$1000,3,FALSE)</f>
        <v>#N/A</v>
      </c>
      <c r="ALE41">
        <f t="shared" si="82"/>
        <v>0</v>
      </c>
      <c r="ALI41" s="84"/>
      <c r="ALJ41" s="41" t="e">
        <f>VLOOKUP(ALI41,Information!$A$2:$H$1000,2,FALSE)</f>
        <v>#N/A</v>
      </c>
      <c r="ALK41" t="e">
        <f>VLOOKUP(ALI41,Information!$A$2:$H$1000,3,FALSE)</f>
        <v>#N/A</v>
      </c>
      <c r="ALQ41">
        <f t="shared" si="83"/>
        <v>0</v>
      </c>
      <c r="ALU41" s="157" t="s">
        <v>298</v>
      </c>
      <c r="ALV41" s="85" t="str">
        <f>VLOOKUP(ALU41,Information!$A$2:$H$1000,2,FALSE)</f>
        <v>unknown</v>
      </c>
      <c r="ALW41" s="67" t="str">
        <f>VLOOKUP(ALU41,Information!$A$2:$H$1000,3,FALSE)</f>
        <v>Porites</v>
      </c>
      <c r="ALX41" s="158">
        <v>70</v>
      </c>
      <c r="ALY41" s="158">
        <v>10</v>
      </c>
      <c r="ALZ41" s="158">
        <v>90</v>
      </c>
      <c r="AMA41" s="159"/>
      <c r="AMB41" s="159"/>
      <c r="AMC41" s="158">
        <v>100</v>
      </c>
      <c r="AMD41" s="159"/>
      <c r="AME41" s="159"/>
      <c r="AMF41" s="160"/>
      <c r="AMG41" s="84"/>
      <c r="AMH41" s="41" t="e">
        <f>VLOOKUP(AMG41,Information!$A$2:$H$1000,2,FALSE)</f>
        <v>#N/A</v>
      </c>
      <c r="AMI41" t="e">
        <f>VLOOKUP(AMG41,Information!$A$2:$H$1000,3,FALSE)</f>
        <v>#N/A</v>
      </c>
      <c r="AMO41">
        <f t="shared" ref="AMO41:AMO68" si="95">SUM(AMK41:AMN41)</f>
        <v>0</v>
      </c>
      <c r="AMS41" s="157" t="s">
        <v>298</v>
      </c>
      <c r="AMT41" s="85" t="str">
        <f>VLOOKUP(AMS41,Information!$A$2:$H$1000,2,FALSE)</f>
        <v>unknown</v>
      </c>
      <c r="AMU41" s="67" t="str">
        <f>VLOOKUP(AMS41,Information!$A$2:$H$1000,3,FALSE)</f>
        <v>Porites</v>
      </c>
      <c r="AMV41" s="158">
        <v>20</v>
      </c>
      <c r="AMW41" s="158">
        <v>80</v>
      </c>
      <c r="AMX41" s="158">
        <v>20</v>
      </c>
      <c r="AMY41" s="159"/>
      <c r="AMZ41" s="159"/>
      <c r="ANA41" s="158">
        <v>100</v>
      </c>
      <c r="ANB41" s="159"/>
      <c r="ANC41" s="159"/>
      <c r="AND41" s="160"/>
      <c r="ANE41" s="84"/>
      <c r="ANF41" s="41" t="e">
        <f>VLOOKUP(ANE41,Information!$A$2:$H$1000,2,FALSE)</f>
        <v>#N/A</v>
      </c>
      <c r="ANG41" t="e">
        <f>VLOOKUP(ANE41,Information!$A$2:$H$1000,3,FALSE)</f>
        <v>#N/A</v>
      </c>
      <c r="ANM41">
        <f t="shared" ref="ANM41:ANM68" si="96">SUM(ANI41:ANL41)</f>
        <v>0</v>
      </c>
      <c r="ANQ41" s="84"/>
      <c r="ANR41" s="41" t="e">
        <f>VLOOKUP(ANQ41,Information!$A$2:$H$1000,2,FALSE)</f>
        <v>#N/A</v>
      </c>
      <c r="ANS41" t="e">
        <f>VLOOKUP(ANQ41,Information!$A$2:$H$1000,3,FALSE)</f>
        <v>#N/A</v>
      </c>
      <c r="ANY41">
        <f t="shared" si="94"/>
        <v>0</v>
      </c>
      <c r="AOC41" s="157" t="s">
        <v>298</v>
      </c>
      <c r="AOD41" s="85" t="str">
        <f>VLOOKUP(AOC41,Information!$A$2:$H$1000,2,FALSE)</f>
        <v>unknown</v>
      </c>
      <c r="AOE41" s="67" t="str">
        <f>VLOOKUP(AOC41,Information!$A$2:$H$1000,3,FALSE)</f>
        <v>Porites</v>
      </c>
      <c r="AOF41" s="158">
        <v>10</v>
      </c>
      <c r="AOG41" s="158">
        <v>50</v>
      </c>
      <c r="AOH41" s="158">
        <v>50</v>
      </c>
      <c r="AOI41" s="159"/>
      <c r="AOJ41" s="159"/>
      <c r="AOK41" s="158">
        <v>100</v>
      </c>
      <c r="AOL41" s="159"/>
      <c r="AOM41" s="159"/>
      <c r="AON41" s="160"/>
      <c r="AOO41" s="84"/>
      <c r="AOP41" s="41" t="e">
        <f>VLOOKUP(AOO41,Information!$A$2:$H$1000,2,FALSE)</f>
        <v>#N/A</v>
      </c>
      <c r="AOQ41" t="e">
        <f>VLOOKUP(AOO41,Information!$A$2:$H$1000,3,FALSE)</f>
        <v>#N/A</v>
      </c>
      <c r="AOW41">
        <f t="shared" si="84"/>
        <v>0</v>
      </c>
      <c r="APA41" s="84"/>
      <c r="APB41" s="41" t="e">
        <f>VLOOKUP(APA41,Information!$A$2:$H$1000,2,FALSE)</f>
        <v>#N/A</v>
      </c>
      <c r="APC41" t="e">
        <f>VLOOKUP(APA41,Information!$A$2:$H$1000,3,FALSE)</f>
        <v>#N/A</v>
      </c>
      <c r="API41">
        <f t="shared" si="85"/>
        <v>0</v>
      </c>
      <c r="APM41" s="84"/>
      <c r="APN41" s="41" t="e">
        <f>VLOOKUP(APM41,Information!$A$2:$H$1000,2,FALSE)</f>
        <v>#N/A</v>
      </c>
      <c r="APO41" t="e">
        <f>VLOOKUP(APM41,Information!$A$2:$H$1000,3,FALSE)</f>
        <v>#N/A</v>
      </c>
      <c r="APU41">
        <f t="shared" si="86"/>
        <v>0</v>
      </c>
      <c r="APY41" s="84"/>
      <c r="APZ41" s="41" t="e">
        <f>VLOOKUP(APY41,Information!$A$2:$H$1000,2,FALSE)</f>
        <v>#N/A</v>
      </c>
      <c r="AQA41" t="e">
        <f>VLOOKUP(APY41,Information!$A$2:$H$1000,3,FALSE)</f>
        <v>#N/A</v>
      </c>
      <c r="AQG41">
        <f t="shared" si="87"/>
        <v>0</v>
      </c>
      <c r="AQK41" s="84"/>
      <c r="AQL41" s="41" t="e">
        <f>VLOOKUP(AQK41,Information!$A$2:$H$1000,2,FALSE)</f>
        <v>#N/A</v>
      </c>
      <c r="AQM41" t="e">
        <f>VLOOKUP(AQK41,Information!$A$2:$H$1000,3,FALSE)</f>
        <v>#N/A</v>
      </c>
      <c r="AQS41">
        <f t="shared" si="88"/>
        <v>0</v>
      </c>
      <c r="AQW41" s="84"/>
      <c r="AQX41" s="41" t="e">
        <f>VLOOKUP(AQW41,Information!$A$2:$H$1000,2,FALSE)</f>
        <v>#N/A</v>
      </c>
      <c r="AQY41" t="e">
        <f>VLOOKUP(AQW41,Information!$A$2:$H$1000,3,FALSE)</f>
        <v>#N/A</v>
      </c>
      <c r="ARE41">
        <f t="shared" si="89"/>
        <v>0</v>
      </c>
      <c r="ARI41" s="84"/>
      <c r="ARJ41" s="41" t="e">
        <f>VLOOKUP(ARI41,Information!$A$2:$H$1000,2,FALSE)</f>
        <v>#N/A</v>
      </c>
      <c r="ARK41" t="e">
        <f>VLOOKUP(ARI41,Information!$A$2:$H$1000,3,FALSE)</f>
        <v>#N/A</v>
      </c>
      <c r="ARQ41">
        <f t="shared" si="90"/>
        <v>0</v>
      </c>
      <c r="ARU41" s="84"/>
      <c r="ARV41" s="41" t="e">
        <f>VLOOKUP(ARU41,Information!$A$2:$H$1000,2,FALSE)</f>
        <v>#N/A</v>
      </c>
      <c r="ARW41" t="e">
        <f>VLOOKUP(ARU41,Information!$A$2:$H$1000,3,FALSE)</f>
        <v>#N/A</v>
      </c>
      <c r="ASC41">
        <f t="shared" si="91"/>
        <v>0</v>
      </c>
      <c r="ASG41" s="84" t="s">
        <v>200</v>
      </c>
      <c r="ASH41" s="85" t="str">
        <f>VLOOKUP(ASG41,Information!$A$2:$H$1000,2,FALSE)</f>
        <v>unknown</v>
      </c>
      <c r="ASI41" s="67" t="str">
        <f>VLOOKUP(ASG41,Information!$A$2:$H$1000,3,FALSE)</f>
        <v>Echinopora</v>
      </c>
      <c r="ASJ41" s="41">
        <v>20</v>
      </c>
      <c r="ASK41" s="41">
        <v>95</v>
      </c>
      <c r="ASL41" s="41">
        <v>5</v>
      </c>
      <c r="ASO41">
        <f t="shared" si="92"/>
        <v>100</v>
      </c>
      <c r="ASS41" s="84"/>
      <c r="AST41" s="41" t="e">
        <f>VLOOKUP(ASS41,Information!$A$2:$H$1000,2,FALSE)</f>
        <v>#N/A</v>
      </c>
      <c r="ASU41" t="e">
        <f>VLOOKUP(ASS41,Information!$A$2:$H$1000,3,FALSE)</f>
        <v>#N/A</v>
      </c>
      <c r="ATA41">
        <f t="shared" si="93"/>
        <v>0</v>
      </c>
    </row>
    <row r="42" spans="1:1197" ht="13.2">
      <c r="A42" s="84"/>
      <c r="B42" s="41" t="e">
        <f>VLOOKUP(A42,Information!$A$2:$H$1000,2,FALSE)</f>
        <v>#N/A</v>
      </c>
      <c r="C42" t="e">
        <f>VLOOKUP(A42,Information!$A$2:$H$1000,3,FALSE)</f>
        <v>#N/A</v>
      </c>
      <c r="I42">
        <f t="shared" si="0"/>
        <v>0</v>
      </c>
      <c r="M42" s="84"/>
      <c r="N42" s="41" t="e">
        <f>VLOOKUP(M42,Information!$A$2:$H$1000,2,FALSE)</f>
        <v>#N/A</v>
      </c>
      <c r="O42" t="e">
        <f>VLOOKUP(M42,Information!$A$2:$H$1000,3,FALSE)</f>
        <v>#N/A</v>
      </c>
      <c r="U42">
        <f t="shared" si="1"/>
        <v>0</v>
      </c>
      <c r="Y42" s="84"/>
      <c r="Z42" s="41" t="e">
        <f>VLOOKUP(Y42,Information!$A$2:$H$1000,2,FALSE)</f>
        <v>#N/A</v>
      </c>
      <c r="AA42" t="e">
        <f>VLOOKUP(Y42,Information!$A$2:$H$1000,3,FALSE)</f>
        <v>#N/A</v>
      </c>
      <c r="AG42">
        <f t="shared" si="2"/>
        <v>0</v>
      </c>
      <c r="AK42" s="84"/>
      <c r="AL42" s="41" t="e">
        <f>VLOOKUP(AK42,Information!$A$2:$H$1000,2,FALSE)</f>
        <v>#N/A</v>
      </c>
      <c r="AM42" t="e">
        <f>VLOOKUP(AK42,Information!$A$2:$H$1000,3,FALSE)</f>
        <v>#N/A</v>
      </c>
      <c r="AS42">
        <f t="shared" si="3"/>
        <v>0</v>
      </c>
      <c r="AW42" s="84"/>
      <c r="AX42" s="41" t="e">
        <f>VLOOKUP(AW42,Information!$A$2:$H$1000,2,FALSE)</f>
        <v>#N/A</v>
      </c>
      <c r="AY42" t="e">
        <f>VLOOKUP(AW42,Information!$A$2:$H$1000,3,FALSE)</f>
        <v>#N/A</v>
      </c>
      <c r="BE42">
        <f t="shared" si="4"/>
        <v>0</v>
      </c>
      <c r="BI42" s="84"/>
      <c r="BJ42" s="41" t="e">
        <f>VLOOKUP(BI42,Information!$A$2:$H$1000,2,FALSE)</f>
        <v>#N/A</v>
      </c>
      <c r="BK42" t="e">
        <f>VLOOKUP(BI42,Information!$A$2:$H$1000,3,FALSE)</f>
        <v>#N/A</v>
      </c>
      <c r="BQ42">
        <f t="shared" si="5"/>
        <v>0</v>
      </c>
      <c r="BU42" s="84"/>
      <c r="BV42" s="41" t="e">
        <f>VLOOKUP(BU42,Information!$A$2:$H$1000,2,FALSE)</f>
        <v>#N/A</v>
      </c>
      <c r="BW42" t="e">
        <f>VLOOKUP(BU42,Information!$A$2:$H$1000,3,FALSE)</f>
        <v>#N/A</v>
      </c>
      <c r="CC42">
        <f t="shared" si="6"/>
        <v>0</v>
      </c>
      <c r="CG42" s="84"/>
      <c r="CH42" s="41" t="e">
        <f>VLOOKUP(CG42,Information!$A$2:$H$1000,2,FALSE)</f>
        <v>#N/A</v>
      </c>
      <c r="CI42" t="e">
        <f>VLOOKUP(CG42,Information!$A$2:$H$1000,3,FALSE)</f>
        <v>#N/A</v>
      </c>
      <c r="CO42">
        <f t="shared" si="7"/>
        <v>0</v>
      </c>
      <c r="CS42" s="84"/>
      <c r="CT42" s="41" t="e">
        <f>VLOOKUP(CS42,Information!$A$2:$H$1000,2,FALSE)</f>
        <v>#N/A</v>
      </c>
      <c r="CU42" t="e">
        <f>VLOOKUP(CS42,Information!$A$2:$H$1000,3,FALSE)</f>
        <v>#N/A</v>
      </c>
      <c r="DA42">
        <f t="shared" si="8"/>
        <v>0</v>
      </c>
      <c r="DE42" s="84"/>
      <c r="DF42" s="41" t="e">
        <f>VLOOKUP(DE42,Information!$A$2:$H$1000,2,FALSE)</f>
        <v>#N/A</v>
      </c>
      <c r="DG42" t="e">
        <f>VLOOKUP(DE42,Information!$A$2:$H$1000,3,FALSE)</f>
        <v>#N/A</v>
      </c>
      <c r="DM42">
        <f t="shared" si="9"/>
        <v>0</v>
      </c>
      <c r="DQ42" s="84"/>
      <c r="DR42" s="41" t="e">
        <f>VLOOKUP(DQ42,Information!$A$2:$H$1000,2,FALSE)</f>
        <v>#N/A</v>
      </c>
      <c r="DS42" t="e">
        <f>VLOOKUP(DQ42,Information!$A$2:$H$1000,3,FALSE)</f>
        <v>#N/A</v>
      </c>
      <c r="DY42">
        <f t="shared" si="10"/>
        <v>0</v>
      </c>
      <c r="EC42" s="84"/>
      <c r="ED42" s="41" t="e">
        <f>VLOOKUP(EC42,Information!$A$2:$H$1000,2,FALSE)</f>
        <v>#N/A</v>
      </c>
      <c r="EE42" t="e">
        <f>VLOOKUP(EC42,Information!$A$2:$H$1000,3,FALSE)</f>
        <v>#N/A</v>
      </c>
      <c r="EK42">
        <f t="shared" si="11"/>
        <v>0</v>
      </c>
      <c r="EO42" s="84"/>
      <c r="EP42" s="41" t="e">
        <f>VLOOKUP(EO42,Information!$A$2:$H$1000,2,FALSE)</f>
        <v>#N/A</v>
      </c>
      <c r="EQ42" t="e">
        <f>VLOOKUP(EO42,Information!$A$2:$H$1000,3,FALSE)</f>
        <v>#N/A</v>
      </c>
      <c r="EW42">
        <f t="shared" si="12"/>
        <v>0</v>
      </c>
      <c r="FA42" s="84"/>
      <c r="FB42" s="41" t="e">
        <f>VLOOKUP(FA42,Information!$A$2:$H$1000,2,FALSE)</f>
        <v>#N/A</v>
      </c>
      <c r="FC42" t="e">
        <f>VLOOKUP(FA42,Information!$A$2:$H$1000,3,FALSE)</f>
        <v>#N/A</v>
      </c>
      <c r="FI42">
        <f t="shared" si="13"/>
        <v>0</v>
      </c>
      <c r="FM42" s="84"/>
      <c r="FN42" s="41" t="e">
        <f>VLOOKUP(FM42,Information!$A$2:$H$1000,2,FALSE)</f>
        <v>#N/A</v>
      </c>
      <c r="FO42" t="e">
        <f>VLOOKUP(FM42,Information!$A$2:$H$1000,3,FALSE)</f>
        <v>#N/A</v>
      </c>
      <c r="FU42">
        <f t="shared" si="14"/>
        <v>0</v>
      </c>
      <c r="FY42" s="84"/>
      <c r="FZ42" s="41" t="e">
        <f>VLOOKUP(FY42,Information!$A$2:$H$1000,2,FALSE)</f>
        <v>#N/A</v>
      </c>
      <c r="GA42" t="e">
        <f>VLOOKUP(FY42,Information!$A$2:$H$1000,3,FALSE)</f>
        <v>#N/A</v>
      </c>
      <c r="GG42">
        <f t="shared" si="15"/>
        <v>0</v>
      </c>
      <c r="GK42" s="84"/>
      <c r="GL42" s="41" t="e">
        <f>VLOOKUP(GK42,Information!$A$2:$H$1000,2,FALSE)</f>
        <v>#N/A</v>
      </c>
      <c r="GM42" t="e">
        <f>VLOOKUP(GK42,Information!$A$2:$H$1000,3,FALSE)</f>
        <v>#N/A</v>
      </c>
      <c r="GS42">
        <f t="shared" si="16"/>
        <v>0</v>
      </c>
      <c r="GW42" s="84"/>
      <c r="GX42" s="41" t="e">
        <f>VLOOKUP(GW42,Information!$A$2:$H$1000,2,FALSE)</f>
        <v>#N/A</v>
      </c>
      <c r="GY42" t="e">
        <f>VLOOKUP(GW42,Information!$A$2:$H$1000,3,FALSE)</f>
        <v>#N/A</v>
      </c>
      <c r="HE42">
        <f t="shared" si="17"/>
        <v>0</v>
      </c>
      <c r="HI42" s="84"/>
      <c r="HJ42" s="41" t="e">
        <f>VLOOKUP(HI42,Information!$A$2:$H$1000,2,FALSE)</f>
        <v>#N/A</v>
      </c>
      <c r="HK42" t="e">
        <f>VLOOKUP(HI42,Information!$A$2:$H$1000,3,FALSE)</f>
        <v>#N/A</v>
      </c>
      <c r="HQ42">
        <f t="shared" si="18"/>
        <v>0</v>
      </c>
      <c r="HU42" s="84"/>
      <c r="HV42" s="41" t="e">
        <f>VLOOKUP(HU42,Information!$A$2:$H$1000,2,FALSE)</f>
        <v>#N/A</v>
      </c>
      <c r="HW42" t="e">
        <f>VLOOKUP(HU42,Information!$A$2:$H$1000,3,FALSE)</f>
        <v>#N/A</v>
      </c>
      <c r="IC42">
        <f t="shared" si="19"/>
        <v>0</v>
      </c>
      <c r="IG42" s="84"/>
      <c r="IH42" s="41" t="e">
        <f>VLOOKUP(IG42,Information!$A$2:$H$1000,2,FALSE)</f>
        <v>#N/A</v>
      </c>
      <c r="II42" t="e">
        <f>VLOOKUP(IG42,Information!$A$2:$H$1000,3,FALSE)</f>
        <v>#N/A</v>
      </c>
      <c r="IO42">
        <f t="shared" si="20"/>
        <v>0</v>
      </c>
      <c r="IS42" s="84"/>
      <c r="IT42" s="41" t="e">
        <f>VLOOKUP(IS42,Information!$A$2:$H$1000,2,FALSE)</f>
        <v>#N/A</v>
      </c>
      <c r="IU42" t="e">
        <f>VLOOKUP(IS42,Information!$A$2:$H$1000,3,FALSE)</f>
        <v>#N/A</v>
      </c>
      <c r="JA42">
        <f t="shared" si="21"/>
        <v>0</v>
      </c>
      <c r="JE42" s="84"/>
      <c r="JF42" s="41" t="e">
        <f>VLOOKUP(JE42,Information!$A$2:$H$1000,2,FALSE)</f>
        <v>#N/A</v>
      </c>
      <c r="JG42" t="e">
        <f>VLOOKUP(JE42,Information!$A$2:$H$1000,3,FALSE)</f>
        <v>#N/A</v>
      </c>
      <c r="JM42">
        <f t="shared" si="22"/>
        <v>0</v>
      </c>
      <c r="JQ42" s="84"/>
      <c r="JR42" s="41" t="e">
        <f>VLOOKUP(JQ42,Information!$A$2:$H$1000,2,FALSE)</f>
        <v>#N/A</v>
      </c>
      <c r="JS42" t="e">
        <f>VLOOKUP(JQ42,Information!$A$2:$H$1000,3,FALSE)</f>
        <v>#N/A</v>
      </c>
      <c r="JY42">
        <f t="shared" si="23"/>
        <v>0</v>
      </c>
      <c r="KC42" s="84"/>
      <c r="KD42" s="41" t="e">
        <f>VLOOKUP(KC42,Information!$A$2:$H$1000,2,FALSE)</f>
        <v>#N/A</v>
      </c>
      <c r="KE42" t="e">
        <f>VLOOKUP(KC42,Information!$A$2:$H$1000,3,FALSE)</f>
        <v>#N/A</v>
      </c>
      <c r="KK42">
        <f t="shared" si="24"/>
        <v>0</v>
      </c>
      <c r="KO42" s="84"/>
      <c r="KP42" s="41" t="e">
        <f>VLOOKUP(KO42,Information!$A$2:$H$1000,2,FALSE)</f>
        <v>#N/A</v>
      </c>
      <c r="KQ42" t="e">
        <f>VLOOKUP(KO42,Information!$A$2:$H$1000,3,FALSE)</f>
        <v>#N/A</v>
      </c>
      <c r="KW42">
        <f t="shared" si="25"/>
        <v>0</v>
      </c>
      <c r="LA42" s="84"/>
      <c r="LB42" s="41" t="e">
        <f>VLOOKUP(LA42,Information!$A$2:$H$1000,2,FALSE)</f>
        <v>#N/A</v>
      </c>
      <c r="LC42" t="e">
        <f>VLOOKUP(LA42,Information!$A$2:$H$1000,3,FALSE)</f>
        <v>#N/A</v>
      </c>
      <c r="LI42">
        <f t="shared" si="26"/>
        <v>0</v>
      </c>
      <c r="LM42" s="84"/>
      <c r="LN42" s="41" t="e">
        <f>VLOOKUP(LM42,Information!$A$2:$H$1000,2,FALSE)</f>
        <v>#N/A</v>
      </c>
      <c r="LO42" t="e">
        <f>VLOOKUP(LM42,Information!$A$2:$H$1000,3,FALSE)</f>
        <v>#N/A</v>
      </c>
      <c r="LU42">
        <f t="shared" si="27"/>
        <v>0</v>
      </c>
      <c r="LY42" s="84"/>
      <c r="LZ42" s="41" t="e">
        <f>VLOOKUP(LY42,Information!$A$2:$H$1000,2,FALSE)</f>
        <v>#N/A</v>
      </c>
      <c r="MA42" t="e">
        <f>VLOOKUP(LY42,Information!$A$2:$H$1000,3,FALSE)</f>
        <v>#N/A</v>
      </c>
      <c r="MG42">
        <f t="shared" si="28"/>
        <v>0</v>
      </c>
      <c r="MK42" s="84"/>
      <c r="ML42" s="41" t="e">
        <f>VLOOKUP(MK42,Information!$A$2:$H$1000,2,FALSE)</f>
        <v>#N/A</v>
      </c>
      <c r="MM42" t="e">
        <f>VLOOKUP(MK42,Information!$A$2:$H$1000,3,FALSE)</f>
        <v>#N/A</v>
      </c>
      <c r="MS42">
        <f t="shared" si="29"/>
        <v>0</v>
      </c>
      <c r="MW42" s="84"/>
      <c r="MX42" s="41" t="e">
        <f>VLOOKUP(MW42,Information!$A$2:$H$1000,2,FALSE)</f>
        <v>#N/A</v>
      </c>
      <c r="MY42" t="e">
        <f>VLOOKUP(MW42,Information!$A$2:$H$1000,3,FALSE)</f>
        <v>#N/A</v>
      </c>
      <c r="NE42">
        <f t="shared" si="30"/>
        <v>0</v>
      </c>
      <c r="NI42" s="84"/>
      <c r="NJ42" s="41" t="e">
        <f>VLOOKUP(NI42,Information!$A$2:$H$1000,2,FALSE)</f>
        <v>#N/A</v>
      </c>
      <c r="NK42" t="e">
        <f>VLOOKUP(NI42,Information!$A$2:$H$1000,3,FALSE)</f>
        <v>#N/A</v>
      </c>
      <c r="NQ42">
        <f t="shared" si="31"/>
        <v>0</v>
      </c>
      <c r="NU42" s="84"/>
      <c r="NV42" s="41" t="e">
        <f>VLOOKUP(NU42,Information!$A$2:$H$1000,2,FALSE)</f>
        <v>#N/A</v>
      </c>
      <c r="NW42" t="e">
        <f>VLOOKUP(NU42,Information!$A$2:$H$1000,3,FALSE)</f>
        <v>#N/A</v>
      </c>
      <c r="OC42">
        <f t="shared" si="32"/>
        <v>0</v>
      </c>
      <c r="OG42" s="84"/>
      <c r="OH42" s="41" t="e">
        <f>VLOOKUP(OG42,Information!$A$2:$H$1000,2,FALSE)</f>
        <v>#N/A</v>
      </c>
      <c r="OI42" t="e">
        <f>VLOOKUP(OG42,Information!$A$2:$H$1000,3,FALSE)</f>
        <v>#N/A</v>
      </c>
      <c r="OO42">
        <f t="shared" si="33"/>
        <v>0</v>
      </c>
      <c r="OS42" s="84"/>
      <c r="OT42" s="41" t="e">
        <f>VLOOKUP(OS42,Information!$A$2:$H$1000,2,FALSE)</f>
        <v>#N/A</v>
      </c>
      <c r="OU42" t="e">
        <f>VLOOKUP(OS42,Information!$A$2:$H$1000,3,FALSE)</f>
        <v>#N/A</v>
      </c>
      <c r="PA42">
        <f t="shared" si="34"/>
        <v>0</v>
      </c>
      <c r="PE42" s="84"/>
      <c r="PF42" s="41" t="e">
        <f>VLOOKUP(PE42,Information!$A$2:$H$1000,2,FALSE)</f>
        <v>#N/A</v>
      </c>
      <c r="PG42" t="e">
        <f>VLOOKUP(PE42,Information!$A$2:$H$1000,3,FALSE)</f>
        <v>#N/A</v>
      </c>
      <c r="PM42">
        <f t="shared" si="35"/>
        <v>0</v>
      </c>
      <c r="PQ42" s="84"/>
      <c r="PR42" s="41" t="e">
        <f>VLOOKUP(PQ42,Information!$A$2:$H$1000,2,FALSE)</f>
        <v>#N/A</v>
      </c>
      <c r="PS42" t="e">
        <f>VLOOKUP(PQ42,Information!$A$2:$H$1000,3,FALSE)</f>
        <v>#N/A</v>
      </c>
      <c r="PY42">
        <f t="shared" si="36"/>
        <v>0</v>
      </c>
      <c r="QC42" s="84"/>
      <c r="QD42" s="41" t="e">
        <f>VLOOKUP(QC42,Information!$A$2:$H$1000,2,FALSE)</f>
        <v>#N/A</v>
      </c>
      <c r="QE42" t="e">
        <f>VLOOKUP(QC42,Information!$A$2:$H$1000,3,FALSE)</f>
        <v>#N/A</v>
      </c>
      <c r="QK42">
        <f t="shared" si="37"/>
        <v>0</v>
      </c>
      <c r="QO42" s="84"/>
      <c r="QP42" s="41" t="e">
        <f>VLOOKUP(QO42,Information!$A$2:$H$1000,2,FALSE)</f>
        <v>#N/A</v>
      </c>
      <c r="QQ42" t="e">
        <f>VLOOKUP(QO42,Information!$A$2:$H$1000,3,FALSE)</f>
        <v>#N/A</v>
      </c>
      <c r="QW42">
        <f t="shared" si="38"/>
        <v>0</v>
      </c>
      <c r="RA42" s="84"/>
      <c r="RB42" s="41" t="e">
        <f>VLOOKUP(RA42,Information!$A$2:$H$1000,2,FALSE)</f>
        <v>#N/A</v>
      </c>
      <c r="RC42" t="e">
        <f>VLOOKUP(RA42,Information!$A$2:$H$1000,3,FALSE)</f>
        <v>#N/A</v>
      </c>
      <c r="RI42">
        <f t="shared" si="39"/>
        <v>0</v>
      </c>
      <c r="RM42" s="84"/>
      <c r="RN42" s="41" t="e">
        <f>VLOOKUP(RM42,Information!$A$2:$H$1000,2,FALSE)</f>
        <v>#N/A</v>
      </c>
      <c r="RO42" t="e">
        <f>VLOOKUP(RM42,Information!$A$2:$H$1000,3,FALSE)</f>
        <v>#N/A</v>
      </c>
      <c r="RU42">
        <f t="shared" si="40"/>
        <v>0</v>
      </c>
      <c r="RY42" s="84"/>
      <c r="RZ42" s="41" t="e">
        <f>VLOOKUP(RY42,Information!$A$2:$H$1000,2,FALSE)</f>
        <v>#N/A</v>
      </c>
      <c r="SA42" t="e">
        <f>VLOOKUP(RY42,Information!$A$2:$H$1000,3,FALSE)</f>
        <v>#N/A</v>
      </c>
      <c r="SG42">
        <f t="shared" si="41"/>
        <v>0</v>
      </c>
      <c r="SK42" s="84"/>
      <c r="SL42" s="41" t="e">
        <f>VLOOKUP(SK42,Information!$A$2:$H$1000,2,FALSE)</f>
        <v>#N/A</v>
      </c>
      <c r="SM42" t="e">
        <f>VLOOKUP(SK42,Information!$A$2:$H$1000,3,FALSE)</f>
        <v>#N/A</v>
      </c>
      <c r="SS42">
        <f t="shared" si="42"/>
        <v>0</v>
      </c>
      <c r="SW42" s="84"/>
      <c r="SX42" s="41" t="e">
        <f>VLOOKUP(SW42,Information!$A$2:$H$1000,2,FALSE)</f>
        <v>#N/A</v>
      </c>
      <c r="SY42" t="e">
        <f>VLOOKUP(SW42,Information!$A$2:$H$1000,3,FALSE)</f>
        <v>#N/A</v>
      </c>
      <c r="TE42">
        <f t="shared" si="43"/>
        <v>0</v>
      </c>
      <c r="TI42" s="84"/>
      <c r="TJ42" s="41" t="e">
        <f>VLOOKUP(TI42,Information!$A$2:$H$1000,2,FALSE)</f>
        <v>#N/A</v>
      </c>
      <c r="TK42" t="e">
        <f>VLOOKUP(TI42,Information!$A$2:$H$1000,3,FALSE)</f>
        <v>#N/A</v>
      </c>
      <c r="TQ42">
        <f t="shared" si="44"/>
        <v>0</v>
      </c>
      <c r="TU42" s="84"/>
      <c r="TV42" s="41" t="e">
        <f>VLOOKUP(TU42,Information!$A$2:$H$1000,2,FALSE)</f>
        <v>#N/A</v>
      </c>
      <c r="TW42" t="e">
        <f>VLOOKUP(TU42,Information!$A$2:$H$1000,3,FALSE)</f>
        <v>#N/A</v>
      </c>
      <c r="UC42">
        <f t="shared" si="45"/>
        <v>0</v>
      </c>
      <c r="UG42" s="84"/>
      <c r="UH42" s="41" t="e">
        <f>VLOOKUP(UG42,Information!$A$2:$H$1000,2,FALSE)</f>
        <v>#N/A</v>
      </c>
      <c r="UI42" t="e">
        <f>VLOOKUP(UG42,Information!$A$2:$H$1000,3,FALSE)</f>
        <v>#N/A</v>
      </c>
      <c r="UO42">
        <f t="shared" si="46"/>
        <v>0</v>
      </c>
      <c r="US42" s="84"/>
      <c r="UT42" s="41" t="e">
        <f>VLOOKUP(US42,Information!$A$2:$H$1000,2,FALSE)</f>
        <v>#N/A</v>
      </c>
      <c r="UU42" t="e">
        <f>VLOOKUP(US42,Information!$A$2:$H$1000,3,FALSE)</f>
        <v>#N/A</v>
      </c>
      <c r="VA42">
        <f t="shared" si="47"/>
        <v>0</v>
      </c>
      <c r="VE42" s="84"/>
      <c r="VF42" s="41" t="e">
        <f>VLOOKUP(VE42,Information!$A$2:$H$1000,2,FALSE)</f>
        <v>#N/A</v>
      </c>
      <c r="VG42" t="e">
        <f>VLOOKUP(VE42,Information!$A$2:$H$1000,3,FALSE)</f>
        <v>#N/A</v>
      </c>
      <c r="VM42">
        <f t="shared" si="48"/>
        <v>0</v>
      </c>
      <c r="VQ42" s="84"/>
      <c r="VR42" s="41" t="e">
        <f>VLOOKUP(VQ42,Information!$A$2:$H$1000,2,FALSE)</f>
        <v>#N/A</v>
      </c>
      <c r="VS42" t="e">
        <f>VLOOKUP(VQ42,Information!$A$2:$H$1000,3,FALSE)</f>
        <v>#N/A</v>
      </c>
      <c r="VY42">
        <f t="shared" si="49"/>
        <v>0</v>
      </c>
      <c r="WC42" s="84"/>
      <c r="WD42" s="41" t="e">
        <f>VLOOKUP(WC42,Information!$A$2:$H$1000,2,FALSE)</f>
        <v>#N/A</v>
      </c>
      <c r="WE42" t="e">
        <f>VLOOKUP(WC42,Information!$A$2:$H$1000,3,FALSE)</f>
        <v>#N/A</v>
      </c>
      <c r="WK42">
        <f t="shared" si="50"/>
        <v>0</v>
      </c>
      <c r="WO42" s="84"/>
      <c r="WP42" s="41" t="e">
        <f>VLOOKUP(WO42,Information!$A$2:$H$1000,2,FALSE)</f>
        <v>#N/A</v>
      </c>
      <c r="WQ42" t="e">
        <f>VLOOKUP(WO42,Information!$A$2:$H$1000,3,FALSE)</f>
        <v>#N/A</v>
      </c>
      <c r="WW42">
        <f t="shared" si="51"/>
        <v>0</v>
      </c>
      <c r="XA42" s="84"/>
      <c r="XB42" s="41" t="e">
        <f>VLOOKUP(XA42,Information!$A$2:$H$1000,2,FALSE)</f>
        <v>#N/A</v>
      </c>
      <c r="XC42" t="e">
        <f>VLOOKUP(XA42,Information!$A$2:$H$1000,3,FALSE)</f>
        <v>#N/A</v>
      </c>
      <c r="XI42">
        <f t="shared" si="52"/>
        <v>0</v>
      </c>
      <c r="XM42" s="84"/>
      <c r="XN42" s="41" t="e">
        <f>VLOOKUP(XM42,Information!$A$2:$H$1000,2,FALSE)</f>
        <v>#N/A</v>
      </c>
      <c r="XO42" t="e">
        <f>VLOOKUP(XM42,Information!$A$2:$H$1000,3,FALSE)</f>
        <v>#N/A</v>
      </c>
      <c r="XU42">
        <f t="shared" si="53"/>
        <v>0</v>
      </c>
      <c r="XY42" s="84"/>
      <c r="XZ42" s="41" t="e">
        <f>VLOOKUP(XY42,Information!$A$2:$H$1000,2,FALSE)</f>
        <v>#N/A</v>
      </c>
      <c r="YA42" t="e">
        <f>VLOOKUP(XY42,Information!$A$2:$H$1000,3,FALSE)</f>
        <v>#N/A</v>
      </c>
      <c r="YG42">
        <f t="shared" si="54"/>
        <v>0</v>
      </c>
      <c r="YK42" s="84"/>
      <c r="YL42" s="41" t="e">
        <f>VLOOKUP(YK42,Information!$A$2:$H$1000,2,FALSE)</f>
        <v>#N/A</v>
      </c>
      <c r="YM42" t="e">
        <f>VLOOKUP(YK42,Information!$A$2:$H$1000,3,FALSE)</f>
        <v>#N/A</v>
      </c>
      <c r="YS42">
        <f t="shared" si="55"/>
        <v>0</v>
      </c>
      <c r="YW42" s="84"/>
      <c r="YX42" s="41" t="e">
        <f>VLOOKUP(YW42,Information!$A$2:$H$1000,2,FALSE)</f>
        <v>#N/A</v>
      </c>
      <c r="YY42" t="e">
        <f>VLOOKUP(YW42,Information!$A$2:$H$1000,3,FALSE)</f>
        <v>#N/A</v>
      </c>
      <c r="ZE42">
        <f t="shared" si="56"/>
        <v>0</v>
      </c>
      <c r="ZI42" s="84"/>
      <c r="ZJ42" s="41" t="e">
        <f>VLOOKUP(ZI42,Information!$A$2:$H$1000,2,FALSE)</f>
        <v>#N/A</v>
      </c>
      <c r="ZK42" t="e">
        <f>VLOOKUP(ZI42,Information!$A$2:$H$1000,3,FALSE)</f>
        <v>#N/A</v>
      </c>
      <c r="ZQ42">
        <f t="shared" si="57"/>
        <v>0</v>
      </c>
      <c r="ZU42" s="84"/>
      <c r="ZV42" s="41" t="e">
        <f>VLOOKUP(ZU42,Information!$A$2:$H$1000,2,FALSE)</f>
        <v>#N/A</v>
      </c>
      <c r="ZW42" t="e">
        <f>VLOOKUP(ZU42,Information!$A$2:$H$1000,3,FALSE)</f>
        <v>#N/A</v>
      </c>
      <c r="AAC42">
        <f t="shared" si="58"/>
        <v>0</v>
      </c>
      <c r="AAG42" s="84"/>
      <c r="AAH42" s="41" t="e">
        <f>VLOOKUP(AAG42,Information!$A$2:$H$1000,2,FALSE)</f>
        <v>#N/A</v>
      </c>
      <c r="AAI42" t="e">
        <f>VLOOKUP(AAG42,Information!$A$2:$H$1000,3,FALSE)</f>
        <v>#N/A</v>
      </c>
      <c r="AAO42">
        <f t="shared" si="59"/>
        <v>0</v>
      </c>
      <c r="AAS42" s="84"/>
      <c r="AAT42" s="41" t="e">
        <f>VLOOKUP(AAS42,Information!$A$2:$H$1000,2,FALSE)</f>
        <v>#N/A</v>
      </c>
      <c r="AAU42" t="e">
        <f>VLOOKUP(AAS42,Information!$A$2:$H$1000,3,FALSE)</f>
        <v>#N/A</v>
      </c>
      <c r="ABA42">
        <f t="shared" si="60"/>
        <v>0</v>
      </c>
      <c r="ABE42" s="84"/>
      <c r="ABF42" s="41" t="e">
        <f>VLOOKUP(ABE42,Information!$A$2:$H$1000,2,FALSE)</f>
        <v>#N/A</v>
      </c>
      <c r="ABG42" t="e">
        <f>VLOOKUP(ABE42,Information!$A$2:$H$1000,3,FALSE)</f>
        <v>#N/A</v>
      </c>
      <c r="ABM42">
        <f t="shared" si="61"/>
        <v>0</v>
      </c>
      <c r="ABQ42" s="84"/>
      <c r="ABR42" s="41" t="e">
        <f>VLOOKUP(ABQ42,Information!$A$2:$H$1000,2,FALSE)</f>
        <v>#N/A</v>
      </c>
      <c r="ABS42" t="e">
        <f>VLOOKUP(ABQ42,Information!$A$2:$H$1000,3,FALSE)</f>
        <v>#N/A</v>
      </c>
      <c r="ABY42">
        <f t="shared" si="62"/>
        <v>0</v>
      </c>
      <c r="ACC42" s="84"/>
      <c r="ACD42" s="41" t="e">
        <f>VLOOKUP(ACC42,Information!$A$2:$H$1000,2,FALSE)</f>
        <v>#N/A</v>
      </c>
      <c r="ACE42" t="e">
        <f>VLOOKUP(ACC42,Information!$A$2:$H$1000,3,FALSE)</f>
        <v>#N/A</v>
      </c>
      <c r="ACK42">
        <f t="shared" si="63"/>
        <v>0</v>
      </c>
      <c r="ACO42" s="84"/>
      <c r="ACP42" s="41" t="e">
        <f>VLOOKUP(ACO42,Information!$A$2:$H$1000,2,FALSE)</f>
        <v>#N/A</v>
      </c>
      <c r="ACQ42" t="e">
        <f>VLOOKUP(ACO42,Information!$A$2:$H$1000,3,FALSE)</f>
        <v>#N/A</v>
      </c>
      <c r="ACW42">
        <f t="shared" si="64"/>
        <v>0</v>
      </c>
      <c r="ADA42" s="84"/>
      <c r="ADB42" s="41" t="e">
        <f>VLOOKUP(ADA42,Information!$A$2:$H$1000,2,FALSE)</f>
        <v>#N/A</v>
      </c>
      <c r="ADC42" t="e">
        <f>VLOOKUP(ADA42,Information!$A$2:$H$1000,3,FALSE)</f>
        <v>#N/A</v>
      </c>
      <c r="ADI42">
        <f t="shared" si="65"/>
        <v>0</v>
      </c>
      <c r="ADM42" s="84"/>
      <c r="ADN42" s="41" t="e">
        <f>VLOOKUP(ADM42,Information!$A$2:$H$1000,2,FALSE)</f>
        <v>#N/A</v>
      </c>
      <c r="ADO42" t="e">
        <f>VLOOKUP(ADM42,Information!$A$2:$H$1000,3,FALSE)</f>
        <v>#N/A</v>
      </c>
      <c r="ADU42">
        <f t="shared" si="66"/>
        <v>0</v>
      </c>
      <c r="ADY42" s="84"/>
      <c r="ADZ42" s="41" t="e">
        <f>VLOOKUP(ADY42,Information!$A$2:$H$1000,2,FALSE)</f>
        <v>#N/A</v>
      </c>
      <c r="AEA42" t="e">
        <f>VLOOKUP(ADY42,Information!$A$2:$H$1000,3,FALSE)</f>
        <v>#N/A</v>
      </c>
      <c r="AEG42">
        <f t="shared" si="67"/>
        <v>0</v>
      </c>
      <c r="AEK42" s="84"/>
      <c r="AEL42" s="41" t="e">
        <f>VLOOKUP(AEK42,Information!$A$2:$H$1000,2,FALSE)</f>
        <v>#N/A</v>
      </c>
      <c r="AEM42" t="e">
        <f>VLOOKUP(AEK42,Information!$A$2:$H$1000,3,FALSE)</f>
        <v>#N/A</v>
      </c>
      <c r="AES42">
        <f t="shared" si="68"/>
        <v>0</v>
      </c>
      <c r="AEW42" s="84"/>
      <c r="AEX42" s="41" t="e">
        <f>VLOOKUP(AEW42,Information!$A$2:$H$1000,2,FALSE)</f>
        <v>#N/A</v>
      </c>
      <c r="AEY42" t="e">
        <f>VLOOKUP(AEW42,Information!$A$2:$H$1000,3,FALSE)</f>
        <v>#N/A</v>
      </c>
      <c r="AFE42">
        <f t="shared" si="69"/>
        <v>0</v>
      </c>
      <c r="AFI42" s="84"/>
      <c r="AFJ42" s="41" t="e">
        <f>VLOOKUP(AFI42,Information!$A$2:$H$1000,2,FALSE)</f>
        <v>#N/A</v>
      </c>
      <c r="AFK42" t="e">
        <f>VLOOKUP(AFI42,Information!$A$2:$H$1000,3,FALSE)</f>
        <v>#N/A</v>
      </c>
      <c r="AFQ42">
        <f t="shared" si="70"/>
        <v>0</v>
      </c>
      <c r="AFU42" s="84"/>
      <c r="AFV42" s="41" t="e">
        <f>VLOOKUP(AFU42,Information!$A$2:$H$1000,2,FALSE)</f>
        <v>#N/A</v>
      </c>
      <c r="AFW42" t="e">
        <f>VLOOKUP(AFU42,Information!$A$2:$H$1000,3,FALSE)</f>
        <v>#N/A</v>
      </c>
      <c r="AGC42">
        <f t="shared" si="71"/>
        <v>0</v>
      </c>
      <c r="AGG42" s="84"/>
      <c r="AGH42" s="41" t="e">
        <f>VLOOKUP(AGG42,Information!$A$2:$H$1000,2,FALSE)</f>
        <v>#N/A</v>
      </c>
      <c r="AGI42" t="e">
        <f>VLOOKUP(AGG42,Information!$A$2:$H$1000,3,FALSE)</f>
        <v>#N/A</v>
      </c>
      <c r="AGO42">
        <f t="shared" si="72"/>
        <v>0</v>
      </c>
      <c r="AGS42" s="84"/>
      <c r="AGT42" s="41" t="e">
        <f>VLOOKUP(AGS42,Information!$A$2:$H$1000,2,FALSE)</f>
        <v>#N/A</v>
      </c>
      <c r="AGU42" t="e">
        <f>VLOOKUP(AGS42,Information!$A$2:$H$1000,3,FALSE)</f>
        <v>#N/A</v>
      </c>
      <c r="AHA42">
        <f t="shared" si="73"/>
        <v>0</v>
      </c>
      <c r="AHE42" s="84"/>
      <c r="AHF42" s="41" t="e">
        <f>VLOOKUP(AHE42,Information!$A$2:$H$1000,2,FALSE)</f>
        <v>#N/A</v>
      </c>
      <c r="AHG42" t="e">
        <f>VLOOKUP(AHE42,Information!$A$2:$H$1000,3,FALSE)</f>
        <v>#N/A</v>
      </c>
      <c r="AHM42">
        <f t="shared" si="74"/>
        <v>0</v>
      </c>
      <c r="AHQ42" s="84"/>
      <c r="AHR42" s="41" t="e">
        <f>VLOOKUP(AHQ42,Information!$A$2:$H$1000,2,FALSE)</f>
        <v>#N/A</v>
      </c>
      <c r="AHS42" t="e">
        <f>VLOOKUP(AHQ42,Information!$A$2:$H$1000,3,FALSE)</f>
        <v>#N/A</v>
      </c>
      <c r="AHY42">
        <f t="shared" si="75"/>
        <v>0</v>
      </c>
      <c r="AIC42" s="84"/>
      <c r="AID42" s="41" t="e">
        <f>VLOOKUP(AIC42,Information!$A$2:$H$1000,2,FALSE)</f>
        <v>#N/A</v>
      </c>
      <c r="AIE42" t="e">
        <f>VLOOKUP(AIC42,Information!$A$2:$H$1000,3,FALSE)</f>
        <v>#N/A</v>
      </c>
      <c r="AIK42">
        <f t="shared" si="76"/>
        <v>0</v>
      </c>
      <c r="AIO42" s="84"/>
      <c r="AIP42" s="41" t="e">
        <f>VLOOKUP(AIO42,Information!$A$2:$H$1000,2,FALSE)</f>
        <v>#N/A</v>
      </c>
      <c r="AIQ42" t="e">
        <f>VLOOKUP(AIO42,Information!$A$2:$H$1000,3,FALSE)</f>
        <v>#N/A</v>
      </c>
      <c r="AIW42">
        <f t="shared" si="77"/>
        <v>0</v>
      </c>
      <c r="AJA42" s="84"/>
      <c r="AJB42" s="41" t="e">
        <f>VLOOKUP(AJA42,Information!$A$2:$H$1000,2,FALSE)</f>
        <v>#N/A</v>
      </c>
      <c r="AJC42" t="e">
        <f>VLOOKUP(AJA42,Information!$A$2:$H$1000,3,FALSE)</f>
        <v>#N/A</v>
      </c>
      <c r="AJI42">
        <f t="shared" si="78"/>
        <v>0</v>
      </c>
      <c r="AJM42" s="84" t="s">
        <v>298</v>
      </c>
      <c r="AJN42" s="85" t="str">
        <f>VLOOKUP(AJM42,Information!$A$2:$H$1000,2,FALSE)</f>
        <v>unknown</v>
      </c>
      <c r="AJO42" s="67" t="str">
        <f>VLOOKUP(AJM42,Information!$A$2:$H$1000,3,FALSE)</f>
        <v>Porites</v>
      </c>
      <c r="AJP42" s="41">
        <v>30</v>
      </c>
      <c r="AJQ42" s="41">
        <v>95</v>
      </c>
      <c r="AJS42" s="41">
        <v>5</v>
      </c>
      <c r="AJU42">
        <f t="shared" si="79"/>
        <v>100</v>
      </c>
      <c r="AJV42" s="41">
        <v>20</v>
      </c>
      <c r="AJW42" s="41" t="s">
        <v>3756</v>
      </c>
      <c r="AJY42" s="84" t="s">
        <v>298</v>
      </c>
      <c r="AJZ42" s="85" t="str">
        <f>VLOOKUP(AJY42,Information!$A$2:$H$1000,2,FALSE)</f>
        <v>unknown</v>
      </c>
      <c r="AKA42" s="67" t="str">
        <f>VLOOKUP(AJY42,Information!$A$2:$H$1000,3,FALSE)</f>
        <v>Porites</v>
      </c>
      <c r="AKB42" s="41">
        <v>40</v>
      </c>
      <c r="AKC42" s="41">
        <v>30</v>
      </c>
      <c r="AKD42" s="41">
        <v>60</v>
      </c>
      <c r="AKF42" s="41">
        <v>10</v>
      </c>
      <c r="AKG42">
        <f t="shared" si="80"/>
        <v>100</v>
      </c>
      <c r="AKK42" s="84"/>
      <c r="AKL42" s="41" t="e">
        <f>VLOOKUP(AKK42,Information!$A$2:$H$1000,2,FALSE)</f>
        <v>#N/A</v>
      </c>
      <c r="AKM42" t="e">
        <f>VLOOKUP(AKK42,Information!$A$2:$H$1000,3,FALSE)</f>
        <v>#N/A</v>
      </c>
      <c r="AKS42">
        <f t="shared" si="81"/>
        <v>0</v>
      </c>
      <c r="AKW42" s="84"/>
      <c r="AKX42" s="41" t="e">
        <f>VLOOKUP(AKW42,Information!$A$2:$H$1000,2,FALSE)</f>
        <v>#N/A</v>
      </c>
      <c r="AKY42" t="e">
        <f>VLOOKUP(AKW42,Information!$A$2:$H$1000,3,FALSE)</f>
        <v>#N/A</v>
      </c>
      <c r="ALE42">
        <f t="shared" si="82"/>
        <v>0</v>
      </c>
      <c r="ALI42" s="84"/>
      <c r="ALJ42" s="41" t="e">
        <f>VLOOKUP(ALI42,Information!$A$2:$H$1000,2,FALSE)</f>
        <v>#N/A</v>
      </c>
      <c r="ALK42" t="e">
        <f>VLOOKUP(ALI42,Information!$A$2:$H$1000,3,FALSE)</f>
        <v>#N/A</v>
      </c>
      <c r="ALQ42">
        <f t="shared" si="83"/>
        <v>0</v>
      </c>
      <c r="ALU42" s="157" t="s">
        <v>298</v>
      </c>
      <c r="ALV42" s="85" t="str">
        <f>VLOOKUP(ALU42,Information!$A$2:$H$1000,2,FALSE)</f>
        <v>unknown</v>
      </c>
      <c r="ALW42" s="67" t="str">
        <f>VLOOKUP(ALU42,Information!$A$2:$H$1000,3,FALSE)</f>
        <v>Porites</v>
      </c>
      <c r="ALX42" s="158">
        <v>10</v>
      </c>
      <c r="ALY42" s="158">
        <v>100</v>
      </c>
      <c r="ALZ42" s="159"/>
      <c r="AMA42" s="159"/>
      <c r="AMB42" s="159"/>
      <c r="AMC42" s="158">
        <v>100</v>
      </c>
      <c r="AMD42" s="159"/>
      <c r="AME42" s="159"/>
      <c r="AMF42" s="160"/>
      <c r="AMG42" s="84"/>
      <c r="AMH42" s="41" t="e">
        <f>VLOOKUP(AMG42,Information!$A$2:$H$1000,2,FALSE)</f>
        <v>#N/A</v>
      </c>
      <c r="AMI42" t="e">
        <f>VLOOKUP(AMG42,Information!$A$2:$H$1000,3,FALSE)</f>
        <v>#N/A</v>
      </c>
      <c r="AMO42">
        <f t="shared" si="95"/>
        <v>0</v>
      </c>
      <c r="AMS42" s="157" t="s">
        <v>340</v>
      </c>
      <c r="AMT42" s="85" t="str">
        <f>VLOOKUP(AMS42,Information!$A$2:$H$1000,2,FALSE)</f>
        <v>unknown</v>
      </c>
      <c r="AMU42" s="67" t="str">
        <f>VLOOKUP(AMS42,Information!$A$2:$H$1000,3,FALSE)</f>
        <v>Stylophora</v>
      </c>
      <c r="AMV42" s="158">
        <v>15</v>
      </c>
      <c r="AMW42" s="158">
        <v>100</v>
      </c>
      <c r="AMX42" s="159"/>
      <c r="AMY42" s="159"/>
      <c r="AMZ42" s="159"/>
      <c r="ANA42" s="158">
        <v>100</v>
      </c>
      <c r="ANB42" s="159"/>
      <c r="ANC42" s="159"/>
      <c r="AND42" s="160"/>
      <c r="ANE42" s="84"/>
      <c r="ANF42" s="41" t="e">
        <f>VLOOKUP(ANE42,Information!$A$2:$H$1000,2,FALSE)</f>
        <v>#N/A</v>
      </c>
      <c r="ANG42" t="e">
        <f>VLOOKUP(ANE42,Information!$A$2:$H$1000,3,FALSE)</f>
        <v>#N/A</v>
      </c>
      <c r="ANM42">
        <f t="shared" si="96"/>
        <v>0</v>
      </c>
      <c r="ANQ42" s="84"/>
      <c r="ANR42" s="41" t="e">
        <f>VLOOKUP(ANQ42,Information!$A$2:$H$1000,2,FALSE)</f>
        <v>#N/A</v>
      </c>
      <c r="ANS42" t="e">
        <f>VLOOKUP(ANQ42,Information!$A$2:$H$1000,3,FALSE)</f>
        <v>#N/A</v>
      </c>
      <c r="ANY42">
        <f t="shared" si="94"/>
        <v>0</v>
      </c>
      <c r="AOC42" s="157" t="s">
        <v>298</v>
      </c>
      <c r="AOD42" s="85" t="str">
        <f>VLOOKUP(AOC42,Information!$A$2:$H$1000,2,FALSE)</f>
        <v>unknown</v>
      </c>
      <c r="AOE42" s="67" t="str">
        <f>VLOOKUP(AOC42,Information!$A$2:$H$1000,3,FALSE)</f>
        <v>Porites</v>
      </c>
      <c r="AOF42" s="158">
        <v>10</v>
      </c>
      <c r="AOG42" s="158">
        <v>60</v>
      </c>
      <c r="AOH42" s="158">
        <v>40</v>
      </c>
      <c r="AOI42" s="159"/>
      <c r="AOJ42" s="159"/>
      <c r="AOK42" s="158">
        <v>100</v>
      </c>
      <c r="AOL42" s="159"/>
      <c r="AOM42" s="159"/>
      <c r="AON42" s="160"/>
      <c r="AOO42" s="84"/>
      <c r="AOP42" s="41" t="e">
        <f>VLOOKUP(AOO42,Information!$A$2:$H$1000,2,FALSE)</f>
        <v>#N/A</v>
      </c>
      <c r="AOQ42" t="e">
        <f>VLOOKUP(AOO42,Information!$A$2:$H$1000,3,FALSE)</f>
        <v>#N/A</v>
      </c>
      <c r="AOW42">
        <f t="shared" si="84"/>
        <v>0</v>
      </c>
      <c r="APA42" s="84"/>
      <c r="APB42" s="41" t="e">
        <f>VLOOKUP(APA42,Information!$A$2:$H$1000,2,FALSE)</f>
        <v>#N/A</v>
      </c>
      <c r="APC42" t="e">
        <f>VLOOKUP(APA42,Information!$A$2:$H$1000,3,FALSE)</f>
        <v>#N/A</v>
      </c>
      <c r="API42">
        <f t="shared" si="85"/>
        <v>0</v>
      </c>
      <c r="APM42" s="84"/>
      <c r="APN42" s="41" t="e">
        <f>VLOOKUP(APM42,Information!$A$2:$H$1000,2,FALSE)</f>
        <v>#N/A</v>
      </c>
      <c r="APO42" t="e">
        <f>VLOOKUP(APM42,Information!$A$2:$H$1000,3,FALSE)</f>
        <v>#N/A</v>
      </c>
      <c r="APU42">
        <f t="shared" si="86"/>
        <v>0</v>
      </c>
      <c r="APY42" s="84"/>
      <c r="APZ42" s="41" t="e">
        <f>VLOOKUP(APY42,Information!$A$2:$H$1000,2,FALSE)</f>
        <v>#N/A</v>
      </c>
      <c r="AQA42" t="e">
        <f>VLOOKUP(APY42,Information!$A$2:$H$1000,3,FALSE)</f>
        <v>#N/A</v>
      </c>
      <c r="AQG42">
        <f t="shared" si="87"/>
        <v>0</v>
      </c>
      <c r="AQK42" s="84"/>
      <c r="AQL42" s="41" t="e">
        <f>VLOOKUP(AQK42,Information!$A$2:$H$1000,2,FALSE)</f>
        <v>#N/A</v>
      </c>
      <c r="AQM42" t="e">
        <f>VLOOKUP(AQK42,Information!$A$2:$H$1000,3,FALSE)</f>
        <v>#N/A</v>
      </c>
      <c r="AQS42">
        <f t="shared" si="88"/>
        <v>0</v>
      </c>
      <c r="AQW42" s="84"/>
      <c r="AQX42" s="41" t="e">
        <f>VLOOKUP(AQW42,Information!$A$2:$H$1000,2,FALSE)</f>
        <v>#N/A</v>
      </c>
      <c r="AQY42" t="e">
        <f>VLOOKUP(AQW42,Information!$A$2:$H$1000,3,FALSE)</f>
        <v>#N/A</v>
      </c>
      <c r="ARE42">
        <f t="shared" si="89"/>
        <v>0</v>
      </c>
      <c r="ARI42" s="84"/>
      <c r="ARJ42" s="41" t="e">
        <f>VLOOKUP(ARI42,Information!$A$2:$H$1000,2,FALSE)</f>
        <v>#N/A</v>
      </c>
      <c r="ARK42" t="e">
        <f>VLOOKUP(ARI42,Information!$A$2:$H$1000,3,FALSE)</f>
        <v>#N/A</v>
      </c>
      <c r="ARQ42">
        <f t="shared" si="90"/>
        <v>0</v>
      </c>
      <c r="ARU42" s="84"/>
      <c r="ARV42" s="41" t="e">
        <f>VLOOKUP(ARU42,Information!$A$2:$H$1000,2,FALSE)</f>
        <v>#N/A</v>
      </c>
      <c r="ARW42" t="e">
        <f>VLOOKUP(ARU42,Information!$A$2:$H$1000,3,FALSE)</f>
        <v>#N/A</v>
      </c>
      <c r="ASC42">
        <f t="shared" si="91"/>
        <v>0</v>
      </c>
      <c r="ASG42" s="84" t="s">
        <v>298</v>
      </c>
      <c r="ASH42" s="85" t="str">
        <f>VLOOKUP(ASG42,Information!$A$2:$H$1000,2,FALSE)</f>
        <v>unknown</v>
      </c>
      <c r="ASI42" s="67" t="str">
        <f>VLOOKUP(ASG42,Information!$A$2:$H$1000,3,FALSE)</f>
        <v>Porites</v>
      </c>
      <c r="ASJ42" s="41">
        <v>40</v>
      </c>
      <c r="ASK42" s="41">
        <v>20</v>
      </c>
      <c r="ASL42" s="41">
        <v>75</v>
      </c>
      <c r="ASM42" s="41">
        <v>5</v>
      </c>
      <c r="ASO42">
        <f t="shared" si="92"/>
        <v>100</v>
      </c>
      <c r="ASP42" s="41">
        <v>17</v>
      </c>
      <c r="ASQ42" s="41" t="s">
        <v>3756</v>
      </c>
      <c r="ASS42" s="84"/>
      <c r="AST42" s="41" t="e">
        <f>VLOOKUP(ASS42,Information!$A$2:$H$1000,2,FALSE)</f>
        <v>#N/A</v>
      </c>
      <c r="ASU42" t="e">
        <f>VLOOKUP(ASS42,Information!$A$2:$H$1000,3,FALSE)</f>
        <v>#N/A</v>
      </c>
      <c r="ATA42">
        <f t="shared" si="93"/>
        <v>0</v>
      </c>
    </row>
    <row r="43" spans="1:1197" ht="13.2">
      <c r="A43" s="84"/>
      <c r="B43" s="41" t="e">
        <f>VLOOKUP(A43,Information!$A$2:$H$1000,2,FALSE)</f>
        <v>#N/A</v>
      </c>
      <c r="C43" t="e">
        <f>VLOOKUP(A43,Information!$A$2:$H$1000,3,FALSE)</f>
        <v>#N/A</v>
      </c>
      <c r="I43">
        <f t="shared" si="0"/>
        <v>0</v>
      </c>
      <c r="M43" s="84"/>
      <c r="N43" s="41" t="e">
        <f>VLOOKUP(M43,Information!$A$2:$H$1000,2,FALSE)</f>
        <v>#N/A</v>
      </c>
      <c r="O43" t="e">
        <f>VLOOKUP(M43,Information!$A$2:$H$1000,3,FALSE)</f>
        <v>#N/A</v>
      </c>
      <c r="U43">
        <f t="shared" si="1"/>
        <v>0</v>
      </c>
      <c r="Y43" s="84"/>
      <c r="Z43" s="41" t="e">
        <f>VLOOKUP(Y43,Information!$A$2:$H$1000,2,FALSE)</f>
        <v>#N/A</v>
      </c>
      <c r="AA43" t="e">
        <f>VLOOKUP(Y43,Information!$A$2:$H$1000,3,FALSE)</f>
        <v>#N/A</v>
      </c>
      <c r="AG43">
        <f t="shared" si="2"/>
        <v>0</v>
      </c>
      <c r="AK43" s="84"/>
      <c r="AL43" s="41" t="e">
        <f>VLOOKUP(AK43,Information!$A$2:$H$1000,2,FALSE)</f>
        <v>#N/A</v>
      </c>
      <c r="AM43" t="e">
        <f>VLOOKUP(AK43,Information!$A$2:$H$1000,3,FALSE)</f>
        <v>#N/A</v>
      </c>
      <c r="AS43">
        <f t="shared" si="3"/>
        <v>0</v>
      </c>
      <c r="AW43" s="84"/>
      <c r="AX43" s="41" t="e">
        <f>VLOOKUP(AW43,Information!$A$2:$H$1000,2,FALSE)</f>
        <v>#N/A</v>
      </c>
      <c r="AY43" t="e">
        <f>VLOOKUP(AW43,Information!$A$2:$H$1000,3,FALSE)</f>
        <v>#N/A</v>
      </c>
      <c r="BE43">
        <f t="shared" si="4"/>
        <v>0</v>
      </c>
      <c r="BI43" s="84"/>
      <c r="BJ43" s="41" t="e">
        <f>VLOOKUP(BI43,Information!$A$2:$H$1000,2,FALSE)</f>
        <v>#N/A</v>
      </c>
      <c r="BK43" t="e">
        <f>VLOOKUP(BI43,Information!$A$2:$H$1000,3,FALSE)</f>
        <v>#N/A</v>
      </c>
      <c r="BQ43">
        <f t="shared" si="5"/>
        <v>0</v>
      </c>
      <c r="BU43" s="84"/>
      <c r="BV43" s="41" t="e">
        <f>VLOOKUP(BU43,Information!$A$2:$H$1000,2,FALSE)</f>
        <v>#N/A</v>
      </c>
      <c r="BW43" t="e">
        <f>VLOOKUP(BU43,Information!$A$2:$H$1000,3,FALSE)</f>
        <v>#N/A</v>
      </c>
      <c r="CC43">
        <f t="shared" si="6"/>
        <v>0</v>
      </c>
      <c r="CG43" s="84"/>
      <c r="CH43" s="41" t="e">
        <f>VLOOKUP(CG43,Information!$A$2:$H$1000,2,FALSE)</f>
        <v>#N/A</v>
      </c>
      <c r="CI43" t="e">
        <f>VLOOKUP(CG43,Information!$A$2:$H$1000,3,FALSE)</f>
        <v>#N/A</v>
      </c>
      <c r="CO43">
        <f t="shared" si="7"/>
        <v>0</v>
      </c>
      <c r="CS43" s="84"/>
      <c r="CT43" s="41" t="e">
        <f>VLOOKUP(CS43,Information!$A$2:$H$1000,2,FALSE)</f>
        <v>#N/A</v>
      </c>
      <c r="CU43" t="e">
        <f>VLOOKUP(CS43,Information!$A$2:$H$1000,3,FALSE)</f>
        <v>#N/A</v>
      </c>
      <c r="DA43">
        <f t="shared" si="8"/>
        <v>0</v>
      </c>
      <c r="DE43" s="84"/>
      <c r="DF43" s="41" t="e">
        <f>VLOOKUP(DE43,Information!$A$2:$H$1000,2,FALSE)</f>
        <v>#N/A</v>
      </c>
      <c r="DG43" t="e">
        <f>VLOOKUP(DE43,Information!$A$2:$H$1000,3,FALSE)</f>
        <v>#N/A</v>
      </c>
      <c r="DM43">
        <f t="shared" si="9"/>
        <v>0</v>
      </c>
      <c r="DQ43" s="84"/>
      <c r="DR43" s="41" t="e">
        <f>VLOOKUP(DQ43,Information!$A$2:$H$1000,2,FALSE)</f>
        <v>#N/A</v>
      </c>
      <c r="DS43" t="e">
        <f>VLOOKUP(DQ43,Information!$A$2:$H$1000,3,FALSE)</f>
        <v>#N/A</v>
      </c>
      <c r="DY43">
        <f t="shared" si="10"/>
        <v>0</v>
      </c>
      <c r="EC43" s="84"/>
      <c r="ED43" s="41" t="e">
        <f>VLOOKUP(EC43,Information!$A$2:$H$1000,2,FALSE)</f>
        <v>#N/A</v>
      </c>
      <c r="EE43" t="e">
        <f>VLOOKUP(EC43,Information!$A$2:$H$1000,3,FALSE)</f>
        <v>#N/A</v>
      </c>
      <c r="EK43">
        <f t="shared" si="11"/>
        <v>0</v>
      </c>
      <c r="EO43" s="84"/>
      <c r="EP43" s="41" t="e">
        <f>VLOOKUP(EO43,Information!$A$2:$H$1000,2,FALSE)</f>
        <v>#N/A</v>
      </c>
      <c r="EQ43" t="e">
        <f>VLOOKUP(EO43,Information!$A$2:$H$1000,3,FALSE)</f>
        <v>#N/A</v>
      </c>
      <c r="EW43">
        <f t="shared" si="12"/>
        <v>0</v>
      </c>
      <c r="FA43" s="84"/>
      <c r="FB43" s="41" t="e">
        <f>VLOOKUP(FA43,Information!$A$2:$H$1000,2,FALSE)</f>
        <v>#N/A</v>
      </c>
      <c r="FC43" t="e">
        <f>VLOOKUP(FA43,Information!$A$2:$H$1000,3,FALSE)</f>
        <v>#N/A</v>
      </c>
      <c r="FI43">
        <f t="shared" si="13"/>
        <v>0</v>
      </c>
      <c r="FM43" s="84"/>
      <c r="FN43" s="41" t="e">
        <f>VLOOKUP(FM43,Information!$A$2:$H$1000,2,FALSE)</f>
        <v>#N/A</v>
      </c>
      <c r="FO43" t="e">
        <f>VLOOKUP(FM43,Information!$A$2:$H$1000,3,FALSE)</f>
        <v>#N/A</v>
      </c>
      <c r="FU43">
        <f t="shared" si="14"/>
        <v>0</v>
      </c>
      <c r="FY43" s="84"/>
      <c r="FZ43" s="41" t="e">
        <f>VLOOKUP(FY43,Information!$A$2:$H$1000,2,FALSE)</f>
        <v>#N/A</v>
      </c>
      <c r="GA43" t="e">
        <f>VLOOKUP(FY43,Information!$A$2:$H$1000,3,FALSE)</f>
        <v>#N/A</v>
      </c>
      <c r="GG43">
        <f t="shared" si="15"/>
        <v>0</v>
      </c>
      <c r="GK43" s="84"/>
      <c r="GL43" s="41" t="e">
        <f>VLOOKUP(GK43,Information!$A$2:$H$1000,2,FALSE)</f>
        <v>#N/A</v>
      </c>
      <c r="GM43" t="e">
        <f>VLOOKUP(GK43,Information!$A$2:$H$1000,3,FALSE)</f>
        <v>#N/A</v>
      </c>
      <c r="GS43">
        <f t="shared" si="16"/>
        <v>0</v>
      </c>
      <c r="GW43" s="84"/>
      <c r="GX43" s="41" t="e">
        <f>VLOOKUP(GW43,Information!$A$2:$H$1000,2,FALSE)</f>
        <v>#N/A</v>
      </c>
      <c r="GY43" t="e">
        <f>VLOOKUP(GW43,Information!$A$2:$H$1000,3,FALSE)</f>
        <v>#N/A</v>
      </c>
      <c r="HE43">
        <f t="shared" si="17"/>
        <v>0</v>
      </c>
      <c r="HI43" s="84"/>
      <c r="HJ43" s="41" t="e">
        <f>VLOOKUP(HI43,Information!$A$2:$H$1000,2,FALSE)</f>
        <v>#N/A</v>
      </c>
      <c r="HK43" t="e">
        <f>VLOOKUP(HI43,Information!$A$2:$H$1000,3,FALSE)</f>
        <v>#N/A</v>
      </c>
      <c r="HQ43">
        <f t="shared" si="18"/>
        <v>0</v>
      </c>
      <c r="HU43" s="84"/>
      <c r="HV43" s="41" t="e">
        <f>VLOOKUP(HU43,Information!$A$2:$H$1000,2,FALSE)</f>
        <v>#N/A</v>
      </c>
      <c r="HW43" t="e">
        <f>VLOOKUP(HU43,Information!$A$2:$H$1000,3,FALSE)</f>
        <v>#N/A</v>
      </c>
      <c r="IC43">
        <f t="shared" si="19"/>
        <v>0</v>
      </c>
      <c r="IG43" s="84"/>
      <c r="IH43" s="41" t="e">
        <f>VLOOKUP(IG43,Information!$A$2:$H$1000,2,FALSE)</f>
        <v>#N/A</v>
      </c>
      <c r="II43" t="e">
        <f>VLOOKUP(IG43,Information!$A$2:$H$1000,3,FALSE)</f>
        <v>#N/A</v>
      </c>
      <c r="IO43">
        <f t="shared" si="20"/>
        <v>0</v>
      </c>
      <c r="IS43" s="84"/>
      <c r="IT43" s="41" t="e">
        <f>VLOOKUP(IS43,Information!$A$2:$H$1000,2,FALSE)</f>
        <v>#N/A</v>
      </c>
      <c r="IU43" t="e">
        <f>VLOOKUP(IS43,Information!$A$2:$H$1000,3,FALSE)</f>
        <v>#N/A</v>
      </c>
      <c r="JA43">
        <f t="shared" si="21"/>
        <v>0</v>
      </c>
      <c r="JE43" s="84"/>
      <c r="JF43" s="41" t="e">
        <f>VLOOKUP(JE43,Information!$A$2:$H$1000,2,FALSE)</f>
        <v>#N/A</v>
      </c>
      <c r="JG43" t="e">
        <f>VLOOKUP(JE43,Information!$A$2:$H$1000,3,FALSE)</f>
        <v>#N/A</v>
      </c>
      <c r="JM43">
        <f t="shared" si="22"/>
        <v>0</v>
      </c>
      <c r="JQ43" s="84"/>
      <c r="JR43" s="41" t="e">
        <f>VLOOKUP(JQ43,Information!$A$2:$H$1000,2,FALSE)</f>
        <v>#N/A</v>
      </c>
      <c r="JS43" t="e">
        <f>VLOOKUP(JQ43,Information!$A$2:$H$1000,3,FALSE)</f>
        <v>#N/A</v>
      </c>
      <c r="JY43">
        <f t="shared" si="23"/>
        <v>0</v>
      </c>
      <c r="KC43" s="84"/>
      <c r="KD43" s="41" t="e">
        <f>VLOOKUP(KC43,Information!$A$2:$H$1000,2,FALSE)</f>
        <v>#N/A</v>
      </c>
      <c r="KE43" t="e">
        <f>VLOOKUP(KC43,Information!$A$2:$H$1000,3,FALSE)</f>
        <v>#N/A</v>
      </c>
      <c r="KK43">
        <f t="shared" si="24"/>
        <v>0</v>
      </c>
      <c r="KO43" s="84"/>
      <c r="KP43" s="41" t="e">
        <f>VLOOKUP(KO43,Information!$A$2:$H$1000,2,FALSE)</f>
        <v>#N/A</v>
      </c>
      <c r="KQ43" t="e">
        <f>VLOOKUP(KO43,Information!$A$2:$H$1000,3,FALSE)</f>
        <v>#N/A</v>
      </c>
      <c r="KW43">
        <f t="shared" si="25"/>
        <v>0</v>
      </c>
      <c r="LA43" s="84"/>
      <c r="LB43" s="41" t="e">
        <f>VLOOKUP(LA43,Information!$A$2:$H$1000,2,FALSE)</f>
        <v>#N/A</v>
      </c>
      <c r="LC43" t="e">
        <f>VLOOKUP(LA43,Information!$A$2:$H$1000,3,FALSE)</f>
        <v>#N/A</v>
      </c>
      <c r="LI43">
        <f t="shared" si="26"/>
        <v>0</v>
      </c>
      <c r="LM43" s="84"/>
      <c r="LN43" s="41" t="e">
        <f>VLOOKUP(LM43,Information!$A$2:$H$1000,2,FALSE)</f>
        <v>#N/A</v>
      </c>
      <c r="LO43" t="e">
        <f>VLOOKUP(LM43,Information!$A$2:$H$1000,3,FALSE)</f>
        <v>#N/A</v>
      </c>
      <c r="LU43">
        <f t="shared" si="27"/>
        <v>0</v>
      </c>
      <c r="LY43" s="84"/>
      <c r="LZ43" s="41" t="e">
        <f>VLOOKUP(LY43,Information!$A$2:$H$1000,2,FALSE)</f>
        <v>#N/A</v>
      </c>
      <c r="MA43" t="e">
        <f>VLOOKUP(LY43,Information!$A$2:$H$1000,3,FALSE)</f>
        <v>#N/A</v>
      </c>
      <c r="MG43">
        <f t="shared" si="28"/>
        <v>0</v>
      </c>
      <c r="MK43" s="84"/>
      <c r="ML43" s="41" t="e">
        <f>VLOOKUP(MK43,Information!$A$2:$H$1000,2,FALSE)</f>
        <v>#N/A</v>
      </c>
      <c r="MM43" t="e">
        <f>VLOOKUP(MK43,Information!$A$2:$H$1000,3,FALSE)</f>
        <v>#N/A</v>
      </c>
      <c r="MS43">
        <f t="shared" si="29"/>
        <v>0</v>
      </c>
      <c r="MW43" s="84"/>
      <c r="MX43" s="41" t="e">
        <f>VLOOKUP(MW43,Information!$A$2:$H$1000,2,FALSE)</f>
        <v>#N/A</v>
      </c>
      <c r="MY43" t="e">
        <f>VLOOKUP(MW43,Information!$A$2:$H$1000,3,FALSE)</f>
        <v>#N/A</v>
      </c>
      <c r="NE43">
        <f t="shared" si="30"/>
        <v>0</v>
      </c>
      <c r="NI43" s="84"/>
      <c r="NJ43" s="41" t="e">
        <f>VLOOKUP(NI43,Information!$A$2:$H$1000,2,FALSE)</f>
        <v>#N/A</v>
      </c>
      <c r="NK43" t="e">
        <f>VLOOKUP(NI43,Information!$A$2:$H$1000,3,FALSE)</f>
        <v>#N/A</v>
      </c>
      <c r="NQ43">
        <f t="shared" si="31"/>
        <v>0</v>
      </c>
      <c r="NU43" s="84"/>
      <c r="NV43" s="41" t="e">
        <f>VLOOKUP(NU43,Information!$A$2:$H$1000,2,FALSE)</f>
        <v>#N/A</v>
      </c>
      <c r="NW43" t="e">
        <f>VLOOKUP(NU43,Information!$A$2:$H$1000,3,FALSE)</f>
        <v>#N/A</v>
      </c>
      <c r="OC43">
        <f t="shared" si="32"/>
        <v>0</v>
      </c>
      <c r="OG43" s="84"/>
      <c r="OH43" s="41" t="e">
        <f>VLOOKUP(OG43,Information!$A$2:$H$1000,2,FALSE)</f>
        <v>#N/A</v>
      </c>
      <c r="OI43" t="e">
        <f>VLOOKUP(OG43,Information!$A$2:$H$1000,3,FALSE)</f>
        <v>#N/A</v>
      </c>
      <c r="OO43">
        <f t="shared" si="33"/>
        <v>0</v>
      </c>
      <c r="OS43" s="84"/>
      <c r="OT43" s="41" t="e">
        <f>VLOOKUP(OS43,Information!$A$2:$H$1000,2,FALSE)</f>
        <v>#N/A</v>
      </c>
      <c r="OU43" t="e">
        <f>VLOOKUP(OS43,Information!$A$2:$H$1000,3,FALSE)</f>
        <v>#N/A</v>
      </c>
      <c r="PA43">
        <f t="shared" si="34"/>
        <v>0</v>
      </c>
      <c r="PE43" s="84"/>
      <c r="PF43" s="41" t="e">
        <f>VLOOKUP(PE43,Information!$A$2:$H$1000,2,FALSE)</f>
        <v>#N/A</v>
      </c>
      <c r="PG43" t="e">
        <f>VLOOKUP(PE43,Information!$A$2:$H$1000,3,FALSE)</f>
        <v>#N/A</v>
      </c>
      <c r="PM43">
        <f t="shared" si="35"/>
        <v>0</v>
      </c>
      <c r="PQ43" s="84"/>
      <c r="PR43" s="41" t="e">
        <f>VLOOKUP(PQ43,Information!$A$2:$H$1000,2,FALSE)</f>
        <v>#N/A</v>
      </c>
      <c r="PS43" t="e">
        <f>VLOOKUP(PQ43,Information!$A$2:$H$1000,3,FALSE)</f>
        <v>#N/A</v>
      </c>
      <c r="PY43">
        <f t="shared" si="36"/>
        <v>0</v>
      </c>
      <c r="QC43" s="84"/>
      <c r="QD43" s="41" t="e">
        <f>VLOOKUP(QC43,Information!$A$2:$H$1000,2,FALSE)</f>
        <v>#N/A</v>
      </c>
      <c r="QE43" t="e">
        <f>VLOOKUP(QC43,Information!$A$2:$H$1000,3,FALSE)</f>
        <v>#N/A</v>
      </c>
      <c r="QK43">
        <f t="shared" si="37"/>
        <v>0</v>
      </c>
      <c r="QO43" s="84"/>
      <c r="QP43" s="41" t="e">
        <f>VLOOKUP(QO43,Information!$A$2:$H$1000,2,FALSE)</f>
        <v>#N/A</v>
      </c>
      <c r="QQ43" t="e">
        <f>VLOOKUP(QO43,Information!$A$2:$H$1000,3,FALSE)</f>
        <v>#N/A</v>
      </c>
      <c r="QW43">
        <f t="shared" si="38"/>
        <v>0</v>
      </c>
      <c r="RA43" s="84"/>
      <c r="RB43" s="41" t="e">
        <f>VLOOKUP(RA43,Information!$A$2:$H$1000,2,FALSE)</f>
        <v>#N/A</v>
      </c>
      <c r="RC43" t="e">
        <f>VLOOKUP(RA43,Information!$A$2:$H$1000,3,FALSE)</f>
        <v>#N/A</v>
      </c>
      <c r="RI43">
        <f t="shared" si="39"/>
        <v>0</v>
      </c>
      <c r="RM43" s="84"/>
      <c r="RN43" s="41" t="e">
        <f>VLOOKUP(RM43,Information!$A$2:$H$1000,2,FALSE)</f>
        <v>#N/A</v>
      </c>
      <c r="RO43" t="e">
        <f>VLOOKUP(RM43,Information!$A$2:$H$1000,3,FALSE)</f>
        <v>#N/A</v>
      </c>
      <c r="RU43">
        <f t="shared" si="40"/>
        <v>0</v>
      </c>
      <c r="RY43" s="84"/>
      <c r="RZ43" s="41" t="e">
        <f>VLOOKUP(RY43,Information!$A$2:$H$1000,2,FALSE)</f>
        <v>#N/A</v>
      </c>
      <c r="SA43" t="e">
        <f>VLOOKUP(RY43,Information!$A$2:$H$1000,3,FALSE)</f>
        <v>#N/A</v>
      </c>
      <c r="SG43">
        <f t="shared" si="41"/>
        <v>0</v>
      </c>
      <c r="SK43" s="84"/>
      <c r="SL43" s="41" t="e">
        <f>VLOOKUP(SK43,Information!$A$2:$H$1000,2,FALSE)</f>
        <v>#N/A</v>
      </c>
      <c r="SM43" t="e">
        <f>VLOOKUP(SK43,Information!$A$2:$H$1000,3,FALSE)</f>
        <v>#N/A</v>
      </c>
      <c r="SS43">
        <f t="shared" si="42"/>
        <v>0</v>
      </c>
      <c r="SW43" s="84"/>
      <c r="SX43" s="41" t="e">
        <f>VLOOKUP(SW43,Information!$A$2:$H$1000,2,FALSE)</f>
        <v>#N/A</v>
      </c>
      <c r="SY43" t="e">
        <f>VLOOKUP(SW43,Information!$A$2:$H$1000,3,FALSE)</f>
        <v>#N/A</v>
      </c>
      <c r="TE43">
        <f t="shared" si="43"/>
        <v>0</v>
      </c>
      <c r="TI43" s="84"/>
      <c r="TJ43" s="41" t="e">
        <f>VLOOKUP(TI43,Information!$A$2:$H$1000,2,FALSE)</f>
        <v>#N/A</v>
      </c>
      <c r="TK43" t="e">
        <f>VLOOKUP(TI43,Information!$A$2:$H$1000,3,FALSE)</f>
        <v>#N/A</v>
      </c>
      <c r="TQ43">
        <f t="shared" si="44"/>
        <v>0</v>
      </c>
      <c r="TU43" s="84"/>
      <c r="TV43" s="41" t="e">
        <f>VLOOKUP(TU43,Information!$A$2:$H$1000,2,FALSE)</f>
        <v>#N/A</v>
      </c>
      <c r="TW43" t="e">
        <f>VLOOKUP(TU43,Information!$A$2:$H$1000,3,FALSE)</f>
        <v>#N/A</v>
      </c>
      <c r="UC43">
        <f t="shared" si="45"/>
        <v>0</v>
      </c>
      <c r="UG43" s="84"/>
      <c r="UH43" s="41" t="e">
        <f>VLOOKUP(UG43,Information!$A$2:$H$1000,2,FALSE)</f>
        <v>#N/A</v>
      </c>
      <c r="UI43" t="e">
        <f>VLOOKUP(UG43,Information!$A$2:$H$1000,3,FALSE)</f>
        <v>#N/A</v>
      </c>
      <c r="UO43">
        <f t="shared" si="46"/>
        <v>0</v>
      </c>
      <c r="US43" s="84"/>
      <c r="UT43" s="41" t="e">
        <f>VLOOKUP(US43,Information!$A$2:$H$1000,2,FALSE)</f>
        <v>#N/A</v>
      </c>
      <c r="UU43" t="e">
        <f>VLOOKUP(US43,Information!$A$2:$H$1000,3,FALSE)</f>
        <v>#N/A</v>
      </c>
      <c r="VA43">
        <f t="shared" si="47"/>
        <v>0</v>
      </c>
      <c r="VE43" s="84"/>
      <c r="VF43" s="41" t="e">
        <f>VLOOKUP(VE43,Information!$A$2:$H$1000,2,FALSE)</f>
        <v>#N/A</v>
      </c>
      <c r="VG43" t="e">
        <f>VLOOKUP(VE43,Information!$A$2:$H$1000,3,FALSE)</f>
        <v>#N/A</v>
      </c>
      <c r="VM43">
        <f t="shared" si="48"/>
        <v>0</v>
      </c>
      <c r="VQ43" s="84"/>
      <c r="VR43" s="41" t="e">
        <f>VLOOKUP(VQ43,Information!$A$2:$H$1000,2,FALSE)</f>
        <v>#N/A</v>
      </c>
      <c r="VS43" t="e">
        <f>VLOOKUP(VQ43,Information!$A$2:$H$1000,3,FALSE)</f>
        <v>#N/A</v>
      </c>
      <c r="VY43">
        <f t="shared" si="49"/>
        <v>0</v>
      </c>
      <c r="WC43" s="84"/>
      <c r="WD43" s="41" t="e">
        <f>VLOOKUP(WC43,Information!$A$2:$H$1000,2,FALSE)</f>
        <v>#N/A</v>
      </c>
      <c r="WE43" t="e">
        <f>VLOOKUP(WC43,Information!$A$2:$H$1000,3,FALSE)</f>
        <v>#N/A</v>
      </c>
      <c r="WK43">
        <f t="shared" si="50"/>
        <v>0</v>
      </c>
      <c r="WO43" s="84"/>
      <c r="WP43" s="41" t="e">
        <f>VLOOKUP(WO43,Information!$A$2:$H$1000,2,FALSE)</f>
        <v>#N/A</v>
      </c>
      <c r="WQ43" t="e">
        <f>VLOOKUP(WO43,Information!$A$2:$H$1000,3,FALSE)</f>
        <v>#N/A</v>
      </c>
      <c r="WW43">
        <f t="shared" si="51"/>
        <v>0</v>
      </c>
      <c r="XA43" s="84"/>
      <c r="XB43" s="41" t="e">
        <f>VLOOKUP(XA43,Information!$A$2:$H$1000,2,FALSE)</f>
        <v>#N/A</v>
      </c>
      <c r="XC43" t="e">
        <f>VLOOKUP(XA43,Information!$A$2:$H$1000,3,FALSE)</f>
        <v>#N/A</v>
      </c>
      <c r="XI43">
        <f t="shared" si="52"/>
        <v>0</v>
      </c>
      <c r="XM43" s="84"/>
      <c r="XN43" s="41" t="e">
        <f>VLOOKUP(XM43,Information!$A$2:$H$1000,2,FALSE)</f>
        <v>#N/A</v>
      </c>
      <c r="XO43" t="e">
        <f>VLOOKUP(XM43,Information!$A$2:$H$1000,3,FALSE)</f>
        <v>#N/A</v>
      </c>
      <c r="XU43">
        <f t="shared" si="53"/>
        <v>0</v>
      </c>
      <c r="XY43" s="84"/>
      <c r="XZ43" s="41" t="e">
        <f>VLOOKUP(XY43,Information!$A$2:$H$1000,2,FALSE)</f>
        <v>#N/A</v>
      </c>
      <c r="YA43" t="e">
        <f>VLOOKUP(XY43,Information!$A$2:$H$1000,3,FALSE)</f>
        <v>#N/A</v>
      </c>
      <c r="YG43">
        <f t="shared" si="54"/>
        <v>0</v>
      </c>
      <c r="YK43" s="84"/>
      <c r="YL43" s="41" t="e">
        <f>VLOOKUP(YK43,Information!$A$2:$H$1000,2,FALSE)</f>
        <v>#N/A</v>
      </c>
      <c r="YM43" t="e">
        <f>VLOOKUP(YK43,Information!$A$2:$H$1000,3,FALSE)</f>
        <v>#N/A</v>
      </c>
      <c r="YS43">
        <f t="shared" si="55"/>
        <v>0</v>
      </c>
      <c r="YW43" s="84"/>
      <c r="YX43" s="41" t="e">
        <f>VLOOKUP(YW43,Information!$A$2:$H$1000,2,FALSE)</f>
        <v>#N/A</v>
      </c>
      <c r="YY43" t="e">
        <f>VLOOKUP(YW43,Information!$A$2:$H$1000,3,FALSE)</f>
        <v>#N/A</v>
      </c>
      <c r="ZE43">
        <f t="shared" si="56"/>
        <v>0</v>
      </c>
      <c r="ZI43" s="84"/>
      <c r="ZJ43" s="41" t="e">
        <f>VLOOKUP(ZI43,Information!$A$2:$H$1000,2,FALSE)</f>
        <v>#N/A</v>
      </c>
      <c r="ZK43" t="e">
        <f>VLOOKUP(ZI43,Information!$A$2:$H$1000,3,FALSE)</f>
        <v>#N/A</v>
      </c>
      <c r="ZQ43">
        <f t="shared" si="57"/>
        <v>0</v>
      </c>
      <c r="ZU43" s="84"/>
      <c r="ZV43" s="41" t="e">
        <f>VLOOKUP(ZU43,Information!$A$2:$H$1000,2,FALSE)</f>
        <v>#N/A</v>
      </c>
      <c r="ZW43" t="e">
        <f>VLOOKUP(ZU43,Information!$A$2:$H$1000,3,FALSE)</f>
        <v>#N/A</v>
      </c>
      <c r="AAC43">
        <f t="shared" si="58"/>
        <v>0</v>
      </c>
      <c r="AAG43" s="84"/>
      <c r="AAH43" s="41" t="e">
        <f>VLOOKUP(AAG43,Information!$A$2:$H$1000,2,FALSE)</f>
        <v>#N/A</v>
      </c>
      <c r="AAI43" t="e">
        <f>VLOOKUP(AAG43,Information!$A$2:$H$1000,3,FALSE)</f>
        <v>#N/A</v>
      </c>
      <c r="AAO43">
        <f t="shared" si="59"/>
        <v>0</v>
      </c>
      <c r="AAS43" s="84"/>
      <c r="AAT43" s="41" t="e">
        <f>VLOOKUP(AAS43,Information!$A$2:$H$1000,2,FALSE)</f>
        <v>#N/A</v>
      </c>
      <c r="AAU43" t="e">
        <f>VLOOKUP(AAS43,Information!$A$2:$H$1000,3,FALSE)</f>
        <v>#N/A</v>
      </c>
      <c r="ABA43">
        <f t="shared" si="60"/>
        <v>0</v>
      </c>
      <c r="ABE43" s="84"/>
      <c r="ABF43" s="41" t="e">
        <f>VLOOKUP(ABE43,Information!$A$2:$H$1000,2,FALSE)</f>
        <v>#N/A</v>
      </c>
      <c r="ABG43" t="e">
        <f>VLOOKUP(ABE43,Information!$A$2:$H$1000,3,FALSE)</f>
        <v>#N/A</v>
      </c>
      <c r="ABM43">
        <f t="shared" si="61"/>
        <v>0</v>
      </c>
      <c r="ABQ43" s="84"/>
      <c r="ABR43" s="41" t="e">
        <f>VLOOKUP(ABQ43,Information!$A$2:$H$1000,2,FALSE)</f>
        <v>#N/A</v>
      </c>
      <c r="ABS43" t="e">
        <f>VLOOKUP(ABQ43,Information!$A$2:$H$1000,3,FALSE)</f>
        <v>#N/A</v>
      </c>
      <c r="ABY43">
        <f t="shared" si="62"/>
        <v>0</v>
      </c>
      <c r="ACC43" s="84"/>
      <c r="ACD43" s="41" t="e">
        <f>VLOOKUP(ACC43,Information!$A$2:$H$1000,2,FALSE)</f>
        <v>#N/A</v>
      </c>
      <c r="ACE43" t="e">
        <f>VLOOKUP(ACC43,Information!$A$2:$H$1000,3,FALSE)</f>
        <v>#N/A</v>
      </c>
      <c r="ACK43">
        <f t="shared" si="63"/>
        <v>0</v>
      </c>
      <c r="ACO43" s="84"/>
      <c r="ACP43" s="41" t="e">
        <f>VLOOKUP(ACO43,Information!$A$2:$H$1000,2,FALSE)</f>
        <v>#N/A</v>
      </c>
      <c r="ACQ43" t="e">
        <f>VLOOKUP(ACO43,Information!$A$2:$H$1000,3,FALSE)</f>
        <v>#N/A</v>
      </c>
      <c r="ACW43">
        <f t="shared" si="64"/>
        <v>0</v>
      </c>
      <c r="ADA43" s="84"/>
      <c r="ADB43" s="41" t="e">
        <f>VLOOKUP(ADA43,Information!$A$2:$H$1000,2,FALSE)</f>
        <v>#N/A</v>
      </c>
      <c r="ADC43" t="e">
        <f>VLOOKUP(ADA43,Information!$A$2:$H$1000,3,FALSE)</f>
        <v>#N/A</v>
      </c>
      <c r="ADI43">
        <f t="shared" si="65"/>
        <v>0</v>
      </c>
      <c r="ADM43" s="84"/>
      <c r="ADN43" s="41" t="e">
        <f>VLOOKUP(ADM43,Information!$A$2:$H$1000,2,FALSE)</f>
        <v>#N/A</v>
      </c>
      <c r="ADO43" t="e">
        <f>VLOOKUP(ADM43,Information!$A$2:$H$1000,3,FALSE)</f>
        <v>#N/A</v>
      </c>
      <c r="ADU43">
        <f t="shared" si="66"/>
        <v>0</v>
      </c>
      <c r="ADY43" s="84"/>
      <c r="ADZ43" s="41" t="e">
        <f>VLOOKUP(ADY43,Information!$A$2:$H$1000,2,FALSE)</f>
        <v>#N/A</v>
      </c>
      <c r="AEA43" t="e">
        <f>VLOOKUP(ADY43,Information!$A$2:$H$1000,3,FALSE)</f>
        <v>#N/A</v>
      </c>
      <c r="AEG43">
        <f t="shared" si="67"/>
        <v>0</v>
      </c>
      <c r="AEK43" s="84"/>
      <c r="AEL43" s="41" t="e">
        <f>VLOOKUP(AEK43,Information!$A$2:$H$1000,2,FALSE)</f>
        <v>#N/A</v>
      </c>
      <c r="AEM43" t="e">
        <f>VLOOKUP(AEK43,Information!$A$2:$H$1000,3,FALSE)</f>
        <v>#N/A</v>
      </c>
      <c r="AES43">
        <f t="shared" si="68"/>
        <v>0</v>
      </c>
      <c r="AEW43" s="84"/>
      <c r="AEX43" s="41" t="e">
        <f>VLOOKUP(AEW43,Information!$A$2:$H$1000,2,FALSE)</f>
        <v>#N/A</v>
      </c>
      <c r="AEY43" t="e">
        <f>VLOOKUP(AEW43,Information!$A$2:$H$1000,3,FALSE)</f>
        <v>#N/A</v>
      </c>
      <c r="AFE43">
        <f t="shared" si="69"/>
        <v>0</v>
      </c>
      <c r="AFI43" s="84"/>
      <c r="AFJ43" s="41" t="e">
        <f>VLOOKUP(AFI43,Information!$A$2:$H$1000,2,FALSE)</f>
        <v>#N/A</v>
      </c>
      <c r="AFK43" t="e">
        <f>VLOOKUP(AFI43,Information!$A$2:$H$1000,3,FALSE)</f>
        <v>#N/A</v>
      </c>
      <c r="AFQ43">
        <f t="shared" si="70"/>
        <v>0</v>
      </c>
      <c r="AFU43" s="84"/>
      <c r="AFV43" s="41" t="e">
        <f>VLOOKUP(AFU43,Information!$A$2:$H$1000,2,FALSE)</f>
        <v>#N/A</v>
      </c>
      <c r="AFW43" t="e">
        <f>VLOOKUP(AFU43,Information!$A$2:$H$1000,3,FALSE)</f>
        <v>#N/A</v>
      </c>
      <c r="AGC43">
        <f t="shared" si="71"/>
        <v>0</v>
      </c>
      <c r="AGG43" s="84"/>
      <c r="AGH43" s="41" t="e">
        <f>VLOOKUP(AGG43,Information!$A$2:$H$1000,2,FALSE)</f>
        <v>#N/A</v>
      </c>
      <c r="AGI43" t="e">
        <f>VLOOKUP(AGG43,Information!$A$2:$H$1000,3,FALSE)</f>
        <v>#N/A</v>
      </c>
      <c r="AGO43">
        <f t="shared" si="72"/>
        <v>0</v>
      </c>
      <c r="AGS43" s="84"/>
      <c r="AGT43" s="41" t="e">
        <f>VLOOKUP(AGS43,Information!$A$2:$H$1000,2,FALSE)</f>
        <v>#N/A</v>
      </c>
      <c r="AGU43" t="e">
        <f>VLOOKUP(AGS43,Information!$A$2:$H$1000,3,FALSE)</f>
        <v>#N/A</v>
      </c>
      <c r="AHA43">
        <f t="shared" si="73"/>
        <v>0</v>
      </c>
      <c r="AHE43" s="84"/>
      <c r="AHF43" s="41" t="e">
        <f>VLOOKUP(AHE43,Information!$A$2:$H$1000,2,FALSE)</f>
        <v>#N/A</v>
      </c>
      <c r="AHG43" t="e">
        <f>VLOOKUP(AHE43,Information!$A$2:$H$1000,3,FALSE)</f>
        <v>#N/A</v>
      </c>
      <c r="AHM43">
        <f t="shared" si="74"/>
        <v>0</v>
      </c>
      <c r="AHQ43" s="84"/>
      <c r="AHR43" s="41" t="e">
        <f>VLOOKUP(AHQ43,Information!$A$2:$H$1000,2,FALSE)</f>
        <v>#N/A</v>
      </c>
      <c r="AHS43" t="e">
        <f>VLOOKUP(AHQ43,Information!$A$2:$H$1000,3,FALSE)</f>
        <v>#N/A</v>
      </c>
      <c r="AHY43">
        <f t="shared" si="75"/>
        <v>0</v>
      </c>
      <c r="AIC43" s="84"/>
      <c r="AID43" s="41" t="e">
        <f>VLOOKUP(AIC43,Information!$A$2:$H$1000,2,FALSE)</f>
        <v>#N/A</v>
      </c>
      <c r="AIE43" t="e">
        <f>VLOOKUP(AIC43,Information!$A$2:$H$1000,3,FALSE)</f>
        <v>#N/A</v>
      </c>
      <c r="AIK43">
        <f t="shared" si="76"/>
        <v>0</v>
      </c>
      <c r="AIO43" s="84"/>
      <c r="AIP43" s="41" t="e">
        <f>VLOOKUP(AIO43,Information!$A$2:$H$1000,2,FALSE)</f>
        <v>#N/A</v>
      </c>
      <c r="AIQ43" t="e">
        <f>VLOOKUP(AIO43,Information!$A$2:$H$1000,3,FALSE)</f>
        <v>#N/A</v>
      </c>
      <c r="AIW43">
        <f t="shared" si="77"/>
        <v>0</v>
      </c>
      <c r="AJA43" s="84"/>
      <c r="AJB43" s="41" t="e">
        <f>VLOOKUP(AJA43,Information!$A$2:$H$1000,2,FALSE)</f>
        <v>#N/A</v>
      </c>
      <c r="AJC43" t="e">
        <f>VLOOKUP(AJA43,Information!$A$2:$H$1000,3,FALSE)</f>
        <v>#N/A</v>
      </c>
      <c r="AJI43">
        <f t="shared" si="78"/>
        <v>0</v>
      </c>
      <c r="AJM43" s="84" t="s">
        <v>298</v>
      </c>
      <c r="AJN43" s="85" t="str">
        <f>VLOOKUP(AJM43,Information!$A$2:$H$1000,2,FALSE)</f>
        <v>unknown</v>
      </c>
      <c r="AJO43" s="67" t="str">
        <f>VLOOKUP(AJM43,Information!$A$2:$H$1000,3,FALSE)</f>
        <v>Porites</v>
      </c>
      <c r="AJP43" s="41">
        <v>50</v>
      </c>
      <c r="AJQ43" s="41">
        <v>90</v>
      </c>
      <c r="AJR43" s="41">
        <v>5</v>
      </c>
      <c r="AJT43" s="41">
        <v>5</v>
      </c>
      <c r="AJU43">
        <f t="shared" si="79"/>
        <v>100</v>
      </c>
      <c r="AJY43" s="84" t="s">
        <v>298</v>
      </c>
      <c r="AJZ43" s="85" t="str">
        <f>VLOOKUP(AJY43,Information!$A$2:$H$1000,2,FALSE)</f>
        <v>unknown</v>
      </c>
      <c r="AKA43" s="67" t="str">
        <f>VLOOKUP(AJY43,Information!$A$2:$H$1000,3,FALSE)</f>
        <v>Porites</v>
      </c>
      <c r="AKB43" s="41">
        <v>10</v>
      </c>
      <c r="AKC43" s="41">
        <v>90</v>
      </c>
      <c r="AKD43" s="41">
        <v>10</v>
      </c>
      <c r="AKG43">
        <f t="shared" si="80"/>
        <v>100</v>
      </c>
      <c r="AKK43" s="84"/>
      <c r="AKL43" s="41" t="e">
        <f>VLOOKUP(AKK43,Information!$A$2:$H$1000,2,FALSE)</f>
        <v>#N/A</v>
      </c>
      <c r="AKM43" t="e">
        <f>VLOOKUP(AKK43,Information!$A$2:$H$1000,3,FALSE)</f>
        <v>#N/A</v>
      </c>
      <c r="AKS43">
        <f t="shared" si="81"/>
        <v>0</v>
      </c>
      <c r="AKW43" s="84"/>
      <c r="AKX43" s="41" t="e">
        <f>VLOOKUP(AKW43,Information!$A$2:$H$1000,2,FALSE)</f>
        <v>#N/A</v>
      </c>
      <c r="AKY43" t="e">
        <f>VLOOKUP(AKW43,Information!$A$2:$H$1000,3,FALSE)</f>
        <v>#N/A</v>
      </c>
      <c r="ALE43">
        <f t="shared" si="82"/>
        <v>0</v>
      </c>
      <c r="ALI43" s="84"/>
      <c r="ALJ43" s="41" t="e">
        <f>VLOOKUP(ALI43,Information!$A$2:$H$1000,2,FALSE)</f>
        <v>#N/A</v>
      </c>
      <c r="ALK43" t="e">
        <f>VLOOKUP(ALI43,Information!$A$2:$H$1000,3,FALSE)</f>
        <v>#N/A</v>
      </c>
      <c r="ALQ43">
        <f t="shared" si="83"/>
        <v>0</v>
      </c>
      <c r="ALU43" s="167" t="s">
        <v>289</v>
      </c>
      <c r="ALV43" s="85" t="str">
        <f>VLOOKUP(ALU43,Information!$A$2:$H$1000,2,FALSE)</f>
        <v>unknown</v>
      </c>
      <c r="ALW43" s="67" t="str">
        <f>VLOOKUP(ALU43,Information!$A$2:$H$1000,3,FALSE)</f>
        <v>Pocillopora</v>
      </c>
      <c r="ALX43" s="158">
        <v>20</v>
      </c>
      <c r="ALY43" s="158">
        <v>90</v>
      </c>
      <c r="ALZ43" s="158">
        <v>10</v>
      </c>
      <c r="AMA43" s="159"/>
      <c r="AMB43" s="159"/>
      <c r="AMC43" s="158">
        <v>100</v>
      </c>
      <c r="AMD43" s="159"/>
      <c r="AME43" s="159"/>
      <c r="AMF43" s="160"/>
      <c r="AMG43" s="84"/>
      <c r="AMH43" s="41" t="e">
        <f>VLOOKUP(AMG43,Information!$A$2:$H$1000,2,FALSE)</f>
        <v>#N/A</v>
      </c>
      <c r="AMI43" t="e">
        <f>VLOOKUP(AMG43,Information!$A$2:$H$1000,3,FALSE)</f>
        <v>#N/A</v>
      </c>
      <c r="AMO43">
        <f t="shared" si="95"/>
        <v>0</v>
      </c>
      <c r="AMS43" s="118" t="s">
        <v>202</v>
      </c>
      <c r="AMT43" s="85" t="str">
        <f>VLOOKUP(AMS43,Information!$A$2:$H$1000,2,FALSE)</f>
        <v>unknown</v>
      </c>
      <c r="AMU43" s="67" t="str">
        <f>VLOOKUP(AMS43,Information!$A$2:$H$1000,3,FALSE)</f>
        <v>Favia</v>
      </c>
      <c r="AMV43" s="158">
        <v>20</v>
      </c>
      <c r="AMW43" s="158">
        <v>90</v>
      </c>
      <c r="AMX43" s="158">
        <v>10</v>
      </c>
      <c r="AMY43" s="159"/>
      <c r="AMZ43" s="159"/>
      <c r="ANA43" s="158">
        <v>100</v>
      </c>
      <c r="ANB43" s="159"/>
      <c r="ANC43" s="159"/>
      <c r="AND43" s="160"/>
      <c r="ANE43" s="84"/>
      <c r="ANF43" s="41" t="e">
        <f>VLOOKUP(ANE43,Information!$A$2:$H$1000,2,FALSE)</f>
        <v>#N/A</v>
      </c>
      <c r="ANG43" t="e">
        <f>VLOOKUP(ANE43,Information!$A$2:$H$1000,3,FALSE)</f>
        <v>#N/A</v>
      </c>
      <c r="ANM43">
        <f t="shared" si="96"/>
        <v>0</v>
      </c>
      <c r="ANQ43" s="84"/>
      <c r="ANR43" s="41" t="e">
        <f>VLOOKUP(ANQ43,Information!$A$2:$H$1000,2,FALSE)</f>
        <v>#N/A</v>
      </c>
      <c r="ANS43" t="e">
        <f>VLOOKUP(ANQ43,Information!$A$2:$H$1000,3,FALSE)</f>
        <v>#N/A</v>
      </c>
      <c r="ANY43">
        <f t="shared" si="94"/>
        <v>0</v>
      </c>
      <c r="AOC43" s="157" t="s">
        <v>202</v>
      </c>
      <c r="AOD43" s="85" t="str">
        <f>VLOOKUP(AOC43,Information!$A$2:$H$1000,2,FALSE)</f>
        <v>unknown</v>
      </c>
      <c r="AOE43" s="67" t="str">
        <f>VLOOKUP(AOC43,Information!$A$2:$H$1000,3,FALSE)</f>
        <v>Favia</v>
      </c>
      <c r="AOF43" s="158">
        <v>15</v>
      </c>
      <c r="AOG43" s="158">
        <v>100</v>
      </c>
      <c r="AOH43" s="159"/>
      <c r="AOI43" s="159"/>
      <c r="AOJ43" s="159"/>
      <c r="AOK43" s="158">
        <v>100</v>
      </c>
      <c r="AOL43" s="159"/>
      <c r="AOM43" s="159"/>
      <c r="AON43" s="160"/>
      <c r="AOO43" s="84"/>
      <c r="AOP43" s="41" t="e">
        <f>VLOOKUP(AOO43,Information!$A$2:$H$1000,2,FALSE)</f>
        <v>#N/A</v>
      </c>
      <c r="AOQ43" t="e">
        <f>VLOOKUP(AOO43,Information!$A$2:$H$1000,3,FALSE)</f>
        <v>#N/A</v>
      </c>
      <c r="AOW43">
        <f t="shared" si="84"/>
        <v>0</v>
      </c>
      <c r="APA43" s="84"/>
      <c r="APB43" s="41" t="e">
        <f>VLOOKUP(APA43,Information!$A$2:$H$1000,2,FALSE)</f>
        <v>#N/A</v>
      </c>
      <c r="APC43" t="e">
        <f>VLOOKUP(APA43,Information!$A$2:$H$1000,3,FALSE)</f>
        <v>#N/A</v>
      </c>
      <c r="API43">
        <f t="shared" si="85"/>
        <v>0</v>
      </c>
      <c r="APM43" s="84"/>
      <c r="APN43" s="41" t="e">
        <f>VLOOKUP(APM43,Information!$A$2:$H$1000,2,FALSE)</f>
        <v>#N/A</v>
      </c>
      <c r="APO43" t="e">
        <f>VLOOKUP(APM43,Information!$A$2:$H$1000,3,FALSE)</f>
        <v>#N/A</v>
      </c>
      <c r="APU43">
        <f t="shared" si="86"/>
        <v>0</v>
      </c>
      <c r="APY43" s="84"/>
      <c r="APZ43" s="41" t="e">
        <f>VLOOKUP(APY43,Information!$A$2:$H$1000,2,FALSE)</f>
        <v>#N/A</v>
      </c>
      <c r="AQA43" t="e">
        <f>VLOOKUP(APY43,Information!$A$2:$H$1000,3,FALSE)</f>
        <v>#N/A</v>
      </c>
      <c r="AQG43">
        <f t="shared" si="87"/>
        <v>0</v>
      </c>
      <c r="AQK43" s="84"/>
      <c r="AQL43" s="41" t="e">
        <f>VLOOKUP(AQK43,Information!$A$2:$H$1000,2,FALSE)</f>
        <v>#N/A</v>
      </c>
      <c r="AQM43" t="e">
        <f>VLOOKUP(AQK43,Information!$A$2:$H$1000,3,FALSE)</f>
        <v>#N/A</v>
      </c>
      <c r="AQS43">
        <f t="shared" si="88"/>
        <v>0</v>
      </c>
      <c r="AQW43" s="84"/>
      <c r="AQX43" s="41" t="e">
        <f>VLOOKUP(AQW43,Information!$A$2:$H$1000,2,FALSE)</f>
        <v>#N/A</v>
      </c>
      <c r="AQY43" t="e">
        <f>VLOOKUP(AQW43,Information!$A$2:$H$1000,3,FALSE)</f>
        <v>#N/A</v>
      </c>
      <c r="ARE43">
        <f t="shared" si="89"/>
        <v>0</v>
      </c>
      <c r="ARI43" s="84"/>
      <c r="ARJ43" s="41" t="e">
        <f>VLOOKUP(ARI43,Information!$A$2:$H$1000,2,FALSE)</f>
        <v>#N/A</v>
      </c>
      <c r="ARK43" t="e">
        <f>VLOOKUP(ARI43,Information!$A$2:$H$1000,3,FALSE)</f>
        <v>#N/A</v>
      </c>
      <c r="ARQ43">
        <f t="shared" si="90"/>
        <v>0</v>
      </c>
      <c r="ARU43" s="84"/>
      <c r="ARV43" s="41" t="e">
        <f>VLOOKUP(ARU43,Information!$A$2:$H$1000,2,FALSE)</f>
        <v>#N/A</v>
      </c>
      <c r="ARW43" t="e">
        <f>VLOOKUP(ARU43,Information!$A$2:$H$1000,3,FALSE)</f>
        <v>#N/A</v>
      </c>
      <c r="ASC43">
        <f t="shared" si="91"/>
        <v>0</v>
      </c>
      <c r="ASG43" s="84" t="s">
        <v>200</v>
      </c>
      <c r="ASH43" s="85" t="str">
        <f>VLOOKUP(ASG43,Information!$A$2:$H$1000,2,FALSE)</f>
        <v>unknown</v>
      </c>
      <c r="ASI43" s="67" t="str">
        <f>VLOOKUP(ASG43,Information!$A$2:$H$1000,3,FALSE)</f>
        <v>Echinopora</v>
      </c>
      <c r="ASJ43" s="41">
        <v>120</v>
      </c>
      <c r="ASK43" s="41">
        <v>75</v>
      </c>
      <c r="ASL43" s="41">
        <v>25</v>
      </c>
      <c r="ASO43">
        <f t="shared" si="92"/>
        <v>100</v>
      </c>
      <c r="ASS43" s="84"/>
      <c r="AST43" s="41" t="e">
        <f>VLOOKUP(ASS43,Information!$A$2:$H$1000,2,FALSE)</f>
        <v>#N/A</v>
      </c>
      <c r="ASU43" t="e">
        <f>VLOOKUP(ASS43,Information!$A$2:$H$1000,3,FALSE)</f>
        <v>#N/A</v>
      </c>
      <c r="ATA43">
        <f t="shared" si="93"/>
        <v>0</v>
      </c>
    </row>
    <row r="44" spans="1:1197" ht="13.2">
      <c r="A44" s="41"/>
      <c r="B44" s="41" t="e">
        <f>VLOOKUP(A44,Information!$A$2:$H$1000,2,FALSE)</f>
        <v>#N/A</v>
      </c>
      <c r="C44" t="e">
        <f>VLOOKUP(A44,Information!$A$2:$H$1000,3,FALSE)</f>
        <v>#N/A</v>
      </c>
      <c r="I44">
        <f t="shared" si="0"/>
        <v>0</v>
      </c>
      <c r="M44" s="84"/>
      <c r="N44" s="41" t="e">
        <f>VLOOKUP(M44,Information!$A$2:$H$1000,2,FALSE)</f>
        <v>#N/A</v>
      </c>
      <c r="O44" t="e">
        <f>VLOOKUP(M44,Information!$A$2:$H$1000,3,FALSE)</f>
        <v>#N/A</v>
      </c>
      <c r="U44">
        <f t="shared" si="1"/>
        <v>0</v>
      </c>
      <c r="Y44" s="84"/>
      <c r="Z44" s="41" t="e">
        <f>VLOOKUP(Y44,Information!$A$2:$H$1000,2,FALSE)</f>
        <v>#N/A</v>
      </c>
      <c r="AA44" t="e">
        <f>VLOOKUP(Y44,Information!$A$2:$H$1000,3,FALSE)</f>
        <v>#N/A</v>
      </c>
      <c r="AG44">
        <f t="shared" si="2"/>
        <v>0</v>
      </c>
      <c r="AK44" s="84"/>
      <c r="AL44" s="41" t="e">
        <f>VLOOKUP(AK44,Information!$A$2:$H$1000,2,FALSE)</f>
        <v>#N/A</v>
      </c>
      <c r="AM44" t="e">
        <f>VLOOKUP(AK44,Information!$A$2:$H$1000,3,FALSE)</f>
        <v>#N/A</v>
      </c>
      <c r="AS44">
        <f t="shared" si="3"/>
        <v>0</v>
      </c>
      <c r="AW44" s="84"/>
      <c r="AX44" s="41" t="e">
        <f>VLOOKUP(AW44,Information!$A$2:$H$1000,2,FALSE)</f>
        <v>#N/A</v>
      </c>
      <c r="AY44" t="e">
        <f>VLOOKUP(AW44,Information!$A$2:$H$1000,3,FALSE)</f>
        <v>#N/A</v>
      </c>
      <c r="BE44">
        <f t="shared" si="4"/>
        <v>0</v>
      </c>
      <c r="BI44" s="84"/>
      <c r="BJ44" s="41" t="e">
        <f>VLOOKUP(BI44,Information!$A$2:$H$1000,2,FALSE)</f>
        <v>#N/A</v>
      </c>
      <c r="BK44" t="e">
        <f>VLOOKUP(BI44,Information!$A$2:$H$1000,3,FALSE)</f>
        <v>#N/A</v>
      </c>
      <c r="BQ44">
        <f t="shared" si="5"/>
        <v>0</v>
      </c>
      <c r="BU44" s="84"/>
      <c r="BV44" s="41" t="e">
        <f>VLOOKUP(BU44,Information!$A$2:$H$1000,2,FALSE)</f>
        <v>#N/A</v>
      </c>
      <c r="BW44" t="e">
        <f>VLOOKUP(BU44,Information!$A$2:$H$1000,3,FALSE)</f>
        <v>#N/A</v>
      </c>
      <c r="CC44">
        <f t="shared" si="6"/>
        <v>0</v>
      </c>
      <c r="CG44" s="84"/>
      <c r="CH44" s="41" t="e">
        <f>VLOOKUP(CG44,Information!$A$2:$H$1000,2,FALSE)</f>
        <v>#N/A</v>
      </c>
      <c r="CI44" t="e">
        <f>VLOOKUP(CG44,Information!$A$2:$H$1000,3,FALSE)</f>
        <v>#N/A</v>
      </c>
      <c r="CO44">
        <f t="shared" si="7"/>
        <v>0</v>
      </c>
      <c r="CS44" s="84"/>
      <c r="CT44" s="41" t="e">
        <f>VLOOKUP(CS44,Information!$A$2:$H$1000,2,FALSE)</f>
        <v>#N/A</v>
      </c>
      <c r="CU44" t="e">
        <f>VLOOKUP(CS44,Information!$A$2:$H$1000,3,FALSE)</f>
        <v>#N/A</v>
      </c>
      <c r="DA44">
        <f t="shared" si="8"/>
        <v>0</v>
      </c>
      <c r="DE44" s="84"/>
      <c r="DF44" s="41" t="e">
        <f>VLOOKUP(DE44,Information!$A$2:$H$1000,2,FALSE)</f>
        <v>#N/A</v>
      </c>
      <c r="DG44" t="e">
        <f>VLOOKUP(DE44,Information!$A$2:$H$1000,3,FALSE)</f>
        <v>#N/A</v>
      </c>
      <c r="DM44">
        <f t="shared" si="9"/>
        <v>0</v>
      </c>
      <c r="DQ44" s="84"/>
      <c r="DR44" s="41" t="e">
        <f>VLOOKUP(DQ44,Information!$A$2:$H$1000,2,FALSE)</f>
        <v>#N/A</v>
      </c>
      <c r="DS44" t="e">
        <f>VLOOKUP(DQ44,Information!$A$2:$H$1000,3,FALSE)</f>
        <v>#N/A</v>
      </c>
      <c r="DY44">
        <f t="shared" si="10"/>
        <v>0</v>
      </c>
      <c r="EC44" s="84"/>
      <c r="ED44" s="41" t="e">
        <f>VLOOKUP(EC44,Information!$A$2:$H$1000,2,FALSE)</f>
        <v>#N/A</v>
      </c>
      <c r="EE44" t="e">
        <f>VLOOKUP(EC44,Information!$A$2:$H$1000,3,FALSE)</f>
        <v>#N/A</v>
      </c>
      <c r="EK44">
        <f t="shared" si="11"/>
        <v>0</v>
      </c>
      <c r="EO44" s="84"/>
      <c r="EP44" s="41" t="e">
        <f>VLOOKUP(EO44,Information!$A$2:$H$1000,2,FALSE)</f>
        <v>#N/A</v>
      </c>
      <c r="EQ44" t="e">
        <f>VLOOKUP(EO44,Information!$A$2:$H$1000,3,FALSE)</f>
        <v>#N/A</v>
      </c>
      <c r="EW44">
        <f t="shared" si="12"/>
        <v>0</v>
      </c>
      <c r="FA44" s="84"/>
      <c r="FB44" s="41" t="e">
        <f>VLOOKUP(FA44,Information!$A$2:$H$1000,2,FALSE)</f>
        <v>#N/A</v>
      </c>
      <c r="FC44" t="e">
        <f>VLOOKUP(FA44,Information!$A$2:$H$1000,3,FALSE)</f>
        <v>#N/A</v>
      </c>
      <c r="FI44">
        <f t="shared" si="13"/>
        <v>0</v>
      </c>
      <c r="FM44" s="84"/>
      <c r="FN44" s="41" t="e">
        <f>VLOOKUP(FM44,Information!$A$2:$H$1000,2,FALSE)</f>
        <v>#N/A</v>
      </c>
      <c r="FO44" t="e">
        <f>VLOOKUP(FM44,Information!$A$2:$H$1000,3,FALSE)</f>
        <v>#N/A</v>
      </c>
      <c r="FU44">
        <f t="shared" si="14"/>
        <v>0</v>
      </c>
      <c r="FY44" s="84"/>
      <c r="FZ44" s="41" t="e">
        <f>VLOOKUP(FY44,Information!$A$2:$H$1000,2,FALSE)</f>
        <v>#N/A</v>
      </c>
      <c r="GA44" t="e">
        <f>VLOOKUP(FY44,Information!$A$2:$H$1000,3,FALSE)</f>
        <v>#N/A</v>
      </c>
      <c r="GG44">
        <f t="shared" si="15"/>
        <v>0</v>
      </c>
      <c r="GK44" s="84"/>
      <c r="GL44" s="41" t="e">
        <f>VLOOKUP(GK44,Information!$A$2:$H$1000,2,FALSE)</f>
        <v>#N/A</v>
      </c>
      <c r="GM44" t="e">
        <f>VLOOKUP(GK44,Information!$A$2:$H$1000,3,FALSE)</f>
        <v>#N/A</v>
      </c>
      <c r="GS44">
        <f t="shared" si="16"/>
        <v>0</v>
      </c>
      <c r="GW44" s="84"/>
      <c r="GX44" s="41" t="e">
        <f>VLOOKUP(GW44,Information!$A$2:$H$1000,2,FALSE)</f>
        <v>#N/A</v>
      </c>
      <c r="GY44" t="e">
        <f>VLOOKUP(GW44,Information!$A$2:$H$1000,3,FALSE)</f>
        <v>#N/A</v>
      </c>
      <c r="HE44">
        <f t="shared" si="17"/>
        <v>0</v>
      </c>
      <c r="HI44" s="84"/>
      <c r="HJ44" s="41" t="e">
        <f>VLOOKUP(HI44,Information!$A$2:$H$1000,2,FALSE)</f>
        <v>#N/A</v>
      </c>
      <c r="HK44" t="e">
        <f>VLOOKUP(HI44,Information!$A$2:$H$1000,3,FALSE)</f>
        <v>#N/A</v>
      </c>
      <c r="HQ44">
        <f t="shared" si="18"/>
        <v>0</v>
      </c>
      <c r="HU44" s="84"/>
      <c r="HV44" s="41" t="e">
        <f>VLOOKUP(HU44,Information!$A$2:$H$1000,2,FALSE)</f>
        <v>#N/A</v>
      </c>
      <c r="HW44" t="e">
        <f>VLOOKUP(HU44,Information!$A$2:$H$1000,3,FALSE)</f>
        <v>#N/A</v>
      </c>
      <c r="IC44">
        <f t="shared" si="19"/>
        <v>0</v>
      </c>
      <c r="IG44" s="84"/>
      <c r="IH44" s="41" t="e">
        <f>VLOOKUP(IG44,Information!$A$2:$H$1000,2,FALSE)</f>
        <v>#N/A</v>
      </c>
      <c r="II44" t="e">
        <f>VLOOKUP(IG44,Information!$A$2:$H$1000,3,FALSE)</f>
        <v>#N/A</v>
      </c>
      <c r="IO44">
        <f t="shared" si="20"/>
        <v>0</v>
      </c>
      <c r="IS44" s="84"/>
      <c r="IT44" s="41" t="e">
        <f>VLOOKUP(IS44,Information!$A$2:$H$1000,2,FALSE)</f>
        <v>#N/A</v>
      </c>
      <c r="IU44" t="e">
        <f>VLOOKUP(IS44,Information!$A$2:$H$1000,3,FALSE)</f>
        <v>#N/A</v>
      </c>
      <c r="JA44">
        <f t="shared" si="21"/>
        <v>0</v>
      </c>
      <c r="JE44" s="84"/>
      <c r="JF44" s="41" t="e">
        <f>VLOOKUP(JE44,Information!$A$2:$H$1000,2,FALSE)</f>
        <v>#N/A</v>
      </c>
      <c r="JG44" t="e">
        <f>VLOOKUP(JE44,Information!$A$2:$H$1000,3,FALSE)</f>
        <v>#N/A</v>
      </c>
      <c r="JM44">
        <f t="shared" si="22"/>
        <v>0</v>
      </c>
      <c r="JQ44" s="84"/>
      <c r="JR44" s="41" t="e">
        <f>VLOOKUP(JQ44,Information!$A$2:$H$1000,2,FALSE)</f>
        <v>#N/A</v>
      </c>
      <c r="JS44" t="e">
        <f>VLOOKUP(JQ44,Information!$A$2:$H$1000,3,FALSE)</f>
        <v>#N/A</v>
      </c>
      <c r="JY44">
        <f t="shared" si="23"/>
        <v>0</v>
      </c>
      <c r="KC44" s="84"/>
      <c r="KD44" s="41" t="e">
        <f>VLOOKUP(KC44,Information!$A$2:$H$1000,2,FALSE)</f>
        <v>#N/A</v>
      </c>
      <c r="KE44" t="e">
        <f>VLOOKUP(KC44,Information!$A$2:$H$1000,3,FALSE)</f>
        <v>#N/A</v>
      </c>
      <c r="KK44">
        <f t="shared" si="24"/>
        <v>0</v>
      </c>
      <c r="KO44" s="84"/>
      <c r="KP44" s="41" t="e">
        <f>VLOOKUP(KO44,Information!$A$2:$H$1000,2,FALSE)</f>
        <v>#N/A</v>
      </c>
      <c r="KQ44" t="e">
        <f>VLOOKUP(KO44,Information!$A$2:$H$1000,3,FALSE)</f>
        <v>#N/A</v>
      </c>
      <c r="KW44">
        <f t="shared" si="25"/>
        <v>0</v>
      </c>
      <c r="LA44" s="84"/>
      <c r="LB44" s="41" t="e">
        <f>VLOOKUP(LA44,Information!$A$2:$H$1000,2,FALSE)</f>
        <v>#N/A</v>
      </c>
      <c r="LC44" t="e">
        <f>VLOOKUP(LA44,Information!$A$2:$H$1000,3,FALSE)</f>
        <v>#N/A</v>
      </c>
      <c r="LI44">
        <f t="shared" si="26"/>
        <v>0</v>
      </c>
      <c r="LM44" s="84"/>
      <c r="LN44" s="41" t="e">
        <f>VLOOKUP(LM44,Information!$A$2:$H$1000,2,FALSE)</f>
        <v>#N/A</v>
      </c>
      <c r="LO44" t="e">
        <f>VLOOKUP(LM44,Information!$A$2:$H$1000,3,FALSE)</f>
        <v>#N/A</v>
      </c>
      <c r="LU44">
        <f t="shared" si="27"/>
        <v>0</v>
      </c>
      <c r="LY44" s="84"/>
      <c r="LZ44" s="41" t="e">
        <f>VLOOKUP(LY44,Information!$A$2:$H$1000,2,FALSE)</f>
        <v>#N/A</v>
      </c>
      <c r="MA44" t="e">
        <f>VLOOKUP(LY44,Information!$A$2:$H$1000,3,FALSE)</f>
        <v>#N/A</v>
      </c>
      <c r="MG44">
        <f t="shared" si="28"/>
        <v>0</v>
      </c>
      <c r="MK44" s="84"/>
      <c r="ML44" s="41" t="e">
        <f>VLOOKUP(MK44,Information!$A$2:$H$1000,2,FALSE)</f>
        <v>#N/A</v>
      </c>
      <c r="MM44" t="e">
        <f>VLOOKUP(MK44,Information!$A$2:$H$1000,3,FALSE)</f>
        <v>#N/A</v>
      </c>
      <c r="MS44">
        <f t="shared" si="29"/>
        <v>0</v>
      </c>
      <c r="MW44" s="84"/>
      <c r="MX44" s="41" t="e">
        <f>VLOOKUP(MW44,Information!$A$2:$H$1000,2,FALSE)</f>
        <v>#N/A</v>
      </c>
      <c r="MY44" t="e">
        <f>VLOOKUP(MW44,Information!$A$2:$H$1000,3,FALSE)</f>
        <v>#N/A</v>
      </c>
      <c r="NE44">
        <f t="shared" si="30"/>
        <v>0</v>
      </c>
      <c r="NI44" s="84"/>
      <c r="NJ44" s="41" t="e">
        <f>VLOOKUP(NI44,Information!$A$2:$H$1000,2,FALSE)</f>
        <v>#N/A</v>
      </c>
      <c r="NK44" t="e">
        <f>VLOOKUP(NI44,Information!$A$2:$H$1000,3,FALSE)</f>
        <v>#N/A</v>
      </c>
      <c r="NQ44">
        <f t="shared" si="31"/>
        <v>0</v>
      </c>
      <c r="NU44" s="84"/>
      <c r="NV44" s="41" t="e">
        <f>VLOOKUP(NU44,Information!$A$2:$H$1000,2,FALSE)</f>
        <v>#N/A</v>
      </c>
      <c r="NW44" t="e">
        <f>VLOOKUP(NU44,Information!$A$2:$H$1000,3,FALSE)</f>
        <v>#N/A</v>
      </c>
      <c r="OC44">
        <f t="shared" si="32"/>
        <v>0</v>
      </c>
      <c r="OG44" s="84"/>
      <c r="OH44" s="41" t="e">
        <f>VLOOKUP(OG44,Information!$A$2:$H$1000,2,FALSE)</f>
        <v>#N/A</v>
      </c>
      <c r="OI44" t="e">
        <f>VLOOKUP(OG44,Information!$A$2:$H$1000,3,FALSE)</f>
        <v>#N/A</v>
      </c>
      <c r="OO44">
        <f t="shared" si="33"/>
        <v>0</v>
      </c>
      <c r="OS44" s="84"/>
      <c r="OT44" s="41" t="e">
        <f>VLOOKUP(OS44,Information!$A$2:$H$1000,2,FALSE)</f>
        <v>#N/A</v>
      </c>
      <c r="OU44" t="e">
        <f>VLOOKUP(OS44,Information!$A$2:$H$1000,3,FALSE)</f>
        <v>#N/A</v>
      </c>
      <c r="PA44">
        <f t="shared" si="34"/>
        <v>0</v>
      </c>
      <c r="PE44" s="84"/>
      <c r="PF44" s="41" t="e">
        <f>VLOOKUP(PE44,Information!$A$2:$H$1000,2,FALSE)</f>
        <v>#N/A</v>
      </c>
      <c r="PG44" t="e">
        <f>VLOOKUP(PE44,Information!$A$2:$H$1000,3,FALSE)</f>
        <v>#N/A</v>
      </c>
      <c r="PM44">
        <f t="shared" si="35"/>
        <v>0</v>
      </c>
      <c r="PQ44" s="84"/>
      <c r="PR44" s="41" t="e">
        <f>VLOOKUP(PQ44,Information!$A$2:$H$1000,2,FALSE)</f>
        <v>#N/A</v>
      </c>
      <c r="PS44" t="e">
        <f>VLOOKUP(PQ44,Information!$A$2:$H$1000,3,FALSE)</f>
        <v>#N/A</v>
      </c>
      <c r="PY44">
        <f t="shared" si="36"/>
        <v>0</v>
      </c>
      <c r="QC44" s="84"/>
      <c r="QD44" s="41" t="e">
        <f>VLOOKUP(QC44,Information!$A$2:$H$1000,2,FALSE)</f>
        <v>#N/A</v>
      </c>
      <c r="QE44" t="e">
        <f>VLOOKUP(QC44,Information!$A$2:$H$1000,3,FALSE)</f>
        <v>#N/A</v>
      </c>
      <c r="QK44">
        <f t="shared" si="37"/>
        <v>0</v>
      </c>
      <c r="QO44" s="84"/>
      <c r="QP44" s="41" t="e">
        <f>VLOOKUP(QO44,Information!$A$2:$H$1000,2,FALSE)</f>
        <v>#N/A</v>
      </c>
      <c r="QQ44" t="e">
        <f>VLOOKUP(QO44,Information!$A$2:$H$1000,3,FALSE)</f>
        <v>#N/A</v>
      </c>
      <c r="QW44">
        <f t="shared" si="38"/>
        <v>0</v>
      </c>
      <c r="RA44" s="84"/>
      <c r="RB44" s="41" t="e">
        <f>VLOOKUP(RA44,Information!$A$2:$H$1000,2,FALSE)</f>
        <v>#N/A</v>
      </c>
      <c r="RC44" t="e">
        <f>VLOOKUP(RA44,Information!$A$2:$H$1000,3,FALSE)</f>
        <v>#N/A</v>
      </c>
      <c r="RI44">
        <f t="shared" si="39"/>
        <v>0</v>
      </c>
      <c r="RM44" s="84"/>
      <c r="RN44" s="41" t="e">
        <f>VLOOKUP(RM44,Information!$A$2:$H$1000,2,FALSE)</f>
        <v>#N/A</v>
      </c>
      <c r="RO44" t="e">
        <f>VLOOKUP(RM44,Information!$A$2:$H$1000,3,FALSE)</f>
        <v>#N/A</v>
      </c>
      <c r="RU44">
        <f t="shared" si="40"/>
        <v>0</v>
      </c>
      <c r="RY44" s="84"/>
      <c r="RZ44" s="41" t="e">
        <f>VLOOKUP(RY44,Information!$A$2:$H$1000,2,FALSE)</f>
        <v>#N/A</v>
      </c>
      <c r="SA44" t="e">
        <f>VLOOKUP(RY44,Information!$A$2:$H$1000,3,FALSE)</f>
        <v>#N/A</v>
      </c>
      <c r="SG44">
        <f t="shared" si="41"/>
        <v>0</v>
      </c>
      <c r="SK44" s="84"/>
      <c r="SL44" s="41" t="e">
        <f>VLOOKUP(SK44,Information!$A$2:$H$1000,2,FALSE)</f>
        <v>#N/A</v>
      </c>
      <c r="SM44" t="e">
        <f>VLOOKUP(SK44,Information!$A$2:$H$1000,3,FALSE)</f>
        <v>#N/A</v>
      </c>
      <c r="SS44">
        <f t="shared" si="42"/>
        <v>0</v>
      </c>
      <c r="SW44" s="84"/>
      <c r="SX44" s="41" t="e">
        <f>VLOOKUP(SW44,Information!$A$2:$H$1000,2,FALSE)</f>
        <v>#N/A</v>
      </c>
      <c r="SY44" t="e">
        <f>VLOOKUP(SW44,Information!$A$2:$H$1000,3,FALSE)</f>
        <v>#N/A</v>
      </c>
      <c r="TE44">
        <f t="shared" si="43"/>
        <v>0</v>
      </c>
      <c r="TI44" s="84"/>
      <c r="TJ44" s="41" t="e">
        <f>VLOOKUP(TI44,Information!$A$2:$H$1000,2,FALSE)</f>
        <v>#N/A</v>
      </c>
      <c r="TK44" t="e">
        <f>VLOOKUP(TI44,Information!$A$2:$H$1000,3,FALSE)</f>
        <v>#N/A</v>
      </c>
      <c r="TQ44">
        <f t="shared" si="44"/>
        <v>0</v>
      </c>
      <c r="TU44" s="84"/>
      <c r="TV44" s="41" t="e">
        <f>VLOOKUP(TU44,Information!$A$2:$H$1000,2,FALSE)</f>
        <v>#N/A</v>
      </c>
      <c r="TW44" t="e">
        <f>VLOOKUP(TU44,Information!$A$2:$H$1000,3,FALSE)</f>
        <v>#N/A</v>
      </c>
      <c r="UC44">
        <f t="shared" si="45"/>
        <v>0</v>
      </c>
      <c r="UG44" s="84"/>
      <c r="UH44" s="41" t="e">
        <f>VLOOKUP(UG44,Information!$A$2:$H$1000,2,FALSE)</f>
        <v>#N/A</v>
      </c>
      <c r="UI44" t="e">
        <f>VLOOKUP(UG44,Information!$A$2:$H$1000,3,FALSE)</f>
        <v>#N/A</v>
      </c>
      <c r="UO44">
        <f t="shared" si="46"/>
        <v>0</v>
      </c>
      <c r="US44" s="84"/>
      <c r="UT44" s="41" t="e">
        <f>VLOOKUP(US44,Information!$A$2:$H$1000,2,FALSE)</f>
        <v>#N/A</v>
      </c>
      <c r="UU44" t="e">
        <f>VLOOKUP(US44,Information!$A$2:$H$1000,3,FALSE)</f>
        <v>#N/A</v>
      </c>
      <c r="VA44">
        <f t="shared" si="47"/>
        <v>0</v>
      </c>
      <c r="VE44" s="84"/>
      <c r="VF44" s="41" t="e">
        <f>VLOOKUP(VE44,Information!$A$2:$H$1000,2,FALSE)</f>
        <v>#N/A</v>
      </c>
      <c r="VG44" t="e">
        <f>VLOOKUP(VE44,Information!$A$2:$H$1000,3,FALSE)</f>
        <v>#N/A</v>
      </c>
      <c r="VM44">
        <f t="shared" si="48"/>
        <v>0</v>
      </c>
      <c r="VQ44" s="84"/>
      <c r="VR44" s="41" t="e">
        <f>VLOOKUP(VQ44,Information!$A$2:$H$1000,2,FALSE)</f>
        <v>#N/A</v>
      </c>
      <c r="VS44" t="e">
        <f>VLOOKUP(VQ44,Information!$A$2:$H$1000,3,FALSE)</f>
        <v>#N/A</v>
      </c>
      <c r="VY44">
        <f t="shared" si="49"/>
        <v>0</v>
      </c>
      <c r="WC44" s="84"/>
      <c r="WD44" s="41" t="e">
        <f>VLOOKUP(WC44,Information!$A$2:$H$1000,2,FALSE)</f>
        <v>#N/A</v>
      </c>
      <c r="WE44" t="e">
        <f>VLOOKUP(WC44,Information!$A$2:$H$1000,3,FALSE)</f>
        <v>#N/A</v>
      </c>
      <c r="WK44">
        <f t="shared" si="50"/>
        <v>0</v>
      </c>
      <c r="WO44" s="84"/>
      <c r="WP44" s="41" t="e">
        <f>VLOOKUP(WO44,Information!$A$2:$H$1000,2,FALSE)</f>
        <v>#N/A</v>
      </c>
      <c r="WQ44" t="e">
        <f>VLOOKUP(WO44,Information!$A$2:$H$1000,3,FALSE)</f>
        <v>#N/A</v>
      </c>
      <c r="WW44">
        <f t="shared" si="51"/>
        <v>0</v>
      </c>
      <c r="XA44" s="84"/>
      <c r="XB44" s="41" t="e">
        <f>VLOOKUP(XA44,Information!$A$2:$H$1000,2,FALSE)</f>
        <v>#N/A</v>
      </c>
      <c r="XC44" t="e">
        <f>VLOOKUP(XA44,Information!$A$2:$H$1000,3,FALSE)</f>
        <v>#N/A</v>
      </c>
      <c r="XI44">
        <f t="shared" si="52"/>
        <v>0</v>
      </c>
      <c r="XM44" s="84"/>
      <c r="XN44" s="41" t="e">
        <f>VLOOKUP(XM44,Information!$A$2:$H$1000,2,FALSE)</f>
        <v>#N/A</v>
      </c>
      <c r="XO44" t="e">
        <f>VLOOKUP(XM44,Information!$A$2:$H$1000,3,FALSE)</f>
        <v>#N/A</v>
      </c>
      <c r="XU44">
        <f t="shared" si="53"/>
        <v>0</v>
      </c>
      <c r="XY44" s="84"/>
      <c r="XZ44" s="41" t="e">
        <f>VLOOKUP(XY44,Information!$A$2:$H$1000,2,FALSE)</f>
        <v>#N/A</v>
      </c>
      <c r="YA44" t="e">
        <f>VLOOKUP(XY44,Information!$A$2:$H$1000,3,FALSE)</f>
        <v>#N/A</v>
      </c>
      <c r="YG44">
        <f t="shared" si="54"/>
        <v>0</v>
      </c>
      <c r="YK44" s="84"/>
      <c r="YL44" s="41" t="e">
        <f>VLOOKUP(YK44,Information!$A$2:$H$1000,2,FALSE)</f>
        <v>#N/A</v>
      </c>
      <c r="YM44" t="e">
        <f>VLOOKUP(YK44,Information!$A$2:$H$1000,3,FALSE)</f>
        <v>#N/A</v>
      </c>
      <c r="YS44">
        <f t="shared" si="55"/>
        <v>0</v>
      </c>
      <c r="YW44" s="84"/>
      <c r="YX44" s="41" t="e">
        <f>VLOOKUP(YW44,Information!$A$2:$H$1000,2,FALSE)</f>
        <v>#N/A</v>
      </c>
      <c r="YY44" t="e">
        <f>VLOOKUP(YW44,Information!$A$2:$H$1000,3,FALSE)</f>
        <v>#N/A</v>
      </c>
      <c r="ZE44">
        <f t="shared" si="56"/>
        <v>0</v>
      </c>
      <c r="ZI44" s="84"/>
      <c r="ZJ44" s="41" t="e">
        <f>VLOOKUP(ZI44,Information!$A$2:$H$1000,2,FALSE)</f>
        <v>#N/A</v>
      </c>
      <c r="ZK44" t="e">
        <f>VLOOKUP(ZI44,Information!$A$2:$H$1000,3,FALSE)</f>
        <v>#N/A</v>
      </c>
      <c r="ZQ44">
        <f t="shared" si="57"/>
        <v>0</v>
      </c>
      <c r="ZU44" s="84"/>
      <c r="ZV44" s="41" t="e">
        <f>VLOOKUP(ZU44,Information!$A$2:$H$1000,2,FALSE)</f>
        <v>#N/A</v>
      </c>
      <c r="ZW44" t="e">
        <f>VLOOKUP(ZU44,Information!$A$2:$H$1000,3,FALSE)</f>
        <v>#N/A</v>
      </c>
      <c r="AAC44">
        <f t="shared" si="58"/>
        <v>0</v>
      </c>
      <c r="AAG44" s="84"/>
      <c r="AAH44" s="41" t="e">
        <f>VLOOKUP(AAG44,Information!$A$2:$H$1000,2,FALSE)</f>
        <v>#N/A</v>
      </c>
      <c r="AAI44" t="e">
        <f>VLOOKUP(AAG44,Information!$A$2:$H$1000,3,FALSE)</f>
        <v>#N/A</v>
      </c>
      <c r="AAO44">
        <f t="shared" si="59"/>
        <v>0</v>
      </c>
      <c r="AAS44" s="84"/>
      <c r="AAT44" s="41" t="e">
        <f>VLOOKUP(AAS44,Information!$A$2:$H$1000,2,FALSE)</f>
        <v>#N/A</v>
      </c>
      <c r="AAU44" t="e">
        <f>VLOOKUP(AAS44,Information!$A$2:$H$1000,3,FALSE)</f>
        <v>#N/A</v>
      </c>
      <c r="ABA44">
        <f t="shared" si="60"/>
        <v>0</v>
      </c>
      <c r="ABE44" s="84"/>
      <c r="ABF44" s="41" t="e">
        <f>VLOOKUP(ABE44,Information!$A$2:$H$1000,2,FALSE)</f>
        <v>#N/A</v>
      </c>
      <c r="ABG44" t="e">
        <f>VLOOKUP(ABE44,Information!$A$2:$H$1000,3,FALSE)</f>
        <v>#N/A</v>
      </c>
      <c r="ABM44">
        <f t="shared" si="61"/>
        <v>0</v>
      </c>
      <c r="ABQ44" s="84"/>
      <c r="ABR44" s="41" t="e">
        <f>VLOOKUP(ABQ44,Information!$A$2:$H$1000,2,FALSE)</f>
        <v>#N/A</v>
      </c>
      <c r="ABS44" t="e">
        <f>VLOOKUP(ABQ44,Information!$A$2:$H$1000,3,FALSE)</f>
        <v>#N/A</v>
      </c>
      <c r="ABY44">
        <f t="shared" si="62"/>
        <v>0</v>
      </c>
      <c r="ACC44" s="84"/>
      <c r="ACD44" s="41" t="e">
        <f>VLOOKUP(ACC44,Information!$A$2:$H$1000,2,FALSE)</f>
        <v>#N/A</v>
      </c>
      <c r="ACE44" t="e">
        <f>VLOOKUP(ACC44,Information!$A$2:$H$1000,3,FALSE)</f>
        <v>#N/A</v>
      </c>
      <c r="ACK44">
        <f t="shared" si="63"/>
        <v>0</v>
      </c>
      <c r="ACO44" s="84"/>
      <c r="ACP44" s="41" t="e">
        <f>VLOOKUP(ACO44,Information!$A$2:$H$1000,2,FALSE)</f>
        <v>#N/A</v>
      </c>
      <c r="ACQ44" t="e">
        <f>VLOOKUP(ACO44,Information!$A$2:$H$1000,3,FALSE)</f>
        <v>#N/A</v>
      </c>
      <c r="ACW44">
        <f t="shared" si="64"/>
        <v>0</v>
      </c>
      <c r="ADA44" s="84"/>
      <c r="ADB44" s="41" t="e">
        <f>VLOOKUP(ADA44,Information!$A$2:$H$1000,2,FALSE)</f>
        <v>#N/A</v>
      </c>
      <c r="ADC44" t="e">
        <f>VLOOKUP(ADA44,Information!$A$2:$H$1000,3,FALSE)</f>
        <v>#N/A</v>
      </c>
      <c r="ADI44">
        <f t="shared" si="65"/>
        <v>0</v>
      </c>
      <c r="ADM44" s="84"/>
      <c r="ADN44" s="41" t="e">
        <f>VLOOKUP(ADM44,Information!$A$2:$H$1000,2,FALSE)</f>
        <v>#N/A</v>
      </c>
      <c r="ADO44" t="e">
        <f>VLOOKUP(ADM44,Information!$A$2:$H$1000,3,FALSE)</f>
        <v>#N/A</v>
      </c>
      <c r="ADU44">
        <f t="shared" si="66"/>
        <v>0</v>
      </c>
      <c r="ADY44" s="84"/>
      <c r="ADZ44" s="41" t="e">
        <f>VLOOKUP(ADY44,Information!$A$2:$H$1000,2,FALSE)</f>
        <v>#N/A</v>
      </c>
      <c r="AEA44" t="e">
        <f>VLOOKUP(ADY44,Information!$A$2:$H$1000,3,FALSE)</f>
        <v>#N/A</v>
      </c>
      <c r="AEG44">
        <f t="shared" si="67"/>
        <v>0</v>
      </c>
      <c r="AEK44" s="84"/>
      <c r="AEL44" s="41" t="e">
        <f>VLOOKUP(AEK44,Information!$A$2:$H$1000,2,FALSE)</f>
        <v>#N/A</v>
      </c>
      <c r="AEM44" t="e">
        <f>VLOOKUP(AEK44,Information!$A$2:$H$1000,3,FALSE)</f>
        <v>#N/A</v>
      </c>
      <c r="AES44">
        <f t="shared" si="68"/>
        <v>0</v>
      </c>
      <c r="AEW44" s="84"/>
      <c r="AEX44" s="41" t="e">
        <f>VLOOKUP(AEW44,Information!$A$2:$H$1000,2,FALSE)</f>
        <v>#N/A</v>
      </c>
      <c r="AEY44" t="e">
        <f>VLOOKUP(AEW44,Information!$A$2:$H$1000,3,FALSE)</f>
        <v>#N/A</v>
      </c>
      <c r="AFE44">
        <f t="shared" si="69"/>
        <v>0</v>
      </c>
      <c r="AFI44" s="84"/>
      <c r="AFJ44" s="41" t="e">
        <f>VLOOKUP(AFI44,Information!$A$2:$H$1000,2,FALSE)</f>
        <v>#N/A</v>
      </c>
      <c r="AFK44" t="e">
        <f>VLOOKUP(AFI44,Information!$A$2:$H$1000,3,FALSE)</f>
        <v>#N/A</v>
      </c>
      <c r="AFQ44">
        <f t="shared" si="70"/>
        <v>0</v>
      </c>
      <c r="AFU44" s="84"/>
      <c r="AFV44" s="41" t="e">
        <f>VLOOKUP(AFU44,Information!$A$2:$H$1000,2,FALSE)</f>
        <v>#N/A</v>
      </c>
      <c r="AFW44" t="e">
        <f>VLOOKUP(AFU44,Information!$A$2:$H$1000,3,FALSE)</f>
        <v>#N/A</v>
      </c>
      <c r="AGC44">
        <f t="shared" si="71"/>
        <v>0</v>
      </c>
      <c r="AGG44" s="84"/>
      <c r="AGH44" s="41" t="e">
        <f>VLOOKUP(AGG44,Information!$A$2:$H$1000,2,FALSE)</f>
        <v>#N/A</v>
      </c>
      <c r="AGI44" t="e">
        <f>VLOOKUP(AGG44,Information!$A$2:$H$1000,3,FALSE)</f>
        <v>#N/A</v>
      </c>
      <c r="AGO44">
        <f t="shared" si="72"/>
        <v>0</v>
      </c>
      <c r="AGS44" s="84"/>
      <c r="AGT44" s="41" t="e">
        <f>VLOOKUP(AGS44,Information!$A$2:$H$1000,2,FALSE)</f>
        <v>#N/A</v>
      </c>
      <c r="AGU44" t="e">
        <f>VLOOKUP(AGS44,Information!$A$2:$H$1000,3,FALSE)</f>
        <v>#N/A</v>
      </c>
      <c r="AHA44">
        <f t="shared" si="73"/>
        <v>0</v>
      </c>
      <c r="AHE44" s="84"/>
      <c r="AHF44" s="41" t="e">
        <f>VLOOKUP(AHE44,Information!$A$2:$H$1000,2,FALSE)</f>
        <v>#N/A</v>
      </c>
      <c r="AHG44" t="e">
        <f>VLOOKUP(AHE44,Information!$A$2:$H$1000,3,FALSE)</f>
        <v>#N/A</v>
      </c>
      <c r="AHM44">
        <f t="shared" si="74"/>
        <v>0</v>
      </c>
      <c r="AHQ44" s="84"/>
      <c r="AHR44" s="41" t="e">
        <f>VLOOKUP(AHQ44,Information!$A$2:$H$1000,2,FALSE)</f>
        <v>#N/A</v>
      </c>
      <c r="AHS44" t="e">
        <f>VLOOKUP(AHQ44,Information!$A$2:$H$1000,3,FALSE)</f>
        <v>#N/A</v>
      </c>
      <c r="AHY44">
        <f t="shared" si="75"/>
        <v>0</v>
      </c>
      <c r="AIC44" s="84"/>
      <c r="AID44" s="41" t="e">
        <f>VLOOKUP(AIC44,Information!$A$2:$H$1000,2,FALSE)</f>
        <v>#N/A</v>
      </c>
      <c r="AIE44" t="e">
        <f>VLOOKUP(AIC44,Information!$A$2:$H$1000,3,FALSE)</f>
        <v>#N/A</v>
      </c>
      <c r="AIK44">
        <f t="shared" si="76"/>
        <v>0</v>
      </c>
      <c r="AIO44" s="84"/>
      <c r="AIP44" s="41" t="e">
        <f>VLOOKUP(AIO44,Information!$A$2:$H$1000,2,FALSE)</f>
        <v>#N/A</v>
      </c>
      <c r="AIQ44" t="e">
        <f>VLOOKUP(AIO44,Information!$A$2:$H$1000,3,FALSE)</f>
        <v>#N/A</v>
      </c>
      <c r="AIW44">
        <f t="shared" si="77"/>
        <v>0</v>
      </c>
      <c r="AJA44" s="84"/>
      <c r="AJB44" s="41" t="e">
        <f>VLOOKUP(AJA44,Information!$A$2:$H$1000,2,FALSE)</f>
        <v>#N/A</v>
      </c>
      <c r="AJC44" t="e">
        <f>VLOOKUP(AJA44,Information!$A$2:$H$1000,3,FALSE)</f>
        <v>#N/A</v>
      </c>
      <c r="AJI44">
        <f t="shared" si="78"/>
        <v>0</v>
      </c>
      <c r="AJM44" s="84"/>
      <c r="AJN44" s="41" t="e">
        <f>VLOOKUP(AJM44,Information!$A$2:$H$1000,2,FALSE)</f>
        <v>#N/A</v>
      </c>
      <c r="AJO44" t="e">
        <f>VLOOKUP(AJM44,Information!$A$2:$H$1000,3,FALSE)</f>
        <v>#N/A</v>
      </c>
      <c r="AJP44" s="41">
        <v>10</v>
      </c>
      <c r="AJQ44" s="41">
        <v>100</v>
      </c>
      <c r="AJU44">
        <f t="shared" si="79"/>
        <v>100</v>
      </c>
      <c r="AJY44" s="84" t="s">
        <v>82</v>
      </c>
      <c r="AJZ44" s="85" t="str">
        <f>VLOOKUP(AJY44,Information!$A$2:$H$1000,2,FALSE)</f>
        <v>unknown</v>
      </c>
      <c r="AKA44" s="67" t="str">
        <f>VLOOKUP(AJY44,Information!$A$2:$H$1000,3,FALSE)</f>
        <v>Acropora</v>
      </c>
      <c r="AKB44" s="41">
        <v>40</v>
      </c>
      <c r="AKC44" s="41">
        <v>80</v>
      </c>
      <c r="AKD44" s="41">
        <v>10</v>
      </c>
      <c r="AKF44" s="41">
        <v>10</v>
      </c>
      <c r="AKG44">
        <f t="shared" si="80"/>
        <v>100</v>
      </c>
      <c r="AKK44" s="84"/>
      <c r="AKL44" s="41" t="e">
        <f>VLOOKUP(AKK44,Information!$A$2:$H$1000,2,FALSE)</f>
        <v>#N/A</v>
      </c>
      <c r="AKM44" t="e">
        <f>VLOOKUP(AKK44,Information!$A$2:$H$1000,3,FALSE)</f>
        <v>#N/A</v>
      </c>
      <c r="AKS44">
        <f t="shared" si="81"/>
        <v>0</v>
      </c>
      <c r="AKW44" s="84"/>
      <c r="AKX44" s="41" t="e">
        <f>VLOOKUP(AKW44,Information!$A$2:$H$1000,2,FALSE)</f>
        <v>#N/A</v>
      </c>
      <c r="AKY44" t="e">
        <f>VLOOKUP(AKW44,Information!$A$2:$H$1000,3,FALSE)</f>
        <v>#N/A</v>
      </c>
      <c r="ALE44">
        <f t="shared" si="82"/>
        <v>0</v>
      </c>
      <c r="ALI44" s="84"/>
      <c r="ALJ44" s="41" t="e">
        <f>VLOOKUP(ALI44,Information!$A$2:$H$1000,2,FALSE)</f>
        <v>#N/A</v>
      </c>
      <c r="ALK44" t="e">
        <f>VLOOKUP(ALI44,Information!$A$2:$H$1000,3,FALSE)</f>
        <v>#N/A</v>
      </c>
      <c r="ALQ44">
        <f t="shared" si="83"/>
        <v>0</v>
      </c>
      <c r="ALU44" s="118" t="s">
        <v>200</v>
      </c>
      <c r="ALV44" s="85" t="str">
        <f>VLOOKUP(ALU44,Information!$A$2:$H$1000,2,FALSE)</f>
        <v>unknown</v>
      </c>
      <c r="ALW44" s="67" t="str">
        <f>VLOOKUP(ALU44,Information!$A$2:$H$1000,3,FALSE)</f>
        <v>Echinopora</v>
      </c>
      <c r="ALX44" s="158">
        <v>160</v>
      </c>
      <c r="ALY44" s="158">
        <v>95</v>
      </c>
      <c r="ALZ44" s="158">
        <v>5</v>
      </c>
      <c r="AMA44" s="159"/>
      <c r="AMB44" s="159"/>
      <c r="AMC44" s="158">
        <v>100</v>
      </c>
      <c r="AMD44" s="159"/>
      <c r="AME44" s="159"/>
      <c r="AMF44" s="160"/>
      <c r="AMG44" s="84"/>
      <c r="AMH44" s="41" t="e">
        <f>VLOOKUP(AMG44,Information!$A$2:$H$1000,2,FALSE)</f>
        <v>#N/A</v>
      </c>
      <c r="AMI44" t="e">
        <f>VLOOKUP(AMG44,Information!$A$2:$H$1000,3,FALSE)</f>
        <v>#N/A</v>
      </c>
      <c r="AMO44">
        <f t="shared" si="95"/>
        <v>0</v>
      </c>
      <c r="AMS44" s="118" t="s">
        <v>274</v>
      </c>
      <c r="AMT44" s="85" t="str">
        <f>VLOOKUP(AMS44,Information!$A$2:$H$1000,2,FALSE)</f>
        <v>unknown</v>
      </c>
      <c r="AMU44" s="67" t="str">
        <f>VLOOKUP(AMS44,Information!$A$2:$H$1000,3,FALSE)</f>
        <v>Oulophyllia</v>
      </c>
      <c r="AMV44" s="158">
        <v>15</v>
      </c>
      <c r="AMW44" s="158">
        <v>100</v>
      </c>
      <c r="AMX44" s="159"/>
      <c r="AMY44" s="159"/>
      <c r="AMZ44" s="159"/>
      <c r="ANA44" s="158">
        <v>100</v>
      </c>
      <c r="ANB44" s="159"/>
      <c r="ANC44" s="159"/>
      <c r="AND44" s="160"/>
      <c r="ANE44" s="84"/>
      <c r="ANF44" s="41" t="e">
        <f>VLOOKUP(ANE44,Information!$A$2:$H$1000,2,FALSE)</f>
        <v>#N/A</v>
      </c>
      <c r="ANG44" t="e">
        <f>VLOOKUP(ANE44,Information!$A$2:$H$1000,3,FALSE)</f>
        <v>#N/A</v>
      </c>
      <c r="ANM44">
        <f t="shared" si="96"/>
        <v>0</v>
      </c>
      <c r="ANQ44" s="84"/>
      <c r="ANR44" s="41" t="e">
        <f>VLOOKUP(ANQ44,Information!$A$2:$H$1000,2,FALSE)</f>
        <v>#N/A</v>
      </c>
      <c r="ANS44" t="e">
        <f>VLOOKUP(ANQ44,Information!$A$2:$H$1000,3,FALSE)</f>
        <v>#N/A</v>
      </c>
      <c r="ANY44">
        <f t="shared" si="94"/>
        <v>0</v>
      </c>
      <c r="AOC44" s="167" t="s">
        <v>298</v>
      </c>
      <c r="AOD44" s="85" t="str">
        <f>VLOOKUP(AOC44,Information!$A$2:$H$1000,2,FALSE)</f>
        <v>unknown</v>
      </c>
      <c r="AOE44" s="67" t="str">
        <f>VLOOKUP(AOC44,Information!$A$2:$H$1000,3,FALSE)</f>
        <v>Porites</v>
      </c>
      <c r="AOF44" s="158">
        <v>35</v>
      </c>
      <c r="AOG44" s="158">
        <v>80</v>
      </c>
      <c r="AOH44" s="158">
        <v>20</v>
      </c>
      <c r="AOI44" s="159"/>
      <c r="AOJ44" s="159"/>
      <c r="AOK44" s="158">
        <v>100</v>
      </c>
      <c r="AOL44" s="159"/>
      <c r="AOM44" s="159"/>
      <c r="AON44" s="160"/>
      <c r="AOO44" s="84"/>
      <c r="AOP44" s="41" t="e">
        <f>VLOOKUP(AOO44,Information!$A$2:$H$1000,2,FALSE)</f>
        <v>#N/A</v>
      </c>
      <c r="AOQ44" t="e">
        <f>VLOOKUP(AOO44,Information!$A$2:$H$1000,3,FALSE)</f>
        <v>#N/A</v>
      </c>
      <c r="AOW44">
        <f t="shared" si="84"/>
        <v>0</v>
      </c>
      <c r="APA44" s="84"/>
      <c r="APB44" s="41" t="e">
        <f>VLOOKUP(APA44,Information!$A$2:$H$1000,2,FALSE)</f>
        <v>#N/A</v>
      </c>
      <c r="APC44" t="e">
        <f>VLOOKUP(APA44,Information!$A$2:$H$1000,3,FALSE)</f>
        <v>#N/A</v>
      </c>
      <c r="API44">
        <f t="shared" si="85"/>
        <v>0</v>
      </c>
      <c r="APM44" s="84"/>
      <c r="APN44" s="41" t="e">
        <f>VLOOKUP(APM44,Information!$A$2:$H$1000,2,FALSE)</f>
        <v>#N/A</v>
      </c>
      <c r="APO44" t="e">
        <f>VLOOKUP(APM44,Information!$A$2:$H$1000,3,FALSE)</f>
        <v>#N/A</v>
      </c>
      <c r="APU44">
        <f t="shared" si="86"/>
        <v>0</v>
      </c>
      <c r="APY44" s="84"/>
      <c r="APZ44" s="41" t="e">
        <f>VLOOKUP(APY44,Information!$A$2:$H$1000,2,FALSE)</f>
        <v>#N/A</v>
      </c>
      <c r="AQA44" t="e">
        <f>VLOOKUP(APY44,Information!$A$2:$H$1000,3,FALSE)</f>
        <v>#N/A</v>
      </c>
      <c r="AQG44">
        <f t="shared" si="87"/>
        <v>0</v>
      </c>
      <c r="AQK44" s="84"/>
      <c r="AQL44" s="41" t="e">
        <f>VLOOKUP(AQK44,Information!$A$2:$H$1000,2,FALSE)</f>
        <v>#N/A</v>
      </c>
      <c r="AQM44" t="e">
        <f>VLOOKUP(AQK44,Information!$A$2:$H$1000,3,FALSE)</f>
        <v>#N/A</v>
      </c>
      <c r="AQS44">
        <f t="shared" si="88"/>
        <v>0</v>
      </c>
      <c r="AQW44" s="84"/>
      <c r="AQX44" s="41" t="e">
        <f>VLOOKUP(AQW44,Information!$A$2:$H$1000,2,FALSE)</f>
        <v>#N/A</v>
      </c>
      <c r="AQY44" t="e">
        <f>VLOOKUP(AQW44,Information!$A$2:$H$1000,3,FALSE)</f>
        <v>#N/A</v>
      </c>
      <c r="ARE44">
        <f t="shared" si="89"/>
        <v>0</v>
      </c>
      <c r="ARI44" s="84"/>
      <c r="ARJ44" s="41" t="e">
        <f>VLOOKUP(ARI44,Information!$A$2:$H$1000,2,FALSE)</f>
        <v>#N/A</v>
      </c>
      <c r="ARK44" t="e">
        <f>VLOOKUP(ARI44,Information!$A$2:$H$1000,3,FALSE)</f>
        <v>#N/A</v>
      </c>
      <c r="ARQ44">
        <f t="shared" si="90"/>
        <v>0</v>
      </c>
      <c r="ARU44" s="84"/>
      <c r="ARV44" s="41" t="e">
        <f>VLOOKUP(ARU44,Information!$A$2:$H$1000,2,FALSE)</f>
        <v>#N/A</v>
      </c>
      <c r="ARW44" t="e">
        <f>VLOOKUP(ARU44,Information!$A$2:$H$1000,3,FALSE)</f>
        <v>#N/A</v>
      </c>
      <c r="ASC44">
        <f t="shared" si="91"/>
        <v>0</v>
      </c>
      <c r="ASG44" s="84"/>
      <c r="ASH44" s="41" t="e">
        <f>VLOOKUP(ASG44,Information!$A$2:$H$1000,2,FALSE)</f>
        <v>#N/A</v>
      </c>
      <c r="ASI44" t="e">
        <f>VLOOKUP(ASG44,Information!$A$2:$H$1000,3,FALSE)</f>
        <v>#N/A</v>
      </c>
      <c r="ASO44">
        <f t="shared" si="92"/>
        <v>0</v>
      </c>
      <c r="ASS44" s="84"/>
      <c r="AST44" s="41" t="e">
        <f>VLOOKUP(ASS44,Information!$A$2:$H$1000,2,FALSE)</f>
        <v>#N/A</v>
      </c>
      <c r="ASU44" t="e">
        <f>VLOOKUP(ASS44,Information!$A$2:$H$1000,3,FALSE)</f>
        <v>#N/A</v>
      </c>
      <c r="ATA44">
        <f t="shared" si="93"/>
        <v>0</v>
      </c>
    </row>
    <row r="45" spans="1:1197" ht="13.2">
      <c r="A45" s="41"/>
      <c r="B45" s="41" t="e">
        <f>VLOOKUP(A45,Information!$A$2:$H$1000,2,FALSE)</f>
        <v>#N/A</v>
      </c>
      <c r="C45" t="e">
        <f>VLOOKUP(A45,Information!$A$2:$H$1000,3,FALSE)</f>
        <v>#N/A</v>
      </c>
      <c r="I45">
        <f t="shared" si="0"/>
        <v>0</v>
      </c>
      <c r="M45" s="84"/>
      <c r="N45" s="41" t="e">
        <f>VLOOKUP(M45,Information!$A$2:$H$1000,2,FALSE)</f>
        <v>#N/A</v>
      </c>
      <c r="O45" t="e">
        <f>VLOOKUP(M45,Information!$A$2:$H$1000,3,FALSE)</f>
        <v>#N/A</v>
      </c>
      <c r="U45">
        <f t="shared" si="1"/>
        <v>0</v>
      </c>
      <c r="Y45" s="84"/>
      <c r="Z45" s="41" t="e">
        <f>VLOOKUP(Y45,Information!$A$2:$H$1000,2,FALSE)</f>
        <v>#N/A</v>
      </c>
      <c r="AA45" t="e">
        <f>VLOOKUP(Y45,Information!$A$2:$H$1000,3,FALSE)</f>
        <v>#N/A</v>
      </c>
      <c r="AG45">
        <f t="shared" si="2"/>
        <v>0</v>
      </c>
      <c r="AK45" s="84"/>
      <c r="AL45" s="41" t="e">
        <f>VLOOKUP(AK45,Information!$A$2:$H$1000,2,FALSE)</f>
        <v>#N/A</v>
      </c>
      <c r="AM45" t="e">
        <f>VLOOKUP(AK45,Information!$A$2:$H$1000,3,FALSE)</f>
        <v>#N/A</v>
      </c>
      <c r="AS45">
        <f t="shared" si="3"/>
        <v>0</v>
      </c>
      <c r="AW45" s="84"/>
      <c r="AX45" s="41" t="e">
        <f>VLOOKUP(AW45,Information!$A$2:$H$1000,2,FALSE)</f>
        <v>#N/A</v>
      </c>
      <c r="AY45" t="e">
        <f>VLOOKUP(AW45,Information!$A$2:$H$1000,3,FALSE)</f>
        <v>#N/A</v>
      </c>
      <c r="BE45">
        <f t="shared" si="4"/>
        <v>0</v>
      </c>
      <c r="BI45" s="84"/>
      <c r="BJ45" s="41" t="e">
        <f>VLOOKUP(BI45,Information!$A$2:$H$1000,2,FALSE)</f>
        <v>#N/A</v>
      </c>
      <c r="BK45" t="e">
        <f>VLOOKUP(BI45,Information!$A$2:$H$1000,3,FALSE)</f>
        <v>#N/A</v>
      </c>
      <c r="BQ45">
        <f t="shared" si="5"/>
        <v>0</v>
      </c>
      <c r="BU45" s="84"/>
      <c r="BV45" s="41" t="e">
        <f>VLOOKUP(BU45,Information!$A$2:$H$1000,2,FALSE)</f>
        <v>#N/A</v>
      </c>
      <c r="BW45" t="e">
        <f>VLOOKUP(BU45,Information!$A$2:$H$1000,3,FALSE)</f>
        <v>#N/A</v>
      </c>
      <c r="CC45">
        <f t="shared" si="6"/>
        <v>0</v>
      </c>
      <c r="CG45" s="84"/>
      <c r="CH45" s="41" t="e">
        <f>VLOOKUP(CG45,Information!$A$2:$H$1000,2,FALSE)</f>
        <v>#N/A</v>
      </c>
      <c r="CI45" t="e">
        <f>VLOOKUP(CG45,Information!$A$2:$H$1000,3,FALSE)</f>
        <v>#N/A</v>
      </c>
      <c r="CO45">
        <f t="shared" si="7"/>
        <v>0</v>
      </c>
      <c r="CS45" s="84"/>
      <c r="CT45" s="41" t="e">
        <f>VLOOKUP(CS45,Information!$A$2:$H$1000,2,FALSE)</f>
        <v>#N/A</v>
      </c>
      <c r="CU45" t="e">
        <f>VLOOKUP(CS45,Information!$A$2:$H$1000,3,FALSE)</f>
        <v>#N/A</v>
      </c>
      <c r="DA45">
        <f t="shared" si="8"/>
        <v>0</v>
      </c>
      <c r="DE45" s="84"/>
      <c r="DF45" s="41" t="e">
        <f>VLOOKUP(DE45,Information!$A$2:$H$1000,2,FALSE)</f>
        <v>#N/A</v>
      </c>
      <c r="DG45" t="e">
        <f>VLOOKUP(DE45,Information!$A$2:$H$1000,3,FALSE)</f>
        <v>#N/A</v>
      </c>
      <c r="DM45">
        <f t="shared" si="9"/>
        <v>0</v>
      </c>
      <c r="DQ45" s="84"/>
      <c r="DR45" s="41" t="e">
        <f>VLOOKUP(DQ45,Information!$A$2:$H$1000,2,FALSE)</f>
        <v>#N/A</v>
      </c>
      <c r="DS45" t="e">
        <f>VLOOKUP(DQ45,Information!$A$2:$H$1000,3,FALSE)</f>
        <v>#N/A</v>
      </c>
      <c r="DY45">
        <f t="shared" si="10"/>
        <v>0</v>
      </c>
      <c r="EC45" s="84"/>
      <c r="ED45" s="41" t="e">
        <f>VLOOKUP(EC45,Information!$A$2:$H$1000,2,FALSE)</f>
        <v>#N/A</v>
      </c>
      <c r="EE45" t="e">
        <f>VLOOKUP(EC45,Information!$A$2:$H$1000,3,FALSE)</f>
        <v>#N/A</v>
      </c>
      <c r="EK45">
        <f t="shared" si="11"/>
        <v>0</v>
      </c>
      <c r="EO45" s="84"/>
      <c r="EP45" s="41" t="e">
        <f>VLOOKUP(EO45,Information!$A$2:$H$1000,2,FALSE)</f>
        <v>#N/A</v>
      </c>
      <c r="EQ45" t="e">
        <f>VLOOKUP(EO45,Information!$A$2:$H$1000,3,FALSE)</f>
        <v>#N/A</v>
      </c>
      <c r="EW45">
        <f t="shared" si="12"/>
        <v>0</v>
      </c>
      <c r="FA45" s="84"/>
      <c r="FB45" s="41" t="e">
        <f>VLOOKUP(FA45,Information!$A$2:$H$1000,2,FALSE)</f>
        <v>#N/A</v>
      </c>
      <c r="FC45" t="e">
        <f>VLOOKUP(FA45,Information!$A$2:$H$1000,3,FALSE)</f>
        <v>#N/A</v>
      </c>
      <c r="FI45">
        <f t="shared" si="13"/>
        <v>0</v>
      </c>
      <c r="FM45" s="84"/>
      <c r="FN45" s="41" t="e">
        <f>VLOOKUP(FM45,Information!$A$2:$H$1000,2,FALSE)</f>
        <v>#N/A</v>
      </c>
      <c r="FO45" t="e">
        <f>VLOOKUP(FM45,Information!$A$2:$H$1000,3,FALSE)</f>
        <v>#N/A</v>
      </c>
      <c r="FU45">
        <f t="shared" si="14"/>
        <v>0</v>
      </c>
      <c r="FY45" s="84"/>
      <c r="FZ45" s="41" t="e">
        <f>VLOOKUP(FY45,Information!$A$2:$H$1000,2,FALSE)</f>
        <v>#N/A</v>
      </c>
      <c r="GA45" t="e">
        <f>VLOOKUP(FY45,Information!$A$2:$H$1000,3,FALSE)</f>
        <v>#N/A</v>
      </c>
      <c r="GG45">
        <f t="shared" si="15"/>
        <v>0</v>
      </c>
      <c r="GK45" s="84"/>
      <c r="GL45" s="41" t="e">
        <f>VLOOKUP(GK45,Information!$A$2:$H$1000,2,FALSE)</f>
        <v>#N/A</v>
      </c>
      <c r="GM45" t="e">
        <f>VLOOKUP(GK45,Information!$A$2:$H$1000,3,FALSE)</f>
        <v>#N/A</v>
      </c>
      <c r="GS45">
        <f t="shared" si="16"/>
        <v>0</v>
      </c>
      <c r="GW45" s="84"/>
      <c r="GX45" s="41" t="e">
        <f>VLOOKUP(GW45,Information!$A$2:$H$1000,2,FALSE)</f>
        <v>#N/A</v>
      </c>
      <c r="GY45" t="e">
        <f>VLOOKUP(GW45,Information!$A$2:$H$1000,3,FALSE)</f>
        <v>#N/A</v>
      </c>
      <c r="HE45">
        <f t="shared" si="17"/>
        <v>0</v>
      </c>
      <c r="HI45" s="84"/>
      <c r="HJ45" s="41" t="e">
        <f>VLOOKUP(HI45,Information!$A$2:$H$1000,2,FALSE)</f>
        <v>#N/A</v>
      </c>
      <c r="HK45" t="e">
        <f>VLOOKUP(HI45,Information!$A$2:$H$1000,3,FALSE)</f>
        <v>#N/A</v>
      </c>
      <c r="HQ45">
        <f t="shared" si="18"/>
        <v>0</v>
      </c>
      <c r="HU45" s="84"/>
      <c r="HV45" s="41" t="e">
        <f>VLOOKUP(HU45,Information!$A$2:$H$1000,2,FALSE)</f>
        <v>#N/A</v>
      </c>
      <c r="HW45" t="e">
        <f>VLOOKUP(HU45,Information!$A$2:$H$1000,3,FALSE)</f>
        <v>#N/A</v>
      </c>
      <c r="IC45">
        <f t="shared" si="19"/>
        <v>0</v>
      </c>
      <c r="IG45" s="84"/>
      <c r="IH45" s="41" t="e">
        <f>VLOOKUP(IG45,Information!$A$2:$H$1000,2,FALSE)</f>
        <v>#N/A</v>
      </c>
      <c r="II45" t="e">
        <f>VLOOKUP(IG45,Information!$A$2:$H$1000,3,FALSE)</f>
        <v>#N/A</v>
      </c>
      <c r="IO45">
        <f t="shared" si="20"/>
        <v>0</v>
      </c>
      <c r="IS45" s="84"/>
      <c r="IT45" s="41" t="e">
        <f>VLOOKUP(IS45,Information!$A$2:$H$1000,2,FALSE)</f>
        <v>#N/A</v>
      </c>
      <c r="IU45" t="e">
        <f>VLOOKUP(IS45,Information!$A$2:$H$1000,3,FALSE)</f>
        <v>#N/A</v>
      </c>
      <c r="JA45">
        <f t="shared" si="21"/>
        <v>0</v>
      </c>
      <c r="JE45" s="84"/>
      <c r="JF45" s="41" t="e">
        <f>VLOOKUP(JE45,Information!$A$2:$H$1000,2,FALSE)</f>
        <v>#N/A</v>
      </c>
      <c r="JG45" t="e">
        <f>VLOOKUP(JE45,Information!$A$2:$H$1000,3,FALSE)</f>
        <v>#N/A</v>
      </c>
      <c r="JM45">
        <f t="shared" si="22"/>
        <v>0</v>
      </c>
      <c r="JQ45" s="84"/>
      <c r="JR45" s="41" t="e">
        <f>VLOOKUP(JQ45,Information!$A$2:$H$1000,2,FALSE)</f>
        <v>#N/A</v>
      </c>
      <c r="JS45" t="e">
        <f>VLOOKUP(JQ45,Information!$A$2:$H$1000,3,FALSE)</f>
        <v>#N/A</v>
      </c>
      <c r="JY45">
        <f t="shared" si="23"/>
        <v>0</v>
      </c>
      <c r="KC45" s="84"/>
      <c r="KD45" s="41" t="e">
        <f>VLOOKUP(KC45,Information!$A$2:$H$1000,2,FALSE)</f>
        <v>#N/A</v>
      </c>
      <c r="KE45" t="e">
        <f>VLOOKUP(KC45,Information!$A$2:$H$1000,3,FALSE)</f>
        <v>#N/A</v>
      </c>
      <c r="KK45">
        <f t="shared" si="24"/>
        <v>0</v>
      </c>
      <c r="KO45" s="84"/>
      <c r="KP45" s="41" t="e">
        <f>VLOOKUP(KO45,Information!$A$2:$H$1000,2,FALSE)</f>
        <v>#N/A</v>
      </c>
      <c r="KQ45" t="e">
        <f>VLOOKUP(KO45,Information!$A$2:$H$1000,3,FALSE)</f>
        <v>#N/A</v>
      </c>
      <c r="KW45">
        <f t="shared" si="25"/>
        <v>0</v>
      </c>
      <c r="LA45" s="84"/>
      <c r="LB45" s="41" t="e">
        <f>VLOOKUP(LA45,Information!$A$2:$H$1000,2,FALSE)</f>
        <v>#N/A</v>
      </c>
      <c r="LC45" t="e">
        <f>VLOOKUP(LA45,Information!$A$2:$H$1000,3,FALSE)</f>
        <v>#N/A</v>
      </c>
      <c r="LI45">
        <f t="shared" si="26"/>
        <v>0</v>
      </c>
      <c r="LM45" s="84"/>
      <c r="LN45" s="41" t="e">
        <f>VLOOKUP(LM45,Information!$A$2:$H$1000,2,FALSE)</f>
        <v>#N/A</v>
      </c>
      <c r="LO45" t="e">
        <f>VLOOKUP(LM45,Information!$A$2:$H$1000,3,FALSE)</f>
        <v>#N/A</v>
      </c>
      <c r="LU45">
        <f t="shared" si="27"/>
        <v>0</v>
      </c>
      <c r="LY45" s="84"/>
      <c r="LZ45" s="41" t="e">
        <f>VLOOKUP(LY45,Information!$A$2:$H$1000,2,FALSE)</f>
        <v>#N/A</v>
      </c>
      <c r="MA45" t="e">
        <f>VLOOKUP(LY45,Information!$A$2:$H$1000,3,FALSE)</f>
        <v>#N/A</v>
      </c>
      <c r="MG45">
        <f t="shared" si="28"/>
        <v>0</v>
      </c>
      <c r="MK45" s="84"/>
      <c r="ML45" s="41" t="e">
        <f>VLOOKUP(MK45,Information!$A$2:$H$1000,2,FALSE)</f>
        <v>#N/A</v>
      </c>
      <c r="MM45" t="e">
        <f>VLOOKUP(MK45,Information!$A$2:$H$1000,3,FALSE)</f>
        <v>#N/A</v>
      </c>
      <c r="MS45">
        <f t="shared" si="29"/>
        <v>0</v>
      </c>
      <c r="MW45" s="84"/>
      <c r="MX45" s="41" t="e">
        <f>VLOOKUP(MW45,Information!$A$2:$H$1000,2,FALSE)</f>
        <v>#N/A</v>
      </c>
      <c r="MY45" t="e">
        <f>VLOOKUP(MW45,Information!$A$2:$H$1000,3,FALSE)</f>
        <v>#N/A</v>
      </c>
      <c r="NE45">
        <f t="shared" si="30"/>
        <v>0</v>
      </c>
      <c r="NI45" s="84"/>
      <c r="NJ45" s="41" t="e">
        <f>VLOOKUP(NI45,Information!$A$2:$H$1000,2,FALSE)</f>
        <v>#N/A</v>
      </c>
      <c r="NK45" t="e">
        <f>VLOOKUP(NI45,Information!$A$2:$H$1000,3,FALSE)</f>
        <v>#N/A</v>
      </c>
      <c r="NQ45">
        <f t="shared" si="31"/>
        <v>0</v>
      </c>
      <c r="NU45" s="84"/>
      <c r="NV45" s="41" t="e">
        <f>VLOOKUP(NU45,Information!$A$2:$H$1000,2,FALSE)</f>
        <v>#N/A</v>
      </c>
      <c r="NW45" t="e">
        <f>VLOOKUP(NU45,Information!$A$2:$H$1000,3,FALSE)</f>
        <v>#N/A</v>
      </c>
      <c r="OC45">
        <f t="shared" si="32"/>
        <v>0</v>
      </c>
      <c r="OG45" s="84"/>
      <c r="OH45" s="41" t="e">
        <f>VLOOKUP(OG45,Information!$A$2:$H$1000,2,FALSE)</f>
        <v>#N/A</v>
      </c>
      <c r="OI45" t="e">
        <f>VLOOKUP(OG45,Information!$A$2:$H$1000,3,FALSE)</f>
        <v>#N/A</v>
      </c>
      <c r="OO45">
        <f t="shared" si="33"/>
        <v>0</v>
      </c>
      <c r="OS45" s="84"/>
      <c r="OT45" s="41" t="e">
        <f>VLOOKUP(OS45,Information!$A$2:$H$1000,2,FALSE)</f>
        <v>#N/A</v>
      </c>
      <c r="OU45" t="e">
        <f>VLOOKUP(OS45,Information!$A$2:$H$1000,3,FALSE)</f>
        <v>#N/A</v>
      </c>
      <c r="PA45">
        <f t="shared" si="34"/>
        <v>0</v>
      </c>
      <c r="PE45" s="84"/>
      <c r="PF45" s="41" t="e">
        <f>VLOOKUP(PE45,Information!$A$2:$H$1000,2,FALSE)</f>
        <v>#N/A</v>
      </c>
      <c r="PG45" t="e">
        <f>VLOOKUP(PE45,Information!$A$2:$H$1000,3,FALSE)</f>
        <v>#N/A</v>
      </c>
      <c r="PM45">
        <f t="shared" si="35"/>
        <v>0</v>
      </c>
      <c r="PQ45" s="84"/>
      <c r="PR45" s="41" t="e">
        <f>VLOOKUP(PQ45,Information!$A$2:$H$1000,2,FALSE)</f>
        <v>#N/A</v>
      </c>
      <c r="PS45" t="e">
        <f>VLOOKUP(PQ45,Information!$A$2:$H$1000,3,FALSE)</f>
        <v>#N/A</v>
      </c>
      <c r="PY45">
        <f t="shared" si="36"/>
        <v>0</v>
      </c>
      <c r="QC45" s="84"/>
      <c r="QD45" s="41" t="e">
        <f>VLOOKUP(QC45,Information!$A$2:$H$1000,2,FALSE)</f>
        <v>#N/A</v>
      </c>
      <c r="QE45" t="e">
        <f>VLOOKUP(QC45,Information!$A$2:$H$1000,3,FALSE)</f>
        <v>#N/A</v>
      </c>
      <c r="QK45">
        <f t="shared" si="37"/>
        <v>0</v>
      </c>
      <c r="QO45" s="84"/>
      <c r="QP45" s="41" t="e">
        <f>VLOOKUP(QO45,Information!$A$2:$H$1000,2,FALSE)</f>
        <v>#N/A</v>
      </c>
      <c r="QQ45" t="e">
        <f>VLOOKUP(QO45,Information!$A$2:$H$1000,3,FALSE)</f>
        <v>#N/A</v>
      </c>
      <c r="QW45">
        <f t="shared" si="38"/>
        <v>0</v>
      </c>
      <c r="RA45" s="84"/>
      <c r="RB45" s="41" t="e">
        <f>VLOOKUP(RA45,Information!$A$2:$H$1000,2,FALSE)</f>
        <v>#N/A</v>
      </c>
      <c r="RC45" t="e">
        <f>VLOOKUP(RA45,Information!$A$2:$H$1000,3,FALSE)</f>
        <v>#N/A</v>
      </c>
      <c r="RI45">
        <f t="shared" si="39"/>
        <v>0</v>
      </c>
      <c r="RM45" s="84"/>
      <c r="RN45" s="41" t="e">
        <f>VLOOKUP(RM45,Information!$A$2:$H$1000,2,FALSE)</f>
        <v>#N/A</v>
      </c>
      <c r="RO45" t="e">
        <f>VLOOKUP(RM45,Information!$A$2:$H$1000,3,FALSE)</f>
        <v>#N/A</v>
      </c>
      <c r="RU45">
        <f t="shared" si="40"/>
        <v>0</v>
      </c>
      <c r="RY45" s="84"/>
      <c r="RZ45" s="41" t="e">
        <f>VLOOKUP(RY45,Information!$A$2:$H$1000,2,FALSE)</f>
        <v>#N/A</v>
      </c>
      <c r="SA45" t="e">
        <f>VLOOKUP(RY45,Information!$A$2:$H$1000,3,FALSE)</f>
        <v>#N/A</v>
      </c>
      <c r="SG45">
        <f t="shared" si="41"/>
        <v>0</v>
      </c>
      <c r="SK45" s="84"/>
      <c r="SL45" s="41" t="e">
        <f>VLOOKUP(SK45,Information!$A$2:$H$1000,2,FALSE)</f>
        <v>#N/A</v>
      </c>
      <c r="SM45" t="e">
        <f>VLOOKUP(SK45,Information!$A$2:$H$1000,3,FALSE)</f>
        <v>#N/A</v>
      </c>
      <c r="SS45">
        <f t="shared" si="42"/>
        <v>0</v>
      </c>
      <c r="SW45" s="84"/>
      <c r="SX45" s="41" t="e">
        <f>VLOOKUP(SW45,Information!$A$2:$H$1000,2,FALSE)</f>
        <v>#N/A</v>
      </c>
      <c r="SY45" t="e">
        <f>VLOOKUP(SW45,Information!$A$2:$H$1000,3,FALSE)</f>
        <v>#N/A</v>
      </c>
      <c r="TE45">
        <f t="shared" si="43"/>
        <v>0</v>
      </c>
      <c r="TI45" s="84"/>
      <c r="TJ45" s="41" t="e">
        <f>VLOOKUP(TI45,Information!$A$2:$H$1000,2,FALSE)</f>
        <v>#N/A</v>
      </c>
      <c r="TK45" t="e">
        <f>VLOOKUP(TI45,Information!$A$2:$H$1000,3,FALSE)</f>
        <v>#N/A</v>
      </c>
      <c r="TQ45">
        <f t="shared" si="44"/>
        <v>0</v>
      </c>
      <c r="TU45" s="84"/>
      <c r="TV45" s="41" t="e">
        <f>VLOOKUP(TU45,Information!$A$2:$H$1000,2,FALSE)</f>
        <v>#N/A</v>
      </c>
      <c r="TW45" t="e">
        <f>VLOOKUP(TU45,Information!$A$2:$H$1000,3,FALSE)</f>
        <v>#N/A</v>
      </c>
      <c r="UC45">
        <f t="shared" si="45"/>
        <v>0</v>
      </c>
      <c r="UG45" s="84"/>
      <c r="UH45" s="41" t="e">
        <f>VLOOKUP(UG45,Information!$A$2:$H$1000,2,FALSE)</f>
        <v>#N/A</v>
      </c>
      <c r="UI45" t="e">
        <f>VLOOKUP(UG45,Information!$A$2:$H$1000,3,FALSE)</f>
        <v>#N/A</v>
      </c>
      <c r="UO45">
        <f t="shared" si="46"/>
        <v>0</v>
      </c>
      <c r="US45" s="84"/>
      <c r="UT45" s="41" t="e">
        <f>VLOOKUP(US45,Information!$A$2:$H$1000,2,FALSE)</f>
        <v>#N/A</v>
      </c>
      <c r="UU45" t="e">
        <f>VLOOKUP(US45,Information!$A$2:$H$1000,3,FALSE)</f>
        <v>#N/A</v>
      </c>
      <c r="VA45">
        <f t="shared" si="47"/>
        <v>0</v>
      </c>
      <c r="VE45" s="84"/>
      <c r="VF45" s="41" t="e">
        <f>VLOOKUP(VE45,Information!$A$2:$H$1000,2,FALSE)</f>
        <v>#N/A</v>
      </c>
      <c r="VG45" t="e">
        <f>VLOOKUP(VE45,Information!$A$2:$H$1000,3,FALSE)</f>
        <v>#N/A</v>
      </c>
      <c r="VM45">
        <f t="shared" si="48"/>
        <v>0</v>
      </c>
      <c r="VQ45" s="84"/>
      <c r="VR45" s="41" t="e">
        <f>VLOOKUP(VQ45,Information!$A$2:$H$1000,2,FALSE)</f>
        <v>#N/A</v>
      </c>
      <c r="VS45" t="e">
        <f>VLOOKUP(VQ45,Information!$A$2:$H$1000,3,FALSE)</f>
        <v>#N/A</v>
      </c>
      <c r="VY45">
        <f t="shared" si="49"/>
        <v>0</v>
      </c>
      <c r="WC45" s="84"/>
      <c r="WD45" s="41" t="e">
        <f>VLOOKUP(WC45,Information!$A$2:$H$1000,2,FALSE)</f>
        <v>#N/A</v>
      </c>
      <c r="WE45" t="e">
        <f>VLOOKUP(WC45,Information!$A$2:$H$1000,3,FALSE)</f>
        <v>#N/A</v>
      </c>
      <c r="WK45">
        <f t="shared" si="50"/>
        <v>0</v>
      </c>
      <c r="WO45" s="84"/>
      <c r="WP45" s="41" t="e">
        <f>VLOOKUP(WO45,Information!$A$2:$H$1000,2,FALSE)</f>
        <v>#N/A</v>
      </c>
      <c r="WQ45" t="e">
        <f>VLOOKUP(WO45,Information!$A$2:$H$1000,3,FALSE)</f>
        <v>#N/A</v>
      </c>
      <c r="WW45">
        <f t="shared" si="51"/>
        <v>0</v>
      </c>
      <c r="XA45" s="84"/>
      <c r="XB45" s="41" t="e">
        <f>VLOOKUP(XA45,Information!$A$2:$H$1000,2,FALSE)</f>
        <v>#N/A</v>
      </c>
      <c r="XC45" t="e">
        <f>VLOOKUP(XA45,Information!$A$2:$H$1000,3,FALSE)</f>
        <v>#N/A</v>
      </c>
      <c r="XI45">
        <f t="shared" si="52"/>
        <v>0</v>
      </c>
      <c r="XM45" s="84"/>
      <c r="XN45" s="41" t="e">
        <f>VLOOKUP(XM45,Information!$A$2:$H$1000,2,FALSE)</f>
        <v>#N/A</v>
      </c>
      <c r="XO45" t="e">
        <f>VLOOKUP(XM45,Information!$A$2:$H$1000,3,FALSE)</f>
        <v>#N/A</v>
      </c>
      <c r="XU45">
        <f t="shared" si="53"/>
        <v>0</v>
      </c>
      <c r="XY45" s="84"/>
      <c r="XZ45" s="41" t="e">
        <f>VLOOKUP(XY45,Information!$A$2:$H$1000,2,FALSE)</f>
        <v>#N/A</v>
      </c>
      <c r="YA45" t="e">
        <f>VLOOKUP(XY45,Information!$A$2:$H$1000,3,FALSE)</f>
        <v>#N/A</v>
      </c>
      <c r="YG45">
        <f t="shared" si="54"/>
        <v>0</v>
      </c>
      <c r="YK45" s="84"/>
      <c r="YL45" s="41" t="e">
        <f>VLOOKUP(YK45,Information!$A$2:$H$1000,2,FALSE)</f>
        <v>#N/A</v>
      </c>
      <c r="YM45" t="e">
        <f>VLOOKUP(YK45,Information!$A$2:$H$1000,3,FALSE)</f>
        <v>#N/A</v>
      </c>
      <c r="YS45">
        <f t="shared" si="55"/>
        <v>0</v>
      </c>
      <c r="YW45" s="84"/>
      <c r="YX45" s="41" t="e">
        <f>VLOOKUP(YW45,Information!$A$2:$H$1000,2,FALSE)</f>
        <v>#N/A</v>
      </c>
      <c r="YY45" t="e">
        <f>VLOOKUP(YW45,Information!$A$2:$H$1000,3,FALSE)</f>
        <v>#N/A</v>
      </c>
      <c r="ZE45">
        <f t="shared" si="56"/>
        <v>0</v>
      </c>
      <c r="ZI45" s="84"/>
      <c r="ZJ45" s="41" t="e">
        <f>VLOOKUP(ZI45,Information!$A$2:$H$1000,2,FALSE)</f>
        <v>#N/A</v>
      </c>
      <c r="ZK45" t="e">
        <f>VLOOKUP(ZI45,Information!$A$2:$H$1000,3,FALSE)</f>
        <v>#N/A</v>
      </c>
      <c r="ZQ45">
        <f t="shared" si="57"/>
        <v>0</v>
      </c>
      <c r="ZU45" s="84"/>
      <c r="ZV45" s="41" t="e">
        <f>VLOOKUP(ZU45,Information!$A$2:$H$1000,2,FALSE)</f>
        <v>#N/A</v>
      </c>
      <c r="ZW45" t="e">
        <f>VLOOKUP(ZU45,Information!$A$2:$H$1000,3,FALSE)</f>
        <v>#N/A</v>
      </c>
      <c r="AAC45">
        <f t="shared" si="58"/>
        <v>0</v>
      </c>
      <c r="AAG45" s="84"/>
      <c r="AAH45" s="41" t="e">
        <f>VLOOKUP(AAG45,Information!$A$2:$H$1000,2,FALSE)</f>
        <v>#N/A</v>
      </c>
      <c r="AAI45" t="e">
        <f>VLOOKUP(AAG45,Information!$A$2:$H$1000,3,FALSE)</f>
        <v>#N/A</v>
      </c>
      <c r="AAO45">
        <f t="shared" si="59"/>
        <v>0</v>
      </c>
      <c r="AAS45" s="84"/>
      <c r="AAT45" s="41" t="e">
        <f>VLOOKUP(AAS45,Information!$A$2:$H$1000,2,FALSE)</f>
        <v>#N/A</v>
      </c>
      <c r="AAU45" t="e">
        <f>VLOOKUP(AAS45,Information!$A$2:$H$1000,3,FALSE)</f>
        <v>#N/A</v>
      </c>
      <c r="ABA45">
        <f t="shared" si="60"/>
        <v>0</v>
      </c>
      <c r="ABE45" s="84"/>
      <c r="ABF45" s="41" t="e">
        <f>VLOOKUP(ABE45,Information!$A$2:$H$1000,2,FALSE)</f>
        <v>#N/A</v>
      </c>
      <c r="ABG45" t="e">
        <f>VLOOKUP(ABE45,Information!$A$2:$H$1000,3,FALSE)</f>
        <v>#N/A</v>
      </c>
      <c r="ABM45">
        <f t="shared" si="61"/>
        <v>0</v>
      </c>
      <c r="ABQ45" s="84"/>
      <c r="ABR45" s="41" t="e">
        <f>VLOOKUP(ABQ45,Information!$A$2:$H$1000,2,FALSE)</f>
        <v>#N/A</v>
      </c>
      <c r="ABS45" t="e">
        <f>VLOOKUP(ABQ45,Information!$A$2:$H$1000,3,FALSE)</f>
        <v>#N/A</v>
      </c>
      <c r="ABY45">
        <f t="shared" si="62"/>
        <v>0</v>
      </c>
      <c r="ACC45" s="84"/>
      <c r="ACD45" s="41" t="e">
        <f>VLOOKUP(ACC45,Information!$A$2:$H$1000,2,FALSE)</f>
        <v>#N/A</v>
      </c>
      <c r="ACE45" t="e">
        <f>VLOOKUP(ACC45,Information!$A$2:$H$1000,3,FALSE)</f>
        <v>#N/A</v>
      </c>
      <c r="ACK45">
        <f t="shared" si="63"/>
        <v>0</v>
      </c>
      <c r="ACO45" s="84"/>
      <c r="ACP45" s="41" t="e">
        <f>VLOOKUP(ACO45,Information!$A$2:$H$1000,2,FALSE)</f>
        <v>#N/A</v>
      </c>
      <c r="ACQ45" t="e">
        <f>VLOOKUP(ACO45,Information!$A$2:$H$1000,3,FALSE)</f>
        <v>#N/A</v>
      </c>
      <c r="ACW45">
        <f t="shared" si="64"/>
        <v>0</v>
      </c>
      <c r="ADA45" s="84"/>
      <c r="ADB45" s="41" t="e">
        <f>VLOOKUP(ADA45,Information!$A$2:$H$1000,2,FALSE)</f>
        <v>#N/A</v>
      </c>
      <c r="ADC45" t="e">
        <f>VLOOKUP(ADA45,Information!$A$2:$H$1000,3,FALSE)</f>
        <v>#N/A</v>
      </c>
      <c r="ADI45">
        <f t="shared" si="65"/>
        <v>0</v>
      </c>
      <c r="ADM45" s="84"/>
      <c r="ADN45" s="41" t="e">
        <f>VLOOKUP(ADM45,Information!$A$2:$H$1000,2,FALSE)</f>
        <v>#N/A</v>
      </c>
      <c r="ADO45" t="e">
        <f>VLOOKUP(ADM45,Information!$A$2:$H$1000,3,FALSE)</f>
        <v>#N/A</v>
      </c>
      <c r="ADU45">
        <f t="shared" si="66"/>
        <v>0</v>
      </c>
      <c r="ADY45" s="84"/>
      <c r="ADZ45" s="41" t="e">
        <f>VLOOKUP(ADY45,Information!$A$2:$H$1000,2,FALSE)</f>
        <v>#N/A</v>
      </c>
      <c r="AEA45" t="e">
        <f>VLOOKUP(ADY45,Information!$A$2:$H$1000,3,FALSE)</f>
        <v>#N/A</v>
      </c>
      <c r="AEG45">
        <f t="shared" si="67"/>
        <v>0</v>
      </c>
      <c r="AEK45" s="84"/>
      <c r="AEL45" s="41" t="e">
        <f>VLOOKUP(AEK45,Information!$A$2:$H$1000,2,FALSE)</f>
        <v>#N/A</v>
      </c>
      <c r="AEM45" t="e">
        <f>VLOOKUP(AEK45,Information!$A$2:$H$1000,3,FALSE)</f>
        <v>#N/A</v>
      </c>
      <c r="AES45">
        <f t="shared" si="68"/>
        <v>0</v>
      </c>
      <c r="AEW45" s="84"/>
      <c r="AEX45" s="41" t="e">
        <f>VLOOKUP(AEW45,Information!$A$2:$H$1000,2,FALSE)</f>
        <v>#N/A</v>
      </c>
      <c r="AEY45" t="e">
        <f>VLOOKUP(AEW45,Information!$A$2:$H$1000,3,FALSE)</f>
        <v>#N/A</v>
      </c>
      <c r="AFE45">
        <f t="shared" si="69"/>
        <v>0</v>
      </c>
      <c r="AFI45" s="84"/>
      <c r="AFJ45" s="41" t="e">
        <f>VLOOKUP(AFI45,Information!$A$2:$H$1000,2,FALSE)</f>
        <v>#N/A</v>
      </c>
      <c r="AFK45" t="e">
        <f>VLOOKUP(AFI45,Information!$A$2:$H$1000,3,FALSE)</f>
        <v>#N/A</v>
      </c>
      <c r="AFQ45">
        <f t="shared" si="70"/>
        <v>0</v>
      </c>
      <c r="AFU45" s="84"/>
      <c r="AFV45" s="41" t="e">
        <f>VLOOKUP(AFU45,Information!$A$2:$H$1000,2,FALSE)</f>
        <v>#N/A</v>
      </c>
      <c r="AFW45" t="e">
        <f>VLOOKUP(AFU45,Information!$A$2:$H$1000,3,FALSE)</f>
        <v>#N/A</v>
      </c>
      <c r="AGC45">
        <f t="shared" si="71"/>
        <v>0</v>
      </c>
      <c r="AGG45" s="84"/>
      <c r="AGH45" s="41" t="e">
        <f>VLOOKUP(AGG45,Information!$A$2:$H$1000,2,FALSE)</f>
        <v>#N/A</v>
      </c>
      <c r="AGI45" t="e">
        <f>VLOOKUP(AGG45,Information!$A$2:$H$1000,3,FALSE)</f>
        <v>#N/A</v>
      </c>
      <c r="AGO45">
        <f t="shared" si="72"/>
        <v>0</v>
      </c>
      <c r="AGS45" s="84"/>
      <c r="AGT45" s="41" t="e">
        <f>VLOOKUP(AGS45,Information!$A$2:$H$1000,2,FALSE)</f>
        <v>#N/A</v>
      </c>
      <c r="AGU45" t="e">
        <f>VLOOKUP(AGS45,Information!$A$2:$H$1000,3,FALSE)</f>
        <v>#N/A</v>
      </c>
      <c r="AHA45">
        <f t="shared" si="73"/>
        <v>0</v>
      </c>
      <c r="AHE45" s="84"/>
      <c r="AHF45" s="41" t="e">
        <f>VLOOKUP(AHE45,Information!$A$2:$H$1000,2,FALSE)</f>
        <v>#N/A</v>
      </c>
      <c r="AHG45" t="e">
        <f>VLOOKUP(AHE45,Information!$A$2:$H$1000,3,FALSE)</f>
        <v>#N/A</v>
      </c>
      <c r="AHM45">
        <f t="shared" si="74"/>
        <v>0</v>
      </c>
      <c r="AHQ45" s="84"/>
      <c r="AHR45" s="41" t="e">
        <f>VLOOKUP(AHQ45,Information!$A$2:$H$1000,2,FALSE)</f>
        <v>#N/A</v>
      </c>
      <c r="AHS45" t="e">
        <f>VLOOKUP(AHQ45,Information!$A$2:$H$1000,3,FALSE)</f>
        <v>#N/A</v>
      </c>
      <c r="AHY45">
        <f t="shared" si="75"/>
        <v>0</v>
      </c>
      <c r="AIC45" s="84"/>
      <c r="AID45" s="41" t="e">
        <f>VLOOKUP(AIC45,Information!$A$2:$H$1000,2,FALSE)</f>
        <v>#N/A</v>
      </c>
      <c r="AIE45" t="e">
        <f>VLOOKUP(AIC45,Information!$A$2:$H$1000,3,FALSE)</f>
        <v>#N/A</v>
      </c>
      <c r="AIK45">
        <f t="shared" si="76"/>
        <v>0</v>
      </c>
      <c r="AIO45" s="84"/>
      <c r="AIP45" s="41" t="e">
        <f>VLOOKUP(AIO45,Information!$A$2:$H$1000,2,FALSE)</f>
        <v>#N/A</v>
      </c>
      <c r="AIQ45" t="e">
        <f>VLOOKUP(AIO45,Information!$A$2:$H$1000,3,FALSE)</f>
        <v>#N/A</v>
      </c>
      <c r="AIW45">
        <f t="shared" si="77"/>
        <v>0</v>
      </c>
      <c r="AJA45" s="84"/>
      <c r="AJB45" s="41" t="e">
        <f>VLOOKUP(AJA45,Information!$A$2:$H$1000,2,FALSE)</f>
        <v>#N/A</v>
      </c>
      <c r="AJC45" t="e">
        <f>VLOOKUP(AJA45,Information!$A$2:$H$1000,3,FALSE)</f>
        <v>#N/A</v>
      </c>
      <c r="AJI45">
        <f t="shared" si="78"/>
        <v>0</v>
      </c>
      <c r="AJM45" s="84"/>
      <c r="AJN45" s="41" t="e">
        <f>VLOOKUP(AJM45,Information!$A$2:$H$1000,2,FALSE)</f>
        <v>#N/A</v>
      </c>
      <c r="AJO45" t="e">
        <f>VLOOKUP(AJM45,Information!$A$2:$H$1000,3,FALSE)</f>
        <v>#N/A</v>
      </c>
      <c r="AJU45">
        <f t="shared" si="79"/>
        <v>0</v>
      </c>
      <c r="AJY45" s="84" t="s">
        <v>281</v>
      </c>
      <c r="AJZ45" s="85" t="str">
        <f>VLOOKUP(AJY45,Information!$A$2:$H$1000,2,FALSE)</f>
        <v>unknown</v>
      </c>
      <c r="AKA45" s="67" t="str">
        <f>VLOOKUP(AJY45,Information!$A$2:$H$1000,3,FALSE)</f>
        <v>Pavona</v>
      </c>
      <c r="AKB45" s="41">
        <v>70</v>
      </c>
      <c r="AKC45" s="41">
        <v>70</v>
      </c>
      <c r="AKD45" s="41">
        <v>30</v>
      </c>
      <c r="AKG45">
        <f t="shared" si="80"/>
        <v>100</v>
      </c>
      <c r="AKK45" s="84"/>
      <c r="AKL45" s="41" t="e">
        <f>VLOOKUP(AKK45,Information!$A$2:$H$1000,2,FALSE)</f>
        <v>#N/A</v>
      </c>
      <c r="AKM45" t="e">
        <f>VLOOKUP(AKK45,Information!$A$2:$H$1000,3,FALSE)</f>
        <v>#N/A</v>
      </c>
      <c r="AKS45">
        <f t="shared" si="81"/>
        <v>0</v>
      </c>
      <c r="AKW45" s="84"/>
      <c r="AKX45" s="41" t="e">
        <f>VLOOKUP(AKW45,Information!$A$2:$H$1000,2,FALSE)</f>
        <v>#N/A</v>
      </c>
      <c r="AKY45" t="e">
        <f>VLOOKUP(AKW45,Information!$A$2:$H$1000,3,FALSE)</f>
        <v>#N/A</v>
      </c>
      <c r="ALE45">
        <f t="shared" si="82"/>
        <v>0</v>
      </c>
      <c r="ALI45" s="84"/>
      <c r="ALJ45" s="41" t="e">
        <f>VLOOKUP(ALI45,Information!$A$2:$H$1000,2,FALSE)</f>
        <v>#N/A</v>
      </c>
      <c r="ALK45" t="e">
        <f>VLOOKUP(ALI45,Information!$A$2:$H$1000,3,FALSE)</f>
        <v>#N/A</v>
      </c>
      <c r="ALQ45">
        <f t="shared" si="83"/>
        <v>0</v>
      </c>
      <c r="ALU45" s="118" t="s">
        <v>270</v>
      </c>
      <c r="ALV45" s="85" t="str">
        <f>VLOOKUP(ALU45,Information!$A$2:$H$1000,2,FALSE)</f>
        <v>unknown</v>
      </c>
      <c r="ALW45" s="67" t="str">
        <f>VLOOKUP(ALU45,Information!$A$2:$H$1000,3,FALSE)</f>
        <v>Montipora</v>
      </c>
      <c r="ALX45" s="158">
        <v>50</v>
      </c>
      <c r="ALY45" s="158">
        <v>95</v>
      </c>
      <c r="ALZ45" s="158">
        <v>5</v>
      </c>
      <c r="AMA45" s="159"/>
      <c r="AMB45" s="159"/>
      <c r="AMC45" s="158">
        <v>100</v>
      </c>
      <c r="AMD45" s="159"/>
      <c r="AME45" s="159"/>
      <c r="AMF45" s="160"/>
      <c r="AMG45" s="84"/>
      <c r="AMH45" s="41" t="e">
        <f>VLOOKUP(AMG45,Information!$A$2:$H$1000,2,FALSE)</f>
        <v>#N/A</v>
      </c>
      <c r="AMI45" t="e">
        <f>VLOOKUP(AMG45,Information!$A$2:$H$1000,3,FALSE)</f>
        <v>#N/A</v>
      </c>
      <c r="AMO45">
        <f t="shared" si="95"/>
        <v>0</v>
      </c>
      <c r="AMS45" s="84"/>
      <c r="AMT45" s="41" t="e">
        <f>VLOOKUP(AMS45,Information!$A$2:$H$1000,2,FALSE)</f>
        <v>#N/A</v>
      </c>
      <c r="AMU45" t="e">
        <f>VLOOKUP(AMS45,Information!$A$2:$H$1000,3,FALSE)</f>
        <v>#N/A</v>
      </c>
      <c r="ANA45">
        <f t="shared" ref="ANA45:ANA64" si="97">SUM(AMW45:AMZ45)</f>
        <v>0</v>
      </c>
      <c r="ANE45" s="84"/>
      <c r="ANF45" s="41" t="e">
        <f>VLOOKUP(ANE45,Information!$A$2:$H$1000,2,FALSE)</f>
        <v>#N/A</v>
      </c>
      <c r="ANG45" t="e">
        <f>VLOOKUP(ANE45,Information!$A$2:$H$1000,3,FALSE)</f>
        <v>#N/A</v>
      </c>
      <c r="ANM45">
        <f t="shared" si="96"/>
        <v>0</v>
      </c>
      <c r="ANQ45" s="84"/>
      <c r="ANR45" s="41" t="e">
        <f>VLOOKUP(ANQ45,Information!$A$2:$H$1000,2,FALSE)</f>
        <v>#N/A</v>
      </c>
      <c r="ANS45" t="e">
        <f>VLOOKUP(ANQ45,Information!$A$2:$H$1000,3,FALSE)</f>
        <v>#N/A</v>
      </c>
      <c r="ANY45">
        <f t="shared" si="94"/>
        <v>0</v>
      </c>
      <c r="AOC45" s="167" t="s">
        <v>298</v>
      </c>
      <c r="AOD45" s="85" t="str">
        <f>VLOOKUP(AOC45,Information!$A$2:$H$1000,2,FALSE)</f>
        <v>unknown</v>
      </c>
      <c r="AOE45" s="67" t="str">
        <f>VLOOKUP(AOC45,Information!$A$2:$H$1000,3,FALSE)</f>
        <v>Porites</v>
      </c>
      <c r="AOF45" s="158">
        <v>20</v>
      </c>
      <c r="AOG45" s="158">
        <v>75</v>
      </c>
      <c r="AOH45" s="158">
        <v>20</v>
      </c>
      <c r="AOI45" s="158">
        <v>5</v>
      </c>
      <c r="AOJ45" s="159"/>
      <c r="AOK45" s="158">
        <v>100</v>
      </c>
      <c r="AOL45" s="161" t="s">
        <v>3758</v>
      </c>
      <c r="AOM45" s="161" t="s">
        <v>3756</v>
      </c>
      <c r="AON45" s="160"/>
      <c r="AOO45" s="84"/>
      <c r="AOP45" s="41" t="e">
        <f>VLOOKUP(AOO45,Information!$A$2:$H$1000,2,FALSE)</f>
        <v>#N/A</v>
      </c>
      <c r="AOQ45" t="e">
        <f>VLOOKUP(AOO45,Information!$A$2:$H$1000,3,FALSE)</f>
        <v>#N/A</v>
      </c>
      <c r="AOW45">
        <f t="shared" si="84"/>
        <v>0</v>
      </c>
      <c r="APA45" s="84"/>
      <c r="APB45" s="41" t="e">
        <f>VLOOKUP(APA45,Information!$A$2:$H$1000,2,FALSE)</f>
        <v>#N/A</v>
      </c>
      <c r="APC45" t="e">
        <f>VLOOKUP(APA45,Information!$A$2:$H$1000,3,FALSE)</f>
        <v>#N/A</v>
      </c>
      <c r="API45">
        <f t="shared" si="85"/>
        <v>0</v>
      </c>
      <c r="APM45" s="84"/>
      <c r="APN45" s="41" t="e">
        <f>VLOOKUP(APM45,Information!$A$2:$H$1000,2,FALSE)</f>
        <v>#N/A</v>
      </c>
      <c r="APO45" t="e">
        <f>VLOOKUP(APM45,Information!$A$2:$H$1000,3,FALSE)</f>
        <v>#N/A</v>
      </c>
      <c r="APU45">
        <f t="shared" si="86"/>
        <v>0</v>
      </c>
      <c r="APY45" s="84"/>
      <c r="APZ45" s="41" t="e">
        <f>VLOOKUP(APY45,Information!$A$2:$H$1000,2,FALSE)</f>
        <v>#N/A</v>
      </c>
      <c r="AQA45" t="e">
        <f>VLOOKUP(APY45,Information!$A$2:$H$1000,3,FALSE)</f>
        <v>#N/A</v>
      </c>
      <c r="AQG45">
        <f t="shared" si="87"/>
        <v>0</v>
      </c>
      <c r="AQK45" s="84"/>
      <c r="AQL45" s="41" t="e">
        <f>VLOOKUP(AQK45,Information!$A$2:$H$1000,2,FALSE)</f>
        <v>#N/A</v>
      </c>
      <c r="AQM45" t="e">
        <f>VLOOKUP(AQK45,Information!$A$2:$H$1000,3,FALSE)</f>
        <v>#N/A</v>
      </c>
      <c r="AQS45">
        <f t="shared" si="88"/>
        <v>0</v>
      </c>
      <c r="AQW45" s="84"/>
      <c r="AQX45" s="41" t="e">
        <f>VLOOKUP(AQW45,Information!$A$2:$H$1000,2,FALSE)</f>
        <v>#N/A</v>
      </c>
      <c r="AQY45" t="e">
        <f>VLOOKUP(AQW45,Information!$A$2:$H$1000,3,FALSE)</f>
        <v>#N/A</v>
      </c>
      <c r="ARE45">
        <f t="shared" si="89"/>
        <v>0</v>
      </c>
      <c r="ARI45" s="84"/>
      <c r="ARJ45" s="41" t="e">
        <f>VLOOKUP(ARI45,Information!$A$2:$H$1000,2,FALSE)</f>
        <v>#N/A</v>
      </c>
      <c r="ARK45" t="e">
        <f>VLOOKUP(ARI45,Information!$A$2:$H$1000,3,FALSE)</f>
        <v>#N/A</v>
      </c>
      <c r="ARQ45">
        <f t="shared" si="90"/>
        <v>0</v>
      </c>
      <c r="ARU45" s="84"/>
      <c r="ARV45" s="41" t="e">
        <f>VLOOKUP(ARU45,Information!$A$2:$H$1000,2,FALSE)</f>
        <v>#N/A</v>
      </c>
      <c r="ARW45" t="e">
        <f>VLOOKUP(ARU45,Information!$A$2:$H$1000,3,FALSE)</f>
        <v>#N/A</v>
      </c>
      <c r="ASC45">
        <f t="shared" si="91"/>
        <v>0</v>
      </c>
      <c r="ASG45" s="84"/>
      <c r="ASH45" s="41" t="e">
        <f>VLOOKUP(ASG45,Information!$A$2:$H$1000,2,FALSE)</f>
        <v>#N/A</v>
      </c>
      <c r="ASI45" t="e">
        <f>VLOOKUP(ASG45,Information!$A$2:$H$1000,3,FALSE)</f>
        <v>#N/A</v>
      </c>
      <c r="ASO45">
        <f t="shared" si="92"/>
        <v>0</v>
      </c>
      <c r="ASS45" s="84"/>
      <c r="AST45" s="41" t="e">
        <f>VLOOKUP(ASS45,Information!$A$2:$H$1000,2,FALSE)</f>
        <v>#N/A</v>
      </c>
      <c r="ASU45" t="e">
        <f>VLOOKUP(ASS45,Information!$A$2:$H$1000,3,FALSE)</f>
        <v>#N/A</v>
      </c>
      <c r="ATA45">
        <f t="shared" si="93"/>
        <v>0</v>
      </c>
    </row>
    <row r="46" spans="1:1197" ht="13.2">
      <c r="A46" s="41"/>
      <c r="B46" s="41" t="e">
        <f>VLOOKUP(A46,Information!$A$2:$H$1000,2,FALSE)</f>
        <v>#N/A</v>
      </c>
      <c r="C46" t="e">
        <f>VLOOKUP(A46,Information!$A$2:$H$1000,3,FALSE)</f>
        <v>#N/A</v>
      </c>
      <c r="I46">
        <f t="shared" si="0"/>
        <v>0</v>
      </c>
      <c r="M46" s="84"/>
      <c r="N46" s="41" t="e">
        <f>VLOOKUP(M46,Information!$A$2:$H$1000,2,FALSE)</f>
        <v>#N/A</v>
      </c>
      <c r="O46" t="e">
        <f>VLOOKUP(M46,Information!$A$2:$H$1000,3,FALSE)</f>
        <v>#N/A</v>
      </c>
      <c r="U46">
        <f t="shared" si="1"/>
        <v>0</v>
      </c>
      <c r="Y46" s="84"/>
      <c r="Z46" s="41" t="e">
        <f>VLOOKUP(Y46,Information!$A$2:$H$1000,2,FALSE)</f>
        <v>#N/A</v>
      </c>
      <c r="AA46" t="e">
        <f>VLOOKUP(Y46,Information!$A$2:$H$1000,3,FALSE)</f>
        <v>#N/A</v>
      </c>
      <c r="AG46">
        <f t="shared" si="2"/>
        <v>0</v>
      </c>
      <c r="AK46" s="84"/>
      <c r="AL46" s="41" t="e">
        <f>VLOOKUP(AK46,Information!$A$2:$H$1000,2,FALSE)</f>
        <v>#N/A</v>
      </c>
      <c r="AM46" t="e">
        <f>VLOOKUP(AK46,Information!$A$2:$H$1000,3,FALSE)</f>
        <v>#N/A</v>
      </c>
      <c r="AS46">
        <f t="shared" si="3"/>
        <v>0</v>
      </c>
      <c r="AW46" s="84"/>
      <c r="AX46" s="41" t="e">
        <f>VLOOKUP(AW46,Information!$A$2:$H$1000,2,FALSE)</f>
        <v>#N/A</v>
      </c>
      <c r="AY46" t="e">
        <f>VLOOKUP(AW46,Information!$A$2:$H$1000,3,FALSE)</f>
        <v>#N/A</v>
      </c>
      <c r="BE46">
        <f t="shared" si="4"/>
        <v>0</v>
      </c>
      <c r="BI46" s="84"/>
      <c r="BJ46" s="41" t="e">
        <f>VLOOKUP(BI46,Information!$A$2:$H$1000,2,FALSE)</f>
        <v>#N/A</v>
      </c>
      <c r="BK46" t="e">
        <f>VLOOKUP(BI46,Information!$A$2:$H$1000,3,FALSE)</f>
        <v>#N/A</v>
      </c>
      <c r="BQ46">
        <f t="shared" si="5"/>
        <v>0</v>
      </c>
      <c r="BU46" s="84"/>
      <c r="BV46" s="41" t="e">
        <f>VLOOKUP(BU46,Information!$A$2:$H$1000,2,FALSE)</f>
        <v>#N/A</v>
      </c>
      <c r="BW46" t="e">
        <f>VLOOKUP(BU46,Information!$A$2:$H$1000,3,FALSE)</f>
        <v>#N/A</v>
      </c>
      <c r="CC46">
        <f t="shared" si="6"/>
        <v>0</v>
      </c>
      <c r="CG46" s="84"/>
      <c r="CH46" s="41" t="e">
        <f>VLOOKUP(CG46,Information!$A$2:$H$1000,2,FALSE)</f>
        <v>#N/A</v>
      </c>
      <c r="CI46" t="e">
        <f>VLOOKUP(CG46,Information!$A$2:$H$1000,3,FALSE)</f>
        <v>#N/A</v>
      </c>
      <c r="CO46">
        <f t="shared" si="7"/>
        <v>0</v>
      </c>
      <c r="CS46" s="84"/>
      <c r="CT46" s="41" t="e">
        <f>VLOOKUP(CS46,Information!$A$2:$H$1000,2,FALSE)</f>
        <v>#N/A</v>
      </c>
      <c r="CU46" t="e">
        <f>VLOOKUP(CS46,Information!$A$2:$H$1000,3,FALSE)</f>
        <v>#N/A</v>
      </c>
      <c r="DA46">
        <f t="shared" si="8"/>
        <v>0</v>
      </c>
      <c r="DE46" s="84"/>
      <c r="DF46" s="41" t="e">
        <f>VLOOKUP(DE46,Information!$A$2:$H$1000,2,FALSE)</f>
        <v>#N/A</v>
      </c>
      <c r="DG46" t="e">
        <f>VLOOKUP(DE46,Information!$A$2:$H$1000,3,FALSE)</f>
        <v>#N/A</v>
      </c>
      <c r="DM46">
        <f t="shared" si="9"/>
        <v>0</v>
      </c>
      <c r="DQ46" s="84"/>
      <c r="DR46" s="41" t="e">
        <f>VLOOKUP(DQ46,Information!$A$2:$H$1000,2,FALSE)</f>
        <v>#N/A</v>
      </c>
      <c r="DS46" t="e">
        <f>VLOOKUP(DQ46,Information!$A$2:$H$1000,3,FALSE)</f>
        <v>#N/A</v>
      </c>
      <c r="DY46">
        <f t="shared" si="10"/>
        <v>0</v>
      </c>
      <c r="EC46" s="84"/>
      <c r="ED46" s="41" t="e">
        <f>VLOOKUP(EC46,Information!$A$2:$H$1000,2,FALSE)</f>
        <v>#N/A</v>
      </c>
      <c r="EE46" t="e">
        <f>VLOOKUP(EC46,Information!$A$2:$H$1000,3,FALSE)</f>
        <v>#N/A</v>
      </c>
      <c r="EK46">
        <f t="shared" si="11"/>
        <v>0</v>
      </c>
      <c r="EO46" s="84"/>
      <c r="EP46" s="41" t="e">
        <f>VLOOKUP(EO46,Information!$A$2:$H$1000,2,FALSE)</f>
        <v>#N/A</v>
      </c>
      <c r="EQ46" t="e">
        <f>VLOOKUP(EO46,Information!$A$2:$H$1000,3,FALSE)</f>
        <v>#N/A</v>
      </c>
      <c r="EW46">
        <f t="shared" si="12"/>
        <v>0</v>
      </c>
      <c r="FA46" s="84"/>
      <c r="FB46" s="41" t="e">
        <f>VLOOKUP(FA46,Information!$A$2:$H$1000,2,FALSE)</f>
        <v>#N/A</v>
      </c>
      <c r="FC46" t="e">
        <f>VLOOKUP(FA46,Information!$A$2:$H$1000,3,FALSE)</f>
        <v>#N/A</v>
      </c>
      <c r="FI46">
        <f t="shared" si="13"/>
        <v>0</v>
      </c>
      <c r="FM46" s="84"/>
      <c r="FN46" s="41" t="e">
        <f>VLOOKUP(FM46,Information!$A$2:$H$1000,2,FALSE)</f>
        <v>#N/A</v>
      </c>
      <c r="FO46" t="e">
        <f>VLOOKUP(FM46,Information!$A$2:$H$1000,3,FALSE)</f>
        <v>#N/A</v>
      </c>
      <c r="FU46">
        <f t="shared" si="14"/>
        <v>0</v>
      </c>
      <c r="FY46" s="84"/>
      <c r="FZ46" s="41" t="e">
        <f>VLOOKUP(FY46,Information!$A$2:$H$1000,2,FALSE)</f>
        <v>#N/A</v>
      </c>
      <c r="GA46" t="e">
        <f>VLOOKUP(FY46,Information!$A$2:$H$1000,3,FALSE)</f>
        <v>#N/A</v>
      </c>
      <c r="GG46">
        <f t="shared" si="15"/>
        <v>0</v>
      </c>
      <c r="GK46" s="84"/>
      <c r="GL46" s="41" t="e">
        <f>VLOOKUP(GK46,Information!$A$2:$H$1000,2,FALSE)</f>
        <v>#N/A</v>
      </c>
      <c r="GM46" t="e">
        <f>VLOOKUP(GK46,Information!$A$2:$H$1000,3,FALSE)</f>
        <v>#N/A</v>
      </c>
      <c r="GS46">
        <f t="shared" si="16"/>
        <v>0</v>
      </c>
      <c r="GW46" s="84"/>
      <c r="GX46" s="41" t="e">
        <f>VLOOKUP(GW46,Information!$A$2:$H$1000,2,FALSE)</f>
        <v>#N/A</v>
      </c>
      <c r="GY46" t="e">
        <f>VLOOKUP(GW46,Information!$A$2:$H$1000,3,FALSE)</f>
        <v>#N/A</v>
      </c>
      <c r="HE46">
        <f t="shared" si="17"/>
        <v>0</v>
      </c>
      <c r="HI46" s="84"/>
      <c r="HJ46" s="41" t="e">
        <f>VLOOKUP(HI46,Information!$A$2:$H$1000,2,FALSE)</f>
        <v>#N/A</v>
      </c>
      <c r="HK46" t="e">
        <f>VLOOKUP(HI46,Information!$A$2:$H$1000,3,FALSE)</f>
        <v>#N/A</v>
      </c>
      <c r="HQ46">
        <f t="shared" si="18"/>
        <v>0</v>
      </c>
      <c r="HU46" s="84"/>
      <c r="HV46" s="41" t="e">
        <f>VLOOKUP(HU46,Information!$A$2:$H$1000,2,FALSE)</f>
        <v>#N/A</v>
      </c>
      <c r="HW46" t="e">
        <f>VLOOKUP(HU46,Information!$A$2:$H$1000,3,FALSE)</f>
        <v>#N/A</v>
      </c>
      <c r="IC46">
        <f t="shared" si="19"/>
        <v>0</v>
      </c>
      <c r="IG46" s="84"/>
      <c r="IH46" s="41" t="e">
        <f>VLOOKUP(IG46,Information!$A$2:$H$1000,2,FALSE)</f>
        <v>#N/A</v>
      </c>
      <c r="II46" t="e">
        <f>VLOOKUP(IG46,Information!$A$2:$H$1000,3,FALSE)</f>
        <v>#N/A</v>
      </c>
      <c r="IO46">
        <f t="shared" si="20"/>
        <v>0</v>
      </c>
      <c r="IS46" s="84"/>
      <c r="IT46" s="41" t="e">
        <f>VLOOKUP(IS46,Information!$A$2:$H$1000,2,FALSE)</f>
        <v>#N/A</v>
      </c>
      <c r="IU46" t="e">
        <f>VLOOKUP(IS46,Information!$A$2:$H$1000,3,FALSE)</f>
        <v>#N/A</v>
      </c>
      <c r="JA46">
        <f t="shared" si="21"/>
        <v>0</v>
      </c>
      <c r="JE46" s="84"/>
      <c r="JF46" s="41" t="e">
        <f>VLOOKUP(JE46,Information!$A$2:$H$1000,2,FALSE)</f>
        <v>#N/A</v>
      </c>
      <c r="JG46" t="e">
        <f>VLOOKUP(JE46,Information!$A$2:$H$1000,3,FALSE)</f>
        <v>#N/A</v>
      </c>
      <c r="JM46">
        <f t="shared" si="22"/>
        <v>0</v>
      </c>
      <c r="JQ46" s="84"/>
      <c r="JR46" s="41" t="e">
        <f>VLOOKUP(JQ46,Information!$A$2:$H$1000,2,FALSE)</f>
        <v>#N/A</v>
      </c>
      <c r="JS46" t="e">
        <f>VLOOKUP(JQ46,Information!$A$2:$H$1000,3,FALSE)</f>
        <v>#N/A</v>
      </c>
      <c r="JY46">
        <f t="shared" si="23"/>
        <v>0</v>
      </c>
      <c r="KC46" s="84"/>
      <c r="KD46" s="41" t="e">
        <f>VLOOKUP(KC46,Information!$A$2:$H$1000,2,FALSE)</f>
        <v>#N/A</v>
      </c>
      <c r="KE46" t="e">
        <f>VLOOKUP(KC46,Information!$A$2:$H$1000,3,FALSE)</f>
        <v>#N/A</v>
      </c>
      <c r="KK46">
        <f t="shared" si="24"/>
        <v>0</v>
      </c>
      <c r="KO46" s="84"/>
      <c r="KP46" s="41" t="e">
        <f>VLOOKUP(KO46,Information!$A$2:$H$1000,2,FALSE)</f>
        <v>#N/A</v>
      </c>
      <c r="KQ46" t="e">
        <f>VLOOKUP(KO46,Information!$A$2:$H$1000,3,FALSE)</f>
        <v>#N/A</v>
      </c>
      <c r="KW46">
        <f t="shared" si="25"/>
        <v>0</v>
      </c>
      <c r="LA46" s="84"/>
      <c r="LB46" s="41" t="e">
        <f>VLOOKUP(LA46,Information!$A$2:$H$1000,2,FALSE)</f>
        <v>#N/A</v>
      </c>
      <c r="LC46" t="e">
        <f>VLOOKUP(LA46,Information!$A$2:$H$1000,3,FALSE)</f>
        <v>#N/A</v>
      </c>
      <c r="LI46">
        <f t="shared" si="26"/>
        <v>0</v>
      </c>
      <c r="LM46" s="84"/>
      <c r="LN46" s="41" t="e">
        <f>VLOOKUP(LM46,Information!$A$2:$H$1000,2,FALSE)</f>
        <v>#N/A</v>
      </c>
      <c r="LO46" t="e">
        <f>VLOOKUP(LM46,Information!$A$2:$H$1000,3,FALSE)</f>
        <v>#N/A</v>
      </c>
      <c r="LU46">
        <f t="shared" si="27"/>
        <v>0</v>
      </c>
      <c r="LY46" s="84"/>
      <c r="LZ46" s="41" t="e">
        <f>VLOOKUP(LY46,Information!$A$2:$H$1000,2,FALSE)</f>
        <v>#N/A</v>
      </c>
      <c r="MA46" t="e">
        <f>VLOOKUP(LY46,Information!$A$2:$H$1000,3,FALSE)</f>
        <v>#N/A</v>
      </c>
      <c r="MG46">
        <f t="shared" si="28"/>
        <v>0</v>
      </c>
      <c r="MK46" s="84"/>
      <c r="ML46" s="41" t="e">
        <f>VLOOKUP(MK46,Information!$A$2:$H$1000,2,FALSE)</f>
        <v>#N/A</v>
      </c>
      <c r="MM46" t="e">
        <f>VLOOKUP(MK46,Information!$A$2:$H$1000,3,FALSE)</f>
        <v>#N/A</v>
      </c>
      <c r="MS46">
        <f t="shared" si="29"/>
        <v>0</v>
      </c>
      <c r="MW46" s="84"/>
      <c r="MX46" s="41" t="e">
        <f>VLOOKUP(MW46,Information!$A$2:$H$1000,2,FALSE)</f>
        <v>#N/A</v>
      </c>
      <c r="MY46" t="e">
        <f>VLOOKUP(MW46,Information!$A$2:$H$1000,3,FALSE)</f>
        <v>#N/A</v>
      </c>
      <c r="NE46">
        <f t="shared" si="30"/>
        <v>0</v>
      </c>
      <c r="NI46" s="84"/>
      <c r="NJ46" s="41" t="e">
        <f>VLOOKUP(NI46,Information!$A$2:$H$1000,2,FALSE)</f>
        <v>#N/A</v>
      </c>
      <c r="NK46" t="e">
        <f>VLOOKUP(NI46,Information!$A$2:$H$1000,3,FALSE)</f>
        <v>#N/A</v>
      </c>
      <c r="NQ46">
        <f t="shared" si="31"/>
        <v>0</v>
      </c>
      <c r="NU46" s="84"/>
      <c r="NV46" s="41" t="e">
        <f>VLOOKUP(NU46,Information!$A$2:$H$1000,2,FALSE)</f>
        <v>#N/A</v>
      </c>
      <c r="NW46" t="e">
        <f>VLOOKUP(NU46,Information!$A$2:$H$1000,3,FALSE)</f>
        <v>#N/A</v>
      </c>
      <c r="OC46">
        <f t="shared" si="32"/>
        <v>0</v>
      </c>
      <c r="OG46" s="84"/>
      <c r="OH46" s="41" t="e">
        <f>VLOOKUP(OG46,Information!$A$2:$H$1000,2,FALSE)</f>
        <v>#N/A</v>
      </c>
      <c r="OI46" t="e">
        <f>VLOOKUP(OG46,Information!$A$2:$H$1000,3,FALSE)</f>
        <v>#N/A</v>
      </c>
      <c r="OO46">
        <f t="shared" si="33"/>
        <v>0</v>
      </c>
      <c r="OS46" s="84"/>
      <c r="OT46" s="41" t="e">
        <f>VLOOKUP(OS46,Information!$A$2:$H$1000,2,FALSE)</f>
        <v>#N/A</v>
      </c>
      <c r="OU46" t="e">
        <f>VLOOKUP(OS46,Information!$A$2:$H$1000,3,FALSE)</f>
        <v>#N/A</v>
      </c>
      <c r="PA46">
        <f t="shared" si="34"/>
        <v>0</v>
      </c>
      <c r="PE46" s="84"/>
      <c r="PF46" s="41" t="e">
        <f>VLOOKUP(PE46,Information!$A$2:$H$1000,2,FALSE)</f>
        <v>#N/A</v>
      </c>
      <c r="PG46" t="e">
        <f>VLOOKUP(PE46,Information!$A$2:$H$1000,3,FALSE)</f>
        <v>#N/A</v>
      </c>
      <c r="PM46">
        <f t="shared" si="35"/>
        <v>0</v>
      </c>
      <c r="PQ46" s="84"/>
      <c r="PR46" s="41" t="e">
        <f>VLOOKUP(PQ46,Information!$A$2:$H$1000,2,FALSE)</f>
        <v>#N/A</v>
      </c>
      <c r="PS46" t="e">
        <f>VLOOKUP(PQ46,Information!$A$2:$H$1000,3,FALSE)</f>
        <v>#N/A</v>
      </c>
      <c r="PY46">
        <f t="shared" si="36"/>
        <v>0</v>
      </c>
      <c r="QC46" s="84"/>
      <c r="QD46" s="41" t="e">
        <f>VLOOKUP(QC46,Information!$A$2:$H$1000,2,FALSE)</f>
        <v>#N/A</v>
      </c>
      <c r="QE46" t="e">
        <f>VLOOKUP(QC46,Information!$A$2:$H$1000,3,FALSE)</f>
        <v>#N/A</v>
      </c>
      <c r="QK46">
        <f t="shared" si="37"/>
        <v>0</v>
      </c>
      <c r="QO46" s="84"/>
      <c r="QP46" s="41" t="e">
        <f>VLOOKUP(QO46,Information!$A$2:$H$1000,2,FALSE)</f>
        <v>#N/A</v>
      </c>
      <c r="QQ46" t="e">
        <f>VLOOKUP(QO46,Information!$A$2:$H$1000,3,FALSE)</f>
        <v>#N/A</v>
      </c>
      <c r="QW46">
        <f t="shared" si="38"/>
        <v>0</v>
      </c>
      <c r="RA46" s="84"/>
      <c r="RB46" s="41" t="e">
        <f>VLOOKUP(RA46,Information!$A$2:$H$1000,2,FALSE)</f>
        <v>#N/A</v>
      </c>
      <c r="RC46" t="e">
        <f>VLOOKUP(RA46,Information!$A$2:$H$1000,3,FALSE)</f>
        <v>#N/A</v>
      </c>
      <c r="RI46">
        <f t="shared" si="39"/>
        <v>0</v>
      </c>
      <c r="RM46" s="84"/>
      <c r="RN46" s="41" t="e">
        <f>VLOOKUP(RM46,Information!$A$2:$H$1000,2,FALSE)</f>
        <v>#N/A</v>
      </c>
      <c r="RO46" t="e">
        <f>VLOOKUP(RM46,Information!$A$2:$H$1000,3,FALSE)</f>
        <v>#N/A</v>
      </c>
      <c r="RU46">
        <f t="shared" si="40"/>
        <v>0</v>
      </c>
      <c r="RY46" s="84"/>
      <c r="RZ46" s="41" t="e">
        <f>VLOOKUP(RY46,Information!$A$2:$H$1000,2,FALSE)</f>
        <v>#N/A</v>
      </c>
      <c r="SA46" t="e">
        <f>VLOOKUP(RY46,Information!$A$2:$H$1000,3,FALSE)</f>
        <v>#N/A</v>
      </c>
      <c r="SG46">
        <f t="shared" si="41"/>
        <v>0</v>
      </c>
      <c r="SK46" s="84"/>
      <c r="SL46" s="41" t="e">
        <f>VLOOKUP(SK46,Information!$A$2:$H$1000,2,FALSE)</f>
        <v>#N/A</v>
      </c>
      <c r="SM46" t="e">
        <f>VLOOKUP(SK46,Information!$A$2:$H$1000,3,FALSE)</f>
        <v>#N/A</v>
      </c>
      <c r="SS46">
        <f t="shared" si="42"/>
        <v>0</v>
      </c>
      <c r="SW46" s="84"/>
      <c r="SX46" s="41" t="e">
        <f>VLOOKUP(SW46,Information!$A$2:$H$1000,2,FALSE)</f>
        <v>#N/A</v>
      </c>
      <c r="SY46" t="e">
        <f>VLOOKUP(SW46,Information!$A$2:$H$1000,3,FALSE)</f>
        <v>#N/A</v>
      </c>
      <c r="TE46">
        <f t="shared" si="43"/>
        <v>0</v>
      </c>
      <c r="TI46" s="84"/>
      <c r="TJ46" s="41" t="e">
        <f>VLOOKUP(TI46,Information!$A$2:$H$1000,2,FALSE)</f>
        <v>#N/A</v>
      </c>
      <c r="TK46" t="e">
        <f>VLOOKUP(TI46,Information!$A$2:$H$1000,3,FALSE)</f>
        <v>#N/A</v>
      </c>
      <c r="TQ46">
        <f t="shared" si="44"/>
        <v>0</v>
      </c>
      <c r="TU46" s="84"/>
      <c r="TV46" s="41" t="e">
        <f>VLOOKUP(TU46,Information!$A$2:$H$1000,2,FALSE)</f>
        <v>#N/A</v>
      </c>
      <c r="TW46" t="e">
        <f>VLOOKUP(TU46,Information!$A$2:$H$1000,3,FALSE)</f>
        <v>#N/A</v>
      </c>
      <c r="UC46">
        <f t="shared" si="45"/>
        <v>0</v>
      </c>
      <c r="UG46" s="84"/>
      <c r="UH46" s="41" t="e">
        <f>VLOOKUP(UG46,Information!$A$2:$H$1000,2,FALSE)</f>
        <v>#N/A</v>
      </c>
      <c r="UI46" t="e">
        <f>VLOOKUP(UG46,Information!$A$2:$H$1000,3,FALSE)</f>
        <v>#N/A</v>
      </c>
      <c r="UO46">
        <f t="shared" si="46"/>
        <v>0</v>
      </c>
      <c r="US46" s="84"/>
      <c r="UT46" s="41" t="e">
        <f>VLOOKUP(US46,Information!$A$2:$H$1000,2,FALSE)</f>
        <v>#N/A</v>
      </c>
      <c r="UU46" t="e">
        <f>VLOOKUP(US46,Information!$A$2:$H$1000,3,FALSE)</f>
        <v>#N/A</v>
      </c>
      <c r="VA46">
        <f t="shared" si="47"/>
        <v>0</v>
      </c>
      <c r="VE46" s="84"/>
      <c r="VF46" s="41" t="e">
        <f>VLOOKUP(VE46,Information!$A$2:$H$1000,2,FALSE)</f>
        <v>#N/A</v>
      </c>
      <c r="VG46" t="e">
        <f>VLOOKUP(VE46,Information!$A$2:$H$1000,3,FALSE)</f>
        <v>#N/A</v>
      </c>
      <c r="VM46">
        <f t="shared" si="48"/>
        <v>0</v>
      </c>
      <c r="VQ46" s="84"/>
      <c r="VR46" s="41" t="e">
        <f>VLOOKUP(VQ46,Information!$A$2:$H$1000,2,FALSE)</f>
        <v>#N/A</v>
      </c>
      <c r="VS46" t="e">
        <f>VLOOKUP(VQ46,Information!$A$2:$H$1000,3,FALSE)</f>
        <v>#N/A</v>
      </c>
      <c r="VY46">
        <f t="shared" si="49"/>
        <v>0</v>
      </c>
      <c r="WC46" s="84"/>
      <c r="WD46" s="41" t="e">
        <f>VLOOKUP(WC46,Information!$A$2:$H$1000,2,FALSE)</f>
        <v>#N/A</v>
      </c>
      <c r="WE46" t="e">
        <f>VLOOKUP(WC46,Information!$A$2:$H$1000,3,FALSE)</f>
        <v>#N/A</v>
      </c>
      <c r="WK46">
        <f t="shared" si="50"/>
        <v>0</v>
      </c>
      <c r="WO46" s="84"/>
      <c r="WP46" s="41" t="e">
        <f>VLOOKUP(WO46,Information!$A$2:$H$1000,2,FALSE)</f>
        <v>#N/A</v>
      </c>
      <c r="WQ46" t="e">
        <f>VLOOKUP(WO46,Information!$A$2:$H$1000,3,FALSE)</f>
        <v>#N/A</v>
      </c>
      <c r="WW46">
        <f t="shared" si="51"/>
        <v>0</v>
      </c>
      <c r="XA46" s="84"/>
      <c r="XB46" s="41" t="e">
        <f>VLOOKUP(XA46,Information!$A$2:$H$1000,2,FALSE)</f>
        <v>#N/A</v>
      </c>
      <c r="XC46" t="e">
        <f>VLOOKUP(XA46,Information!$A$2:$H$1000,3,FALSE)</f>
        <v>#N/A</v>
      </c>
      <c r="XI46">
        <f t="shared" si="52"/>
        <v>0</v>
      </c>
      <c r="XM46" s="84"/>
      <c r="XN46" s="41" t="e">
        <f>VLOOKUP(XM46,Information!$A$2:$H$1000,2,FALSE)</f>
        <v>#N/A</v>
      </c>
      <c r="XO46" t="e">
        <f>VLOOKUP(XM46,Information!$A$2:$H$1000,3,FALSE)</f>
        <v>#N/A</v>
      </c>
      <c r="XU46">
        <f t="shared" si="53"/>
        <v>0</v>
      </c>
      <c r="XY46" s="84"/>
      <c r="XZ46" s="41" t="e">
        <f>VLOOKUP(XY46,Information!$A$2:$H$1000,2,FALSE)</f>
        <v>#N/A</v>
      </c>
      <c r="YA46" t="e">
        <f>VLOOKUP(XY46,Information!$A$2:$H$1000,3,FALSE)</f>
        <v>#N/A</v>
      </c>
      <c r="YG46">
        <f t="shared" si="54"/>
        <v>0</v>
      </c>
      <c r="YK46" s="84"/>
      <c r="YL46" s="41" t="e">
        <f>VLOOKUP(YK46,Information!$A$2:$H$1000,2,FALSE)</f>
        <v>#N/A</v>
      </c>
      <c r="YM46" t="e">
        <f>VLOOKUP(YK46,Information!$A$2:$H$1000,3,FALSE)</f>
        <v>#N/A</v>
      </c>
      <c r="YS46">
        <f t="shared" si="55"/>
        <v>0</v>
      </c>
      <c r="YW46" s="84"/>
      <c r="YX46" s="41" t="e">
        <f>VLOOKUP(YW46,Information!$A$2:$H$1000,2,FALSE)</f>
        <v>#N/A</v>
      </c>
      <c r="YY46" t="e">
        <f>VLOOKUP(YW46,Information!$A$2:$H$1000,3,FALSE)</f>
        <v>#N/A</v>
      </c>
      <c r="ZE46">
        <f t="shared" si="56"/>
        <v>0</v>
      </c>
      <c r="ZI46" s="84"/>
      <c r="ZJ46" s="41" t="e">
        <f>VLOOKUP(ZI46,Information!$A$2:$H$1000,2,FALSE)</f>
        <v>#N/A</v>
      </c>
      <c r="ZK46" t="e">
        <f>VLOOKUP(ZI46,Information!$A$2:$H$1000,3,FALSE)</f>
        <v>#N/A</v>
      </c>
      <c r="ZQ46">
        <f t="shared" si="57"/>
        <v>0</v>
      </c>
      <c r="ZU46" s="84"/>
      <c r="ZV46" s="41" t="e">
        <f>VLOOKUP(ZU46,Information!$A$2:$H$1000,2,FALSE)</f>
        <v>#N/A</v>
      </c>
      <c r="ZW46" t="e">
        <f>VLOOKUP(ZU46,Information!$A$2:$H$1000,3,FALSE)</f>
        <v>#N/A</v>
      </c>
      <c r="AAC46">
        <f t="shared" si="58"/>
        <v>0</v>
      </c>
      <c r="AAG46" s="84"/>
      <c r="AAH46" s="41" t="e">
        <f>VLOOKUP(AAG46,Information!$A$2:$H$1000,2,FALSE)</f>
        <v>#N/A</v>
      </c>
      <c r="AAI46" t="e">
        <f>VLOOKUP(AAG46,Information!$A$2:$H$1000,3,FALSE)</f>
        <v>#N/A</v>
      </c>
      <c r="AAO46">
        <f t="shared" si="59"/>
        <v>0</v>
      </c>
      <c r="AAS46" s="84"/>
      <c r="AAT46" s="41" t="e">
        <f>VLOOKUP(AAS46,Information!$A$2:$H$1000,2,FALSE)</f>
        <v>#N/A</v>
      </c>
      <c r="AAU46" t="e">
        <f>VLOOKUP(AAS46,Information!$A$2:$H$1000,3,FALSE)</f>
        <v>#N/A</v>
      </c>
      <c r="ABA46">
        <f t="shared" si="60"/>
        <v>0</v>
      </c>
      <c r="ABE46" s="84"/>
      <c r="ABF46" s="41" t="e">
        <f>VLOOKUP(ABE46,Information!$A$2:$H$1000,2,FALSE)</f>
        <v>#N/A</v>
      </c>
      <c r="ABG46" t="e">
        <f>VLOOKUP(ABE46,Information!$A$2:$H$1000,3,FALSE)</f>
        <v>#N/A</v>
      </c>
      <c r="ABM46">
        <f t="shared" si="61"/>
        <v>0</v>
      </c>
      <c r="ABQ46" s="84"/>
      <c r="ABR46" s="41" t="e">
        <f>VLOOKUP(ABQ46,Information!$A$2:$H$1000,2,FALSE)</f>
        <v>#N/A</v>
      </c>
      <c r="ABS46" t="e">
        <f>VLOOKUP(ABQ46,Information!$A$2:$H$1000,3,FALSE)</f>
        <v>#N/A</v>
      </c>
      <c r="ABY46">
        <f t="shared" si="62"/>
        <v>0</v>
      </c>
      <c r="ACC46" s="84"/>
      <c r="ACD46" s="41" t="e">
        <f>VLOOKUP(ACC46,Information!$A$2:$H$1000,2,FALSE)</f>
        <v>#N/A</v>
      </c>
      <c r="ACE46" t="e">
        <f>VLOOKUP(ACC46,Information!$A$2:$H$1000,3,FALSE)</f>
        <v>#N/A</v>
      </c>
      <c r="ACK46">
        <f t="shared" si="63"/>
        <v>0</v>
      </c>
      <c r="ACO46" s="84"/>
      <c r="ACP46" s="41" t="e">
        <f>VLOOKUP(ACO46,Information!$A$2:$H$1000,2,FALSE)</f>
        <v>#N/A</v>
      </c>
      <c r="ACQ46" t="e">
        <f>VLOOKUP(ACO46,Information!$A$2:$H$1000,3,FALSE)</f>
        <v>#N/A</v>
      </c>
      <c r="ACW46">
        <f t="shared" si="64"/>
        <v>0</v>
      </c>
      <c r="ADA46" s="84"/>
      <c r="ADB46" s="41" t="e">
        <f>VLOOKUP(ADA46,Information!$A$2:$H$1000,2,FALSE)</f>
        <v>#N/A</v>
      </c>
      <c r="ADC46" t="e">
        <f>VLOOKUP(ADA46,Information!$A$2:$H$1000,3,FALSE)</f>
        <v>#N/A</v>
      </c>
      <c r="ADI46">
        <f t="shared" si="65"/>
        <v>0</v>
      </c>
      <c r="ADM46" s="84"/>
      <c r="ADN46" s="41" t="e">
        <f>VLOOKUP(ADM46,Information!$A$2:$H$1000,2,FALSE)</f>
        <v>#N/A</v>
      </c>
      <c r="ADO46" t="e">
        <f>VLOOKUP(ADM46,Information!$A$2:$H$1000,3,FALSE)</f>
        <v>#N/A</v>
      </c>
      <c r="ADU46">
        <f t="shared" si="66"/>
        <v>0</v>
      </c>
      <c r="ADY46" s="84"/>
      <c r="ADZ46" s="41" t="e">
        <f>VLOOKUP(ADY46,Information!$A$2:$H$1000,2,FALSE)</f>
        <v>#N/A</v>
      </c>
      <c r="AEA46" t="e">
        <f>VLOOKUP(ADY46,Information!$A$2:$H$1000,3,FALSE)</f>
        <v>#N/A</v>
      </c>
      <c r="AEG46">
        <f t="shared" si="67"/>
        <v>0</v>
      </c>
      <c r="AEK46" s="84"/>
      <c r="AEL46" s="41" t="e">
        <f>VLOOKUP(AEK46,Information!$A$2:$H$1000,2,FALSE)</f>
        <v>#N/A</v>
      </c>
      <c r="AEM46" t="e">
        <f>VLOOKUP(AEK46,Information!$A$2:$H$1000,3,FALSE)</f>
        <v>#N/A</v>
      </c>
      <c r="AES46">
        <f t="shared" si="68"/>
        <v>0</v>
      </c>
      <c r="AEW46" s="84"/>
      <c r="AEX46" s="41" t="e">
        <f>VLOOKUP(AEW46,Information!$A$2:$H$1000,2,FALSE)</f>
        <v>#N/A</v>
      </c>
      <c r="AEY46" t="e">
        <f>VLOOKUP(AEW46,Information!$A$2:$H$1000,3,FALSE)</f>
        <v>#N/A</v>
      </c>
      <c r="AFE46">
        <f t="shared" si="69"/>
        <v>0</v>
      </c>
      <c r="AFI46" s="84"/>
      <c r="AFJ46" s="41" t="e">
        <f>VLOOKUP(AFI46,Information!$A$2:$H$1000,2,FALSE)</f>
        <v>#N/A</v>
      </c>
      <c r="AFK46" t="e">
        <f>VLOOKUP(AFI46,Information!$A$2:$H$1000,3,FALSE)</f>
        <v>#N/A</v>
      </c>
      <c r="AFQ46">
        <f t="shared" si="70"/>
        <v>0</v>
      </c>
      <c r="AFU46" s="84"/>
      <c r="AFV46" s="41" t="e">
        <f>VLOOKUP(AFU46,Information!$A$2:$H$1000,2,FALSE)</f>
        <v>#N/A</v>
      </c>
      <c r="AFW46" t="e">
        <f>VLOOKUP(AFU46,Information!$A$2:$H$1000,3,FALSE)</f>
        <v>#N/A</v>
      </c>
      <c r="AGC46">
        <f t="shared" si="71"/>
        <v>0</v>
      </c>
      <c r="AGG46" s="84"/>
      <c r="AGH46" s="41" t="e">
        <f>VLOOKUP(AGG46,Information!$A$2:$H$1000,2,FALSE)</f>
        <v>#N/A</v>
      </c>
      <c r="AGI46" t="e">
        <f>VLOOKUP(AGG46,Information!$A$2:$H$1000,3,FALSE)</f>
        <v>#N/A</v>
      </c>
      <c r="AGO46">
        <f t="shared" si="72"/>
        <v>0</v>
      </c>
      <c r="AGS46" s="84"/>
      <c r="AGT46" s="41" t="e">
        <f>VLOOKUP(AGS46,Information!$A$2:$H$1000,2,FALSE)</f>
        <v>#N/A</v>
      </c>
      <c r="AGU46" t="e">
        <f>VLOOKUP(AGS46,Information!$A$2:$H$1000,3,FALSE)</f>
        <v>#N/A</v>
      </c>
      <c r="AHA46">
        <f t="shared" si="73"/>
        <v>0</v>
      </c>
      <c r="AHE46" s="84"/>
      <c r="AHF46" s="41" t="e">
        <f>VLOOKUP(AHE46,Information!$A$2:$H$1000,2,FALSE)</f>
        <v>#N/A</v>
      </c>
      <c r="AHG46" t="e">
        <f>VLOOKUP(AHE46,Information!$A$2:$H$1000,3,FALSE)</f>
        <v>#N/A</v>
      </c>
      <c r="AHM46">
        <f t="shared" si="74"/>
        <v>0</v>
      </c>
      <c r="AHQ46" s="84"/>
      <c r="AHR46" s="41" t="e">
        <f>VLOOKUP(AHQ46,Information!$A$2:$H$1000,2,FALSE)</f>
        <v>#N/A</v>
      </c>
      <c r="AHS46" t="e">
        <f>VLOOKUP(AHQ46,Information!$A$2:$H$1000,3,FALSE)</f>
        <v>#N/A</v>
      </c>
      <c r="AHY46">
        <f t="shared" si="75"/>
        <v>0</v>
      </c>
      <c r="AIC46" s="84"/>
      <c r="AID46" s="41" t="e">
        <f>VLOOKUP(AIC46,Information!$A$2:$H$1000,2,FALSE)</f>
        <v>#N/A</v>
      </c>
      <c r="AIE46" t="e">
        <f>VLOOKUP(AIC46,Information!$A$2:$H$1000,3,FALSE)</f>
        <v>#N/A</v>
      </c>
      <c r="AIK46">
        <f t="shared" si="76"/>
        <v>0</v>
      </c>
      <c r="AIO46" s="84"/>
      <c r="AIP46" s="41" t="e">
        <f>VLOOKUP(AIO46,Information!$A$2:$H$1000,2,FALSE)</f>
        <v>#N/A</v>
      </c>
      <c r="AIQ46" t="e">
        <f>VLOOKUP(AIO46,Information!$A$2:$H$1000,3,FALSE)</f>
        <v>#N/A</v>
      </c>
      <c r="AIW46">
        <f t="shared" si="77"/>
        <v>0</v>
      </c>
      <c r="AJA46" s="84"/>
      <c r="AJB46" s="41" t="e">
        <f>VLOOKUP(AJA46,Information!$A$2:$H$1000,2,FALSE)</f>
        <v>#N/A</v>
      </c>
      <c r="AJC46" t="e">
        <f>VLOOKUP(AJA46,Information!$A$2:$H$1000,3,FALSE)</f>
        <v>#N/A</v>
      </c>
      <c r="AJI46">
        <f t="shared" si="78"/>
        <v>0</v>
      </c>
      <c r="AJM46" s="84"/>
      <c r="AJN46" s="41" t="e">
        <f>VLOOKUP(AJM46,Information!$A$2:$H$1000,2,FALSE)</f>
        <v>#N/A</v>
      </c>
      <c r="AJO46" t="e">
        <f>VLOOKUP(AJM46,Information!$A$2:$H$1000,3,FALSE)</f>
        <v>#N/A</v>
      </c>
      <c r="AJU46">
        <f t="shared" si="79"/>
        <v>0</v>
      </c>
      <c r="AJY46" s="84" t="s">
        <v>217</v>
      </c>
      <c r="AJZ46" s="85" t="str">
        <f>VLOOKUP(AJY46,Information!$A$2:$H$1000,2,FALSE)</f>
        <v>unknown</v>
      </c>
      <c r="AKA46" s="67" t="str">
        <f>VLOOKUP(AJY46,Information!$A$2:$H$1000,3,FALSE)</f>
        <v>Galaxea</v>
      </c>
      <c r="AKB46" s="41">
        <v>20</v>
      </c>
      <c r="AKC46" s="41">
        <v>100</v>
      </c>
      <c r="AKG46">
        <f t="shared" si="80"/>
        <v>100</v>
      </c>
      <c r="AKK46" s="84"/>
      <c r="AKL46" s="41" t="e">
        <f>VLOOKUP(AKK46,Information!$A$2:$H$1000,2,FALSE)</f>
        <v>#N/A</v>
      </c>
      <c r="AKM46" t="e">
        <f>VLOOKUP(AKK46,Information!$A$2:$H$1000,3,FALSE)</f>
        <v>#N/A</v>
      </c>
      <c r="AKS46">
        <f t="shared" si="81"/>
        <v>0</v>
      </c>
      <c r="AKW46" s="84"/>
      <c r="AKX46" s="41" t="e">
        <f>VLOOKUP(AKW46,Information!$A$2:$H$1000,2,FALSE)</f>
        <v>#N/A</v>
      </c>
      <c r="AKY46" t="e">
        <f>VLOOKUP(AKW46,Information!$A$2:$H$1000,3,FALSE)</f>
        <v>#N/A</v>
      </c>
      <c r="ALE46">
        <f t="shared" si="82"/>
        <v>0</v>
      </c>
      <c r="ALI46" s="84"/>
      <c r="ALJ46" s="41" t="e">
        <f>VLOOKUP(ALI46,Information!$A$2:$H$1000,2,FALSE)</f>
        <v>#N/A</v>
      </c>
      <c r="ALK46" t="e">
        <f>VLOOKUP(ALI46,Information!$A$2:$H$1000,3,FALSE)</f>
        <v>#N/A</v>
      </c>
      <c r="ALQ46">
        <f t="shared" si="83"/>
        <v>0</v>
      </c>
      <c r="ALU46" s="118" t="s">
        <v>205</v>
      </c>
      <c r="ALV46" s="85" t="str">
        <f>VLOOKUP(ALU46,Information!$A$2:$H$1000,2,FALSE)</f>
        <v>unknown</v>
      </c>
      <c r="ALW46" s="67" t="str">
        <f>VLOOKUP(ALU46,Information!$A$2:$H$1000,3,FALSE)</f>
        <v>Favites</v>
      </c>
      <c r="ALX46" s="158">
        <v>5</v>
      </c>
      <c r="ALY46" s="158">
        <v>50</v>
      </c>
      <c r="ALZ46" s="158">
        <v>50</v>
      </c>
      <c r="AMA46" s="159"/>
      <c r="AMB46" s="159"/>
      <c r="AMC46" s="158">
        <v>100</v>
      </c>
      <c r="AMD46" s="159"/>
      <c r="AME46" s="159"/>
      <c r="AMF46" s="160"/>
      <c r="AMG46" s="84"/>
      <c r="AMH46" s="41" t="e">
        <f>VLOOKUP(AMG46,Information!$A$2:$H$1000,2,FALSE)</f>
        <v>#N/A</v>
      </c>
      <c r="AMI46" t="e">
        <f>VLOOKUP(AMG46,Information!$A$2:$H$1000,3,FALSE)</f>
        <v>#N/A</v>
      </c>
      <c r="AMO46">
        <f t="shared" si="95"/>
        <v>0</v>
      </c>
      <c r="AMS46" s="84"/>
      <c r="AMT46" s="41" t="e">
        <f>VLOOKUP(AMS46,Information!$A$2:$H$1000,2,FALSE)</f>
        <v>#N/A</v>
      </c>
      <c r="AMU46" t="e">
        <f>VLOOKUP(AMS46,Information!$A$2:$H$1000,3,FALSE)</f>
        <v>#N/A</v>
      </c>
      <c r="ANA46">
        <f t="shared" si="97"/>
        <v>0</v>
      </c>
      <c r="ANE46" s="84"/>
      <c r="ANF46" s="41" t="e">
        <f>VLOOKUP(ANE46,Information!$A$2:$H$1000,2,FALSE)</f>
        <v>#N/A</v>
      </c>
      <c r="ANG46" t="e">
        <f>VLOOKUP(ANE46,Information!$A$2:$H$1000,3,FALSE)</f>
        <v>#N/A</v>
      </c>
      <c r="ANM46">
        <f t="shared" si="96"/>
        <v>0</v>
      </c>
      <c r="ANQ46" s="84"/>
      <c r="ANR46" s="41" t="e">
        <f>VLOOKUP(ANQ46,Information!$A$2:$H$1000,2,FALSE)</f>
        <v>#N/A</v>
      </c>
      <c r="ANS46" t="e">
        <f>VLOOKUP(ANQ46,Information!$A$2:$H$1000,3,FALSE)</f>
        <v>#N/A</v>
      </c>
      <c r="ANY46">
        <f t="shared" si="94"/>
        <v>0</v>
      </c>
      <c r="AOC46" s="167" t="s">
        <v>82</v>
      </c>
      <c r="AOD46" s="85" t="str">
        <f>VLOOKUP(AOC46,Information!$A$2:$H$1000,2,FALSE)</f>
        <v>unknown</v>
      </c>
      <c r="AOE46" s="67" t="str">
        <f>VLOOKUP(AOC46,Information!$A$2:$H$1000,3,FALSE)</f>
        <v>Acropora</v>
      </c>
      <c r="AOF46" s="158">
        <v>20</v>
      </c>
      <c r="AOG46" s="158">
        <v>100</v>
      </c>
      <c r="AOH46" s="159"/>
      <c r="AOI46" s="159"/>
      <c r="AOJ46" s="159"/>
      <c r="AOK46" s="158">
        <v>100</v>
      </c>
      <c r="AOL46" s="159"/>
      <c r="AOM46" s="159"/>
      <c r="AON46" s="160"/>
      <c r="AOO46" s="84"/>
      <c r="AOP46" s="41" t="e">
        <f>VLOOKUP(AOO46,Information!$A$2:$H$1000,2,FALSE)</f>
        <v>#N/A</v>
      </c>
      <c r="AOQ46" t="e">
        <f>VLOOKUP(AOO46,Information!$A$2:$H$1000,3,FALSE)</f>
        <v>#N/A</v>
      </c>
      <c r="AOW46">
        <f t="shared" si="84"/>
        <v>0</v>
      </c>
      <c r="APA46" s="84"/>
      <c r="APB46" s="41" t="e">
        <f>VLOOKUP(APA46,Information!$A$2:$H$1000,2,FALSE)</f>
        <v>#N/A</v>
      </c>
      <c r="APC46" t="e">
        <f>VLOOKUP(APA46,Information!$A$2:$H$1000,3,FALSE)</f>
        <v>#N/A</v>
      </c>
      <c r="API46">
        <f t="shared" si="85"/>
        <v>0</v>
      </c>
      <c r="APM46" s="84"/>
      <c r="APN46" s="41" t="e">
        <f>VLOOKUP(APM46,Information!$A$2:$H$1000,2,FALSE)</f>
        <v>#N/A</v>
      </c>
      <c r="APO46" t="e">
        <f>VLOOKUP(APM46,Information!$A$2:$H$1000,3,FALSE)</f>
        <v>#N/A</v>
      </c>
      <c r="APU46">
        <f t="shared" si="86"/>
        <v>0</v>
      </c>
      <c r="APY46" s="84"/>
      <c r="APZ46" s="41" t="e">
        <f>VLOOKUP(APY46,Information!$A$2:$H$1000,2,FALSE)</f>
        <v>#N/A</v>
      </c>
      <c r="AQA46" t="e">
        <f>VLOOKUP(APY46,Information!$A$2:$H$1000,3,FALSE)</f>
        <v>#N/A</v>
      </c>
      <c r="AQG46">
        <f t="shared" si="87"/>
        <v>0</v>
      </c>
      <c r="AQK46" s="84"/>
      <c r="AQL46" s="41" t="e">
        <f>VLOOKUP(AQK46,Information!$A$2:$H$1000,2,FALSE)</f>
        <v>#N/A</v>
      </c>
      <c r="AQM46" t="e">
        <f>VLOOKUP(AQK46,Information!$A$2:$H$1000,3,FALSE)</f>
        <v>#N/A</v>
      </c>
      <c r="AQS46">
        <f t="shared" si="88"/>
        <v>0</v>
      </c>
      <c r="AQW46" s="84"/>
      <c r="AQX46" s="41" t="e">
        <f>VLOOKUP(AQW46,Information!$A$2:$H$1000,2,FALSE)</f>
        <v>#N/A</v>
      </c>
      <c r="AQY46" t="e">
        <f>VLOOKUP(AQW46,Information!$A$2:$H$1000,3,FALSE)</f>
        <v>#N/A</v>
      </c>
      <c r="ARE46">
        <f t="shared" si="89"/>
        <v>0</v>
      </c>
      <c r="ARI46" s="84"/>
      <c r="ARJ46" s="41" t="e">
        <f>VLOOKUP(ARI46,Information!$A$2:$H$1000,2,FALSE)</f>
        <v>#N/A</v>
      </c>
      <c r="ARK46" t="e">
        <f>VLOOKUP(ARI46,Information!$A$2:$H$1000,3,FALSE)</f>
        <v>#N/A</v>
      </c>
      <c r="ARQ46">
        <f t="shared" si="90"/>
        <v>0</v>
      </c>
      <c r="ARU46" s="84"/>
      <c r="ARV46" s="41" t="e">
        <f>VLOOKUP(ARU46,Information!$A$2:$H$1000,2,FALSE)</f>
        <v>#N/A</v>
      </c>
      <c r="ARW46" t="e">
        <f>VLOOKUP(ARU46,Information!$A$2:$H$1000,3,FALSE)</f>
        <v>#N/A</v>
      </c>
      <c r="ASC46">
        <f t="shared" si="91"/>
        <v>0</v>
      </c>
      <c r="ASG46" s="84"/>
      <c r="ASH46" s="41" t="e">
        <f>VLOOKUP(ASG46,Information!$A$2:$H$1000,2,FALSE)</f>
        <v>#N/A</v>
      </c>
      <c r="ASI46" t="e">
        <f>VLOOKUP(ASG46,Information!$A$2:$H$1000,3,FALSE)</f>
        <v>#N/A</v>
      </c>
      <c r="ASO46">
        <f t="shared" si="92"/>
        <v>0</v>
      </c>
      <c r="ASS46" s="84"/>
      <c r="AST46" s="41" t="e">
        <f>VLOOKUP(ASS46,Information!$A$2:$H$1000,2,FALSE)</f>
        <v>#N/A</v>
      </c>
      <c r="ASU46" t="e">
        <f>VLOOKUP(ASS46,Information!$A$2:$H$1000,3,FALSE)</f>
        <v>#N/A</v>
      </c>
      <c r="ATA46">
        <f t="shared" si="93"/>
        <v>0</v>
      </c>
    </row>
    <row r="47" spans="1:1197" ht="13.2">
      <c r="A47" s="41"/>
      <c r="B47" s="41" t="e">
        <f>VLOOKUP(A47,Information!$A$2:$H$1000,2,FALSE)</f>
        <v>#N/A</v>
      </c>
      <c r="C47" t="e">
        <f>VLOOKUP(A47,Information!$A$2:$H$1000,3,FALSE)</f>
        <v>#N/A</v>
      </c>
      <c r="I47">
        <f t="shared" si="0"/>
        <v>0</v>
      </c>
      <c r="M47" s="84"/>
      <c r="N47" s="41" t="e">
        <f>VLOOKUP(M47,Information!$A$2:$H$1000,2,FALSE)</f>
        <v>#N/A</v>
      </c>
      <c r="O47" t="e">
        <f>VLOOKUP(M47,Information!$A$2:$H$1000,3,FALSE)</f>
        <v>#N/A</v>
      </c>
      <c r="U47">
        <f t="shared" si="1"/>
        <v>0</v>
      </c>
      <c r="Y47" s="84"/>
      <c r="Z47" s="41" t="e">
        <f>VLOOKUP(Y47,Information!$A$2:$H$1000,2,FALSE)</f>
        <v>#N/A</v>
      </c>
      <c r="AA47" t="e">
        <f>VLOOKUP(Y47,Information!$A$2:$H$1000,3,FALSE)</f>
        <v>#N/A</v>
      </c>
      <c r="AG47">
        <f t="shared" si="2"/>
        <v>0</v>
      </c>
      <c r="AK47" s="84"/>
      <c r="AL47" s="41" t="e">
        <f>VLOOKUP(AK47,Information!$A$2:$H$1000,2,FALSE)</f>
        <v>#N/A</v>
      </c>
      <c r="AM47" t="e">
        <f>VLOOKUP(AK47,Information!$A$2:$H$1000,3,FALSE)</f>
        <v>#N/A</v>
      </c>
      <c r="AS47">
        <f t="shared" si="3"/>
        <v>0</v>
      </c>
      <c r="AW47" s="84"/>
      <c r="AX47" s="41" t="e">
        <f>VLOOKUP(AW47,Information!$A$2:$H$1000,2,FALSE)</f>
        <v>#N/A</v>
      </c>
      <c r="AY47" t="e">
        <f>VLOOKUP(AW47,Information!$A$2:$H$1000,3,FALSE)</f>
        <v>#N/A</v>
      </c>
      <c r="BE47">
        <f t="shared" si="4"/>
        <v>0</v>
      </c>
      <c r="BI47" s="84"/>
      <c r="BJ47" s="41" t="e">
        <f>VLOOKUP(BI47,Information!$A$2:$H$1000,2,FALSE)</f>
        <v>#N/A</v>
      </c>
      <c r="BK47" t="e">
        <f>VLOOKUP(BI47,Information!$A$2:$H$1000,3,FALSE)</f>
        <v>#N/A</v>
      </c>
      <c r="BQ47">
        <f t="shared" si="5"/>
        <v>0</v>
      </c>
      <c r="BU47" s="84"/>
      <c r="BV47" s="41" t="e">
        <f>VLOOKUP(BU47,Information!$A$2:$H$1000,2,FALSE)</f>
        <v>#N/A</v>
      </c>
      <c r="BW47" t="e">
        <f>VLOOKUP(BU47,Information!$A$2:$H$1000,3,FALSE)</f>
        <v>#N/A</v>
      </c>
      <c r="CC47">
        <f t="shared" si="6"/>
        <v>0</v>
      </c>
      <c r="CG47" s="84"/>
      <c r="CH47" s="41" t="e">
        <f>VLOOKUP(CG47,Information!$A$2:$H$1000,2,FALSE)</f>
        <v>#N/A</v>
      </c>
      <c r="CI47" t="e">
        <f>VLOOKUP(CG47,Information!$A$2:$H$1000,3,FALSE)</f>
        <v>#N/A</v>
      </c>
      <c r="CO47">
        <f t="shared" si="7"/>
        <v>0</v>
      </c>
      <c r="CS47" s="84"/>
      <c r="CT47" s="41" t="e">
        <f>VLOOKUP(CS47,Information!$A$2:$H$1000,2,FALSE)</f>
        <v>#N/A</v>
      </c>
      <c r="CU47" t="e">
        <f>VLOOKUP(CS47,Information!$A$2:$H$1000,3,FALSE)</f>
        <v>#N/A</v>
      </c>
      <c r="DA47">
        <f t="shared" si="8"/>
        <v>0</v>
      </c>
      <c r="DE47" s="84"/>
      <c r="DF47" s="41" t="e">
        <f>VLOOKUP(DE47,Information!$A$2:$H$1000,2,FALSE)</f>
        <v>#N/A</v>
      </c>
      <c r="DG47" t="e">
        <f>VLOOKUP(DE47,Information!$A$2:$H$1000,3,FALSE)</f>
        <v>#N/A</v>
      </c>
      <c r="DM47">
        <f t="shared" si="9"/>
        <v>0</v>
      </c>
      <c r="DQ47" s="84"/>
      <c r="DR47" s="41" t="e">
        <f>VLOOKUP(DQ47,Information!$A$2:$H$1000,2,FALSE)</f>
        <v>#N/A</v>
      </c>
      <c r="DS47" t="e">
        <f>VLOOKUP(DQ47,Information!$A$2:$H$1000,3,FALSE)</f>
        <v>#N/A</v>
      </c>
      <c r="DY47">
        <f t="shared" si="10"/>
        <v>0</v>
      </c>
      <c r="EC47" s="84"/>
      <c r="ED47" s="41" t="e">
        <f>VLOOKUP(EC47,Information!$A$2:$H$1000,2,FALSE)</f>
        <v>#N/A</v>
      </c>
      <c r="EE47" t="e">
        <f>VLOOKUP(EC47,Information!$A$2:$H$1000,3,FALSE)</f>
        <v>#N/A</v>
      </c>
      <c r="EK47">
        <f t="shared" si="11"/>
        <v>0</v>
      </c>
      <c r="EO47" s="84"/>
      <c r="EP47" s="41" t="e">
        <f>VLOOKUP(EO47,Information!$A$2:$H$1000,2,FALSE)</f>
        <v>#N/A</v>
      </c>
      <c r="EQ47" t="e">
        <f>VLOOKUP(EO47,Information!$A$2:$H$1000,3,FALSE)</f>
        <v>#N/A</v>
      </c>
      <c r="EW47">
        <f t="shared" si="12"/>
        <v>0</v>
      </c>
      <c r="FA47" s="84"/>
      <c r="FB47" s="41" t="e">
        <f>VLOOKUP(FA47,Information!$A$2:$H$1000,2,FALSE)</f>
        <v>#N/A</v>
      </c>
      <c r="FC47" t="e">
        <f>VLOOKUP(FA47,Information!$A$2:$H$1000,3,FALSE)</f>
        <v>#N/A</v>
      </c>
      <c r="FI47">
        <f t="shared" si="13"/>
        <v>0</v>
      </c>
      <c r="FM47" s="84"/>
      <c r="FN47" s="41" t="e">
        <f>VLOOKUP(FM47,Information!$A$2:$H$1000,2,FALSE)</f>
        <v>#N/A</v>
      </c>
      <c r="FO47" t="e">
        <f>VLOOKUP(FM47,Information!$A$2:$H$1000,3,FALSE)</f>
        <v>#N/A</v>
      </c>
      <c r="FU47">
        <f t="shared" si="14"/>
        <v>0</v>
      </c>
      <c r="FY47" s="84"/>
      <c r="FZ47" s="41" t="e">
        <f>VLOOKUP(FY47,Information!$A$2:$H$1000,2,FALSE)</f>
        <v>#N/A</v>
      </c>
      <c r="GA47" t="e">
        <f>VLOOKUP(FY47,Information!$A$2:$H$1000,3,FALSE)</f>
        <v>#N/A</v>
      </c>
      <c r="GG47">
        <f t="shared" si="15"/>
        <v>0</v>
      </c>
      <c r="GK47" s="84"/>
      <c r="GL47" s="41" t="e">
        <f>VLOOKUP(GK47,Information!$A$2:$H$1000,2,FALSE)</f>
        <v>#N/A</v>
      </c>
      <c r="GM47" t="e">
        <f>VLOOKUP(GK47,Information!$A$2:$H$1000,3,FALSE)</f>
        <v>#N/A</v>
      </c>
      <c r="GS47">
        <f t="shared" si="16"/>
        <v>0</v>
      </c>
      <c r="GW47" s="84"/>
      <c r="GX47" s="41" t="e">
        <f>VLOOKUP(GW47,Information!$A$2:$H$1000,2,FALSE)</f>
        <v>#N/A</v>
      </c>
      <c r="GY47" t="e">
        <f>VLOOKUP(GW47,Information!$A$2:$H$1000,3,FALSE)</f>
        <v>#N/A</v>
      </c>
      <c r="HE47">
        <f t="shared" si="17"/>
        <v>0</v>
      </c>
      <c r="HI47" s="84"/>
      <c r="HJ47" s="41" t="e">
        <f>VLOOKUP(HI47,Information!$A$2:$H$1000,2,FALSE)</f>
        <v>#N/A</v>
      </c>
      <c r="HK47" t="e">
        <f>VLOOKUP(HI47,Information!$A$2:$H$1000,3,FALSE)</f>
        <v>#N/A</v>
      </c>
      <c r="HQ47">
        <f t="shared" si="18"/>
        <v>0</v>
      </c>
      <c r="HU47" s="84"/>
      <c r="HV47" s="41" t="e">
        <f>VLOOKUP(HU47,Information!$A$2:$H$1000,2,FALSE)</f>
        <v>#N/A</v>
      </c>
      <c r="HW47" t="e">
        <f>VLOOKUP(HU47,Information!$A$2:$H$1000,3,FALSE)</f>
        <v>#N/A</v>
      </c>
      <c r="IC47">
        <f t="shared" si="19"/>
        <v>0</v>
      </c>
      <c r="IG47" s="84"/>
      <c r="IH47" s="41" t="e">
        <f>VLOOKUP(IG47,Information!$A$2:$H$1000,2,FALSE)</f>
        <v>#N/A</v>
      </c>
      <c r="II47" t="e">
        <f>VLOOKUP(IG47,Information!$A$2:$H$1000,3,FALSE)</f>
        <v>#N/A</v>
      </c>
      <c r="IO47">
        <f t="shared" si="20"/>
        <v>0</v>
      </c>
      <c r="IS47" s="84"/>
      <c r="IT47" s="41" t="e">
        <f>VLOOKUP(IS47,Information!$A$2:$H$1000,2,FALSE)</f>
        <v>#N/A</v>
      </c>
      <c r="IU47" t="e">
        <f>VLOOKUP(IS47,Information!$A$2:$H$1000,3,FALSE)</f>
        <v>#N/A</v>
      </c>
      <c r="JA47">
        <f t="shared" si="21"/>
        <v>0</v>
      </c>
      <c r="JE47" s="84"/>
      <c r="JF47" s="41" t="e">
        <f>VLOOKUP(JE47,Information!$A$2:$H$1000,2,FALSE)</f>
        <v>#N/A</v>
      </c>
      <c r="JG47" t="e">
        <f>VLOOKUP(JE47,Information!$A$2:$H$1000,3,FALSE)</f>
        <v>#N/A</v>
      </c>
      <c r="JM47">
        <f t="shared" si="22"/>
        <v>0</v>
      </c>
      <c r="JQ47" s="84"/>
      <c r="JR47" s="41" t="e">
        <f>VLOOKUP(JQ47,Information!$A$2:$H$1000,2,FALSE)</f>
        <v>#N/A</v>
      </c>
      <c r="JS47" t="e">
        <f>VLOOKUP(JQ47,Information!$A$2:$H$1000,3,FALSE)</f>
        <v>#N/A</v>
      </c>
      <c r="JY47">
        <f t="shared" si="23"/>
        <v>0</v>
      </c>
      <c r="KC47" s="84"/>
      <c r="KD47" s="41" t="e">
        <f>VLOOKUP(KC47,Information!$A$2:$H$1000,2,FALSE)</f>
        <v>#N/A</v>
      </c>
      <c r="KE47" t="e">
        <f>VLOOKUP(KC47,Information!$A$2:$H$1000,3,FALSE)</f>
        <v>#N/A</v>
      </c>
      <c r="KK47">
        <f t="shared" si="24"/>
        <v>0</v>
      </c>
      <c r="KO47" s="84"/>
      <c r="KP47" s="41" t="e">
        <f>VLOOKUP(KO47,Information!$A$2:$H$1000,2,FALSE)</f>
        <v>#N/A</v>
      </c>
      <c r="KQ47" t="e">
        <f>VLOOKUP(KO47,Information!$A$2:$H$1000,3,FALSE)</f>
        <v>#N/A</v>
      </c>
      <c r="KW47">
        <f t="shared" si="25"/>
        <v>0</v>
      </c>
      <c r="LA47" s="84"/>
      <c r="LB47" s="41" t="e">
        <f>VLOOKUP(LA47,Information!$A$2:$H$1000,2,FALSE)</f>
        <v>#N/A</v>
      </c>
      <c r="LC47" t="e">
        <f>VLOOKUP(LA47,Information!$A$2:$H$1000,3,FALSE)</f>
        <v>#N/A</v>
      </c>
      <c r="LI47">
        <f t="shared" si="26"/>
        <v>0</v>
      </c>
      <c r="LM47" s="84"/>
      <c r="LN47" s="41" t="e">
        <f>VLOOKUP(LM47,Information!$A$2:$H$1000,2,FALSE)</f>
        <v>#N/A</v>
      </c>
      <c r="LO47" t="e">
        <f>VLOOKUP(LM47,Information!$A$2:$H$1000,3,FALSE)</f>
        <v>#N/A</v>
      </c>
      <c r="LU47">
        <f t="shared" si="27"/>
        <v>0</v>
      </c>
      <c r="LY47" s="84"/>
      <c r="LZ47" s="41" t="e">
        <f>VLOOKUP(LY47,Information!$A$2:$H$1000,2,FALSE)</f>
        <v>#N/A</v>
      </c>
      <c r="MA47" t="e">
        <f>VLOOKUP(LY47,Information!$A$2:$H$1000,3,FALSE)</f>
        <v>#N/A</v>
      </c>
      <c r="MG47">
        <f t="shared" si="28"/>
        <v>0</v>
      </c>
      <c r="MK47" s="84"/>
      <c r="ML47" s="41" t="e">
        <f>VLOOKUP(MK47,Information!$A$2:$H$1000,2,FALSE)</f>
        <v>#N/A</v>
      </c>
      <c r="MM47" t="e">
        <f>VLOOKUP(MK47,Information!$A$2:$H$1000,3,FALSE)</f>
        <v>#N/A</v>
      </c>
      <c r="MS47">
        <f t="shared" si="29"/>
        <v>0</v>
      </c>
      <c r="MW47" s="84"/>
      <c r="MX47" s="41" t="e">
        <f>VLOOKUP(MW47,Information!$A$2:$H$1000,2,FALSE)</f>
        <v>#N/A</v>
      </c>
      <c r="MY47" t="e">
        <f>VLOOKUP(MW47,Information!$A$2:$H$1000,3,FALSE)</f>
        <v>#N/A</v>
      </c>
      <c r="NE47">
        <f t="shared" si="30"/>
        <v>0</v>
      </c>
      <c r="NI47" s="84"/>
      <c r="NJ47" s="41" t="e">
        <f>VLOOKUP(NI47,Information!$A$2:$H$1000,2,FALSE)</f>
        <v>#N/A</v>
      </c>
      <c r="NK47" t="e">
        <f>VLOOKUP(NI47,Information!$A$2:$H$1000,3,FALSE)</f>
        <v>#N/A</v>
      </c>
      <c r="NQ47">
        <f t="shared" si="31"/>
        <v>0</v>
      </c>
      <c r="NU47" s="84"/>
      <c r="NV47" s="41" t="e">
        <f>VLOOKUP(NU47,Information!$A$2:$H$1000,2,FALSE)</f>
        <v>#N/A</v>
      </c>
      <c r="NW47" t="e">
        <f>VLOOKUP(NU47,Information!$A$2:$H$1000,3,FALSE)</f>
        <v>#N/A</v>
      </c>
      <c r="OC47">
        <f t="shared" si="32"/>
        <v>0</v>
      </c>
      <c r="OG47" s="84"/>
      <c r="OH47" s="41" t="e">
        <f>VLOOKUP(OG47,Information!$A$2:$H$1000,2,FALSE)</f>
        <v>#N/A</v>
      </c>
      <c r="OI47" t="e">
        <f>VLOOKUP(OG47,Information!$A$2:$H$1000,3,FALSE)</f>
        <v>#N/A</v>
      </c>
      <c r="OO47">
        <f t="shared" si="33"/>
        <v>0</v>
      </c>
      <c r="OS47" s="84"/>
      <c r="OT47" s="41" t="e">
        <f>VLOOKUP(OS47,Information!$A$2:$H$1000,2,FALSE)</f>
        <v>#N/A</v>
      </c>
      <c r="OU47" t="e">
        <f>VLOOKUP(OS47,Information!$A$2:$H$1000,3,FALSE)</f>
        <v>#N/A</v>
      </c>
      <c r="PA47">
        <f t="shared" si="34"/>
        <v>0</v>
      </c>
      <c r="PE47" s="84"/>
      <c r="PF47" s="41" t="e">
        <f>VLOOKUP(PE47,Information!$A$2:$H$1000,2,FALSE)</f>
        <v>#N/A</v>
      </c>
      <c r="PG47" t="e">
        <f>VLOOKUP(PE47,Information!$A$2:$H$1000,3,FALSE)</f>
        <v>#N/A</v>
      </c>
      <c r="PM47">
        <f t="shared" si="35"/>
        <v>0</v>
      </c>
      <c r="PQ47" s="84"/>
      <c r="PR47" s="41" t="e">
        <f>VLOOKUP(PQ47,Information!$A$2:$H$1000,2,FALSE)</f>
        <v>#N/A</v>
      </c>
      <c r="PS47" t="e">
        <f>VLOOKUP(PQ47,Information!$A$2:$H$1000,3,FALSE)</f>
        <v>#N/A</v>
      </c>
      <c r="PY47">
        <f t="shared" si="36"/>
        <v>0</v>
      </c>
      <c r="QC47" s="84"/>
      <c r="QD47" s="41" t="e">
        <f>VLOOKUP(QC47,Information!$A$2:$H$1000,2,FALSE)</f>
        <v>#N/A</v>
      </c>
      <c r="QE47" t="e">
        <f>VLOOKUP(QC47,Information!$A$2:$H$1000,3,FALSE)</f>
        <v>#N/A</v>
      </c>
      <c r="QK47">
        <f t="shared" si="37"/>
        <v>0</v>
      </c>
      <c r="QO47" s="84"/>
      <c r="QP47" s="41" t="e">
        <f>VLOOKUP(QO47,Information!$A$2:$H$1000,2,FALSE)</f>
        <v>#N/A</v>
      </c>
      <c r="QQ47" t="e">
        <f>VLOOKUP(QO47,Information!$A$2:$H$1000,3,FALSE)</f>
        <v>#N/A</v>
      </c>
      <c r="QW47">
        <f t="shared" si="38"/>
        <v>0</v>
      </c>
      <c r="RA47" s="84"/>
      <c r="RB47" s="41" t="e">
        <f>VLOOKUP(RA47,Information!$A$2:$H$1000,2,FALSE)</f>
        <v>#N/A</v>
      </c>
      <c r="RC47" t="e">
        <f>VLOOKUP(RA47,Information!$A$2:$H$1000,3,FALSE)</f>
        <v>#N/A</v>
      </c>
      <c r="RI47">
        <f t="shared" si="39"/>
        <v>0</v>
      </c>
      <c r="RM47" s="84"/>
      <c r="RN47" s="41" t="e">
        <f>VLOOKUP(RM47,Information!$A$2:$H$1000,2,FALSE)</f>
        <v>#N/A</v>
      </c>
      <c r="RO47" t="e">
        <f>VLOOKUP(RM47,Information!$A$2:$H$1000,3,FALSE)</f>
        <v>#N/A</v>
      </c>
      <c r="RU47">
        <f t="shared" si="40"/>
        <v>0</v>
      </c>
      <c r="RY47" s="84"/>
      <c r="RZ47" s="41" t="e">
        <f>VLOOKUP(RY47,Information!$A$2:$H$1000,2,FALSE)</f>
        <v>#N/A</v>
      </c>
      <c r="SA47" t="e">
        <f>VLOOKUP(RY47,Information!$A$2:$H$1000,3,FALSE)</f>
        <v>#N/A</v>
      </c>
      <c r="SG47">
        <f t="shared" si="41"/>
        <v>0</v>
      </c>
      <c r="SK47" s="84"/>
      <c r="SL47" s="41" t="e">
        <f>VLOOKUP(SK47,Information!$A$2:$H$1000,2,FALSE)</f>
        <v>#N/A</v>
      </c>
      <c r="SM47" t="e">
        <f>VLOOKUP(SK47,Information!$A$2:$H$1000,3,FALSE)</f>
        <v>#N/A</v>
      </c>
      <c r="SS47">
        <f t="shared" si="42"/>
        <v>0</v>
      </c>
      <c r="SW47" s="84"/>
      <c r="SX47" s="41" t="e">
        <f>VLOOKUP(SW47,Information!$A$2:$H$1000,2,FALSE)</f>
        <v>#N/A</v>
      </c>
      <c r="SY47" t="e">
        <f>VLOOKUP(SW47,Information!$A$2:$H$1000,3,FALSE)</f>
        <v>#N/A</v>
      </c>
      <c r="TE47">
        <f t="shared" si="43"/>
        <v>0</v>
      </c>
      <c r="TI47" s="84"/>
      <c r="TJ47" s="41" t="e">
        <f>VLOOKUP(TI47,Information!$A$2:$H$1000,2,FALSE)</f>
        <v>#N/A</v>
      </c>
      <c r="TK47" t="e">
        <f>VLOOKUP(TI47,Information!$A$2:$H$1000,3,FALSE)</f>
        <v>#N/A</v>
      </c>
      <c r="TQ47">
        <f t="shared" si="44"/>
        <v>0</v>
      </c>
      <c r="TU47" s="84"/>
      <c r="TV47" s="41" t="e">
        <f>VLOOKUP(TU47,Information!$A$2:$H$1000,2,FALSE)</f>
        <v>#N/A</v>
      </c>
      <c r="TW47" t="e">
        <f>VLOOKUP(TU47,Information!$A$2:$H$1000,3,FALSE)</f>
        <v>#N/A</v>
      </c>
      <c r="UC47">
        <f t="shared" si="45"/>
        <v>0</v>
      </c>
      <c r="UG47" s="84"/>
      <c r="UH47" s="41" t="e">
        <f>VLOOKUP(UG47,Information!$A$2:$H$1000,2,FALSE)</f>
        <v>#N/A</v>
      </c>
      <c r="UI47" t="e">
        <f>VLOOKUP(UG47,Information!$A$2:$H$1000,3,FALSE)</f>
        <v>#N/A</v>
      </c>
      <c r="UO47">
        <f t="shared" si="46"/>
        <v>0</v>
      </c>
      <c r="US47" s="84"/>
      <c r="UT47" s="41" t="e">
        <f>VLOOKUP(US47,Information!$A$2:$H$1000,2,FALSE)</f>
        <v>#N/A</v>
      </c>
      <c r="UU47" t="e">
        <f>VLOOKUP(US47,Information!$A$2:$H$1000,3,FALSE)</f>
        <v>#N/A</v>
      </c>
      <c r="VA47">
        <f t="shared" si="47"/>
        <v>0</v>
      </c>
      <c r="VE47" s="84"/>
      <c r="VF47" s="41" t="e">
        <f>VLOOKUP(VE47,Information!$A$2:$H$1000,2,FALSE)</f>
        <v>#N/A</v>
      </c>
      <c r="VG47" t="e">
        <f>VLOOKUP(VE47,Information!$A$2:$H$1000,3,FALSE)</f>
        <v>#N/A</v>
      </c>
      <c r="VM47">
        <f t="shared" si="48"/>
        <v>0</v>
      </c>
      <c r="VQ47" s="84"/>
      <c r="VR47" s="41" t="e">
        <f>VLOOKUP(VQ47,Information!$A$2:$H$1000,2,FALSE)</f>
        <v>#N/A</v>
      </c>
      <c r="VS47" t="e">
        <f>VLOOKUP(VQ47,Information!$A$2:$H$1000,3,FALSE)</f>
        <v>#N/A</v>
      </c>
      <c r="VY47">
        <f t="shared" si="49"/>
        <v>0</v>
      </c>
      <c r="WC47" s="84"/>
      <c r="WD47" s="41" t="e">
        <f>VLOOKUP(WC47,Information!$A$2:$H$1000,2,FALSE)</f>
        <v>#N/A</v>
      </c>
      <c r="WE47" t="e">
        <f>VLOOKUP(WC47,Information!$A$2:$H$1000,3,FALSE)</f>
        <v>#N/A</v>
      </c>
      <c r="WK47">
        <f t="shared" si="50"/>
        <v>0</v>
      </c>
      <c r="WO47" s="84"/>
      <c r="WP47" s="41" t="e">
        <f>VLOOKUP(WO47,Information!$A$2:$H$1000,2,FALSE)</f>
        <v>#N/A</v>
      </c>
      <c r="WQ47" t="e">
        <f>VLOOKUP(WO47,Information!$A$2:$H$1000,3,FALSE)</f>
        <v>#N/A</v>
      </c>
      <c r="WW47">
        <f t="shared" si="51"/>
        <v>0</v>
      </c>
      <c r="XA47" s="84"/>
      <c r="XB47" s="41" t="e">
        <f>VLOOKUP(XA47,Information!$A$2:$H$1000,2,FALSE)</f>
        <v>#N/A</v>
      </c>
      <c r="XC47" t="e">
        <f>VLOOKUP(XA47,Information!$A$2:$H$1000,3,FALSE)</f>
        <v>#N/A</v>
      </c>
      <c r="XI47">
        <f t="shared" si="52"/>
        <v>0</v>
      </c>
      <c r="XM47" s="84"/>
      <c r="XN47" s="41" t="e">
        <f>VLOOKUP(XM47,Information!$A$2:$H$1000,2,FALSE)</f>
        <v>#N/A</v>
      </c>
      <c r="XO47" t="e">
        <f>VLOOKUP(XM47,Information!$A$2:$H$1000,3,FALSE)</f>
        <v>#N/A</v>
      </c>
      <c r="XU47">
        <f t="shared" si="53"/>
        <v>0</v>
      </c>
      <c r="XY47" s="84"/>
      <c r="XZ47" s="41" t="e">
        <f>VLOOKUP(XY47,Information!$A$2:$H$1000,2,FALSE)</f>
        <v>#N/A</v>
      </c>
      <c r="YA47" t="e">
        <f>VLOOKUP(XY47,Information!$A$2:$H$1000,3,FALSE)</f>
        <v>#N/A</v>
      </c>
      <c r="YG47">
        <f t="shared" si="54"/>
        <v>0</v>
      </c>
      <c r="YK47" s="84"/>
      <c r="YL47" s="41" t="e">
        <f>VLOOKUP(YK47,Information!$A$2:$H$1000,2,FALSE)</f>
        <v>#N/A</v>
      </c>
      <c r="YM47" t="e">
        <f>VLOOKUP(YK47,Information!$A$2:$H$1000,3,FALSE)</f>
        <v>#N/A</v>
      </c>
      <c r="YS47">
        <f t="shared" si="55"/>
        <v>0</v>
      </c>
      <c r="YW47" s="84"/>
      <c r="YX47" s="41" t="e">
        <f>VLOOKUP(YW47,Information!$A$2:$H$1000,2,FALSE)</f>
        <v>#N/A</v>
      </c>
      <c r="YY47" t="e">
        <f>VLOOKUP(YW47,Information!$A$2:$H$1000,3,FALSE)</f>
        <v>#N/A</v>
      </c>
      <c r="ZE47">
        <f t="shared" si="56"/>
        <v>0</v>
      </c>
      <c r="ZI47" s="84"/>
      <c r="ZJ47" s="41" t="e">
        <f>VLOOKUP(ZI47,Information!$A$2:$H$1000,2,FALSE)</f>
        <v>#N/A</v>
      </c>
      <c r="ZK47" t="e">
        <f>VLOOKUP(ZI47,Information!$A$2:$H$1000,3,FALSE)</f>
        <v>#N/A</v>
      </c>
      <c r="ZQ47">
        <f t="shared" si="57"/>
        <v>0</v>
      </c>
      <c r="ZU47" s="84"/>
      <c r="ZV47" s="41" t="e">
        <f>VLOOKUP(ZU47,Information!$A$2:$H$1000,2,FALSE)</f>
        <v>#N/A</v>
      </c>
      <c r="ZW47" t="e">
        <f>VLOOKUP(ZU47,Information!$A$2:$H$1000,3,FALSE)</f>
        <v>#N/A</v>
      </c>
      <c r="AAC47">
        <f t="shared" si="58"/>
        <v>0</v>
      </c>
      <c r="AAG47" s="84"/>
      <c r="AAH47" s="41" t="e">
        <f>VLOOKUP(AAG47,Information!$A$2:$H$1000,2,FALSE)</f>
        <v>#N/A</v>
      </c>
      <c r="AAI47" t="e">
        <f>VLOOKUP(AAG47,Information!$A$2:$H$1000,3,FALSE)</f>
        <v>#N/A</v>
      </c>
      <c r="AAO47">
        <f t="shared" si="59"/>
        <v>0</v>
      </c>
      <c r="AAS47" s="84"/>
      <c r="AAT47" s="41" t="e">
        <f>VLOOKUP(AAS47,Information!$A$2:$H$1000,2,FALSE)</f>
        <v>#N/A</v>
      </c>
      <c r="AAU47" t="e">
        <f>VLOOKUP(AAS47,Information!$A$2:$H$1000,3,FALSE)</f>
        <v>#N/A</v>
      </c>
      <c r="ABA47">
        <f t="shared" si="60"/>
        <v>0</v>
      </c>
      <c r="ABE47" s="84"/>
      <c r="ABF47" s="41" t="e">
        <f>VLOOKUP(ABE47,Information!$A$2:$H$1000,2,FALSE)</f>
        <v>#N/A</v>
      </c>
      <c r="ABG47" t="e">
        <f>VLOOKUP(ABE47,Information!$A$2:$H$1000,3,FALSE)</f>
        <v>#N/A</v>
      </c>
      <c r="ABM47">
        <f t="shared" si="61"/>
        <v>0</v>
      </c>
      <c r="ABQ47" s="84"/>
      <c r="ABR47" s="41" t="e">
        <f>VLOOKUP(ABQ47,Information!$A$2:$H$1000,2,FALSE)</f>
        <v>#N/A</v>
      </c>
      <c r="ABS47" t="e">
        <f>VLOOKUP(ABQ47,Information!$A$2:$H$1000,3,FALSE)</f>
        <v>#N/A</v>
      </c>
      <c r="ABY47">
        <f t="shared" si="62"/>
        <v>0</v>
      </c>
      <c r="ACC47" s="84"/>
      <c r="ACD47" s="41" t="e">
        <f>VLOOKUP(ACC47,Information!$A$2:$H$1000,2,FALSE)</f>
        <v>#N/A</v>
      </c>
      <c r="ACE47" t="e">
        <f>VLOOKUP(ACC47,Information!$A$2:$H$1000,3,FALSE)</f>
        <v>#N/A</v>
      </c>
      <c r="ACK47">
        <f t="shared" si="63"/>
        <v>0</v>
      </c>
      <c r="ACO47" s="84"/>
      <c r="ACP47" s="41" t="e">
        <f>VLOOKUP(ACO47,Information!$A$2:$H$1000,2,FALSE)</f>
        <v>#N/A</v>
      </c>
      <c r="ACQ47" t="e">
        <f>VLOOKUP(ACO47,Information!$A$2:$H$1000,3,FALSE)</f>
        <v>#N/A</v>
      </c>
      <c r="ACW47">
        <f t="shared" si="64"/>
        <v>0</v>
      </c>
      <c r="ADA47" s="84"/>
      <c r="ADB47" s="41" t="e">
        <f>VLOOKUP(ADA47,Information!$A$2:$H$1000,2,FALSE)</f>
        <v>#N/A</v>
      </c>
      <c r="ADC47" t="e">
        <f>VLOOKUP(ADA47,Information!$A$2:$H$1000,3,FALSE)</f>
        <v>#N/A</v>
      </c>
      <c r="ADI47">
        <f t="shared" si="65"/>
        <v>0</v>
      </c>
      <c r="ADM47" s="84"/>
      <c r="ADN47" s="41" t="e">
        <f>VLOOKUP(ADM47,Information!$A$2:$H$1000,2,FALSE)</f>
        <v>#N/A</v>
      </c>
      <c r="ADO47" t="e">
        <f>VLOOKUP(ADM47,Information!$A$2:$H$1000,3,FALSE)</f>
        <v>#N/A</v>
      </c>
      <c r="ADU47">
        <f t="shared" si="66"/>
        <v>0</v>
      </c>
      <c r="ADY47" s="84"/>
      <c r="ADZ47" s="41" t="e">
        <f>VLOOKUP(ADY47,Information!$A$2:$H$1000,2,FALSE)</f>
        <v>#N/A</v>
      </c>
      <c r="AEA47" t="e">
        <f>VLOOKUP(ADY47,Information!$A$2:$H$1000,3,FALSE)</f>
        <v>#N/A</v>
      </c>
      <c r="AEG47">
        <f t="shared" si="67"/>
        <v>0</v>
      </c>
      <c r="AEK47" s="84"/>
      <c r="AEL47" s="41" t="e">
        <f>VLOOKUP(AEK47,Information!$A$2:$H$1000,2,FALSE)</f>
        <v>#N/A</v>
      </c>
      <c r="AEM47" t="e">
        <f>VLOOKUP(AEK47,Information!$A$2:$H$1000,3,FALSE)</f>
        <v>#N/A</v>
      </c>
      <c r="AES47">
        <f t="shared" si="68"/>
        <v>0</v>
      </c>
      <c r="AEW47" s="84"/>
      <c r="AEX47" s="41" t="e">
        <f>VLOOKUP(AEW47,Information!$A$2:$H$1000,2,FALSE)</f>
        <v>#N/A</v>
      </c>
      <c r="AEY47" t="e">
        <f>VLOOKUP(AEW47,Information!$A$2:$H$1000,3,FALSE)</f>
        <v>#N/A</v>
      </c>
      <c r="AFE47">
        <f t="shared" si="69"/>
        <v>0</v>
      </c>
      <c r="AFI47" s="84"/>
      <c r="AFJ47" s="41" t="e">
        <f>VLOOKUP(AFI47,Information!$A$2:$H$1000,2,FALSE)</f>
        <v>#N/A</v>
      </c>
      <c r="AFK47" t="e">
        <f>VLOOKUP(AFI47,Information!$A$2:$H$1000,3,FALSE)</f>
        <v>#N/A</v>
      </c>
      <c r="AFQ47">
        <f t="shared" si="70"/>
        <v>0</v>
      </c>
      <c r="AFU47" s="84"/>
      <c r="AFV47" s="41" t="e">
        <f>VLOOKUP(AFU47,Information!$A$2:$H$1000,2,FALSE)</f>
        <v>#N/A</v>
      </c>
      <c r="AFW47" t="e">
        <f>VLOOKUP(AFU47,Information!$A$2:$H$1000,3,FALSE)</f>
        <v>#N/A</v>
      </c>
      <c r="AGC47">
        <f t="shared" si="71"/>
        <v>0</v>
      </c>
      <c r="AGG47" s="84"/>
      <c r="AGH47" s="41" t="e">
        <f>VLOOKUP(AGG47,Information!$A$2:$H$1000,2,FALSE)</f>
        <v>#N/A</v>
      </c>
      <c r="AGI47" t="e">
        <f>VLOOKUP(AGG47,Information!$A$2:$H$1000,3,FALSE)</f>
        <v>#N/A</v>
      </c>
      <c r="AGO47">
        <f t="shared" si="72"/>
        <v>0</v>
      </c>
      <c r="AGS47" s="84"/>
      <c r="AGT47" s="41" t="e">
        <f>VLOOKUP(AGS47,Information!$A$2:$H$1000,2,FALSE)</f>
        <v>#N/A</v>
      </c>
      <c r="AGU47" t="e">
        <f>VLOOKUP(AGS47,Information!$A$2:$H$1000,3,FALSE)</f>
        <v>#N/A</v>
      </c>
      <c r="AHA47">
        <f t="shared" si="73"/>
        <v>0</v>
      </c>
      <c r="AHE47" s="84"/>
      <c r="AHF47" s="41" t="e">
        <f>VLOOKUP(AHE47,Information!$A$2:$H$1000,2,FALSE)</f>
        <v>#N/A</v>
      </c>
      <c r="AHG47" t="e">
        <f>VLOOKUP(AHE47,Information!$A$2:$H$1000,3,FALSE)</f>
        <v>#N/A</v>
      </c>
      <c r="AHM47">
        <f t="shared" si="74"/>
        <v>0</v>
      </c>
      <c r="AHQ47" s="84"/>
      <c r="AHR47" s="41" t="e">
        <f>VLOOKUP(AHQ47,Information!$A$2:$H$1000,2,FALSE)</f>
        <v>#N/A</v>
      </c>
      <c r="AHS47" t="e">
        <f>VLOOKUP(AHQ47,Information!$A$2:$H$1000,3,FALSE)</f>
        <v>#N/A</v>
      </c>
      <c r="AHY47">
        <f t="shared" si="75"/>
        <v>0</v>
      </c>
      <c r="AIC47" s="84"/>
      <c r="AID47" s="41" t="e">
        <f>VLOOKUP(AIC47,Information!$A$2:$H$1000,2,FALSE)</f>
        <v>#N/A</v>
      </c>
      <c r="AIE47" t="e">
        <f>VLOOKUP(AIC47,Information!$A$2:$H$1000,3,FALSE)</f>
        <v>#N/A</v>
      </c>
      <c r="AIK47">
        <f t="shared" si="76"/>
        <v>0</v>
      </c>
      <c r="AIO47" s="84"/>
      <c r="AIP47" s="41" t="e">
        <f>VLOOKUP(AIO47,Information!$A$2:$H$1000,2,FALSE)</f>
        <v>#N/A</v>
      </c>
      <c r="AIQ47" t="e">
        <f>VLOOKUP(AIO47,Information!$A$2:$H$1000,3,FALSE)</f>
        <v>#N/A</v>
      </c>
      <c r="AIW47">
        <f t="shared" si="77"/>
        <v>0</v>
      </c>
      <c r="AJA47" s="84"/>
      <c r="AJB47" s="41" t="e">
        <f>VLOOKUP(AJA47,Information!$A$2:$H$1000,2,FALSE)</f>
        <v>#N/A</v>
      </c>
      <c r="AJC47" t="e">
        <f>VLOOKUP(AJA47,Information!$A$2:$H$1000,3,FALSE)</f>
        <v>#N/A</v>
      </c>
      <c r="AJI47">
        <f t="shared" si="78"/>
        <v>0</v>
      </c>
      <c r="AJM47" s="84"/>
      <c r="AJN47" s="41" t="e">
        <f>VLOOKUP(AJM47,Information!$A$2:$H$1000,2,FALSE)</f>
        <v>#N/A</v>
      </c>
      <c r="AJO47" t="e">
        <f>VLOOKUP(AJM47,Information!$A$2:$H$1000,3,FALSE)</f>
        <v>#N/A</v>
      </c>
      <c r="AJU47">
        <f t="shared" si="79"/>
        <v>0</v>
      </c>
      <c r="AJY47" s="84" t="s">
        <v>287</v>
      </c>
      <c r="AJZ47" s="85" t="str">
        <f>VLOOKUP(AJY47,Information!$A$2:$H$1000,2,FALSE)</f>
        <v>unknown</v>
      </c>
      <c r="AKA47" s="67" t="str">
        <f>VLOOKUP(AJY47,Information!$A$2:$H$1000,3,FALSE)</f>
        <v>Platygyra</v>
      </c>
      <c r="AKB47" s="41">
        <v>50</v>
      </c>
      <c r="AKC47" s="41">
        <v>20</v>
      </c>
      <c r="AKD47" s="41">
        <v>60</v>
      </c>
      <c r="AKF47" s="41">
        <v>20</v>
      </c>
      <c r="AKG47">
        <f t="shared" si="80"/>
        <v>100</v>
      </c>
      <c r="AKK47" s="84"/>
      <c r="AKL47" s="41" t="e">
        <f>VLOOKUP(AKK47,Information!$A$2:$H$1000,2,FALSE)</f>
        <v>#N/A</v>
      </c>
      <c r="AKM47" t="e">
        <f>VLOOKUP(AKK47,Information!$A$2:$H$1000,3,FALSE)</f>
        <v>#N/A</v>
      </c>
      <c r="AKS47">
        <f t="shared" si="81"/>
        <v>0</v>
      </c>
      <c r="AKW47" s="84"/>
      <c r="AKX47" s="41" t="e">
        <f>VLOOKUP(AKW47,Information!$A$2:$H$1000,2,FALSE)</f>
        <v>#N/A</v>
      </c>
      <c r="AKY47" t="e">
        <f>VLOOKUP(AKW47,Information!$A$2:$H$1000,3,FALSE)</f>
        <v>#N/A</v>
      </c>
      <c r="ALE47">
        <f t="shared" si="82"/>
        <v>0</v>
      </c>
      <c r="ALI47" s="84"/>
      <c r="ALJ47" s="41" t="e">
        <f>VLOOKUP(ALI47,Information!$A$2:$H$1000,2,FALSE)</f>
        <v>#N/A</v>
      </c>
      <c r="ALK47" t="e">
        <f>VLOOKUP(ALI47,Information!$A$2:$H$1000,3,FALSE)</f>
        <v>#N/A</v>
      </c>
      <c r="ALQ47">
        <f t="shared" si="83"/>
        <v>0</v>
      </c>
      <c r="ALU47" s="167" t="s">
        <v>298</v>
      </c>
      <c r="ALV47" s="85" t="str">
        <f>VLOOKUP(ALU47,Information!$A$2:$H$1000,2,FALSE)</f>
        <v>unknown</v>
      </c>
      <c r="ALW47" s="67" t="str">
        <f>VLOOKUP(ALU47,Information!$A$2:$H$1000,3,FALSE)</f>
        <v>Porites</v>
      </c>
      <c r="ALX47" s="158">
        <v>10</v>
      </c>
      <c r="ALY47" s="158">
        <v>90</v>
      </c>
      <c r="ALZ47" s="158">
        <v>10</v>
      </c>
      <c r="AMA47" s="159"/>
      <c r="AMB47" s="159"/>
      <c r="AMC47" s="158">
        <v>100</v>
      </c>
      <c r="AMD47" s="159"/>
      <c r="AME47" s="159"/>
      <c r="AMF47" s="160"/>
      <c r="AMG47" s="84"/>
      <c r="AMH47" s="41" t="e">
        <f>VLOOKUP(AMG47,Information!$A$2:$H$1000,2,FALSE)</f>
        <v>#N/A</v>
      </c>
      <c r="AMI47" t="e">
        <f>VLOOKUP(AMG47,Information!$A$2:$H$1000,3,FALSE)</f>
        <v>#N/A</v>
      </c>
      <c r="AMO47">
        <f t="shared" si="95"/>
        <v>0</v>
      </c>
      <c r="AMS47" s="84"/>
      <c r="AMT47" s="41" t="e">
        <f>VLOOKUP(AMS47,Information!$A$2:$H$1000,2,FALSE)</f>
        <v>#N/A</v>
      </c>
      <c r="AMU47" t="e">
        <f>VLOOKUP(AMS47,Information!$A$2:$H$1000,3,FALSE)</f>
        <v>#N/A</v>
      </c>
      <c r="ANA47">
        <f t="shared" si="97"/>
        <v>0</v>
      </c>
      <c r="ANE47" s="84"/>
      <c r="ANF47" s="41" t="e">
        <f>VLOOKUP(ANE47,Information!$A$2:$H$1000,2,FALSE)</f>
        <v>#N/A</v>
      </c>
      <c r="ANG47" t="e">
        <f>VLOOKUP(ANE47,Information!$A$2:$H$1000,3,FALSE)</f>
        <v>#N/A</v>
      </c>
      <c r="ANM47">
        <f t="shared" si="96"/>
        <v>0</v>
      </c>
      <c r="ANQ47" s="84"/>
      <c r="ANR47" s="41" t="e">
        <f>VLOOKUP(ANQ47,Information!$A$2:$H$1000,2,FALSE)</f>
        <v>#N/A</v>
      </c>
      <c r="ANS47" t="e">
        <f>VLOOKUP(ANQ47,Information!$A$2:$H$1000,3,FALSE)</f>
        <v>#N/A</v>
      </c>
      <c r="ANY47">
        <f t="shared" si="94"/>
        <v>0</v>
      </c>
      <c r="AOC47" s="167" t="s">
        <v>298</v>
      </c>
      <c r="AOD47" s="85" t="str">
        <f>VLOOKUP(AOC47,Information!$A$2:$H$1000,2,FALSE)</f>
        <v>unknown</v>
      </c>
      <c r="AOE47" s="67" t="str">
        <f>VLOOKUP(AOC47,Information!$A$2:$H$1000,3,FALSE)</f>
        <v>Porites</v>
      </c>
      <c r="AOF47" s="158">
        <v>50</v>
      </c>
      <c r="AOG47" s="158">
        <v>70</v>
      </c>
      <c r="AOH47" s="158">
        <v>30</v>
      </c>
      <c r="AOI47" s="159"/>
      <c r="AOJ47" s="159"/>
      <c r="AOK47" s="158">
        <v>100</v>
      </c>
      <c r="AOL47" s="159"/>
      <c r="AOM47" s="159"/>
      <c r="AON47" s="160"/>
      <c r="AOO47" s="84"/>
      <c r="AOP47" s="41" t="e">
        <f>VLOOKUP(AOO47,Information!$A$2:$H$1000,2,FALSE)</f>
        <v>#N/A</v>
      </c>
      <c r="AOQ47" t="e">
        <f>VLOOKUP(AOO47,Information!$A$2:$H$1000,3,FALSE)</f>
        <v>#N/A</v>
      </c>
      <c r="AOW47">
        <f t="shared" si="84"/>
        <v>0</v>
      </c>
      <c r="APA47" s="84"/>
      <c r="APB47" s="41" t="e">
        <f>VLOOKUP(APA47,Information!$A$2:$H$1000,2,FALSE)</f>
        <v>#N/A</v>
      </c>
      <c r="APC47" t="e">
        <f>VLOOKUP(APA47,Information!$A$2:$H$1000,3,FALSE)</f>
        <v>#N/A</v>
      </c>
      <c r="API47">
        <f t="shared" si="85"/>
        <v>0</v>
      </c>
      <c r="APM47" s="84"/>
      <c r="APN47" s="41" t="e">
        <f>VLOOKUP(APM47,Information!$A$2:$H$1000,2,FALSE)</f>
        <v>#N/A</v>
      </c>
      <c r="APO47" t="e">
        <f>VLOOKUP(APM47,Information!$A$2:$H$1000,3,FALSE)</f>
        <v>#N/A</v>
      </c>
      <c r="APU47">
        <f t="shared" si="86"/>
        <v>0</v>
      </c>
      <c r="APY47" s="84"/>
      <c r="APZ47" s="41" t="e">
        <f>VLOOKUP(APY47,Information!$A$2:$H$1000,2,FALSE)</f>
        <v>#N/A</v>
      </c>
      <c r="AQA47" t="e">
        <f>VLOOKUP(APY47,Information!$A$2:$H$1000,3,FALSE)</f>
        <v>#N/A</v>
      </c>
      <c r="AQG47">
        <f t="shared" si="87"/>
        <v>0</v>
      </c>
      <c r="AQK47" s="84"/>
      <c r="AQL47" s="41" t="e">
        <f>VLOOKUP(AQK47,Information!$A$2:$H$1000,2,FALSE)</f>
        <v>#N/A</v>
      </c>
      <c r="AQM47" t="e">
        <f>VLOOKUP(AQK47,Information!$A$2:$H$1000,3,FALSE)</f>
        <v>#N/A</v>
      </c>
      <c r="AQS47">
        <f t="shared" si="88"/>
        <v>0</v>
      </c>
      <c r="AQW47" s="84"/>
      <c r="AQX47" s="41" t="e">
        <f>VLOOKUP(AQW47,Information!$A$2:$H$1000,2,FALSE)</f>
        <v>#N/A</v>
      </c>
      <c r="AQY47" t="e">
        <f>VLOOKUP(AQW47,Information!$A$2:$H$1000,3,FALSE)</f>
        <v>#N/A</v>
      </c>
      <c r="ARE47">
        <f t="shared" si="89"/>
        <v>0</v>
      </c>
      <c r="ARI47" s="84"/>
      <c r="ARJ47" s="41" t="e">
        <f>VLOOKUP(ARI47,Information!$A$2:$H$1000,2,FALSE)</f>
        <v>#N/A</v>
      </c>
      <c r="ARK47" t="e">
        <f>VLOOKUP(ARI47,Information!$A$2:$H$1000,3,FALSE)</f>
        <v>#N/A</v>
      </c>
      <c r="ARQ47">
        <f t="shared" si="90"/>
        <v>0</v>
      </c>
      <c r="ARU47" s="84"/>
      <c r="ARV47" s="41" t="e">
        <f>VLOOKUP(ARU47,Information!$A$2:$H$1000,2,FALSE)</f>
        <v>#N/A</v>
      </c>
      <c r="ARW47" t="e">
        <f>VLOOKUP(ARU47,Information!$A$2:$H$1000,3,FALSE)</f>
        <v>#N/A</v>
      </c>
      <c r="ASC47">
        <f t="shared" si="91"/>
        <v>0</v>
      </c>
      <c r="ASG47" s="84"/>
      <c r="ASH47" s="41" t="e">
        <f>VLOOKUP(ASG47,Information!$A$2:$H$1000,2,FALSE)</f>
        <v>#N/A</v>
      </c>
      <c r="ASI47" t="e">
        <f>VLOOKUP(ASG47,Information!$A$2:$H$1000,3,FALSE)</f>
        <v>#N/A</v>
      </c>
      <c r="ASO47">
        <f t="shared" si="92"/>
        <v>0</v>
      </c>
      <c r="ASS47" s="84"/>
      <c r="AST47" s="41" t="e">
        <f>VLOOKUP(ASS47,Information!$A$2:$H$1000,2,FALSE)</f>
        <v>#N/A</v>
      </c>
      <c r="ASU47" t="e">
        <f>VLOOKUP(ASS47,Information!$A$2:$H$1000,3,FALSE)</f>
        <v>#N/A</v>
      </c>
      <c r="ATA47">
        <f t="shared" si="93"/>
        <v>0</v>
      </c>
    </row>
    <row r="48" spans="1:1197" ht="13.2">
      <c r="A48" s="41"/>
      <c r="B48" s="41" t="e">
        <f>VLOOKUP(A48,Information!$A$2:$H$1000,2,FALSE)</f>
        <v>#N/A</v>
      </c>
      <c r="C48" t="e">
        <f>VLOOKUP(A48,Information!$A$2:$H$1000,3,FALSE)</f>
        <v>#N/A</v>
      </c>
      <c r="I48">
        <f t="shared" si="0"/>
        <v>0</v>
      </c>
      <c r="M48" s="84"/>
      <c r="N48" s="41" t="e">
        <f>VLOOKUP(M48,Information!$A$2:$H$1000,2,FALSE)</f>
        <v>#N/A</v>
      </c>
      <c r="O48" t="e">
        <f>VLOOKUP(M48,Information!$A$2:$H$1000,3,FALSE)</f>
        <v>#N/A</v>
      </c>
      <c r="U48">
        <f t="shared" si="1"/>
        <v>0</v>
      </c>
      <c r="Y48" s="84"/>
      <c r="Z48" s="41" t="e">
        <f>VLOOKUP(Y48,Information!$A$2:$H$1000,2,FALSE)</f>
        <v>#N/A</v>
      </c>
      <c r="AA48" t="e">
        <f>VLOOKUP(Y48,Information!$A$2:$H$1000,3,FALSE)</f>
        <v>#N/A</v>
      </c>
      <c r="AG48">
        <f t="shared" si="2"/>
        <v>0</v>
      </c>
      <c r="AK48" s="84"/>
      <c r="AL48" s="41" t="e">
        <f>VLOOKUP(AK48,Information!$A$2:$H$1000,2,FALSE)</f>
        <v>#N/A</v>
      </c>
      <c r="AM48" t="e">
        <f>VLOOKUP(AK48,Information!$A$2:$H$1000,3,FALSE)</f>
        <v>#N/A</v>
      </c>
      <c r="AS48">
        <f t="shared" si="3"/>
        <v>0</v>
      </c>
      <c r="AW48" s="84"/>
      <c r="AX48" s="41" t="e">
        <f>VLOOKUP(AW48,Information!$A$2:$H$1000,2,FALSE)</f>
        <v>#N/A</v>
      </c>
      <c r="AY48" t="e">
        <f>VLOOKUP(AW48,Information!$A$2:$H$1000,3,FALSE)</f>
        <v>#N/A</v>
      </c>
      <c r="BE48">
        <f t="shared" si="4"/>
        <v>0</v>
      </c>
      <c r="BI48" s="84"/>
      <c r="BJ48" s="41" t="e">
        <f>VLOOKUP(BI48,Information!$A$2:$H$1000,2,FALSE)</f>
        <v>#N/A</v>
      </c>
      <c r="BK48" t="e">
        <f>VLOOKUP(BI48,Information!$A$2:$H$1000,3,FALSE)</f>
        <v>#N/A</v>
      </c>
      <c r="BQ48">
        <f t="shared" si="5"/>
        <v>0</v>
      </c>
      <c r="BU48" s="84"/>
      <c r="BV48" s="41" t="e">
        <f>VLOOKUP(BU48,Information!$A$2:$H$1000,2,FALSE)</f>
        <v>#N/A</v>
      </c>
      <c r="BW48" t="e">
        <f>VLOOKUP(BU48,Information!$A$2:$H$1000,3,FALSE)</f>
        <v>#N/A</v>
      </c>
      <c r="CC48">
        <f t="shared" si="6"/>
        <v>0</v>
      </c>
      <c r="CG48" s="84"/>
      <c r="CH48" s="41" t="e">
        <f>VLOOKUP(CG48,Information!$A$2:$H$1000,2,FALSE)</f>
        <v>#N/A</v>
      </c>
      <c r="CI48" t="e">
        <f>VLOOKUP(CG48,Information!$A$2:$H$1000,3,FALSE)</f>
        <v>#N/A</v>
      </c>
      <c r="CO48">
        <f t="shared" si="7"/>
        <v>0</v>
      </c>
      <c r="CS48" s="84"/>
      <c r="CT48" s="41" t="e">
        <f>VLOOKUP(CS48,Information!$A$2:$H$1000,2,FALSE)</f>
        <v>#N/A</v>
      </c>
      <c r="CU48" t="e">
        <f>VLOOKUP(CS48,Information!$A$2:$H$1000,3,FALSE)</f>
        <v>#N/A</v>
      </c>
      <c r="DA48">
        <f t="shared" si="8"/>
        <v>0</v>
      </c>
      <c r="DE48" s="84"/>
      <c r="DF48" s="41" t="e">
        <f>VLOOKUP(DE48,Information!$A$2:$H$1000,2,FALSE)</f>
        <v>#N/A</v>
      </c>
      <c r="DG48" t="e">
        <f>VLOOKUP(DE48,Information!$A$2:$H$1000,3,FALSE)</f>
        <v>#N/A</v>
      </c>
      <c r="DM48">
        <f t="shared" si="9"/>
        <v>0</v>
      </c>
      <c r="DQ48" s="84"/>
      <c r="DR48" s="41" t="e">
        <f>VLOOKUP(DQ48,Information!$A$2:$H$1000,2,FALSE)</f>
        <v>#N/A</v>
      </c>
      <c r="DS48" t="e">
        <f>VLOOKUP(DQ48,Information!$A$2:$H$1000,3,FALSE)</f>
        <v>#N/A</v>
      </c>
      <c r="DY48">
        <f t="shared" si="10"/>
        <v>0</v>
      </c>
      <c r="EC48" s="84"/>
      <c r="ED48" s="41" t="e">
        <f>VLOOKUP(EC48,Information!$A$2:$H$1000,2,FALSE)</f>
        <v>#N/A</v>
      </c>
      <c r="EE48" t="e">
        <f>VLOOKUP(EC48,Information!$A$2:$H$1000,3,FALSE)</f>
        <v>#N/A</v>
      </c>
      <c r="EK48">
        <f t="shared" si="11"/>
        <v>0</v>
      </c>
      <c r="EO48" s="84"/>
      <c r="EP48" s="41" t="e">
        <f>VLOOKUP(EO48,Information!$A$2:$H$1000,2,FALSE)</f>
        <v>#N/A</v>
      </c>
      <c r="EQ48" t="e">
        <f>VLOOKUP(EO48,Information!$A$2:$H$1000,3,FALSE)</f>
        <v>#N/A</v>
      </c>
      <c r="EW48">
        <f t="shared" si="12"/>
        <v>0</v>
      </c>
      <c r="FA48" s="84"/>
      <c r="FB48" s="41" t="e">
        <f>VLOOKUP(FA48,Information!$A$2:$H$1000,2,FALSE)</f>
        <v>#N/A</v>
      </c>
      <c r="FC48" t="e">
        <f>VLOOKUP(FA48,Information!$A$2:$H$1000,3,FALSE)</f>
        <v>#N/A</v>
      </c>
      <c r="FI48">
        <f t="shared" si="13"/>
        <v>0</v>
      </c>
      <c r="FM48" s="84"/>
      <c r="FN48" s="41" t="e">
        <f>VLOOKUP(FM48,Information!$A$2:$H$1000,2,FALSE)</f>
        <v>#N/A</v>
      </c>
      <c r="FO48" t="e">
        <f>VLOOKUP(FM48,Information!$A$2:$H$1000,3,FALSE)</f>
        <v>#N/A</v>
      </c>
      <c r="FU48">
        <f t="shared" si="14"/>
        <v>0</v>
      </c>
      <c r="FY48" s="84"/>
      <c r="FZ48" s="41" t="e">
        <f>VLOOKUP(FY48,Information!$A$2:$H$1000,2,FALSE)</f>
        <v>#N/A</v>
      </c>
      <c r="GA48" t="e">
        <f>VLOOKUP(FY48,Information!$A$2:$H$1000,3,FALSE)</f>
        <v>#N/A</v>
      </c>
      <c r="GG48">
        <f t="shared" si="15"/>
        <v>0</v>
      </c>
      <c r="GK48" s="84"/>
      <c r="GL48" s="41" t="e">
        <f>VLOOKUP(GK48,Information!$A$2:$H$1000,2,FALSE)</f>
        <v>#N/A</v>
      </c>
      <c r="GM48" t="e">
        <f>VLOOKUP(GK48,Information!$A$2:$H$1000,3,FALSE)</f>
        <v>#N/A</v>
      </c>
      <c r="GS48">
        <f t="shared" si="16"/>
        <v>0</v>
      </c>
      <c r="GW48" s="84"/>
      <c r="GX48" s="41" t="e">
        <f>VLOOKUP(GW48,Information!$A$2:$H$1000,2,FALSE)</f>
        <v>#N/A</v>
      </c>
      <c r="GY48" t="e">
        <f>VLOOKUP(GW48,Information!$A$2:$H$1000,3,FALSE)</f>
        <v>#N/A</v>
      </c>
      <c r="HE48">
        <f t="shared" si="17"/>
        <v>0</v>
      </c>
      <c r="HI48" s="84"/>
      <c r="HJ48" s="41" t="e">
        <f>VLOOKUP(HI48,Information!$A$2:$H$1000,2,FALSE)</f>
        <v>#N/A</v>
      </c>
      <c r="HK48" t="e">
        <f>VLOOKUP(HI48,Information!$A$2:$H$1000,3,FALSE)</f>
        <v>#N/A</v>
      </c>
      <c r="HQ48">
        <f t="shared" si="18"/>
        <v>0</v>
      </c>
      <c r="HU48" s="84"/>
      <c r="HV48" s="41" t="e">
        <f>VLOOKUP(HU48,Information!$A$2:$H$1000,2,FALSE)</f>
        <v>#N/A</v>
      </c>
      <c r="HW48" t="e">
        <f>VLOOKUP(HU48,Information!$A$2:$H$1000,3,FALSE)</f>
        <v>#N/A</v>
      </c>
      <c r="IC48">
        <f t="shared" si="19"/>
        <v>0</v>
      </c>
      <c r="IG48" s="84"/>
      <c r="IH48" s="41" t="e">
        <f>VLOOKUP(IG48,Information!$A$2:$H$1000,2,FALSE)</f>
        <v>#N/A</v>
      </c>
      <c r="II48" t="e">
        <f>VLOOKUP(IG48,Information!$A$2:$H$1000,3,FALSE)</f>
        <v>#N/A</v>
      </c>
      <c r="IO48">
        <f t="shared" si="20"/>
        <v>0</v>
      </c>
      <c r="IS48" s="84"/>
      <c r="IT48" s="41" t="e">
        <f>VLOOKUP(IS48,Information!$A$2:$H$1000,2,FALSE)</f>
        <v>#N/A</v>
      </c>
      <c r="IU48" t="e">
        <f>VLOOKUP(IS48,Information!$A$2:$H$1000,3,FALSE)</f>
        <v>#N/A</v>
      </c>
      <c r="JA48">
        <f t="shared" si="21"/>
        <v>0</v>
      </c>
      <c r="JE48" s="84"/>
      <c r="JF48" s="41" t="e">
        <f>VLOOKUP(JE48,Information!$A$2:$H$1000,2,FALSE)</f>
        <v>#N/A</v>
      </c>
      <c r="JG48" t="e">
        <f>VLOOKUP(JE48,Information!$A$2:$H$1000,3,FALSE)</f>
        <v>#N/A</v>
      </c>
      <c r="JM48">
        <f t="shared" si="22"/>
        <v>0</v>
      </c>
      <c r="JQ48" s="84"/>
      <c r="JR48" s="41" t="e">
        <f>VLOOKUP(JQ48,Information!$A$2:$H$1000,2,FALSE)</f>
        <v>#N/A</v>
      </c>
      <c r="JS48" t="e">
        <f>VLOOKUP(JQ48,Information!$A$2:$H$1000,3,FALSE)</f>
        <v>#N/A</v>
      </c>
      <c r="JY48">
        <f t="shared" si="23"/>
        <v>0</v>
      </c>
      <c r="KC48" s="84"/>
      <c r="KD48" s="41" t="e">
        <f>VLOOKUP(KC48,Information!$A$2:$H$1000,2,FALSE)</f>
        <v>#N/A</v>
      </c>
      <c r="KE48" t="e">
        <f>VLOOKUP(KC48,Information!$A$2:$H$1000,3,FALSE)</f>
        <v>#N/A</v>
      </c>
      <c r="KK48">
        <f t="shared" si="24"/>
        <v>0</v>
      </c>
      <c r="KO48" s="84"/>
      <c r="KP48" s="41" t="e">
        <f>VLOOKUP(KO48,Information!$A$2:$H$1000,2,FALSE)</f>
        <v>#N/A</v>
      </c>
      <c r="KQ48" t="e">
        <f>VLOOKUP(KO48,Information!$A$2:$H$1000,3,FALSE)</f>
        <v>#N/A</v>
      </c>
      <c r="KW48">
        <f t="shared" si="25"/>
        <v>0</v>
      </c>
      <c r="LA48" s="84"/>
      <c r="LB48" s="41" t="e">
        <f>VLOOKUP(LA48,Information!$A$2:$H$1000,2,FALSE)</f>
        <v>#N/A</v>
      </c>
      <c r="LC48" t="e">
        <f>VLOOKUP(LA48,Information!$A$2:$H$1000,3,FALSE)</f>
        <v>#N/A</v>
      </c>
      <c r="LI48">
        <f t="shared" si="26"/>
        <v>0</v>
      </c>
      <c r="LM48" s="84"/>
      <c r="LN48" s="41" t="e">
        <f>VLOOKUP(LM48,Information!$A$2:$H$1000,2,FALSE)</f>
        <v>#N/A</v>
      </c>
      <c r="LO48" t="e">
        <f>VLOOKUP(LM48,Information!$A$2:$H$1000,3,FALSE)</f>
        <v>#N/A</v>
      </c>
      <c r="LU48">
        <f t="shared" si="27"/>
        <v>0</v>
      </c>
      <c r="LY48" s="84"/>
      <c r="LZ48" s="41" t="e">
        <f>VLOOKUP(LY48,Information!$A$2:$H$1000,2,FALSE)</f>
        <v>#N/A</v>
      </c>
      <c r="MA48" t="e">
        <f>VLOOKUP(LY48,Information!$A$2:$H$1000,3,FALSE)</f>
        <v>#N/A</v>
      </c>
      <c r="MG48">
        <f t="shared" si="28"/>
        <v>0</v>
      </c>
      <c r="MK48" s="84"/>
      <c r="ML48" s="41" t="e">
        <f>VLOOKUP(MK48,Information!$A$2:$H$1000,2,FALSE)</f>
        <v>#N/A</v>
      </c>
      <c r="MM48" t="e">
        <f>VLOOKUP(MK48,Information!$A$2:$H$1000,3,FALSE)</f>
        <v>#N/A</v>
      </c>
      <c r="MS48">
        <f t="shared" si="29"/>
        <v>0</v>
      </c>
      <c r="MW48" s="84"/>
      <c r="MX48" s="41" t="e">
        <f>VLOOKUP(MW48,Information!$A$2:$H$1000,2,FALSE)</f>
        <v>#N/A</v>
      </c>
      <c r="MY48" t="e">
        <f>VLOOKUP(MW48,Information!$A$2:$H$1000,3,FALSE)</f>
        <v>#N/A</v>
      </c>
      <c r="NE48">
        <f t="shared" si="30"/>
        <v>0</v>
      </c>
      <c r="NI48" s="84"/>
      <c r="NJ48" s="41" t="e">
        <f>VLOOKUP(NI48,Information!$A$2:$H$1000,2,FALSE)</f>
        <v>#N/A</v>
      </c>
      <c r="NK48" t="e">
        <f>VLOOKUP(NI48,Information!$A$2:$H$1000,3,FALSE)</f>
        <v>#N/A</v>
      </c>
      <c r="NQ48">
        <f t="shared" si="31"/>
        <v>0</v>
      </c>
      <c r="NU48" s="84"/>
      <c r="NV48" s="41" t="e">
        <f>VLOOKUP(NU48,Information!$A$2:$H$1000,2,FALSE)</f>
        <v>#N/A</v>
      </c>
      <c r="NW48" t="e">
        <f>VLOOKUP(NU48,Information!$A$2:$H$1000,3,FALSE)</f>
        <v>#N/A</v>
      </c>
      <c r="OC48">
        <f t="shared" si="32"/>
        <v>0</v>
      </c>
      <c r="OG48" s="84"/>
      <c r="OH48" s="41" t="e">
        <f>VLOOKUP(OG48,Information!$A$2:$H$1000,2,FALSE)</f>
        <v>#N/A</v>
      </c>
      <c r="OI48" t="e">
        <f>VLOOKUP(OG48,Information!$A$2:$H$1000,3,FALSE)</f>
        <v>#N/A</v>
      </c>
      <c r="OO48">
        <f t="shared" si="33"/>
        <v>0</v>
      </c>
      <c r="OS48" s="84"/>
      <c r="OT48" s="41" t="e">
        <f>VLOOKUP(OS48,Information!$A$2:$H$1000,2,FALSE)</f>
        <v>#N/A</v>
      </c>
      <c r="OU48" t="e">
        <f>VLOOKUP(OS48,Information!$A$2:$H$1000,3,FALSE)</f>
        <v>#N/A</v>
      </c>
      <c r="PA48">
        <f t="shared" si="34"/>
        <v>0</v>
      </c>
      <c r="PE48" s="84"/>
      <c r="PF48" s="41" t="e">
        <f>VLOOKUP(PE48,Information!$A$2:$H$1000,2,FALSE)</f>
        <v>#N/A</v>
      </c>
      <c r="PG48" t="e">
        <f>VLOOKUP(PE48,Information!$A$2:$H$1000,3,FALSE)</f>
        <v>#N/A</v>
      </c>
      <c r="PM48">
        <f t="shared" si="35"/>
        <v>0</v>
      </c>
      <c r="PQ48" s="84"/>
      <c r="PR48" s="41" t="e">
        <f>VLOOKUP(PQ48,Information!$A$2:$H$1000,2,FALSE)</f>
        <v>#N/A</v>
      </c>
      <c r="PS48" t="e">
        <f>VLOOKUP(PQ48,Information!$A$2:$H$1000,3,FALSE)</f>
        <v>#N/A</v>
      </c>
      <c r="PY48">
        <f t="shared" si="36"/>
        <v>0</v>
      </c>
      <c r="QC48" s="84"/>
      <c r="QD48" s="41" t="e">
        <f>VLOOKUP(QC48,Information!$A$2:$H$1000,2,FALSE)</f>
        <v>#N/A</v>
      </c>
      <c r="QE48" t="e">
        <f>VLOOKUP(QC48,Information!$A$2:$H$1000,3,FALSE)</f>
        <v>#N/A</v>
      </c>
      <c r="QK48">
        <f t="shared" si="37"/>
        <v>0</v>
      </c>
      <c r="QO48" s="84"/>
      <c r="QP48" s="41" t="e">
        <f>VLOOKUP(QO48,Information!$A$2:$H$1000,2,FALSE)</f>
        <v>#N/A</v>
      </c>
      <c r="QQ48" t="e">
        <f>VLOOKUP(QO48,Information!$A$2:$H$1000,3,FALSE)</f>
        <v>#N/A</v>
      </c>
      <c r="QW48">
        <f t="shared" si="38"/>
        <v>0</v>
      </c>
      <c r="RA48" s="84"/>
      <c r="RB48" s="41" t="e">
        <f>VLOOKUP(RA48,Information!$A$2:$H$1000,2,FALSE)</f>
        <v>#N/A</v>
      </c>
      <c r="RC48" t="e">
        <f>VLOOKUP(RA48,Information!$A$2:$H$1000,3,FALSE)</f>
        <v>#N/A</v>
      </c>
      <c r="RI48">
        <f t="shared" si="39"/>
        <v>0</v>
      </c>
      <c r="RM48" s="84"/>
      <c r="RN48" s="41" t="e">
        <f>VLOOKUP(RM48,Information!$A$2:$H$1000,2,FALSE)</f>
        <v>#N/A</v>
      </c>
      <c r="RO48" t="e">
        <f>VLOOKUP(RM48,Information!$A$2:$H$1000,3,FALSE)</f>
        <v>#N/A</v>
      </c>
      <c r="RU48">
        <f t="shared" si="40"/>
        <v>0</v>
      </c>
      <c r="RY48" s="84"/>
      <c r="RZ48" s="41" t="e">
        <f>VLOOKUP(RY48,Information!$A$2:$H$1000,2,FALSE)</f>
        <v>#N/A</v>
      </c>
      <c r="SA48" t="e">
        <f>VLOOKUP(RY48,Information!$A$2:$H$1000,3,FALSE)</f>
        <v>#N/A</v>
      </c>
      <c r="SG48">
        <f t="shared" si="41"/>
        <v>0</v>
      </c>
      <c r="SK48" s="84"/>
      <c r="SL48" s="41" t="e">
        <f>VLOOKUP(SK48,Information!$A$2:$H$1000,2,FALSE)</f>
        <v>#N/A</v>
      </c>
      <c r="SM48" t="e">
        <f>VLOOKUP(SK48,Information!$A$2:$H$1000,3,FALSE)</f>
        <v>#N/A</v>
      </c>
      <c r="SS48">
        <f t="shared" si="42"/>
        <v>0</v>
      </c>
      <c r="SW48" s="84"/>
      <c r="SX48" s="41" t="e">
        <f>VLOOKUP(SW48,Information!$A$2:$H$1000,2,FALSE)</f>
        <v>#N/A</v>
      </c>
      <c r="SY48" t="e">
        <f>VLOOKUP(SW48,Information!$A$2:$H$1000,3,FALSE)</f>
        <v>#N/A</v>
      </c>
      <c r="TE48">
        <f t="shared" si="43"/>
        <v>0</v>
      </c>
      <c r="TI48" s="84"/>
      <c r="TJ48" s="41" t="e">
        <f>VLOOKUP(TI48,Information!$A$2:$H$1000,2,FALSE)</f>
        <v>#N/A</v>
      </c>
      <c r="TK48" t="e">
        <f>VLOOKUP(TI48,Information!$A$2:$H$1000,3,FALSE)</f>
        <v>#N/A</v>
      </c>
      <c r="TQ48">
        <f t="shared" si="44"/>
        <v>0</v>
      </c>
      <c r="TU48" s="84"/>
      <c r="TV48" s="41" t="e">
        <f>VLOOKUP(TU48,Information!$A$2:$H$1000,2,FALSE)</f>
        <v>#N/A</v>
      </c>
      <c r="TW48" t="e">
        <f>VLOOKUP(TU48,Information!$A$2:$H$1000,3,FALSE)</f>
        <v>#N/A</v>
      </c>
      <c r="UC48">
        <f t="shared" si="45"/>
        <v>0</v>
      </c>
      <c r="UG48" s="84"/>
      <c r="UH48" s="41" t="e">
        <f>VLOOKUP(UG48,Information!$A$2:$H$1000,2,FALSE)</f>
        <v>#N/A</v>
      </c>
      <c r="UI48" t="e">
        <f>VLOOKUP(UG48,Information!$A$2:$H$1000,3,FALSE)</f>
        <v>#N/A</v>
      </c>
      <c r="UO48">
        <f t="shared" si="46"/>
        <v>0</v>
      </c>
      <c r="US48" s="84"/>
      <c r="UT48" s="41" t="e">
        <f>VLOOKUP(US48,Information!$A$2:$H$1000,2,FALSE)</f>
        <v>#N/A</v>
      </c>
      <c r="UU48" t="e">
        <f>VLOOKUP(US48,Information!$A$2:$H$1000,3,FALSE)</f>
        <v>#N/A</v>
      </c>
      <c r="VA48">
        <f t="shared" si="47"/>
        <v>0</v>
      </c>
      <c r="VE48" s="84"/>
      <c r="VF48" s="41" t="e">
        <f>VLOOKUP(VE48,Information!$A$2:$H$1000,2,FALSE)</f>
        <v>#N/A</v>
      </c>
      <c r="VG48" t="e">
        <f>VLOOKUP(VE48,Information!$A$2:$H$1000,3,FALSE)</f>
        <v>#N/A</v>
      </c>
      <c r="VM48">
        <f t="shared" si="48"/>
        <v>0</v>
      </c>
      <c r="VQ48" s="84"/>
      <c r="VR48" s="41" t="e">
        <f>VLOOKUP(VQ48,Information!$A$2:$H$1000,2,FALSE)</f>
        <v>#N/A</v>
      </c>
      <c r="VS48" t="e">
        <f>VLOOKUP(VQ48,Information!$A$2:$H$1000,3,FALSE)</f>
        <v>#N/A</v>
      </c>
      <c r="VY48">
        <f t="shared" si="49"/>
        <v>0</v>
      </c>
      <c r="WC48" s="84"/>
      <c r="WD48" s="41" t="e">
        <f>VLOOKUP(WC48,Information!$A$2:$H$1000,2,FALSE)</f>
        <v>#N/A</v>
      </c>
      <c r="WE48" t="e">
        <f>VLOOKUP(WC48,Information!$A$2:$H$1000,3,FALSE)</f>
        <v>#N/A</v>
      </c>
      <c r="WK48">
        <f t="shared" si="50"/>
        <v>0</v>
      </c>
      <c r="WO48" s="84"/>
      <c r="WP48" s="41" t="e">
        <f>VLOOKUP(WO48,Information!$A$2:$H$1000,2,FALSE)</f>
        <v>#N/A</v>
      </c>
      <c r="WQ48" t="e">
        <f>VLOOKUP(WO48,Information!$A$2:$H$1000,3,FALSE)</f>
        <v>#N/A</v>
      </c>
      <c r="WW48">
        <f t="shared" si="51"/>
        <v>0</v>
      </c>
      <c r="XA48" s="84"/>
      <c r="XB48" s="41" t="e">
        <f>VLOOKUP(XA48,Information!$A$2:$H$1000,2,FALSE)</f>
        <v>#N/A</v>
      </c>
      <c r="XC48" t="e">
        <f>VLOOKUP(XA48,Information!$A$2:$H$1000,3,FALSE)</f>
        <v>#N/A</v>
      </c>
      <c r="XI48">
        <f t="shared" si="52"/>
        <v>0</v>
      </c>
      <c r="XM48" s="84"/>
      <c r="XN48" s="41" t="e">
        <f>VLOOKUP(XM48,Information!$A$2:$H$1000,2,FALSE)</f>
        <v>#N/A</v>
      </c>
      <c r="XO48" t="e">
        <f>VLOOKUP(XM48,Information!$A$2:$H$1000,3,FALSE)</f>
        <v>#N/A</v>
      </c>
      <c r="XU48">
        <f t="shared" si="53"/>
        <v>0</v>
      </c>
      <c r="XY48" s="84"/>
      <c r="XZ48" s="41" t="e">
        <f>VLOOKUP(XY48,Information!$A$2:$H$1000,2,FALSE)</f>
        <v>#N/A</v>
      </c>
      <c r="YA48" t="e">
        <f>VLOOKUP(XY48,Information!$A$2:$H$1000,3,FALSE)</f>
        <v>#N/A</v>
      </c>
      <c r="YG48">
        <f t="shared" si="54"/>
        <v>0</v>
      </c>
      <c r="YK48" s="84"/>
      <c r="YL48" s="41" t="e">
        <f>VLOOKUP(YK48,Information!$A$2:$H$1000,2,FALSE)</f>
        <v>#N/A</v>
      </c>
      <c r="YM48" t="e">
        <f>VLOOKUP(YK48,Information!$A$2:$H$1000,3,FALSE)</f>
        <v>#N/A</v>
      </c>
      <c r="YS48">
        <f t="shared" si="55"/>
        <v>0</v>
      </c>
      <c r="YW48" s="84"/>
      <c r="YX48" s="41" t="e">
        <f>VLOOKUP(YW48,Information!$A$2:$H$1000,2,FALSE)</f>
        <v>#N/A</v>
      </c>
      <c r="YY48" t="e">
        <f>VLOOKUP(YW48,Information!$A$2:$H$1000,3,FALSE)</f>
        <v>#N/A</v>
      </c>
      <c r="ZE48">
        <f t="shared" si="56"/>
        <v>0</v>
      </c>
      <c r="ZI48" s="84"/>
      <c r="ZJ48" s="41" t="e">
        <f>VLOOKUP(ZI48,Information!$A$2:$H$1000,2,FALSE)</f>
        <v>#N/A</v>
      </c>
      <c r="ZK48" t="e">
        <f>VLOOKUP(ZI48,Information!$A$2:$H$1000,3,FALSE)</f>
        <v>#N/A</v>
      </c>
      <c r="ZQ48">
        <f t="shared" si="57"/>
        <v>0</v>
      </c>
      <c r="ZU48" s="84"/>
      <c r="ZV48" s="41" t="e">
        <f>VLOOKUP(ZU48,Information!$A$2:$H$1000,2,FALSE)</f>
        <v>#N/A</v>
      </c>
      <c r="ZW48" t="e">
        <f>VLOOKUP(ZU48,Information!$A$2:$H$1000,3,FALSE)</f>
        <v>#N/A</v>
      </c>
      <c r="AAC48">
        <f t="shared" si="58"/>
        <v>0</v>
      </c>
      <c r="AAG48" s="84"/>
      <c r="AAH48" s="41" t="e">
        <f>VLOOKUP(AAG48,Information!$A$2:$H$1000,2,FALSE)</f>
        <v>#N/A</v>
      </c>
      <c r="AAI48" t="e">
        <f>VLOOKUP(AAG48,Information!$A$2:$H$1000,3,FALSE)</f>
        <v>#N/A</v>
      </c>
      <c r="AAO48">
        <f t="shared" si="59"/>
        <v>0</v>
      </c>
      <c r="AAS48" s="84"/>
      <c r="AAT48" s="41" t="e">
        <f>VLOOKUP(AAS48,Information!$A$2:$H$1000,2,FALSE)</f>
        <v>#N/A</v>
      </c>
      <c r="AAU48" t="e">
        <f>VLOOKUP(AAS48,Information!$A$2:$H$1000,3,FALSE)</f>
        <v>#N/A</v>
      </c>
      <c r="ABA48">
        <f t="shared" si="60"/>
        <v>0</v>
      </c>
      <c r="ABE48" s="84"/>
      <c r="ABF48" s="41" t="e">
        <f>VLOOKUP(ABE48,Information!$A$2:$H$1000,2,FALSE)</f>
        <v>#N/A</v>
      </c>
      <c r="ABG48" t="e">
        <f>VLOOKUP(ABE48,Information!$A$2:$H$1000,3,FALSE)</f>
        <v>#N/A</v>
      </c>
      <c r="ABM48">
        <f t="shared" si="61"/>
        <v>0</v>
      </c>
      <c r="ABQ48" s="84"/>
      <c r="ABR48" s="41" t="e">
        <f>VLOOKUP(ABQ48,Information!$A$2:$H$1000,2,FALSE)</f>
        <v>#N/A</v>
      </c>
      <c r="ABS48" t="e">
        <f>VLOOKUP(ABQ48,Information!$A$2:$H$1000,3,FALSE)</f>
        <v>#N/A</v>
      </c>
      <c r="ABY48">
        <f t="shared" si="62"/>
        <v>0</v>
      </c>
      <c r="ACC48" s="84"/>
      <c r="ACD48" s="41" t="e">
        <f>VLOOKUP(ACC48,Information!$A$2:$H$1000,2,FALSE)</f>
        <v>#N/A</v>
      </c>
      <c r="ACE48" t="e">
        <f>VLOOKUP(ACC48,Information!$A$2:$H$1000,3,FALSE)</f>
        <v>#N/A</v>
      </c>
      <c r="ACK48">
        <f t="shared" si="63"/>
        <v>0</v>
      </c>
      <c r="ACO48" s="84"/>
      <c r="ACP48" s="41" t="e">
        <f>VLOOKUP(ACO48,Information!$A$2:$H$1000,2,FALSE)</f>
        <v>#N/A</v>
      </c>
      <c r="ACQ48" t="e">
        <f>VLOOKUP(ACO48,Information!$A$2:$H$1000,3,FALSE)</f>
        <v>#N/A</v>
      </c>
      <c r="ACW48">
        <f t="shared" si="64"/>
        <v>0</v>
      </c>
      <c r="ADA48" s="84"/>
      <c r="ADB48" s="41" t="e">
        <f>VLOOKUP(ADA48,Information!$A$2:$H$1000,2,FALSE)</f>
        <v>#N/A</v>
      </c>
      <c r="ADC48" t="e">
        <f>VLOOKUP(ADA48,Information!$A$2:$H$1000,3,FALSE)</f>
        <v>#N/A</v>
      </c>
      <c r="ADI48">
        <f t="shared" si="65"/>
        <v>0</v>
      </c>
      <c r="ADM48" s="84"/>
      <c r="ADN48" s="41" t="e">
        <f>VLOOKUP(ADM48,Information!$A$2:$H$1000,2,FALSE)</f>
        <v>#N/A</v>
      </c>
      <c r="ADO48" t="e">
        <f>VLOOKUP(ADM48,Information!$A$2:$H$1000,3,FALSE)</f>
        <v>#N/A</v>
      </c>
      <c r="ADU48">
        <f t="shared" si="66"/>
        <v>0</v>
      </c>
      <c r="ADY48" s="84"/>
      <c r="ADZ48" s="41" t="e">
        <f>VLOOKUP(ADY48,Information!$A$2:$H$1000,2,FALSE)</f>
        <v>#N/A</v>
      </c>
      <c r="AEA48" t="e">
        <f>VLOOKUP(ADY48,Information!$A$2:$H$1000,3,FALSE)</f>
        <v>#N/A</v>
      </c>
      <c r="AEG48">
        <f t="shared" si="67"/>
        <v>0</v>
      </c>
      <c r="AEK48" s="84"/>
      <c r="AEL48" s="41" t="e">
        <f>VLOOKUP(AEK48,Information!$A$2:$H$1000,2,FALSE)</f>
        <v>#N/A</v>
      </c>
      <c r="AEM48" t="e">
        <f>VLOOKUP(AEK48,Information!$A$2:$H$1000,3,FALSE)</f>
        <v>#N/A</v>
      </c>
      <c r="AES48">
        <f t="shared" si="68"/>
        <v>0</v>
      </c>
      <c r="AEW48" s="84"/>
      <c r="AEX48" s="41" t="e">
        <f>VLOOKUP(AEW48,Information!$A$2:$H$1000,2,FALSE)</f>
        <v>#N/A</v>
      </c>
      <c r="AEY48" t="e">
        <f>VLOOKUP(AEW48,Information!$A$2:$H$1000,3,FALSE)</f>
        <v>#N/A</v>
      </c>
      <c r="AFE48">
        <f t="shared" si="69"/>
        <v>0</v>
      </c>
      <c r="AFI48" s="84"/>
      <c r="AFJ48" s="41" t="e">
        <f>VLOOKUP(AFI48,Information!$A$2:$H$1000,2,FALSE)</f>
        <v>#N/A</v>
      </c>
      <c r="AFK48" t="e">
        <f>VLOOKUP(AFI48,Information!$A$2:$H$1000,3,FALSE)</f>
        <v>#N/A</v>
      </c>
      <c r="AFQ48">
        <f t="shared" si="70"/>
        <v>0</v>
      </c>
      <c r="AFU48" s="84"/>
      <c r="AFV48" s="41" t="e">
        <f>VLOOKUP(AFU48,Information!$A$2:$H$1000,2,FALSE)</f>
        <v>#N/A</v>
      </c>
      <c r="AFW48" t="e">
        <f>VLOOKUP(AFU48,Information!$A$2:$H$1000,3,FALSE)</f>
        <v>#N/A</v>
      </c>
      <c r="AGC48">
        <f t="shared" si="71"/>
        <v>0</v>
      </c>
      <c r="AGG48" s="84"/>
      <c r="AGH48" s="41" t="e">
        <f>VLOOKUP(AGG48,Information!$A$2:$H$1000,2,FALSE)</f>
        <v>#N/A</v>
      </c>
      <c r="AGI48" t="e">
        <f>VLOOKUP(AGG48,Information!$A$2:$H$1000,3,FALSE)</f>
        <v>#N/A</v>
      </c>
      <c r="AGO48">
        <f t="shared" si="72"/>
        <v>0</v>
      </c>
      <c r="AGS48" s="84"/>
      <c r="AGT48" s="41" t="e">
        <f>VLOOKUP(AGS48,Information!$A$2:$H$1000,2,FALSE)</f>
        <v>#N/A</v>
      </c>
      <c r="AGU48" t="e">
        <f>VLOOKUP(AGS48,Information!$A$2:$H$1000,3,FALSE)</f>
        <v>#N/A</v>
      </c>
      <c r="AHA48">
        <f t="shared" si="73"/>
        <v>0</v>
      </c>
      <c r="AHE48" s="84"/>
      <c r="AHF48" s="41" t="e">
        <f>VLOOKUP(AHE48,Information!$A$2:$H$1000,2,FALSE)</f>
        <v>#N/A</v>
      </c>
      <c r="AHG48" t="e">
        <f>VLOOKUP(AHE48,Information!$A$2:$H$1000,3,FALSE)</f>
        <v>#N/A</v>
      </c>
      <c r="AHM48">
        <f t="shared" si="74"/>
        <v>0</v>
      </c>
      <c r="AHQ48" s="84"/>
      <c r="AHR48" s="41" t="e">
        <f>VLOOKUP(AHQ48,Information!$A$2:$H$1000,2,FALSE)</f>
        <v>#N/A</v>
      </c>
      <c r="AHS48" t="e">
        <f>VLOOKUP(AHQ48,Information!$A$2:$H$1000,3,FALSE)</f>
        <v>#N/A</v>
      </c>
      <c r="AHY48">
        <f t="shared" si="75"/>
        <v>0</v>
      </c>
      <c r="AIC48" s="84"/>
      <c r="AID48" s="41" t="e">
        <f>VLOOKUP(AIC48,Information!$A$2:$H$1000,2,FALSE)</f>
        <v>#N/A</v>
      </c>
      <c r="AIE48" t="e">
        <f>VLOOKUP(AIC48,Information!$A$2:$H$1000,3,FALSE)</f>
        <v>#N/A</v>
      </c>
      <c r="AIK48">
        <f t="shared" si="76"/>
        <v>0</v>
      </c>
      <c r="AIO48" s="84"/>
      <c r="AIP48" s="41" t="e">
        <f>VLOOKUP(AIO48,Information!$A$2:$H$1000,2,FALSE)</f>
        <v>#N/A</v>
      </c>
      <c r="AIQ48" t="e">
        <f>VLOOKUP(AIO48,Information!$A$2:$H$1000,3,FALSE)</f>
        <v>#N/A</v>
      </c>
      <c r="AIW48">
        <f t="shared" si="77"/>
        <v>0</v>
      </c>
      <c r="AJA48" s="84"/>
      <c r="AJB48" s="41" t="e">
        <f>VLOOKUP(AJA48,Information!$A$2:$H$1000,2,FALSE)</f>
        <v>#N/A</v>
      </c>
      <c r="AJC48" t="e">
        <f>VLOOKUP(AJA48,Information!$A$2:$H$1000,3,FALSE)</f>
        <v>#N/A</v>
      </c>
      <c r="AJI48">
        <f t="shared" si="78"/>
        <v>0</v>
      </c>
      <c r="AJM48" s="84"/>
      <c r="AJN48" s="41" t="e">
        <f>VLOOKUP(AJM48,Information!$A$2:$H$1000,2,FALSE)</f>
        <v>#N/A</v>
      </c>
      <c r="AJO48" t="e">
        <f>VLOOKUP(AJM48,Information!$A$2:$H$1000,3,FALSE)</f>
        <v>#N/A</v>
      </c>
      <c r="AJU48">
        <f t="shared" si="79"/>
        <v>0</v>
      </c>
      <c r="AJY48" s="84" t="s">
        <v>298</v>
      </c>
      <c r="AJZ48" s="85" t="str">
        <f>VLOOKUP(AJY48,Information!$A$2:$H$1000,2,FALSE)</f>
        <v>unknown</v>
      </c>
      <c r="AKA48" s="67" t="str">
        <f>VLOOKUP(AJY48,Information!$A$2:$H$1000,3,FALSE)</f>
        <v>Porites</v>
      </c>
      <c r="AKB48" s="41">
        <v>30</v>
      </c>
      <c r="AKC48" s="41">
        <v>80</v>
      </c>
      <c r="AKD48" s="41">
        <v>20</v>
      </c>
      <c r="AKG48">
        <f t="shared" si="80"/>
        <v>100</v>
      </c>
      <c r="AKK48" s="84"/>
      <c r="AKL48" s="41" t="e">
        <f>VLOOKUP(AKK48,Information!$A$2:$H$1000,2,FALSE)</f>
        <v>#N/A</v>
      </c>
      <c r="AKM48" t="e">
        <f>VLOOKUP(AKK48,Information!$A$2:$H$1000,3,FALSE)</f>
        <v>#N/A</v>
      </c>
      <c r="AKS48">
        <f t="shared" si="81"/>
        <v>0</v>
      </c>
      <c r="AKW48" s="84"/>
      <c r="AKX48" s="41" t="e">
        <f>VLOOKUP(AKW48,Information!$A$2:$H$1000,2,FALSE)</f>
        <v>#N/A</v>
      </c>
      <c r="AKY48" t="e">
        <f>VLOOKUP(AKW48,Information!$A$2:$H$1000,3,FALSE)</f>
        <v>#N/A</v>
      </c>
      <c r="ALE48">
        <f t="shared" si="82"/>
        <v>0</v>
      </c>
      <c r="ALI48" s="84"/>
      <c r="ALJ48" s="41" t="e">
        <f>VLOOKUP(ALI48,Information!$A$2:$H$1000,2,FALSE)</f>
        <v>#N/A</v>
      </c>
      <c r="ALK48" t="e">
        <f>VLOOKUP(ALI48,Information!$A$2:$H$1000,3,FALSE)</f>
        <v>#N/A</v>
      </c>
      <c r="ALQ48">
        <f t="shared" si="83"/>
        <v>0</v>
      </c>
      <c r="ALU48" s="167" t="s">
        <v>340</v>
      </c>
      <c r="ALV48" s="85" t="str">
        <f>VLOOKUP(ALU48,Information!$A$2:$H$1000,2,FALSE)</f>
        <v>unknown</v>
      </c>
      <c r="ALW48" s="67" t="str">
        <f>VLOOKUP(ALU48,Information!$A$2:$H$1000,3,FALSE)</f>
        <v>Stylophora</v>
      </c>
      <c r="ALX48" s="158">
        <v>10</v>
      </c>
      <c r="ALY48" s="158">
        <v>80</v>
      </c>
      <c r="ALZ48" s="158">
        <v>20</v>
      </c>
      <c r="AMA48" s="159"/>
      <c r="AMB48" s="159"/>
      <c r="AMC48" s="158">
        <v>100</v>
      </c>
      <c r="AMD48" s="159"/>
      <c r="AME48" s="159"/>
      <c r="AMF48" s="160"/>
      <c r="AMG48" s="84"/>
      <c r="AMH48" s="41" t="e">
        <f>VLOOKUP(AMG48,Information!$A$2:$H$1000,2,FALSE)</f>
        <v>#N/A</v>
      </c>
      <c r="AMI48" t="e">
        <f>VLOOKUP(AMG48,Information!$A$2:$H$1000,3,FALSE)</f>
        <v>#N/A</v>
      </c>
      <c r="AMO48">
        <f t="shared" si="95"/>
        <v>0</v>
      </c>
      <c r="AMS48" s="84"/>
      <c r="AMT48" s="41" t="e">
        <f>VLOOKUP(AMS48,Information!$A$2:$H$1000,2,FALSE)</f>
        <v>#N/A</v>
      </c>
      <c r="AMU48" t="e">
        <f>VLOOKUP(AMS48,Information!$A$2:$H$1000,3,FALSE)</f>
        <v>#N/A</v>
      </c>
      <c r="ANA48">
        <f t="shared" si="97"/>
        <v>0</v>
      </c>
      <c r="ANE48" s="84"/>
      <c r="ANF48" s="41" t="e">
        <f>VLOOKUP(ANE48,Information!$A$2:$H$1000,2,FALSE)</f>
        <v>#N/A</v>
      </c>
      <c r="ANG48" t="e">
        <f>VLOOKUP(ANE48,Information!$A$2:$H$1000,3,FALSE)</f>
        <v>#N/A</v>
      </c>
      <c r="ANM48">
        <f t="shared" si="96"/>
        <v>0</v>
      </c>
      <c r="ANQ48" s="84"/>
      <c r="ANR48" s="41" t="e">
        <f>VLOOKUP(ANQ48,Information!$A$2:$H$1000,2,FALSE)</f>
        <v>#N/A</v>
      </c>
      <c r="ANS48" t="e">
        <f>VLOOKUP(ANQ48,Information!$A$2:$H$1000,3,FALSE)</f>
        <v>#N/A</v>
      </c>
      <c r="ANY48">
        <f t="shared" si="94"/>
        <v>0</v>
      </c>
      <c r="AOC48" s="167" t="s">
        <v>205</v>
      </c>
      <c r="AOD48" s="85" t="str">
        <f>VLOOKUP(AOC48,Information!$A$2:$H$1000,2,FALSE)</f>
        <v>unknown</v>
      </c>
      <c r="AOE48" s="67" t="str">
        <f>VLOOKUP(AOC48,Information!$A$2:$H$1000,3,FALSE)</f>
        <v>Favites</v>
      </c>
      <c r="AOF48" s="158">
        <v>30</v>
      </c>
      <c r="AOG48" s="158">
        <v>95</v>
      </c>
      <c r="AOH48" s="158">
        <v>5</v>
      </c>
      <c r="AOI48" s="159"/>
      <c r="AOJ48" s="159"/>
      <c r="AOK48" s="158">
        <v>100</v>
      </c>
      <c r="AOL48" s="159"/>
      <c r="AOM48" s="159"/>
      <c r="AON48" s="160"/>
      <c r="AOO48" s="84"/>
      <c r="AOP48" s="41" t="e">
        <f>VLOOKUP(AOO48,Information!$A$2:$H$1000,2,FALSE)</f>
        <v>#N/A</v>
      </c>
      <c r="AOQ48" t="e">
        <f>VLOOKUP(AOO48,Information!$A$2:$H$1000,3,FALSE)</f>
        <v>#N/A</v>
      </c>
      <c r="AOW48">
        <f t="shared" si="84"/>
        <v>0</v>
      </c>
      <c r="APA48" s="84"/>
      <c r="APB48" s="41" t="e">
        <f>VLOOKUP(APA48,Information!$A$2:$H$1000,2,FALSE)</f>
        <v>#N/A</v>
      </c>
      <c r="APC48" t="e">
        <f>VLOOKUP(APA48,Information!$A$2:$H$1000,3,FALSE)</f>
        <v>#N/A</v>
      </c>
      <c r="API48">
        <f t="shared" si="85"/>
        <v>0</v>
      </c>
      <c r="APM48" s="84"/>
      <c r="APN48" s="41" t="e">
        <f>VLOOKUP(APM48,Information!$A$2:$H$1000,2,FALSE)</f>
        <v>#N/A</v>
      </c>
      <c r="APO48" t="e">
        <f>VLOOKUP(APM48,Information!$A$2:$H$1000,3,FALSE)</f>
        <v>#N/A</v>
      </c>
      <c r="APU48">
        <f t="shared" si="86"/>
        <v>0</v>
      </c>
      <c r="APY48" s="84"/>
      <c r="APZ48" s="41" t="e">
        <f>VLOOKUP(APY48,Information!$A$2:$H$1000,2,FALSE)</f>
        <v>#N/A</v>
      </c>
      <c r="AQA48" t="e">
        <f>VLOOKUP(APY48,Information!$A$2:$H$1000,3,FALSE)</f>
        <v>#N/A</v>
      </c>
      <c r="AQG48">
        <f t="shared" si="87"/>
        <v>0</v>
      </c>
      <c r="AQK48" s="84"/>
      <c r="AQL48" s="41" t="e">
        <f>VLOOKUP(AQK48,Information!$A$2:$H$1000,2,FALSE)</f>
        <v>#N/A</v>
      </c>
      <c r="AQM48" t="e">
        <f>VLOOKUP(AQK48,Information!$A$2:$H$1000,3,FALSE)</f>
        <v>#N/A</v>
      </c>
      <c r="AQS48">
        <f t="shared" si="88"/>
        <v>0</v>
      </c>
      <c r="AQW48" s="84"/>
      <c r="AQX48" s="41" t="e">
        <f>VLOOKUP(AQW48,Information!$A$2:$H$1000,2,FALSE)</f>
        <v>#N/A</v>
      </c>
      <c r="AQY48" t="e">
        <f>VLOOKUP(AQW48,Information!$A$2:$H$1000,3,FALSE)</f>
        <v>#N/A</v>
      </c>
      <c r="ARE48">
        <f t="shared" si="89"/>
        <v>0</v>
      </c>
      <c r="ARI48" s="84"/>
      <c r="ARJ48" s="41" t="e">
        <f>VLOOKUP(ARI48,Information!$A$2:$H$1000,2,FALSE)</f>
        <v>#N/A</v>
      </c>
      <c r="ARK48" t="e">
        <f>VLOOKUP(ARI48,Information!$A$2:$H$1000,3,FALSE)</f>
        <v>#N/A</v>
      </c>
      <c r="ARQ48">
        <f t="shared" si="90"/>
        <v>0</v>
      </c>
      <c r="ARU48" s="84"/>
      <c r="ARV48" s="41" t="e">
        <f>VLOOKUP(ARU48,Information!$A$2:$H$1000,2,FALSE)</f>
        <v>#N/A</v>
      </c>
      <c r="ARW48" t="e">
        <f>VLOOKUP(ARU48,Information!$A$2:$H$1000,3,FALSE)</f>
        <v>#N/A</v>
      </c>
      <c r="ASC48">
        <f t="shared" si="91"/>
        <v>0</v>
      </c>
      <c r="ASG48" s="84"/>
      <c r="ASH48" s="41" t="e">
        <f>VLOOKUP(ASG48,Information!$A$2:$H$1000,2,FALSE)</f>
        <v>#N/A</v>
      </c>
      <c r="ASI48" t="e">
        <f>VLOOKUP(ASG48,Information!$A$2:$H$1000,3,FALSE)</f>
        <v>#N/A</v>
      </c>
      <c r="ASO48">
        <f t="shared" si="92"/>
        <v>0</v>
      </c>
      <c r="ASS48" s="84"/>
      <c r="AST48" s="41" t="e">
        <f>VLOOKUP(ASS48,Information!$A$2:$H$1000,2,FALSE)</f>
        <v>#N/A</v>
      </c>
      <c r="ASU48" t="e">
        <f>VLOOKUP(ASS48,Information!$A$2:$H$1000,3,FALSE)</f>
        <v>#N/A</v>
      </c>
      <c r="ATA48">
        <f t="shared" si="93"/>
        <v>0</v>
      </c>
    </row>
    <row r="49" spans="1:1023 1029:1197" ht="13.2">
      <c r="A49" s="41"/>
      <c r="B49" s="41" t="e">
        <f>VLOOKUP(A49,Information!$A$2:$H$1000,2,FALSE)</f>
        <v>#N/A</v>
      </c>
      <c r="C49" t="e">
        <f>VLOOKUP(A49,Information!$A$2:$H$1000,3,FALSE)</f>
        <v>#N/A</v>
      </c>
      <c r="I49">
        <f t="shared" si="0"/>
        <v>0</v>
      </c>
      <c r="M49" s="84"/>
      <c r="N49" s="41" t="e">
        <f>VLOOKUP(M49,Information!$A$2:$H$1000,2,FALSE)</f>
        <v>#N/A</v>
      </c>
      <c r="O49" t="e">
        <f>VLOOKUP(M49,Information!$A$2:$H$1000,3,FALSE)</f>
        <v>#N/A</v>
      </c>
      <c r="U49">
        <f t="shared" si="1"/>
        <v>0</v>
      </c>
      <c r="Y49" s="84"/>
      <c r="Z49" s="41" t="e">
        <f>VLOOKUP(Y49,Information!$A$2:$H$1000,2,FALSE)</f>
        <v>#N/A</v>
      </c>
      <c r="AA49" t="e">
        <f>VLOOKUP(Y49,Information!$A$2:$H$1000,3,FALSE)</f>
        <v>#N/A</v>
      </c>
      <c r="AG49">
        <f t="shared" si="2"/>
        <v>0</v>
      </c>
      <c r="AK49" s="84"/>
      <c r="AL49" s="41" t="e">
        <f>VLOOKUP(AK49,Information!$A$2:$H$1000,2,FALSE)</f>
        <v>#N/A</v>
      </c>
      <c r="AM49" t="e">
        <f>VLOOKUP(AK49,Information!$A$2:$H$1000,3,FALSE)</f>
        <v>#N/A</v>
      </c>
      <c r="AS49">
        <f t="shared" si="3"/>
        <v>0</v>
      </c>
      <c r="AW49" s="84"/>
      <c r="AX49" s="41" t="e">
        <f>VLOOKUP(AW49,Information!$A$2:$H$1000,2,FALSE)</f>
        <v>#N/A</v>
      </c>
      <c r="AY49" t="e">
        <f>VLOOKUP(AW49,Information!$A$2:$H$1000,3,FALSE)</f>
        <v>#N/A</v>
      </c>
      <c r="BE49">
        <f t="shared" si="4"/>
        <v>0</v>
      </c>
      <c r="BI49" s="84"/>
      <c r="BJ49" s="41" t="e">
        <f>VLOOKUP(BI49,Information!$A$2:$H$1000,2,FALSE)</f>
        <v>#N/A</v>
      </c>
      <c r="BK49" t="e">
        <f>VLOOKUP(BI49,Information!$A$2:$H$1000,3,FALSE)</f>
        <v>#N/A</v>
      </c>
      <c r="BQ49">
        <f t="shared" si="5"/>
        <v>0</v>
      </c>
      <c r="BU49" s="84"/>
      <c r="BV49" s="41" t="e">
        <f>VLOOKUP(BU49,Information!$A$2:$H$1000,2,FALSE)</f>
        <v>#N/A</v>
      </c>
      <c r="BW49" t="e">
        <f>VLOOKUP(BU49,Information!$A$2:$H$1000,3,FALSE)</f>
        <v>#N/A</v>
      </c>
      <c r="CC49">
        <f t="shared" si="6"/>
        <v>0</v>
      </c>
      <c r="CG49" s="84"/>
      <c r="CH49" s="41" t="e">
        <f>VLOOKUP(CG49,Information!$A$2:$H$1000,2,FALSE)</f>
        <v>#N/A</v>
      </c>
      <c r="CI49" t="e">
        <f>VLOOKUP(CG49,Information!$A$2:$H$1000,3,FALSE)</f>
        <v>#N/A</v>
      </c>
      <c r="CO49">
        <f t="shared" si="7"/>
        <v>0</v>
      </c>
      <c r="CS49" s="84"/>
      <c r="CT49" s="41" t="e">
        <f>VLOOKUP(CS49,Information!$A$2:$H$1000,2,FALSE)</f>
        <v>#N/A</v>
      </c>
      <c r="CU49" t="e">
        <f>VLOOKUP(CS49,Information!$A$2:$H$1000,3,FALSE)</f>
        <v>#N/A</v>
      </c>
      <c r="DA49">
        <f t="shared" si="8"/>
        <v>0</v>
      </c>
      <c r="DE49" s="84"/>
      <c r="DF49" s="41" t="e">
        <f>VLOOKUP(DE49,Information!$A$2:$H$1000,2,FALSE)</f>
        <v>#N/A</v>
      </c>
      <c r="DG49" t="e">
        <f>VLOOKUP(DE49,Information!$A$2:$H$1000,3,FALSE)</f>
        <v>#N/A</v>
      </c>
      <c r="DM49">
        <f t="shared" si="9"/>
        <v>0</v>
      </c>
      <c r="DQ49" s="84"/>
      <c r="DR49" s="41" t="e">
        <f>VLOOKUP(DQ49,Information!$A$2:$H$1000,2,FALSE)</f>
        <v>#N/A</v>
      </c>
      <c r="DS49" t="e">
        <f>VLOOKUP(DQ49,Information!$A$2:$H$1000,3,FALSE)</f>
        <v>#N/A</v>
      </c>
      <c r="DY49">
        <f t="shared" si="10"/>
        <v>0</v>
      </c>
      <c r="EC49" s="84"/>
      <c r="ED49" s="41" t="e">
        <f>VLOOKUP(EC49,Information!$A$2:$H$1000,2,FALSE)</f>
        <v>#N/A</v>
      </c>
      <c r="EE49" t="e">
        <f>VLOOKUP(EC49,Information!$A$2:$H$1000,3,FALSE)</f>
        <v>#N/A</v>
      </c>
      <c r="EK49">
        <f t="shared" si="11"/>
        <v>0</v>
      </c>
      <c r="EO49" s="84"/>
      <c r="EP49" s="41" t="e">
        <f>VLOOKUP(EO49,Information!$A$2:$H$1000,2,FALSE)</f>
        <v>#N/A</v>
      </c>
      <c r="EQ49" t="e">
        <f>VLOOKUP(EO49,Information!$A$2:$H$1000,3,FALSE)</f>
        <v>#N/A</v>
      </c>
      <c r="EW49">
        <f t="shared" si="12"/>
        <v>0</v>
      </c>
      <c r="FA49" s="84"/>
      <c r="FB49" s="41" t="e">
        <f>VLOOKUP(FA49,Information!$A$2:$H$1000,2,FALSE)</f>
        <v>#N/A</v>
      </c>
      <c r="FC49" t="e">
        <f>VLOOKUP(FA49,Information!$A$2:$H$1000,3,FALSE)</f>
        <v>#N/A</v>
      </c>
      <c r="FI49">
        <f t="shared" si="13"/>
        <v>0</v>
      </c>
      <c r="FM49" s="84"/>
      <c r="FN49" s="41" t="e">
        <f>VLOOKUP(FM49,Information!$A$2:$H$1000,2,FALSE)</f>
        <v>#N/A</v>
      </c>
      <c r="FO49" t="e">
        <f>VLOOKUP(FM49,Information!$A$2:$H$1000,3,FALSE)</f>
        <v>#N/A</v>
      </c>
      <c r="FU49">
        <f t="shared" si="14"/>
        <v>0</v>
      </c>
      <c r="FY49" s="84"/>
      <c r="FZ49" s="41" t="e">
        <f>VLOOKUP(FY49,Information!$A$2:$H$1000,2,FALSE)</f>
        <v>#N/A</v>
      </c>
      <c r="GA49" t="e">
        <f>VLOOKUP(FY49,Information!$A$2:$H$1000,3,FALSE)</f>
        <v>#N/A</v>
      </c>
      <c r="GG49">
        <f t="shared" si="15"/>
        <v>0</v>
      </c>
      <c r="GK49" s="84"/>
      <c r="GL49" s="41" t="e">
        <f>VLOOKUP(GK49,Information!$A$2:$H$1000,2,FALSE)</f>
        <v>#N/A</v>
      </c>
      <c r="GM49" t="e">
        <f>VLOOKUP(GK49,Information!$A$2:$H$1000,3,FALSE)</f>
        <v>#N/A</v>
      </c>
      <c r="GS49">
        <f t="shared" si="16"/>
        <v>0</v>
      </c>
      <c r="GW49" s="84"/>
      <c r="GX49" s="41" t="e">
        <f>VLOOKUP(GW49,Information!$A$2:$H$1000,2,FALSE)</f>
        <v>#N/A</v>
      </c>
      <c r="GY49" t="e">
        <f>VLOOKUP(GW49,Information!$A$2:$H$1000,3,FALSE)</f>
        <v>#N/A</v>
      </c>
      <c r="HE49">
        <f t="shared" si="17"/>
        <v>0</v>
      </c>
      <c r="HI49" s="84"/>
      <c r="HJ49" s="41" t="e">
        <f>VLOOKUP(HI49,Information!$A$2:$H$1000,2,FALSE)</f>
        <v>#N/A</v>
      </c>
      <c r="HK49" t="e">
        <f>VLOOKUP(HI49,Information!$A$2:$H$1000,3,FALSE)</f>
        <v>#N/A</v>
      </c>
      <c r="HQ49">
        <f t="shared" si="18"/>
        <v>0</v>
      </c>
      <c r="HU49" s="84"/>
      <c r="HV49" s="41" t="e">
        <f>VLOOKUP(HU49,Information!$A$2:$H$1000,2,FALSE)</f>
        <v>#N/A</v>
      </c>
      <c r="HW49" t="e">
        <f>VLOOKUP(HU49,Information!$A$2:$H$1000,3,FALSE)</f>
        <v>#N/A</v>
      </c>
      <c r="IC49">
        <f t="shared" si="19"/>
        <v>0</v>
      </c>
      <c r="IG49" s="84"/>
      <c r="IH49" s="41" t="e">
        <f>VLOOKUP(IG49,Information!$A$2:$H$1000,2,FALSE)</f>
        <v>#N/A</v>
      </c>
      <c r="II49" t="e">
        <f>VLOOKUP(IG49,Information!$A$2:$H$1000,3,FALSE)</f>
        <v>#N/A</v>
      </c>
      <c r="IO49">
        <f t="shared" si="20"/>
        <v>0</v>
      </c>
      <c r="IS49" s="84"/>
      <c r="IT49" s="41" t="e">
        <f>VLOOKUP(IS49,Information!$A$2:$H$1000,2,FALSE)</f>
        <v>#N/A</v>
      </c>
      <c r="IU49" t="e">
        <f>VLOOKUP(IS49,Information!$A$2:$H$1000,3,FALSE)</f>
        <v>#N/A</v>
      </c>
      <c r="JA49">
        <f t="shared" si="21"/>
        <v>0</v>
      </c>
      <c r="JE49" s="84"/>
      <c r="JF49" s="41" t="e">
        <f>VLOOKUP(JE49,Information!$A$2:$H$1000,2,FALSE)</f>
        <v>#N/A</v>
      </c>
      <c r="JG49" t="e">
        <f>VLOOKUP(JE49,Information!$A$2:$H$1000,3,FALSE)</f>
        <v>#N/A</v>
      </c>
      <c r="JM49">
        <f t="shared" si="22"/>
        <v>0</v>
      </c>
      <c r="JQ49" s="84"/>
      <c r="JR49" s="41" t="e">
        <f>VLOOKUP(JQ49,Information!$A$2:$H$1000,2,FALSE)</f>
        <v>#N/A</v>
      </c>
      <c r="JS49" t="e">
        <f>VLOOKUP(JQ49,Information!$A$2:$H$1000,3,FALSE)</f>
        <v>#N/A</v>
      </c>
      <c r="JY49">
        <f t="shared" si="23"/>
        <v>0</v>
      </c>
      <c r="KC49" s="84"/>
      <c r="KD49" s="41" t="e">
        <f>VLOOKUP(KC49,Information!$A$2:$H$1000,2,FALSE)</f>
        <v>#N/A</v>
      </c>
      <c r="KE49" t="e">
        <f>VLOOKUP(KC49,Information!$A$2:$H$1000,3,FALSE)</f>
        <v>#N/A</v>
      </c>
      <c r="KK49">
        <f t="shared" si="24"/>
        <v>0</v>
      </c>
      <c r="KO49" s="84"/>
      <c r="KP49" s="41" t="e">
        <f>VLOOKUP(KO49,Information!$A$2:$H$1000,2,FALSE)</f>
        <v>#N/A</v>
      </c>
      <c r="KQ49" t="e">
        <f>VLOOKUP(KO49,Information!$A$2:$H$1000,3,FALSE)</f>
        <v>#N/A</v>
      </c>
      <c r="KW49">
        <f t="shared" si="25"/>
        <v>0</v>
      </c>
      <c r="LA49" s="84"/>
      <c r="LB49" s="41" t="e">
        <f>VLOOKUP(LA49,Information!$A$2:$H$1000,2,FALSE)</f>
        <v>#N/A</v>
      </c>
      <c r="LC49" t="e">
        <f>VLOOKUP(LA49,Information!$A$2:$H$1000,3,FALSE)</f>
        <v>#N/A</v>
      </c>
      <c r="LI49">
        <f t="shared" si="26"/>
        <v>0</v>
      </c>
      <c r="LM49" s="84"/>
      <c r="LN49" s="41" t="e">
        <f>VLOOKUP(LM49,Information!$A$2:$H$1000,2,FALSE)</f>
        <v>#N/A</v>
      </c>
      <c r="LO49" t="e">
        <f>VLOOKUP(LM49,Information!$A$2:$H$1000,3,FALSE)</f>
        <v>#N/A</v>
      </c>
      <c r="LU49">
        <f t="shared" si="27"/>
        <v>0</v>
      </c>
      <c r="LY49" s="84"/>
      <c r="LZ49" s="41" t="e">
        <f>VLOOKUP(LY49,Information!$A$2:$H$1000,2,FALSE)</f>
        <v>#N/A</v>
      </c>
      <c r="MA49" t="e">
        <f>VLOOKUP(LY49,Information!$A$2:$H$1000,3,FALSE)</f>
        <v>#N/A</v>
      </c>
      <c r="MG49">
        <f t="shared" si="28"/>
        <v>0</v>
      </c>
      <c r="MK49" s="84"/>
      <c r="ML49" s="41" t="e">
        <f>VLOOKUP(MK49,Information!$A$2:$H$1000,2,FALSE)</f>
        <v>#N/A</v>
      </c>
      <c r="MM49" t="e">
        <f>VLOOKUP(MK49,Information!$A$2:$H$1000,3,FALSE)</f>
        <v>#N/A</v>
      </c>
      <c r="MS49">
        <f t="shared" si="29"/>
        <v>0</v>
      </c>
      <c r="MW49" s="84"/>
      <c r="MX49" s="41" t="e">
        <f>VLOOKUP(MW49,Information!$A$2:$H$1000,2,FALSE)</f>
        <v>#N/A</v>
      </c>
      <c r="MY49" t="e">
        <f>VLOOKUP(MW49,Information!$A$2:$H$1000,3,FALSE)</f>
        <v>#N/A</v>
      </c>
      <c r="NE49">
        <f t="shared" si="30"/>
        <v>0</v>
      </c>
      <c r="NI49" s="84"/>
      <c r="NJ49" s="41" t="e">
        <f>VLOOKUP(NI49,Information!$A$2:$H$1000,2,FALSE)</f>
        <v>#N/A</v>
      </c>
      <c r="NK49" t="e">
        <f>VLOOKUP(NI49,Information!$A$2:$H$1000,3,FALSE)</f>
        <v>#N/A</v>
      </c>
      <c r="NQ49">
        <f t="shared" si="31"/>
        <v>0</v>
      </c>
      <c r="NU49" s="84"/>
      <c r="NV49" s="41" t="e">
        <f>VLOOKUP(NU49,Information!$A$2:$H$1000,2,FALSE)</f>
        <v>#N/A</v>
      </c>
      <c r="NW49" t="e">
        <f>VLOOKUP(NU49,Information!$A$2:$H$1000,3,FALSE)</f>
        <v>#N/A</v>
      </c>
      <c r="OC49">
        <f t="shared" si="32"/>
        <v>0</v>
      </c>
      <c r="OG49" s="84"/>
      <c r="OH49" s="41" t="e">
        <f>VLOOKUP(OG49,Information!$A$2:$H$1000,2,FALSE)</f>
        <v>#N/A</v>
      </c>
      <c r="OI49" t="e">
        <f>VLOOKUP(OG49,Information!$A$2:$H$1000,3,FALSE)</f>
        <v>#N/A</v>
      </c>
      <c r="OO49">
        <f t="shared" si="33"/>
        <v>0</v>
      </c>
      <c r="OS49" s="84"/>
      <c r="OT49" s="41" t="e">
        <f>VLOOKUP(OS49,Information!$A$2:$H$1000,2,FALSE)</f>
        <v>#N/A</v>
      </c>
      <c r="OU49" t="e">
        <f>VLOOKUP(OS49,Information!$A$2:$H$1000,3,FALSE)</f>
        <v>#N/A</v>
      </c>
      <c r="PA49">
        <f t="shared" si="34"/>
        <v>0</v>
      </c>
      <c r="PE49" s="84"/>
      <c r="PF49" s="41" t="e">
        <f>VLOOKUP(PE49,Information!$A$2:$H$1000,2,FALSE)</f>
        <v>#N/A</v>
      </c>
      <c r="PG49" t="e">
        <f>VLOOKUP(PE49,Information!$A$2:$H$1000,3,FALSE)</f>
        <v>#N/A</v>
      </c>
      <c r="PM49">
        <f t="shared" si="35"/>
        <v>0</v>
      </c>
      <c r="PQ49" s="84"/>
      <c r="PR49" s="41" t="e">
        <f>VLOOKUP(PQ49,Information!$A$2:$H$1000,2,FALSE)</f>
        <v>#N/A</v>
      </c>
      <c r="PS49" t="e">
        <f>VLOOKUP(PQ49,Information!$A$2:$H$1000,3,FALSE)</f>
        <v>#N/A</v>
      </c>
      <c r="PY49">
        <f t="shared" si="36"/>
        <v>0</v>
      </c>
      <c r="QC49" s="84"/>
      <c r="QD49" s="41" t="e">
        <f>VLOOKUP(QC49,Information!$A$2:$H$1000,2,FALSE)</f>
        <v>#N/A</v>
      </c>
      <c r="QE49" t="e">
        <f>VLOOKUP(QC49,Information!$A$2:$H$1000,3,FALSE)</f>
        <v>#N/A</v>
      </c>
      <c r="QK49">
        <f t="shared" si="37"/>
        <v>0</v>
      </c>
      <c r="QO49" s="84"/>
      <c r="QP49" s="41" t="e">
        <f>VLOOKUP(QO49,Information!$A$2:$H$1000,2,FALSE)</f>
        <v>#N/A</v>
      </c>
      <c r="QQ49" t="e">
        <f>VLOOKUP(QO49,Information!$A$2:$H$1000,3,FALSE)</f>
        <v>#N/A</v>
      </c>
      <c r="QW49">
        <f t="shared" si="38"/>
        <v>0</v>
      </c>
      <c r="RA49" s="84"/>
      <c r="RB49" s="41" t="e">
        <f>VLOOKUP(RA49,Information!$A$2:$H$1000,2,FALSE)</f>
        <v>#N/A</v>
      </c>
      <c r="RC49" t="e">
        <f>VLOOKUP(RA49,Information!$A$2:$H$1000,3,FALSE)</f>
        <v>#N/A</v>
      </c>
      <c r="RI49">
        <f t="shared" si="39"/>
        <v>0</v>
      </c>
      <c r="RM49" s="84"/>
      <c r="RN49" s="41" t="e">
        <f>VLOOKUP(RM49,Information!$A$2:$H$1000,2,FALSE)</f>
        <v>#N/A</v>
      </c>
      <c r="RO49" t="e">
        <f>VLOOKUP(RM49,Information!$A$2:$H$1000,3,FALSE)</f>
        <v>#N/A</v>
      </c>
      <c r="RU49">
        <f t="shared" si="40"/>
        <v>0</v>
      </c>
      <c r="RY49" s="84"/>
      <c r="RZ49" s="41" t="e">
        <f>VLOOKUP(RY49,Information!$A$2:$H$1000,2,FALSE)</f>
        <v>#N/A</v>
      </c>
      <c r="SA49" t="e">
        <f>VLOOKUP(RY49,Information!$A$2:$H$1000,3,FALSE)</f>
        <v>#N/A</v>
      </c>
      <c r="SG49">
        <f t="shared" si="41"/>
        <v>0</v>
      </c>
      <c r="SK49" s="84"/>
      <c r="SL49" s="41" t="e">
        <f>VLOOKUP(SK49,Information!$A$2:$H$1000,2,FALSE)</f>
        <v>#N/A</v>
      </c>
      <c r="SM49" t="e">
        <f>VLOOKUP(SK49,Information!$A$2:$H$1000,3,FALSE)</f>
        <v>#N/A</v>
      </c>
      <c r="SS49">
        <f t="shared" si="42"/>
        <v>0</v>
      </c>
      <c r="SW49" s="84"/>
      <c r="SX49" s="41" t="e">
        <f>VLOOKUP(SW49,Information!$A$2:$H$1000,2,FALSE)</f>
        <v>#N/A</v>
      </c>
      <c r="SY49" t="e">
        <f>VLOOKUP(SW49,Information!$A$2:$H$1000,3,FALSE)</f>
        <v>#N/A</v>
      </c>
      <c r="TE49">
        <f t="shared" si="43"/>
        <v>0</v>
      </c>
      <c r="TI49" s="84"/>
      <c r="TJ49" s="41" t="e">
        <f>VLOOKUP(TI49,Information!$A$2:$H$1000,2,FALSE)</f>
        <v>#N/A</v>
      </c>
      <c r="TK49" t="e">
        <f>VLOOKUP(TI49,Information!$A$2:$H$1000,3,FALSE)</f>
        <v>#N/A</v>
      </c>
      <c r="TQ49">
        <f t="shared" si="44"/>
        <v>0</v>
      </c>
      <c r="TU49" s="84"/>
      <c r="TV49" s="41" t="e">
        <f>VLOOKUP(TU49,Information!$A$2:$H$1000,2,FALSE)</f>
        <v>#N/A</v>
      </c>
      <c r="TW49" t="e">
        <f>VLOOKUP(TU49,Information!$A$2:$H$1000,3,FALSE)</f>
        <v>#N/A</v>
      </c>
      <c r="UC49">
        <f t="shared" si="45"/>
        <v>0</v>
      </c>
      <c r="UG49" s="84"/>
      <c r="UH49" s="41" t="e">
        <f>VLOOKUP(UG49,Information!$A$2:$H$1000,2,FALSE)</f>
        <v>#N/A</v>
      </c>
      <c r="UI49" t="e">
        <f>VLOOKUP(UG49,Information!$A$2:$H$1000,3,FALSE)</f>
        <v>#N/A</v>
      </c>
      <c r="UO49">
        <f t="shared" si="46"/>
        <v>0</v>
      </c>
      <c r="US49" s="84"/>
      <c r="UT49" s="41" t="e">
        <f>VLOOKUP(US49,Information!$A$2:$H$1000,2,FALSE)</f>
        <v>#N/A</v>
      </c>
      <c r="UU49" t="e">
        <f>VLOOKUP(US49,Information!$A$2:$H$1000,3,FALSE)</f>
        <v>#N/A</v>
      </c>
      <c r="VA49">
        <f t="shared" si="47"/>
        <v>0</v>
      </c>
      <c r="VE49" s="84"/>
      <c r="VF49" s="41" t="e">
        <f>VLOOKUP(VE49,Information!$A$2:$H$1000,2,FALSE)</f>
        <v>#N/A</v>
      </c>
      <c r="VG49" t="e">
        <f>VLOOKUP(VE49,Information!$A$2:$H$1000,3,FALSE)</f>
        <v>#N/A</v>
      </c>
      <c r="VM49">
        <f t="shared" si="48"/>
        <v>0</v>
      </c>
      <c r="VQ49" s="84"/>
      <c r="VR49" s="41" t="e">
        <f>VLOOKUP(VQ49,Information!$A$2:$H$1000,2,FALSE)</f>
        <v>#N/A</v>
      </c>
      <c r="VS49" t="e">
        <f>VLOOKUP(VQ49,Information!$A$2:$H$1000,3,FALSE)</f>
        <v>#N/A</v>
      </c>
      <c r="VY49">
        <f t="shared" si="49"/>
        <v>0</v>
      </c>
      <c r="WC49" s="84"/>
      <c r="WD49" s="41" t="e">
        <f>VLOOKUP(WC49,Information!$A$2:$H$1000,2,FALSE)</f>
        <v>#N/A</v>
      </c>
      <c r="WE49" t="e">
        <f>VLOOKUP(WC49,Information!$A$2:$H$1000,3,FALSE)</f>
        <v>#N/A</v>
      </c>
      <c r="WK49">
        <f t="shared" si="50"/>
        <v>0</v>
      </c>
      <c r="WO49" s="84"/>
      <c r="WP49" s="41" t="e">
        <f>VLOOKUP(WO49,Information!$A$2:$H$1000,2,FALSE)</f>
        <v>#N/A</v>
      </c>
      <c r="WQ49" t="e">
        <f>VLOOKUP(WO49,Information!$A$2:$H$1000,3,FALSE)</f>
        <v>#N/A</v>
      </c>
      <c r="WW49">
        <f t="shared" si="51"/>
        <v>0</v>
      </c>
      <c r="XA49" s="84"/>
      <c r="XB49" s="41" t="e">
        <f>VLOOKUP(XA49,Information!$A$2:$H$1000,2,FALSE)</f>
        <v>#N/A</v>
      </c>
      <c r="XC49" t="e">
        <f>VLOOKUP(XA49,Information!$A$2:$H$1000,3,FALSE)</f>
        <v>#N/A</v>
      </c>
      <c r="XI49">
        <f t="shared" si="52"/>
        <v>0</v>
      </c>
      <c r="XM49" s="84"/>
      <c r="XN49" s="41" t="e">
        <f>VLOOKUP(XM49,Information!$A$2:$H$1000,2,FALSE)</f>
        <v>#N/A</v>
      </c>
      <c r="XO49" t="e">
        <f>VLOOKUP(XM49,Information!$A$2:$H$1000,3,FALSE)</f>
        <v>#N/A</v>
      </c>
      <c r="XU49">
        <f t="shared" si="53"/>
        <v>0</v>
      </c>
      <c r="XY49" s="84"/>
      <c r="XZ49" s="41" t="e">
        <f>VLOOKUP(XY49,Information!$A$2:$H$1000,2,FALSE)</f>
        <v>#N/A</v>
      </c>
      <c r="YA49" t="e">
        <f>VLOOKUP(XY49,Information!$A$2:$H$1000,3,FALSE)</f>
        <v>#N/A</v>
      </c>
      <c r="YG49">
        <f t="shared" si="54"/>
        <v>0</v>
      </c>
      <c r="YK49" s="84"/>
      <c r="YL49" s="41" t="e">
        <f>VLOOKUP(YK49,Information!$A$2:$H$1000,2,FALSE)</f>
        <v>#N/A</v>
      </c>
      <c r="YM49" t="e">
        <f>VLOOKUP(YK49,Information!$A$2:$H$1000,3,FALSE)</f>
        <v>#N/A</v>
      </c>
      <c r="YS49">
        <f t="shared" si="55"/>
        <v>0</v>
      </c>
      <c r="YW49" s="84"/>
      <c r="YX49" s="41" t="e">
        <f>VLOOKUP(YW49,Information!$A$2:$H$1000,2,FALSE)</f>
        <v>#N/A</v>
      </c>
      <c r="YY49" t="e">
        <f>VLOOKUP(YW49,Information!$A$2:$H$1000,3,FALSE)</f>
        <v>#N/A</v>
      </c>
      <c r="ZE49">
        <f t="shared" si="56"/>
        <v>0</v>
      </c>
      <c r="ZI49" s="84"/>
      <c r="ZJ49" s="41" t="e">
        <f>VLOOKUP(ZI49,Information!$A$2:$H$1000,2,FALSE)</f>
        <v>#N/A</v>
      </c>
      <c r="ZK49" t="e">
        <f>VLOOKUP(ZI49,Information!$A$2:$H$1000,3,FALSE)</f>
        <v>#N/A</v>
      </c>
      <c r="ZQ49">
        <f t="shared" si="57"/>
        <v>0</v>
      </c>
      <c r="ZU49" s="84"/>
      <c r="ZV49" s="41" t="e">
        <f>VLOOKUP(ZU49,Information!$A$2:$H$1000,2,FALSE)</f>
        <v>#N/A</v>
      </c>
      <c r="ZW49" t="e">
        <f>VLOOKUP(ZU49,Information!$A$2:$H$1000,3,FALSE)</f>
        <v>#N/A</v>
      </c>
      <c r="AAC49">
        <f t="shared" si="58"/>
        <v>0</v>
      </c>
      <c r="AAG49" s="84"/>
      <c r="AAH49" s="41" t="e">
        <f>VLOOKUP(AAG49,Information!$A$2:$H$1000,2,FALSE)</f>
        <v>#N/A</v>
      </c>
      <c r="AAI49" t="e">
        <f>VLOOKUP(AAG49,Information!$A$2:$H$1000,3,FALSE)</f>
        <v>#N/A</v>
      </c>
      <c r="AAO49">
        <f t="shared" si="59"/>
        <v>0</v>
      </c>
      <c r="AAS49" s="84"/>
      <c r="AAT49" s="41" t="e">
        <f>VLOOKUP(AAS49,Information!$A$2:$H$1000,2,FALSE)</f>
        <v>#N/A</v>
      </c>
      <c r="AAU49" t="e">
        <f>VLOOKUP(AAS49,Information!$A$2:$H$1000,3,FALSE)</f>
        <v>#N/A</v>
      </c>
      <c r="ABA49">
        <f t="shared" si="60"/>
        <v>0</v>
      </c>
      <c r="ABE49" s="84"/>
      <c r="ABF49" s="41" t="e">
        <f>VLOOKUP(ABE49,Information!$A$2:$H$1000,2,FALSE)</f>
        <v>#N/A</v>
      </c>
      <c r="ABG49" t="e">
        <f>VLOOKUP(ABE49,Information!$A$2:$H$1000,3,FALSE)</f>
        <v>#N/A</v>
      </c>
      <c r="ABM49">
        <f t="shared" si="61"/>
        <v>0</v>
      </c>
      <c r="ABQ49" s="84"/>
      <c r="ABR49" s="41" t="e">
        <f>VLOOKUP(ABQ49,Information!$A$2:$H$1000,2,FALSE)</f>
        <v>#N/A</v>
      </c>
      <c r="ABS49" t="e">
        <f>VLOOKUP(ABQ49,Information!$A$2:$H$1000,3,FALSE)</f>
        <v>#N/A</v>
      </c>
      <c r="ABY49">
        <f t="shared" si="62"/>
        <v>0</v>
      </c>
      <c r="ACC49" s="84"/>
      <c r="ACD49" s="41" t="e">
        <f>VLOOKUP(ACC49,Information!$A$2:$H$1000,2,FALSE)</f>
        <v>#N/A</v>
      </c>
      <c r="ACE49" t="e">
        <f>VLOOKUP(ACC49,Information!$A$2:$H$1000,3,FALSE)</f>
        <v>#N/A</v>
      </c>
      <c r="ACK49">
        <f t="shared" si="63"/>
        <v>0</v>
      </c>
      <c r="ACO49" s="84"/>
      <c r="ACP49" s="41" t="e">
        <f>VLOOKUP(ACO49,Information!$A$2:$H$1000,2,FALSE)</f>
        <v>#N/A</v>
      </c>
      <c r="ACQ49" t="e">
        <f>VLOOKUP(ACO49,Information!$A$2:$H$1000,3,FALSE)</f>
        <v>#N/A</v>
      </c>
      <c r="ACW49">
        <f t="shared" si="64"/>
        <v>0</v>
      </c>
      <c r="ADA49" s="84"/>
      <c r="ADB49" s="41" t="e">
        <f>VLOOKUP(ADA49,Information!$A$2:$H$1000,2,FALSE)</f>
        <v>#N/A</v>
      </c>
      <c r="ADC49" t="e">
        <f>VLOOKUP(ADA49,Information!$A$2:$H$1000,3,FALSE)</f>
        <v>#N/A</v>
      </c>
      <c r="ADI49">
        <f t="shared" si="65"/>
        <v>0</v>
      </c>
      <c r="ADM49" s="84"/>
      <c r="ADN49" s="41" t="e">
        <f>VLOOKUP(ADM49,Information!$A$2:$H$1000,2,FALSE)</f>
        <v>#N/A</v>
      </c>
      <c r="ADO49" t="e">
        <f>VLOOKUP(ADM49,Information!$A$2:$H$1000,3,FALSE)</f>
        <v>#N/A</v>
      </c>
      <c r="ADU49">
        <f t="shared" si="66"/>
        <v>0</v>
      </c>
      <c r="ADY49" s="84"/>
      <c r="ADZ49" s="41" t="e">
        <f>VLOOKUP(ADY49,Information!$A$2:$H$1000,2,FALSE)</f>
        <v>#N/A</v>
      </c>
      <c r="AEA49" t="e">
        <f>VLOOKUP(ADY49,Information!$A$2:$H$1000,3,FALSE)</f>
        <v>#N/A</v>
      </c>
      <c r="AEG49">
        <f t="shared" si="67"/>
        <v>0</v>
      </c>
      <c r="AEK49" s="84"/>
      <c r="AEL49" s="41" t="e">
        <f>VLOOKUP(AEK49,Information!$A$2:$H$1000,2,FALSE)</f>
        <v>#N/A</v>
      </c>
      <c r="AEM49" t="e">
        <f>VLOOKUP(AEK49,Information!$A$2:$H$1000,3,FALSE)</f>
        <v>#N/A</v>
      </c>
      <c r="AES49">
        <f t="shared" si="68"/>
        <v>0</v>
      </c>
      <c r="AEW49" s="84"/>
      <c r="AEX49" s="41" t="e">
        <f>VLOOKUP(AEW49,Information!$A$2:$H$1000,2,FALSE)</f>
        <v>#N/A</v>
      </c>
      <c r="AEY49" t="e">
        <f>VLOOKUP(AEW49,Information!$A$2:$H$1000,3,FALSE)</f>
        <v>#N/A</v>
      </c>
      <c r="AFE49">
        <f t="shared" si="69"/>
        <v>0</v>
      </c>
      <c r="AFI49" s="84"/>
      <c r="AFJ49" s="41" t="e">
        <f>VLOOKUP(AFI49,Information!$A$2:$H$1000,2,FALSE)</f>
        <v>#N/A</v>
      </c>
      <c r="AFK49" t="e">
        <f>VLOOKUP(AFI49,Information!$A$2:$H$1000,3,FALSE)</f>
        <v>#N/A</v>
      </c>
      <c r="AFQ49">
        <f t="shared" si="70"/>
        <v>0</v>
      </c>
      <c r="AFU49" s="84"/>
      <c r="AFV49" s="41" t="e">
        <f>VLOOKUP(AFU49,Information!$A$2:$H$1000,2,FALSE)</f>
        <v>#N/A</v>
      </c>
      <c r="AFW49" t="e">
        <f>VLOOKUP(AFU49,Information!$A$2:$H$1000,3,FALSE)</f>
        <v>#N/A</v>
      </c>
      <c r="AGC49">
        <f t="shared" si="71"/>
        <v>0</v>
      </c>
      <c r="AGG49" s="84"/>
      <c r="AGH49" s="41" t="e">
        <f>VLOOKUP(AGG49,Information!$A$2:$H$1000,2,FALSE)</f>
        <v>#N/A</v>
      </c>
      <c r="AGI49" t="e">
        <f>VLOOKUP(AGG49,Information!$A$2:$H$1000,3,FALSE)</f>
        <v>#N/A</v>
      </c>
      <c r="AGO49">
        <f t="shared" si="72"/>
        <v>0</v>
      </c>
      <c r="AGS49" s="84"/>
      <c r="AGT49" s="41" t="e">
        <f>VLOOKUP(AGS49,Information!$A$2:$H$1000,2,FALSE)</f>
        <v>#N/A</v>
      </c>
      <c r="AGU49" t="e">
        <f>VLOOKUP(AGS49,Information!$A$2:$H$1000,3,FALSE)</f>
        <v>#N/A</v>
      </c>
      <c r="AHA49">
        <f t="shared" si="73"/>
        <v>0</v>
      </c>
      <c r="AHE49" s="84"/>
      <c r="AHF49" s="41" t="e">
        <f>VLOOKUP(AHE49,Information!$A$2:$H$1000,2,FALSE)</f>
        <v>#N/A</v>
      </c>
      <c r="AHG49" t="e">
        <f>VLOOKUP(AHE49,Information!$A$2:$H$1000,3,FALSE)</f>
        <v>#N/A</v>
      </c>
      <c r="AHM49">
        <f t="shared" si="74"/>
        <v>0</v>
      </c>
      <c r="AHQ49" s="84"/>
      <c r="AHR49" s="41" t="e">
        <f>VLOOKUP(AHQ49,Information!$A$2:$H$1000,2,FALSE)</f>
        <v>#N/A</v>
      </c>
      <c r="AHS49" t="e">
        <f>VLOOKUP(AHQ49,Information!$A$2:$H$1000,3,FALSE)</f>
        <v>#N/A</v>
      </c>
      <c r="AHY49">
        <f t="shared" si="75"/>
        <v>0</v>
      </c>
      <c r="AIC49" s="84"/>
      <c r="AID49" s="41" t="e">
        <f>VLOOKUP(AIC49,Information!$A$2:$H$1000,2,FALSE)</f>
        <v>#N/A</v>
      </c>
      <c r="AIE49" t="e">
        <f>VLOOKUP(AIC49,Information!$A$2:$H$1000,3,FALSE)</f>
        <v>#N/A</v>
      </c>
      <c r="AIK49">
        <f t="shared" si="76"/>
        <v>0</v>
      </c>
      <c r="AIO49" s="84"/>
      <c r="AIP49" s="41" t="e">
        <f>VLOOKUP(AIO49,Information!$A$2:$H$1000,2,FALSE)</f>
        <v>#N/A</v>
      </c>
      <c r="AIQ49" t="e">
        <f>VLOOKUP(AIO49,Information!$A$2:$H$1000,3,FALSE)</f>
        <v>#N/A</v>
      </c>
      <c r="AIW49">
        <f t="shared" si="77"/>
        <v>0</v>
      </c>
      <c r="AJA49" s="84"/>
      <c r="AJB49" s="41" t="e">
        <f>VLOOKUP(AJA49,Information!$A$2:$H$1000,2,FALSE)</f>
        <v>#N/A</v>
      </c>
      <c r="AJC49" t="e">
        <f>VLOOKUP(AJA49,Information!$A$2:$H$1000,3,FALSE)</f>
        <v>#N/A</v>
      </c>
      <c r="AJI49">
        <f t="shared" si="78"/>
        <v>0</v>
      </c>
      <c r="AJM49" s="84"/>
      <c r="AJN49" s="41" t="e">
        <f>VLOOKUP(AJM49,Information!$A$2:$H$1000,2,FALSE)</f>
        <v>#N/A</v>
      </c>
      <c r="AJO49" t="e">
        <f>VLOOKUP(AJM49,Information!$A$2:$H$1000,3,FALSE)</f>
        <v>#N/A</v>
      </c>
      <c r="AJU49">
        <f t="shared" si="79"/>
        <v>0</v>
      </c>
      <c r="AJY49" s="84" t="s">
        <v>298</v>
      </c>
      <c r="AJZ49" s="85" t="str">
        <f>VLOOKUP(AJY49,Information!$A$2:$H$1000,2,FALSE)</f>
        <v>unknown</v>
      </c>
      <c r="AKA49" s="67" t="str">
        <f>VLOOKUP(AJY49,Information!$A$2:$H$1000,3,FALSE)</f>
        <v>Porites</v>
      </c>
      <c r="AKB49" s="41">
        <v>5</v>
      </c>
      <c r="AKC49" s="41">
        <v>100</v>
      </c>
      <c r="AKG49">
        <f t="shared" si="80"/>
        <v>100</v>
      </c>
      <c r="AKK49" s="84"/>
      <c r="AKL49" s="41" t="e">
        <f>VLOOKUP(AKK49,Information!$A$2:$H$1000,2,FALSE)</f>
        <v>#N/A</v>
      </c>
      <c r="AKM49" t="e">
        <f>VLOOKUP(AKK49,Information!$A$2:$H$1000,3,FALSE)</f>
        <v>#N/A</v>
      </c>
      <c r="AKS49">
        <f t="shared" si="81"/>
        <v>0</v>
      </c>
      <c r="AKW49" s="84"/>
      <c r="AKX49" s="41" t="e">
        <f>VLOOKUP(AKW49,Information!$A$2:$H$1000,2,FALSE)</f>
        <v>#N/A</v>
      </c>
      <c r="AKY49" t="e">
        <f>VLOOKUP(AKW49,Information!$A$2:$H$1000,3,FALSE)</f>
        <v>#N/A</v>
      </c>
      <c r="ALE49">
        <f t="shared" si="82"/>
        <v>0</v>
      </c>
      <c r="ALI49" s="84"/>
      <c r="ALJ49" s="41" t="e">
        <f>VLOOKUP(ALI49,Information!$A$2:$H$1000,2,FALSE)</f>
        <v>#N/A</v>
      </c>
      <c r="ALK49" t="e">
        <f>VLOOKUP(ALI49,Information!$A$2:$H$1000,3,FALSE)</f>
        <v>#N/A</v>
      </c>
      <c r="ALQ49">
        <f t="shared" si="83"/>
        <v>0</v>
      </c>
      <c r="ALU49" s="84"/>
      <c r="ALV49" s="41" t="e">
        <f>VLOOKUP(ALU49,Information!$A$2:$H$1000,2,FALSE)</f>
        <v>#N/A</v>
      </c>
      <c r="ALW49" t="e">
        <f>VLOOKUP(ALU49,Information!$A$2:$H$1000,3,FALSE)</f>
        <v>#N/A</v>
      </c>
      <c r="AMC49">
        <f t="shared" ref="AMC49:AMC68" si="98">SUM(ALY49:AMB49)</f>
        <v>0</v>
      </c>
      <c r="AMG49" s="84"/>
      <c r="AMH49" s="41" t="e">
        <f>VLOOKUP(AMG49,Information!$A$2:$H$1000,2,FALSE)</f>
        <v>#N/A</v>
      </c>
      <c r="AMI49" t="e">
        <f>VLOOKUP(AMG49,Information!$A$2:$H$1000,3,FALSE)</f>
        <v>#N/A</v>
      </c>
      <c r="AMO49">
        <f t="shared" si="95"/>
        <v>0</v>
      </c>
      <c r="AMS49" s="84"/>
      <c r="AMT49" s="41" t="e">
        <f>VLOOKUP(AMS49,Information!$A$2:$H$1000,2,FALSE)</f>
        <v>#N/A</v>
      </c>
      <c r="AMU49" t="e">
        <f>VLOOKUP(AMS49,Information!$A$2:$H$1000,3,FALSE)</f>
        <v>#N/A</v>
      </c>
      <c r="ANA49">
        <f t="shared" si="97"/>
        <v>0</v>
      </c>
      <c r="ANE49" s="84"/>
      <c r="ANF49" s="41" t="e">
        <f>VLOOKUP(ANE49,Information!$A$2:$H$1000,2,FALSE)</f>
        <v>#N/A</v>
      </c>
      <c r="ANG49" t="e">
        <f>VLOOKUP(ANE49,Information!$A$2:$H$1000,3,FALSE)</f>
        <v>#N/A</v>
      </c>
      <c r="ANM49">
        <f t="shared" si="96"/>
        <v>0</v>
      </c>
      <c r="ANQ49" s="84"/>
      <c r="ANR49" s="41" t="e">
        <f>VLOOKUP(ANQ49,Information!$A$2:$H$1000,2,FALSE)</f>
        <v>#N/A</v>
      </c>
      <c r="ANS49" t="e">
        <f>VLOOKUP(ANQ49,Information!$A$2:$H$1000,3,FALSE)</f>
        <v>#N/A</v>
      </c>
      <c r="ANY49">
        <f t="shared" si="94"/>
        <v>0</v>
      </c>
      <c r="AOC49" s="167" t="s">
        <v>217</v>
      </c>
      <c r="AOD49" s="85" t="str">
        <f>VLOOKUP(AOC49,Information!$A$2:$H$1000,2,FALSE)</f>
        <v>unknown</v>
      </c>
      <c r="AOE49" s="67" t="str">
        <f>VLOOKUP(AOC49,Information!$A$2:$H$1000,3,FALSE)</f>
        <v>Galaxea</v>
      </c>
      <c r="AOF49" s="158">
        <v>5</v>
      </c>
      <c r="AOG49" s="158">
        <v>100</v>
      </c>
      <c r="AOH49" s="159"/>
      <c r="AOI49" s="159"/>
      <c r="AOJ49" s="159"/>
      <c r="AOK49" s="158">
        <v>100</v>
      </c>
      <c r="AOL49" s="159"/>
      <c r="AOM49" s="159"/>
      <c r="AON49" s="160"/>
      <c r="AOO49" s="84"/>
      <c r="AOP49" s="41" t="e">
        <f>VLOOKUP(AOO49,Information!$A$2:$H$1000,2,FALSE)</f>
        <v>#N/A</v>
      </c>
      <c r="AOQ49" t="e">
        <f>VLOOKUP(AOO49,Information!$A$2:$H$1000,3,FALSE)</f>
        <v>#N/A</v>
      </c>
      <c r="AOW49">
        <f t="shared" si="84"/>
        <v>0</v>
      </c>
      <c r="APA49" s="84"/>
      <c r="APB49" s="41" t="e">
        <f>VLOOKUP(APA49,Information!$A$2:$H$1000,2,FALSE)</f>
        <v>#N/A</v>
      </c>
      <c r="APC49" t="e">
        <f>VLOOKUP(APA49,Information!$A$2:$H$1000,3,FALSE)</f>
        <v>#N/A</v>
      </c>
      <c r="API49">
        <f t="shared" si="85"/>
        <v>0</v>
      </c>
      <c r="APM49" s="84"/>
      <c r="APN49" s="41" t="e">
        <f>VLOOKUP(APM49,Information!$A$2:$H$1000,2,FALSE)</f>
        <v>#N/A</v>
      </c>
      <c r="APO49" t="e">
        <f>VLOOKUP(APM49,Information!$A$2:$H$1000,3,FALSE)</f>
        <v>#N/A</v>
      </c>
      <c r="APU49">
        <f t="shared" si="86"/>
        <v>0</v>
      </c>
      <c r="APY49" s="84"/>
      <c r="APZ49" s="41" t="e">
        <f>VLOOKUP(APY49,Information!$A$2:$H$1000,2,FALSE)</f>
        <v>#N/A</v>
      </c>
      <c r="AQA49" t="e">
        <f>VLOOKUP(APY49,Information!$A$2:$H$1000,3,FALSE)</f>
        <v>#N/A</v>
      </c>
      <c r="AQG49">
        <f t="shared" si="87"/>
        <v>0</v>
      </c>
      <c r="AQK49" s="84"/>
      <c r="AQL49" s="41" t="e">
        <f>VLOOKUP(AQK49,Information!$A$2:$H$1000,2,FALSE)</f>
        <v>#N/A</v>
      </c>
      <c r="AQM49" t="e">
        <f>VLOOKUP(AQK49,Information!$A$2:$H$1000,3,FALSE)</f>
        <v>#N/A</v>
      </c>
      <c r="AQS49">
        <f t="shared" si="88"/>
        <v>0</v>
      </c>
      <c r="AQW49" s="84"/>
      <c r="AQX49" s="41" t="e">
        <f>VLOOKUP(AQW49,Information!$A$2:$H$1000,2,FALSE)</f>
        <v>#N/A</v>
      </c>
      <c r="AQY49" t="e">
        <f>VLOOKUP(AQW49,Information!$A$2:$H$1000,3,FALSE)</f>
        <v>#N/A</v>
      </c>
      <c r="ARE49">
        <f t="shared" si="89"/>
        <v>0</v>
      </c>
      <c r="ARI49" s="84"/>
      <c r="ARJ49" s="41" t="e">
        <f>VLOOKUP(ARI49,Information!$A$2:$H$1000,2,FALSE)</f>
        <v>#N/A</v>
      </c>
      <c r="ARK49" t="e">
        <f>VLOOKUP(ARI49,Information!$A$2:$H$1000,3,FALSE)</f>
        <v>#N/A</v>
      </c>
      <c r="ARQ49">
        <f t="shared" si="90"/>
        <v>0</v>
      </c>
      <c r="ARU49" s="84"/>
      <c r="ARV49" s="41" t="e">
        <f>VLOOKUP(ARU49,Information!$A$2:$H$1000,2,FALSE)</f>
        <v>#N/A</v>
      </c>
      <c r="ARW49" t="e">
        <f>VLOOKUP(ARU49,Information!$A$2:$H$1000,3,FALSE)</f>
        <v>#N/A</v>
      </c>
      <c r="ASC49">
        <f t="shared" si="91"/>
        <v>0</v>
      </c>
      <c r="ASG49" s="84"/>
      <c r="ASH49" s="41" t="e">
        <f>VLOOKUP(ASG49,Information!$A$2:$H$1000,2,FALSE)</f>
        <v>#N/A</v>
      </c>
      <c r="ASI49" t="e">
        <f>VLOOKUP(ASG49,Information!$A$2:$H$1000,3,FALSE)</f>
        <v>#N/A</v>
      </c>
      <c r="ASO49">
        <f t="shared" si="92"/>
        <v>0</v>
      </c>
      <c r="ASS49" s="84"/>
      <c r="AST49" s="41" t="e">
        <f>VLOOKUP(ASS49,Information!$A$2:$H$1000,2,FALSE)</f>
        <v>#N/A</v>
      </c>
      <c r="ASU49" t="e">
        <f>VLOOKUP(ASS49,Information!$A$2:$H$1000,3,FALSE)</f>
        <v>#N/A</v>
      </c>
      <c r="ATA49">
        <f t="shared" si="93"/>
        <v>0</v>
      </c>
    </row>
    <row r="50" spans="1:1023 1029:1197" ht="13.2">
      <c r="A50" s="41"/>
      <c r="B50" s="41" t="e">
        <f>VLOOKUP(A50,Information!$A$2:$H$1000,2,FALSE)</f>
        <v>#N/A</v>
      </c>
      <c r="C50" t="e">
        <f>VLOOKUP(A50,Information!$A$2:$H$1000,3,FALSE)</f>
        <v>#N/A</v>
      </c>
      <c r="I50">
        <f t="shared" si="0"/>
        <v>0</v>
      </c>
      <c r="M50" s="84"/>
      <c r="N50" s="41" t="e">
        <f>VLOOKUP(M50,Information!$A$2:$H$1000,2,FALSE)</f>
        <v>#N/A</v>
      </c>
      <c r="O50" t="e">
        <f>VLOOKUP(M50,Information!$A$2:$H$1000,3,FALSE)</f>
        <v>#N/A</v>
      </c>
      <c r="U50">
        <f t="shared" si="1"/>
        <v>0</v>
      </c>
      <c r="Y50" s="84"/>
      <c r="Z50" s="41" t="e">
        <f>VLOOKUP(Y50,Information!$A$2:$H$1000,2,FALSE)</f>
        <v>#N/A</v>
      </c>
      <c r="AA50" t="e">
        <f>VLOOKUP(Y50,Information!$A$2:$H$1000,3,FALSE)</f>
        <v>#N/A</v>
      </c>
      <c r="AG50">
        <f t="shared" si="2"/>
        <v>0</v>
      </c>
      <c r="AK50" s="84"/>
      <c r="AL50" s="41" t="e">
        <f>VLOOKUP(AK50,Information!$A$2:$H$1000,2,FALSE)</f>
        <v>#N/A</v>
      </c>
      <c r="AM50" t="e">
        <f>VLOOKUP(AK50,Information!$A$2:$H$1000,3,FALSE)</f>
        <v>#N/A</v>
      </c>
      <c r="AS50">
        <f t="shared" si="3"/>
        <v>0</v>
      </c>
      <c r="AW50" s="84"/>
      <c r="AX50" s="41" t="e">
        <f>VLOOKUP(AW50,Information!$A$2:$H$1000,2,FALSE)</f>
        <v>#N/A</v>
      </c>
      <c r="AY50" t="e">
        <f>VLOOKUP(AW50,Information!$A$2:$H$1000,3,FALSE)</f>
        <v>#N/A</v>
      </c>
      <c r="BE50">
        <f t="shared" si="4"/>
        <v>0</v>
      </c>
      <c r="BI50" s="84"/>
      <c r="BJ50" s="41" t="e">
        <f>VLOOKUP(BI50,Information!$A$2:$H$1000,2,FALSE)</f>
        <v>#N/A</v>
      </c>
      <c r="BK50" t="e">
        <f>VLOOKUP(BI50,Information!$A$2:$H$1000,3,FALSE)</f>
        <v>#N/A</v>
      </c>
      <c r="BQ50">
        <f t="shared" si="5"/>
        <v>0</v>
      </c>
      <c r="BU50" s="84"/>
      <c r="BV50" s="41" t="e">
        <f>VLOOKUP(BU50,Information!$A$2:$H$1000,2,FALSE)</f>
        <v>#N/A</v>
      </c>
      <c r="BW50" t="e">
        <f>VLOOKUP(BU50,Information!$A$2:$H$1000,3,FALSE)</f>
        <v>#N/A</v>
      </c>
      <c r="CC50">
        <f t="shared" si="6"/>
        <v>0</v>
      </c>
      <c r="CG50" s="84"/>
      <c r="CH50" s="41" t="e">
        <f>VLOOKUP(CG50,Information!$A$2:$H$1000,2,FALSE)</f>
        <v>#N/A</v>
      </c>
      <c r="CI50" t="e">
        <f>VLOOKUP(CG50,Information!$A$2:$H$1000,3,FALSE)</f>
        <v>#N/A</v>
      </c>
      <c r="CO50">
        <f t="shared" si="7"/>
        <v>0</v>
      </c>
      <c r="CS50" s="84"/>
      <c r="CT50" s="41" t="e">
        <f>VLOOKUP(CS50,Information!$A$2:$H$1000,2,FALSE)</f>
        <v>#N/A</v>
      </c>
      <c r="CU50" t="e">
        <f>VLOOKUP(CS50,Information!$A$2:$H$1000,3,FALSE)</f>
        <v>#N/A</v>
      </c>
      <c r="DA50">
        <f t="shared" si="8"/>
        <v>0</v>
      </c>
      <c r="DE50" s="84"/>
      <c r="DF50" s="41" t="e">
        <f>VLOOKUP(DE50,Information!$A$2:$H$1000,2,FALSE)</f>
        <v>#N/A</v>
      </c>
      <c r="DG50" t="e">
        <f>VLOOKUP(DE50,Information!$A$2:$H$1000,3,FALSE)</f>
        <v>#N/A</v>
      </c>
      <c r="DM50">
        <f t="shared" si="9"/>
        <v>0</v>
      </c>
      <c r="DQ50" s="84"/>
      <c r="DR50" s="41" t="e">
        <f>VLOOKUP(DQ50,Information!$A$2:$H$1000,2,FALSE)</f>
        <v>#N/A</v>
      </c>
      <c r="DS50" t="e">
        <f>VLOOKUP(DQ50,Information!$A$2:$H$1000,3,FALSE)</f>
        <v>#N/A</v>
      </c>
      <c r="DY50">
        <f t="shared" si="10"/>
        <v>0</v>
      </c>
      <c r="EC50" s="84"/>
      <c r="ED50" s="41" t="e">
        <f>VLOOKUP(EC50,Information!$A$2:$H$1000,2,FALSE)</f>
        <v>#N/A</v>
      </c>
      <c r="EE50" t="e">
        <f>VLOOKUP(EC50,Information!$A$2:$H$1000,3,FALSE)</f>
        <v>#N/A</v>
      </c>
      <c r="EK50">
        <f t="shared" si="11"/>
        <v>0</v>
      </c>
      <c r="EO50" s="84"/>
      <c r="EP50" s="41" t="e">
        <f>VLOOKUP(EO50,Information!$A$2:$H$1000,2,FALSE)</f>
        <v>#N/A</v>
      </c>
      <c r="EQ50" t="e">
        <f>VLOOKUP(EO50,Information!$A$2:$H$1000,3,FALSE)</f>
        <v>#N/A</v>
      </c>
      <c r="EW50">
        <f t="shared" si="12"/>
        <v>0</v>
      </c>
      <c r="FA50" s="84"/>
      <c r="FB50" s="41" t="e">
        <f>VLOOKUP(FA50,Information!$A$2:$H$1000,2,FALSE)</f>
        <v>#N/A</v>
      </c>
      <c r="FC50" t="e">
        <f>VLOOKUP(FA50,Information!$A$2:$H$1000,3,FALSE)</f>
        <v>#N/A</v>
      </c>
      <c r="FI50">
        <f t="shared" si="13"/>
        <v>0</v>
      </c>
      <c r="FM50" s="84"/>
      <c r="FN50" s="41" t="e">
        <f>VLOOKUP(FM50,Information!$A$2:$H$1000,2,FALSE)</f>
        <v>#N/A</v>
      </c>
      <c r="FO50" t="e">
        <f>VLOOKUP(FM50,Information!$A$2:$H$1000,3,FALSE)</f>
        <v>#N/A</v>
      </c>
      <c r="FU50">
        <f t="shared" si="14"/>
        <v>0</v>
      </c>
      <c r="FY50" s="84"/>
      <c r="FZ50" s="41" t="e">
        <f>VLOOKUP(FY50,Information!$A$2:$H$1000,2,FALSE)</f>
        <v>#N/A</v>
      </c>
      <c r="GA50" t="e">
        <f>VLOOKUP(FY50,Information!$A$2:$H$1000,3,FALSE)</f>
        <v>#N/A</v>
      </c>
      <c r="GG50">
        <f t="shared" si="15"/>
        <v>0</v>
      </c>
      <c r="GK50" s="84"/>
      <c r="GL50" s="41" t="e">
        <f>VLOOKUP(GK50,Information!$A$2:$H$1000,2,FALSE)</f>
        <v>#N/A</v>
      </c>
      <c r="GM50" t="e">
        <f>VLOOKUP(GK50,Information!$A$2:$H$1000,3,FALSE)</f>
        <v>#N/A</v>
      </c>
      <c r="GS50">
        <f t="shared" si="16"/>
        <v>0</v>
      </c>
      <c r="GW50" s="84"/>
      <c r="GX50" s="41" t="e">
        <f>VLOOKUP(GW50,Information!$A$2:$H$1000,2,FALSE)</f>
        <v>#N/A</v>
      </c>
      <c r="GY50" t="e">
        <f>VLOOKUP(GW50,Information!$A$2:$H$1000,3,FALSE)</f>
        <v>#N/A</v>
      </c>
      <c r="HE50">
        <f t="shared" si="17"/>
        <v>0</v>
      </c>
      <c r="HI50" s="84"/>
      <c r="HJ50" s="41" t="e">
        <f>VLOOKUP(HI50,Information!$A$2:$H$1000,2,FALSE)</f>
        <v>#N/A</v>
      </c>
      <c r="HK50" t="e">
        <f>VLOOKUP(HI50,Information!$A$2:$H$1000,3,FALSE)</f>
        <v>#N/A</v>
      </c>
      <c r="HQ50">
        <f t="shared" si="18"/>
        <v>0</v>
      </c>
      <c r="HU50" s="84"/>
      <c r="HV50" s="41" t="e">
        <f>VLOOKUP(HU50,Information!$A$2:$H$1000,2,FALSE)</f>
        <v>#N/A</v>
      </c>
      <c r="HW50" t="e">
        <f>VLOOKUP(HU50,Information!$A$2:$H$1000,3,FALSE)</f>
        <v>#N/A</v>
      </c>
      <c r="IC50">
        <f t="shared" si="19"/>
        <v>0</v>
      </c>
      <c r="IG50" s="84"/>
      <c r="IH50" s="41" t="e">
        <f>VLOOKUP(IG50,Information!$A$2:$H$1000,2,FALSE)</f>
        <v>#N/A</v>
      </c>
      <c r="II50" t="e">
        <f>VLOOKUP(IG50,Information!$A$2:$H$1000,3,FALSE)</f>
        <v>#N/A</v>
      </c>
      <c r="IO50">
        <f t="shared" si="20"/>
        <v>0</v>
      </c>
      <c r="IS50" s="84"/>
      <c r="IT50" s="41" t="e">
        <f>VLOOKUP(IS50,Information!$A$2:$H$1000,2,FALSE)</f>
        <v>#N/A</v>
      </c>
      <c r="IU50" t="e">
        <f>VLOOKUP(IS50,Information!$A$2:$H$1000,3,FALSE)</f>
        <v>#N/A</v>
      </c>
      <c r="JA50">
        <f t="shared" si="21"/>
        <v>0</v>
      </c>
      <c r="JE50" s="84"/>
      <c r="JF50" s="41" t="e">
        <f>VLOOKUP(JE50,Information!$A$2:$H$1000,2,FALSE)</f>
        <v>#N/A</v>
      </c>
      <c r="JG50" t="e">
        <f>VLOOKUP(JE50,Information!$A$2:$H$1000,3,FALSE)</f>
        <v>#N/A</v>
      </c>
      <c r="JM50">
        <f t="shared" si="22"/>
        <v>0</v>
      </c>
      <c r="JQ50" s="84"/>
      <c r="JR50" s="41" t="e">
        <f>VLOOKUP(JQ50,Information!$A$2:$H$1000,2,FALSE)</f>
        <v>#N/A</v>
      </c>
      <c r="JS50" t="e">
        <f>VLOOKUP(JQ50,Information!$A$2:$H$1000,3,FALSE)</f>
        <v>#N/A</v>
      </c>
      <c r="JY50">
        <f t="shared" si="23"/>
        <v>0</v>
      </c>
      <c r="KC50" s="84"/>
      <c r="KD50" s="41" t="e">
        <f>VLOOKUP(KC50,Information!$A$2:$H$1000,2,FALSE)</f>
        <v>#N/A</v>
      </c>
      <c r="KE50" t="e">
        <f>VLOOKUP(KC50,Information!$A$2:$H$1000,3,FALSE)</f>
        <v>#N/A</v>
      </c>
      <c r="KK50">
        <f t="shared" si="24"/>
        <v>0</v>
      </c>
      <c r="KO50" s="84"/>
      <c r="KP50" s="41" t="e">
        <f>VLOOKUP(KO50,Information!$A$2:$H$1000,2,FALSE)</f>
        <v>#N/A</v>
      </c>
      <c r="KQ50" t="e">
        <f>VLOOKUP(KO50,Information!$A$2:$H$1000,3,FALSE)</f>
        <v>#N/A</v>
      </c>
      <c r="KW50">
        <f t="shared" si="25"/>
        <v>0</v>
      </c>
      <c r="LA50" s="84"/>
      <c r="LB50" s="41" t="e">
        <f>VLOOKUP(LA50,Information!$A$2:$H$1000,2,FALSE)</f>
        <v>#N/A</v>
      </c>
      <c r="LC50" t="e">
        <f>VLOOKUP(LA50,Information!$A$2:$H$1000,3,FALSE)</f>
        <v>#N/A</v>
      </c>
      <c r="LI50">
        <f t="shared" si="26"/>
        <v>0</v>
      </c>
      <c r="LM50" s="84"/>
      <c r="LN50" s="41" t="e">
        <f>VLOOKUP(LM50,Information!$A$2:$H$1000,2,FALSE)</f>
        <v>#N/A</v>
      </c>
      <c r="LO50" t="e">
        <f>VLOOKUP(LM50,Information!$A$2:$H$1000,3,FALSE)</f>
        <v>#N/A</v>
      </c>
      <c r="LU50">
        <f t="shared" si="27"/>
        <v>0</v>
      </c>
      <c r="LY50" s="84"/>
      <c r="LZ50" s="41" t="e">
        <f>VLOOKUP(LY50,Information!$A$2:$H$1000,2,FALSE)</f>
        <v>#N/A</v>
      </c>
      <c r="MA50" t="e">
        <f>VLOOKUP(LY50,Information!$A$2:$H$1000,3,FALSE)</f>
        <v>#N/A</v>
      </c>
      <c r="MG50">
        <f t="shared" si="28"/>
        <v>0</v>
      </c>
      <c r="MK50" s="84"/>
      <c r="ML50" s="41" t="e">
        <f>VLOOKUP(MK50,Information!$A$2:$H$1000,2,FALSE)</f>
        <v>#N/A</v>
      </c>
      <c r="MM50" t="e">
        <f>VLOOKUP(MK50,Information!$A$2:$H$1000,3,FALSE)</f>
        <v>#N/A</v>
      </c>
      <c r="MS50">
        <f t="shared" si="29"/>
        <v>0</v>
      </c>
      <c r="MW50" s="84"/>
      <c r="MX50" s="41" t="e">
        <f>VLOOKUP(MW50,Information!$A$2:$H$1000,2,FALSE)</f>
        <v>#N/A</v>
      </c>
      <c r="MY50" t="e">
        <f>VLOOKUP(MW50,Information!$A$2:$H$1000,3,FALSE)</f>
        <v>#N/A</v>
      </c>
      <c r="NE50">
        <f t="shared" si="30"/>
        <v>0</v>
      </c>
      <c r="NI50" s="84"/>
      <c r="NJ50" s="41" t="e">
        <f>VLOOKUP(NI50,Information!$A$2:$H$1000,2,FALSE)</f>
        <v>#N/A</v>
      </c>
      <c r="NK50" t="e">
        <f>VLOOKUP(NI50,Information!$A$2:$H$1000,3,FALSE)</f>
        <v>#N/A</v>
      </c>
      <c r="NQ50">
        <f t="shared" si="31"/>
        <v>0</v>
      </c>
      <c r="NU50" s="84"/>
      <c r="NV50" s="41" t="e">
        <f>VLOOKUP(NU50,Information!$A$2:$H$1000,2,FALSE)</f>
        <v>#N/A</v>
      </c>
      <c r="NW50" t="e">
        <f>VLOOKUP(NU50,Information!$A$2:$H$1000,3,FALSE)</f>
        <v>#N/A</v>
      </c>
      <c r="OC50">
        <f t="shared" si="32"/>
        <v>0</v>
      </c>
      <c r="OG50" s="84"/>
      <c r="OH50" s="41" t="e">
        <f>VLOOKUP(OG50,Information!$A$2:$H$1000,2,FALSE)</f>
        <v>#N/A</v>
      </c>
      <c r="OI50" t="e">
        <f>VLOOKUP(OG50,Information!$A$2:$H$1000,3,FALSE)</f>
        <v>#N/A</v>
      </c>
      <c r="OO50">
        <f t="shared" si="33"/>
        <v>0</v>
      </c>
      <c r="OS50" s="84"/>
      <c r="OT50" s="41" t="e">
        <f>VLOOKUP(OS50,Information!$A$2:$H$1000,2,FALSE)</f>
        <v>#N/A</v>
      </c>
      <c r="OU50" t="e">
        <f>VLOOKUP(OS50,Information!$A$2:$H$1000,3,FALSE)</f>
        <v>#N/A</v>
      </c>
      <c r="PA50">
        <f t="shared" si="34"/>
        <v>0</v>
      </c>
      <c r="PE50" s="84"/>
      <c r="PF50" s="41" t="e">
        <f>VLOOKUP(PE50,Information!$A$2:$H$1000,2,FALSE)</f>
        <v>#N/A</v>
      </c>
      <c r="PG50" t="e">
        <f>VLOOKUP(PE50,Information!$A$2:$H$1000,3,FALSE)</f>
        <v>#N/A</v>
      </c>
      <c r="PM50">
        <f t="shared" si="35"/>
        <v>0</v>
      </c>
      <c r="PQ50" s="84"/>
      <c r="PR50" s="41" t="e">
        <f>VLOOKUP(PQ50,Information!$A$2:$H$1000,2,FALSE)</f>
        <v>#N/A</v>
      </c>
      <c r="PS50" t="e">
        <f>VLOOKUP(PQ50,Information!$A$2:$H$1000,3,FALSE)</f>
        <v>#N/A</v>
      </c>
      <c r="PY50">
        <f t="shared" si="36"/>
        <v>0</v>
      </c>
      <c r="QC50" s="84"/>
      <c r="QD50" s="41" t="e">
        <f>VLOOKUP(QC50,Information!$A$2:$H$1000,2,FALSE)</f>
        <v>#N/A</v>
      </c>
      <c r="QE50" t="e">
        <f>VLOOKUP(QC50,Information!$A$2:$H$1000,3,FALSE)</f>
        <v>#N/A</v>
      </c>
      <c r="QK50">
        <f t="shared" si="37"/>
        <v>0</v>
      </c>
      <c r="QO50" s="84"/>
      <c r="QP50" s="41" t="e">
        <f>VLOOKUP(QO50,Information!$A$2:$H$1000,2,FALSE)</f>
        <v>#N/A</v>
      </c>
      <c r="QQ50" t="e">
        <f>VLOOKUP(QO50,Information!$A$2:$H$1000,3,FALSE)</f>
        <v>#N/A</v>
      </c>
      <c r="QW50">
        <f t="shared" si="38"/>
        <v>0</v>
      </c>
      <c r="RA50" s="84"/>
      <c r="RB50" s="41" t="e">
        <f>VLOOKUP(RA50,Information!$A$2:$H$1000,2,FALSE)</f>
        <v>#N/A</v>
      </c>
      <c r="RC50" t="e">
        <f>VLOOKUP(RA50,Information!$A$2:$H$1000,3,FALSE)</f>
        <v>#N/A</v>
      </c>
      <c r="RI50">
        <f t="shared" si="39"/>
        <v>0</v>
      </c>
      <c r="RM50" s="84"/>
      <c r="RN50" s="41" t="e">
        <f>VLOOKUP(RM50,Information!$A$2:$H$1000,2,FALSE)</f>
        <v>#N/A</v>
      </c>
      <c r="RO50" t="e">
        <f>VLOOKUP(RM50,Information!$A$2:$H$1000,3,FALSE)</f>
        <v>#N/A</v>
      </c>
      <c r="RU50">
        <f t="shared" si="40"/>
        <v>0</v>
      </c>
      <c r="RY50" s="84"/>
      <c r="RZ50" s="41" t="e">
        <f>VLOOKUP(RY50,Information!$A$2:$H$1000,2,FALSE)</f>
        <v>#N/A</v>
      </c>
      <c r="SA50" t="e">
        <f>VLOOKUP(RY50,Information!$A$2:$H$1000,3,FALSE)</f>
        <v>#N/A</v>
      </c>
      <c r="SG50">
        <f t="shared" si="41"/>
        <v>0</v>
      </c>
      <c r="SK50" s="84"/>
      <c r="SL50" s="41" t="e">
        <f>VLOOKUP(SK50,Information!$A$2:$H$1000,2,FALSE)</f>
        <v>#N/A</v>
      </c>
      <c r="SM50" t="e">
        <f>VLOOKUP(SK50,Information!$A$2:$H$1000,3,FALSE)</f>
        <v>#N/A</v>
      </c>
      <c r="SS50">
        <f t="shared" si="42"/>
        <v>0</v>
      </c>
      <c r="SW50" s="84"/>
      <c r="SX50" s="41" t="e">
        <f>VLOOKUP(SW50,Information!$A$2:$H$1000,2,FALSE)</f>
        <v>#N/A</v>
      </c>
      <c r="SY50" t="e">
        <f>VLOOKUP(SW50,Information!$A$2:$H$1000,3,FALSE)</f>
        <v>#N/A</v>
      </c>
      <c r="TE50">
        <f t="shared" si="43"/>
        <v>0</v>
      </c>
      <c r="TI50" s="84"/>
      <c r="TJ50" s="41" t="e">
        <f>VLOOKUP(TI50,Information!$A$2:$H$1000,2,FALSE)</f>
        <v>#N/A</v>
      </c>
      <c r="TK50" t="e">
        <f>VLOOKUP(TI50,Information!$A$2:$H$1000,3,FALSE)</f>
        <v>#N/A</v>
      </c>
      <c r="TQ50">
        <f t="shared" si="44"/>
        <v>0</v>
      </c>
      <c r="TU50" s="84"/>
      <c r="TV50" s="41" t="e">
        <f>VLOOKUP(TU50,Information!$A$2:$H$1000,2,FALSE)</f>
        <v>#N/A</v>
      </c>
      <c r="TW50" t="e">
        <f>VLOOKUP(TU50,Information!$A$2:$H$1000,3,FALSE)</f>
        <v>#N/A</v>
      </c>
      <c r="UC50">
        <f t="shared" si="45"/>
        <v>0</v>
      </c>
      <c r="UG50" s="84"/>
      <c r="UH50" s="41" t="e">
        <f>VLOOKUP(UG50,Information!$A$2:$H$1000,2,FALSE)</f>
        <v>#N/A</v>
      </c>
      <c r="UI50" t="e">
        <f>VLOOKUP(UG50,Information!$A$2:$H$1000,3,FALSE)</f>
        <v>#N/A</v>
      </c>
      <c r="UO50">
        <f t="shared" si="46"/>
        <v>0</v>
      </c>
      <c r="US50" s="84"/>
      <c r="UT50" s="41" t="e">
        <f>VLOOKUP(US50,Information!$A$2:$H$1000,2,FALSE)</f>
        <v>#N/A</v>
      </c>
      <c r="UU50" t="e">
        <f>VLOOKUP(US50,Information!$A$2:$H$1000,3,FALSE)</f>
        <v>#N/A</v>
      </c>
      <c r="VA50">
        <f t="shared" si="47"/>
        <v>0</v>
      </c>
      <c r="VE50" s="84"/>
      <c r="VF50" s="41" t="e">
        <f>VLOOKUP(VE50,Information!$A$2:$H$1000,2,FALSE)</f>
        <v>#N/A</v>
      </c>
      <c r="VG50" t="e">
        <f>VLOOKUP(VE50,Information!$A$2:$H$1000,3,FALSE)</f>
        <v>#N/A</v>
      </c>
      <c r="VM50">
        <f t="shared" si="48"/>
        <v>0</v>
      </c>
      <c r="VQ50" s="84"/>
      <c r="VR50" s="41" t="e">
        <f>VLOOKUP(VQ50,Information!$A$2:$H$1000,2,FALSE)</f>
        <v>#N/A</v>
      </c>
      <c r="VS50" t="e">
        <f>VLOOKUP(VQ50,Information!$A$2:$H$1000,3,FALSE)</f>
        <v>#N/A</v>
      </c>
      <c r="VY50">
        <f t="shared" si="49"/>
        <v>0</v>
      </c>
      <c r="WC50" s="84"/>
      <c r="WD50" s="41" t="e">
        <f>VLOOKUP(WC50,Information!$A$2:$H$1000,2,FALSE)</f>
        <v>#N/A</v>
      </c>
      <c r="WE50" t="e">
        <f>VLOOKUP(WC50,Information!$A$2:$H$1000,3,FALSE)</f>
        <v>#N/A</v>
      </c>
      <c r="WK50">
        <f t="shared" si="50"/>
        <v>0</v>
      </c>
      <c r="WO50" s="84"/>
      <c r="WP50" s="41" t="e">
        <f>VLOOKUP(WO50,Information!$A$2:$H$1000,2,FALSE)</f>
        <v>#N/A</v>
      </c>
      <c r="WQ50" t="e">
        <f>VLOOKUP(WO50,Information!$A$2:$H$1000,3,FALSE)</f>
        <v>#N/A</v>
      </c>
      <c r="WW50">
        <f t="shared" si="51"/>
        <v>0</v>
      </c>
      <c r="XA50" s="84"/>
      <c r="XB50" s="41" t="e">
        <f>VLOOKUP(XA50,Information!$A$2:$H$1000,2,FALSE)</f>
        <v>#N/A</v>
      </c>
      <c r="XC50" t="e">
        <f>VLOOKUP(XA50,Information!$A$2:$H$1000,3,FALSE)</f>
        <v>#N/A</v>
      </c>
      <c r="XI50">
        <f t="shared" si="52"/>
        <v>0</v>
      </c>
      <c r="XM50" s="84"/>
      <c r="XN50" s="41" t="e">
        <f>VLOOKUP(XM50,Information!$A$2:$H$1000,2,FALSE)</f>
        <v>#N/A</v>
      </c>
      <c r="XO50" t="e">
        <f>VLOOKUP(XM50,Information!$A$2:$H$1000,3,FALSE)</f>
        <v>#N/A</v>
      </c>
      <c r="XU50">
        <f t="shared" si="53"/>
        <v>0</v>
      </c>
      <c r="XY50" s="84"/>
      <c r="XZ50" s="41" t="e">
        <f>VLOOKUP(XY50,Information!$A$2:$H$1000,2,FALSE)</f>
        <v>#N/A</v>
      </c>
      <c r="YA50" t="e">
        <f>VLOOKUP(XY50,Information!$A$2:$H$1000,3,FALSE)</f>
        <v>#N/A</v>
      </c>
      <c r="YG50">
        <f t="shared" si="54"/>
        <v>0</v>
      </c>
      <c r="YK50" s="84"/>
      <c r="YL50" s="41" t="e">
        <f>VLOOKUP(YK50,Information!$A$2:$H$1000,2,FALSE)</f>
        <v>#N/A</v>
      </c>
      <c r="YM50" t="e">
        <f>VLOOKUP(YK50,Information!$A$2:$H$1000,3,FALSE)</f>
        <v>#N/A</v>
      </c>
      <c r="YS50">
        <f t="shared" si="55"/>
        <v>0</v>
      </c>
      <c r="YW50" s="84"/>
      <c r="YX50" s="41" t="e">
        <f>VLOOKUP(YW50,Information!$A$2:$H$1000,2,FALSE)</f>
        <v>#N/A</v>
      </c>
      <c r="YY50" t="e">
        <f>VLOOKUP(YW50,Information!$A$2:$H$1000,3,FALSE)</f>
        <v>#N/A</v>
      </c>
      <c r="ZE50">
        <f t="shared" si="56"/>
        <v>0</v>
      </c>
      <c r="ZI50" s="84"/>
      <c r="ZJ50" s="41" t="e">
        <f>VLOOKUP(ZI50,Information!$A$2:$H$1000,2,FALSE)</f>
        <v>#N/A</v>
      </c>
      <c r="ZK50" t="e">
        <f>VLOOKUP(ZI50,Information!$A$2:$H$1000,3,FALSE)</f>
        <v>#N/A</v>
      </c>
      <c r="ZQ50">
        <f t="shared" si="57"/>
        <v>0</v>
      </c>
      <c r="ZU50" s="84"/>
      <c r="ZV50" s="41" t="e">
        <f>VLOOKUP(ZU50,Information!$A$2:$H$1000,2,FALSE)</f>
        <v>#N/A</v>
      </c>
      <c r="ZW50" t="e">
        <f>VLOOKUP(ZU50,Information!$A$2:$H$1000,3,FALSE)</f>
        <v>#N/A</v>
      </c>
      <c r="AAC50">
        <f t="shared" si="58"/>
        <v>0</v>
      </c>
      <c r="AAG50" s="84"/>
      <c r="AAH50" s="41" t="e">
        <f>VLOOKUP(AAG50,Information!$A$2:$H$1000,2,FALSE)</f>
        <v>#N/A</v>
      </c>
      <c r="AAI50" t="e">
        <f>VLOOKUP(AAG50,Information!$A$2:$H$1000,3,FALSE)</f>
        <v>#N/A</v>
      </c>
      <c r="AAO50">
        <f t="shared" si="59"/>
        <v>0</v>
      </c>
      <c r="AAS50" s="84"/>
      <c r="AAT50" s="41" t="e">
        <f>VLOOKUP(AAS50,Information!$A$2:$H$1000,2,FALSE)</f>
        <v>#N/A</v>
      </c>
      <c r="AAU50" t="e">
        <f>VLOOKUP(AAS50,Information!$A$2:$H$1000,3,FALSE)</f>
        <v>#N/A</v>
      </c>
      <c r="ABA50">
        <f t="shared" si="60"/>
        <v>0</v>
      </c>
      <c r="ABE50" s="84"/>
      <c r="ABF50" s="41" t="e">
        <f>VLOOKUP(ABE50,Information!$A$2:$H$1000,2,FALSE)</f>
        <v>#N/A</v>
      </c>
      <c r="ABG50" t="e">
        <f>VLOOKUP(ABE50,Information!$A$2:$H$1000,3,FALSE)</f>
        <v>#N/A</v>
      </c>
      <c r="ABM50">
        <f t="shared" si="61"/>
        <v>0</v>
      </c>
      <c r="ABQ50" s="84"/>
      <c r="ABR50" s="41" t="e">
        <f>VLOOKUP(ABQ50,Information!$A$2:$H$1000,2,FALSE)</f>
        <v>#N/A</v>
      </c>
      <c r="ABS50" t="e">
        <f>VLOOKUP(ABQ50,Information!$A$2:$H$1000,3,FALSE)</f>
        <v>#N/A</v>
      </c>
      <c r="ABY50">
        <f t="shared" si="62"/>
        <v>0</v>
      </c>
      <c r="ACC50" s="84"/>
      <c r="ACD50" s="41" t="e">
        <f>VLOOKUP(ACC50,Information!$A$2:$H$1000,2,FALSE)</f>
        <v>#N/A</v>
      </c>
      <c r="ACE50" t="e">
        <f>VLOOKUP(ACC50,Information!$A$2:$H$1000,3,FALSE)</f>
        <v>#N/A</v>
      </c>
      <c r="ACK50">
        <f t="shared" si="63"/>
        <v>0</v>
      </c>
      <c r="ACO50" s="84"/>
      <c r="ACP50" s="41" t="e">
        <f>VLOOKUP(ACO50,Information!$A$2:$H$1000,2,FALSE)</f>
        <v>#N/A</v>
      </c>
      <c r="ACQ50" t="e">
        <f>VLOOKUP(ACO50,Information!$A$2:$H$1000,3,FALSE)</f>
        <v>#N/A</v>
      </c>
      <c r="ACW50">
        <f t="shared" si="64"/>
        <v>0</v>
      </c>
      <c r="ADA50" s="84"/>
      <c r="ADB50" s="41" t="e">
        <f>VLOOKUP(ADA50,Information!$A$2:$H$1000,2,FALSE)</f>
        <v>#N/A</v>
      </c>
      <c r="ADC50" t="e">
        <f>VLOOKUP(ADA50,Information!$A$2:$H$1000,3,FALSE)</f>
        <v>#N/A</v>
      </c>
      <c r="ADI50">
        <f t="shared" si="65"/>
        <v>0</v>
      </c>
      <c r="ADM50" s="84"/>
      <c r="ADN50" s="41" t="e">
        <f>VLOOKUP(ADM50,Information!$A$2:$H$1000,2,FALSE)</f>
        <v>#N/A</v>
      </c>
      <c r="ADO50" t="e">
        <f>VLOOKUP(ADM50,Information!$A$2:$H$1000,3,FALSE)</f>
        <v>#N/A</v>
      </c>
      <c r="ADU50">
        <f t="shared" si="66"/>
        <v>0</v>
      </c>
      <c r="ADY50" s="84"/>
      <c r="ADZ50" s="41" t="e">
        <f>VLOOKUP(ADY50,Information!$A$2:$H$1000,2,FALSE)</f>
        <v>#N/A</v>
      </c>
      <c r="AEA50" t="e">
        <f>VLOOKUP(ADY50,Information!$A$2:$H$1000,3,FALSE)</f>
        <v>#N/A</v>
      </c>
      <c r="AEG50">
        <f t="shared" si="67"/>
        <v>0</v>
      </c>
      <c r="AEK50" s="84"/>
      <c r="AEL50" s="41" t="e">
        <f>VLOOKUP(AEK50,Information!$A$2:$H$1000,2,FALSE)</f>
        <v>#N/A</v>
      </c>
      <c r="AEM50" t="e">
        <f>VLOOKUP(AEK50,Information!$A$2:$H$1000,3,FALSE)</f>
        <v>#N/A</v>
      </c>
      <c r="AES50">
        <f t="shared" si="68"/>
        <v>0</v>
      </c>
      <c r="AEW50" s="84"/>
      <c r="AEX50" s="41" t="e">
        <f>VLOOKUP(AEW50,Information!$A$2:$H$1000,2,FALSE)</f>
        <v>#N/A</v>
      </c>
      <c r="AEY50" t="e">
        <f>VLOOKUP(AEW50,Information!$A$2:$H$1000,3,FALSE)</f>
        <v>#N/A</v>
      </c>
      <c r="AFE50">
        <f t="shared" si="69"/>
        <v>0</v>
      </c>
      <c r="AFI50" s="84"/>
      <c r="AFJ50" s="41" t="e">
        <f>VLOOKUP(AFI50,Information!$A$2:$H$1000,2,FALSE)</f>
        <v>#N/A</v>
      </c>
      <c r="AFK50" t="e">
        <f>VLOOKUP(AFI50,Information!$A$2:$H$1000,3,FALSE)</f>
        <v>#N/A</v>
      </c>
      <c r="AFQ50">
        <f t="shared" si="70"/>
        <v>0</v>
      </c>
      <c r="AFU50" s="84"/>
      <c r="AFV50" s="41" t="e">
        <f>VLOOKUP(AFU50,Information!$A$2:$H$1000,2,FALSE)</f>
        <v>#N/A</v>
      </c>
      <c r="AFW50" t="e">
        <f>VLOOKUP(AFU50,Information!$A$2:$H$1000,3,FALSE)</f>
        <v>#N/A</v>
      </c>
      <c r="AGC50">
        <f t="shared" si="71"/>
        <v>0</v>
      </c>
      <c r="AGG50" s="84"/>
      <c r="AGH50" s="41" t="e">
        <f>VLOOKUP(AGG50,Information!$A$2:$H$1000,2,FALSE)</f>
        <v>#N/A</v>
      </c>
      <c r="AGI50" t="e">
        <f>VLOOKUP(AGG50,Information!$A$2:$H$1000,3,FALSE)</f>
        <v>#N/A</v>
      </c>
      <c r="AGO50">
        <f t="shared" si="72"/>
        <v>0</v>
      </c>
      <c r="AGS50" s="84"/>
      <c r="AGT50" s="41" t="e">
        <f>VLOOKUP(AGS50,Information!$A$2:$H$1000,2,FALSE)</f>
        <v>#N/A</v>
      </c>
      <c r="AGU50" t="e">
        <f>VLOOKUP(AGS50,Information!$A$2:$H$1000,3,FALSE)</f>
        <v>#N/A</v>
      </c>
      <c r="AHA50">
        <f t="shared" si="73"/>
        <v>0</v>
      </c>
      <c r="AHE50" s="84"/>
      <c r="AHF50" s="41" t="e">
        <f>VLOOKUP(AHE50,Information!$A$2:$H$1000,2,FALSE)</f>
        <v>#N/A</v>
      </c>
      <c r="AHG50" t="e">
        <f>VLOOKUP(AHE50,Information!$A$2:$H$1000,3,FALSE)</f>
        <v>#N/A</v>
      </c>
      <c r="AHM50">
        <f t="shared" si="74"/>
        <v>0</v>
      </c>
      <c r="AHQ50" s="84"/>
      <c r="AHR50" s="41" t="e">
        <f>VLOOKUP(AHQ50,Information!$A$2:$H$1000,2,FALSE)</f>
        <v>#N/A</v>
      </c>
      <c r="AHS50" t="e">
        <f>VLOOKUP(AHQ50,Information!$A$2:$H$1000,3,FALSE)</f>
        <v>#N/A</v>
      </c>
      <c r="AHY50">
        <f t="shared" si="75"/>
        <v>0</v>
      </c>
      <c r="AIC50" s="84"/>
      <c r="AID50" s="41" t="e">
        <f>VLOOKUP(AIC50,Information!$A$2:$H$1000,2,FALSE)</f>
        <v>#N/A</v>
      </c>
      <c r="AIE50" t="e">
        <f>VLOOKUP(AIC50,Information!$A$2:$H$1000,3,FALSE)</f>
        <v>#N/A</v>
      </c>
      <c r="AIK50">
        <f t="shared" si="76"/>
        <v>0</v>
      </c>
      <c r="AIO50" s="84"/>
      <c r="AIP50" s="41" t="e">
        <f>VLOOKUP(AIO50,Information!$A$2:$H$1000,2,FALSE)</f>
        <v>#N/A</v>
      </c>
      <c r="AIQ50" t="e">
        <f>VLOOKUP(AIO50,Information!$A$2:$H$1000,3,FALSE)</f>
        <v>#N/A</v>
      </c>
      <c r="AIW50">
        <f t="shared" si="77"/>
        <v>0</v>
      </c>
      <c r="AJA50" s="84"/>
      <c r="AJB50" s="41" t="e">
        <f>VLOOKUP(AJA50,Information!$A$2:$H$1000,2,FALSE)</f>
        <v>#N/A</v>
      </c>
      <c r="AJC50" t="e">
        <f>VLOOKUP(AJA50,Information!$A$2:$H$1000,3,FALSE)</f>
        <v>#N/A</v>
      </c>
      <c r="AJI50">
        <f t="shared" si="78"/>
        <v>0</v>
      </c>
      <c r="AJM50" s="84"/>
      <c r="AJN50" s="41" t="e">
        <f>VLOOKUP(AJM50,Information!$A$2:$H$1000,2,FALSE)</f>
        <v>#N/A</v>
      </c>
      <c r="AJO50" t="e">
        <f>VLOOKUP(AJM50,Information!$A$2:$H$1000,3,FALSE)</f>
        <v>#N/A</v>
      </c>
      <c r="AJU50">
        <f t="shared" si="79"/>
        <v>0</v>
      </c>
      <c r="AJY50" s="84" t="s">
        <v>205</v>
      </c>
      <c r="AJZ50" s="85" t="str">
        <f>VLOOKUP(AJY50,Information!$A$2:$H$1000,2,FALSE)</f>
        <v>unknown</v>
      </c>
      <c r="AKA50" s="67" t="str">
        <f>VLOOKUP(AJY50,Information!$A$2:$H$1000,3,FALSE)</f>
        <v>Favites</v>
      </c>
      <c r="AKB50" s="41">
        <v>15</v>
      </c>
      <c r="AKC50" s="41">
        <v>20</v>
      </c>
      <c r="AKD50" s="41">
        <v>80</v>
      </c>
      <c r="AKG50">
        <f t="shared" si="80"/>
        <v>100</v>
      </c>
      <c r="AKK50" s="84"/>
      <c r="AKL50" s="41" t="e">
        <f>VLOOKUP(AKK50,Information!$A$2:$H$1000,2,FALSE)</f>
        <v>#N/A</v>
      </c>
      <c r="AKM50" t="e">
        <f>VLOOKUP(AKK50,Information!$A$2:$H$1000,3,FALSE)</f>
        <v>#N/A</v>
      </c>
      <c r="AKS50">
        <f t="shared" si="81"/>
        <v>0</v>
      </c>
      <c r="AKW50" s="84"/>
      <c r="AKX50" s="41" t="e">
        <f>VLOOKUP(AKW50,Information!$A$2:$H$1000,2,FALSE)</f>
        <v>#N/A</v>
      </c>
      <c r="AKY50" t="e">
        <f>VLOOKUP(AKW50,Information!$A$2:$H$1000,3,FALSE)</f>
        <v>#N/A</v>
      </c>
      <c r="ALE50">
        <f t="shared" si="82"/>
        <v>0</v>
      </c>
      <c r="ALI50" s="84"/>
      <c r="ALJ50" s="41" t="e">
        <f>VLOOKUP(ALI50,Information!$A$2:$H$1000,2,FALSE)</f>
        <v>#N/A</v>
      </c>
      <c r="ALK50" t="e">
        <f>VLOOKUP(ALI50,Information!$A$2:$H$1000,3,FALSE)</f>
        <v>#N/A</v>
      </c>
      <c r="ALQ50">
        <f t="shared" si="83"/>
        <v>0</v>
      </c>
      <c r="ALU50" s="84"/>
      <c r="ALV50" s="41" t="e">
        <f>VLOOKUP(ALU50,Information!$A$2:$H$1000,2,FALSE)</f>
        <v>#N/A</v>
      </c>
      <c r="ALW50" t="e">
        <f>VLOOKUP(ALU50,Information!$A$2:$H$1000,3,FALSE)</f>
        <v>#N/A</v>
      </c>
      <c r="AMC50">
        <f t="shared" si="98"/>
        <v>0</v>
      </c>
      <c r="AMG50" s="84"/>
      <c r="AMH50" s="41" t="e">
        <f>VLOOKUP(AMG50,Information!$A$2:$H$1000,2,FALSE)</f>
        <v>#N/A</v>
      </c>
      <c r="AMI50" t="e">
        <f>VLOOKUP(AMG50,Information!$A$2:$H$1000,3,FALSE)</f>
        <v>#N/A</v>
      </c>
      <c r="AMO50">
        <f t="shared" si="95"/>
        <v>0</v>
      </c>
      <c r="AMS50" s="84"/>
      <c r="AMT50" s="41" t="e">
        <f>VLOOKUP(AMS50,Information!$A$2:$H$1000,2,FALSE)</f>
        <v>#N/A</v>
      </c>
      <c r="AMU50" t="e">
        <f>VLOOKUP(AMS50,Information!$A$2:$H$1000,3,FALSE)</f>
        <v>#N/A</v>
      </c>
      <c r="ANA50">
        <f t="shared" si="97"/>
        <v>0</v>
      </c>
      <c r="ANE50" s="84"/>
      <c r="ANF50" s="41" t="e">
        <f>VLOOKUP(ANE50,Information!$A$2:$H$1000,2,FALSE)</f>
        <v>#N/A</v>
      </c>
      <c r="ANG50" t="e">
        <f>VLOOKUP(ANE50,Information!$A$2:$H$1000,3,FALSE)</f>
        <v>#N/A</v>
      </c>
      <c r="ANM50">
        <f t="shared" si="96"/>
        <v>0</v>
      </c>
      <c r="ANQ50" s="84"/>
      <c r="ANR50" s="41" t="e">
        <f>VLOOKUP(ANQ50,Information!$A$2:$H$1000,2,FALSE)</f>
        <v>#N/A</v>
      </c>
      <c r="ANS50" t="e">
        <f>VLOOKUP(ANQ50,Information!$A$2:$H$1000,3,FALSE)</f>
        <v>#N/A</v>
      </c>
      <c r="ANY50">
        <f t="shared" si="94"/>
        <v>0</v>
      </c>
      <c r="AOC50" s="167" t="s">
        <v>287</v>
      </c>
      <c r="AOD50" s="85" t="str">
        <f>VLOOKUP(AOC50,Information!$A$2:$H$1000,2,FALSE)</f>
        <v>unknown</v>
      </c>
      <c r="AOE50" s="67" t="str">
        <f>VLOOKUP(AOC50,Information!$A$2:$H$1000,3,FALSE)</f>
        <v>Platygyra</v>
      </c>
      <c r="AOF50" s="158">
        <v>20</v>
      </c>
      <c r="AOG50" s="158">
        <v>95</v>
      </c>
      <c r="AOH50" s="158">
        <v>5</v>
      </c>
      <c r="AOI50" s="159"/>
      <c r="AOJ50" s="159"/>
      <c r="AOK50" s="158">
        <v>100</v>
      </c>
      <c r="AOL50" s="159"/>
      <c r="AOM50" s="159"/>
      <c r="AON50" s="160"/>
      <c r="AOO50" s="84"/>
      <c r="AOP50" s="41" t="e">
        <f>VLOOKUP(AOO50,Information!$A$2:$H$1000,2,FALSE)</f>
        <v>#N/A</v>
      </c>
      <c r="AOQ50" t="e">
        <f>VLOOKUP(AOO50,Information!$A$2:$H$1000,3,FALSE)</f>
        <v>#N/A</v>
      </c>
      <c r="AOW50">
        <f t="shared" si="84"/>
        <v>0</v>
      </c>
      <c r="APA50" s="84"/>
      <c r="APB50" s="41" t="e">
        <f>VLOOKUP(APA50,Information!$A$2:$H$1000,2,FALSE)</f>
        <v>#N/A</v>
      </c>
      <c r="APC50" t="e">
        <f>VLOOKUP(APA50,Information!$A$2:$H$1000,3,FALSE)</f>
        <v>#N/A</v>
      </c>
      <c r="API50">
        <f t="shared" si="85"/>
        <v>0</v>
      </c>
      <c r="APM50" s="84"/>
      <c r="APN50" s="41" t="e">
        <f>VLOOKUP(APM50,Information!$A$2:$H$1000,2,FALSE)</f>
        <v>#N/A</v>
      </c>
      <c r="APO50" t="e">
        <f>VLOOKUP(APM50,Information!$A$2:$H$1000,3,FALSE)</f>
        <v>#N/A</v>
      </c>
      <c r="APU50">
        <f t="shared" si="86"/>
        <v>0</v>
      </c>
      <c r="APY50" s="84"/>
      <c r="APZ50" s="41" t="e">
        <f>VLOOKUP(APY50,Information!$A$2:$H$1000,2,FALSE)</f>
        <v>#N/A</v>
      </c>
      <c r="AQA50" t="e">
        <f>VLOOKUP(APY50,Information!$A$2:$H$1000,3,FALSE)</f>
        <v>#N/A</v>
      </c>
      <c r="AQG50">
        <f t="shared" si="87"/>
        <v>0</v>
      </c>
      <c r="AQK50" s="84"/>
      <c r="AQL50" s="41" t="e">
        <f>VLOOKUP(AQK50,Information!$A$2:$H$1000,2,FALSE)</f>
        <v>#N/A</v>
      </c>
      <c r="AQM50" t="e">
        <f>VLOOKUP(AQK50,Information!$A$2:$H$1000,3,FALSE)</f>
        <v>#N/A</v>
      </c>
      <c r="AQS50">
        <f t="shared" si="88"/>
        <v>0</v>
      </c>
      <c r="AQW50" s="84"/>
      <c r="AQX50" s="41" t="e">
        <f>VLOOKUP(AQW50,Information!$A$2:$H$1000,2,FALSE)</f>
        <v>#N/A</v>
      </c>
      <c r="AQY50" t="e">
        <f>VLOOKUP(AQW50,Information!$A$2:$H$1000,3,FALSE)</f>
        <v>#N/A</v>
      </c>
      <c r="ARE50">
        <f t="shared" si="89"/>
        <v>0</v>
      </c>
      <c r="ARI50" s="84"/>
      <c r="ARJ50" s="41" t="e">
        <f>VLOOKUP(ARI50,Information!$A$2:$H$1000,2,FALSE)</f>
        <v>#N/A</v>
      </c>
      <c r="ARK50" t="e">
        <f>VLOOKUP(ARI50,Information!$A$2:$H$1000,3,FALSE)</f>
        <v>#N/A</v>
      </c>
      <c r="ARQ50">
        <f t="shared" si="90"/>
        <v>0</v>
      </c>
      <c r="ARU50" s="84"/>
      <c r="ARV50" s="41" t="e">
        <f>VLOOKUP(ARU50,Information!$A$2:$H$1000,2,FALSE)</f>
        <v>#N/A</v>
      </c>
      <c r="ARW50" t="e">
        <f>VLOOKUP(ARU50,Information!$A$2:$H$1000,3,FALSE)</f>
        <v>#N/A</v>
      </c>
      <c r="ASC50">
        <f t="shared" si="91"/>
        <v>0</v>
      </c>
      <c r="ASG50" s="84"/>
      <c r="ASH50" s="41" t="e">
        <f>VLOOKUP(ASG50,Information!$A$2:$H$1000,2,FALSE)</f>
        <v>#N/A</v>
      </c>
      <c r="ASI50" t="e">
        <f>VLOOKUP(ASG50,Information!$A$2:$H$1000,3,FALSE)</f>
        <v>#N/A</v>
      </c>
      <c r="ASO50">
        <f t="shared" si="92"/>
        <v>0</v>
      </c>
      <c r="ASS50" s="84"/>
      <c r="AST50" s="41" t="e">
        <f>VLOOKUP(ASS50,Information!$A$2:$H$1000,2,FALSE)</f>
        <v>#N/A</v>
      </c>
      <c r="ASU50" t="e">
        <f>VLOOKUP(ASS50,Information!$A$2:$H$1000,3,FALSE)</f>
        <v>#N/A</v>
      </c>
      <c r="ATA50">
        <f t="shared" si="93"/>
        <v>0</v>
      </c>
    </row>
    <row r="51" spans="1:1023 1029:1197" ht="13.2">
      <c r="A51" s="41"/>
      <c r="B51" s="41" t="e">
        <f>VLOOKUP(A51,Information!$A$2:$H$1000,2,FALSE)</f>
        <v>#N/A</v>
      </c>
      <c r="C51" t="e">
        <f>VLOOKUP(A51,Information!$A$2:$H$1000,3,FALSE)</f>
        <v>#N/A</v>
      </c>
      <c r="I51">
        <f t="shared" si="0"/>
        <v>0</v>
      </c>
      <c r="M51" s="84"/>
      <c r="N51" s="41" t="e">
        <f>VLOOKUP(M51,Information!$A$2:$H$1000,2,FALSE)</f>
        <v>#N/A</v>
      </c>
      <c r="O51" t="e">
        <f>VLOOKUP(M51,Information!$A$2:$H$1000,3,FALSE)</f>
        <v>#N/A</v>
      </c>
      <c r="U51">
        <f t="shared" si="1"/>
        <v>0</v>
      </c>
      <c r="Y51" s="84"/>
      <c r="Z51" s="41" t="e">
        <f>VLOOKUP(Y51,Information!$A$2:$H$1000,2,FALSE)</f>
        <v>#N/A</v>
      </c>
      <c r="AA51" t="e">
        <f>VLOOKUP(Y51,Information!$A$2:$H$1000,3,FALSE)</f>
        <v>#N/A</v>
      </c>
      <c r="AG51">
        <f t="shared" si="2"/>
        <v>0</v>
      </c>
      <c r="AK51" s="84"/>
      <c r="AL51" s="41" t="e">
        <f>VLOOKUP(AK51,Information!$A$2:$H$1000,2,FALSE)</f>
        <v>#N/A</v>
      </c>
      <c r="AM51" t="e">
        <f>VLOOKUP(AK51,Information!$A$2:$H$1000,3,FALSE)</f>
        <v>#N/A</v>
      </c>
      <c r="AS51">
        <f t="shared" si="3"/>
        <v>0</v>
      </c>
      <c r="AW51" s="84"/>
      <c r="AX51" s="41" t="e">
        <f>VLOOKUP(AW51,Information!$A$2:$H$1000,2,FALSE)</f>
        <v>#N/A</v>
      </c>
      <c r="AY51" t="e">
        <f>VLOOKUP(AW51,Information!$A$2:$H$1000,3,FALSE)</f>
        <v>#N/A</v>
      </c>
      <c r="BE51">
        <f t="shared" si="4"/>
        <v>0</v>
      </c>
      <c r="BI51" s="84"/>
      <c r="BJ51" s="41" t="e">
        <f>VLOOKUP(BI51,Information!$A$2:$H$1000,2,FALSE)</f>
        <v>#N/A</v>
      </c>
      <c r="BK51" t="e">
        <f>VLOOKUP(BI51,Information!$A$2:$H$1000,3,FALSE)</f>
        <v>#N/A</v>
      </c>
      <c r="BQ51">
        <f t="shared" si="5"/>
        <v>0</v>
      </c>
      <c r="BU51" s="84"/>
      <c r="BV51" s="41" t="e">
        <f>VLOOKUP(BU51,Information!$A$2:$H$1000,2,FALSE)</f>
        <v>#N/A</v>
      </c>
      <c r="BW51" t="e">
        <f>VLOOKUP(BU51,Information!$A$2:$H$1000,3,FALSE)</f>
        <v>#N/A</v>
      </c>
      <c r="CC51">
        <f t="shared" si="6"/>
        <v>0</v>
      </c>
      <c r="CG51" s="84"/>
      <c r="CH51" s="41" t="e">
        <f>VLOOKUP(CG51,Information!$A$2:$H$1000,2,FALSE)</f>
        <v>#N/A</v>
      </c>
      <c r="CI51" t="e">
        <f>VLOOKUP(CG51,Information!$A$2:$H$1000,3,FALSE)</f>
        <v>#N/A</v>
      </c>
      <c r="CO51">
        <f t="shared" si="7"/>
        <v>0</v>
      </c>
      <c r="CS51" s="84"/>
      <c r="CT51" s="41" t="e">
        <f>VLOOKUP(CS51,Information!$A$2:$H$1000,2,FALSE)</f>
        <v>#N/A</v>
      </c>
      <c r="CU51" t="e">
        <f>VLOOKUP(CS51,Information!$A$2:$H$1000,3,FALSE)</f>
        <v>#N/A</v>
      </c>
      <c r="DA51">
        <f t="shared" si="8"/>
        <v>0</v>
      </c>
      <c r="DE51" s="84"/>
      <c r="DF51" s="41" t="e">
        <f>VLOOKUP(DE51,Information!$A$2:$H$1000,2,FALSE)</f>
        <v>#N/A</v>
      </c>
      <c r="DG51" t="e">
        <f>VLOOKUP(DE51,Information!$A$2:$H$1000,3,FALSE)</f>
        <v>#N/A</v>
      </c>
      <c r="DM51">
        <f t="shared" si="9"/>
        <v>0</v>
      </c>
      <c r="DQ51" s="84"/>
      <c r="DR51" s="41" t="e">
        <f>VLOOKUP(DQ51,Information!$A$2:$H$1000,2,FALSE)</f>
        <v>#N/A</v>
      </c>
      <c r="DS51" t="e">
        <f>VLOOKUP(DQ51,Information!$A$2:$H$1000,3,FALSE)</f>
        <v>#N/A</v>
      </c>
      <c r="DY51">
        <f t="shared" si="10"/>
        <v>0</v>
      </c>
      <c r="EC51" s="84"/>
      <c r="ED51" s="41" t="e">
        <f>VLOOKUP(EC51,Information!$A$2:$H$1000,2,FALSE)</f>
        <v>#N/A</v>
      </c>
      <c r="EE51" t="e">
        <f>VLOOKUP(EC51,Information!$A$2:$H$1000,3,FALSE)</f>
        <v>#N/A</v>
      </c>
      <c r="EK51">
        <f t="shared" si="11"/>
        <v>0</v>
      </c>
      <c r="EO51" s="84"/>
      <c r="EP51" s="41" t="e">
        <f>VLOOKUP(EO51,Information!$A$2:$H$1000,2,FALSE)</f>
        <v>#N/A</v>
      </c>
      <c r="EQ51" t="e">
        <f>VLOOKUP(EO51,Information!$A$2:$H$1000,3,FALSE)</f>
        <v>#N/A</v>
      </c>
      <c r="EW51">
        <f t="shared" si="12"/>
        <v>0</v>
      </c>
      <c r="FA51" s="84"/>
      <c r="FB51" s="41" t="e">
        <f>VLOOKUP(FA51,Information!$A$2:$H$1000,2,FALSE)</f>
        <v>#N/A</v>
      </c>
      <c r="FC51" t="e">
        <f>VLOOKUP(FA51,Information!$A$2:$H$1000,3,FALSE)</f>
        <v>#N/A</v>
      </c>
      <c r="FI51">
        <f t="shared" si="13"/>
        <v>0</v>
      </c>
      <c r="FM51" s="84"/>
      <c r="FN51" s="41" t="e">
        <f>VLOOKUP(FM51,Information!$A$2:$H$1000,2,FALSE)</f>
        <v>#N/A</v>
      </c>
      <c r="FO51" t="e">
        <f>VLOOKUP(FM51,Information!$A$2:$H$1000,3,FALSE)</f>
        <v>#N/A</v>
      </c>
      <c r="FU51">
        <f t="shared" si="14"/>
        <v>0</v>
      </c>
      <c r="FY51" s="84"/>
      <c r="FZ51" s="41" t="e">
        <f>VLOOKUP(FY51,Information!$A$2:$H$1000,2,FALSE)</f>
        <v>#N/A</v>
      </c>
      <c r="GA51" t="e">
        <f>VLOOKUP(FY51,Information!$A$2:$H$1000,3,FALSE)</f>
        <v>#N/A</v>
      </c>
      <c r="GG51">
        <f t="shared" si="15"/>
        <v>0</v>
      </c>
      <c r="GK51" s="84"/>
      <c r="GL51" s="41" t="e">
        <f>VLOOKUP(GK51,Information!$A$2:$H$1000,2,FALSE)</f>
        <v>#N/A</v>
      </c>
      <c r="GM51" t="e">
        <f>VLOOKUP(GK51,Information!$A$2:$H$1000,3,FALSE)</f>
        <v>#N/A</v>
      </c>
      <c r="GS51">
        <f t="shared" si="16"/>
        <v>0</v>
      </c>
      <c r="GW51" s="84"/>
      <c r="GX51" s="41" t="e">
        <f>VLOOKUP(GW51,Information!$A$2:$H$1000,2,FALSE)</f>
        <v>#N/A</v>
      </c>
      <c r="GY51" t="e">
        <f>VLOOKUP(GW51,Information!$A$2:$H$1000,3,FALSE)</f>
        <v>#N/A</v>
      </c>
      <c r="HE51">
        <f t="shared" si="17"/>
        <v>0</v>
      </c>
      <c r="HI51" s="84"/>
      <c r="HJ51" s="41" t="e">
        <f>VLOOKUP(HI51,Information!$A$2:$H$1000,2,FALSE)</f>
        <v>#N/A</v>
      </c>
      <c r="HK51" t="e">
        <f>VLOOKUP(HI51,Information!$A$2:$H$1000,3,FALSE)</f>
        <v>#N/A</v>
      </c>
      <c r="HQ51">
        <f t="shared" si="18"/>
        <v>0</v>
      </c>
      <c r="HU51" s="84"/>
      <c r="HV51" s="41" t="e">
        <f>VLOOKUP(HU51,Information!$A$2:$H$1000,2,FALSE)</f>
        <v>#N/A</v>
      </c>
      <c r="HW51" t="e">
        <f>VLOOKUP(HU51,Information!$A$2:$H$1000,3,FALSE)</f>
        <v>#N/A</v>
      </c>
      <c r="IC51">
        <f t="shared" si="19"/>
        <v>0</v>
      </c>
      <c r="IG51" s="84"/>
      <c r="IH51" s="41" t="e">
        <f>VLOOKUP(IG51,Information!$A$2:$H$1000,2,FALSE)</f>
        <v>#N/A</v>
      </c>
      <c r="II51" t="e">
        <f>VLOOKUP(IG51,Information!$A$2:$H$1000,3,FALSE)</f>
        <v>#N/A</v>
      </c>
      <c r="IO51">
        <f t="shared" si="20"/>
        <v>0</v>
      </c>
      <c r="IS51" s="84"/>
      <c r="IT51" s="41" t="e">
        <f>VLOOKUP(IS51,Information!$A$2:$H$1000,2,FALSE)</f>
        <v>#N/A</v>
      </c>
      <c r="IU51" t="e">
        <f>VLOOKUP(IS51,Information!$A$2:$H$1000,3,FALSE)</f>
        <v>#N/A</v>
      </c>
      <c r="JA51">
        <f t="shared" si="21"/>
        <v>0</v>
      </c>
      <c r="JE51" s="84"/>
      <c r="JF51" s="41" t="e">
        <f>VLOOKUP(JE51,Information!$A$2:$H$1000,2,FALSE)</f>
        <v>#N/A</v>
      </c>
      <c r="JG51" t="e">
        <f>VLOOKUP(JE51,Information!$A$2:$H$1000,3,FALSE)</f>
        <v>#N/A</v>
      </c>
      <c r="JM51">
        <f t="shared" si="22"/>
        <v>0</v>
      </c>
      <c r="JQ51" s="84"/>
      <c r="JR51" s="41" t="e">
        <f>VLOOKUP(JQ51,Information!$A$2:$H$1000,2,FALSE)</f>
        <v>#N/A</v>
      </c>
      <c r="JS51" t="e">
        <f>VLOOKUP(JQ51,Information!$A$2:$H$1000,3,FALSE)</f>
        <v>#N/A</v>
      </c>
      <c r="JY51">
        <f t="shared" si="23"/>
        <v>0</v>
      </c>
      <c r="KC51" s="84"/>
      <c r="KD51" s="41" t="e">
        <f>VLOOKUP(KC51,Information!$A$2:$H$1000,2,FALSE)</f>
        <v>#N/A</v>
      </c>
      <c r="KE51" t="e">
        <f>VLOOKUP(KC51,Information!$A$2:$H$1000,3,FALSE)</f>
        <v>#N/A</v>
      </c>
      <c r="KK51">
        <f t="shared" si="24"/>
        <v>0</v>
      </c>
      <c r="KO51" s="84"/>
      <c r="KP51" s="41" t="e">
        <f>VLOOKUP(KO51,Information!$A$2:$H$1000,2,FALSE)</f>
        <v>#N/A</v>
      </c>
      <c r="KQ51" t="e">
        <f>VLOOKUP(KO51,Information!$A$2:$H$1000,3,FALSE)</f>
        <v>#N/A</v>
      </c>
      <c r="KW51">
        <f t="shared" si="25"/>
        <v>0</v>
      </c>
      <c r="LA51" s="84"/>
      <c r="LB51" s="41" t="e">
        <f>VLOOKUP(LA51,Information!$A$2:$H$1000,2,FALSE)</f>
        <v>#N/A</v>
      </c>
      <c r="LC51" t="e">
        <f>VLOOKUP(LA51,Information!$A$2:$H$1000,3,FALSE)</f>
        <v>#N/A</v>
      </c>
      <c r="LI51">
        <f t="shared" si="26"/>
        <v>0</v>
      </c>
      <c r="LM51" s="84"/>
      <c r="LN51" s="41" t="e">
        <f>VLOOKUP(LM51,Information!$A$2:$H$1000,2,FALSE)</f>
        <v>#N/A</v>
      </c>
      <c r="LO51" t="e">
        <f>VLOOKUP(LM51,Information!$A$2:$H$1000,3,FALSE)</f>
        <v>#N/A</v>
      </c>
      <c r="LU51">
        <f t="shared" si="27"/>
        <v>0</v>
      </c>
      <c r="LY51" s="84"/>
      <c r="LZ51" s="41" t="e">
        <f>VLOOKUP(LY51,Information!$A$2:$H$1000,2,FALSE)</f>
        <v>#N/A</v>
      </c>
      <c r="MA51" t="e">
        <f>VLOOKUP(LY51,Information!$A$2:$H$1000,3,FALSE)</f>
        <v>#N/A</v>
      </c>
      <c r="MG51">
        <f t="shared" si="28"/>
        <v>0</v>
      </c>
      <c r="MK51" s="84"/>
      <c r="ML51" s="41" t="e">
        <f>VLOOKUP(MK51,Information!$A$2:$H$1000,2,FALSE)</f>
        <v>#N/A</v>
      </c>
      <c r="MM51" t="e">
        <f>VLOOKUP(MK51,Information!$A$2:$H$1000,3,FALSE)</f>
        <v>#N/A</v>
      </c>
      <c r="MS51">
        <f t="shared" si="29"/>
        <v>0</v>
      </c>
      <c r="MW51" s="84"/>
      <c r="MX51" s="41" t="e">
        <f>VLOOKUP(MW51,Information!$A$2:$H$1000,2,FALSE)</f>
        <v>#N/A</v>
      </c>
      <c r="MY51" t="e">
        <f>VLOOKUP(MW51,Information!$A$2:$H$1000,3,FALSE)</f>
        <v>#N/A</v>
      </c>
      <c r="NE51">
        <f t="shared" si="30"/>
        <v>0</v>
      </c>
      <c r="NI51" s="84"/>
      <c r="NJ51" s="41" t="e">
        <f>VLOOKUP(NI51,Information!$A$2:$H$1000,2,FALSE)</f>
        <v>#N/A</v>
      </c>
      <c r="NK51" t="e">
        <f>VLOOKUP(NI51,Information!$A$2:$H$1000,3,FALSE)</f>
        <v>#N/A</v>
      </c>
      <c r="NQ51">
        <f t="shared" si="31"/>
        <v>0</v>
      </c>
      <c r="NU51" s="84"/>
      <c r="NV51" s="41" t="e">
        <f>VLOOKUP(NU51,Information!$A$2:$H$1000,2,FALSE)</f>
        <v>#N/A</v>
      </c>
      <c r="NW51" t="e">
        <f>VLOOKUP(NU51,Information!$A$2:$H$1000,3,FALSE)</f>
        <v>#N/A</v>
      </c>
      <c r="OC51">
        <f t="shared" si="32"/>
        <v>0</v>
      </c>
      <c r="OG51" s="84"/>
      <c r="OH51" s="41" t="e">
        <f>VLOOKUP(OG51,Information!$A$2:$H$1000,2,FALSE)</f>
        <v>#N/A</v>
      </c>
      <c r="OI51" t="e">
        <f>VLOOKUP(OG51,Information!$A$2:$H$1000,3,FALSE)</f>
        <v>#N/A</v>
      </c>
      <c r="OO51">
        <f t="shared" si="33"/>
        <v>0</v>
      </c>
      <c r="OS51" s="84"/>
      <c r="OT51" s="41" t="e">
        <f>VLOOKUP(OS51,Information!$A$2:$H$1000,2,FALSE)</f>
        <v>#N/A</v>
      </c>
      <c r="OU51" t="e">
        <f>VLOOKUP(OS51,Information!$A$2:$H$1000,3,FALSE)</f>
        <v>#N/A</v>
      </c>
      <c r="PA51">
        <f t="shared" si="34"/>
        <v>0</v>
      </c>
      <c r="PE51" s="84"/>
      <c r="PF51" s="41" t="e">
        <f>VLOOKUP(PE51,Information!$A$2:$H$1000,2,FALSE)</f>
        <v>#N/A</v>
      </c>
      <c r="PG51" t="e">
        <f>VLOOKUP(PE51,Information!$A$2:$H$1000,3,FALSE)</f>
        <v>#N/A</v>
      </c>
      <c r="PM51">
        <f t="shared" si="35"/>
        <v>0</v>
      </c>
      <c r="PQ51" s="84"/>
      <c r="PR51" s="41" t="e">
        <f>VLOOKUP(PQ51,Information!$A$2:$H$1000,2,FALSE)</f>
        <v>#N/A</v>
      </c>
      <c r="PS51" t="e">
        <f>VLOOKUP(PQ51,Information!$A$2:$H$1000,3,FALSE)</f>
        <v>#N/A</v>
      </c>
      <c r="PY51">
        <f t="shared" si="36"/>
        <v>0</v>
      </c>
      <c r="QC51" s="84"/>
      <c r="QD51" s="41" t="e">
        <f>VLOOKUP(QC51,Information!$A$2:$H$1000,2,FALSE)</f>
        <v>#N/A</v>
      </c>
      <c r="QE51" t="e">
        <f>VLOOKUP(QC51,Information!$A$2:$H$1000,3,FALSE)</f>
        <v>#N/A</v>
      </c>
      <c r="QK51">
        <f t="shared" si="37"/>
        <v>0</v>
      </c>
      <c r="QO51" s="84"/>
      <c r="QP51" s="41" t="e">
        <f>VLOOKUP(QO51,Information!$A$2:$H$1000,2,FALSE)</f>
        <v>#N/A</v>
      </c>
      <c r="QQ51" t="e">
        <f>VLOOKUP(QO51,Information!$A$2:$H$1000,3,FALSE)</f>
        <v>#N/A</v>
      </c>
      <c r="QW51">
        <f t="shared" si="38"/>
        <v>0</v>
      </c>
      <c r="RA51" s="84"/>
      <c r="RB51" s="41" t="e">
        <f>VLOOKUP(RA51,Information!$A$2:$H$1000,2,FALSE)</f>
        <v>#N/A</v>
      </c>
      <c r="RC51" t="e">
        <f>VLOOKUP(RA51,Information!$A$2:$H$1000,3,FALSE)</f>
        <v>#N/A</v>
      </c>
      <c r="RI51">
        <f t="shared" si="39"/>
        <v>0</v>
      </c>
      <c r="RM51" s="84"/>
      <c r="RN51" s="41" t="e">
        <f>VLOOKUP(RM51,Information!$A$2:$H$1000,2,FALSE)</f>
        <v>#N/A</v>
      </c>
      <c r="RO51" t="e">
        <f>VLOOKUP(RM51,Information!$A$2:$H$1000,3,FALSE)</f>
        <v>#N/A</v>
      </c>
      <c r="RU51">
        <f t="shared" si="40"/>
        <v>0</v>
      </c>
      <c r="RY51" s="84"/>
      <c r="RZ51" s="41" t="e">
        <f>VLOOKUP(RY51,Information!$A$2:$H$1000,2,FALSE)</f>
        <v>#N/A</v>
      </c>
      <c r="SA51" t="e">
        <f>VLOOKUP(RY51,Information!$A$2:$H$1000,3,FALSE)</f>
        <v>#N/A</v>
      </c>
      <c r="SG51">
        <f t="shared" si="41"/>
        <v>0</v>
      </c>
      <c r="SK51" s="84"/>
      <c r="SL51" s="41" t="e">
        <f>VLOOKUP(SK51,Information!$A$2:$H$1000,2,FALSE)</f>
        <v>#N/A</v>
      </c>
      <c r="SM51" t="e">
        <f>VLOOKUP(SK51,Information!$A$2:$H$1000,3,FALSE)</f>
        <v>#N/A</v>
      </c>
      <c r="SS51">
        <f t="shared" si="42"/>
        <v>0</v>
      </c>
      <c r="SW51" s="84"/>
      <c r="SX51" s="41" t="e">
        <f>VLOOKUP(SW51,Information!$A$2:$H$1000,2,FALSE)</f>
        <v>#N/A</v>
      </c>
      <c r="SY51" t="e">
        <f>VLOOKUP(SW51,Information!$A$2:$H$1000,3,FALSE)</f>
        <v>#N/A</v>
      </c>
      <c r="TE51">
        <f t="shared" si="43"/>
        <v>0</v>
      </c>
      <c r="TI51" s="84"/>
      <c r="TJ51" s="41" t="e">
        <f>VLOOKUP(TI51,Information!$A$2:$H$1000,2,FALSE)</f>
        <v>#N/A</v>
      </c>
      <c r="TK51" t="e">
        <f>VLOOKUP(TI51,Information!$A$2:$H$1000,3,FALSE)</f>
        <v>#N/A</v>
      </c>
      <c r="TQ51">
        <f t="shared" si="44"/>
        <v>0</v>
      </c>
      <c r="TU51" s="84"/>
      <c r="TV51" s="41" t="e">
        <f>VLOOKUP(TU51,Information!$A$2:$H$1000,2,FALSE)</f>
        <v>#N/A</v>
      </c>
      <c r="TW51" t="e">
        <f>VLOOKUP(TU51,Information!$A$2:$H$1000,3,FALSE)</f>
        <v>#N/A</v>
      </c>
      <c r="UC51">
        <f t="shared" si="45"/>
        <v>0</v>
      </c>
      <c r="UG51" s="84"/>
      <c r="UH51" s="41" t="e">
        <f>VLOOKUP(UG51,Information!$A$2:$H$1000,2,FALSE)</f>
        <v>#N/A</v>
      </c>
      <c r="UI51" t="e">
        <f>VLOOKUP(UG51,Information!$A$2:$H$1000,3,FALSE)</f>
        <v>#N/A</v>
      </c>
      <c r="UO51">
        <f t="shared" si="46"/>
        <v>0</v>
      </c>
      <c r="US51" s="84"/>
      <c r="UT51" s="41" t="e">
        <f>VLOOKUP(US51,Information!$A$2:$H$1000,2,FALSE)</f>
        <v>#N/A</v>
      </c>
      <c r="UU51" t="e">
        <f>VLOOKUP(US51,Information!$A$2:$H$1000,3,FALSE)</f>
        <v>#N/A</v>
      </c>
      <c r="VA51">
        <f t="shared" si="47"/>
        <v>0</v>
      </c>
      <c r="VE51" s="84"/>
      <c r="VF51" s="41" t="e">
        <f>VLOOKUP(VE51,Information!$A$2:$H$1000,2,FALSE)</f>
        <v>#N/A</v>
      </c>
      <c r="VG51" t="e">
        <f>VLOOKUP(VE51,Information!$A$2:$H$1000,3,FALSE)</f>
        <v>#N/A</v>
      </c>
      <c r="VM51">
        <f t="shared" si="48"/>
        <v>0</v>
      </c>
      <c r="VQ51" s="84"/>
      <c r="VR51" s="41" t="e">
        <f>VLOOKUP(VQ51,Information!$A$2:$H$1000,2,FALSE)</f>
        <v>#N/A</v>
      </c>
      <c r="VS51" t="e">
        <f>VLOOKUP(VQ51,Information!$A$2:$H$1000,3,FALSE)</f>
        <v>#N/A</v>
      </c>
      <c r="VY51">
        <f t="shared" si="49"/>
        <v>0</v>
      </c>
      <c r="WC51" s="84"/>
      <c r="WD51" s="41" t="e">
        <f>VLOOKUP(WC51,Information!$A$2:$H$1000,2,FALSE)</f>
        <v>#N/A</v>
      </c>
      <c r="WE51" t="e">
        <f>VLOOKUP(WC51,Information!$A$2:$H$1000,3,FALSE)</f>
        <v>#N/A</v>
      </c>
      <c r="WK51">
        <f t="shared" si="50"/>
        <v>0</v>
      </c>
      <c r="WO51" s="84"/>
      <c r="WP51" s="41" t="e">
        <f>VLOOKUP(WO51,Information!$A$2:$H$1000,2,FALSE)</f>
        <v>#N/A</v>
      </c>
      <c r="WQ51" t="e">
        <f>VLOOKUP(WO51,Information!$A$2:$H$1000,3,FALSE)</f>
        <v>#N/A</v>
      </c>
      <c r="WW51">
        <f t="shared" si="51"/>
        <v>0</v>
      </c>
      <c r="XA51" s="84"/>
      <c r="XB51" s="41" t="e">
        <f>VLOOKUP(XA51,Information!$A$2:$H$1000,2,FALSE)</f>
        <v>#N/A</v>
      </c>
      <c r="XC51" t="e">
        <f>VLOOKUP(XA51,Information!$A$2:$H$1000,3,FALSE)</f>
        <v>#N/A</v>
      </c>
      <c r="XI51">
        <f t="shared" si="52"/>
        <v>0</v>
      </c>
      <c r="XM51" s="84"/>
      <c r="XN51" s="41" t="e">
        <f>VLOOKUP(XM51,Information!$A$2:$H$1000,2,FALSE)</f>
        <v>#N/A</v>
      </c>
      <c r="XO51" t="e">
        <f>VLOOKUP(XM51,Information!$A$2:$H$1000,3,FALSE)</f>
        <v>#N/A</v>
      </c>
      <c r="XU51">
        <f t="shared" si="53"/>
        <v>0</v>
      </c>
      <c r="XY51" s="84"/>
      <c r="XZ51" s="41" t="e">
        <f>VLOOKUP(XY51,Information!$A$2:$H$1000,2,FALSE)</f>
        <v>#N/A</v>
      </c>
      <c r="YA51" t="e">
        <f>VLOOKUP(XY51,Information!$A$2:$H$1000,3,FALSE)</f>
        <v>#N/A</v>
      </c>
      <c r="YG51">
        <f t="shared" si="54"/>
        <v>0</v>
      </c>
      <c r="YK51" s="84"/>
      <c r="YL51" s="41" t="e">
        <f>VLOOKUP(YK51,Information!$A$2:$H$1000,2,FALSE)</f>
        <v>#N/A</v>
      </c>
      <c r="YM51" t="e">
        <f>VLOOKUP(YK51,Information!$A$2:$H$1000,3,FALSE)</f>
        <v>#N/A</v>
      </c>
      <c r="YS51">
        <f t="shared" si="55"/>
        <v>0</v>
      </c>
      <c r="YW51" s="84"/>
      <c r="YX51" s="41" t="e">
        <f>VLOOKUP(YW51,Information!$A$2:$H$1000,2,FALSE)</f>
        <v>#N/A</v>
      </c>
      <c r="YY51" t="e">
        <f>VLOOKUP(YW51,Information!$A$2:$H$1000,3,FALSE)</f>
        <v>#N/A</v>
      </c>
      <c r="ZE51">
        <f t="shared" si="56"/>
        <v>0</v>
      </c>
      <c r="ZI51" s="84"/>
      <c r="ZJ51" s="41" t="e">
        <f>VLOOKUP(ZI51,Information!$A$2:$H$1000,2,FALSE)</f>
        <v>#N/A</v>
      </c>
      <c r="ZK51" t="e">
        <f>VLOOKUP(ZI51,Information!$A$2:$H$1000,3,FALSE)</f>
        <v>#N/A</v>
      </c>
      <c r="ZQ51">
        <f t="shared" si="57"/>
        <v>0</v>
      </c>
      <c r="ZU51" s="84"/>
      <c r="ZV51" s="41" t="e">
        <f>VLOOKUP(ZU51,Information!$A$2:$H$1000,2,FALSE)</f>
        <v>#N/A</v>
      </c>
      <c r="ZW51" t="e">
        <f>VLOOKUP(ZU51,Information!$A$2:$H$1000,3,FALSE)</f>
        <v>#N/A</v>
      </c>
      <c r="AAC51">
        <f t="shared" si="58"/>
        <v>0</v>
      </c>
      <c r="AAG51" s="84"/>
      <c r="AAH51" s="41" t="e">
        <f>VLOOKUP(AAG51,Information!$A$2:$H$1000,2,FALSE)</f>
        <v>#N/A</v>
      </c>
      <c r="AAI51" t="e">
        <f>VLOOKUP(AAG51,Information!$A$2:$H$1000,3,FALSE)</f>
        <v>#N/A</v>
      </c>
      <c r="AAO51">
        <f t="shared" si="59"/>
        <v>0</v>
      </c>
      <c r="AAS51" s="84"/>
      <c r="AAT51" s="41" t="e">
        <f>VLOOKUP(AAS51,Information!$A$2:$H$1000,2,FALSE)</f>
        <v>#N/A</v>
      </c>
      <c r="AAU51" t="e">
        <f>VLOOKUP(AAS51,Information!$A$2:$H$1000,3,FALSE)</f>
        <v>#N/A</v>
      </c>
      <c r="ABA51">
        <f t="shared" si="60"/>
        <v>0</v>
      </c>
      <c r="ABE51" s="84"/>
      <c r="ABF51" s="41" t="e">
        <f>VLOOKUP(ABE51,Information!$A$2:$H$1000,2,FALSE)</f>
        <v>#N/A</v>
      </c>
      <c r="ABG51" t="e">
        <f>VLOOKUP(ABE51,Information!$A$2:$H$1000,3,FALSE)</f>
        <v>#N/A</v>
      </c>
      <c r="ABM51">
        <f t="shared" si="61"/>
        <v>0</v>
      </c>
      <c r="ABQ51" s="84"/>
      <c r="ABR51" s="41" t="e">
        <f>VLOOKUP(ABQ51,Information!$A$2:$H$1000,2,FALSE)</f>
        <v>#N/A</v>
      </c>
      <c r="ABS51" t="e">
        <f>VLOOKUP(ABQ51,Information!$A$2:$H$1000,3,FALSE)</f>
        <v>#N/A</v>
      </c>
      <c r="ABY51">
        <f t="shared" si="62"/>
        <v>0</v>
      </c>
      <c r="ACC51" s="84"/>
      <c r="ACD51" s="41" t="e">
        <f>VLOOKUP(ACC51,Information!$A$2:$H$1000,2,FALSE)</f>
        <v>#N/A</v>
      </c>
      <c r="ACE51" t="e">
        <f>VLOOKUP(ACC51,Information!$A$2:$H$1000,3,FALSE)</f>
        <v>#N/A</v>
      </c>
      <c r="ACK51">
        <f t="shared" si="63"/>
        <v>0</v>
      </c>
      <c r="ACO51" s="84"/>
      <c r="ACP51" s="41" t="e">
        <f>VLOOKUP(ACO51,Information!$A$2:$H$1000,2,FALSE)</f>
        <v>#N/A</v>
      </c>
      <c r="ACQ51" t="e">
        <f>VLOOKUP(ACO51,Information!$A$2:$H$1000,3,FALSE)</f>
        <v>#N/A</v>
      </c>
      <c r="ACW51">
        <f t="shared" si="64"/>
        <v>0</v>
      </c>
      <c r="ADA51" s="84"/>
      <c r="ADB51" s="41" t="e">
        <f>VLOOKUP(ADA51,Information!$A$2:$H$1000,2,FALSE)</f>
        <v>#N/A</v>
      </c>
      <c r="ADC51" t="e">
        <f>VLOOKUP(ADA51,Information!$A$2:$H$1000,3,FALSE)</f>
        <v>#N/A</v>
      </c>
      <c r="ADI51">
        <f t="shared" si="65"/>
        <v>0</v>
      </c>
      <c r="ADM51" s="84"/>
      <c r="ADN51" s="41" t="e">
        <f>VLOOKUP(ADM51,Information!$A$2:$H$1000,2,FALSE)</f>
        <v>#N/A</v>
      </c>
      <c r="ADO51" t="e">
        <f>VLOOKUP(ADM51,Information!$A$2:$H$1000,3,FALSE)</f>
        <v>#N/A</v>
      </c>
      <c r="ADU51">
        <f t="shared" si="66"/>
        <v>0</v>
      </c>
      <c r="ADY51" s="84"/>
      <c r="ADZ51" s="41" t="e">
        <f>VLOOKUP(ADY51,Information!$A$2:$H$1000,2,FALSE)</f>
        <v>#N/A</v>
      </c>
      <c r="AEA51" t="e">
        <f>VLOOKUP(ADY51,Information!$A$2:$H$1000,3,FALSE)</f>
        <v>#N/A</v>
      </c>
      <c r="AEG51">
        <f t="shared" si="67"/>
        <v>0</v>
      </c>
      <c r="AEK51" s="84"/>
      <c r="AEL51" s="41" t="e">
        <f>VLOOKUP(AEK51,Information!$A$2:$H$1000,2,FALSE)</f>
        <v>#N/A</v>
      </c>
      <c r="AEM51" t="e">
        <f>VLOOKUP(AEK51,Information!$A$2:$H$1000,3,FALSE)</f>
        <v>#N/A</v>
      </c>
      <c r="AES51">
        <f t="shared" si="68"/>
        <v>0</v>
      </c>
      <c r="AEW51" s="84"/>
      <c r="AEX51" s="41" t="e">
        <f>VLOOKUP(AEW51,Information!$A$2:$H$1000,2,FALSE)</f>
        <v>#N/A</v>
      </c>
      <c r="AEY51" t="e">
        <f>VLOOKUP(AEW51,Information!$A$2:$H$1000,3,FALSE)</f>
        <v>#N/A</v>
      </c>
      <c r="AFE51">
        <f t="shared" si="69"/>
        <v>0</v>
      </c>
      <c r="AFI51" s="84"/>
      <c r="AFJ51" s="41" t="e">
        <f>VLOOKUP(AFI51,Information!$A$2:$H$1000,2,FALSE)</f>
        <v>#N/A</v>
      </c>
      <c r="AFK51" t="e">
        <f>VLOOKUP(AFI51,Information!$A$2:$H$1000,3,FALSE)</f>
        <v>#N/A</v>
      </c>
      <c r="AFQ51">
        <f t="shared" si="70"/>
        <v>0</v>
      </c>
      <c r="AFU51" s="84"/>
      <c r="AFV51" s="41" t="e">
        <f>VLOOKUP(AFU51,Information!$A$2:$H$1000,2,FALSE)</f>
        <v>#N/A</v>
      </c>
      <c r="AFW51" t="e">
        <f>VLOOKUP(AFU51,Information!$A$2:$H$1000,3,FALSE)</f>
        <v>#N/A</v>
      </c>
      <c r="AGC51">
        <f t="shared" si="71"/>
        <v>0</v>
      </c>
      <c r="AGG51" s="84"/>
      <c r="AGH51" s="41" t="e">
        <f>VLOOKUP(AGG51,Information!$A$2:$H$1000,2,FALSE)</f>
        <v>#N/A</v>
      </c>
      <c r="AGI51" t="e">
        <f>VLOOKUP(AGG51,Information!$A$2:$H$1000,3,FALSE)</f>
        <v>#N/A</v>
      </c>
      <c r="AGO51">
        <f t="shared" si="72"/>
        <v>0</v>
      </c>
      <c r="AGS51" s="84"/>
      <c r="AGT51" s="41" t="e">
        <f>VLOOKUP(AGS51,Information!$A$2:$H$1000,2,FALSE)</f>
        <v>#N/A</v>
      </c>
      <c r="AGU51" t="e">
        <f>VLOOKUP(AGS51,Information!$A$2:$H$1000,3,FALSE)</f>
        <v>#N/A</v>
      </c>
      <c r="AHA51">
        <f t="shared" si="73"/>
        <v>0</v>
      </c>
      <c r="AHE51" s="84"/>
      <c r="AHF51" s="41" t="e">
        <f>VLOOKUP(AHE51,Information!$A$2:$H$1000,2,FALSE)</f>
        <v>#N/A</v>
      </c>
      <c r="AHG51" t="e">
        <f>VLOOKUP(AHE51,Information!$A$2:$H$1000,3,FALSE)</f>
        <v>#N/A</v>
      </c>
      <c r="AHM51">
        <f t="shared" si="74"/>
        <v>0</v>
      </c>
      <c r="AHQ51" s="84"/>
      <c r="AHR51" s="41" t="e">
        <f>VLOOKUP(AHQ51,Information!$A$2:$H$1000,2,FALSE)</f>
        <v>#N/A</v>
      </c>
      <c r="AHS51" t="e">
        <f>VLOOKUP(AHQ51,Information!$A$2:$H$1000,3,FALSE)</f>
        <v>#N/A</v>
      </c>
      <c r="AHY51">
        <f t="shared" si="75"/>
        <v>0</v>
      </c>
      <c r="AIC51" s="84"/>
      <c r="AID51" s="41" t="e">
        <f>VLOOKUP(AIC51,Information!$A$2:$H$1000,2,FALSE)</f>
        <v>#N/A</v>
      </c>
      <c r="AIE51" t="e">
        <f>VLOOKUP(AIC51,Information!$A$2:$H$1000,3,FALSE)</f>
        <v>#N/A</v>
      </c>
      <c r="AIK51">
        <f t="shared" si="76"/>
        <v>0</v>
      </c>
      <c r="AIO51" s="84"/>
      <c r="AIP51" s="41" t="e">
        <f>VLOOKUP(AIO51,Information!$A$2:$H$1000,2,FALSE)</f>
        <v>#N/A</v>
      </c>
      <c r="AIQ51" t="e">
        <f>VLOOKUP(AIO51,Information!$A$2:$H$1000,3,FALSE)</f>
        <v>#N/A</v>
      </c>
      <c r="AIW51">
        <f t="shared" si="77"/>
        <v>0</v>
      </c>
      <c r="AJA51" s="84"/>
      <c r="AJB51" s="41" t="e">
        <f>VLOOKUP(AJA51,Information!$A$2:$H$1000,2,FALSE)</f>
        <v>#N/A</v>
      </c>
      <c r="AJC51" t="e">
        <f>VLOOKUP(AJA51,Information!$A$2:$H$1000,3,FALSE)</f>
        <v>#N/A</v>
      </c>
      <c r="AJI51">
        <f t="shared" si="78"/>
        <v>0</v>
      </c>
      <c r="AJM51" s="84"/>
      <c r="AJN51" s="41" t="e">
        <f>VLOOKUP(AJM51,Information!$A$2:$H$1000,2,FALSE)</f>
        <v>#N/A</v>
      </c>
      <c r="AJO51" t="e">
        <f>VLOOKUP(AJM51,Information!$A$2:$H$1000,3,FALSE)</f>
        <v>#N/A</v>
      </c>
      <c r="AJU51">
        <f t="shared" si="79"/>
        <v>0</v>
      </c>
      <c r="AJY51" s="84" t="s">
        <v>298</v>
      </c>
      <c r="AJZ51" s="85" t="str">
        <f>VLOOKUP(AJY51,Information!$A$2:$H$1000,2,FALSE)</f>
        <v>unknown</v>
      </c>
      <c r="AKA51" s="67" t="str">
        <f>VLOOKUP(AJY51,Information!$A$2:$H$1000,3,FALSE)</f>
        <v>Porites</v>
      </c>
      <c r="AKB51" s="41">
        <v>15</v>
      </c>
      <c r="AKC51" s="41">
        <v>100</v>
      </c>
      <c r="AKG51">
        <f t="shared" si="80"/>
        <v>100</v>
      </c>
      <c r="AKK51" s="84"/>
      <c r="AKL51" s="41" t="e">
        <f>VLOOKUP(AKK51,Information!$A$2:$H$1000,2,FALSE)</f>
        <v>#N/A</v>
      </c>
      <c r="AKM51" t="e">
        <f>VLOOKUP(AKK51,Information!$A$2:$H$1000,3,FALSE)</f>
        <v>#N/A</v>
      </c>
      <c r="AKS51">
        <f t="shared" si="81"/>
        <v>0</v>
      </c>
      <c r="AKW51" s="84"/>
      <c r="AKX51" s="41" t="e">
        <f>VLOOKUP(AKW51,Information!$A$2:$H$1000,2,FALSE)</f>
        <v>#N/A</v>
      </c>
      <c r="AKY51" t="e">
        <f>VLOOKUP(AKW51,Information!$A$2:$H$1000,3,FALSE)</f>
        <v>#N/A</v>
      </c>
      <c r="ALE51">
        <f t="shared" si="82"/>
        <v>0</v>
      </c>
      <c r="ALI51" s="84"/>
      <c r="ALJ51" s="41" t="e">
        <f>VLOOKUP(ALI51,Information!$A$2:$H$1000,2,FALSE)</f>
        <v>#N/A</v>
      </c>
      <c r="ALK51" t="e">
        <f>VLOOKUP(ALI51,Information!$A$2:$H$1000,3,FALSE)</f>
        <v>#N/A</v>
      </c>
      <c r="ALQ51">
        <f t="shared" si="83"/>
        <v>0</v>
      </c>
      <c r="ALU51" s="84"/>
      <c r="ALV51" s="41" t="e">
        <f>VLOOKUP(ALU51,Information!$A$2:$H$1000,2,FALSE)</f>
        <v>#N/A</v>
      </c>
      <c r="ALW51" t="e">
        <f>VLOOKUP(ALU51,Information!$A$2:$H$1000,3,FALSE)</f>
        <v>#N/A</v>
      </c>
      <c r="AMC51">
        <f t="shared" si="98"/>
        <v>0</v>
      </c>
      <c r="AMG51" s="84"/>
      <c r="AMH51" s="41" t="e">
        <f>VLOOKUP(AMG51,Information!$A$2:$H$1000,2,FALSE)</f>
        <v>#N/A</v>
      </c>
      <c r="AMI51" t="e">
        <f>VLOOKUP(AMG51,Information!$A$2:$H$1000,3,FALSE)</f>
        <v>#N/A</v>
      </c>
      <c r="AMO51">
        <f t="shared" si="95"/>
        <v>0</v>
      </c>
      <c r="AMS51" s="84"/>
      <c r="AMT51" s="41" t="e">
        <f>VLOOKUP(AMS51,Information!$A$2:$H$1000,2,FALSE)</f>
        <v>#N/A</v>
      </c>
      <c r="AMU51" t="e">
        <f>VLOOKUP(AMS51,Information!$A$2:$H$1000,3,FALSE)</f>
        <v>#N/A</v>
      </c>
      <c r="ANA51">
        <f t="shared" si="97"/>
        <v>0</v>
      </c>
      <c r="ANE51" s="84"/>
      <c r="ANF51" s="41" t="e">
        <f>VLOOKUP(ANE51,Information!$A$2:$H$1000,2,FALSE)</f>
        <v>#N/A</v>
      </c>
      <c r="ANG51" t="e">
        <f>VLOOKUP(ANE51,Information!$A$2:$H$1000,3,FALSE)</f>
        <v>#N/A</v>
      </c>
      <c r="ANM51">
        <f t="shared" si="96"/>
        <v>0</v>
      </c>
      <c r="ANQ51" s="84"/>
      <c r="ANR51" s="41" t="e">
        <f>VLOOKUP(ANQ51,Information!$A$2:$H$1000,2,FALSE)</f>
        <v>#N/A</v>
      </c>
      <c r="ANS51" t="e">
        <f>VLOOKUP(ANQ51,Information!$A$2:$H$1000,3,FALSE)</f>
        <v>#N/A</v>
      </c>
      <c r="ANY51">
        <f t="shared" si="94"/>
        <v>0</v>
      </c>
      <c r="AOC51" s="167" t="s">
        <v>82</v>
      </c>
      <c r="AOD51" s="85" t="str">
        <f>VLOOKUP(AOC51,Information!$A$2:$H$1000,2,FALSE)</f>
        <v>unknown</v>
      </c>
      <c r="AOE51" s="67" t="str">
        <f>VLOOKUP(AOC51,Information!$A$2:$H$1000,3,FALSE)</f>
        <v>Acropora</v>
      </c>
      <c r="AOF51" s="158">
        <v>15</v>
      </c>
      <c r="AOG51" s="158">
        <v>20</v>
      </c>
      <c r="AOH51" s="159"/>
      <c r="AOI51" s="158">
        <v>80</v>
      </c>
      <c r="AOJ51" s="159"/>
      <c r="AOK51" s="158">
        <v>100</v>
      </c>
      <c r="AOL51" s="158">
        <v>1</v>
      </c>
      <c r="AOM51" s="161" t="s">
        <v>3771</v>
      </c>
      <c r="AON51" s="160"/>
      <c r="AOO51" s="84"/>
      <c r="AOP51" s="41" t="e">
        <f>VLOOKUP(AOO51,Information!$A$2:$H$1000,2,FALSE)</f>
        <v>#N/A</v>
      </c>
      <c r="AOQ51" t="e">
        <f>VLOOKUP(AOO51,Information!$A$2:$H$1000,3,FALSE)</f>
        <v>#N/A</v>
      </c>
      <c r="AOW51">
        <f t="shared" si="84"/>
        <v>0</v>
      </c>
      <c r="APA51" s="84"/>
      <c r="APB51" s="41" t="e">
        <f>VLOOKUP(APA51,Information!$A$2:$H$1000,2,FALSE)</f>
        <v>#N/A</v>
      </c>
      <c r="APC51" t="e">
        <f>VLOOKUP(APA51,Information!$A$2:$H$1000,3,FALSE)</f>
        <v>#N/A</v>
      </c>
      <c r="API51">
        <f t="shared" si="85"/>
        <v>0</v>
      </c>
      <c r="APM51" s="84"/>
      <c r="APN51" s="41" t="e">
        <f>VLOOKUP(APM51,Information!$A$2:$H$1000,2,FALSE)</f>
        <v>#N/A</v>
      </c>
      <c r="APO51" t="e">
        <f>VLOOKUP(APM51,Information!$A$2:$H$1000,3,FALSE)</f>
        <v>#N/A</v>
      </c>
      <c r="APU51">
        <f t="shared" si="86"/>
        <v>0</v>
      </c>
      <c r="APY51" s="84"/>
      <c r="APZ51" s="41" t="e">
        <f>VLOOKUP(APY51,Information!$A$2:$H$1000,2,FALSE)</f>
        <v>#N/A</v>
      </c>
      <c r="AQA51" t="e">
        <f>VLOOKUP(APY51,Information!$A$2:$H$1000,3,FALSE)</f>
        <v>#N/A</v>
      </c>
      <c r="AQG51">
        <f t="shared" si="87"/>
        <v>0</v>
      </c>
      <c r="AQK51" s="84"/>
      <c r="AQL51" s="41" t="e">
        <f>VLOOKUP(AQK51,Information!$A$2:$H$1000,2,FALSE)</f>
        <v>#N/A</v>
      </c>
      <c r="AQM51" t="e">
        <f>VLOOKUP(AQK51,Information!$A$2:$H$1000,3,FALSE)</f>
        <v>#N/A</v>
      </c>
      <c r="AQS51">
        <f t="shared" si="88"/>
        <v>0</v>
      </c>
      <c r="AQW51" s="84"/>
      <c r="AQX51" s="41" t="e">
        <f>VLOOKUP(AQW51,Information!$A$2:$H$1000,2,FALSE)</f>
        <v>#N/A</v>
      </c>
      <c r="AQY51" t="e">
        <f>VLOOKUP(AQW51,Information!$A$2:$H$1000,3,FALSE)</f>
        <v>#N/A</v>
      </c>
      <c r="ARE51">
        <f t="shared" si="89"/>
        <v>0</v>
      </c>
      <c r="ARI51" s="84"/>
      <c r="ARJ51" s="41" t="e">
        <f>VLOOKUP(ARI51,Information!$A$2:$H$1000,2,FALSE)</f>
        <v>#N/A</v>
      </c>
      <c r="ARK51" t="e">
        <f>VLOOKUP(ARI51,Information!$A$2:$H$1000,3,FALSE)</f>
        <v>#N/A</v>
      </c>
      <c r="ARQ51">
        <f t="shared" si="90"/>
        <v>0</v>
      </c>
      <c r="ARU51" s="84"/>
      <c r="ARV51" s="41" t="e">
        <f>VLOOKUP(ARU51,Information!$A$2:$H$1000,2,FALSE)</f>
        <v>#N/A</v>
      </c>
      <c r="ARW51" t="e">
        <f>VLOOKUP(ARU51,Information!$A$2:$H$1000,3,FALSE)</f>
        <v>#N/A</v>
      </c>
      <c r="ASC51">
        <f t="shared" si="91"/>
        <v>0</v>
      </c>
      <c r="ASG51" s="84"/>
      <c r="ASH51" s="41" t="e">
        <f>VLOOKUP(ASG51,Information!$A$2:$H$1000,2,FALSE)</f>
        <v>#N/A</v>
      </c>
      <c r="ASI51" t="e">
        <f>VLOOKUP(ASG51,Information!$A$2:$H$1000,3,FALSE)</f>
        <v>#N/A</v>
      </c>
      <c r="ASO51">
        <f t="shared" si="92"/>
        <v>0</v>
      </c>
      <c r="ASS51" s="84"/>
      <c r="AST51" s="41" t="e">
        <f>VLOOKUP(ASS51,Information!$A$2:$H$1000,2,FALSE)</f>
        <v>#N/A</v>
      </c>
      <c r="ASU51" t="e">
        <f>VLOOKUP(ASS51,Information!$A$2:$H$1000,3,FALSE)</f>
        <v>#N/A</v>
      </c>
      <c r="ATA51">
        <f t="shared" si="93"/>
        <v>0</v>
      </c>
    </row>
    <row r="52" spans="1:1023 1029:1197" ht="13.2">
      <c r="A52" s="41"/>
      <c r="B52" s="41" t="e">
        <f>VLOOKUP(A52,Information!$A$2:$H$1000,2,FALSE)</f>
        <v>#N/A</v>
      </c>
      <c r="C52" t="e">
        <f>VLOOKUP(A52,Information!$A$2:$H$1000,3,FALSE)</f>
        <v>#N/A</v>
      </c>
      <c r="I52">
        <f t="shared" si="0"/>
        <v>0</v>
      </c>
      <c r="M52" s="84"/>
      <c r="N52" s="41" t="e">
        <f>VLOOKUP(M52,Information!$A$2:$H$1000,2,FALSE)</f>
        <v>#N/A</v>
      </c>
      <c r="O52" t="e">
        <f>VLOOKUP(M52,Information!$A$2:$H$1000,3,FALSE)</f>
        <v>#N/A</v>
      </c>
      <c r="U52">
        <f t="shared" si="1"/>
        <v>0</v>
      </c>
      <c r="Y52" s="84"/>
      <c r="Z52" s="41" t="e">
        <f>VLOOKUP(Y52,Information!$A$2:$H$1000,2,FALSE)</f>
        <v>#N/A</v>
      </c>
      <c r="AA52" t="e">
        <f>VLOOKUP(Y52,Information!$A$2:$H$1000,3,FALSE)</f>
        <v>#N/A</v>
      </c>
      <c r="AG52">
        <f t="shared" si="2"/>
        <v>0</v>
      </c>
      <c r="AK52" s="84"/>
      <c r="AL52" s="41" t="e">
        <f>VLOOKUP(AK52,Information!$A$2:$H$1000,2,FALSE)</f>
        <v>#N/A</v>
      </c>
      <c r="AM52" t="e">
        <f>VLOOKUP(AK52,Information!$A$2:$H$1000,3,FALSE)</f>
        <v>#N/A</v>
      </c>
      <c r="AS52">
        <f t="shared" si="3"/>
        <v>0</v>
      </c>
      <c r="AW52" s="84"/>
      <c r="AX52" s="41" t="e">
        <f>VLOOKUP(AW52,Information!$A$2:$H$1000,2,FALSE)</f>
        <v>#N/A</v>
      </c>
      <c r="AY52" t="e">
        <f>VLOOKUP(AW52,Information!$A$2:$H$1000,3,FALSE)</f>
        <v>#N/A</v>
      </c>
      <c r="BE52">
        <f t="shared" si="4"/>
        <v>0</v>
      </c>
      <c r="BI52" s="84"/>
      <c r="BJ52" s="41" t="e">
        <f>VLOOKUP(BI52,Information!$A$2:$H$1000,2,FALSE)</f>
        <v>#N/A</v>
      </c>
      <c r="BK52" t="e">
        <f>VLOOKUP(BI52,Information!$A$2:$H$1000,3,FALSE)</f>
        <v>#N/A</v>
      </c>
      <c r="BQ52">
        <f t="shared" si="5"/>
        <v>0</v>
      </c>
      <c r="BU52" s="84"/>
      <c r="BV52" s="41" t="e">
        <f>VLOOKUP(BU52,Information!$A$2:$H$1000,2,FALSE)</f>
        <v>#N/A</v>
      </c>
      <c r="BW52" t="e">
        <f>VLOOKUP(BU52,Information!$A$2:$H$1000,3,FALSE)</f>
        <v>#N/A</v>
      </c>
      <c r="CC52">
        <f t="shared" si="6"/>
        <v>0</v>
      </c>
      <c r="CG52" s="84"/>
      <c r="CH52" s="41" t="e">
        <f>VLOOKUP(CG52,Information!$A$2:$H$1000,2,FALSE)</f>
        <v>#N/A</v>
      </c>
      <c r="CI52" t="e">
        <f>VLOOKUP(CG52,Information!$A$2:$H$1000,3,FALSE)</f>
        <v>#N/A</v>
      </c>
      <c r="CO52">
        <f t="shared" si="7"/>
        <v>0</v>
      </c>
      <c r="CS52" s="84"/>
      <c r="CT52" s="41" t="e">
        <f>VLOOKUP(CS52,Information!$A$2:$H$1000,2,FALSE)</f>
        <v>#N/A</v>
      </c>
      <c r="CU52" t="e">
        <f>VLOOKUP(CS52,Information!$A$2:$H$1000,3,FALSE)</f>
        <v>#N/A</v>
      </c>
      <c r="DA52">
        <f t="shared" si="8"/>
        <v>0</v>
      </c>
      <c r="DE52" s="84"/>
      <c r="DF52" s="41" t="e">
        <f>VLOOKUP(DE52,Information!$A$2:$H$1000,2,FALSE)</f>
        <v>#N/A</v>
      </c>
      <c r="DG52" t="e">
        <f>VLOOKUP(DE52,Information!$A$2:$H$1000,3,FALSE)</f>
        <v>#N/A</v>
      </c>
      <c r="DM52">
        <f t="shared" si="9"/>
        <v>0</v>
      </c>
      <c r="DQ52" s="84"/>
      <c r="DR52" s="41" t="e">
        <f>VLOOKUP(DQ52,Information!$A$2:$H$1000,2,FALSE)</f>
        <v>#N/A</v>
      </c>
      <c r="DS52" t="e">
        <f>VLOOKUP(DQ52,Information!$A$2:$H$1000,3,FALSE)</f>
        <v>#N/A</v>
      </c>
      <c r="DY52">
        <f t="shared" si="10"/>
        <v>0</v>
      </c>
      <c r="EC52" s="84"/>
      <c r="ED52" s="41" t="e">
        <f>VLOOKUP(EC52,Information!$A$2:$H$1000,2,FALSE)</f>
        <v>#N/A</v>
      </c>
      <c r="EE52" t="e">
        <f>VLOOKUP(EC52,Information!$A$2:$H$1000,3,FALSE)</f>
        <v>#N/A</v>
      </c>
      <c r="EK52">
        <f t="shared" si="11"/>
        <v>0</v>
      </c>
      <c r="EO52" s="84"/>
      <c r="EP52" s="41" t="e">
        <f>VLOOKUP(EO52,Information!$A$2:$H$1000,2,FALSE)</f>
        <v>#N/A</v>
      </c>
      <c r="EQ52" t="e">
        <f>VLOOKUP(EO52,Information!$A$2:$H$1000,3,FALSE)</f>
        <v>#N/A</v>
      </c>
      <c r="EW52">
        <f t="shared" si="12"/>
        <v>0</v>
      </c>
      <c r="FA52" s="84"/>
      <c r="FB52" s="41" t="e">
        <f>VLOOKUP(FA52,Information!$A$2:$H$1000,2,FALSE)</f>
        <v>#N/A</v>
      </c>
      <c r="FC52" t="e">
        <f>VLOOKUP(FA52,Information!$A$2:$H$1000,3,FALSE)</f>
        <v>#N/A</v>
      </c>
      <c r="FI52">
        <f t="shared" si="13"/>
        <v>0</v>
      </c>
      <c r="FM52" s="84"/>
      <c r="FN52" s="41" t="e">
        <f>VLOOKUP(FM52,Information!$A$2:$H$1000,2,FALSE)</f>
        <v>#N/A</v>
      </c>
      <c r="FO52" t="e">
        <f>VLOOKUP(FM52,Information!$A$2:$H$1000,3,FALSE)</f>
        <v>#N/A</v>
      </c>
      <c r="FU52">
        <f t="shared" si="14"/>
        <v>0</v>
      </c>
      <c r="FY52" s="84"/>
      <c r="FZ52" s="41" t="e">
        <f>VLOOKUP(FY52,Information!$A$2:$H$1000,2,FALSE)</f>
        <v>#N/A</v>
      </c>
      <c r="GA52" t="e">
        <f>VLOOKUP(FY52,Information!$A$2:$H$1000,3,FALSE)</f>
        <v>#N/A</v>
      </c>
      <c r="GG52">
        <f t="shared" si="15"/>
        <v>0</v>
      </c>
      <c r="GK52" s="84"/>
      <c r="GL52" s="41" t="e">
        <f>VLOOKUP(GK52,Information!$A$2:$H$1000,2,FALSE)</f>
        <v>#N/A</v>
      </c>
      <c r="GM52" t="e">
        <f>VLOOKUP(GK52,Information!$A$2:$H$1000,3,FALSE)</f>
        <v>#N/A</v>
      </c>
      <c r="GS52">
        <f t="shared" si="16"/>
        <v>0</v>
      </c>
      <c r="GW52" s="84"/>
      <c r="GX52" s="41" t="e">
        <f>VLOOKUP(GW52,Information!$A$2:$H$1000,2,FALSE)</f>
        <v>#N/A</v>
      </c>
      <c r="GY52" t="e">
        <f>VLOOKUP(GW52,Information!$A$2:$H$1000,3,FALSE)</f>
        <v>#N/A</v>
      </c>
      <c r="HE52">
        <f t="shared" si="17"/>
        <v>0</v>
      </c>
      <c r="HI52" s="84"/>
      <c r="HJ52" s="41" t="e">
        <f>VLOOKUP(HI52,Information!$A$2:$H$1000,2,FALSE)</f>
        <v>#N/A</v>
      </c>
      <c r="HK52" t="e">
        <f>VLOOKUP(HI52,Information!$A$2:$H$1000,3,FALSE)</f>
        <v>#N/A</v>
      </c>
      <c r="HQ52">
        <f t="shared" si="18"/>
        <v>0</v>
      </c>
      <c r="HU52" s="84"/>
      <c r="HV52" s="41" t="e">
        <f>VLOOKUP(HU52,Information!$A$2:$H$1000,2,FALSE)</f>
        <v>#N/A</v>
      </c>
      <c r="HW52" t="e">
        <f>VLOOKUP(HU52,Information!$A$2:$H$1000,3,FALSE)</f>
        <v>#N/A</v>
      </c>
      <c r="IC52">
        <f t="shared" si="19"/>
        <v>0</v>
      </c>
      <c r="IG52" s="84"/>
      <c r="IH52" s="41" t="e">
        <f>VLOOKUP(IG52,Information!$A$2:$H$1000,2,FALSE)</f>
        <v>#N/A</v>
      </c>
      <c r="II52" t="e">
        <f>VLOOKUP(IG52,Information!$A$2:$H$1000,3,FALSE)</f>
        <v>#N/A</v>
      </c>
      <c r="IO52">
        <f t="shared" si="20"/>
        <v>0</v>
      </c>
      <c r="IS52" s="84"/>
      <c r="IT52" s="41" t="e">
        <f>VLOOKUP(IS52,Information!$A$2:$H$1000,2,FALSE)</f>
        <v>#N/A</v>
      </c>
      <c r="IU52" t="e">
        <f>VLOOKUP(IS52,Information!$A$2:$H$1000,3,FALSE)</f>
        <v>#N/A</v>
      </c>
      <c r="JA52">
        <f t="shared" si="21"/>
        <v>0</v>
      </c>
      <c r="JE52" s="84"/>
      <c r="JF52" s="41" t="e">
        <f>VLOOKUP(JE52,Information!$A$2:$H$1000,2,FALSE)</f>
        <v>#N/A</v>
      </c>
      <c r="JG52" t="e">
        <f>VLOOKUP(JE52,Information!$A$2:$H$1000,3,FALSE)</f>
        <v>#N/A</v>
      </c>
      <c r="JM52">
        <f t="shared" si="22"/>
        <v>0</v>
      </c>
      <c r="JQ52" s="84"/>
      <c r="JR52" s="41" t="e">
        <f>VLOOKUP(JQ52,Information!$A$2:$H$1000,2,FALSE)</f>
        <v>#N/A</v>
      </c>
      <c r="JS52" t="e">
        <f>VLOOKUP(JQ52,Information!$A$2:$H$1000,3,FALSE)</f>
        <v>#N/A</v>
      </c>
      <c r="JY52">
        <f t="shared" si="23"/>
        <v>0</v>
      </c>
      <c r="KC52" s="84"/>
      <c r="KD52" s="41" t="e">
        <f>VLOOKUP(KC52,Information!$A$2:$H$1000,2,FALSE)</f>
        <v>#N/A</v>
      </c>
      <c r="KE52" t="e">
        <f>VLOOKUP(KC52,Information!$A$2:$H$1000,3,FALSE)</f>
        <v>#N/A</v>
      </c>
      <c r="KK52">
        <f t="shared" si="24"/>
        <v>0</v>
      </c>
      <c r="KO52" s="84"/>
      <c r="KP52" s="41" t="e">
        <f>VLOOKUP(KO52,Information!$A$2:$H$1000,2,FALSE)</f>
        <v>#N/A</v>
      </c>
      <c r="KQ52" t="e">
        <f>VLOOKUP(KO52,Information!$A$2:$H$1000,3,FALSE)</f>
        <v>#N/A</v>
      </c>
      <c r="KW52">
        <f t="shared" si="25"/>
        <v>0</v>
      </c>
      <c r="LA52" s="84"/>
      <c r="LB52" s="41" t="e">
        <f>VLOOKUP(LA52,Information!$A$2:$H$1000,2,FALSE)</f>
        <v>#N/A</v>
      </c>
      <c r="LC52" t="e">
        <f>VLOOKUP(LA52,Information!$A$2:$H$1000,3,FALSE)</f>
        <v>#N/A</v>
      </c>
      <c r="LI52">
        <f t="shared" si="26"/>
        <v>0</v>
      </c>
      <c r="LM52" s="84"/>
      <c r="LN52" s="41" t="e">
        <f>VLOOKUP(LM52,Information!$A$2:$H$1000,2,FALSE)</f>
        <v>#N/A</v>
      </c>
      <c r="LO52" t="e">
        <f>VLOOKUP(LM52,Information!$A$2:$H$1000,3,FALSE)</f>
        <v>#N/A</v>
      </c>
      <c r="LU52">
        <f t="shared" si="27"/>
        <v>0</v>
      </c>
      <c r="LY52" s="84"/>
      <c r="LZ52" s="41" t="e">
        <f>VLOOKUP(LY52,Information!$A$2:$H$1000,2,FALSE)</f>
        <v>#N/A</v>
      </c>
      <c r="MA52" t="e">
        <f>VLOOKUP(LY52,Information!$A$2:$H$1000,3,FALSE)</f>
        <v>#N/A</v>
      </c>
      <c r="MG52">
        <f t="shared" si="28"/>
        <v>0</v>
      </c>
      <c r="MK52" s="84"/>
      <c r="ML52" s="41" t="e">
        <f>VLOOKUP(MK52,Information!$A$2:$H$1000,2,FALSE)</f>
        <v>#N/A</v>
      </c>
      <c r="MM52" t="e">
        <f>VLOOKUP(MK52,Information!$A$2:$H$1000,3,FALSE)</f>
        <v>#N/A</v>
      </c>
      <c r="MS52">
        <f t="shared" si="29"/>
        <v>0</v>
      </c>
      <c r="MW52" s="84"/>
      <c r="MX52" s="41" t="e">
        <f>VLOOKUP(MW52,Information!$A$2:$H$1000,2,FALSE)</f>
        <v>#N/A</v>
      </c>
      <c r="MY52" t="e">
        <f>VLOOKUP(MW52,Information!$A$2:$H$1000,3,FALSE)</f>
        <v>#N/A</v>
      </c>
      <c r="NE52">
        <f t="shared" si="30"/>
        <v>0</v>
      </c>
      <c r="NI52" s="84"/>
      <c r="NJ52" s="41" t="e">
        <f>VLOOKUP(NI52,Information!$A$2:$H$1000,2,FALSE)</f>
        <v>#N/A</v>
      </c>
      <c r="NK52" t="e">
        <f>VLOOKUP(NI52,Information!$A$2:$H$1000,3,FALSE)</f>
        <v>#N/A</v>
      </c>
      <c r="NQ52">
        <f t="shared" si="31"/>
        <v>0</v>
      </c>
      <c r="NU52" s="84"/>
      <c r="NV52" s="41" t="e">
        <f>VLOOKUP(NU52,Information!$A$2:$H$1000,2,FALSE)</f>
        <v>#N/A</v>
      </c>
      <c r="NW52" t="e">
        <f>VLOOKUP(NU52,Information!$A$2:$H$1000,3,FALSE)</f>
        <v>#N/A</v>
      </c>
      <c r="OC52">
        <f t="shared" si="32"/>
        <v>0</v>
      </c>
      <c r="OG52" s="84"/>
      <c r="OH52" s="41" t="e">
        <f>VLOOKUP(OG52,Information!$A$2:$H$1000,2,FALSE)</f>
        <v>#N/A</v>
      </c>
      <c r="OI52" t="e">
        <f>VLOOKUP(OG52,Information!$A$2:$H$1000,3,FALSE)</f>
        <v>#N/A</v>
      </c>
      <c r="OO52">
        <f t="shared" si="33"/>
        <v>0</v>
      </c>
      <c r="OS52" s="84"/>
      <c r="OT52" s="41" t="e">
        <f>VLOOKUP(OS52,Information!$A$2:$H$1000,2,FALSE)</f>
        <v>#N/A</v>
      </c>
      <c r="OU52" t="e">
        <f>VLOOKUP(OS52,Information!$A$2:$H$1000,3,FALSE)</f>
        <v>#N/A</v>
      </c>
      <c r="PA52">
        <f t="shared" si="34"/>
        <v>0</v>
      </c>
      <c r="PE52" s="84"/>
      <c r="PF52" s="41" t="e">
        <f>VLOOKUP(PE52,Information!$A$2:$H$1000,2,FALSE)</f>
        <v>#N/A</v>
      </c>
      <c r="PG52" t="e">
        <f>VLOOKUP(PE52,Information!$A$2:$H$1000,3,FALSE)</f>
        <v>#N/A</v>
      </c>
      <c r="PM52">
        <f t="shared" si="35"/>
        <v>0</v>
      </c>
      <c r="PQ52" s="84"/>
      <c r="PR52" s="41" t="e">
        <f>VLOOKUP(PQ52,Information!$A$2:$H$1000,2,FALSE)</f>
        <v>#N/A</v>
      </c>
      <c r="PS52" t="e">
        <f>VLOOKUP(PQ52,Information!$A$2:$H$1000,3,FALSE)</f>
        <v>#N/A</v>
      </c>
      <c r="PY52">
        <f t="shared" si="36"/>
        <v>0</v>
      </c>
      <c r="QC52" s="84"/>
      <c r="QD52" s="41" t="e">
        <f>VLOOKUP(QC52,Information!$A$2:$H$1000,2,FALSE)</f>
        <v>#N/A</v>
      </c>
      <c r="QE52" t="e">
        <f>VLOOKUP(QC52,Information!$A$2:$H$1000,3,FALSE)</f>
        <v>#N/A</v>
      </c>
      <c r="QK52">
        <f t="shared" si="37"/>
        <v>0</v>
      </c>
      <c r="QO52" s="84"/>
      <c r="QP52" s="41" t="e">
        <f>VLOOKUP(QO52,Information!$A$2:$H$1000,2,FALSE)</f>
        <v>#N/A</v>
      </c>
      <c r="QQ52" t="e">
        <f>VLOOKUP(QO52,Information!$A$2:$H$1000,3,FALSE)</f>
        <v>#N/A</v>
      </c>
      <c r="QW52">
        <f t="shared" si="38"/>
        <v>0</v>
      </c>
      <c r="RA52" s="84"/>
      <c r="RB52" s="41" t="e">
        <f>VLOOKUP(RA52,Information!$A$2:$H$1000,2,FALSE)</f>
        <v>#N/A</v>
      </c>
      <c r="RC52" t="e">
        <f>VLOOKUP(RA52,Information!$A$2:$H$1000,3,FALSE)</f>
        <v>#N/A</v>
      </c>
      <c r="RI52">
        <f t="shared" si="39"/>
        <v>0</v>
      </c>
      <c r="RM52" s="84"/>
      <c r="RN52" s="41" t="e">
        <f>VLOOKUP(RM52,Information!$A$2:$H$1000,2,FALSE)</f>
        <v>#N/A</v>
      </c>
      <c r="RO52" t="e">
        <f>VLOOKUP(RM52,Information!$A$2:$H$1000,3,FALSE)</f>
        <v>#N/A</v>
      </c>
      <c r="RU52">
        <f t="shared" si="40"/>
        <v>0</v>
      </c>
      <c r="RY52" s="84"/>
      <c r="RZ52" s="41" t="e">
        <f>VLOOKUP(RY52,Information!$A$2:$H$1000,2,FALSE)</f>
        <v>#N/A</v>
      </c>
      <c r="SA52" t="e">
        <f>VLOOKUP(RY52,Information!$A$2:$H$1000,3,FALSE)</f>
        <v>#N/A</v>
      </c>
      <c r="SG52">
        <f t="shared" si="41"/>
        <v>0</v>
      </c>
      <c r="SK52" s="84"/>
      <c r="SL52" s="41" t="e">
        <f>VLOOKUP(SK52,Information!$A$2:$H$1000,2,FALSE)</f>
        <v>#N/A</v>
      </c>
      <c r="SM52" t="e">
        <f>VLOOKUP(SK52,Information!$A$2:$H$1000,3,FALSE)</f>
        <v>#N/A</v>
      </c>
      <c r="SS52">
        <f t="shared" si="42"/>
        <v>0</v>
      </c>
      <c r="SW52" s="84"/>
      <c r="SX52" s="41" t="e">
        <f>VLOOKUP(SW52,Information!$A$2:$H$1000,2,FALSE)</f>
        <v>#N/A</v>
      </c>
      <c r="SY52" t="e">
        <f>VLOOKUP(SW52,Information!$A$2:$H$1000,3,FALSE)</f>
        <v>#N/A</v>
      </c>
      <c r="TE52">
        <f t="shared" si="43"/>
        <v>0</v>
      </c>
      <c r="TI52" s="84"/>
      <c r="TJ52" s="41" t="e">
        <f>VLOOKUP(TI52,Information!$A$2:$H$1000,2,FALSE)</f>
        <v>#N/A</v>
      </c>
      <c r="TK52" t="e">
        <f>VLOOKUP(TI52,Information!$A$2:$H$1000,3,FALSE)</f>
        <v>#N/A</v>
      </c>
      <c r="TQ52">
        <f t="shared" si="44"/>
        <v>0</v>
      </c>
      <c r="TU52" s="84"/>
      <c r="TV52" s="41" t="e">
        <f>VLOOKUP(TU52,Information!$A$2:$H$1000,2,FALSE)</f>
        <v>#N/A</v>
      </c>
      <c r="TW52" t="e">
        <f>VLOOKUP(TU52,Information!$A$2:$H$1000,3,FALSE)</f>
        <v>#N/A</v>
      </c>
      <c r="UC52">
        <f t="shared" si="45"/>
        <v>0</v>
      </c>
      <c r="UG52" s="84"/>
      <c r="UH52" s="41" t="e">
        <f>VLOOKUP(UG52,Information!$A$2:$H$1000,2,FALSE)</f>
        <v>#N/A</v>
      </c>
      <c r="UI52" t="e">
        <f>VLOOKUP(UG52,Information!$A$2:$H$1000,3,FALSE)</f>
        <v>#N/A</v>
      </c>
      <c r="UO52">
        <f t="shared" si="46"/>
        <v>0</v>
      </c>
      <c r="US52" s="84"/>
      <c r="UT52" s="41" t="e">
        <f>VLOOKUP(US52,Information!$A$2:$H$1000,2,FALSE)</f>
        <v>#N/A</v>
      </c>
      <c r="UU52" t="e">
        <f>VLOOKUP(US52,Information!$A$2:$H$1000,3,FALSE)</f>
        <v>#N/A</v>
      </c>
      <c r="VA52">
        <f t="shared" si="47"/>
        <v>0</v>
      </c>
      <c r="VE52" s="84"/>
      <c r="VF52" s="41" t="e">
        <f>VLOOKUP(VE52,Information!$A$2:$H$1000,2,FALSE)</f>
        <v>#N/A</v>
      </c>
      <c r="VG52" t="e">
        <f>VLOOKUP(VE52,Information!$A$2:$H$1000,3,FALSE)</f>
        <v>#N/A</v>
      </c>
      <c r="VM52">
        <f t="shared" si="48"/>
        <v>0</v>
      </c>
      <c r="VQ52" s="84"/>
      <c r="VR52" s="41" t="e">
        <f>VLOOKUP(VQ52,Information!$A$2:$H$1000,2,FALSE)</f>
        <v>#N/A</v>
      </c>
      <c r="VS52" t="e">
        <f>VLOOKUP(VQ52,Information!$A$2:$H$1000,3,FALSE)</f>
        <v>#N/A</v>
      </c>
      <c r="VY52">
        <f t="shared" si="49"/>
        <v>0</v>
      </c>
      <c r="WC52" s="84"/>
      <c r="WD52" s="41" t="e">
        <f>VLOOKUP(WC52,Information!$A$2:$H$1000,2,FALSE)</f>
        <v>#N/A</v>
      </c>
      <c r="WE52" t="e">
        <f>VLOOKUP(WC52,Information!$A$2:$H$1000,3,FALSE)</f>
        <v>#N/A</v>
      </c>
      <c r="WK52">
        <f t="shared" si="50"/>
        <v>0</v>
      </c>
      <c r="WO52" s="84"/>
      <c r="WP52" s="41" t="e">
        <f>VLOOKUP(WO52,Information!$A$2:$H$1000,2,FALSE)</f>
        <v>#N/A</v>
      </c>
      <c r="WQ52" t="e">
        <f>VLOOKUP(WO52,Information!$A$2:$H$1000,3,FALSE)</f>
        <v>#N/A</v>
      </c>
      <c r="WW52">
        <f t="shared" si="51"/>
        <v>0</v>
      </c>
      <c r="XA52" s="84"/>
      <c r="XB52" s="41" t="e">
        <f>VLOOKUP(XA52,Information!$A$2:$H$1000,2,FALSE)</f>
        <v>#N/A</v>
      </c>
      <c r="XC52" t="e">
        <f>VLOOKUP(XA52,Information!$A$2:$H$1000,3,FALSE)</f>
        <v>#N/A</v>
      </c>
      <c r="XI52">
        <f t="shared" si="52"/>
        <v>0</v>
      </c>
      <c r="XM52" s="84"/>
      <c r="XN52" s="41" t="e">
        <f>VLOOKUP(XM52,Information!$A$2:$H$1000,2,FALSE)</f>
        <v>#N/A</v>
      </c>
      <c r="XO52" t="e">
        <f>VLOOKUP(XM52,Information!$A$2:$H$1000,3,FALSE)</f>
        <v>#N/A</v>
      </c>
      <c r="XU52">
        <f t="shared" si="53"/>
        <v>0</v>
      </c>
      <c r="XY52" s="84"/>
      <c r="XZ52" s="41" t="e">
        <f>VLOOKUP(XY52,Information!$A$2:$H$1000,2,FALSE)</f>
        <v>#N/A</v>
      </c>
      <c r="YA52" t="e">
        <f>VLOOKUP(XY52,Information!$A$2:$H$1000,3,FALSE)</f>
        <v>#N/A</v>
      </c>
      <c r="YG52">
        <f t="shared" si="54"/>
        <v>0</v>
      </c>
      <c r="YK52" s="84"/>
      <c r="YL52" s="41" t="e">
        <f>VLOOKUP(YK52,Information!$A$2:$H$1000,2,FALSE)</f>
        <v>#N/A</v>
      </c>
      <c r="YM52" t="e">
        <f>VLOOKUP(YK52,Information!$A$2:$H$1000,3,FALSE)</f>
        <v>#N/A</v>
      </c>
      <c r="YS52">
        <f t="shared" si="55"/>
        <v>0</v>
      </c>
      <c r="YW52" s="84"/>
      <c r="YX52" s="41" t="e">
        <f>VLOOKUP(YW52,Information!$A$2:$H$1000,2,FALSE)</f>
        <v>#N/A</v>
      </c>
      <c r="YY52" t="e">
        <f>VLOOKUP(YW52,Information!$A$2:$H$1000,3,FALSE)</f>
        <v>#N/A</v>
      </c>
      <c r="ZE52">
        <f t="shared" si="56"/>
        <v>0</v>
      </c>
      <c r="ZI52" s="84"/>
      <c r="ZJ52" s="41" t="e">
        <f>VLOOKUP(ZI52,Information!$A$2:$H$1000,2,FALSE)</f>
        <v>#N/A</v>
      </c>
      <c r="ZK52" t="e">
        <f>VLOOKUP(ZI52,Information!$A$2:$H$1000,3,FALSE)</f>
        <v>#N/A</v>
      </c>
      <c r="ZQ52">
        <f t="shared" si="57"/>
        <v>0</v>
      </c>
      <c r="ZU52" s="84"/>
      <c r="ZV52" s="41" t="e">
        <f>VLOOKUP(ZU52,Information!$A$2:$H$1000,2,FALSE)</f>
        <v>#N/A</v>
      </c>
      <c r="ZW52" t="e">
        <f>VLOOKUP(ZU52,Information!$A$2:$H$1000,3,FALSE)</f>
        <v>#N/A</v>
      </c>
      <c r="AAC52">
        <f t="shared" si="58"/>
        <v>0</v>
      </c>
      <c r="AAG52" s="84"/>
      <c r="AAH52" s="41" t="e">
        <f>VLOOKUP(AAG52,Information!$A$2:$H$1000,2,FALSE)</f>
        <v>#N/A</v>
      </c>
      <c r="AAI52" t="e">
        <f>VLOOKUP(AAG52,Information!$A$2:$H$1000,3,FALSE)</f>
        <v>#N/A</v>
      </c>
      <c r="AAO52">
        <f t="shared" si="59"/>
        <v>0</v>
      </c>
      <c r="AAS52" s="84"/>
      <c r="AAT52" s="41" t="e">
        <f>VLOOKUP(AAS52,Information!$A$2:$H$1000,2,FALSE)</f>
        <v>#N/A</v>
      </c>
      <c r="AAU52" t="e">
        <f>VLOOKUP(AAS52,Information!$A$2:$H$1000,3,FALSE)</f>
        <v>#N/A</v>
      </c>
      <c r="ABA52">
        <f t="shared" si="60"/>
        <v>0</v>
      </c>
      <c r="ABE52" s="84"/>
      <c r="ABF52" s="41" t="e">
        <f>VLOOKUP(ABE52,Information!$A$2:$H$1000,2,FALSE)</f>
        <v>#N/A</v>
      </c>
      <c r="ABG52" t="e">
        <f>VLOOKUP(ABE52,Information!$A$2:$H$1000,3,FALSE)</f>
        <v>#N/A</v>
      </c>
      <c r="ABM52">
        <f t="shared" si="61"/>
        <v>0</v>
      </c>
      <c r="ABQ52" s="84"/>
      <c r="ABR52" s="41" t="e">
        <f>VLOOKUP(ABQ52,Information!$A$2:$H$1000,2,FALSE)</f>
        <v>#N/A</v>
      </c>
      <c r="ABS52" t="e">
        <f>VLOOKUP(ABQ52,Information!$A$2:$H$1000,3,FALSE)</f>
        <v>#N/A</v>
      </c>
      <c r="ABY52">
        <f t="shared" si="62"/>
        <v>0</v>
      </c>
      <c r="ACC52" s="84"/>
      <c r="ACD52" s="41" t="e">
        <f>VLOOKUP(ACC52,Information!$A$2:$H$1000,2,FALSE)</f>
        <v>#N/A</v>
      </c>
      <c r="ACE52" t="e">
        <f>VLOOKUP(ACC52,Information!$A$2:$H$1000,3,FALSE)</f>
        <v>#N/A</v>
      </c>
      <c r="ACK52">
        <f t="shared" si="63"/>
        <v>0</v>
      </c>
      <c r="ACO52" s="84"/>
      <c r="ACP52" s="41" t="e">
        <f>VLOOKUP(ACO52,Information!$A$2:$H$1000,2,FALSE)</f>
        <v>#N/A</v>
      </c>
      <c r="ACQ52" t="e">
        <f>VLOOKUP(ACO52,Information!$A$2:$H$1000,3,FALSE)</f>
        <v>#N/A</v>
      </c>
      <c r="ACW52">
        <f t="shared" si="64"/>
        <v>0</v>
      </c>
      <c r="ADA52" s="84"/>
      <c r="ADB52" s="41" t="e">
        <f>VLOOKUP(ADA52,Information!$A$2:$H$1000,2,FALSE)</f>
        <v>#N/A</v>
      </c>
      <c r="ADC52" t="e">
        <f>VLOOKUP(ADA52,Information!$A$2:$H$1000,3,FALSE)</f>
        <v>#N/A</v>
      </c>
      <c r="ADI52">
        <f t="shared" si="65"/>
        <v>0</v>
      </c>
      <c r="ADM52" s="84"/>
      <c r="ADN52" s="41" t="e">
        <f>VLOOKUP(ADM52,Information!$A$2:$H$1000,2,FALSE)</f>
        <v>#N/A</v>
      </c>
      <c r="ADO52" t="e">
        <f>VLOOKUP(ADM52,Information!$A$2:$H$1000,3,FALSE)</f>
        <v>#N/A</v>
      </c>
      <c r="ADU52">
        <f t="shared" si="66"/>
        <v>0</v>
      </c>
      <c r="ADY52" s="84"/>
      <c r="ADZ52" s="41" t="e">
        <f>VLOOKUP(ADY52,Information!$A$2:$H$1000,2,FALSE)</f>
        <v>#N/A</v>
      </c>
      <c r="AEA52" t="e">
        <f>VLOOKUP(ADY52,Information!$A$2:$H$1000,3,FALSE)</f>
        <v>#N/A</v>
      </c>
      <c r="AEG52">
        <f t="shared" si="67"/>
        <v>0</v>
      </c>
      <c r="AEK52" s="84"/>
      <c r="AEL52" s="41" t="e">
        <f>VLOOKUP(AEK52,Information!$A$2:$H$1000,2,FALSE)</f>
        <v>#N/A</v>
      </c>
      <c r="AEM52" t="e">
        <f>VLOOKUP(AEK52,Information!$A$2:$H$1000,3,FALSE)</f>
        <v>#N/A</v>
      </c>
      <c r="AES52">
        <f t="shared" si="68"/>
        <v>0</v>
      </c>
      <c r="AEW52" s="84"/>
      <c r="AEX52" s="41" t="e">
        <f>VLOOKUP(AEW52,Information!$A$2:$H$1000,2,FALSE)</f>
        <v>#N/A</v>
      </c>
      <c r="AEY52" t="e">
        <f>VLOOKUP(AEW52,Information!$A$2:$H$1000,3,FALSE)</f>
        <v>#N/A</v>
      </c>
      <c r="AFE52">
        <f t="shared" si="69"/>
        <v>0</v>
      </c>
      <c r="AFI52" s="84"/>
      <c r="AFJ52" s="41" t="e">
        <f>VLOOKUP(AFI52,Information!$A$2:$H$1000,2,FALSE)</f>
        <v>#N/A</v>
      </c>
      <c r="AFK52" t="e">
        <f>VLOOKUP(AFI52,Information!$A$2:$H$1000,3,FALSE)</f>
        <v>#N/A</v>
      </c>
      <c r="AFQ52">
        <f t="shared" si="70"/>
        <v>0</v>
      </c>
      <c r="AFU52" s="84"/>
      <c r="AFV52" s="41" t="e">
        <f>VLOOKUP(AFU52,Information!$A$2:$H$1000,2,FALSE)</f>
        <v>#N/A</v>
      </c>
      <c r="AFW52" t="e">
        <f>VLOOKUP(AFU52,Information!$A$2:$H$1000,3,FALSE)</f>
        <v>#N/A</v>
      </c>
      <c r="AGC52">
        <f t="shared" si="71"/>
        <v>0</v>
      </c>
      <c r="AGG52" s="84"/>
      <c r="AGH52" s="41" t="e">
        <f>VLOOKUP(AGG52,Information!$A$2:$H$1000,2,FALSE)</f>
        <v>#N/A</v>
      </c>
      <c r="AGI52" t="e">
        <f>VLOOKUP(AGG52,Information!$A$2:$H$1000,3,FALSE)</f>
        <v>#N/A</v>
      </c>
      <c r="AGO52">
        <f t="shared" si="72"/>
        <v>0</v>
      </c>
      <c r="AGS52" s="84"/>
      <c r="AGT52" s="41" t="e">
        <f>VLOOKUP(AGS52,Information!$A$2:$H$1000,2,FALSE)</f>
        <v>#N/A</v>
      </c>
      <c r="AGU52" t="e">
        <f>VLOOKUP(AGS52,Information!$A$2:$H$1000,3,FALSE)</f>
        <v>#N/A</v>
      </c>
      <c r="AHA52">
        <f t="shared" si="73"/>
        <v>0</v>
      </c>
      <c r="AHE52" s="84"/>
      <c r="AHF52" s="41" t="e">
        <f>VLOOKUP(AHE52,Information!$A$2:$H$1000,2,FALSE)</f>
        <v>#N/A</v>
      </c>
      <c r="AHG52" t="e">
        <f>VLOOKUP(AHE52,Information!$A$2:$H$1000,3,FALSE)</f>
        <v>#N/A</v>
      </c>
      <c r="AHM52">
        <f t="shared" si="74"/>
        <v>0</v>
      </c>
      <c r="AHQ52" s="84"/>
      <c r="AHR52" s="41" t="e">
        <f>VLOOKUP(AHQ52,Information!$A$2:$H$1000,2,FALSE)</f>
        <v>#N/A</v>
      </c>
      <c r="AHS52" t="e">
        <f>VLOOKUP(AHQ52,Information!$A$2:$H$1000,3,FALSE)</f>
        <v>#N/A</v>
      </c>
      <c r="AHY52">
        <f t="shared" si="75"/>
        <v>0</v>
      </c>
      <c r="AIC52" s="84"/>
      <c r="AID52" s="41" t="e">
        <f>VLOOKUP(AIC52,Information!$A$2:$H$1000,2,FALSE)</f>
        <v>#N/A</v>
      </c>
      <c r="AIE52" t="e">
        <f>VLOOKUP(AIC52,Information!$A$2:$H$1000,3,FALSE)</f>
        <v>#N/A</v>
      </c>
      <c r="AIK52">
        <f t="shared" si="76"/>
        <v>0</v>
      </c>
      <c r="AIO52" s="84"/>
      <c r="AIP52" s="41" t="e">
        <f>VLOOKUP(AIO52,Information!$A$2:$H$1000,2,FALSE)</f>
        <v>#N/A</v>
      </c>
      <c r="AIQ52" t="e">
        <f>VLOOKUP(AIO52,Information!$A$2:$H$1000,3,FALSE)</f>
        <v>#N/A</v>
      </c>
      <c r="AIW52">
        <f t="shared" si="77"/>
        <v>0</v>
      </c>
      <c r="AJA52" s="84"/>
      <c r="AJB52" s="41" t="e">
        <f>VLOOKUP(AJA52,Information!$A$2:$H$1000,2,FALSE)</f>
        <v>#N/A</v>
      </c>
      <c r="AJC52" t="e">
        <f>VLOOKUP(AJA52,Information!$A$2:$H$1000,3,FALSE)</f>
        <v>#N/A</v>
      </c>
      <c r="AJI52">
        <f t="shared" si="78"/>
        <v>0</v>
      </c>
      <c r="AJM52" s="84"/>
      <c r="AJN52" s="41" t="e">
        <f>VLOOKUP(AJM52,Information!$A$2:$H$1000,2,FALSE)</f>
        <v>#N/A</v>
      </c>
      <c r="AJO52" t="e">
        <f>VLOOKUP(AJM52,Information!$A$2:$H$1000,3,FALSE)</f>
        <v>#N/A</v>
      </c>
      <c r="AJU52">
        <f t="shared" si="79"/>
        <v>0</v>
      </c>
      <c r="AJY52" s="84"/>
      <c r="AJZ52" s="41" t="e">
        <f>VLOOKUP(AJY52,Information!$A$2:$H$1000,2,FALSE)</f>
        <v>#N/A</v>
      </c>
      <c r="AKA52" t="e">
        <f>VLOOKUP(AJY52,Information!$A$2:$H$1000,3,FALSE)</f>
        <v>#N/A</v>
      </c>
      <c r="AKG52">
        <f t="shared" si="80"/>
        <v>0</v>
      </c>
      <c r="AKK52" s="84"/>
      <c r="AKL52" s="41" t="e">
        <f>VLOOKUP(AKK52,Information!$A$2:$H$1000,2,FALSE)</f>
        <v>#N/A</v>
      </c>
      <c r="AKM52" t="e">
        <f>VLOOKUP(AKK52,Information!$A$2:$H$1000,3,FALSE)</f>
        <v>#N/A</v>
      </c>
      <c r="AKS52">
        <f t="shared" si="81"/>
        <v>0</v>
      </c>
      <c r="AKW52" s="84"/>
      <c r="AKX52" s="41" t="e">
        <f>VLOOKUP(AKW52,Information!$A$2:$H$1000,2,FALSE)</f>
        <v>#N/A</v>
      </c>
      <c r="AKY52" t="e">
        <f>VLOOKUP(AKW52,Information!$A$2:$H$1000,3,FALSE)</f>
        <v>#N/A</v>
      </c>
      <c r="ALE52">
        <f t="shared" si="82"/>
        <v>0</v>
      </c>
      <c r="ALI52" s="84"/>
      <c r="ALJ52" s="41" t="e">
        <f>VLOOKUP(ALI52,Information!$A$2:$H$1000,2,FALSE)</f>
        <v>#N/A</v>
      </c>
      <c r="ALK52" t="e">
        <f>VLOOKUP(ALI52,Information!$A$2:$H$1000,3,FALSE)</f>
        <v>#N/A</v>
      </c>
      <c r="ALQ52">
        <f t="shared" si="83"/>
        <v>0</v>
      </c>
      <c r="ALU52" s="84"/>
      <c r="ALV52" s="41" t="e">
        <f>VLOOKUP(ALU52,Information!$A$2:$H$1000,2,FALSE)</f>
        <v>#N/A</v>
      </c>
      <c r="ALW52" t="e">
        <f>VLOOKUP(ALU52,Information!$A$2:$H$1000,3,FALSE)</f>
        <v>#N/A</v>
      </c>
      <c r="AMC52">
        <f t="shared" si="98"/>
        <v>0</v>
      </c>
      <c r="AMG52" s="84"/>
      <c r="AMH52" s="41" t="e">
        <f>VLOOKUP(AMG52,Information!$A$2:$H$1000,2,FALSE)</f>
        <v>#N/A</v>
      </c>
      <c r="AMI52" t="e">
        <f>VLOOKUP(AMG52,Information!$A$2:$H$1000,3,FALSE)</f>
        <v>#N/A</v>
      </c>
      <c r="AMO52">
        <f t="shared" si="95"/>
        <v>0</v>
      </c>
      <c r="AMS52" s="84"/>
      <c r="AMT52" s="41" t="e">
        <f>VLOOKUP(AMS52,Information!$A$2:$H$1000,2,FALSE)</f>
        <v>#N/A</v>
      </c>
      <c r="AMU52" t="e">
        <f>VLOOKUP(AMS52,Information!$A$2:$H$1000,3,FALSE)</f>
        <v>#N/A</v>
      </c>
      <c r="ANA52">
        <f t="shared" si="97"/>
        <v>0</v>
      </c>
      <c r="ANE52" s="84"/>
      <c r="ANF52" s="41" t="e">
        <f>VLOOKUP(ANE52,Information!$A$2:$H$1000,2,FALSE)</f>
        <v>#N/A</v>
      </c>
      <c r="ANG52" t="e">
        <f>VLOOKUP(ANE52,Information!$A$2:$H$1000,3,FALSE)</f>
        <v>#N/A</v>
      </c>
      <c r="ANM52">
        <f t="shared" si="96"/>
        <v>0</v>
      </c>
      <c r="ANQ52" s="84"/>
      <c r="ANR52" s="41" t="e">
        <f>VLOOKUP(ANQ52,Information!$A$2:$H$1000,2,FALSE)</f>
        <v>#N/A</v>
      </c>
      <c r="ANS52" t="e">
        <f>VLOOKUP(ANQ52,Information!$A$2:$H$1000,3,FALSE)</f>
        <v>#N/A</v>
      </c>
      <c r="ANY52">
        <f t="shared" si="94"/>
        <v>0</v>
      </c>
      <c r="AOC52" s="84"/>
      <c r="AOD52" s="41" t="e">
        <f>VLOOKUP(AOC52,Information!$A$2:$H$1000,2,FALSE)</f>
        <v>#N/A</v>
      </c>
      <c r="AOE52" t="e">
        <f>VLOOKUP(AOC52,Information!$A$2:$H$1000,3,FALSE)</f>
        <v>#N/A</v>
      </c>
      <c r="AOK52">
        <f t="shared" ref="AOK52:AOK68" si="99">SUM(AOG52:AOJ52)</f>
        <v>0</v>
      </c>
      <c r="AOO52" s="84"/>
      <c r="AOP52" s="41" t="e">
        <f>VLOOKUP(AOO52,Information!$A$2:$H$1000,2,FALSE)</f>
        <v>#N/A</v>
      </c>
      <c r="AOQ52" t="e">
        <f>VLOOKUP(AOO52,Information!$A$2:$H$1000,3,FALSE)</f>
        <v>#N/A</v>
      </c>
      <c r="AOW52">
        <f t="shared" si="84"/>
        <v>0</v>
      </c>
      <c r="APA52" s="84"/>
      <c r="APB52" s="41" t="e">
        <f>VLOOKUP(APA52,Information!$A$2:$H$1000,2,FALSE)</f>
        <v>#N/A</v>
      </c>
      <c r="APC52" t="e">
        <f>VLOOKUP(APA52,Information!$A$2:$H$1000,3,FALSE)</f>
        <v>#N/A</v>
      </c>
      <c r="API52">
        <f t="shared" si="85"/>
        <v>0</v>
      </c>
      <c r="APM52" s="84"/>
      <c r="APN52" s="41" t="e">
        <f>VLOOKUP(APM52,Information!$A$2:$H$1000,2,FALSE)</f>
        <v>#N/A</v>
      </c>
      <c r="APO52" t="e">
        <f>VLOOKUP(APM52,Information!$A$2:$H$1000,3,FALSE)</f>
        <v>#N/A</v>
      </c>
      <c r="APU52">
        <f t="shared" si="86"/>
        <v>0</v>
      </c>
      <c r="APY52" s="84"/>
      <c r="APZ52" s="41" t="e">
        <f>VLOOKUP(APY52,Information!$A$2:$H$1000,2,FALSE)</f>
        <v>#N/A</v>
      </c>
      <c r="AQA52" t="e">
        <f>VLOOKUP(APY52,Information!$A$2:$H$1000,3,FALSE)</f>
        <v>#N/A</v>
      </c>
      <c r="AQG52">
        <f t="shared" si="87"/>
        <v>0</v>
      </c>
      <c r="AQK52" s="84"/>
      <c r="AQL52" s="41" t="e">
        <f>VLOOKUP(AQK52,Information!$A$2:$H$1000,2,FALSE)</f>
        <v>#N/A</v>
      </c>
      <c r="AQM52" t="e">
        <f>VLOOKUP(AQK52,Information!$A$2:$H$1000,3,FALSE)</f>
        <v>#N/A</v>
      </c>
      <c r="AQS52">
        <f t="shared" si="88"/>
        <v>0</v>
      </c>
      <c r="AQW52" s="84"/>
      <c r="AQX52" s="41" t="e">
        <f>VLOOKUP(AQW52,Information!$A$2:$H$1000,2,FALSE)</f>
        <v>#N/A</v>
      </c>
      <c r="AQY52" t="e">
        <f>VLOOKUP(AQW52,Information!$A$2:$H$1000,3,FALSE)</f>
        <v>#N/A</v>
      </c>
      <c r="ARE52">
        <f t="shared" si="89"/>
        <v>0</v>
      </c>
      <c r="ARI52" s="84"/>
      <c r="ARJ52" s="41" t="e">
        <f>VLOOKUP(ARI52,Information!$A$2:$H$1000,2,FALSE)</f>
        <v>#N/A</v>
      </c>
      <c r="ARK52" t="e">
        <f>VLOOKUP(ARI52,Information!$A$2:$H$1000,3,FALSE)</f>
        <v>#N/A</v>
      </c>
      <c r="ARQ52">
        <f t="shared" si="90"/>
        <v>0</v>
      </c>
      <c r="ARU52" s="84"/>
      <c r="ARV52" s="41" t="e">
        <f>VLOOKUP(ARU52,Information!$A$2:$H$1000,2,FALSE)</f>
        <v>#N/A</v>
      </c>
      <c r="ARW52" t="e">
        <f>VLOOKUP(ARU52,Information!$A$2:$H$1000,3,FALSE)</f>
        <v>#N/A</v>
      </c>
      <c r="ASC52">
        <f t="shared" si="91"/>
        <v>0</v>
      </c>
      <c r="ASG52" s="84"/>
      <c r="ASH52" s="41" t="e">
        <f>VLOOKUP(ASG52,Information!$A$2:$H$1000,2,FALSE)</f>
        <v>#N/A</v>
      </c>
      <c r="ASI52" t="e">
        <f>VLOOKUP(ASG52,Information!$A$2:$H$1000,3,FALSE)</f>
        <v>#N/A</v>
      </c>
      <c r="ASO52">
        <f t="shared" si="92"/>
        <v>0</v>
      </c>
      <c r="ASS52" s="84"/>
      <c r="AST52" s="41" t="e">
        <f>VLOOKUP(ASS52,Information!$A$2:$H$1000,2,FALSE)</f>
        <v>#N/A</v>
      </c>
      <c r="ASU52" t="e">
        <f>VLOOKUP(ASS52,Information!$A$2:$H$1000,3,FALSE)</f>
        <v>#N/A</v>
      </c>
      <c r="ATA52">
        <f t="shared" si="93"/>
        <v>0</v>
      </c>
    </row>
    <row r="53" spans="1:1023 1029:1197" ht="13.2">
      <c r="A53" s="41"/>
      <c r="B53" s="41" t="e">
        <f>VLOOKUP(A53,Information!$A$2:$H$1000,2,FALSE)</f>
        <v>#N/A</v>
      </c>
      <c r="C53" t="e">
        <f>VLOOKUP(A53,Information!$A$2:$H$1000,3,FALSE)</f>
        <v>#N/A</v>
      </c>
      <c r="I53">
        <f t="shared" si="0"/>
        <v>0</v>
      </c>
      <c r="M53" s="84"/>
      <c r="N53" s="41" t="e">
        <f>VLOOKUP(M53,Information!$A$2:$H$1000,2,FALSE)</f>
        <v>#N/A</v>
      </c>
      <c r="O53" t="e">
        <f>VLOOKUP(M53,Information!$A$2:$H$1000,3,FALSE)</f>
        <v>#N/A</v>
      </c>
      <c r="U53">
        <f t="shared" si="1"/>
        <v>0</v>
      </c>
      <c r="Y53" s="84"/>
      <c r="Z53" s="41" t="e">
        <f>VLOOKUP(Y53,Information!$A$2:$H$1000,2,FALSE)</f>
        <v>#N/A</v>
      </c>
      <c r="AA53" t="e">
        <f>VLOOKUP(Y53,Information!$A$2:$H$1000,3,FALSE)</f>
        <v>#N/A</v>
      </c>
      <c r="AG53">
        <f t="shared" si="2"/>
        <v>0</v>
      </c>
      <c r="AK53" s="84"/>
      <c r="AL53" s="41" t="e">
        <f>VLOOKUP(AK53,Information!$A$2:$H$1000,2,FALSE)</f>
        <v>#N/A</v>
      </c>
      <c r="AM53" t="e">
        <f>VLOOKUP(AK53,Information!$A$2:$H$1000,3,FALSE)</f>
        <v>#N/A</v>
      </c>
      <c r="AS53">
        <f t="shared" si="3"/>
        <v>0</v>
      </c>
      <c r="AW53" s="84"/>
      <c r="AX53" s="41" t="e">
        <f>VLOOKUP(AW53,Information!$A$2:$H$1000,2,FALSE)</f>
        <v>#N/A</v>
      </c>
      <c r="AY53" t="e">
        <f>VLOOKUP(AW53,Information!$A$2:$H$1000,3,FALSE)</f>
        <v>#N/A</v>
      </c>
      <c r="BE53">
        <f t="shared" si="4"/>
        <v>0</v>
      </c>
      <c r="BI53" s="84"/>
      <c r="BJ53" s="41" t="e">
        <f>VLOOKUP(BI53,Information!$A$2:$H$1000,2,FALSE)</f>
        <v>#N/A</v>
      </c>
      <c r="BK53" t="e">
        <f>VLOOKUP(BI53,Information!$A$2:$H$1000,3,FALSE)</f>
        <v>#N/A</v>
      </c>
      <c r="BQ53">
        <f t="shared" si="5"/>
        <v>0</v>
      </c>
      <c r="BU53" s="84"/>
      <c r="BV53" s="41" t="e">
        <f>VLOOKUP(BU53,Information!$A$2:$H$1000,2,FALSE)</f>
        <v>#N/A</v>
      </c>
      <c r="BW53" t="e">
        <f>VLOOKUP(BU53,Information!$A$2:$H$1000,3,FALSE)</f>
        <v>#N/A</v>
      </c>
      <c r="CC53">
        <f t="shared" si="6"/>
        <v>0</v>
      </c>
      <c r="CG53" s="84"/>
      <c r="CH53" s="41" t="e">
        <f>VLOOKUP(CG53,Information!$A$2:$H$1000,2,FALSE)</f>
        <v>#N/A</v>
      </c>
      <c r="CI53" t="e">
        <f>VLOOKUP(CG53,Information!$A$2:$H$1000,3,FALSE)</f>
        <v>#N/A</v>
      </c>
      <c r="CO53">
        <f t="shared" si="7"/>
        <v>0</v>
      </c>
      <c r="CS53" s="84"/>
      <c r="CT53" s="41" t="e">
        <f>VLOOKUP(CS53,Information!$A$2:$H$1000,2,FALSE)</f>
        <v>#N/A</v>
      </c>
      <c r="CU53" t="e">
        <f>VLOOKUP(CS53,Information!$A$2:$H$1000,3,FALSE)</f>
        <v>#N/A</v>
      </c>
      <c r="DA53">
        <f t="shared" si="8"/>
        <v>0</v>
      </c>
      <c r="DE53" s="84"/>
      <c r="DF53" s="41" t="e">
        <f>VLOOKUP(DE53,Information!$A$2:$H$1000,2,FALSE)</f>
        <v>#N/A</v>
      </c>
      <c r="DG53" t="e">
        <f>VLOOKUP(DE53,Information!$A$2:$H$1000,3,FALSE)</f>
        <v>#N/A</v>
      </c>
      <c r="DM53">
        <f t="shared" si="9"/>
        <v>0</v>
      </c>
      <c r="DQ53" s="84"/>
      <c r="DR53" s="41" t="e">
        <f>VLOOKUP(DQ53,Information!$A$2:$H$1000,2,FALSE)</f>
        <v>#N/A</v>
      </c>
      <c r="DS53" t="e">
        <f>VLOOKUP(DQ53,Information!$A$2:$H$1000,3,FALSE)</f>
        <v>#N/A</v>
      </c>
      <c r="DY53">
        <f t="shared" si="10"/>
        <v>0</v>
      </c>
      <c r="EC53" s="84"/>
      <c r="ED53" s="41" t="e">
        <f>VLOOKUP(EC53,Information!$A$2:$H$1000,2,FALSE)</f>
        <v>#N/A</v>
      </c>
      <c r="EE53" t="e">
        <f>VLOOKUP(EC53,Information!$A$2:$H$1000,3,FALSE)</f>
        <v>#N/A</v>
      </c>
      <c r="EK53">
        <f t="shared" si="11"/>
        <v>0</v>
      </c>
      <c r="EO53" s="84"/>
      <c r="EP53" s="41" t="e">
        <f>VLOOKUP(EO53,Information!$A$2:$H$1000,2,FALSE)</f>
        <v>#N/A</v>
      </c>
      <c r="EQ53" t="e">
        <f>VLOOKUP(EO53,Information!$A$2:$H$1000,3,FALSE)</f>
        <v>#N/A</v>
      </c>
      <c r="EW53">
        <f t="shared" si="12"/>
        <v>0</v>
      </c>
      <c r="FA53" s="84"/>
      <c r="FB53" s="41" t="e">
        <f>VLOOKUP(FA53,Information!$A$2:$H$1000,2,FALSE)</f>
        <v>#N/A</v>
      </c>
      <c r="FC53" t="e">
        <f>VLOOKUP(FA53,Information!$A$2:$H$1000,3,FALSE)</f>
        <v>#N/A</v>
      </c>
      <c r="FI53">
        <f t="shared" si="13"/>
        <v>0</v>
      </c>
      <c r="FM53" s="84"/>
      <c r="FN53" s="41" t="e">
        <f>VLOOKUP(FM53,Information!$A$2:$H$1000,2,FALSE)</f>
        <v>#N/A</v>
      </c>
      <c r="FO53" t="e">
        <f>VLOOKUP(FM53,Information!$A$2:$H$1000,3,FALSE)</f>
        <v>#N/A</v>
      </c>
      <c r="FU53">
        <f t="shared" si="14"/>
        <v>0</v>
      </c>
      <c r="FY53" s="84"/>
      <c r="FZ53" s="41" t="e">
        <f>VLOOKUP(FY53,Information!$A$2:$H$1000,2,FALSE)</f>
        <v>#N/A</v>
      </c>
      <c r="GA53" t="e">
        <f>VLOOKUP(FY53,Information!$A$2:$H$1000,3,FALSE)</f>
        <v>#N/A</v>
      </c>
      <c r="GG53">
        <f t="shared" si="15"/>
        <v>0</v>
      </c>
      <c r="GK53" s="84"/>
      <c r="GL53" s="41" t="e">
        <f>VLOOKUP(GK53,Information!$A$2:$H$1000,2,FALSE)</f>
        <v>#N/A</v>
      </c>
      <c r="GM53" t="e">
        <f>VLOOKUP(GK53,Information!$A$2:$H$1000,3,FALSE)</f>
        <v>#N/A</v>
      </c>
      <c r="GS53">
        <f t="shared" si="16"/>
        <v>0</v>
      </c>
      <c r="GW53" s="84"/>
      <c r="GX53" s="41" t="e">
        <f>VLOOKUP(GW53,Information!$A$2:$H$1000,2,FALSE)</f>
        <v>#N/A</v>
      </c>
      <c r="GY53" t="e">
        <f>VLOOKUP(GW53,Information!$A$2:$H$1000,3,FALSE)</f>
        <v>#N/A</v>
      </c>
      <c r="HE53">
        <f t="shared" si="17"/>
        <v>0</v>
      </c>
      <c r="HI53" s="84"/>
      <c r="HJ53" s="41" t="e">
        <f>VLOOKUP(HI53,Information!$A$2:$H$1000,2,FALSE)</f>
        <v>#N/A</v>
      </c>
      <c r="HK53" t="e">
        <f>VLOOKUP(HI53,Information!$A$2:$H$1000,3,FALSE)</f>
        <v>#N/A</v>
      </c>
      <c r="HQ53">
        <f t="shared" si="18"/>
        <v>0</v>
      </c>
      <c r="HU53" s="84"/>
      <c r="HV53" s="41" t="e">
        <f>VLOOKUP(HU53,Information!$A$2:$H$1000,2,FALSE)</f>
        <v>#N/A</v>
      </c>
      <c r="HW53" t="e">
        <f>VLOOKUP(HU53,Information!$A$2:$H$1000,3,FALSE)</f>
        <v>#N/A</v>
      </c>
      <c r="IC53">
        <f t="shared" si="19"/>
        <v>0</v>
      </c>
      <c r="IG53" s="84"/>
      <c r="IH53" s="41" t="e">
        <f>VLOOKUP(IG53,Information!$A$2:$H$1000,2,FALSE)</f>
        <v>#N/A</v>
      </c>
      <c r="II53" t="e">
        <f>VLOOKUP(IG53,Information!$A$2:$H$1000,3,FALSE)</f>
        <v>#N/A</v>
      </c>
      <c r="IO53">
        <f t="shared" si="20"/>
        <v>0</v>
      </c>
      <c r="IS53" s="84"/>
      <c r="IT53" s="41" t="e">
        <f>VLOOKUP(IS53,Information!$A$2:$H$1000,2,FALSE)</f>
        <v>#N/A</v>
      </c>
      <c r="IU53" t="e">
        <f>VLOOKUP(IS53,Information!$A$2:$H$1000,3,FALSE)</f>
        <v>#N/A</v>
      </c>
      <c r="JA53">
        <f t="shared" si="21"/>
        <v>0</v>
      </c>
      <c r="JE53" s="84"/>
      <c r="JF53" s="41" t="e">
        <f>VLOOKUP(JE53,Information!$A$2:$H$1000,2,FALSE)</f>
        <v>#N/A</v>
      </c>
      <c r="JG53" t="e">
        <f>VLOOKUP(JE53,Information!$A$2:$H$1000,3,FALSE)</f>
        <v>#N/A</v>
      </c>
      <c r="JM53">
        <f t="shared" si="22"/>
        <v>0</v>
      </c>
      <c r="JQ53" s="84"/>
      <c r="JR53" s="41" t="e">
        <f>VLOOKUP(JQ53,Information!$A$2:$H$1000,2,FALSE)</f>
        <v>#N/A</v>
      </c>
      <c r="JS53" t="e">
        <f>VLOOKUP(JQ53,Information!$A$2:$H$1000,3,FALSE)</f>
        <v>#N/A</v>
      </c>
      <c r="JY53">
        <f t="shared" si="23"/>
        <v>0</v>
      </c>
      <c r="KC53" s="84"/>
      <c r="KD53" s="41" t="e">
        <f>VLOOKUP(KC53,Information!$A$2:$H$1000,2,FALSE)</f>
        <v>#N/A</v>
      </c>
      <c r="KE53" t="e">
        <f>VLOOKUP(KC53,Information!$A$2:$H$1000,3,FALSE)</f>
        <v>#N/A</v>
      </c>
      <c r="KK53">
        <f t="shared" si="24"/>
        <v>0</v>
      </c>
      <c r="KO53" s="84"/>
      <c r="KP53" s="41" t="e">
        <f>VLOOKUP(KO53,Information!$A$2:$H$1000,2,FALSE)</f>
        <v>#N/A</v>
      </c>
      <c r="KQ53" t="e">
        <f>VLOOKUP(KO53,Information!$A$2:$H$1000,3,FALSE)</f>
        <v>#N/A</v>
      </c>
      <c r="KW53">
        <f t="shared" si="25"/>
        <v>0</v>
      </c>
      <c r="LA53" s="84"/>
      <c r="LB53" s="41" t="e">
        <f>VLOOKUP(LA53,Information!$A$2:$H$1000,2,FALSE)</f>
        <v>#N/A</v>
      </c>
      <c r="LC53" t="e">
        <f>VLOOKUP(LA53,Information!$A$2:$H$1000,3,FALSE)</f>
        <v>#N/A</v>
      </c>
      <c r="LI53">
        <f t="shared" si="26"/>
        <v>0</v>
      </c>
      <c r="LM53" s="84"/>
      <c r="LN53" s="41" t="e">
        <f>VLOOKUP(LM53,Information!$A$2:$H$1000,2,FALSE)</f>
        <v>#N/A</v>
      </c>
      <c r="LO53" t="e">
        <f>VLOOKUP(LM53,Information!$A$2:$H$1000,3,FALSE)</f>
        <v>#N/A</v>
      </c>
      <c r="LU53">
        <f t="shared" si="27"/>
        <v>0</v>
      </c>
      <c r="LY53" s="84"/>
      <c r="LZ53" s="41" t="e">
        <f>VLOOKUP(LY53,Information!$A$2:$H$1000,2,FALSE)</f>
        <v>#N/A</v>
      </c>
      <c r="MA53" t="e">
        <f>VLOOKUP(LY53,Information!$A$2:$H$1000,3,FALSE)</f>
        <v>#N/A</v>
      </c>
      <c r="MG53">
        <f t="shared" si="28"/>
        <v>0</v>
      </c>
      <c r="MK53" s="84"/>
      <c r="ML53" s="41" t="e">
        <f>VLOOKUP(MK53,Information!$A$2:$H$1000,2,FALSE)</f>
        <v>#N/A</v>
      </c>
      <c r="MM53" t="e">
        <f>VLOOKUP(MK53,Information!$A$2:$H$1000,3,FALSE)</f>
        <v>#N/A</v>
      </c>
      <c r="MS53">
        <f t="shared" si="29"/>
        <v>0</v>
      </c>
      <c r="MW53" s="84"/>
      <c r="MX53" s="41" t="e">
        <f>VLOOKUP(MW53,Information!$A$2:$H$1000,2,FALSE)</f>
        <v>#N/A</v>
      </c>
      <c r="MY53" t="e">
        <f>VLOOKUP(MW53,Information!$A$2:$H$1000,3,FALSE)</f>
        <v>#N/A</v>
      </c>
      <c r="NE53">
        <f t="shared" si="30"/>
        <v>0</v>
      </c>
      <c r="NI53" s="84"/>
      <c r="NJ53" s="41" t="e">
        <f>VLOOKUP(NI53,Information!$A$2:$H$1000,2,FALSE)</f>
        <v>#N/A</v>
      </c>
      <c r="NK53" t="e">
        <f>VLOOKUP(NI53,Information!$A$2:$H$1000,3,FALSE)</f>
        <v>#N/A</v>
      </c>
      <c r="NQ53">
        <f t="shared" si="31"/>
        <v>0</v>
      </c>
      <c r="NU53" s="84"/>
      <c r="NV53" s="41" t="e">
        <f>VLOOKUP(NU53,Information!$A$2:$H$1000,2,FALSE)</f>
        <v>#N/A</v>
      </c>
      <c r="NW53" t="e">
        <f>VLOOKUP(NU53,Information!$A$2:$H$1000,3,FALSE)</f>
        <v>#N/A</v>
      </c>
      <c r="OC53">
        <f t="shared" si="32"/>
        <v>0</v>
      </c>
      <c r="OG53" s="84"/>
      <c r="OH53" s="41" t="e">
        <f>VLOOKUP(OG53,Information!$A$2:$H$1000,2,FALSE)</f>
        <v>#N/A</v>
      </c>
      <c r="OI53" t="e">
        <f>VLOOKUP(OG53,Information!$A$2:$H$1000,3,FALSE)</f>
        <v>#N/A</v>
      </c>
      <c r="OO53">
        <f t="shared" si="33"/>
        <v>0</v>
      </c>
      <c r="OS53" s="84"/>
      <c r="OT53" s="41" t="e">
        <f>VLOOKUP(OS53,Information!$A$2:$H$1000,2,FALSE)</f>
        <v>#N/A</v>
      </c>
      <c r="OU53" t="e">
        <f>VLOOKUP(OS53,Information!$A$2:$H$1000,3,FALSE)</f>
        <v>#N/A</v>
      </c>
      <c r="PA53">
        <f t="shared" si="34"/>
        <v>0</v>
      </c>
      <c r="PE53" s="84"/>
      <c r="PF53" s="41" t="e">
        <f>VLOOKUP(PE53,Information!$A$2:$H$1000,2,FALSE)</f>
        <v>#N/A</v>
      </c>
      <c r="PG53" t="e">
        <f>VLOOKUP(PE53,Information!$A$2:$H$1000,3,FALSE)</f>
        <v>#N/A</v>
      </c>
      <c r="PM53">
        <f t="shared" si="35"/>
        <v>0</v>
      </c>
      <c r="PQ53" s="84"/>
      <c r="PR53" s="41" t="e">
        <f>VLOOKUP(PQ53,Information!$A$2:$H$1000,2,FALSE)</f>
        <v>#N/A</v>
      </c>
      <c r="PS53" t="e">
        <f>VLOOKUP(PQ53,Information!$A$2:$H$1000,3,FALSE)</f>
        <v>#N/A</v>
      </c>
      <c r="PY53">
        <f t="shared" si="36"/>
        <v>0</v>
      </c>
      <c r="QC53" s="84"/>
      <c r="QD53" s="41" t="e">
        <f>VLOOKUP(QC53,Information!$A$2:$H$1000,2,FALSE)</f>
        <v>#N/A</v>
      </c>
      <c r="QE53" t="e">
        <f>VLOOKUP(QC53,Information!$A$2:$H$1000,3,FALSE)</f>
        <v>#N/A</v>
      </c>
      <c r="QK53">
        <f t="shared" si="37"/>
        <v>0</v>
      </c>
      <c r="QO53" s="84"/>
      <c r="QP53" s="41" t="e">
        <f>VLOOKUP(QO53,Information!$A$2:$H$1000,2,FALSE)</f>
        <v>#N/A</v>
      </c>
      <c r="QQ53" t="e">
        <f>VLOOKUP(QO53,Information!$A$2:$H$1000,3,FALSE)</f>
        <v>#N/A</v>
      </c>
      <c r="QW53">
        <f t="shared" si="38"/>
        <v>0</v>
      </c>
      <c r="RA53" s="84"/>
      <c r="RB53" s="41" t="e">
        <f>VLOOKUP(RA53,Information!$A$2:$H$1000,2,FALSE)</f>
        <v>#N/A</v>
      </c>
      <c r="RC53" t="e">
        <f>VLOOKUP(RA53,Information!$A$2:$H$1000,3,FALSE)</f>
        <v>#N/A</v>
      </c>
      <c r="RI53">
        <f t="shared" si="39"/>
        <v>0</v>
      </c>
      <c r="RM53" s="84"/>
      <c r="RN53" s="41" t="e">
        <f>VLOOKUP(RM53,Information!$A$2:$H$1000,2,FALSE)</f>
        <v>#N/A</v>
      </c>
      <c r="RO53" t="e">
        <f>VLOOKUP(RM53,Information!$A$2:$H$1000,3,FALSE)</f>
        <v>#N/A</v>
      </c>
      <c r="RU53">
        <f t="shared" si="40"/>
        <v>0</v>
      </c>
      <c r="RY53" s="84"/>
      <c r="RZ53" s="41" t="e">
        <f>VLOOKUP(RY53,Information!$A$2:$H$1000,2,FALSE)</f>
        <v>#N/A</v>
      </c>
      <c r="SA53" t="e">
        <f>VLOOKUP(RY53,Information!$A$2:$H$1000,3,FALSE)</f>
        <v>#N/A</v>
      </c>
      <c r="SG53">
        <f t="shared" si="41"/>
        <v>0</v>
      </c>
      <c r="SK53" s="84"/>
      <c r="SL53" s="41" t="e">
        <f>VLOOKUP(SK53,Information!$A$2:$H$1000,2,FALSE)</f>
        <v>#N/A</v>
      </c>
      <c r="SM53" t="e">
        <f>VLOOKUP(SK53,Information!$A$2:$H$1000,3,FALSE)</f>
        <v>#N/A</v>
      </c>
      <c r="SS53">
        <f t="shared" si="42"/>
        <v>0</v>
      </c>
      <c r="SW53" s="84"/>
      <c r="SX53" s="41" t="e">
        <f>VLOOKUP(SW53,Information!$A$2:$H$1000,2,FALSE)</f>
        <v>#N/A</v>
      </c>
      <c r="SY53" t="e">
        <f>VLOOKUP(SW53,Information!$A$2:$H$1000,3,FALSE)</f>
        <v>#N/A</v>
      </c>
      <c r="TE53">
        <f t="shared" si="43"/>
        <v>0</v>
      </c>
      <c r="TI53" s="84"/>
      <c r="TJ53" s="41" t="e">
        <f>VLOOKUP(TI53,Information!$A$2:$H$1000,2,FALSE)</f>
        <v>#N/A</v>
      </c>
      <c r="TK53" t="e">
        <f>VLOOKUP(TI53,Information!$A$2:$H$1000,3,FALSE)</f>
        <v>#N/A</v>
      </c>
      <c r="TQ53">
        <f t="shared" si="44"/>
        <v>0</v>
      </c>
      <c r="TU53" s="84"/>
      <c r="TV53" s="41" t="e">
        <f>VLOOKUP(TU53,Information!$A$2:$H$1000,2,FALSE)</f>
        <v>#N/A</v>
      </c>
      <c r="TW53" t="e">
        <f>VLOOKUP(TU53,Information!$A$2:$H$1000,3,FALSE)</f>
        <v>#N/A</v>
      </c>
      <c r="UC53">
        <f t="shared" si="45"/>
        <v>0</v>
      </c>
      <c r="UG53" s="84"/>
      <c r="UH53" s="41" t="e">
        <f>VLOOKUP(UG53,Information!$A$2:$H$1000,2,FALSE)</f>
        <v>#N/A</v>
      </c>
      <c r="UI53" t="e">
        <f>VLOOKUP(UG53,Information!$A$2:$H$1000,3,FALSE)</f>
        <v>#N/A</v>
      </c>
      <c r="UO53">
        <f t="shared" si="46"/>
        <v>0</v>
      </c>
      <c r="US53" s="84"/>
      <c r="UT53" s="41" t="e">
        <f>VLOOKUP(US53,Information!$A$2:$H$1000,2,FALSE)</f>
        <v>#N/A</v>
      </c>
      <c r="UU53" t="e">
        <f>VLOOKUP(US53,Information!$A$2:$H$1000,3,FALSE)</f>
        <v>#N/A</v>
      </c>
      <c r="VA53">
        <f t="shared" si="47"/>
        <v>0</v>
      </c>
      <c r="VE53" s="84"/>
      <c r="VF53" s="41" t="e">
        <f>VLOOKUP(VE53,Information!$A$2:$H$1000,2,FALSE)</f>
        <v>#N/A</v>
      </c>
      <c r="VG53" t="e">
        <f>VLOOKUP(VE53,Information!$A$2:$H$1000,3,FALSE)</f>
        <v>#N/A</v>
      </c>
      <c r="VM53">
        <f t="shared" si="48"/>
        <v>0</v>
      </c>
      <c r="VQ53" s="84"/>
      <c r="VR53" s="41" t="e">
        <f>VLOOKUP(VQ53,Information!$A$2:$H$1000,2,FALSE)</f>
        <v>#N/A</v>
      </c>
      <c r="VS53" t="e">
        <f>VLOOKUP(VQ53,Information!$A$2:$H$1000,3,FALSE)</f>
        <v>#N/A</v>
      </c>
      <c r="VY53">
        <f t="shared" si="49"/>
        <v>0</v>
      </c>
      <c r="WC53" s="84"/>
      <c r="WD53" s="41" t="e">
        <f>VLOOKUP(WC53,Information!$A$2:$H$1000,2,FALSE)</f>
        <v>#N/A</v>
      </c>
      <c r="WE53" t="e">
        <f>VLOOKUP(WC53,Information!$A$2:$H$1000,3,FALSE)</f>
        <v>#N/A</v>
      </c>
      <c r="WK53">
        <f t="shared" si="50"/>
        <v>0</v>
      </c>
      <c r="WO53" s="84"/>
      <c r="WP53" s="41" t="e">
        <f>VLOOKUP(WO53,Information!$A$2:$H$1000,2,FALSE)</f>
        <v>#N/A</v>
      </c>
      <c r="WQ53" t="e">
        <f>VLOOKUP(WO53,Information!$A$2:$H$1000,3,FALSE)</f>
        <v>#N/A</v>
      </c>
      <c r="WW53">
        <f t="shared" si="51"/>
        <v>0</v>
      </c>
      <c r="XA53" s="84"/>
      <c r="XB53" s="41" t="e">
        <f>VLOOKUP(XA53,Information!$A$2:$H$1000,2,FALSE)</f>
        <v>#N/A</v>
      </c>
      <c r="XC53" t="e">
        <f>VLOOKUP(XA53,Information!$A$2:$H$1000,3,FALSE)</f>
        <v>#N/A</v>
      </c>
      <c r="XI53">
        <f t="shared" si="52"/>
        <v>0</v>
      </c>
      <c r="XM53" s="84"/>
      <c r="XN53" s="41" t="e">
        <f>VLOOKUP(XM53,Information!$A$2:$H$1000,2,FALSE)</f>
        <v>#N/A</v>
      </c>
      <c r="XO53" t="e">
        <f>VLOOKUP(XM53,Information!$A$2:$H$1000,3,FALSE)</f>
        <v>#N/A</v>
      </c>
      <c r="XU53">
        <f t="shared" si="53"/>
        <v>0</v>
      </c>
      <c r="XY53" s="84"/>
      <c r="XZ53" s="41" t="e">
        <f>VLOOKUP(XY53,Information!$A$2:$H$1000,2,FALSE)</f>
        <v>#N/A</v>
      </c>
      <c r="YA53" t="e">
        <f>VLOOKUP(XY53,Information!$A$2:$H$1000,3,FALSE)</f>
        <v>#N/A</v>
      </c>
      <c r="YG53">
        <f t="shared" si="54"/>
        <v>0</v>
      </c>
      <c r="YK53" s="84"/>
      <c r="YL53" s="41" t="e">
        <f>VLOOKUP(YK53,Information!$A$2:$H$1000,2,FALSE)</f>
        <v>#N/A</v>
      </c>
      <c r="YM53" t="e">
        <f>VLOOKUP(YK53,Information!$A$2:$H$1000,3,FALSE)</f>
        <v>#N/A</v>
      </c>
      <c r="YS53">
        <f t="shared" si="55"/>
        <v>0</v>
      </c>
      <c r="YW53" s="84"/>
      <c r="YX53" s="41" t="e">
        <f>VLOOKUP(YW53,Information!$A$2:$H$1000,2,FALSE)</f>
        <v>#N/A</v>
      </c>
      <c r="YY53" t="e">
        <f>VLOOKUP(YW53,Information!$A$2:$H$1000,3,FALSE)</f>
        <v>#N/A</v>
      </c>
      <c r="ZE53">
        <f t="shared" si="56"/>
        <v>0</v>
      </c>
      <c r="ZI53" s="84"/>
      <c r="ZJ53" s="41" t="e">
        <f>VLOOKUP(ZI53,Information!$A$2:$H$1000,2,FALSE)</f>
        <v>#N/A</v>
      </c>
      <c r="ZK53" t="e">
        <f>VLOOKUP(ZI53,Information!$A$2:$H$1000,3,FALSE)</f>
        <v>#N/A</v>
      </c>
      <c r="ZQ53">
        <f t="shared" si="57"/>
        <v>0</v>
      </c>
      <c r="ZU53" s="84"/>
      <c r="ZV53" s="41" t="e">
        <f>VLOOKUP(ZU53,Information!$A$2:$H$1000,2,FALSE)</f>
        <v>#N/A</v>
      </c>
      <c r="ZW53" t="e">
        <f>VLOOKUP(ZU53,Information!$A$2:$H$1000,3,FALSE)</f>
        <v>#N/A</v>
      </c>
      <c r="AAC53">
        <f t="shared" si="58"/>
        <v>0</v>
      </c>
      <c r="AAG53" s="84"/>
      <c r="AAH53" s="41" t="e">
        <f>VLOOKUP(AAG53,Information!$A$2:$H$1000,2,FALSE)</f>
        <v>#N/A</v>
      </c>
      <c r="AAI53" t="e">
        <f>VLOOKUP(AAG53,Information!$A$2:$H$1000,3,FALSE)</f>
        <v>#N/A</v>
      </c>
      <c r="AAO53">
        <f t="shared" si="59"/>
        <v>0</v>
      </c>
      <c r="AAS53" s="84"/>
      <c r="AAT53" s="41" t="e">
        <f>VLOOKUP(AAS53,Information!$A$2:$H$1000,2,FALSE)</f>
        <v>#N/A</v>
      </c>
      <c r="AAU53" t="e">
        <f>VLOOKUP(AAS53,Information!$A$2:$H$1000,3,FALSE)</f>
        <v>#N/A</v>
      </c>
      <c r="ABA53">
        <f t="shared" si="60"/>
        <v>0</v>
      </c>
      <c r="ABE53" s="84"/>
      <c r="ABF53" s="41" t="e">
        <f>VLOOKUP(ABE53,Information!$A$2:$H$1000,2,FALSE)</f>
        <v>#N/A</v>
      </c>
      <c r="ABG53" t="e">
        <f>VLOOKUP(ABE53,Information!$A$2:$H$1000,3,FALSE)</f>
        <v>#N/A</v>
      </c>
      <c r="ABM53">
        <f t="shared" si="61"/>
        <v>0</v>
      </c>
      <c r="ABQ53" s="84"/>
      <c r="ABR53" s="41" t="e">
        <f>VLOOKUP(ABQ53,Information!$A$2:$H$1000,2,FALSE)</f>
        <v>#N/A</v>
      </c>
      <c r="ABS53" t="e">
        <f>VLOOKUP(ABQ53,Information!$A$2:$H$1000,3,FALSE)</f>
        <v>#N/A</v>
      </c>
      <c r="ABY53">
        <f t="shared" si="62"/>
        <v>0</v>
      </c>
      <c r="ACC53" s="84"/>
      <c r="ACD53" s="41" t="e">
        <f>VLOOKUP(ACC53,Information!$A$2:$H$1000,2,FALSE)</f>
        <v>#N/A</v>
      </c>
      <c r="ACE53" t="e">
        <f>VLOOKUP(ACC53,Information!$A$2:$H$1000,3,FALSE)</f>
        <v>#N/A</v>
      </c>
      <c r="ACK53">
        <f t="shared" si="63"/>
        <v>0</v>
      </c>
      <c r="ACO53" s="84"/>
      <c r="ACP53" s="41" t="e">
        <f>VLOOKUP(ACO53,Information!$A$2:$H$1000,2,FALSE)</f>
        <v>#N/A</v>
      </c>
      <c r="ACQ53" t="e">
        <f>VLOOKUP(ACO53,Information!$A$2:$H$1000,3,FALSE)</f>
        <v>#N/A</v>
      </c>
      <c r="ACW53">
        <f t="shared" si="64"/>
        <v>0</v>
      </c>
      <c r="ADA53" s="84"/>
      <c r="ADB53" s="41" t="e">
        <f>VLOOKUP(ADA53,Information!$A$2:$H$1000,2,FALSE)</f>
        <v>#N/A</v>
      </c>
      <c r="ADC53" t="e">
        <f>VLOOKUP(ADA53,Information!$A$2:$H$1000,3,FALSE)</f>
        <v>#N/A</v>
      </c>
      <c r="ADI53">
        <f t="shared" si="65"/>
        <v>0</v>
      </c>
      <c r="ADM53" s="84"/>
      <c r="ADN53" s="41" t="e">
        <f>VLOOKUP(ADM53,Information!$A$2:$H$1000,2,FALSE)</f>
        <v>#N/A</v>
      </c>
      <c r="ADO53" t="e">
        <f>VLOOKUP(ADM53,Information!$A$2:$H$1000,3,FALSE)</f>
        <v>#N/A</v>
      </c>
      <c r="ADU53">
        <f t="shared" si="66"/>
        <v>0</v>
      </c>
      <c r="ADY53" s="84"/>
      <c r="ADZ53" s="41" t="e">
        <f>VLOOKUP(ADY53,Information!$A$2:$H$1000,2,FALSE)</f>
        <v>#N/A</v>
      </c>
      <c r="AEA53" t="e">
        <f>VLOOKUP(ADY53,Information!$A$2:$H$1000,3,FALSE)</f>
        <v>#N/A</v>
      </c>
      <c r="AEG53">
        <f t="shared" si="67"/>
        <v>0</v>
      </c>
      <c r="AEK53" s="84"/>
      <c r="AEL53" s="41" t="e">
        <f>VLOOKUP(AEK53,Information!$A$2:$H$1000,2,FALSE)</f>
        <v>#N/A</v>
      </c>
      <c r="AEM53" t="e">
        <f>VLOOKUP(AEK53,Information!$A$2:$H$1000,3,FALSE)</f>
        <v>#N/A</v>
      </c>
      <c r="AES53">
        <f t="shared" si="68"/>
        <v>0</v>
      </c>
      <c r="AEW53" s="84"/>
      <c r="AEX53" s="41" t="e">
        <f>VLOOKUP(AEW53,Information!$A$2:$H$1000,2,FALSE)</f>
        <v>#N/A</v>
      </c>
      <c r="AEY53" t="e">
        <f>VLOOKUP(AEW53,Information!$A$2:$H$1000,3,FALSE)</f>
        <v>#N/A</v>
      </c>
      <c r="AFE53">
        <f t="shared" si="69"/>
        <v>0</v>
      </c>
      <c r="AFI53" s="84"/>
      <c r="AFJ53" s="41" t="e">
        <f>VLOOKUP(AFI53,Information!$A$2:$H$1000,2,FALSE)</f>
        <v>#N/A</v>
      </c>
      <c r="AFK53" t="e">
        <f>VLOOKUP(AFI53,Information!$A$2:$H$1000,3,FALSE)</f>
        <v>#N/A</v>
      </c>
      <c r="AFQ53">
        <f t="shared" si="70"/>
        <v>0</v>
      </c>
      <c r="AFU53" s="84"/>
      <c r="AFV53" s="41" t="e">
        <f>VLOOKUP(AFU53,Information!$A$2:$H$1000,2,FALSE)</f>
        <v>#N/A</v>
      </c>
      <c r="AFW53" t="e">
        <f>VLOOKUP(AFU53,Information!$A$2:$H$1000,3,FALSE)</f>
        <v>#N/A</v>
      </c>
      <c r="AGC53">
        <f t="shared" si="71"/>
        <v>0</v>
      </c>
      <c r="AGG53" s="84"/>
      <c r="AGH53" s="41" t="e">
        <f>VLOOKUP(AGG53,Information!$A$2:$H$1000,2,FALSE)</f>
        <v>#N/A</v>
      </c>
      <c r="AGI53" t="e">
        <f>VLOOKUP(AGG53,Information!$A$2:$H$1000,3,FALSE)</f>
        <v>#N/A</v>
      </c>
      <c r="AGO53">
        <f t="shared" si="72"/>
        <v>0</v>
      </c>
      <c r="AGS53" s="84"/>
      <c r="AGT53" s="41" t="e">
        <f>VLOOKUP(AGS53,Information!$A$2:$H$1000,2,FALSE)</f>
        <v>#N/A</v>
      </c>
      <c r="AGU53" t="e">
        <f>VLOOKUP(AGS53,Information!$A$2:$H$1000,3,FALSE)</f>
        <v>#N/A</v>
      </c>
      <c r="AHA53">
        <f t="shared" si="73"/>
        <v>0</v>
      </c>
      <c r="AHE53" s="84"/>
      <c r="AHF53" s="41" t="e">
        <f>VLOOKUP(AHE53,Information!$A$2:$H$1000,2,FALSE)</f>
        <v>#N/A</v>
      </c>
      <c r="AHG53" t="e">
        <f>VLOOKUP(AHE53,Information!$A$2:$H$1000,3,FALSE)</f>
        <v>#N/A</v>
      </c>
      <c r="AHM53">
        <f t="shared" si="74"/>
        <v>0</v>
      </c>
      <c r="AHQ53" s="84"/>
      <c r="AHR53" s="41" t="e">
        <f>VLOOKUP(AHQ53,Information!$A$2:$H$1000,2,FALSE)</f>
        <v>#N/A</v>
      </c>
      <c r="AHS53" t="e">
        <f>VLOOKUP(AHQ53,Information!$A$2:$H$1000,3,FALSE)</f>
        <v>#N/A</v>
      </c>
      <c r="AHY53">
        <f t="shared" si="75"/>
        <v>0</v>
      </c>
      <c r="AIC53" s="84"/>
      <c r="AID53" s="41" t="e">
        <f>VLOOKUP(AIC53,Information!$A$2:$H$1000,2,FALSE)</f>
        <v>#N/A</v>
      </c>
      <c r="AIE53" t="e">
        <f>VLOOKUP(AIC53,Information!$A$2:$H$1000,3,FALSE)</f>
        <v>#N/A</v>
      </c>
      <c r="AIK53">
        <f t="shared" si="76"/>
        <v>0</v>
      </c>
      <c r="AIO53" s="84"/>
      <c r="AIP53" s="41" t="e">
        <f>VLOOKUP(AIO53,Information!$A$2:$H$1000,2,FALSE)</f>
        <v>#N/A</v>
      </c>
      <c r="AIQ53" t="e">
        <f>VLOOKUP(AIO53,Information!$A$2:$H$1000,3,FALSE)</f>
        <v>#N/A</v>
      </c>
      <c r="AIW53">
        <f t="shared" si="77"/>
        <v>0</v>
      </c>
      <c r="AJA53" s="84"/>
      <c r="AJB53" s="41" t="e">
        <f>VLOOKUP(AJA53,Information!$A$2:$H$1000,2,FALSE)</f>
        <v>#N/A</v>
      </c>
      <c r="AJC53" t="e">
        <f>VLOOKUP(AJA53,Information!$A$2:$H$1000,3,FALSE)</f>
        <v>#N/A</v>
      </c>
      <c r="AJI53">
        <f t="shared" si="78"/>
        <v>0</v>
      </c>
      <c r="AJM53" s="84"/>
      <c r="AJN53" s="41" t="e">
        <f>VLOOKUP(AJM53,Information!$A$2:$H$1000,2,FALSE)</f>
        <v>#N/A</v>
      </c>
      <c r="AJO53" t="e">
        <f>VLOOKUP(AJM53,Information!$A$2:$H$1000,3,FALSE)</f>
        <v>#N/A</v>
      </c>
      <c r="AJU53">
        <f t="shared" si="79"/>
        <v>0</v>
      </c>
      <c r="AJY53" s="84"/>
      <c r="AJZ53" s="41" t="e">
        <f>VLOOKUP(AJY53,Information!$A$2:$H$1000,2,FALSE)</f>
        <v>#N/A</v>
      </c>
      <c r="AKA53" t="e">
        <f>VLOOKUP(AJY53,Information!$A$2:$H$1000,3,FALSE)</f>
        <v>#N/A</v>
      </c>
      <c r="AKG53">
        <f t="shared" si="80"/>
        <v>0</v>
      </c>
      <c r="AKK53" s="84"/>
      <c r="AKL53" s="41" t="e">
        <f>VLOOKUP(AKK53,Information!$A$2:$H$1000,2,FALSE)</f>
        <v>#N/A</v>
      </c>
      <c r="AKM53" t="e">
        <f>VLOOKUP(AKK53,Information!$A$2:$H$1000,3,FALSE)</f>
        <v>#N/A</v>
      </c>
      <c r="AKS53">
        <f t="shared" si="81"/>
        <v>0</v>
      </c>
      <c r="AKW53" s="84"/>
      <c r="AKX53" s="41" t="e">
        <f>VLOOKUP(AKW53,Information!$A$2:$H$1000,2,FALSE)</f>
        <v>#N/A</v>
      </c>
      <c r="AKY53" t="e">
        <f>VLOOKUP(AKW53,Information!$A$2:$H$1000,3,FALSE)</f>
        <v>#N/A</v>
      </c>
      <c r="ALE53">
        <f t="shared" si="82"/>
        <v>0</v>
      </c>
      <c r="ALI53" s="84"/>
      <c r="ALJ53" s="41" t="e">
        <f>VLOOKUP(ALI53,Information!$A$2:$H$1000,2,FALSE)</f>
        <v>#N/A</v>
      </c>
      <c r="ALK53" t="e">
        <f>VLOOKUP(ALI53,Information!$A$2:$H$1000,3,FALSE)</f>
        <v>#N/A</v>
      </c>
      <c r="ALQ53">
        <f t="shared" si="83"/>
        <v>0</v>
      </c>
      <c r="ALU53" s="84"/>
      <c r="ALV53" s="41" t="e">
        <f>VLOOKUP(ALU53,Information!$A$2:$H$1000,2,FALSE)</f>
        <v>#N/A</v>
      </c>
      <c r="ALW53" t="e">
        <f>VLOOKUP(ALU53,Information!$A$2:$H$1000,3,FALSE)</f>
        <v>#N/A</v>
      </c>
      <c r="AMC53">
        <f t="shared" si="98"/>
        <v>0</v>
      </c>
      <c r="AMG53" s="84"/>
      <c r="AMH53" s="41" t="e">
        <f>VLOOKUP(AMG53,Information!$A$2:$H$1000,2,FALSE)</f>
        <v>#N/A</v>
      </c>
      <c r="AMI53" t="e">
        <f>VLOOKUP(AMG53,Information!$A$2:$H$1000,3,FALSE)</f>
        <v>#N/A</v>
      </c>
      <c r="AMO53">
        <f t="shared" si="95"/>
        <v>0</v>
      </c>
      <c r="AMS53" s="84"/>
      <c r="AMT53" s="41" t="e">
        <f>VLOOKUP(AMS53,Information!$A$2:$H$1000,2,FALSE)</f>
        <v>#N/A</v>
      </c>
      <c r="AMU53" t="e">
        <f>VLOOKUP(AMS53,Information!$A$2:$H$1000,3,FALSE)</f>
        <v>#N/A</v>
      </c>
      <c r="ANA53">
        <f t="shared" si="97"/>
        <v>0</v>
      </c>
      <c r="ANE53" s="84"/>
      <c r="ANF53" s="41" t="e">
        <f>VLOOKUP(ANE53,Information!$A$2:$H$1000,2,FALSE)</f>
        <v>#N/A</v>
      </c>
      <c r="ANG53" t="e">
        <f>VLOOKUP(ANE53,Information!$A$2:$H$1000,3,FALSE)</f>
        <v>#N/A</v>
      </c>
      <c r="ANM53">
        <f t="shared" si="96"/>
        <v>0</v>
      </c>
      <c r="ANQ53" s="84"/>
      <c r="ANR53" s="41" t="e">
        <f>VLOOKUP(ANQ53,Information!$A$2:$H$1000,2,FALSE)</f>
        <v>#N/A</v>
      </c>
      <c r="ANS53" t="e">
        <f>VLOOKUP(ANQ53,Information!$A$2:$H$1000,3,FALSE)</f>
        <v>#N/A</v>
      </c>
      <c r="ANY53">
        <f t="shared" si="94"/>
        <v>0</v>
      </c>
      <c r="AOC53" s="84"/>
      <c r="AOD53" s="41" t="e">
        <f>VLOOKUP(AOC53,Information!$A$2:$H$1000,2,FALSE)</f>
        <v>#N/A</v>
      </c>
      <c r="AOE53" t="e">
        <f>VLOOKUP(AOC53,Information!$A$2:$H$1000,3,FALSE)</f>
        <v>#N/A</v>
      </c>
      <c r="AOK53">
        <f t="shared" si="99"/>
        <v>0</v>
      </c>
      <c r="AOO53" s="84"/>
      <c r="AOP53" s="41" t="e">
        <f>VLOOKUP(AOO53,Information!$A$2:$H$1000,2,FALSE)</f>
        <v>#N/A</v>
      </c>
      <c r="AOQ53" t="e">
        <f>VLOOKUP(AOO53,Information!$A$2:$H$1000,3,FALSE)</f>
        <v>#N/A</v>
      </c>
      <c r="AOW53">
        <f t="shared" si="84"/>
        <v>0</v>
      </c>
      <c r="APA53" s="84"/>
      <c r="APB53" s="41" t="e">
        <f>VLOOKUP(APA53,Information!$A$2:$H$1000,2,FALSE)</f>
        <v>#N/A</v>
      </c>
      <c r="APC53" t="e">
        <f>VLOOKUP(APA53,Information!$A$2:$H$1000,3,FALSE)</f>
        <v>#N/A</v>
      </c>
      <c r="API53">
        <f t="shared" si="85"/>
        <v>0</v>
      </c>
      <c r="APM53" s="84"/>
      <c r="APN53" s="41" t="e">
        <f>VLOOKUP(APM53,Information!$A$2:$H$1000,2,FALSE)</f>
        <v>#N/A</v>
      </c>
      <c r="APO53" t="e">
        <f>VLOOKUP(APM53,Information!$A$2:$H$1000,3,FALSE)</f>
        <v>#N/A</v>
      </c>
      <c r="APU53">
        <f t="shared" si="86"/>
        <v>0</v>
      </c>
      <c r="APY53" s="84"/>
      <c r="APZ53" s="41" t="e">
        <f>VLOOKUP(APY53,Information!$A$2:$H$1000,2,FALSE)</f>
        <v>#N/A</v>
      </c>
      <c r="AQA53" t="e">
        <f>VLOOKUP(APY53,Information!$A$2:$H$1000,3,FALSE)</f>
        <v>#N/A</v>
      </c>
      <c r="AQG53">
        <f t="shared" si="87"/>
        <v>0</v>
      </c>
      <c r="AQK53" s="84"/>
      <c r="AQL53" s="41" t="e">
        <f>VLOOKUP(AQK53,Information!$A$2:$H$1000,2,FALSE)</f>
        <v>#N/A</v>
      </c>
      <c r="AQM53" t="e">
        <f>VLOOKUP(AQK53,Information!$A$2:$H$1000,3,FALSE)</f>
        <v>#N/A</v>
      </c>
      <c r="AQS53">
        <f t="shared" si="88"/>
        <v>0</v>
      </c>
      <c r="AQW53" s="84"/>
      <c r="AQX53" s="41" t="e">
        <f>VLOOKUP(AQW53,Information!$A$2:$H$1000,2,FALSE)</f>
        <v>#N/A</v>
      </c>
      <c r="AQY53" t="e">
        <f>VLOOKUP(AQW53,Information!$A$2:$H$1000,3,FALSE)</f>
        <v>#N/A</v>
      </c>
      <c r="ARE53">
        <f t="shared" si="89"/>
        <v>0</v>
      </c>
      <c r="ARI53" s="84"/>
      <c r="ARJ53" s="41" t="e">
        <f>VLOOKUP(ARI53,Information!$A$2:$H$1000,2,FALSE)</f>
        <v>#N/A</v>
      </c>
      <c r="ARK53" t="e">
        <f>VLOOKUP(ARI53,Information!$A$2:$H$1000,3,FALSE)</f>
        <v>#N/A</v>
      </c>
      <c r="ARQ53">
        <f t="shared" si="90"/>
        <v>0</v>
      </c>
      <c r="ARU53" s="84"/>
      <c r="ARV53" s="41" t="e">
        <f>VLOOKUP(ARU53,Information!$A$2:$H$1000,2,FALSE)</f>
        <v>#N/A</v>
      </c>
      <c r="ARW53" t="e">
        <f>VLOOKUP(ARU53,Information!$A$2:$H$1000,3,FALSE)</f>
        <v>#N/A</v>
      </c>
      <c r="ASC53">
        <f t="shared" si="91"/>
        <v>0</v>
      </c>
      <c r="ASG53" s="84"/>
      <c r="ASH53" s="41" t="e">
        <f>VLOOKUP(ASG53,Information!$A$2:$H$1000,2,FALSE)</f>
        <v>#N/A</v>
      </c>
      <c r="ASI53" t="e">
        <f>VLOOKUP(ASG53,Information!$A$2:$H$1000,3,FALSE)</f>
        <v>#N/A</v>
      </c>
      <c r="ASO53">
        <f t="shared" si="92"/>
        <v>0</v>
      </c>
      <c r="ASS53" s="84"/>
      <c r="AST53" s="41" t="e">
        <f>VLOOKUP(ASS53,Information!$A$2:$H$1000,2,FALSE)</f>
        <v>#N/A</v>
      </c>
      <c r="ASU53" t="e">
        <f>VLOOKUP(ASS53,Information!$A$2:$H$1000,3,FALSE)</f>
        <v>#N/A</v>
      </c>
      <c r="ATA53">
        <f t="shared" si="93"/>
        <v>0</v>
      </c>
    </row>
    <row r="54" spans="1:1023 1029:1197" ht="13.2">
      <c r="A54" s="41"/>
      <c r="B54" s="41" t="e">
        <f>VLOOKUP(A54,Information!$A$2:$H$1000,2,FALSE)</f>
        <v>#N/A</v>
      </c>
      <c r="C54" t="e">
        <f>VLOOKUP(A54,Information!$A$2:$H$1000,3,FALSE)</f>
        <v>#N/A</v>
      </c>
      <c r="I54">
        <f t="shared" si="0"/>
        <v>0</v>
      </c>
      <c r="M54" s="84"/>
      <c r="N54" s="41" t="e">
        <f>VLOOKUP(M54,Information!$A$2:$H$1000,2,FALSE)</f>
        <v>#N/A</v>
      </c>
      <c r="O54" t="e">
        <f>VLOOKUP(M54,Information!$A$2:$H$1000,3,FALSE)</f>
        <v>#N/A</v>
      </c>
      <c r="U54">
        <f t="shared" si="1"/>
        <v>0</v>
      </c>
      <c r="Y54" s="84"/>
      <c r="Z54" s="41" t="e">
        <f>VLOOKUP(Y54,Information!$A$2:$H$1000,2,FALSE)</f>
        <v>#N/A</v>
      </c>
      <c r="AA54" t="e">
        <f>VLOOKUP(Y54,Information!$A$2:$H$1000,3,FALSE)</f>
        <v>#N/A</v>
      </c>
      <c r="AG54">
        <f t="shared" si="2"/>
        <v>0</v>
      </c>
      <c r="AK54" s="84"/>
      <c r="AL54" s="41" t="e">
        <f>VLOOKUP(AK54,Information!$A$2:$H$1000,2,FALSE)</f>
        <v>#N/A</v>
      </c>
      <c r="AM54" t="e">
        <f>VLOOKUP(AK54,Information!$A$2:$H$1000,3,FALSE)</f>
        <v>#N/A</v>
      </c>
      <c r="AS54">
        <f t="shared" si="3"/>
        <v>0</v>
      </c>
      <c r="AW54" s="84"/>
      <c r="AX54" s="41" t="e">
        <f>VLOOKUP(AW54,Information!$A$2:$H$1000,2,FALSE)</f>
        <v>#N/A</v>
      </c>
      <c r="AY54" t="e">
        <f>VLOOKUP(AW54,Information!$A$2:$H$1000,3,FALSE)</f>
        <v>#N/A</v>
      </c>
      <c r="BE54">
        <f t="shared" si="4"/>
        <v>0</v>
      </c>
      <c r="BI54" s="84"/>
      <c r="BJ54" s="41" t="e">
        <f>VLOOKUP(BI54,Information!$A$2:$H$1000,2,FALSE)</f>
        <v>#N/A</v>
      </c>
      <c r="BK54" t="e">
        <f>VLOOKUP(BI54,Information!$A$2:$H$1000,3,FALSE)</f>
        <v>#N/A</v>
      </c>
      <c r="BQ54">
        <f t="shared" si="5"/>
        <v>0</v>
      </c>
      <c r="BU54" s="84"/>
      <c r="BV54" s="41" t="e">
        <f>VLOOKUP(BU54,Information!$A$2:$H$1000,2,FALSE)</f>
        <v>#N/A</v>
      </c>
      <c r="BW54" t="e">
        <f>VLOOKUP(BU54,Information!$A$2:$H$1000,3,FALSE)</f>
        <v>#N/A</v>
      </c>
      <c r="CC54">
        <f t="shared" si="6"/>
        <v>0</v>
      </c>
      <c r="CG54" s="84"/>
      <c r="CH54" s="41" t="e">
        <f>VLOOKUP(CG54,Information!$A$2:$H$1000,2,FALSE)</f>
        <v>#N/A</v>
      </c>
      <c r="CI54" t="e">
        <f>VLOOKUP(CG54,Information!$A$2:$H$1000,3,FALSE)</f>
        <v>#N/A</v>
      </c>
      <c r="CO54">
        <f t="shared" si="7"/>
        <v>0</v>
      </c>
      <c r="CS54" s="84"/>
      <c r="CT54" s="41" t="e">
        <f>VLOOKUP(CS54,Information!$A$2:$H$1000,2,FALSE)</f>
        <v>#N/A</v>
      </c>
      <c r="CU54" t="e">
        <f>VLOOKUP(CS54,Information!$A$2:$H$1000,3,FALSE)</f>
        <v>#N/A</v>
      </c>
      <c r="DA54">
        <f t="shared" si="8"/>
        <v>0</v>
      </c>
      <c r="DE54" s="84"/>
      <c r="DF54" s="41" t="e">
        <f>VLOOKUP(DE54,Information!$A$2:$H$1000,2,FALSE)</f>
        <v>#N/A</v>
      </c>
      <c r="DG54" t="e">
        <f>VLOOKUP(DE54,Information!$A$2:$H$1000,3,FALSE)</f>
        <v>#N/A</v>
      </c>
      <c r="DM54">
        <f t="shared" si="9"/>
        <v>0</v>
      </c>
      <c r="DQ54" s="84"/>
      <c r="DR54" s="41" t="e">
        <f>VLOOKUP(DQ54,Information!$A$2:$H$1000,2,FALSE)</f>
        <v>#N/A</v>
      </c>
      <c r="DS54" t="e">
        <f>VLOOKUP(DQ54,Information!$A$2:$H$1000,3,FALSE)</f>
        <v>#N/A</v>
      </c>
      <c r="DY54">
        <f t="shared" si="10"/>
        <v>0</v>
      </c>
      <c r="EC54" s="84"/>
      <c r="ED54" s="41" t="e">
        <f>VLOOKUP(EC54,Information!$A$2:$H$1000,2,FALSE)</f>
        <v>#N/A</v>
      </c>
      <c r="EE54" t="e">
        <f>VLOOKUP(EC54,Information!$A$2:$H$1000,3,FALSE)</f>
        <v>#N/A</v>
      </c>
      <c r="EK54">
        <f t="shared" si="11"/>
        <v>0</v>
      </c>
      <c r="EO54" s="84"/>
      <c r="EP54" s="41" t="e">
        <f>VLOOKUP(EO54,Information!$A$2:$H$1000,2,FALSE)</f>
        <v>#N/A</v>
      </c>
      <c r="EQ54" t="e">
        <f>VLOOKUP(EO54,Information!$A$2:$H$1000,3,FALSE)</f>
        <v>#N/A</v>
      </c>
      <c r="EW54">
        <f t="shared" si="12"/>
        <v>0</v>
      </c>
      <c r="FA54" s="84"/>
      <c r="FB54" s="41" t="e">
        <f>VLOOKUP(FA54,Information!$A$2:$H$1000,2,FALSE)</f>
        <v>#N/A</v>
      </c>
      <c r="FC54" t="e">
        <f>VLOOKUP(FA54,Information!$A$2:$H$1000,3,FALSE)</f>
        <v>#N/A</v>
      </c>
      <c r="FI54">
        <f t="shared" si="13"/>
        <v>0</v>
      </c>
      <c r="FM54" s="84"/>
      <c r="FN54" s="41" t="e">
        <f>VLOOKUP(FM54,Information!$A$2:$H$1000,2,FALSE)</f>
        <v>#N/A</v>
      </c>
      <c r="FO54" t="e">
        <f>VLOOKUP(FM54,Information!$A$2:$H$1000,3,FALSE)</f>
        <v>#N/A</v>
      </c>
      <c r="FU54">
        <f t="shared" si="14"/>
        <v>0</v>
      </c>
      <c r="FY54" s="84"/>
      <c r="FZ54" s="41" t="e">
        <f>VLOOKUP(FY54,Information!$A$2:$H$1000,2,FALSE)</f>
        <v>#N/A</v>
      </c>
      <c r="GA54" t="e">
        <f>VLOOKUP(FY54,Information!$A$2:$H$1000,3,FALSE)</f>
        <v>#N/A</v>
      </c>
      <c r="GG54">
        <f t="shared" si="15"/>
        <v>0</v>
      </c>
      <c r="GK54" s="84"/>
      <c r="GL54" s="41" t="e">
        <f>VLOOKUP(GK54,Information!$A$2:$H$1000,2,FALSE)</f>
        <v>#N/A</v>
      </c>
      <c r="GM54" t="e">
        <f>VLOOKUP(GK54,Information!$A$2:$H$1000,3,FALSE)</f>
        <v>#N/A</v>
      </c>
      <c r="GS54">
        <f t="shared" si="16"/>
        <v>0</v>
      </c>
      <c r="GW54" s="84"/>
      <c r="GX54" s="41" t="e">
        <f>VLOOKUP(GW54,Information!$A$2:$H$1000,2,FALSE)</f>
        <v>#N/A</v>
      </c>
      <c r="GY54" t="e">
        <f>VLOOKUP(GW54,Information!$A$2:$H$1000,3,FALSE)</f>
        <v>#N/A</v>
      </c>
      <c r="HE54">
        <f t="shared" si="17"/>
        <v>0</v>
      </c>
      <c r="HI54" s="84"/>
      <c r="HJ54" s="41" t="e">
        <f>VLOOKUP(HI54,Information!$A$2:$H$1000,2,FALSE)</f>
        <v>#N/A</v>
      </c>
      <c r="HK54" t="e">
        <f>VLOOKUP(HI54,Information!$A$2:$H$1000,3,FALSE)</f>
        <v>#N/A</v>
      </c>
      <c r="HQ54">
        <f t="shared" si="18"/>
        <v>0</v>
      </c>
      <c r="HU54" s="84"/>
      <c r="HV54" s="41" t="e">
        <f>VLOOKUP(HU54,Information!$A$2:$H$1000,2,FALSE)</f>
        <v>#N/A</v>
      </c>
      <c r="HW54" t="e">
        <f>VLOOKUP(HU54,Information!$A$2:$H$1000,3,FALSE)</f>
        <v>#N/A</v>
      </c>
      <c r="IC54">
        <f t="shared" si="19"/>
        <v>0</v>
      </c>
      <c r="IG54" s="84"/>
      <c r="IH54" s="41" t="e">
        <f>VLOOKUP(IG54,Information!$A$2:$H$1000,2,FALSE)</f>
        <v>#N/A</v>
      </c>
      <c r="II54" t="e">
        <f>VLOOKUP(IG54,Information!$A$2:$H$1000,3,FALSE)</f>
        <v>#N/A</v>
      </c>
      <c r="IO54">
        <f t="shared" si="20"/>
        <v>0</v>
      </c>
      <c r="IS54" s="84"/>
      <c r="IT54" s="41" t="e">
        <f>VLOOKUP(IS54,Information!$A$2:$H$1000,2,FALSE)</f>
        <v>#N/A</v>
      </c>
      <c r="IU54" t="e">
        <f>VLOOKUP(IS54,Information!$A$2:$H$1000,3,FALSE)</f>
        <v>#N/A</v>
      </c>
      <c r="JA54">
        <f t="shared" si="21"/>
        <v>0</v>
      </c>
      <c r="JE54" s="84"/>
      <c r="JF54" s="41" t="e">
        <f>VLOOKUP(JE54,Information!$A$2:$H$1000,2,FALSE)</f>
        <v>#N/A</v>
      </c>
      <c r="JG54" t="e">
        <f>VLOOKUP(JE54,Information!$A$2:$H$1000,3,FALSE)</f>
        <v>#N/A</v>
      </c>
      <c r="JM54">
        <f t="shared" si="22"/>
        <v>0</v>
      </c>
      <c r="JQ54" s="84"/>
      <c r="JR54" s="41" t="e">
        <f>VLOOKUP(JQ54,Information!$A$2:$H$1000,2,FALSE)</f>
        <v>#N/A</v>
      </c>
      <c r="JS54" t="e">
        <f>VLOOKUP(JQ54,Information!$A$2:$H$1000,3,FALSE)</f>
        <v>#N/A</v>
      </c>
      <c r="JY54">
        <f t="shared" si="23"/>
        <v>0</v>
      </c>
      <c r="KC54" s="84"/>
      <c r="KD54" s="41" t="e">
        <f>VLOOKUP(KC54,Information!$A$2:$H$1000,2,FALSE)</f>
        <v>#N/A</v>
      </c>
      <c r="KE54" t="e">
        <f>VLOOKUP(KC54,Information!$A$2:$H$1000,3,FALSE)</f>
        <v>#N/A</v>
      </c>
      <c r="KK54">
        <f t="shared" si="24"/>
        <v>0</v>
      </c>
      <c r="KO54" s="84"/>
      <c r="KP54" s="41" t="e">
        <f>VLOOKUP(KO54,Information!$A$2:$H$1000,2,FALSE)</f>
        <v>#N/A</v>
      </c>
      <c r="KQ54" t="e">
        <f>VLOOKUP(KO54,Information!$A$2:$H$1000,3,FALSE)</f>
        <v>#N/A</v>
      </c>
      <c r="KW54">
        <f t="shared" si="25"/>
        <v>0</v>
      </c>
      <c r="LA54" s="84"/>
      <c r="LB54" s="41" t="e">
        <f>VLOOKUP(LA54,Information!$A$2:$H$1000,2,FALSE)</f>
        <v>#N/A</v>
      </c>
      <c r="LC54" t="e">
        <f>VLOOKUP(LA54,Information!$A$2:$H$1000,3,FALSE)</f>
        <v>#N/A</v>
      </c>
      <c r="LI54">
        <f t="shared" si="26"/>
        <v>0</v>
      </c>
      <c r="LM54" s="84"/>
      <c r="LN54" s="41" t="e">
        <f>VLOOKUP(LM54,Information!$A$2:$H$1000,2,FALSE)</f>
        <v>#N/A</v>
      </c>
      <c r="LO54" t="e">
        <f>VLOOKUP(LM54,Information!$A$2:$H$1000,3,FALSE)</f>
        <v>#N/A</v>
      </c>
      <c r="LU54">
        <f t="shared" si="27"/>
        <v>0</v>
      </c>
      <c r="LY54" s="84"/>
      <c r="LZ54" s="41" t="e">
        <f>VLOOKUP(LY54,Information!$A$2:$H$1000,2,FALSE)</f>
        <v>#N/A</v>
      </c>
      <c r="MA54" t="e">
        <f>VLOOKUP(LY54,Information!$A$2:$H$1000,3,FALSE)</f>
        <v>#N/A</v>
      </c>
      <c r="MG54">
        <f t="shared" si="28"/>
        <v>0</v>
      </c>
      <c r="MK54" s="84"/>
      <c r="ML54" s="41" t="e">
        <f>VLOOKUP(MK54,Information!$A$2:$H$1000,2,FALSE)</f>
        <v>#N/A</v>
      </c>
      <c r="MM54" t="e">
        <f>VLOOKUP(MK54,Information!$A$2:$H$1000,3,FALSE)</f>
        <v>#N/A</v>
      </c>
      <c r="MS54">
        <f t="shared" si="29"/>
        <v>0</v>
      </c>
      <c r="MW54" s="84"/>
      <c r="MX54" s="41" t="e">
        <f>VLOOKUP(MW54,Information!$A$2:$H$1000,2,FALSE)</f>
        <v>#N/A</v>
      </c>
      <c r="MY54" t="e">
        <f>VLOOKUP(MW54,Information!$A$2:$H$1000,3,FALSE)</f>
        <v>#N/A</v>
      </c>
      <c r="NE54">
        <f t="shared" si="30"/>
        <v>0</v>
      </c>
      <c r="NI54" s="84"/>
      <c r="NJ54" s="41" t="e">
        <f>VLOOKUP(NI54,Information!$A$2:$H$1000,2,FALSE)</f>
        <v>#N/A</v>
      </c>
      <c r="NK54" t="e">
        <f>VLOOKUP(NI54,Information!$A$2:$H$1000,3,FALSE)</f>
        <v>#N/A</v>
      </c>
      <c r="NQ54">
        <f t="shared" si="31"/>
        <v>0</v>
      </c>
      <c r="NU54" s="84"/>
      <c r="NV54" s="41" t="e">
        <f>VLOOKUP(NU54,Information!$A$2:$H$1000,2,FALSE)</f>
        <v>#N/A</v>
      </c>
      <c r="NW54" t="e">
        <f>VLOOKUP(NU54,Information!$A$2:$H$1000,3,FALSE)</f>
        <v>#N/A</v>
      </c>
      <c r="OC54">
        <f t="shared" si="32"/>
        <v>0</v>
      </c>
      <c r="OG54" s="84"/>
      <c r="OH54" s="41" t="e">
        <f>VLOOKUP(OG54,Information!$A$2:$H$1000,2,FALSE)</f>
        <v>#N/A</v>
      </c>
      <c r="OI54" t="e">
        <f>VLOOKUP(OG54,Information!$A$2:$H$1000,3,FALSE)</f>
        <v>#N/A</v>
      </c>
      <c r="OO54">
        <f t="shared" si="33"/>
        <v>0</v>
      </c>
      <c r="OS54" s="84"/>
      <c r="OT54" s="41" t="e">
        <f>VLOOKUP(OS54,Information!$A$2:$H$1000,2,FALSE)</f>
        <v>#N/A</v>
      </c>
      <c r="OU54" t="e">
        <f>VLOOKUP(OS54,Information!$A$2:$H$1000,3,FALSE)</f>
        <v>#N/A</v>
      </c>
      <c r="PA54">
        <f t="shared" si="34"/>
        <v>0</v>
      </c>
      <c r="PE54" s="84"/>
      <c r="PF54" s="41" t="e">
        <f>VLOOKUP(PE54,Information!$A$2:$H$1000,2,FALSE)</f>
        <v>#N/A</v>
      </c>
      <c r="PG54" t="e">
        <f>VLOOKUP(PE54,Information!$A$2:$H$1000,3,FALSE)</f>
        <v>#N/A</v>
      </c>
      <c r="PM54">
        <f t="shared" si="35"/>
        <v>0</v>
      </c>
      <c r="PQ54" s="84"/>
      <c r="PR54" s="41" t="e">
        <f>VLOOKUP(PQ54,Information!$A$2:$H$1000,2,FALSE)</f>
        <v>#N/A</v>
      </c>
      <c r="PS54" t="e">
        <f>VLOOKUP(PQ54,Information!$A$2:$H$1000,3,FALSE)</f>
        <v>#N/A</v>
      </c>
      <c r="PY54">
        <f t="shared" si="36"/>
        <v>0</v>
      </c>
      <c r="QC54" s="84"/>
      <c r="QD54" s="41" t="e">
        <f>VLOOKUP(QC54,Information!$A$2:$H$1000,2,FALSE)</f>
        <v>#N/A</v>
      </c>
      <c r="QE54" t="e">
        <f>VLOOKUP(QC54,Information!$A$2:$H$1000,3,FALSE)</f>
        <v>#N/A</v>
      </c>
      <c r="QK54">
        <f t="shared" si="37"/>
        <v>0</v>
      </c>
      <c r="QO54" s="84"/>
      <c r="QP54" s="41" t="e">
        <f>VLOOKUP(QO54,Information!$A$2:$H$1000,2,FALSE)</f>
        <v>#N/A</v>
      </c>
      <c r="QQ54" t="e">
        <f>VLOOKUP(QO54,Information!$A$2:$H$1000,3,FALSE)</f>
        <v>#N/A</v>
      </c>
      <c r="QW54">
        <f t="shared" si="38"/>
        <v>0</v>
      </c>
      <c r="RA54" s="84"/>
      <c r="RB54" s="41" t="e">
        <f>VLOOKUP(RA54,Information!$A$2:$H$1000,2,FALSE)</f>
        <v>#N/A</v>
      </c>
      <c r="RC54" t="e">
        <f>VLOOKUP(RA54,Information!$A$2:$H$1000,3,FALSE)</f>
        <v>#N/A</v>
      </c>
      <c r="RI54">
        <f t="shared" si="39"/>
        <v>0</v>
      </c>
      <c r="RM54" s="84"/>
      <c r="RN54" s="41" t="e">
        <f>VLOOKUP(RM54,Information!$A$2:$H$1000,2,FALSE)</f>
        <v>#N/A</v>
      </c>
      <c r="RO54" t="e">
        <f>VLOOKUP(RM54,Information!$A$2:$H$1000,3,FALSE)</f>
        <v>#N/A</v>
      </c>
      <c r="RU54">
        <f t="shared" si="40"/>
        <v>0</v>
      </c>
      <c r="RY54" s="84"/>
      <c r="RZ54" s="41" t="e">
        <f>VLOOKUP(RY54,Information!$A$2:$H$1000,2,FALSE)</f>
        <v>#N/A</v>
      </c>
      <c r="SA54" t="e">
        <f>VLOOKUP(RY54,Information!$A$2:$H$1000,3,FALSE)</f>
        <v>#N/A</v>
      </c>
      <c r="SG54">
        <f t="shared" si="41"/>
        <v>0</v>
      </c>
      <c r="SK54" s="84"/>
      <c r="SL54" s="41" t="e">
        <f>VLOOKUP(SK54,Information!$A$2:$H$1000,2,FALSE)</f>
        <v>#N/A</v>
      </c>
      <c r="SM54" t="e">
        <f>VLOOKUP(SK54,Information!$A$2:$H$1000,3,FALSE)</f>
        <v>#N/A</v>
      </c>
      <c r="SS54">
        <f t="shared" si="42"/>
        <v>0</v>
      </c>
      <c r="SW54" s="84"/>
      <c r="SX54" s="41" t="e">
        <f>VLOOKUP(SW54,Information!$A$2:$H$1000,2,FALSE)</f>
        <v>#N/A</v>
      </c>
      <c r="SY54" t="e">
        <f>VLOOKUP(SW54,Information!$A$2:$H$1000,3,FALSE)</f>
        <v>#N/A</v>
      </c>
      <c r="TE54">
        <f t="shared" si="43"/>
        <v>0</v>
      </c>
      <c r="TI54" s="84"/>
      <c r="TJ54" s="41" t="e">
        <f>VLOOKUP(TI54,Information!$A$2:$H$1000,2,FALSE)</f>
        <v>#N/A</v>
      </c>
      <c r="TK54" t="e">
        <f>VLOOKUP(TI54,Information!$A$2:$H$1000,3,FALSE)</f>
        <v>#N/A</v>
      </c>
      <c r="TQ54">
        <f t="shared" si="44"/>
        <v>0</v>
      </c>
      <c r="TU54" s="84"/>
      <c r="TV54" s="41" t="e">
        <f>VLOOKUP(TU54,Information!$A$2:$H$1000,2,FALSE)</f>
        <v>#N/A</v>
      </c>
      <c r="TW54" t="e">
        <f>VLOOKUP(TU54,Information!$A$2:$H$1000,3,FALSE)</f>
        <v>#N/A</v>
      </c>
      <c r="UC54">
        <f t="shared" si="45"/>
        <v>0</v>
      </c>
      <c r="UG54" s="84"/>
      <c r="UH54" s="41" t="e">
        <f>VLOOKUP(UG54,Information!$A$2:$H$1000,2,FALSE)</f>
        <v>#N/A</v>
      </c>
      <c r="UI54" t="e">
        <f>VLOOKUP(UG54,Information!$A$2:$H$1000,3,FALSE)</f>
        <v>#N/A</v>
      </c>
      <c r="UO54">
        <f t="shared" si="46"/>
        <v>0</v>
      </c>
      <c r="US54" s="84"/>
      <c r="UT54" s="41" t="e">
        <f>VLOOKUP(US54,Information!$A$2:$H$1000,2,FALSE)</f>
        <v>#N/A</v>
      </c>
      <c r="UU54" t="e">
        <f>VLOOKUP(US54,Information!$A$2:$H$1000,3,FALSE)</f>
        <v>#N/A</v>
      </c>
      <c r="VA54">
        <f t="shared" si="47"/>
        <v>0</v>
      </c>
      <c r="VE54" s="84"/>
      <c r="VF54" s="41" t="e">
        <f>VLOOKUP(VE54,Information!$A$2:$H$1000,2,FALSE)</f>
        <v>#N/A</v>
      </c>
      <c r="VG54" t="e">
        <f>VLOOKUP(VE54,Information!$A$2:$H$1000,3,FALSE)</f>
        <v>#N/A</v>
      </c>
      <c r="VM54">
        <f t="shared" si="48"/>
        <v>0</v>
      </c>
      <c r="VQ54" s="84"/>
      <c r="VR54" s="41" t="e">
        <f>VLOOKUP(VQ54,Information!$A$2:$H$1000,2,FALSE)</f>
        <v>#N/A</v>
      </c>
      <c r="VS54" t="e">
        <f>VLOOKUP(VQ54,Information!$A$2:$H$1000,3,FALSE)</f>
        <v>#N/A</v>
      </c>
      <c r="VY54">
        <f t="shared" si="49"/>
        <v>0</v>
      </c>
      <c r="WC54" s="84"/>
      <c r="WD54" s="41" t="e">
        <f>VLOOKUP(WC54,Information!$A$2:$H$1000,2,FALSE)</f>
        <v>#N/A</v>
      </c>
      <c r="WE54" t="e">
        <f>VLOOKUP(WC54,Information!$A$2:$H$1000,3,FALSE)</f>
        <v>#N/A</v>
      </c>
      <c r="WK54">
        <f t="shared" si="50"/>
        <v>0</v>
      </c>
      <c r="WO54" s="84"/>
      <c r="WP54" s="41" t="e">
        <f>VLOOKUP(WO54,Information!$A$2:$H$1000,2,FALSE)</f>
        <v>#N/A</v>
      </c>
      <c r="WQ54" t="e">
        <f>VLOOKUP(WO54,Information!$A$2:$H$1000,3,FALSE)</f>
        <v>#N/A</v>
      </c>
      <c r="WW54">
        <f t="shared" si="51"/>
        <v>0</v>
      </c>
      <c r="XA54" s="84"/>
      <c r="XB54" s="41" t="e">
        <f>VLOOKUP(XA54,Information!$A$2:$H$1000,2,FALSE)</f>
        <v>#N/A</v>
      </c>
      <c r="XC54" t="e">
        <f>VLOOKUP(XA54,Information!$A$2:$H$1000,3,FALSE)</f>
        <v>#N/A</v>
      </c>
      <c r="XI54">
        <f t="shared" si="52"/>
        <v>0</v>
      </c>
      <c r="XM54" s="84"/>
      <c r="XN54" s="41" t="e">
        <f>VLOOKUP(XM54,Information!$A$2:$H$1000,2,FALSE)</f>
        <v>#N/A</v>
      </c>
      <c r="XO54" t="e">
        <f>VLOOKUP(XM54,Information!$A$2:$H$1000,3,FALSE)</f>
        <v>#N/A</v>
      </c>
      <c r="XU54">
        <f t="shared" si="53"/>
        <v>0</v>
      </c>
      <c r="XY54" s="84"/>
      <c r="XZ54" s="41" t="e">
        <f>VLOOKUP(XY54,Information!$A$2:$H$1000,2,FALSE)</f>
        <v>#N/A</v>
      </c>
      <c r="YA54" t="e">
        <f>VLOOKUP(XY54,Information!$A$2:$H$1000,3,FALSE)</f>
        <v>#N/A</v>
      </c>
      <c r="YG54">
        <f t="shared" si="54"/>
        <v>0</v>
      </c>
      <c r="YK54" s="84"/>
      <c r="YL54" s="41" t="e">
        <f>VLOOKUP(YK54,Information!$A$2:$H$1000,2,FALSE)</f>
        <v>#N/A</v>
      </c>
      <c r="YM54" t="e">
        <f>VLOOKUP(YK54,Information!$A$2:$H$1000,3,FALSE)</f>
        <v>#N/A</v>
      </c>
      <c r="YS54">
        <f t="shared" si="55"/>
        <v>0</v>
      </c>
      <c r="YW54" s="84"/>
      <c r="YX54" s="41" t="e">
        <f>VLOOKUP(YW54,Information!$A$2:$H$1000,2,FALSE)</f>
        <v>#N/A</v>
      </c>
      <c r="YY54" t="e">
        <f>VLOOKUP(YW54,Information!$A$2:$H$1000,3,FALSE)</f>
        <v>#N/A</v>
      </c>
      <c r="ZE54">
        <f t="shared" si="56"/>
        <v>0</v>
      </c>
      <c r="ZI54" s="84"/>
      <c r="ZJ54" s="41" t="e">
        <f>VLOOKUP(ZI54,Information!$A$2:$H$1000,2,FALSE)</f>
        <v>#N/A</v>
      </c>
      <c r="ZK54" t="e">
        <f>VLOOKUP(ZI54,Information!$A$2:$H$1000,3,FALSE)</f>
        <v>#N/A</v>
      </c>
      <c r="ZQ54">
        <f t="shared" si="57"/>
        <v>0</v>
      </c>
      <c r="ZU54" s="84"/>
      <c r="ZV54" s="41" t="e">
        <f>VLOOKUP(ZU54,Information!$A$2:$H$1000,2,FALSE)</f>
        <v>#N/A</v>
      </c>
      <c r="ZW54" t="e">
        <f>VLOOKUP(ZU54,Information!$A$2:$H$1000,3,FALSE)</f>
        <v>#N/A</v>
      </c>
      <c r="AAC54">
        <f t="shared" si="58"/>
        <v>0</v>
      </c>
      <c r="AAG54" s="84"/>
      <c r="AAH54" s="41" t="e">
        <f>VLOOKUP(AAG54,Information!$A$2:$H$1000,2,FALSE)</f>
        <v>#N/A</v>
      </c>
      <c r="AAI54" t="e">
        <f>VLOOKUP(AAG54,Information!$A$2:$H$1000,3,FALSE)</f>
        <v>#N/A</v>
      </c>
      <c r="AAO54">
        <f t="shared" si="59"/>
        <v>0</v>
      </c>
      <c r="AAS54" s="84"/>
      <c r="AAT54" s="41" t="e">
        <f>VLOOKUP(AAS54,Information!$A$2:$H$1000,2,FALSE)</f>
        <v>#N/A</v>
      </c>
      <c r="AAU54" t="e">
        <f>VLOOKUP(AAS54,Information!$A$2:$H$1000,3,FALSE)</f>
        <v>#N/A</v>
      </c>
      <c r="ABA54">
        <f t="shared" si="60"/>
        <v>0</v>
      </c>
      <c r="ABE54" s="84"/>
      <c r="ABF54" s="41" t="e">
        <f>VLOOKUP(ABE54,Information!$A$2:$H$1000,2,FALSE)</f>
        <v>#N/A</v>
      </c>
      <c r="ABG54" t="e">
        <f>VLOOKUP(ABE54,Information!$A$2:$H$1000,3,FALSE)</f>
        <v>#N/A</v>
      </c>
      <c r="ABM54">
        <f t="shared" si="61"/>
        <v>0</v>
      </c>
      <c r="ABQ54" s="84"/>
      <c r="ABR54" s="41" t="e">
        <f>VLOOKUP(ABQ54,Information!$A$2:$H$1000,2,FALSE)</f>
        <v>#N/A</v>
      </c>
      <c r="ABS54" t="e">
        <f>VLOOKUP(ABQ54,Information!$A$2:$H$1000,3,FALSE)</f>
        <v>#N/A</v>
      </c>
      <c r="ABY54">
        <f t="shared" si="62"/>
        <v>0</v>
      </c>
      <c r="ACC54" s="84"/>
      <c r="ACD54" s="41" t="e">
        <f>VLOOKUP(ACC54,Information!$A$2:$H$1000,2,FALSE)</f>
        <v>#N/A</v>
      </c>
      <c r="ACE54" t="e">
        <f>VLOOKUP(ACC54,Information!$A$2:$H$1000,3,FALSE)</f>
        <v>#N/A</v>
      </c>
      <c r="ACK54">
        <f t="shared" si="63"/>
        <v>0</v>
      </c>
      <c r="ACO54" s="84"/>
      <c r="ACP54" s="41" t="e">
        <f>VLOOKUP(ACO54,Information!$A$2:$H$1000,2,FALSE)</f>
        <v>#N/A</v>
      </c>
      <c r="ACQ54" t="e">
        <f>VLOOKUP(ACO54,Information!$A$2:$H$1000,3,FALSE)</f>
        <v>#N/A</v>
      </c>
      <c r="ACW54">
        <f t="shared" si="64"/>
        <v>0</v>
      </c>
      <c r="ADA54" s="84"/>
      <c r="ADB54" s="41" t="e">
        <f>VLOOKUP(ADA54,Information!$A$2:$H$1000,2,FALSE)</f>
        <v>#N/A</v>
      </c>
      <c r="ADC54" t="e">
        <f>VLOOKUP(ADA54,Information!$A$2:$H$1000,3,FALSE)</f>
        <v>#N/A</v>
      </c>
      <c r="ADI54">
        <f t="shared" si="65"/>
        <v>0</v>
      </c>
      <c r="ADM54" s="84"/>
      <c r="ADN54" s="41" t="e">
        <f>VLOOKUP(ADM54,Information!$A$2:$H$1000,2,FALSE)</f>
        <v>#N/A</v>
      </c>
      <c r="ADO54" t="e">
        <f>VLOOKUP(ADM54,Information!$A$2:$H$1000,3,FALSE)</f>
        <v>#N/A</v>
      </c>
      <c r="ADU54">
        <f t="shared" si="66"/>
        <v>0</v>
      </c>
      <c r="ADY54" s="84"/>
      <c r="ADZ54" s="41" t="e">
        <f>VLOOKUP(ADY54,Information!$A$2:$H$1000,2,FALSE)</f>
        <v>#N/A</v>
      </c>
      <c r="AEA54" t="e">
        <f>VLOOKUP(ADY54,Information!$A$2:$H$1000,3,FALSE)</f>
        <v>#N/A</v>
      </c>
      <c r="AEG54">
        <f t="shared" si="67"/>
        <v>0</v>
      </c>
      <c r="AEK54" s="84"/>
      <c r="AEL54" s="41" t="e">
        <f>VLOOKUP(AEK54,Information!$A$2:$H$1000,2,FALSE)</f>
        <v>#N/A</v>
      </c>
      <c r="AEM54" t="e">
        <f>VLOOKUP(AEK54,Information!$A$2:$H$1000,3,FALSE)</f>
        <v>#N/A</v>
      </c>
      <c r="AES54">
        <f t="shared" si="68"/>
        <v>0</v>
      </c>
      <c r="AEW54" s="84"/>
      <c r="AEX54" s="41" t="e">
        <f>VLOOKUP(AEW54,Information!$A$2:$H$1000,2,FALSE)</f>
        <v>#N/A</v>
      </c>
      <c r="AEY54" t="e">
        <f>VLOOKUP(AEW54,Information!$A$2:$H$1000,3,FALSE)</f>
        <v>#N/A</v>
      </c>
      <c r="AFE54">
        <f t="shared" si="69"/>
        <v>0</v>
      </c>
      <c r="AFI54" s="84"/>
      <c r="AFJ54" s="41" t="e">
        <f>VLOOKUP(AFI54,Information!$A$2:$H$1000,2,FALSE)</f>
        <v>#N/A</v>
      </c>
      <c r="AFK54" t="e">
        <f>VLOOKUP(AFI54,Information!$A$2:$H$1000,3,FALSE)</f>
        <v>#N/A</v>
      </c>
      <c r="AFQ54">
        <f t="shared" si="70"/>
        <v>0</v>
      </c>
      <c r="AFU54" s="84"/>
      <c r="AFV54" s="41" t="e">
        <f>VLOOKUP(AFU54,Information!$A$2:$H$1000,2,FALSE)</f>
        <v>#N/A</v>
      </c>
      <c r="AFW54" t="e">
        <f>VLOOKUP(AFU54,Information!$A$2:$H$1000,3,FALSE)</f>
        <v>#N/A</v>
      </c>
      <c r="AGC54">
        <f t="shared" si="71"/>
        <v>0</v>
      </c>
      <c r="AGG54" s="84"/>
      <c r="AGH54" s="41" t="e">
        <f>VLOOKUP(AGG54,Information!$A$2:$H$1000,2,FALSE)</f>
        <v>#N/A</v>
      </c>
      <c r="AGI54" t="e">
        <f>VLOOKUP(AGG54,Information!$A$2:$H$1000,3,FALSE)</f>
        <v>#N/A</v>
      </c>
      <c r="AGO54">
        <f t="shared" si="72"/>
        <v>0</v>
      </c>
      <c r="AGS54" s="84"/>
      <c r="AGT54" s="41" t="e">
        <f>VLOOKUP(AGS54,Information!$A$2:$H$1000,2,FALSE)</f>
        <v>#N/A</v>
      </c>
      <c r="AGU54" t="e">
        <f>VLOOKUP(AGS54,Information!$A$2:$H$1000,3,FALSE)</f>
        <v>#N/A</v>
      </c>
      <c r="AHA54">
        <f t="shared" si="73"/>
        <v>0</v>
      </c>
      <c r="AHE54" s="84"/>
      <c r="AHF54" s="41" t="e">
        <f>VLOOKUP(AHE54,Information!$A$2:$H$1000,2,FALSE)</f>
        <v>#N/A</v>
      </c>
      <c r="AHG54" t="e">
        <f>VLOOKUP(AHE54,Information!$A$2:$H$1000,3,FALSE)</f>
        <v>#N/A</v>
      </c>
      <c r="AHM54">
        <f t="shared" si="74"/>
        <v>0</v>
      </c>
      <c r="AHQ54" s="84"/>
      <c r="AHR54" s="41" t="e">
        <f>VLOOKUP(AHQ54,Information!$A$2:$H$1000,2,FALSE)</f>
        <v>#N/A</v>
      </c>
      <c r="AHS54" t="e">
        <f>VLOOKUP(AHQ54,Information!$A$2:$H$1000,3,FALSE)</f>
        <v>#N/A</v>
      </c>
      <c r="AHY54">
        <f t="shared" si="75"/>
        <v>0</v>
      </c>
      <c r="AIC54" s="84"/>
      <c r="AID54" s="41" t="e">
        <f>VLOOKUP(AIC54,Information!$A$2:$H$1000,2,FALSE)</f>
        <v>#N/A</v>
      </c>
      <c r="AIE54" t="e">
        <f>VLOOKUP(AIC54,Information!$A$2:$H$1000,3,FALSE)</f>
        <v>#N/A</v>
      </c>
      <c r="AIK54">
        <f t="shared" si="76"/>
        <v>0</v>
      </c>
      <c r="AIO54" s="84"/>
      <c r="AIP54" s="41" t="e">
        <f>VLOOKUP(AIO54,Information!$A$2:$H$1000,2,FALSE)</f>
        <v>#N/A</v>
      </c>
      <c r="AIQ54" t="e">
        <f>VLOOKUP(AIO54,Information!$A$2:$H$1000,3,FALSE)</f>
        <v>#N/A</v>
      </c>
      <c r="AIW54">
        <f t="shared" si="77"/>
        <v>0</v>
      </c>
      <c r="AJA54" s="84"/>
      <c r="AJB54" s="41" t="e">
        <f>VLOOKUP(AJA54,Information!$A$2:$H$1000,2,FALSE)</f>
        <v>#N/A</v>
      </c>
      <c r="AJC54" t="e">
        <f>VLOOKUP(AJA54,Information!$A$2:$H$1000,3,FALSE)</f>
        <v>#N/A</v>
      </c>
      <c r="AJI54">
        <f t="shared" si="78"/>
        <v>0</v>
      </c>
      <c r="AJM54" s="84"/>
      <c r="AJN54" s="41" t="e">
        <f>VLOOKUP(AJM54,Information!$A$2:$H$1000,2,FALSE)</f>
        <v>#N/A</v>
      </c>
      <c r="AJO54" t="e">
        <f>VLOOKUP(AJM54,Information!$A$2:$H$1000,3,FALSE)</f>
        <v>#N/A</v>
      </c>
      <c r="AJU54">
        <f t="shared" si="79"/>
        <v>0</v>
      </c>
      <c r="AJY54" s="84"/>
      <c r="AJZ54" s="41" t="e">
        <f>VLOOKUP(AJY54,Information!$A$2:$H$1000,2,FALSE)</f>
        <v>#N/A</v>
      </c>
      <c r="AKA54" t="e">
        <f>VLOOKUP(AJY54,Information!$A$2:$H$1000,3,FALSE)</f>
        <v>#N/A</v>
      </c>
      <c r="AKG54">
        <f t="shared" si="80"/>
        <v>0</v>
      </c>
      <c r="AKK54" s="84"/>
      <c r="AKL54" s="41" t="e">
        <f>VLOOKUP(AKK54,Information!$A$2:$H$1000,2,FALSE)</f>
        <v>#N/A</v>
      </c>
      <c r="AKM54" t="e">
        <f>VLOOKUP(AKK54,Information!$A$2:$H$1000,3,FALSE)</f>
        <v>#N/A</v>
      </c>
      <c r="AKS54">
        <f t="shared" si="81"/>
        <v>0</v>
      </c>
      <c r="AKW54" s="84"/>
      <c r="AKX54" s="41" t="e">
        <f>VLOOKUP(AKW54,Information!$A$2:$H$1000,2,FALSE)</f>
        <v>#N/A</v>
      </c>
      <c r="AKY54" t="e">
        <f>VLOOKUP(AKW54,Information!$A$2:$H$1000,3,FALSE)</f>
        <v>#N/A</v>
      </c>
      <c r="ALE54">
        <f t="shared" si="82"/>
        <v>0</v>
      </c>
      <c r="ALI54" s="84"/>
      <c r="ALJ54" s="41" t="e">
        <f>VLOOKUP(ALI54,Information!$A$2:$H$1000,2,FALSE)</f>
        <v>#N/A</v>
      </c>
      <c r="ALK54" t="e">
        <f>VLOOKUP(ALI54,Information!$A$2:$H$1000,3,FALSE)</f>
        <v>#N/A</v>
      </c>
      <c r="ALQ54">
        <f t="shared" si="83"/>
        <v>0</v>
      </c>
      <c r="ALU54" s="84"/>
      <c r="ALV54" s="41" t="e">
        <f>VLOOKUP(ALU54,Information!$A$2:$H$1000,2,FALSE)</f>
        <v>#N/A</v>
      </c>
      <c r="ALW54" t="e">
        <f>VLOOKUP(ALU54,Information!$A$2:$H$1000,3,FALSE)</f>
        <v>#N/A</v>
      </c>
      <c r="AMC54">
        <f t="shared" si="98"/>
        <v>0</v>
      </c>
      <c r="AMG54" s="84"/>
      <c r="AMH54" s="41" t="e">
        <f>VLOOKUP(AMG54,Information!$A$2:$H$1000,2,FALSE)</f>
        <v>#N/A</v>
      </c>
      <c r="AMI54" t="e">
        <f>VLOOKUP(AMG54,Information!$A$2:$H$1000,3,FALSE)</f>
        <v>#N/A</v>
      </c>
      <c r="AMO54">
        <f t="shared" si="95"/>
        <v>0</v>
      </c>
      <c r="AMS54" s="84"/>
      <c r="AMT54" s="41" t="e">
        <f>VLOOKUP(AMS54,Information!$A$2:$H$1000,2,FALSE)</f>
        <v>#N/A</v>
      </c>
      <c r="AMU54" t="e">
        <f>VLOOKUP(AMS54,Information!$A$2:$H$1000,3,FALSE)</f>
        <v>#N/A</v>
      </c>
      <c r="ANA54">
        <f t="shared" si="97"/>
        <v>0</v>
      </c>
      <c r="ANE54" s="84"/>
      <c r="ANF54" s="41" t="e">
        <f>VLOOKUP(ANE54,Information!$A$2:$H$1000,2,FALSE)</f>
        <v>#N/A</v>
      </c>
      <c r="ANG54" t="e">
        <f>VLOOKUP(ANE54,Information!$A$2:$H$1000,3,FALSE)</f>
        <v>#N/A</v>
      </c>
      <c r="ANM54">
        <f t="shared" si="96"/>
        <v>0</v>
      </c>
      <c r="ANQ54" s="84"/>
      <c r="ANR54" s="41" t="e">
        <f>VLOOKUP(ANQ54,Information!$A$2:$H$1000,2,FALSE)</f>
        <v>#N/A</v>
      </c>
      <c r="ANS54" t="e">
        <f>VLOOKUP(ANQ54,Information!$A$2:$H$1000,3,FALSE)</f>
        <v>#N/A</v>
      </c>
      <c r="ANY54">
        <f t="shared" si="94"/>
        <v>0</v>
      </c>
      <c r="AOC54" s="84"/>
      <c r="AOD54" s="41" t="e">
        <f>VLOOKUP(AOC54,Information!$A$2:$H$1000,2,FALSE)</f>
        <v>#N/A</v>
      </c>
      <c r="AOE54" t="e">
        <f>VLOOKUP(AOC54,Information!$A$2:$H$1000,3,FALSE)</f>
        <v>#N/A</v>
      </c>
      <c r="AOK54">
        <f t="shared" si="99"/>
        <v>0</v>
      </c>
      <c r="AOO54" s="84"/>
      <c r="AOP54" s="41" t="e">
        <f>VLOOKUP(AOO54,Information!$A$2:$H$1000,2,FALSE)</f>
        <v>#N/A</v>
      </c>
      <c r="AOQ54" t="e">
        <f>VLOOKUP(AOO54,Information!$A$2:$H$1000,3,FALSE)</f>
        <v>#N/A</v>
      </c>
      <c r="AOW54">
        <f t="shared" si="84"/>
        <v>0</v>
      </c>
      <c r="APA54" s="84"/>
      <c r="APB54" s="41" t="e">
        <f>VLOOKUP(APA54,Information!$A$2:$H$1000,2,FALSE)</f>
        <v>#N/A</v>
      </c>
      <c r="APC54" t="e">
        <f>VLOOKUP(APA54,Information!$A$2:$H$1000,3,FALSE)</f>
        <v>#N/A</v>
      </c>
      <c r="API54">
        <f t="shared" si="85"/>
        <v>0</v>
      </c>
      <c r="APM54" s="84"/>
      <c r="APN54" s="41" t="e">
        <f>VLOOKUP(APM54,Information!$A$2:$H$1000,2,FALSE)</f>
        <v>#N/A</v>
      </c>
      <c r="APO54" t="e">
        <f>VLOOKUP(APM54,Information!$A$2:$H$1000,3,FALSE)</f>
        <v>#N/A</v>
      </c>
      <c r="APU54">
        <f t="shared" si="86"/>
        <v>0</v>
      </c>
      <c r="APY54" s="84"/>
      <c r="APZ54" s="41" t="e">
        <f>VLOOKUP(APY54,Information!$A$2:$H$1000,2,FALSE)</f>
        <v>#N/A</v>
      </c>
      <c r="AQA54" t="e">
        <f>VLOOKUP(APY54,Information!$A$2:$H$1000,3,FALSE)</f>
        <v>#N/A</v>
      </c>
      <c r="AQG54">
        <f t="shared" si="87"/>
        <v>0</v>
      </c>
      <c r="AQK54" s="84"/>
      <c r="AQL54" s="41" t="e">
        <f>VLOOKUP(AQK54,Information!$A$2:$H$1000,2,FALSE)</f>
        <v>#N/A</v>
      </c>
      <c r="AQM54" t="e">
        <f>VLOOKUP(AQK54,Information!$A$2:$H$1000,3,FALSE)</f>
        <v>#N/A</v>
      </c>
      <c r="AQS54">
        <f t="shared" si="88"/>
        <v>0</v>
      </c>
      <c r="AQW54" s="84"/>
      <c r="AQX54" s="41" t="e">
        <f>VLOOKUP(AQW54,Information!$A$2:$H$1000,2,FALSE)</f>
        <v>#N/A</v>
      </c>
      <c r="AQY54" t="e">
        <f>VLOOKUP(AQW54,Information!$A$2:$H$1000,3,FALSE)</f>
        <v>#N/A</v>
      </c>
      <c r="ARE54">
        <f t="shared" si="89"/>
        <v>0</v>
      </c>
      <c r="ARI54" s="84"/>
      <c r="ARJ54" s="41" t="e">
        <f>VLOOKUP(ARI54,Information!$A$2:$H$1000,2,FALSE)</f>
        <v>#N/A</v>
      </c>
      <c r="ARK54" t="e">
        <f>VLOOKUP(ARI54,Information!$A$2:$H$1000,3,FALSE)</f>
        <v>#N/A</v>
      </c>
      <c r="ARQ54">
        <f t="shared" si="90"/>
        <v>0</v>
      </c>
      <c r="ARU54" s="84"/>
      <c r="ARV54" s="41" t="e">
        <f>VLOOKUP(ARU54,Information!$A$2:$H$1000,2,FALSE)</f>
        <v>#N/A</v>
      </c>
      <c r="ARW54" t="e">
        <f>VLOOKUP(ARU54,Information!$A$2:$H$1000,3,FALSE)</f>
        <v>#N/A</v>
      </c>
      <c r="ASC54">
        <f t="shared" si="91"/>
        <v>0</v>
      </c>
      <c r="ASG54" s="84"/>
      <c r="ASH54" s="41" t="e">
        <f>VLOOKUP(ASG54,Information!$A$2:$H$1000,2,FALSE)</f>
        <v>#N/A</v>
      </c>
      <c r="ASI54" t="e">
        <f>VLOOKUP(ASG54,Information!$A$2:$H$1000,3,FALSE)</f>
        <v>#N/A</v>
      </c>
      <c r="ASO54">
        <f t="shared" si="92"/>
        <v>0</v>
      </c>
      <c r="ASS54" s="84"/>
      <c r="AST54" s="41" t="e">
        <f>VLOOKUP(ASS54,Information!$A$2:$H$1000,2,FALSE)</f>
        <v>#N/A</v>
      </c>
      <c r="ASU54" t="e">
        <f>VLOOKUP(ASS54,Information!$A$2:$H$1000,3,FALSE)</f>
        <v>#N/A</v>
      </c>
      <c r="ATA54">
        <f t="shared" si="93"/>
        <v>0</v>
      </c>
    </row>
    <row r="55" spans="1:1023 1029:1197" ht="13.2">
      <c r="A55" s="41"/>
      <c r="B55" s="41" t="e">
        <f>VLOOKUP(A55,Information!$A$2:$H$1000,2,FALSE)</f>
        <v>#N/A</v>
      </c>
      <c r="C55" t="e">
        <f>VLOOKUP(A55,Information!$A$2:$H$1000,3,FALSE)</f>
        <v>#N/A</v>
      </c>
      <c r="I55">
        <f t="shared" si="0"/>
        <v>0</v>
      </c>
      <c r="M55" s="84"/>
      <c r="N55" s="41" t="e">
        <f>VLOOKUP(M55,Information!$A$2:$H$1000,2,FALSE)</f>
        <v>#N/A</v>
      </c>
      <c r="O55" t="e">
        <f>VLOOKUP(M55,Information!$A$2:$H$1000,3,FALSE)</f>
        <v>#N/A</v>
      </c>
      <c r="U55">
        <f t="shared" si="1"/>
        <v>0</v>
      </c>
      <c r="Y55" s="84"/>
      <c r="Z55" s="41" t="e">
        <f>VLOOKUP(Y55,Information!$A$2:$H$1000,2,FALSE)</f>
        <v>#N/A</v>
      </c>
      <c r="AA55" t="e">
        <f>VLOOKUP(Y55,Information!$A$2:$H$1000,3,FALSE)</f>
        <v>#N/A</v>
      </c>
      <c r="AG55">
        <f t="shared" si="2"/>
        <v>0</v>
      </c>
      <c r="AK55" s="84"/>
      <c r="AL55" s="41" t="e">
        <f>VLOOKUP(AK55,Information!$A$2:$H$1000,2,FALSE)</f>
        <v>#N/A</v>
      </c>
      <c r="AM55" t="e">
        <f>VLOOKUP(AK55,Information!$A$2:$H$1000,3,FALSE)</f>
        <v>#N/A</v>
      </c>
      <c r="AS55">
        <f t="shared" si="3"/>
        <v>0</v>
      </c>
      <c r="AW55" s="84"/>
      <c r="AX55" s="41" t="e">
        <f>VLOOKUP(AW55,Information!$A$2:$H$1000,2,FALSE)</f>
        <v>#N/A</v>
      </c>
      <c r="AY55" t="e">
        <f>VLOOKUP(AW55,Information!$A$2:$H$1000,3,FALSE)</f>
        <v>#N/A</v>
      </c>
      <c r="BE55">
        <f t="shared" si="4"/>
        <v>0</v>
      </c>
      <c r="BI55" s="84"/>
      <c r="BJ55" s="41" t="e">
        <f>VLOOKUP(BI55,Information!$A$2:$H$1000,2,FALSE)</f>
        <v>#N/A</v>
      </c>
      <c r="BK55" t="e">
        <f>VLOOKUP(BI55,Information!$A$2:$H$1000,3,FALSE)</f>
        <v>#N/A</v>
      </c>
      <c r="BQ55">
        <f t="shared" si="5"/>
        <v>0</v>
      </c>
      <c r="BU55" s="84"/>
      <c r="BV55" s="41" t="e">
        <f>VLOOKUP(BU55,Information!$A$2:$H$1000,2,FALSE)</f>
        <v>#N/A</v>
      </c>
      <c r="BW55" t="e">
        <f>VLOOKUP(BU55,Information!$A$2:$H$1000,3,FALSE)</f>
        <v>#N/A</v>
      </c>
      <c r="CC55">
        <f t="shared" si="6"/>
        <v>0</v>
      </c>
      <c r="CG55" s="84"/>
      <c r="CH55" s="41" t="e">
        <f>VLOOKUP(CG55,Information!$A$2:$H$1000,2,FALSE)</f>
        <v>#N/A</v>
      </c>
      <c r="CI55" t="e">
        <f>VLOOKUP(CG55,Information!$A$2:$H$1000,3,FALSE)</f>
        <v>#N/A</v>
      </c>
      <c r="CO55">
        <f t="shared" si="7"/>
        <v>0</v>
      </c>
      <c r="CS55" s="84"/>
      <c r="CT55" s="41" t="e">
        <f>VLOOKUP(CS55,Information!$A$2:$H$1000,2,FALSE)</f>
        <v>#N/A</v>
      </c>
      <c r="CU55" t="e">
        <f>VLOOKUP(CS55,Information!$A$2:$H$1000,3,FALSE)</f>
        <v>#N/A</v>
      </c>
      <c r="DA55">
        <f t="shared" si="8"/>
        <v>0</v>
      </c>
      <c r="DE55" s="84"/>
      <c r="DF55" s="41" t="e">
        <f>VLOOKUP(DE55,Information!$A$2:$H$1000,2,FALSE)</f>
        <v>#N/A</v>
      </c>
      <c r="DG55" t="e">
        <f>VLOOKUP(DE55,Information!$A$2:$H$1000,3,FALSE)</f>
        <v>#N/A</v>
      </c>
      <c r="DM55">
        <f t="shared" si="9"/>
        <v>0</v>
      </c>
      <c r="DQ55" s="84"/>
      <c r="DR55" s="41" t="e">
        <f>VLOOKUP(DQ55,Information!$A$2:$H$1000,2,FALSE)</f>
        <v>#N/A</v>
      </c>
      <c r="DS55" t="e">
        <f>VLOOKUP(DQ55,Information!$A$2:$H$1000,3,FALSE)</f>
        <v>#N/A</v>
      </c>
      <c r="DY55">
        <f t="shared" si="10"/>
        <v>0</v>
      </c>
      <c r="EC55" s="84"/>
      <c r="ED55" s="41" t="e">
        <f>VLOOKUP(EC55,Information!$A$2:$H$1000,2,FALSE)</f>
        <v>#N/A</v>
      </c>
      <c r="EE55" t="e">
        <f>VLOOKUP(EC55,Information!$A$2:$H$1000,3,FALSE)</f>
        <v>#N/A</v>
      </c>
      <c r="EK55">
        <f t="shared" si="11"/>
        <v>0</v>
      </c>
      <c r="EO55" s="84"/>
      <c r="EP55" s="41" t="e">
        <f>VLOOKUP(EO55,Information!$A$2:$H$1000,2,FALSE)</f>
        <v>#N/A</v>
      </c>
      <c r="EQ55" t="e">
        <f>VLOOKUP(EO55,Information!$A$2:$H$1000,3,FALSE)</f>
        <v>#N/A</v>
      </c>
      <c r="EW55">
        <f t="shared" si="12"/>
        <v>0</v>
      </c>
      <c r="FA55" s="84"/>
      <c r="FB55" s="41" t="e">
        <f>VLOOKUP(FA55,Information!$A$2:$H$1000,2,FALSE)</f>
        <v>#N/A</v>
      </c>
      <c r="FC55" t="e">
        <f>VLOOKUP(FA55,Information!$A$2:$H$1000,3,FALSE)</f>
        <v>#N/A</v>
      </c>
      <c r="FI55">
        <f t="shared" si="13"/>
        <v>0</v>
      </c>
      <c r="FM55" s="84"/>
      <c r="FN55" s="41" t="e">
        <f>VLOOKUP(FM55,Information!$A$2:$H$1000,2,FALSE)</f>
        <v>#N/A</v>
      </c>
      <c r="FO55" t="e">
        <f>VLOOKUP(FM55,Information!$A$2:$H$1000,3,FALSE)</f>
        <v>#N/A</v>
      </c>
      <c r="FU55">
        <f t="shared" si="14"/>
        <v>0</v>
      </c>
      <c r="FY55" s="84"/>
      <c r="FZ55" s="41" t="e">
        <f>VLOOKUP(FY55,Information!$A$2:$H$1000,2,FALSE)</f>
        <v>#N/A</v>
      </c>
      <c r="GA55" t="e">
        <f>VLOOKUP(FY55,Information!$A$2:$H$1000,3,FALSE)</f>
        <v>#N/A</v>
      </c>
      <c r="GG55">
        <f t="shared" si="15"/>
        <v>0</v>
      </c>
      <c r="GK55" s="84"/>
      <c r="GL55" s="41" t="e">
        <f>VLOOKUP(GK55,Information!$A$2:$H$1000,2,FALSE)</f>
        <v>#N/A</v>
      </c>
      <c r="GM55" t="e">
        <f>VLOOKUP(GK55,Information!$A$2:$H$1000,3,FALSE)</f>
        <v>#N/A</v>
      </c>
      <c r="GS55">
        <f t="shared" si="16"/>
        <v>0</v>
      </c>
      <c r="GW55" s="84"/>
      <c r="GX55" s="41" t="e">
        <f>VLOOKUP(GW55,Information!$A$2:$H$1000,2,FALSE)</f>
        <v>#N/A</v>
      </c>
      <c r="GY55" t="e">
        <f>VLOOKUP(GW55,Information!$A$2:$H$1000,3,FALSE)</f>
        <v>#N/A</v>
      </c>
      <c r="HE55">
        <f t="shared" si="17"/>
        <v>0</v>
      </c>
      <c r="HI55" s="84"/>
      <c r="HJ55" s="41" t="e">
        <f>VLOOKUP(HI55,Information!$A$2:$H$1000,2,FALSE)</f>
        <v>#N/A</v>
      </c>
      <c r="HK55" t="e">
        <f>VLOOKUP(HI55,Information!$A$2:$H$1000,3,FALSE)</f>
        <v>#N/A</v>
      </c>
      <c r="HQ55">
        <f t="shared" si="18"/>
        <v>0</v>
      </c>
      <c r="HU55" s="84"/>
      <c r="HV55" s="41" t="e">
        <f>VLOOKUP(HU55,Information!$A$2:$H$1000,2,FALSE)</f>
        <v>#N/A</v>
      </c>
      <c r="HW55" t="e">
        <f>VLOOKUP(HU55,Information!$A$2:$H$1000,3,FALSE)</f>
        <v>#N/A</v>
      </c>
      <c r="IC55">
        <f t="shared" si="19"/>
        <v>0</v>
      </c>
      <c r="IG55" s="84"/>
      <c r="IH55" s="41" t="e">
        <f>VLOOKUP(IG55,Information!$A$2:$H$1000,2,FALSE)</f>
        <v>#N/A</v>
      </c>
      <c r="II55" t="e">
        <f>VLOOKUP(IG55,Information!$A$2:$H$1000,3,FALSE)</f>
        <v>#N/A</v>
      </c>
      <c r="IO55">
        <f t="shared" si="20"/>
        <v>0</v>
      </c>
      <c r="IS55" s="84"/>
      <c r="IT55" s="41" t="e">
        <f>VLOOKUP(IS55,Information!$A$2:$H$1000,2,FALSE)</f>
        <v>#N/A</v>
      </c>
      <c r="IU55" t="e">
        <f>VLOOKUP(IS55,Information!$A$2:$H$1000,3,FALSE)</f>
        <v>#N/A</v>
      </c>
      <c r="JA55">
        <f t="shared" si="21"/>
        <v>0</v>
      </c>
      <c r="JE55" s="84"/>
      <c r="JF55" s="41" t="e">
        <f>VLOOKUP(JE55,Information!$A$2:$H$1000,2,FALSE)</f>
        <v>#N/A</v>
      </c>
      <c r="JG55" t="e">
        <f>VLOOKUP(JE55,Information!$A$2:$H$1000,3,FALSE)</f>
        <v>#N/A</v>
      </c>
      <c r="JM55">
        <f t="shared" si="22"/>
        <v>0</v>
      </c>
      <c r="JQ55" s="84"/>
      <c r="JR55" s="41" t="e">
        <f>VLOOKUP(JQ55,Information!$A$2:$H$1000,2,FALSE)</f>
        <v>#N/A</v>
      </c>
      <c r="JS55" t="e">
        <f>VLOOKUP(JQ55,Information!$A$2:$H$1000,3,FALSE)</f>
        <v>#N/A</v>
      </c>
      <c r="JY55">
        <f t="shared" si="23"/>
        <v>0</v>
      </c>
      <c r="KC55" s="84"/>
      <c r="KD55" s="41" t="e">
        <f>VLOOKUP(KC55,Information!$A$2:$H$1000,2,FALSE)</f>
        <v>#N/A</v>
      </c>
      <c r="KE55" t="e">
        <f>VLOOKUP(KC55,Information!$A$2:$H$1000,3,FALSE)</f>
        <v>#N/A</v>
      </c>
      <c r="KK55">
        <f t="shared" si="24"/>
        <v>0</v>
      </c>
      <c r="KO55" s="84"/>
      <c r="KP55" s="41" t="e">
        <f>VLOOKUP(KO55,Information!$A$2:$H$1000,2,FALSE)</f>
        <v>#N/A</v>
      </c>
      <c r="KQ55" t="e">
        <f>VLOOKUP(KO55,Information!$A$2:$H$1000,3,FALSE)</f>
        <v>#N/A</v>
      </c>
      <c r="KW55">
        <f t="shared" si="25"/>
        <v>0</v>
      </c>
      <c r="LA55" s="84"/>
      <c r="LB55" s="41" t="e">
        <f>VLOOKUP(LA55,Information!$A$2:$H$1000,2,FALSE)</f>
        <v>#N/A</v>
      </c>
      <c r="LC55" t="e">
        <f>VLOOKUP(LA55,Information!$A$2:$H$1000,3,FALSE)</f>
        <v>#N/A</v>
      </c>
      <c r="LI55">
        <f t="shared" si="26"/>
        <v>0</v>
      </c>
      <c r="LM55" s="84"/>
      <c r="LN55" s="41" t="e">
        <f>VLOOKUP(LM55,Information!$A$2:$H$1000,2,FALSE)</f>
        <v>#N/A</v>
      </c>
      <c r="LO55" t="e">
        <f>VLOOKUP(LM55,Information!$A$2:$H$1000,3,FALSE)</f>
        <v>#N/A</v>
      </c>
      <c r="LU55">
        <f t="shared" si="27"/>
        <v>0</v>
      </c>
      <c r="LY55" s="84"/>
      <c r="LZ55" s="41" t="e">
        <f>VLOOKUP(LY55,Information!$A$2:$H$1000,2,FALSE)</f>
        <v>#N/A</v>
      </c>
      <c r="MA55" t="e">
        <f>VLOOKUP(LY55,Information!$A$2:$H$1000,3,FALSE)</f>
        <v>#N/A</v>
      </c>
      <c r="MG55">
        <f t="shared" si="28"/>
        <v>0</v>
      </c>
      <c r="MK55" s="84"/>
      <c r="ML55" s="41" t="e">
        <f>VLOOKUP(MK55,Information!$A$2:$H$1000,2,FALSE)</f>
        <v>#N/A</v>
      </c>
      <c r="MM55" t="e">
        <f>VLOOKUP(MK55,Information!$A$2:$H$1000,3,FALSE)</f>
        <v>#N/A</v>
      </c>
      <c r="MS55">
        <f t="shared" si="29"/>
        <v>0</v>
      </c>
      <c r="MW55" s="84"/>
      <c r="MX55" s="41" t="e">
        <f>VLOOKUP(MW55,Information!$A$2:$H$1000,2,FALSE)</f>
        <v>#N/A</v>
      </c>
      <c r="MY55" t="e">
        <f>VLOOKUP(MW55,Information!$A$2:$H$1000,3,FALSE)</f>
        <v>#N/A</v>
      </c>
      <c r="NE55">
        <f t="shared" si="30"/>
        <v>0</v>
      </c>
      <c r="NI55" s="84"/>
      <c r="NJ55" s="41" t="e">
        <f>VLOOKUP(NI55,Information!$A$2:$H$1000,2,FALSE)</f>
        <v>#N/A</v>
      </c>
      <c r="NK55" t="e">
        <f>VLOOKUP(NI55,Information!$A$2:$H$1000,3,FALSE)</f>
        <v>#N/A</v>
      </c>
      <c r="NQ55">
        <f t="shared" si="31"/>
        <v>0</v>
      </c>
      <c r="NU55" s="84"/>
      <c r="NV55" s="41" t="e">
        <f>VLOOKUP(NU55,Information!$A$2:$H$1000,2,FALSE)</f>
        <v>#N/A</v>
      </c>
      <c r="NW55" t="e">
        <f>VLOOKUP(NU55,Information!$A$2:$H$1000,3,FALSE)</f>
        <v>#N/A</v>
      </c>
      <c r="OC55">
        <f t="shared" si="32"/>
        <v>0</v>
      </c>
      <c r="OG55" s="84"/>
      <c r="OH55" s="41" t="e">
        <f>VLOOKUP(OG55,Information!$A$2:$H$1000,2,FALSE)</f>
        <v>#N/A</v>
      </c>
      <c r="OI55" t="e">
        <f>VLOOKUP(OG55,Information!$A$2:$H$1000,3,FALSE)</f>
        <v>#N/A</v>
      </c>
      <c r="OO55">
        <f t="shared" si="33"/>
        <v>0</v>
      </c>
      <c r="OS55" s="84"/>
      <c r="OT55" s="41" t="e">
        <f>VLOOKUP(OS55,Information!$A$2:$H$1000,2,FALSE)</f>
        <v>#N/A</v>
      </c>
      <c r="OU55" t="e">
        <f>VLOOKUP(OS55,Information!$A$2:$H$1000,3,FALSE)</f>
        <v>#N/A</v>
      </c>
      <c r="PA55">
        <f t="shared" si="34"/>
        <v>0</v>
      </c>
      <c r="PE55" s="84"/>
      <c r="PF55" s="41" t="e">
        <f>VLOOKUP(PE55,Information!$A$2:$H$1000,2,FALSE)</f>
        <v>#N/A</v>
      </c>
      <c r="PG55" t="e">
        <f>VLOOKUP(PE55,Information!$A$2:$H$1000,3,FALSE)</f>
        <v>#N/A</v>
      </c>
      <c r="PM55">
        <f t="shared" si="35"/>
        <v>0</v>
      </c>
      <c r="PQ55" s="84"/>
      <c r="PR55" s="41" t="e">
        <f>VLOOKUP(PQ55,Information!$A$2:$H$1000,2,FALSE)</f>
        <v>#N/A</v>
      </c>
      <c r="PS55" t="e">
        <f>VLOOKUP(PQ55,Information!$A$2:$H$1000,3,FALSE)</f>
        <v>#N/A</v>
      </c>
      <c r="PY55">
        <f t="shared" si="36"/>
        <v>0</v>
      </c>
      <c r="QC55" s="84"/>
      <c r="QD55" s="41" t="e">
        <f>VLOOKUP(QC55,Information!$A$2:$H$1000,2,FALSE)</f>
        <v>#N/A</v>
      </c>
      <c r="QE55" t="e">
        <f>VLOOKUP(QC55,Information!$A$2:$H$1000,3,FALSE)</f>
        <v>#N/A</v>
      </c>
      <c r="QK55">
        <f t="shared" si="37"/>
        <v>0</v>
      </c>
      <c r="QO55" s="84"/>
      <c r="QP55" s="41" t="e">
        <f>VLOOKUP(QO55,Information!$A$2:$H$1000,2,FALSE)</f>
        <v>#N/A</v>
      </c>
      <c r="QQ55" t="e">
        <f>VLOOKUP(QO55,Information!$A$2:$H$1000,3,FALSE)</f>
        <v>#N/A</v>
      </c>
      <c r="QW55">
        <f t="shared" si="38"/>
        <v>0</v>
      </c>
      <c r="RA55" s="84"/>
      <c r="RB55" s="41" t="e">
        <f>VLOOKUP(RA55,Information!$A$2:$H$1000,2,FALSE)</f>
        <v>#N/A</v>
      </c>
      <c r="RC55" t="e">
        <f>VLOOKUP(RA55,Information!$A$2:$H$1000,3,FALSE)</f>
        <v>#N/A</v>
      </c>
      <c r="RI55">
        <f t="shared" si="39"/>
        <v>0</v>
      </c>
      <c r="RM55" s="84"/>
      <c r="RN55" s="41" t="e">
        <f>VLOOKUP(RM55,Information!$A$2:$H$1000,2,FALSE)</f>
        <v>#N/A</v>
      </c>
      <c r="RO55" t="e">
        <f>VLOOKUP(RM55,Information!$A$2:$H$1000,3,FALSE)</f>
        <v>#N/A</v>
      </c>
      <c r="RU55">
        <f t="shared" si="40"/>
        <v>0</v>
      </c>
      <c r="RY55" s="84"/>
      <c r="RZ55" s="41" t="e">
        <f>VLOOKUP(RY55,Information!$A$2:$H$1000,2,FALSE)</f>
        <v>#N/A</v>
      </c>
      <c r="SA55" t="e">
        <f>VLOOKUP(RY55,Information!$A$2:$H$1000,3,FALSE)</f>
        <v>#N/A</v>
      </c>
      <c r="SG55">
        <f t="shared" si="41"/>
        <v>0</v>
      </c>
      <c r="SK55" s="84"/>
      <c r="SL55" s="41" t="e">
        <f>VLOOKUP(SK55,Information!$A$2:$H$1000,2,FALSE)</f>
        <v>#N/A</v>
      </c>
      <c r="SM55" t="e">
        <f>VLOOKUP(SK55,Information!$A$2:$H$1000,3,FALSE)</f>
        <v>#N/A</v>
      </c>
      <c r="SS55">
        <f t="shared" si="42"/>
        <v>0</v>
      </c>
      <c r="SW55" s="84"/>
      <c r="SX55" s="41" t="e">
        <f>VLOOKUP(SW55,Information!$A$2:$H$1000,2,FALSE)</f>
        <v>#N/A</v>
      </c>
      <c r="SY55" t="e">
        <f>VLOOKUP(SW55,Information!$A$2:$H$1000,3,FALSE)</f>
        <v>#N/A</v>
      </c>
      <c r="TE55">
        <f t="shared" si="43"/>
        <v>0</v>
      </c>
      <c r="TI55" s="84"/>
      <c r="TJ55" s="41" t="e">
        <f>VLOOKUP(TI55,Information!$A$2:$H$1000,2,FALSE)</f>
        <v>#N/A</v>
      </c>
      <c r="TK55" t="e">
        <f>VLOOKUP(TI55,Information!$A$2:$H$1000,3,FALSE)</f>
        <v>#N/A</v>
      </c>
      <c r="TQ55">
        <f t="shared" si="44"/>
        <v>0</v>
      </c>
      <c r="TU55" s="84"/>
      <c r="TV55" s="41" t="e">
        <f>VLOOKUP(TU55,Information!$A$2:$H$1000,2,FALSE)</f>
        <v>#N/A</v>
      </c>
      <c r="TW55" t="e">
        <f>VLOOKUP(TU55,Information!$A$2:$H$1000,3,FALSE)</f>
        <v>#N/A</v>
      </c>
      <c r="UC55">
        <f t="shared" si="45"/>
        <v>0</v>
      </c>
      <c r="UG55" s="84"/>
      <c r="UH55" s="41" t="e">
        <f>VLOOKUP(UG55,Information!$A$2:$H$1000,2,FALSE)</f>
        <v>#N/A</v>
      </c>
      <c r="UI55" t="e">
        <f>VLOOKUP(UG55,Information!$A$2:$H$1000,3,FALSE)</f>
        <v>#N/A</v>
      </c>
      <c r="UO55">
        <f t="shared" si="46"/>
        <v>0</v>
      </c>
      <c r="US55" s="84"/>
      <c r="UT55" s="41" t="e">
        <f>VLOOKUP(US55,Information!$A$2:$H$1000,2,FALSE)</f>
        <v>#N/A</v>
      </c>
      <c r="UU55" t="e">
        <f>VLOOKUP(US55,Information!$A$2:$H$1000,3,FALSE)</f>
        <v>#N/A</v>
      </c>
      <c r="VA55">
        <f t="shared" si="47"/>
        <v>0</v>
      </c>
      <c r="VE55" s="84"/>
      <c r="VF55" s="41" t="e">
        <f>VLOOKUP(VE55,Information!$A$2:$H$1000,2,FALSE)</f>
        <v>#N/A</v>
      </c>
      <c r="VG55" t="e">
        <f>VLOOKUP(VE55,Information!$A$2:$H$1000,3,FALSE)</f>
        <v>#N/A</v>
      </c>
      <c r="VM55">
        <f t="shared" si="48"/>
        <v>0</v>
      </c>
      <c r="VQ55" s="84"/>
      <c r="VR55" s="41" t="e">
        <f>VLOOKUP(VQ55,Information!$A$2:$H$1000,2,FALSE)</f>
        <v>#N/A</v>
      </c>
      <c r="VS55" t="e">
        <f>VLOOKUP(VQ55,Information!$A$2:$H$1000,3,FALSE)</f>
        <v>#N/A</v>
      </c>
      <c r="VY55">
        <f t="shared" si="49"/>
        <v>0</v>
      </c>
      <c r="WC55" s="84"/>
      <c r="WD55" s="41" t="e">
        <f>VLOOKUP(WC55,Information!$A$2:$H$1000,2,FALSE)</f>
        <v>#N/A</v>
      </c>
      <c r="WE55" t="e">
        <f>VLOOKUP(WC55,Information!$A$2:$H$1000,3,FALSE)</f>
        <v>#N/A</v>
      </c>
      <c r="WK55">
        <f t="shared" si="50"/>
        <v>0</v>
      </c>
      <c r="WO55" s="84"/>
      <c r="WP55" s="41" t="e">
        <f>VLOOKUP(WO55,Information!$A$2:$H$1000,2,FALSE)</f>
        <v>#N/A</v>
      </c>
      <c r="WQ55" t="e">
        <f>VLOOKUP(WO55,Information!$A$2:$H$1000,3,FALSE)</f>
        <v>#N/A</v>
      </c>
      <c r="WW55">
        <f t="shared" si="51"/>
        <v>0</v>
      </c>
      <c r="XA55" s="84"/>
      <c r="XB55" s="41" t="e">
        <f>VLOOKUP(XA55,Information!$A$2:$H$1000,2,FALSE)</f>
        <v>#N/A</v>
      </c>
      <c r="XC55" t="e">
        <f>VLOOKUP(XA55,Information!$A$2:$H$1000,3,FALSE)</f>
        <v>#N/A</v>
      </c>
      <c r="XI55">
        <f t="shared" si="52"/>
        <v>0</v>
      </c>
      <c r="XM55" s="84"/>
      <c r="XN55" s="41" t="e">
        <f>VLOOKUP(XM55,Information!$A$2:$H$1000,2,FALSE)</f>
        <v>#N/A</v>
      </c>
      <c r="XO55" t="e">
        <f>VLOOKUP(XM55,Information!$A$2:$H$1000,3,FALSE)</f>
        <v>#N/A</v>
      </c>
      <c r="XU55">
        <f t="shared" si="53"/>
        <v>0</v>
      </c>
      <c r="XY55" s="84"/>
      <c r="XZ55" s="41" t="e">
        <f>VLOOKUP(XY55,Information!$A$2:$H$1000,2,FALSE)</f>
        <v>#N/A</v>
      </c>
      <c r="YA55" t="e">
        <f>VLOOKUP(XY55,Information!$A$2:$H$1000,3,FALSE)</f>
        <v>#N/A</v>
      </c>
      <c r="YG55">
        <f t="shared" si="54"/>
        <v>0</v>
      </c>
      <c r="YK55" s="84"/>
      <c r="YL55" s="41" t="e">
        <f>VLOOKUP(YK55,Information!$A$2:$H$1000,2,FALSE)</f>
        <v>#N/A</v>
      </c>
      <c r="YM55" t="e">
        <f>VLOOKUP(YK55,Information!$A$2:$H$1000,3,FALSE)</f>
        <v>#N/A</v>
      </c>
      <c r="YS55">
        <f t="shared" si="55"/>
        <v>0</v>
      </c>
      <c r="YW55" s="84"/>
      <c r="YX55" s="41" t="e">
        <f>VLOOKUP(YW55,Information!$A$2:$H$1000,2,FALSE)</f>
        <v>#N/A</v>
      </c>
      <c r="YY55" t="e">
        <f>VLOOKUP(YW55,Information!$A$2:$H$1000,3,FALSE)</f>
        <v>#N/A</v>
      </c>
      <c r="ZE55">
        <f t="shared" si="56"/>
        <v>0</v>
      </c>
      <c r="ZI55" s="84"/>
      <c r="ZJ55" s="41" t="e">
        <f>VLOOKUP(ZI55,Information!$A$2:$H$1000,2,FALSE)</f>
        <v>#N/A</v>
      </c>
      <c r="ZK55" t="e">
        <f>VLOOKUP(ZI55,Information!$A$2:$H$1000,3,FALSE)</f>
        <v>#N/A</v>
      </c>
      <c r="ZQ55">
        <f t="shared" si="57"/>
        <v>0</v>
      </c>
      <c r="ZU55" s="84"/>
      <c r="ZV55" s="41" t="e">
        <f>VLOOKUP(ZU55,Information!$A$2:$H$1000,2,FALSE)</f>
        <v>#N/A</v>
      </c>
      <c r="ZW55" t="e">
        <f>VLOOKUP(ZU55,Information!$A$2:$H$1000,3,FALSE)</f>
        <v>#N/A</v>
      </c>
      <c r="AAC55">
        <f t="shared" si="58"/>
        <v>0</v>
      </c>
      <c r="AAG55" s="84"/>
      <c r="AAH55" s="41" t="e">
        <f>VLOOKUP(AAG55,Information!$A$2:$H$1000,2,FALSE)</f>
        <v>#N/A</v>
      </c>
      <c r="AAI55" t="e">
        <f>VLOOKUP(AAG55,Information!$A$2:$H$1000,3,FALSE)</f>
        <v>#N/A</v>
      </c>
      <c r="AAO55">
        <f t="shared" si="59"/>
        <v>0</v>
      </c>
      <c r="AAS55" s="84"/>
      <c r="AAT55" s="41" t="e">
        <f>VLOOKUP(AAS55,Information!$A$2:$H$1000,2,FALSE)</f>
        <v>#N/A</v>
      </c>
      <c r="AAU55" t="e">
        <f>VLOOKUP(AAS55,Information!$A$2:$H$1000,3,FALSE)</f>
        <v>#N/A</v>
      </c>
      <c r="ABA55">
        <f t="shared" si="60"/>
        <v>0</v>
      </c>
      <c r="ABE55" s="84"/>
      <c r="ABF55" s="41" t="e">
        <f>VLOOKUP(ABE55,Information!$A$2:$H$1000,2,FALSE)</f>
        <v>#N/A</v>
      </c>
      <c r="ABG55" t="e">
        <f>VLOOKUP(ABE55,Information!$A$2:$H$1000,3,FALSE)</f>
        <v>#N/A</v>
      </c>
      <c r="ABM55">
        <f t="shared" si="61"/>
        <v>0</v>
      </c>
      <c r="ABQ55" s="84"/>
      <c r="ABR55" s="41" t="e">
        <f>VLOOKUP(ABQ55,Information!$A$2:$H$1000,2,FALSE)</f>
        <v>#N/A</v>
      </c>
      <c r="ABS55" t="e">
        <f>VLOOKUP(ABQ55,Information!$A$2:$H$1000,3,FALSE)</f>
        <v>#N/A</v>
      </c>
      <c r="ABY55">
        <f t="shared" si="62"/>
        <v>0</v>
      </c>
      <c r="ACC55" s="84"/>
      <c r="ACD55" s="41" t="e">
        <f>VLOOKUP(ACC55,Information!$A$2:$H$1000,2,FALSE)</f>
        <v>#N/A</v>
      </c>
      <c r="ACE55" t="e">
        <f>VLOOKUP(ACC55,Information!$A$2:$H$1000,3,FALSE)</f>
        <v>#N/A</v>
      </c>
      <c r="ACK55">
        <f t="shared" si="63"/>
        <v>0</v>
      </c>
      <c r="ACO55" s="84"/>
      <c r="ACP55" s="41" t="e">
        <f>VLOOKUP(ACO55,Information!$A$2:$H$1000,2,FALSE)</f>
        <v>#N/A</v>
      </c>
      <c r="ACQ55" t="e">
        <f>VLOOKUP(ACO55,Information!$A$2:$H$1000,3,FALSE)</f>
        <v>#N/A</v>
      </c>
      <c r="ACW55">
        <f t="shared" si="64"/>
        <v>0</v>
      </c>
      <c r="ADA55" s="84"/>
      <c r="ADB55" s="41" t="e">
        <f>VLOOKUP(ADA55,Information!$A$2:$H$1000,2,FALSE)</f>
        <v>#N/A</v>
      </c>
      <c r="ADC55" t="e">
        <f>VLOOKUP(ADA55,Information!$A$2:$H$1000,3,FALSE)</f>
        <v>#N/A</v>
      </c>
      <c r="ADI55">
        <f t="shared" si="65"/>
        <v>0</v>
      </c>
      <c r="ADM55" s="84"/>
      <c r="ADN55" s="41" t="e">
        <f>VLOOKUP(ADM55,Information!$A$2:$H$1000,2,FALSE)</f>
        <v>#N/A</v>
      </c>
      <c r="ADO55" t="e">
        <f>VLOOKUP(ADM55,Information!$A$2:$H$1000,3,FALSE)</f>
        <v>#N/A</v>
      </c>
      <c r="ADU55">
        <f t="shared" si="66"/>
        <v>0</v>
      </c>
      <c r="ADY55" s="84"/>
      <c r="ADZ55" s="41" t="e">
        <f>VLOOKUP(ADY55,Information!$A$2:$H$1000,2,FALSE)</f>
        <v>#N/A</v>
      </c>
      <c r="AEA55" t="e">
        <f>VLOOKUP(ADY55,Information!$A$2:$H$1000,3,FALSE)</f>
        <v>#N/A</v>
      </c>
      <c r="AEG55">
        <f t="shared" si="67"/>
        <v>0</v>
      </c>
      <c r="AEK55" s="84"/>
      <c r="AEL55" s="41" t="e">
        <f>VLOOKUP(AEK55,Information!$A$2:$H$1000,2,FALSE)</f>
        <v>#N/A</v>
      </c>
      <c r="AEM55" t="e">
        <f>VLOOKUP(AEK55,Information!$A$2:$H$1000,3,FALSE)</f>
        <v>#N/A</v>
      </c>
      <c r="AES55">
        <f t="shared" si="68"/>
        <v>0</v>
      </c>
      <c r="AEW55" s="84"/>
      <c r="AEX55" s="41" t="e">
        <f>VLOOKUP(AEW55,Information!$A$2:$H$1000,2,FALSE)</f>
        <v>#N/A</v>
      </c>
      <c r="AEY55" t="e">
        <f>VLOOKUP(AEW55,Information!$A$2:$H$1000,3,FALSE)</f>
        <v>#N/A</v>
      </c>
      <c r="AFE55">
        <f t="shared" si="69"/>
        <v>0</v>
      </c>
      <c r="AFI55" s="84"/>
      <c r="AFJ55" s="41" t="e">
        <f>VLOOKUP(AFI55,Information!$A$2:$H$1000,2,FALSE)</f>
        <v>#N/A</v>
      </c>
      <c r="AFK55" t="e">
        <f>VLOOKUP(AFI55,Information!$A$2:$H$1000,3,FALSE)</f>
        <v>#N/A</v>
      </c>
      <c r="AFQ55">
        <f t="shared" si="70"/>
        <v>0</v>
      </c>
      <c r="AFU55" s="84"/>
      <c r="AFV55" s="41" t="e">
        <f>VLOOKUP(AFU55,Information!$A$2:$H$1000,2,FALSE)</f>
        <v>#N/A</v>
      </c>
      <c r="AFW55" t="e">
        <f>VLOOKUP(AFU55,Information!$A$2:$H$1000,3,FALSE)</f>
        <v>#N/A</v>
      </c>
      <c r="AGC55">
        <f t="shared" si="71"/>
        <v>0</v>
      </c>
      <c r="AGG55" s="84"/>
      <c r="AGH55" s="41" t="e">
        <f>VLOOKUP(AGG55,Information!$A$2:$H$1000,2,FALSE)</f>
        <v>#N/A</v>
      </c>
      <c r="AGI55" t="e">
        <f>VLOOKUP(AGG55,Information!$A$2:$H$1000,3,FALSE)</f>
        <v>#N/A</v>
      </c>
      <c r="AGO55">
        <f t="shared" si="72"/>
        <v>0</v>
      </c>
      <c r="AGS55" s="84"/>
      <c r="AGT55" s="41" t="e">
        <f>VLOOKUP(AGS55,Information!$A$2:$H$1000,2,FALSE)</f>
        <v>#N/A</v>
      </c>
      <c r="AGU55" t="e">
        <f>VLOOKUP(AGS55,Information!$A$2:$H$1000,3,FALSE)</f>
        <v>#N/A</v>
      </c>
      <c r="AHA55">
        <f t="shared" si="73"/>
        <v>0</v>
      </c>
      <c r="AHE55" s="84"/>
      <c r="AHF55" s="41" t="e">
        <f>VLOOKUP(AHE55,Information!$A$2:$H$1000,2,FALSE)</f>
        <v>#N/A</v>
      </c>
      <c r="AHG55" t="e">
        <f>VLOOKUP(AHE55,Information!$A$2:$H$1000,3,FALSE)</f>
        <v>#N/A</v>
      </c>
      <c r="AHM55">
        <f t="shared" si="74"/>
        <v>0</v>
      </c>
      <c r="AHQ55" s="84"/>
      <c r="AHR55" s="41" t="e">
        <f>VLOOKUP(AHQ55,Information!$A$2:$H$1000,2,FALSE)</f>
        <v>#N/A</v>
      </c>
      <c r="AHS55" t="e">
        <f>VLOOKUP(AHQ55,Information!$A$2:$H$1000,3,FALSE)</f>
        <v>#N/A</v>
      </c>
      <c r="AHY55">
        <f t="shared" si="75"/>
        <v>0</v>
      </c>
      <c r="AIC55" s="84"/>
      <c r="AID55" s="41" t="e">
        <f>VLOOKUP(AIC55,Information!$A$2:$H$1000,2,FALSE)</f>
        <v>#N/A</v>
      </c>
      <c r="AIE55" t="e">
        <f>VLOOKUP(AIC55,Information!$A$2:$H$1000,3,FALSE)</f>
        <v>#N/A</v>
      </c>
      <c r="AIK55">
        <f t="shared" si="76"/>
        <v>0</v>
      </c>
      <c r="AIO55" s="84"/>
      <c r="AIP55" s="41" t="e">
        <f>VLOOKUP(AIO55,Information!$A$2:$H$1000,2,FALSE)</f>
        <v>#N/A</v>
      </c>
      <c r="AIQ55" t="e">
        <f>VLOOKUP(AIO55,Information!$A$2:$H$1000,3,FALSE)</f>
        <v>#N/A</v>
      </c>
      <c r="AIW55">
        <f t="shared" si="77"/>
        <v>0</v>
      </c>
      <c r="AJA55" s="84"/>
      <c r="AJB55" s="41" t="e">
        <f>VLOOKUP(AJA55,Information!$A$2:$H$1000,2,FALSE)</f>
        <v>#N/A</v>
      </c>
      <c r="AJC55" t="e">
        <f>VLOOKUP(AJA55,Information!$A$2:$H$1000,3,FALSE)</f>
        <v>#N/A</v>
      </c>
      <c r="AJI55">
        <f t="shared" si="78"/>
        <v>0</v>
      </c>
      <c r="AJM55" s="84"/>
      <c r="AJN55" s="41" t="e">
        <f>VLOOKUP(AJM55,Information!$A$2:$H$1000,2,FALSE)</f>
        <v>#N/A</v>
      </c>
      <c r="AJO55" t="e">
        <f>VLOOKUP(AJM55,Information!$A$2:$H$1000,3,FALSE)</f>
        <v>#N/A</v>
      </c>
      <c r="AJU55">
        <f t="shared" si="79"/>
        <v>0</v>
      </c>
      <c r="AJY55" s="84"/>
      <c r="AJZ55" s="41" t="e">
        <f>VLOOKUP(AJY55,Information!$A$2:$H$1000,2,FALSE)</f>
        <v>#N/A</v>
      </c>
      <c r="AKA55" t="e">
        <f>VLOOKUP(AJY55,Information!$A$2:$H$1000,3,FALSE)</f>
        <v>#N/A</v>
      </c>
      <c r="AKG55">
        <f t="shared" si="80"/>
        <v>0</v>
      </c>
      <c r="AKK55" s="84"/>
      <c r="AKL55" s="41" t="e">
        <f>VLOOKUP(AKK55,Information!$A$2:$H$1000,2,FALSE)</f>
        <v>#N/A</v>
      </c>
      <c r="AKM55" t="e">
        <f>VLOOKUP(AKK55,Information!$A$2:$H$1000,3,FALSE)</f>
        <v>#N/A</v>
      </c>
      <c r="AKS55">
        <f t="shared" si="81"/>
        <v>0</v>
      </c>
      <c r="AKW55" s="84"/>
      <c r="AKX55" s="41" t="e">
        <f>VLOOKUP(AKW55,Information!$A$2:$H$1000,2,FALSE)</f>
        <v>#N/A</v>
      </c>
      <c r="AKY55" t="e">
        <f>VLOOKUP(AKW55,Information!$A$2:$H$1000,3,FALSE)</f>
        <v>#N/A</v>
      </c>
      <c r="ALE55">
        <f t="shared" si="82"/>
        <v>0</v>
      </c>
      <c r="ALI55" s="84"/>
      <c r="ALJ55" s="41" t="e">
        <f>VLOOKUP(ALI55,Information!$A$2:$H$1000,2,FALSE)</f>
        <v>#N/A</v>
      </c>
      <c r="ALK55" t="e">
        <f>VLOOKUP(ALI55,Information!$A$2:$H$1000,3,FALSE)</f>
        <v>#N/A</v>
      </c>
      <c r="ALQ55">
        <f t="shared" si="83"/>
        <v>0</v>
      </c>
      <c r="ALU55" s="84"/>
      <c r="ALV55" s="41" t="e">
        <f>VLOOKUP(ALU55,Information!$A$2:$H$1000,2,FALSE)</f>
        <v>#N/A</v>
      </c>
      <c r="ALW55" t="e">
        <f>VLOOKUP(ALU55,Information!$A$2:$H$1000,3,FALSE)</f>
        <v>#N/A</v>
      </c>
      <c r="AMC55">
        <f t="shared" si="98"/>
        <v>0</v>
      </c>
      <c r="AMG55" s="84"/>
      <c r="AMH55" s="41" t="e">
        <f>VLOOKUP(AMG55,Information!$A$2:$H$1000,2,FALSE)</f>
        <v>#N/A</v>
      </c>
      <c r="AMI55" t="e">
        <f>VLOOKUP(AMG55,Information!$A$2:$H$1000,3,FALSE)</f>
        <v>#N/A</v>
      </c>
      <c r="AMO55">
        <f t="shared" si="95"/>
        <v>0</v>
      </c>
      <c r="AMS55" s="84"/>
      <c r="AMT55" s="41" t="e">
        <f>VLOOKUP(AMS55,Information!$A$2:$H$1000,2,FALSE)</f>
        <v>#N/A</v>
      </c>
      <c r="AMU55" t="e">
        <f>VLOOKUP(AMS55,Information!$A$2:$H$1000,3,FALSE)</f>
        <v>#N/A</v>
      </c>
      <c r="ANA55">
        <f t="shared" si="97"/>
        <v>0</v>
      </c>
      <c r="ANE55" s="84"/>
      <c r="ANF55" s="41" t="e">
        <f>VLOOKUP(ANE55,Information!$A$2:$H$1000,2,FALSE)</f>
        <v>#N/A</v>
      </c>
      <c r="ANG55" t="e">
        <f>VLOOKUP(ANE55,Information!$A$2:$H$1000,3,FALSE)</f>
        <v>#N/A</v>
      </c>
      <c r="ANM55">
        <f t="shared" si="96"/>
        <v>0</v>
      </c>
      <c r="ANQ55" s="84"/>
      <c r="ANR55" s="41" t="e">
        <f>VLOOKUP(ANQ55,Information!$A$2:$H$1000,2,FALSE)</f>
        <v>#N/A</v>
      </c>
      <c r="ANS55" t="e">
        <f>VLOOKUP(ANQ55,Information!$A$2:$H$1000,3,FALSE)</f>
        <v>#N/A</v>
      </c>
      <c r="ANY55">
        <f t="shared" si="94"/>
        <v>0</v>
      </c>
      <c r="AOC55" s="84"/>
      <c r="AOD55" s="41" t="e">
        <f>VLOOKUP(AOC55,Information!$A$2:$H$1000,2,FALSE)</f>
        <v>#N/A</v>
      </c>
      <c r="AOE55" t="e">
        <f>VLOOKUP(AOC55,Information!$A$2:$H$1000,3,FALSE)</f>
        <v>#N/A</v>
      </c>
      <c r="AOK55">
        <f t="shared" si="99"/>
        <v>0</v>
      </c>
      <c r="AOO55" s="84"/>
      <c r="AOP55" s="41" t="e">
        <f>VLOOKUP(AOO55,Information!$A$2:$H$1000,2,FALSE)</f>
        <v>#N/A</v>
      </c>
      <c r="AOQ55" t="e">
        <f>VLOOKUP(AOO55,Information!$A$2:$H$1000,3,FALSE)</f>
        <v>#N/A</v>
      </c>
      <c r="AOW55">
        <f t="shared" si="84"/>
        <v>0</v>
      </c>
      <c r="APA55" s="84"/>
      <c r="APB55" s="41" t="e">
        <f>VLOOKUP(APA55,Information!$A$2:$H$1000,2,FALSE)</f>
        <v>#N/A</v>
      </c>
      <c r="APC55" t="e">
        <f>VLOOKUP(APA55,Information!$A$2:$H$1000,3,FALSE)</f>
        <v>#N/A</v>
      </c>
      <c r="API55">
        <f t="shared" si="85"/>
        <v>0</v>
      </c>
      <c r="APM55" s="84"/>
      <c r="APN55" s="41" t="e">
        <f>VLOOKUP(APM55,Information!$A$2:$H$1000,2,FALSE)</f>
        <v>#N/A</v>
      </c>
      <c r="APO55" t="e">
        <f>VLOOKUP(APM55,Information!$A$2:$H$1000,3,FALSE)</f>
        <v>#N/A</v>
      </c>
      <c r="APU55">
        <f t="shared" si="86"/>
        <v>0</v>
      </c>
      <c r="APY55" s="84"/>
      <c r="APZ55" s="41" t="e">
        <f>VLOOKUP(APY55,Information!$A$2:$H$1000,2,FALSE)</f>
        <v>#N/A</v>
      </c>
      <c r="AQA55" t="e">
        <f>VLOOKUP(APY55,Information!$A$2:$H$1000,3,FALSE)</f>
        <v>#N/A</v>
      </c>
      <c r="AQG55">
        <f t="shared" si="87"/>
        <v>0</v>
      </c>
      <c r="AQK55" s="84"/>
      <c r="AQL55" s="41" t="e">
        <f>VLOOKUP(AQK55,Information!$A$2:$H$1000,2,FALSE)</f>
        <v>#N/A</v>
      </c>
      <c r="AQM55" t="e">
        <f>VLOOKUP(AQK55,Information!$A$2:$H$1000,3,FALSE)</f>
        <v>#N/A</v>
      </c>
      <c r="AQS55">
        <f t="shared" si="88"/>
        <v>0</v>
      </c>
      <c r="AQW55" s="84"/>
      <c r="AQX55" s="41" t="e">
        <f>VLOOKUP(AQW55,Information!$A$2:$H$1000,2,FALSE)</f>
        <v>#N/A</v>
      </c>
      <c r="AQY55" t="e">
        <f>VLOOKUP(AQW55,Information!$A$2:$H$1000,3,FALSE)</f>
        <v>#N/A</v>
      </c>
      <c r="ARE55">
        <f t="shared" si="89"/>
        <v>0</v>
      </c>
      <c r="ARI55" s="84"/>
      <c r="ARJ55" s="41" t="e">
        <f>VLOOKUP(ARI55,Information!$A$2:$H$1000,2,FALSE)</f>
        <v>#N/A</v>
      </c>
      <c r="ARK55" t="e">
        <f>VLOOKUP(ARI55,Information!$A$2:$H$1000,3,FALSE)</f>
        <v>#N/A</v>
      </c>
      <c r="ARQ55">
        <f t="shared" si="90"/>
        <v>0</v>
      </c>
      <c r="ARU55" s="84"/>
      <c r="ARV55" s="41" t="e">
        <f>VLOOKUP(ARU55,Information!$A$2:$H$1000,2,FALSE)</f>
        <v>#N/A</v>
      </c>
      <c r="ARW55" t="e">
        <f>VLOOKUP(ARU55,Information!$A$2:$H$1000,3,FALSE)</f>
        <v>#N/A</v>
      </c>
      <c r="ASC55">
        <f t="shared" si="91"/>
        <v>0</v>
      </c>
      <c r="ASG55" s="84"/>
      <c r="ASH55" s="41" t="e">
        <f>VLOOKUP(ASG55,Information!$A$2:$H$1000,2,FALSE)</f>
        <v>#N/A</v>
      </c>
      <c r="ASI55" t="e">
        <f>VLOOKUP(ASG55,Information!$A$2:$H$1000,3,FALSE)</f>
        <v>#N/A</v>
      </c>
      <c r="ASO55">
        <f t="shared" si="92"/>
        <v>0</v>
      </c>
      <c r="ASS55" s="84"/>
      <c r="AST55" s="41" t="e">
        <f>VLOOKUP(ASS55,Information!$A$2:$H$1000,2,FALSE)</f>
        <v>#N/A</v>
      </c>
      <c r="ASU55" t="e">
        <f>VLOOKUP(ASS55,Information!$A$2:$H$1000,3,FALSE)</f>
        <v>#N/A</v>
      </c>
      <c r="ATA55">
        <f t="shared" si="93"/>
        <v>0</v>
      </c>
    </row>
    <row r="56" spans="1:1023 1029:1197" ht="13.2">
      <c r="A56" s="41"/>
      <c r="B56" s="41" t="e">
        <f>VLOOKUP(A56,Information!$A$2:$H$1000,2,FALSE)</f>
        <v>#N/A</v>
      </c>
      <c r="C56" t="e">
        <f>VLOOKUP(A56,Information!$A$2:$H$1000,3,FALSE)</f>
        <v>#N/A</v>
      </c>
      <c r="I56">
        <f t="shared" si="0"/>
        <v>0</v>
      </c>
      <c r="M56" s="84"/>
      <c r="N56" s="41" t="e">
        <f>VLOOKUP(M56,Information!$A$2:$H$1000,2,FALSE)</f>
        <v>#N/A</v>
      </c>
      <c r="O56" t="e">
        <f>VLOOKUP(M56,Information!$A$2:$H$1000,3,FALSE)</f>
        <v>#N/A</v>
      </c>
      <c r="U56">
        <f t="shared" si="1"/>
        <v>0</v>
      </c>
      <c r="Y56" s="84"/>
      <c r="Z56" s="41" t="e">
        <f>VLOOKUP(Y56,Information!$A$2:$H$1000,2,FALSE)</f>
        <v>#N/A</v>
      </c>
      <c r="AA56" t="e">
        <f>VLOOKUP(Y56,Information!$A$2:$H$1000,3,FALSE)</f>
        <v>#N/A</v>
      </c>
      <c r="AG56">
        <f t="shared" si="2"/>
        <v>0</v>
      </c>
      <c r="AK56" s="84"/>
      <c r="AL56" s="41" t="e">
        <f>VLOOKUP(AK56,Information!$A$2:$H$1000,2,FALSE)</f>
        <v>#N/A</v>
      </c>
      <c r="AM56" t="e">
        <f>VLOOKUP(AK56,Information!$A$2:$H$1000,3,FALSE)</f>
        <v>#N/A</v>
      </c>
      <c r="AS56">
        <f t="shared" si="3"/>
        <v>0</v>
      </c>
      <c r="AW56" s="84"/>
      <c r="AX56" s="41" t="e">
        <f>VLOOKUP(AW56,Information!$A$2:$H$1000,2,FALSE)</f>
        <v>#N/A</v>
      </c>
      <c r="AY56" t="e">
        <f>VLOOKUP(AW56,Information!$A$2:$H$1000,3,FALSE)</f>
        <v>#N/A</v>
      </c>
      <c r="BE56">
        <f t="shared" si="4"/>
        <v>0</v>
      </c>
      <c r="BI56" s="84"/>
      <c r="BJ56" s="41" t="e">
        <f>VLOOKUP(BI56,Information!$A$2:$H$1000,2,FALSE)</f>
        <v>#N/A</v>
      </c>
      <c r="BK56" t="e">
        <f>VLOOKUP(BI56,Information!$A$2:$H$1000,3,FALSE)</f>
        <v>#N/A</v>
      </c>
      <c r="BQ56">
        <f t="shared" si="5"/>
        <v>0</v>
      </c>
      <c r="BU56" s="84"/>
      <c r="BV56" s="41" t="e">
        <f>VLOOKUP(BU56,Information!$A$2:$H$1000,2,FALSE)</f>
        <v>#N/A</v>
      </c>
      <c r="BW56" t="e">
        <f>VLOOKUP(BU56,Information!$A$2:$H$1000,3,FALSE)</f>
        <v>#N/A</v>
      </c>
      <c r="CC56">
        <f t="shared" si="6"/>
        <v>0</v>
      </c>
      <c r="CG56" s="84"/>
      <c r="CH56" s="41" t="e">
        <f>VLOOKUP(CG56,Information!$A$2:$H$1000,2,FALSE)</f>
        <v>#N/A</v>
      </c>
      <c r="CI56" t="e">
        <f>VLOOKUP(CG56,Information!$A$2:$H$1000,3,FALSE)</f>
        <v>#N/A</v>
      </c>
      <c r="CO56">
        <f t="shared" si="7"/>
        <v>0</v>
      </c>
      <c r="CS56" s="84"/>
      <c r="CT56" s="41" t="e">
        <f>VLOOKUP(CS56,Information!$A$2:$H$1000,2,FALSE)</f>
        <v>#N/A</v>
      </c>
      <c r="CU56" t="e">
        <f>VLOOKUP(CS56,Information!$A$2:$H$1000,3,FALSE)</f>
        <v>#N/A</v>
      </c>
      <c r="DA56">
        <f t="shared" si="8"/>
        <v>0</v>
      </c>
      <c r="DE56" s="84"/>
      <c r="DF56" s="41" t="e">
        <f>VLOOKUP(DE56,Information!$A$2:$H$1000,2,FALSE)</f>
        <v>#N/A</v>
      </c>
      <c r="DG56" t="e">
        <f>VLOOKUP(DE56,Information!$A$2:$H$1000,3,FALSE)</f>
        <v>#N/A</v>
      </c>
      <c r="DM56">
        <f t="shared" si="9"/>
        <v>0</v>
      </c>
      <c r="DQ56" s="84"/>
      <c r="DR56" s="41" t="e">
        <f>VLOOKUP(DQ56,Information!$A$2:$H$1000,2,FALSE)</f>
        <v>#N/A</v>
      </c>
      <c r="DS56" t="e">
        <f>VLOOKUP(DQ56,Information!$A$2:$H$1000,3,FALSE)</f>
        <v>#N/A</v>
      </c>
      <c r="DY56">
        <f t="shared" si="10"/>
        <v>0</v>
      </c>
      <c r="EC56" s="84"/>
      <c r="ED56" s="41" t="e">
        <f>VLOOKUP(EC56,Information!$A$2:$H$1000,2,FALSE)</f>
        <v>#N/A</v>
      </c>
      <c r="EE56" t="e">
        <f>VLOOKUP(EC56,Information!$A$2:$H$1000,3,FALSE)</f>
        <v>#N/A</v>
      </c>
      <c r="EK56">
        <f t="shared" si="11"/>
        <v>0</v>
      </c>
      <c r="EO56" s="84"/>
      <c r="EP56" s="41" t="e">
        <f>VLOOKUP(EO56,Information!$A$2:$H$1000,2,FALSE)</f>
        <v>#N/A</v>
      </c>
      <c r="EQ56" t="e">
        <f>VLOOKUP(EO56,Information!$A$2:$H$1000,3,FALSE)</f>
        <v>#N/A</v>
      </c>
      <c r="EW56">
        <f t="shared" si="12"/>
        <v>0</v>
      </c>
      <c r="FA56" s="84"/>
      <c r="FB56" s="41" t="e">
        <f>VLOOKUP(FA56,Information!$A$2:$H$1000,2,FALSE)</f>
        <v>#N/A</v>
      </c>
      <c r="FC56" t="e">
        <f>VLOOKUP(FA56,Information!$A$2:$H$1000,3,FALSE)</f>
        <v>#N/A</v>
      </c>
      <c r="FI56">
        <f t="shared" si="13"/>
        <v>0</v>
      </c>
      <c r="FM56" s="84"/>
      <c r="FN56" s="41" t="e">
        <f>VLOOKUP(FM56,Information!$A$2:$H$1000,2,FALSE)</f>
        <v>#N/A</v>
      </c>
      <c r="FO56" t="e">
        <f>VLOOKUP(FM56,Information!$A$2:$H$1000,3,FALSE)</f>
        <v>#N/A</v>
      </c>
      <c r="FU56">
        <f t="shared" si="14"/>
        <v>0</v>
      </c>
      <c r="FY56" s="84"/>
      <c r="FZ56" s="41" t="e">
        <f>VLOOKUP(FY56,Information!$A$2:$H$1000,2,FALSE)</f>
        <v>#N/A</v>
      </c>
      <c r="GA56" t="e">
        <f>VLOOKUP(FY56,Information!$A$2:$H$1000,3,FALSE)</f>
        <v>#N/A</v>
      </c>
      <c r="GG56">
        <f t="shared" si="15"/>
        <v>0</v>
      </c>
      <c r="GK56" s="84"/>
      <c r="GL56" s="41" t="e">
        <f>VLOOKUP(GK56,Information!$A$2:$H$1000,2,FALSE)</f>
        <v>#N/A</v>
      </c>
      <c r="GM56" t="e">
        <f>VLOOKUP(GK56,Information!$A$2:$H$1000,3,FALSE)</f>
        <v>#N/A</v>
      </c>
      <c r="GS56">
        <f t="shared" si="16"/>
        <v>0</v>
      </c>
      <c r="GW56" s="84"/>
      <c r="GX56" s="41" t="e">
        <f>VLOOKUP(GW56,Information!$A$2:$H$1000,2,FALSE)</f>
        <v>#N/A</v>
      </c>
      <c r="GY56" t="e">
        <f>VLOOKUP(GW56,Information!$A$2:$H$1000,3,FALSE)</f>
        <v>#N/A</v>
      </c>
      <c r="HE56">
        <f t="shared" si="17"/>
        <v>0</v>
      </c>
      <c r="HI56" s="84"/>
      <c r="HJ56" s="41" t="e">
        <f>VLOOKUP(HI56,Information!$A$2:$H$1000,2,FALSE)</f>
        <v>#N/A</v>
      </c>
      <c r="HK56" t="e">
        <f>VLOOKUP(HI56,Information!$A$2:$H$1000,3,FALSE)</f>
        <v>#N/A</v>
      </c>
      <c r="HQ56">
        <f t="shared" si="18"/>
        <v>0</v>
      </c>
      <c r="HU56" s="84"/>
      <c r="HV56" s="41" t="e">
        <f>VLOOKUP(HU56,Information!$A$2:$H$1000,2,FALSE)</f>
        <v>#N/A</v>
      </c>
      <c r="HW56" t="e">
        <f>VLOOKUP(HU56,Information!$A$2:$H$1000,3,FALSE)</f>
        <v>#N/A</v>
      </c>
      <c r="IC56">
        <f t="shared" si="19"/>
        <v>0</v>
      </c>
      <c r="IG56" s="84"/>
      <c r="IH56" s="41" t="e">
        <f>VLOOKUP(IG56,Information!$A$2:$H$1000,2,FALSE)</f>
        <v>#N/A</v>
      </c>
      <c r="II56" t="e">
        <f>VLOOKUP(IG56,Information!$A$2:$H$1000,3,FALSE)</f>
        <v>#N/A</v>
      </c>
      <c r="IO56">
        <f t="shared" si="20"/>
        <v>0</v>
      </c>
      <c r="IS56" s="84"/>
      <c r="IT56" s="41" t="e">
        <f>VLOOKUP(IS56,Information!$A$2:$H$1000,2,FALSE)</f>
        <v>#N/A</v>
      </c>
      <c r="IU56" t="e">
        <f>VLOOKUP(IS56,Information!$A$2:$H$1000,3,FALSE)</f>
        <v>#N/A</v>
      </c>
      <c r="JA56">
        <f t="shared" si="21"/>
        <v>0</v>
      </c>
      <c r="JE56" s="84"/>
      <c r="JF56" s="41" t="e">
        <f>VLOOKUP(JE56,Information!$A$2:$H$1000,2,FALSE)</f>
        <v>#N/A</v>
      </c>
      <c r="JG56" t="e">
        <f>VLOOKUP(JE56,Information!$A$2:$H$1000,3,FALSE)</f>
        <v>#N/A</v>
      </c>
      <c r="JM56">
        <f t="shared" si="22"/>
        <v>0</v>
      </c>
      <c r="JQ56" s="84"/>
      <c r="JR56" s="41" t="e">
        <f>VLOOKUP(JQ56,Information!$A$2:$H$1000,2,FALSE)</f>
        <v>#N/A</v>
      </c>
      <c r="JS56" t="e">
        <f>VLOOKUP(JQ56,Information!$A$2:$H$1000,3,FALSE)</f>
        <v>#N/A</v>
      </c>
      <c r="JY56">
        <f t="shared" si="23"/>
        <v>0</v>
      </c>
      <c r="KC56" s="84"/>
      <c r="KD56" s="41" t="e">
        <f>VLOOKUP(KC56,Information!$A$2:$H$1000,2,FALSE)</f>
        <v>#N/A</v>
      </c>
      <c r="KE56" t="e">
        <f>VLOOKUP(KC56,Information!$A$2:$H$1000,3,FALSE)</f>
        <v>#N/A</v>
      </c>
      <c r="KK56">
        <f t="shared" si="24"/>
        <v>0</v>
      </c>
      <c r="KO56" s="84"/>
      <c r="KP56" s="41" t="e">
        <f>VLOOKUP(KO56,Information!$A$2:$H$1000,2,FALSE)</f>
        <v>#N/A</v>
      </c>
      <c r="KQ56" t="e">
        <f>VLOOKUP(KO56,Information!$A$2:$H$1000,3,FALSE)</f>
        <v>#N/A</v>
      </c>
      <c r="KW56">
        <f t="shared" si="25"/>
        <v>0</v>
      </c>
      <c r="LA56" s="84"/>
      <c r="LB56" s="41" t="e">
        <f>VLOOKUP(LA56,Information!$A$2:$H$1000,2,FALSE)</f>
        <v>#N/A</v>
      </c>
      <c r="LC56" t="e">
        <f>VLOOKUP(LA56,Information!$A$2:$H$1000,3,FALSE)</f>
        <v>#N/A</v>
      </c>
      <c r="LI56">
        <f t="shared" si="26"/>
        <v>0</v>
      </c>
      <c r="LM56" s="84"/>
      <c r="LN56" s="41" t="e">
        <f>VLOOKUP(LM56,Information!$A$2:$H$1000,2,FALSE)</f>
        <v>#N/A</v>
      </c>
      <c r="LO56" t="e">
        <f>VLOOKUP(LM56,Information!$A$2:$H$1000,3,FALSE)</f>
        <v>#N/A</v>
      </c>
      <c r="LU56">
        <f t="shared" si="27"/>
        <v>0</v>
      </c>
      <c r="LY56" s="84"/>
      <c r="LZ56" s="41" t="e">
        <f>VLOOKUP(LY56,Information!$A$2:$H$1000,2,FALSE)</f>
        <v>#N/A</v>
      </c>
      <c r="MA56" t="e">
        <f>VLOOKUP(LY56,Information!$A$2:$H$1000,3,FALSE)</f>
        <v>#N/A</v>
      </c>
      <c r="MG56">
        <f t="shared" si="28"/>
        <v>0</v>
      </c>
      <c r="MK56" s="84"/>
      <c r="ML56" s="41" t="e">
        <f>VLOOKUP(MK56,Information!$A$2:$H$1000,2,FALSE)</f>
        <v>#N/A</v>
      </c>
      <c r="MM56" t="e">
        <f>VLOOKUP(MK56,Information!$A$2:$H$1000,3,FALSE)</f>
        <v>#N/A</v>
      </c>
      <c r="MS56">
        <f t="shared" si="29"/>
        <v>0</v>
      </c>
      <c r="MW56" s="84"/>
      <c r="MX56" s="41" t="e">
        <f>VLOOKUP(MW56,Information!$A$2:$H$1000,2,FALSE)</f>
        <v>#N/A</v>
      </c>
      <c r="MY56" t="e">
        <f>VLOOKUP(MW56,Information!$A$2:$H$1000,3,FALSE)</f>
        <v>#N/A</v>
      </c>
      <c r="NE56">
        <f t="shared" si="30"/>
        <v>0</v>
      </c>
      <c r="NI56" s="84"/>
      <c r="NJ56" s="41" t="e">
        <f>VLOOKUP(NI56,Information!$A$2:$H$1000,2,FALSE)</f>
        <v>#N/A</v>
      </c>
      <c r="NK56" t="e">
        <f>VLOOKUP(NI56,Information!$A$2:$H$1000,3,FALSE)</f>
        <v>#N/A</v>
      </c>
      <c r="NQ56">
        <f t="shared" si="31"/>
        <v>0</v>
      </c>
      <c r="NU56" s="84"/>
      <c r="NV56" s="41" t="e">
        <f>VLOOKUP(NU56,Information!$A$2:$H$1000,2,FALSE)</f>
        <v>#N/A</v>
      </c>
      <c r="NW56" t="e">
        <f>VLOOKUP(NU56,Information!$A$2:$H$1000,3,FALSE)</f>
        <v>#N/A</v>
      </c>
      <c r="OC56">
        <f t="shared" si="32"/>
        <v>0</v>
      </c>
      <c r="OG56" s="84"/>
      <c r="OH56" s="41" t="e">
        <f>VLOOKUP(OG56,Information!$A$2:$H$1000,2,FALSE)</f>
        <v>#N/A</v>
      </c>
      <c r="OI56" t="e">
        <f>VLOOKUP(OG56,Information!$A$2:$H$1000,3,FALSE)</f>
        <v>#N/A</v>
      </c>
      <c r="OO56">
        <f t="shared" si="33"/>
        <v>0</v>
      </c>
      <c r="OS56" s="84"/>
      <c r="OT56" s="41" t="e">
        <f>VLOOKUP(OS56,Information!$A$2:$H$1000,2,FALSE)</f>
        <v>#N/A</v>
      </c>
      <c r="OU56" t="e">
        <f>VLOOKUP(OS56,Information!$A$2:$H$1000,3,FALSE)</f>
        <v>#N/A</v>
      </c>
      <c r="PA56">
        <f t="shared" si="34"/>
        <v>0</v>
      </c>
      <c r="PE56" s="84"/>
      <c r="PF56" s="41" t="e">
        <f>VLOOKUP(PE56,Information!$A$2:$H$1000,2,FALSE)</f>
        <v>#N/A</v>
      </c>
      <c r="PG56" t="e">
        <f>VLOOKUP(PE56,Information!$A$2:$H$1000,3,FALSE)</f>
        <v>#N/A</v>
      </c>
      <c r="PM56">
        <f t="shared" si="35"/>
        <v>0</v>
      </c>
      <c r="PQ56" s="84"/>
      <c r="PR56" s="41" t="e">
        <f>VLOOKUP(PQ56,Information!$A$2:$H$1000,2,FALSE)</f>
        <v>#N/A</v>
      </c>
      <c r="PS56" t="e">
        <f>VLOOKUP(PQ56,Information!$A$2:$H$1000,3,FALSE)</f>
        <v>#N/A</v>
      </c>
      <c r="PY56">
        <f t="shared" si="36"/>
        <v>0</v>
      </c>
      <c r="QC56" s="84"/>
      <c r="QD56" s="41" t="e">
        <f>VLOOKUP(QC56,Information!$A$2:$H$1000,2,FALSE)</f>
        <v>#N/A</v>
      </c>
      <c r="QE56" t="e">
        <f>VLOOKUP(QC56,Information!$A$2:$H$1000,3,FALSE)</f>
        <v>#N/A</v>
      </c>
      <c r="QK56">
        <f t="shared" si="37"/>
        <v>0</v>
      </c>
      <c r="QO56" s="84"/>
      <c r="QP56" s="41" t="e">
        <f>VLOOKUP(QO56,Information!$A$2:$H$1000,2,FALSE)</f>
        <v>#N/A</v>
      </c>
      <c r="QQ56" t="e">
        <f>VLOOKUP(QO56,Information!$A$2:$H$1000,3,FALSE)</f>
        <v>#N/A</v>
      </c>
      <c r="QW56">
        <f t="shared" si="38"/>
        <v>0</v>
      </c>
      <c r="RA56" s="84"/>
      <c r="RB56" s="41" t="e">
        <f>VLOOKUP(RA56,Information!$A$2:$H$1000,2,FALSE)</f>
        <v>#N/A</v>
      </c>
      <c r="RC56" t="e">
        <f>VLOOKUP(RA56,Information!$A$2:$H$1000,3,FALSE)</f>
        <v>#N/A</v>
      </c>
      <c r="RI56">
        <f t="shared" si="39"/>
        <v>0</v>
      </c>
      <c r="RM56" s="84"/>
      <c r="RN56" s="41" t="e">
        <f>VLOOKUP(RM56,Information!$A$2:$H$1000,2,FALSE)</f>
        <v>#N/A</v>
      </c>
      <c r="RO56" t="e">
        <f>VLOOKUP(RM56,Information!$A$2:$H$1000,3,FALSE)</f>
        <v>#N/A</v>
      </c>
      <c r="RU56">
        <f t="shared" si="40"/>
        <v>0</v>
      </c>
      <c r="RY56" s="84"/>
      <c r="RZ56" s="41" t="e">
        <f>VLOOKUP(RY56,Information!$A$2:$H$1000,2,FALSE)</f>
        <v>#N/A</v>
      </c>
      <c r="SA56" t="e">
        <f>VLOOKUP(RY56,Information!$A$2:$H$1000,3,FALSE)</f>
        <v>#N/A</v>
      </c>
      <c r="SG56">
        <f t="shared" si="41"/>
        <v>0</v>
      </c>
      <c r="SK56" s="84"/>
      <c r="SL56" s="41" t="e">
        <f>VLOOKUP(SK56,Information!$A$2:$H$1000,2,FALSE)</f>
        <v>#N/A</v>
      </c>
      <c r="SM56" t="e">
        <f>VLOOKUP(SK56,Information!$A$2:$H$1000,3,FALSE)</f>
        <v>#N/A</v>
      </c>
      <c r="SS56">
        <f t="shared" si="42"/>
        <v>0</v>
      </c>
      <c r="SW56" s="84"/>
      <c r="SX56" s="41" t="e">
        <f>VLOOKUP(SW56,Information!$A$2:$H$1000,2,FALSE)</f>
        <v>#N/A</v>
      </c>
      <c r="SY56" t="e">
        <f>VLOOKUP(SW56,Information!$A$2:$H$1000,3,FALSE)</f>
        <v>#N/A</v>
      </c>
      <c r="TE56">
        <f t="shared" si="43"/>
        <v>0</v>
      </c>
      <c r="TI56" s="84"/>
      <c r="TJ56" s="41" t="e">
        <f>VLOOKUP(TI56,Information!$A$2:$H$1000,2,FALSE)</f>
        <v>#N/A</v>
      </c>
      <c r="TK56" t="e">
        <f>VLOOKUP(TI56,Information!$A$2:$H$1000,3,FALSE)</f>
        <v>#N/A</v>
      </c>
      <c r="TQ56">
        <f t="shared" si="44"/>
        <v>0</v>
      </c>
      <c r="TU56" s="84"/>
      <c r="TV56" s="41" t="e">
        <f>VLOOKUP(TU56,Information!$A$2:$H$1000,2,FALSE)</f>
        <v>#N/A</v>
      </c>
      <c r="TW56" t="e">
        <f>VLOOKUP(TU56,Information!$A$2:$H$1000,3,FALSE)</f>
        <v>#N/A</v>
      </c>
      <c r="UC56">
        <f t="shared" si="45"/>
        <v>0</v>
      </c>
      <c r="UG56" s="84"/>
      <c r="UH56" s="41" t="e">
        <f>VLOOKUP(UG56,Information!$A$2:$H$1000,2,FALSE)</f>
        <v>#N/A</v>
      </c>
      <c r="UI56" t="e">
        <f>VLOOKUP(UG56,Information!$A$2:$H$1000,3,FALSE)</f>
        <v>#N/A</v>
      </c>
      <c r="UO56">
        <f t="shared" si="46"/>
        <v>0</v>
      </c>
      <c r="US56" s="84"/>
      <c r="UT56" s="41" t="e">
        <f>VLOOKUP(US56,Information!$A$2:$H$1000,2,FALSE)</f>
        <v>#N/A</v>
      </c>
      <c r="UU56" t="e">
        <f>VLOOKUP(US56,Information!$A$2:$H$1000,3,FALSE)</f>
        <v>#N/A</v>
      </c>
      <c r="VA56">
        <f t="shared" si="47"/>
        <v>0</v>
      </c>
      <c r="VE56" s="84"/>
      <c r="VF56" s="41" t="e">
        <f>VLOOKUP(VE56,Information!$A$2:$H$1000,2,FALSE)</f>
        <v>#N/A</v>
      </c>
      <c r="VG56" t="e">
        <f>VLOOKUP(VE56,Information!$A$2:$H$1000,3,FALSE)</f>
        <v>#N/A</v>
      </c>
      <c r="VM56">
        <f t="shared" si="48"/>
        <v>0</v>
      </c>
      <c r="VQ56" s="84"/>
      <c r="VR56" s="41" t="e">
        <f>VLOOKUP(VQ56,Information!$A$2:$H$1000,2,FALSE)</f>
        <v>#N/A</v>
      </c>
      <c r="VS56" t="e">
        <f>VLOOKUP(VQ56,Information!$A$2:$H$1000,3,FALSE)</f>
        <v>#N/A</v>
      </c>
      <c r="VY56">
        <f t="shared" si="49"/>
        <v>0</v>
      </c>
      <c r="WC56" s="84"/>
      <c r="WD56" s="41" t="e">
        <f>VLOOKUP(WC56,Information!$A$2:$H$1000,2,FALSE)</f>
        <v>#N/A</v>
      </c>
      <c r="WE56" t="e">
        <f>VLOOKUP(WC56,Information!$A$2:$H$1000,3,FALSE)</f>
        <v>#N/A</v>
      </c>
      <c r="WK56">
        <f t="shared" si="50"/>
        <v>0</v>
      </c>
      <c r="WO56" s="84"/>
      <c r="WP56" s="41" t="e">
        <f>VLOOKUP(WO56,Information!$A$2:$H$1000,2,FALSE)</f>
        <v>#N/A</v>
      </c>
      <c r="WQ56" t="e">
        <f>VLOOKUP(WO56,Information!$A$2:$H$1000,3,FALSE)</f>
        <v>#N/A</v>
      </c>
      <c r="WW56">
        <f t="shared" si="51"/>
        <v>0</v>
      </c>
      <c r="XA56" s="84"/>
      <c r="XB56" s="41" t="e">
        <f>VLOOKUP(XA56,Information!$A$2:$H$1000,2,FALSE)</f>
        <v>#N/A</v>
      </c>
      <c r="XC56" t="e">
        <f>VLOOKUP(XA56,Information!$A$2:$H$1000,3,FALSE)</f>
        <v>#N/A</v>
      </c>
      <c r="XI56">
        <f t="shared" si="52"/>
        <v>0</v>
      </c>
      <c r="XM56" s="84"/>
      <c r="XN56" s="41" t="e">
        <f>VLOOKUP(XM56,Information!$A$2:$H$1000,2,FALSE)</f>
        <v>#N/A</v>
      </c>
      <c r="XO56" t="e">
        <f>VLOOKUP(XM56,Information!$A$2:$H$1000,3,FALSE)</f>
        <v>#N/A</v>
      </c>
      <c r="XU56">
        <f t="shared" si="53"/>
        <v>0</v>
      </c>
      <c r="XY56" s="84"/>
      <c r="XZ56" s="41" t="e">
        <f>VLOOKUP(XY56,Information!$A$2:$H$1000,2,FALSE)</f>
        <v>#N/A</v>
      </c>
      <c r="YA56" t="e">
        <f>VLOOKUP(XY56,Information!$A$2:$H$1000,3,FALSE)</f>
        <v>#N/A</v>
      </c>
      <c r="YG56">
        <f t="shared" si="54"/>
        <v>0</v>
      </c>
      <c r="YK56" s="84"/>
      <c r="YL56" s="41" t="e">
        <f>VLOOKUP(YK56,Information!$A$2:$H$1000,2,FALSE)</f>
        <v>#N/A</v>
      </c>
      <c r="YM56" t="e">
        <f>VLOOKUP(YK56,Information!$A$2:$H$1000,3,FALSE)</f>
        <v>#N/A</v>
      </c>
      <c r="YS56">
        <f t="shared" si="55"/>
        <v>0</v>
      </c>
      <c r="YW56" s="84"/>
      <c r="YX56" s="41" t="e">
        <f>VLOOKUP(YW56,Information!$A$2:$H$1000,2,FALSE)</f>
        <v>#N/A</v>
      </c>
      <c r="YY56" t="e">
        <f>VLOOKUP(YW56,Information!$A$2:$H$1000,3,FALSE)</f>
        <v>#N/A</v>
      </c>
      <c r="ZE56">
        <f t="shared" si="56"/>
        <v>0</v>
      </c>
      <c r="ZI56" s="84"/>
      <c r="ZJ56" s="41" t="e">
        <f>VLOOKUP(ZI56,Information!$A$2:$H$1000,2,FALSE)</f>
        <v>#N/A</v>
      </c>
      <c r="ZK56" t="e">
        <f>VLOOKUP(ZI56,Information!$A$2:$H$1000,3,FALSE)</f>
        <v>#N/A</v>
      </c>
      <c r="ZQ56">
        <f t="shared" si="57"/>
        <v>0</v>
      </c>
      <c r="ZU56" s="84"/>
      <c r="ZV56" s="41" t="e">
        <f>VLOOKUP(ZU56,Information!$A$2:$H$1000,2,FALSE)</f>
        <v>#N/A</v>
      </c>
      <c r="ZW56" t="e">
        <f>VLOOKUP(ZU56,Information!$A$2:$H$1000,3,FALSE)</f>
        <v>#N/A</v>
      </c>
      <c r="AAC56">
        <f t="shared" si="58"/>
        <v>0</v>
      </c>
      <c r="AAG56" s="84"/>
      <c r="AAH56" s="41" t="e">
        <f>VLOOKUP(AAG56,Information!$A$2:$H$1000,2,FALSE)</f>
        <v>#N/A</v>
      </c>
      <c r="AAI56" t="e">
        <f>VLOOKUP(AAG56,Information!$A$2:$H$1000,3,FALSE)</f>
        <v>#N/A</v>
      </c>
      <c r="AAO56">
        <f t="shared" si="59"/>
        <v>0</v>
      </c>
      <c r="AAS56" s="84"/>
      <c r="AAT56" s="41" t="e">
        <f>VLOOKUP(AAS56,Information!$A$2:$H$1000,2,FALSE)</f>
        <v>#N/A</v>
      </c>
      <c r="AAU56" t="e">
        <f>VLOOKUP(AAS56,Information!$A$2:$H$1000,3,FALSE)</f>
        <v>#N/A</v>
      </c>
      <c r="ABA56">
        <f t="shared" si="60"/>
        <v>0</v>
      </c>
      <c r="ABE56" s="84"/>
      <c r="ABF56" s="41" t="e">
        <f>VLOOKUP(ABE56,Information!$A$2:$H$1000,2,FALSE)</f>
        <v>#N/A</v>
      </c>
      <c r="ABG56" t="e">
        <f>VLOOKUP(ABE56,Information!$A$2:$H$1000,3,FALSE)</f>
        <v>#N/A</v>
      </c>
      <c r="ABM56">
        <f t="shared" si="61"/>
        <v>0</v>
      </c>
      <c r="ABQ56" s="84"/>
      <c r="ABR56" s="41" t="e">
        <f>VLOOKUP(ABQ56,Information!$A$2:$H$1000,2,FALSE)</f>
        <v>#N/A</v>
      </c>
      <c r="ABS56" t="e">
        <f>VLOOKUP(ABQ56,Information!$A$2:$H$1000,3,FALSE)</f>
        <v>#N/A</v>
      </c>
      <c r="ABY56">
        <f t="shared" si="62"/>
        <v>0</v>
      </c>
      <c r="ACC56" s="84"/>
      <c r="ACD56" s="41" t="e">
        <f>VLOOKUP(ACC56,Information!$A$2:$H$1000,2,FALSE)</f>
        <v>#N/A</v>
      </c>
      <c r="ACE56" t="e">
        <f>VLOOKUP(ACC56,Information!$A$2:$H$1000,3,FALSE)</f>
        <v>#N/A</v>
      </c>
      <c r="ACK56">
        <f t="shared" si="63"/>
        <v>0</v>
      </c>
      <c r="ACO56" s="84"/>
      <c r="ACP56" s="41" t="e">
        <f>VLOOKUP(ACO56,Information!$A$2:$H$1000,2,FALSE)</f>
        <v>#N/A</v>
      </c>
      <c r="ACQ56" t="e">
        <f>VLOOKUP(ACO56,Information!$A$2:$H$1000,3,FALSE)</f>
        <v>#N/A</v>
      </c>
      <c r="ACW56">
        <f t="shared" si="64"/>
        <v>0</v>
      </c>
      <c r="ADA56" s="84"/>
      <c r="ADB56" s="41" t="e">
        <f>VLOOKUP(ADA56,Information!$A$2:$H$1000,2,FALSE)</f>
        <v>#N/A</v>
      </c>
      <c r="ADC56" t="e">
        <f>VLOOKUP(ADA56,Information!$A$2:$H$1000,3,FALSE)</f>
        <v>#N/A</v>
      </c>
      <c r="ADI56">
        <f t="shared" si="65"/>
        <v>0</v>
      </c>
      <c r="ADM56" s="84"/>
      <c r="ADN56" s="41" t="e">
        <f>VLOOKUP(ADM56,Information!$A$2:$H$1000,2,FALSE)</f>
        <v>#N/A</v>
      </c>
      <c r="ADO56" t="e">
        <f>VLOOKUP(ADM56,Information!$A$2:$H$1000,3,FALSE)</f>
        <v>#N/A</v>
      </c>
      <c r="ADU56">
        <f t="shared" si="66"/>
        <v>0</v>
      </c>
      <c r="ADY56" s="84"/>
      <c r="ADZ56" s="41" t="e">
        <f>VLOOKUP(ADY56,Information!$A$2:$H$1000,2,FALSE)</f>
        <v>#N/A</v>
      </c>
      <c r="AEA56" t="e">
        <f>VLOOKUP(ADY56,Information!$A$2:$H$1000,3,FALSE)</f>
        <v>#N/A</v>
      </c>
      <c r="AEG56">
        <f t="shared" si="67"/>
        <v>0</v>
      </c>
      <c r="AEK56" s="84"/>
      <c r="AEL56" s="41" t="e">
        <f>VLOOKUP(AEK56,Information!$A$2:$H$1000,2,FALSE)</f>
        <v>#N/A</v>
      </c>
      <c r="AEM56" t="e">
        <f>VLOOKUP(AEK56,Information!$A$2:$H$1000,3,FALSE)</f>
        <v>#N/A</v>
      </c>
      <c r="AES56">
        <f t="shared" si="68"/>
        <v>0</v>
      </c>
      <c r="AEW56" s="84"/>
      <c r="AEX56" s="41" t="e">
        <f>VLOOKUP(AEW56,Information!$A$2:$H$1000,2,FALSE)</f>
        <v>#N/A</v>
      </c>
      <c r="AEY56" t="e">
        <f>VLOOKUP(AEW56,Information!$A$2:$H$1000,3,FALSE)</f>
        <v>#N/A</v>
      </c>
      <c r="AFE56">
        <f t="shared" si="69"/>
        <v>0</v>
      </c>
      <c r="AFI56" s="84"/>
      <c r="AFJ56" s="41" t="e">
        <f>VLOOKUP(AFI56,Information!$A$2:$H$1000,2,FALSE)</f>
        <v>#N/A</v>
      </c>
      <c r="AFK56" t="e">
        <f>VLOOKUP(AFI56,Information!$A$2:$H$1000,3,FALSE)</f>
        <v>#N/A</v>
      </c>
      <c r="AFQ56">
        <f t="shared" si="70"/>
        <v>0</v>
      </c>
      <c r="AFU56" s="84"/>
      <c r="AFV56" s="41" t="e">
        <f>VLOOKUP(AFU56,Information!$A$2:$H$1000,2,FALSE)</f>
        <v>#N/A</v>
      </c>
      <c r="AFW56" t="e">
        <f>VLOOKUP(AFU56,Information!$A$2:$H$1000,3,FALSE)</f>
        <v>#N/A</v>
      </c>
      <c r="AGC56">
        <f t="shared" si="71"/>
        <v>0</v>
      </c>
      <c r="AGG56" s="84"/>
      <c r="AGH56" s="41" t="e">
        <f>VLOOKUP(AGG56,Information!$A$2:$H$1000,2,FALSE)</f>
        <v>#N/A</v>
      </c>
      <c r="AGI56" t="e">
        <f>VLOOKUP(AGG56,Information!$A$2:$H$1000,3,FALSE)</f>
        <v>#N/A</v>
      </c>
      <c r="AGO56">
        <f t="shared" si="72"/>
        <v>0</v>
      </c>
      <c r="AGS56" s="84"/>
      <c r="AGT56" s="41" t="e">
        <f>VLOOKUP(AGS56,Information!$A$2:$H$1000,2,FALSE)</f>
        <v>#N/A</v>
      </c>
      <c r="AGU56" t="e">
        <f>VLOOKUP(AGS56,Information!$A$2:$H$1000,3,FALSE)</f>
        <v>#N/A</v>
      </c>
      <c r="AHA56">
        <f t="shared" si="73"/>
        <v>0</v>
      </c>
      <c r="AHE56" s="84"/>
      <c r="AHF56" s="41" t="e">
        <f>VLOOKUP(AHE56,Information!$A$2:$H$1000,2,FALSE)</f>
        <v>#N/A</v>
      </c>
      <c r="AHG56" t="e">
        <f>VLOOKUP(AHE56,Information!$A$2:$H$1000,3,FALSE)</f>
        <v>#N/A</v>
      </c>
      <c r="AHM56">
        <f t="shared" si="74"/>
        <v>0</v>
      </c>
      <c r="AHQ56" s="84"/>
      <c r="AHR56" s="41" t="e">
        <f>VLOOKUP(AHQ56,Information!$A$2:$H$1000,2,FALSE)</f>
        <v>#N/A</v>
      </c>
      <c r="AHS56" t="e">
        <f>VLOOKUP(AHQ56,Information!$A$2:$H$1000,3,FALSE)</f>
        <v>#N/A</v>
      </c>
      <c r="AHY56">
        <f t="shared" si="75"/>
        <v>0</v>
      </c>
      <c r="AIC56" s="84"/>
      <c r="AID56" s="41" t="e">
        <f>VLOOKUP(AIC56,Information!$A$2:$H$1000,2,FALSE)</f>
        <v>#N/A</v>
      </c>
      <c r="AIE56" t="e">
        <f>VLOOKUP(AIC56,Information!$A$2:$H$1000,3,FALSE)</f>
        <v>#N/A</v>
      </c>
      <c r="AIK56">
        <f t="shared" si="76"/>
        <v>0</v>
      </c>
      <c r="AIO56" s="84"/>
      <c r="AIP56" s="41" t="e">
        <f>VLOOKUP(AIO56,Information!$A$2:$H$1000,2,FALSE)</f>
        <v>#N/A</v>
      </c>
      <c r="AIQ56" t="e">
        <f>VLOOKUP(AIO56,Information!$A$2:$H$1000,3,FALSE)</f>
        <v>#N/A</v>
      </c>
      <c r="AIW56">
        <f t="shared" si="77"/>
        <v>0</v>
      </c>
      <c r="AJA56" s="84"/>
      <c r="AJB56" s="41" t="e">
        <f>VLOOKUP(AJA56,Information!$A$2:$H$1000,2,FALSE)</f>
        <v>#N/A</v>
      </c>
      <c r="AJC56" t="e">
        <f>VLOOKUP(AJA56,Information!$A$2:$H$1000,3,FALSE)</f>
        <v>#N/A</v>
      </c>
      <c r="AJI56">
        <f t="shared" si="78"/>
        <v>0</v>
      </c>
      <c r="AJM56" s="84"/>
      <c r="AJN56" s="41" t="e">
        <f>VLOOKUP(AJM56,Information!$A$2:$H$1000,2,FALSE)</f>
        <v>#N/A</v>
      </c>
      <c r="AJO56" t="e">
        <f>VLOOKUP(AJM56,Information!$A$2:$H$1000,3,FALSE)</f>
        <v>#N/A</v>
      </c>
      <c r="AJU56">
        <f t="shared" si="79"/>
        <v>0</v>
      </c>
      <c r="AJY56" s="84"/>
      <c r="AJZ56" s="41" t="e">
        <f>VLOOKUP(AJY56,Information!$A$2:$H$1000,2,FALSE)</f>
        <v>#N/A</v>
      </c>
      <c r="AKA56" t="e">
        <f>VLOOKUP(AJY56,Information!$A$2:$H$1000,3,FALSE)</f>
        <v>#N/A</v>
      </c>
      <c r="AKG56">
        <f t="shared" si="80"/>
        <v>0</v>
      </c>
      <c r="AKK56" s="84"/>
      <c r="AKL56" s="41" t="e">
        <f>VLOOKUP(AKK56,Information!$A$2:$H$1000,2,FALSE)</f>
        <v>#N/A</v>
      </c>
      <c r="AKM56" t="e">
        <f>VLOOKUP(AKK56,Information!$A$2:$H$1000,3,FALSE)</f>
        <v>#N/A</v>
      </c>
      <c r="AKS56">
        <f t="shared" si="81"/>
        <v>0</v>
      </c>
      <c r="AKW56" s="84"/>
      <c r="AKX56" s="41" t="e">
        <f>VLOOKUP(AKW56,Information!$A$2:$H$1000,2,FALSE)</f>
        <v>#N/A</v>
      </c>
      <c r="AKY56" t="e">
        <f>VLOOKUP(AKW56,Information!$A$2:$H$1000,3,FALSE)</f>
        <v>#N/A</v>
      </c>
      <c r="ALE56">
        <f t="shared" si="82"/>
        <v>0</v>
      </c>
      <c r="ALI56" s="84"/>
      <c r="ALJ56" s="41" t="e">
        <f>VLOOKUP(ALI56,Information!$A$2:$H$1000,2,FALSE)</f>
        <v>#N/A</v>
      </c>
      <c r="ALK56" t="e">
        <f>VLOOKUP(ALI56,Information!$A$2:$H$1000,3,FALSE)</f>
        <v>#N/A</v>
      </c>
      <c r="ALQ56">
        <f t="shared" si="83"/>
        <v>0</v>
      </c>
      <c r="ALU56" s="84"/>
      <c r="ALV56" s="41" t="e">
        <f>VLOOKUP(ALU56,Information!$A$2:$H$1000,2,FALSE)</f>
        <v>#N/A</v>
      </c>
      <c r="ALW56" t="e">
        <f>VLOOKUP(ALU56,Information!$A$2:$H$1000,3,FALSE)</f>
        <v>#N/A</v>
      </c>
      <c r="AMC56">
        <f t="shared" si="98"/>
        <v>0</v>
      </c>
      <c r="AMG56" s="84"/>
      <c r="AMH56" s="41" t="e">
        <f>VLOOKUP(AMG56,Information!$A$2:$H$1000,2,FALSE)</f>
        <v>#N/A</v>
      </c>
      <c r="AMI56" t="e">
        <f>VLOOKUP(AMG56,Information!$A$2:$H$1000,3,FALSE)</f>
        <v>#N/A</v>
      </c>
      <c r="AMO56">
        <f t="shared" si="95"/>
        <v>0</v>
      </c>
      <c r="AMS56" s="84"/>
      <c r="AMT56" s="41" t="e">
        <f>VLOOKUP(AMS56,Information!$A$2:$H$1000,2,FALSE)</f>
        <v>#N/A</v>
      </c>
      <c r="AMU56" t="e">
        <f>VLOOKUP(AMS56,Information!$A$2:$H$1000,3,FALSE)</f>
        <v>#N/A</v>
      </c>
      <c r="ANA56">
        <f t="shared" si="97"/>
        <v>0</v>
      </c>
      <c r="ANE56" s="84"/>
      <c r="ANF56" s="41" t="e">
        <f>VLOOKUP(ANE56,Information!$A$2:$H$1000,2,FALSE)</f>
        <v>#N/A</v>
      </c>
      <c r="ANG56" t="e">
        <f>VLOOKUP(ANE56,Information!$A$2:$H$1000,3,FALSE)</f>
        <v>#N/A</v>
      </c>
      <c r="ANM56">
        <f t="shared" si="96"/>
        <v>0</v>
      </c>
      <c r="ANQ56" s="84"/>
      <c r="ANR56" s="41" t="e">
        <f>VLOOKUP(ANQ56,Information!$A$2:$H$1000,2,FALSE)</f>
        <v>#N/A</v>
      </c>
      <c r="ANS56" t="e">
        <f>VLOOKUP(ANQ56,Information!$A$2:$H$1000,3,FALSE)</f>
        <v>#N/A</v>
      </c>
      <c r="ANY56">
        <f t="shared" si="94"/>
        <v>0</v>
      </c>
      <c r="AOC56" s="84"/>
      <c r="AOD56" s="41" t="e">
        <f>VLOOKUP(AOC56,Information!$A$2:$H$1000,2,FALSE)</f>
        <v>#N/A</v>
      </c>
      <c r="AOE56" t="e">
        <f>VLOOKUP(AOC56,Information!$A$2:$H$1000,3,FALSE)</f>
        <v>#N/A</v>
      </c>
      <c r="AOK56">
        <f t="shared" si="99"/>
        <v>0</v>
      </c>
      <c r="AOO56" s="84"/>
      <c r="AOP56" s="41" t="e">
        <f>VLOOKUP(AOO56,Information!$A$2:$H$1000,2,FALSE)</f>
        <v>#N/A</v>
      </c>
      <c r="AOQ56" t="e">
        <f>VLOOKUP(AOO56,Information!$A$2:$H$1000,3,FALSE)</f>
        <v>#N/A</v>
      </c>
      <c r="AOW56">
        <f t="shared" si="84"/>
        <v>0</v>
      </c>
      <c r="APA56" s="84"/>
      <c r="APB56" s="41" t="e">
        <f>VLOOKUP(APA56,Information!$A$2:$H$1000,2,FALSE)</f>
        <v>#N/A</v>
      </c>
      <c r="APC56" t="e">
        <f>VLOOKUP(APA56,Information!$A$2:$H$1000,3,FALSE)</f>
        <v>#N/A</v>
      </c>
      <c r="API56">
        <f t="shared" si="85"/>
        <v>0</v>
      </c>
      <c r="APM56" s="84"/>
      <c r="APN56" s="41" t="e">
        <f>VLOOKUP(APM56,Information!$A$2:$H$1000,2,FALSE)</f>
        <v>#N/A</v>
      </c>
      <c r="APO56" t="e">
        <f>VLOOKUP(APM56,Information!$A$2:$H$1000,3,FALSE)</f>
        <v>#N/A</v>
      </c>
      <c r="APU56">
        <f t="shared" si="86"/>
        <v>0</v>
      </c>
      <c r="APY56" s="84"/>
      <c r="APZ56" s="41" t="e">
        <f>VLOOKUP(APY56,Information!$A$2:$H$1000,2,FALSE)</f>
        <v>#N/A</v>
      </c>
      <c r="AQA56" t="e">
        <f>VLOOKUP(APY56,Information!$A$2:$H$1000,3,FALSE)</f>
        <v>#N/A</v>
      </c>
      <c r="AQG56">
        <f t="shared" si="87"/>
        <v>0</v>
      </c>
      <c r="AQK56" s="84"/>
      <c r="AQL56" s="41" t="e">
        <f>VLOOKUP(AQK56,Information!$A$2:$H$1000,2,FALSE)</f>
        <v>#N/A</v>
      </c>
      <c r="AQM56" t="e">
        <f>VLOOKUP(AQK56,Information!$A$2:$H$1000,3,FALSE)</f>
        <v>#N/A</v>
      </c>
      <c r="AQS56">
        <f t="shared" si="88"/>
        <v>0</v>
      </c>
      <c r="AQW56" s="84"/>
      <c r="AQX56" s="41" t="e">
        <f>VLOOKUP(AQW56,Information!$A$2:$H$1000,2,FALSE)</f>
        <v>#N/A</v>
      </c>
      <c r="AQY56" t="e">
        <f>VLOOKUP(AQW56,Information!$A$2:$H$1000,3,FALSE)</f>
        <v>#N/A</v>
      </c>
      <c r="ARE56">
        <f t="shared" si="89"/>
        <v>0</v>
      </c>
      <c r="ARI56" s="84"/>
      <c r="ARJ56" s="41" t="e">
        <f>VLOOKUP(ARI56,Information!$A$2:$H$1000,2,FALSE)</f>
        <v>#N/A</v>
      </c>
      <c r="ARK56" t="e">
        <f>VLOOKUP(ARI56,Information!$A$2:$H$1000,3,FALSE)</f>
        <v>#N/A</v>
      </c>
      <c r="ARQ56">
        <f t="shared" si="90"/>
        <v>0</v>
      </c>
      <c r="ARU56" s="84"/>
      <c r="ARV56" s="41" t="e">
        <f>VLOOKUP(ARU56,Information!$A$2:$H$1000,2,FALSE)</f>
        <v>#N/A</v>
      </c>
      <c r="ARW56" t="e">
        <f>VLOOKUP(ARU56,Information!$A$2:$H$1000,3,FALSE)</f>
        <v>#N/A</v>
      </c>
      <c r="ASC56">
        <f t="shared" si="91"/>
        <v>0</v>
      </c>
      <c r="ASG56" s="84"/>
      <c r="ASH56" s="41" t="e">
        <f>VLOOKUP(ASG56,Information!$A$2:$H$1000,2,FALSE)</f>
        <v>#N/A</v>
      </c>
      <c r="ASI56" t="e">
        <f>VLOOKUP(ASG56,Information!$A$2:$H$1000,3,FALSE)</f>
        <v>#N/A</v>
      </c>
      <c r="ASO56">
        <f t="shared" si="92"/>
        <v>0</v>
      </c>
      <c r="ASS56" s="84"/>
      <c r="AST56" s="41" t="e">
        <f>VLOOKUP(ASS56,Information!$A$2:$H$1000,2,FALSE)</f>
        <v>#N/A</v>
      </c>
      <c r="ASU56" t="e">
        <f>VLOOKUP(ASS56,Information!$A$2:$H$1000,3,FALSE)</f>
        <v>#N/A</v>
      </c>
      <c r="ATA56">
        <f t="shared" si="93"/>
        <v>0</v>
      </c>
    </row>
    <row r="57" spans="1:1023 1029:1197" ht="13.2">
      <c r="A57" s="41"/>
      <c r="B57" s="41" t="e">
        <f>VLOOKUP(A57,Information!$A$2:$H$1000,2,FALSE)</f>
        <v>#N/A</v>
      </c>
      <c r="C57" t="e">
        <f>VLOOKUP(A57,Information!$A$2:$H$1000,3,FALSE)</f>
        <v>#N/A</v>
      </c>
      <c r="I57">
        <f t="shared" si="0"/>
        <v>0</v>
      </c>
      <c r="M57" s="84"/>
      <c r="N57" s="41" t="e">
        <f>VLOOKUP(M57,Information!$A$2:$H$1000,2,FALSE)</f>
        <v>#N/A</v>
      </c>
      <c r="O57" t="e">
        <f>VLOOKUP(M57,Information!$A$2:$H$1000,3,FALSE)</f>
        <v>#N/A</v>
      </c>
      <c r="U57">
        <f t="shared" si="1"/>
        <v>0</v>
      </c>
      <c r="Y57" s="84"/>
      <c r="Z57" s="41" t="e">
        <f>VLOOKUP(Y57,Information!$A$2:$H$1000,2,FALSE)</f>
        <v>#N/A</v>
      </c>
      <c r="AA57" t="e">
        <f>VLOOKUP(Y57,Information!$A$2:$H$1000,3,FALSE)</f>
        <v>#N/A</v>
      </c>
      <c r="AG57">
        <f t="shared" si="2"/>
        <v>0</v>
      </c>
      <c r="AK57" s="84"/>
      <c r="AL57" s="41" t="e">
        <f>VLOOKUP(AK57,Information!$A$2:$H$1000,2,FALSE)</f>
        <v>#N/A</v>
      </c>
      <c r="AM57" t="e">
        <f>VLOOKUP(AK57,Information!$A$2:$H$1000,3,FALSE)</f>
        <v>#N/A</v>
      </c>
      <c r="AS57">
        <f t="shared" si="3"/>
        <v>0</v>
      </c>
      <c r="AW57" s="84"/>
      <c r="AX57" s="41" t="e">
        <f>VLOOKUP(AW57,Information!$A$2:$H$1000,2,FALSE)</f>
        <v>#N/A</v>
      </c>
      <c r="AY57" t="e">
        <f>VLOOKUP(AW57,Information!$A$2:$H$1000,3,FALSE)</f>
        <v>#N/A</v>
      </c>
      <c r="BE57">
        <f t="shared" si="4"/>
        <v>0</v>
      </c>
      <c r="BI57" s="84"/>
      <c r="BJ57" s="41" t="e">
        <f>VLOOKUP(BI57,Information!$A$2:$H$1000,2,FALSE)</f>
        <v>#N/A</v>
      </c>
      <c r="BK57" t="e">
        <f>VLOOKUP(BI57,Information!$A$2:$H$1000,3,FALSE)</f>
        <v>#N/A</v>
      </c>
      <c r="BQ57">
        <f t="shared" si="5"/>
        <v>0</v>
      </c>
      <c r="BU57" s="84"/>
      <c r="BV57" s="41" t="e">
        <f>VLOOKUP(BU57,Information!$A$2:$H$1000,2,FALSE)</f>
        <v>#N/A</v>
      </c>
      <c r="BW57" t="e">
        <f>VLOOKUP(BU57,Information!$A$2:$H$1000,3,FALSE)</f>
        <v>#N/A</v>
      </c>
      <c r="CC57">
        <f t="shared" si="6"/>
        <v>0</v>
      </c>
      <c r="CG57" s="84"/>
      <c r="CH57" s="41" t="e">
        <f>VLOOKUP(CG57,Information!$A$2:$H$1000,2,FALSE)</f>
        <v>#N/A</v>
      </c>
      <c r="CI57" t="e">
        <f>VLOOKUP(CG57,Information!$A$2:$H$1000,3,FALSE)</f>
        <v>#N/A</v>
      </c>
      <c r="CO57">
        <f t="shared" si="7"/>
        <v>0</v>
      </c>
      <c r="CS57" s="84"/>
      <c r="CT57" s="41" t="e">
        <f>VLOOKUP(CS57,Information!$A$2:$H$1000,2,FALSE)</f>
        <v>#N/A</v>
      </c>
      <c r="CU57" t="e">
        <f>VLOOKUP(CS57,Information!$A$2:$H$1000,3,FALSE)</f>
        <v>#N/A</v>
      </c>
      <c r="DA57">
        <f t="shared" si="8"/>
        <v>0</v>
      </c>
      <c r="DE57" s="84"/>
      <c r="DF57" s="41" t="e">
        <f>VLOOKUP(DE57,Information!$A$2:$H$1000,2,FALSE)</f>
        <v>#N/A</v>
      </c>
      <c r="DG57" t="e">
        <f>VLOOKUP(DE57,Information!$A$2:$H$1000,3,FALSE)</f>
        <v>#N/A</v>
      </c>
      <c r="DM57">
        <f t="shared" si="9"/>
        <v>0</v>
      </c>
      <c r="DQ57" s="84"/>
      <c r="DR57" s="41" t="e">
        <f>VLOOKUP(DQ57,Information!$A$2:$H$1000,2,FALSE)</f>
        <v>#N/A</v>
      </c>
      <c r="DS57" t="e">
        <f>VLOOKUP(DQ57,Information!$A$2:$H$1000,3,FALSE)</f>
        <v>#N/A</v>
      </c>
      <c r="DY57">
        <f t="shared" si="10"/>
        <v>0</v>
      </c>
      <c r="EC57" s="84"/>
      <c r="ED57" s="41" t="e">
        <f>VLOOKUP(EC57,Information!$A$2:$H$1000,2,FALSE)</f>
        <v>#N/A</v>
      </c>
      <c r="EE57" t="e">
        <f>VLOOKUP(EC57,Information!$A$2:$H$1000,3,FALSE)</f>
        <v>#N/A</v>
      </c>
      <c r="EK57">
        <f t="shared" si="11"/>
        <v>0</v>
      </c>
      <c r="EO57" s="84"/>
      <c r="EP57" s="41" t="e">
        <f>VLOOKUP(EO57,Information!$A$2:$H$1000,2,FALSE)</f>
        <v>#N/A</v>
      </c>
      <c r="EQ57" t="e">
        <f>VLOOKUP(EO57,Information!$A$2:$H$1000,3,FALSE)</f>
        <v>#N/A</v>
      </c>
      <c r="EW57">
        <f t="shared" si="12"/>
        <v>0</v>
      </c>
      <c r="FA57" s="84"/>
      <c r="FB57" s="41" t="e">
        <f>VLOOKUP(FA57,Information!$A$2:$H$1000,2,FALSE)</f>
        <v>#N/A</v>
      </c>
      <c r="FC57" t="e">
        <f>VLOOKUP(FA57,Information!$A$2:$H$1000,3,FALSE)</f>
        <v>#N/A</v>
      </c>
      <c r="FI57">
        <f t="shared" si="13"/>
        <v>0</v>
      </c>
      <c r="FM57" s="84"/>
      <c r="FN57" s="41" t="e">
        <f>VLOOKUP(FM57,Information!$A$2:$H$1000,2,FALSE)</f>
        <v>#N/A</v>
      </c>
      <c r="FO57" t="e">
        <f>VLOOKUP(FM57,Information!$A$2:$H$1000,3,FALSE)</f>
        <v>#N/A</v>
      </c>
      <c r="FU57">
        <f t="shared" si="14"/>
        <v>0</v>
      </c>
      <c r="FY57" s="84"/>
      <c r="FZ57" s="41" t="e">
        <f>VLOOKUP(FY57,Information!$A$2:$H$1000,2,FALSE)</f>
        <v>#N/A</v>
      </c>
      <c r="GA57" t="e">
        <f>VLOOKUP(FY57,Information!$A$2:$H$1000,3,FALSE)</f>
        <v>#N/A</v>
      </c>
      <c r="GG57">
        <f t="shared" si="15"/>
        <v>0</v>
      </c>
      <c r="GK57" s="84"/>
      <c r="GL57" s="41" t="e">
        <f>VLOOKUP(GK57,Information!$A$2:$H$1000,2,FALSE)</f>
        <v>#N/A</v>
      </c>
      <c r="GM57" t="e">
        <f>VLOOKUP(GK57,Information!$A$2:$H$1000,3,FALSE)</f>
        <v>#N/A</v>
      </c>
      <c r="GS57">
        <f t="shared" si="16"/>
        <v>0</v>
      </c>
      <c r="GW57" s="84"/>
      <c r="GX57" s="41" t="e">
        <f>VLOOKUP(GW57,Information!$A$2:$H$1000,2,FALSE)</f>
        <v>#N/A</v>
      </c>
      <c r="GY57" t="e">
        <f>VLOOKUP(GW57,Information!$A$2:$H$1000,3,FALSE)</f>
        <v>#N/A</v>
      </c>
      <c r="HE57">
        <f t="shared" si="17"/>
        <v>0</v>
      </c>
      <c r="HI57" s="84"/>
      <c r="HJ57" s="41" t="e">
        <f>VLOOKUP(HI57,Information!$A$2:$H$1000,2,FALSE)</f>
        <v>#N/A</v>
      </c>
      <c r="HK57" t="e">
        <f>VLOOKUP(HI57,Information!$A$2:$H$1000,3,FALSE)</f>
        <v>#N/A</v>
      </c>
      <c r="HQ57">
        <f t="shared" si="18"/>
        <v>0</v>
      </c>
      <c r="HU57" s="84"/>
      <c r="HV57" s="41" t="e">
        <f>VLOOKUP(HU57,Information!$A$2:$H$1000,2,FALSE)</f>
        <v>#N/A</v>
      </c>
      <c r="HW57" t="e">
        <f>VLOOKUP(HU57,Information!$A$2:$H$1000,3,FALSE)</f>
        <v>#N/A</v>
      </c>
      <c r="IC57">
        <f t="shared" si="19"/>
        <v>0</v>
      </c>
      <c r="IG57" s="84"/>
      <c r="IH57" s="41" t="e">
        <f>VLOOKUP(IG57,Information!$A$2:$H$1000,2,FALSE)</f>
        <v>#N/A</v>
      </c>
      <c r="II57" t="e">
        <f>VLOOKUP(IG57,Information!$A$2:$H$1000,3,FALSE)</f>
        <v>#N/A</v>
      </c>
      <c r="IO57">
        <f t="shared" si="20"/>
        <v>0</v>
      </c>
      <c r="IS57" s="84"/>
      <c r="IT57" s="41" t="e">
        <f>VLOOKUP(IS57,Information!$A$2:$H$1000,2,FALSE)</f>
        <v>#N/A</v>
      </c>
      <c r="IU57" t="e">
        <f>VLOOKUP(IS57,Information!$A$2:$H$1000,3,FALSE)</f>
        <v>#N/A</v>
      </c>
      <c r="JA57">
        <f t="shared" si="21"/>
        <v>0</v>
      </c>
      <c r="JE57" s="84"/>
      <c r="JF57" s="41" t="e">
        <f>VLOOKUP(JE57,Information!$A$2:$H$1000,2,FALSE)</f>
        <v>#N/A</v>
      </c>
      <c r="JG57" t="e">
        <f>VLOOKUP(JE57,Information!$A$2:$H$1000,3,FALSE)</f>
        <v>#N/A</v>
      </c>
      <c r="JM57">
        <f t="shared" si="22"/>
        <v>0</v>
      </c>
      <c r="JQ57" s="84"/>
      <c r="JR57" s="41" t="e">
        <f>VLOOKUP(JQ57,Information!$A$2:$H$1000,2,FALSE)</f>
        <v>#N/A</v>
      </c>
      <c r="JS57" t="e">
        <f>VLOOKUP(JQ57,Information!$A$2:$H$1000,3,FALSE)</f>
        <v>#N/A</v>
      </c>
      <c r="JY57">
        <f t="shared" si="23"/>
        <v>0</v>
      </c>
      <c r="KC57" s="84"/>
      <c r="KD57" s="41" t="e">
        <f>VLOOKUP(KC57,Information!$A$2:$H$1000,2,FALSE)</f>
        <v>#N/A</v>
      </c>
      <c r="KE57" t="e">
        <f>VLOOKUP(KC57,Information!$A$2:$H$1000,3,FALSE)</f>
        <v>#N/A</v>
      </c>
      <c r="KK57">
        <f t="shared" si="24"/>
        <v>0</v>
      </c>
      <c r="KO57" s="84"/>
      <c r="KP57" s="41" t="e">
        <f>VLOOKUP(KO57,Information!$A$2:$H$1000,2,FALSE)</f>
        <v>#N/A</v>
      </c>
      <c r="KQ57" t="e">
        <f>VLOOKUP(KO57,Information!$A$2:$H$1000,3,FALSE)</f>
        <v>#N/A</v>
      </c>
      <c r="KW57">
        <f t="shared" si="25"/>
        <v>0</v>
      </c>
      <c r="LA57" s="84"/>
      <c r="LB57" s="41" t="e">
        <f>VLOOKUP(LA57,Information!$A$2:$H$1000,2,FALSE)</f>
        <v>#N/A</v>
      </c>
      <c r="LC57" t="e">
        <f>VLOOKUP(LA57,Information!$A$2:$H$1000,3,FALSE)</f>
        <v>#N/A</v>
      </c>
      <c r="LI57">
        <f t="shared" si="26"/>
        <v>0</v>
      </c>
      <c r="LM57" s="84"/>
      <c r="LN57" s="41" t="e">
        <f>VLOOKUP(LM57,Information!$A$2:$H$1000,2,FALSE)</f>
        <v>#N/A</v>
      </c>
      <c r="LO57" t="e">
        <f>VLOOKUP(LM57,Information!$A$2:$H$1000,3,FALSE)</f>
        <v>#N/A</v>
      </c>
      <c r="LU57">
        <f t="shared" si="27"/>
        <v>0</v>
      </c>
      <c r="LY57" s="84"/>
      <c r="LZ57" s="41" t="e">
        <f>VLOOKUP(LY57,Information!$A$2:$H$1000,2,FALSE)</f>
        <v>#N/A</v>
      </c>
      <c r="MA57" t="e">
        <f>VLOOKUP(LY57,Information!$A$2:$H$1000,3,FALSE)</f>
        <v>#N/A</v>
      </c>
      <c r="MG57">
        <f t="shared" si="28"/>
        <v>0</v>
      </c>
      <c r="MK57" s="84"/>
      <c r="ML57" s="41" t="e">
        <f>VLOOKUP(MK57,Information!$A$2:$H$1000,2,FALSE)</f>
        <v>#N/A</v>
      </c>
      <c r="MM57" t="e">
        <f>VLOOKUP(MK57,Information!$A$2:$H$1000,3,FALSE)</f>
        <v>#N/A</v>
      </c>
      <c r="MS57">
        <f t="shared" si="29"/>
        <v>0</v>
      </c>
      <c r="MW57" s="84"/>
      <c r="MX57" s="41" t="e">
        <f>VLOOKUP(MW57,Information!$A$2:$H$1000,2,FALSE)</f>
        <v>#N/A</v>
      </c>
      <c r="MY57" t="e">
        <f>VLOOKUP(MW57,Information!$A$2:$H$1000,3,FALSE)</f>
        <v>#N/A</v>
      </c>
      <c r="NE57">
        <f t="shared" si="30"/>
        <v>0</v>
      </c>
      <c r="NI57" s="84"/>
      <c r="NJ57" s="41" t="e">
        <f>VLOOKUP(NI57,Information!$A$2:$H$1000,2,FALSE)</f>
        <v>#N/A</v>
      </c>
      <c r="NK57" t="e">
        <f>VLOOKUP(NI57,Information!$A$2:$H$1000,3,FALSE)</f>
        <v>#N/A</v>
      </c>
      <c r="NQ57">
        <f t="shared" si="31"/>
        <v>0</v>
      </c>
      <c r="NU57" s="84"/>
      <c r="NV57" s="41" t="e">
        <f>VLOOKUP(NU57,Information!$A$2:$H$1000,2,FALSE)</f>
        <v>#N/A</v>
      </c>
      <c r="NW57" t="e">
        <f>VLOOKUP(NU57,Information!$A$2:$H$1000,3,FALSE)</f>
        <v>#N/A</v>
      </c>
      <c r="OC57">
        <f t="shared" si="32"/>
        <v>0</v>
      </c>
      <c r="OG57" s="84"/>
      <c r="OH57" s="41" t="e">
        <f>VLOOKUP(OG57,Information!$A$2:$H$1000,2,FALSE)</f>
        <v>#N/A</v>
      </c>
      <c r="OI57" t="e">
        <f>VLOOKUP(OG57,Information!$A$2:$H$1000,3,FALSE)</f>
        <v>#N/A</v>
      </c>
      <c r="OO57">
        <f t="shared" si="33"/>
        <v>0</v>
      </c>
      <c r="OS57" s="84"/>
      <c r="OT57" s="41" t="e">
        <f>VLOOKUP(OS57,Information!$A$2:$H$1000,2,FALSE)</f>
        <v>#N/A</v>
      </c>
      <c r="OU57" t="e">
        <f>VLOOKUP(OS57,Information!$A$2:$H$1000,3,FALSE)</f>
        <v>#N/A</v>
      </c>
      <c r="PA57">
        <f t="shared" si="34"/>
        <v>0</v>
      </c>
      <c r="PE57" s="84"/>
      <c r="PF57" s="41" t="e">
        <f>VLOOKUP(PE57,Information!$A$2:$H$1000,2,FALSE)</f>
        <v>#N/A</v>
      </c>
      <c r="PG57" t="e">
        <f>VLOOKUP(PE57,Information!$A$2:$H$1000,3,FALSE)</f>
        <v>#N/A</v>
      </c>
      <c r="PM57">
        <f t="shared" si="35"/>
        <v>0</v>
      </c>
      <c r="PQ57" s="84"/>
      <c r="PR57" s="41" t="e">
        <f>VLOOKUP(PQ57,Information!$A$2:$H$1000,2,FALSE)</f>
        <v>#N/A</v>
      </c>
      <c r="PS57" t="e">
        <f>VLOOKUP(PQ57,Information!$A$2:$H$1000,3,FALSE)</f>
        <v>#N/A</v>
      </c>
      <c r="PY57">
        <f t="shared" si="36"/>
        <v>0</v>
      </c>
      <c r="QC57" s="84"/>
      <c r="QD57" s="41" t="e">
        <f>VLOOKUP(QC57,Information!$A$2:$H$1000,2,FALSE)</f>
        <v>#N/A</v>
      </c>
      <c r="QE57" t="e">
        <f>VLOOKUP(QC57,Information!$A$2:$H$1000,3,FALSE)</f>
        <v>#N/A</v>
      </c>
      <c r="QK57">
        <f t="shared" si="37"/>
        <v>0</v>
      </c>
      <c r="QO57" s="84"/>
      <c r="QP57" s="41" t="e">
        <f>VLOOKUP(QO57,Information!$A$2:$H$1000,2,FALSE)</f>
        <v>#N/A</v>
      </c>
      <c r="QQ57" t="e">
        <f>VLOOKUP(QO57,Information!$A$2:$H$1000,3,FALSE)</f>
        <v>#N/A</v>
      </c>
      <c r="QW57">
        <f t="shared" si="38"/>
        <v>0</v>
      </c>
      <c r="RA57" s="84"/>
      <c r="RB57" s="41" t="e">
        <f>VLOOKUP(RA57,Information!$A$2:$H$1000,2,FALSE)</f>
        <v>#N/A</v>
      </c>
      <c r="RC57" t="e">
        <f>VLOOKUP(RA57,Information!$A$2:$H$1000,3,FALSE)</f>
        <v>#N/A</v>
      </c>
      <c r="RI57">
        <f t="shared" si="39"/>
        <v>0</v>
      </c>
      <c r="RM57" s="84"/>
      <c r="RN57" s="41" t="e">
        <f>VLOOKUP(RM57,Information!$A$2:$H$1000,2,FALSE)</f>
        <v>#N/A</v>
      </c>
      <c r="RO57" t="e">
        <f>VLOOKUP(RM57,Information!$A$2:$H$1000,3,FALSE)</f>
        <v>#N/A</v>
      </c>
      <c r="RU57">
        <f t="shared" si="40"/>
        <v>0</v>
      </c>
      <c r="RY57" s="84"/>
      <c r="RZ57" s="41" t="e">
        <f>VLOOKUP(RY57,Information!$A$2:$H$1000,2,FALSE)</f>
        <v>#N/A</v>
      </c>
      <c r="SA57" t="e">
        <f>VLOOKUP(RY57,Information!$A$2:$H$1000,3,FALSE)</f>
        <v>#N/A</v>
      </c>
      <c r="SG57">
        <f t="shared" si="41"/>
        <v>0</v>
      </c>
      <c r="SK57" s="84"/>
      <c r="SL57" s="41" t="e">
        <f>VLOOKUP(SK57,Information!$A$2:$H$1000,2,FALSE)</f>
        <v>#N/A</v>
      </c>
      <c r="SM57" t="e">
        <f>VLOOKUP(SK57,Information!$A$2:$H$1000,3,FALSE)</f>
        <v>#N/A</v>
      </c>
      <c r="SS57">
        <f t="shared" si="42"/>
        <v>0</v>
      </c>
      <c r="SW57" s="84"/>
      <c r="SX57" s="41" t="e">
        <f>VLOOKUP(SW57,Information!$A$2:$H$1000,2,FALSE)</f>
        <v>#N/A</v>
      </c>
      <c r="SY57" t="e">
        <f>VLOOKUP(SW57,Information!$A$2:$H$1000,3,FALSE)</f>
        <v>#N/A</v>
      </c>
      <c r="TE57">
        <f t="shared" si="43"/>
        <v>0</v>
      </c>
      <c r="TI57" s="84"/>
      <c r="TJ57" s="41" t="e">
        <f>VLOOKUP(TI57,Information!$A$2:$H$1000,2,FALSE)</f>
        <v>#N/A</v>
      </c>
      <c r="TK57" t="e">
        <f>VLOOKUP(TI57,Information!$A$2:$H$1000,3,FALSE)</f>
        <v>#N/A</v>
      </c>
      <c r="TQ57">
        <f t="shared" si="44"/>
        <v>0</v>
      </c>
      <c r="TU57" s="84"/>
      <c r="TV57" s="41" t="e">
        <f>VLOOKUP(TU57,Information!$A$2:$H$1000,2,FALSE)</f>
        <v>#N/A</v>
      </c>
      <c r="TW57" t="e">
        <f>VLOOKUP(TU57,Information!$A$2:$H$1000,3,FALSE)</f>
        <v>#N/A</v>
      </c>
      <c r="UC57">
        <f t="shared" si="45"/>
        <v>0</v>
      </c>
      <c r="UG57" s="84"/>
      <c r="UH57" s="41" t="e">
        <f>VLOOKUP(UG57,Information!$A$2:$H$1000,2,FALSE)</f>
        <v>#N/A</v>
      </c>
      <c r="UI57" t="e">
        <f>VLOOKUP(UG57,Information!$A$2:$H$1000,3,FALSE)</f>
        <v>#N/A</v>
      </c>
      <c r="UO57">
        <f t="shared" si="46"/>
        <v>0</v>
      </c>
      <c r="US57" s="84"/>
      <c r="UT57" s="41" t="e">
        <f>VLOOKUP(US57,Information!$A$2:$H$1000,2,FALSE)</f>
        <v>#N/A</v>
      </c>
      <c r="UU57" t="e">
        <f>VLOOKUP(US57,Information!$A$2:$H$1000,3,FALSE)</f>
        <v>#N/A</v>
      </c>
      <c r="VA57">
        <f t="shared" si="47"/>
        <v>0</v>
      </c>
      <c r="VE57" s="84"/>
      <c r="VF57" s="41" t="e">
        <f>VLOOKUP(VE57,Information!$A$2:$H$1000,2,FALSE)</f>
        <v>#N/A</v>
      </c>
      <c r="VG57" t="e">
        <f>VLOOKUP(VE57,Information!$A$2:$H$1000,3,FALSE)</f>
        <v>#N/A</v>
      </c>
      <c r="VM57">
        <f t="shared" si="48"/>
        <v>0</v>
      </c>
      <c r="VQ57" s="84"/>
      <c r="VR57" s="41" t="e">
        <f>VLOOKUP(VQ57,Information!$A$2:$H$1000,2,FALSE)</f>
        <v>#N/A</v>
      </c>
      <c r="VS57" t="e">
        <f>VLOOKUP(VQ57,Information!$A$2:$H$1000,3,FALSE)</f>
        <v>#N/A</v>
      </c>
      <c r="VY57">
        <f t="shared" si="49"/>
        <v>0</v>
      </c>
      <c r="WC57" s="84"/>
      <c r="WD57" s="41" t="e">
        <f>VLOOKUP(WC57,Information!$A$2:$H$1000,2,FALSE)</f>
        <v>#N/A</v>
      </c>
      <c r="WE57" t="e">
        <f>VLOOKUP(WC57,Information!$A$2:$H$1000,3,FALSE)</f>
        <v>#N/A</v>
      </c>
      <c r="WK57">
        <f t="shared" si="50"/>
        <v>0</v>
      </c>
      <c r="WO57" s="84"/>
      <c r="WP57" s="41" t="e">
        <f>VLOOKUP(WO57,Information!$A$2:$H$1000,2,FALSE)</f>
        <v>#N/A</v>
      </c>
      <c r="WQ57" t="e">
        <f>VLOOKUP(WO57,Information!$A$2:$H$1000,3,FALSE)</f>
        <v>#N/A</v>
      </c>
      <c r="WW57">
        <f t="shared" si="51"/>
        <v>0</v>
      </c>
      <c r="XA57" s="84"/>
      <c r="XB57" s="41" t="e">
        <f>VLOOKUP(XA57,Information!$A$2:$H$1000,2,FALSE)</f>
        <v>#N/A</v>
      </c>
      <c r="XC57" t="e">
        <f>VLOOKUP(XA57,Information!$A$2:$H$1000,3,FALSE)</f>
        <v>#N/A</v>
      </c>
      <c r="XI57">
        <f t="shared" si="52"/>
        <v>0</v>
      </c>
      <c r="XM57" s="84"/>
      <c r="XN57" s="41" t="e">
        <f>VLOOKUP(XM57,Information!$A$2:$H$1000,2,FALSE)</f>
        <v>#N/A</v>
      </c>
      <c r="XO57" t="e">
        <f>VLOOKUP(XM57,Information!$A$2:$H$1000,3,FALSE)</f>
        <v>#N/A</v>
      </c>
      <c r="XU57">
        <f t="shared" si="53"/>
        <v>0</v>
      </c>
      <c r="XY57" s="84"/>
      <c r="XZ57" s="41" t="e">
        <f>VLOOKUP(XY57,Information!$A$2:$H$1000,2,FALSE)</f>
        <v>#N/A</v>
      </c>
      <c r="YA57" t="e">
        <f>VLOOKUP(XY57,Information!$A$2:$H$1000,3,FALSE)</f>
        <v>#N/A</v>
      </c>
      <c r="YG57">
        <f t="shared" si="54"/>
        <v>0</v>
      </c>
      <c r="YK57" s="84"/>
      <c r="YL57" s="41" t="e">
        <f>VLOOKUP(YK57,Information!$A$2:$H$1000,2,FALSE)</f>
        <v>#N/A</v>
      </c>
      <c r="YM57" t="e">
        <f>VLOOKUP(YK57,Information!$A$2:$H$1000,3,FALSE)</f>
        <v>#N/A</v>
      </c>
      <c r="YS57">
        <f t="shared" si="55"/>
        <v>0</v>
      </c>
      <c r="YW57" s="84"/>
      <c r="YX57" s="41" t="e">
        <f>VLOOKUP(YW57,Information!$A$2:$H$1000,2,FALSE)</f>
        <v>#N/A</v>
      </c>
      <c r="YY57" t="e">
        <f>VLOOKUP(YW57,Information!$A$2:$H$1000,3,FALSE)</f>
        <v>#N/A</v>
      </c>
      <c r="ZE57">
        <f t="shared" si="56"/>
        <v>0</v>
      </c>
      <c r="ZI57" s="84"/>
      <c r="ZJ57" s="41" t="e">
        <f>VLOOKUP(ZI57,Information!$A$2:$H$1000,2,FALSE)</f>
        <v>#N/A</v>
      </c>
      <c r="ZK57" t="e">
        <f>VLOOKUP(ZI57,Information!$A$2:$H$1000,3,FALSE)</f>
        <v>#N/A</v>
      </c>
      <c r="ZQ57">
        <f t="shared" si="57"/>
        <v>0</v>
      </c>
      <c r="ZU57" s="84"/>
      <c r="ZV57" s="41" t="e">
        <f>VLOOKUP(ZU57,Information!$A$2:$H$1000,2,FALSE)</f>
        <v>#N/A</v>
      </c>
      <c r="ZW57" t="e">
        <f>VLOOKUP(ZU57,Information!$A$2:$H$1000,3,FALSE)</f>
        <v>#N/A</v>
      </c>
      <c r="AAC57">
        <f t="shared" si="58"/>
        <v>0</v>
      </c>
      <c r="AAG57" s="84"/>
      <c r="AAH57" s="41" t="e">
        <f>VLOOKUP(AAG57,Information!$A$2:$H$1000,2,FALSE)</f>
        <v>#N/A</v>
      </c>
      <c r="AAI57" t="e">
        <f>VLOOKUP(AAG57,Information!$A$2:$H$1000,3,FALSE)</f>
        <v>#N/A</v>
      </c>
      <c r="AAO57">
        <f t="shared" si="59"/>
        <v>0</v>
      </c>
      <c r="AAS57" s="84"/>
      <c r="AAT57" s="41" t="e">
        <f>VLOOKUP(AAS57,Information!$A$2:$H$1000,2,FALSE)</f>
        <v>#N/A</v>
      </c>
      <c r="AAU57" t="e">
        <f>VLOOKUP(AAS57,Information!$A$2:$H$1000,3,FALSE)</f>
        <v>#N/A</v>
      </c>
      <c r="ABA57">
        <f t="shared" si="60"/>
        <v>0</v>
      </c>
      <c r="ABE57" s="84"/>
      <c r="ABF57" s="41" t="e">
        <f>VLOOKUP(ABE57,Information!$A$2:$H$1000,2,FALSE)</f>
        <v>#N/A</v>
      </c>
      <c r="ABG57" t="e">
        <f>VLOOKUP(ABE57,Information!$A$2:$H$1000,3,FALSE)</f>
        <v>#N/A</v>
      </c>
      <c r="ABM57">
        <f t="shared" si="61"/>
        <v>0</v>
      </c>
      <c r="ABQ57" s="84"/>
      <c r="ABR57" s="41" t="e">
        <f>VLOOKUP(ABQ57,Information!$A$2:$H$1000,2,FALSE)</f>
        <v>#N/A</v>
      </c>
      <c r="ABS57" t="e">
        <f>VLOOKUP(ABQ57,Information!$A$2:$H$1000,3,FALSE)</f>
        <v>#N/A</v>
      </c>
      <c r="ABY57">
        <f t="shared" si="62"/>
        <v>0</v>
      </c>
      <c r="ACC57" s="84"/>
      <c r="ACD57" s="41" t="e">
        <f>VLOOKUP(ACC57,Information!$A$2:$H$1000,2,FALSE)</f>
        <v>#N/A</v>
      </c>
      <c r="ACE57" t="e">
        <f>VLOOKUP(ACC57,Information!$A$2:$H$1000,3,FALSE)</f>
        <v>#N/A</v>
      </c>
      <c r="ACK57">
        <f t="shared" si="63"/>
        <v>0</v>
      </c>
      <c r="ACO57" s="84"/>
      <c r="ACP57" s="41" t="e">
        <f>VLOOKUP(ACO57,Information!$A$2:$H$1000,2,FALSE)</f>
        <v>#N/A</v>
      </c>
      <c r="ACQ57" t="e">
        <f>VLOOKUP(ACO57,Information!$A$2:$H$1000,3,FALSE)</f>
        <v>#N/A</v>
      </c>
      <c r="ACW57">
        <f t="shared" si="64"/>
        <v>0</v>
      </c>
      <c r="ADA57" s="84"/>
      <c r="ADB57" s="41" t="e">
        <f>VLOOKUP(ADA57,Information!$A$2:$H$1000,2,FALSE)</f>
        <v>#N/A</v>
      </c>
      <c r="ADC57" t="e">
        <f>VLOOKUP(ADA57,Information!$A$2:$H$1000,3,FALSE)</f>
        <v>#N/A</v>
      </c>
      <c r="ADI57">
        <f t="shared" si="65"/>
        <v>0</v>
      </c>
      <c r="ADM57" s="84"/>
      <c r="ADN57" s="41" t="e">
        <f>VLOOKUP(ADM57,Information!$A$2:$H$1000,2,FALSE)</f>
        <v>#N/A</v>
      </c>
      <c r="ADO57" t="e">
        <f>VLOOKUP(ADM57,Information!$A$2:$H$1000,3,FALSE)</f>
        <v>#N/A</v>
      </c>
      <c r="ADU57">
        <f t="shared" si="66"/>
        <v>0</v>
      </c>
      <c r="ADY57" s="84"/>
      <c r="ADZ57" s="41" t="e">
        <f>VLOOKUP(ADY57,Information!$A$2:$H$1000,2,FALSE)</f>
        <v>#N/A</v>
      </c>
      <c r="AEA57" t="e">
        <f>VLOOKUP(ADY57,Information!$A$2:$H$1000,3,FALSE)</f>
        <v>#N/A</v>
      </c>
      <c r="AEG57">
        <f t="shared" si="67"/>
        <v>0</v>
      </c>
      <c r="AEK57" s="84"/>
      <c r="AEL57" s="41" t="e">
        <f>VLOOKUP(AEK57,Information!$A$2:$H$1000,2,FALSE)</f>
        <v>#N/A</v>
      </c>
      <c r="AEM57" t="e">
        <f>VLOOKUP(AEK57,Information!$A$2:$H$1000,3,FALSE)</f>
        <v>#N/A</v>
      </c>
      <c r="AES57">
        <f t="shared" si="68"/>
        <v>0</v>
      </c>
      <c r="AEW57" s="84"/>
      <c r="AEX57" s="41" t="e">
        <f>VLOOKUP(AEW57,Information!$A$2:$H$1000,2,FALSE)</f>
        <v>#N/A</v>
      </c>
      <c r="AEY57" t="e">
        <f>VLOOKUP(AEW57,Information!$A$2:$H$1000,3,FALSE)</f>
        <v>#N/A</v>
      </c>
      <c r="AFE57">
        <f t="shared" si="69"/>
        <v>0</v>
      </c>
      <c r="AFI57" s="84"/>
      <c r="AFJ57" s="41" t="e">
        <f>VLOOKUP(AFI57,Information!$A$2:$H$1000,2,FALSE)</f>
        <v>#N/A</v>
      </c>
      <c r="AFK57" t="e">
        <f>VLOOKUP(AFI57,Information!$A$2:$H$1000,3,FALSE)</f>
        <v>#N/A</v>
      </c>
      <c r="AFQ57">
        <f t="shared" si="70"/>
        <v>0</v>
      </c>
      <c r="AFU57" s="84"/>
      <c r="AFV57" s="41" t="e">
        <f>VLOOKUP(AFU57,Information!$A$2:$H$1000,2,FALSE)</f>
        <v>#N/A</v>
      </c>
      <c r="AFW57" t="e">
        <f>VLOOKUP(AFU57,Information!$A$2:$H$1000,3,FALSE)</f>
        <v>#N/A</v>
      </c>
      <c r="AGC57">
        <f t="shared" si="71"/>
        <v>0</v>
      </c>
      <c r="AGG57" s="84"/>
      <c r="AGH57" s="41" t="e">
        <f>VLOOKUP(AGG57,Information!$A$2:$H$1000,2,FALSE)</f>
        <v>#N/A</v>
      </c>
      <c r="AGI57" t="e">
        <f>VLOOKUP(AGG57,Information!$A$2:$H$1000,3,FALSE)</f>
        <v>#N/A</v>
      </c>
      <c r="AGO57">
        <f t="shared" si="72"/>
        <v>0</v>
      </c>
      <c r="AGS57" s="84"/>
      <c r="AGT57" s="41" t="e">
        <f>VLOOKUP(AGS57,Information!$A$2:$H$1000,2,FALSE)</f>
        <v>#N/A</v>
      </c>
      <c r="AGU57" t="e">
        <f>VLOOKUP(AGS57,Information!$A$2:$H$1000,3,FALSE)</f>
        <v>#N/A</v>
      </c>
      <c r="AHA57">
        <f t="shared" si="73"/>
        <v>0</v>
      </c>
      <c r="AHE57" s="84"/>
      <c r="AHF57" s="41" t="e">
        <f>VLOOKUP(AHE57,Information!$A$2:$H$1000,2,FALSE)</f>
        <v>#N/A</v>
      </c>
      <c r="AHG57" t="e">
        <f>VLOOKUP(AHE57,Information!$A$2:$H$1000,3,FALSE)</f>
        <v>#N/A</v>
      </c>
      <c r="AHM57">
        <f t="shared" si="74"/>
        <v>0</v>
      </c>
      <c r="AHQ57" s="84"/>
      <c r="AHR57" s="41" t="e">
        <f>VLOOKUP(AHQ57,Information!$A$2:$H$1000,2,FALSE)</f>
        <v>#N/A</v>
      </c>
      <c r="AHS57" t="e">
        <f>VLOOKUP(AHQ57,Information!$A$2:$H$1000,3,FALSE)</f>
        <v>#N/A</v>
      </c>
      <c r="AHY57">
        <f t="shared" si="75"/>
        <v>0</v>
      </c>
      <c r="AIC57" s="84"/>
      <c r="AID57" s="41" t="e">
        <f>VLOOKUP(AIC57,Information!$A$2:$H$1000,2,FALSE)</f>
        <v>#N/A</v>
      </c>
      <c r="AIE57" t="e">
        <f>VLOOKUP(AIC57,Information!$A$2:$H$1000,3,FALSE)</f>
        <v>#N/A</v>
      </c>
      <c r="AIK57">
        <f t="shared" si="76"/>
        <v>0</v>
      </c>
      <c r="AIO57" s="84"/>
      <c r="AIP57" s="41" t="e">
        <f>VLOOKUP(AIO57,Information!$A$2:$H$1000,2,FALSE)</f>
        <v>#N/A</v>
      </c>
      <c r="AIQ57" t="e">
        <f>VLOOKUP(AIO57,Information!$A$2:$H$1000,3,FALSE)</f>
        <v>#N/A</v>
      </c>
      <c r="AIW57">
        <f t="shared" si="77"/>
        <v>0</v>
      </c>
      <c r="AJA57" s="84"/>
      <c r="AJB57" s="41" t="e">
        <f>VLOOKUP(AJA57,Information!$A$2:$H$1000,2,FALSE)</f>
        <v>#N/A</v>
      </c>
      <c r="AJC57" t="e">
        <f>VLOOKUP(AJA57,Information!$A$2:$H$1000,3,FALSE)</f>
        <v>#N/A</v>
      </c>
      <c r="AJI57">
        <f t="shared" si="78"/>
        <v>0</v>
      </c>
      <c r="AJM57" s="84"/>
      <c r="AJN57" s="41" t="e">
        <f>VLOOKUP(AJM57,Information!$A$2:$H$1000,2,FALSE)</f>
        <v>#N/A</v>
      </c>
      <c r="AJO57" t="e">
        <f>VLOOKUP(AJM57,Information!$A$2:$H$1000,3,FALSE)</f>
        <v>#N/A</v>
      </c>
      <c r="AJU57">
        <f t="shared" si="79"/>
        <v>0</v>
      </c>
      <c r="AJY57" s="84"/>
      <c r="AJZ57" s="41" t="e">
        <f>VLOOKUP(AJY57,Information!$A$2:$H$1000,2,FALSE)</f>
        <v>#N/A</v>
      </c>
      <c r="AKA57" t="e">
        <f>VLOOKUP(AJY57,Information!$A$2:$H$1000,3,FALSE)</f>
        <v>#N/A</v>
      </c>
      <c r="AKG57">
        <f t="shared" si="80"/>
        <v>0</v>
      </c>
      <c r="AKK57" s="84"/>
      <c r="AKL57" s="41" t="e">
        <f>VLOOKUP(AKK57,Information!$A$2:$H$1000,2,FALSE)</f>
        <v>#N/A</v>
      </c>
      <c r="AKM57" t="e">
        <f>VLOOKUP(AKK57,Information!$A$2:$H$1000,3,FALSE)</f>
        <v>#N/A</v>
      </c>
      <c r="AKS57">
        <f t="shared" si="81"/>
        <v>0</v>
      </c>
      <c r="AKW57" s="84"/>
      <c r="AKX57" s="41" t="e">
        <f>VLOOKUP(AKW57,Information!$A$2:$H$1000,2,FALSE)</f>
        <v>#N/A</v>
      </c>
      <c r="AKY57" t="e">
        <f>VLOOKUP(AKW57,Information!$A$2:$H$1000,3,FALSE)</f>
        <v>#N/A</v>
      </c>
      <c r="ALE57">
        <f t="shared" si="82"/>
        <v>0</v>
      </c>
      <c r="ALI57" s="84"/>
      <c r="ALJ57" s="41" t="e">
        <f>VLOOKUP(ALI57,Information!$A$2:$H$1000,2,FALSE)</f>
        <v>#N/A</v>
      </c>
      <c r="ALK57" t="e">
        <f>VLOOKUP(ALI57,Information!$A$2:$H$1000,3,FALSE)</f>
        <v>#N/A</v>
      </c>
      <c r="ALQ57">
        <f t="shared" si="83"/>
        <v>0</v>
      </c>
      <c r="ALU57" s="84"/>
      <c r="ALV57" s="41" t="e">
        <f>VLOOKUP(ALU57,Information!$A$2:$H$1000,2,FALSE)</f>
        <v>#N/A</v>
      </c>
      <c r="ALW57" t="e">
        <f>VLOOKUP(ALU57,Information!$A$2:$H$1000,3,FALSE)</f>
        <v>#N/A</v>
      </c>
      <c r="AMC57">
        <f t="shared" si="98"/>
        <v>0</v>
      </c>
      <c r="AMG57" s="84"/>
      <c r="AMH57" s="41" t="e">
        <f>VLOOKUP(AMG57,Information!$A$2:$H$1000,2,FALSE)</f>
        <v>#N/A</v>
      </c>
      <c r="AMI57" t="e">
        <f>VLOOKUP(AMG57,Information!$A$2:$H$1000,3,FALSE)</f>
        <v>#N/A</v>
      </c>
      <c r="AMO57">
        <f t="shared" si="95"/>
        <v>0</v>
      </c>
      <c r="AMS57" s="84"/>
      <c r="AMT57" s="41" t="e">
        <f>VLOOKUP(AMS57,Information!$A$2:$H$1000,2,FALSE)</f>
        <v>#N/A</v>
      </c>
      <c r="AMU57" t="e">
        <f>VLOOKUP(AMS57,Information!$A$2:$H$1000,3,FALSE)</f>
        <v>#N/A</v>
      </c>
      <c r="ANA57">
        <f t="shared" si="97"/>
        <v>0</v>
      </c>
      <c r="ANE57" s="84"/>
      <c r="ANF57" s="41" t="e">
        <f>VLOOKUP(ANE57,Information!$A$2:$H$1000,2,FALSE)</f>
        <v>#N/A</v>
      </c>
      <c r="ANG57" t="e">
        <f>VLOOKUP(ANE57,Information!$A$2:$H$1000,3,FALSE)</f>
        <v>#N/A</v>
      </c>
      <c r="ANM57">
        <f t="shared" si="96"/>
        <v>0</v>
      </c>
      <c r="ANQ57" s="84"/>
      <c r="ANR57" s="41" t="e">
        <f>VLOOKUP(ANQ57,Information!$A$2:$H$1000,2,FALSE)</f>
        <v>#N/A</v>
      </c>
      <c r="ANS57" t="e">
        <f>VLOOKUP(ANQ57,Information!$A$2:$H$1000,3,FALSE)</f>
        <v>#N/A</v>
      </c>
      <c r="ANY57">
        <f t="shared" si="94"/>
        <v>0</v>
      </c>
      <c r="AOC57" s="84"/>
      <c r="AOD57" s="41" t="e">
        <f>VLOOKUP(AOC57,Information!$A$2:$H$1000,2,FALSE)</f>
        <v>#N/A</v>
      </c>
      <c r="AOE57" t="e">
        <f>VLOOKUP(AOC57,Information!$A$2:$H$1000,3,FALSE)</f>
        <v>#N/A</v>
      </c>
      <c r="AOK57">
        <f t="shared" si="99"/>
        <v>0</v>
      </c>
      <c r="AOO57" s="84"/>
      <c r="AOP57" s="41" t="e">
        <f>VLOOKUP(AOO57,Information!$A$2:$H$1000,2,FALSE)</f>
        <v>#N/A</v>
      </c>
      <c r="AOQ57" t="e">
        <f>VLOOKUP(AOO57,Information!$A$2:$H$1000,3,FALSE)</f>
        <v>#N/A</v>
      </c>
      <c r="AOW57">
        <f t="shared" si="84"/>
        <v>0</v>
      </c>
      <c r="APA57" s="84"/>
      <c r="APB57" s="41" t="e">
        <f>VLOOKUP(APA57,Information!$A$2:$H$1000,2,FALSE)</f>
        <v>#N/A</v>
      </c>
      <c r="APC57" t="e">
        <f>VLOOKUP(APA57,Information!$A$2:$H$1000,3,FALSE)</f>
        <v>#N/A</v>
      </c>
      <c r="API57">
        <f t="shared" si="85"/>
        <v>0</v>
      </c>
      <c r="APM57" s="84"/>
      <c r="APN57" s="41" t="e">
        <f>VLOOKUP(APM57,Information!$A$2:$H$1000,2,FALSE)</f>
        <v>#N/A</v>
      </c>
      <c r="APO57" t="e">
        <f>VLOOKUP(APM57,Information!$A$2:$H$1000,3,FALSE)</f>
        <v>#N/A</v>
      </c>
      <c r="APU57">
        <f t="shared" si="86"/>
        <v>0</v>
      </c>
      <c r="APY57" s="84"/>
      <c r="APZ57" s="41" t="e">
        <f>VLOOKUP(APY57,Information!$A$2:$H$1000,2,FALSE)</f>
        <v>#N/A</v>
      </c>
      <c r="AQA57" t="e">
        <f>VLOOKUP(APY57,Information!$A$2:$H$1000,3,FALSE)</f>
        <v>#N/A</v>
      </c>
      <c r="AQG57">
        <f t="shared" si="87"/>
        <v>0</v>
      </c>
      <c r="AQK57" s="84"/>
      <c r="AQL57" s="41" t="e">
        <f>VLOOKUP(AQK57,Information!$A$2:$H$1000,2,FALSE)</f>
        <v>#N/A</v>
      </c>
      <c r="AQM57" t="e">
        <f>VLOOKUP(AQK57,Information!$A$2:$H$1000,3,FALSE)</f>
        <v>#N/A</v>
      </c>
      <c r="AQS57">
        <f t="shared" si="88"/>
        <v>0</v>
      </c>
      <c r="AQW57" s="84"/>
      <c r="AQX57" s="41" t="e">
        <f>VLOOKUP(AQW57,Information!$A$2:$H$1000,2,FALSE)</f>
        <v>#N/A</v>
      </c>
      <c r="AQY57" t="e">
        <f>VLOOKUP(AQW57,Information!$A$2:$H$1000,3,FALSE)</f>
        <v>#N/A</v>
      </c>
      <c r="ARE57">
        <f t="shared" si="89"/>
        <v>0</v>
      </c>
      <c r="ARI57" s="84"/>
      <c r="ARJ57" s="41" t="e">
        <f>VLOOKUP(ARI57,Information!$A$2:$H$1000,2,FALSE)</f>
        <v>#N/A</v>
      </c>
      <c r="ARK57" t="e">
        <f>VLOOKUP(ARI57,Information!$A$2:$H$1000,3,FALSE)</f>
        <v>#N/A</v>
      </c>
      <c r="ARQ57">
        <f t="shared" si="90"/>
        <v>0</v>
      </c>
      <c r="ARU57" s="84"/>
      <c r="ARV57" s="41" t="e">
        <f>VLOOKUP(ARU57,Information!$A$2:$H$1000,2,FALSE)</f>
        <v>#N/A</v>
      </c>
      <c r="ARW57" t="e">
        <f>VLOOKUP(ARU57,Information!$A$2:$H$1000,3,FALSE)</f>
        <v>#N/A</v>
      </c>
      <c r="ASC57">
        <f t="shared" si="91"/>
        <v>0</v>
      </c>
      <c r="ASG57" s="84"/>
      <c r="ASH57" s="41" t="e">
        <f>VLOOKUP(ASG57,Information!$A$2:$H$1000,2,FALSE)</f>
        <v>#N/A</v>
      </c>
      <c r="ASI57" t="e">
        <f>VLOOKUP(ASG57,Information!$A$2:$H$1000,3,FALSE)</f>
        <v>#N/A</v>
      </c>
      <c r="ASO57">
        <f t="shared" si="92"/>
        <v>0</v>
      </c>
      <c r="ASS57" s="84"/>
      <c r="AST57" s="41" t="e">
        <f>VLOOKUP(ASS57,Information!$A$2:$H$1000,2,FALSE)</f>
        <v>#N/A</v>
      </c>
      <c r="ASU57" t="e">
        <f>VLOOKUP(ASS57,Information!$A$2:$H$1000,3,FALSE)</f>
        <v>#N/A</v>
      </c>
      <c r="ATA57">
        <f t="shared" si="93"/>
        <v>0</v>
      </c>
    </row>
    <row r="58" spans="1:1023 1029:1197" ht="13.2">
      <c r="A58" s="41"/>
      <c r="B58" s="41" t="e">
        <f>VLOOKUP(A58,Information!$A$2:$H$1000,2,FALSE)</f>
        <v>#N/A</v>
      </c>
      <c r="C58" t="e">
        <f>VLOOKUP(A58,Information!$A$2:$H$1000,3,FALSE)</f>
        <v>#N/A</v>
      </c>
      <c r="I58">
        <f t="shared" si="0"/>
        <v>0</v>
      </c>
      <c r="M58" s="84"/>
      <c r="N58" s="41" t="e">
        <f>VLOOKUP(M58,Information!$A$2:$H$1000,2,FALSE)</f>
        <v>#N/A</v>
      </c>
      <c r="O58" t="e">
        <f>VLOOKUP(M58,Information!$A$2:$H$1000,3,FALSE)</f>
        <v>#N/A</v>
      </c>
      <c r="U58">
        <f t="shared" si="1"/>
        <v>0</v>
      </c>
      <c r="Y58" s="84"/>
      <c r="Z58" s="41" t="e">
        <f>VLOOKUP(Y58,Information!$A$2:$H$1000,2,FALSE)</f>
        <v>#N/A</v>
      </c>
      <c r="AA58" t="e">
        <f>VLOOKUP(Y58,Information!$A$2:$H$1000,3,FALSE)</f>
        <v>#N/A</v>
      </c>
      <c r="AG58">
        <f t="shared" si="2"/>
        <v>0</v>
      </c>
      <c r="AK58" s="84"/>
      <c r="AL58" s="41" t="e">
        <f>VLOOKUP(AK58,Information!$A$2:$H$1000,2,FALSE)</f>
        <v>#N/A</v>
      </c>
      <c r="AM58" t="e">
        <f>VLOOKUP(AK58,Information!$A$2:$H$1000,3,FALSE)</f>
        <v>#N/A</v>
      </c>
      <c r="AS58">
        <f t="shared" si="3"/>
        <v>0</v>
      </c>
      <c r="AW58" s="84"/>
      <c r="AX58" s="41" t="e">
        <f>VLOOKUP(AW58,Information!$A$2:$H$1000,2,FALSE)</f>
        <v>#N/A</v>
      </c>
      <c r="AY58" t="e">
        <f>VLOOKUP(AW58,Information!$A$2:$H$1000,3,FALSE)</f>
        <v>#N/A</v>
      </c>
      <c r="BE58">
        <f t="shared" si="4"/>
        <v>0</v>
      </c>
      <c r="BI58" s="84"/>
      <c r="BJ58" s="41" t="e">
        <f>VLOOKUP(BI58,Information!$A$2:$H$1000,2,FALSE)</f>
        <v>#N/A</v>
      </c>
      <c r="BK58" t="e">
        <f>VLOOKUP(BI58,Information!$A$2:$H$1000,3,FALSE)</f>
        <v>#N/A</v>
      </c>
      <c r="BQ58">
        <f t="shared" si="5"/>
        <v>0</v>
      </c>
      <c r="BU58" s="84"/>
      <c r="BV58" s="41" t="e">
        <f>VLOOKUP(BU58,Information!$A$2:$H$1000,2,FALSE)</f>
        <v>#N/A</v>
      </c>
      <c r="BW58" t="e">
        <f>VLOOKUP(BU58,Information!$A$2:$H$1000,3,FALSE)</f>
        <v>#N/A</v>
      </c>
      <c r="CC58">
        <f t="shared" si="6"/>
        <v>0</v>
      </c>
      <c r="CG58" s="84"/>
      <c r="CH58" s="41" t="e">
        <f>VLOOKUP(CG58,Information!$A$2:$H$1000,2,FALSE)</f>
        <v>#N/A</v>
      </c>
      <c r="CI58" t="e">
        <f>VLOOKUP(CG58,Information!$A$2:$H$1000,3,FALSE)</f>
        <v>#N/A</v>
      </c>
      <c r="CO58">
        <f t="shared" si="7"/>
        <v>0</v>
      </c>
      <c r="CS58" s="84"/>
      <c r="CT58" s="41" t="e">
        <f>VLOOKUP(CS58,Information!$A$2:$H$1000,2,FALSE)</f>
        <v>#N/A</v>
      </c>
      <c r="CU58" t="e">
        <f>VLOOKUP(CS58,Information!$A$2:$H$1000,3,FALSE)</f>
        <v>#N/A</v>
      </c>
      <c r="DA58">
        <f t="shared" si="8"/>
        <v>0</v>
      </c>
      <c r="DE58" s="84"/>
      <c r="DF58" s="41" t="e">
        <f>VLOOKUP(DE58,Information!$A$2:$H$1000,2,FALSE)</f>
        <v>#N/A</v>
      </c>
      <c r="DG58" t="e">
        <f>VLOOKUP(DE58,Information!$A$2:$H$1000,3,FALSE)</f>
        <v>#N/A</v>
      </c>
      <c r="DM58">
        <f t="shared" si="9"/>
        <v>0</v>
      </c>
      <c r="DQ58" s="84"/>
      <c r="DR58" s="41" t="e">
        <f>VLOOKUP(DQ58,Information!$A$2:$H$1000,2,FALSE)</f>
        <v>#N/A</v>
      </c>
      <c r="DS58" t="e">
        <f>VLOOKUP(DQ58,Information!$A$2:$H$1000,3,FALSE)</f>
        <v>#N/A</v>
      </c>
      <c r="DY58">
        <f t="shared" si="10"/>
        <v>0</v>
      </c>
      <c r="EC58" s="84"/>
      <c r="ED58" s="41" t="e">
        <f>VLOOKUP(EC58,Information!$A$2:$H$1000,2,FALSE)</f>
        <v>#N/A</v>
      </c>
      <c r="EE58" t="e">
        <f>VLOOKUP(EC58,Information!$A$2:$H$1000,3,FALSE)</f>
        <v>#N/A</v>
      </c>
      <c r="EK58">
        <f t="shared" si="11"/>
        <v>0</v>
      </c>
      <c r="EO58" s="84"/>
      <c r="EP58" s="41" t="e">
        <f>VLOOKUP(EO58,Information!$A$2:$H$1000,2,FALSE)</f>
        <v>#N/A</v>
      </c>
      <c r="EQ58" t="e">
        <f>VLOOKUP(EO58,Information!$A$2:$H$1000,3,FALSE)</f>
        <v>#N/A</v>
      </c>
      <c r="EW58">
        <f t="shared" si="12"/>
        <v>0</v>
      </c>
      <c r="FA58" s="84"/>
      <c r="FB58" s="41" t="e">
        <f>VLOOKUP(FA58,Information!$A$2:$H$1000,2,FALSE)</f>
        <v>#N/A</v>
      </c>
      <c r="FC58" t="e">
        <f>VLOOKUP(FA58,Information!$A$2:$H$1000,3,FALSE)</f>
        <v>#N/A</v>
      </c>
      <c r="FI58">
        <f t="shared" si="13"/>
        <v>0</v>
      </c>
      <c r="FM58" s="84"/>
      <c r="FN58" s="41" t="e">
        <f>VLOOKUP(FM58,Information!$A$2:$H$1000,2,FALSE)</f>
        <v>#N/A</v>
      </c>
      <c r="FO58" t="e">
        <f>VLOOKUP(FM58,Information!$A$2:$H$1000,3,FALSE)</f>
        <v>#N/A</v>
      </c>
      <c r="FU58">
        <f t="shared" si="14"/>
        <v>0</v>
      </c>
      <c r="FY58" s="84"/>
      <c r="FZ58" s="41" t="e">
        <f>VLOOKUP(FY58,Information!$A$2:$H$1000,2,FALSE)</f>
        <v>#N/A</v>
      </c>
      <c r="GA58" t="e">
        <f>VLOOKUP(FY58,Information!$A$2:$H$1000,3,FALSE)</f>
        <v>#N/A</v>
      </c>
      <c r="GG58">
        <f t="shared" si="15"/>
        <v>0</v>
      </c>
      <c r="GK58" s="84"/>
      <c r="GL58" s="41" t="e">
        <f>VLOOKUP(GK58,Information!$A$2:$H$1000,2,FALSE)</f>
        <v>#N/A</v>
      </c>
      <c r="GM58" t="e">
        <f>VLOOKUP(GK58,Information!$A$2:$H$1000,3,FALSE)</f>
        <v>#N/A</v>
      </c>
      <c r="GS58">
        <f t="shared" si="16"/>
        <v>0</v>
      </c>
      <c r="GW58" s="84"/>
      <c r="GX58" s="41" t="e">
        <f>VLOOKUP(GW58,Information!$A$2:$H$1000,2,FALSE)</f>
        <v>#N/A</v>
      </c>
      <c r="GY58" t="e">
        <f>VLOOKUP(GW58,Information!$A$2:$H$1000,3,FALSE)</f>
        <v>#N/A</v>
      </c>
      <c r="HE58">
        <f t="shared" si="17"/>
        <v>0</v>
      </c>
      <c r="HI58" s="84"/>
      <c r="HJ58" s="41" t="e">
        <f>VLOOKUP(HI58,Information!$A$2:$H$1000,2,FALSE)</f>
        <v>#N/A</v>
      </c>
      <c r="HK58" t="e">
        <f>VLOOKUP(HI58,Information!$A$2:$H$1000,3,FALSE)</f>
        <v>#N/A</v>
      </c>
      <c r="HQ58">
        <f t="shared" si="18"/>
        <v>0</v>
      </c>
      <c r="HU58" s="84"/>
      <c r="HV58" s="41" t="e">
        <f>VLOOKUP(HU58,Information!$A$2:$H$1000,2,FALSE)</f>
        <v>#N/A</v>
      </c>
      <c r="HW58" t="e">
        <f>VLOOKUP(HU58,Information!$A$2:$H$1000,3,FALSE)</f>
        <v>#N/A</v>
      </c>
      <c r="IC58">
        <f t="shared" si="19"/>
        <v>0</v>
      </c>
      <c r="IG58" s="84"/>
      <c r="IH58" s="41" t="e">
        <f>VLOOKUP(IG58,Information!$A$2:$H$1000,2,FALSE)</f>
        <v>#N/A</v>
      </c>
      <c r="II58" t="e">
        <f>VLOOKUP(IG58,Information!$A$2:$H$1000,3,FALSE)</f>
        <v>#N/A</v>
      </c>
      <c r="IO58">
        <f t="shared" si="20"/>
        <v>0</v>
      </c>
      <c r="IS58" s="84"/>
      <c r="IT58" s="41" t="e">
        <f>VLOOKUP(IS58,Information!$A$2:$H$1000,2,FALSE)</f>
        <v>#N/A</v>
      </c>
      <c r="IU58" t="e">
        <f>VLOOKUP(IS58,Information!$A$2:$H$1000,3,FALSE)</f>
        <v>#N/A</v>
      </c>
      <c r="JA58">
        <f t="shared" si="21"/>
        <v>0</v>
      </c>
      <c r="JE58" s="84"/>
      <c r="JF58" s="41" t="e">
        <f>VLOOKUP(JE58,Information!$A$2:$H$1000,2,FALSE)</f>
        <v>#N/A</v>
      </c>
      <c r="JG58" t="e">
        <f>VLOOKUP(JE58,Information!$A$2:$H$1000,3,FALSE)</f>
        <v>#N/A</v>
      </c>
      <c r="JM58">
        <f t="shared" si="22"/>
        <v>0</v>
      </c>
      <c r="JQ58" s="84"/>
      <c r="JR58" s="41" t="e">
        <f>VLOOKUP(JQ58,Information!$A$2:$H$1000,2,FALSE)</f>
        <v>#N/A</v>
      </c>
      <c r="JS58" t="e">
        <f>VLOOKUP(JQ58,Information!$A$2:$H$1000,3,FALSE)</f>
        <v>#N/A</v>
      </c>
      <c r="JY58">
        <f t="shared" si="23"/>
        <v>0</v>
      </c>
      <c r="KC58" s="84"/>
      <c r="KD58" s="41" t="e">
        <f>VLOOKUP(KC58,Information!$A$2:$H$1000,2,FALSE)</f>
        <v>#N/A</v>
      </c>
      <c r="KE58" t="e">
        <f>VLOOKUP(KC58,Information!$A$2:$H$1000,3,FALSE)</f>
        <v>#N/A</v>
      </c>
      <c r="KK58">
        <f t="shared" si="24"/>
        <v>0</v>
      </c>
      <c r="KO58" s="84"/>
      <c r="KP58" s="41" t="e">
        <f>VLOOKUP(KO58,Information!$A$2:$H$1000,2,FALSE)</f>
        <v>#N/A</v>
      </c>
      <c r="KQ58" t="e">
        <f>VLOOKUP(KO58,Information!$A$2:$H$1000,3,FALSE)</f>
        <v>#N/A</v>
      </c>
      <c r="KW58">
        <f t="shared" si="25"/>
        <v>0</v>
      </c>
      <c r="LA58" s="84"/>
      <c r="LB58" s="41" t="e">
        <f>VLOOKUP(LA58,Information!$A$2:$H$1000,2,FALSE)</f>
        <v>#N/A</v>
      </c>
      <c r="LC58" t="e">
        <f>VLOOKUP(LA58,Information!$A$2:$H$1000,3,FALSE)</f>
        <v>#N/A</v>
      </c>
      <c r="LI58">
        <f t="shared" si="26"/>
        <v>0</v>
      </c>
      <c r="LM58" s="84"/>
      <c r="LN58" s="41" t="e">
        <f>VLOOKUP(LM58,Information!$A$2:$H$1000,2,FALSE)</f>
        <v>#N/A</v>
      </c>
      <c r="LO58" t="e">
        <f>VLOOKUP(LM58,Information!$A$2:$H$1000,3,FALSE)</f>
        <v>#N/A</v>
      </c>
      <c r="LU58">
        <f t="shared" si="27"/>
        <v>0</v>
      </c>
      <c r="LY58" s="84"/>
      <c r="LZ58" s="41" t="e">
        <f>VLOOKUP(LY58,Information!$A$2:$H$1000,2,FALSE)</f>
        <v>#N/A</v>
      </c>
      <c r="MA58" t="e">
        <f>VLOOKUP(LY58,Information!$A$2:$H$1000,3,FALSE)</f>
        <v>#N/A</v>
      </c>
      <c r="MG58">
        <f t="shared" si="28"/>
        <v>0</v>
      </c>
      <c r="MK58" s="84"/>
      <c r="ML58" s="41" t="e">
        <f>VLOOKUP(MK58,Information!$A$2:$H$1000,2,FALSE)</f>
        <v>#N/A</v>
      </c>
      <c r="MM58" t="e">
        <f>VLOOKUP(MK58,Information!$A$2:$H$1000,3,FALSE)</f>
        <v>#N/A</v>
      </c>
      <c r="MS58">
        <f t="shared" si="29"/>
        <v>0</v>
      </c>
      <c r="MW58" s="84"/>
      <c r="MX58" s="41" t="e">
        <f>VLOOKUP(MW58,Information!$A$2:$H$1000,2,FALSE)</f>
        <v>#N/A</v>
      </c>
      <c r="MY58" t="e">
        <f>VLOOKUP(MW58,Information!$A$2:$H$1000,3,FALSE)</f>
        <v>#N/A</v>
      </c>
      <c r="NE58">
        <f t="shared" si="30"/>
        <v>0</v>
      </c>
      <c r="NI58" s="84"/>
      <c r="NJ58" s="41" t="e">
        <f>VLOOKUP(NI58,Information!$A$2:$H$1000,2,FALSE)</f>
        <v>#N/A</v>
      </c>
      <c r="NK58" t="e">
        <f>VLOOKUP(NI58,Information!$A$2:$H$1000,3,FALSE)</f>
        <v>#N/A</v>
      </c>
      <c r="NQ58">
        <f t="shared" si="31"/>
        <v>0</v>
      </c>
      <c r="NU58" s="84"/>
      <c r="NV58" s="41" t="e">
        <f>VLOOKUP(NU58,Information!$A$2:$H$1000,2,FALSE)</f>
        <v>#N/A</v>
      </c>
      <c r="NW58" t="e">
        <f>VLOOKUP(NU58,Information!$A$2:$H$1000,3,FALSE)</f>
        <v>#N/A</v>
      </c>
      <c r="OC58">
        <f t="shared" si="32"/>
        <v>0</v>
      </c>
      <c r="OG58" s="84"/>
      <c r="OH58" s="41" t="e">
        <f>VLOOKUP(OG58,Information!$A$2:$H$1000,2,FALSE)</f>
        <v>#N/A</v>
      </c>
      <c r="OI58" t="e">
        <f>VLOOKUP(OG58,Information!$A$2:$H$1000,3,FALSE)</f>
        <v>#N/A</v>
      </c>
      <c r="OO58">
        <f t="shared" si="33"/>
        <v>0</v>
      </c>
      <c r="OS58" s="84"/>
      <c r="OT58" s="41" t="e">
        <f>VLOOKUP(OS58,Information!$A$2:$H$1000,2,FALSE)</f>
        <v>#N/A</v>
      </c>
      <c r="OU58" t="e">
        <f>VLOOKUP(OS58,Information!$A$2:$H$1000,3,FALSE)</f>
        <v>#N/A</v>
      </c>
      <c r="PA58">
        <f t="shared" si="34"/>
        <v>0</v>
      </c>
      <c r="PE58" s="84"/>
      <c r="PF58" s="41" t="e">
        <f>VLOOKUP(PE58,Information!$A$2:$H$1000,2,FALSE)</f>
        <v>#N/A</v>
      </c>
      <c r="PG58" t="e">
        <f>VLOOKUP(PE58,Information!$A$2:$H$1000,3,FALSE)</f>
        <v>#N/A</v>
      </c>
      <c r="PM58">
        <f t="shared" si="35"/>
        <v>0</v>
      </c>
      <c r="PQ58" s="84"/>
      <c r="PR58" s="41" t="e">
        <f>VLOOKUP(PQ58,Information!$A$2:$H$1000,2,FALSE)</f>
        <v>#N/A</v>
      </c>
      <c r="PS58" t="e">
        <f>VLOOKUP(PQ58,Information!$A$2:$H$1000,3,FALSE)</f>
        <v>#N/A</v>
      </c>
      <c r="PY58">
        <f t="shared" si="36"/>
        <v>0</v>
      </c>
      <c r="QC58" s="84"/>
      <c r="QD58" s="41" t="e">
        <f>VLOOKUP(QC58,Information!$A$2:$H$1000,2,FALSE)</f>
        <v>#N/A</v>
      </c>
      <c r="QE58" t="e">
        <f>VLOOKUP(QC58,Information!$A$2:$H$1000,3,FALSE)</f>
        <v>#N/A</v>
      </c>
      <c r="QK58">
        <f t="shared" si="37"/>
        <v>0</v>
      </c>
      <c r="QO58" s="84"/>
      <c r="QP58" s="41" t="e">
        <f>VLOOKUP(QO58,Information!$A$2:$H$1000,2,FALSE)</f>
        <v>#N/A</v>
      </c>
      <c r="QQ58" t="e">
        <f>VLOOKUP(QO58,Information!$A$2:$H$1000,3,FALSE)</f>
        <v>#N/A</v>
      </c>
      <c r="QW58">
        <f t="shared" si="38"/>
        <v>0</v>
      </c>
      <c r="RA58" s="84"/>
      <c r="RB58" s="41" t="e">
        <f>VLOOKUP(RA58,Information!$A$2:$H$1000,2,FALSE)</f>
        <v>#N/A</v>
      </c>
      <c r="RC58" t="e">
        <f>VLOOKUP(RA58,Information!$A$2:$H$1000,3,FALSE)</f>
        <v>#N/A</v>
      </c>
      <c r="RI58">
        <f t="shared" si="39"/>
        <v>0</v>
      </c>
      <c r="RM58" s="84"/>
      <c r="RN58" s="41" t="e">
        <f>VLOOKUP(RM58,Information!$A$2:$H$1000,2,FALSE)</f>
        <v>#N/A</v>
      </c>
      <c r="RO58" t="e">
        <f>VLOOKUP(RM58,Information!$A$2:$H$1000,3,FALSE)</f>
        <v>#N/A</v>
      </c>
      <c r="RU58">
        <f t="shared" si="40"/>
        <v>0</v>
      </c>
      <c r="RY58" s="84"/>
      <c r="RZ58" s="41" t="e">
        <f>VLOOKUP(RY58,Information!$A$2:$H$1000,2,FALSE)</f>
        <v>#N/A</v>
      </c>
      <c r="SA58" t="e">
        <f>VLOOKUP(RY58,Information!$A$2:$H$1000,3,FALSE)</f>
        <v>#N/A</v>
      </c>
      <c r="SG58">
        <f t="shared" si="41"/>
        <v>0</v>
      </c>
      <c r="SK58" s="84"/>
      <c r="SL58" s="41" t="e">
        <f>VLOOKUP(SK58,Information!$A$2:$H$1000,2,FALSE)</f>
        <v>#N/A</v>
      </c>
      <c r="SM58" t="e">
        <f>VLOOKUP(SK58,Information!$A$2:$H$1000,3,FALSE)</f>
        <v>#N/A</v>
      </c>
      <c r="SS58">
        <f t="shared" si="42"/>
        <v>0</v>
      </c>
      <c r="SW58" s="84"/>
      <c r="SX58" s="41" t="e">
        <f>VLOOKUP(SW58,Information!$A$2:$H$1000,2,FALSE)</f>
        <v>#N/A</v>
      </c>
      <c r="SY58" t="e">
        <f>VLOOKUP(SW58,Information!$A$2:$H$1000,3,FALSE)</f>
        <v>#N/A</v>
      </c>
      <c r="TE58">
        <f t="shared" si="43"/>
        <v>0</v>
      </c>
      <c r="TI58" s="84"/>
      <c r="TJ58" s="41" t="e">
        <f>VLOOKUP(TI58,Information!$A$2:$H$1000,2,FALSE)</f>
        <v>#N/A</v>
      </c>
      <c r="TK58" t="e">
        <f>VLOOKUP(TI58,Information!$A$2:$H$1000,3,FALSE)</f>
        <v>#N/A</v>
      </c>
      <c r="TQ58">
        <f t="shared" si="44"/>
        <v>0</v>
      </c>
      <c r="TU58" s="84"/>
      <c r="TV58" s="41" t="e">
        <f>VLOOKUP(TU58,Information!$A$2:$H$1000,2,FALSE)</f>
        <v>#N/A</v>
      </c>
      <c r="TW58" t="e">
        <f>VLOOKUP(TU58,Information!$A$2:$H$1000,3,FALSE)</f>
        <v>#N/A</v>
      </c>
      <c r="UC58">
        <f t="shared" si="45"/>
        <v>0</v>
      </c>
      <c r="UG58" s="84"/>
      <c r="UH58" s="41" t="e">
        <f>VLOOKUP(UG58,Information!$A$2:$H$1000,2,FALSE)</f>
        <v>#N/A</v>
      </c>
      <c r="UI58" t="e">
        <f>VLOOKUP(UG58,Information!$A$2:$H$1000,3,FALSE)</f>
        <v>#N/A</v>
      </c>
      <c r="UO58">
        <f t="shared" si="46"/>
        <v>0</v>
      </c>
      <c r="US58" s="84"/>
      <c r="UT58" s="41" t="e">
        <f>VLOOKUP(US58,Information!$A$2:$H$1000,2,FALSE)</f>
        <v>#N/A</v>
      </c>
      <c r="UU58" t="e">
        <f>VLOOKUP(US58,Information!$A$2:$H$1000,3,FALSE)</f>
        <v>#N/A</v>
      </c>
      <c r="VA58">
        <f t="shared" si="47"/>
        <v>0</v>
      </c>
      <c r="VE58" s="84"/>
      <c r="VF58" s="41" t="e">
        <f>VLOOKUP(VE58,Information!$A$2:$H$1000,2,FALSE)</f>
        <v>#N/A</v>
      </c>
      <c r="VG58" t="e">
        <f>VLOOKUP(VE58,Information!$A$2:$H$1000,3,FALSE)</f>
        <v>#N/A</v>
      </c>
      <c r="VM58">
        <f t="shared" si="48"/>
        <v>0</v>
      </c>
      <c r="VQ58" s="84"/>
      <c r="VR58" s="41" t="e">
        <f>VLOOKUP(VQ58,Information!$A$2:$H$1000,2,FALSE)</f>
        <v>#N/A</v>
      </c>
      <c r="VS58" t="e">
        <f>VLOOKUP(VQ58,Information!$A$2:$H$1000,3,FALSE)</f>
        <v>#N/A</v>
      </c>
      <c r="VY58">
        <f t="shared" si="49"/>
        <v>0</v>
      </c>
      <c r="WC58" s="84"/>
      <c r="WD58" s="41" t="e">
        <f>VLOOKUP(WC58,Information!$A$2:$H$1000,2,FALSE)</f>
        <v>#N/A</v>
      </c>
      <c r="WE58" t="e">
        <f>VLOOKUP(WC58,Information!$A$2:$H$1000,3,FALSE)</f>
        <v>#N/A</v>
      </c>
      <c r="WK58">
        <f t="shared" si="50"/>
        <v>0</v>
      </c>
      <c r="WO58" s="84"/>
      <c r="WP58" s="41" t="e">
        <f>VLOOKUP(WO58,Information!$A$2:$H$1000,2,FALSE)</f>
        <v>#N/A</v>
      </c>
      <c r="WQ58" t="e">
        <f>VLOOKUP(WO58,Information!$A$2:$H$1000,3,FALSE)</f>
        <v>#N/A</v>
      </c>
      <c r="WW58">
        <f t="shared" si="51"/>
        <v>0</v>
      </c>
      <c r="XA58" s="84"/>
      <c r="XB58" s="41" t="e">
        <f>VLOOKUP(XA58,Information!$A$2:$H$1000,2,FALSE)</f>
        <v>#N/A</v>
      </c>
      <c r="XC58" t="e">
        <f>VLOOKUP(XA58,Information!$A$2:$H$1000,3,FALSE)</f>
        <v>#N/A</v>
      </c>
      <c r="XI58">
        <f t="shared" si="52"/>
        <v>0</v>
      </c>
      <c r="XM58" s="84"/>
      <c r="XN58" s="41" t="e">
        <f>VLOOKUP(XM58,Information!$A$2:$H$1000,2,FALSE)</f>
        <v>#N/A</v>
      </c>
      <c r="XO58" t="e">
        <f>VLOOKUP(XM58,Information!$A$2:$H$1000,3,FALSE)</f>
        <v>#N/A</v>
      </c>
      <c r="XU58">
        <f t="shared" si="53"/>
        <v>0</v>
      </c>
      <c r="XY58" s="84"/>
      <c r="XZ58" s="41" t="e">
        <f>VLOOKUP(XY58,Information!$A$2:$H$1000,2,FALSE)</f>
        <v>#N/A</v>
      </c>
      <c r="YA58" t="e">
        <f>VLOOKUP(XY58,Information!$A$2:$H$1000,3,FALSE)</f>
        <v>#N/A</v>
      </c>
      <c r="YG58">
        <f t="shared" si="54"/>
        <v>0</v>
      </c>
      <c r="YK58" s="84"/>
      <c r="YL58" s="41" t="e">
        <f>VLOOKUP(YK58,Information!$A$2:$H$1000,2,FALSE)</f>
        <v>#N/A</v>
      </c>
      <c r="YM58" t="e">
        <f>VLOOKUP(YK58,Information!$A$2:$H$1000,3,FALSE)</f>
        <v>#N/A</v>
      </c>
      <c r="YS58">
        <f t="shared" si="55"/>
        <v>0</v>
      </c>
      <c r="YW58" s="84"/>
      <c r="YX58" s="41" t="e">
        <f>VLOOKUP(YW58,Information!$A$2:$H$1000,2,FALSE)</f>
        <v>#N/A</v>
      </c>
      <c r="YY58" t="e">
        <f>VLOOKUP(YW58,Information!$A$2:$H$1000,3,FALSE)</f>
        <v>#N/A</v>
      </c>
      <c r="ZE58">
        <f t="shared" si="56"/>
        <v>0</v>
      </c>
      <c r="ZI58" s="84"/>
      <c r="ZJ58" s="41" t="e">
        <f>VLOOKUP(ZI58,Information!$A$2:$H$1000,2,FALSE)</f>
        <v>#N/A</v>
      </c>
      <c r="ZK58" t="e">
        <f>VLOOKUP(ZI58,Information!$A$2:$H$1000,3,FALSE)</f>
        <v>#N/A</v>
      </c>
      <c r="ZQ58">
        <f t="shared" si="57"/>
        <v>0</v>
      </c>
      <c r="ZU58" s="84"/>
      <c r="ZV58" s="41" t="e">
        <f>VLOOKUP(ZU58,Information!$A$2:$H$1000,2,FALSE)</f>
        <v>#N/A</v>
      </c>
      <c r="ZW58" t="e">
        <f>VLOOKUP(ZU58,Information!$A$2:$H$1000,3,FALSE)</f>
        <v>#N/A</v>
      </c>
      <c r="AAC58">
        <f t="shared" si="58"/>
        <v>0</v>
      </c>
      <c r="AAG58" s="84"/>
      <c r="AAH58" s="41" t="e">
        <f>VLOOKUP(AAG58,Information!$A$2:$H$1000,2,FALSE)</f>
        <v>#N/A</v>
      </c>
      <c r="AAI58" t="e">
        <f>VLOOKUP(AAG58,Information!$A$2:$H$1000,3,FALSE)</f>
        <v>#N/A</v>
      </c>
      <c r="AAO58">
        <f t="shared" si="59"/>
        <v>0</v>
      </c>
      <c r="AAS58" s="84"/>
      <c r="AAT58" s="41" t="e">
        <f>VLOOKUP(AAS58,Information!$A$2:$H$1000,2,FALSE)</f>
        <v>#N/A</v>
      </c>
      <c r="AAU58" t="e">
        <f>VLOOKUP(AAS58,Information!$A$2:$H$1000,3,FALSE)</f>
        <v>#N/A</v>
      </c>
      <c r="ABA58">
        <f t="shared" si="60"/>
        <v>0</v>
      </c>
      <c r="ABE58" s="84"/>
      <c r="ABF58" s="41" t="e">
        <f>VLOOKUP(ABE58,Information!$A$2:$H$1000,2,FALSE)</f>
        <v>#N/A</v>
      </c>
      <c r="ABG58" t="e">
        <f>VLOOKUP(ABE58,Information!$A$2:$H$1000,3,FALSE)</f>
        <v>#N/A</v>
      </c>
      <c r="ABM58">
        <f t="shared" si="61"/>
        <v>0</v>
      </c>
      <c r="ABQ58" s="84"/>
      <c r="ABR58" s="41" t="e">
        <f>VLOOKUP(ABQ58,Information!$A$2:$H$1000,2,FALSE)</f>
        <v>#N/A</v>
      </c>
      <c r="ABS58" t="e">
        <f>VLOOKUP(ABQ58,Information!$A$2:$H$1000,3,FALSE)</f>
        <v>#N/A</v>
      </c>
      <c r="ABY58">
        <f t="shared" si="62"/>
        <v>0</v>
      </c>
      <c r="ACC58" s="84"/>
      <c r="ACD58" s="41" t="e">
        <f>VLOOKUP(ACC58,Information!$A$2:$H$1000,2,FALSE)</f>
        <v>#N/A</v>
      </c>
      <c r="ACE58" t="e">
        <f>VLOOKUP(ACC58,Information!$A$2:$H$1000,3,FALSE)</f>
        <v>#N/A</v>
      </c>
      <c r="ACK58">
        <f t="shared" si="63"/>
        <v>0</v>
      </c>
      <c r="ACO58" s="84"/>
      <c r="ACP58" s="41" t="e">
        <f>VLOOKUP(ACO58,Information!$A$2:$H$1000,2,FALSE)</f>
        <v>#N/A</v>
      </c>
      <c r="ACQ58" t="e">
        <f>VLOOKUP(ACO58,Information!$A$2:$H$1000,3,FALSE)</f>
        <v>#N/A</v>
      </c>
      <c r="ACW58">
        <f t="shared" si="64"/>
        <v>0</v>
      </c>
      <c r="ADA58" s="84"/>
      <c r="ADB58" s="41" t="e">
        <f>VLOOKUP(ADA58,Information!$A$2:$H$1000,2,FALSE)</f>
        <v>#N/A</v>
      </c>
      <c r="ADC58" t="e">
        <f>VLOOKUP(ADA58,Information!$A$2:$H$1000,3,FALSE)</f>
        <v>#N/A</v>
      </c>
      <c r="ADI58">
        <f t="shared" si="65"/>
        <v>0</v>
      </c>
      <c r="ADM58" s="84"/>
      <c r="ADN58" s="41" t="e">
        <f>VLOOKUP(ADM58,Information!$A$2:$H$1000,2,FALSE)</f>
        <v>#N/A</v>
      </c>
      <c r="ADO58" t="e">
        <f>VLOOKUP(ADM58,Information!$A$2:$H$1000,3,FALSE)</f>
        <v>#N/A</v>
      </c>
      <c r="ADU58">
        <f t="shared" si="66"/>
        <v>0</v>
      </c>
      <c r="ADY58" s="84"/>
      <c r="ADZ58" s="41" t="e">
        <f>VLOOKUP(ADY58,Information!$A$2:$H$1000,2,FALSE)</f>
        <v>#N/A</v>
      </c>
      <c r="AEA58" t="e">
        <f>VLOOKUP(ADY58,Information!$A$2:$H$1000,3,FALSE)</f>
        <v>#N/A</v>
      </c>
      <c r="AEG58">
        <f t="shared" si="67"/>
        <v>0</v>
      </c>
      <c r="AEK58" s="84"/>
      <c r="AEL58" s="41" t="e">
        <f>VLOOKUP(AEK58,Information!$A$2:$H$1000,2,FALSE)</f>
        <v>#N/A</v>
      </c>
      <c r="AEM58" t="e">
        <f>VLOOKUP(AEK58,Information!$A$2:$H$1000,3,FALSE)</f>
        <v>#N/A</v>
      </c>
      <c r="AES58">
        <f t="shared" si="68"/>
        <v>0</v>
      </c>
      <c r="AEW58" s="84"/>
      <c r="AEX58" s="41" t="e">
        <f>VLOOKUP(AEW58,Information!$A$2:$H$1000,2,FALSE)</f>
        <v>#N/A</v>
      </c>
      <c r="AEY58" t="e">
        <f>VLOOKUP(AEW58,Information!$A$2:$H$1000,3,FALSE)</f>
        <v>#N/A</v>
      </c>
      <c r="AFE58">
        <f t="shared" si="69"/>
        <v>0</v>
      </c>
      <c r="AFI58" s="84"/>
      <c r="AFJ58" s="41" t="e">
        <f>VLOOKUP(AFI58,Information!$A$2:$H$1000,2,FALSE)</f>
        <v>#N/A</v>
      </c>
      <c r="AFK58" t="e">
        <f>VLOOKUP(AFI58,Information!$A$2:$H$1000,3,FALSE)</f>
        <v>#N/A</v>
      </c>
      <c r="AFQ58">
        <f t="shared" si="70"/>
        <v>0</v>
      </c>
      <c r="AFU58" s="84"/>
      <c r="AFV58" s="41" t="e">
        <f>VLOOKUP(AFU58,Information!$A$2:$H$1000,2,FALSE)</f>
        <v>#N/A</v>
      </c>
      <c r="AFW58" t="e">
        <f>VLOOKUP(AFU58,Information!$A$2:$H$1000,3,FALSE)</f>
        <v>#N/A</v>
      </c>
      <c r="AGC58">
        <f t="shared" si="71"/>
        <v>0</v>
      </c>
      <c r="AGG58" s="84"/>
      <c r="AGH58" s="41" t="e">
        <f>VLOOKUP(AGG58,Information!$A$2:$H$1000,2,FALSE)</f>
        <v>#N/A</v>
      </c>
      <c r="AGI58" t="e">
        <f>VLOOKUP(AGG58,Information!$A$2:$H$1000,3,FALSE)</f>
        <v>#N/A</v>
      </c>
      <c r="AGO58">
        <f t="shared" si="72"/>
        <v>0</v>
      </c>
      <c r="AGS58" s="84"/>
      <c r="AGT58" s="41" t="e">
        <f>VLOOKUP(AGS58,Information!$A$2:$H$1000,2,FALSE)</f>
        <v>#N/A</v>
      </c>
      <c r="AGU58" t="e">
        <f>VLOOKUP(AGS58,Information!$A$2:$H$1000,3,FALSE)</f>
        <v>#N/A</v>
      </c>
      <c r="AHA58">
        <f t="shared" si="73"/>
        <v>0</v>
      </c>
      <c r="AHE58" s="84"/>
      <c r="AHF58" s="41" t="e">
        <f>VLOOKUP(AHE58,Information!$A$2:$H$1000,2,FALSE)</f>
        <v>#N/A</v>
      </c>
      <c r="AHG58" t="e">
        <f>VLOOKUP(AHE58,Information!$A$2:$H$1000,3,FALSE)</f>
        <v>#N/A</v>
      </c>
      <c r="AHM58">
        <f t="shared" si="74"/>
        <v>0</v>
      </c>
      <c r="AHQ58" s="84"/>
      <c r="AHR58" s="41" t="e">
        <f>VLOOKUP(AHQ58,Information!$A$2:$H$1000,2,FALSE)</f>
        <v>#N/A</v>
      </c>
      <c r="AHS58" t="e">
        <f>VLOOKUP(AHQ58,Information!$A$2:$H$1000,3,FALSE)</f>
        <v>#N/A</v>
      </c>
      <c r="AHY58">
        <f t="shared" si="75"/>
        <v>0</v>
      </c>
      <c r="AIC58" s="84"/>
      <c r="AID58" s="41" t="e">
        <f>VLOOKUP(AIC58,Information!$A$2:$H$1000,2,FALSE)</f>
        <v>#N/A</v>
      </c>
      <c r="AIE58" t="e">
        <f>VLOOKUP(AIC58,Information!$A$2:$H$1000,3,FALSE)</f>
        <v>#N/A</v>
      </c>
      <c r="AIK58">
        <f t="shared" si="76"/>
        <v>0</v>
      </c>
      <c r="AIO58" s="84"/>
      <c r="AIP58" s="41" t="e">
        <f>VLOOKUP(AIO58,Information!$A$2:$H$1000,2,FALSE)</f>
        <v>#N/A</v>
      </c>
      <c r="AIQ58" t="e">
        <f>VLOOKUP(AIO58,Information!$A$2:$H$1000,3,FALSE)</f>
        <v>#N/A</v>
      </c>
      <c r="AIW58">
        <f t="shared" si="77"/>
        <v>0</v>
      </c>
      <c r="AJA58" s="84"/>
      <c r="AJB58" s="41" t="e">
        <f>VLOOKUP(AJA58,Information!$A$2:$H$1000,2,FALSE)</f>
        <v>#N/A</v>
      </c>
      <c r="AJC58" t="e">
        <f>VLOOKUP(AJA58,Information!$A$2:$H$1000,3,FALSE)</f>
        <v>#N/A</v>
      </c>
      <c r="AJI58">
        <f t="shared" si="78"/>
        <v>0</v>
      </c>
      <c r="AJM58" s="84"/>
      <c r="AJN58" s="41" t="e">
        <f>VLOOKUP(AJM58,Information!$A$2:$H$1000,2,FALSE)</f>
        <v>#N/A</v>
      </c>
      <c r="AJO58" t="e">
        <f>VLOOKUP(AJM58,Information!$A$2:$H$1000,3,FALSE)</f>
        <v>#N/A</v>
      </c>
      <c r="AJU58">
        <f t="shared" si="79"/>
        <v>0</v>
      </c>
      <c r="AJY58" s="84"/>
      <c r="AJZ58" s="41" t="e">
        <f>VLOOKUP(AJY58,Information!$A$2:$H$1000,2,FALSE)</f>
        <v>#N/A</v>
      </c>
      <c r="AKA58" t="e">
        <f>VLOOKUP(AJY58,Information!$A$2:$H$1000,3,FALSE)</f>
        <v>#N/A</v>
      </c>
      <c r="AKG58">
        <f t="shared" si="80"/>
        <v>0</v>
      </c>
      <c r="AKK58" s="84"/>
      <c r="AKL58" s="41" t="e">
        <f>VLOOKUP(AKK58,Information!$A$2:$H$1000,2,FALSE)</f>
        <v>#N/A</v>
      </c>
      <c r="AKM58" t="e">
        <f>VLOOKUP(AKK58,Information!$A$2:$H$1000,3,FALSE)</f>
        <v>#N/A</v>
      </c>
      <c r="AKS58">
        <f t="shared" si="81"/>
        <v>0</v>
      </c>
      <c r="AKW58" s="84"/>
      <c r="AKX58" s="41" t="e">
        <f>VLOOKUP(AKW58,Information!$A$2:$H$1000,2,FALSE)</f>
        <v>#N/A</v>
      </c>
      <c r="AKY58" t="e">
        <f>VLOOKUP(AKW58,Information!$A$2:$H$1000,3,FALSE)</f>
        <v>#N/A</v>
      </c>
      <c r="ALE58">
        <f t="shared" si="82"/>
        <v>0</v>
      </c>
      <c r="ALI58" s="84"/>
      <c r="ALJ58" s="41" t="e">
        <f>VLOOKUP(ALI58,Information!$A$2:$H$1000,2,FALSE)</f>
        <v>#N/A</v>
      </c>
      <c r="ALK58" t="e">
        <f>VLOOKUP(ALI58,Information!$A$2:$H$1000,3,FALSE)</f>
        <v>#N/A</v>
      </c>
      <c r="ALQ58">
        <f t="shared" si="83"/>
        <v>0</v>
      </c>
      <c r="ALU58" s="84"/>
      <c r="ALV58" s="41" t="e">
        <f>VLOOKUP(ALU58,Information!$A$2:$H$1000,2,FALSE)</f>
        <v>#N/A</v>
      </c>
      <c r="ALW58" t="e">
        <f>VLOOKUP(ALU58,Information!$A$2:$H$1000,3,FALSE)</f>
        <v>#N/A</v>
      </c>
      <c r="AMC58">
        <f t="shared" si="98"/>
        <v>0</v>
      </c>
      <c r="AMG58" s="84"/>
      <c r="AMH58" s="41" t="e">
        <f>VLOOKUP(AMG58,Information!$A$2:$H$1000,2,FALSE)</f>
        <v>#N/A</v>
      </c>
      <c r="AMI58" t="e">
        <f>VLOOKUP(AMG58,Information!$A$2:$H$1000,3,FALSE)</f>
        <v>#N/A</v>
      </c>
      <c r="AMO58">
        <f t="shared" si="95"/>
        <v>0</v>
      </c>
      <c r="AMS58" s="84"/>
      <c r="AMT58" s="41" t="e">
        <f>VLOOKUP(AMS58,Information!$A$2:$H$1000,2,FALSE)</f>
        <v>#N/A</v>
      </c>
      <c r="AMU58" t="e">
        <f>VLOOKUP(AMS58,Information!$A$2:$H$1000,3,FALSE)</f>
        <v>#N/A</v>
      </c>
      <c r="ANA58">
        <f t="shared" si="97"/>
        <v>0</v>
      </c>
      <c r="ANE58" s="84"/>
      <c r="ANF58" s="41" t="e">
        <f>VLOOKUP(ANE58,Information!$A$2:$H$1000,2,FALSE)</f>
        <v>#N/A</v>
      </c>
      <c r="ANG58" t="e">
        <f>VLOOKUP(ANE58,Information!$A$2:$H$1000,3,FALSE)</f>
        <v>#N/A</v>
      </c>
      <c r="ANM58">
        <f t="shared" si="96"/>
        <v>0</v>
      </c>
      <c r="ANQ58" s="84"/>
      <c r="ANR58" s="41" t="e">
        <f>VLOOKUP(ANQ58,Information!$A$2:$H$1000,2,FALSE)</f>
        <v>#N/A</v>
      </c>
      <c r="ANS58" t="e">
        <f>VLOOKUP(ANQ58,Information!$A$2:$H$1000,3,FALSE)</f>
        <v>#N/A</v>
      </c>
      <c r="ANY58">
        <f t="shared" si="94"/>
        <v>0</v>
      </c>
      <c r="AOC58" s="84"/>
      <c r="AOD58" s="41" t="e">
        <f>VLOOKUP(AOC58,Information!$A$2:$H$1000,2,FALSE)</f>
        <v>#N/A</v>
      </c>
      <c r="AOE58" t="e">
        <f>VLOOKUP(AOC58,Information!$A$2:$H$1000,3,FALSE)</f>
        <v>#N/A</v>
      </c>
      <c r="AOK58">
        <f t="shared" si="99"/>
        <v>0</v>
      </c>
      <c r="AOO58" s="84"/>
      <c r="AOP58" s="41" t="e">
        <f>VLOOKUP(AOO58,Information!$A$2:$H$1000,2,FALSE)</f>
        <v>#N/A</v>
      </c>
      <c r="AOQ58" t="e">
        <f>VLOOKUP(AOO58,Information!$A$2:$H$1000,3,FALSE)</f>
        <v>#N/A</v>
      </c>
      <c r="AOW58">
        <f t="shared" si="84"/>
        <v>0</v>
      </c>
      <c r="APA58" s="84"/>
      <c r="APB58" s="41" t="e">
        <f>VLOOKUP(APA58,Information!$A$2:$H$1000,2,FALSE)</f>
        <v>#N/A</v>
      </c>
      <c r="APC58" t="e">
        <f>VLOOKUP(APA58,Information!$A$2:$H$1000,3,FALSE)</f>
        <v>#N/A</v>
      </c>
      <c r="API58">
        <f t="shared" si="85"/>
        <v>0</v>
      </c>
      <c r="APM58" s="84"/>
      <c r="APN58" s="41" t="e">
        <f>VLOOKUP(APM58,Information!$A$2:$H$1000,2,FALSE)</f>
        <v>#N/A</v>
      </c>
      <c r="APO58" t="e">
        <f>VLOOKUP(APM58,Information!$A$2:$H$1000,3,FALSE)</f>
        <v>#N/A</v>
      </c>
      <c r="APU58">
        <f t="shared" si="86"/>
        <v>0</v>
      </c>
      <c r="APY58" s="84"/>
      <c r="APZ58" s="41" t="e">
        <f>VLOOKUP(APY58,Information!$A$2:$H$1000,2,FALSE)</f>
        <v>#N/A</v>
      </c>
      <c r="AQA58" t="e">
        <f>VLOOKUP(APY58,Information!$A$2:$H$1000,3,FALSE)</f>
        <v>#N/A</v>
      </c>
      <c r="AQG58">
        <f t="shared" si="87"/>
        <v>0</v>
      </c>
      <c r="AQK58" s="84"/>
      <c r="AQL58" s="41" t="e">
        <f>VLOOKUP(AQK58,Information!$A$2:$H$1000,2,FALSE)</f>
        <v>#N/A</v>
      </c>
      <c r="AQM58" t="e">
        <f>VLOOKUP(AQK58,Information!$A$2:$H$1000,3,FALSE)</f>
        <v>#N/A</v>
      </c>
      <c r="AQS58">
        <f t="shared" si="88"/>
        <v>0</v>
      </c>
      <c r="AQW58" s="84"/>
      <c r="AQX58" s="41" t="e">
        <f>VLOOKUP(AQW58,Information!$A$2:$H$1000,2,FALSE)</f>
        <v>#N/A</v>
      </c>
      <c r="AQY58" t="e">
        <f>VLOOKUP(AQW58,Information!$A$2:$H$1000,3,FALSE)</f>
        <v>#N/A</v>
      </c>
      <c r="ARE58">
        <f t="shared" si="89"/>
        <v>0</v>
      </c>
      <c r="ARI58" s="84"/>
      <c r="ARJ58" s="41" t="e">
        <f>VLOOKUP(ARI58,Information!$A$2:$H$1000,2,FALSE)</f>
        <v>#N/A</v>
      </c>
      <c r="ARK58" t="e">
        <f>VLOOKUP(ARI58,Information!$A$2:$H$1000,3,FALSE)</f>
        <v>#N/A</v>
      </c>
      <c r="ARQ58">
        <f t="shared" si="90"/>
        <v>0</v>
      </c>
      <c r="ARU58" s="84"/>
      <c r="ARV58" s="41" t="e">
        <f>VLOOKUP(ARU58,Information!$A$2:$H$1000,2,FALSE)</f>
        <v>#N/A</v>
      </c>
      <c r="ARW58" t="e">
        <f>VLOOKUP(ARU58,Information!$A$2:$H$1000,3,FALSE)</f>
        <v>#N/A</v>
      </c>
      <c r="ASC58">
        <f t="shared" si="91"/>
        <v>0</v>
      </c>
      <c r="ASG58" s="84"/>
      <c r="ASH58" s="41" t="e">
        <f>VLOOKUP(ASG58,Information!$A$2:$H$1000,2,FALSE)</f>
        <v>#N/A</v>
      </c>
      <c r="ASI58" t="e">
        <f>VLOOKUP(ASG58,Information!$A$2:$H$1000,3,FALSE)</f>
        <v>#N/A</v>
      </c>
      <c r="ASO58">
        <f t="shared" si="92"/>
        <v>0</v>
      </c>
      <c r="ASS58" s="84"/>
      <c r="AST58" s="41" t="e">
        <f>VLOOKUP(ASS58,Information!$A$2:$H$1000,2,FALSE)</f>
        <v>#N/A</v>
      </c>
      <c r="ASU58" t="e">
        <f>VLOOKUP(ASS58,Information!$A$2:$H$1000,3,FALSE)</f>
        <v>#N/A</v>
      </c>
      <c r="ATA58">
        <f t="shared" si="93"/>
        <v>0</v>
      </c>
    </row>
    <row r="59" spans="1:1023 1029:1197" ht="13.2">
      <c r="A59" s="41"/>
      <c r="B59" s="41" t="e">
        <f>VLOOKUP(A59,Information!$A$2:$H$1000,2,FALSE)</f>
        <v>#N/A</v>
      </c>
      <c r="C59" t="e">
        <f>VLOOKUP(A59,Information!$A$2:$H$1000,3,FALSE)</f>
        <v>#N/A</v>
      </c>
      <c r="I59">
        <f t="shared" si="0"/>
        <v>0</v>
      </c>
      <c r="M59" s="84"/>
      <c r="N59" s="41" t="e">
        <f>VLOOKUP(M59,Information!$A$2:$H$1000,2,FALSE)</f>
        <v>#N/A</v>
      </c>
      <c r="O59" t="e">
        <f>VLOOKUP(M59,Information!$A$2:$H$1000,3,FALSE)</f>
        <v>#N/A</v>
      </c>
      <c r="U59">
        <f t="shared" si="1"/>
        <v>0</v>
      </c>
      <c r="Y59" s="84"/>
      <c r="Z59" s="41" t="e">
        <f>VLOOKUP(Y59,Information!$A$2:$H$1000,2,FALSE)</f>
        <v>#N/A</v>
      </c>
      <c r="AA59" t="e">
        <f>VLOOKUP(Y59,Information!$A$2:$H$1000,3,FALSE)</f>
        <v>#N/A</v>
      </c>
      <c r="AG59">
        <f t="shared" si="2"/>
        <v>0</v>
      </c>
      <c r="AK59" s="84"/>
      <c r="AL59" s="41" t="e">
        <f>VLOOKUP(AK59,Information!$A$2:$H$1000,2,FALSE)</f>
        <v>#N/A</v>
      </c>
      <c r="AM59" t="e">
        <f>VLOOKUP(AK59,Information!$A$2:$H$1000,3,FALSE)</f>
        <v>#N/A</v>
      </c>
      <c r="AS59">
        <f t="shared" si="3"/>
        <v>0</v>
      </c>
      <c r="AW59" s="84"/>
      <c r="AX59" s="41" t="e">
        <f>VLOOKUP(AW59,Information!$A$2:$H$1000,2,FALSE)</f>
        <v>#N/A</v>
      </c>
      <c r="AY59" t="e">
        <f>VLOOKUP(AW59,Information!$A$2:$H$1000,3,FALSE)</f>
        <v>#N/A</v>
      </c>
      <c r="BE59">
        <f t="shared" si="4"/>
        <v>0</v>
      </c>
      <c r="BI59" s="84"/>
      <c r="BJ59" s="41" t="e">
        <f>VLOOKUP(BI59,Information!$A$2:$H$1000,2,FALSE)</f>
        <v>#N/A</v>
      </c>
      <c r="BK59" t="e">
        <f>VLOOKUP(BI59,Information!$A$2:$H$1000,3,FALSE)</f>
        <v>#N/A</v>
      </c>
      <c r="BQ59">
        <f t="shared" si="5"/>
        <v>0</v>
      </c>
      <c r="BU59" s="84"/>
      <c r="BV59" s="41" t="e">
        <f>VLOOKUP(BU59,Information!$A$2:$H$1000,2,FALSE)</f>
        <v>#N/A</v>
      </c>
      <c r="BW59" t="e">
        <f>VLOOKUP(BU59,Information!$A$2:$H$1000,3,FALSE)</f>
        <v>#N/A</v>
      </c>
      <c r="CC59">
        <f t="shared" si="6"/>
        <v>0</v>
      </c>
      <c r="CG59" s="84"/>
      <c r="CH59" s="41" t="e">
        <f>VLOOKUP(CG59,Information!$A$2:$H$1000,2,FALSE)</f>
        <v>#N/A</v>
      </c>
      <c r="CI59" t="e">
        <f>VLOOKUP(CG59,Information!$A$2:$H$1000,3,FALSE)</f>
        <v>#N/A</v>
      </c>
      <c r="CO59">
        <f t="shared" si="7"/>
        <v>0</v>
      </c>
      <c r="CS59" s="84"/>
      <c r="CT59" s="41" t="e">
        <f>VLOOKUP(CS59,Information!$A$2:$H$1000,2,FALSE)</f>
        <v>#N/A</v>
      </c>
      <c r="CU59" t="e">
        <f>VLOOKUP(CS59,Information!$A$2:$H$1000,3,FALSE)</f>
        <v>#N/A</v>
      </c>
      <c r="DA59">
        <f t="shared" si="8"/>
        <v>0</v>
      </c>
      <c r="DE59" s="84"/>
      <c r="DF59" s="41" t="e">
        <f>VLOOKUP(DE59,Information!$A$2:$H$1000,2,FALSE)</f>
        <v>#N/A</v>
      </c>
      <c r="DG59" t="e">
        <f>VLOOKUP(DE59,Information!$A$2:$H$1000,3,FALSE)</f>
        <v>#N/A</v>
      </c>
      <c r="DM59">
        <f t="shared" si="9"/>
        <v>0</v>
      </c>
      <c r="DQ59" s="84"/>
      <c r="DR59" s="41" t="e">
        <f>VLOOKUP(DQ59,Information!$A$2:$H$1000,2,FALSE)</f>
        <v>#N/A</v>
      </c>
      <c r="DS59" t="e">
        <f>VLOOKUP(DQ59,Information!$A$2:$H$1000,3,FALSE)</f>
        <v>#N/A</v>
      </c>
      <c r="DY59">
        <f t="shared" si="10"/>
        <v>0</v>
      </c>
      <c r="EC59" s="84"/>
      <c r="ED59" s="41" t="e">
        <f>VLOOKUP(EC59,Information!$A$2:$H$1000,2,FALSE)</f>
        <v>#N/A</v>
      </c>
      <c r="EE59" t="e">
        <f>VLOOKUP(EC59,Information!$A$2:$H$1000,3,FALSE)</f>
        <v>#N/A</v>
      </c>
      <c r="EK59">
        <f t="shared" si="11"/>
        <v>0</v>
      </c>
      <c r="EO59" s="84"/>
      <c r="EP59" s="41" t="e">
        <f>VLOOKUP(EO59,Information!$A$2:$H$1000,2,FALSE)</f>
        <v>#N/A</v>
      </c>
      <c r="EQ59" t="e">
        <f>VLOOKUP(EO59,Information!$A$2:$H$1000,3,FALSE)</f>
        <v>#N/A</v>
      </c>
      <c r="EW59">
        <f t="shared" si="12"/>
        <v>0</v>
      </c>
      <c r="FA59" s="84"/>
      <c r="FB59" s="41" t="e">
        <f>VLOOKUP(FA59,Information!$A$2:$H$1000,2,FALSE)</f>
        <v>#N/A</v>
      </c>
      <c r="FC59" t="e">
        <f>VLOOKUP(FA59,Information!$A$2:$H$1000,3,FALSE)</f>
        <v>#N/A</v>
      </c>
      <c r="FI59">
        <f t="shared" si="13"/>
        <v>0</v>
      </c>
      <c r="FM59" s="84"/>
      <c r="FN59" s="41" t="e">
        <f>VLOOKUP(FM59,Information!$A$2:$H$1000,2,FALSE)</f>
        <v>#N/A</v>
      </c>
      <c r="FO59" t="e">
        <f>VLOOKUP(FM59,Information!$A$2:$H$1000,3,FALSE)</f>
        <v>#N/A</v>
      </c>
      <c r="FU59">
        <f t="shared" si="14"/>
        <v>0</v>
      </c>
      <c r="FY59" s="84"/>
      <c r="FZ59" s="41" t="e">
        <f>VLOOKUP(FY59,Information!$A$2:$H$1000,2,FALSE)</f>
        <v>#N/A</v>
      </c>
      <c r="GA59" t="e">
        <f>VLOOKUP(FY59,Information!$A$2:$H$1000,3,FALSE)</f>
        <v>#N/A</v>
      </c>
      <c r="GG59">
        <f t="shared" si="15"/>
        <v>0</v>
      </c>
      <c r="GK59" s="84"/>
      <c r="GL59" s="41" t="e">
        <f>VLOOKUP(GK59,Information!$A$2:$H$1000,2,FALSE)</f>
        <v>#N/A</v>
      </c>
      <c r="GM59" t="e">
        <f>VLOOKUP(GK59,Information!$A$2:$H$1000,3,FALSE)</f>
        <v>#N/A</v>
      </c>
      <c r="GS59">
        <f t="shared" si="16"/>
        <v>0</v>
      </c>
      <c r="GW59" s="84"/>
      <c r="GX59" s="41" t="e">
        <f>VLOOKUP(GW59,Information!$A$2:$H$1000,2,FALSE)</f>
        <v>#N/A</v>
      </c>
      <c r="GY59" t="e">
        <f>VLOOKUP(GW59,Information!$A$2:$H$1000,3,FALSE)</f>
        <v>#N/A</v>
      </c>
      <c r="HE59">
        <f t="shared" si="17"/>
        <v>0</v>
      </c>
      <c r="HI59" s="84"/>
      <c r="HJ59" s="41" t="e">
        <f>VLOOKUP(HI59,Information!$A$2:$H$1000,2,FALSE)</f>
        <v>#N/A</v>
      </c>
      <c r="HK59" t="e">
        <f>VLOOKUP(HI59,Information!$A$2:$H$1000,3,FALSE)</f>
        <v>#N/A</v>
      </c>
      <c r="HQ59">
        <f t="shared" si="18"/>
        <v>0</v>
      </c>
      <c r="HU59" s="84"/>
      <c r="HV59" s="41" t="e">
        <f>VLOOKUP(HU59,Information!$A$2:$H$1000,2,FALSE)</f>
        <v>#N/A</v>
      </c>
      <c r="HW59" t="e">
        <f>VLOOKUP(HU59,Information!$A$2:$H$1000,3,FALSE)</f>
        <v>#N/A</v>
      </c>
      <c r="IC59">
        <f t="shared" si="19"/>
        <v>0</v>
      </c>
      <c r="IG59" s="84"/>
      <c r="IH59" s="41" t="e">
        <f>VLOOKUP(IG59,Information!$A$2:$H$1000,2,FALSE)</f>
        <v>#N/A</v>
      </c>
      <c r="II59" t="e">
        <f>VLOOKUP(IG59,Information!$A$2:$H$1000,3,FALSE)</f>
        <v>#N/A</v>
      </c>
      <c r="IO59">
        <f t="shared" si="20"/>
        <v>0</v>
      </c>
      <c r="IS59" s="84"/>
      <c r="IT59" s="41" t="e">
        <f>VLOOKUP(IS59,Information!$A$2:$H$1000,2,FALSE)</f>
        <v>#N/A</v>
      </c>
      <c r="IU59" t="e">
        <f>VLOOKUP(IS59,Information!$A$2:$H$1000,3,FALSE)</f>
        <v>#N/A</v>
      </c>
      <c r="JA59">
        <f t="shared" si="21"/>
        <v>0</v>
      </c>
      <c r="JE59" s="84"/>
      <c r="JF59" s="41" t="e">
        <f>VLOOKUP(JE59,Information!$A$2:$H$1000,2,FALSE)</f>
        <v>#N/A</v>
      </c>
      <c r="JG59" t="e">
        <f>VLOOKUP(JE59,Information!$A$2:$H$1000,3,FALSE)</f>
        <v>#N/A</v>
      </c>
      <c r="JM59">
        <f t="shared" si="22"/>
        <v>0</v>
      </c>
      <c r="JQ59" s="84"/>
      <c r="JR59" s="41" t="e">
        <f>VLOOKUP(JQ59,Information!$A$2:$H$1000,2,FALSE)</f>
        <v>#N/A</v>
      </c>
      <c r="JS59" t="e">
        <f>VLOOKUP(JQ59,Information!$A$2:$H$1000,3,FALSE)</f>
        <v>#N/A</v>
      </c>
      <c r="JY59">
        <f t="shared" si="23"/>
        <v>0</v>
      </c>
      <c r="KC59" s="84"/>
      <c r="KD59" s="41" t="e">
        <f>VLOOKUP(KC59,Information!$A$2:$H$1000,2,FALSE)</f>
        <v>#N/A</v>
      </c>
      <c r="KE59" t="e">
        <f>VLOOKUP(KC59,Information!$A$2:$H$1000,3,FALSE)</f>
        <v>#N/A</v>
      </c>
      <c r="KK59">
        <f t="shared" si="24"/>
        <v>0</v>
      </c>
      <c r="KO59" s="84"/>
      <c r="KP59" s="41" t="e">
        <f>VLOOKUP(KO59,Information!$A$2:$H$1000,2,FALSE)</f>
        <v>#N/A</v>
      </c>
      <c r="KQ59" t="e">
        <f>VLOOKUP(KO59,Information!$A$2:$H$1000,3,FALSE)</f>
        <v>#N/A</v>
      </c>
      <c r="KW59">
        <f t="shared" si="25"/>
        <v>0</v>
      </c>
      <c r="LA59" s="84"/>
      <c r="LB59" s="41" t="e">
        <f>VLOOKUP(LA59,Information!$A$2:$H$1000,2,FALSE)</f>
        <v>#N/A</v>
      </c>
      <c r="LC59" t="e">
        <f>VLOOKUP(LA59,Information!$A$2:$H$1000,3,FALSE)</f>
        <v>#N/A</v>
      </c>
      <c r="LI59">
        <f t="shared" si="26"/>
        <v>0</v>
      </c>
      <c r="LM59" s="84"/>
      <c r="LN59" s="41" t="e">
        <f>VLOOKUP(LM59,Information!$A$2:$H$1000,2,FALSE)</f>
        <v>#N/A</v>
      </c>
      <c r="LO59" t="e">
        <f>VLOOKUP(LM59,Information!$A$2:$H$1000,3,FALSE)</f>
        <v>#N/A</v>
      </c>
      <c r="LU59">
        <f t="shared" si="27"/>
        <v>0</v>
      </c>
      <c r="LY59" s="84"/>
      <c r="LZ59" s="41" t="e">
        <f>VLOOKUP(LY59,Information!$A$2:$H$1000,2,FALSE)</f>
        <v>#N/A</v>
      </c>
      <c r="MA59" t="e">
        <f>VLOOKUP(LY59,Information!$A$2:$H$1000,3,FALSE)</f>
        <v>#N/A</v>
      </c>
      <c r="MG59">
        <f t="shared" si="28"/>
        <v>0</v>
      </c>
      <c r="MK59" s="84"/>
      <c r="ML59" s="41" t="e">
        <f>VLOOKUP(MK59,Information!$A$2:$H$1000,2,FALSE)</f>
        <v>#N/A</v>
      </c>
      <c r="MM59" t="e">
        <f>VLOOKUP(MK59,Information!$A$2:$H$1000,3,FALSE)</f>
        <v>#N/A</v>
      </c>
      <c r="MS59">
        <f t="shared" si="29"/>
        <v>0</v>
      </c>
      <c r="MW59" s="84"/>
      <c r="MX59" s="41" t="e">
        <f>VLOOKUP(MW59,Information!$A$2:$H$1000,2,FALSE)</f>
        <v>#N/A</v>
      </c>
      <c r="MY59" t="e">
        <f>VLOOKUP(MW59,Information!$A$2:$H$1000,3,FALSE)</f>
        <v>#N/A</v>
      </c>
      <c r="NE59">
        <f t="shared" si="30"/>
        <v>0</v>
      </c>
      <c r="NI59" s="84"/>
      <c r="NJ59" s="41" t="e">
        <f>VLOOKUP(NI59,Information!$A$2:$H$1000,2,FALSE)</f>
        <v>#N/A</v>
      </c>
      <c r="NK59" t="e">
        <f>VLOOKUP(NI59,Information!$A$2:$H$1000,3,FALSE)</f>
        <v>#N/A</v>
      </c>
      <c r="NQ59">
        <f t="shared" si="31"/>
        <v>0</v>
      </c>
      <c r="NU59" s="84"/>
      <c r="NV59" s="41" t="e">
        <f>VLOOKUP(NU59,Information!$A$2:$H$1000,2,FALSE)</f>
        <v>#N/A</v>
      </c>
      <c r="NW59" t="e">
        <f>VLOOKUP(NU59,Information!$A$2:$H$1000,3,FALSE)</f>
        <v>#N/A</v>
      </c>
      <c r="OC59">
        <f t="shared" si="32"/>
        <v>0</v>
      </c>
      <c r="OG59" s="84"/>
      <c r="OH59" s="41" t="e">
        <f>VLOOKUP(OG59,Information!$A$2:$H$1000,2,FALSE)</f>
        <v>#N/A</v>
      </c>
      <c r="OI59" t="e">
        <f>VLOOKUP(OG59,Information!$A$2:$H$1000,3,FALSE)</f>
        <v>#N/A</v>
      </c>
      <c r="OO59">
        <f t="shared" si="33"/>
        <v>0</v>
      </c>
      <c r="OS59" s="84"/>
      <c r="OT59" s="41" t="e">
        <f>VLOOKUP(OS59,Information!$A$2:$H$1000,2,FALSE)</f>
        <v>#N/A</v>
      </c>
      <c r="OU59" t="e">
        <f>VLOOKUP(OS59,Information!$A$2:$H$1000,3,FALSE)</f>
        <v>#N/A</v>
      </c>
      <c r="PA59">
        <f t="shared" si="34"/>
        <v>0</v>
      </c>
      <c r="PE59" s="84"/>
      <c r="PF59" s="41" t="e">
        <f>VLOOKUP(PE59,Information!$A$2:$H$1000,2,FALSE)</f>
        <v>#N/A</v>
      </c>
      <c r="PG59" t="e">
        <f>VLOOKUP(PE59,Information!$A$2:$H$1000,3,FALSE)</f>
        <v>#N/A</v>
      </c>
      <c r="PM59">
        <f t="shared" si="35"/>
        <v>0</v>
      </c>
      <c r="PQ59" s="84"/>
      <c r="PR59" s="41" t="e">
        <f>VLOOKUP(PQ59,Information!$A$2:$H$1000,2,FALSE)</f>
        <v>#N/A</v>
      </c>
      <c r="PS59" t="e">
        <f>VLOOKUP(PQ59,Information!$A$2:$H$1000,3,FALSE)</f>
        <v>#N/A</v>
      </c>
      <c r="PY59">
        <f t="shared" si="36"/>
        <v>0</v>
      </c>
      <c r="QC59" s="84"/>
      <c r="QD59" s="41" t="e">
        <f>VLOOKUP(QC59,Information!$A$2:$H$1000,2,FALSE)</f>
        <v>#N/A</v>
      </c>
      <c r="QE59" t="e">
        <f>VLOOKUP(QC59,Information!$A$2:$H$1000,3,FALSE)</f>
        <v>#N/A</v>
      </c>
      <c r="QK59">
        <f t="shared" si="37"/>
        <v>0</v>
      </c>
      <c r="QO59" s="84"/>
      <c r="QP59" s="41" t="e">
        <f>VLOOKUP(QO59,Information!$A$2:$H$1000,2,FALSE)</f>
        <v>#N/A</v>
      </c>
      <c r="QQ59" t="e">
        <f>VLOOKUP(QO59,Information!$A$2:$H$1000,3,FALSE)</f>
        <v>#N/A</v>
      </c>
      <c r="QW59">
        <f t="shared" si="38"/>
        <v>0</v>
      </c>
      <c r="RA59" s="84"/>
      <c r="RB59" s="41" t="e">
        <f>VLOOKUP(RA59,Information!$A$2:$H$1000,2,FALSE)</f>
        <v>#N/A</v>
      </c>
      <c r="RC59" t="e">
        <f>VLOOKUP(RA59,Information!$A$2:$H$1000,3,FALSE)</f>
        <v>#N/A</v>
      </c>
      <c r="RI59">
        <f t="shared" si="39"/>
        <v>0</v>
      </c>
      <c r="RM59" s="84"/>
      <c r="RN59" s="41" t="e">
        <f>VLOOKUP(RM59,Information!$A$2:$H$1000,2,FALSE)</f>
        <v>#N/A</v>
      </c>
      <c r="RO59" t="e">
        <f>VLOOKUP(RM59,Information!$A$2:$H$1000,3,FALSE)</f>
        <v>#N/A</v>
      </c>
      <c r="RU59">
        <f t="shared" si="40"/>
        <v>0</v>
      </c>
      <c r="RY59" s="84"/>
      <c r="RZ59" s="41" t="e">
        <f>VLOOKUP(RY59,Information!$A$2:$H$1000,2,FALSE)</f>
        <v>#N/A</v>
      </c>
      <c r="SA59" t="e">
        <f>VLOOKUP(RY59,Information!$A$2:$H$1000,3,FALSE)</f>
        <v>#N/A</v>
      </c>
      <c r="SG59">
        <f t="shared" si="41"/>
        <v>0</v>
      </c>
      <c r="SK59" s="84"/>
      <c r="SL59" s="41" t="e">
        <f>VLOOKUP(SK59,Information!$A$2:$H$1000,2,FALSE)</f>
        <v>#N/A</v>
      </c>
      <c r="SM59" t="e">
        <f>VLOOKUP(SK59,Information!$A$2:$H$1000,3,FALSE)</f>
        <v>#N/A</v>
      </c>
      <c r="SS59">
        <f t="shared" si="42"/>
        <v>0</v>
      </c>
      <c r="SW59" s="84"/>
      <c r="SX59" s="41" t="e">
        <f>VLOOKUP(SW59,Information!$A$2:$H$1000,2,FALSE)</f>
        <v>#N/A</v>
      </c>
      <c r="SY59" t="e">
        <f>VLOOKUP(SW59,Information!$A$2:$H$1000,3,FALSE)</f>
        <v>#N/A</v>
      </c>
      <c r="TE59">
        <f t="shared" si="43"/>
        <v>0</v>
      </c>
      <c r="TI59" s="84"/>
      <c r="TJ59" s="41" t="e">
        <f>VLOOKUP(TI59,Information!$A$2:$H$1000,2,FALSE)</f>
        <v>#N/A</v>
      </c>
      <c r="TK59" t="e">
        <f>VLOOKUP(TI59,Information!$A$2:$H$1000,3,FALSE)</f>
        <v>#N/A</v>
      </c>
      <c r="TQ59">
        <f t="shared" si="44"/>
        <v>0</v>
      </c>
      <c r="TU59" s="84"/>
      <c r="TV59" s="41" t="e">
        <f>VLOOKUP(TU59,Information!$A$2:$H$1000,2,FALSE)</f>
        <v>#N/A</v>
      </c>
      <c r="TW59" t="e">
        <f>VLOOKUP(TU59,Information!$A$2:$H$1000,3,FALSE)</f>
        <v>#N/A</v>
      </c>
      <c r="UC59">
        <f t="shared" si="45"/>
        <v>0</v>
      </c>
      <c r="UG59" s="84"/>
      <c r="UH59" s="41" t="e">
        <f>VLOOKUP(UG59,Information!$A$2:$H$1000,2,FALSE)</f>
        <v>#N/A</v>
      </c>
      <c r="UI59" t="e">
        <f>VLOOKUP(UG59,Information!$A$2:$H$1000,3,FALSE)</f>
        <v>#N/A</v>
      </c>
      <c r="UO59">
        <f t="shared" si="46"/>
        <v>0</v>
      </c>
      <c r="US59" s="84"/>
      <c r="UT59" s="41" t="e">
        <f>VLOOKUP(US59,Information!$A$2:$H$1000,2,FALSE)</f>
        <v>#N/A</v>
      </c>
      <c r="UU59" t="e">
        <f>VLOOKUP(US59,Information!$A$2:$H$1000,3,FALSE)</f>
        <v>#N/A</v>
      </c>
      <c r="VA59">
        <f t="shared" si="47"/>
        <v>0</v>
      </c>
      <c r="VE59" s="84"/>
      <c r="VF59" s="41" t="e">
        <f>VLOOKUP(VE59,Information!$A$2:$H$1000,2,FALSE)</f>
        <v>#N/A</v>
      </c>
      <c r="VG59" t="e">
        <f>VLOOKUP(VE59,Information!$A$2:$H$1000,3,FALSE)</f>
        <v>#N/A</v>
      </c>
      <c r="VM59">
        <f t="shared" si="48"/>
        <v>0</v>
      </c>
      <c r="VQ59" s="84"/>
      <c r="VR59" s="41" t="e">
        <f>VLOOKUP(VQ59,Information!$A$2:$H$1000,2,FALSE)</f>
        <v>#N/A</v>
      </c>
      <c r="VS59" t="e">
        <f>VLOOKUP(VQ59,Information!$A$2:$H$1000,3,FALSE)</f>
        <v>#N/A</v>
      </c>
      <c r="VY59">
        <f t="shared" si="49"/>
        <v>0</v>
      </c>
      <c r="WC59" s="84"/>
      <c r="WD59" s="41" t="e">
        <f>VLOOKUP(WC59,Information!$A$2:$H$1000,2,FALSE)</f>
        <v>#N/A</v>
      </c>
      <c r="WE59" t="e">
        <f>VLOOKUP(WC59,Information!$A$2:$H$1000,3,FALSE)</f>
        <v>#N/A</v>
      </c>
      <c r="WK59">
        <f t="shared" si="50"/>
        <v>0</v>
      </c>
      <c r="WO59" s="84"/>
      <c r="WP59" s="41" t="e">
        <f>VLOOKUP(WO59,Information!$A$2:$H$1000,2,FALSE)</f>
        <v>#N/A</v>
      </c>
      <c r="WQ59" t="e">
        <f>VLOOKUP(WO59,Information!$A$2:$H$1000,3,FALSE)</f>
        <v>#N/A</v>
      </c>
      <c r="WW59">
        <f t="shared" si="51"/>
        <v>0</v>
      </c>
      <c r="XA59" s="84"/>
      <c r="XB59" s="41" t="e">
        <f>VLOOKUP(XA59,Information!$A$2:$H$1000,2,FALSE)</f>
        <v>#N/A</v>
      </c>
      <c r="XC59" t="e">
        <f>VLOOKUP(XA59,Information!$A$2:$H$1000,3,FALSE)</f>
        <v>#N/A</v>
      </c>
      <c r="XI59">
        <f t="shared" si="52"/>
        <v>0</v>
      </c>
      <c r="XM59" s="84"/>
      <c r="XN59" s="41" t="e">
        <f>VLOOKUP(XM59,Information!$A$2:$H$1000,2,FALSE)</f>
        <v>#N/A</v>
      </c>
      <c r="XO59" t="e">
        <f>VLOOKUP(XM59,Information!$A$2:$H$1000,3,FALSE)</f>
        <v>#N/A</v>
      </c>
      <c r="XU59">
        <f t="shared" si="53"/>
        <v>0</v>
      </c>
      <c r="XY59" s="84"/>
      <c r="XZ59" s="41" t="e">
        <f>VLOOKUP(XY59,Information!$A$2:$H$1000,2,FALSE)</f>
        <v>#N/A</v>
      </c>
      <c r="YA59" t="e">
        <f>VLOOKUP(XY59,Information!$A$2:$H$1000,3,FALSE)</f>
        <v>#N/A</v>
      </c>
      <c r="YG59">
        <f t="shared" si="54"/>
        <v>0</v>
      </c>
      <c r="YK59" s="84"/>
      <c r="YL59" s="41" t="e">
        <f>VLOOKUP(YK59,Information!$A$2:$H$1000,2,FALSE)</f>
        <v>#N/A</v>
      </c>
      <c r="YM59" t="e">
        <f>VLOOKUP(YK59,Information!$A$2:$H$1000,3,FALSE)</f>
        <v>#N/A</v>
      </c>
      <c r="YS59">
        <f t="shared" si="55"/>
        <v>0</v>
      </c>
      <c r="YW59" s="84"/>
      <c r="YX59" s="41" t="e">
        <f>VLOOKUP(YW59,Information!$A$2:$H$1000,2,FALSE)</f>
        <v>#N/A</v>
      </c>
      <c r="YY59" t="e">
        <f>VLOOKUP(YW59,Information!$A$2:$H$1000,3,FALSE)</f>
        <v>#N/A</v>
      </c>
      <c r="ZE59">
        <f t="shared" si="56"/>
        <v>0</v>
      </c>
      <c r="ZI59" s="84"/>
      <c r="ZJ59" s="41" t="e">
        <f>VLOOKUP(ZI59,Information!$A$2:$H$1000,2,FALSE)</f>
        <v>#N/A</v>
      </c>
      <c r="ZK59" t="e">
        <f>VLOOKUP(ZI59,Information!$A$2:$H$1000,3,FALSE)</f>
        <v>#N/A</v>
      </c>
      <c r="ZQ59">
        <f t="shared" si="57"/>
        <v>0</v>
      </c>
      <c r="ZU59" s="84"/>
      <c r="ZV59" s="41" t="e">
        <f>VLOOKUP(ZU59,Information!$A$2:$H$1000,2,FALSE)</f>
        <v>#N/A</v>
      </c>
      <c r="ZW59" t="e">
        <f>VLOOKUP(ZU59,Information!$A$2:$H$1000,3,FALSE)</f>
        <v>#N/A</v>
      </c>
      <c r="AAC59">
        <f t="shared" si="58"/>
        <v>0</v>
      </c>
      <c r="AAG59" s="84"/>
      <c r="AAH59" s="41" t="e">
        <f>VLOOKUP(AAG59,Information!$A$2:$H$1000,2,FALSE)</f>
        <v>#N/A</v>
      </c>
      <c r="AAI59" t="e">
        <f>VLOOKUP(AAG59,Information!$A$2:$H$1000,3,FALSE)</f>
        <v>#N/A</v>
      </c>
      <c r="AAO59">
        <f t="shared" si="59"/>
        <v>0</v>
      </c>
      <c r="AAS59" s="84"/>
      <c r="AAT59" s="41" t="e">
        <f>VLOOKUP(AAS59,Information!$A$2:$H$1000,2,FALSE)</f>
        <v>#N/A</v>
      </c>
      <c r="AAU59" t="e">
        <f>VLOOKUP(AAS59,Information!$A$2:$H$1000,3,FALSE)</f>
        <v>#N/A</v>
      </c>
      <c r="ABA59">
        <f t="shared" si="60"/>
        <v>0</v>
      </c>
      <c r="ABE59" s="84"/>
      <c r="ABF59" s="41" t="e">
        <f>VLOOKUP(ABE59,Information!$A$2:$H$1000,2,FALSE)</f>
        <v>#N/A</v>
      </c>
      <c r="ABG59" t="e">
        <f>VLOOKUP(ABE59,Information!$A$2:$H$1000,3,FALSE)</f>
        <v>#N/A</v>
      </c>
      <c r="ABM59">
        <f t="shared" si="61"/>
        <v>0</v>
      </c>
      <c r="ABQ59" s="84"/>
      <c r="ABR59" s="41" t="e">
        <f>VLOOKUP(ABQ59,Information!$A$2:$H$1000,2,FALSE)</f>
        <v>#N/A</v>
      </c>
      <c r="ABS59" t="e">
        <f>VLOOKUP(ABQ59,Information!$A$2:$H$1000,3,FALSE)</f>
        <v>#N/A</v>
      </c>
      <c r="ABY59">
        <f t="shared" si="62"/>
        <v>0</v>
      </c>
      <c r="ACC59" s="84"/>
      <c r="ACD59" s="41" t="e">
        <f>VLOOKUP(ACC59,Information!$A$2:$H$1000,2,FALSE)</f>
        <v>#N/A</v>
      </c>
      <c r="ACE59" t="e">
        <f>VLOOKUP(ACC59,Information!$A$2:$H$1000,3,FALSE)</f>
        <v>#N/A</v>
      </c>
      <c r="ACK59">
        <f t="shared" si="63"/>
        <v>0</v>
      </c>
      <c r="ACO59" s="84"/>
      <c r="ACP59" s="41" t="e">
        <f>VLOOKUP(ACO59,Information!$A$2:$H$1000,2,FALSE)</f>
        <v>#N/A</v>
      </c>
      <c r="ACQ59" t="e">
        <f>VLOOKUP(ACO59,Information!$A$2:$H$1000,3,FALSE)</f>
        <v>#N/A</v>
      </c>
      <c r="ACW59">
        <f t="shared" si="64"/>
        <v>0</v>
      </c>
      <c r="ADA59" s="84"/>
      <c r="ADB59" s="41" t="e">
        <f>VLOOKUP(ADA59,Information!$A$2:$H$1000,2,FALSE)</f>
        <v>#N/A</v>
      </c>
      <c r="ADC59" t="e">
        <f>VLOOKUP(ADA59,Information!$A$2:$H$1000,3,FALSE)</f>
        <v>#N/A</v>
      </c>
      <c r="ADI59">
        <f t="shared" si="65"/>
        <v>0</v>
      </c>
      <c r="ADM59" s="84"/>
      <c r="ADN59" s="41" t="e">
        <f>VLOOKUP(ADM59,Information!$A$2:$H$1000,2,FALSE)</f>
        <v>#N/A</v>
      </c>
      <c r="ADO59" t="e">
        <f>VLOOKUP(ADM59,Information!$A$2:$H$1000,3,FALSE)</f>
        <v>#N/A</v>
      </c>
      <c r="ADU59">
        <f t="shared" si="66"/>
        <v>0</v>
      </c>
      <c r="ADY59" s="84"/>
      <c r="ADZ59" s="41" t="e">
        <f>VLOOKUP(ADY59,Information!$A$2:$H$1000,2,FALSE)</f>
        <v>#N/A</v>
      </c>
      <c r="AEA59" t="e">
        <f>VLOOKUP(ADY59,Information!$A$2:$H$1000,3,FALSE)</f>
        <v>#N/A</v>
      </c>
      <c r="AEG59">
        <f t="shared" si="67"/>
        <v>0</v>
      </c>
      <c r="AEK59" s="84"/>
      <c r="AEL59" s="41" t="e">
        <f>VLOOKUP(AEK59,Information!$A$2:$H$1000,2,FALSE)</f>
        <v>#N/A</v>
      </c>
      <c r="AEM59" t="e">
        <f>VLOOKUP(AEK59,Information!$A$2:$H$1000,3,FALSE)</f>
        <v>#N/A</v>
      </c>
      <c r="AES59">
        <f t="shared" si="68"/>
        <v>0</v>
      </c>
      <c r="AEW59" s="84"/>
      <c r="AEX59" s="41" t="e">
        <f>VLOOKUP(AEW59,Information!$A$2:$H$1000,2,FALSE)</f>
        <v>#N/A</v>
      </c>
      <c r="AEY59" t="e">
        <f>VLOOKUP(AEW59,Information!$A$2:$H$1000,3,FALSE)</f>
        <v>#N/A</v>
      </c>
      <c r="AFE59">
        <f t="shared" si="69"/>
        <v>0</v>
      </c>
      <c r="AFI59" s="84"/>
      <c r="AFJ59" s="41" t="e">
        <f>VLOOKUP(AFI59,Information!$A$2:$H$1000,2,FALSE)</f>
        <v>#N/A</v>
      </c>
      <c r="AFK59" t="e">
        <f>VLOOKUP(AFI59,Information!$A$2:$H$1000,3,FALSE)</f>
        <v>#N/A</v>
      </c>
      <c r="AFQ59">
        <f t="shared" si="70"/>
        <v>0</v>
      </c>
      <c r="AFU59" s="84"/>
      <c r="AFV59" s="41" t="e">
        <f>VLOOKUP(AFU59,Information!$A$2:$H$1000,2,FALSE)</f>
        <v>#N/A</v>
      </c>
      <c r="AFW59" t="e">
        <f>VLOOKUP(AFU59,Information!$A$2:$H$1000,3,FALSE)</f>
        <v>#N/A</v>
      </c>
      <c r="AGC59">
        <f t="shared" si="71"/>
        <v>0</v>
      </c>
      <c r="AGG59" s="84"/>
      <c r="AGH59" s="41" t="e">
        <f>VLOOKUP(AGG59,Information!$A$2:$H$1000,2,FALSE)</f>
        <v>#N/A</v>
      </c>
      <c r="AGI59" t="e">
        <f>VLOOKUP(AGG59,Information!$A$2:$H$1000,3,FALSE)</f>
        <v>#N/A</v>
      </c>
      <c r="AGO59">
        <f t="shared" si="72"/>
        <v>0</v>
      </c>
      <c r="AGS59" s="84"/>
      <c r="AGT59" s="41" t="e">
        <f>VLOOKUP(AGS59,Information!$A$2:$H$1000,2,FALSE)</f>
        <v>#N/A</v>
      </c>
      <c r="AGU59" t="e">
        <f>VLOOKUP(AGS59,Information!$A$2:$H$1000,3,FALSE)</f>
        <v>#N/A</v>
      </c>
      <c r="AHA59">
        <f t="shared" si="73"/>
        <v>0</v>
      </c>
      <c r="AHE59" s="84"/>
      <c r="AHF59" s="41" t="e">
        <f>VLOOKUP(AHE59,Information!$A$2:$H$1000,2,FALSE)</f>
        <v>#N/A</v>
      </c>
      <c r="AHG59" t="e">
        <f>VLOOKUP(AHE59,Information!$A$2:$H$1000,3,FALSE)</f>
        <v>#N/A</v>
      </c>
      <c r="AHM59">
        <f t="shared" si="74"/>
        <v>0</v>
      </c>
      <c r="AHQ59" s="84"/>
      <c r="AHR59" s="41" t="e">
        <f>VLOOKUP(AHQ59,Information!$A$2:$H$1000,2,FALSE)</f>
        <v>#N/A</v>
      </c>
      <c r="AHS59" t="e">
        <f>VLOOKUP(AHQ59,Information!$A$2:$H$1000,3,FALSE)</f>
        <v>#N/A</v>
      </c>
      <c r="AHY59">
        <f t="shared" si="75"/>
        <v>0</v>
      </c>
      <c r="AIC59" s="84"/>
      <c r="AID59" s="41" t="e">
        <f>VLOOKUP(AIC59,Information!$A$2:$H$1000,2,FALSE)</f>
        <v>#N/A</v>
      </c>
      <c r="AIE59" t="e">
        <f>VLOOKUP(AIC59,Information!$A$2:$H$1000,3,FALSE)</f>
        <v>#N/A</v>
      </c>
      <c r="AIK59">
        <f t="shared" si="76"/>
        <v>0</v>
      </c>
      <c r="AIO59" s="84"/>
      <c r="AIP59" s="41" t="e">
        <f>VLOOKUP(AIO59,Information!$A$2:$H$1000,2,FALSE)</f>
        <v>#N/A</v>
      </c>
      <c r="AIQ59" t="e">
        <f>VLOOKUP(AIO59,Information!$A$2:$H$1000,3,FALSE)</f>
        <v>#N/A</v>
      </c>
      <c r="AIW59">
        <f t="shared" si="77"/>
        <v>0</v>
      </c>
      <c r="AJA59" s="84"/>
      <c r="AJB59" s="41" t="e">
        <f>VLOOKUP(AJA59,Information!$A$2:$H$1000,2,FALSE)</f>
        <v>#N/A</v>
      </c>
      <c r="AJC59" t="e">
        <f>VLOOKUP(AJA59,Information!$A$2:$H$1000,3,FALSE)</f>
        <v>#N/A</v>
      </c>
      <c r="AJI59">
        <f t="shared" si="78"/>
        <v>0</v>
      </c>
      <c r="AJM59" s="84"/>
      <c r="AJN59" s="41" t="e">
        <f>VLOOKUP(AJM59,Information!$A$2:$H$1000,2,FALSE)</f>
        <v>#N/A</v>
      </c>
      <c r="AJO59" t="e">
        <f>VLOOKUP(AJM59,Information!$A$2:$H$1000,3,FALSE)</f>
        <v>#N/A</v>
      </c>
      <c r="AJU59">
        <f t="shared" si="79"/>
        <v>0</v>
      </c>
      <c r="AJY59" s="84"/>
      <c r="AJZ59" s="41" t="e">
        <f>VLOOKUP(AJY59,Information!$A$2:$H$1000,2,FALSE)</f>
        <v>#N/A</v>
      </c>
      <c r="AKA59" t="e">
        <f>VLOOKUP(AJY59,Information!$A$2:$H$1000,3,FALSE)</f>
        <v>#N/A</v>
      </c>
      <c r="AKG59">
        <f t="shared" si="80"/>
        <v>0</v>
      </c>
      <c r="AKK59" s="84"/>
      <c r="AKL59" s="41" t="e">
        <f>VLOOKUP(AKK59,Information!$A$2:$H$1000,2,FALSE)</f>
        <v>#N/A</v>
      </c>
      <c r="AKM59" t="e">
        <f>VLOOKUP(AKK59,Information!$A$2:$H$1000,3,FALSE)</f>
        <v>#N/A</v>
      </c>
      <c r="AKS59">
        <f t="shared" si="81"/>
        <v>0</v>
      </c>
      <c r="AKW59" s="84"/>
      <c r="AKX59" s="41" t="e">
        <f>VLOOKUP(AKW59,Information!$A$2:$H$1000,2,FALSE)</f>
        <v>#N/A</v>
      </c>
      <c r="AKY59" t="e">
        <f>VLOOKUP(AKW59,Information!$A$2:$H$1000,3,FALSE)</f>
        <v>#N/A</v>
      </c>
      <c r="ALE59">
        <f t="shared" si="82"/>
        <v>0</v>
      </c>
      <c r="ALI59" s="84"/>
      <c r="ALJ59" s="41" t="e">
        <f>VLOOKUP(ALI59,Information!$A$2:$H$1000,2,FALSE)</f>
        <v>#N/A</v>
      </c>
      <c r="ALK59" t="e">
        <f>VLOOKUP(ALI59,Information!$A$2:$H$1000,3,FALSE)</f>
        <v>#N/A</v>
      </c>
      <c r="ALQ59">
        <f t="shared" si="83"/>
        <v>0</v>
      </c>
      <c r="ALU59" s="84"/>
      <c r="ALV59" s="41" t="e">
        <f>VLOOKUP(ALU59,Information!$A$2:$H$1000,2,FALSE)</f>
        <v>#N/A</v>
      </c>
      <c r="ALW59" t="e">
        <f>VLOOKUP(ALU59,Information!$A$2:$H$1000,3,FALSE)</f>
        <v>#N/A</v>
      </c>
      <c r="AMC59">
        <f t="shared" si="98"/>
        <v>0</v>
      </c>
      <c r="AMG59" s="84"/>
      <c r="AMH59" s="41" t="e">
        <f>VLOOKUP(AMG59,Information!$A$2:$H$1000,2,FALSE)</f>
        <v>#N/A</v>
      </c>
      <c r="AMI59" t="e">
        <f>VLOOKUP(AMG59,Information!$A$2:$H$1000,3,FALSE)</f>
        <v>#N/A</v>
      </c>
      <c r="AMO59">
        <f t="shared" si="95"/>
        <v>0</v>
      </c>
      <c r="AMS59" s="84"/>
      <c r="AMT59" s="41" t="e">
        <f>VLOOKUP(AMS59,Information!$A$2:$H$1000,2,FALSE)</f>
        <v>#N/A</v>
      </c>
      <c r="AMU59" t="e">
        <f>VLOOKUP(AMS59,Information!$A$2:$H$1000,3,FALSE)</f>
        <v>#N/A</v>
      </c>
      <c r="ANA59">
        <f t="shared" si="97"/>
        <v>0</v>
      </c>
      <c r="ANE59" s="84"/>
      <c r="ANF59" s="41" t="e">
        <f>VLOOKUP(ANE59,Information!$A$2:$H$1000,2,FALSE)</f>
        <v>#N/A</v>
      </c>
      <c r="ANG59" t="e">
        <f>VLOOKUP(ANE59,Information!$A$2:$H$1000,3,FALSE)</f>
        <v>#N/A</v>
      </c>
      <c r="ANM59">
        <f t="shared" si="96"/>
        <v>0</v>
      </c>
      <c r="ANQ59" s="84"/>
      <c r="ANR59" s="41" t="e">
        <f>VLOOKUP(ANQ59,Information!$A$2:$H$1000,2,FALSE)</f>
        <v>#N/A</v>
      </c>
      <c r="ANS59" t="e">
        <f>VLOOKUP(ANQ59,Information!$A$2:$H$1000,3,FALSE)</f>
        <v>#N/A</v>
      </c>
      <c r="ANY59">
        <f t="shared" si="94"/>
        <v>0</v>
      </c>
      <c r="AOC59" s="84"/>
      <c r="AOD59" s="41" t="e">
        <f>VLOOKUP(AOC59,Information!$A$2:$H$1000,2,FALSE)</f>
        <v>#N/A</v>
      </c>
      <c r="AOE59" t="e">
        <f>VLOOKUP(AOC59,Information!$A$2:$H$1000,3,FALSE)</f>
        <v>#N/A</v>
      </c>
      <c r="AOK59">
        <f t="shared" si="99"/>
        <v>0</v>
      </c>
      <c r="AOO59" s="84"/>
      <c r="AOP59" s="41" t="e">
        <f>VLOOKUP(AOO59,Information!$A$2:$H$1000,2,FALSE)</f>
        <v>#N/A</v>
      </c>
      <c r="AOQ59" t="e">
        <f>VLOOKUP(AOO59,Information!$A$2:$H$1000,3,FALSE)</f>
        <v>#N/A</v>
      </c>
      <c r="AOW59">
        <f t="shared" si="84"/>
        <v>0</v>
      </c>
      <c r="APA59" s="84"/>
      <c r="APB59" s="41" t="e">
        <f>VLOOKUP(APA59,Information!$A$2:$H$1000,2,FALSE)</f>
        <v>#N/A</v>
      </c>
      <c r="APC59" t="e">
        <f>VLOOKUP(APA59,Information!$A$2:$H$1000,3,FALSE)</f>
        <v>#N/A</v>
      </c>
      <c r="API59">
        <f t="shared" si="85"/>
        <v>0</v>
      </c>
      <c r="APM59" s="84"/>
      <c r="APN59" s="41" t="e">
        <f>VLOOKUP(APM59,Information!$A$2:$H$1000,2,FALSE)</f>
        <v>#N/A</v>
      </c>
      <c r="APO59" t="e">
        <f>VLOOKUP(APM59,Information!$A$2:$H$1000,3,FALSE)</f>
        <v>#N/A</v>
      </c>
      <c r="APU59">
        <f t="shared" si="86"/>
        <v>0</v>
      </c>
      <c r="APY59" s="84"/>
      <c r="APZ59" s="41" t="e">
        <f>VLOOKUP(APY59,Information!$A$2:$H$1000,2,FALSE)</f>
        <v>#N/A</v>
      </c>
      <c r="AQA59" t="e">
        <f>VLOOKUP(APY59,Information!$A$2:$H$1000,3,FALSE)</f>
        <v>#N/A</v>
      </c>
      <c r="AQG59">
        <f t="shared" si="87"/>
        <v>0</v>
      </c>
      <c r="AQK59" s="84"/>
      <c r="AQL59" s="41" t="e">
        <f>VLOOKUP(AQK59,Information!$A$2:$H$1000,2,FALSE)</f>
        <v>#N/A</v>
      </c>
      <c r="AQM59" t="e">
        <f>VLOOKUP(AQK59,Information!$A$2:$H$1000,3,FALSE)</f>
        <v>#N/A</v>
      </c>
      <c r="AQS59">
        <f t="shared" si="88"/>
        <v>0</v>
      </c>
      <c r="AQW59" s="84"/>
      <c r="AQX59" s="41" t="e">
        <f>VLOOKUP(AQW59,Information!$A$2:$H$1000,2,FALSE)</f>
        <v>#N/A</v>
      </c>
      <c r="AQY59" t="e">
        <f>VLOOKUP(AQW59,Information!$A$2:$H$1000,3,FALSE)</f>
        <v>#N/A</v>
      </c>
      <c r="ARE59">
        <f t="shared" si="89"/>
        <v>0</v>
      </c>
      <c r="ARI59" s="84"/>
      <c r="ARJ59" s="41" t="e">
        <f>VLOOKUP(ARI59,Information!$A$2:$H$1000,2,FALSE)</f>
        <v>#N/A</v>
      </c>
      <c r="ARK59" t="e">
        <f>VLOOKUP(ARI59,Information!$A$2:$H$1000,3,FALSE)</f>
        <v>#N/A</v>
      </c>
      <c r="ARQ59">
        <f t="shared" si="90"/>
        <v>0</v>
      </c>
      <c r="ARU59" s="84"/>
      <c r="ARV59" s="41" t="e">
        <f>VLOOKUP(ARU59,Information!$A$2:$H$1000,2,FALSE)</f>
        <v>#N/A</v>
      </c>
      <c r="ARW59" t="e">
        <f>VLOOKUP(ARU59,Information!$A$2:$H$1000,3,FALSE)</f>
        <v>#N/A</v>
      </c>
      <c r="ASC59">
        <f t="shared" si="91"/>
        <v>0</v>
      </c>
      <c r="ASG59" s="84"/>
      <c r="ASH59" s="41" t="e">
        <f>VLOOKUP(ASG59,Information!$A$2:$H$1000,2,FALSE)</f>
        <v>#N/A</v>
      </c>
      <c r="ASI59" t="e">
        <f>VLOOKUP(ASG59,Information!$A$2:$H$1000,3,FALSE)</f>
        <v>#N/A</v>
      </c>
      <c r="ASO59">
        <f t="shared" si="92"/>
        <v>0</v>
      </c>
      <c r="ASS59" s="84"/>
      <c r="AST59" s="41" t="e">
        <f>VLOOKUP(ASS59,Information!$A$2:$H$1000,2,FALSE)</f>
        <v>#N/A</v>
      </c>
      <c r="ASU59" t="e">
        <f>VLOOKUP(ASS59,Information!$A$2:$H$1000,3,FALSE)</f>
        <v>#N/A</v>
      </c>
      <c r="ATA59">
        <f t="shared" si="93"/>
        <v>0</v>
      </c>
    </row>
    <row r="60" spans="1:1023 1029:1197" ht="13.2">
      <c r="A60" s="41"/>
      <c r="B60" s="41" t="e">
        <f>VLOOKUP(A60,Information!$A$2:$H$1000,2,FALSE)</f>
        <v>#N/A</v>
      </c>
      <c r="C60" t="e">
        <f>VLOOKUP(A60,Information!$A$2:$H$1000,3,FALSE)</f>
        <v>#N/A</v>
      </c>
      <c r="I60">
        <f t="shared" si="0"/>
        <v>0</v>
      </c>
      <c r="M60" s="84"/>
      <c r="N60" s="41" t="e">
        <f>VLOOKUP(M60,Information!$A$2:$H$1000,2,FALSE)</f>
        <v>#N/A</v>
      </c>
      <c r="O60" t="e">
        <f>VLOOKUP(M60,Information!$A$2:$H$1000,3,FALSE)</f>
        <v>#N/A</v>
      </c>
      <c r="U60">
        <f t="shared" si="1"/>
        <v>0</v>
      </c>
      <c r="Y60" s="84"/>
      <c r="Z60" s="41" t="e">
        <f>VLOOKUP(Y60,Information!$A$2:$H$1000,2,FALSE)</f>
        <v>#N/A</v>
      </c>
      <c r="AA60" t="e">
        <f>VLOOKUP(Y60,Information!$A$2:$H$1000,3,FALSE)</f>
        <v>#N/A</v>
      </c>
      <c r="AG60">
        <f t="shared" si="2"/>
        <v>0</v>
      </c>
      <c r="AK60" s="84"/>
      <c r="AL60" s="41" t="e">
        <f>VLOOKUP(AK60,Information!$A$2:$H$1000,2,FALSE)</f>
        <v>#N/A</v>
      </c>
      <c r="AM60" t="e">
        <f>VLOOKUP(AK60,Information!$A$2:$H$1000,3,FALSE)</f>
        <v>#N/A</v>
      </c>
      <c r="AS60">
        <f t="shared" si="3"/>
        <v>0</v>
      </c>
      <c r="AW60" s="84"/>
      <c r="AX60" s="41" t="e">
        <f>VLOOKUP(AW60,Information!$A$2:$H$1000,2,FALSE)</f>
        <v>#N/A</v>
      </c>
      <c r="AY60" t="e">
        <f>VLOOKUP(AW60,Information!$A$2:$H$1000,3,FALSE)</f>
        <v>#N/A</v>
      </c>
      <c r="BE60">
        <f t="shared" si="4"/>
        <v>0</v>
      </c>
      <c r="BI60" s="84"/>
      <c r="BJ60" s="41" t="e">
        <f>VLOOKUP(BI60,Information!$A$2:$H$1000,2,FALSE)</f>
        <v>#N/A</v>
      </c>
      <c r="BK60" t="e">
        <f>VLOOKUP(BI60,Information!$A$2:$H$1000,3,FALSE)</f>
        <v>#N/A</v>
      </c>
      <c r="BQ60">
        <f t="shared" si="5"/>
        <v>0</v>
      </c>
      <c r="BU60" s="84"/>
      <c r="BV60" s="41" t="e">
        <f>VLOOKUP(BU60,Information!$A$2:$H$1000,2,FALSE)</f>
        <v>#N/A</v>
      </c>
      <c r="BW60" t="e">
        <f>VLOOKUP(BU60,Information!$A$2:$H$1000,3,FALSE)</f>
        <v>#N/A</v>
      </c>
      <c r="CC60">
        <f t="shared" si="6"/>
        <v>0</v>
      </c>
      <c r="CG60" s="84"/>
      <c r="CH60" s="41" t="e">
        <f>VLOOKUP(CG60,Information!$A$2:$H$1000,2,FALSE)</f>
        <v>#N/A</v>
      </c>
      <c r="CI60" t="e">
        <f>VLOOKUP(CG60,Information!$A$2:$H$1000,3,FALSE)</f>
        <v>#N/A</v>
      </c>
      <c r="CO60">
        <f t="shared" si="7"/>
        <v>0</v>
      </c>
      <c r="CS60" s="84"/>
      <c r="CT60" s="41" t="e">
        <f>VLOOKUP(CS60,Information!$A$2:$H$1000,2,FALSE)</f>
        <v>#N/A</v>
      </c>
      <c r="CU60" t="e">
        <f>VLOOKUP(CS60,Information!$A$2:$H$1000,3,FALSE)</f>
        <v>#N/A</v>
      </c>
      <c r="DA60">
        <f t="shared" si="8"/>
        <v>0</v>
      </c>
      <c r="DE60" s="84"/>
      <c r="DF60" s="41" t="e">
        <f>VLOOKUP(DE60,Information!$A$2:$H$1000,2,FALSE)</f>
        <v>#N/A</v>
      </c>
      <c r="DG60" t="e">
        <f>VLOOKUP(DE60,Information!$A$2:$H$1000,3,FALSE)</f>
        <v>#N/A</v>
      </c>
      <c r="DM60">
        <f t="shared" si="9"/>
        <v>0</v>
      </c>
      <c r="DQ60" s="84"/>
      <c r="DR60" s="41" t="e">
        <f>VLOOKUP(DQ60,Information!$A$2:$H$1000,2,FALSE)</f>
        <v>#N/A</v>
      </c>
      <c r="DS60" t="e">
        <f>VLOOKUP(DQ60,Information!$A$2:$H$1000,3,FALSE)</f>
        <v>#N/A</v>
      </c>
      <c r="DY60">
        <f t="shared" si="10"/>
        <v>0</v>
      </c>
      <c r="EC60" s="84"/>
      <c r="ED60" s="41" t="e">
        <f>VLOOKUP(EC60,Information!$A$2:$H$1000,2,FALSE)</f>
        <v>#N/A</v>
      </c>
      <c r="EE60" t="e">
        <f>VLOOKUP(EC60,Information!$A$2:$H$1000,3,FALSE)</f>
        <v>#N/A</v>
      </c>
      <c r="EK60">
        <f t="shared" si="11"/>
        <v>0</v>
      </c>
      <c r="EO60" s="84"/>
      <c r="EP60" s="41" t="e">
        <f>VLOOKUP(EO60,Information!$A$2:$H$1000,2,FALSE)</f>
        <v>#N/A</v>
      </c>
      <c r="EQ60" t="e">
        <f>VLOOKUP(EO60,Information!$A$2:$H$1000,3,FALSE)</f>
        <v>#N/A</v>
      </c>
      <c r="EW60">
        <f t="shared" si="12"/>
        <v>0</v>
      </c>
      <c r="FA60" s="84"/>
      <c r="FB60" s="41" t="e">
        <f>VLOOKUP(FA60,Information!$A$2:$H$1000,2,FALSE)</f>
        <v>#N/A</v>
      </c>
      <c r="FC60" t="e">
        <f>VLOOKUP(FA60,Information!$A$2:$H$1000,3,FALSE)</f>
        <v>#N/A</v>
      </c>
      <c r="FI60">
        <f t="shared" si="13"/>
        <v>0</v>
      </c>
      <c r="FM60" s="84"/>
      <c r="FN60" s="41" t="e">
        <f>VLOOKUP(FM60,Information!$A$2:$H$1000,2,FALSE)</f>
        <v>#N/A</v>
      </c>
      <c r="FO60" t="e">
        <f>VLOOKUP(FM60,Information!$A$2:$H$1000,3,FALSE)</f>
        <v>#N/A</v>
      </c>
      <c r="FU60">
        <f t="shared" si="14"/>
        <v>0</v>
      </c>
      <c r="FY60" s="84"/>
      <c r="FZ60" s="41" t="e">
        <f>VLOOKUP(FY60,Information!$A$2:$H$1000,2,FALSE)</f>
        <v>#N/A</v>
      </c>
      <c r="GA60" t="e">
        <f>VLOOKUP(FY60,Information!$A$2:$H$1000,3,FALSE)</f>
        <v>#N/A</v>
      </c>
      <c r="GG60">
        <f t="shared" si="15"/>
        <v>0</v>
      </c>
      <c r="GK60" s="84"/>
      <c r="GL60" s="41" t="e">
        <f>VLOOKUP(GK60,Information!$A$2:$H$1000,2,FALSE)</f>
        <v>#N/A</v>
      </c>
      <c r="GM60" t="e">
        <f>VLOOKUP(GK60,Information!$A$2:$H$1000,3,FALSE)</f>
        <v>#N/A</v>
      </c>
      <c r="GS60">
        <f t="shared" si="16"/>
        <v>0</v>
      </c>
      <c r="GW60" s="84"/>
      <c r="GX60" s="41" t="e">
        <f>VLOOKUP(GW60,Information!$A$2:$H$1000,2,FALSE)</f>
        <v>#N/A</v>
      </c>
      <c r="GY60" t="e">
        <f>VLOOKUP(GW60,Information!$A$2:$H$1000,3,FALSE)</f>
        <v>#N/A</v>
      </c>
      <c r="HE60">
        <f t="shared" si="17"/>
        <v>0</v>
      </c>
      <c r="HI60" s="84"/>
      <c r="HJ60" s="41" t="e">
        <f>VLOOKUP(HI60,Information!$A$2:$H$1000,2,FALSE)</f>
        <v>#N/A</v>
      </c>
      <c r="HK60" t="e">
        <f>VLOOKUP(HI60,Information!$A$2:$H$1000,3,FALSE)</f>
        <v>#N/A</v>
      </c>
      <c r="HQ60">
        <f t="shared" si="18"/>
        <v>0</v>
      </c>
      <c r="HU60" s="84"/>
      <c r="HV60" s="41" t="e">
        <f>VLOOKUP(HU60,Information!$A$2:$H$1000,2,FALSE)</f>
        <v>#N/A</v>
      </c>
      <c r="HW60" t="e">
        <f>VLOOKUP(HU60,Information!$A$2:$H$1000,3,FALSE)</f>
        <v>#N/A</v>
      </c>
      <c r="IC60">
        <f t="shared" si="19"/>
        <v>0</v>
      </c>
      <c r="IG60" s="84"/>
      <c r="IH60" s="41" t="e">
        <f>VLOOKUP(IG60,Information!$A$2:$H$1000,2,FALSE)</f>
        <v>#N/A</v>
      </c>
      <c r="II60" t="e">
        <f>VLOOKUP(IG60,Information!$A$2:$H$1000,3,FALSE)</f>
        <v>#N/A</v>
      </c>
      <c r="IO60">
        <f t="shared" si="20"/>
        <v>0</v>
      </c>
      <c r="IS60" s="84"/>
      <c r="IT60" s="41" t="e">
        <f>VLOOKUP(IS60,Information!$A$2:$H$1000,2,FALSE)</f>
        <v>#N/A</v>
      </c>
      <c r="IU60" t="e">
        <f>VLOOKUP(IS60,Information!$A$2:$H$1000,3,FALSE)</f>
        <v>#N/A</v>
      </c>
      <c r="JA60">
        <f t="shared" si="21"/>
        <v>0</v>
      </c>
      <c r="JE60" s="84"/>
      <c r="JF60" s="41" t="e">
        <f>VLOOKUP(JE60,Information!$A$2:$H$1000,2,FALSE)</f>
        <v>#N/A</v>
      </c>
      <c r="JG60" t="e">
        <f>VLOOKUP(JE60,Information!$A$2:$H$1000,3,FALSE)</f>
        <v>#N/A</v>
      </c>
      <c r="JM60">
        <f t="shared" si="22"/>
        <v>0</v>
      </c>
      <c r="JQ60" s="84"/>
      <c r="JR60" s="41" t="e">
        <f>VLOOKUP(JQ60,Information!$A$2:$H$1000,2,FALSE)</f>
        <v>#N/A</v>
      </c>
      <c r="JS60" t="e">
        <f>VLOOKUP(JQ60,Information!$A$2:$H$1000,3,FALSE)</f>
        <v>#N/A</v>
      </c>
      <c r="JY60">
        <f t="shared" si="23"/>
        <v>0</v>
      </c>
      <c r="KC60" s="84"/>
      <c r="KD60" s="41" t="e">
        <f>VLOOKUP(KC60,Information!$A$2:$H$1000,2,FALSE)</f>
        <v>#N/A</v>
      </c>
      <c r="KE60" t="e">
        <f>VLOOKUP(KC60,Information!$A$2:$H$1000,3,FALSE)</f>
        <v>#N/A</v>
      </c>
      <c r="KK60">
        <f t="shared" si="24"/>
        <v>0</v>
      </c>
      <c r="KO60" s="84"/>
      <c r="KP60" s="41" t="e">
        <f>VLOOKUP(KO60,Information!$A$2:$H$1000,2,FALSE)</f>
        <v>#N/A</v>
      </c>
      <c r="KQ60" t="e">
        <f>VLOOKUP(KO60,Information!$A$2:$H$1000,3,FALSE)</f>
        <v>#N/A</v>
      </c>
      <c r="KW60">
        <f t="shared" si="25"/>
        <v>0</v>
      </c>
      <c r="LA60" s="84"/>
      <c r="LB60" s="41" t="e">
        <f>VLOOKUP(LA60,Information!$A$2:$H$1000,2,FALSE)</f>
        <v>#N/A</v>
      </c>
      <c r="LC60" t="e">
        <f>VLOOKUP(LA60,Information!$A$2:$H$1000,3,FALSE)</f>
        <v>#N/A</v>
      </c>
      <c r="LI60">
        <f t="shared" si="26"/>
        <v>0</v>
      </c>
      <c r="LM60" s="84"/>
      <c r="LN60" s="41" t="e">
        <f>VLOOKUP(LM60,Information!$A$2:$H$1000,2,FALSE)</f>
        <v>#N/A</v>
      </c>
      <c r="LO60" t="e">
        <f>VLOOKUP(LM60,Information!$A$2:$H$1000,3,FALSE)</f>
        <v>#N/A</v>
      </c>
      <c r="LU60">
        <f t="shared" si="27"/>
        <v>0</v>
      </c>
      <c r="LY60" s="84"/>
      <c r="LZ60" s="41" t="e">
        <f>VLOOKUP(LY60,Information!$A$2:$H$1000,2,FALSE)</f>
        <v>#N/A</v>
      </c>
      <c r="MA60" t="e">
        <f>VLOOKUP(LY60,Information!$A$2:$H$1000,3,FALSE)</f>
        <v>#N/A</v>
      </c>
      <c r="MG60">
        <f t="shared" si="28"/>
        <v>0</v>
      </c>
      <c r="MK60" s="84"/>
      <c r="ML60" s="41" t="e">
        <f>VLOOKUP(MK60,Information!$A$2:$H$1000,2,FALSE)</f>
        <v>#N/A</v>
      </c>
      <c r="MM60" t="e">
        <f>VLOOKUP(MK60,Information!$A$2:$H$1000,3,FALSE)</f>
        <v>#N/A</v>
      </c>
      <c r="MS60">
        <f t="shared" si="29"/>
        <v>0</v>
      </c>
      <c r="MW60" s="84"/>
      <c r="MX60" s="41" t="e">
        <f>VLOOKUP(MW60,Information!$A$2:$H$1000,2,FALSE)</f>
        <v>#N/A</v>
      </c>
      <c r="MY60" t="e">
        <f>VLOOKUP(MW60,Information!$A$2:$H$1000,3,FALSE)</f>
        <v>#N/A</v>
      </c>
      <c r="NE60">
        <f t="shared" si="30"/>
        <v>0</v>
      </c>
      <c r="NI60" s="84"/>
      <c r="NJ60" s="41" t="e">
        <f>VLOOKUP(NI60,Information!$A$2:$H$1000,2,FALSE)</f>
        <v>#N/A</v>
      </c>
      <c r="NK60" t="e">
        <f>VLOOKUP(NI60,Information!$A$2:$H$1000,3,FALSE)</f>
        <v>#N/A</v>
      </c>
      <c r="NQ60">
        <f t="shared" si="31"/>
        <v>0</v>
      </c>
      <c r="NU60" s="84"/>
      <c r="NV60" s="41" t="e">
        <f>VLOOKUP(NU60,Information!$A$2:$H$1000,2,FALSE)</f>
        <v>#N/A</v>
      </c>
      <c r="NW60" t="e">
        <f>VLOOKUP(NU60,Information!$A$2:$H$1000,3,FALSE)</f>
        <v>#N/A</v>
      </c>
      <c r="OC60">
        <f t="shared" si="32"/>
        <v>0</v>
      </c>
      <c r="OG60" s="84"/>
      <c r="OH60" s="41" t="e">
        <f>VLOOKUP(OG60,Information!$A$2:$H$1000,2,FALSE)</f>
        <v>#N/A</v>
      </c>
      <c r="OI60" t="e">
        <f>VLOOKUP(OG60,Information!$A$2:$H$1000,3,FALSE)</f>
        <v>#N/A</v>
      </c>
      <c r="OO60">
        <f t="shared" si="33"/>
        <v>0</v>
      </c>
      <c r="OS60" s="84"/>
      <c r="OT60" s="41" t="e">
        <f>VLOOKUP(OS60,Information!$A$2:$H$1000,2,FALSE)</f>
        <v>#N/A</v>
      </c>
      <c r="OU60" t="e">
        <f>VLOOKUP(OS60,Information!$A$2:$H$1000,3,FALSE)</f>
        <v>#N/A</v>
      </c>
      <c r="PA60">
        <f t="shared" si="34"/>
        <v>0</v>
      </c>
      <c r="PE60" s="84"/>
      <c r="PF60" s="41" t="e">
        <f>VLOOKUP(PE60,Information!$A$2:$H$1000,2,FALSE)</f>
        <v>#N/A</v>
      </c>
      <c r="PG60" t="e">
        <f>VLOOKUP(PE60,Information!$A$2:$H$1000,3,FALSE)</f>
        <v>#N/A</v>
      </c>
      <c r="PM60">
        <f t="shared" si="35"/>
        <v>0</v>
      </c>
      <c r="PQ60" s="84"/>
      <c r="PR60" s="41" t="e">
        <f>VLOOKUP(PQ60,Information!$A$2:$H$1000,2,FALSE)</f>
        <v>#N/A</v>
      </c>
      <c r="PS60" t="e">
        <f>VLOOKUP(PQ60,Information!$A$2:$H$1000,3,FALSE)</f>
        <v>#N/A</v>
      </c>
      <c r="PY60">
        <f t="shared" si="36"/>
        <v>0</v>
      </c>
      <c r="QC60" s="84"/>
      <c r="QD60" s="41" t="e">
        <f>VLOOKUP(QC60,Information!$A$2:$H$1000,2,FALSE)</f>
        <v>#N/A</v>
      </c>
      <c r="QE60" t="e">
        <f>VLOOKUP(QC60,Information!$A$2:$H$1000,3,FALSE)</f>
        <v>#N/A</v>
      </c>
      <c r="QK60">
        <f t="shared" si="37"/>
        <v>0</v>
      </c>
      <c r="QO60" s="84"/>
      <c r="QP60" s="41" t="e">
        <f>VLOOKUP(QO60,Information!$A$2:$H$1000,2,FALSE)</f>
        <v>#N/A</v>
      </c>
      <c r="QQ60" t="e">
        <f>VLOOKUP(QO60,Information!$A$2:$H$1000,3,FALSE)</f>
        <v>#N/A</v>
      </c>
      <c r="QW60">
        <f t="shared" si="38"/>
        <v>0</v>
      </c>
      <c r="RA60" s="84"/>
      <c r="RB60" s="41" t="e">
        <f>VLOOKUP(RA60,Information!$A$2:$H$1000,2,FALSE)</f>
        <v>#N/A</v>
      </c>
      <c r="RC60" t="e">
        <f>VLOOKUP(RA60,Information!$A$2:$H$1000,3,FALSE)</f>
        <v>#N/A</v>
      </c>
      <c r="RI60">
        <f t="shared" si="39"/>
        <v>0</v>
      </c>
      <c r="RM60" s="84"/>
      <c r="RN60" s="41" t="e">
        <f>VLOOKUP(RM60,Information!$A$2:$H$1000,2,FALSE)</f>
        <v>#N/A</v>
      </c>
      <c r="RO60" t="e">
        <f>VLOOKUP(RM60,Information!$A$2:$H$1000,3,FALSE)</f>
        <v>#N/A</v>
      </c>
      <c r="RU60">
        <f t="shared" si="40"/>
        <v>0</v>
      </c>
      <c r="RY60" s="84"/>
      <c r="RZ60" s="41" t="e">
        <f>VLOOKUP(RY60,Information!$A$2:$H$1000,2,FALSE)</f>
        <v>#N/A</v>
      </c>
      <c r="SA60" t="e">
        <f>VLOOKUP(RY60,Information!$A$2:$H$1000,3,FALSE)</f>
        <v>#N/A</v>
      </c>
      <c r="SG60">
        <f t="shared" si="41"/>
        <v>0</v>
      </c>
      <c r="SK60" s="84"/>
      <c r="SL60" s="41" t="e">
        <f>VLOOKUP(SK60,Information!$A$2:$H$1000,2,FALSE)</f>
        <v>#N/A</v>
      </c>
      <c r="SM60" t="e">
        <f>VLOOKUP(SK60,Information!$A$2:$H$1000,3,FALSE)</f>
        <v>#N/A</v>
      </c>
      <c r="SS60">
        <f t="shared" si="42"/>
        <v>0</v>
      </c>
      <c r="SW60" s="84"/>
      <c r="SX60" s="41" t="e">
        <f>VLOOKUP(SW60,Information!$A$2:$H$1000,2,FALSE)</f>
        <v>#N/A</v>
      </c>
      <c r="SY60" t="e">
        <f>VLOOKUP(SW60,Information!$A$2:$H$1000,3,FALSE)</f>
        <v>#N/A</v>
      </c>
      <c r="TE60">
        <f t="shared" si="43"/>
        <v>0</v>
      </c>
      <c r="TI60" s="84"/>
      <c r="TJ60" s="41" t="e">
        <f>VLOOKUP(TI60,Information!$A$2:$H$1000,2,FALSE)</f>
        <v>#N/A</v>
      </c>
      <c r="TK60" t="e">
        <f>VLOOKUP(TI60,Information!$A$2:$H$1000,3,FALSE)</f>
        <v>#N/A</v>
      </c>
      <c r="TQ60">
        <f t="shared" si="44"/>
        <v>0</v>
      </c>
      <c r="TU60" s="84"/>
      <c r="TV60" s="41" t="e">
        <f>VLOOKUP(TU60,Information!$A$2:$H$1000,2,FALSE)</f>
        <v>#N/A</v>
      </c>
      <c r="TW60" t="e">
        <f>VLOOKUP(TU60,Information!$A$2:$H$1000,3,FALSE)</f>
        <v>#N/A</v>
      </c>
      <c r="UC60">
        <f t="shared" si="45"/>
        <v>0</v>
      </c>
      <c r="UG60" s="84"/>
      <c r="UH60" s="41" t="e">
        <f>VLOOKUP(UG60,Information!$A$2:$H$1000,2,FALSE)</f>
        <v>#N/A</v>
      </c>
      <c r="UI60" t="e">
        <f>VLOOKUP(UG60,Information!$A$2:$H$1000,3,FALSE)</f>
        <v>#N/A</v>
      </c>
      <c r="UO60">
        <f t="shared" si="46"/>
        <v>0</v>
      </c>
      <c r="US60" s="84"/>
      <c r="UT60" s="41" t="e">
        <f>VLOOKUP(US60,Information!$A$2:$H$1000,2,FALSE)</f>
        <v>#N/A</v>
      </c>
      <c r="UU60" t="e">
        <f>VLOOKUP(US60,Information!$A$2:$H$1000,3,FALSE)</f>
        <v>#N/A</v>
      </c>
      <c r="VA60">
        <f t="shared" si="47"/>
        <v>0</v>
      </c>
      <c r="VE60" s="84"/>
      <c r="VF60" s="41" t="e">
        <f>VLOOKUP(VE60,Information!$A$2:$H$1000,2,FALSE)</f>
        <v>#N/A</v>
      </c>
      <c r="VG60" t="e">
        <f>VLOOKUP(VE60,Information!$A$2:$H$1000,3,FALSE)</f>
        <v>#N/A</v>
      </c>
      <c r="VM60">
        <f t="shared" si="48"/>
        <v>0</v>
      </c>
      <c r="VQ60" s="84"/>
      <c r="VR60" s="41" t="e">
        <f>VLOOKUP(VQ60,Information!$A$2:$H$1000,2,FALSE)</f>
        <v>#N/A</v>
      </c>
      <c r="VS60" t="e">
        <f>VLOOKUP(VQ60,Information!$A$2:$H$1000,3,FALSE)</f>
        <v>#N/A</v>
      </c>
      <c r="VY60">
        <f t="shared" si="49"/>
        <v>0</v>
      </c>
      <c r="WC60" s="84"/>
      <c r="WD60" s="41" t="e">
        <f>VLOOKUP(WC60,Information!$A$2:$H$1000,2,FALSE)</f>
        <v>#N/A</v>
      </c>
      <c r="WE60" t="e">
        <f>VLOOKUP(WC60,Information!$A$2:$H$1000,3,FALSE)</f>
        <v>#N/A</v>
      </c>
      <c r="WK60">
        <f t="shared" si="50"/>
        <v>0</v>
      </c>
      <c r="WO60" s="84"/>
      <c r="WP60" s="41" t="e">
        <f>VLOOKUP(WO60,Information!$A$2:$H$1000,2,FALSE)</f>
        <v>#N/A</v>
      </c>
      <c r="WQ60" t="e">
        <f>VLOOKUP(WO60,Information!$A$2:$H$1000,3,FALSE)</f>
        <v>#N/A</v>
      </c>
      <c r="WW60">
        <f t="shared" si="51"/>
        <v>0</v>
      </c>
      <c r="XA60" s="84"/>
      <c r="XB60" s="41" t="e">
        <f>VLOOKUP(XA60,Information!$A$2:$H$1000,2,FALSE)</f>
        <v>#N/A</v>
      </c>
      <c r="XC60" t="e">
        <f>VLOOKUP(XA60,Information!$A$2:$H$1000,3,FALSE)</f>
        <v>#N/A</v>
      </c>
      <c r="XI60">
        <f t="shared" si="52"/>
        <v>0</v>
      </c>
      <c r="XM60" s="84"/>
      <c r="XN60" s="41" t="e">
        <f>VLOOKUP(XM60,Information!$A$2:$H$1000,2,FALSE)</f>
        <v>#N/A</v>
      </c>
      <c r="XO60" t="e">
        <f>VLOOKUP(XM60,Information!$A$2:$H$1000,3,FALSE)</f>
        <v>#N/A</v>
      </c>
      <c r="XU60">
        <f t="shared" si="53"/>
        <v>0</v>
      </c>
      <c r="XY60" s="84"/>
      <c r="XZ60" s="41" t="e">
        <f>VLOOKUP(XY60,Information!$A$2:$H$1000,2,FALSE)</f>
        <v>#N/A</v>
      </c>
      <c r="YA60" t="e">
        <f>VLOOKUP(XY60,Information!$A$2:$H$1000,3,FALSE)</f>
        <v>#N/A</v>
      </c>
      <c r="YG60">
        <f t="shared" si="54"/>
        <v>0</v>
      </c>
      <c r="YK60" s="84"/>
      <c r="YL60" s="41" t="e">
        <f>VLOOKUP(YK60,Information!$A$2:$H$1000,2,FALSE)</f>
        <v>#N/A</v>
      </c>
      <c r="YM60" t="e">
        <f>VLOOKUP(YK60,Information!$A$2:$H$1000,3,FALSE)</f>
        <v>#N/A</v>
      </c>
      <c r="YS60">
        <f t="shared" si="55"/>
        <v>0</v>
      </c>
      <c r="YW60" s="84"/>
      <c r="YX60" s="41" t="e">
        <f>VLOOKUP(YW60,Information!$A$2:$H$1000,2,FALSE)</f>
        <v>#N/A</v>
      </c>
      <c r="YY60" t="e">
        <f>VLOOKUP(YW60,Information!$A$2:$H$1000,3,FALSE)</f>
        <v>#N/A</v>
      </c>
      <c r="ZE60">
        <f t="shared" si="56"/>
        <v>0</v>
      </c>
      <c r="ZI60" s="84"/>
      <c r="ZJ60" s="41" t="e">
        <f>VLOOKUP(ZI60,Information!$A$2:$H$1000,2,FALSE)</f>
        <v>#N/A</v>
      </c>
      <c r="ZK60" t="e">
        <f>VLOOKUP(ZI60,Information!$A$2:$H$1000,3,FALSE)</f>
        <v>#N/A</v>
      </c>
      <c r="ZQ60">
        <f t="shared" si="57"/>
        <v>0</v>
      </c>
      <c r="ZU60" s="84"/>
      <c r="ZV60" s="41" t="e">
        <f>VLOOKUP(ZU60,Information!$A$2:$H$1000,2,FALSE)</f>
        <v>#N/A</v>
      </c>
      <c r="ZW60" t="e">
        <f>VLOOKUP(ZU60,Information!$A$2:$H$1000,3,FALSE)</f>
        <v>#N/A</v>
      </c>
      <c r="AAC60">
        <f t="shared" si="58"/>
        <v>0</v>
      </c>
      <c r="AAG60" s="84"/>
      <c r="AAH60" s="41" t="e">
        <f>VLOOKUP(AAG60,Information!$A$2:$H$1000,2,FALSE)</f>
        <v>#N/A</v>
      </c>
      <c r="AAI60" t="e">
        <f>VLOOKUP(AAG60,Information!$A$2:$H$1000,3,FALSE)</f>
        <v>#N/A</v>
      </c>
      <c r="AAO60">
        <f t="shared" si="59"/>
        <v>0</v>
      </c>
      <c r="AAS60" s="84"/>
      <c r="AAT60" s="41" t="e">
        <f>VLOOKUP(AAS60,Information!$A$2:$H$1000,2,FALSE)</f>
        <v>#N/A</v>
      </c>
      <c r="AAU60" t="e">
        <f>VLOOKUP(AAS60,Information!$A$2:$H$1000,3,FALSE)</f>
        <v>#N/A</v>
      </c>
      <c r="ABA60">
        <f t="shared" si="60"/>
        <v>0</v>
      </c>
      <c r="ABE60" s="84"/>
      <c r="ABF60" s="41" t="e">
        <f>VLOOKUP(ABE60,Information!$A$2:$H$1000,2,FALSE)</f>
        <v>#N/A</v>
      </c>
      <c r="ABG60" t="e">
        <f>VLOOKUP(ABE60,Information!$A$2:$H$1000,3,FALSE)</f>
        <v>#N/A</v>
      </c>
      <c r="ABM60">
        <f t="shared" si="61"/>
        <v>0</v>
      </c>
      <c r="ABQ60" s="84"/>
      <c r="ABR60" s="41" t="e">
        <f>VLOOKUP(ABQ60,Information!$A$2:$H$1000,2,FALSE)</f>
        <v>#N/A</v>
      </c>
      <c r="ABS60" t="e">
        <f>VLOOKUP(ABQ60,Information!$A$2:$H$1000,3,FALSE)</f>
        <v>#N/A</v>
      </c>
      <c r="ABY60">
        <f t="shared" si="62"/>
        <v>0</v>
      </c>
      <c r="ACC60" s="84"/>
      <c r="ACD60" s="41" t="e">
        <f>VLOOKUP(ACC60,Information!$A$2:$H$1000,2,FALSE)</f>
        <v>#N/A</v>
      </c>
      <c r="ACE60" t="e">
        <f>VLOOKUP(ACC60,Information!$A$2:$H$1000,3,FALSE)</f>
        <v>#N/A</v>
      </c>
      <c r="ACK60">
        <f t="shared" si="63"/>
        <v>0</v>
      </c>
      <c r="ACO60" s="84"/>
      <c r="ACP60" s="41" t="e">
        <f>VLOOKUP(ACO60,Information!$A$2:$H$1000,2,FALSE)</f>
        <v>#N/A</v>
      </c>
      <c r="ACQ60" t="e">
        <f>VLOOKUP(ACO60,Information!$A$2:$H$1000,3,FALSE)</f>
        <v>#N/A</v>
      </c>
      <c r="ACW60">
        <f t="shared" si="64"/>
        <v>0</v>
      </c>
      <c r="ADA60" s="84"/>
      <c r="ADB60" s="41" t="e">
        <f>VLOOKUP(ADA60,Information!$A$2:$H$1000,2,FALSE)</f>
        <v>#N/A</v>
      </c>
      <c r="ADC60" t="e">
        <f>VLOOKUP(ADA60,Information!$A$2:$H$1000,3,FALSE)</f>
        <v>#N/A</v>
      </c>
      <c r="ADI60">
        <f t="shared" si="65"/>
        <v>0</v>
      </c>
      <c r="ADM60" s="84"/>
      <c r="ADN60" s="41" t="e">
        <f>VLOOKUP(ADM60,Information!$A$2:$H$1000,2,FALSE)</f>
        <v>#N/A</v>
      </c>
      <c r="ADO60" t="e">
        <f>VLOOKUP(ADM60,Information!$A$2:$H$1000,3,FALSE)</f>
        <v>#N/A</v>
      </c>
      <c r="ADU60">
        <f t="shared" si="66"/>
        <v>0</v>
      </c>
      <c r="ADY60" s="84"/>
      <c r="ADZ60" s="41" t="e">
        <f>VLOOKUP(ADY60,Information!$A$2:$H$1000,2,FALSE)</f>
        <v>#N/A</v>
      </c>
      <c r="AEA60" t="e">
        <f>VLOOKUP(ADY60,Information!$A$2:$H$1000,3,FALSE)</f>
        <v>#N/A</v>
      </c>
      <c r="AEG60">
        <f t="shared" si="67"/>
        <v>0</v>
      </c>
      <c r="AEK60" s="84"/>
      <c r="AEL60" s="41" t="e">
        <f>VLOOKUP(AEK60,Information!$A$2:$H$1000,2,FALSE)</f>
        <v>#N/A</v>
      </c>
      <c r="AEM60" t="e">
        <f>VLOOKUP(AEK60,Information!$A$2:$H$1000,3,FALSE)</f>
        <v>#N/A</v>
      </c>
      <c r="AES60">
        <f t="shared" si="68"/>
        <v>0</v>
      </c>
      <c r="AEW60" s="84"/>
      <c r="AEX60" s="41" t="e">
        <f>VLOOKUP(AEW60,Information!$A$2:$H$1000,2,FALSE)</f>
        <v>#N/A</v>
      </c>
      <c r="AEY60" t="e">
        <f>VLOOKUP(AEW60,Information!$A$2:$H$1000,3,FALSE)</f>
        <v>#N/A</v>
      </c>
      <c r="AFE60">
        <f t="shared" si="69"/>
        <v>0</v>
      </c>
      <c r="AFI60" s="84"/>
      <c r="AFJ60" s="41" t="e">
        <f>VLOOKUP(AFI60,Information!$A$2:$H$1000,2,FALSE)</f>
        <v>#N/A</v>
      </c>
      <c r="AFK60" t="e">
        <f>VLOOKUP(AFI60,Information!$A$2:$H$1000,3,FALSE)</f>
        <v>#N/A</v>
      </c>
      <c r="AFQ60">
        <f t="shared" si="70"/>
        <v>0</v>
      </c>
      <c r="AFU60" s="84"/>
      <c r="AFV60" s="41" t="e">
        <f>VLOOKUP(AFU60,Information!$A$2:$H$1000,2,FALSE)</f>
        <v>#N/A</v>
      </c>
      <c r="AFW60" t="e">
        <f>VLOOKUP(AFU60,Information!$A$2:$H$1000,3,FALSE)</f>
        <v>#N/A</v>
      </c>
      <c r="AGC60">
        <f t="shared" si="71"/>
        <v>0</v>
      </c>
      <c r="AGG60" s="84"/>
      <c r="AGH60" s="41" t="e">
        <f>VLOOKUP(AGG60,Information!$A$2:$H$1000,2,FALSE)</f>
        <v>#N/A</v>
      </c>
      <c r="AGI60" t="e">
        <f>VLOOKUP(AGG60,Information!$A$2:$H$1000,3,FALSE)</f>
        <v>#N/A</v>
      </c>
      <c r="AGO60">
        <f t="shared" si="72"/>
        <v>0</v>
      </c>
      <c r="AGS60" s="84"/>
      <c r="AGT60" s="41" t="e">
        <f>VLOOKUP(AGS60,Information!$A$2:$H$1000,2,FALSE)</f>
        <v>#N/A</v>
      </c>
      <c r="AGU60" t="e">
        <f>VLOOKUP(AGS60,Information!$A$2:$H$1000,3,FALSE)</f>
        <v>#N/A</v>
      </c>
      <c r="AHA60">
        <f t="shared" si="73"/>
        <v>0</v>
      </c>
      <c r="AHE60" s="84"/>
      <c r="AHF60" s="41" t="e">
        <f>VLOOKUP(AHE60,Information!$A$2:$H$1000,2,FALSE)</f>
        <v>#N/A</v>
      </c>
      <c r="AHG60" t="e">
        <f>VLOOKUP(AHE60,Information!$A$2:$H$1000,3,FALSE)</f>
        <v>#N/A</v>
      </c>
      <c r="AHM60">
        <f t="shared" si="74"/>
        <v>0</v>
      </c>
      <c r="AHQ60" s="84"/>
      <c r="AHR60" s="41" t="e">
        <f>VLOOKUP(AHQ60,Information!$A$2:$H$1000,2,FALSE)</f>
        <v>#N/A</v>
      </c>
      <c r="AHS60" t="e">
        <f>VLOOKUP(AHQ60,Information!$A$2:$H$1000,3,FALSE)</f>
        <v>#N/A</v>
      </c>
      <c r="AHY60">
        <f t="shared" si="75"/>
        <v>0</v>
      </c>
      <c r="AIC60" s="84"/>
      <c r="AID60" s="41" t="e">
        <f>VLOOKUP(AIC60,Information!$A$2:$H$1000,2,FALSE)</f>
        <v>#N/A</v>
      </c>
      <c r="AIE60" t="e">
        <f>VLOOKUP(AIC60,Information!$A$2:$H$1000,3,FALSE)</f>
        <v>#N/A</v>
      </c>
      <c r="AIK60">
        <f t="shared" si="76"/>
        <v>0</v>
      </c>
      <c r="AIO60" s="84"/>
      <c r="AIP60" s="41" t="e">
        <f>VLOOKUP(AIO60,Information!$A$2:$H$1000,2,FALSE)</f>
        <v>#N/A</v>
      </c>
      <c r="AIQ60" t="e">
        <f>VLOOKUP(AIO60,Information!$A$2:$H$1000,3,FALSE)</f>
        <v>#N/A</v>
      </c>
      <c r="AIW60">
        <f t="shared" si="77"/>
        <v>0</v>
      </c>
      <c r="AJA60" s="84"/>
      <c r="AJB60" s="41" t="e">
        <f>VLOOKUP(AJA60,Information!$A$2:$H$1000,2,FALSE)</f>
        <v>#N/A</v>
      </c>
      <c r="AJC60" t="e">
        <f>VLOOKUP(AJA60,Information!$A$2:$H$1000,3,FALSE)</f>
        <v>#N/A</v>
      </c>
      <c r="AJI60">
        <f t="shared" si="78"/>
        <v>0</v>
      </c>
      <c r="AJM60" s="84"/>
      <c r="AJN60" s="41" t="e">
        <f>VLOOKUP(AJM60,Information!$A$2:$H$1000,2,FALSE)</f>
        <v>#N/A</v>
      </c>
      <c r="AJO60" t="e">
        <f>VLOOKUP(AJM60,Information!$A$2:$H$1000,3,FALSE)</f>
        <v>#N/A</v>
      </c>
      <c r="AJU60">
        <f t="shared" si="79"/>
        <v>0</v>
      </c>
      <c r="AJY60" s="84"/>
      <c r="AJZ60" s="41" t="e">
        <f>VLOOKUP(AJY60,Information!$A$2:$H$1000,2,FALSE)</f>
        <v>#N/A</v>
      </c>
      <c r="AKA60" t="e">
        <f>VLOOKUP(AJY60,Information!$A$2:$H$1000,3,FALSE)</f>
        <v>#N/A</v>
      </c>
      <c r="AKG60">
        <f t="shared" si="80"/>
        <v>0</v>
      </c>
      <c r="AKK60" s="84"/>
      <c r="AKL60" s="41" t="e">
        <f>VLOOKUP(AKK60,Information!$A$2:$H$1000,2,FALSE)</f>
        <v>#N/A</v>
      </c>
      <c r="AKM60" t="e">
        <f>VLOOKUP(AKK60,Information!$A$2:$H$1000,3,FALSE)</f>
        <v>#N/A</v>
      </c>
      <c r="AKS60">
        <f t="shared" si="81"/>
        <v>0</v>
      </c>
      <c r="AKW60" s="84"/>
      <c r="AKX60" s="41" t="e">
        <f>VLOOKUP(AKW60,Information!$A$2:$H$1000,2,FALSE)</f>
        <v>#N/A</v>
      </c>
      <c r="AKY60" t="e">
        <f>VLOOKUP(AKW60,Information!$A$2:$H$1000,3,FALSE)</f>
        <v>#N/A</v>
      </c>
      <c r="ALE60">
        <f t="shared" si="82"/>
        <v>0</v>
      </c>
      <c r="ALI60" s="84"/>
      <c r="ALJ60" s="41" t="e">
        <f>VLOOKUP(ALI60,Information!$A$2:$H$1000,2,FALSE)</f>
        <v>#N/A</v>
      </c>
      <c r="ALK60" t="e">
        <f>VLOOKUP(ALI60,Information!$A$2:$H$1000,3,FALSE)</f>
        <v>#N/A</v>
      </c>
      <c r="ALQ60">
        <f t="shared" si="83"/>
        <v>0</v>
      </c>
      <c r="ALU60" s="84"/>
      <c r="ALV60" s="41" t="e">
        <f>VLOOKUP(ALU60,Information!$A$2:$H$1000,2,FALSE)</f>
        <v>#N/A</v>
      </c>
      <c r="ALW60" t="e">
        <f>VLOOKUP(ALU60,Information!$A$2:$H$1000,3,FALSE)</f>
        <v>#N/A</v>
      </c>
      <c r="AMC60">
        <f t="shared" si="98"/>
        <v>0</v>
      </c>
      <c r="AMG60" s="84"/>
      <c r="AMH60" s="41" t="e">
        <f>VLOOKUP(AMG60,Information!$A$2:$H$1000,2,FALSE)</f>
        <v>#N/A</v>
      </c>
      <c r="AMI60" t="e">
        <f>VLOOKUP(AMG60,Information!$A$2:$H$1000,3,FALSE)</f>
        <v>#N/A</v>
      </c>
      <c r="AMO60">
        <f t="shared" si="95"/>
        <v>0</v>
      </c>
      <c r="AMS60" s="84"/>
      <c r="AMT60" s="41" t="e">
        <f>VLOOKUP(AMS60,Information!$A$2:$H$1000,2,FALSE)</f>
        <v>#N/A</v>
      </c>
      <c r="AMU60" t="e">
        <f>VLOOKUP(AMS60,Information!$A$2:$H$1000,3,FALSE)</f>
        <v>#N/A</v>
      </c>
      <c r="ANA60">
        <f t="shared" si="97"/>
        <v>0</v>
      </c>
      <c r="ANE60" s="84"/>
      <c r="ANF60" s="41" t="e">
        <f>VLOOKUP(ANE60,Information!$A$2:$H$1000,2,FALSE)</f>
        <v>#N/A</v>
      </c>
      <c r="ANG60" t="e">
        <f>VLOOKUP(ANE60,Information!$A$2:$H$1000,3,FALSE)</f>
        <v>#N/A</v>
      </c>
      <c r="ANM60">
        <f t="shared" si="96"/>
        <v>0</v>
      </c>
      <c r="ANQ60" s="84"/>
      <c r="ANR60" s="41" t="e">
        <f>VLOOKUP(ANQ60,Information!$A$2:$H$1000,2,FALSE)</f>
        <v>#N/A</v>
      </c>
      <c r="ANS60" t="e">
        <f>VLOOKUP(ANQ60,Information!$A$2:$H$1000,3,FALSE)</f>
        <v>#N/A</v>
      </c>
      <c r="ANY60">
        <f t="shared" si="94"/>
        <v>0</v>
      </c>
      <c r="AOC60" s="84"/>
      <c r="AOD60" s="41" t="e">
        <f>VLOOKUP(AOC60,Information!$A$2:$H$1000,2,FALSE)</f>
        <v>#N/A</v>
      </c>
      <c r="AOE60" t="e">
        <f>VLOOKUP(AOC60,Information!$A$2:$H$1000,3,FALSE)</f>
        <v>#N/A</v>
      </c>
      <c r="AOK60">
        <f t="shared" si="99"/>
        <v>0</v>
      </c>
      <c r="AOO60" s="84"/>
      <c r="AOP60" s="41" t="e">
        <f>VLOOKUP(AOO60,Information!$A$2:$H$1000,2,FALSE)</f>
        <v>#N/A</v>
      </c>
      <c r="AOQ60" t="e">
        <f>VLOOKUP(AOO60,Information!$A$2:$H$1000,3,FALSE)</f>
        <v>#N/A</v>
      </c>
      <c r="AOW60">
        <f t="shared" si="84"/>
        <v>0</v>
      </c>
      <c r="APA60" s="84"/>
      <c r="APB60" s="41" t="e">
        <f>VLOOKUP(APA60,Information!$A$2:$H$1000,2,FALSE)</f>
        <v>#N/A</v>
      </c>
      <c r="APC60" t="e">
        <f>VLOOKUP(APA60,Information!$A$2:$H$1000,3,FALSE)</f>
        <v>#N/A</v>
      </c>
      <c r="API60">
        <f t="shared" si="85"/>
        <v>0</v>
      </c>
      <c r="APM60" s="84"/>
      <c r="APN60" s="41" t="e">
        <f>VLOOKUP(APM60,Information!$A$2:$H$1000,2,FALSE)</f>
        <v>#N/A</v>
      </c>
      <c r="APO60" t="e">
        <f>VLOOKUP(APM60,Information!$A$2:$H$1000,3,FALSE)</f>
        <v>#N/A</v>
      </c>
      <c r="APU60">
        <f t="shared" si="86"/>
        <v>0</v>
      </c>
      <c r="APY60" s="84"/>
      <c r="APZ60" s="41" t="e">
        <f>VLOOKUP(APY60,Information!$A$2:$H$1000,2,FALSE)</f>
        <v>#N/A</v>
      </c>
      <c r="AQA60" t="e">
        <f>VLOOKUP(APY60,Information!$A$2:$H$1000,3,FALSE)</f>
        <v>#N/A</v>
      </c>
      <c r="AQG60">
        <f t="shared" si="87"/>
        <v>0</v>
      </c>
      <c r="AQK60" s="84"/>
      <c r="AQL60" s="41" t="e">
        <f>VLOOKUP(AQK60,Information!$A$2:$H$1000,2,FALSE)</f>
        <v>#N/A</v>
      </c>
      <c r="AQM60" t="e">
        <f>VLOOKUP(AQK60,Information!$A$2:$H$1000,3,FALSE)</f>
        <v>#N/A</v>
      </c>
      <c r="AQS60">
        <f t="shared" si="88"/>
        <v>0</v>
      </c>
      <c r="AQW60" s="84"/>
      <c r="AQX60" s="41" t="e">
        <f>VLOOKUP(AQW60,Information!$A$2:$H$1000,2,FALSE)</f>
        <v>#N/A</v>
      </c>
      <c r="AQY60" t="e">
        <f>VLOOKUP(AQW60,Information!$A$2:$H$1000,3,FALSE)</f>
        <v>#N/A</v>
      </c>
      <c r="ARE60">
        <f t="shared" si="89"/>
        <v>0</v>
      </c>
      <c r="ARI60" s="84"/>
      <c r="ARJ60" s="41" t="e">
        <f>VLOOKUP(ARI60,Information!$A$2:$H$1000,2,FALSE)</f>
        <v>#N/A</v>
      </c>
      <c r="ARK60" t="e">
        <f>VLOOKUP(ARI60,Information!$A$2:$H$1000,3,FALSE)</f>
        <v>#N/A</v>
      </c>
      <c r="ARQ60">
        <f t="shared" si="90"/>
        <v>0</v>
      </c>
      <c r="ARU60" s="84"/>
      <c r="ARV60" s="41" t="e">
        <f>VLOOKUP(ARU60,Information!$A$2:$H$1000,2,FALSE)</f>
        <v>#N/A</v>
      </c>
      <c r="ARW60" t="e">
        <f>VLOOKUP(ARU60,Information!$A$2:$H$1000,3,FALSE)</f>
        <v>#N/A</v>
      </c>
      <c r="ASC60">
        <f t="shared" si="91"/>
        <v>0</v>
      </c>
      <c r="ASG60" s="84"/>
      <c r="ASH60" s="41" t="e">
        <f>VLOOKUP(ASG60,Information!$A$2:$H$1000,2,FALSE)</f>
        <v>#N/A</v>
      </c>
      <c r="ASI60" t="e">
        <f>VLOOKUP(ASG60,Information!$A$2:$H$1000,3,FALSE)</f>
        <v>#N/A</v>
      </c>
      <c r="ASO60">
        <f t="shared" si="92"/>
        <v>0</v>
      </c>
      <c r="ASS60" s="84"/>
      <c r="AST60" s="41" t="e">
        <f>VLOOKUP(ASS60,Information!$A$2:$H$1000,2,FALSE)</f>
        <v>#N/A</v>
      </c>
      <c r="ASU60" t="e">
        <f>VLOOKUP(ASS60,Information!$A$2:$H$1000,3,FALSE)</f>
        <v>#N/A</v>
      </c>
      <c r="ATA60">
        <f t="shared" si="93"/>
        <v>0</v>
      </c>
    </row>
    <row r="61" spans="1:1023 1029:1197" ht="13.2">
      <c r="A61" s="41"/>
      <c r="B61" s="41" t="e">
        <f>VLOOKUP(A61,Information!$A$2:$H$1000,2,FALSE)</f>
        <v>#N/A</v>
      </c>
      <c r="C61" t="e">
        <f>VLOOKUP(A61,Information!$A$2:$H$1000,3,FALSE)</f>
        <v>#N/A</v>
      </c>
      <c r="I61">
        <f t="shared" si="0"/>
        <v>0</v>
      </c>
      <c r="M61" s="84"/>
      <c r="N61" s="41" t="e">
        <f>VLOOKUP(M61,Information!$A$2:$H$1000,2,FALSE)</f>
        <v>#N/A</v>
      </c>
      <c r="O61" t="e">
        <f>VLOOKUP(M61,Information!$A$2:$H$1000,3,FALSE)</f>
        <v>#N/A</v>
      </c>
      <c r="U61">
        <f t="shared" si="1"/>
        <v>0</v>
      </c>
      <c r="Y61" s="84"/>
      <c r="Z61" s="41" t="e">
        <f>VLOOKUP(Y61,Information!$A$2:$H$1000,2,FALSE)</f>
        <v>#N/A</v>
      </c>
      <c r="AA61" t="e">
        <f>VLOOKUP(Y61,Information!$A$2:$H$1000,3,FALSE)</f>
        <v>#N/A</v>
      </c>
      <c r="AG61">
        <f t="shared" si="2"/>
        <v>0</v>
      </c>
      <c r="AK61" s="84"/>
      <c r="AL61" s="41" t="e">
        <f>VLOOKUP(AK61,Information!$A$2:$H$1000,2,FALSE)</f>
        <v>#N/A</v>
      </c>
      <c r="AM61" t="e">
        <f>VLOOKUP(AK61,Information!$A$2:$H$1000,3,FALSE)</f>
        <v>#N/A</v>
      </c>
      <c r="AS61">
        <f t="shared" si="3"/>
        <v>0</v>
      </c>
      <c r="AW61" s="84"/>
      <c r="AX61" s="41" t="e">
        <f>VLOOKUP(AW61,Information!$A$2:$H$1000,2,FALSE)</f>
        <v>#N/A</v>
      </c>
      <c r="AY61" t="e">
        <f>VLOOKUP(AW61,Information!$A$2:$H$1000,3,FALSE)</f>
        <v>#N/A</v>
      </c>
      <c r="BE61">
        <f t="shared" si="4"/>
        <v>0</v>
      </c>
      <c r="BI61" s="84"/>
      <c r="BJ61" s="41" t="e">
        <f>VLOOKUP(BI61,Information!$A$2:$H$1000,2,FALSE)</f>
        <v>#N/A</v>
      </c>
      <c r="BK61" t="e">
        <f>VLOOKUP(BI61,Information!$A$2:$H$1000,3,FALSE)</f>
        <v>#N/A</v>
      </c>
      <c r="BQ61">
        <f t="shared" si="5"/>
        <v>0</v>
      </c>
      <c r="BU61" s="84"/>
      <c r="BV61" s="41" t="e">
        <f>VLOOKUP(BU61,Information!$A$2:$H$1000,2,FALSE)</f>
        <v>#N/A</v>
      </c>
      <c r="BW61" t="e">
        <f>VLOOKUP(BU61,Information!$A$2:$H$1000,3,FALSE)</f>
        <v>#N/A</v>
      </c>
      <c r="CC61">
        <f t="shared" si="6"/>
        <v>0</v>
      </c>
      <c r="CG61" s="84"/>
      <c r="CH61" s="41" t="e">
        <f>VLOOKUP(CG61,Information!$A$2:$H$1000,2,FALSE)</f>
        <v>#N/A</v>
      </c>
      <c r="CI61" t="e">
        <f>VLOOKUP(CG61,Information!$A$2:$H$1000,3,FALSE)</f>
        <v>#N/A</v>
      </c>
      <c r="CO61">
        <f t="shared" si="7"/>
        <v>0</v>
      </c>
      <c r="CS61" s="84"/>
      <c r="CT61" s="41" t="e">
        <f>VLOOKUP(CS61,Information!$A$2:$H$1000,2,FALSE)</f>
        <v>#N/A</v>
      </c>
      <c r="CU61" t="e">
        <f>VLOOKUP(CS61,Information!$A$2:$H$1000,3,FALSE)</f>
        <v>#N/A</v>
      </c>
      <c r="DA61">
        <f t="shared" si="8"/>
        <v>0</v>
      </c>
      <c r="DE61" s="84"/>
      <c r="DF61" s="41" t="e">
        <f>VLOOKUP(DE61,Information!$A$2:$H$1000,2,FALSE)</f>
        <v>#N/A</v>
      </c>
      <c r="DG61" t="e">
        <f>VLOOKUP(DE61,Information!$A$2:$H$1000,3,FALSE)</f>
        <v>#N/A</v>
      </c>
      <c r="DM61">
        <f t="shared" si="9"/>
        <v>0</v>
      </c>
      <c r="DQ61" s="84"/>
      <c r="DR61" s="41" t="e">
        <f>VLOOKUP(DQ61,Information!$A$2:$H$1000,2,FALSE)</f>
        <v>#N/A</v>
      </c>
      <c r="DS61" t="e">
        <f>VLOOKUP(DQ61,Information!$A$2:$H$1000,3,FALSE)</f>
        <v>#N/A</v>
      </c>
      <c r="DY61">
        <f t="shared" si="10"/>
        <v>0</v>
      </c>
      <c r="EC61" s="84"/>
      <c r="ED61" s="41" t="e">
        <f>VLOOKUP(EC61,Information!$A$2:$H$1000,2,FALSE)</f>
        <v>#N/A</v>
      </c>
      <c r="EE61" t="e">
        <f>VLOOKUP(EC61,Information!$A$2:$H$1000,3,FALSE)</f>
        <v>#N/A</v>
      </c>
      <c r="EK61">
        <f t="shared" si="11"/>
        <v>0</v>
      </c>
      <c r="EO61" s="84"/>
      <c r="EP61" s="41" t="e">
        <f>VLOOKUP(EO61,Information!$A$2:$H$1000,2,FALSE)</f>
        <v>#N/A</v>
      </c>
      <c r="EQ61" t="e">
        <f>VLOOKUP(EO61,Information!$A$2:$H$1000,3,FALSE)</f>
        <v>#N/A</v>
      </c>
      <c r="EW61">
        <f t="shared" si="12"/>
        <v>0</v>
      </c>
      <c r="FA61" s="84"/>
      <c r="FB61" s="41" t="e">
        <f>VLOOKUP(FA61,Information!$A$2:$H$1000,2,FALSE)</f>
        <v>#N/A</v>
      </c>
      <c r="FC61" t="e">
        <f>VLOOKUP(FA61,Information!$A$2:$H$1000,3,FALSE)</f>
        <v>#N/A</v>
      </c>
      <c r="FI61">
        <f t="shared" si="13"/>
        <v>0</v>
      </c>
      <c r="FM61" s="84"/>
      <c r="FN61" s="41" t="e">
        <f>VLOOKUP(FM61,Information!$A$2:$H$1000,2,FALSE)</f>
        <v>#N/A</v>
      </c>
      <c r="FO61" t="e">
        <f>VLOOKUP(FM61,Information!$A$2:$H$1000,3,FALSE)</f>
        <v>#N/A</v>
      </c>
      <c r="FU61">
        <f t="shared" si="14"/>
        <v>0</v>
      </c>
      <c r="FY61" s="84"/>
      <c r="FZ61" s="41" t="e">
        <f>VLOOKUP(FY61,Information!$A$2:$H$1000,2,FALSE)</f>
        <v>#N/A</v>
      </c>
      <c r="GA61" t="e">
        <f>VLOOKUP(FY61,Information!$A$2:$H$1000,3,FALSE)</f>
        <v>#N/A</v>
      </c>
      <c r="GG61">
        <f t="shared" si="15"/>
        <v>0</v>
      </c>
      <c r="GK61" s="84"/>
      <c r="GL61" s="41" t="e">
        <f>VLOOKUP(GK61,Information!$A$2:$H$1000,2,FALSE)</f>
        <v>#N/A</v>
      </c>
      <c r="GM61" t="e">
        <f>VLOOKUP(GK61,Information!$A$2:$H$1000,3,FALSE)</f>
        <v>#N/A</v>
      </c>
      <c r="GS61">
        <f t="shared" si="16"/>
        <v>0</v>
      </c>
      <c r="GW61" s="84"/>
      <c r="GX61" s="41" t="e">
        <f>VLOOKUP(GW61,Information!$A$2:$H$1000,2,FALSE)</f>
        <v>#N/A</v>
      </c>
      <c r="GY61" t="e">
        <f>VLOOKUP(GW61,Information!$A$2:$H$1000,3,FALSE)</f>
        <v>#N/A</v>
      </c>
      <c r="HE61">
        <f t="shared" si="17"/>
        <v>0</v>
      </c>
      <c r="HI61" s="84"/>
      <c r="HJ61" s="41" t="e">
        <f>VLOOKUP(HI61,Information!$A$2:$H$1000,2,FALSE)</f>
        <v>#N/A</v>
      </c>
      <c r="HK61" t="e">
        <f>VLOOKUP(HI61,Information!$A$2:$H$1000,3,FALSE)</f>
        <v>#N/A</v>
      </c>
      <c r="HQ61">
        <f t="shared" si="18"/>
        <v>0</v>
      </c>
      <c r="HU61" s="84"/>
      <c r="HV61" s="41" t="e">
        <f>VLOOKUP(HU61,Information!$A$2:$H$1000,2,FALSE)</f>
        <v>#N/A</v>
      </c>
      <c r="HW61" t="e">
        <f>VLOOKUP(HU61,Information!$A$2:$H$1000,3,FALSE)</f>
        <v>#N/A</v>
      </c>
      <c r="IC61">
        <f t="shared" si="19"/>
        <v>0</v>
      </c>
      <c r="IG61" s="84"/>
      <c r="IH61" s="41" t="e">
        <f>VLOOKUP(IG61,Information!$A$2:$H$1000,2,FALSE)</f>
        <v>#N/A</v>
      </c>
      <c r="II61" t="e">
        <f>VLOOKUP(IG61,Information!$A$2:$H$1000,3,FALSE)</f>
        <v>#N/A</v>
      </c>
      <c r="IO61">
        <f t="shared" si="20"/>
        <v>0</v>
      </c>
      <c r="IS61" s="84"/>
      <c r="IT61" s="41" t="e">
        <f>VLOOKUP(IS61,Information!$A$2:$H$1000,2,FALSE)</f>
        <v>#N/A</v>
      </c>
      <c r="IU61" t="e">
        <f>VLOOKUP(IS61,Information!$A$2:$H$1000,3,FALSE)</f>
        <v>#N/A</v>
      </c>
      <c r="JA61">
        <f t="shared" si="21"/>
        <v>0</v>
      </c>
      <c r="JE61" s="84"/>
      <c r="JF61" s="41" t="e">
        <f>VLOOKUP(JE61,Information!$A$2:$H$1000,2,FALSE)</f>
        <v>#N/A</v>
      </c>
      <c r="JG61" t="e">
        <f>VLOOKUP(JE61,Information!$A$2:$H$1000,3,FALSE)</f>
        <v>#N/A</v>
      </c>
      <c r="JM61">
        <f t="shared" si="22"/>
        <v>0</v>
      </c>
      <c r="JQ61" s="84"/>
      <c r="JR61" s="41" t="e">
        <f>VLOOKUP(JQ61,Information!$A$2:$H$1000,2,FALSE)</f>
        <v>#N/A</v>
      </c>
      <c r="JS61" t="e">
        <f>VLOOKUP(JQ61,Information!$A$2:$H$1000,3,FALSE)</f>
        <v>#N/A</v>
      </c>
      <c r="JY61">
        <f t="shared" si="23"/>
        <v>0</v>
      </c>
      <c r="KC61" s="84"/>
      <c r="KD61" s="41" t="e">
        <f>VLOOKUP(KC61,Information!$A$2:$H$1000,2,FALSE)</f>
        <v>#N/A</v>
      </c>
      <c r="KE61" t="e">
        <f>VLOOKUP(KC61,Information!$A$2:$H$1000,3,FALSE)</f>
        <v>#N/A</v>
      </c>
      <c r="KK61">
        <f t="shared" si="24"/>
        <v>0</v>
      </c>
      <c r="KO61" s="84"/>
      <c r="KP61" s="41" t="e">
        <f>VLOOKUP(KO61,Information!$A$2:$H$1000,2,FALSE)</f>
        <v>#N/A</v>
      </c>
      <c r="KQ61" t="e">
        <f>VLOOKUP(KO61,Information!$A$2:$H$1000,3,FALSE)</f>
        <v>#N/A</v>
      </c>
      <c r="KW61">
        <f t="shared" si="25"/>
        <v>0</v>
      </c>
      <c r="LA61" s="84"/>
      <c r="LB61" s="41" t="e">
        <f>VLOOKUP(LA61,Information!$A$2:$H$1000,2,FALSE)</f>
        <v>#N/A</v>
      </c>
      <c r="LC61" t="e">
        <f>VLOOKUP(LA61,Information!$A$2:$H$1000,3,FALSE)</f>
        <v>#N/A</v>
      </c>
      <c r="LI61">
        <f t="shared" si="26"/>
        <v>0</v>
      </c>
      <c r="LM61" s="84"/>
      <c r="LN61" s="41" t="e">
        <f>VLOOKUP(LM61,Information!$A$2:$H$1000,2,FALSE)</f>
        <v>#N/A</v>
      </c>
      <c r="LO61" t="e">
        <f>VLOOKUP(LM61,Information!$A$2:$H$1000,3,FALSE)</f>
        <v>#N/A</v>
      </c>
      <c r="LU61">
        <f t="shared" si="27"/>
        <v>0</v>
      </c>
      <c r="LY61" s="84"/>
      <c r="LZ61" s="41" t="e">
        <f>VLOOKUP(LY61,Information!$A$2:$H$1000,2,FALSE)</f>
        <v>#N/A</v>
      </c>
      <c r="MA61" t="e">
        <f>VLOOKUP(LY61,Information!$A$2:$H$1000,3,FALSE)</f>
        <v>#N/A</v>
      </c>
      <c r="MG61">
        <f t="shared" si="28"/>
        <v>0</v>
      </c>
      <c r="MK61" s="84"/>
      <c r="ML61" s="41" t="e">
        <f>VLOOKUP(MK61,Information!$A$2:$H$1000,2,FALSE)</f>
        <v>#N/A</v>
      </c>
      <c r="MM61" t="e">
        <f>VLOOKUP(MK61,Information!$A$2:$H$1000,3,FALSE)</f>
        <v>#N/A</v>
      </c>
      <c r="MS61">
        <f t="shared" si="29"/>
        <v>0</v>
      </c>
      <c r="MW61" s="84"/>
      <c r="MX61" s="41" t="e">
        <f>VLOOKUP(MW61,Information!$A$2:$H$1000,2,FALSE)</f>
        <v>#N/A</v>
      </c>
      <c r="MY61" t="e">
        <f>VLOOKUP(MW61,Information!$A$2:$H$1000,3,FALSE)</f>
        <v>#N/A</v>
      </c>
      <c r="NE61">
        <f t="shared" si="30"/>
        <v>0</v>
      </c>
      <c r="NI61" s="84"/>
      <c r="NJ61" s="41" t="e">
        <f>VLOOKUP(NI61,Information!$A$2:$H$1000,2,FALSE)</f>
        <v>#N/A</v>
      </c>
      <c r="NK61" t="e">
        <f>VLOOKUP(NI61,Information!$A$2:$H$1000,3,FALSE)</f>
        <v>#N/A</v>
      </c>
      <c r="NQ61">
        <f t="shared" si="31"/>
        <v>0</v>
      </c>
      <c r="NU61" s="84"/>
      <c r="NV61" s="41" t="e">
        <f>VLOOKUP(NU61,Information!$A$2:$H$1000,2,FALSE)</f>
        <v>#N/A</v>
      </c>
      <c r="NW61" t="e">
        <f>VLOOKUP(NU61,Information!$A$2:$H$1000,3,FALSE)</f>
        <v>#N/A</v>
      </c>
      <c r="OC61">
        <f t="shared" si="32"/>
        <v>0</v>
      </c>
      <c r="OG61" s="84"/>
      <c r="OH61" s="41" t="e">
        <f>VLOOKUP(OG61,Information!$A$2:$H$1000,2,FALSE)</f>
        <v>#N/A</v>
      </c>
      <c r="OI61" t="e">
        <f>VLOOKUP(OG61,Information!$A$2:$H$1000,3,FALSE)</f>
        <v>#N/A</v>
      </c>
      <c r="OO61">
        <f t="shared" si="33"/>
        <v>0</v>
      </c>
      <c r="OS61" s="84"/>
      <c r="OT61" s="41" t="e">
        <f>VLOOKUP(OS61,Information!$A$2:$H$1000,2,FALSE)</f>
        <v>#N/A</v>
      </c>
      <c r="OU61" t="e">
        <f>VLOOKUP(OS61,Information!$A$2:$H$1000,3,FALSE)</f>
        <v>#N/A</v>
      </c>
      <c r="PA61">
        <f t="shared" si="34"/>
        <v>0</v>
      </c>
      <c r="PE61" s="84"/>
      <c r="PF61" s="41" t="e">
        <f>VLOOKUP(PE61,Information!$A$2:$H$1000,2,FALSE)</f>
        <v>#N/A</v>
      </c>
      <c r="PG61" t="e">
        <f>VLOOKUP(PE61,Information!$A$2:$H$1000,3,FALSE)</f>
        <v>#N/A</v>
      </c>
      <c r="PM61">
        <f t="shared" si="35"/>
        <v>0</v>
      </c>
      <c r="PQ61" s="84"/>
      <c r="PR61" s="41" t="e">
        <f>VLOOKUP(PQ61,Information!$A$2:$H$1000,2,FALSE)</f>
        <v>#N/A</v>
      </c>
      <c r="PS61" t="e">
        <f>VLOOKUP(PQ61,Information!$A$2:$H$1000,3,FALSE)</f>
        <v>#N/A</v>
      </c>
      <c r="PY61">
        <f t="shared" si="36"/>
        <v>0</v>
      </c>
      <c r="QC61" s="84"/>
      <c r="QD61" s="41" t="e">
        <f>VLOOKUP(QC61,Information!$A$2:$H$1000,2,FALSE)</f>
        <v>#N/A</v>
      </c>
      <c r="QE61" t="e">
        <f>VLOOKUP(QC61,Information!$A$2:$H$1000,3,FALSE)</f>
        <v>#N/A</v>
      </c>
      <c r="QK61">
        <f t="shared" si="37"/>
        <v>0</v>
      </c>
      <c r="QO61" s="84"/>
      <c r="QP61" s="41" t="e">
        <f>VLOOKUP(QO61,Information!$A$2:$H$1000,2,FALSE)</f>
        <v>#N/A</v>
      </c>
      <c r="QQ61" t="e">
        <f>VLOOKUP(QO61,Information!$A$2:$H$1000,3,FALSE)</f>
        <v>#N/A</v>
      </c>
      <c r="QW61">
        <f t="shared" si="38"/>
        <v>0</v>
      </c>
      <c r="RA61" s="84"/>
      <c r="RB61" s="41" t="e">
        <f>VLOOKUP(RA61,Information!$A$2:$H$1000,2,FALSE)</f>
        <v>#N/A</v>
      </c>
      <c r="RC61" t="e">
        <f>VLOOKUP(RA61,Information!$A$2:$H$1000,3,FALSE)</f>
        <v>#N/A</v>
      </c>
      <c r="RI61">
        <f t="shared" si="39"/>
        <v>0</v>
      </c>
      <c r="RM61" s="84"/>
      <c r="RN61" s="41" t="e">
        <f>VLOOKUP(RM61,Information!$A$2:$H$1000,2,FALSE)</f>
        <v>#N/A</v>
      </c>
      <c r="RO61" t="e">
        <f>VLOOKUP(RM61,Information!$A$2:$H$1000,3,FALSE)</f>
        <v>#N/A</v>
      </c>
      <c r="RU61">
        <f t="shared" si="40"/>
        <v>0</v>
      </c>
      <c r="RY61" s="84"/>
      <c r="RZ61" s="41" t="e">
        <f>VLOOKUP(RY61,Information!$A$2:$H$1000,2,FALSE)</f>
        <v>#N/A</v>
      </c>
      <c r="SA61" t="e">
        <f>VLOOKUP(RY61,Information!$A$2:$H$1000,3,FALSE)</f>
        <v>#N/A</v>
      </c>
      <c r="SG61">
        <f t="shared" si="41"/>
        <v>0</v>
      </c>
      <c r="SK61" s="84"/>
      <c r="SL61" s="41" t="e">
        <f>VLOOKUP(SK61,Information!$A$2:$H$1000,2,FALSE)</f>
        <v>#N/A</v>
      </c>
      <c r="SM61" t="e">
        <f>VLOOKUP(SK61,Information!$A$2:$H$1000,3,FALSE)</f>
        <v>#N/A</v>
      </c>
      <c r="SS61">
        <f t="shared" si="42"/>
        <v>0</v>
      </c>
      <c r="SW61" s="84"/>
      <c r="SX61" s="41" t="e">
        <f>VLOOKUP(SW61,Information!$A$2:$H$1000,2,FALSE)</f>
        <v>#N/A</v>
      </c>
      <c r="SY61" t="e">
        <f>VLOOKUP(SW61,Information!$A$2:$H$1000,3,FALSE)</f>
        <v>#N/A</v>
      </c>
      <c r="TE61">
        <f t="shared" si="43"/>
        <v>0</v>
      </c>
      <c r="TI61" s="84"/>
      <c r="TJ61" s="41" t="e">
        <f>VLOOKUP(TI61,Information!$A$2:$H$1000,2,FALSE)</f>
        <v>#N/A</v>
      </c>
      <c r="TK61" t="e">
        <f>VLOOKUP(TI61,Information!$A$2:$H$1000,3,FALSE)</f>
        <v>#N/A</v>
      </c>
      <c r="TQ61">
        <f t="shared" si="44"/>
        <v>0</v>
      </c>
      <c r="TU61" s="84"/>
      <c r="TV61" s="41" t="e">
        <f>VLOOKUP(TU61,Information!$A$2:$H$1000,2,FALSE)</f>
        <v>#N/A</v>
      </c>
      <c r="TW61" t="e">
        <f>VLOOKUP(TU61,Information!$A$2:$H$1000,3,FALSE)</f>
        <v>#N/A</v>
      </c>
      <c r="UC61">
        <f t="shared" si="45"/>
        <v>0</v>
      </c>
      <c r="UG61" s="84"/>
      <c r="UH61" s="41" t="e">
        <f>VLOOKUP(UG61,Information!$A$2:$H$1000,2,FALSE)</f>
        <v>#N/A</v>
      </c>
      <c r="UI61" t="e">
        <f>VLOOKUP(UG61,Information!$A$2:$H$1000,3,FALSE)</f>
        <v>#N/A</v>
      </c>
      <c r="UO61">
        <f t="shared" si="46"/>
        <v>0</v>
      </c>
      <c r="US61" s="84"/>
      <c r="UT61" s="41" t="e">
        <f>VLOOKUP(US61,Information!$A$2:$H$1000,2,FALSE)</f>
        <v>#N/A</v>
      </c>
      <c r="UU61" t="e">
        <f>VLOOKUP(US61,Information!$A$2:$H$1000,3,FALSE)</f>
        <v>#N/A</v>
      </c>
      <c r="VA61">
        <f t="shared" si="47"/>
        <v>0</v>
      </c>
      <c r="VE61" s="84"/>
      <c r="VF61" s="41" t="e">
        <f>VLOOKUP(VE61,Information!$A$2:$H$1000,2,FALSE)</f>
        <v>#N/A</v>
      </c>
      <c r="VG61" t="e">
        <f>VLOOKUP(VE61,Information!$A$2:$H$1000,3,FALSE)</f>
        <v>#N/A</v>
      </c>
      <c r="VM61">
        <f t="shared" si="48"/>
        <v>0</v>
      </c>
      <c r="VQ61" s="84"/>
      <c r="VR61" s="41" t="e">
        <f>VLOOKUP(VQ61,Information!$A$2:$H$1000,2,FALSE)</f>
        <v>#N/A</v>
      </c>
      <c r="VS61" t="e">
        <f>VLOOKUP(VQ61,Information!$A$2:$H$1000,3,FALSE)</f>
        <v>#N/A</v>
      </c>
      <c r="VY61">
        <f t="shared" si="49"/>
        <v>0</v>
      </c>
      <c r="WC61" s="84"/>
      <c r="WD61" s="41" t="e">
        <f>VLOOKUP(WC61,Information!$A$2:$H$1000,2,FALSE)</f>
        <v>#N/A</v>
      </c>
      <c r="WE61" t="e">
        <f>VLOOKUP(WC61,Information!$A$2:$H$1000,3,FALSE)</f>
        <v>#N/A</v>
      </c>
      <c r="WK61">
        <f t="shared" si="50"/>
        <v>0</v>
      </c>
      <c r="WO61" s="84"/>
      <c r="WP61" s="41" t="e">
        <f>VLOOKUP(WO61,Information!$A$2:$H$1000,2,FALSE)</f>
        <v>#N/A</v>
      </c>
      <c r="WQ61" t="e">
        <f>VLOOKUP(WO61,Information!$A$2:$H$1000,3,FALSE)</f>
        <v>#N/A</v>
      </c>
      <c r="WW61">
        <f t="shared" si="51"/>
        <v>0</v>
      </c>
      <c r="XA61" s="84"/>
      <c r="XB61" s="41" t="e">
        <f>VLOOKUP(XA61,Information!$A$2:$H$1000,2,FALSE)</f>
        <v>#N/A</v>
      </c>
      <c r="XC61" t="e">
        <f>VLOOKUP(XA61,Information!$A$2:$H$1000,3,FALSE)</f>
        <v>#N/A</v>
      </c>
      <c r="XI61">
        <f t="shared" si="52"/>
        <v>0</v>
      </c>
      <c r="XM61" s="84"/>
      <c r="XN61" s="41" t="e">
        <f>VLOOKUP(XM61,Information!$A$2:$H$1000,2,FALSE)</f>
        <v>#N/A</v>
      </c>
      <c r="XO61" t="e">
        <f>VLOOKUP(XM61,Information!$A$2:$H$1000,3,FALSE)</f>
        <v>#N/A</v>
      </c>
      <c r="XU61">
        <f t="shared" si="53"/>
        <v>0</v>
      </c>
      <c r="XY61" s="84"/>
      <c r="XZ61" s="41" t="e">
        <f>VLOOKUP(XY61,Information!$A$2:$H$1000,2,FALSE)</f>
        <v>#N/A</v>
      </c>
      <c r="YA61" t="e">
        <f>VLOOKUP(XY61,Information!$A$2:$H$1000,3,FALSE)</f>
        <v>#N/A</v>
      </c>
      <c r="YG61">
        <f t="shared" si="54"/>
        <v>0</v>
      </c>
      <c r="YK61" s="84"/>
      <c r="YL61" s="41" t="e">
        <f>VLOOKUP(YK61,Information!$A$2:$H$1000,2,FALSE)</f>
        <v>#N/A</v>
      </c>
      <c r="YM61" t="e">
        <f>VLOOKUP(YK61,Information!$A$2:$H$1000,3,FALSE)</f>
        <v>#N/A</v>
      </c>
      <c r="YS61">
        <f t="shared" si="55"/>
        <v>0</v>
      </c>
      <c r="YW61" s="84"/>
      <c r="YX61" s="41" t="e">
        <f>VLOOKUP(YW61,Information!$A$2:$H$1000,2,FALSE)</f>
        <v>#N/A</v>
      </c>
      <c r="YY61" t="e">
        <f>VLOOKUP(YW61,Information!$A$2:$H$1000,3,FALSE)</f>
        <v>#N/A</v>
      </c>
      <c r="ZE61">
        <f t="shared" si="56"/>
        <v>0</v>
      </c>
      <c r="ZI61" s="84"/>
      <c r="ZJ61" s="41" t="e">
        <f>VLOOKUP(ZI61,Information!$A$2:$H$1000,2,FALSE)</f>
        <v>#N/A</v>
      </c>
      <c r="ZK61" t="e">
        <f>VLOOKUP(ZI61,Information!$A$2:$H$1000,3,FALSE)</f>
        <v>#N/A</v>
      </c>
      <c r="ZQ61">
        <f t="shared" si="57"/>
        <v>0</v>
      </c>
      <c r="ZU61" s="84"/>
      <c r="ZV61" s="41" t="e">
        <f>VLOOKUP(ZU61,Information!$A$2:$H$1000,2,FALSE)</f>
        <v>#N/A</v>
      </c>
      <c r="ZW61" t="e">
        <f>VLOOKUP(ZU61,Information!$A$2:$H$1000,3,FALSE)</f>
        <v>#N/A</v>
      </c>
      <c r="AAC61">
        <f t="shared" si="58"/>
        <v>0</v>
      </c>
      <c r="AAG61" s="84"/>
      <c r="AAH61" s="41" t="e">
        <f>VLOOKUP(AAG61,Information!$A$2:$H$1000,2,FALSE)</f>
        <v>#N/A</v>
      </c>
      <c r="AAI61" t="e">
        <f>VLOOKUP(AAG61,Information!$A$2:$H$1000,3,FALSE)</f>
        <v>#N/A</v>
      </c>
      <c r="AAO61">
        <f t="shared" si="59"/>
        <v>0</v>
      </c>
      <c r="AAS61" s="84"/>
      <c r="AAT61" s="41" t="e">
        <f>VLOOKUP(AAS61,Information!$A$2:$H$1000,2,FALSE)</f>
        <v>#N/A</v>
      </c>
      <c r="AAU61" t="e">
        <f>VLOOKUP(AAS61,Information!$A$2:$H$1000,3,FALSE)</f>
        <v>#N/A</v>
      </c>
      <c r="ABA61">
        <f t="shared" si="60"/>
        <v>0</v>
      </c>
      <c r="ABE61" s="84"/>
      <c r="ABF61" s="41" t="e">
        <f>VLOOKUP(ABE61,Information!$A$2:$H$1000,2,FALSE)</f>
        <v>#N/A</v>
      </c>
      <c r="ABG61" t="e">
        <f>VLOOKUP(ABE61,Information!$A$2:$H$1000,3,FALSE)</f>
        <v>#N/A</v>
      </c>
      <c r="ABM61">
        <f t="shared" si="61"/>
        <v>0</v>
      </c>
      <c r="ABQ61" s="84"/>
      <c r="ABR61" s="41" t="e">
        <f>VLOOKUP(ABQ61,Information!$A$2:$H$1000,2,FALSE)</f>
        <v>#N/A</v>
      </c>
      <c r="ABS61" t="e">
        <f>VLOOKUP(ABQ61,Information!$A$2:$H$1000,3,FALSE)</f>
        <v>#N/A</v>
      </c>
      <c r="ABY61">
        <f t="shared" si="62"/>
        <v>0</v>
      </c>
      <c r="ACC61" s="84"/>
      <c r="ACD61" s="41" t="e">
        <f>VLOOKUP(ACC61,Information!$A$2:$H$1000,2,FALSE)</f>
        <v>#N/A</v>
      </c>
      <c r="ACE61" t="e">
        <f>VLOOKUP(ACC61,Information!$A$2:$H$1000,3,FALSE)</f>
        <v>#N/A</v>
      </c>
      <c r="ACK61">
        <f t="shared" si="63"/>
        <v>0</v>
      </c>
      <c r="ACO61" s="84"/>
      <c r="ACP61" s="41" t="e">
        <f>VLOOKUP(ACO61,Information!$A$2:$H$1000,2,FALSE)</f>
        <v>#N/A</v>
      </c>
      <c r="ACQ61" t="e">
        <f>VLOOKUP(ACO61,Information!$A$2:$H$1000,3,FALSE)</f>
        <v>#N/A</v>
      </c>
      <c r="ACW61">
        <f t="shared" si="64"/>
        <v>0</v>
      </c>
      <c r="ADA61" s="84"/>
      <c r="ADB61" s="41" t="e">
        <f>VLOOKUP(ADA61,Information!$A$2:$H$1000,2,FALSE)</f>
        <v>#N/A</v>
      </c>
      <c r="ADC61" t="e">
        <f>VLOOKUP(ADA61,Information!$A$2:$H$1000,3,FALSE)</f>
        <v>#N/A</v>
      </c>
      <c r="ADI61">
        <f t="shared" si="65"/>
        <v>0</v>
      </c>
      <c r="ADM61" s="84"/>
      <c r="ADN61" s="41" t="e">
        <f>VLOOKUP(ADM61,Information!$A$2:$H$1000,2,FALSE)</f>
        <v>#N/A</v>
      </c>
      <c r="ADO61" t="e">
        <f>VLOOKUP(ADM61,Information!$A$2:$H$1000,3,FALSE)</f>
        <v>#N/A</v>
      </c>
      <c r="ADU61">
        <f t="shared" si="66"/>
        <v>0</v>
      </c>
      <c r="ADY61" s="84"/>
      <c r="ADZ61" s="41" t="e">
        <f>VLOOKUP(ADY61,Information!$A$2:$H$1000,2,FALSE)</f>
        <v>#N/A</v>
      </c>
      <c r="AEA61" t="e">
        <f>VLOOKUP(ADY61,Information!$A$2:$H$1000,3,FALSE)</f>
        <v>#N/A</v>
      </c>
      <c r="AEG61">
        <f t="shared" si="67"/>
        <v>0</v>
      </c>
      <c r="AEK61" s="84"/>
      <c r="AEL61" s="41" t="e">
        <f>VLOOKUP(AEK61,Information!$A$2:$H$1000,2,FALSE)</f>
        <v>#N/A</v>
      </c>
      <c r="AEM61" t="e">
        <f>VLOOKUP(AEK61,Information!$A$2:$H$1000,3,FALSE)</f>
        <v>#N/A</v>
      </c>
      <c r="AES61">
        <f t="shared" si="68"/>
        <v>0</v>
      </c>
      <c r="AEW61" s="84"/>
      <c r="AEX61" s="41" t="e">
        <f>VLOOKUP(AEW61,Information!$A$2:$H$1000,2,FALSE)</f>
        <v>#N/A</v>
      </c>
      <c r="AEY61" t="e">
        <f>VLOOKUP(AEW61,Information!$A$2:$H$1000,3,FALSE)</f>
        <v>#N/A</v>
      </c>
      <c r="AFE61">
        <f t="shared" si="69"/>
        <v>0</v>
      </c>
      <c r="AFI61" s="84"/>
      <c r="AFJ61" s="41" t="e">
        <f>VLOOKUP(AFI61,Information!$A$2:$H$1000,2,FALSE)</f>
        <v>#N/A</v>
      </c>
      <c r="AFK61" t="e">
        <f>VLOOKUP(AFI61,Information!$A$2:$H$1000,3,FALSE)</f>
        <v>#N/A</v>
      </c>
      <c r="AFQ61">
        <f t="shared" si="70"/>
        <v>0</v>
      </c>
      <c r="AFU61" s="84"/>
      <c r="AFV61" s="41" t="e">
        <f>VLOOKUP(AFU61,Information!$A$2:$H$1000,2,FALSE)</f>
        <v>#N/A</v>
      </c>
      <c r="AFW61" t="e">
        <f>VLOOKUP(AFU61,Information!$A$2:$H$1000,3,FALSE)</f>
        <v>#N/A</v>
      </c>
      <c r="AGC61">
        <f t="shared" si="71"/>
        <v>0</v>
      </c>
      <c r="AGG61" s="84"/>
      <c r="AGH61" s="41" t="e">
        <f>VLOOKUP(AGG61,Information!$A$2:$H$1000,2,FALSE)</f>
        <v>#N/A</v>
      </c>
      <c r="AGI61" t="e">
        <f>VLOOKUP(AGG61,Information!$A$2:$H$1000,3,FALSE)</f>
        <v>#N/A</v>
      </c>
      <c r="AGO61">
        <f t="shared" si="72"/>
        <v>0</v>
      </c>
      <c r="AGS61" s="84"/>
      <c r="AGT61" s="41" t="e">
        <f>VLOOKUP(AGS61,Information!$A$2:$H$1000,2,FALSE)</f>
        <v>#N/A</v>
      </c>
      <c r="AGU61" t="e">
        <f>VLOOKUP(AGS61,Information!$A$2:$H$1000,3,FALSE)</f>
        <v>#N/A</v>
      </c>
      <c r="AHA61">
        <f t="shared" si="73"/>
        <v>0</v>
      </c>
      <c r="AHE61" s="84"/>
      <c r="AHF61" s="41" t="e">
        <f>VLOOKUP(AHE61,Information!$A$2:$H$1000,2,FALSE)</f>
        <v>#N/A</v>
      </c>
      <c r="AHG61" t="e">
        <f>VLOOKUP(AHE61,Information!$A$2:$H$1000,3,FALSE)</f>
        <v>#N/A</v>
      </c>
      <c r="AHM61">
        <f t="shared" si="74"/>
        <v>0</v>
      </c>
      <c r="AHQ61" s="84"/>
      <c r="AHR61" s="41" t="e">
        <f>VLOOKUP(AHQ61,Information!$A$2:$H$1000,2,FALSE)</f>
        <v>#N/A</v>
      </c>
      <c r="AHS61" t="e">
        <f>VLOOKUP(AHQ61,Information!$A$2:$H$1000,3,FALSE)</f>
        <v>#N/A</v>
      </c>
      <c r="AHY61">
        <f t="shared" si="75"/>
        <v>0</v>
      </c>
      <c r="AIC61" s="84"/>
      <c r="AID61" s="41" t="e">
        <f>VLOOKUP(AIC61,Information!$A$2:$H$1000,2,FALSE)</f>
        <v>#N/A</v>
      </c>
      <c r="AIE61" t="e">
        <f>VLOOKUP(AIC61,Information!$A$2:$H$1000,3,FALSE)</f>
        <v>#N/A</v>
      </c>
      <c r="AIK61">
        <f t="shared" si="76"/>
        <v>0</v>
      </c>
      <c r="AIO61" s="84"/>
      <c r="AIP61" s="41" t="e">
        <f>VLOOKUP(AIO61,Information!$A$2:$H$1000,2,FALSE)</f>
        <v>#N/A</v>
      </c>
      <c r="AIQ61" t="e">
        <f>VLOOKUP(AIO61,Information!$A$2:$H$1000,3,FALSE)</f>
        <v>#N/A</v>
      </c>
      <c r="AIW61">
        <f t="shared" si="77"/>
        <v>0</v>
      </c>
      <c r="AJA61" s="84"/>
      <c r="AJB61" s="41" t="e">
        <f>VLOOKUP(AJA61,Information!$A$2:$H$1000,2,FALSE)</f>
        <v>#N/A</v>
      </c>
      <c r="AJC61" t="e">
        <f>VLOOKUP(AJA61,Information!$A$2:$H$1000,3,FALSE)</f>
        <v>#N/A</v>
      </c>
      <c r="AJI61">
        <f t="shared" si="78"/>
        <v>0</v>
      </c>
      <c r="AJM61" s="84"/>
      <c r="AJN61" s="41" t="e">
        <f>VLOOKUP(AJM61,Information!$A$2:$H$1000,2,FALSE)</f>
        <v>#N/A</v>
      </c>
      <c r="AJO61" t="e">
        <f>VLOOKUP(AJM61,Information!$A$2:$H$1000,3,FALSE)</f>
        <v>#N/A</v>
      </c>
      <c r="AJU61">
        <f t="shared" si="79"/>
        <v>0</v>
      </c>
      <c r="AJY61" s="84"/>
      <c r="AJZ61" s="41" t="e">
        <f>VLOOKUP(AJY61,Information!$A$2:$H$1000,2,FALSE)</f>
        <v>#N/A</v>
      </c>
      <c r="AKA61" t="e">
        <f>VLOOKUP(AJY61,Information!$A$2:$H$1000,3,FALSE)</f>
        <v>#N/A</v>
      </c>
      <c r="AKG61">
        <f t="shared" si="80"/>
        <v>0</v>
      </c>
      <c r="AKK61" s="84"/>
      <c r="AKL61" s="41" t="e">
        <f>VLOOKUP(AKK61,Information!$A$2:$H$1000,2,FALSE)</f>
        <v>#N/A</v>
      </c>
      <c r="AKM61" t="e">
        <f>VLOOKUP(AKK61,Information!$A$2:$H$1000,3,FALSE)</f>
        <v>#N/A</v>
      </c>
      <c r="AKS61">
        <f t="shared" si="81"/>
        <v>0</v>
      </c>
      <c r="AKW61" s="84"/>
      <c r="AKX61" s="41" t="e">
        <f>VLOOKUP(AKW61,Information!$A$2:$H$1000,2,FALSE)</f>
        <v>#N/A</v>
      </c>
      <c r="AKY61" t="e">
        <f>VLOOKUP(AKW61,Information!$A$2:$H$1000,3,FALSE)</f>
        <v>#N/A</v>
      </c>
      <c r="ALE61">
        <f t="shared" si="82"/>
        <v>0</v>
      </c>
      <c r="ALI61" s="84"/>
      <c r="ALJ61" s="41" t="e">
        <f>VLOOKUP(ALI61,Information!$A$2:$H$1000,2,FALSE)</f>
        <v>#N/A</v>
      </c>
      <c r="ALK61" t="e">
        <f>VLOOKUP(ALI61,Information!$A$2:$H$1000,3,FALSE)</f>
        <v>#N/A</v>
      </c>
      <c r="ALQ61">
        <f t="shared" si="83"/>
        <v>0</v>
      </c>
      <c r="ALU61" s="84"/>
      <c r="ALV61" s="41" t="e">
        <f>VLOOKUP(ALU61,Information!$A$2:$H$1000,2,FALSE)</f>
        <v>#N/A</v>
      </c>
      <c r="ALW61" t="e">
        <f>VLOOKUP(ALU61,Information!$A$2:$H$1000,3,FALSE)</f>
        <v>#N/A</v>
      </c>
      <c r="AMC61">
        <f t="shared" si="98"/>
        <v>0</v>
      </c>
      <c r="AMG61" s="84"/>
      <c r="AMH61" s="41" t="e">
        <f>VLOOKUP(AMG61,Information!$A$2:$H$1000,2,FALSE)</f>
        <v>#N/A</v>
      </c>
      <c r="AMI61" t="e">
        <f>VLOOKUP(AMG61,Information!$A$2:$H$1000,3,FALSE)</f>
        <v>#N/A</v>
      </c>
      <c r="AMO61">
        <f t="shared" si="95"/>
        <v>0</v>
      </c>
      <c r="AMS61" s="84"/>
      <c r="AMT61" s="41" t="e">
        <f>VLOOKUP(AMS61,Information!$A$2:$H$1000,2,FALSE)</f>
        <v>#N/A</v>
      </c>
      <c r="AMU61" t="e">
        <f>VLOOKUP(AMS61,Information!$A$2:$H$1000,3,FALSE)</f>
        <v>#N/A</v>
      </c>
      <c r="ANA61">
        <f t="shared" si="97"/>
        <v>0</v>
      </c>
      <c r="ANE61" s="84"/>
      <c r="ANF61" s="41" t="e">
        <f>VLOOKUP(ANE61,Information!$A$2:$H$1000,2,FALSE)</f>
        <v>#N/A</v>
      </c>
      <c r="ANG61" t="e">
        <f>VLOOKUP(ANE61,Information!$A$2:$H$1000,3,FALSE)</f>
        <v>#N/A</v>
      </c>
      <c r="ANM61">
        <f t="shared" si="96"/>
        <v>0</v>
      </c>
      <c r="ANQ61" s="84"/>
      <c r="ANR61" s="41" t="e">
        <f>VLOOKUP(ANQ61,Information!$A$2:$H$1000,2,FALSE)</f>
        <v>#N/A</v>
      </c>
      <c r="ANS61" t="e">
        <f>VLOOKUP(ANQ61,Information!$A$2:$H$1000,3,FALSE)</f>
        <v>#N/A</v>
      </c>
      <c r="ANY61">
        <f t="shared" si="94"/>
        <v>0</v>
      </c>
      <c r="AOC61" s="84"/>
      <c r="AOD61" s="41" t="e">
        <f>VLOOKUP(AOC61,Information!$A$2:$H$1000,2,FALSE)</f>
        <v>#N/A</v>
      </c>
      <c r="AOE61" t="e">
        <f>VLOOKUP(AOC61,Information!$A$2:$H$1000,3,FALSE)</f>
        <v>#N/A</v>
      </c>
      <c r="AOK61">
        <f t="shared" si="99"/>
        <v>0</v>
      </c>
      <c r="AOO61" s="84"/>
      <c r="AOP61" s="41" t="e">
        <f>VLOOKUP(AOO61,Information!$A$2:$H$1000,2,FALSE)</f>
        <v>#N/A</v>
      </c>
      <c r="AOQ61" t="e">
        <f>VLOOKUP(AOO61,Information!$A$2:$H$1000,3,FALSE)</f>
        <v>#N/A</v>
      </c>
      <c r="AOW61">
        <f t="shared" si="84"/>
        <v>0</v>
      </c>
      <c r="APA61" s="84"/>
      <c r="APB61" s="41" t="e">
        <f>VLOOKUP(APA61,Information!$A$2:$H$1000,2,FALSE)</f>
        <v>#N/A</v>
      </c>
      <c r="APC61" t="e">
        <f>VLOOKUP(APA61,Information!$A$2:$H$1000,3,FALSE)</f>
        <v>#N/A</v>
      </c>
      <c r="API61">
        <f t="shared" si="85"/>
        <v>0</v>
      </c>
      <c r="APM61" s="84"/>
      <c r="APN61" s="41" t="e">
        <f>VLOOKUP(APM61,Information!$A$2:$H$1000,2,FALSE)</f>
        <v>#N/A</v>
      </c>
      <c r="APO61" t="e">
        <f>VLOOKUP(APM61,Information!$A$2:$H$1000,3,FALSE)</f>
        <v>#N/A</v>
      </c>
      <c r="APU61">
        <f t="shared" si="86"/>
        <v>0</v>
      </c>
      <c r="APY61" s="84"/>
      <c r="APZ61" s="41" t="e">
        <f>VLOOKUP(APY61,Information!$A$2:$H$1000,2,FALSE)</f>
        <v>#N/A</v>
      </c>
      <c r="AQA61" t="e">
        <f>VLOOKUP(APY61,Information!$A$2:$H$1000,3,FALSE)</f>
        <v>#N/A</v>
      </c>
      <c r="AQG61">
        <f t="shared" si="87"/>
        <v>0</v>
      </c>
      <c r="AQK61" s="84"/>
      <c r="AQL61" s="41" t="e">
        <f>VLOOKUP(AQK61,Information!$A$2:$H$1000,2,FALSE)</f>
        <v>#N/A</v>
      </c>
      <c r="AQM61" t="e">
        <f>VLOOKUP(AQK61,Information!$A$2:$H$1000,3,FALSE)</f>
        <v>#N/A</v>
      </c>
      <c r="AQS61">
        <f t="shared" si="88"/>
        <v>0</v>
      </c>
      <c r="AQW61" s="84"/>
      <c r="AQX61" s="41" t="e">
        <f>VLOOKUP(AQW61,Information!$A$2:$H$1000,2,FALSE)</f>
        <v>#N/A</v>
      </c>
      <c r="AQY61" t="e">
        <f>VLOOKUP(AQW61,Information!$A$2:$H$1000,3,FALSE)</f>
        <v>#N/A</v>
      </c>
      <c r="ARE61">
        <f t="shared" si="89"/>
        <v>0</v>
      </c>
      <c r="ARI61" s="84"/>
      <c r="ARJ61" s="41" t="e">
        <f>VLOOKUP(ARI61,Information!$A$2:$H$1000,2,FALSE)</f>
        <v>#N/A</v>
      </c>
      <c r="ARK61" t="e">
        <f>VLOOKUP(ARI61,Information!$A$2:$H$1000,3,FALSE)</f>
        <v>#N/A</v>
      </c>
      <c r="ARQ61">
        <f t="shared" si="90"/>
        <v>0</v>
      </c>
      <c r="ARU61" s="84"/>
      <c r="ARV61" s="41" t="e">
        <f>VLOOKUP(ARU61,Information!$A$2:$H$1000,2,FALSE)</f>
        <v>#N/A</v>
      </c>
      <c r="ARW61" t="e">
        <f>VLOOKUP(ARU61,Information!$A$2:$H$1000,3,FALSE)</f>
        <v>#N/A</v>
      </c>
      <c r="ASC61">
        <f t="shared" si="91"/>
        <v>0</v>
      </c>
      <c r="ASG61" s="84"/>
      <c r="ASH61" s="41" t="e">
        <f>VLOOKUP(ASG61,Information!$A$2:$H$1000,2,FALSE)</f>
        <v>#N/A</v>
      </c>
      <c r="ASI61" t="e">
        <f>VLOOKUP(ASG61,Information!$A$2:$H$1000,3,FALSE)</f>
        <v>#N/A</v>
      </c>
      <c r="ASO61">
        <f t="shared" si="92"/>
        <v>0</v>
      </c>
      <c r="ASS61" s="84"/>
      <c r="AST61" s="41" t="e">
        <f>VLOOKUP(ASS61,Information!$A$2:$H$1000,2,FALSE)</f>
        <v>#N/A</v>
      </c>
      <c r="ASU61" t="e">
        <f>VLOOKUP(ASS61,Information!$A$2:$H$1000,3,FALSE)</f>
        <v>#N/A</v>
      </c>
      <c r="ATA61">
        <f t="shared" si="93"/>
        <v>0</v>
      </c>
    </row>
    <row r="62" spans="1:1023 1029:1197" ht="13.2">
      <c r="A62" s="41"/>
      <c r="B62" s="41" t="e">
        <f>VLOOKUP(A62,Information!$A$2:$H$1000,2,FALSE)</f>
        <v>#N/A</v>
      </c>
      <c r="C62" t="e">
        <f>VLOOKUP(A62,Information!$A$2:$H$1000,3,FALSE)</f>
        <v>#N/A</v>
      </c>
      <c r="I62">
        <f t="shared" si="0"/>
        <v>0</v>
      </c>
      <c r="M62" s="84"/>
      <c r="N62" s="41" t="e">
        <f>VLOOKUP(M62,Information!$A$2:$H$1000,2,FALSE)</f>
        <v>#N/A</v>
      </c>
      <c r="O62" t="e">
        <f>VLOOKUP(M62,Information!$A$2:$H$1000,3,FALSE)</f>
        <v>#N/A</v>
      </c>
      <c r="U62">
        <f t="shared" si="1"/>
        <v>0</v>
      </c>
      <c r="Y62" s="84"/>
      <c r="Z62" s="41" t="e">
        <f>VLOOKUP(Y62,Information!$A$2:$H$1000,2,FALSE)</f>
        <v>#N/A</v>
      </c>
      <c r="AA62" t="e">
        <f>VLOOKUP(Y62,Information!$A$2:$H$1000,3,FALSE)</f>
        <v>#N/A</v>
      </c>
      <c r="AG62">
        <f t="shared" si="2"/>
        <v>0</v>
      </c>
      <c r="AK62" s="84"/>
      <c r="AL62" s="41" t="e">
        <f>VLOOKUP(AK62,Information!$A$2:$H$1000,2,FALSE)</f>
        <v>#N/A</v>
      </c>
      <c r="AM62" t="e">
        <f>VLOOKUP(AK62,Information!$A$2:$H$1000,3,FALSE)</f>
        <v>#N/A</v>
      </c>
      <c r="AS62">
        <f t="shared" si="3"/>
        <v>0</v>
      </c>
      <c r="AW62" s="84"/>
      <c r="AX62" s="41" t="e">
        <f>VLOOKUP(AW62,Information!$A$2:$H$1000,2,FALSE)</f>
        <v>#N/A</v>
      </c>
      <c r="AY62" t="e">
        <f>VLOOKUP(AW62,Information!$A$2:$H$1000,3,FALSE)</f>
        <v>#N/A</v>
      </c>
      <c r="BE62">
        <f t="shared" si="4"/>
        <v>0</v>
      </c>
      <c r="BI62" s="84"/>
      <c r="BJ62" s="41" t="e">
        <f>VLOOKUP(BI62,Information!$A$2:$H$1000,2,FALSE)</f>
        <v>#N/A</v>
      </c>
      <c r="BK62" t="e">
        <f>VLOOKUP(BI62,Information!$A$2:$H$1000,3,FALSE)</f>
        <v>#N/A</v>
      </c>
      <c r="BQ62">
        <f t="shared" si="5"/>
        <v>0</v>
      </c>
      <c r="BU62" s="84"/>
      <c r="BV62" s="41" t="e">
        <f>VLOOKUP(BU62,Information!$A$2:$H$1000,2,FALSE)</f>
        <v>#N/A</v>
      </c>
      <c r="BW62" t="e">
        <f>VLOOKUP(BU62,Information!$A$2:$H$1000,3,FALSE)</f>
        <v>#N/A</v>
      </c>
      <c r="CC62">
        <f t="shared" si="6"/>
        <v>0</v>
      </c>
      <c r="CG62" s="84"/>
      <c r="CH62" s="41" t="e">
        <f>VLOOKUP(CG62,Information!$A$2:$H$1000,2,FALSE)</f>
        <v>#N/A</v>
      </c>
      <c r="CI62" t="e">
        <f>VLOOKUP(CG62,Information!$A$2:$H$1000,3,FALSE)</f>
        <v>#N/A</v>
      </c>
      <c r="CO62">
        <f t="shared" si="7"/>
        <v>0</v>
      </c>
      <c r="CS62" s="84"/>
      <c r="CT62" s="41" t="e">
        <f>VLOOKUP(CS62,Information!$A$2:$H$1000,2,FALSE)</f>
        <v>#N/A</v>
      </c>
      <c r="CU62" t="e">
        <f>VLOOKUP(CS62,Information!$A$2:$H$1000,3,FALSE)</f>
        <v>#N/A</v>
      </c>
      <c r="DA62">
        <f t="shared" si="8"/>
        <v>0</v>
      </c>
      <c r="DE62" s="84"/>
      <c r="DF62" s="41" t="e">
        <f>VLOOKUP(DE62,Information!$A$2:$H$1000,2,FALSE)</f>
        <v>#N/A</v>
      </c>
      <c r="DG62" t="e">
        <f>VLOOKUP(DE62,Information!$A$2:$H$1000,3,FALSE)</f>
        <v>#N/A</v>
      </c>
      <c r="DM62">
        <f t="shared" si="9"/>
        <v>0</v>
      </c>
      <c r="DQ62" s="84"/>
      <c r="DR62" s="41" t="e">
        <f>VLOOKUP(DQ62,Information!$A$2:$H$1000,2,FALSE)</f>
        <v>#N/A</v>
      </c>
      <c r="DS62" t="e">
        <f>VLOOKUP(DQ62,Information!$A$2:$H$1000,3,FALSE)</f>
        <v>#N/A</v>
      </c>
      <c r="DY62">
        <f t="shared" si="10"/>
        <v>0</v>
      </c>
      <c r="EC62" s="84"/>
      <c r="ED62" s="41" t="e">
        <f>VLOOKUP(EC62,Information!$A$2:$H$1000,2,FALSE)</f>
        <v>#N/A</v>
      </c>
      <c r="EE62" t="e">
        <f>VLOOKUP(EC62,Information!$A$2:$H$1000,3,FALSE)</f>
        <v>#N/A</v>
      </c>
      <c r="EK62">
        <f t="shared" si="11"/>
        <v>0</v>
      </c>
      <c r="EO62" s="84"/>
      <c r="EP62" s="41" t="e">
        <f>VLOOKUP(EO62,Information!$A$2:$H$1000,2,FALSE)</f>
        <v>#N/A</v>
      </c>
      <c r="EQ62" t="e">
        <f>VLOOKUP(EO62,Information!$A$2:$H$1000,3,FALSE)</f>
        <v>#N/A</v>
      </c>
      <c r="EW62">
        <f t="shared" si="12"/>
        <v>0</v>
      </c>
      <c r="FA62" s="84"/>
      <c r="FB62" s="41" t="e">
        <f>VLOOKUP(FA62,Information!$A$2:$H$1000,2,FALSE)</f>
        <v>#N/A</v>
      </c>
      <c r="FC62" t="e">
        <f>VLOOKUP(FA62,Information!$A$2:$H$1000,3,FALSE)</f>
        <v>#N/A</v>
      </c>
      <c r="FI62">
        <f t="shared" si="13"/>
        <v>0</v>
      </c>
      <c r="FM62" s="84"/>
      <c r="FN62" s="41" t="e">
        <f>VLOOKUP(FM62,Information!$A$2:$H$1000,2,FALSE)</f>
        <v>#N/A</v>
      </c>
      <c r="FO62" t="e">
        <f>VLOOKUP(FM62,Information!$A$2:$H$1000,3,FALSE)</f>
        <v>#N/A</v>
      </c>
      <c r="FU62">
        <f t="shared" si="14"/>
        <v>0</v>
      </c>
      <c r="FY62" s="84"/>
      <c r="FZ62" s="41" t="e">
        <f>VLOOKUP(FY62,Information!$A$2:$H$1000,2,FALSE)</f>
        <v>#N/A</v>
      </c>
      <c r="GA62" t="e">
        <f>VLOOKUP(FY62,Information!$A$2:$H$1000,3,FALSE)</f>
        <v>#N/A</v>
      </c>
      <c r="GG62">
        <f t="shared" si="15"/>
        <v>0</v>
      </c>
      <c r="GK62" s="84"/>
      <c r="GL62" s="41" t="e">
        <f>VLOOKUP(GK62,Information!$A$2:$H$1000,2,FALSE)</f>
        <v>#N/A</v>
      </c>
      <c r="GM62" t="e">
        <f>VLOOKUP(GK62,Information!$A$2:$H$1000,3,FALSE)</f>
        <v>#N/A</v>
      </c>
      <c r="GS62">
        <f t="shared" si="16"/>
        <v>0</v>
      </c>
      <c r="GW62" s="84"/>
      <c r="GX62" s="41" t="e">
        <f>VLOOKUP(GW62,Information!$A$2:$H$1000,2,FALSE)</f>
        <v>#N/A</v>
      </c>
      <c r="GY62" t="e">
        <f>VLOOKUP(GW62,Information!$A$2:$H$1000,3,FALSE)</f>
        <v>#N/A</v>
      </c>
      <c r="HE62">
        <f t="shared" si="17"/>
        <v>0</v>
      </c>
      <c r="HI62" s="84"/>
      <c r="HJ62" s="41" t="e">
        <f>VLOOKUP(HI62,Information!$A$2:$H$1000,2,FALSE)</f>
        <v>#N/A</v>
      </c>
      <c r="HK62" t="e">
        <f>VLOOKUP(HI62,Information!$A$2:$H$1000,3,FALSE)</f>
        <v>#N/A</v>
      </c>
      <c r="HQ62">
        <f t="shared" si="18"/>
        <v>0</v>
      </c>
      <c r="HU62" s="84"/>
      <c r="HV62" s="41" t="e">
        <f>VLOOKUP(HU62,Information!$A$2:$H$1000,2,FALSE)</f>
        <v>#N/A</v>
      </c>
      <c r="HW62" t="e">
        <f>VLOOKUP(HU62,Information!$A$2:$H$1000,3,FALSE)</f>
        <v>#N/A</v>
      </c>
      <c r="IC62">
        <f t="shared" si="19"/>
        <v>0</v>
      </c>
      <c r="IG62" s="84"/>
      <c r="IH62" s="41" t="e">
        <f>VLOOKUP(IG62,Information!$A$2:$H$1000,2,FALSE)</f>
        <v>#N/A</v>
      </c>
      <c r="II62" t="e">
        <f>VLOOKUP(IG62,Information!$A$2:$H$1000,3,FALSE)</f>
        <v>#N/A</v>
      </c>
      <c r="IO62">
        <f t="shared" si="20"/>
        <v>0</v>
      </c>
      <c r="IS62" s="84"/>
      <c r="IT62" s="41" t="e">
        <f>VLOOKUP(IS62,Information!$A$2:$H$1000,2,FALSE)</f>
        <v>#N/A</v>
      </c>
      <c r="IU62" t="e">
        <f>VLOOKUP(IS62,Information!$A$2:$H$1000,3,FALSE)</f>
        <v>#N/A</v>
      </c>
      <c r="JA62">
        <f t="shared" si="21"/>
        <v>0</v>
      </c>
      <c r="JE62" s="84"/>
      <c r="JF62" s="41" t="e">
        <f>VLOOKUP(JE62,Information!$A$2:$H$1000,2,FALSE)</f>
        <v>#N/A</v>
      </c>
      <c r="JG62" t="e">
        <f>VLOOKUP(JE62,Information!$A$2:$H$1000,3,FALSE)</f>
        <v>#N/A</v>
      </c>
      <c r="JM62">
        <f t="shared" si="22"/>
        <v>0</v>
      </c>
      <c r="JQ62" s="84"/>
      <c r="JR62" s="41" t="e">
        <f>VLOOKUP(JQ62,Information!$A$2:$H$1000,2,FALSE)</f>
        <v>#N/A</v>
      </c>
      <c r="JS62" t="e">
        <f>VLOOKUP(JQ62,Information!$A$2:$H$1000,3,FALSE)</f>
        <v>#N/A</v>
      </c>
      <c r="JY62">
        <f t="shared" si="23"/>
        <v>0</v>
      </c>
      <c r="KC62" s="84"/>
      <c r="KD62" s="41" t="e">
        <f>VLOOKUP(KC62,Information!$A$2:$H$1000,2,FALSE)</f>
        <v>#N/A</v>
      </c>
      <c r="KE62" t="e">
        <f>VLOOKUP(KC62,Information!$A$2:$H$1000,3,FALSE)</f>
        <v>#N/A</v>
      </c>
      <c r="KK62">
        <f t="shared" si="24"/>
        <v>0</v>
      </c>
      <c r="KO62" s="84"/>
      <c r="KP62" s="41" t="e">
        <f>VLOOKUP(KO62,Information!$A$2:$H$1000,2,FALSE)</f>
        <v>#N/A</v>
      </c>
      <c r="KQ62" t="e">
        <f>VLOOKUP(KO62,Information!$A$2:$H$1000,3,FALSE)</f>
        <v>#N/A</v>
      </c>
      <c r="KW62">
        <f t="shared" si="25"/>
        <v>0</v>
      </c>
      <c r="LA62" s="84"/>
      <c r="LB62" s="41" t="e">
        <f>VLOOKUP(LA62,Information!$A$2:$H$1000,2,FALSE)</f>
        <v>#N/A</v>
      </c>
      <c r="LC62" t="e">
        <f>VLOOKUP(LA62,Information!$A$2:$H$1000,3,FALSE)</f>
        <v>#N/A</v>
      </c>
      <c r="LI62">
        <f t="shared" si="26"/>
        <v>0</v>
      </c>
      <c r="LM62" s="84"/>
      <c r="LN62" s="41" t="e">
        <f>VLOOKUP(LM62,Information!$A$2:$H$1000,2,FALSE)</f>
        <v>#N/A</v>
      </c>
      <c r="LO62" t="e">
        <f>VLOOKUP(LM62,Information!$A$2:$H$1000,3,FALSE)</f>
        <v>#N/A</v>
      </c>
      <c r="LU62">
        <f t="shared" si="27"/>
        <v>0</v>
      </c>
      <c r="LY62" s="84"/>
      <c r="LZ62" s="41" t="e">
        <f>VLOOKUP(LY62,Information!$A$2:$H$1000,2,FALSE)</f>
        <v>#N/A</v>
      </c>
      <c r="MA62" t="e">
        <f>VLOOKUP(LY62,Information!$A$2:$H$1000,3,FALSE)</f>
        <v>#N/A</v>
      </c>
      <c r="MG62">
        <f t="shared" si="28"/>
        <v>0</v>
      </c>
      <c r="MK62" s="84"/>
      <c r="ML62" s="41" t="e">
        <f>VLOOKUP(MK62,Information!$A$2:$H$1000,2,FALSE)</f>
        <v>#N/A</v>
      </c>
      <c r="MM62" t="e">
        <f>VLOOKUP(MK62,Information!$A$2:$H$1000,3,FALSE)</f>
        <v>#N/A</v>
      </c>
      <c r="MS62">
        <f t="shared" si="29"/>
        <v>0</v>
      </c>
      <c r="MW62" s="84"/>
      <c r="MX62" s="41" t="e">
        <f>VLOOKUP(MW62,Information!$A$2:$H$1000,2,FALSE)</f>
        <v>#N/A</v>
      </c>
      <c r="MY62" t="e">
        <f>VLOOKUP(MW62,Information!$A$2:$H$1000,3,FALSE)</f>
        <v>#N/A</v>
      </c>
      <c r="NE62">
        <f t="shared" si="30"/>
        <v>0</v>
      </c>
      <c r="NI62" s="84"/>
      <c r="NJ62" s="41" t="e">
        <f>VLOOKUP(NI62,Information!$A$2:$H$1000,2,FALSE)</f>
        <v>#N/A</v>
      </c>
      <c r="NK62" t="e">
        <f>VLOOKUP(NI62,Information!$A$2:$H$1000,3,FALSE)</f>
        <v>#N/A</v>
      </c>
      <c r="NQ62">
        <f t="shared" si="31"/>
        <v>0</v>
      </c>
      <c r="NU62" s="84"/>
      <c r="NV62" s="41" t="e">
        <f>VLOOKUP(NU62,Information!$A$2:$H$1000,2,FALSE)</f>
        <v>#N/A</v>
      </c>
      <c r="NW62" t="e">
        <f>VLOOKUP(NU62,Information!$A$2:$H$1000,3,FALSE)</f>
        <v>#N/A</v>
      </c>
      <c r="OC62">
        <f t="shared" si="32"/>
        <v>0</v>
      </c>
      <c r="OG62" s="84"/>
      <c r="OH62" s="41" t="e">
        <f>VLOOKUP(OG62,Information!$A$2:$H$1000,2,FALSE)</f>
        <v>#N/A</v>
      </c>
      <c r="OI62" t="e">
        <f>VLOOKUP(OG62,Information!$A$2:$H$1000,3,FALSE)</f>
        <v>#N/A</v>
      </c>
      <c r="OO62">
        <f t="shared" si="33"/>
        <v>0</v>
      </c>
      <c r="OS62" s="84"/>
      <c r="OT62" s="41" t="e">
        <f>VLOOKUP(OS62,Information!$A$2:$H$1000,2,FALSE)</f>
        <v>#N/A</v>
      </c>
      <c r="OU62" t="e">
        <f>VLOOKUP(OS62,Information!$A$2:$H$1000,3,FALSE)</f>
        <v>#N/A</v>
      </c>
      <c r="PA62">
        <f t="shared" si="34"/>
        <v>0</v>
      </c>
      <c r="PE62" s="84"/>
      <c r="PF62" s="41" t="e">
        <f>VLOOKUP(PE62,Information!$A$2:$H$1000,2,FALSE)</f>
        <v>#N/A</v>
      </c>
      <c r="PG62" t="e">
        <f>VLOOKUP(PE62,Information!$A$2:$H$1000,3,FALSE)</f>
        <v>#N/A</v>
      </c>
      <c r="PM62">
        <f t="shared" si="35"/>
        <v>0</v>
      </c>
      <c r="PQ62" s="84"/>
      <c r="PR62" s="41" t="e">
        <f>VLOOKUP(PQ62,Information!$A$2:$H$1000,2,FALSE)</f>
        <v>#N/A</v>
      </c>
      <c r="PS62" t="e">
        <f>VLOOKUP(PQ62,Information!$A$2:$H$1000,3,FALSE)</f>
        <v>#N/A</v>
      </c>
      <c r="PY62">
        <f t="shared" si="36"/>
        <v>0</v>
      </c>
      <c r="QC62" s="84"/>
      <c r="QD62" s="41" t="e">
        <f>VLOOKUP(QC62,Information!$A$2:$H$1000,2,FALSE)</f>
        <v>#N/A</v>
      </c>
      <c r="QE62" t="e">
        <f>VLOOKUP(QC62,Information!$A$2:$H$1000,3,FALSE)</f>
        <v>#N/A</v>
      </c>
      <c r="QK62">
        <f t="shared" si="37"/>
        <v>0</v>
      </c>
      <c r="QO62" s="84"/>
      <c r="QP62" s="41" t="e">
        <f>VLOOKUP(QO62,Information!$A$2:$H$1000,2,FALSE)</f>
        <v>#N/A</v>
      </c>
      <c r="QQ62" t="e">
        <f>VLOOKUP(QO62,Information!$A$2:$H$1000,3,FALSE)</f>
        <v>#N/A</v>
      </c>
      <c r="QW62">
        <f t="shared" si="38"/>
        <v>0</v>
      </c>
      <c r="RA62" s="84"/>
      <c r="RB62" s="41" t="e">
        <f>VLOOKUP(RA62,Information!$A$2:$H$1000,2,FALSE)</f>
        <v>#N/A</v>
      </c>
      <c r="RC62" t="e">
        <f>VLOOKUP(RA62,Information!$A$2:$H$1000,3,FALSE)</f>
        <v>#N/A</v>
      </c>
      <c r="RI62">
        <f t="shared" si="39"/>
        <v>0</v>
      </c>
      <c r="RM62" s="84"/>
      <c r="RN62" s="41" t="e">
        <f>VLOOKUP(RM62,Information!$A$2:$H$1000,2,FALSE)</f>
        <v>#N/A</v>
      </c>
      <c r="RO62" t="e">
        <f>VLOOKUP(RM62,Information!$A$2:$H$1000,3,FALSE)</f>
        <v>#N/A</v>
      </c>
      <c r="RU62">
        <f t="shared" si="40"/>
        <v>0</v>
      </c>
      <c r="RY62" s="84"/>
      <c r="RZ62" s="41" t="e">
        <f>VLOOKUP(RY62,Information!$A$2:$H$1000,2,FALSE)</f>
        <v>#N/A</v>
      </c>
      <c r="SA62" t="e">
        <f>VLOOKUP(RY62,Information!$A$2:$H$1000,3,FALSE)</f>
        <v>#N/A</v>
      </c>
      <c r="SG62">
        <f t="shared" si="41"/>
        <v>0</v>
      </c>
      <c r="SK62" s="84"/>
      <c r="SL62" s="41" t="e">
        <f>VLOOKUP(SK62,Information!$A$2:$H$1000,2,FALSE)</f>
        <v>#N/A</v>
      </c>
      <c r="SM62" t="e">
        <f>VLOOKUP(SK62,Information!$A$2:$H$1000,3,FALSE)</f>
        <v>#N/A</v>
      </c>
      <c r="SS62">
        <f t="shared" si="42"/>
        <v>0</v>
      </c>
      <c r="SW62" s="84"/>
      <c r="SX62" s="41" t="e">
        <f>VLOOKUP(SW62,Information!$A$2:$H$1000,2,FALSE)</f>
        <v>#N/A</v>
      </c>
      <c r="SY62" t="e">
        <f>VLOOKUP(SW62,Information!$A$2:$H$1000,3,FALSE)</f>
        <v>#N/A</v>
      </c>
      <c r="TE62">
        <f t="shared" si="43"/>
        <v>0</v>
      </c>
      <c r="TI62" s="84"/>
      <c r="TJ62" s="41" t="e">
        <f>VLOOKUP(TI62,Information!$A$2:$H$1000,2,FALSE)</f>
        <v>#N/A</v>
      </c>
      <c r="TK62" t="e">
        <f>VLOOKUP(TI62,Information!$A$2:$H$1000,3,FALSE)</f>
        <v>#N/A</v>
      </c>
      <c r="TQ62">
        <f t="shared" si="44"/>
        <v>0</v>
      </c>
      <c r="TU62" s="84"/>
      <c r="TV62" s="41" t="e">
        <f>VLOOKUP(TU62,Information!$A$2:$H$1000,2,FALSE)</f>
        <v>#N/A</v>
      </c>
      <c r="TW62" t="e">
        <f>VLOOKUP(TU62,Information!$A$2:$H$1000,3,FALSE)</f>
        <v>#N/A</v>
      </c>
      <c r="UC62">
        <f t="shared" si="45"/>
        <v>0</v>
      </c>
      <c r="UG62" s="84"/>
      <c r="UH62" s="41" t="e">
        <f>VLOOKUP(UG62,Information!$A$2:$H$1000,2,FALSE)</f>
        <v>#N/A</v>
      </c>
      <c r="UI62" t="e">
        <f>VLOOKUP(UG62,Information!$A$2:$H$1000,3,FALSE)</f>
        <v>#N/A</v>
      </c>
      <c r="UO62">
        <f t="shared" si="46"/>
        <v>0</v>
      </c>
      <c r="US62" s="84"/>
      <c r="UT62" s="41" t="e">
        <f>VLOOKUP(US62,Information!$A$2:$H$1000,2,FALSE)</f>
        <v>#N/A</v>
      </c>
      <c r="UU62" t="e">
        <f>VLOOKUP(US62,Information!$A$2:$H$1000,3,FALSE)</f>
        <v>#N/A</v>
      </c>
      <c r="VA62">
        <f t="shared" si="47"/>
        <v>0</v>
      </c>
      <c r="VE62" s="84"/>
      <c r="VF62" s="41" t="e">
        <f>VLOOKUP(VE62,Information!$A$2:$H$1000,2,FALSE)</f>
        <v>#N/A</v>
      </c>
      <c r="VG62" t="e">
        <f>VLOOKUP(VE62,Information!$A$2:$H$1000,3,FALSE)</f>
        <v>#N/A</v>
      </c>
      <c r="VM62">
        <f t="shared" si="48"/>
        <v>0</v>
      </c>
      <c r="VQ62" s="84"/>
      <c r="VR62" s="41" t="e">
        <f>VLOOKUP(VQ62,Information!$A$2:$H$1000,2,FALSE)</f>
        <v>#N/A</v>
      </c>
      <c r="VS62" t="e">
        <f>VLOOKUP(VQ62,Information!$A$2:$H$1000,3,FALSE)</f>
        <v>#N/A</v>
      </c>
      <c r="VY62">
        <f t="shared" si="49"/>
        <v>0</v>
      </c>
      <c r="WC62" s="84"/>
      <c r="WD62" s="41" t="e">
        <f>VLOOKUP(WC62,Information!$A$2:$H$1000,2,FALSE)</f>
        <v>#N/A</v>
      </c>
      <c r="WE62" t="e">
        <f>VLOOKUP(WC62,Information!$A$2:$H$1000,3,FALSE)</f>
        <v>#N/A</v>
      </c>
      <c r="WK62">
        <f t="shared" si="50"/>
        <v>0</v>
      </c>
      <c r="WO62" s="84"/>
      <c r="WP62" s="41" t="e">
        <f>VLOOKUP(WO62,Information!$A$2:$H$1000,2,FALSE)</f>
        <v>#N/A</v>
      </c>
      <c r="WQ62" t="e">
        <f>VLOOKUP(WO62,Information!$A$2:$H$1000,3,FALSE)</f>
        <v>#N/A</v>
      </c>
      <c r="WW62">
        <f t="shared" si="51"/>
        <v>0</v>
      </c>
      <c r="XA62" s="84"/>
      <c r="XB62" s="41" t="e">
        <f>VLOOKUP(XA62,Information!$A$2:$H$1000,2,FALSE)</f>
        <v>#N/A</v>
      </c>
      <c r="XC62" t="e">
        <f>VLOOKUP(XA62,Information!$A$2:$H$1000,3,FALSE)</f>
        <v>#N/A</v>
      </c>
      <c r="XI62">
        <f t="shared" si="52"/>
        <v>0</v>
      </c>
      <c r="XM62" s="84"/>
      <c r="XN62" s="41" t="e">
        <f>VLOOKUP(XM62,Information!$A$2:$H$1000,2,FALSE)</f>
        <v>#N/A</v>
      </c>
      <c r="XO62" t="e">
        <f>VLOOKUP(XM62,Information!$A$2:$H$1000,3,FALSE)</f>
        <v>#N/A</v>
      </c>
      <c r="XU62">
        <f t="shared" si="53"/>
        <v>0</v>
      </c>
      <c r="XY62" s="84"/>
      <c r="XZ62" s="41" t="e">
        <f>VLOOKUP(XY62,Information!$A$2:$H$1000,2,FALSE)</f>
        <v>#N/A</v>
      </c>
      <c r="YA62" t="e">
        <f>VLOOKUP(XY62,Information!$A$2:$H$1000,3,FALSE)</f>
        <v>#N/A</v>
      </c>
      <c r="YG62">
        <f t="shared" si="54"/>
        <v>0</v>
      </c>
      <c r="YK62" s="84"/>
      <c r="YL62" s="41" t="e">
        <f>VLOOKUP(YK62,Information!$A$2:$H$1000,2,FALSE)</f>
        <v>#N/A</v>
      </c>
      <c r="YM62" t="e">
        <f>VLOOKUP(YK62,Information!$A$2:$H$1000,3,FALSE)</f>
        <v>#N/A</v>
      </c>
      <c r="YS62">
        <f t="shared" si="55"/>
        <v>0</v>
      </c>
      <c r="YW62" s="84"/>
      <c r="YX62" s="41" t="e">
        <f>VLOOKUP(YW62,Information!$A$2:$H$1000,2,FALSE)</f>
        <v>#N/A</v>
      </c>
      <c r="YY62" t="e">
        <f>VLOOKUP(YW62,Information!$A$2:$H$1000,3,FALSE)</f>
        <v>#N/A</v>
      </c>
      <c r="ZE62">
        <f t="shared" si="56"/>
        <v>0</v>
      </c>
      <c r="ZI62" s="84"/>
      <c r="ZJ62" s="41" t="e">
        <f>VLOOKUP(ZI62,Information!$A$2:$H$1000,2,FALSE)</f>
        <v>#N/A</v>
      </c>
      <c r="ZK62" t="e">
        <f>VLOOKUP(ZI62,Information!$A$2:$H$1000,3,FALSE)</f>
        <v>#N/A</v>
      </c>
      <c r="ZQ62">
        <f t="shared" si="57"/>
        <v>0</v>
      </c>
      <c r="ZU62" s="84"/>
      <c r="ZV62" s="41" t="e">
        <f>VLOOKUP(ZU62,Information!$A$2:$H$1000,2,FALSE)</f>
        <v>#N/A</v>
      </c>
      <c r="ZW62" t="e">
        <f>VLOOKUP(ZU62,Information!$A$2:$H$1000,3,FALSE)</f>
        <v>#N/A</v>
      </c>
      <c r="AAC62">
        <f t="shared" si="58"/>
        <v>0</v>
      </c>
      <c r="AAG62" s="84"/>
      <c r="AAH62" s="41" t="e">
        <f>VLOOKUP(AAG62,Information!$A$2:$H$1000,2,FALSE)</f>
        <v>#N/A</v>
      </c>
      <c r="AAI62" t="e">
        <f>VLOOKUP(AAG62,Information!$A$2:$H$1000,3,FALSE)</f>
        <v>#N/A</v>
      </c>
      <c r="AAO62">
        <f t="shared" si="59"/>
        <v>0</v>
      </c>
      <c r="AAS62" s="84"/>
      <c r="AAT62" s="41" t="e">
        <f>VLOOKUP(AAS62,Information!$A$2:$H$1000,2,FALSE)</f>
        <v>#N/A</v>
      </c>
      <c r="AAU62" t="e">
        <f>VLOOKUP(AAS62,Information!$A$2:$H$1000,3,FALSE)</f>
        <v>#N/A</v>
      </c>
      <c r="ABA62">
        <f t="shared" si="60"/>
        <v>0</v>
      </c>
      <c r="ABE62" s="84"/>
      <c r="ABF62" s="41" t="e">
        <f>VLOOKUP(ABE62,Information!$A$2:$H$1000,2,FALSE)</f>
        <v>#N/A</v>
      </c>
      <c r="ABG62" t="e">
        <f>VLOOKUP(ABE62,Information!$A$2:$H$1000,3,FALSE)</f>
        <v>#N/A</v>
      </c>
      <c r="ABM62">
        <f t="shared" si="61"/>
        <v>0</v>
      </c>
      <c r="ABQ62" s="84"/>
      <c r="ABR62" s="41" t="e">
        <f>VLOOKUP(ABQ62,Information!$A$2:$H$1000,2,FALSE)</f>
        <v>#N/A</v>
      </c>
      <c r="ABS62" t="e">
        <f>VLOOKUP(ABQ62,Information!$A$2:$H$1000,3,FALSE)</f>
        <v>#N/A</v>
      </c>
      <c r="ABY62">
        <f t="shared" si="62"/>
        <v>0</v>
      </c>
      <c r="ACC62" s="84"/>
      <c r="ACD62" s="41" t="e">
        <f>VLOOKUP(ACC62,Information!$A$2:$H$1000,2,FALSE)</f>
        <v>#N/A</v>
      </c>
      <c r="ACE62" t="e">
        <f>VLOOKUP(ACC62,Information!$A$2:$H$1000,3,FALSE)</f>
        <v>#N/A</v>
      </c>
      <c r="ACK62">
        <f t="shared" si="63"/>
        <v>0</v>
      </c>
      <c r="ACO62" s="84"/>
      <c r="ACP62" s="41" t="e">
        <f>VLOOKUP(ACO62,Information!$A$2:$H$1000,2,FALSE)</f>
        <v>#N/A</v>
      </c>
      <c r="ACQ62" t="e">
        <f>VLOOKUP(ACO62,Information!$A$2:$H$1000,3,FALSE)</f>
        <v>#N/A</v>
      </c>
      <c r="ACW62">
        <f t="shared" si="64"/>
        <v>0</v>
      </c>
      <c r="ADA62" s="84"/>
      <c r="ADB62" s="41" t="e">
        <f>VLOOKUP(ADA62,Information!$A$2:$H$1000,2,FALSE)</f>
        <v>#N/A</v>
      </c>
      <c r="ADC62" t="e">
        <f>VLOOKUP(ADA62,Information!$A$2:$H$1000,3,FALSE)</f>
        <v>#N/A</v>
      </c>
      <c r="ADI62">
        <f t="shared" si="65"/>
        <v>0</v>
      </c>
      <c r="ADM62" s="84"/>
      <c r="ADN62" s="41" t="e">
        <f>VLOOKUP(ADM62,Information!$A$2:$H$1000,2,FALSE)</f>
        <v>#N/A</v>
      </c>
      <c r="ADO62" t="e">
        <f>VLOOKUP(ADM62,Information!$A$2:$H$1000,3,FALSE)</f>
        <v>#N/A</v>
      </c>
      <c r="ADU62">
        <f t="shared" si="66"/>
        <v>0</v>
      </c>
      <c r="ADY62" s="84"/>
      <c r="ADZ62" s="41" t="e">
        <f>VLOOKUP(ADY62,Information!$A$2:$H$1000,2,FALSE)</f>
        <v>#N/A</v>
      </c>
      <c r="AEA62" t="e">
        <f>VLOOKUP(ADY62,Information!$A$2:$H$1000,3,FALSE)</f>
        <v>#N/A</v>
      </c>
      <c r="AEG62">
        <f t="shared" si="67"/>
        <v>0</v>
      </c>
      <c r="AEK62" s="84"/>
      <c r="AEL62" s="41" t="e">
        <f>VLOOKUP(AEK62,Information!$A$2:$H$1000,2,FALSE)</f>
        <v>#N/A</v>
      </c>
      <c r="AEM62" t="e">
        <f>VLOOKUP(AEK62,Information!$A$2:$H$1000,3,FALSE)</f>
        <v>#N/A</v>
      </c>
      <c r="AES62">
        <f t="shared" si="68"/>
        <v>0</v>
      </c>
      <c r="AEW62" s="84"/>
      <c r="AEX62" s="41" t="e">
        <f>VLOOKUP(AEW62,Information!$A$2:$H$1000,2,FALSE)</f>
        <v>#N/A</v>
      </c>
      <c r="AEY62" t="e">
        <f>VLOOKUP(AEW62,Information!$A$2:$H$1000,3,FALSE)</f>
        <v>#N/A</v>
      </c>
      <c r="AFE62">
        <f t="shared" si="69"/>
        <v>0</v>
      </c>
      <c r="AFI62" s="84"/>
      <c r="AFJ62" s="41" t="e">
        <f>VLOOKUP(AFI62,Information!$A$2:$H$1000,2,FALSE)</f>
        <v>#N/A</v>
      </c>
      <c r="AFK62" t="e">
        <f>VLOOKUP(AFI62,Information!$A$2:$H$1000,3,FALSE)</f>
        <v>#N/A</v>
      </c>
      <c r="AFQ62">
        <f t="shared" si="70"/>
        <v>0</v>
      </c>
      <c r="AFU62" s="84"/>
      <c r="AFV62" s="41" t="e">
        <f>VLOOKUP(AFU62,Information!$A$2:$H$1000,2,FALSE)</f>
        <v>#N/A</v>
      </c>
      <c r="AFW62" t="e">
        <f>VLOOKUP(AFU62,Information!$A$2:$H$1000,3,FALSE)</f>
        <v>#N/A</v>
      </c>
      <c r="AGC62">
        <f t="shared" si="71"/>
        <v>0</v>
      </c>
      <c r="AGG62" s="84"/>
      <c r="AGH62" s="41" t="e">
        <f>VLOOKUP(AGG62,Information!$A$2:$H$1000,2,FALSE)</f>
        <v>#N/A</v>
      </c>
      <c r="AGI62" t="e">
        <f>VLOOKUP(AGG62,Information!$A$2:$H$1000,3,FALSE)</f>
        <v>#N/A</v>
      </c>
      <c r="AGO62">
        <f t="shared" si="72"/>
        <v>0</v>
      </c>
      <c r="AGS62" s="84"/>
      <c r="AGT62" s="41" t="e">
        <f>VLOOKUP(AGS62,Information!$A$2:$H$1000,2,FALSE)</f>
        <v>#N/A</v>
      </c>
      <c r="AGU62" t="e">
        <f>VLOOKUP(AGS62,Information!$A$2:$H$1000,3,FALSE)</f>
        <v>#N/A</v>
      </c>
      <c r="AHA62">
        <f t="shared" si="73"/>
        <v>0</v>
      </c>
      <c r="AHE62" s="84"/>
      <c r="AHF62" s="41" t="e">
        <f>VLOOKUP(AHE62,Information!$A$2:$H$1000,2,FALSE)</f>
        <v>#N/A</v>
      </c>
      <c r="AHG62" t="e">
        <f>VLOOKUP(AHE62,Information!$A$2:$H$1000,3,FALSE)</f>
        <v>#N/A</v>
      </c>
      <c r="AHM62">
        <f t="shared" si="74"/>
        <v>0</v>
      </c>
      <c r="AHQ62" s="84"/>
      <c r="AHR62" s="41" t="e">
        <f>VLOOKUP(AHQ62,Information!$A$2:$H$1000,2,FALSE)</f>
        <v>#N/A</v>
      </c>
      <c r="AHS62" t="e">
        <f>VLOOKUP(AHQ62,Information!$A$2:$H$1000,3,FALSE)</f>
        <v>#N/A</v>
      </c>
      <c r="AHY62">
        <f t="shared" si="75"/>
        <v>0</v>
      </c>
      <c r="AIC62" s="84"/>
      <c r="AID62" s="41" t="e">
        <f>VLOOKUP(AIC62,Information!$A$2:$H$1000,2,FALSE)</f>
        <v>#N/A</v>
      </c>
      <c r="AIE62" t="e">
        <f>VLOOKUP(AIC62,Information!$A$2:$H$1000,3,FALSE)</f>
        <v>#N/A</v>
      </c>
      <c r="AIK62">
        <f t="shared" si="76"/>
        <v>0</v>
      </c>
      <c r="AIO62" s="84"/>
      <c r="AIP62" s="41" t="e">
        <f>VLOOKUP(AIO62,Information!$A$2:$H$1000,2,FALSE)</f>
        <v>#N/A</v>
      </c>
      <c r="AIQ62" t="e">
        <f>VLOOKUP(AIO62,Information!$A$2:$H$1000,3,FALSE)</f>
        <v>#N/A</v>
      </c>
      <c r="AIW62">
        <f t="shared" si="77"/>
        <v>0</v>
      </c>
      <c r="AJA62" s="84"/>
      <c r="AJB62" s="41" t="e">
        <f>VLOOKUP(AJA62,Information!$A$2:$H$1000,2,FALSE)</f>
        <v>#N/A</v>
      </c>
      <c r="AJC62" t="e">
        <f>VLOOKUP(AJA62,Information!$A$2:$H$1000,3,FALSE)</f>
        <v>#N/A</v>
      </c>
      <c r="AJI62">
        <f t="shared" si="78"/>
        <v>0</v>
      </c>
      <c r="AJM62" s="84"/>
      <c r="AJN62" s="41" t="e">
        <f>VLOOKUP(AJM62,Information!$A$2:$H$1000,2,FALSE)</f>
        <v>#N/A</v>
      </c>
      <c r="AJO62" t="e">
        <f>VLOOKUP(AJM62,Information!$A$2:$H$1000,3,FALSE)</f>
        <v>#N/A</v>
      </c>
      <c r="AJU62">
        <f t="shared" si="79"/>
        <v>0</v>
      </c>
      <c r="AJY62" s="84"/>
      <c r="AJZ62" s="41" t="e">
        <f>VLOOKUP(AJY62,Information!$A$2:$H$1000,2,FALSE)</f>
        <v>#N/A</v>
      </c>
      <c r="AKA62" t="e">
        <f>VLOOKUP(AJY62,Information!$A$2:$H$1000,3,FALSE)</f>
        <v>#N/A</v>
      </c>
      <c r="AKG62">
        <f t="shared" si="80"/>
        <v>0</v>
      </c>
      <c r="AKK62" s="84"/>
      <c r="AKL62" s="41" t="e">
        <f>VLOOKUP(AKK62,Information!$A$2:$H$1000,2,FALSE)</f>
        <v>#N/A</v>
      </c>
      <c r="AKM62" t="e">
        <f>VLOOKUP(AKK62,Information!$A$2:$H$1000,3,FALSE)</f>
        <v>#N/A</v>
      </c>
      <c r="AKS62">
        <f t="shared" si="81"/>
        <v>0</v>
      </c>
      <c r="AKW62" s="84"/>
      <c r="AKX62" s="41" t="e">
        <f>VLOOKUP(AKW62,Information!$A$2:$H$1000,2,FALSE)</f>
        <v>#N/A</v>
      </c>
      <c r="AKY62" t="e">
        <f>VLOOKUP(AKW62,Information!$A$2:$H$1000,3,FALSE)</f>
        <v>#N/A</v>
      </c>
      <c r="ALE62">
        <f t="shared" si="82"/>
        <v>0</v>
      </c>
      <c r="ALI62" s="84"/>
      <c r="ALJ62" s="41" t="e">
        <f>VLOOKUP(ALI62,Information!$A$2:$H$1000,2,FALSE)</f>
        <v>#N/A</v>
      </c>
      <c r="ALK62" t="e">
        <f>VLOOKUP(ALI62,Information!$A$2:$H$1000,3,FALSE)</f>
        <v>#N/A</v>
      </c>
      <c r="ALQ62">
        <f t="shared" si="83"/>
        <v>0</v>
      </c>
      <c r="ALU62" s="84"/>
      <c r="ALV62" s="41" t="e">
        <f>VLOOKUP(ALU62,Information!$A$2:$H$1000,2,FALSE)</f>
        <v>#N/A</v>
      </c>
      <c r="ALW62" t="e">
        <f>VLOOKUP(ALU62,Information!$A$2:$H$1000,3,FALSE)</f>
        <v>#N/A</v>
      </c>
      <c r="AMC62">
        <f t="shared" si="98"/>
        <v>0</v>
      </c>
      <c r="AMG62" s="84"/>
      <c r="AMH62" s="41" t="e">
        <f>VLOOKUP(AMG62,Information!$A$2:$H$1000,2,FALSE)</f>
        <v>#N/A</v>
      </c>
      <c r="AMI62" t="e">
        <f>VLOOKUP(AMG62,Information!$A$2:$H$1000,3,FALSE)</f>
        <v>#N/A</v>
      </c>
      <c r="AMO62">
        <f t="shared" si="95"/>
        <v>0</v>
      </c>
      <c r="AMS62" s="84"/>
      <c r="AMT62" s="41" t="e">
        <f>VLOOKUP(AMS62,Information!$A$2:$H$1000,2,FALSE)</f>
        <v>#N/A</v>
      </c>
      <c r="AMU62" t="e">
        <f>VLOOKUP(AMS62,Information!$A$2:$H$1000,3,FALSE)</f>
        <v>#N/A</v>
      </c>
      <c r="ANA62">
        <f t="shared" si="97"/>
        <v>0</v>
      </c>
      <c r="ANE62" s="84"/>
      <c r="ANF62" s="41" t="e">
        <f>VLOOKUP(ANE62,Information!$A$2:$H$1000,2,FALSE)</f>
        <v>#N/A</v>
      </c>
      <c r="ANG62" t="e">
        <f>VLOOKUP(ANE62,Information!$A$2:$H$1000,3,FALSE)</f>
        <v>#N/A</v>
      </c>
      <c r="ANM62">
        <f t="shared" si="96"/>
        <v>0</v>
      </c>
      <c r="ANQ62" s="84"/>
      <c r="ANR62" s="41" t="e">
        <f>VLOOKUP(ANQ62,Information!$A$2:$H$1000,2,FALSE)</f>
        <v>#N/A</v>
      </c>
      <c r="ANS62" t="e">
        <f>VLOOKUP(ANQ62,Information!$A$2:$H$1000,3,FALSE)</f>
        <v>#N/A</v>
      </c>
      <c r="ANY62">
        <f t="shared" si="94"/>
        <v>0</v>
      </c>
      <c r="AOC62" s="84"/>
      <c r="AOD62" s="41" t="e">
        <f>VLOOKUP(AOC62,Information!$A$2:$H$1000,2,FALSE)</f>
        <v>#N/A</v>
      </c>
      <c r="AOE62" t="e">
        <f>VLOOKUP(AOC62,Information!$A$2:$H$1000,3,FALSE)</f>
        <v>#N/A</v>
      </c>
      <c r="AOK62">
        <f t="shared" si="99"/>
        <v>0</v>
      </c>
      <c r="AOO62" s="84"/>
      <c r="AOP62" s="41" t="e">
        <f>VLOOKUP(AOO62,Information!$A$2:$H$1000,2,FALSE)</f>
        <v>#N/A</v>
      </c>
      <c r="AOQ62" t="e">
        <f>VLOOKUP(AOO62,Information!$A$2:$H$1000,3,FALSE)</f>
        <v>#N/A</v>
      </c>
      <c r="AOW62">
        <f t="shared" si="84"/>
        <v>0</v>
      </c>
      <c r="APA62" s="84"/>
      <c r="APB62" s="41" t="e">
        <f>VLOOKUP(APA62,Information!$A$2:$H$1000,2,FALSE)</f>
        <v>#N/A</v>
      </c>
      <c r="APC62" t="e">
        <f>VLOOKUP(APA62,Information!$A$2:$H$1000,3,FALSE)</f>
        <v>#N/A</v>
      </c>
      <c r="API62">
        <f t="shared" si="85"/>
        <v>0</v>
      </c>
      <c r="APM62" s="84"/>
      <c r="APN62" s="41" t="e">
        <f>VLOOKUP(APM62,Information!$A$2:$H$1000,2,FALSE)</f>
        <v>#N/A</v>
      </c>
      <c r="APO62" t="e">
        <f>VLOOKUP(APM62,Information!$A$2:$H$1000,3,FALSE)</f>
        <v>#N/A</v>
      </c>
      <c r="APU62">
        <f t="shared" si="86"/>
        <v>0</v>
      </c>
      <c r="APY62" s="84"/>
      <c r="APZ62" s="41" t="e">
        <f>VLOOKUP(APY62,Information!$A$2:$H$1000,2,FALSE)</f>
        <v>#N/A</v>
      </c>
      <c r="AQA62" t="e">
        <f>VLOOKUP(APY62,Information!$A$2:$H$1000,3,FALSE)</f>
        <v>#N/A</v>
      </c>
      <c r="AQG62">
        <f t="shared" si="87"/>
        <v>0</v>
      </c>
      <c r="AQK62" s="84"/>
      <c r="AQL62" s="41" t="e">
        <f>VLOOKUP(AQK62,Information!$A$2:$H$1000,2,FALSE)</f>
        <v>#N/A</v>
      </c>
      <c r="AQM62" t="e">
        <f>VLOOKUP(AQK62,Information!$A$2:$H$1000,3,FALSE)</f>
        <v>#N/A</v>
      </c>
      <c r="AQS62">
        <f t="shared" si="88"/>
        <v>0</v>
      </c>
      <c r="AQW62" s="84"/>
      <c r="AQX62" s="41" t="e">
        <f>VLOOKUP(AQW62,Information!$A$2:$H$1000,2,FALSE)</f>
        <v>#N/A</v>
      </c>
      <c r="AQY62" t="e">
        <f>VLOOKUP(AQW62,Information!$A$2:$H$1000,3,FALSE)</f>
        <v>#N/A</v>
      </c>
      <c r="ARE62">
        <f t="shared" si="89"/>
        <v>0</v>
      </c>
      <c r="ARI62" s="84"/>
      <c r="ARJ62" s="41" t="e">
        <f>VLOOKUP(ARI62,Information!$A$2:$H$1000,2,FALSE)</f>
        <v>#N/A</v>
      </c>
      <c r="ARK62" t="e">
        <f>VLOOKUP(ARI62,Information!$A$2:$H$1000,3,FALSE)</f>
        <v>#N/A</v>
      </c>
      <c r="ARQ62">
        <f t="shared" si="90"/>
        <v>0</v>
      </c>
      <c r="ARU62" s="84"/>
      <c r="ARV62" s="41" t="e">
        <f>VLOOKUP(ARU62,Information!$A$2:$H$1000,2,FALSE)</f>
        <v>#N/A</v>
      </c>
      <c r="ARW62" t="e">
        <f>VLOOKUP(ARU62,Information!$A$2:$H$1000,3,FALSE)</f>
        <v>#N/A</v>
      </c>
      <c r="ASC62">
        <f t="shared" si="91"/>
        <v>0</v>
      </c>
      <c r="ASG62" s="84"/>
      <c r="ASH62" s="41" t="e">
        <f>VLOOKUP(ASG62,Information!$A$2:$H$1000,2,FALSE)</f>
        <v>#N/A</v>
      </c>
      <c r="ASI62" t="e">
        <f>VLOOKUP(ASG62,Information!$A$2:$H$1000,3,FALSE)</f>
        <v>#N/A</v>
      </c>
      <c r="ASO62">
        <f t="shared" si="92"/>
        <v>0</v>
      </c>
      <c r="ASS62" s="84"/>
      <c r="AST62" s="41" t="e">
        <f>VLOOKUP(ASS62,Information!$A$2:$H$1000,2,FALSE)</f>
        <v>#N/A</v>
      </c>
      <c r="ASU62" t="e">
        <f>VLOOKUP(ASS62,Information!$A$2:$H$1000,3,FALSE)</f>
        <v>#N/A</v>
      </c>
      <c r="ATA62">
        <f t="shared" si="93"/>
        <v>0</v>
      </c>
    </row>
    <row r="63" spans="1:1023 1029:1197" ht="13.2">
      <c r="A63" s="41"/>
      <c r="B63" s="41" t="e">
        <f>VLOOKUP(A63,Information!$A$2:$H$1000,2,FALSE)</f>
        <v>#N/A</v>
      </c>
      <c r="C63" t="e">
        <f>VLOOKUP(A63,Information!$A$2:$H$1000,3,FALSE)</f>
        <v>#N/A</v>
      </c>
      <c r="I63">
        <f t="shared" si="0"/>
        <v>0</v>
      </c>
      <c r="M63" s="84"/>
      <c r="N63" s="41" t="e">
        <f>VLOOKUP(M63,Information!$A$2:$H$1000,2,FALSE)</f>
        <v>#N/A</v>
      </c>
      <c r="O63" t="e">
        <f>VLOOKUP(M63,Information!$A$2:$H$1000,3,FALSE)</f>
        <v>#N/A</v>
      </c>
      <c r="U63">
        <f t="shared" si="1"/>
        <v>0</v>
      </c>
      <c r="Y63" s="84"/>
      <c r="Z63" s="41" t="e">
        <f>VLOOKUP(Y63,Information!$A$2:$H$1000,2,FALSE)</f>
        <v>#N/A</v>
      </c>
      <c r="AA63" t="e">
        <f>VLOOKUP(Y63,Information!$A$2:$H$1000,3,FALSE)</f>
        <v>#N/A</v>
      </c>
      <c r="AG63">
        <f t="shared" si="2"/>
        <v>0</v>
      </c>
      <c r="AK63" s="84"/>
      <c r="AL63" s="41" t="e">
        <f>VLOOKUP(AK63,Information!$A$2:$H$1000,2,FALSE)</f>
        <v>#N/A</v>
      </c>
      <c r="AM63" t="e">
        <f>VLOOKUP(AK63,Information!$A$2:$H$1000,3,FALSE)</f>
        <v>#N/A</v>
      </c>
      <c r="AS63">
        <f t="shared" si="3"/>
        <v>0</v>
      </c>
      <c r="AW63" s="84"/>
      <c r="AX63" s="41" t="e">
        <f>VLOOKUP(AW63,Information!$A$2:$H$1000,2,FALSE)</f>
        <v>#N/A</v>
      </c>
      <c r="AY63" t="e">
        <f>VLOOKUP(AW63,Information!$A$2:$H$1000,3,FALSE)</f>
        <v>#N/A</v>
      </c>
      <c r="BE63">
        <f t="shared" si="4"/>
        <v>0</v>
      </c>
      <c r="BI63" s="84"/>
      <c r="BJ63" s="41" t="e">
        <f>VLOOKUP(BI63,Information!$A$2:$H$1000,2,FALSE)</f>
        <v>#N/A</v>
      </c>
      <c r="BK63" t="e">
        <f>VLOOKUP(BI63,Information!$A$2:$H$1000,3,FALSE)</f>
        <v>#N/A</v>
      </c>
      <c r="BQ63">
        <f t="shared" si="5"/>
        <v>0</v>
      </c>
      <c r="BU63" s="84"/>
      <c r="BV63" s="41" t="e">
        <f>VLOOKUP(BU63,Information!$A$2:$H$1000,2,FALSE)</f>
        <v>#N/A</v>
      </c>
      <c r="BW63" t="e">
        <f>VLOOKUP(BU63,Information!$A$2:$H$1000,3,FALSE)</f>
        <v>#N/A</v>
      </c>
      <c r="CC63">
        <f t="shared" si="6"/>
        <v>0</v>
      </c>
      <c r="CG63" s="84"/>
      <c r="CH63" s="41" t="e">
        <f>VLOOKUP(CG63,Information!$A$2:$H$1000,2,FALSE)</f>
        <v>#N/A</v>
      </c>
      <c r="CI63" t="e">
        <f>VLOOKUP(CG63,Information!$A$2:$H$1000,3,FALSE)</f>
        <v>#N/A</v>
      </c>
      <c r="CO63">
        <f t="shared" si="7"/>
        <v>0</v>
      </c>
      <c r="CS63" s="84"/>
      <c r="CT63" s="41" t="e">
        <f>VLOOKUP(CS63,Information!$A$2:$H$1000,2,FALSE)</f>
        <v>#N/A</v>
      </c>
      <c r="CU63" t="e">
        <f>VLOOKUP(CS63,Information!$A$2:$H$1000,3,FALSE)</f>
        <v>#N/A</v>
      </c>
      <c r="DA63">
        <f t="shared" si="8"/>
        <v>0</v>
      </c>
      <c r="DE63" s="84"/>
      <c r="DF63" s="41" t="e">
        <f>VLOOKUP(DE63,Information!$A$2:$H$1000,2,FALSE)</f>
        <v>#N/A</v>
      </c>
      <c r="DG63" t="e">
        <f>VLOOKUP(DE63,Information!$A$2:$H$1000,3,FALSE)</f>
        <v>#N/A</v>
      </c>
      <c r="DM63">
        <f t="shared" si="9"/>
        <v>0</v>
      </c>
      <c r="DQ63" s="84"/>
      <c r="DR63" s="41" t="e">
        <f>VLOOKUP(DQ63,Information!$A$2:$H$1000,2,FALSE)</f>
        <v>#N/A</v>
      </c>
      <c r="DS63" t="e">
        <f>VLOOKUP(DQ63,Information!$A$2:$H$1000,3,FALSE)</f>
        <v>#N/A</v>
      </c>
      <c r="DY63">
        <f t="shared" si="10"/>
        <v>0</v>
      </c>
      <c r="EC63" s="84"/>
      <c r="ED63" s="41" t="e">
        <f>VLOOKUP(EC63,Information!$A$2:$H$1000,2,FALSE)</f>
        <v>#N/A</v>
      </c>
      <c r="EE63" t="e">
        <f>VLOOKUP(EC63,Information!$A$2:$H$1000,3,FALSE)</f>
        <v>#N/A</v>
      </c>
      <c r="EK63">
        <f t="shared" si="11"/>
        <v>0</v>
      </c>
      <c r="EO63" s="84"/>
      <c r="EP63" s="41" t="e">
        <f>VLOOKUP(EO63,Information!$A$2:$H$1000,2,FALSE)</f>
        <v>#N/A</v>
      </c>
      <c r="EQ63" t="e">
        <f>VLOOKUP(EO63,Information!$A$2:$H$1000,3,FALSE)</f>
        <v>#N/A</v>
      </c>
      <c r="EW63">
        <f t="shared" si="12"/>
        <v>0</v>
      </c>
      <c r="FA63" s="84"/>
      <c r="FB63" s="41" t="e">
        <f>VLOOKUP(FA63,Information!$A$2:$H$1000,2,FALSE)</f>
        <v>#N/A</v>
      </c>
      <c r="FC63" t="e">
        <f>VLOOKUP(FA63,Information!$A$2:$H$1000,3,FALSE)</f>
        <v>#N/A</v>
      </c>
      <c r="FI63">
        <f t="shared" si="13"/>
        <v>0</v>
      </c>
      <c r="FM63" s="84"/>
      <c r="FN63" s="41" t="e">
        <f>VLOOKUP(FM63,Information!$A$2:$H$1000,2,FALSE)</f>
        <v>#N/A</v>
      </c>
      <c r="FO63" t="e">
        <f>VLOOKUP(FM63,Information!$A$2:$H$1000,3,FALSE)</f>
        <v>#N/A</v>
      </c>
      <c r="FU63">
        <f t="shared" si="14"/>
        <v>0</v>
      </c>
      <c r="FY63" s="84"/>
      <c r="FZ63" s="41" t="e">
        <f>VLOOKUP(FY63,Information!$A$2:$H$1000,2,FALSE)</f>
        <v>#N/A</v>
      </c>
      <c r="GA63" t="e">
        <f>VLOOKUP(FY63,Information!$A$2:$H$1000,3,FALSE)</f>
        <v>#N/A</v>
      </c>
      <c r="GG63">
        <f t="shared" si="15"/>
        <v>0</v>
      </c>
      <c r="GK63" s="84"/>
      <c r="GL63" s="41" t="e">
        <f>VLOOKUP(GK63,Information!$A$2:$H$1000,2,FALSE)</f>
        <v>#N/A</v>
      </c>
      <c r="GM63" t="e">
        <f>VLOOKUP(GK63,Information!$A$2:$H$1000,3,FALSE)</f>
        <v>#N/A</v>
      </c>
      <c r="GS63">
        <f t="shared" si="16"/>
        <v>0</v>
      </c>
      <c r="GW63" s="84"/>
      <c r="GX63" s="41" t="e">
        <f>VLOOKUP(GW63,Information!$A$2:$H$1000,2,FALSE)</f>
        <v>#N/A</v>
      </c>
      <c r="GY63" t="e">
        <f>VLOOKUP(GW63,Information!$A$2:$H$1000,3,FALSE)</f>
        <v>#N/A</v>
      </c>
      <c r="HE63">
        <f t="shared" si="17"/>
        <v>0</v>
      </c>
      <c r="HI63" s="84"/>
      <c r="HJ63" s="41" t="e">
        <f>VLOOKUP(HI63,Information!$A$2:$H$1000,2,FALSE)</f>
        <v>#N/A</v>
      </c>
      <c r="HK63" t="e">
        <f>VLOOKUP(HI63,Information!$A$2:$H$1000,3,FALSE)</f>
        <v>#N/A</v>
      </c>
      <c r="HQ63">
        <f t="shared" si="18"/>
        <v>0</v>
      </c>
      <c r="HU63" s="84"/>
      <c r="HV63" s="41" t="e">
        <f>VLOOKUP(HU63,Information!$A$2:$H$1000,2,FALSE)</f>
        <v>#N/A</v>
      </c>
      <c r="HW63" t="e">
        <f>VLOOKUP(HU63,Information!$A$2:$H$1000,3,FALSE)</f>
        <v>#N/A</v>
      </c>
      <c r="IC63">
        <f t="shared" si="19"/>
        <v>0</v>
      </c>
      <c r="IG63" s="84"/>
      <c r="IH63" s="41" t="e">
        <f>VLOOKUP(IG63,Information!$A$2:$H$1000,2,FALSE)</f>
        <v>#N/A</v>
      </c>
      <c r="II63" t="e">
        <f>VLOOKUP(IG63,Information!$A$2:$H$1000,3,FALSE)</f>
        <v>#N/A</v>
      </c>
      <c r="IO63">
        <f t="shared" si="20"/>
        <v>0</v>
      </c>
      <c r="IS63" s="84"/>
      <c r="IT63" s="41" t="e">
        <f>VLOOKUP(IS63,Information!$A$2:$H$1000,2,FALSE)</f>
        <v>#N/A</v>
      </c>
      <c r="IU63" t="e">
        <f>VLOOKUP(IS63,Information!$A$2:$H$1000,3,FALSE)</f>
        <v>#N/A</v>
      </c>
      <c r="JA63">
        <f t="shared" si="21"/>
        <v>0</v>
      </c>
      <c r="JE63" s="84"/>
      <c r="JF63" s="41" t="e">
        <f>VLOOKUP(JE63,Information!$A$2:$H$1000,2,FALSE)</f>
        <v>#N/A</v>
      </c>
      <c r="JG63" t="e">
        <f>VLOOKUP(JE63,Information!$A$2:$H$1000,3,FALSE)</f>
        <v>#N/A</v>
      </c>
      <c r="JM63">
        <f t="shared" si="22"/>
        <v>0</v>
      </c>
      <c r="JQ63" s="84"/>
      <c r="JR63" s="41" t="e">
        <f>VLOOKUP(JQ63,Information!$A$2:$H$1000,2,FALSE)</f>
        <v>#N/A</v>
      </c>
      <c r="JS63" t="e">
        <f>VLOOKUP(JQ63,Information!$A$2:$H$1000,3,FALSE)</f>
        <v>#N/A</v>
      </c>
      <c r="JY63">
        <f t="shared" si="23"/>
        <v>0</v>
      </c>
      <c r="KC63" s="84"/>
      <c r="KD63" s="41" t="e">
        <f>VLOOKUP(KC63,Information!$A$2:$H$1000,2,FALSE)</f>
        <v>#N/A</v>
      </c>
      <c r="KE63" t="e">
        <f>VLOOKUP(KC63,Information!$A$2:$H$1000,3,FALSE)</f>
        <v>#N/A</v>
      </c>
      <c r="KK63">
        <f t="shared" si="24"/>
        <v>0</v>
      </c>
      <c r="KO63" s="84"/>
      <c r="KP63" s="41" t="e">
        <f>VLOOKUP(KO63,Information!$A$2:$H$1000,2,FALSE)</f>
        <v>#N/A</v>
      </c>
      <c r="KQ63" t="e">
        <f>VLOOKUP(KO63,Information!$A$2:$H$1000,3,FALSE)</f>
        <v>#N/A</v>
      </c>
      <c r="KW63">
        <f t="shared" si="25"/>
        <v>0</v>
      </c>
      <c r="LA63" s="84"/>
      <c r="LB63" s="41" t="e">
        <f>VLOOKUP(LA63,Information!$A$2:$H$1000,2,FALSE)</f>
        <v>#N/A</v>
      </c>
      <c r="LC63" t="e">
        <f>VLOOKUP(LA63,Information!$A$2:$H$1000,3,FALSE)</f>
        <v>#N/A</v>
      </c>
      <c r="LI63">
        <f t="shared" si="26"/>
        <v>0</v>
      </c>
      <c r="LM63" s="84"/>
      <c r="LN63" s="41" t="e">
        <f>VLOOKUP(LM63,Information!$A$2:$H$1000,2,FALSE)</f>
        <v>#N/A</v>
      </c>
      <c r="LO63" t="e">
        <f>VLOOKUP(LM63,Information!$A$2:$H$1000,3,FALSE)</f>
        <v>#N/A</v>
      </c>
      <c r="LU63">
        <f t="shared" si="27"/>
        <v>0</v>
      </c>
      <c r="LY63" s="84"/>
      <c r="LZ63" s="41" t="e">
        <f>VLOOKUP(LY63,Information!$A$2:$H$1000,2,FALSE)</f>
        <v>#N/A</v>
      </c>
      <c r="MA63" t="e">
        <f>VLOOKUP(LY63,Information!$A$2:$H$1000,3,FALSE)</f>
        <v>#N/A</v>
      </c>
      <c r="MG63">
        <f t="shared" si="28"/>
        <v>0</v>
      </c>
      <c r="MK63" s="84"/>
      <c r="ML63" s="41" t="e">
        <f>VLOOKUP(MK63,Information!$A$2:$H$1000,2,FALSE)</f>
        <v>#N/A</v>
      </c>
      <c r="MM63" t="e">
        <f>VLOOKUP(MK63,Information!$A$2:$H$1000,3,FALSE)</f>
        <v>#N/A</v>
      </c>
      <c r="MS63">
        <f t="shared" si="29"/>
        <v>0</v>
      </c>
      <c r="MW63" s="84"/>
      <c r="MX63" s="41" t="e">
        <f>VLOOKUP(MW63,Information!$A$2:$H$1000,2,FALSE)</f>
        <v>#N/A</v>
      </c>
      <c r="MY63" t="e">
        <f>VLOOKUP(MW63,Information!$A$2:$H$1000,3,FALSE)</f>
        <v>#N/A</v>
      </c>
      <c r="NE63">
        <f t="shared" si="30"/>
        <v>0</v>
      </c>
      <c r="NI63" s="84"/>
      <c r="NJ63" s="41" t="e">
        <f>VLOOKUP(NI63,Information!$A$2:$H$1000,2,FALSE)</f>
        <v>#N/A</v>
      </c>
      <c r="NK63" t="e">
        <f>VLOOKUP(NI63,Information!$A$2:$H$1000,3,FALSE)</f>
        <v>#N/A</v>
      </c>
      <c r="NQ63">
        <f t="shared" si="31"/>
        <v>0</v>
      </c>
      <c r="NU63" s="84"/>
      <c r="NV63" s="41" t="e">
        <f>VLOOKUP(NU63,Information!$A$2:$H$1000,2,FALSE)</f>
        <v>#N/A</v>
      </c>
      <c r="NW63" t="e">
        <f>VLOOKUP(NU63,Information!$A$2:$H$1000,3,FALSE)</f>
        <v>#N/A</v>
      </c>
      <c r="OC63">
        <f t="shared" si="32"/>
        <v>0</v>
      </c>
      <c r="OG63" s="84"/>
      <c r="OH63" s="41" t="e">
        <f>VLOOKUP(OG63,Information!$A$2:$H$1000,2,FALSE)</f>
        <v>#N/A</v>
      </c>
      <c r="OI63" t="e">
        <f>VLOOKUP(OG63,Information!$A$2:$H$1000,3,FALSE)</f>
        <v>#N/A</v>
      </c>
      <c r="OO63">
        <f t="shared" si="33"/>
        <v>0</v>
      </c>
      <c r="OS63" s="84"/>
      <c r="OT63" s="41" t="e">
        <f>VLOOKUP(OS63,Information!$A$2:$H$1000,2,FALSE)</f>
        <v>#N/A</v>
      </c>
      <c r="OU63" t="e">
        <f>VLOOKUP(OS63,Information!$A$2:$H$1000,3,FALSE)</f>
        <v>#N/A</v>
      </c>
      <c r="PA63">
        <f t="shared" si="34"/>
        <v>0</v>
      </c>
      <c r="PE63" s="84"/>
      <c r="PF63" s="41" t="e">
        <f>VLOOKUP(PE63,Information!$A$2:$H$1000,2,FALSE)</f>
        <v>#N/A</v>
      </c>
      <c r="PG63" t="e">
        <f>VLOOKUP(PE63,Information!$A$2:$H$1000,3,FALSE)</f>
        <v>#N/A</v>
      </c>
      <c r="PM63">
        <f t="shared" si="35"/>
        <v>0</v>
      </c>
      <c r="PQ63" s="84"/>
      <c r="PR63" s="41" t="e">
        <f>VLOOKUP(PQ63,Information!$A$2:$H$1000,2,FALSE)</f>
        <v>#N/A</v>
      </c>
      <c r="PS63" t="e">
        <f>VLOOKUP(PQ63,Information!$A$2:$H$1000,3,FALSE)</f>
        <v>#N/A</v>
      </c>
      <c r="PY63">
        <f t="shared" si="36"/>
        <v>0</v>
      </c>
      <c r="QC63" s="84"/>
      <c r="QD63" s="41" t="e">
        <f>VLOOKUP(QC63,Information!$A$2:$H$1000,2,FALSE)</f>
        <v>#N/A</v>
      </c>
      <c r="QE63" t="e">
        <f>VLOOKUP(QC63,Information!$A$2:$H$1000,3,FALSE)</f>
        <v>#N/A</v>
      </c>
      <c r="QK63">
        <f t="shared" si="37"/>
        <v>0</v>
      </c>
      <c r="QO63" s="84"/>
      <c r="QP63" s="41" t="e">
        <f>VLOOKUP(QO63,Information!$A$2:$H$1000,2,FALSE)</f>
        <v>#N/A</v>
      </c>
      <c r="QQ63" t="e">
        <f>VLOOKUP(QO63,Information!$A$2:$H$1000,3,FALSE)</f>
        <v>#N/A</v>
      </c>
      <c r="QW63">
        <f t="shared" si="38"/>
        <v>0</v>
      </c>
      <c r="RA63" s="84"/>
      <c r="RB63" s="41" t="e">
        <f>VLOOKUP(RA63,Information!$A$2:$H$1000,2,FALSE)</f>
        <v>#N/A</v>
      </c>
      <c r="RC63" t="e">
        <f>VLOOKUP(RA63,Information!$A$2:$H$1000,3,FALSE)</f>
        <v>#N/A</v>
      </c>
      <c r="RI63">
        <f t="shared" si="39"/>
        <v>0</v>
      </c>
      <c r="RM63" s="84"/>
      <c r="RN63" s="41" t="e">
        <f>VLOOKUP(RM63,Information!$A$2:$H$1000,2,FALSE)</f>
        <v>#N/A</v>
      </c>
      <c r="RO63" t="e">
        <f>VLOOKUP(RM63,Information!$A$2:$H$1000,3,FALSE)</f>
        <v>#N/A</v>
      </c>
      <c r="RU63">
        <f t="shared" si="40"/>
        <v>0</v>
      </c>
      <c r="RY63" s="84"/>
      <c r="RZ63" s="41" t="e">
        <f>VLOOKUP(RY63,Information!$A$2:$H$1000,2,FALSE)</f>
        <v>#N/A</v>
      </c>
      <c r="SA63" t="e">
        <f>VLOOKUP(RY63,Information!$A$2:$H$1000,3,FALSE)</f>
        <v>#N/A</v>
      </c>
      <c r="SG63">
        <f t="shared" si="41"/>
        <v>0</v>
      </c>
      <c r="SK63" s="84"/>
      <c r="SL63" s="41" t="e">
        <f>VLOOKUP(SK63,Information!$A$2:$H$1000,2,FALSE)</f>
        <v>#N/A</v>
      </c>
      <c r="SM63" t="e">
        <f>VLOOKUP(SK63,Information!$A$2:$H$1000,3,FALSE)</f>
        <v>#N/A</v>
      </c>
      <c r="SS63">
        <f t="shared" si="42"/>
        <v>0</v>
      </c>
      <c r="SW63" s="84"/>
      <c r="SX63" s="41" t="e">
        <f>VLOOKUP(SW63,Information!$A$2:$H$1000,2,FALSE)</f>
        <v>#N/A</v>
      </c>
      <c r="SY63" t="e">
        <f>VLOOKUP(SW63,Information!$A$2:$H$1000,3,FALSE)</f>
        <v>#N/A</v>
      </c>
      <c r="TE63">
        <f t="shared" si="43"/>
        <v>0</v>
      </c>
      <c r="TI63" s="84"/>
      <c r="TJ63" s="41" t="e">
        <f>VLOOKUP(TI63,Information!$A$2:$H$1000,2,FALSE)</f>
        <v>#N/A</v>
      </c>
      <c r="TK63" t="e">
        <f>VLOOKUP(TI63,Information!$A$2:$H$1000,3,FALSE)</f>
        <v>#N/A</v>
      </c>
      <c r="TQ63">
        <f t="shared" si="44"/>
        <v>0</v>
      </c>
      <c r="TU63" s="84"/>
      <c r="TV63" s="41" t="e">
        <f>VLOOKUP(TU63,Information!$A$2:$H$1000,2,FALSE)</f>
        <v>#N/A</v>
      </c>
      <c r="TW63" t="e">
        <f>VLOOKUP(TU63,Information!$A$2:$H$1000,3,FALSE)</f>
        <v>#N/A</v>
      </c>
      <c r="UC63">
        <f t="shared" si="45"/>
        <v>0</v>
      </c>
      <c r="UG63" s="84"/>
      <c r="UH63" s="41" t="e">
        <f>VLOOKUP(UG63,Information!$A$2:$H$1000,2,FALSE)</f>
        <v>#N/A</v>
      </c>
      <c r="UI63" t="e">
        <f>VLOOKUP(UG63,Information!$A$2:$H$1000,3,FALSE)</f>
        <v>#N/A</v>
      </c>
      <c r="UO63">
        <f t="shared" si="46"/>
        <v>0</v>
      </c>
      <c r="US63" s="84"/>
      <c r="UT63" s="41" t="e">
        <f>VLOOKUP(US63,Information!$A$2:$H$1000,2,FALSE)</f>
        <v>#N/A</v>
      </c>
      <c r="UU63" t="e">
        <f>VLOOKUP(US63,Information!$A$2:$H$1000,3,FALSE)</f>
        <v>#N/A</v>
      </c>
      <c r="VA63">
        <f t="shared" si="47"/>
        <v>0</v>
      </c>
      <c r="VE63" s="84"/>
      <c r="VF63" s="41" t="e">
        <f>VLOOKUP(VE63,Information!$A$2:$H$1000,2,FALSE)</f>
        <v>#N/A</v>
      </c>
      <c r="VG63" t="e">
        <f>VLOOKUP(VE63,Information!$A$2:$H$1000,3,FALSE)</f>
        <v>#N/A</v>
      </c>
      <c r="VM63">
        <f t="shared" si="48"/>
        <v>0</v>
      </c>
      <c r="VQ63" s="84"/>
      <c r="VR63" s="41" t="e">
        <f>VLOOKUP(VQ63,Information!$A$2:$H$1000,2,FALSE)</f>
        <v>#N/A</v>
      </c>
      <c r="VS63" t="e">
        <f>VLOOKUP(VQ63,Information!$A$2:$H$1000,3,FALSE)</f>
        <v>#N/A</v>
      </c>
      <c r="VY63">
        <f t="shared" si="49"/>
        <v>0</v>
      </c>
      <c r="WC63" s="84"/>
      <c r="WD63" s="41" t="e">
        <f>VLOOKUP(WC63,Information!$A$2:$H$1000,2,FALSE)</f>
        <v>#N/A</v>
      </c>
      <c r="WE63" t="e">
        <f>VLOOKUP(WC63,Information!$A$2:$H$1000,3,FALSE)</f>
        <v>#N/A</v>
      </c>
      <c r="WK63">
        <f t="shared" si="50"/>
        <v>0</v>
      </c>
      <c r="WO63" s="84"/>
      <c r="WP63" s="41" t="e">
        <f>VLOOKUP(WO63,Information!$A$2:$H$1000,2,FALSE)</f>
        <v>#N/A</v>
      </c>
      <c r="WQ63" t="e">
        <f>VLOOKUP(WO63,Information!$A$2:$H$1000,3,FALSE)</f>
        <v>#N/A</v>
      </c>
      <c r="WW63">
        <f t="shared" si="51"/>
        <v>0</v>
      </c>
      <c r="XA63" s="84"/>
      <c r="XB63" s="41" t="e">
        <f>VLOOKUP(XA63,Information!$A$2:$H$1000,2,FALSE)</f>
        <v>#N/A</v>
      </c>
      <c r="XC63" t="e">
        <f>VLOOKUP(XA63,Information!$A$2:$H$1000,3,FALSE)</f>
        <v>#N/A</v>
      </c>
      <c r="XI63">
        <f t="shared" si="52"/>
        <v>0</v>
      </c>
      <c r="XM63" s="84"/>
      <c r="XN63" s="41" t="e">
        <f>VLOOKUP(XM63,Information!$A$2:$H$1000,2,FALSE)</f>
        <v>#N/A</v>
      </c>
      <c r="XO63" t="e">
        <f>VLOOKUP(XM63,Information!$A$2:$H$1000,3,FALSE)</f>
        <v>#N/A</v>
      </c>
      <c r="XU63">
        <f t="shared" si="53"/>
        <v>0</v>
      </c>
      <c r="XY63" s="84"/>
      <c r="XZ63" s="41" t="e">
        <f>VLOOKUP(XY63,Information!$A$2:$H$1000,2,FALSE)</f>
        <v>#N/A</v>
      </c>
      <c r="YA63" t="e">
        <f>VLOOKUP(XY63,Information!$A$2:$H$1000,3,FALSE)</f>
        <v>#N/A</v>
      </c>
      <c r="YG63">
        <f t="shared" si="54"/>
        <v>0</v>
      </c>
      <c r="YK63" s="84"/>
      <c r="YL63" s="41" t="e">
        <f>VLOOKUP(YK63,Information!$A$2:$H$1000,2,FALSE)</f>
        <v>#N/A</v>
      </c>
      <c r="YM63" t="e">
        <f>VLOOKUP(YK63,Information!$A$2:$H$1000,3,FALSE)</f>
        <v>#N/A</v>
      </c>
      <c r="YS63">
        <f t="shared" si="55"/>
        <v>0</v>
      </c>
      <c r="YW63" s="84"/>
      <c r="YX63" s="41" t="e">
        <f>VLOOKUP(YW63,Information!$A$2:$H$1000,2,FALSE)</f>
        <v>#N/A</v>
      </c>
      <c r="YY63" t="e">
        <f>VLOOKUP(YW63,Information!$A$2:$H$1000,3,FALSE)</f>
        <v>#N/A</v>
      </c>
      <c r="ZE63">
        <f t="shared" si="56"/>
        <v>0</v>
      </c>
      <c r="ZI63" s="84"/>
      <c r="ZJ63" s="41" t="e">
        <f>VLOOKUP(ZI63,Information!$A$2:$H$1000,2,FALSE)</f>
        <v>#N/A</v>
      </c>
      <c r="ZK63" t="e">
        <f>VLOOKUP(ZI63,Information!$A$2:$H$1000,3,FALSE)</f>
        <v>#N/A</v>
      </c>
      <c r="ZQ63">
        <f t="shared" si="57"/>
        <v>0</v>
      </c>
      <c r="ZU63" s="84"/>
      <c r="ZV63" s="41" t="e">
        <f>VLOOKUP(ZU63,Information!$A$2:$H$1000,2,FALSE)</f>
        <v>#N/A</v>
      </c>
      <c r="ZW63" t="e">
        <f>VLOOKUP(ZU63,Information!$A$2:$H$1000,3,FALSE)</f>
        <v>#N/A</v>
      </c>
      <c r="AAC63">
        <f t="shared" si="58"/>
        <v>0</v>
      </c>
      <c r="AAG63" s="84"/>
      <c r="AAH63" s="41" t="e">
        <f>VLOOKUP(AAG63,Information!$A$2:$H$1000,2,FALSE)</f>
        <v>#N/A</v>
      </c>
      <c r="AAI63" t="e">
        <f>VLOOKUP(AAG63,Information!$A$2:$H$1000,3,FALSE)</f>
        <v>#N/A</v>
      </c>
      <c r="AAO63">
        <f t="shared" si="59"/>
        <v>0</v>
      </c>
      <c r="AAS63" s="84"/>
      <c r="AAT63" s="41" t="e">
        <f>VLOOKUP(AAS63,Information!$A$2:$H$1000,2,FALSE)</f>
        <v>#N/A</v>
      </c>
      <c r="AAU63" t="e">
        <f>VLOOKUP(AAS63,Information!$A$2:$H$1000,3,FALSE)</f>
        <v>#N/A</v>
      </c>
      <c r="ABA63">
        <f t="shared" si="60"/>
        <v>0</v>
      </c>
      <c r="ABE63" s="84"/>
      <c r="ABF63" s="41" t="e">
        <f>VLOOKUP(ABE63,Information!$A$2:$H$1000,2,FALSE)</f>
        <v>#N/A</v>
      </c>
      <c r="ABG63" t="e">
        <f>VLOOKUP(ABE63,Information!$A$2:$H$1000,3,FALSE)</f>
        <v>#N/A</v>
      </c>
      <c r="ABM63">
        <f t="shared" si="61"/>
        <v>0</v>
      </c>
      <c r="ABQ63" s="84"/>
      <c r="ABR63" s="41" t="e">
        <f>VLOOKUP(ABQ63,Information!$A$2:$H$1000,2,FALSE)</f>
        <v>#N/A</v>
      </c>
      <c r="ABS63" t="e">
        <f>VLOOKUP(ABQ63,Information!$A$2:$H$1000,3,FALSE)</f>
        <v>#N/A</v>
      </c>
      <c r="ABY63">
        <f t="shared" si="62"/>
        <v>0</v>
      </c>
      <c r="ACC63" s="84"/>
      <c r="ACD63" s="41" t="e">
        <f>VLOOKUP(ACC63,Information!$A$2:$H$1000,2,FALSE)</f>
        <v>#N/A</v>
      </c>
      <c r="ACE63" t="e">
        <f>VLOOKUP(ACC63,Information!$A$2:$H$1000,3,FALSE)</f>
        <v>#N/A</v>
      </c>
      <c r="ACK63">
        <f t="shared" si="63"/>
        <v>0</v>
      </c>
      <c r="ACO63" s="84"/>
      <c r="ACP63" s="41" t="e">
        <f>VLOOKUP(ACO63,Information!$A$2:$H$1000,2,FALSE)</f>
        <v>#N/A</v>
      </c>
      <c r="ACQ63" t="e">
        <f>VLOOKUP(ACO63,Information!$A$2:$H$1000,3,FALSE)</f>
        <v>#N/A</v>
      </c>
      <c r="ACW63">
        <f t="shared" si="64"/>
        <v>0</v>
      </c>
      <c r="ADA63" s="84"/>
      <c r="ADB63" s="41" t="e">
        <f>VLOOKUP(ADA63,Information!$A$2:$H$1000,2,FALSE)</f>
        <v>#N/A</v>
      </c>
      <c r="ADC63" t="e">
        <f>VLOOKUP(ADA63,Information!$A$2:$H$1000,3,FALSE)</f>
        <v>#N/A</v>
      </c>
      <c r="ADI63">
        <f t="shared" si="65"/>
        <v>0</v>
      </c>
      <c r="ADM63" s="84"/>
      <c r="ADN63" s="41" t="e">
        <f>VLOOKUP(ADM63,Information!$A$2:$H$1000,2,FALSE)</f>
        <v>#N/A</v>
      </c>
      <c r="ADO63" t="e">
        <f>VLOOKUP(ADM63,Information!$A$2:$H$1000,3,FALSE)</f>
        <v>#N/A</v>
      </c>
      <c r="ADU63">
        <f t="shared" si="66"/>
        <v>0</v>
      </c>
      <c r="ADY63" s="84"/>
      <c r="ADZ63" s="41" t="e">
        <f>VLOOKUP(ADY63,Information!$A$2:$H$1000,2,FALSE)</f>
        <v>#N/A</v>
      </c>
      <c r="AEA63" t="e">
        <f>VLOOKUP(ADY63,Information!$A$2:$H$1000,3,FALSE)</f>
        <v>#N/A</v>
      </c>
      <c r="AEG63">
        <f t="shared" si="67"/>
        <v>0</v>
      </c>
      <c r="AEK63" s="84"/>
      <c r="AEL63" s="41" t="e">
        <f>VLOOKUP(AEK63,Information!$A$2:$H$1000,2,FALSE)</f>
        <v>#N/A</v>
      </c>
      <c r="AEM63" t="e">
        <f>VLOOKUP(AEK63,Information!$A$2:$H$1000,3,FALSE)</f>
        <v>#N/A</v>
      </c>
      <c r="AES63">
        <f t="shared" si="68"/>
        <v>0</v>
      </c>
      <c r="AEW63" s="84"/>
      <c r="AEX63" s="41" t="e">
        <f>VLOOKUP(AEW63,Information!$A$2:$H$1000,2,FALSE)</f>
        <v>#N/A</v>
      </c>
      <c r="AEY63" t="e">
        <f>VLOOKUP(AEW63,Information!$A$2:$H$1000,3,FALSE)</f>
        <v>#N/A</v>
      </c>
      <c r="AFE63">
        <f t="shared" si="69"/>
        <v>0</v>
      </c>
      <c r="AFI63" s="84"/>
      <c r="AFJ63" s="41" t="e">
        <f>VLOOKUP(AFI63,Information!$A$2:$H$1000,2,FALSE)</f>
        <v>#N/A</v>
      </c>
      <c r="AFK63" t="e">
        <f>VLOOKUP(AFI63,Information!$A$2:$H$1000,3,FALSE)</f>
        <v>#N/A</v>
      </c>
      <c r="AFQ63">
        <f t="shared" si="70"/>
        <v>0</v>
      </c>
      <c r="AFU63" s="84"/>
      <c r="AFV63" s="41" t="e">
        <f>VLOOKUP(AFU63,Information!$A$2:$H$1000,2,FALSE)</f>
        <v>#N/A</v>
      </c>
      <c r="AFW63" t="e">
        <f>VLOOKUP(AFU63,Information!$A$2:$H$1000,3,FALSE)</f>
        <v>#N/A</v>
      </c>
      <c r="AGC63">
        <f t="shared" si="71"/>
        <v>0</v>
      </c>
      <c r="AGG63" s="84"/>
      <c r="AGH63" s="41" t="e">
        <f>VLOOKUP(AGG63,Information!$A$2:$H$1000,2,FALSE)</f>
        <v>#N/A</v>
      </c>
      <c r="AGI63" t="e">
        <f>VLOOKUP(AGG63,Information!$A$2:$H$1000,3,FALSE)</f>
        <v>#N/A</v>
      </c>
      <c r="AGO63">
        <f t="shared" si="72"/>
        <v>0</v>
      </c>
      <c r="AGS63" s="84"/>
      <c r="AGT63" s="41" t="e">
        <f>VLOOKUP(AGS63,Information!$A$2:$H$1000,2,FALSE)</f>
        <v>#N/A</v>
      </c>
      <c r="AGU63" t="e">
        <f>VLOOKUP(AGS63,Information!$A$2:$H$1000,3,FALSE)</f>
        <v>#N/A</v>
      </c>
      <c r="AHA63">
        <f t="shared" si="73"/>
        <v>0</v>
      </c>
      <c r="AHE63" s="84"/>
      <c r="AHF63" s="41" t="e">
        <f>VLOOKUP(AHE63,Information!$A$2:$H$1000,2,FALSE)</f>
        <v>#N/A</v>
      </c>
      <c r="AHG63" t="e">
        <f>VLOOKUP(AHE63,Information!$A$2:$H$1000,3,FALSE)</f>
        <v>#N/A</v>
      </c>
      <c r="AHM63">
        <f t="shared" si="74"/>
        <v>0</v>
      </c>
      <c r="AHQ63" s="84"/>
      <c r="AHR63" s="41" t="e">
        <f>VLOOKUP(AHQ63,Information!$A$2:$H$1000,2,FALSE)</f>
        <v>#N/A</v>
      </c>
      <c r="AHS63" t="e">
        <f>VLOOKUP(AHQ63,Information!$A$2:$H$1000,3,FALSE)</f>
        <v>#N/A</v>
      </c>
      <c r="AHY63">
        <f t="shared" si="75"/>
        <v>0</v>
      </c>
      <c r="AIC63" s="84"/>
      <c r="AID63" s="41" t="e">
        <f>VLOOKUP(AIC63,Information!$A$2:$H$1000,2,FALSE)</f>
        <v>#N/A</v>
      </c>
      <c r="AIE63" t="e">
        <f>VLOOKUP(AIC63,Information!$A$2:$H$1000,3,FALSE)</f>
        <v>#N/A</v>
      </c>
      <c r="AIK63">
        <f t="shared" si="76"/>
        <v>0</v>
      </c>
      <c r="AIO63" s="84"/>
      <c r="AIP63" s="41" t="e">
        <f>VLOOKUP(AIO63,Information!$A$2:$H$1000,2,FALSE)</f>
        <v>#N/A</v>
      </c>
      <c r="AIQ63" t="e">
        <f>VLOOKUP(AIO63,Information!$A$2:$H$1000,3,FALSE)</f>
        <v>#N/A</v>
      </c>
      <c r="AIW63">
        <f t="shared" si="77"/>
        <v>0</v>
      </c>
      <c r="AJA63" s="84"/>
      <c r="AJB63" s="41" t="e">
        <f>VLOOKUP(AJA63,Information!$A$2:$H$1000,2,FALSE)</f>
        <v>#N/A</v>
      </c>
      <c r="AJC63" t="e">
        <f>VLOOKUP(AJA63,Information!$A$2:$H$1000,3,FALSE)</f>
        <v>#N/A</v>
      </c>
      <c r="AJI63">
        <f t="shared" si="78"/>
        <v>0</v>
      </c>
      <c r="AJM63" s="84"/>
      <c r="AJN63" s="41" t="e">
        <f>VLOOKUP(AJM63,Information!$A$2:$H$1000,2,FALSE)</f>
        <v>#N/A</v>
      </c>
      <c r="AJO63" t="e">
        <f>VLOOKUP(AJM63,Information!$A$2:$H$1000,3,FALSE)</f>
        <v>#N/A</v>
      </c>
      <c r="AJU63">
        <f t="shared" si="79"/>
        <v>0</v>
      </c>
      <c r="AJY63" s="84"/>
      <c r="AJZ63" s="41" t="e">
        <f>VLOOKUP(AJY63,Information!$A$2:$H$1000,2,FALSE)</f>
        <v>#N/A</v>
      </c>
      <c r="AKA63" t="e">
        <f>VLOOKUP(AJY63,Information!$A$2:$H$1000,3,FALSE)</f>
        <v>#N/A</v>
      </c>
      <c r="AKG63">
        <f t="shared" si="80"/>
        <v>0</v>
      </c>
      <c r="AKK63" s="84"/>
      <c r="AKL63" s="41" t="e">
        <f>VLOOKUP(AKK63,Information!$A$2:$H$1000,2,FALSE)</f>
        <v>#N/A</v>
      </c>
      <c r="AKM63" t="e">
        <f>VLOOKUP(AKK63,Information!$A$2:$H$1000,3,FALSE)</f>
        <v>#N/A</v>
      </c>
      <c r="AKS63">
        <f t="shared" si="81"/>
        <v>0</v>
      </c>
      <c r="AKW63" s="84"/>
      <c r="AKX63" s="41" t="e">
        <f>VLOOKUP(AKW63,Information!$A$2:$H$1000,2,FALSE)</f>
        <v>#N/A</v>
      </c>
      <c r="AKY63" t="e">
        <f>VLOOKUP(AKW63,Information!$A$2:$H$1000,3,FALSE)</f>
        <v>#N/A</v>
      </c>
      <c r="ALE63">
        <f t="shared" si="82"/>
        <v>0</v>
      </c>
      <c r="ALI63" s="84"/>
      <c r="ALJ63" s="41" t="e">
        <f>VLOOKUP(ALI63,Information!$A$2:$H$1000,2,FALSE)</f>
        <v>#N/A</v>
      </c>
      <c r="ALK63" t="e">
        <f>VLOOKUP(ALI63,Information!$A$2:$H$1000,3,FALSE)</f>
        <v>#N/A</v>
      </c>
      <c r="ALQ63">
        <f t="shared" si="83"/>
        <v>0</v>
      </c>
      <c r="ALU63" s="84"/>
      <c r="ALV63" s="41" t="e">
        <f>VLOOKUP(ALU63,Information!$A$2:$H$1000,2,FALSE)</f>
        <v>#N/A</v>
      </c>
      <c r="ALW63" t="e">
        <f>VLOOKUP(ALU63,Information!$A$2:$H$1000,3,FALSE)</f>
        <v>#N/A</v>
      </c>
      <c r="AMC63">
        <f t="shared" si="98"/>
        <v>0</v>
      </c>
      <c r="AMG63" s="84"/>
      <c r="AMH63" s="41" t="e">
        <f>VLOOKUP(AMG63,Information!$A$2:$H$1000,2,FALSE)</f>
        <v>#N/A</v>
      </c>
      <c r="AMI63" t="e">
        <f>VLOOKUP(AMG63,Information!$A$2:$H$1000,3,FALSE)</f>
        <v>#N/A</v>
      </c>
      <c r="AMO63">
        <f t="shared" si="95"/>
        <v>0</v>
      </c>
      <c r="AMS63" s="84"/>
      <c r="AMT63" s="41" t="e">
        <f>VLOOKUP(AMS63,Information!$A$2:$H$1000,2,FALSE)</f>
        <v>#N/A</v>
      </c>
      <c r="AMU63" t="e">
        <f>VLOOKUP(AMS63,Information!$A$2:$H$1000,3,FALSE)</f>
        <v>#N/A</v>
      </c>
      <c r="ANA63">
        <f t="shared" si="97"/>
        <v>0</v>
      </c>
      <c r="ANE63" s="84"/>
      <c r="ANF63" s="41" t="e">
        <f>VLOOKUP(ANE63,Information!$A$2:$H$1000,2,FALSE)</f>
        <v>#N/A</v>
      </c>
      <c r="ANG63" t="e">
        <f>VLOOKUP(ANE63,Information!$A$2:$H$1000,3,FALSE)</f>
        <v>#N/A</v>
      </c>
      <c r="ANM63">
        <f t="shared" si="96"/>
        <v>0</v>
      </c>
      <c r="ANQ63" s="84"/>
      <c r="ANR63" s="41" t="e">
        <f>VLOOKUP(ANQ63,Information!$A$2:$H$1000,2,FALSE)</f>
        <v>#N/A</v>
      </c>
      <c r="ANS63" t="e">
        <f>VLOOKUP(ANQ63,Information!$A$2:$H$1000,3,FALSE)</f>
        <v>#N/A</v>
      </c>
      <c r="ANY63">
        <f t="shared" si="94"/>
        <v>0</v>
      </c>
      <c r="AOC63" s="84"/>
      <c r="AOD63" s="41" t="e">
        <f>VLOOKUP(AOC63,Information!$A$2:$H$1000,2,FALSE)</f>
        <v>#N/A</v>
      </c>
      <c r="AOE63" t="e">
        <f>VLOOKUP(AOC63,Information!$A$2:$H$1000,3,FALSE)</f>
        <v>#N/A</v>
      </c>
      <c r="AOK63">
        <f t="shared" si="99"/>
        <v>0</v>
      </c>
      <c r="AOO63" s="84"/>
      <c r="AOP63" s="41" t="e">
        <f>VLOOKUP(AOO63,Information!$A$2:$H$1000,2,FALSE)</f>
        <v>#N/A</v>
      </c>
      <c r="AOQ63" t="e">
        <f>VLOOKUP(AOO63,Information!$A$2:$H$1000,3,FALSE)</f>
        <v>#N/A</v>
      </c>
      <c r="AOW63">
        <f t="shared" si="84"/>
        <v>0</v>
      </c>
      <c r="APA63" s="84"/>
      <c r="APB63" s="41" t="e">
        <f>VLOOKUP(APA63,Information!$A$2:$H$1000,2,FALSE)</f>
        <v>#N/A</v>
      </c>
      <c r="APC63" t="e">
        <f>VLOOKUP(APA63,Information!$A$2:$H$1000,3,FALSE)</f>
        <v>#N/A</v>
      </c>
      <c r="API63">
        <f t="shared" si="85"/>
        <v>0</v>
      </c>
      <c r="APM63" s="84"/>
      <c r="APN63" s="41" t="e">
        <f>VLOOKUP(APM63,Information!$A$2:$H$1000,2,FALSE)</f>
        <v>#N/A</v>
      </c>
      <c r="APO63" t="e">
        <f>VLOOKUP(APM63,Information!$A$2:$H$1000,3,FALSE)</f>
        <v>#N/A</v>
      </c>
      <c r="APU63">
        <f t="shared" si="86"/>
        <v>0</v>
      </c>
      <c r="APY63" s="84"/>
      <c r="APZ63" s="41" t="e">
        <f>VLOOKUP(APY63,Information!$A$2:$H$1000,2,FALSE)</f>
        <v>#N/A</v>
      </c>
      <c r="AQA63" t="e">
        <f>VLOOKUP(APY63,Information!$A$2:$H$1000,3,FALSE)</f>
        <v>#N/A</v>
      </c>
      <c r="AQG63">
        <f t="shared" si="87"/>
        <v>0</v>
      </c>
      <c r="AQK63" s="84"/>
      <c r="AQL63" s="41" t="e">
        <f>VLOOKUP(AQK63,Information!$A$2:$H$1000,2,FALSE)</f>
        <v>#N/A</v>
      </c>
      <c r="AQM63" t="e">
        <f>VLOOKUP(AQK63,Information!$A$2:$H$1000,3,FALSE)</f>
        <v>#N/A</v>
      </c>
      <c r="AQS63">
        <f t="shared" si="88"/>
        <v>0</v>
      </c>
      <c r="AQW63" s="84"/>
      <c r="AQX63" s="41" t="e">
        <f>VLOOKUP(AQW63,Information!$A$2:$H$1000,2,FALSE)</f>
        <v>#N/A</v>
      </c>
      <c r="AQY63" t="e">
        <f>VLOOKUP(AQW63,Information!$A$2:$H$1000,3,FALSE)</f>
        <v>#N/A</v>
      </c>
      <c r="ARE63">
        <f t="shared" si="89"/>
        <v>0</v>
      </c>
      <c r="ARI63" s="84"/>
      <c r="ARJ63" s="41" t="e">
        <f>VLOOKUP(ARI63,Information!$A$2:$H$1000,2,FALSE)</f>
        <v>#N/A</v>
      </c>
      <c r="ARK63" t="e">
        <f>VLOOKUP(ARI63,Information!$A$2:$H$1000,3,FALSE)</f>
        <v>#N/A</v>
      </c>
      <c r="ARQ63">
        <f t="shared" si="90"/>
        <v>0</v>
      </c>
      <c r="ARU63" s="84"/>
      <c r="ARV63" s="41" t="e">
        <f>VLOOKUP(ARU63,Information!$A$2:$H$1000,2,FALSE)</f>
        <v>#N/A</v>
      </c>
      <c r="ARW63" t="e">
        <f>VLOOKUP(ARU63,Information!$A$2:$H$1000,3,FALSE)</f>
        <v>#N/A</v>
      </c>
      <c r="ASC63">
        <f t="shared" si="91"/>
        <v>0</v>
      </c>
      <c r="ASG63" s="84"/>
      <c r="ASH63" s="41" t="e">
        <f>VLOOKUP(ASG63,Information!$A$2:$H$1000,2,FALSE)</f>
        <v>#N/A</v>
      </c>
      <c r="ASI63" t="e">
        <f>VLOOKUP(ASG63,Information!$A$2:$H$1000,3,FALSE)</f>
        <v>#N/A</v>
      </c>
      <c r="ASO63">
        <f t="shared" si="92"/>
        <v>0</v>
      </c>
      <c r="ASS63" s="84"/>
      <c r="AST63" s="41" t="e">
        <f>VLOOKUP(ASS63,Information!$A$2:$H$1000,2,FALSE)</f>
        <v>#N/A</v>
      </c>
      <c r="ASU63" t="e">
        <f>VLOOKUP(ASS63,Information!$A$2:$H$1000,3,FALSE)</f>
        <v>#N/A</v>
      </c>
      <c r="ATA63">
        <f t="shared" si="93"/>
        <v>0</v>
      </c>
    </row>
    <row r="64" spans="1:1023 1029:1197" ht="13.2">
      <c r="A64" s="41"/>
      <c r="B64" s="41" t="e">
        <f>VLOOKUP(A64,Information!$A$2:$H$1000,2,FALSE)</f>
        <v>#N/A</v>
      </c>
      <c r="C64" t="e">
        <f>VLOOKUP(A64,Information!$A$2:$H$1000,3,FALSE)</f>
        <v>#N/A</v>
      </c>
      <c r="I64">
        <f t="shared" si="0"/>
        <v>0</v>
      </c>
      <c r="M64" s="84"/>
      <c r="N64" s="41" t="e">
        <f>VLOOKUP(M64,Information!$A$2:$H$1000,2,FALSE)</f>
        <v>#N/A</v>
      </c>
      <c r="O64" t="e">
        <f>VLOOKUP(M64,Information!$A$2:$H$1000,3,FALSE)</f>
        <v>#N/A</v>
      </c>
      <c r="U64">
        <f t="shared" si="1"/>
        <v>0</v>
      </c>
      <c r="Y64" s="84"/>
      <c r="Z64" s="41" t="e">
        <f>VLOOKUP(Y64,Information!$A$2:$H$1000,2,FALSE)</f>
        <v>#N/A</v>
      </c>
      <c r="AA64" t="e">
        <f>VLOOKUP(Y64,Information!$A$2:$H$1000,3,FALSE)</f>
        <v>#N/A</v>
      </c>
      <c r="AG64">
        <f t="shared" si="2"/>
        <v>0</v>
      </c>
      <c r="AK64" s="84"/>
      <c r="AL64" s="41" t="e">
        <f>VLOOKUP(AK64,Information!$A$2:$H$1000,2,FALSE)</f>
        <v>#N/A</v>
      </c>
      <c r="AM64" t="e">
        <f>VLOOKUP(AK64,Information!$A$2:$H$1000,3,FALSE)</f>
        <v>#N/A</v>
      </c>
      <c r="AS64">
        <f t="shared" si="3"/>
        <v>0</v>
      </c>
      <c r="AW64" s="84"/>
      <c r="AX64" s="41" t="e">
        <f>VLOOKUP(AW64,Information!$A$2:$H$1000,2,FALSE)</f>
        <v>#N/A</v>
      </c>
      <c r="AY64" t="e">
        <f>VLOOKUP(AW64,Information!$A$2:$H$1000,3,FALSE)</f>
        <v>#N/A</v>
      </c>
      <c r="BE64">
        <f t="shared" si="4"/>
        <v>0</v>
      </c>
      <c r="BI64" s="84"/>
      <c r="BJ64" s="41" t="e">
        <f>VLOOKUP(BI64,Information!$A$2:$H$1000,2,FALSE)</f>
        <v>#N/A</v>
      </c>
      <c r="BK64" t="e">
        <f>VLOOKUP(BI64,Information!$A$2:$H$1000,3,FALSE)</f>
        <v>#N/A</v>
      </c>
      <c r="BQ64">
        <f t="shared" si="5"/>
        <v>0</v>
      </c>
      <c r="BU64" s="84"/>
      <c r="BV64" s="41" t="e">
        <f>VLOOKUP(BU64,Information!$A$2:$H$1000,2,FALSE)</f>
        <v>#N/A</v>
      </c>
      <c r="BW64" t="e">
        <f>VLOOKUP(BU64,Information!$A$2:$H$1000,3,FALSE)</f>
        <v>#N/A</v>
      </c>
      <c r="CC64">
        <f t="shared" si="6"/>
        <v>0</v>
      </c>
      <c r="CG64" s="84"/>
      <c r="CH64" s="41" t="e">
        <f>VLOOKUP(CG64,Information!$A$2:$H$1000,2,FALSE)</f>
        <v>#N/A</v>
      </c>
      <c r="CI64" t="e">
        <f>VLOOKUP(CG64,Information!$A$2:$H$1000,3,FALSE)</f>
        <v>#N/A</v>
      </c>
      <c r="CO64">
        <f t="shared" si="7"/>
        <v>0</v>
      </c>
      <c r="CS64" s="84"/>
      <c r="CT64" s="41" t="e">
        <f>VLOOKUP(CS64,Information!$A$2:$H$1000,2,FALSE)</f>
        <v>#N/A</v>
      </c>
      <c r="CU64" t="e">
        <f>VLOOKUP(CS64,Information!$A$2:$H$1000,3,FALSE)</f>
        <v>#N/A</v>
      </c>
      <c r="DA64">
        <f t="shared" si="8"/>
        <v>0</v>
      </c>
      <c r="DE64" s="84"/>
      <c r="DF64" s="41" t="e">
        <f>VLOOKUP(DE64,Information!$A$2:$H$1000,2,FALSE)</f>
        <v>#N/A</v>
      </c>
      <c r="DG64" t="e">
        <f>VLOOKUP(DE64,Information!$A$2:$H$1000,3,FALSE)</f>
        <v>#N/A</v>
      </c>
      <c r="DM64">
        <f t="shared" si="9"/>
        <v>0</v>
      </c>
      <c r="DQ64" s="84"/>
      <c r="DR64" s="41" t="e">
        <f>VLOOKUP(DQ64,Information!$A$2:$H$1000,2,FALSE)</f>
        <v>#N/A</v>
      </c>
      <c r="DS64" t="e">
        <f>VLOOKUP(DQ64,Information!$A$2:$H$1000,3,FALSE)</f>
        <v>#N/A</v>
      </c>
      <c r="DY64">
        <f t="shared" si="10"/>
        <v>0</v>
      </c>
      <c r="EC64" s="84"/>
      <c r="ED64" s="41" t="e">
        <f>VLOOKUP(EC64,Information!$A$2:$H$1000,2,FALSE)</f>
        <v>#N/A</v>
      </c>
      <c r="EE64" t="e">
        <f>VLOOKUP(EC64,Information!$A$2:$H$1000,3,FALSE)</f>
        <v>#N/A</v>
      </c>
      <c r="EK64">
        <f t="shared" si="11"/>
        <v>0</v>
      </c>
      <c r="EO64" s="84"/>
      <c r="EP64" s="41" t="e">
        <f>VLOOKUP(EO64,Information!$A$2:$H$1000,2,FALSE)</f>
        <v>#N/A</v>
      </c>
      <c r="EQ64" t="e">
        <f>VLOOKUP(EO64,Information!$A$2:$H$1000,3,FALSE)</f>
        <v>#N/A</v>
      </c>
      <c r="EW64">
        <f t="shared" si="12"/>
        <v>0</v>
      </c>
      <c r="FA64" s="84"/>
      <c r="FB64" s="41" t="e">
        <f>VLOOKUP(FA64,Information!$A$2:$H$1000,2,FALSE)</f>
        <v>#N/A</v>
      </c>
      <c r="FC64" t="e">
        <f>VLOOKUP(FA64,Information!$A$2:$H$1000,3,FALSE)</f>
        <v>#N/A</v>
      </c>
      <c r="FI64">
        <f t="shared" si="13"/>
        <v>0</v>
      </c>
      <c r="FM64" s="84"/>
      <c r="FN64" s="41" t="e">
        <f>VLOOKUP(FM64,Information!$A$2:$H$1000,2,FALSE)</f>
        <v>#N/A</v>
      </c>
      <c r="FO64" t="e">
        <f>VLOOKUP(FM64,Information!$A$2:$H$1000,3,FALSE)</f>
        <v>#N/A</v>
      </c>
      <c r="FU64">
        <f t="shared" si="14"/>
        <v>0</v>
      </c>
      <c r="FY64" s="84"/>
      <c r="FZ64" s="41" t="e">
        <f>VLOOKUP(FY64,Information!$A$2:$H$1000,2,FALSE)</f>
        <v>#N/A</v>
      </c>
      <c r="GA64" t="e">
        <f>VLOOKUP(FY64,Information!$A$2:$H$1000,3,FALSE)</f>
        <v>#N/A</v>
      </c>
      <c r="GG64">
        <f t="shared" si="15"/>
        <v>0</v>
      </c>
      <c r="GK64" s="84"/>
      <c r="GL64" s="41" t="e">
        <f>VLOOKUP(GK64,Information!$A$2:$H$1000,2,FALSE)</f>
        <v>#N/A</v>
      </c>
      <c r="GM64" t="e">
        <f>VLOOKUP(GK64,Information!$A$2:$H$1000,3,FALSE)</f>
        <v>#N/A</v>
      </c>
      <c r="GS64">
        <f t="shared" si="16"/>
        <v>0</v>
      </c>
      <c r="GW64" s="84"/>
      <c r="GX64" s="41" t="e">
        <f>VLOOKUP(GW64,Information!$A$2:$H$1000,2,FALSE)</f>
        <v>#N/A</v>
      </c>
      <c r="GY64" t="e">
        <f>VLOOKUP(GW64,Information!$A$2:$H$1000,3,FALSE)</f>
        <v>#N/A</v>
      </c>
      <c r="HE64">
        <f t="shared" si="17"/>
        <v>0</v>
      </c>
      <c r="HI64" s="84"/>
      <c r="HJ64" s="41" t="e">
        <f>VLOOKUP(HI64,Information!$A$2:$H$1000,2,FALSE)</f>
        <v>#N/A</v>
      </c>
      <c r="HK64" t="e">
        <f>VLOOKUP(HI64,Information!$A$2:$H$1000,3,FALSE)</f>
        <v>#N/A</v>
      </c>
      <c r="HQ64">
        <f t="shared" si="18"/>
        <v>0</v>
      </c>
      <c r="HU64" s="84"/>
      <c r="HV64" s="41" t="e">
        <f>VLOOKUP(HU64,Information!$A$2:$H$1000,2,FALSE)</f>
        <v>#N/A</v>
      </c>
      <c r="HW64" t="e">
        <f>VLOOKUP(HU64,Information!$A$2:$H$1000,3,FALSE)</f>
        <v>#N/A</v>
      </c>
      <c r="IC64">
        <f t="shared" si="19"/>
        <v>0</v>
      </c>
      <c r="IG64" s="84"/>
      <c r="IH64" s="41" t="e">
        <f>VLOOKUP(IG64,Information!$A$2:$H$1000,2,FALSE)</f>
        <v>#N/A</v>
      </c>
      <c r="II64" t="e">
        <f>VLOOKUP(IG64,Information!$A$2:$H$1000,3,FALSE)</f>
        <v>#N/A</v>
      </c>
      <c r="IO64">
        <f t="shared" si="20"/>
        <v>0</v>
      </c>
      <c r="IS64" s="84"/>
      <c r="IT64" s="41" t="e">
        <f>VLOOKUP(IS64,Information!$A$2:$H$1000,2,FALSE)</f>
        <v>#N/A</v>
      </c>
      <c r="IU64" t="e">
        <f>VLOOKUP(IS64,Information!$A$2:$H$1000,3,FALSE)</f>
        <v>#N/A</v>
      </c>
      <c r="JA64">
        <f t="shared" si="21"/>
        <v>0</v>
      </c>
      <c r="JE64" s="84"/>
      <c r="JF64" s="41" t="e">
        <f>VLOOKUP(JE64,Information!$A$2:$H$1000,2,FALSE)</f>
        <v>#N/A</v>
      </c>
      <c r="JG64" t="e">
        <f>VLOOKUP(JE64,Information!$A$2:$H$1000,3,FALSE)</f>
        <v>#N/A</v>
      </c>
      <c r="JM64">
        <f t="shared" si="22"/>
        <v>0</v>
      </c>
      <c r="JQ64" s="84"/>
      <c r="JR64" s="41" t="e">
        <f>VLOOKUP(JQ64,Information!$A$2:$H$1000,2,FALSE)</f>
        <v>#N/A</v>
      </c>
      <c r="JS64" t="e">
        <f>VLOOKUP(JQ64,Information!$A$2:$H$1000,3,FALSE)</f>
        <v>#N/A</v>
      </c>
      <c r="JY64">
        <f t="shared" si="23"/>
        <v>0</v>
      </c>
      <c r="KC64" s="84"/>
      <c r="KD64" s="41" t="e">
        <f>VLOOKUP(KC64,Information!$A$2:$H$1000,2,FALSE)</f>
        <v>#N/A</v>
      </c>
      <c r="KE64" t="e">
        <f>VLOOKUP(KC64,Information!$A$2:$H$1000,3,FALSE)</f>
        <v>#N/A</v>
      </c>
      <c r="KK64">
        <f t="shared" si="24"/>
        <v>0</v>
      </c>
      <c r="KO64" s="84"/>
      <c r="KP64" s="41" t="e">
        <f>VLOOKUP(KO64,Information!$A$2:$H$1000,2,FALSE)</f>
        <v>#N/A</v>
      </c>
      <c r="KQ64" t="e">
        <f>VLOOKUP(KO64,Information!$A$2:$H$1000,3,FALSE)</f>
        <v>#N/A</v>
      </c>
      <c r="KW64">
        <f t="shared" si="25"/>
        <v>0</v>
      </c>
      <c r="LA64" s="84"/>
      <c r="LB64" s="41" t="e">
        <f>VLOOKUP(LA64,Information!$A$2:$H$1000,2,FALSE)</f>
        <v>#N/A</v>
      </c>
      <c r="LC64" t="e">
        <f>VLOOKUP(LA64,Information!$A$2:$H$1000,3,FALSE)</f>
        <v>#N/A</v>
      </c>
      <c r="LI64">
        <f t="shared" si="26"/>
        <v>0</v>
      </c>
      <c r="LM64" s="84"/>
      <c r="LN64" s="41" t="e">
        <f>VLOOKUP(LM64,Information!$A$2:$H$1000,2,FALSE)</f>
        <v>#N/A</v>
      </c>
      <c r="LO64" t="e">
        <f>VLOOKUP(LM64,Information!$A$2:$H$1000,3,FALSE)</f>
        <v>#N/A</v>
      </c>
      <c r="LU64">
        <f t="shared" si="27"/>
        <v>0</v>
      </c>
      <c r="LY64" s="84"/>
      <c r="LZ64" s="41" t="e">
        <f>VLOOKUP(LY64,Information!$A$2:$H$1000,2,FALSE)</f>
        <v>#N/A</v>
      </c>
      <c r="MA64" t="e">
        <f>VLOOKUP(LY64,Information!$A$2:$H$1000,3,FALSE)</f>
        <v>#N/A</v>
      </c>
      <c r="MG64">
        <f t="shared" si="28"/>
        <v>0</v>
      </c>
      <c r="MK64" s="84"/>
      <c r="ML64" s="41" t="e">
        <f>VLOOKUP(MK64,Information!$A$2:$H$1000,2,FALSE)</f>
        <v>#N/A</v>
      </c>
      <c r="MM64" t="e">
        <f>VLOOKUP(MK64,Information!$A$2:$H$1000,3,FALSE)</f>
        <v>#N/A</v>
      </c>
      <c r="MS64">
        <f t="shared" si="29"/>
        <v>0</v>
      </c>
      <c r="MW64" s="84"/>
      <c r="MX64" s="41" t="e">
        <f>VLOOKUP(MW64,Information!$A$2:$H$1000,2,FALSE)</f>
        <v>#N/A</v>
      </c>
      <c r="MY64" t="e">
        <f>VLOOKUP(MW64,Information!$A$2:$H$1000,3,FALSE)</f>
        <v>#N/A</v>
      </c>
      <c r="NE64">
        <f t="shared" si="30"/>
        <v>0</v>
      </c>
      <c r="NI64" s="84"/>
      <c r="NJ64" s="41" t="e">
        <f>VLOOKUP(NI64,Information!$A$2:$H$1000,2,FALSE)</f>
        <v>#N/A</v>
      </c>
      <c r="NK64" t="e">
        <f>VLOOKUP(NI64,Information!$A$2:$H$1000,3,FALSE)</f>
        <v>#N/A</v>
      </c>
      <c r="NQ64">
        <f t="shared" si="31"/>
        <v>0</v>
      </c>
      <c r="NU64" s="84"/>
      <c r="NV64" s="41" t="e">
        <f>VLOOKUP(NU64,Information!$A$2:$H$1000,2,FALSE)</f>
        <v>#N/A</v>
      </c>
      <c r="NW64" t="e">
        <f>VLOOKUP(NU64,Information!$A$2:$H$1000,3,FALSE)</f>
        <v>#N/A</v>
      </c>
      <c r="OC64">
        <f t="shared" si="32"/>
        <v>0</v>
      </c>
      <c r="OG64" s="84"/>
      <c r="OH64" s="41" t="e">
        <f>VLOOKUP(OG64,Information!$A$2:$H$1000,2,FALSE)</f>
        <v>#N/A</v>
      </c>
      <c r="OI64" t="e">
        <f>VLOOKUP(OG64,Information!$A$2:$H$1000,3,FALSE)</f>
        <v>#N/A</v>
      </c>
      <c r="OO64">
        <f t="shared" si="33"/>
        <v>0</v>
      </c>
      <c r="OS64" s="84"/>
      <c r="OT64" s="41" t="e">
        <f>VLOOKUP(OS64,Information!$A$2:$H$1000,2,FALSE)</f>
        <v>#N/A</v>
      </c>
      <c r="OU64" t="e">
        <f>VLOOKUP(OS64,Information!$A$2:$H$1000,3,FALSE)</f>
        <v>#N/A</v>
      </c>
      <c r="PA64">
        <f t="shared" si="34"/>
        <v>0</v>
      </c>
      <c r="PE64" s="84"/>
      <c r="PF64" s="41" t="e">
        <f>VLOOKUP(PE64,Information!$A$2:$H$1000,2,FALSE)</f>
        <v>#N/A</v>
      </c>
      <c r="PG64" t="e">
        <f>VLOOKUP(PE64,Information!$A$2:$H$1000,3,FALSE)</f>
        <v>#N/A</v>
      </c>
      <c r="PM64">
        <f t="shared" si="35"/>
        <v>0</v>
      </c>
      <c r="PQ64" s="84"/>
      <c r="PR64" s="41" t="e">
        <f>VLOOKUP(PQ64,Information!$A$2:$H$1000,2,FALSE)</f>
        <v>#N/A</v>
      </c>
      <c r="PS64" t="e">
        <f>VLOOKUP(PQ64,Information!$A$2:$H$1000,3,FALSE)</f>
        <v>#N/A</v>
      </c>
      <c r="PY64">
        <f t="shared" si="36"/>
        <v>0</v>
      </c>
      <c r="QC64" s="84"/>
      <c r="QD64" s="41" t="e">
        <f>VLOOKUP(QC64,Information!$A$2:$H$1000,2,FALSE)</f>
        <v>#N/A</v>
      </c>
      <c r="QE64" t="e">
        <f>VLOOKUP(QC64,Information!$A$2:$H$1000,3,FALSE)</f>
        <v>#N/A</v>
      </c>
      <c r="QK64">
        <f t="shared" si="37"/>
        <v>0</v>
      </c>
      <c r="QO64" s="84"/>
      <c r="QP64" s="41" t="e">
        <f>VLOOKUP(QO64,Information!$A$2:$H$1000,2,FALSE)</f>
        <v>#N/A</v>
      </c>
      <c r="QQ64" t="e">
        <f>VLOOKUP(QO64,Information!$A$2:$H$1000,3,FALSE)</f>
        <v>#N/A</v>
      </c>
      <c r="QW64">
        <f t="shared" si="38"/>
        <v>0</v>
      </c>
      <c r="RA64" s="84"/>
      <c r="RB64" s="41" t="e">
        <f>VLOOKUP(RA64,Information!$A$2:$H$1000,2,FALSE)</f>
        <v>#N/A</v>
      </c>
      <c r="RC64" t="e">
        <f>VLOOKUP(RA64,Information!$A$2:$H$1000,3,FALSE)</f>
        <v>#N/A</v>
      </c>
      <c r="RI64">
        <f t="shared" si="39"/>
        <v>0</v>
      </c>
      <c r="RM64" s="84"/>
      <c r="RN64" s="41" t="e">
        <f>VLOOKUP(RM64,Information!$A$2:$H$1000,2,FALSE)</f>
        <v>#N/A</v>
      </c>
      <c r="RO64" t="e">
        <f>VLOOKUP(RM64,Information!$A$2:$H$1000,3,FALSE)</f>
        <v>#N/A</v>
      </c>
      <c r="RU64">
        <f t="shared" si="40"/>
        <v>0</v>
      </c>
      <c r="RY64" s="84"/>
      <c r="RZ64" s="41" t="e">
        <f>VLOOKUP(RY64,Information!$A$2:$H$1000,2,FALSE)</f>
        <v>#N/A</v>
      </c>
      <c r="SA64" t="e">
        <f>VLOOKUP(RY64,Information!$A$2:$H$1000,3,FALSE)</f>
        <v>#N/A</v>
      </c>
      <c r="SG64">
        <f t="shared" si="41"/>
        <v>0</v>
      </c>
      <c r="SK64" s="84"/>
      <c r="SL64" s="41" t="e">
        <f>VLOOKUP(SK64,Information!$A$2:$H$1000,2,FALSE)</f>
        <v>#N/A</v>
      </c>
      <c r="SM64" t="e">
        <f>VLOOKUP(SK64,Information!$A$2:$H$1000,3,FALSE)</f>
        <v>#N/A</v>
      </c>
      <c r="SS64">
        <f t="shared" si="42"/>
        <v>0</v>
      </c>
      <c r="SW64" s="84"/>
      <c r="SX64" s="41" t="e">
        <f>VLOOKUP(SW64,Information!$A$2:$H$1000,2,FALSE)</f>
        <v>#N/A</v>
      </c>
      <c r="SY64" t="e">
        <f>VLOOKUP(SW64,Information!$A$2:$H$1000,3,FALSE)</f>
        <v>#N/A</v>
      </c>
      <c r="TE64">
        <f t="shared" si="43"/>
        <v>0</v>
      </c>
      <c r="TI64" s="84"/>
      <c r="TJ64" s="41" t="e">
        <f>VLOOKUP(TI64,Information!$A$2:$H$1000,2,FALSE)</f>
        <v>#N/A</v>
      </c>
      <c r="TK64" t="e">
        <f>VLOOKUP(TI64,Information!$A$2:$H$1000,3,FALSE)</f>
        <v>#N/A</v>
      </c>
      <c r="TQ64">
        <f t="shared" si="44"/>
        <v>0</v>
      </c>
      <c r="TU64" s="84"/>
      <c r="TV64" s="41" t="e">
        <f>VLOOKUP(TU64,Information!$A$2:$H$1000,2,FALSE)</f>
        <v>#N/A</v>
      </c>
      <c r="TW64" t="e">
        <f>VLOOKUP(TU64,Information!$A$2:$H$1000,3,FALSE)</f>
        <v>#N/A</v>
      </c>
      <c r="UC64">
        <f t="shared" si="45"/>
        <v>0</v>
      </c>
      <c r="UG64" s="84"/>
      <c r="UH64" s="41" t="e">
        <f>VLOOKUP(UG64,Information!$A$2:$H$1000,2,FALSE)</f>
        <v>#N/A</v>
      </c>
      <c r="UI64" t="e">
        <f>VLOOKUP(UG64,Information!$A$2:$H$1000,3,FALSE)</f>
        <v>#N/A</v>
      </c>
      <c r="UO64">
        <f t="shared" si="46"/>
        <v>0</v>
      </c>
      <c r="US64" s="84"/>
      <c r="UT64" s="41" t="e">
        <f>VLOOKUP(US64,Information!$A$2:$H$1000,2,FALSE)</f>
        <v>#N/A</v>
      </c>
      <c r="UU64" t="e">
        <f>VLOOKUP(US64,Information!$A$2:$H$1000,3,FALSE)</f>
        <v>#N/A</v>
      </c>
      <c r="VA64">
        <f t="shared" si="47"/>
        <v>0</v>
      </c>
      <c r="VE64" s="84"/>
      <c r="VF64" s="41" t="e">
        <f>VLOOKUP(VE64,Information!$A$2:$H$1000,2,FALSE)</f>
        <v>#N/A</v>
      </c>
      <c r="VG64" t="e">
        <f>VLOOKUP(VE64,Information!$A$2:$H$1000,3,FALSE)</f>
        <v>#N/A</v>
      </c>
      <c r="VM64">
        <f t="shared" si="48"/>
        <v>0</v>
      </c>
      <c r="VQ64" s="84"/>
      <c r="VR64" s="41" t="e">
        <f>VLOOKUP(VQ64,Information!$A$2:$H$1000,2,FALSE)</f>
        <v>#N/A</v>
      </c>
      <c r="VS64" t="e">
        <f>VLOOKUP(VQ64,Information!$A$2:$H$1000,3,FALSE)</f>
        <v>#N/A</v>
      </c>
      <c r="VY64">
        <f t="shared" si="49"/>
        <v>0</v>
      </c>
      <c r="WC64" s="84"/>
      <c r="WD64" s="41" t="e">
        <f>VLOOKUP(WC64,Information!$A$2:$H$1000,2,FALSE)</f>
        <v>#N/A</v>
      </c>
      <c r="WE64" t="e">
        <f>VLOOKUP(WC64,Information!$A$2:$H$1000,3,FALSE)</f>
        <v>#N/A</v>
      </c>
      <c r="WK64">
        <f t="shared" si="50"/>
        <v>0</v>
      </c>
      <c r="WO64" s="84"/>
      <c r="WP64" s="41" t="e">
        <f>VLOOKUP(WO64,Information!$A$2:$H$1000,2,FALSE)</f>
        <v>#N/A</v>
      </c>
      <c r="WQ64" t="e">
        <f>VLOOKUP(WO64,Information!$A$2:$H$1000,3,FALSE)</f>
        <v>#N/A</v>
      </c>
      <c r="WW64">
        <f t="shared" si="51"/>
        <v>0</v>
      </c>
      <c r="XA64" s="84"/>
      <c r="XB64" s="41" t="e">
        <f>VLOOKUP(XA64,Information!$A$2:$H$1000,2,FALSE)</f>
        <v>#N/A</v>
      </c>
      <c r="XC64" t="e">
        <f>VLOOKUP(XA64,Information!$A$2:$H$1000,3,FALSE)</f>
        <v>#N/A</v>
      </c>
      <c r="XI64">
        <f t="shared" si="52"/>
        <v>0</v>
      </c>
      <c r="XM64" s="84"/>
      <c r="XN64" s="41" t="e">
        <f>VLOOKUP(XM64,Information!$A$2:$H$1000,2,FALSE)</f>
        <v>#N/A</v>
      </c>
      <c r="XO64" t="e">
        <f>VLOOKUP(XM64,Information!$A$2:$H$1000,3,FALSE)</f>
        <v>#N/A</v>
      </c>
      <c r="XU64">
        <f t="shared" si="53"/>
        <v>0</v>
      </c>
      <c r="XY64" s="84"/>
      <c r="XZ64" s="41" t="e">
        <f>VLOOKUP(XY64,Information!$A$2:$H$1000,2,FALSE)</f>
        <v>#N/A</v>
      </c>
      <c r="YA64" t="e">
        <f>VLOOKUP(XY64,Information!$A$2:$H$1000,3,FALSE)</f>
        <v>#N/A</v>
      </c>
      <c r="YG64">
        <f t="shared" si="54"/>
        <v>0</v>
      </c>
      <c r="YK64" s="84"/>
      <c r="YL64" s="41" t="e">
        <f>VLOOKUP(YK64,Information!$A$2:$H$1000,2,FALSE)</f>
        <v>#N/A</v>
      </c>
      <c r="YM64" t="e">
        <f>VLOOKUP(YK64,Information!$A$2:$H$1000,3,FALSE)</f>
        <v>#N/A</v>
      </c>
      <c r="YS64">
        <f t="shared" si="55"/>
        <v>0</v>
      </c>
      <c r="YW64" s="84"/>
      <c r="YX64" s="41" t="e">
        <f>VLOOKUP(YW64,Information!$A$2:$H$1000,2,FALSE)</f>
        <v>#N/A</v>
      </c>
      <c r="YY64" t="e">
        <f>VLOOKUP(YW64,Information!$A$2:$H$1000,3,FALSE)</f>
        <v>#N/A</v>
      </c>
      <c r="ZE64">
        <f t="shared" si="56"/>
        <v>0</v>
      </c>
      <c r="ZI64" s="84"/>
      <c r="ZJ64" s="41" t="e">
        <f>VLOOKUP(ZI64,Information!$A$2:$H$1000,2,FALSE)</f>
        <v>#N/A</v>
      </c>
      <c r="ZK64" t="e">
        <f>VLOOKUP(ZI64,Information!$A$2:$H$1000,3,FALSE)</f>
        <v>#N/A</v>
      </c>
      <c r="ZQ64">
        <f t="shared" si="57"/>
        <v>0</v>
      </c>
      <c r="ZU64" s="84"/>
      <c r="ZV64" s="41" t="e">
        <f>VLOOKUP(ZU64,Information!$A$2:$H$1000,2,FALSE)</f>
        <v>#N/A</v>
      </c>
      <c r="ZW64" t="e">
        <f>VLOOKUP(ZU64,Information!$A$2:$H$1000,3,FALSE)</f>
        <v>#N/A</v>
      </c>
      <c r="AAC64">
        <f t="shared" si="58"/>
        <v>0</v>
      </c>
      <c r="AAG64" s="84"/>
      <c r="AAH64" s="41" t="e">
        <f>VLOOKUP(AAG64,Information!$A$2:$H$1000,2,FALSE)</f>
        <v>#N/A</v>
      </c>
      <c r="AAI64" t="e">
        <f>VLOOKUP(AAG64,Information!$A$2:$H$1000,3,FALSE)</f>
        <v>#N/A</v>
      </c>
      <c r="AAO64">
        <f t="shared" si="59"/>
        <v>0</v>
      </c>
      <c r="AAS64" s="84"/>
      <c r="AAT64" s="41" t="e">
        <f>VLOOKUP(AAS64,Information!$A$2:$H$1000,2,FALSE)</f>
        <v>#N/A</v>
      </c>
      <c r="AAU64" t="e">
        <f>VLOOKUP(AAS64,Information!$A$2:$H$1000,3,FALSE)</f>
        <v>#N/A</v>
      </c>
      <c r="ABA64">
        <f t="shared" si="60"/>
        <v>0</v>
      </c>
      <c r="ABE64" s="84"/>
      <c r="ABF64" s="41" t="e">
        <f>VLOOKUP(ABE64,Information!$A$2:$H$1000,2,FALSE)</f>
        <v>#N/A</v>
      </c>
      <c r="ABG64" t="e">
        <f>VLOOKUP(ABE64,Information!$A$2:$H$1000,3,FALSE)</f>
        <v>#N/A</v>
      </c>
      <c r="ABM64">
        <f t="shared" si="61"/>
        <v>0</v>
      </c>
      <c r="ABQ64" s="84"/>
      <c r="ABR64" s="41" t="e">
        <f>VLOOKUP(ABQ64,Information!$A$2:$H$1000,2,FALSE)</f>
        <v>#N/A</v>
      </c>
      <c r="ABS64" t="e">
        <f>VLOOKUP(ABQ64,Information!$A$2:$H$1000,3,FALSE)</f>
        <v>#N/A</v>
      </c>
      <c r="ABY64">
        <f t="shared" si="62"/>
        <v>0</v>
      </c>
      <c r="ACC64" s="84"/>
      <c r="ACD64" s="41" t="e">
        <f>VLOOKUP(ACC64,Information!$A$2:$H$1000,2,FALSE)</f>
        <v>#N/A</v>
      </c>
      <c r="ACE64" t="e">
        <f>VLOOKUP(ACC64,Information!$A$2:$H$1000,3,FALSE)</f>
        <v>#N/A</v>
      </c>
      <c r="ACK64">
        <f t="shared" si="63"/>
        <v>0</v>
      </c>
      <c r="ACO64" s="84"/>
      <c r="ACP64" s="41" t="e">
        <f>VLOOKUP(ACO64,Information!$A$2:$H$1000,2,FALSE)</f>
        <v>#N/A</v>
      </c>
      <c r="ACQ64" t="e">
        <f>VLOOKUP(ACO64,Information!$A$2:$H$1000,3,FALSE)</f>
        <v>#N/A</v>
      </c>
      <c r="ACW64">
        <f t="shared" si="64"/>
        <v>0</v>
      </c>
      <c r="ADA64" s="84"/>
      <c r="ADB64" s="41" t="e">
        <f>VLOOKUP(ADA64,Information!$A$2:$H$1000,2,FALSE)</f>
        <v>#N/A</v>
      </c>
      <c r="ADC64" t="e">
        <f>VLOOKUP(ADA64,Information!$A$2:$H$1000,3,FALSE)</f>
        <v>#N/A</v>
      </c>
      <c r="ADI64">
        <f t="shared" si="65"/>
        <v>0</v>
      </c>
      <c r="ADM64" s="84"/>
      <c r="ADN64" s="41" t="e">
        <f>VLOOKUP(ADM64,Information!$A$2:$H$1000,2,FALSE)</f>
        <v>#N/A</v>
      </c>
      <c r="ADO64" t="e">
        <f>VLOOKUP(ADM64,Information!$A$2:$H$1000,3,FALSE)</f>
        <v>#N/A</v>
      </c>
      <c r="ADU64">
        <f t="shared" si="66"/>
        <v>0</v>
      </c>
      <c r="ADY64" s="84"/>
      <c r="ADZ64" s="41" t="e">
        <f>VLOOKUP(ADY64,Information!$A$2:$H$1000,2,FALSE)</f>
        <v>#N/A</v>
      </c>
      <c r="AEA64" t="e">
        <f>VLOOKUP(ADY64,Information!$A$2:$H$1000,3,FALSE)</f>
        <v>#N/A</v>
      </c>
      <c r="AEG64">
        <f t="shared" si="67"/>
        <v>0</v>
      </c>
      <c r="AEK64" s="84"/>
      <c r="AEL64" s="41" t="e">
        <f>VLOOKUP(AEK64,Information!$A$2:$H$1000,2,FALSE)</f>
        <v>#N/A</v>
      </c>
      <c r="AEM64" t="e">
        <f>VLOOKUP(AEK64,Information!$A$2:$H$1000,3,FALSE)</f>
        <v>#N/A</v>
      </c>
      <c r="AES64">
        <f t="shared" si="68"/>
        <v>0</v>
      </c>
      <c r="AEW64" s="84"/>
      <c r="AEX64" s="41" t="e">
        <f>VLOOKUP(AEW64,Information!$A$2:$H$1000,2,FALSE)</f>
        <v>#N/A</v>
      </c>
      <c r="AEY64" t="e">
        <f>VLOOKUP(AEW64,Information!$A$2:$H$1000,3,FALSE)</f>
        <v>#N/A</v>
      </c>
      <c r="AFE64">
        <f t="shared" si="69"/>
        <v>0</v>
      </c>
      <c r="AFI64" s="84"/>
      <c r="AFJ64" s="41" t="e">
        <f>VLOOKUP(AFI64,Information!$A$2:$H$1000,2,FALSE)</f>
        <v>#N/A</v>
      </c>
      <c r="AFK64" t="e">
        <f>VLOOKUP(AFI64,Information!$A$2:$H$1000,3,FALSE)</f>
        <v>#N/A</v>
      </c>
      <c r="AFQ64">
        <f t="shared" si="70"/>
        <v>0</v>
      </c>
      <c r="AFU64" s="84"/>
      <c r="AFV64" s="41" t="e">
        <f>VLOOKUP(AFU64,Information!$A$2:$H$1000,2,FALSE)</f>
        <v>#N/A</v>
      </c>
      <c r="AFW64" t="e">
        <f>VLOOKUP(AFU64,Information!$A$2:$H$1000,3,FALSE)</f>
        <v>#N/A</v>
      </c>
      <c r="AGC64">
        <f t="shared" si="71"/>
        <v>0</v>
      </c>
      <c r="AGG64" s="84"/>
      <c r="AGH64" s="41" t="e">
        <f>VLOOKUP(AGG64,Information!$A$2:$H$1000,2,FALSE)</f>
        <v>#N/A</v>
      </c>
      <c r="AGI64" t="e">
        <f>VLOOKUP(AGG64,Information!$A$2:$H$1000,3,FALSE)</f>
        <v>#N/A</v>
      </c>
      <c r="AGO64">
        <f t="shared" si="72"/>
        <v>0</v>
      </c>
      <c r="AGS64" s="84"/>
      <c r="AGT64" s="41" t="e">
        <f>VLOOKUP(AGS64,Information!$A$2:$H$1000,2,FALSE)</f>
        <v>#N/A</v>
      </c>
      <c r="AGU64" t="e">
        <f>VLOOKUP(AGS64,Information!$A$2:$H$1000,3,FALSE)</f>
        <v>#N/A</v>
      </c>
      <c r="AHA64">
        <f t="shared" si="73"/>
        <v>0</v>
      </c>
      <c r="AHE64" s="84"/>
      <c r="AHF64" s="41" t="e">
        <f>VLOOKUP(AHE64,Information!$A$2:$H$1000,2,FALSE)</f>
        <v>#N/A</v>
      </c>
      <c r="AHG64" t="e">
        <f>VLOOKUP(AHE64,Information!$A$2:$H$1000,3,FALSE)</f>
        <v>#N/A</v>
      </c>
      <c r="AHM64">
        <f t="shared" si="74"/>
        <v>0</v>
      </c>
      <c r="AHQ64" s="84"/>
      <c r="AHR64" s="41" t="e">
        <f>VLOOKUP(AHQ64,Information!$A$2:$H$1000,2,FALSE)</f>
        <v>#N/A</v>
      </c>
      <c r="AHS64" t="e">
        <f>VLOOKUP(AHQ64,Information!$A$2:$H$1000,3,FALSE)</f>
        <v>#N/A</v>
      </c>
      <c r="AHY64">
        <f t="shared" si="75"/>
        <v>0</v>
      </c>
      <c r="AIC64" s="84"/>
      <c r="AID64" s="41" t="e">
        <f>VLOOKUP(AIC64,Information!$A$2:$H$1000,2,FALSE)</f>
        <v>#N/A</v>
      </c>
      <c r="AIE64" t="e">
        <f>VLOOKUP(AIC64,Information!$A$2:$H$1000,3,FALSE)</f>
        <v>#N/A</v>
      </c>
      <c r="AIK64">
        <f t="shared" si="76"/>
        <v>0</v>
      </c>
      <c r="AIO64" s="84"/>
      <c r="AIP64" s="41" t="e">
        <f>VLOOKUP(AIO64,Information!$A$2:$H$1000,2,FALSE)</f>
        <v>#N/A</v>
      </c>
      <c r="AIQ64" t="e">
        <f>VLOOKUP(AIO64,Information!$A$2:$H$1000,3,FALSE)</f>
        <v>#N/A</v>
      </c>
      <c r="AIW64">
        <f t="shared" si="77"/>
        <v>0</v>
      </c>
      <c r="AJA64" s="84"/>
      <c r="AJB64" s="41" t="e">
        <f>VLOOKUP(AJA64,Information!$A$2:$H$1000,2,FALSE)</f>
        <v>#N/A</v>
      </c>
      <c r="AJC64" t="e">
        <f>VLOOKUP(AJA64,Information!$A$2:$H$1000,3,FALSE)</f>
        <v>#N/A</v>
      </c>
      <c r="AJI64">
        <f t="shared" si="78"/>
        <v>0</v>
      </c>
      <c r="AJM64" s="84"/>
      <c r="AJN64" s="41" t="e">
        <f>VLOOKUP(AJM64,Information!$A$2:$H$1000,2,FALSE)</f>
        <v>#N/A</v>
      </c>
      <c r="AJO64" t="e">
        <f>VLOOKUP(AJM64,Information!$A$2:$H$1000,3,FALSE)</f>
        <v>#N/A</v>
      </c>
      <c r="AJU64">
        <f t="shared" si="79"/>
        <v>0</v>
      </c>
      <c r="AJY64" s="84"/>
      <c r="AJZ64" s="41" t="e">
        <f>VLOOKUP(AJY64,Information!$A$2:$H$1000,2,FALSE)</f>
        <v>#N/A</v>
      </c>
      <c r="AKA64" t="e">
        <f>VLOOKUP(AJY64,Information!$A$2:$H$1000,3,FALSE)</f>
        <v>#N/A</v>
      </c>
      <c r="AKG64">
        <f t="shared" si="80"/>
        <v>0</v>
      </c>
      <c r="AKK64" s="84"/>
      <c r="AKL64" s="41" t="e">
        <f>VLOOKUP(AKK64,Information!$A$2:$H$1000,2,FALSE)</f>
        <v>#N/A</v>
      </c>
      <c r="AKM64" t="e">
        <f>VLOOKUP(AKK64,Information!$A$2:$H$1000,3,FALSE)</f>
        <v>#N/A</v>
      </c>
      <c r="AKS64">
        <f t="shared" si="81"/>
        <v>0</v>
      </c>
      <c r="AKW64" s="84"/>
      <c r="AKX64" s="41" t="e">
        <f>VLOOKUP(AKW64,Information!$A$2:$H$1000,2,FALSE)</f>
        <v>#N/A</v>
      </c>
      <c r="AKY64" t="e">
        <f>VLOOKUP(AKW64,Information!$A$2:$H$1000,3,FALSE)</f>
        <v>#N/A</v>
      </c>
      <c r="ALE64">
        <f t="shared" si="82"/>
        <v>0</v>
      </c>
      <c r="ALI64" s="84"/>
      <c r="ALJ64" s="41" t="e">
        <f>VLOOKUP(ALI64,Information!$A$2:$H$1000,2,FALSE)</f>
        <v>#N/A</v>
      </c>
      <c r="ALK64" t="e">
        <f>VLOOKUP(ALI64,Information!$A$2:$H$1000,3,FALSE)</f>
        <v>#N/A</v>
      </c>
      <c r="ALQ64">
        <f t="shared" si="83"/>
        <v>0</v>
      </c>
      <c r="ALU64" s="84"/>
      <c r="ALV64" s="41" t="e">
        <f>VLOOKUP(ALU64,Information!$A$2:$H$1000,2,FALSE)</f>
        <v>#N/A</v>
      </c>
      <c r="ALW64" t="e">
        <f>VLOOKUP(ALU64,Information!$A$2:$H$1000,3,FALSE)</f>
        <v>#N/A</v>
      </c>
      <c r="AMC64">
        <f t="shared" si="98"/>
        <v>0</v>
      </c>
      <c r="AMG64" s="84"/>
      <c r="AMH64" s="41" t="e">
        <f>VLOOKUP(AMG64,Information!$A$2:$H$1000,2,FALSE)</f>
        <v>#N/A</v>
      </c>
      <c r="AMI64" t="e">
        <f>VLOOKUP(AMG64,Information!$A$2:$H$1000,3,FALSE)</f>
        <v>#N/A</v>
      </c>
      <c r="AMO64">
        <f t="shared" si="95"/>
        <v>0</v>
      </c>
      <c r="AMS64" s="84"/>
      <c r="AMT64" s="41" t="e">
        <f>VLOOKUP(AMS64,Information!$A$2:$H$1000,2,FALSE)</f>
        <v>#N/A</v>
      </c>
      <c r="AMU64" t="e">
        <f>VLOOKUP(AMS64,Information!$A$2:$H$1000,3,FALSE)</f>
        <v>#N/A</v>
      </c>
      <c r="ANA64">
        <f t="shared" si="97"/>
        <v>0</v>
      </c>
      <c r="ANE64" s="84"/>
      <c r="ANF64" s="41" t="e">
        <f>VLOOKUP(ANE64,Information!$A$2:$H$1000,2,FALSE)</f>
        <v>#N/A</v>
      </c>
      <c r="ANG64" t="e">
        <f>VLOOKUP(ANE64,Information!$A$2:$H$1000,3,FALSE)</f>
        <v>#N/A</v>
      </c>
      <c r="ANM64">
        <f t="shared" si="96"/>
        <v>0</v>
      </c>
      <c r="ANQ64" s="84"/>
      <c r="ANR64" s="41" t="e">
        <f>VLOOKUP(ANQ64,Information!$A$2:$H$1000,2,FALSE)</f>
        <v>#N/A</v>
      </c>
      <c r="ANS64" t="e">
        <f>VLOOKUP(ANQ64,Information!$A$2:$H$1000,3,FALSE)</f>
        <v>#N/A</v>
      </c>
      <c r="ANY64">
        <f t="shared" si="94"/>
        <v>0</v>
      </c>
      <c r="AOC64" s="84"/>
      <c r="AOD64" s="41" t="e">
        <f>VLOOKUP(AOC64,Information!$A$2:$H$1000,2,FALSE)</f>
        <v>#N/A</v>
      </c>
      <c r="AOE64" t="e">
        <f>VLOOKUP(AOC64,Information!$A$2:$H$1000,3,FALSE)</f>
        <v>#N/A</v>
      </c>
      <c r="AOK64">
        <f t="shared" si="99"/>
        <v>0</v>
      </c>
      <c r="AOO64" s="84"/>
      <c r="AOP64" s="41" t="e">
        <f>VLOOKUP(AOO64,Information!$A$2:$H$1000,2,FALSE)</f>
        <v>#N/A</v>
      </c>
      <c r="AOQ64" t="e">
        <f>VLOOKUP(AOO64,Information!$A$2:$H$1000,3,FALSE)</f>
        <v>#N/A</v>
      </c>
      <c r="AOW64">
        <f t="shared" si="84"/>
        <v>0</v>
      </c>
      <c r="APA64" s="84"/>
      <c r="APB64" s="41" t="e">
        <f>VLOOKUP(APA64,Information!$A$2:$H$1000,2,FALSE)</f>
        <v>#N/A</v>
      </c>
      <c r="APC64" t="e">
        <f>VLOOKUP(APA64,Information!$A$2:$H$1000,3,FALSE)</f>
        <v>#N/A</v>
      </c>
      <c r="API64">
        <f t="shared" si="85"/>
        <v>0</v>
      </c>
      <c r="APM64" s="84"/>
      <c r="APN64" s="41" t="e">
        <f>VLOOKUP(APM64,Information!$A$2:$H$1000,2,FALSE)</f>
        <v>#N/A</v>
      </c>
      <c r="APO64" t="e">
        <f>VLOOKUP(APM64,Information!$A$2:$H$1000,3,FALSE)</f>
        <v>#N/A</v>
      </c>
      <c r="APU64">
        <f t="shared" si="86"/>
        <v>0</v>
      </c>
      <c r="APY64" s="84"/>
      <c r="APZ64" s="41" t="e">
        <f>VLOOKUP(APY64,Information!$A$2:$H$1000,2,FALSE)</f>
        <v>#N/A</v>
      </c>
      <c r="AQA64" t="e">
        <f>VLOOKUP(APY64,Information!$A$2:$H$1000,3,FALSE)</f>
        <v>#N/A</v>
      </c>
      <c r="AQG64">
        <f t="shared" si="87"/>
        <v>0</v>
      </c>
      <c r="AQK64" s="84"/>
      <c r="AQL64" s="41" t="e">
        <f>VLOOKUP(AQK64,Information!$A$2:$H$1000,2,FALSE)</f>
        <v>#N/A</v>
      </c>
      <c r="AQM64" t="e">
        <f>VLOOKUP(AQK64,Information!$A$2:$H$1000,3,FALSE)</f>
        <v>#N/A</v>
      </c>
      <c r="AQS64">
        <f t="shared" si="88"/>
        <v>0</v>
      </c>
      <c r="AQW64" s="84"/>
      <c r="AQX64" s="41" t="e">
        <f>VLOOKUP(AQW64,Information!$A$2:$H$1000,2,FALSE)</f>
        <v>#N/A</v>
      </c>
      <c r="AQY64" t="e">
        <f>VLOOKUP(AQW64,Information!$A$2:$H$1000,3,FALSE)</f>
        <v>#N/A</v>
      </c>
      <c r="ARE64">
        <f t="shared" si="89"/>
        <v>0</v>
      </c>
      <c r="ARI64" s="84"/>
      <c r="ARJ64" s="41" t="e">
        <f>VLOOKUP(ARI64,Information!$A$2:$H$1000,2,FALSE)</f>
        <v>#N/A</v>
      </c>
      <c r="ARK64" t="e">
        <f>VLOOKUP(ARI64,Information!$A$2:$H$1000,3,FALSE)</f>
        <v>#N/A</v>
      </c>
      <c r="ARQ64">
        <f t="shared" si="90"/>
        <v>0</v>
      </c>
      <c r="ARU64" s="84"/>
      <c r="ARV64" s="41" t="e">
        <f>VLOOKUP(ARU64,Information!$A$2:$H$1000,2,FALSE)</f>
        <v>#N/A</v>
      </c>
      <c r="ARW64" t="e">
        <f>VLOOKUP(ARU64,Information!$A$2:$H$1000,3,FALSE)</f>
        <v>#N/A</v>
      </c>
      <c r="ASC64">
        <f t="shared" si="91"/>
        <v>0</v>
      </c>
      <c r="ASG64" s="84"/>
      <c r="ASH64" s="41" t="e">
        <f>VLOOKUP(ASG64,Information!$A$2:$H$1000,2,FALSE)</f>
        <v>#N/A</v>
      </c>
      <c r="ASI64" t="e">
        <f>VLOOKUP(ASG64,Information!$A$2:$H$1000,3,FALSE)</f>
        <v>#N/A</v>
      </c>
      <c r="ASO64">
        <f t="shared" si="92"/>
        <v>0</v>
      </c>
      <c r="ASS64" s="84"/>
      <c r="AST64" s="41" t="e">
        <f>VLOOKUP(ASS64,Information!$A$2:$H$1000,2,FALSE)</f>
        <v>#N/A</v>
      </c>
      <c r="ASU64" t="e">
        <f>VLOOKUP(ASS64,Information!$A$2:$H$1000,3,FALSE)</f>
        <v>#N/A</v>
      </c>
      <c r="ATA64">
        <f t="shared" si="93"/>
        <v>0</v>
      </c>
    </row>
    <row r="65" spans="1:1023 1029:1197" ht="13.2">
      <c r="A65" s="41"/>
      <c r="B65" s="41" t="e">
        <f>VLOOKUP(A65,Information!$A$2:$H$1000,2,FALSE)</f>
        <v>#N/A</v>
      </c>
      <c r="C65" t="e">
        <f>VLOOKUP(A65,Information!$A$2:$H$1000,3,FALSE)</f>
        <v>#N/A</v>
      </c>
      <c r="I65">
        <f t="shared" si="0"/>
        <v>0</v>
      </c>
      <c r="M65" s="84"/>
      <c r="N65" s="41" t="e">
        <f>VLOOKUP(M65,Information!$A$2:$H$1000,2,FALSE)</f>
        <v>#N/A</v>
      </c>
      <c r="O65" t="e">
        <f>VLOOKUP(M65,Information!$A$2:$H$1000,3,FALSE)</f>
        <v>#N/A</v>
      </c>
      <c r="U65">
        <f t="shared" si="1"/>
        <v>0</v>
      </c>
      <c r="Y65" s="84"/>
      <c r="Z65" s="41" t="e">
        <f>VLOOKUP(Y65,Information!$A$2:$H$1000,2,FALSE)</f>
        <v>#N/A</v>
      </c>
      <c r="AA65" t="e">
        <f>VLOOKUP(Y65,Information!$A$2:$H$1000,3,FALSE)</f>
        <v>#N/A</v>
      </c>
      <c r="AG65">
        <f t="shared" si="2"/>
        <v>0</v>
      </c>
      <c r="AK65" s="84"/>
      <c r="AL65" s="41" t="e">
        <f>VLOOKUP(AK65,Information!$A$2:$H$1000,2,FALSE)</f>
        <v>#N/A</v>
      </c>
      <c r="AM65" t="e">
        <f>VLOOKUP(AK65,Information!$A$2:$H$1000,3,FALSE)</f>
        <v>#N/A</v>
      </c>
      <c r="AS65">
        <f t="shared" si="3"/>
        <v>0</v>
      </c>
      <c r="AW65" s="84"/>
      <c r="AX65" s="41" t="e">
        <f>VLOOKUP(AW65,Information!$A$2:$H$1000,2,FALSE)</f>
        <v>#N/A</v>
      </c>
      <c r="AY65" t="e">
        <f>VLOOKUP(AW65,Information!$A$2:$H$1000,3,FALSE)</f>
        <v>#N/A</v>
      </c>
      <c r="BE65">
        <f t="shared" si="4"/>
        <v>0</v>
      </c>
      <c r="BI65" s="84"/>
      <c r="BJ65" s="41" t="e">
        <f>VLOOKUP(BI65,Information!$A$2:$H$1000,2,FALSE)</f>
        <v>#N/A</v>
      </c>
      <c r="BK65" t="e">
        <f>VLOOKUP(BI65,Information!$A$2:$H$1000,3,FALSE)</f>
        <v>#N/A</v>
      </c>
      <c r="BQ65">
        <f t="shared" si="5"/>
        <v>0</v>
      </c>
      <c r="BU65" s="84"/>
      <c r="BV65" s="41" t="e">
        <f>VLOOKUP(BU65,Information!$A$2:$H$1000,2,FALSE)</f>
        <v>#N/A</v>
      </c>
      <c r="BW65" t="e">
        <f>VLOOKUP(BU65,Information!$A$2:$H$1000,3,FALSE)</f>
        <v>#N/A</v>
      </c>
      <c r="CC65">
        <f t="shared" si="6"/>
        <v>0</v>
      </c>
      <c r="CG65" s="84"/>
      <c r="CH65" s="41" t="e">
        <f>VLOOKUP(CG65,Information!$A$2:$H$1000,2,FALSE)</f>
        <v>#N/A</v>
      </c>
      <c r="CI65" t="e">
        <f>VLOOKUP(CG65,Information!$A$2:$H$1000,3,FALSE)</f>
        <v>#N/A</v>
      </c>
      <c r="CO65">
        <f t="shared" si="7"/>
        <v>0</v>
      </c>
      <c r="CS65" s="84"/>
      <c r="CT65" s="41" t="e">
        <f>VLOOKUP(CS65,Information!$A$2:$H$1000,2,FALSE)</f>
        <v>#N/A</v>
      </c>
      <c r="CU65" t="e">
        <f>VLOOKUP(CS65,Information!$A$2:$H$1000,3,FALSE)</f>
        <v>#N/A</v>
      </c>
      <c r="DA65">
        <f t="shared" si="8"/>
        <v>0</v>
      </c>
      <c r="DE65" s="84"/>
      <c r="DF65" s="41" t="e">
        <f>VLOOKUP(DE65,Information!$A$2:$H$1000,2,FALSE)</f>
        <v>#N/A</v>
      </c>
      <c r="DG65" t="e">
        <f>VLOOKUP(DE65,Information!$A$2:$H$1000,3,FALSE)</f>
        <v>#N/A</v>
      </c>
      <c r="DM65">
        <f t="shared" si="9"/>
        <v>0</v>
      </c>
      <c r="DQ65" s="84"/>
      <c r="DR65" s="41" t="e">
        <f>VLOOKUP(DQ65,Information!$A$2:$H$1000,2,FALSE)</f>
        <v>#N/A</v>
      </c>
      <c r="DS65" t="e">
        <f>VLOOKUP(DQ65,Information!$A$2:$H$1000,3,FALSE)</f>
        <v>#N/A</v>
      </c>
      <c r="DY65">
        <f t="shared" si="10"/>
        <v>0</v>
      </c>
      <c r="EC65" s="84"/>
      <c r="ED65" s="41" t="e">
        <f>VLOOKUP(EC65,Information!$A$2:$H$1000,2,FALSE)</f>
        <v>#N/A</v>
      </c>
      <c r="EE65" t="e">
        <f>VLOOKUP(EC65,Information!$A$2:$H$1000,3,FALSE)</f>
        <v>#N/A</v>
      </c>
      <c r="EK65">
        <f t="shared" si="11"/>
        <v>0</v>
      </c>
      <c r="EO65" s="84"/>
      <c r="EP65" s="41" t="e">
        <f>VLOOKUP(EO65,Information!$A$2:$H$1000,2,FALSE)</f>
        <v>#N/A</v>
      </c>
      <c r="EQ65" t="e">
        <f>VLOOKUP(EO65,Information!$A$2:$H$1000,3,FALSE)</f>
        <v>#N/A</v>
      </c>
      <c r="EW65">
        <f t="shared" si="12"/>
        <v>0</v>
      </c>
      <c r="FA65" s="84"/>
      <c r="FB65" s="41" t="e">
        <f>VLOOKUP(FA65,Information!$A$2:$H$1000,2,FALSE)</f>
        <v>#N/A</v>
      </c>
      <c r="FC65" t="e">
        <f>VLOOKUP(FA65,Information!$A$2:$H$1000,3,FALSE)</f>
        <v>#N/A</v>
      </c>
      <c r="FI65">
        <f t="shared" si="13"/>
        <v>0</v>
      </c>
      <c r="FM65" s="84"/>
      <c r="FN65" s="41" t="e">
        <f>VLOOKUP(FM65,Information!$A$2:$H$1000,2,FALSE)</f>
        <v>#N/A</v>
      </c>
      <c r="FO65" t="e">
        <f>VLOOKUP(FM65,Information!$A$2:$H$1000,3,FALSE)</f>
        <v>#N/A</v>
      </c>
      <c r="FU65">
        <f t="shared" si="14"/>
        <v>0</v>
      </c>
      <c r="FY65" s="84"/>
      <c r="FZ65" s="41" t="e">
        <f>VLOOKUP(FY65,Information!$A$2:$H$1000,2,FALSE)</f>
        <v>#N/A</v>
      </c>
      <c r="GA65" t="e">
        <f>VLOOKUP(FY65,Information!$A$2:$H$1000,3,FALSE)</f>
        <v>#N/A</v>
      </c>
      <c r="GG65">
        <f t="shared" si="15"/>
        <v>0</v>
      </c>
      <c r="GK65" s="84"/>
      <c r="GL65" s="41" t="e">
        <f>VLOOKUP(GK65,Information!$A$2:$H$1000,2,FALSE)</f>
        <v>#N/A</v>
      </c>
      <c r="GM65" t="e">
        <f>VLOOKUP(GK65,Information!$A$2:$H$1000,3,FALSE)</f>
        <v>#N/A</v>
      </c>
      <c r="GS65">
        <f t="shared" si="16"/>
        <v>0</v>
      </c>
      <c r="GW65" s="84"/>
      <c r="GX65" s="41" t="e">
        <f>VLOOKUP(GW65,Information!$A$2:$H$1000,2,FALSE)</f>
        <v>#N/A</v>
      </c>
      <c r="GY65" t="e">
        <f>VLOOKUP(GW65,Information!$A$2:$H$1000,3,FALSE)</f>
        <v>#N/A</v>
      </c>
      <c r="HE65">
        <f t="shared" si="17"/>
        <v>0</v>
      </c>
      <c r="HI65" s="84"/>
      <c r="HJ65" s="41" t="e">
        <f>VLOOKUP(HI65,Information!$A$2:$H$1000,2,FALSE)</f>
        <v>#N/A</v>
      </c>
      <c r="HK65" t="e">
        <f>VLOOKUP(HI65,Information!$A$2:$H$1000,3,FALSE)</f>
        <v>#N/A</v>
      </c>
      <c r="HQ65">
        <f t="shared" si="18"/>
        <v>0</v>
      </c>
      <c r="HU65" s="84"/>
      <c r="HV65" s="41" t="e">
        <f>VLOOKUP(HU65,Information!$A$2:$H$1000,2,FALSE)</f>
        <v>#N/A</v>
      </c>
      <c r="HW65" t="e">
        <f>VLOOKUP(HU65,Information!$A$2:$H$1000,3,FALSE)</f>
        <v>#N/A</v>
      </c>
      <c r="IC65">
        <f t="shared" si="19"/>
        <v>0</v>
      </c>
      <c r="IG65" s="84"/>
      <c r="IH65" s="41" t="e">
        <f>VLOOKUP(IG65,Information!$A$2:$H$1000,2,FALSE)</f>
        <v>#N/A</v>
      </c>
      <c r="II65" t="e">
        <f>VLOOKUP(IG65,Information!$A$2:$H$1000,3,FALSE)</f>
        <v>#N/A</v>
      </c>
      <c r="IO65">
        <f t="shared" si="20"/>
        <v>0</v>
      </c>
      <c r="IS65" s="84"/>
      <c r="IT65" s="41" t="e">
        <f>VLOOKUP(IS65,Information!$A$2:$H$1000,2,FALSE)</f>
        <v>#N/A</v>
      </c>
      <c r="IU65" t="e">
        <f>VLOOKUP(IS65,Information!$A$2:$H$1000,3,FALSE)</f>
        <v>#N/A</v>
      </c>
      <c r="JA65">
        <f t="shared" si="21"/>
        <v>0</v>
      </c>
      <c r="JE65" s="84"/>
      <c r="JF65" s="41" t="e">
        <f>VLOOKUP(JE65,Information!$A$2:$H$1000,2,FALSE)</f>
        <v>#N/A</v>
      </c>
      <c r="JG65" t="e">
        <f>VLOOKUP(JE65,Information!$A$2:$H$1000,3,FALSE)</f>
        <v>#N/A</v>
      </c>
      <c r="JM65">
        <f t="shared" si="22"/>
        <v>0</v>
      </c>
      <c r="JQ65" s="84"/>
      <c r="JR65" s="41" t="e">
        <f>VLOOKUP(JQ65,Information!$A$2:$H$1000,2,FALSE)</f>
        <v>#N/A</v>
      </c>
      <c r="JS65" t="e">
        <f>VLOOKUP(JQ65,Information!$A$2:$H$1000,3,FALSE)</f>
        <v>#N/A</v>
      </c>
      <c r="JY65">
        <f t="shared" si="23"/>
        <v>0</v>
      </c>
      <c r="KC65" s="84"/>
      <c r="KD65" s="41" t="e">
        <f>VLOOKUP(KC65,Information!$A$2:$H$1000,2,FALSE)</f>
        <v>#N/A</v>
      </c>
      <c r="KE65" t="e">
        <f>VLOOKUP(KC65,Information!$A$2:$H$1000,3,FALSE)</f>
        <v>#N/A</v>
      </c>
      <c r="KK65">
        <f t="shared" si="24"/>
        <v>0</v>
      </c>
      <c r="KO65" s="84"/>
      <c r="KP65" s="41" t="e">
        <f>VLOOKUP(KO65,Information!$A$2:$H$1000,2,FALSE)</f>
        <v>#N/A</v>
      </c>
      <c r="KQ65" t="e">
        <f>VLOOKUP(KO65,Information!$A$2:$H$1000,3,FALSE)</f>
        <v>#N/A</v>
      </c>
      <c r="KW65">
        <f t="shared" si="25"/>
        <v>0</v>
      </c>
      <c r="LA65" s="84"/>
      <c r="LB65" s="41" t="e">
        <f>VLOOKUP(LA65,Information!$A$2:$H$1000,2,FALSE)</f>
        <v>#N/A</v>
      </c>
      <c r="LC65" t="e">
        <f>VLOOKUP(LA65,Information!$A$2:$H$1000,3,FALSE)</f>
        <v>#N/A</v>
      </c>
      <c r="LI65">
        <f t="shared" si="26"/>
        <v>0</v>
      </c>
      <c r="LM65" s="84"/>
      <c r="LN65" s="41" t="e">
        <f>VLOOKUP(LM65,Information!$A$2:$H$1000,2,FALSE)</f>
        <v>#N/A</v>
      </c>
      <c r="LO65" t="e">
        <f>VLOOKUP(LM65,Information!$A$2:$H$1000,3,FALSE)</f>
        <v>#N/A</v>
      </c>
      <c r="LU65">
        <f t="shared" si="27"/>
        <v>0</v>
      </c>
      <c r="LY65" s="84"/>
      <c r="LZ65" s="41" t="e">
        <f>VLOOKUP(LY65,Information!$A$2:$H$1000,2,FALSE)</f>
        <v>#N/A</v>
      </c>
      <c r="MA65" t="e">
        <f>VLOOKUP(LY65,Information!$A$2:$H$1000,3,FALSE)</f>
        <v>#N/A</v>
      </c>
      <c r="MG65">
        <f t="shared" si="28"/>
        <v>0</v>
      </c>
      <c r="MK65" s="84"/>
      <c r="ML65" s="41" t="e">
        <f>VLOOKUP(MK65,Information!$A$2:$H$1000,2,FALSE)</f>
        <v>#N/A</v>
      </c>
      <c r="MM65" t="e">
        <f>VLOOKUP(MK65,Information!$A$2:$H$1000,3,FALSE)</f>
        <v>#N/A</v>
      </c>
      <c r="MS65">
        <f t="shared" si="29"/>
        <v>0</v>
      </c>
      <c r="MW65" s="84"/>
      <c r="MX65" s="41" t="e">
        <f>VLOOKUP(MW65,Information!$A$2:$H$1000,2,FALSE)</f>
        <v>#N/A</v>
      </c>
      <c r="MY65" t="e">
        <f>VLOOKUP(MW65,Information!$A$2:$H$1000,3,FALSE)</f>
        <v>#N/A</v>
      </c>
      <c r="NE65">
        <f t="shared" si="30"/>
        <v>0</v>
      </c>
      <c r="NI65" s="84"/>
      <c r="NJ65" s="41" t="e">
        <f>VLOOKUP(NI65,Information!$A$2:$H$1000,2,FALSE)</f>
        <v>#N/A</v>
      </c>
      <c r="NK65" t="e">
        <f>VLOOKUP(NI65,Information!$A$2:$H$1000,3,FALSE)</f>
        <v>#N/A</v>
      </c>
      <c r="NQ65">
        <f t="shared" si="31"/>
        <v>0</v>
      </c>
      <c r="NU65" s="84"/>
      <c r="NV65" s="41" t="e">
        <f>VLOOKUP(NU65,Information!$A$2:$H$1000,2,FALSE)</f>
        <v>#N/A</v>
      </c>
      <c r="NW65" t="e">
        <f>VLOOKUP(NU65,Information!$A$2:$H$1000,3,FALSE)</f>
        <v>#N/A</v>
      </c>
      <c r="OC65">
        <f t="shared" si="32"/>
        <v>0</v>
      </c>
      <c r="OG65" s="84"/>
      <c r="OH65" s="41" t="e">
        <f>VLOOKUP(OG65,Information!$A$2:$H$1000,2,FALSE)</f>
        <v>#N/A</v>
      </c>
      <c r="OI65" t="e">
        <f>VLOOKUP(OG65,Information!$A$2:$H$1000,3,FALSE)</f>
        <v>#N/A</v>
      </c>
      <c r="OO65">
        <f t="shared" si="33"/>
        <v>0</v>
      </c>
      <c r="OS65" s="84"/>
      <c r="OT65" s="41" t="e">
        <f>VLOOKUP(OS65,Information!$A$2:$H$1000,2,FALSE)</f>
        <v>#N/A</v>
      </c>
      <c r="OU65" t="e">
        <f>VLOOKUP(OS65,Information!$A$2:$H$1000,3,FALSE)</f>
        <v>#N/A</v>
      </c>
      <c r="PA65">
        <f t="shared" si="34"/>
        <v>0</v>
      </c>
      <c r="PE65" s="84"/>
      <c r="PF65" s="41" t="e">
        <f>VLOOKUP(PE65,Information!$A$2:$H$1000,2,FALSE)</f>
        <v>#N/A</v>
      </c>
      <c r="PG65" t="e">
        <f>VLOOKUP(PE65,Information!$A$2:$H$1000,3,FALSE)</f>
        <v>#N/A</v>
      </c>
      <c r="PM65">
        <f t="shared" si="35"/>
        <v>0</v>
      </c>
      <c r="PQ65" s="84"/>
      <c r="PR65" s="41" t="e">
        <f>VLOOKUP(PQ65,Information!$A$2:$H$1000,2,FALSE)</f>
        <v>#N/A</v>
      </c>
      <c r="PS65" t="e">
        <f>VLOOKUP(PQ65,Information!$A$2:$H$1000,3,FALSE)</f>
        <v>#N/A</v>
      </c>
      <c r="PY65">
        <f t="shared" si="36"/>
        <v>0</v>
      </c>
      <c r="QC65" s="84"/>
      <c r="QD65" s="41" t="e">
        <f>VLOOKUP(QC65,Information!$A$2:$H$1000,2,FALSE)</f>
        <v>#N/A</v>
      </c>
      <c r="QE65" t="e">
        <f>VLOOKUP(QC65,Information!$A$2:$H$1000,3,FALSE)</f>
        <v>#N/A</v>
      </c>
      <c r="QK65">
        <f t="shared" si="37"/>
        <v>0</v>
      </c>
      <c r="QO65" s="84"/>
      <c r="QP65" s="41" t="e">
        <f>VLOOKUP(QO65,Information!$A$2:$H$1000,2,FALSE)</f>
        <v>#N/A</v>
      </c>
      <c r="QQ65" t="e">
        <f>VLOOKUP(QO65,Information!$A$2:$H$1000,3,FALSE)</f>
        <v>#N/A</v>
      </c>
      <c r="QW65">
        <f t="shared" si="38"/>
        <v>0</v>
      </c>
      <c r="RA65" s="84"/>
      <c r="RB65" s="41" t="e">
        <f>VLOOKUP(RA65,Information!$A$2:$H$1000,2,FALSE)</f>
        <v>#N/A</v>
      </c>
      <c r="RC65" t="e">
        <f>VLOOKUP(RA65,Information!$A$2:$H$1000,3,FALSE)</f>
        <v>#N/A</v>
      </c>
      <c r="RI65">
        <f t="shared" si="39"/>
        <v>0</v>
      </c>
      <c r="RM65" s="84"/>
      <c r="RN65" s="41" t="e">
        <f>VLOOKUP(RM65,Information!$A$2:$H$1000,2,FALSE)</f>
        <v>#N/A</v>
      </c>
      <c r="RO65" t="e">
        <f>VLOOKUP(RM65,Information!$A$2:$H$1000,3,FALSE)</f>
        <v>#N/A</v>
      </c>
      <c r="RU65">
        <f t="shared" si="40"/>
        <v>0</v>
      </c>
      <c r="RY65" s="84"/>
      <c r="RZ65" s="41" t="e">
        <f>VLOOKUP(RY65,Information!$A$2:$H$1000,2,FALSE)</f>
        <v>#N/A</v>
      </c>
      <c r="SA65" t="e">
        <f>VLOOKUP(RY65,Information!$A$2:$H$1000,3,FALSE)</f>
        <v>#N/A</v>
      </c>
      <c r="SG65">
        <f t="shared" si="41"/>
        <v>0</v>
      </c>
      <c r="SK65" s="84"/>
      <c r="SL65" s="41" t="e">
        <f>VLOOKUP(SK65,Information!$A$2:$H$1000,2,FALSE)</f>
        <v>#N/A</v>
      </c>
      <c r="SM65" t="e">
        <f>VLOOKUP(SK65,Information!$A$2:$H$1000,3,FALSE)</f>
        <v>#N/A</v>
      </c>
      <c r="SS65">
        <f t="shared" si="42"/>
        <v>0</v>
      </c>
      <c r="SW65" s="84"/>
      <c r="SX65" s="41" t="e">
        <f>VLOOKUP(SW65,Information!$A$2:$H$1000,2,FALSE)</f>
        <v>#N/A</v>
      </c>
      <c r="SY65" t="e">
        <f>VLOOKUP(SW65,Information!$A$2:$H$1000,3,FALSE)</f>
        <v>#N/A</v>
      </c>
      <c r="TE65">
        <f t="shared" si="43"/>
        <v>0</v>
      </c>
      <c r="TI65" s="84"/>
      <c r="TJ65" s="41" t="e">
        <f>VLOOKUP(TI65,Information!$A$2:$H$1000,2,FALSE)</f>
        <v>#N/A</v>
      </c>
      <c r="TK65" t="e">
        <f>VLOOKUP(TI65,Information!$A$2:$H$1000,3,FALSE)</f>
        <v>#N/A</v>
      </c>
      <c r="TQ65">
        <f t="shared" si="44"/>
        <v>0</v>
      </c>
      <c r="TU65" s="84"/>
      <c r="TV65" s="41" t="e">
        <f>VLOOKUP(TU65,Information!$A$2:$H$1000,2,FALSE)</f>
        <v>#N/A</v>
      </c>
      <c r="TW65" t="e">
        <f>VLOOKUP(TU65,Information!$A$2:$H$1000,3,FALSE)</f>
        <v>#N/A</v>
      </c>
      <c r="UC65">
        <f t="shared" si="45"/>
        <v>0</v>
      </c>
      <c r="UG65" s="84"/>
      <c r="UH65" s="41" t="e">
        <f>VLOOKUP(UG65,Information!$A$2:$H$1000,2,FALSE)</f>
        <v>#N/A</v>
      </c>
      <c r="UI65" t="e">
        <f>VLOOKUP(UG65,Information!$A$2:$H$1000,3,FALSE)</f>
        <v>#N/A</v>
      </c>
      <c r="UO65">
        <f t="shared" si="46"/>
        <v>0</v>
      </c>
      <c r="US65" s="84"/>
      <c r="UT65" s="41" t="e">
        <f>VLOOKUP(US65,Information!$A$2:$H$1000,2,FALSE)</f>
        <v>#N/A</v>
      </c>
      <c r="UU65" t="e">
        <f>VLOOKUP(US65,Information!$A$2:$H$1000,3,FALSE)</f>
        <v>#N/A</v>
      </c>
      <c r="VA65">
        <f t="shared" si="47"/>
        <v>0</v>
      </c>
      <c r="VE65" s="84"/>
      <c r="VF65" s="41" t="e">
        <f>VLOOKUP(VE65,Information!$A$2:$H$1000,2,FALSE)</f>
        <v>#N/A</v>
      </c>
      <c r="VG65" t="e">
        <f>VLOOKUP(VE65,Information!$A$2:$H$1000,3,FALSE)</f>
        <v>#N/A</v>
      </c>
      <c r="VM65">
        <f t="shared" si="48"/>
        <v>0</v>
      </c>
      <c r="VQ65" s="84"/>
      <c r="VR65" s="41" t="e">
        <f>VLOOKUP(VQ65,Information!$A$2:$H$1000,2,FALSE)</f>
        <v>#N/A</v>
      </c>
      <c r="VS65" t="e">
        <f>VLOOKUP(VQ65,Information!$A$2:$H$1000,3,FALSE)</f>
        <v>#N/A</v>
      </c>
      <c r="VY65">
        <f t="shared" si="49"/>
        <v>0</v>
      </c>
      <c r="WC65" s="84"/>
      <c r="WD65" s="41" t="e">
        <f>VLOOKUP(WC65,Information!$A$2:$H$1000,2,FALSE)</f>
        <v>#N/A</v>
      </c>
      <c r="WE65" t="e">
        <f>VLOOKUP(WC65,Information!$A$2:$H$1000,3,FALSE)</f>
        <v>#N/A</v>
      </c>
      <c r="WK65">
        <f t="shared" si="50"/>
        <v>0</v>
      </c>
      <c r="WO65" s="84"/>
      <c r="WP65" s="41" t="e">
        <f>VLOOKUP(WO65,Information!$A$2:$H$1000,2,FALSE)</f>
        <v>#N/A</v>
      </c>
      <c r="WQ65" t="e">
        <f>VLOOKUP(WO65,Information!$A$2:$H$1000,3,FALSE)</f>
        <v>#N/A</v>
      </c>
      <c r="WW65">
        <f t="shared" si="51"/>
        <v>0</v>
      </c>
      <c r="XA65" s="84"/>
      <c r="XB65" s="41" t="e">
        <f>VLOOKUP(XA65,Information!$A$2:$H$1000,2,FALSE)</f>
        <v>#N/A</v>
      </c>
      <c r="XC65" t="e">
        <f>VLOOKUP(XA65,Information!$A$2:$H$1000,3,FALSE)</f>
        <v>#N/A</v>
      </c>
      <c r="XI65">
        <f t="shared" si="52"/>
        <v>0</v>
      </c>
      <c r="XM65" s="84"/>
      <c r="XN65" s="41" t="e">
        <f>VLOOKUP(XM65,Information!$A$2:$H$1000,2,FALSE)</f>
        <v>#N/A</v>
      </c>
      <c r="XO65" t="e">
        <f>VLOOKUP(XM65,Information!$A$2:$H$1000,3,FALSE)</f>
        <v>#N/A</v>
      </c>
      <c r="XU65">
        <f t="shared" si="53"/>
        <v>0</v>
      </c>
      <c r="XY65" s="84"/>
      <c r="XZ65" s="41" t="e">
        <f>VLOOKUP(XY65,Information!$A$2:$H$1000,2,FALSE)</f>
        <v>#N/A</v>
      </c>
      <c r="YA65" t="e">
        <f>VLOOKUP(XY65,Information!$A$2:$H$1000,3,FALSE)</f>
        <v>#N/A</v>
      </c>
      <c r="YG65">
        <f t="shared" si="54"/>
        <v>0</v>
      </c>
      <c r="YK65" s="84"/>
      <c r="YL65" s="41" t="e">
        <f>VLOOKUP(YK65,Information!$A$2:$H$1000,2,FALSE)</f>
        <v>#N/A</v>
      </c>
      <c r="YM65" t="e">
        <f>VLOOKUP(YK65,Information!$A$2:$H$1000,3,FALSE)</f>
        <v>#N/A</v>
      </c>
      <c r="YS65">
        <f t="shared" si="55"/>
        <v>0</v>
      </c>
      <c r="YW65" s="84"/>
      <c r="YX65" s="41" t="e">
        <f>VLOOKUP(YW65,Information!$A$2:$H$1000,2,FALSE)</f>
        <v>#N/A</v>
      </c>
      <c r="YY65" t="e">
        <f>VLOOKUP(YW65,Information!$A$2:$H$1000,3,FALSE)</f>
        <v>#N/A</v>
      </c>
      <c r="ZE65">
        <f t="shared" si="56"/>
        <v>0</v>
      </c>
      <c r="ZI65" s="84"/>
      <c r="ZJ65" s="41" t="e">
        <f>VLOOKUP(ZI65,Information!$A$2:$H$1000,2,FALSE)</f>
        <v>#N/A</v>
      </c>
      <c r="ZK65" t="e">
        <f>VLOOKUP(ZI65,Information!$A$2:$H$1000,3,FALSE)</f>
        <v>#N/A</v>
      </c>
      <c r="ZQ65">
        <f t="shared" si="57"/>
        <v>0</v>
      </c>
      <c r="ZU65" s="84"/>
      <c r="ZV65" s="41" t="e">
        <f>VLOOKUP(ZU65,Information!$A$2:$H$1000,2,FALSE)</f>
        <v>#N/A</v>
      </c>
      <c r="ZW65" t="e">
        <f>VLOOKUP(ZU65,Information!$A$2:$H$1000,3,FALSE)</f>
        <v>#N/A</v>
      </c>
      <c r="AAC65">
        <f t="shared" si="58"/>
        <v>0</v>
      </c>
      <c r="AAG65" s="84"/>
      <c r="AAH65" s="41" t="e">
        <f>VLOOKUP(AAG65,Information!$A$2:$H$1000,2,FALSE)</f>
        <v>#N/A</v>
      </c>
      <c r="AAI65" t="e">
        <f>VLOOKUP(AAG65,Information!$A$2:$H$1000,3,FALSE)</f>
        <v>#N/A</v>
      </c>
      <c r="AAO65">
        <f t="shared" si="59"/>
        <v>0</v>
      </c>
      <c r="AAS65" s="84"/>
      <c r="AAT65" s="41" t="e">
        <f>VLOOKUP(AAS65,Information!$A$2:$H$1000,2,FALSE)</f>
        <v>#N/A</v>
      </c>
      <c r="AAU65" t="e">
        <f>VLOOKUP(AAS65,Information!$A$2:$H$1000,3,FALSE)</f>
        <v>#N/A</v>
      </c>
      <c r="ABA65">
        <f t="shared" si="60"/>
        <v>0</v>
      </c>
      <c r="ABE65" s="84"/>
      <c r="ABF65" s="41" t="e">
        <f>VLOOKUP(ABE65,Information!$A$2:$H$1000,2,FALSE)</f>
        <v>#N/A</v>
      </c>
      <c r="ABG65" t="e">
        <f>VLOOKUP(ABE65,Information!$A$2:$H$1000,3,FALSE)</f>
        <v>#N/A</v>
      </c>
      <c r="ABM65">
        <f t="shared" si="61"/>
        <v>0</v>
      </c>
      <c r="ABQ65" s="84"/>
      <c r="ABR65" s="41" t="e">
        <f>VLOOKUP(ABQ65,Information!$A$2:$H$1000,2,FALSE)</f>
        <v>#N/A</v>
      </c>
      <c r="ABS65" t="e">
        <f>VLOOKUP(ABQ65,Information!$A$2:$H$1000,3,FALSE)</f>
        <v>#N/A</v>
      </c>
      <c r="ABY65">
        <f t="shared" si="62"/>
        <v>0</v>
      </c>
      <c r="ACC65" s="84"/>
      <c r="ACD65" s="41" t="e">
        <f>VLOOKUP(ACC65,Information!$A$2:$H$1000,2,FALSE)</f>
        <v>#N/A</v>
      </c>
      <c r="ACE65" t="e">
        <f>VLOOKUP(ACC65,Information!$A$2:$H$1000,3,FALSE)</f>
        <v>#N/A</v>
      </c>
      <c r="ACK65">
        <f t="shared" si="63"/>
        <v>0</v>
      </c>
      <c r="ACO65" s="84"/>
      <c r="ACP65" s="41" t="e">
        <f>VLOOKUP(ACO65,Information!$A$2:$H$1000,2,FALSE)</f>
        <v>#N/A</v>
      </c>
      <c r="ACQ65" t="e">
        <f>VLOOKUP(ACO65,Information!$A$2:$H$1000,3,FALSE)</f>
        <v>#N/A</v>
      </c>
      <c r="ACW65">
        <f t="shared" si="64"/>
        <v>0</v>
      </c>
      <c r="ADA65" s="84"/>
      <c r="ADB65" s="41" t="e">
        <f>VLOOKUP(ADA65,Information!$A$2:$H$1000,2,FALSE)</f>
        <v>#N/A</v>
      </c>
      <c r="ADC65" t="e">
        <f>VLOOKUP(ADA65,Information!$A$2:$H$1000,3,FALSE)</f>
        <v>#N/A</v>
      </c>
      <c r="ADI65">
        <f t="shared" si="65"/>
        <v>0</v>
      </c>
      <c r="ADM65" s="84"/>
      <c r="ADN65" s="41" t="e">
        <f>VLOOKUP(ADM65,Information!$A$2:$H$1000,2,FALSE)</f>
        <v>#N/A</v>
      </c>
      <c r="ADO65" t="e">
        <f>VLOOKUP(ADM65,Information!$A$2:$H$1000,3,FALSE)</f>
        <v>#N/A</v>
      </c>
      <c r="ADU65">
        <f t="shared" si="66"/>
        <v>0</v>
      </c>
      <c r="ADY65" s="84"/>
      <c r="ADZ65" s="41" t="e">
        <f>VLOOKUP(ADY65,Information!$A$2:$H$1000,2,FALSE)</f>
        <v>#N/A</v>
      </c>
      <c r="AEA65" t="e">
        <f>VLOOKUP(ADY65,Information!$A$2:$H$1000,3,FALSE)</f>
        <v>#N/A</v>
      </c>
      <c r="AEG65">
        <f t="shared" si="67"/>
        <v>0</v>
      </c>
      <c r="AEK65" s="84"/>
      <c r="AEL65" s="41" t="e">
        <f>VLOOKUP(AEK65,Information!$A$2:$H$1000,2,FALSE)</f>
        <v>#N/A</v>
      </c>
      <c r="AEM65" t="e">
        <f>VLOOKUP(AEK65,Information!$A$2:$H$1000,3,FALSE)</f>
        <v>#N/A</v>
      </c>
      <c r="AES65">
        <f t="shared" si="68"/>
        <v>0</v>
      </c>
      <c r="AEW65" s="84"/>
      <c r="AEX65" s="41" t="e">
        <f>VLOOKUP(AEW65,Information!$A$2:$H$1000,2,FALSE)</f>
        <v>#N/A</v>
      </c>
      <c r="AEY65" t="e">
        <f>VLOOKUP(AEW65,Information!$A$2:$H$1000,3,FALSE)</f>
        <v>#N/A</v>
      </c>
      <c r="AFE65">
        <f t="shared" si="69"/>
        <v>0</v>
      </c>
      <c r="AFI65" s="84"/>
      <c r="AFJ65" s="41" t="e">
        <f>VLOOKUP(AFI65,Information!$A$2:$H$1000,2,FALSE)</f>
        <v>#N/A</v>
      </c>
      <c r="AFK65" t="e">
        <f>VLOOKUP(AFI65,Information!$A$2:$H$1000,3,FALSE)</f>
        <v>#N/A</v>
      </c>
      <c r="AFQ65">
        <f t="shared" si="70"/>
        <v>0</v>
      </c>
      <c r="AFU65" s="84"/>
      <c r="AFV65" s="41" t="e">
        <f>VLOOKUP(AFU65,Information!$A$2:$H$1000,2,FALSE)</f>
        <v>#N/A</v>
      </c>
      <c r="AFW65" t="e">
        <f>VLOOKUP(AFU65,Information!$A$2:$H$1000,3,FALSE)</f>
        <v>#N/A</v>
      </c>
      <c r="AGC65">
        <f t="shared" si="71"/>
        <v>0</v>
      </c>
      <c r="AGG65" s="84"/>
      <c r="AGH65" s="41" t="e">
        <f>VLOOKUP(AGG65,Information!$A$2:$H$1000,2,FALSE)</f>
        <v>#N/A</v>
      </c>
      <c r="AGI65" t="e">
        <f>VLOOKUP(AGG65,Information!$A$2:$H$1000,3,FALSE)</f>
        <v>#N/A</v>
      </c>
      <c r="AGO65">
        <f t="shared" si="72"/>
        <v>0</v>
      </c>
      <c r="AGS65" s="84"/>
      <c r="AGT65" s="41" t="e">
        <f>VLOOKUP(AGS65,Information!$A$2:$H$1000,2,FALSE)</f>
        <v>#N/A</v>
      </c>
      <c r="AGU65" t="e">
        <f>VLOOKUP(AGS65,Information!$A$2:$H$1000,3,FALSE)</f>
        <v>#N/A</v>
      </c>
      <c r="AHA65">
        <f t="shared" si="73"/>
        <v>0</v>
      </c>
      <c r="AHE65" s="84"/>
      <c r="AHF65" s="41" t="e">
        <f>VLOOKUP(AHE65,Information!$A$2:$H$1000,2,FALSE)</f>
        <v>#N/A</v>
      </c>
      <c r="AHG65" t="e">
        <f>VLOOKUP(AHE65,Information!$A$2:$H$1000,3,FALSE)</f>
        <v>#N/A</v>
      </c>
      <c r="AHM65">
        <f t="shared" si="74"/>
        <v>0</v>
      </c>
      <c r="AHQ65" s="84"/>
      <c r="AHR65" s="41" t="e">
        <f>VLOOKUP(AHQ65,Information!$A$2:$H$1000,2,FALSE)</f>
        <v>#N/A</v>
      </c>
      <c r="AHS65" t="e">
        <f>VLOOKUP(AHQ65,Information!$A$2:$H$1000,3,FALSE)</f>
        <v>#N/A</v>
      </c>
      <c r="AHY65">
        <f t="shared" si="75"/>
        <v>0</v>
      </c>
      <c r="AIC65" s="84"/>
      <c r="AID65" s="41" t="e">
        <f>VLOOKUP(AIC65,Information!$A$2:$H$1000,2,FALSE)</f>
        <v>#N/A</v>
      </c>
      <c r="AIE65" t="e">
        <f>VLOOKUP(AIC65,Information!$A$2:$H$1000,3,FALSE)</f>
        <v>#N/A</v>
      </c>
      <c r="AIK65">
        <f t="shared" si="76"/>
        <v>0</v>
      </c>
      <c r="AIO65" s="84"/>
      <c r="AIP65" s="41" t="e">
        <f>VLOOKUP(AIO65,Information!$A$2:$H$1000,2,FALSE)</f>
        <v>#N/A</v>
      </c>
      <c r="AIQ65" t="e">
        <f>VLOOKUP(AIO65,Information!$A$2:$H$1000,3,FALSE)</f>
        <v>#N/A</v>
      </c>
      <c r="AIW65">
        <f t="shared" si="77"/>
        <v>0</v>
      </c>
      <c r="AJA65" s="84"/>
      <c r="AJB65" s="41" t="e">
        <f>VLOOKUP(AJA65,Information!$A$2:$H$1000,2,FALSE)</f>
        <v>#N/A</v>
      </c>
      <c r="AJC65" t="e">
        <f>VLOOKUP(AJA65,Information!$A$2:$H$1000,3,FALSE)</f>
        <v>#N/A</v>
      </c>
      <c r="AJI65">
        <f t="shared" si="78"/>
        <v>0</v>
      </c>
      <c r="AJM65" s="84"/>
      <c r="AJN65" s="41" t="e">
        <f>VLOOKUP(AJM65,Information!$A$2:$H$1000,2,FALSE)</f>
        <v>#N/A</v>
      </c>
      <c r="AJO65" t="e">
        <f>VLOOKUP(AJM65,Information!$A$2:$H$1000,3,FALSE)</f>
        <v>#N/A</v>
      </c>
      <c r="AJU65">
        <f t="shared" si="79"/>
        <v>0</v>
      </c>
      <c r="AJY65" s="84"/>
      <c r="AJZ65" s="41" t="e">
        <f>VLOOKUP(AJY65,Information!$A$2:$H$1000,2,FALSE)</f>
        <v>#N/A</v>
      </c>
      <c r="AKA65" t="e">
        <f>VLOOKUP(AJY65,Information!$A$2:$H$1000,3,FALSE)</f>
        <v>#N/A</v>
      </c>
      <c r="AKG65">
        <f t="shared" si="80"/>
        <v>0</v>
      </c>
      <c r="AKK65" s="84"/>
      <c r="AKL65" s="41" t="e">
        <f>VLOOKUP(AKK65,Information!$A$2:$H$1000,2,FALSE)</f>
        <v>#N/A</v>
      </c>
      <c r="AKM65" t="e">
        <f>VLOOKUP(AKK65,Information!$A$2:$H$1000,3,FALSE)</f>
        <v>#N/A</v>
      </c>
      <c r="AKS65">
        <f t="shared" si="81"/>
        <v>0</v>
      </c>
      <c r="AKW65" s="84"/>
      <c r="AKX65" s="41" t="e">
        <f>VLOOKUP(AKW65,Information!$A$2:$H$1000,2,FALSE)</f>
        <v>#N/A</v>
      </c>
      <c r="AKY65" t="e">
        <f>VLOOKUP(AKW65,Information!$A$2:$H$1000,3,FALSE)</f>
        <v>#N/A</v>
      </c>
      <c r="ALE65">
        <f t="shared" si="82"/>
        <v>0</v>
      </c>
      <c r="ALI65" s="84"/>
      <c r="ALJ65" s="41" t="e">
        <f>VLOOKUP(ALI65,Information!$A$2:$H$1000,2,FALSE)</f>
        <v>#N/A</v>
      </c>
      <c r="ALK65" t="e">
        <f>VLOOKUP(ALI65,Information!$A$2:$H$1000,3,FALSE)</f>
        <v>#N/A</v>
      </c>
      <c r="ALQ65">
        <f t="shared" si="83"/>
        <v>0</v>
      </c>
      <c r="ALU65" s="84"/>
      <c r="ALV65" s="41" t="e">
        <f>VLOOKUP(ALU65,Information!$A$2:$H$1000,2,FALSE)</f>
        <v>#N/A</v>
      </c>
      <c r="ALW65" t="e">
        <f>VLOOKUP(ALU65,Information!$A$2:$H$1000,3,FALSE)</f>
        <v>#N/A</v>
      </c>
      <c r="AMC65">
        <f t="shared" si="98"/>
        <v>0</v>
      </c>
      <c r="AMG65" s="84"/>
      <c r="AMH65" s="41" t="e">
        <f>VLOOKUP(AMG65,Information!$A$2:$H$1000,2,FALSE)</f>
        <v>#N/A</v>
      </c>
      <c r="AMI65" t="e">
        <f>VLOOKUP(AMG65,Information!$A$2:$H$1000,3,FALSE)</f>
        <v>#N/A</v>
      </c>
      <c r="AMO65">
        <f t="shared" si="95"/>
        <v>0</v>
      </c>
      <c r="ANE65" s="84"/>
      <c r="ANF65" s="41" t="e">
        <f>VLOOKUP(ANE65,Information!$A$2:$H$1000,2,FALSE)</f>
        <v>#N/A</v>
      </c>
      <c r="ANG65" t="e">
        <f>VLOOKUP(ANE65,Information!$A$2:$H$1000,3,FALSE)</f>
        <v>#N/A</v>
      </c>
      <c r="ANM65">
        <f t="shared" si="96"/>
        <v>0</v>
      </c>
      <c r="ANQ65" s="84"/>
      <c r="ANR65" s="41" t="e">
        <f>VLOOKUP(ANQ65,Information!$A$2:$H$1000,2,FALSE)</f>
        <v>#N/A</v>
      </c>
      <c r="ANS65" t="e">
        <f>VLOOKUP(ANQ65,Information!$A$2:$H$1000,3,FALSE)</f>
        <v>#N/A</v>
      </c>
      <c r="ANY65">
        <f t="shared" si="94"/>
        <v>0</v>
      </c>
      <c r="AOC65" s="84"/>
      <c r="AOD65" s="41" t="e">
        <f>VLOOKUP(AOC65,Information!$A$2:$H$1000,2,FALSE)</f>
        <v>#N/A</v>
      </c>
      <c r="AOE65" t="e">
        <f>VLOOKUP(AOC65,Information!$A$2:$H$1000,3,FALSE)</f>
        <v>#N/A</v>
      </c>
      <c r="AOK65">
        <f t="shared" si="99"/>
        <v>0</v>
      </c>
      <c r="AOO65" s="84"/>
      <c r="AOP65" s="41" t="e">
        <f>VLOOKUP(AOO65,Information!$A$2:$H$1000,2,FALSE)</f>
        <v>#N/A</v>
      </c>
      <c r="AOQ65" t="e">
        <f>VLOOKUP(AOO65,Information!$A$2:$H$1000,3,FALSE)</f>
        <v>#N/A</v>
      </c>
      <c r="AOW65">
        <f t="shared" si="84"/>
        <v>0</v>
      </c>
      <c r="APA65" s="84"/>
      <c r="APB65" s="41" t="e">
        <f>VLOOKUP(APA65,Information!$A$2:$H$1000,2,FALSE)</f>
        <v>#N/A</v>
      </c>
      <c r="APC65" t="e">
        <f>VLOOKUP(APA65,Information!$A$2:$H$1000,3,FALSE)</f>
        <v>#N/A</v>
      </c>
      <c r="API65">
        <f t="shared" si="85"/>
        <v>0</v>
      </c>
      <c r="APM65" s="84"/>
      <c r="APN65" s="41" t="e">
        <f>VLOOKUP(APM65,Information!$A$2:$H$1000,2,FALSE)</f>
        <v>#N/A</v>
      </c>
      <c r="APO65" t="e">
        <f>VLOOKUP(APM65,Information!$A$2:$H$1000,3,FALSE)</f>
        <v>#N/A</v>
      </c>
      <c r="APU65">
        <f t="shared" si="86"/>
        <v>0</v>
      </c>
      <c r="APY65" s="84"/>
      <c r="APZ65" s="41" t="e">
        <f>VLOOKUP(APY65,Information!$A$2:$H$1000,2,FALSE)</f>
        <v>#N/A</v>
      </c>
      <c r="AQA65" t="e">
        <f>VLOOKUP(APY65,Information!$A$2:$H$1000,3,FALSE)</f>
        <v>#N/A</v>
      </c>
      <c r="AQG65">
        <f t="shared" si="87"/>
        <v>0</v>
      </c>
      <c r="AQK65" s="84"/>
      <c r="AQL65" s="41" t="e">
        <f>VLOOKUP(AQK65,Information!$A$2:$H$1000,2,FALSE)</f>
        <v>#N/A</v>
      </c>
      <c r="AQM65" t="e">
        <f>VLOOKUP(AQK65,Information!$A$2:$H$1000,3,FALSE)</f>
        <v>#N/A</v>
      </c>
      <c r="AQS65">
        <f t="shared" si="88"/>
        <v>0</v>
      </c>
      <c r="AQW65" s="84"/>
      <c r="AQX65" s="41" t="e">
        <f>VLOOKUP(AQW65,Information!$A$2:$H$1000,2,FALSE)</f>
        <v>#N/A</v>
      </c>
      <c r="AQY65" t="e">
        <f>VLOOKUP(AQW65,Information!$A$2:$H$1000,3,FALSE)</f>
        <v>#N/A</v>
      </c>
      <c r="ARE65">
        <f t="shared" si="89"/>
        <v>0</v>
      </c>
      <c r="ARI65" s="84"/>
      <c r="ARJ65" s="41" t="e">
        <f>VLOOKUP(ARI65,Information!$A$2:$H$1000,2,FALSE)</f>
        <v>#N/A</v>
      </c>
      <c r="ARK65" t="e">
        <f>VLOOKUP(ARI65,Information!$A$2:$H$1000,3,FALSE)</f>
        <v>#N/A</v>
      </c>
      <c r="ARQ65">
        <f t="shared" si="90"/>
        <v>0</v>
      </c>
      <c r="ARU65" s="84"/>
      <c r="ARV65" s="41" t="e">
        <f>VLOOKUP(ARU65,Information!$A$2:$H$1000,2,FALSE)</f>
        <v>#N/A</v>
      </c>
      <c r="ARW65" t="e">
        <f>VLOOKUP(ARU65,Information!$A$2:$H$1000,3,FALSE)</f>
        <v>#N/A</v>
      </c>
      <c r="ASC65">
        <f t="shared" si="91"/>
        <v>0</v>
      </c>
      <c r="ASG65" s="84"/>
      <c r="ASH65" s="41" t="e">
        <f>VLOOKUP(ASG65,Information!$A$2:$H$1000,2,FALSE)</f>
        <v>#N/A</v>
      </c>
      <c r="ASI65" t="e">
        <f>VLOOKUP(ASG65,Information!$A$2:$H$1000,3,FALSE)</f>
        <v>#N/A</v>
      </c>
      <c r="ASO65">
        <f t="shared" si="92"/>
        <v>0</v>
      </c>
      <c r="ASS65" s="84"/>
      <c r="AST65" s="41" t="e">
        <f>VLOOKUP(ASS65,Information!$A$2:$H$1000,2,FALSE)</f>
        <v>#N/A</v>
      </c>
      <c r="ASU65" t="e">
        <f>VLOOKUP(ASS65,Information!$A$2:$H$1000,3,FALSE)</f>
        <v>#N/A</v>
      </c>
      <c r="ATA65">
        <f t="shared" si="93"/>
        <v>0</v>
      </c>
    </row>
    <row r="66" spans="1:1023 1029:1197" ht="13.2">
      <c r="A66" s="41"/>
      <c r="B66" s="41" t="e">
        <f>VLOOKUP(A66,Information!$A$2:$H$1000,2,FALSE)</f>
        <v>#N/A</v>
      </c>
      <c r="C66" t="e">
        <f>VLOOKUP(A66,Information!$A$2:$H$1000,3,FALSE)</f>
        <v>#N/A</v>
      </c>
      <c r="I66">
        <f t="shared" si="0"/>
        <v>0</v>
      </c>
      <c r="M66" s="84"/>
      <c r="N66" s="41" t="e">
        <f>VLOOKUP(M66,Information!$A$2:$H$1000,2,FALSE)</f>
        <v>#N/A</v>
      </c>
      <c r="O66" t="e">
        <f>VLOOKUP(M66,Information!$A$2:$H$1000,3,FALSE)</f>
        <v>#N/A</v>
      </c>
      <c r="U66">
        <f t="shared" si="1"/>
        <v>0</v>
      </c>
      <c r="Y66" s="84"/>
      <c r="Z66" s="41" t="e">
        <f>VLOOKUP(Y66,Information!$A$2:$H$1000,2,FALSE)</f>
        <v>#N/A</v>
      </c>
      <c r="AA66" t="e">
        <f>VLOOKUP(Y66,Information!$A$2:$H$1000,3,FALSE)</f>
        <v>#N/A</v>
      </c>
      <c r="AG66">
        <f t="shared" si="2"/>
        <v>0</v>
      </c>
      <c r="AK66" s="84"/>
      <c r="AL66" s="41" t="e">
        <f>VLOOKUP(AK66,Information!$A$2:$H$1000,2,FALSE)</f>
        <v>#N/A</v>
      </c>
      <c r="AM66" t="e">
        <f>VLOOKUP(AK66,Information!$A$2:$H$1000,3,FALSE)</f>
        <v>#N/A</v>
      </c>
      <c r="AS66">
        <f t="shared" si="3"/>
        <v>0</v>
      </c>
      <c r="AW66" s="84"/>
      <c r="AX66" s="41" t="e">
        <f>VLOOKUP(AW66,Information!$A$2:$H$1000,2,FALSE)</f>
        <v>#N/A</v>
      </c>
      <c r="AY66" t="e">
        <f>VLOOKUP(AW66,Information!$A$2:$H$1000,3,FALSE)</f>
        <v>#N/A</v>
      </c>
      <c r="BE66">
        <f t="shared" si="4"/>
        <v>0</v>
      </c>
      <c r="BI66" s="84"/>
      <c r="BJ66" s="41" t="e">
        <f>VLOOKUP(BI66,Information!$A$2:$H$1000,2,FALSE)</f>
        <v>#N/A</v>
      </c>
      <c r="BK66" t="e">
        <f>VLOOKUP(BI66,Information!$A$2:$H$1000,3,FALSE)</f>
        <v>#N/A</v>
      </c>
      <c r="BQ66">
        <f t="shared" si="5"/>
        <v>0</v>
      </c>
      <c r="BU66" s="84"/>
      <c r="BV66" s="41" t="e">
        <f>VLOOKUP(BU66,Information!$A$2:$H$1000,2,FALSE)</f>
        <v>#N/A</v>
      </c>
      <c r="BW66" t="e">
        <f>VLOOKUP(BU66,Information!$A$2:$H$1000,3,FALSE)</f>
        <v>#N/A</v>
      </c>
      <c r="CC66">
        <f t="shared" si="6"/>
        <v>0</v>
      </c>
      <c r="CG66" s="84"/>
      <c r="CH66" s="41" t="e">
        <f>VLOOKUP(CG66,Information!$A$2:$H$1000,2,FALSE)</f>
        <v>#N/A</v>
      </c>
      <c r="CI66" t="e">
        <f>VLOOKUP(CG66,Information!$A$2:$H$1000,3,FALSE)</f>
        <v>#N/A</v>
      </c>
      <c r="CO66">
        <f t="shared" si="7"/>
        <v>0</v>
      </c>
      <c r="CS66" s="84"/>
      <c r="CT66" s="41" t="e">
        <f>VLOOKUP(CS66,Information!$A$2:$H$1000,2,FALSE)</f>
        <v>#N/A</v>
      </c>
      <c r="CU66" t="e">
        <f>VLOOKUP(CS66,Information!$A$2:$H$1000,3,FALSE)</f>
        <v>#N/A</v>
      </c>
      <c r="DA66">
        <f t="shared" si="8"/>
        <v>0</v>
      </c>
      <c r="DE66" s="84"/>
      <c r="DF66" s="41" t="e">
        <f>VLOOKUP(DE66,Information!$A$2:$H$1000,2,FALSE)</f>
        <v>#N/A</v>
      </c>
      <c r="DG66" t="e">
        <f>VLOOKUP(DE66,Information!$A$2:$H$1000,3,FALSE)</f>
        <v>#N/A</v>
      </c>
      <c r="DM66">
        <f t="shared" si="9"/>
        <v>0</v>
      </c>
      <c r="DQ66" s="84"/>
      <c r="DR66" s="41" t="e">
        <f>VLOOKUP(DQ66,Information!$A$2:$H$1000,2,FALSE)</f>
        <v>#N/A</v>
      </c>
      <c r="DS66" t="e">
        <f>VLOOKUP(DQ66,Information!$A$2:$H$1000,3,FALSE)</f>
        <v>#N/A</v>
      </c>
      <c r="DY66">
        <f t="shared" si="10"/>
        <v>0</v>
      </c>
      <c r="EC66" s="84"/>
      <c r="ED66" s="41" t="e">
        <f>VLOOKUP(EC66,Information!$A$2:$H$1000,2,FALSE)</f>
        <v>#N/A</v>
      </c>
      <c r="EE66" t="e">
        <f>VLOOKUP(EC66,Information!$A$2:$H$1000,3,FALSE)</f>
        <v>#N/A</v>
      </c>
      <c r="EK66">
        <f t="shared" si="11"/>
        <v>0</v>
      </c>
      <c r="EO66" s="84"/>
      <c r="EP66" s="41" t="e">
        <f>VLOOKUP(EO66,Information!$A$2:$H$1000,2,FALSE)</f>
        <v>#N/A</v>
      </c>
      <c r="EQ66" t="e">
        <f>VLOOKUP(EO66,Information!$A$2:$H$1000,3,FALSE)</f>
        <v>#N/A</v>
      </c>
      <c r="EW66">
        <f t="shared" si="12"/>
        <v>0</v>
      </c>
      <c r="FA66" s="84"/>
      <c r="FB66" s="41" t="e">
        <f>VLOOKUP(FA66,Information!$A$2:$H$1000,2,FALSE)</f>
        <v>#N/A</v>
      </c>
      <c r="FC66" t="e">
        <f>VLOOKUP(FA66,Information!$A$2:$H$1000,3,FALSE)</f>
        <v>#N/A</v>
      </c>
      <c r="FI66">
        <f t="shared" si="13"/>
        <v>0</v>
      </c>
      <c r="FM66" s="84"/>
      <c r="FN66" s="41" t="e">
        <f>VLOOKUP(FM66,Information!$A$2:$H$1000,2,FALSE)</f>
        <v>#N/A</v>
      </c>
      <c r="FO66" t="e">
        <f>VLOOKUP(FM66,Information!$A$2:$H$1000,3,FALSE)</f>
        <v>#N/A</v>
      </c>
      <c r="FU66">
        <f t="shared" si="14"/>
        <v>0</v>
      </c>
      <c r="FY66" s="84"/>
      <c r="FZ66" s="41" t="e">
        <f>VLOOKUP(FY66,Information!$A$2:$H$1000,2,FALSE)</f>
        <v>#N/A</v>
      </c>
      <c r="GA66" t="e">
        <f>VLOOKUP(FY66,Information!$A$2:$H$1000,3,FALSE)</f>
        <v>#N/A</v>
      </c>
      <c r="GG66">
        <f t="shared" si="15"/>
        <v>0</v>
      </c>
      <c r="GK66" s="84"/>
      <c r="GL66" s="41" t="e">
        <f>VLOOKUP(GK66,Information!$A$2:$H$1000,2,FALSE)</f>
        <v>#N/A</v>
      </c>
      <c r="GM66" t="e">
        <f>VLOOKUP(GK66,Information!$A$2:$H$1000,3,FALSE)</f>
        <v>#N/A</v>
      </c>
      <c r="GS66">
        <f t="shared" si="16"/>
        <v>0</v>
      </c>
      <c r="GW66" s="84"/>
      <c r="GX66" s="41" t="e">
        <f>VLOOKUP(GW66,Information!$A$2:$H$1000,2,FALSE)</f>
        <v>#N/A</v>
      </c>
      <c r="GY66" t="e">
        <f>VLOOKUP(GW66,Information!$A$2:$H$1000,3,FALSE)</f>
        <v>#N/A</v>
      </c>
      <c r="HE66">
        <f t="shared" si="17"/>
        <v>0</v>
      </c>
      <c r="HI66" s="84"/>
      <c r="HJ66" s="41" t="e">
        <f>VLOOKUP(HI66,Information!$A$2:$H$1000,2,FALSE)</f>
        <v>#N/A</v>
      </c>
      <c r="HK66" t="e">
        <f>VLOOKUP(HI66,Information!$A$2:$H$1000,3,FALSE)</f>
        <v>#N/A</v>
      </c>
      <c r="HQ66">
        <f t="shared" si="18"/>
        <v>0</v>
      </c>
      <c r="HU66" s="84"/>
      <c r="HV66" s="41" t="e">
        <f>VLOOKUP(HU66,Information!$A$2:$H$1000,2,FALSE)</f>
        <v>#N/A</v>
      </c>
      <c r="HW66" t="e">
        <f>VLOOKUP(HU66,Information!$A$2:$H$1000,3,FALSE)</f>
        <v>#N/A</v>
      </c>
      <c r="IC66">
        <f t="shared" si="19"/>
        <v>0</v>
      </c>
      <c r="IG66" s="84"/>
      <c r="IH66" s="41" t="e">
        <f>VLOOKUP(IG66,Information!$A$2:$H$1000,2,FALSE)</f>
        <v>#N/A</v>
      </c>
      <c r="II66" t="e">
        <f>VLOOKUP(IG66,Information!$A$2:$H$1000,3,FALSE)</f>
        <v>#N/A</v>
      </c>
      <c r="IO66">
        <f t="shared" si="20"/>
        <v>0</v>
      </c>
      <c r="IS66" s="84"/>
      <c r="IT66" s="41" t="e">
        <f>VLOOKUP(IS66,Information!$A$2:$H$1000,2,FALSE)</f>
        <v>#N/A</v>
      </c>
      <c r="IU66" t="e">
        <f>VLOOKUP(IS66,Information!$A$2:$H$1000,3,FALSE)</f>
        <v>#N/A</v>
      </c>
      <c r="JA66">
        <f t="shared" si="21"/>
        <v>0</v>
      </c>
      <c r="JE66" s="84"/>
      <c r="JF66" s="41" t="e">
        <f>VLOOKUP(JE66,Information!$A$2:$H$1000,2,FALSE)</f>
        <v>#N/A</v>
      </c>
      <c r="JG66" t="e">
        <f>VLOOKUP(JE66,Information!$A$2:$H$1000,3,FALSE)</f>
        <v>#N/A</v>
      </c>
      <c r="JM66">
        <f t="shared" si="22"/>
        <v>0</v>
      </c>
      <c r="JQ66" s="84"/>
      <c r="JR66" s="41" t="e">
        <f>VLOOKUP(JQ66,Information!$A$2:$H$1000,2,FALSE)</f>
        <v>#N/A</v>
      </c>
      <c r="JS66" t="e">
        <f>VLOOKUP(JQ66,Information!$A$2:$H$1000,3,FALSE)</f>
        <v>#N/A</v>
      </c>
      <c r="JY66">
        <f t="shared" si="23"/>
        <v>0</v>
      </c>
      <c r="KC66" s="84"/>
      <c r="KD66" s="41" t="e">
        <f>VLOOKUP(KC66,Information!$A$2:$H$1000,2,FALSE)</f>
        <v>#N/A</v>
      </c>
      <c r="KE66" t="e">
        <f>VLOOKUP(KC66,Information!$A$2:$H$1000,3,FALSE)</f>
        <v>#N/A</v>
      </c>
      <c r="KK66">
        <f t="shared" si="24"/>
        <v>0</v>
      </c>
      <c r="KO66" s="84"/>
      <c r="KP66" s="41" t="e">
        <f>VLOOKUP(KO66,Information!$A$2:$H$1000,2,FALSE)</f>
        <v>#N/A</v>
      </c>
      <c r="KQ66" t="e">
        <f>VLOOKUP(KO66,Information!$A$2:$H$1000,3,FALSE)</f>
        <v>#N/A</v>
      </c>
      <c r="KW66">
        <f t="shared" si="25"/>
        <v>0</v>
      </c>
      <c r="LA66" s="84"/>
      <c r="LB66" s="41" t="e">
        <f>VLOOKUP(LA66,Information!$A$2:$H$1000,2,FALSE)</f>
        <v>#N/A</v>
      </c>
      <c r="LC66" t="e">
        <f>VLOOKUP(LA66,Information!$A$2:$H$1000,3,FALSE)</f>
        <v>#N/A</v>
      </c>
      <c r="LI66">
        <f t="shared" si="26"/>
        <v>0</v>
      </c>
      <c r="LM66" s="84"/>
      <c r="LN66" s="41" t="e">
        <f>VLOOKUP(LM66,Information!$A$2:$H$1000,2,FALSE)</f>
        <v>#N/A</v>
      </c>
      <c r="LO66" t="e">
        <f>VLOOKUP(LM66,Information!$A$2:$H$1000,3,FALSE)</f>
        <v>#N/A</v>
      </c>
      <c r="LU66">
        <f t="shared" si="27"/>
        <v>0</v>
      </c>
      <c r="LY66" s="84"/>
      <c r="LZ66" s="41" t="e">
        <f>VLOOKUP(LY66,Information!$A$2:$H$1000,2,FALSE)</f>
        <v>#N/A</v>
      </c>
      <c r="MA66" t="e">
        <f>VLOOKUP(LY66,Information!$A$2:$H$1000,3,FALSE)</f>
        <v>#N/A</v>
      </c>
      <c r="MG66">
        <f t="shared" si="28"/>
        <v>0</v>
      </c>
      <c r="MK66" s="84"/>
      <c r="ML66" s="41" t="e">
        <f>VLOOKUP(MK66,Information!$A$2:$H$1000,2,FALSE)</f>
        <v>#N/A</v>
      </c>
      <c r="MM66" t="e">
        <f>VLOOKUP(MK66,Information!$A$2:$H$1000,3,FALSE)</f>
        <v>#N/A</v>
      </c>
      <c r="MS66">
        <f t="shared" si="29"/>
        <v>0</v>
      </c>
      <c r="MW66" s="84"/>
      <c r="MX66" s="41" t="e">
        <f>VLOOKUP(MW66,Information!$A$2:$H$1000,2,FALSE)</f>
        <v>#N/A</v>
      </c>
      <c r="MY66" t="e">
        <f>VLOOKUP(MW66,Information!$A$2:$H$1000,3,FALSE)</f>
        <v>#N/A</v>
      </c>
      <c r="NE66">
        <f t="shared" si="30"/>
        <v>0</v>
      </c>
      <c r="NI66" s="84"/>
      <c r="NJ66" s="41" t="e">
        <f>VLOOKUP(NI66,Information!$A$2:$H$1000,2,FALSE)</f>
        <v>#N/A</v>
      </c>
      <c r="NK66" t="e">
        <f>VLOOKUP(NI66,Information!$A$2:$H$1000,3,FALSE)</f>
        <v>#N/A</v>
      </c>
      <c r="NQ66">
        <f t="shared" si="31"/>
        <v>0</v>
      </c>
      <c r="NU66" s="84"/>
      <c r="NV66" s="41" t="e">
        <f>VLOOKUP(NU66,Information!$A$2:$H$1000,2,FALSE)</f>
        <v>#N/A</v>
      </c>
      <c r="NW66" t="e">
        <f>VLOOKUP(NU66,Information!$A$2:$H$1000,3,FALSE)</f>
        <v>#N/A</v>
      </c>
      <c r="OC66">
        <f t="shared" si="32"/>
        <v>0</v>
      </c>
      <c r="OG66" s="84"/>
      <c r="OH66" s="41" t="e">
        <f>VLOOKUP(OG66,Information!$A$2:$H$1000,2,FALSE)</f>
        <v>#N/A</v>
      </c>
      <c r="OI66" t="e">
        <f>VLOOKUP(OG66,Information!$A$2:$H$1000,3,FALSE)</f>
        <v>#N/A</v>
      </c>
      <c r="OO66">
        <f t="shared" si="33"/>
        <v>0</v>
      </c>
      <c r="OS66" s="84"/>
      <c r="OT66" s="41" t="e">
        <f>VLOOKUP(OS66,Information!$A$2:$H$1000,2,FALSE)</f>
        <v>#N/A</v>
      </c>
      <c r="OU66" t="e">
        <f>VLOOKUP(OS66,Information!$A$2:$H$1000,3,FALSE)</f>
        <v>#N/A</v>
      </c>
      <c r="PA66">
        <f t="shared" si="34"/>
        <v>0</v>
      </c>
      <c r="PE66" s="84"/>
      <c r="PF66" s="41" t="e">
        <f>VLOOKUP(PE66,Information!$A$2:$H$1000,2,FALSE)</f>
        <v>#N/A</v>
      </c>
      <c r="PG66" t="e">
        <f>VLOOKUP(PE66,Information!$A$2:$H$1000,3,FALSE)</f>
        <v>#N/A</v>
      </c>
      <c r="PM66">
        <f t="shared" si="35"/>
        <v>0</v>
      </c>
      <c r="PQ66" s="84"/>
      <c r="PR66" s="41" t="e">
        <f>VLOOKUP(PQ66,Information!$A$2:$H$1000,2,FALSE)</f>
        <v>#N/A</v>
      </c>
      <c r="PS66" t="e">
        <f>VLOOKUP(PQ66,Information!$A$2:$H$1000,3,FALSE)</f>
        <v>#N/A</v>
      </c>
      <c r="PY66">
        <f t="shared" si="36"/>
        <v>0</v>
      </c>
      <c r="QC66" s="84"/>
      <c r="QD66" s="41" t="e">
        <f>VLOOKUP(QC66,Information!$A$2:$H$1000,2,FALSE)</f>
        <v>#N/A</v>
      </c>
      <c r="QE66" t="e">
        <f>VLOOKUP(QC66,Information!$A$2:$H$1000,3,FALSE)</f>
        <v>#N/A</v>
      </c>
      <c r="QK66">
        <f t="shared" si="37"/>
        <v>0</v>
      </c>
      <c r="QO66" s="84"/>
      <c r="QP66" s="41" t="e">
        <f>VLOOKUP(QO66,Information!$A$2:$H$1000,2,FALSE)</f>
        <v>#N/A</v>
      </c>
      <c r="QQ66" t="e">
        <f>VLOOKUP(QO66,Information!$A$2:$H$1000,3,FALSE)</f>
        <v>#N/A</v>
      </c>
      <c r="QW66">
        <f t="shared" si="38"/>
        <v>0</v>
      </c>
      <c r="RA66" s="84"/>
      <c r="RB66" s="41" t="e">
        <f>VLOOKUP(RA66,Information!$A$2:$H$1000,2,FALSE)</f>
        <v>#N/A</v>
      </c>
      <c r="RC66" t="e">
        <f>VLOOKUP(RA66,Information!$A$2:$H$1000,3,FALSE)</f>
        <v>#N/A</v>
      </c>
      <c r="RI66">
        <f t="shared" si="39"/>
        <v>0</v>
      </c>
      <c r="RM66" s="84"/>
      <c r="RN66" s="41" t="e">
        <f>VLOOKUP(RM66,Information!$A$2:$H$1000,2,FALSE)</f>
        <v>#N/A</v>
      </c>
      <c r="RO66" t="e">
        <f>VLOOKUP(RM66,Information!$A$2:$H$1000,3,FALSE)</f>
        <v>#N/A</v>
      </c>
      <c r="RU66">
        <f t="shared" si="40"/>
        <v>0</v>
      </c>
      <c r="RY66" s="84"/>
      <c r="RZ66" s="41" t="e">
        <f>VLOOKUP(RY66,Information!$A$2:$H$1000,2,FALSE)</f>
        <v>#N/A</v>
      </c>
      <c r="SA66" t="e">
        <f>VLOOKUP(RY66,Information!$A$2:$H$1000,3,FALSE)</f>
        <v>#N/A</v>
      </c>
      <c r="SG66">
        <f t="shared" si="41"/>
        <v>0</v>
      </c>
      <c r="SK66" s="84"/>
      <c r="SL66" s="41" t="e">
        <f>VLOOKUP(SK66,Information!$A$2:$H$1000,2,FALSE)</f>
        <v>#N/A</v>
      </c>
      <c r="SM66" t="e">
        <f>VLOOKUP(SK66,Information!$A$2:$H$1000,3,FALSE)</f>
        <v>#N/A</v>
      </c>
      <c r="SS66">
        <f t="shared" si="42"/>
        <v>0</v>
      </c>
      <c r="SW66" s="84"/>
      <c r="SX66" s="41" t="e">
        <f>VLOOKUP(SW66,Information!$A$2:$H$1000,2,FALSE)</f>
        <v>#N/A</v>
      </c>
      <c r="SY66" t="e">
        <f>VLOOKUP(SW66,Information!$A$2:$H$1000,3,FALSE)</f>
        <v>#N/A</v>
      </c>
      <c r="TE66">
        <f t="shared" si="43"/>
        <v>0</v>
      </c>
      <c r="TI66" s="84"/>
      <c r="TJ66" s="41" t="e">
        <f>VLOOKUP(TI66,Information!$A$2:$H$1000,2,FALSE)</f>
        <v>#N/A</v>
      </c>
      <c r="TK66" t="e">
        <f>VLOOKUP(TI66,Information!$A$2:$H$1000,3,FALSE)</f>
        <v>#N/A</v>
      </c>
      <c r="TQ66">
        <f t="shared" si="44"/>
        <v>0</v>
      </c>
      <c r="TU66" s="84"/>
      <c r="TV66" s="41" t="e">
        <f>VLOOKUP(TU66,Information!$A$2:$H$1000,2,FALSE)</f>
        <v>#N/A</v>
      </c>
      <c r="TW66" t="e">
        <f>VLOOKUP(TU66,Information!$A$2:$H$1000,3,FALSE)</f>
        <v>#N/A</v>
      </c>
      <c r="UC66">
        <f t="shared" si="45"/>
        <v>0</v>
      </c>
      <c r="UG66" s="84"/>
      <c r="UH66" s="41" t="e">
        <f>VLOOKUP(UG66,Information!$A$2:$H$1000,2,FALSE)</f>
        <v>#N/A</v>
      </c>
      <c r="UI66" t="e">
        <f>VLOOKUP(UG66,Information!$A$2:$H$1000,3,FALSE)</f>
        <v>#N/A</v>
      </c>
      <c r="UO66">
        <f t="shared" si="46"/>
        <v>0</v>
      </c>
      <c r="US66" s="84"/>
      <c r="UT66" s="41" t="e">
        <f>VLOOKUP(US66,Information!$A$2:$H$1000,2,FALSE)</f>
        <v>#N/A</v>
      </c>
      <c r="UU66" t="e">
        <f>VLOOKUP(US66,Information!$A$2:$H$1000,3,FALSE)</f>
        <v>#N/A</v>
      </c>
      <c r="VA66">
        <f t="shared" si="47"/>
        <v>0</v>
      </c>
      <c r="VE66" s="84"/>
      <c r="VF66" s="41" t="e">
        <f>VLOOKUP(VE66,Information!$A$2:$H$1000,2,FALSE)</f>
        <v>#N/A</v>
      </c>
      <c r="VG66" t="e">
        <f>VLOOKUP(VE66,Information!$A$2:$H$1000,3,FALSE)</f>
        <v>#N/A</v>
      </c>
      <c r="VM66">
        <f t="shared" si="48"/>
        <v>0</v>
      </c>
      <c r="VQ66" s="84"/>
      <c r="VR66" s="41" t="e">
        <f>VLOOKUP(VQ66,Information!$A$2:$H$1000,2,FALSE)</f>
        <v>#N/A</v>
      </c>
      <c r="VS66" t="e">
        <f>VLOOKUP(VQ66,Information!$A$2:$H$1000,3,FALSE)</f>
        <v>#N/A</v>
      </c>
      <c r="VY66">
        <f t="shared" si="49"/>
        <v>0</v>
      </c>
      <c r="WC66" s="84"/>
      <c r="WD66" s="41" t="e">
        <f>VLOOKUP(WC66,Information!$A$2:$H$1000,2,FALSE)</f>
        <v>#N/A</v>
      </c>
      <c r="WE66" t="e">
        <f>VLOOKUP(WC66,Information!$A$2:$H$1000,3,FALSE)</f>
        <v>#N/A</v>
      </c>
      <c r="WK66">
        <f t="shared" si="50"/>
        <v>0</v>
      </c>
      <c r="WO66" s="84"/>
      <c r="WP66" s="41" t="e">
        <f>VLOOKUP(WO66,Information!$A$2:$H$1000,2,FALSE)</f>
        <v>#N/A</v>
      </c>
      <c r="WQ66" t="e">
        <f>VLOOKUP(WO66,Information!$A$2:$H$1000,3,FALSE)</f>
        <v>#N/A</v>
      </c>
      <c r="WW66">
        <f t="shared" si="51"/>
        <v>0</v>
      </c>
      <c r="XA66" s="84"/>
      <c r="XB66" s="41" t="e">
        <f>VLOOKUP(XA66,Information!$A$2:$H$1000,2,FALSE)</f>
        <v>#N/A</v>
      </c>
      <c r="XC66" t="e">
        <f>VLOOKUP(XA66,Information!$A$2:$H$1000,3,FALSE)</f>
        <v>#N/A</v>
      </c>
      <c r="XI66">
        <f t="shared" si="52"/>
        <v>0</v>
      </c>
      <c r="XM66" s="84"/>
      <c r="XN66" s="41" t="e">
        <f>VLOOKUP(XM66,Information!$A$2:$H$1000,2,FALSE)</f>
        <v>#N/A</v>
      </c>
      <c r="XO66" t="e">
        <f>VLOOKUP(XM66,Information!$A$2:$H$1000,3,FALSE)</f>
        <v>#N/A</v>
      </c>
      <c r="XU66">
        <f t="shared" si="53"/>
        <v>0</v>
      </c>
      <c r="XY66" s="84"/>
      <c r="XZ66" s="41" t="e">
        <f>VLOOKUP(XY66,Information!$A$2:$H$1000,2,FALSE)</f>
        <v>#N/A</v>
      </c>
      <c r="YA66" t="e">
        <f>VLOOKUP(XY66,Information!$A$2:$H$1000,3,FALSE)</f>
        <v>#N/A</v>
      </c>
      <c r="YG66">
        <f t="shared" si="54"/>
        <v>0</v>
      </c>
      <c r="YK66" s="84"/>
      <c r="YL66" s="41" t="e">
        <f>VLOOKUP(YK66,Information!$A$2:$H$1000,2,FALSE)</f>
        <v>#N/A</v>
      </c>
      <c r="YM66" t="e">
        <f>VLOOKUP(YK66,Information!$A$2:$H$1000,3,FALSE)</f>
        <v>#N/A</v>
      </c>
      <c r="YS66">
        <f t="shared" si="55"/>
        <v>0</v>
      </c>
      <c r="YW66" s="84"/>
      <c r="YX66" s="41" t="e">
        <f>VLOOKUP(YW66,Information!$A$2:$H$1000,2,FALSE)</f>
        <v>#N/A</v>
      </c>
      <c r="YY66" t="e">
        <f>VLOOKUP(YW66,Information!$A$2:$H$1000,3,FALSE)</f>
        <v>#N/A</v>
      </c>
      <c r="ZE66">
        <f t="shared" si="56"/>
        <v>0</v>
      </c>
      <c r="ZI66" s="84"/>
      <c r="ZJ66" s="41" t="e">
        <f>VLOOKUP(ZI66,Information!$A$2:$H$1000,2,FALSE)</f>
        <v>#N/A</v>
      </c>
      <c r="ZK66" t="e">
        <f>VLOOKUP(ZI66,Information!$A$2:$H$1000,3,FALSE)</f>
        <v>#N/A</v>
      </c>
      <c r="ZQ66">
        <f t="shared" si="57"/>
        <v>0</v>
      </c>
      <c r="ZU66" s="84"/>
      <c r="ZV66" s="41" t="e">
        <f>VLOOKUP(ZU66,Information!$A$2:$H$1000,2,FALSE)</f>
        <v>#N/A</v>
      </c>
      <c r="ZW66" t="e">
        <f>VLOOKUP(ZU66,Information!$A$2:$H$1000,3,FALSE)</f>
        <v>#N/A</v>
      </c>
      <c r="AAC66">
        <f t="shared" si="58"/>
        <v>0</v>
      </c>
      <c r="AAG66" s="84"/>
      <c r="AAH66" s="41" t="e">
        <f>VLOOKUP(AAG66,Information!$A$2:$H$1000,2,FALSE)</f>
        <v>#N/A</v>
      </c>
      <c r="AAI66" t="e">
        <f>VLOOKUP(AAG66,Information!$A$2:$H$1000,3,FALSE)</f>
        <v>#N/A</v>
      </c>
      <c r="AAO66">
        <f t="shared" si="59"/>
        <v>0</v>
      </c>
      <c r="AAS66" s="84"/>
      <c r="AAT66" s="41" t="e">
        <f>VLOOKUP(AAS66,Information!$A$2:$H$1000,2,FALSE)</f>
        <v>#N/A</v>
      </c>
      <c r="AAU66" t="e">
        <f>VLOOKUP(AAS66,Information!$A$2:$H$1000,3,FALSE)</f>
        <v>#N/A</v>
      </c>
      <c r="ABA66">
        <f t="shared" si="60"/>
        <v>0</v>
      </c>
      <c r="ABE66" s="84"/>
      <c r="ABF66" s="41" t="e">
        <f>VLOOKUP(ABE66,Information!$A$2:$H$1000,2,FALSE)</f>
        <v>#N/A</v>
      </c>
      <c r="ABG66" t="e">
        <f>VLOOKUP(ABE66,Information!$A$2:$H$1000,3,FALSE)</f>
        <v>#N/A</v>
      </c>
      <c r="ABM66">
        <f t="shared" si="61"/>
        <v>0</v>
      </c>
      <c r="ABQ66" s="84"/>
      <c r="ABR66" s="41" t="e">
        <f>VLOOKUP(ABQ66,Information!$A$2:$H$1000,2,FALSE)</f>
        <v>#N/A</v>
      </c>
      <c r="ABS66" t="e">
        <f>VLOOKUP(ABQ66,Information!$A$2:$H$1000,3,FALSE)</f>
        <v>#N/A</v>
      </c>
      <c r="ABY66">
        <f t="shared" si="62"/>
        <v>0</v>
      </c>
      <c r="ACC66" s="84"/>
      <c r="ACD66" s="41" t="e">
        <f>VLOOKUP(ACC66,Information!$A$2:$H$1000,2,FALSE)</f>
        <v>#N/A</v>
      </c>
      <c r="ACE66" t="e">
        <f>VLOOKUP(ACC66,Information!$A$2:$H$1000,3,FALSE)</f>
        <v>#N/A</v>
      </c>
      <c r="ACK66">
        <f t="shared" si="63"/>
        <v>0</v>
      </c>
      <c r="ACO66" s="84"/>
      <c r="ACP66" s="41" t="e">
        <f>VLOOKUP(ACO66,Information!$A$2:$H$1000,2,FALSE)</f>
        <v>#N/A</v>
      </c>
      <c r="ACQ66" t="e">
        <f>VLOOKUP(ACO66,Information!$A$2:$H$1000,3,FALSE)</f>
        <v>#N/A</v>
      </c>
      <c r="ACW66">
        <f t="shared" si="64"/>
        <v>0</v>
      </c>
      <c r="ADA66" s="84"/>
      <c r="ADB66" s="41" t="e">
        <f>VLOOKUP(ADA66,Information!$A$2:$H$1000,2,FALSE)</f>
        <v>#N/A</v>
      </c>
      <c r="ADC66" t="e">
        <f>VLOOKUP(ADA66,Information!$A$2:$H$1000,3,FALSE)</f>
        <v>#N/A</v>
      </c>
      <c r="ADI66">
        <f t="shared" si="65"/>
        <v>0</v>
      </c>
      <c r="ADM66" s="84"/>
      <c r="ADN66" s="41" t="e">
        <f>VLOOKUP(ADM66,Information!$A$2:$H$1000,2,FALSE)</f>
        <v>#N/A</v>
      </c>
      <c r="ADO66" t="e">
        <f>VLOOKUP(ADM66,Information!$A$2:$H$1000,3,FALSE)</f>
        <v>#N/A</v>
      </c>
      <c r="ADU66">
        <f t="shared" si="66"/>
        <v>0</v>
      </c>
      <c r="ADY66" s="84"/>
      <c r="ADZ66" s="41" t="e">
        <f>VLOOKUP(ADY66,Information!$A$2:$H$1000,2,FALSE)</f>
        <v>#N/A</v>
      </c>
      <c r="AEA66" t="e">
        <f>VLOOKUP(ADY66,Information!$A$2:$H$1000,3,FALSE)</f>
        <v>#N/A</v>
      </c>
      <c r="AEG66">
        <f t="shared" si="67"/>
        <v>0</v>
      </c>
      <c r="AEK66" s="84"/>
      <c r="AEL66" s="41" t="e">
        <f>VLOOKUP(AEK66,Information!$A$2:$H$1000,2,FALSE)</f>
        <v>#N/A</v>
      </c>
      <c r="AEM66" t="e">
        <f>VLOOKUP(AEK66,Information!$A$2:$H$1000,3,FALSE)</f>
        <v>#N/A</v>
      </c>
      <c r="AES66">
        <f t="shared" si="68"/>
        <v>0</v>
      </c>
      <c r="AEW66" s="84"/>
      <c r="AEX66" s="41" t="e">
        <f>VLOOKUP(AEW66,Information!$A$2:$H$1000,2,FALSE)</f>
        <v>#N/A</v>
      </c>
      <c r="AEY66" t="e">
        <f>VLOOKUP(AEW66,Information!$A$2:$H$1000,3,FALSE)</f>
        <v>#N/A</v>
      </c>
      <c r="AFE66">
        <f t="shared" si="69"/>
        <v>0</v>
      </c>
      <c r="AFI66" s="84"/>
      <c r="AFJ66" s="41" t="e">
        <f>VLOOKUP(AFI66,Information!$A$2:$H$1000,2,FALSE)</f>
        <v>#N/A</v>
      </c>
      <c r="AFK66" t="e">
        <f>VLOOKUP(AFI66,Information!$A$2:$H$1000,3,FALSE)</f>
        <v>#N/A</v>
      </c>
      <c r="AFQ66">
        <f t="shared" si="70"/>
        <v>0</v>
      </c>
      <c r="AFU66" s="84"/>
      <c r="AFV66" s="41" t="e">
        <f>VLOOKUP(AFU66,Information!$A$2:$H$1000,2,FALSE)</f>
        <v>#N/A</v>
      </c>
      <c r="AFW66" t="e">
        <f>VLOOKUP(AFU66,Information!$A$2:$H$1000,3,FALSE)</f>
        <v>#N/A</v>
      </c>
      <c r="AGC66">
        <f t="shared" si="71"/>
        <v>0</v>
      </c>
      <c r="AGG66" s="84"/>
      <c r="AGH66" s="41" t="e">
        <f>VLOOKUP(AGG66,Information!$A$2:$H$1000,2,FALSE)</f>
        <v>#N/A</v>
      </c>
      <c r="AGI66" t="e">
        <f>VLOOKUP(AGG66,Information!$A$2:$H$1000,3,FALSE)</f>
        <v>#N/A</v>
      </c>
      <c r="AGO66">
        <f t="shared" si="72"/>
        <v>0</v>
      </c>
      <c r="AGS66" s="84"/>
      <c r="AGT66" s="41" t="e">
        <f>VLOOKUP(AGS66,Information!$A$2:$H$1000,2,FALSE)</f>
        <v>#N/A</v>
      </c>
      <c r="AGU66" t="e">
        <f>VLOOKUP(AGS66,Information!$A$2:$H$1000,3,FALSE)</f>
        <v>#N/A</v>
      </c>
      <c r="AHA66">
        <f t="shared" si="73"/>
        <v>0</v>
      </c>
      <c r="AHE66" s="84"/>
      <c r="AHF66" s="41" t="e">
        <f>VLOOKUP(AHE66,Information!$A$2:$H$1000,2,FALSE)</f>
        <v>#N/A</v>
      </c>
      <c r="AHG66" t="e">
        <f>VLOOKUP(AHE66,Information!$A$2:$H$1000,3,FALSE)</f>
        <v>#N/A</v>
      </c>
      <c r="AHM66">
        <f t="shared" si="74"/>
        <v>0</v>
      </c>
      <c r="AHQ66" s="84"/>
      <c r="AHR66" s="41" t="e">
        <f>VLOOKUP(AHQ66,Information!$A$2:$H$1000,2,FALSE)</f>
        <v>#N/A</v>
      </c>
      <c r="AHS66" t="e">
        <f>VLOOKUP(AHQ66,Information!$A$2:$H$1000,3,FALSE)</f>
        <v>#N/A</v>
      </c>
      <c r="AHY66">
        <f t="shared" si="75"/>
        <v>0</v>
      </c>
      <c r="AIC66" s="84"/>
      <c r="AID66" s="41" t="e">
        <f>VLOOKUP(AIC66,Information!$A$2:$H$1000,2,FALSE)</f>
        <v>#N/A</v>
      </c>
      <c r="AIE66" t="e">
        <f>VLOOKUP(AIC66,Information!$A$2:$H$1000,3,FALSE)</f>
        <v>#N/A</v>
      </c>
      <c r="AIK66">
        <f t="shared" si="76"/>
        <v>0</v>
      </c>
      <c r="AIO66" s="84"/>
      <c r="AIP66" s="41" t="e">
        <f>VLOOKUP(AIO66,Information!$A$2:$H$1000,2,FALSE)</f>
        <v>#N/A</v>
      </c>
      <c r="AIQ66" t="e">
        <f>VLOOKUP(AIO66,Information!$A$2:$H$1000,3,FALSE)</f>
        <v>#N/A</v>
      </c>
      <c r="AIW66">
        <f t="shared" si="77"/>
        <v>0</v>
      </c>
      <c r="AJA66" s="84"/>
      <c r="AJB66" s="41" t="e">
        <f>VLOOKUP(AJA66,Information!$A$2:$H$1000,2,FALSE)</f>
        <v>#N/A</v>
      </c>
      <c r="AJC66" t="e">
        <f>VLOOKUP(AJA66,Information!$A$2:$H$1000,3,FALSE)</f>
        <v>#N/A</v>
      </c>
      <c r="AJI66">
        <f t="shared" si="78"/>
        <v>0</v>
      </c>
      <c r="AJM66" s="84"/>
      <c r="AJN66" s="41" t="e">
        <f>VLOOKUP(AJM66,Information!$A$2:$H$1000,2,FALSE)</f>
        <v>#N/A</v>
      </c>
      <c r="AJO66" t="e">
        <f>VLOOKUP(AJM66,Information!$A$2:$H$1000,3,FALSE)</f>
        <v>#N/A</v>
      </c>
      <c r="AJU66">
        <f t="shared" si="79"/>
        <v>0</v>
      </c>
      <c r="AJY66" s="84"/>
      <c r="AJZ66" s="41" t="e">
        <f>VLOOKUP(AJY66,Information!$A$2:$H$1000,2,FALSE)</f>
        <v>#N/A</v>
      </c>
      <c r="AKA66" t="e">
        <f>VLOOKUP(AJY66,Information!$A$2:$H$1000,3,FALSE)</f>
        <v>#N/A</v>
      </c>
      <c r="AKG66">
        <f t="shared" si="80"/>
        <v>0</v>
      </c>
      <c r="AKK66" s="84"/>
      <c r="AKL66" s="41" t="e">
        <f>VLOOKUP(AKK66,Information!$A$2:$H$1000,2,FALSE)</f>
        <v>#N/A</v>
      </c>
      <c r="AKM66" t="e">
        <f>VLOOKUP(AKK66,Information!$A$2:$H$1000,3,FALSE)</f>
        <v>#N/A</v>
      </c>
      <c r="AKS66">
        <f t="shared" si="81"/>
        <v>0</v>
      </c>
      <c r="AKW66" s="84"/>
      <c r="AKX66" s="41" t="e">
        <f>VLOOKUP(AKW66,Information!$A$2:$H$1000,2,FALSE)</f>
        <v>#N/A</v>
      </c>
      <c r="AKY66" t="e">
        <f>VLOOKUP(AKW66,Information!$A$2:$H$1000,3,FALSE)</f>
        <v>#N/A</v>
      </c>
      <c r="ALE66">
        <f t="shared" si="82"/>
        <v>0</v>
      </c>
      <c r="ALI66" s="84"/>
      <c r="ALJ66" s="41" t="e">
        <f>VLOOKUP(ALI66,Information!$A$2:$H$1000,2,FALSE)</f>
        <v>#N/A</v>
      </c>
      <c r="ALK66" t="e">
        <f>VLOOKUP(ALI66,Information!$A$2:$H$1000,3,FALSE)</f>
        <v>#N/A</v>
      </c>
      <c r="ALQ66">
        <f t="shared" si="83"/>
        <v>0</v>
      </c>
      <c r="ALU66" s="84"/>
      <c r="ALV66" s="41" t="e">
        <f>VLOOKUP(ALU66,Information!$A$2:$H$1000,2,FALSE)</f>
        <v>#N/A</v>
      </c>
      <c r="ALW66" t="e">
        <f>VLOOKUP(ALU66,Information!$A$2:$H$1000,3,FALSE)</f>
        <v>#N/A</v>
      </c>
      <c r="AMC66">
        <f t="shared" si="98"/>
        <v>0</v>
      </c>
      <c r="AMG66" s="84"/>
      <c r="AMH66" s="41" t="e">
        <f>VLOOKUP(AMG66,Information!$A$2:$H$1000,2,FALSE)</f>
        <v>#N/A</v>
      </c>
      <c r="AMI66" t="e">
        <f>VLOOKUP(AMG66,Information!$A$2:$H$1000,3,FALSE)</f>
        <v>#N/A</v>
      </c>
      <c r="AMO66">
        <f t="shared" si="95"/>
        <v>0</v>
      </c>
      <c r="AMS66" s="84"/>
      <c r="AMT66" s="41" t="e">
        <f>VLOOKUP(AMS66,Information!$A$2:$H$1000,2,FALSE)</f>
        <v>#N/A</v>
      </c>
      <c r="AMU66" t="e">
        <f>VLOOKUP(AMS66,Information!$A$2:$H$1000,3,FALSE)</f>
        <v>#N/A</v>
      </c>
      <c r="ANA66">
        <f t="shared" ref="ANA66:ANA68" si="100">SUM(AMW66:AMZ66)</f>
        <v>0</v>
      </c>
      <c r="ANE66" s="84"/>
      <c r="ANF66" s="41" t="e">
        <f>VLOOKUP(ANE66,Information!$A$2:$H$1000,2,FALSE)</f>
        <v>#N/A</v>
      </c>
      <c r="ANG66" t="e">
        <f>VLOOKUP(ANE66,Information!$A$2:$H$1000,3,FALSE)</f>
        <v>#N/A</v>
      </c>
      <c r="ANM66">
        <f t="shared" si="96"/>
        <v>0</v>
      </c>
      <c r="ANQ66" s="84"/>
      <c r="ANR66" s="41" t="e">
        <f>VLOOKUP(ANQ66,Information!$A$2:$H$1000,2,FALSE)</f>
        <v>#N/A</v>
      </c>
      <c r="ANS66" t="e">
        <f>VLOOKUP(ANQ66,Information!$A$2:$H$1000,3,FALSE)</f>
        <v>#N/A</v>
      </c>
      <c r="ANY66">
        <f t="shared" si="94"/>
        <v>0</v>
      </c>
      <c r="AOC66" s="84"/>
      <c r="AOD66" s="41" t="e">
        <f>VLOOKUP(AOC66,Information!$A$2:$H$1000,2,FALSE)</f>
        <v>#N/A</v>
      </c>
      <c r="AOE66" t="e">
        <f>VLOOKUP(AOC66,Information!$A$2:$H$1000,3,FALSE)</f>
        <v>#N/A</v>
      </c>
      <c r="AOK66">
        <f t="shared" si="99"/>
        <v>0</v>
      </c>
      <c r="AOO66" s="84"/>
      <c r="AOP66" s="41" t="e">
        <f>VLOOKUP(AOO66,Information!$A$2:$H$1000,2,FALSE)</f>
        <v>#N/A</v>
      </c>
      <c r="AOQ66" t="e">
        <f>VLOOKUP(AOO66,Information!$A$2:$H$1000,3,FALSE)</f>
        <v>#N/A</v>
      </c>
      <c r="AOW66">
        <f t="shared" si="84"/>
        <v>0</v>
      </c>
      <c r="APA66" s="84"/>
      <c r="APB66" s="41" t="e">
        <f>VLOOKUP(APA66,Information!$A$2:$H$1000,2,FALSE)</f>
        <v>#N/A</v>
      </c>
      <c r="APC66" t="e">
        <f>VLOOKUP(APA66,Information!$A$2:$H$1000,3,FALSE)</f>
        <v>#N/A</v>
      </c>
      <c r="API66">
        <f t="shared" si="85"/>
        <v>0</v>
      </c>
      <c r="APM66" s="84"/>
      <c r="APN66" s="41" t="e">
        <f>VLOOKUP(APM66,Information!$A$2:$H$1000,2,FALSE)</f>
        <v>#N/A</v>
      </c>
      <c r="APO66" t="e">
        <f>VLOOKUP(APM66,Information!$A$2:$H$1000,3,FALSE)</f>
        <v>#N/A</v>
      </c>
      <c r="APU66">
        <f t="shared" si="86"/>
        <v>0</v>
      </c>
      <c r="APY66" s="84"/>
      <c r="APZ66" s="41" t="e">
        <f>VLOOKUP(APY66,Information!$A$2:$H$1000,2,FALSE)</f>
        <v>#N/A</v>
      </c>
      <c r="AQA66" t="e">
        <f>VLOOKUP(APY66,Information!$A$2:$H$1000,3,FALSE)</f>
        <v>#N/A</v>
      </c>
      <c r="AQG66">
        <f t="shared" si="87"/>
        <v>0</v>
      </c>
      <c r="AQK66" s="84"/>
      <c r="AQL66" s="41" t="e">
        <f>VLOOKUP(AQK66,Information!$A$2:$H$1000,2,FALSE)</f>
        <v>#N/A</v>
      </c>
      <c r="AQM66" t="e">
        <f>VLOOKUP(AQK66,Information!$A$2:$H$1000,3,FALSE)</f>
        <v>#N/A</v>
      </c>
      <c r="AQS66">
        <f t="shared" si="88"/>
        <v>0</v>
      </c>
      <c r="AQW66" s="84"/>
      <c r="AQX66" s="41" t="e">
        <f>VLOOKUP(AQW66,Information!$A$2:$H$1000,2,FALSE)</f>
        <v>#N/A</v>
      </c>
      <c r="AQY66" t="e">
        <f>VLOOKUP(AQW66,Information!$A$2:$H$1000,3,FALSE)</f>
        <v>#N/A</v>
      </c>
      <c r="ARE66">
        <f t="shared" si="89"/>
        <v>0</v>
      </c>
      <c r="ARI66" s="84"/>
      <c r="ARJ66" s="41" t="e">
        <f>VLOOKUP(ARI66,Information!$A$2:$H$1000,2,FALSE)</f>
        <v>#N/A</v>
      </c>
      <c r="ARK66" t="e">
        <f>VLOOKUP(ARI66,Information!$A$2:$H$1000,3,FALSE)</f>
        <v>#N/A</v>
      </c>
      <c r="ARQ66">
        <f t="shared" si="90"/>
        <v>0</v>
      </c>
      <c r="ARU66" s="84"/>
      <c r="ARV66" s="41" t="e">
        <f>VLOOKUP(ARU66,Information!$A$2:$H$1000,2,FALSE)</f>
        <v>#N/A</v>
      </c>
      <c r="ARW66" t="e">
        <f>VLOOKUP(ARU66,Information!$A$2:$H$1000,3,FALSE)</f>
        <v>#N/A</v>
      </c>
      <c r="ASC66">
        <f t="shared" si="91"/>
        <v>0</v>
      </c>
      <c r="ASG66" s="84"/>
      <c r="ASH66" s="41" t="e">
        <f>VLOOKUP(ASG66,Information!$A$2:$H$1000,2,FALSE)</f>
        <v>#N/A</v>
      </c>
      <c r="ASI66" t="e">
        <f>VLOOKUP(ASG66,Information!$A$2:$H$1000,3,FALSE)</f>
        <v>#N/A</v>
      </c>
      <c r="ASO66">
        <f t="shared" si="92"/>
        <v>0</v>
      </c>
      <c r="ASS66" s="84"/>
      <c r="AST66" s="41" t="e">
        <f>VLOOKUP(ASS66,Information!$A$2:$H$1000,2,FALSE)</f>
        <v>#N/A</v>
      </c>
      <c r="ASU66" t="e">
        <f>VLOOKUP(ASS66,Information!$A$2:$H$1000,3,FALSE)</f>
        <v>#N/A</v>
      </c>
      <c r="ATA66">
        <f t="shared" si="93"/>
        <v>0</v>
      </c>
    </row>
    <row r="67" spans="1:1023 1029:1197" ht="13.2">
      <c r="A67" s="41"/>
      <c r="B67" s="41" t="e">
        <f>VLOOKUP(A67,Information!$A$2:$H$1000,2,FALSE)</f>
        <v>#N/A</v>
      </c>
      <c r="C67" t="e">
        <f>VLOOKUP(A67,Information!$A$2:$H$1000,3,FALSE)</f>
        <v>#N/A</v>
      </c>
      <c r="I67">
        <f t="shared" si="0"/>
        <v>0</v>
      </c>
      <c r="M67" s="84"/>
      <c r="N67" s="41" t="e">
        <f>VLOOKUP(M67,Information!$A$2:$H$1000,2,FALSE)</f>
        <v>#N/A</v>
      </c>
      <c r="O67" t="e">
        <f>VLOOKUP(M67,Information!$A$2:$H$1000,3,FALSE)</f>
        <v>#N/A</v>
      </c>
      <c r="U67">
        <f t="shared" si="1"/>
        <v>0</v>
      </c>
      <c r="Y67" s="84"/>
      <c r="Z67" s="41" t="e">
        <f>VLOOKUP(Y67,Information!$A$2:$H$1000,2,FALSE)</f>
        <v>#N/A</v>
      </c>
      <c r="AA67" t="e">
        <f>VLOOKUP(Y67,Information!$A$2:$H$1000,3,FALSE)</f>
        <v>#N/A</v>
      </c>
      <c r="AG67">
        <f t="shared" si="2"/>
        <v>0</v>
      </c>
      <c r="AK67" s="84"/>
      <c r="AL67" s="41" t="e">
        <f>VLOOKUP(AK67,Information!$A$2:$H$1000,2,FALSE)</f>
        <v>#N/A</v>
      </c>
      <c r="AM67" t="e">
        <f>VLOOKUP(AK67,Information!$A$2:$H$1000,3,FALSE)</f>
        <v>#N/A</v>
      </c>
      <c r="AS67">
        <f t="shared" si="3"/>
        <v>0</v>
      </c>
      <c r="AW67" s="84"/>
      <c r="AX67" s="41" t="e">
        <f>VLOOKUP(AW67,Information!$A$2:$H$1000,2,FALSE)</f>
        <v>#N/A</v>
      </c>
      <c r="AY67" t="e">
        <f>VLOOKUP(AW67,Information!$A$2:$H$1000,3,FALSE)</f>
        <v>#N/A</v>
      </c>
      <c r="BE67">
        <f t="shared" si="4"/>
        <v>0</v>
      </c>
      <c r="BI67" s="84"/>
      <c r="BJ67" s="41" t="e">
        <f>VLOOKUP(BI67,Information!$A$2:$H$1000,2,FALSE)</f>
        <v>#N/A</v>
      </c>
      <c r="BK67" t="e">
        <f>VLOOKUP(BI67,Information!$A$2:$H$1000,3,FALSE)</f>
        <v>#N/A</v>
      </c>
      <c r="BQ67">
        <f t="shared" si="5"/>
        <v>0</v>
      </c>
      <c r="BU67" s="84"/>
      <c r="BV67" s="41" t="e">
        <f>VLOOKUP(BU67,Information!$A$2:$H$1000,2,FALSE)</f>
        <v>#N/A</v>
      </c>
      <c r="BW67" t="e">
        <f>VLOOKUP(BU67,Information!$A$2:$H$1000,3,FALSE)</f>
        <v>#N/A</v>
      </c>
      <c r="CC67">
        <f t="shared" si="6"/>
        <v>0</v>
      </c>
      <c r="CG67" s="84"/>
      <c r="CH67" s="41" t="e">
        <f>VLOOKUP(CG67,Information!$A$2:$H$1000,2,FALSE)</f>
        <v>#N/A</v>
      </c>
      <c r="CI67" t="e">
        <f>VLOOKUP(CG67,Information!$A$2:$H$1000,3,FALSE)</f>
        <v>#N/A</v>
      </c>
      <c r="CO67">
        <f t="shared" si="7"/>
        <v>0</v>
      </c>
      <c r="CS67" s="84"/>
      <c r="CT67" s="41" t="e">
        <f>VLOOKUP(CS67,Information!$A$2:$H$1000,2,FALSE)</f>
        <v>#N/A</v>
      </c>
      <c r="CU67" t="e">
        <f>VLOOKUP(CS67,Information!$A$2:$H$1000,3,FALSE)</f>
        <v>#N/A</v>
      </c>
      <c r="DA67">
        <f t="shared" si="8"/>
        <v>0</v>
      </c>
      <c r="DE67" s="84"/>
      <c r="DF67" s="41" t="e">
        <f>VLOOKUP(DE67,Information!$A$2:$H$1000,2,FALSE)</f>
        <v>#N/A</v>
      </c>
      <c r="DG67" t="e">
        <f>VLOOKUP(DE67,Information!$A$2:$H$1000,3,FALSE)</f>
        <v>#N/A</v>
      </c>
      <c r="DM67">
        <f t="shared" si="9"/>
        <v>0</v>
      </c>
      <c r="DQ67" s="84"/>
      <c r="DR67" s="41" t="e">
        <f>VLOOKUP(DQ67,Information!$A$2:$H$1000,2,FALSE)</f>
        <v>#N/A</v>
      </c>
      <c r="DS67" t="e">
        <f>VLOOKUP(DQ67,Information!$A$2:$H$1000,3,FALSE)</f>
        <v>#N/A</v>
      </c>
      <c r="DY67">
        <f t="shared" si="10"/>
        <v>0</v>
      </c>
      <c r="EC67" s="84"/>
      <c r="ED67" s="41" t="e">
        <f>VLOOKUP(EC67,Information!$A$2:$H$1000,2,FALSE)</f>
        <v>#N/A</v>
      </c>
      <c r="EE67" t="e">
        <f>VLOOKUP(EC67,Information!$A$2:$H$1000,3,FALSE)</f>
        <v>#N/A</v>
      </c>
      <c r="EK67">
        <f t="shared" si="11"/>
        <v>0</v>
      </c>
      <c r="EO67" s="84"/>
      <c r="EP67" s="41" t="e">
        <f>VLOOKUP(EO67,Information!$A$2:$H$1000,2,FALSE)</f>
        <v>#N/A</v>
      </c>
      <c r="EQ67" t="e">
        <f>VLOOKUP(EO67,Information!$A$2:$H$1000,3,FALSE)</f>
        <v>#N/A</v>
      </c>
      <c r="EW67">
        <f t="shared" si="12"/>
        <v>0</v>
      </c>
      <c r="FA67" s="84"/>
      <c r="FB67" s="41" t="e">
        <f>VLOOKUP(FA67,Information!$A$2:$H$1000,2,FALSE)</f>
        <v>#N/A</v>
      </c>
      <c r="FC67" t="e">
        <f>VLOOKUP(FA67,Information!$A$2:$H$1000,3,FALSE)</f>
        <v>#N/A</v>
      </c>
      <c r="FI67">
        <f t="shared" si="13"/>
        <v>0</v>
      </c>
      <c r="FM67" s="84"/>
      <c r="FN67" s="41" t="e">
        <f>VLOOKUP(FM67,Information!$A$2:$H$1000,2,FALSE)</f>
        <v>#N/A</v>
      </c>
      <c r="FO67" t="e">
        <f>VLOOKUP(FM67,Information!$A$2:$H$1000,3,FALSE)</f>
        <v>#N/A</v>
      </c>
      <c r="FU67">
        <f t="shared" si="14"/>
        <v>0</v>
      </c>
      <c r="FY67" s="84"/>
      <c r="FZ67" s="41" t="e">
        <f>VLOOKUP(FY67,Information!$A$2:$H$1000,2,FALSE)</f>
        <v>#N/A</v>
      </c>
      <c r="GA67" t="e">
        <f>VLOOKUP(FY67,Information!$A$2:$H$1000,3,FALSE)</f>
        <v>#N/A</v>
      </c>
      <c r="GG67">
        <f t="shared" si="15"/>
        <v>0</v>
      </c>
      <c r="GK67" s="84"/>
      <c r="GL67" s="41" t="e">
        <f>VLOOKUP(GK67,Information!$A$2:$H$1000,2,FALSE)</f>
        <v>#N/A</v>
      </c>
      <c r="GM67" t="e">
        <f>VLOOKUP(GK67,Information!$A$2:$H$1000,3,FALSE)</f>
        <v>#N/A</v>
      </c>
      <c r="GS67">
        <f t="shared" si="16"/>
        <v>0</v>
      </c>
      <c r="GW67" s="84"/>
      <c r="GX67" s="41" t="e">
        <f>VLOOKUP(GW67,Information!$A$2:$H$1000,2,FALSE)</f>
        <v>#N/A</v>
      </c>
      <c r="GY67" t="e">
        <f>VLOOKUP(GW67,Information!$A$2:$H$1000,3,FALSE)</f>
        <v>#N/A</v>
      </c>
      <c r="HE67">
        <f t="shared" si="17"/>
        <v>0</v>
      </c>
      <c r="HI67" s="84"/>
      <c r="HJ67" s="41" t="e">
        <f>VLOOKUP(HI67,Information!$A$2:$H$1000,2,FALSE)</f>
        <v>#N/A</v>
      </c>
      <c r="HK67" t="e">
        <f>VLOOKUP(HI67,Information!$A$2:$H$1000,3,FALSE)</f>
        <v>#N/A</v>
      </c>
      <c r="HQ67">
        <f t="shared" si="18"/>
        <v>0</v>
      </c>
      <c r="HU67" s="84"/>
      <c r="HV67" s="41" t="e">
        <f>VLOOKUP(HU67,Information!$A$2:$H$1000,2,FALSE)</f>
        <v>#N/A</v>
      </c>
      <c r="HW67" t="e">
        <f>VLOOKUP(HU67,Information!$A$2:$H$1000,3,FALSE)</f>
        <v>#N/A</v>
      </c>
      <c r="IC67">
        <f t="shared" si="19"/>
        <v>0</v>
      </c>
      <c r="IG67" s="84"/>
      <c r="IH67" s="41" t="e">
        <f>VLOOKUP(IG67,Information!$A$2:$H$1000,2,FALSE)</f>
        <v>#N/A</v>
      </c>
      <c r="II67" t="e">
        <f>VLOOKUP(IG67,Information!$A$2:$H$1000,3,FALSE)</f>
        <v>#N/A</v>
      </c>
      <c r="IO67">
        <f t="shared" si="20"/>
        <v>0</v>
      </c>
      <c r="IS67" s="84"/>
      <c r="IT67" s="41" t="e">
        <f>VLOOKUP(IS67,Information!$A$2:$H$1000,2,FALSE)</f>
        <v>#N/A</v>
      </c>
      <c r="IU67" t="e">
        <f>VLOOKUP(IS67,Information!$A$2:$H$1000,3,FALSE)</f>
        <v>#N/A</v>
      </c>
      <c r="JA67">
        <f t="shared" si="21"/>
        <v>0</v>
      </c>
      <c r="JE67" s="84"/>
      <c r="JF67" s="41" t="e">
        <f>VLOOKUP(JE67,Information!$A$2:$H$1000,2,FALSE)</f>
        <v>#N/A</v>
      </c>
      <c r="JG67" t="e">
        <f>VLOOKUP(JE67,Information!$A$2:$H$1000,3,FALSE)</f>
        <v>#N/A</v>
      </c>
      <c r="JM67">
        <f t="shared" si="22"/>
        <v>0</v>
      </c>
      <c r="JQ67" s="84"/>
      <c r="JR67" s="41" t="e">
        <f>VLOOKUP(JQ67,Information!$A$2:$H$1000,2,FALSE)</f>
        <v>#N/A</v>
      </c>
      <c r="JS67" t="e">
        <f>VLOOKUP(JQ67,Information!$A$2:$H$1000,3,FALSE)</f>
        <v>#N/A</v>
      </c>
      <c r="JY67">
        <f t="shared" si="23"/>
        <v>0</v>
      </c>
      <c r="KC67" s="84"/>
      <c r="KD67" s="41" t="e">
        <f>VLOOKUP(KC67,Information!$A$2:$H$1000,2,FALSE)</f>
        <v>#N/A</v>
      </c>
      <c r="KE67" t="e">
        <f>VLOOKUP(KC67,Information!$A$2:$H$1000,3,FALSE)</f>
        <v>#N/A</v>
      </c>
      <c r="KK67">
        <f t="shared" si="24"/>
        <v>0</v>
      </c>
      <c r="KO67" s="84"/>
      <c r="KP67" s="41" t="e">
        <f>VLOOKUP(KO67,Information!$A$2:$H$1000,2,FALSE)</f>
        <v>#N/A</v>
      </c>
      <c r="KQ67" t="e">
        <f>VLOOKUP(KO67,Information!$A$2:$H$1000,3,FALSE)</f>
        <v>#N/A</v>
      </c>
      <c r="KW67">
        <f t="shared" si="25"/>
        <v>0</v>
      </c>
      <c r="LA67" s="84"/>
      <c r="LB67" s="41" t="e">
        <f>VLOOKUP(LA67,Information!$A$2:$H$1000,2,FALSE)</f>
        <v>#N/A</v>
      </c>
      <c r="LC67" t="e">
        <f>VLOOKUP(LA67,Information!$A$2:$H$1000,3,FALSE)</f>
        <v>#N/A</v>
      </c>
      <c r="LI67">
        <f t="shared" si="26"/>
        <v>0</v>
      </c>
      <c r="LM67" s="84"/>
      <c r="LN67" s="41" t="e">
        <f>VLOOKUP(LM67,Information!$A$2:$H$1000,2,FALSE)</f>
        <v>#N/A</v>
      </c>
      <c r="LO67" t="e">
        <f>VLOOKUP(LM67,Information!$A$2:$H$1000,3,FALSE)</f>
        <v>#N/A</v>
      </c>
      <c r="LU67">
        <f t="shared" si="27"/>
        <v>0</v>
      </c>
      <c r="LY67" s="84"/>
      <c r="LZ67" s="41" t="e">
        <f>VLOOKUP(LY67,Information!$A$2:$H$1000,2,FALSE)</f>
        <v>#N/A</v>
      </c>
      <c r="MA67" t="e">
        <f>VLOOKUP(LY67,Information!$A$2:$H$1000,3,FALSE)</f>
        <v>#N/A</v>
      </c>
      <c r="MG67">
        <f t="shared" si="28"/>
        <v>0</v>
      </c>
      <c r="MK67" s="84"/>
      <c r="ML67" s="41" t="e">
        <f>VLOOKUP(MK67,Information!$A$2:$H$1000,2,FALSE)</f>
        <v>#N/A</v>
      </c>
      <c r="MM67" t="e">
        <f>VLOOKUP(MK67,Information!$A$2:$H$1000,3,FALSE)</f>
        <v>#N/A</v>
      </c>
      <c r="MS67">
        <f t="shared" si="29"/>
        <v>0</v>
      </c>
      <c r="MW67" s="84"/>
      <c r="MX67" s="41" t="e">
        <f>VLOOKUP(MW67,Information!$A$2:$H$1000,2,FALSE)</f>
        <v>#N/A</v>
      </c>
      <c r="MY67" t="e">
        <f>VLOOKUP(MW67,Information!$A$2:$H$1000,3,FALSE)</f>
        <v>#N/A</v>
      </c>
      <c r="NE67">
        <f t="shared" si="30"/>
        <v>0</v>
      </c>
      <c r="NI67" s="84"/>
      <c r="NJ67" s="41" t="e">
        <f>VLOOKUP(NI67,Information!$A$2:$H$1000,2,FALSE)</f>
        <v>#N/A</v>
      </c>
      <c r="NK67" t="e">
        <f>VLOOKUP(NI67,Information!$A$2:$H$1000,3,FALSE)</f>
        <v>#N/A</v>
      </c>
      <c r="NQ67">
        <f t="shared" si="31"/>
        <v>0</v>
      </c>
      <c r="NU67" s="84"/>
      <c r="NV67" s="41" t="e">
        <f>VLOOKUP(NU67,Information!$A$2:$H$1000,2,FALSE)</f>
        <v>#N/A</v>
      </c>
      <c r="NW67" t="e">
        <f>VLOOKUP(NU67,Information!$A$2:$H$1000,3,FALSE)</f>
        <v>#N/A</v>
      </c>
      <c r="OC67">
        <f t="shared" si="32"/>
        <v>0</v>
      </c>
      <c r="OG67" s="84"/>
      <c r="OH67" s="41" t="e">
        <f>VLOOKUP(OG67,Information!$A$2:$H$1000,2,FALSE)</f>
        <v>#N/A</v>
      </c>
      <c r="OI67" t="e">
        <f>VLOOKUP(OG67,Information!$A$2:$H$1000,3,FALSE)</f>
        <v>#N/A</v>
      </c>
      <c r="OO67">
        <f t="shared" si="33"/>
        <v>0</v>
      </c>
      <c r="OS67" s="84"/>
      <c r="OT67" s="41" t="e">
        <f>VLOOKUP(OS67,Information!$A$2:$H$1000,2,FALSE)</f>
        <v>#N/A</v>
      </c>
      <c r="OU67" t="e">
        <f>VLOOKUP(OS67,Information!$A$2:$H$1000,3,FALSE)</f>
        <v>#N/A</v>
      </c>
      <c r="PA67">
        <f t="shared" si="34"/>
        <v>0</v>
      </c>
      <c r="PE67" s="84"/>
      <c r="PF67" s="41" t="e">
        <f>VLOOKUP(PE67,Information!$A$2:$H$1000,2,FALSE)</f>
        <v>#N/A</v>
      </c>
      <c r="PG67" t="e">
        <f>VLOOKUP(PE67,Information!$A$2:$H$1000,3,FALSE)</f>
        <v>#N/A</v>
      </c>
      <c r="PM67">
        <f t="shared" si="35"/>
        <v>0</v>
      </c>
      <c r="PQ67" s="84"/>
      <c r="PR67" s="41" t="e">
        <f>VLOOKUP(PQ67,Information!$A$2:$H$1000,2,FALSE)</f>
        <v>#N/A</v>
      </c>
      <c r="PS67" t="e">
        <f>VLOOKUP(PQ67,Information!$A$2:$H$1000,3,FALSE)</f>
        <v>#N/A</v>
      </c>
      <c r="PY67">
        <f t="shared" si="36"/>
        <v>0</v>
      </c>
      <c r="QC67" s="84"/>
      <c r="QD67" s="41" t="e">
        <f>VLOOKUP(QC67,Information!$A$2:$H$1000,2,FALSE)</f>
        <v>#N/A</v>
      </c>
      <c r="QE67" t="e">
        <f>VLOOKUP(QC67,Information!$A$2:$H$1000,3,FALSE)</f>
        <v>#N/A</v>
      </c>
      <c r="QK67">
        <f t="shared" si="37"/>
        <v>0</v>
      </c>
      <c r="QO67" s="84"/>
      <c r="QP67" s="41" t="e">
        <f>VLOOKUP(QO67,Information!$A$2:$H$1000,2,FALSE)</f>
        <v>#N/A</v>
      </c>
      <c r="QQ67" t="e">
        <f>VLOOKUP(QO67,Information!$A$2:$H$1000,3,FALSE)</f>
        <v>#N/A</v>
      </c>
      <c r="QW67">
        <f t="shared" si="38"/>
        <v>0</v>
      </c>
      <c r="RA67" s="84"/>
      <c r="RB67" s="41" t="e">
        <f>VLOOKUP(RA67,Information!$A$2:$H$1000,2,FALSE)</f>
        <v>#N/A</v>
      </c>
      <c r="RC67" t="e">
        <f>VLOOKUP(RA67,Information!$A$2:$H$1000,3,FALSE)</f>
        <v>#N/A</v>
      </c>
      <c r="RI67">
        <f t="shared" si="39"/>
        <v>0</v>
      </c>
      <c r="RM67" s="84"/>
      <c r="RN67" s="41" t="e">
        <f>VLOOKUP(RM67,Information!$A$2:$H$1000,2,FALSE)</f>
        <v>#N/A</v>
      </c>
      <c r="RO67" t="e">
        <f>VLOOKUP(RM67,Information!$A$2:$H$1000,3,FALSE)</f>
        <v>#N/A</v>
      </c>
      <c r="RU67">
        <f t="shared" si="40"/>
        <v>0</v>
      </c>
      <c r="RY67" s="84"/>
      <c r="RZ67" s="41" t="e">
        <f>VLOOKUP(RY67,Information!$A$2:$H$1000,2,FALSE)</f>
        <v>#N/A</v>
      </c>
      <c r="SA67" t="e">
        <f>VLOOKUP(RY67,Information!$A$2:$H$1000,3,FALSE)</f>
        <v>#N/A</v>
      </c>
      <c r="SG67">
        <f t="shared" si="41"/>
        <v>0</v>
      </c>
      <c r="SK67" s="84"/>
      <c r="SL67" s="41" t="e">
        <f>VLOOKUP(SK67,Information!$A$2:$H$1000,2,FALSE)</f>
        <v>#N/A</v>
      </c>
      <c r="SM67" t="e">
        <f>VLOOKUP(SK67,Information!$A$2:$H$1000,3,FALSE)</f>
        <v>#N/A</v>
      </c>
      <c r="SS67">
        <f t="shared" si="42"/>
        <v>0</v>
      </c>
      <c r="SW67" s="84"/>
      <c r="SX67" s="41" t="e">
        <f>VLOOKUP(SW67,Information!$A$2:$H$1000,2,FALSE)</f>
        <v>#N/A</v>
      </c>
      <c r="SY67" t="e">
        <f>VLOOKUP(SW67,Information!$A$2:$H$1000,3,FALSE)</f>
        <v>#N/A</v>
      </c>
      <c r="TE67">
        <f t="shared" si="43"/>
        <v>0</v>
      </c>
      <c r="TI67" s="84"/>
      <c r="TJ67" s="41" t="e">
        <f>VLOOKUP(TI67,Information!$A$2:$H$1000,2,FALSE)</f>
        <v>#N/A</v>
      </c>
      <c r="TK67" t="e">
        <f>VLOOKUP(TI67,Information!$A$2:$H$1000,3,FALSE)</f>
        <v>#N/A</v>
      </c>
      <c r="TQ67">
        <f t="shared" si="44"/>
        <v>0</v>
      </c>
      <c r="TU67" s="84"/>
      <c r="TV67" s="41" t="e">
        <f>VLOOKUP(TU67,Information!$A$2:$H$1000,2,FALSE)</f>
        <v>#N/A</v>
      </c>
      <c r="TW67" t="e">
        <f>VLOOKUP(TU67,Information!$A$2:$H$1000,3,FALSE)</f>
        <v>#N/A</v>
      </c>
      <c r="UC67">
        <f t="shared" si="45"/>
        <v>0</v>
      </c>
      <c r="UG67" s="84"/>
      <c r="UH67" s="41" t="e">
        <f>VLOOKUP(UG67,Information!$A$2:$H$1000,2,FALSE)</f>
        <v>#N/A</v>
      </c>
      <c r="UI67" t="e">
        <f>VLOOKUP(UG67,Information!$A$2:$H$1000,3,FALSE)</f>
        <v>#N/A</v>
      </c>
      <c r="UO67">
        <f t="shared" si="46"/>
        <v>0</v>
      </c>
      <c r="US67" s="84"/>
      <c r="UT67" s="41" t="e">
        <f>VLOOKUP(US67,Information!$A$2:$H$1000,2,FALSE)</f>
        <v>#N/A</v>
      </c>
      <c r="UU67" t="e">
        <f>VLOOKUP(US67,Information!$A$2:$H$1000,3,FALSE)</f>
        <v>#N/A</v>
      </c>
      <c r="VA67">
        <f t="shared" si="47"/>
        <v>0</v>
      </c>
      <c r="VE67" s="84"/>
      <c r="VF67" s="41" t="e">
        <f>VLOOKUP(VE67,Information!$A$2:$H$1000,2,FALSE)</f>
        <v>#N/A</v>
      </c>
      <c r="VG67" t="e">
        <f>VLOOKUP(VE67,Information!$A$2:$H$1000,3,FALSE)</f>
        <v>#N/A</v>
      </c>
      <c r="VM67">
        <f t="shared" si="48"/>
        <v>0</v>
      </c>
      <c r="VQ67" s="84"/>
      <c r="VR67" s="41" t="e">
        <f>VLOOKUP(VQ67,Information!$A$2:$H$1000,2,FALSE)</f>
        <v>#N/A</v>
      </c>
      <c r="VS67" t="e">
        <f>VLOOKUP(VQ67,Information!$A$2:$H$1000,3,FALSE)</f>
        <v>#N/A</v>
      </c>
      <c r="VY67">
        <f t="shared" si="49"/>
        <v>0</v>
      </c>
      <c r="WC67" s="84"/>
      <c r="WD67" s="41" t="e">
        <f>VLOOKUP(WC67,Information!$A$2:$H$1000,2,FALSE)</f>
        <v>#N/A</v>
      </c>
      <c r="WE67" t="e">
        <f>VLOOKUP(WC67,Information!$A$2:$H$1000,3,FALSE)</f>
        <v>#N/A</v>
      </c>
      <c r="WK67">
        <f t="shared" si="50"/>
        <v>0</v>
      </c>
      <c r="WO67" s="84"/>
      <c r="WP67" s="41" t="e">
        <f>VLOOKUP(WO67,Information!$A$2:$H$1000,2,FALSE)</f>
        <v>#N/A</v>
      </c>
      <c r="WQ67" t="e">
        <f>VLOOKUP(WO67,Information!$A$2:$H$1000,3,FALSE)</f>
        <v>#N/A</v>
      </c>
      <c r="WW67">
        <f t="shared" si="51"/>
        <v>0</v>
      </c>
      <c r="XA67" s="84"/>
      <c r="XB67" s="41" t="e">
        <f>VLOOKUP(XA67,Information!$A$2:$H$1000,2,FALSE)</f>
        <v>#N/A</v>
      </c>
      <c r="XC67" t="e">
        <f>VLOOKUP(XA67,Information!$A$2:$H$1000,3,FALSE)</f>
        <v>#N/A</v>
      </c>
      <c r="XI67">
        <f t="shared" si="52"/>
        <v>0</v>
      </c>
      <c r="XM67" s="84"/>
      <c r="XN67" s="41" t="e">
        <f>VLOOKUP(XM67,Information!$A$2:$H$1000,2,FALSE)</f>
        <v>#N/A</v>
      </c>
      <c r="XO67" t="e">
        <f>VLOOKUP(XM67,Information!$A$2:$H$1000,3,FALSE)</f>
        <v>#N/A</v>
      </c>
      <c r="XU67">
        <f t="shared" si="53"/>
        <v>0</v>
      </c>
      <c r="XY67" s="84"/>
      <c r="XZ67" s="41" t="e">
        <f>VLOOKUP(XY67,Information!$A$2:$H$1000,2,FALSE)</f>
        <v>#N/A</v>
      </c>
      <c r="YA67" t="e">
        <f>VLOOKUP(XY67,Information!$A$2:$H$1000,3,FALSE)</f>
        <v>#N/A</v>
      </c>
      <c r="YG67">
        <f t="shared" si="54"/>
        <v>0</v>
      </c>
      <c r="YK67" s="84"/>
      <c r="YL67" s="41" t="e">
        <f>VLOOKUP(YK67,Information!$A$2:$H$1000,2,FALSE)</f>
        <v>#N/A</v>
      </c>
      <c r="YM67" t="e">
        <f>VLOOKUP(YK67,Information!$A$2:$H$1000,3,FALSE)</f>
        <v>#N/A</v>
      </c>
      <c r="YS67">
        <f t="shared" si="55"/>
        <v>0</v>
      </c>
      <c r="YW67" s="84"/>
      <c r="YX67" s="41" t="e">
        <f>VLOOKUP(YW67,Information!$A$2:$H$1000,2,FALSE)</f>
        <v>#N/A</v>
      </c>
      <c r="YY67" t="e">
        <f>VLOOKUP(YW67,Information!$A$2:$H$1000,3,FALSE)</f>
        <v>#N/A</v>
      </c>
      <c r="ZE67">
        <f t="shared" si="56"/>
        <v>0</v>
      </c>
      <c r="ZI67" s="84"/>
      <c r="ZJ67" s="41" t="e">
        <f>VLOOKUP(ZI67,Information!$A$2:$H$1000,2,FALSE)</f>
        <v>#N/A</v>
      </c>
      <c r="ZK67" t="e">
        <f>VLOOKUP(ZI67,Information!$A$2:$H$1000,3,FALSE)</f>
        <v>#N/A</v>
      </c>
      <c r="ZQ67">
        <f t="shared" si="57"/>
        <v>0</v>
      </c>
      <c r="ZU67" s="84"/>
      <c r="ZV67" s="41" t="e">
        <f>VLOOKUP(ZU67,Information!$A$2:$H$1000,2,FALSE)</f>
        <v>#N/A</v>
      </c>
      <c r="ZW67" t="e">
        <f>VLOOKUP(ZU67,Information!$A$2:$H$1000,3,FALSE)</f>
        <v>#N/A</v>
      </c>
      <c r="AAC67">
        <f t="shared" si="58"/>
        <v>0</v>
      </c>
      <c r="AAG67" s="84"/>
      <c r="AAH67" s="41" t="e">
        <f>VLOOKUP(AAG67,Information!$A$2:$H$1000,2,FALSE)</f>
        <v>#N/A</v>
      </c>
      <c r="AAI67" t="e">
        <f>VLOOKUP(AAG67,Information!$A$2:$H$1000,3,FALSE)</f>
        <v>#N/A</v>
      </c>
      <c r="AAO67">
        <f t="shared" si="59"/>
        <v>0</v>
      </c>
      <c r="AAS67" s="84"/>
      <c r="AAT67" s="41" t="e">
        <f>VLOOKUP(AAS67,Information!$A$2:$H$1000,2,FALSE)</f>
        <v>#N/A</v>
      </c>
      <c r="AAU67" t="e">
        <f>VLOOKUP(AAS67,Information!$A$2:$H$1000,3,FALSE)</f>
        <v>#N/A</v>
      </c>
      <c r="ABA67">
        <f t="shared" si="60"/>
        <v>0</v>
      </c>
      <c r="ABE67" s="84"/>
      <c r="ABF67" s="41" t="e">
        <f>VLOOKUP(ABE67,Information!$A$2:$H$1000,2,FALSE)</f>
        <v>#N/A</v>
      </c>
      <c r="ABG67" t="e">
        <f>VLOOKUP(ABE67,Information!$A$2:$H$1000,3,FALSE)</f>
        <v>#N/A</v>
      </c>
      <c r="ABM67">
        <f t="shared" si="61"/>
        <v>0</v>
      </c>
      <c r="ABQ67" s="84"/>
      <c r="ABR67" s="41" t="e">
        <f>VLOOKUP(ABQ67,Information!$A$2:$H$1000,2,FALSE)</f>
        <v>#N/A</v>
      </c>
      <c r="ABS67" t="e">
        <f>VLOOKUP(ABQ67,Information!$A$2:$H$1000,3,FALSE)</f>
        <v>#N/A</v>
      </c>
      <c r="ABY67">
        <f t="shared" si="62"/>
        <v>0</v>
      </c>
      <c r="ACC67" s="84"/>
      <c r="ACD67" s="41" t="e">
        <f>VLOOKUP(ACC67,Information!$A$2:$H$1000,2,FALSE)</f>
        <v>#N/A</v>
      </c>
      <c r="ACE67" t="e">
        <f>VLOOKUP(ACC67,Information!$A$2:$H$1000,3,FALSE)</f>
        <v>#N/A</v>
      </c>
      <c r="ACK67">
        <f t="shared" si="63"/>
        <v>0</v>
      </c>
      <c r="ACO67" s="84"/>
      <c r="ACP67" s="41" t="e">
        <f>VLOOKUP(ACO67,Information!$A$2:$H$1000,2,FALSE)</f>
        <v>#N/A</v>
      </c>
      <c r="ACQ67" t="e">
        <f>VLOOKUP(ACO67,Information!$A$2:$H$1000,3,FALSE)</f>
        <v>#N/A</v>
      </c>
      <c r="ACW67">
        <f t="shared" si="64"/>
        <v>0</v>
      </c>
      <c r="ADA67" s="84"/>
      <c r="ADB67" s="41" t="e">
        <f>VLOOKUP(ADA67,Information!$A$2:$H$1000,2,FALSE)</f>
        <v>#N/A</v>
      </c>
      <c r="ADC67" t="e">
        <f>VLOOKUP(ADA67,Information!$A$2:$H$1000,3,FALSE)</f>
        <v>#N/A</v>
      </c>
      <c r="ADI67">
        <f t="shared" si="65"/>
        <v>0</v>
      </c>
      <c r="ADM67" s="84"/>
      <c r="ADN67" s="41" t="e">
        <f>VLOOKUP(ADM67,Information!$A$2:$H$1000,2,FALSE)</f>
        <v>#N/A</v>
      </c>
      <c r="ADO67" t="e">
        <f>VLOOKUP(ADM67,Information!$A$2:$H$1000,3,FALSE)</f>
        <v>#N/A</v>
      </c>
      <c r="ADU67">
        <f t="shared" si="66"/>
        <v>0</v>
      </c>
      <c r="ADY67" s="84"/>
      <c r="ADZ67" s="41" t="e">
        <f>VLOOKUP(ADY67,Information!$A$2:$H$1000,2,FALSE)</f>
        <v>#N/A</v>
      </c>
      <c r="AEA67" t="e">
        <f>VLOOKUP(ADY67,Information!$A$2:$H$1000,3,FALSE)</f>
        <v>#N/A</v>
      </c>
      <c r="AEG67">
        <f t="shared" si="67"/>
        <v>0</v>
      </c>
      <c r="AEK67" s="84"/>
      <c r="AEL67" s="41" t="e">
        <f>VLOOKUP(AEK67,Information!$A$2:$H$1000,2,FALSE)</f>
        <v>#N/A</v>
      </c>
      <c r="AEM67" t="e">
        <f>VLOOKUP(AEK67,Information!$A$2:$H$1000,3,FALSE)</f>
        <v>#N/A</v>
      </c>
      <c r="AES67">
        <f t="shared" si="68"/>
        <v>0</v>
      </c>
      <c r="AEW67" s="84"/>
      <c r="AEX67" s="41" t="e">
        <f>VLOOKUP(AEW67,Information!$A$2:$H$1000,2,FALSE)</f>
        <v>#N/A</v>
      </c>
      <c r="AEY67" t="e">
        <f>VLOOKUP(AEW67,Information!$A$2:$H$1000,3,FALSE)</f>
        <v>#N/A</v>
      </c>
      <c r="AFE67">
        <f t="shared" si="69"/>
        <v>0</v>
      </c>
      <c r="AFI67" s="84"/>
      <c r="AFJ67" s="41" t="e">
        <f>VLOOKUP(AFI67,Information!$A$2:$H$1000,2,FALSE)</f>
        <v>#N/A</v>
      </c>
      <c r="AFK67" t="e">
        <f>VLOOKUP(AFI67,Information!$A$2:$H$1000,3,FALSE)</f>
        <v>#N/A</v>
      </c>
      <c r="AFQ67">
        <f t="shared" si="70"/>
        <v>0</v>
      </c>
      <c r="AFU67" s="84"/>
      <c r="AFV67" s="41" t="e">
        <f>VLOOKUP(AFU67,Information!$A$2:$H$1000,2,FALSE)</f>
        <v>#N/A</v>
      </c>
      <c r="AFW67" t="e">
        <f>VLOOKUP(AFU67,Information!$A$2:$H$1000,3,FALSE)</f>
        <v>#N/A</v>
      </c>
      <c r="AGC67">
        <f t="shared" si="71"/>
        <v>0</v>
      </c>
      <c r="AGG67" s="84"/>
      <c r="AGH67" s="41" t="e">
        <f>VLOOKUP(AGG67,Information!$A$2:$H$1000,2,FALSE)</f>
        <v>#N/A</v>
      </c>
      <c r="AGI67" t="e">
        <f>VLOOKUP(AGG67,Information!$A$2:$H$1000,3,FALSE)</f>
        <v>#N/A</v>
      </c>
      <c r="AGO67">
        <f t="shared" si="72"/>
        <v>0</v>
      </c>
      <c r="AGS67" s="84"/>
      <c r="AGT67" s="41" t="e">
        <f>VLOOKUP(AGS67,Information!$A$2:$H$1000,2,FALSE)</f>
        <v>#N/A</v>
      </c>
      <c r="AGU67" t="e">
        <f>VLOOKUP(AGS67,Information!$A$2:$H$1000,3,FALSE)</f>
        <v>#N/A</v>
      </c>
      <c r="AHA67">
        <f t="shared" si="73"/>
        <v>0</v>
      </c>
      <c r="AHE67" s="84"/>
      <c r="AHF67" s="41" t="e">
        <f>VLOOKUP(AHE67,Information!$A$2:$H$1000,2,FALSE)</f>
        <v>#N/A</v>
      </c>
      <c r="AHG67" t="e">
        <f>VLOOKUP(AHE67,Information!$A$2:$H$1000,3,FALSE)</f>
        <v>#N/A</v>
      </c>
      <c r="AHM67">
        <f t="shared" si="74"/>
        <v>0</v>
      </c>
      <c r="AHQ67" s="84"/>
      <c r="AHR67" s="41" t="e">
        <f>VLOOKUP(AHQ67,Information!$A$2:$H$1000,2,FALSE)</f>
        <v>#N/A</v>
      </c>
      <c r="AHS67" t="e">
        <f>VLOOKUP(AHQ67,Information!$A$2:$H$1000,3,FALSE)</f>
        <v>#N/A</v>
      </c>
      <c r="AHY67">
        <f t="shared" si="75"/>
        <v>0</v>
      </c>
      <c r="AIC67" s="84"/>
      <c r="AID67" s="41" t="e">
        <f>VLOOKUP(AIC67,Information!$A$2:$H$1000,2,FALSE)</f>
        <v>#N/A</v>
      </c>
      <c r="AIE67" t="e">
        <f>VLOOKUP(AIC67,Information!$A$2:$H$1000,3,FALSE)</f>
        <v>#N/A</v>
      </c>
      <c r="AIK67">
        <f t="shared" si="76"/>
        <v>0</v>
      </c>
      <c r="AIO67" s="84"/>
      <c r="AIP67" s="41" t="e">
        <f>VLOOKUP(AIO67,Information!$A$2:$H$1000,2,FALSE)</f>
        <v>#N/A</v>
      </c>
      <c r="AIQ67" t="e">
        <f>VLOOKUP(AIO67,Information!$A$2:$H$1000,3,FALSE)</f>
        <v>#N/A</v>
      </c>
      <c r="AIW67">
        <f t="shared" si="77"/>
        <v>0</v>
      </c>
      <c r="AJA67" s="84"/>
      <c r="AJB67" s="41" t="e">
        <f>VLOOKUP(AJA67,Information!$A$2:$H$1000,2,FALSE)</f>
        <v>#N/A</v>
      </c>
      <c r="AJC67" t="e">
        <f>VLOOKUP(AJA67,Information!$A$2:$H$1000,3,FALSE)</f>
        <v>#N/A</v>
      </c>
      <c r="AJI67">
        <f t="shared" si="78"/>
        <v>0</v>
      </c>
      <c r="AJM67" s="84"/>
      <c r="AJN67" s="41" t="e">
        <f>VLOOKUP(AJM67,Information!$A$2:$H$1000,2,FALSE)</f>
        <v>#N/A</v>
      </c>
      <c r="AJO67" t="e">
        <f>VLOOKUP(AJM67,Information!$A$2:$H$1000,3,FALSE)</f>
        <v>#N/A</v>
      </c>
      <c r="AJU67">
        <f t="shared" si="79"/>
        <v>0</v>
      </c>
      <c r="AJY67" s="84"/>
      <c r="AJZ67" s="41" t="e">
        <f>VLOOKUP(AJY67,Information!$A$2:$H$1000,2,FALSE)</f>
        <v>#N/A</v>
      </c>
      <c r="AKA67" t="e">
        <f>VLOOKUP(AJY67,Information!$A$2:$H$1000,3,FALSE)</f>
        <v>#N/A</v>
      </c>
      <c r="AKG67">
        <f t="shared" si="80"/>
        <v>0</v>
      </c>
      <c r="AKK67" s="84"/>
      <c r="AKL67" s="41" t="e">
        <f>VLOOKUP(AKK67,Information!$A$2:$H$1000,2,FALSE)</f>
        <v>#N/A</v>
      </c>
      <c r="AKM67" t="e">
        <f>VLOOKUP(AKK67,Information!$A$2:$H$1000,3,FALSE)</f>
        <v>#N/A</v>
      </c>
      <c r="AKS67">
        <f t="shared" si="81"/>
        <v>0</v>
      </c>
      <c r="AKW67" s="84"/>
      <c r="AKX67" s="41" t="e">
        <f>VLOOKUP(AKW67,Information!$A$2:$H$1000,2,FALSE)</f>
        <v>#N/A</v>
      </c>
      <c r="AKY67" t="e">
        <f>VLOOKUP(AKW67,Information!$A$2:$H$1000,3,FALSE)</f>
        <v>#N/A</v>
      </c>
      <c r="ALE67">
        <f t="shared" si="82"/>
        <v>0</v>
      </c>
      <c r="ALI67" s="84"/>
      <c r="ALJ67" s="41" t="e">
        <f>VLOOKUP(ALI67,Information!$A$2:$H$1000,2,FALSE)</f>
        <v>#N/A</v>
      </c>
      <c r="ALK67" t="e">
        <f>VLOOKUP(ALI67,Information!$A$2:$H$1000,3,FALSE)</f>
        <v>#N/A</v>
      </c>
      <c r="ALQ67">
        <f t="shared" si="83"/>
        <v>0</v>
      </c>
      <c r="ALU67" s="84"/>
      <c r="ALV67" s="41" t="e">
        <f>VLOOKUP(ALU67,Information!$A$2:$H$1000,2,FALSE)</f>
        <v>#N/A</v>
      </c>
      <c r="ALW67" t="e">
        <f>VLOOKUP(ALU67,Information!$A$2:$H$1000,3,FALSE)</f>
        <v>#N/A</v>
      </c>
      <c r="AMC67">
        <f t="shared" si="98"/>
        <v>0</v>
      </c>
      <c r="AMG67" s="84"/>
      <c r="AMH67" s="41" t="e">
        <f>VLOOKUP(AMG67,Information!$A$2:$H$1000,2,FALSE)</f>
        <v>#N/A</v>
      </c>
      <c r="AMI67" t="e">
        <f>VLOOKUP(AMG67,Information!$A$2:$H$1000,3,FALSE)</f>
        <v>#N/A</v>
      </c>
      <c r="AMO67">
        <f t="shared" si="95"/>
        <v>0</v>
      </c>
      <c r="AMS67" s="84"/>
      <c r="AMT67" s="41" t="e">
        <f>VLOOKUP(AMS67,Information!$A$2:$H$1000,2,FALSE)</f>
        <v>#N/A</v>
      </c>
      <c r="AMU67" t="e">
        <f>VLOOKUP(AMS67,Information!$A$2:$H$1000,3,FALSE)</f>
        <v>#N/A</v>
      </c>
      <c r="ANA67">
        <f t="shared" si="100"/>
        <v>0</v>
      </c>
      <c r="ANE67" s="84"/>
      <c r="ANF67" s="41" t="e">
        <f>VLOOKUP(ANE67,Information!$A$2:$H$1000,2,FALSE)</f>
        <v>#N/A</v>
      </c>
      <c r="ANG67" t="e">
        <f>VLOOKUP(ANE67,Information!$A$2:$H$1000,3,FALSE)</f>
        <v>#N/A</v>
      </c>
      <c r="ANM67">
        <f t="shared" si="96"/>
        <v>0</v>
      </c>
      <c r="ANQ67" s="84"/>
      <c r="ANR67" s="41" t="e">
        <f>VLOOKUP(ANQ67,Information!$A$2:$H$1000,2,FALSE)</f>
        <v>#N/A</v>
      </c>
      <c r="ANS67" t="e">
        <f>VLOOKUP(ANQ67,Information!$A$2:$H$1000,3,FALSE)</f>
        <v>#N/A</v>
      </c>
      <c r="ANY67">
        <f t="shared" si="94"/>
        <v>0</v>
      </c>
      <c r="AOC67" s="84"/>
      <c r="AOD67" s="41" t="e">
        <f>VLOOKUP(AOC67,Information!$A$2:$H$1000,2,FALSE)</f>
        <v>#N/A</v>
      </c>
      <c r="AOE67" t="e">
        <f>VLOOKUP(AOC67,Information!$A$2:$H$1000,3,FALSE)</f>
        <v>#N/A</v>
      </c>
      <c r="AOK67">
        <f t="shared" si="99"/>
        <v>0</v>
      </c>
      <c r="AOO67" s="84"/>
      <c r="AOP67" s="41" t="e">
        <f>VLOOKUP(AOO67,Information!$A$2:$H$1000,2,FALSE)</f>
        <v>#N/A</v>
      </c>
      <c r="AOQ67" t="e">
        <f>VLOOKUP(AOO67,Information!$A$2:$H$1000,3,FALSE)</f>
        <v>#N/A</v>
      </c>
      <c r="AOW67">
        <f t="shared" si="84"/>
        <v>0</v>
      </c>
      <c r="APA67" s="84"/>
      <c r="APB67" s="41" t="e">
        <f>VLOOKUP(APA67,Information!$A$2:$H$1000,2,FALSE)</f>
        <v>#N/A</v>
      </c>
      <c r="APC67" t="e">
        <f>VLOOKUP(APA67,Information!$A$2:$H$1000,3,FALSE)</f>
        <v>#N/A</v>
      </c>
      <c r="API67">
        <f t="shared" si="85"/>
        <v>0</v>
      </c>
      <c r="APM67" s="84"/>
      <c r="APN67" s="41" t="e">
        <f>VLOOKUP(APM67,Information!$A$2:$H$1000,2,FALSE)</f>
        <v>#N/A</v>
      </c>
      <c r="APO67" t="e">
        <f>VLOOKUP(APM67,Information!$A$2:$H$1000,3,FALSE)</f>
        <v>#N/A</v>
      </c>
      <c r="APU67">
        <f t="shared" si="86"/>
        <v>0</v>
      </c>
      <c r="APY67" s="84"/>
      <c r="APZ67" s="41" t="e">
        <f>VLOOKUP(APY67,Information!$A$2:$H$1000,2,FALSE)</f>
        <v>#N/A</v>
      </c>
      <c r="AQA67" t="e">
        <f>VLOOKUP(APY67,Information!$A$2:$H$1000,3,FALSE)</f>
        <v>#N/A</v>
      </c>
      <c r="AQG67">
        <f t="shared" si="87"/>
        <v>0</v>
      </c>
      <c r="AQK67" s="84"/>
      <c r="AQL67" s="41" t="e">
        <f>VLOOKUP(AQK67,Information!$A$2:$H$1000,2,FALSE)</f>
        <v>#N/A</v>
      </c>
      <c r="AQM67" t="e">
        <f>VLOOKUP(AQK67,Information!$A$2:$H$1000,3,FALSE)</f>
        <v>#N/A</v>
      </c>
      <c r="AQS67">
        <f t="shared" si="88"/>
        <v>0</v>
      </c>
      <c r="AQW67" s="84"/>
      <c r="AQX67" s="41" t="e">
        <f>VLOOKUP(AQW67,Information!$A$2:$H$1000,2,FALSE)</f>
        <v>#N/A</v>
      </c>
      <c r="AQY67" t="e">
        <f>VLOOKUP(AQW67,Information!$A$2:$H$1000,3,FALSE)</f>
        <v>#N/A</v>
      </c>
      <c r="ARE67">
        <f t="shared" si="89"/>
        <v>0</v>
      </c>
      <c r="ARI67" s="84"/>
      <c r="ARJ67" s="41" t="e">
        <f>VLOOKUP(ARI67,Information!$A$2:$H$1000,2,FALSE)</f>
        <v>#N/A</v>
      </c>
      <c r="ARK67" t="e">
        <f>VLOOKUP(ARI67,Information!$A$2:$H$1000,3,FALSE)</f>
        <v>#N/A</v>
      </c>
      <c r="ARQ67">
        <f t="shared" si="90"/>
        <v>0</v>
      </c>
      <c r="ARU67" s="84"/>
      <c r="ARV67" s="41" t="e">
        <f>VLOOKUP(ARU67,Information!$A$2:$H$1000,2,FALSE)</f>
        <v>#N/A</v>
      </c>
      <c r="ARW67" t="e">
        <f>VLOOKUP(ARU67,Information!$A$2:$H$1000,3,FALSE)</f>
        <v>#N/A</v>
      </c>
      <c r="ASC67">
        <f t="shared" si="91"/>
        <v>0</v>
      </c>
      <c r="ASG67" s="84"/>
      <c r="ASH67" s="41" t="e">
        <f>VLOOKUP(ASG67,Information!$A$2:$H$1000,2,FALSE)</f>
        <v>#N/A</v>
      </c>
      <c r="ASI67" t="e">
        <f>VLOOKUP(ASG67,Information!$A$2:$H$1000,3,FALSE)</f>
        <v>#N/A</v>
      </c>
      <c r="ASO67">
        <f t="shared" si="92"/>
        <v>0</v>
      </c>
      <c r="ASS67" s="84"/>
      <c r="AST67" s="41" t="e">
        <f>VLOOKUP(ASS67,Information!$A$2:$H$1000,2,FALSE)</f>
        <v>#N/A</v>
      </c>
      <c r="ASU67" t="e">
        <f>VLOOKUP(ASS67,Information!$A$2:$H$1000,3,FALSE)</f>
        <v>#N/A</v>
      </c>
      <c r="ATA67">
        <f t="shared" si="93"/>
        <v>0</v>
      </c>
    </row>
    <row r="68" spans="1:1023 1029:1197" ht="13.2">
      <c r="A68" s="41"/>
      <c r="B68" s="41" t="e">
        <f>VLOOKUP(A68,Information!$A$2:$H$1000,2,FALSE)</f>
        <v>#N/A</v>
      </c>
      <c r="C68" t="e">
        <f>VLOOKUP(A68,Information!$A$2:$H$1000,3,FALSE)</f>
        <v>#N/A</v>
      </c>
      <c r="I68">
        <f t="shared" si="0"/>
        <v>0</v>
      </c>
      <c r="M68" s="84"/>
      <c r="N68" s="41" t="e">
        <f>VLOOKUP(M68,Information!$A$2:$H$1000,2,FALSE)</f>
        <v>#N/A</v>
      </c>
      <c r="O68" t="e">
        <f>VLOOKUP(M68,Information!$A$2:$H$1000,3,FALSE)</f>
        <v>#N/A</v>
      </c>
      <c r="U68">
        <f t="shared" si="1"/>
        <v>0</v>
      </c>
      <c r="Y68" s="84"/>
      <c r="Z68" s="41" t="e">
        <f>VLOOKUP(Y68,Information!$A$2:$H$1000,2,FALSE)</f>
        <v>#N/A</v>
      </c>
      <c r="AA68" t="e">
        <f>VLOOKUP(Y68,Information!$A$2:$H$1000,3,FALSE)</f>
        <v>#N/A</v>
      </c>
      <c r="AG68">
        <f t="shared" si="2"/>
        <v>0</v>
      </c>
      <c r="AK68" s="84"/>
      <c r="AL68" s="41" t="e">
        <f>VLOOKUP(AK68,Information!$A$2:$H$1000,2,FALSE)</f>
        <v>#N/A</v>
      </c>
      <c r="AM68" t="e">
        <f>VLOOKUP(AK68,Information!$A$2:$H$1000,3,FALSE)</f>
        <v>#N/A</v>
      </c>
      <c r="AS68">
        <f t="shared" si="3"/>
        <v>0</v>
      </c>
      <c r="AW68" s="84"/>
      <c r="AX68" s="41" t="e">
        <f>VLOOKUP(AW68,Information!$A$2:$H$1000,2,FALSE)</f>
        <v>#N/A</v>
      </c>
      <c r="AY68" t="e">
        <f>VLOOKUP(AW68,Information!$A$2:$H$1000,3,FALSE)</f>
        <v>#N/A</v>
      </c>
      <c r="BE68">
        <f t="shared" si="4"/>
        <v>0</v>
      </c>
      <c r="BI68" s="84"/>
      <c r="BJ68" s="41" t="e">
        <f>VLOOKUP(BI68,Information!$A$2:$H$1000,2,FALSE)</f>
        <v>#N/A</v>
      </c>
      <c r="BK68" t="e">
        <f>VLOOKUP(BI68,Information!$A$2:$H$1000,3,FALSE)</f>
        <v>#N/A</v>
      </c>
      <c r="BQ68">
        <f t="shared" si="5"/>
        <v>0</v>
      </c>
      <c r="BU68" s="84"/>
      <c r="BV68" s="41" t="e">
        <f>VLOOKUP(BU68,Information!$A$2:$H$1000,2,FALSE)</f>
        <v>#N/A</v>
      </c>
      <c r="BW68" t="e">
        <f>VLOOKUP(BU68,Information!$A$2:$H$1000,3,FALSE)</f>
        <v>#N/A</v>
      </c>
      <c r="CC68">
        <f t="shared" si="6"/>
        <v>0</v>
      </c>
      <c r="CG68" s="84"/>
      <c r="CH68" s="41" t="e">
        <f>VLOOKUP(CG68,Information!$A$2:$H$1000,2,FALSE)</f>
        <v>#N/A</v>
      </c>
      <c r="CI68" t="e">
        <f>VLOOKUP(CG68,Information!$A$2:$H$1000,3,FALSE)</f>
        <v>#N/A</v>
      </c>
      <c r="CO68">
        <f t="shared" si="7"/>
        <v>0</v>
      </c>
      <c r="CS68" s="84"/>
      <c r="CT68" s="41" t="e">
        <f>VLOOKUP(CS68,Information!$A$2:$H$1000,2,FALSE)</f>
        <v>#N/A</v>
      </c>
      <c r="CU68" t="e">
        <f>VLOOKUP(CS68,Information!$A$2:$H$1000,3,FALSE)</f>
        <v>#N/A</v>
      </c>
      <c r="DA68">
        <f t="shared" si="8"/>
        <v>0</v>
      </c>
      <c r="DE68" s="84"/>
      <c r="DF68" s="41" t="e">
        <f>VLOOKUP(DE68,Information!$A$2:$H$1000,2,FALSE)</f>
        <v>#N/A</v>
      </c>
      <c r="DG68" t="e">
        <f>VLOOKUP(DE68,Information!$A$2:$H$1000,3,FALSE)</f>
        <v>#N/A</v>
      </c>
      <c r="DM68">
        <f t="shared" si="9"/>
        <v>0</v>
      </c>
      <c r="DQ68" s="84"/>
      <c r="DR68" s="41" t="e">
        <f>VLOOKUP(DQ68,Information!$A$2:$H$1000,2,FALSE)</f>
        <v>#N/A</v>
      </c>
      <c r="DS68" t="e">
        <f>VLOOKUP(DQ68,Information!$A$2:$H$1000,3,FALSE)</f>
        <v>#N/A</v>
      </c>
      <c r="DY68">
        <f t="shared" si="10"/>
        <v>0</v>
      </c>
      <c r="EC68" s="84"/>
      <c r="ED68" s="41" t="e">
        <f>VLOOKUP(EC68,Information!$A$2:$H$1000,2,FALSE)</f>
        <v>#N/A</v>
      </c>
      <c r="EE68" t="e">
        <f>VLOOKUP(EC68,Information!$A$2:$H$1000,3,FALSE)</f>
        <v>#N/A</v>
      </c>
      <c r="EK68">
        <f t="shared" si="11"/>
        <v>0</v>
      </c>
      <c r="EO68" s="84"/>
      <c r="EP68" s="41" t="e">
        <f>VLOOKUP(EO68,Information!$A$2:$H$1000,2,FALSE)</f>
        <v>#N/A</v>
      </c>
      <c r="EQ68" t="e">
        <f>VLOOKUP(EO68,Information!$A$2:$H$1000,3,FALSE)</f>
        <v>#N/A</v>
      </c>
      <c r="EW68">
        <f t="shared" si="12"/>
        <v>0</v>
      </c>
      <c r="FA68" s="84"/>
      <c r="FB68" s="41" t="e">
        <f>VLOOKUP(FA68,Information!$A$2:$H$1000,2,FALSE)</f>
        <v>#N/A</v>
      </c>
      <c r="FC68" t="e">
        <f>VLOOKUP(FA68,Information!$A$2:$H$1000,3,FALSE)</f>
        <v>#N/A</v>
      </c>
      <c r="FI68">
        <f t="shared" si="13"/>
        <v>0</v>
      </c>
      <c r="FM68" s="84"/>
      <c r="FN68" s="41" t="e">
        <f>VLOOKUP(FM68,Information!$A$2:$H$1000,2,FALSE)</f>
        <v>#N/A</v>
      </c>
      <c r="FO68" t="e">
        <f>VLOOKUP(FM68,Information!$A$2:$H$1000,3,FALSE)</f>
        <v>#N/A</v>
      </c>
      <c r="FU68">
        <f t="shared" si="14"/>
        <v>0</v>
      </c>
      <c r="FY68" s="84"/>
      <c r="FZ68" s="41" t="e">
        <f>VLOOKUP(FY68,Information!$A$2:$H$1000,2,FALSE)</f>
        <v>#N/A</v>
      </c>
      <c r="GA68" t="e">
        <f>VLOOKUP(FY68,Information!$A$2:$H$1000,3,FALSE)</f>
        <v>#N/A</v>
      </c>
      <c r="GG68">
        <f t="shared" si="15"/>
        <v>0</v>
      </c>
      <c r="GK68" s="84"/>
      <c r="GL68" s="41" t="e">
        <f>VLOOKUP(GK68,Information!$A$2:$H$1000,2,FALSE)</f>
        <v>#N/A</v>
      </c>
      <c r="GM68" t="e">
        <f>VLOOKUP(GK68,Information!$A$2:$H$1000,3,FALSE)</f>
        <v>#N/A</v>
      </c>
      <c r="GS68">
        <f t="shared" si="16"/>
        <v>0</v>
      </c>
      <c r="GW68" s="84"/>
      <c r="GX68" s="41" t="e">
        <f>VLOOKUP(GW68,Information!$A$2:$H$1000,2,FALSE)</f>
        <v>#N/A</v>
      </c>
      <c r="GY68" t="e">
        <f>VLOOKUP(GW68,Information!$A$2:$H$1000,3,FALSE)</f>
        <v>#N/A</v>
      </c>
      <c r="HE68">
        <f t="shared" si="17"/>
        <v>0</v>
      </c>
      <c r="HI68" s="84"/>
      <c r="HJ68" s="41" t="e">
        <f>VLOOKUP(HI68,Information!$A$2:$H$1000,2,FALSE)</f>
        <v>#N/A</v>
      </c>
      <c r="HK68" t="e">
        <f>VLOOKUP(HI68,Information!$A$2:$H$1000,3,FALSE)</f>
        <v>#N/A</v>
      </c>
      <c r="HQ68">
        <f t="shared" si="18"/>
        <v>0</v>
      </c>
      <c r="HU68" s="84"/>
      <c r="HV68" s="41" t="e">
        <f>VLOOKUP(HU68,Information!$A$2:$H$1000,2,FALSE)</f>
        <v>#N/A</v>
      </c>
      <c r="HW68" t="e">
        <f>VLOOKUP(HU68,Information!$A$2:$H$1000,3,FALSE)</f>
        <v>#N/A</v>
      </c>
      <c r="IC68">
        <f t="shared" si="19"/>
        <v>0</v>
      </c>
      <c r="IG68" s="84"/>
      <c r="IH68" s="41" t="e">
        <f>VLOOKUP(IG68,Information!$A$2:$H$1000,2,FALSE)</f>
        <v>#N/A</v>
      </c>
      <c r="II68" t="e">
        <f>VLOOKUP(IG68,Information!$A$2:$H$1000,3,FALSE)</f>
        <v>#N/A</v>
      </c>
      <c r="IO68">
        <f t="shared" si="20"/>
        <v>0</v>
      </c>
      <c r="IS68" s="84"/>
      <c r="IT68" s="41" t="e">
        <f>VLOOKUP(IS68,Information!$A$2:$H$1000,2,FALSE)</f>
        <v>#N/A</v>
      </c>
      <c r="IU68" t="e">
        <f>VLOOKUP(IS68,Information!$A$2:$H$1000,3,FALSE)</f>
        <v>#N/A</v>
      </c>
      <c r="JA68">
        <f t="shared" si="21"/>
        <v>0</v>
      </c>
      <c r="JE68" s="84"/>
      <c r="JF68" s="41" t="e">
        <f>VLOOKUP(JE68,Information!$A$2:$H$1000,2,FALSE)</f>
        <v>#N/A</v>
      </c>
      <c r="JG68" t="e">
        <f>VLOOKUP(JE68,Information!$A$2:$H$1000,3,FALSE)</f>
        <v>#N/A</v>
      </c>
      <c r="JM68">
        <f t="shared" si="22"/>
        <v>0</v>
      </c>
      <c r="JQ68" s="84"/>
      <c r="JR68" s="41" t="e">
        <f>VLOOKUP(JQ68,Information!$A$2:$H$1000,2,FALSE)</f>
        <v>#N/A</v>
      </c>
      <c r="JS68" t="e">
        <f>VLOOKUP(JQ68,Information!$A$2:$H$1000,3,FALSE)</f>
        <v>#N/A</v>
      </c>
      <c r="JY68">
        <f t="shared" si="23"/>
        <v>0</v>
      </c>
      <c r="KC68" s="84"/>
      <c r="KD68" s="41" t="e">
        <f>VLOOKUP(KC68,Information!$A$2:$H$1000,2,FALSE)</f>
        <v>#N/A</v>
      </c>
      <c r="KE68" t="e">
        <f>VLOOKUP(KC68,Information!$A$2:$H$1000,3,FALSE)</f>
        <v>#N/A</v>
      </c>
      <c r="KK68">
        <f t="shared" si="24"/>
        <v>0</v>
      </c>
      <c r="KO68" s="84"/>
      <c r="KP68" s="41" t="e">
        <f>VLOOKUP(KO68,Information!$A$2:$H$1000,2,FALSE)</f>
        <v>#N/A</v>
      </c>
      <c r="KQ68" t="e">
        <f>VLOOKUP(KO68,Information!$A$2:$H$1000,3,FALSE)</f>
        <v>#N/A</v>
      </c>
      <c r="KW68">
        <f t="shared" si="25"/>
        <v>0</v>
      </c>
      <c r="LA68" s="84"/>
      <c r="LB68" s="41" t="e">
        <f>VLOOKUP(LA68,Information!$A$2:$H$1000,2,FALSE)</f>
        <v>#N/A</v>
      </c>
      <c r="LC68" t="e">
        <f>VLOOKUP(LA68,Information!$A$2:$H$1000,3,FALSE)</f>
        <v>#N/A</v>
      </c>
      <c r="LI68">
        <f t="shared" si="26"/>
        <v>0</v>
      </c>
      <c r="LM68" s="84"/>
      <c r="LN68" s="41" t="e">
        <f>VLOOKUP(LM68,Information!$A$2:$H$1000,2,FALSE)</f>
        <v>#N/A</v>
      </c>
      <c r="LO68" t="e">
        <f>VLOOKUP(LM68,Information!$A$2:$H$1000,3,FALSE)</f>
        <v>#N/A</v>
      </c>
      <c r="LU68">
        <f t="shared" si="27"/>
        <v>0</v>
      </c>
      <c r="LY68" s="84"/>
      <c r="LZ68" s="41" t="e">
        <f>VLOOKUP(LY68,Information!$A$2:$H$1000,2,FALSE)</f>
        <v>#N/A</v>
      </c>
      <c r="MA68" t="e">
        <f>VLOOKUP(LY68,Information!$A$2:$H$1000,3,FALSE)</f>
        <v>#N/A</v>
      </c>
      <c r="MG68">
        <f t="shared" si="28"/>
        <v>0</v>
      </c>
      <c r="MK68" s="84"/>
      <c r="ML68" s="41" t="e">
        <f>VLOOKUP(MK68,Information!$A$2:$H$1000,2,FALSE)</f>
        <v>#N/A</v>
      </c>
      <c r="MM68" t="e">
        <f>VLOOKUP(MK68,Information!$A$2:$H$1000,3,FALSE)</f>
        <v>#N/A</v>
      </c>
      <c r="MS68">
        <f t="shared" si="29"/>
        <v>0</v>
      </c>
      <c r="MW68" s="84"/>
      <c r="MX68" s="41" t="e">
        <f>VLOOKUP(MW68,Information!$A$2:$H$1000,2,FALSE)</f>
        <v>#N/A</v>
      </c>
      <c r="MY68" t="e">
        <f>VLOOKUP(MW68,Information!$A$2:$H$1000,3,FALSE)</f>
        <v>#N/A</v>
      </c>
      <c r="NE68">
        <f t="shared" si="30"/>
        <v>0</v>
      </c>
      <c r="NI68" s="84"/>
      <c r="NJ68" s="41" t="e">
        <f>VLOOKUP(NI68,Information!$A$2:$H$1000,2,FALSE)</f>
        <v>#N/A</v>
      </c>
      <c r="NK68" t="e">
        <f>VLOOKUP(NI68,Information!$A$2:$H$1000,3,FALSE)</f>
        <v>#N/A</v>
      </c>
      <c r="NQ68">
        <f t="shared" si="31"/>
        <v>0</v>
      </c>
      <c r="NU68" s="84"/>
      <c r="NV68" s="41" t="e">
        <f>VLOOKUP(NU68,Information!$A$2:$H$1000,2,FALSE)</f>
        <v>#N/A</v>
      </c>
      <c r="NW68" t="e">
        <f>VLOOKUP(NU68,Information!$A$2:$H$1000,3,FALSE)</f>
        <v>#N/A</v>
      </c>
      <c r="OC68">
        <f t="shared" si="32"/>
        <v>0</v>
      </c>
      <c r="OG68" s="84"/>
      <c r="OH68" s="41" t="e">
        <f>VLOOKUP(OG68,Information!$A$2:$H$1000,2,FALSE)</f>
        <v>#N/A</v>
      </c>
      <c r="OI68" t="e">
        <f>VLOOKUP(OG68,Information!$A$2:$H$1000,3,FALSE)</f>
        <v>#N/A</v>
      </c>
      <c r="OO68">
        <f t="shared" si="33"/>
        <v>0</v>
      </c>
      <c r="OS68" s="84"/>
      <c r="OT68" s="41" t="e">
        <f>VLOOKUP(OS68,Information!$A$2:$H$1000,2,FALSE)</f>
        <v>#N/A</v>
      </c>
      <c r="OU68" t="e">
        <f>VLOOKUP(OS68,Information!$A$2:$H$1000,3,FALSE)</f>
        <v>#N/A</v>
      </c>
      <c r="PA68">
        <f t="shared" si="34"/>
        <v>0</v>
      </c>
      <c r="PE68" s="84"/>
      <c r="PF68" s="41" t="e">
        <f>VLOOKUP(PE68,Information!$A$2:$H$1000,2,FALSE)</f>
        <v>#N/A</v>
      </c>
      <c r="PG68" t="e">
        <f>VLOOKUP(PE68,Information!$A$2:$H$1000,3,FALSE)</f>
        <v>#N/A</v>
      </c>
      <c r="PM68">
        <f t="shared" si="35"/>
        <v>0</v>
      </c>
      <c r="PQ68" s="84"/>
      <c r="PR68" s="41" t="e">
        <f>VLOOKUP(PQ68,Information!$A$2:$H$1000,2,FALSE)</f>
        <v>#N/A</v>
      </c>
      <c r="PS68" t="e">
        <f>VLOOKUP(PQ68,Information!$A$2:$H$1000,3,FALSE)</f>
        <v>#N/A</v>
      </c>
      <c r="PY68">
        <f t="shared" si="36"/>
        <v>0</v>
      </c>
      <c r="QC68" s="84"/>
      <c r="QD68" s="41" t="e">
        <f>VLOOKUP(QC68,Information!$A$2:$H$1000,2,FALSE)</f>
        <v>#N/A</v>
      </c>
      <c r="QE68" t="e">
        <f>VLOOKUP(QC68,Information!$A$2:$H$1000,3,FALSE)</f>
        <v>#N/A</v>
      </c>
      <c r="QK68">
        <f t="shared" si="37"/>
        <v>0</v>
      </c>
      <c r="QO68" s="84"/>
      <c r="QP68" s="41" t="e">
        <f>VLOOKUP(QO68,Information!$A$2:$H$1000,2,FALSE)</f>
        <v>#N/A</v>
      </c>
      <c r="QQ68" t="e">
        <f>VLOOKUP(QO68,Information!$A$2:$H$1000,3,FALSE)</f>
        <v>#N/A</v>
      </c>
      <c r="QW68">
        <f t="shared" si="38"/>
        <v>0</v>
      </c>
      <c r="RA68" s="84"/>
      <c r="RB68" s="41" t="e">
        <f>VLOOKUP(RA68,Information!$A$2:$H$1000,2,FALSE)</f>
        <v>#N/A</v>
      </c>
      <c r="RC68" t="e">
        <f>VLOOKUP(RA68,Information!$A$2:$H$1000,3,FALSE)</f>
        <v>#N/A</v>
      </c>
      <c r="RI68">
        <f t="shared" si="39"/>
        <v>0</v>
      </c>
      <c r="RM68" s="84"/>
      <c r="RN68" s="41" t="e">
        <f>VLOOKUP(RM68,Information!$A$2:$H$1000,2,FALSE)</f>
        <v>#N/A</v>
      </c>
      <c r="RO68" t="e">
        <f>VLOOKUP(RM68,Information!$A$2:$H$1000,3,FALSE)</f>
        <v>#N/A</v>
      </c>
      <c r="RU68">
        <f t="shared" si="40"/>
        <v>0</v>
      </c>
      <c r="RY68" s="84"/>
      <c r="RZ68" s="41" t="e">
        <f>VLOOKUP(RY68,Information!$A$2:$H$1000,2,FALSE)</f>
        <v>#N/A</v>
      </c>
      <c r="SA68" t="e">
        <f>VLOOKUP(RY68,Information!$A$2:$H$1000,3,FALSE)</f>
        <v>#N/A</v>
      </c>
      <c r="SG68">
        <f t="shared" si="41"/>
        <v>0</v>
      </c>
      <c r="SK68" s="84"/>
      <c r="SL68" s="41" t="e">
        <f>VLOOKUP(SK68,Information!$A$2:$H$1000,2,FALSE)</f>
        <v>#N/A</v>
      </c>
      <c r="SM68" t="e">
        <f>VLOOKUP(SK68,Information!$A$2:$H$1000,3,FALSE)</f>
        <v>#N/A</v>
      </c>
      <c r="SS68">
        <f t="shared" si="42"/>
        <v>0</v>
      </c>
      <c r="SW68" s="84"/>
      <c r="SX68" s="41" t="e">
        <f>VLOOKUP(SW68,Information!$A$2:$H$1000,2,FALSE)</f>
        <v>#N/A</v>
      </c>
      <c r="SY68" t="e">
        <f>VLOOKUP(SW68,Information!$A$2:$H$1000,3,FALSE)</f>
        <v>#N/A</v>
      </c>
      <c r="TE68">
        <f t="shared" si="43"/>
        <v>0</v>
      </c>
      <c r="TI68" s="84"/>
      <c r="TJ68" s="41" t="e">
        <f>VLOOKUP(TI68,Information!$A$2:$H$1000,2,FALSE)</f>
        <v>#N/A</v>
      </c>
      <c r="TK68" t="e">
        <f>VLOOKUP(TI68,Information!$A$2:$H$1000,3,FALSE)</f>
        <v>#N/A</v>
      </c>
      <c r="TQ68">
        <f t="shared" si="44"/>
        <v>0</v>
      </c>
      <c r="TU68" s="84"/>
      <c r="TV68" s="41" t="e">
        <f>VLOOKUP(TU68,Information!$A$2:$H$1000,2,FALSE)</f>
        <v>#N/A</v>
      </c>
      <c r="TW68" t="e">
        <f>VLOOKUP(TU68,Information!$A$2:$H$1000,3,FALSE)</f>
        <v>#N/A</v>
      </c>
      <c r="UC68">
        <f t="shared" si="45"/>
        <v>0</v>
      </c>
      <c r="UG68" s="84"/>
      <c r="UH68" s="41" t="e">
        <f>VLOOKUP(UG68,Information!$A$2:$H$1000,2,FALSE)</f>
        <v>#N/A</v>
      </c>
      <c r="UI68" t="e">
        <f>VLOOKUP(UG68,Information!$A$2:$H$1000,3,FALSE)</f>
        <v>#N/A</v>
      </c>
      <c r="UO68">
        <f t="shared" si="46"/>
        <v>0</v>
      </c>
      <c r="US68" s="84"/>
      <c r="UT68" s="41" t="e">
        <f>VLOOKUP(US68,Information!$A$2:$H$1000,2,FALSE)</f>
        <v>#N/A</v>
      </c>
      <c r="UU68" t="e">
        <f>VLOOKUP(US68,Information!$A$2:$H$1000,3,FALSE)</f>
        <v>#N/A</v>
      </c>
      <c r="VA68">
        <f t="shared" si="47"/>
        <v>0</v>
      </c>
      <c r="VE68" s="84"/>
      <c r="VF68" s="41" t="e">
        <f>VLOOKUP(VE68,Information!$A$2:$H$1000,2,FALSE)</f>
        <v>#N/A</v>
      </c>
      <c r="VG68" t="e">
        <f>VLOOKUP(VE68,Information!$A$2:$H$1000,3,FALSE)</f>
        <v>#N/A</v>
      </c>
      <c r="VM68">
        <f t="shared" si="48"/>
        <v>0</v>
      </c>
      <c r="VQ68" s="84"/>
      <c r="VR68" s="41" t="e">
        <f>VLOOKUP(VQ68,Information!$A$2:$H$1000,2,FALSE)</f>
        <v>#N/A</v>
      </c>
      <c r="VS68" t="e">
        <f>VLOOKUP(VQ68,Information!$A$2:$H$1000,3,FALSE)</f>
        <v>#N/A</v>
      </c>
      <c r="VY68">
        <f t="shared" si="49"/>
        <v>0</v>
      </c>
      <c r="WC68" s="84"/>
      <c r="WD68" s="41" t="e">
        <f>VLOOKUP(WC68,Information!$A$2:$H$1000,2,FALSE)</f>
        <v>#N/A</v>
      </c>
      <c r="WE68" t="e">
        <f>VLOOKUP(WC68,Information!$A$2:$H$1000,3,FALSE)</f>
        <v>#N/A</v>
      </c>
      <c r="WK68">
        <f t="shared" si="50"/>
        <v>0</v>
      </c>
      <c r="WO68" s="84"/>
      <c r="WP68" s="41" t="e">
        <f>VLOOKUP(WO68,Information!$A$2:$H$1000,2,FALSE)</f>
        <v>#N/A</v>
      </c>
      <c r="WQ68" t="e">
        <f>VLOOKUP(WO68,Information!$A$2:$H$1000,3,FALSE)</f>
        <v>#N/A</v>
      </c>
      <c r="WW68">
        <f t="shared" si="51"/>
        <v>0</v>
      </c>
      <c r="XA68" s="84"/>
      <c r="XB68" s="41" t="e">
        <f>VLOOKUP(XA68,Information!$A$2:$H$1000,2,FALSE)</f>
        <v>#N/A</v>
      </c>
      <c r="XC68" t="e">
        <f>VLOOKUP(XA68,Information!$A$2:$H$1000,3,FALSE)</f>
        <v>#N/A</v>
      </c>
      <c r="XI68">
        <f t="shared" si="52"/>
        <v>0</v>
      </c>
      <c r="XM68" s="84"/>
      <c r="XN68" s="41" t="e">
        <f>VLOOKUP(XM68,Information!$A$2:$H$1000,2,FALSE)</f>
        <v>#N/A</v>
      </c>
      <c r="XO68" t="e">
        <f>VLOOKUP(XM68,Information!$A$2:$H$1000,3,FALSE)</f>
        <v>#N/A</v>
      </c>
      <c r="XU68">
        <f t="shared" si="53"/>
        <v>0</v>
      </c>
      <c r="XY68" s="84"/>
      <c r="XZ68" s="41" t="e">
        <f>VLOOKUP(XY68,Information!$A$2:$H$1000,2,FALSE)</f>
        <v>#N/A</v>
      </c>
      <c r="YA68" t="e">
        <f>VLOOKUP(XY68,Information!$A$2:$H$1000,3,FALSE)</f>
        <v>#N/A</v>
      </c>
      <c r="YG68">
        <f t="shared" si="54"/>
        <v>0</v>
      </c>
      <c r="YK68" s="84"/>
      <c r="YL68" s="41" t="e">
        <f>VLOOKUP(YK68,Information!$A$2:$H$1000,2,FALSE)</f>
        <v>#N/A</v>
      </c>
      <c r="YM68" t="e">
        <f>VLOOKUP(YK68,Information!$A$2:$H$1000,3,FALSE)</f>
        <v>#N/A</v>
      </c>
      <c r="YS68">
        <f t="shared" si="55"/>
        <v>0</v>
      </c>
      <c r="YW68" s="84"/>
      <c r="YX68" s="41" t="e">
        <f>VLOOKUP(YW68,Information!$A$2:$H$1000,2,FALSE)</f>
        <v>#N/A</v>
      </c>
      <c r="YY68" t="e">
        <f>VLOOKUP(YW68,Information!$A$2:$H$1000,3,FALSE)</f>
        <v>#N/A</v>
      </c>
      <c r="ZE68">
        <f t="shared" si="56"/>
        <v>0</v>
      </c>
      <c r="ZI68" s="84"/>
      <c r="ZJ68" s="41" t="e">
        <f>VLOOKUP(ZI68,Information!$A$2:$H$1000,2,FALSE)</f>
        <v>#N/A</v>
      </c>
      <c r="ZK68" t="e">
        <f>VLOOKUP(ZI68,Information!$A$2:$H$1000,3,FALSE)</f>
        <v>#N/A</v>
      </c>
      <c r="ZQ68">
        <f t="shared" si="57"/>
        <v>0</v>
      </c>
      <c r="ZU68" s="84"/>
      <c r="ZV68" s="41" t="e">
        <f>VLOOKUP(ZU68,Information!$A$2:$H$1000,2,FALSE)</f>
        <v>#N/A</v>
      </c>
      <c r="ZW68" t="e">
        <f>VLOOKUP(ZU68,Information!$A$2:$H$1000,3,FALSE)</f>
        <v>#N/A</v>
      </c>
      <c r="AAC68">
        <f t="shared" si="58"/>
        <v>0</v>
      </c>
      <c r="AAG68" s="84"/>
      <c r="AAH68" s="41" t="e">
        <f>VLOOKUP(AAG68,Information!$A$2:$H$1000,2,FALSE)</f>
        <v>#N/A</v>
      </c>
      <c r="AAI68" t="e">
        <f>VLOOKUP(AAG68,Information!$A$2:$H$1000,3,FALSE)</f>
        <v>#N/A</v>
      </c>
      <c r="AAO68">
        <f t="shared" si="59"/>
        <v>0</v>
      </c>
      <c r="AAS68" s="84"/>
      <c r="AAT68" s="41" t="e">
        <f>VLOOKUP(AAS68,Information!$A$2:$H$1000,2,FALSE)</f>
        <v>#N/A</v>
      </c>
      <c r="AAU68" t="e">
        <f>VLOOKUP(AAS68,Information!$A$2:$H$1000,3,FALSE)</f>
        <v>#N/A</v>
      </c>
      <c r="ABA68">
        <f t="shared" si="60"/>
        <v>0</v>
      </c>
      <c r="ABE68" s="84"/>
      <c r="ABF68" s="41" t="e">
        <f>VLOOKUP(ABE68,Information!$A$2:$H$1000,2,FALSE)</f>
        <v>#N/A</v>
      </c>
      <c r="ABG68" t="e">
        <f>VLOOKUP(ABE68,Information!$A$2:$H$1000,3,FALSE)</f>
        <v>#N/A</v>
      </c>
      <c r="ABM68">
        <f t="shared" si="61"/>
        <v>0</v>
      </c>
      <c r="ABQ68" s="84"/>
      <c r="ABR68" s="41" t="e">
        <f>VLOOKUP(ABQ68,Information!$A$2:$H$1000,2,FALSE)</f>
        <v>#N/A</v>
      </c>
      <c r="ABS68" t="e">
        <f>VLOOKUP(ABQ68,Information!$A$2:$H$1000,3,FALSE)</f>
        <v>#N/A</v>
      </c>
      <c r="ABY68">
        <f t="shared" si="62"/>
        <v>0</v>
      </c>
      <c r="ACC68" s="84"/>
      <c r="ACD68" s="41" t="e">
        <f>VLOOKUP(ACC68,Information!$A$2:$H$1000,2,FALSE)</f>
        <v>#N/A</v>
      </c>
      <c r="ACE68" t="e">
        <f>VLOOKUP(ACC68,Information!$A$2:$H$1000,3,FALSE)</f>
        <v>#N/A</v>
      </c>
      <c r="ACK68">
        <f t="shared" si="63"/>
        <v>0</v>
      </c>
      <c r="ACO68" s="84"/>
      <c r="ACP68" s="41" t="e">
        <f>VLOOKUP(ACO68,Information!$A$2:$H$1000,2,FALSE)</f>
        <v>#N/A</v>
      </c>
      <c r="ACQ68" t="e">
        <f>VLOOKUP(ACO68,Information!$A$2:$H$1000,3,FALSE)</f>
        <v>#N/A</v>
      </c>
      <c r="ACW68">
        <f t="shared" si="64"/>
        <v>0</v>
      </c>
      <c r="ADA68" s="84"/>
      <c r="ADB68" s="41" t="e">
        <f>VLOOKUP(ADA68,Information!$A$2:$H$1000,2,FALSE)</f>
        <v>#N/A</v>
      </c>
      <c r="ADC68" t="e">
        <f>VLOOKUP(ADA68,Information!$A$2:$H$1000,3,FALSE)</f>
        <v>#N/A</v>
      </c>
      <c r="ADI68">
        <f t="shared" si="65"/>
        <v>0</v>
      </c>
      <c r="ADM68" s="84"/>
      <c r="ADN68" s="41" t="e">
        <f>VLOOKUP(ADM68,Information!$A$2:$H$1000,2,FALSE)</f>
        <v>#N/A</v>
      </c>
      <c r="ADO68" t="e">
        <f>VLOOKUP(ADM68,Information!$A$2:$H$1000,3,FALSE)</f>
        <v>#N/A</v>
      </c>
      <c r="ADU68">
        <f t="shared" si="66"/>
        <v>0</v>
      </c>
      <c r="ADY68" s="84"/>
      <c r="ADZ68" s="41" t="e">
        <f>VLOOKUP(ADY68,Information!$A$2:$H$1000,2,FALSE)</f>
        <v>#N/A</v>
      </c>
      <c r="AEA68" t="e">
        <f>VLOOKUP(ADY68,Information!$A$2:$H$1000,3,FALSE)</f>
        <v>#N/A</v>
      </c>
      <c r="AEG68">
        <f t="shared" si="67"/>
        <v>0</v>
      </c>
      <c r="AEK68" s="84"/>
      <c r="AEL68" s="41" t="e">
        <f>VLOOKUP(AEK68,Information!$A$2:$H$1000,2,FALSE)</f>
        <v>#N/A</v>
      </c>
      <c r="AEM68" t="e">
        <f>VLOOKUP(AEK68,Information!$A$2:$H$1000,3,FALSE)</f>
        <v>#N/A</v>
      </c>
      <c r="AES68">
        <f t="shared" si="68"/>
        <v>0</v>
      </c>
      <c r="AEW68" s="84"/>
      <c r="AEX68" s="41" t="e">
        <f>VLOOKUP(AEW68,Information!$A$2:$H$1000,2,FALSE)</f>
        <v>#N/A</v>
      </c>
      <c r="AEY68" t="e">
        <f>VLOOKUP(AEW68,Information!$A$2:$H$1000,3,FALSE)</f>
        <v>#N/A</v>
      </c>
      <c r="AFE68">
        <f t="shared" si="69"/>
        <v>0</v>
      </c>
      <c r="AFI68" s="84"/>
      <c r="AFJ68" s="41" t="e">
        <f>VLOOKUP(AFI68,Information!$A$2:$H$1000,2,FALSE)</f>
        <v>#N/A</v>
      </c>
      <c r="AFK68" t="e">
        <f>VLOOKUP(AFI68,Information!$A$2:$H$1000,3,FALSE)</f>
        <v>#N/A</v>
      </c>
      <c r="AFQ68">
        <f t="shared" si="70"/>
        <v>0</v>
      </c>
      <c r="AFU68" s="84"/>
      <c r="AFV68" s="41" t="e">
        <f>VLOOKUP(AFU68,Information!$A$2:$H$1000,2,FALSE)</f>
        <v>#N/A</v>
      </c>
      <c r="AFW68" t="e">
        <f>VLOOKUP(AFU68,Information!$A$2:$H$1000,3,FALSE)</f>
        <v>#N/A</v>
      </c>
      <c r="AGC68">
        <f t="shared" si="71"/>
        <v>0</v>
      </c>
      <c r="AGG68" s="84"/>
      <c r="AGH68" s="41" t="e">
        <f>VLOOKUP(AGG68,Information!$A$2:$H$1000,2,FALSE)</f>
        <v>#N/A</v>
      </c>
      <c r="AGI68" t="e">
        <f>VLOOKUP(AGG68,Information!$A$2:$H$1000,3,FALSE)</f>
        <v>#N/A</v>
      </c>
      <c r="AGO68">
        <f t="shared" si="72"/>
        <v>0</v>
      </c>
      <c r="AGS68" s="84"/>
      <c r="AGT68" s="41" t="e">
        <f>VLOOKUP(AGS68,Information!$A$2:$H$1000,2,FALSE)</f>
        <v>#N/A</v>
      </c>
      <c r="AGU68" t="e">
        <f>VLOOKUP(AGS68,Information!$A$2:$H$1000,3,FALSE)</f>
        <v>#N/A</v>
      </c>
      <c r="AHA68">
        <f t="shared" si="73"/>
        <v>0</v>
      </c>
      <c r="AHE68" s="84"/>
      <c r="AHF68" s="41" t="e">
        <f>VLOOKUP(AHE68,Information!$A$2:$H$1000,2,FALSE)</f>
        <v>#N/A</v>
      </c>
      <c r="AHG68" t="e">
        <f>VLOOKUP(AHE68,Information!$A$2:$H$1000,3,FALSE)</f>
        <v>#N/A</v>
      </c>
      <c r="AHM68">
        <f t="shared" si="74"/>
        <v>0</v>
      </c>
      <c r="AHQ68" s="84"/>
      <c r="AHR68" s="41" t="e">
        <f>VLOOKUP(AHQ68,Information!$A$2:$H$1000,2,FALSE)</f>
        <v>#N/A</v>
      </c>
      <c r="AHS68" t="e">
        <f>VLOOKUP(AHQ68,Information!$A$2:$H$1000,3,FALSE)</f>
        <v>#N/A</v>
      </c>
      <c r="AHY68">
        <f t="shared" si="75"/>
        <v>0</v>
      </c>
      <c r="AIC68" s="84"/>
      <c r="AID68" s="41" t="e">
        <f>VLOOKUP(AIC68,Information!$A$2:$H$1000,2,FALSE)</f>
        <v>#N/A</v>
      </c>
      <c r="AIE68" t="e">
        <f>VLOOKUP(AIC68,Information!$A$2:$H$1000,3,FALSE)</f>
        <v>#N/A</v>
      </c>
      <c r="AIK68">
        <f t="shared" si="76"/>
        <v>0</v>
      </c>
      <c r="AIO68" s="84"/>
      <c r="AIP68" s="41" t="e">
        <f>VLOOKUP(AIO68,Information!$A$2:$H$1000,2,FALSE)</f>
        <v>#N/A</v>
      </c>
      <c r="AIQ68" t="e">
        <f>VLOOKUP(AIO68,Information!$A$2:$H$1000,3,FALSE)</f>
        <v>#N/A</v>
      </c>
      <c r="AIW68">
        <f t="shared" si="77"/>
        <v>0</v>
      </c>
      <c r="AJA68" s="84"/>
      <c r="AJB68" s="41" t="e">
        <f>VLOOKUP(AJA68,Information!$A$2:$H$1000,2,FALSE)</f>
        <v>#N/A</v>
      </c>
      <c r="AJC68" t="e">
        <f>VLOOKUP(AJA68,Information!$A$2:$H$1000,3,FALSE)</f>
        <v>#N/A</v>
      </c>
      <c r="AJI68">
        <f t="shared" si="78"/>
        <v>0</v>
      </c>
      <c r="AJM68" s="84"/>
      <c r="AJN68" s="41" t="e">
        <f>VLOOKUP(AJM68,Information!$A$2:$H$1000,2,FALSE)</f>
        <v>#N/A</v>
      </c>
      <c r="AJO68" t="e">
        <f>VLOOKUP(AJM68,Information!$A$2:$H$1000,3,FALSE)</f>
        <v>#N/A</v>
      </c>
      <c r="AJU68">
        <f t="shared" si="79"/>
        <v>0</v>
      </c>
      <c r="AJY68" s="84"/>
      <c r="AJZ68" s="41" t="e">
        <f>VLOOKUP(AJY68,Information!$A$2:$H$1000,2,FALSE)</f>
        <v>#N/A</v>
      </c>
      <c r="AKA68" t="e">
        <f>VLOOKUP(AJY68,Information!$A$2:$H$1000,3,FALSE)</f>
        <v>#N/A</v>
      </c>
      <c r="AKG68">
        <f t="shared" si="80"/>
        <v>0</v>
      </c>
      <c r="AKK68" s="84"/>
      <c r="AKL68" s="41" t="e">
        <f>VLOOKUP(AKK68,Information!$A$2:$H$1000,2,FALSE)</f>
        <v>#N/A</v>
      </c>
      <c r="AKM68" t="e">
        <f>VLOOKUP(AKK68,Information!$A$2:$H$1000,3,FALSE)</f>
        <v>#N/A</v>
      </c>
      <c r="AKS68">
        <f t="shared" si="81"/>
        <v>0</v>
      </c>
      <c r="AKW68" s="84"/>
      <c r="AKX68" s="41" t="e">
        <f>VLOOKUP(AKW68,Information!$A$2:$H$1000,2,FALSE)</f>
        <v>#N/A</v>
      </c>
      <c r="AKY68" t="e">
        <f>VLOOKUP(AKW68,Information!$A$2:$H$1000,3,FALSE)</f>
        <v>#N/A</v>
      </c>
      <c r="ALE68">
        <f t="shared" si="82"/>
        <v>0</v>
      </c>
      <c r="ALI68" s="84"/>
      <c r="ALJ68" s="41" t="e">
        <f>VLOOKUP(ALI68,Information!$A$2:$H$1000,2,FALSE)</f>
        <v>#N/A</v>
      </c>
      <c r="ALK68" t="e">
        <f>VLOOKUP(ALI68,Information!$A$2:$H$1000,3,FALSE)</f>
        <v>#N/A</v>
      </c>
      <c r="ALQ68">
        <f t="shared" si="83"/>
        <v>0</v>
      </c>
      <c r="ALU68" s="84"/>
      <c r="ALV68" s="41" t="e">
        <f>VLOOKUP(ALU68,Information!$A$2:$H$1000,2,FALSE)</f>
        <v>#N/A</v>
      </c>
      <c r="ALW68" t="e">
        <f>VLOOKUP(ALU68,Information!$A$2:$H$1000,3,FALSE)</f>
        <v>#N/A</v>
      </c>
      <c r="AMC68">
        <f t="shared" si="98"/>
        <v>0</v>
      </c>
      <c r="AMG68" s="84"/>
      <c r="AMH68" s="41" t="e">
        <f>VLOOKUP(AMG68,Information!$A$2:$H$1000,2,FALSE)</f>
        <v>#N/A</v>
      </c>
      <c r="AMI68" t="e">
        <f>VLOOKUP(AMG68,Information!$A$2:$H$1000,3,FALSE)</f>
        <v>#N/A</v>
      </c>
      <c r="AMO68">
        <f t="shared" si="95"/>
        <v>0</v>
      </c>
      <c r="AMS68" s="84"/>
      <c r="AMT68" s="41" t="e">
        <f>VLOOKUP(AMS68,Information!$A$2:$H$1000,2,FALSE)</f>
        <v>#N/A</v>
      </c>
      <c r="AMU68" t="e">
        <f>VLOOKUP(AMS68,Information!$A$2:$H$1000,3,FALSE)</f>
        <v>#N/A</v>
      </c>
      <c r="ANA68">
        <f t="shared" si="100"/>
        <v>0</v>
      </c>
      <c r="ANE68" s="84"/>
      <c r="ANF68" s="41" t="e">
        <f>VLOOKUP(ANE68,Information!$A$2:$H$1000,2,FALSE)</f>
        <v>#N/A</v>
      </c>
      <c r="ANG68" t="e">
        <f>VLOOKUP(ANE68,Information!$A$2:$H$1000,3,FALSE)</f>
        <v>#N/A</v>
      </c>
      <c r="ANM68">
        <f t="shared" si="96"/>
        <v>0</v>
      </c>
      <c r="ANQ68" s="84"/>
      <c r="ANR68" s="41" t="e">
        <f>VLOOKUP(ANQ68,Information!$A$2:$H$1000,2,FALSE)</f>
        <v>#N/A</v>
      </c>
      <c r="ANS68" t="e">
        <f>VLOOKUP(ANQ68,Information!$A$2:$H$1000,3,FALSE)</f>
        <v>#N/A</v>
      </c>
      <c r="ANY68">
        <f t="shared" si="94"/>
        <v>0</v>
      </c>
      <c r="AOC68" s="84"/>
      <c r="AOD68" s="41" t="e">
        <f>VLOOKUP(AOC68,Information!$A$2:$H$1000,2,FALSE)</f>
        <v>#N/A</v>
      </c>
      <c r="AOE68" t="e">
        <f>VLOOKUP(AOC68,Information!$A$2:$H$1000,3,FALSE)</f>
        <v>#N/A</v>
      </c>
      <c r="AOK68">
        <f t="shared" si="99"/>
        <v>0</v>
      </c>
      <c r="AOO68" s="84"/>
      <c r="AOP68" s="41" t="e">
        <f>VLOOKUP(AOO68,Information!$A$2:$H$1000,2,FALSE)</f>
        <v>#N/A</v>
      </c>
      <c r="AOQ68" t="e">
        <f>VLOOKUP(AOO68,Information!$A$2:$H$1000,3,FALSE)</f>
        <v>#N/A</v>
      </c>
      <c r="AOW68">
        <f t="shared" si="84"/>
        <v>0</v>
      </c>
      <c r="APA68" s="84"/>
      <c r="APB68" s="41" t="e">
        <f>VLOOKUP(APA68,Information!$A$2:$H$1000,2,FALSE)</f>
        <v>#N/A</v>
      </c>
      <c r="APC68" t="e">
        <f>VLOOKUP(APA68,Information!$A$2:$H$1000,3,FALSE)</f>
        <v>#N/A</v>
      </c>
      <c r="API68">
        <f t="shared" si="85"/>
        <v>0</v>
      </c>
      <c r="APM68" s="84"/>
      <c r="APN68" s="41" t="e">
        <f>VLOOKUP(APM68,Information!$A$2:$H$1000,2,FALSE)</f>
        <v>#N/A</v>
      </c>
      <c r="APO68" t="e">
        <f>VLOOKUP(APM68,Information!$A$2:$H$1000,3,FALSE)</f>
        <v>#N/A</v>
      </c>
      <c r="APU68">
        <f t="shared" si="86"/>
        <v>0</v>
      </c>
      <c r="APY68" s="84"/>
      <c r="APZ68" s="41" t="e">
        <f>VLOOKUP(APY68,Information!$A$2:$H$1000,2,FALSE)</f>
        <v>#N/A</v>
      </c>
      <c r="AQA68" t="e">
        <f>VLOOKUP(APY68,Information!$A$2:$H$1000,3,FALSE)</f>
        <v>#N/A</v>
      </c>
      <c r="AQG68">
        <f t="shared" si="87"/>
        <v>0</v>
      </c>
      <c r="AQK68" s="84"/>
      <c r="AQL68" s="41" t="e">
        <f>VLOOKUP(AQK68,Information!$A$2:$H$1000,2,FALSE)</f>
        <v>#N/A</v>
      </c>
      <c r="AQM68" t="e">
        <f>VLOOKUP(AQK68,Information!$A$2:$H$1000,3,FALSE)</f>
        <v>#N/A</v>
      </c>
      <c r="AQS68">
        <f t="shared" si="88"/>
        <v>0</v>
      </c>
      <c r="AQW68" s="84"/>
      <c r="AQX68" s="41" t="e">
        <f>VLOOKUP(AQW68,Information!$A$2:$H$1000,2,FALSE)</f>
        <v>#N/A</v>
      </c>
      <c r="AQY68" t="e">
        <f>VLOOKUP(AQW68,Information!$A$2:$H$1000,3,FALSE)</f>
        <v>#N/A</v>
      </c>
      <c r="ARE68">
        <f t="shared" si="89"/>
        <v>0</v>
      </c>
      <c r="ARI68" s="84"/>
      <c r="ARJ68" s="41" t="e">
        <f>VLOOKUP(ARI68,Information!$A$2:$H$1000,2,FALSE)</f>
        <v>#N/A</v>
      </c>
      <c r="ARK68" t="e">
        <f>VLOOKUP(ARI68,Information!$A$2:$H$1000,3,FALSE)</f>
        <v>#N/A</v>
      </c>
      <c r="ARQ68">
        <f t="shared" si="90"/>
        <v>0</v>
      </c>
      <c r="ARU68" s="84"/>
      <c r="ARV68" s="41" t="e">
        <f>VLOOKUP(ARU68,Information!$A$2:$H$1000,2,FALSE)</f>
        <v>#N/A</v>
      </c>
      <c r="ARW68" t="e">
        <f>VLOOKUP(ARU68,Information!$A$2:$H$1000,3,FALSE)</f>
        <v>#N/A</v>
      </c>
      <c r="ASC68">
        <f t="shared" si="91"/>
        <v>0</v>
      </c>
      <c r="ASG68" s="84"/>
      <c r="ASH68" s="41" t="e">
        <f>VLOOKUP(ASG68,Information!$A$2:$H$1000,2,FALSE)</f>
        <v>#N/A</v>
      </c>
      <c r="ASI68" t="e">
        <f>VLOOKUP(ASG68,Information!$A$2:$H$1000,3,FALSE)</f>
        <v>#N/A</v>
      </c>
      <c r="ASO68">
        <f t="shared" si="92"/>
        <v>0</v>
      </c>
      <c r="ASS68" s="84"/>
      <c r="AST68" s="41" t="e">
        <f>VLOOKUP(ASS68,Information!$A$2:$H$1000,2,FALSE)</f>
        <v>#N/A</v>
      </c>
      <c r="ASU68" t="e">
        <f>VLOOKUP(ASS68,Information!$A$2:$H$1000,3,FALSE)</f>
        <v>#N/A</v>
      </c>
      <c r="ATA68">
        <f t="shared" si="93"/>
        <v>0</v>
      </c>
    </row>
  </sheetData>
  <autoFilter ref="A2:ATD68" xr:uid="{00000000-0009-0000-0000-000007000000}"/>
  <mergeCells count="103">
    <mergeCell ref="A1:L1"/>
    <mergeCell ref="M1:X1"/>
    <mergeCell ref="Y1:AJ1"/>
    <mergeCell ref="AK1:AV1"/>
    <mergeCell ref="AW1:BH1"/>
    <mergeCell ref="BI1:BT1"/>
    <mergeCell ref="BU1:CF1"/>
    <mergeCell ref="CG1:CR1"/>
    <mergeCell ref="CS1:DD1"/>
    <mergeCell ref="DE1:DP1"/>
    <mergeCell ref="DQ1:EB1"/>
    <mergeCell ref="EC1:EN1"/>
    <mergeCell ref="EO1:EZ1"/>
    <mergeCell ref="FA1:FL1"/>
    <mergeCell ref="FM1:FX1"/>
    <mergeCell ref="FY1:GJ1"/>
    <mergeCell ref="GK1:GV1"/>
    <mergeCell ref="GW1:HH1"/>
    <mergeCell ref="HI1:HT1"/>
    <mergeCell ref="HU1:IF1"/>
    <mergeCell ref="IG1:IR1"/>
    <mergeCell ref="IS1:JD1"/>
    <mergeCell ref="JE1:JP1"/>
    <mergeCell ref="JQ1:KB1"/>
    <mergeCell ref="KC1:KN1"/>
    <mergeCell ref="KO1:KZ1"/>
    <mergeCell ref="LA1:LL1"/>
    <mergeCell ref="LM1:LX1"/>
    <mergeCell ref="LY1:MJ1"/>
    <mergeCell ref="MK1:MV1"/>
    <mergeCell ref="MW1:NH1"/>
    <mergeCell ref="NI1:NT1"/>
    <mergeCell ref="NU1:OF1"/>
    <mergeCell ref="OG1:OR1"/>
    <mergeCell ref="OS1:PD1"/>
    <mergeCell ref="PE1:PP1"/>
    <mergeCell ref="PQ1:QB1"/>
    <mergeCell ref="QC1:QN1"/>
    <mergeCell ref="QO1:QZ1"/>
    <mergeCell ref="RA1:RL1"/>
    <mergeCell ref="RM1:RX1"/>
    <mergeCell ref="RY1:SJ1"/>
    <mergeCell ref="SK1:SV1"/>
    <mergeCell ref="SW1:TH1"/>
    <mergeCell ref="TI1:TT1"/>
    <mergeCell ref="AMQ3:AMR3"/>
    <mergeCell ref="TU1:UF1"/>
    <mergeCell ref="UG1:UR1"/>
    <mergeCell ref="US1:VD1"/>
    <mergeCell ref="VE1:VP1"/>
    <mergeCell ref="APA1:APL1"/>
    <mergeCell ref="APM1:APX1"/>
    <mergeCell ref="APY1:AQJ1"/>
    <mergeCell ref="AQK1:AQV1"/>
    <mergeCell ref="AGG1:AGR1"/>
    <mergeCell ref="AGS1:AHD1"/>
    <mergeCell ref="AHE1:AHP1"/>
    <mergeCell ref="AHQ1:AIB1"/>
    <mergeCell ref="AIC1:AIN1"/>
    <mergeCell ref="AIO1:AIZ1"/>
    <mergeCell ref="AJA1:AJL1"/>
    <mergeCell ref="AJM1:AJX1"/>
    <mergeCell ref="AJY1:AKJ1"/>
    <mergeCell ref="AKK1:AKV1"/>
    <mergeCell ref="AKW1:ALH1"/>
    <mergeCell ref="ALI1:ALT1"/>
    <mergeCell ref="AEK1:AEV1"/>
    <mergeCell ref="AEW1:AFH1"/>
    <mergeCell ref="AFI1:AFT1"/>
    <mergeCell ref="AFU1:AGF1"/>
    <mergeCell ref="ARI1:ART1"/>
    <mergeCell ref="ARU1:ASF1"/>
    <mergeCell ref="ALU1:AMF1"/>
    <mergeCell ref="AMG1:AMR1"/>
    <mergeCell ref="AMS1:AND1"/>
    <mergeCell ref="ANE1:ANP1"/>
    <mergeCell ref="ANQ1:AOB1"/>
    <mergeCell ref="AOO1:AOZ1"/>
    <mergeCell ref="AQW1:ARH1"/>
    <mergeCell ref="ASG1:ASR1"/>
    <mergeCell ref="ASS1:ATD1"/>
    <mergeCell ref="AOC1:AON1"/>
    <mergeCell ref="AOM12:AON12"/>
    <mergeCell ref="ALS18:ALT18"/>
    <mergeCell ref="VQ1:WB1"/>
    <mergeCell ref="WC1:WN1"/>
    <mergeCell ref="WO1:WZ1"/>
    <mergeCell ref="XA1:XL1"/>
    <mergeCell ref="XM1:XX1"/>
    <mergeCell ref="XY1:YJ1"/>
    <mergeCell ref="YK1:YV1"/>
    <mergeCell ref="YW1:ZH1"/>
    <mergeCell ref="ZI1:ZT1"/>
    <mergeCell ref="ZU1:AAF1"/>
    <mergeCell ref="AAG1:AAR1"/>
    <mergeCell ref="AAS1:ABD1"/>
    <mergeCell ref="ABE1:ABP1"/>
    <mergeCell ref="ABQ1:ACB1"/>
    <mergeCell ref="ACC1:ACN1"/>
    <mergeCell ref="ACO1:ACZ1"/>
    <mergeCell ref="ADA1:ADL1"/>
    <mergeCell ref="ADM1:ADX1"/>
    <mergeCell ref="ADY1:AEJ1"/>
  </mergeCells>
  <conditionalFormatting sqref="K3:K68 W3:W68 AI3:AI68 AU3:AU68 BG3:BG68 BS3:BS68 CE3:CE68 CQ3:CQ68 DC3:DC68 DO3:DO68 EA3:EA68 EM3:EM68 EY3:EY68 FK3:FK68 FW3:FW68 GI3:GI68 GU3:GU68 HG3:HG68 HS3:HS68 IE3:IE68 IQ3:IQ68 JC3:JC68 JO3:JO68 KA3:KA68 KM3:KM68 KY3:KY68 LK3:LK68 LW3:LW68 MI3:MI68 MU3:MU68 NG3:NG68 NS3:NS68 OE3:OE68 OQ3:OQ68 PC3:PC68 PO3:PO68 QA3:QA68 QM3:QM68 QY3:QY68 RK3:RK68 RW3:RW68 SI3:SI68 SU3:SU68 TG3:TG68 TS3:TS68 UE3:UE68 UQ3:UQ68 VC3:VC68 VO3:VO68 WA3:WA68 WM3:WM68 WY3:WY68 XK3:XK68 XW3:XW68 YI3:YI68 YU3:YU68 ZG3:ZG68 ZS3:ZS68 AAE3:AAE68 AAQ3:AAQ68 ABC3:ABC68 ABO3:ABO68 ACA3:ACA68 ACM3:ACM68 ACY3:ACY68 ADK3:ADK68 ADW3:ADW68 AEI3:AEI68 AEU3:AEU68 AFG3:AFG68 AFS3:AFS68 AGE3:AGE68 AGQ3:AGQ68 AHC3:AHC68 AHO3:AHO68 AIA3:AIA68 AIM3:AIM68 AIY3:AIY68 AJK3:AJK68 AJW3:AJW68 AKI3:AKI68 AKU3:AKU68 ALG3:ALG68 ALS3:ALS68 AME3:AME68 AMQ3:AMQ68 ANC3:ANC64 ANO3:ANO68 AOA3:AOA68 AOM3:AOM68 AOY3:AOY68 APK3:APK68 APW3:APW68 AQI3:AQI68 AQU3:AQU68 ARG3:ARG68 ARS3:ARS68 ASE3:ASE68 ASQ3:ASQ68 ATC3:ATC68 ANC66:ANC68">
    <cfRule type="expression" dxfId="11" priority="1">
      <formula>G3&gt;0</formula>
    </cfRule>
  </conditionalFormatting>
  <conditionalFormatting sqref="I3:I68 U3:U68 AG3:AG68 AS3:AS68 BE3:BE68 BQ3:BQ68 CC3:CC68 CO3:CO68 DA3:DA68 DM3:DM68 DY3:DY68 EK3:EK68 EW3:EW68 FI3:FI68 FU3:FU68 GG3:GG68 GS3:GS68 HE3:HE68 HQ3:HQ68 IC3:IC68 IO3:IO68 JA3:JA68 JM3:JM68 JY3:JY68 KK3:KK68 KW3:KW68 LI3:LI68 LU3:LU68 MG3:MG68 MS3:MS68 NE3:NE68 NQ3:NQ68 OC3:OC68 OO3:OO68 PA3:PA68 PM3:PM68 PY3:PY68 QK3:QK68 QW3:QW68 RI3:RI68 RU3:RU68 SG3:SG68 SS3:SS68 TE3:TE68 TQ3:TQ68 UC3:UC68 UO3:UO68 VA3:VA68 VM3:VM68 VY3:VY68 WK3:WK68 WW3:WW68 XI3:XI68 XU3:XU68 YG3:YG68 YS3:YS68 ZE3:ZE68 ZQ3:ZQ68 AAC3:AAC68 AAO3:AAO68 ABA3:ABA68 ABM3:ABM68 ABY3:ABY68 ACK3:ACK68 ACW3:ACW68 ADI3:ADI68 ADU3:ADU68 AEG3:AEG68 AES3:AES68 AFE3:AFE68 AFQ3:AFQ68 AGC3:AGC68 AGO3:AGO68 AHA3:AHA68 AHM3:AHM68 AHY3:AHY68 AIK3:AIK68 AIW3:AIW68 AJI3:AJI68 AJU3:AJU68 AKG3:AKG68 AKS3:AKS68 ALE3:ALE68 ALQ3:ALQ68 AMC3:AMC68 AMO3:AMO68 ANA3:ANA64 ANM3:ANM68 ANY3:ANY68 AOK3:AOK68 AOW3:AOW68 API3:API68 APU3:APU68 AQG3:AQG68 AQS3:AQS68 ARE3:ARE68 ARQ3:ARQ68 ASC3:ASC68 ASO3:ASO68 ATA3:ATA68 ANA66:ANA68">
    <cfRule type="cellIs" dxfId="10" priority="2" operator="equal">
      <formula>100</formula>
    </cfRule>
  </conditionalFormatting>
  <conditionalFormatting sqref="J3:J68 V3:V68 AH3:AH68 AT3:AT68 BF3:BF68 BR3:BR68 CD3:CD68 CP3:CP68 DB3:DB68 DN3:DN68 DZ3:DZ68 EL3:EL68 EX3:EX68 FJ3:FJ68 FV3:FV68 GH3:GH68 GT3:GT68 HF3:HF68 HR3:HR68 ID3:ID68 IP3:IP68 JB3:JB68 JN3:JN68 JZ3:JZ68 KL3:KL68 KX3:KX68 LJ3:LJ68 LV3:LV68 MH3:MH68 MT3:MT68 NF3:NF68 NR3:NR68 OD3:OD68 OP3:OP68 PB3:PB68 PN3:PN68 PZ3:PZ68 QL3:QL68 QX3:QX68 RJ3:RJ68 RV3:RV68 SH3:SH68 ST3:ST68 TF3:TF68 TR3:TR68 UD3:UD68 UP3:UP68 VB3:VB68 VN3:VN68 VZ3:VZ68 WL3:WL68 WX3:WX68 XJ3:XJ68 XV3:XV68 YH3:YH68 YT3:YT68 ZF3:ZF68 ZR3:ZR68 AAD3:AAD68 AAP3:AAP68 ABB3:ABB68 ABN3:ABN68 ABZ3:ABZ68 ACL3:ACL68 ACX3:ACX68 ADJ3:ADJ68 ADV3:ADV68 AEH3:AEH68 AET3:AET68 AFF3:AFF68 AFR3:AFR68 AGD3:AGD68 AGP3:AGP68 AHB3:AHB68 AHN3:AHN68 AHZ3:AHZ68 AIL3:AIL68 AIX3:AIX68 AJJ3:AJJ68 AJV3:AJV68 AKH3:AKH68 AKT3:AKT68 ALF3:ALF68 ALR3:ALR68 AMD3:AMD68 AMP3:AMP68 ANB3:ANB64 ANN3:ANN68 ANZ3:ANZ68 AOL3:AOL68 AOX3:AOX68 APJ3:APJ68 APV3:APV68 AQH3:AQH68 AQT3:AQT68 ARF3:ARF68 ARR3:ARR68 ASD3:ASD68 ASP3:ASP68 ATB3:ATB68 ANB66:ANB68">
    <cfRule type="expression" dxfId="9" priority="3">
      <formula>G3&gt;0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  <outlinePr summaryBelow="0" summaryRight="0"/>
  </sheetPr>
  <dimension ref="A1:ATD68"/>
  <sheetViews>
    <sheetView workbookViewId="0">
      <pane ySplit="2" topLeftCell="A3" activePane="bottomLeft" state="frozen"/>
      <selection pane="bottomLeft" activeCell="B4" sqref="B4"/>
    </sheetView>
  </sheetViews>
  <sheetFormatPr defaultColWidth="14.44140625" defaultRowHeight="15.75" customHeight="1"/>
  <cols>
    <col min="1" max="1" width="13.6640625" customWidth="1"/>
    <col min="2" max="2" width="20" customWidth="1"/>
    <col min="3" max="3" width="19" customWidth="1"/>
    <col min="4" max="4" width="7.44140625" customWidth="1"/>
    <col min="5" max="5" width="8.33203125" customWidth="1"/>
    <col min="6" max="6" width="8.5546875" customWidth="1"/>
    <col min="7" max="7" width="9.44140625" customWidth="1"/>
    <col min="8" max="8" width="9.5546875" customWidth="1"/>
    <col min="9" max="10" width="10.33203125" customWidth="1"/>
    <col min="11" max="11" width="9.33203125" customWidth="1"/>
    <col min="12" max="12" width="23.44140625" customWidth="1"/>
    <col min="13" max="13" width="13.6640625" customWidth="1"/>
    <col min="14" max="14" width="20" customWidth="1"/>
    <col min="15" max="15" width="19" customWidth="1"/>
    <col min="16" max="16" width="7.44140625" customWidth="1"/>
    <col min="17" max="17" width="8.33203125" customWidth="1"/>
    <col min="18" max="18" width="8.5546875" customWidth="1"/>
    <col min="19" max="19" width="9.44140625" customWidth="1"/>
    <col min="20" max="20" width="9.5546875" customWidth="1"/>
    <col min="21" max="22" width="10.33203125" customWidth="1"/>
    <col min="23" max="23" width="9.33203125" customWidth="1"/>
    <col min="24" max="24" width="23.44140625" customWidth="1"/>
    <col min="25" max="25" width="13.6640625" customWidth="1"/>
    <col min="26" max="26" width="20" customWidth="1"/>
    <col min="27" max="27" width="19" customWidth="1"/>
    <col min="28" max="28" width="7.44140625" customWidth="1"/>
    <col min="29" max="29" width="8.33203125" customWidth="1"/>
    <col min="30" max="30" width="8.5546875" customWidth="1"/>
    <col min="31" max="31" width="9.44140625" customWidth="1"/>
    <col min="32" max="32" width="9.5546875" customWidth="1"/>
    <col min="33" max="34" width="10.33203125" customWidth="1"/>
    <col min="35" max="35" width="9.33203125" customWidth="1"/>
    <col min="36" max="36" width="23.44140625" customWidth="1"/>
    <col min="37" max="37" width="13.6640625" customWidth="1"/>
    <col min="38" max="38" width="20" customWidth="1"/>
    <col min="39" max="39" width="19" customWidth="1"/>
    <col min="40" max="40" width="7.44140625" customWidth="1"/>
    <col min="41" max="41" width="8.33203125" customWidth="1"/>
    <col min="42" max="42" width="8.5546875" customWidth="1"/>
    <col min="43" max="43" width="9.44140625" customWidth="1"/>
    <col min="44" max="44" width="9.5546875" customWidth="1"/>
    <col min="45" max="46" width="10.33203125" customWidth="1"/>
    <col min="47" max="47" width="9.33203125" customWidth="1"/>
    <col min="48" max="48" width="23.44140625" customWidth="1"/>
    <col min="49" max="49" width="13.6640625" customWidth="1"/>
    <col min="50" max="50" width="20" customWidth="1"/>
    <col min="51" max="51" width="19" customWidth="1"/>
    <col min="52" max="52" width="7.44140625" customWidth="1"/>
    <col min="53" max="53" width="8.33203125" customWidth="1"/>
    <col min="54" max="54" width="8.5546875" customWidth="1"/>
    <col min="55" max="55" width="9.44140625" customWidth="1"/>
    <col min="56" max="56" width="9.5546875" customWidth="1"/>
    <col min="57" max="58" width="10.33203125" customWidth="1"/>
    <col min="59" max="59" width="9.33203125" customWidth="1"/>
    <col min="60" max="60" width="23.44140625" customWidth="1"/>
    <col min="61" max="61" width="13.6640625" customWidth="1"/>
    <col min="62" max="62" width="20" customWidth="1"/>
    <col min="63" max="63" width="19" customWidth="1"/>
    <col min="64" max="64" width="7.44140625" customWidth="1"/>
    <col min="65" max="65" width="8.33203125" customWidth="1"/>
    <col min="66" max="66" width="8.5546875" customWidth="1"/>
    <col min="67" max="67" width="9.44140625" customWidth="1"/>
    <col min="68" max="68" width="9.5546875" customWidth="1"/>
    <col min="69" max="70" width="10.33203125" customWidth="1"/>
    <col min="71" max="71" width="9.33203125" customWidth="1"/>
    <col min="72" max="72" width="23.44140625" customWidth="1"/>
    <col min="73" max="73" width="13.6640625" customWidth="1"/>
    <col min="74" max="74" width="20" customWidth="1"/>
    <col min="75" max="75" width="19" customWidth="1"/>
    <col min="76" max="76" width="7.44140625" customWidth="1"/>
    <col min="77" max="77" width="8.33203125" customWidth="1"/>
    <col min="78" max="78" width="8.5546875" customWidth="1"/>
    <col min="79" max="79" width="9.44140625" customWidth="1"/>
    <col min="80" max="80" width="9.5546875" customWidth="1"/>
    <col min="81" max="82" width="10.33203125" customWidth="1"/>
    <col min="83" max="83" width="9.33203125" customWidth="1"/>
    <col min="84" max="84" width="23.44140625" customWidth="1"/>
    <col min="85" max="85" width="13.6640625" customWidth="1"/>
    <col min="86" max="86" width="20" customWidth="1"/>
    <col min="87" max="87" width="19" customWidth="1"/>
    <col min="88" max="88" width="7.44140625" customWidth="1"/>
    <col min="89" max="89" width="8.33203125" customWidth="1"/>
    <col min="90" max="90" width="8.5546875" customWidth="1"/>
    <col min="91" max="91" width="9.44140625" customWidth="1"/>
    <col min="92" max="92" width="9.5546875" customWidth="1"/>
    <col min="93" max="94" width="10.33203125" customWidth="1"/>
    <col min="95" max="95" width="9.33203125" customWidth="1"/>
    <col min="96" max="96" width="23.44140625" customWidth="1"/>
    <col min="97" max="97" width="13.6640625" customWidth="1"/>
    <col min="98" max="98" width="20" customWidth="1"/>
    <col min="99" max="99" width="19" customWidth="1"/>
    <col min="100" max="100" width="7.44140625" customWidth="1"/>
    <col min="101" max="101" width="8.33203125" customWidth="1"/>
    <col min="102" max="102" width="8.5546875" customWidth="1"/>
    <col min="103" max="103" width="9.44140625" customWidth="1"/>
    <col min="104" max="104" width="9.5546875" customWidth="1"/>
    <col min="105" max="106" width="10.33203125" customWidth="1"/>
    <col min="107" max="107" width="9.33203125" customWidth="1"/>
    <col min="108" max="108" width="23.44140625" customWidth="1"/>
    <col min="109" max="109" width="13.6640625" customWidth="1"/>
    <col min="110" max="110" width="20" customWidth="1"/>
    <col min="111" max="111" width="19" customWidth="1"/>
    <col min="112" max="112" width="7.44140625" customWidth="1"/>
    <col min="113" max="113" width="8.33203125" customWidth="1"/>
    <col min="114" max="114" width="8.5546875" customWidth="1"/>
    <col min="115" max="115" width="9.44140625" customWidth="1"/>
    <col min="116" max="116" width="9.5546875" customWidth="1"/>
    <col min="117" max="118" width="10.33203125" customWidth="1"/>
    <col min="119" max="119" width="9.33203125" customWidth="1"/>
    <col min="120" max="120" width="23.44140625" customWidth="1"/>
    <col min="121" max="121" width="13.6640625" customWidth="1"/>
    <col min="122" max="122" width="20" customWidth="1"/>
    <col min="123" max="123" width="19" customWidth="1"/>
    <col min="124" max="124" width="7.44140625" customWidth="1"/>
    <col min="125" max="125" width="8.33203125" customWidth="1"/>
    <col min="126" max="126" width="8.5546875" customWidth="1"/>
    <col min="127" max="127" width="9.44140625" customWidth="1"/>
    <col min="128" max="128" width="9.5546875" customWidth="1"/>
    <col min="129" max="130" width="10.33203125" customWidth="1"/>
    <col min="131" max="131" width="9.33203125" customWidth="1"/>
    <col min="132" max="132" width="23.44140625" customWidth="1"/>
    <col min="133" max="133" width="13.6640625" customWidth="1"/>
    <col min="134" max="134" width="20" customWidth="1"/>
    <col min="135" max="135" width="19" customWidth="1"/>
    <col min="136" max="136" width="7.44140625" customWidth="1"/>
    <col min="137" max="137" width="8.33203125" customWidth="1"/>
    <col min="138" max="138" width="8.5546875" customWidth="1"/>
    <col min="139" max="139" width="9.44140625" customWidth="1"/>
    <col min="140" max="140" width="9.5546875" customWidth="1"/>
    <col min="141" max="142" width="10.33203125" customWidth="1"/>
    <col min="143" max="143" width="9.33203125" customWidth="1"/>
    <col min="144" max="144" width="23.44140625" customWidth="1"/>
    <col min="145" max="145" width="13.6640625" customWidth="1"/>
    <col min="146" max="146" width="20" customWidth="1"/>
    <col min="147" max="147" width="19" customWidth="1"/>
    <col min="148" max="148" width="7.44140625" customWidth="1"/>
    <col min="149" max="149" width="8.33203125" customWidth="1"/>
    <col min="150" max="150" width="8.5546875" customWidth="1"/>
    <col min="151" max="151" width="9.44140625" customWidth="1"/>
    <col min="152" max="152" width="9.5546875" customWidth="1"/>
    <col min="153" max="154" width="10.33203125" customWidth="1"/>
    <col min="155" max="155" width="9.33203125" customWidth="1"/>
    <col min="156" max="156" width="23.44140625" customWidth="1"/>
    <col min="157" max="157" width="13.6640625" customWidth="1"/>
    <col min="158" max="158" width="20" customWidth="1"/>
    <col min="159" max="159" width="19" customWidth="1"/>
    <col min="160" max="160" width="7.44140625" customWidth="1"/>
    <col min="161" max="161" width="8.33203125" customWidth="1"/>
    <col min="162" max="162" width="8.5546875" customWidth="1"/>
    <col min="163" max="163" width="9.44140625" customWidth="1"/>
    <col min="164" max="164" width="9.5546875" customWidth="1"/>
    <col min="165" max="166" width="10.33203125" customWidth="1"/>
    <col min="167" max="167" width="9.33203125" customWidth="1"/>
    <col min="168" max="168" width="23.44140625" customWidth="1"/>
    <col min="169" max="169" width="13.6640625" customWidth="1"/>
    <col min="170" max="170" width="20" customWidth="1"/>
    <col min="171" max="171" width="19" customWidth="1"/>
    <col min="172" max="172" width="7.44140625" customWidth="1"/>
    <col min="173" max="173" width="8.33203125" customWidth="1"/>
    <col min="174" max="174" width="8.5546875" customWidth="1"/>
    <col min="175" max="175" width="9.44140625" customWidth="1"/>
    <col min="176" max="176" width="9.5546875" customWidth="1"/>
    <col min="177" max="178" width="10.33203125" customWidth="1"/>
    <col min="179" max="179" width="9.33203125" customWidth="1"/>
    <col min="180" max="180" width="23.44140625" customWidth="1"/>
    <col min="181" max="181" width="13.6640625" customWidth="1"/>
    <col min="182" max="182" width="20" customWidth="1"/>
    <col min="183" max="183" width="19" customWidth="1"/>
    <col min="184" max="184" width="7.44140625" customWidth="1"/>
    <col min="185" max="185" width="8.33203125" customWidth="1"/>
    <col min="186" max="186" width="8.5546875" customWidth="1"/>
    <col min="187" max="187" width="9.44140625" customWidth="1"/>
    <col min="188" max="188" width="9.5546875" customWidth="1"/>
    <col min="189" max="190" width="10.33203125" customWidth="1"/>
    <col min="191" max="191" width="9.33203125" customWidth="1"/>
    <col min="192" max="192" width="23.44140625" customWidth="1"/>
    <col min="193" max="193" width="13.6640625" customWidth="1"/>
    <col min="194" max="194" width="20" customWidth="1"/>
    <col min="195" max="195" width="19" customWidth="1"/>
    <col min="196" max="196" width="7.44140625" customWidth="1"/>
    <col min="197" max="197" width="8.33203125" customWidth="1"/>
    <col min="198" max="198" width="8.5546875" customWidth="1"/>
    <col min="199" max="199" width="9.44140625" customWidth="1"/>
    <col min="200" max="200" width="9.5546875" customWidth="1"/>
    <col min="201" max="202" width="10.33203125" customWidth="1"/>
    <col min="203" max="203" width="9.33203125" customWidth="1"/>
    <col min="204" max="204" width="23.44140625" customWidth="1"/>
    <col min="205" max="205" width="13.6640625" customWidth="1"/>
    <col min="206" max="206" width="20" customWidth="1"/>
    <col min="207" max="207" width="19" customWidth="1"/>
    <col min="208" max="208" width="7.44140625" customWidth="1"/>
    <col min="209" max="209" width="8.33203125" customWidth="1"/>
    <col min="210" max="210" width="8.5546875" customWidth="1"/>
    <col min="211" max="211" width="9.44140625" customWidth="1"/>
    <col min="212" max="212" width="9.5546875" customWidth="1"/>
    <col min="213" max="214" width="10.33203125" customWidth="1"/>
    <col min="215" max="215" width="9.33203125" customWidth="1"/>
    <col min="216" max="216" width="23.44140625" customWidth="1"/>
    <col min="217" max="217" width="13.6640625" customWidth="1"/>
    <col min="218" max="218" width="20" customWidth="1"/>
    <col min="219" max="219" width="19" customWidth="1"/>
    <col min="220" max="220" width="7.44140625" customWidth="1"/>
    <col min="221" max="221" width="8.33203125" customWidth="1"/>
    <col min="222" max="222" width="8.5546875" customWidth="1"/>
    <col min="223" max="223" width="9.44140625" customWidth="1"/>
    <col min="224" max="224" width="9.5546875" customWidth="1"/>
    <col min="225" max="226" width="10.33203125" customWidth="1"/>
    <col min="227" max="227" width="9.33203125" customWidth="1"/>
    <col min="228" max="228" width="23.44140625" customWidth="1"/>
    <col min="229" max="229" width="13.6640625" customWidth="1"/>
    <col min="230" max="230" width="20" customWidth="1"/>
    <col min="231" max="231" width="19" customWidth="1"/>
    <col min="232" max="232" width="7.44140625" customWidth="1"/>
    <col min="233" max="233" width="8.33203125" customWidth="1"/>
    <col min="234" max="234" width="8.5546875" customWidth="1"/>
    <col min="235" max="235" width="9.44140625" customWidth="1"/>
    <col min="236" max="236" width="9.5546875" customWidth="1"/>
    <col min="237" max="238" width="10.33203125" customWidth="1"/>
    <col min="239" max="239" width="9.33203125" customWidth="1"/>
    <col min="240" max="240" width="23.44140625" customWidth="1"/>
    <col min="241" max="241" width="13.6640625" customWidth="1"/>
    <col min="242" max="242" width="20" customWidth="1"/>
    <col min="243" max="243" width="19" customWidth="1"/>
    <col min="244" max="244" width="7.44140625" customWidth="1"/>
    <col min="245" max="245" width="8.33203125" customWidth="1"/>
    <col min="246" max="246" width="8.5546875" customWidth="1"/>
    <col min="247" max="247" width="9.44140625" customWidth="1"/>
    <col min="248" max="248" width="9.5546875" customWidth="1"/>
    <col min="249" max="250" width="10.33203125" customWidth="1"/>
    <col min="251" max="251" width="9.33203125" customWidth="1"/>
    <col min="252" max="252" width="23.44140625" customWidth="1"/>
    <col min="253" max="253" width="13.6640625" customWidth="1"/>
    <col min="254" max="254" width="20" customWidth="1"/>
    <col min="255" max="255" width="19" customWidth="1"/>
    <col min="256" max="256" width="7.44140625" customWidth="1"/>
    <col min="257" max="257" width="8.33203125" customWidth="1"/>
    <col min="258" max="258" width="8.5546875" customWidth="1"/>
    <col min="259" max="259" width="9.44140625" customWidth="1"/>
    <col min="260" max="260" width="9.5546875" customWidth="1"/>
    <col min="261" max="262" width="10.33203125" customWidth="1"/>
    <col min="263" max="263" width="9.33203125" customWidth="1"/>
    <col min="264" max="264" width="23.44140625" customWidth="1"/>
    <col min="265" max="265" width="13.6640625" customWidth="1"/>
    <col min="266" max="266" width="20" customWidth="1"/>
    <col min="267" max="267" width="19" customWidth="1"/>
    <col min="268" max="268" width="7.44140625" customWidth="1"/>
    <col min="269" max="269" width="8.33203125" customWidth="1"/>
    <col min="270" max="270" width="8.5546875" customWidth="1"/>
    <col min="271" max="271" width="9.44140625" customWidth="1"/>
    <col min="272" max="272" width="9.5546875" customWidth="1"/>
    <col min="273" max="274" width="10.33203125" customWidth="1"/>
    <col min="275" max="275" width="9.33203125" customWidth="1"/>
    <col min="276" max="276" width="23.44140625" customWidth="1"/>
    <col min="277" max="277" width="13.6640625" customWidth="1"/>
    <col min="278" max="278" width="20" customWidth="1"/>
    <col min="279" max="279" width="19" customWidth="1"/>
    <col min="280" max="280" width="7.44140625" customWidth="1"/>
    <col min="281" max="281" width="8.33203125" customWidth="1"/>
    <col min="282" max="282" width="8.5546875" customWidth="1"/>
    <col min="283" max="283" width="9.44140625" customWidth="1"/>
    <col min="284" max="284" width="9.5546875" customWidth="1"/>
    <col min="285" max="286" width="10.33203125" customWidth="1"/>
    <col min="287" max="287" width="9.33203125" customWidth="1"/>
    <col min="288" max="288" width="23.44140625" customWidth="1"/>
    <col min="289" max="289" width="13.6640625" customWidth="1"/>
    <col min="290" max="290" width="20" customWidth="1"/>
    <col min="291" max="291" width="19" customWidth="1"/>
    <col min="292" max="292" width="7.44140625" customWidth="1"/>
    <col min="293" max="293" width="8.33203125" customWidth="1"/>
    <col min="294" max="294" width="8.5546875" customWidth="1"/>
    <col min="295" max="295" width="9.44140625" customWidth="1"/>
    <col min="296" max="296" width="9.5546875" customWidth="1"/>
    <col min="297" max="298" width="10.33203125" customWidth="1"/>
    <col min="299" max="299" width="9.33203125" customWidth="1"/>
    <col min="300" max="300" width="23.44140625" customWidth="1"/>
    <col min="301" max="301" width="13.6640625" customWidth="1"/>
    <col min="302" max="302" width="20" customWidth="1"/>
    <col min="303" max="303" width="19" customWidth="1"/>
    <col min="304" max="304" width="7.44140625" customWidth="1"/>
    <col min="305" max="305" width="8.33203125" customWidth="1"/>
    <col min="306" max="306" width="8.5546875" customWidth="1"/>
    <col min="307" max="307" width="9.44140625" customWidth="1"/>
    <col min="308" max="308" width="9.5546875" customWidth="1"/>
    <col min="309" max="310" width="10.33203125" customWidth="1"/>
    <col min="311" max="311" width="9.33203125" customWidth="1"/>
    <col min="312" max="312" width="23.44140625" customWidth="1"/>
    <col min="313" max="313" width="13.6640625" customWidth="1"/>
    <col min="314" max="314" width="20" customWidth="1"/>
    <col min="315" max="315" width="19" customWidth="1"/>
    <col min="316" max="316" width="7.44140625" customWidth="1"/>
    <col min="317" max="317" width="8.33203125" customWidth="1"/>
    <col min="318" max="318" width="8.5546875" customWidth="1"/>
    <col min="319" max="319" width="9.44140625" customWidth="1"/>
    <col min="320" max="320" width="9.5546875" customWidth="1"/>
    <col min="321" max="322" width="10.33203125" customWidth="1"/>
    <col min="323" max="323" width="9.33203125" customWidth="1"/>
    <col min="324" max="324" width="23.44140625" customWidth="1"/>
    <col min="325" max="325" width="13.6640625" customWidth="1"/>
    <col min="326" max="326" width="20" customWidth="1"/>
    <col min="327" max="327" width="19" customWidth="1"/>
    <col min="328" max="328" width="7.44140625" customWidth="1"/>
    <col min="329" max="329" width="8.33203125" customWidth="1"/>
    <col min="330" max="330" width="8.5546875" customWidth="1"/>
    <col min="331" max="331" width="9.44140625" customWidth="1"/>
    <col min="332" max="332" width="9.5546875" customWidth="1"/>
    <col min="333" max="334" width="10.33203125" customWidth="1"/>
    <col min="335" max="335" width="9.33203125" customWidth="1"/>
    <col min="336" max="336" width="23.44140625" customWidth="1"/>
    <col min="337" max="337" width="13.6640625" customWidth="1"/>
    <col min="338" max="338" width="20" customWidth="1"/>
    <col min="339" max="339" width="19" customWidth="1"/>
    <col min="340" max="340" width="7.44140625" customWidth="1"/>
    <col min="341" max="341" width="8.33203125" customWidth="1"/>
    <col min="342" max="342" width="8.5546875" customWidth="1"/>
    <col min="343" max="343" width="9.44140625" customWidth="1"/>
    <col min="344" max="344" width="9.5546875" customWidth="1"/>
    <col min="345" max="346" width="10.33203125" customWidth="1"/>
    <col min="347" max="347" width="9.33203125" customWidth="1"/>
    <col min="348" max="348" width="23.44140625" customWidth="1"/>
    <col min="349" max="349" width="13.6640625" customWidth="1"/>
    <col min="350" max="350" width="20" customWidth="1"/>
    <col min="351" max="351" width="19" customWidth="1"/>
    <col min="352" max="352" width="7.44140625" customWidth="1"/>
    <col min="353" max="353" width="8.33203125" customWidth="1"/>
    <col min="354" max="354" width="8.5546875" customWidth="1"/>
    <col min="355" max="355" width="9.44140625" customWidth="1"/>
    <col min="356" max="356" width="9.5546875" customWidth="1"/>
    <col min="357" max="358" width="10.33203125" customWidth="1"/>
    <col min="359" max="359" width="9.33203125" customWidth="1"/>
    <col min="360" max="360" width="23.44140625" customWidth="1"/>
    <col min="361" max="361" width="13.6640625" customWidth="1"/>
    <col min="362" max="362" width="20" customWidth="1"/>
    <col min="363" max="363" width="19" customWidth="1"/>
    <col min="364" max="364" width="7.44140625" customWidth="1"/>
    <col min="365" max="365" width="8.33203125" customWidth="1"/>
    <col min="366" max="366" width="8.5546875" customWidth="1"/>
    <col min="367" max="367" width="9.44140625" customWidth="1"/>
    <col min="368" max="368" width="9.5546875" customWidth="1"/>
    <col min="369" max="370" width="10.33203125" customWidth="1"/>
    <col min="371" max="371" width="9.33203125" customWidth="1"/>
    <col min="372" max="372" width="23.44140625" customWidth="1"/>
    <col min="373" max="373" width="13.6640625" customWidth="1"/>
    <col min="374" max="374" width="20" customWidth="1"/>
    <col min="375" max="375" width="19" customWidth="1"/>
    <col min="376" max="376" width="7.44140625" customWidth="1"/>
    <col min="377" max="377" width="8.33203125" customWidth="1"/>
    <col min="378" max="378" width="8.5546875" customWidth="1"/>
    <col min="379" max="379" width="9.44140625" customWidth="1"/>
    <col min="380" max="380" width="9.5546875" customWidth="1"/>
    <col min="381" max="382" width="10.33203125" customWidth="1"/>
    <col min="383" max="383" width="9.33203125" customWidth="1"/>
    <col min="384" max="384" width="23.44140625" customWidth="1"/>
    <col min="385" max="385" width="13.6640625" customWidth="1"/>
    <col min="386" max="386" width="20" customWidth="1"/>
    <col min="387" max="387" width="19" customWidth="1"/>
    <col min="388" max="388" width="7.44140625" customWidth="1"/>
    <col min="389" max="389" width="8.33203125" customWidth="1"/>
    <col min="390" max="390" width="8.5546875" customWidth="1"/>
    <col min="391" max="391" width="9.44140625" customWidth="1"/>
    <col min="392" max="392" width="9.5546875" customWidth="1"/>
    <col min="393" max="394" width="10.33203125" customWidth="1"/>
    <col min="395" max="395" width="9.33203125" customWidth="1"/>
    <col min="396" max="396" width="23.44140625" customWidth="1"/>
    <col min="397" max="397" width="13.6640625" customWidth="1"/>
    <col min="398" max="398" width="20" customWidth="1"/>
    <col min="399" max="399" width="19" customWidth="1"/>
    <col min="400" max="400" width="7.44140625" customWidth="1"/>
    <col min="401" max="401" width="8.33203125" customWidth="1"/>
    <col min="402" max="402" width="8.5546875" customWidth="1"/>
    <col min="403" max="403" width="9.44140625" customWidth="1"/>
    <col min="404" max="404" width="9.5546875" customWidth="1"/>
    <col min="405" max="406" width="10.33203125" customWidth="1"/>
    <col min="407" max="407" width="9.33203125" customWidth="1"/>
    <col min="408" max="408" width="23.44140625" customWidth="1"/>
    <col min="409" max="409" width="13.6640625" customWidth="1"/>
    <col min="410" max="410" width="20" customWidth="1"/>
    <col min="411" max="411" width="19" customWidth="1"/>
    <col min="412" max="412" width="7.44140625" customWidth="1"/>
    <col min="413" max="413" width="8.33203125" customWidth="1"/>
    <col min="414" max="414" width="8.5546875" customWidth="1"/>
    <col min="415" max="415" width="9.44140625" customWidth="1"/>
    <col min="416" max="416" width="9.5546875" customWidth="1"/>
    <col min="417" max="418" width="10.33203125" customWidth="1"/>
    <col min="419" max="419" width="9.33203125" customWidth="1"/>
    <col min="420" max="420" width="23.44140625" customWidth="1"/>
    <col min="421" max="421" width="13.6640625" customWidth="1"/>
    <col min="422" max="422" width="20" customWidth="1"/>
    <col min="423" max="423" width="19" customWidth="1"/>
    <col min="424" max="424" width="7.44140625" customWidth="1"/>
    <col min="425" max="425" width="8.33203125" customWidth="1"/>
    <col min="426" max="426" width="8.5546875" customWidth="1"/>
    <col min="427" max="427" width="9.44140625" customWidth="1"/>
    <col min="428" max="428" width="9.5546875" customWidth="1"/>
    <col min="429" max="430" width="10.33203125" customWidth="1"/>
    <col min="431" max="431" width="9.33203125" customWidth="1"/>
    <col min="432" max="432" width="23.44140625" customWidth="1"/>
    <col min="433" max="433" width="13.6640625" customWidth="1"/>
    <col min="434" max="434" width="20" customWidth="1"/>
    <col min="435" max="435" width="19" customWidth="1"/>
    <col min="436" max="436" width="7.44140625" customWidth="1"/>
    <col min="437" max="437" width="8.33203125" customWidth="1"/>
    <col min="438" max="438" width="8.5546875" customWidth="1"/>
    <col min="439" max="439" width="9.44140625" customWidth="1"/>
    <col min="440" max="440" width="9.5546875" customWidth="1"/>
    <col min="441" max="442" width="10.33203125" customWidth="1"/>
    <col min="443" max="443" width="9.33203125" customWidth="1"/>
    <col min="444" max="444" width="23.44140625" customWidth="1"/>
    <col min="445" max="445" width="13.6640625" customWidth="1"/>
    <col min="446" max="446" width="20" customWidth="1"/>
    <col min="447" max="447" width="19" customWidth="1"/>
    <col min="448" max="448" width="7.44140625" customWidth="1"/>
    <col min="449" max="449" width="8.33203125" customWidth="1"/>
    <col min="450" max="450" width="8.5546875" customWidth="1"/>
    <col min="451" max="451" width="9.44140625" customWidth="1"/>
    <col min="452" max="452" width="9.5546875" customWidth="1"/>
    <col min="453" max="454" width="10.33203125" customWidth="1"/>
    <col min="455" max="455" width="9.33203125" customWidth="1"/>
    <col min="456" max="456" width="23.44140625" customWidth="1"/>
    <col min="457" max="457" width="13.6640625" customWidth="1"/>
    <col min="458" max="458" width="20" customWidth="1"/>
    <col min="459" max="459" width="19" customWidth="1"/>
    <col min="460" max="460" width="7.44140625" customWidth="1"/>
    <col min="461" max="461" width="8.33203125" customWidth="1"/>
    <col min="462" max="462" width="8.5546875" customWidth="1"/>
    <col min="463" max="463" width="9.44140625" customWidth="1"/>
    <col min="464" max="464" width="9.5546875" customWidth="1"/>
    <col min="465" max="466" width="10.33203125" customWidth="1"/>
    <col min="467" max="467" width="9.33203125" customWidth="1"/>
    <col min="468" max="468" width="23.44140625" customWidth="1"/>
    <col min="469" max="469" width="13.6640625" customWidth="1"/>
    <col min="470" max="470" width="20" customWidth="1"/>
    <col min="471" max="471" width="19" customWidth="1"/>
    <col min="472" max="472" width="7.44140625" customWidth="1"/>
    <col min="473" max="473" width="8.33203125" customWidth="1"/>
    <col min="474" max="474" width="8.5546875" customWidth="1"/>
    <col min="475" max="475" width="9.44140625" customWidth="1"/>
    <col min="476" max="476" width="9.5546875" customWidth="1"/>
    <col min="477" max="478" width="10.33203125" customWidth="1"/>
    <col min="479" max="479" width="9.33203125" customWidth="1"/>
    <col min="480" max="480" width="23.44140625" customWidth="1"/>
    <col min="481" max="481" width="13.6640625" customWidth="1"/>
    <col min="482" max="482" width="20" customWidth="1"/>
    <col min="483" max="483" width="19" customWidth="1"/>
    <col min="484" max="484" width="7.44140625" customWidth="1"/>
    <col min="485" max="485" width="8.33203125" customWidth="1"/>
    <col min="486" max="486" width="8.5546875" customWidth="1"/>
    <col min="487" max="487" width="9.44140625" customWidth="1"/>
    <col min="488" max="488" width="9.5546875" customWidth="1"/>
    <col min="489" max="490" width="10.33203125" customWidth="1"/>
    <col min="491" max="491" width="9.33203125" customWidth="1"/>
    <col min="492" max="492" width="23.44140625" customWidth="1"/>
    <col min="493" max="493" width="13.6640625" customWidth="1"/>
    <col min="494" max="494" width="20" customWidth="1"/>
    <col min="495" max="495" width="19" customWidth="1"/>
    <col min="496" max="496" width="7.44140625" customWidth="1"/>
    <col min="497" max="497" width="8.33203125" customWidth="1"/>
    <col min="498" max="498" width="8.5546875" customWidth="1"/>
    <col min="499" max="499" width="9.44140625" customWidth="1"/>
    <col min="500" max="500" width="9.5546875" customWidth="1"/>
    <col min="501" max="502" width="10.33203125" customWidth="1"/>
    <col min="503" max="503" width="9.33203125" customWidth="1"/>
    <col min="504" max="504" width="23.44140625" customWidth="1"/>
    <col min="505" max="505" width="13.6640625" customWidth="1"/>
    <col min="506" max="506" width="20" customWidth="1"/>
    <col min="507" max="507" width="19" customWidth="1"/>
    <col min="508" max="508" width="7.44140625" customWidth="1"/>
    <col min="509" max="509" width="8.33203125" customWidth="1"/>
    <col min="510" max="510" width="8.5546875" customWidth="1"/>
    <col min="511" max="511" width="9.44140625" customWidth="1"/>
    <col min="512" max="512" width="9.5546875" customWidth="1"/>
    <col min="513" max="514" width="10.33203125" customWidth="1"/>
    <col min="515" max="515" width="9.33203125" customWidth="1"/>
    <col min="516" max="516" width="23.44140625" customWidth="1"/>
    <col min="517" max="517" width="13.6640625" customWidth="1"/>
    <col min="518" max="518" width="20" customWidth="1"/>
    <col min="519" max="519" width="19" customWidth="1"/>
    <col min="520" max="520" width="7.44140625" customWidth="1"/>
    <col min="521" max="521" width="8.33203125" customWidth="1"/>
    <col min="522" max="522" width="8.5546875" customWidth="1"/>
    <col min="523" max="523" width="9.44140625" customWidth="1"/>
    <col min="524" max="524" width="9.5546875" customWidth="1"/>
    <col min="525" max="526" width="10.33203125" customWidth="1"/>
    <col min="527" max="527" width="9.33203125" customWidth="1"/>
    <col min="528" max="528" width="23.44140625" customWidth="1"/>
    <col min="529" max="529" width="13.6640625" customWidth="1"/>
    <col min="530" max="530" width="20" customWidth="1"/>
    <col min="531" max="531" width="19" customWidth="1"/>
    <col min="532" max="532" width="7.44140625" customWidth="1"/>
    <col min="533" max="533" width="8.33203125" customWidth="1"/>
    <col min="534" max="534" width="8.5546875" customWidth="1"/>
    <col min="535" max="535" width="9.44140625" customWidth="1"/>
    <col min="536" max="536" width="9.5546875" customWidth="1"/>
    <col min="537" max="538" width="10.33203125" customWidth="1"/>
    <col min="539" max="539" width="9.33203125" customWidth="1"/>
    <col min="540" max="540" width="23.44140625" customWidth="1"/>
    <col min="541" max="541" width="13.6640625" customWidth="1"/>
    <col min="542" max="542" width="20" customWidth="1"/>
    <col min="543" max="543" width="19" customWidth="1"/>
    <col min="544" max="544" width="7.44140625" customWidth="1"/>
    <col min="545" max="545" width="8.33203125" customWidth="1"/>
    <col min="546" max="546" width="8.5546875" customWidth="1"/>
    <col min="547" max="547" width="9.44140625" customWidth="1"/>
    <col min="548" max="548" width="9.5546875" customWidth="1"/>
    <col min="549" max="550" width="10.33203125" customWidth="1"/>
    <col min="551" max="551" width="9.33203125" customWidth="1"/>
    <col min="552" max="552" width="23.44140625" customWidth="1"/>
    <col min="553" max="553" width="13.6640625" customWidth="1"/>
    <col min="554" max="554" width="20" customWidth="1"/>
    <col min="555" max="555" width="19" customWidth="1"/>
    <col min="556" max="556" width="7.44140625" customWidth="1"/>
    <col min="557" max="557" width="8.33203125" customWidth="1"/>
    <col min="558" max="558" width="8.5546875" customWidth="1"/>
    <col min="559" max="559" width="9.44140625" customWidth="1"/>
    <col min="560" max="560" width="9.5546875" customWidth="1"/>
    <col min="561" max="562" width="10.33203125" customWidth="1"/>
    <col min="563" max="563" width="9.33203125" customWidth="1"/>
    <col min="564" max="564" width="23.44140625" customWidth="1"/>
    <col min="565" max="565" width="13.6640625" customWidth="1"/>
    <col min="566" max="566" width="20" customWidth="1"/>
    <col min="567" max="567" width="19" customWidth="1"/>
    <col min="568" max="568" width="7.44140625" customWidth="1"/>
    <col min="569" max="569" width="8.33203125" customWidth="1"/>
    <col min="570" max="570" width="8.5546875" customWidth="1"/>
    <col min="571" max="571" width="9.44140625" customWidth="1"/>
    <col min="572" max="572" width="9.5546875" customWidth="1"/>
    <col min="573" max="574" width="10.33203125" customWidth="1"/>
    <col min="575" max="575" width="9.33203125" customWidth="1"/>
    <col min="576" max="576" width="23.44140625" customWidth="1"/>
    <col min="577" max="577" width="13.6640625" customWidth="1"/>
    <col min="578" max="578" width="20" customWidth="1"/>
    <col min="579" max="579" width="19" customWidth="1"/>
    <col min="580" max="580" width="7.44140625" customWidth="1"/>
    <col min="581" max="581" width="8.33203125" customWidth="1"/>
    <col min="582" max="582" width="8.5546875" customWidth="1"/>
    <col min="583" max="583" width="9.44140625" customWidth="1"/>
    <col min="584" max="584" width="9.5546875" customWidth="1"/>
    <col min="585" max="586" width="10.33203125" customWidth="1"/>
    <col min="587" max="587" width="9.33203125" customWidth="1"/>
    <col min="588" max="588" width="23.44140625" customWidth="1"/>
    <col min="589" max="589" width="13.6640625" customWidth="1"/>
    <col min="590" max="590" width="20" customWidth="1"/>
    <col min="591" max="591" width="19" customWidth="1"/>
    <col min="592" max="592" width="7.44140625" customWidth="1"/>
    <col min="593" max="593" width="8.33203125" customWidth="1"/>
    <col min="594" max="594" width="8.5546875" customWidth="1"/>
    <col min="595" max="595" width="9.44140625" customWidth="1"/>
    <col min="596" max="596" width="9.5546875" customWidth="1"/>
    <col min="597" max="598" width="10.33203125" customWidth="1"/>
    <col min="599" max="599" width="9.33203125" customWidth="1"/>
    <col min="600" max="600" width="23.44140625" customWidth="1"/>
    <col min="601" max="601" width="13.6640625" customWidth="1"/>
    <col min="602" max="602" width="20" customWidth="1"/>
    <col min="603" max="603" width="19" customWidth="1"/>
    <col min="604" max="604" width="7.44140625" customWidth="1"/>
    <col min="605" max="605" width="8.33203125" customWidth="1"/>
    <col min="606" max="606" width="8.5546875" customWidth="1"/>
    <col min="607" max="607" width="9.44140625" customWidth="1"/>
    <col min="608" max="608" width="9.5546875" customWidth="1"/>
    <col min="609" max="610" width="10.33203125" customWidth="1"/>
    <col min="611" max="611" width="9.33203125" customWidth="1"/>
    <col min="612" max="612" width="23.44140625" customWidth="1"/>
    <col min="613" max="613" width="13.6640625" customWidth="1"/>
    <col min="614" max="614" width="20" customWidth="1"/>
    <col min="615" max="615" width="19" customWidth="1"/>
    <col min="616" max="616" width="7.44140625" customWidth="1"/>
    <col min="617" max="617" width="8.33203125" customWidth="1"/>
    <col min="618" max="618" width="8.5546875" customWidth="1"/>
    <col min="619" max="619" width="9.44140625" customWidth="1"/>
    <col min="620" max="620" width="9.5546875" customWidth="1"/>
    <col min="621" max="622" width="10.33203125" customWidth="1"/>
    <col min="623" max="623" width="9.33203125" customWidth="1"/>
    <col min="624" max="624" width="23.44140625" customWidth="1"/>
    <col min="625" max="625" width="13.6640625" customWidth="1"/>
    <col min="626" max="626" width="20" customWidth="1"/>
    <col min="627" max="627" width="19" customWidth="1"/>
    <col min="628" max="628" width="7.44140625" customWidth="1"/>
    <col min="629" max="629" width="8.33203125" customWidth="1"/>
    <col min="630" max="630" width="8.5546875" customWidth="1"/>
    <col min="631" max="631" width="9.44140625" customWidth="1"/>
    <col min="632" max="632" width="9.5546875" customWidth="1"/>
    <col min="633" max="634" width="10.33203125" customWidth="1"/>
    <col min="635" max="635" width="9.33203125" customWidth="1"/>
    <col min="636" max="636" width="23.44140625" customWidth="1"/>
    <col min="637" max="637" width="13.6640625" customWidth="1"/>
    <col min="638" max="638" width="20" customWidth="1"/>
    <col min="639" max="639" width="19" customWidth="1"/>
    <col min="640" max="640" width="7.44140625" customWidth="1"/>
    <col min="641" max="641" width="8.33203125" customWidth="1"/>
    <col min="642" max="642" width="8.5546875" customWidth="1"/>
    <col min="643" max="643" width="9.44140625" customWidth="1"/>
    <col min="644" max="644" width="9.5546875" customWidth="1"/>
    <col min="645" max="646" width="10.33203125" customWidth="1"/>
    <col min="647" max="647" width="9.33203125" customWidth="1"/>
    <col min="648" max="648" width="23.44140625" customWidth="1"/>
    <col min="649" max="649" width="13.6640625" customWidth="1"/>
    <col min="650" max="650" width="20" customWidth="1"/>
    <col min="651" max="651" width="19" customWidth="1"/>
    <col min="652" max="652" width="7.44140625" customWidth="1"/>
    <col min="653" max="653" width="8.33203125" customWidth="1"/>
    <col min="654" max="654" width="8.5546875" customWidth="1"/>
    <col min="655" max="655" width="9.44140625" customWidth="1"/>
    <col min="656" max="656" width="9.5546875" customWidth="1"/>
    <col min="657" max="658" width="10.33203125" customWidth="1"/>
    <col min="659" max="659" width="9.33203125" customWidth="1"/>
    <col min="660" max="660" width="23.44140625" customWidth="1"/>
    <col min="661" max="661" width="13.6640625" customWidth="1"/>
    <col min="662" max="662" width="20" customWidth="1"/>
    <col min="663" max="663" width="19" customWidth="1"/>
    <col min="664" max="664" width="7.44140625" customWidth="1"/>
    <col min="665" max="665" width="8.33203125" customWidth="1"/>
    <col min="666" max="666" width="8.5546875" customWidth="1"/>
    <col min="667" max="667" width="9.44140625" customWidth="1"/>
    <col min="668" max="668" width="9.5546875" customWidth="1"/>
    <col min="669" max="670" width="10.33203125" customWidth="1"/>
    <col min="671" max="671" width="9.33203125" customWidth="1"/>
    <col min="672" max="672" width="23.44140625" customWidth="1"/>
    <col min="673" max="673" width="13.6640625" customWidth="1"/>
    <col min="674" max="674" width="20" customWidth="1"/>
    <col min="675" max="675" width="19" customWidth="1"/>
    <col min="676" max="676" width="7.44140625" customWidth="1"/>
    <col min="677" max="677" width="8.33203125" customWidth="1"/>
    <col min="678" max="678" width="8.5546875" customWidth="1"/>
    <col min="679" max="679" width="9.44140625" customWidth="1"/>
    <col min="680" max="680" width="9.5546875" customWidth="1"/>
    <col min="681" max="682" width="10.33203125" customWidth="1"/>
    <col min="683" max="683" width="9.33203125" customWidth="1"/>
    <col min="684" max="684" width="23.44140625" customWidth="1"/>
    <col min="685" max="685" width="13.6640625" customWidth="1"/>
    <col min="686" max="686" width="20" customWidth="1"/>
    <col min="687" max="687" width="19" customWidth="1"/>
    <col min="688" max="688" width="7.44140625" customWidth="1"/>
    <col min="689" max="689" width="8.33203125" customWidth="1"/>
    <col min="690" max="690" width="8.5546875" customWidth="1"/>
    <col min="691" max="691" width="9.44140625" customWidth="1"/>
    <col min="692" max="692" width="9.5546875" customWidth="1"/>
    <col min="693" max="694" width="10.33203125" customWidth="1"/>
    <col min="695" max="695" width="9.33203125" customWidth="1"/>
    <col min="696" max="696" width="23.44140625" customWidth="1"/>
    <col min="697" max="697" width="13.6640625" customWidth="1"/>
    <col min="698" max="698" width="20" customWidth="1"/>
    <col min="699" max="699" width="19" customWidth="1"/>
    <col min="700" max="700" width="7.44140625" customWidth="1"/>
    <col min="701" max="701" width="8.33203125" customWidth="1"/>
    <col min="702" max="702" width="8.5546875" customWidth="1"/>
    <col min="703" max="703" width="9.44140625" customWidth="1"/>
    <col min="704" max="704" width="9.5546875" customWidth="1"/>
    <col min="705" max="706" width="10.33203125" customWidth="1"/>
    <col min="707" max="707" width="9.33203125" customWidth="1"/>
    <col min="708" max="708" width="23.44140625" customWidth="1"/>
    <col min="709" max="709" width="13.6640625" customWidth="1"/>
    <col min="710" max="710" width="20" customWidth="1"/>
    <col min="711" max="711" width="19" customWidth="1"/>
    <col min="712" max="712" width="7.44140625" customWidth="1"/>
    <col min="713" max="713" width="8.33203125" customWidth="1"/>
    <col min="714" max="714" width="8.5546875" customWidth="1"/>
    <col min="715" max="715" width="9.44140625" customWidth="1"/>
    <col min="716" max="716" width="9.5546875" customWidth="1"/>
    <col min="717" max="718" width="10.33203125" customWidth="1"/>
    <col min="719" max="719" width="9.33203125" customWidth="1"/>
    <col min="720" max="720" width="23.44140625" customWidth="1"/>
    <col min="721" max="721" width="13.6640625" customWidth="1"/>
    <col min="722" max="722" width="20" customWidth="1"/>
    <col min="723" max="723" width="19" customWidth="1"/>
    <col min="724" max="724" width="7.44140625" customWidth="1"/>
    <col min="725" max="725" width="8.33203125" customWidth="1"/>
    <col min="726" max="726" width="8.5546875" customWidth="1"/>
    <col min="727" max="727" width="9.44140625" customWidth="1"/>
    <col min="728" max="728" width="9.5546875" customWidth="1"/>
    <col min="729" max="730" width="10.33203125" customWidth="1"/>
    <col min="731" max="731" width="9.33203125" customWidth="1"/>
    <col min="732" max="732" width="23.44140625" customWidth="1"/>
    <col min="733" max="733" width="13.6640625" customWidth="1"/>
    <col min="734" max="734" width="20" customWidth="1"/>
    <col min="735" max="735" width="19" customWidth="1"/>
    <col min="736" max="736" width="7.44140625" customWidth="1"/>
    <col min="737" max="737" width="8.33203125" customWidth="1"/>
    <col min="738" max="738" width="8.5546875" customWidth="1"/>
    <col min="739" max="739" width="9.44140625" customWidth="1"/>
    <col min="740" max="740" width="9.5546875" customWidth="1"/>
    <col min="741" max="742" width="10.33203125" customWidth="1"/>
    <col min="743" max="743" width="9.33203125" customWidth="1"/>
    <col min="744" max="744" width="23.44140625" customWidth="1"/>
    <col min="745" max="745" width="13.6640625" customWidth="1"/>
    <col min="746" max="746" width="20" customWidth="1"/>
    <col min="747" max="747" width="19" customWidth="1"/>
    <col min="748" max="748" width="7.44140625" customWidth="1"/>
    <col min="749" max="749" width="8.33203125" customWidth="1"/>
    <col min="750" max="750" width="8.5546875" customWidth="1"/>
    <col min="751" max="751" width="9.44140625" customWidth="1"/>
    <col min="752" max="752" width="9.5546875" customWidth="1"/>
    <col min="753" max="754" width="10.33203125" customWidth="1"/>
    <col min="755" max="755" width="9.33203125" customWidth="1"/>
    <col min="756" max="756" width="23.44140625" customWidth="1"/>
    <col min="757" max="757" width="13.6640625" customWidth="1"/>
    <col min="758" max="758" width="20" customWidth="1"/>
    <col min="759" max="759" width="19" customWidth="1"/>
    <col min="760" max="760" width="7.44140625" customWidth="1"/>
    <col min="761" max="761" width="8.33203125" customWidth="1"/>
    <col min="762" max="762" width="8.5546875" customWidth="1"/>
    <col min="763" max="763" width="9.44140625" customWidth="1"/>
    <col min="764" max="764" width="9.5546875" customWidth="1"/>
    <col min="765" max="766" width="10.33203125" customWidth="1"/>
    <col min="767" max="767" width="9.33203125" customWidth="1"/>
    <col min="768" max="768" width="23.44140625" customWidth="1"/>
    <col min="769" max="769" width="13.6640625" customWidth="1"/>
    <col min="770" max="770" width="20" customWidth="1"/>
    <col min="771" max="771" width="19" customWidth="1"/>
    <col min="772" max="772" width="7.44140625" customWidth="1"/>
    <col min="773" max="773" width="8.33203125" customWidth="1"/>
    <col min="774" max="774" width="8.5546875" customWidth="1"/>
    <col min="775" max="775" width="9.44140625" customWidth="1"/>
    <col min="776" max="776" width="9.5546875" customWidth="1"/>
    <col min="777" max="778" width="10.33203125" customWidth="1"/>
    <col min="779" max="779" width="9.33203125" customWidth="1"/>
    <col min="780" max="780" width="23.44140625" customWidth="1"/>
    <col min="781" max="781" width="13.6640625" customWidth="1"/>
    <col min="782" max="782" width="20" customWidth="1"/>
    <col min="783" max="783" width="19" customWidth="1"/>
    <col min="784" max="784" width="7.44140625" customWidth="1"/>
    <col min="785" max="785" width="8.33203125" customWidth="1"/>
    <col min="786" max="786" width="8.5546875" customWidth="1"/>
    <col min="787" max="787" width="9.44140625" customWidth="1"/>
    <col min="788" max="788" width="9.5546875" customWidth="1"/>
    <col min="789" max="790" width="10.33203125" customWidth="1"/>
    <col min="791" max="791" width="9.33203125" customWidth="1"/>
    <col min="792" max="792" width="23.44140625" customWidth="1"/>
    <col min="793" max="793" width="13.6640625" customWidth="1"/>
    <col min="794" max="794" width="20" customWidth="1"/>
    <col min="795" max="795" width="19" customWidth="1"/>
    <col min="796" max="796" width="7.44140625" customWidth="1"/>
    <col min="797" max="797" width="8.33203125" customWidth="1"/>
    <col min="798" max="798" width="8.5546875" customWidth="1"/>
    <col min="799" max="799" width="9.44140625" customWidth="1"/>
    <col min="800" max="800" width="9.5546875" customWidth="1"/>
    <col min="801" max="802" width="10.33203125" customWidth="1"/>
    <col min="803" max="803" width="9.33203125" customWidth="1"/>
    <col min="804" max="804" width="23.44140625" customWidth="1"/>
    <col min="805" max="805" width="13.6640625" customWidth="1"/>
    <col min="806" max="806" width="20" customWidth="1"/>
    <col min="807" max="807" width="19" customWidth="1"/>
    <col min="808" max="808" width="7.44140625" customWidth="1"/>
    <col min="809" max="809" width="8.33203125" customWidth="1"/>
    <col min="810" max="810" width="8.5546875" customWidth="1"/>
    <col min="811" max="811" width="9.44140625" customWidth="1"/>
    <col min="812" max="812" width="9.5546875" customWidth="1"/>
    <col min="813" max="814" width="10.33203125" customWidth="1"/>
    <col min="815" max="815" width="9.33203125" customWidth="1"/>
    <col min="816" max="816" width="23.44140625" customWidth="1"/>
    <col min="817" max="817" width="13.6640625" customWidth="1"/>
    <col min="818" max="818" width="20" customWidth="1"/>
    <col min="819" max="819" width="19" customWidth="1"/>
    <col min="820" max="820" width="7.44140625" customWidth="1"/>
    <col min="821" max="821" width="8.33203125" customWidth="1"/>
    <col min="822" max="822" width="8.5546875" customWidth="1"/>
    <col min="823" max="823" width="9.44140625" customWidth="1"/>
    <col min="824" max="824" width="9.5546875" customWidth="1"/>
    <col min="825" max="826" width="10.33203125" customWidth="1"/>
    <col min="827" max="827" width="9.33203125" customWidth="1"/>
    <col min="828" max="828" width="23.44140625" customWidth="1"/>
    <col min="829" max="829" width="13.6640625" customWidth="1"/>
    <col min="830" max="830" width="20" customWidth="1"/>
    <col min="831" max="831" width="19" customWidth="1"/>
    <col min="832" max="832" width="7.44140625" customWidth="1"/>
    <col min="833" max="833" width="8.33203125" customWidth="1"/>
    <col min="834" max="834" width="8.5546875" customWidth="1"/>
    <col min="835" max="835" width="9.44140625" customWidth="1"/>
    <col min="836" max="836" width="9.5546875" customWidth="1"/>
    <col min="837" max="838" width="10.33203125" customWidth="1"/>
    <col min="839" max="839" width="9.33203125" customWidth="1"/>
    <col min="840" max="840" width="23.44140625" customWidth="1"/>
    <col min="841" max="841" width="13.6640625" customWidth="1"/>
    <col min="842" max="842" width="20" customWidth="1"/>
    <col min="843" max="843" width="19" customWidth="1"/>
    <col min="844" max="844" width="7.44140625" customWidth="1"/>
    <col min="845" max="845" width="8.33203125" customWidth="1"/>
    <col min="846" max="846" width="8.5546875" customWidth="1"/>
    <col min="847" max="847" width="9.44140625" customWidth="1"/>
    <col min="848" max="848" width="9.5546875" customWidth="1"/>
    <col min="849" max="850" width="10.33203125" customWidth="1"/>
    <col min="851" max="851" width="9.33203125" customWidth="1"/>
    <col min="852" max="852" width="23.44140625" customWidth="1"/>
    <col min="853" max="853" width="13.6640625" customWidth="1"/>
    <col min="854" max="854" width="20" customWidth="1"/>
    <col min="855" max="855" width="19" customWidth="1"/>
    <col min="856" max="856" width="7.44140625" customWidth="1"/>
    <col min="857" max="857" width="8.33203125" customWidth="1"/>
    <col min="858" max="858" width="8.5546875" customWidth="1"/>
    <col min="859" max="859" width="9.44140625" customWidth="1"/>
    <col min="860" max="860" width="9.5546875" customWidth="1"/>
    <col min="861" max="862" width="10.33203125" customWidth="1"/>
    <col min="863" max="863" width="9.33203125" customWidth="1"/>
    <col min="864" max="864" width="23.44140625" customWidth="1"/>
    <col min="865" max="865" width="13.6640625" customWidth="1"/>
    <col min="866" max="866" width="20" customWidth="1"/>
    <col min="867" max="867" width="19" customWidth="1"/>
    <col min="868" max="868" width="7.44140625" customWidth="1"/>
    <col min="869" max="869" width="8.33203125" customWidth="1"/>
    <col min="870" max="870" width="8.5546875" customWidth="1"/>
    <col min="871" max="871" width="9.44140625" customWidth="1"/>
    <col min="872" max="872" width="9.5546875" customWidth="1"/>
    <col min="873" max="874" width="10.33203125" customWidth="1"/>
    <col min="875" max="875" width="9.33203125" customWidth="1"/>
    <col min="876" max="876" width="23.44140625" customWidth="1"/>
    <col min="877" max="877" width="13.6640625" customWidth="1"/>
    <col min="878" max="878" width="20" customWidth="1"/>
    <col min="879" max="879" width="19" customWidth="1"/>
    <col min="880" max="880" width="7.44140625" customWidth="1"/>
    <col min="881" max="881" width="8.33203125" customWidth="1"/>
    <col min="882" max="882" width="8.5546875" customWidth="1"/>
    <col min="883" max="883" width="9.44140625" customWidth="1"/>
    <col min="884" max="884" width="9.5546875" customWidth="1"/>
    <col min="885" max="886" width="10.33203125" customWidth="1"/>
    <col min="887" max="887" width="9.33203125" customWidth="1"/>
    <col min="888" max="888" width="23.44140625" customWidth="1"/>
    <col min="889" max="889" width="13.6640625" customWidth="1"/>
    <col min="890" max="890" width="20" customWidth="1"/>
    <col min="891" max="891" width="19" customWidth="1"/>
    <col min="892" max="892" width="7.44140625" customWidth="1"/>
    <col min="893" max="893" width="8.33203125" customWidth="1"/>
    <col min="894" max="894" width="8.5546875" customWidth="1"/>
    <col min="895" max="895" width="9.44140625" customWidth="1"/>
    <col min="896" max="896" width="9.5546875" customWidth="1"/>
    <col min="897" max="898" width="10.33203125" customWidth="1"/>
    <col min="899" max="899" width="9.33203125" customWidth="1"/>
    <col min="900" max="900" width="23.44140625" customWidth="1"/>
    <col min="901" max="901" width="13.6640625" customWidth="1"/>
    <col min="902" max="902" width="20" customWidth="1"/>
    <col min="903" max="903" width="19" customWidth="1"/>
    <col min="904" max="904" width="7.44140625" customWidth="1"/>
    <col min="905" max="905" width="8.33203125" customWidth="1"/>
    <col min="906" max="906" width="8.5546875" customWidth="1"/>
    <col min="907" max="907" width="9.44140625" customWidth="1"/>
    <col min="908" max="908" width="9.5546875" customWidth="1"/>
    <col min="909" max="910" width="10.33203125" customWidth="1"/>
    <col min="911" max="911" width="9.33203125" customWidth="1"/>
    <col min="912" max="912" width="23.44140625" customWidth="1"/>
    <col min="913" max="913" width="13.6640625" customWidth="1"/>
    <col min="914" max="914" width="20" customWidth="1"/>
    <col min="915" max="915" width="19" customWidth="1"/>
    <col min="916" max="916" width="7.44140625" customWidth="1"/>
    <col min="917" max="917" width="8.33203125" customWidth="1"/>
    <col min="918" max="918" width="8.5546875" customWidth="1"/>
    <col min="919" max="919" width="9.44140625" customWidth="1"/>
    <col min="920" max="920" width="9.5546875" customWidth="1"/>
    <col min="921" max="922" width="10.33203125" customWidth="1"/>
    <col min="923" max="923" width="9.33203125" customWidth="1"/>
    <col min="924" max="924" width="23.44140625" customWidth="1"/>
    <col min="925" max="925" width="13.6640625" customWidth="1"/>
    <col min="926" max="926" width="20" customWidth="1"/>
    <col min="927" max="927" width="19" customWidth="1"/>
    <col min="928" max="928" width="7.44140625" customWidth="1"/>
    <col min="929" max="929" width="8.33203125" customWidth="1"/>
    <col min="930" max="930" width="8.5546875" customWidth="1"/>
    <col min="931" max="931" width="9.44140625" customWidth="1"/>
    <col min="932" max="932" width="9.5546875" customWidth="1"/>
    <col min="933" max="934" width="10.33203125" customWidth="1"/>
    <col min="935" max="935" width="9.33203125" customWidth="1"/>
    <col min="936" max="936" width="23.44140625" customWidth="1"/>
    <col min="937" max="937" width="13.6640625" customWidth="1"/>
    <col min="938" max="938" width="20" customWidth="1"/>
    <col min="939" max="939" width="19" customWidth="1"/>
    <col min="940" max="940" width="7.44140625" customWidth="1"/>
    <col min="941" max="941" width="8.33203125" customWidth="1"/>
    <col min="942" max="942" width="8.5546875" customWidth="1"/>
    <col min="943" max="943" width="9.44140625" customWidth="1"/>
    <col min="944" max="944" width="9.5546875" customWidth="1"/>
    <col min="945" max="946" width="10.33203125" customWidth="1"/>
    <col min="947" max="947" width="9.33203125" customWidth="1"/>
    <col min="948" max="948" width="23.44140625" customWidth="1"/>
    <col min="949" max="949" width="13.6640625" customWidth="1"/>
    <col min="950" max="950" width="20" customWidth="1"/>
    <col min="951" max="951" width="19" customWidth="1"/>
    <col min="952" max="952" width="7.44140625" customWidth="1"/>
    <col min="953" max="953" width="8.33203125" customWidth="1"/>
    <col min="954" max="954" width="8.5546875" customWidth="1"/>
    <col min="955" max="955" width="9.44140625" customWidth="1"/>
    <col min="956" max="956" width="9.5546875" customWidth="1"/>
    <col min="957" max="958" width="10.33203125" customWidth="1"/>
    <col min="959" max="959" width="9.33203125" customWidth="1"/>
    <col min="960" max="960" width="23.44140625" customWidth="1"/>
    <col min="961" max="961" width="13.6640625" customWidth="1"/>
    <col min="962" max="962" width="20" customWidth="1"/>
    <col min="963" max="963" width="19" customWidth="1"/>
    <col min="964" max="964" width="7.44140625" customWidth="1"/>
    <col min="965" max="965" width="8.33203125" customWidth="1"/>
    <col min="966" max="966" width="8.5546875" customWidth="1"/>
    <col min="967" max="967" width="9.44140625" customWidth="1"/>
    <col min="968" max="968" width="9.5546875" customWidth="1"/>
    <col min="969" max="970" width="10.33203125" customWidth="1"/>
    <col min="971" max="971" width="9.33203125" customWidth="1"/>
    <col min="972" max="972" width="23.44140625" customWidth="1"/>
    <col min="973" max="973" width="13.6640625" customWidth="1"/>
    <col min="974" max="974" width="20" customWidth="1"/>
    <col min="975" max="975" width="19" customWidth="1"/>
    <col min="976" max="976" width="7.44140625" customWidth="1"/>
    <col min="977" max="977" width="8.33203125" customWidth="1"/>
    <col min="978" max="978" width="8.5546875" customWidth="1"/>
    <col min="979" max="979" width="9.44140625" customWidth="1"/>
    <col min="980" max="980" width="9.5546875" customWidth="1"/>
    <col min="981" max="982" width="10.33203125" customWidth="1"/>
    <col min="983" max="983" width="9.33203125" customWidth="1"/>
    <col min="984" max="984" width="23.44140625" customWidth="1"/>
    <col min="985" max="985" width="13.6640625" customWidth="1"/>
    <col min="986" max="986" width="20" customWidth="1"/>
    <col min="987" max="987" width="19" customWidth="1"/>
    <col min="988" max="988" width="7.44140625" customWidth="1"/>
    <col min="989" max="989" width="8.33203125" customWidth="1"/>
    <col min="990" max="990" width="8.5546875" customWidth="1"/>
    <col min="991" max="991" width="9.44140625" customWidth="1"/>
    <col min="992" max="992" width="9.5546875" customWidth="1"/>
    <col min="993" max="994" width="10.33203125" customWidth="1"/>
    <col min="995" max="995" width="9.33203125" customWidth="1"/>
    <col min="996" max="996" width="23.44140625" customWidth="1"/>
    <col min="997" max="997" width="13.6640625" customWidth="1"/>
    <col min="998" max="998" width="20" customWidth="1"/>
    <col min="999" max="999" width="19" customWidth="1"/>
    <col min="1000" max="1000" width="7.44140625" customWidth="1"/>
    <col min="1001" max="1001" width="8.33203125" customWidth="1"/>
    <col min="1002" max="1002" width="8.5546875" customWidth="1"/>
    <col min="1003" max="1003" width="9.44140625" customWidth="1"/>
    <col min="1004" max="1004" width="9.5546875" customWidth="1"/>
    <col min="1005" max="1006" width="10.33203125" customWidth="1"/>
    <col min="1007" max="1007" width="9.33203125" customWidth="1"/>
    <col min="1008" max="1008" width="23.44140625" customWidth="1"/>
    <col min="1009" max="1009" width="13.6640625" customWidth="1"/>
    <col min="1010" max="1010" width="20" customWidth="1"/>
    <col min="1011" max="1011" width="19" customWidth="1"/>
    <col min="1012" max="1012" width="7.44140625" customWidth="1"/>
    <col min="1013" max="1013" width="8.33203125" customWidth="1"/>
    <col min="1014" max="1014" width="8.5546875" customWidth="1"/>
    <col min="1015" max="1015" width="9.44140625" customWidth="1"/>
    <col min="1016" max="1016" width="9.5546875" customWidth="1"/>
    <col min="1017" max="1018" width="10.33203125" customWidth="1"/>
    <col min="1019" max="1019" width="9.33203125" customWidth="1"/>
    <col min="1020" max="1020" width="23.44140625" customWidth="1"/>
    <col min="1021" max="1021" width="13.6640625" customWidth="1"/>
    <col min="1022" max="1022" width="20" customWidth="1"/>
    <col min="1023" max="1023" width="19" customWidth="1"/>
    <col min="1024" max="1024" width="7.44140625" customWidth="1"/>
    <col min="1025" max="1025" width="8.33203125" customWidth="1"/>
    <col min="1026" max="1026" width="8.5546875" customWidth="1"/>
    <col min="1027" max="1027" width="9.44140625" customWidth="1"/>
    <col min="1028" max="1028" width="9.5546875" customWidth="1"/>
    <col min="1029" max="1030" width="10.33203125" customWidth="1"/>
    <col min="1031" max="1031" width="9.33203125" customWidth="1"/>
    <col min="1032" max="1032" width="23.44140625" customWidth="1"/>
    <col min="1033" max="1033" width="13.6640625" customWidth="1"/>
    <col min="1034" max="1034" width="20" customWidth="1"/>
    <col min="1035" max="1035" width="19" customWidth="1"/>
    <col min="1036" max="1036" width="7.44140625" customWidth="1"/>
    <col min="1037" max="1037" width="8.33203125" customWidth="1"/>
    <col min="1038" max="1038" width="8.5546875" customWidth="1"/>
    <col min="1039" max="1039" width="9.44140625" customWidth="1"/>
    <col min="1040" max="1040" width="9.5546875" customWidth="1"/>
    <col min="1041" max="1042" width="10.33203125" customWidth="1"/>
    <col min="1043" max="1043" width="9.33203125" customWidth="1"/>
    <col min="1044" max="1044" width="23.44140625" customWidth="1"/>
    <col min="1045" max="1045" width="13.6640625" customWidth="1"/>
    <col min="1046" max="1046" width="20" customWidth="1"/>
    <col min="1047" max="1047" width="19" customWidth="1"/>
    <col min="1048" max="1048" width="7.44140625" customWidth="1"/>
    <col min="1049" max="1049" width="8.33203125" customWidth="1"/>
    <col min="1050" max="1050" width="8.5546875" customWidth="1"/>
    <col min="1051" max="1051" width="9.44140625" customWidth="1"/>
    <col min="1052" max="1052" width="9.5546875" customWidth="1"/>
    <col min="1053" max="1054" width="10.33203125" customWidth="1"/>
    <col min="1055" max="1055" width="9.33203125" customWidth="1"/>
    <col min="1056" max="1056" width="23.44140625" customWidth="1"/>
    <col min="1057" max="1057" width="13.6640625" customWidth="1"/>
    <col min="1058" max="1058" width="20" customWidth="1"/>
    <col min="1059" max="1059" width="19" customWidth="1"/>
    <col min="1060" max="1060" width="7.44140625" customWidth="1"/>
    <col min="1061" max="1061" width="8.33203125" customWidth="1"/>
    <col min="1062" max="1062" width="8.5546875" customWidth="1"/>
    <col min="1063" max="1063" width="9.44140625" customWidth="1"/>
    <col min="1064" max="1064" width="9.5546875" customWidth="1"/>
    <col min="1065" max="1066" width="10.33203125" customWidth="1"/>
    <col min="1067" max="1067" width="9.33203125" customWidth="1"/>
    <col min="1068" max="1068" width="23.44140625" customWidth="1"/>
    <col min="1069" max="1069" width="13.6640625" customWidth="1"/>
    <col min="1070" max="1070" width="20" customWidth="1"/>
    <col min="1071" max="1071" width="19" customWidth="1"/>
    <col min="1072" max="1072" width="7.44140625" customWidth="1"/>
    <col min="1073" max="1073" width="8.33203125" customWidth="1"/>
    <col min="1074" max="1074" width="8.5546875" customWidth="1"/>
    <col min="1075" max="1075" width="9.44140625" customWidth="1"/>
    <col min="1076" max="1076" width="9.5546875" customWidth="1"/>
    <col min="1077" max="1078" width="10.33203125" customWidth="1"/>
    <col min="1079" max="1079" width="9.33203125" customWidth="1"/>
    <col min="1080" max="1080" width="23.44140625" customWidth="1"/>
    <col min="1081" max="1081" width="13.6640625" customWidth="1"/>
    <col min="1082" max="1082" width="20" customWidth="1"/>
    <col min="1083" max="1083" width="19" customWidth="1"/>
    <col min="1084" max="1084" width="7.44140625" customWidth="1"/>
    <col min="1085" max="1085" width="8.33203125" customWidth="1"/>
    <col min="1086" max="1086" width="8.5546875" customWidth="1"/>
    <col min="1087" max="1087" width="9.44140625" customWidth="1"/>
    <col min="1088" max="1088" width="9.5546875" customWidth="1"/>
    <col min="1089" max="1090" width="10.33203125" customWidth="1"/>
    <col min="1091" max="1091" width="9.33203125" customWidth="1"/>
    <col min="1092" max="1092" width="23.44140625" customWidth="1"/>
    <col min="1093" max="1093" width="13.6640625" customWidth="1"/>
    <col min="1094" max="1094" width="20" customWidth="1"/>
    <col min="1095" max="1095" width="19" customWidth="1"/>
    <col min="1096" max="1096" width="7.44140625" customWidth="1"/>
    <col min="1097" max="1097" width="8.33203125" customWidth="1"/>
    <col min="1098" max="1098" width="8.5546875" customWidth="1"/>
    <col min="1099" max="1099" width="9.44140625" customWidth="1"/>
    <col min="1100" max="1100" width="9.5546875" customWidth="1"/>
    <col min="1101" max="1102" width="10.33203125" customWidth="1"/>
    <col min="1103" max="1103" width="9.33203125" customWidth="1"/>
    <col min="1104" max="1104" width="23.44140625" customWidth="1"/>
    <col min="1105" max="1105" width="13.6640625" customWidth="1"/>
    <col min="1106" max="1106" width="20" customWidth="1"/>
    <col min="1107" max="1107" width="19" customWidth="1"/>
    <col min="1108" max="1108" width="7.44140625" customWidth="1"/>
    <col min="1109" max="1109" width="8.33203125" customWidth="1"/>
    <col min="1110" max="1110" width="8.5546875" customWidth="1"/>
    <col min="1111" max="1111" width="9.44140625" customWidth="1"/>
    <col min="1112" max="1112" width="9.5546875" customWidth="1"/>
    <col min="1113" max="1114" width="10.33203125" customWidth="1"/>
    <col min="1115" max="1115" width="9.33203125" customWidth="1"/>
    <col min="1116" max="1116" width="23.44140625" customWidth="1"/>
    <col min="1117" max="1117" width="13.6640625" customWidth="1"/>
    <col min="1118" max="1118" width="20" customWidth="1"/>
    <col min="1119" max="1119" width="19" customWidth="1"/>
    <col min="1120" max="1120" width="7.44140625" customWidth="1"/>
    <col min="1121" max="1121" width="8.33203125" customWidth="1"/>
    <col min="1122" max="1122" width="8.5546875" customWidth="1"/>
    <col min="1123" max="1123" width="9.44140625" customWidth="1"/>
    <col min="1124" max="1124" width="9.5546875" customWidth="1"/>
    <col min="1125" max="1126" width="10.33203125" customWidth="1"/>
    <col min="1127" max="1127" width="9.33203125" customWidth="1"/>
    <col min="1128" max="1128" width="23.44140625" customWidth="1"/>
    <col min="1129" max="1129" width="13.6640625" customWidth="1"/>
    <col min="1130" max="1130" width="20" customWidth="1"/>
    <col min="1131" max="1131" width="19" customWidth="1"/>
    <col min="1132" max="1132" width="7.44140625" customWidth="1"/>
    <col min="1133" max="1133" width="8.33203125" customWidth="1"/>
    <col min="1134" max="1134" width="8.5546875" customWidth="1"/>
    <col min="1135" max="1135" width="9.44140625" customWidth="1"/>
    <col min="1136" max="1136" width="9.5546875" customWidth="1"/>
    <col min="1137" max="1138" width="10.33203125" customWidth="1"/>
    <col min="1139" max="1139" width="9.33203125" customWidth="1"/>
    <col min="1140" max="1140" width="23.44140625" customWidth="1"/>
    <col min="1141" max="1141" width="13.6640625" customWidth="1"/>
    <col min="1142" max="1142" width="20" customWidth="1"/>
    <col min="1143" max="1143" width="19" customWidth="1"/>
    <col min="1144" max="1144" width="7.44140625" customWidth="1"/>
    <col min="1145" max="1145" width="8.33203125" customWidth="1"/>
    <col min="1146" max="1146" width="8.5546875" customWidth="1"/>
    <col min="1147" max="1147" width="9.44140625" customWidth="1"/>
    <col min="1148" max="1148" width="9.5546875" customWidth="1"/>
    <col min="1149" max="1150" width="10.33203125" customWidth="1"/>
    <col min="1151" max="1151" width="9.33203125" customWidth="1"/>
    <col min="1152" max="1152" width="23.44140625" customWidth="1"/>
    <col min="1153" max="1153" width="13.6640625" customWidth="1"/>
    <col min="1154" max="1154" width="20" customWidth="1"/>
    <col min="1155" max="1155" width="19" customWidth="1"/>
    <col min="1156" max="1156" width="7.44140625" customWidth="1"/>
    <col min="1157" max="1157" width="8.33203125" customWidth="1"/>
    <col min="1158" max="1158" width="8.5546875" customWidth="1"/>
    <col min="1159" max="1159" width="9.44140625" customWidth="1"/>
    <col min="1160" max="1160" width="9.5546875" customWidth="1"/>
    <col min="1161" max="1162" width="10.33203125" customWidth="1"/>
    <col min="1163" max="1163" width="9.33203125" customWidth="1"/>
    <col min="1164" max="1164" width="23.44140625" customWidth="1"/>
    <col min="1165" max="1165" width="13.6640625" customWidth="1"/>
    <col min="1166" max="1166" width="20" customWidth="1"/>
    <col min="1167" max="1167" width="19" customWidth="1"/>
    <col min="1168" max="1168" width="7.44140625" customWidth="1"/>
    <col min="1169" max="1169" width="8.33203125" customWidth="1"/>
    <col min="1170" max="1170" width="8.5546875" customWidth="1"/>
    <col min="1171" max="1171" width="9.44140625" customWidth="1"/>
    <col min="1172" max="1172" width="9.5546875" customWidth="1"/>
    <col min="1173" max="1174" width="10.33203125" customWidth="1"/>
    <col min="1175" max="1175" width="9.33203125" customWidth="1"/>
    <col min="1176" max="1176" width="23.44140625" customWidth="1"/>
    <col min="1177" max="1177" width="13.6640625" customWidth="1"/>
    <col min="1178" max="1178" width="20" customWidth="1"/>
    <col min="1179" max="1179" width="19" customWidth="1"/>
    <col min="1180" max="1180" width="7.44140625" customWidth="1"/>
    <col min="1181" max="1181" width="8.33203125" customWidth="1"/>
    <col min="1182" max="1182" width="8.5546875" customWidth="1"/>
    <col min="1183" max="1183" width="9.44140625" customWidth="1"/>
    <col min="1184" max="1184" width="9.5546875" customWidth="1"/>
    <col min="1185" max="1186" width="10.33203125" customWidth="1"/>
    <col min="1187" max="1187" width="9.33203125" customWidth="1"/>
    <col min="1188" max="1188" width="23.44140625" customWidth="1"/>
    <col min="1189" max="1189" width="13.6640625" customWidth="1"/>
    <col min="1190" max="1190" width="20" customWidth="1"/>
    <col min="1191" max="1191" width="19" customWidth="1"/>
    <col min="1192" max="1192" width="7.44140625" customWidth="1"/>
    <col min="1193" max="1193" width="8.33203125" customWidth="1"/>
    <col min="1194" max="1194" width="8.5546875" customWidth="1"/>
    <col min="1195" max="1195" width="9.44140625" customWidth="1"/>
    <col min="1196" max="1196" width="9.5546875" customWidth="1"/>
    <col min="1197" max="1198" width="10.33203125" customWidth="1"/>
    <col min="1199" max="1199" width="9.33203125" customWidth="1"/>
    <col min="1200" max="1200" width="23.44140625" customWidth="1"/>
  </cols>
  <sheetData>
    <row r="1" spans="1:1200" ht="17.399999999999999">
      <c r="A1" s="192" t="s">
        <v>1861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2" t="s">
        <v>1862</v>
      </c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2" t="s">
        <v>1863</v>
      </c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2" t="s">
        <v>1864</v>
      </c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  <c r="AW1" s="192" t="s">
        <v>1865</v>
      </c>
      <c r="AX1" s="193"/>
      <c r="AY1" s="193"/>
      <c r="AZ1" s="193"/>
      <c r="BA1" s="193"/>
      <c r="BB1" s="193"/>
      <c r="BC1" s="193"/>
      <c r="BD1" s="193"/>
      <c r="BE1" s="193"/>
      <c r="BF1" s="193"/>
      <c r="BG1" s="193"/>
      <c r="BH1" s="193"/>
      <c r="BI1" s="192" t="s">
        <v>1866</v>
      </c>
      <c r="BJ1" s="193"/>
      <c r="BK1" s="193"/>
      <c r="BL1" s="193"/>
      <c r="BM1" s="193"/>
      <c r="BN1" s="193"/>
      <c r="BO1" s="193"/>
      <c r="BP1" s="193"/>
      <c r="BQ1" s="193"/>
      <c r="BR1" s="193"/>
      <c r="BS1" s="193"/>
      <c r="BT1" s="193"/>
      <c r="BU1" s="192" t="s">
        <v>1867</v>
      </c>
      <c r="BV1" s="193"/>
      <c r="BW1" s="193"/>
      <c r="BX1" s="193"/>
      <c r="BY1" s="193"/>
      <c r="BZ1" s="193"/>
      <c r="CA1" s="193"/>
      <c r="CB1" s="193"/>
      <c r="CC1" s="193"/>
      <c r="CD1" s="193"/>
      <c r="CE1" s="193"/>
      <c r="CF1" s="193"/>
      <c r="CG1" s="192" t="s">
        <v>1868</v>
      </c>
      <c r="CH1" s="193"/>
      <c r="CI1" s="193"/>
      <c r="CJ1" s="193"/>
      <c r="CK1" s="193"/>
      <c r="CL1" s="193"/>
      <c r="CM1" s="193"/>
      <c r="CN1" s="193"/>
      <c r="CO1" s="193"/>
      <c r="CP1" s="193"/>
      <c r="CQ1" s="193"/>
      <c r="CR1" s="193"/>
      <c r="CS1" s="192" t="s">
        <v>1869</v>
      </c>
      <c r="CT1" s="193"/>
      <c r="CU1" s="193"/>
      <c r="CV1" s="193"/>
      <c r="CW1" s="193"/>
      <c r="CX1" s="193"/>
      <c r="CY1" s="193"/>
      <c r="CZ1" s="193"/>
      <c r="DA1" s="193"/>
      <c r="DB1" s="193"/>
      <c r="DC1" s="193"/>
      <c r="DD1" s="193"/>
      <c r="DE1" s="192" t="s">
        <v>1870</v>
      </c>
      <c r="DF1" s="193"/>
      <c r="DG1" s="193"/>
      <c r="DH1" s="193"/>
      <c r="DI1" s="193"/>
      <c r="DJ1" s="193"/>
      <c r="DK1" s="193"/>
      <c r="DL1" s="193"/>
      <c r="DM1" s="193"/>
      <c r="DN1" s="193"/>
      <c r="DO1" s="193"/>
      <c r="DP1" s="193"/>
      <c r="DQ1" s="192" t="s">
        <v>1871</v>
      </c>
      <c r="DR1" s="193"/>
      <c r="DS1" s="193"/>
      <c r="DT1" s="193"/>
      <c r="DU1" s="193"/>
      <c r="DV1" s="193"/>
      <c r="DW1" s="193"/>
      <c r="DX1" s="193"/>
      <c r="DY1" s="193"/>
      <c r="DZ1" s="193"/>
      <c r="EA1" s="193"/>
      <c r="EB1" s="193"/>
      <c r="EC1" s="192" t="s">
        <v>1872</v>
      </c>
      <c r="ED1" s="193"/>
      <c r="EE1" s="193"/>
      <c r="EF1" s="193"/>
      <c r="EG1" s="193"/>
      <c r="EH1" s="193"/>
      <c r="EI1" s="193"/>
      <c r="EJ1" s="193"/>
      <c r="EK1" s="193"/>
      <c r="EL1" s="193"/>
      <c r="EM1" s="193"/>
      <c r="EN1" s="193"/>
      <c r="EO1" s="192" t="s">
        <v>1873</v>
      </c>
      <c r="EP1" s="193"/>
      <c r="EQ1" s="193"/>
      <c r="ER1" s="193"/>
      <c r="ES1" s="193"/>
      <c r="ET1" s="193"/>
      <c r="EU1" s="193"/>
      <c r="EV1" s="193"/>
      <c r="EW1" s="193"/>
      <c r="EX1" s="193"/>
      <c r="EY1" s="193"/>
      <c r="EZ1" s="193"/>
      <c r="FA1" s="192" t="s">
        <v>1874</v>
      </c>
      <c r="FB1" s="193"/>
      <c r="FC1" s="193"/>
      <c r="FD1" s="193"/>
      <c r="FE1" s="193"/>
      <c r="FF1" s="193"/>
      <c r="FG1" s="193"/>
      <c r="FH1" s="193"/>
      <c r="FI1" s="193"/>
      <c r="FJ1" s="193"/>
      <c r="FK1" s="193"/>
      <c r="FL1" s="193"/>
      <c r="FM1" s="192" t="s">
        <v>1875</v>
      </c>
      <c r="FN1" s="193"/>
      <c r="FO1" s="193"/>
      <c r="FP1" s="193"/>
      <c r="FQ1" s="193"/>
      <c r="FR1" s="193"/>
      <c r="FS1" s="193"/>
      <c r="FT1" s="193"/>
      <c r="FU1" s="193"/>
      <c r="FV1" s="193"/>
      <c r="FW1" s="193"/>
      <c r="FX1" s="193"/>
      <c r="FY1" s="192" t="s">
        <v>1876</v>
      </c>
      <c r="FZ1" s="193"/>
      <c r="GA1" s="193"/>
      <c r="GB1" s="193"/>
      <c r="GC1" s="193"/>
      <c r="GD1" s="193"/>
      <c r="GE1" s="193"/>
      <c r="GF1" s="193"/>
      <c r="GG1" s="193"/>
      <c r="GH1" s="193"/>
      <c r="GI1" s="193"/>
      <c r="GJ1" s="193"/>
      <c r="GK1" s="192" t="s">
        <v>1877</v>
      </c>
      <c r="GL1" s="193"/>
      <c r="GM1" s="193"/>
      <c r="GN1" s="193"/>
      <c r="GO1" s="193"/>
      <c r="GP1" s="193"/>
      <c r="GQ1" s="193"/>
      <c r="GR1" s="193"/>
      <c r="GS1" s="193"/>
      <c r="GT1" s="193"/>
      <c r="GU1" s="193"/>
      <c r="GV1" s="193"/>
      <c r="GW1" s="192" t="s">
        <v>1878</v>
      </c>
      <c r="GX1" s="193"/>
      <c r="GY1" s="193"/>
      <c r="GZ1" s="193"/>
      <c r="HA1" s="193"/>
      <c r="HB1" s="193"/>
      <c r="HC1" s="193"/>
      <c r="HD1" s="193"/>
      <c r="HE1" s="193"/>
      <c r="HF1" s="193"/>
      <c r="HG1" s="193"/>
      <c r="HH1" s="193"/>
      <c r="HI1" s="192" t="s">
        <v>1879</v>
      </c>
      <c r="HJ1" s="193"/>
      <c r="HK1" s="193"/>
      <c r="HL1" s="193"/>
      <c r="HM1" s="193"/>
      <c r="HN1" s="193"/>
      <c r="HO1" s="193"/>
      <c r="HP1" s="193"/>
      <c r="HQ1" s="193"/>
      <c r="HR1" s="193"/>
      <c r="HS1" s="193"/>
      <c r="HT1" s="193"/>
      <c r="HU1" s="192" t="s">
        <v>1870</v>
      </c>
      <c r="HV1" s="193"/>
      <c r="HW1" s="193"/>
      <c r="HX1" s="193"/>
      <c r="HY1" s="193"/>
      <c r="HZ1" s="193"/>
      <c r="IA1" s="193"/>
      <c r="IB1" s="193"/>
      <c r="IC1" s="193"/>
      <c r="ID1" s="193"/>
      <c r="IE1" s="193"/>
      <c r="IF1" s="193"/>
      <c r="IG1" s="192" t="s">
        <v>1881</v>
      </c>
      <c r="IH1" s="193"/>
      <c r="II1" s="193"/>
      <c r="IJ1" s="193"/>
      <c r="IK1" s="193"/>
      <c r="IL1" s="193"/>
      <c r="IM1" s="193"/>
      <c r="IN1" s="193"/>
      <c r="IO1" s="193"/>
      <c r="IP1" s="193"/>
      <c r="IQ1" s="193"/>
      <c r="IR1" s="193"/>
      <c r="IS1" s="192" t="s">
        <v>1882</v>
      </c>
      <c r="IT1" s="193"/>
      <c r="IU1" s="193"/>
      <c r="IV1" s="193"/>
      <c r="IW1" s="193"/>
      <c r="IX1" s="193"/>
      <c r="IY1" s="193"/>
      <c r="IZ1" s="193"/>
      <c r="JA1" s="193"/>
      <c r="JB1" s="193"/>
      <c r="JC1" s="193"/>
      <c r="JD1" s="193"/>
      <c r="JE1" s="192" t="s">
        <v>1883</v>
      </c>
      <c r="JF1" s="193"/>
      <c r="JG1" s="193"/>
      <c r="JH1" s="193"/>
      <c r="JI1" s="193"/>
      <c r="JJ1" s="193"/>
      <c r="JK1" s="193"/>
      <c r="JL1" s="193"/>
      <c r="JM1" s="193"/>
      <c r="JN1" s="193"/>
      <c r="JO1" s="193"/>
      <c r="JP1" s="193"/>
      <c r="JQ1" s="192" t="s">
        <v>1884</v>
      </c>
      <c r="JR1" s="193"/>
      <c r="JS1" s="193"/>
      <c r="JT1" s="193"/>
      <c r="JU1" s="193"/>
      <c r="JV1" s="193"/>
      <c r="JW1" s="193"/>
      <c r="JX1" s="193"/>
      <c r="JY1" s="193"/>
      <c r="JZ1" s="193"/>
      <c r="KA1" s="193"/>
      <c r="KB1" s="193"/>
      <c r="KC1" s="192" t="s">
        <v>1885</v>
      </c>
      <c r="KD1" s="193"/>
      <c r="KE1" s="193"/>
      <c r="KF1" s="193"/>
      <c r="KG1" s="193"/>
      <c r="KH1" s="193"/>
      <c r="KI1" s="193"/>
      <c r="KJ1" s="193"/>
      <c r="KK1" s="193"/>
      <c r="KL1" s="193"/>
      <c r="KM1" s="193"/>
      <c r="KN1" s="193"/>
      <c r="KO1" s="192" t="s">
        <v>1886</v>
      </c>
      <c r="KP1" s="193"/>
      <c r="KQ1" s="193"/>
      <c r="KR1" s="193"/>
      <c r="KS1" s="193"/>
      <c r="KT1" s="193"/>
      <c r="KU1" s="193"/>
      <c r="KV1" s="193"/>
      <c r="KW1" s="193"/>
      <c r="KX1" s="193"/>
      <c r="KY1" s="193"/>
      <c r="KZ1" s="193"/>
      <c r="LA1" s="192" t="s">
        <v>1887</v>
      </c>
      <c r="LB1" s="193"/>
      <c r="LC1" s="193"/>
      <c r="LD1" s="193"/>
      <c r="LE1" s="193"/>
      <c r="LF1" s="193"/>
      <c r="LG1" s="193"/>
      <c r="LH1" s="193"/>
      <c r="LI1" s="193"/>
      <c r="LJ1" s="193"/>
      <c r="LK1" s="193"/>
      <c r="LL1" s="193"/>
      <c r="LM1" s="192" t="s">
        <v>1888</v>
      </c>
      <c r="LN1" s="193"/>
      <c r="LO1" s="193"/>
      <c r="LP1" s="193"/>
      <c r="LQ1" s="193"/>
      <c r="LR1" s="193"/>
      <c r="LS1" s="193"/>
      <c r="LT1" s="193"/>
      <c r="LU1" s="193"/>
      <c r="LV1" s="193"/>
      <c r="LW1" s="193"/>
      <c r="LX1" s="193"/>
      <c r="LY1" s="192" t="s">
        <v>1889</v>
      </c>
      <c r="LZ1" s="193"/>
      <c r="MA1" s="193"/>
      <c r="MB1" s="193"/>
      <c r="MC1" s="193"/>
      <c r="MD1" s="193"/>
      <c r="ME1" s="193"/>
      <c r="MF1" s="193"/>
      <c r="MG1" s="193"/>
      <c r="MH1" s="193"/>
      <c r="MI1" s="193"/>
      <c r="MJ1" s="193"/>
      <c r="MK1" s="192" t="s">
        <v>1890</v>
      </c>
      <c r="ML1" s="193"/>
      <c r="MM1" s="193"/>
      <c r="MN1" s="193"/>
      <c r="MO1" s="193"/>
      <c r="MP1" s="193"/>
      <c r="MQ1" s="193"/>
      <c r="MR1" s="193"/>
      <c r="MS1" s="193"/>
      <c r="MT1" s="193"/>
      <c r="MU1" s="193"/>
      <c r="MV1" s="193"/>
      <c r="MW1" s="192" t="s">
        <v>1891</v>
      </c>
      <c r="MX1" s="193"/>
      <c r="MY1" s="193"/>
      <c r="MZ1" s="193"/>
      <c r="NA1" s="193"/>
      <c r="NB1" s="193"/>
      <c r="NC1" s="193"/>
      <c r="ND1" s="193"/>
      <c r="NE1" s="193"/>
      <c r="NF1" s="193"/>
      <c r="NG1" s="193"/>
      <c r="NH1" s="193"/>
      <c r="NI1" s="192" t="s">
        <v>1892</v>
      </c>
      <c r="NJ1" s="193"/>
      <c r="NK1" s="193"/>
      <c r="NL1" s="193"/>
      <c r="NM1" s="193"/>
      <c r="NN1" s="193"/>
      <c r="NO1" s="193"/>
      <c r="NP1" s="193"/>
      <c r="NQ1" s="193"/>
      <c r="NR1" s="193"/>
      <c r="NS1" s="193"/>
      <c r="NT1" s="193"/>
      <c r="NU1" s="192" t="s">
        <v>1893</v>
      </c>
      <c r="NV1" s="193"/>
      <c r="NW1" s="193"/>
      <c r="NX1" s="193"/>
      <c r="NY1" s="193"/>
      <c r="NZ1" s="193"/>
      <c r="OA1" s="193"/>
      <c r="OB1" s="193"/>
      <c r="OC1" s="193"/>
      <c r="OD1" s="193"/>
      <c r="OE1" s="193"/>
      <c r="OF1" s="193"/>
      <c r="OG1" s="192" t="s">
        <v>1894</v>
      </c>
      <c r="OH1" s="193"/>
      <c r="OI1" s="193"/>
      <c r="OJ1" s="193"/>
      <c r="OK1" s="193"/>
      <c r="OL1" s="193"/>
      <c r="OM1" s="193"/>
      <c r="ON1" s="193"/>
      <c r="OO1" s="193"/>
      <c r="OP1" s="193"/>
      <c r="OQ1" s="193"/>
      <c r="OR1" s="193"/>
      <c r="OS1" s="192" t="s">
        <v>1895</v>
      </c>
      <c r="OT1" s="193"/>
      <c r="OU1" s="193"/>
      <c r="OV1" s="193"/>
      <c r="OW1" s="193"/>
      <c r="OX1" s="193"/>
      <c r="OY1" s="193"/>
      <c r="OZ1" s="193"/>
      <c r="PA1" s="193"/>
      <c r="PB1" s="193"/>
      <c r="PC1" s="193"/>
      <c r="PD1" s="193"/>
      <c r="PE1" s="192" t="s">
        <v>1896</v>
      </c>
      <c r="PF1" s="193"/>
      <c r="PG1" s="193"/>
      <c r="PH1" s="193"/>
      <c r="PI1" s="193"/>
      <c r="PJ1" s="193"/>
      <c r="PK1" s="193"/>
      <c r="PL1" s="193"/>
      <c r="PM1" s="193"/>
      <c r="PN1" s="193"/>
      <c r="PO1" s="193"/>
      <c r="PP1" s="193"/>
      <c r="PQ1" s="192" t="s">
        <v>1897</v>
      </c>
      <c r="PR1" s="193"/>
      <c r="PS1" s="193"/>
      <c r="PT1" s="193"/>
      <c r="PU1" s="193"/>
      <c r="PV1" s="193"/>
      <c r="PW1" s="193"/>
      <c r="PX1" s="193"/>
      <c r="PY1" s="193"/>
      <c r="PZ1" s="193"/>
      <c r="QA1" s="193"/>
      <c r="QB1" s="193"/>
      <c r="QC1" s="192" t="s">
        <v>1898</v>
      </c>
      <c r="QD1" s="193"/>
      <c r="QE1" s="193"/>
      <c r="QF1" s="193"/>
      <c r="QG1" s="193"/>
      <c r="QH1" s="193"/>
      <c r="QI1" s="193"/>
      <c r="QJ1" s="193"/>
      <c r="QK1" s="193"/>
      <c r="QL1" s="193"/>
      <c r="QM1" s="193"/>
      <c r="QN1" s="193"/>
      <c r="QO1" s="192" t="s">
        <v>1899</v>
      </c>
      <c r="QP1" s="193"/>
      <c r="QQ1" s="193"/>
      <c r="QR1" s="193"/>
      <c r="QS1" s="193"/>
      <c r="QT1" s="193"/>
      <c r="QU1" s="193"/>
      <c r="QV1" s="193"/>
      <c r="QW1" s="193"/>
      <c r="QX1" s="193"/>
      <c r="QY1" s="193"/>
      <c r="QZ1" s="193"/>
      <c r="RA1" s="192" t="s">
        <v>1900</v>
      </c>
      <c r="RB1" s="193"/>
      <c r="RC1" s="193"/>
      <c r="RD1" s="193"/>
      <c r="RE1" s="193"/>
      <c r="RF1" s="193"/>
      <c r="RG1" s="193"/>
      <c r="RH1" s="193"/>
      <c r="RI1" s="193"/>
      <c r="RJ1" s="193"/>
      <c r="RK1" s="193"/>
      <c r="RL1" s="193"/>
      <c r="RM1" s="192" t="s">
        <v>1901</v>
      </c>
      <c r="RN1" s="193"/>
      <c r="RO1" s="193"/>
      <c r="RP1" s="193"/>
      <c r="RQ1" s="193"/>
      <c r="RR1" s="193"/>
      <c r="RS1" s="193"/>
      <c r="RT1" s="193"/>
      <c r="RU1" s="193"/>
      <c r="RV1" s="193"/>
      <c r="RW1" s="193"/>
      <c r="RX1" s="193"/>
      <c r="RY1" s="192" t="s">
        <v>1902</v>
      </c>
      <c r="RZ1" s="193"/>
      <c r="SA1" s="193"/>
      <c r="SB1" s="193"/>
      <c r="SC1" s="193"/>
      <c r="SD1" s="193"/>
      <c r="SE1" s="193"/>
      <c r="SF1" s="193"/>
      <c r="SG1" s="193"/>
      <c r="SH1" s="193"/>
      <c r="SI1" s="193"/>
      <c r="SJ1" s="193"/>
      <c r="SK1" s="192" t="s">
        <v>1903</v>
      </c>
      <c r="SL1" s="193"/>
      <c r="SM1" s="193"/>
      <c r="SN1" s="193"/>
      <c r="SO1" s="193"/>
      <c r="SP1" s="193"/>
      <c r="SQ1" s="193"/>
      <c r="SR1" s="193"/>
      <c r="SS1" s="193"/>
      <c r="ST1" s="193"/>
      <c r="SU1" s="193"/>
      <c r="SV1" s="193"/>
      <c r="SW1" s="192" t="s">
        <v>1904</v>
      </c>
      <c r="SX1" s="193"/>
      <c r="SY1" s="193"/>
      <c r="SZ1" s="193"/>
      <c r="TA1" s="193"/>
      <c r="TB1" s="193"/>
      <c r="TC1" s="193"/>
      <c r="TD1" s="193"/>
      <c r="TE1" s="193"/>
      <c r="TF1" s="193"/>
      <c r="TG1" s="193"/>
      <c r="TH1" s="193"/>
      <c r="TI1" s="192" t="s">
        <v>1905</v>
      </c>
      <c r="TJ1" s="193"/>
      <c r="TK1" s="193"/>
      <c r="TL1" s="193"/>
      <c r="TM1" s="193"/>
      <c r="TN1" s="193"/>
      <c r="TO1" s="193"/>
      <c r="TP1" s="193"/>
      <c r="TQ1" s="193"/>
      <c r="TR1" s="193"/>
      <c r="TS1" s="193"/>
      <c r="TT1" s="193"/>
      <c r="TU1" s="192" t="s">
        <v>1906</v>
      </c>
      <c r="TV1" s="193"/>
      <c r="TW1" s="193"/>
      <c r="TX1" s="193"/>
      <c r="TY1" s="193"/>
      <c r="TZ1" s="193"/>
      <c r="UA1" s="193"/>
      <c r="UB1" s="193"/>
      <c r="UC1" s="193"/>
      <c r="UD1" s="193"/>
      <c r="UE1" s="193"/>
      <c r="UF1" s="193"/>
      <c r="UG1" s="192" t="s">
        <v>1907</v>
      </c>
      <c r="UH1" s="193"/>
      <c r="UI1" s="193"/>
      <c r="UJ1" s="193"/>
      <c r="UK1" s="193"/>
      <c r="UL1" s="193"/>
      <c r="UM1" s="193"/>
      <c r="UN1" s="193"/>
      <c r="UO1" s="193"/>
      <c r="UP1" s="193"/>
      <c r="UQ1" s="193"/>
      <c r="UR1" s="193"/>
      <c r="US1" s="192" t="s">
        <v>1908</v>
      </c>
      <c r="UT1" s="193"/>
      <c r="UU1" s="193"/>
      <c r="UV1" s="193"/>
      <c r="UW1" s="193"/>
      <c r="UX1" s="193"/>
      <c r="UY1" s="193"/>
      <c r="UZ1" s="193"/>
      <c r="VA1" s="193"/>
      <c r="VB1" s="193"/>
      <c r="VC1" s="193"/>
      <c r="VD1" s="193"/>
      <c r="VE1" s="198" t="s">
        <v>1909</v>
      </c>
      <c r="VF1" s="193"/>
      <c r="VG1" s="193"/>
      <c r="VH1" s="193"/>
      <c r="VI1" s="193"/>
      <c r="VJ1" s="193"/>
      <c r="VK1" s="193"/>
      <c r="VL1" s="193"/>
      <c r="VM1" s="193"/>
      <c r="VN1" s="193"/>
      <c r="VO1" s="193"/>
      <c r="VP1" s="197"/>
      <c r="VQ1" s="198" t="s">
        <v>1910</v>
      </c>
      <c r="VR1" s="193"/>
      <c r="VS1" s="193"/>
      <c r="VT1" s="193"/>
      <c r="VU1" s="193"/>
      <c r="VV1" s="193"/>
      <c r="VW1" s="193"/>
      <c r="VX1" s="193"/>
      <c r="VY1" s="193"/>
      <c r="VZ1" s="193"/>
      <c r="WA1" s="193"/>
      <c r="WB1" s="197"/>
      <c r="WC1" s="198" t="s">
        <v>1911</v>
      </c>
      <c r="WD1" s="193"/>
      <c r="WE1" s="193"/>
      <c r="WF1" s="193"/>
      <c r="WG1" s="193"/>
      <c r="WH1" s="193"/>
      <c r="WI1" s="193"/>
      <c r="WJ1" s="193"/>
      <c r="WK1" s="193"/>
      <c r="WL1" s="193"/>
      <c r="WM1" s="193"/>
      <c r="WN1" s="197"/>
      <c r="WO1" s="198" t="s">
        <v>1912</v>
      </c>
      <c r="WP1" s="193"/>
      <c r="WQ1" s="193"/>
      <c r="WR1" s="193"/>
      <c r="WS1" s="193"/>
      <c r="WT1" s="193"/>
      <c r="WU1" s="193"/>
      <c r="WV1" s="193"/>
      <c r="WW1" s="193"/>
      <c r="WX1" s="193"/>
      <c r="WY1" s="193"/>
      <c r="WZ1" s="197"/>
      <c r="XA1" s="198" t="s">
        <v>1913</v>
      </c>
      <c r="XB1" s="193"/>
      <c r="XC1" s="193"/>
      <c r="XD1" s="193"/>
      <c r="XE1" s="193"/>
      <c r="XF1" s="193"/>
      <c r="XG1" s="193"/>
      <c r="XH1" s="193"/>
      <c r="XI1" s="193"/>
      <c r="XJ1" s="193"/>
      <c r="XK1" s="193"/>
      <c r="XL1" s="197"/>
      <c r="XM1" s="198" t="s">
        <v>1914</v>
      </c>
      <c r="XN1" s="193"/>
      <c r="XO1" s="193"/>
      <c r="XP1" s="193"/>
      <c r="XQ1" s="193"/>
      <c r="XR1" s="193"/>
      <c r="XS1" s="193"/>
      <c r="XT1" s="193"/>
      <c r="XU1" s="193"/>
      <c r="XV1" s="193"/>
      <c r="XW1" s="193"/>
      <c r="XX1" s="197"/>
      <c r="XY1" s="198" t="s">
        <v>1915</v>
      </c>
      <c r="XZ1" s="193"/>
      <c r="YA1" s="193"/>
      <c r="YB1" s="193"/>
      <c r="YC1" s="193"/>
      <c r="YD1" s="193"/>
      <c r="YE1" s="193"/>
      <c r="YF1" s="193"/>
      <c r="YG1" s="193"/>
      <c r="YH1" s="193"/>
      <c r="YI1" s="193"/>
      <c r="YJ1" s="197"/>
      <c r="YK1" s="198" t="s">
        <v>1916</v>
      </c>
      <c r="YL1" s="193"/>
      <c r="YM1" s="193"/>
      <c r="YN1" s="193"/>
      <c r="YO1" s="193"/>
      <c r="YP1" s="193"/>
      <c r="YQ1" s="193"/>
      <c r="YR1" s="193"/>
      <c r="YS1" s="193"/>
      <c r="YT1" s="193"/>
      <c r="YU1" s="193"/>
      <c r="YV1" s="197"/>
      <c r="YW1" s="198" t="s">
        <v>1917</v>
      </c>
      <c r="YX1" s="193"/>
      <c r="YY1" s="193"/>
      <c r="YZ1" s="193"/>
      <c r="ZA1" s="193"/>
      <c r="ZB1" s="193"/>
      <c r="ZC1" s="193"/>
      <c r="ZD1" s="193"/>
      <c r="ZE1" s="193"/>
      <c r="ZF1" s="193"/>
      <c r="ZG1" s="193"/>
      <c r="ZH1" s="197"/>
      <c r="ZI1" s="198" t="s">
        <v>1918</v>
      </c>
      <c r="ZJ1" s="193"/>
      <c r="ZK1" s="193"/>
      <c r="ZL1" s="193"/>
      <c r="ZM1" s="193"/>
      <c r="ZN1" s="193"/>
      <c r="ZO1" s="193"/>
      <c r="ZP1" s="193"/>
      <c r="ZQ1" s="193"/>
      <c r="ZR1" s="193"/>
      <c r="ZS1" s="193"/>
      <c r="ZT1" s="197"/>
      <c r="ZU1" s="198" t="s">
        <v>1919</v>
      </c>
      <c r="ZV1" s="193"/>
      <c r="ZW1" s="193"/>
      <c r="ZX1" s="193"/>
      <c r="ZY1" s="193"/>
      <c r="ZZ1" s="193"/>
      <c r="AAA1" s="193"/>
      <c r="AAB1" s="193"/>
      <c r="AAC1" s="193"/>
      <c r="AAD1" s="193"/>
      <c r="AAE1" s="193"/>
      <c r="AAF1" s="197"/>
      <c r="AAG1" s="198" t="s">
        <v>1920</v>
      </c>
      <c r="AAH1" s="193"/>
      <c r="AAI1" s="193"/>
      <c r="AAJ1" s="193"/>
      <c r="AAK1" s="193"/>
      <c r="AAL1" s="193"/>
      <c r="AAM1" s="193"/>
      <c r="AAN1" s="193"/>
      <c r="AAO1" s="193"/>
      <c r="AAP1" s="193"/>
      <c r="AAQ1" s="193"/>
      <c r="AAR1" s="197"/>
      <c r="AAS1" s="198" t="s">
        <v>1921</v>
      </c>
      <c r="AAT1" s="193"/>
      <c r="AAU1" s="193"/>
      <c r="AAV1" s="193"/>
      <c r="AAW1" s="193"/>
      <c r="AAX1" s="193"/>
      <c r="AAY1" s="193"/>
      <c r="AAZ1" s="193"/>
      <c r="ABA1" s="193"/>
      <c r="ABB1" s="193"/>
      <c r="ABC1" s="193"/>
      <c r="ABD1" s="197"/>
      <c r="ABE1" s="198" t="s">
        <v>1922</v>
      </c>
      <c r="ABF1" s="193"/>
      <c r="ABG1" s="193"/>
      <c r="ABH1" s="193"/>
      <c r="ABI1" s="193"/>
      <c r="ABJ1" s="193"/>
      <c r="ABK1" s="193"/>
      <c r="ABL1" s="193"/>
      <c r="ABM1" s="193"/>
      <c r="ABN1" s="193"/>
      <c r="ABO1" s="193"/>
      <c r="ABP1" s="197"/>
      <c r="ABQ1" s="198" t="s">
        <v>1923</v>
      </c>
      <c r="ABR1" s="193"/>
      <c r="ABS1" s="193"/>
      <c r="ABT1" s="193"/>
      <c r="ABU1" s="193"/>
      <c r="ABV1" s="193"/>
      <c r="ABW1" s="193"/>
      <c r="ABX1" s="193"/>
      <c r="ABY1" s="193"/>
      <c r="ABZ1" s="193"/>
      <c r="ACA1" s="193"/>
      <c r="ACB1" s="197"/>
      <c r="ACC1" s="198" t="s">
        <v>1924</v>
      </c>
      <c r="ACD1" s="193"/>
      <c r="ACE1" s="193"/>
      <c r="ACF1" s="193"/>
      <c r="ACG1" s="193"/>
      <c r="ACH1" s="193"/>
      <c r="ACI1" s="193"/>
      <c r="ACJ1" s="193"/>
      <c r="ACK1" s="193"/>
      <c r="ACL1" s="193"/>
      <c r="ACM1" s="193"/>
      <c r="ACN1" s="197"/>
      <c r="ACO1" s="198" t="s">
        <v>1925</v>
      </c>
      <c r="ACP1" s="193"/>
      <c r="ACQ1" s="193"/>
      <c r="ACR1" s="193"/>
      <c r="ACS1" s="193"/>
      <c r="ACT1" s="193"/>
      <c r="ACU1" s="193"/>
      <c r="ACV1" s="193"/>
      <c r="ACW1" s="193"/>
      <c r="ACX1" s="193"/>
      <c r="ACY1" s="193"/>
      <c r="ACZ1" s="197"/>
      <c r="ADA1" s="198" t="s">
        <v>1926</v>
      </c>
      <c r="ADB1" s="193"/>
      <c r="ADC1" s="193"/>
      <c r="ADD1" s="193"/>
      <c r="ADE1" s="193"/>
      <c r="ADF1" s="193"/>
      <c r="ADG1" s="193"/>
      <c r="ADH1" s="193"/>
      <c r="ADI1" s="193"/>
      <c r="ADJ1" s="193"/>
      <c r="ADK1" s="193"/>
      <c r="ADL1" s="197"/>
      <c r="ADM1" s="198" t="s">
        <v>1927</v>
      </c>
      <c r="ADN1" s="193"/>
      <c r="ADO1" s="193"/>
      <c r="ADP1" s="193"/>
      <c r="ADQ1" s="193"/>
      <c r="ADR1" s="193"/>
      <c r="ADS1" s="193"/>
      <c r="ADT1" s="193"/>
      <c r="ADU1" s="193"/>
      <c r="ADV1" s="193"/>
      <c r="ADW1" s="193"/>
      <c r="ADX1" s="197"/>
      <c r="ADY1" s="198" t="s">
        <v>1928</v>
      </c>
      <c r="ADZ1" s="193"/>
      <c r="AEA1" s="193"/>
      <c r="AEB1" s="193"/>
      <c r="AEC1" s="193"/>
      <c r="AED1" s="193"/>
      <c r="AEE1" s="193"/>
      <c r="AEF1" s="193"/>
      <c r="AEG1" s="193"/>
      <c r="AEH1" s="193"/>
      <c r="AEI1" s="193"/>
      <c r="AEJ1" s="197"/>
      <c r="AEK1" s="198" t="s">
        <v>1929</v>
      </c>
      <c r="AEL1" s="193"/>
      <c r="AEM1" s="193"/>
      <c r="AEN1" s="193"/>
      <c r="AEO1" s="193"/>
      <c r="AEP1" s="193"/>
      <c r="AEQ1" s="193"/>
      <c r="AER1" s="193"/>
      <c r="AES1" s="193"/>
      <c r="AET1" s="193"/>
      <c r="AEU1" s="193"/>
      <c r="AEV1" s="197"/>
      <c r="AEW1" s="198" t="s">
        <v>1930</v>
      </c>
      <c r="AEX1" s="193"/>
      <c r="AEY1" s="193"/>
      <c r="AEZ1" s="193"/>
      <c r="AFA1" s="193"/>
      <c r="AFB1" s="193"/>
      <c r="AFC1" s="193"/>
      <c r="AFD1" s="193"/>
      <c r="AFE1" s="193"/>
      <c r="AFF1" s="193"/>
      <c r="AFG1" s="193"/>
      <c r="AFH1" s="197"/>
      <c r="AFI1" s="198" t="s">
        <v>1931</v>
      </c>
      <c r="AFJ1" s="193"/>
      <c r="AFK1" s="193"/>
      <c r="AFL1" s="193"/>
      <c r="AFM1" s="193"/>
      <c r="AFN1" s="193"/>
      <c r="AFO1" s="193"/>
      <c r="AFP1" s="193"/>
      <c r="AFQ1" s="193"/>
      <c r="AFR1" s="193"/>
      <c r="AFS1" s="193"/>
      <c r="AFT1" s="197"/>
      <c r="AFU1" s="198" t="s">
        <v>1932</v>
      </c>
      <c r="AFV1" s="193"/>
      <c r="AFW1" s="193"/>
      <c r="AFX1" s="193"/>
      <c r="AFY1" s="193"/>
      <c r="AFZ1" s="193"/>
      <c r="AGA1" s="193"/>
      <c r="AGB1" s="193"/>
      <c r="AGC1" s="193"/>
      <c r="AGD1" s="193"/>
      <c r="AGE1" s="193"/>
      <c r="AGF1" s="197"/>
      <c r="AGG1" s="198" t="s">
        <v>1933</v>
      </c>
      <c r="AGH1" s="193"/>
      <c r="AGI1" s="193"/>
      <c r="AGJ1" s="193"/>
      <c r="AGK1" s="193"/>
      <c r="AGL1" s="193"/>
      <c r="AGM1" s="193"/>
      <c r="AGN1" s="193"/>
      <c r="AGO1" s="193"/>
      <c r="AGP1" s="193"/>
      <c r="AGQ1" s="193"/>
      <c r="AGR1" s="197"/>
      <c r="AGS1" s="198" t="s">
        <v>1934</v>
      </c>
      <c r="AGT1" s="193"/>
      <c r="AGU1" s="193"/>
      <c r="AGV1" s="193"/>
      <c r="AGW1" s="193"/>
      <c r="AGX1" s="193"/>
      <c r="AGY1" s="193"/>
      <c r="AGZ1" s="193"/>
      <c r="AHA1" s="193"/>
      <c r="AHB1" s="193"/>
      <c r="AHC1" s="193"/>
      <c r="AHD1" s="197"/>
      <c r="AHE1" s="198" t="s">
        <v>1935</v>
      </c>
      <c r="AHF1" s="193"/>
      <c r="AHG1" s="193"/>
      <c r="AHH1" s="193"/>
      <c r="AHI1" s="193"/>
      <c r="AHJ1" s="193"/>
      <c r="AHK1" s="193"/>
      <c r="AHL1" s="193"/>
      <c r="AHM1" s="193"/>
      <c r="AHN1" s="193"/>
      <c r="AHO1" s="193"/>
      <c r="AHP1" s="197"/>
      <c r="AHQ1" s="198" t="s">
        <v>1936</v>
      </c>
      <c r="AHR1" s="193"/>
      <c r="AHS1" s="193"/>
      <c r="AHT1" s="193"/>
      <c r="AHU1" s="193"/>
      <c r="AHV1" s="193"/>
      <c r="AHW1" s="193"/>
      <c r="AHX1" s="193"/>
      <c r="AHY1" s="193"/>
      <c r="AHZ1" s="193"/>
      <c r="AIA1" s="193"/>
      <c r="AIB1" s="197"/>
      <c r="AIC1" s="198" t="s">
        <v>1937</v>
      </c>
      <c r="AID1" s="193"/>
      <c r="AIE1" s="193"/>
      <c r="AIF1" s="193"/>
      <c r="AIG1" s="193"/>
      <c r="AIH1" s="193"/>
      <c r="AII1" s="193"/>
      <c r="AIJ1" s="193"/>
      <c r="AIK1" s="193"/>
      <c r="AIL1" s="193"/>
      <c r="AIM1" s="193"/>
      <c r="AIN1" s="197"/>
      <c r="AIO1" s="198" t="s">
        <v>1938</v>
      </c>
      <c r="AIP1" s="193"/>
      <c r="AIQ1" s="193"/>
      <c r="AIR1" s="193"/>
      <c r="AIS1" s="193"/>
      <c r="AIT1" s="193"/>
      <c r="AIU1" s="193"/>
      <c r="AIV1" s="193"/>
      <c r="AIW1" s="193"/>
      <c r="AIX1" s="193"/>
      <c r="AIY1" s="193"/>
      <c r="AIZ1" s="197"/>
      <c r="AJA1" s="198" t="s">
        <v>1939</v>
      </c>
      <c r="AJB1" s="193"/>
      <c r="AJC1" s="193"/>
      <c r="AJD1" s="193"/>
      <c r="AJE1" s="193"/>
      <c r="AJF1" s="193"/>
      <c r="AJG1" s="193"/>
      <c r="AJH1" s="193"/>
      <c r="AJI1" s="193"/>
      <c r="AJJ1" s="193"/>
      <c r="AJK1" s="193"/>
      <c r="AJL1" s="197"/>
      <c r="AJM1" s="198" t="s">
        <v>1940</v>
      </c>
      <c r="AJN1" s="193"/>
      <c r="AJO1" s="193"/>
      <c r="AJP1" s="193"/>
      <c r="AJQ1" s="193"/>
      <c r="AJR1" s="193"/>
      <c r="AJS1" s="193"/>
      <c r="AJT1" s="193"/>
      <c r="AJU1" s="193"/>
      <c r="AJV1" s="193"/>
      <c r="AJW1" s="193"/>
      <c r="AJX1" s="197"/>
      <c r="AJY1" s="198" t="s">
        <v>1941</v>
      </c>
      <c r="AJZ1" s="193"/>
      <c r="AKA1" s="193"/>
      <c r="AKB1" s="193"/>
      <c r="AKC1" s="193"/>
      <c r="AKD1" s="193"/>
      <c r="AKE1" s="193"/>
      <c r="AKF1" s="193"/>
      <c r="AKG1" s="193"/>
      <c r="AKH1" s="193"/>
      <c r="AKI1" s="193"/>
      <c r="AKJ1" s="197"/>
      <c r="AKK1" s="198" t="s">
        <v>1942</v>
      </c>
      <c r="AKL1" s="193"/>
      <c r="AKM1" s="193"/>
      <c r="AKN1" s="193"/>
      <c r="AKO1" s="193"/>
      <c r="AKP1" s="193"/>
      <c r="AKQ1" s="193"/>
      <c r="AKR1" s="193"/>
      <c r="AKS1" s="193"/>
      <c r="AKT1" s="193"/>
      <c r="AKU1" s="193"/>
      <c r="AKV1" s="197"/>
      <c r="AKW1" s="198" t="s">
        <v>1943</v>
      </c>
      <c r="AKX1" s="193"/>
      <c r="AKY1" s="193"/>
      <c r="AKZ1" s="193"/>
      <c r="ALA1" s="193"/>
      <c r="ALB1" s="193"/>
      <c r="ALC1" s="193"/>
      <c r="ALD1" s="193"/>
      <c r="ALE1" s="193"/>
      <c r="ALF1" s="193"/>
      <c r="ALG1" s="193"/>
      <c r="ALH1" s="197"/>
      <c r="ALI1" s="198" t="s">
        <v>1944</v>
      </c>
      <c r="ALJ1" s="193"/>
      <c r="ALK1" s="193"/>
      <c r="ALL1" s="193"/>
      <c r="ALM1" s="193"/>
      <c r="ALN1" s="193"/>
      <c r="ALO1" s="193"/>
      <c r="ALP1" s="193"/>
      <c r="ALQ1" s="193"/>
      <c r="ALR1" s="193"/>
      <c r="ALS1" s="193"/>
      <c r="ALT1" s="193"/>
      <c r="ALU1" s="198" t="s">
        <v>1945</v>
      </c>
      <c r="ALV1" s="193"/>
      <c r="ALW1" s="193"/>
      <c r="ALX1" s="193"/>
      <c r="ALY1" s="193"/>
      <c r="ALZ1" s="193"/>
      <c r="AMA1" s="193"/>
      <c r="AMB1" s="193"/>
      <c r="AMC1" s="193"/>
      <c r="AMD1" s="193"/>
      <c r="AME1" s="193"/>
      <c r="AMF1" s="197"/>
      <c r="AMG1" s="198" t="s">
        <v>1946</v>
      </c>
      <c r="AMH1" s="193"/>
      <c r="AMI1" s="193"/>
      <c r="AMJ1" s="193"/>
      <c r="AMK1" s="193"/>
      <c r="AML1" s="193"/>
      <c r="AMM1" s="193"/>
      <c r="AMN1" s="193"/>
      <c r="AMO1" s="193"/>
      <c r="AMP1" s="193"/>
      <c r="AMQ1" s="193"/>
      <c r="AMR1" s="197"/>
      <c r="AMS1" s="198" t="s">
        <v>1947</v>
      </c>
      <c r="AMT1" s="193"/>
      <c r="AMU1" s="193"/>
      <c r="AMV1" s="193"/>
      <c r="AMW1" s="193"/>
      <c r="AMX1" s="193"/>
      <c r="AMY1" s="193"/>
      <c r="AMZ1" s="193"/>
      <c r="ANA1" s="193"/>
      <c r="ANB1" s="193"/>
      <c r="ANC1" s="193"/>
      <c r="AND1" s="197"/>
      <c r="ANE1" s="198" t="s">
        <v>1948</v>
      </c>
      <c r="ANF1" s="193"/>
      <c r="ANG1" s="193"/>
      <c r="ANH1" s="193"/>
      <c r="ANI1" s="193"/>
      <c r="ANJ1" s="193"/>
      <c r="ANK1" s="193"/>
      <c r="ANL1" s="193"/>
      <c r="ANM1" s="193"/>
      <c r="ANN1" s="193"/>
      <c r="ANO1" s="193"/>
      <c r="ANP1" s="197"/>
      <c r="ANQ1" s="198" t="s">
        <v>1949</v>
      </c>
      <c r="ANR1" s="193"/>
      <c r="ANS1" s="193"/>
      <c r="ANT1" s="193"/>
      <c r="ANU1" s="193"/>
      <c r="ANV1" s="193"/>
      <c r="ANW1" s="193"/>
      <c r="ANX1" s="193"/>
      <c r="ANY1" s="193"/>
      <c r="ANZ1" s="193"/>
      <c r="AOA1" s="193"/>
      <c r="AOB1" s="197"/>
      <c r="AOC1" s="198" t="s">
        <v>1950</v>
      </c>
      <c r="AOD1" s="193"/>
      <c r="AOE1" s="193"/>
      <c r="AOF1" s="193"/>
      <c r="AOG1" s="193"/>
      <c r="AOH1" s="193"/>
      <c r="AOI1" s="193"/>
      <c r="AOJ1" s="193"/>
      <c r="AOK1" s="193"/>
      <c r="AOL1" s="193"/>
      <c r="AOM1" s="193"/>
      <c r="AON1" s="197"/>
      <c r="AOO1" s="198" t="s">
        <v>1951</v>
      </c>
      <c r="AOP1" s="193"/>
      <c r="AOQ1" s="193"/>
      <c r="AOR1" s="193"/>
      <c r="AOS1" s="193"/>
      <c r="AOT1" s="193"/>
      <c r="AOU1" s="193"/>
      <c r="AOV1" s="193"/>
      <c r="AOW1" s="193"/>
      <c r="AOX1" s="193"/>
      <c r="AOY1" s="193"/>
      <c r="AOZ1" s="197"/>
      <c r="APA1" s="198" t="s">
        <v>1952</v>
      </c>
      <c r="APB1" s="193"/>
      <c r="APC1" s="193"/>
      <c r="APD1" s="193"/>
      <c r="APE1" s="193"/>
      <c r="APF1" s="193"/>
      <c r="APG1" s="193"/>
      <c r="APH1" s="193"/>
      <c r="API1" s="193"/>
      <c r="APJ1" s="193"/>
      <c r="APK1" s="193"/>
      <c r="APL1" s="197"/>
      <c r="APM1" s="198" t="s">
        <v>1953</v>
      </c>
      <c r="APN1" s="193"/>
      <c r="APO1" s="193"/>
      <c r="APP1" s="193"/>
      <c r="APQ1" s="193"/>
      <c r="APR1" s="193"/>
      <c r="APS1" s="193"/>
      <c r="APT1" s="193"/>
      <c r="APU1" s="193"/>
      <c r="APV1" s="193"/>
      <c r="APW1" s="193"/>
      <c r="APX1" s="197"/>
      <c r="APY1" s="198" t="s">
        <v>1954</v>
      </c>
      <c r="APZ1" s="193"/>
      <c r="AQA1" s="193"/>
      <c r="AQB1" s="193"/>
      <c r="AQC1" s="193"/>
      <c r="AQD1" s="193"/>
      <c r="AQE1" s="193"/>
      <c r="AQF1" s="193"/>
      <c r="AQG1" s="193"/>
      <c r="AQH1" s="193"/>
      <c r="AQI1" s="193"/>
      <c r="AQJ1" s="197"/>
      <c r="AQK1" s="198" t="s">
        <v>1955</v>
      </c>
      <c r="AQL1" s="193"/>
      <c r="AQM1" s="193"/>
      <c r="AQN1" s="193"/>
      <c r="AQO1" s="193"/>
      <c r="AQP1" s="193"/>
      <c r="AQQ1" s="193"/>
      <c r="AQR1" s="193"/>
      <c r="AQS1" s="193"/>
      <c r="AQT1" s="193"/>
      <c r="AQU1" s="193"/>
      <c r="AQV1" s="197"/>
      <c r="AQW1" s="198" t="s">
        <v>1956</v>
      </c>
      <c r="AQX1" s="193"/>
      <c r="AQY1" s="193"/>
      <c r="AQZ1" s="193"/>
      <c r="ARA1" s="193"/>
      <c r="ARB1" s="193"/>
      <c r="ARC1" s="193"/>
      <c r="ARD1" s="193"/>
      <c r="ARE1" s="193"/>
      <c r="ARF1" s="193"/>
      <c r="ARG1" s="193"/>
      <c r="ARH1" s="197"/>
      <c r="ARI1" s="198" t="s">
        <v>1957</v>
      </c>
      <c r="ARJ1" s="193"/>
      <c r="ARK1" s="193"/>
      <c r="ARL1" s="193"/>
      <c r="ARM1" s="193"/>
      <c r="ARN1" s="193"/>
      <c r="ARO1" s="193"/>
      <c r="ARP1" s="193"/>
      <c r="ARQ1" s="193"/>
      <c r="ARR1" s="193"/>
      <c r="ARS1" s="193"/>
      <c r="ART1" s="197"/>
      <c r="ARU1" s="198" t="s">
        <v>1958</v>
      </c>
      <c r="ARV1" s="193"/>
      <c r="ARW1" s="193"/>
      <c r="ARX1" s="193"/>
      <c r="ARY1" s="193"/>
      <c r="ARZ1" s="193"/>
      <c r="ASA1" s="193"/>
      <c r="ASB1" s="193"/>
      <c r="ASC1" s="193"/>
      <c r="ASD1" s="193"/>
      <c r="ASE1" s="193"/>
      <c r="ASF1" s="197"/>
      <c r="ASG1" s="198" t="s">
        <v>1959</v>
      </c>
      <c r="ASH1" s="193"/>
      <c r="ASI1" s="193"/>
      <c r="ASJ1" s="193"/>
      <c r="ASK1" s="193"/>
      <c r="ASL1" s="193"/>
      <c r="ASM1" s="193"/>
      <c r="ASN1" s="193"/>
      <c r="ASO1" s="193"/>
      <c r="ASP1" s="193"/>
      <c r="ASQ1" s="193"/>
      <c r="ASR1" s="197"/>
      <c r="ASS1" s="198" t="s">
        <v>1960</v>
      </c>
      <c r="AST1" s="193"/>
      <c r="ASU1" s="193"/>
      <c r="ASV1" s="193"/>
      <c r="ASW1" s="193"/>
      <c r="ASX1" s="193"/>
      <c r="ASY1" s="193"/>
      <c r="ASZ1" s="193"/>
      <c r="ATA1" s="193"/>
      <c r="ATB1" s="193"/>
      <c r="ATC1" s="193"/>
      <c r="ATD1" s="197"/>
    </row>
    <row r="2" spans="1:1200" ht="15.75" customHeight="1">
      <c r="A2" s="82" t="s">
        <v>54</v>
      </c>
      <c r="B2" s="23" t="s">
        <v>55</v>
      </c>
      <c r="C2" s="23" t="s">
        <v>56</v>
      </c>
      <c r="D2" s="23" t="s">
        <v>3749</v>
      </c>
      <c r="E2" s="23" t="s">
        <v>80</v>
      </c>
      <c r="F2" s="23" t="s">
        <v>107</v>
      </c>
      <c r="G2" s="23" t="s">
        <v>3750</v>
      </c>
      <c r="H2" s="23" t="s">
        <v>3751</v>
      </c>
      <c r="I2" s="23" t="s">
        <v>3752</v>
      </c>
      <c r="J2" s="23" t="s">
        <v>3753</v>
      </c>
      <c r="K2" s="23" t="s">
        <v>3754</v>
      </c>
      <c r="L2" s="23" t="s">
        <v>388</v>
      </c>
      <c r="M2" s="82" t="s">
        <v>54</v>
      </c>
      <c r="N2" s="23" t="s">
        <v>55</v>
      </c>
      <c r="O2" s="23" t="s">
        <v>56</v>
      </c>
      <c r="P2" s="23" t="s">
        <v>3749</v>
      </c>
      <c r="Q2" s="23" t="s">
        <v>80</v>
      </c>
      <c r="R2" s="23" t="s">
        <v>107</v>
      </c>
      <c r="S2" s="23" t="s">
        <v>3750</v>
      </c>
      <c r="T2" s="23" t="s">
        <v>3751</v>
      </c>
      <c r="U2" s="23" t="s">
        <v>3752</v>
      </c>
      <c r="V2" s="23" t="s">
        <v>3753</v>
      </c>
      <c r="W2" s="23" t="s">
        <v>3754</v>
      </c>
      <c r="X2" s="23" t="s">
        <v>388</v>
      </c>
      <c r="Y2" s="82" t="s">
        <v>54</v>
      </c>
      <c r="Z2" s="23" t="s">
        <v>55</v>
      </c>
      <c r="AA2" s="23" t="s">
        <v>56</v>
      </c>
      <c r="AB2" s="23" t="s">
        <v>3749</v>
      </c>
      <c r="AC2" s="23" t="s">
        <v>80</v>
      </c>
      <c r="AD2" s="23" t="s">
        <v>107</v>
      </c>
      <c r="AE2" s="23" t="s">
        <v>3750</v>
      </c>
      <c r="AF2" s="23" t="s">
        <v>3751</v>
      </c>
      <c r="AG2" s="23" t="s">
        <v>3752</v>
      </c>
      <c r="AH2" s="23" t="s">
        <v>3753</v>
      </c>
      <c r="AI2" s="23" t="s">
        <v>3754</v>
      </c>
      <c r="AJ2" s="23" t="s">
        <v>388</v>
      </c>
      <c r="AK2" s="82" t="s">
        <v>54</v>
      </c>
      <c r="AL2" s="23" t="s">
        <v>55</v>
      </c>
      <c r="AM2" s="23" t="s">
        <v>56</v>
      </c>
      <c r="AN2" s="23" t="s">
        <v>3749</v>
      </c>
      <c r="AO2" s="23" t="s">
        <v>80</v>
      </c>
      <c r="AP2" s="23" t="s">
        <v>107</v>
      </c>
      <c r="AQ2" s="23" t="s">
        <v>3750</v>
      </c>
      <c r="AR2" s="23" t="s">
        <v>3751</v>
      </c>
      <c r="AS2" s="23" t="s">
        <v>3752</v>
      </c>
      <c r="AT2" s="23" t="s">
        <v>3753</v>
      </c>
      <c r="AU2" s="23" t="s">
        <v>3754</v>
      </c>
      <c r="AV2" s="23" t="s">
        <v>388</v>
      </c>
      <c r="AW2" s="82" t="s">
        <v>54</v>
      </c>
      <c r="AX2" s="23" t="s">
        <v>55</v>
      </c>
      <c r="AY2" s="23" t="s">
        <v>56</v>
      </c>
      <c r="AZ2" s="23" t="s">
        <v>3749</v>
      </c>
      <c r="BA2" s="23" t="s">
        <v>80</v>
      </c>
      <c r="BB2" s="23" t="s">
        <v>107</v>
      </c>
      <c r="BC2" s="23" t="s">
        <v>3750</v>
      </c>
      <c r="BD2" s="23" t="s">
        <v>3751</v>
      </c>
      <c r="BE2" s="23" t="s">
        <v>3752</v>
      </c>
      <c r="BF2" s="23" t="s">
        <v>3753</v>
      </c>
      <c r="BG2" s="23" t="s">
        <v>3754</v>
      </c>
      <c r="BH2" s="23" t="s">
        <v>388</v>
      </c>
      <c r="BI2" s="82" t="s">
        <v>54</v>
      </c>
      <c r="BJ2" s="23" t="s">
        <v>55</v>
      </c>
      <c r="BK2" s="23" t="s">
        <v>56</v>
      </c>
      <c r="BL2" s="23" t="s">
        <v>3749</v>
      </c>
      <c r="BM2" s="23" t="s">
        <v>80</v>
      </c>
      <c r="BN2" s="23" t="s">
        <v>107</v>
      </c>
      <c r="BO2" s="23" t="s">
        <v>3750</v>
      </c>
      <c r="BP2" s="23" t="s">
        <v>3751</v>
      </c>
      <c r="BQ2" s="23" t="s">
        <v>3752</v>
      </c>
      <c r="BR2" s="23" t="s">
        <v>3753</v>
      </c>
      <c r="BS2" s="23" t="s">
        <v>3754</v>
      </c>
      <c r="BT2" s="23" t="s">
        <v>388</v>
      </c>
      <c r="BU2" s="82" t="s">
        <v>54</v>
      </c>
      <c r="BV2" s="23" t="s">
        <v>55</v>
      </c>
      <c r="BW2" s="23" t="s">
        <v>56</v>
      </c>
      <c r="BX2" s="23" t="s">
        <v>3749</v>
      </c>
      <c r="BY2" s="23" t="s">
        <v>80</v>
      </c>
      <c r="BZ2" s="23" t="s">
        <v>107</v>
      </c>
      <c r="CA2" s="23" t="s">
        <v>3750</v>
      </c>
      <c r="CB2" s="23" t="s">
        <v>3751</v>
      </c>
      <c r="CC2" s="23" t="s">
        <v>3752</v>
      </c>
      <c r="CD2" s="23" t="s">
        <v>3753</v>
      </c>
      <c r="CE2" s="23" t="s">
        <v>3754</v>
      </c>
      <c r="CF2" s="23" t="s">
        <v>388</v>
      </c>
      <c r="CG2" s="82" t="s">
        <v>54</v>
      </c>
      <c r="CH2" s="23" t="s">
        <v>55</v>
      </c>
      <c r="CI2" s="23" t="s">
        <v>56</v>
      </c>
      <c r="CJ2" s="23" t="s">
        <v>3749</v>
      </c>
      <c r="CK2" s="23" t="s">
        <v>80</v>
      </c>
      <c r="CL2" s="23" t="s">
        <v>107</v>
      </c>
      <c r="CM2" s="23" t="s">
        <v>3750</v>
      </c>
      <c r="CN2" s="23" t="s">
        <v>3751</v>
      </c>
      <c r="CO2" s="23" t="s">
        <v>3752</v>
      </c>
      <c r="CP2" s="23" t="s">
        <v>3753</v>
      </c>
      <c r="CQ2" s="23" t="s">
        <v>3754</v>
      </c>
      <c r="CR2" s="23" t="s">
        <v>388</v>
      </c>
      <c r="CS2" s="82" t="s">
        <v>54</v>
      </c>
      <c r="CT2" s="23" t="s">
        <v>55</v>
      </c>
      <c r="CU2" s="23" t="s">
        <v>56</v>
      </c>
      <c r="CV2" s="23" t="s">
        <v>3749</v>
      </c>
      <c r="CW2" s="23" t="s">
        <v>80</v>
      </c>
      <c r="CX2" s="23" t="s">
        <v>107</v>
      </c>
      <c r="CY2" s="23" t="s">
        <v>3750</v>
      </c>
      <c r="CZ2" s="23" t="s">
        <v>3751</v>
      </c>
      <c r="DA2" s="23" t="s">
        <v>3752</v>
      </c>
      <c r="DB2" s="23" t="s">
        <v>3753</v>
      </c>
      <c r="DC2" s="23" t="s">
        <v>3754</v>
      </c>
      <c r="DD2" s="23" t="s">
        <v>388</v>
      </c>
      <c r="DE2" s="82" t="s">
        <v>54</v>
      </c>
      <c r="DF2" s="23" t="s">
        <v>55</v>
      </c>
      <c r="DG2" s="23" t="s">
        <v>56</v>
      </c>
      <c r="DH2" s="23" t="s">
        <v>3749</v>
      </c>
      <c r="DI2" s="23" t="s">
        <v>80</v>
      </c>
      <c r="DJ2" s="23" t="s">
        <v>107</v>
      </c>
      <c r="DK2" s="23" t="s">
        <v>3750</v>
      </c>
      <c r="DL2" s="23" t="s">
        <v>3751</v>
      </c>
      <c r="DM2" s="23" t="s">
        <v>3752</v>
      </c>
      <c r="DN2" s="23" t="s">
        <v>3753</v>
      </c>
      <c r="DO2" s="23" t="s">
        <v>3754</v>
      </c>
      <c r="DP2" s="23" t="s">
        <v>388</v>
      </c>
      <c r="DQ2" s="82" t="s">
        <v>54</v>
      </c>
      <c r="DR2" s="23" t="s">
        <v>55</v>
      </c>
      <c r="DS2" s="23" t="s">
        <v>56</v>
      </c>
      <c r="DT2" s="23" t="s">
        <v>3749</v>
      </c>
      <c r="DU2" s="23" t="s">
        <v>80</v>
      </c>
      <c r="DV2" s="23" t="s">
        <v>107</v>
      </c>
      <c r="DW2" s="23" t="s">
        <v>3750</v>
      </c>
      <c r="DX2" s="23" t="s">
        <v>3751</v>
      </c>
      <c r="DY2" s="23" t="s">
        <v>3752</v>
      </c>
      <c r="DZ2" s="23" t="s">
        <v>3753</v>
      </c>
      <c r="EA2" s="23" t="s">
        <v>3754</v>
      </c>
      <c r="EB2" s="23" t="s">
        <v>388</v>
      </c>
      <c r="EC2" s="82" t="s">
        <v>54</v>
      </c>
      <c r="ED2" s="23" t="s">
        <v>55</v>
      </c>
      <c r="EE2" s="23" t="s">
        <v>56</v>
      </c>
      <c r="EF2" s="23" t="s">
        <v>3749</v>
      </c>
      <c r="EG2" s="23" t="s">
        <v>80</v>
      </c>
      <c r="EH2" s="23" t="s">
        <v>107</v>
      </c>
      <c r="EI2" s="23" t="s">
        <v>3750</v>
      </c>
      <c r="EJ2" s="23" t="s">
        <v>3751</v>
      </c>
      <c r="EK2" s="23" t="s">
        <v>3752</v>
      </c>
      <c r="EL2" s="23" t="s">
        <v>3753</v>
      </c>
      <c r="EM2" s="23" t="s">
        <v>3754</v>
      </c>
      <c r="EN2" s="23" t="s">
        <v>388</v>
      </c>
      <c r="EO2" s="82" t="s">
        <v>54</v>
      </c>
      <c r="EP2" s="23" t="s">
        <v>55</v>
      </c>
      <c r="EQ2" s="23" t="s">
        <v>56</v>
      </c>
      <c r="ER2" s="23" t="s">
        <v>3749</v>
      </c>
      <c r="ES2" s="23" t="s">
        <v>80</v>
      </c>
      <c r="ET2" s="23" t="s">
        <v>107</v>
      </c>
      <c r="EU2" s="23" t="s">
        <v>3750</v>
      </c>
      <c r="EV2" s="23" t="s">
        <v>3751</v>
      </c>
      <c r="EW2" s="23" t="s">
        <v>3752</v>
      </c>
      <c r="EX2" s="23" t="s">
        <v>3753</v>
      </c>
      <c r="EY2" s="23" t="s">
        <v>3754</v>
      </c>
      <c r="EZ2" s="23" t="s">
        <v>388</v>
      </c>
      <c r="FA2" s="82" t="s">
        <v>54</v>
      </c>
      <c r="FB2" s="23" t="s">
        <v>55</v>
      </c>
      <c r="FC2" s="23" t="s">
        <v>56</v>
      </c>
      <c r="FD2" s="23" t="s">
        <v>3749</v>
      </c>
      <c r="FE2" s="23" t="s">
        <v>80</v>
      </c>
      <c r="FF2" s="23" t="s">
        <v>107</v>
      </c>
      <c r="FG2" s="23" t="s">
        <v>3750</v>
      </c>
      <c r="FH2" s="23" t="s">
        <v>3751</v>
      </c>
      <c r="FI2" s="23" t="s">
        <v>3752</v>
      </c>
      <c r="FJ2" s="23" t="s">
        <v>3753</v>
      </c>
      <c r="FK2" s="23" t="s">
        <v>3754</v>
      </c>
      <c r="FL2" s="23" t="s">
        <v>388</v>
      </c>
      <c r="FM2" s="82" t="s">
        <v>54</v>
      </c>
      <c r="FN2" s="23" t="s">
        <v>55</v>
      </c>
      <c r="FO2" s="23" t="s">
        <v>56</v>
      </c>
      <c r="FP2" s="23" t="s">
        <v>3749</v>
      </c>
      <c r="FQ2" s="23" t="s">
        <v>80</v>
      </c>
      <c r="FR2" s="23" t="s">
        <v>107</v>
      </c>
      <c r="FS2" s="23" t="s">
        <v>3750</v>
      </c>
      <c r="FT2" s="23" t="s">
        <v>3751</v>
      </c>
      <c r="FU2" s="23" t="s">
        <v>3752</v>
      </c>
      <c r="FV2" s="23" t="s">
        <v>3753</v>
      </c>
      <c r="FW2" s="23" t="s">
        <v>3754</v>
      </c>
      <c r="FX2" s="23" t="s">
        <v>388</v>
      </c>
      <c r="FY2" s="82" t="s">
        <v>54</v>
      </c>
      <c r="FZ2" s="23" t="s">
        <v>55</v>
      </c>
      <c r="GA2" s="23" t="s">
        <v>56</v>
      </c>
      <c r="GB2" s="23" t="s">
        <v>3749</v>
      </c>
      <c r="GC2" s="23" t="s">
        <v>80</v>
      </c>
      <c r="GD2" s="23" t="s">
        <v>107</v>
      </c>
      <c r="GE2" s="23" t="s">
        <v>3750</v>
      </c>
      <c r="GF2" s="23" t="s">
        <v>3751</v>
      </c>
      <c r="GG2" s="23" t="s">
        <v>3752</v>
      </c>
      <c r="GH2" s="23" t="s">
        <v>3753</v>
      </c>
      <c r="GI2" s="23" t="s">
        <v>3754</v>
      </c>
      <c r="GJ2" s="23" t="s">
        <v>388</v>
      </c>
      <c r="GK2" s="82" t="s">
        <v>54</v>
      </c>
      <c r="GL2" s="23" t="s">
        <v>55</v>
      </c>
      <c r="GM2" s="23" t="s">
        <v>56</v>
      </c>
      <c r="GN2" s="23" t="s">
        <v>3749</v>
      </c>
      <c r="GO2" s="23" t="s">
        <v>80</v>
      </c>
      <c r="GP2" s="23" t="s">
        <v>107</v>
      </c>
      <c r="GQ2" s="23" t="s">
        <v>3750</v>
      </c>
      <c r="GR2" s="23" t="s">
        <v>3751</v>
      </c>
      <c r="GS2" s="23" t="s">
        <v>3752</v>
      </c>
      <c r="GT2" s="23" t="s">
        <v>3753</v>
      </c>
      <c r="GU2" s="23" t="s">
        <v>3754</v>
      </c>
      <c r="GV2" s="23" t="s">
        <v>388</v>
      </c>
      <c r="GW2" s="82" t="s">
        <v>54</v>
      </c>
      <c r="GX2" s="23" t="s">
        <v>55</v>
      </c>
      <c r="GY2" s="23" t="s">
        <v>56</v>
      </c>
      <c r="GZ2" s="23" t="s">
        <v>3749</v>
      </c>
      <c r="HA2" s="23" t="s">
        <v>80</v>
      </c>
      <c r="HB2" s="23" t="s">
        <v>107</v>
      </c>
      <c r="HC2" s="23" t="s">
        <v>3750</v>
      </c>
      <c r="HD2" s="23" t="s">
        <v>3751</v>
      </c>
      <c r="HE2" s="23" t="s">
        <v>3752</v>
      </c>
      <c r="HF2" s="23" t="s">
        <v>3753</v>
      </c>
      <c r="HG2" s="23" t="s">
        <v>3754</v>
      </c>
      <c r="HH2" s="23" t="s">
        <v>388</v>
      </c>
      <c r="HI2" s="82" t="s">
        <v>54</v>
      </c>
      <c r="HJ2" s="23" t="s">
        <v>55</v>
      </c>
      <c r="HK2" s="23" t="s">
        <v>56</v>
      </c>
      <c r="HL2" s="23" t="s">
        <v>3749</v>
      </c>
      <c r="HM2" s="23" t="s">
        <v>80</v>
      </c>
      <c r="HN2" s="23" t="s">
        <v>107</v>
      </c>
      <c r="HO2" s="23" t="s">
        <v>3750</v>
      </c>
      <c r="HP2" s="23" t="s">
        <v>3751</v>
      </c>
      <c r="HQ2" s="23" t="s">
        <v>3752</v>
      </c>
      <c r="HR2" s="23" t="s">
        <v>3753</v>
      </c>
      <c r="HS2" s="23" t="s">
        <v>3754</v>
      </c>
      <c r="HT2" s="23" t="s">
        <v>388</v>
      </c>
      <c r="HU2" s="82" t="s">
        <v>54</v>
      </c>
      <c r="HV2" s="23" t="s">
        <v>55</v>
      </c>
      <c r="HW2" s="23" t="s">
        <v>56</v>
      </c>
      <c r="HX2" s="23" t="s">
        <v>3749</v>
      </c>
      <c r="HY2" s="23" t="s">
        <v>80</v>
      </c>
      <c r="HZ2" s="23" t="s">
        <v>107</v>
      </c>
      <c r="IA2" s="23" t="s">
        <v>3750</v>
      </c>
      <c r="IB2" s="23" t="s">
        <v>3751</v>
      </c>
      <c r="IC2" s="23" t="s">
        <v>3752</v>
      </c>
      <c r="ID2" s="23" t="s">
        <v>3753</v>
      </c>
      <c r="IE2" s="23" t="s">
        <v>3754</v>
      </c>
      <c r="IF2" s="23" t="s">
        <v>388</v>
      </c>
      <c r="IG2" s="82" t="s">
        <v>54</v>
      </c>
      <c r="IH2" s="23" t="s">
        <v>55</v>
      </c>
      <c r="II2" s="23" t="s">
        <v>56</v>
      </c>
      <c r="IJ2" s="23" t="s">
        <v>3749</v>
      </c>
      <c r="IK2" s="23" t="s">
        <v>80</v>
      </c>
      <c r="IL2" s="23" t="s">
        <v>107</v>
      </c>
      <c r="IM2" s="23" t="s">
        <v>3750</v>
      </c>
      <c r="IN2" s="23" t="s">
        <v>3751</v>
      </c>
      <c r="IO2" s="23" t="s">
        <v>3752</v>
      </c>
      <c r="IP2" s="23" t="s">
        <v>3753</v>
      </c>
      <c r="IQ2" s="23" t="s">
        <v>3754</v>
      </c>
      <c r="IR2" s="23" t="s">
        <v>388</v>
      </c>
      <c r="IS2" s="82" t="s">
        <v>54</v>
      </c>
      <c r="IT2" s="23" t="s">
        <v>55</v>
      </c>
      <c r="IU2" s="23" t="s">
        <v>56</v>
      </c>
      <c r="IV2" s="23" t="s">
        <v>3749</v>
      </c>
      <c r="IW2" s="23" t="s">
        <v>80</v>
      </c>
      <c r="IX2" s="23" t="s">
        <v>107</v>
      </c>
      <c r="IY2" s="23" t="s">
        <v>3750</v>
      </c>
      <c r="IZ2" s="23" t="s">
        <v>3751</v>
      </c>
      <c r="JA2" s="23" t="s">
        <v>3752</v>
      </c>
      <c r="JB2" s="23" t="s">
        <v>3753</v>
      </c>
      <c r="JC2" s="23" t="s">
        <v>3754</v>
      </c>
      <c r="JD2" s="23" t="s">
        <v>388</v>
      </c>
      <c r="JE2" s="82" t="s">
        <v>54</v>
      </c>
      <c r="JF2" s="23" t="s">
        <v>55</v>
      </c>
      <c r="JG2" s="23" t="s">
        <v>56</v>
      </c>
      <c r="JH2" s="23" t="s">
        <v>3749</v>
      </c>
      <c r="JI2" s="23" t="s">
        <v>80</v>
      </c>
      <c r="JJ2" s="23" t="s">
        <v>107</v>
      </c>
      <c r="JK2" s="23" t="s">
        <v>3750</v>
      </c>
      <c r="JL2" s="23" t="s">
        <v>3751</v>
      </c>
      <c r="JM2" s="23" t="s">
        <v>3752</v>
      </c>
      <c r="JN2" s="23" t="s">
        <v>3753</v>
      </c>
      <c r="JO2" s="23" t="s">
        <v>3754</v>
      </c>
      <c r="JP2" s="23" t="s">
        <v>388</v>
      </c>
      <c r="JQ2" s="82" t="s">
        <v>54</v>
      </c>
      <c r="JR2" s="23" t="s">
        <v>55</v>
      </c>
      <c r="JS2" s="23" t="s">
        <v>56</v>
      </c>
      <c r="JT2" s="23" t="s">
        <v>3749</v>
      </c>
      <c r="JU2" s="23" t="s">
        <v>80</v>
      </c>
      <c r="JV2" s="23" t="s">
        <v>107</v>
      </c>
      <c r="JW2" s="23" t="s">
        <v>3750</v>
      </c>
      <c r="JX2" s="23" t="s">
        <v>3751</v>
      </c>
      <c r="JY2" s="23" t="s">
        <v>3752</v>
      </c>
      <c r="JZ2" s="23" t="s">
        <v>3753</v>
      </c>
      <c r="KA2" s="23" t="s">
        <v>3754</v>
      </c>
      <c r="KB2" s="23" t="s">
        <v>388</v>
      </c>
      <c r="KC2" s="82" t="s">
        <v>54</v>
      </c>
      <c r="KD2" s="23" t="s">
        <v>55</v>
      </c>
      <c r="KE2" s="23" t="s">
        <v>56</v>
      </c>
      <c r="KF2" s="23" t="s">
        <v>3749</v>
      </c>
      <c r="KG2" s="23" t="s">
        <v>80</v>
      </c>
      <c r="KH2" s="23" t="s">
        <v>107</v>
      </c>
      <c r="KI2" s="23" t="s">
        <v>3750</v>
      </c>
      <c r="KJ2" s="23" t="s">
        <v>3751</v>
      </c>
      <c r="KK2" s="23" t="s">
        <v>3752</v>
      </c>
      <c r="KL2" s="23" t="s">
        <v>3753</v>
      </c>
      <c r="KM2" s="23" t="s">
        <v>3754</v>
      </c>
      <c r="KN2" s="23" t="s">
        <v>388</v>
      </c>
      <c r="KO2" s="82" t="s">
        <v>54</v>
      </c>
      <c r="KP2" s="23" t="s">
        <v>55</v>
      </c>
      <c r="KQ2" s="23" t="s">
        <v>56</v>
      </c>
      <c r="KR2" s="23" t="s">
        <v>3749</v>
      </c>
      <c r="KS2" s="23" t="s">
        <v>80</v>
      </c>
      <c r="KT2" s="23" t="s">
        <v>107</v>
      </c>
      <c r="KU2" s="23" t="s">
        <v>3750</v>
      </c>
      <c r="KV2" s="23" t="s">
        <v>3751</v>
      </c>
      <c r="KW2" s="23" t="s">
        <v>3752</v>
      </c>
      <c r="KX2" s="23" t="s">
        <v>3753</v>
      </c>
      <c r="KY2" s="23" t="s">
        <v>3754</v>
      </c>
      <c r="KZ2" s="23" t="s">
        <v>388</v>
      </c>
      <c r="LA2" s="82" t="s">
        <v>54</v>
      </c>
      <c r="LB2" s="23" t="s">
        <v>55</v>
      </c>
      <c r="LC2" s="23" t="s">
        <v>56</v>
      </c>
      <c r="LD2" s="23" t="s">
        <v>3749</v>
      </c>
      <c r="LE2" s="23" t="s">
        <v>80</v>
      </c>
      <c r="LF2" s="23" t="s">
        <v>107</v>
      </c>
      <c r="LG2" s="23" t="s">
        <v>3750</v>
      </c>
      <c r="LH2" s="23" t="s">
        <v>3751</v>
      </c>
      <c r="LI2" s="23" t="s">
        <v>3752</v>
      </c>
      <c r="LJ2" s="23" t="s">
        <v>3753</v>
      </c>
      <c r="LK2" s="23" t="s">
        <v>3754</v>
      </c>
      <c r="LL2" s="23" t="s">
        <v>388</v>
      </c>
      <c r="LM2" s="82" t="s">
        <v>54</v>
      </c>
      <c r="LN2" s="23" t="s">
        <v>55</v>
      </c>
      <c r="LO2" s="23" t="s">
        <v>56</v>
      </c>
      <c r="LP2" s="23" t="s">
        <v>3749</v>
      </c>
      <c r="LQ2" s="23" t="s">
        <v>80</v>
      </c>
      <c r="LR2" s="23" t="s">
        <v>107</v>
      </c>
      <c r="LS2" s="23" t="s">
        <v>3750</v>
      </c>
      <c r="LT2" s="23" t="s">
        <v>3751</v>
      </c>
      <c r="LU2" s="23" t="s">
        <v>3752</v>
      </c>
      <c r="LV2" s="23" t="s">
        <v>3753</v>
      </c>
      <c r="LW2" s="23" t="s">
        <v>3754</v>
      </c>
      <c r="LX2" s="23" t="s">
        <v>388</v>
      </c>
      <c r="LY2" s="82" t="s">
        <v>54</v>
      </c>
      <c r="LZ2" s="23" t="s">
        <v>55</v>
      </c>
      <c r="MA2" s="23" t="s">
        <v>56</v>
      </c>
      <c r="MB2" s="23" t="s">
        <v>3749</v>
      </c>
      <c r="MC2" s="23" t="s">
        <v>80</v>
      </c>
      <c r="MD2" s="23" t="s">
        <v>107</v>
      </c>
      <c r="ME2" s="23" t="s">
        <v>3750</v>
      </c>
      <c r="MF2" s="23" t="s">
        <v>3751</v>
      </c>
      <c r="MG2" s="23" t="s">
        <v>3752</v>
      </c>
      <c r="MH2" s="23" t="s">
        <v>3753</v>
      </c>
      <c r="MI2" s="23" t="s">
        <v>3754</v>
      </c>
      <c r="MJ2" s="23" t="s">
        <v>388</v>
      </c>
      <c r="MK2" s="82" t="s">
        <v>54</v>
      </c>
      <c r="ML2" s="23" t="s">
        <v>55</v>
      </c>
      <c r="MM2" s="23" t="s">
        <v>56</v>
      </c>
      <c r="MN2" s="23" t="s">
        <v>3749</v>
      </c>
      <c r="MO2" s="23" t="s">
        <v>80</v>
      </c>
      <c r="MP2" s="23" t="s">
        <v>107</v>
      </c>
      <c r="MQ2" s="23" t="s">
        <v>3750</v>
      </c>
      <c r="MR2" s="23" t="s">
        <v>3751</v>
      </c>
      <c r="MS2" s="23" t="s">
        <v>3752</v>
      </c>
      <c r="MT2" s="23" t="s">
        <v>3753</v>
      </c>
      <c r="MU2" s="23" t="s">
        <v>3754</v>
      </c>
      <c r="MV2" s="23" t="s">
        <v>388</v>
      </c>
      <c r="MW2" s="82" t="s">
        <v>54</v>
      </c>
      <c r="MX2" s="23" t="s">
        <v>55</v>
      </c>
      <c r="MY2" s="23" t="s">
        <v>56</v>
      </c>
      <c r="MZ2" s="23" t="s">
        <v>3749</v>
      </c>
      <c r="NA2" s="23" t="s">
        <v>80</v>
      </c>
      <c r="NB2" s="23" t="s">
        <v>107</v>
      </c>
      <c r="NC2" s="23" t="s">
        <v>3750</v>
      </c>
      <c r="ND2" s="23" t="s">
        <v>3751</v>
      </c>
      <c r="NE2" s="23" t="s">
        <v>3752</v>
      </c>
      <c r="NF2" s="23" t="s">
        <v>3753</v>
      </c>
      <c r="NG2" s="23" t="s">
        <v>3754</v>
      </c>
      <c r="NH2" s="23" t="s">
        <v>388</v>
      </c>
      <c r="NI2" s="82" t="s">
        <v>54</v>
      </c>
      <c r="NJ2" s="23" t="s">
        <v>55</v>
      </c>
      <c r="NK2" s="23" t="s">
        <v>56</v>
      </c>
      <c r="NL2" s="23" t="s">
        <v>3749</v>
      </c>
      <c r="NM2" s="23" t="s">
        <v>80</v>
      </c>
      <c r="NN2" s="23" t="s">
        <v>107</v>
      </c>
      <c r="NO2" s="23" t="s">
        <v>3750</v>
      </c>
      <c r="NP2" s="23" t="s">
        <v>3751</v>
      </c>
      <c r="NQ2" s="23" t="s">
        <v>3752</v>
      </c>
      <c r="NR2" s="23" t="s">
        <v>3753</v>
      </c>
      <c r="NS2" s="23" t="s">
        <v>3754</v>
      </c>
      <c r="NT2" s="23" t="s">
        <v>388</v>
      </c>
      <c r="NU2" s="82" t="s">
        <v>54</v>
      </c>
      <c r="NV2" s="23" t="s">
        <v>55</v>
      </c>
      <c r="NW2" s="23" t="s">
        <v>56</v>
      </c>
      <c r="NX2" s="23" t="s">
        <v>3749</v>
      </c>
      <c r="NY2" s="23" t="s">
        <v>80</v>
      </c>
      <c r="NZ2" s="23" t="s">
        <v>107</v>
      </c>
      <c r="OA2" s="23" t="s">
        <v>3750</v>
      </c>
      <c r="OB2" s="23" t="s">
        <v>3751</v>
      </c>
      <c r="OC2" s="23" t="s">
        <v>3752</v>
      </c>
      <c r="OD2" s="23" t="s">
        <v>3753</v>
      </c>
      <c r="OE2" s="23" t="s">
        <v>3754</v>
      </c>
      <c r="OF2" s="23" t="s">
        <v>388</v>
      </c>
      <c r="OG2" s="82" t="s">
        <v>54</v>
      </c>
      <c r="OH2" s="23" t="s">
        <v>55</v>
      </c>
      <c r="OI2" s="23" t="s">
        <v>56</v>
      </c>
      <c r="OJ2" s="23" t="s">
        <v>3749</v>
      </c>
      <c r="OK2" s="23" t="s">
        <v>80</v>
      </c>
      <c r="OL2" s="23" t="s">
        <v>107</v>
      </c>
      <c r="OM2" s="23" t="s">
        <v>3750</v>
      </c>
      <c r="ON2" s="23" t="s">
        <v>3751</v>
      </c>
      <c r="OO2" s="23" t="s">
        <v>3752</v>
      </c>
      <c r="OP2" s="23" t="s">
        <v>3753</v>
      </c>
      <c r="OQ2" s="23" t="s">
        <v>3754</v>
      </c>
      <c r="OR2" s="23" t="s">
        <v>388</v>
      </c>
      <c r="OS2" s="82" t="s">
        <v>54</v>
      </c>
      <c r="OT2" s="23" t="s">
        <v>55</v>
      </c>
      <c r="OU2" s="23" t="s">
        <v>56</v>
      </c>
      <c r="OV2" s="23" t="s">
        <v>3749</v>
      </c>
      <c r="OW2" s="23" t="s">
        <v>80</v>
      </c>
      <c r="OX2" s="23" t="s">
        <v>107</v>
      </c>
      <c r="OY2" s="23" t="s">
        <v>3750</v>
      </c>
      <c r="OZ2" s="23" t="s">
        <v>3751</v>
      </c>
      <c r="PA2" s="23" t="s">
        <v>3752</v>
      </c>
      <c r="PB2" s="23" t="s">
        <v>3753</v>
      </c>
      <c r="PC2" s="23" t="s">
        <v>3754</v>
      </c>
      <c r="PD2" s="23" t="s">
        <v>388</v>
      </c>
      <c r="PE2" s="82" t="s">
        <v>54</v>
      </c>
      <c r="PF2" s="23" t="s">
        <v>55</v>
      </c>
      <c r="PG2" s="23" t="s">
        <v>56</v>
      </c>
      <c r="PH2" s="23" t="s">
        <v>3749</v>
      </c>
      <c r="PI2" s="23" t="s">
        <v>80</v>
      </c>
      <c r="PJ2" s="23" t="s">
        <v>107</v>
      </c>
      <c r="PK2" s="23" t="s">
        <v>3750</v>
      </c>
      <c r="PL2" s="23" t="s">
        <v>3751</v>
      </c>
      <c r="PM2" s="23" t="s">
        <v>3752</v>
      </c>
      <c r="PN2" s="23" t="s">
        <v>3753</v>
      </c>
      <c r="PO2" s="23" t="s">
        <v>3754</v>
      </c>
      <c r="PP2" s="23" t="s">
        <v>388</v>
      </c>
      <c r="PQ2" s="82" t="s">
        <v>54</v>
      </c>
      <c r="PR2" s="23" t="s">
        <v>55</v>
      </c>
      <c r="PS2" s="23" t="s">
        <v>56</v>
      </c>
      <c r="PT2" s="23" t="s">
        <v>3749</v>
      </c>
      <c r="PU2" s="23" t="s">
        <v>80</v>
      </c>
      <c r="PV2" s="23" t="s">
        <v>107</v>
      </c>
      <c r="PW2" s="23" t="s">
        <v>3750</v>
      </c>
      <c r="PX2" s="23" t="s">
        <v>3751</v>
      </c>
      <c r="PY2" s="23" t="s">
        <v>3752</v>
      </c>
      <c r="PZ2" s="23" t="s">
        <v>3753</v>
      </c>
      <c r="QA2" s="23" t="s">
        <v>3754</v>
      </c>
      <c r="QB2" s="23" t="s">
        <v>388</v>
      </c>
      <c r="QC2" s="82" t="s">
        <v>54</v>
      </c>
      <c r="QD2" s="23" t="s">
        <v>55</v>
      </c>
      <c r="QE2" s="23" t="s">
        <v>56</v>
      </c>
      <c r="QF2" s="23" t="s">
        <v>3749</v>
      </c>
      <c r="QG2" s="23" t="s">
        <v>80</v>
      </c>
      <c r="QH2" s="23" t="s">
        <v>107</v>
      </c>
      <c r="QI2" s="23" t="s">
        <v>3750</v>
      </c>
      <c r="QJ2" s="23" t="s">
        <v>3751</v>
      </c>
      <c r="QK2" s="23" t="s">
        <v>3752</v>
      </c>
      <c r="QL2" s="23" t="s">
        <v>3753</v>
      </c>
      <c r="QM2" s="23" t="s">
        <v>3754</v>
      </c>
      <c r="QN2" s="23" t="s">
        <v>388</v>
      </c>
      <c r="QO2" s="82" t="s">
        <v>54</v>
      </c>
      <c r="QP2" s="23" t="s">
        <v>55</v>
      </c>
      <c r="QQ2" s="23" t="s">
        <v>56</v>
      </c>
      <c r="QR2" s="23" t="s">
        <v>3749</v>
      </c>
      <c r="QS2" s="23" t="s">
        <v>80</v>
      </c>
      <c r="QT2" s="23" t="s">
        <v>107</v>
      </c>
      <c r="QU2" s="23" t="s">
        <v>3750</v>
      </c>
      <c r="QV2" s="23" t="s">
        <v>3751</v>
      </c>
      <c r="QW2" s="23" t="s">
        <v>3752</v>
      </c>
      <c r="QX2" s="23" t="s">
        <v>3753</v>
      </c>
      <c r="QY2" s="23" t="s">
        <v>3754</v>
      </c>
      <c r="QZ2" s="23" t="s">
        <v>388</v>
      </c>
      <c r="RA2" s="82" t="s">
        <v>54</v>
      </c>
      <c r="RB2" s="23" t="s">
        <v>55</v>
      </c>
      <c r="RC2" s="23" t="s">
        <v>56</v>
      </c>
      <c r="RD2" s="23" t="s">
        <v>3749</v>
      </c>
      <c r="RE2" s="23" t="s">
        <v>80</v>
      </c>
      <c r="RF2" s="23" t="s">
        <v>107</v>
      </c>
      <c r="RG2" s="23" t="s">
        <v>3750</v>
      </c>
      <c r="RH2" s="23" t="s">
        <v>3751</v>
      </c>
      <c r="RI2" s="23" t="s">
        <v>3752</v>
      </c>
      <c r="RJ2" s="23" t="s">
        <v>3753</v>
      </c>
      <c r="RK2" s="23" t="s">
        <v>3754</v>
      </c>
      <c r="RL2" s="23" t="s">
        <v>388</v>
      </c>
      <c r="RM2" s="82" t="s">
        <v>54</v>
      </c>
      <c r="RN2" s="23" t="s">
        <v>55</v>
      </c>
      <c r="RO2" s="23" t="s">
        <v>56</v>
      </c>
      <c r="RP2" s="23" t="s">
        <v>3749</v>
      </c>
      <c r="RQ2" s="23" t="s">
        <v>80</v>
      </c>
      <c r="RR2" s="23" t="s">
        <v>107</v>
      </c>
      <c r="RS2" s="23" t="s">
        <v>3750</v>
      </c>
      <c r="RT2" s="23" t="s">
        <v>3751</v>
      </c>
      <c r="RU2" s="23" t="s">
        <v>3752</v>
      </c>
      <c r="RV2" s="23" t="s">
        <v>3753</v>
      </c>
      <c r="RW2" s="23" t="s">
        <v>3754</v>
      </c>
      <c r="RX2" s="23" t="s">
        <v>388</v>
      </c>
      <c r="RY2" s="82" t="s">
        <v>54</v>
      </c>
      <c r="RZ2" s="23" t="s">
        <v>55</v>
      </c>
      <c r="SA2" s="23" t="s">
        <v>56</v>
      </c>
      <c r="SB2" s="23" t="s">
        <v>3749</v>
      </c>
      <c r="SC2" s="23" t="s">
        <v>80</v>
      </c>
      <c r="SD2" s="23" t="s">
        <v>107</v>
      </c>
      <c r="SE2" s="23" t="s">
        <v>3750</v>
      </c>
      <c r="SF2" s="23" t="s">
        <v>3751</v>
      </c>
      <c r="SG2" s="23" t="s">
        <v>3752</v>
      </c>
      <c r="SH2" s="23" t="s">
        <v>3753</v>
      </c>
      <c r="SI2" s="23" t="s">
        <v>3754</v>
      </c>
      <c r="SJ2" s="23" t="s">
        <v>388</v>
      </c>
      <c r="SK2" s="82" t="s">
        <v>54</v>
      </c>
      <c r="SL2" s="23" t="s">
        <v>55</v>
      </c>
      <c r="SM2" s="23" t="s">
        <v>56</v>
      </c>
      <c r="SN2" s="23" t="s">
        <v>3749</v>
      </c>
      <c r="SO2" s="23" t="s">
        <v>80</v>
      </c>
      <c r="SP2" s="23" t="s">
        <v>107</v>
      </c>
      <c r="SQ2" s="23" t="s">
        <v>3750</v>
      </c>
      <c r="SR2" s="23" t="s">
        <v>3751</v>
      </c>
      <c r="SS2" s="23" t="s">
        <v>3752</v>
      </c>
      <c r="ST2" s="23" t="s">
        <v>3753</v>
      </c>
      <c r="SU2" s="23" t="s">
        <v>3754</v>
      </c>
      <c r="SV2" s="23" t="s">
        <v>388</v>
      </c>
      <c r="SW2" s="82" t="s">
        <v>54</v>
      </c>
      <c r="SX2" s="23" t="s">
        <v>55</v>
      </c>
      <c r="SY2" s="23" t="s">
        <v>56</v>
      </c>
      <c r="SZ2" s="23" t="s">
        <v>3749</v>
      </c>
      <c r="TA2" s="23" t="s">
        <v>80</v>
      </c>
      <c r="TB2" s="23" t="s">
        <v>107</v>
      </c>
      <c r="TC2" s="23" t="s">
        <v>3750</v>
      </c>
      <c r="TD2" s="23" t="s">
        <v>3751</v>
      </c>
      <c r="TE2" s="23" t="s">
        <v>3752</v>
      </c>
      <c r="TF2" s="23" t="s">
        <v>3753</v>
      </c>
      <c r="TG2" s="23" t="s">
        <v>3754</v>
      </c>
      <c r="TH2" s="23" t="s">
        <v>388</v>
      </c>
      <c r="TI2" s="82" t="s">
        <v>54</v>
      </c>
      <c r="TJ2" s="23" t="s">
        <v>55</v>
      </c>
      <c r="TK2" s="23" t="s">
        <v>56</v>
      </c>
      <c r="TL2" s="23" t="s">
        <v>3749</v>
      </c>
      <c r="TM2" s="23" t="s">
        <v>80</v>
      </c>
      <c r="TN2" s="23" t="s">
        <v>107</v>
      </c>
      <c r="TO2" s="23" t="s">
        <v>3750</v>
      </c>
      <c r="TP2" s="23" t="s">
        <v>3751</v>
      </c>
      <c r="TQ2" s="23" t="s">
        <v>3752</v>
      </c>
      <c r="TR2" s="23" t="s">
        <v>3753</v>
      </c>
      <c r="TS2" s="23" t="s">
        <v>3754</v>
      </c>
      <c r="TT2" s="23" t="s">
        <v>388</v>
      </c>
      <c r="TU2" s="82" t="s">
        <v>54</v>
      </c>
      <c r="TV2" s="23" t="s">
        <v>55</v>
      </c>
      <c r="TW2" s="23" t="s">
        <v>56</v>
      </c>
      <c r="TX2" s="23" t="s">
        <v>3749</v>
      </c>
      <c r="TY2" s="23" t="s">
        <v>80</v>
      </c>
      <c r="TZ2" s="23" t="s">
        <v>107</v>
      </c>
      <c r="UA2" s="23" t="s">
        <v>3750</v>
      </c>
      <c r="UB2" s="23" t="s">
        <v>3751</v>
      </c>
      <c r="UC2" s="23" t="s">
        <v>3752</v>
      </c>
      <c r="UD2" s="23" t="s">
        <v>3753</v>
      </c>
      <c r="UE2" s="23" t="s">
        <v>3754</v>
      </c>
      <c r="UF2" s="23" t="s">
        <v>388</v>
      </c>
      <c r="UG2" s="82" t="s">
        <v>54</v>
      </c>
      <c r="UH2" s="23" t="s">
        <v>55</v>
      </c>
      <c r="UI2" s="23" t="s">
        <v>56</v>
      </c>
      <c r="UJ2" s="23" t="s">
        <v>3749</v>
      </c>
      <c r="UK2" s="23" t="s">
        <v>80</v>
      </c>
      <c r="UL2" s="23" t="s">
        <v>107</v>
      </c>
      <c r="UM2" s="23" t="s">
        <v>3750</v>
      </c>
      <c r="UN2" s="23" t="s">
        <v>3751</v>
      </c>
      <c r="UO2" s="23" t="s">
        <v>3752</v>
      </c>
      <c r="UP2" s="23" t="s">
        <v>3753</v>
      </c>
      <c r="UQ2" s="23" t="s">
        <v>3754</v>
      </c>
      <c r="UR2" s="23" t="s">
        <v>388</v>
      </c>
      <c r="US2" s="82" t="s">
        <v>54</v>
      </c>
      <c r="UT2" s="23" t="s">
        <v>55</v>
      </c>
      <c r="UU2" s="23" t="s">
        <v>56</v>
      </c>
      <c r="UV2" s="23" t="s">
        <v>3749</v>
      </c>
      <c r="UW2" s="23" t="s">
        <v>80</v>
      </c>
      <c r="UX2" s="23" t="s">
        <v>107</v>
      </c>
      <c r="UY2" s="23" t="s">
        <v>3750</v>
      </c>
      <c r="UZ2" s="23" t="s">
        <v>3751</v>
      </c>
      <c r="VA2" s="23" t="s">
        <v>3752</v>
      </c>
      <c r="VB2" s="23" t="s">
        <v>3753</v>
      </c>
      <c r="VC2" s="23" t="s">
        <v>3754</v>
      </c>
      <c r="VD2" s="23" t="s">
        <v>388</v>
      </c>
      <c r="VE2" s="82" t="s">
        <v>54</v>
      </c>
      <c r="VF2" s="23" t="s">
        <v>55</v>
      </c>
      <c r="VG2" s="23" t="s">
        <v>56</v>
      </c>
      <c r="VH2" s="23" t="s">
        <v>3749</v>
      </c>
      <c r="VI2" s="23" t="s">
        <v>80</v>
      </c>
      <c r="VJ2" s="23" t="s">
        <v>107</v>
      </c>
      <c r="VK2" s="23" t="s">
        <v>3750</v>
      </c>
      <c r="VL2" s="23" t="s">
        <v>3751</v>
      </c>
      <c r="VM2" s="23" t="s">
        <v>3752</v>
      </c>
      <c r="VN2" s="23" t="s">
        <v>3753</v>
      </c>
      <c r="VO2" s="23" t="s">
        <v>3754</v>
      </c>
      <c r="VP2" s="23" t="s">
        <v>388</v>
      </c>
      <c r="VQ2" s="82" t="s">
        <v>54</v>
      </c>
      <c r="VR2" s="23" t="s">
        <v>55</v>
      </c>
      <c r="VS2" s="23" t="s">
        <v>56</v>
      </c>
      <c r="VT2" s="23" t="s">
        <v>3749</v>
      </c>
      <c r="VU2" s="23" t="s">
        <v>80</v>
      </c>
      <c r="VV2" s="23" t="s">
        <v>107</v>
      </c>
      <c r="VW2" s="23" t="s">
        <v>3750</v>
      </c>
      <c r="VX2" s="23" t="s">
        <v>3751</v>
      </c>
      <c r="VY2" s="23" t="s">
        <v>3752</v>
      </c>
      <c r="VZ2" s="23" t="s">
        <v>3753</v>
      </c>
      <c r="WA2" s="23" t="s">
        <v>3754</v>
      </c>
      <c r="WB2" s="23" t="s">
        <v>388</v>
      </c>
      <c r="WC2" s="82" t="s">
        <v>54</v>
      </c>
      <c r="WD2" s="23" t="s">
        <v>55</v>
      </c>
      <c r="WE2" s="23" t="s">
        <v>56</v>
      </c>
      <c r="WF2" s="23" t="s">
        <v>3749</v>
      </c>
      <c r="WG2" s="23" t="s">
        <v>80</v>
      </c>
      <c r="WH2" s="23" t="s">
        <v>107</v>
      </c>
      <c r="WI2" s="23" t="s">
        <v>3750</v>
      </c>
      <c r="WJ2" s="23" t="s">
        <v>3751</v>
      </c>
      <c r="WK2" s="23" t="s">
        <v>3752</v>
      </c>
      <c r="WL2" s="23" t="s">
        <v>3753</v>
      </c>
      <c r="WM2" s="23" t="s">
        <v>3754</v>
      </c>
      <c r="WN2" s="23" t="s">
        <v>388</v>
      </c>
      <c r="WO2" s="82" t="s">
        <v>54</v>
      </c>
      <c r="WP2" s="23" t="s">
        <v>55</v>
      </c>
      <c r="WQ2" s="23" t="s">
        <v>56</v>
      </c>
      <c r="WR2" s="23" t="s">
        <v>3749</v>
      </c>
      <c r="WS2" s="23" t="s">
        <v>80</v>
      </c>
      <c r="WT2" s="23" t="s">
        <v>107</v>
      </c>
      <c r="WU2" s="23" t="s">
        <v>3750</v>
      </c>
      <c r="WV2" s="23" t="s">
        <v>3751</v>
      </c>
      <c r="WW2" s="23" t="s">
        <v>3752</v>
      </c>
      <c r="WX2" s="23" t="s">
        <v>3753</v>
      </c>
      <c r="WY2" s="23" t="s">
        <v>3754</v>
      </c>
      <c r="WZ2" s="23" t="s">
        <v>388</v>
      </c>
      <c r="XA2" s="82" t="s">
        <v>54</v>
      </c>
      <c r="XB2" s="23" t="s">
        <v>55</v>
      </c>
      <c r="XC2" s="23" t="s">
        <v>56</v>
      </c>
      <c r="XD2" s="23" t="s">
        <v>3749</v>
      </c>
      <c r="XE2" s="23" t="s">
        <v>80</v>
      </c>
      <c r="XF2" s="23" t="s">
        <v>107</v>
      </c>
      <c r="XG2" s="23" t="s">
        <v>3750</v>
      </c>
      <c r="XH2" s="23" t="s">
        <v>3751</v>
      </c>
      <c r="XI2" s="23" t="s">
        <v>3752</v>
      </c>
      <c r="XJ2" s="23" t="s">
        <v>3753</v>
      </c>
      <c r="XK2" s="23" t="s">
        <v>3754</v>
      </c>
      <c r="XL2" s="23" t="s">
        <v>388</v>
      </c>
      <c r="XM2" s="82" t="s">
        <v>54</v>
      </c>
      <c r="XN2" s="23" t="s">
        <v>55</v>
      </c>
      <c r="XO2" s="23" t="s">
        <v>56</v>
      </c>
      <c r="XP2" s="23" t="s">
        <v>3749</v>
      </c>
      <c r="XQ2" s="23" t="s">
        <v>80</v>
      </c>
      <c r="XR2" s="23" t="s">
        <v>107</v>
      </c>
      <c r="XS2" s="23" t="s">
        <v>3750</v>
      </c>
      <c r="XT2" s="23" t="s">
        <v>3751</v>
      </c>
      <c r="XU2" s="23" t="s">
        <v>3752</v>
      </c>
      <c r="XV2" s="23" t="s">
        <v>3753</v>
      </c>
      <c r="XW2" s="23" t="s">
        <v>3754</v>
      </c>
      <c r="XX2" s="23" t="s">
        <v>388</v>
      </c>
      <c r="XY2" s="82" t="s">
        <v>54</v>
      </c>
      <c r="XZ2" s="23" t="s">
        <v>55</v>
      </c>
      <c r="YA2" s="23" t="s">
        <v>56</v>
      </c>
      <c r="YB2" s="23" t="s">
        <v>3749</v>
      </c>
      <c r="YC2" s="23" t="s">
        <v>80</v>
      </c>
      <c r="YD2" s="23" t="s">
        <v>107</v>
      </c>
      <c r="YE2" s="23" t="s">
        <v>3750</v>
      </c>
      <c r="YF2" s="23" t="s">
        <v>3751</v>
      </c>
      <c r="YG2" s="23" t="s">
        <v>3752</v>
      </c>
      <c r="YH2" s="23" t="s">
        <v>3753</v>
      </c>
      <c r="YI2" s="23" t="s">
        <v>3754</v>
      </c>
      <c r="YJ2" s="23" t="s">
        <v>388</v>
      </c>
      <c r="YK2" s="82" t="s">
        <v>54</v>
      </c>
      <c r="YL2" s="23" t="s">
        <v>55</v>
      </c>
      <c r="YM2" s="23" t="s">
        <v>56</v>
      </c>
      <c r="YN2" s="23" t="s">
        <v>3749</v>
      </c>
      <c r="YO2" s="23" t="s">
        <v>80</v>
      </c>
      <c r="YP2" s="23" t="s">
        <v>107</v>
      </c>
      <c r="YQ2" s="23" t="s">
        <v>3750</v>
      </c>
      <c r="YR2" s="23" t="s">
        <v>3751</v>
      </c>
      <c r="YS2" s="23" t="s">
        <v>3752</v>
      </c>
      <c r="YT2" s="23" t="s">
        <v>3753</v>
      </c>
      <c r="YU2" s="23" t="s">
        <v>3754</v>
      </c>
      <c r="YV2" s="23" t="s">
        <v>388</v>
      </c>
      <c r="YW2" s="82" t="s">
        <v>54</v>
      </c>
      <c r="YX2" s="23" t="s">
        <v>55</v>
      </c>
      <c r="YY2" s="23" t="s">
        <v>56</v>
      </c>
      <c r="YZ2" s="23" t="s">
        <v>3749</v>
      </c>
      <c r="ZA2" s="23" t="s">
        <v>80</v>
      </c>
      <c r="ZB2" s="23" t="s">
        <v>107</v>
      </c>
      <c r="ZC2" s="23" t="s">
        <v>3750</v>
      </c>
      <c r="ZD2" s="23" t="s">
        <v>3751</v>
      </c>
      <c r="ZE2" s="23" t="s">
        <v>3752</v>
      </c>
      <c r="ZF2" s="23" t="s">
        <v>3753</v>
      </c>
      <c r="ZG2" s="23" t="s">
        <v>3754</v>
      </c>
      <c r="ZH2" s="23" t="s">
        <v>388</v>
      </c>
      <c r="ZI2" s="82" t="s">
        <v>54</v>
      </c>
      <c r="ZJ2" s="23" t="s">
        <v>55</v>
      </c>
      <c r="ZK2" s="23" t="s">
        <v>56</v>
      </c>
      <c r="ZL2" s="23" t="s">
        <v>3749</v>
      </c>
      <c r="ZM2" s="23" t="s">
        <v>80</v>
      </c>
      <c r="ZN2" s="23" t="s">
        <v>107</v>
      </c>
      <c r="ZO2" s="23" t="s">
        <v>3750</v>
      </c>
      <c r="ZP2" s="23" t="s">
        <v>3751</v>
      </c>
      <c r="ZQ2" s="23" t="s">
        <v>3752</v>
      </c>
      <c r="ZR2" s="23" t="s">
        <v>3753</v>
      </c>
      <c r="ZS2" s="23" t="s">
        <v>3754</v>
      </c>
      <c r="ZT2" s="23" t="s">
        <v>388</v>
      </c>
      <c r="ZU2" s="82" t="s">
        <v>54</v>
      </c>
      <c r="ZV2" s="23" t="s">
        <v>55</v>
      </c>
      <c r="ZW2" s="23" t="s">
        <v>56</v>
      </c>
      <c r="ZX2" s="23" t="s">
        <v>3749</v>
      </c>
      <c r="ZY2" s="23" t="s">
        <v>80</v>
      </c>
      <c r="ZZ2" s="23" t="s">
        <v>107</v>
      </c>
      <c r="AAA2" s="23" t="s">
        <v>3750</v>
      </c>
      <c r="AAB2" s="23" t="s">
        <v>3751</v>
      </c>
      <c r="AAC2" s="23" t="s">
        <v>3752</v>
      </c>
      <c r="AAD2" s="23" t="s">
        <v>3753</v>
      </c>
      <c r="AAE2" s="23" t="s">
        <v>3754</v>
      </c>
      <c r="AAF2" s="23" t="s">
        <v>388</v>
      </c>
      <c r="AAG2" s="82" t="s">
        <v>54</v>
      </c>
      <c r="AAH2" s="23" t="s">
        <v>55</v>
      </c>
      <c r="AAI2" s="23" t="s">
        <v>56</v>
      </c>
      <c r="AAJ2" s="23" t="s">
        <v>3749</v>
      </c>
      <c r="AAK2" s="23" t="s">
        <v>80</v>
      </c>
      <c r="AAL2" s="23" t="s">
        <v>107</v>
      </c>
      <c r="AAM2" s="23" t="s">
        <v>3750</v>
      </c>
      <c r="AAN2" s="23" t="s">
        <v>3751</v>
      </c>
      <c r="AAO2" s="23" t="s">
        <v>3752</v>
      </c>
      <c r="AAP2" s="23" t="s">
        <v>3753</v>
      </c>
      <c r="AAQ2" s="23" t="s">
        <v>3754</v>
      </c>
      <c r="AAR2" s="23" t="s">
        <v>388</v>
      </c>
      <c r="AAS2" s="82" t="s">
        <v>54</v>
      </c>
      <c r="AAT2" s="23" t="s">
        <v>55</v>
      </c>
      <c r="AAU2" s="23" t="s">
        <v>56</v>
      </c>
      <c r="AAV2" s="23" t="s">
        <v>3749</v>
      </c>
      <c r="AAW2" s="23" t="s">
        <v>80</v>
      </c>
      <c r="AAX2" s="23" t="s">
        <v>107</v>
      </c>
      <c r="AAY2" s="23" t="s">
        <v>3750</v>
      </c>
      <c r="AAZ2" s="23" t="s">
        <v>3751</v>
      </c>
      <c r="ABA2" s="23" t="s">
        <v>3752</v>
      </c>
      <c r="ABB2" s="23" t="s">
        <v>3753</v>
      </c>
      <c r="ABC2" s="23" t="s">
        <v>3754</v>
      </c>
      <c r="ABD2" s="23" t="s">
        <v>388</v>
      </c>
      <c r="ABE2" s="82" t="s">
        <v>54</v>
      </c>
      <c r="ABF2" s="23" t="s">
        <v>55</v>
      </c>
      <c r="ABG2" s="23" t="s">
        <v>56</v>
      </c>
      <c r="ABH2" s="23" t="s">
        <v>3749</v>
      </c>
      <c r="ABI2" s="23" t="s">
        <v>80</v>
      </c>
      <c r="ABJ2" s="23" t="s">
        <v>107</v>
      </c>
      <c r="ABK2" s="23" t="s">
        <v>3750</v>
      </c>
      <c r="ABL2" s="23" t="s">
        <v>3751</v>
      </c>
      <c r="ABM2" s="23" t="s">
        <v>3752</v>
      </c>
      <c r="ABN2" s="23" t="s">
        <v>3753</v>
      </c>
      <c r="ABO2" s="23" t="s">
        <v>3754</v>
      </c>
      <c r="ABP2" s="23" t="s">
        <v>388</v>
      </c>
      <c r="ABQ2" s="82" t="s">
        <v>54</v>
      </c>
      <c r="ABR2" s="23" t="s">
        <v>55</v>
      </c>
      <c r="ABS2" s="23" t="s">
        <v>56</v>
      </c>
      <c r="ABT2" s="23" t="s">
        <v>3749</v>
      </c>
      <c r="ABU2" s="23" t="s">
        <v>80</v>
      </c>
      <c r="ABV2" s="23" t="s">
        <v>107</v>
      </c>
      <c r="ABW2" s="23" t="s">
        <v>3750</v>
      </c>
      <c r="ABX2" s="23" t="s">
        <v>3751</v>
      </c>
      <c r="ABY2" s="23" t="s">
        <v>3752</v>
      </c>
      <c r="ABZ2" s="23" t="s">
        <v>3753</v>
      </c>
      <c r="ACA2" s="23" t="s">
        <v>3754</v>
      </c>
      <c r="ACB2" s="23" t="s">
        <v>388</v>
      </c>
      <c r="ACC2" s="82" t="s">
        <v>54</v>
      </c>
      <c r="ACD2" s="23" t="s">
        <v>55</v>
      </c>
      <c r="ACE2" s="23" t="s">
        <v>56</v>
      </c>
      <c r="ACF2" s="23" t="s">
        <v>3749</v>
      </c>
      <c r="ACG2" s="23" t="s">
        <v>80</v>
      </c>
      <c r="ACH2" s="23" t="s">
        <v>107</v>
      </c>
      <c r="ACI2" s="23" t="s">
        <v>3750</v>
      </c>
      <c r="ACJ2" s="23" t="s">
        <v>3751</v>
      </c>
      <c r="ACK2" s="23" t="s">
        <v>3752</v>
      </c>
      <c r="ACL2" s="23" t="s">
        <v>3753</v>
      </c>
      <c r="ACM2" s="23" t="s">
        <v>3754</v>
      </c>
      <c r="ACN2" s="23" t="s">
        <v>388</v>
      </c>
      <c r="ACO2" s="82" t="s">
        <v>54</v>
      </c>
      <c r="ACP2" s="23" t="s">
        <v>55</v>
      </c>
      <c r="ACQ2" s="23" t="s">
        <v>56</v>
      </c>
      <c r="ACR2" s="23" t="s">
        <v>3749</v>
      </c>
      <c r="ACS2" s="23" t="s">
        <v>80</v>
      </c>
      <c r="ACT2" s="23" t="s">
        <v>107</v>
      </c>
      <c r="ACU2" s="23" t="s">
        <v>3750</v>
      </c>
      <c r="ACV2" s="23" t="s">
        <v>3751</v>
      </c>
      <c r="ACW2" s="23" t="s">
        <v>3752</v>
      </c>
      <c r="ACX2" s="23" t="s">
        <v>3753</v>
      </c>
      <c r="ACY2" s="23" t="s">
        <v>3754</v>
      </c>
      <c r="ACZ2" s="23" t="s">
        <v>388</v>
      </c>
      <c r="ADA2" s="82" t="s">
        <v>54</v>
      </c>
      <c r="ADB2" s="23" t="s">
        <v>55</v>
      </c>
      <c r="ADC2" s="23" t="s">
        <v>56</v>
      </c>
      <c r="ADD2" s="23" t="s">
        <v>3749</v>
      </c>
      <c r="ADE2" s="23" t="s">
        <v>80</v>
      </c>
      <c r="ADF2" s="23" t="s">
        <v>107</v>
      </c>
      <c r="ADG2" s="23" t="s">
        <v>3750</v>
      </c>
      <c r="ADH2" s="23" t="s">
        <v>3751</v>
      </c>
      <c r="ADI2" s="23" t="s">
        <v>3752</v>
      </c>
      <c r="ADJ2" s="23" t="s">
        <v>3753</v>
      </c>
      <c r="ADK2" s="23" t="s">
        <v>3754</v>
      </c>
      <c r="ADL2" s="23" t="s">
        <v>388</v>
      </c>
      <c r="ADM2" s="82" t="s">
        <v>54</v>
      </c>
      <c r="ADN2" s="23" t="s">
        <v>55</v>
      </c>
      <c r="ADO2" s="23" t="s">
        <v>56</v>
      </c>
      <c r="ADP2" s="23" t="s">
        <v>3749</v>
      </c>
      <c r="ADQ2" s="23" t="s">
        <v>80</v>
      </c>
      <c r="ADR2" s="23" t="s">
        <v>107</v>
      </c>
      <c r="ADS2" s="23" t="s">
        <v>3750</v>
      </c>
      <c r="ADT2" s="23" t="s">
        <v>3751</v>
      </c>
      <c r="ADU2" s="23" t="s">
        <v>3752</v>
      </c>
      <c r="ADV2" s="23" t="s">
        <v>3753</v>
      </c>
      <c r="ADW2" s="23" t="s">
        <v>3754</v>
      </c>
      <c r="ADX2" s="23" t="s">
        <v>388</v>
      </c>
      <c r="ADY2" s="82" t="s">
        <v>54</v>
      </c>
      <c r="ADZ2" s="23" t="s">
        <v>55</v>
      </c>
      <c r="AEA2" s="23" t="s">
        <v>56</v>
      </c>
      <c r="AEB2" s="23" t="s">
        <v>3749</v>
      </c>
      <c r="AEC2" s="23" t="s">
        <v>80</v>
      </c>
      <c r="AED2" s="23" t="s">
        <v>107</v>
      </c>
      <c r="AEE2" s="23" t="s">
        <v>3750</v>
      </c>
      <c r="AEF2" s="23" t="s">
        <v>3751</v>
      </c>
      <c r="AEG2" s="23" t="s">
        <v>3752</v>
      </c>
      <c r="AEH2" s="23" t="s">
        <v>3753</v>
      </c>
      <c r="AEI2" s="23" t="s">
        <v>3754</v>
      </c>
      <c r="AEJ2" s="23" t="s">
        <v>388</v>
      </c>
      <c r="AEK2" s="82" t="s">
        <v>54</v>
      </c>
      <c r="AEL2" s="23" t="s">
        <v>55</v>
      </c>
      <c r="AEM2" s="23" t="s">
        <v>56</v>
      </c>
      <c r="AEN2" s="23" t="s">
        <v>3749</v>
      </c>
      <c r="AEO2" s="23" t="s">
        <v>80</v>
      </c>
      <c r="AEP2" s="23" t="s">
        <v>107</v>
      </c>
      <c r="AEQ2" s="23" t="s">
        <v>3750</v>
      </c>
      <c r="AER2" s="23" t="s">
        <v>3751</v>
      </c>
      <c r="AES2" s="23" t="s">
        <v>3752</v>
      </c>
      <c r="AET2" s="23" t="s">
        <v>3753</v>
      </c>
      <c r="AEU2" s="23" t="s">
        <v>3754</v>
      </c>
      <c r="AEV2" s="23" t="s">
        <v>388</v>
      </c>
      <c r="AEW2" s="82" t="s">
        <v>54</v>
      </c>
      <c r="AEX2" s="23" t="s">
        <v>55</v>
      </c>
      <c r="AEY2" s="23" t="s">
        <v>56</v>
      </c>
      <c r="AEZ2" s="23" t="s">
        <v>3749</v>
      </c>
      <c r="AFA2" s="23" t="s">
        <v>80</v>
      </c>
      <c r="AFB2" s="23" t="s">
        <v>107</v>
      </c>
      <c r="AFC2" s="23" t="s">
        <v>3750</v>
      </c>
      <c r="AFD2" s="23" t="s">
        <v>3751</v>
      </c>
      <c r="AFE2" s="23" t="s">
        <v>3752</v>
      </c>
      <c r="AFF2" s="23" t="s">
        <v>3753</v>
      </c>
      <c r="AFG2" s="23" t="s">
        <v>3754</v>
      </c>
      <c r="AFH2" s="23" t="s">
        <v>388</v>
      </c>
      <c r="AFI2" s="82" t="s">
        <v>54</v>
      </c>
      <c r="AFJ2" s="23" t="s">
        <v>55</v>
      </c>
      <c r="AFK2" s="23" t="s">
        <v>56</v>
      </c>
      <c r="AFL2" s="23" t="s">
        <v>3749</v>
      </c>
      <c r="AFM2" s="23" t="s">
        <v>80</v>
      </c>
      <c r="AFN2" s="23" t="s">
        <v>107</v>
      </c>
      <c r="AFO2" s="23" t="s">
        <v>3750</v>
      </c>
      <c r="AFP2" s="23" t="s">
        <v>3751</v>
      </c>
      <c r="AFQ2" s="23" t="s">
        <v>3752</v>
      </c>
      <c r="AFR2" s="23" t="s">
        <v>3753</v>
      </c>
      <c r="AFS2" s="23" t="s">
        <v>3754</v>
      </c>
      <c r="AFT2" s="23" t="s">
        <v>388</v>
      </c>
      <c r="AFU2" s="82" t="s">
        <v>54</v>
      </c>
      <c r="AFV2" s="23" t="s">
        <v>55</v>
      </c>
      <c r="AFW2" s="23" t="s">
        <v>56</v>
      </c>
      <c r="AFX2" s="23" t="s">
        <v>3749</v>
      </c>
      <c r="AFY2" s="23" t="s">
        <v>80</v>
      </c>
      <c r="AFZ2" s="23" t="s">
        <v>107</v>
      </c>
      <c r="AGA2" s="23" t="s">
        <v>3750</v>
      </c>
      <c r="AGB2" s="23" t="s">
        <v>3751</v>
      </c>
      <c r="AGC2" s="23" t="s">
        <v>3752</v>
      </c>
      <c r="AGD2" s="23" t="s">
        <v>3753</v>
      </c>
      <c r="AGE2" s="23" t="s">
        <v>3754</v>
      </c>
      <c r="AGF2" s="23" t="s">
        <v>388</v>
      </c>
      <c r="AGG2" s="82" t="s">
        <v>54</v>
      </c>
      <c r="AGH2" s="23" t="s">
        <v>55</v>
      </c>
      <c r="AGI2" s="23" t="s">
        <v>56</v>
      </c>
      <c r="AGJ2" s="23" t="s">
        <v>3749</v>
      </c>
      <c r="AGK2" s="23" t="s">
        <v>80</v>
      </c>
      <c r="AGL2" s="23" t="s">
        <v>107</v>
      </c>
      <c r="AGM2" s="23" t="s">
        <v>3750</v>
      </c>
      <c r="AGN2" s="23" t="s">
        <v>3751</v>
      </c>
      <c r="AGO2" s="23" t="s">
        <v>3752</v>
      </c>
      <c r="AGP2" s="23" t="s">
        <v>3753</v>
      </c>
      <c r="AGQ2" s="23" t="s">
        <v>3754</v>
      </c>
      <c r="AGR2" s="23" t="s">
        <v>388</v>
      </c>
      <c r="AGS2" s="82" t="s">
        <v>54</v>
      </c>
      <c r="AGT2" s="23" t="s">
        <v>55</v>
      </c>
      <c r="AGU2" s="23" t="s">
        <v>56</v>
      </c>
      <c r="AGV2" s="23" t="s">
        <v>3749</v>
      </c>
      <c r="AGW2" s="23" t="s">
        <v>80</v>
      </c>
      <c r="AGX2" s="23" t="s">
        <v>107</v>
      </c>
      <c r="AGY2" s="23" t="s">
        <v>3750</v>
      </c>
      <c r="AGZ2" s="23" t="s">
        <v>3751</v>
      </c>
      <c r="AHA2" s="23" t="s">
        <v>3752</v>
      </c>
      <c r="AHB2" s="23" t="s">
        <v>3753</v>
      </c>
      <c r="AHC2" s="23" t="s">
        <v>3754</v>
      </c>
      <c r="AHD2" s="23" t="s">
        <v>388</v>
      </c>
      <c r="AHE2" s="82" t="s">
        <v>54</v>
      </c>
      <c r="AHF2" s="23" t="s">
        <v>55</v>
      </c>
      <c r="AHG2" s="23" t="s">
        <v>56</v>
      </c>
      <c r="AHH2" s="23" t="s">
        <v>3749</v>
      </c>
      <c r="AHI2" s="23" t="s">
        <v>80</v>
      </c>
      <c r="AHJ2" s="23" t="s">
        <v>107</v>
      </c>
      <c r="AHK2" s="23" t="s">
        <v>3750</v>
      </c>
      <c r="AHL2" s="23" t="s">
        <v>3751</v>
      </c>
      <c r="AHM2" s="23" t="s">
        <v>3752</v>
      </c>
      <c r="AHN2" s="23" t="s">
        <v>3753</v>
      </c>
      <c r="AHO2" s="23" t="s">
        <v>3754</v>
      </c>
      <c r="AHP2" s="23" t="s">
        <v>388</v>
      </c>
      <c r="AHQ2" s="82" t="s">
        <v>54</v>
      </c>
      <c r="AHR2" s="23" t="s">
        <v>55</v>
      </c>
      <c r="AHS2" s="23" t="s">
        <v>56</v>
      </c>
      <c r="AHT2" s="23" t="s">
        <v>3749</v>
      </c>
      <c r="AHU2" s="23" t="s">
        <v>80</v>
      </c>
      <c r="AHV2" s="23" t="s">
        <v>107</v>
      </c>
      <c r="AHW2" s="23" t="s">
        <v>3750</v>
      </c>
      <c r="AHX2" s="23" t="s">
        <v>3751</v>
      </c>
      <c r="AHY2" s="23" t="s">
        <v>3752</v>
      </c>
      <c r="AHZ2" s="23" t="s">
        <v>3753</v>
      </c>
      <c r="AIA2" s="23" t="s">
        <v>3754</v>
      </c>
      <c r="AIB2" s="23" t="s">
        <v>388</v>
      </c>
      <c r="AIC2" s="82" t="s">
        <v>54</v>
      </c>
      <c r="AID2" s="23" t="s">
        <v>55</v>
      </c>
      <c r="AIE2" s="23" t="s">
        <v>56</v>
      </c>
      <c r="AIF2" s="23" t="s">
        <v>3749</v>
      </c>
      <c r="AIG2" s="23" t="s">
        <v>80</v>
      </c>
      <c r="AIH2" s="23" t="s">
        <v>107</v>
      </c>
      <c r="AII2" s="23" t="s">
        <v>3750</v>
      </c>
      <c r="AIJ2" s="23" t="s">
        <v>3751</v>
      </c>
      <c r="AIK2" s="23" t="s">
        <v>3752</v>
      </c>
      <c r="AIL2" s="23" t="s">
        <v>3753</v>
      </c>
      <c r="AIM2" s="23" t="s">
        <v>3754</v>
      </c>
      <c r="AIN2" s="23" t="s">
        <v>388</v>
      </c>
      <c r="AIO2" s="82" t="s">
        <v>54</v>
      </c>
      <c r="AIP2" s="23" t="s">
        <v>55</v>
      </c>
      <c r="AIQ2" s="23" t="s">
        <v>56</v>
      </c>
      <c r="AIR2" s="23" t="s">
        <v>3749</v>
      </c>
      <c r="AIS2" s="23" t="s">
        <v>80</v>
      </c>
      <c r="AIT2" s="23" t="s">
        <v>107</v>
      </c>
      <c r="AIU2" s="23" t="s">
        <v>3750</v>
      </c>
      <c r="AIV2" s="23" t="s">
        <v>3751</v>
      </c>
      <c r="AIW2" s="23" t="s">
        <v>3752</v>
      </c>
      <c r="AIX2" s="23" t="s">
        <v>3753</v>
      </c>
      <c r="AIY2" s="23" t="s">
        <v>3754</v>
      </c>
      <c r="AIZ2" s="23" t="s">
        <v>388</v>
      </c>
      <c r="AJA2" s="82" t="s">
        <v>54</v>
      </c>
      <c r="AJB2" s="23" t="s">
        <v>55</v>
      </c>
      <c r="AJC2" s="23" t="s">
        <v>56</v>
      </c>
      <c r="AJD2" s="23" t="s">
        <v>3749</v>
      </c>
      <c r="AJE2" s="23" t="s">
        <v>80</v>
      </c>
      <c r="AJF2" s="23" t="s">
        <v>107</v>
      </c>
      <c r="AJG2" s="23" t="s">
        <v>3750</v>
      </c>
      <c r="AJH2" s="23" t="s">
        <v>3751</v>
      </c>
      <c r="AJI2" s="23" t="s">
        <v>3752</v>
      </c>
      <c r="AJJ2" s="23" t="s">
        <v>3753</v>
      </c>
      <c r="AJK2" s="23" t="s">
        <v>3754</v>
      </c>
      <c r="AJL2" s="23" t="s">
        <v>388</v>
      </c>
      <c r="AJM2" s="82" t="s">
        <v>54</v>
      </c>
      <c r="AJN2" s="23" t="s">
        <v>55</v>
      </c>
      <c r="AJO2" s="23" t="s">
        <v>56</v>
      </c>
      <c r="AJP2" s="23" t="s">
        <v>3749</v>
      </c>
      <c r="AJQ2" s="23" t="s">
        <v>80</v>
      </c>
      <c r="AJR2" s="23" t="s">
        <v>107</v>
      </c>
      <c r="AJS2" s="23" t="s">
        <v>3750</v>
      </c>
      <c r="AJT2" s="23" t="s">
        <v>3751</v>
      </c>
      <c r="AJU2" s="23" t="s">
        <v>3752</v>
      </c>
      <c r="AJV2" s="23" t="s">
        <v>3753</v>
      </c>
      <c r="AJW2" s="23" t="s">
        <v>3754</v>
      </c>
      <c r="AJX2" s="23" t="s">
        <v>388</v>
      </c>
      <c r="AJY2" s="82" t="s">
        <v>54</v>
      </c>
      <c r="AJZ2" s="23" t="s">
        <v>55</v>
      </c>
      <c r="AKA2" s="23" t="s">
        <v>56</v>
      </c>
      <c r="AKB2" s="23" t="s">
        <v>3749</v>
      </c>
      <c r="AKC2" s="23" t="s">
        <v>80</v>
      </c>
      <c r="AKD2" s="23" t="s">
        <v>107</v>
      </c>
      <c r="AKE2" s="23" t="s">
        <v>3750</v>
      </c>
      <c r="AKF2" s="23" t="s">
        <v>3751</v>
      </c>
      <c r="AKG2" s="23" t="s">
        <v>3752</v>
      </c>
      <c r="AKH2" s="23" t="s">
        <v>3753</v>
      </c>
      <c r="AKI2" s="23" t="s">
        <v>3754</v>
      </c>
      <c r="AKJ2" s="23" t="s">
        <v>388</v>
      </c>
      <c r="AKK2" s="82" t="s">
        <v>54</v>
      </c>
      <c r="AKL2" s="23" t="s">
        <v>55</v>
      </c>
      <c r="AKM2" s="23" t="s">
        <v>56</v>
      </c>
      <c r="AKN2" s="23" t="s">
        <v>3749</v>
      </c>
      <c r="AKO2" s="23" t="s">
        <v>80</v>
      </c>
      <c r="AKP2" s="23" t="s">
        <v>107</v>
      </c>
      <c r="AKQ2" s="23" t="s">
        <v>3750</v>
      </c>
      <c r="AKR2" s="23" t="s">
        <v>3751</v>
      </c>
      <c r="AKS2" s="23" t="s">
        <v>3752</v>
      </c>
      <c r="AKT2" s="23" t="s">
        <v>3753</v>
      </c>
      <c r="AKU2" s="23" t="s">
        <v>3754</v>
      </c>
      <c r="AKV2" s="23" t="s">
        <v>388</v>
      </c>
      <c r="AKW2" s="82" t="s">
        <v>54</v>
      </c>
      <c r="AKX2" s="23" t="s">
        <v>55</v>
      </c>
      <c r="AKY2" s="23" t="s">
        <v>56</v>
      </c>
      <c r="AKZ2" s="23" t="s">
        <v>3749</v>
      </c>
      <c r="ALA2" s="23" t="s">
        <v>80</v>
      </c>
      <c r="ALB2" s="23" t="s">
        <v>107</v>
      </c>
      <c r="ALC2" s="23" t="s">
        <v>3750</v>
      </c>
      <c r="ALD2" s="23" t="s">
        <v>3751</v>
      </c>
      <c r="ALE2" s="23" t="s">
        <v>3752</v>
      </c>
      <c r="ALF2" s="23" t="s">
        <v>3753</v>
      </c>
      <c r="ALG2" s="23" t="s">
        <v>3754</v>
      </c>
      <c r="ALH2" s="23" t="s">
        <v>388</v>
      </c>
      <c r="ALI2" s="82" t="s">
        <v>54</v>
      </c>
      <c r="ALJ2" s="23" t="s">
        <v>55</v>
      </c>
      <c r="ALK2" s="23" t="s">
        <v>56</v>
      </c>
      <c r="ALL2" s="23" t="s">
        <v>3749</v>
      </c>
      <c r="ALM2" s="23" t="s">
        <v>80</v>
      </c>
      <c r="ALN2" s="23" t="s">
        <v>107</v>
      </c>
      <c r="ALO2" s="23" t="s">
        <v>3750</v>
      </c>
      <c r="ALP2" s="23" t="s">
        <v>3751</v>
      </c>
      <c r="ALQ2" s="23" t="s">
        <v>3752</v>
      </c>
      <c r="ALR2" s="23" t="s">
        <v>3753</v>
      </c>
      <c r="ALS2" s="23" t="s">
        <v>3754</v>
      </c>
      <c r="ALT2" s="23" t="s">
        <v>388</v>
      </c>
      <c r="ALU2" s="82" t="s">
        <v>54</v>
      </c>
      <c r="ALV2" s="23" t="s">
        <v>55</v>
      </c>
      <c r="ALW2" s="23" t="s">
        <v>56</v>
      </c>
      <c r="ALX2" s="23" t="s">
        <v>3749</v>
      </c>
      <c r="ALY2" s="23" t="s">
        <v>80</v>
      </c>
      <c r="ALZ2" s="23" t="s">
        <v>107</v>
      </c>
      <c r="AMA2" s="23" t="s">
        <v>3750</v>
      </c>
      <c r="AMB2" s="23" t="s">
        <v>3751</v>
      </c>
      <c r="AMC2" s="23" t="s">
        <v>3752</v>
      </c>
      <c r="AMD2" s="23" t="s">
        <v>3753</v>
      </c>
      <c r="AME2" s="23" t="s">
        <v>3754</v>
      </c>
      <c r="AMF2" s="23" t="s">
        <v>388</v>
      </c>
      <c r="AMG2" s="82" t="s">
        <v>54</v>
      </c>
      <c r="AMH2" s="23" t="s">
        <v>55</v>
      </c>
      <c r="AMI2" s="23" t="s">
        <v>56</v>
      </c>
      <c r="AMJ2" s="23" t="s">
        <v>3749</v>
      </c>
      <c r="AMK2" s="23" t="s">
        <v>80</v>
      </c>
      <c r="AML2" s="23" t="s">
        <v>107</v>
      </c>
      <c r="AMM2" s="23" t="s">
        <v>3750</v>
      </c>
      <c r="AMN2" s="23" t="s">
        <v>3751</v>
      </c>
      <c r="AMO2" s="23" t="s">
        <v>3752</v>
      </c>
      <c r="AMP2" s="23" t="s">
        <v>3753</v>
      </c>
      <c r="AMQ2" s="23" t="s">
        <v>3754</v>
      </c>
      <c r="AMR2" s="23" t="s">
        <v>388</v>
      </c>
      <c r="AMS2" s="82" t="s">
        <v>54</v>
      </c>
      <c r="AMT2" s="23" t="s">
        <v>55</v>
      </c>
      <c r="AMU2" s="23" t="s">
        <v>56</v>
      </c>
      <c r="AMV2" s="23" t="s">
        <v>3749</v>
      </c>
      <c r="AMW2" s="23" t="s">
        <v>80</v>
      </c>
      <c r="AMX2" s="23" t="s">
        <v>107</v>
      </c>
      <c r="AMY2" s="23" t="s">
        <v>3750</v>
      </c>
      <c r="AMZ2" s="23" t="s">
        <v>3751</v>
      </c>
      <c r="ANA2" s="23" t="s">
        <v>3752</v>
      </c>
      <c r="ANB2" s="23" t="s">
        <v>3753</v>
      </c>
      <c r="ANC2" s="23" t="s">
        <v>3754</v>
      </c>
      <c r="AND2" s="23" t="s">
        <v>388</v>
      </c>
      <c r="ANE2" s="82" t="s">
        <v>54</v>
      </c>
      <c r="ANF2" s="23" t="s">
        <v>55</v>
      </c>
      <c r="ANG2" s="23" t="s">
        <v>56</v>
      </c>
      <c r="ANH2" s="23" t="s">
        <v>3749</v>
      </c>
      <c r="ANI2" s="23" t="s">
        <v>80</v>
      </c>
      <c r="ANJ2" s="23" t="s">
        <v>107</v>
      </c>
      <c r="ANK2" s="23" t="s">
        <v>3750</v>
      </c>
      <c r="ANL2" s="23" t="s">
        <v>3751</v>
      </c>
      <c r="ANM2" s="23" t="s">
        <v>3752</v>
      </c>
      <c r="ANN2" s="23" t="s">
        <v>3753</v>
      </c>
      <c r="ANO2" s="23" t="s">
        <v>3754</v>
      </c>
      <c r="ANP2" s="23" t="s">
        <v>388</v>
      </c>
      <c r="ANQ2" s="82" t="s">
        <v>54</v>
      </c>
      <c r="ANR2" s="23" t="s">
        <v>55</v>
      </c>
      <c r="ANS2" s="23" t="s">
        <v>56</v>
      </c>
      <c r="ANT2" s="23" t="s">
        <v>3749</v>
      </c>
      <c r="ANU2" s="23" t="s">
        <v>80</v>
      </c>
      <c r="ANV2" s="23" t="s">
        <v>107</v>
      </c>
      <c r="ANW2" s="23" t="s">
        <v>3750</v>
      </c>
      <c r="ANX2" s="23" t="s">
        <v>3751</v>
      </c>
      <c r="ANY2" s="23" t="s">
        <v>3752</v>
      </c>
      <c r="ANZ2" s="23" t="s">
        <v>3753</v>
      </c>
      <c r="AOA2" s="23" t="s">
        <v>3754</v>
      </c>
      <c r="AOB2" s="23" t="s">
        <v>388</v>
      </c>
      <c r="AOC2" s="82" t="s">
        <v>54</v>
      </c>
      <c r="AOD2" s="23" t="s">
        <v>55</v>
      </c>
      <c r="AOE2" s="23" t="s">
        <v>56</v>
      </c>
      <c r="AOF2" s="23" t="s">
        <v>3749</v>
      </c>
      <c r="AOG2" s="23" t="s">
        <v>80</v>
      </c>
      <c r="AOH2" s="23" t="s">
        <v>107</v>
      </c>
      <c r="AOI2" s="23" t="s">
        <v>3750</v>
      </c>
      <c r="AOJ2" s="23" t="s">
        <v>3751</v>
      </c>
      <c r="AOK2" s="23" t="s">
        <v>3752</v>
      </c>
      <c r="AOL2" s="23" t="s">
        <v>3753</v>
      </c>
      <c r="AOM2" s="23" t="s">
        <v>3754</v>
      </c>
      <c r="AON2" s="23" t="s">
        <v>388</v>
      </c>
      <c r="AOO2" s="82" t="s">
        <v>54</v>
      </c>
      <c r="AOP2" s="23" t="s">
        <v>55</v>
      </c>
      <c r="AOQ2" s="23" t="s">
        <v>56</v>
      </c>
      <c r="AOR2" s="23" t="s">
        <v>3749</v>
      </c>
      <c r="AOS2" s="23" t="s">
        <v>80</v>
      </c>
      <c r="AOT2" s="23" t="s">
        <v>107</v>
      </c>
      <c r="AOU2" s="23" t="s">
        <v>3750</v>
      </c>
      <c r="AOV2" s="23" t="s">
        <v>3751</v>
      </c>
      <c r="AOW2" s="23" t="s">
        <v>3752</v>
      </c>
      <c r="AOX2" s="23" t="s">
        <v>3753</v>
      </c>
      <c r="AOY2" s="23" t="s">
        <v>3754</v>
      </c>
      <c r="AOZ2" s="23" t="s">
        <v>388</v>
      </c>
      <c r="APA2" s="82" t="s">
        <v>54</v>
      </c>
      <c r="APB2" s="23" t="s">
        <v>55</v>
      </c>
      <c r="APC2" s="23" t="s">
        <v>56</v>
      </c>
      <c r="APD2" s="23" t="s">
        <v>3749</v>
      </c>
      <c r="APE2" s="23" t="s">
        <v>80</v>
      </c>
      <c r="APF2" s="23" t="s">
        <v>107</v>
      </c>
      <c r="APG2" s="23" t="s">
        <v>3750</v>
      </c>
      <c r="APH2" s="23" t="s">
        <v>3751</v>
      </c>
      <c r="API2" s="23" t="s">
        <v>3752</v>
      </c>
      <c r="APJ2" s="23" t="s">
        <v>3753</v>
      </c>
      <c r="APK2" s="23" t="s">
        <v>3754</v>
      </c>
      <c r="APL2" s="23" t="s">
        <v>388</v>
      </c>
      <c r="APM2" s="82" t="s">
        <v>54</v>
      </c>
      <c r="APN2" s="23" t="s">
        <v>55</v>
      </c>
      <c r="APO2" s="23" t="s">
        <v>56</v>
      </c>
      <c r="APP2" s="23" t="s">
        <v>3749</v>
      </c>
      <c r="APQ2" s="23" t="s">
        <v>80</v>
      </c>
      <c r="APR2" s="23" t="s">
        <v>107</v>
      </c>
      <c r="APS2" s="23" t="s">
        <v>3750</v>
      </c>
      <c r="APT2" s="23" t="s">
        <v>3751</v>
      </c>
      <c r="APU2" s="23" t="s">
        <v>3752</v>
      </c>
      <c r="APV2" s="23" t="s">
        <v>3753</v>
      </c>
      <c r="APW2" s="23" t="s">
        <v>3754</v>
      </c>
      <c r="APX2" s="23" t="s">
        <v>388</v>
      </c>
      <c r="APY2" s="82" t="s">
        <v>54</v>
      </c>
      <c r="APZ2" s="23" t="s">
        <v>55</v>
      </c>
      <c r="AQA2" s="23" t="s">
        <v>56</v>
      </c>
      <c r="AQB2" s="23" t="s">
        <v>3749</v>
      </c>
      <c r="AQC2" s="23" t="s">
        <v>80</v>
      </c>
      <c r="AQD2" s="23" t="s">
        <v>107</v>
      </c>
      <c r="AQE2" s="23" t="s">
        <v>3750</v>
      </c>
      <c r="AQF2" s="23" t="s">
        <v>3751</v>
      </c>
      <c r="AQG2" s="23" t="s">
        <v>3752</v>
      </c>
      <c r="AQH2" s="23" t="s">
        <v>3753</v>
      </c>
      <c r="AQI2" s="23" t="s">
        <v>3754</v>
      </c>
      <c r="AQJ2" s="23" t="s">
        <v>388</v>
      </c>
      <c r="AQK2" s="82" t="s">
        <v>54</v>
      </c>
      <c r="AQL2" s="23" t="s">
        <v>55</v>
      </c>
      <c r="AQM2" s="23" t="s">
        <v>56</v>
      </c>
      <c r="AQN2" s="23" t="s">
        <v>3749</v>
      </c>
      <c r="AQO2" s="23" t="s">
        <v>80</v>
      </c>
      <c r="AQP2" s="23" t="s">
        <v>107</v>
      </c>
      <c r="AQQ2" s="23" t="s">
        <v>3750</v>
      </c>
      <c r="AQR2" s="23" t="s">
        <v>3751</v>
      </c>
      <c r="AQS2" s="23" t="s">
        <v>3752</v>
      </c>
      <c r="AQT2" s="23" t="s">
        <v>3753</v>
      </c>
      <c r="AQU2" s="23" t="s">
        <v>3754</v>
      </c>
      <c r="AQV2" s="23" t="s">
        <v>388</v>
      </c>
      <c r="AQW2" s="82" t="s">
        <v>54</v>
      </c>
      <c r="AQX2" s="23" t="s">
        <v>55</v>
      </c>
      <c r="AQY2" s="23" t="s">
        <v>56</v>
      </c>
      <c r="AQZ2" s="23" t="s">
        <v>3749</v>
      </c>
      <c r="ARA2" s="23" t="s">
        <v>80</v>
      </c>
      <c r="ARB2" s="23" t="s">
        <v>107</v>
      </c>
      <c r="ARC2" s="23" t="s">
        <v>3750</v>
      </c>
      <c r="ARD2" s="23" t="s">
        <v>3751</v>
      </c>
      <c r="ARE2" s="23" t="s">
        <v>3752</v>
      </c>
      <c r="ARF2" s="23" t="s">
        <v>3753</v>
      </c>
      <c r="ARG2" s="23" t="s">
        <v>3754</v>
      </c>
      <c r="ARH2" s="23" t="s">
        <v>388</v>
      </c>
      <c r="ARI2" s="82" t="s">
        <v>54</v>
      </c>
      <c r="ARJ2" s="23" t="s">
        <v>55</v>
      </c>
      <c r="ARK2" s="23" t="s">
        <v>56</v>
      </c>
      <c r="ARL2" s="23" t="s">
        <v>3749</v>
      </c>
      <c r="ARM2" s="23" t="s">
        <v>80</v>
      </c>
      <c r="ARN2" s="23" t="s">
        <v>107</v>
      </c>
      <c r="ARO2" s="23" t="s">
        <v>3750</v>
      </c>
      <c r="ARP2" s="23" t="s">
        <v>3751</v>
      </c>
      <c r="ARQ2" s="23" t="s">
        <v>3752</v>
      </c>
      <c r="ARR2" s="23" t="s">
        <v>3753</v>
      </c>
      <c r="ARS2" s="23" t="s">
        <v>3754</v>
      </c>
      <c r="ART2" s="23" t="s">
        <v>388</v>
      </c>
      <c r="ARU2" s="82" t="s">
        <v>54</v>
      </c>
      <c r="ARV2" s="23" t="s">
        <v>55</v>
      </c>
      <c r="ARW2" s="23" t="s">
        <v>56</v>
      </c>
      <c r="ARX2" s="23" t="s">
        <v>3749</v>
      </c>
      <c r="ARY2" s="23" t="s">
        <v>80</v>
      </c>
      <c r="ARZ2" s="23" t="s">
        <v>107</v>
      </c>
      <c r="ASA2" s="23" t="s">
        <v>3750</v>
      </c>
      <c r="ASB2" s="23" t="s">
        <v>3751</v>
      </c>
      <c r="ASC2" s="23" t="s">
        <v>3752</v>
      </c>
      <c r="ASD2" s="23" t="s">
        <v>3753</v>
      </c>
      <c r="ASE2" s="23" t="s">
        <v>3754</v>
      </c>
      <c r="ASF2" s="23" t="s">
        <v>388</v>
      </c>
      <c r="ASG2" s="82" t="s">
        <v>54</v>
      </c>
      <c r="ASH2" s="23" t="s">
        <v>55</v>
      </c>
      <c r="ASI2" s="23" t="s">
        <v>56</v>
      </c>
      <c r="ASJ2" s="23" t="s">
        <v>3749</v>
      </c>
      <c r="ASK2" s="23" t="s">
        <v>80</v>
      </c>
      <c r="ASL2" s="23" t="s">
        <v>107</v>
      </c>
      <c r="ASM2" s="23" t="s">
        <v>3750</v>
      </c>
      <c r="ASN2" s="23" t="s">
        <v>3751</v>
      </c>
      <c r="ASO2" s="23" t="s">
        <v>3752</v>
      </c>
      <c r="ASP2" s="23" t="s">
        <v>3753</v>
      </c>
      <c r="ASQ2" s="23" t="s">
        <v>3754</v>
      </c>
      <c r="ASR2" s="23" t="s">
        <v>388</v>
      </c>
      <c r="ASS2" s="82" t="s">
        <v>54</v>
      </c>
      <c r="AST2" s="23" t="s">
        <v>55</v>
      </c>
      <c r="ASU2" s="23" t="s">
        <v>56</v>
      </c>
      <c r="ASV2" s="23" t="s">
        <v>3749</v>
      </c>
      <c r="ASW2" s="23" t="s">
        <v>80</v>
      </c>
      <c r="ASX2" s="23" t="s">
        <v>107</v>
      </c>
      <c r="ASY2" s="23" t="s">
        <v>3750</v>
      </c>
      <c r="ASZ2" s="23" t="s">
        <v>3751</v>
      </c>
      <c r="ATA2" s="23" t="s">
        <v>3752</v>
      </c>
      <c r="ATB2" s="23" t="s">
        <v>3753</v>
      </c>
      <c r="ATC2" s="23" t="s">
        <v>3754</v>
      </c>
      <c r="ATD2" s="23" t="s">
        <v>388</v>
      </c>
    </row>
    <row r="3" spans="1:1200" ht="15.75" customHeight="1">
      <c r="A3" s="84" t="s">
        <v>298</v>
      </c>
      <c r="B3" s="85" t="str">
        <f>VLOOKUP(A3,Information!$A$2:$H$1000,2,FALSE)</f>
        <v>unknown</v>
      </c>
      <c r="C3" s="67" t="str">
        <f>VLOOKUP(A3,Information!$A$2:$H$1000,3,FALSE)</f>
        <v>Porites</v>
      </c>
      <c r="D3" s="41">
        <v>20</v>
      </c>
      <c r="E3" s="41">
        <v>60</v>
      </c>
      <c r="F3" s="41">
        <v>40</v>
      </c>
      <c r="I3">
        <f t="shared" ref="I3:I68" si="0">SUM(E3:H3)</f>
        <v>100</v>
      </c>
      <c r="M3" s="84" t="s">
        <v>298</v>
      </c>
      <c r="N3" s="85" t="str">
        <f>VLOOKUP(M3,Information!$A$2:$H$1000,2,FALSE)</f>
        <v>unknown</v>
      </c>
      <c r="O3" s="67" t="str">
        <f>VLOOKUP(M3,Information!$A$2:$H$1000,3,FALSE)</f>
        <v>Porites</v>
      </c>
      <c r="P3" s="41">
        <v>5</v>
      </c>
      <c r="Q3" s="41">
        <v>90</v>
      </c>
      <c r="R3" s="41">
        <v>5</v>
      </c>
      <c r="S3" s="41">
        <v>5</v>
      </c>
      <c r="U3">
        <f t="shared" ref="U3:U68" si="1">SUM(Q3:T3)</f>
        <v>100</v>
      </c>
      <c r="V3" s="41">
        <v>2</v>
      </c>
      <c r="W3" s="41" t="s">
        <v>3768</v>
      </c>
      <c r="Y3" s="84" t="s">
        <v>298</v>
      </c>
      <c r="Z3" s="85" t="str">
        <f>VLOOKUP(Y3,Information!$A$2:$H$1000,2,FALSE)</f>
        <v>unknown</v>
      </c>
      <c r="AA3" s="67" t="str">
        <f>VLOOKUP(Y3,Information!$A$2:$H$1000,3,FALSE)</f>
        <v>Porites</v>
      </c>
      <c r="AB3" s="41">
        <v>20</v>
      </c>
      <c r="AC3" s="41">
        <v>80</v>
      </c>
      <c r="AD3" s="41">
        <v>20</v>
      </c>
      <c r="AG3">
        <f t="shared" ref="AG3:AG68" si="2">SUM(AC3:AF3)</f>
        <v>100</v>
      </c>
      <c r="AK3" s="84" t="s">
        <v>82</v>
      </c>
      <c r="AL3" s="85" t="str">
        <f>VLOOKUP(AK3,Information!$A$2:$H$1000,2,FALSE)</f>
        <v>unknown</v>
      </c>
      <c r="AM3" s="67" t="str">
        <f>VLOOKUP(AK3,Information!$A$2:$H$1000,3,FALSE)</f>
        <v>Acropora</v>
      </c>
      <c r="AN3" s="41">
        <v>15</v>
      </c>
      <c r="AO3" s="41">
        <v>95</v>
      </c>
      <c r="AP3" s="41">
        <v>5</v>
      </c>
      <c r="AS3">
        <f t="shared" ref="AS3:AS68" si="3">SUM(AO3:AR3)</f>
        <v>100</v>
      </c>
      <c r="AW3" s="84" t="s">
        <v>298</v>
      </c>
      <c r="AX3" s="85" t="str">
        <f>VLOOKUP(AW3,Information!$A$2:$H$1000,2,FALSE)</f>
        <v>unknown</v>
      </c>
      <c r="AY3" s="67" t="str">
        <f>VLOOKUP(AW3,Information!$A$2:$H$1000,3,FALSE)</f>
        <v>Porites</v>
      </c>
      <c r="AZ3" s="41">
        <v>25</v>
      </c>
      <c r="BA3" s="41">
        <v>40</v>
      </c>
      <c r="BB3" s="41">
        <v>60</v>
      </c>
      <c r="BE3">
        <f t="shared" ref="BE3:BE68" si="4">SUM(BA3:BD3)</f>
        <v>100</v>
      </c>
      <c r="BI3" s="84" t="s">
        <v>82</v>
      </c>
      <c r="BJ3" s="85" t="str">
        <f>VLOOKUP(BI3,Information!$A$2:$H$1000,2,FALSE)</f>
        <v>unknown</v>
      </c>
      <c r="BK3" s="67" t="str">
        <f>VLOOKUP(BI3,Information!$A$2:$H$1000,3,FALSE)</f>
        <v>Acropora</v>
      </c>
      <c r="BL3" s="41">
        <v>25</v>
      </c>
      <c r="BM3" s="41">
        <v>100</v>
      </c>
      <c r="BQ3">
        <f t="shared" ref="BQ3:BQ68" si="5">SUM(BM3:BP3)</f>
        <v>100</v>
      </c>
      <c r="BU3" s="84" t="s">
        <v>298</v>
      </c>
      <c r="BV3" s="85" t="str">
        <f>VLOOKUP(BU3,Information!$A$2:$H$1000,2,FALSE)</f>
        <v>unknown</v>
      </c>
      <c r="BW3" s="67" t="str">
        <f>VLOOKUP(BU3,Information!$A$2:$H$1000,3,FALSE)</f>
        <v>Porites</v>
      </c>
      <c r="BX3" s="41">
        <v>5</v>
      </c>
      <c r="BY3" s="41">
        <v>95</v>
      </c>
      <c r="BZ3" s="41">
        <v>5</v>
      </c>
      <c r="CC3">
        <f t="shared" ref="CC3:CC68" si="6">SUM(BY3:CB3)</f>
        <v>100</v>
      </c>
      <c r="CG3" s="84" t="s">
        <v>246</v>
      </c>
      <c r="CH3" s="85" t="str">
        <f>VLOOKUP(CG3,Information!$A$2:$H$1000,2,FALSE)</f>
        <v>unknown</v>
      </c>
      <c r="CI3" s="67" t="str">
        <f>VLOOKUP(CG3,Information!$A$2:$H$1000,3,FALSE)</f>
        <v>Isopora</v>
      </c>
      <c r="CJ3" s="41">
        <v>50</v>
      </c>
      <c r="CK3" s="41">
        <v>70</v>
      </c>
      <c r="CL3" s="41">
        <v>30</v>
      </c>
      <c r="CO3">
        <f t="shared" ref="CO3:CO68" si="7">SUM(CK3:CN3)</f>
        <v>100</v>
      </c>
      <c r="CS3" s="84" t="s">
        <v>298</v>
      </c>
      <c r="CT3" s="85" t="str">
        <f>VLOOKUP(CS3,Information!$A$2:$H$1000,2,FALSE)</f>
        <v>unknown</v>
      </c>
      <c r="CU3" s="67" t="str">
        <f>VLOOKUP(CS3,Information!$A$2:$H$1000,3,FALSE)</f>
        <v>Porites</v>
      </c>
      <c r="CV3" s="41">
        <v>5</v>
      </c>
      <c r="CW3" s="41">
        <v>90</v>
      </c>
      <c r="CX3" s="41">
        <v>10</v>
      </c>
      <c r="DA3">
        <f t="shared" ref="DA3:DA68" si="8">SUM(CW3:CZ3)</f>
        <v>100</v>
      </c>
      <c r="DE3" s="84" t="s">
        <v>298</v>
      </c>
      <c r="DF3" s="85" t="str">
        <f>VLOOKUP(DE3,Information!$A$2:$H$1000,2,FALSE)</f>
        <v>unknown</v>
      </c>
      <c r="DG3" s="67" t="str">
        <f>VLOOKUP(DE3,Information!$A$2:$H$1000,3,FALSE)</f>
        <v>Porites</v>
      </c>
      <c r="DH3" s="41">
        <v>20</v>
      </c>
      <c r="DI3" s="41">
        <v>90</v>
      </c>
      <c r="DJ3" s="41">
        <v>10</v>
      </c>
      <c r="DM3">
        <f t="shared" ref="DM3:DM68" si="9">SUM(DI3:DL3)</f>
        <v>100</v>
      </c>
      <c r="DQ3" s="84" t="s">
        <v>298</v>
      </c>
      <c r="DR3" s="85" t="str">
        <f>VLOOKUP(DQ3,Information!$A$2:$H$1000,2,FALSE)</f>
        <v>unknown</v>
      </c>
      <c r="DS3" s="67" t="str">
        <f>VLOOKUP(DQ3,Information!$A$2:$H$1000,3,FALSE)</f>
        <v>Porites</v>
      </c>
      <c r="DT3" s="41">
        <v>15</v>
      </c>
      <c r="DU3" s="41">
        <v>90</v>
      </c>
      <c r="DV3" s="41">
        <v>10</v>
      </c>
      <c r="DY3">
        <f t="shared" ref="DY3:DY68" si="10">SUM(DU3:DX3)</f>
        <v>100</v>
      </c>
      <c r="EC3" s="84" t="s">
        <v>298</v>
      </c>
      <c r="ED3" s="85" t="str">
        <f>VLOOKUP(EC3,Information!$A$2:$H$1000,2,FALSE)</f>
        <v>unknown</v>
      </c>
      <c r="EE3" s="67" t="str">
        <f>VLOOKUP(EC3,Information!$A$2:$H$1000,3,FALSE)</f>
        <v>Porites</v>
      </c>
      <c r="EF3" s="41">
        <v>150</v>
      </c>
      <c r="EG3" s="41">
        <v>60</v>
      </c>
      <c r="EH3" s="41">
        <v>40</v>
      </c>
      <c r="EK3">
        <f t="shared" ref="EK3:EK68" si="11">SUM(EG3:EJ3)</f>
        <v>100</v>
      </c>
      <c r="EO3" s="84" t="s">
        <v>224</v>
      </c>
      <c r="EP3" s="85" t="str">
        <f>VLOOKUP(EO3,Information!$A$2:$H$1000,2,FALSE)</f>
        <v>unknown</v>
      </c>
      <c r="EQ3" s="67" t="str">
        <f>VLOOKUP(EO3,Information!$A$2:$H$1000,3,FALSE)</f>
        <v>Goniopora</v>
      </c>
      <c r="ER3" s="41">
        <v>40</v>
      </c>
      <c r="ES3" s="41">
        <v>95</v>
      </c>
      <c r="ET3" s="41">
        <v>5</v>
      </c>
      <c r="EW3">
        <f t="shared" ref="EW3:EW68" si="12">SUM(ES3:EV3)</f>
        <v>100</v>
      </c>
      <c r="FA3" s="84"/>
      <c r="FB3" s="41" t="e">
        <f>VLOOKUP(FA3,Information!$A$2:$H$1000,2,FALSE)</f>
        <v>#N/A</v>
      </c>
      <c r="FC3" t="e">
        <f>VLOOKUP(FA3,Information!$A$2:$H$1000,3,FALSE)</f>
        <v>#N/A</v>
      </c>
      <c r="FI3">
        <f t="shared" ref="FI3:FI68" si="13">SUM(FE3:FH3)</f>
        <v>0</v>
      </c>
      <c r="FM3" s="84"/>
      <c r="FN3" s="41" t="e">
        <f>VLOOKUP(FM3,Information!$A$2:$H$1000,2,FALSE)</f>
        <v>#N/A</v>
      </c>
      <c r="FO3" t="e">
        <f>VLOOKUP(FM3,Information!$A$2:$H$1000,3,FALSE)</f>
        <v>#N/A</v>
      </c>
      <c r="FU3">
        <f t="shared" ref="FU3:FU68" si="14">SUM(FQ3:FT3)</f>
        <v>0</v>
      </c>
      <c r="FY3" s="84" t="s">
        <v>281</v>
      </c>
      <c r="FZ3" s="85" t="str">
        <f>VLOOKUP(FY3,Information!$A$2:$H$1000,2,FALSE)</f>
        <v>unknown</v>
      </c>
      <c r="GA3" s="67" t="str">
        <f>VLOOKUP(FY3,Information!$A$2:$H$1000,3,FALSE)</f>
        <v>Pavona</v>
      </c>
      <c r="GB3" s="41">
        <v>420</v>
      </c>
      <c r="GC3" s="41">
        <v>60</v>
      </c>
      <c r="GD3" s="41">
        <v>40</v>
      </c>
      <c r="GG3">
        <f t="shared" ref="GG3:GG68" si="15">SUM(GC3:GF3)</f>
        <v>100</v>
      </c>
      <c r="GK3" s="84" t="s">
        <v>224</v>
      </c>
      <c r="GL3" s="85" t="str">
        <f>VLOOKUP(GK3,Information!$A$2:$H$1000,2,FALSE)</f>
        <v>unknown</v>
      </c>
      <c r="GM3" s="67" t="str">
        <f>VLOOKUP(GK3,Information!$A$2:$H$1000,3,FALSE)</f>
        <v>Goniopora</v>
      </c>
      <c r="GN3" s="41">
        <v>15</v>
      </c>
      <c r="GO3" s="41">
        <v>95</v>
      </c>
      <c r="GP3" s="41">
        <v>5</v>
      </c>
      <c r="GS3">
        <f t="shared" ref="GS3:GS68" si="16">SUM(GO3:GR3)</f>
        <v>100</v>
      </c>
      <c r="GW3" s="84" t="s">
        <v>82</v>
      </c>
      <c r="GX3" s="85" t="str">
        <f>VLOOKUP(GW3,Information!$A$2:$H$1000,2,FALSE)</f>
        <v>unknown</v>
      </c>
      <c r="GY3" s="67" t="str">
        <f>VLOOKUP(GW3,Information!$A$2:$H$1000,3,FALSE)</f>
        <v>Acropora</v>
      </c>
      <c r="GZ3" s="41">
        <v>115</v>
      </c>
      <c r="HA3" s="41">
        <v>70</v>
      </c>
      <c r="HB3" s="41">
        <v>20</v>
      </c>
      <c r="HC3" s="41">
        <v>5</v>
      </c>
      <c r="HD3" s="41">
        <v>5</v>
      </c>
      <c r="HE3">
        <f t="shared" ref="HE3:HE68" si="17">SUM(HA3:HD3)</f>
        <v>100</v>
      </c>
      <c r="HF3" s="41">
        <v>19</v>
      </c>
      <c r="HG3" s="41" t="s">
        <v>3756</v>
      </c>
      <c r="HI3" s="84" t="s">
        <v>82</v>
      </c>
      <c r="HJ3" s="85" t="str">
        <f>VLOOKUP(HI3,Information!$A$2:$H$1000,2,FALSE)</f>
        <v>unknown</v>
      </c>
      <c r="HK3" s="67" t="str">
        <f>VLOOKUP(HI3,Information!$A$2:$H$1000,3,FALSE)</f>
        <v>Acropora</v>
      </c>
      <c r="HL3" s="41">
        <v>20</v>
      </c>
      <c r="HM3" s="41">
        <v>95</v>
      </c>
      <c r="HO3" s="41">
        <v>5</v>
      </c>
      <c r="HQ3">
        <f t="shared" ref="HQ3:HQ68" si="18">SUM(HM3:HP3)</f>
        <v>100</v>
      </c>
      <c r="HR3" s="41" t="s">
        <v>3758</v>
      </c>
      <c r="HS3" s="41" t="s">
        <v>3773</v>
      </c>
      <c r="HU3" s="84"/>
      <c r="HV3" s="41" t="e">
        <f>VLOOKUP(HU3,Information!$A$2:$H$1000,2,FALSE)</f>
        <v>#N/A</v>
      </c>
      <c r="HW3" t="e">
        <f>VLOOKUP(HU3,Information!$A$2:$H$1000,3,FALSE)</f>
        <v>#N/A</v>
      </c>
      <c r="IC3">
        <f t="shared" ref="IC3:IC68" si="19">SUM(HY3:IB3)</f>
        <v>0</v>
      </c>
      <c r="IG3" s="84" t="s">
        <v>213</v>
      </c>
      <c r="IH3" s="85" t="str">
        <f>VLOOKUP(IG3,Information!$A$2:$H$1000,2,FALSE)</f>
        <v>unknown</v>
      </c>
      <c r="II3" s="67" t="str">
        <f>VLOOKUP(IG3,Information!$A$2:$H$1000,3,FALSE)</f>
        <v>Fungia</v>
      </c>
      <c r="IJ3" s="41">
        <v>15</v>
      </c>
      <c r="IK3" s="41">
        <v>100</v>
      </c>
      <c r="IO3">
        <f t="shared" ref="IO3:IO68" si="20">SUM(IK3:IN3)</f>
        <v>100</v>
      </c>
      <c r="IS3" s="84" t="s">
        <v>205</v>
      </c>
      <c r="IT3" s="85" t="str">
        <f>VLOOKUP(IS3,Information!$A$2:$H$1000,2,FALSE)</f>
        <v>unknown</v>
      </c>
      <c r="IU3" s="67" t="str">
        <f>VLOOKUP(IS3,Information!$A$2:$H$1000,3,FALSE)</f>
        <v>Favites</v>
      </c>
      <c r="IV3" s="41">
        <v>10</v>
      </c>
      <c r="IW3" s="41">
        <v>100</v>
      </c>
      <c r="JA3">
        <f t="shared" ref="JA3:JA68" si="21">SUM(IW3:IZ3)</f>
        <v>100</v>
      </c>
      <c r="JD3" s="41" t="s">
        <v>3774</v>
      </c>
      <c r="JE3" s="84" t="s">
        <v>298</v>
      </c>
      <c r="JF3" s="85" t="str">
        <f>VLOOKUP(JE3,Information!$A$2:$H$1000,2,FALSE)</f>
        <v>unknown</v>
      </c>
      <c r="JG3" s="67" t="str">
        <f>VLOOKUP(JE3,Information!$A$2:$H$1000,3,FALSE)</f>
        <v>Porites</v>
      </c>
      <c r="JH3" s="41">
        <v>20</v>
      </c>
      <c r="JI3" s="41">
        <v>90</v>
      </c>
      <c r="JJ3" s="41">
        <v>10</v>
      </c>
      <c r="JM3">
        <f t="shared" ref="JM3:JM68" si="22">SUM(JI3:JL3)</f>
        <v>100</v>
      </c>
      <c r="JQ3" s="84" t="s">
        <v>82</v>
      </c>
      <c r="JR3" s="85" t="str">
        <f>VLOOKUP(JQ3,Information!$A$2:$H$1000,2,FALSE)</f>
        <v>unknown</v>
      </c>
      <c r="JS3" s="67" t="str">
        <f>VLOOKUP(JQ3,Information!$A$2:$H$1000,3,FALSE)</f>
        <v>Acropora</v>
      </c>
      <c r="JT3" s="41">
        <v>15</v>
      </c>
      <c r="JU3" s="41">
        <v>95</v>
      </c>
      <c r="JV3" s="41">
        <v>5</v>
      </c>
      <c r="JY3">
        <f t="shared" ref="JY3:JY68" si="23">SUM(JU3:JX3)</f>
        <v>100</v>
      </c>
      <c r="KC3" s="84" t="s">
        <v>298</v>
      </c>
      <c r="KD3" s="85" t="str">
        <f>VLOOKUP(KC3,Information!$A$2:$H$1000,2,FALSE)</f>
        <v>unknown</v>
      </c>
      <c r="KE3" s="67" t="str">
        <f>VLOOKUP(KC3,Information!$A$2:$H$1000,3,FALSE)</f>
        <v>Porites</v>
      </c>
      <c r="KF3" s="41">
        <v>40</v>
      </c>
      <c r="KG3" s="41">
        <v>45</v>
      </c>
      <c r="KH3" s="41">
        <v>50</v>
      </c>
      <c r="KI3" s="41">
        <v>5</v>
      </c>
      <c r="KK3">
        <f t="shared" ref="KK3:KK68" si="24">SUM(KG3:KJ3)</f>
        <v>100</v>
      </c>
      <c r="KL3" s="41">
        <v>1</v>
      </c>
      <c r="KM3" s="41" t="s">
        <v>3755</v>
      </c>
      <c r="KO3" s="84" t="s">
        <v>298</v>
      </c>
      <c r="KP3" s="85" t="str">
        <f>VLOOKUP(KO3,Information!$A$2:$H$1000,2,FALSE)</f>
        <v>unknown</v>
      </c>
      <c r="KQ3" s="67" t="str">
        <f>VLOOKUP(KO3,Information!$A$2:$H$1000,3,FALSE)</f>
        <v>Porites</v>
      </c>
      <c r="KR3" s="41">
        <v>190</v>
      </c>
      <c r="KS3" s="41">
        <v>90</v>
      </c>
      <c r="KT3" s="41">
        <v>5</v>
      </c>
      <c r="KU3" s="41">
        <v>5</v>
      </c>
      <c r="KW3">
        <f t="shared" ref="KW3:KW68" si="25">SUM(KS3:KV3)</f>
        <v>100</v>
      </c>
      <c r="KX3" s="41">
        <v>19</v>
      </c>
      <c r="KY3" s="41" t="s">
        <v>3756</v>
      </c>
      <c r="LA3" s="84" t="s">
        <v>289</v>
      </c>
      <c r="LB3" s="85" t="str">
        <f>VLOOKUP(LA3,Information!$A$2:$H$1000,2,FALSE)</f>
        <v>unknown</v>
      </c>
      <c r="LC3" s="67" t="str">
        <f>VLOOKUP(LA3,Information!$A$2:$H$1000,3,FALSE)</f>
        <v>Pocillopora</v>
      </c>
      <c r="LD3" s="41">
        <v>15</v>
      </c>
      <c r="LE3" s="41">
        <v>90</v>
      </c>
      <c r="LF3" s="41">
        <v>5</v>
      </c>
      <c r="LG3" s="41">
        <v>5</v>
      </c>
      <c r="LI3">
        <f t="shared" ref="LI3:LI68" si="26">SUM(LE3:LH3)</f>
        <v>100</v>
      </c>
      <c r="LJ3" s="41">
        <v>5</v>
      </c>
      <c r="LK3" s="41" t="s">
        <v>3756</v>
      </c>
      <c r="LM3" s="84" t="s">
        <v>298</v>
      </c>
      <c r="LN3" s="85" t="str">
        <f>VLOOKUP(LM3,Information!$A$2:$H$1000,2,FALSE)</f>
        <v>unknown</v>
      </c>
      <c r="LO3" s="67" t="str">
        <f>VLOOKUP(LM3,Information!$A$2:$H$1000,3,FALSE)</f>
        <v>Porites</v>
      </c>
      <c r="LP3" s="41">
        <v>250</v>
      </c>
      <c r="LQ3" s="41">
        <v>55</v>
      </c>
      <c r="LR3" s="41">
        <v>40</v>
      </c>
      <c r="LS3" s="41">
        <v>5</v>
      </c>
      <c r="LU3">
        <f t="shared" ref="LU3:LU68" si="27">SUM(LQ3:LT3)</f>
        <v>100</v>
      </c>
      <c r="LV3" s="41" t="s">
        <v>3758</v>
      </c>
      <c r="LW3" s="41" t="s">
        <v>3768</v>
      </c>
      <c r="LY3" s="84" t="s">
        <v>224</v>
      </c>
      <c r="LZ3" s="85" t="str">
        <f>VLOOKUP(LY3,Information!$A$2:$H$1000,2,FALSE)</f>
        <v>unknown</v>
      </c>
      <c r="MA3" s="67" t="str">
        <f>VLOOKUP(LY3,Information!$A$2:$H$1000,3,FALSE)</f>
        <v>Goniopora</v>
      </c>
      <c r="MB3" s="41">
        <v>10</v>
      </c>
      <c r="MC3" s="41">
        <v>95</v>
      </c>
      <c r="MD3" s="41">
        <v>5</v>
      </c>
      <c r="MG3">
        <f t="shared" ref="MG3:MG68" si="28">SUM(MC3:MF3)</f>
        <v>100</v>
      </c>
      <c r="MK3" s="84" t="s">
        <v>82</v>
      </c>
      <c r="ML3" s="85" t="str">
        <f>VLOOKUP(MK3,Information!$A$2:$H$1000,2,FALSE)</f>
        <v>unknown</v>
      </c>
      <c r="MM3" s="67" t="str">
        <f>VLOOKUP(MK3,Information!$A$2:$H$1000,3,FALSE)</f>
        <v>Acropora</v>
      </c>
      <c r="MN3" s="41">
        <v>35</v>
      </c>
      <c r="MO3" s="41">
        <v>90</v>
      </c>
      <c r="MP3" s="41">
        <v>10</v>
      </c>
      <c r="MS3">
        <f t="shared" ref="MS3:MS68" si="29">SUM(MO3:MR3)</f>
        <v>100</v>
      </c>
      <c r="MW3" s="84"/>
      <c r="MX3" s="41" t="e">
        <f>VLOOKUP(MW3,Information!$A$2:$H$1000,2,FALSE)</f>
        <v>#N/A</v>
      </c>
      <c r="MY3" t="e">
        <f>VLOOKUP(MW3,Information!$A$2:$H$1000,3,FALSE)</f>
        <v>#N/A</v>
      </c>
      <c r="NE3">
        <f t="shared" ref="NE3:NE68" si="30">SUM(NA3:ND3)</f>
        <v>0</v>
      </c>
      <c r="NI3" s="84" t="s">
        <v>298</v>
      </c>
      <c r="NJ3" s="85" t="str">
        <f>VLOOKUP(NI3,Information!$A$2:$H$1000,2,FALSE)</f>
        <v>unknown</v>
      </c>
      <c r="NK3" s="67" t="str">
        <f>VLOOKUP(NI3,Information!$A$2:$H$1000,3,FALSE)</f>
        <v>Porites</v>
      </c>
      <c r="NL3" s="41">
        <v>60</v>
      </c>
      <c r="NM3" s="41">
        <v>65</v>
      </c>
      <c r="NN3" s="41">
        <v>35</v>
      </c>
      <c r="NQ3">
        <f t="shared" ref="NQ3:NQ68" si="31">SUM(NM3:NP3)</f>
        <v>100</v>
      </c>
      <c r="NU3" s="84" t="s">
        <v>82</v>
      </c>
      <c r="NV3" s="85" t="str">
        <f>VLOOKUP(NU3,Information!$A$2:$H$1000,2,FALSE)</f>
        <v>unknown</v>
      </c>
      <c r="NW3" s="67" t="str">
        <f>VLOOKUP(NU3,Information!$A$2:$H$1000,3,FALSE)</f>
        <v>Acropora</v>
      </c>
      <c r="NX3" s="41">
        <v>60</v>
      </c>
      <c r="NZ3" s="41">
        <v>100</v>
      </c>
      <c r="OC3">
        <f t="shared" ref="OC3:OC68" si="32">SUM(NY3:OB3)</f>
        <v>100</v>
      </c>
      <c r="OG3" s="84" t="s">
        <v>298</v>
      </c>
      <c r="OH3" s="85" t="str">
        <f>VLOOKUP(OG3,Information!$A$2:$H$1000,2,FALSE)</f>
        <v>unknown</v>
      </c>
      <c r="OI3" s="67" t="str">
        <f>VLOOKUP(OG3,Information!$A$2:$H$1000,3,FALSE)</f>
        <v>Porites</v>
      </c>
      <c r="OJ3" s="41">
        <v>5</v>
      </c>
      <c r="OK3" s="41">
        <v>80</v>
      </c>
      <c r="OL3" s="41">
        <v>20</v>
      </c>
      <c r="OO3">
        <f t="shared" ref="OO3:OO68" si="33">SUM(OK3:ON3)</f>
        <v>100</v>
      </c>
      <c r="OS3" s="84" t="s">
        <v>298</v>
      </c>
      <c r="OT3" s="85" t="str">
        <f>VLOOKUP(OS3,Information!$A$2:$H$1000,2,FALSE)</f>
        <v>unknown</v>
      </c>
      <c r="OU3" s="67" t="str">
        <f>VLOOKUP(OS3,Information!$A$2:$H$1000,3,FALSE)</f>
        <v>Porites</v>
      </c>
      <c r="OV3" s="41">
        <v>10</v>
      </c>
      <c r="OW3" s="41">
        <v>40</v>
      </c>
      <c r="OX3" s="41">
        <v>60</v>
      </c>
      <c r="PA3">
        <f t="shared" ref="PA3:PA68" si="34">SUM(OW3:OZ3)</f>
        <v>100</v>
      </c>
      <c r="PE3" s="84" t="s">
        <v>217</v>
      </c>
      <c r="PF3" s="85" t="str">
        <f>VLOOKUP(PE3,Information!$A$2:$H$1000,2,FALSE)</f>
        <v>unknown</v>
      </c>
      <c r="PG3" s="67" t="str">
        <f>VLOOKUP(PE3,Information!$A$2:$H$1000,3,FALSE)</f>
        <v>Galaxea</v>
      </c>
      <c r="PH3" s="41">
        <v>20</v>
      </c>
      <c r="PI3" s="41">
        <v>70</v>
      </c>
      <c r="PJ3" s="41">
        <v>30</v>
      </c>
      <c r="PM3">
        <f t="shared" ref="PM3:PM68" si="35">SUM(PI3:PL3)</f>
        <v>100</v>
      </c>
      <c r="PQ3" s="84" t="s">
        <v>82</v>
      </c>
      <c r="PR3" s="85" t="str">
        <f>VLOOKUP(PQ3,Information!$A$2:$H$1000,2,FALSE)</f>
        <v>unknown</v>
      </c>
      <c r="PS3" s="67" t="str">
        <f>VLOOKUP(PQ3,Information!$A$2:$H$1000,3,FALSE)</f>
        <v>Acropora</v>
      </c>
      <c r="PT3" s="41">
        <v>10</v>
      </c>
      <c r="PU3" s="41">
        <v>100</v>
      </c>
      <c r="PY3">
        <f t="shared" ref="PY3:PY68" si="36">SUM(PU3:PX3)</f>
        <v>100</v>
      </c>
      <c r="QC3" s="157" t="s">
        <v>117</v>
      </c>
      <c r="QD3" s="85" t="str">
        <f>VLOOKUP(QC3,Information!$A$2:$H$1000,2,FALSE)</f>
        <v>unknown</v>
      </c>
      <c r="QE3" s="67" t="str">
        <f>VLOOKUP(QC3,Information!$A$2:$H$1000,3,FALSE)</f>
        <v>Astreopora</v>
      </c>
      <c r="QF3" s="158">
        <v>55</v>
      </c>
      <c r="QG3" s="158">
        <v>90</v>
      </c>
      <c r="QH3" s="158">
        <v>5</v>
      </c>
      <c r="QI3" s="158">
        <v>5</v>
      </c>
      <c r="QJ3" s="159"/>
      <c r="QK3">
        <f t="shared" ref="QK3:QK68" si="37">SUM(QG3:QJ3)</f>
        <v>100</v>
      </c>
      <c r="QL3" s="164">
        <v>18</v>
      </c>
      <c r="QM3" s="165" t="s">
        <v>3756</v>
      </c>
      <c r="QO3" s="84" t="s">
        <v>298</v>
      </c>
      <c r="QP3" s="85" t="str">
        <f>VLOOKUP(QO3,Information!$A$2:$H$1000,2,FALSE)</f>
        <v>unknown</v>
      </c>
      <c r="QQ3" s="67" t="str">
        <f>VLOOKUP(QO3,Information!$A$2:$H$1000,3,FALSE)</f>
        <v>Porites</v>
      </c>
      <c r="QR3" s="41">
        <v>80</v>
      </c>
      <c r="QS3" s="41">
        <v>80</v>
      </c>
      <c r="QT3" s="41">
        <v>20</v>
      </c>
      <c r="QW3">
        <f t="shared" ref="QW3:QW68" si="38">SUM(QS3:QV3)</f>
        <v>100</v>
      </c>
      <c r="RA3" s="84" t="s">
        <v>82</v>
      </c>
      <c r="RB3" s="85" t="str">
        <f>VLOOKUP(RA3,Information!$A$2:$H$1000,2,FALSE)</f>
        <v>unknown</v>
      </c>
      <c r="RC3" s="67" t="str">
        <f>VLOOKUP(RA3,Information!$A$2:$H$1000,3,FALSE)</f>
        <v>Acropora</v>
      </c>
      <c r="RD3" s="41">
        <v>50</v>
      </c>
      <c r="RE3" s="41">
        <v>95</v>
      </c>
      <c r="RF3" s="41">
        <v>5</v>
      </c>
      <c r="RI3">
        <f t="shared" ref="RI3:RI68" si="39">SUM(RE3:RH3)</f>
        <v>100</v>
      </c>
      <c r="RM3" s="84" t="s">
        <v>298</v>
      </c>
      <c r="RN3" s="85" t="str">
        <f>VLOOKUP(RM3,Information!$A$2:$H$1000,2,FALSE)</f>
        <v>unknown</v>
      </c>
      <c r="RO3" s="67" t="str">
        <f>VLOOKUP(RM3,Information!$A$2:$H$1000,3,FALSE)</f>
        <v>Porites</v>
      </c>
      <c r="RP3" s="41">
        <v>105</v>
      </c>
      <c r="RQ3" s="41">
        <v>90</v>
      </c>
      <c r="RR3" s="41">
        <v>5</v>
      </c>
      <c r="RS3" s="41">
        <v>5</v>
      </c>
      <c r="RU3">
        <f t="shared" ref="RU3:RU68" si="40">SUM(RQ3:RT3)</f>
        <v>100</v>
      </c>
      <c r="RV3" s="172">
        <v>43800</v>
      </c>
      <c r="RW3" s="41" t="s">
        <v>3775</v>
      </c>
      <c r="RY3" s="84" t="s">
        <v>202</v>
      </c>
      <c r="RZ3" s="85" t="str">
        <f>VLOOKUP(RY3,Information!$A$2:$H$1000,2,FALSE)</f>
        <v>unknown</v>
      </c>
      <c r="SA3" s="67" t="str">
        <f>VLOOKUP(RY3,Information!$A$2:$H$1000,3,FALSE)</f>
        <v>Favia</v>
      </c>
      <c r="SB3" s="41">
        <v>10</v>
      </c>
      <c r="SC3" s="41">
        <v>60</v>
      </c>
      <c r="SD3" s="41">
        <v>40</v>
      </c>
      <c r="SG3">
        <f t="shared" ref="SG3:SG68" si="41">SUM(SC3:SF3)</f>
        <v>100</v>
      </c>
      <c r="SK3" s="84" t="s">
        <v>82</v>
      </c>
      <c r="SL3" s="85" t="str">
        <f>VLOOKUP(SK3,Information!$A$2:$H$1000,2,FALSE)</f>
        <v>unknown</v>
      </c>
      <c r="SM3" s="67" t="str">
        <f>VLOOKUP(SK3,Information!$A$2:$H$1000,3,FALSE)</f>
        <v>Acropora</v>
      </c>
      <c r="SN3" s="41">
        <v>30</v>
      </c>
      <c r="SO3" s="41">
        <v>90</v>
      </c>
      <c r="SP3" s="41">
        <v>10</v>
      </c>
      <c r="SS3">
        <f t="shared" ref="SS3:SS68" si="42">SUM(SO3:SR3)</f>
        <v>100</v>
      </c>
      <c r="SW3" s="84" t="s">
        <v>202</v>
      </c>
      <c r="SX3" s="85" t="str">
        <f>VLOOKUP(SW3,Information!$A$2:$H$1000,2,FALSE)</f>
        <v>unknown</v>
      </c>
      <c r="SY3" s="67" t="str">
        <f>VLOOKUP(SW3,Information!$A$2:$H$1000,3,FALSE)</f>
        <v>Favia</v>
      </c>
      <c r="SZ3" s="41">
        <v>130</v>
      </c>
      <c r="TA3" s="41">
        <v>85</v>
      </c>
      <c r="TB3" s="41">
        <v>10</v>
      </c>
      <c r="TC3" s="41">
        <v>5</v>
      </c>
      <c r="TE3">
        <f t="shared" ref="TE3:TE68" si="43">SUM(TA3:TD3)</f>
        <v>100</v>
      </c>
      <c r="TF3" s="41" t="s">
        <v>3758</v>
      </c>
      <c r="TG3" s="41" t="s">
        <v>3756</v>
      </c>
      <c r="TI3" s="84" t="s">
        <v>298</v>
      </c>
      <c r="TJ3" s="85" t="str">
        <f>VLOOKUP(TI3,Information!$A$2:$H$1000,2,FALSE)</f>
        <v>unknown</v>
      </c>
      <c r="TK3" s="67" t="str">
        <f>VLOOKUP(TI3,Information!$A$2:$H$1000,3,FALSE)</f>
        <v>Porites</v>
      </c>
      <c r="TL3" s="41">
        <v>15</v>
      </c>
      <c r="TM3" s="41">
        <v>30</v>
      </c>
      <c r="TN3" s="41">
        <v>70</v>
      </c>
      <c r="TQ3">
        <f t="shared" ref="TQ3:TQ68" si="44">SUM(TM3:TP3)</f>
        <v>100</v>
      </c>
      <c r="TU3" s="84" t="s">
        <v>298</v>
      </c>
      <c r="TV3" s="85" t="str">
        <f>VLOOKUP(TU3,Information!$A$2:$H$1000,2,FALSE)</f>
        <v>unknown</v>
      </c>
      <c r="TW3" s="67" t="str">
        <f>VLOOKUP(TU3,Information!$A$2:$H$1000,3,FALSE)</f>
        <v>Porites</v>
      </c>
      <c r="TX3" s="41">
        <v>105</v>
      </c>
      <c r="TY3" s="41">
        <v>70</v>
      </c>
      <c r="TZ3" s="41">
        <v>30</v>
      </c>
      <c r="UC3">
        <f t="shared" ref="UC3:UC68" si="45">SUM(TY3:UB3)</f>
        <v>100</v>
      </c>
      <c r="UG3" s="84" t="s">
        <v>298</v>
      </c>
      <c r="UH3" s="85" t="str">
        <f>VLOOKUP(UG3,Information!$A$2:$H$1000,2,FALSE)</f>
        <v>unknown</v>
      </c>
      <c r="UI3" s="67" t="str">
        <f>VLOOKUP(UG3,Information!$A$2:$H$1000,3,FALSE)</f>
        <v>Porites</v>
      </c>
      <c r="UJ3" s="41">
        <v>55</v>
      </c>
      <c r="UK3" s="41">
        <v>70</v>
      </c>
      <c r="UL3" s="41">
        <v>25</v>
      </c>
      <c r="UM3" s="41">
        <v>5</v>
      </c>
      <c r="UO3">
        <f t="shared" ref="UO3:UO68" si="46">SUM(UK3:UN3)</f>
        <v>100</v>
      </c>
      <c r="UP3" s="41">
        <v>21</v>
      </c>
      <c r="UQ3" s="41" t="s">
        <v>3768</v>
      </c>
      <c r="US3" s="84" t="s">
        <v>82</v>
      </c>
      <c r="UT3" s="85" t="str">
        <f>VLOOKUP(US3,Information!$A$2:$H$1000,2,FALSE)</f>
        <v>unknown</v>
      </c>
      <c r="UU3" s="67" t="str">
        <f>VLOOKUP(US3,Information!$A$2:$H$1000,3,FALSE)</f>
        <v>Acropora</v>
      </c>
      <c r="UV3" s="41">
        <v>140</v>
      </c>
      <c r="UW3" s="41">
        <v>85</v>
      </c>
      <c r="UX3" s="41">
        <v>10</v>
      </c>
      <c r="UY3" s="41">
        <v>5</v>
      </c>
      <c r="VA3">
        <f t="shared" ref="VA3:VA68" si="47">SUM(UW3:UZ3)</f>
        <v>100</v>
      </c>
      <c r="VB3" s="41" t="s">
        <v>3758</v>
      </c>
      <c r="VC3" s="41" t="s">
        <v>3756</v>
      </c>
      <c r="VE3" s="84" t="s">
        <v>340</v>
      </c>
      <c r="VF3" s="85" t="str">
        <f>VLOOKUP(VE3,Information!$A$2:$H$1000,2,FALSE)</f>
        <v>unknown</v>
      </c>
      <c r="VG3" s="67" t="str">
        <f>VLOOKUP(VE3,Information!$A$2:$H$1000,3,FALSE)</f>
        <v>Stylophora</v>
      </c>
      <c r="VH3" s="41">
        <v>20</v>
      </c>
      <c r="VI3" s="41">
        <v>90</v>
      </c>
      <c r="VJ3" s="41">
        <v>5</v>
      </c>
      <c r="VK3" s="41">
        <v>5</v>
      </c>
      <c r="VM3">
        <f t="shared" ref="VM3:VM68" si="48">SUM(VI3:VL3)</f>
        <v>100</v>
      </c>
      <c r="VN3" s="41" t="s">
        <v>3758</v>
      </c>
      <c r="VO3" s="41" t="s">
        <v>3756</v>
      </c>
      <c r="VQ3" s="84"/>
      <c r="VR3" s="41" t="e">
        <f>VLOOKUP(VQ3,Information!$A$2:$H$1000,2,FALSE)</f>
        <v>#N/A</v>
      </c>
      <c r="VS3" t="e">
        <f>VLOOKUP(VQ3,Information!$A$2:$H$1000,3,FALSE)</f>
        <v>#N/A</v>
      </c>
      <c r="VY3">
        <f t="shared" ref="VY3:VY68" si="49">SUM(VU3:VX3)</f>
        <v>0</v>
      </c>
      <c r="WC3" s="84"/>
      <c r="WD3" s="41" t="e">
        <f>VLOOKUP(WC3,Information!$A$2:$H$1000,2,FALSE)</f>
        <v>#N/A</v>
      </c>
      <c r="WE3" t="e">
        <f>VLOOKUP(WC3,Information!$A$2:$H$1000,3,FALSE)</f>
        <v>#N/A</v>
      </c>
      <c r="WK3">
        <f t="shared" ref="WK3:WK68" si="50">SUM(WG3:WJ3)</f>
        <v>0</v>
      </c>
      <c r="WO3" s="84"/>
      <c r="WP3" s="41" t="e">
        <f>VLOOKUP(WO3,Information!$A$2:$H$1000,2,FALSE)</f>
        <v>#N/A</v>
      </c>
      <c r="WQ3" t="e">
        <f>VLOOKUP(WO3,Information!$A$2:$H$1000,3,FALSE)</f>
        <v>#N/A</v>
      </c>
      <c r="WW3">
        <f t="shared" ref="WW3:WW68" si="51">SUM(WS3:WV3)</f>
        <v>0</v>
      </c>
      <c r="XA3" s="84"/>
      <c r="XB3" s="41" t="e">
        <f>VLOOKUP(XA3,Information!$A$2:$H$1000,2,FALSE)</f>
        <v>#N/A</v>
      </c>
      <c r="XC3" t="e">
        <f>VLOOKUP(XA3,Information!$A$2:$H$1000,3,FALSE)</f>
        <v>#N/A</v>
      </c>
      <c r="XI3">
        <f t="shared" ref="XI3:XI68" si="52">SUM(XE3:XH3)</f>
        <v>0</v>
      </c>
      <c r="XM3" s="84"/>
      <c r="XN3" s="41" t="e">
        <f>VLOOKUP(XM3,Information!$A$2:$H$1000,2,FALSE)</f>
        <v>#N/A</v>
      </c>
      <c r="XO3" t="e">
        <f>VLOOKUP(XM3,Information!$A$2:$H$1000,3,FALSE)</f>
        <v>#N/A</v>
      </c>
      <c r="XU3">
        <f t="shared" ref="XU3:XU68" si="53">SUM(XQ3:XT3)</f>
        <v>0</v>
      </c>
      <c r="XY3" s="84"/>
      <c r="XZ3" s="41" t="e">
        <f>VLOOKUP(XY3,Information!$A$2:$H$1000,2,FALSE)</f>
        <v>#N/A</v>
      </c>
      <c r="YA3" t="e">
        <f>VLOOKUP(XY3,Information!$A$2:$H$1000,3,FALSE)</f>
        <v>#N/A</v>
      </c>
      <c r="YG3">
        <f t="shared" ref="YG3:YG68" si="54">SUM(YC3:YF3)</f>
        <v>0</v>
      </c>
      <c r="YK3" s="84"/>
      <c r="YL3" s="41" t="e">
        <f>VLOOKUP(YK3,Information!$A$2:$H$1000,2,FALSE)</f>
        <v>#N/A</v>
      </c>
      <c r="YM3" t="e">
        <f>VLOOKUP(YK3,Information!$A$2:$H$1000,3,FALSE)</f>
        <v>#N/A</v>
      </c>
      <c r="YS3">
        <f t="shared" ref="YS3:YS68" si="55">SUM(YO3:YR3)</f>
        <v>0</v>
      </c>
      <c r="YW3" s="84"/>
      <c r="YX3" s="41" t="e">
        <f>VLOOKUP(YW3,Information!$A$2:$H$1000,2,FALSE)</f>
        <v>#N/A</v>
      </c>
      <c r="YY3" t="e">
        <f>VLOOKUP(YW3,Information!$A$2:$H$1000,3,FALSE)</f>
        <v>#N/A</v>
      </c>
      <c r="ZE3">
        <f t="shared" ref="ZE3:ZE68" si="56">SUM(ZA3:ZD3)</f>
        <v>0</v>
      </c>
      <c r="ZI3" s="84"/>
      <c r="ZJ3" s="41" t="e">
        <f>VLOOKUP(ZI3,Information!$A$2:$H$1000,2,FALSE)</f>
        <v>#N/A</v>
      </c>
      <c r="ZK3" t="e">
        <f>VLOOKUP(ZI3,Information!$A$2:$H$1000,3,FALSE)</f>
        <v>#N/A</v>
      </c>
      <c r="ZQ3">
        <f t="shared" ref="ZQ3:ZQ68" si="57">SUM(ZM3:ZP3)</f>
        <v>0</v>
      </c>
      <c r="ZU3" s="84"/>
      <c r="ZV3" s="41" t="e">
        <f>VLOOKUP(ZU3,Information!$A$2:$H$1000,2,FALSE)</f>
        <v>#N/A</v>
      </c>
      <c r="ZW3" t="e">
        <f>VLOOKUP(ZU3,Information!$A$2:$H$1000,3,FALSE)</f>
        <v>#N/A</v>
      </c>
      <c r="AAC3">
        <f t="shared" ref="AAC3:AAC68" si="58">SUM(ZY3:AAB3)</f>
        <v>0</v>
      </c>
      <c r="AAG3" s="84"/>
      <c r="AAH3" s="41" t="e">
        <f>VLOOKUP(AAG3,Information!$A$2:$H$1000,2,FALSE)</f>
        <v>#N/A</v>
      </c>
      <c r="AAI3" t="e">
        <f>VLOOKUP(AAG3,Information!$A$2:$H$1000,3,FALSE)</f>
        <v>#N/A</v>
      </c>
      <c r="AAO3">
        <f t="shared" ref="AAO3:AAO68" si="59">SUM(AAK3:AAN3)</f>
        <v>0</v>
      </c>
      <c r="AAS3" s="84"/>
      <c r="AAT3" s="41" t="e">
        <f>VLOOKUP(AAS3,Information!$A$2:$H$1000,2,FALSE)</f>
        <v>#N/A</v>
      </c>
      <c r="AAU3" t="e">
        <f>VLOOKUP(AAS3,Information!$A$2:$H$1000,3,FALSE)</f>
        <v>#N/A</v>
      </c>
      <c r="ABA3">
        <f t="shared" ref="ABA3:ABA68" si="60">SUM(AAW3:AAZ3)</f>
        <v>0</v>
      </c>
      <c r="ABE3" s="84"/>
      <c r="ABF3" s="41" t="e">
        <f>VLOOKUP(ABE3,Information!$A$2:$H$1000,2,FALSE)</f>
        <v>#N/A</v>
      </c>
      <c r="ABG3" t="e">
        <f>VLOOKUP(ABE3,Information!$A$2:$H$1000,3,FALSE)</f>
        <v>#N/A</v>
      </c>
      <c r="ABM3">
        <f t="shared" ref="ABM3:ABM68" si="61">SUM(ABI3:ABL3)</f>
        <v>0</v>
      </c>
      <c r="ABQ3" s="84"/>
      <c r="ABR3" s="41" t="e">
        <f>VLOOKUP(ABQ3,Information!$A$2:$H$1000,2,FALSE)</f>
        <v>#N/A</v>
      </c>
      <c r="ABS3" t="e">
        <f>VLOOKUP(ABQ3,Information!$A$2:$H$1000,3,FALSE)</f>
        <v>#N/A</v>
      </c>
      <c r="ABY3">
        <f t="shared" ref="ABY3:ABY68" si="62">SUM(ABU3:ABX3)</f>
        <v>0</v>
      </c>
      <c r="ACC3" s="84"/>
      <c r="ACD3" s="41" t="e">
        <f>VLOOKUP(ACC3,Information!$A$2:$H$1000,2,FALSE)</f>
        <v>#N/A</v>
      </c>
      <c r="ACE3" t="e">
        <f>VLOOKUP(ACC3,Information!$A$2:$H$1000,3,FALSE)</f>
        <v>#N/A</v>
      </c>
      <c r="ACK3">
        <f t="shared" ref="ACK3:ACK68" si="63">SUM(ACG3:ACJ3)</f>
        <v>0</v>
      </c>
      <c r="ACO3" s="84"/>
      <c r="ACP3" s="41" t="e">
        <f>VLOOKUP(ACO3,Information!$A$2:$H$1000,2,FALSE)</f>
        <v>#N/A</v>
      </c>
      <c r="ACQ3" t="e">
        <f>VLOOKUP(ACO3,Information!$A$2:$H$1000,3,FALSE)</f>
        <v>#N/A</v>
      </c>
      <c r="ACW3">
        <f t="shared" ref="ACW3:ACW68" si="64">SUM(ACS3:ACV3)</f>
        <v>0</v>
      </c>
      <c r="ADA3" s="84"/>
      <c r="ADB3" s="41" t="e">
        <f>VLOOKUP(ADA3,Information!$A$2:$H$1000,2,FALSE)</f>
        <v>#N/A</v>
      </c>
      <c r="ADC3" t="e">
        <f>VLOOKUP(ADA3,Information!$A$2:$H$1000,3,FALSE)</f>
        <v>#N/A</v>
      </c>
      <c r="ADI3">
        <f t="shared" ref="ADI3:ADI68" si="65">SUM(ADE3:ADH3)</f>
        <v>0</v>
      </c>
      <c r="ADM3" s="84"/>
      <c r="ADN3" s="41" t="e">
        <f>VLOOKUP(ADM3,Information!$A$2:$H$1000,2,FALSE)</f>
        <v>#N/A</v>
      </c>
      <c r="ADO3" t="e">
        <f>VLOOKUP(ADM3,Information!$A$2:$H$1000,3,FALSE)</f>
        <v>#N/A</v>
      </c>
      <c r="ADU3">
        <f t="shared" ref="ADU3:ADU68" si="66">SUM(ADQ3:ADT3)</f>
        <v>0</v>
      </c>
      <c r="ADY3" s="84"/>
      <c r="ADZ3" s="41" t="e">
        <f>VLOOKUP(ADY3,Information!$A$2:$H$1000,2,FALSE)</f>
        <v>#N/A</v>
      </c>
      <c r="AEA3" t="e">
        <f>VLOOKUP(ADY3,Information!$A$2:$H$1000,3,FALSE)</f>
        <v>#N/A</v>
      </c>
      <c r="AEG3">
        <f t="shared" ref="AEG3:AEG68" si="67">SUM(AEC3:AEF3)</f>
        <v>0</v>
      </c>
      <c r="AEK3" s="84"/>
      <c r="AEL3" s="41" t="e">
        <f>VLOOKUP(AEK3,Information!$A$2:$H$1000,2,FALSE)</f>
        <v>#N/A</v>
      </c>
      <c r="AEM3" t="e">
        <f>VLOOKUP(AEK3,Information!$A$2:$H$1000,3,FALSE)</f>
        <v>#N/A</v>
      </c>
      <c r="AES3">
        <f t="shared" ref="AES3:AES68" si="68">SUM(AEO3:AER3)</f>
        <v>0</v>
      </c>
      <c r="AEW3" s="84"/>
      <c r="AEX3" s="41" t="e">
        <f>VLOOKUP(AEW3,Information!$A$2:$H$1000,2,FALSE)</f>
        <v>#N/A</v>
      </c>
      <c r="AEY3" t="e">
        <f>VLOOKUP(AEW3,Information!$A$2:$H$1000,3,FALSE)</f>
        <v>#N/A</v>
      </c>
      <c r="AFE3">
        <f t="shared" ref="AFE3:AFE68" si="69">SUM(AFA3:AFD3)</f>
        <v>0</v>
      </c>
      <c r="AFI3" s="84"/>
      <c r="AFJ3" s="41" t="e">
        <f>VLOOKUP(AFI3,Information!$A$2:$H$1000,2,FALSE)</f>
        <v>#N/A</v>
      </c>
      <c r="AFK3" t="e">
        <f>VLOOKUP(AFI3,Information!$A$2:$H$1000,3,FALSE)</f>
        <v>#N/A</v>
      </c>
      <c r="AFQ3">
        <f t="shared" ref="AFQ3:AFQ68" si="70">SUM(AFM3:AFP3)</f>
        <v>0</v>
      </c>
      <c r="AFU3" s="84"/>
      <c r="AFV3" s="41" t="e">
        <f>VLOOKUP(AFU3,Information!$A$2:$H$1000,2,FALSE)</f>
        <v>#N/A</v>
      </c>
      <c r="AFW3" t="e">
        <f>VLOOKUP(AFU3,Information!$A$2:$H$1000,3,FALSE)</f>
        <v>#N/A</v>
      </c>
      <c r="AGC3">
        <f t="shared" ref="AGC3:AGC68" si="71">SUM(AFY3:AGB3)</f>
        <v>0</v>
      </c>
      <c r="AGG3" s="84"/>
      <c r="AGH3" s="41" t="e">
        <f>VLOOKUP(AGG3,Information!$A$2:$H$1000,2,FALSE)</f>
        <v>#N/A</v>
      </c>
      <c r="AGI3" t="e">
        <f>VLOOKUP(AGG3,Information!$A$2:$H$1000,3,FALSE)</f>
        <v>#N/A</v>
      </c>
      <c r="AGO3">
        <f t="shared" ref="AGO3:AGO68" si="72">SUM(AGK3:AGN3)</f>
        <v>0</v>
      </c>
      <c r="AGS3" s="84"/>
      <c r="AGT3" s="41" t="e">
        <f>VLOOKUP(AGS3,Information!$A$2:$H$1000,2,FALSE)</f>
        <v>#N/A</v>
      </c>
      <c r="AGU3" t="e">
        <f>VLOOKUP(AGS3,Information!$A$2:$H$1000,3,FALSE)</f>
        <v>#N/A</v>
      </c>
      <c r="AHA3">
        <f t="shared" ref="AHA3:AHA68" si="73">SUM(AGW3:AGZ3)</f>
        <v>0</v>
      </c>
      <c r="AHE3" s="84"/>
      <c r="AHF3" s="41" t="e">
        <f>VLOOKUP(AHE3,Information!$A$2:$H$1000,2,FALSE)</f>
        <v>#N/A</v>
      </c>
      <c r="AHG3" t="e">
        <f>VLOOKUP(AHE3,Information!$A$2:$H$1000,3,FALSE)</f>
        <v>#N/A</v>
      </c>
      <c r="AHM3">
        <f t="shared" ref="AHM3:AHM68" si="74">SUM(AHI3:AHL3)</f>
        <v>0</v>
      </c>
      <c r="AHQ3" s="84"/>
      <c r="AHR3" s="41" t="e">
        <f>VLOOKUP(AHQ3,Information!$A$2:$H$1000,2,FALSE)</f>
        <v>#N/A</v>
      </c>
      <c r="AHS3" t="e">
        <f>VLOOKUP(AHQ3,Information!$A$2:$H$1000,3,FALSE)</f>
        <v>#N/A</v>
      </c>
      <c r="AHY3">
        <f t="shared" ref="AHY3:AHY68" si="75">SUM(AHU3:AHX3)</f>
        <v>0</v>
      </c>
      <c r="AIC3" s="84"/>
      <c r="AID3" s="41" t="e">
        <f>VLOOKUP(AIC3,Information!$A$2:$H$1000,2,FALSE)</f>
        <v>#N/A</v>
      </c>
      <c r="AIE3" t="e">
        <f>VLOOKUP(AIC3,Information!$A$2:$H$1000,3,FALSE)</f>
        <v>#N/A</v>
      </c>
      <c r="AIK3">
        <f t="shared" ref="AIK3:AIK68" si="76">SUM(AIG3:AIJ3)</f>
        <v>0</v>
      </c>
      <c r="AIO3" s="84"/>
      <c r="AIP3" s="41" t="e">
        <f>VLOOKUP(AIO3,Information!$A$2:$H$1000,2,FALSE)</f>
        <v>#N/A</v>
      </c>
      <c r="AIQ3" t="e">
        <f>VLOOKUP(AIO3,Information!$A$2:$H$1000,3,FALSE)</f>
        <v>#N/A</v>
      </c>
      <c r="AIW3">
        <f t="shared" ref="AIW3:AIW68" si="77">SUM(AIS3:AIV3)</f>
        <v>0</v>
      </c>
      <c r="AJA3" s="84"/>
      <c r="AJB3" s="41" t="e">
        <f>VLOOKUP(AJA3,Information!$A$2:$H$1000,2,FALSE)</f>
        <v>#N/A</v>
      </c>
      <c r="AJC3" t="e">
        <f>VLOOKUP(AJA3,Information!$A$2:$H$1000,3,FALSE)</f>
        <v>#N/A</v>
      </c>
      <c r="AJI3">
        <f t="shared" ref="AJI3:AJI68" si="78">SUM(AJE3:AJH3)</f>
        <v>0</v>
      </c>
      <c r="AJM3" s="84"/>
      <c r="AJN3" s="41" t="e">
        <f>VLOOKUP(AJM3,Information!$A$2:$H$1000,2,FALSE)</f>
        <v>#N/A</v>
      </c>
      <c r="AJO3" t="e">
        <f>VLOOKUP(AJM3,Information!$A$2:$H$1000,3,FALSE)</f>
        <v>#N/A</v>
      </c>
      <c r="AJU3">
        <f t="shared" ref="AJU3:AJU68" si="79">SUM(AJQ3:AJT3)</f>
        <v>0</v>
      </c>
      <c r="AJY3" s="84"/>
      <c r="AJZ3" s="41" t="e">
        <f>VLOOKUP(AJY3,Information!$A$2:$H$1000,2,FALSE)</f>
        <v>#N/A</v>
      </c>
      <c r="AKA3" t="e">
        <f>VLOOKUP(AJY3,Information!$A$2:$H$1000,3,FALSE)</f>
        <v>#N/A</v>
      </c>
      <c r="AKG3">
        <f t="shared" ref="AKG3:AKG68" si="80">SUM(AKC3:AKF3)</f>
        <v>0</v>
      </c>
      <c r="AKK3" s="84"/>
      <c r="AKL3" s="41" t="e">
        <f>VLOOKUP(AKK3,Information!$A$2:$H$1000,2,FALSE)</f>
        <v>#N/A</v>
      </c>
      <c r="AKM3" t="e">
        <f>VLOOKUP(AKK3,Information!$A$2:$H$1000,3,FALSE)</f>
        <v>#N/A</v>
      </c>
      <c r="AKS3">
        <f t="shared" ref="AKS3:AKS68" si="81">SUM(AKO3:AKR3)</f>
        <v>0</v>
      </c>
      <c r="AKW3" s="84"/>
      <c r="AKX3" s="41" t="e">
        <f>VLOOKUP(AKW3,Information!$A$2:$H$1000,2,FALSE)</f>
        <v>#N/A</v>
      </c>
      <c r="AKY3" t="e">
        <f>VLOOKUP(AKW3,Information!$A$2:$H$1000,3,FALSE)</f>
        <v>#N/A</v>
      </c>
      <c r="ALE3">
        <f t="shared" ref="ALE3:ALE68" si="82">SUM(ALA3:ALD3)</f>
        <v>0</v>
      </c>
      <c r="ALI3" s="84"/>
      <c r="ALJ3" s="41" t="e">
        <f>VLOOKUP(ALI3,Information!$A$2:$H$1000,2,FALSE)</f>
        <v>#N/A</v>
      </c>
      <c r="ALK3" t="e">
        <f>VLOOKUP(ALI3,Information!$A$2:$H$1000,3,FALSE)</f>
        <v>#N/A</v>
      </c>
      <c r="ALQ3">
        <f t="shared" ref="ALQ3:ALQ68" si="83">SUM(ALM3:ALP3)</f>
        <v>0</v>
      </c>
      <c r="ALU3" s="84"/>
      <c r="ALV3" s="41" t="e">
        <f>VLOOKUP(ALU3,Information!$A$2:$H$1000,2,FALSE)</f>
        <v>#N/A</v>
      </c>
      <c r="ALW3" t="e">
        <f>VLOOKUP(ALU3,Information!$A$2:$H$1000,3,FALSE)</f>
        <v>#N/A</v>
      </c>
      <c r="AMC3">
        <f t="shared" ref="AMC3:AMC68" si="84">SUM(ALY3:AMB3)</f>
        <v>0</v>
      </c>
      <c r="AMG3" s="84"/>
      <c r="AMH3" s="41" t="e">
        <f>VLOOKUP(AMG3,Information!$A$2:$H$1000,2,FALSE)</f>
        <v>#N/A</v>
      </c>
      <c r="AMI3" t="e">
        <f>VLOOKUP(AMG3,Information!$A$2:$H$1000,3,FALSE)</f>
        <v>#N/A</v>
      </c>
      <c r="AMO3">
        <f t="shared" ref="AMO3:AMO68" si="85">SUM(AMK3:AMN3)</f>
        <v>0</v>
      </c>
      <c r="AMS3" s="84"/>
      <c r="AMT3" s="41" t="e">
        <f>VLOOKUP(AMS3,Information!$A$2:$H$1000,2,FALSE)</f>
        <v>#N/A</v>
      </c>
      <c r="AMU3" t="e">
        <f>VLOOKUP(AMS3,Information!$A$2:$H$1000,3,FALSE)</f>
        <v>#N/A</v>
      </c>
      <c r="ANA3">
        <f t="shared" ref="ANA3:ANA68" si="86">SUM(AMW3:AMZ3)</f>
        <v>0</v>
      </c>
      <c r="ANE3" s="84"/>
      <c r="ANF3" s="41" t="e">
        <f>VLOOKUP(ANE3,Information!$A$2:$H$1000,2,FALSE)</f>
        <v>#N/A</v>
      </c>
      <c r="ANG3" t="e">
        <f>VLOOKUP(ANE3,Information!$A$2:$H$1000,3,FALSE)</f>
        <v>#N/A</v>
      </c>
      <c r="ANM3">
        <f t="shared" ref="ANM3:ANM68" si="87">SUM(ANI3:ANL3)</f>
        <v>0</v>
      </c>
      <c r="ANQ3" s="84"/>
      <c r="ANR3" s="41" t="e">
        <f>VLOOKUP(ANQ3,Information!$A$2:$H$1000,2,FALSE)</f>
        <v>#N/A</v>
      </c>
      <c r="ANS3" t="e">
        <f>VLOOKUP(ANQ3,Information!$A$2:$H$1000,3,FALSE)</f>
        <v>#N/A</v>
      </c>
      <c r="ANY3">
        <f t="shared" ref="ANY3:ANY68" si="88">SUM(ANU3:ANX3)</f>
        <v>0</v>
      </c>
      <c r="AOC3" s="84"/>
      <c r="AOD3" s="41" t="e">
        <f>VLOOKUP(AOC3,Information!$A$2:$H$1000,2,FALSE)</f>
        <v>#N/A</v>
      </c>
      <c r="AOE3" t="e">
        <f>VLOOKUP(AOC3,Information!$A$2:$H$1000,3,FALSE)</f>
        <v>#N/A</v>
      </c>
      <c r="AOK3">
        <f t="shared" ref="AOK3:AOK68" si="89">SUM(AOG3:AOJ3)</f>
        <v>0</v>
      </c>
      <c r="AOO3" s="84"/>
      <c r="AOP3" s="41" t="e">
        <f>VLOOKUP(AOO3,Information!$A$2:$H$1000,2,FALSE)</f>
        <v>#N/A</v>
      </c>
      <c r="AOQ3" t="e">
        <f>VLOOKUP(AOO3,Information!$A$2:$H$1000,3,FALSE)</f>
        <v>#N/A</v>
      </c>
      <c r="AOW3">
        <f t="shared" ref="AOW3:AOW68" si="90">SUM(AOS3:AOV3)</f>
        <v>0</v>
      </c>
      <c r="APA3" s="84"/>
      <c r="APB3" s="41" t="e">
        <f>VLOOKUP(APA3,Information!$A$2:$H$1000,2,FALSE)</f>
        <v>#N/A</v>
      </c>
      <c r="APC3" t="e">
        <f>VLOOKUP(APA3,Information!$A$2:$H$1000,3,FALSE)</f>
        <v>#N/A</v>
      </c>
      <c r="API3">
        <f t="shared" ref="API3:API68" si="91">SUM(APE3:APH3)</f>
        <v>0</v>
      </c>
      <c r="APM3" s="84"/>
      <c r="APN3" s="41" t="e">
        <f>VLOOKUP(APM3,Information!$A$2:$H$1000,2,FALSE)</f>
        <v>#N/A</v>
      </c>
      <c r="APO3" t="e">
        <f>VLOOKUP(APM3,Information!$A$2:$H$1000,3,FALSE)</f>
        <v>#N/A</v>
      </c>
      <c r="APU3">
        <f t="shared" ref="APU3:APU68" si="92">SUM(APQ3:APT3)</f>
        <v>0</v>
      </c>
      <c r="APY3" s="84"/>
      <c r="APZ3" s="41" t="e">
        <f>VLOOKUP(APY3,Information!$A$2:$H$1000,2,FALSE)</f>
        <v>#N/A</v>
      </c>
      <c r="AQA3" t="e">
        <f>VLOOKUP(APY3,Information!$A$2:$H$1000,3,FALSE)</f>
        <v>#N/A</v>
      </c>
      <c r="AQG3">
        <f t="shared" ref="AQG3:AQG68" si="93">SUM(AQC3:AQF3)</f>
        <v>0</v>
      </c>
      <c r="AQK3" s="84"/>
      <c r="AQL3" s="41" t="e">
        <f>VLOOKUP(AQK3,Information!$A$2:$H$1000,2,FALSE)</f>
        <v>#N/A</v>
      </c>
      <c r="AQM3" t="e">
        <f>VLOOKUP(AQK3,Information!$A$2:$H$1000,3,FALSE)</f>
        <v>#N/A</v>
      </c>
      <c r="AQS3">
        <f t="shared" ref="AQS3:AQS68" si="94">SUM(AQO3:AQR3)</f>
        <v>0</v>
      </c>
      <c r="AQW3" s="84"/>
      <c r="AQX3" s="41" t="e">
        <f>VLOOKUP(AQW3,Information!$A$2:$H$1000,2,FALSE)</f>
        <v>#N/A</v>
      </c>
      <c r="AQY3" t="e">
        <f>VLOOKUP(AQW3,Information!$A$2:$H$1000,3,FALSE)</f>
        <v>#N/A</v>
      </c>
      <c r="ARE3">
        <f t="shared" ref="ARE3:ARE68" si="95">SUM(ARA3:ARD3)</f>
        <v>0</v>
      </c>
      <c r="ARI3" s="84"/>
      <c r="ARJ3" s="41" t="e">
        <f>VLOOKUP(ARI3,Information!$A$2:$H$1000,2,FALSE)</f>
        <v>#N/A</v>
      </c>
      <c r="ARK3" t="e">
        <f>VLOOKUP(ARI3,Information!$A$2:$H$1000,3,FALSE)</f>
        <v>#N/A</v>
      </c>
      <c r="ARQ3">
        <f t="shared" ref="ARQ3:ARQ68" si="96">SUM(ARM3:ARP3)</f>
        <v>0</v>
      </c>
      <c r="ARU3" s="84"/>
      <c r="ARV3" s="41" t="e">
        <f>VLOOKUP(ARU3,Information!$A$2:$H$1000,2,FALSE)</f>
        <v>#N/A</v>
      </c>
      <c r="ARW3" t="e">
        <f>VLOOKUP(ARU3,Information!$A$2:$H$1000,3,FALSE)</f>
        <v>#N/A</v>
      </c>
      <c r="ASC3">
        <f t="shared" ref="ASC3:ASC68" si="97">SUM(ARY3:ASB3)</f>
        <v>0</v>
      </c>
      <c r="ASG3" s="84"/>
      <c r="ASH3" s="41" t="e">
        <f>VLOOKUP(ASG3,Information!$A$2:$H$1000,2,FALSE)</f>
        <v>#N/A</v>
      </c>
      <c r="ASI3" t="e">
        <f>VLOOKUP(ASG3,Information!$A$2:$H$1000,3,FALSE)</f>
        <v>#N/A</v>
      </c>
      <c r="ASO3">
        <f t="shared" ref="ASO3:ASO68" si="98">SUM(ASK3:ASN3)</f>
        <v>0</v>
      </c>
      <c r="ASS3" s="84"/>
      <c r="AST3" s="41" t="e">
        <f>VLOOKUP(ASS3,Information!$A$2:$H$1000,2,FALSE)</f>
        <v>#N/A</v>
      </c>
      <c r="ASU3" t="e">
        <f>VLOOKUP(ASS3,Information!$A$2:$H$1000,3,FALSE)</f>
        <v>#N/A</v>
      </c>
      <c r="ATA3">
        <f t="shared" ref="ATA3:ATA68" si="99">SUM(ASW3:ASZ3)</f>
        <v>0</v>
      </c>
    </row>
    <row r="4" spans="1:1200" ht="15.75" customHeight="1">
      <c r="A4" s="84" t="s">
        <v>298</v>
      </c>
      <c r="B4" s="85" t="str">
        <f>VLOOKUP(A4,Information!$A$2:$H$1000,2,FALSE)</f>
        <v>unknown</v>
      </c>
      <c r="C4" s="67" t="str">
        <f>VLOOKUP(A4,Information!$A$2:$H$1000,3,FALSE)</f>
        <v>Porites</v>
      </c>
      <c r="D4" s="41">
        <v>40</v>
      </c>
      <c r="E4" s="41">
        <v>70</v>
      </c>
      <c r="F4" s="41">
        <v>30</v>
      </c>
      <c r="I4">
        <f t="shared" si="0"/>
        <v>100</v>
      </c>
      <c r="M4" s="84" t="s">
        <v>224</v>
      </c>
      <c r="N4" s="85" t="str">
        <f>VLOOKUP(M4,Information!$A$2:$H$1000,2,FALSE)</f>
        <v>unknown</v>
      </c>
      <c r="O4" s="67" t="str">
        <f>VLOOKUP(M4,Information!$A$2:$H$1000,3,FALSE)</f>
        <v>Goniopora</v>
      </c>
      <c r="P4" s="41">
        <v>5</v>
      </c>
      <c r="Q4" s="41">
        <v>95</v>
      </c>
      <c r="R4" s="41">
        <v>5</v>
      </c>
      <c r="U4">
        <f t="shared" si="1"/>
        <v>100</v>
      </c>
      <c r="Y4" s="84" t="s">
        <v>298</v>
      </c>
      <c r="Z4" s="85" t="str">
        <f>VLOOKUP(Y4,Information!$A$2:$H$1000,2,FALSE)</f>
        <v>unknown</v>
      </c>
      <c r="AA4" s="67" t="str">
        <f>VLOOKUP(Y4,Information!$A$2:$H$1000,3,FALSE)</f>
        <v>Porites</v>
      </c>
      <c r="AB4" s="41">
        <v>25</v>
      </c>
      <c r="AC4" s="41">
        <v>70</v>
      </c>
      <c r="AD4" s="41">
        <v>30</v>
      </c>
      <c r="AG4">
        <f t="shared" si="2"/>
        <v>100</v>
      </c>
      <c r="AK4" s="84" t="s">
        <v>340</v>
      </c>
      <c r="AL4" s="85" t="str">
        <f>VLOOKUP(AK4,Information!$A$2:$H$1000,2,FALSE)</f>
        <v>unknown</v>
      </c>
      <c r="AM4" s="67" t="str">
        <f>VLOOKUP(AK4,Information!$A$2:$H$1000,3,FALSE)</f>
        <v>Stylophora</v>
      </c>
      <c r="AN4" s="41">
        <v>20</v>
      </c>
      <c r="AO4" s="41">
        <v>70</v>
      </c>
      <c r="AP4" s="41">
        <v>30</v>
      </c>
      <c r="AS4">
        <f t="shared" si="3"/>
        <v>100</v>
      </c>
      <c r="AW4" s="84" t="s">
        <v>200</v>
      </c>
      <c r="AX4" s="85" t="str">
        <f>VLOOKUP(AW4,Information!$A$2:$H$1000,2,FALSE)</f>
        <v>unknown</v>
      </c>
      <c r="AY4" s="67" t="str">
        <f>VLOOKUP(AW4,Information!$A$2:$H$1000,3,FALSE)</f>
        <v>Echinopora</v>
      </c>
      <c r="AZ4" s="41">
        <v>80</v>
      </c>
      <c r="BA4" s="41">
        <v>90</v>
      </c>
      <c r="BB4" s="41">
        <v>10</v>
      </c>
      <c r="BE4">
        <f t="shared" si="4"/>
        <v>100</v>
      </c>
      <c r="BI4" s="84" t="s">
        <v>82</v>
      </c>
      <c r="BJ4" s="85" t="str">
        <f>VLOOKUP(BI4,Information!$A$2:$H$1000,2,FALSE)</f>
        <v>unknown</v>
      </c>
      <c r="BK4" s="67" t="str">
        <f>VLOOKUP(BI4,Information!$A$2:$H$1000,3,FALSE)</f>
        <v>Acropora</v>
      </c>
      <c r="BL4" s="41">
        <v>15</v>
      </c>
      <c r="BN4" s="41">
        <v>100</v>
      </c>
      <c r="BQ4">
        <f t="shared" si="5"/>
        <v>100</v>
      </c>
      <c r="BU4" s="84" t="s">
        <v>71</v>
      </c>
      <c r="BV4" s="85" t="str">
        <f>VLOOKUP(BU4,Information!$A$2:$H$1000,2,FALSE)</f>
        <v>unknown</v>
      </c>
      <c r="BW4" s="67" t="str">
        <f>VLOOKUP(BU4,Information!$A$2:$H$1000,3,FALSE)</f>
        <v>Acanthastrea</v>
      </c>
      <c r="BX4" s="41">
        <v>45</v>
      </c>
      <c r="BY4" s="41">
        <v>85</v>
      </c>
      <c r="BZ4" s="41">
        <v>15</v>
      </c>
      <c r="CC4">
        <f t="shared" si="6"/>
        <v>100</v>
      </c>
      <c r="CG4" s="84" t="s">
        <v>205</v>
      </c>
      <c r="CH4" s="85" t="str">
        <f>VLOOKUP(CG4,Information!$A$2:$H$1000,2,FALSE)</f>
        <v>unknown</v>
      </c>
      <c r="CI4" s="67" t="str">
        <f>VLOOKUP(CG4,Information!$A$2:$H$1000,3,FALSE)</f>
        <v>Favites</v>
      </c>
      <c r="CJ4" s="41">
        <v>5</v>
      </c>
      <c r="CK4" s="41">
        <v>95</v>
      </c>
      <c r="CL4" s="41">
        <v>5</v>
      </c>
      <c r="CO4">
        <f t="shared" si="7"/>
        <v>100</v>
      </c>
      <c r="CS4" s="84" t="s">
        <v>217</v>
      </c>
      <c r="CT4" s="85" t="str">
        <f>VLOOKUP(CS4,Information!$A$2:$H$1000,2,FALSE)</f>
        <v>unknown</v>
      </c>
      <c r="CU4" s="67" t="str">
        <f>VLOOKUP(CS4,Information!$A$2:$H$1000,3,FALSE)</f>
        <v>Galaxea</v>
      </c>
      <c r="CV4" s="41">
        <v>20</v>
      </c>
      <c r="CW4" s="41">
        <v>90</v>
      </c>
      <c r="CX4" s="41">
        <v>10</v>
      </c>
      <c r="DA4">
        <f t="shared" si="8"/>
        <v>100</v>
      </c>
      <c r="DE4" s="84" t="s">
        <v>298</v>
      </c>
      <c r="DF4" s="85" t="str">
        <f>VLOOKUP(DE4,Information!$A$2:$H$1000,2,FALSE)</f>
        <v>unknown</v>
      </c>
      <c r="DG4" s="67" t="str">
        <f>VLOOKUP(DE4,Information!$A$2:$H$1000,3,FALSE)</f>
        <v>Porites</v>
      </c>
      <c r="DH4" s="41">
        <v>15</v>
      </c>
      <c r="DI4" s="41">
        <v>95</v>
      </c>
      <c r="DJ4" s="41">
        <v>5</v>
      </c>
      <c r="DM4">
        <f t="shared" si="9"/>
        <v>100</v>
      </c>
      <c r="DQ4" s="84" t="s">
        <v>224</v>
      </c>
      <c r="DR4" s="85" t="str">
        <f>VLOOKUP(DQ4,Information!$A$2:$H$1000,2,FALSE)</f>
        <v>unknown</v>
      </c>
      <c r="DS4" s="67" t="str">
        <f>VLOOKUP(DQ4,Information!$A$2:$H$1000,3,FALSE)</f>
        <v>Goniopora</v>
      </c>
      <c r="DT4" s="41">
        <v>20</v>
      </c>
      <c r="DU4" s="41">
        <v>95</v>
      </c>
      <c r="DV4" s="41">
        <v>5</v>
      </c>
      <c r="DY4">
        <f t="shared" si="10"/>
        <v>100</v>
      </c>
      <c r="EC4" s="84" t="s">
        <v>298</v>
      </c>
      <c r="ED4" s="85" t="str">
        <f>VLOOKUP(EC4,Information!$A$2:$H$1000,2,FALSE)</f>
        <v>unknown</v>
      </c>
      <c r="EE4" s="67" t="str">
        <f>VLOOKUP(EC4,Information!$A$2:$H$1000,3,FALSE)</f>
        <v>Porites</v>
      </c>
      <c r="EF4" s="41">
        <v>200</v>
      </c>
      <c r="EG4" s="41">
        <v>60</v>
      </c>
      <c r="EH4" s="41">
        <v>40</v>
      </c>
      <c r="EK4">
        <f t="shared" si="11"/>
        <v>100</v>
      </c>
      <c r="EO4" s="84" t="s">
        <v>217</v>
      </c>
      <c r="EP4" s="85" t="str">
        <f>VLOOKUP(EO4,Information!$A$2:$H$1000,2,FALSE)</f>
        <v>unknown</v>
      </c>
      <c r="EQ4" s="67" t="str">
        <f>VLOOKUP(EO4,Information!$A$2:$H$1000,3,FALSE)</f>
        <v>Galaxea</v>
      </c>
      <c r="ER4" s="41">
        <v>10</v>
      </c>
      <c r="ES4" s="41">
        <v>90</v>
      </c>
      <c r="ET4" s="41">
        <v>10</v>
      </c>
      <c r="EW4">
        <f t="shared" si="12"/>
        <v>100</v>
      </c>
      <c r="FA4" s="84"/>
      <c r="FB4" s="41" t="e">
        <f>VLOOKUP(FA4,Information!$A$2:$H$1000,2,FALSE)</f>
        <v>#N/A</v>
      </c>
      <c r="FC4" t="e">
        <f>VLOOKUP(FA4,Information!$A$2:$H$1000,3,FALSE)</f>
        <v>#N/A</v>
      </c>
      <c r="FI4">
        <f t="shared" si="13"/>
        <v>0</v>
      </c>
      <c r="FM4" s="84"/>
      <c r="FN4" s="41" t="e">
        <f>VLOOKUP(FM4,Information!$A$2:$H$1000,2,FALSE)</f>
        <v>#N/A</v>
      </c>
      <c r="FO4" t="e">
        <f>VLOOKUP(FM4,Information!$A$2:$H$1000,3,FALSE)</f>
        <v>#N/A</v>
      </c>
      <c r="FU4">
        <f t="shared" si="14"/>
        <v>0</v>
      </c>
      <c r="FY4" s="84" t="s">
        <v>281</v>
      </c>
      <c r="FZ4" s="85" t="str">
        <f>VLOOKUP(FY4,Information!$A$2:$H$1000,2,FALSE)</f>
        <v>unknown</v>
      </c>
      <c r="GA4" s="67" t="str">
        <f>VLOOKUP(FY4,Information!$A$2:$H$1000,3,FALSE)</f>
        <v>Pavona</v>
      </c>
      <c r="GB4" s="41">
        <v>20</v>
      </c>
      <c r="GC4" s="41">
        <v>90</v>
      </c>
      <c r="GD4" s="41">
        <v>10</v>
      </c>
      <c r="GG4">
        <f t="shared" si="15"/>
        <v>100</v>
      </c>
      <c r="GJ4" s="41" t="s">
        <v>3774</v>
      </c>
      <c r="GK4" s="84" t="s">
        <v>224</v>
      </c>
      <c r="GL4" s="85" t="str">
        <f>VLOOKUP(GK4,Information!$A$2:$H$1000,2,FALSE)</f>
        <v>unknown</v>
      </c>
      <c r="GM4" s="67" t="str">
        <f>VLOOKUP(GK4,Information!$A$2:$H$1000,3,FALSE)</f>
        <v>Goniopora</v>
      </c>
      <c r="GN4" s="41">
        <v>20</v>
      </c>
      <c r="GO4" s="41">
        <v>80</v>
      </c>
      <c r="GP4" s="41">
        <v>20</v>
      </c>
      <c r="GS4">
        <f t="shared" si="16"/>
        <v>100</v>
      </c>
      <c r="GW4" s="84" t="s">
        <v>281</v>
      </c>
      <c r="GX4" s="85" t="str">
        <f>VLOOKUP(GW4,Information!$A$2:$H$1000,2,FALSE)</f>
        <v>unknown</v>
      </c>
      <c r="GY4" s="67" t="str">
        <f>VLOOKUP(GW4,Information!$A$2:$H$1000,3,FALSE)</f>
        <v>Pavona</v>
      </c>
      <c r="GZ4" s="41">
        <v>75</v>
      </c>
      <c r="HA4" s="41">
        <v>85</v>
      </c>
      <c r="HB4" s="41">
        <v>15</v>
      </c>
      <c r="HE4">
        <f t="shared" si="17"/>
        <v>100</v>
      </c>
      <c r="HI4" s="84" t="s">
        <v>340</v>
      </c>
      <c r="HJ4" s="85" t="str">
        <f>VLOOKUP(HI4,Information!$A$2:$H$1000,2,FALSE)</f>
        <v>unknown</v>
      </c>
      <c r="HK4" s="67" t="str">
        <f>VLOOKUP(HI4,Information!$A$2:$H$1000,3,FALSE)</f>
        <v>Stylophora</v>
      </c>
      <c r="HL4" s="41">
        <v>15</v>
      </c>
      <c r="HM4" s="41">
        <v>60</v>
      </c>
      <c r="HN4" s="41">
        <v>40</v>
      </c>
      <c r="HQ4">
        <f t="shared" si="18"/>
        <v>100</v>
      </c>
      <c r="HU4" s="84"/>
      <c r="HV4" s="41" t="e">
        <f>VLOOKUP(HU4,Information!$A$2:$H$1000,2,FALSE)</f>
        <v>#N/A</v>
      </c>
      <c r="HW4" t="e">
        <f>VLOOKUP(HU4,Information!$A$2:$H$1000,3,FALSE)</f>
        <v>#N/A</v>
      </c>
      <c r="IC4">
        <f t="shared" si="19"/>
        <v>0</v>
      </c>
      <c r="IG4" s="84" t="s">
        <v>298</v>
      </c>
      <c r="IH4" s="85" t="str">
        <f>VLOOKUP(IG4,Information!$A$2:$H$1000,2,FALSE)</f>
        <v>unknown</v>
      </c>
      <c r="II4" s="67" t="str">
        <f>VLOOKUP(IG4,Information!$A$2:$H$1000,3,FALSE)</f>
        <v>Porites</v>
      </c>
      <c r="IJ4" s="41">
        <v>85</v>
      </c>
      <c r="IK4" s="41">
        <v>45</v>
      </c>
      <c r="IL4" s="41">
        <v>55</v>
      </c>
      <c r="IO4">
        <f t="shared" si="20"/>
        <v>100</v>
      </c>
      <c r="IS4" s="84" t="s">
        <v>82</v>
      </c>
      <c r="IT4" s="85" t="str">
        <f>VLOOKUP(IS4,Information!$A$2:$H$1000,2,FALSE)</f>
        <v>unknown</v>
      </c>
      <c r="IU4" s="67" t="str">
        <f>VLOOKUP(IS4,Information!$A$2:$H$1000,3,FALSE)</f>
        <v>Acropora</v>
      </c>
      <c r="IV4" s="41">
        <v>10</v>
      </c>
      <c r="IW4" s="41">
        <v>100</v>
      </c>
      <c r="JA4">
        <f t="shared" si="21"/>
        <v>100</v>
      </c>
      <c r="JE4" s="84" t="s">
        <v>298</v>
      </c>
      <c r="JF4" s="85" t="str">
        <f>VLOOKUP(JE4,Information!$A$2:$H$1000,2,FALSE)</f>
        <v>unknown</v>
      </c>
      <c r="JG4" s="67" t="str">
        <f>VLOOKUP(JE4,Information!$A$2:$H$1000,3,FALSE)</f>
        <v>Porites</v>
      </c>
      <c r="JH4" s="41">
        <v>15</v>
      </c>
      <c r="JI4" s="41">
        <v>90</v>
      </c>
      <c r="JJ4" s="41">
        <v>5</v>
      </c>
      <c r="JK4" s="41">
        <v>5</v>
      </c>
      <c r="JM4">
        <f t="shared" si="22"/>
        <v>100</v>
      </c>
      <c r="JN4" s="41">
        <v>26</v>
      </c>
      <c r="JO4" s="41" t="s">
        <v>3756</v>
      </c>
      <c r="JQ4" s="84" t="s">
        <v>71</v>
      </c>
      <c r="JR4" s="85" t="str">
        <f>VLOOKUP(JQ4,Information!$A$2:$H$1000,2,FALSE)</f>
        <v>unknown</v>
      </c>
      <c r="JS4" s="67" t="str">
        <f>VLOOKUP(JQ4,Information!$A$2:$H$1000,3,FALSE)</f>
        <v>Acanthastrea</v>
      </c>
      <c r="JT4" s="41">
        <v>5</v>
      </c>
      <c r="JU4" s="41">
        <v>90</v>
      </c>
      <c r="JV4" s="41">
        <v>10</v>
      </c>
      <c r="JY4">
        <f t="shared" si="23"/>
        <v>100</v>
      </c>
      <c r="KC4" s="84" t="s">
        <v>298</v>
      </c>
      <c r="KD4" s="85" t="str">
        <f>VLOOKUP(KC4,Information!$A$2:$H$1000,2,FALSE)</f>
        <v>unknown</v>
      </c>
      <c r="KE4" s="67" t="str">
        <f>VLOOKUP(KC4,Information!$A$2:$H$1000,3,FALSE)</f>
        <v>Porites</v>
      </c>
      <c r="KF4" s="41">
        <v>50</v>
      </c>
      <c r="KG4" s="41">
        <v>90</v>
      </c>
      <c r="KH4" s="41">
        <v>10</v>
      </c>
      <c r="KK4">
        <f t="shared" si="24"/>
        <v>100</v>
      </c>
      <c r="KO4" s="84" t="s">
        <v>298</v>
      </c>
      <c r="KP4" s="85" t="str">
        <f>VLOOKUP(KO4,Information!$A$2:$H$1000,2,FALSE)</f>
        <v>unknown</v>
      </c>
      <c r="KQ4" s="67" t="str">
        <f>VLOOKUP(KO4,Information!$A$2:$H$1000,3,FALSE)</f>
        <v>Porites</v>
      </c>
      <c r="KR4" s="41">
        <v>15</v>
      </c>
      <c r="KS4" s="41">
        <v>70</v>
      </c>
      <c r="KT4" s="41">
        <v>30</v>
      </c>
      <c r="KW4">
        <f t="shared" si="25"/>
        <v>100</v>
      </c>
      <c r="LA4" s="84" t="s">
        <v>298</v>
      </c>
      <c r="LB4" s="85" t="str">
        <f>VLOOKUP(LA4,Information!$A$2:$H$1000,2,FALSE)</f>
        <v>unknown</v>
      </c>
      <c r="LC4" s="67" t="str">
        <f>VLOOKUP(LA4,Information!$A$2:$H$1000,3,FALSE)</f>
        <v>Porites</v>
      </c>
      <c r="LD4" s="41">
        <v>15</v>
      </c>
      <c r="LE4" s="41">
        <v>90</v>
      </c>
      <c r="LF4" s="41">
        <v>10</v>
      </c>
      <c r="LI4">
        <f t="shared" si="26"/>
        <v>100</v>
      </c>
      <c r="LM4" s="84" t="s">
        <v>298</v>
      </c>
      <c r="LN4" s="85" t="str">
        <f>VLOOKUP(LM4,Information!$A$2:$H$1000,2,FALSE)</f>
        <v>unknown</v>
      </c>
      <c r="LO4" s="67" t="str">
        <f>VLOOKUP(LM4,Information!$A$2:$H$1000,3,FALSE)</f>
        <v>Porites</v>
      </c>
      <c r="LP4" s="41">
        <v>20</v>
      </c>
      <c r="LQ4" s="41">
        <v>95</v>
      </c>
      <c r="LR4" s="41">
        <v>5</v>
      </c>
      <c r="LU4">
        <f t="shared" si="27"/>
        <v>100</v>
      </c>
      <c r="LV4" s="41">
        <v>2</v>
      </c>
      <c r="LW4" s="41" t="s">
        <v>3755</v>
      </c>
      <c r="LY4" s="84" t="s">
        <v>200</v>
      </c>
      <c r="LZ4" s="85" t="str">
        <f>VLOOKUP(LY4,Information!$A$2:$H$1000,2,FALSE)</f>
        <v>unknown</v>
      </c>
      <c r="MA4" s="67" t="str">
        <f>VLOOKUP(LY4,Information!$A$2:$H$1000,3,FALSE)</f>
        <v>Echinopora</v>
      </c>
      <c r="MB4" s="41">
        <v>60</v>
      </c>
      <c r="MC4" s="41">
        <v>95</v>
      </c>
      <c r="MD4" s="41">
        <v>5</v>
      </c>
      <c r="MG4">
        <f t="shared" si="28"/>
        <v>100</v>
      </c>
      <c r="MK4" s="84" t="s">
        <v>287</v>
      </c>
      <c r="ML4" s="85" t="str">
        <f>VLOOKUP(MK4,Information!$A$2:$H$1000,2,FALSE)</f>
        <v>unknown</v>
      </c>
      <c r="MM4" s="67" t="str">
        <f>VLOOKUP(MK4,Information!$A$2:$H$1000,3,FALSE)</f>
        <v>Platygyra</v>
      </c>
      <c r="MN4" s="41">
        <v>20</v>
      </c>
      <c r="MO4" s="41">
        <v>90</v>
      </c>
      <c r="MP4" s="41">
        <v>10</v>
      </c>
      <c r="MS4">
        <f t="shared" si="29"/>
        <v>100</v>
      </c>
      <c r="MW4" s="84"/>
      <c r="MX4" s="41" t="e">
        <f>VLOOKUP(MW4,Information!$A$2:$H$1000,2,FALSE)</f>
        <v>#N/A</v>
      </c>
      <c r="MY4" t="e">
        <f>VLOOKUP(MW4,Information!$A$2:$H$1000,3,FALSE)</f>
        <v>#N/A</v>
      </c>
      <c r="NE4">
        <f t="shared" si="30"/>
        <v>0</v>
      </c>
      <c r="NI4" s="84" t="s">
        <v>82</v>
      </c>
      <c r="NJ4" s="85" t="str">
        <f>VLOOKUP(NI4,Information!$A$2:$H$1000,2,FALSE)</f>
        <v>unknown</v>
      </c>
      <c r="NK4" s="67" t="str">
        <f>VLOOKUP(NI4,Information!$A$2:$H$1000,3,FALSE)</f>
        <v>Acropora</v>
      </c>
      <c r="NL4" s="41">
        <v>25</v>
      </c>
      <c r="NM4" s="41">
        <v>90</v>
      </c>
      <c r="NN4" s="41">
        <v>5</v>
      </c>
      <c r="NO4" s="41">
        <v>5</v>
      </c>
      <c r="NQ4">
        <f t="shared" si="31"/>
        <v>100</v>
      </c>
      <c r="NR4" s="41">
        <v>9</v>
      </c>
      <c r="NS4" s="41" t="s">
        <v>3756</v>
      </c>
      <c r="NU4" s="84" t="s">
        <v>298</v>
      </c>
      <c r="NV4" s="85" t="str">
        <f>VLOOKUP(NU4,Information!$A$2:$H$1000,2,FALSE)</f>
        <v>unknown</v>
      </c>
      <c r="NW4" s="67" t="str">
        <f>VLOOKUP(NU4,Information!$A$2:$H$1000,3,FALSE)</f>
        <v>Porites</v>
      </c>
      <c r="NX4" s="41">
        <v>5</v>
      </c>
      <c r="NY4" s="41">
        <v>100</v>
      </c>
      <c r="OC4">
        <f t="shared" si="32"/>
        <v>100</v>
      </c>
      <c r="OG4" s="84" t="s">
        <v>200</v>
      </c>
      <c r="OH4" s="85" t="str">
        <f>VLOOKUP(OG4,Information!$A$2:$H$1000,2,FALSE)</f>
        <v>unknown</v>
      </c>
      <c r="OI4" s="67" t="str">
        <f>VLOOKUP(OG4,Information!$A$2:$H$1000,3,FALSE)</f>
        <v>Echinopora</v>
      </c>
      <c r="OJ4" s="41">
        <v>5</v>
      </c>
      <c r="OK4" s="41">
        <v>95</v>
      </c>
      <c r="OL4" s="41">
        <v>5</v>
      </c>
      <c r="OO4">
        <f t="shared" si="33"/>
        <v>100</v>
      </c>
      <c r="OS4" s="84" t="s">
        <v>82</v>
      </c>
      <c r="OT4" s="85" t="str">
        <f>VLOOKUP(OS4,Information!$A$2:$H$1000,2,FALSE)</f>
        <v>unknown</v>
      </c>
      <c r="OU4" s="67" t="str">
        <f>VLOOKUP(OS4,Information!$A$2:$H$1000,3,FALSE)</f>
        <v>Acropora</v>
      </c>
      <c r="OV4" s="41">
        <v>25</v>
      </c>
      <c r="OW4" s="41">
        <v>75</v>
      </c>
      <c r="OX4" s="41">
        <v>25</v>
      </c>
      <c r="PA4">
        <f t="shared" si="34"/>
        <v>100</v>
      </c>
      <c r="PE4" s="84" t="s">
        <v>270</v>
      </c>
      <c r="PF4" s="85" t="str">
        <f>VLOOKUP(PE4,Information!$A$2:$H$1000,2,FALSE)</f>
        <v>unknown</v>
      </c>
      <c r="PG4" s="67" t="str">
        <f>VLOOKUP(PE4,Information!$A$2:$H$1000,3,FALSE)</f>
        <v>Montipora</v>
      </c>
      <c r="PH4" s="41">
        <v>50</v>
      </c>
      <c r="PI4" s="41">
        <v>90</v>
      </c>
      <c r="PJ4" s="41">
        <v>5</v>
      </c>
      <c r="PK4" s="41">
        <v>5</v>
      </c>
      <c r="PM4">
        <f t="shared" si="35"/>
        <v>100</v>
      </c>
      <c r="PN4" s="41" t="s">
        <v>3776</v>
      </c>
      <c r="PO4" s="41" t="s">
        <v>3777</v>
      </c>
      <c r="PQ4" s="84" t="s">
        <v>298</v>
      </c>
      <c r="PR4" s="85" t="str">
        <f>VLOOKUP(PQ4,Information!$A$2:$H$1000,2,FALSE)</f>
        <v>unknown</v>
      </c>
      <c r="PS4" s="67" t="str">
        <f>VLOOKUP(PQ4,Information!$A$2:$H$1000,3,FALSE)</f>
        <v>Porites</v>
      </c>
      <c r="PT4" s="41">
        <v>35</v>
      </c>
      <c r="PU4" s="41">
        <v>90</v>
      </c>
      <c r="PV4" s="41">
        <v>10</v>
      </c>
      <c r="PY4">
        <f t="shared" si="36"/>
        <v>100</v>
      </c>
      <c r="QC4" s="157" t="s">
        <v>298</v>
      </c>
      <c r="QD4" s="85" t="str">
        <f>VLOOKUP(QC4,Information!$A$2:$H$1000,2,FALSE)</f>
        <v>unknown</v>
      </c>
      <c r="QE4" s="67" t="str">
        <f>VLOOKUP(QC4,Information!$A$2:$H$1000,3,FALSE)</f>
        <v>Porites</v>
      </c>
      <c r="QF4" s="158">
        <v>20</v>
      </c>
      <c r="QG4" s="158">
        <v>55</v>
      </c>
      <c r="QH4" s="158">
        <v>45</v>
      </c>
      <c r="QI4" s="159"/>
      <c r="QJ4" s="159"/>
      <c r="QK4">
        <f t="shared" si="37"/>
        <v>100</v>
      </c>
      <c r="QL4" s="159"/>
      <c r="QM4" s="159"/>
      <c r="QO4" s="84">
        <v>1</v>
      </c>
      <c r="QP4" s="41" t="e">
        <f>VLOOKUP(QO4,Information!$A$2:$H$1000,2,FALSE)</f>
        <v>#N/A</v>
      </c>
      <c r="QQ4" t="e">
        <f>VLOOKUP(QO4,Information!$A$2:$H$1000,3,FALSE)</f>
        <v>#N/A</v>
      </c>
      <c r="QR4" s="41">
        <v>15</v>
      </c>
      <c r="QS4" s="41">
        <v>95</v>
      </c>
      <c r="QT4" s="41">
        <v>5</v>
      </c>
      <c r="QW4">
        <f t="shared" si="38"/>
        <v>100</v>
      </c>
      <c r="RA4" s="84" t="s">
        <v>298</v>
      </c>
      <c r="RB4" s="85" t="str">
        <f>VLOOKUP(RA4,Information!$A$2:$H$1000,2,FALSE)</f>
        <v>unknown</v>
      </c>
      <c r="RC4" s="67" t="str">
        <f>VLOOKUP(RA4,Information!$A$2:$H$1000,3,FALSE)</f>
        <v>Porites</v>
      </c>
      <c r="RD4" s="41">
        <v>210</v>
      </c>
      <c r="RE4" s="41">
        <v>85</v>
      </c>
      <c r="RF4" s="41">
        <v>10</v>
      </c>
      <c r="RG4" s="41">
        <v>5</v>
      </c>
      <c r="RI4">
        <f t="shared" si="39"/>
        <v>100</v>
      </c>
      <c r="RJ4" s="41" t="s">
        <v>3758</v>
      </c>
      <c r="RK4" s="41" t="s">
        <v>3768</v>
      </c>
      <c r="RM4" s="84" t="s">
        <v>298</v>
      </c>
      <c r="RN4" s="85" t="str">
        <f>VLOOKUP(RM4,Information!$A$2:$H$1000,2,FALSE)</f>
        <v>unknown</v>
      </c>
      <c r="RO4" s="67" t="str">
        <f>VLOOKUP(RM4,Information!$A$2:$H$1000,3,FALSE)</f>
        <v>Porites</v>
      </c>
      <c r="RP4" s="41">
        <v>25</v>
      </c>
      <c r="RQ4" s="41">
        <v>85</v>
      </c>
      <c r="RR4" s="41">
        <v>5</v>
      </c>
      <c r="RS4" s="41">
        <v>5</v>
      </c>
      <c r="RT4" s="41">
        <v>5</v>
      </c>
      <c r="RU4">
        <f t="shared" si="40"/>
        <v>100</v>
      </c>
      <c r="RV4" s="41">
        <v>3</v>
      </c>
      <c r="RW4" s="41" t="s">
        <v>3756</v>
      </c>
      <c r="RY4" s="84" t="s">
        <v>202</v>
      </c>
      <c r="RZ4" s="85" t="str">
        <f>VLOOKUP(RY4,Information!$A$2:$H$1000,2,FALSE)</f>
        <v>unknown</v>
      </c>
      <c r="SA4" s="67" t="str">
        <f>VLOOKUP(RY4,Information!$A$2:$H$1000,3,FALSE)</f>
        <v>Favia</v>
      </c>
      <c r="SB4" s="41">
        <v>40</v>
      </c>
      <c r="SC4" s="41">
        <v>80</v>
      </c>
      <c r="SD4" s="41">
        <v>15</v>
      </c>
      <c r="SE4" s="41">
        <v>5</v>
      </c>
      <c r="SG4">
        <f t="shared" si="41"/>
        <v>100</v>
      </c>
      <c r="SH4" s="41" t="s">
        <v>3758</v>
      </c>
      <c r="SI4" s="41" t="s">
        <v>3756</v>
      </c>
      <c r="SK4" s="84" t="s">
        <v>298</v>
      </c>
      <c r="SL4" s="85" t="str">
        <f>VLOOKUP(SK4,Information!$A$2:$H$1000,2,FALSE)</f>
        <v>unknown</v>
      </c>
      <c r="SM4" s="67" t="str">
        <f>VLOOKUP(SK4,Information!$A$2:$H$1000,3,FALSE)</f>
        <v>Porites</v>
      </c>
      <c r="SN4" s="41">
        <v>35</v>
      </c>
      <c r="SO4" s="41">
        <v>85</v>
      </c>
      <c r="SP4" s="41">
        <v>5</v>
      </c>
      <c r="SQ4" s="41">
        <v>10</v>
      </c>
      <c r="SS4">
        <f t="shared" si="42"/>
        <v>100</v>
      </c>
      <c r="ST4" s="41">
        <v>20</v>
      </c>
      <c r="SU4" s="41" t="s">
        <v>3755</v>
      </c>
      <c r="SW4" s="84" t="s">
        <v>340</v>
      </c>
      <c r="SX4" s="85" t="str">
        <f>VLOOKUP(SW4,Information!$A$2:$H$1000,2,FALSE)</f>
        <v>unknown</v>
      </c>
      <c r="SY4" s="67" t="str">
        <f>VLOOKUP(SW4,Information!$A$2:$H$1000,3,FALSE)</f>
        <v>Stylophora</v>
      </c>
      <c r="SZ4" s="41">
        <v>10</v>
      </c>
      <c r="TA4" s="41">
        <v>90</v>
      </c>
      <c r="TB4" s="41">
        <v>10</v>
      </c>
      <c r="TE4">
        <f t="shared" si="43"/>
        <v>100</v>
      </c>
      <c r="TI4" s="84" t="s">
        <v>298</v>
      </c>
      <c r="TJ4" s="85" t="str">
        <f>VLOOKUP(TI4,Information!$A$2:$H$1000,2,FALSE)</f>
        <v>unknown</v>
      </c>
      <c r="TK4" s="67" t="str">
        <f>VLOOKUP(TI4,Information!$A$2:$H$1000,3,FALSE)</f>
        <v>Porites</v>
      </c>
      <c r="TL4" s="41">
        <v>65</v>
      </c>
      <c r="TM4" s="41">
        <v>55</v>
      </c>
      <c r="TN4" s="41">
        <v>45</v>
      </c>
      <c r="TQ4">
        <f t="shared" si="44"/>
        <v>100</v>
      </c>
      <c r="TU4" s="84" t="s">
        <v>298</v>
      </c>
      <c r="TV4" s="85" t="str">
        <f>VLOOKUP(TU4,Information!$A$2:$H$1000,2,FALSE)</f>
        <v>unknown</v>
      </c>
      <c r="TW4" s="67" t="str">
        <f>VLOOKUP(TU4,Information!$A$2:$H$1000,3,FALSE)</f>
        <v>Porites</v>
      </c>
      <c r="TX4" s="41">
        <v>60</v>
      </c>
      <c r="TY4" s="41">
        <v>60</v>
      </c>
      <c r="TZ4" s="41">
        <v>35</v>
      </c>
      <c r="UA4" s="41">
        <v>5</v>
      </c>
      <c r="UC4">
        <f t="shared" si="45"/>
        <v>100</v>
      </c>
      <c r="UD4" s="41">
        <v>19</v>
      </c>
      <c r="UE4" s="41" t="s">
        <v>3768</v>
      </c>
      <c r="UG4" s="84" t="s">
        <v>289</v>
      </c>
      <c r="UH4" s="85" t="str">
        <f>VLOOKUP(UG4,Information!$A$2:$H$1000,2,FALSE)</f>
        <v>unknown</v>
      </c>
      <c r="UI4" s="67" t="str">
        <f>VLOOKUP(UG4,Information!$A$2:$H$1000,3,FALSE)</f>
        <v>Pocillopora</v>
      </c>
      <c r="UJ4" s="41">
        <v>10</v>
      </c>
      <c r="UK4" s="41">
        <v>95</v>
      </c>
      <c r="UL4" s="41">
        <v>5</v>
      </c>
      <c r="UO4">
        <f t="shared" si="46"/>
        <v>100</v>
      </c>
      <c r="US4" s="84" t="s">
        <v>200</v>
      </c>
      <c r="UT4" s="85" t="str">
        <f>VLOOKUP(US4,Information!$A$2:$H$1000,2,FALSE)</f>
        <v>unknown</v>
      </c>
      <c r="UU4" s="67" t="str">
        <f>VLOOKUP(US4,Information!$A$2:$H$1000,3,FALSE)</f>
        <v>Echinopora</v>
      </c>
      <c r="UV4" s="41">
        <v>300</v>
      </c>
      <c r="UW4" s="41">
        <v>55</v>
      </c>
      <c r="UX4" s="41">
        <v>45</v>
      </c>
      <c r="VA4">
        <f t="shared" si="47"/>
        <v>100</v>
      </c>
      <c r="VE4" s="84" t="s">
        <v>298</v>
      </c>
      <c r="VF4" s="85" t="str">
        <f>VLOOKUP(VE4,Information!$A$2:$H$1000,2,FALSE)</f>
        <v>unknown</v>
      </c>
      <c r="VG4" s="67" t="str">
        <f>VLOOKUP(VE4,Information!$A$2:$H$1000,3,FALSE)</f>
        <v>Porites</v>
      </c>
      <c r="VH4" s="41">
        <v>500</v>
      </c>
      <c r="VI4" s="41">
        <v>85</v>
      </c>
      <c r="VJ4" s="41">
        <v>10</v>
      </c>
      <c r="VK4" s="41">
        <v>5</v>
      </c>
      <c r="VM4">
        <f t="shared" si="48"/>
        <v>100</v>
      </c>
      <c r="VN4" s="41" t="s">
        <v>3758</v>
      </c>
      <c r="VO4" s="41" t="s">
        <v>3768</v>
      </c>
      <c r="VQ4" s="84"/>
      <c r="VR4" s="41" t="e">
        <f>VLOOKUP(VQ4,Information!$A$2:$H$1000,2,FALSE)</f>
        <v>#N/A</v>
      </c>
      <c r="VS4" t="e">
        <f>VLOOKUP(VQ4,Information!$A$2:$H$1000,3,FALSE)</f>
        <v>#N/A</v>
      </c>
      <c r="VY4">
        <f t="shared" si="49"/>
        <v>0</v>
      </c>
      <c r="WC4" s="84"/>
      <c r="WD4" s="41" t="e">
        <f>VLOOKUP(WC4,Information!$A$2:$H$1000,2,FALSE)</f>
        <v>#N/A</v>
      </c>
      <c r="WE4" t="e">
        <f>VLOOKUP(WC4,Information!$A$2:$H$1000,3,FALSE)</f>
        <v>#N/A</v>
      </c>
      <c r="WK4">
        <f t="shared" si="50"/>
        <v>0</v>
      </c>
      <c r="WO4" s="84"/>
      <c r="WP4" s="41" t="e">
        <f>VLOOKUP(WO4,Information!$A$2:$H$1000,2,FALSE)</f>
        <v>#N/A</v>
      </c>
      <c r="WQ4" t="e">
        <f>VLOOKUP(WO4,Information!$A$2:$H$1000,3,FALSE)</f>
        <v>#N/A</v>
      </c>
      <c r="WW4">
        <f t="shared" si="51"/>
        <v>0</v>
      </c>
      <c r="XA4" s="84"/>
      <c r="XB4" s="41" t="e">
        <f>VLOOKUP(XA4,Information!$A$2:$H$1000,2,FALSE)</f>
        <v>#N/A</v>
      </c>
      <c r="XC4" t="e">
        <f>VLOOKUP(XA4,Information!$A$2:$H$1000,3,FALSE)</f>
        <v>#N/A</v>
      </c>
      <c r="XI4">
        <f t="shared" si="52"/>
        <v>0</v>
      </c>
      <c r="XM4" s="84"/>
      <c r="XN4" s="41" t="e">
        <f>VLOOKUP(XM4,Information!$A$2:$H$1000,2,FALSE)</f>
        <v>#N/A</v>
      </c>
      <c r="XO4" t="e">
        <f>VLOOKUP(XM4,Information!$A$2:$H$1000,3,FALSE)</f>
        <v>#N/A</v>
      </c>
      <c r="XU4">
        <f t="shared" si="53"/>
        <v>0</v>
      </c>
      <c r="XY4" s="84"/>
      <c r="XZ4" s="41" t="e">
        <f>VLOOKUP(XY4,Information!$A$2:$H$1000,2,FALSE)</f>
        <v>#N/A</v>
      </c>
      <c r="YA4" t="e">
        <f>VLOOKUP(XY4,Information!$A$2:$H$1000,3,FALSE)</f>
        <v>#N/A</v>
      </c>
      <c r="YG4">
        <f t="shared" si="54"/>
        <v>0</v>
      </c>
      <c r="YK4" s="84"/>
      <c r="YL4" s="41" t="e">
        <f>VLOOKUP(YK4,Information!$A$2:$H$1000,2,FALSE)</f>
        <v>#N/A</v>
      </c>
      <c r="YM4" t="e">
        <f>VLOOKUP(YK4,Information!$A$2:$H$1000,3,FALSE)</f>
        <v>#N/A</v>
      </c>
      <c r="YS4">
        <f t="shared" si="55"/>
        <v>0</v>
      </c>
      <c r="YW4" s="84"/>
      <c r="YX4" s="41" t="e">
        <f>VLOOKUP(YW4,Information!$A$2:$H$1000,2,FALSE)</f>
        <v>#N/A</v>
      </c>
      <c r="YY4" t="e">
        <f>VLOOKUP(YW4,Information!$A$2:$H$1000,3,FALSE)</f>
        <v>#N/A</v>
      </c>
      <c r="ZE4">
        <f t="shared" si="56"/>
        <v>0</v>
      </c>
      <c r="ZI4" s="84"/>
      <c r="ZJ4" s="41" t="e">
        <f>VLOOKUP(ZI4,Information!$A$2:$H$1000,2,FALSE)</f>
        <v>#N/A</v>
      </c>
      <c r="ZK4" t="e">
        <f>VLOOKUP(ZI4,Information!$A$2:$H$1000,3,FALSE)</f>
        <v>#N/A</v>
      </c>
      <c r="ZQ4">
        <f t="shared" si="57"/>
        <v>0</v>
      </c>
      <c r="ZU4" s="84"/>
      <c r="ZV4" s="41" t="e">
        <f>VLOOKUP(ZU4,Information!$A$2:$H$1000,2,FALSE)</f>
        <v>#N/A</v>
      </c>
      <c r="ZW4" t="e">
        <f>VLOOKUP(ZU4,Information!$A$2:$H$1000,3,FALSE)</f>
        <v>#N/A</v>
      </c>
      <c r="AAC4">
        <f t="shared" si="58"/>
        <v>0</v>
      </c>
      <c r="AAG4" s="84"/>
      <c r="AAH4" s="41" t="e">
        <f>VLOOKUP(AAG4,Information!$A$2:$H$1000,2,FALSE)</f>
        <v>#N/A</v>
      </c>
      <c r="AAI4" t="e">
        <f>VLOOKUP(AAG4,Information!$A$2:$H$1000,3,FALSE)</f>
        <v>#N/A</v>
      </c>
      <c r="AAO4">
        <f t="shared" si="59"/>
        <v>0</v>
      </c>
      <c r="AAS4" s="84"/>
      <c r="AAT4" s="41" t="e">
        <f>VLOOKUP(AAS4,Information!$A$2:$H$1000,2,FALSE)</f>
        <v>#N/A</v>
      </c>
      <c r="AAU4" t="e">
        <f>VLOOKUP(AAS4,Information!$A$2:$H$1000,3,FALSE)</f>
        <v>#N/A</v>
      </c>
      <c r="ABA4">
        <f t="shared" si="60"/>
        <v>0</v>
      </c>
      <c r="ABE4" s="84"/>
      <c r="ABF4" s="41" t="e">
        <f>VLOOKUP(ABE4,Information!$A$2:$H$1000,2,FALSE)</f>
        <v>#N/A</v>
      </c>
      <c r="ABG4" t="e">
        <f>VLOOKUP(ABE4,Information!$A$2:$H$1000,3,FALSE)</f>
        <v>#N/A</v>
      </c>
      <c r="ABM4">
        <f t="shared" si="61"/>
        <v>0</v>
      </c>
      <c r="ABQ4" s="84"/>
      <c r="ABR4" s="41" t="e">
        <f>VLOOKUP(ABQ4,Information!$A$2:$H$1000,2,FALSE)</f>
        <v>#N/A</v>
      </c>
      <c r="ABS4" t="e">
        <f>VLOOKUP(ABQ4,Information!$A$2:$H$1000,3,FALSE)</f>
        <v>#N/A</v>
      </c>
      <c r="ABY4">
        <f t="shared" si="62"/>
        <v>0</v>
      </c>
      <c r="ACC4" s="84"/>
      <c r="ACD4" s="41" t="e">
        <f>VLOOKUP(ACC4,Information!$A$2:$H$1000,2,FALSE)</f>
        <v>#N/A</v>
      </c>
      <c r="ACE4" t="e">
        <f>VLOOKUP(ACC4,Information!$A$2:$H$1000,3,FALSE)</f>
        <v>#N/A</v>
      </c>
      <c r="ACK4">
        <f t="shared" si="63"/>
        <v>0</v>
      </c>
      <c r="ACO4" s="84"/>
      <c r="ACP4" s="41" t="e">
        <f>VLOOKUP(ACO4,Information!$A$2:$H$1000,2,FALSE)</f>
        <v>#N/A</v>
      </c>
      <c r="ACQ4" t="e">
        <f>VLOOKUP(ACO4,Information!$A$2:$H$1000,3,FALSE)</f>
        <v>#N/A</v>
      </c>
      <c r="ACW4">
        <f t="shared" si="64"/>
        <v>0</v>
      </c>
      <c r="ADA4" s="84"/>
      <c r="ADB4" s="41" t="e">
        <f>VLOOKUP(ADA4,Information!$A$2:$H$1000,2,FALSE)</f>
        <v>#N/A</v>
      </c>
      <c r="ADC4" t="e">
        <f>VLOOKUP(ADA4,Information!$A$2:$H$1000,3,FALSE)</f>
        <v>#N/A</v>
      </c>
      <c r="ADI4">
        <f t="shared" si="65"/>
        <v>0</v>
      </c>
      <c r="ADM4" s="84"/>
      <c r="ADN4" s="41" t="e">
        <f>VLOOKUP(ADM4,Information!$A$2:$H$1000,2,FALSE)</f>
        <v>#N/A</v>
      </c>
      <c r="ADO4" t="e">
        <f>VLOOKUP(ADM4,Information!$A$2:$H$1000,3,FALSE)</f>
        <v>#N/A</v>
      </c>
      <c r="ADU4">
        <f t="shared" si="66"/>
        <v>0</v>
      </c>
      <c r="ADY4" s="84"/>
      <c r="ADZ4" s="41" t="e">
        <f>VLOOKUP(ADY4,Information!$A$2:$H$1000,2,FALSE)</f>
        <v>#N/A</v>
      </c>
      <c r="AEA4" t="e">
        <f>VLOOKUP(ADY4,Information!$A$2:$H$1000,3,FALSE)</f>
        <v>#N/A</v>
      </c>
      <c r="AEG4">
        <f t="shared" si="67"/>
        <v>0</v>
      </c>
      <c r="AEK4" s="84"/>
      <c r="AEL4" s="41" t="e">
        <f>VLOOKUP(AEK4,Information!$A$2:$H$1000,2,FALSE)</f>
        <v>#N/A</v>
      </c>
      <c r="AEM4" t="e">
        <f>VLOOKUP(AEK4,Information!$A$2:$H$1000,3,FALSE)</f>
        <v>#N/A</v>
      </c>
      <c r="AES4">
        <f t="shared" si="68"/>
        <v>0</v>
      </c>
      <c r="AEW4" s="84"/>
      <c r="AEX4" s="41" t="e">
        <f>VLOOKUP(AEW4,Information!$A$2:$H$1000,2,FALSE)</f>
        <v>#N/A</v>
      </c>
      <c r="AEY4" t="e">
        <f>VLOOKUP(AEW4,Information!$A$2:$H$1000,3,FALSE)</f>
        <v>#N/A</v>
      </c>
      <c r="AFE4">
        <f t="shared" si="69"/>
        <v>0</v>
      </c>
      <c r="AFI4" s="84"/>
      <c r="AFJ4" s="41" t="e">
        <f>VLOOKUP(AFI4,Information!$A$2:$H$1000,2,FALSE)</f>
        <v>#N/A</v>
      </c>
      <c r="AFK4" t="e">
        <f>VLOOKUP(AFI4,Information!$A$2:$H$1000,3,FALSE)</f>
        <v>#N/A</v>
      </c>
      <c r="AFQ4">
        <f t="shared" si="70"/>
        <v>0</v>
      </c>
      <c r="AFU4" s="84"/>
      <c r="AFV4" s="41" t="e">
        <f>VLOOKUP(AFU4,Information!$A$2:$H$1000,2,FALSE)</f>
        <v>#N/A</v>
      </c>
      <c r="AFW4" t="e">
        <f>VLOOKUP(AFU4,Information!$A$2:$H$1000,3,FALSE)</f>
        <v>#N/A</v>
      </c>
      <c r="AGC4">
        <f t="shared" si="71"/>
        <v>0</v>
      </c>
      <c r="AGG4" s="84"/>
      <c r="AGH4" s="41" t="e">
        <f>VLOOKUP(AGG4,Information!$A$2:$H$1000,2,FALSE)</f>
        <v>#N/A</v>
      </c>
      <c r="AGI4" t="e">
        <f>VLOOKUP(AGG4,Information!$A$2:$H$1000,3,FALSE)</f>
        <v>#N/A</v>
      </c>
      <c r="AGO4">
        <f t="shared" si="72"/>
        <v>0</v>
      </c>
      <c r="AGS4" s="84"/>
      <c r="AGT4" s="41" t="e">
        <f>VLOOKUP(AGS4,Information!$A$2:$H$1000,2,FALSE)</f>
        <v>#N/A</v>
      </c>
      <c r="AGU4" t="e">
        <f>VLOOKUP(AGS4,Information!$A$2:$H$1000,3,FALSE)</f>
        <v>#N/A</v>
      </c>
      <c r="AHA4">
        <f t="shared" si="73"/>
        <v>0</v>
      </c>
      <c r="AHE4" s="84"/>
      <c r="AHF4" s="41" t="e">
        <f>VLOOKUP(AHE4,Information!$A$2:$H$1000,2,FALSE)</f>
        <v>#N/A</v>
      </c>
      <c r="AHG4" t="e">
        <f>VLOOKUP(AHE4,Information!$A$2:$H$1000,3,FALSE)</f>
        <v>#N/A</v>
      </c>
      <c r="AHM4">
        <f t="shared" si="74"/>
        <v>0</v>
      </c>
      <c r="AHQ4" s="84"/>
      <c r="AHR4" s="41" t="e">
        <f>VLOOKUP(AHQ4,Information!$A$2:$H$1000,2,FALSE)</f>
        <v>#N/A</v>
      </c>
      <c r="AHS4" t="e">
        <f>VLOOKUP(AHQ4,Information!$A$2:$H$1000,3,FALSE)</f>
        <v>#N/A</v>
      </c>
      <c r="AHY4">
        <f t="shared" si="75"/>
        <v>0</v>
      </c>
      <c r="AIC4" s="84"/>
      <c r="AID4" s="41" t="e">
        <f>VLOOKUP(AIC4,Information!$A$2:$H$1000,2,FALSE)</f>
        <v>#N/A</v>
      </c>
      <c r="AIE4" t="e">
        <f>VLOOKUP(AIC4,Information!$A$2:$H$1000,3,FALSE)</f>
        <v>#N/A</v>
      </c>
      <c r="AIK4">
        <f t="shared" si="76"/>
        <v>0</v>
      </c>
      <c r="AIO4" s="84"/>
      <c r="AIP4" s="41" t="e">
        <f>VLOOKUP(AIO4,Information!$A$2:$H$1000,2,FALSE)</f>
        <v>#N/A</v>
      </c>
      <c r="AIQ4" t="e">
        <f>VLOOKUP(AIO4,Information!$A$2:$H$1000,3,FALSE)</f>
        <v>#N/A</v>
      </c>
      <c r="AIW4">
        <f t="shared" si="77"/>
        <v>0</v>
      </c>
      <c r="AJA4" s="84"/>
      <c r="AJB4" s="41" t="e">
        <f>VLOOKUP(AJA4,Information!$A$2:$H$1000,2,FALSE)</f>
        <v>#N/A</v>
      </c>
      <c r="AJC4" t="e">
        <f>VLOOKUP(AJA4,Information!$A$2:$H$1000,3,FALSE)</f>
        <v>#N/A</v>
      </c>
      <c r="AJI4">
        <f t="shared" si="78"/>
        <v>0</v>
      </c>
      <c r="AJM4" s="84"/>
      <c r="AJN4" s="41" t="e">
        <f>VLOOKUP(AJM4,Information!$A$2:$H$1000,2,FALSE)</f>
        <v>#N/A</v>
      </c>
      <c r="AJO4" t="e">
        <f>VLOOKUP(AJM4,Information!$A$2:$H$1000,3,FALSE)</f>
        <v>#N/A</v>
      </c>
      <c r="AJU4">
        <f t="shared" si="79"/>
        <v>0</v>
      </c>
      <c r="AJY4" s="84"/>
      <c r="AJZ4" s="41" t="e">
        <f>VLOOKUP(AJY4,Information!$A$2:$H$1000,2,FALSE)</f>
        <v>#N/A</v>
      </c>
      <c r="AKA4" t="e">
        <f>VLOOKUP(AJY4,Information!$A$2:$H$1000,3,FALSE)</f>
        <v>#N/A</v>
      </c>
      <c r="AKG4">
        <f t="shared" si="80"/>
        <v>0</v>
      </c>
      <c r="AKK4" s="84"/>
      <c r="AKL4" s="41" t="e">
        <f>VLOOKUP(AKK4,Information!$A$2:$H$1000,2,FALSE)</f>
        <v>#N/A</v>
      </c>
      <c r="AKM4" t="e">
        <f>VLOOKUP(AKK4,Information!$A$2:$H$1000,3,FALSE)</f>
        <v>#N/A</v>
      </c>
      <c r="AKS4">
        <f t="shared" si="81"/>
        <v>0</v>
      </c>
      <c r="AKW4" s="84"/>
      <c r="AKX4" s="41" t="e">
        <f>VLOOKUP(AKW4,Information!$A$2:$H$1000,2,FALSE)</f>
        <v>#N/A</v>
      </c>
      <c r="AKY4" t="e">
        <f>VLOOKUP(AKW4,Information!$A$2:$H$1000,3,FALSE)</f>
        <v>#N/A</v>
      </c>
      <c r="ALE4">
        <f t="shared" si="82"/>
        <v>0</v>
      </c>
      <c r="ALI4" s="84"/>
      <c r="ALJ4" s="41" t="e">
        <f>VLOOKUP(ALI4,Information!$A$2:$H$1000,2,FALSE)</f>
        <v>#N/A</v>
      </c>
      <c r="ALK4" t="e">
        <f>VLOOKUP(ALI4,Information!$A$2:$H$1000,3,FALSE)</f>
        <v>#N/A</v>
      </c>
      <c r="ALQ4">
        <f t="shared" si="83"/>
        <v>0</v>
      </c>
      <c r="ALU4" s="84"/>
      <c r="ALV4" s="41" t="e">
        <f>VLOOKUP(ALU4,Information!$A$2:$H$1000,2,FALSE)</f>
        <v>#N/A</v>
      </c>
      <c r="ALW4" t="e">
        <f>VLOOKUP(ALU4,Information!$A$2:$H$1000,3,FALSE)</f>
        <v>#N/A</v>
      </c>
      <c r="AMC4">
        <f t="shared" si="84"/>
        <v>0</v>
      </c>
      <c r="AMG4" s="84"/>
      <c r="AMH4" s="41" t="e">
        <f>VLOOKUP(AMG4,Information!$A$2:$H$1000,2,FALSE)</f>
        <v>#N/A</v>
      </c>
      <c r="AMI4" t="e">
        <f>VLOOKUP(AMG4,Information!$A$2:$H$1000,3,FALSE)</f>
        <v>#N/A</v>
      </c>
      <c r="AMO4">
        <f t="shared" si="85"/>
        <v>0</v>
      </c>
      <c r="AMS4" s="84"/>
      <c r="AMT4" s="41" t="e">
        <f>VLOOKUP(AMS4,Information!$A$2:$H$1000,2,FALSE)</f>
        <v>#N/A</v>
      </c>
      <c r="AMU4" t="e">
        <f>VLOOKUP(AMS4,Information!$A$2:$H$1000,3,FALSE)</f>
        <v>#N/A</v>
      </c>
      <c r="ANA4">
        <f t="shared" si="86"/>
        <v>0</v>
      </c>
      <c r="ANE4" s="84"/>
      <c r="ANF4" s="41" t="e">
        <f>VLOOKUP(ANE4,Information!$A$2:$H$1000,2,FALSE)</f>
        <v>#N/A</v>
      </c>
      <c r="ANG4" t="e">
        <f>VLOOKUP(ANE4,Information!$A$2:$H$1000,3,FALSE)</f>
        <v>#N/A</v>
      </c>
      <c r="ANM4">
        <f t="shared" si="87"/>
        <v>0</v>
      </c>
      <c r="ANQ4" s="84"/>
      <c r="ANR4" s="41" t="e">
        <f>VLOOKUP(ANQ4,Information!$A$2:$H$1000,2,FALSE)</f>
        <v>#N/A</v>
      </c>
      <c r="ANS4" t="e">
        <f>VLOOKUP(ANQ4,Information!$A$2:$H$1000,3,FALSE)</f>
        <v>#N/A</v>
      </c>
      <c r="ANY4">
        <f t="shared" si="88"/>
        <v>0</v>
      </c>
      <c r="AOC4" s="84"/>
      <c r="AOD4" s="41" t="e">
        <f>VLOOKUP(AOC4,Information!$A$2:$H$1000,2,FALSE)</f>
        <v>#N/A</v>
      </c>
      <c r="AOE4" t="e">
        <f>VLOOKUP(AOC4,Information!$A$2:$H$1000,3,FALSE)</f>
        <v>#N/A</v>
      </c>
      <c r="AOK4">
        <f t="shared" si="89"/>
        <v>0</v>
      </c>
      <c r="AOO4" s="84"/>
      <c r="AOP4" s="41" t="e">
        <f>VLOOKUP(AOO4,Information!$A$2:$H$1000,2,FALSE)</f>
        <v>#N/A</v>
      </c>
      <c r="AOQ4" t="e">
        <f>VLOOKUP(AOO4,Information!$A$2:$H$1000,3,FALSE)</f>
        <v>#N/A</v>
      </c>
      <c r="AOW4">
        <f t="shared" si="90"/>
        <v>0</v>
      </c>
      <c r="APA4" s="84"/>
      <c r="APB4" s="41" t="e">
        <f>VLOOKUP(APA4,Information!$A$2:$H$1000,2,FALSE)</f>
        <v>#N/A</v>
      </c>
      <c r="APC4" t="e">
        <f>VLOOKUP(APA4,Information!$A$2:$H$1000,3,FALSE)</f>
        <v>#N/A</v>
      </c>
      <c r="API4">
        <f t="shared" si="91"/>
        <v>0</v>
      </c>
      <c r="APM4" s="84"/>
      <c r="APN4" s="41" t="e">
        <f>VLOOKUP(APM4,Information!$A$2:$H$1000,2,FALSE)</f>
        <v>#N/A</v>
      </c>
      <c r="APO4" t="e">
        <f>VLOOKUP(APM4,Information!$A$2:$H$1000,3,FALSE)</f>
        <v>#N/A</v>
      </c>
      <c r="APU4">
        <f t="shared" si="92"/>
        <v>0</v>
      </c>
      <c r="APY4" s="84"/>
      <c r="APZ4" s="41" t="e">
        <f>VLOOKUP(APY4,Information!$A$2:$H$1000,2,FALSE)</f>
        <v>#N/A</v>
      </c>
      <c r="AQA4" t="e">
        <f>VLOOKUP(APY4,Information!$A$2:$H$1000,3,FALSE)</f>
        <v>#N/A</v>
      </c>
      <c r="AQG4">
        <f t="shared" si="93"/>
        <v>0</v>
      </c>
      <c r="AQK4" s="84"/>
      <c r="AQL4" s="41" t="e">
        <f>VLOOKUP(AQK4,Information!$A$2:$H$1000,2,FALSE)</f>
        <v>#N/A</v>
      </c>
      <c r="AQM4" t="e">
        <f>VLOOKUP(AQK4,Information!$A$2:$H$1000,3,FALSE)</f>
        <v>#N/A</v>
      </c>
      <c r="AQS4">
        <f t="shared" si="94"/>
        <v>0</v>
      </c>
      <c r="AQW4" s="84"/>
      <c r="AQX4" s="41" t="e">
        <f>VLOOKUP(AQW4,Information!$A$2:$H$1000,2,FALSE)</f>
        <v>#N/A</v>
      </c>
      <c r="AQY4" t="e">
        <f>VLOOKUP(AQW4,Information!$A$2:$H$1000,3,FALSE)</f>
        <v>#N/A</v>
      </c>
      <c r="ARE4">
        <f t="shared" si="95"/>
        <v>0</v>
      </c>
      <c r="ARI4" s="84"/>
      <c r="ARJ4" s="41" t="e">
        <f>VLOOKUP(ARI4,Information!$A$2:$H$1000,2,FALSE)</f>
        <v>#N/A</v>
      </c>
      <c r="ARK4" t="e">
        <f>VLOOKUP(ARI4,Information!$A$2:$H$1000,3,FALSE)</f>
        <v>#N/A</v>
      </c>
      <c r="ARQ4">
        <f t="shared" si="96"/>
        <v>0</v>
      </c>
      <c r="ARU4" s="84"/>
      <c r="ARV4" s="41" t="e">
        <f>VLOOKUP(ARU4,Information!$A$2:$H$1000,2,FALSE)</f>
        <v>#N/A</v>
      </c>
      <c r="ARW4" t="e">
        <f>VLOOKUP(ARU4,Information!$A$2:$H$1000,3,FALSE)</f>
        <v>#N/A</v>
      </c>
      <c r="ASC4">
        <f t="shared" si="97"/>
        <v>0</v>
      </c>
      <c r="ASG4" s="84"/>
      <c r="ASH4" s="41" t="e">
        <f>VLOOKUP(ASG4,Information!$A$2:$H$1000,2,FALSE)</f>
        <v>#N/A</v>
      </c>
      <c r="ASI4" t="e">
        <f>VLOOKUP(ASG4,Information!$A$2:$H$1000,3,FALSE)</f>
        <v>#N/A</v>
      </c>
      <c r="ASO4">
        <f t="shared" si="98"/>
        <v>0</v>
      </c>
      <c r="ASS4" s="84"/>
      <c r="AST4" s="41" t="e">
        <f>VLOOKUP(ASS4,Information!$A$2:$H$1000,2,FALSE)</f>
        <v>#N/A</v>
      </c>
      <c r="ASU4" t="e">
        <f>VLOOKUP(ASS4,Information!$A$2:$H$1000,3,FALSE)</f>
        <v>#N/A</v>
      </c>
      <c r="ATA4">
        <f t="shared" si="99"/>
        <v>0</v>
      </c>
    </row>
    <row r="5" spans="1:1200" ht="15.75" customHeight="1">
      <c r="A5" s="84" t="s">
        <v>246</v>
      </c>
      <c r="B5" s="85" t="str">
        <f>VLOOKUP(A5,Information!$A$2:$H$1000,2,FALSE)</f>
        <v>unknown</v>
      </c>
      <c r="C5" s="67" t="str">
        <f>VLOOKUP(A5,Information!$A$2:$H$1000,3,FALSE)</f>
        <v>Isopora</v>
      </c>
      <c r="D5" s="41">
        <v>50</v>
      </c>
      <c r="E5" s="41">
        <v>80</v>
      </c>
      <c r="F5" s="41">
        <v>20</v>
      </c>
      <c r="I5">
        <f t="shared" si="0"/>
        <v>100</v>
      </c>
      <c r="M5" s="84" t="s">
        <v>298</v>
      </c>
      <c r="N5" s="85" t="str">
        <f>VLOOKUP(M5,Information!$A$2:$H$1000,2,FALSE)</f>
        <v>unknown</v>
      </c>
      <c r="O5" s="67" t="str">
        <f>VLOOKUP(M5,Information!$A$2:$H$1000,3,FALSE)</f>
        <v>Porites</v>
      </c>
      <c r="P5" s="41">
        <v>160</v>
      </c>
      <c r="Q5" s="41">
        <v>80</v>
      </c>
      <c r="R5" s="41">
        <v>15</v>
      </c>
      <c r="S5" s="41">
        <v>5</v>
      </c>
      <c r="U5">
        <f t="shared" si="1"/>
        <v>100</v>
      </c>
      <c r="V5" s="41" t="s">
        <v>3778</v>
      </c>
      <c r="W5" s="41" t="s">
        <v>3779</v>
      </c>
      <c r="Y5" s="84" t="s">
        <v>298</v>
      </c>
      <c r="Z5" s="85" t="str">
        <f>VLOOKUP(Y5,Information!$A$2:$H$1000,2,FALSE)</f>
        <v>unknown</v>
      </c>
      <c r="AA5" s="67" t="str">
        <f>VLOOKUP(Y5,Information!$A$2:$H$1000,3,FALSE)</f>
        <v>Porites</v>
      </c>
      <c r="AB5" s="41">
        <v>140</v>
      </c>
      <c r="AC5" s="41">
        <v>65</v>
      </c>
      <c r="AD5" s="41">
        <v>35</v>
      </c>
      <c r="AG5">
        <f t="shared" si="2"/>
        <v>100</v>
      </c>
      <c r="AK5" s="84" t="s">
        <v>298</v>
      </c>
      <c r="AL5" s="85" t="str">
        <f>VLOOKUP(AK5,Information!$A$2:$H$1000,2,FALSE)</f>
        <v>unknown</v>
      </c>
      <c r="AM5" s="67" t="str">
        <f>VLOOKUP(AK5,Information!$A$2:$H$1000,3,FALSE)</f>
        <v>Porites</v>
      </c>
      <c r="AN5" s="41">
        <v>10</v>
      </c>
      <c r="AO5" s="41">
        <v>90</v>
      </c>
      <c r="AP5" s="41">
        <v>5</v>
      </c>
      <c r="AR5" s="41">
        <v>5</v>
      </c>
      <c r="AS5">
        <f t="shared" si="3"/>
        <v>100</v>
      </c>
      <c r="AW5" s="84" t="s">
        <v>298</v>
      </c>
      <c r="AX5" s="85" t="str">
        <f>VLOOKUP(AW5,Information!$A$2:$H$1000,2,FALSE)</f>
        <v>unknown</v>
      </c>
      <c r="AY5" s="67" t="str">
        <f>VLOOKUP(AW5,Information!$A$2:$H$1000,3,FALSE)</f>
        <v>Porites</v>
      </c>
      <c r="AZ5" s="41">
        <v>75</v>
      </c>
      <c r="BA5" s="41">
        <v>50</v>
      </c>
      <c r="BB5" s="41">
        <v>50</v>
      </c>
      <c r="BE5">
        <f t="shared" si="4"/>
        <v>100</v>
      </c>
      <c r="BI5" s="84" t="s">
        <v>217</v>
      </c>
      <c r="BJ5" s="85" t="str">
        <f>VLOOKUP(BI5,Information!$A$2:$H$1000,2,FALSE)</f>
        <v>unknown</v>
      </c>
      <c r="BK5" s="67" t="str">
        <f>VLOOKUP(BI5,Information!$A$2:$H$1000,3,FALSE)</f>
        <v>Galaxea</v>
      </c>
      <c r="BL5" s="41">
        <v>15</v>
      </c>
      <c r="BM5" s="41">
        <v>95</v>
      </c>
      <c r="BN5" s="41">
        <v>5</v>
      </c>
      <c r="BQ5">
        <f t="shared" si="5"/>
        <v>100</v>
      </c>
      <c r="BU5" s="84" t="s">
        <v>284</v>
      </c>
      <c r="BV5" s="85" t="str">
        <f>VLOOKUP(BU5,Information!$A$2:$H$1000,2,FALSE)</f>
        <v>unknown</v>
      </c>
      <c r="BW5" s="67" t="str">
        <f>VLOOKUP(BU5,Information!$A$2:$H$1000,3,FALSE)</f>
        <v>Physogyra</v>
      </c>
      <c r="BX5" s="41">
        <v>65</v>
      </c>
      <c r="BY5" s="41">
        <v>100</v>
      </c>
      <c r="CC5">
        <f t="shared" si="6"/>
        <v>100</v>
      </c>
      <c r="CG5" s="84" t="s">
        <v>270</v>
      </c>
      <c r="CH5" s="85" t="str">
        <f>VLOOKUP(CG5,Information!$A$2:$H$1000,2,FALSE)</f>
        <v>unknown</v>
      </c>
      <c r="CI5" s="67" t="str">
        <f>VLOOKUP(CG5,Information!$A$2:$H$1000,3,FALSE)</f>
        <v>Montipora</v>
      </c>
      <c r="CJ5" s="41">
        <v>20</v>
      </c>
      <c r="CK5" s="41">
        <v>90</v>
      </c>
      <c r="CL5" s="41">
        <v>10</v>
      </c>
      <c r="CO5">
        <f t="shared" si="7"/>
        <v>100</v>
      </c>
      <c r="CS5" s="84" t="s">
        <v>205</v>
      </c>
      <c r="CT5" s="85" t="str">
        <f>VLOOKUP(CS5,Information!$A$2:$H$1000,2,FALSE)</f>
        <v>unknown</v>
      </c>
      <c r="CU5" s="67" t="str">
        <f>VLOOKUP(CS5,Information!$A$2:$H$1000,3,FALSE)</f>
        <v>Favites</v>
      </c>
      <c r="CV5" s="41">
        <v>15</v>
      </c>
      <c r="CW5" s="41">
        <v>90</v>
      </c>
      <c r="CX5" s="41">
        <v>10</v>
      </c>
      <c r="DA5">
        <f t="shared" si="8"/>
        <v>100</v>
      </c>
      <c r="DE5" s="84" t="s">
        <v>82</v>
      </c>
      <c r="DF5" s="85" t="str">
        <f>VLOOKUP(DE5,Information!$A$2:$H$1000,2,FALSE)</f>
        <v>unknown</v>
      </c>
      <c r="DG5" s="67" t="str">
        <f>VLOOKUP(DE5,Information!$A$2:$H$1000,3,FALSE)</f>
        <v>Acropora</v>
      </c>
      <c r="DH5" s="41">
        <v>15</v>
      </c>
      <c r="DI5" s="41">
        <v>100</v>
      </c>
      <c r="DM5">
        <f t="shared" si="9"/>
        <v>100</v>
      </c>
      <c r="DQ5" s="84" t="s">
        <v>217</v>
      </c>
      <c r="DR5" s="85" t="str">
        <f>VLOOKUP(DQ5,Information!$A$2:$H$1000,2,FALSE)</f>
        <v>unknown</v>
      </c>
      <c r="DS5" s="67" t="str">
        <f>VLOOKUP(DQ5,Information!$A$2:$H$1000,3,FALSE)</f>
        <v>Galaxea</v>
      </c>
      <c r="DT5" s="41">
        <v>20</v>
      </c>
      <c r="DU5" s="41">
        <v>85</v>
      </c>
      <c r="DV5" s="41">
        <v>15</v>
      </c>
      <c r="DY5">
        <f t="shared" si="10"/>
        <v>100</v>
      </c>
      <c r="EC5" s="84" t="s">
        <v>298</v>
      </c>
      <c r="ED5" s="85" t="str">
        <f>VLOOKUP(EC5,Information!$A$2:$H$1000,2,FALSE)</f>
        <v>unknown</v>
      </c>
      <c r="EE5" s="67" t="str">
        <f>VLOOKUP(EC5,Information!$A$2:$H$1000,3,FALSE)</f>
        <v>Porites</v>
      </c>
      <c r="EF5" s="41">
        <v>100</v>
      </c>
      <c r="EG5" s="41">
        <v>70</v>
      </c>
      <c r="EH5" s="41">
        <v>30</v>
      </c>
      <c r="EK5">
        <f t="shared" si="11"/>
        <v>100</v>
      </c>
      <c r="EO5" s="84" t="s">
        <v>3780</v>
      </c>
      <c r="EP5" s="41" t="e">
        <f>VLOOKUP(EO5,Information!$A$2:$H$1000,2,FALSE)</f>
        <v>#N/A</v>
      </c>
      <c r="EQ5" t="e">
        <f>VLOOKUP(EO5,Information!$A$2:$H$1000,3,FALSE)</f>
        <v>#N/A</v>
      </c>
      <c r="ER5" s="41">
        <v>5</v>
      </c>
      <c r="ES5" s="41">
        <v>90</v>
      </c>
      <c r="ET5" s="41">
        <v>10</v>
      </c>
      <c r="EW5">
        <f t="shared" si="12"/>
        <v>100</v>
      </c>
      <c r="FA5" s="84"/>
      <c r="FB5" s="41" t="e">
        <f>VLOOKUP(FA5,Information!$A$2:$H$1000,2,FALSE)</f>
        <v>#N/A</v>
      </c>
      <c r="FC5" t="e">
        <f>VLOOKUP(FA5,Information!$A$2:$H$1000,3,FALSE)</f>
        <v>#N/A</v>
      </c>
      <c r="FI5">
        <f t="shared" si="13"/>
        <v>0</v>
      </c>
      <c r="FM5" s="84"/>
      <c r="FN5" s="41" t="e">
        <f>VLOOKUP(FM5,Information!$A$2:$H$1000,2,FALSE)</f>
        <v>#N/A</v>
      </c>
      <c r="FO5" t="e">
        <f>VLOOKUP(FM5,Information!$A$2:$H$1000,3,FALSE)</f>
        <v>#N/A</v>
      </c>
      <c r="FU5">
        <f t="shared" si="14"/>
        <v>0</v>
      </c>
      <c r="FY5" s="84" t="s">
        <v>331</v>
      </c>
      <c r="FZ5" s="85" t="str">
        <f>VLOOKUP(FY5,Information!$A$2:$H$1000,2,FALSE)</f>
        <v>unknown</v>
      </c>
      <c r="GA5" s="67" t="str">
        <f>VLOOKUP(FY5,Information!$A$2:$H$1000,3,FALSE)</f>
        <v>Seriatopora</v>
      </c>
      <c r="GB5" s="41">
        <v>15</v>
      </c>
      <c r="GC5" s="41">
        <v>95</v>
      </c>
      <c r="GE5" s="41">
        <v>5</v>
      </c>
      <c r="GG5">
        <f t="shared" si="15"/>
        <v>100</v>
      </c>
      <c r="GH5" s="41" t="s">
        <v>3758</v>
      </c>
      <c r="GI5" s="41" t="s">
        <v>3756</v>
      </c>
      <c r="GK5" s="84" t="s">
        <v>298</v>
      </c>
      <c r="GL5" s="85" t="str">
        <f>VLOOKUP(GK5,Information!$A$2:$H$1000,2,FALSE)</f>
        <v>unknown</v>
      </c>
      <c r="GM5" s="67" t="str">
        <f>VLOOKUP(GK5,Information!$A$2:$H$1000,3,FALSE)</f>
        <v>Porites</v>
      </c>
      <c r="GN5" s="41">
        <v>10</v>
      </c>
      <c r="GO5" s="41">
        <v>30</v>
      </c>
      <c r="GP5" s="41">
        <v>70</v>
      </c>
      <c r="GS5">
        <f t="shared" si="16"/>
        <v>100</v>
      </c>
      <c r="GW5" s="84" t="s">
        <v>281</v>
      </c>
      <c r="GX5" s="85" t="str">
        <f>VLOOKUP(GW5,Information!$A$2:$H$1000,2,FALSE)</f>
        <v>unknown</v>
      </c>
      <c r="GY5" s="67" t="str">
        <f>VLOOKUP(GW5,Information!$A$2:$H$1000,3,FALSE)</f>
        <v>Pavona</v>
      </c>
      <c r="GZ5" s="41">
        <v>230</v>
      </c>
      <c r="HA5" s="41">
        <v>75</v>
      </c>
      <c r="HB5" s="41">
        <v>25</v>
      </c>
      <c r="HE5">
        <f t="shared" si="17"/>
        <v>100</v>
      </c>
      <c r="HI5" s="84" t="s">
        <v>276</v>
      </c>
      <c r="HJ5" s="85" t="str">
        <f>VLOOKUP(HI5,Information!$A$2:$H$1000,2,FALSE)</f>
        <v>unknown</v>
      </c>
      <c r="HK5" s="67" t="str">
        <f>VLOOKUP(HI5,Information!$A$2:$H$1000,3,FALSE)</f>
        <v>Pachyseris</v>
      </c>
      <c r="HL5" s="41">
        <v>130</v>
      </c>
      <c r="HM5" s="41">
        <v>90</v>
      </c>
      <c r="HN5" s="41">
        <v>10</v>
      </c>
      <c r="HQ5">
        <f t="shared" si="18"/>
        <v>100</v>
      </c>
      <c r="HU5" s="84"/>
      <c r="HV5" s="41" t="e">
        <f>VLOOKUP(HU5,Information!$A$2:$H$1000,2,FALSE)</f>
        <v>#N/A</v>
      </c>
      <c r="HW5" t="e">
        <f>VLOOKUP(HU5,Information!$A$2:$H$1000,3,FALSE)</f>
        <v>#N/A</v>
      </c>
      <c r="IC5">
        <f t="shared" si="19"/>
        <v>0</v>
      </c>
      <c r="IG5" s="84" t="s">
        <v>298</v>
      </c>
      <c r="IH5" s="85" t="str">
        <f>VLOOKUP(IG5,Information!$A$2:$H$1000,2,FALSE)</f>
        <v>unknown</v>
      </c>
      <c r="II5" s="67" t="str">
        <f>VLOOKUP(IG5,Information!$A$2:$H$1000,3,FALSE)</f>
        <v>Porites</v>
      </c>
      <c r="IJ5" s="41">
        <v>25</v>
      </c>
      <c r="IK5" s="41">
        <v>80</v>
      </c>
      <c r="IL5" s="41">
        <v>20</v>
      </c>
      <c r="IO5">
        <f t="shared" si="20"/>
        <v>100</v>
      </c>
      <c r="IS5" s="84" t="s">
        <v>82</v>
      </c>
      <c r="IT5" s="85" t="str">
        <f>VLOOKUP(IS5,Information!$A$2:$H$1000,2,FALSE)</f>
        <v>unknown</v>
      </c>
      <c r="IU5" s="67" t="str">
        <f>VLOOKUP(IS5,Information!$A$2:$H$1000,3,FALSE)</f>
        <v>Acropora</v>
      </c>
      <c r="IV5" s="41">
        <v>20</v>
      </c>
      <c r="IW5" s="41">
        <v>100</v>
      </c>
      <c r="JA5">
        <f t="shared" si="21"/>
        <v>100</v>
      </c>
      <c r="JE5" s="84" t="s">
        <v>3781</v>
      </c>
      <c r="JF5" s="41" t="e">
        <f>VLOOKUP(JE5,Information!$A$2:$H$1000,2,FALSE)</f>
        <v>#N/A</v>
      </c>
      <c r="JG5" t="e">
        <f>VLOOKUP(JE5,Information!$A$2:$H$1000,3,FALSE)</f>
        <v>#N/A</v>
      </c>
      <c r="JH5" s="41">
        <v>10</v>
      </c>
      <c r="JI5" s="41">
        <v>95</v>
      </c>
      <c r="JJ5" s="41">
        <v>5</v>
      </c>
      <c r="JM5">
        <f t="shared" si="22"/>
        <v>100</v>
      </c>
      <c r="JQ5" s="84" t="s">
        <v>3782</v>
      </c>
      <c r="JR5" s="41" t="e">
        <f>VLOOKUP(JQ5,Information!$A$2:$H$1000,2,FALSE)</f>
        <v>#N/A</v>
      </c>
      <c r="JS5" t="e">
        <f>VLOOKUP(JQ5,Information!$A$2:$H$1000,3,FALSE)</f>
        <v>#N/A</v>
      </c>
      <c r="JT5" s="41">
        <v>10</v>
      </c>
      <c r="JU5" s="41">
        <v>90</v>
      </c>
      <c r="JV5" s="41">
        <v>5</v>
      </c>
      <c r="JW5" s="41">
        <v>5</v>
      </c>
      <c r="JY5">
        <f t="shared" si="23"/>
        <v>100</v>
      </c>
      <c r="JZ5" s="41" t="s">
        <v>3758</v>
      </c>
      <c r="KA5" s="41" t="s">
        <v>3756</v>
      </c>
      <c r="KC5" s="84" t="s">
        <v>298</v>
      </c>
      <c r="KD5" s="85" t="str">
        <f>VLOOKUP(KC5,Information!$A$2:$H$1000,2,FALSE)</f>
        <v>unknown</v>
      </c>
      <c r="KE5" s="67" t="str">
        <f>VLOOKUP(KC5,Information!$A$2:$H$1000,3,FALSE)</f>
        <v>Porites</v>
      </c>
      <c r="KF5" s="41">
        <v>35</v>
      </c>
      <c r="KG5" s="41">
        <v>60</v>
      </c>
      <c r="KH5" s="41">
        <v>40</v>
      </c>
      <c r="KK5">
        <f t="shared" si="24"/>
        <v>100</v>
      </c>
      <c r="KO5" s="84" t="s">
        <v>298</v>
      </c>
      <c r="KP5" s="85" t="str">
        <f>VLOOKUP(KO5,Information!$A$2:$H$1000,2,FALSE)</f>
        <v>unknown</v>
      </c>
      <c r="KQ5" s="67" t="str">
        <f>VLOOKUP(KO5,Information!$A$2:$H$1000,3,FALSE)</f>
        <v>Porites</v>
      </c>
      <c r="KR5" s="41">
        <v>20</v>
      </c>
      <c r="KS5" s="41">
        <v>75</v>
      </c>
      <c r="KT5" s="41">
        <v>25</v>
      </c>
      <c r="KW5">
        <f t="shared" si="25"/>
        <v>100</v>
      </c>
      <c r="LA5" s="84" t="s">
        <v>340</v>
      </c>
      <c r="LB5" s="85" t="str">
        <f>VLOOKUP(LA5,Information!$A$2:$H$1000,2,FALSE)</f>
        <v>unknown</v>
      </c>
      <c r="LC5" s="67" t="str">
        <f>VLOOKUP(LA5,Information!$A$2:$H$1000,3,FALSE)</f>
        <v>Stylophora</v>
      </c>
      <c r="LD5" s="41">
        <v>20</v>
      </c>
      <c r="LE5" s="41">
        <v>95</v>
      </c>
      <c r="LF5" s="41">
        <v>5</v>
      </c>
      <c r="LI5">
        <f t="shared" si="26"/>
        <v>100</v>
      </c>
      <c r="LM5" s="84" t="s">
        <v>117</v>
      </c>
      <c r="LN5" s="85" t="str">
        <f>VLOOKUP(LM5,Information!$A$2:$H$1000,2,FALSE)</f>
        <v>unknown</v>
      </c>
      <c r="LO5" s="67" t="str">
        <f>VLOOKUP(LM5,Information!$A$2:$H$1000,3,FALSE)</f>
        <v>Astreopora</v>
      </c>
      <c r="LP5" s="41">
        <v>45</v>
      </c>
      <c r="LQ5" s="41">
        <v>60</v>
      </c>
      <c r="LR5" s="41">
        <v>40</v>
      </c>
      <c r="LU5">
        <f t="shared" si="27"/>
        <v>100</v>
      </c>
      <c r="LY5" s="84" t="s">
        <v>217</v>
      </c>
      <c r="LZ5" s="85" t="str">
        <f>VLOOKUP(LY5,Information!$A$2:$H$1000,2,FALSE)</f>
        <v>unknown</v>
      </c>
      <c r="MA5" s="67" t="str">
        <f>VLOOKUP(LY5,Information!$A$2:$H$1000,3,FALSE)</f>
        <v>Galaxea</v>
      </c>
      <c r="MB5" s="41">
        <v>30</v>
      </c>
      <c r="MC5" s="41">
        <v>85</v>
      </c>
      <c r="MD5" s="41">
        <v>15</v>
      </c>
      <c r="MG5">
        <f t="shared" si="28"/>
        <v>100</v>
      </c>
      <c r="MK5" s="84" t="s">
        <v>82</v>
      </c>
      <c r="ML5" s="85" t="str">
        <f>VLOOKUP(MK5,Information!$A$2:$H$1000,2,FALSE)</f>
        <v>unknown</v>
      </c>
      <c r="MM5" s="67" t="str">
        <f>VLOOKUP(MK5,Information!$A$2:$H$1000,3,FALSE)</f>
        <v>Acropora</v>
      </c>
      <c r="MN5" s="41">
        <v>10</v>
      </c>
      <c r="MO5" s="41">
        <v>95</v>
      </c>
      <c r="MP5" s="41">
        <v>5</v>
      </c>
      <c r="MS5">
        <f t="shared" si="29"/>
        <v>100</v>
      </c>
      <c r="MW5" s="84"/>
      <c r="MX5" s="41" t="e">
        <f>VLOOKUP(MW5,Information!$A$2:$H$1000,2,FALSE)</f>
        <v>#N/A</v>
      </c>
      <c r="MY5" t="e">
        <f>VLOOKUP(MW5,Information!$A$2:$H$1000,3,FALSE)</f>
        <v>#N/A</v>
      </c>
      <c r="NE5">
        <f t="shared" si="30"/>
        <v>0</v>
      </c>
      <c r="NI5" s="84" t="s">
        <v>298</v>
      </c>
      <c r="NJ5" s="85" t="str">
        <f>VLOOKUP(NI5,Information!$A$2:$H$1000,2,FALSE)</f>
        <v>unknown</v>
      </c>
      <c r="NK5" s="67" t="str">
        <f>VLOOKUP(NI5,Information!$A$2:$H$1000,3,FALSE)</f>
        <v>Porites</v>
      </c>
      <c r="NL5" s="41">
        <v>110</v>
      </c>
      <c r="NM5" s="41">
        <v>80</v>
      </c>
      <c r="NN5" s="41">
        <v>20</v>
      </c>
      <c r="NQ5">
        <f t="shared" si="31"/>
        <v>100</v>
      </c>
      <c r="NU5" s="84" t="s">
        <v>298</v>
      </c>
      <c r="NV5" s="85" t="str">
        <f>VLOOKUP(NU5,Information!$A$2:$H$1000,2,FALSE)</f>
        <v>unknown</v>
      </c>
      <c r="NW5" s="67" t="str">
        <f>VLOOKUP(NU5,Information!$A$2:$H$1000,3,FALSE)</f>
        <v>Porites</v>
      </c>
      <c r="NX5" s="41">
        <v>10</v>
      </c>
      <c r="NY5" s="41">
        <v>90</v>
      </c>
      <c r="NZ5" s="41">
        <v>10</v>
      </c>
      <c r="OC5">
        <f t="shared" si="32"/>
        <v>100</v>
      </c>
      <c r="OG5" s="84" t="s">
        <v>82</v>
      </c>
      <c r="OH5" s="85" t="str">
        <f>VLOOKUP(OG5,Information!$A$2:$H$1000,2,FALSE)</f>
        <v>unknown</v>
      </c>
      <c r="OI5" s="67" t="str">
        <f>VLOOKUP(OG5,Information!$A$2:$H$1000,3,FALSE)</f>
        <v>Acropora</v>
      </c>
      <c r="OJ5" s="41">
        <v>30</v>
      </c>
      <c r="OK5" s="41">
        <v>90</v>
      </c>
      <c r="OL5" s="41">
        <v>5</v>
      </c>
      <c r="OM5" s="41">
        <v>5</v>
      </c>
      <c r="OO5">
        <f t="shared" si="33"/>
        <v>100</v>
      </c>
      <c r="OP5" s="41">
        <v>19</v>
      </c>
      <c r="OQ5" s="41" t="s">
        <v>3756</v>
      </c>
      <c r="OS5" s="84" t="s">
        <v>298</v>
      </c>
      <c r="OT5" s="85" t="str">
        <f>VLOOKUP(OS5,Information!$A$2:$H$1000,2,FALSE)</f>
        <v>unknown</v>
      </c>
      <c r="OU5" s="67" t="str">
        <f>VLOOKUP(OS5,Information!$A$2:$H$1000,3,FALSE)</f>
        <v>Porites</v>
      </c>
      <c r="OV5" s="41">
        <v>10</v>
      </c>
      <c r="OW5" s="41">
        <v>95</v>
      </c>
      <c r="OX5" s="41">
        <v>5</v>
      </c>
      <c r="PA5">
        <f t="shared" si="34"/>
        <v>100</v>
      </c>
      <c r="PE5" s="84" t="s">
        <v>340</v>
      </c>
      <c r="PF5" s="85" t="str">
        <f>VLOOKUP(PE5,Information!$A$2:$H$1000,2,FALSE)</f>
        <v>unknown</v>
      </c>
      <c r="PG5" s="67" t="str">
        <f>VLOOKUP(PE5,Information!$A$2:$H$1000,3,FALSE)</f>
        <v>Stylophora</v>
      </c>
      <c r="PH5" s="41">
        <v>5</v>
      </c>
      <c r="PI5" s="41">
        <v>95</v>
      </c>
      <c r="PJ5" s="41">
        <v>5</v>
      </c>
      <c r="PM5">
        <f t="shared" si="35"/>
        <v>100</v>
      </c>
      <c r="PQ5" s="84" t="s">
        <v>298</v>
      </c>
      <c r="PR5" s="85" t="str">
        <f>VLOOKUP(PQ5,Information!$A$2:$H$1000,2,FALSE)</f>
        <v>unknown</v>
      </c>
      <c r="PS5" s="67" t="str">
        <f>VLOOKUP(PQ5,Information!$A$2:$H$1000,3,FALSE)</f>
        <v>Porites</v>
      </c>
      <c r="PT5" s="41">
        <v>10</v>
      </c>
      <c r="PU5" s="41">
        <v>95</v>
      </c>
      <c r="PV5" s="41">
        <v>5</v>
      </c>
      <c r="PY5">
        <f t="shared" si="36"/>
        <v>100</v>
      </c>
      <c r="QC5" s="157" t="s">
        <v>217</v>
      </c>
      <c r="QD5" s="85" t="str">
        <f>VLOOKUP(QC5,Information!$A$2:$H$1000,2,FALSE)</f>
        <v>unknown</v>
      </c>
      <c r="QE5" s="67" t="str">
        <f>VLOOKUP(QC5,Information!$A$2:$H$1000,3,FALSE)</f>
        <v>Galaxea</v>
      </c>
      <c r="QF5" s="158">
        <v>10</v>
      </c>
      <c r="QG5" s="158">
        <v>95</v>
      </c>
      <c r="QH5" s="158">
        <v>5</v>
      </c>
      <c r="QI5" s="159"/>
      <c r="QJ5" s="159"/>
      <c r="QK5">
        <f t="shared" si="37"/>
        <v>100</v>
      </c>
      <c r="QL5" s="159"/>
      <c r="QM5" s="159"/>
      <c r="QO5" s="84" t="s">
        <v>200</v>
      </c>
      <c r="QP5" s="85" t="str">
        <f>VLOOKUP(QO5,Information!$A$2:$H$1000,2,FALSE)</f>
        <v>unknown</v>
      </c>
      <c r="QQ5" s="67" t="str">
        <f>VLOOKUP(QO5,Information!$A$2:$H$1000,3,FALSE)</f>
        <v>Echinopora</v>
      </c>
      <c r="QR5" s="41">
        <v>130</v>
      </c>
      <c r="QS5" s="41">
        <v>95</v>
      </c>
      <c r="QT5" s="41">
        <v>5</v>
      </c>
      <c r="QW5">
        <f t="shared" si="38"/>
        <v>100</v>
      </c>
      <c r="RA5" s="84" t="s">
        <v>298</v>
      </c>
      <c r="RB5" s="85" t="str">
        <f>VLOOKUP(RA5,Information!$A$2:$H$1000,2,FALSE)</f>
        <v>unknown</v>
      </c>
      <c r="RC5" s="67" t="str">
        <f>VLOOKUP(RA5,Information!$A$2:$H$1000,3,FALSE)</f>
        <v>Porites</v>
      </c>
      <c r="RD5" s="41">
        <v>35</v>
      </c>
      <c r="RF5" s="41">
        <v>100</v>
      </c>
      <c r="RI5">
        <f t="shared" si="39"/>
        <v>100</v>
      </c>
      <c r="RM5" s="84" t="s">
        <v>202</v>
      </c>
      <c r="RN5" s="85" t="str">
        <f>VLOOKUP(RM5,Information!$A$2:$H$1000,2,FALSE)</f>
        <v>unknown</v>
      </c>
      <c r="RO5" s="67" t="str">
        <f>VLOOKUP(RM5,Information!$A$2:$H$1000,3,FALSE)</f>
        <v>Favia</v>
      </c>
      <c r="RP5" s="41">
        <v>10</v>
      </c>
      <c r="RQ5" s="41">
        <v>90</v>
      </c>
      <c r="RR5" s="41">
        <v>10</v>
      </c>
      <c r="RU5">
        <f t="shared" si="40"/>
        <v>100</v>
      </c>
      <c r="RY5" s="84" t="s">
        <v>340</v>
      </c>
      <c r="RZ5" s="85" t="str">
        <f>VLOOKUP(RY5,Information!$A$2:$H$1000,2,FALSE)</f>
        <v>unknown</v>
      </c>
      <c r="SA5" s="67" t="str">
        <f>VLOOKUP(RY5,Information!$A$2:$H$1000,3,FALSE)</f>
        <v>Stylophora</v>
      </c>
      <c r="SB5" s="41">
        <v>10</v>
      </c>
      <c r="SC5" s="41">
        <v>90</v>
      </c>
      <c r="SD5" s="41">
        <v>5</v>
      </c>
      <c r="SE5" s="41">
        <v>5</v>
      </c>
      <c r="SG5">
        <f t="shared" si="41"/>
        <v>100</v>
      </c>
      <c r="SH5" s="41">
        <v>29</v>
      </c>
      <c r="SI5" s="41" t="s">
        <v>3756</v>
      </c>
      <c r="SK5" s="84" t="s">
        <v>298</v>
      </c>
      <c r="SL5" s="85" t="str">
        <f>VLOOKUP(SK5,Information!$A$2:$H$1000,2,FALSE)</f>
        <v>unknown</v>
      </c>
      <c r="SM5" s="67" t="str">
        <f>VLOOKUP(SK5,Information!$A$2:$H$1000,3,FALSE)</f>
        <v>Porites</v>
      </c>
      <c r="SN5" s="41">
        <v>30</v>
      </c>
      <c r="SO5" s="41">
        <v>30</v>
      </c>
      <c r="SP5" s="41">
        <v>70</v>
      </c>
      <c r="SS5">
        <f t="shared" si="42"/>
        <v>100</v>
      </c>
      <c r="SW5" s="84" t="s">
        <v>82</v>
      </c>
      <c r="SX5" s="85" t="str">
        <f>VLOOKUP(SW5,Information!$A$2:$H$1000,2,FALSE)</f>
        <v>unknown</v>
      </c>
      <c r="SY5" s="67" t="str">
        <f>VLOOKUP(SW5,Information!$A$2:$H$1000,3,FALSE)</f>
        <v>Acropora</v>
      </c>
      <c r="SZ5" s="41">
        <v>20</v>
      </c>
      <c r="TA5" s="41">
        <v>25</v>
      </c>
      <c r="TB5" s="41">
        <v>70</v>
      </c>
      <c r="TC5" s="41">
        <v>5</v>
      </c>
      <c r="TE5">
        <f t="shared" si="43"/>
        <v>100</v>
      </c>
      <c r="TF5" s="41">
        <v>19</v>
      </c>
      <c r="TG5" s="41" t="s">
        <v>3756</v>
      </c>
      <c r="TI5" s="84" t="s">
        <v>298</v>
      </c>
      <c r="TJ5" s="85" t="str">
        <f>VLOOKUP(TI5,Information!$A$2:$H$1000,2,FALSE)</f>
        <v>unknown</v>
      </c>
      <c r="TK5" s="67" t="str">
        <f>VLOOKUP(TI5,Information!$A$2:$H$1000,3,FALSE)</f>
        <v>Porites</v>
      </c>
      <c r="TL5" s="41">
        <v>30</v>
      </c>
      <c r="TM5" s="41">
        <v>65</v>
      </c>
      <c r="TN5" s="41">
        <v>30</v>
      </c>
      <c r="TO5" s="41">
        <v>5</v>
      </c>
      <c r="TQ5">
        <f t="shared" si="44"/>
        <v>100</v>
      </c>
      <c r="TR5" s="41">
        <v>6</v>
      </c>
      <c r="TS5" s="41" t="s">
        <v>3755</v>
      </c>
      <c r="TU5" s="84" t="s">
        <v>289</v>
      </c>
      <c r="TV5" s="85" t="str">
        <f>VLOOKUP(TU5,Information!$A$2:$H$1000,2,FALSE)</f>
        <v>unknown</v>
      </c>
      <c r="TW5" s="67" t="str">
        <f>VLOOKUP(TU5,Information!$A$2:$H$1000,3,FALSE)</f>
        <v>Pocillopora</v>
      </c>
      <c r="TX5" s="41">
        <v>20</v>
      </c>
      <c r="TY5" s="41">
        <v>40</v>
      </c>
      <c r="TZ5" s="41">
        <v>60</v>
      </c>
      <c r="UC5">
        <f t="shared" si="45"/>
        <v>100</v>
      </c>
      <c r="UG5" s="84" t="s">
        <v>289</v>
      </c>
      <c r="UH5" s="85" t="str">
        <f>VLOOKUP(UG5,Information!$A$2:$H$1000,2,FALSE)</f>
        <v>unknown</v>
      </c>
      <c r="UI5" s="67" t="str">
        <f>VLOOKUP(UG5,Information!$A$2:$H$1000,3,FALSE)</f>
        <v>Pocillopora</v>
      </c>
      <c r="UJ5" s="41">
        <v>15</v>
      </c>
      <c r="UK5" s="41">
        <v>90</v>
      </c>
      <c r="UL5" s="41">
        <v>10</v>
      </c>
      <c r="UO5">
        <f t="shared" si="46"/>
        <v>100</v>
      </c>
      <c r="US5" s="84" t="s">
        <v>82</v>
      </c>
      <c r="UT5" s="85" t="str">
        <f>VLOOKUP(US5,Information!$A$2:$H$1000,2,FALSE)</f>
        <v>unknown</v>
      </c>
      <c r="UU5" s="67" t="str">
        <f>VLOOKUP(US5,Information!$A$2:$H$1000,3,FALSE)</f>
        <v>Acropora</v>
      </c>
      <c r="UV5" s="41">
        <v>80</v>
      </c>
      <c r="UW5" s="41">
        <v>90</v>
      </c>
      <c r="UX5" s="41">
        <v>5</v>
      </c>
      <c r="UY5" s="41">
        <v>5</v>
      </c>
      <c r="VA5">
        <f t="shared" si="47"/>
        <v>100</v>
      </c>
      <c r="VB5" s="41">
        <v>8</v>
      </c>
      <c r="VC5" s="41" t="s">
        <v>3756</v>
      </c>
      <c r="VE5" s="84" t="s">
        <v>340</v>
      </c>
      <c r="VF5" s="85" t="str">
        <f>VLOOKUP(VE5,Information!$A$2:$H$1000,2,FALSE)</f>
        <v>unknown</v>
      </c>
      <c r="VG5" s="67" t="str">
        <f>VLOOKUP(VE5,Information!$A$2:$H$1000,3,FALSE)</f>
        <v>Stylophora</v>
      </c>
      <c r="VH5" s="41">
        <v>20</v>
      </c>
      <c r="VI5" s="41">
        <v>90</v>
      </c>
      <c r="VJ5" s="41">
        <v>5</v>
      </c>
      <c r="VK5" s="41">
        <v>5</v>
      </c>
      <c r="VM5">
        <f t="shared" si="48"/>
        <v>100</v>
      </c>
      <c r="VN5" s="41" t="s">
        <v>3758</v>
      </c>
      <c r="VO5" s="41" t="s">
        <v>3756</v>
      </c>
      <c r="VQ5" s="84"/>
      <c r="VR5" s="41" t="e">
        <f>VLOOKUP(VQ5,Information!$A$2:$H$1000,2,FALSE)</f>
        <v>#N/A</v>
      </c>
      <c r="VS5" t="e">
        <f>VLOOKUP(VQ5,Information!$A$2:$H$1000,3,FALSE)</f>
        <v>#N/A</v>
      </c>
      <c r="VY5">
        <f t="shared" si="49"/>
        <v>0</v>
      </c>
      <c r="WC5" s="84"/>
      <c r="WD5" s="41" t="e">
        <f>VLOOKUP(WC5,Information!$A$2:$H$1000,2,FALSE)</f>
        <v>#N/A</v>
      </c>
      <c r="WE5" t="e">
        <f>VLOOKUP(WC5,Information!$A$2:$H$1000,3,FALSE)</f>
        <v>#N/A</v>
      </c>
      <c r="WK5">
        <f t="shared" si="50"/>
        <v>0</v>
      </c>
      <c r="WO5" s="84"/>
      <c r="WP5" s="41" t="e">
        <f>VLOOKUP(WO5,Information!$A$2:$H$1000,2,FALSE)</f>
        <v>#N/A</v>
      </c>
      <c r="WQ5" t="e">
        <f>VLOOKUP(WO5,Information!$A$2:$H$1000,3,FALSE)</f>
        <v>#N/A</v>
      </c>
      <c r="WW5">
        <f t="shared" si="51"/>
        <v>0</v>
      </c>
      <c r="XA5" s="84"/>
      <c r="XB5" s="41" t="e">
        <f>VLOOKUP(XA5,Information!$A$2:$H$1000,2,FALSE)</f>
        <v>#N/A</v>
      </c>
      <c r="XC5" t="e">
        <f>VLOOKUP(XA5,Information!$A$2:$H$1000,3,FALSE)</f>
        <v>#N/A</v>
      </c>
      <c r="XI5">
        <f t="shared" si="52"/>
        <v>0</v>
      </c>
      <c r="XM5" s="84"/>
      <c r="XN5" s="41" t="e">
        <f>VLOOKUP(XM5,Information!$A$2:$H$1000,2,FALSE)</f>
        <v>#N/A</v>
      </c>
      <c r="XO5" t="e">
        <f>VLOOKUP(XM5,Information!$A$2:$H$1000,3,FALSE)</f>
        <v>#N/A</v>
      </c>
      <c r="XU5">
        <f t="shared" si="53"/>
        <v>0</v>
      </c>
      <c r="XY5" s="84"/>
      <c r="XZ5" s="41" t="e">
        <f>VLOOKUP(XY5,Information!$A$2:$H$1000,2,FALSE)</f>
        <v>#N/A</v>
      </c>
      <c r="YA5" t="e">
        <f>VLOOKUP(XY5,Information!$A$2:$H$1000,3,FALSE)</f>
        <v>#N/A</v>
      </c>
      <c r="YG5">
        <f t="shared" si="54"/>
        <v>0</v>
      </c>
      <c r="YK5" s="84"/>
      <c r="YL5" s="41" t="e">
        <f>VLOOKUP(YK5,Information!$A$2:$H$1000,2,FALSE)</f>
        <v>#N/A</v>
      </c>
      <c r="YM5" t="e">
        <f>VLOOKUP(YK5,Information!$A$2:$H$1000,3,FALSE)</f>
        <v>#N/A</v>
      </c>
      <c r="YS5">
        <f t="shared" si="55"/>
        <v>0</v>
      </c>
      <c r="YW5" s="84"/>
      <c r="YX5" s="41" t="e">
        <f>VLOOKUP(YW5,Information!$A$2:$H$1000,2,FALSE)</f>
        <v>#N/A</v>
      </c>
      <c r="YY5" t="e">
        <f>VLOOKUP(YW5,Information!$A$2:$H$1000,3,FALSE)</f>
        <v>#N/A</v>
      </c>
      <c r="ZE5">
        <f t="shared" si="56"/>
        <v>0</v>
      </c>
      <c r="ZI5" s="84"/>
      <c r="ZJ5" s="41" t="e">
        <f>VLOOKUP(ZI5,Information!$A$2:$H$1000,2,FALSE)</f>
        <v>#N/A</v>
      </c>
      <c r="ZK5" t="e">
        <f>VLOOKUP(ZI5,Information!$A$2:$H$1000,3,FALSE)</f>
        <v>#N/A</v>
      </c>
      <c r="ZQ5">
        <f t="shared" si="57"/>
        <v>0</v>
      </c>
      <c r="ZU5" s="84"/>
      <c r="ZV5" s="41" t="e">
        <f>VLOOKUP(ZU5,Information!$A$2:$H$1000,2,FALSE)</f>
        <v>#N/A</v>
      </c>
      <c r="ZW5" t="e">
        <f>VLOOKUP(ZU5,Information!$A$2:$H$1000,3,FALSE)</f>
        <v>#N/A</v>
      </c>
      <c r="AAC5">
        <f t="shared" si="58"/>
        <v>0</v>
      </c>
      <c r="AAG5" s="84"/>
      <c r="AAH5" s="41" t="e">
        <f>VLOOKUP(AAG5,Information!$A$2:$H$1000,2,FALSE)</f>
        <v>#N/A</v>
      </c>
      <c r="AAI5" t="e">
        <f>VLOOKUP(AAG5,Information!$A$2:$H$1000,3,FALSE)</f>
        <v>#N/A</v>
      </c>
      <c r="AAO5">
        <f t="shared" si="59"/>
        <v>0</v>
      </c>
      <c r="AAS5" s="84"/>
      <c r="AAT5" s="41" t="e">
        <f>VLOOKUP(AAS5,Information!$A$2:$H$1000,2,FALSE)</f>
        <v>#N/A</v>
      </c>
      <c r="AAU5" t="e">
        <f>VLOOKUP(AAS5,Information!$A$2:$H$1000,3,FALSE)</f>
        <v>#N/A</v>
      </c>
      <c r="ABA5">
        <f t="shared" si="60"/>
        <v>0</v>
      </c>
      <c r="ABE5" s="84"/>
      <c r="ABF5" s="41" t="e">
        <f>VLOOKUP(ABE5,Information!$A$2:$H$1000,2,FALSE)</f>
        <v>#N/A</v>
      </c>
      <c r="ABG5" t="e">
        <f>VLOOKUP(ABE5,Information!$A$2:$H$1000,3,FALSE)</f>
        <v>#N/A</v>
      </c>
      <c r="ABM5">
        <f t="shared" si="61"/>
        <v>0</v>
      </c>
      <c r="ABQ5" s="84"/>
      <c r="ABR5" s="41" t="e">
        <f>VLOOKUP(ABQ5,Information!$A$2:$H$1000,2,FALSE)</f>
        <v>#N/A</v>
      </c>
      <c r="ABS5" t="e">
        <f>VLOOKUP(ABQ5,Information!$A$2:$H$1000,3,FALSE)</f>
        <v>#N/A</v>
      </c>
      <c r="ABY5">
        <f t="shared" si="62"/>
        <v>0</v>
      </c>
      <c r="ACC5" s="84"/>
      <c r="ACD5" s="41" t="e">
        <f>VLOOKUP(ACC5,Information!$A$2:$H$1000,2,FALSE)</f>
        <v>#N/A</v>
      </c>
      <c r="ACE5" t="e">
        <f>VLOOKUP(ACC5,Information!$A$2:$H$1000,3,FALSE)</f>
        <v>#N/A</v>
      </c>
      <c r="ACK5">
        <f t="shared" si="63"/>
        <v>0</v>
      </c>
      <c r="ACO5" s="84"/>
      <c r="ACP5" s="41" t="e">
        <f>VLOOKUP(ACO5,Information!$A$2:$H$1000,2,FALSE)</f>
        <v>#N/A</v>
      </c>
      <c r="ACQ5" t="e">
        <f>VLOOKUP(ACO5,Information!$A$2:$H$1000,3,FALSE)</f>
        <v>#N/A</v>
      </c>
      <c r="ACW5">
        <f t="shared" si="64"/>
        <v>0</v>
      </c>
      <c r="ADA5" s="84"/>
      <c r="ADB5" s="41" t="e">
        <f>VLOOKUP(ADA5,Information!$A$2:$H$1000,2,FALSE)</f>
        <v>#N/A</v>
      </c>
      <c r="ADC5" t="e">
        <f>VLOOKUP(ADA5,Information!$A$2:$H$1000,3,FALSE)</f>
        <v>#N/A</v>
      </c>
      <c r="ADI5">
        <f t="shared" si="65"/>
        <v>0</v>
      </c>
      <c r="ADM5" s="84"/>
      <c r="ADN5" s="41" t="e">
        <f>VLOOKUP(ADM5,Information!$A$2:$H$1000,2,FALSE)</f>
        <v>#N/A</v>
      </c>
      <c r="ADO5" t="e">
        <f>VLOOKUP(ADM5,Information!$A$2:$H$1000,3,FALSE)</f>
        <v>#N/A</v>
      </c>
      <c r="ADU5">
        <f t="shared" si="66"/>
        <v>0</v>
      </c>
      <c r="ADY5" s="84"/>
      <c r="ADZ5" s="41" t="e">
        <f>VLOOKUP(ADY5,Information!$A$2:$H$1000,2,FALSE)</f>
        <v>#N/A</v>
      </c>
      <c r="AEA5" t="e">
        <f>VLOOKUP(ADY5,Information!$A$2:$H$1000,3,FALSE)</f>
        <v>#N/A</v>
      </c>
      <c r="AEG5">
        <f t="shared" si="67"/>
        <v>0</v>
      </c>
      <c r="AEK5" s="84"/>
      <c r="AEL5" s="41" t="e">
        <f>VLOOKUP(AEK5,Information!$A$2:$H$1000,2,FALSE)</f>
        <v>#N/A</v>
      </c>
      <c r="AEM5" t="e">
        <f>VLOOKUP(AEK5,Information!$A$2:$H$1000,3,FALSE)</f>
        <v>#N/A</v>
      </c>
      <c r="AES5">
        <f t="shared" si="68"/>
        <v>0</v>
      </c>
      <c r="AEW5" s="84"/>
      <c r="AEX5" s="41" t="e">
        <f>VLOOKUP(AEW5,Information!$A$2:$H$1000,2,FALSE)</f>
        <v>#N/A</v>
      </c>
      <c r="AEY5" t="e">
        <f>VLOOKUP(AEW5,Information!$A$2:$H$1000,3,FALSE)</f>
        <v>#N/A</v>
      </c>
      <c r="AFE5">
        <f t="shared" si="69"/>
        <v>0</v>
      </c>
      <c r="AFI5" s="84"/>
      <c r="AFJ5" s="41" t="e">
        <f>VLOOKUP(AFI5,Information!$A$2:$H$1000,2,FALSE)</f>
        <v>#N/A</v>
      </c>
      <c r="AFK5" t="e">
        <f>VLOOKUP(AFI5,Information!$A$2:$H$1000,3,FALSE)</f>
        <v>#N/A</v>
      </c>
      <c r="AFQ5">
        <f t="shared" si="70"/>
        <v>0</v>
      </c>
      <c r="AFU5" s="84"/>
      <c r="AFV5" s="41" t="e">
        <f>VLOOKUP(AFU5,Information!$A$2:$H$1000,2,FALSE)</f>
        <v>#N/A</v>
      </c>
      <c r="AFW5" t="e">
        <f>VLOOKUP(AFU5,Information!$A$2:$H$1000,3,FALSE)</f>
        <v>#N/A</v>
      </c>
      <c r="AGC5">
        <f t="shared" si="71"/>
        <v>0</v>
      </c>
      <c r="AGG5" s="84"/>
      <c r="AGH5" s="41" t="e">
        <f>VLOOKUP(AGG5,Information!$A$2:$H$1000,2,FALSE)</f>
        <v>#N/A</v>
      </c>
      <c r="AGI5" t="e">
        <f>VLOOKUP(AGG5,Information!$A$2:$H$1000,3,FALSE)</f>
        <v>#N/A</v>
      </c>
      <c r="AGO5">
        <f t="shared" si="72"/>
        <v>0</v>
      </c>
      <c r="AGS5" s="84"/>
      <c r="AGT5" s="41" t="e">
        <f>VLOOKUP(AGS5,Information!$A$2:$H$1000,2,FALSE)</f>
        <v>#N/A</v>
      </c>
      <c r="AGU5" t="e">
        <f>VLOOKUP(AGS5,Information!$A$2:$H$1000,3,FALSE)</f>
        <v>#N/A</v>
      </c>
      <c r="AHA5">
        <f t="shared" si="73"/>
        <v>0</v>
      </c>
      <c r="AHE5" s="84"/>
      <c r="AHF5" s="41" t="e">
        <f>VLOOKUP(AHE5,Information!$A$2:$H$1000,2,FALSE)</f>
        <v>#N/A</v>
      </c>
      <c r="AHG5" t="e">
        <f>VLOOKUP(AHE5,Information!$A$2:$H$1000,3,FALSE)</f>
        <v>#N/A</v>
      </c>
      <c r="AHM5">
        <f t="shared" si="74"/>
        <v>0</v>
      </c>
      <c r="AHQ5" s="84"/>
      <c r="AHR5" s="41" t="e">
        <f>VLOOKUP(AHQ5,Information!$A$2:$H$1000,2,FALSE)</f>
        <v>#N/A</v>
      </c>
      <c r="AHS5" t="e">
        <f>VLOOKUP(AHQ5,Information!$A$2:$H$1000,3,FALSE)</f>
        <v>#N/A</v>
      </c>
      <c r="AHY5">
        <f t="shared" si="75"/>
        <v>0</v>
      </c>
      <c r="AIC5" s="84"/>
      <c r="AID5" s="41" t="e">
        <f>VLOOKUP(AIC5,Information!$A$2:$H$1000,2,FALSE)</f>
        <v>#N/A</v>
      </c>
      <c r="AIE5" t="e">
        <f>VLOOKUP(AIC5,Information!$A$2:$H$1000,3,FALSE)</f>
        <v>#N/A</v>
      </c>
      <c r="AIK5">
        <f t="shared" si="76"/>
        <v>0</v>
      </c>
      <c r="AIO5" s="84"/>
      <c r="AIP5" s="41" t="e">
        <f>VLOOKUP(AIO5,Information!$A$2:$H$1000,2,FALSE)</f>
        <v>#N/A</v>
      </c>
      <c r="AIQ5" t="e">
        <f>VLOOKUP(AIO5,Information!$A$2:$H$1000,3,FALSE)</f>
        <v>#N/A</v>
      </c>
      <c r="AIW5">
        <f t="shared" si="77"/>
        <v>0</v>
      </c>
      <c r="AJA5" s="84"/>
      <c r="AJB5" s="41" t="e">
        <f>VLOOKUP(AJA5,Information!$A$2:$H$1000,2,FALSE)</f>
        <v>#N/A</v>
      </c>
      <c r="AJC5" t="e">
        <f>VLOOKUP(AJA5,Information!$A$2:$H$1000,3,FALSE)</f>
        <v>#N/A</v>
      </c>
      <c r="AJI5">
        <f t="shared" si="78"/>
        <v>0</v>
      </c>
      <c r="AJM5" s="84"/>
      <c r="AJN5" s="41" t="e">
        <f>VLOOKUP(AJM5,Information!$A$2:$H$1000,2,FALSE)</f>
        <v>#N/A</v>
      </c>
      <c r="AJO5" t="e">
        <f>VLOOKUP(AJM5,Information!$A$2:$H$1000,3,FALSE)</f>
        <v>#N/A</v>
      </c>
      <c r="AJU5">
        <f t="shared" si="79"/>
        <v>0</v>
      </c>
      <c r="AJY5" s="84"/>
      <c r="AJZ5" s="41" t="e">
        <f>VLOOKUP(AJY5,Information!$A$2:$H$1000,2,FALSE)</f>
        <v>#N/A</v>
      </c>
      <c r="AKA5" t="e">
        <f>VLOOKUP(AJY5,Information!$A$2:$H$1000,3,FALSE)</f>
        <v>#N/A</v>
      </c>
      <c r="AKG5">
        <f t="shared" si="80"/>
        <v>0</v>
      </c>
      <c r="AKK5" s="84"/>
      <c r="AKL5" s="41" t="e">
        <f>VLOOKUP(AKK5,Information!$A$2:$H$1000,2,FALSE)</f>
        <v>#N/A</v>
      </c>
      <c r="AKM5" t="e">
        <f>VLOOKUP(AKK5,Information!$A$2:$H$1000,3,FALSE)</f>
        <v>#N/A</v>
      </c>
      <c r="AKS5">
        <f t="shared" si="81"/>
        <v>0</v>
      </c>
      <c r="AKW5" s="84"/>
      <c r="AKX5" s="41" t="e">
        <f>VLOOKUP(AKW5,Information!$A$2:$H$1000,2,FALSE)</f>
        <v>#N/A</v>
      </c>
      <c r="AKY5" t="e">
        <f>VLOOKUP(AKW5,Information!$A$2:$H$1000,3,FALSE)</f>
        <v>#N/A</v>
      </c>
      <c r="ALE5">
        <f t="shared" si="82"/>
        <v>0</v>
      </c>
      <c r="ALI5" s="84"/>
      <c r="ALJ5" s="41" t="e">
        <f>VLOOKUP(ALI5,Information!$A$2:$H$1000,2,FALSE)</f>
        <v>#N/A</v>
      </c>
      <c r="ALK5" t="e">
        <f>VLOOKUP(ALI5,Information!$A$2:$H$1000,3,FALSE)</f>
        <v>#N/A</v>
      </c>
      <c r="ALQ5">
        <f t="shared" si="83"/>
        <v>0</v>
      </c>
      <c r="ALU5" s="84"/>
      <c r="ALV5" s="41" t="e">
        <f>VLOOKUP(ALU5,Information!$A$2:$H$1000,2,FALSE)</f>
        <v>#N/A</v>
      </c>
      <c r="ALW5" t="e">
        <f>VLOOKUP(ALU5,Information!$A$2:$H$1000,3,FALSE)</f>
        <v>#N/A</v>
      </c>
      <c r="AMC5">
        <f t="shared" si="84"/>
        <v>0</v>
      </c>
      <c r="AMG5" s="84"/>
      <c r="AMH5" s="41" t="e">
        <f>VLOOKUP(AMG5,Information!$A$2:$H$1000,2,FALSE)</f>
        <v>#N/A</v>
      </c>
      <c r="AMI5" t="e">
        <f>VLOOKUP(AMG5,Information!$A$2:$H$1000,3,FALSE)</f>
        <v>#N/A</v>
      </c>
      <c r="AMO5">
        <f t="shared" si="85"/>
        <v>0</v>
      </c>
      <c r="AMS5" s="84"/>
      <c r="AMT5" s="41" t="e">
        <f>VLOOKUP(AMS5,Information!$A$2:$H$1000,2,FALSE)</f>
        <v>#N/A</v>
      </c>
      <c r="AMU5" t="e">
        <f>VLOOKUP(AMS5,Information!$A$2:$H$1000,3,FALSE)</f>
        <v>#N/A</v>
      </c>
      <c r="ANA5">
        <f t="shared" si="86"/>
        <v>0</v>
      </c>
      <c r="ANE5" s="84"/>
      <c r="ANF5" s="41" t="e">
        <f>VLOOKUP(ANE5,Information!$A$2:$H$1000,2,FALSE)</f>
        <v>#N/A</v>
      </c>
      <c r="ANG5" t="e">
        <f>VLOOKUP(ANE5,Information!$A$2:$H$1000,3,FALSE)</f>
        <v>#N/A</v>
      </c>
      <c r="ANM5">
        <f t="shared" si="87"/>
        <v>0</v>
      </c>
      <c r="ANQ5" s="84"/>
      <c r="ANR5" s="41" t="e">
        <f>VLOOKUP(ANQ5,Information!$A$2:$H$1000,2,FALSE)</f>
        <v>#N/A</v>
      </c>
      <c r="ANS5" t="e">
        <f>VLOOKUP(ANQ5,Information!$A$2:$H$1000,3,FALSE)</f>
        <v>#N/A</v>
      </c>
      <c r="ANY5">
        <f t="shared" si="88"/>
        <v>0</v>
      </c>
      <c r="AOC5" s="84"/>
      <c r="AOD5" s="41" t="e">
        <f>VLOOKUP(AOC5,Information!$A$2:$H$1000,2,FALSE)</f>
        <v>#N/A</v>
      </c>
      <c r="AOE5" t="e">
        <f>VLOOKUP(AOC5,Information!$A$2:$H$1000,3,FALSE)</f>
        <v>#N/A</v>
      </c>
      <c r="AOK5">
        <f t="shared" si="89"/>
        <v>0</v>
      </c>
      <c r="AOO5" s="84"/>
      <c r="AOP5" s="41" t="e">
        <f>VLOOKUP(AOO5,Information!$A$2:$H$1000,2,FALSE)</f>
        <v>#N/A</v>
      </c>
      <c r="AOQ5" t="e">
        <f>VLOOKUP(AOO5,Information!$A$2:$H$1000,3,FALSE)</f>
        <v>#N/A</v>
      </c>
      <c r="AOW5">
        <f t="shared" si="90"/>
        <v>0</v>
      </c>
      <c r="APA5" s="84"/>
      <c r="APB5" s="41" t="e">
        <f>VLOOKUP(APA5,Information!$A$2:$H$1000,2,FALSE)</f>
        <v>#N/A</v>
      </c>
      <c r="APC5" t="e">
        <f>VLOOKUP(APA5,Information!$A$2:$H$1000,3,FALSE)</f>
        <v>#N/A</v>
      </c>
      <c r="API5">
        <f t="shared" si="91"/>
        <v>0</v>
      </c>
      <c r="APM5" s="84"/>
      <c r="APN5" s="41" t="e">
        <f>VLOOKUP(APM5,Information!$A$2:$H$1000,2,FALSE)</f>
        <v>#N/A</v>
      </c>
      <c r="APO5" t="e">
        <f>VLOOKUP(APM5,Information!$A$2:$H$1000,3,FALSE)</f>
        <v>#N/A</v>
      </c>
      <c r="APU5">
        <f t="shared" si="92"/>
        <v>0</v>
      </c>
      <c r="APY5" s="84"/>
      <c r="APZ5" s="41" t="e">
        <f>VLOOKUP(APY5,Information!$A$2:$H$1000,2,FALSE)</f>
        <v>#N/A</v>
      </c>
      <c r="AQA5" t="e">
        <f>VLOOKUP(APY5,Information!$A$2:$H$1000,3,FALSE)</f>
        <v>#N/A</v>
      </c>
      <c r="AQG5">
        <f t="shared" si="93"/>
        <v>0</v>
      </c>
      <c r="AQK5" s="84"/>
      <c r="AQL5" s="41" t="e">
        <f>VLOOKUP(AQK5,Information!$A$2:$H$1000,2,FALSE)</f>
        <v>#N/A</v>
      </c>
      <c r="AQM5" t="e">
        <f>VLOOKUP(AQK5,Information!$A$2:$H$1000,3,FALSE)</f>
        <v>#N/A</v>
      </c>
      <c r="AQS5">
        <f t="shared" si="94"/>
        <v>0</v>
      </c>
      <c r="AQW5" s="84"/>
      <c r="AQX5" s="41" t="e">
        <f>VLOOKUP(AQW5,Information!$A$2:$H$1000,2,FALSE)</f>
        <v>#N/A</v>
      </c>
      <c r="AQY5" t="e">
        <f>VLOOKUP(AQW5,Information!$A$2:$H$1000,3,FALSE)</f>
        <v>#N/A</v>
      </c>
      <c r="ARE5">
        <f t="shared" si="95"/>
        <v>0</v>
      </c>
      <c r="ARI5" s="84"/>
      <c r="ARJ5" s="41" t="e">
        <f>VLOOKUP(ARI5,Information!$A$2:$H$1000,2,FALSE)</f>
        <v>#N/A</v>
      </c>
      <c r="ARK5" t="e">
        <f>VLOOKUP(ARI5,Information!$A$2:$H$1000,3,FALSE)</f>
        <v>#N/A</v>
      </c>
      <c r="ARQ5">
        <f t="shared" si="96"/>
        <v>0</v>
      </c>
      <c r="ARU5" s="84"/>
      <c r="ARV5" s="41" t="e">
        <f>VLOOKUP(ARU5,Information!$A$2:$H$1000,2,FALSE)</f>
        <v>#N/A</v>
      </c>
      <c r="ARW5" t="e">
        <f>VLOOKUP(ARU5,Information!$A$2:$H$1000,3,FALSE)</f>
        <v>#N/A</v>
      </c>
      <c r="ASC5">
        <f t="shared" si="97"/>
        <v>0</v>
      </c>
      <c r="ASG5" s="84"/>
      <c r="ASH5" s="41" t="e">
        <f>VLOOKUP(ASG5,Information!$A$2:$H$1000,2,FALSE)</f>
        <v>#N/A</v>
      </c>
      <c r="ASI5" t="e">
        <f>VLOOKUP(ASG5,Information!$A$2:$H$1000,3,FALSE)</f>
        <v>#N/A</v>
      </c>
      <c r="ASO5">
        <f t="shared" si="98"/>
        <v>0</v>
      </c>
      <c r="ASS5" s="84"/>
      <c r="AST5" s="41" t="e">
        <f>VLOOKUP(ASS5,Information!$A$2:$H$1000,2,FALSE)</f>
        <v>#N/A</v>
      </c>
      <c r="ASU5" t="e">
        <f>VLOOKUP(ASS5,Information!$A$2:$H$1000,3,FALSE)</f>
        <v>#N/A</v>
      </c>
      <c r="ATA5">
        <f t="shared" si="99"/>
        <v>0</v>
      </c>
    </row>
    <row r="6" spans="1:1200" ht="15.75" customHeight="1">
      <c r="A6" s="84" t="s">
        <v>298</v>
      </c>
      <c r="B6" s="85" t="str">
        <f>VLOOKUP(A6,Information!$A$2:$H$1000,2,FALSE)</f>
        <v>unknown</v>
      </c>
      <c r="C6" s="67" t="str">
        <f>VLOOKUP(A6,Information!$A$2:$H$1000,3,FALSE)</f>
        <v>Porites</v>
      </c>
      <c r="D6" s="41">
        <v>20</v>
      </c>
      <c r="E6" s="41">
        <v>85</v>
      </c>
      <c r="F6" s="41">
        <v>15</v>
      </c>
      <c r="I6">
        <f t="shared" si="0"/>
        <v>100</v>
      </c>
      <c r="M6" s="84" t="s">
        <v>298</v>
      </c>
      <c r="N6" s="85" t="str">
        <f>VLOOKUP(M6,Information!$A$2:$H$1000,2,FALSE)</f>
        <v>unknown</v>
      </c>
      <c r="O6" s="67" t="str">
        <f>VLOOKUP(M6,Information!$A$2:$H$1000,3,FALSE)</f>
        <v>Porites</v>
      </c>
      <c r="P6" s="41">
        <v>20</v>
      </c>
      <c r="Q6" s="41">
        <v>90</v>
      </c>
      <c r="R6" s="41">
        <v>5</v>
      </c>
      <c r="S6" s="41">
        <v>5</v>
      </c>
      <c r="U6">
        <f t="shared" si="1"/>
        <v>100</v>
      </c>
      <c r="V6" s="41">
        <v>5</v>
      </c>
      <c r="W6" s="41" t="s">
        <v>3768</v>
      </c>
      <c r="Y6" s="84" t="s">
        <v>82</v>
      </c>
      <c r="Z6" s="85" t="str">
        <f>VLOOKUP(Y6,Information!$A$2:$H$1000,2,FALSE)</f>
        <v>unknown</v>
      </c>
      <c r="AA6" s="67" t="str">
        <f>VLOOKUP(Y6,Information!$A$2:$H$1000,3,FALSE)</f>
        <v>Acropora</v>
      </c>
      <c r="AB6" s="41">
        <v>10</v>
      </c>
      <c r="AC6" s="41">
        <v>75</v>
      </c>
      <c r="AD6" s="41">
        <v>25</v>
      </c>
      <c r="AG6">
        <f t="shared" si="2"/>
        <v>100</v>
      </c>
      <c r="AK6" s="84" t="s">
        <v>82</v>
      </c>
      <c r="AL6" s="85" t="str">
        <f>VLOOKUP(AK6,Information!$A$2:$H$1000,2,FALSE)</f>
        <v>unknown</v>
      </c>
      <c r="AM6" s="67" t="str">
        <f>VLOOKUP(AK6,Information!$A$2:$H$1000,3,FALSE)</f>
        <v>Acropora</v>
      </c>
      <c r="AN6" s="41">
        <v>25</v>
      </c>
      <c r="AO6" s="41">
        <v>100</v>
      </c>
      <c r="AS6">
        <f t="shared" si="3"/>
        <v>100</v>
      </c>
      <c r="AW6" s="84" t="s">
        <v>298</v>
      </c>
      <c r="AX6" s="85" t="str">
        <f>VLOOKUP(AW6,Information!$A$2:$H$1000,2,FALSE)</f>
        <v>unknown</v>
      </c>
      <c r="AY6" s="67" t="str">
        <f>VLOOKUP(AW6,Information!$A$2:$H$1000,3,FALSE)</f>
        <v>Porites</v>
      </c>
      <c r="AZ6" s="41">
        <v>10</v>
      </c>
      <c r="BA6" s="41">
        <v>95</v>
      </c>
      <c r="BB6" s="41">
        <v>5</v>
      </c>
      <c r="BE6">
        <f t="shared" si="4"/>
        <v>100</v>
      </c>
      <c r="BI6" s="84" t="s">
        <v>217</v>
      </c>
      <c r="BJ6" s="85" t="str">
        <f>VLOOKUP(BI6,Information!$A$2:$H$1000,2,FALSE)</f>
        <v>unknown</v>
      </c>
      <c r="BK6" s="67" t="str">
        <f>VLOOKUP(BI6,Information!$A$2:$H$1000,3,FALSE)</f>
        <v>Galaxea</v>
      </c>
      <c r="BL6" s="41">
        <v>15</v>
      </c>
      <c r="BM6" s="41">
        <v>95</v>
      </c>
      <c r="BN6" s="41">
        <v>5</v>
      </c>
      <c r="BQ6">
        <f t="shared" si="5"/>
        <v>100</v>
      </c>
      <c r="BU6" s="84" t="s">
        <v>340</v>
      </c>
      <c r="BV6" s="85" t="str">
        <f>VLOOKUP(BU6,Information!$A$2:$H$1000,2,FALSE)</f>
        <v>unknown</v>
      </c>
      <c r="BW6" s="67" t="str">
        <f>VLOOKUP(BU6,Information!$A$2:$H$1000,3,FALSE)</f>
        <v>Stylophora</v>
      </c>
      <c r="BX6" s="41">
        <v>15</v>
      </c>
      <c r="BY6" s="41">
        <v>100</v>
      </c>
      <c r="CC6">
        <f t="shared" si="6"/>
        <v>100</v>
      </c>
      <c r="CG6" s="84" t="s">
        <v>82</v>
      </c>
      <c r="CH6" s="85" t="str">
        <f>VLOOKUP(CG6,Information!$A$2:$H$1000,2,FALSE)</f>
        <v>unknown</v>
      </c>
      <c r="CI6" s="67" t="str">
        <f>VLOOKUP(CG6,Information!$A$2:$H$1000,3,FALSE)</f>
        <v>Acropora</v>
      </c>
      <c r="CJ6" s="41">
        <v>65</v>
      </c>
      <c r="CK6" s="41">
        <v>90</v>
      </c>
      <c r="CL6" s="41">
        <v>10</v>
      </c>
      <c r="CO6">
        <f t="shared" si="7"/>
        <v>100</v>
      </c>
      <c r="CS6" s="84"/>
      <c r="CT6" s="41" t="e">
        <f>VLOOKUP(CS6,Information!$A$2:$H$1000,2,FALSE)</f>
        <v>#N/A</v>
      </c>
      <c r="CU6" t="e">
        <f>VLOOKUP(CS6,Information!$A$2:$H$1000,3,FALSE)</f>
        <v>#N/A</v>
      </c>
      <c r="DA6">
        <f t="shared" si="8"/>
        <v>0</v>
      </c>
      <c r="DE6" s="84" t="s">
        <v>298</v>
      </c>
      <c r="DF6" s="85" t="str">
        <f>VLOOKUP(DE6,Information!$A$2:$H$1000,2,FALSE)</f>
        <v>unknown</v>
      </c>
      <c r="DG6" s="67" t="str">
        <f>VLOOKUP(DE6,Information!$A$2:$H$1000,3,FALSE)</f>
        <v>Porites</v>
      </c>
      <c r="DH6" s="41">
        <v>10</v>
      </c>
      <c r="DI6" s="41">
        <v>50</v>
      </c>
      <c r="DJ6" s="41">
        <v>5</v>
      </c>
      <c r="DK6" s="41">
        <v>5</v>
      </c>
      <c r="DL6" s="41">
        <v>40</v>
      </c>
      <c r="DM6">
        <f t="shared" si="9"/>
        <v>100</v>
      </c>
      <c r="DN6" s="41">
        <v>1</v>
      </c>
      <c r="DO6" s="41" t="s">
        <v>3755</v>
      </c>
      <c r="DQ6" s="84" t="s">
        <v>298</v>
      </c>
      <c r="DR6" s="85" t="str">
        <f>VLOOKUP(DQ6,Information!$A$2:$H$1000,2,FALSE)</f>
        <v>unknown</v>
      </c>
      <c r="DS6" s="67" t="str">
        <f>VLOOKUP(DQ6,Information!$A$2:$H$1000,3,FALSE)</f>
        <v>Porites</v>
      </c>
      <c r="DT6" s="41">
        <v>10</v>
      </c>
      <c r="DU6" s="41">
        <v>95</v>
      </c>
      <c r="DV6" s="41">
        <v>5</v>
      </c>
      <c r="DY6">
        <f t="shared" si="10"/>
        <v>100</v>
      </c>
      <c r="EC6" s="84" t="s">
        <v>298</v>
      </c>
      <c r="ED6" s="85" t="str">
        <f>VLOOKUP(EC6,Information!$A$2:$H$1000,2,FALSE)</f>
        <v>unknown</v>
      </c>
      <c r="EE6" s="67" t="str">
        <f>VLOOKUP(EC6,Information!$A$2:$H$1000,3,FALSE)</f>
        <v>Porites</v>
      </c>
      <c r="EF6" s="41">
        <v>70</v>
      </c>
      <c r="EG6" s="41">
        <v>80</v>
      </c>
      <c r="EH6" s="41">
        <v>20</v>
      </c>
      <c r="EK6">
        <f t="shared" si="11"/>
        <v>100</v>
      </c>
      <c r="EO6" s="84" t="s">
        <v>298</v>
      </c>
      <c r="EP6" s="85" t="str">
        <f>VLOOKUP(EO6,Information!$A$2:$H$1000,2,FALSE)</f>
        <v>unknown</v>
      </c>
      <c r="EQ6" s="67" t="str">
        <f>VLOOKUP(EO6,Information!$A$2:$H$1000,3,FALSE)</f>
        <v>Porites</v>
      </c>
      <c r="ER6" s="41">
        <v>5</v>
      </c>
      <c r="ES6" s="41">
        <v>40</v>
      </c>
      <c r="ET6" s="41">
        <v>60</v>
      </c>
      <c r="EW6">
        <f t="shared" si="12"/>
        <v>100</v>
      </c>
      <c r="FA6" s="84"/>
      <c r="FB6" s="41" t="e">
        <f>VLOOKUP(FA6,Information!$A$2:$H$1000,2,FALSE)</f>
        <v>#N/A</v>
      </c>
      <c r="FC6" t="e">
        <f>VLOOKUP(FA6,Information!$A$2:$H$1000,3,FALSE)</f>
        <v>#N/A</v>
      </c>
      <c r="FI6">
        <f t="shared" si="13"/>
        <v>0</v>
      </c>
      <c r="FM6" s="84"/>
      <c r="FN6" s="41" t="e">
        <f>VLOOKUP(FM6,Information!$A$2:$H$1000,2,FALSE)</f>
        <v>#N/A</v>
      </c>
      <c r="FO6" t="e">
        <f>VLOOKUP(FM6,Information!$A$2:$H$1000,3,FALSE)</f>
        <v>#N/A</v>
      </c>
      <c r="FU6">
        <f t="shared" si="14"/>
        <v>0</v>
      </c>
      <c r="FY6" s="84" t="s">
        <v>217</v>
      </c>
      <c r="FZ6" s="85" t="str">
        <f>VLOOKUP(FY6,Information!$A$2:$H$1000,2,FALSE)</f>
        <v>unknown</v>
      </c>
      <c r="GA6" s="67" t="str">
        <f>VLOOKUP(FY6,Information!$A$2:$H$1000,3,FALSE)</f>
        <v>Galaxea</v>
      </c>
      <c r="GB6" s="41">
        <v>15</v>
      </c>
      <c r="GC6" s="41">
        <v>70</v>
      </c>
      <c r="GD6" s="41">
        <v>30</v>
      </c>
      <c r="GG6">
        <f t="shared" si="15"/>
        <v>100</v>
      </c>
      <c r="GK6" s="84" t="s">
        <v>205</v>
      </c>
      <c r="GL6" s="85" t="str">
        <f>VLOOKUP(GK6,Information!$A$2:$H$1000,2,FALSE)</f>
        <v>unknown</v>
      </c>
      <c r="GM6" s="67" t="str">
        <f>VLOOKUP(GK6,Information!$A$2:$H$1000,3,FALSE)</f>
        <v>Favites</v>
      </c>
      <c r="GN6" s="41">
        <v>45</v>
      </c>
      <c r="GO6" s="41">
        <v>95</v>
      </c>
      <c r="GP6" s="41">
        <v>5</v>
      </c>
      <c r="GS6">
        <f t="shared" si="16"/>
        <v>100</v>
      </c>
      <c r="GW6" s="84" t="s">
        <v>298</v>
      </c>
      <c r="GX6" s="85" t="str">
        <f>VLOOKUP(GW6,Information!$A$2:$H$1000,2,FALSE)</f>
        <v>unknown</v>
      </c>
      <c r="GY6" s="67" t="str">
        <f>VLOOKUP(GW6,Information!$A$2:$H$1000,3,FALSE)</f>
        <v>Porites</v>
      </c>
      <c r="GZ6" s="41">
        <v>50</v>
      </c>
      <c r="HA6" s="41">
        <v>20</v>
      </c>
      <c r="HB6" s="41">
        <v>80</v>
      </c>
      <c r="HE6">
        <f t="shared" si="17"/>
        <v>100</v>
      </c>
      <c r="HI6" s="84" t="s">
        <v>298</v>
      </c>
      <c r="HJ6" s="85" t="str">
        <f>VLOOKUP(HI6,Information!$A$2:$H$1000,2,FALSE)</f>
        <v>unknown</v>
      </c>
      <c r="HK6" s="67" t="str">
        <f>VLOOKUP(HI6,Information!$A$2:$H$1000,3,FALSE)</f>
        <v>Porites</v>
      </c>
      <c r="HL6" s="41">
        <v>10</v>
      </c>
      <c r="HM6" s="41">
        <v>90</v>
      </c>
      <c r="HN6" s="41">
        <v>5</v>
      </c>
      <c r="HO6" s="41">
        <v>5</v>
      </c>
      <c r="HQ6">
        <f t="shared" si="18"/>
        <v>100</v>
      </c>
      <c r="HR6" s="41">
        <v>4</v>
      </c>
      <c r="HS6" s="41" t="s">
        <v>3768</v>
      </c>
      <c r="HU6" s="84"/>
      <c r="HV6" s="41" t="e">
        <f>VLOOKUP(HU6,Information!$A$2:$H$1000,2,FALSE)</f>
        <v>#N/A</v>
      </c>
      <c r="HW6" t="e">
        <f>VLOOKUP(HU6,Information!$A$2:$H$1000,3,FALSE)</f>
        <v>#N/A</v>
      </c>
      <c r="IC6">
        <f t="shared" si="19"/>
        <v>0</v>
      </c>
      <c r="IG6" s="84" t="s">
        <v>298</v>
      </c>
      <c r="IH6" s="85" t="str">
        <f>VLOOKUP(IG6,Information!$A$2:$H$1000,2,FALSE)</f>
        <v>unknown</v>
      </c>
      <c r="II6" s="67" t="str">
        <f>VLOOKUP(IG6,Information!$A$2:$H$1000,3,FALSE)</f>
        <v>Porites</v>
      </c>
      <c r="IJ6" s="41">
        <v>30</v>
      </c>
      <c r="IK6" s="41">
        <v>85</v>
      </c>
      <c r="IL6" s="41">
        <v>15</v>
      </c>
      <c r="IO6">
        <f t="shared" si="20"/>
        <v>100</v>
      </c>
      <c r="IS6" s="84" t="s">
        <v>221</v>
      </c>
      <c r="IT6" s="85" t="str">
        <f>VLOOKUP(IS6,Information!$A$2:$H$1000,2,FALSE)</f>
        <v>unknown</v>
      </c>
      <c r="IU6" s="67" t="str">
        <f>VLOOKUP(IS6,Information!$A$2:$H$1000,3,FALSE)</f>
        <v>Goniastrea</v>
      </c>
      <c r="IV6" s="41">
        <v>15</v>
      </c>
      <c r="IW6" s="41">
        <v>70</v>
      </c>
      <c r="IX6" s="41">
        <v>30</v>
      </c>
      <c r="JA6">
        <f t="shared" si="21"/>
        <v>100</v>
      </c>
      <c r="JE6" s="84" t="s">
        <v>298</v>
      </c>
      <c r="JF6" s="85" t="str">
        <f>VLOOKUP(JE6,Information!$A$2:$H$1000,2,FALSE)</f>
        <v>unknown</v>
      </c>
      <c r="JG6" s="67" t="str">
        <f>VLOOKUP(JE6,Information!$A$2:$H$1000,3,FALSE)</f>
        <v>Porites</v>
      </c>
      <c r="JH6" s="41">
        <v>55</v>
      </c>
      <c r="JI6" s="41">
        <v>70</v>
      </c>
      <c r="JJ6" s="41">
        <v>30</v>
      </c>
      <c r="JM6">
        <f t="shared" si="22"/>
        <v>100</v>
      </c>
      <c r="JQ6" s="84" t="s">
        <v>82</v>
      </c>
      <c r="JR6" s="85" t="str">
        <f>VLOOKUP(JQ6,Information!$A$2:$H$1000,2,FALSE)</f>
        <v>unknown</v>
      </c>
      <c r="JS6" s="67" t="str">
        <f>VLOOKUP(JQ6,Information!$A$2:$H$1000,3,FALSE)</f>
        <v>Acropora</v>
      </c>
      <c r="JT6" s="41">
        <v>20</v>
      </c>
      <c r="JU6" s="41">
        <v>100</v>
      </c>
      <c r="JY6">
        <f t="shared" si="23"/>
        <v>100</v>
      </c>
      <c r="KC6" s="84" t="s">
        <v>340</v>
      </c>
      <c r="KD6" s="85" t="str">
        <f>VLOOKUP(KC6,Information!$A$2:$H$1000,2,FALSE)</f>
        <v>unknown</v>
      </c>
      <c r="KE6" s="67" t="str">
        <f>VLOOKUP(KC6,Information!$A$2:$H$1000,3,FALSE)</f>
        <v>Stylophora</v>
      </c>
      <c r="KF6" s="41">
        <v>5</v>
      </c>
      <c r="KG6" s="41">
        <v>95</v>
      </c>
      <c r="KH6" s="41">
        <v>5</v>
      </c>
      <c r="KK6">
        <f t="shared" si="24"/>
        <v>100</v>
      </c>
      <c r="KO6" s="84" t="s">
        <v>298</v>
      </c>
      <c r="KP6" s="85" t="str">
        <f>VLOOKUP(KO6,Information!$A$2:$H$1000,2,FALSE)</f>
        <v>unknown</v>
      </c>
      <c r="KQ6" s="67" t="str">
        <f>VLOOKUP(KO6,Information!$A$2:$H$1000,3,FALSE)</f>
        <v>Porites</v>
      </c>
      <c r="KR6" s="41">
        <v>25</v>
      </c>
      <c r="KS6" s="41">
        <v>80</v>
      </c>
      <c r="KT6" s="41">
        <v>20</v>
      </c>
      <c r="KW6">
        <f t="shared" si="25"/>
        <v>100</v>
      </c>
      <c r="LA6" s="84" t="s">
        <v>82</v>
      </c>
      <c r="LB6" s="85" t="str">
        <f>VLOOKUP(LA6,Information!$A$2:$H$1000,2,FALSE)</f>
        <v>unknown</v>
      </c>
      <c r="LC6" s="67" t="str">
        <f>VLOOKUP(LA6,Information!$A$2:$H$1000,3,FALSE)</f>
        <v>Acropora</v>
      </c>
      <c r="LD6" s="41">
        <v>40</v>
      </c>
      <c r="LE6" s="41">
        <v>70</v>
      </c>
      <c r="LF6" s="41">
        <v>30</v>
      </c>
      <c r="LI6">
        <f t="shared" si="26"/>
        <v>100</v>
      </c>
      <c r="LM6" s="84" t="s">
        <v>298</v>
      </c>
      <c r="LN6" s="85" t="str">
        <f>VLOOKUP(LM6,Information!$A$2:$H$1000,2,FALSE)</f>
        <v>unknown</v>
      </c>
      <c r="LO6" s="67" t="str">
        <f>VLOOKUP(LM6,Information!$A$2:$H$1000,3,FALSE)</f>
        <v>Porites</v>
      </c>
      <c r="LP6" s="41">
        <v>5</v>
      </c>
      <c r="LQ6" s="41">
        <v>90</v>
      </c>
      <c r="LR6" s="41">
        <v>10</v>
      </c>
      <c r="LU6">
        <f t="shared" si="27"/>
        <v>100</v>
      </c>
      <c r="LY6" s="84" t="s">
        <v>202</v>
      </c>
      <c r="LZ6" s="85" t="str">
        <f>VLOOKUP(LY6,Information!$A$2:$H$1000,2,FALSE)</f>
        <v>unknown</v>
      </c>
      <c r="MA6" s="67" t="str">
        <f>VLOOKUP(LY6,Information!$A$2:$H$1000,3,FALSE)</f>
        <v>Favia</v>
      </c>
      <c r="MB6" s="41">
        <v>15</v>
      </c>
      <c r="MC6" s="41">
        <v>80</v>
      </c>
      <c r="MD6" s="41">
        <v>20</v>
      </c>
      <c r="MG6">
        <f t="shared" si="28"/>
        <v>100</v>
      </c>
      <c r="MK6" s="84">
        <v>1</v>
      </c>
      <c r="ML6" s="41" t="e">
        <f>VLOOKUP(MK6,Information!$A$2:$H$1000,2,FALSE)</f>
        <v>#N/A</v>
      </c>
      <c r="MM6" t="e">
        <f>VLOOKUP(MK6,Information!$A$2:$H$1000,3,FALSE)</f>
        <v>#N/A</v>
      </c>
      <c r="MN6" s="41">
        <v>20</v>
      </c>
      <c r="MO6" s="41">
        <v>95</v>
      </c>
      <c r="MP6" s="41">
        <v>5</v>
      </c>
      <c r="MS6">
        <f t="shared" si="29"/>
        <v>100</v>
      </c>
      <c r="MW6" s="84"/>
      <c r="MX6" s="41" t="e">
        <f>VLOOKUP(MW6,Information!$A$2:$H$1000,2,FALSE)</f>
        <v>#N/A</v>
      </c>
      <c r="MY6" t="e">
        <f>VLOOKUP(MW6,Information!$A$2:$H$1000,3,FALSE)</f>
        <v>#N/A</v>
      </c>
      <c r="NE6">
        <f t="shared" si="30"/>
        <v>0</v>
      </c>
      <c r="NI6" s="84" t="s">
        <v>298</v>
      </c>
      <c r="NJ6" s="85" t="str">
        <f>VLOOKUP(NI6,Information!$A$2:$H$1000,2,FALSE)</f>
        <v>unknown</v>
      </c>
      <c r="NK6" s="67" t="str">
        <f>VLOOKUP(NI6,Information!$A$2:$H$1000,3,FALSE)</f>
        <v>Porites</v>
      </c>
      <c r="NL6" s="41">
        <v>70</v>
      </c>
      <c r="NM6" s="41">
        <v>20</v>
      </c>
      <c r="NN6" s="41">
        <v>80</v>
      </c>
      <c r="NQ6">
        <f t="shared" si="31"/>
        <v>100</v>
      </c>
      <c r="NU6" s="84" t="s">
        <v>82</v>
      </c>
      <c r="NV6" s="85" t="str">
        <f>VLOOKUP(NU6,Information!$A$2:$H$1000,2,FALSE)</f>
        <v>unknown</v>
      </c>
      <c r="NW6" s="67" t="str">
        <f>VLOOKUP(NU6,Information!$A$2:$H$1000,3,FALSE)</f>
        <v>Acropora</v>
      </c>
      <c r="NX6" s="41">
        <v>10</v>
      </c>
      <c r="NZ6" s="41">
        <v>100</v>
      </c>
      <c r="OC6">
        <f t="shared" si="32"/>
        <v>100</v>
      </c>
      <c r="OG6" s="84" t="s">
        <v>200</v>
      </c>
      <c r="OH6" s="85" t="str">
        <f>VLOOKUP(OG6,Information!$A$2:$H$1000,2,FALSE)</f>
        <v>unknown</v>
      </c>
      <c r="OI6" s="67" t="str">
        <f>VLOOKUP(OG6,Information!$A$2:$H$1000,3,FALSE)</f>
        <v>Echinopora</v>
      </c>
      <c r="OJ6" s="41">
        <v>20</v>
      </c>
      <c r="OK6" s="41">
        <v>90</v>
      </c>
      <c r="OL6" s="41">
        <v>10</v>
      </c>
      <c r="OO6">
        <f t="shared" si="33"/>
        <v>100</v>
      </c>
      <c r="OS6" s="84" t="s">
        <v>221</v>
      </c>
      <c r="OT6" s="85" t="str">
        <f>VLOOKUP(OS6,Information!$A$2:$H$1000,2,FALSE)</f>
        <v>unknown</v>
      </c>
      <c r="OU6" s="67" t="str">
        <f>VLOOKUP(OS6,Information!$A$2:$H$1000,3,FALSE)</f>
        <v>Goniastrea</v>
      </c>
      <c r="OV6" s="41">
        <v>5</v>
      </c>
      <c r="OW6" s="41">
        <v>70</v>
      </c>
      <c r="OX6" s="41">
        <v>30</v>
      </c>
      <c r="PA6">
        <f t="shared" si="34"/>
        <v>100</v>
      </c>
      <c r="PE6" s="84" t="s">
        <v>205</v>
      </c>
      <c r="PF6" s="85" t="str">
        <f>VLOOKUP(PE6,Information!$A$2:$H$1000,2,FALSE)</f>
        <v>unknown</v>
      </c>
      <c r="PG6" s="67" t="str">
        <f>VLOOKUP(PE6,Information!$A$2:$H$1000,3,FALSE)</f>
        <v>Favites</v>
      </c>
      <c r="PH6" s="41">
        <v>55</v>
      </c>
      <c r="PI6" s="41">
        <v>80</v>
      </c>
      <c r="PJ6" s="41">
        <v>20</v>
      </c>
      <c r="PM6">
        <f t="shared" si="35"/>
        <v>100</v>
      </c>
      <c r="PQ6" s="84" t="s">
        <v>289</v>
      </c>
      <c r="PR6" s="85" t="str">
        <f>VLOOKUP(PQ6,Information!$A$2:$H$1000,2,FALSE)</f>
        <v>unknown</v>
      </c>
      <c r="PS6" s="67" t="str">
        <f>VLOOKUP(PQ6,Information!$A$2:$H$1000,3,FALSE)</f>
        <v>Pocillopora</v>
      </c>
      <c r="PT6" s="41">
        <v>5</v>
      </c>
      <c r="PU6" s="41">
        <v>95</v>
      </c>
      <c r="PV6" s="41">
        <v>5</v>
      </c>
      <c r="PY6">
        <f t="shared" si="36"/>
        <v>100</v>
      </c>
      <c r="QC6" s="157" t="s">
        <v>340</v>
      </c>
      <c r="QD6" s="85" t="str">
        <f>VLOOKUP(QC6,Information!$A$2:$H$1000,2,FALSE)</f>
        <v>unknown</v>
      </c>
      <c r="QE6" s="67" t="str">
        <f>VLOOKUP(QC6,Information!$A$2:$H$1000,3,FALSE)</f>
        <v>Stylophora</v>
      </c>
      <c r="QF6" s="158">
        <v>5</v>
      </c>
      <c r="QG6" s="158">
        <v>80</v>
      </c>
      <c r="QH6" s="158">
        <v>20</v>
      </c>
      <c r="QI6" s="159"/>
      <c r="QJ6" s="159"/>
      <c r="QK6">
        <f t="shared" si="37"/>
        <v>100</v>
      </c>
      <c r="QL6" s="159"/>
      <c r="QM6" s="159"/>
      <c r="QO6" s="84" t="s">
        <v>200</v>
      </c>
      <c r="QP6" s="85" t="str">
        <f>VLOOKUP(QO6,Information!$A$2:$H$1000,2,FALSE)</f>
        <v>unknown</v>
      </c>
      <c r="QQ6" s="67" t="str">
        <f>VLOOKUP(QO6,Information!$A$2:$H$1000,3,FALSE)</f>
        <v>Echinopora</v>
      </c>
      <c r="QR6" s="41">
        <v>55</v>
      </c>
      <c r="QS6" s="41">
        <v>95</v>
      </c>
      <c r="QT6" s="41">
        <v>5</v>
      </c>
      <c r="QW6">
        <f t="shared" si="38"/>
        <v>100</v>
      </c>
      <c r="RA6" s="84" t="s">
        <v>287</v>
      </c>
      <c r="RB6" s="85" t="str">
        <f>VLOOKUP(RA6,Information!$A$2:$H$1000,2,FALSE)</f>
        <v>unknown</v>
      </c>
      <c r="RC6" s="67" t="str">
        <f>VLOOKUP(RA6,Information!$A$2:$H$1000,3,FALSE)</f>
        <v>Platygyra</v>
      </c>
      <c r="RD6" s="41">
        <v>15</v>
      </c>
      <c r="RE6" s="41">
        <v>95</v>
      </c>
      <c r="RF6" s="41">
        <v>5</v>
      </c>
      <c r="RI6">
        <f t="shared" si="39"/>
        <v>100</v>
      </c>
      <c r="RM6" s="84" t="s">
        <v>298</v>
      </c>
      <c r="RN6" s="85" t="str">
        <f>VLOOKUP(RM6,Information!$A$2:$H$1000,2,FALSE)</f>
        <v>unknown</v>
      </c>
      <c r="RO6" s="67" t="str">
        <f>VLOOKUP(RM6,Information!$A$2:$H$1000,3,FALSE)</f>
        <v>Porites</v>
      </c>
      <c r="RP6" s="41">
        <v>80</v>
      </c>
      <c r="RQ6" s="41">
        <v>80</v>
      </c>
      <c r="RR6" s="41">
        <v>20</v>
      </c>
      <c r="RU6">
        <f t="shared" si="40"/>
        <v>100</v>
      </c>
      <c r="RY6" s="84" t="s">
        <v>287</v>
      </c>
      <c r="RZ6" s="85" t="str">
        <f>VLOOKUP(RY6,Information!$A$2:$H$1000,2,FALSE)</f>
        <v>unknown</v>
      </c>
      <c r="SA6" s="67" t="str">
        <f>VLOOKUP(RY6,Information!$A$2:$H$1000,3,FALSE)</f>
        <v>Platygyra</v>
      </c>
      <c r="SB6" s="41">
        <v>15</v>
      </c>
      <c r="SC6" s="41">
        <v>90</v>
      </c>
      <c r="SD6" s="41">
        <v>10</v>
      </c>
      <c r="SG6">
        <f t="shared" si="41"/>
        <v>100</v>
      </c>
      <c r="SK6" s="84" t="s">
        <v>298</v>
      </c>
      <c r="SL6" s="85" t="str">
        <f>VLOOKUP(SK6,Information!$A$2:$H$1000,2,FALSE)</f>
        <v>unknown</v>
      </c>
      <c r="SM6" s="67" t="str">
        <f>VLOOKUP(SK6,Information!$A$2:$H$1000,3,FALSE)</f>
        <v>Porites</v>
      </c>
      <c r="SN6" s="41">
        <v>65</v>
      </c>
      <c r="SO6" s="41">
        <v>90</v>
      </c>
      <c r="SP6" s="41">
        <v>10</v>
      </c>
      <c r="SS6">
        <f t="shared" si="42"/>
        <v>100</v>
      </c>
      <c r="SW6" s="84" t="s">
        <v>82</v>
      </c>
      <c r="SX6" s="85" t="str">
        <f>VLOOKUP(SW6,Information!$A$2:$H$1000,2,FALSE)</f>
        <v>unknown</v>
      </c>
      <c r="SY6" s="67" t="str">
        <f>VLOOKUP(SW6,Information!$A$2:$H$1000,3,FALSE)</f>
        <v>Acropora</v>
      </c>
      <c r="SZ6" s="41">
        <v>40</v>
      </c>
      <c r="TA6" s="41">
        <v>80</v>
      </c>
      <c r="TB6" s="41">
        <v>15</v>
      </c>
      <c r="TC6" s="41">
        <v>5</v>
      </c>
      <c r="TE6">
        <f t="shared" si="43"/>
        <v>100</v>
      </c>
      <c r="TF6" s="41" t="s">
        <v>3758</v>
      </c>
      <c r="TG6" s="41" t="s">
        <v>3756</v>
      </c>
      <c r="TI6" s="84" t="s">
        <v>298</v>
      </c>
      <c r="TJ6" s="85" t="str">
        <f>VLOOKUP(TI6,Information!$A$2:$H$1000,2,FALSE)</f>
        <v>unknown</v>
      </c>
      <c r="TK6" s="67" t="str">
        <f>VLOOKUP(TI6,Information!$A$2:$H$1000,3,FALSE)</f>
        <v>Porites</v>
      </c>
      <c r="TL6" s="41">
        <v>45</v>
      </c>
      <c r="TM6" s="41">
        <v>90</v>
      </c>
      <c r="TN6" s="41">
        <v>10</v>
      </c>
      <c r="TQ6">
        <f t="shared" si="44"/>
        <v>100</v>
      </c>
      <c r="TU6" s="84" t="s">
        <v>202</v>
      </c>
      <c r="TV6" s="85" t="str">
        <f>VLOOKUP(TU6,Information!$A$2:$H$1000,2,FALSE)</f>
        <v>unknown</v>
      </c>
      <c r="TW6" s="67" t="str">
        <f>VLOOKUP(TU6,Information!$A$2:$H$1000,3,FALSE)</f>
        <v>Favia</v>
      </c>
      <c r="TX6" s="41">
        <v>20</v>
      </c>
      <c r="TY6" s="41">
        <v>90</v>
      </c>
      <c r="TZ6" s="41">
        <v>10</v>
      </c>
      <c r="UC6">
        <f t="shared" si="45"/>
        <v>100</v>
      </c>
      <c r="UG6" s="84" t="s">
        <v>289</v>
      </c>
      <c r="UH6" s="85" t="str">
        <f>VLOOKUP(UG6,Information!$A$2:$H$1000,2,FALSE)</f>
        <v>unknown</v>
      </c>
      <c r="UI6" s="67" t="str">
        <f>VLOOKUP(UG6,Information!$A$2:$H$1000,3,FALSE)</f>
        <v>Pocillopora</v>
      </c>
      <c r="UJ6" s="41">
        <v>25</v>
      </c>
      <c r="UK6" s="41">
        <v>30</v>
      </c>
      <c r="UL6" s="41">
        <v>70</v>
      </c>
      <c r="UO6">
        <f t="shared" si="46"/>
        <v>100</v>
      </c>
      <c r="US6" s="84" t="s">
        <v>200</v>
      </c>
      <c r="UT6" s="85" t="str">
        <f>VLOOKUP(US6,Information!$A$2:$H$1000,2,FALSE)</f>
        <v>unknown</v>
      </c>
      <c r="UU6" s="67" t="str">
        <f>VLOOKUP(US6,Information!$A$2:$H$1000,3,FALSE)</f>
        <v>Echinopora</v>
      </c>
      <c r="UV6" s="41">
        <v>45</v>
      </c>
      <c r="UW6" s="41">
        <v>90</v>
      </c>
      <c r="UX6" s="41">
        <v>5</v>
      </c>
      <c r="UY6" s="41">
        <v>5</v>
      </c>
      <c r="VA6">
        <f t="shared" si="47"/>
        <v>100</v>
      </c>
      <c r="VB6" s="41">
        <v>10</v>
      </c>
      <c r="VC6" s="41" t="s">
        <v>3756</v>
      </c>
      <c r="VE6" s="84" t="s">
        <v>82</v>
      </c>
      <c r="VF6" s="85" t="str">
        <f>VLOOKUP(VE6,Information!$A$2:$H$1000,2,FALSE)</f>
        <v>unknown</v>
      </c>
      <c r="VG6" s="67" t="str">
        <f>VLOOKUP(VE6,Information!$A$2:$H$1000,3,FALSE)</f>
        <v>Acropora</v>
      </c>
      <c r="VH6" s="41">
        <v>35</v>
      </c>
      <c r="VI6" s="41">
        <v>95</v>
      </c>
      <c r="VJ6" s="41">
        <v>5</v>
      </c>
      <c r="VM6">
        <f t="shared" si="48"/>
        <v>100</v>
      </c>
      <c r="VQ6" s="84"/>
      <c r="VR6" s="41" t="e">
        <f>VLOOKUP(VQ6,Information!$A$2:$H$1000,2,FALSE)</f>
        <v>#N/A</v>
      </c>
      <c r="VS6" t="e">
        <f>VLOOKUP(VQ6,Information!$A$2:$H$1000,3,FALSE)</f>
        <v>#N/A</v>
      </c>
      <c r="VY6">
        <f t="shared" si="49"/>
        <v>0</v>
      </c>
      <c r="WC6" s="84"/>
      <c r="WD6" s="41" t="e">
        <f>VLOOKUP(WC6,Information!$A$2:$H$1000,2,FALSE)</f>
        <v>#N/A</v>
      </c>
      <c r="WE6" t="e">
        <f>VLOOKUP(WC6,Information!$A$2:$H$1000,3,FALSE)</f>
        <v>#N/A</v>
      </c>
      <c r="WK6">
        <f t="shared" si="50"/>
        <v>0</v>
      </c>
      <c r="WO6" s="84"/>
      <c r="WP6" s="41" t="e">
        <f>VLOOKUP(WO6,Information!$A$2:$H$1000,2,FALSE)</f>
        <v>#N/A</v>
      </c>
      <c r="WQ6" t="e">
        <f>VLOOKUP(WO6,Information!$A$2:$H$1000,3,FALSE)</f>
        <v>#N/A</v>
      </c>
      <c r="WW6">
        <f t="shared" si="51"/>
        <v>0</v>
      </c>
      <c r="XA6" s="84"/>
      <c r="XB6" s="41" t="e">
        <f>VLOOKUP(XA6,Information!$A$2:$H$1000,2,FALSE)</f>
        <v>#N/A</v>
      </c>
      <c r="XC6" t="e">
        <f>VLOOKUP(XA6,Information!$A$2:$H$1000,3,FALSE)</f>
        <v>#N/A</v>
      </c>
      <c r="XI6">
        <f t="shared" si="52"/>
        <v>0</v>
      </c>
      <c r="XM6" s="84"/>
      <c r="XN6" s="41" t="e">
        <f>VLOOKUP(XM6,Information!$A$2:$H$1000,2,FALSE)</f>
        <v>#N/A</v>
      </c>
      <c r="XO6" t="e">
        <f>VLOOKUP(XM6,Information!$A$2:$H$1000,3,FALSE)</f>
        <v>#N/A</v>
      </c>
      <c r="XU6">
        <f t="shared" si="53"/>
        <v>0</v>
      </c>
      <c r="XY6" s="84"/>
      <c r="XZ6" s="41" t="e">
        <f>VLOOKUP(XY6,Information!$A$2:$H$1000,2,FALSE)</f>
        <v>#N/A</v>
      </c>
      <c r="YA6" t="e">
        <f>VLOOKUP(XY6,Information!$A$2:$H$1000,3,FALSE)</f>
        <v>#N/A</v>
      </c>
      <c r="YG6">
        <f t="shared" si="54"/>
        <v>0</v>
      </c>
      <c r="YK6" s="84"/>
      <c r="YL6" s="41" t="e">
        <f>VLOOKUP(YK6,Information!$A$2:$H$1000,2,FALSE)</f>
        <v>#N/A</v>
      </c>
      <c r="YM6" t="e">
        <f>VLOOKUP(YK6,Information!$A$2:$H$1000,3,FALSE)</f>
        <v>#N/A</v>
      </c>
      <c r="YS6">
        <f t="shared" si="55"/>
        <v>0</v>
      </c>
      <c r="YW6" s="84"/>
      <c r="YX6" s="41" t="e">
        <f>VLOOKUP(YW6,Information!$A$2:$H$1000,2,FALSE)</f>
        <v>#N/A</v>
      </c>
      <c r="YY6" t="e">
        <f>VLOOKUP(YW6,Information!$A$2:$H$1000,3,FALSE)</f>
        <v>#N/A</v>
      </c>
      <c r="ZE6">
        <f t="shared" si="56"/>
        <v>0</v>
      </c>
      <c r="ZI6" s="84"/>
      <c r="ZJ6" s="41" t="e">
        <f>VLOOKUP(ZI6,Information!$A$2:$H$1000,2,FALSE)</f>
        <v>#N/A</v>
      </c>
      <c r="ZK6" t="e">
        <f>VLOOKUP(ZI6,Information!$A$2:$H$1000,3,FALSE)</f>
        <v>#N/A</v>
      </c>
      <c r="ZQ6">
        <f t="shared" si="57"/>
        <v>0</v>
      </c>
      <c r="ZU6" s="84"/>
      <c r="ZV6" s="41" t="e">
        <f>VLOOKUP(ZU6,Information!$A$2:$H$1000,2,FALSE)</f>
        <v>#N/A</v>
      </c>
      <c r="ZW6" t="e">
        <f>VLOOKUP(ZU6,Information!$A$2:$H$1000,3,FALSE)</f>
        <v>#N/A</v>
      </c>
      <c r="AAC6">
        <f t="shared" si="58"/>
        <v>0</v>
      </c>
      <c r="AAG6" s="84"/>
      <c r="AAH6" s="41" t="e">
        <f>VLOOKUP(AAG6,Information!$A$2:$H$1000,2,FALSE)</f>
        <v>#N/A</v>
      </c>
      <c r="AAI6" t="e">
        <f>VLOOKUP(AAG6,Information!$A$2:$H$1000,3,FALSE)</f>
        <v>#N/A</v>
      </c>
      <c r="AAO6">
        <f t="shared" si="59"/>
        <v>0</v>
      </c>
      <c r="AAS6" s="84"/>
      <c r="AAT6" s="41" t="e">
        <f>VLOOKUP(AAS6,Information!$A$2:$H$1000,2,FALSE)</f>
        <v>#N/A</v>
      </c>
      <c r="AAU6" t="e">
        <f>VLOOKUP(AAS6,Information!$A$2:$H$1000,3,FALSE)</f>
        <v>#N/A</v>
      </c>
      <c r="ABA6">
        <f t="shared" si="60"/>
        <v>0</v>
      </c>
      <c r="ABE6" s="84"/>
      <c r="ABF6" s="41" t="e">
        <f>VLOOKUP(ABE6,Information!$A$2:$H$1000,2,FALSE)</f>
        <v>#N/A</v>
      </c>
      <c r="ABG6" t="e">
        <f>VLOOKUP(ABE6,Information!$A$2:$H$1000,3,FALSE)</f>
        <v>#N/A</v>
      </c>
      <c r="ABM6">
        <f t="shared" si="61"/>
        <v>0</v>
      </c>
      <c r="ABQ6" s="84"/>
      <c r="ABR6" s="41" t="e">
        <f>VLOOKUP(ABQ6,Information!$A$2:$H$1000,2,FALSE)</f>
        <v>#N/A</v>
      </c>
      <c r="ABS6" t="e">
        <f>VLOOKUP(ABQ6,Information!$A$2:$H$1000,3,FALSE)</f>
        <v>#N/A</v>
      </c>
      <c r="ABY6">
        <f t="shared" si="62"/>
        <v>0</v>
      </c>
      <c r="ACC6" s="84"/>
      <c r="ACD6" s="41" t="e">
        <f>VLOOKUP(ACC6,Information!$A$2:$H$1000,2,FALSE)</f>
        <v>#N/A</v>
      </c>
      <c r="ACE6" t="e">
        <f>VLOOKUP(ACC6,Information!$A$2:$H$1000,3,FALSE)</f>
        <v>#N/A</v>
      </c>
      <c r="ACK6">
        <f t="shared" si="63"/>
        <v>0</v>
      </c>
      <c r="ACO6" s="84"/>
      <c r="ACP6" s="41" t="e">
        <f>VLOOKUP(ACO6,Information!$A$2:$H$1000,2,FALSE)</f>
        <v>#N/A</v>
      </c>
      <c r="ACQ6" t="e">
        <f>VLOOKUP(ACO6,Information!$A$2:$H$1000,3,FALSE)</f>
        <v>#N/A</v>
      </c>
      <c r="ACW6">
        <f t="shared" si="64"/>
        <v>0</v>
      </c>
      <c r="ADA6" s="84"/>
      <c r="ADB6" s="41" t="e">
        <f>VLOOKUP(ADA6,Information!$A$2:$H$1000,2,FALSE)</f>
        <v>#N/A</v>
      </c>
      <c r="ADC6" t="e">
        <f>VLOOKUP(ADA6,Information!$A$2:$H$1000,3,FALSE)</f>
        <v>#N/A</v>
      </c>
      <c r="ADI6">
        <f t="shared" si="65"/>
        <v>0</v>
      </c>
      <c r="ADM6" s="84"/>
      <c r="ADN6" s="41" t="e">
        <f>VLOOKUP(ADM6,Information!$A$2:$H$1000,2,FALSE)</f>
        <v>#N/A</v>
      </c>
      <c r="ADO6" t="e">
        <f>VLOOKUP(ADM6,Information!$A$2:$H$1000,3,FALSE)</f>
        <v>#N/A</v>
      </c>
      <c r="ADU6">
        <f t="shared" si="66"/>
        <v>0</v>
      </c>
      <c r="ADY6" s="84"/>
      <c r="ADZ6" s="41" t="e">
        <f>VLOOKUP(ADY6,Information!$A$2:$H$1000,2,FALSE)</f>
        <v>#N/A</v>
      </c>
      <c r="AEA6" t="e">
        <f>VLOOKUP(ADY6,Information!$A$2:$H$1000,3,FALSE)</f>
        <v>#N/A</v>
      </c>
      <c r="AEG6">
        <f t="shared" si="67"/>
        <v>0</v>
      </c>
      <c r="AEK6" s="84"/>
      <c r="AEL6" s="41" t="e">
        <f>VLOOKUP(AEK6,Information!$A$2:$H$1000,2,FALSE)</f>
        <v>#N/A</v>
      </c>
      <c r="AEM6" t="e">
        <f>VLOOKUP(AEK6,Information!$A$2:$H$1000,3,FALSE)</f>
        <v>#N/A</v>
      </c>
      <c r="AES6">
        <f t="shared" si="68"/>
        <v>0</v>
      </c>
      <c r="AEW6" s="84"/>
      <c r="AEX6" s="41" t="e">
        <f>VLOOKUP(AEW6,Information!$A$2:$H$1000,2,FALSE)</f>
        <v>#N/A</v>
      </c>
      <c r="AEY6" t="e">
        <f>VLOOKUP(AEW6,Information!$A$2:$H$1000,3,FALSE)</f>
        <v>#N/A</v>
      </c>
      <c r="AFE6">
        <f t="shared" si="69"/>
        <v>0</v>
      </c>
      <c r="AFI6" s="84"/>
      <c r="AFJ6" s="41" t="e">
        <f>VLOOKUP(AFI6,Information!$A$2:$H$1000,2,FALSE)</f>
        <v>#N/A</v>
      </c>
      <c r="AFK6" t="e">
        <f>VLOOKUP(AFI6,Information!$A$2:$H$1000,3,FALSE)</f>
        <v>#N/A</v>
      </c>
      <c r="AFQ6">
        <f t="shared" si="70"/>
        <v>0</v>
      </c>
      <c r="AFU6" s="84"/>
      <c r="AFV6" s="41" t="e">
        <f>VLOOKUP(AFU6,Information!$A$2:$H$1000,2,FALSE)</f>
        <v>#N/A</v>
      </c>
      <c r="AFW6" t="e">
        <f>VLOOKUP(AFU6,Information!$A$2:$H$1000,3,FALSE)</f>
        <v>#N/A</v>
      </c>
      <c r="AGC6">
        <f t="shared" si="71"/>
        <v>0</v>
      </c>
      <c r="AGG6" s="84"/>
      <c r="AGH6" s="41" t="e">
        <f>VLOOKUP(AGG6,Information!$A$2:$H$1000,2,FALSE)</f>
        <v>#N/A</v>
      </c>
      <c r="AGI6" t="e">
        <f>VLOOKUP(AGG6,Information!$A$2:$H$1000,3,FALSE)</f>
        <v>#N/A</v>
      </c>
      <c r="AGO6">
        <f t="shared" si="72"/>
        <v>0</v>
      </c>
      <c r="AGS6" s="84"/>
      <c r="AGT6" s="41" t="e">
        <f>VLOOKUP(AGS6,Information!$A$2:$H$1000,2,FALSE)</f>
        <v>#N/A</v>
      </c>
      <c r="AGU6" t="e">
        <f>VLOOKUP(AGS6,Information!$A$2:$H$1000,3,FALSE)</f>
        <v>#N/A</v>
      </c>
      <c r="AHA6">
        <f t="shared" si="73"/>
        <v>0</v>
      </c>
      <c r="AHE6" s="84"/>
      <c r="AHF6" s="41" t="e">
        <f>VLOOKUP(AHE6,Information!$A$2:$H$1000,2,FALSE)</f>
        <v>#N/A</v>
      </c>
      <c r="AHG6" t="e">
        <f>VLOOKUP(AHE6,Information!$A$2:$H$1000,3,FALSE)</f>
        <v>#N/A</v>
      </c>
      <c r="AHM6">
        <f t="shared" si="74"/>
        <v>0</v>
      </c>
      <c r="AHQ6" s="84"/>
      <c r="AHR6" s="41" t="e">
        <f>VLOOKUP(AHQ6,Information!$A$2:$H$1000,2,FALSE)</f>
        <v>#N/A</v>
      </c>
      <c r="AHS6" t="e">
        <f>VLOOKUP(AHQ6,Information!$A$2:$H$1000,3,FALSE)</f>
        <v>#N/A</v>
      </c>
      <c r="AHY6">
        <f t="shared" si="75"/>
        <v>0</v>
      </c>
      <c r="AIC6" s="84"/>
      <c r="AID6" s="41" t="e">
        <f>VLOOKUP(AIC6,Information!$A$2:$H$1000,2,FALSE)</f>
        <v>#N/A</v>
      </c>
      <c r="AIE6" t="e">
        <f>VLOOKUP(AIC6,Information!$A$2:$H$1000,3,FALSE)</f>
        <v>#N/A</v>
      </c>
      <c r="AIK6">
        <f t="shared" si="76"/>
        <v>0</v>
      </c>
      <c r="AIO6" s="84"/>
      <c r="AIP6" s="41" t="e">
        <f>VLOOKUP(AIO6,Information!$A$2:$H$1000,2,FALSE)</f>
        <v>#N/A</v>
      </c>
      <c r="AIQ6" t="e">
        <f>VLOOKUP(AIO6,Information!$A$2:$H$1000,3,FALSE)</f>
        <v>#N/A</v>
      </c>
      <c r="AIW6">
        <f t="shared" si="77"/>
        <v>0</v>
      </c>
      <c r="AJA6" s="84"/>
      <c r="AJB6" s="41" t="e">
        <f>VLOOKUP(AJA6,Information!$A$2:$H$1000,2,FALSE)</f>
        <v>#N/A</v>
      </c>
      <c r="AJC6" t="e">
        <f>VLOOKUP(AJA6,Information!$A$2:$H$1000,3,FALSE)</f>
        <v>#N/A</v>
      </c>
      <c r="AJI6">
        <f t="shared" si="78"/>
        <v>0</v>
      </c>
      <c r="AJM6" s="84"/>
      <c r="AJN6" s="41" t="e">
        <f>VLOOKUP(AJM6,Information!$A$2:$H$1000,2,FALSE)</f>
        <v>#N/A</v>
      </c>
      <c r="AJO6" t="e">
        <f>VLOOKUP(AJM6,Information!$A$2:$H$1000,3,FALSE)</f>
        <v>#N/A</v>
      </c>
      <c r="AJU6">
        <f t="shared" si="79"/>
        <v>0</v>
      </c>
      <c r="AJY6" s="84"/>
      <c r="AJZ6" s="41" t="e">
        <f>VLOOKUP(AJY6,Information!$A$2:$H$1000,2,FALSE)</f>
        <v>#N/A</v>
      </c>
      <c r="AKA6" t="e">
        <f>VLOOKUP(AJY6,Information!$A$2:$H$1000,3,FALSE)</f>
        <v>#N/A</v>
      </c>
      <c r="AKG6">
        <f t="shared" si="80"/>
        <v>0</v>
      </c>
      <c r="AKK6" s="84"/>
      <c r="AKL6" s="41" t="e">
        <f>VLOOKUP(AKK6,Information!$A$2:$H$1000,2,FALSE)</f>
        <v>#N/A</v>
      </c>
      <c r="AKM6" t="e">
        <f>VLOOKUP(AKK6,Information!$A$2:$H$1000,3,FALSE)</f>
        <v>#N/A</v>
      </c>
      <c r="AKS6">
        <f t="shared" si="81"/>
        <v>0</v>
      </c>
      <c r="AKW6" s="84"/>
      <c r="AKX6" s="41" t="e">
        <f>VLOOKUP(AKW6,Information!$A$2:$H$1000,2,FALSE)</f>
        <v>#N/A</v>
      </c>
      <c r="AKY6" t="e">
        <f>VLOOKUP(AKW6,Information!$A$2:$H$1000,3,FALSE)</f>
        <v>#N/A</v>
      </c>
      <c r="ALE6">
        <f t="shared" si="82"/>
        <v>0</v>
      </c>
      <c r="ALI6" s="84"/>
      <c r="ALJ6" s="41" t="e">
        <f>VLOOKUP(ALI6,Information!$A$2:$H$1000,2,FALSE)</f>
        <v>#N/A</v>
      </c>
      <c r="ALK6" t="e">
        <f>VLOOKUP(ALI6,Information!$A$2:$H$1000,3,FALSE)</f>
        <v>#N/A</v>
      </c>
      <c r="ALQ6">
        <f t="shared" si="83"/>
        <v>0</v>
      </c>
      <c r="ALU6" s="84"/>
      <c r="ALV6" s="41" t="e">
        <f>VLOOKUP(ALU6,Information!$A$2:$H$1000,2,FALSE)</f>
        <v>#N/A</v>
      </c>
      <c r="ALW6" t="e">
        <f>VLOOKUP(ALU6,Information!$A$2:$H$1000,3,FALSE)</f>
        <v>#N/A</v>
      </c>
      <c r="AMC6">
        <f t="shared" si="84"/>
        <v>0</v>
      </c>
      <c r="AMG6" s="84"/>
      <c r="AMH6" s="41" t="e">
        <f>VLOOKUP(AMG6,Information!$A$2:$H$1000,2,FALSE)</f>
        <v>#N/A</v>
      </c>
      <c r="AMI6" t="e">
        <f>VLOOKUP(AMG6,Information!$A$2:$H$1000,3,FALSE)</f>
        <v>#N/A</v>
      </c>
      <c r="AMO6">
        <f t="shared" si="85"/>
        <v>0</v>
      </c>
      <c r="AMS6" s="84"/>
      <c r="AMT6" s="41" t="e">
        <f>VLOOKUP(AMS6,Information!$A$2:$H$1000,2,FALSE)</f>
        <v>#N/A</v>
      </c>
      <c r="AMU6" t="e">
        <f>VLOOKUP(AMS6,Information!$A$2:$H$1000,3,FALSE)</f>
        <v>#N/A</v>
      </c>
      <c r="ANA6">
        <f t="shared" si="86"/>
        <v>0</v>
      </c>
      <c r="ANE6" s="84"/>
      <c r="ANF6" s="41" t="e">
        <f>VLOOKUP(ANE6,Information!$A$2:$H$1000,2,FALSE)</f>
        <v>#N/A</v>
      </c>
      <c r="ANG6" t="e">
        <f>VLOOKUP(ANE6,Information!$A$2:$H$1000,3,FALSE)</f>
        <v>#N/A</v>
      </c>
      <c r="ANM6">
        <f t="shared" si="87"/>
        <v>0</v>
      </c>
      <c r="ANQ6" s="84"/>
      <c r="ANR6" s="41" t="e">
        <f>VLOOKUP(ANQ6,Information!$A$2:$H$1000,2,FALSE)</f>
        <v>#N/A</v>
      </c>
      <c r="ANS6" t="e">
        <f>VLOOKUP(ANQ6,Information!$A$2:$H$1000,3,FALSE)</f>
        <v>#N/A</v>
      </c>
      <c r="ANY6">
        <f t="shared" si="88"/>
        <v>0</v>
      </c>
      <c r="AOC6" s="84"/>
      <c r="AOD6" s="41" t="e">
        <f>VLOOKUP(AOC6,Information!$A$2:$H$1000,2,FALSE)</f>
        <v>#N/A</v>
      </c>
      <c r="AOE6" t="e">
        <f>VLOOKUP(AOC6,Information!$A$2:$H$1000,3,FALSE)</f>
        <v>#N/A</v>
      </c>
      <c r="AOK6">
        <f t="shared" si="89"/>
        <v>0</v>
      </c>
      <c r="AOO6" s="84"/>
      <c r="AOP6" s="41" t="e">
        <f>VLOOKUP(AOO6,Information!$A$2:$H$1000,2,FALSE)</f>
        <v>#N/A</v>
      </c>
      <c r="AOQ6" t="e">
        <f>VLOOKUP(AOO6,Information!$A$2:$H$1000,3,FALSE)</f>
        <v>#N/A</v>
      </c>
      <c r="AOW6">
        <f t="shared" si="90"/>
        <v>0</v>
      </c>
      <c r="APA6" s="84"/>
      <c r="APB6" s="41" t="e">
        <f>VLOOKUP(APA6,Information!$A$2:$H$1000,2,FALSE)</f>
        <v>#N/A</v>
      </c>
      <c r="APC6" t="e">
        <f>VLOOKUP(APA6,Information!$A$2:$H$1000,3,FALSE)</f>
        <v>#N/A</v>
      </c>
      <c r="API6">
        <f t="shared" si="91"/>
        <v>0</v>
      </c>
      <c r="APM6" s="84"/>
      <c r="APN6" s="41" t="e">
        <f>VLOOKUP(APM6,Information!$A$2:$H$1000,2,FALSE)</f>
        <v>#N/A</v>
      </c>
      <c r="APO6" t="e">
        <f>VLOOKUP(APM6,Information!$A$2:$H$1000,3,FALSE)</f>
        <v>#N/A</v>
      </c>
      <c r="APU6">
        <f t="shared" si="92"/>
        <v>0</v>
      </c>
      <c r="APY6" s="84"/>
      <c r="APZ6" s="41" t="e">
        <f>VLOOKUP(APY6,Information!$A$2:$H$1000,2,FALSE)</f>
        <v>#N/A</v>
      </c>
      <c r="AQA6" t="e">
        <f>VLOOKUP(APY6,Information!$A$2:$H$1000,3,FALSE)</f>
        <v>#N/A</v>
      </c>
      <c r="AQG6">
        <f t="shared" si="93"/>
        <v>0</v>
      </c>
      <c r="AQK6" s="84"/>
      <c r="AQL6" s="41" t="e">
        <f>VLOOKUP(AQK6,Information!$A$2:$H$1000,2,FALSE)</f>
        <v>#N/A</v>
      </c>
      <c r="AQM6" t="e">
        <f>VLOOKUP(AQK6,Information!$A$2:$H$1000,3,FALSE)</f>
        <v>#N/A</v>
      </c>
      <c r="AQS6">
        <f t="shared" si="94"/>
        <v>0</v>
      </c>
      <c r="AQW6" s="84"/>
      <c r="AQX6" s="41" t="e">
        <f>VLOOKUP(AQW6,Information!$A$2:$H$1000,2,FALSE)</f>
        <v>#N/A</v>
      </c>
      <c r="AQY6" t="e">
        <f>VLOOKUP(AQW6,Information!$A$2:$H$1000,3,FALSE)</f>
        <v>#N/A</v>
      </c>
      <c r="ARE6">
        <f t="shared" si="95"/>
        <v>0</v>
      </c>
      <c r="ARI6" s="84"/>
      <c r="ARJ6" s="41" t="e">
        <f>VLOOKUP(ARI6,Information!$A$2:$H$1000,2,FALSE)</f>
        <v>#N/A</v>
      </c>
      <c r="ARK6" t="e">
        <f>VLOOKUP(ARI6,Information!$A$2:$H$1000,3,FALSE)</f>
        <v>#N/A</v>
      </c>
      <c r="ARQ6">
        <f t="shared" si="96"/>
        <v>0</v>
      </c>
      <c r="ARU6" s="84"/>
      <c r="ARV6" s="41" t="e">
        <f>VLOOKUP(ARU6,Information!$A$2:$H$1000,2,FALSE)</f>
        <v>#N/A</v>
      </c>
      <c r="ARW6" t="e">
        <f>VLOOKUP(ARU6,Information!$A$2:$H$1000,3,FALSE)</f>
        <v>#N/A</v>
      </c>
      <c r="ASC6">
        <f t="shared" si="97"/>
        <v>0</v>
      </c>
      <c r="ASG6" s="84"/>
      <c r="ASH6" s="41" t="e">
        <f>VLOOKUP(ASG6,Information!$A$2:$H$1000,2,FALSE)</f>
        <v>#N/A</v>
      </c>
      <c r="ASI6" t="e">
        <f>VLOOKUP(ASG6,Information!$A$2:$H$1000,3,FALSE)</f>
        <v>#N/A</v>
      </c>
      <c r="ASO6">
        <f t="shared" si="98"/>
        <v>0</v>
      </c>
      <c r="ASS6" s="84"/>
      <c r="AST6" s="41" t="e">
        <f>VLOOKUP(ASS6,Information!$A$2:$H$1000,2,FALSE)</f>
        <v>#N/A</v>
      </c>
      <c r="ASU6" t="e">
        <f>VLOOKUP(ASS6,Information!$A$2:$H$1000,3,FALSE)</f>
        <v>#N/A</v>
      </c>
      <c r="ATA6">
        <f t="shared" si="99"/>
        <v>0</v>
      </c>
    </row>
    <row r="7" spans="1:1200" ht="15.75" customHeight="1">
      <c r="A7" s="84" t="s">
        <v>298</v>
      </c>
      <c r="B7" s="85" t="str">
        <f>VLOOKUP(A7,Information!$A$2:$H$1000,2,FALSE)</f>
        <v>unknown</v>
      </c>
      <c r="C7" s="67" t="str">
        <f>VLOOKUP(A7,Information!$A$2:$H$1000,3,FALSE)</f>
        <v>Porites</v>
      </c>
      <c r="D7" s="41">
        <v>30</v>
      </c>
      <c r="E7" s="41">
        <v>75</v>
      </c>
      <c r="F7" s="41">
        <v>25</v>
      </c>
      <c r="I7">
        <f t="shared" si="0"/>
        <v>100</v>
      </c>
      <c r="M7" s="84" t="s">
        <v>298</v>
      </c>
      <c r="N7" s="85" t="str">
        <f>VLOOKUP(M7,Information!$A$2:$H$1000,2,FALSE)</f>
        <v>unknown</v>
      </c>
      <c r="O7" s="67" t="str">
        <f>VLOOKUP(M7,Information!$A$2:$H$1000,3,FALSE)</f>
        <v>Porites</v>
      </c>
      <c r="P7" s="41">
        <v>10</v>
      </c>
      <c r="Q7" s="41">
        <v>90</v>
      </c>
      <c r="R7" s="41">
        <v>5</v>
      </c>
      <c r="S7" s="41">
        <v>5</v>
      </c>
      <c r="U7">
        <f t="shared" si="1"/>
        <v>100</v>
      </c>
      <c r="V7" s="41">
        <v>1</v>
      </c>
      <c r="W7" s="41" t="s">
        <v>3768</v>
      </c>
      <c r="Y7" s="84" t="s">
        <v>298</v>
      </c>
      <c r="Z7" s="85" t="str">
        <f>VLOOKUP(Y7,Information!$A$2:$H$1000,2,FALSE)</f>
        <v>unknown</v>
      </c>
      <c r="AA7" s="67" t="str">
        <f>VLOOKUP(Y7,Information!$A$2:$H$1000,3,FALSE)</f>
        <v>Porites</v>
      </c>
      <c r="AB7" s="41">
        <v>40</v>
      </c>
      <c r="AC7" s="41">
        <v>55</v>
      </c>
      <c r="AD7" s="41">
        <v>45</v>
      </c>
      <c r="AG7">
        <f t="shared" si="2"/>
        <v>100</v>
      </c>
      <c r="AK7" s="84" t="s">
        <v>82</v>
      </c>
      <c r="AL7" s="85" t="str">
        <f>VLOOKUP(AK7,Information!$A$2:$H$1000,2,FALSE)</f>
        <v>unknown</v>
      </c>
      <c r="AM7" s="67" t="str">
        <f>VLOOKUP(AK7,Information!$A$2:$H$1000,3,FALSE)</f>
        <v>Acropora</v>
      </c>
      <c r="AN7" s="41">
        <v>70</v>
      </c>
      <c r="AP7" s="41">
        <v>100</v>
      </c>
      <c r="AS7">
        <f t="shared" si="3"/>
        <v>100</v>
      </c>
      <c r="AW7" s="84" t="s">
        <v>298</v>
      </c>
      <c r="AX7" s="85" t="str">
        <f>VLOOKUP(AW7,Information!$A$2:$H$1000,2,FALSE)</f>
        <v>unknown</v>
      </c>
      <c r="AY7" s="67" t="str">
        <f>VLOOKUP(AW7,Information!$A$2:$H$1000,3,FALSE)</f>
        <v>Porites</v>
      </c>
      <c r="AZ7" s="41">
        <v>45</v>
      </c>
      <c r="BA7" s="41">
        <v>95</v>
      </c>
      <c r="BC7" s="41">
        <v>5</v>
      </c>
      <c r="BE7">
        <f t="shared" si="4"/>
        <v>100</v>
      </c>
      <c r="BF7" s="41">
        <v>14</v>
      </c>
      <c r="BG7" s="41" t="s">
        <v>3756</v>
      </c>
      <c r="BI7" s="84" t="s">
        <v>82</v>
      </c>
      <c r="BJ7" s="85" t="str">
        <f>VLOOKUP(BI7,Information!$A$2:$H$1000,2,FALSE)</f>
        <v>unknown</v>
      </c>
      <c r="BK7" s="67" t="str">
        <f>VLOOKUP(BI7,Information!$A$2:$H$1000,3,FALSE)</f>
        <v>Acropora</v>
      </c>
      <c r="BL7" s="41">
        <v>45</v>
      </c>
      <c r="BM7" s="41">
        <v>55</v>
      </c>
      <c r="BN7" s="41">
        <v>35</v>
      </c>
      <c r="BP7" s="41">
        <v>10</v>
      </c>
      <c r="BQ7">
        <f t="shared" si="5"/>
        <v>100</v>
      </c>
      <c r="BT7" s="41" t="s">
        <v>85</v>
      </c>
      <c r="BU7" s="84" t="s">
        <v>200</v>
      </c>
      <c r="BV7" s="85" t="str">
        <f>VLOOKUP(BU7,Information!$A$2:$H$1000,2,FALSE)</f>
        <v>unknown</v>
      </c>
      <c r="BW7" s="67" t="str">
        <f>VLOOKUP(BU7,Information!$A$2:$H$1000,3,FALSE)</f>
        <v>Echinopora</v>
      </c>
      <c r="BX7" s="41">
        <v>80</v>
      </c>
      <c r="BY7" s="41">
        <v>90</v>
      </c>
      <c r="BZ7" s="41">
        <v>10</v>
      </c>
      <c r="CC7">
        <f t="shared" si="6"/>
        <v>100</v>
      </c>
      <c r="CG7" s="84" t="s">
        <v>82</v>
      </c>
      <c r="CH7" s="85" t="str">
        <f>VLOOKUP(CG7,Information!$A$2:$H$1000,2,FALSE)</f>
        <v>unknown</v>
      </c>
      <c r="CI7" s="67" t="str">
        <f>VLOOKUP(CG7,Information!$A$2:$H$1000,3,FALSE)</f>
        <v>Acropora</v>
      </c>
      <c r="CJ7" s="41">
        <v>90</v>
      </c>
      <c r="CK7" s="41">
        <v>90</v>
      </c>
      <c r="CL7" s="41">
        <v>5</v>
      </c>
      <c r="CM7" s="41">
        <v>5</v>
      </c>
      <c r="CO7">
        <f t="shared" si="7"/>
        <v>100</v>
      </c>
      <c r="CP7" s="41" t="s">
        <v>3783</v>
      </c>
      <c r="CQ7" s="41" t="s">
        <v>3777</v>
      </c>
      <c r="CS7" s="84"/>
      <c r="CT7" s="41" t="e">
        <f>VLOOKUP(CS7,Information!$A$2:$H$1000,2,FALSE)</f>
        <v>#N/A</v>
      </c>
      <c r="CU7" t="e">
        <f>VLOOKUP(CS7,Information!$A$2:$H$1000,3,FALSE)</f>
        <v>#N/A</v>
      </c>
      <c r="DA7">
        <f t="shared" si="8"/>
        <v>0</v>
      </c>
      <c r="DE7" s="84" t="s">
        <v>217</v>
      </c>
      <c r="DF7" s="85" t="str">
        <f>VLOOKUP(DE7,Information!$A$2:$H$1000,2,FALSE)</f>
        <v>unknown</v>
      </c>
      <c r="DG7" s="67" t="str">
        <f>VLOOKUP(DE7,Information!$A$2:$H$1000,3,FALSE)</f>
        <v>Galaxea</v>
      </c>
      <c r="DH7" s="41">
        <v>5</v>
      </c>
      <c r="DI7" s="41">
        <v>95</v>
      </c>
      <c r="DJ7" s="41">
        <v>5</v>
      </c>
      <c r="DM7">
        <f t="shared" si="9"/>
        <v>100</v>
      </c>
      <c r="DQ7" s="84" t="s">
        <v>298</v>
      </c>
      <c r="DR7" s="85" t="str">
        <f>VLOOKUP(DQ7,Information!$A$2:$H$1000,2,FALSE)</f>
        <v>unknown</v>
      </c>
      <c r="DS7" s="67" t="str">
        <f>VLOOKUP(DQ7,Information!$A$2:$H$1000,3,FALSE)</f>
        <v>Porites</v>
      </c>
      <c r="DT7" s="41">
        <v>10</v>
      </c>
      <c r="DU7" s="41">
        <v>80</v>
      </c>
      <c r="DV7" s="41">
        <v>20</v>
      </c>
      <c r="DY7">
        <f t="shared" si="10"/>
        <v>100</v>
      </c>
      <c r="EC7" s="84" t="s">
        <v>298</v>
      </c>
      <c r="ED7" s="85" t="str">
        <f>VLOOKUP(EC7,Information!$A$2:$H$1000,2,FALSE)</f>
        <v>unknown</v>
      </c>
      <c r="EE7" s="67" t="str">
        <f>VLOOKUP(EC7,Information!$A$2:$H$1000,3,FALSE)</f>
        <v>Porites</v>
      </c>
      <c r="EF7" s="41">
        <v>30</v>
      </c>
      <c r="EG7" s="41">
        <v>40</v>
      </c>
      <c r="EH7" s="41">
        <v>60</v>
      </c>
      <c r="EK7">
        <f t="shared" si="11"/>
        <v>100</v>
      </c>
      <c r="EO7" s="84" t="s">
        <v>298</v>
      </c>
      <c r="EP7" s="85" t="str">
        <f>VLOOKUP(EO7,Information!$A$2:$H$1000,2,FALSE)</f>
        <v>unknown</v>
      </c>
      <c r="EQ7" s="67" t="str">
        <f>VLOOKUP(EO7,Information!$A$2:$H$1000,3,FALSE)</f>
        <v>Porites</v>
      </c>
      <c r="ER7" s="41">
        <v>20</v>
      </c>
      <c r="ES7" s="41">
        <v>85</v>
      </c>
      <c r="ET7" s="41">
        <v>15</v>
      </c>
      <c r="EW7">
        <f t="shared" si="12"/>
        <v>100</v>
      </c>
      <c r="FA7" s="84"/>
      <c r="FB7" s="41" t="e">
        <f>VLOOKUP(FA7,Information!$A$2:$H$1000,2,FALSE)</f>
        <v>#N/A</v>
      </c>
      <c r="FC7" t="e">
        <f>VLOOKUP(FA7,Information!$A$2:$H$1000,3,FALSE)</f>
        <v>#N/A</v>
      </c>
      <c r="FI7">
        <f t="shared" si="13"/>
        <v>0</v>
      </c>
      <c r="FM7" s="84"/>
      <c r="FN7" s="41" t="e">
        <f>VLOOKUP(FM7,Information!$A$2:$H$1000,2,FALSE)</f>
        <v>#N/A</v>
      </c>
      <c r="FO7" t="e">
        <f>VLOOKUP(FM7,Information!$A$2:$H$1000,3,FALSE)</f>
        <v>#N/A</v>
      </c>
      <c r="FU7">
        <f t="shared" si="14"/>
        <v>0</v>
      </c>
      <c r="FY7" s="84" t="s">
        <v>200</v>
      </c>
      <c r="FZ7" s="85" t="str">
        <f>VLOOKUP(FY7,Information!$A$2:$H$1000,2,FALSE)</f>
        <v>unknown</v>
      </c>
      <c r="GA7" s="67" t="str">
        <f>VLOOKUP(FY7,Information!$A$2:$H$1000,3,FALSE)</f>
        <v>Echinopora</v>
      </c>
      <c r="GB7" s="41">
        <v>80</v>
      </c>
      <c r="GC7" s="41">
        <v>90</v>
      </c>
      <c r="GD7" s="41">
        <v>10</v>
      </c>
      <c r="GG7">
        <f t="shared" si="15"/>
        <v>100</v>
      </c>
      <c r="GK7" s="84" t="s">
        <v>298</v>
      </c>
      <c r="GL7" s="85" t="str">
        <f>VLOOKUP(GK7,Information!$A$2:$H$1000,2,FALSE)</f>
        <v>unknown</v>
      </c>
      <c r="GM7" s="67" t="str">
        <f>VLOOKUP(GK7,Information!$A$2:$H$1000,3,FALSE)</f>
        <v>Porites</v>
      </c>
      <c r="GN7" s="41">
        <v>15</v>
      </c>
      <c r="GO7" s="41">
        <v>95</v>
      </c>
      <c r="GP7" s="41">
        <v>5</v>
      </c>
      <c r="GS7">
        <f t="shared" si="16"/>
        <v>100</v>
      </c>
      <c r="GW7" s="84" t="s">
        <v>82</v>
      </c>
      <c r="GX7" s="85" t="str">
        <f>VLOOKUP(GW7,Information!$A$2:$H$1000,2,FALSE)</f>
        <v>unknown</v>
      </c>
      <c r="GY7" s="67" t="str">
        <f>VLOOKUP(GW7,Information!$A$2:$H$1000,3,FALSE)</f>
        <v>Acropora</v>
      </c>
      <c r="GZ7" s="41">
        <v>155</v>
      </c>
      <c r="HA7" s="41">
        <v>85</v>
      </c>
      <c r="HB7" s="41">
        <v>15</v>
      </c>
      <c r="HE7">
        <f t="shared" si="17"/>
        <v>100</v>
      </c>
      <c r="HI7" s="84" t="s">
        <v>82</v>
      </c>
      <c r="HJ7" s="85" t="str">
        <f>VLOOKUP(HI7,Information!$A$2:$H$1000,2,FALSE)</f>
        <v>unknown</v>
      </c>
      <c r="HK7" s="67" t="str">
        <f>VLOOKUP(HI7,Information!$A$2:$H$1000,3,FALSE)</f>
        <v>Acropora</v>
      </c>
      <c r="HL7" s="41">
        <v>55</v>
      </c>
      <c r="HM7" s="41">
        <v>95</v>
      </c>
      <c r="HN7" s="41">
        <v>5</v>
      </c>
      <c r="HQ7">
        <f t="shared" si="18"/>
        <v>100</v>
      </c>
      <c r="HU7" s="84"/>
      <c r="HV7" s="41" t="e">
        <f>VLOOKUP(HU7,Information!$A$2:$H$1000,2,FALSE)</f>
        <v>#N/A</v>
      </c>
      <c r="HW7" t="e">
        <f>VLOOKUP(HU7,Information!$A$2:$H$1000,3,FALSE)</f>
        <v>#N/A</v>
      </c>
      <c r="IC7">
        <f t="shared" si="19"/>
        <v>0</v>
      </c>
      <c r="IG7" s="84" t="s">
        <v>298</v>
      </c>
      <c r="IH7" s="85" t="str">
        <f>VLOOKUP(IG7,Information!$A$2:$H$1000,2,FALSE)</f>
        <v>unknown</v>
      </c>
      <c r="II7" s="67" t="str">
        <f>VLOOKUP(IG7,Information!$A$2:$H$1000,3,FALSE)</f>
        <v>Porites</v>
      </c>
      <c r="IJ7" s="41">
        <v>70</v>
      </c>
      <c r="IK7" s="41">
        <v>90</v>
      </c>
      <c r="IL7" s="41">
        <v>10</v>
      </c>
      <c r="IO7">
        <f t="shared" si="20"/>
        <v>100</v>
      </c>
      <c r="IS7" s="84" t="s">
        <v>82</v>
      </c>
      <c r="IT7" s="85" t="str">
        <f>VLOOKUP(IS7,Information!$A$2:$H$1000,2,FALSE)</f>
        <v>unknown</v>
      </c>
      <c r="IU7" s="67" t="str">
        <f>VLOOKUP(IS7,Information!$A$2:$H$1000,3,FALSE)</f>
        <v>Acropora</v>
      </c>
      <c r="IV7" s="41">
        <v>30</v>
      </c>
      <c r="IX7" s="41">
        <v>100</v>
      </c>
      <c r="JA7">
        <f t="shared" si="21"/>
        <v>100</v>
      </c>
      <c r="JE7" s="84" t="s">
        <v>298</v>
      </c>
      <c r="JF7" s="85" t="str">
        <f>VLOOKUP(JE7,Information!$A$2:$H$1000,2,FALSE)</f>
        <v>unknown</v>
      </c>
      <c r="JG7" s="67" t="str">
        <f>VLOOKUP(JE7,Information!$A$2:$H$1000,3,FALSE)</f>
        <v>Porites</v>
      </c>
      <c r="JH7" s="41">
        <v>40</v>
      </c>
      <c r="JI7" s="41">
        <v>65</v>
      </c>
      <c r="JJ7" s="41">
        <v>35</v>
      </c>
      <c r="JM7">
        <f t="shared" si="22"/>
        <v>100</v>
      </c>
      <c r="JQ7" s="84" t="s">
        <v>298</v>
      </c>
      <c r="JR7" s="85" t="str">
        <f>VLOOKUP(JQ7,Information!$A$2:$H$1000,2,FALSE)</f>
        <v>unknown</v>
      </c>
      <c r="JS7" s="67" t="str">
        <f>VLOOKUP(JQ7,Information!$A$2:$H$1000,3,FALSE)</f>
        <v>Porites</v>
      </c>
      <c r="JT7" s="41">
        <v>5</v>
      </c>
      <c r="JU7" s="41">
        <v>100</v>
      </c>
      <c r="JY7">
        <f t="shared" si="23"/>
        <v>100</v>
      </c>
      <c r="KC7" s="84" t="s">
        <v>298</v>
      </c>
      <c r="KD7" s="85" t="str">
        <f>VLOOKUP(KC7,Information!$A$2:$H$1000,2,FALSE)</f>
        <v>unknown</v>
      </c>
      <c r="KE7" s="67" t="str">
        <f>VLOOKUP(KC7,Information!$A$2:$H$1000,3,FALSE)</f>
        <v>Porites</v>
      </c>
      <c r="KF7" s="41">
        <v>75</v>
      </c>
      <c r="KG7" s="41">
        <v>70</v>
      </c>
      <c r="KH7" s="41">
        <v>25</v>
      </c>
      <c r="KI7" s="41">
        <v>5</v>
      </c>
      <c r="KK7">
        <f t="shared" si="24"/>
        <v>100</v>
      </c>
      <c r="KL7" s="41">
        <v>14</v>
      </c>
      <c r="KM7" s="41" t="s">
        <v>3755</v>
      </c>
      <c r="KO7" s="84" t="s">
        <v>284</v>
      </c>
      <c r="KP7" s="85" t="str">
        <f>VLOOKUP(KO7,Information!$A$2:$H$1000,2,FALSE)</f>
        <v>unknown</v>
      </c>
      <c r="KQ7" s="67" t="str">
        <f>VLOOKUP(KO7,Information!$A$2:$H$1000,3,FALSE)</f>
        <v>Physogyra</v>
      </c>
      <c r="KR7" s="41">
        <v>60</v>
      </c>
      <c r="KS7" s="41">
        <v>95</v>
      </c>
      <c r="KT7" s="41">
        <v>5</v>
      </c>
      <c r="KW7">
        <f t="shared" si="25"/>
        <v>100</v>
      </c>
      <c r="LA7" s="84">
        <v>1</v>
      </c>
      <c r="LB7" s="41" t="e">
        <f>VLOOKUP(LA7,Information!$A$2:$H$1000,2,FALSE)</f>
        <v>#N/A</v>
      </c>
      <c r="LC7" t="e">
        <f>VLOOKUP(LA7,Information!$A$2:$H$1000,3,FALSE)</f>
        <v>#N/A</v>
      </c>
      <c r="LD7" s="41">
        <v>15</v>
      </c>
      <c r="LE7" s="41">
        <v>80</v>
      </c>
      <c r="LF7" s="41">
        <v>20</v>
      </c>
      <c r="LI7">
        <f t="shared" si="26"/>
        <v>100</v>
      </c>
      <c r="LM7" s="84"/>
      <c r="LN7" s="41" t="e">
        <f>VLOOKUP(LM7,Information!$A$2:$H$1000,2,FALSE)</f>
        <v>#N/A</v>
      </c>
      <c r="LO7" t="e">
        <f>VLOOKUP(LM7,Information!$A$2:$H$1000,3,FALSE)</f>
        <v>#N/A</v>
      </c>
      <c r="LU7">
        <f t="shared" si="27"/>
        <v>0</v>
      </c>
      <c r="LY7" s="84" t="s">
        <v>298</v>
      </c>
      <c r="LZ7" s="85" t="str">
        <f>VLOOKUP(LY7,Information!$A$2:$H$1000,2,FALSE)</f>
        <v>unknown</v>
      </c>
      <c r="MA7" s="67" t="str">
        <f>VLOOKUP(LY7,Information!$A$2:$H$1000,3,FALSE)</f>
        <v>Porites</v>
      </c>
      <c r="MB7" s="41">
        <v>5</v>
      </c>
      <c r="MC7" s="41">
        <v>90</v>
      </c>
      <c r="MD7" s="41">
        <v>10</v>
      </c>
      <c r="MG7">
        <f t="shared" si="28"/>
        <v>100</v>
      </c>
      <c r="MK7" s="84" t="s">
        <v>200</v>
      </c>
      <c r="ML7" s="85" t="str">
        <f>VLOOKUP(MK7,Information!$A$2:$H$1000,2,FALSE)</f>
        <v>unknown</v>
      </c>
      <c r="MM7" s="67" t="str">
        <f>VLOOKUP(MK7,Information!$A$2:$H$1000,3,FALSE)</f>
        <v>Echinopora</v>
      </c>
      <c r="MN7" s="41">
        <v>10</v>
      </c>
      <c r="MO7" s="41">
        <v>95</v>
      </c>
      <c r="MP7" s="41">
        <v>5</v>
      </c>
      <c r="MS7">
        <f t="shared" si="29"/>
        <v>100</v>
      </c>
      <c r="MW7" s="84"/>
      <c r="MX7" s="41" t="e">
        <f>VLOOKUP(MW7,Information!$A$2:$H$1000,2,FALSE)</f>
        <v>#N/A</v>
      </c>
      <c r="MY7" t="e">
        <f>VLOOKUP(MW7,Information!$A$2:$H$1000,3,FALSE)</f>
        <v>#N/A</v>
      </c>
      <c r="NE7">
        <f t="shared" si="30"/>
        <v>0</v>
      </c>
      <c r="NI7" s="84" t="s">
        <v>200</v>
      </c>
      <c r="NJ7" s="85" t="str">
        <f>VLOOKUP(NI7,Information!$A$2:$H$1000,2,FALSE)</f>
        <v>unknown</v>
      </c>
      <c r="NK7" s="67" t="str">
        <f>VLOOKUP(NI7,Information!$A$2:$H$1000,3,FALSE)</f>
        <v>Echinopora</v>
      </c>
      <c r="NL7" s="41">
        <v>100</v>
      </c>
      <c r="NM7" s="41">
        <v>60</v>
      </c>
      <c r="NN7" s="41">
        <v>40</v>
      </c>
      <c r="NQ7">
        <f t="shared" si="31"/>
        <v>100</v>
      </c>
      <c r="NU7" s="84" t="s">
        <v>298</v>
      </c>
      <c r="NV7" s="85" t="str">
        <f>VLOOKUP(NU7,Information!$A$2:$H$1000,2,FALSE)</f>
        <v>unknown</v>
      </c>
      <c r="NW7" s="67" t="str">
        <f>VLOOKUP(NU7,Information!$A$2:$H$1000,3,FALSE)</f>
        <v>Porites</v>
      </c>
      <c r="NX7" s="41">
        <v>20</v>
      </c>
      <c r="NY7" s="41">
        <v>95</v>
      </c>
      <c r="NZ7" s="41">
        <v>5</v>
      </c>
      <c r="OC7">
        <f t="shared" si="32"/>
        <v>100</v>
      </c>
      <c r="OG7" s="84" t="s">
        <v>298</v>
      </c>
      <c r="OH7" s="85" t="str">
        <f>VLOOKUP(OG7,Information!$A$2:$H$1000,2,FALSE)</f>
        <v>unknown</v>
      </c>
      <c r="OI7" s="67" t="str">
        <f>VLOOKUP(OG7,Information!$A$2:$H$1000,3,FALSE)</f>
        <v>Porites</v>
      </c>
      <c r="OJ7" s="41">
        <v>15</v>
      </c>
      <c r="OK7" s="41">
        <v>70</v>
      </c>
      <c r="OL7" s="41">
        <v>30</v>
      </c>
      <c r="OO7">
        <f t="shared" si="33"/>
        <v>100</v>
      </c>
      <c r="OS7" s="84" t="s">
        <v>205</v>
      </c>
      <c r="OT7" s="85" t="str">
        <f>VLOOKUP(OS7,Information!$A$2:$H$1000,2,FALSE)</f>
        <v>unknown</v>
      </c>
      <c r="OU7" s="67" t="str">
        <f>VLOOKUP(OS7,Information!$A$2:$H$1000,3,FALSE)</f>
        <v>Favites</v>
      </c>
      <c r="OV7" s="41">
        <v>10</v>
      </c>
      <c r="OW7" s="41">
        <v>75</v>
      </c>
      <c r="OX7" s="41">
        <v>25</v>
      </c>
      <c r="PA7">
        <f t="shared" si="34"/>
        <v>100</v>
      </c>
      <c r="PE7" s="84" t="s">
        <v>217</v>
      </c>
      <c r="PF7" s="85" t="str">
        <f>VLOOKUP(PE7,Information!$A$2:$H$1000,2,FALSE)</f>
        <v>unknown</v>
      </c>
      <c r="PG7" s="67" t="str">
        <f>VLOOKUP(PE7,Information!$A$2:$H$1000,3,FALSE)</f>
        <v>Galaxea</v>
      </c>
      <c r="PH7" s="41">
        <v>20</v>
      </c>
      <c r="PI7" s="41">
        <v>60</v>
      </c>
      <c r="PJ7" s="41">
        <v>40</v>
      </c>
      <c r="PM7">
        <f t="shared" si="35"/>
        <v>100</v>
      </c>
      <c r="PQ7" s="84" t="s">
        <v>298</v>
      </c>
      <c r="PR7" s="85" t="str">
        <f>VLOOKUP(PQ7,Information!$A$2:$H$1000,2,FALSE)</f>
        <v>unknown</v>
      </c>
      <c r="PS7" s="67" t="str">
        <f>VLOOKUP(PQ7,Information!$A$2:$H$1000,3,FALSE)</f>
        <v>Porites</v>
      </c>
      <c r="PT7" s="41">
        <v>15</v>
      </c>
      <c r="PU7" s="41">
        <v>15</v>
      </c>
      <c r="PV7" s="41">
        <v>85</v>
      </c>
      <c r="PY7">
        <f t="shared" si="36"/>
        <v>100</v>
      </c>
      <c r="QC7" s="171">
        <v>1</v>
      </c>
      <c r="QD7" s="41" t="e">
        <f>VLOOKUP(QC7,Information!$A$2:$H$1000,2,FALSE)</f>
        <v>#N/A</v>
      </c>
      <c r="QE7" t="e">
        <f>VLOOKUP(QC7,Information!$A$2:$H$1000,3,FALSE)</f>
        <v>#N/A</v>
      </c>
      <c r="QF7" s="158">
        <v>50</v>
      </c>
      <c r="QG7" s="158">
        <v>85</v>
      </c>
      <c r="QH7" s="158">
        <v>10</v>
      </c>
      <c r="QI7" s="158">
        <v>5</v>
      </c>
      <c r="QJ7" s="159"/>
      <c r="QK7">
        <f t="shared" si="37"/>
        <v>100</v>
      </c>
      <c r="QL7" s="165" t="s">
        <v>3758</v>
      </c>
      <c r="QM7" s="165" t="s">
        <v>3768</v>
      </c>
      <c r="QO7" s="84">
        <v>2</v>
      </c>
      <c r="QP7" s="41" t="e">
        <f>VLOOKUP(QO7,Information!$A$2:$H$1000,2,FALSE)</f>
        <v>#N/A</v>
      </c>
      <c r="QQ7" t="e">
        <f>VLOOKUP(QO7,Information!$A$2:$H$1000,3,FALSE)</f>
        <v>#N/A</v>
      </c>
      <c r="QR7" s="41">
        <v>10</v>
      </c>
      <c r="QS7" s="41">
        <v>90</v>
      </c>
      <c r="QT7" s="41">
        <v>5</v>
      </c>
      <c r="QU7" s="41">
        <v>5</v>
      </c>
      <c r="QW7">
        <f t="shared" si="38"/>
        <v>100</v>
      </c>
      <c r="QX7" s="41" t="s">
        <v>3758</v>
      </c>
      <c r="QY7" s="41" t="s">
        <v>3768</v>
      </c>
      <c r="RA7" s="84" t="s">
        <v>298</v>
      </c>
      <c r="RB7" s="85" t="str">
        <f>VLOOKUP(RA7,Information!$A$2:$H$1000,2,FALSE)</f>
        <v>unknown</v>
      </c>
      <c r="RC7" s="67" t="str">
        <f>VLOOKUP(RA7,Information!$A$2:$H$1000,3,FALSE)</f>
        <v>Porites</v>
      </c>
      <c r="RD7" s="41">
        <v>10</v>
      </c>
      <c r="RE7" s="41">
        <v>95</v>
      </c>
      <c r="RF7" s="41">
        <v>5</v>
      </c>
      <c r="RI7">
        <f t="shared" si="39"/>
        <v>100</v>
      </c>
      <c r="RM7" s="84" t="s">
        <v>298</v>
      </c>
      <c r="RN7" s="85" t="str">
        <f>VLOOKUP(RM7,Information!$A$2:$H$1000,2,FALSE)</f>
        <v>unknown</v>
      </c>
      <c r="RO7" s="67" t="str">
        <f>VLOOKUP(RM7,Information!$A$2:$H$1000,3,FALSE)</f>
        <v>Porites</v>
      </c>
      <c r="RP7" s="41">
        <v>65</v>
      </c>
      <c r="RQ7" s="41">
        <v>85</v>
      </c>
      <c r="RR7" s="41">
        <v>15</v>
      </c>
      <c r="RU7">
        <f t="shared" si="40"/>
        <v>100</v>
      </c>
      <c r="RY7" s="84" t="s">
        <v>298</v>
      </c>
      <c r="RZ7" s="85" t="str">
        <f>VLOOKUP(RY7,Information!$A$2:$H$1000,2,FALSE)</f>
        <v>unknown</v>
      </c>
      <c r="SA7" s="67" t="str">
        <f>VLOOKUP(RY7,Information!$A$2:$H$1000,3,FALSE)</f>
        <v>Porites</v>
      </c>
      <c r="SB7" s="41">
        <v>150</v>
      </c>
      <c r="SC7" s="41">
        <v>85</v>
      </c>
      <c r="SD7" s="41">
        <v>10</v>
      </c>
      <c r="SE7" s="41">
        <v>5</v>
      </c>
      <c r="SG7">
        <f t="shared" si="41"/>
        <v>100</v>
      </c>
      <c r="SH7" s="41" t="s">
        <v>3784</v>
      </c>
      <c r="SI7" s="41" t="s">
        <v>3777</v>
      </c>
      <c r="SK7" s="84" t="s">
        <v>270</v>
      </c>
      <c r="SL7" s="85" t="str">
        <f>VLOOKUP(SK7,Information!$A$2:$H$1000,2,FALSE)</f>
        <v>unknown</v>
      </c>
      <c r="SM7" s="67" t="str">
        <f>VLOOKUP(SK7,Information!$A$2:$H$1000,3,FALSE)</f>
        <v>Montipora</v>
      </c>
      <c r="SN7" s="41">
        <v>85</v>
      </c>
      <c r="SO7" s="41">
        <v>90</v>
      </c>
      <c r="SP7" s="41">
        <v>5</v>
      </c>
      <c r="SQ7" s="41">
        <v>5</v>
      </c>
      <c r="SS7">
        <f t="shared" si="42"/>
        <v>100</v>
      </c>
      <c r="ST7" s="41" t="s">
        <v>3758</v>
      </c>
      <c r="SU7" s="41" t="s">
        <v>3756</v>
      </c>
      <c r="SW7" s="84" t="s">
        <v>331</v>
      </c>
      <c r="SX7" s="85" t="str">
        <f>VLOOKUP(SW7,Information!$A$2:$H$1000,2,FALSE)</f>
        <v>unknown</v>
      </c>
      <c r="SY7" s="67" t="str">
        <f>VLOOKUP(SW7,Information!$A$2:$H$1000,3,FALSE)</f>
        <v>Seriatopora</v>
      </c>
      <c r="SZ7" s="41">
        <v>10</v>
      </c>
      <c r="TA7" s="41">
        <v>90</v>
      </c>
      <c r="TB7" s="41">
        <v>5</v>
      </c>
      <c r="TC7" s="41">
        <v>5</v>
      </c>
      <c r="TE7">
        <f t="shared" si="43"/>
        <v>100</v>
      </c>
      <c r="TF7" s="41">
        <v>6</v>
      </c>
      <c r="TG7" s="41" t="s">
        <v>3756</v>
      </c>
      <c r="TI7" s="84" t="s">
        <v>298</v>
      </c>
      <c r="TJ7" s="85" t="str">
        <f>VLOOKUP(TI7,Information!$A$2:$H$1000,2,FALSE)</f>
        <v>unknown</v>
      </c>
      <c r="TK7" s="67" t="str">
        <f>VLOOKUP(TI7,Information!$A$2:$H$1000,3,FALSE)</f>
        <v>Porites</v>
      </c>
      <c r="TL7" s="41">
        <v>105</v>
      </c>
      <c r="TM7" s="41">
        <v>40</v>
      </c>
      <c r="TN7" s="41">
        <v>60</v>
      </c>
      <c r="TQ7">
        <f t="shared" si="44"/>
        <v>100</v>
      </c>
      <c r="TR7" s="41">
        <v>2</v>
      </c>
      <c r="TS7" s="41" t="s">
        <v>3755</v>
      </c>
      <c r="TU7" s="84" t="s">
        <v>340</v>
      </c>
      <c r="TV7" s="85" t="str">
        <f>VLOOKUP(TU7,Information!$A$2:$H$1000,2,FALSE)</f>
        <v>unknown</v>
      </c>
      <c r="TW7" s="67" t="str">
        <f>VLOOKUP(TU7,Information!$A$2:$H$1000,3,FALSE)</f>
        <v>Stylophora</v>
      </c>
      <c r="TX7" s="41">
        <v>30</v>
      </c>
      <c r="TY7" s="41">
        <v>95</v>
      </c>
      <c r="TZ7" s="41">
        <v>5</v>
      </c>
      <c r="UC7">
        <f t="shared" si="45"/>
        <v>100</v>
      </c>
      <c r="UG7" s="84" t="s">
        <v>340</v>
      </c>
      <c r="UH7" s="85" t="str">
        <f>VLOOKUP(UG7,Information!$A$2:$H$1000,2,FALSE)</f>
        <v>unknown</v>
      </c>
      <c r="UI7" s="67" t="str">
        <f>VLOOKUP(UG7,Information!$A$2:$H$1000,3,FALSE)</f>
        <v>Stylophora</v>
      </c>
      <c r="UJ7" s="41">
        <v>10</v>
      </c>
      <c r="UK7" s="41">
        <v>80</v>
      </c>
      <c r="UL7" s="41">
        <v>20</v>
      </c>
      <c r="UO7">
        <f t="shared" si="46"/>
        <v>100</v>
      </c>
      <c r="US7" s="84" t="s">
        <v>213</v>
      </c>
      <c r="UT7" s="85" t="str">
        <f>VLOOKUP(US7,Information!$A$2:$H$1000,2,FALSE)</f>
        <v>unknown</v>
      </c>
      <c r="UU7" s="67" t="str">
        <f>VLOOKUP(US7,Information!$A$2:$H$1000,3,FALSE)</f>
        <v>Fungia</v>
      </c>
      <c r="UV7" s="41">
        <v>10</v>
      </c>
      <c r="UW7" s="41">
        <v>100</v>
      </c>
      <c r="VA7">
        <f t="shared" si="47"/>
        <v>100</v>
      </c>
      <c r="VE7" s="84" t="s">
        <v>82</v>
      </c>
      <c r="VF7" s="85" t="str">
        <f>VLOOKUP(VE7,Information!$A$2:$H$1000,2,FALSE)</f>
        <v>unknown</v>
      </c>
      <c r="VG7" s="67" t="str">
        <f>VLOOKUP(VE7,Information!$A$2:$H$1000,3,FALSE)</f>
        <v>Acropora</v>
      </c>
      <c r="VH7" s="41">
        <v>25</v>
      </c>
      <c r="VI7" s="41">
        <v>100</v>
      </c>
      <c r="VM7">
        <f t="shared" si="48"/>
        <v>100</v>
      </c>
      <c r="VQ7" s="84"/>
      <c r="VR7" s="41" t="e">
        <f>VLOOKUP(VQ7,Information!$A$2:$H$1000,2,FALSE)</f>
        <v>#N/A</v>
      </c>
      <c r="VS7" t="e">
        <f>VLOOKUP(VQ7,Information!$A$2:$H$1000,3,FALSE)</f>
        <v>#N/A</v>
      </c>
      <c r="VY7">
        <f t="shared" si="49"/>
        <v>0</v>
      </c>
      <c r="WC7" s="84"/>
      <c r="WD7" s="41" t="e">
        <f>VLOOKUP(WC7,Information!$A$2:$H$1000,2,FALSE)</f>
        <v>#N/A</v>
      </c>
      <c r="WE7" t="e">
        <f>VLOOKUP(WC7,Information!$A$2:$H$1000,3,FALSE)</f>
        <v>#N/A</v>
      </c>
      <c r="WK7">
        <f t="shared" si="50"/>
        <v>0</v>
      </c>
      <c r="WO7" s="84"/>
      <c r="WP7" s="41" t="e">
        <f>VLOOKUP(WO7,Information!$A$2:$H$1000,2,FALSE)</f>
        <v>#N/A</v>
      </c>
      <c r="WQ7" t="e">
        <f>VLOOKUP(WO7,Information!$A$2:$H$1000,3,FALSE)</f>
        <v>#N/A</v>
      </c>
      <c r="WW7">
        <f t="shared" si="51"/>
        <v>0</v>
      </c>
      <c r="XA7" s="84"/>
      <c r="XB7" s="41" t="e">
        <f>VLOOKUP(XA7,Information!$A$2:$H$1000,2,FALSE)</f>
        <v>#N/A</v>
      </c>
      <c r="XC7" t="e">
        <f>VLOOKUP(XA7,Information!$A$2:$H$1000,3,FALSE)</f>
        <v>#N/A</v>
      </c>
      <c r="XI7">
        <f t="shared" si="52"/>
        <v>0</v>
      </c>
      <c r="XM7" s="84"/>
      <c r="XN7" s="41" t="e">
        <f>VLOOKUP(XM7,Information!$A$2:$H$1000,2,FALSE)</f>
        <v>#N/A</v>
      </c>
      <c r="XO7" t="e">
        <f>VLOOKUP(XM7,Information!$A$2:$H$1000,3,FALSE)</f>
        <v>#N/A</v>
      </c>
      <c r="XU7">
        <f t="shared" si="53"/>
        <v>0</v>
      </c>
      <c r="XY7" s="84"/>
      <c r="XZ7" s="41" t="e">
        <f>VLOOKUP(XY7,Information!$A$2:$H$1000,2,FALSE)</f>
        <v>#N/A</v>
      </c>
      <c r="YA7" t="e">
        <f>VLOOKUP(XY7,Information!$A$2:$H$1000,3,FALSE)</f>
        <v>#N/A</v>
      </c>
      <c r="YG7">
        <f t="shared" si="54"/>
        <v>0</v>
      </c>
      <c r="YK7" s="84"/>
      <c r="YL7" s="41" t="e">
        <f>VLOOKUP(YK7,Information!$A$2:$H$1000,2,FALSE)</f>
        <v>#N/A</v>
      </c>
      <c r="YM7" t="e">
        <f>VLOOKUP(YK7,Information!$A$2:$H$1000,3,FALSE)</f>
        <v>#N/A</v>
      </c>
      <c r="YS7">
        <f t="shared" si="55"/>
        <v>0</v>
      </c>
      <c r="YW7" s="84"/>
      <c r="YX7" s="41" t="e">
        <f>VLOOKUP(YW7,Information!$A$2:$H$1000,2,FALSE)</f>
        <v>#N/A</v>
      </c>
      <c r="YY7" t="e">
        <f>VLOOKUP(YW7,Information!$A$2:$H$1000,3,FALSE)</f>
        <v>#N/A</v>
      </c>
      <c r="ZE7">
        <f t="shared" si="56"/>
        <v>0</v>
      </c>
      <c r="ZI7" s="84"/>
      <c r="ZJ7" s="41" t="e">
        <f>VLOOKUP(ZI7,Information!$A$2:$H$1000,2,FALSE)</f>
        <v>#N/A</v>
      </c>
      <c r="ZK7" t="e">
        <f>VLOOKUP(ZI7,Information!$A$2:$H$1000,3,FALSE)</f>
        <v>#N/A</v>
      </c>
      <c r="ZQ7">
        <f t="shared" si="57"/>
        <v>0</v>
      </c>
      <c r="ZU7" s="84"/>
      <c r="ZV7" s="41" t="e">
        <f>VLOOKUP(ZU7,Information!$A$2:$H$1000,2,FALSE)</f>
        <v>#N/A</v>
      </c>
      <c r="ZW7" t="e">
        <f>VLOOKUP(ZU7,Information!$A$2:$H$1000,3,FALSE)</f>
        <v>#N/A</v>
      </c>
      <c r="AAC7">
        <f t="shared" si="58"/>
        <v>0</v>
      </c>
      <c r="AAG7" s="84"/>
      <c r="AAH7" s="41" t="e">
        <f>VLOOKUP(AAG7,Information!$A$2:$H$1000,2,FALSE)</f>
        <v>#N/A</v>
      </c>
      <c r="AAI7" t="e">
        <f>VLOOKUP(AAG7,Information!$A$2:$H$1000,3,FALSE)</f>
        <v>#N/A</v>
      </c>
      <c r="AAO7">
        <f t="shared" si="59"/>
        <v>0</v>
      </c>
      <c r="AAS7" s="84"/>
      <c r="AAT7" s="41" t="e">
        <f>VLOOKUP(AAS7,Information!$A$2:$H$1000,2,FALSE)</f>
        <v>#N/A</v>
      </c>
      <c r="AAU7" t="e">
        <f>VLOOKUP(AAS7,Information!$A$2:$H$1000,3,FALSE)</f>
        <v>#N/A</v>
      </c>
      <c r="ABA7">
        <f t="shared" si="60"/>
        <v>0</v>
      </c>
      <c r="ABE7" s="84"/>
      <c r="ABF7" s="41" t="e">
        <f>VLOOKUP(ABE7,Information!$A$2:$H$1000,2,FALSE)</f>
        <v>#N/A</v>
      </c>
      <c r="ABG7" t="e">
        <f>VLOOKUP(ABE7,Information!$A$2:$H$1000,3,FALSE)</f>
        <v>#N/A</v>
      </c>
      <c r="ABM7">
        <f t="shared" si="61"/>
        <v>0</v>
      </c>
      <c r="ABQ7" s="84"/>
      <c r="ABR7" s="41" t="e">
        <f>VLOOKUP(ABQ7,Information!$A$2:$H$1000,2,FALSE)</f>
        <v>#N/A</v>
      </c>
      <c r="ABS7" t="e">
        <f>VLOOKUP(ABQ7,Information!$A$2:$H$1000,3,FALSE)</f>
        <v>#N/A</v>
      </c>
      <c r="ABY7">
        <f t="shared" si="62"/>
        <v>0</v>
      </c>
      <c r="ACC7" s="84"/>
      <c r="ACD7" s="41" t="e">
        <f>VLOOKUP(ACC7,Information!$A$2:$H$1000,2,FALSE)</f>
        <v>#N/A</v>
      </c>
      <c r="ACE7" t="e">
        <f>VLOOKUP(ACC7,Information!$A$2:$H$1000,3,FALSE)</f>
        <v>#N/A</v>
      </c>
      <c r="ACK7">
        <f t="shared" si="63"/>
        <v>0</v>
      </c>
      <c r="ACO7" s="84"/>
      <c r="ACP7" s="41" t="e">
        <f>VLOOKUP(ACO7,Information!$A$2:$H$1000,2,FALSE)</f>
        <v>#N/A</v>
      </c>
      <c r="ACQ7" t="e">
        <f>VLOOKUP(ACO7,Information!$A$2:$H$1000,3,FALSE)</f>
        <v>#N/A</v>
      </c>
      <c r="ACW7">
        <f t="shared" si="64"/>
        <v>0</v>
      </c>
      <c r="ADA7" s="84"/>
      <c r="ADB7" s="41" t="e">
        <f>VLOOKUP(ADA7,Information!$A$2:$H$1000,2,FALSE)</f>
        <v>#N/A</v>
      </c>
      <c r="ADC7" t="e">
        <f>VLOOKUP(ADA7,Information!$A$2:$H$1000,3,FALSE)</f>
        <v>#N/A</v>
      </c>
      <c r="ADI7">
        <f t="shared" si="65"/>
        <v>0</v>
      </c>
      <c r="ADM7" s="84"/>
      <c r="ADN7" s="41" t="e">
        <f>VLOOKUP(ADM7,Information!$A$2:$H$1000,2,FALSE)</f>
        <v>#N/A</v>
      </c>
      <c r="ADO7" t="e">
        <f>VLOOKUP(ADM7,Information!$A$2:$H$1000,3,FALSE)</f>
        <v>#N/A</v>
      </c>
      <c r="ADU7">
        <f t="shared" si="66"/>
        <v>0</v>
      </c>
      <c r="ADY7" s="84"/>
      <c r="ADZ7" s="41" t="e">
        <f>VLOOKUP(ADY7,Information!$A$2:$H$1000,2,FALSE)</f>
        <v>#N/A</v>
      </c>
      <c r="AEA7" t="e">
        <f>VLOOKUP(ADY7,Information!$A$2:$H$1000,3,FALSE)</f>
        <v>#N/A</v>
      </c>
      <c r="AEG7">
        <f t="shared" si="67"/>
        <v>0</v>
      </c>
      <c r="AEK7" s="84"/>
      <c r="AEL7" s="41" t="e">
        <f>VLOOKUP(AEK7,Information!$A$2:$H$1000,2,FALSE)</f>
        <v>#N/A</v>
      </c>
      <c r="AEM7" t="e">
        <f>VLOOKUP(AEK7,Information!$A$2:$H$1000,3,FALSE)</f>
        <v>#N/A</v>
      </c>
      <c r="AES7">
        <f t="shared" si="68"/>
        <v>0</v>
      </c>
      <c r="AEW7" s="84"/>
      <c r="AEX7" s="41" t="e">
        <f>VLOOKUP(AEW7,Information!$A$2:$H$1000,2,FALSE)</f>
        <v>#N/A</v>
      </c>
      <c r="AEY7" t="e">
        <f>VLOOKUP(AEW7,Information!$A$2:$H$1000,3,FALSE)</f>
        <v>#N/A</v>
      </c>
      <c r="AFE7">
        <f t="shared" si="69"/>
        <v>0</v>
      </c>
      <c r="AFI7" s="84"/>
      <c r="AFJ7" s="41" t="e">
        <f>VLOOKUP(AFI7,Information!$A$2:$H$1000,2,FALSE)</f>
        <v>#N/A</v>
      </c>
      <c r="AFK7" t="e">
        <f>VLOOKUP(AFI7,Information!$A$2:$H$1000,3,FALSE)</f>
        <v>#N/A</v>
      </c>
      <c r="AFQ7">
        <f t="shared" si="70"/>
        <v>0</v>
      </c>
      <c r="AFU7" s="84"/>
      <c r="AFV7" s="41" t="e">
        <f>VLOOKUP(AFU7,Information!$A$2:$H$1000,2,FALSE)</f>
        <v>#N/A</v>
      </c>
      <c r="AFW7" t="e">
        <f>VLOOKUP(AFU7,Information!$A$2:$H$1000,3,FALSE)</f>
        <v>#N/A</v>
      </c>
      <c r="AGC7">
        <f t="shared" si="71"/>
        <v>0</v>
      </c>
      <c r="AGG7" s="84"/>
      <c r="AGH7" s="41" t="e">
        <f>VLOOKUP(AGG7,Information!$A$2:$H$1000,2,FALSE)</f>
        <v>#N/A</v>
      </c>
      <c r="AGI7" t="e">
        <f>VLOOKUP(AGG7,Information!$A$2:$H$1000,3,FALSE)</f>
        <v>#N/A</v>
      </c>
      <c r="AGO7">
        <f t="shared" si="72"/>
        <v>0</v>
      </c>
      <c r="AGS7" s="84"/>
      <c r="AGT7" s="41" t="e">
        <f>VLOOKUP(AGS7,Information!$A$2:$H$1000,2,FALSE)</f>
        <v>#N/A</v>
      </c>
      <c r="AGU7" t="e">
        <f>VLOOKUP(AGS7,Information!$A$2:$H$1000,3,FALSE)</f>
        <v>#N/A</v>
      </c>
      <c r="AHA7">
        <f t="shared" si="73"/>
        <v>0</v>
      </c>
      <c r="AHE7" s="84"/>
      <c r="AHF7" s="41" t="e">
        <f>VLOOKUP(AHE7,Information!$A$2:$H$1000,2,FALSE)</f>
        <v>#N/A</v>
      </c>
      <c r="AHG7" t="e">
        <f>VLOOKUP(AHE7,Information!$A$2:$H$1000,3,FALSE)</f>
        <v>#N/A</v>
      </c>
      <c r="AHM7">
        <f t="shared" si="74"/>
        <v>0</v>
      </c>
      <c r="AHQ7" s="84"/>
      <c r="AHR7" s="41" t="e">
        <f>VLOOKUP(AHQ7,Information!$A$2:$H$1000,2,FALSE)</f>
        <v>#N/A</v>
      </c>
      <c r="AHS7" t="e">
        <f>VLOOKUP(AHQ7,Information!$A$2:$H$1000,3,FALSE)</f>
        <v>#N/A</v>
      </c>
      <c r="AHY7">
        <f t="shared" si="75"/>
        <v>0</v>
      </c>
      <c r="AIC7" s="84"/>
      <c r="AID7" s="41" t="e">
        <f>VLOOKUP(AIC7,Information!$A$2:$H$1000,2,FALSE)</f>
        <v>#N/A</v>
      </c>
      <c r="AIE7" t="e">
        <f>VLOOKUP(AIC7,Information!$A$2:$H$1000,3,FALSE)</f>
        <v>#N/A</v>
      </c>
      <c r="AIK7">
        <f t="shared" si="76"/>
        <v>0</v>
      </c>
      <c r="AIO7" s="84"/>
      <c r="AIP7" s="41" t="e">
        <f>VLOOKUP(AIO7,Information!$A$2:$H$1000,2,FALSE)</f>
        <v>#N/A</v>
      </c>
      <c r="AIQ7" t="e">
        <f>VLOOKUP(AIO7,Information!$A$2:$H$1000,3,FALSE)</f>
        <v>#N/A</v>
      </c>
      <c r="AIW7">
        <f t="shared" si="77"/>
        <v>0</v>
      </c>
      <c r="AJA7" s="84"/>
      <c r="AJB7" s="41" t="e">
        <f>VLOOKUP(AJA7,Information!$A$2:$H$1000,2,FALSE)</f>
        <v>#N/A</v>
      </c>
      <c r="AJC7" t="e">
        <f>VLOOKUP(AJA7,Information!$A$2:$H$1000,3,FALSE)</f>
        <v>#N/A</v>
      </c>
      <c r="AJI7">
        <f t="shared" si="78"/>
        <v>0</v>
      </c>
      <c r="AJM7" s="84"/>
      <c r="AJN7" s="41" t="e">
        <f>VLOOKUP(AJM7,Information!$A$2:$H$1000,2,FALSE)</f>
        <v>#N/A</v>
      </c>
      <c r="AJO7" t="e">
        <f>VLOOKUP(AJM7,Information!$A$2:$H$1000,3,FALSE)</f>
        <v>#N/A</v>
      </c>
      <c r="AJU7">
        <f t="shared" si="79"/>
        <v>0</v>
      </c>
      <c r="AJY7" s="84"/>
      <c r="AJZ7" s="41" t="e">
        <f>VLOOKUP(AJY7,Information!$A$2:$H$1000,2,FALSE)</f>
        <v>#N/A</v>
      </c>
      <c r="AKA7" t="e">
        <f>VLOOKUP(AJY7,Information!$A$2:$H$1000,3,FALSE)</f>
        <v>#N/A</v>
      </c>
      <c r="AKG7">
        <f t="shared" si="80"/>
        <v>0</v>
      </c>
      <c r="AKK7" s="84"/>
      <c r="AKL7" s="41" t="e">
        <f>VLOOKUP(AKK7,Information!$A$2:$H$1000,2,FALSE)</f>
        <v>#N/A</v>
      </c>
      <c r="AKM7" t="e">
        <f>VLOOKUP(AKK7,Information!$A$2:$H$1000,3,FALSE)</f>
        <v>#N/A</v>
      </c>
      <c r="AKS7">
        <f t="shared" si="81"/>
        <v>0</v>
      </c>
      <c r="AKW7" s="84"/>
      <c r="AKX7" s="41" t="e">
        <f>VLOOKUP(AKW7,Information!$A$2:$H$1000,2,FALSE)</f>
        <v>#N/A</v>
      </c>
      <c r="AKY7" t="e">
        <f>VLOOKUP(AKW7,Information!$A$2:$H$1000,3,FALSE)</f>
        <v>#N/A</v>
      </c>
      <c r="ALE7">
        <f t="shared" si="82"/>
        <v>0</v>
      </c>
      <c r="ALI7" s="84"/>
      <c r="ALJ7" s="41" t="e">
        <f>VLOOKUP(ALI7,Information!$A$2:$H$1000,2,FALSE)</f>
        <v>#N/A</v>
      </c>
      <c r="ALK7" t="e">
        <f>VLOOKUP(ALI7,Information!$A$2:$H$1000,3,FALSE)</f>
        <v>#N/A</v>
      </c>
      <c r="ALQ7">
        <f t="shared" si="83"/>
        <v>0</v>
      </c>
      <c r="ALU7" s="84"/>
      <c r="ALV7" s="41" t="e">
        <f>VLOOKUP(ALU7,Information!$A$2:$H$1000,2,FALSE)</f>
        <v>#N/A</v>
      </c>
      <c r="ALW7" t="e">
        <f>VLOOKUP(ALU7,Information!$A$2:$H$1000,3,FALSE)</f>
        <v>#N/A</v>
      </c>
      <c r="AMC7">
        <f t="shared" si="84"/>
        <v>0</v>
      </c>
      <c r="AMG7" s="84"/>
      <c r="AMH7" s="41" t="e">
        <f>VLOOKUP(AMG7,Information!$A$2:$H$1000,2,FALSE)</f>
        <v>#N/A</v>
      </c>
      <c r="AMI7" t="e">
        <f>VLOOKUP(AMG7,Information!$A$2:$H$1000,3,FALSE)</f>
        <v>#N/A</v>
      </c>
      <c r="AMO7">
        <f t="shared" si="85"/>
        <v>0</v>
      </c>
      <c r="AMS7" s="84"/>
      <c r="AMT7" s="41" t="e">
        <f>VLOOKUP(AMS7,Information!$A$2:$H$1000,2,FALSE)</f>
        <v>#N/A</v>
      </c>
      <c r="AMU7" t="e">
        <f>VLOOKUP(AMS7,Information!$A$2:$H$1000,3,FALSE)</f>
        <v>#N/A</v>
      </c>
      <c r="ANA7">
        <f t="shared" si="86"/>
        <v>0</v>
      </c>
      <c r="ANE7" s="84"/>
      <c r="ANF7" s="41" t="e">
        <f>VLOOKUP(ANE7,Information!$A$2:$H$1000,2,FALSE)</f>
        <v>#N/A</v>
      </c>
      <c r="ANG7" t="e">
        <f>VLOOKUP(ANE7,Information!$A$2:$H$1000,3,FALSE)</f>
        <v>#N/A</v>
      </c>
      <c r="ANM7">
        <f t="shared" si="87"/>
        <v>0</v>
      </c>
      <c r="ANQ7" s="84"/>
      <c r="ANR7" s="41" t="e">
        <f>VLOOKUP(ANQ7,Information!$A$2:$H$1000,2,FALSE)</f>
        <v>#N/A</v>
      </c>
      <c r="ANS7" t="e">
        <f>VLOOKUP(ANQ7,Information!$A$2:$H$1000,3,FALSE)</f>
        <v>#N/A</v>
      </c>
      <c r="ANY7">
        <f t="shared" si="88"/>
        <v>0</v>
      </c>
      <c r="AOC7" s="84"/>
      <c r="AOD7" s="41" t="e">
        <f>VLOOKUP(AOC7,Information!$A$2:$H$1000,2,FALSE)</f>
        <v>#N/A</v>
      </c>
      <c r="AOE7" t="e">
        <f>VLOOKUP(AOC7,Information!$A$2:$H$1000,3,FALSE)</f>
        <v>#N/A</v>
      </c>
      <c r="AOK7">
        <f t="shared" si="89"/>
        <v>0</v>
      </c>
      <c r="AOO7" s="84"/>
      <c r="AOP7" s="41" t="e">
        <f>VLOOKUP(AOO7,Information!$A$2:$H$1000,2,FALSE)</f>
        <v>#N/A</v>
      </c>
      <c r="AOQ7" t="e">
        <f>VLOOKUP(AOO7,Information!$A$2:$H$1000,3,FALSE)</f>
        <v>#N/A</v>
      </c>
      <c r="AOW7">
        <f t="shared" si="90"/>
        <v>0</v>
      </c>
      <c r="APA7" s="84"/>
      <c r="APB7" s="41" t="e">
        <f>VLOOKUP(APA7,Information!$A$2:$H$1000,2,FALSE)</f>
        <v>#N/A</v>
      </c>
      <c r="APC7" t="e">
        <f>VLOOKUP(APA7,Information!$A$2:$H$1000,3,FALSE)</f>
        <v>#N/A</v>
      </c>
      <c r="API7">
        <f t="shared" si="91"/>
        <v>0</v>
      </c>
      <c r="APM7" s="84"/>
      <c r="APN7" s="41" t="e">
        <f>VLOOKUP(APM7,Information!$A$2:$H$1000,2,FALSE)</f>
        <v>#N/A</v>
      </c>
      <c r="APO7" t="e">
        <f>VLOOKUP(APM7,Information!$A$2:$H$1000,3,FALSE)</f>
        <v>#N/A</v>
      </c>
      <c r="APU7">
        <f t="shared" si="92"/>
        <v>0</v>
      </c>
      <c r="APY7" s="84"/>
      <c r="APZ7" s="41" t="e">
        <f>VLOOKUP(APY7,Information!$A$2:$H$1000,2,FALSE)</f>
        <v>#N/A</v>
      </c>
      <c r="AQA7" t="e">
        <f>VLOOKUP(APY7,Information!$A$2:$H$1000,3,FALSE)</f>
        <v>#N/A</v>
      </c>
      <c r="AQG7">
        <f t="shared" si="93"/>
        <v>0</v>
      </c>
      <c r="AQK7" s="84"/>
      <c r="AQL7" s="41" t="e">
        <f>VLOOKUP(AQK7,Information!$A$2:$H$1000,2,FALSE)</f>
        <v>#N/A</v>
      </c>
      <c r="AQM7" t="e">
        <f>VLOOKUP(AQK7,Information!$A$2:$H$1000,3,FALSE)</f>
        <v>#N/A</v>
      </c>
      <c r="AQS7">
        <f t="shared" si="94"/>
        <v>0</v>
      </c>
      <c r="AQW7" s="84"/>
      <c r="AQX7" s="41" t="e">
        <f>VLOOKUP(AQW7,Information!$A$2:$H$1000,2,FALSE)</f>
        <v>#N/A</v>
      </c>
      <c r="AQY7" t="e">
        <f>VLOOKUP(AQW7,Information!$A$2:$H$1000,3,FALSE)</f>
        <v>#N/A</v>
      </c>
      <c r="ARE7">
        <f t="shared" si="95"/>
        <v>0</v>
      </c>
      <c r="ARI7" s="84"/>
      <c r="ARJ7" s="41" t="e">
        <f>VLOOKUP(ARI7,Information!$A$2:$H$1000,2,FALSE)</f>
        <v>#N/A</v>
      </c>
      <c r="ARK7" t="e">
        <f>VLOOKUP(ARI7,Information!$A$2:$H$1000,3,FALSE)</f>
        <v>#N/A</v>
      </c>
      <c r="ARQ7">
        <f t="shared" si="96"/>
        <v>0</v>
      </c>
      <c r="ARU7" s="84"/>
      <c r="ARV7" s="41" t="e">
        <f>VLOOKUP(ARU7,Information!$A$2:$H$1000,2,FALSE)</f>
        <v>#N/A</v>
      </c>
      <c r="ARW7" t="e">
        <f>VLOOKUP(ARU7,Information!$A$2:$H$1000,3,FALSE)</f>
        <v>#N/A</v>
      </c>
      <c r="ASC7">
        <f t="shared" si="97"/>
        <v>0</v>
      </c>
      <c r="ASG7" s="84"/>
      <c r="ASH7" s="41" t="e">
        <f>VLOOKUP(ASG7,Information!$A$2:$H$1000,2,FALSE)</f>
        <v>#N/A</v>
      </c>
      <c r="ASI7" t="e">
        <f>VLOOKUP(ASG7,Information!$A$2:$H$1000,3,FALSE)</f>
        <v>#N/A</v>
      </c>
      <c r="ASO7">
        <f t="shared" si="98"/>
        <v>0</v>
      </c>
      <c r="ASS7" s="84"/>
      <c r="AST7" s="41" t="e">
        <f>VLOOKUP(ASS7,Information!$A$2:$H$1000,2,FALSE)</f>
        <v>#N/A</v>
      </c>
      <c r="ASU7" t="e">
        <f>VLOOKUP(ASS7,Information!$A$2:$H$1000,3,FALSE)</f>
        <v>#N/A</v>
      </c>
      <c r="ATA7">
        <f t="shared" si="99"/>
        <v>0</v>
      </c>
    </row>
    <row r="8" spans="1:1200" ht="15.75" customHeight="1">
      <c r="A8" s="84" t="s">
        <v>298</v>
      </c>
      <c r="B8" s="85" t="str">
        <f>VLOOKUP(A8,Information!$A$2:$H$1000,2,FALSE)</f>
        <v>unknown</v>
      </c>
      <c r="C8" s="67" t="str">
        <f>VLOOKUP(A8,Information!$A$2:$H$1000,3,FALSE)</f>
        <v>Porites</v>
      </c>
      <c r="D8" s="41">
        <v>20</v>
      </c>
      <c r="E8" s="41">
        <v>85</v>
      </c>
      <c r="F8" s="41">
        <v>15</v>
      </c>
      <c r="I8">
        <f t="shared" si="0"/>
        <v>100</v>
      </c>
      <c r="M8" s="84" t="s">
        <v>221</v>
      </c>
      <c r="N8" s="85" t="str">
        <f>VLOOKUP(M8,Information!$A$2:$H$1000,2,FALSE)</f>
        <v>unknown</v>
      </c>
      <c r="O8" s="67" t="str">
        <f>VLOOKUP(M8,Information!$A$2:$H$1000,3,FALSE)</f>
        <v>Goniastrea</v>
      </c>
      <c r="P8" s="41">
        <v>55</v>
      </c>
      <c r="Q8" s="41">
        <v>80</v>
      </c>
      <c r="R8" s="41">
        <v>20</v>
      </c>
      <c r="U8">
        <f t="shared" si="1"/>
        <v>100</v>
      </c>
      <c r="Y8" s="84" t="s">
        <v>200</v>
      </c>
      <c r="Z8" s="85" t="str">
        <f>VLOOKUP(Y8,Information!$A$2:$H$1000,2,FALSE)</f>
        <v>unknown</v>
      </c>
      <c r="AA8" s="67" t="str">
        <f>VLOOKUP(Y8,Information!$A$2:$H$1000,3,FALSE)</f>
        <v>Echinopora</v>
      </c>
      <c r="AB8" s="41">
        <v>50</v>
      </c>
      <c r="AC8" s="41">
        <v>90</v>
      </c>
      <c r="AD8" s="41">
        <v>10</v>
      </c>
      <c r="AG8">
        <f t="shared" si="2"/>
        <v>100</v>
      </c>
      <c r="AK8" s="84" t="s">
        <v>340</v>
      </c>
      <c r="AL8" s="85" t="str">
        <f>VLOOKUP(AK8,Information!$A$2:$H$1000,2,FALSE)</f>
        <v>unknown</v>
      </c>
      <c r="AM8" s="67" t="str">
        <f>VLOOKUP(AK8,Information!$A$2:$H$1000,3,FALSE)</f>
        <v>Stylophora</v>
      </c>
      <c r="AN8" s="41">
        <v>30</v>
      </c>
      <c r="AO8" s="41">
        <v>90</v>
      </c>
      <c r="AP8" s="41">
        <v>10</v>
      </c>
      <c r="AS8">
        <f t="shared" si="3"/>
        <v>100</v>
      </c>
      <c r="AW8" s="84" t="s">
        <v>298</v>
      </c>
      <c r="AX8" s="85" t="str">
        <f>VLOOKUP(AW8,Information!$A$2:$H$1000,2,FALSE)</f>
        <v>unknown</v>
      </c>
      <c r="AY8" s="67" t="str">
        <f>VLOOKUP(AW8,Information!$A$2:$H$1000,3,FALSE)</f>
        <v>Porites</v>
      </c>
      <c r="AZ8" s="41">
        <v>15</v>
      </c>
      <c r="BA8" s="41">
        <v>90</v>
      </c>
      <c r="BB8" s="41">
        <v>10</v>
      </c>
      <c r="BE8">
        <f t="shared" si="4"/>
        <v>100</v>
      </c>
      <c r="BI8" s="84" t="s">
        <v>331</v>
      </c>
      <c r="BJ8" s="85" t="str">
        <f>VLOOKUP(BI8,Information!$A$2:$H$1000,2,FALSE)</f>
        <v>unknown</v>
      </c>
      <c r="BK8" s="67" t="str">
        <f>VLOOKUP(BI8,Information!$A$2:$H$1000,3,FALSE)</f>
        <v>Seriatopora</v>
      </c>
      <c r="BL8" s="41">
        <v>20</v>
      </c>
      <c r="BM8" s="41">
        <v>60</v>
      </c>
      <c r="BN8" s="41">
        <v>40</v>
      </c>
      <c r="BQ8">
        <f t="shared" si="5"/>
        <v>100</v>
      </c>
      <c r="BU8" s="84" t="s">
        <v>298</v>
      </c>
      <c r="BV8" s="85" t="str">
        <f>VLOOKUP(BU8,Information!$A$2:$H$1000,2,FALSE)</f>
        <v>unknown</v>
      </c>
      <c r="BW8" s="67" t="str">
        <f>VLOOKUP(BU8,Information!$A$2:$H$1000,3,FALSE)</f>
        <v>Porites</v>
      </c>
      <c r="BX8" s="41">
        <v>10</v>
      </c>
      <c r="BY8" s="41">
        <v>95</v>
      </c>
      <c r="BZ8" s="41">
        <v>5</v>
      </c>
      <c r="CC8">
        <f t="shared" si="6"/>
        <v>100</v>
      </c>
      <c r="CG8" s="84" t="s">
        <v>246</v>
      </c>
      <c r="CH8" s="85" t="str">
        <f>VLOOKUP(CG8,Information!$A$2:$H$1000,2,FALSE)</f>
        <v>unknown</v>
      </c>
      <c r="CI8" s="67" t="str">
        <f>VLOOKUP(CG8,Information!$A$2:$H$1000,3,FALSE)</f>
        <v>Isopora</v>
      </c>
      <c r="CJ8" s="41">
        <v>20</v>
      </c>
      <c r="CK8" s="41">
        <v>95</v>
      </c>
      <c r="CM8" s="41">
        <v>5</v>
      </c>
      <c r="CO8">
        <f t="shared" si="7"/>
        <v>100</v>
      </c>
      <c r="CP8" s="41">
        <v>8</v>
      </c>
      <c r="CQ8" s="41" t="s">
        <v>3768</v>
      </c>
      <c r="CS8" s="84"/>
      <c r="CT8" s="41" t="e">
        <f>VLOOKUP(CS8,Information!$A$2:$H$1000,2,FALSE)</f>
        <v>#N/A</v>
      </c>
      <c r="CU8" t="e">
        <f>VLOOKUP(CS8,Information!$A$2:$H$1000,3,FALSE)</f>
        <v>#N/A</v>
      </c>
      <c r="DA8">
        <f t="shared" si="8"/>
        <v>0</v>
      </c>
      <c r="DE8" s="84" t="s">
        <v>298</v>
      </c>
      <c r="DF8" s="85" t="str">
        <f>VLOOKUP(DE8,Information!$A$2:$H$1000,2,FALSE)</f>
        <v>unknown</v>
      </c>
      <c r="DG8" s="67" t="str">
        <f>VLOOKUP(DE8,Information!$A$2:$H$1000,3,FALSE)</f>
        <v>Porites</v>
      </c>
      <c r="DH8" s="41">
        <v>20</v>
      </c>
      <c r="DI8" s="41">
        <v>60</v>
      </c>
      <c r="DJ8" s="41">
        <v>40</v>
      </c>
      <c r="DM8">
        <f t="shared" si="9"/>
        <v>100</v>
      </c>
      <c r="DQ8" s="84" t="s">
        <v>298</v>
      </c>
      <c r="DR8" s="85" t="str">
        <f>VLOOKUP(DQ8,Information!$A$2:$H$1000,2,FALSE)</f>
        <v>unknown</v>
      </c>
      <c r="DS8" s="67" t="str">
        <f>VLOOKUP(DQ8,Information!$A$2:$H$1000,3,FALSE)</f>
        <v>Porites</v>
      </c>
      <c r="DT8" s="41">
        <v>30</v>
      </c>
      <c r="DU8" s="41">
        <v>85</v>
      </c>
      <c r="DV8" s="41">
        <v>15</v>
      </c>
      <c r="DY8">
        <f t="shared" si="10"/>
        <v>100</v>
      </c>
      <c r="EC8" s="84" t="s">
        <v>82</v>
      </c>
      <c r="ED8" s="85" t="str">
        <f>VLOOKUP(EC8,Information!$A$2:$H$1000,2,FALSE)</f>
        <v>unknown</v>
      </c>
      <c r="EE8" s="67" t="str">
        <f>VLOOKUP(EC8,Information!$A$2:$H$1000,3,FALSE)</f>
        <v>Acropora</v>
      </c>
      <c r="EF8" s="41">
        <v>40</v>
      </c>
      <c r="EG8" s="41">
        <v>90</v>
      </c>
      <c r="EH8" s="41">
        <v>10</v>
      </c>
      <c r="EK8">
        <f t="shared" si="11"/>
        <v>100</v>
      </c>
      <c r="EO8" s="84"/>
      <c r="EP8" s="41" t="e">
        <f>VLOOKUP(EO8,Information!$A$2:$H$1000,2,FALSE)</f>
        <v>#N/A</v>
      </c>
      <c r="EQ8" t="e">
        <f>VLOOKUP(EO8,Information!$A$2:$H$1000,3,FALSE)</f>
        <v>#N/A</v>
      </c>
      <c r="EW8">
        <f t="shared" si="12"/>
        <v>0</v>
      </c>
      <c r="FA8" s="84"/>
      <c r="FB8" s="41" t="e">
        <f>VLOOKUP(FA8,Information!$A$2:$H$1000,2,FALSE)</f>
        <v>#N/A</v>
      </c>
      <c r="FC8" t="e">
        <f>VLOOKUP(FA8,Information!$A$2:$H$1000,3,FALSE)</f>
        <v>#N/A</v>
      </c>
      <c r="FI8">
        <f t="shared" si="13"/>
        <v>0</v>
      </c>
      <c r="FM8" s="84"/>
      <c r="FN8" s="41" t="e">
        <f>VLOOKUP(FM8,Information!$A$2:$H$1000,2,FALSE)</f>
        <v>#N/A</v>
      </c>
      <c r="FO8" t="e">
        <f>VLOOKUP(FM8,Information!$A$2:$H$1000,3,FALSE)</f>
        <v>#N/A</v>
      </c>
      <c r="FU8">
        <f t="shared" si="14"/>
        <v>0</v>
      </c>
      <c r="FY8" s="84" t="s">
        <v>298</v>
      </c>
      <c r="FZ8" s="85" t="str">
        <f>VLOOKUP(FY8,Information!$A$2:$H$1000,2,FALSE)</f>
        <v>unknown</v>
      </c>
      <c r="GA8" s="67" t="str">
        <f>VLOOKUP(FY8,Information!$A$2:$H$1000,3,FALSE)</f>
        <v>Porites</v>
      </c>
      <c r="GB8" s="41">
        <v>35</v>
      </c>
      <c r="GC8" s="41">
        <v>80</v>
      </c>
      <c r="GD8" s="41">
        <v>20</v>
      </c>
      <c r="GG8">
        <f t="shared" si="15"/>
        <v>100</v>
      </c>
      <c r="GK8" s="84" t="s">
        <v>298</v>
      </c>
      <c r="GL8" s="85" t="str">
        <f>VLOOKUP(GK8,Information!$A$2:$H$1000,2,FALSE)</f>
        <v>unknown</v>
      </c>
      <c r="GM8" s="67" t="str">
        <f>VLOOKUP(GK8,Information!$A$2:$H$1000,3,FALSE)</f>
        <v>Porites</v>
      </c>
      <c r="GN8" s="41">
        <v>25</v>
      </c>
      <c r="GO8" s="41">
        <v>45</v>
      </c>
      <c r="GP8" s="41">
        <v>55</v>
      </c>
      <c r="GS8">
        <f t="shared" si="16"/>
        <v>100</v>
      </c>
      <c r="GW8" s="84" t="s">
        <v>71</v>
      </c>
      <c r="GX8" s="85" t="str">
        <f>VLOOKUP(GW8,Information!$A$2:$H$1000,2,FALSE)</f>
        <v>unknown</v>
      </c>
      <c r="GY8" s="67" t="str">
        <f>VLOOKUP(GW8,Information!$A$2:$H$1000,3,FALSE)</f>
        <v>Acanthastrea</v>
      </c>
      <c r="GZ8" s="41">
        <v>15</v>
      </c>
      <c r="HA8" s="41">
        <v>80</v>
      </c>
      <c r="HB8" s="41">
        <v>20</v>
      </c>
      <c r="HE8">
        <f t="shared" si="17"/>
        <v>100</v>
      </c>
      <c r="HI8" s="84" t="s">
        <v>82</v>
      </c>
      <c r="HJ8" s="85" t="str">
        <f>VLOOKUP(HI8,Information!$A$2:$H$1000,2,FALSE)</f>
        <v>unknown</v>
      </c>
      <c r="HK8" s="67" t="str">
        <f>VLOOKUP(HI8,Information!$A$2:$H$1000,3,FALSE)</f>
        <v>Acropora</v>
      </c>
      <c r="HL8" s="41">
        <v>60</v>
      </c>
      <c r="HM8" s="41">
        <v>100</v>
      </c>
      <c r="HQ8">
        <f t="shared" si="18"/>
        <v>100</v>
      </c>
      <c r="HU8" s="84"/>
      <c r="HV8" s="41" t="e">
        <f>VLOOKUP(HU8,Information!$A$2:$H$1000,2,FALSE)</f>
        <v>#N/A</v>
      </c>
      <c r="HW8" t="e">
        <f>VLOOKUP(HU8,Information!$A$2:$H$1000,3,FALSE)</f>
        <v>#N/A</v>
      </c>
      <c r="IC8">
        <f t="shared" si="19"/>
        <v>0</v>
      </c>
      <c r="IG8" s="84" t="s">
        <v>298</v>
      </c>
      <c r="IH8" s="85" t="str">
        <f>VLOOKUP(IG8,Information!$A$2:$H$1000,2,FALSE)</f>
        <v>unknown</v>
      </c>
      <c r="II8" s="67" t="str">
        <f>VLOOKUP(IG8,Information!$A$2:$H$1000,3,FALSE)</f>
        <v>Porites</v>
      </c>
      <c r="IJ8" s="41">
        <v>35</v>
      </c>
      <c r="IK8" s="41">
        <v>90</v>
      </c>
      <c r="IL8" s="41">
        <v>5</v>
      </c>
      <c r="IM8" s="41">
        <v>5</v>
      </c>
      <c r="IO8">
        <f t="shared" si="20"/>
        <v>100</v>
      </c>
      <c r="IP8" s="41" t="s">
        <v>3758</v>
      </c>
      <c r="IQ8" s="41" t="s">
        <v>3756</v>
      </c>
      <c r="IS8" s="84" t="s">
        <v>82</v>
      </c>
      <c r="IT8" s="85" t="str">
        <f>VLOOKUP(IS8,Information!$A$2:$H$1000,2,FALSE)</f>
        <v>unknown</v>
      </c>
      <c r="IU8" s="67" t="str">
        <f>VLOOKUP(IS8,Information!$A$2:$H$1000,3,FALSE)</f>
        <v>Acropora</v>
      </c>
      <c r="IV8" s="41">
        <v>35</v>
      </c>
      <c r="IW8" s="41">
        <v>90</v>
      </c>
      <c r="IX8" s="41">
        <v>10</v>
      </c>
      <c r="JA8">
        <f t="shared" si="21"/>
        <v>100</v>
      </c>
      <c r="JE8" s="84" t="s">
        <v>298</v>
      </c>
      <c r="JF8" s="85" t="str">
        <f>VLOOKUP(JE8,Information!$A$2:$H$1000,2,FALSE)</f>
        <v>unknown</v>
      </c>
      <c r="JG8" s="67" t="str">
        <f>VLOOKUP(JE8,Information!$A$2:$H$1000,3,FALSE)</f>
        <v>Porites</v>
      </c>
      <c r="JH8" s="41">
        <v>20</v>
      </c>
      <c r="JI8" s="41">
        <v>85</v>
      </c>
      <c r="JJ8" s="41">
        <v>15</v>
      </c>
      <c r="JM8">
        <f t="shared" si="22"/>
        <v>100</v>
      </c>
      <c r="JQ8" s="84" t="s">
        <v>202</v>
      </c>
      <c r="JR8" s="85" t="str">
        <f>VLOOKUP(JQ8,Information!$A$2:$H$1000,2,FALSE)</f>
        <v>unknown</v>
      </c>
      <c r="JS8" s="67" t="str">
        <f>VLOOKUP(JQ8,Information!$A$2:$H$1000,3,FALSE)</f>
        <v>Favia</v>
      </c>
      <c r="JT8" s="41">
        <v>15</v>
      </c>
      <c r="JU8" s="41">
        <v>95</v>
      </c>
      <c r="JV8" s="41">
        <v>5</v>
      </c>
      <c r="JY8">
        <f t="shared" si="23"/>
        <v>100</v>
      </c>
      <c r="KC8" s="84" t="s">
        <v>82</v>
      </c>
      <c r="KD8" s="85" t="str">
        <f>VLOOKUP(KC8,Information!$A$2:$H$1000,2,FALSE)</f>
        <v>unknown</v>
      </c>
      <c r="KE8" s="67" t="str">
        <f>VLOOKUP(KC8,Information!$A$2:$H$1000,3,FALSE)</f>
        <v>Acropora</v>
      </c>
      <c r="KF8" s="41">
        <v>70</v>
      </c>
      <c r="KG8" s="41">
        <v>20</v>
      </c>
      <c r="KH8" s="41">
        <v>80</v>
      </c>
      <c r="KK8">
        <f t="shared" si="24"/>
        <v>100</v>
      </c>
      <c r="KO8" s="84" t="s">
        <v>298</v>
      </c>
      <c r="KP8" s="85" t="str">
        <f>VLOOKUP(KO8,Information!$A$2:$H$1000,2,FALSE)</f>
        <v>unknown</v>
      </c>
      <c r="KQ8" s="67" t="str">
        <f>VLOOKUP(KO8,Information!$A$2:$H$1000,3,FALSE)</f>
        <v>Porites</v>
      </c>
      <c r="KR8" s="41">
        <v>160</v>
      </c>
      <c r="KS8" s="41">
        <v>65</v>
      </c>
      <c r="KT8" s="41">
        <v>30</v>
      </c>
      <c r="KU8" s="41">
        <v>5</v>
      </c>
      <c r="KW8">
        <f t="shared" si="25"/>
        <v>100</v>
      </c>
      <c r="KX8" s="41" t="s">
        <v>3758</v>
      </c>
      <c r="KY8" s="41" t="s">
        <v>3756</v>
      </c>
      <c r="LA8" s="84" t="s">
        <v>298</v>
      </c>
      <c r="LB8" s="85" t="str">
        <f>VLOOKUP(LA8,Information!$A$2:$H$1000,2,FALSE)</f>
        <v>unknown</v>
      </c>
      <c r="LC8" s="67" t="str">
        <f>VLOOKUP(LA8,Information!$A$2:$H$1000,3,FALSE)</f>
        <v>Porites</v>
      </c>
      <c r="LD8" s="41">
        <v>25</v>
      </c>
      <c r="LE8" s="41">
        <v>85</v>
      </c>
      <c r="LF8" s="41">
        <v>5</v>
      </c>
      <c r="LG8" s="41">
        <v>10</v>
      </c>
      <c r="LI8">
        <f t="shared" si="26"/>
        <v>100</v>
      </c>
      <c r="LJ8" s="41" t="s">
        <v>3783</v>
      </c>
      <c r="LK8" s="41" t="s">
        <v>3785</v>
      </c>
      <c r="LM8" s="84"/>
      <c r="LN8" s="41" t="e">
        <f>VLOOKUP(LM8,Information!$A$2:$H$1000,2,FALSE)</f>
        <v>#N/A</v>
      </c>
      <c r="LO8" t="e">
        <f>VLOOKUP(LM8,Information!$A$2:$H$1000,3,FALSE)</f>
        <v>#N/A</v>
      </c>
      <c r="LU8">
        <f t="shared" si="27"/>
        <v>0</v>
      </c>
      <c r="LY8" s="84" t="s">
        <v>155</v>
      </c>
      <c r="LZ8" s="85" t="str">
        <f>VLOOKUP(LY8,Information!$A$2:$H$1000,2,FALSE)</f>
        <v>unknown</v>
      </c>
      <c r="MA8" s="67" t="str">
        <f>VLOOKUP(LY8,Information!$A$2:$H$1000,3,FALSE)</f>
        <v>Coscinaraea</v>
      </c>
      <c r="MB8" s="41">
        <v>5</v>
      </c>
      <c r="MC8" s="41">
        <v>80</v>
      </c>
      <c r="MD8" s="41">
        <v>20</v>
      </c>
      <c r="MG8">
        <f t="shared" si="28"/>
        <v>100</v>
      </c>
      <c r="MK8" s="84">
        <v>2</v>
      </c>
      <c r="ML8" s="41" t="e">
        <f>VLOOKUP(MK8,Information!$A$2:$H$1000,2,FALSE)</f>
        <v>#N/A</v>
      </c>
      <c r="MM8" t="e">
        <f>VLOOKUP(MK8,Information!$A$2:$H$1000,3,FALSE)</f>
        <v>#N/A</v>
      </c>
      <c r="MN8" s="41">
        <v>15</v>
      </c>
      <c r="MO8" s="41">
        <v>90</v>
      </c>
      <c r="MP8" s="41">
        <v>10</v>
      </c>
      <c r="MS8">
        <f t="shared" si="29"/>
        <v>100</v>
      </c>
      <c r="MW8" s="84"/>
      <c r="MX8" s="41" t="e">
        <f>VLOOKUP(MW8,Information!$A$2:$H$1000,2,FALSE)</f>
        <v>#N/A</v>
      </c>
      <c r="MY8" t="e">
        <f>VLOOKUP(MW8,Information!$A$2:$H$1000,3,FALSE)</f>
        <v>#N/A</v>
      </c>
      <c r="NE8">
        <f t="shared" si="30"/>
        <v>0</v>
      </c>
      <c r="NI8" s="84" t="s">
        <v>200</v>
      </c>
      <c r="NJ8" s="85" t="str">
        <f>VLOOKUP(NI8,Information!$A$2:$H$1000,2,FALSE)</f>
        <v>unknown</v>
      </c>
      <c r="NK8" s="67" t="str">
        <f>VLOOKUP(NI8,Information!$A$2:$H$1000,3,FALSE)</f>
        <v>Echinopora</v>
      </c>
      <c r="NL8" s="41">
        <v>110</v>
      </c>
      <c r="NM8" s="41">
        <v>80</v>
      </c>
      <c r="NN8" s="41">
        <v>20</v>
      </c>
      <c r="NQ8">
        <f t="shared" si="31"/>
        <v>100</v>
      </c>
      <c r="NU8" s="84" t="s">
        <v>298</v>
      </c>
      <c r="NV8" s="85" t="str">
        <f>VLOOKUP(NU8,Information!$A$2:$H$1000,2,FALSE)</f>
        <v>unknown</v>
      </c>
      <c r="NW8" s="67" t="str">
        <f>VLOOKUP(NU8,Information!$A$2:$H$1000,3,FALSE)</f>
        <v>Porites</v>
      </c>
      <c r="NX8" s="41">
        <v>10</v>
      </c>
      <c r="NY8" s="41">
        <v>60</v>
      </c>
      <c r="NZ8" s="41">
        <v>40</v>
      </c>
      <c r="OC8">
        <f t="shared" si="32"/>
        <v>100</v>
      </c>
      <c r="OG8" s="84" t="s">
        <v>298</v>
      </c>
      <c r="OH8" s="85" t="str">
        <f>VLOOKUP(OG8,Information!$A$2:$H$1000,2,FALSE)</f>
        <v>unknown</v>
      </c>
      <c r="OI8" s="67" t="str">
        <f>VLOOKUP(OG8,Information!$A$2:$H$1000,3,FALSE)</f>
        <v>Porites</v>
      </c>
      <c r="OJ8" s="41">
        <v>25</v>
      </c>
      <c r="OK8" s="41">
        <v>90</v>
      </c>
      <c r="OL8" s="41">
        <v>10</v>
      </c>
      <c r="OO8">
        <f t="shared" si="33"/>
        <v>100</v>
      </c>
      <c r="OS8" s="84" t="s">
        <v>298</v>
      </c>
      <c r="OT8" s="85" t="str">
        <f>VLOOKUP(OS8,Information!$A$2:$H$1000,2,FALSE)</f>
        <v>unknown</v>
      </c>
      <c r="OU8" s="67" t="str">
        <f>VLOOKUP(OS8,Information!$A$2:$H$1000,3,FALSE)</f>
        <v>Porites</v>
      </c>
      <c r="OV8" s="41">
        <v>10</v>
      </c>
      <c r="OW8" s="41">
        <v>80</v>
      </c>
      <c r="OX8" s="41">
        <v>20</v>
      </c>
      <c r="PA8">
        <f t="shared" si="34"/>
        <v>100</v>
      </c>
      <c r="PE8" s="84" t="s">
        <v>217</v>
      </c>
      <c r="PF8" s="85" t="str">
        <f>VLOOKUP(PE8,Information!$A$2:$H$1000,2,FALSE)</f>
        <v>unknown</v>
      </c>
      <c r="PG8" s="67" t="str">
        <f>VLOOKUP(PE8,Information!$A$2:$H$1000,3,FALSE)</f>
        <v>Galaxea</v>
      </c>
      <c r="PH8" s="41">
        <v>5</v>
      </c>
      <c r="PI8" s="41">
        <v>90</v>
      </c>
      <c r="PJ8" s="41">
        <v>10</v>
      </c>
      <c r="PM8">
        <f t="shared" si="35"/>
        <v>100</v>
      </c>
      <c r="PQ8" s="84" t="s">
        <v>340</v>
      </c>
      <c r="PR8" s="85" t="str">
        <f>VLOOKUP(PQ8,Information!$A$2:$H$1000,2,FALSE)</f>
        <v>unknown</v>
      </c>
      <c r="PS8" s="67" t="str">
        <f>VLOOKUP(PQ8,Information!$A$2:$H$1000,3,FALSE)</f>
        <v>Stylophora</v>
      </c>
      <c r="PT8" s="41">
        <v>10</v>
      </c>
      <c r="PU8" s="41">
        <v>95</v>
      </c>
      <c r="PV8" s="41">
        <v>5</v>
      </c>
      <c r="PY8">
        <f t="shared" si="36"/>
        <v>100</v>
      </c>
      <c r="QC8" s="157" t="s">
        <v>202</v>
      </c>
      <c r="QD8" s="85" t="str">
        <f>VLOOKUP(QC8,Information!$A$2:$H$1000,2,FALSE)</f>
        <v>unknown</v>
      </c>
      <c r="QE8" s="67" t="str">
        <f>VLOOKUP(QC8,Information!$A$2:$H$1000,3,FALSE)</f>
        <v>Favia</v>
      </c>
      <c r="QF8" s="158">
        <v>20</v>
      </c>
      <c r="QG8" s="158">
        <v>95</v>
      </c>
      <c r="QH8" s="158">
        <v>5</v>
      </c>
      <c r="QI8" s="159"/>
      <c r="QJ8" s="159"/>
      <c r="QK8">
        <f t="shared" si="37"/>
        <v>100</v>
      </c>
      <c r="QL8" s="159"/>
      <c r="QM8" s="159"/>
      <c r="QO8" s="84" t="s">
        <v>117</v>
      </c>
      <c r="QP8" s="85" t="str">
        <f>VLOOKUP(QO8,Information!$A$2:$H$1000,2,FALSE)</f>
        <v>unknown</v>
      </c>
      <c r="QQ8" s="67" t="str">
        <f>VLOOKUP(QO8,Information!$A$2:$H$1000,3,FALSE)</f>
        <v>Astreopora</v>
      </c>
      <c r="QR8" s="41">
        <v>165</v>
      </c>
      <c r="QS8" s="41">
        <v>75</v>
      </c>
      <c r="QT8" s="41">
        <v>25</v>
      </c>
      <c r="QW8">
        <f t="shared" si="38"/>
        <v>100</v>
      </c>
      <c r="RA8" s="84" t="s">
        <v>217</v>
      </c>
      <c r="RB8" s="85" t="str">
        <f>VLOOKUP(RA8,Information!$A$2:$H$1000,2,FALSE)</f>
        <v>unknown</v>
      </c>
      <c r="RC8" s="67" t="str">
        <f>VLOOKUP(RA8,Information!$A$2:$H$1000,3,FALSE)</f>
        <v>Galaxea</v>
      </c>
      <c r="RD8" s="41">
        <v>15</v>
      </c>
      <c r="RE8" s="41">
        <v>90</v>
      </c>
      <c r="RF8" s="41">
        <v>5</v>
      </c>
      <c r="RG8" s="41">
        <v>5</v>
      </c>
      <c r="RI8">
        <f t="shared" si="39"/>
        <v>100</v>
      </c>
      <c r="RJ8" s="41">
        <v>3</v>
      </c>
      <c r="RK8" s="41" t="s">
        <v>3755</v>
      </c>
      <c r="RM8" s="84" t="s">
        <v>298</v>
      </c>
      <c r="RN8" s="85" t="str">
        <f>VLOOKUP(RM8,Information!$A$2:$H$1000,2,FALSE)</f>
        <v>unknown</v>
      </c>
      <c r="RO8" s="67" t="str">
        <f>VLOOKUP(RM8,Information!$A$2:$H$1000,3,FALSE)</f>
        <v>Porites</v>
      </c>
      <c r="RP8" s="41">
        <v>55</v>
      </c>
      <c r="RQ8" s="41">
        <v>90</v>
      </c>
      <c r="RR8" s="41">
        <v>10</v>
      </c>
      <c r="RU8">
        <f t="shared" si="40"/>
        <v>100</v>
      </c>
      <c r="RY8" s="84" t="s">
        <v>287</v>
      </c>
      <c r="RZ8" s="85" t="str">
        <f>VLOOKUP(RY8,Information!$A$2:$H$1000,2,FALSE)</f>
        <v>unknown</v>
      </c>
      <c r="SA8" s="67" t="str">
        <f>VLOOKUP(RY8,Information!$A$2:$H$1000,3,FALSE)</f>
        <v>Platygyra</v>
      </c>
      <c r="SB8" s="41">
        <v>60</v>
      </c>
      <c r="SC8" s="41">
        <v>95</v>
      </c>
      <c r="SD8" s="41">
        <v>5</v>
      </c>
      <c r="SG8">
        <f t="shared" si="41"/>
        <v>100</v>
      </c>
      <c r="SK8" s="84" t="s">
        <v>298</v>
      </c>
      <c r="SL8" s="85" t="str">
        <f>VLOOKUP(SK8,Information!$A$2:$H$1000,2,FALSE)</f>
        <v>unknown</v>
      </c>
      <c r="SM8" s="67" t="str">
        <f>VLOOKUP(SK8,Information!$A$2:$H$1000,3,FALSE)</f>
        <v>Porites</v>
      </c>
      <c r="SN8" s="41">
        <v>50</v>
      </c>
      <c r="SO8" s="41">
        <v>55</v>
      </c>
      <c r="SP8" s="41">
        <v>40</v>
      </c>
      <c r="SQ8" s="41">
        <v>5</v>
      </c>
      <c r="SS8">
        <f t="shared" si="42"/>
        <v>100</v>
      </c>
      <c r="ST8" s="41" t="s">
        <v>3786</v>
      </c>
      <c r="SU8" s="41" t="s">
        <v>3775</v>
      </c>
      <c r="SW8" s="84">
        <v>1</v>
      </c>
      <c r="SX8" s="41" t="e">
        <f>VLOOKUP(SW8,Information!$A$2:$H$1000,2,FALSE)</f>
        <v>#N/A</v>
      </c>
      <c r="SY8" t="e">
        <f>VLOOKUP(SW8,Information!$A$2:$H$1000,3,FALSE)</f>
        <v>#N/A</v>
      </c>
      <c r="SZ8" s="41">
        <v>15</v>
      </c>
      <c r="TA8" s="41">
        <v>95</v>
      </c>
      <c r="TB8" s="41">
        <v>5</v>
      </c>
      <c r="TE8">
        <f t="shared" si="43"/>
        <v>100</v>
      </c>
      <c r="TI8" s="84" t="s">
        <v>270</v>
      </c>
      <c r="TJ8" s="85" t="str">
        <f>VLOOKUP(TI8,Information!$A$2:$H$1000,2,FALSE)</f>
        <v>unknown</v>
      </c>
      <c r="TK8" s="67" t="str">
        <f>VLOOKUP(TI8,Information!$A$2:$H$1000,3,FALSE)</f>
        <v>Montipora</v>
      </c>
      <c r="TL8" s="41">
        <v>115</v>
      </c>
      <c r="TM8" s="41">
        <v>90</v>
      </c>
      <c r="TN8" s="41">
        <v>10</v>
      </c>
      <c r="TQ8">
        <f t="shared" si="44"/>
        <v>100</v>
      </c>
      <c r="TU8" s="84" t="s">
        <v>281</v>
      </c>
      <c r="TV8" s="85" t="str">
        <f>VLOOKUP(TU8,Information!$A$2:$H$1000,2,FALSE)</f>
        <v>unknown</v>
      </c>
      <c r="TW8" s="67" t="str">
        <f>VLOOKUP(TU8,Information!$A$2:$H$1000,3,FALSE)</f>
        <v>Pavona</v>
      </c>
      <c r="TX8" s="41">
        <v>5</v>
      </c>
      <c r="TY8" s="41">
        <v>95</v>
      </c>
      <c r="TZ8" s="41">
        <v>5</v>
      </c>
      <c r="UC8">
        <f t="shared" si="45"/>
        <v>100</v>
      </c>
      <c r="UG8" s="84" t="s">
        <v>298</v>
      </c>
      <c r="UH8" s="85" t="str">
        <f>VLOOKUP(UG8,Information!$A$2:$H$1000,2,FALSE)</f>
        <v>unknown</v>
      </c>
      <c r="UI8" s="67" t="str">
        <f>VLOOKUP(UG8,Information!$A$2:$H$1000,3,FALSE)</f>
        <v>Porites</v>
      </c>
      <c r="UJ8" s="41">
        <v>10</v>
      </c>
      <c r="UK8" s="41">
        <v>95</v>
      </c>
      <c r="UL8" s="41">
        <v>5</v>
      </c>
      <c r="UO8">
        <f t="shared" si="46"/>
        <v>100</v>
      </c>
      <c r="US8" s="84" t="s">
        <v>82</v>
      </c>
      <c r="UT8" s="85" t="str">
        <f>VLOOKUP(US8,Information!$A$2:$H$1000,2,FALSE)</f>
        <v>unknown</v>
      </c>
      <c r="UU8" s="67" t="str">
        <f>VLOOKUP(US8,Information!$A$2:$H$1000,3,FALSE)</f>
        <v>Acropora</v>
      </c>
      <c r="UV8" s="41">
        <v>105</v>
      </c>
      <c r="UW8" s="41">
        <v>90</v>
      </c>
      <c r="UX8" s="41">
        <v>5</v>
      </c>
      <c r="UY8" s="41">
        <v>5</v>
      </c>
      <c r="VA8">
        <f t="shared" si="47"/>
        <v>100</v>
      </c>
      <c r="VB8" s="41">
        <v>11</v>
      </c>
      <c r="VC8" s="41" t="s">
        <v>3756</v>
      </c>
      <c r="VE8" s="84" t="s">
        <v>298</v>
      </c>
      <c r="VF8" s="85" t="str">
        <f>VLOOKUP(VE8,Information!$A$2:$H$1000,2,FALSE)</f>
        <v>unknown</v>
      </c>
      <c r="VG8" s="67" t="str">
        <f>VLOOKUP(VE8,Information!$A$2:$H$1000,3,FALSE)</f>
        <v>Porites</v>
      </c>
      <c r="VH8" s="41">
        <v>160</v>
      </c>
      <c r="VI8" s="41">
        <v>90</v>
      </c>
      <c r="VJ8" s="41">
        <v>10</v>
      </c>
      <c r="VM8">
        <f t="shared" si="48"/>
        <v>100</v>
      </c>
      <c r="VQ8" s="84"/>
      <c r="VR8" s="41" t="e">
        <f>VLOOKUP(VQ8,Information!$A$2:$H$1000,2,FALSE)</f>
        <v>#N/A</v>
      </c>
      <c r="VS8" t="e">
        <f>VLOOKUP(VQ8,Information!$A$2:$H$1000,3,FALSE)</f>
        <v>#N/A</v>
      </c>
      <c r="VY8">
        <f t="shared" si="49"/>
        <v>0</v>
      </c>
      <c r="WC8" s="84"/>
      <c r="WD8" s="41" t="e">
        <f>VLOOKUP(WC8,Information!$A$2:$H$1000,2,FALSE)</f>
        <v>#N/A</v>
      </c>
      <c r="WE8" t="e">
        <f>VLOOKUP(WC8,Information!$A$2:$H$1000,3,FALSE)</f>
        <v>#N/A</v>
      </c>
      <c r="WK8">
        <f t="shared" si="50"/>
        <v>0</v>
      </c>
      <c r="WO8" s="84"/>
      <c r="WP8" s="41" t="e">
        <f>VLOOKUP(WO8,Information!$A$2:$H$1000,2,FALSE)</f>
        <v>#N/A</v>
      </c>
      <c r="WQ8" t="e">
        <f>VLOOKUP(WO8,Information!$A$2:$H$1000,3,FALSE)</f>
        <v>#N/A</v>
      </c>
      <c r="WW8">
        <f t="shared" si="51"/>
        <v>0</v>
      </c>
      <c r="XA8" s="84"/>
      <c r="XB8" s="41" t="e">
        <f>VLOOKUP(XA8,Information!$A$2:$H$1000,2,FALSE)</f>
        <v>#N/A</v>
      </c>
      <c r="XC8" t="e">
        <f>VLOOKUP(XA8,Information!$A$2:$H$1000,3,FALSE)</f>
        <v>#N/A</v>
      </c>
      <c r="XI8">
        <f t="shared" si="52"/>
        <v>0</v>
      </c>
      <c r="XM8" s="84"/>
      <c r="XN8" s="41" t="e">
        <f>VLOOKUP(XM8,Information!$A$2:$H$1000,2,FALSE)</f>
        <v>#N/A</v>
      </c>
      <c r="XO8" t="e">
        <f>VLOOKUP(XM8,Information!$A$2:$H$1000,3,FALSE)</f>
        <v>#N/A</v>
      </c>
      <c r="XU8">
        <f t="shared" si="53"/>
        <v>0</v>
      </c>
      <c r="XY8" s="84"/>
      <c r="XZ8" s="41" t="e">
        <f>VLOOKUP(XY8,Information!$A$2:$H$1000,2,FALSE)</f>
        <v>#N/A</v>
      </c>
      <c r="YA8" t="e">
        <f>VLOOKUP(XY8,Information!$A$2:$H$1000,3,FALSE)</f>
        <v>#N/A</v>
      </c>
      <c r="YG8">
        <f t="shared" si="54"/>
        <v>0</v>
      </c>
      <c r="YK8" s="84"/>
      <c r="YL8" s="41" t="e">
        <f>VLOOKUP(YK8,Information!$A$2:$H$1000,2,FALSE)</f>
        <v>#N/A</v>
      </c>
      <c r="YM8" t="e">
        <f>VLOOKUP(YK8,Information!$A$2:$H$1000,3,FALSE)</f>
        <v>#N/A</v>
      </c>
      <c r="YS8">
        <f t="shared" si="55"/>
        <v>0</v>
      </c>
      <c r="YW8" s="84"/>
      <c r="YX8" s="41" t="e">
        <f>VLOOKUP(YW8,Information!$A$2:$H$1000,2,FALSE)</f>
        <v>#N/A</v>
      </c>
      <c r="YY8" t="e">
        <f>VLOOKUP(YW8,Information!$A$2:$H$1000,3,FALSE)</f>
        <v>#N/A</v>
      </c>
      <c r="ZE8">
        <f t="shared" si="56"/>
        <v>0</v>
      </c>
      <c r="ZI8" s="84"/>
      <c r="ZJ8" s="41" t="e">
        <f>VLOOKUP(ZI8,Information!$A$2:$H$1000,2,FALSE)</f>
        <v>#N/A</v>
      </c>
      <c r="ZK8" t="e">
        <f>VLOOKUP(ZI8,Information!$A$2:$H$1000,3,FALSE)</f>
        <v>#N/A</v>
      </c>
      <c r="ZQ8">
        <f t="shared" si="57"/>
        <v>0</v>
      </c>
      <c r="ZU8" s="84"/>
      <c r="ZV8" s="41" t="e">
        <f>VLOOKUP(ZU8,Information!$A$2:$H$1000,2,FALSE)</f>
        <v>#N/A</v>
      </c>
      <c r="ZW8" t="e">
        <f>VLOOKUP(ZU8,Information!$A$2:$H$1000,3,FALSE)</f>
        <v>#N/A</v>
      </c>
      <c r="AAC8">
        <f t="shared" si="58"/>
        <v>0</v>
      </c>
      <c r="AAG8" s="84"/>
      <c r="AAH8" s="41" t="e">
        <f>VLOOKUP(AAG8,Information!$A$2:$H$1000,2,FALSE)</f>
        <v>#N/A</v>
      </c>
      <c r="AAI8" t="e">
        <f>VLOOKUP(AAG8,Information!$A$2:$H$1000,3,FALSE)</f>
        <v>#N/A</v>
      </c>
      <c r="AAO8">
        <f t="shared" si="59"/>
        <v>0</v>
      </c>
      <c r="AAS8" s="84"/>
      <c r="AAT8" s="41" t="e">
        <f>VLOOKUP(AAS8,Information!$A$2:$H$1000,2,FALSE)</f>
        <v>#N/A</v>
      </c>
      <c r="AAU8" t="e">
        <f>VLOOKUP(AAS8,Information!$A$2:$H$1000,3,FALSE)</f>
        <v>#N/A</v>
      </c>
      <c r="ABA8">
        <f t="shared" si="60"/>
        <v>0</v>
      </c>
      <c r="ABE8" s="84"/>
      <c r="ABF8" s="41" t="e">
        <f>VLOOKUP(ABE8,Information!$A$2:$H$1000,2,FALSE)</f>
        <v>#N/A</v>
      </c>
      <c r="ABG8" t="e">
        <f>VLOOKUP(ABE8,Information!$A$2:$H$1000,3,FALSE)</f>
        <v>#N/A</v>
      </c>
      <c r="ABM8">
        <f t="shared" si="61"/>
        <v>0</v>
      </c>
      <c r="ABQ8" s="84"/>
      <c r="ABR8" s="41" t="e">
        <f>VLOOKUP(ABQ8,Information!$A$2:$H$1000,2,FALSE)</f>
        <v>#N/A</v>
      </c>
      <c r="ABS8" t="e">
        <f>VLOOKUP(ABQ8,Information!$A$2:$H$1000,3,FALSE)</f>
        <v>#N/A</v>
      </c>
      <c r="ABY8">
        <f t="shared" si="62"/>
        <v>0</v>
      </c>
      <c r="ACC8" s="84"/>
      <c r="ACD8" s="41" t="e">
        <f>VLOOKUP(ACC8,Information!$A$2:$H$1000,2,FALSE)</f>
        <v>#N/A</v>
      </c>
      <c r="ACE8" t="e">
        <f>VLOOKUP(ACC8,Information!$A$2:$H$1000,3,FALSE)</f>
        <v>#N/A</v>
      </c>
      <c r="ACK8">
        <f t="shared" si="63"/>
        <v>0</v>
      </c>
      <c r="ACO8" s="84"/>
      <c r="ACP8" s="41" t="e">
        <f>VLOOKUP(ACO8,Information!$A$2:$H$1000,2,FALSE)</f>
        <v>#N/A</v>
      </c>
      <c r="ACQ8" t="e">
        <f>VLOOKUP(ACO8,Information!$A$2:$H$1000,3,FALSE)</f>
        <v>#N/A</v>
      </c>
      <c r="ACW8">
        <f t="shared" si="64"/>
        <v>0</v>
      </c>
      <c r="ADA8" s="84"/>
      <c r="ADB8" s="41" t="e">
        <f>VLOOKUP(ADA8,Information!$A$2:$H$1000,2,FALSE)</f>
        <v>#N/A</v>
      </c>
      <c r="ADC8" t="e">
        <f>VLOOKUP(ADA8,Information!$A$2:$H$1000,3,FALSE)</f>
        <v>#N/A</v>
      </c>
      <c r="ADI8">
        <f t="shared" si="65"/>
        <v>0</v>
      </c>
      <c r="ADM8" s="84"/>
      <c r="ADN8" s="41" t="e">
        <f>VLOOKUP(ADM8,Information!$A$2:$H$1000,2,FALSE)</f>
        <v>#N/A</v>
      </c>
      <c r="ADO8" t="e">
        <f>VLOOKUP(ADM8,Information!$A$2:$H$1000,3,FALSE)</f>
        <v>#N/A</v>
      </c>
      <c r="ADU8">
        <f t="shared" si="66"/>
        <v>0</v>
      </c>
      <c r="ADY8" s="84"/>
      <c r="ADZ8" s="41" t="e">
        <f>VLOOKUP(ADY8,Information!$A$2:$H$1000,2,FALSE)</f>
        <v>#N/A</v>
      </c>
      <c r="AEA8" t="e">
        <f>VLOOKUP(ADY8,Information!$A$2:$H$1000,3,FALSE)</f>
        <v>#N/A</v>
      </c>
      <c r="AEG8">
        <f t="shared" si="67"/>
        <v>0</v>
      </c>
      <c r="AEK8" s="84"/>
      <c r="AEL8" s="41" t="e">
        <f>VLOOKUP(AEK8,Information!$A$2:$H$1000,2,FALSE)</f>
        <v>#N/A</v>
      </c>
      <c r="AEM8" t="e">
        <f>VLOOKUP(AEK8,Information!$A$2:$H$1000,3,FALSE)</f>
        <v>#N/A</v>
      </c>
      <c r="AES8">
        <f t="shared" si="68"/>
        <v>0</v>
      </c>
      <c r="AEW8" s="84"/>
      <c r="AEX8" s="41" t="e">
        <f>VLOOKUP(AEW8,Information!$A$2:$H$1000,2,FALSE)</f>
        <v>#N/A</v>
      </c>
      <c r="AEY8" t="e">
        <f>VLOOKUP(AEW8,Information!$A$2:$H$1000,3,FALSE)</f>
        <v>#N/A</v>
      </c>
      <c r="AFE8">
        <f t="shared" si="69"/>
        <v>0</v>
      </c>
      <c r="AFI8" s="84"/>
      <c r="AFJ8" s="41" t="e">
        <f>VLOOKUP(AFI8,Information!$A$2:$H$1000,2,FALSE)</f>
        <v>#N/A</v>
      </c>
      <c r="AFK8" t="e">
        <f>VLOOKUP(AFI8,Information!$A$2:$H$1000,3,FALSE)</f>
        <v>#N/A</v>
      </c>
      <c r="AFQ8">
        <f t="shared" si="70"/>
        <v>0</v>
      </c>
      <c r="AFU8" s="84"/>
      <c r="AFV8" s="41" t="e">
        <f>VLOOKUP(AFU8,Information!$A$2:$H$1000,2,FALSE)</f>
        <v>#N/A</v>
      </c>
      <c r="AFW8" t="e">
        <f>VLOOKUP(AFU8,Information!$A$2:$H$1000,3,FALSE)</f>
        <v>#N/A</v>
      </c>
      <c r="AGC8">
        <f t="shared" si="71"/>
        <v>0</v>
      </c>
      <c r="AGG8" s="84"/>
      <c r="AGH8" s="41" t="e">
        <f>VLOOKUP(AGG8,Information!$A$2:$H$1000,2,FALSE)</f>
        <v>#N/A</v>
      </c>
      <c r="AGI8" t="e">
        <f>VLOOKUP(AGG8,Information!$A$2:$H$1000,3,FALSE)</f>
        <v>#N/A</v>
      </c>
      <c r="AGO8">
        <f t="shared" si="72"/>
        <v>0</v>
      </c>
      <c r="AGS8" s="84"/>
      <c r="AGT8" s="41" t="e">
        <f>VLOOKUP(AGS8,Information!$A$2:$H$1000,2,FALSE)</f>
        <v>#N/A</v>
      </c>
      <c r="AGU8" t="e">
        <f>VLOOKUP(AGS8,Information!$A$2:$H$1000,3,FALSE)</f>
        <v>#N/A</v>
      </c>
      <c r="AHA8">
        <f t="shared" si="73"/>
        <v>0</v>
      </c>
      <c r="AHE8" s="84"/>
      <c r="AHF8" s="41" t="e">
        <f>VLOOKUP(AHE8,Information!$A$2:$H$1000,2,FALSE)</f>
        <v>#N/A</v>
      </c>
      <c r="AHG8" t="e">
        <f>VLOOKUP(AHE8,Information!$A$2:$H$1000,3,FALSE)</f>
        <v>#N/A</v>
      </c>
      <c r="AHM8">
        <f t="shared" si="74"/>
        <v>0</v>
      </c>
      <c r="AHQ8" s="84"/>
      <c r="AHR8" s="41" t="e">
        <f>VLOOKUP(AHQ8,Information!$A$2:$H$1000,2,FALSE)</f>
        <v>#N/A</v>
      </c>
      <c r="AHS8" t="e">
        <f>VLOOKUP(AHQ8,Information!$A$2:$H$1000,3,FALSE)</f>
        <v>#N/A</v>
      </c>
      <c r="AHY8">
        <f t="shared" si="75"/>
        <v>0</v>
      </c>
      <c r="AIC8" s="84"/>
      <c r="AID8" s="41" t="e">
        <f>VLOOKUP(AIC8,Information!$A$2:$H$1000,2,FALSE)</f>
        <v>#N/A</v>
      </c>
      <c r="AIE8" t="e">
        <f>VLOOKUP(AIC8,Information!$A$2:$H$1000,3,FALSE)</f>
        <v>#N/A</v>
      </c>
      <c r="AIK8">
        <f t="shared" si="76"/>
        <v>0</v>
      </c>
      <c r="AIO8" s="84"/>
      <c r="AIP8" s="41" t="e">
        <f>VLOOKUP(AIO8,Information!$A$2:$H$1000,2,FALSE)</f>
        <v>#N/A</v>
      </c>
      <c r="AIQ8" t="e">
        <f>VLOOKUP(AIO8,Information!$A$2:$H$1000,3,FALSE)</f>
        <v>#N/A</v>
      </c>
      <c r="AIW8">
        <f t="shared" si="77"/>
        <v>0</v>
      </c>
      <c r="AJA8" s="84"/>
      <c r="AJB8" s="41" t="e">
        <f>VLOOKUP(AJA8,Information!$A$2:$H$1000,2,FALSE)</f>
        <v>#N/A</v>
      </c>
      <c r="AJC8" t="e">
        <f>VLOOKUP(AJA8,Information!$A$2:$H$1000,3,FALSE)</f>
        <v>#N/A</v>
      </c>
      <c r="AJI8">
        <f t="shared" si="78"/>
        <v>0</v>
      </c>
      <c r="AJM8" s="84"/>
      <c r="AJN8" s="41" t="e">
        <f>VLOOKUP(AJM8,Information!$A$2:$H$1000,2,FALSE)</f>
        <v>#N/A</v>
      </c>
      <c r="AJO8" t="e">
        <f>VLOOKUP(AJM8,Information!$A$2:$H$1000,3,FALSE)</f>
        <v>#N/A</v>
      </c>
      <c r="AJU8">
        <f t="shared" si="79"/>
        <v>0</v>
      </c>
      <c r="AJY8" s="84"/>
      <c r="AJZ8" s="41" t="e">
        <f>VLOOKUP(AJY8,Information!$A$2:$H$1000,2,FALSE)</f>
        <v>#N/A</v>
      </c>
      <c r="AKA8" t="e">
        <f>VLOOKUP(AJY8,Information!$A$2:$H$1000,3,FALSE)</f>
        <v>#N/A</v>
      </c>
      <c r="AKG8">
        <f t="shared" si="80"/>
        <v>0</v>
      </c>
      <c r="AKK8" s="84"/>
      <c r="AKL8" s="41" t="e">
        <f>VLOOKUP(AKK8,Information!$A$2:$H$1000,2,FALSE)</f>
        <v>#N/A</v>
      </c>
      <c r="AKM8" t="e">
        <f>VLOOKUP(AKK8,Information!$A$2:$H$1000,3,FALSE)</f>
        <v>#N/A</v>
      </c>
      <c r="AKS8">
        <f t="shared" si="81"/>
        <v>0</v>
      </c>
      <c r="AKW8" s="84"/>
      <c r="AKX8" s="41" t="e">
        <f>VLOOKUP(AKW8,Information!$A$2:$H$1000,2,FALSE)</f>
        <v>#N/A</v>
      </c>
      <c r="AKY8" t="e">
        <f>VLOOKUP(AKW8,Information!$A$2:$H$1000,3,FALSE)</f>
        <v>#N/A</v>
      </c>
      <c r="ALE8">
        <f t="shared" si="82"/>
        <v>0</v>
      </c>
      <c r="ALI8" s="84"/>
      <c r="ALJ8" s="41" t="e">
        <f>VLOOKUP(ALI8,Information!$A$2:$H$1000,2,FALSE)</f>
        <v>#N/A</v>
      </c>
      <c r="ALK8" t="e">
        <f>VLOOKUP(ALI8,Information!$A$2:$H$1000,3,FALSE)</f>
        <v>#N/A</v>
      </c>
      <c r="ALQ8">
        <f t="shared" si="83"/>
        <v>0</v>
      </c>
      <c r="ALU8" s="84"/>
      <c r="ALV8" s="41" t="e">
        <f>VLOOKUP(ALU8,Information!$A$2:$H$1000,2,FALSE)</f>
        <v>#N/A</v>
      </c>
      <c r="ALW8" t="e">
        <f>VLOOKUP(ALU8,Information!$A$2:$H$1000,3,FALSE)</f>
        <v>#N/A</v>
      </c>
      <c r="AMC8">
        <f t="shared" si="84"/>
        <v>0</v>
      </c>
      <c r="AMG8" s="84"/>
      <c r="AMH8" s="41" t="e">
        <f>VLOOKUP(AMG8,Information!$A$2:$H$1000,2,FALSE)</f>
        <v>#N/A</v>
      </c>
      <c r="AMI8" t="e">
        <f>VLOOKUP(AMG8,Information!$A$2:$H$1000,3,FALSE)</f>
        <v>#N/A</v>
      </c>
      <c r="AMO8">
        <f t="shared" si="85"/>
        <v>0</v>
      </c>
      <c r="AMS8" s="84"/>
      <c r="AMT8" s="41" t="e">
        <f>VLOOKUP(AMS8,Information!$A$2:$H$1000,2,FALSE)</f>
        <v>#N/A</v>
      </c>
      <c r="AMU8" t="e">
        <f>VLOOKUP(AMS8,Information!$A$2:$H$1000,3,FALSE)</f>
        <v>#N/A</v>
      </c>
      <c r="ANA8">
        <f t="shared" si="86"/>
        <v>0</v>
      </c>
      <c r="ANE8" s="84"/>
      <c r="ANF8" s="41" t="e">
        <f>VLOOKUP(ANE8,Information!$A$2:$H$1000,2,FALSE)</f>
        <v>#N/A</v>
      </c>
      <c r="ANG8" t="e">
        <f>VLOOKUP(ANE8,Information!$A$2:$H$1000,3,FALSE)</f>
        <v>#N/A</v>
      </c>
      <c r="ANM8">
        <f t="shared" si="87"/>
        <v>0</v>
      </c>
      <c r="ANQ8" s="84"/>
      <c r="ANR8" s="41" t="e">
        <f>VLOOKUP(ANQ8,Information!$A$2:$H$1000,2,FALSE)</f>
        <v>#N/A</v>
      </c>
      <c r="ANS8" t="e">
        <f>VLOOKUP(ANQ8,Information!$A$2:$H$1000,3,FALSE)</f>
        <v>#N/A</v>
      </c>
      <c r="ANY8">
        <f t="shared" si="88"/>
        <v>0</v>
      </c>
      <c r="AOC8" s="84"/>
      <c r="AOD8" s="41" t="e">
        <f>VLOOKUP(AOC8,Information!$A$2:$H$1000,2,FALSE)</f>
        <v>#N/A</v>
      </c>
      <c r="AOE8" t="e">
        <f>VLOOKUP(AOC8,Information!$A$2:$H$1000,3,FALSE)</f>
        <v>#N/A</v>
      </c>
      <c r="AOK8">
        <f t="shared" si="89"/>
        <v>0</v>
      </c>
      <c r="AOO8" s="84"/>
      <c r="AOP8" s="41" t="e">
        <f>VLOOKUP(AOO8,Information!$A$2:$H$1000,2,FALSE)</f>
        <v>#N/A</v>
      </c>
      <c r="AOQ8" t="e">
        <f>VLOOKUP(AOO8,Information!$A$2:$H$1000,3,FALSE)</f>
        <v>#N/A</v>
      </c>
      <c r="AOW8">
        <f t="shared" si="90"/>
        <v>0</v>
      </c>
      <c r="APA8" s="84"/>
      <c r="APB8" s="41" t="e">
        <f>VLOOKUP(APA8,Information!$A$2:$H$1000,2,FALSE)</f>
        <v>#N/A</v>
      </c>
      <c r="APC8" t="e">
        <f>VLOOKUP(APA8,Information!$A$2:$H$1000,3,FALSE)</f>
        <v>#N/A</v>
      </c>
      <c r="API8">
        <f t="shared" si="91"/>
        <v>0</v>
      </c>
      <c r="APM8" s="84"/>
      <c r="APN8" s="41" t="e">
        <f>VLOOKUP(APM8,Information!$A$2:$H$1000,2,FALSE)</f>
        <v>#N/A</v>
      </c>
      <c r="APO8" t="e">
        <f>VLOOKUP(APM8,Information!$A$2:$H$1000,3,FALSE)</f>
        <v>#N/A</v>
      </c>
      <c r="APU8">
        <f t="shared" si="92"/>
        <v>0</v>
      </c>
      <c r="APY8" s="84"/>
      <c r="APZ8" s="41" t="e">
        <f>VLOOKUP(APY8,Information!$A$2:$H$1000,2,FALSE)</f>
        <v>#N/A</v>
      </c>
      <c r="AQA8" t="e">
        <f>VLOOKUP(APY8,Information!$A$2:$H$1000,3,FALSE)</f>
        <v>#N/A</v>
      </c>
      <c r="AQG8">
        <f t="shared" si="93"/>
        <v>0</v>
      </c>
      <c r="AQK8" s="84"/>
      <c r="AQL8" s="41" t="e">
        <f>VLOOKUP(AQK8,Information!$A$2:$H$1000,2,FALSE)</f>
        <v>#N/A</v>
      </c>
      <c r="AQM8" t="e">
        <f>VLOOKUP(AQK8,Information!$A$2:$H$1000,3,FALSE)</f>
        <v>#N/A</v>
      </c>
      <c r="AQS8">
        <f t="shared" si="94"/>
        <v>0</v>
      </c>
      <c r="AQW8" s="84"/>
      <c r="AQX8" s="41" t="e">
        <f>VLOOKUP(AQW8,Information!$A$2:$H$1000,2,FALSE)</f>
        <v>#N/A</v>
      </c>
      <c r="AQY8" t="e">
        <f>VLOOKUP(AQW8,Information!$A$2:$H$1000,3,FALSE)</f>
        <v>#N/A</v>
      </c>
      <c r="ARE8">
        <f t="shared" si="95"/>
        <v>0</v>
      </c>
      <c r="ARI8" s="84"/>
      <c r="ARJ8" s="41" t="e">
        <f>VLOOKUP(ARI8,Information!$A$2:$H$1000,2,FALSE)</f>
        <v>#N/A</v>
      </c>
      <c r="ARK8" t="e">
        <f>VLOOKUP(ARI8,Information!$A$2:$H$1000,3,FALSE)</f>
        <v>#N/A</v>
      </c>
      <c r="ARQ8">
        <f t="shared" si="96"/>
        <v>0</v>
      </c>
      <c r="ARU8" s="84"/>
      <c r="ARV8" s="41" t="e">
        <f>VLOOKUP(ARU8,Information!$A$2:$H$1000,2,FALSE)</f>
        <v>#N/A</v>
      </c>
      <c r="ARW8" t="e">
        <f>VLOOKUP(ARU8,Information!$A$2:$H$1000,3,FALSE)</f>
        <v>#N/A</v>
      </c>
      <c r="ASC8">
        <f t="shared" si="97"/>
        <v>0</v>
      </c>
      <c r="ASG8" s="84"/>
      <c r="ASH8" s="41" t="e">
        <f>VLOOKUP(ASG8,Information!$A$2:$H$1000,2,FALSE)</f>
        <v>#N/A</v>
      </c>
      <c r="ASI8" t="e">
        <f>VLOOKUP(ASG8,Information!$A$2:$H$1000,3,FALSE)</f>
        <v>#N/A</v>
      </c>
      <c r="ASO8">
        <f t="shared" si="98"/>
        <v>0</v>
      </c>
      <c r="ASS8" s="84"/>
      <c r="AST8" s="41" t="e">
        <f>VLOOKUP(ASS8,Information!$A$2:$H$1000,2,FALSE)</f>
        <v>#N/A</v>
      </c>
      <c r="ASU8" t="e">
        <f>VLOOKUP(ASS8,Information!$A$2:$H$1000,3,FALSE)</f>
        <v>#N/A</v>
      </c>
      <c r="ATA8">
        <f t="shared" si="99"/>
        <v>0</v>
      </c>
    </row>
    <row r="9" spans="1:1200" ht="15.75" customHeight="1">
      <c r="A9" s="84" t="s">
        <v>82</v>
      </c>
      <c r="B9" s="85" t="str">
        <f>VLOOKUP(A9,Information!$A$2:$H$1000,2,FALSE)</f>
        <v>unknown</v>
      </c>
      <c r="C9" s="67" t="str">
        <f>VLOOKUP(A9,Information!$A$2:$H$1000,3,FALSE)</f>
        <v>Acropora</v>
      </c>
      <c r="D9" s="41">
        <v>10</v>
      </c>
      <c r="E9" s="41">
        <v>100</v>
      </c>
      <c r="I9">
        <f t="shared" si="0"/>
        <v>100</v>
      </c>
      <c r="M9" s="84"/>
      <c r="N9" s="41" t="e">
        <f>VLOOKUP(M9,Information!$A$2:$H$1000,2,FALSE)</f>
        <v>#N/A</v>
      </c>
      <c r="O9" t="e">
        <f>VLOOKUP(M9,Information!$A$2:$H$1000,3,FALSE)</f>
        <v>#N/A</v>
      </c>
      <c r="U9">
        <f t="shared" si="1"/>
        <v>0</v>
      </c>
      <c r="Y9" s="84" t="s">
        <v>82</v>
      </c>
      <c r="Z9" s="85" t="str">
        <f>VLOOKUP(Y9,Information!$A$2:$H$1000,2,FALSE)</f>
        <v>unknown</v>
      </c>
      <c r="AA9" s="67" t="str">
        <f>VLOOKUP(Y9,Information!$A$2:$H$1000,3,FALSE)</f>
        <v>Acropora</v>
      </c>
      <c r="AB9" s="41">
        <v>50</v>
      </c>
      <c r="AC9" s="41">
        <v>70</v>
      </c>
      <c r="AD9" s="41">
        <v>25</v>
      </c>
      <c r="AE9" s="41">
        <v>5</v>
      </c>
      <c r="AG9">
        <f t="shared" si="2"/>
        <v>100</v>
      </c>
      <c r="AH9" s="41">
        <v>6</v>
      </c>
      <c r="AI9" s="41" t="s">
        <v>3756</v>
      </c>
      <c r="AK9" s="84" t="s">
        <v>298</v>
      </c>
      <c r="AL9" s="85" t="str">
        <f>VLOOKUP(AK9,Information!$A$2:$H$1000,2,FALSE)</f>
        <v>unknown</v>
      </c>
      <c r="AM9" s="67" t="str">
        <f>VLOOKUP(AK9,Information!$A$2:$H$1000,3,FALSE)</f>
        <v>Porites</v>
      </c>
      <c r="AN9" s="41">
        <v>25</v>
      </c>
      <c r="AO9" s="41">
        <v>90</v>
      </c>
      <c r="AP9" s="41">
        <v>5</v>
      </c>
      <c r="AQ9" s="41">
        <v>5</v>
      </c>
      <c r="AS9">
        <f t="shared" si="3"/>
        <v>100</v>
      </c>
      <c r="AT9" s="41">
        <v>3</v>
      </c>
      <c r="AU9" s="41" t="s">
        <v>3756</v>
      </c>
      <c r="AW9" s="84" t="s">
        <v>298</v>
      </c>
      <c r="AX9" s="85" t="str">
        <f>VLOOKUP(AW9,Information!$A$2:$H$1000,2,FALSE)</f>
        <v>unknown</v>
      </c>
      <c r="AY9" s="67" t="str">
        <f>VLOOKUP(AW9,Information!$A$2:$H$1000,3,FALSE)</f>
        <v>Porites</v>
      </c>
      <c r="AZ9" s="41">
        <v>10</v>
      </c>
      <c r="BA9" s="41">
        <v>95</v>
      </c>
      <c r="BB9" s="41">
        <v>5</v>
      </c>
      <c r="BE9">
        <f t="shared" si="4"/>
        <v>100</v>
      </c>
      <c r="BI9" s="84" t="s">
        <v>298</v>
      </c>
      <c r="BJ9" s="85" t="str">
        <f>VLOOKUP(BI9,Information!$A$2:$H$1000,2,FALSE)</f>
        <v>unknown</v>
      </c>
      <c r="BK9" s="67" t="str">
        <f>VLOOKUP(BI9,Information!$A$2:$H$1000,3,FALSE)</f>
        <v>Porites</v>
      </c>
      <c r="BL9" s="41">
        <v>80</v>
      </c>
      <c r="BM9" s="41">
        <v>95</v>
      </c>
      <c r="BN9" s="41">
        <v>5</v>
      </c>
      <c r="BQ9">
        <f t="shared" si="5"/>
        <v>100</v>
      </c>
      <c r="BU9" s="84" t="s">
        <v>340</v>
      </c>
      <c r="BV9" s="85" t="str">
        <f>VLOOKUP(BU9,Information!$A$2:$H$1000,2,FALSE)</f>
        <v>unknown</v>
      </c>
      <c r="BW9" s="67" t="str">
        <f>VLOOKUP(BU9,Information!$A$2:$H$1000,3,FALSE)</f>
        <v>Stylophora</v>
      </c>
      <c r="BX9" s="41">
        <v>10</v>
      </c>
      <c r="BY9" s="41">
        <v>100</v>
      </c>
      <c r="CC9">
        <f t="shared" si="6"/>
        <v>100</v>
      </c>
      <c r="CG9" s="84" t="s">
        <v>289</v>
      </c>
      <c r="CH9" s="85" t="str">
        <f>VLOOKUP(CG9,Information!$A$2:$H$1000,2,FALSE)</f>
        <v>unknown</v>
      </c>
      <c r="CI9" s="67" t="str">
        <f>VLOOKUP(CG9,Information!$A$2:$H$1000,3,FALSE)</f>
        <v>Pocillopora</v>
      </c>
      <c r="CJ9" s="41">
        <v>10</v>
      </c>
      <c r="CK9" s="41">
        <v>85</v>
      </c>
      <c r="CL9" s="41">
        <v>5</v>
      </c>
      <c r="CM9" s="41">
        <v>10</v>
      </c>
      <c r="CO9">
        <f t="shared" si="7"/>
        <v>100</v>
      </c>
      <c r="CP9" s="41">
        <v>8</v>
      </c>
      <c r="CQ9" s="41" t="s">
        <v>3756</v>
      </c>
      <c r="CS9" s="84"/>
      <c r="CT9" s="41" t="e">
        <f>VLOOKUP(CS9,Information!$A$2:$H$1000,2,FALSE)</f>
        <v>#N/A</v>
      </c>
      <c r="CU9" t="e">
        <f>VLOOKUP(CS9,Information!$A$2:$H$1000,3,FALSE)</f>
        <v>#N/A</v>
      </c>
      <c r="DA9">
        <f t="shared" si="8"/>
        <v>0</v>
      </c>
      <c r="DE9" s="84" t="s">
        <v>298</v>
      </c>
      <c r="DF9" s="85" t="str">
        <f>VLOOKUP(DE9,Information!$A$2:$H$1000,2,FALSE)</f>
        <v>unknown</v>
      </c>
      <c r="DG9" s="67" t="str">
        <f>VLOOKUP(DE9,Information!$A$2:$H$1000,3,FALSE)</f>
        <v>Porites</v>
      </c>
      <c r="DH9" s="41">
        <v>25</v>
      </c>
      <c r="DI9" s="41">
        <v>70</v>
      </c>
      <c r="DJ9" s="41">
        <v>25</v>
      </c>
      <c r="DK9" s="41">
        <v>5</v>
      </c>
      <c r="DM9">
        <f t="shared" si="9"/>
        <v>100</v>
      </c>
      <c r="DN9" s="41">
        <v>11</v>
      </c>
      <c r="DO9" s="41" t="s">
        <v>3768</v>
      </c>
      <c r="DQ9" s="84" t="s">
        <v>298</v>
      </c>
      <c r="DR9" s="85" t="str">
        <f>VLOOKUP(DQ9,Information!$A$2:$H$1000,2,FALSE)</f>
        <v>unknown</v>
      </c>
      <c r="DS9" s="67" t="str">
        <f>VLOOKUP(DQ9,Information!$A$2:$H$1000,3,FALSE)</f>
        <v>Porites</v>
      </c>
      <c r="DT9" s="41">
        <v>15</v>
      </c>
      <c r="DU9" s="41">
        <v>90</v>
      </c>
      <c r="DV9" s="41">
        <v>5</v>
      </c>
      <c r="DW9" s="41">
        <v>5</v>
      </c>
      <c r="DY9">
        <f t="shared" si="10"/>
        <v>100</v>
      </c>
      <c r="DZ9" s="41" t="s">
        <v>3787</v>
      </c>
      <c r="EA9" s="41" t="s">
        <v>3775</v>
      </c>
      <c r="EC9" s="84" t="s">
        <v>82</v>
      </c>
      <c r="ED9" s="85" t="str">
        <f>VLOOKUP(EC9,Information!$A$2:$H$1000,2,FALSE)</f>
        <v>unknown</v>
      </c>
      <c r="EE9" s="67" t="str">
        <f>VLOOKUP(EC9,Information!$A$2:$H$1000,3,FALSE)</f>
        <v>Acropora</v>
      </c>
      <c r="EF9" s="41">
        <v>45</v>
      </c>
      <c r="EG9" s="41">
        <v>85</v>
      </c>
      <c r="EH9" s="41">
        <v>15</v>
      </c>
      <c r="EK9">
        <f t="shared" si="11"/>
        <v>100</v>
      </c>
      <c r="EO9" s="84"/>
      <c r="EP9" s="41" t="e">
        <f>VLOOKUP(EO9,Information!$A$2:$H$1000,2,FALSE)</f>
        <v>#N/A</v>
      </c>
      <c r="EQ9" t="e">
        <f>VLOOKUP(EO9,Information!$A$2:$H$1000,3,FALSE)</f>
        <v>#N/A</v>
      </c>
      <c r="EW9">
        <f t="shared" si="12"/>
        <v>0</v>
      </c>
      <c r="FA9" s="84"/>
      <c r="FB9" s="41" t="e">
        <f>VLOOKUP(FA9,Information!$A$2:$H$1000,2,FALSE)</f>
        <v>#N/A</v>
      </c>
      <c r="FC9" t="e">
        <f>VLOOKUP(FA9,Information!$A$2:$H$1000,3,FALSE)</f>
        <v>#N/A</v>
      </c>
      <c r="FI9">
        <f t="shared" si="13"/>
        <v>0</v>
      </c>
      <c r="FM9" s="84"/>
      <c r="FN9" s="41" t="e">
        <f>VLOOKUP(FM9,Information!$A$2:$H$1000,2,FALSE)</f>
        <v>#N/A</v>
      </c>
      <c r="FO9" t="e">
        <f>VLOOKUP(FM9,Information!$A$2:$H$1000,3,FALSE)</f>
        <v>#N/A</v>
      </c>
      <c r="FU9">
        <f t="shared" si="14"/>
        <v>0</v>
      </c>
      <c r="FY9" s="84" t="s">
        <v>200</v>
      </c>
      <c r="FZ9" s="85" t="str">
        <f>VLOOKUP(FY9,Information!$A$2:$H$1000,2,FALSE)</f>
        <v>unknown</v>
      </c>
      <c r="GA9" s="67" t="str">
        <f>VLOOKUP(FY9,Information!$A$2:$H$1000,3,FALSE)</f>
        <v>Echinopora</v>
      </c>
      <c r="GB9" s="41">
        <v>35</v>
      </c>
      <c r="GC9" s="41">
        <v>90</v>
      </c>
      <c r="GD9" s="41">
        <v>10</v>
      </c>
      <c r="GG9">
        <f t="shared" si="15"/>
        <v>100</v>
      </c>
      <c r="GK9" s="84" t="s">
        <v>289</v>
      </c>
      <c r="GL9" s="85" t="str">
        <f>VLOOKUP(GK9,Information!$A$2:$H$1000,2,FALSE)</f>
        <v>unknown</v>
      </c>
      <c r="GM9" s="67" t="str">
        <f>VLOOKUP(GK9,Information!$A$2:$H$1000,3,FALSE)</f>
        <v>Pocillopora</v>
      </c>
      <c r="GN9" s="41">
        <v>15</v>
      </c>
      <c r="GO9" s="41">
        <v>95</v>
      </c>
      <c r="GQ9" s="41">
        <v>5</v>
      </c>
      <c r="GS9">
        <f t="shared" si="16"/>
        <v>100</v>
      </c>
      <c r="GT9" s="41">
        <v>5</v>
      </c>
      <c r="GU9" s="41" t="s">
        <v>3756</v>
      </c>
      <c r="GW9" s="84" t="s">
        <v>200</v>
      </c>
      <c r="GX9" s="85" t="str">
        <f>VLOOKUP(GW9,Information!$A$2:$H$1000,2,FALSE)</f>
        <v>unknown</v>
      </c>
      <c r="GY9" s="67" t="str">
        <f>VLOOKUP(GW9,Information!$A$2:$H$1000,3,FALSE)</f>
        <v>Echinopora</v>
      </c>
      <c r="GZ9" s="41">
        <v>50</v>
      </c>
      <c r="HA9" s="41">
        <v>85</v>
      </c>
      <c r="HB9" s="41">
        <v>15</v>
      </c>
      <c r="HE9">
        <f t="shared" si="17"/>
        <v>100</v>
      </c>
      <c r="HI9" s="84" t="s">
        <v>298</v>
      </c>
      <c r="HJ9" s="85" t="str">
        <f>VLOOKUP(HI9,Information!$A$2:$H$1000,2,FALSE)</f>
        <v>unknown</v>
      </c>
      <c r="HK9" s="67" t="str">
        <f>VLOOKUP(HI9,Information!$A$2:$H$1000,3,FALSE)</f>
        <v>Porites</v>
      </c>
      <c r="HL9" s="41">
        <v>60</v>
      </c>
      <c r="HM9" s="41">
        <v>65</v>
      </c>
      <c r="HN9" s="41">
        <v>30</v>
      </c>
      <c r="HO9" s="41">
        <v>5</v>
      </c>
      <c r="HQ9">
        <f t="shared" si="18"/>
        <v>100</v>
      </c>
      <c r="HR9" s="41" t="s">
        <v>3788</v>
      </c>
      <c r="HS9" s="41" t="s">
        <v>3785</v>
      </c>
      <c r="HU9" s="84"/>
      <c r="HV9" s="41" t="e">
        <f>VLOOKUP(HU9,Information!$A$2:$H$1000,2,FALSE)</f>
        <v>#N/A</v>
      </c>
      <c r="HW9" t="e">
        <f>VLOOKUP(HU9,Information!$A$2:$H$1000,3,FALSE)</f>
        <v>#N/A</v>
      </c>
      <c r="IC9">
        <f t="shared" si="19"/>
        <v>0</v>
      </c>
      <c r="IG9" s="84" t="s">
        <v>298</v>
      </c>
      <c r="IH9" s="85" t="str">
        <f>VLOOKUP(IG9,Information!$A$2:$H$1000,2,FALSE)</f>
        <v>unknown</v>
      </c>
      <c r="II9" s="67" t="str">
        <f>VLOOKUP(IG9,Information!$A$2:$H$1000,3,FALSE)</f>
        <v>Porites</v>
      </c>
      <c r="IJ9" s="41">
        <v>55</v>
      </c>
      <c r="IK9" s="41">
        <v>80</v>
      </c>
      <c r="IL9" s="41">
        <v>20</v>
      </c>
      <c r="IO9">
        <f t="shared" si="20"/>
        <v>100</v>
      </c>
      <c r="IS9" s="84" t="s">
        <v>298</v>
      </c>
      <c r="IT9" s="85" t="str">
        <f>VLOOKUP(IS9,Information!$A$2:$H$1000,2,FALSE)</f>
        <v>unknown</v>
      </c>
      <c r="IU9" s="67" t="str">
        <f>VLOOKUP(IS9,Information!$A$2:$H$1000,3,FALSE)</f>
        <v>Porites</v>
      </c>
      <c r="IV9" s="41">
        <v>25</v>
      </c>
      <c r="IW9" s="41">
        <v>85</v>
      </c>
      <c r="IX9" s="41">
        <v>15</v>
      </c>
      <c r="JA9">
        <f t="shared" si="21"/>
        <v>100</v>
      </c>
      <c r="JE9" s="84" t="s">
        <v>298</v>
      </c>
      <c r="JF9" s="85" t="str">
        <f>VLOOKUP(JE9,Information!$A$2:$H$1000,2,FALSE)</f>
        <v>unknown</v>
      </c>
      <c r="JG9" s="67" t="str">
        <f>VLOOKUP(JE9,Information!$A$2:$H$1000,3,FALSE)</f>
        <v>Porites</v>
      </c>
      <c r="JH9" s="41">
        <v>25</v>
      </c>
      <c r="JI9" s="41">
        <v>75</v>
      </c>
      <c r="JJ9" s="41">
        <v>25</v>
      </c>
      <c r="JM9">
        <f t="shared" si="22"/>
        <v>100</v>
      </c>
      <c r="JQ9" s="84" t="s">
        <v>331</v>
      </c>
      <c r="JR9" s="85" t="str">
        <f>VLOOKUP(JQ9,Information!$A$2:$H$1000,2,FALSE)</f>
        <v>unknown</v>
      </c>
      <c r="JS9" s="67" t="str">
        <f>VLOOKUP(JQ9,Information!$A$2:$H$1000,3,FALSE)</f>
        <v>Seriatopora</v>
      </c>
      <c r="JT9" s="41">
        <v>5</v>
      </c>
      <c r="JU9" s="41">
        <v>90</v>
      </c>
      <c r="JV9" s="41">
        <v>5</v>
      </c>
      <c r="JW9" s="41">
        <v>5</v>
      </c>
      <c r="JY9">
        <f t="shared" si="23"/>
        <v>100</v>
      </c>
      <c r="JZ9" s="41">
        <v>4</v>
      </c>
      <c r="KA9" s="41" t="s">
        <v>3756</v>
      </c>
      <c r="KC9" s="84" t="s">
        <v>340</v>
      </c>
      <c r="KD9" s="85" t="str">
        <f>VLOOKUP(KC9,Information!$A$2:$H$1000,2,FALSE)</f>
        <v>unknown</v>
      </c>
      <c r="KE9" s="67" t="str">
        <f>VLOOKUP(KC9,Information!$A$2:$H$1000,3,FALSE)</f>
        <v>Stylophora</v>
      </c>
      <c r="KF9" s="41">
        <v>5</v>
      </c>
      <c r="KG9" s="41">
        <v>100</v>
      </c>
      <c r="KK9">
        <f t="shared" si="24"/>
        <v>100</v>
      </c>
      <c r="KO9" s="84" t="s">
        <v>82</v>
      </c>
      <c r="KP9" s="85" t="str">
        <f>VLOOKUP(KO9,Information!$A$2:$H$1000,2,FALSE)</f>
        <v>unknown</v>
      </c>
      <c r="KQ9" s="67" t="str">
        <f>VLOOKUP(KO9,Information!$A$2:$H$1000,3,FALSE)</f>
        <v>Acropora</v>
      </c>
      <c r="KR9" s="41">
        <v>15</v>
      </c>
      <c r="KS9" s="41">
        <v>100</v>
      </c>
      <c r="KW9">
        <f t="shared" si="25"/>
        <v>100</v>
      </c>
      <c r="LA9" s="84" t="s">
        <v>221</v>
      </c>
      <c r="LB9" s="85" t="str">
        <f>VLOOKUP(LA9,Information!$A$2:$H$1000,2,FALSE)</f>
        <v>unknown</v>
      </c>
      <c r="LC9" s="67" t="str">
        <f>VLOOKUP(LA9,Information!$A$2:$H$1000,3,FALSE)</f>
        <v>Goniastrea</v>
      </c>
      <c r="LD9" s="41">
        <v>20</v>
      </c>
      <c r="LE9" s="41">
        <v>95</v>
      </c>
      <c r="LF9" s="41">
        <v>5</v>
      </c>
      <c r="LI9">
        <f t="shared" si="26"/>
        <v>100</v>
      </c>
      <c r="LM9" s="84"/>
      <c r="LN9" s="41" t="e">
        <f>VLOOKUP(LM9,Information!$A$2:$H$1000,2,FALSE)</f>
        <v>#N/A</v>
      </c>
      <c r="LO9" t="e">
        <f>VLOOKUP(LM9,Information!$A$2:$H$1000,3,FALSE)</f>
        <v>#N/A</v>
      </c>
      <c r="LU9">
        <f t="shared" si="27"/>
        <v>0</v>
      </c>
      <c r="LY9" s="84" t="s">
        <v>298</v>
      </c>
      <c r="LZ9" s="85" t="str">
        <f>VLOOKUP(LY9,Information!$A$2:$H$1000,2,FALSE)</f>
        <v>unknown</v>
      </c>
      <c r="MA9" s="67" t="str">
        <f>VLOOKUP(LY9,Information!$A$2:$H$1000,3,FALSE)</f>
        <v>Porites</v>
      </c>
      <c r="MB9" s="41">
        <v>10</v>
      </c>
      <c r="MC9" s="41">
        <v>90</v>
      </c>
      <c r="MD9" s="41">
        <v>10</v>
      </c>
      <c r="MG9">
        <f t="shared" si="28"/>
        <v>100</v>
      </c>
      <c r="MK9" s="84" t="s">
        <v>289</v>
      </c>
      <c r="ML9" s="85" t="str">
        <f>VLOOKUP(MK9,Information!$A$2:$H$1000,2,FALSE)</f>
        <v>unknown</v>
      </c>
      <c r="MM9" s="67" t="str">
        <f>VLOOKUP(MK9,Information!$A$2:$H$1000,3,FALSE)</f>
        <v>Pocillopora</v>
      </c>
      <c r="MN9" s="41">
        <v>15</v>
      </c>
      <c r="MO9" s="41">
        <v>90</v>
      </c>
      <c r="MP9" s="41">
        <v>5</v>
      </c>
      <c r="MQ9" s="41">
        <v>5</v>
      </c>
      <c r="MS9">
        <f t="shared" si="29"/>
        <v>100</v>
      </c>
      <c r="MT9" s="41">
        <v>3</v>
      </c>
      <c r="MU9" s="41" t="s">
        <v>3756</v>
      </c>
      <c r="MW9" s="84"/>
      <c r="MX9" s="41" t="e">
        <f>VLOOKUP(MW9,Information!$A$2:$H$1000,2,FALSE)</f>
        <v>#N/A</v>
      </c>
      <c r="MY9" t="e">
        <f>VLOOKUP(MW9,Information!$A$2:$H$1000,3,FALSE)</f>
        <v>#N/A</v>
      </c>
      <c r="NE9">
        <f t="shared" si="30"/>
        <v>0</v>
      </c>
      <c r="NI9" s="84" t="s">
        <v>298</v>
      </c>
      <c r="NJ9" s="85" t="str">
        <f>VLOOKUP(NI9,Information!$A$2:$H$1000,2,FALSE)</f>
        <v>unknown</v>
      </c>
      <c r="NK9" s="67" t="str">
        <f>VLOOKUP(NI9,Information!$A$2:$H$1000,3,FALSE)</f>
        <v>Porites</v>
      </c>
      <c r="NL9" s="41">
        <v>60</v>
      </c>
      <c r="NM9" s="41">
        <v>70</v>
      </c>
      <c r="NN9" s="41">
        <v>25</v>
      </c>
      <c r="NO9" s="41">
        <v>5</v>
      </c>
      <c r="NQ9">
        <f t="shared" si="31"/>
        <v>100</v>
      </c>
      <c r="NR9" s="41" t="s">
        <v>3758</v>
      </c>
      <c r="NS9" s="41" t="s">
        <v>3756</v>
      </c>
      <c r="NU9" s="84" t="s">
        <v>298</v>
      </c>
      <c r="NV9" s="85" t="str">
        <f>VLOOKUP(NU9,Information!$A$2:$H$1000,2,FALSE)</f>
        <v>unknown</v>
      </c>
      <c r="NW9" s="67" t="str">
        <f>VLOOKUP(NU9,Information!$A$2:$H$1000,3,FALSE)</f>
        <v>Porites</v>
      </c>
      <c r="NX9" s="41">
        <v>45</v>
      </c>
      <c r="NY9" s="41">
        <v>65</v>
      </c>
      <c r="NZ9" s="41">
        <v>30</v>
      </c>
      <c r="OA9" s="41">
        <v>5</v>
      </c>
      <c r="OC9">
        <f t="shared" si="32"/>
        <v>100</v>
      </c>
      <c r="OD9" s="41" t="s">
        <v>3758</v>
      </c>
      <c r="OE9" s="41" t="s">
        <v>3756</v>
      </c>
      <c r="OG9" s="84" t="s">
        <v>298</v>
      </c>
      <c r="OH9" s="85" t="str">
        <f>VLOOKUP(OG9,Information!$A$2:$H$1000,2,FALSE)</f>
        <v>unknown</v>
      </c>
      <c r="OI9" s="67" t="str">
        <f>VLOOKUP(OG9,Information!$A$2:$H$1000,3,FALSE)</f>
        <v>Porites</v>
      </c>
      <c r="OJ9" s="41">
        <v>110</v>
      </c>
      <c r="OK9" s="41">
        <v>65</v>
      </c>
      <c r="OL9" s="41">
        <v>35</v>
      </c>
      <c r="OO9">
        <f t="shared" si="33"/>
        <v>100</v>
      </c>
      <c r="OS9" s="84" t="s">
        <v>340</v>
      </c>
      <c r="OT9" s="85" t="str">
        <f>VLOOKUP(OS9,Information!$A$2:$H$1000,2,FALSE)</f>
        <v>unknown</v>
      </c>
      <c r="OU9" s="67" t="str">
        <f>VLOOKUP(OS9,Information!$A$2:$H$1000,3,FALSE)</f>
        <v>Stylophora</v>
      </c>
      <c r="OV9" s="41">
        <v>5</v>
      </c>
      <c r="OW9" s="41">
        <v>75</v>
      </c>
      <c r="OX9" s="41">
        <v>25</v>
      </c>
      <c r="PA9">
        <f t="shared" si="34"/>
        <v>100</v>
      </c>
      <c r="PE9" s="84" t="s">
        <v>281</v>
      </c>
      <c r="PF9" s="85" t="str">
        <f>VLOOKUP(PE9,Information!$A$2:$H$1000,2,FALSE)</f>
        <v>unknown</v>
      </c>
      <c r="PG9" s="67" t="str">
        <f>VLOOKUP(PE9,Information!$A$2:$H$1000,3,FALSE)</f>
        <v>Pavona</v>
      </c>
      <c r="PH9" s="41">
        <v>65</v>
      </c>
      <c r="PI9" s="41">
        <v>90</v>
      </c>
      <c r="PJ9" s="41">
        <v>10</v>
      </c>
      <c r="PM9">
        <f t="shared" si="35"/>
        <v>100</v>
      </c>
      <c r="PQ9" s="84" t="s">
        <v>298</v>
      </c>
      <c r="PR9" s="85" t="str">
        <f>VLOOKUP(PQ9,Information!$A$2:$H$1000,2,FALSE)</f>
        <v>unknown</v>
      </c>
      <c r="PS9" s="67" t="str">
        <f>VLOOKUP(PQ9,Information!$A$2:$H$1000,3,FALSE)</f>
        <v>Porites</v>
      </c>
      <c r="PT9" s="41">
        <v>20</v>
      </c>
      <c r="PU9" s="41">
        <v>95</v>
      </c>
      <c r="PV9" s="41">
        <v>5</v>
      </c>
      <c r="PY9">
        <f t="shared" si="36"/>
        <v>100</v>
      </c>
      <c r="QC9" s="157" t="s">
        <v>298</v>
      </c>
      <c r="QD9" s="85" t="str">
        <f>VLOOKUP(QC9,Information!$A$2:$H$1000,2,FALSE)</f>
        <v>unknown</v>
      </c>
      <c r="QE9" s="67" t="str">
        <f>VLOOKUP(QC9,Information!$A$2:$H$1000,3,FALSE)</f>
        <v>Porites</v>
      </c>
      <c r="QF9" s="158">
        <v>10</v>
      </c>
      <c r="QG9" s="158">
        <v>90</v>
      </c>
      <c r="QH9" s="158">
        <v>10</v>
      </c>
      <c r="QI9" s="159"/>
      <c r="QJ9" s="159"/>
      <c r="QK9">
        <f t="shared" si="37"/>
        <v>100</v>
      </c>
      <c r="QL9" s="159"/>
      <c r="QM9" s="159"/>
      <c r="QO9" s="84" t="s">
        <v>340</v>
      </c>
      <c r="QP9" s="85" t="str">
        <f>VLOOKUP(QO9,Information!$A$2:$H$1000,2,FALSE)</f>
        <v>unknown</v>
      </c>
      <c r="QQ9" s="67" t="str">
        <f>VLOOKUP(QO9,Information!$A$2:$H$1000,3,FALSE)</f>
        <v>Stylophora</v>
      </c>
      <c r="QR9" s="41">
        <v>10</v>
      </c>
      <c r="QS9" s="41">
        <v>90</v>
      </c>
      <c r="QT9" s="41">
        <v>10</v>
      </c>
      <c r="QW9">
        <f t="shared" si="38"/>
        <v>100</v>
      </c>
      <c r="RA9" s="84" t="s">
        <v>117</v>
      </c>
      <c r="RB9" s="85" t="str">
        <f>VLOOKUP(RA9,Information!$A$2:$H$1000,2,FALSE)</f>
        <v>unknown</v>
      </c>
      <c r="RC9" s="67" t="str">
        <f>VLOOKUP(RA9,Information!$A$2:$H$1000,3,FALSE)</f>
        <v>Astreopora</v>
      </c>
      <c r="RD9" s="41">
        <v>15</v>
      </c>
      <c r="RE9" s="41">
        <v>65</v>
      </c>
      <c r="RF9" s="41">
        <v>35</v>
      </c>
      <c r="RI9">
        <f t="shared" si="39"/>
        <v>100</v>
      </c>
      <c r="RM9" s="84" t="s">
        <v>270</v>
      </c>
      <c r="RN9" s="85" t="str">
        <f>VLOOKUP(RM9,Information!$A$2:$H$1000,2,FALSE)</f>
        <v>unknown</v>
      </c>
      <c r="RO9" s="67" t="str">
        <f>VLOOKUP(RM9,Information!$A$2:$H$1000,3,FALSE)</f>
        <v>Montipora</v>
      </c>
      <c r="RP9" s="41">
        <v>110</v>
      </c>
      <c r="RQ9" s="41">
        <v>90</v>
      </c>
      <c r="RR9" s="41">
        <v>5</v>
      </c>
      <c r="RS9" s="41">
        <v>5</v>
      </c>
      <c r="RU9">
        <f t="shared" si="40"/>
        <v>100</v>
      </c>
      <c r="RV9" s="41">
        <v>27</v>
      </c>
      <c r="RW9" s="41" t="s">
        <v>3756</v>
      </c>
      <c r="RY9" s="84" t="s">
        <v>217</v>
      </c>
      <c r="RZ9" s="85" t="str">
        <f>VLOOKUP(RY9,Information!$A$2:$H$1000,2,FALSE)</f>
        <v>unknown</v>
      </c>
      <c r="SA9" s="67" t="str">
        <f>VLOOKUP(RY9,Information!$A$2:$H$1000,3,FALSE)</f>
        <v>Galaxea</v>
      </c>
      <c r="SB9" s="41">
        <v>10</v>
      </c>
      <c r="SC9" s="41">
        <v>85</v>
      </c>
      <c r="SD9" s="41">
        <v>15</v>
      </c>
      <c r="SG9">
        <f t="shared" si="41"/>
        <v>100</v>
      </c>
      <c r="SK9" s="84" t="s">
        <v>298</v>
      </c>
      <c r="SL9" s="85" t="str">
        <f>VLOOKUP(SK9,Information!$A$2:$H$1000,2,FALSE)</f>
        <v>unknown</v>
      </c>
      <c r="SM9" s="67" t="str">
        <f>VLOOKUP(SK9,Information!$A$2:$H$1000,3,FALSE)</f>
        <v>Porites</v>
      </c>
      <c r="SN9" s="41">
        <v>45</v>
      </c>
      <c r="SO9" s="41">
        <v>100</v>
      </c>
      <c r="SS9">
        <f t="shared" si="42"/>
        <v>100</v>
      </c>
      <c r="SW9" s="84" t="s">
        <v>213</v>
      </c>
      <c r="SX9" s="85" t="str">
        <f>VLOOKUP(SW9,Information!$A$2:$H$1000,2,FALSE)</f>
        <v>unknown</v>
      </c>
      <c r="SY9" s="67" t="str">
        <f>VLOOKUP(SW9,Information!$A$2:$H$1000,3,FALSE)</f>
        <v>Fungia</v>
      </c>
      <c r="SZ9" s="41">
        <v>20</v>
      </c>
      <c r="TA9" s="41">
        <v>100</v>
      </c>
      <c r="TE9">
        <f t="shared" si="43"/>
        <v>100</v>
      </c>
      <c r="TI9" s="84" t="s">
        <v>298</v>
      </c>
      <c r="TJ9" s="85" t="str">
        <f>VLOOKUP(TI9,Information!$A$2:$H$1000,2,FALSE)</f>
        <v>unknown</v>
      </c>
      <c r="TK9" s="67" t="str">
        <f>VLOOKUP(TI9,Information!$A$2:$H$1000,3,FALSE)</f>
        <v>Porites</v>
      </c>
      <c r="TL9" s="41">
        <v>90</v>
      </c>
      <c r="TM9" s="41">
        <v>45</v>
      </c>
      <c r="TN9" s="41">
        <v>55</v>
      </c>
      <c r="TQ9">
        <f t="shared" si="44"/>
        <v>100</v>
      </c>
      <c r="TU9" s="84" t="s">
        <v>270</v>
      </c>
      <c r="TV9" s="85" t="str">
        <f>VLOOKUP(TU9,Information!$A$2:$H$1000,2,FALSE)</f>
        <v>unknown</v>
      </c>
      <c r="TW9" s="67" t="str">
        <f>VLOOKUP(TU9,Information!$A$2:$H$1000,3,FALSE)</f>
        <v>Montipora</v>
      </c>
      <c r="TX9" s="41">
        <v>10</v>
      </c>
      <c r="TY9" s="41">
        <v>95</v>
      </c>
      <c r="TZ9" s="41">
        <v>5</v>
      </c>
      <c r="UC9">
        <f t="shared" si="45"/>
        <v>100</v>
      </c>
      <c r="UG9" s="84" t="s">
        <v>298</v>
      </c>
      <c r="UH9" s="85" t="str">
        <f>VLOOKUP(UG9,Information!$A$2:$H$1000,2,FALSE)</f>
        <v>unknown</v>
      </c>
      <c r="UI9" s="67" t="str">
        <f>VLOOKUP(UG9,Information!$A$2:$H$1000,3,FALSE)</f>
        <v>Porites</v>
      </c>
      <c r="UJ9" s="41">
        <v>20</v>
      </c>
      <c r="UK9" s="41">
        <v>85</v>
      </c>
      <c r="UL9" s="41">
        <v>15</v>
      </c>
      <c r="UO9">
        <f t="shared" si="46"/>
        <v>100</v>
      </c>
      <c r="US9" s="84" t="s">
        <v>200</v>
      </c>
      <c r="UT9" s="85" t="str">
        <f>VLOOKUP(US9,Information!$A$2:$H$1000,2,FALSE)</f>
        <v>unknown</v>
      </c>
      <c r="UU9" s="67" t="str">
        <f>VLOOKUP(US9,Information!$A$2:$H$1000,3,FALSE)</f>
        <v>Echinopora</v>
      </c>
      <c r="UV9" s="41">
        <v>40</v>
      </c>
      <c r="UW9" s="41">
        <v>95</v>
      </c>
      <c r="UX9" s="41">
        <v>5</v>
      </c>
      <c r="VA9">
        <f t="shared" si="47"/>
        <v>100</v>
      </c>
      <c r="VE9" s="84" t="s">
        <v>82</v>
      </c>
      <c r="VF9" s="85" t="str">
        <f>VLOOKUP(VE9,Information!$A$2:$H$1000,2,FALSE)</f>
        <v>unknown</v>
      </c>
      <c r="VG9" s="67" t="str">
        <f>VLOOKUP(VE9,Information!$A$2:$H$1000,3,FALSE)</f>
        <v>Acropora</v>
      </c>
      <c r="VH9" s="41">
        <v>40</v>
      </c>
      <c r="VI9" s="41">
        <v>95</v>
      </c>
      <c r="VJ9" s="41">
        <v>5</v>
      </c>
      <c r="VM9">
        <f t="shared" si="48"/>
        <v>100</v>
      </c>
      <c r="VQ9" s="84"/>
      <c r="VR9" s="41" t="e">
        <f>VLOOKUP(VQ9,Information!$A$2:$H$1000,2,FALSE)</f>
        <v>#N/A</v>
      </c>
      <c r="VS9" t="e">
        <f>VLOOKUP(VQ9,Information!$A$2:$H$1000,3,FALSE)</f>
        <v>#N/A</v>
      </c>
      <c r="VY9">
        <f t="shared" si="49"/>
        <v>0</v>
      </c>
      <c r="WC9" s="84"/>
      <c r="WD9" s="41" t="e">
        <f>VLOOKUP(WC9,Information!$A$2:$H$1000,2,FALSE)</f>
        <v>#N/A</v>
      </c>
      <c r="WE9" t="e">
        <f>VLOOKUP(WC9,Information!$A$2:$H$1000,3,FALSE)</f>
        <v>#N/A</v>
      </c>
      <c r="WK9">
        <f t="shared" si="50"/>
        <v>0</v>
      </c>
      <c r="WO9" s="84"/>
      <c r="WP9" s="41" t="e">
        <f>VLOOKUP(WO9,Information!$A$2:$H$1000,2,FALSE)</f>
        <v>#N/A</v>
      </c>
      <c r="WQ9" t="e">
        <f>VLOOKUP(WO9,Information!$A$2:$H$1000,3,FALSE)</f>
        <v>#N/A</v>
      </c>
      <c r="WW9">
        <f t="shared" si="51"/>
        <v>0</v>
      </c>
      <c r="XA9" s="84"/>
      <c r="XB9" s="41" t="e">
        <f>VLOOKUP(XA9,Information!$A$2:$H$1000,2,FALSE)</f>
        <v>#N/A</v>
      </c>
      <c r="XC9" t="e">
        <f>VLOOKUP(XA9,Information!$A$2:$H$1000,3,FALSE)</f>
        <v>#N/A</v>
      </c>
      <c r="XI9">
        <f t="shared" si="52"/>
        <v>0</v>
      </c>
      <c r="XM9" s="84"/>
      <c r="XN9" s="41" t="e">
        <f>VLOOKUP(XM9,Information!$A$2:$H$1000,2,FALSE)</f>
        <v>#N/A</v>
      </c>
      <c r="XO9" t="e">
        <f>VLOOKUP(XM9,Information!$A$2:$H$1000,3,FALSE)</f>
        <v>#N/A</v>
      </c>
      <c r="XU9">
        <f t="shared" si="53"/>
        <v>0</v>
      </c>
      <c r="XY9" s="84"/>
      <c r="XZ9" s="41" t="e">
        <f>VLOOKUP(XY9,Information!$A$2:$H$1000,2,FALSE)</f>
        <v>#N/A</v>
      </c>
      <c r="YA9" t="e">
        <f>VLOOKUP(XY9,Information!$A$2:$H$1000,3,FALSE)</f>
        <v>#N/A</v>
      </c>
      <c r="YG9">
        <f t="shared" si="54"/>
        <v>0</v>
      </c>
      <c r="YK9" s="84"/>
      <c r="YL9" s="41" t="e">
        <f>VLOOKUP(YK9,Information!$A$2:$H$1000,2,FALSE)</f>
        <v>#N/A</v>
      </c>
      <c r="YM9" t="e">
        <f>VLOOKUP(YK9,Information!$A$2:$H$1000,3,FALSE)</f>
        <v>#N/A</v>
      </c>
      <c r="YS9">
        <f t="shared" si="55"/>
        <v>0</v>
      </c>
      <c r="YW9" s="84"/>
      <c r="YX9" s="41" t="e">
        <f>VLOOKUP(YW9,Information!$A$2:$H$1000,2,FALSE)</f>
        <v>#N/A</v>
      </c>
      <c r="YY9" t="e">
        <f>VLOOKUP(YW9,Information!$A$2:$H$1000,3,FALSE)</f>
        <v>#N/A</v>
      </c>
      <c r="ZE9">
        <f t="shared" si="56"/>
        <v>0</v>
      </c>
      <c r="ZI9" s="84"/>
      <c r="ZJ9" s="41" t="e">
        <f>VLOOKUP(ZI9,Information!$A$2:$H$1000,2,FALSE)</f>
        <v>#N/A</v>
      </c>
      <c r="ZK9" t="e">
        <f>VLOOKUP(ZI9,Information!$A$2:$H$1000,3,FALSE)</f>
        <v>#N/A</v>
      </c>
      <c r="ZQ9">
        <f t="shared" si="57"/>
        <v>0</v>
      </c>
      <c r="ZU9" s="84"/>
      <c r="ZV9" s="41" t="e">
        <f>VLOOKUP(ZU9,Information!$A$2:$H$1000,2,FALSE)</f>
        <v>#N/A</v>
      </c>
      <c r="ZW9" t="e">
        <f>VLOOKUP(ZU9,Information!$A$2:$H$1000,3,FALSE)</f>
        <v>#N/A</v>
      </c>
      <c r="AAC9">
        <f t="shared" si="58"/>
        <v>0</v>
      </c>
      <c r="AAG9" s="84"/>
      <c r="AAH9" s="41" t="e">
        <f>VLOOKUP(AAG9,Information!$A$2:$H$1000,2,FALSE)</f>
        <v>#N/A</v>
      </c>
      <c r="AAI9" t="e">
        <f>VLOOKUP(AAG9,Information!$A$2:$H$1000,3,FALSE)</f>
        <v>#N/A</v>
      </c>
      <c r="AAO9">
        <f t="shared" si="59"/>
        <v>0</v>
      </c>
      <c r="AAS9" s="84"/>
      <c r="AAT9" s="41" t="e">
        <f>VLOOKUP(AAS9,Information!$A$2:$H$1000,2,FALSE)</f>
        <v>#N/A</v>
      </c>
      <c r="AAU9" t="e">
        <f>VLOOKUP(AAS9,Information!$A$2:$H$1000,3,FALSE)</f>
        <v>#N/A</v>
      </c>
      <c r="ABA9">
        <f t="shared" si="60"/>
        <v>0</v>
      </c>
      <c r="ABE9" s="84"/>
      <c r="ABF9" s="41" t="e">
        <f>VLOOKUP(ABE9,Information!$A$2:$H$1000,2,FALSE)</f>
        <v>#N/A</v>
      </c>
      <c r="ABG9" t="e">
        <f>VLOOKUP(ABE9,Information!$A$2:$H$1000,3,FALSE)</f>
        <v>#N/A</v>
      </c>
      <c r="ABM9">
        <f t="shared" si="61"/>
        <v>0</v>
      </c>
      <c r="ABQ9" s="84"/>
      <c r="ABR9" s="41" t="e">
        <f>VLOOKUP(ABQ9,Information!$A$2:$H$1000,2,FALSE)</f>
        <v>#N/A</v>
      </c>
      <c r="ABS9" t="e">
        <f>VLOOKUP(ABQ9,Information!$A$2:$H$1000,3,FALSE)</f>
        <v>#N/A</v>
      </c>
      <c r="ABY9">
        <f t="shared" si="62"/>
        <v>0</v>
      </c>
      <c r="ACC9" s="84"/>
      <c r="ACD9" s="41" t="e">
        <f>VLOOKUP(ACC9,Information!$A$2:$H$1000,2,FALSE)</f>
        <v>#N/A</v>
      </c>
      <c r="ACE9" t="e">
        <f>VLOOKUP(ACC9,Information!$A$2:$H$1000,3,FALSE)</f>
        <v>#N/A</v>
      </c>
      <c r="ACK9">
        <f t="shared" si="63"/>
        <v>0</v>
      </c>
      <c r="ACO9" s="84"/>
      <c r="ACP9" s="41" t="e">
        <f>VLOOKUP(ACO9,Information!$A$2:$H$1000,2,FALSE)</f>
        <v>#N/A</v>
      </c>
      <c r="ACQ9" t="e">
        <f>VLOOKUP(ACO9,Information!$A$2:$H$1000,3,FALSE)</f>
        <v>#N/A</v>
      </c>
      <c r="ACW9">
        <f t="shared" si="64"/>
        <v>0</v>
      </c>
      <c r="ADA9" s="84"/>
      <c r="ADB9" s="41" t="e">
        <f>VLOOKUP(ADA9,Information!$A$2:$H$1000,2,FALSE)</f>
        <v>#N/A</v>
      </c>
      <c r="ADC9" t="e">
        <f>VLOOKUP(ADA9,Information!$A$2:$H$1000,3,FALSE)</f>
        <v>#N/A</v>
      </c>
      <c r="ADI9">
        <f t="shared" si="65"/>
        <v>0</v>
      </c>
      <c r="ADM9" s="84"/>
      <c r="ADN9" s="41" t="e">
        <f>VLOOKUP(ADM9,Information!$A$2:$H$1000,2,FALSE)</f>
        <v>#N/A</v>
      </c>
      <c r="ADO9" t="e">
        <f>VLOOKUP(ADM9,Information!$A$2:$H$1000,3,FALSE)</f>
        <v>#N/A</v>
      </c>
      <c r="ADU9">
        <f t="shared" si="66"/>
        <v>0</v>
      </c>
      <c r="ADY9" s="84"/>
      <c r="ADZ9" s="41" t="e">
        <f>VLOOKUP(ADY9,Information!$A$2:$H$1000,2,FALSE)</f>
        <v>#N/A</v>
      </c>
      <c r="AEA9" t="e">
        <f>VLOOKUP(ADY9,Information!$A$2:$H$1000,3,FALSE)</f>
        <v>#N/A</v>
      </c>
      <c r="AEG9">
        <f t="shared" si="67"/>
        <v>0</v>
      </c>
      <c r="AEK9" s="84"/>
      <c r="AEL9" s="41" t="e">
        <f>VLOOKUP(AEK9,Information!$A$2:$H$1000,2,FALSE)</f>
        <v>#N/A</v>
      </c>
      <c r="AEM9" t="e">
        <f>VLOOKUP(AEK9,Information!$A$2:$H$1000,3,FALSE)</f>
        <v>#N/A</v>
      </c>
      <c r="AES9">
        <f t="shared" si="68"/>
        <v>0</v>
      </c>
      <c r="AEW9" s="84"/>
      <c r="AEX9" s="41" t="e">
        <f>VLOOKUP(AEW9,Information!$A$2:$H$1000,2,FALSE)</f>
        <v>#N/A</v>
      </c>
      <c r="AEY9" t="e">
        <f>VLOOKUP(AEW9,Information!$A$2:$H$1000,3,FALSE)</f>
        <v>#N/A</v>
      </c>
      <c r="AFE9">
        <f t="shared" si="69"/>
        <v>0</v>
      </c>
      <c r="AFI9" s="84"/>
      <c r="AFJ9" s="41" t="e">
        <f>VLOOKUP(AFI9,Information!$A$2:$H$1000,2,FALSE)</f>
        <v>#N/A</v>
      </c>
      <c r="AFK9" t="e">
        <f>VLOOKUP(AFI9,Information!$A$2:$H$1000,3,FALSE)</f>
        <v>#N/A</v>
      </c>
      <c r="AFQ9">
        <f t="shared" si="70"/>
        <v>0</v>
      </c>
      <c r="AFU9" s="84"/>
      <c r="AFV9" s="41" t="e">
        <f>VLOOKUP(AFU9,Information!$A$2:$H$1000,2,FALSE)</f>
        <v>#N/A</v>
      </c>
      <c r="AFW9" t="e">
        <f>VLOOKUP(AFU9,Information!$A$2:$H$1000,3,FALSE)</f>
        <v>#N/A</v>
      </c>
      <c r="AGC9">
        <f t="shared" si="71"/>
        <v>0</v>
      </c>
      <c r="AGG9" s="84"/>
      <c r="AGH9" s="41" t="e">
        <f>VLOOKUP(AGG9,Information!$A$2:$H$1000,2,FALSE)</f>
        <v>#N/A</v>
      </c>
      <c r="AGI9" t="e">
        <f>VLOOKUP(AGG9,Information!$A$2:$H$1000,3,FALSE)</f>
        <v>#N/A</v>
      </c>
      <c r="AGO9">
        <f t="shared" si="72"/>
        <v>0</v>
      </c>
      <c r="AGS9" s="84"/>
      <c r="AGT9" s="41" t="e">
        <f>VLOOKUP(AGS9,Information!$A$2:$H$1000,2,FALSE)</f>
        <v>#N/A</v>
      </c>
      <c r="AGU9" t="e">
        <f>VLOOKUP(AGS9,Information!$A$2:$H$1000,3,FALSE)</f>
        <v>#N/A</v>
      </c>
      <c r="AHA9">
        <f t="shared" si="73"/>
        <v>0</v>
      </c>
      <c r="AHE9" s="84"/>
      <c r="AHF9" s="41" t="e">
        <f>VLOOKUP(AHE9,Information!$A$2:$H$1000,2,FALSE)</f>
        <v>#N/A</v>
      </c>
      <c r="AHG9" t="e">
        <f>VLOOKUP(AHE9,Information!$A$2:$H$1000,3,FALSE)</f>
        <v>#N/A</v>
      </c>
      <c r="AHM9">
        <f t="shared" si="74"/>
        <v>0</v>
      </c>
      <c r="AHQ9" s="84"/>
      <c r="AHR9" s="41" t="e">
        <f>VLOOKUP(AHQ9,Information!$A$2:$H$1000,2,FALSE)</f>
        <v>#N/A</v>
      </c>
      <c r="AHS9" t="e">
        <f>VLOOKUP(AHQ9,Information!$A$2:$H$1000,3,FALSE)</f>
        <v>#N/A</v>
      </c>
      <c r="AHY9">
        <f t="shared" si="75"/>
        <v>0</v>
      </c>
      <c r="AIC9" s="84"/>
      <c r="AID9" s="41" t="e">
        <f>VLOOKUP(AIC9,Information!$A$2:$H$1000,2,FALSE)</f>
        <v>#N/A</v>
      </c>
      <c r="AIE9" t="e">
        <f>VLOOKUP(AIC9,Information!$A$2:$H$1000,3,FALSE)</f>
        <v>#N/A</v>
      </c>
      <c r="AIK9">
        <f t="shared" si="76"/>
        <v>0</v>
      </c>
      <c r="AIO9" s="84"/>
      <c r="AIP9" s="41" t="e">
        <f>VLOOKUP(AIO9,Information!$A$2:$H$1000,2,FALSE)</f>
        <v>#N/A</v>
      </c>
      <c r="AIQ9" t="e">
        <f>VLOOKUP(AIO9,Information!$A$2:$H$1000,3,FALSE)</f>
        <v>#N/A</v>
      </c>
      <c r="AIW9">
        <f t="shared" si="77"/>
        <v>0</v>
      </c>
      <c r="AJA9" s="84"/>
      <c r="AJB9" s="41" t="e">
        <f>VLOOKUP(AJA9,Information!$A$2:$H$1000,2,FALSE)</f>
        <v>#N/A</v>
      </c>
      <c r="AJC9" t="e">
        <f>VLOOKUP(AJA9,Information!$A$2:$H$1000,3,FALSE)</f>
        <v>#N/A</v>
      </c>
      <c r="AJI9">
        <f t="shared" si="78"/>
        <v>0</v>
      </c>
      <c r="AJM9" s="84"/>
      <c r="AJN9" s="41" t="e">
        <f>VLOOKUP(AJM9,Information!$A$2:$H$1000,2,FALSE)</f>
        <v>#N/A</v>
      </c>
      <c r="AJO9" t="e">
        <f>VLOOKUP(AJM9,Information!$A$2:$H$1000,3,FALSE)</f>
        <v>#N/A</v>
      </c>
      <c r="AJU9">
        <f t="shared" si="79"/>
        <v>0</v>
      </c>
      <c r="AJY9" s="84"/>
      <c r="AJZ9" s="41" t="e">
        <f>VLOOKUP(AJY9,Information!$A$2:$H$1000,2,FALSE)</f>
        <v>#N/A</v>
      </c>
      <c r="AKA9" t="e">
        <f>VLOOKUP(AJY9,Information!$A$2:$H$1000,3,FALSE)</f>
        <v>#N/A</v>
      </c>
      <c r="AKG9">
        <f t="shared" si="80"/>
        <v>0</v>
      </c>
      <c r="AKK9" s="84"/>
      <c r="AKL9" s="41" t="e">
        <f>VLOOKUP(AKK9,Information!$A$2:$H$1000,2,FALSE)</f>
        <v>#N/A</v>
      </c>
      <c r="AKM9" t="e">
        <f>VLOOKUP(AKK9,Information!$A$2:$H$1000,3,FALSE)</f>
        <v>#N/A</v>
      </c>
      <c r="AKS9">
        <f t="shared" si="81"/>
        <v>0</v>
      </c>
      <c r="AKW9" s="84"/>
      <c r="AKX9" s="41" t="e">
        <f>VLOOKUP(AKW9,Information!$A$2:$H$1000,2,FALSE)</f>
        <v>#N/A</v>
      </c>
      <c r="AKY9" t="e">
        <f>VLOOKUP(AKW9,Information!$A$2:$H$1000,3,FALSE)</f>
        <v>#N/A</v>
      </c>
      <c r="ALE9">
        <f t="shared" si="82"/>
        <v>0</v>
      </c>
      <c r="ALI9" s="84"/>
      <c r="ALJ9" s="41" t="e">
        <f>VLOOKUP(ALI9,Information!$A$2:$H$1000,2,FALSE)</f>
        <v>#N/A</v>
      </c>
      <c r="ALK9" t="e">
        <f>VLOOKUP(ALI9,Information!$A$2:$H$1000,3,FALSE)</f>
        <v>#N/A</v>
      </c>
      <c r="ALQ9">
        <f t="shared" si="83"/>
        <v>0</v>
      </c>
      <c r="ALU9" s="84"/>
      <c r="ALV9" s="41" t="e">
        <f>VLOOKUP(ALU9,Information!$A$2:$H$1000,2,FALSE)</f>
        <v>#N/A</v>
      </c>
      <c r="ALW9" t="e">
        <f>VLOOKUP(ALU9,Information!$A$2:$H$1000,3,FALSE)</f>
        <v>#N/A</v>
      </c>
      <c r="AMC9">
        <f t="shared" si="84"/>
        <v>0</v>
      </c>
      <c r="AMG9" s="84"/>
      <c r="AMH9" s="41" t="e">
        <f>VLOOKUP(AMG9,Information!$A$2:$H$1000,2,FALSE)</f>
        <v>#N/A</v>
      </c>
      <c r="AMI9" t="e">
        <f>VLOOKUP(AMG9,Information!$A$2:$H$1000,3,FALSE)</f>
        <v>#N/A</v>
      </c>
      <c r="AMO9">
        <f t="shared" si="85"/>
        <v>0</v>
      </c>
      <c r="AMS9" s="84"/>
      <c r="AMT9" s="41" t="e">
        <f>VLOOKUP(AMS9,Information!$A$2:$H$1000,2,FALSE)</f>
        <v>#N/A</v>
      </c>
      <c r="AMU9" t="e">
        <f>VLOOKUP(AMS9,Information!$A$2:$H$1000,3,FALSE)</f>
        <v>#N/A</v>
      </c>
      <c r="ANA9">
        <f t="shared" si="86"/>
        <v>0</v>
      </c>
      <c r="ANE9" s="84"/>
      <c r="ANF9" s="41" t="e">
        <f>VLOOKUP(ANE9,Information!$A$2:$H$1000,2,FALSE)</f>
        <v>#N/A</v>
      </c>
      <c r="ANG9" t="e">
        <f>VLOOKUP(ANE9,Information!$A$2:$H$1000,3,FALSE)</f>
        <v>#N/A</v>
      </c>
      <c r="ANM9">
        <f t="shared" si="87"/>
        <v>0</v>
      </c>
      <c r="ANQ9" s="84"/>
      <c r="ANR9" s="41" t="e">
        <f>VLOOKUP(ANQ9,Information!$A$2:$H$1000,2,FALSE)</f>
        <v>#N/A</v>
      </c>
      <c r="ANS9" t="e">
        <f>VLOOKUP(ANQ9,Information!$A$2:$H$1000,3,FALSE)</f>
        <v>#N/A</v>
      </c>
      <c r="ANY9">
        <f t="shared" si="88"/>
        <v>0</v>
      </c>
      <c r="AOC9" s="84"/>
      <c r="AOD9" s="41" t="e">
        <f>VLOOKUP(AOC9,Information!$A$2:$H$1000,2,FALSE)</f>
        <v>#N/A</v>
      </c>
      <c r="AOE9" t="e">
        <f>VLOOKUP(AOC9,Information!$A$2:$H$1000,3,FALSE)</f>
        <v>#N/A</v>
      </c>
      <c r="AOK9">
        <f t="shared" si="89"/>
        <v>0</v>
      </c>
      <c r="AOO9" s="84"/>
      <c r="AOP9" s="41" t="e">
        <f>VLOOKUP(AOO9,Information!$A$2:$H$1000,2,FALSE)</f>
        <v>#N/A</v>
      </c>
      <c r="AOQ9" t="e">
        <f>VLOOKUP(AOO9,Information!$A$2:$H$1000,3,FALSE)</f>
        <v>#N/A</v>
      </c>
      <c r="AOW9">
        <f t="shared" si="90"/>
        <v>0</v>
      </c>
      <c r="APA9" s="84"/>
      <c r="APB9" s="41" t="e">
        <f>VLOOKUP(APA9,Information!$A$2:$H$1000,2,FALSE)</f>
        <v>#N/A</v>
      </c>
      <c r="APC9" t="e">
        <f>VLOOKUP(APA9,Information!$A$2:$H$1000,3,FALSE)</f>
        <v>#N/A</v>
      </c>
      <c r="API9">
        <f t="shared" si="91"/>
        <v>0</v>
      </c>
      <c r="APM9" s="84"/>
      <c r="APN9" s="41" t="e">
        <f>VLOOKUP(APM9,Information!$A$2:$H$1000,2,FALSE)</f>
        <v>#N/A</v>
      </c>
      <c r="APO9" t="e">
        <f>VLOOKUP(APM9,Information!$A$2:$H$1000,3,FALSE)</f>
        <v>#N/A</v>
      </c>
      <c r="APU9">
        <f t="shared" si="92"/>
        <v>0</v>
      </c>
      <c r="APY9" s="84"/>
      <c r="APZ9" s="41" t="e">
        <f>VLOOKUP(APY9,Information!$A$2:$H$1000,2,FALSE)</f>
        <v>#N/A</v>
      </c>
      <c r="AQA9" t="e">
        <f>VLOOKUP(APY9,Information!$A$2:$H$1000,3,FALSE)</f>
        <v>#N/A</v>
      </c>
      <c r="AQG9">
        <f t="shared" si="93"/>
        <v>0</v>
      </c>
      <c r="AQK9" s="84"/>
      <c r="AQL9" s="41" t="e">
        <f>VLOOKUP(AQK9,Information!$A$2:$H$1000,2,FALSE)</f>
        <v>#N/A</v>
      </c>
      <c r="AQM9" t="e">
        <f>VLOOKUP(AQK9,Information!$A$2:$H$1000,3,FALSE)</f>
        <v>#N/A</v>
      </c>
      <c r="AQS9">
        <f t="shared" si="94"/>
        <v>0</v>
      </c>
      <c r="AQW9" s="84"/>
      <c r="AQX9" s="41" t="e">
        <f>VLOOKUP(AQW9,Information!$A$2:$H$1000,2,FALSE)</f>
        <v>#N/A</v>
      </c>
      <c r="AQY9" t="e">
        <f>VLOOKUP(AQW9,Information!$A$2:$H$1000,3,FALSE)</f>
        <v>#N/A</v>
      </c>
      <c r="ARE9">
        <f t="shared" si="95"/>
        <v>0</v>
      </c>
      <c r="ARI9" s="84"/>
      <c r="ARJ9" s="41" t="e">
        <f>VLOOKUP(ARI9,Information!$A$2:$H$1000,2,FALSE)</f>
        <v>#N/A</v>
      </c>
      <c r="ARK9" t="e">
        <f>VLOOKUP(ARI9,Information!$A$2:$H$1000,3,FALSE)</f>
        <v>#N/A</v>
      </c>
      <c r="ARQ9">
        <f t="shared" si="96"/>
        <v>0</v>
      </c>
      <c r="ARU9" s="84"/>
      <c r="ARV9" s="41" t="e">
        <f>VLOOKUP(ARU9,Information!$A$2:$H$1000,2,FALSE)</f>
        <v>#N/A</v>
      </c>
      <c r="ARW9" t="e">
        <f>VLOOKUP(ARU9,Information!$A$2:$H$1000,3,FALSE)</f>
        <v>#N/A</v>
      </c>
      <c r="ASC9">
        <f t="shared" si="97"/>
        <v>0</v>
      </c>
      <c r="ASG9" s="84"/>
      <c r="ASH9" s="41" t="e">
        <f>VLOOKUP(ASG9,Information!$A$2:$H$1000,2,FALSE)</f>
        <v>#N/A</v>
      </c>
      <c r="ASI9" t="e">
        <f>VLOOKUP(ASG9,Information!$A$2:$H$1000,3,FALSE)</f>
        <v>#N/A</v>
      </c>
      <c r="ASO9">
        <f t="shared" si="98"/>
        <v>0</v>
      </c>
      <c r="ASS9" s="84"/>
      <c r="AST9" s="41" t="e">
        <f>VLOOKUP(ASS9,Information!$A$2:$H$1000,2,FALSE)</f>
        <v>#N/A</v>
      </c>
      <c r="ASU9" t="e">
        <f>VLOOKUP(ASS9,Information!$A$2:$H$1000,3,FALSE)</f>
        <v>#N/A</v>
      </c>
      <c r="ATA9">
        <f t="shared" si="99"/>
        <v>0</v>
      </c>
    </row>
    <row r="10" spans="1:1200" ht="15.75" customHeight="1">
      <c r="A10" s="84" t="s">
        <v>298</v>
      </c>
      <c r="B10" s="85" t="str">
        <f>VLOOKUP(A10,Information!$A$2:$H$1000,2,FALSE)</f>
        <v>unknown</v>
      </c>
      <c r="C10" s="67" t="str">
        <f>VLOOKUP(A10,Information!$A$2:$H$1000,3,FALSE)</f>
        <v>Porites</v>
      </c>
      <c r="D10" s="41">
        <v>5</v>
      </c>
      <c r="E10" s="41">
        <v>95</v>
      </c>
      <c r="F10" s="41">
        <v>5</v>
      </c>
      <c r="I10">
        <f t="shared" si="0"/>
        <v>100</v>
      </c>
      <c r="M10" s="84"/>
      <c r="N10" s="41" t="e">
        <f>VLOOKUP(M10,Information!$A$2:$H$1000,2,FALSE)</f>
        <v>#N/A</v>
      </c>
      <c r="O10" t="e">
        <f>VLOOKUP(M10,Information!$A$2:$H$1000,3,FALSE)</f>
        <v>#N/A</v>
      </c>
      <c r="U10">
        <f t="shared" si="1"/>
        <v>0</v>
      </c>
      <c r="Y10" s="84" t="s">
        <v>82</v>
      </c>
      <c r="Z10" s="85" t="str">
        <f>VLOOKUP(Y10,Information!$A$2:$H$1000,2,FALSE)</f>
        <v>unknown</v>
      </c>
      <c r="AA10" s="67" t="str">
        <f>VLOOKUP(Y10,Information!$A$2:$H$1000,3,FALSE)</f>
        <v>Acropora</v>
      </c>
      <c r="AB10" s="41">
        <v>70</v>
      </c>
      <c r="AC10" s="41">
        <v>55</v>
      </c>
      <c r="AD10" s="41">
        <v>45</v>
      </c>
      <c r="AG10">
        <f t="shared" si="2"/>
        <v>100</v>
      </c>
      <c r="AK10" s="84" t="s">
        <v>82</v>
      </c>
      <c r="AL10" s="85" t="str">
        <f>VLOOKUP(AK10,Information!$A$2:$H$1000,2,FALSE)</f>
        <v>unknown</v>
      </c>
      <c r="AM10" s="67" t="str">
        <f>VLOOKUP(AK10,Information!$A$2:$H$1000,3,FALSE)</f>
        <v>Acropora</v>
      </c>
      <c r="AN10" s="41">
        <v>40</v>
      </c>
      <c r="AP10" s="41">
        <v>100</v>
      </c>
      <c r="AS10">
        <f t="shared" si="3"/>
        <v>100</v>
      </c>
      <c r="AW10" s="84" t="s">
        <v>298</v>
      </c>
      <c r="AX10" s="85" t="str">
        <f>VLOOKUP(AW10,Information!$A$2:$H$1000,2,FALSE)</f>
        <v>unknown</v>
      </c>
      <c r="AY10" s="67" t="str">
        <f>VLOOKUP(AW10,Information!$A$2:$H$1000,3,FALSE)</f>
        <v>Porites</v>
      </c>
      <c r="AZ10" s="41">
        <v>20</v>
      </c>
      <c r="BA10" s="41">
        <v>90</v>
      </c>
      <c r="BB10" s="41">
        <v>10</v>
      </c>
      <c r="BE10">
        <f t="shared" si="4"/>
        <v>100</v>
      </c>
      <c r="BI10" s="84" t="s">
        <v>298</v>
      </c>
      <c r="BJ10" s="85" t="str">
        <f>VLOOKUP(BI10,Information!$A$2:$H$1000,2,FALSE)</f>
        <v>unknown</v>
      </c>
      <c r="BK10" s="67" t="str">
        <f>VLOOKUP(BI10,Information!$A$2:$H$1000,3,FALSE)</f>
        <v>Porites</v>
      </c>
      <c r="BL10" s="41">
        <v>5</v>
      </c>
      <c r="BM10" s="41">
        <v>95</v>
      </c>
      <c r="BN10" s="41">
        <v>5</v>
      </c>
      <c r="BQ10">
        <f t="shared" si="5"/>
        <v>100</v>
      </c>
      <c r="BU10" s="84" t="s">
        <v>287</v>
      </c>
      <c r="BV10" s="85" t="str">
        <f>VLOOKUP(BU10,Information!$A$2:$H$1000,2,FALSE)</f>
        <v>unknown</v>
      </c>
      <c r="BW10" s="67" t="str">
        <f>VLOOKUP(BU10,Information!$A$2:$H$1000,3,FALSE)</f>
        <v>Platygyra</v>
      </c>
      <c r="BX10" s="41">
        <v>15</v>
      </c>
      <c r="BY10" s="41">
        <v>60</v>
      </c>
      <c r="BZ10" s="41">
        <v>40</v>
      </c>
      <c r="CC10">
        <f t="shared" si="6"/>
        <v>100</v>
      </c>
      <c r="CG10" s="84" t="s">
        <v>298</v>
      </c>
      <c r="CH10" s="85" t="str">
        <f>VLOOKUP(CG10,Information!$A$2:$H$1000,2,FALSE)</f>
        <v>unknown</v>
      </c>
      <c r="CI10" s="67" t="str">
        <f>VLOOKUP(CG10,Information!$A$2:$H$1000,3,FALSE)</f>
        <v>Porites</v>
      </c>
      <c r="CJ10" s="41">
        <v>5</v>
      </c>
      <c r="CK10" s="41">
        <v>95</v>
      </c>
      <c r="CL10" s="41">
        <v>5</v>
      </c>
      <c r="CO10">
        <f t="shared" si="7"/>
        <v>100</v>
      </c>
      <c r="CS10" s="84"/>
      <c r="CT10" s="41" t="e">
        <f>VLOOKUP(CS10,Information!$A$2:$H$1000,2,FALSE)</f>
        <v>#N/A</v>
      </c>
      <c r="CU10" t="e">
        <f>VLOOKUP(CS10,Information!$A$2:$H$1000,3,FALSE)</f>
        <v>#N/A</v>
      </c>
      <c r="DA10">
        <f t="shared" si="8"/>
        <v>0</v>
      </c>
      <c r="DE10" s="84" t="s">
        <v>205</v>
      </c>
      <c r="DF10" s="85" t="str">
        <f>VLOOKUP(DE10,Information!$A$2:$H$1000,2,FALSE)</f>
        <v>unknown</v>
      </c>
      <c r="DG10" s="67" t="str">
        <f>VLOOKUP(DE10,Information!$A$2:$H$1000,3,FALSE)</f>
        <v>Favites</v>
      </c>
      <c r="DH10" s="41">
        <v>30</v>
      </c>
      <c r="DI10" s="41">
        <v>100</v>
      </c>
      <c r="DM10">
        <f t="shared" si="9"/>
        <v>100</v>
      </c>
      <c r="DQ10" s="84" t="s">
        <v>298</v>
      </c>
      <c r="DR10" s="85" t="str">
        <f>VLOOKUP(DQ10,Information!$A$2:$H$1000,2,FALSE)</f>
        <v>unknown</v>
      </c>
      <c r="DS10" s="67" t="str">
        <f>VLOOKUP(DQ10,Information!$A$2:$H$1000,3,FALSE)</f>
        <v>Porites</v>
      </c>
      <c r="DT10" s="41">
        <v>25</v>
      </c>
      <c r="DU10" s="41">
        <v>70</v>
      </c>
      <c r="DV10" s="41">
        <v>30</v>
      </c>
      <c r="DY10">
        <f t="shared" si="10"/>
        <v>100</v>
      </c>
      <c r="EC10" s="84" t="s">
        <v>298</v>
      </c>
      <c r="ED10" s="85" t="str">
        <f>VLOOKUP(EC10,Information!$A$2:$H$1000,2,FALSE)</f>
        <v>unknown</v>
      </c>
      <c r="EE10" s="67" t="str">
        <f>VLOOKUP(EC10,Information!$A$2:$H$1000,3,FALSE)</f>
        <v>Porites</v>
      </c>
      <c r="EF10" s="41">
        <v>40</v>
      </c>
      <c r="EG10" s="41">
        <v>75</v>
      </c>
      <c r="EH10" s="41">
        <v>20</v>
      </c>
      <c r="EI10" s="41">
        <v>5</v>
      </c>
      <c r="EK10">
        <f t="shared" si="11"/>
        <v>100</v>
      </c>
      <c r="EL10" s="41">
        <v>2</v>
      </c>
      <c r="EM10" s="41" t="s">
        <v>3755</v>
      </c>
      <c r="EO10" s="84"/>
      <c r="EP10" s="41" t="e">
        <f>VLOOKUP(EO10,Information!$A$2:$H$1000,2,FALSE)</f>
        <v>#N/A</v>
      </c>
      <c r="EQ10" t="e">
        <f>VLOOKUP(EO10,Information!$A$2:$H$1000,3,FALSE)</f>
        <v>#N/A</v>
      </c>
      <c r="EW10">
        <f t="shared" si="12"/>
        <v>0</v>
      </c>
      <c r="FA10" s="84"/>
      <c r="FB10" s="41" t="e">
        <f>VLOOKUP(FA10,Information!$A$2:$H$1000,2,FALSE)</f>
        <v>#N/A</v>
      </c>
      <c r="FC10" t="e">
        <f>VLOOKUP(FA10,Information!$A$2:$H$1000,3,FALSE)</f>
        <v>#N/A</v>
      </c>
      <c r="FI10">
        <f t="shared" si="13"/>
        <v>0</v>
      </c>
      <c r="FM10" s="84"/>
      <c r="FN10" s="41" t="e">
        <f>VLOOKUP(FM10,Information!$A$2:$H$1000,2,FALSE)</f>
        <v>#N/A</v>
      </c>
      <c r="FO10" t="e">
        <f>VLOOKUP(FM10,Information!$A$2:$H$1000,3,FALSE)</f>
        <v>#N/A</v>
      </c>
      <c r="FU10">
        <f t="shared" si="14"/>
        <v>0</v>
      </c>
      <c r="FY10" s="84" t="s">
        <v>200</v>
      </c>
      <c r="FZ10" s="85" t="str">
        <f>VLOOKUP(FY10,Information!$A$2:$H$1000,2,FALSE)</f>
        <v>unknown</v>
      </c>
      <c r="GA10" s="67" t="str">
        <f>VLOOKUP(FY10,Information!$A$2:$H$1000,3,FALSE)</f>
        <v>Echinopora</v>
      </c>
      <c r="GB10" s="41">
        <v>40</v>
      </c>
      <c r="GC10" s="41">
        <v>40</v>
      </c>
      <c r="GD10" s="41">
        <v>60</v>
      </c>
      <c r="GG10">
        <f t="shared" si="15"/>
        <v>100</v>
      </c>
      <c r="GK10" s="84" t="s">
        <v>224</v>
      </c>
      <c r="GL10" s="85" t="str">
        <f>VLOOKUP(GK10,Information!$A$2:$H$1000,2,FALSE)</f>
        <v>unknown</v>
      </c>
      <c r="GM10" s="67" t="str">
        <f>VLOOKUP(GK10,Information!$A$2:$H$1000,3,FALSE)</f>
        <v>Goniopora</v>
      </c>
      <c r="GN10" s="41">
        <v>10</v>
      </c>
      <c r="GO10" s="41">
        <v>90</v>
      </c>
      <c r="GP10" s="41">
        <v>10</v>
      </c>
      <c r="GS10">
        <f t="shared" si="16"/>
        <v>100</v>
      </c>
      <c r="GW10" s="84" t="s">
        <v>82</v>
      </c>
      <c r="GX10" s="85" t="str">
        <f>VLOOKUP(GW10,Information!$A$2:$H$1000,2,FALSE)</f>
        <v>unknown</v>
      </c>
      <c r="GY10" s="67" t="str">
        <f>VLOOKUP(GW10,Information!$A$2:$H$1000,3,FALSE)</f>
        <v>Acropora</v>
      </c>
      <c r="GZ10" s="41">
        <v>145</v>
      </c>
      <c r="HA10" s="41">
        <v>95</v>
      </c>
      <c r="HB10" s="41">
        <v>5</v>
      </c>
      <c r="HE10">
        <f t="shared" si="17"/>
        <v>100</v>
      </c>
      <c r="HI10" s="84" t="s">
        <v>193</v>
      </c>
      <c r="HJ10" s="85" t="str">
        <f>VLOOKUP(HI10,Information!$A$2:$H$1000,2,FALSE)</f>
        <v>unknown</v>
      </c>
      <c r="HK10" s="67" t="str">
        <f>VLOOKUP(HI10,Information!$A$2:$H$1000,3,FALSE)</f>
        <v>Diploastrea</v>
      </c>
      <c r="HL10" s="41">
        <v>125</v>
      </c>
      <c r="HM10" s="41">
        <v>95</v>
      </c>
      <c r="HN10" s="41">
        <v>5</v>
      </c>
      <c r="HQ10">
        <f t="shared" si="18"/>
        <v>100</v>
      </c>
      <c r="HU10" s="84"/>
      <c r="HV10" s="41" t="e">
        <f>VLOOKUP(HU10,Information!$A$2:$H$1000,2,FALSE)</f>
        <v>#N/A</v>
      </c>
      <c r="HW10" t="e">
        <f>VLOOKUP(HU10,Information!$A$2:$H$1000,3,FALSE)</f>
        <v>#N/A</v>
      </c>
      <c r="IC10">
        <f t="shared" si="19"/>
        <v>0</v>
      </c>
      <c r="IG10" s="84" t="s">
        <v>298</v>
      </c>
      <c r="IH10" s="85" t="str">
        <f>VLOOKUP(IG10,Information!$A$2:$H$1000,2,FALSE)</f>
        <v>unknown</v>
      </c>
      <c r="II10" s="67" t="str">
        <f>VLOOKUP(IG10,Information!$A$2:$H$1000,3,FALSE)</f>
        <v>Porites</v>
      </c>
      <c r="IJ10" s="41">
        <v>25</v>
      </c>
      <c r="IK10" s="41">
        <v>90</v>
      </c>
      <c r="IL10" s="41">
        <v>10</v>
      </c>
      <c r="IO10">
        <f t="shared" si="20"/>
        <v>100</v>
      </c>
      <c r="IS10" s="84" t="s">
        <v>246</v>
      </c>
      <c r="IT10" s="85" t="str">
        <f>VLOOKUP(IS10,Information!$A$2:$H$1000,2,FALSE)</f>
        <v>unknown</v>
      </c>
      <c r="IU10" s="67" t="str">
        <f>VLOOKUP(IS10,Information!$A$2:$H$1000,3,FALSE)</f>
        <v>Isopora</v>
      </c>
      <c r="IV10" s="41">
        <v>10</v>
      </c>
      <c r="IW10" s="41">
        <v>75</v>
      </c>
      <c r="IX10" s="41">
        <v>25</v>
      </c>
      <c r="JA10">
        <f t="shared" si="21"/>
        <v>100</v>
      </c>
      <c r="JE10" s="84" t="s">
        <v>200</v>
      </c>
      <c r="JF10" s="85" t="str">
        <f>VLOOKUP(JE10,Information!$A$2:$H$1000,2,FALSE)</f>
        <v>unknown</v>
      </c>
      <c r="JG10" s="67" t="str">
        <f>VLOOKUP(JE10,Information!$A$2:$H$1000,3,FALSE)</f>
        <v>Echinopora</v>
      </c>
      <c r="JH10" s="41">
        <v>35</v>
      </c>
      <c r="JI10" s="41">
        <v>20</v>
      </c>
      <c r="JJ10" s="41">
        <v>80</v>
      </c>
      <c r="JM10">
        <f t="shared" si="22"/>
        <v>100</v>
      </c>
      <c r="JQ10" s="84" t="s">
        <v>82</v>
      </c>
      <c r="JR10" s="85" t="str">
        <f>VLOOKUP(JQ10,Information!$A$2:$H$1000,2,FALSE)</f>
        <v>unknown</v>
      </c>
      <c r="JS10" s="67" t="str">
        <f>VLOOKUP(JQ10,Information!$A$2:$H$1000,3,FALSE)</f>
        <v>Acropora</v>
      </c>
      <c r="JT10" s="41">
        <v>20</v>
      </c>
      <c r="JU10" s="41">
        <v>15</v>
      </c>
      <c r="JV10" s="41">
        <v>85</v>
      </c>
      <c r="JY10">
        <f t="shared" si="23"/>
        <v>100</v>
      </c>
      <c r="KC10" s="84" t="s">
        <v>298</v>
      </c>
      <c r="KD10" s="85" t="str">
        <f>VLOOKUP(KC10,Information!$A$2:$H$1000,2,FALSE)</f>
        <v>unknown</v>
      </c>
      <c r="KE10" s="67" t="str">
        <f>VLOOKUP(KC10,Information!$A$2:$H$1000,3,FALSE)</f>
        <v>Porites</v>
      </c>
      <c r="KF10" s="41">
        <v>45</v>
      </c>
      <c r="KG10" s="41">
        <v>70</v>
      </c>
      <c r="KH10" s="41">
        <v>20</v>
      </c>
      <c r="KI10" s="41">
        <v>10</v>
      </c>
      <c r="KK10">
        <f t="shared" si="24"/>
        <v>100</v>
      </c>
      <c r="KL10" s="41" t="s">
        <v>3758</v>
      </c>
      <c r="KM10" s="41" t="s">
        <v>3755</v>
      </c>
      <c r="KO10" s="84" t="s">
        <v>284</v>
      </c>
      <c r="KP10" s="85" t="str">
        <f>VLOOKUP(KO10,Information!$A$2:$H$1000,2,FALSE)</f>
        <v>unknown</v>
      </c>
      <c r="KQ10" s="67" t="str">
        <f>VLOOKUP(KO10,Information!$A$2:$H$1000,3,FALSE)</f>
        <v>Physogyra</v>
      </c>
      <c r="KR10" s="41">
        <v>35</v>
      </c>
      <c r="KS10" s="41">
        <v>100</v>
      </c>
      <c r="KW10">
        <f t="shared" si="25"/>
        <v>100</v>
      </c>
      <c r="LA10" s="84" t="s">
        <v>340</v>
      </c>
      <c r="LB10" s="85" t="str">
        <f>VLOOKUP(LA10,Information!$A$2:$H$1000,2,FALSE)</f>
        <v>unknown</v>
      </c>
      <c r="LC10" s="67" t="str">
        <f>VLOOKUP(LA10,Information!$A$2:$H$1000,3,FALSE)</f>
        <v>Stylophora</v>
      </c>
      <c r="LD10" s="41">
        <v>15</v>
      </c>
      <c r="LE10" s="41">
        <v>90</v>
      </c>
      <c r="LF10" s="41">
        <v>5</v>
      </c>
      <c r="LG10" s="41">
        <v>5</v>
      </c>
      <c r="LI10">
        <f t="shared" si="26"/>
        <v>100</v>
      </c>
      <c r="LJ10" s="41">
        <v>5</v>
      </c>
      <c r="LK10" s="41" t="s">
        <v>3756</v>
      </c>
      <c r="LM10" s="84"/>
      <c r="LN10" s="41" t="e">
        <f>VLOOKUP(LM10,Information!$A$2:$H$1000,2,FALSE)</f>
        <v>#N/A</v>
      </c>
      <c r="LO10" t="e">
        <f>VLOOKUP(LM10,Information!$A$2:$H$1000,3,FALSE)</f>
        <v>#N/A</v>
      </c>
      <c r="LU10">
        <f t="shared" si="27"/>
        <v>0</v>
      </c>
      <c r="LY10" s="84" t="s">
        <v>298</v>
      </c>
      <c r="LZ10" s="85" t="str">
        <f>VLOOKUP(LY10,Information!$A$2:$H$1000,2,FALSE)</f>
        <v>unknown</v>
      </c>
      <c r="MA10" s="67" t="str">
        <f>VLOOKUP(LY10,Information!$A$2:$H$1000,3,FALSE)</f>
        <v>Porites</v>
      </c>
      <c r="MB10" s="41">
        <v>65</v>
      </c>
      <c r="MC10" s="41">
        <v>75</v>
      </c>
      <c r="MD10" s="41">
        <v>15</v>
      </c>
      <c r="ME10" s="41">
        <v>10</v>
      </c>
      <c r="MG10">
        <f t="shared" si="28"/>
        <v>100</v>
      </c>
      <c r="MH10" s="41" t="s">
        <v>3758</v>
      </c>
      <c r="MI10" s="41" t="s">
        <v>3756</v>
      </c>
      <c r="MK10" s="84" t="s">
        <v>155</v>
      </c>
      <c r="ML10" s="85" t="str">
        <f>VLOOKUP(MK10,Information!$A$2:$H$1000,2,FALSE)</f>
        <v>unknown</v>
      </c>
      <c r="MM10" s="67" t="str">
        <f>VLOOKUP(MK10,Information!$A$2:$H$1000,3,FALSE)</f>
        <v>Coscinaraea</v>
      </c>
      <c r="MN10" s="41">
        <v>15</v>
      </c>
      <c r="MO10" s="41">
        <v>90</v>
      </c>
      <c r="MP10" s="41">
        <v>10</v>
      </c>
      <c r="MS10">
        <f t="shared" si="29"/>
        <v>100</v>
      </c>
      <c r="MW10" s="84"/>
      <c r="MX10" s="41" t="e">
        <f>VLOOKUP(MW10,Information!$A$2:$H$1000,2,FALSE)</f>
        <v>#N/A</v>
      </c>
      <c r="MY10" t="e">
        <f>VLOOKUP(MW10,Information!$A$2:$H$1000,3,FALSE)</f>
        <v>#N/A</v>
      </c>
      <c r="NE10">
        <f t="shared" si="30"/>
        <v>0</v>
      </c>
      <c r="NI10" s="84" t="s">
        <v>200</v>
      </c>
      <c r="NJ10" s="85" t="str">
        <f>VLOOKUP(NI10,Information!$A$2:$H$1000,2,FALSE)</f>
        <v>unknown</v>
      </c>
      <c r="NK10" s="67" t="str">
        <f>VLOOKUP(NI10,Information!$A$2:$H$1000,3,FALSE)</f>
        <v>Echinopora</v>
      </c>
      <c r="NL10" s="41">
        <v>30</v>
      </c>
      <c r="NM10" s="41">
        <v>90</v>
      </c>
      <c r="NN10" s="41">
        <v>10</v>
      </c>
      <c r="NQ10">
        <f t="shared" si="31"/>
        <v>100</v>
      </c>
      <c r="NU10" s="84" t="s">
        <v>298</v>
      </c>
      <c r="NV10" s="85" t="str">
        <f>VLOOKUP(NU10,Information!$A$2:$H$1000,2,FALSE)</f>
        <v>unknown</v>
      </c>
      <c r="NW10" s="67" t="str">
        <f>VLOOKUP(NU10,Information!$A$2:$H$1000,3,FALSE)</f>
        <v>Porites</v>
      </c>
      <c r="NX10" s="41">
        <v>15</v>
      </c>
      <c r="NY10" s="41">
        <v>95</v>
      </c>
      <c r="NZ10" s="41">
        <v>5</v>
      </c>
      <c r="OC10">
        <f t="shared" si="32"/>
        <v>100</v>
      </c>
      <c r="OG10" s="84" t="s">
        <v>298</v>
      </c>
      <c r="OH10" s="85" t="str">
        <f>VLOOKUP(OG10,Information!$A$2:$H$1000,2,FALSE)</f>
        <v>unknown</v>
      </c>
      <c r="OI10" s="67" t="str">
        <f>VLOOKUP(OG10,Information!$A$2:$H$1000,3,FALSE)</f>
        <v>Porites</v>
      </c>
      <c r="OJ10" s="41">
        <v>10</v>
      </c>
      <c r="OK10" s="41">
        <v>95</v>
      </c>
      <c r="OL10" s="41">
        <v>5</v>
      </c>
      <c r="OO10">
        <f t="shared" si="33"/>
        <v>100</v>
      </c>
      <c r="OS10" s="84"/>
      <c r="OT10" s="41" t="e">
        <f>VLOOKUP(OS10,Information!$A$2:$H$1000,2,FALSE)</f>
        <v>#N/A</v>
      </c>
      <c r="OU10" t="e">
        <f>VLOOKUP(OS10,Information!$A$2:$H$1000,3,FALSE)</f>
        <v>#N/A</v>
      </c>
      <c r="PA10">
        <f t="shared" si="34"/>
        <v>0</v>
      </c>
      <c r="PE10" s="84" t="s">
        <v>202</v>
      </c>
      <c r="PF10" s="85" t="str">
        <f>VLOOKUP(PE10,Information!$A$2:$H$1000,2,FALSE)</f>
        <v>unknown</v>
      </c>
      <c r="PG10" s="67" t="str">
        <f>VLOOKUP(PE10,Information!$A$2:$H$1000,3,FALSE)</f>
        <v>Favia</v>
      </c>
      <c r="PH10" s="41">
        <v>15</v>
      </c>
      <c r="PI10" s="41">
        <v>90</v>
      </c>
      <c r="PJ10" s="41">
        <v>10</v>
      </c>
      <c r="PM10">
        <f t="shared" si="35"/>
        <v>100</v>
      </c>
      <c r="PQ10" s="84" t="s">
        <v>298</v>
      </c>
      <c r="PR10" s="85" t="str">
        <f>VLOOKUP(PQ10,Information!$A$2:$H$1000,2,FALSE)</f>
        <v>unknown</v>
      </c>
      <c r="PS10" s="67" t="str">
        <f>VLOOKUP(PQ10,Information!$A$2:$H$1000,3,FALSE)</f>
        <v>Porites</v>
      </c>
      <c r="PT10" s="41">
        <v>15</v>
      </c>
      <c r="PU10" s="41">
        <v>55</v>
      </c>
      <c r="PV10" s="41">
        <v>45</v>
      </c>
      <c r="PY10">
        <f t="shared" si="36"/>
        <v>100</v>
      </c>
      <c r="QC10" s="157" t="s">
        <v>289</v>
      </c>
      <c r="QD10" s="85" t="str">
        <f>VLOOKUP(QC10,Information!$A$2:$H$1000,2,FALSE)</f>
        <v>unknown</v>
      </c>
      <c r="QE10" s="67" t="str">
        <f>VLOOKUP(QC10,Information!$A$2:$H$1000,3,FALSE)</f>
        <v>Pocillopora</v>
      </c>
      <c r="QF10" s="158">
        <v>10</v>
      </c>
      <c r="QG10" s="158">
        <v>95</v>
      </c>
      <c r="QH10" s="158">
        <v>5</v>
      </c>
      <c r="QI10" s="159"/>
      <c r="QJ10" s="159"/>
      <c r="QK10">
        <f t="shared" si="37"/>
        <v>100</v>
      </c>
      <c r="QL10" s="159"/>
      <c r="QM10" s="159"/>
      <c r="QO10" s="84" t="s">
        <v>298</v>
      </c>
      <c r="QP10" s="85" t="str">
        <f>VLOOKUP(QO10,Information!$A$2:$H$1000,2,FALSE)</f>
        <v>unknown</v>
      </c>
      <c r="QQ10" s="67" t="str">
        <f>VLOOKUP(QO10,Information!$A$2:$H$1000,3,FALSE)</f>
        <v>Porites</v>
      </c>
      <c r="QR10" s="41">
        <v>30</v>
      </c>
      <c r="QS10" s="41">
        <v>70</v>
      </c>
      <c r="QT10" s="41">
        <v>30</v>
      </c>
      <c r="QW10">
        <f t="shared" si="38"/>
        <v>100</v>
      </c>
      <c r="RA10" s="84" t="s">
        <v>298</v>
      </c>
      <c r="RB10" s="85" t="str">
        <f>VLOOKUP(RA10,Information!$A$2:$H$1000,2,FALSE)</f>
        <v>unknown</v>
      </c>
      <c r="RC10" s="67" t="str">
        <f>VLOOKUP(RA10,Information!$A$2:$H$1000,3,FALSE)</f>
        <v>Porites</v>
      </c>
      <c r="RD10" s="41">
        <v>15</v>
      </c>
      <c r="RE10" s="41">
        <v>95</v>
      </c>
      <c r="RF10" s="41">
        <v>5</v>
      </c>
      <c r="RI10">
        <f t="shared" si="39"/>
        <v>100</v>
      </c>
      <c r="RM10" s="84" t="s">
        <v>82</v>
      </c>
      <c r="RN10" s="85" t="str">
        <f>VLOOKUP(RM10,Information!$A$2:$H$1000,2,FALSE)</f>
        <v>unknown</v>
      </c>
      <c r="RO10" s="67" t="str">
        <f>VLOOKUP(RM10,Information!$A$2:$H$1000,3,FALSE)</f>
        <v>Acropora</v>
      </c>
      <c r="RP10" s="41">
        <v>30</v>
      </c>
      <c r="RQ10" s="41">
        <v>95</v>
      </c>
      <c r="RR10" s="41">
        <v>5</v>
      </c>
      <c r="RU10">
        <f t="shared" si="40"/>
        <v>100</v>
      </c>
      <c r="RY10" s="84" t="s">
        <v>281</v>
      </c>
      <c r="RZ10" s="85" t="str">
        <f>VLOOKUP(RY10,Information!$A$2:$H$1000,2,FALSE)</f>
        <v>unknown</v>
      </c>
      <c r="SA10" s="67" t="str">
        <f>VLOOKUP(RY10,Information!$A$2:$H$1000,3,FALSE)</f>
        <v>Pavona</v>
      </c>
      <c r="SB10" s="41">
        <v>65</v>
      </c>
      <c r="SC10" s="41">
        <v>60</v>
      </c>
      <c r="SD10" s="41">
        <v>40</v>
      </c>
      <c r="SG10">
        <f t="shared" si="41"/>
        <v>100</v>
      </c>
      <c r="SK10" s="84" t="s">
        <v>82</v>
      </c>
      <c r="SL10" s="85" t="str">
        <f>VLOOKUP(SK10,Information!$A$2:$H$1000,2,FALSE)</f>
        <v>unknown</v>
      </c>
      <c r="SM10" s="67" t="str">
        <f>VLOOKUP(SK10,Information!$A$2:$H$1000,3,FALSE)</f>
        <v>Acropora</v>
      </c>
      <c r="SN10" s="41">
        <v>35</v>
      </c>
      <c r="SP10" s="41">
        <v>100</v>
      </c>
      <c r="SS10">
        <f t="shared" si="42"/>
        <v>100</v>
      </c>
      <c r="SW10" s="84" t="s">
        <v>213</v>
      </c>
      <c r="SX10" s="85" t="str">
        <f>VLOOKUP(SW10,Information!$A$2:$H$1000,2,FALSE)</f>
        <v>unknown</v>
      </c>
      <c r="SY10" s="67" t="str">
        <f>VLOOKUP(SW10,Information!$A$2:$H$1000,3,FALSE)</f>
        <v>Fungia</v>
      </c>
      <c r="SZ10" s="41">
        <v>20</v>
      </c>
      <c r="TA10" s="41">
        <v>100</v>
      </c>
      <c r="TE10">
        <f t="shared" si="43"/>
        <v>100</v>
      </c>
      <c r="TI10" s="84" t="s">
        <v>82</v>
      </c>
      <c r="TJ10" s="85" t="str">
        <f>VLOOKUP(TI10,Information!$A$2:$H$1000,2,FALSE)</f>
        <v>unknown</v>
      </c>
      <c r="TK10" s="67" t="str">
        <f>VLOOKUP(TI10,Information!$A$2:$H$1000,3,FALSE)</f>
        <v>Acropora</v>
      </c>
      <c r="TL10" s="41">
        <v>70</v>
      </c>
      <c r="TM10" s="41">
        <v>90</v>
      </c>
      <c r="TN10" s="41">
        <v>10</v>
      </c>
      <c r="TQ10">
        <f t="shared" si="44"/>
        <v>100</v>
      </c>
      <c r="TU10" s="84" t="s">
        <v>298</v>
      </c>
      <c r="TV10" s="85" t="str">
        <f>VLOOKUP(TU10,Information!$A$2:$H$1000,2,FALSE)</f>
        <v>unknown</v>
      </c>
      <c r="TW10" s="67" t="str">
        <f>VLOOKUP(TU10,Information!$A$2:$H$1000,3,FALSE)</f>
        <v>Porites</v>
      </c>
      <c r="TX10" s="41">
        <v>20</v>
      </c>
      <c r="TY10" s="41">
        <v>75</v>
      </c>
      <c r="TZ10" s="41">
        <v>25</v>
      </c>
      <c r="UC10">
        <f t="shared" si="45"/>
        <v>100</v>
      </c>
      <c r="UG10" s="84" t="s">
        <v>224</v>
      </c>
      <c r="UH10" s="85" t="str">
        <f>VLOOKUP(UG10,Information!$A$2:$H$1000,2,FALSE)</f>
        <v>unknown</v>
      </c>
      <c r="UI10" s="67" t="str">
        <f>VLOOKUP(UG10,Information!$A$2:$H$1000,3,FALSE)</f>
        <v>Goniopora</v>
      </c>
      <c r="UJ10" s="41">
        <v>105</v>
      </c>
      <c r="UK10" s="41">
        <v>95</v>
      </c>
      <c r="UL10" s="41">
        <v>5</v>
      </c>
      <c r="UO10">
        <f t="shared" si="46"/>
        <v>100</v>
      </c>
      <c r="US10" s="84" t="s">
        <v>221</v>
      </c>
      <c r="UT10" s="85" t="str">
        <f>VLOOKUP(US10,Information!$A$2:$H$1000,2,FALSE)</f>
        <v>unknown</v>
      </c>
      <c r="UU10" s="67" t="str">
        <f>VLOOKUP(US10,Information!$A$2:$H$1000,3,FALSE)</f>
        <v>Goniastrea</v>
      </c>
      <c r="UV10" s="41">
        <v>15</v>
      </c>
      <c r="UW10" s="41">
        <v>90</v>
      </c>
      <c r="UX10" s="41">
        <v>10</v>
      </c>
      <c r="VA10">
        <f t="shared" si="47"/>
        <v>100</v>
      </c>
      <c r="VE10" s="84" t="s">
        <v>260</v>
      </c>
      <c r="VF10" s="85" t="str">
        <f>VLOOKUP(VE10,Information!$A$2:$H$1000,2,FALSE)</f>
        <v>unknown</v>
      </c>
      <c r="VG10" s="67" t="str">
        <f>VLOOKUP(VE10,Information!$A$2:$H$1000,3,FALSE)</f>
        <v>Lobophyllia</v>
      </c>
      <c r="VH10" s="41">
        <v>120</v>
      </c>
      <c r="VI10" s="41">
        <v>95</v>
      </c>
      <c r="VJ10" s="41">
        <v>5</v>
      </c>
      <c r="VM10">
        <f t="shared" si="48"/>
        <v>100</v>
      </c>
      <c r="VQ10" s="84"/>
      <c r="VR10" s="41" t="e">
        <f>VLOOKUP(VQ10,Information!$A$2:$H$1000,2,FALSE)</f>
        <v>#N/A</v>
      </c>
      <c r="VS10" t="e">
        <f>VLOOKUP(VQ10,Information!$A$2:$H$1000,3,FALSE)</f>
        <v>#N/A</v>
      </c>
      <c r="VY10">
        <f t="shared" si="49"/>
        <v>0</v>
      </c>
      <c r="WC10" s="84"/>
      <c r="WD10" s="41" t="e">
        <f>VLOOKUP(WC10,Information!$A$2:$H$1000,2,FALSE)</f>
        <v>#N/A</v>
      </c>
      <c r="WE10" t="e">
        <f>VLOOKUP(WC10,Information!$A$2:$H$1000,3,FALSE)</f>
        <v>#N/A</v>
      </c>
      <c r="WK10">
        <f t="shared" si="50"/>
        <v>0</v>
      </c>
      <c r="WO10" s="84"/>
      <c r="WP10" s="41" t="e">
        <f>VLOOKUP(WO10,Information!$A$2:$H$1000,2,FALSE)</f>
        <v>#N/A</v>
      </c>
      <c r="WQ10" t="e">
        <f>VLOOKUP(WO10,Information!$A$2:$H$1000,3,FALSE)</f>
        <v>#N/A</v>
      </c>
      <c r="WW10">
        <f t="shared" si="51"/>
        <v>0</v>
      </c>
      <c r="XA10" s="84"/>
      <c r="XB10" s="41" t="e">
        <f>VLOOKUP(XA10,Information!$A$2:$H$1000,2,FALSE)</f>
        <v>#N/A</v>
      </c>
      <c r="XC10" t="e">
        <f>VLOOKUP(XA10,Information!$A$2:$H$1000,3,FALSE)</f>
        <v>#N/A</v>
      </c>
      <c r="XI10">
        <f t="shared" si="52"/>
        <v>0</v>
      </c>
      <c r="XM10" s="84"/>
      <c r="XN10" s="41" t="e">
        <f>VLOOKUP(XM10,Information!$A$2:$H$1000,2,FALSE)</f>
        <v>#N/A</v>
      </c>
      <c r="XO10" t="e">
        <f>VLOOKUP(XM10,Information!$A$2:$H$1000,3,FALSE)</f>
        <v>#N/A</v>
      </c>
      <c r="XU10">
        <f t="shared" si="53"/>
        <v>0</v>
      </c>
      <c r="XY10" s="84"/>
      <c r="XZ10" s="41" t="e">
        <f>VLOOKUP(XY10,Information!$A$2:$H$1000,2,FALSE)</f>
        <v>#N/A</v>
      </c>
      <c r="YA10" t="e">
        <f>VLOOKUP(XY10,Information!$A$2:$H$1000,3,FALSE)</f>
        <v>#N/A</v>
      </c>
      <c r="YG10">
        <f t="shared" si="54"/>
        <v>0</v>
      </c>
      <c r="YK10" s="84"/>
      <c r="YL10" s="41" t="e">
        <f>VLOOKUP(YK10,Information!$A$2:$H$1000,2,FALSE)</f>
        <v>#N/A</v>
      </c>
      <c r="YM10" t="e">
        <f>VLOOKUP(YK10,Information!$A$2:$H$1000,3,FALSE)</f>
        <v>#N/A</v>
      </c>
      <c r="YS10">
        <f t="shared" si="55"/>
        <v>0</v>
      </c>
      <c r="YW10" s="84"/>
      <c r="YX10" s="41" t="e">
        <f>VLOOKUP(YW10,Information!$A$2:$H$1000,2,FALSE)</f>
        <v>#N/A</v>
      </c>
      <c r="YY10" t="e">
        <f>VLOOKUP(YW10,Information!$A$2:$H$1000,3,FALSE)</f>
        <v>#N/A</v>
      </c>
      <c r="ZE10">
        <f t="shared" si="56"/>
        <v>0</v>
      </c>
      <c r="ZI10" s="84"/>
      <c r="ZJ10" s="41" t="e">
        <f>VLOOKUP(ZI10,Information!$A$2:$H$1000,2,FALSE)</f>
        <v>#N/A</v>
      </c>
      <c r="ZK10" t="e">
        <f>VLOOKUP(ZI10,Information!$A$2:$H$1000,3,FALSE)</f>
        <v>#N/A</v>
      </c>
      <c r="ZQ10">
        <f t="shared" si="57"/>
        <v>0</v>
      </c>
      <c r="ZU10" s="84"/>
      <c r="ZV10" s="41" t="e">
        <f>VLOOKUP(ZU10,Information!$A$2:$H$1000,2,FALSE)</f>
        <v>#N/A</v>
      </c>
      <c r="ZW10" t="e">
        <f>VLOOKUP(ZU10,Information!$A$2:$H$1000,3,FALSE)</f>
        <v>#N/A</v>
      </c>
      <c r="AAC10">
        <f t="shared" si="58"/>
        <v>0</v>
      </c>
      <c r="AAG10" s="84"/>
      <c r="AAH10" s="41" t="e">
        <f>VLOOKUP(AAG10,Information!$A$2:$H$1000,2,FALSE)</f>
        <v>#N/A</v>
      </c>
      <c r="AAI10" t="e">
        <f>VLOOKUP(AAG10,Information!$A$2:$H$1000,3,FALSE)</f>
        <v>#N/A</v>
      </c>
      <c r="AAO10">
        <f t="shared" si="59"/>
        <v>0</v>
      </c>
      <c r="AAS10" s="84"/>
      <c r="AAT10" s="41" t="e">
        <f>VLOOKUP(AAS10,Information!$A$2:$H$1000,2,FALSE)</f>
        <v>#N/A</v>
      </c>
      <c r="AAU10" t="e">
        <f>VLOOKUP(AAS10,Information!$A$2:$H$1000,3,FALSE)</f>
        <v>#N/A</v>
      </c>
      <c r="ABA10">
        <f t="shared" si="60"/>
        <v>0</v>
      </c>
      <c r="ABE10" s="84"/>
      <c r="ABF10" s="41" t="e">
        <f>VLOOKUP(ABE10,Information!$A$2:$H$1000,2,FALSE)</f>
        <v>#N/A</v>
      </c>
      <c r="ABG10" t="e">
        <f>VLOOKUP(ABE10,Information!$A$2:$H$1000,3,FALSE)</f>
        <v>#N/A</v>
      </c>
      <c r="ABM10">
        <f t="shared" si="61"/>
        <v>0</v>
      </c>
      <c r="ABQ10" s="84"/>
      <c r="ABR10" s="41" t="e">
        <f>VLOOKUP(ABQ10,Information!$A$2:$H$1000,2,FALSE)</f>
        <v>#N/A</v>
      </c>
      <c r="ABS10" t="e">
        <f>VLOOKUP(ABQ10,Information!$A$2:$H$1000,3,FALSE)</f>
        <v>#N/A</v>
      </c>
      <c r="ABY10">
        <f t="shared" si="62"/>
        <v>0</v>
      </c>
      <c r="ACC10" s="84"/>
      <c r="ACD10" s="41" t="e">
        <f>VLOOKUP(ACC10,Information!$A$2:$H$1000,2,FALSE)</f>
        <v>#N/A</v>
      </c>
      <c r="ACE10" t="e">
        <f>VLOOKUP(ACC10,Information!$A$2:$H$1000,3,FALSE)</f>
        <v>#N/A</v>
      </c>
      <c r="ACK10">
        <f t="shared" si="63"/>
        <v>0</v>
      </c>
      <c r="ACO10" s="84"/>
      <c r="ACP10" s="41" t="e">
        <f>VLOOKUP(ACO10,Information!$A$2:$H$1000,2,FALSE)</f>
        <v>#N/A</v>
      </c>
      <c r="ACQ10" t="e">
        <f>VLOOKUP(ACO10,Information!$A$2:$H$1000,3,FALSE)</f>
        <v>#N/A</v>
      </c>
      <c r="ACW10">
        <f t="shared" si="64"/>
        <v>0</v>
      </c>
      <c r="ADA10" s="84"/>
      <c r="ADB10" s="41" t="e">
        <f>VLOOKUP(ADA10,Information!$A$2:$H$1000,2,FALSE)</f>
        <v>#N/A</v>
      </c>
      <c r="ADC10" t="e">
        <f>VLOOKUP(ADA10,Information!$A$2:$H$1000,3,FALSE)</f>
        <v>#N/A</v>
      </c>
      <c r="ADI10">
        <f t="shared" si="65"/>
        <v>0</v>
      </c>
      <c r="ADM10" s="84"/>
      <c r="ADN10" s="41" t="e">
        <f>VLOOKUP(ADM10,Information!$A$2:$H$1000,2,FALSE)</f>
        <v>#N/A</v>
      </c>
      <c r="ADO10" t="e">
        <f>VLOOKUP(ADM10,Information!$A$2:$H$1000,3,FALSE)</f>
        <v>#N/A</v>
      </c>
      <c r="ADU10">
        <f t="shared" si="66"/>
        <v>0</v>
      </c>
      <c r="ADY10" s="84"/>
      <c r="ADZ10" s="41" t="e">
        <f>VLOOKUP(ADY10,Information!$A$2:$H$1000,2,FALSE)</f>
        <v>#N/A</v>
      </c>
      <c r="AEA10" t="e">
        <f>VLOOKUP(ADY10,Information!$A$2:$H$1000,3,FALSE)</f>
        <v>#N/A</v>
      </c>
      <c r="AEG10">
        <f t="shared" si="67"/>
        <v>0</v>
      </c>
      <c r="AEK10" s="84"/>
      <c r="AEL10" s="41" t="e">
        <f>VLOOKUP(AEK10,Information!$A$2:$H$1000,2,FALSE)</f>
        <v>#N/A</v>
      </c>
      <c r="AEM10" t="e">
        <f>VLOOKUP(AEK10,Information!$A$2:$H$1000,3,FALSE)</f>
        <v>#N/A</v>
      </c>
      <c r="AES10">
        <f t="shared" si="68"/>
        <v>0</v>
      </c>
      <c r="AEW10" s="84"/>
      <c r="AEX10" s="41" t="e">
        <f>VLOOKUP(AEW10,Information!$A$2:$H$1000,2,FALSE)</f>
        <v>#N/A</v>
      </c>
      <c r="AEY10" t="e">
        <f>VLOOKUP(AEW10,Information!$A$2:$H$1000,3,FALSE)</f>
        <v>#N/A</v>
      </c>
      <c r="AFE10">
        <f t="shared" si="69"/>
        <v>0</v>
      </c>
      <c r="AFI10" s="84"/>
      <c r="AFJ10" s="41" t="e">
        <f>VLOOKUP(AFI10,Information!$A$2:$H$1000,2,FALSE)</f>
        <v>#N/A</v>
      </c>
      <c r="AFK10" t="e">
        <f>VLOOKUP(AFI10,Information!$A$2:$H$1000,3,FALSE)</f>
        <v>#N/A</v>
      </c>
      <c r="AFQ10">
        <f t="shared" si="70"/>
        <v>0</v>
      </c>
      <c r="AFU10" s="84"/>
      <c r="AFV10" s="41" t="e">
        <f>VLOOKUP(AFU10,Information!$A$2:$H$1000,2,FALSE)</f>
        <v>#N/A</v>
      </c>
      <c r="AFW10" t="e">
        <f>VLOOKUP(AFU10,Information!$A$2:$H$1000,3,FALSE)</f>
        <v>#N/A</v>
      </c>
      <c r="AGC10">
        <f t="shared" si="71"/>
        <v>0</v>
      </c>
      <c r="AGG10" s="84"/>
      <c r="AGH10" s="41" t="e">
        <f>VLOOKUP(AGG10,Information!$A$2:$H$1000,2,FALSE)</f>
        <v>#N/A</v>
      </c>
      <c r="AGI10" t="e">
        <f>VLOOKUP(AGG10,Information!$A$2:$H$1000,3,FALSE)</f>
        <v>#N/A</v>
      </c>
      <c r="AGO10">
        <f t="shared" si="72"/>
        <v>0</v>
      </c>
      <c r="AGS10" s="84"/>
      <c r="AGT10" s="41" t="e">
        <f>VLOOKUP(AGS10,Information!$A$2:$H$1000,2,FALSE)</f>
        <v>#N/A</v>
      </c>
      <c r="AGU10" t="e">
        <f>VLOOKUP(AGS10,Information!$A$2:$H$1000,3,FALSE)</f>
        <v>#N/A</v>
      </c>
      <c r="AHA10">
        <f t="shared" si="73"/>
        <v>0</v>
      </c>
      <c r="AHE10" s="84"/>
      <c r="AHF10" s="41" t="e">
        <f>VLOOKUP(AHE10,Information!$A$2:$H$1000,2,FALSE)</f>
        <v>#N/A</v>
      </c>
      <c r="AHG10" t="e">
        <f>VLOOKUP(AHE10,Information!$A$2:$H$1000,3,FALSE)</f>
        <v>#N/A</v>
      </c>
      <c r="AHM10">
        <f t="shared" si="74"/>
        <v>0</v>
      </c>
      <c r="AHQ10" s="84"/>
      <c r="AHR10" s="41" t="e">
        <f>VLOOKUP(AHQ10,Information!$A$2:$H$1000,2,FALSE)</f>
        <v>#N/A</v>
      </c>
      <c r="AHS10" t="e">
        <f>VLOOKUP(AHQ10,Information!$A$2:$H$1000,3,FALSE)</f>
        <v>#N/A</v>
      </c>
      <c r="AHY10">
        <f t="shared" si="75"/>
        <v>0</v>
      </c>
      <c r="AIC10" s="84"/>
      <c r="AID10" s="41" t="e">
        <f>VLOOKUP(AIC10,Information!$A$2:$H$1000,2,FALSE)</f>
        <v>#N/A</v>
      </c>
      <c r="AIE10" t="e">
        <f>VLOOKUP(AIC10,Information!$A$2:$H$1000,3,FALSE)</f>
        <v>#N/A</v>
      </c>
      <c r="AIK10">
        <f t="shared" si="76"/>
        <v>0</v>
      </c>
      <c r="AIO10" s="84"/>
      <c r="AIP10" s="41" t="e">
        <f>VLOOKUP(AIO10,Information!$A$2:$H$1000,2,FALSE)</f>
        <v>#N/A</v>
      </c>
      <c r="AIQ10" t="e">
        <f>VLOOKUP(AIO10,Information!$A$2:$H$1000,3,FALSE)</f>
        <v>#N/A</v>
      </c>
      <c r="AIW10">
        <f t="shared" si="77"/>
        <v>0</v>
      </c>
      <c r="AJA10" s="84"/>
      <c r="AJB10" s="41" t="e">
        <f>VLOOKUP(AJA10,Information!$A$2:$H$1000,2,FALSE)</f>
        <v>#N/A</v>
      </c>
      <c r="AJC10" t="e">
        <f>VLOOKUP(AJA10,Information!$A$2:$H$1000,3,FALSE)</f>
        <v>#N/A</v>
      </c>
      <c r="AJI10">
        <f t="shared" si="78"/>
        <v>0</v>
      </c>
      <c r="AJM10" s="84"/>
      <c r="AJN10" s="41" t="e">
        <f>VLOOKUP(AJM10,Information!$A$2:$H$1000,2,FALSE)</f>
        <v>#N/A</v>
      </c>
      <c r="AJO10" t="e">
        <f>VLOOKUP(AJM10,Information!$A$2:$H$1000,3,FALSE)</f>
        <v>#N/A</v>
      </c>
      <c r="AJU10">
        <f t="shared" si="79"/>
        <v>0</v>
      </c>
      <c r="AJY10" s="84"/>
      <c r="AJZ10" s="41" t="e">
        <f>VLOOKUP(AJY10,Information!$A$2:$H$1000,2,FALSE)</f>
        <v>#N/A</v>
      </c>
      <c r="AKA10" t="e">
        <f>VLOOKUP(AJY10,Information!$A$2:$H$1000,3,FALSE)</f>
        <v>#N/A</v>
      </c>
      <c r="AKG10">
        <f t="shared" si="80"/>
        <v>0</v>
      </c>
      <c r="AKK10" s="84"/>
      <c r="AKL10" s="41" t="e">
        <f>VLOOKUP(AKK10,Information!$A$2:$H$1000,2,FALSE)</f>
        <v>#N/A</v>
      </c>
      <c r="AKM10" t="e">
        <f>VLOOKUP(AKK10,Information!$A$2:$H$1000,3,FALSE)</f>
        <v>#N/A</v>
      </c>
      <c r="AKS10">
        <f t="shared" si="81"/>
        <v>0</v>
      </c>
      <c r="AKW10" s="84"/>
      <c r="AKX10" s="41" t="e">
        <f>VLOOKUP(AKW10,Information!$A$2:$H$1000,2,FALSE)</f>
        <v>#N/A</v>
      </c>
      <c r="AKY10" t="e">
        <f>VLOOKUP(AKW10,Information!$A$2:$H$1000,3,FALSE)</f>
        <v>#N/A</v>
      </c>
      <c r="ALE10">
        <f t="shared" si="82"/>
        <v>0</v>
      </c>
      <c r="ALI10" s="84"/>
      <c r="ALJ10" s="41" t="e">
        <f>VLOOKUP(ALI10,Information!$A$2:$H$1000,2,FALSE)</f>
        <v>#N/A</v>
      </c>
      <c r="ALK10" t="e">
        <f>VLOOKUP(ALI10,Information!$A$2:$H$1000,3,FALSE)</f>
        <v>#N/A</v>
      </c>
      <c r="ALQ10">
        <f t="shared" si="83"/>
        <v>0</v>
      </c>
      <c r="ALU10" s="84"/>
      <c r="ALV10" s="41" t="e">
        <f>VLOOKUP(ALU10,Information!$A$2:$H$1000,2,FALSE)</f>
        <v>#N/A</v>
      </c>
      <c r="ALW10" t="e">
        <f>VLOOKUP(ALU10,Information!$A$2:$H$1000,3,FALSE)</f>
        <v>#N/A</v>
      </c>
      <c r="AMC10">
        <f t="shared" si="84"/>
        <v>0</v>
      </c>
      <c r="AMG10" s="84"/>
      <c r="AMH10" s="41" t="e">
        <f>VLOOKUP(AMG10,Information!$A$2:$H$1000,2,FALSE)</f>
        <v>#N/A</v>
      </c>
      <c r="AMI10" t="e">
        <f>VLOOKUP(AMG10,Information!$A$2:$H$1000,3,FALSE)</f>
        <v>#N/A</v>
      </c>
      <c r="AMO10">
        <f t="shared" si="85"/>
        <v>0</v>
      </c>
      <c r="AMS10" s="84"/>
      <c r="AMT10" s="41" t="e">
        <f>VLOOKUP(AMS10,Information!$A$2:$H$1000,2,FALSE)</f>
        <v>#N/A</v>
      </c>
      <c r="AMU10" t="e">
        <f>VLOOKUP(AMS10,Information!$A$2:$H$1000,3,FALSE)</f>
        <v>#N/A</v>
      </c>
      <c r="ANA10">
        <f t="shared" si="86"/>
        <v>0</v>
      </c>
      <c r="ANE10" s="84"/>
      <c r="ANF10" s="41" t="e">
        <f>VLOOKUP(ANE10,Information!$A$2:$H$1000,2,FALSE)</f>
        <v>#N/A</v>
      </c>
      <c r="ANG10" t="e">
        <f>VLOOKUP(ANE10,Information!$A$2:$H$1000,3,FALSE)</f>
        <v>#N/A</v>
      </c>
      <c r="ANM10">
        <f t="shared" si="87"/>
        <v>0</v>
      </c>
      <c r="ANQ10" s="84"/>
      <c r="ANR10" s="41" t="e">
        <f>VLOOKUP(ANQ10,Information!$A$2:$H$1000,2,FALSE)</f>
        <v>#N/A</v>
      </c>
      <c r="ANS10" t="e">
        <f>VLOOKUP(ANQ10,Information!$A$2:$H$1000,3,FALSE)</f>
        <v>#N/A</v>
      </c>
      <c r="ANY10">
        <f t="shared" si="88"/>
        <v>0</v>
      </c>
      <c r="AOC10" s="84"/>
      <c r="AOD10" s="41" t="e">
        <f>VLOOKUP(AOC10,Information!$A$2:$H$1000,2,FALSE)</f>
        <v>#N/A</v>
      </c>
      <c r="AOE10" t="e">
        <f>VLOOKUP(AOC10,Information!$A$2:$H$1000,3,FALSE)</f>
        <v>#N/A</v>
      </c>
      <c r="AOK10">
        <f t="shared" si="89"/>
        <v>0</v>
      </c>
      <c r="AOO10" s="84"/>
      <c r="AOP10" s="41" t="e">
        <f>VLOOKUP(AOO10,Information!$A$2:$H$1000,2,FALSE)</f>
        <v>#N/A</v>
      </c>
      <c r="AOQ10" t="e">
        <f>VLOOKUP(AOO10,Information!$A$2:$H$1000,3,FALSE)</f>
        <v>#N/A</v>
      </c>
      <c r="AOW10">
        <f t="shared" si="90"/>
        <v>0</v>
      </c>
      <c r="APA10" s="84"/>
      <c r="APB10" s="41" t="e">
        <f>VLOOKUP(APA10,Information!$A$2:$H$1000,2,FALSE)</f>
        <v>#N/A</v>
      </c>
      <c r="APC10" t="e">
        <f>VLOOKUP(APA10,Information!$A$2:$H$1000,3,FALSE)</f>
        <v>#N/A</v>
      </c>
      <c r="API10">
        <f t="shared" si="91"/>
        <v>0</v>
      </c>
      <c r="APM10" s="84"/>
      <c r="APN10" s="41" t="e">
        <f>VLOOKUP(APM10,Information!$A$2:$H$1000,2,FALSE)</f>
        <v>#N/A</v>
      </c>
      <c r="APO10" t="e">
        <f>VLOOKUP(APM10,Information!$A$2:$H$1000,3,FALSE)</f>
        <v>#N/A</v>
      </c>
      <c r="APU10">
        <f t="shared" si="92"/>
        <v>0</v>
      </c>
      <c r="APY10" s="84"/>
      <c r="APZ10" s="41" t="e">
        <f>VLOOKUP(APY10,Information!$A$2:$H$1000,2,FALSE)</f>
        <v>#N/A</v>
      </c>
      <c r="AQA10" t="e">
        <f>VLOOKUP(APY10,Information!$A$2:$H$1000,3,FALSE)</f>
        <v>#N/A</v>
      </c>
      <c r="AQG10">
        <f t="shared" si="93"/>
        <v>0</v>
      </c>
      <c r="AQK10" s="84"/>
      <c r="AQL10" s="41" t="e">
        <f>VLOOKUP(AQK10,Information!$A$2:$H$1000,2,FALSE)</f>
        <v>#N/A</v>
      </c>
      <c r="AQM10" t="e">
        <f>VLOOKUP(AQK10,Information!$A$2:$H$1000,3,FALSE)</f>
        <v>#N/A</v>
      </c>
      <c r="AQS10">
        <f t="shared" si="94"/>
        <v>0</v>
      </c>
      <c r="AQW10" s="84"/>
      <c r="AQX10" s="41" t="e">
        <f>VLOOKUP(AQW10,Information!$A$2:$H$1000,2,FALSE)</f>
        <v>#N/A</v>
      </c>
      <c r="AQY10" t="e">
        <f>VLOOKUP(AQW10,Information!$A$2:$H$1000,3,FALSE)</f>
        <v>#N/A</v>
      </c>
      <c r="ARE10">
        <f t="shared" si="95"/>
        <v>0</v>
      </c>
      <c r="ARI10" s="84"/>
      <c r="ARJ10" s="41" t="e">
        <f>VLOOKUP(ARI10,Information!$A$2:$H$1000,2,FALSE)</f>
        <v>#N/A</v>
      </c>
      <c r="ARK10" t="e">
        <f>VLOOKUP(ARI10,Information!$A$2:$H$1000,3,FALSE)</f>
        <v>#N/A</v>
      </c>
      <c r="ARQ10">
        <f t="shared" si="96"/>
        <v>0</v>
      </c>
      <c r="ARU10" s="84"/>
      <c r="ARV10" s="41" t="e">
        <f>VLOOKUP(ARU10,Information!$A$2:$H$1000,2,FALSE)</f>
        <v>#N/A</v>
      </c>
      <c r="ARW10" t="e">
        <f>VLOOKUP(ARU10,Information!$A$2:$H$1000,3,FALSE)</f>
        <v>#N/A</v>
      </c>
      <c r="ASC10">
        <f t="shared" si="97"/>
        <v>0</v>
      </c>
      <c r="ASG10" s="84"/>
      <c r="ASH10" s="41" t="e">
        <f>VLOOKUP(ASG10,Information!$A$2:$H$1000,2,FALSE)</f>
        <v>#N/A</v>
      </c>
      <c r="ASI10" t="e">
        <f>VLOOKUP(ASG10,Information!$A$2:$H$1000,3,FALSE)</f>
        <v>#N/A</v>
      </c>
      <c r="ASO10">
        <f t="shared" si="98"/>
        <v>0</v>
      </c>
      <c r="ASS10" s="84"/>
      <c r="AST10" s="41" t="e">
        <f>VLOOKUP(ASS10,Information!$A$2:$H$1000,2,FALSE)</f>
        <v>#N/A</v>
      </c>
      <c r="ASU10" t="e">
        <f>VLOOKUP(ASS10,Information!$A$2:$H$1000,3,FALSE)</f>
        <v>#N/A</v>
      </c>
      <c r="ATA10">
        <f t="shared" si="99"/>
        <v>0</v>
      </c>
    </row>
    <row r="11" spans="1:1200" ht="15.75" customHeight="1">
      <c r="A11" s="84" t="s">
        <v>82</v>
      </c>
      <c r="B11" s="85" t="str">
        <f>VLOOKUP(A11,Information!$A$2:$H$1000,2,FALSE)</f>
        <v>unknown</v>
      </c>
      <c r="C11" s="67" t="str">
        <f>VLOOKUP(A11,Information!$A$2:$H$1000,3,FALSE)</f>
        <v>Acropora</v>
      </c>
      <c r="D11" s="41">
        <v>30</v>
      </c>
      <c r="E11" s="41">
        <v>100</v>
      </c>
      <c r="I11">
        <f t="shared" si="0"/>
        <v>100</v>
      </c>
      <c r="M11" s="84"/>
      <c r="N11" s="41" t="e">
        <f>VLOOKUP(M11,Information!$A$2:$H$1000,2,FALSE)</f>
        <v>#N/A</v>
      </c>
      <c r="O11" t="e">
        <f>VLOOKUP(M11,Information!$A$2:$H$1000,3,FALSE)</f>
        <v>#N/A</v>
      </c>
      <c r="U11">
        <f t="shared" si="1"/>
        <v>0</v>
      </c>
      <c r="Y11" s="84" t="s">
        <v>82</v>
      </c>
      <c r="Z11" s="85" t="str">
        <f>VLOOKUP(Y11,Information!$A$2:$H$1000,2,FALSE)</f>
        <v>unknown</v>
      </c>
      <c r="AA11" s="67" t="str">
        <f>VLOOKUP(Y11,Information!$A$2:$H$1000,3,FALSE)</f>
        <v>Acropora</v>
      </c>
      <c r="AB11" s="41">
        <v>80</v>
      </c>
      <c r="AC11" s="41">
        <v>70</v>
      </c>
      <c r="AD11" s="41">
        <v>25</v>
      </c>
      <c r="AE11" s="41">
        <v>5</v>
      </c>
      <c r="AG11">
        <f t="shared" si="2"/>
        <v>100</v>
      </c>
      <c r="AH11" s="41">
        <v>3</v>
      </c>
      <c r="AI11" s="41" t="s">
        <v>3756</v>
      </c>
      <c r="AK11" s="84" t="s">
        <v>82</v>
      </c>
      <c r="AL11" s="85" t="str">
        <f>VLOOKUP(AK11,Information!$A$2:$H$1000,2,FALSE)</f>
        <v>unknown</v>
      </c>
      <c r="AM11" s="67" t="str">
        <f>VLOOKUP(AK11,Information!$A$2:$H$1000,3,FALSE)</f>
        <v>Acropora</v>
      </c>
      <c r="AN11" s="41">
        <v>40</v>
      </c>
      <c r="AP11" s="41">
        <v>100</v>
      </c>
      <c r="AS11">
        <f t="shared" si="3"/>
        <v>100</v>
      </c>
      <c r="AW11" s="84" t="s">
        <v>200</v>
      </c>
      <c r="AX11" s="85" t="str">
        <f>VLOOKUP(AW11,Information!$A$2:$H$1000,2,FALSE)</f>
        <v>unknown</v>
      </c>
      <c r="AY11" s="67" t="str">
        <f>VLOOKUP(AW11,Information!$A$2:$H$1000,3,FALSE)</f>
        <v>Echinopora</v>
      </c>
      <c r="AZ11" s="41">
        <v>25</v>
      </c>
      <c r="BA11" s="41">
        <v>95</v>
      </c>
      <c r="BB11" s="41">
        <v>5</v>
      </c>
      <c r="BE11">
        <f t="shared" si="4"/>
        <v>100</v>
      </c>
      <c r="BI11" s="84" t="s">
        <v>200</v>
      </c>
      <c r="BJ11" s="85" t="str">
        <f>VLOOKUP(BI11,Information!$A$2:$H$1000,2,FALSE)</f>
        <v>unknown</v>
      </c>
      <c r="BK11" s="67" t="str">
        <f>VLOOKUP(BI11,Information!$A$2:$H$1000,3,FALSE)</f>
        <v>Echinopora</v>
      </c>
      <c r="BL11" s="41">
        <v>170</v>
      </c>
      <c r="BM11" s="41">
        <v>90</v>
      </c>
      <c r="BN11" s="41">
        <v>10</v>
      </c>
      <c r="BQ11">
        <f t="shared" si="5"/>
        <v>100</v>
      </c>
      <c r="BU11" s="84" t="s">
        <v>155</v>
      </c>
      <c r="BV11" s="85" t="str">
        <f>VLOOKUP(BU11,Information!$A$2:$H$1000,2,FALSE)</f>
        <v>unknown</v>
      </c>
      <c r="BW11" s="67" t="str">
        <f>VLOOKUP(BU11,Information!$A$2:$H$1000,3,FALSE)</f>
        <v>Coscinaraea</v>
      </c>
      <c r="BX11" s="41">
        <v>10</v>
      </c>
      <c r="BY11" s="41">
        <v>95</v>
      </c>
      <c r="BZ11" s="41">
        <v>5</v>
      </c>
      <c r="CC11">
        <f t="shared" si="6"/>
        <v>100</v>
      </c>
      <c r="CG11" s="84" t="s">
        <v>298</v>
      </c>
      <c r="CH11" s="85" t="str">
        <f>VLOOKUP(CG11,Information!$A$2:$H$1000,2,FALSE)</f>
        <v>unknown</v>
      </c>
      <c r="CI11" s="67" t="str">
        <f>VLOOKUP(CG11,Information!$A$2:$H$1000,3,FALSE)</f>
        <v>Porites</v>
      </c>
      <c r="CJ11" s="41">
        <v>20</v>
      </c>
      <c r="CK11" s="41">
        <v>95</v>
      </c>
      <c r="CL11" s="41">
        <v>5</v>
      </c>
      <c r="CO11">
        <f t="shared" si="7"/>
        <v>100</v>
      </c>
      <c r="CS11" s="84"/>
      <c r="CT11" s="41" t="e">
        <f>VLOOKUP(CS11,Information!$A$2:$H$1000,2,FALSE)</f>
        <v>#N/A</v>
      </c>
      <c r="CU11" t="e">
        <f>VLOOKUP(CS11,Information!$A$2:$H$1000,3,FALSE)</f>
        <v>#N/A</v>
      </c>
      <c r="DA11">
        <f t="shared" si="8"/>
        <v>0</v>
      </c>
      <c r="DE11" s="84" t="s">
        <v>298</v>
      </c>
      <c r="DF11" s="85" t="str">
        <f>VLOOKUP(DE11,Information!$A$2:$H$1000,2,FALSE)</f>
        <v>unknown</v>
      </c>
      <c r="DG11" s="67" t="str">
        <f>VLOOKUP(DE11,Information!$A$2:$H$1000,3,FALSE)</f>
        <v>Porites</v>
      </c>
      <c r="DH11" s="41">
        <v>5</v>
      </c>
      <c r="DI11" s="41">
        <v>95</v>
      </c>
      <c r="DJ11" s="41">
        <v>5</v>
      </c>
      <c r="DM11">
        <f t="shared" si="9"/>
        <v>100</v>
      </c>
      <c r="DQ11" s="84" t="s">
        <v>298</v>
      </c>
      <c r="DR11" s="85" t="str">
        <f>VLOOKUP(DQ11,Information!$A$2:$H$1000,2,FALSE)</f>
        <v>unknown</v>
      </c>
      <c r="DS11" s="67" t="str">
        <f>VLOOKUP(DQ11,Information!$A$2:$H$1000,3,FALSE)</f>
        <v>Porites</v>
      </c>
      <c r="DT11" s="41">
        <v>30</v>
      </c>
      <c r="DU11" s="41">
        <v>60</v>
      </c>
      <c r="DV11" s="41">
        <v>40</v>
      </c>
      <c r="DY11">
        <f t="shared" si="10"/>
        <v>100</v>
      </c>
      <c r="EC11" s="84" t="s">
        <v>298</v>
      </c>
      <c r="ED11" s="85" t="str">
        <f>VLOOKUP(EC11,Information!$A$2:$H$1000,2,FALSE)</f>
        <v>unknown</v>
      </c>
      <c r="EE11" s="67" t="str">
        <f>VLOOKUP(EC11,Information!$A$2:$H$1000,3,FALSE)</f>
        <v>Porites</v>
      </c>
      <c r="EF11" s="41">
        <v>20</v>
      </c>
      <c r="EG11" s="41">
        <v>70</v>
      </c>
      <c r="EH11" s="41">
        <v>30</v>
      </c>
      <c r="EK11">
        <f t="shared" si="11"/>
        <v>100</v>
      </c>
      <c r="EO11" s="84"/>
      <c r="EP11" s="41" t="e">
        <f>VLOOKUP(EO11,Information!$A$2:$H$1000,2,FALSE)</f>
        <v>#N/A</v>
      </c>
      <c r="EQ11" t="e">
        <f>VLOOKUP(EO11,Information!$A$2:$H$1000,3,FALSE)</f>
        <v>#N/A</v>
      </c>
      <c r="EW11">
        <f t="shared" si="12"/>
        <v>0</v>
      </c>
      <c r="FA11" s="84"/>
      <c r="FB11" s="41" t="e">
        <f>VLOOKUP(FA11,Information!$A$2:$H$1000,2,FALSE)</f>
        <v>#N/A</v>
      </c>
      <c r="FC11" t="e">
        <f>VLOOKUP(FA11,Information!$A$2:$H$1000,3,FALSE)</f>
        <v>#N/A</v>
      </c>
      <c r="FI11">
        <f t="shared" si="13"/>
        <v>0</v>
      </c>
      <c r="FM11" s="84"/>
      <c r="FN11" s="41" t="e">
        <f>VLOOKUP(FM11,Information!$A$2:$H$1000,2,FALSE)</f>
        <v>#N/A</v>
      </c>
      <c r="FO11" t="e">
        <f>VLOOKUP(FM11,Information!$A$2:$H$1000,3,FALSE)</f>
        <v>#N/A</v>
      </c>
      <c r="FU11">
        <f t="shared" si="14"/>
        <v>0</v>
      </c>
      <c r="FY11" s="84" t="s">
        <v>82</v>
      </c>
      <c r="FZ11" s="85" t="str">
        <f>VLOOKUP(FY11,Information!$A$2:$H$1000,2,FALSE)</f>
        <v>unknown</v>
      </c>
      <c r="GA11" s="67" t="str">
        <f>VLOOKUP(FY11,Information!$A$2:$H$1000,3,FALSE)</f>
        <v>Acropora</v>
      </c>
      <c r="GB11" s="41">
        <v>25</v>
      </c>
      <c r="GD11" s="41">
        <v>100</v>
      </c>
      <c r="GG11">
        <f t="shared" si="15"/>
        <v>100</v>
      </c>
      <c r="GK11" s="84" t="s">
        <v>205</v>
      </c>
      <c r="GL11" s="85" t="str">
        <f>VLOOKUP(GK11,Information!$A$2:$H$1000,2,FALSE)</f>
        <v>unknown</v>
      </c>
      <c r="GM11" s="67" t="str">
        <f>VLOOKUP(GK11,Information!$A$2:$H$1000,3,FALSE)</f>
        <v>Favites</v>
      </c>
      <c r="GN11" s="41">
        <v>10</v>
      </c>
      <c r="GO11" s="41">
        <v>95</v>
      </c>
      <c r="GP11" s="41">
        <v>5</v>
      </c>
      <c r="GS11">
        <f t="shared" si="16"/>
        <v>100</v>
      </c>
      <c r="GW11" s="84" t="s">
        <v>200</v>
      </c>
      <c r="GX11" s="85" t="str">
        <f>VLOOKUP(GW11,Information!$A$2:$H$1000,2,FALSE)</f>
        <v>unknown</v>
      </c>
      <c r="GY11" s="67" t="str">
        <f>VLOOKUP(GW11,Information!$A$2:$H$1000,3,FALSE)</f>
        <v>Echinopora</v>
      </c>
      <c r="GZ11" s="41">
        <v>65</v>
      </c>
      <c r="HA11" s="41">
        <v>90</v>
      </c>
      <c r="HB11" s="41">
        <v>10</v>
      </c>
      <c r="HE11">
        <f t="shared" si="17"/>
        <v>100</v>
      </c>
      <c r="HI11" s="84" t="s">
        <v>82</v>
      </c>
      <c r="HJ11" s="85" t="str">
        <f>VLOOKUP(HI11,Information!$A$2:$H$1000,2,FALSE)</f>
        <v>unknown</v>
      </c>
      <c r="HK11" s="67" t="str">
        <f>VLOOKUP(HI11,Information!$A$2:$H$1000,3,FALSE)</f>
        <v>Acropora</v>
      </c>
      <c r="HL11" s="41">
        <v>90</v>
      </c>
      <c r="HM11" s="41">
        <v>95</v>
      </c>
      <c r="HN11" s="41">
        <v>5</v>
      </c>
      <c r="HQ11">
        <f t="shared" si="18"/>
        <v>100</v>
      </c>
      <c r="HU11" s="84"/>
      <c r="HV11" s="41" t="e">
        <f>VLOOKUP(HU11,Information!$A$2:$H$1000,2,FALSE)</f>
        <v>#N/A</v>
      </c>
      <c r="HW11" t="e">
        <f>VLOOKUP(HU11,Information!$A$2:$H$1000,3,FALSE)</f>
        <v>#N/A</v>
      </c>
      <c r="IC11">
        <f t="shared" si="19"/>
        <v>0</v>
      </c>
      <c r="IG11" s="84" t="s">
        <v>298</v>
      </c>
      <c r="IH11" s="85" t="str">
        <f>VLOOKUP(IG11,Information!$A$2:$H$1000,2,FALSE)</f>
        <v>unknown</v>
      </c>
      <c r="II11" s="67" t="str">
        <f>VLOOKUP(IG11,Information!$A$2:$H$1000,3,FALSE)</f>
        <v>Porites</v>
      </c>
      <c r="IJ11" s="41">
        <v>50</v>
      </c>
      <c r="IK11" s="41">
        <v>65</v>
      </c>
      <c r="IL11" s="41">
        <v>35</v>
      </c>
      <c r="IO11">
        <f t="shared" si="20"/>
        <v>100</v>
      </c>
      <c r="IS11" s="84" t="s">
        <v>200</v>
      </c>
      <c r="IT11" s="85" t="str">
        <f>VLOOKUP(IS11,Information!$A$2:$H$1000,2,FALSE)</f>
        <v>unknown</v>
      </c>
      <c r="IU11" s="67" t="str">
        <f>VLOOKUP(IS11,Information!$A$2:$H$1000,3,FALSE)</f>
        <v>Echinopora</v>
      </c>
      <c r="IV11" s="41">
        <v>20</v>
      </c>
      <c r="IW11" s="41">
        <v>100</v>
      </c>
      <c r="JA11">
        <f t="shared" si="21"/>
        <v>100</v>
      </c>
      <c r="JE11" s="84" t="s">
        <v>213</v>
      </c>
      <c r="JF11" s="85" t="str">
        <f>VLOOKUP(JE11,Information!$A$2:$H$1000,2,FALSE)</f>
        <v>unknown</v>
      </c>
      <c r="JG11" s="67" t="str">
        <f>VLOOKUP(JE11,Information!$A$2:$H$1000,3,FALSE)</f>
        <v>Fungia</v>
      </c>
      <c r="JH11" s="41">
        <v>15</v>
      </c>
      <c r="JI11" s="41">
        <v>100</v>
      </c>
      <c r="JM11">
        <f t="shared" si="22"/>
        <v>100</v>
      </c>
      <c r="JQ11" s="84" t="s">
        <v>200</v>
      </c>
      <c r="JR11" s="85" t="str">
        <f>VLOOKUP(JQ11,Information!$A$2:$H$1000,2,FALSE)</f>
        <v>unknown</v>
      </c>
      <c r="JS11" s="67" t="str">
        <f>VLOOKUP(JQ11,Information!$A$2:$H$1000,3,FALSE)</f>
        <v>Echinopora</v>
      </c>
      <c r="JT11" s="41">
        <v>75</v>
      </c>
      <c r="JU11" s="41">
        <v>95</v>
      </c>
      <c r="JV11" s="41">
        <v>5</v>
      </c>
      <c r="JY11">
        <f t="shared" si="23"/>
        <v>100</v>
      </c>
      <c r="KC11" s="84" t="s">
        <v>200</v>
      </c>
      <c r="KD11" s="85" t="str">
        <f>VLOOKUP(KC11,Information!$A$2:$H$1000,2,FALSE)</f>
        <v>unknown</v>
      </c>
      <c r="KE11" s="67" t="str">
        <f>VLOOKUP(KC11,Information!$A$2:$H$1000,3,FALSE)</f>
        <v>Echinopora</v>
      </c>
      <c r="KF11" s="41">
        <v>85</v>
      </c>
      <c r="KG11" s="41">
        <v>90</v>
      </c>
      <c r="KH11" s="41">
        <v>10</v>
      </c>
      <c r="KK11">
        <f t="shared" si="24"/>
        <v>100</v>
      </c>
      <c r="KO11" s="84" t="s">
        <v>298</v>
      </c>
      <c r="KP11" s="85" t="str">
        <f>VLOOKUP(KO11,Information!$A$2:$H$1000,2,FALSE)</f>
        <v>unknown</v>
      </c>
      <c r="KQ11" s="67" t="str">
        <f>VLOOKUP(KO11,Information!$A$2:$H$1000,3,FALSE)</f>
        <v>Porites</v>
      </c>
      <c r="KR11" s="41">
        <v>65</v>
      </c>
      <c r="KS11" s="41">
        <v>70</v>
      </c>
      <c r="KT11" s="41">
        <v>30</v>
      </c>
      <c r="KW11">
        <f t="shared" si="25"/>
        <v>100</v>
      </c>
      <c r="LA11" s="84" t="s">
        <v>298</v>
      </c>
      <c r="LB11" s="85" t="str">
        <f>VLOOKUP(LA11,Information!$A$2:$H$1000,2,FALSE)</f>
        <v>unknown</v>
      </c>
      <c r="LC11" s="67" t="str">
        <f>VLOOKUP(LA11,Information!$A$2:$H$1000,3,FALSE)</f>
        <v>Porites</v>
      </c>
      <c r="LD11" s="41">
        <v>10</v>
      </c>
      <c r="LE11" s="41">
        <v>95</v>
      </c>
      <c r="LF11" s="41">
        <v>5</v>
      </c>
      <c r="LI11">
        <f t="shared" si="26"/>
        <v>100</v>
      </c>
      <c r="LM11" s="84"/>
      <c r="LN11" s="41" t="e">
        <f>VLOOKUP(LM11,Information!$A$2:$H$1000,2,FALSE)</f>
        <v>#N/A</v>
      </c>
      <c r="LO11" t="e">
        <f>VLOOKUP(LM11,Information!$A$2:$H$1000,3,FALSE)</f>
        <v>#N/A</v>
      </c>
      <c r="LU11">
        <f t="shared" si="27"/>
        <v>0</v>
      </c>
      <c r="LY11" s="84" t="s">
        <v>202</v>
      </c>
      <c r="LZ11" s="85" t="str">
        <f>VLOOKUP(LY11,Information!$A$2:$H$1000,2,FALSE)</f>
        <v>unknown</v>
      </c>
      <c r="MA11" s="67" t="str">
        <f>VLOOKUP(LY11,Information!$A$2:$H$1000,3,FALSE)</f>
        <v>Favia</v>
      </c>
      <c r="MB11" s="41">
        <v>20</v>
      </c>
      <c r="MC11" s="41">
        <v>95</v>
      </c>
      <c r="MD11" s="41">
        <v>5</v>
      </c>
      <c r="MG11">
        <f t="shared" si="28"/>
        <v>100</v>
      </c>
      <c r="MK11" s="84" t="s">
        <v>217</v>
      </c>
      <c r="ML11" s="85" t="str">
        <f>VLOOKUP(MK11,Information!$A$2:$H$1000,2,FALSE)</f>
        <v>unknown</v>
      </c>
      <c r="MM11" s="67" t="str">
        <f>VLOOKUP(MK11,Information!$A$2:$H$1000,3,FALSE)</f>
        <v>Galaxea</v>
      </c>
      <c r="MN11" s="41">
        <v>15</v>
      </c>
      <c r="MO11" s="41">
        <v>95</v>
      </c>
      <c r="MP11" s="41">
        <v>5</v>
      </c>
      <c r="MS11">
        <f t="shared" si="29"/>
        <v>100</v>
      </c>
      <c r="MW11" s="84"/>
      <c r="MX11" s="41" t="e">
        <f>VLOOKUP(MW11,Information!$A$2:$H$1000,2,FALSE)</f>
        <v>#N/A</v>
      </c>
      <c r="MY11" t="e">
        <f>VLOOKUP(MW11,Information!$A$2:$H$1000,3,FALSE)</f>
        <v>#N/A</v>
      </c>
      <c r="NE11">
        <f t="shared" si="30"/>
        <v>0</v>
      </c>
      <c r="NI11" s="84" t="s">
        <v>298</v>
      </c>
      <c r="NJ11" s="85" t="str">
        <f>VLOOKUP(NI11,Information!$A$2:$H$1000,2,FALSE)</f>
        <v>unknown</v>
      </c>
      <c r="NK11" s="67" t="str">
        <f>VLOOKUP(NI11,Information!$A$2:$H$1000,3,FALSE)</f>
        <v>Porites</v>
      </c>
      <c r="NL11" s="41">
        <v>40</v>
      </c>
      <c r="NM11" s="41">
        <v>15</v>
      </c>
      <c r="NN11" s="41">
        <v>85</v>
      </c>
      <c r="NQ11">
        <f t="shared" si="31"/>
        <v>100</v>
      </c>
      <c r="NU11" s="84" t="s">
        <v>298</v>
      </c>
      <c r="NV11" s="85" t="str">
        <f>VLOOKUP(NU11,Information!$A$2:$H$1000,2,FALSE)</f>
        <v>unknown</v>
      </c>
      <c r="NW11" s="67" t="str">
        <f>VLOOKUP(NU11,Information!$A$2:$H$1000,3,FALSE)</f>
        <v>Porites</v>
      </c>
      <c r="NX11" s="41">
        <v>10</v>
      </c>
      <c r="NY11" s="41">
        <v>90</v>
      </c>
      <c r="NZ11" s="41">
        <v>5</v>
      </c>
      <c r="OA11" s="41">
        <v>5</v>
      </c>
      <c r="OC11">
        <f t="shared" si="32"/>
        <v>100</v>
      </c>
      <c r="OD11" s="41">
        <v>2</v>
      </c>
      <c r="OE11" s="41" t="s">
        <v>3755</v>
      </c>
      <c r="OG11" s="84" t="s">
        <v>82</v>
      </c>
      <c r="OH11" s="85" t="str">
        <f>VLOOKUP(OG11,Information!$A$2:$H$1000,2,FALSE)</f>
        <v>unknown</v>
      </c>
      <c r="OI11" s="67" t="str">
        <f>VLOOKUP(OG11,Information!$A$2:$H$1000,3,FALSE)</f>
        <v>Acropora</v>
      </c>
      <c r="OJ11" s="41">
        <v>5</v>
      </c>
      <c r="OK11" s="41">
        <v>85</v>
      </c>
      <c r="OL11" s="41">
        <v>5</v>
      </c>
      <c r="OM11" s="41">
        <v>10</v>
      </c>
      <c r="OO11">
        <f t="shared" si="33"/>
        <v>100</v>
      </c>
      <c r="OP11" s="41">
        <v>11</v>
      </c>
      <c r="OQ11" s="41" t="s">
        <v>3756</v>
      </c>
      <c r="OS11" s="84"/>
      <c r="OT11" s="41" t="e">
        <f>VLOOKUP(OS11,Information!$A$2:$H$1000,2,FALSE)</f>
        <v>#N/A</v>
      </c>
      <c r="OU11" t="e">
        <f>VLOOKUP(OS11,Information!$A$2:$H$1000,3,FALSE)</f>
        <v>#N/A</v>
      </c>
      <c r="PA11">
        <f t="shared" si="34"/>
        <v>0</v>
      </c>
      <c r="PE11" s="84" t="s">
        <v>298</v>
      </c>
      <c r="PF11" s="85" t="str">
        <f>VLOOKUP(PE11,Information!$A$2:$H$1000,2,FALSE)</f>
        <v>unknown</v>
      </c>
      <c r="PG11" s="67" t="str">
        <f>VLOOKUP(PE11,Information!$A$2:$H$1000,3,FALSE)</f>
        <v>Porites</v>
      </c>
      <c r="PH11" s="41">
        <v>30</v>
      </c>
      <c r="PI11" s="41">
        <v>75</v>
      </c>
      <c r="PJ11" s="41">
        <v>20</v>
      </c>
      <c r="PK11" s="41">
        <v>5</v>
      </c>
      <c r="PM11">
        <f t="shared" si="35"/>
        <v>100</v>
      </c>
      <c r="PN11" s="172">
        <v>43650</v>
      </c>
      <c r="PO11" s="41" t="s">
        <v>3789</v>
      </c>
      <c r="PQ11" s="84" t="s">
        <v>298</v>
      </c>
      <c r="PR11" s="85" t="str">
        <f>VLOOKUP(PQ11,Information!$A$2:$H$1000,2,FALSE)</f>
        <v>unknown</v>
      </c>
      <c r="PS11" s="67" t="str">
        <f>VLOOKUP(PQ11,Information!$A$2:$H$1000,3,FALSE)</f>
        <v>Porites</v>
      </c>
      <c r="PT11" s="41">
        <v>45</v>
      </c>
      <c r="PU11" s="41">
        <v>85</v>
      </c>
      <c r="PV11" s="41">
        <v>15</v>
      </c>
      <c r="PY11">
        <f t="shared" si="36"/>
        <v>100</v>
      </c>
      <c r="QC11" s="157" t="s">
        <v>217</v>
      </c>
      <c r="QD11" s="85" t="str">
        <f>VLOOKUP(QC11,Information!$A$2:$H$1000,2,FALSE)</f>
        <v>unknown</v>
      </c>
      <c r="QE11" s="67" t="str">
        <f>VLOOKUP(QC11,Information!$A$2:$H$1000,3,FALSE)</f>
        <v>Galaxea</v>
      </c>
      <c r="QF11" s="158">
        <v>15</v>
      </c>
      <c r="QG11" s="158">
        <v>70</v>
      </c>
      <c r="QH11" s="158">
        <v>30</v>
      </c>
      <c r="QI11" s="159"/>
      <c r="QJ11" s="159"/>
      <c r="QK11">
        <f t="shared" si="37"/>
        <v>100</v>
      </c>
      <c r="QL11" s="159"/>
      <c r="QM11" s="159"/>
      <c r="QO11" s="84" t="s">
        <v>117</v>
      </c>
      <c r="QP11" s="85" t="str">
        <f>VLOOKUP(QO11,Information!$A$2:$H$1000,2,FALSE)</f>
        <v>unknown</v>
      </c>
      <c r="QQ11" s="67" t="str">
        <f>VLOOKUP(QO11,Information!$A$2:$H$1000,3,FALSE)</f>
        <v>Astreopora</v>
      </c>
      <c r="QR11" s="41">
        <v>25</v>
      </c>
      <c r="QS11" s="41">
        <v>85</v>
      </c>
      <c r="QT11" s="41">
        <v>10</v>
      </c>
      <c r="QU11" s="41">
        <v>5</v>
      </c>
      <c r="QW11">
        <f t="shared" si="38"/>
        <v>100</v>
      </c>
      <c r="QX11" s="41" t="s">
        <v>3758</v>
      </c>
      <c r="QY11" s="41" t="s">
        <v>3768</v>
      </c>
      <c r="RA11" s="84" t="s">
        <v>298</v>
      </c>
      <c r="RB11" s="85" t="str">
        <f>VLOOKUP(RA11,Information!$A$2:$H$1000,2,FALSE)</f>
        <v>unknown</v>
      </c>
      <c r="RC11" s="67" t="str">
        <f>VLOOKUP(RA11,Information!$A$2:$H$1000,3,FALSE)</f>
        <v>Porites</v>
      </c>
      <c r="RD11" s="41">
        <v>10</v>
      </c>
      <c r="RE11" s="41">
        <v>100</v>
      </c>
      <c r="RI11">
        <f t="shared" si="39"/>
        <v>100</v>
      </c>
      <c r="RM11" s="84" t="s">
        <v>298</v>
      </c>
      <c r="RN11" s="85" t="str">
        <f>VLOOKUP(RM11,Information!$A$2:$H$1000,2,FALSE)</f>
        <v>unknown</v>
      </c>
      <c r="RO11" s="67" t="str">
        <f>VLOOKUP(RM11,Information!$A$2:$H$1000,3,FALSE)</f>
        <v>Porites</v>
      </c>
      <c r="RP11" s="41">
        <v>30</v>
      </c>
      <c r="RQ11" s="41">
        <v>90</v>
      </c>
      <c r="RR11" s="41">
        <v>10</v>
      </c>
      <c r="RU11">
        <f t="shared" si="40"/>
        <v>100</v>
      </c>
      <c r="RY11" s="84" t="s">
        <v>340</v>
      </c>
      <c r="RZ11" s="85" t="str">
        <f>VLOOKUP(RY11,Information!$A$2:$H$1000,2,FALSE)</f>
        <v>unknown</v>
      </c>
      <c r="SA11" s="67" t="str">
        <f>VLOOKUP(RY11,Information!$A$2:$H$1000,3,FALSE)</f>
        <v>Stylophora</v>
      </c>
      <c r="SB11" s="41">
        <v>10</v>
      </c>
      <c r="SC11" s="41">
        <v>90</v>
      </c>
      <c r="SD11" s="41">
        <v>10</v>
      </c>
      <c r="SG11">
        <f t="shared" si="41"/>
        <v>100</v>
      </c>
      <c r="SK11" s="84" t="s">
        <v>82</v>
      </c>
      <c r="SL11" s="85" t="str">
        <f>VLOOKUP(SK11,Information!$A$2:$H$1000,2,FALSE)</f>
        <v>unknown</v>
      </c>
      <c r="SM11" s="67" t="str">
        <f>VLOOKUP(SK11,Information!$A$2:$H$1000,3,FALSE)</f>
        <v>Acropora</v>
      </c>
      <c r="SN11" s="41">
        <v>40</v>
      </c>
      <c r="SO11" s="41">
        <v>95</v>
      </c>
      <c r="SP11" s="41">
        <v>5</v>
      </c>
      <c r="SS11">
        <f t="shared" si="42"/>
        <v>100</v>
      </c>
      <c r="SW11" s="84" t="s">
        <v>82</v>
      </c>
      <c r="SX11" s="85" t="str">
        <f>VLOOKUP(SW11,Information!$A$2:$H$1000,2,FALSE)</f>
        <v>unknown</v>
      </c>
      <c r="SY11" s="67" t="str">
        <f>VLOOKUP(SW11,Information!$A$2:$H$1000,3,FALSE)</f>
        <v>Acropora</v>
      </c>
      <c r="SZ11" s="41">
        <v>110</v>
      </c>
      <c r="TA11" s="41">
        <v>75</v>
      </c>
      <c r="TB11" s="41">
        <v>20</v>
      </c>
      <c r="TC11" s="41">
        <v>5</v>
      </c>
      <c r="TE11">
        <f t="shared" si="43"/>
        <v>100</v>
      </c>
      <c r="TF11" s="41">
        <v>8</v>
      </c>
      <c r="TG11" s="41" t="s">
        <v>3756</v>
      </c>
      <c r="TI11" s="84" t="s">
        <v>270</v>
      </c>
      <c r="TJ11" s="85" t="str">
        <f>VLOOKUP(TI11,Information!$A$2:$H$1000,2,FALSE)</f>
        <v>unknown</v>
      </c>
      <c r="TK11" s="67" t="str">
        <f>VLOOKUP(TI11,Information!$A$2:$H$1000,3,FALSE)</f>
        <v>Montipora</v>
      </c>
      <c r="TL11" s="41">
        <v>30</v>
      </c>
      <c r="TM11" s="41">
        <v>95</v>
      </c>
      <c r="TN11" s="41">
        <v>5</v>
      </c>
      <c r="TQ11">
        <f t="shared" si="44"/>
        <v>100</v>
      </c>
      <c r="TU11" s="84" t="s">
        <v>298</v>
      </c>
      <c r="TV11" s="85" t="str">
        <f>VLOOKUP(TU11,Information!$A$2:$H$1000,2,FALSE)</f>
        <v>unknown</v>
      </c>
      <c r="TW11" s="67" t="str">
        <f>VLOOKUP(TU11,Information!$A$2:$H$1000,3,FALSE)</f>
        <v>Porites</v>
      </c>
      <c r="TX11" s="41">
        <v>95</v>
      </c>
      <c r="TY11" s="41">
        <v>10</v>
      </c>
      <c r="TZ11" s="41">
        <v>90</v>
      </c>
      <c r="UC11">
        <f t="shared" si="45"/>
        <v>100</v>
      </c>
      <c r="UG11" s="84" t="s">
        <v>298</v>
      </c>
      <c r="UH11" s="85" t="str">
        <f>VLOOKUP(UG11,Information!$A$2:$H$1000,2,FALSE)</f>
        <v>unknown</v>
      </c>
      <c r="UI11" s="67" t="str">
        <f>VLOOKUP(UG11,Information!$A$2:$H$1000,3,FALSE)</f>
        <v>Porites</v>
      </c>
      <c r="UJ11" s="41">
        <v>35</v>
      </c>
      <c r="UK11" s="41">
        <v>60</v>
      </c>
      <c r="UL11" s="41">
        <v>40</v>
      </c>
      <c r="UO11">
        <f t="shared" si="46"/>
        <v>100</v>
      </c>
      <c r="US11" s="84" t="s">
        <v>221</v>
      </c>
      <c r="UT11" s="85" t="str">
        <f>VLOOKUP(US11,Information!$A$2:$H$1000,2,FALSE)</f>
        <v>unknown</v>
      </c>
      <c r="UU11" s="67" t="str">
        <f>VLOOKUP(US11,Information!$A$2:$H$1000,3,FALSE)</f>
        <v>Goniastrea</v>
      </c>
      <c r="UV11" s="41">
        <v>20</v>
      </c>
      <c r="UW11" s="41">
        <v>70</v>
      </c>
      <c r="UX11" s="41">
        <v>30</v>
      </c>
      <c r="VA11">
        <f t="shared" si="47"/>
        <v>100</v>
      </c>
      <c r="VE11" s="84" t="s">
        <v>298</v>
      </c>
      <c r="VF11" s="85" t="str">
        <f>VLOOKUP(VE11,Information!$A$2:$H$1000,2,FALSE)</f>
        <v>unknown</v>
      </c>
      <c r="VG11" s="67" t="str">
        <f>VLOOKUP(VE11,Information!$A$2:$H$1000,3,FALSE)</f>
        <v>Porites</v>
      </c>
      <c r="VH11" s="41">
        <v>110</v>
      </c>
      <c r="VI11" s="41">
        <v>90</v>
      </c>
      <c r="VJ11" s="41">
        <v>5</v>
      </c>
      <c r="VK11" s="41">
        <v>5</v>
      </c>
      <c r="VM11">
        <f t="shared" si="48"/>
        <v>100</v>
      </c>
      <c r="VN11" s="41">
        <v>3</v>
      </c>
      <c r="VO11" s="41" t="s">
        <v>3755</v>
      </c>
      <c r="VQ11" s="84"/>
      <c r="VR11" s="41" t="e">
        <f>VLOOKUP(VQ11,Information!$A$2:$H$1000,2,FALSE)</f>
        <v>#N/A</v>
      </c>
      <c r="VS11" t="e">
        <f>VLOOKUP(VQ11,Information!$A$2:$H$1000,3,FALSE)</f>
        <v>#N/A</v>
      </c>
      <c r="VY11">
        <f t="shared" si="49"/>
        <v>0</v>
      </c>
      <c r="WC11" s="84"/>
      <c r="WD11" s="41" t="e">
        <f>VLOOKUP(WC11,Information!$A$2:$H$1000,2,FALSE)</f>
        <v>#N/A</v>
      </c>
      <c r="WE11" t="e">
        <f>VLOOKUP(WC11,Information!$A$2:$H$1000,3,FALSE)</f>
        <v>#N/A</v>
      </c>
      <c r="WK11">
        <f t="shared" si="50"/>
        <v>0</v>
      </c>
      <c r="WO11" s="84"/>
      <c r="WP11" s="41" t="e">
        <f>VLOOKUP(WO11,Information!$A$2:$H$1000,2,FALSE)</f>
        <v>#N/A</v>
      </c>
      <c r="WQ11" t="e">
        <f>VLOOKUP(WO11,Information!$A$2:$H$1000,3,FALSE)</f>
        <v>#N/A</v>
      </c>
      <c r="WW11">
        <f t="shared" si="51"/>
        <v>0</v>
      </c>
      <c r="XA11" s="84"/>
      <c r="XB11" s="41" t="e">
        <f>VLOOKUP(XA11,Information!$A$2:$H$1000,2,FALSE)</f>
        <v>#N/A</v>
      </c>
      <c r="XC11" t="e">
        <f>VLOOKUP(XA11,Information!$A$2:$H$1000,3,FALSE)</f>
        <v>#N/A</v>
      </c>
      <c r="XI11">
        <f t="shared" si="52"/>
        <v>0</v>
      </c>
      <c r="XM11" s="84"/>
      <c r="XN11" s="41" t="e">
        <f>VLOOKUP(XM11,Information!$A$2:$H$1000,2,FALSE)</f>
        <v>#N/A</v>
      </c>
      <c r="XO11" t="e">
        <f>VLOOKUP(XM11,Information!$A$2:$H$1000,3,FALSE)</f>
        <v>#N/A</v>
      </c>
      <c r="XU11">
        <f t="shared" si="53"/>
        <v>0</v>
      </c>
      <c r="XY11" s="84"/>
      <c r="XZ11" s="41" t="e">
        <f>VLOOKUP(XY11,Information!$A$2:$H$1000,2,FALSE)</f>
        <v>#N/A</v>
      </c>
      <c r="YA11" t="e">
        <f>VLOOKUP(XY11,Information!$A$2:$H$1000,3,FALSE)</f>
        <v>#N/A</v>
      </c>
      <c r="YG11">
        <f t="shared" si="54"/>
        <v>0</v>
      </c>
      <c r="YK11" s="84"/>
      <c r="YL11" s="41" t="e">
        <f>VLOOKUP(YK11,Information!$A$2:$H$1000,2,FALSE)</f>
        <v>#N/A</v>
      </c>
      <c r="YM11" t="e">
        <f>VLOOKUP(YK11,Information!$A$2:$H$1000,3,FALSE)</f>
        <v>#N/A</v>
      </c>
      <c r="YS11">
        <f t="shared" si="55"/>
        <v>0</v>
      </c>
      <c r="YW11" s="84"/>
      <c r="YX11" s="41" t="e">
        <f>VLOOKUP(YW11,Information!$A$2:$H$1000,2,FALSE)</f>
        <v>#N/A</v>
      </c>
      <c r="YY11" t="e">
        <f>VLOOKUP(YW11,Information!$A$2:$H$1000,3,FALSE)</f>
        <v>#N/A</v>
      </c>
      <c r="ZE11">
        <f t="shared" si="56"/>
        <v>0</v>
      </c>
      <c r="ZI11" s="84"/>
      <c r="ZJ11" s="41" t="e">
        <f>VLOOKUP(ZI11,Information!$A$2:$H$1000,2,FALSE)</f>
        <v>#N/A</v>
      </c>
      <c r="ZK11" t="e">
        <f>VLOOKUP(ZI11,Information!$A$2:$H$1000,3,FALSE)</f>
        <v>#N/A</v>
      </c>
      <c r="ZQ11">
        <f t="shared" si="57"/>
        <v>0</v>
      </c>
      <c r="ZU11" s="84"/>
      <c r="ZV11" s="41" t="e">
        <f>VLOOKUP(ZU11,Information!$A$2:$H$1000,2,FALSE)</f>
        <v>#N/A</v>
      </c>
      <c r="ZW11" t="e">
        <f>VLOOKUP(ZU11,Information!$A$2:$H$1000,3,FALSE)</f>
        <v>#N/A</v>
      </c>
      <c r="AAC11">
        <f t="shared" si="58"/>
        <v>0</v>
      </c>
      <c r="AAG11" s="84"/>
      <c r="AAH11" s="41" t="e">
        <f>VLOOKUP(AAG11,Information!$A$2:$H$1000,2,FALSE)</f>
        <v>#N/A</v>
      </c>
      <c r="AAI11" t="e">
        <f>VLOOKUP(AAG11,Information!$A$2:$H$1000,3,FALSE)</f>
        <v>#N/A</v>
      </c>
      <c r="AAO11">
        <f t="shared" si="59"/>
        <v>0</v>
      </c>
      <c r="AAS11" s="84"/>
      <c r="AAT11" s="41" t="e">
        <f>VLOOKUP(AAS11,Information!$A$2:$H$1000,2,FALSE)</f>
        <v>#N/A</v>
      </c>
      <c r="AAU11" t="e">
        <f>VLOOKUP(AAS11,Information!$A$2:$H$1000,3,FALSE)</f>
        <v>#N/A</v>
      </c>
      <c r="ABA11">
        <f t="shared" si="60"/>
        <v>0</v>
      </c>
      <c r="ABE11" s="84"/>
      <c r="ABF11" s="41" t="e">
        <f>VLOOKUP(ABE11,Information!$A$2:$H$1000,2,FALSE)</f>
        <v>#N/A</v>
      </c>
      <c r="ABG11" t="e">
        <f>VLOOKUP(ABE11,Information!$A$2:$H$1000,3,FALSE)</f>
        <v>#N/A</v>
      </c>
      <c r="ABM11">
        <f t="shared" si="61"/>
        <v>0</v>
      </c>
      <c r="ABQ11" s="84"/>
      <c r="ABR11" s="41" t="e">
        <f>VLOOKUP(ABQ11,Information!$A$2:$H$1000,2,FALSE)</f>
        <v>#N/A</v>
      </c>
      <c r="ABS11" t="e">
        <f>VLOOKUP(ABQ11,Information!$A$2:$H$1000,3,FALSE)</f>
        <v>#N/A</v>
      </c>
      <c r="ABY11">
        <f t="shared" si="62"/>
        <v>0</v>
      </c>
      <c r="ACC11" s="84"/>
      <c r="ACD11" s="41" t="e">
        <f>VLOOKUP(ACC11,Information!$A$2:$H$1000,2,FALSE)</f>
        <v>#N/A</v>
      </c>
      <c r="ACE11" t="e">
        <f>VLOOKUP(ACC11,Information!$A$2:$H$1000,3,FALSE)</f>
        <v>#N/A</v>
      </c>
      <c r="ACK11">
        <f t="shared" si="63"/>
        <v>0</v>
      </c>
      <c r="ACO11" s="84"/>
      <c r="ACP11" s="41" t="e">
        <f>VLOOKUP(ACO11,Information!$A$2:$H$1000,2,FALSE)</f>
        <v>#N/A</v>
      </c>
      <c r="ACQ11" t="e">
        <f>VLOOKUP(ACO11,Information!$A$2:$H$1000,3,FALSE)</f>
        <v>#N/A</v>
      </c>
      <c r="ACW11">
        <f t="shared" si="64"/>
        <v>0</v>
      </c>
      <c r="ADA11" s="84"/>
      <c r="ADB11" s="41" t="e">
        <f>VLOOKUP(ADA11,Information!$A$2:$H$1000,2,FALSE)</f>
        <v>#N/A</v>
      </c>
      <c r="ADC11" t="e">
        <f>VLOOKUP(ADA11,Information!$A$2:$H$1000,3,FALSE)</f>
        <v>#N/A</v>
      </c>
      <c r="ADI11">
        <f t="shared" si="65"/>
        <v>0</v>
      </c>
      <c r="ADM11" s="84"/>
      <c r="ADN11" s="41" t="e">
        <f>VLOOKUP(ADM11,Information!$A$2:$H$1000,2,FALSE)</f>
        <v>#N/A</v>
      </c>
      <c r="ADO11" t="e">
        <f>VLOOKUP(ADM11,Information!$A$2:$H$1000,3,FALSE)</f>
        <v>#N/A</v>
      </c>
      <c r="ADU11">
        <f t="shared" si="66"/>
        <v>0</v>
      </c>
      <c r="ADY11" s="84"/>
      <c r="ADZ11" s="41" t="e">
        <f>VLOOKUP(ADY11,Information!$A$2:$H$1000,2,FALSE)</f>
        <v>#N/A</v>
      </c>
      <c r="AEA11" t="e">
        <f>VLOOKUP(ADY11,Information!$A$2:$H$1000,3,FALSE)</f>
        <v>#N/A</v>
      </c>
      <c r="AEG11">
        <f t="shared" si="67"/>
        <v>0</v>
      </c>
      <c r="AEK11" s="84"/>
      <c r="AEL11" s="41" t="e">
        <f>VLOOKUP(AEK11,Information!$A$2:$H$1000,2,FALSE)</f>
        <v>#N/A</v>
      </c>
      <c r="AEM11" t="e">
        <f>VLOOKUP(AEK11,Information!$A$2:$H$1000,3,FALSE)</f>
        <v>#N/A</v>
      </c>
      <c r="AES11">
        <f t="shared" si="68"/>
        <v>0</v>
      </c>
      <c r="AEW11" s="84"/>
      <c r="AEX11" s="41" t="e">
        <f>VLOOKUP(AEW11,Information!$A$2:$H$1000,2,FALSE)</f>
        <v>#N/A</v>
      </c>
      <c r="AEY11" t="e">
        <f>VLOOKUP(AEW11,Information!$A$2:$H$1000,3,FALSE)</f>
        <v>#N/A</v>
      </c>
      <c r="AFE11">
        <f t="shared" si="69"/>
        <v>0</v>
      </c>
      <c r="AFI11" s="84"/>
      <c r="AFJ11" s="41" t="e">
        <f>VLOOKUP(AFI11,Information!$A$2:$H$1000,2,FALSE)</f>
        <v>#N/A</v>
      </c>
      <c r="AFK11" t="e">
        <f>VLOOKUP(AFI11,Information!$A$2:$H$1000,3,FALSE)</f>
        <v>#N/A</v>
      </c>
      <c r="AFQ11">
        <f t="shared" si="70"/>
        <v>0</v>
      </c>
      <c r="AFU11" s="84"/>
      <c r="AFV11" s="41" t="e">
        <f>VLOOKUP(AFU11,Information!$A$2:$H$1000,2,FALSE)</f>
        <v>#N/A</v>
      </c>
      <c r="AFW11" t="e">
        <f>VLOOKUP(AFU11,Information!$A$2:$H$1000,3,FALSE)</f>
        <v>#N/A</v>
      </c>
      <c r="AGC11">
        <f t="shared" si="71"/>
        <v>0</v>
      </c>
      <c r="AGG11" s="84"/>
      <c r="AGH11" s="41" t="e">
        <f>VLOOKUP(AGG11,Information!$A$2:$H$1000,2,FALSE)</f>
        <v>#N/A</v>
      </c>
      <c r="AGI11" t="e">
        <f>VLOOKUP(AGG11,Information!$A$2:$H$1000,3,FALSE)</f>
        <v>#N/A</v>
      </c>
      <c r="AGO11">
        <f t="shared" si="72"/>
        <v>0</v>
      </c>
      <c r="AGS11" s="84"/>
      <c r="AGT11" s="41" t="e">
        <f>VLOOKUP(AGS11,Information!$A$2:$H$1000,2,FALSE)</f>
        <v>#N/A</v>
      </c>
      <c r="AGU11" t="e">
        <f>VLOOKUP(AGS11,Information!$A$2:$H$1000,3,FALSE)</f>
        <v>#N/A</v>
      </c>
      <c r="AHA11">
        <f t="shared" si="73"/>
        <v>0</v>
      </c>
      <c r="AHE11" s="84"/>
      <c r="AHF11" s="41" t="e">
        <f>VLOOKUP(AHE11,Information!$A$2:$H$1000,2,FALSE)</f>
        <v>#N/A</v>
      </c>
      <c r="AHG11" t="e">
        <f>VLOOKUP(AHE11,Information!$A$2:$H$1000,3,FALSE)</f>
        <v>#N/A</v>
      </c>
      <c r="AHM11">
        <f t="shared" si="74"/>
        <v>0</v>
      </c>
      <c r="AHQ11" s="84"/>
      <c r="AHR11" s="41" t="e">
        <f>VLOOKUP(AHQ11,Information!$A$2:$H$1000,2,FALSE)</f>
        <v>#N/A</v>
      </c>
      <c r="AHS11" t="e">
        <f>VLOOKUP(AHQ11,Information!$A$2:$H$1000,3,FALSE)</f>
        <v>#N/A</v>
      </c>
      <c r="AHY11">
        <f t="shared" si="75"/>
        <v>0</v>
      </c>
      <c r="AIC11" s="84"/>
      <c r="AID11" s="41" t="e">
        <f>VLOOKUP(AIC11,Information!$A$2:$H$1000,2,FALSE)</f>
        <v>#N/A</v>
      </c>
      <c r="AIE11" t="e">
        <f>VLOOKUP(AIC11,Information!$A$2:$H$1000,3,FALSE)</f>
        <v>#N/A</v>
      </c>
      <c r="AIK11">
        <f t="shared" si="76"/>
        <v>0</v>
      </c>
      <c r="AIO11" s="84"/>
      <c r="AIP11" s="41" t="e">
        <f>VLOOKUP(AIO11,Information!$A$2:$H$1000,2,FALSE)</f>
        <v>#N/A</v>
      </c>
      <c r="AIQ11" t="e">
        <f>VLOOKUP(AIO11,Information!$A$2:$H$1000,3,FALSE)</f>
        <v>#N/A</v>
      </c>
      <c r="AIW11">
        <f t="shared" si="77"/>
        <v>0</v>
      </c>
      <c r="AJA11" s="84"/>
      <c r="AJB11" s="41" t="e">
        <f>VLOOKUP(AJA11,Information!$A$2:$H$1000,2,FALSE)</f>
        <v>#N/A</v>
      </c>
      <c r="AJC11" t="e">
        <f>VLOOKUP(AJA11,Information!$A$2:$H$1000,3,FALSE)</f>
        <v>#N/A</v>
      </c>
      <c r="AJI11">
        <f t="shared" si="78"/>
        <v>0</v>
      </c>
      <c r="AJM11" s="84"/>
      <c r="AJN11" s="41" t="e">
        <f>VLOOKUP(AJM11,Information!$A$2:$H$1000,2,FALSE)</f>
        <v>#N/A</v>
      </c>
      <c r="AJO11" t="e">
        <f>VLOOKUP(AJM11,Information!$A$2:$H$1000,3,FALSE)</f>
        <v>#N/A</v>
      </c>
      <c r="AJU11">
        <f t="shared" si="79"/>
        <v>0</v>
      </c>
      <c r="AJY11" s="84"/>
      <c r="AJZ11" s="41" t="e">
        <f>VLOOKUP(AJY11,Information!$A$2:$H$1000,2,FALSE)</f>
        <v>#N/A</v>
      </c>
      <c r="AKA11" t="e">
        <f>VLOOKUP(AJY11,Information!$A$2:$H$1000,3,FALSE)</f>
        <v>#N/A</v>
      </c>
      <c r="AKG11">
        <f t="shared" si="80"/>
        <v>0</v>
      </c>
      <c r="AKK11" s="84"/>
      <c r="AKL11" s="41" t="e">
        <f>VLOOKUP(AKK11,Information!$A$2:$H$1000,2,FALSE)</f>
        <v>#N/A</v>
      </c>
      <c r="AKM11" t="e">
        <f>VLOOKUP(AKK11,Information!$A$2:$H$1000,3,FALSE)</f>
        <v>#N/A</v>
      </c>
      <c r="AKS11">
        <f t="shared" si="81"/>
        <v>0</v>
      </c>
      <c r="AKW11" s="84"/>
      <c r="AKX11" s="41" t="e">
        <f>VLOOKUP(AKW11,Information!$A$2:$H$1000,2,FALSE)</f>
        <v>#N/A</v>
      </c>
      <c r="AKY11" t="e">
        <f>VLOOKUP(AKW11,Information!$A$2:$H$1000,3,FALSE)</f>
        <v>#N/A</v>
      </c>
      <c r="ALE11">
        <f t="shared" si="82"/>
        <v>0</v>
      </c>
      <c r="ALI11" s="84"/>
      <c r="ALJ11" s="41" t="e">
        <f>VLOOKUP(ALI11,Information!$A$2:$H$1000,2,FALSE)</f>
        <v>#N/A</v>
      </c>
      <c r="ALK11" t="e">
        <f>VLOOKUP(ALI11,Information!$A$2:$H$1000,3,FALSE)</f>
        <v>#N/A</v>
      </c>
      <c r="ALQ11">
        <f t="shared" si="83"/>
        <v>0</v>
      </c>
      <c r="ALU11" s="84"/>
      <c r="ALV11" s="41" t="e">
        <f>VLOOKUP(ALU11,Information!$A$2:$H$1000,2,FALSE)</f>
        <v>#N/A</v>
      </c>
      <c r="ALW11" t="e">
        <f>VLOOKUP(ALU11,Information!$A$2:$H$1000,3,FALSE)</f>
        <v>#N/A</v>
      </c>
      <c r="AMC11">
        <f t="shared" si="84"/>
        <v>0</v>
      </c>
      <c r="AMG11" s="84"/>
      <c r="AMH11" s="41" t="e">
        <f>VLOOKUP(AMG11,Information!$A$2:$H$1000,2,FALSE)</f>
        <v>#N/A</v>
      </c>
      <c r="AMI11" t="e">
        <f>VLOOKUP(AMG11,Information!$A$2:$H$1000,3,FALSE)</f>
        <v>#N/A</v>
      </c>
      <c r="AMO11">
        <f t="shared" si="85"/>
        <v>0</v>
      </c>
      <c r="AMS11" s="84"/>
      <c r="AMT11" s="41" t="e">
        <f>VLOOKUP(AMS11,Information!$A$2:$H$1000,2,FALSE)</f>
        <v>#N/A</v>
      </c>
      <c r="AMU11" t="e">
        <f>VLOOKUP(AMS11,Information!$A$2:$H$1000,3,FALSE)</f>
        <v>#N/A</v>
      </c>
      <c r="ANA11">
        <f t="shared" si="86"/>
        <v>0</v>
      </c>
      <c r="ANE11" s="84"/>
      <c r="ANF11" s="41" t="e">
        <f>VLOOKUP(ANE11,Information!$A$2:$H$1000,2,FALSE)</f>
        <v>#N/A</v>
      </c>
      <c r="ANG11" t="e">
        <f>VLOOKUP(ANE11,Information!$A$2:$H$1000,3,FALSE)</f>
        <v>#N/A</v>
      </c>
      <c r="ANM11">
        <f t="shared" si="87"/>
        <v>0</v>
      </c>
      <c r="ANQ11" s="84"/>
      <c r="ANR11" s="41" t="e">
        <f>VLOOKUP(ANQ11,Information!$A$2:$H$1000,2,FALSE)</f>
        <v>#N/A</v>
      </c>
      <c r="ANS11" t="e">
        <f>VLOOKUP(ANQ11,Information!$A$2:$H$1000,3,FALSE)</f>
        <v>#N/A</v>
      </c>
      <c r="ANY11">
        <f t="shared" si="88"/>
        <v>0</v>
      </c>
      <c r="AOC11" s="84"/>
      <c r="AOD11" s="41" t="e">
        <f>VLOOKUP(AOC11,Information!$A$2:$H$1000,2,FALSE)</f>
        <v>#N/A</v>
      </c>
      <c r="AOE11" t="e">
        <f>VLOOKUP(AOC11,Information!$A$2:$H$1000,3,FALSE)</f>
        <v>#N/A</v>
      </c>
      <c r="AOK11">
        <f t="shared" si="89"/>
        <v>0</v>
      </c>
      <c r="AOO11" s="84"/>
      <c r="AOP11" s="41" t="e">
        <f>VLOOKUP(AOO11,Information!$A$2:$H$1000,2,FALSE)</f>
        <v>#N/A</v>
      </c>
      <c r="AOQ11" t="e">
        <f>VLOOKUP(AOO11,Information!$A$2:$H$1000,3,FALSE)</f>
        <v>#N/A</v>
      </c>
      <c r="AOW11">
        <f t="shared" si="90"/>
        <v>0</v>
      </c>
      <c r="APA11" s="84"/>
      <c r="APB11" s="41" t="e">
        <f>VLOOKUP(APA11,Information!$A$2:$H$1000,2,FALSE)</f>
        <v>#N/A</v>
      </c>
      <c r="APC11" t="e">
        <f>VLOOKUP(APA11,Information!$A$2:$H$1000,3,FALSE)</f>
        <v>#N/A</v>
      </c>
      <c r="API11">
        <f t="shared" si="91"/>
        <v>0</v>
      </c>
      <c r="APM11" s="84"/>
      <c r="APN11" s="41" t="e">
        <f>VLOOKUP(APM11,Information!$A$2:$H$1000,2,FALSE)</f>
        <v>#N/A</v>
      </c>
      <c r="APO11" t="e">
        <f>VLOOKUP(APM11,Information!$A$2:$H$1000,3,FALSE)</f>
        <v>#N/A</v>
      </c>
      <c r="APU11">
        <f t="shared" si="92"/>
        <v>0</v>
      </c>
      <c r="APY11" s="84"/>
      <c r="APZ11" s="41" t="e">
        <f>VLOOKUP(APY11,Information!$A$2:$H$1000,2,FALSE)</f>
        <v>#N/A</v>
      </c>
      <c r="AQA11" t="e">
        <f>VLOOKUP(APY11,Information!$A$2:$H$1000,3,FALSE)</f>
        <v>#N/A</v>
      </c>
      <c r="AQG11">
        <f t="shared" si="93"/>
        <v>0</v>
      </c>
      <c r="AQK11" s="84"/>
      <c r="AQL11" s="41" t="e">
        <f>VLOOKUP(AQK11,Information!$A$2:$H$1000,2,FALSE)</f>
        <v>#N/A</v>
      </c>
      <c r="AQM11" t="e">
        <f>VLOOKUP(AQK11,Information!$A$2:$H$1000,3,FALSE)</f>
        <v>#N/A</v>
      </c>
      <c r="AQS11">
        <f t="shared" si="94"/>
        <v>0</v>
      </c>
      <c r="AQW11" s="84"/>
      <c r="AQX11" s="41" t="e">
        <f>VLOOKUP(AQW11,Information!$A$2:$H$1000,2,FALSE)</f>
        <v>#N/A</v>
      </c>
      <c r="AQY11" t="e">
        <f>VLOOKUP(AQW11,Information!$A$2:$H$1000,3,FALSE)</f>
        <v>#N/A</v>
      </c>
      <c r="ARE11">
        <f t="shared" si="95"/>
        <v>0</v>
      </c>
      <c r="ARI11" s="84"/>
      <c r="ARJ11" s="41" t="e">
        <f>VLOOKUP(ARI11,Information!$A$2:$H$1000,2,FALSE)</f>
        <v>#N/A</v>
      </c>
      <c r="ARK11" t="e">
        <f>VLOOKUP(ARI11,Information!$A$2:$H$1000,3,FALSE)</f>
        <v>#N/A</v>
      </c>
      <c r="ARQ11">
        <f t="shared" si="96"/>
        <v>0</v>
      </c>
      <c r="ARU11" s="84"/>
      <c r="ARV11" s="41" t="e">
        <f>VLOOKUP(ARU11,Information!$A$2:$H$1000,2,FALSE)</f>
        <v>#N/A</v>
      </c>
      <c r="ARW11" t="e">
        <f>VLOOKUP(ARU11,Information!$A$2:$H$1000,3,FALSE)</f>
        <v>#N/A</v>
      </c>
      <c r="ASC11">
        <f t="shared" si="97"/>
        <v>0</v>
      </c>
      <c r="ASG11" s="84"/>
      <c r="ASH11" s="41" t="e">
        <f>VLOOKUP(ASG11,Information!$A$2:$H$1000,2,FALSE)</f>
        <v>#N/A</v>
      </c>
      <c r="ASI11" t="e">
        <f>VLOOKUP(ASG11,Information!$A$2:$H$1000,3,FALSE)</f>
        <v>#N/A</v>
      </c>
      <c r="ASO11">
        <f t="shared" si="98"/>
        <v>0</v>
      </c>
      <c r="ASS11" s="84"/>
      <c r="AST11" s="41" t="e">
        <f>VLOOKUP(ASS11,Information!$A$2:$H$1000,2,FALSE)</f>
        <v>#N/A</v>
      </c>
      <c r="ASU11" t="e">
        <f>VLOOKUP(ASS11,Information!$A$2:$H$1000,3,FALSE)</f>
        <v>#N/A</v>
      </c>
      <c r="ATA11">
        <f t="shared" si="99"/>
        <v>0</v>
      </c>
    </row>
    <row r="12" spans="1:1200" ht="15.75" customHeight="1">
      <c r="A12" s="84" t="s">
        <v>82</v>
      </c>
      <c r="B12" s="85" t="str">
        <f>VLOOKUP(A12,Information!$A$2:$H$1000,2,FALSE)</f>
        <v>unknown</v>
      </c>
      <c r="C12" s="67" t="str">
        <f>VLOOKUP(A12,Information!$A$2:$H$1000,3,FALSE)</f>
        <v>Acropora</v>
      </c>
      <c r="D12" s="41">
        <v>25</v>
      </c>
      <c r="E12" s="41">
        <v>60</v>
      </c>
      <c r="F12" s="41">
        <v>40</v>
      </c>
      <c r="I12">
        <f t="shared" si="0"/>
        <v>100</v>
      </c>
      <c r="M12" s="84"/>
      <c r="N12" s="41" t="e">
        <f>VLOOKUP(M12,Information!$A$2:$H$1000,2,FALSE)</f>
        <v>#N/A</v>
      </c>
      <c r="O12" t="e">
        <f>VLOOKUP(M12,Information!$A$2:$H$1000,3,FALSE)</f>
        <v>#N/A</v>
      </c>
      <c r="U12">
        <f t="shared" si="1"/>
        <v>0</v>
      </c>
      <c r="Y12" s="84" t="s">
        <v>298</v>
      </c>
      <c r="Z12" s="85" t="str">
        <f>VLOOKUP(Y12,Information!$A$2:$H$1000,2,FALSE)</f>
        <v>unknown</v>
      </c>
      <c r="AA12" s="67" t="str">
        <f>VLOOKUP(Y12,Information!$A$2:$H$1000,3,FALSE)</f>
        <v>Porites</v>
      </c>
      <c r="AB12" s="41">
        <v>150</v>
      </c>
      <c r="AC12" s="41">
        <v>85</v>
      </c>
      <c r="AD12" s="41">
        <v>15</v>
      </c>
      <c r="AG12">
        <f t="shared" si="2"/>
        <v>100</v>
      </c>
      <c r="AK12" s="84" t="s">
        <v>82</v>
      </c>
      <c r="AL12" s="85" t="str">
        <f>VLOOKUP(AK12,Information!$A$2:$H$1000,2,FALSE)</f>
        <v>unknown</v>
      </c>
      <c r="AM12" s="67" t="str">
        <f>VLOOKUP(AK12,Information!$A$2:$H$1000,3,FALSE)</f>
        <v>Acropora</v>
      </c>
      <c r="AN12" s="41">
        <v>10</v>
      </c>
      <c r="AO12" s="41">
        <v>40</v>
      </c>
      <c r="AP12" s="41">
        <v>60</v>
      </c>
      <c r="AS12">
        <f t="shared" si="3"/>
        <v>100</v>
      </c>
      <c r="AW12" s="84" t="s">
        <v>298</v>
      </c>
      <c r="AX12" s="85" t="str">
        <f>VLOOKUP(AW12,Information!$A$2:$H$1000,2,FALSE)</f>
        <v>unknown</v>
      </c>
      <c r="AY12" s="67" t="str">
        <f>VLOOKUP(AW12,Information!$A$2:$H$1000,3,FALSE)</f>
        <v>Porites</v>
      </c>
      <c r="AZ12" s="41">
        <v>5</v>
      </c>
      <c r="BA12" s="41">
        <v>95</v>
      </c>
      <c r="BB12" s="41">
        <v>5</v>
      </c>
      <c r="BE12">
        <f t="shared" si="4"/>
        <v>100</v>
      </c>
      <c r="BI12" s="84" t="s">
        <v>202</v>
      </c>
      <c r="BJ12" s="85" t="str">
        <f>VLOOKUP(BI12,Information!$A$2:$H$1000,2,FALSE)</f>
        <v>unknown</v>
      </c>
      <c r="BK12" s="67" t="str">
        <f>VLOOKUP(BI12,Information!$A$2:$H$1000,3,FALSE)</f>
        <v>Favia</v>
      </c>
      <c r="BL12" s="41">
        <v>40</v>
      </c>
      <c r="BM12" s="41">
        <v>95</v>
      </c>
      <c r="BN12" s="41">
        <v>5</v>
      </c>
      <c r="BQ12">
        <f t="shared" si="5"/>
        <v>100</v>
      </c>
      <c r="BU12" s="84" t="s">
        <v>71</v>
      </c>
      <c r="BV12" s="85" t="str">
        <f>VLOOKUP(BU12,Information!$A$2:$H$1000,2,FALSE)</f>
        <v>unknown</v>
      </c>
      <c r="BW12" s="67" t="str">
        <f>VLOOKUP(BU12,Information!$A$2:$H$1000,3,FALSE)</f>
        <v>Acanthastrea</v>
      </c>
      <c r="BX12" s="41">
        <v>90</v>
      </c>
      <c r="BY12" s="41">
        <v>70</v>
      </c>
      <c r="BZ12" s="41">
        <v>30</v>
      </c>
      <c r="CC12">
        <f t="shared" si="6"/>
        <v>100</v>
      </c>
      <c r="CG12" s="84" t="s">
        <v>221</v>
      </c>
      <c r="CH12" s="85" t="str">
        <f>VLOOKUP(CG12,Information!$A$2:$H$1000,2,FALSE)</f>
        <v>unknown</v>
      </c>
      <c r="CI12" s="67" t="str">
        <f>VLOOKUP(CG12,Information!$A$2:$H$1000,3,FALSE)</f>
        <v>Goniastrea</v>
      </c>
      <c r="CJ12" s="41">
        <v>10</v>
      </c>
      <c r="CK12" s="41">
        <v>90</v>
      </c>
      <c r="CL12" s="41">
        <v>10</v>
      </c>
      <c r="CO12">
        <f t="shared" si="7"/>
        <v>100</v>
      </c>
      <c r="CS12" s="84"/>
      <c r="CT12" s="41" t="e">
        <f>VLOOKUP(CS12,Information!$A$2:$H$1000,2,FALSE)</f>
        <v>#N/A</v>
      </c>
      <c r="CU12" t="e">
        <f>VLOOKUP(CS12,Information!$A$2:$H$1000,3,FALSE)</f>
        <v>#N/A</v>
      </c>
      <c r="DA12">
        <f t="shared" si="8"/>
        <v>0</v>
      </c>
      <c r="DE12" s="84" t="s">
        <v>82</v>
      </c>
      <c r="DF12" s="85" t="str">
        <f>VLOOKUP(DE12,Information!$A$2:$H$1000,2,FALSE)</f>
        <v>unknown</v>
      </c>
      <c r="DG12" s="67" t="str">
        <f>VLOOKUP(DE12,Information!$A$2:$H$1000,3,FALSE)</f>
        <v>Acropora</v>
      </c>
      <c r="DH12" s="41">
        <v>20</v>
      </c>
      <c r="DI12" s="41">
        <v>95</v>
      </c>
      <c r="DJ12" s="41">
        <v>5</v>
      </c>
      <c r="DM12">
        <f t="shared" si="9"/>
        <v>100</v>
      </c>
      <c r="DQ12" s="84" t="s">
        <v>82</v>
      </c>
      <c r="DR12" s="85" t="str">
        <f>VLOOKUP(DQ12,Information!$A$2:$H$1000,2,FALSE)</f>
        <v>unknown</v>
      </c>
      <c r="DS12" s="67" t="str">
        <f>VLOOKUP(DQ12,Information!$A$2:$H$1000,3,FALSE)</f>
        <v>Acropora</v>
      </c>
      <c r="DT12" s="41">
        <v>125</v>
      </c>
      <c r="DU12" s="41">
        <v>80</v>
      </c>
      <c r="DV12" s="41">
        <v>15</v>
      </c>
      <c r="DX12" s="41">
        <v>5</v>
      </c>
      <c r="DY12">
        <f t="shared" si="10"/>
        <v>100</v>
      </c>
      <c r="EB12" s="41" t="s">
        <v>85</v>
      </c>
      <c r="EC12" s="84" t="s">
        <v>298</v>
      </c>
      <c r="ED12" s="85" t="str">
        <f>VLOOKUP(EC12,Information!$A$2:$H$1000,2,FALSE)</f>
        <v>unknown</v>
      </c>
      <c r="EE12" s="67" t="str">
        <f>VLOOKUP(EC12,Information!$A$2:$H$1000,3,FALSE)</f>
        <v>Porites</v>
      </c>
      <c r="EF12" s="41">
        <v>90</v>
      </c>
      <c r="EG12" s="41">
        <v>80</v>
      </c>
      <c r="EH12" s="41">
        <v>20</v>
      </c>
      <c r="EK12">
        <f t="shared" si="11"/>
        <v>100</v>
      </c>
      <c r="EO12" s="84"/>
      <c r="EP12" s="41" t="e">
        <f>VLOOKUP(EO12,Information!$A$2:$H$1000,2,FALSE)</f>
        <v>#N/A</v>
      </c>
      <c r="EQ12" t="e">
        <f>VLOOKUP(EO12,Information!$A$2:$H$1000,3,FALSE)</f>
        <v>#N/A</v>
      </c>
      <c r="EW12">
        <f t="shared" si="12"/>
        <v>0</v>
      </c>
      <c r="FA12" s="84"/>
      <c r="FB12" s="41" t="e">
        <f>VLOOKUP(FA12,Information!$A$2:$H$1000,2,FALSE)</f>
        <v>#N/A</v>
      </c>
      <c r="FC12" t="e">
        <f>VLOOKUP(FA12,Information!$A$2:$H$1000,3,FALSE)</f>
        <v>#N/A</v>
      </c>
      <c r="FI12">
        <f t="shared" si="13"/>
        <v>0</v>
      </c>
      <c r="FM12" s="84"/>
      <c r="FN12" s="41" t="e">
        <f>VLOOKUP(FM12,Information!$A$2:$H$1000,2,FALSE)</f>
        <v>#N/A</v>
      </c>
      <c r="FO12" t="e">
        <f>VLOOKUP(FM12,Information!$A$2:$H$1000,3,FALSE)</f>
        <v>#N/A</v>
      </c>
      <c r="FU12">
        <f t="shared" si="14"/>
        <v>0</v>
      </c>
      <c r="FY12" s="84" t="s">
        <v>200</v>
      </c>
      <c r="FZ12" s="85" t="str">
        <f>VLOOKUP(FY12,Information!$A$2:$H$1000,2,FALSE)</f>
        <v>unknown</v>
      </c>
      <c r="GA12" s="67" t="str">
        <f>VLOOKUP(FY12,Information!$A$2:$H$1000,3,FALSE)</f>
        <v>Echinopora</v>
      </c>
      <c r="GB12" s="41">
        <v>10</v>
      </c>
      <c r="GC12" s="41">
        <v>50</v>
      </c>
      <c r="GD12" s="41">
        <v>50</v>
      </c>
      <c r="GG12">
        <f t="shared" si="15"/>
        <v>100</v>
      </c>
      <c r="GK12" s="84"/>
      <c r="GL12" s="41" t="e">
        <f>VLOOKUP(GK12,Information!$A$2:$H$1000,2,FALSE)</f>
        <v>#N/A</v>
      </c>
      <c r="GM12" t="e">
        <f>VLOOKUP(GK12,Information!$A$2:$H$1000,3,FALSE)</f>
        <v>#N/A</v>
      </c>
      <c r="GS12">
        <f t="shared" si="16"/>
        <v>0</v>
      </c>
      <c r="GW12" s="84" t="s">
        <v>200</v>
      </c>
      <c r="GX12" s="85" t="str">
        <f>VLOOKUP(GW12,Information!$A$2:$H$1000,2,FALSE)</f>
        <v>unknown</v>
      </c>
      <c r="GY12" s="67" t="str">
        <f>VLOOKUP(GW12,Information!$A$2:$H$1000,3,FALSE)</f>
        <v>Echinopora</v>
      </c>
      <c r="GZ12" s="41">
        <v>115</v>
      </c>
      <c r="HA12" s="41">
        <v>95</v>
      </c>
      <c r="HB12" s="41">
        <v>5</v>
      </c>
      <c r="HE12">
        <f t="shared" si="17"/>
        <v>100</v>
      </c>
      <c r="HF12" s="41">
        <v>4</v>
      </c>
      <c r="HG12" s="41" t="s">
        <v>3756</v>
      </c>
      <c r="HI12" s="84" t="s">
        <v>298</v>
      </c>
      <c r="HJ12" s="85" t="str">
        <f>VLOOKUP(HI12,Information!$A$2:$H$1000,2,FALSE)</f>
        <v>unknown</v>
      </c>
      <c r="HK12" s="67" t="str">
        <f>VLOOKUP(HI12,Information!$A$2:$H$1000,3,FALSE)</f>
        <v>Porites</v>
      </c>
      <c r="HL12" s="41">
        <v>70</v>
      </c>
      <c r="HM12" s="41">
        <v>80</v>
      </c>
      <c r="HN12" s="41">
        <v>20</v>
      </c>
      <c r="HQ12">
        <f t="shared" si="18"/>
        <v>100</v>
      </c>
      <c r="HU12" s="84"/>
      <c r="HV12" s="41" t="e">
        <f>VLOOKUP(HU12,Information!$A$2:$H$1000,2,FALSE)</f>
        <v>#N/A</v>
      </c>
      <c r="HW12" t="e">
        <f>VLOOKUP(HU12,Information!$A$2:$H$1000,3,FALSE)</f>
        <v>#N/A</v>
      </c>
      <c r="IC12">
        <f t="shared" si="19"/>
        <v>0</v>
      </c>
      <c r="IG12" s="84" t="s">
        <v>298</v>
      </c>
      <c r="IH12" s="85" t="str">
        <f>VLOOKUP(IG12,Information!$A$2:$H$1000,2,FALSE)</f>
        <v>unknown</v>
      </c>
      <c r="II12" s="67" t="str">
        <f>VLOOKUP(IG12,Information!$A$2:$H$1000,3,FALSE)</f>
        <v>Porites</v>
      </c>
      <c r="IJ12" s="41">
        <v>90</v>
      </c>
      <c r="IK12" s="41">
        <v>70</v>
      </c>
      <c r="IL12" s="41">
        <v>30</v>
      </c>
      <c r="IO12">
        <f t="shared" si="20"/>
        <v>100</v>
      </c>
      <c r="IS12" s="84" t="s">
        <v>298</v>
      </c>
      <c r="IT12" s="85" t="str">
        <f>VLOOKUP(IS12,Information!$A$2:$H$1000,2,FALSE)</f>
        <v>unknown</v>
      </c>
      <c r="IU12" s="67" t="str">
        <f>VLOOKUP(IS12,Information!$A$2:$H$1000,3,FALSE)</f>
        <v>Porites</v>
      </c>
      <c r="IV12" s="41">
        <v>45</v>
      </c>
      <c r="IW12" s="41">
        <v>5</v>
      </c>
      <c r="IX12" s="41">
        <v>95</v>
      </c>
      <c r="JA12">
        <f t="shared" si="21"/>
        <v>100</v>
      </c>
      <c r="JE12" s="84" t="s">
        <v>298</v>
      </c>
      <c r="JF12" s="85" t="str">
        <f>VLOOKUP(JE12,Information!$A$2:$H$1000,2,FALSE)</f>
        <v>unknown</v>
      </c>
      <c r="JG12" s="67" t="str">
        <f>VLOOKUP(JE12,Information!$A$2:$H$1000,3,FALSE)</f>
        <v>Porites</v>
      </c>
      <c r="JH12" s="41">
        <v>15</v>
      </c>
      <c r="JI12" s="41">
        <v>90</v>
      </c>
      <c r="JJ12" s="41">
        <v>5</v>
      </c>
      <c r="JK12" s="41">
        <v>5</v>
      </c>
      <c r="JM12">
        <f t="shared" si="22"/>
        <v>100</v>
      </c>
      <c r="JN12" s="41">
        <v>1</v>
      </c>
      <c r="JO12" s="41" t="s">
        <v>3755</v>
      </c>
      <c r="JQ12" s="84" t="s">
        <v>331</v>
      </c>
      <c r="JR12" s="85" t="str">
        <f>VLOOKUP(JQ12,Information!$A$2:$H$1000,2,FALSE)</f>
        <v>unknown</v>
      </c>
      <c r="JS12" s="67" t="str">
        <f>VLOOKUP(JQ12,Information!$A$2:$H$1000,3,FALSE)</f>
        <v>Seriatopora</v>
      </c>
      <c r="JT12" s="41">
        <v>10</v>
      </c>
      <c r="JU12" s="41">
        <v>95</v>
      </c>
      <c r="JV12" s="41">
        <v>5</v>
      </c>
      <c r="JY12">
        <f t="shared" si="23"/>
        <v>100</v>
      </c>
      <c r="KC12" s="84" t="s">
        <v>82</v>
      </c>
      <c r="KD12" s="85" t="str">
        <f>VLOOKUP(KC12,Information!$A$2:$H$1000,2,FALSE)</f>
        <v>unknown</v>
      </c>
      <c r="KE12" s="67" t="str">
        <f>VLOOKUP(KC12,Information!$A$2:$H$1000,3,FALSE)</f>
        <v>Acropora</v>
      </c>
      <c r="KF12" s="41">
        <v>260</v>
      </c>
      <c r="KG12" s="41">
        <v>65</v>
      </c>
      <c r="KH12" s="41">
        <v>30</v>
      </c>
      <c r="KI12" s="41">
        <v>5</v>
      </c>
      <c r="KK12">
        <f t="shared" si="24"/>
        <v>100</v>
      </c>
      <c r="KL12" s="41" t="s">
        <v>3758</v>
      </c>
      <c r="KM12" s="41" t="s">
        <v>3756</v>
      </c>
      <c r="KO12" s="84" t="s">
        <v>298</v>
      </c>
      <c r="KP12" s="85" t="str">
        <f>VLOOKUP(KO12,Information!$A$2:$H$1000,2,FALSE)</f>
        <v>unknown</v>
      </c>
      <c r="KQ12" s="67" t="str">
        <f>VLOOKUP(KO12,Information!$A$2:$H$1000,3,FALSE)</f>
        <v>Porites</v>
      </c>
      <c r="KR12" s="41">
        <v>25</v>
      </c>
      <c r="KS12" s="41">
        <v>80</v>
      </c>
      <c r="KT12" s="41">
        <v>15</v>
      </c>
      <c r="KU12" s="41">
        <v>5</v>
      </c>
      <c r="KW12">
        <f t="shared" si="25"/>
        <v>100</v>
      </c>
      <c r="KX12" s="41" t="s">
        <v>3758</v>
      </c>
      <c r="KY12" s="41" t="s">
        <v>3756</v>
      </c>
      <c r="LA12" s="84" t="s">
        <v>289</v>
      </c>
      <c r="LB12" s="85" t="str">
        <f>VLOOKUP(LA12,Information!$A$2:$H$1000,2,FALSE)</f>
        <v>unknown</v>
      </c>
      <c r="LC12" s="67" t="str">
        <f>VLOOKUP(LA12,Information!$A$2:$H$1000,3,FALSE)</f>
        <v>Pocillopora</v>
      </c>
      <c r="LD12" s="41">
        <v>10</v>
      </c>
      <c r="LE12" s="41">
        <v>95</v>
      </c>
      <c r="LG12" s="41">
        <v>5</v>
      </c>
      <c r="LI12">
        <f t="shared" si="26"/>
        <v>100</v>
      </c>
      <c r="LJ12" s="41">
        <v>3</v>
      </c>
      <c r="LK12" s="41" t="s">
        <v>3756</v>
      </c>
      <c r="LM12" s="84"/>
      <c r="LN12" s="41" t="e">
        <f>VLOOKUP(LM12,Information!$A$2:$H$1000,2,FALSE)</f>
        <v>#N/A</v>
      </c>
      <c r="LO12" t="e">
        <f>VLOOKUP(LM12,Information!$A$2:$H$1000,3,FALSE)</f>
        <v>#N/A</v>
      </c>
      <c r="LU12">
        <f t="shared" si="27"/>
        <v>0</v>
      </c>
      <c r="LY12" s="84" t="s">
        <v>217</v>
      </c>
      <c r="LZ12" s="85" t="str">
        <f>VLOOKUP(LY12,Information!$A$2:$H$1000,2,FALSE)</f>
        <v>unknown</v>
      </c>
      <c r="MA12" s="67" t="str">
        <f>VLOOKUP(LY12,Information!$A$2:$H$1000,3,FALSE)</f>
        <v>Galaxea</v>
      </c>
      <c r="MB12" s="41">
        <v>20</v>
      </c>
      <c r="MC12" s="41">
        <v>80</v>
      </c>
      <c r="MD12" s="41">
        <v>20</v>
      </c>
      <c r="MG12">
        <f t="shared" si="28"/>
        <v>100</v>
      </c>
      <c r="MK12" s="84" t="s">
        <v>298</v>
      </c>
      <c r="ML12" s="85" t="str">
        <f>VLOOKUP(MK12,Information!$A$2:$H$1000,2,FALSE)</f>
        <v>unknown</v>
      </c>
      <c r="MM12" s="67" t="str">
        <f>VLOOKUP(MK12,Information!$A$2:$H$1000,3,FALSE)</f>
        <v>Porites</v>
      </c>
      <c r="MN12" s="41">
        <v>10</v>
      </c>
      <c r="MO12" s="41">
        <v>85</v>
      </c>
      <c r="MP12" s="41">
        <v>10</v>
      </c>
      <c r="MQ12" s="41">
        <v>5</v>
      </c>
      <c r="MS12">
        <f t="shared" si="29"/>
        <v>100</v>
      </c>
      <c r="MT12" s="41">
        <v>14</v>
      </c>
      <c r="MU12" s="41" t="s">
        <v>3756</v>
      </c>
      <c r="MW12" s="84"/>
      <c r="MX12" s="41" t="e">
        <f>VLOOKUP(MW12,Information!$A$2:$H$1000,2,FALSE)</f>
        <v>#N/A</v>
      </c>
      <c r="MY12" t="e">
        <f>VLOOKUP(MW12,Information!$A$2:$H$1000,3,FALSE)</f>
        <v>#N/A</v>
      </c>
      <c r="NE12">
        <f t="shared" si="30"/>
        <v>0</v>
      </c>
      <c r="NI12" s="84" t="s">
        <v>213</v>
      </c>
      <c r="NJ12" s="85" t="str">
        <f>VLOOKUP(NI12,Information!$A$2:$H$1000,2,FALSE)</f>
        <v>unknown</v>
      </c>
      <c r="NK12" s="67" t="str">
        <f>VLOOKUP(NI12,Information!$A$2:$H$1000,3,FALSE)</f>
        <v>Fungia</v>
      </c>
      <c r="NL12" s="41">
        <v>10</v>
      </c>
      <c r="NM12" s="41">
        <v>70</v>
      </c>
      <c r="NN12" s="41">
        <v>30</v>
      </c>
      <c r="NQ12">
        <f t="shared" si="31"/>
        <v>100</v>
      </c>
      <c r="NU12" s="84" t="s">
        <v>82</v>
      </c>
      <c r="NV12" s="85" t="str">
        <f>VLOOKUP(NU12,Information!$A$2:$H$1000,2,FALSE)</f>
        <v>unknown</v>
      </c>
      <c r="NW12" s="67" t="str">
        <f>VLOOKUP(NU12,Information!$A$2:$H$1000,3,FALSE)</f>
        <v>Acropora</v>
      </c>
      <c r="NX12" s="41">
        <v>10</v>
      </c>
      <c r="NY12" s="41">
        <v>95</v>
      </c>
      <c r="NZ12" s="41">
        <v>5</v>
      </c>
      <c r="OC12">
        <f t="shared" si="32"/>
        <v>100</v>
      </c>
      <c r="OG12" s="84" t="s">
        <v>298</v>
      </c>
      <c r="OH12" s="85" t="str">
        <f>VLOOKUP(OG12,Information!$A$2:$H$1000,2,FALSE)</f>
        <v>unknown</v>
      </c>
      <c r="OI12" s="67" t="str">
        <f>VLOOKUP(OG12,Information!$A$2:$H$1000,3,FALSE)</f>
        <v>Porites</v>
      </c>
      <c r="OJ12" s="41">
        <v>25</v>
      </c>
      <c r="OK12" s="41">
        <v>70</v>
      </c>
      <c r="OL12" s="41">
        <v>30</v>
      </c>
      <c r="OO12">
        <f t="shared" si="33"/>
        <v>100</v>
      </c>
      <c r="OS12" s="84"/>
      <c r="OT12" s="41" t="e">
        <f>VLOOKUP(OS12,Information!$A$2:$H$1000,2,FALSE)</f>
        <v>#N/A</v>
      </c>
      <c r="OU12" t="e">
        <f>VLOOKUP(OS12,Information!$A$2:$H$1000,3,FALSE)</f>
        <v>#N/A</v>
      </c>
      <c r="PA12">
        <f t="shared" si="34"/>
        <v>0</v>
      </c>
      <c r="PE12" s="84" t="s">
        <v>205</v>
      </c>
      <c r="PF12" s="85" t="str">
        <f>VLOOKUP(PE12,Information!$A$2:$H$1000,2,FALSE)</f>
        <v>unknown</v>
      </c>
      <c r="PG12" s="67" t="str">
        <f>VLOOKUP(PE12,Information!$A$2:$H$1000,3,FALSE)</f>
        <v>Favites</v>
      </c>
      <c r="PH12" s="41">
        <v>20</v>
      </c>
      <c r="PI12" s="41">
        <v>95</v>
      </c>
      <c r="PJ12" s="41">
        <v>5</v>
      </c>
      <c r="PM12">
        <f t="shared" si="35"/>
        <v>100</v>
      </c>
      <c r="PQ12" s="84" t="s">
        <v>298</v>
      </c>
      <c r="PR12" s="85" t="str">
        <f>VLOOKUP(PQ12,Information!$A$2:$H$1000,2,FALSE)</f>
        <v>unknown</v>
      </c>
      <c r="PS12" s="67" t="str">
        <f>VLOOKUP(PQ12,Information!$A$2:$H$1000,3,FALSE)</f>
        <v>Porites</v>
      </c>
      <c r="PT12" s="41">
        <v>25</v>
      </c>
      <c r="PU12" s="41">
        <v>95</v>
      </c>
      <c r="PV12" s="41">
        <v>5</v>
      </c>
      <c r="PY12">
        <f t="shared" si="36"/>
        <v>100</v>
      </c>
      <c r="QC12" s="157" t="s">
        <v>298</v>
      </c>
      <c r="QD12" s="85" t="str">
        <f>VLOOKUP(QC12,Information!$A$2:$H$1000,2,FALSE)</f>
        <v>unknown</v>
      </c>
      <c r="QE12" s="67" t="str">
        <f>VLOOKUP(QC12,Information!$A$2:$H$1000,3,FALSE)</f>
        <v>Porites</v>
      </c>
      <c r="QF12" s="158">
        <v>80</v>
      </c>
      <c r="QG12" s="158">
        <v>90</v>
      </c>
      <c r="QH12" s="158">
        <v>5</v>
      </c>
      <c r="QI12" s="158">
        <v>5</v>
      </c>
      <c r="QJ12" s="159"/>
      <c r="QK12">
        <f t="shared" si="37"/>
        <v>100</v>
      </c>
      <c r="QL12" s="165" t="s">
        <v>3758</v>
      </c>
      <c r="QM12" s="165" t="s">
        <v>3768</v>
      </c>
      <c r="QO12" s="84" t="s">
        <v>298</v>
      </c>
      <c r="QP12" s="85" t="str">
        <f>VLOOKUP(QO12,Information!$A$2:$H$1000,2,FALSE)</f>
        <v>unknown</v>
      </c>
      <c r="QQ12" s="67" t="str">
        <f>VLOOKUP(QO12,Information!$A$2:$H$1000,3,FALSE)</f>
        <v>Porites</v>
      </c>
      <c r="QR12" s="41">
        <v>20</v>
      </c>
      <c r="QS12" s="41">
        <v>90</v>
      </c>
      <c r="QT12" s="41">
        <v>10</v>
      </c>
      <c r="QW12">
        <f t="shared" si="38"/>
        <v>100</v>
      </c>
      <c r="RA12" s="84" t="s">
        <v>287</v>
      </c>
      <c r="RB12" s="85" t="str">
        <f>VLOOKUP(RA12,Information!$A$2:$H$1000,2,FALSE)</f>
        <v>unknown</v>
      </c>
      <c r="RC12" s="67" t="str">
        <f>VLOOKUP(RA12,Information!$A$2:$H$1000,3,FALSE)</f>
        <v>Platygyra</v>
      </c>
      <c r="RD12" s="41">
        <v>50</v>
      </c>
      <c r="RE12" s="41">
        <v>95</v>
      </c>
      <c r="RF12" s="41">
        <v>5</v>
      </c>
      <c r="RI12">
        <f t="shared" si="39"/>
        <v>100</v>
      </c>
      <c r="RM12" s="84" t="s">
        <v>298</v>
      </c>
      <c r="RN12" s="85" t="str">
        <f>VLOOKUP(RM12,Information!$A$2:$H$1000,2,FALSE)</f>
        <v>unknown</v>
      </c>
      <c r="RO12" s="67" t="str">
        <f>VLOOKUP(RM12,Information!$A$2:$H$1000,3,FALSE)</f>
        <v>Porites</v>
      </c>
      <c r="RP12" s="41">
        <v>55</v>
      </c>
      <c r="RQ12" s="41">
        <v>70</v>
      </c>
      <c r="RR12" s="41">
        <v>30</v>
      </c>
      <c r="RU12">
        <f t="shared" si="40"/>
        <v>100</v>
      </c>
      <c r="RY12" s="84" t="s">
        <v>298</v>
      </c>
      <c r="RZ12" s="85" t="str">
        <f>VLOOKUP(RY12,Information!$A$2:$H$1000,2,FALSE)</f>
        <v>unknown</v>
      </c>
      <c r="SA12" s="67" t="str">
        <f>VLOOKUP(RY12,Information!$A$2:$H$1000,3,FALSE)</f>
        <v>Porites</v>
      </c>
      <c r="SB12" s="41">
        <v>15</v>
      </c>
      <c r="SC12" s="41">
        <v>95</v>
      </c>
      <c r="SD12" s="41">
        <v>5</v>
      </c>
      <c r="SG12">
        <f t="shared" si="41"/>
        <v>100</v>
      </c>
      <c r="SK12" s="84" t="s">
        <v>205</v>
      </c>
      <c r="SL12" s="85" t="str">
        <f>VLOOKUP(SK12,Information!$A$2:$H$1000,2,FALSE)</f>
        <v>unknown</v>
      </c>
      <c r="SM12" s="67" t="str">
        <f>VLOOKUP(SK12,Information!$A$2:$H$1000,3,FALSE)</f>
        <v>Favites</v>
      </c>
      <c r="SN12" s="41">
        <v>40</v>
      </c>
      <c r="SO12" s="41">
        <v>55</v>
      </c>
      <c r="SP12" s="41">
        <v>45</v>
      </c>
      <c r="SS12">
        <f t="shared" si="42"/>
        <v>100</v>
      </c>
      <c r="SW12" s="84" t="s">
        <v>82</v>
      </c>
      <c r="SX12" s="85" t="str">
        <f>VLOOKUP(SW12,Information!$A$2:$H$1000,2,FALSE)</f>
        <v>unknown</v>
      </c>
      <c r="SY12" s="67" t="str">
        <f>VLOOKUP(SW12,Information!$A$2:$H$1000,3,FALSE)</f>
        <v>Acropora</v>
      </c>
      <c r="SZ12" s="41">
        <v>35</v>
      </c>
      <c r="TA12" s="41">
        <v>90</v>
      </c>
      <c r="TB12" s="41">
        <v>10</v>
      </c>
      <c r="TE12">
        <f t="shared" si="43"/>
        <v>100</v>
      </c>
      <c r="TI12" s="84" t="s">
        <v>340</v>
      </c>
      <c r="TJ12" s="85" t="str">
        <f>VLOOKUP(TI12,Information!$A$2:$H$1000,2,FALSE)</f>
        <v>unknown</v>
      </c>
      <c r="TK12" s="67" t="str">
        <f>VLOOKUP(TI12,Information!$A$2:$H$1000,3,FALSE)</f>
        <v>Stylophora</v>
      </c>
      <c r="TL12" s="41">
        <v>15</v>
      </c>
      <c r="TM12" s="41">
        <v>95</v>
      </c>
      <c r="TN12" s="41">
        <v>5</v>
      </c>
      <c r="TQ12">
        <f t="shared" si="44"/>
        <v>100</v>
      </c>
      <c r="TU12" s="84" t="s">
        <v>298</v>
      </c>
      <c r="TV12" s="85" t="str">
        <f>VLOOKUP(TU12,Information!$A$2:$H$1000,2,FALSE)</f>
        <v>unknown</v>
      </c>
      <c r="TW12" s="67" t="str">
        <f>VLOOKUP(TU12,Information!$A$2:$H$1000,3,FALSE)</f>
        <v>Porites</v>
      </c>
      <c r="TX12" s="41">
        <v>140</v>
      </c>
      <c r="TY12" s="41">
        <v>70</v>
      </c>
      <c r="TZ12" s="41">
        <v>30</v>
      </c>
      <c r="UC12">
        <f t="shared" si="45"/>
        <v>100</v>
      </c>
      <c r="UG12" s="84" t="s">
        <v>202</v>
      </c>
      <c r="UH12" s="85" t="str">
        <f>VLOOKUP(UG12,Information!$A$2:$H$1000,2,FALSE)</f>
        <v>unknown</v>
      </c>
      <c r="UI12" s="67" t="str">
        <f>VLOOKUP(UG12,Information!$A$2:$H$1000,3,FALSE)</f>
        <v>Favia</v>
      </c>
      <c r="UJ12" s="41">
        <v>10</v>
      </c>
      <c r="UK12" s="41">
        <v>90</v>
      </c>
      <c r="UL12" s="41">
        <v>10</v>
      </c>
      <c r="UO12">
        <f t="shared" si="46"/>
        <v>100</v>
      </c>
      <c r="US12" s="84" t="s">
        <v>298</v>
      </c>
      <c r="UT12" s="85" t="str">
        <f>VLOOKUP(US12,Information!$A$2:$H$1000,2,FALSE)</f>
        <v>unknown</v>
      </c>
      <c r="UU12" s="67" t="str">
        <f>VLOOKUP(US12,Information!$A$2:$H$1000,3,FALSE)</f>
        <v>Porites</v>
      </c>
      <c r="UV12" s="41">
        <v>40</v>
      </c>
      <c r="UW12" s="41">
        <v>85</v>
      </c>
      <c r="UX12" s="41">
        <v>10</v>
      </c>
      <c r="UY12" s="41">
        <v>5</v>
      </c>
      <c r="VA12">
        <f t="shared" si="47"/>
        <v>100</v>
      </c>
      <c r="VB12" s="41">
        <v>12</v>
      </c>
      <c r="VC12" s="41" t="s">
        <v>3756</v>
      </c>
      <c r="VE12" s="84" t="s">
        <v>298</v>
      </c>
      <c r="VF12" s="85" t="str">
        <f>VLOOKUP(VE12,Information!$A$2:$H$1000,2,FALSE)</f>
        <v>unknown</v>
      </c>
      <c r="VG12" s="67" t="str">
        <f>VLOOKUP(VE12,Information!$A$2:$H$1000,3,FALSE)</f>
        <v>Porites</v>
      </c>
      <c r="VH12" s="41">
        <v>50</v>
      </c>
      <c r="VI12" s="41">
        <v>75</v>
      </c>
      <c r="VJ12" s="41">
        <v>20</v>
      </c>
      <c r="VK12" s="41">
        <v>5</v>
      </c>
      <c r="VM12">
        <f t="shared" si="48"/>
        <v>100</v>
      </c>
      <c r="VN12" s="41" t="s">
        <v>3790</v>
      </c>
      <c r="VO12" s="41" t="s">
        <v>3791</v>
      </c>
      <c r="VQ12" s="84"/>
      <c r="VR12" s="41" t="e">
        <f>VLOOKUP(VQ12,Information!$A$2:$H$1000,2,FALSE)</f>
        <v>#N/A</v>
      </c>
      <c r="VS12" t="e">
        <f>VLOOKUP(VQ12,Information!$A$2:$H$1000,3,FALSE)</f>
        <v>#N/A</v>
      </c>
      <c r="VY12">
        <f t="shared" si="49"/>
        <v>0</v>
      </c>
      <c r="WC12" s="84"/>
      <c r="WD12" s="41" t="e">
        <f>VLOOKUP(WC12,Information!$A$2:$H$1000,2,FALSE)</f>
        <v>#N/A</v>
      </c>
      <c r="WE12" t="e">
        <f>VLOOKUP(WC12,Information!$A$2:$H$1000,3,FALSE)</f>
        <v>#N/A</v>
      </c>
      <c r="WK12">
        <f t="shared" si="50"/>
        <v>0</v>
      </c>
      <c r="WO12" s="84"/>
      <c r="WP12" s="41" t="e">
        <f>VLOOKUP(WO12,Information!$A$2:$H$1000,2,FALSE)</f>
        <v>#N/A</v>
      </c>
      <c r="WQ12" t="e">
        <f>VLOOKUP(WO12,Information!$A$2:$H$1000,3,FALSE)</f>
        <v>#N/A</v>
      </c>
      <c r="WW12">
        <f t="shared" si="51"/>
        <v>0</v>
      </c>
      <c r="XA12" s="84"/>
      <c r="XB12" s="41" t="e">
        <f>VLOOKUP(XA12,Information!$A$2:$H$1000,2,FALSE)</f>
        <v>#N/A</v>
      </c>
      <c r="XC12" t="e">
        <f>VLOOKUP(XA12,Information!$A$2:$H$1000,3,FALSE)</f>
        <v>#N/A</v>
      </c>
      <c r="XI12">
        <f t="shared" si="52"/>
        <v>0</v>
      </c>
      <c r="XM12" s="84"/>
      <c r="XN12" s="41" t="e">
        <f>VLOOKUP(XM12,Information!$A$2:$H$1000,2,FALSE)</f>
        <v>#N/A</v>
      </c>
      <c r="XO12" t="e">
        <f>VLOOKUP(XM12,Information!$A$2:$H$1000,3,FALSE)</f>
        <v>#N/A</v>
      </c>
      <c r="XU12">
        <f t="shared" si="53"/>
        <v>0</v>
      </c>
      <c r="XY12" s="84"/>
      <c r="XZ12" s="41" t="e">
        <f>VLOOKUP(XY12,Information!$A$2:$H$1000,2,FALSE)</f>
        <v>#N/A</v>
      </c>
      <c r="YA12" t="e">
        <f>VLOOKUP(XY12,Information!$A$2:$H$1000,3,FALSE)</f>
        <v>#N/A</v>
      </c>
      <c r="YG12">
        <f t="shared" si="54"/>
        <v>0</v>
      </c>
      <c r="YK12" s="84"/>
      <c r="YL12" s="41" t="e">
        <f>VLOOKUP(YK12,Information!$A$2:$H$1000,2,FALSE)</f>
        <v>#N/A</v>
      </c>
      <c r="YM12" t="e">
        <f>VLOOKUP(YK12,Information!$A$2:$H$1000,3,FALSE)</f>
        <v>#N/A</v>
      </c>
      <c r="YS12">
        <f t="shared" si="55"/>
        <v>0</v>
      </c>
      <c r="YW12" s="84"/>
      <c r="YX12" s="41" t="e">
        <f>VLOOKUP(YW12,Information!$A$2:$H$1000,2,FALSE)</f>
        <v>#N/A</v>
      </c>
      <c r="YY12" t="e">
        <f>VLOOKUP(YW12,Information!$A$2:$H$1000,3,FALSE)</f>
        <v>#N/A</v>
      </c>
      <c r="ZE12">
        <f t="shared" si="56"/>
        <v>0</v>
      </c>
      <c r="ZI12" s="84"/>
      <c r="ZJ12" s="41" t="e">
        <f>VLOOKUP(ZI12,Information!$A$2:$H$1000,2,FALSE)</f>
        <v>#N/A</v>
      </c>
      <c r="ZK12" t="e">
        <f>VLOOKUP(ZI12,Information!$A$2:$H$1000,3,FALSE)</f>
        <v>#N/A</v>
      </c>
      <c r="ZQ12">
        <f t="shared" si="57"/>
        <v>0</v>
      </c>
      <c r="ZU12" s="84"/>
      <c r="ZV12" s="41" t="e">
        <f>VLOOKUP(ZU12,Information!$A$2:$H$1000,2,FALSE)</f>
        <v>#N/A</v>
      </c>
      <c r="ZW12" t="e">
        <f>VLOOKUP(ZU12,Information!$A$2:$H$1000,3,FALSE)</f>
        <v>#N/A</v>
      </c>
      <c r="AAC12">
        <f t="shared" si="58"/>
        <v>0</v>
      </c>
      <c r="AAG12" s="84"/>
      <c r="AAH12" s="41" t="e">
        <f>VLOOKUP(AAG12,Information!$A$2:$H$1000,2,FALSE)</f>
        <v>#N/A</v>
      </c>
      <c r="AAI12" t="e">
        <f>VLOOKUP(AAG12,Information!$A$2:$H$1000,3,FALSE)</f>
        <v>#N/A</v>
      </c>
      <c r="AAO12">
        <f t="shared" si="59"/>
        <v>0</v>
      </c>
      <c r="AAS12" s="84"/>
      <c r="AAT12" s="41" t="e">
        <f>VLOOKUP(AAS12,Information!$A$2:$H$1000,2,FALSE)</f>
        <v>#N/A</v>
      </c>
      <c r="AAU12" t="e">
        <f>VLOOKUP(AAS12,Information!$A$2:$H$1000,3,FALSE)</f>
        <v>#N/A</v>
      </c>
      <c r="ABA12">
        <f t="shared" si="60"/>
        <v>0</v>
      </c>
      <c r="ABE12" s="84"/>
      <c r="ABF12" s="41" t="e">
        <f>VLOOKUP(ABE12,Information!$A$2:$H$1000,2,FALSE)</f>
        <v>#N/A</v>
      </c>
      <c r="ABG12" t="e">
        <f>VLOOKUP(ABE12,Information!$A$2:$H$1000,3,FALSE)</f>
        <v>#N/A</v>
      </c>
      <c r="ABM12">
        <f t="shared" si="61"/>
        <v>0</v>
      </c>
      <c r="ABQ12" s="84"/>
      <c r="ABR12" s="41" t="e">
        <f>VLOOKUP(ABQ12,Information!$A$2:$H$1000,2,FALSE)</f>
        <v>#N/A</v>
      </c>
      <c r="ABS12" t="e">
        <f>VLOOKUP(ABQ12,Information!$A$2:$H$1000,3,FALSE)</f>
        <v>#N/A</v>
      </c>
      <c r="ABY12">
        <f t="shared" si="62"/>
        <v>0</v>
      </c>
      <c r="ACC12" s="84"/>
      <c r="ACD12" s="41" t="e">
        <f>VLOOKUP(ACC12,Information!$A$2:$H$1000,2,FALSE)</f>
        <v>#N/A</v>
      </c>
      <c r="ACE12" t="e">
        <f>VLOOKUP(ACC12,Information!$A$2:$H$1000,3,FALSE)</f>
        <v>#N/A</v>
      </c>
      <c r="ACK12">
        <f t="shared" si="63"/>
        <v>0</v>
      </c>
      <c r="ACO12" s="84"/>
      <c r="ACP12" s="41" t="e">
        <f>VLOOKUP(ACO12,Information!$A$2:$H$1000,2,FALSE)</f>
        <v>#N/A</v>
      </c>
      <c r="ACQ12" t="e">
        <f>VLOOKUP(ACO12,Information!$A$2:$H$1000,3,FALSE)</f>
        <v>#N/A</v>
      </c>
      <c r="ACW12">
        <f t="shared" si="64"/>
        <v>0</v>
      </c>
      <c r="ADA12" s="84"/>
      <c r="ADB12" s="41" t="e">
        <f>VLOOKUP(ADA12,Information!$A$2:$H$1000,2,FALSE)</f>
        <v>#N/A</v>
      </c>
      <c r="ADC12" t="e">
        <f>VLOOKUP(ADA12,Information!$A$2:$H$1000,3,FALSE)</f>
        <v>#N/A</v>
      </c>
      <c r="ADI12">
        <f t="shared" si="65"/>
        <v>0</v>
      </c>
      <c r="ADM12" s="84"/>
      <c r="ADN12" s="41" t="e">
        <f>VLOOKUP(ADM12,Information!$A$2:$H$1000,2,FALSE)</f>
        <v>#N/A</v>
      </c>
      <c r="ADO12" t="e">
        <f>VLOOKUP(ADM12,Information!$A$2:$H$1000,3,FALSE)</f>
        <v>#N/A</v>
      </c>
      <c r="ADU12">
        <f t="shared" si="66"/>
        <v>0</v>
      </c>
      <c r="ADY12" s="84"/>
      <c r="ADZ12" s="41" t="e">
        <f>VLOOKUP(ADY12,Information!$A$2:$H$1000,2,FALSE)</f>
        <v>#N/A</v>
      </c>
      <c r="AEA12" t="e">
        <f>VLOOKUP(ADY12,Information!$A$2:$H$1000,3,FALSE)</f>
        <v>#N/A</v>
      </c>
      <c r="AEG12">
        <f t="shared" si="67"/>
        <v>0</v>
      </c>
      <c r="AEK12" s="84"/>
      <c r="AEL12" s="41" t="e">
        <f>VLOOKUP(AEK12,Information!$A$2:$H$1000,2,FALSE)</f>
        <v>#N/A</v>
      </c>
      <c r="AEM12" t="e">
        <f>VLOOKUP(AEK12,Information!$A$2:$H$1000,3,FALSE)</f>
        <v>#N/A</v>
      </c>
      <c r="AES12">
        <f t="shared" si="68"/>
        <v>0</v>
      </c>
      <c r="AEW12" s="84"/>
      <c r="AEX12" s="41" t="e">
        <f>VLOOKUP(AEW12,Information!$A$2:$H$1000,2,FALSE)</f>
        <v>#N/A</v>
      </c>
      <c r="AEY12" t="e">
        <f>VLOOKUP(AEW12,Information!$A$2:$H$1000,3,FALSE)</f>
        <v>#N/A</v>
      </c>
      <c r="AFE12">
        <f t="shared" si="69"/>
        <v>0</v>
      </c>
      <c r="AFI12" s="84"/>
      <c r="AFJ12" s="41" t="e">
        <f>VLOOKUP(AFI12,Information!$A$2:$H$1000,2,FALSE)</f>
        <v>#N/A</v>
      </c>
      <c r="AFK12" t="e">
        <f>VLOOKUP(AFI12,Information!$A$2:$H$1000,3,FALSE)</f>
        <v>#N/A</v>
      </c>
      <c r="AFQ12">
        <f t="shared" si="70"/>
        <v>0</v>
      </c>
      <c r="AFU12" s="84"/>
      <c r="AFV12" s="41" t="e">
        <f>VLOOKUP(AFU12,Information!$A$2:$H$1000,2,FALSE)</f>
        <v>#N/A</v>
      </c>
      <c r="AFW12" t="e">
        <f>VLOOKUP(AFU12,Information!$A$2:$H$1000,3,FALSE)</f>
        <v>#N/A</v>
      </c>
      <c r="AGC12">
        <f t="shared" si="71"/>
        <v>0</v>
      </c>
      <c r="AGG12" s="84"/>
      <c r="AGH12" s="41" t="e">
        <f>VLOOKUP(AGG12,Information!$A$2:$H$1000,2,FALSE)</f>
        <v>#N/A</v>
      </c>
      <c r="AGI12" t="e">
        <f>VLOOKUP(AGG12,Information!$A$2:$H$1000,3,FALSE)</f>
        <v>#N/A</v>
      </c>
      <c r="AGO12">
        <f t="shared" si="72"/>
        <v>0</v>
      </c>
      <c r="AGS12" s="84"/>
      <c r="AGT12" s="41" t="e">
        <f>VLOOKUP(AGS12,Information!$A$2:$H$1000,2,FALSE)</f>
        <v>#N/A</v>
      </c>
      <c r="AGU12" t="e">
        <f>VLOOKUP(AGS12,Information!$A$2:$H$1000,3,FALSE)</f>
        <v>#N/A</v>
      </c>
      <c r="AHA12">
        <f t="shared" si="73"/>
        <v>0</v>
      </c>
      <c r="AHE12" s="84"/>
      <c r="AHF12" s="41" t="e">
        <f>VLOOKUP(AHE12,Information!$A$2:$H$1000,2,FALSE)</f>
        <v>#N/A</v>
      </c>
      <c r="AHG12" t="e">
        <f>VLOOKUP(AHE12,Information!$A$2:$H$1000,3,FALSE)</f>
        <v>#N/A</v>
      </c>
      <c r="AHM12">
        <f t="shared" si="74"/>
        <v>0</v>
      </c>
      <c r="AHQ12" s="84"/>
      <c r="AHR12" s="41" t="e">
        <f>VLOOKUP(AHQ12,Information!$A$2:$H$1000,2,FALSE)</f>
        <v>#N/A</v>
      </c>
      <c r="AHS12" t="e">
        <f>VLOOKUP(AHQ12,Information!$A$2:$H$1000,3,FALSE)</f>
        <v>#N/A</v>
      </c>
      <c r="AHY12">
        <f t="shared" si="75"/>
        <v>0</v>
      </c>
      <c r="AIC12" s="84"/>
      <c r="AID12" s="41" t="e">
        <f>VLOOKUP(AIC12,Information!$A$2:$H$1000,2,FALSE)</f>
        <v>#N/A</v>
      </c>
      <c r="AIE12" t="e">
        <f>VLOOKUP(AIC12,Information!$A$2:$H$1000,3,FALSE)</f>
        <v>#N/A</v>
      </c>
      <c r="AIK12">
        <f t="shared" si="76"/>
        <v>0</v>
      </c>
      <c r="AIO12" s="84"/>
      <c r="AIP12" s="41" t="e">
        <f>VLOOKUP(AIO12,Information!$A$2:$H$1000,2,FALSE)</f>
        <v>#N/A</v>
      </c>
      <c r="AIQ12" t="e">
        <f>VLOOKUP(AIO12,Information!$A$2:$H$1000,3,FALSE)</f>
        <v>#N/A</v>
      </c>
      <c r="AIW12">
        <f t="shared" si="77"/>
        <v>0</v>
      </c>
      <c r="AJA12" s="84"/>
      <c r="AJB12" s="41" t="e">
        <f>VLOOKUP(AJA12,Information!$A$2:$H$1000,2,FALSE)</f>
        <v>#N/A</v>
      </c>
      <c r="AJC12" t="e">
        <f>VLOOKUP(AJA12,Information!$A$2:$H$1000,3,FALSE)</f>
        <v>#N/A</v>
      </c>
      <c r="AJI12">
        <f t="shared" si="78"/>
        <v>0</v>
      </c>
      <c r="AJM12" s="84"/>
      <c r="AJN12" s="41" t="e">
        <f>VLOOKUP(AJM12,Information!$A$2:$H$1000,2,FALSE)</f>
        <v>#N/A</v>
      </c>
      <c r="AJO12" t="e">
        <f>VLOOKUP(AJM12,Information!$A$2:$H$1000,3,FALSE)</f>
        <v>#N/A</v>
      </c>
      <c r="AJU12">
        <f t="shared" si="79"/>
        <v>0</v>
      </c>
      <c r="AJY12" s="84"/>
      <c r="AJZ12" s="41" t="e">
        <f>VLOOKUP(AJY12,Information!$A$2:$H$1000,2,FALSE)</f>
        <v>#N/A</v>
      </c>
      <c r="AKA12" t="e">
        <f>VLOOKUP(AJY12,Information!$A$2:$H$1000,3,FALSE)</f>
        <v>#N/A</v>
      </c>
      <c r="AKG12">
        <f t="shared" si="80"/>
        <v>0</v>
      </c>
      <c r="AKK12" s="84"/>
      <c r="AKL12" s="41" t="e">
        <f>VLOOKUP(AKK12,Information!$A$2:$H$1000,2,FALSE)</f>
        <v>#N/A</v>
      </c>
      <c r="AKM12" t="e">
        <f>VLOOKUP(AKK12,Information!$A$2:$H$1000,3,FALSE)</f>
        <v>#N/A</v>
      </c>
      <c r="AKS12">
        <f t="shared" si="81"/>
        <v>0</v>
      </c>
      <c r="AKW12" s="84"/>
      <c r="AKX12" s="41" t="e">
        <f>VLOOKUP(AKW12,Information!$A$2:$H$1000,2,FALSE)</f>
        <v>#N/A</v>
      </c>
      <c r="AKY12" t="e">
        <f>VLOOKUP(AKW12,Information!$A$2:$H$1000,3,FALSE)</f>
        <v>#N/A</v>
      </c>
      <c r="ALE12">
        <f t="shared" si="82"/>
        <v>0</v>
      </c>
      <c r="ALI12" s="84"/>
      <c r="ALJ12" s="41" t="e">
        <f>VLOOKUP(ALI12,Information!$A$2:$H$1000,2,FALSE)</f>
        <v>#N/A</v>
      </c>
      <c r="ALK12" t="e">
        <f>VLOOKUP(ALI12,Information!$A$2:$H$1000,3,FALSE)</f>
        <v>#N/A</v>
      </c>
      <c r="ALQ12">
        <f t="shared" si="83"/>
        <v>0</v>
      </c>
      <c r="ALU12" s="84"/>
      <c r="ALV12" s="41" t="e">
        <f>VLOOKUP(ALU12,Information!$A$2:$H$1000,2,FALSE)</f>
        <v>#N/A</v>
      </c>
      <c r="ALW12" t="e">
        <f>VLOOKUP(ALU12,Information!$A$2:$H$1000,3,FALSE)</f>
        <v>#N/A</v>
      </c>
      <c r="AMC12">
        <f t="shared" si="84"/>
        <v>0</v>
      </c>
      <c r="AMG12" s="84"/>
      <c r="AMH12" s="41" t="e">
        <f>VLOOKUP(AMG12,Information!$A$2:$H$1000,2,FALSE)</f>
        <v>#N/A</v>
      </c>
      <c r="AMI12" t="e">
        <f>VLOOKUP(AMG12,Information!$A$2:$H$1000,3,FALSE)</f>
        <v>#N/A</v>
      </c>
      <c r="AMO12">
        <f t="shared" si="85"/>
        <v>0</v>
      </c>
      <c r="AMS12" s="84"/>
      <c r="AMT12" s="41" t="e">
        <f>VLOOKUP(AMS12,Information!$A$2:$H$1000,2,FALSE)</f>
        <v>#N/A</v>
      </c>
      <c r="AMU12" t="e">
        <f>VLOOKUP(AMS12,Information!$A$2:$H$1000,3,FALSE)</f>
        <v>#N/A</v>
      </c>
      <c r="ANA12">
        <f t="shared" si="86"/>
        <v>0</v>
      </c>
      <c r="ANE12" s="84"/>
      <c r="ANF12" s="41" t="e">
        <f>VLOOKUP(ANE12,Information!$A$2:$H$1000,2,FALSE)</f>
        <v>#N/A</v>
      </c>
      <c r="ANG12" t="e">
        <f>VLOOKUP(ANE12,Information!$A$2:$H$1000,3,FALSE)</f>
        <v>#N/A</v>
      </c>
      <c r="ANM12">
        <f t="shared" si="87"/>
        <v>0</v>
      </c>
      <c r="ANQ12" s="84"/>
      <c r="ANR12" s="41" t="e">
        <f>VLOOKUP(ANQ12,Information!$A$2:$H$1000,2,FALSE)</f>
        <v>#N/A</v>
      </c>
      <c r="ANS12" t="e">
        <f>VLOOKUP(ANQ12,Information!$A$2:$H$1000,3,FALSE)</f>
        <v>#N/A</v>
      </c>
      <c r="ANY12">
        <f t="shared" si="88"/>
        <v>0</v>
      </c>
      <c r="AOC12" s="84"/>
      <c r="AOD12" s="41" t="e">
        <f>VLOOKUP(AOC12,Information!$A$2:$H$1000,2,FALSE)</f>
        <v>#N/A</v>
      </c>
      <c r="AOE12" t="e">
        <f>VLOOKUP(AOC12,Information!$A$2:$H$1000,3,FALSE)</f>
        <v>#N/A</v>
      </c>
      <c r="AOK12">
        <f t="shared" si="89"/>
        <v>0</v>
      </c>
      <c r="AOO12" s="84"/>
      <c r="AOP12" s="41" t="e">
        <f>VLOOKUP(AOO12,Information!$A$2:$H$1000,2,FALSE)</f>
        <v>#N/A</v>
      </c>
      <c r="AOQ12" t="e">
        <f>VLOOKUP(AOO12,Information!$A$2:$H$1000,3,FALSE)</f>
        <v>#N/A</v>
      </c>
      <c r="AOW12">
        <f t="shared" si="90"/>
        <v>0</v>
      </c>
      <c r="APA12" s="84"/>
      <c r="APB12" s="41" t="e">
        <f>VLOOKUP(APA12,Information!$A$2:$H$1000,2,FALSE)</f>
        <v>#N/A</v>
      </c>
      <c r="APC12" t="e">
        <f>VLOOKUP(APA12,Information!$A$2:$H$1000,3,FALSE)</f>
        <v>#N/A</v>
      </c>
      <c r="API12">
        <f t="shared" si="91"/>
        <v>0</v>
      </c>
      <c r="APM12" s="84"/>
      <c r="APN12" s="41" t="e">
        <f>VLOOKUP(APM12,Information!$A$2:$H$1000,2,FALSE)</f>
        <v>#N/A</v>
      </c>
      <c r="APO12" t="e">
        <f>VLOOKUP(APM12,Information!$A$2:$H$1000,3,FALSE)</f>
        <v>#N/A</v>
      </c>
      <c r="APU12">
        <f t="shared" si="92"/>
        <v>0</v>
      </c>
      <c r="APY12" s="84"/>
      <c r="APZ12" s="41" t="e">
        <f>VLOOKUP(APY12,Information!$A$2:$H$1000,2,FALSE)</f>
        <v>#N/A</v>
      </c>
      <c r="AQA12" t="e">
        <f>VLOOKUP(APY12,Information!$A$2:$H$1000,3,FALSE)</f>
        <v>#N/A</v>
      </c>
      <c r="AQG12">
        <f t="shared" si="93"/>
        <v>0</v>
      </c>
      <c r="AQK12" s="84"/>
      <c r="AQL12" s="41" t="e">
        <f>VLOOKUP(AQK12,Information!$A$2:$H$1000,2,FALSE)</f>
        <v>#N/A</v>
      </c>
      <c r="AQM12" t="e">
        <f>VLOOKUP(AQK12,Information!$A$2:$H$1000,3,FALSE)</f>
        <v>#N/A</v>
      </c>
      <c r="AQS12">
        <f t="shared" si="94"/>
        <v>0</v>
      </c>
      <c r="AQW12" s="84"/>
      <c r="AQX12" s="41" t="e">
        <f>VLOOKUP(AQW12,Information!$A$2:$H$1000,2,FALSE)</f>
        <v>#N/A</v>
      </c>
      <c r="AQY12" t="e">
        <f>VLOOKUP(AQW12,Information!$A$2:$H$1000,3,FALSE)</f>
        <v>#N/A</v>
      </c>
      <c r="ARE12">
        <f t="shared" si="95"/>
        <v>0</v>
      </c>
      <c r="ARI12" s="84"/>
      <c r="ARJ12" s="41" t="e">
        <f>VLOOKUP(ARI12,Information!$A$2:$H$1000,2,FALSE)</f>
        <v>#N/A</v>
      </c>
      <c r="ARK12" t="e">
        <f>VLOOKUP(ARI12,Information!$A$2:$H$1000,3,FALSE)</f>
        <v>#N/A</v>
      </c>
      <c r="ARQ12">
        <f t="shared" si="96"/>
        <v>0</v>
      </c>
      <c r="ARU12" s="84"/>
      <c r="ARV12" s="41" t="e">
        <f>VLOOKUP(ARU12,Information!$A$2:$H$1000,2,FALSE)</f>
        <v>#N/A</v>
      </c>
      <c r="ARW12" t="e">
        <f>VLOOKUP(ARU12,Information!$A$2:$H$1000,3,FALSE)</f>
        <v>#N/A</v>
      </c>
      <c r="ASC12">
        <f t="shared" si="97"/>
        <v>0</v>
      </c>
      <c r="ASG12" s="84"/>
      <c r="ASH12" s="41" t="e">
        <f>VLOOKUP(ASG12,Information!$A$2:$H$1000,2,FALSE)</f>
        <v>#N/A</v>
      </c>
      <c r="ASI12" t="e">
        <f>VLOOKUP(ASG12,Information!$A$2:$H$1000,3,FALSE)</f>
        <v>#N/A</v>
      </c>
      <c r="ASO12">
        <f t="shared" si="98"/>
        <v>0</v>
      </c>
      <c r="ASS12" s="84"/>
      <c r="AST12" s="41" t="e">
        <f>VLOOKUP(ASS12,Information!$A$2:$H$1000,2,FALSE)</f>
        <v>#N/A</v>
      </c>
      <c r="ASU12" t="e">
        <f>VLOOKUP(ASS12,Information!$A$2:$H$1000,3,FALSE)</f>
        <v>#N/A</v>
      </c>
      <c r="ATA12">
        <f t="shared" si="99"/>
        <v>0</v>
      </c>
    </row>
    <row r="13" spans="1:1200" ht="15.75" customHeight="1">
      <c r="A13" s="84" t="s">
        <v>298</v>
      </c>
      <c r="B13" s="85" t="str">
        <f>VLOOKUP(A13,Information!$A$2:$H$1000,2,FALSE)</f>
        <v>unknown</v>
      </c>
      <c r="C13" s="67" t="str">
        <f>VLOOKUP(A13,Information!$A$2:$H$1000,3,FALSE)</f>
        <v>Porites</v>
      </c>
      <c r="D13" s="41">
        <v>50</v>
      </c>
      <c r="E13" s="41">
        <v>80</v>
      </c>
      <c r="F13" s="41">
        <v>20</v>
      </c>
      <c r="I13">
        <f t="shared" si="0"/>
        <v>100</v>
      </c>
      <c r="M13" s="84"/>
      <c r="N13" s="41" t="e">
        <f>VLOOKUP(M13,Information!$A$2:$H$1000,2,FALSE)</f>
        <v>#N/A</v>
      </c>
      <c r="O13" t="e">
        <f>VLOOKUP(M13,Information!$A$2:$H$1000,3,FALSE)</f>
        <v>#N/A</v>
      </c>
      <c r="U13">
        <f t="shared" si="1"/>
        <v>0</v>
      </c>
      <c r="Y13" s="84" t="s">
        <v>200</v>
      </c>
      <c r="Z13" s="85" t="str">
        <f>VLOOKUP(Y13,Information!$A$2:$H$1000,2,FALSE)</f>
        <v>unknown</v>
      </c>
      <c r="AA13" s="67" t="str">
        <f>VLOOKUP(Y13,Information!$A$2:$H$1000,3,FALSE)</f>
        <v>Echinopora</v>
      </c>
      <c r="AB13" s="41">
        <v>5</v>
      </c>
      <c r="AC13" s="41">
        <v>90</v>
      </c>
      <c r="AD13" s="41">
        <v>10</v>
      </c>
      <c r="AG13">
        <f t="shared" si="2"/>
        <v>100</v>
      </c>
      <c r="AK13" s="84" t="s">
        <v>82</v>
      </c>
      <c r="AL13" s="85" t="str">
        <f>VLOOKUP(AK13,Information!$A$2:$H$1000,2,FALSE)</f>
        <v>unknown</v>
      </c>
      <c r="AM13" s="67" t="str">
        <f>VLOOKUP(AK13,Information!$A$2:$H$1000,3,FALSE)</f>
        <v>Acropora</v>
      </c>
      <c r="AN13" s="41">
        <v>15</v>
      </c>
      <c r="AO13" s="41">
        <v>60</v>
      </c>
      <c r="AP13" s="41">
        <v>40</v>
      </c>
      <c r="AS13">
        <f t="shared" si="3"/>
        <v>100</v>
      </c>
      <c r="AW13" s="84" t="s">
        <v>82</v>
      </c>
      <c r="AX13" s="85" t="str">
        <f>VLOOKUP(AW13,Information!$A$2:$H$1000,2,FALSE)</f>
        <v>unknown</v>
      </c>
      <c r="AY13" s="67" t="str">
        <f>VLOOKUP(AW13,Information!$A$2:$H$1000,3,FALSE)</f>
        <v>Acropora</v>
      </c>
      <c r="AZ13" s="41">
        <v>30</v>
      </c>
      <c r="BA13" s="41">
        <v>95</v>
      </c>
      <c r="BB13" s="41">
        <v>5</v>
      </c>
      <c r="BE13">
        <f t="shared" si="4"/>
        <v>100</v>
      </c>
      <c r="BI13" s="84" t="s">
        <v>298</v>
      </c>
      <c r="BJ13" s="85" t="str">
        <f>VLOOKUP(BI13,Information!$A$2:$H$1000,2,FALSE)</f>
        <v>unknown</v>
      </c>
      <c r="BK13" s="67" t="str">
        <f>VLOOKUP(BI13,Information!$A$2:$H$1000,3,FALSE)</f>
        <v>Porites</v>
      </c>
      <c r="BL13" s="41">
        <v>5</v>
      </c>
      <c r="BM13" s="41">
        <v>95</v>
      </c>
      <c r="BN13" s="41">
        <v>5</v>
      </c>
      <c r="BQ13">
        <f t="shared" si="5"/>
        <v>100</v>
      </c>
      <c r="BU13" s="84" t="s">
        <v>298</v>
      </c>
      <c r="BV13" s="85" t="str">
        <f>VLOOKUP(BU13,Information!$A$2:$H$1000,2,FALSE)</f>
        <v>unknown</v>
      </c>
      <c r="BW13" s="67" t="str">
        <f>VLOOKUP(BU13,Information!$A$2:$H$1000,3,FALSE)</f>
        <v>Porites</v>
      </c>
      <c r="BX13" s="41">
        <v>5</v>
      </c>
      <c r="BY13" s="41">
        <v>90</v>
      </c>
      <c r="BZ13" s="41">
        <v>10</v>
      </c>
      <c r="CC13">
        <f t="shared" si="6"/>
        <v>100</v>
      </c>
      <c r="CG13" s="84" t="s">
        <v>298</v>
      </c>
      <c r="CH13" s="85" t="str">
        <f>VLOOKUP(CG13,Information!$A$2:$H$1000,2,FALSE)</f>
        <v>unknown</v>
      </c>
      <c r="CI13" s="67" t="str">
        <f>VLOOKUP(CG13,Information!$A$2:$H$1000,3,FALSE)</f>
        <v>Porites</v>
      </c>
      <c r="CJ13" s="41">
        <v>25</v>
      </c>
      <c r="CK13" s="41">
        <v>80</v>
      </c>
      <c r="CL13" s="41">
        <v>20</v>
      </c>
      <c r="CO13">
        <f t="shared" si="7"/>
        <v>100</v>
      </c>
      <c r="CS13" s="84"/>
      <c r="CT13" s="41" t="e">
        <f>VLOOKUP(CS13,Information!$A$2:$H$1000,2,FALSE)</f>
        <v>#N/A</v>
      </c>
      <c r="CU13" t="e">
        <f>VLOOKUP(CS13,Information!$A$2:$H$1000,3,FALSE)</f>
        <v>#N/A</v>
      </c>
      <c r="DA13">
        <f t="shared" si="8"/>
        <v>0</v>
      </c>
      <c r="DE13" s="84" t="s">
        <v>298</v>
      </c>
      <c r="DF13" s="85" t="str">
        <f>VLOOKUP(DE13,Information!$A$2:$H$1000,2,FALSE)</f>
        <v>unknown</v>
      </c>
      <c r="DG13" s="67" t="str">
        <f>VLOOKUP(DE13,Information!$A$2:$H$1000,3,FALSE)</f>
        <v>Porites</v>
      </c>
      <c r="DH13" s="41">
        <v>5</v>
      </c>
      <c r="DI13" s="41">
        <v>95</v>
      </c>
      <c r="DJ13" s="41">
        <v>5</v>
      </c>
      <c r="DM13">
        <f t="shared" si="9"/>
        <v>100</v>
      </c>
      <c r="DQ13" s="84" t="s">
        <v>82</v>
      </c>
      <c r="DR13" s="85" t="str">
        <f>VLOOKUP(DQ13,Information!$A$2:$H$1000,2,FALSE)</f>
        <v>unknown</v>
      </c>
      <c r="DS13" s="67" t="str">
        <f>VLOOKUP(DQ13,Information!$A$2:$H$1000,3,FALSE)</f>
        <v>Acropora</v>
      </c>
      <c r="DT13" s="41">
        <v>10</v>
      </c>
      <c r="DU13" s="41">
        <v>100</v>
      </c>
      <c r="DY13">
        <f t="shared" si="10"/>
        <v>100</v>
      </c>
      <c r="EC13" s="84" t="s">
        <v>298</v>
      </c>
      <c r="ED13" s="85" t="str">
        <f>VLOOKUP(EC13,Information!$A$2:$H$1000,2,FALSE)</f>
        <v>unknown</v>
      </c>
      <c r="EE13" s="67" t="str">
        <f>VLOOKUP(EC13,Information!$A$2:$H$1000,3,FALSE)</f>
        <v>Porites</v>
      </c>
      <c r="EF13" s="41">
        <v>75</v>
      </c>
      <c r="EG13" s="41">
        <v>60</v>
      </c>
      <c r="EH13" s="41">
        <v>40</v>
      </c>
      <c r="EK13">
        <f t="shared" si="11"/>
        <v>100</v>
      </c>
      <c r="EO13" s="84"/>
      <c r="EP13" s="41" t="e">
        <f>VLOOKUP(EO13,Information!$A$2:$H$1000,2,FALSE)</f>
        <v>#N/A</v>
      </c>
      <c r="EQ13" t="e">
        <f>VLOOKUP(EO13,Information!$A$2:$H$1000,3,FALSE)</f>
        <v>#N/A</v>
      </c>
      <c r="EW13">
        <f t="shared" si="12"/>
        <v>0</v>
      </c>
      <c r="FA13" s="84"/>
      <c r="FB13" s="41" t="e">
        <f>VLOOKUP(FA13,Information!$A$2:$H$1000,2,FALSE)</f>
        <v>#N/A</v>
      </c>
      <c r="FC13" t="e">
        <f>VLOOKUP(FA13,Information!$A$2:$H$1000,3,FALSE)</f>
        <v>#N/A</v>
      </c>
      <c r="FI13">
        <f t="shared" si="13"/>
        <v>0</v>
      </c>
      <c r="FM13" s="84"/>
      <c r="FN13" s="41" t="e">
        <f>VLOOKUP(FM13,Information!$A$2:$H$1000,2,FALSE)</f>
        <v>#N/A</v>
      </c>
      <c r="FO13" t="e">
        <f>VLOOKUP(FM13,Information!$A$2:$H$1000,3,FALSE)</f>
        <v>#N/A</v>
      </c>
      <c r="FU13">
        <f t="shared" si="14"/>
        <v>0</v>
      </c>
      <c r="FY13" s="84" t="s">
        <v>298</v>
      </c>
      <c r="FZ13" s="85" t="str">
        <f>VLOOKUP(FY13,Information!$A$2:$H$1000,2,FALSE)</f>
        <v>unknown</v>
      </c>
      <c r="GA13" s="67" t="str">
        <f>VLOOKUP(FY13,Information!$A$2:$H$1000,3,FALSE)</f>
        <v>Porites</v>
      </c>
      <c r="GB13" s="41">
        <v>10</v>
      </c>
      <c r="GC13" s="41">
        <v>90</v>
      </c>
      <c r="GD13" s="41">
        <v>10</v>
      </c>
      <c r="GG13">
        <f t="shared" si="15"/>
        <v>100</v>
      </c>
      <c r="GK13" s="84"/>
      <c r="GL13" s="41" t="e">
        <f>VLOOKUP(GK13,Information!$A$2:$H$1000,2,FALSE)</f>
        <v>#N/A</v>
      </c>
      <c r="GM13" t="e">
        <f>VLOOKUP(GK13,Information!$A$2:$H$1000,3,FALSE)</f>
        <v>#N/A</v>
      </c>
      <c r="GS13">
        <f t="shared" si="16"/>
        <v>0</v>
      </c>
      <c r="GW13" s="84" t="s">
        <v>82</v>
      </c>
      <c r="GX13" s="85" t="str">
        <f>VLOOKUP(GW13,Information!$A$2:$H$1000,2,FALSE)</f>
        <v>unknown</v>
      </c>
      <c r="GY13" s="67" t="str">
        <f>VLOOKUP(GW13,Information!$A$2:$H$1000,3,FALSE)</f>
        <v>Acropora</v>
      </c>
      <c r="GZ13" s="41">
        <v>70</v>
      </c>
      <c r="HA13" s="41">
        <v>90</v>
      </c>
      <c r="HB13" s="41">
        <v>10</v>
      </c>
      <c r="HE13">
        <f t="shared" si="17"/>
        <v>100</v>
      </c>
      <c r="HI13" s="84" t="s">
        <v>287</v>
      </c>
      <c r="HJ13" s="85" t="str">
        <f>VLOOKUP(HI13,Information!$A$2:$H$1000,2,FALSE)</f>
        <v>unknown</v>
      </c>
      <c r="HK13" s="67" t="str">
        <f>VLOOKUP(HI13,Information!$A$2:$H$1000,3,FALSE)</f>
        <v>Platygyra</v>
      </c>
      <c r="HL13" s="41">
        <v>55</v>
      </c>
      <c r="HM13" s="41">
        <v>95</v>
      </c>
      <c r="HN13" s="41">
        <v>5</v>
      </c>
      <c r="HQ13">
        <f t="shared" si="18"/>
        <v>100</v>
      </c>
      <c r="HU13" s="84"/>
      <c r="HV13" s="41" t="e">
        <f>VLOOKUP(HU13,Information!$A$2:$H$1000,2,FALSE)</f>
        <v>#N/A</v>
      </c>
      <c r="HW13" t="e">
        <f>VLOOKUP(HU13,Information!$A$2:$H$1000,3,FALSE)</f>
        <v>#N/A</v>
      </c>
      <c r="IC13">
        <f t="shared" si="19"/>
        <v>0</v>
      </c>
      <c r="IG13" s="84" t="s">
        <v>298</v>
      </c>
      <c r="IH13" s="85" t="str">
        <f>VLOOKUP(IG13,Information!$A$2:$H$1000,2,FALSE)</f>
        <v>unknown</v>
      </c>
      <c r="II13" s="67" t="str">
        <f>VLOOKUP(IG13,Information!$A$2:$H$1000,3,FALSE)</f>
        <v>Porites</v>
      </c>
      <c r="IJ13" s="41">
        <v>20</v>
      </c>
      <c r="IK13" s="41">
        <v>95</v>
      </c>
      <c r="IL13" s="41">
        <v>5</v>
      </c>
      <c r="IO13">
        <f t="shared" si="20"/>
        <v>100</v>
      </c>
      <c r="IS13" s="84" t="s">
        <v>155</v>
      </c>
      <c r="IT13" s="85" t="str">
        <f>VLOOKUP(IS13,Information!$A$2:$H$1000,2,FALSE)</f>
        <v>unknown</v>
      </c>
      <c r="IU13" s="67" t="str">
        <f>VLOOKUP(IS13,Information!$A$2:$H$1000,3,FALSE)</f>
        <v>Coscinaraea</v>
      </c>
      <c r="IV13" s="41">
        <v>10</v>
      </c>
      <c r="IW13" s="41">
        <v>95</v>
      </c>
      <c r="IX13" s="41">
        <v>5</v>
      </c>
      <c r="JA13">
        <f t="shared" si="21"/>
        <v>100</v>
      </c>
      <c r="JD13" s="41" t="s">
        <v>3774</v>
      </c>
      <c r="JE13" s="84" t="s">
        <v>298</v>
      </c>
      <c r="JF13" s="85" t="str">
        <f>VLOOKUP(JE13,Information!$A$2:$H$1000,2,FALSE)</f>
        <v>unknown</v>
      </c>
      <c r="JG13" s="67" t="str">
        <f>VLOOKUP(JE13,Information!$A$2:$H$1000,3,FALSE)</f>
        <v>Porites</v>
      </c>
      <c r="JH13" s="41">
        <v>60</v>
      </c>
      <c r="JI13" s="41">
        <v>80</v>
      </c>
      <c r="JJ13" s="41">
        <v>10</v>
      </c>
      <c r="JK13" s="41">
        <v>10</v>
      </c>
      <c r="JM13">
        <f t="shared" si="22"/>
        <v>100</v>
      </c>
      <c r="JN13" s="41" t="s">
        <v>3758</v>
      </c>
      <c r="JO13" s="41" t="s">
        <v>3756</v>
      </c>
      <c r="JQ13" s="84" t="s">
        <v>200</v>
      </c>
      <c r="JR13" s="85" t="str">
        <f>VLOOKUP(JQ13,Information!$A$2:$H$1000,2,FALSE)</f>
        <v>unknown</v>
      </c>
      <c r="JS13" s="67" t="str">
        <f>VLOOKUP(JQ13,Information!$A$2:$H$1000,3,FALSE)</f>
        <v>Echinopora</v>
      </c>
      <c r="JT13" s="41">
        <v>10</v>
      </c>
      <c r="JU13" s="41">
        <v>100</v>
      </c>
      <c r="JY13">
        <f t="shared" si="23"/>
        <v>100</v>
      </c>
      <c r="KC13" s="84" t="s">
        <v>298</v>
      </c>
      <c r="KD13" s="85" t="str">
        <f>VLOOKUP(KC13,Information!$A$2:$H$1000,2,FALSE)</f>
        <v>unknown</v>
      </c>
      <c r="KE13" s="67" t="str">
        <f>VLOOKUP(KC13,Information!$A$2:$H$1000,3,FALSE)</f>
        <v>Porites</v>
      </c>
      <c r="KF13" s="41">
        <v>30</v>
      </c>
      <c r="KG13" s="41">
        <v>30</v>
      </c>
      <c r="KH13" s="41">
        <v>70</v>
      </c>
      <c r="KK13">
        <f t="shared" si="24"/>
        <v>100</v>
      </c>
      <c r="KO13" s="84" t="s">
        <v>298</v>
      </c>
      <c r="KP13" s="85" t="str">
        <f>VLOOKUP(KO13,Information!$A$2:$H$1000,2,FALSE)</f>
        <v>unknown</v>
      </c>
      <c r="KQ13" s="67" t="str">
        <f>VLOOKUP(KO13,Information!$A$2:$H$1000,3,FALSE)</f>
        <v>Porites</v>
      </c>
      <c r="KR13" s="41">
        <v>100</v>
      </c>
      <c r="KS13" s="41">
        <v>90</v>
      </c>
      <c r="KT13" s="41">
        <v>5</v>
      </c>
      <c r="KU13" s="41">
        <v>5</v>
      </c>
      <c r="KW13">
        <f t="shared" si="25"/>
        <v>100</v>
      </c>
      <c r="KX13" s="41" t="s">
        <v>3758</v>
      </c>
      <c r="KY13" s="41" t="s">
        <v>3768</v>
      </c>
      <c r="LA13" s="84" t="s">
        <v>298</v>
      </c>
      <c r="LB13" s="85" t="str">
        <f>VLOOKUP(LA13,Information!$A$2:$H$1000,2,FALSE)</f>
        <v>unknown</v>
      </c>
      <c r="LC13" s="67" t="str">
        <f>VLOOKUP(LA13,Information!$A$2:$H$1000,3,FALSE)</f>
        <v>Porites</v>
      </c>
      <c r="LD13" s="41">
        <v>20</v>
      </c>
      <c r="LE13" s="41">
        <v>95</v>
      </c>
      <c r="LF13" s="41">
        <v>5</v>
      </c>
      <c r="LI13">
        <f t="shared" si="26"/>
        <v>100</v>
      </c>
      <c r="LM13" s="84"/>
      <c r="LN13" s="41" t="e">
        <f>VLOOKUP(LM13,Information!$A$2:$H$1000,2,FALSE)</f>
        <v>#N/A</v>
      </c>
      <c r="LO13" t="e">
        <f>VLOOKUP(LM13,Information!$A$2:$H$1000,3,FALSE)</f>
        <v>#N/A</v>
      </c>
      <c r="LU13">
        <f t="shared" si="27"/>
        <v>0</v>
      </c>
      <c r="LY13" s="84" t="s">
        <v>200</v>
      </c>
      <c r="LZ13" s="85" t="str">
        <f>VLOOKUP(LY13,Information!$A$2:$H$1000,2,FALSE)</f>
        <v>unknown</v>
      </c>
      <c r="MA13" s="67" t="str">
        <f>VLOOKUP(LY13,Information!$A$2:$H$1000,3,FALSE)</f>
        <v>Echinopora</v>
      </c>
      <c r="MB13" s="41">
        <v>10</v>
      </c>
      <c r="MC13" s="41">
        <v>95</v>
      </c>
      <c r="MD13" s="41">
        <v>5</v>
      </c>
      <c r="MG13">
        <f t="shared" si="28"/>
        <v>100</v>
      </c>
      <c r="MK13" s="84" t="s">
        <v>298</v>
      </c>
      <c r="ML13" s="85" t="str">
        <f>VLOOKUP(MK13,Information!$A$2:$H$1000,2,FALSE)</f>
        <v>unknown</v>
      </c>
      <c r="MM13" s="67" t="str">
        <f>VLOOKUP(MK13,Information!$A$2:$H$1000,3,FALSE)</f>
        <v>Porites</v>
      </c>
      <c r="MN13" s="41">
        <v>10</v>
      </c>
      <c r="MO13" s="41">
        <v>90</v>
      </c>
      <c r="MP13" s="41">
        <v>10</v>
      </c>
      <c r="MS13">
        <f t="shared" si="29"/>
        <v>100</v>
      </c>
      <c r="MW13" s="84"/>
      <c r="MX13" s="41" t="e">
        <f>VLOOKUP(MW13,Information!$A$2:$H$1000,2,FALSE)</f>
        <v>#N/A</v>
      </c>
      <c r="MY13" t="e">
        <f>VLOOKUP(MW13,Information!$A$2:$H$1000,3,FALSE)</f>
        <v>#N/A</v>
      </c>
      <c r="NE13">
        <f t="shared" si="30"/>
        <v>0</v>
      </c>
      <c r="NI13" s="84" t="s">
        <v>200</v>
      </c>
      <c r="NJ13" s="85" t="str">
        <f>VLOOKUP(NI13,Information!$A$2:$H$1000,2,FALSE)</f>
        <v>unknown</v>
      </c>
      <c r="NK13" s="67" t="str">
        <f>VLOOKUP(NI13,Information!$A$2:$H$1000,3,FALSE)</f>
        <v>Echinopora</v>
      </c>
      <c r="NL13" s="41">
        <v>55</v>
      </c>
      <c r="NM13" s="41">
        <v>95</v>
      </c>
      <c r="NN13" s="41">
        <v>5</v>
      </c>
      <c r="NQ13">
        <f t="shared" si="31"/>
        <v>100</v>
      </c>
      <c r="NU13" s="84" t="s">
        <v>287</v>
      </c>
      <c r="NV13" s="85" t="str">
        <f>VLOOKUP(NU13,Information!$A$2:$H$1000,2,FALSE)</f>
        <v>unknown</v>
      </c>
      <c r="NW13" s="67" t="str">
        <f>VLOOKUP(NU13,Information!$A$2:$H$1000,3,FALSE)</f>
        <v>Platygyra</v>
      </c>
      <c r="NX13" s="41">
        <v>10</v>
      </c>
      <c r="NY13" s="41">
        <v>95</v>
      </c>
      <c r="NZ13" s="41">
        <v>5</v>
      </c>
      <c r="OC13">
        <f t="shared" si="32"/>
        <v>100</v>
      </c>
      <c r="OG13" s="84" t="s">
        <v>298</v>
      </c>
      <c r="OH13" s="85" t="str">
        <f>VLOOKUP(OG13,Information!$A$2:$H$1000,2,FALSE)</f>
        <v>unknown</v>
      </c>
      <c r="OI13" s="67" t="str">
        <f>VLOOKUP(OG13,Information!$A$2:$H$1000,3,FALSE)</f>
        <v>Porites</v>
      </c>
      <c r="OJ13" s="41">
        <v>40</v>
      </c>
      <c r="OK13" s="41">
        <v>85</v>
      </c>
      <c r="OL13" s="41">
        <v>10</v>
      </c>
      <c r="OM13" s="41">
        <v>5</v>
      </c>
      <c r="OO13">
        <f t="shared" si="33"/>
        <v>100</v>
      </c>
      <c r="OP13" s="41" t="s">
        <v>3758</v>
      </c>
      <c r="OQ13" s="41" t="s">
        <v>3768</v>
      </c>
      <c r="OS13" s="84"/>
      <c r="OT13" s="41" t="e">
        <f>VLOOKUP(OS13,Information!$A$2:$H$1000,2,FALSE)</f>
        <v>#N/A</v>
      </c>
      <c r="OU13" t="e">
        <f>VLOOKUP(OS13,Information!$A$2:$H$1000,3,FALSE)</f>
        <v>#N/A</v>
      </c>
      <c r="PA13">
        <f t="shared" si="34"/>
        <v>0</v>
      </c>
      <c r="PE13" s="84" t="s">
        <v>298</v>
      </c>
      <c r="PF13" s="85" t="str">
        <f>VLOOKUP(PE13,Information!$A$2:$H$1000,2,FALSE)</f>
        <v>unknown</v>
      </c>
      <c r="PG13" s="67" t="str">
        <f>VLOOKUP(PE13,Information!$A$2:$H$1000,3,FALSE)</f>
        <v>Porites</v>
      </c>
      <c r="PH13" s="41">
        <v>5</v>
      </c>
      <c r="PI13" s="41">
        <v>95</v>
      </c>
      <c r="PJ13" s="41">
        <v>5</v>
      </c>
      <c r="PM13">
        <f t="shared" si="35"/>
        <v>100</v>
      </c>
      <c r="PQ13" s="84" t="s">
        <v>298</v>
      </c>
      <c r="PR13" s="85" t="str">
        <f>VLOOKUP(PQ13,Information!$A$2:$H$1000,2,FALSE)</f>
        <v>unknown</v>
      </c>
      <c r="PS13" s="67" t="str">
        <f>VLOOKUP(PQ13,Information!$A$2:$H$1000,3,FALSE)</f>
        <v>Porites</v>
      </c>
      <c r="PT13" s="41">
        <v>35</v>
      </c>
      <c r="PU13" s="41">
        <v>60</v>
      </c>
      <c r="PV13" s="41">
        <v>40</v>
      </c>
      <c r="PY13">
        <f t="shared" si="36"/>
        <v>100</v>
      </c>
      <c r="QC13" s="157" t="s">
        <v>298</v>
      </c>
      <c r="QD13" s="85" t="str">
        <f>VLOOKUP(QC13,Information!$A$2:$H$1000,2,FALSE)</f>
        <v>unknown</v>
      </c>
      <c r="QE13" s="67" t="str">
        <f>VLOOKUP(QC13,Information!$A$2:$H$1000,3,FALSE)</f>
        <v>Porites</v>
      </c>
      <c r="QF13" s="158">
        <v>20</v>
      </c>
      <c r="QG13" s="158">
        <v>95</v>
      </c>
      <c r="QH13" s="158">
        <v>5</v>
      </c>
      <c r="QI13" s="159"/>
      <c r="QJ13" s="159"/>
      <c r="QK13">
        <f t="shared" si="37"/>
        <v>100</v>
      </c>
      <c r="QL13" s="159"/>
      <c r="QM13" s="159"/>
      <c r="QO13" s="84" t="s">
        <v>117</v>
      </c>
      <c r="QP13" s="85" t="str">
        <f>VLOOKUP(QO13,Information!$A$2:$H$1000,2,FALSE)</f>
        <v>unknown</v>
      </c>
      <c r="QQ13" s="67" t="str">
        <f>VLOOKUP(QO13,Information!$A$2:$H$1000,3,FALSE)</f>
        <v>Astreopora</v>
      </c>
      <c r="QR13" s="41">
        <v>100</v>
      </c>
      <c r="QS13" s="41">
        <v>70</v>
      </c>
      <c r="QT13" s="41">
        <v>25</v>
      </c>
      <c r="QU13" s="41">
        <v>5</v>
      </c>
      <c r="QW13">
        <f t="shared" si="38"/>
        <v>100</v>
      </c>
      <c r="QX13" s="41">
        <v>10</v>
      </c>
      <c r="QY13" s="41" t="s">
        <v>3756</v>
      </c>
      <c r="RA13" s="84" t="s">
        <v>205</v>
      </c>
      <c r="RB13" s="85" t="str">
        <f>VLOOKUP(RA13,Information!$A$2:$H$1000,2,FALSE)</f>
        <v>unknown</v>
      </c>
      <c r="RC13" s="67" t="str">
        <f>VLOOKUP(RA13,Information!$A$2:$H$1000,3,FALSE)</f>
        <v>Favites</v>
      </c>
      <c r="RD13" s="41">
        <v>10</v>
      </c>
      <c r="RE13" s="41">
        <v>95</v>
      </c>
      <c r="RF13" s="41">
        <v>5</v>
      </c>
      <c r="RI13">
        <f t="shared" si="39"/>
        <v>100</v>
      </c>
      <c r="RM13" s="84" t="s">
        <v>298</v>
      </c>
      <c r="RN13" s="85" t="str">
        <f>VLOOKUP(RM13,Information!$A$2:$H$1000,2,FALSE)</f>
        <v>unknown</v>
      </c>
      <c r="RO13" s="67" t="str">
        <f>VLOOKUP(RM13,Information!$A$2:$H$1000,3,FALSE)</f>
        <v>Porites</v>
      </c>
      <c r="RP13" s="41">
        <v>50</v>
      </c>
      <c r="RQ13" s="41">
        <v>95</v>
      </c>
      <c r="RR13" s="41">
        <v>5</v>
      </c>
      <c r="RU13">
        <f t="shared" si="40"/>
        <v>100</v>
      </c>
      <c r="RY13" s="84" t="s">
        <v>298</v>
      </c>
      <c r="RZ13" s="85" t="str">
        <f>VLOOKUP(RY13,Information!$A$2:$H$1000,2,FALSE)</f>
        <v>unknown</v>
      </c>
      <c r="SA13" s="67" t="str">
        <f>VLOOKUP(RY13,Information!$A$2:$H$1000,3,FALSE)</f>
        <v>Porites</v>
      </c>
      <c r="SB13" s="41">
        <v>40</v>
      </c>
      <c r="SC13" s="41">
        <v>95</v>
      </c>
      <c r="SD13" s="41">
        <v>5</v>
      </c>
      <c r="SG13">
        <f t="shared" si="41"/>
        <v>100</v>
      </c>
      <c r="SK13" s="84" t="s">
        <v>298</v>
      </c>
      <c r="SL13" s="85" t="str">
        <f>VLOOKUP(SK13,Information!$A$2:$H$1000,2,FALSE)</f>
        <v>unknown</v>
      </c>
      <c r="SM13" s="67" t="str">
        <f>VLOOKUP(SK13,Information!$A$2:$H$1000,3,FALSE)</f>
        <v>Porites</v>
      </c>
      <c r="SN13" s="41">
        <v>10</v>
      </c>
      <c r="SO13" s="41">
        <v>90</v>
      </c>
      <c r="SP13" s="41">
        <v>10</v>
      </c>
      <c r="SS13">
        <f t="shared" si="42"/>
        <v>100</v>
      </c>
      <c r="SW13" s="84" t="s">
        <v>298</v>
      </c>
      <c r="SX13" s="85" t="str">
        <f>VLOOKUP(SW13,Information!$A$2:$H$1000,2,FALSE)</f>
        <v>unknown</v>
      </c>
      <c r="SY13" s="67" t="str">
        <f>VLOOKUP(SW13,Information!$A$2:$H$1000,3,FALSE)</f>
        <v>Porites</v>
      </c>
      <c r="SZ13" s="41">
        <v>40</v>
      </c>
      <c r="TA13" s="41">
        <v>100</v>
      </c>
      <c r="TE13">
        <f t="shared" si="43"/>
        <v>100</v>
      </c>
      <c r="TI13" s="84" t="s">
        <v>298</v>
      </c>
      <c r="TJ13" s="85" t="str">
        <f>VLOOKUP(TI13,Information!$A$2:$H$1000,2,FALSE)</f>
        <v>unknown</v>
      </c>
      <c r="TK13" s="67" t="str">
        <f>VLOOKUP(TI13,Information!$A$2:$H$1000,3,FALSE)</f>
        <v>Porites</v>
      </c>
      <c r="TL13" s="41">
        <v>130</v>
      </c>
      <c r="TM13" s="41">
        <v>80</v>
      </c>
      <c r="TN13" s="41">
        <v>10</v>
      </c>
      <c r="TO13" s="41">
        <v>10</v>
      </c>
      <c r="TQ13">
        <f t="shared" si="44"/>
        <v>100</v>
      </c>
      <c r="TR13" s="41" t="s">
        <v>3792</v>
      </c>
      <c r="TS13" s="41" t="s">
        <v>3775</v>
      </c>
      <c r="TU13" s="84" t="s">
        <v>298</v>
      </c>
      <c r="TV13" s="85" t="str">
        <f>VLOOKUP(TU13,Information!$A$2:$H$1000,2,FALSE)</f>
        <v>unknown</v>
      </c>
      <c r="TW13" s="67" t="str">
        <f>VLOOKUP(TU13,Information!$A$2:$H$1000,3,FALSE)</f>
        <v>Porites</v>
      </c>
      <c r="TX13" s="41">
        <v>40</v>
      </c>
      <c r="TY13" s="41">
        <v>80</v>
      </c>
      <c r="TZ13" s="41">
        <v>20</v>
      </c>
      <c r="UC13">
        <f t="shared" si="45"/>
        <v>100</v>
      </c>
      <c r="UG13" s="84" t="s">
        <v>82</v>
      </c>
      <c r="UH13" s="85" t="str">
        <f>VLOOKUP(UG13,Information!$A$2:$H$1000,2,FALSE)</f>
        <v>unknown</v>
      </c>
      <c r="UI13" s="67" t="str">
        <f>VLOOKUP(UG13,Information!$A$2:$H$1000,3,FALSE)</f>
        <v>Acropora</v>
      </c>
      <c r="UJ13" s="41">
        <v>45</v>
      </c>
      <c r="UK13" s="41">
        <v>95</v>
      </c>
      <c r="UL13" s="41">
        <v>5</v>
      </c>
      <c r="UO13">
        <f t="shared" si="46"/>
        <v>100</v>
      </c>
      <c r="US13" s="84" t="s">
        <v>200</v>
      </c>
      <c r="UT13" s="85" t="str">
        <f>VLOOKUP(US13,Information!$A$2:$H$1000,2,FALSE)</f>
        <v>unknown</v>
      </c>
      <c r="UU13" s="67" t="str">
        <f>VLOOKUP(US13,Information!$A$2:$H$1000,3,FALSE)</f>
        <v>Echinopora</v>
      </c>
      <c r="UV13" s="41">
        <v>20</v>
      </c>
      <c r="UW13" s="41">
        <v>75</v>
      </c>
      <c r="UX13" s="41">
        <v>25</v>
      </c>
      <c r="VA13">
        <f t="shared" si="47"/>
        <v>100</v>
      </c>
      <c r="VE13" s="84" t="s">
        <v>260</v>
      </c>
      <c r="VF13" s="85" t="str">
        <f>VLOOKUP(VE13,Information!$A$2:$H$1000,2,FALSE)</f>
        <v>unknown</v>
      </c>
      <c r="VG13" s="67" t="str">
        <f>VLOOKUP(VE13,Information!$A$2:$H$1000,3,FALSE)</f>
        <v>Lobophyllia</v>
      </c>
      <c r="VH13" s="41">
        <v>95</v>
      </c>
      <c r="VI13" s="41">
        <v>90</v>
      </c>
      <c r="VJ13" s="41">
        <v>10</v>
      </c>
      <c r="VM13">
        <f t="shared" si="48"/>
        <v>100</v>
      </c>
      <c r="VQ13" s="84"/>
      <c r="VR13" s="41" t="e">
        <f>VLOOKUP(VQ13,Information!$A$2:$H$1000,2,FALSE)</f>
        <v>#N/A</v>
      </c>
      <c r="VS13" t="e">
        <f>VLOOKUP(VQ13,Information!$A$2:$H$1000,3,FALSE)</f>
        <v>#N/A</v>
      </c>
      <c r="VY13">
        <f t="shared" si="49"/>
        <v>0</v>
      </c>
      <c r="WC13" s="84"/>
      <c r="WD13" s="41" t="e">
        <f>VLOOKUP(WC13,Information!$A$2:$H$1000,2,FALSE)</f>
        <v>#N/A</v>
      </c>
      <c r="WE13" t="e">
        <f>VLOOKUP(WC13,Information!$A$2:$H$1000,3,FALSE)</f>
        <v>#N/A</v>
      </c>
      <c r="WK13">
        <f t="shared" si="50"/>
        <v>0</v>
      </c>
      <c r="WO13" s="84"/>
      <c r="WP13" s="41" t="e">
        <f>VLOOKUP(WO13,Information!$A$2:$H$1000,2,FALSE)</f>
        <v>#N/A</v>
      </c>
      <c r="WQ13" t="e">
        <f>VLOOKUP(WO13,Information!$A$2:$H$1000,3,FALSE)</f>
        <v>#N/A</v>
      </c>
      <c r="WW13">
        <f t="shared" si="51"/>
        <v>0</v>
      </c>
      <c r="XA13" s="84"/>
      <c r="XB13" s="41" t="e">
        <f>VLOOKUP(XA13,Information!$A$2:$H$1000,2,FALSE)</f>
        <v>#N/A</v>
      </c>
      <c r="XC13" t="e">
        <f>VLOOKUP(XA13,Information!$A$2:$H$1000,3,FALSE)</f>
        <v>#N/A</v>
      </c>
      <c r="XI13">
        <f t="shared" si="52"/>
        <v>0</v>
      </c>
      <c r="XM13" s="84"/>
      <c r="XN13" s="41" t="e">
        <f>VLOOKUP(XM13,Information!$A$2:$H$1000,2,FALSE)</f>
        <v>#N/A</v>
      </c>
      <c r="XO13" t="e">
        <f>VLOOKUP(XM13,Information!$A$2:$H$1000,3,FALSE)</f>
        <v>#N/A</v>
      </c>
      <c r="XU13">
        <f t="shared" si="53"/>
        <v>0</v>
      </c>
      <c r="XY13" s="84"/>
      <c r="XZ13" s="41" t="e">
        <f>VLOOKUP(XY13,Information!$A$2:$H$1000,2,FALSE)</f>
        <v>#N/A</v>
      </c>
      <c r="YA13" t="e">
        <f>VLOOKUP(XY13,Information!$A$2:$H$1000,3,FALSE)</f>
        <v>#N/A</v>
      </c>
      <c r="YG13">
        <f t="shared" si="54"/>
        <v>0</v>
      </c>
      <c r="YK13" s="84"/>
      <c r="YL13" s="41" t="e">
        <f>VLOOKUP(YK13,Information!$A$2:$H$1000,2,FALSE)</f>
        <v>#N/A</v>
      </c>
      <c r="YM13" t="e">
        <f>VLOOKUP(YK13,Information!$A$2:$H$1000,3,FALSE)</f>
        <v>#N/A</v>
      </c>
      <c r="YS13">
        <f t="shared" si="55"/>
        <v>0</v>
      </c>
      <c r="YW13" s="84"/>
      <c r="YX13" s="41" t="e">
        <f>VLOOKUP(YW13,Information!$A$2:$H$1000,2,FALSE)</f>
        <v>#N/A</v>
      </c>
      <c r="YY13" t="e">
        <f>VLOOKUP(YW13,Information!$A$2:$H$1000,3,FALSE)</f>
        <v>#N/A</v>
      </c>
      <c r="ZE13">
        <f t="shared" si="56"/>
        <v>0</v>
      </c>
      <c r="ZI13" s="84"/>
      <c r="ZJ13" s="41" t="e">
        <f>VLOOKUP(ZI13,Information!$A$2:$H$1000,2,FALSE)</f>
        <v>#N/A</v>
      </c>
      <c r="ZK13" t="e">
        <f>VLOOKUP(ZI13,Information!$A$2:$H$1000,3,FALSE)</f>
        <v>#N/A</v>
      </c>
      <c r="ZQ13">
        <f t="shared" si="57"/>
        <v>0</v>
      </c>
      <c r="ZU13" s="84"/>
      <c r="ZV13" s="41" t="e">
        <f>VLOOKUP(ZU13,Information!$A$2:$H$1000,2,FALSE)</f>
        <v>#N/A</v>
      </c>
      <c r="ZW13" t="e">
        <f>VLOOKUP(ZU13,Information!$A$2:$H$1000,3,FALSE)</f>
        <v>#N/A</v>
      </c>
      <c r="AAC13">
        <f t="shared" si="58"/>
        <v>0</v>
      </c>
      <c r="AAG13" s="84"/>
      <c r="AAH13" s="41" t="e">
        <f>VLOOKUP(AAG13,Information!$A$2:$H$1000,2,FALSE)</f>
        <v>#N/A</v>
      </c>
      <c r="AAI13" t="e">
        <f>VLOOKUP(AAG13,Information!$A$2:$H$1000,3,FALSE)</f>
        <v>#N/A</v>
      </c>
      <c r="AAO13">
        <f t="shared" si="59"/>
        <v>0</v>
      </c>
      <c r="AAS13" s="84"/>
      <c r="AAT13" s="41" t="e">
        <f>VLOOKUP(AAS13,Information!$A$2:$H$1000,2,FALSE)</f>
        <v>#N/A</v>
      </c>
      <c r="AAU13" t="e">
        <f>VLOOKUP(AAS13,Information!$A$2:$H$1000,3,FALSE)</f>
        <v>#N/A</v>
      </c>
      <c r="ABA13">
        <f t="shared" si="60"/>
        <v>0</v>
      </c>
      <c r="ABE13" s="84"/>
      <c r="ABF13" s="41" t="e">
        <f>VLOOKUP(ABE13,Information!$A$2:$H$1000,2,FALSE)</f>
        <v>#N/A</v>
      </c>
      <c r="ABG13" t="e">
        <f>VLOOKUP(ABE13,Information!$A$2:$H$1000,3,FALSE)</f>
        <v>#N/A</v>
      </c>
      <c r="ABM13">
        <f t="shared" si="61"/>
        <v>0</v>
      </c>
      <c r="ABQ13" s="84"/>
      <c r="ABR13" s="41" t="e">
        <f>VLOOKUP(ABQ13,Information!$A$2:$H$1000,2,FALSE)</f>
        <v>#N/A</v>
      </c>
      <c r="ABS13" t="e">
        <f>VLOOKUP(ABQ13,Information!$A$2:$H$1000,3,FALSE)</f>
        <v>#N/A</v>
      </c>
      <c r="ABY13">
        <f t="shared" si="62"/>
        <v>0</v>
      </c>
      <c r="ACC13" s="84"/>
      <c r="ACD13" s="41" t="e">
        <f>VLOOKUP(ACC13,Information!$A$2:$H$1000,2,FALSE)</f>
        <v>#N/A</v>
      </c>
      <c r="ACE13" t="e">
        <f>VLOOKUP(ACC13,Information!$A$2:$H$1000,3,FALSE)</f>
        <v>#N/A</v>
      </c>
      <c r="ACK13">
        <f t="shared" si="63"/>
        <v>0</v>
      </c>
      <c r="ACO13" s="84"/>
      <c r="ACP13" s="41" t="e">
        <f>VLOOKUP(ACO13,Information!$A$2:$H$1000,2,FALSE)</f>
        <v>#N/A</v>
      </c>
      <c r="ACQ13" t="e">
        <f>VLOOKUP(ACO13,Information!$A$2:$H$1000,3,FALSE)</f>
        <v>#N/A</v>
      </c>
      <c r="ACW13">
        <f t="shared" si="64"/>
        <v>0</v>
      </c>
      <c r="ADA13" s="84"/>
      <c r="ADB13" s="41" t="e">
        <f>VLOOKUP(ADA13,Information!$A$2:$H$1000,2,FALSE)</f>
        <v>#N/A</v>
      </c>
      <c r="ADC13" t="e">
        <f>VLOOKUP(ADA13,Information!$A$2:$H$1000,3,FALSE)</f>
        <v>#N/A</v>
      </c>
      <c r="ADI13">
        <f t="shared" si="65"/>
        <v>0</v>
      </c>
      <c r="ADM13" s="84"/>
      <c r="ADN13" s="41" t="e">
        <f>VLOOKUP(ADM13,Information!$A$2:$H$1000,2,FALSE)</f>
        <v>#N/A</v>
      </c>
      <c r="ADO13" t="e">
        <f>VLOOKUP(ADM13,Information!$A$2:$H$1000,3,FALSE)</f>
        <v>#N/A</v>
      </c>
      <c r="ADU13">
        <f t="shared" si="66"/>
        <v>0</v>
      </c>
      <c r="ADY13" s="84"/>
      <c r="ADZ13" s="41" t="e">
        <f>VLOOKUP(ADY13,Information!$A$2:$H$1000,2,FALSE)</f>
        <v>#N/A</v>
      </c>
      <c r="AEA13" t="e">
        <f>VLOOKUP(ADY13,Information!$A$2:$H$1000,3,FALSE)</f>
        <v>#N/A</v>
      </c>
      <c r="AEG13">
        <f t="shared" si="67"/>
        <v>0</v>
      </c>
      <c r="AEK13" s="84"/>
      <c r="AEL13" s="41" t="e">
        <f>VLOOKUP(AEK13,Information!$A$2:$H$1000,2,FALSE)</f>
        <v>#N/A</v>
      </c>
      <c r="AEM13" t="e">
        <f>VLOOKUP(AEK13,Information!$A$2:$H$1000,3,FALSE)</f>
        <v>#N/A</v>
      </c>
      <c r="AES13">
        <f t="shared" si="68"/>
        <v>0</v>
      </c>
      <c r="AEW13" s="84"/>
      <c r="AEX13" s="41" t="e">
        <f>VLOOKUP(AEW13,Information!$A$2:$H$1000,2,FALSE)</f>
        <v>#N/A</v>
      </c>
      <c r="AEY13" t="e">
        <f>VLOOKUP(AEW13,Information!$A$2:$H$1000,3,FALSE)</f>
        <v>#N/A</v>
      </c>
      <c r="AFE13">
        <f t="shared" si="69"/>
        <v>0</v>
      </c>
      <c r="AFI13" s="84"/>
      <c r="AFJ13" s="41" t="e">
        <f>VLOOKUP(AFI13,Information!$A$2:$H$1000,2,FALSE)</f>
        <v>#N/A</v>
      </c>
      <c r="AFK13" t="e">
        <f>VLOOKUP(AFI13,Information!$A$2:$H$1000,3,FALSE)</f>
        <v>#N/A</v>
      </c>
      <c r="AFQ13">
        <f t="shared" si="70"/>
        <v>0</v>
      </c>
      <c r="AFU13" s="84"/>
      <c r="AFV13" s="41" t="e">
        <f>VLOOKUP(AFU13,Information!$A$2:$H$1000,2,FALSE)</f>
        <v>#N/A</v>
      </c>
      <c r="AFW13" t="e">
        <f>VLOOKUP(AFU13,Information!$A$2:$H$1000,3,FALSE)</f>
        <v>#N/A</v>
      </c>
      <c r="AGC13">
        <f t="shared" si="71"/>
        <v>0</v>
      </c>
      <c r="AGG13" s="84"/>
      <c r="AGH13" s="41" t="e">
        <f>VLOOKUP(AGG13,Information!$A$2:$H$1000,2,FALSE)</f>
        <v>#N/A</v>
      </c>
      <c r="AGI13" t="e">
        <f>VLOOKUP(AGG13,Information!$A$2:$H$1000,3,FALSE)</f>
        <v>#N/A</v>
      </c>
      <c r="AGO13">
        <f t="shared" si="72"/>
        <v>0</v>
      </c>
      <c r="AGS13" s="84"/>
      <c r="AGT13" s="41" t="e">
        <f>VLOOKUP(AGS13,Information!$A$2:$H$1000,2,FALSE)</f>
        <v>#N/A</v>
      </c>
      <c r="AGU13" t="e">
        <f>VLOOKUP(AGS13,Information!$A$2:$H$1000,3,FALSE)</f>
        <v>#N/A</v>
      </c>
      <c r="AHA13">
        <f t="shared" si="73"/>
        <v>0</v>
      </c>
      <c r="AHE13" s="84"/>
      <c r="AHF13" s="41" t="e">
        <f>VLOOKUP(AHE13,Information!$A$2:$H$1000,2,FALSE)</f>
        <v>#N/A</v>
      </c>
      <c r="AHG13" t="e">
        <f>VLOOKUP(AHE13,Information!$A$2:$H$1000,3,FALSE)</f>
        <v>#N/A</v>
      </c>
      <c r="AHM13">
        <f t="shared" si="74"/>
        <v>0</v>
      </c>
      <c r="AHQ13" s="84"/>
      <c r="AHR13" s="41" t="e">
        <f>VLOOKUP(AHQ13,Information!$A$2:$H$1000,2,FALSE)</f>
        <v>#N/A</v>
      </c>
      <c r="AHS13" t="e">
        <f>VLOOKUP(AHQ13,Information!$A$2:$H$1000,3,FALSE)</f>
        <v>#N/A</v>
      </c>
      <c r="AHY13">
        <f t="shared" si="75"/>
        <v>0</v>
      </c>
      <c r="AIC13" s="84"/>
      <c r="AID13" s="41" t="e">
        <f>VLOOKUP(AIC13,Information!$A$2:$H$1000,2,FALSE)</f>
        <v>#N/A</v>
      </c>
      <c r="AIE13" t="e">
        <f>VLOOKUP(AIC13,Information!$A$2:$H$1000,3,FALSE)</f>
        <v>#N/A</v>
      </c>
      <c r="AIK13">
        <f t="shared" si="76"/>
        <v>0</v>
      </c>
      <c r="AIO13" s="84"/>
      <c r="AIP13" s="41" t="e">
        <f>VLOOKUP(AIO13,Information!$A$2:$H$1000,2,FALSE)</f>
        <v>#N/A</v>
      </c>
      <c r="AIQ13" t="e">
        <f>VLOOKUP(AIO13,Information!$A$2:$H$1000,3,FALSE)</f>
        <v>#N/A</v>
      </c>
      <c r="AIW13">
        <f t="shared" si="77"/>
        <v>0</v>
      </c>
      <c r="AJA13" s="84"/>
      <c r="AJB13" s="41" t="e">
        <f>VLOOKUP(AJA13,Information!$A$2:$H$1000,2,FALSE)</f>
        <v>#N/A</v>
      </c>
      <c r="AJC13" t="e">
        <f>VLOOKUP(AJA13,Information!$A$2:$H$1000,3,FALSE)</f>
        <v>#N/A</v>
      </c>
      <c r="AJI13">
        <f t="shared" si="78"/>
        <v>0</v>
      </c>
      <c r="AJM13" s="84"/>
      <c r="AJN13" s="41" t="e">
        <f>VLOOKUP(AJM13,Information!$A$2:$H$1000,2,FALSE)</f>
        <v>#N/A</v>
      </c>
      <c r="AJO13" t="e">
        <f>VLOOKUP(AJM13,Information!$A$2:$H$1000,3,FALSE)</f>
        <v>#N/A</v>
      </c>
      <c r="AJU13">
        <f t="shared" si="79"/>
        <v>0</v>
      </c>
      <c r="AJY13" s="84"/>
      <c r="AJZ13" s="41" t="e">
        <f>VLOOKUP(AJY13,Information!$A$2:$H$1000,2,FALSE)</f>
        <v>#N/A</v>
      </c>
      <c r="AKA13" t="e">
        <f>VLOOKUP(AJY13,Information!$A$2:$H$1000,3,FALSE)</f>
        <v>#N/A</v>
      </c>
      <c r="AKG13">
        <f t="shared" si="80"/>
        <v>0</v>
      </c>
      <c r="AKK13" s="84"/>
      <c r="AKL13" s="41" t="e">
        <f>VLOOKUP(AKK13,Information!$A$2:$H$1000,2,FALSE)</f>
        <v>#N/A</v>
      </c>
      <c r="AKM13" t="e">
        <f>VLOOKUP(AKK13,Information!$A$2:$H$1000,3,FALSE)</f>
        <v>#N/A</v>
      </c>
      <c r="AKS13">
        <f t="shared" si="81"/>
        <v>0</v>
      </c>
      <c r="AKW13" s="84"/>
      <c r="AKX13" s="41" t="e">
        <f>VLOOKUP(AKW13,Information!$A$2:$H$1000,2,FALSE)</f>
        <v>#N/A</v>
      </c>
      <c r="AKY13" t="e">
        <f>VLOOKUP(AKW13,Information!$A$2:$H$1000,3,FALSE)</f>
        <v>#N/A</v>
      </c>
      <c r="ALE13">
        <f t="shared" si="82"/>
        <v>0</v>
      </c>
      <c r="ALI13" s="84"/>
      <c r="ALJ13" s="41" t="e">
        <f>VLOOKUP(ALI13,Information!$A$2:$H$1000,2,FALSE)</f>
        <v>#N/A</v>
      </c>
      <c r="ALK13" t="e">
        <f>VLOOKUP(ALI13,Information!$A$2:$H$1000,3,FALSE)</f>
        <v>#N/A</v>
      </c>
      <c r="ALQ13">
        <f t="shared" si="83"/>
        <v>0</v>
      </c>
      <c r="ALU13" s="84"/>
      <c r="ALV13" s="41" t="e">
        <f>VLOOKUP(ALU13,Information!$A$2:$H$1000,2,FALSE)</f>
        <v>#N/A</v>
      </c>
      <c r="ALW13" t="e">
        <f>VLOOKUP(ALU13,Information!$A$2:$H$1000,3,FALSE)</f>
        <v>#N/A</v>
      </c>
      <c r="AMC13">
        <f t="shared" si="84"/>
        <v>0</v>
      </c>
      <c r="AMG13" s="84"/>
      <c r="AMH13" s="41" t="e">
        <f>VLOOKUP(AMG13,Information!$A$2:$H$1000,2,FALSE)</f>
        <v>#N/A</v>
      </c>
      <c r="AMI13" t="e">
        <f>VLOOKUP(AMG13,Information!$A$2:$H$1000,3,FALSE)</f>
        <v>#N/A</v>
      </c>
      <c r="AMO13">
        <f t="shared" si="85"/>
        <v>0</v>
      </c>
      <c r="AMS13" s="84"/>
      <c r="AMT13" s="41" t="e">
        <f>VLOOKUP(AMS13,Information!$A$2:$H$1000,2,FALSE)</f>
        <v>#N/A</v>
      </c>
      <c r="AMU13" t="e">
        <f>VLOOKUP(AMS13,Information!$A$2:$H$1000,3,FALSE)</f>
        <v>#N/A</v>
      </c>
      <c r="ANA13">
        <f t="shared" si="86"/>
        <v>0</v>
      </c>
      <c r="ANE13" s="84"/>
      <c r="ANF13" s="41" t="e">
        <f>VLOOKUP(ANE13,Information!$A$2:$H$1000,2,FALSE)</f>
        <v>#N/A</v>
      </c>
      <c r="ANG13" t="e">
        <f>VLOOKUP(ANE13,Information!$A$2:$H$1000,3,FALSE)</f>
        <v>#N/A</v>
      </c>
      <c r="ANM13">
        <f t="shared" si="87"/>
        <v>0</v>
      </c>
      <c r="ANQ13" s="84"/>
      <c r="ANR13" s="41" t="e">
        <f>VLOOKUP(ANQ13,Information!$A$2:$H$1000,2,FALSE)</f>
        <v>#N/A</v>
      </c>
      <c r="ANS13" t="e">
        <f>VLOOKUP(ANQ13,Information!$A$2:$H$1000,3,FALSE)</f>
        <v>#N/A</v>
      </c>
      <c r="ANY13">
        <f t="shared" si="88"/>
        <v>0</v>
      </c>
      <c r="AOC13" s="84"/>
      <c r="AOD13" s="41" t="e">
        <f>VLOOKUP(AOC13,Information!$A$2:$H$1000,2,FALSE)</f>
        <v>#N/A</v>
      </c>
      <c r="AOE13" t="e">
        <f>VLOOKUP(AOC13,Information!$A$2:$H$1000,3,FALSE)</f>
        <v>#N/A</v>
      </c>
      <c r="AOK13">
        <f t="shared" si="89"/>
        <v>0</v>
      </c>
      <c r="AOO13" s="84"/>
      <c r="AOP13" s="41" t="e">
        <f>VLOOKUP(AOO13,Information!$A$2:$H$1000,2,FALSE)</f>
        <v>#N/A</v>
      </c>
      <c r="AOQ13" t="e">
        <f>VLOOKUP(AOO13,Information!$A$2:$H$1000,3,FALSE)</f>
        <v>#N/A</v>
      </c>
      <c r="AOW13">
        <f t="shared" si="90"/>
        <v>0</v>
      </c>
      <c r="APA13" s="84"/>
      <c r="APB13" s="41" t="e">
        <f>VLOOKUP(APA13,Information!$A$2:$H$1000,2,FALSE)</f>
        <v>#N/A</v>
      </c>
      <c r="APC13" t="e">
        <f>VLOOKUP(APA13,Information!$A$2:$H$1000,3,FALSE)</f>
        <v>#N/A</v>
      </c>
      <c r="API13">
        <f t="shared" si="91"/>
        <v>0</v>
      </c>
      <c r="APM13" s="84"/>
      <c r="APN13" s="41" t="e">
        <f>VLOOKUP(APM13,Information!$A$2:$H$1000,2,FALSE)</f>
        <v>#N/A</v>
      </c>
      <c r="APO13" t="e">
        <f>VLOOKUP(APM13,Information!$A$2:$H$1000,3,FALSE)</f>
        <v>#N/A</v>
      </c>
      <c r="APU13">
        <f t="shared" si="92"/>
        <v>0</v>
      </c>
      <c r="APY13" s="84"/>
      <c r="APZ13" s="41" t="e">
        <f>VLOOKUP(APY13,Information!$A$2:$H$1000,2,FALSE)</f>
        <v>#N/A</v>
      </c>
      <c r="AQA13" t="e">
        <f>VLOOKUP(APY13,Information!$A$2:$H$1000,3,FALSE)</f>
        <v>#N/A</v>
      </c>
      <c r="AQG13">
        <f t="shared" si="93"/>
        <v>0</v>
      </c>
      <c r="AQK13" s="84"/>
      <c r="AQL13" s="41" t="e">
        <f>VLOOKUP(AQK13,Information!$A$2:$H$1000,2,FALSE)</f>
        <v>#N/A</v>
      </c>
      <c r="AQM13" t="e">
        <f>VLOOKUP(AQK13,Information!$A$2:$H$1000,3,FALSE)</f>
        <v>#N/A</v>
      </c>
      <c r="AQS13">
        <f t="shared" si="94"/>
        <v>0</v>
      </c>
      <c r="AQW13" s="84"/>
      <c r="AQX13" s="41" t="e">
        <f>VLOOKUP(AQW13,Information!$A$2:$H$1000,2,FALSE)</f>
        <v>#N/A</v>
      </c>
      <c r="AQY13" t="e">
        <f>VLOOKUP(AQW13,Information!$A$2:$H$1000,3,FALSE)</f>
        <v>#N/A</v>
      </c>
      <c r="ARE13">
        <f t="shared" si="95"/>
        <v>0</v>
      </c>
      <c r="ARI13" s="84"/>
      <c r="ARJ13" s="41" t="e">
        <f>VLOOKUP(ARI13,Information!$A$2:$H$1000,2,FALSE)</f>
        <v>#N/A</v>
      </c>
      <c r="ARK13" t="e">
        <f>VLOOKUP(ARI13,Information!$A$2:$H$1000,3,FALSE)</f>
        <v>#N/A</v>
      </c>
      <c r="ARQ13">
        <f t="shared" si="96"/>
        <v>0</v>
      </c>
      <c r="ARU13" s="84"/>
      <c r="ARV13" s="41" t="e">
        <f>VLOOKUP(ARU13,Information!$A$2:$H$1000,2,FALSE)</f>
        <v>#N/A</v>
      </c>
      <c r="ARW13" t="e">
        <f>VLOOKUP(ARU13,Information!$A$2:$H$1000,3,FALSE)</f>
        <v>#N/A</v>
      </c>
      <c r="ASC13">
        <f t="shared" si="97"/>
        <v>0</v>
      </c>
      <c r="ASG13" s="84"/>
      <c r="ASH13" s="41" t="e">
        <f>VLOOKUP(ASG13,Information!$A$2:$H$1000,2,FALSE)</f>
        <v>#N/A</v>
      </c>
      <c r="ASI13" t="e">
        <f>VLOOKUP(ASG13,Information!$A$2:$H$1000,3,FALSE)</f>
        <v>#N/A</v>
      </c>
      <c r="ASO13">
        <f t="shared" si="98"/>
        <v>0</v>
      </c>
      <c r="ASS13" s="84"/>
      <c r="AST13" s="41" t="e">
        <f>VLOOKUP(ASS13,Information!$A$2:$H$1000,2,FALSE)</f>
        <v>#N/A</v>
      </c>
      <c r="ASU13" t="e">
        <f>VLOOKUP(ASS13,Information!$A$2:$H$1000,3,FALSE)</f>
        <v>#N/A</v>
      </c>
      <c r="ATA13">
        <f t="shared" si="99"/>
        <v>0</v>
      </c>
    </row>
    <row r="14" spans="1:1200" ht="15.75" customHeight="1">
      <c r="A14" s="84" t="s">
        <v>298</v>
      </c>
      <c r="B14" s="85" t="str">
        <f>VLOOKUP(A14,Information!$A$2:$H$1000,2,FALSE)</f>
        <v>unknown</v>
      </c>
      <c r="C14" s="67" t="str">
        <f>VLOOKUP(A14,Information!$A$2:$H$1000,3,FALSE)</f>
        <v>Porites</v>
      </c>
      <c r="D14" s="41">
        <v>20</v>
      </c>
      <c r="E14" s="41">
        <v>95</v>
      </c>
      <c r="F14" s="41">
        <v>5</v>
      </c>
      <c r="I14">
        <f t="shared" si="0"/>
        <v>100</v>
      </c>
      <c r="M14" s="84"/>
      <c r="N14" s="41" t="e">
        <f>VLOOKUP(M14,Information!$A$2:$H$1000,2,FALSE)</f>
        <v>#N/A</v>
      </c>
      <c r="O14" t="e">
        <f>VLOOKUP(M14,Information!$A$2:$H$1000,3,FALSE)</f>
        <v>#N/A</v>
      </c>
      <c r="U14">
        <f t="shared" si="1"/>
        <v>0</v>
      </c>
      <c r="Y14" s="84" t="s">
        <v>200</v>
      </c>
      <c r="Z14" s="85" t="str">
        <f>VLOOKUP(Y14,Information!$A$2:$H$1000,2,FALSE)</f>
        <v>unknown</v>
      </c>
      <c r="AA14" s="67" t="str">
        <f>VLOOKUP(Y14,Information!$A$2:$H$1000,3,FALSE)</f>
        <v>Echinopora</v>
      </c>
      <c r="AB14" s="41">
        <v>50</v>
      </c>
      <c r="AC14" s="41">
        <v>90</v>
      </c>
      <c r="AD14" s="41">
        <v>10</v>
      </c>
      <c r="AG14">
        <f t="shared" si="2"/>
        <v>100</v>
      </c>
      <c r="AK14" s="84" t="s">
        <v>82</v>
      </c>
      <c r="AL14" s="85" t="str">
        <f>VLOOKUP(AK14,Information!$A$2:$H$1000,2,FALSE)</f>
        <v>unknown</v>
      </c>
      <c r="AM14" s="67" t="str">
        <f>VLOOKUP(AK14,Information!$A$2:$H$1000,3,FALSE)</f>
        <v>Acropora</v>
      </c>
      <c r="AN14" s="41">
        <v>15</v>
      </c>
      <c r="AO14" s="41">
        <v>100</v>
      </c>
      <c r="AS14">
        <f t="shared" si="3"/>
        <v>100</v>
      </c>
      <c r="AW14" s="84" t="s">
        <v>298</v>
      </c>
      <c r="AX14" s="85" t="str">
        <f>VLOOKUP(AW14,Information!$A$2:$H$1000,2,FALSE)</f>
        <v>unknown</v>
      </c>
      <c r="AY14" s="67" t="str">
        <f>VLOOKUP(AW14,Information!$A$2:$H$1000,3,FALSE)</f>
        <v>Porites</v>
      </c>
      <c r="AZ14" s="41">
        <v>30</v>
      </c>
      <c r="BA14" s="41">
        <v>70</v>
      </c>
      <c r="BB14" s="41">
        <v>30</v>
      </c>
      <c r="BE14">
        <f t="shared" si="4"/>
        <v>100</v>
      </c>
      <c r="BI14" s="84" t="s">
        <v>298</v>
      </c>
      <c r="BJ14" s="85" t="str">
        <f>VLOOKUP(BI14,Information!$A$2:$H$1000,2,FALSE)</f>
        <v>unknown</v>
      </c>
      <c r="BK14" s="67" t="str">
        <f>VLOOKUP(BI14,Information!$A$2:$H$1000,3,FALSE)</f>
        <v>Porites</v>
      </c>
      <c r="BL14" s="41">
        <v>5</v>
      </c>
      <c r="BM14" s="41">
        <v>95</v>
      </c>
      <c r="BN14" s="41">
        <v>5</v>
      </c>
      <c r="BQ14">
        <f t="shared" si="5"/>
        <v>100</v>
      </c>
      <c r="BU14" s="84" t="s">
        <v>217</v>
      </c>
      <c r="BV14" s="85" t="str">
        <f>VLOOKUP(BU14,Information!$A$2:$H$1000,2,FALSE)</f>
        <v>unknown</v>
      </c>
      <c r="BW14" s="67" t="str">
        <f>VLOOKUP(BU14,Information!$A$2:$H$1000,3,FALSE)</f>
        <v>Galaxea</v>
      </c>
      <c r="BX14" s="41">
        <v>5</v>
      </c>
      <c r="BY14" s="41">
        <v>95</v>
      </c>
      <c r="BZ14" s="41">
        <v>5</v>
      </c>
      <c r="CC14">
        <f t="shared" si="6"/>
        <v>100</v>
      </c>
      <c r="CG14" s="84" t="s">
        <v>82</v>
      </c>
      <c r="CH14" s="85" t="str">
        <f>VLOOKUP(CG14,Information!$A$2:$H$1000,2,FALSE)</f>
        <v>unknown</v>
      </c>
      <c r="CI14" s="67" t="str">
        <f>VLOOKUP(CG14,Information!$A$2:$H$1000,3,FALSE)</f>
        <v>Acropora</v>
      </c>
      <c r="CJ14" s="41">
        <v>60</v>
      </c>
      <c r="CL14" s="41">
        <v>100</v>
      </c>
      <c r="CO14">
        <f t="shared" si="7"/>
        <v>100</v>
      </c>
      <c r="CS14" s="84"/>
      <c r="CT14" s="41" t="e">
        <f>VLOOKUP(CS14,Information!$A$2:$H$1000,2,FALSE)</f>
        <v>#N/A</v>
      </c>
      <c r="CU14" t="e">
        <f>VLOOKUP(CS14,Information!$A$2:$H$1000,3,FALSE)</f>
        <v>#N/A</v>
      </c>
      <c r="DA14">
        <f t="shared" si="8"/>
        <v>0</v>
      </c>
      <c r="DE14" s="84" t="s">
        <v>287</v>
      </c>
      <c r="DF14" s="85" t="str">
        <f>VLOOKUP(DE14,Information!$A$2:$H$1000,2,FALSE)</f>
        <v>unknown</v>
      </c>
      <c r="DG14" s="67" t="str">
        <f>VLOOKUP(DE14,Information!$A$2:$H$1000,3,FALSE)</f>
        <v>Platygyra</v>
      </c>
      <c r="DH14" s="41">
        <v>5</v>
      </c>
      <c r="DI14" s="41">
        <v>100</v>
      </c>
      <c r="DM14">
        <f t="shared" si="9"/>
        <v>100</v>
      </c>
      <c r="DQ14" s="84" t="s">
        <v>117</v>
      </c>
      <c r="DR14" s="85" t="str">
        <f>VLOOKUP(DQ14,Information!$A$2:$H$1000,2,FALSE)</f>
        <v>unknown</v>
      </c>
      <c r="DS14" s="67" t="str">
        <f>VLOOKUP(DQ14,Information!$A$2:$H$1000,3,FALSE)</f>
        <v>Astreopora</v>
      </c>
      <c r="DT14" s="41">
        <v>15</v>
      </c>
      <c r="DU14" s="41">
        <v>85</v>
      </c>
      <c r="DV14" s="41">
        <v>15</v>
      </c>
      <c r="DY14">
        <f t="shared" si="10"/>
        <v>100</v>
      </c>
      <c r="EC14" s="84" t="s">
        <v>298</v>
      </c>
      <c r="ED14" s="85" t="str">
        <f>VLOOKUP(EC14,Information!$A$2:$H$1000,2,FALSE)</f>
        <v>unknown</v>
      </c>
      <c r="EE14" s="67" t="str">
        <f>VLOOKUP(EC14,Information!$A$2:$H$1000,3,FALSE)</f>
        <v>Porites</v>
      </c>
      <c r="EF14" s="41">
        <v>55</v>
      </c>
      <c r="EG14" s="41">
        <v>75</v>
      </c>
      <c r="EH14" s="41">
        <v>25</v>
      </c>
      <c r="EK14">
        <f t="shared" si="11"/>
        <v>100</v>
      </c>
      <c r="EO14" s="84"/>
      <c r="EP14" s="41" t="e">
        <f>VLOOKUP(EO14,Information!$A$2:$H$1000,2,FALSE)</f>
        <v>#N/A</v>
      </c>
      <c r="EQ14" t="e">
        <f>VLOOKUP(EO14,Information!$A$2:$H$1000,3,FALSE)</f>
        <v>#N/A</v>
      </c>
      <c r="EW14">
        <f t="shared" si="12"/>
        <v>0</v>
      </c>
      <c r="FA14" s="84"/>
      <c r="FB14" s="41" t="e">
        <f>VLOOKUP(FA14,Information!$A$2:$H$1000,2,FALSE)</f>
        <v>#N/A</v>
      </c>
      <c r="FC14" t="e">
        <f>VLOOKUP(FA14,Information!$A$2:$H$1000,3,FALSE)</f>
        <v>#N/A</v>
      </c>
      <c r="FI14">
        <f t="shared" si="13"/>
        <v>0</v>
      </c>
      <c r="FM14" s="84"/>
      <c r="FN14" s="41" t="e">
        <f>VLOOKUP(FM14,Information!$A$2:$H$1000,2,FALSE)</f>
        <v>#N/A</v>
      </c>
      <c r="FO14" t="e">
        <f>VLOOKUP(FM14,Information!$A$2:$H$1000,3,FALSE)</f>
        <v>#N/A</v>
      </c>
      <c r="FU14">
        <f t="shared" si="14"/>
        <v>0</v>
      </c>
      <c r="FY14" s="84" t="s">
        <v>200</v>
      </c>
      <c r="FZ14" s="85" t="str">
        <f>VLOOKUP(FY14,Information!$A$2:$H$1000,2,FALSE)</f>
        <v>unknown</v>
      </c>
      <c r="GA14" s="67" t="str">
        <f>VLOOKUP(FY14,Information!$A$2:$H$1000,3,FALSE)</f>
        <v>Echinopora</v>
      </c>
      <c r="GB14" s="41">
        <v>65</v>
      </c>
      <c r="GC14" s="41">
        <v>70</v>
      </c>
      <c r="GD14" s="41">
        <v>30</v>
      </c>
      <c r="GG14">
        <f t="shared" si="15"/>
        <v>100</v>
      </c>
      <c r="GK14" s="84"/>
      <c r="GL14" s="41" t="e">
        <f>VLOOKUP(GK14,Information!$A$2:$H$1000,2,FALSE)</f>
        <v>#N/A</v>
      </c>
      <c r="GM14" t="e">
        <f>VLOOKUP(GK14,Information!$A$2:$H$1000,3,FALSE)</f>
        <v>#N/A</v>
      </c>
      <c r="GS14">
        <f t="shared" si="16"/>
        <v>0</v>
      </c>
      <c r="GW14" s="84" t="s">
        <v>82</v>
      </c>
      <c r="GX14" s="85" t="str">
        <f>VLOOKUP(GW14,Information!$A$2:$H$1000,2,FALSE)</f>
        <v>unknown</v>
      </c>
      <c r="GY14" s="67" t="str">
        <f>VLOOKUP(GW14,Information!$A$2:$H$1000,3,FALSE)</f>
        <v>Acropora</v>
      </c>
      <c r="GZ14" s="41">
        <v>10</v>
      </c>
      <c r="HA14" s="41">
        <v>90</v>
      </c>
      <c r="HB14" s="41">
        <v>10</v>
      </c>
      <c r="HE14">
        <f t="shared" si="17"/>
        <v>100</v>
      </c>
      <c r="HI14" s="84" t="s">
        <v>298</v>
      </c>
      <c r="HJ14" s="85" t="str">
        <f>VLOOKUP(HI14,Information!$A$2:$H$1000,2,FALSE)</f>
        <v>unknown</v>
      </c>
      <c r="HK14" s="67" t="str">
        <f>VLOOKUP(HI14,Information!$A$2:$H$1000,3,FALSE)</f>
        <v>Porites</v>
      </c>
      <c r="HL14" s="41">
        <v>90</v>
      </c>
      <c r="HM14" s="41">
        <v>85</v>
      </c>
      <c r="HN14" s="41">
        <v>15</v>
      </c>
      <c r="HQ14">
        <f t="shared" si="18"/>
        <v>100</v>
      </c>
      <c r="HU14" s="84"/>
      <c r="HV14" s="41" t="e">
        <f>VLOOKUP(HU14,Information!$A$2:$H$1000,2,FALSE)</f>
        <v>#N/A</v>
      </c>
      <c r="HW14" t="e">
        <f>VLOOKUP(HU14,Information!$A$2:$H$1000,3,FALSE)</f>
        <v>#N/A</v>
      </c>
      <c r="IC14">
        <f t="shared" si="19"/>
        <v>0</v>
      </c>
      <c r="IG14" s="84" t="s">
        <v>298</v>
      </c>
      <c r="IH14" s="85" t="str">
        <f>VLOOKUP(IG14,Information!$A$2:$H$1000,2,FALSE)</f>
        <v>unknown</v>
      </c>
      <c r="II14" s="67" t="str">
        <f>VLOOKUP(IG14,Information!$A$2:$H$1000,3,FALSE)</f>
        <v>Porites</v>
      </c>
      <c r="IJ14" s="41">
        <v>50</v>
      </c>
      <c r="IK14" s="41">
        <v>60</v>
      </c>
      <c r="IL14" s="41">
        <v>40</v>
      </c>
      <c r="IO14">
        <f t="shared" si="20"/>
        <v>100</v>
      </c>
      <c r="IS14" s="84" t="s">
        <v>117</v>
      </c>
      <c r="IT14" s="85" t="str">
        <f>VLOOKUP(IS14,Information!$A$2:$H$1000,2,FALSE)</f>
        <v>unknown</v>
      </c>
      <c r="IU14" s="67" t="str">
        <f>VLOOKUP(IS14,Information!$A$2:$H$1000,3,FALSE)</f>
        <v>Astreopora</v>
      </c>
      <c r="IV14" s="41">
        <v>15</v>
      </c>
      <c r="IW14" s="41">
        <v>90</v>
      </c>
      <c r="IX14" s="41">
        <v>10</v>
      </c>
      <c r="JA14">
        <f t="shared" si="21"/>
        <v>100</v>
      </c>
      <c r="JE14" s="84" t="s">
        <v>82</v>
      </c>
      <c r="JF14" s="85" t="str">
        <f>VLOOKUP(JE14,Information!$A$2:$H$1000,2,FALSE)</f>
        <v>unknown</v>
      </c>
      <c r="JG14" s="67" t="str">
        <f>VLOOKUP(JE14,Information!$A$2:$H$1000,3,FALSE)</f>
        <v>Acropora</v>
      </c>
      <c r="JH14" s="41">
        <v>10</v>
      </c>
      <c r="JI14" s="41">
        <v>100</v>
      </c>
      <c r="JM14">
        <f t="shared" si="22"/>
        <v>100</v>
      </c>
      <c r="JQ14" s="84" t="s">
        <v>82</v>
      </c>
      <c r="JR14" s="85" t="str">
        <f>VLOOKUP(JQ14,Information!$A$2:$H$1000,2,FALSE)</f>
        <v>unknown</v>
      </c>
      <c r="JS14" s="67" t="str">
        <f>VLOOKUP(JQ14,Information!$A$2:$H$1000,3,FALSE)</f>
        <v>Acropora</v>
      </c>
      <c r="JT14" s="41">
        <v>20</v>
      </c>
      <c r="JV14" s="41">
        <v>100</v>
      </c>
      <c r="JY14">
        <f t="shared" si="23"/>
        <v>100</v>
      </c>
      <c r="KC14" s="84" t="s">
        <v>171</v>
      </c>
      <c r="KD14" s="85" t="str">
        <f>VLOOKUP(KC14,Information!$A$2:$H$1000,2,FALSE)</f>
        <v>unkown</v>
      </c>
      <c r="KE14" s="67" t="str">
        <f>VLOOKUP(KC14,Information!$A$2:$H$1000,3,FALSE)</f>
        <v>Cyphastrea</v>
      </c>
      <c r="KF14" s="41">
        <v>10</v>
      </c>
      <c r="KG14" s="41">
        <v>60</v>
      </c>
      <c r="KH14" s="41">
        <v>40</v>
      </c>
      <c r="KK14">
        <f t="shared" si="24"/>
        <v>100</v>
      </c>
      <c r="KO14" s="84" t="s">
        <v>82</v>
      </c>
      <c r="KP14" s="85" t="str">
        <f>VLOOKUP(KO14,Information!$A$2:$H$1000,2,FALSE)</f>
        <v>unknown</v>
      </c>
      <c r="KQ14" s="67" t="str">
        <f>VLOOKUP(KO14,Information!$A$2:$H$1000,3,FALSE)</f>
        <v>Acropora</v>
      </c>
      <c r="KR14" s="41">
        <v>25</v>
      </c>
      <c r="KS14" s="41">
        <v>100</v>
      </c>
      <c r="KW14">
        <f t="shared" si="25"/>
        <v>100</v>
      </c>
      <c r="LA14" s="84" t="s">
        <v>289</v>
      </c>
      <c r="LB14" s="85" t="str">
        <f>VLOOKUP(LA14,Information!$A$2:$H$1000,2,FALSE)</f>
        <v>unknown</v>
      </c>
      <c r="LC14" s="67" t="str">
        <f>VLOOKUP(LA14,Information!$A$2:$H$1000,3,FALSE)</f>
        <v>Pocillopora</v>
      </c>
      <c r="LD14" s="41">
        <v>20</v>
      </c>
      <c r="LE14" s="41">
        <v>85</v>
      </c>
      <c r="LF14" s="41">
        <v>10</v>
      </c>
      <c r="LG14" s="41">
        <v>5</v>
      </c>
      <c r="LI14">
        <f t="shared" si="26"/>
        <v>100</v>
      </c>
      <c r="LJ14" s="41">
        <v>13</v>
      </c>
      <c r="LK14" s="41" t="s">
        <v>3756</v>
      </c>
      <c r="LM14" s="84"/>
      <c r="LN14" s="41" t="e">
        <f>VLOOKUP(LM14,Information!$A$2:$H$1000,2,FALSE)</f>
        <v>#N/A</v>
      </c>
      <c r="LO14" t="e">
        <f>VLOOKUP(LM14,Information!$A$2:$H$1000,3,FALSE)</f>
        <v>#N/A</v>
      </c>
      <c r="LU14">
        <f t="shared" si="27"/>
        <v>0</v>
      </c>
      <c r="LY14" s="84" t="s">
        <v>200</v>
      </c>
      <c r="LZ14" s="85" t="str">
        <f>VLOOKUP(LY14,Information!$A$2:$H$1000,2,FALSE)</f>
        <v>unknown</v>
      </c>
      <c r="MA14" s="67" t="str">
        <f>VLOOKUP(LY14,Information!$A$2:$H$1000,3,FALSE)</f>
        <v>Echinopora</v>
      </c>
      <c r="MB14" s="41">
        <v>20</v>
      </c>
      <c r="MC14" s="41">
        <v>95</v>
      </c>
      <c r="MD14" s="41">
        <v>5</v>
      </c>
      <c r="MG14">
        <f t="shared" si="28"/>
        <v>100</v>
      </c>
      <c r="MK14" s="84" t="s">
        <v>287</v>
      </c>
      <c r="ML14" s="85" t="str">
        <f>VLOOKUP(MK14,Information!$A$2:$H$1000,2,FALSE)</f>
        <v>unknown</v>
      </c>
      <c r="MM14" s="67" t="str">
        <f>VLOOKUP(MK14,Information!$A$2:$H$1000,3,FALSE)</f>
        <v>Platygyra</v>
      </c>
      <c r="MN14" s="41">
        <v>30</v>
      </c>
      <c r="MO14" s="41">
        <v>40</v>
      </c>
      <c r="MP14" s="41">
        <v>60</v>
      </c>
      <c r="MS14">
        <f t="shared" si="29"/>
        <v>100</v>
      </c>
      <c r="MW14" s="84"/>
      <c r="MX14" s="41" t="e">
        <f>VLOOKUP(MW14,Information!$A$2:$H$1000,2,FALSE)</f>
        <v>#N/A</v>
      </c>
      <c r="MY14" t="e">
        <f>VLOOKUP(MW14,Information!$A$2:$H$1000,3,FALSE)</f>
        <v>#N/A</v>
      </c>
      <c r="NE14">
        <f t="shared" si="30"/>
        <v>0</v>
      </c>
      <c r="NI14" s="84" t="s">
        <v>200</v>
      </c>
      <c r="NJ14" s="85" t="str">
        <f>VLOOKUP(NI14,Information!$A$2:$H$1000,2,FALSE)</f>
        <v>unknown</v>
      </c>
      <c r="NK14" s="67" t="str">
        <f>VLOOKUP(NI14,Information!$A$2:$H$1000,3,FALSE)</f>
        <v>Echinopora</v>
      </c>
      <c r="NL14" s="41">
        <v>65</v>
      </c>
      <c r="NM14" s="41">
        <v>85</v>
      </c>
      <c r="NN14" s="41">
        <v>15</v>
      </c>
      <c r="NQ14">
        <f t="shared" si="31"/>
        <v>100</v>
      </c>
      <c r="NU14" s="84" t="s">
        <v>217</v>
      </c>
      <c r="NV14" s="85" t="str">
        <f>VLOOKUP(NU14,Information!$A$2:$H$1000,2,FALSE)</f>
        <v>unknown</v>
      </c>
      <c r="NW14" s="67" t="str">
        <f>VLOOKUP(NU14,Information!$A$2:$H$1000,3,FALSE)</f>
        <v>Galaxea</v>
      </c>
      <c r="NX14" s="41">
        <v>5</v>
      </c>
      <c r="NY14" s="41">
        <v>90</v>
      </c>
      <c r="NZ14" s="41">
        <v>10</v>
      </c>
      <c r="OC14">
        <f t="shared" si="32"/>
        <v>100</v>
      </c>
      <c r="OG14" s="84" t="s">
        <v>298</v>
      </c>
      <c r="OH14" s="85" t="str">
        <f>VLOOKUP(OG14,Information!$A$2:$H$1000,2,FALSE)</f>
        <v>unknown</v>
      </c>
      <c r="OI14" s="67" t="str">
        <f>VLOOKUP(OG14,Information!$A$2:$H$1000,3,FALSE)</f>
        <v>Porites</v>
      </c>
      <c r="OJ14" s="41">
        <v>20</v>
      </c>
      <c r="OK14" s="41">
        <v>55</v>
      </c>
      <c r="OL14" s="41">
        <v>45</v>
      </c>
      <c r="OO14">
        <f t="shared" si="33"/>
        <v>100</v>
      </c>
      <c r="OS14" s="84"/>
      <c r="OT14" s="41" t="e">
        <f>VLOOKUP(OS14,Information!$A$2:$H$1000,2,FALSE)</f>
        <v>#N/A</v>
      </c>
      <c r="OU14" t="e">
        <f>VLOOKUP(OS14,Information!$A$2:$H$1000,3,FALSE)</f>
        <v>#N/A</v>
      </c>
      <c r="PA14">
        <f t="shared" si="34"/>
        <v>0</v>
      </c>
      <c r="PE14" s="84" t="s">
        <v>298</v>
      </c>
      <c r="PF14" s="85" t="str">
        <f>VLOOKUP(PE14,Information!$A$2:$H$1000,2,FALSE)</f>
        <v>unknown</v>
      </c>
      <c r="PG14" s="67" t="str">
        <f>VLOOKUP(PE14,Information!$A$2:$H$1000,3,FALSE)</f>
        <v>Porites</v>
      </c>
      <c r="PH14" s="41">
        <v>25</v>
      </c>
      <c r="PI14" s="41">
        <v>90</v>
      </c>
      <c r="PJ14" s="41">
        <v>10</v>
      </c>
      <c r="PM14">
        <f t="shared" si="35"/>
        <v>100</v>
      </c>
      <c r="PQ14" s="84" t="s">
        <v>298</v>
      </c>
      <c r="PR14" s="85" t="str">
        <f>VLOOKUP(PQ14,Information!$A$2:$H$1000,2,FALSE)</f>
        <v>unknown</v>
      </c>
      <c r="PS14" s="67" t="str">
        <f>VLOOKUP(PQ14,Information!$A$2:$H$1000,3,FALSE)</f>
        <v>Porites</v>
      </c>
      <c r="PT14" s="41">
        <v>30</v>
      </c>
      <c r="PU14" s="41">
        <v>95</v>
      </c>
      <c r="PV14" s="41">
        <v>5</v>
      </c>
      <c r="PY14">
        <f t="shared" si="36"/>
        <v>100</v>
      </c>
      <c r="QC14" s="157" t="s">
        <v>298</v>
      </c>
      <c r="QD14" s="85" t="str">
        <f>VLOOKUP(QC14,Information!$A$2:$H$1000,2,FALSE)</f>
        <v>unknown</v>
      </c>
      <c r="QE14" s="67" t="str">
        <f>VLOOKUP(QC14,Information!$A$2:$H$1000,3,FALSE)</f>
        <v>Porites</v>
      </c>
      <c r="QF14" s="158">
        <v>15</v>
      </c>
      <c r="QG14" s="158">
        <v>50</v>
      </c>
      <c r="QH14" s="158">
        <v>45</v>
      </c>
      <c r="QI14" s="158">
        <v>5</v>
      </c>
      <c r="QJ14" s="159"/>
      <c r="QK14">
        <f t="shared" si="37"/>
        <v>100</v>
      </c>
      <c r="QL14" s="165" t="s">
        <v>3758</v>
      </c>
      <c r="QM14" s="165" t="s">
        <v>3756</v>
      </c>
      <c r="QO14" s="84" t="s">
        <v>298</v>
      </c>
      <c r="QP14" s="85" t="str">
        <f>VLOOKUP(QO14,Information!$A$2:$H$1000,2,FALSE)</f>
        <v>unknown</v>
      </c>
      <c r="QQ14" s="67" t="str">
        <f>VLOOKUP(QO14,Information!$A$2:$H$1000,3,FALSE)</f>
        <v>Porites</v>
      </c>
      <c r="QR14" s="41">
        <v>55</v>
      </c>
      <c r="QS14" s="41">
        <v>80</v>
      </c>
      <c r="QT14" s="41">
        <v>20</v>
      </c>
      <c r="QW14">
        <f t="shared" si="38"/>
        <v>100</v>
      </c>
      <c r="RA14" s="84" t="s">
        <v>298</v>
      </c>
      <c r="RB14" s="85" t="str">
        <f>VLOOKUP(RA14,Information!$A$2:$H$1000,2,FALSE)</f>
        <v>unknown</v>
      </c>
      <c r="RC14" s="67" t="str">
        <f>VLOOKUP(RA14,Information!$A$2:$H$1000,3,FALSE)</f>
        <v>Porites</v>
      </c>
      <c r="RD14" s="41">
        <v>15</v>
      </c>
      <c r="RE14" s="41">
        <v>90</v>
      </c>
      <c r="RF14" s="41">
        <v>10</v>
      </c>
      <c r="RI14">
        <f t="shared" si="39"/>
        <v>100</v>
      </c>
      <c r="RM14" s="84" t="s">
        <v>298</v>
      </c>
      <c r="RN14" s="85" t="str">
        <f>VLOOKUP(RM14,Information!$A$2:$H$1000,2,FALSE)</f>
        <v>unknown</v>
      </c>
      <c r="RO14" s="67" t="str">
        <f>VLOOKUP(RM14,Information!$A$2:$H$1000,3,FALSE)</f>
        <v>Porites</v>
      </c>
      <c r="RP14" s="41">
        <v>10</v>
      </c>
      <c r="RQ14" s="41">
        <v>90</v>
      </c>
      <c r="RR14" s="41">
        <v>5</v>
      </c>
      <c r="RS14" s="41">
        <v>5</v>
      </c>
      <c r="RU14">
        <f t="shared" si="40"/>
        <v>100</v>
      </c>
      <c r="RV14" s="41">
        <v>4</v>
      </c>
      <c r="RW14" s="41" t="s">
        <v>3756</v>
      </c>
      <c r="RY14" s="84" t="s">
        <v>298</v>
      </c>
      <c r="RZ14" s="85" t="str">
        <f>VLOOKUP(RY14,Information!$A$2:$H$1000,2,FALSE)</f>
        <v>unknown</v>
      </c>
      <c r="SA14" s="67" t="str">
        <f>VLOOKUP(RY14,Information!$A$2:$H$1000,3,FALSE)</f>
        <v>Porites</v>
      </c>
      <c r="SB14" s="41">
        <v>45</v>
      </c>
      <c r="SC14" s="41">
        <v>80</v>
      </c>
      <c r="SD14" s="41">
        <v>15</v>
      </c>
      <c r="SE14" s="41">
        <v>5</v>
      </c>
      <c r="SG14">
        <f t="shared" si="41"/>
        <v>100</v>
      </c>
      <c r="SH14" s="41" t="s">
        <v>3758</v>
      </c>
      <c r="SI14" s="41" t="s">
        <v>3768</v>
      </c>
      <c r="SK14" s="84" t="s">
        <v>298</v>
      </c>
      <c r="SL14" s="85" t="str">
        <f>VLOOKUP(SK14,Information!$A$2:$H$1000,2,FALSE)</f>
        <v>unknown</v>
      </c>
      <c r="SM14" s="67" t="str">
        <f>VLOOKUP(SK14,Information!$A$2:$H$1000,3,FALSE)</f>
        <v>Porites</v>
      </c>
      <c r="SN14" s="41">
        <v>10</v>
      </c>
      <c r="SO14" s="41">
        <v>95</v>
      </c>
      <c r="SP14" s="41">
        <v>5</v>
      </c>
      <c r="SS14">
        <f t="shared" si="42"/>
        <v>100</v>
      </c>
      <c r="SW14" s="84" t="s">
        <v>200</v>
      </c>
      <c r="SX14" s="85" t="str">
        <f>VLOOKUP(SW14,Information!$A$2:$H$1000,2,FALSE)</f>
        <v>unknown</v>
      </c>
      <c r="SY14" s="67" t="str">
        <f>VLOOKUP(SW14,Information!$A$2:$H$1000,3,FALSE)</f>
        <v>Echinopora</v>
      </c>
      <c r="SZ14" s="41">
        <v>15</v>
      </c>
      <c r="TA14" s="41">
        <v>90</v>
      </c>
      <c r="TB14" s="41">
        <v>10</v>
      </c>
      <c r="TE14">
        <f t="shared" si="43"/>
        <v>100</v>
      </c>
      <c r="TI14" s="84" t="s">
        <v>298</v>
      </c>
      <c r="TJ14" s="85" t="str">
        <f>VLOOKUP(TI14,Information!$A$2:$H$1000,2,FALSE)</f>
        <v>unknown</v>
      </c>
      <c r="TK14" s="67" t="str">
        <f>VLOOKUP(TI14,Information!$A$2:$H$1000,3,FALSE)</f>
        <v>Porites</v>
      </c>
      <c r="TL14" s="41">
        <v>70</v>
      </c>
      <c r="TM14" s="41">
        <v>25</v>
      </c>
      <c r="TN14" s="41">
        <v>75</v>
      </c>
      <c r="TQ14">
        <f t="shared" si="44"/>
        <v>100</v>
      </c>
      <c r="TU14" s="84" t="s">
        <v>298</v>
      </c>
      <c r="TV14" s="85" t="str">
        <f>VLOOKUP(TU14,Information!$A$2:$H$1000,2,FALSE)</f>
        <v>unknown</v>
      </c>
      <c r="TW14" s="67" t="str">
        <f>VLOOKUP(TU14,Information!$A$2:$H$1000,3,FALSE)</f>
        <v>Porites</v>
      </c>
      <c r="TX14" s="41">
        <v>65</v>
      </c>
      <c r="TY14" s="41">
        <v>80</v>
      </c>
      <c r="TZ14" s="41">
        <v>15</v>
      </c>
      <c r="UA14" s="41">
        <v>5</v>
      </c>
      <c r="UC14">
        <f t="shared" si="45"/>
        <v>100</v>
      </c>
      <c r="UD14" s="172">
        <v>43476</v>
      </c>
      <c r="UE14" s="41" t="s">
        <v>3775</v>
      </c>
      <c r="UG14" s="84" t="s">
        <v>224</v>
      </c>
      <c r="UH14" s="85" t="str">
        <f>VLOOKUP(UG14,Information!$A$2:$H$1000,2,FALSE)</f>
        <v>unknown</v>
      </c>
      <c r="UI14" s="67" t="str">
        <f>VLOOKUP(UG14,Information!$A$2:$H$1000,3,FALSE)</f>
        <v>Goniopora</v>
      </c>
      <c r="UJ14" s="41">
        <v>20</v>
      </c>
      <c r="UK14" s="41">
        <v>60</v>
      </c>
      <c r="UL14" s="41">
        <v>40</v>
      </c>
      <c r="UO14">
        <f t="shared" si="46"/>
        <v>100</v>
      </c>
      <c r="US14" s="84" t="s">
        <v>82</v>
      </c>
      <c r="UT14" s="85" t="str">
        <f>VLOOKUP(US14,Information!$A$2:$H$1000,2,FALSE)</f>
        <v>unknown</v>
      </c>
      <c r="UU14" s="67" t="str">
        <f>VLOOKUP(US14,Information!$A$2:$H$1000,3,FALSE)</f>
        <v>Acropora</v>
      </c>
      <c r="UV14" s="41">
        <v>180</v>
      </c>
      <c r="UW14" s="41">
        <v>95</v>
      </c>
      <c r="UX14" s="41">
        <v>5</v>
      </c>
      <c r="VA14">
        <f t="shared" si="47"/>
        <v>100</v>
      </c>
      <c r="VE14" s="84" t="s">
        <v>205</v>
      </c>
      <c r="VF14" s="85" t="str">
        <f>VLOOKUP(VE14,Information!$A$2:$H$1000,2,FALSE)</f>
        <v>unknown</v>
      </c>
      <c r="VG14" s="67" t="str">
        <f>VLOOKUP(VE14,Information!$A$2:$H$1000,3,FALSE)</f>
        <v>Favites</v>
      </c>
      <c r="VH14" s="41">
        <v>35</v>
      </c>
      <c r="VI14" s="41">
        <v>85</v>
      </c>
      <c r="VJ14" s="41">
        <v>15</v>
      </c>
      <c r="VM14">
        <f t="shared" si="48"/>
        <v>100</v>
      </c>
      <c r="VQ14" s="84"/>
      <c r="VR14" s="41" t="e">
        <f>VLOOKUP(VQ14,Information!$A$2:$H$1000,2,FALSE)</f>
        <v>#N/A</v>
      </c>
      <c r="VS14" t="e">
        <f>VLOOKUP(VQ14,Information!$A$2:$H$1000,3,FALSE)</f>
        <v>#N/A</v>
      </c>
      <c r="VY14">
        <f t="shared" si="49"/>
        <v>0</v>
      </c>
      <c r="WC14" s="84"/>
      <c r="WD14" s="41" t="e">
        <f>VLOOKUP(WC14,Information!$A$2:$H$1000,2,FALSE)</f>
        <v>#N/A</v>
      </c>
      <c r="WE14" t="e">
        <f>VLOOKUP(WC14,Information!$A$2:$H$1000,3,FALSE)</f>
        <v>#N/A</v>
      </c>
      <c r="WK14">
        <f t="shared" si="50"/>
        <v>0</v>
      </c>
      <c r="WO14" s="84"/>
      <c r="WP14" s="41" t="e">
        <f>VLOOKUP(WO14,Information!$A$2:$H$1000,2,FALSE)</f>
        <v>#N/A</v>
      </c>
      <c r="WQ14" t="e">
        <f>VLOOKUP(WO14,Information!$A$2:$H$1000,3,FALSE)</f>
        <v>#N/A</v>
      </c>
      <c r="WW14">
        <f t="shared" si="51"/>
        <v>0</v>
      </c>
      <c r="XA14" s="84"/>
      <c r="XB14" s="41" t="e">
        <f>VLOOKUP(XA14,Information!$A$2:$H$1000,2,FALSE)</f>
        <v>#N/A</v>
      </c>
      <c r="XC14" t="e">
        <f>VLOOKUP(XA14,Information!$A$2:$H$1000,3,FALSE)</f>
        <v>#N/A</v>
      </c>
      <c r="XI14">
        <f t="shared" si="52"/>
        <v>0</v>
      </c>
      <c r="XM14" s="84"/>
      <c r="XN14" s="41" t="e">
        <f>VLOOKUP(XM14,Information!$A$2:$H$1000,2,FALSE)</f>
        <v>#N/A</v>
      </c>
      <c r="XO14" t="e">
        <f>VLOOKUP(XM14,Information!$A$2:$H$1000,3,FALSE)</f>
        <v>#N/A</v>
      </c>
      <c r="XU14">
        <f t="shared" si="53"/>
        <v>0</v>
      </c>
      <c r="XY14" s="84"/>
      <c r="XZ14" s="41" t="e">
        <f>VLOOKUP(XY14,Information!$A$2:$H$1000,2,FALSE)</f>
        <v>#N/A</v>
      </c>
      <c r="YA14" t="e">
        <f>VLOOKUP(XY14,Information!$A$2:$H$1000,3,FALSE)</f>
        <v>#N/A</v>
      </c>
      <c r="YG14">
        <f t="shared" si="54"/>
        <v>0</v>
      </c>
      <c r="YK14" s="84"/>
      <c r="YL14" s="41" t="e">
        <f>VLOOKUP(YK14,Information!$A$2:$H$1000,2,FALSE)</f>
        <v>#N/A</v>
      </c>
      <c r="YM14" t="e">
        <f>VLOOKUP(YK14,Information!$A$2:$H$1000,3,FALSE)</f>
        <v>#N/A</v>
      </c>
      <c r="YS14">
        <f t="shared" si="55"/>
        <v>0</v>
      </c>
      <c r="YW14" s="84"/>
      <c r="YX14" s="41" t="e">
        <f>VLOOKUP(YW14,Information!$A$2:$H$1000,2,FALSE)</f>
        <v>#N/A</v>
      </c>
      <c r="YY14" t="e">
        <f>VLOOKUP(YW14,Information!$A$2:$H$1000,3,FALSE)</f>
        <v>#N/A</v>
      </c>
      <c r="ZE14">
        <f t="shared" si="56"/>
        <v>0</v>
      </c>
      <c r="ZI14" s="84"/>
      <c r="ZJ14" s="41" t="e">
        <f>VLOOKUP(ZI14,Information!$A$2:$H$1000,2,FALSE)</f>
        <v>#N/A</v>
      </c>
      <c r="ZK14" t="e">
        <f>VLOOKUP(ZI14,Information!$A$2:$H$1000,3,FALSE)</f>
        <v>#N/A</v>
      </c>
      <c r="ZQ14">
        <f t="shared" si="57"/>
        <v>0</v>
      </c>
      <c r="ZU14" s="84"/>
      <c r="ZV14" s="41" t="e">
        <f>VLOOKUP(ZU14,Information!$A$2:$H$1000,2,FALSE)</f>
        <v>#N/A</v>
      </c>
      <c r="ZW14" t="e">
        <f>VLOOKUP(ZU14,Information!$A$2:$H$1000,3,FALSE)</f>
        <v>#N/A</v>
      </c>
      <c r="AAC14">
        <f t="shared" si="58"/>
        <v>0</v>
      </c>
      <c r="AAG14" s="84"/>
      <c r="AAH14" s="41" t="e">
        <f>VLOOKUP(AAG14,Information!$A$2:$H$1000,2,FALSE)</f>
        <v>#N/A</v>
      </c>
      <c r="AAI14" t="e">
        <f>VLOOKUP(AAG14,Information!$A$2:$H$1000,3,FALSE)</f>
        <v>#N/A</v>
      </c>
      <c r="AAO14">
        <f t="shared" si="59"/>
        <v>0</v>
      </c>
      <c r="AAS14" s="84"/>
      <c r="AAT14" s="41" t="e">
        <f>VLOOKUP(AAS14,Information!$A$2:$H$1000,2,FALSE)</f>
        <v>#N/A</v>
      </c>
      <c r="AAU14" t="e">
        <f>VLOOKUP(AAS14,Information!$A$2:$H$1000,3,FALSE)</f>
        <v>#N/A</v>
      </c>
      <c r="ABA14">
        <f t="shared" si="60"/>
        <v>0</v>
      </c>
      <c r="ABE14" s="84"/>
      <c r="ABF14" s="41" t="e">
        <f>VLOOKUP(ABE14,Information!$A$2:$H$1000,2,FALSE)</f>
        <v>#N/A</v>
      </c>
      <c r="ABG14" t="e">
        <f>VLOOKUP(ABE14,Information!$A$2:$H$1000,3,FALSE)</f>
        <v>#N/A</v>
      </c>
      <c r="ABM14">
        <f t="shared" si="61"/>
        <v>0</v>
      </c>
      <c r="ABQ14" s="84"/>
      <c r="ABR14" s="41" t="e">
        <f>VLOOKUP(ABQ14,Information!$A$2:$H$1000,2,FALSE)</f>
        <v>#N/A</v>
      </c>
      <c r="ABS14" t="e">
        <f>VLOOKUP(ABQ14,Information!$A$2:$H$1000,3,FALSE)</f>
        <v>#N/A</v>
      </c>
      <c r="ABY14">
        <f t="shared" si="62"/>
        <v>0</v>
      </c>
      <c r="ACC14" s="84"/>
      <c r="ACD14" s="41" t="e">
        <f>VLOOKUP(ACC14,Information!$A$2:$H$1000,2,FALSE)</f>
        <v>#N/A</v>
      </c>
      <c r="ACE14" t="e">
        <f>VLOOKUP(ACC14,Information!$A$2:$H$1000,3,FALSE)</f>
        <v>#N/A</v>
      </c>
      <c r="ACK14">
        <f t="shared" si="63"/>
        <v>0</v>
      </c>
      <c r="ACO14" s="84"/>
      <c r="ACP14" s="41" t="e">
        <f>VLOOKUP(ACO14,Information!$A$2:$H$1000,2,FALSE)</f>
        <v>#N/A</v>
      </c>
      <c r="ACQ14" t="e">
        <f>VLOOKUP(ACO14,Information!$A$2:$H$1000,3,FALSE)</f>
        <v>#N/A</v>
      </c>
      <c r="ACW14">
        <f t="shared" si="64"/>
        <v>0</v>
      </c>
      <c r="ADA14" s="84"/>
      <c r="ADB14" s="41" t="e">
        <f>VLOOKUP(ADA14,Information!$A$2:$H$1000,2,FALSE)</f>
        <v>#N/A</v>
      </c>
      <c r="ADC14" t="e">
        <f>VLOOKUP(ADA14,Information!$A$2:$H$1000,3,FALSE)</f>
        <v>#N/A</v>
      </c>
      <c r="ADI14">
        <f t="shared" si="65"/>
        <v>0</v>
      </c>
      <c r="ADM14" s="84"/>
      <c r="ADN14" s="41" t="e">
        <f>VLOOKUP(ADM14,Information!$A$2:$H$1000,2,FALSE)</f>
        <v>#N/A</v>
      </c>
      <c r="ADO14" t="e">
        <f>VLOOKUP(ADM14,Information!$A$2:$H$1000,3,FALSE)</f>
        <v>#N/A</v>
      </c>
      <c r="ADU14">
        <f t="shared" si="66"/>
        <v>0</v>
      </c>
      <c r="ADY14" s="84"/>
      <c r="ADZ14" s="41" t="e">
        <f>VLOOKUP(ADY14,Information!$A$2:$H$1000,2,FALSE)</f>
        <v>#N/A</v>
      </c>
      <c r="AEA14" t="e">
        <f>VLOOKUP(ADY14,Information!$A$2:$H$1000,3,FALSE)</f>
        <v>#N/A</v>
      </c>
      <c r="AEG14">
        <f t="shared" si="67"/>
        <v>0</v>
      </c>
      <c r="AEK14" s="84"/>
      <c r="AEL14" s="41" t="e">
        <f>VLOOKUP(AEK14,Information!$A$2:$H$1000,2,FALSE)</f>
        <v>#N/A</v>
      </c>
      <c r="AEM14" t="e">
        <f>VLOOKUP(AEK14,Information!$A$2:$H$1000,3,FALSE)</f>
        <v>#N/A</v>
      </c>
      <c r="AES14">
        <f t="shared" si="68"/>
        <v>0</v>
      </c>
      <c r="AEW14" s="84"/>
      <c r="AEX14" s="41" t="e">
        <f>VLOOKUP(AEW14,Information!$A$2:$H$1000,2,FALSE)</f>
        <v>#N/A</v>
      </c>
      <c r="AEY14" t="e">
        <f>VLOOKUP(AEW14,Information!$A$2:$H$1000,3,FALSE)</f>
        <v>#N/A</v>
      </c>
      <c r="AFE14">
        <f t="shared" si="69"/>
        <v>0</v>
      </c>
      <c r="AFI14" s="84"/>
      <c r="AFJ14" s="41" t="e">
        <f>VLOOKUP(AFI14,Information!$A$2:$H$1000,2,FALSE)</f>
        <v>#N/A</v>
      </c>
      <c r="AFK14" t="e">
        <f>VLOOKUP(AFI14,Information!$A$2:$H$1000,3,FALSE)</f>
        <v>#N/A</v>
      </c>
      <c r="AFQ14">
        <f t="shared" si="70"/>
        <v>0</v>
      </c>
      <c r="AFU14" s="84"/>
      <c r="AFV14" s="41" t="e">
        <f>VLOOKUP(AFU14,Information!$A$2:$H$1000,2,FALSE)</f>
        <v>#N/A</v>
      </c>
      <c r="AFW14" t="e">
        <f>VLOOKUP(AFU14,Information!$A$2:$H$1000,3,FALSE)</f>
        <v>#N/A</v>
      </c>
      <c r="AGC14">
        <f t="shared" si="71"/>
        <v>0</v>
      </c>
      <c r="AGG14" s="84"/>
      <c r="AGH14" s="41" t="e">
        <f>VLOOKUP(AGG14,Information!$A$2:$H$1000,2,FALSE)</f>
        <v>#N/A</v>
      </c>
      <c r="AGI14" t="e">
        <f>VLOOKUP(AGG14,Information!$A$2:$H$1000,3,FALSE)</f>
        <v>#N/A</v>
      </c>
      <c r="AGO14">
        <f t="shared" si="72"/>
        <v>0</v>
      </c>
      <c r="AGS14" s="84"/>
      <c r="AGT14" s="41" t="e">
        <f>VLOOKUP(AGS14,Information!$A$2:$H$1000,2,FALSE)</f>
        <v>#N/A</v>
      </c>
      <c r="AGU14" t="e">
        <f>VLOOKUP(AGS14,Information!$A$2:$H$1000,3,FALSE)</f>
        <v>#N/A</v>
      </c>
      <c r="AHA14">
        <f t="shared" si="73"/>
        <v>0</v>
      </c>
      <c r="AHE14" s="84"/>
      <c r="AHF14" s="41" t="e">
        <f>VLOOKUP(AHE14,Information!$A$2:$H$1000,2,FALSE)</f>
        <v>#N/A</v>
      </c>
      <c r="AHG14" t="e">
        <f>VLOOKUP(AHE14,Information!$A$2:$H$1000,3,FALSE)</f>
        <v>#N/A</v>
      </c>
      <c r="AHM14">
        <f t="shared" si="74"/>
        <v>0</v>
      </c>
      <c r="AHQ14" s="84"/>
      <c r="AHR14" s="41" t="e">
        <f>VLOOKUP(AHQ14,Information!$A$2:$H$1000,2,FALSE)</f>
        <v>#N/A</v>
      </c>
      <c r="AHS14" t="e">
        <f>VLOOKUP(AHQ14,Information!$A$2:$H$1000,3,FALSE)</f>
        <v>#N/A</v>
      </c>
      <c r="AHY14">
        <f t="shared" si="75"/>
        <v>0</v>
      </c>
      <c r="AIC14" s="84"/>
      <c r="AID14" s="41" t="e">
        <f>VLOOKUP(AIC14,Information!$A$2:$H$1000,2,FALSE)</f>
        <v>#N/A</v>
      </c>
      <c r="AIE14" t="e">
        <f>VLOOKUP(AIC14,Information!$A$2:$H$1000,3,FALSE)</f>
        <v>#N/A</v>
      </c>
      <c r="AIK14">
        <f t="shared" si="76"/>
        <v>0</v>
      </c>
      <c r="AIO14" s="84"/>
      <c r="AIP14" s="41" t="e">
        <f>VLOOKUP(AIO14,Information!$A$2:$H$1000,2,FALSE)</f>
        <v>#N/A</v>
      </c>
      <c r="AIQ14" t="e">
        <f>VLOOKUP(AIO14,Information!$A$2:$H$1000,3,FALSE)</f>
        <v>#N/A</v>
      </c>
      <c r="AIW14">
        <f t="shared" si="77"/>
        <v>0</v>
      </c>
      <c r="AJA14" s="84"/>
      <c r="AJB14" s="41" t="e">
        <f>VLOOKUP(AJA14,Information!$A$2:$H$1000,2,FALSE)</f>
        <v>#N/A</v>
      </c>
      <c r="AJC14" t="e">
        <f>VLOOKUP(AJA14,Information!$A$2:$H$1000,3,FALSE)</f>
        <v>#N/A</v>
      </c>
      <c r="AJI14">
        <f t="shared" si="78"/>
        <v>0</v>
      </c>
      <c r="AJM14" s="84"/>
      <c r="AJN14" s="41" t="e">
        <f>VLOOKUP(AJM14,Information!$A$2:$H$1000,2,FALSE)</f>
        <v>#N/A</v>
      </c>
      <c r="AJO14" t="e">
        <f>VLOOKUP(AJM14,Information!$A$2:$H$1000,3,FALSE)</f>
        <v>#N/A</v>
      </c>
      <c r="AJU14">
        <f t="shared" si="79"/>
        <v>0</v>
      </c>
      <c r="AJY14" s="84"/>
      <c r="AJZ14" s="41" t="e">
        <f>VLOOKUP(AJY14,Information!$A$2:$H$1000,2,FALSE)</f>
        <v>#N/A</v>
      </c>
      <c r="AKA14" t="e">
        <f>VLOOKUP(AJY14,Information!$A$2:$H$1000,3,FALSE)</f>
        <v>#N/A</v>
      </c>
      <c r="AKG14">
        <f t="shared" si="80"/>
        <v>0</v>
      </c>
      <c r="AKK14" s="84"/>
      <c r="AKL14" s="41" t="e">
        <f>VLOOKUP(AKK14,Information!$A$2:$H$1000,2,FALSE)</f>
        <v>#N/A</v>
      </c>
      <c r="AKM14" t="e">
        <f>VLOOKUP(AKK14,Information!$A$2:$H$1000,3,FALSE)</f>
        <v>#N/A</v>
      </c>
      <c r="AKS14">
        <f t="shared" si="81"/>
        <v>0</v>
      </c>
      <c r="AKW14" s="84"/>
      <c r="AKX14" s="41" t="e">
        <f>VLOOKUP(AKW14,Information!$A$2:$H$1000,2,FALSE)</f>
        <v>#N/A</v>
      </c>
      <c r="AKY14" t="e">
        <f>VLOOKUP(AKW14,Information!$A$2:$H$1000,3,FALSE)</f>
        <v>#N/A</v>
      </c>
      <c r="ALE14">
        <f t="shared" si="82"/>
        <v>0</v>
      </c>
      <c r="ALI14" s="84"/>
      <c r="ALJ14" s="41" t="e">
        <f>VLOOKUP(ALI14,Information!$A$2:$H$1000,2,FALSE)</f>
        <v>#N/A</v>
      </c>
      <c r="ALK14" t="e">
        <f>VLOOKUP(ALI14,Information!$A$2:$H$1000,3,FALSE)</f>
        <v>#N/A</v>
      </c>
      <c r="ALQ14">
        <f t="shared" si="83"/>
        <v>0</v>
      </c>
      <c r="ALU14" s="84"/>
      <c r="ALV14" s="41" t="e">
        <f>VLOOKUP(ALU14,Information!$A$2:$H$1000,2,FALSE)</f>
        <v>#N/A</v>
      </c>
      <c r="ALW14" t="e">
        <f>VLOOKUP(ALU14,Information!$A$2:$H$1000,3,FALSE)</f>
        <v>#N/A</v>
      </c>
      <c r="AMC14">
        <f t="shared" si="84"/>
        <v>0</v>
      </c>
      <c r="AMG14" s="84"/>
      <c r="AMH14" s="41" t="e">
        <f>VLOOKUP(AMG14,Information!$A$2:$H$1000,2,FALSE)</f>
        <v>#N/A</v>
      </c>
      <c r="AMI14" t="e">
        <f>VLOOKUP(AMG14,Information!$A$2:$H$1000,3,FALSE)</f>
        <v>#N/A</v>
      </c>
      <c r="AMO14">
        <f t="shared" si="85"/>
        <v>0</v>
      </c>
      <c r="AMS14" s="84"/>
      <c r="AMT14" s="41" t="e">
        <f>VLOOKUP(AMS14,Information!$A$2:$H$1000,2,FALSE)</f>
        <v>#N/A</v>
      </c>
      <c r="AMU14" t="e">
        <f>VLOOKUP(AMS14,Information!$A$2:$H$1000,3,FALSE)</f>
        <v>#N/A</v>
      </c>
      <c r="ANA14">
        <f t="shared" si="86"/>
        <v>0</v>
      </c>
      <c r="ANE14" s="84"/>
      <c r="ANF14" s="41" t="e">
        <f>VLOOKUP(ANE14,Information!$A$2:$H$1000,2,FALSE)</f>
        <v>#N/A</v>
      </c>
      <c r="ANG14" t="e">
        <f>VLOOKUP(ANE14,Information!$A$2:$H$1000,3,FALSE)</f>
        <v>#N/A</v>
      </c>
      <c r="ANM14">
        <f t="shared" si="87"/>
        <v>0</v>
      </c>
      <c r="ANQ14" s="84"/>
      <c r="ANR14" s="41" t="e">
        <f>VLOOKUP(ANQ14,Information!$A$2:$H$1000,2,FALSE)</f>
        <v>#N/A</v>
      </c>
      <c r="ANS14" t="e">
        <f>VLOOKUP(ANQ14,Information!$A$2:$H$1000,3,FALSE)</f>
        <v>#N/A</v>
      </c>
      <c r="ANY14">
        <f t="shared" si="88"/>
        <v>0</v>
      </c>
      <c r="AOC14" s="84"/>
      <c r="AOD14" s="41" t="e">
        <f>VLOOKUP(AOC14,Information!$A$2:$H$1000,2,FALSE)</f>
        <v>#N/A</v>
      </c>
      <c r="AOE14" t="e">
        <f>VLOOKUP(AOC14,Information!$A$2:$H$1000,3,FALSE)</f>
        <v>#N/A</v>
      </c>
      <c r="AOK14">
        <f t="shared" si="89"/>
        <v>0</v>
      </c>
      <c r="AOO14" s="84"/>
      <c r="AOP14" s="41" t="e">
        <f>VLOOKUP(AOO14,Information!$A$2:$H$1000,2,FALSE)</f>
        <v>#N/A</v>
      </c>
      <c r="AOQ14" t="e">
        <f>VLOOKUP(AOO14,Information!$A$2:$H$1000,3,FALSE)</f>
        <v>#N/A</v>
      </c>
      <c r="AOW14">
        <f t="shared" si="90"/>
        <v>0</v>
      </c>
      <c r="APA14" s="84"/>
      <c r="APB14" s="41" t="e">
        <f>VLOOKUP(APA14,Information!$A$2:$H$1000,2,FALSE)</f>
        <v>#N/A</v>
      </c>
      <c r="APC14" t="e">
        <f>VLOOKUP(APA14,Information!$A$2:$H$1000,3,FALSE)</f>
        <v>#N/A</v>
      </c>
      <c r="API14">
        <f t="shared" si="91"/>
        <v>0</v>
      </c>
      <c r="APM14" s="84"/>
      <c r="APN14" s="41" t="e">
        <f>VLOOKUP(APM14,Information!$A$2:$H$1000,2,FALSE)</f>
        <v>#N/A</v>
      </c>
      <c r="APO14" t="e">
        <f>VLOOKUP(APM14,Information!$A$2:$H$1000,3,FALSE)</f>
        <v>#N/A</v>
      </c>
      <c r="APU14">
        <f t="shared" si="92"/>
        <v>0</v>
      </c>
      <c r="APY14" s="84"/>
      <c r="APZ14" s="41" t="e">
        <f>VLOOKUP(APY14,Information!$A$2:$H$1000,2,FALSE)</f>
        <v>#N/A</v>
      </c>
      <c r="AQA14" t="e">
        <f>VLOOKUP(APY14,Information!$A$2:$H$1000,3,FALSE)</f>
        <v>#N/A</v>
      </c>
      <c r="AQG14">
        <f t="shared" si="93"/>
        <v>0</v>
      </c>
      <c r="AQK14" s="84"/>
      <c r="AQL14" s="41" t="e">
        <f>VLOOKUP(AQK14,Information!$A$2:$H$1000,2,FALSE)</f>
        <v>#N/A</v>
      </c>
      <c r="AQM14" t="e">
        <f>VLOOKUP(AQK14,Information!$A$2:$H$1000,3,FALSE)</f>
        <v>#N/A</v>
      </c>
      <c r="AQS14">
        <f t="shared" si="94"/>
        <v>0</v>
      </c>
      <c r="AQW14" s="84"/>
      <c r="AQX14" s="41" t="e">
        <f>VLOOKUP(AQW14,Information!$A$2:$H$1000,2,FALSE)</f>
        <v>#N/A</v>
      </c>
      <c r="AQY14" t="e">
        <f>VLOOKUP(AQW14,Information!$A$2:$H$1000,3,FALSE)</f>
        <v>#N/A</v>
      </c>
      <c r="ARE14">
        <f t="shared" si="95"/>
        <v>0</v>
      </c>
      <c r="ARI14" s="84"/>
      <c r="ARJ14" s="41" t="e">
        <f>VLOOKUP(ARI14,Information!$A$2:$H$1000,2,FALSE)</f>
        <v>#N/A</v>
      </c>
      <c r="ARK14" t="e">
        <f>VLOOKUP(ARI14,Information!$A$2:$H$1000,3,FALSE)</f>
        <v>#N/A</v>
      </c>
      <c r="ARQ14">
        <f t="shared" si="96"/>
        <v>0</v>
      </c>
      <c r="ARU14" s="84"/>
      <c r="ARV14" s="41" t="e">
        <f>VLOOKUP(ARU14,Information!$A$2:$H$1000,2,FALSE)</f>
        <v>#N/A</v>
      </c>
      <c r="ARW14" t="e">
        <f>VLOOKUP(ARU14,Information!$A$2:$H$1000,3,FALSE)</f>
        <v>#N/A</v>
      </c>
      <c r="ASC14">
        <f t="shared" si="97"/>
        <v>0</v>
      </c>
      <c r="ASG14" s="84"/>
      <c r="ASH14" s="41" t="e">
        <f>VLOOKUP(ASG14,Information!$A$2:$H$1000,2,FALSE)</f>
        <v>#N/A</v>
      </c>
      <c r="ASI14" t="e">
        <f>VLOOKUP(ASG14,Information!$A$2:$H$1000,3,FALSE)</f>
        <v>#N/A</v>
      </c>
      <c r="ASO14">
        <f t="shared" si="98"/>
        <v>0</v>
      </c>
      <c r="ASS14" s="84"/>
      <c r="AST14" s="41" t="e">
        <f>VLOOKUP(ASS14,Information!$A$2:$H$1000,2,FALSE)</f>
        <v>#N/A</v>
      </c>
      <c r="ASU14" t="e">
        <f>VLOOKUP(ASS14,Information!$A$2:$H$1000,3,FALSE)</f>
        <v>#N/A</v>
      </c>
      <c r="ATA14">
        <f t="shared" si="99"/>
        <v>0</v>
      </c>
    </row>
    <row r="15" spans="1:1200" ht="15.75" customHeight="1">
      <c r="A15" s="84" t="s">
        <v>298</v>
      </c>
      <c r="B15" s="85" t="str">
        <f>VLOOKUP(A15,Information!$A$2:$H$1000,2,FALSE)</f>
        <v>unknown</v>
      </c>
      <c r="C15" s="67" t="str">
        <f>VLOOKUP(A15,Information!$A$2:$H$1000,3,FALSE)</f>
        <v>Porites</v>
      </c>
      <c r="D15" s="41">
        <v>45</v>
      </c>
      <c r="E15" s="41">
        <v>70</v>
      </c>
      <c r="F15" s="41">
        <v>30</v>
      </c>
      <c r="I15">
        <f t="shared" si="0"/>
        <v>100</v>
      </c>
      <c r="M15" s="84"/>
      <c r="N15" s="41" t="e">
        <f>VLOOKUP(M15,Information!$A$2:$H$1000,2,FALSE)</f>
        <v>#N/A</v>
      </c>
      <c r="O15" t="e">
        <f>VLOOKUP(M15,Information!$A$2:$H$1000,3,FALSE)</f>
        <v>#N/A</v>
      </c>
      <c r="U15">
        <f t="shared" si="1"/>
        <v>0</v>
      </c>
      <c r="Y15" s="84" t="s">
        <v>82</v>
      </c>
      <c r="Z15" s="85" t="str">
        <f>VLOOKUP(Y15,Information!$A$2:$H$1000,2,FALSE)</f>
        <v>unknown</v>
      </c>
      <c r="AA15" s="67" t="str">
        <f>VLOOKUP(Y15,Information!$A$2:$H$1000,3,FALSE)</f>
        <v>Acropora</v>
      </c>
      <c r="AB15" s="41">
        <v>10</v>
      </c>
      <c r="AC15" s="41">
        <v>95</v>
      </c>
      <c r="AE15" s="41">
        <v>5</v>
      </c>
      <c r="AG15">
        <f t="shared" si="2"/>
        <v>100</v>
      </c>
      <c r="AH15" s="41">
        <v>10</v>
      </c>
      <c r="AI15" s="41" t="s">
        <v>3756</v>
      </c>
      <c r="AK15" s="84" t="s">
        <v>82</v>
      </c>
      <c r="AL15" s="85" t="str">
        <f>VLOOKUP(AK15,Information!$A$2:$H$1000,2,FALSE)</f>
        <v>unknown</v>
      </c>
      <c r="AM15" s="67" t="str">
        <f>VLOOKUP(AK15,Information!$A$2:$H$1000,3,FALSE)</f>
        <v>Acropora</v>
      </c>
      <c r="AN15" s="41">
        <v>55</v>
      </c>
      <c r="AP15" s="41">
        <v>100</v>
      </c>
      <c r="AS15">
        <f t="shared" si="3"/>
        <v>100</v>
      </c>
      <c r="AW15" s="84" t="s">
        <v>298</v>
      </c>
      <c r="AX15" s="85" t="str">
        <f>VLOOKUP(AW15,Information!$A$2:$H$1000,2,FALSE)</f>
        <v>unknown</v>
      </c>
      <c r="AY15" s="67" t="str">
        <f>VLOOKUP(AW15,Information!$A$2:$H$1000,3,FALSE)</f>
        <v>Porites</v>
      </c>
      <c r="AZ15" s="41">
        <v>25</v>
      </c>
      <c r="BA15" s="41">
        <v>80</v>
      </c>
      <c r="BB15" s="41">
        <v>20</v>
      </c>
      <c r="BE15">
        <f t="shared" si="4"/>
        <v>100</v>
      </c>
      <c r="BI15" s="84" t="s">
        <v>82</v>
      </c>
      <c r="BJ15" s="85" t="str">
        <f>VLOOKUP(BI15,Information!$A$2:$H$1000,2,FALSE)</f>
        <v>unknown</v>
      </c>
      <c r="BK15" s="67" t="str">
        <f>VLOOKUP(BI15,Information!$A$2:$H$1000,3,FALSE)</f>
        <v>Acropora</v>
      </c>
      <c r="BL15" s="41">
        <v>20</v>
      </c>
      <c r="BM15" s="41">
        <v>95</v>
      </c>
      <c r="BO15" s="41">
        <v>5</v>
      </c>
      <c r="BQ15">
        <f t="shared" si="5"/>
        <v>100</v>
      </c>
      <c r="BR15" s="41">
        <v>28</v>
      </c>
      <c r="BS15" s="41" t="s">
        <v>3756</v>
      </c>
      <c r="BU15" s="84" t="s">
        <v>217</v>
      </c>
      <c r="BV15" s="85" t="str">
        <f>VLOOKUP(BU15,Information!$A$2:$H$1000,2,FALSE)</f>
        <v>unknown</v>
      </c>
      <c r="BW15" s="67" t="str">
        <f>VLOOKUP(BU15,Information!$A$2:$H$1000,3,FALSE)</f>
        <v>Galaxea</v>
      </c>
      <c r="BX15" s="41">
        <v>20</v>
      </c>
      <c r="BY15" s="41">
        <v>90</v>
      </c>
      <c r="BZ15" s="41">
        <v>10</v>
      </c>
      <c r="CC15">
        <f t="shared" si="6"/>
        <v>100</v>
      </c>
      <c r="CG15" s="84" t="s">
        <v>82</v>
      </c>
      <c r="CH15" s="85" t="str">
        <f>VLOOKUP(CG15,Information!$A$2:$H$1000,2,FALSE)</f>
        <v>unknown</v>
      </c>
      <c r="CI15" s="67" t="str">
        <f>VLOOKUP(CG15,Information!$A$2:$H$1000,3,FALSE)</f>
        <v>Acropora</v>
      </c>
      <c r="CJ15" s="41">
        <v>110</v>
      </c>
      <c r="CK15" s="41">
        <v>65</v>
      </c>
      <c r="CL15" s="41">
        <v>25</v>
      </c>
      <c r="CM15" s="41">
        <v>10</v>
      </c>
      <c r="CO15">
        <f t="shared" si="7"/>
        <v>100</v>
      </c>
      <c r="CP15" s="41" t="s">
        <v>3758</v>
      </c>
      <c r="CQ15" s="41" t="s">
        <v>3756</v>
      </c>
      <c r="CS15" s="84"/>
      <c r="CT15" s="41" t="e">
        <f>VLOOKUP(CS15,Information!$A$2:$H$1000,2,FALSE)</f>
        <v>#N/A</v>
      </c>
      <c r="CU15" t="e">
        <f>VLOOKUP(CS15,Information!$A$2:$H$1000,3,FALSE)</f>
        <v>#N/A</v>
      </c>
      <c r="DA15">
        <f t="shared" si="8"/>
        <v>0</v>
      </c>
      <c r="DE15" s="84" t="s">
        <v>298</v>
      </c>
      <c r="DF15" s="85" t="str">
        <f>VLOOKUP(DE15,Information!$A$2:$H$1000,2,FALSE)</f>
        <v>unknown</v>
      </c>
      <c r="DG15" s="67" t="str">
        <f>VLOOKUP(DE15,Information!$A$2:$H$1000,3,FALSE)</f>
        <v>Porites</v>
      </c>
      <c r="DH15" s="41">
        <v>15</v>
      </c>
      <c r="DI15" s="41">
        <v>80</v>
      </c>
      <c r="DK15" s="41">
        <v>20</v>
      </c>
      <c r="DM15">
        <f t="shared" si="9"/>
        <v>100</v>
      </c>
      <c r="DN15" s="41" t="s">
        <v>3793</v>
      </c>
      <c r="DO15" s="41" t="s">
        <v>3794</v>
      </c>
      <c r="DQ15" s="84" t="s">
        <v>298</v>
      </c>
      <c r="DR15" s="85" t="str">
        <f>VLOOKUP(DQ15,Information!$A$2:$H$1000,2,FALSE)</f>
        <v>unknown</v>
      </c>
      <c r="DS15" s="67" t="str">
        <f>VLOOKUP(DQ15,Information!$A$2:$H$1000,3,FALSE)</f>
        <v>Porites</v>
      </c>
      <c r="DT15" s="41">
        <v>40</v>
      </c>
      <c r="DU15" s="41">
        <v>45</v>
      </c>
      <c r="DV15" s="41">
        <v>55</v>
      </c>
      <c r="DY15">
        <f t="shared" si="10"/>
        <v>100</v>
      </c>
      <c r="EC15" s="84" t="s">
        <v>298</v>
      </c>
      <c r="ED15" s="85" t="str">
        <f>VLOOKUP(EC15,Information!$A$2:$H$1000,2,FALSE)</f>
        <v>unknown</v>
      </c>
      <c r="EE15" s="67" t="str">
        <f>VLOOKUP(EC15,Information!$A$2:$H$1000,3,FALSE)</f>
        <v>Porites</v>
      </c>
      <c r="EF15" s="41">
        <v>180</v>
      </c>
      <c r="EG15" s="41">
        <v>80</v>
      </c>
      <c r="EH15" s="41">
        <v>20</v>
      </c>
      <c r="EK15">
        <f t="shared" si="11"/>
        <v>100</v>
      </c>
      <c r="EO15" s="84"/>
      <c r="EP15" s="41" t="e">
        <f>VLOOKUP(EO15,Information!$A$2:$H$1000,2,FALSE)</f>
        <v>#N/A</v>
      </c>
      <c r="EQ15" t="e">
        <f>VLOOKUP(EO15,Information!$A$2:$H$1000,3,FALSE)</f>
        <v>#N/A</v>
      </c>
      <c r="EW15">
        <f t="shared" si="12"/>
        <v>0</v>
      </c>
      <c r="FA15" s="84"/>
      <c r="FB15" s="41" t="e">
        <f>VLOOKUP(FA15,Information!$A$2:$H$1000,2,FALSE)</f>
        <v>#N/A</v>
      </c>
      <c r="FC15" t="e">
        <f>VLOOKUP(FA15,Information!$A$2:$H$1000,3,FALSE)</f>
        <v>#N/A</v>
      </c>
      <c r="FI15">
        <f t="shared" si="13"/>
        <v>0</v>
      </c>
      <c r="FM15" s="84"/>
      <c r="FN15" s="41" t="e">
        <f>VLOOKUP(FM15,Information!$A$2:$H$1000,2,FALSE)</f>
        <v>#N/A</v>
      </c>
      <c r="FO15" t="e">
        <f>VLOOKUP(FM15,Information!$A$2:$H$1000,3,FALSE)</f>
        <v>#N/A</v>
      </c>
      <c r="FU15">
        <f t="shared" si="14"/>
        <v>0</v>
      </c>
      <c r="FY15" s="84" t="s">
        <v>298</v>
      </c>
      <c r="FZ15" s="85" t="str">
        <f>VLOOKUP(FY15,Information!$A$2:$H$1000,2,FALSE)</f>
        <v>unknown</v>
      </c>
      <c r="GA15" s="67" t="str">
        <f>VLOOKUP(FY15,Information!$A$2:$H$1000,3,FALSE)</f>
        <v>Porites</v>
      </c>
      <c r="GB15" s="41">
        <v>20</v>
      </c>
      <c r="GC15" s="41">
        <v>95</v>
      </c>
      <c r="GD15" s="41">
        <v>5</v>
      </c>
      <c r="GG15">
        <f t="shared" si="15"/>
        <v>100</v>
      </c>
      <c r="GK15" s="84"/>
      <c r="GL15" s="41" t="e">
        <f>VLOOKUP(GK15,Information!$A$2:$H$1000,2,FALSE)</f>
        <v>#N/A</v>
      </c>
      <c r="GM15" t="e">
        <f>VLOOKUP(GK15,Information!$A$2:$H$1000,3,FALSE)</f>
        <v>#N/A</v>
      </c>
      <c r="GS15">
        <f t="shared" si="16"/>
        <v>0</v>
      </c>
      <c r="GW15" s="84" t="s">
        <v>82</v>
      </c>
      <c r="GX15" s="85" t="str">
        <f>VLOOKUP(GW15,Information!$A$2:$H$1000,2,FALSE)</f>
        <v>unknown</v>
      </c>
      <c r="GY15" s="67" t="str">
        <f>VLOOKUP(GW15,Information!$A$2:$H$1000,3,FALSE)</f>
        <v>Acropora</v>
      </c>
      <c r="GZ15" s="41">
        <v>65</v>
      </c>
      <c r="HA15" s="41">
        <v>95</v>
      </c>
      <c r="HB15" s="41">
        <v>5</v>
      </c>
      <c r="HE15">
        <f t="shared" si="17"/>
        <v>100</v>
      </c>
      <c r="HI15" s="84" t="s">
        <v>298</v>
      </c>
      <c r="HJ15" s="85" t="str">
        <f>VLOOKUP(HI15,Information!$A$2:$H$1000,2,FALSE)</f>
        <v>unknown</v>
      </c>
      <c r="HK15" s="67" t="str">
        <f>VLOOKUP(HI15,Information!$A$2:$H$1000,3,FALSE)</f>
        <v>Porites</v>
      </c>
      <c r="HL15" s="41">
        <v>110</v>
      </c>
      <c r="HM15" s="41">
        <v>95</v>
      </c>
      <c r="HN15" s="41">
        <v>5</v>
      </c>
      <c r="HQ15">
        <f t="shared" si="18"/>
        <v>100</v>
      </c>
      <c r="HU15" s="84"/>
      <c r="HV15" s="41" t="e">
        <f>VLOOKUP(HU15,Information!$A$2:$H$1000,2,FALSE)</f>
        <v>#N/A</v>
      </c>
      <c r="HW15" t="e">
        <f>VLOOKUP(HU15,Information!$A$2:$H$1000,3,FALSE)</f>
        <v>#N/A</v>
      </c>
      <c r="IC15">
        <f t="shared" si="19"/>
        <v>0</v>
      </c>
      <c r="IG15" s="84" t="s">
        <v>298</v>
      </c>
      <c r="IH15" s="85" t="str">
        <f>VLOOKUP(IG15,Information!$A$2:$H$1000,2,FALSE)</f>
        <v>unknown</v>
      </c>
      <c r="II15" s="67" t="str">
        <f>VLOOKUP(IG15,Information!$A$2:$H$1000,3,FALSE)</f>
        <v>Porites</v>
      </c>
      <c r="IJ15" s="41">
        <v>10</v>
      </c>
      <c r="IK15" s="41">
        <v>55</v>
      </c>
      <c r="IL15" s="41">
        <v>45</v>
      </c>
      <c r="IO15">
        <f t="shared" si="20"/>
        <v>100</v>
      </c>
      <c r="IS15" s="84" t="s">
        <v>82</v>
      </c>
      <c r="IT15" s="85" t="str">
        <f>VLOOKUP(IS15,Information!$A$2:$H$1000,2,FALSE)</f>
        <v>unknown</v>
      </c>
      <c r="IU15" s="67" t="str">
        <f>VLOOKUP(IS15,Information!$A$2:$H$1000,3,FALSE)</f>
        <v>Acropora</v>
      </c>
      <c r="IV15" s="41">
        <v>40</v>
      </c>
      <c r="IW15" s="41">
        <v>85</v>
      </c>
      <c r="IX15" s="41">
        <v>15</v>
      </c>
      <c r="JA15">
        <f t="shared" si="21"/>
        <v>100</v>
      </c>
      <c r="JE15" s="84" t="s">
        <v>82</v>
      </c>
      <c r="JF15" s="85" t="str">
        <f>VLOOKUP(JE15,Information!$A$2:$H$1000,2,FALSE)</f>
        <v>unknown</v>
      </c>
      <c r="JG15" s="67" t="str">
        <f>VLOOKUP(JE15,Information!$A$2:$H$1000,3,FALSE)</f>
        <v>Acropora</v>
      </c>
      <c r="JH15" s="41">
        <v>40</v>
      </c>
      <c r="JI15" s="41">
        <v>70</v>
      </c>
      <c r="JJ15" s="41">
        <v>30</v>
      </c>
      <c r="JM15">
        <f t="shared" si="22"/>
        <v>100</v>
      </c>
      <c r="JQ15" s="84" t="s">
        <v>298</v>
      </c>
      <c r="JR15" s="85" t="str">
        <f>VLOOKUP(JQ15,Information!$A$2:$H$1000,2,FALSE)</f>
        <v>unknown</v>
      </c>
      <c r="JS15" s="67" t="str">
        <f>VLOOKUP(JQ15,Information!$A$2:$H$1000,3,FALSE)</f>
        <v>Porites</v>
      </c>
      <c r="JT15" s="41">
        <v>25</v>
      </c>
      <c r="JU15" s="41">
        <v>80</v>
      </c>
      <c r="JV15" s="41">
        <v>20</v>
      </c>
      <c r="JY15">
        <f t="shared" si="23"/>
        <v>100</v>
      </c>
      <c r="KC15" s="84" t="s">
        <v>287</v>
      </c>
      <c r="KD15" s="85" t="str">
        <f>VLOOKUP(KC15,Information!$A$2:$H$1000,2,FALSE)</f>
        <v>unknown</v>
      </c>
      <c r="KE15" s="67" t="str">
        <f>VLOOKUP(KC15,Information!$A$2:$H$1000,3,FALSE)</f>
        <v>Platygyra</v>
      </c>
      <c r="KF15" s="41">
        <v>20</v>
      </c>
      <c r="KG15" s="41">
        <v>100</v>
      </c>
      <c r="KK15">
        <f t="shared" si="24"/>
        <v>100</v>
      </c>
      <c r="KO15" s="84" t="s">
        <v>298</v>
      </c>
      <c r="KP15" s="85" t="str">
        <f>VLOOKUP(KO15,Information!$A$2:$H$1000,2,FALSE)</f>
        <v>unknown</v>
      </c>
      <c r="KQ15" s="67" t="str">
        <f>VLOOKUP(KO15,Information!$A$2:$H$1000,3,FALSE)</f>
        <v>Porites</v>
      </c>
      <c r="KR15" s="41">
        <v>10</v>
      </c>
      <c r="KS15" s="41">
        <v>90</v>
      </c>
      <c r="KT15" s="41">
        <v>10</v>
      </c>
      <c r="KW15">
        <f t="shared" si="25"/>
        <v>100</v>
      </c>
      <c r="LA15" s="84" t="s">
        <v>298</v>
      </c>
      <c r="LB15" s="85" t="str">
        <f>VLOOKUP(LA15,Information!$A$2:$H$1000,2,FALSE)</f>
        <v>unknown</v>
      </c>
      <c r="LC15" s="67" t="str">
        <f>VLOOKUP(LA15,Information!$A$2:$H$1000,3,FALSE)</f>
        <v>Porites</v>
      </c>
      <c r="LD15" s="41">
        <v>25</v>
      </c>
      <c r="LE15" s="41">
        <v>85</v>
      </c>
      <c r="LF15" s="41">
        <v>15</v>
      </c>
      <c r="LI15">
        <f t="shared" si="26"/>
        <v>100</v>
      </c>
      <c r="LM15" s="84"/>
      <c r="LN15" s="41" t="e">
        <f>VLOOKUP(LM15,Information!$A$2:$H$1000,2,FALSE)</f>
        <v>#N/A</v>
      </c>
      <c r="LO15" t="e">
        <f>VLOOKUP(LM15,Information!$A$2:$H$1000,3,FALSE)</f>
        <v>#N/A</v>
      </c>
      <c r="LU15">
        <f t="shared" si="27"/>
        <v>0</v>
      </c>
      <c r="LY15" s="84" t="s">
        <v>217</v>
      </c>
      <c r="LZ15" s="85" t="str">
        <f>VLOOKUP(LY15,Information!$A$2:$H$1000,2,FALSE)</f>
        <v>unknown</v>
      </c>
      <c r="MA15" s="67" t="str">
        <f>VLOOKUP(LY15,Information!$A$2:$H$1000,3,FALSE)</f>
        <v>Galaxea</v>
      </c>
      <c r="MB15" s="41">
        <v>55</v>
      </c>
      <c r="MC15" s="41">
        <v>80</v>
      </c>
      <c r="MD15" s="41">
        <v>20</v>
      </c>
      <c r="MG15">
        <f t="shared" si="28"/>
        <v>100</v>
      </c>
      <c r="MK15" s="84" t="s">
        <v>71</v>
      </c>
      <c r="ML15" s="85" t="str">
        <f>VLOOKUP(MK15,Information!$A$2:$H$1000,2,FALSE)</f>
        <v>unknown</v>
      </c>
      <c r="MM15" s="67" t="str">
        <f>VLOOKUP(MK15,Information!$A$2:$H$1000,3,FALSE)</f>
        <v>Acanthastrea</v>
      </c>
      <c r="MN15" s="41">
        <v>20</v>
      </c>
      <c r="MO15" s="41">
        <v>95</v>
      </c>
      <c r="MP15" s="41">
        <v>5</v>
      </c>
      <c r="MS15">
        <f t="shared" si="29"/>
        <v>100</v>
      </c>
      <c r="MW15" s="84"/>
      <c r="MX15" s="41" t="e">
        <f>VLOOKUP(MW15,Information!$A$2:$H$1000,2,FALSE)</f>
        <v>#N/A</v>
      </c>
      <c r="MY15" t="e">
        <f>VLOOKUP(MW15,Information!$A$2:$H$1000,3,FALSE)</f>
        <v>#N/A</v>
      </c>
      <c r="NE15">
        <f t="shared" si="30"/>
        <v>0</v>
      </c>
      <c r="NI15" s="84" t="s">
        <v>298</v>
      </c>
      <c r="NJ15" s="85" t="str">
        <f>VLOOKUP(NI15,Information!$A$2:$H$1000,2,FALSE)</f>
        <v>unknown</v>
      </c>
      <c r="NK15" s="67" t="str">
        <f>VLOOKUP(NI15,Information!$A$2:$H$1000,3,FALSE)</f>
        <v>Porites</v>
      </c>
      <c r="NL15" s="41">
        <v>40</v>
      </c>
      <c r="NM15" s="41">
        <v>70</v>
      </c>
      <c r="NN15" s="41">
        <v>30</v>
      </c>
      <c r="NQ15">
        <f t="shared" si="31"/>
        <v>100</v>
      </c>
      <c r="NU15" s="84" t="s">
        <v>298</v>
      </c>
      <c r="NV15" s="85" t="str">
        <f>VLOOKUP(NU15,Information!$A$2:$H$1000,2,FALSE)</f>
        <v>unknown</v>
      </c>
      <c r="NW15" s="67" t="str">
        <f>VLOOKUP(NU15,Information!$A$2:$H$1000,3,FALSE)</f>
        <v>Porites</v>
      </c>
      <c r="NX15" s="41">
        <v>20</v>
      </c>
      <c r="NY15" s="41">
        <v>85</v>
      </c>
      <c r="NZ15" s="41">
        <v>5</v>
      </c>
      <c r="OA15" s="41">
        <v>10</v>
      </c>
      <c r="OC15">
        <f t="shared" si="32"/>
        <v>100</v>
      </c>
      <c r="OD15" s="41" t="s">
        <v>3758</v>
      </c>
      <c r="OE15" s="41" t="s">
        <v>3756</v>
      </c>
      <c r="OG15" s="84" t="s">
        <v>298</v>
      </c>
      <c r="OH15" s="85" t="str">
        <f>VLOOKUP(OG15,Information!$A$2:$H$1000,2,FALSE)</f>
        <v>unknown</v>
      </c>
      <c r="OI15" s="67" t="str">
        <f>VLOOKUP(OG15,Information!$A$2:$H$1000,3,FALSE)</f>
        <v>Porites</v>
      </c>
      <c r="OJ15" s="41">
        <v>5</v>
      </c>
      <c r="OK15" s="41">
        <v>95</v>
      </c>
      <c r="OL15" s="41">
        <v>5</v>
      </c>
      <c r="OO15">
        <f t="shared" si="33"/>
        <v>100</v>
      </c>
      <c r="OS15" s="84"/>
      <c r="OT15" s="41" t="e">
        <f>VLOOKUP(OS15,Information!$A$2:$H$1000,2,FALSE)</f>
        <v>#N/A</v>
      </c>
      <c r="OU15" t="e">
        <f>VLOOKUP(OS15,Information!$A$2:$H$1000,3,FALSE)</f>
        <v>#N/A</v>
      </c>
      <c r="PA15">
        <f t="shared" si="34"/>
        <v>0</v>
      </c>
      <c r="PE15" s="84" t="s">
        <v>298</v>
      </c>
      <c r="PF15" s="85" t="str">
        <f>VLOOKUP(PE15,Information!$A$2:$H$1000,2,FALSE)</f>
        <v>unknown</v>
      </c>
      <c r="PG15" s="67" t="str">
        <f>VLOOKUP(PE15,Information!$A$2:$H$1000,3,FALSE)</f>
        <v>Porites</v>
      </c>
      <c r="PH15" s="41">
        <v>15</v>
      </c>
      <c r="PI15" s="41">
        <v>75</v>
      </c>
      <c r="PJ15" s="41">
        <v>25</v>
      </c>
      <c r="PM15">
        <f t="shared" si="35"/>
        <v>100</v>
      </c>
      <c r="PQ15" s="84" t="s">
        <v>221</v>
      </c>
      <c r="PR15" s="85" t="str">
        <f>VLOOKUP(PQ15,Information!$A$2:$H$1000,2,FALSE)</f>
        <v>unknown</v>
      </c>
      <c r="PS15" s="67" t="str">
        <f>VLOOKUP(PQ15,Information!$A$2:$H$1000,3,FALSE)</f>
        <v>Goniastrea</v>
      </c>
      <c r="PT15" s="41">
        <v>15</v>
      </c>
      <c r="PU15" s="41">
        <v>80</v>
      </c>
      <c r="PV15" s="41">
        <v>20</v>
      </c>
      <c r="PY15">
        <f t="shared" si="36"/>
        <v>100</v>
      </c>
      <c r="QC15" s="84" t="s">
        <v>298</v>
      </c>
      <c r="QD15" s="85" t="str">
        <f>VLOOKUP(QC15,Information!$A$2:$H$1000,2,FALSE)</f>
        <v>unknown</v>
      </c>
      <c r="QE15" s="67" t="str">
        <f>VLOOKUP(QC15,Information!$A$2:$H$1000,3,FALSE)</f>
        <v>Porites</v>
      </c>
      <c r="QF15" s="41">
        <v>180</v>
      </c>
      <c r="QG15" s="41">
        <v>80</v>
      </c>
      <c r="QH15" s="41">
        <v>10</v>
      </c>
      <c r="QI15" s="41">
        <v>10</v>
      </c>
      <c r="QK15">
        <f t="shared" si="37"/>
        <v>100</v>
      </c>
      <c r="QL15" s="41" t="s">
        <v>3795</v>
      </c>
      <c r="QM15" s="41" t="s">
        <v>3777</v>
      </c>
      <c r="QO15" s="84" t="s">
        <v>298</v>
      </c>
      <c r="QP15" s="85" t="str">
        <f>VLOOKUP(QO15,Information!$A$2:$H$1000,2,FALSE)</f>
        <v>unknown</v>
      </c>
      <c r="QQ15" s="67" t="str">
        <f>VLOOKUP(QO15,Information!$A$2:$H$1000,3,FALSE)</f>
        <v>Porites</v>
      </c>
      <c r="QR15" s="41">
        <v>10</v>
      </c>
      <c r="QS15" s="41">
        <v>95</v>
      </c>
      <c r="QT15" s="41">
        <v>5</v>
      </c>
      <c r="QW15">
        <f t="shared" si="38"/>
        <v>100</v>
      </c>
      <c r="RA15" s="84" t="s">
        <v>298</v>
      </c>
      <c r="RB15" s="85" t="str">
        <f>VLOOKUP(RA15,Information!$A$2:$H$1000,2,FALSE)</f>
        <v>unknown</v>
      </c>
      <c r="RC15" s="67" t="str">
        <f>VLOOKUP(RA15,Information!$A$2:$H$1000,3,FALSE)</f>
        <v>Porites</v>
      </c>
      <c r="RD15" s="41">
        <v>35</v>
      </c>
      <c r="RE15" s="41">
        <v>80</v>
      </c>
      <c r="RF15" s="41">
        <v>15</v>
      </c>
      <c r="RG15" s="41">
        <v>5</v>
      </c>
      <c r="RI15">
        <f t="shared" si="39"/>
        <v>100</v>
      </c>
      <c r="RJ15" s="41">
        <v>13</v>
      </c>
      <c r="RK15" s="41" t="s">
        <v>3756</v>
      </c>
      <c r="RM15" s="84" t="s">
        <v>298</v>
      </c>
      <c r="RN15" s="85" t="str">
        <f>VLOOKUP(RM15,Information!$A$2:$H$1000,2,FALSE)</f>
        <v>unknown</v>
      </c>
      <c r="RO15" s="67" t="str">
        <f>VLOOKUP(RM15,Information!$A$2:$H$1000,3,FALSE)</f>
        <v>Porites</v>
      </c>
      <c r="RP15" s="41">
        <v>40</v>
      </c>
      <c r="RQ15" s="41">
        <v>60</v>
      </c>
      <c r="RR15" s="41">
        <v>35</v>
      </c>
      <c r="RS15" s="41">
        <v>5</v>
      </c>
      <c r="RU15">
        <f t="shared" si="40"/>
        <v>100</v>
      </c>
      <c r="RV15" s="41">
        <v>3</v>
      </c>
      <c r="RW15" s="41" t="s">
        <v>3755</v>
      </c>
      <c r="RY15" s="84" t="s">
        <v>340</v>
      </c>
      <c r="RZ15" s="85" t="str">
        <f>VLOOKUP(RY15,Information!$A$2:$H$1000,2,FALSE)</f>
        <v>unknown</v>
      </c>
      <c r="SA15" s="67" t="str">
        <f>VLOOKUP(RY15,Information!$A$2:$H$1000,3,FALSE)</f>
        <v>Stylophora</v>
      </c>
      <c r="SB15" s="41">
        <v>35</v>
      </c>
      <c r="SC15" s="41">
        <v>90</v>
      </c>
      <c r="SD15" s="41">
        <v>10</v>
      </c>
      <c r="SG15">
        <f t="shared" si="41"/>
        <v>100</v>
      </c>
      <c r="SK15" s="84" t="s">
        <v>340</v>
      </c>
      <c r="SL15" s="85" t="str">
        <f>VLOOKUP(SK15,Information!$A$2:$H$1000,2,FALSE)</f>
        <v>unknown</v>
      </c>
      <c r="SM15" s="67" t="str">
        <f>VLOOKUP(SK15,Information!$A$2:$H$1000,3,FALSE)</f>
        <v>Stylophora</v>
      </c>
      <c r="SN15" s="41">
        <v>15</v>
      </c>
      <c r="SO15" s="41">
        <v>95</v>
      </c>
      <c r="SP15" s="41">
        <v>5</v>
      </c>
      <c r="SS15">
        <f t="shared" si="42"/>
        <v>100</v>
      </c>
      <c r="SW15" s="84" t="s">
        <v>340</v>
      </c>
      <c r="SX15" s="85" t="str">
        <f>VLOOKUP(SW15,Information!$A$2:$H$1000,2,FALSE)</f>
        <v>unknown</v>
      </c>
      <c r="SY15" s="67" t="str">
        <f>VLOOKUP(SW15,Information!$A$2:$H$1000,3,FALSE)</f>
        <v>Stylophora</v>
      </c>
      <c r="SZ15" s="41">
        <v>10</v>
      </c>
      <c r="TA15" s="41">
        <v>70</v>
      </c>
      <c r="TB15" s="41">
        <v>25</v>
      </c>
      <c r="TC15" s="41">
        <v>5</v>
      </c>
      <c r="TE15">
        <f t="shared" si="43"/>
        <v>100</v>
      </c>
      <c r="TF15" s="41">
        <v>3</v>
      </c>
      <c r="TG15" s="41" t="s">
        <v>3756</v>
      </c>
      <c r="TI15" s="84" t="s">
        <v>340</v>
      </c>
      <c r="TJ15" s="85" t="str">
        <f>VLOOKUP(TI15,Information!$A$2:$H$1000,2,FALSE)</f>
        <v>unknown</v>
      </c>
      <c r="TK15" s="67" t="str">
        <f>VLOOKUP(TI15,Information!$A$2:$H$1000,3,FALSE)</f>
        <v>Stylophora</v>
      </c>
      <c r="TL15" s="41">
        <v>10</v>
      </c>
      <c r="TM15" s="41">
        <v>95</v>
      </c>
      <c r="TN15" s="41">
        <v>5</v>
      </c>
      <c r="TQ15">
        <f t="shared" si="44"/>
        <v>100</v>
      </c>
      <c r="TU15" s="84" t="s">
        <v>298</v>
      </c>
      <c r="TV15" s="85" t="str">
        <f>VLOOKUP(TU15,Information!$A$2:$H$1000,2,FALSE)</f>
        <v>unknown</v>
      </c>
      <c r="TW15" s="67" t="str">
        <f>VLOOKUP(TU15,Information!$A$2:$H$1000,3,FALSE)</f>
        <v>Porites</v>
      </c>
      <c r="TX15" s="41">
        <v>130</v>
      </c>
      <c r="TY15" s="41">
        <v>80</v>
      </c>
      <c r="TZ15" s="41">
        <v>20</v>
      </c>
      <c r="UC15">
        <f t="shared" si="45"/>
        <v>100</v>
      </c>
      <c r="UG15" s="84" t="s">
        <v>287</v>
      </c>
      <c r="UH15" s="85" t="str">
        <f>VLOOKUP(UG15,Information!$A$2:$H$1000,2,FALSE)</f>
        <v>unknown</v>
      </c>
      <c r="UI15" s="67" t="str">
        <f>VLOOKUP(UG15,Information!$A$2:$H$1000,3,FALSE)</f>
        <v>Platygyra</v>
      </c>
      <c r="UJ15" s="41">
        <v>40</v>
      </c>
      <c r="UK15" s="41">
        <v>95</v>
      </c>
      <c r="UL15" s="41">
        <v>5</v>
      </c>
      <c r="UO15">
        <f t="shared" si="46"/>
        <v>100</v>
      </c>
      <c r="US15" s="84" t="s">
        <v>82</v>
      </c>
      <c r="UT15" s="85" t="str">
        <f>VLOOKUP(US15,Information!$A$2:$H$1000,2,FALSE)</f>
        <v>unknown</v>
      </c>
      <c r="UU15" s="67" t="str">
        <f>VLOOKUP(US15,Information!$A$2:$H$1000,3,FALSE)</f>
        <v>Acropora</v>
      </c>
      <c r="UV15" s="41">
        <v>75</v>
      </c>
      <c r="UW15" s="41">
        <v>95</v>
      </c>
      <c r="UX15" s="41">
        <v>5</v>
      </c>
      <c r="VA15">
        <f t="shared" si="47"/>
        <v>100</v>
      </c>
      <c r="VE15" s="84" t="s">
        <v>298</v>
      </c>
      <c r="VF15" s="85" t="str">
        <f>VLOOKUP(VE15,Information!$A$2:$H$1000,2,FALSE)</f>
        <v>unknown</v>
      </c>
      <c r="VG15" s="67" t="str">
        <f>VLOOKUP(VE15,Information!$A$2:$H$1000,3,FALSE)</f>
        <v>Porites</v>
      </c>
      <c r="VH15" s="41">
        <v>45</v>
      </c>
      <c r="VI15" s="41">
        <v>85</v>
      </c>
      <c r="VJ15" s="41">
        <v>10</v>
      </c>
      <c r="VK15" s="41">
        <v>5</v>
      </c>
      <c r="VM15">
        <f t="shared" si="48"/>
        <v>100</v>
      </c>
      <c r="VN15" s="41" t="s">
        <v>3758</v>
      </c>
      <c r="VO15" s="41" t="s">
        <v>3768</v>
      </c>
      <c r="VQ15" s="84"/>
      <c r="VR15" s="41" t="e">
        <f>VLOOKUP(VQ15,Information!$A$2:$H$1000,2,FALSE)</f>
        <v>#N/A</v>
      </c>
      <c r="VS15" t="e">
        <f>VLOOKUP(VQ15,Information!$A$2:$H$1000,3,FALSE)</f>
        <v>#N/A</v>
      </c>
      <c r="VY15">
        <f t="shared" si="49"/>
        <v>0</v>
      </c>
      <c r="WC15" s="84"/>
      <c r="WD15" s="41" t="e">
        <f>VLOOKUP(WC15,Information!$A$2:$H$1000,2,FALSE)</f>
        <v>#N/A</v>
      </c>
      <c r="WE15" t="e">
        <f>VLOOKUP(WC15,Information!$A$2:$H$1000,3,FALSE)</f>
        <v>#N/A</v>
      </c>
      <c r="WK15">
        <f t="shared" si="50"/>
        <v>0</v>
      </c>
      <c r="WO15" s="84"/>
      <c r="WP15" s="41" t="e">
        <f>VLOOKUP(WO15,Information!$A$2:$H$1000,2,FALSE)</f>
        <v>#N/A</v>
      </c>
      <c r="WQ15" t="e">
        <f>VLOOKUP(WO15,Information!$A$2:$H$1000,3,FALSE)</f>
        <v>#N/A</v>
      </c>
      <c r="WW15">
        <f t="shared" si="51"/>
        <v>0</v>
      </c>
      <c r="XA15" s="84"/>
      <c r="XB15" s="41" t="e">
        <f>VLOOKUP(XA15,Information!$A$2:$H$1000,2,FALSE)</f>
        <v>#N/A</v>
      </c>
      <c r="XC15" t="e">
        <f>VLOOKUP(XA15,Information!$A$2:$H$1000,3,FALSE)</f>
        <v>#N/A</v>
      </c>
      <c r="XI15">
        <f t="shared" si="52"/>
        <v>0</v>
      </c>
      <c r="XM15" s="84"/>
      <c r="XN15" s="41" t="e">
        <f>VLOOKUP(XM15,Information!$A$2:$H$1000,2,FALSE)</f>
        <v>#N/A</v>
      </c>
      <c r="XO15" t="e">
        <f>VLOOKUP(XM15,Information!$A$2:$H$1000,3,FALSE)</f>
        <v>#N/A</v>
      </c>
      <c r="XU15">
        <f t="shared" si="53"/>
        <v>0</v>
      </c>
      <c r="XY15" s="84"/>
      <c r="XZ15" s="41" t="e">
        <f>VLOOKUP(XY15,Information!$A$2:$H$1000,2,FALSE)</f>
        <v>#N/A</v>
      </c>
      <c r="YA15" t="e">
        <f>VLOOKUP(XY15,Information!$A$2:$H$1000,3,FALSE)</f>
        <v>#N/A</v>
      </c>
      <c r="YG15">
        <f t="shared" si="54"/>
        <v>0</v>
      </c>
      <c r="YK15" s="84"/>
      <c r="YL15" s="41" t="e">
        <f>VLOOKUP(YK15,Information!$A$2:$H$1000,2,FALSE)</f>
        <v>#N/A</v>
      </c>
      <c r="YM15" t="e">
        <f>VLOOKUP(YK15,Information!$A$2:$H$1000,3,FALSE)</f>
        <v>#N/A</v>
      </c>
      <c r="YS15">
        <f t="shared" si="55"/>
        <v>0</v>
      </c>
      <c r="YW15" s="84"/>
      <c r="YX15" s="41" t="e">
        <f>VLOOKUP(YW15,Information!$A$2:$H$1000,2,FALSE)</f>
        <v>#N/A</v>
      </c>
      <c r="YY15" t="e">
        <f>VLOOKUP(YW15,Information!$A$2:$H$1000,3,FALSE)</f>
        <v>#N/A</v>
      </c>
      <c r="ZE15">
        <f t="shared" si="56"/>
        <v>0</v>
      </c>
      <c r="ZI15" s="84"/>
      <c r="ZJ15" s="41" t="e">
        <f>VLOOKUP(ZI15,Information!$A$2:$H$1000,2,FALSE)</f>
        <v>#N/A</v>
      </c>
      <c r="ZK15" t="e">
        <f>VLOOKUP(ZI15,Information!$A$2:$H$1000,3,FALSE)</f>
        <v>#N/A</v>
      </c>
      <c r="ZQ15">
        <f t="shared" si="57"/>
        <v>0</v>
      </c>
      <c r="ZU15" s="84"/>
      <c r="ZV15" s="41" t="e">
        <f>VLOOKUP(ZU15,Information!$A$2:$H$1000,2,FALSE)</f>
        <v>#N/A</v>
      </c>
      <c r="ZW15" t="e">
        <f>VLOOKUP(ZU15,Information!$A$2:$H$1000,3,FALSE)</f>
        <v>#N/A</v>
      </c>
      <c r="AAC15">
        <f t="shared" si="58"/>
        <v>0</v>
      </c>
      <c r="AAG15" s="84"/>
      <c r="AAH15" s="41" t="e">
        <f>VLOOKUP(AAG15,Information!$A$2:$H$1000,2,FALSE)</f>
        <v>#N/A</v>
      </c>
      <c r="AAI15" t="e">
        <f>VLOOKUP(AAG15,Information!$A$2:$H$1000,3,FALSE)</f>
        <v>#N/A</v>
      </c>
      <c r="AAO15">
        <f t="shared" si="59"/>
        <v>0</v>
      </c>
      <c r="AAS15" s="84"/>
      <c r="AAT15" s="41" t="e">
        <f>VLOOKUP(AAS15,Information!$A$2:$H$1000,2,FALSE)</f>
        <v>#N/A</v>
      </c>
      <c r="AAU15" t="e">
        <f>VLOOKUP(AAS15,Information!$A$2:$H$1000,3,FALSE)</f>
        <v>#N/A</v>
      </c>
      <c r="ABA15">
        <f t="shared" si="60"/>
        <v>0</v>
      </c>
      <c r="ABE15" s="84"/>
      <c r="ABF15" s="41" t="e">
        <f>VLOOKUP(ABE15,Information!$A$2:$H$1000,2,FALSE)</f>
        <v>#N/A</v>
      </c>
      <c r="ABG15" t="e">
        <f>VLOOKUP(ABE15,Information!$A$2:$H$1000,3,FALSE)</f>
        <v>#N/A</v>
      </c>
      <c r="ABM15">
        <f t="shared" si="61"/>
        <v>0</v>
      </c>
      <c r="ABQ15" s="84"/>
      <c r="ABR15" s="41" t="e">
        <f>VLOOKUP(ABQ15,Information!$A$2:$H$1000,2,FALSE)</f>
        <v>#N/A</v>
      </c>
      <c r="ABS15" t="e">
        <f>VLOOKUP(ABQ15,Information!$A$2:$H$1000,3,FALSE)</f>
        <v>#N/A</v>
      </c>
      <c r="ABY15">
        <f t="shared" si="62"/>
        <v>0</v>
      </c>
      <c r="ACC15" s="84"/>
      <c r="ACD15" s="41" t="e">
        <f>VLOOKUP(ACC15,Information!$A$2:$H$1000,2,FALSE)</f>
        <v>#N/A</v>
      </c>
      <c r="ACE15" t="e">
        <f>VLOOKUP(ACC15,Information!$A$2:$H$1000,3,FALSE)</f>
        <v>#N/A</v>
      </c>
      <c r="ACK15">
        <f t="shared" si="63"/>
        <v>0</v>
      </c>
      <c r="ACO15" s="84"/>
      <c r="ACP15" s="41" t="e">
        <f>VLOOKUP(ACO15,Information!$A$2:$H$1000,2,FALSE)</f>
        <v>#N/A</v>
      </c>
      <c r="ACQ15" t="e">
        <f>VLOOKUP(ACO15,Information!$A$2:$H$1000,3,FALSE)</f>
        <v>#N/A</v>
      </c>
      <c r="ACW15">
        <f t="shared" si="64"/>
        <v>0</v>
      </c>
      <c r="ADA15" s="84"/>
      <c r="ADB15" s="41" t="e">
        <f>VLOOKUP(ADA15,Information!$A$2:$H$1000,2,FALSE)</f>
        <v>#N/A</v>
      </c>
      <c r="ADC15" t="e">
        <f>VLOOKUP(ADA15,Information!$A$2:$H$1000,3,FALSE)</f>
        <v>#N/A</v>
      </c>
      <c r="ADI15">
        <f t="shared" si="65"/>
        <v>0</v>
      </c>
      <c r="ADM15" s="84"/>
      <c r="ADN15" s="41" t="e">
        <f>VLOOKUP(ADM15,Information!$A$2:$H$1000,2,FALSE)</f>
        <v>#N/A</v>
      </c>
      <c r="ADO15" t="e">
        <f>VLOOKUP(ADM15,Information!$A$2:$H$1000,3,FALSE)</f>
        <v>#N/A</v>
      </c>
      <c r="ADU15">
        <f t="shared" si="66"/>
        <v>0</v>
      </c>
      <c r="ADY15" s="84"/>
      <c r="ADZ15" s="41" t="e">
        <f>VLOOKUP(ADY15,Information!$A$2:$H$1000,2,FALSE)</f>
        <v>#N/A</v>
      </c>
      <c r="AEA15" t="e">
        <f>VLOOKUP(ADY15,Information!$A$2:$H$1000,3,FALSE)</f>
        <v>#N/A</v>
      </c>
      <c r="AEG15">
        <f t="shared" si="67"/>
        <v>0</v>
      </c>
      <c r="AEK15" s="84"/>
      <c r="AEL15" s="41" t="e">
        <f>VLOOKUP(AEK15,Information!$A$2:$H$1000,2,FALSE)</f>
        <v>#N/A</v>
      </c>
      <c r="AEM15" t="e">
        <f>VLOOKUP(AEK15,Information!$A$2:$H$1000,3,FALSE)</f>
        <v>#N/A</v>
      </c>
      <c r="AES15">
        <f t="shared" si="68"/>
        <v>0</v>
      </c>
      <c r="AEW15" s="84"/>
      <c r="AEX15" s="41" t="e">
        <f>VLOOKUP(AEW15,Information!$A$2:$H$1000,2,FALSE)</f>
        <v>#N/A</v>
      </c>
      <c r="AEY15" t="e">
        <f>VLOOKUP(AEW15,Information!$A$2:$H$1000,3,FALSE)</f>
        <v>#N/A</v>
      </c>
      <c r="AFE15">
        <f t="shared" si="69"/>
        <v>0</v>
      </c>
      <c r="AFI15" s="84"/>
      <c r="AFJ15" s="41" t="e">
        <f>VLOOKUP(AFI15,Information!$A$2:$H$1000,2,FALSE)</f>
        <v>#N/A</v>
      </c>
      <c r="AFK15" t="e">
        <f>VLOOKUP(AFI15,Information!$A$2:$H$1000,3,FALSE)</f>
        <v>#N/A</v>
      </c>
      <c r="AFQ15">
        <f t="shared" si="70"/>
        <v>0</v>
      </c>
      <c r="AFU15" s="84"/>
      <c r="AFV15" s="41" t="e">
        <f>VLOOKUP(AFU15,Information!$A$2:$H$1000,2,FALSE)</f>
        <v>#N/A</v>
      </c>
      <c r="AFW15" t="e">
        <f>VLOOKUP(AFU15,Information!$A$2:$H$1000,3,FALSE)</f>
        <v>#N/A</v>
      </c>
      <c r="AGC15">
        <f t="shared" si="71"/>
        <v>0</v>
      </c>
      <c r="AGG15" s="84"/>
      <c r="AGH15" s="41" t="e">
        <f>VLOOKUP(AGG15,Information!$A$2:$H$1000,2,FALSE)</f>
        <v>#N/A</v>
      </c>
      <c r="AGI15" t="e">
        <f>VLOOKUP(AGG15,Information!$A$2:$H$1000,3,FALSE)</f>
        <v>#N/A</v>
      </c>
      <c r="AGO15">
        <f t="shared" si="72"/>
        <v>0</v>
      </c>
      <c r="AGS15" s="84"/>
      <c r="AGT15" s="41" t="e">
        <f>VLOOKUP(AGS15,Information!$A$2:$H$1000,2,FALSE)</f>
        <v>#N/A</v>
      </c>
      <c r="AGU15" t="e">
        <f>VLOOKUP(AGS15,Information!$A$2:$H$1000,3,FALSE)</f>
        <v>#N/A</v>
      </c>
      <c r="AHA15">
        <f t="shared" si="73"/>
        <v>0</v>
      </c>
      <c r="AHE15" s="84"/>
      <c r="AHF15" s="41" t="e">
        <f>VLOOKUP(AHE15,Information!$A$2:$H$1000,2,FALSE)</f>
        <v>#N/A</v>
      </c>
      <c r="AHG15" t="e">
        <f>VLOOKUP(AHE15,Information!$A$2:$H$1000,3,FALSE)</f>
        <v>#N/A</v>
      </c>
      <c r="AHM15">
        <f t="shared" si="74"/>
        <v>0</v>
      </c>
      <c r="AHQ15" s="84"/>
      <c r="AHR15" s="41" t="e">
        <f>VLOOKUP(AHQ15,Information!$A$2:$H$1000,2,FALSE)</f>
        <v>#N/A</v>
      </c>
      <c r="AHS15" t="e">
        <f>VLOOKUP(AHQ15,Information!$A$2:$H$1000,3,FALSE)</f>
        <v>#N/A</v>
      </c>
      <c r="AHY15">
        <f t="shared" si="75"/>
        <v>0</v>
      </c>
      <c r="AIC15" s="84"/>
      <c r="AID15" s="41" t="e">
        <f>VLOOKUP(AIC15,Information!$A$2:$H$1000,2,FALSE)</f>
        <v>#N/A</v>
      </c>
      <c r="AIE15" t="e">
        <f>VLOOKUP(AIC15,Information!$A$2:$H$1000,3,FALSE)</f>
        <v>#N/A</v>
      </c>
      <c r="AIK15">
        <f t="shared" si="76"/>
        <v>0</v>
      </c>
      <c r="AIO15" s="84"/>
      <c r="AIP15" s="41" t="e">
        <f>VLOOKUP(AIO15,Information!$A$2:$H$1000,2,FALSE)</f>
        <v>#N/A</v>
      </c>
      <c r="AIQ15" t="e">
        <f>VLOOKUP(AIO15,Information!$A$2:$H$1000,3,FALSE)</f>
        <v>#N/A</v>
      </c>
      <c r="AIW15">
        <f t="shared" si="77"/>
        <v>0</v>
      </c>
      <c r="AJA15" s="84"/>
      <c r="AJB15" s="41" t="e">
        <f>VLOOKUP(AJA15,Information!$A$2:$H$1000,2,FALSE)</f>
        <v>#N/A</v>
      </c>
      <c r="AJC15" t="e">
        <f>VLOOKUP(AJA15,Information!$A$2:$H$1000,3,FALSE)</f>
        <v>#N/A</v>
      </c>
      <c r="AJI15">
        <f t="shared" si="78"/>
        <v>0</v>
      </c>
      <c r="AJM15" s="84"/>
      <c r="AJN15" s="41" t="e">
        <f>VLOOKUP(AJM15,Information!$A$2:$H$1000,2,FALSE)</f>
        <v>#N/A</v>
      </c>
      <c r="AJO15" t="e">
        <f>VLOOKUP(AJM15,Information!$A$2:$H$1000,3,FALSE)</f>
        <v>#N/A</v>
      </c>
      <c r="AJU15">
        <f t="shared" si="79"/>
        <v>0</v>
      </c>
      <c r="AJY15" s="84"/>
      <c r="AJZ15" s="41" t="e">
        <f>VLOOKUP(AJY15,Information!$A$2:$H$1000,2,FALSE)</f>
        <v>#N/A</v>
      </c>
      <c r="AKA15" t="e">
        <f>VLOOKUP(AJY15,Information!$A$2:$H$1000,3,FALSE)</f>
        <v>#N/A</v>
      </c>
      <c r="AKG15">
        <f t="shared" si="80"/>
        <v>0</v>
      </c>
      <c r="AKK15" s="84"/>
      <c r="AKL15" s="41" t="e">
        <f>VLOOKUP(AKK15,Information!$A$2:$H$1000,2,FALSE)</f>
        <v>#N/A</v>
      </c>
      <c r="AKM15" t="e">
        <f>VLOOKUP(AKK15,Information!$A$2:$H$1000,3,FALSE)</f>
        <v>#N/A</v>
      </c>
      <c r="AKS15">
        <f t="shared" si="81"/>
        <v>0</v>
      </c>
      <c r="AKW15" s="84"/>
      <c r="AKX15" s="41" t="e">
        <f>VLOOKUP(AKW15,Information!$A$2:$H$1000,2,FALSE)</f>
        <v>#N/A</v>
      </c>
      <c r="AKY15" t="e">
        <f>VLOOKUP(AKW15,Information!$A$2:$H$1000,3,FALSE)</f>
        <v>#N/A</v>
      </c>
      <c r="ALE15">
        <f t="shared" si="82"/>
        <v>0</v>
      </c>
      <c r="ALI15" s="84"/>
      <c r="ALJ15" s="41" t="e">
        <f>VLOOKUP(ALI15,Information!$A$2:$H$1000,2,FALSE)</f>
        <v>#N/A</v>
      </c>
      <c r="ALK15" t="e">
        <f>VLOOKUP(ALI15,Information!$A$2:$H$1000,3,FALSE)</f>
        <v>#N/A</v>
      </c>
      <c r="ALQ15">
        <f t="shared" si="83"/>
        <v>0</v>
      </c>
      <c r="ALU15" s="84"/>
      <c r="ALV15" s="41" t="e">
        <f>VLOOKUP(ALU15,Information!$A$2:$H$1000,2,FALSE)</f>
        <v>#N/A</v>
      </c>
      <c r="ALW15" t="e">
        <f>VLOOKUP(ALU15,Information!$A$2:$H$1000,3,FALSE)</f>
        <v>#N/A</v>
      </c>
      <c r="AMC15">
        <f t="shared" si="84"/>
        <v>0</v>
      </c>
      <c r="AMG15" s="84"/>
      <c r="AMH15" s="41" t="e">
        <f>VLOOKUP(AMG15,Information!$A$2:$H$1000,2,FALSE)</f>
        <v>#N/A</v>
      </c>
      <c r="AMI15" t="e">
        <f>VLOOKUP(AMG15,Information!$A$2:$H$1000,3,FALSE)</f>
        <v>#N/A</v>
      </c>
      <c r="AMO15">
        <f t="shared" si="85"/>
        <v>0</v>
      </c>
      <c r="AMS15" s="84"/>
      <c r="AMT15" s="41" t="e">
        <f>VLOOKUP(AMS15,Information!$A$2:$H$1000,2,FALSE)</f>
        <v>#N/A</v>
      </c>
      <c r="AMU15" t="e">
        <f>VLOOKUP(AMS15,Information!$A$2:$H$1000,3,FALSE)</f>
        <v>#N/A</v>
      </c>
      <c r="ANA15">
        <f t="shared" si="86"/>
        <v>0</v>
      </c>
      <c r="ANE15" s="84"/>
      <c r="ANF15" s="41" t="e">
        <f>VLOOKUP(ANE15,Information!$A$2:$H$1000,2,FALSE)</f>
        <v>#N/A</v>
      </c>
      <c r="ANG15" t="e">
        <f>VLOOKUP(ANE15,Information!$A$2:$H$1000,3,FALSE)</f>
        <v>#N/A</v>
      </c>
      <c r="ANM15">
        <f t="shared" si="87"/>
        <v>0</v>
      </c>
      <c r="ANQ15" s="84"/>
      <c r="ANR15" s="41" t="e">
        <f>VLOOKUP(ANQ15,Information!$A$2:$H$1000,2,FALSE)</f>
        <v>#N/A</v>
      </c>
      <c r="ANS15" t="e">
        <f>VLOOKUP(ANQ15,Information!$A$2:$H$1000,3,FALSE)</f>
        <v>#N/A</v>
      </c>
      <c r="ANY15">
        <f t="shared" si="88"/>
        <v>0</v>
      </c>
      <c r="AOC15" s="84"/>
      <c r="AOD15" s="41" t="e">
        <f>VLOOKUP(AOC15,Information!$A$2:$H$1000,2,FALSE)</f>
        <v>#N/A</v>
      </c>
      <c r="AOE15" t="e">
        <f>VLOOKUP(AOC15,Information!$A$2:$H$1000,3,FALSE)</f>
        <v>#N/A</v>
      </c>
      <c r="AOK15">
        <f t="shared" si="89"/>
        <v>0</v>
      </c>
      <c r="AOO15" s="84"/>
      <c r="AOP15" s="41" t="e">
        <f>VLOOKUP(AOO15,Information!$A$2:$H$1000,2,FALSE)</f>
        <v>#N/A</v>
      </c>
      <c r="AOQ15" t="e">
        <f>VLOOKUP(AOO15,Information!$A$2:$H$1000,3,FALSE)</f>
        <v>#N/A</v>
      </c>
      <c r="AOW15">
        <f t="shared" si="90"/>
        <v>0</v>
      </c>
      <c r="APA15" s="84"/>
      <c r="APB15" s="41" t="e">
        <f>VLOOKUP(APA15,Information!$A$2:$H$1000,2,FALSE)</f>
        <v>#N/A</v>
      </c>
      <c r="APC15" t="e">
        <f>VLOOKUP(APA15,Information!$A$2:$H$1000,3,FALSE)</f>
        <v>#N/A</v>
      </c>
      <c r="API15">
        <f t="shared" si="91"/>
        <v>0</v>
      </c>
      <c r="APM15" s="84"/>
      <c r="APN15" s="41" t="e">
        <f>VLOOKUP(APM15,Information!$A$2:$H$1000,2,FALSE)</f>
        <v>#N/A</v>
      </c>
      <c r="APO15" t="e">
        <f>VLOOKUP(APM15,Information!$A$2:$H$1000,3,FALSE)</f>
        <v>#N/A</v>
      </c>
      <c r="APU15">
        <f t="shared" si="92"/>
        <v>0</v>
      </c>
      <c r="APY15" s="84"/>
      <c r="APZ15" s="41" t="e">
        <f>VLOOKUP(APY15,Information!$A$2:$H$1000,2,FALSE)</f>
        <v>#N/A</v>
      </c>
      <c r="AQA15" t="e">
        <f>VLOOKUP(APY15,Information!$A$2:$H$1000,3,FALSE)</f>
        <v>#N/A</v>
      </c>
      <c r="AQG15">
        <f t="shared" si="93"/>
        <v>0</v>
      </c>
      <c r="AQK15" s="84"/>
      <c r="AQL15" s="41" t="e">
        <f>VLOOKUP(AQK15,Information!$A$2:$H$1000,2,FALSE)</f>
        <v>#N/A</v>
      </c>
      <c r="AQM15" t="e">
        <f>VLOOKUP(AQK15,Information!$A$2:$H$1000,3,FALSE)</f>
        <v>#N/A</v>
      </c>
      <c r="AQS15">
        <f t="shared" si="94"/>
        <v>0</v>
      </c>
      <c r="AQW15" s="84"/>
      <c r="AQX15" s="41" t="e">
        <f>VLOOKUP(AQW15,Information!$A$2:$H$1000,2,FALSE)</f>
        <v>#N/A</v>
      </c>
      <c r="AQY15" t="e">
        <f>VLOOKUP(AQW15,Information!$A$2:$H$1000,3,FALSE)</f>
        <v>#N/A</v>
      </c>
      <c r="ARE15">
        <f t="shared" si="95"/>
        <v>0</v>
      </c>
      <c r="ARI15" s="84"/>
      <c r="ARJ15" s="41" t="e">
        <f>VLOOKUP(ARI15,Information!$A$2:$H$1000,2,FALSE)</f>
        <v>#N/A</v>
      </c>
      <c r="ARK15" t="e">
        <f>VLOOKUP(ARI15,Information!$A$2:$H$1000,3,FALSE)</f>
        <v>#N/A</v>
      </c>
      <c r="ARQ15">
        <f t="shared" si="96"/>
        <v>0</v>
      </c>
      <c r="ARU15" s="84"/>
      <c r="ARV15" s="41" t="e">
        <f>VLOOKUP(ARU15,Information!$A$2:$H$1000,2,FALSE)</f>
        <v>#N/A</v>
      </c>
      <c r="ARW15" t="e">
        <f>VLOOKUP(ARU15,Information!$A$2:$H$1000,3,FALSE)</f>
        <v>#N/A</v>
      </c>
      <c r="ASC15">
        <f t="shared" si="97"/>
        <v>0</v>
      </c>
      <c r="ASG15" s="84"/>
      <c r="ASH15" s="41" t="e">
        <f>VLOOKUP(ASG15,Information!$A$2:$H$1000,2,FALSE)</f>
        <v>#N/A</v>
      </c>
      <c r="ASI15" t="e">
        <f>VLOOKUP(ASG15,Information!$A$2:$H$1000,3,FALSE)</f>
        <v>#N/A</v>
      </c>
      <c r="ASO15">
        <f t="shared" si="98"/>
        <v>0</v>
      </c>
      <c r="ASS15" s="84"/>
      <c r="AST15" s="41" t="e">
        <f>VLOOKUP(ASS15,Information!$A$2:$H$1000,2,FALSE)</f>
        <v>#N/A</v>
      </c>
      <c r="ASU15" t="e">
        <f>VLOOKUP(ASS15,Information!$A$2:$H$1000,3,FALSE)</f>
        <v>#N/A</v>
      </c>
      <c r="ATA15">
        <f t="shared" si="99"/>
        <v>0</v>
      </c>
    </row>
    <row r="16" spans="1:1200" ht="15.75" customHeight="1">
      <c r="A16" s="84" t="s">
        <v>298</v>
      </c>
      <c r="B16" s="85" t="str">
        <f>VLOOKUP(A16,Information!$A$2:$H$1000,2,FALSE)</f>
        <v>unknown</v>
      </c>
      <c r="C16" s="67" t="str">
        <f>VLOOKUP(A16,Information!$A$2:$H$1000,3,FALSE)</f>
        <v>Porites</v>
      </c>
      <c r="D16" s="41">
        <v>20</v>
      </c>
      <c r="E16" s="41">
        <v>80</v>
      </c>
      <c r="F16" s="41">
        <v>20</v>
      </c>
      <c r="I16">
        <f t="shared" si="0"/>
        <v>100</v>
      </c>
      <c r="M16" s="84"/>
      <c r="N16" s="41" t="e">
        <f>VLOOKUP(M16,Information!$A$2:$H$1000,2,FALSE)</f>
        <v>#N/A</v>
      </c>
      <c r="O16" t="e">
        <f>VLOOKUP(M16,Information!$A$2:$H$1000,3,FALSE)</f>
        <v>#N/A</v>
      </c>
      <c r="U16">
        <f t="shared" si="1"/>
        <v>0</v>
      </c>
      <c r="Y16" s="84" t="s">
        <v>82</v>
      </c>
      <c r="Z16" s="85" t="str">
        <f>VLOOKUP(Y16,Information!$A$2:$H$1000,2,FALSE)</f>
        <v>unknown</v>
      </c>
      <c r="AA16" s="67" t="str">
        <f>VLOOKUP(Y16,Information!$A$2:$H$1000,3,FALSE)</f>
        <v>Acropora</v>
      </c>
      <c r="AB16" s="41">
        <v>20</v>
      </c>
      <c r="AC16" s="41">
        <v>90</v>
      </c>
      <c r="AD16" s="41">
        <v>5</v>
      </c>
      <c r="AE16" s="41">
        <v>5</v>
      </c>
      <c r="AG16">
        <f t="shared" si="2"/>
        <v>100</v>
      </c>
      <c r="AH16" s="41">
        <v>5</v>
      </c>
      <c r="AI16" s="41" t="s">
        <v>3756</v>
      </c>
      <c r="AK16" s="84" t="s">
        <v>298</v>
      </c>
      <c r="AL16" s="85" t="str">
        <f>VLOOKUP(AK16,Information!$A$2:$H$1000,2,FALSE)</f>
        <v>unknown</v>
      </c>
      <c r="AM16" s="67" t="str">
        <f>VLOOKUP(AK16,Information!$A$2:$H$1000,3,FALSE)</f>
        <v>Porites</v>
      </c>
      <c r="AN16" s="41">
        <v>45</v>
      </c>
      <c r="AO16" s="41">
        <v>85</v>
      </c>
      <c r="AP16" s="41">
        <v>10</v>
      </c>
      <c r="AQ16" s="41">
        <v>5</v>
      </c>
      <c r="AS16">
        <f t="shared" si="3"/>
        <v>100</v>
      </c>
      <c r="AT16" s="41" t="s">
        <v>3758</v>
      </c>
      <c r="AU16" s="41" t="s">
        <v>3756</v>
      </c>
      <c r="AW16" s="84" t="s">
        <v>298</v>
      </c>
      <c r="AX16" s="85" t="str">
        <f>VLOOKUP(AW16,Information!$A$2:$H$1000,2,FALSE)</f>
        <v>unknown</v>
      </c>
      <c r="AY16" s="67" t="str">
        <f>VLOOKUP(AW16,Information!$A$2:$H$1000,3,FALSE)</f>
        <v>Porites</v>
      </c>
      <c r="AZ16" s="41">
        <v>70</v>
      </c>
      <c r="BA16" s="41">
        <v>80</v>
      </c>
      <c r="BB16" s="41">
        <v>20</v>
      </c>
      <c r="BE16">
        <f t="shared" si="4"/>
        <v>100</v>
      </c>
      <c r="BI16" s="84" t="s">
        <v>298</v>
      </c>
      <c r="BJ16" s="85" t="str">
        <f>VLOOKUP(BI16,Information!$A$2:$H$1000,2,FALSE)</f>
        <v>unknown</v>
      </c>
      <c r="BK16" s="67" t="str">
        <f>VLOOKUP(BI16,Information!$A$2:$H$1000,3,FALSE)</f>
        <v>Porites</v>
      </c>
      <c r="BL16" s="41">
        <v>20</v>
      </c>
      <c r="BM16" s="41">
        <v>95</v>
      </c>
      <c r="BN16" s="41">
        <v>5</v>
      </c>
      <c r="BQ16">
        <f t="shared" si="5"/>
        <v>100</v>
      </c>
      <c r="BU16" s="84" t="s">
        <v>205</v>
      </c>
      <c r="BV16" s="85" t="str">
        <f>VLOOKUP(BU16,Information!$A$2:$H$1000,2,FALSE)</f>
        <v>unknown</v>
      </c>
      <c r="BW16" s="67" t="str">
        <f>VLOOKUP(BU16,Information!$A$2:$H$1000,3,FALSE)</f>
        <v>Favites</v>
      </c>
      <c r="BX16" s="41">
        <v>50</v>
      </c>
      <c r="BY16" s="41">
        <v>90</v>
      </c>
      <c r="BZ16" s="41">
        <v>10</v>
      </c>
      <c r="CC16">
        <f t="shared" si="6"/>
        <v>100</v>
      </c>
      <c r="CG16" s="84" t="s">
        <v>82</v>
      </c>
      <c r="CH16" s="85" t="str">
        <f>VLOOKUP(CG16,Information!$A$2:$H$1000,2,FALSE)</f>
        <v>unknown</v>
      </c>
      <c r="CI16" s="67" t="str">
        <f>VLOOKUP(CG16,Information!$A$2:$H$1000,3,FALSE)</f>
        <v>Acropora</v>
      </c>
      <c r="CJ16" s="41">
        <v>50</v>
      </c>
      <c r="CL16" s="41">
        <v>100</v>
      </c>
      <c r="CO16">
        <f t="shared" si="7"/>
        <v>100</v>
      </c>
      <c r="CS16" s="84"/>
      <c r="CT16" s="41" t="e">
        <f>VLOOKUP(CS16,Information!$A$2:$H$1000,2,FALSE)</f>
        <v>#N/A</v>
      </c>
      <c r="CU16" t="e">
        <f>VLOOKUP(CS16,Information!$A$2:$H$1000,3,FALSE)</f>
        <v>#N/A</v>
      </c>
      <c r="DA16">
        <f t="shared" si="8"/>
        <v>0</v>
      </c>
      <c r="DE16" s="84" t="s">
        <v>289</v>
      </c>
      <c r="DF16" s="85" t="str">
        <f>VLOOKUP(DE16,Information!$A$2:$H$1000,2,FALSE)</f>
        <v>unknown</v>
      </c>
      <c r="DG16" s="67" t="str">
        <f>VLOOKUP(DE16,Information!$A$2:$H$1000,3,FALSE)</f>
        <v>Pocillopora</v>
      </c>
      <c r="DH16" s="41">
        <v>10</v>
      </c>
      <c r="DI16" s="41">
        <v>95</v>
      </c>
      <c r="DK16" s="41">
        <v>5</v>
      </c>
      <c r="DM16">
        <f t="shared" si="9"/>
        <v>100</v>
      </c>
      <c r="DN16" s="41">
        <v>5</v>
      </c>
      <c r="DO16" s="41" t="s">
        <v>3756</v>
      </c>
      <c r="DQ16" s="84" t="s">
        <v>298</v>
      </c>
      <c r="DR16" s="85" t="str">
        <f>VLOOKUP(DQ16,Information!$A$2:$H$1000,2,FALSE)</f>
        <v>unknown</v>
      </c>
      <c r="DS16" s="67" t="str">
        <f>VLOOKUP(DQ16,Information!$A$2:$H$1000,3,FALSE)</f>
        <v>Porites</v>
      </c>
      <c r="DT16" s="41">
        <v>15</v>
      </c>
      <c r="DU16" s="41">
        <v>90</v>
      </c>
      <c r="DV16" s="41">
        <v>10</v>
      </c>
      <c r="DY16">
        <f t="shared" si="10"/>
        <v>100</v>
      </c>
      <c r="EC16" s="84" t="s">
        <v>298</v>
      </c>
      <c r="ED16" s="85" t="str">
        <f>VLOOKUP(EC16,Information!$A$2:$H$1000,2,FALSE)</f>
        <v>unknown</v>
      </c>
      <c r="EE16" s="67" t="str">
        <f>VLOOKUP(EC16,Information!$A$2:$H$1000,3,FALSE)</f>
        <v>Porites</v>
      </c>
      <c r="EF16" s="41">
        <v>3</v>
      </c>
      <c r="EG16" s="41">
        <v>90</v>
      </c>
      <c r="EH16" s="41">
        <v>10</v>
      </c>
      <c r="EK16">
        <f t="shared" si="11"/>
        <v>100</v>
      </c>
      <c r="EO16" s="84"/>
      <c r="EP16" s="41" t="e">
        <f>VLOOKUP(EO16,Information!$A$2:$H$1000,2,FALSE)</f>
        <v>#N/A</v>
      </c>
      <c r="EQ16" t="e">
        <f>VLOOKUP(EO16,Information!$A$2:$H$1000,3,FALSE)</f>
        <v>#N/A</v>
      </c>
      <c r="EW16">
        <f t="shared" si="12"/>
        <v>0</v>
      </c>
      <c r="FA16" s="84"/>
      <c r="FB16" s="41" t="e">
        <f>VLOOKUP(FA16,Information!$A$2:$H$1000,2,FALSE)</f>
        <v>#N/A</v>
      </c>
      <c r="FC16" t="e">
        <f>VLOOKUP(FA16,Information!$A$2:$H$1000,3,FALSE)</f>
        <v>#N/A</v>
      </c>
      <c r="FI16">
        <f t="shared" si="13"/>
        <v>0</v>
      </c>
      <c r="FM16" s="84"/>
      <c r="FN16" s="41" t="e">
        <f>VLOOKUP(FM16,Information!$A$2:$H$1000,2,FALSE)</f>
        <v>#N/A</v>
      </c>
      <c r="FO16" t="e">
        <f>VLOOKUP(FM16,Information!$A$2:$H$1000,3,FALSE)</f>
        <v>#N/A</v>
      </c>
      <c r="FU16">
        <f t="shared" si="14"/>
        <v>0</v>
      </c>
      <c r="FY16" s="84" t="s">
        <v>298</v>
      </c>
      <c r="FZ16" s="85" t="str">
        <f>VLOOKUP(FY16,Information!$A$2:$H$1000,2,FALSE)</f>
        <v>unknown</v>
      </c>
      <c r="GA16" s="67" t="str">
        <f>VLOOKUP(FY16,Information!$A$2:$H$1000,3,FALSE)</f>
        <v>Porites</v>
      </c>
      <c r="GB16" s="41">
        <v>15</v>
      </c>
      <c r="GC16" s="41">
        <v>95</v>
      </c>
      <c r="GD16" s="41">
        <v>5</v>
      </c>
      <c r="GG16">
        <f t="shared" si="15"/>
        <v>100</v>
      </c>
      <c r="GK16" s="84"/>
      <c r="GL16" s="41" t="e">
        <f>VLOOKUP(GK16,Information!$A$2:$H$1000,2,FALSE)</f>
        <v>#N/A</v>
      </c>
      <c r="GM16" t="e">
        <f>VLOOKUP(GK16,Information!$A$2:$H$1000,3,FALSE)</f>
        <v>#N/A</v>
      </c>
      <c r="GS16">
        <f t="shared" si="16"/>
        <v>0</v>
      </c>
      <c r="GW16" s="84" t="s">
        <v>82</v>
      </c>
      <c r="GX16" s="85" t="str">
        <f>VLOOKUP(GW16,Information!$A$2:$H$1000,2,FALSE)</f>
        <v>unknown</v>
      </c>
      <c r="GY16" s="67" t="str">
        <f>VLOOKUP(GW16,Information!$A$2:$H$1000,3,FALSE)</f>
        <v>Acropora</v>
      </c>
      <c r="GZ16" s="41">
        <v>50</v>
      </c>
      <c r="HA16" s="41">
        <v>95</v>
      </c>
      <c r="HB16" s="41">
        <v>5</v>
      </c>
      <c r="HE16">
        <f t="shared" si="17"/>
        <v>100</v>
      </c>
      <c r="HI16" s="84" t="s">
        <v>213</v>
      </c>
      <c r="HJ16" s="85" t="str">
        <f>VLOOKUP(HI16,Information!$A$2:$H$1000,2,FALSE)</f>
        <v>unknown</v>
      </c>
      <c r="HK16" s="67" t="str">
        <f>VLOOKUP(HI16,Information!$A$2:$H$1000,3,FALSE)</f>
        <v>Fungia</v>
      </c>
      <c r="HL16" s="41">
        <v>10</v>
      </c>
      <c r="HM16" s="41">
        <v>100</v>
      </c>
      <c r="HQ16">
        <f t="shared" si="18"/>
        <v>100</v>
      </c>
      <c r="HU16" s="84"/>
      <c r="HV16" s="41" t="e">
        <f>VLOOKUP(HU16,Information!$A$2:$H$1000,2,FALSE)</f>
        <v>#N/A</v>
      </c>
      <c r="HW16" t="e">
        <f>VLOOKUP(HU16,Information!$A$2:$H$1000,3,FALSE)</f>
        <v>#N/A</v>
      </c>
      <c r="IC16">
        <f t="shared" si="19"/>
        <v>0</v>
      </c>
      <c r="IG16" s="84" t="s">
        <v>298</v>
      </c>
      <c r="IH16" s="85" t="str">
        <f>VLOOKUP(IG16,Information!$A$2:$H$1000,2,FALSE)</f>
        <v>unknown</v>
      </c>
      <c r="II16" s="67" t="str">
        <f>VLOOKUP(IG16,Information!$A$2:$H$1000,3,FALSE)</f>
        <v>Porites</v>
      </c>
      <c r="IJ16" s="41">
        <v>25</v>
      </c>
      <c r="IK16" s="41">
        <v>60</v>
      </c>
      <c r="IL16" s="41">
        <v>40</v>
      </c>
      <c r="IO16">
        <f t="shared" si="20"/>
        <v>100</v>
      </c>
      <c r="IS16" s="84" t="s">
        <v>298</v>
      </c>
      <c r="IT16" s="85" t="str">
        <f>VLOOKUP(IS16,Information!$A$2:$H$1000,2,FALSE)</f>
        <v>unknown</v>
      </c>
      <c r="IU16" s="67" t="str">
        <f>VLOOKUP(IS16,Information!$A$2:$H$1000,3,FALSE)</f>
        <v>Porites</v>
      </c>
      <c r="IV16" s="41">
        <v>60</v>
      </c>
      <c r="IW16" s="41">
        <v>90</v>
      </c>
      <c r="IX16" s="41">
        <v>5</v>
      </c>
      <c r="IY16" s="41">
        <v>5</v>
      </c>
      <c r="JA16">
        <f t="shared" si="21"/>
        <v>100</v>
      </c>
      <c r="JB16" s="41" t="s">
        <v>3758</v>
      </c>
      <c r="JC16" s="41" t="s">
        <v>3756</v>
      </c>
      <c r="JE16" s="84" t="s">
        <v>298</v>
      </c>
      <c r="JF16" s="85" t="str">
        <f>VLOOKUP(JE16,Information!$A$2:$H$1000,2,FALSE)</f>
        <v>unknown</v>
      </c>
      <c r="JG16" s="67" t="str">
        <f>VLOOKUP(JE16,Information!$A$2:$H$1000,3,FALSE)</f>
        <v>Porites</v>
      </c>
      <c r="JH16" s="41">
        <v>50</v>
      </c>
      <c r="JI16" s="41">
        <v>75</v>
      </c>
      <c r="JJ16" s="41">
        <v>25</v>
      </c>
      <c r="JM16">
        <f t="shared" si="22"/>
        <v>100</v>
      </c>
      <c r="JQ16" s="84" t="s">
        <v>82</v>
      </c>
      <c r="JR16" s="85" t="str">
        <f>VLOOKUP(JQ16,Information!$A$2:$H$1000,2,FALSE)</f>
        <v>unknown</v>
      </c>
      <c r="JS16" s="67" t="str">
        <f>VLOOKUP(JQ16,Information!$A$2:$H$1000,3,FALSE)</f>
        <v>Acropora</v>
      </c>
      <c r="JT16" s="41">
        <v>20</v>
      </c>
      <c r="JU16" s="41">
        <v>90</v>
      </c>
      <c r="JV16" s="41">
        <v>5</v>
      </c>
      <c r="JW16" s="41">
        <v>5</v>
      </c>
      <c r="JY16">
        <f t="shared" si="23"/>
        <v>100</v>
      </c>
      <c r="JZ16" s="41">
        <v>6</v>
      </c>
      <c r="KA16" s="41" t="s">
        <v>3756</v>
      </c>
      <c r="KC16" s="84" t="s">
        <v>82</v>
      </c>
      <c r="KD16" s="85" t="str">
        <f>VLOOKUP(KC16,Information!$A$2:$H$1000,2,FALSE)</f>
        <v>unknown</v>
      </c>
      <c r="KE16" s="67" t="str">
        <f>VLOOKUP(KC16,Information!$A$2:$H$1000,3,FALSE)</f>
        <v>Acropora</v>
      </c>
      <c r="KF16" s="41">
        <v>150</v>
      </c>
      <c r="KG16" s="41">
        <v>90</v>
      </c>
      <c r="KH16" s="41">
        <v>5</v>
      </c>
      <c r="KI16" s="41">
        <v>5</v>
      </c>
      <c r="KK16">
        <f t="shared" si="24"/>
        <v>100</v>
      </c>
      <c r="KL16" s="41">
        <v>6</v>
      </c>
      <c r="KM16" s="41" t="s">
        <v>3756</v>
      </c>
      <c r="KO16" s="84" t="s">
        <v>298</v>
      </c>
      <c r="KP16" s="85" t="str">
        <f>VLOOKUP(KO16,Information!$A$2:$H$1000,2,FALSE)</f>
        <v>unknown</v>
      </c>
      <c r="KQ16" s="67" t="str">
        <f>VLOOKUP(KO16,Information!$A$2:$H$1000,3,FALSE)</f>
        <v>Porites</v>
      </c>
      <c r="KR16" s="41">
        <v>15</v>
      </c>
      <c r="KS16" s="41">
        <v>85</v>
      </c>
      <c r="KT16" s="41">
        <v>15</v>
      </c>
      <c r="KW16">
        <f t="shared" si="25"/>
        <v>100</v>
      </c>
      <c r="LA16" s="84" t="s">
        <v>331</v>
      </c>
      <c r="LB16" s="85" t="str">
        <f>VLOOKUP(LA16,Information!$A$2:$H$1000,2,FALSE)</f>
        <v>unknown</v>
      </c>
      <c r="LC16" s="67" t="str">
        <f>VLOOKUP(LA16,Information!$A$2:$H$1000,3,FALSE)</f>
        <v>Seriatopora</v>
      </c>
      <c r="LD16" s="41">
        <v>10</v>
      </c>
      <c r="LE16" s="41">
        <v>90</v>
      </c>
      <c r="LF16" s="41">
        <v>10</v>
      </c>
      <c r="LI16">
        <f t="shared" si="26"/>
        <v>100</v>
      </c>
      <c r="LM16" s="84"/>
      <c r="LN16" s="41" t="e">
        <f>VLOOKUP(LM16,Information!$A$2:$H$1000,2,FALSE)</f>
        <v>#N/A</v>
      </c>
      <c r="LO16" t="e">
        <f>VLOOKUP(LM16,Information!$A$2:$H$1000,3,FALSE)</f>
        <v>#N/A</v>
      </c>
      <c r="LU16">
        <f t="shared" si="27"/>
        <v>0</v>
      </c>
      <c r="LY16" s="84" t="s">
        <v>287</v>
      </c>
      <c r="LZ16" s="85" t="str">
        <f>VLOOKUP(LY16,Information!$A$2:$H$1000,2,FALSE)</f>
        <v>unknown</v>
      </c>
      <c r="MA16" s="67" t="str">
        <f>VLOOKUP(LY16,Information!$A$2:$H$1000,3,FALSE)</f>
        <v>Platygyra</v>
      </c>
      <c r="MB16" s="41">
        <v>50</v>
      </c>
      <c r="MC16" s="41">
        <v>90</v>
      </c>
      <c r="MD16" s="41">
        <v>10</v>
      </c>
      <c r="MG16">
        <f t="shared" si="28"/>
        <v>100</v>
      </c>
      <c r="MK16" s="84">
        <v>3</v>
      </c>
      <c r="ML16" s="41" t="e">
        <f>VLOOKUP(MK16,Information!$A$2:$H$1000,2,FALSE)</f>
        <v>#N/A</v>
      </c>
      <c r="MM16" t="e">
        <f>VLOOKUP(MK16,Information!$A$2:$H$1000,3,FALSE)</f>
        <v>#N/A</v>
      </c>
      <c r="MN16" s="41">
        <v>5</v>
      </c>
      <c r="MO16" s="41">
        <v>80</v>
      </c>
      <c r="MP16" s="41">
        <v>20</v>
      </c>
      <c r="MS16">
        <f t="shared" si="29"/>
        <v>100</v>
      </c>
      <c r="MW16" s="84"/>
      <c r="MX16" s="41" t="e">
        <f>VLOOKUP(MW16,Information!$A$2:$H$1000,2,FALSE)</f>
        <v>#N/A</v>
      </c>
      <c r="MY16" t="e">
        <f>VLOOKUP(MW16,Information!$A$2:$H$1000,3,FALSE)</f>
        <v>#N/A</v>
      </c>
      <c r="NE16">
        <f t="shared" si="30"/>
        <v>0</v>
      </c>
      <c r="NI16" s="84" t="s">
        <v>200</v>
      </c>
      <c r="NJ16" s="85" t="str">
        <f>VLOOKUP(NI16,Information!$A$2:$H$1000,2,FALSE)</f>
        <v>unknown</v>
      </c>
      <c r="NK16" s="67" t="str">
        <f>VLOOKUP(NI16,Information!$A$2:$H$1000,3,FALSE)</f>
        <v>Echinopora</v>
      </c>
      <c r="NL16" s="41">
        <v>55</v>
      </c>
      <c r="NM16" s="41">
        <v>5</v>
      </c>
      <c r="NN16" s="41">
        <v>95</v>
      </c>
      <c r="NQ16">
        <f t="shared" si="31"/>
        <v>100</v>
      </c>
      <c r="NU16" s="84" t="s">
        <v>202</v>
      </c>
      <c r="NV16" s="85" t="str">
        <f>VLOOKUP(NU16,Information!$A$2:$H$1000,2,FALSE)</f>
        <v>unknown</v>
      </c>
      <c r="NW16" s="67" t="str">
        <f>VLOOKUP(NU16,Information!$A$2:$H$1000,3,FALSE)</f>
        <v>Favia</v>
      </c>
      <c r="NX16" s="41">
        <v>55</v>
      </c>
      <c r="NY16" s="41">
        <v>80</v>
      </c>
      <c r="NZ16" s="41">
        <v>20</v>
      </c>
      <c r="OC16">
        <f t="shared" si="32"/>
        <v>100</v>
      </c>
      <c r="OG16" s="84" t="s">
        <v>298</v>
      </c>
      <c r="OH16" s="85" t="str">
        <f>VLOOKUP(OG16,Information!$A$2:$H$1000,2,FALSE)</f>
        <v>unknown</v>
      </c>
      <c r="OI16" s="67" t="str">
        <f>VLOOKUP(OG16,Information!$A$2:$H$1000,3,FALSE)</f>
        <v>Porites</v>
      </c>
      <c r="OJ16" s="41">
        <v>10</v>
      </c>
      <c r="OK16" s="41">
        <v>75</v>
      </c>
      <c r="OL16" s="41">
        <v>25</v>
      </c>
      <c r="OO16">
        <f t="shared" si="33"/>
        <v>100</v>
      </c>
      <c r="OS16" s="84"/>
      <c r="OT16" s="41" t="e">
        <f>VLOOKUP(OS16,Information!$A$2:$H$1000,2,FALSE)</f>
        <v>#N/A</v>
      </c>
      <c r="OU16" t="e">
        <f>VLOOKUP(OS16,Information!$A$2:$H$1000,3,FALSE)</f>
        <v>#N/A</v>
      </c>
      <c r="PA16">
        <f t="shared" si="34"/>
        <v>0</v>
      </c>
      <c r="PE16" s="84" t="s">
        <v>298</v>
      </c>
      <c r="PF16" s="85" t="str">
        <f>VLOOKUP(PE16,Information!$A$2:$H$1000,2,FALSE)</f>
        <v>unknown</v>
      </c>
      <c r="PG16" s="67" t="str">
        <f>VLOOKUP(PE16,Information!$A$2:$H$1000,3,FALSE)</f>
        <v>Porites</v>
      </c>
      <c r="PH16" s="41">
        <v>15</v>
      </c>
      <c r="PI16" s="41">
        <v>90</v>
      </c>
      <c r="PJ16" s="41">
        <v>5</v>
      </c>
      <c r="PK16" s="41">
        <v>5</v>
      </c>
      <c r="PM16">
        <f t="shared" si="35"/>
        <v>100</v>
      </c>
      <c r="PN16" s="41" t="s">
        <v>3758</v>
      </c>
      <c r="PO16" s="41" t="s">
        <v>3796</v>
      </c>
      <c r="PQ16" s="84" t="s">
        <v>298</v>
      </c>
      <c r="PR16" s="85" t="str">
        <f>VLOOKUP(PQ16,Information!$A$2:$H$1000,2,FALSE)</f>
        <v>unknown</v>
      </c>
      <c r="PS16" s="67" t="str">
        <f>VLOOKUP(PQ16,Information!$A$2:$H$1000,3,FALSE)</f>
        <v>Porites</v>
      </c>
      <c r="PT16" s="41">
        <v>15</v>
      </c>
      <c r="PU16" s="41">
        <v>95</v>
      </c>
      <c r="PV16" s="41">
        <v>5</v>
      </c>
      <c r="PY16">
        <f t="shared" si="36"/>
        <v>100</v>
      </c>
      <c r="QC16" s="84" t="s">
        <v>3797</v>
      </c>
      <c r="QD16" s="41" t="e">
        <f>VLOOKUP(QC16,Information!$A$2:$H$1000,2,FALSE)</f>
        <v>#N/A</v>
      </c>
      <c r="QE16" t="e">
        <f>VLOOKUP(QC16,Information!$A$2:$H$1000,3,FALSE)</f>
        <v>#N/A</v>
      </c>
      <c r="QF16" s="41">
        <v>55</v>
      </c>
      <c r="QG16" s="41">
        <v>85</v>
      </c>
      <c r="QH16" s="41">
        <v>15</v>
      </c>
      <c r="QK16">
        <f t="shared" si="37"/>
        <v>100</v>
      </c>
      <c r="QO16" s="84" t="s">
        <v>298</v>
      </c>
      <c r="QP16" s="85" t="str">
        <f>VLOOKUP(QO16,Information!$A$2:$H$1000,2,FALSE)</f>
        <v>unknown</v>
      </c>
      <c r="QQ16" s="67" t="str">
        <f>VLOOKUP(QO16,Information!$A$2:$H$1000,3,FALSE)</f>
        <v>Porites</v>
      </c>
      <c r="QR16" s="41">
        <v>40</v>
      </c>
      <c r="QS16" s="41">
        <v>75</v>
      </c>
      <c r="QT16" s="41">
        <v>25</v>
      </c>
      <c r="QW16">
        <f t="shared" si="38"/>
        <v>100</v>
      </c>
      <c r="RA16" s="84" t="s">
        <v>298</v>
      </c>
      <c r="RB16" s="85" t="str">
        <f>VLOOKUP(RA16,Information!$A$2:$H$1000,2,FALSE)</f>
        <v>unknown</v>
      </c>
      <c r="RC16" s="67" t="str">
        <f>VLOOKUP(RA16,Information!$A$2:$H$1000,3,FALSE)</f>
        <v>Porites</v>
      </c>
      <c r="RD16" s="41">
        <v>170</v>
      </c>
      <c r="RE16" s="41">
        <v>10</v>
      </c>
      <c r="RF16" s="41">
        <v>90</v>
      </c>
      <c r="RI16">
        <f t="shared" si="39"/>
        <v>100</v>
      </c>
      <c r="RM16" s="84" t="s">
        <v>298</v>
      </c>
      <c r="RN16" s="85" t="str">
        <f>VLOOKUP(RM16,Information!$A$2:$H$1000,2,FALSE)</f>
        <v>unknown</v>
      </c>
      <c r="RO16" s="67" t="str">
        <f>VLOOKUP(RM16,Information!$A$2:$H$1000,3,FALSE)</f>
        <v>Porites</v>
      </c>
      <c r="RP16" s="41">
        <v>60</v>
      </c>
      <c r="RQ16" s="41">
        <v>95</v>
      </c>
      <c r="RR16" s="41">
        <v>5</v>
      </c>
      <c r="RU16">
        <f t="shared" si="40"/>
        <v>100</v>
      </c>
      <c r="RY16" s="84" t="s">
        <v>71</v>
      </c>
      <c r="RZ16" s="85" t="str">
        <f>VLOOKUP(RY16,Information!$A$2:$H$1000,2,FALSE)</f>
        <v>unknown</v>
      </c>
      <c r="SA16" s="67" t="str">
        <f>VLOOKUP(RY16,Information!$A$2:$H$1000,3,FALSE)</f>
        <v>Acanthastrea</v>
      </c>
      <c r="SB16" s="41">
        <v>20</v>
      </c>
      <c r="SC16" s="41">
        <v>75</v>
      </c>
      <c r="SD16" s="41">
        <v>25</v>
      </c>
      <c r="SG16">
        <f t="shared" si="41"/>
        <v>100</v>
      </c>
      <c r="SK16" s="84" t="s">
        <v>117</v>
      </c>
      <c r="SL16" s="85" t="str">
        <f>VLOOKUP(SK16,Information!$A$2:$H$1000,2,FALSE)</f>
        <v>unknown</v>
      </c>
      <c r="SM16" s="67" t="str">
        <f>VLOOKUP(SK16,Information!$A$2:$H$1000,3,FALSE)</f>
        <v>Astreopora</v>
      </c>
      <c r="SN16" s="41">
        <v>100</v>
      </c>
      <c r="SO16" s="41">
        <v>85</v>
      </c>
      <c r="SP16" s="41">
        <v>15</v>
      </c>
      <c r="SS16">
        <f t="shared" si="42"/>
        <v>100</v>
      </c>
      <c r="SW16" s="84" t="s">
        <v>284</v>
      </c>
      <c r="SX16" s="85" t="str">
        <f>VLOOKUP(SW16,Information!$A$2:$H$1000,2,FALSE)</f>
        <v>unknown</v>
      </c>
      <c r="SY16" s="67" t="str">
        <f>VLOOKUP(SW16,Information!$A$2:$H$1000,3,FALSE)</f>
        <v>Physogyra</v>
      </c>
      <c r="SZ16" s="41">
        <v>30</v>
      </c>
      <c r="TA16" s="41">
        <v>95</v>
      </c>
      <c r="TB16" s="41">
        <v>5</v>
      </c>
      <c r="TE16">
        <f t="shared" si="43"/>
        <v>100</v>
      </c>
      <c r="TI16" s="84" t="s">
        <v>205</v>
      </c>
      <c r="TJ16" s="85" t="str">
        <f>VLOOKUP(TI16,Information!$A$2:$H$1000,2,FALSE)</f>
        <v>unknown</v>
      </c>
      <c r="TK16" s="67" t="str">
        <f>VLOOKUP(TI16,Information!$A$2:$H$1000,3,FALSE)</f>
        <v>Favites</v>
      </c>
      <c r="TL16" s="41">
        <v>30</v>
      </c>
      <c r="TM16" s="41">
        <v>90</v>
      </c>
      <c r="TN16" s="41">
        <v>5</v>
      </c>
      <c r="TO16" s="41">
        <v>5</v>
      </c>
      <c r="TQ16">
        <f t="shared" si="44"/>
        <v>100</v>
      </c>
      <c r="TR16" s="41" t="s">
        <v>3758</v>
      </c>
      <c r="TS16" s="41" t="s">
        <v>3768</v>
      </c>
      <c r="TU16" s="84" t="s">
        <v>298</v>
      </c>
      <c r="TV16" s="85" t="str">
        <f>VLOOKUP(TU16,Information!$A$2:$H$1000,2,FALSE)</f>
        <v>unknown</v>
      </c>
      <c r="TW16" s="67" t="str">
        <f>VLOOKUP(TU16,Information!$A$2:$H$1000,3,FALSE)</f>
        <v>Porites</v>
      </c>
      <c r="TX16" s="41">
        <v>15</v>
      </c>
      <c r="TY16" s="41">
        <v>95</v>
      </c>
      <c r="TZ16" s="41">
        <v>5</v>
      </c>
      <c r="UC16">
        <f t="shared" si="45"/>
        <v>100</v>
      </c>
      <c r="UG16" s="84" t="s">
        <v>82</v>
      </c>
      <c r="UH16" s="85" t="str">
        <f>VLOOKUP(UG16,Information!$A$2:$H$1000,2,FALSE)</f>
        <v>unknown</v>
      </c>
      <c r="UI16" s="67" t="str">
        <f>VLOOKUP(UG16,Information!$A$2:$H$1000,3,FALSE)</f>
        <v>Acropora</v>
      </c>
      <c r="UJ16" s="41">
        <v>115</v>
      </c>
      <c r="UK16" s="41">
        <v>80</v>
      </c>
      <c r="UL16" s="41">
        <v>20</v>
      </c>
      <c r="UO16">
        <f t="shared" si="46"/>
        <v>100</v>
      </c>
      <c r="US16" s="84" t="s">
        <v>82</v>
      </c>
      <c r="UT16" s="85" t="str">
        <f>VLOOKUP(US16,Information!$A$2:$H$1000,2,FALSE)</f>
        <v>unknown</v>
      </c>
      <c r="UU16" s="67" t="str">
        <f>VLOOKUP(US16,Information!$A$2:$H$1000,3,FALSE)</f>
        <v>Acropora</v>
      </c>
      <c r="UV16" s="41">
        <v>10</v>
      </c>
      <c r="UW16" s="41">
        <v>80</v>
      </c>
      <c r="UX16" s="41">
        <v>20</v>
      </c>
      <c r="VA16">
        <f t="shared" si="47"/>
        <v>100</v>
      </c>
      <c r="VE16" s="84" t="s">
        <v>340</v>
      </c>
      <c r="VF16" s="85" t="str">
        <f>VLOOKUP(VE16,Information!$A$2:$H$1000,2,FALSE)</f>
        <v>unknown</v>
      </c>
      <c r="VG16" s="67" t="str">
        <f>VLOOKUP(VE16,Information!$A$2:$H$1000,3,FALSE)</f>
        <v>Stylophora</v>
      </c>
      <c r="VH16" s="41">
        <v>20</v>
      </c>
      <c r="VI16" s="41">
        <v>10</v>
      </c>
      <c r="VJ16" s="41">
        <v>85</v>
      </c>
      <c r="VK16" s="41">
        <v>5</v>
      </c>
      <c r="VM16">
        <f t="shared" si="48"/>
        <v>100</v>
      </c>
      <c r="VN16" s="41">
        <v>12</v>
      </c>
      <c r="VO16" s="41" t="s">
        <v>3756</v>
      </c>
      <c r="VQ16" s="84"/>
      <c r="VR16" s="41" t="e">
        <f>VLOOKUP(VQ16,Information!$A$2:$H$1000,2,FALSE)</f>
        <v>#N/A</v>
      </c>
      <c r="VS16" t="e">
        <f>VLOOKUP(VQ16,Information!$A$2:$H$1000,3,FALSE)</f>
        <v>#N/A</v>
      </c>
      <c r="VY16">
        <f t="shared" si="49"/>
        <v>0</v>
      </c>
      <c r="WC16" s="84"/>
      <c r="WD16" s="41" t="e">
        <f>VLOOKUP(WC16,Information!$A$2:$H$1000,2,FALSE)</f>
        <v>#N/A</v>
      </c>
      <c r="WE16" t="e">
        <f>VLOOKUP(WC16,Information!$A$2:$H$1000,3,FALSE)</f>
        <v>#N/A</v>
      </c>
      <c r="WK16">
        <f t="shared" si="50"/>
        <v>0</v>
      </c>
      <c r="WO16" s="84"/>
      <c r="WP16" s="41" t="e">
        <f>VLOOKUP(WO16,Information!$A$2:$H$1000,2,FALSE)</f>
        <v>#N/A</v>
      </c>
      <c r="WQ16" t="e">
        <f>VLOOKUP(WO16,Information!$A$2:$H$1000,3,FALSE)</f>
        <v>#N/A</v>
      </c>
      <c r="WW16">
        <f t="shared" si="51"/>
        <v>0</v>
      </c>
      <c r="XA16" s="84"/>
      <c r="XB16" s="41" t="e">
        <f>VLOOKUP(XA16,Information!$A$2:$H$1000,2,FALSE)</f>
        <v>#N/A</v>
      </c>
      <c r="XC16" t="e">
        <f>VLOOKUP(XA16,Information!$A$2:$H$1000,3,FALSE)</f>
        <v>#N/A</v>
      </c>
      <c r="XI16">
        <f t="shared" si="52"/>
        <v>0</v>
      </c>
      <c r="XM16" s="84"/>
      <c r="XN16" s="41" t="e">
        <f>VLOOKUP(XM16,Information!$A$2:$H$1000,2,FALSE)</f>
        <v>#N/A</v>
      </c>
      <c r="XO16" t="e">
        <f>VLOOKUP(XM16,Information!$A$2:$H$1000,3,FALSE)</f>
        <v>#N/A</v>
      </c>
      <c r="XU16">
        <f t="shared" si="53"/>
        <v>0</v>
      </c>
      <c r="XY16" s="84"/>
      <c r="XZ16" s="41" t="e">
        <f>VLOOKUP(XY16,Information!$A$2:$H$1000,2,FALSE)</f>
        <v>#N/A</v>
      </c>
      <c r="YA16" t="e">
        <f>VLOOKUP(XY16,Information!$A$2:$H$1000,3,FALSE)</f>
        <v>#N/A</v>
      </c>
      <c r="YG16">
        <f t="shared" si="54"/>
        <v>0</v>
      </c>
      <c r="YK16" s="84"/>
      <c r="YL16" s="41" t="e">
        <f>VLOOKUP(YK16,Information!$A$2:$H$1000,2,FALSE)</f>
        <v>#N/A</v>
      </c>
      <c r="YM16" t="e">
        <f>VLOOKUP(YK16,Information!$A$2:$H$1000,3,FALSE)</f>
        <v>#N/A</v>
      </c>
      <c r="YS16">
        <f t="shared" si="55"/>
        <v>0</v>
      </c>
      <c r="YW16" s="84"/>
      <c r="YX16" s="41" t="e">
        <f>VLOOKUP(YW16,Information!$A$2:$H$1000,2,FALSE)</f>
        <v>#N/A</v>
      </c>
      <c r="YY16" t="e">
        <f>VLOOKUP(YW16,Information!$A$2:$H$1000,3,FALSE)</f>
        <v>#N/A</v>
      </c>
      <c r="ZE16">
        <f t="shared" si="56"/>
        <v>0</v>
      </c>
      <c r="ZI16" s="84"/>
      <c r="ZJ16" s="41" t="e">
        <f>VLOOKUP(ZI16,Information!$A$2:$H$1000,2,FALSE)</f>
        <v>#N/A</v>
      </c>
      <c r="ZK16" t="e">
        <f>VLOOKUP(ZI16,Information!$A$2:$H$1000,3,FALSE)</f>
        <v>#N/A</v>
      </c>
      <c r="ZQ16">
        <f t="shared" si="57"/>
        <v>0</v>
      </c>
      <c r="ZU16" s="84"/>
      <c r="ZV16" s="41" t="e">
        <f>VLOOKUP(ZU16,Information!$A$2:$H$1000,2,FALSE)</f>
        <v>#N/A</v>
      </c>
      <c r="ZW16" t="e">
        <f>VLOOKUP(ZU16,Information!$A$2:$H$1000,3,FALSE)</f>
        <v>#N/A</v>
      </c>
      <c r="AAC16">
        <f t="shared" si="58"/>
        <v>0</v>
      </c>
      <c r="AAG16" s="84"/>
      <c r="AAH16" s="41" t="e">
        <f>VLOOKUP(AAG16,Information!$A$2:$H$1000,2,FALSE)</f>
        <v>#N/A</v>
      </c>
      <c r="AAI16" t="e">
        <f>VLOOKUP(AAG16,Information!$A$2:$H$1000,3,FALSE)</f>
        <v>#N/A</v>
      </c>
      <c r="AAO16">
        <f t="shared" si="59"/>
        <v>0</v>
      </c>
      <c r="AAS16" s="84"/>
      <c r="AAT16" s="41" t="e">
        <f>VLOOKUP(AAS16,Information!$A$2:$H$1000,2,FALSE)</f>
        <v>#N/A</v>
      </c>
      <c r="AAU16" t="e">
        <f>VLOOKUP(AAS16,Information!$A$2:$H$1000,3,FALSE)</f>
        <v>#N/A</v>
      </c>
      <c r="ABA16">
        <f t="shared" si="60"/>
        <v>0</v>
      </c>
      <c r="ABE16" s="84"/>
      <c r="ABF16" s="41" t="e">
        <f>VLOOKUP(ABE16,Information!$A$2:$H$1000,2,FALSE)</f>
        <v>#N/A</v>
      </c>
      <c r="ABG16" t="e">
        <f>VLOOKUP(ABE16,Information!$A$2:$H$1000,3,FALSE)</f>
        <v>#N/A</v>
      </c>
      <c r="ABM16">
        <f t="shared" si="61"/>
        <v>0</v>
      </c>
      <c r="ABQ16" s="84"/>
      <c r="ABR16" s="41" t="e">
        <f>VLOOKUP(ABQ16,Information!$A$2:$H$1000,2,FALSE)</f>
        <v>#N/A</v>
      </c>
      <c r="ABS16" t="e">
        <f>VLOOKUP(ABQ16,Information!$A$2:$H$1000,3,FALSE)</f>
        <v>#N/A</v>
      </c>
      <c r="ABY16">
        <f t="shared" si="62"/>
        <v>0</v>
      </c>
      <c r="ACC16" s="84"/>
      <c r="ACD16" s="41" t="e">
        <f>VLOOKUP(ACC16,Information!$A$2:$H$1000,2,FALSE)</f>
        <v>#N/A</v>
      </c>
      <c r="ACE16" t="e">
        <f>VLOOKUP(ACC16,Information!$A$2:$H$1000,3,FALSE)</f>
        <v>#N/A</v>
      </c>
      <c r="ACK16">
        <f t="shared" si="63"/>
        <v>0</v>
      </c>
      <c r="ACO16" s="84"/>
      <c r="ACP16" s="41" t="e">
        <f>VLOOKUP(ACO16,Information!$A$2:$H$1000,2,FALSE)</f>
        <v>#N/A</v>
      </c>
      <c r="ACQ16" t="e">
        <f>VLOOKUP(ACO16,Information!$A$2:$H$1000,3,FALSE)</f>
        <v>#N/A</v>
      </c>
      <c r="ACW16">
        <f t="shared" si="64"/>
        <v>0</v>
      </c>
      <c r="ADA16" s="84"/>
      <c r="ADB16" s="41" t="e">
        <f>VLOOKUP(ADA16,Information!$A$2:$H$1000,2,FALSE)</f>
        <v>#N/A</v>
      </c>
      <c r="ADC16" t="e">
        <f>VLOOKUP(ADA16,Information!$A$2:$H$1000,3,FALSE)</f>
        <v>#N/A</v>
      </c>
      <c r="ADI16">
        <f t="shared" si="65"/>
        <v>0</v>
      </c>
      <c r="ADM16" s="84"/>
      <c r="ADN16" s="41" t="e">
        <f>VLOOKUP(ADM16,Information!$A$2:$H$1000,2,FALSE)</f>
        <v>#N/A</v>
      </c>
      <c r="ADO16" t="e">
        <f>VLOOKUP(ADM16,Information!$A$2:$H$1000,3,FALSE)</f>
        <v>#N/A</v>
      </c>
      <c r="ADU16">
        <f t="shared" si="66"/>
        <v>0</v>
      </c>
      <c r="ADY16" s="84"/>
      <c r="ADZ16" s="41" t="e">
        <f>VLOOKUP(ADY16,Information!$A$2:$H$1000,2,FALSE)</f>
        <v>#N/A</v>
      </c>
      <c r="AEA16" t="e">
        <f>VLOOKUP(ADY16,Information!$A$2:$H$1000,3,FALSE)</f>
        <v>#N/A</v>
      </c>
      <c r="AEG16">
        <f t="shared" si="67"/>
        <v>0</v>
      </c>
      <c r="AEK16" s="84"/>
      <c r="AEL16" s="41" t="e">
        <f>VLOOKUP(AEK16,Information!$A$2:$H$1000,2,FALSE)</f>
        <v>#N/A</v>
      </c>
      <c r="AEM16" t="e">
        <f>VLOOKUP(AEK16,Information!$A$2:$H$1000,3,FALSE)</f>
        <v>#N/A</v>
      </c>
      <c r="AES16">
        <f t="shared" si="68"/>
        <v>0</v>
      </c>
      <c r="AEW16" s="84"/>
      <c r="AEX16" s="41" t="e">
        <f>VLOOKUP(AEW16,Information!$A$2:$H$1000,2,FALSE)</f>
        <v>#N/A</v>
      </c>
      <c r="AEY16" t="e">
        <f>VLOOKUP(AEW16,Information!$A$2:$H$1000,3,FALSE)</f>
        <v>#N/A</v>
      </c>
      <c r="AFE16">
        <f t="shared" si="69"/>
        <v>0</v>
      </c>
      <c r="AFI16" s="84"/>
      <c r="AFJ16" s="41" t="e">
        <f>VLOOKUP(AFI16,Information!$A$2:$H$1000,2,FALSE)</f>
        <v>#N/A</v>
      </c>
      <c r="AFK16" t="e">
        <f>VLOOKUP(AFI16,Information!$A$2:$H$1000,3,FALSE)</f>
        <v>#N/A</v>
      </c>
      <c r="AFQ16">
        <f t="shared" si="70"/>
        <v>0</v>
      </c>
      <c r="AFU16" s="84"/>
      <c r="AFV16" s="41" t="e">
        <f>VLOOKUP(AFU16,Information!$A$2:$H$1000,2,FALSE)</f>
        <v>#N/A</v>
      </c>
      <c r="AFW16" t="e">
        <f>VLOOKUP(AFU16,Information!$A$2:$H$1000,3,FALSE)</f>
        <v>#N/A</v>
      </c>
      <c r="AGC16">
        <f t="shared" si="71"/>
        <v>0</v>
      </c>
      <c r="AGG16" s="84"/>
      <c r="AGH16" s="41" t="e">
        <f>VLOOKUP(AGG16,Information!$A$2:$H$1000,2,FALSE)</f>
        <v>#N/A</v>
      </c>
      <c r="AGI16" t="e">
        <f>VLOOKUP(AGG16,Information!$A$2:$H$1000,3,FALSE)</f>
        <v>#N/A</v>
      </c>
      <c r="AGO16">
        <f t="shared" si="72"/>
        <v>0</v>
      </c>
      <c r="AGS16" s="84"/>
      <c r="AGT16" s="41" t="e">
        <f>VLOOKUP(AGS16,Information!$A$2:$H$1000,2,FALSE)</f>
        <v>#N/A</v>
      </c>
      <c r="AGU16" t="e">
        <f>VLOOKUP(AGS16,Information!$A$2:$H$1000,3,FALSE)</f>
        <v>#N/A</v>
      </c>
      <c r="AHA16">
        <f t="shared" si="73"/>
        <v>0</v>
      </c>
      <c r="AHE16" s="84"/>
      <c r="AHF16" s="41" t="e">
        <f>VLOOKUP(AHE16,Information!$A$2:$H$1000,2,FALSE)</f>
        <v>#N/A</v>
      </c>
      <c r="AHG16" t="e">
        <f>VLOOKUP(AHE16,Information!$A$2:$H$1000,3,FALSE)</f>
        <v>#N/A</v>
      </c>
      <c r="AHM16">
        <f t="shared" si="74"/>
        <v>0</v>
      </c>
      <c r="AHQ16" s="84"/>
      <c r="AHR16" s="41" t="e">
        <f>VLOOKUP(AHQ16,Information!$A$2:$H$1000,2,FALSE)</f>
        <v>#N/A</v>
      </c>
      <c r="AHS16" t="e">
        <f>VLOOKUP(AHQ16,Information!$A$2:$H$1000,3,FALSE)</f>
        <v>#N/A</v>
      </c>
      <c r="AHY16">
        <f t="shared" si="75"/>
        <v>0</v>
      </c>
      <c r="AIC16" s="84"/>
      <c r="AID16" s="41" t="e">
        <f>VLOOKUP(AIC16,Information!$A$2:$H$1000,2,FALSE)</f>
        <v>#N/A</v>
      </c>
      <c r="AIE16" t="e">
        <f>VLOOKUP(AIC16,Information!$A$2:$H$1000,3,FALSE)</f>
        <v>#N/A</v>
      </c>
      <c r="AIK16">
        <f t="shared" si="76"/>
        <v>0</v>
      </c>
      <c r="AIO16" s="84"/>
      <c r="AIP16" s="41" t="e">
        <f>VLOOKUP(AIO16,Information!$A$2:$H$1000,2,FALSE)</f>
        <v>#N/A</v>
      </c>
      <c r="AIQ16" t="e">
        <f>VLOOKUP(AIO16,Information!$A$2:$H$1000,3,FALSE)</f>
        <v>#N/A</v>
      </c>
      <c r="AIW16">
        <f t="shared" si="77"/>
        <v>0</v>
      </c>
      <c r="AJA16" s="84"/>
      <c r="AJB16" s="41" t="e">
        <f>VLOOKUP(AJA16,Information!$A$2:$H$1000,2,FALSE)</f>
        <v>#N/A</v>
      </c>
      <c r="AJC16" t="e">
        <f>VLOOKUP(AJA16,Information!$A$2:$H$1000,3,FALSE)</f>
        <v>#N/A</v>
      </c>
      <c r="AJI16">
        <f t="shared" si="78"/>
        <v>0</v>
      </c>
      <c r="AJM16" s="84"/>
      <c r="AJN16" s="41" t="e">
        <f>VLOOKUP(AJM16,Information!$A$2:$H$1000,2,FALSE)</f>
        <v>#N/A</v>
      </c>
      <c r="AJO16" t="e">
        <f>VLOOKUP(AJM16,Information!$A$2:$H$1000,3,FALSE)</f>
        <v>#N/A</v>
      </c>
      <c r="AJU16">
        <f t="shared" si="79"/>
        <v>0</v>
      </c>
      <c r="AJY16" s="84"/>
      <c r="AJZ16" s="41" t="e">
        <f>VLOOKUP(AJY16,Information!$A$2:$H$1000,2,FALSE)</f>
        <v>#N/A</v>
      </c>
      <c r="AKA16" t="e">
        <f>VLOOKUP(AJY16,Information!$A$2:$H$1000,3,FALSE)</f>
        <v>#N/A</v>
      </c>
      <c r="AKG16">
        <f t="shared" si="80"/>
        <v>0</v>
      </c>
      <c r="AKK16" s="84"/>
      <c r="AKL16" s="41" t="e">
        <f>VLOOKUP(AKK16,Information!$A$2:$H$1000,2,FALSE)</f>
        <v>#N/A</v>
      </c>
      <c r="AKM16" t="e">
        <f>VLOOKUP(AKK16,Information!$A$2:$H$1000,3,FALSE)</f>
        <v>#N/A</v>
      </c>
      <c r="AKS16">
        <f t="shared" si="81"/>
        <v>0</v>
      </c>
      <c r="AKW16" s="84"/>
      <c r="AKX16" s="41" t="e">
        <f>VLOOKUP(AKW16,Information!$A$2:$H$1000,2,FALSE)</f>
        <v>#N/A</v>
      </c>
      <c r="AKY16" t="e">
        <f>VLOOKUP(AKW16,Information!$A$2:$H$1000,3,FALSE)</f>
        <v>#N/A</v>
      </c>
      <c r="ALE16">
        <f t="shared" si="82"/>
        <v>0</v>
      </c>
      <c r="ALI16" s="84"/>
      <c r="ALJ16" s="41" t="e">
        <f>VLOOKUP(ALI16,Information!$A$2:$H$1000,2,FALSE)</f>
        <v>#N/A</v>
      </c>
      <c r="ALK16" t="e">
        <f>VLOOKUP(ALI16,Information!$A$2:$H$1000,3,FALSE)</f>
        <v>#N/A</v>
      </c>
      <c r="ALQ16">
        <f t="shared" si="83"/>
        <v>0</v>
      </c>
      <c r="ALU16" s="84"/>
      <c r="ALV16" s="41" t="e">
        <f>VLOOKUP(ALU16,Information!$A$2:$H$1000,2,FALSE)</f>
        <v>#N/A</v>
      </c>
      <c r="ALW16" t="e">
        <f>VLOOKUP(ALU16,Information!$A$2:$H$1000,3,FALSE)</f>
        <v>#N/A</v>
      </c>
      <c r="AMC16">
        <f t="shared" si="84"/>
        <v>0</v>
      </c>
      <c r="AMG16" s="84"/>
      <c r="AMH16" s="41" t="e">
        <f>VLOOKUP(AMG16,Information!$A$2:$H$1000,2,FALSE)</f>
        <v>#N/A</v>
      </c>
      <c r="AMI16" t="e">
        <f>VLOOKUP(AMG16,Information!$A$2:$H$1000,3,FALSE)</f>
        <v>#N/A</v>
      </c>
      <c r="AMO16">
        <f t="shared" si="85"/>
        <v>0</v>
      </c>
      <c r="AMS16" s="84"/>
      <c r="AMT16" s="41" t="e">
        <f>VLOOKUP(AMS16,Information!$A$2:$H$1000,2,FALSE)</f>
        <v>#N/A</v>
      </c>
      <c r="AMU16" t="e">
        <f>VLOOKUP(AMS16,Information!$A$2:$H$1000,3,FALSE)</f>
        <v>#N/A</v>
      </c>
      <c r="ANA16">
        <f t="shared" si="86"/>
        <v>0</v>
      </c>
      <c r="ANE16" s="84"/>
      <c r="ANF16" s="41" t="e">
        <f>VLOOKUP(ANE16,Information!$A$2:$H$1000,2,FALSE)</f>
        <v>#N/A</v>
      </c>
      <c r="ANG16" t="e">
        <f>VLOOKUP(ANE16,Information!$A$2:$H$1000,3,FALSE)</f>
        <v>#N/A</v>
      </c>
      <c r="ANM16">
        <f t="shared" si="87"/>
        <v>0</v>
      </c>
      <c r="ANQ16" s="84"/>
      <c r="ANR16" s="41" t="e">
        <f>VLOOKUP(ANQ16,Information!$A$2:$H$1000,2,FALSE)</f>
        <v>#N/A</v>
      </c>
      <c r="ANS16" t="e">
        <f>VLOOKUP(ANQ16,Information!$A$2:$H$1000,3,FALSE)</f>
        <v>#N/A</v>
      </c>
      <c r="ANY16">
        <f t="shared" si="88"/>
        <v>0</v>
      </c>
      <c r="AOC16" s="84"/>
      <c r="AOD16" s="41" t="e">
        <f>VLOOKUP(AOC16,Information!$A$2:$H$1000,2,FALSE)</f>
        <v>#N/A</v>
      </c>
      <c r="AOE16" t="e">
        <f>VLOOKUP(AOC16,Information!$A$2:$H$1000,3,FALSE)</f>
        <v>#N/A</v>
      </c>
      <c r="AOK16">
        <f t="shared" si="89"/>
        <v>0</v>
      </c>
      <c r="AOO16" s="84"/>
      <c r="AOP16" s="41" t="e">
        <f>VLOOKUP(AOO16,Information!$A$2:$H$1000,2,FALSE)</f>
        <v>#N/A</v>
      </c>
      <c r="AOQ16" t="e">
        <f>VLOOKUP(AOO16,Information!$A$2:$H$1000,3,FALSE)</f>
        <v>#N/A</v>
      </c>
      <c r="AOW16">
        <f t="shared" si="90"/>
        <v>0</v>
      </c>
      <c r="APA16" s="84"/>
      <c r="APB16" s="41" t="e">
        <f>VLOOKUP(APA16,Information!$A$2:$H$1000,2,FALSE)</f>
        <v>#N/A</v>
      </c>
      <c r="APC16" t="e">
        <f>VLOOKUP(APA16,Information!$A$2:$H$1000,3,FALSE)</f>
        <v>#N/A</v>
      </c>
      <c r="API16">
        <f t="shared" si="91"/>
        <v>0</v>
      </c>
      <c r="APM16" s="84"/>
      <c r="APN16" s="41" t="e">
        <f>VLOOKUP(APM16,Information!$A$2:$H$1000,2,FALSE)</f>
        <v>#N/A</v>
      </c>
      <c r="APO16" t="e">
        <f>VLOOKUP(APM16,Information!$A$2:$H$1000,3,FALSE)</f>
        <v>#N/A</v>
      </c>
      <c r="APU16">
        <f t="shared" si="92"/>
        <v>0</v>
      </c>
      <c r="APY16" s="84"/>
      <c r="APZ16" s="41" t="e">
        <f>VLOOKUP(APY16,Information!$A$2:$H$1000,2,FALSE)</f>
        <v>#N/A</v>
      </c>
      <c r="AQA16" t="e">
        <f>VLOOKUP(APY16,Information!$A$2:$H$1000,3,FALSE)</f>
        <v>#N/A</v>
      </c>
      <c r="AQG16">
        <f t="shared" si="93"/>
        <v>0</v>
      </c>
      <c r="AQK16" s="84"/>
      <c r="AQL16" s="41" t="e">
        <f>VLOOKUP(AQK16,Information!$A$2:$H$1000,2,FALSE)</f>
        <v>#N/A</v>
      </c>
      <c r="AQM16" t="e">
        <f>VLOOKUP(AQK16,Information!$A$2:$H$1000,3,FALSE)</f>
        <v>#N/A</v>
      </c>
      <c r="AQS16">
        <f t="shared" si="94"/>
        <v>0</v>
      </c>
      <c r="AQW16" s="84"/>
      <c r="AQX16" s="41" t="e">
        <f>VLOOKUP(AQW16,Information!$A$2:$H$1000,2,FALSE)</f>
        <v>#N/A</v>
      </c>
      <c r="AQY16" t="e">
        <f>VLOOKUP(AQW16,Information!$A$2:$H$1000,3,FALSE)</f>
        <v>#N/A</v>
      </c>
      <c r="ARE16">
        <f t="shared" si="95"/>
        <v>0</v>
      </c>
      <c r="ARI16" s="84"/>
      <c r="ARJ16" s="41" t="e">
        <f>VLOOKUP(ARI16,Information!$A$2:$H$1000,2,FALSE)</f>
        <v>#N/A</v>
      </c>
      <c r="ARK16" t="e">
        <f>VLOOKUP(ARI16,Information!$A$2:$H$1000,3,FALSE)</f>
        <v>#N/A</v>
      </c>
      <c r="ARQ16">
        <f t="shared" si="96"/>
        <v>0</v>
      </c>
      <c r="ARU16" s="84"/>
      <c r="ARV16" s="41" t="e">
        <f>VLOOKUP(ARU16,Information!$A$2:$H$1000,2,FALSE)</f>
        <v>#N/A</v>
      </c>
      <c r="ARW16" t="e">
        <f>VLOOKUP(ARU16,Information!$A$2:$H$1000,3,FALSE)</f>
        <v>#N/A</v>
      </c>
      <c r="ASC16">
        <f t="shared" si="97"/>
        <v>0</v>
      </c>
      <c r="ASG16" s="84"/>
      <c r="ASH16" s="41" t="e">
        <f>VLOOKUP(ASG16,Information!$A$2:$H$1000,2,FALSE)</f>
        <v>#N/A</v>
      </c>
      <c r="ASI16" t="e">
        <f>VLOOKUP(ASG16,Information!$A$2:$H$1000,3,FALSE)</f>
        <v>#N/A</v>
      </c>
      <c r="ASO16">
        <f t="shared" si="98"/>
        <v>0</v>
      </c>
      <c r="ASS16" s="84"/>
      <c r="AST16" s="41" t="e">
        <f>VLOOKUP(ASS16,Information!$A$2:$H$1000,2,FALSE)</f>
        <v>#N/A</v>
      </c>
      <c r="ASU16" t="e">
        <f>VLOOKUP(ASS16,Information!$A$2:$H$1000,3,FALSE)</f>
        <v>#N/A</v>
      </c>
      <c r="ATA16">
        <f t="shared" si="99"/>
        <v>0</v>
      </c>
    </row>
    <row r="17" spans="1:1023 1029:1197" ht="15.75" customHeight="1">
      <c r="A17" s="84" t="s">
        <v>298</v>
      </c>
      <c r="B17" s="85" t="str">
        <f>VLOOKUP(A17,Information!$A$2:$H$1000,2,FALSE)</f>
        <v>unknown</v>
      </c>
      <c r="C17" s="67" t="str">
        <f>VLOOKUP(A17,Information!$A$2:$H$1000,3,FALSE)</f>
        <v>Porites</v>
      </c>
      <c r="D17" s="41">
        <v>60</v>
      </c>
      <c r="E17" s="41">
        <v>90</v>
      </c>
      <c r="F17" s="41">
        <v>10</v>
      </c>
      <c r="I17">
        <f t="shared" si="0"/>
        <v>100</v>
      </c>
      <c r="M17" s="84"/>
      <c r="N17" s="41" t="e">
        <f>VLOOKUP(M17,Information!$A$2:$H$1000,2,FALSE)</f>
        <v>#N/A</v>
      </c>
      <c r="O17" t="e">
        <f>VLOOKUP(M17,Information!$A$2:$H$1000,3,FALSE)</f>
        <v>#N/A</v>
      </c>
      <c r="U17">
        <f t="shared" si="1"/>
        <v>0</v>
      </c>
      <c r="Y17" s="84" t="s">
        <v>298</v>
      </c>
      <c r="Z17" s="85" t="str">
        <f>VLOOKUP(Y17,Information!$A$2:$H$1000,2,FALSE)</f>
        <v>unknown</v>
      </c>
      <c r="AA17" s="67" t="str">
        <f>VLOOKUP(Y17,Information!$A$2:$H$1000,3,FALSE)</f>
        <v>Porites</v>
      </c>
      <c r="AB17" s="41">
        <v>30</v>
      </c>
      <c r="AC17" s="41">
        <v>90</v>
      </c>
      <c r="AD17" s="41">
        <v>10</v>
      </c>
      <c r="AG17">
        <f t="shared" si="2"/>
        <v>100</v>
      </c>
      <c r="AK17" s="84" t="s">
        <v>298</v>
      </c>
      <c r="AL17" s="85" t="str">
        <f>VLOOKUP(AK17,Information!$A$2:$H$1000,2,FALSE)</f>
        <v>unknown</v>
      </c>
      <c r="AM17" s="67" t="str">
        <f>VLOOKUP(AK17,Information!$A$2:$H$1000,3,FALSE)</f>
        <v>Porites</v>
      </c>
      <c r="AN17" s="41">
        <v>95</v>
      </c>
      <c r="AO17" s="41">
        <v>70</v>
      </c>
      <c r="AP17" s="41">
        <v>30</v>
      </c>
      <c r="AS17">
        <f t="shared" si="3"/>
        <v>100</v>
      </c>
      <c r="AW17" s="84" t="s">
        <v>298</v>
      </c>
      <c r="AX17" s="85" t="str">
        <f>VLOOKUP(AW17,Information!$A$2:$H$1000,2,FALSE)</f>
        <v>unknown</v>
      </c>
      <c r="AY17" s="67" t="str">
        <f>VLOOKUP(AW17,Information!$A$2:$H$1000,3,FALSE)</f>
        <v>Porites</v>
      </c>
      <c r="AZ17" s="41">
        <v>10</v>
      </c>
      <c r="BA17" s="41">
        <v>90</v>
      </c>
      <c r="BB17" s="41">
        <v>5</v>
      </c>
      <c r="BC17" s="41">
        <v>5</v>
      </c>
      <c r="BE17">
        <f t="shared" si="4"/>
        <v>100</v>
      </c>
      <c r="BF17" s="41">
        <v>5</v>
      </c>
      <c r="BG17" s="41" t="s">
        <v>3756</v>
      </c>
      <c r="BI17" s="84" t="s">
        <v>82</v>
      </c>
      <c r="BJ17" s="85" t="str">
        <f>VLOOKUP(BI17,Information!$A$2:$H$1000,2,FALSE)</f>
        <v>unknown</v>
      </c>
      <c r="BK17" s="67" t="str">
        <f>VLOOKUP(BI17,Information!$A$2:$H$1000,3,FALSE)</f>
        <v>Acropora</v>
      </c>
      <c r="BL17" s="41">
        <v>10</v>
      </c>
      <c r="BN17" s="41">
        <v>100</v>
      </c>
      <c r="BQ17">
        <f t="shared" si="5"/>
        <v>100</v>
      </c>
      <c r="BU17" s="84" t="s">
        <v>217</v>
      </c>
      <c r="BV17" s="85" t="str">
        <f>VLOOKUP(BU17,Information!$A$2:$H$1000,2,FALSE)</f>
        <v>unknown</v>
      </c>
      <c r="BW17" s="67" t="str">
        <f>VLOOKUP(BU17,Information!$A$2:$H$1000,3,FALSE)</f>
        <v>Galaxea</v>
      </c>
      <c r="BX17" s="41">
        <v>5</v>
      </c>
      <c r="BY17" s="41">
        <v>95</v>
      </c>
      <c r="BZ17" s="41">
        <v>5</v>
      </c>
      <c r="CC17">
        <f t="shared" si="6"/>
        <v>100</v>
      </c>
      <c r="CG17" s="84" t="s">
        <v>340</v>
      </c>
      <c r="CH17" s="85" t="str">
        <f>VLOOKUP(CG17,Information!$A$2:$H$1000,2,FALSE)</f>
        <v>unknown</v>
      </c>
      <c r="CI17" s="67" t="str">
        <f>VLOOKUP(CG17,Information!$A$2:$H$1000,3,FALSE)</f>
        <v>Stylophora</v>
      </c>
      <c r="CJ17" s="41">
        <v>15</v>
      </c>
      <c r="CK17" s="41">
        <v>85</v>
      </c>
      <c r="CL17" s="41">
        <v>15</v>
      </c>
      <c r="CO17">
        <f t="shared" si="7"/>
        <v>100</v>
      </c>
      <c r="CS17" s="84"/>
      <c r="CT17" s="41" t="e">
        <f>VLOOKUP(CS17,Information!$A$2:$H$1000,2,FALSE)</f>
        <v>#N/A</v>
      </c>
      <c r="CU17" t="e">
        <f>VLOOKUP(CS17,Information!$A$2:$H$1000,3,FALSE)</f>
        <v>#N/A</v>
      </c>
      <c r="DA17">
        <f t="shared" si="8"/>
        <v>0</v>
      </c>
      <c r="DE17" s="84" t="s">
        <v>202</v>
      </c>
      <c r="DF17" s="85" t="str">
        <f>VLOOKUP(DE17,Information!$A$2:$H$1000,2,FALSE)</f>
        <v>unknown</v>
      </c>
      <c r="DG17" s="67" t="str">
        <f>VLOOKUP(DE17,Information!$A$2:$H$1000,3,FALSE)</f>
        <v>Favia</v>
      </c>
      <c r="DH17" s="41">
        <v>10</v>
      </c>
      <c r="DI17" s="41">
        <v>90</v>
      </c>
      <c r="DJ17" s="41">
        <v>10</v>
      </c>
      <c r="DM17">
        <f t="shared" si="9"/>
        <v>100</v>
      </c>
      <c r="DQ17" s="84" t="s">
        <v>217</v>
      </c>
      <c r="DR17" s="85" t="str">
        <f>VLOOKUP(DQ17,Information!$A$2:$H$1000,2,FALSE)</f>
        <v>unknown</v>
      </c>
      <c r="DS17" s="67" t="str">
        <f>VLOOKUP(DQ17,Information!$A$2:$H$1000,3,FALSE)</f>
        <v>Galaxea</v>
      </c>
      <c r="DT17" s="41">
        <v>10</v>
      </c>
      <c r="DU17" s="41">
        <v>80</v>
      </c>
      <c r="DV17" s="41">
        <v>20</v>
      </c>
      <c r="DY17">
        <f t="shared" si="10"/>
        <v>100</v>
      </c>
      <c r="EC17" s="84" t="s">
        <v>298</v>
      </c>
      <c r="ED17" s="85" t="str">
        <f>VLOOKUP(EC17,Information!$A$2:$H$1000,2,FALSE)</f>
        <v>unknown</v>
      </c>
      <c r="EE17" s="67" t="str">
        <f>VLOOKUP(EC17,Information!$A$2:$H$1000,3,FALSE)</f>
        <v>Porites</v>
      </c>
      <c r="EF17" s="41">
        <v>20</v>
      </c>
      <c r="EG17" s="41">
        <v>40</v>
      </c>
      <c r="EH17" s="41">
        <v>60</v>
      </c>
      <c r="EK17">
        <f t="shared" si="11"/>
        <v>100</v>
      </c>
      <c r="EO17" s="84"/>
      <c r="EP17" s="41" t="e">
        <f>VLOOKUP(EO17,Information!$A$2:$H$1000,2,FALSE)</f>
        <v>#N/A</v>
      </c>
      <c r="EQ17" t="e">
        <f>VLOOKUP(EO17,Information!$A$2:$H$1000,3,FALSE)</f>
        <v>#N/A</v>
      </c>
      <c r="EW17">
        <f t="shared" si="12"/>
        <v>0</v>
      </c>
      <c r="FA17" s="84"/>
      <c r="FB17" s="41" t="e">
        <f>VLOOKUP(FA17,Information!$A$2:$H$1000,2,FALSE)</f>
        <v>#N/A</v>
      </c>
      <c r="FC17" t="e">
        <f>VLOOKUP(FA17,Information!$A$2:$H$1000,3,FALSE)</f>
        <v>#N/A</v>
      </c>
      <c r="FI17">
        <f t="shared" si="13"/>
        <v>0</v>
      </c>
      <c r="FM17" s="84"/>
      <c r="FN17" s="41" t="e">
        <f>VLOOKUP(FM17,Information!$A$2:$H$1000,2,FALSE)</f>
        <v>#N/A</v>
      </c>
      <c r="FO17" t="e">
        <f>VLOOKUP(FM17,Information!$A$2:$H$1000,3,FALSE)</f>
        <v>#N/A</v>
      </c>
      <c r="FU17">
        <f t="shared" si="14"/>
        <v>0</v>
      </c>
      <c r="FY17" s="84" t="s">
        <v>298</v>
      </c>
      <c r="FZ17" s="85" t="str">
        <f>VLOOKUP(FY17,Information!$A$2:$H$1000,2,FALSE)</f>
        <v>unknown</v>
      </c>
      <c r="GA17" s="67" t="str">
        <f>VLOOKUP(FY17,Information!$A$2:$H$1000,3,FALSE)</f>
        <v>Porites</v>
      </c>
      <c r="GB17" s="41">
        <v>40</v>
      </c>
      <c r="GC17" s="41">
        <v>95</v>
      </c>
      <c r="GD17" s="41">
        <v>5</v>
      </c>
      <c r="GG17">
        <f t="shared" si="15"/>
        <v>100</v>
      </c>
      <c r="GK17" s="84"/>
      <c r="GL17" s="41" t="e">
        <f>VLOOKUP(GK17,Information!$A$2:$H$1000,2,FALSE)</f>
        <v>#N/A</v>
      </c>
      <c r="GM17" t="e">
        <f>VLOOKUP(GK17,Information!$A$2:$H$1000,3,FALSE)</f>
        <v>#N/A</v>
      </c>
      <c r="GS17">
        <f t="shared" si="16"/>
        <v>0</v>
      </c>
      <c r="GW17" s="84" t="s">
        <v>200</v>
      </c>
      <c r="GX17" s="85" t="str">
        <f>VLOOKUP(GW17,Information!$A$2:$H$1000,2,FALSE)</f>
        <v>unknown</v>
      </c>
      <c r="GY17" s="67" t="str">
        <f>VLOOKUP(GW17,Information!$A$2:$H$1000,3,FALSE)</f>
        <v>Echinopora</v>
      </c>
      <c r="GZ17" s="41">
        <v>125</v>
      </c>
      <c r="HA17" s="41">
        <v>30</v>
      </c>
      <c r="HB17" s="41">
        <v>70</v>
      </c>
      <c r="HE17">
        <f t="shared" si="17"/>
        <v>100</v>
      </c>
      <c r="HI17" s="84" t="s">
        <v>298</v>
      </c>
      <c r="HJ17" s="85" t="str">
        <f>VLOOKUP(HI17,Information!$A$2:$H$1000,2,FALSE)</f>
        <v>unknown</v>
      </c>
      <c r="HK17" s="67" t="str">
        <f>VLOOKUP(HI17,Information!$A$2:$H$1000,3,FALSE)</f>
        <v>Porites</v>
      </c>
      <c r="HL17" s="41">
        <v>145</v>
      </c>
      <c r="HM17" s="41">
        <v>95</v>
      </c>
      <c r="HN17" s="41">
        <v>5</v>
      </c>
      <c r="HQ17">
        <f t="shared" si="18"/>
        <v>100</v>
      </c>
      <c r="HU17" s="84"/>
      <c r="HV17" s="41" t="e">
        <f>VLOOKUP(HU17,Information!$A$2:$H$1000,2,FALSE)</f>
        <v>#N/A</v>
      </c>
      <c r="HW17" t="e">
        <f>VLOOKUP(HU17,Information!$A$2:$H$1000,3,FALSE)</f>
        <v>#N/A</v>
      </c>
      <c r="IC17">
        <f t="shared" si="19"/>
        <v>0</v>
      </c>
      <c r="IG17" s="84" t="s">
        <v>298</v>
      </c>
      <c r="IH17" s="85" t="str">
        <f>VLOOKUP(IG17,Information!$A$2:$H$1000,2,FALSE)</f>
        <v>unknown</v>
      </c>
      <c r="II17" s="67" t="str">
        <f>VLOOKUP(IG17,Information!$A$2:$H$1000,3,FALSE)</f>
        <v>Porites</v>
      </c>
      <c r="IJ17" s="41">
        <v>55</v>
      </c>
      <c r="IK17" s="41">
        <v>80</v>
      </c>
      <c r="IL17" s="41">
        <v>20</v>
      </c>
      <c r="IO17">
        <f t="shared" si="20"/>
        <v>100</v>
      </c>
      <c r="IS17" s="84" t="s">
        <v>298</v>
      </c>
      <c r="IT17" s="85" t="str">
        <f>VLOOKUP(IS17,Information!$A$2:$H$1000,2,FALSE)</f>
        <v>unknown</v>
      </c>
      <c r="IU17" s="67" t="str">
        <f>VLOOKUP(IS17,Information!$A$2:$H$1000,3,FALSE)</f>
        <v>Porites</v>
      </c>
      <c r="IV17" s="41">
        <v>40</v>
      </c>
      <c r="IW17" s="41">
        <v>40</v>
      </c>
      <c r="IX17" s="41">
        <v>60</v>
      </c>
      <c r="JA17">
        <f t="shared" si="21"/>
        <v>100</v>
      </c>
      <c r="JE17" s="84" t="s">
        <v>298</v>
      </c>
      <c r="JF17" s="85" t="str">
        <f>VLOOKUP(JE17,Information!$A$2:$H$1000,2,FALSE)</f>
        <v>unknown</v>
      </c>
      <c r="JG17" s="67" t="str">
        <f>VLOOKUP(JE17,Information!$A$2:$H$1000,3,FALSE)</f>
        <v>Porites</v>
      </c>
      <c r="JH17" s="41">
        <v>15</v>
      </c>
      <c r="JI17" s="41">
        <v>95</v>
      </c>
      <c r="JJ17" s="41">
        <v>5</v>
      </c>
      <c r="JM17">
        <f t="shared" si="22"/>
        <v>100</v>
      </c>
      <c r="JQ17" s="84" t="s">
        <v>331</v>
      </c>
      <c r="JR17" s="85" t="str">
        <f>VLOOKUP(JQ17,Information!$A$2:$H$1000,2,FALSE)</f>
        <v>unknown</v>
      </c>
      <c r="JS17" s="67" t="str">
        <f>VLOOKUP(JQ17,Information!$A$2:$H$1000,3,FALSE)</f>
        <v>Seriatopora</v>
      </c>
      <c r="JT17" s="41">
        <v>5</v>
      </c>
      <c r="JU17" s="41">
        <v>55</v>
      </c>
      <c r="JX17" s="41">
        <v>45</v>
      </c>
      <c r="JY17">
        <f t="shared" si="23"/>
        <v>100</v>
      </c>
      <c r="KB17" s="41" t="s">
        <v>85</v>
      </c>
      <c r="KC17" s="84" t="s">
        <v>202</v>
      </c>
      <c r="KD17" s="85" t="str">
        <f>VLOOKUP(KC17,Information!$A$2:$H$1000,2,FALSE)</f>
        <v>unknown</v>
      </c>
      <c r="KE17" s="67" t="str">
        <f>VLOOKUP(KC17,Information!$A$2:$H$1000,3,FALSE)</f>
        <v>Favia</v>
      </c>
      <c r="KF17" s="41">
        <v>15</v>
      </c>
      <c r="KG17" s="41">
        <v>95</v>
      </c>
      <c r="KH17" s="41">
        <v>5</v>
      </c>
      <c r="KK17">
        <f t="shared" si="24"/>
        <v>100</v>
      </c>
      <c r="KO17" s="84"/>
      <c r="KP17" s="41" t="e">
        <f>VLOOKUP(KO17,Information!$A$2:$H$1000,2,FALSE)</f>
        <v>#N/A</v>
      </c>
      <c r="KQ17" t="e">
        <f>VLOOKUP(KO17,Information!$A$2:$H$1000,3,FALSE)</f>
        <v>#N/A</v>
      </c>
      <c r="KW17">
        <f t="shared" si="25"/>
        <v>0</v>
      </c>
      <c r="LA17" s="84" t="s">
        <v>298</v>
      </c>
      <c r="LB17" s="85" t="str">
        <f>VLOOKUP(LA17,Information!$A$2:$H$1000,2,FALSE)</f>
        <v>unknown</v>
      </c>
      <c r="LC17" s="67" t="str">
        <f>VLOOKUP(LA17,Information!$A$2:$H$1000,3,FALSE)</f>
        <v>Porites</v>
      </c>
      <c r="LD17" s="41">
        <v>80</v>
      </c>
      <c r="LE17" s="41">
        <v>80</v>
      </c>
      <c r="LF17" s="41">
        <v>20</v>
      </c>
      <c r="LI17">
        <f t="shared" si="26"/>
        <v>100</v>
      </c>
      <c r="LM17" s="84"/>
      <c r="LN17" s="41" t="e">
        <f>VLOOKUP(LM17,Information!$A$2:$H$1000,2,FALSE)</f>
        <v>#N/A</v>
      </c>
      <c r="LO17" t="e">
        <f>VLOOKUP(LM17,Information!$A$2:$H$1000,3,FALSE)</f>
        <v>#N/A</v>
      </c>
      <c r="LU17">
        <f t="shared" si="27"/>
        <v>0</v>
      </c>
      <c r="LY17" s="84" t="s">
        <v>340</v>
      </c>
      <c r="LZ17" s="85" t="str">
        <f>VLOOKUP(LY17,Information!$A$2:$H$1000,2,FALSE)</f>
        <v>unknown</v>
      </c>
      <c r="MA17" s="67" t="str">
        <f>VLOOKUP(LY17,Information!$A$2:$H$1000,3,FALSE)</f>
        <v>Stylophora</v>
      </c>
      <c r="MB17" s="41">
        <v>5</v>
      </c>
      <c r="MC17" s="41">
        <v>100</v>
      </c>
      <c r="MG17">
        <f t="shared" si="28"/>
        <v>100</v>
      </c>
      <c r="MK17" s="84" t="s">
        <v>298</v>
      </c>
      <c r="ML17" s="85" t="str">
        <f>VLOOKUP(MK17,Information!$A$2:$H$1000,2,FALSE)</f>
        <v>unknown</v>
      </c>
      <c r="MM17" s="67" t="str">
        <f>VLOOKUP(MK17,Information!$A$2:$H$1000,3,FALSE)</f>
        <v>Porites</v>
      </c>
      <c r="MN17" s="41">
        <v>25</v>
      </c>
      <c r="MO17" s="41">
        <v>85</v>
      </c>
      <c r="MP17" s="41">
        <v>15</v>
      </c>
      <c r="MS17">
        <f t="shared" si="29"/>
        <v>100</v>
      </c>
      <c r="MW17" s="84"/>
      <c r="MX17" s="41" t="e">
        <f>VLOOKUP(MW17,Information!$A$2:$H$1000,2,FALSE)</f>
        <v>#N/A</v>
      </c>
      <c r="MY17" t="e">
        <f>VLOOKUP(MW17,Information!$A$2:$H$1000,3,FALSE)</f>
        <v>#N/A</v>
      </c>
      <c r="NE17">
        <f t="shared" si="30"/>
        <v>0</v>
      </c>
      <c r="NI17" s="84" t="s">
        <v>82</v>
      </c>
      <c r="NJ17" s="85" t="str">
        <f>VLOOKUP(NI17,Information!$A$2:$H$1000,2,FALSE)</f>
        <v>unknown</v>
      </c>
      <c r="NK17" s="67" t="str">
        <f>VLOOKUP(NI17,Information!$A$2:$H$1000,3,FALSE)</f>
        <v>Acropora</v>
      </c>
      <c r="NL17" s="41">
        <v>15</v>
      </c>
      <c r="NM17" s="41">
        <v>40</v>
      </c>
      <c r="NN17" s="41">
        <v>60</v>
      </c>
      <c r="NQ17">
        <f t="shared" si="31"/>
        <v>100</v>
      </c>
      <c r="NU17" s="84" t="s">
        <v>298</v>
      </c>
      <c r="NV17" s="85" t="str">
        <f>VLOOKUP(NU17,Information!$A$2:$H$1000,2,FALSE)</f>
        <v>unknown</v>
      </c>
      <c r="NW17" s="67" t="str">
        <f>VLOOKUP(NU17,Information!$A$2:$H$1000,3,FALSE)</f>
        <v>Porites</v>
      </c>
      <c r="NX17" s="41">
        <v>45</v>
      </c>
      <c r="NY17" s="41">
        <v>85</v>
      </c>
      <c r="NZ17" s="41">
        <v>15</v>
      </c>
      <c r="OC17">
        <f t="shared" si="32"/>
        <v>100</v>
      </c>
      <c r="OG17" s="84" t="s">
        <v>298</v>
      </c>
      <c r="OH17" s="85" t="str">
        <f>VLOOKUP(OG17,Information!$A$2:$H$1000,2,FALSE)</f>
        <v>unknown</v>
      </c>
      <c r="OI17" s="67" t="str">
        <f>VLOOKUP(OG17,Information!$A$2:$H$1000,3,FALSE)</f>
        <v>Porites</v>
      </c>
      <c r="OJ17" s="41">
        <v>40</v>
      </c>
      <c r="OK17" s="41">
        <v>75</v>
      </c>
      <c r="OL17" s="41">
        <v>20</v>
      </c>
      <c r="OM17" s="41">
        <v>5</v>
      </c>
      <c r="OO17">
        <f t="shared" si="33"/>
        <v>100</v>
      </c>
      <c r="OP17" s="41" t="s">
        <v>3798</v>
      </c>
      <c r="OQ17" s="41" t="s">
        <v>3768</v>
      </c>
      <c r="OS17" s="84"/>
      <c r="OT17" s="41" t="e">
        <f>VLOOKUP(OS17,Information!$A$2:$H$1000,2,FALSE)</f>
        <v>#N/A</v>
      </c>
      <c r="OU17" t="e">
        <f>VLOOKUP(OS17,Information!$A$2:$H$1000,3,FALSE)</f>
        <v>#N/A</v>
      </c>
      <c r="PA17">
        <f t="shared" si="34"/>
        <v>0</v>
      </c>
      <c r="PE17" s="84" t="s">
        <v>270</v>
      </c>
      <c r="PF17" s="85" t="str">
        <f>VLOOKUP(PE17,Information!$A$2:$H$1000,2,FALSE)</f>
        <v>unknown</v>
      </c>
      <c r="PG17" s="67" t="str">
        <f>VLOOKUP(PE17,Information!$A$2:$H$1000,3,FALSE)</f>
        <v>Montipora</v>
      </c>
      <c r="PH17" s="41">
        <v>35</v>
      </c>
      <c r="PI17" s="41">
        <v>80</v>
      </c>
      <c r="PJ17" s="41">
        <v>15</v>
      </c>
      <c r="PK17" s="41">
        <v>5</v>
      </c>
      <c r="PM17">
        <f t="shared" si="35"/>
        <v>100</v>
      </c>
      <c r="PN17" s="41" t="s">
        <v>3758</v>
      </c>
      <c r="PO17" s="41" t="s">
        <v>3768</v>
      </c>
      <c r="PQ17" s="84">
        <v>1</v>
      </c>
      <c r="PR17" s="41" t="e">
        <f>VLOOKUP(PQ17,Information!$A$2:$H$1000,2,FALSE)</f>
        <v>#N/A</v>
      </c>
      <c r="PS17" t="e">
        <f>VLOOKUP(PQ17,Information!$A$2:$H$1000,3,FALSE)</f>
        <v>#N/A</v>
      </c>
      <c r="PT17" s="41">
        <v>15</v>
      </c>
      <c r="PU17" s="41">
        <v>95</v>
      </c>
      <c r="PV17" s="41">
        <v>5</v>
      </c>
      <c r="PY17">
        <f t="shared" si="36"/>
        <v>100</v>
      </c>
      <c r="QC17" s="84" t="s">
        <v>217</v>
      </c>
      <c r="QD17" s="85" t="str">
        <f>VLOOKUP(QC17,Information!$A$2:$H$1000,2,FALSE)</f>
        <v>unknown</v>
      </c>
      <c r="QE17" s="67" t="str">
        <f>VLOOKUP(QC17,Information!$A$2:$H$1000,3,FALSE)</f>
        <v>Galaxea</v>
      </c>
      <c r="QF17" s="41">
        <v>20</v>
      </c>
      <c r="QG17" s="41">
        <v>80</v>
      </c>
      <c r="QH17" s="41">
        <v>20</v>
      </c>
      <c r="QK17">
        <f t="shared" si="37"/>
        <v>100</v>
      </c>
      <c r="QO17" s="84" t="s">
        <v>340</v>
      </c>
      <c r="QP17" s="85" t="str">
        <f>VLOOKUP(QO17,Information!$A$2:$H$1000,2,FALSE)</f>
        <v>unknown</v>
      </c>
      <c r="QQ17" s="67" t="str">
        <f>VLOOKUP(QO17,Information!$A$2:$H$1000,3,FALSE)</f>
        <v>Stylophora</v>
      </c>
      <c r="QR17" s="41">
        <v>10</v>
      </c>
      <c r="QS17" s="41">
        <v>100</v>
      </c>
      <c r="QW17">
        <f t="shared" si="38"/>
        <v>100</v>
      </c>
      <c r="RA17" s="84" t="s">
        <v>340</v>
      </c>
      <c r="RB17" s="85" t="str">
        <f>VLOOKUP(RA17,Information!$A$2:$H$1000,2,FALSE)</f>
        <v>unknown</v>
      </c>
      <c r="RC17" s="67" t="str">
        <f>VLOOKUP(RA17,Information!$A$2:$H$1000,3,FALSE)</f>
        <v>Stylophora</v>
      </c>
      <c r="RD17" s="41">
        <v>15</v>
      </c>
      <c r="RE17" s="41">
        <v>95</v>
      </c>
      <c r="RF17" s="41">
        <v>5</v>
      </c>
      <c r="RI17">
        <f t="shared" si="39"/>
        <v>100</v>
      </c>
      <c r="RM17" s="84" t="s">
        <v>117</v>
      </c>
      <c r="RN17" s="85" t="str">
        <f>VLOOKUP(RM17,Information!$A$2:$H$1000,2,FALSE)</f>
        <v>unknown</v>
      </c>
      <c r="RO17" s="67" t="str">
        <f>VLOOKUP(RM17,Information!$A$2:$H$1000,3,FALSE)</f>
        <v>Astreopora</v>
      </c>
      <c r="RP17" s="41">
        <v>110</v>
      </c>
      <c r="RQ17" s="41">
        <v>80</v>
      </c>
      <c r="RR17" s="41">
        <v>20</v>
      </c>
      <c r="RU17">
        <f t="shared" si="40"/>
        <v>100</v>
      </c>
      <c r="RY17" s="84" t="s">
        <v>298</v>
      </c>
      <c r="RZ17" s="85" t="str">
        <f>VLOOKUP(RY17,Information!$A$2:$H$1000,2,FALSE)</f>
        <v>unknown</v>
      </c>
      <c r="SA17" s="67" t="str">
        <f>VLOOKUP(RY17,Information!$A$2:$H$1000,3,FALSE)</f>
        <v>Porites</v>
      </c>
      <c r="SB17" s="41">
        <v>15</v>
      </c>
      <c r="SC17" s="41">
        <v>95</v>
      </c>
      <c r="SD17" s="41">
        <v>5</v>
      </c>
      <c r="SG17">
        <f t="shared" si="41"/>
        <v>100</v>
      </c>
      <c r="SK17" s="84" t="s">
        <v>298</v>
      </c>
      <c r="SL17" s="85" t="str">
        <f>VLOOKUP(SK17,Information!$A$2:$H$1000,2,FALSE)</f>
        <v>unknown</v>
      </c>
      <c r="SM17" s="67" t="str">
        <f>VLOOKUP(SK17,Information!$A$2:$H$1000,3,FALSE)</f>
        <v>Porites</v>
      </c>
      <c r="SN17" s="41">
        <v>45</v>
      </c>
      <c r="SO17" s="41">
        <v>95</v>
      </c>
      <c r="SP17" s="41">
        <v>5</v>
      </c>
      <c r="SS17">
        <f t="shared" si="42"/>
        <v>100</v>
      </c>
      <c r="SW17" s="84" t="s">
        <v>284</v>
      </c>
      <c r="SX17" s="85" t="str">
        <f>VLOOKUP(SW17,Information!$A$2:$H$1000,2,FALSE)</f>
        <v>unknown</v>
      </c>
      <c r="SY17" s="67" t="str">
        <f>VLOOKUP(SW17,Information!$A$2:$H$1000,3,FALSE)</f>
        <v>Physogyra</v>
      </c>
      <c r="SZ17" s="41">
        <v>45</v>
      </c>
      <c r="TA17" s="41">
        <v>90</v>
      </c>
      <c r="TB17" s="41">
        <v>10</v>
      </c>
      <c r="TE17">
        <f t="shared" si="43"/>
        <v>100</v>
      </c>
      <c r="TI17" s="84" t="s">
        <v>82</v>
      </c>
      <c r="TJ17" s="85" t="str">
        <f>VLOOKUP(TI17,Information!$A$2:$H$1000,2,FALSE)</f>
        <v>unknown</v>
      </c>
      <c r="TK17" s="67" t="str">
        <f>VLOOKUP(TI17,Information!$A$2:$H$1000,3,FALSE)</f>
        <v>Acropora</v>
      </c>
      <c r="TL17" s="41">
        <v>150</v>
      </c>
      <c r="TM17" s="41">
        <v>80</v>
      </c>
      <c r="TN17" s="41">
        <v>20</v>
      </c>
      <c r="TQ17">
        <f t="shared" si="44"/>
        <v>100</v>
      </c>
      <c r="TU17" s="84" t="s">
        <v>298</v>
      </c>
      <c r="TV17" s="85" t="str">
        <f>VLOOKUP(TU17,Information!$A$2:$H$1000,2,FALSE)</f>
        <v>unknown</v>
      </c>
      <c r="TW17" s="67" t="str">
        <f>VLOOKUP(TU17,Information!$A$2:$H$1000,3,FALSE)</f>
        <v>Porites</v>
      </c>
      <c r="TX17" s="41">
        <v>20</v>
      </c>
      <c r="TY17" s="41">
        <v>30</v>
      </c>
      <c r="TZ17" s="41">
        <v>70</v>
      </c>
      <c r="UC17">
        <f t="shared" si="45"/>
        <v>100</v>
      </c>
      <c r="UG17" s="84" t="s">
        <v>82</v>
      </c>
      <c r="UH17" s="85" t="str">
        <f>VLOOKUP(UG17,Information!$A$2:$H$1000,2,FALSE)</f>
        <v>unknown</v>
      </c>
      <c r="UI17" s="67" t="str">
        <f>VLOOKUP(UG17,Information!$A$2:$H$1000,3,FALSE)</f>
        <v>Acropora</v>
      </c>
      <c r="UJ17" s="41">
        <v>15</v>
      </c>
      <c r="UK17" s="41">
        <v>100</v>
      </c>
      <c r="UO17">
        <f t="shared" si="46"/>
        <v>100</v>
      </c>
      <c r="US17" s="84" t="s">
        <v>340</v>
      </c>
      <c r="UT17" s="85" t="str">
        <f>VLOOKUP(US17,Information!$A$2:$H$1000,2,FALSE)</f>
        <v>unknown</v>
      </c>
      <c r="UU17" s="67" t="str">
        <f>VLOOKUP(US17,Information!$A$2:$H$1000,3,FALSE)</f>
        <v>Stylophora</v>
      </c>
      <c r="UV17" s="41">
        <v>20</v>
      </c>
      <c r="UW17" s="41">
        <v>65</v>
      </c>
      <c r="UX17" s="41">
        <v>35</v>
      </c>
      <c r="VA17">
        <f t="shared" si="47"/>
        <v>100</v>
      </c>
      <c r="VE17" s="84" t="s">
        <v>298</v>
      </c>
      <c r="VF17" s="85" t="str">
        <f>VLOOKUP(VE17,Information!$A$2:$H$1000,2,FALSE)</f>
        <v>unknown</v>
      </c>
      <c r="VG17" s="67" t="str">
        <f>VLOOKUP(VE17,Information!$A$2:$H$1000,3,FALSE)</f>
        <v>Porites</v>
      </c>
      <c r="VH17" s="41">
        <v>130</v>
      </c>
      <c r="VI17" s="41">
        <v>80</v>
      </c>
      <c r="VJ17" s="41">
        <v>15</v>
      </c>
      <c r="VK17" s="41">
        <v>5</v>
      </c>
      <c r="VM17">
        <f t="shared" si="48"/>
        <v>100</v>
      </c>
      <c r="VN17" s="41" t="s">
        <v>3758</v>
      </c>
      <c r="VO17" s="41" t="s">
        <v>3768</v>
      </c>
      <c r="VQ17" s="84"/>
      <c r="VR17" s="41" t="e">
        <f>VLOOKUP(VQ17,Information!$A$2:$H$1000,2,FALSE)</f>
        <v>#N/A</v>
      </c>
      <c r="VS17" t="e">
        <f>VLOOKUP(VQ17,Information!$A$2:$H$1000,3,FALSE)</f>
        <v>#N/A</v>
      </c>
      <c r="VY17">
        <f t="shared" si="49"/>
        <v>0</v>
      </c>
      <c r="WC17" s="84"/>
      <c r="WD17" s="41" t="e">
        <f>VLOOKUP(WC17,Information!$A$2:$H$1000,2,FALSE)</f>
        <v>#N/A</v>
      </c>
      <c r="WE17" t="e">
        <f>VLOOKUP(WC17,Information!$A$2:$H$1000,3,FALSE)</f>
        <v>#N/A</v>
      </c>
      <c r="WK17">
        <f t="shared" si="50"/>
        <v>0</v>
      </c>
      <c r="WO17" s="84"/>
      <c r="WP17" s="41" t="e">
        <f>VLOOKUP(WO17,Information!$A$2:$H$1000,2,FALSE)</f>
        <v>#N/A</v>
      </c>
      <c r="WQ17" t="e">
        <f>VLOOKUP(WO17,Information!$A$2:$H$1000,3,FALSE)</f>
        <v>#N/A</v>
      </c>
      <c r="WW17">
        <f t="shared" si="51"/>
        <v>0</v>
      </c>
      <c r="XA17" s="84"/>
      <c r="XB17" s="41" t="e">
        <f>VLOOKUP(XA17,Information!$A$2:$H$1000,2,FALSE)</f>
        <v>#N/A</v>
      </c>
      <c r="XC17" t="e">
        <f>VLOOKUP(XA17,Information!$A$2:$H$1000,3,FALSE)</f>
        <v>#N/A</v>
      </c>
      <c r="XI17">
        <f t="shared" si="52"/>
        <v>0</v>
      </c>
      <c r="XM17" s="84"/>
      <c r="XN17" s="41" t="e">
        <f>VLOOKUP(XM17,Information!$A$2:$H$1000,2,FALSE)</f>
        <v>#N/A</v>
      </c>
      <c r="XO17" t="e">
        <f>VLOOKUP(XM17,Information!$A$2:$H$1000,3,FALSE)</f>
        <v>#N/A</v>
      </c>
      <c r="XU17">
        <f t="shared" si="53"/>
        <v>0</v>
      </c>
      <c r="XY17" s="84"/>
      <c r="XZ17" s="41" t="e">
        <f>VLOOKUP(XY17,Information!$A$2:$H$1000,2,FALSE)</f>
        <v>#N/A</v>
      </c>
      <c r="YA17" t="e">
        <f>VLOOKUP(XY17,Information!$A$2:$H$1000,3,FALSE)</f>
        <v>#N/A</v>
      </c>
      <c r="YG17">
        <f t="shared" si="54"/>
        <v>0</v>
      </c>
      <c r="YK17" s="84"/>
      <c r="YL17" s="41" t="e">
        <f>VLOOKUP(YK17,Information!$A$2:$H$1000,2,FALSE)</f>
        <v>#N/A</v>
      </c>
      <c r="YM17" t="e">
        <f>VLOOKUP(YK17,Information!$A$2:$H$1000,3,FALSE)</f>
        <v>#N/A</v>
      </c>
      <c r="YS17">
        <f t="shared" si="55"/>
        <v>0</v>
      </c>
      <c r="YW17" s="84"/>
      <c r="YX17" s="41" t="e">
        <f>VLOOKUP(YW17,Information!$A$2:$H$1000,2,FALSE)</f>
        <v>#N/A</v>
      </c>
      <c r="YY17" t="e">
        <f>VLOOKUP(YW17,Information!$A$2:$H$1000,3,FALSE)</f>
        <v>#N/A</v>
      </c>
      <c r="ZE17">
        <f t="shared" si="56"/>
        <v>0</v>
      </c>
      <c r="ZI17" s="84"/>
      <c r="ZJ17" s="41" t="e">
        <f>VLOOKUP(ZI17,Information!$A$2:$H$1000,2,FALSE)</f>
        <v>#N/A</v>
      </c>
      <c r="ZK17" t="e">
        <f>VLOOKUP(ZI17,Information!$A$2:$H$1000,3,FALSE)</f>
        <v>#N/A</v>
      </c>
      <c r="ZQ17">
        <f t="shared" si="57"/>
        <v>0</v>
      </c>
      <c r="ZU17" s="84"/>
      <c r="ZV17" s="41" t="e">
        <f>VLOOKUP(ZU17,Information!$A$2:$H$1000,2,FALSE)</f>
        <v>#N/A</v>
      </c>
      <c r="ZW17" t="e">
        <f>VLOOKUP(ZU17,Information!$A$2:$H$1000,3,FALSE)</f>
        <v>#N/A</v>
      </c>
      <c r="AAC17">
        <f t="shared" si="58"/>
        <v>0</v>
      </c>
      <c r="AAG17" s="84"/>
      <c r="AAH17" s="41" t="e">
        <f>VLOOKUP(AAG17,Information!$A$2:$H$1000,2,FALSE)</f>
        <v>#N/A</v>
      </c>
      <c r="AAI17" t="e">
        <f>VLOOKUP(AAG17,Information!$A$2:$H$1000,3,FALSE)</f>
        <v>#N/A</v>
      </c>
      <c r="AAO17">
        <f t="shared" si="59"/>
        <v>0</v>
      </c>
      <c r="AAS17" s="84"/>
      <c r="AAT17" s="41" t="e">
        <f>VLOOKUP(AAS17,Information!$A$2:$H$1000,2,FALSE)</f>
        <v>#N/A</v>
      </c>
      <c r="AAU17" t="e">
        <f>VLOOKUP(AAS17,Information!$A$2:$H$1000,3,FALSE)</f>
        <v>#N/A</v>
      </c>
      <c r="ABA17">
        <f t="shared" si="60"/>
        <v>0</v>
      </c>
      <c r="ABE17" s="84"/>
      <c r="ABF17" s="41" t="e">
        <f>VLOOKUP(ABE17,Information!$A$2:$H$1000,2,FALSE)</f>
        <v>#N/A</v>
      </c>
      <c r="ABG17" t="e">
        <f>VLOOKUP(ABE17,Information!$A$2:$H$1000,3,FALSE)</f>
        <v>#N/A</v>
      </c>
      <c r="ABM17">
        <f t="shared" si="61"/>
        <v>0</v>
      </c>
      <c r="ABQ17" s="84"/>
      <c r="ABR17" s="41" t="e">
        <f>VLOOKUP(ABQ17,Information!$A$2:$H$1000,2,FALSE)</f>
        <v>#N/A</v>
      </c>
      <c r="ABS17" t="e">
        <f>VLOOKUP(ABQ17,Information!$A$2:$H$1000,3,FALSE)</f>
        <v>#N/A</v>
      </c>
      <c r="ABY17">
        <f t="shared" si="62"/>
        <v>0</v>
      </c>
      <c r="ACC17" s="84"/>
      <c r="ACD17" s="41" t="e">
        <f>VLOOKUP(ACC17,Information!$A$2:$H$1000,2,FALSE)</f>
        <v>#N/A</v>
      </c>
      <c r="ACE17" t="e">
        <f>VLOOKUP(ACC17,Information!$A$2:$H$1000,3,FALSE)</f>
        <v>#N/A</v>
      </c>
      <c r="ACK17">
        <f t="shared" si="63"/>
        <v>0</v>
      </c>
      <c r="ACO17" s="84"/>
      <c r="ACP17" s="41" t="e">
        <f>VLOOKUP(ACO17,Information!$A$2:$H$1000,2,FALSE)</f>
        <v>#N/A</v>
      </c>
      <c r="ACQ17" t="e">
        <f>VLOOKUP(ACO17,Information!$A$2:$H$1000,3,FALSE)</f>
        <v>#N/A</v>
      </c>
      <c r="ACW17">
        <f t="shared" si="64"/>
        <v>0</v>
      </c>
      <c r="ADA17" s="84"/>
      <c r="ADB17" s="41" t="e">
        <f>VLOOKUP(ADA17,Information!$A$2:$H$1000,2,FALSE)</f>
        <v>#N/A</v>
      </c>
      <c r="ADC17" t="e">
        <f>VLOOKUP(ADA17,Information!$A$2:$H$1000,3,FALSE)</f>
        <v>#N/A</v>
      </c>
      <c r="ADI17">
        <f t="shared" si="65"/>
        <v>0</v>
      </c>
      <c r="ADM17" s="84"/>
      <c r="ADN17" s="41" t="e">
        <f>VLOOKUP(ADM17,Information!$A$2:$H$1000,2,FALSE)</f>
        <v>#N/A</v>
      </c>
      <c r="ADO17" t="e">
        <f>VLOOKUP(ADM17,Information!$A$2:$H$1000,3,FALSE)</f>
        <v>#N/A</v>
      </c>
      <c r="ADU17">
        <f t="shared" si="66"/>
        <v>0</v>
      </c>
      <c r="ADY17" s="84"/>
      <c r="ADZ17" s="41" t="e">
        <f>VLOOKUP(ADY17,Information!$A$2:$H$1000,2,FALSE)</f>
        <v>#N/A</v>
      </c>
      <c r="AEA17" t="e">
        <f>VLOOKUP(ADY17,Information!$A$2:$H$1000,3,FALSE)</f>
        <v>#N/A</v>
      </c>
      <c r="AEG17">
        <f t="shared" si="67"/>
        <v>0</v>
      </c>
      <c r="AEK17" s="84"/>
      <c r="AEL17" s="41" t="e">
        <f>VLOOKUP(AEK17,Information!$A$2:$H$1000,2,FALSE)</f>
        <v>#N/A</v>
      </c>
      <c r="AEM17" t="e">
        <f>VLOOKUP(AEK17,Information!$A$2:$H$1000,3,FALSE)</f>
        <v>#N/A</v>
      </c>
      <c r="AES17">
        <f t="shared" si="68"/>
        <v>0</v>
      </c>
      <c r="AEW17" s="84"/>
      <c r="AEX17" s="41" t="e">
        <f>VLOOKUP(AEW17,Information!$A$2:$H$1000,2,FALSE)</f>
        <v>#N/A</v>
      </c>
      <c r="AEY17" t="e">
        <f>VLOOKUP(AEW17,Information!$A$2:$H$1000,3,FALSE)</f>
        <v>#N/A</v>
      </c>
      <c r="AFE17">
        <f t="shared" si="69"/>
        <v>0</v>
      </c>
      <c r="AFI17" s="84"/>
      <c r="AFJ17" s="41" t="e">
        <f>VLOOKUP(AFI17,Information!$A$2:$H$1000,2,FALSE)</f>
        <v>#N/A</v>
      </c>
      <c r="AFK17" t="e">
        <f>VLOOKUP(AFI17,Information!$A$2:$H$1000,3,FALSE)</f>
        <v>#N/A</v>
      </c>
      <c r="AFQ17">
        <f t="shared" si="70"/>
        <v>0</v>
      </c>
      <c r="AFU17" s="84"/>
      <c r="AFV17" s="41" t="e">
        <f>VLOOKUP(AFU17,Information!$A$2:$H$1000,2,FALSE)</f>
        <v>#N/A</v>
      </c>
      <c r="AFW17" t="e">
        <f>VLOOKUP(AFU17,Information!$A$2:$H$1000,3,FALSE)</f>
        <v>#N/A</v>
      </c>
      <c r="AGC17">
        <f t="shared" si="71"/>
        <v>0</v>
      </c>
      <c r="AGG17" s="84"/>
      <c r="AGH17" s="41" t="e">
        <f>VLOOKUP(AGG17,Information!$A$2:$H$1000,2,FALSE)</f>
        <v>#N/A</v>
      </c>
      <c r="AGI17" t="e">
        <f>VLOOKUP(AGG17,Information!$A$2:$H$1000,3,FALSE)</f>
        <v>#N/A</v>
      </c>
      <c r="AGO17">
        <f t="shared" si="72"/>
        <v>0</v>
      </c>
      <c r="AGS17" s="84"/>
      <c r="AGT17" s="41" t="e">
        <f>VLOOKUP(AGS17,Information!$A$2:$H$1000,2,FALSE)</f>
        <v>#N/A</v>
      </c>
      <c r="AGU17" t="e">
        <f>VLOOKUP(AGS17,Information!$A$2:$H$1000,3,FALSE)</f>
        <v>#N/A</v>
      </c>
      <c r="AHA17">
        <f t="shared" si="73"/>
        <v>0</v>
      </c>
      <c r="AHE17" s="84"/>
      <c r="AHF17" s="41" t="e">
        <f>VLOOKUP(AHE17,Information!$A$2:$H$1000,2,FALSE)</f>
        <v>#N/A</v>
      </c>
      <c r="AHG17" t="e">
        <f>VLOOKUP(AHE17,Information!$A$2:$H$1000,3,FALSE)</f>
        <v>#N/A</v>
      </c>
      <c r="AHM17">
        <f t="shared" si="74"/>
        <v>0</v>
      </c>
      <c r="AHQ17" s="84"/>
      <c r="AHR17" s="41" t="e">
        <f>VLOOKUP(AHQ17,Information!$A$2:$H$1000,2,FALSE)</f>
        <v>#N/A</v>
      </c>
      <c r="AHS17" t="e">
        <f>VLOOKUP(AHQ17,Information!$A$2:$H$1000,3,FALSE)</f>
        <v>#N/A</v>
      </c>
      <c r="AHY17">
        <f t="shared" si="75"/>
        <v>0</v>
      </c>
      <c r="AIC17" s="84"/>
      <c r="AID17" s="41" t="e">
        <f>VLOOKUP(AIC17,Information!$A$2:$H$1000,2,FALSE)</f>
        <v>#N/A</v>
      </c>
      <c r="AIE17" t="e">
        <f>VLOOKUP(AIC17,Information!$A$2:$H$1000,3,FALSE)</f>
        <v>#N/A</v>
      </c>
      <c r="AIK17">
        <f t="shared" si="76"/>
        <v>0</v>
      </c>
      <c r="AIO17" s="84"/>
      <c r="AIP17" s="41" t="e">
        <f>VLOOKUP(AIO17,Information!$A$2:$H$1000,2,FALSE)</f>
        <v>#N/A</v>
      </c>
      <c r="AIQ17" t="e">
        <f>VLOOKUP(AIO17,Information!$A$2:$H$1000,3,FALSE)</f>
        <v>#N/A</v>
      </c>
      <c r="AIW17">
        <f t="shared" si="77"/>
        <v>0</v>
      </c>
      <c r="AJA17" s="84"/>
      <c r="AJB17" s="41" t="e">
        <f>VLOOKUP(AJA17,Information!$A$2:$H$1000,2,FALSE)</f>
        <v>#N/A</v>
      </c>
      <c r="AJC17" t="e">
        <f>VLOOKUP(AJA17,Information!$A$2:$H$1000,3,FALSE)</f>
        <v>#N/A</v>
      </c>
      <c r="AJI17">
        <f t="shared" si="78"/>
        <v>0</v>
      </c>
      <c r="AJM17" s="84"/>
      <c r="AJN17" s="41" t="e">
        <f>VLOOKUP(AJM17,Information!$A$2:$H$1000,2,FALSE)</f>
        <v>#N/A</v>
      </c>
      <c r="AJO17" t="e">
        <f>VLOOKUP(AJM17,Information!$A$2:$H$1000,3,FALSE)</f>
        <v>#N/A</v>
      </c>
      <c r="AJU17">
        <f t="shared" si="79"/>
        <v>0</v>
      </c>
      <c r="AJY17" s="84"/>
      <c r="AJZ17" s="41" t="e">
        <f>VLOOKUP(AJY17,Information!$A$2:$H$1000,2,FALSE)</f>
        <v>#N/A</v>
      </c>
      <c r="AKA17" t="e">
        <f>VLOOKUP(AJY17,Information!$A$2:$H$1000,3,FALSE)</f>
        <v>#N/A</v>
      </c>
      <c r="AKG17">
        <f t="shared" si="80"/>
        <v>0</v>
      </c>
      <c r="AKK17" s="84"/>
      <c r="AKL17" s="41" t="e">
        <f>VLOOKUP(AKK17,Information!$A$2:$H$1000,2,FALSE)</f>
        <v>#N/A</v>
      </c>
      <c r="AKM17" t="e">
        <f>VLOOKUP(AKK17,Information!$A$2:$H$1000,3,FALSE)</f>
        <v>#N/A</v>
      </c>
      <c r="AKS17">
        <f t="shared" si="81"/>
        <v>0</v>
      </c>
      <c r="AKW17" s="84"/>
      <c r="AKX17" s="41" t="e">
        <f>VLOOKUP(AKW17,Information!$A$2:$H$1000,2,FALSE)</f>
        <v>#N/A</v>
      </c>
      <c r="AKY17" t="e">
        <f>VLOOKUP(AKW17,Information!$A$2:$H$1000,3,FALSE)</f>
        <v>#N/A</v>
      </c>
      <c r="ALE17">
        <f t="shared" si="82"/>
        <v>0</v>
      </c>
      <c r="ALI17" s="84"/>
      <c r="ALJ17" s="41" t="e">
        <f>VLOOKUP(ALI17,Information!$A$2:$H$1000,2,FALSE)</f>
        <v>#N/A</v>
      </c>
      <c r="ALK17" t="e">
        <f>VLOOKUP(ALI17,Information!$A$2:$H$1000,3,FALSE)</f>
        <v>#N/A</v>
      </c>
      <c r="ALQ17">
        <f t="shared" si="83"/>
        <v>0</v>
      </c>
      <c r="ALU17" s="84"/>
      <c r="ALV17" s="41" t="e">
        <f>VLOOKUP(ALU17,Information!$A$2:$H$1000,2,FALSE)</f>
        <v>#N/A</v>
      </c>
      <c r="ALW17" t="e">
        <f>VLOOKUP(ALU17,Information!$A$2:$H$1000,3,FALSE)</f>
        <v>#N/A</v>
      </c>
      <c r="AMC17">
        <f t="shared" si="84"/>
        <v>0</v>
      </c>
      <c r="AMG17" s="84"/>
      <c r="AMH17" s="41" t="e">
        <f>VLOOKUP(AMG17,Information!$A$2:$H$1000,2,FALSE)</f>
        <v>#N/A</v>
      </c>
      <c r="AMI17" t="e">
        <f>VLOOKUP(AMG17,Information!$A$2:$H$1000,3,FALSE)</f>
        <v>#N/A</v>
      </c>
      <c r="AMO17">
        <f t="shared" si="85"/>
        <v>0</v>
      </c>
      <c r="AMS17" s="84"/>
      <c r="AMT17" s="41" t="e">
        <f>VLOOKUP(AMS17,Information!$A$2:$H$1000,2,FALSE)</f>
        <v>#N/A</v>
      </c>
      <c r="AMU17" t="e">
        <f>VLOOKUP(AMS17,Information!$A$2:$H$1000,3,FALSE)</f>
        <v>#N/A</v>
      </c>
      <c r="ANA17">
        <f t="shared" si="86"/>
        <v>0</v>
      </c>
      <c r="ANE17" s="84"/>
      <c r="ANF17" s="41" t="e">
        <f>VLOOKUP(ANE17,Information!$A$2:$H$1000,2,FALSE)</f>
        <v>#N/A</v>
      </c>
      <c r="ANG17" t="e">
        <f>VLOOKUP(ANE17,Information!$A$2:$H$1000,3,FALSE)</f>
        <v>#N/A</v>
      </c>
      <c r="ANM17">
        <f t="shared" si="87"/>
        <v>0</v>
      </c>
      <c r="ANQ17" s="84"/>
      <c r="ANR17" s="41" t="e">
        <f>VLOOKUP(ANQ17,Information!$A$2:$H$1000,2,FALSE)</f>
        <v>#N/A</v>
      </c>
      <c r="ANS17" t="e">
        <f>VLOOKUP(ANQ17,Information!$A$2:$H$1000,3,FALSE)</f>
        <v>#N/A</v>
      </c>
      <c r="ANY17">
        <f t="shared" si="88"/>
        <v>0</v>
      </c>
      <c r="AOC17" s="84"/>
      <c r="AOD17" s="41" t="e">
        <f>VLOOKUP(AOC17,Information!$A$2:$H$1000,2,FALSE)</f>
        <v>#N/A</v>
      </c>
      <c r="AOE17" t="e">
        <f>VLOOKUP(AOC17,Information!$A$2:$H$1000,3,FALSE)</f>
        <v>#N/A</v>
      </c>
      <c r="AOK17">
        <f t="shared" si="89"/>
        <v>0</v>
      </c>
      <c r="AOO17" s="84"/>
      <c r="AOP17" s="41" t="e">
        <f>VLOOKUP(AOO17,Information!$A$2:$H$1000,2,FALSE)</f>
        <v>#N/A</v>
      </c>
      <c r="AOQ17" t="e">
        <f>VLOOKUP(AOO17,Information!$A$2:$H$1000,3,FALSE)</f>
        <v>#N/A</v>
      </c>
      <c r="AOW17">
        <f t="shared" si="90"/>
        <v>0</v>
      </c>
      <c r="APA17" s="84"/>
      <c r="APB17" s="41" t="e">
        <f>VLOOKUP(APA17,Information!$A$2:$H$1000,2,FALSE)</f>
        <v>#N/A</v>
      </c>
      <c r="APC17" t="e">
        <f>VLOOKUP(APA17,Information!$A$2:$H$1000,3,FALSE)</f>
        <v>#N/A</v>
      </c>
      <c r="API17">
        <f t="shared" si="91"/>
        <v>0</v>
      </c>
      <c r="APM17" s="84"/>
      <c r="APN17" s="41" t="e">
        <f>VLOOKUP(APM17,Information!$A$2:$H$1000,2,FALSE)</f>
        <v>#N/A</v>
      </c>
      <c r="APO17" t="e">
        <f>VLOOKUP(APM17,Information!$A$2:$H$1000,3,FALSE)</f>
        <v>#N/A</v>
      </c>
      <c r="APU17">
        <f t="shared" si="92"/>
        <v>0</v>
      </c>
      <c r="APY17" s="84"/>
      <c r="APZ17" s="41" t="e">
        <f>VLOOKUP(APY17,Information!$A$2:$H$1000,2,FALSE)</f>
        <v>#N/A</v>
      </c>
      <c r="AQA17" t="e">
        <f>VLOOKUP(APY17,Information!$A$2:$H$1000,3,FALSE)</f>
        <v>#N/A</v>
      </c>
      <c r="AQG17">
        <f t="shared" si="93"/>
        <v>0</v>
      </c>
      <c r="AQK17" s="84"/>
      <c r="AQL17" s="41" t="e">
        <f>VLOOKUP(AQK17,Information!$A$2:$H$1000,2,FALSE)</f>
        <v>#N/A</v>
      </c>
      <c r="AQM17" t="e">
        <f>VLOOKUP(AQK17,Information!$A$2:$H$1000,3,FALSE)</f>
        <v>#N/A</v>
      </c>
      <c r="AQS17">
        <f t="shared" si="94"/>
        <v>0</v>
      </c>
      <c r="AQW17" s="84"/>
      <c r="AQX17" s="41" t="e">
        <f>VLOOKUP(AQW17,Information!$A$2:$H$1000,2,FALSE)</f>
        <v>#N/A</v>
      </c>
      <c r="AQY17" t="e">
        <f>VLOOKUP(AQW17,Information!$A$2:$H$1000,3,FALSE)</f>
        <v>#N/A</v>
      </c>
      <c r="ARE17">
        <f t="shared" si="95"/>
        <v>0</v>
      </c>
      <c r="ARI17" s="84"/>
      <c r="ARJ17" s="41" t="e">
        <f>VLOOKUP(ARI17,Information!$A$2:$H$1000,2,FALSE)</f>
        <v>#N/A</v>
      </c>
      <c r="ARK17" t="e">
        <f>VLOOKUP(ARI17,Information!$A$2:$H$1000,3,FALSE)</f>
        <v>#N/A</v>
      </c>
      <c r="ARQ17">
        <f t="shared" si="96"/>
        <v>0</v>
      </c>
      <c r="ARU17" s="84"/>
      <c r="ARV17" s="41" t="e">
        <f>VLOOKUP(ARU17,Information!$A$2:$H$1000,2,FALSE)</f>
        <v>#N/A</v>
      </c>
      <c r="ARW17" t="e">
        <f>VLOOKUP(ARU17,Information!$A$2:$H$1000,3,FALSE)</f>
        <v>#N/A</v>
      </c>
      <c r="ASC17">
        <f t="shared" si="97"/>
        <v>0</v>
      </c>
      <c r="ASG17" s="84"/>
      <c r="ASH17" s="41" t="e">
        <f>VLOOKUP(ASG17,Information!$A$2:$H$1000,2,FALSE)</f>
        <v>#N/A</v>
      </c>
      <c r="ASI17" t="e">
        <f>VLOOKUP(ASG17,Information!$A$2:$H$1000,3,FALSE)</f>
        <v>#N/A</v>
      </c>
      <c r="ASO17">
        <f t="shared" si="98"/>
        <v>0</v>
      </c>
      <c r="ASS17" s="84"/>
      <c r="AST17" s="41" t="e">
        <f>VLOOKUP(ASS17,Information!$A$2:$H$1000,2,FALSE)</f>
        <v>#N/A</v>
      </c>
      <c r="ASU17" t="e">
        <f>VLOOKUP(ASS17,Information!$A$2:$H$1000,3,FALSE)</f>
        <v>#N/A</v>
      </c>
      <c r="ATA17">
        <f t="shared" si="99"/>
        <v>0</v>
      </c>
    </row>
    <row r="18" spans="1:1023 1029:1197" ht="15.75" customHeight="1">
      <c r="A18" s="84" t="s">
        <v>298</v>
      </c>
      <c r="B18" s="85" t="str">
        <f>VLOOKUP(A18,Information!$A$2:$H$1000,2,FALSE)</f>
        <v>unknown</v>
      </c>
      <c r="C18" s="67" t="str">
        <f>VLOOKUP(A18,Information!$A$2:$H$1000,3,FALSE)</f>
        <v>Porites</v>
      </c>
      <c r="D18" s="41">
        <v>30</v>
      </c>
      <c r="E18" s="41">
        <v>90</v>
      </c>
      <c r="F18" s="41">
        <v>10</v>
      </c>
      <c r="I18">
        <f t="shared" si="0"/>
        <v>100</v>
      </c>
      <c r="M18" s="84"/>
      <c r="N18" s="41" t="e">
        <f>VLOOKUP(M18,Information!$A$2:$H$1000,2,FALSE)</f>
        <v>#N/A</v>
      </c>
      <c r="O18" t="e">
        <f>VLOOKUP(M18,Information!$A$2:$H$1000,3,FALSE)</f>
        <v>#N/A</v>
      </c>
      <c r="U18">
        <f t="shared" si="1"/>
        <v>0</v>
      </c>
      <c r="Y18" s="84" t="s">
        <v>82</v>
      </c>
      <c r="Z18" s="85" t="str">
        <f>VLOOKUP(Y18,Information!$A$2:$H$1000,2,FALSE)</f>
        <v>unknown</v>
      </c>
      <c r="AA18" s="67" t="str">
        <f>VLOOKUP(Y18,Information!$A$2:$H$1000,3,FALSE)</f>
        <v>Acropora</v>
      </c>
      <c r="AB18" s="41">
        <v>40</v>
      </c>
      <c r="AC18" s="41">
        <v>60</v>
      </c>
      <c r="AD18" s="41">
        <v>35</v>
      </c>
      <c r="AE18" s="41">
        <v>5</v>
      </c>
      <c r="AG18">
        <f t="shared" si="2"/>
        <v>100</v>
      </c>
      <c r="AH18" s="41">
        <v>3</v>
      </c>
      <c r="AI18" s="41" t="s">
        <v>3756</v>
      </c>
      <c r="AK18" s="84" t="s">
        <v>217</v>
      </c>
      <c r="AL18" s="85" t="str">
        <f>VLOOKUP(AK18,Information!$A$2:$H$1000,2,FALSE)</f>
        <v>unknown</v>
      </c>
      <c r="AM18" s="67" t="str">
        <f>VLOOKUP(AK18,Information!$A$2:$H$1000,3,FALSE)</f>
        <v>Galaxea</v>
      </c>
      <c r="AN18" s="41">
        <v>5</v>
      </c>
      <c r="AO18" s="41">
        <v>50</v>
      </c>
      <c r="AP18" s="41">
        <v>50</v>
      </c>
      <c r="AS18">
        <f t="shared" si="3"/>
        <v>100</v>
      </c>
      <c r="AW18" s="84" t="s">
        <v>298</v>
      </c>
      <c r="AX18" s="85" t="str">
        <f>VLOOKUP(AW18,Information!$A$2:$H$1000,2,FALSE)</f>
        <v>unknown</v>
      </c>
      <c r="AY18" s="67" t="str">
        <f>VLOOKUP(AW18,Information!$A$2:$H$1000,3,FALSE)</f>
        <v>Porites</v>
      </c>
      <c r="AZ18" s="41">
        <v>35</v>
      </c>
      <c r="BA18" s="41">
        <v>70</v>
      </c>
      <c r="BB18" s="41">
        <v>30</v>
      </c>
      <c r="BE18">
        <f t="shared" si="4"/>
        <v>100</v>
      </c>
      <c r="BI18" s="84" t="s">
        <v>298</v>
      </c>
      <c r="BJ18" s="85" t="str">
        <f>VLOOKUP(BI18,Information!$A$2:$H$1000,2,FALSE)</f>
        <v>unknown</v>
      </c>
      <c r="BK18" s="67" t="str">
        <f>VLOOKUP(BI18,Information!$A$2:$H$1000,3,FALSE)</f>
        <v>Porites</v>
      </c>
      <c r="BL18" s="41">
        <v>25</v>
      </c>
      <c r="BM18" s="41">
        <v>95</v>
      </c>
      <c r="BN18" s="41">
        <v>5</v>
      </c>
      <c r="BQ18">
        <f t="shared" si="5"/>
        <v>100</v>
      </c>
      <c r="BU18" s="84" t="s">
        <v>71</v>
      </c>
      <c r="BV18" s="85" t="str">
        <f>VLOOKUP(BU18,Information!$A$2:$H$1000,2,FALSE)</f>
        <v>unknown</v>
      </c>
      <c r="BW18" s="67" t="str">
        <f>VLOOKUP(BU18,Information!$A$2:$H$1000,3,FALSE)</f>
        <v>Acanthastrea</v>
      </c>
      <c r="BX18" s="41">
        <v>35</v>
      </c>
      <c r="BY18" s="41">
        <v>10</v>
      </c>
      <c r="BZ18" s="41">
        <v>90</v>
      </c>
      <c r="CC18">
        <f t="shared" si="6"/>
        <v>100</v>
      </c>
      <c r="CG18" s="84" t="s">
        <v>243</v>
      </c>
      <c r="CH18" s="85" t="str">
        <f>VLOOKUP(CG18,Information!$A$2:$H$1000,2,FALSE)</f>
        <v>unknown</v>
      </c>
      <c r="CI18" s="67" t="str">
        <f>VLOOKUP(CG18,Information!$A$2:$H$1000,3,FALSE)</f>
        <v>Hydnophora</v>
      </c>
      <c r="CJ18" s="41">
        <v>10</v>
      </c>
      <c r="CK18" s="41">
        <v>95</v>
      </c>
      <c r="CL18" s="41">
        <v>5</v>
      </c>
      <c r="CO18">
        <f t="shared" si="7"/>
        <v>100</v>
      </c>
      <c r="CS18" s="84"/>
      <c r="CT18" s="41" t="e">
        <f>VLOOKUP(CS18,Information!$A$2:$H$1000,2,FALSE)</f>
        <v>#N/A</v>
      </c>
      <c r="CU18" t="e">
        <f>VLOOKUP(CS18,Information!$A$2:$H$1000,3,FALSE)</f>
        <v>#N/A</v>
      </c>
      <c r="DA18">
        <f t="shared" si="8"/>
        <v>0</v>
      </c>
      <c r="DE18" s="84" t="s">
        <v>340</v>
      </c>
      <c r="DF18" s="85" t="str">
        <f>VLOOKUP(DE18,Information!$A$2:$H$1000,2,FALSE)</f>
        <v>unknown</v>
      </c>
      <c r="DG18" s="67" t="str">
        <f>VLOOKUP(DE18,Information!$A$2:$H$1000,3,FALSE)</f>
        <v>Stylophora</v>
      </c>
      <c r="DH18" s="41">
        <v>35</v>
      </c>
      <c r="DI18" s="41">
        <v>80</v>
      </c>
      <c r="DJ18" s="41">
        <v>15</v>
      </c>
      <c r="DK18" s="41">
        <v>5</v>
      </c>
      <c r="DM18">
        <f t="shared" si="9"/>
        <v>100</v>
      </c>
      <c r="DN18" s="41" t="s">
        <v>3799</v>
      </c>
      <c r="DO18" s="41" t="s">
        <v>3800</v>
      </c>
      <c r="DQ18" s="84"/>
      <c r="DR18" s="41" t="e">
        <f>VLOOKUP(DQ18,Information!$A$2:$H$1000,2,FALSE)</f>
        <v>#N/A</v>
      </c>
      <c r="DS18" t="e">
        <f>VLOOKUP(DQ18,Information!$A$2:$H$1000,3,FALSE)</f>
        <v>#N/A</v>
      </c>
      <c r="DY18">
        <f t="shared" si="10"/>
        <v>0</v>
      </c>
      <c r="EC18" s="84" t="s">
        <v>298</v>
      </c>
      <c r="ED18" s="85" t="str">
        <f>VLOOKUP(EC18,Information!$A$2:$H$1000,2,FALSE)</f>
        <v>unknown</v>
      </c>
      <c r="EE18" s="67" t="str">
        <f>VLOOKUP(EC18,Information!$A$2:$H$1000,3,FALSE)</f>
        <v>Porites</v>
      </c>
      <c r="EF18" s="41">
        <v>50</v>
      </c>
      <c r="EG18" s="41">
        <v>30</v>
      </c>
      <c r="EH18" s="41">
        <v>70</v>
      </c>
      <c r="EK18">
        <f t="shared" si="11"/>
        <v>100</v>
      </c>
      <c r="EO18" s="84"/>
      <c r="EP18" s="41" t="e">
        <f>VLOOKUP(EO18,Information!$A$2:$H$1000,2,FALSE)</f>
        <v>#N/A</v>
      </c>
      <c r="EQ18" t="e">
        <f>VLOOKUP(EO18,Information!$A$2:$H$1000,3,FALSE)</f>
        <v>#N/A</v>
      </c>
      <c r="EW18">
        <f t="shared" si="12"/>
        <v>0</v>
      </c>
      <c r="FA18" s="84"/>
      <c r="FB18" s="41" t="e">
        <f>VLOOKUP(FA18,Information!$A$2:$H$1000,2,FALSE)</f>
        <v>#N/A</v>
      </c>
      <c r="FC18" t="e">
        <f>VLOOKUP(FA18,Information!$A$2:$H$1000,3,FALSE)</f>
        <v>#N/A</v>
      </c>
      <c r="FI18">
        <f t="shared" si="13"/>
        <v>0</v>
      </c>
      <c r="FM18" s="84"/>
      <c r="FN18" s="41" t="e">
        <f>VLOOKUP(FM18,Information!$A$2:$H$1000,2,FALSE)</f>
        <v>#N/A</v>
      </c>
      <c r="FO18" t="e">
        <f>VLOOKUP(FM18,Information!$A$2:$H$1000,3,FALSE)</f>
        <v>#N/A</v>
      </c>
      <c r="FU18">
        <f t="shared" si="14"/>
        <v>0</v>
      </c>
      <c r="FY18" s="84" t="s">
        <v>200</v>
      </c>
      <c r="FZ18" s="85" t="str">
        <f>VLOOKUP(FY18,Information!$A$2:$H$1000,2,FALSE)</f>
        <v>unknown</v>
      </c>
      <c r="GA18" s="67" t="str">
        <f>VLOOKUP(FY18,Information!$A$2:$H$1000,3,FALSE)</f>
        <v>Echinopora</v>
      </c>
      <c r="GB18" s="41">
        <v>35</v>
      </c>
      <c r="GC18" s="41">
        <v>40</v>
      </c>
      <c r="GD18" s="41">
        <v>60</v>
      </c>
      <c r="GG18">
        <f t="shared" si="15"/>
        <v>100</v>
      </c>
      <c r="GK18" s="84"/>
      <c r="GL18" s="41" t="e">
        <f>VLOOKUP(GK18,Information!$A$2:$H$1000,2,FALSE)</f>
        <v>#N/A</v>
      </c>
      <c r="GM18" t="e">
        <f>VLOOKUP(GK18,Information!$A$2:$H$1000,3,FALSE)</f>
        <v>#N/A</v>
      </c>
      <c r="GS18">
        <f t="shared" si="16"/>
        <v>0</v>
      </c>
      <c r="GW18" s="84" t="s">
        <v>82</v>
      </c>
      <c r="GX18" s="85" t="str">
        <f>VLOOKUP(GW18,Information!$A$2:$H$1000,2,FALSE)</f>
        <v>unknown</v>
      </c>
      <c r="GY18" s="67" t="str">
        <f>VLOOKUP(GW18,Information!$A$2:$H$1000,3,FALSE)</f>
        <v>Acropora</v>
      </c>
      <c r="GZ18" s="41">
        <v>70</v>
      </c>
      <c r="HA18" s="41">
        <v>90</v>
      </c>
      <c r="HB18" s="41">
        <v>10</v>
      </c>
      <c r="HE18">
        <f t="shared" si="17"/>
        <v>100</v>
      </c>
      <c r="HI18" s="84" t="s">
        <v>298</v>
      </c>
      <c r="HJ18" s="85" t="str">
        <f>VLOOKUP(HI18,Information!$A$2:$H$1000,2,FALSE)</f>
        <v>unknown</v>
      </c>
      <c r="HK18" s="67" t="str">
        <f>VLOOKUP(HI18,Information!$A$2:$H$1000,3,FALSE)</f>
        <v>Porites</v>
      </c>
      <c r="HL18" s="41">
        <v>125</v>
      </c>
      <c r="HM18" s="41">
        <v>95</v>
      </c>
      <c r="HN18" s="41">
        <v>5</v>
      </c>
      <c r="HQ18">
        <f t="shared" si="18"/>
        <v>100</v>
      </c>
      <c r="HU18" s="84"/>
      <c r="HV18" s="41" t="e">
        <f>VLOOKUP(HU18,Information!$A$2:$H$1000,2,FALSE)</f>
        <v>#N/A</v>
      </c>
      <c r="HW18" t="e">
        <f>VLOOKUP(HU18,Information!$A$2:$H$1000,3,FALSE)</f>
        <v>#N/A</v>
      </c>
      <c r="IC18">
        <f t="shared" si="19"/>
        <v>0</v>
      </c>
      <c r="IG18" s="84" t="s">
        <v>298</v>
      </c>
      <c r="IH18" s="85" t="str">
        <f>VLOOKUP(IG18,Information!$A$2:$H$1000,2,FALSE)</f>
        <v>unknown</v>
      </c>
      <c r="II18" s="67" t="str">
        <f>VLOOKUP(IG18,Information!$A$2:$H$1000,3,FALSE)</f>
        <v>Porites</v>
      </c>
      <c r="IJ18" s="41">
        <v>40</v>
      </c>
      <c r="IK18" s="41">
        <v>70</v>
      </c>
      <c r="IL18" s="41">
        <v>30</v>
      </c>
      <c r="IO18">
        <f t="shared" si="20"/>
        <v>100</v>
      </c>
      <c r="IS18" s="84" t="s">
        <v>289</v>
      </c>
      <c r="IT18" s="85" t="str">
        <f>VLOOKUP(IS18,Information!$A$2:$H$1000,2,FALSE)</f>
        <v>unknown</v>
      </c>
      <c r="IU18" s="67" t="str">
        <f>VLOOKUP(IS18,Information!$A$2:$H$1000,3,FALSE)</f>
        <v>Pocillopora</v>
      </c>
      <c r="IV18" s="41">
        <v>35</v>
      </c>
      <c r="IW18" s="41">
        <v>70</v>
      </c>
      <c r="IX18" s="41">
        <v>25</v>
      </c>
      <c r="IY18" s="41">
        <v>5</v>
      </c>
      <c r="JA18">
        <f t="shared" si="21"/>
        <v>100</v>
      </c>
      <c r="JB18" s="41">
        <v>12</v>
      </c>
      <c r="JC18" s="41" t="s">
        <v>3756</v>
      </c>
      <c r="JE18" s="84" t="s">
        <v>298</v>
      </c>
      <c r="JF18" s="85" t="str">
        <f>VLOOKUP(JE18,Information!$A$2:$H$1000,2,FALSE)</f>
        <v>unknown</v>
      </c>
      <c r="JG18" s="67" t="str">
        <f>VLOOKUP(JE18,Information!$A$2:$H$1000,3,FALSE)</f>
        <v>Porites</v>
      </c>
      <c r="JH18" s="41">
        <v>5</v>
      </c>
      <c r="JI18" s="41">
        <v>90</v>
      </c>
      <c r="JJ18" s="41">
        <v>10</v>
      </c>
      <c r="JM18">
        <f t="shared" si="22"/>
        <v>100</v>
      </c>
      <c r="JQ18" s="84" t="s">
        <v>298</v>
      </c>
      <c r="JR18" s="85" t="str">
        <f>VLOOKUP(JQ18,Information!$A$2:$H$1000,2,FALSE)</f>
        <v>unknown</v>
      </c>
      <c r="JS18" s="67" t="str">
        <f>VLOOKUP(JQ18,Information!$A$2:$H$1000,3,FALSE)</f>
        <v>Porites</v>
      </c>
      <c r="JT18" s="41">
        <v>5</v>
      </c>
      <c r="JU18" s="41">
        <v>85</v>
      </c>
      <c r="JV18" s="41">
        <v>10</v>
      </c>
      <c r="JW18" s="41">
        <v>5</v>
      </c>
      <c r="JY18">
        <f t="shared" si="23"/>
        <v>100</v>
      </c>
      <c r="JZ18" s="41">
        <v>6</v>
      </c>
      <c r="KA18" s="41" t="s">
        <v>3756</v>
      </c>
      <c r="KC18" s="84" t="s">
        <v>205</v>
      </c>
      <c r="KD18" s="85" t="str">
        <f>VLOOKUP(KC18,Information!$A$2:$H$1000,2,FALSE)</f>
        <v>unknown</v>
      </c>
      <c r="KE18" s="67" t="str">
        <f>VLOOKUP(KC18,Information!$A$2:$H$1000,3,FALSE)</f>
        <v>Favites</v>
      </c>
      <c r="KF18" s="41">
        <v>35</v>
      </c>
      <c r="KG18" s="41">
        <v>90</v>
      </c>
      <c r="KH18" s="41">
        <v>5</v>
      </c>
      <c r="KI18" s="41">
        <v>5</v>
      </c>
      <c r="KK18">
        <f t="shared" si="24"/>
        <v>100</v>
      </c>
      <c r="KL18" s="41" t="s">
        <v>3758</v>
      </c>
      <c r="KM18" s="41" t="s">
        <v>3756</v>
      </c>
      <c r="KO18" s="84"/>
      <c r="KP18" s="41" t="e">
        <f>VLOOKUP(KO18,Information!$A$2:$H$1000,2,FALSE)</f>
        <v>#N/A</v>
      </c>
      <c r="KQ18" t="e">
        <f>VLOOKUP(KO18,Information!$A$2:$H$1000,3,FALSE)</f>
        <v>#N/A</v>
      </c>
      <c r="KW18">
        <f t="shared" si="25"/>
        <v>0</v>
      </c>
      <c r="LA18" s="84" t="s">
        <v>82</v>
      </c>
      <c r="LB18" s="85" t="str">
        <f>VLOOKUP(LA18,Information!$A$2:$H$1000,2,FALSE)</f>
        <v>unknown</v>
      </c>
      <c r="LC18" s="67" t="str">
        <f>VLOOKUP(LA18,Information!$A$2:$H$1000,3,FALSE)</f>
        <v>Acropora</v>
      </c>
      <c r="LD18" s="41">
        <v>10</v>
      </c>
      <c r="LE18" s="41">
        <v>95</v>
      </c>
      <c r="LF18" s="41">
        <v>5</v>
      </c>
      <c r="LI18">
        <f t="shared" si="26"/>
        <v>100</v>
      </c>
      <c r="LM18" s="84"/>
      <c r="LN18" s="41" t="e">
        <f>VLOOKUP(LM18,Information!$A$2:$H$1000,2,FALSE)</f>
        <v>#N/A</v>
      </c>
      <c r="LO18" t="e">
        <f>VLOOKUP(LM18,Information!$A$2:$H$1000,3,FALSE)</f>
        <v>#N/A</v>
      </c>
      <c r="LU18">
        <f t="shared" si="27"/>
        <v>0</v>
      </c>
      <c r="LY18" s="84" t="s">
        <v>82</v>
      </c>
      <c r="LZ18" s="85" t="str">
        <f>VLOOKUP(LY18,Information!$A$2:$H$1000,2,FALSE)</f>
        <v>unknown</v>
      </c>
      <c r="MA18" s="67" t="str">
        <f>VLOOKUP(LY18,Information!$A$2:$H$1000,3,FALSE)</f>
        <v>Acropora</v>
      </c>
      <c r="MB18" s="41">
        <v>5</v>
      </c>
      <c r="MC18" s="41">
        <v>100</v>
      </c>
      <c r="MG18">
        <f t="shared" si="28"/>
        <v>100</v>
      </c>
      <c r="MK18" s="84" t="s">
        <v>287</v>
      </c>
      <c r="ML18" s="85" t="str">
        <f>VLOOKUP(MK18,Information!$A$2:$H$1000,2,FALSE)</f>
        <v>unknown</v>
      </c>
      <c r="MM18" s="67" t="str">
        <f>VLOOKUP(MK18,Information!$A$2:$H$1000,3,FALSE)</f>
        <v>Platygyra</v>
      </c>
      <c r="MN18" s="41">
        <v>30</v>
      </c>
      <c r="MO18" s="41">
        <v>95</v>
      </c>
      <c r="MP18" s="41">
        <v>5</v>
      </c>
      <c r="MS18">
        <f t="shared" si="29"/>
        <v>100</v>
      </c>
      <c r="MW18" s="84"/>
      <c r="MX18" s="41" t="e">
        <f>VLOOKUP(MW18,Information!$A$2:$H$1000,2,FALSE)</f>
        <v>#N/A</v>
      </c>
      <c r="MY18" t="e">
        <f>VLOOKUP(MW18,Information!$A$2:$H$1000,3,FALSE)</f>
        <v>#N/A</v>
      </c>
      <c r="NE18">
        <f t="shared" si="30"/>
        <v>0</v>
      </c>
      <c r="NI18" s="84" t="s">
        <v>298</v>
      </c>
      <c r="NJ18" s="85" t="str">
        <f>VLOOKUP(NI18,Information!$A$2:$H$1000,2,FALSE)</f>
        <v>unknown</v>
      </c>
      <c r="NK18" s="67" t="str">
        <f>VLOOKUP(NI18,Information!$A$2:$H$1000,3,FALSE)</f>
        <v>Porites</v>
      </c>
      <c r="NL18" s="41">
        <v>75</v>
      </c>
      <c r="NM18" s="41">
        <v>80</v>
      </c>
      <c r="NN18" s="41">
        <v>20</v>
      </c>
      <c r="NQ18">
        <f t="shared" si="31"/>
        <v>100</v>
      </c>
      <c r="NU18" s="84" t="s">
        <v>331</v>
      </c>
      <c r="NV18" s="85" t="str">
        <f>VLOOKUP(NU18,Information!$A$2:$H$1000,2,FALSE)</f>
        <v>unknown</v>
      </c>
      <c r="NW18" s="67" t="str">
        <f>VLOOKUP(NU18,Information!$A$2:$H$1000,3,FALSE)</f>
        <v>Seriatopora</v>
      </c>
      <c r="NX18" s="41">
        <v>20</v>
      </c>
      <c r="NY18" s="41">
        <v>65</v>
      </c>
      <c r="NZ18" s="41">
        <v>35</v>
      </c>
      <c r="OC18">
        <f t="shared" si="32"/>
        <v>100</v>
      </c>
      <c r="OG18" s="84" t="s">
        <v>298</v>
      </c>
      <c r="OH18" s="85" t="str">
        <f>VLOOKUP(OG18,Information!$A$2:$H$1000,2,FALSE)</f>
        <v>unknown</v>
      </c>
      <c r="OI18" s="67" t="str">
        <f>VLOOKUP(OG18,Information!$A$2:$H$1000,3,FALSE)</f>
        <v>Porites</v>
      </c>
      <c r="OJ18" s="41">
        <v>25</v>
      </c>
      <c r="OK18" s="41">
        <v>90</v>
      </c>
      <c r="OL18" s="41">
        <v>5</v>
      </c>
      <c r="OM18" s="41">
        <v>5</v>
      </c>
      <c r="OO18">
        <f t="shared" si="33"/>
        <v>100</v>
      </c>
      <c r="OS18" s="84"/>
      <c r="OT18" s="41" t="e">
        <f>VLOOKUP(OS18,Information!$A$2:$H$1000,2,FALSE)</f>
        <v>#N/A</v>
      </c>
      <c r="OU18" t="e">
        <f>VLOOKUP(OS18,Information!$A$2:$H$1000,3,FALSE)</f>
        <v>#N/A</v>
      </c>
      <c r="PA18">
        <f t="shared" si="34"/>
        <v>0</v>
      </c>
      <c r="PE18" s="84" t="s">
        <v>205</v>
      </c>
      <c r="PF18" s="85" t="str">
        <f>VLOOKUP(PE18,Information!$A$2:$H$1000,2,FALSE)</f>
        <v>unknown</v>
      </c>
      <c r="PG18" s="67" t="str">
        <f>VLOOKUP(PE18,Information!$A$2:$H$1000,3,FALSE)</f>
        <v>Favites</v>
      </c>
      <c r="PH18" s="41">
        <v>5</v>
      </c>
      <c r="PI18" s="41">
        <v>95</v>
      </c>
      <c r="PJ18" s="41">
        <v>5</v>
      </c>
      <c r="PM18">
        <f t="shared" si="35"/>
        <v>100</v>
      </c>
      <c r="PQ18" s="84" t="s">
        <v>200</v>
      </c>
      <c r="PR18" s="85" t="str">
        <f>VLOOKUP(PQ18,Information!$A$2:$H$1000,2,FALSE)</f>
        <v>unknown</v>
      </c>
      <c r="PS18" s="67" t="str">
        <f>VLOOKUP(PQ18,Information!$A$2:$H$1000,3,FALSE)</f>
        <v>Echinopora</v>
      </c>
      <c r="PT18" s="41">
        <v>25</v>
      </c>
      <c r="PU18" s="41">
        <v>95</v>
      </c>
      <c r="PV18" s="41">
        <v>5</v>
      </c>
      <c r="PY18">
        <f t="shared" si="36"/>
        <v>100</v>
      </c>
      <c r="QC18" s="84" t="s">
        <v>3801</v>
      </c>
      <c r="QD18" s="41" t="e">
        <f>VLOOKUP(QC18,Information!$A$2:$H$1000,2,FALSE)</f>
        <v>#N/A</v>
      </c>
      <c r="QE18" t="e">
        <f>VLOOKUP(QC18,Information!$A$2:$H$1000,3,FALSE)</f>
        <v>#N/A</v>
      </c>
      <c r="QF18" s="41">
        <v>35</v>
      </c>
      <c r="QG18" s="41">
        <v>90</v>
      </c>
      <c r="QH18" s="41">
        <v>10</v>
      </c>
      <c r="QK18">
        <f t="shared" si="37"/>
        <v>100</v>
      </c>
      <c r="QO18" s="84" t="s">
        <v>298</v>
      </c>
      <c r="QP18" s="85" t="str">
        <f>VLOOKUP(QO18,Information!$A$2:$H$1000,2,FALSE)</f>
        <v>unknown</v>
      </c>
      <c r="QQ18" s="67" t="str">
        <f>VLOOKUP(QO18,Information!$A$2:$H$1000,3,FALSE)</f>
        <v>Porites</v>
      </c>
      <c r="QR18" s="41">
        <v>10</v>
      </c>
      <c r="QS18" s="41">
        <v>95</v>
      </c>
      <c r="QT18" s="41">
        <v>5</v>
      </c>
      <c r="QW18">
        <f t="shared" si="38"/>
        <v>100</v>
      </c>
      <c r="RA18" s="84" t="s">
        <v>200</v>
      </c>
      <c r="RB18" s="85" t="str">
        <f>VLOOKUP(RA18,Information!$A$2:$H$1000,2,FALSE)</f>
        <v>unknown</v>
      </c>
      <c r="RC18" s="67" t="str">
        <f>VLOOKUP(RA18,Information!$A$2:$H$1000,3,FALSE)</f>
        <v>Echinopora</v>
      </c>
      <c r="RD18" s="41">
        <v>30</v>
      </c>
      <c r="RE18" s="41">
        <v>95</v>
      </c>
      <c r="RF18" s="41">
        <v>5</v>
      </c>
      <c r="RI18">
        <f t="shared" si="39"/>
        <v>100</v>
      </c>
      <c r="RM18" s="84" t="s">
        <v>289</v>
      </c>
      <c r="RN18" s="85" t="str">
        <f>VLOOKUP(RM18,Information!$A$2:$H$1000,2,FALSE)</f>
        <v>unknown</v>
      </c>
      <c r="RO18" s="67" t="str">
        <f>VLOOKUP(RM18,Information!$A$2:$H$1000,3,FALSE)</f>
        <v>Pocillopora</v>
      </c>
      <c r="RP18" s="41">
        <v>10</v>
      </c>
      <c r="RQ18" s="41">
        <v>95</v>
      </c>
      <c r="RS18" s="41">
        <v>5</v>
      </c>
      <c r="RU18">
        <f t="shared" si="40"/>
        <v>100</v>
      </c>
      <c r="RV18" s="41">
        <v>10</v>
      </c>
      <c r="RW18" s="41" t="s">
        <v>3756</v>
      </c>
      <c r="RY18" s="84" t="s">
        <v>298</v>
      </c>
      <c r="RZ18" s="85" t="str">
        <f>VLOOKUP(RY18,Information!$A$2:$H$1000,2,FALSE)</f>
        <v>unknown</v>
      </c>
      <c r="SA18" s="67" t="str">
        <f>VLOOKUP(RY18,Information!$A$2:$H$1000,3,FALSE)</f>
        <v>Porites</v>
      </c>
      <c r="SB18" s="41">
        <v>20</v>
      </c>
      <c r="SC18" s="41">
        <v>90</v>
      </c>
      <c r="SD18" s="41">
        <v>5</v>
      </c>
      <c r="SE18" s="41">
        <v>5</v>
      </c>
      <c r="SG18">
        <f t="shared" si="41"/>
        <v>100</v>
      </c>
      <c r="SH18" s="41" t="s">
        <v>3758</v>
      </c>
      <c r="SI18" s="41" t="s">
        <v>3768</v>
      </c>
      <c r="SK18" s="84" t="s">
        <v>298</v>
      </c>
      <c r="SL18" s="85" t="str">
        <f>VLOOKUP(SK18,Information!$A$2:$H$1000,2,FALSE)</f>
        <v>unknown</v>
      </c>
      <c r="SM18" s="67" t="str">
        <f>VLOOKUP(SK18,Information!$A$2:$H$1000,3,FALSE)</f>
        <v>Porites</v>
      </c>
      <c r="SN18" s="41">
        <v>35</v>
      </c>
      <c r="SO18" s="41">
        <v>50</v>
      </c>
      <c r="SP18" s="41">
        <v>45</v>
      </c>
      <c r="SQ18" s="41">
        <v>5</v>
      </c>
      <c r="SS18">
        <f t="shared" si="42"/>
        <v>100</v>
      </c>
      <c r="ST18" s="41">
        <v>4</v>
      </c>
      <c r="SU18" s="41" t="s">
        <v>3755</v>
      </c>
      <c r="SW18" s="84" t="s">
        <v>284</v>
      </c>
      <c r="SX18" s="85" t="str">
        <f>VLOOKUP(SW18,Information!$A$2:$H$1000,2,FALSE)</f>
        <v>unknown</v>
      </c>
      <c r="SY18" s="67" t="str">
        <f>VLOOKUP(SW18,Information!$A$2:$H$1000,3,FALSE)</f>
        <v>Physogyra</v>
      </c>
      <c r="SZ18" s="41">
        <v>10</v>
      </c>
      <c r="TA18" s="41">
        <v>100</v>
      </c>
      <c r="TE18">
        <f t="shared" si="43"/>
        <v>100</v>
      </c>
      <c r="TI18" s="84" t="s">
        <v>82</v>
      </c>
      <c r="TJ18" s="85" t="str">
        <f>VLOOKUP(TI18,Information!$A$2:$H$1000,2,FALSE)</f>
        <v>unknown</v>
      </c>
      <c r="TK18" s="67" t="str">
        <f>VLOOKUP(TI18,Information!$A$2:$H$1000,3,FALSE)</f>
        <v>Acropora</v>
      </c>
      <c r="TL18" s="41">
        <v>50</v>
      </c>
      <c r="TM18" s="41">
        <v>85</v>
      </c>
      <c r="TN18" s="41">
        <v>15</v>
      </c>
      <c r="TQ18">
        <f t="shared" si="44"/>
        <v>100</v>
      </c>
      <c r="TU18" s="84" t="s">
        <v>298</v>
      </c>
      <c r="TV18" s="85" t="str">
        <f>VLOOKUP(TU18,Information!$A$2:$H$1000,2,FALSE)</f>
        <v>unknown</v>
      </c>
      <c r="TW18" s="67" t="str">
        <f>VLOOKUP(TU18,Information!$A$2:$H$1000,3,FALSE)</f>
        <v>Porites</v>
      </c>
      <c r="TX18" s="41">
        <v>15</v>
      </c>
      <c r="TY18" s="41">
        <v>90</v>
      </c>
      <c r="TZ18" s="41">
        <v>10</v>
      </c>
      <c r="UC18">
        <f t="shared" si="45"/>
        <v>100</v>
      </c>
      <c r="UG18" s="84" t="s">
        <v>200</v>
      </c>
      <c r="UH18" s="85" t="str">
        <f>VLOOKUP(UG18,Information!$A$2:$H$1000,2,FALSE)</f>
        <v>unknown</v>
      </c>
      <c r="UI18" s="67" t="str">
        <f>VLOOKUP(UG18,Information!$A$2:$H$1000,3,FALSE)</f>
        <v>Echinopora</v>
      </c>
      <c r="UJ18" s="41">
        <v>80</v>
      </c>
      <c r="UK18" s="41">
        <v>95</v>
      </c>
      <c r="UL18" s="41">
        <v>5</v>
      </c>
      <c r="UO18">
        <f t="shared" si="46"/>
        <v>100</v>
      </c>
      <c r="US18" s="84" t="s">
        <v>298</v>
      </c>
      <c r="UT18" s="85" t="str">
        <f>VLOOKUP(US18,Information!$A$2:$H$1000,2,FALSE)</f>
        <v>unknown</v>
      </c>
      <c r="UU18" s="67" t="str">
        <f>VLOOKUP(US18,Information!$A$2:$H$1000,3,FALSE)</f>
        <v>Porites</v>
      </c>
      <c r="UV18" s="41">
        <v>55</v>
      </c>
      <c r="UW18" s="41">
        <v>80</v>
      </c>
      <c r="UX18" s="41">
        <v>20</v>
      </c>
      <c r="VA18">
        <f t="shared" si="47"/>
        <v>100</v>
      </c>
      <c r="VE18" s="84" t="s">
        <v>298</v>
      </c>
      <c r="VF18" s="85" t="str">
        <f>VLOOKUP(VE18,Information!$A$2:$H$1000,2,FALSE)</f>
        <v>unknown</v>
      </c>
      <c r="VG18" s="67" t="str">
        <f>VLOOKUP(VE18,Information!$A$2:$H$1000,3,FALSE)</f>
        <v>Porites</v>
      </c>
      <c r="VH18" s="41">
        <v>70</v>
      </c>
      <c r="VI18" s="41">
        <v>80</v>
      </c>
      <c r="VJ18" s="41">
        <v>15</v>
      </c>
      <c r="VK18" s="41">
        <v>5</v>
      </c>
      <c r="VM18">
        <f t="shared" si="48"/>
        <v>100</v>
      </c>
      <c r="VN18" s="41" t="s">
        <v>3802</v>
      </c>
      <c r="VO18" s="41" t="s">
        <v>3803</v>
      </c>
      <c r="VQ18" s="84"/>
      <c r="VR18" s="41" t="e">
        <f>VLOOKUP(VQ18,Information!$A$2:$H$1000,2,FALSE)</f>
        <v>#N/A</v>
      </c>
      <c r="VS18" t="e">
        <f>VLOOKUP(VQ18,Information!$A$2:$H$1000,3,FALSE)</f>
        <v>#N/A</v>
      </c>
      <c r="VY18">
        <f t="shared" si="49"/>
        <v>0</v>
      </c>
      <c r="WC18" s="84"/>
      <c r="WD18" s="41" t="e">
        <f>VLOOKUP(WC18,Information!$A$2:$H$1000,2,FALSE)</f>
        <v>#N/A</v>
      </c>
      <c r="WE18" t="e">
        <f>VLOOKUP(WC18,Information!$A$2:$H$1000,3,FALSE)</f>
        <v>#N/A</v>
      </c>
      <c r="WK18">
        <f t="shared" si="50"/>
        <v>0</v>
      </c>
      <c r="WO18" s="84"/>
      <c r="WP18" s="41" t="e">
        <f>VLOOKUP(WO18,Information!$A$2:$H$1000,2,FALSE)</f>
        <v>#N/A</v>
      </c>
      <c r="WQ18" t="e">
        <f>VLOOKUP(WO18,Information!$A$2:$H$1000,3,FALSE)</f>
        <v>#N/A</v>
      </c>
      <c r="WW18">
        <f t="shared" si="51"/>
        <v>0</v>
      </c>
      <c r="XA18" s="84"/>
      <c r="XB18" s="41" t="e">
        <f>VLOOKUP(XA18,Information!$A$2:$H$1000,2,FALSE)</f>
        <v>#N/A</v>
      </c>
      <c r="XC18" t="e">
        <f>VLOOKUP(XA18,Information!$A$2:$H$1000,3,FALSE)</f>
        <v>#N/A</v>
      </c>
      <c r="XI18">
        <f t="shared" si="52"/>
        <v>0</v>
      </c>
      <c r="XM18" s="84"/>
      <c r="XN18" s="41" t="e">
        <f>VLOOKUP(XM18,Information!$A$2:$H$1000,2,FALSE)</f>
        <v>#N/A</v>
      </c>
      <c r="XO18" t="e">
        <f>VLOOKUP(XM18,Information!$A$2:$H$1000,3,FALSE)</f>
        <v>#N/A</v>
      </c>
      <c r="XU18">
        <f t="shared" si="53"/>
        <v>0</v>
      </c>
      <c r="XY18" s="84"/>
      <c r="XZ18" s="41" t="e">
        <f>VLOOKUP(XY18,Information!$A$2:$H$1000,2,FALSE)</f>
        <v>#N/A</v>
      </c>
      <c r="YA18" t="e">
        <f>VLOOKUP(XY18,Information!$A$2:$H$1000,3,FALSE)</f>
        <v>#N/A</v>
      </c>
      <c r="YG18">
        <f t="shared" si="54"/>
        <v>0</v>
      </c>
      <c r="YK18" s="84"/>
      <c r="YL18" s="41" t="e">
        <f>VLOOKUP(YK18,Information!$A$2:$H$1000,2,FALSE)</f>
        <v>#N/A</v>
      </c>
      <c r="YM18" t="e">
        <f>VLOOKUP(YK18,Information!$A$2:$H$1000,3,FALSE)</f>
        <v>#N/A</v>
      </c>
      <c r="YS18">
        <f t="shared" si="55"/>
        <v>0</v>
      </c>
      <c r="YW18" s="84"/>
      <c r="YX18" s="41" t="e">
        <f>VLOOKUP(YW18,Information!$A$2:$H$1000,2,FALSE)</f>
        <v>#N/A</v>
      </c>
      <c r="YY18" t="e">
        <f>VLOOKUP(YW18,Information!$A$2:$H$1000,3,FALSE)</f>
        <v>#N/A</v>
      </c>
      <c r="ZE18">
        <f t="shared" si="56"/>
        <v>0</v>
      </c>
      <c r="ZI18" s="84"/>
      <c r="ZJ18" s="41" t="e">
        <f>VLOOKUP(ZI18,Information!$A$2:$H$1000,2,FALSE)</f>
        <v>#N/A</v>
      </c>
      <c r="ZK18" t="e">
        <f>VLOOKUP(ZI18,Information!$A$2:$H$1000,3,FALSE)</f>
        <v>#N/A</v>
      </c>
      <c r="ZQ18">
        <f t="shared" si="57"/>
        <v>0</v>
      </c>
      <c r="ZU18" s="84"/>
      <c r="ZV18" s="41" t="e">
        <f>VLOOKUP(ZU18,Information!$A$2:$H$1000,2,FALSE)</f>
        <v>#N/A</v>
      </c>
      <c r="ZW18" t="e">
        <f>VLOOKUP(ZU18,Information!$A$2:$H$1000,3,FALSE)</f>
        <v>#N/A</v>
      </c>
      <c r="AAC18">
        <f t="shared" si="58"/>
        <v>0</v>
      </c>
      <c r="AAG18" s="84"/>
      <c r="AAH18" s="41" t="e">
        <f>VLOOKUP(AAG18,Information!$A$2:$H$1000,2,FALSE)</f>
        <v>#N/A</v>
      </c>
      <c r="AAI18" t="e">
        <f>VLOOKUP(AAG18,Information!$A$2:$H$1000,3,FALSE)</f>
        <v>#N/A</v>
      </c>
      <c r="AAO18">
        <f t="shared" si="59"/>
        <v>0</v>
      </c>
      <c r="AAS18" s="84"/>
      <c r="AAT18" s="41" t="e">
        <f>VLOOKUP(AAS18,Information!$A$2:$H$1000,2,FALSE)</f>
        <v>#N/A</v>
      </c>
      <c r="AAU18" t="e">
        <f>VLOOKUP(AAS18,Information!$A$2:$H$1000,3,FALSE)</f>
        <v>#N/A</v>
      </c>
      <c r="ABA18">
        <f t="shared" si="60"/>
        <v>0</v>
      </c>
      <c r="ABE18" s="84"/>
      <c r="ABF18" s="41" t="e">
        <f>VLOOKUP(ABE18,Information!$A$2:$H$1000,2,FALSE)</f>
        <v>#N/A</v>
      </c>
      <c r="ABG18" t="e">
        <f>VLOOKUP(ABE18,Information!$A$2:$H$1000,3,FALSE)</f>
        <v>#N/A</v>
      </c>
      <c r="ABM18">
        <f t="shared" si="61"/>
        <v>0</v>
      </c>
      <c r="ABQ18" s="84"/>
      <c r="ABR18" s="41" t="e">
        <f>VLOOKUP(ABQ18,Information!$A$2:$H$1000,2,FALSE)</f>
        <v>#N/A</v>
      </c>
      <c r="ABS18" t="e">
        <f>VLOOKUP(ABQ18,Information!$A$2:$H$1000,3,FALSE)</f>
        <v>#N/A</v>
      </c>
      <c r="ABY18">
        <f t="shared" si="62"/>
        <v>0</v>
      </c>
      <c r="ACC18" s="84"/>
      <c r="ACD18" s="41" t="e">
        <f>VLOOKUP(ACC18,Information!$A$2:$H$1000,2,FALSE)</f>
        <v>#N/A</v>
      </c>
      <c r="ACE18" t="e">
        <f>VLOOKUP(ACC18,Information!$A$2:$H$1000,3,FALSE)</f>
        <v>#N/A</v>
      </c>
      <c r="ACK18">
        <f t="shared" si="63"/>
        <v>0</v>
      </c>
      <c r="ACO18" s="84"/>
      <c r="ACP18" s="41" t="e">
        <f>VLOOKUP(ACO18,Information!$A$2:$H$1000,2,FALSE)</f>
        <v>#N/A</v>
      </c>
      <c r="ACQ18" t="e">
        <f>VLOOKUP(ACO18,Information!$A$2:$H$1000,3,FALSE)</f>
        <v>#N/A</v>
      </c>
      <c r="ACW18">
        <f t="shared" si="64"/>
        <v>0</v>
      </c>
      <c r="ADA18" s="84"/>
      <c r="ADB18" s="41" t="e">
        <f>VLOOKUP(ADA18,Information!$A$2:$H$1000,2,FALSE)</f>
        <v>#N/A</v>
      </c>
      <c r="ADC18" t="e">
        <f>VLOOKUP(ADA18,Information!$A$2:$H$1000,3,FALSE)</f>
        <v>#N/A</v>
      </c>
      <c r="ADI18">
        <f t="shared" si="65"/>
        <v>0</v>
      </c>
      <c r="ADM18" s="84"/>
      <c r="ADN18" s="41" t="e">
        <f>VLOOKUP(ADM18,Information!$A$2:$H$1000,2,FALSE)</f>
        <v>#N/A</v>
      </c>
      <c r="ADO18" t="e">
        <f>VLOOKUP(ADM18,Information!$A$2:$H$1000,3,FALSE)</f>
        <v>#N/A</v>
      </c>
      <c r="ADU18">
        <f t="shared" si="66"/>
        <v>0</v>
      </c>
      <c r="ADY18" s="84"/>
      <c r="ADZ18" s="41" t="e">
        <f>VLOOKUP(ADY18,Information!$A$2:$H$1000,2,FALSE)</f>
        <v>#N/A</v>
      </c>
      <c r="AEA18" t="e">
        <f>VLOOKUP(ADY18,Information!$A$2:$H$1000,3,FALSE)</f>
        <v>#N/A</v>
      </c>
      <c r="AEG18">
        <f t="shared" si="67"/>
        <v>0</v>
      </c>
      <c r="AEK18" s="84"/>
      <c r="AEL18" s="41" t="e">
        <f>VLOOKUP(AEK18,Information!$A$2:$H$1000,2,FALSE)</f>
        <v>#N/A</v>
      </c>
      <c r="AEM18" t="e">
        <f>VLOOKUP(AEK18,Information!$A$2:$H$1000,3,FALSE)</f>
        <v>#N/A</v>
      </c>
      <c r="AES18">
        <f t="shared" si="68"/>
        <v>0</v>
      </c>
      <c r="AEW18" s="84"/>
      <c r="AEX18" s="41" t="e">
        <f>VLOOKUP(AEW18,Information!$A$2:$H$1000,2,FALSE)</f>
        <v>#N/A</v>
      </c>
      <c r="AEY18" t="e">
        <f>VLOOKUP(AEW18,Information!$A$2:$H$1000,3,FALSE)</f>
        <v>#N/A</v>
      </c>
      <c r="AFE18">
        <f t="shared" si="69"/>
        <v>0</v>
      </c>
      <c r="AFI18" s="84"/>
      <c r="AFJ18" s="41" t="e">
        <f>VLOOKUP(AFI18,Information!$A$2:$H$1000,2,FALSE)</f>
        <v>#N/A</v>
      </c>
      <c r="AFK18" t="e">
        <f>VLOOKUP(AFI18,Information!$A$2:$H$1000,3,FALSE)</f>
        <v>#N/A</v>
      </c>
      <c r="AFQ18">
        <f t="shared" si="70"/>
        <v>0</v>
      </c>
      <c r="AFU18" s="84"/>
      <c r="AFV18" s="41" t="e">
        <f>VLOOKUP(AFU18,Information!$A$2:$H$1000,2,FALSE)</f>
        <v>#N/A</v>
      </c>
      <c r="AFW18" t="e">
        <f>VLOOKUP(AFU18,Information!$A$2:$H$1000,3,FALSE)</f>
        <v>#N/A</v>
      </c>
      <c r="AGC18">
        <f t="shared" si="71"/>
        <v>0</v>
      </c>
      <c r="AGG18" s="84"/>
      <c r="AGH18" s="41" t="e">
        <f>VLOOKUP(AGG18,Information!$A$2:$H$1000,2,FALSE)</f>
        <v>#N/A</v>
      </c>
      <c r="AGI18" t="e">
        <f>VLOOKUP(AGG18,Information!$A$2:$H$1000,3,FALSE)</f>
        <v>#N/A</v>
      </c>
      <c r="AGO18">
        <f t="shared" si="72"/>
        <v>0</v>
      </c>
      <c r="AGS18" s="84"/>
      <c r="AGT18" s="41" t="e">
        <f>VLOOKUP(AGS18,Information!$A$2:$H$1000,2,FALSE)</f>
        <v>#N/A</v>
      </c>
      <c r="AGU18" t="e">
        <f>VLOOKUP(AGS18,Information!$A$2:$H$1000,3,FALSE)</f>
        <v>#N/A</v>
      </c>
      <c r="AHA18">
        <f t="shared" si="73"/>
        <v>0</v>
      </c>
      <c r="AHE18" s="84"/>
      <c r="AHF18" s="41" t="e">
        <f>VLOOKUP(AHE18,Information!$A$2:$H$1000,2,FALSE)</f>
        <v>#N/A</v>
      </c>
      <c r="AHG18" t="e">
        <f>VLOOKUP(AHE18,Information!$A$2:$H$1000,3,FALSE)</f>
        <v>#N/A</v>
      </c>
      <c r="AHM18">
        <f t="shared" si="74"/>
        <v>0</v>
      </c>
      <c r="AHQ18" s="84"/>
      <c r="AHR18" s="41" t="e">
        <f>VLOOKUP(AHQ18,Information!$A$2:$H$1000,2,FALSE)</f>
        <v>#N/A</v>
      </c>
      <c r="AHS18" t="e">
        <f>VLOOKUP(AHQ18,Information!$A$2:$H$1000,3,FALSE)</f>
        <v>#N/A</v>
      </c>
      <c r="AHY18">
        <f t="shared" si="75"/>
        <v>0</v>
      </c>
      <c r="AIC18" s="84"/>
      <c r="AID18" s="41" t="e">
        <f>VLOOKUP(AIC18,Information!$A$2:$H$1000,2,FALSE)</f>
        <v>#N/A</v>
      </c>
      <c r="AIE18" t="e">
        <f>VLOOKUP(AIC18,Information!$A$2:$H$1000,3,FALSE)</f>
        <v>#N/A</v>
      </c>
      <c r="AIK18">
        <f t="shared" si="76"/>
        <v>0</v>
      </c>
      <c r="AIO18" s="84"/>
      <c r="AIP18" s="41" t="e">
        <f>VLOOKUP(AIO18,Information!$A$2:$H$1000,2,FALSE)</f>
        <v>#N/A</v>
      </c>
      <c r="AIQ18" t="e">
        <f>VLOOKUP(AIO18,Information!$A$2:$H$1000,3,FALSE)</f>
        <v>#N/A</v>
      </c>
      <c r="AIW18">
        <f t="shared" si="77"/>
        <v>0</v>
      </c>
      <c r="AJA18" s="84"/>
      <c r="AJB18" s="41" t="e">
        <f>VLOOKUP(AJA18,Information!$A$2:$H$1000,2,FALSE)</f>
        <v>#N/A</v>
      </c>
      <c r="AJC18" t="e">
        <f>VLOOKUP(AJA18,Information!$A$2:$H$1000,3,FALSE)</f>
        <v>#N/A</v>
      </c>
      <c r="AJI18">
        <f t="shared" si="78"/>
        <v>0</v>
      </c>
      <c r="AJM18" s="84"/>
      <c r="AJN18" s="41" t="e">
        <f>VLOOKUP(AJM18,Information!$A$2:$H$1000,2,FALSE)</f>
        <v>#N/A</v>
      </c>
      <c r="AJO18" t="e">
        <f>VLOOKUP(AJM18,Information!$A$2:$H$1000,3,FALSE)</f>
        <v>#N/A</v>
      </c>
      <c r="AJU18">
        <f t="shared" si="79"/>
        <v>0</v>
      </c>
      <c r="AJY18" s="84"/>
      <c r="AJZ18" s="41" t="e">
        <f>VLOOKUP(AJY18,Information!$A$2:$H$1000,2,FALSE)</f>
        <v>#N/A</v>
      </c>
      <c r="AKA18" t="e">
        <f>VLOOKUP(AJY18,Information!$A$2:$H$1000,3,FALSE)</f>
        <v>#N/A</v>
      </c>
      <c r="AKG18">
        <f t="shared" si="80"/>
        <v>0</v>
      </c>
      <c r="AKK18" s="84"/>
      <c r="AKL18" s="41" t="e">
        <f>VLOOKUP(AKK18,Information!$A$2:$H$1000,2,FALSE)</f>
        <v>#N/A</v>
      </c>
      <c r="AKM18" t="e">
        <f>VLOOKUP(AKK18,Information!$A$2:$H$1000,3,FALSE)</f>
        <v>#N/A</v>
      </c>
      <c r="AKS18">
        <f t="shared" si="81"/>
        <v>0</v>
      </c>
      <c r="AKW18" s="84"/>
      <c r="AKX18" s="41" t="e">
        <f>VLOOKUP(AKW18,Information!$A$2:$H$1000,2,FALSE)</f>
        <v>#N/A</v>
      </c>
      <c r="AKY18" t="e">
        <f>VLOOKUP(AKW18,Information!$A$2:$H$1000,3,FALSE)</f>
        <v>#N/A</v>
      </c>
      <c r="ALE18">
        <f t="shared" si="82"/>
        <v>0</v>
      </c>
      <c r="ALI18" s="84"/>
      <c r="ALJ18" s="41" t="e">
        <f>VLOOKUP(ALI18,Information!$A$2:$H$1000,2,FALSE)</f>
        <v>#N/A</v>
      </c>
      <c r="ALK18" t="e">
        <f>VLOOKUP(ALI18,Information!$A$2:$H$1000,3,FALSE)</f>
        <v>#N/A</v>
      </c>
      <c r="ALQ18">
        <f t="shared" si="83"/>
        <v>0</v>
      </c>
      <c r="ALU18" s="84"/>
      <c r="ALV18" s="41" t="e">
        <f>VLOOKUP(ALU18,Information!$A$2:$H$1000,2,FALSE)</f>
        <v>#N/A</v>
      </c>
      <c r="ALW18" t="e">
        <f>VLOOKUP(ALU18,Information!$A$2:$H$1000,3,FALSE)</f>
        <v>#N/A</v>
      </c>
      <c r="AMC18">
        <f t="shared" si="84"/>
        <v>0</v>
      </c>
      <c r="AMG18" s="84"/>
      <c r="AMH18" s="41" t="e">
        <f>VLOOKUP(AMG18,Information!$A$2:$H$1000,2,FALSE)</f>
        <v>#N/A</v>
      </c>
      <c r="AMI18" t="e">
        <f>VLOOKUP(AMG18,Information!$A$2:$H$1000,3,FALSE)</f>
        <v>#N/A</v>
      </c>
      <c r="AMO18">
        <f t="shared" si="85"/>
        <v>0</v>
      </c>
      <c r="AMS18" s="84"/>
      <c r="AMT18" s="41" t="e">
        <f>VLOOKUP(AMS18,Information!$A$2:$H$1000,2,FALSE)</f>
        <v>#N/A</v>
      </c>
      <c r="AMU18" t="e">
        <f>VLOOKUP(AMS18,Information!$A$2:$H$1000,3,FALSE)</f>
        <v>#N/A</v>
      </c>
      <c r="ANA18">
        <f t="shared" si="86"/>
        <v>0</v>
      </c>
      <c r="ANE18" s="84"/>
      <c r="ANF18" s="41" t="e">
        <f>VLOOKUP(ANE18,Information!$A$2:$H$1000,2,FALSE)</f>
        <v>#N/A</v>
      </c>
      <c r="ANG18" t="e">
        <f>VLOOKUP(ANE18,Information!$A$2:$H$1000,3,FALSE)</f>
        <v>#N/A</v>
      </c>
      <c r="ANM18">
        <f t="shared" si="87"/>
        <v>0</v>
      </c>
      <c r="ANQ18" s="84"/>
      <c r="ANR18" s="41" t="e">
        <f>VLOOKUP(ANQ18,Information!$A$2:$H$1000,2,FALSE)</f>
        <v>#N/A</v>
      </c>
      <c r="ANS18" t="e">
        <f>VLOOKUP(ANQ18,Information!$A$2:$H$1000,3,FALSE)</f>
        <v>#N/A</v>
      </c>
      <c r="ANY18">
        <f t="shared" si="88"/>
        <v>0</v>
      </c>
      <c r="AOC18" s="84"/>
      <c r="AOD18" s="41" t="e">
        <f>VLOOKUP(AOC18,Information!$A$2:$H$1000,2,FALSE)</f>
        <v>#N/A</v>
      </c>
      <c r="AOE18" t="e">
        <f>VLOOKUP(AOC18,Information!$A$2:$H$1000,3,FALSE)</f>
        <v>#N/A</v>
      </c>
      <c r="AOK18">
        <f t="shared" si="89"/>
        <v>0</v>
      </c>
      <c r="AOO18" s="84"/>
      <c r="AOP18" s="41" t="e">
        <f>VLOOKUP(AOO18,Information!$A$2:$H$1000,2,FALSE)</f>
        <v>#N/A</v>
      </c>
      <c r="AOQ18" t="e">
        <f>VLOOKUP(AOO18,Information!$A$2:$H$1000,3,FALSE)</f>
        <v>#N/A</v>
      </c>
      <c r="AOW18">
        <f t="shared" si="90"/>
        <v>0</v>
      </c>
      <c r="APA18" s="84"/>
      <c r="APB18" s="41" t="e">
        <f>VLOOKUP(APA18,Information!$A$2:$H$1000,2,FALSE)</f>
        <v>#N/A</v>
      </c>
      <c r="APC18" t="e">
        <f>VLOOKUP(APA18,Information!$A$2:$H$1000,3,FALSE)</f>
        <v>#N/A</v>
      </c>
      <c r="API18">
        <f t="shared" si="91"/>
        <v>0</v>
      </c>
      <c r="APM18" s="84"/>
      <c r="APN18" s="41" t="e">
        <f>VLOOKUP(APM18,Information!$A$2:$H$1000,2,FALSE)</f>
        <v>#N/A</v>
      </c>
      <c r="APO18" t="e">
        <f>VLOOKUP(APM18,Information!$A$2:$H$1000,3,FALSE)</f>
        <v>#N/A</v>
      </c>
      <c r="APU18">
        <f t="shared" si="92"/>
        <v>0</v>
      </c>
      <c r="APY18" s="84"/>
      <c r="APZ18" s="41" t="e">
        <f>VLOOKUP(APY18,Information!$A$2:$H$1000,2,FALSE)</f>
        <v>#N/A</v>
      </c>
      <c r="AQA18" t="e">
        <f>VLOOKUP(APY18,Information!$A$2:$H$1000,3,FALSE)</f>
        <v>#N/A</v>
      </c>
      <c r="AQG18">
        <f t="shared" si="93"/>
        <v>0</v>
      </c>
      <c r="AQK18" s="84"/>
      <c r="AQL18" s="41" t="e">
        <f>VLOOKUP(AQK18,Information!$A$2:$H$1000,2,FALSE)</f>
        <v>#N/A</v>
      </c>
      <c r="AQM18" t="e">
        <f>VLOOKUP(AQK18,Information!$A$2:$H$1000,3,FALSE)</f>
        <v>#N/A</v>
      </c>
      <c r="AQS18">
        <f t="shared" si="94"/>
        <v>0</v>
      </c>
      <c r="AQW18" s="84"/>
      <c r="AQX18" s="41" t="e">
        <f>VLOOKUP(AQW18,Information!$A$2:$H$1000,2,FALSE)</f>
        <v>#N/A</v>
      </c>
      <c r="AQY18" t="e">
        <f>VLOOKUP(AQW18,Information!$A$2:$H$1000,3,FALSE)</f>
        <v>#N/A</v>
      </c>
      <c r="ARE18">
        <f t="shared" si="95"/>
        <v>0</v>
      </c>
      <c r="ARI18" s="84"/>
      <c r="ARJ18" s="41" t="e">
        <f>VLOOKUP(ARI18,Information!$A$2:$H$1000,2,FALSE)</f>
        <v>#N/A</v>
      </c>
      <c r="ARK18" t="e">
        <f>VLOOKUP(ARI18,Information!$A$2:$H$1000,3,FALSE)</f>
        <v>#N/A</v>
      </c>
      <c r="ARQ18">
        <f t="shared" si="96"/>
        <v>0</v>
      </c>
      <c r="ARU18" s="84"/>
      <c r="ARV18" s="41" t="e">
        <f>VLOOKUP(ARU18,Information!$A$2:$H$1000,2,FALSE)</f>
        <v>#N/A</v>
      </c>
      <c r="ARW18" t="e">
        <f>VLOOKUP(ARU18,Information!$A$2:$H$1000,3,FALSE)</f>
        <v>#N/A</v>
      </c>
      <c r="ASC18">
        <f t="shared" si="97"/>
        <v>0</v>
      </c>
      <c r="ASG18" s="84"/>
      <c r="ASH18" s="41" t="e">
        <f>VLOOKUP(ASG18,Information!$A$2:$H$1000,2,FALSE)</f>
        <v>#N/A</v>
      </c>
      <c r="ASI18" t="e">
        <f>VLOOKUP(ASG18,Information!$A$2:$H$1000,3,FALSE)</f>
        <v>#N/A</v>
      </c>
      <c r="ASO18">
        <f t="shared" si="98"/>
        <v>0</v>
      </c>
      <c r="ASS18" s="84"/>
      <c r="AST18" s="41" t="e">
        <f>VLOOKUP(ASS18,Information!$A$2:$H$1000,2,FALSE)</f>
        <v>#N/A</v>
      </c>
      <c r="ASU18" t="e">
        <f>VLOOKUP(ASS18,Information!$A$2:$H$1000,3,FALSE)</f>
        <v>#N/A</v>
      </c>
      <c r="ATA18">
        <f t="shared" si="99"/>
        <v>0</v>
      </c>
    </row>
    <row r="19" spans="1:1023 1029:1197" ht="15.75" customHeight="1">
      <c r="A19" s="84" t="s">
        <v>298</v>
      </c>
      <c r="B19" s="85" t="str">
        <f>VLOOKUP(A19,Information!$A$2:$H$1000,2,FALSE)</f>
        <v>unknown</v>
      </c>
      <c r="C19" s="67" t="str">
        <f>VLOOKUP(A19,Information!$A$2:$H$1000,3,FALSE)</f>
        <v>Porites</v>
      </c>
      <c r="D19" s="41">
        <v>20</v>
      </c>
      <c r="E19" s="41">
        <v>95</v>
      </c>
      <c r="F19" s="41">
        <v>5</v>
      </c>
      <c r="I19">
        <f t="shared" si="0"/>
        <v>100</v>
      </c>
      <c r="M19" s="84"/>
      <c r="N19" s="41" t="e">
        <f>VLOOKUP(M19,Information!$A$2:$H$1000,2,FALSE)</f>
        <v>#N/A</v>
      </c>
      <c r="O19" t="e">
        <f>VLOOKUP(M19,Information!$A$2:$H$1000,3,FALSE)</f>
        <v>#N/A</v>
      </c>
      <c r="U19">
        <f t="shared" si="1"/>
        <v>0</v>
      </c>
      <c r="Y19" s="84" t="s">
        <v>82</v>
      </c>
      <c r="Z19" s="85" t="str">
        <f>VLOOKUP(Y19,Information!$A$2:$H$1000,2,FALSE)</f>
        <v>unknown</v>
      </c>
      <c r="AA19" s="67" t="str">
        <f>VLOOKUP(Y19,Information!$A$2:$H$1000,3,FALSE)</f>
        <v>Acropora</v>
      </c>
      <c r="AB19" s="41">
        <v>50</v>
      </c>
      <c r="AC19" s="41">
        <v>75</v>
      </c>
      <c r="AD19" s="41">
        <v>20</v>
      </c>
      <c r="AE19" s="41">
        <v>5</v>
      </c>
      <c r="AG19">
        <f t="shared" si="2"/>
        <v>100</v>
      </c>
      <c r="AH19" s="41">
        <v>2</v>
      </c>
      <c r="AI19" s="41" t="s">
        <v>3756</v>
      </c>
      <c r="AK19" s="84" t="s">
        <v>217</v>
      </c>
      <c r="AL19" s="85" t="str">
        <f>VLOOKUP(AK19,Information!$A$2:$H$1000,2,FALSE)</f>
        <v>unknown</v>
      </c>
      <c r="AM19" s="67" t="str">
        <f>VLOOKUP(AK19,Information!$A$2:$H$1000,3,FALSE)</f>
        <v>Galaxea</v>
      </c>
      <c r="AN19" s="41">
        <v>5</v>
      </c>
      <c r="AO19" s="41">
        <v>95</v>
      </c>
      <c r="AP19" s="41">
        <v>5</v>
      </c>
      <c r="AS19">
        <f t="shared" si="3"/>
        <v>100</v>
      </c>
      <c r="AW19" s="84" t="s">
        <v>258</v>
      </c>
      <c r="AX19" s="85" t="str">
        <f>VLOOKUP(AW19,Information!$A$2:$H$1000,2,FALSE)</f>
        <v>unknown</v>
      </c>
      <c r="AY19" s="67" t="str">
        <f>VLOOKUP(AW19,Information!$A$2:$H$1000,3,FALSE)</f>
        <v>Lobophytum</v>
      </c>
      <c r="AZ19" s="41">
        <v>35</v>
      </c>
      <c r="BA19" s="41">
        <v>95</v>
      </c>
      <c r="BB19" s="41">
        <v>5</v>
      </c>
      <c r="BE19">
        <f t="shared" si="4"/>
        <v>100</v>
      </c>
      <c r="BI19" s="84" t="s">
        <v>298</v>
      </c>
      <c r="BJ19" s="85" t="str">
        <f>VLOOKUP(BI19,Information!$A$2:$H$1000,2,FALSE)</f>
        <v>unknown</v>
      </c>
      <c r="BK19" s="67" t="str">
        <f>VLOOKUP(BI19,Information!$A$2:$H$1000,3,FALSE)</f>
        <v>Porites</v>
      </c>
      <c r="BL19" s="41">
        <v>45</v>
      </c>
      <c r="BM19" s="41">
        <v>95</v>
      </c>
      <c r="BN19" s="41">
        <v>5</v>
      </c>
      <c r="BQ19">
        <f t="shared" si="5"/>
        <v>100</v>
      </c>
      <c r="BU19" s="84" t="s">
        <v>281</v>
      </c>
      <c r="BV19" s="85" t="str">
        <f>VLOOKUP(BU19,Information!$A$2:$H$1000,2,FALSE)</f>
        <v>unknown</v>
      </c>
      <c r="BW19" s="67" t="str">
        <f>VLOOKUP(BU19,Information!$A$2:$H$1000,3,FALSE)</f>
        <v>Pavona</v>
      </c>
      <c r="BX19" s="41">
        <v>55</v>
      </c>
      <c r="BY19" s="41">
        <v>80</v>
      </c>
      <c r="BZ19" s="41">
        <v>20</v>
      </c>
      <c r="CC19">
        <f t="shared" si="6"/>
        <v>100</v>
      </c>
      <c r="CG19" s="84" t="s">
        <v>82</v>
      </c>
      <c r="CH19" s="85" t="str">
        <f>VLOOKUP(CG19,Information!$A$2:$H$1000,2,FALSE)</f>
        <v>unknown</v>
      </c>
      <c r="CI19" s="67" t="str">
        <f>VLOOKUP(CG19,Information!$A$2:$H$1000,3,FALSE)</f>
        <v>Acropora</v>
      </c>
      <c r="CJ19" s="41">
        <v>40</v>
      </c>
      <c r="CK19" s="41">
        <v>85</v>
      </c>
      <c r="CL19" s="41">
        <v>15</v>
      </c>
      <c r="CO19">
        <f t="shared" si="7"/>
        <v>100</v>
      </c>
      <c r="CS19" s="84"/>
      <c r="CT19" s="41" t="e">
        <f>VLOOKUP(CS19,Information!$A$2:$H$1000,2,FALSE)</f>
        <v>#N/A</v>
      </c>
      <c r="CU19" t="e">
        <f>VLOOKUP(CS19,Information!$A$2:$H$1000,3,FALSE)</f>
        <v>#N/A</v>
      </c>
      <c r="DA19">
        <f t="shared" si="8"/>
        <v>0</v>
      </c>
      <c r="DE19" s="84" t="s">
        <v>298</v>
      </c>
      <c r="DF19" s="85" t="str">
        <f>VLOOKUP(DE19,Information!$A$2:$H$1000,2,FALSE)</f>
        <v>unknown</v>
      </c>
      <c r="DG19" s="67" t="str">
        <f>VLOOKUP(DE19,Information!$A$2:$H$1000,3,FALSE)</f>
        <v>Porites</v>
      </c>
      <c r="DH19" s="41">
        <v>30</v>
      </c>
      <c r="DI19" s="41">
        <v>85</v>
      </c>
      <c r="DJ19" s="41">
        <v>5</v>
      </c>
      <c r="DK19" s="41">
        <v>10</v>
      </c>
      <c r="DM19">
        <f t="shared" si="9"/>
        <v>100</v>
      </c>
      <c r="DN19" s="41" t="s">
        <v>3804</v>
      </c>
      <c r="DO19" s="41" t="s">
        <v>3805</v>
      </c>
      <c r="DQ19" s="84"/>
      <c r="DR19" s="41" t="e">
        <f>VLOOKUP(DQ19,Information!$A$2:$H$1000,2,FALSE)</f>
        <v>#N/A</v>
      </c>
      <c r="DS19" t="e">
        <f>VLOOKUP(DQ19,Information!$A$2:$H$1000,3,FALSE)</f>
        <v>#N/A</v>
      </c>
      <c r="DY19">
        <f t="shared" si="10"/>
        <v>0</v>
      </c>
      <c r="EC19" s="84" t="s">
        <v>200</v>
      </c>
      <c r="ED19" s="85" t="str">
        <f>VLOOKUP(EC19,Information!$A$2:$H$1000,2,FALSE)</f>
        <v>unknown</v>
      </c>
      <c r="EE19" s="67" t="str">
        <f>VLOOKUP(EC19,Information!$A$2:$H$1000,3,FALSE)</f>
        <v>Echinopora</v>
      </c>
      <c r="EF19" s="41">
        <v>30</v>
      </c>
      <c r="EG19" s="41">
        <v>95</v>
      </c>
      <c r="EH19" s="41">
        <v>5</v>
      </c>
      <c r="EK19">
        <f t="shared" si="11"/>
        <v>100</v>
      </c>
      <c r="EO19" s="84"/>
      <c r="EP19" s="41" t="e">
        <f>VLOOKUP(EO19,Information!$A$2:$H$1000,2,FALSE)</f>
        <v>#N/A</v>
      </c>
      <c r="EQ19" t="e">
        <f>VLOOKUP(EO19,Information!$A$2:$H$1000,3,FALSE)</f>
        <v>#N/A</v>
      </c>
      <c r="EW19">
        <f t="shared" si="12"/>
        <v>0</v>
      </c>
      <c r="FA19" s="84"/>
      <c r="FB19" s="41" t="e">
        <f>VLOOKUP(FA19,Information!$A$2:$H$1000,2,FALSE)</f>
        <v>#N/A</v>
      </c>
      <c r="FC19" t="e">
        <f>VLOOKUP(FA19,Information!$A$2:$H$1000,3,FALSE)</f>
        <v>#N/A</v>
      </c>
      <c r="FI19">
        <f t="shared" si="13"/>
        <v>0</v>
      </c>
      <c r="FM19" s="84"/>
      <c r="FN19" s="41" t="e">
        <f>VLOOKUP(FM19,Information!$A$2:$H$1000,2,FALSE)</f>
        <v>#N/A</v>
      </c>
      <c r="FO19" t="e">
        <f>VLOOKUP(FM19,Information!$A$2:$H$1000,3,FALSE)</f>
        <v>#N/A</v>
      </c>
      <c r="FU19">
        <f t="shared" si="14"/>
        <v>0</v>
      </c>
      <c r="FY19" s="84" t="s">
        <v>298</v>
      </c>
      <c r="FZ19" s="85" t="str">
        <f>VLOOKUP(FY19,Information!$A$2:$H$1000,2,FALSE)</f>
        <v>unknown</v>
      </c>
      <c r="GA19" s="67" t="str">
        <f>VLOOKUP(FY19,Information!$A$2:$H$1000,3,FALSE)</f>
        <v>Porites</v>
      </c>
      <c r="GB19" s="41">
        <v>120</v>
      </c>
      <c r="GC19" s="41">
        <v>90</v>
      </c>
      <c r="GD19" s="41">
        <v>10</v>
      </c>
      <c r="GG19">
        <f t="shared" si="15"/>
        <v>100</v>
      </c>
      <c r="GK19" s="84"/>
      <c r="GL19" s="41" t="e">
        <f>VLOOKUP(GK19,Information!$A$2:$H$1000,2,FALSE)</f>
        <v>#N/A</v>
      </c>
      <c r="GM19" t="e">
        <f>VLOOKUP(GK19,Information!$A$2:$H$1000,3,FALSE)</f>
        <v>#N/A</v>
      </c>
      <c r="GS19">
        <f t="shared" si="16"/>
        <v>0</v>
      </c>
      <c r="GW19" s="84" t="s">
        <v>200</v>
      </c>
      <c r="GX19" s="85" t="str">
        <f>VLOOKUP(GW19,Information!$A$2:$H$1000,2,FALSE)</f>
        <v>unknown</v>
      </c>
      <c r="GY19" s="67" t="str">
        <f>VLOOKUP(GW19,Information!$A$2:$H$1000,3,FALSE)</f>
        <v>Echinopora</v>
      </c>
      <c r="GZ19" s="41">
        <v>35</v>
      </c>
      <c r="HA19" s="41">
        <v>95</v>
      </c>
      <c r="HB19" s="41">
        <v>5</v>
      </c>
      <c r="HE19">
        <f t="shared" si="17"/>
        <v>100</v>
      </c>
      <c r="HI19" s="84" t="s">
        <v>298</v>
      </c>
      <c r="HJ19" s="85" t="str">
        <f>VLOOKUP(HI19,Information!$A$2:$H$1000,2,FALSE)</f>
        <v>unknown</v>
      </c>
      <c r="HK19" s="67" t="str">
        <f>VLOOKUP(HI19,Information!$A$2:$H$1000,3,FALSE)</f>
        <v>Porites</v>
      </c>
      <c r="HL19" s="41">
        <v>135</v>
      </c>
      <c r="HM19" s="41">
        <v>90</v>
      </c>
      <c r="HN19" s="41">
        <v>10</v>
      </c>
      <c r="HQ19">
        <f t="shared" si="18"/>
        <v>100</v>
      </c>
      <c r="HU19" s="84"/>
      <c r="HV19" s="41" t="e">
        <f>VLOOKUP(HU19,Information!$A$2:$H$1000,2,FALSE)</f>
        <v>#N/A</v>
      </c>
      <c r="HW19" t="e">
        <f>VLOOKUP(HU19,Information!$A$2:$H$1000,3,FALSE)</f>
        <v>#N/A</v>
      </c>
      <c r="IC19">
        <f t="shared" si="19"/>
        <v>0</v>
      </c>
      <c r="IG19" s="84" t="s">
        <v>298</v>
      </c>
      <c r="IH19" s="85" t="str">
        <f>VLOOKUP(IG19,Information!$A$2:$H$1000,2,FALSE)</f>
        <v>unknown</v>
      </c>
      <c r="II19" s="67" t="str">
        <f>VLOOKUP(IG19,Information!$A$2:$H$1000,3,FALSE)</f>
        <v>Porites</v>
      </c>
      <c r="IJ19" s="41">
        <v>5</v>
      </c>
      <c r="IK19" s="41">
        <v>20</v>
      </c>
      <c r="IL19" s="41">
        <v>80</v>
      </c>
      <c r="IO19">
        <f t="shared" si="20"/>
        <v>100</v>
      </c>
      <c r="IS19" s="84" t="s">
        <v>287</v>
      </c>
      <c r="IT19" s="85" t="str">
        <f>VLOOKUP(IS19,Information!$A$2:$H$1000,2,FALSE)</f>
        <v>unknown</v>
      </c>
      <c r="IU19" s="67" t="str">
        <f>VLOOKUP(IS19,Information!$A$2:$H$1000,3,FALSE)</f>
        <v>Platygyra</v>
      </c>
      <c r="IV19" s="41">
        <v>20</v>
      </c>
      <c r="IW19" s="41">
        <v>100</v>
      </c>
      <c r="JA19">
        <f t="shared" si="21"/>
        <v>100</v>
      </c>
      <c r="JE19" s="84" t="s">
        <v>298</v>
      </c>
      <c r="JF19" s="85" t="str">
        <f>VLOOKUP(JE19,Information!$A$2:$H$1000,2,FALSE)</f>
        <v>unknown</v>
      </c>
      <c r="JG19" s="67" t="str">
        <f>VLOOKUP(JE19,Information!$A$2:$H$1000,3,FALSE)</f>
        <v>Porites</v>
      </c>
      <c r="JH19" s="41">
        <v>20</v>
      </c>
      <c r="JI19" s="41">
        <v>30</v>
      </c>
      <c r="JJ19" s="41">
        <v>70</v>
      </c>
      <c r="JM19">
        <f t="shared" si="22"/>
        <v>100</v>
      </c>
      <c r="JQ19" s="84" t="s">
        <v>298</v>
      </c>
      <c r="JR19" s="85" t="str">
        <f>VLOOKUP(JQ19,Information!$A$2:$H$1000,2,FALSE)</f>
        <v>unknown</v>
      </c>
      <c r="JS19" s="67" t="str">
        <f>VLOOKUP(JQ19,Information!$A$2:$H$1000,3,FALSE)</f>
        <v>Porites</v>
      </c>
      <c r="JT19" s="41">
        <v>35</v>
      </c>
      <c r="JU19" s="41">
        <v>15</v>
      </c>
      <c r="JV19" s="41">
        <v>80</v>
      </c>
      <c r="JW19" s="41">
        <v>5</v>
      </c>
      <c r="JY19">
        <f t="shared" si="23"/>
        <v>100</v>
      </c>
      <c r="JZ19" s="41" t="s">
        <v>3758</v>
      </c>
      <c r="KA19" s="41" t="s">
        <v>3756</v>
      </c>
      <c r="KC19" s="84" t="s">
        <v>340</v>
      </c>
      <c r="KD19" s="85" t="str">
        <f>VLOOKUP(KC19,Information!$A$2:$H$1000,2,FALSE)</f>
        <v>unknown</v>
      </c>
      <c r="KE19" s="67" t="str">
        <f>VLOOKUP(KC19,Information!$A$2:$H$1000,3,FALSE)</f>
        <v>Stylophora</v>
      </c>
      <c r="KF19" s="41">
        <v>10</v>
      </c>
      <c r="KG19" s="41">
        <v>80</v>
      </c>
      <c r="KH19" s="41">
        <v>20</v>
      </c>
      <c r="KK19">
        <f t="shared" si="24"/>
        <v>100</v>
      </c>
      <c r="KO19" s="84"/>
      <c r="KP19" s="41" t="e">
        <f>VLOOKUP(KO19,Information!$A$2:$H$1000,2,FALSE)</f>
        <v>#N/A</v>
      </c>
      <c r="KQ19" t="e">
        <f>VLOOKUP(KO19,Information!$A$2:$H$1000,3,FALSE)</f>
        <v>#N/A</v>
      </c>
      <c r="KW19">
        <f t="shared" si="25"/>
        <v>0</v>
      </c>
      <c r="LA19" s="84" t="s">
        <v>217</v>
      </c>
      <c r="LB19" s="85" t="str">
        <f>VLOOKUP(LA19,Information!$A$2:$H$1000,2,FALSE)</f>
        <v>unknown</v>
      </c>
      <c r="LC19" s="67" t="str">
        <f>VLOOKUP(LA19,Information!$A$2:$H$1000,3,FALSE)</f>
        <v>Galaxea</v>
      </c>
      <c r="LD19" s="41">
        <v>15</v>
      </c>
      <c r="LE19" s="41">
        <v>30</v>
      </c>
      <c r="LF19" s="41">
        <v>70</v>
      </c>
      <c r="LI19">
        <f t="shared" si="26"/>
        <v>100</v>
      </c>
      <c r="LM19" s="84"/>
      <c r="LN19" s="41" t="e">
        <f>VLOOKUP(LM19,Information!$A$2:$H$1000,2,FALSE)</f>
        <v>#N/A</v>
      </c>
      <c r="LO19" t="e">
        <f>VLOOKUP(LM19,Information!$A$2:$H$1000,3,FALSE)</f>
        <v>#N/A</v>
      </c>
      <c r="LU19">
        <f t="shared" si="27"/>
        <v>0</v>
      </c>
      <c r="LY19" s="84" t="s">
        <v>298</v>
      </c>
      <c r="LZ19" s="85" t="str">
        <f>VLOOKUP(LY19,Information!$A$2:$H$1000,2,FALSE)</f>
        <v>unknown</v>
      </c>
      <c r="MA19" s="67" t="str">
        <f>VLOOKUP(LY19,Information!$A$2:$H$1000,3,FALSE)</f>
        <v>Porites</v>
      </c>
      <c r="MB19" s="41">
        <v>5</v>
      </c>
      <c r="MC19" s="41">
        <v>95</v>
      </c>
      <c r="MD19" s="41">
        <v>5</v>
      </c>
      <c r="MG19">
        <f t="shared" si="28"/>
        <v>100</v>
      </c>
      <c r="MK19" s="84" t="s">
        <v>298</v>
      </c>
      <c r="ML19" s="85" t="str">
        <f>VLOOKUP(MK19,Information!$A$2:$H$1000,2,FALSE)</f>
        <v>unknown</v>
      </c>
      <c r="MM19" s="67" t="str">
        <f>VLOOKUP(MK19,Information!$A$2:$H$1000,3,FALSE)</f>
        <v>Porites</v>
      </c>
      <c r="MN19" s="41">
        <v>30</v>
      </c>
      <c r="MO19" s="41">
        <v>90</v>
      </c>
      <c r="MP19" s="41">
        <v>10</v>
      </c>
      <c r="MS19">
        <f t="shared" si="29"/>
        <v>100</v>
      </c>
      <c r="MW19" s="84"/>
      <c r="MX19" s="41" t="e">
        <f>VLOOKUP(MW19,Information!$A$2:$H$1000,2,FALSE)</f>
        <v>#N/A</v>
      </c>
      <c r="MY19" t="e">
        <f>VLOOKUP(MW19,Information!$A$2:$H$1000,3,FALSE)</f>
        <v>#N/A</v>
      </c>
      <c r="NE19">
        <f t="shared" si="30"/>
        <v>0</v>
      </c>
      <c r="NI19" s="84" t="s">
        <v>200</v>
      </c>
      <c r="NJ19" s="85" t="str">
        <f>VLOOKUP(NI19,Information!$A$2:$H$1000,2,FALSE)</f>
        <v>unknown</v>
      </c>
      <c r="NK19" s="67" t="str">
        <f>VLOOKUP(NI19,Information!$A$2:$H$1000,3,FALSE)</f>
        <v>Echinopora</v>
      </c>
      <c r="NL19" s="41">
        <v>65</v>
      </c>
      <c r="NM19" s="41">
        <v>40</v>
      </c>
      <c r="NN19" s="41">
        <v>55</v>
      </c>
      <c r="NP19" s="41">
        <v>5</v>
      </c>
      <c r="NQ19">
        <f t="shared" si="31"/>
        <v>100</v>
      </c>
      <c r="NU19" s="84" t="s">
        <v>82</v>
      </c>
      <c r="NV19" s="85" t="str">
        <f>VLOOKUP(NU19,Information!$A$2:$H$1000,2,FALSE)</f>
        <v>unknown</v>
      </c>
      <c r="NW19" s="67" t="str">
        <f>VLOOKUP(NU19,Information!$A$2:$H$1000,3,FALSE)</f>
        <v>Acropora</v>
      </c>
      <c r="NX19" s="41">
        <v>20</v>
      </c>
      <c r="NY19" s="41">
        <v>95</v>
      </c>
      <c r="NZ19" s="41">
        <v>5</v>
      </c>
      <c r="OC19">
        <f t="shared" si="32"/>
        <v>100</v>
      </c>
      <c r="OG19" s="84" t="s">
        <v>298</v>
      </c>
      <c r="OH19" s="85" t="str">
        <f>VLOOKUP(OG19,Information!$A$2:$H$1000,2,FALSE)</f>
        <v>unknown</v>
      </c>
      <c r="OI19" s="67" t="str">
        <f>VLOOKUP(OG19,Information!$A$2:$H$1000,3,FALSE)</f>
        <v>Porites</v>
      </c>
      <c r="OJ19" s="41">
        <v>10</v>
      </c>
      <c r="OK19" s="41">
        <v>100</v>
      </c>
      <c r="OO19">
        <f t="shared" si="33"/>
        <v>100</v>
      </c>
      <c r="OS19" s="84"/>
      <c r="OT19" s="41" t="e">
        <f>VLOOKUP(OS19,Information!$A$2:$H$1000,2,FALSE)</f>
        <v>#N/A</v>
      </c>
      <c r="OU19" t="e">
        <f>VLOOKUP(OS19,Information!$A$2:$H$1000,3,FALSE)</f>
        <v>#N/A</v>
      </c>
      <c r="PA19">
        <f t="shared" si="34"/>
        <v>0</v>
      </c>
      <c r="PE19" s="84" t="s">
        <v>205</v>
      </c>
      <c r="PF19" s="85" t="str">
        <f>VLOOKUP(PE19,Information!$A$2:$H$1000,2,FALSE)</f>
        <v>unknown</v>
      </c>
      <c r="PG19" s="67" t="str">
        <f>VLOOKUP(PE19,Information!$A$2:$H$1000,3,FALSE)</f>
        <v>Favites</v>
      </c>
      <c r="PH19" s="41">
        <v>15</v>
      </c>
      <c r="PI19" s="41">
        <v>95</v>
      </c>
      <c r="PJ19" s="41">
        <v>5</v>
      </c>
      <c r="PM19">
        <f t="shared" si="35"/>
        <v>100</v>
      </c>
      <c r="PQ19" s="84" t="s">
        <v>71</v>
      </c>
      <c r="PR19" s="85" t="str">
        <f>VLOOKUP(PQ19,Information!$A$2:$H$1000,2,FALSE)</f>
        <v>unknown</v>
      </c>
      <c r="PS19" s="67" t="str">
        <f>VLOOKUP(PQ19,Information!$A$2:$H$1000,3,FALSE)</f>
        <v>Acanthastrea</v>
      </c>
      <c r="PT19" s="41">
        <v>20</v>
      </c>
      <c r="PU19" s="41">
        <v>95</v>
      </c>
      <c r="PV19" s="41">
        <v>5</v>
      </c>
      <c r="PY19">
        <f t="shared" si="36"/>
        <v>100</v>
      </c>
      <c r="QC19" s="84" t="s">
        <v>298</v>
      </c>
      <c r="QD19" s="85" t="str">
        <f>VLOOKUP(QC19,Information!$A$2:$H$1000,2,FALSE)</f>
        <v>unknown</v>
      </c>
      <c r="QE19" s="67" t="str">
        <f>VLOOKUP(QC19,Information!$A$2:$H$1000,3,FALSE)</f>
        <v>Porites</v>
      </c>
      <c r="QF19" s="41">
        <v>230</v>
      </c>
      <c r="QG19" s="41">
        <v>90</v>
      </c>
      <c r="QH19" s="41">
        <v>5</v>
      </c>
      <c r="QI19" s="41">
        <v>5</v>
      </c>
      <c r="QK19">
        <f t="shared" si="37"/>
        <v>100</v>
      </c>
      <c r="QL19" s="41" t="s">
        <v>3806</v>
      </c>
      <c r="QM19" s="41" t="s">
        <v>3789</v>
      </c>
      <c r="QO19" s="84" t="s">
        <v>340</v>
      </c>
      <c r="QP19" s="85" t="str">
        <f>VLOOKUP(QO19,Information!$A$2:$H$1000,2,FALSE)</f>
        <v>unknown</v>
      </c>
      <c r="QQ19" s="67" t="str">
        <f>VLOOKUP(QO19,Information!$A$2:$H$1000,3,FALSE)</f>
        <v>Stylophora</v>
      </c>
      <c r="QR19" s="41">
        <v>10</v>
      </c>
      <c r="QS19" s="41">
        <v>95</v>
      </c>
      <c r="QT19" s="41">
        <v>5</v>
      </c>
      <c r="QW19">
        <f t="shared" si="38"/>
        <v>100</v>
      </c>
      <c r="RA19" s="84" t="s">
        <v>340</v>
      </c>
      <c r="RB19" s="85" t="str">
        <f>VLOOKUP(RA19,Information!$A$2:$H$1000,2,FALSE)</f>
        <v>unknown</v>
      </c>
      <c r="RC19" s="67" t="str">
        <f>VLOOKUP(RA19,Information!$A$2:$H$1000,3,FALSE)</f>
        <v>Stylophora</v>
      </c>
      <c r="RD19" s="41">
        <v>15</v>
      </c>
      <c r="RE19" s="41">
        <v>95</v>
      </c>
      <c r="RF19" s="41">
        <v>5</v>
      </c>
      <c r="RI19">
        <f t="shared" si="39"/>
        <v>100</v>
      </c>
      <c r="RM19" s="84">
        <v>1</v>
      </c>
      <c r="RN19" s="41" t="e">
        <f>VLOOKUP(RM19,Information!$A$2:$H$1000,2,FALSE)</f>
        <v>#N/A</v>
      </c>
      <c r="RO19" t="e">
        <f>VLOOKUP(RM19,Information!$A$2:$H$1000,3,FALSE)</f>
        <v>#N/A</v>
      </c>
      <c r="RP19" s="41">
        <v>15</v>
      </c>
      <c r="RQ19" s="41">
        <v>90</v>
      </c>
      <c r="RR19" s="41">
        <v>10</v>
      </c>
      <c r="RU19">
        <f t="shared" si="40"/>
        <v>100</v>
      </c>
      <c r="RY19" s="84" t="s">
        <v>340</v>
      </c>
      <c r="RZ19" s="85" t="str">
        <f>VLOOKUP(RY19,Information!$A$2:$H$1000,2,FALSE)</f>
        <v>unknown</v>
      </c>
      <c r="SA19" s="67" t="str">
        <f>VLOOKUP(RY19,Information!$A$2:$H$1000,3,FALSE)</f>
        <v>Stylophora</v>
      </c>
      <c r="SB19" s="41">
        <v>10</v>
      </c>
      <c r="SC19" s="41">
        <v>60</v>
      </c>
      <c r="SD19" s="41">
        <v>40</v>
      </c>
      <c r="SG19">
        <f t="shared" si="41"/>
        <v>100</v>
      </c>
      <c r="SK19" s="84" t="s">
        <v>340</v>
      </c>
      <c r="SL19" s="85" t="str">
        <f>VLOOKUP(SK19,Information!$A$2:$H$1000,2,FALSE)</f>
        <v>unknown</v>
      </c>
      <c r="SM19" s="67" t="str">
        <f>VLOOKUP(SK19,Information!$A$2:$H$1000,3,FALSE)</f>
        <v>Stylophora</v>
      </c>
      <c r="SN19" s="41">
        <v>20</v>
      </c>
      <c r="SO19" s="41">
        <v>95</v>
      </c>
      <c r="SP19" s="41">
        <v>5</v>
      </c>
      <c r="SS19">
        <f t="shared" si="42"/>
        <v>100</v>
      </c>
      <c r="SW19" s="84" t="s">
        <v>213</v>
      </c>
      <c r="SX19" s="85" t="str">
        <f>VLOOKUP(SW19,Information!$A$2:$H$1000,2,FALSE)</f>
        <v>unknown</v>
      </c>
      <c r="SY19" s="67" t="str">
        <f>VLOOKUP(SW19,Information!$A$2:$H$1000,3,FALSE)</f>
        <v>Fungia</v>
      </c>
      <c r="SZ19" s="41">
        <v>10</v>
      </c>
      <c r="TA19" s="41">
        <v>100</v>
      </c>
      <c r="TE19">
        <f t="shared" si="43"/>
        <v>100</v>
      </c>
      <c r="TI19" s="84" t="s">
        <v>298</v>
      </c>
      <c r="TJ19" s="85" t="str">
        <f>VLOOKUP(TI19,Information!$A$2:$H$1000,2,FALSE)</f>
        <v>unknown</v>
      </c>
      <c r="TK19" s="67" t="str">
        <f>VLOOKUP(TI19,Information!$A$2:$H$1000,3,FALSE)</f>
        <v>Porites</v>
      </c>
      <c r="TL19" s="41">
        <v>45</v>
      </c>
      <c r="TM19" s="41">
        <v>85</v>
      </c>
      <c r="TN19" s="41">
        <v>10</v>
      </c>
      <c r="TO19" s="41">
        <v>5</v>
      </c>
      <c r="TQ19">
        <f t="shared" si="44"/>
        <v>100</v>
      </c>
      <c r="TR19" s="41" t="s">
        <v>3758</v>
      </c>
      <c r="TS19" s="41" t="s">
        <v>3756</v>
      </c>
      <c r="TU19" s="84" t="s">
        <v>298</v>
      </c>
      <c r="TV19" s="85" t="str">
        <f>VLOOKUP(TU19,Information!$A$2:$H$1000,2,FALSE)</f>
        <v>unknown</v>
      </c>
      <c r="TW19" s="67" t="str">
        <f>VLOOKUP(TU19,Information!$A$2:$H$1000,3,FALSE)</f>
        <v>Porites</v>
      </c>
      <c r="TX19" s="41">
        <v>45</v>
      </c>
      <c r="TY19" s="41">
        <v>65</v>
      </c>
      <c r="TZ19" s="41">
        <v>30</v>
      </c>
      <c r="UA19" s="41">
        <v>5</v>
      </c>
      <c r="UC19">
        <f t="shared" si="45"/>
        <v>100</v>
      </c>
      <c r="UD19" s="41">
        <v>5</v>
      </c>
      <c r="UE19" s="41" t="s">
        <v>3756</v>
      </c>
      <c r="UG19" s="84" t="s">
        <v>298</v>
      </c>
      <c r="UH19" s="85" t="str">
        <f>VLOOKUP(UG19,Information!$A$2:$H$1000,2,FALSE)</f>
        <v>unknown</v>
      </c>
      <c r="UI19" s="67" t="str">
        <f>VLOOKUP(UG19,Information!$A$2:$H$1000,3,FALSE)</f>
        <v>Porites</v>
      </c>
      <c r="UJ19" s="41">
        <v>50</v>
      </c>
      <c r="UK19" s="41">
        <v>20</v>
      </c>
      <c r="UL19" s="41">
        <v>80</v>
      </c>
      <c r="UO19">
        <f t="shared" si="46"/>
        <v>100</v>
      </c>
      <c r="US19" s="84" t="s">
        <v>260</v>
      </c>
      <c r="UT19" s="85" t="str">
        <f>VLOOKUP(US19,Information!$A$2:$H$1000,2,FALSE)</f>
        <v>unknown</v>
      </c>
      <c r="UU19" s="67" t="str">
        <f>VLOOKUP(US19,Information!$A$2:$H$1000,3,FALSE)</f>
        <v>Lobophyllia</v>
      </c>
      <c r="UV19" s="41">
        <v>50</v>
      </c>
      <c r="UW19" s="41">
        <v>80</v>
      </c>
      <c r="UX19" s="41">
        <v>20</v>
      </c>
      <c r="VA19">
        <f t="shared" si="47"/>
        <v>100</v>
      </c>
      <c r="VE19" s="84" t="s">
        <v>193</v>
      </c>
      <c r="VF19" s="85" t="str">
        <f>VLOOKUP(VE19,Information!$A$2:$H$1000,2,FALSE)</f>
        <v>unknown</v>
      </c>
      <c r="VG19" s="67" t="str">
        <f>VLOOKUP(VE19,Information!$A$2:$H$1000,3,FALSE)</f>
        <v>Diploastrea</v>
      </c>
      <c r="VH19" s="41">
        <v>135</v>
      </c>
      <c r="VI19" s="41">
        <v>95</v>
      </c>
      <c r="VJ19" s="41">
        <v>5</v>
      </c>
      <c r="VM19">
        <f t="shared" si="48"/>
        <v>100</v>
      </c>
      <c r="VQ19" s="84"/>
      <c r="VR19" s="41" t="e">
        <f>VLOOKUP(VQ19,Information!$A$2:$H$1000,2,FALSE)</f>
        <v>#N/A</v>
      </c>
      <c r="VS19" t="e">
        <f>VLOOKUP(VQ19,Information!$A$2:$H$1000,3,FALSE)</f>
        <v>#N/A</v>
      </c>
      <c r="VY19">
        <f t="shared" si="49"/>
        <v>0</v>
      </c>
      <c r="WC19" s="84"/>
      <c r="WD19" s="41" t="e">
        <f>VLOOKUP(WC19,Information!$A$2:$H$1000,2,FALSE)</f>
        <v>#N/A</v>
      </c>
      <c r="WE19" t="e">
        <f>VLOOKUP(WC19,Information!$A$2:$H$1000,3,FALSE)</f>
        <v>#N/A</v>
      </c>
      <c r="WK19">
        <f t="shared" si="50"/>
        <v>0</v>
      </c>
      <c r="WO19" s="84"/>
      <c r="WP19" s="41" t="e">
        <f>VLOOKUP(WO19,Information!$A$2:$H$1000,2,FALSE)</f>
        <v>#N/A</v>
      </c>
      <c r="WQ19" t="e">
        <f>VLOOKUP(WO19,Information!$A$2:$H$1000,3,FALSE)</f>
        <v>#N/A</v>
      </c>
      <c r="WW19">
        <f t="shared" si="51"/>
        <v>0</v>
      </c>
      <c r="XA19" s="84"/>
      <c r="XB19" s="41" t="e">
        <f>VLOOKUP(XA19,Information!$A$2:$H$1000,2,FALSE)</f>
        <v>#N/A</v>
      </c>
      <c r="XC19" t="e">
        <f>VLOOKUP(XA19,Information!$A$2:$H$1000,3,FALSE)</f>
        <v>#N/A</v>
      </c>
      <c r="XI19">
        <f t="shared" si="52"/>
        <v>0</v>
      </c>
      <c r="XM19" s="84"/>
      <c r="XN19" s="41" t="e">
        <f>VLOOKUP(XM19,Information!$A$2:$H$1000,2,FALSE)</f>
        <v>#N/A</v>
      </c>
      <c r="XO19" t="e">
        <f>VLOOKUP(XM19,Information!$A$2:$H$1000,3,FALSE)</f>
        <v>#N/A</v>
      </c>
      <c r="XU19">
        <f t="shared" si="53"/>
        <v>0</v>
      </c>
      <c r="XY19" s="84"/>
      <c r="XZ19" s="41" t="e">
        <f>VLOOKUP(XY19,Information!$A$2:$H$1000,2,FALSE)</f>
        <v>#N/A</v>
      </c>
      <c r="YA19" t="e">
        <f>VLOOKUP(XY19,Information!$A$2:$H$1000,3,FALSE)</f>
        <v>#N/A</v>
      </c>
      <c r="YG19">
        <f t="shared" si="54"/>
        <v>0</v>
      </c>
      <c r="YK19" s="84"/>
      <c r="YL19" s="41" t="e">
        <f>VLOOKUP(YK19,Information!$A$2:$H$1000,2,FALSE)</f>
        <v>#N/A</v>
      </c>
      <c r="YM19" t="e">
        <f>VLOOKUP(YK19,Information!$A$2:$H$1000,3,FALSE)</f>
        <v>#N/A</v>
      </c>
      <c r="YS19">
        <f t="shared" si="55"/>
        <v>0</v>
      </c>
      <c r="YW19" s="84"/>
      <c r="YX19" s="41" t="e">
        <f>VLOOKUP(YW19,Information!$A$2:$H$1000,2,FALSE)</f>
        <v>#N/A</v>
      </c>
      <c r="YY19" t="e">
        <f>VLOOKUP(YW19,Information!$A$2:$H$1000,3,FALSE)</f>
        <v>#N/A</v>
      </c>
      <c r="ZE19">
        <f t="shared" si="56"/>
        <v>0</v>
      </c>
      <c r="ZI19" s="84"/>
      <c r="ZJ19" s="41" t="e">
        <f>VLOOKUP(ZI19,Information!$A$2:$H$1000,2,FALSE)</f>
        <v>#N/A</v>
      </c>
      <c r="ZK19" t="e">
        <f>VLOOKUP(ZI19,Information!$A$2:$H$1000,3,FALSE)</f>
        <v>#N/A</v>
      </c>
      <c r="ZQ19">
        <f t="shared" si="57"/>
        <v>0</v>
      </c>
      <c r="ZU19" s="84"/>
      <c r="ZV19" s="41" t="e">
        <f>VLOOKUP(ZU19,Information!$A$2:$H$1000,2,FALSE)</f>
        <v>#N/A</v>
      </c>
      <c r="ZW19" t="e">
        <f>VLOOKUP(ZU19,Information!$A$2:$H$1000,3,FALSE)</f>
        <v>#N/A</v>
      </c>
      <c r="AAC19">
        <f t="shared" si="58"/>
        <v>0</v>
      </c>
      <c r="AAG19" s="84"/>
      <c r="AAH19" s="41" t="e">
        <f>VLOOKUP(AAG19,Information!$A$2:$H$1000,2,FALSE)</f>
        <v>#N/A</v>
      </c>
      <c r="AAI19" t="e">
        <f>VLOOKUP(AAG19,Information!$A$2:$H$1000,3,FALSE)</f>
        <v>#N/A</v>
      </c>
      <c r="AAO19">
        <f t="shared" si="59"/>
        <v>0</v>
      </c>
      <c r="AAS19" s="84"/>
      <c r="AAT19" s="41" t="e">
        <f>VLOOKUP(AAS19,Information!$A$2:$H$1000,2,FALSE)</f>
        <v>#N/A</v>
      </c>
      <c r="AAU19" t="e">
        <f>VLOOKUP(AAS19,Information!$A$2:$H$1000,3,FALSE)</f>
        <v>#N/A</v>
      </c>
      <c r="ABA19">
        <f t="shared" si="60"/>
        <v>0</v>
      </c>
      <c r="ABE19" s="84"/>
      <c r="ABF19" s="41" t="e">
        <f>VLOOKUP(ABE19,Information!$A$2:$H$1000,2,FALSE)</f>
        <v>#N/A</v>
      </c>
      <c r="ABG19" t="e">
        <f>VLOOKUP(ABE19,Information!$A$2:$H$1000,3,FALSE)</f>
        <v>#N/A</v>
      </c>
      <c r="ABM19">
        <f t="shared" si="61"/>
        <v>0</v>
      </c>
      <c r="ABQ19" s="84"/>
      <c r="ABR19" s="41" t="e">
        <f>VLOOKUP(ABQ19,Information!$A$2:$H$1000,2,FALSE)</f>
        <v>#N/A</v>
      </c>
      <c r="ABS19" t="e">
        <f>VLOOKUP(ABQ19,Information!$A$2:$H$1000,3,FALSE)</f>
        <v>#N/A</v>
      </c>
      <c r="ABY19">
        <f t="shared" si="62"/>
        <v>0</v>
      </c>
      <c r="ACC19" s="84"/>
      <c r="ACD19" s="41" t="e">
        <f>VLOOKUP(ACC19,Information!$A$2:$H$1000,2,FALSE)</f>
        <v>#N/A</v>
      </c>
      <c r="ACE19" t="e">
        <f>VLOOKUP(ACC19,Information!$A$2:$H$1000,3,FALSE)</f>
        <v>#N/A</v>
      </c>
      <c r="ACK19">
        <f t="shared" si="63"/>
        <v>0</v>
      </c>
      <c r="ACO19" s="84"/>
      <c r="ACP19" s="41" t="e">
        <f>VLOOKUP(ACO19,Information!$A$2:$H$1000,2,FALSE)</f>
        <v>#N/A</v>
      </c>
      <c r="ACQ19" t="e">
        <f>VLOOKUP(ACO19,Information!$A$2:$H$1000,3,FALSE)</f>
        <v>#N/A</v>
      </c>
      <c r="ACW19">
        <f t="shared" si="64"/>
        <v>0</v>
      </c>
      <c r="ADA19" s="84"/>
      <c r="ADB19" s="41" t="e">
        <f>VLOOKUP(ADA19,Information!$A$2:$H$1000,2,FALSE)</f>
        <v>#N/A</v>
      </c>
      <c r="ADC19" t="e">
        <f>VLOOKUP(ADA19,Information!$A$2:$H$1000,3,FALSE)</f>
        <v>#N/A</v>
      </c>
      <c r="ADI19">
        <f t="shared" si="65"/>
        <v>0</v>
      </c>
      <c r="ADM19" s="84"/>
      <c r="ADN19" s="41" t="e">
        <f>VLOOKUP(ADM19,Information!$A$2:$H$1000,2,FALSE)</f>
        <v>#N/A</v>
      </c>
      <c r="ADO19" t="e">
        <f>VLOOKUP(ADM19,Information!$A$2:$H$1000,3,FALSE)</f>
        <v>#N/A</v>
      </c>
      <c r="ADU19">
        <f t="shared" si="66"/>
        <v>0</v>
      </c>
      <c r="ADY19" s="84"/>
      <c r="ADZ19" s="41" t="e">
        <f>VLOOKUP(ADY19,Information!$A$2:$H$1000,2,FALSE)</f>
        <v>#N/A</v>
      </c>
      <c r="AEA19" t="e">
        <f>VLOOKUP(ADY19,Information!$A$2:$H$1000,3,FALSE)</f>
        <v>#N/A</v>
      </c>
      <c r="AEG19">
        <f t="shared" si="67"/>
        <v>0</v>
      </c>
      <c r="AEK19" s="84"/>
      <c r="AEL19" s="41" t="e">
        <f>VLOOKUP(AEK19,Information!$A$2:$H$1000,2,FALSE)</f>
        <v>#N/A</v>
      </c>
      <c r="AEM19" t="e">
        <f>VLOOKUP(AEK19,Information!$A$2:$H$1000,3,FALSE)</f>
        <v>#N/A</v>
      </c>
      <c r="AES19">
        <f t="shared" si="68"/>
        <v>0</v>
      </c>
      <c r="AEW19" s="84"/>
      <c r="AEX19" s="41" t="e">
        <f>VLOOKUP(AEW19,Information!$A$2:$H$1000,2,FALSE)</f>
        <v>#N/A</v>
      </c>
      <c r="AEY19" t="e">
        <f>VLOOKUP(AEW19,Information!$A$2:$H$1000,3,FALSE)</f>
        <v>#N/A</v>
      </c>
      <c r="AFE19">
        <f t="shared" si="69"/>
        <v>0</v>
      </c>
      <c r="AFI19" s="84"/>
      <c r="AFJ19" s="41" t="e">
        <f>VLOOKUP(AFI19,Information!$A$2:$H$1000,2,FALSE)</f>
        <v>#N/A</v>
      </c>
      <c r="AFK19" t="e">
        <f>VLOOKUP(AFI19,Information!$A$2:$H$1000,3,FALSE)</f>
        <v>#N/A</v>
      </c>
      <c r="AFQ19">
        <f t="shared" si="70"/>
        <v>0</v>
      </c>
      <c r="AFU19" s="84"/>
      <c r="AFV19" s="41" t="e">
        <f>VLOOKUP(AFU19,Information!$A$2:$H$1000,2,FALSE)</f>
        <v>#N/A</v>
      </c>
      <c r="AFW19" t="e">
        <f>VLOOKUP(AFU19,Information!$A$2:$H$1000,3,FALSE)</f>
        <v>#N/A</v>
      </c>
      <c r="AGC19">
        <f t="shared" si="71"/>
        <v>0</v>
      </c>
      <c r="AGG19" s="84"/>
      <c r="AGH19" s="41" t="e">
        <f>VLOOKUP(AGG19,Information!$A$2:$H$1000,2,FALSE)</f>
        <v>#N/A</v>
      </c>
      <c r="AGI19" t="e">
        <f>VLOOKUP(AGG19,Information!$A$2:$H$1000,3,FALSE)</f>
        <v>#N/A</v>
      </c>
      <c r="AGO19">
        <f t="shared" si="72"/>
        <v>0</v>
      </c>
      <c r="AGS19" s="84"/>
      <c r="AGT19" s="41" t="e">
        <f>VLOOKUP(AGS19,Information!$A$2:$H$1000,2,FALSE)</f>
        <v>#N/A</v>
      </c>
      <c r="AGU19" t="e">
        <f>VLOOKUP(AGS19,Information!$A$2:$H$1000,3,FALSE)</f>
        <v>#N/A</v>
      </c>
      <c r="AHA19">
        <f t="shared" si="73"/>
        <v>0</v>
      </c>
      <c r="AHE19" s="84"/>
      <c r="AHF19" s="41" t="e">
        <f>VLOOKUP(AHE19,Information!$A$2:$H$1000,2,FALSE)</f>
        <v>#N/A</v>
      </c>
      <c r="AHG19" t="e">
        <f>VLOOKUP(AHE19,Information!$A$2:$H$1000,3,FALSE)</f>
        <v>#N/A</v>
      </c>
      <c r="AHM19">
        <f t="shared" si="74"/>
        <v>0</v>
      </c>
      <c r="AHQ19" s="84"/>
      <c r="AHR19" s="41" t="e">
        <f>VLOOKUP(AHQ19,Information!$A$2:$H$1000,2,FALSE)</f>
        <v>#N/A</v>
      </c>
      <c r="AHS19" t="e">
        <f>VLOOKUP(AHQ19,Information!$A$2:$H$1000,3,FALSE)</f>
        <v>#N/A</v>
      </c>
      <c r="AHY19">
        <f t="shared" si="75"/>
        <v>0</v>
      </c>
      <c r="AIC19" s="84"/>
      <c r="AID19" s="41" t="e">
        <f>VLOOKUP(AIC19,Information!$A$2:$H$1000,2,FALSE)</f>
        <v>#N/A</v>
      </c>
      <c r="AIE19" t="e">
        <f>VLOOKUP(AIC19,Information!$A$2:$H$1000,3,FALSE)</f>
        <v>#N/A</v>
      </c>
      <c r="AIK19">
        <f t="shared" si="76"/>
        <v>0</v>
      </c>
      <c r="AIO19" s="84"/>
      <c r="AIP19" s="41" t="e">
        <f>VLOOKUP(AIO19,Information!$A$2:$H$1000,2,FALSE)</f>
        <v>#N/A</v>
      </c>
      <c r="AIQ19" t="e">
        <f>VLOOKUP(AIO19,Information!$A$2:$H$1000,3,FALSE)</f>
        <v>#N/A</v>
      </c>
      <c r="AIW19">
        <f t="shared" si="77"/>
        <v>0</v>
      </c>
      <c r="AJA19" s="84"/>
      <c r="AJB19" s="41" t="e">
        <f>VLOOKUP(AJA19,Information!$A$2:$H$1000,2,FALSE)</f>
        <v>#N/A</v>
      </c>
      <c r="AJC19" t="e">
        <f>VLOOKUP(AJA19,Information!$A$2:$H$1000,3,FALSE)</f>
        <v>#N/A</v>
      </c>
      <c r="AJI19">
        <f t="shared" si="78"/>
        <v>0</v>
      </c>
      <c r="AJM19" s="84"/>
      <c r="AJN19" s="41" t="e">
        <f>VLOOKUP(AJM19,Information!$A$2:$H$1000,2,FALSE)</f>
        <v>#N/A</v>
      </c>
      <c r="AJO19" t="e">
        <f>VLOOKUP(AJM19,Information!$A$2:$H$1000,3,FALSE)</f>
        <v>#N/A</v>
      </c>
      <c r="AJU19">
        <f t="shared" si="79"/>
        <v>0</v>
      </c>
      <c r="AJY19" s="84"/>
      <c r="AJZ19" s="41" t="e">
        <f>VLOOKUP(AJY19,Information!$A$2:$H$1000,2,FALSE)</f>
        <v>#N/A</v>
      </c>
      <c r="AKA19" t="e">
        <f>VLOOKUP(AJY19,Information!$A$2:$H$1000,3,FALSE)</f>
        <v>#N/A</v>
      </c>
      <c r="AKG19">
        <f t="shared" si="80"/>
        <v>0</v>
      </c>
      <c r="AKK19" s="84"/>
      <c r="AKL19" s="41" t="e">
        <f>VLOOKUP(AKK19,Information!$A$2:$H$1000,2,FALSE)</f>
        <v>#N/A</v>
      </c>
      <c r="AKM19" t="e">
        <f>VLOOKUP(AKK19,Information!$A$2:$H$1000,3,FALSE)</f>
        <v>#N/A</v>
      </c>
      <c r="AKS19">
        <f t="shared" si="81"/>
        <v>0</v>
      </c>
      <c r="AKW19" s="84"/>
      <c r="AKX19" s="41" t="e">
        <f>VLOOKUP(AKW19,Information!$A$2:$H$1000,2,FALSE)</f>
        <v>#N/A</v>
      </c>
      <c r="AKY19" t="e">
        <f>VLOOKUP(AKW19,Information!$A$2:$H$1000,3,FALSE)</f>
        <v>#N/A</v>
      </c>
      <c r="ALE19">
        <f t="shared" si="82"/>
        <v>0</v>
      </c>
      <c r="ALI19" s="84"/>
      <c r="ALJ19" s="41" t="e">
        <f>VLOOKUP(ALI19,Information!$A$2:$H$1000,2,FALSE)</f>
        <v>#N/A</v>
      </c>
      <c r="ALK19" t="e">
        <f>VLOOKUP(ALI19,Information!$A$2:$H$1000,3,FALSE)</f>
        <v>#N/A</v>
      </c>
      <c r="ALQ19">
        <f t="shared" si="83"/>
        <v>0</v>
      </c>
      <c r="ALU19" s="84"/>
      <c r="ALV19" s="41" t="e">
        <f>VLOOKUP(ALU19,Information!$A$2:$H$1000,2,FALSE)</f>
        <v>#N/A</v>
      </c>
      <c r="ALW19" t="e">
        <f>VLOOKUP(ALU19,Information!$A$2:$H$1000,3,FALSE)</f>
        <v>#N/A</v>
      </c>
      <c r="AMC19">
        <f t="shared" si="84"/>
        <v>0</v>
      </c>
      <c r="AMG19" s="84"/>
      <c r="AMH19" s="41" t="e">
        <f>VLOOKUP(AMG19,Information!$A$2:$H$1000,2,FALSE)</f>
        <v>#N/A</v>
      </c>
      <c r="AMI19" t="e">
        <f>VLOOKUP(AMG19,Information!$A$2:$H$1000,3,FALSE)</f>
        <v>#N/A</v>
      </c>
      <c r="AMO19">
        <f t="shared" si="85"/>
        <v>0</v>
      </c>
      <c r="AMS19" s="84"/>
      <c r="AMT19" s="41" t="e">
        <f>VLOOKUP(AMS19,Information!$A$2:$H$1000,2,FALSE)</f>
        <v>#N/A</v>
      </c>
      <c r="AMU19" t="e">
        <f>VLOOKUP(AMS19,Information!$A$2:$H$1000,3,FALSE)</f>
        <v>#N/A</v>
      </c>
      <c r="ANA19">
        <f t="shared" si="86"/>
        <v>0</v>
      </c>
      <c r="ANE19" s="84"/>
      <c r="ANF19" s="41" t="e">
        <f>VLOOKUP(ANE19,Information!$A$2:$H$1000,2,FALSE)</f>
        <v>#N/A</v>
      </c>
      <c r="ANG19" t="e">
        <f>VLOOKUP(ANE19,Information!$A$2:$H$1000,3,FALSE)</f>
        <v>#N/A</v>
      </c>
      <c r="ANM19">
        <f t="shared" si="87"/>
        <v>0</v>
      </c>
      <c r="ANQ19" s="84"/>
      <c r="ANR19" s="41" t="e">
        <f>VLOOKUP(ANQ19,Information!$A$2:$H$1000,2,FALSE)</f>
        <v>#N/A</v>
      </c>
      <c r="ANS19" t="e">
        <f>VLOOKUP(ANQ19,Information!$A$2:$H$1000,3,FALSE)</f>
        <v>#N/A</v>
      </c>
      <c r="ANY19">
        <f t="shared" si="88"/>
        <v>0</v>
      </c>
      <c r="AOC19" s="84"/>
      <c r="AOD19" s="41" t="e">
        <f>VLOOKUP(AOC19,Information!$A$2:$H$1000,2,FALSE)</f>
        <v>#N/A</v>
      </c>
      <c r="AOE19" t="e">
        <f>VLOOKUP(AOC19,Information!$A$2:$H$1000,3,FALSE)</f>
        <v>#N/A</v>
      </c>
      <c r="AOK19">
        <f t="shared" si="89"/>
        <v>0</v>
      </c>
      <c r="AOO19" s="84"/>
      <c r="AOP19" s="41" t="e">
        <f>VLOOKUP(AOO19,Information!$A$2:$H$1000,2,FALSE)</f>
        <v>#N/A</v>
      </c>
      <c r="AOQ19" t="e">
        <f>VLOOKUP(AOO19,Information!$A$2:$H$1000,3,FALSE)</f>
        <v>#N/A</v>
      </c>
      <c r="AOW19">
        <f t="shared" si="90"/>
        <v>0</v>
      </c>
      <c r="APA19" s="84"/>
      <c r="APB19" s="41" t="e">
        <f>VLOOKUP(APA19,Information!$A$2:$H$1000,2,FALSE)</f>
        <v>#N/A</v>
      </c>
      <c r="APC19" t="e">
        <f>VLOOKUP(APA19,Information!$A$2:$H$1000,3,FALSE)</f>
        <v>#N/A</v>
      </c>
      <c r="API19">
        <f t="shared" si="91"/>
        <v>0</v>
      </c>
      <c r="APM19" s="84"/>
      <c r="APN19" s="41" t="e">
        <f>VLOOKUP(APM19,Information!$A$2:$H$1000,2,FALSE)</f>
        <v>#N/A</v>
      </c>
      <c r="APO19" t="e">
        <f>VLOOKUP(APM19,Information!$A$2:$H$1000,3,FALSE)</f>
        <v>#N/A</v>
      </c>
      <c r="APU19">
        <f t="shared" si="92"/>
        <v>0</v>
      </c>
      <c r="APY19" s="84"/>
      <c r="APZ19" s="41" t="e">
        <f>VLOOKUP(APY19,Information!$A$2:$H$1000,2,FALSE)</f>
        <v>#N/A</v>
      </c>
      <c r="AQA19" t="e">
        <f>VLOOKUP(APY19,Information!$A$2:$H$1000,3,FALSE)</f>
        <v>#N/A</v>
      </c>
      <c r="AQG19">
        <f t="shared" si="93"/>
        <v>0</v>
      </c>
      <c r="AQK19" s="84"/>
      <c r="AQL19" s="41" t="e">
        <f>VLOOKUP(AQK19,Information!$A$2:$H$1000,2,FALSE)</f>
        <v>#N/A</v>
      </c>
      <c r="AQM19" t="e">
        <f>VLOOKUP(AQK19,Information!$A$2:$H$1000,3,FALSE)</f>
        <v>#N/A</v>
      </c>
      <c r="AQS19">
        <f t="shared" si="94"/>
        <v>0</v>
      </c>
      <c r="AQW19" s="84"/>
      <c r="AQX19" s="41" t="e">
        <f>VLOOKUP(AQW19,Information!$A$2:$H$1000,2,FALSE)</f>
        <v>#N/A</v>
      </c>
      <c r="AQY19" t="e">
        <f>VLOOKUP(AQW19,Information!$A$2:$H$1000,3,FALSE)</f>
        <v>#N/A</v>
      </c>
      <c r="ARE19">
        <f t="shared" si="95"/>
        <v>0</v>
      </c>
      <c r="ARI19" s="84"/>
      <c r="ARJ19" s="41" t="e">
        <f>VLOOKUP(ARI19,Information!$A$2:$H$1000,2,FALSE)</f>
        <v>#N/A</v>
      </c>
      <c r="ARK19" t="e">
        <f>VLOOKUP(ARI19,Information!$A$2:$H$1000,3,FALSE)</f>
        <v>#N/A</v>
      </c>
      <c r="ARQ19">
        <f t="shared" si="96"/>
        <v>0</v>
      </c>
      <c r="ARU19" s="84"/>
      <c r="ARV19" s="41" t="e">
        <f>VLOOKUP(ARU19,Information!$A$2:$H$1000,2,FALSE)</f>
        <v>#N/A</v>
      </c>
      <c r="ARW19" t="e">
        <f>VLOOKUP(ARU19,Information!$A$2:$H$1000,3,FALSE)</f>
        <v>#N/A</v>
      </c>
      <c r="ASC19">
        <f t="shared" si="97"/>
        <v>0</v>
      </c>
      <c r="ASG19" s="84"/>
      <c r="ASH19" s="41" t="e">
        <f>VLOOKUP(ASG19,Information!$A$2:$H$1000,2,FALSE)</f>
        <v>#N/A</v>
      </c>
      <c r="ASI19" t="e">
        <f>VLOOKUP(ASG19,Information!$A$2:$H$1000,3,FALSE)</f>
        <v>#N/A</v>
      </c>
      <c r="ASO19">
        <f t="shared" si="98"/>
        <v>0</v>
      </c>
      <c r="ASS19" s="84"/>
      <c r="AST19" s="41" t="e">
        <f>VLOOKUP(ASS19,Information!$A$2:$H$1000,2,FALSE)</f>
        <v>#N/A</v>
      </c>
      <c r="ASU19" t="e">
        <f>VLOOKUP(ASS19,Information!$A$2:$H$1000,3,FALSE)</f>
        <v>#N/A</v>
      </c>
      <c r="ATA19">
        <f t="shared" si="99"/>
        <v>0</v>
      </c>
    </row>
    <row r="20" spans="1:1023 1029:1197" ht="15.75" customHeight="1">
      <c r="A20" s="84" t="s">
        <v>82</v>
      </c>
      <c r="B20" s="85" t="str">
        <f>VLOOKUP(A20,Information!$A$2:$H$1000,2,FALSE)</f>
        <v>unknown</v>
      </c>
      <c r="C20" s="67" t="str">
        <f>VLOOKUP(A20,Information!$A$2:$H$1000,3,FALSE)</f>
        <v>Acropora</v>
      </c>
      <c r="D20" s="41">
        <v>60</v>
      </c>
      <c r="E20" s="41">
        <v>70</v>
      </c>
      <c r="F20" s="41">
        <v>30</v>
      </c>
      <c r="I20">
        <f t="shared" si="0"/>
        <v>100</v>
      </c>
      <c r="M20" s="84"/>
      <c r="N20" s="41" t="e">
        <f>VLOOKUP(M20,Information!$A$2:$H$1000,2,FALSE)</f>
        <v>#N/A</v>
      </c>
      <c r="O20" t="e">
        <f>VLOOKUP(M20,Information!$A$2:$H$1000,3,FALSE)</f>
        <v>#N/A</v>
      </c>
      <c r="U20">
        <f t="shared" si="1"/>
        <v>0</v>
      </c>
      <c r="Y20" s="84" t="s">
        <v>298</v>
      </c>
      <c r="Z20" s="85" t="str">
        <f>VLOOKUP(Y20,Information!$A$2:$H$1000,2,FALSE)</f>
        <v>unknown</v>
      </c>
      <c r="AA20" s="67" t="str">
        <f>VLOOKUP(Y20,Information!$A$2:$H$1000,3,FALSE)</f>
        <v>Porites</v>
      </c>
      <c r="AB20" s="41">
        <v>5</v>
      </c>
      <c r="AC20" s="41">
        <v>60</v>
      </c>
      <c r="AD20" s="41">
        <v>40</v>
      </c>
      <c r="AG20">
        <f t="shared" si="2"/>
        <v>100</v>
      </c>
      <c r="AK20" s="84" t="s">
        <v>82</v>
      </c>
      <c r="AL20" s="85" t="str">
        <f>VLOOKUP(AK20,Information!$A$2:$H$1000,2,FALSE)</f>
        <v>unknown</v>
      </c>
      <c r="AM20" s="67" t="str">
        <f>VLOOKUP(AK20,Information!$A$2:$H$1000,3,FALSE)</f>
        <v>Acropora</v>
      </c>
      <c r="AN20" s="41">
        <v>30</v>
      </c>
      <c r="AO20" s="41">
        <v>95</v>
      </c>
      <c r="AQ20" s="41">
        <v>5</v>
      </c>
      <c r="AS20">
        <f t="shared" si="3"/>
        <v>100</v>
      </c>
      <c r="AT20" s="41">
        <v>7</v>
      </c>
      <c r="AU20" s="41" t="s">
        <v>3756</v>
      </c>
      <c r="AW20" s="84" t="s">
        <v>298</v>
      </c>
      <c r="AX20" s="85" t="str">
        <f>VLOOKUP(AW20,Information!$A$2:$H$1000,2,FALSE)</f>
        <v>unknown</v>
      </c>
      <c r="AY20" s="67" t="str">
        <f>VLOOKUP(AW20,Information!$A$2:$H$1000,3,FALSE)</f>
        <v>Porites</v>
      </c>
      <c r="AZ20" s="41">
        <v>15</v>
      </c>
      <c r="BA20" s="41">
        <v>60</v>
      </c>
      <c r="BB20" s="41">
        <v>40</v>
      </c>
      <c r="BE20">
        <f t="shared" si="4"/>
        <v>100</v>
      </c>
      <c r="BI20" s="84" t="s">
        <v>298</v>
      </c>
      <c r="BJ20" s="85" t="str">
        <f>VLOOKUP(BI20,Information!$A$2:$H$1000,2,FALSE)</f>
        <v>unknown</v>
      </c>
      <c r="BK20" s="67" t="str">
        <f>VLOOKUP(BI20,Information!$A$2:$H$1000,3,FALSE)</f>
        <v>Porites</v>
      </c>
      <c r="BL20" s="41">
        <v>80</v>
      </c>
      <c r="BM20" s="41">
        <v>95</v>
      </c>
      <c r="BN20" s="41">
        <v>5</v>
      </c>
      <c r="BQ20">
        <f t="shared" si="5"/>
        <v>100</v>
      </c>
      <c r="BU20" s="84" t="s">
        <v>298</v>
      </c>
      <c r="BV20" s="85" t="str">
        <f>VLOOKUP(BU20,Information!$A$2:$H$1000,2,FALSE)</f>
        <v>unknown</v>
      </c>
      <c r="BW20" s="67" t="str">
        <f>VLOOKUP(BU20,Information!$A$2:$H$1000,3,FALSE)</f>
        <v>Porites</v>
      </c>
      <c r="BX20" s="41">
        <v>25</v>
      </c>
      <c r="BY20" s="41">
        <v>80</v>
      </c>
      <c r="BZ20" s="41">
        <v>10</v>
      </c>
      <c r="CA20" s="41">
        <v>10</v>
      </c>
      <c r="CC20">
        <f t="shared" si="6"/>
        <v>100</v>
      </c>
      <c r="CD20" s="41" t="s">
        <v>3807</v>
      </c>
      <c r="CE20" s="41" t="s">
        <v>3777</v>
      </c>
      <c r="CG20" s="84" t="s">
        <v>298</v>
      </c>
      <c r="CH20" s="85" t="str">
        <f>VLOOKUP(CG20,Information!$A$2:$H$1000,2,FALSE)</f>
        <v>unknown</v>
      </c>
      <c r="CI20" s="67" t="str">
        <f>VLOOKUP(CG20,Information!$A$2:$H$1000,3,FALSE)</f>
        <v>Porites</v>
      </c>
      <c r="CJ20" s="41">
        <v>15</v>
      </c>
      <c r="CK20" s="41">
        <v>70</v>
      </c>
      <c r="CL20" s="41">
        <v>30</v>
      </c>
      <c r="CO20">
        <f t="shared" si="7"/>
        <v>100</v>
      </c>
      <c r="CS20" s="84"/>
      <c r="CT20" s="41" t="e">
        <f>VLOOKUP(CS20,Information!$A$2:$H$1000,2,FALSE)</f>
        <v>#N/A</v>
      </c>
      <c r="CU20" t="e">
        <f>VLOOKUP(CS20,Information!$A$2:$H$1000,3,FALSE)</f>
        <v>#N/A</v>
      </c>
      <c r="DA20">
        <f t="shared" si="8"/>
        <v>0</v>
      </c>
      <c r="DE20" s="84" t="s">
        <v>298</v>
      </c>
      <c r="DF20" s="85" t="str">
        <f>VLOOKUP(DE20,Information!$A$2:$H$1000,2,FALSE)</f>
        <v>unknown</v>
      </c>
      <c r="DG20" s="67" t="str">
        <f>VLOOKUP(DE20,Information!$A$2:$H$1000,3,FALSE)</f>
        <v>Porites</v>
      </c>
      <c r="DH20" s="41">
        <v>40</v>
      </c>
      <c r="DI20" s="41">
        <v>80</v>
      </c>
      <c r="DJ20" s="41">
        <v>10</v>
      </c>
      <c r="DK20" s="41">
        <v>10</v>
      </c>
      <c r="DM20">
        <f t="shared" si="9"/>
        <v>100</v>
      </c>
      <c r="DN20" s="41" t="s">
        <v>3808</v>
      </c>
      <c r="DO20" s="41" t="s">
        <v>3809</v>
      </c>
      <c r="DQ20" s="84"/>
      <c r="DR20" s="41" t="e">
        <f>VLOOKUP(DQ20,Information!$A$2:$H$1000,2,FALSE)</f>
        <v>#N/A</v>
      </c>
      <c r="DS20" t="e">
        <f>VLOOKUP(DQ20,Information!$A$2:$H$1000,3,FALSE)</f>
        <v>#N/A</v>
      </c>
      <c r="DY20">
        <f t="shared" si="10"/>
        <v>0</v>
      </c>
      <c r="EC20" s="84" t="s">
        <v>200</v>
      </c>
      <c r="ED20" s="85" t="str">
        <f>VLOOKUP(EC20,Information!$A$2:$H$1000,2,FALSE)</f>
        <v>unknown</v>
      </c>
      <c r="EE20" s="67" t="str">
        <f>VLOOKUP(EC20,Information!$A$2:$H$1000,3,FALSE)</f>
        <v>Echinopora</v>
      </c>
      <c r="EF20" s="41">
        <v>65</v>
      </c>
      <c r="EG20" s="41">
        <v>85</v>
      </c>
      <c r="EH20" s="41">
        <v>15</v>
      </c>
      <c r="EK20">
        <f t="shared" si="11"/>
        <v>100</v>
      </c>
      <c r="EO20" s="84"/>
      <c r="EP20" s="41" t="e">
        <f>VLOOKUP(EO20,Information!$A$2:$H$1000,2,FALSE)</f>
        <v>#N/A</v>
      </c>
      <c r="EQ20" t="e">
        <f>VLOOKUP(EO20,Information!$A$2:$H$1000,3,FALSE)</f>
        <v>#N/A</v>
      </c>
      <c r="EW20">
        <f t="shared" si="12"/>
        <v>0</v>
      </c>
      <c r="FA20" s="84"/>
      <c r="FB20" s="41" t="e">
        <f>VLOOKUP(FA20,Information!$A$2:$H$1000,2,FALSE)</f>
        <v>#N/A</v>
      </c>
      <c r="FC20" t="e">
        <f>VLOOKUP(FA20,Information!$A$2:$H$1000,3,FALSE)</f>
        <v>#N/A</v>
      </c>
      <c r="FI20">
        <f t="shared" si="13"/>
        <v>0</v>
      </c>
      <c r="FM20" s="84"/>
      <c r="FN20" s="41" t="e">
        <f>VLOOKUP(FM20,Information!$A$2:$H$1000,2,FALSE)</f>
        <v>#N/A</v>
      </c>
      <c r="FO20" t="e">
        <f>VLOOKUP(FM20,Information!$A$2:$H$1000,3,FALSE)</f>
        <v>#N/A</v>
      </c>
      <c r="FU20">
        <f t="shared" si="14"/>
        <v>0</v>
      </c>
      <c r="FY20" s="84" t="s">
        <v>298</v>
      </c>
      <c r="FZ20" s="85" t="str">
        <f>VLOOKUP(FY20,Information!$A$2:$H$1000,2,FALSE)</f>
        <v>unknown</v>
      </c>
      <c r="GA20" s="67" t="str">
        <f>VLOOKUP(FY20,Information!$A$2:$H$1000,3,FALSE)</f>
        <v>Porites</v>
      </c>
      <c r="GB20" s="41">
        <v>95</v>
      </c>
      <c r="GC20" s="41">
        <v>95</v>
      </c>
      <c r="GD20" s="41">
        <v>5</v>
      </c>
      <c r="GG20">
        <f t="shared" si="15"/>
        <v>100</v>
      </c>
      <c r="GK20" s="84"/>
      <c r="GL20" s="41" t="e">
        <f>VLOOKUP(GK20,Information!$A$2:$H$1000,2,FALSE)</f>
        <v>#N/A</v>
      </c>
      <c r="GM20" t="e">
        <f>VLOOKUP(GK20,Information!$A$2:$H$1000,3,FALSE)</f>
        <v>#N/A</v>
      </c>
      <c r="GS20">
        <f t="shared" si="16"/>
        <v>0</v>
      </c>
      <c r="GW20" s="84" t="s">
        <v>213</v>
      </c>
      <c r="GX20" s="85" t="str">
        <f>VLOOKUP(GW20,Information!$A$2:$H$1000,2,FALSE)</f>
        <v>unknown</v>
      </c>
      <c r="GY20" s="67" t="str">
        <f>VLOOKUP(GW20,Information!$A$2:$H$1000,3,FALSE)</f>
        <v>Fungia</v>
      </c>
      <c r="GZ20" s="41">
        <v>15</v>
      </c>
      <c r="HA20" s="41">
        <v>100</v>
      </c>
      <c r="HE20">
        <f t="shared" si="17"/>
        <v>100</v>
      </c>
      <c r="HI20" s="84" t="s">
        <v>213</v>
      </c>
      <c r="HJ20" s="85" t="str">
        <f>VLOOKUP(HI20,Information!$A$2:$H$1000,2,FALSE)</f>
        <v>unknown</v>
      </c>
      <c r="HK20" s="67" t="str">
        <f>VLOOKUP(HI20,Information!$A$2:$H$1000,3,FALSE)</f>
        <v>Fungia</v>
      </c>
      <c r="HL20" s="41">
        <v>10</v>
      </c>
      <c r="HM20" s="41">
        <v>95</v>
      </c>
      <c r="HN20" s="41">
        <v>5</v>
      </c>
      <c r="HQ20">
        <f t="shared" si="18"/>
        <v>100</v>
      </c>
      <c r="HU20" s="84"/>
      <c r="HV20" s="41" t="e">
        <f>VLOOKUP(HU20,Information!$A$2:$H$1000,2,FALSE)</f>
        <v>#N/A</v>
      </c>
      <c r="HW20" t="e">
        <f>VLOOKUP(HU20,Information!$A$2:$H$1000,3,FALSE)</f>
        <v>#N/A</v>
      </c>
      <c r="IC20">
        <f t="shared" si="19"/>
        <v>0</v>
      </c>
      <c r="IG20" s="84" t="s">
        <v>298</v>
      </c>
      <c r="IH20" s="85" t="str">
        <f>VLOOKUP(IG20,Information!$A$2:$H$1000,2,FALSE)</f>
        <v>unknown</v>
      </c>
      <c r="II20" s="67" t="str">
        <f>VLOOKUP(IG20,Information!$A$2:$H$1000,3,FALSE)</f>
        <v>Porites</v>
      </c>
      <c r="IJ20" s="41">
        <v>10</v>
      </c>
      <c r="IK20" s="41">
        <v>90</v>
      </c>
      <c r="IL20" s="41">
        <v>10</v>
      </c>
      <c r="IO20">
        <f t="shared" si="20"/>
        <v>100</v>
      </c>
      <c r="IS20" s="84" t="s">
        <v>82</v>
      </c>
      <c r="IT20" s="85" t="str">
        <f>VLOOKUP(IS20,Information!$A$2:$H$1000,2,FALSE)</f>
        <v>unknown</v>
      </c>
      <c r="IU20" s="67" t="str">
        <f>VLOOKUP(IS20,Information!$A$2:$H$1000,3,FALSE)</f>
        <v>Acropora</v>
      </c>
      <c r="IV20" s="41">
        <v>20</v>
      </c>
      <c r="IW20" s="41">
        <v>15</v>
      </c>
      <c r="IX20" s="41">
        <v>85</v>
      </c>
      <c r="JA20">
        <f t="shared" si="21"/>
        <v>100</v>
      </c>
      <c r="JE20" s="84" t="s">
        <v>298</v>
      </c>
      <c r="JF20" s="85" t="str">
        <f>VLOOKUP(JE20,Information!$A$2:$H$1000,2,FALSE)</f>
        <v>unknown</v>
      </c>
      <c r="JG20" s="67" t="str">
        <f>VLOOKUP(JE20,Information!$A$2:$H$1000,3,FALSE)</f>
        <v>Porites</v>
      </c>
      <c r="JH20" s="41">
        <v>30</v>
      </c>
      <c r="JI20" s="41">
        <v>20</v>
      </c>
      <c r="JJ20" s="41">
        <v>80</v>
      </c>
      <c r="JM20">
        <f t="shared" si="22"/>
        <v>100</v>
      </c>
      <c r="JQ20" s="84" t="s">
        <v>298</v>
      </c>
      <c r="JR20" s="85" t="str">
        <f>VLOOKUP(JQ20,Information!$A$2:$H$1000,2,FALSE)</f>
        <v>unknown</v>
      </c>
      <c r="JS20" s="67" t="str">
        <f>VLOOKUP(JQ20,Information!$A$2:$H$1000,3,FALSE)</f>
        <v>Porites</v>
      </c>
      <c r="JT20" s="41">
        <v>20</v>
      </c>
      <c r="JU20" s="41">
        <v>30</v>
      </c>
      <c r="JV20" s="41">
        <v>70</v>
      </c>
      <c r="JY20">
        <f t="shared" si="23"/>
        <v>100</v>
      </c>
      <c r="KC20" s="84" t="s">
        <v>340</v>
      </c>
      <c r="KD20" s="85" t="str">
        <f>VLOOKUP(KC20,Information!$A$2:$H$1000,2,FALSE)</f>
        <v>unknown</v>
      </c>
      <c r="KE20" s="67" t="str">
        <f>VLOOKUP(KC20,Information!$A$2:$H$1000,3,FALSE)</f>
        <v>Stylophora</v>
      </c>
      <c r="KF20" s="41">
        <v>15</v>
      </c>
      <c r="KG20" s="41">
        <v>85</v>
      </c>
      <c r="KH20" s="41">
        <v>15</v>
      </c>
      <c r="KK20">
        <f t="shared" si="24"/>
        <v>100</v>
      </c>
      <c r="KO20" s="84"/>
      <c r="KP20" s="41" t="e">
        <f>VLOOKUP(KO20,Information!$A$2:$H$1000,2,FALSE)</f>
        <v>#N/A</v>
      </c>
      <c r="KQ20" t="e">
        <f>VLOOKUP(KO20,Information!$A$2:$H$1000,3,FALSE)</f>
        <v>#N/A</v>
      </c>
      <c r="KW20">
        <f t="shared" si="25"/>
        <v>0</v>
      </c>
      <c r="LA20" s="84" t="s">
        <v>340</v>
      </c>
      <c r="LB20" s="85" t="str">
        <f>VLOOKUP(LA20,Information!$A$2:$H$1000,2,FALSE)</f>
        <v>unknown</v>
      </c>
      <c r="LC20" s="67" t="str">
        <f>VLOOKUP(LA20,Information!$A$2:$H$1000,3,FALSE)</f>
        <v>Stylophora</v>
      </c>
      <c r="LD20" s="41">
        <v>20</v>
      </c>
      <c r="LE20" s="41">
        <v>95</v>
      </c>
      <c r="LF20" s="41">
        <v>5</v>
      </c>
      <c r="LI20">
        <f t="shared" si="26"/>
        <v>100</v>
      </c>
      <c r="LM20" s="84"/>
      <c r="LN20" s="41" t="e">
        <f>VLOOKUP(LM20,Information!$A$2:$H$1000,2,FALSE)</f>
        <v>#N/A</v>
      </c>
      <c r="LO20" t="e">
        <f>VLOOKUP(LM20,Information!$A$2:$H$1000,3,FALSE)</f>
        <v>#N/A</v>
      </c>
      <c r="LU20">
        <f t="shared" si="27"/>
        <v>0</v>
      </c>
      <c r="LY20" s="84" t="s">
        <v>340</v>
      </c>
      <c r="LZ20" s="85" t="str">
        <f>VLOOKUP(LY20,Information!$A$2:$H$1000,2,FALSE)</f>
        <v>unknown</v>
      </c>
      <c r="MA20" s="67" t="str">
        <f>VLOOKUP(LY20,Information!$A$2:$H$1000,3,FALSE)</f>
        <v>Stylophora</v>
      </c>
      <c r="MB20" s="41">
        <v>5</v>
      </c>
      <c r="MC20" s="41">
        <v>90</v>
      </c>
      <c r="MD20" s="41">
        <v>10</v>
      </c>
      <c r="MG20">
        <f t="shared" si="28"/>
        <v>100</v>
      </c>
      <c r="MK20" s="84" t="s">
        <v>340</v>
      </c>
      <c r="ML20" s="85" t="str">
        <f>VLOOKUP(MK20,Information!$A$2:$H$1000,2,FALSE)</f>
        <v>unknown</v>
      </c>
      <c r="MM20" s="67" t="str">
        <f>VLOOKUP(MK20,Information!$A$2:$H$1000,3,FALSE)</f>
        <v>Stylophora</v>
      </c>
      <c r="MN20" s="41">
        <v>15</v>
      </c>
      <c r="MO20" s="41">
        <v>95</v>
      </c>
      <c r="MP20" s="41">
        <v>5</v>
      </c>
      <c r="MS20">
        <f t="shared" si="29"/>
        <v>100</v>
      </c>
      <c r="MW20" s="84"/>
      <c r="MX20" s="41" t="e">
        <f>VLOOKUP(MW20,Information!$A$2:$H$1000,2,FALSE)</f>
        <v>#N/A</v>
      </c>
      <c r="MY20" t="e">
        <f>VLOOKUP(MW20,Information!$A$2:$H$1000,3,FALSE)</f>
        <v>#N/A</v>
      </c>
      <c r="NE20">
        <f t="shared" si="30"/>
        <v>0</v>
      </c>
      <c r="NI20" s="84" t="s">
        <v>298</v>
      </c>
      <c r="NJ20" s="85" t="str">
        <f>VLOOKUP(NI20,Information!$A$2:$H$1000,2,FALSE)</f>
        <v>unknown</v>
      </c>
      <c r="NK20" s="67" t="str">
        <f>VLOOKUP(NI20,Information!$A$2:$H$1000,3,FALSE)</f>
        <v>Porites</v>
      </c>
      <c r="NL20" s="41">
        <v>45</v>
      </c>
      <c r="NM20" s="41">
        <v>90</v>
      </c>
      <c r="NN20" s="41">
        <v>5</v>
      </c>
      <c r="NO20" s="41">
        <v>5</v>
      </c>
      <c r="NQ20">
        <f t="shared" si="31"/>
        <v>100</v>
      </c>
      <c r="NR20" s="41" t="s">
        <v>3807</v>
      </c>
      <c r="NS20" s="41" t="s">
        <v>3810</v>
      </c>
      <c r="NU20" s="84" t="s">
        <v>331</v>
      </c>
      <c r="NV20" s="85" t="str">
        <f>VLOOKUP(NU20,Information!$A$2:$H$1000,2,FALSE)</f>
        <v>unknown</v>
      </c>
      <c r="NW20" s="67" t="str">
        <f>VLOOKUP(NU20,Information!$A$2:$H$1000,3,FALSE)</f>
        <v>Seriatopora</v>
      </c>
      <c r="NX20" s="41">
        <v>15</v>
      </c>
      <c r="NY20" s="41">
        <v>70</v>
      </c>
      <c r="NZ20" s="41">
        <v>30</v>
      </c>
      <c r="OC20">
        <f t="shared" si="32"/>
        <v>100</v>
      </c>
      <c r="OG20" s="84" t="s">
        <v>298</v>
      </c>
      <c r="OH20" s="85" t="str">
        <f>VLOOKUP(OG20,Information!$A$2:$H$1000,2,FALSE)</f>
        <v>unknown</v>
      </c>
      <c r="OI20" s="67" t="str">
        <f>VLOOKUP(OG20,Information!$A$2:$H$1000,3,FALSE)</f>
        <v>Porites</v>
      </c>
      <c r="OJ20" s="41">
        <v>65</v>
      </c>
      <c r="OK20" s="41">
        <v>80</v>
      </c>
      <c r="OL20" s="41">
        <v>20</v>
      </c>
      <c r="OO20">
        <f t="shared" si="33"/>
        <v>100</v>
      </c>
      <c r="OS20" s="84"/>
      <c r="OT20" s="41" t="e">
        <f>VLOOKUP(OS20,Information!$A$2:$H$1000,2,FALSE)</f>
        <v>#N/A</v>
      </c>
      <c r="OU20" t="e">
        <f>VLOOKUP(OS20,Information!$A$2:$H$1000,3,FALSE)</f>
        <v>#N/A</v>
      </c>
      <c r="PA20">
        <f t="shared" si="34"/>
        <v>0</v>
      </c>
      <c r="PE20" s="84" t="s">
        <v>287</v>
      </c>
      <c r="PF20" s="85" t="str">
        <f>VLOOKUP(PE20,Information!$A$2:$H$1000,2,FALSE)</f>
        <v>unknown</v>
      </c>
      <c r="PG20" s="67" t="str">
        <f>VLOOKUP(PE20,Information!$A$2:$H$1000,3,FALSE)</f>
        <v>Platygyra</v>
      </c>
      <c r="PH20" s="41">
        <v>25</v>
      </c>
      <c r="PI20" s="41">
        <v>95</v>
      </c>
      <c r="PJ20" s="41">
        <v>5</v>
      </c>
      <c r="PM20">
        <f t="shared" si="35"/>
        <v>100</v>
      </c>
      <c r="PQ20" s="84" t="s">
        <v>298</v>
      </c>
      <c r="PR20" s="85" t="str">
        <f>VLOOKUP(PQ20,Information!$A$2:$H$1000,2,FALSE)</f>
        <v>unknown</v>
      </c>
      <c r="PS20" s="67" t="str">
        <f>VLOOKUP(PQ20,Information!$A$2:$H$1000,3,FALSE)</f>
        <v>Porites</v>
      </c>
      <c r="PT20" s="41">
        <v>10</v>
      </c>
      <c r="PU20" s="41">
        <v>80</v>
      </c>
      <c r="PV20" s="41">
        <v>20</v>
      </c>
      <c r="PY20">
        <f t="shared" si="36"/>
        <v>100</v>
      </c>
      <c r="QC20" s="84"/>
      <c r="QD20" s="41" t="e">
        <f>VLOOKUP(QC20,Information!$A$2:$H$1000,2,FALSE)</f>
        <v>#N/A</v>
      </c>
      <c r="QE20" t="e">
        <f>VLOOKUP(QC20,Information!$A$2:$H$1000,3,FALSE)</f>
        <v>#N/A</v>
      </c>
      <c r="QK20">
        <f t="shared" si="37"/>
        <v>0</v>
      </c>
      <c r="QO20" s="84" t="s">
        <v>298</v>
      </c>
      <c r="QP20" s="85" t="str">
        <f>VLOOKUP(QO20,Information!$A$2:$H$1000,2,FALSE)</f>
        <v>unknown</v>
      </c>
      <c r="QQ20" s="67" t="str">
        <f>VLOOKUP(QO20,Information!$A$2:$H$1000,3,FALSE)</f>
        <v>Porites</v>
      </c>
      <c r="QR20" s="41">
        <v>45</v>
      </c>
      <c r="QS20" s="41">
        <v>90</v>
      </c>
      <c r="QT20" s="41">
        <v>10</v>
      </c>
      <c r="QW20">
        <f t="shared" si="38"/>
        <v>100</v>
      </c>
      <c r="RA20" s="84" t="s">
        <v>117</v>
      </c>
      <c r="RB20" s="85" t="str">
        <f>VLOOKUP(RA20,Information!$A$2:$H$1000,2,FALSE)</f>
        <v>unknown</v>
      </c>
      <c r="RC20" s="67" t="str">
        <f>VLOOKUP(RA20,Information!$A$2:$H$1000,3,FALSE)</f>
        <v>Astreopora</v>
      </c>
      <c r="RD20" s="41">
        <v>75</v>
      </c>
      <c r="RE20" s="41">
        <v>85</v>
      </c>
      <c r="RF20" s="41">
        <v>10</v>
      </c>
      <c r="RG20" s="41">
        <v>5</v>
      </c>
      <c r="RI20">
        <f t="shared" si="39"/>
        <v>100</v>
      </c>
      <c r="RJ20" s="41">
        <v>12</v>
      </c>
      <c r="RK20" s="41" t="s">
        <v>3756</v>
      </c>
      <c r="RM20" s="84" t="s">
        <v>298</v>
      </c>
      <c r="RN20" s="85" t="str">
        <f>VLOOKUP(RM20,Information!$A$2:$H$1000,2,FALSE)</f>
        <v>unknown</v>
      </c>
      <c r="RO20" s="67" t="str">
        <f>VLOOKUP(RM20,Information!$A$2:$H$1000,3,FALSE)</f>
        <v>Porites</v>
      </c>
      <c r="RP20" s="41">
        <v>55</v>
      </c>
      <c r="RQ20" s="41">
        <v>95</v>
      </c>
      <c r="RR20" s="41">
        <v>5</v>
      </c>
      <c r="RU20">
        <f t="shared" si="40"/>
        <v>100</v>
      </c>
      <c r="RY20" s="84" t="s">
        <v>298</v>
      </c>
      <c r="RZ20" s="85" t="str">
        <f>VLOOKUP(RY20,Information!$A$2:$H$1000,2,FALSE)</f>
        <v>unknown</v>
      </c>
      <c r="SA20" s="67" t="str">
        <f>VLOOKUP(RY20,Information!$A$2:$H$1000,3,FALSE)</f>
        <v>Porites</v>
      </c>
      <c r="SB20" s="41">
        <v>30</v>
      </c>
      <c r="SC20" s="41">
        <v>90</v>
      </c>
      <c r="SD20" s="41">
        <v>10</v>
      </c>
      <c r="SG20">
        <f t="shared" si="41"/>
        <v>100</v>
      </c>
      <c r="SK20" s="84" t="s">
        <v>340</v>
      </c>
      <c r="SL20" s="85" t="str">
        <f>VLOOKUP(SK20,Information!$A$2:$H$1000,2,FALSE)</f>
        <v>unknown</v>
      </c>
      <c r="SM20" s="67" t="str">
        <f>VLOOKUP(SK20,Information!$A$2:$H$1000,3,FALSE)</f>
        <v>Stylophora</v>
      </c>
      <c r="SN20" s="41">
        <v>20</v>
      </c>
      <c r="SO20" s="41">
        <v>95</v>
      </c>
      <c r="SP20" s="41">
        <v>5</v>
      </c>
      <c r="SS20">
        <f t="shared" si="42"/>
        <v>100</v>
      </c>
      <c r="SW20" s="84" t="s">
        <v>287</v>
      </c>
      <c r="SX20" s="85" t="str">
        <f>VLOOKUP(SW20,Information!$A$2:$H$1000,2,FALSE)</f>
        <v>unknown</v>
      </c>
      <c r="SY20" s="67" t="str">
        <f>VLOOKUP(SW20,Information!$A$2:$H$1000,3,FALSE)</f>
        <v>Platygyra</v>
      </c>
      <c r="SZ20" s="41">
        <v>35</v>
      </c>
      <c r="TA20" s="41">
        <v>90</v>
      </c>
      <c r="TB20" s="41">
        <v>10</v>
      </c>
      <c r="TE20">
        <f t="shared" si="43"/>
        <v>100</v>
      </c>
      <c r="TI20" s="84" t="s">
        <v>298</v>
      </c>
      <c r="TJ20" s="85" t="str">
        <f>VLOOKUP(TI20,Information!$A$2:$H$1000,2,FALSE)</f>
        <v>unknown</v>
      </c>
      <c r="TK20" s="67" t="str">
        <f>VLOOKUP(TI20,Information!$A$2:$H$1000,3,FALSE)</f>
        <v>Porites</v>
      </c>
      <c r="TL20" s="41">
        <v>10</v>
      </c>
      <c r="TM20" s="41">
        <v>70</v>
      </c>
      <c r="TN20" s="41">
        <v>30</v>
      </c>
      <c r="TQ20">
        <f t="shared" si="44"/>
        <v>100</v>
      </c>
      <c r="TU20" s="84" t="s">
        <v>289</v>
      </c>
      <c r="TV20" s="85" t="str">
        <f>VLOOKUP(TU20,Information!$A$2:$H$1000,2,FALSE)</f>
        <v>unknown</v>
      </c>
      <c r="TW20" s="67" t="str">
        <f>VLOOKUP(TU20,Information!$A$2:$H$1000,3,FALSE)</f>
        <v>Pocillopora</v>
      </c>
      <c r="TX20" s="41">
        <v>5</v>
      </c>
      <c r="TY20" s="41">
        <v>95</v>
      </c>
      <c r="TZ20" s="41">
        <v>5</v>
      </c>
      <c r="UC20">
        <f t="shared" si="45"/>
        <v>100</v>
      </c>
      <c r="UG20" s="84" t="s">
        <v>224</v>
      </c>
      <c r="UH20" s="85" t="str">
        <f>VLOOKUP(UG20,Information!$A$2:$H$1000,2,FALSE)</f>
        <v>unknown</v>
      </c>
      <c r="UI20" s="67" t="str">
        <f>VLOOKUP(UG20,Information!$A$2:$H$1000,3,FALSE)</f>
        <v>Goniopora</v>
      </c>
      <c r="UJ20" s="41">
        <v>20</v>
      </c>
      <c r="UK20" s="41">
        <v>95</v>
      </c>
      <c r="UL20" s="41">
        <v>5</v>
      </c>
      <c r="UO20">
        <f t="shared" si="46"/>
        <v>100</v>
      </c>
      <c r="US20" s="84" t="s">
        <v>82</v>
      </c>
      <c r="UT20" s="85" t="str">
        <f>VLOOKUP(US20,Information!$A$2:$H$1000,2,FALSE)</f>
        <v>unknown</v>
      </c>
      <c r="UU20" s="67" t="str">
        <f>VLOOKUP(US20,Information!$A$2:$H$1000,3,FALSE)</f>
        <v>Acropora</v>
      </c>
      <c r="UV20" s="41">
        <v>65</v>
      </c>
      <c r="UW20" s="41">
        <v>95</v>
      </c>
      <c r="UX20" s="41">
        <v>5</v>
      </c>
      <c r="VA20">
        <f t="shared" si="47"/>
        <v>100</v>
      </c>
      <c r="VE20" s="84" t="s">
        <v>82</v>
      </c>
      <c r="VF20" s="85" t="str">
        <f>VLOOKUP(VE20,Information!$A$2:$H$1000,2,FALSE)</f>
        <v>unknown</v>
      </c>
      <c r="VG20" s="67" t="str">
        <f>VLOOKUP(VE20,Information!$A$2:$H$1000,3,FALSE)</f>
        <v>Acropora</v>
      </c>
      <c r="VH20" s="41">
        <v>105</v>
      </c>
      <c r="VI20" s="41">
        <v>95</v>
      </c>
      <c r="VJ20" s="41">
        <v>5</v>
      </c>
      <c r="VM20">
        <f t="shared" si="48"/>
        <v>100</v>
      </c>
      <c r="VQ20" s="84"/>
      <c r="VR20" s="41" t="e">
        <f>VLOOKUP(VQ20,Information!$A$2:$H$1000,2,FALSE)</f>
        <v>#N/A</v>
      </c>
      <c r="VS20" t="e">
        <f>VLOOKUP(VQ20,Information!$A$2:$H$1000,3,FALSE)</f>
        <v>#N/A</v>
      </c>
      <c r="VY20">
        <f t="shared" si="49"/>
        <v>0</v>
      </c>
      <c r="WC20" s="84"/>
      <c r="WD20" s="41" t="e">
        <f>VLOOKUP(WC20,Information!$A$2:$H$1000,2,FALSE)</f>
        <v>#N/A</v>
      </c>
      <c r="WE20" t="e">
        <f>VLOOKUP(WC20,Information!$A$2:$H$1000,3,FALSE)</f>
        <v>#N/A</v>
      </c>
      <c r="WK20">
        <f t="shared" si="50"/>
        <v>0</v>
      </c>
      <c r="WO20" s="84"/>
      <c r="WP20" s="41" t="e">
        <f>VLOOKUP(WO20,Information!$A$2:$H$1000,2,FALSE)</f>
        <v>#N/A</v>
      </c>
      <c r="WQ20" t="e">
        <f>VLOOKUP(WO20,Information!$A$2:$H$1000,3,FALSE)</f>
        <v>#N/A</v>
      </c>
      <c r="WW20">
        <f t="shared" si="51"/>
        <v>0</v>
      </c>
      <c r="XA20" s="84"/>
      <c r="XB20" s="41" t="e">
        <f>VLOOKUP(XA20,Information!$A$2:$H$1000,2,FALSE)</f>
        <v>#N/A</v>
      </c>
      <c r="XC20" t="e">
        <f>VLOOKUP(XA20,Information!$A$2:$H$1000,3,FALSE)</f>
        <v>#N/A</v>
      </c>
      <c r="XI20">
        <f t="shared" si="52"/>
        <v>0</v>
      </c>
      <c r="XM20" s="84"/>
      <c r="XN20" s="41" t="e">
        <f>VLOOKUP(XM20,Information!$A$2:$H$1000,2,FALSE)</f>
        <v>#N/A</v>
      </c>
      <c r="XO20" t="e">
        <f>VLOOKUP(XM20,Information!$A$2:$H$1000,3,FALSE)</f>
        <v>#N/A</v>
      </c>
      <c r="XU20">
        <f t="shared" si="53"/>
        <v>0</v>
      </c>
      <c r="XY20" s="84"/>
      <c r="XZ20" s="41" t="e">
        <f>VLOOKUP(XY20,Information!$A$2:$H$1000,2,FALSE)</f>
        <v>#N/A</v>
      </c>
      <c r="YA20" t="e">
        <f>VLOOKUP(XY20,Information!$A$2:$H$1000,3,FALSE)</f>
        <v>#N/A</v>
      </c>
      <c r="YG20">
        <f t="shared" si="54"/>
        <v>0</v>
      </c>
      <c r="YK20" s="84"/>
      <c r="YL20" s="41" t="e">
        <f>VLOOKUP(YK20,Information!$A$2:$H$1000,2,FALSE)</f>
        <v>#N/A</v>
      </c>
      <c r="YM20" t="e">
        <f>VLOOKUP(YK20,Information!$A$2:$H$1000,3,FALSE)</f>
        <v>#N/A</v>
      </c>
      <c r="YS20">
        <f t="shared" si="55"/>
        <v>0</v>
      </c>
      <c r="YW20" s="84"/>
      <c r="YX20" s="41" t="e">
        <f>VLOOKUP(YW20,Information!$A$2:$H$1000,2,FALSE)</f>
        <v>#N/A</v>
      </c>
      <c r="YY20" t="e">
        <f>VLOOKUP(YW20,Information!$A$2:$H$1000,3,FALSE)</f>
        <v>#N/A</v>
      </c>
      <c r="ZE20">
        <f t="shared" si="56"/>
        <v>0</v>
      </c>
      <c r="ZI20" s="84"/>
      <c r="ZJ20" s="41" t="e">
        <f>VLOOKUP(ZI20,Information!$A$2:$H$1000,2,FALSE)</f>
        <v>#N/A</v>
      </c>
      <c r="ZK20" t="e">
        <f>VLOOKUP(ZI20,Information!$A$2:$H$1000,3,FALSE)</f>
        <v>#N/A</v>
      </c>
      <c r="ZQ20">
        <f t="shared" si="57"/>
        <v>0</v>
      </c>
      <c r="ZU20" s="84"/>
      <c r="ZV20" s="41" t="e">
        <f>VLOOKUP(ZU20,Information!$A$2:$H$1000,2,FALSE)</f>
        <v>#N/A</v>
      </c>
      <c r="ZW20" t="e">
        <f>VLOOKUP(ZU20,Information!$A$2:$H$1000,3,FALSE)</f>
        <v>#N/A</v>
      </c>
      <c r="AAC20">
        <f t="shared" si="58"/>
        <v>0</v>
      </c>
      <c r="AAG20" s="84"/>
      <c r="AAH20" s="41" t="e">
        <f>VLOOKUP(AAG20,Information!$A$2:$H$1000,2,FALSE)</f>
        <v>#N/A</v>
      </c>
      <c r="AAI20" t="e">
        <f>VLOOKUP(AAG20,Information!$A$2:$H$1000,3,FALSE)</f>
        <v>#N/A</v>
      </c>
      <c r="AAO20">
        <f t="shared" si="59"/>
        <v>0</v>
      </c>
      <c r="AAS20" s="84"/>
      <c r="AAT20" s="41" t="e">
        <f>VLOOKUP(AAS20,Information!$A$2:$H$1000,2,FALSE)</f>
        <v>#N/A</v>
      </c>
      <c r="AAU20" t="e">
        <f>VLOOKUP(AAS20,Information!$A$2:$H$1000,3,FALSE)</f>
        <v>#N/A</v>
      </c>
      <c r="ABA20">
        <f t="shared" si="60"/>
        <v>0</v>
      </c>
      <c r="ABE20" s="84"/>
      <c r="ABF20" s="41" t="e">
        <f>VLOOKUP(ABE20,Information!$A$2:$H$1000,2,FALSE)</f>
        <v>#N/A</v>
      </c>
      <c r="ABG20" t="e">
        <f>VLOOKUP(ABE20,Information!$A$2:$H$1000,3,FALSE)</f>
        <v>#N/A</v>
      </c>
      <c r="ABM20">
        <f t="shared" si="61"/>
        <v>0</v>
      </c>
      <c r="ABQ20" s="84"/>
      <c r="ABR20" s="41" t="e">
        <f>VLOOKUP(ABQ20,Information!$A$2:$H$1000,2,FALSE)</f>
        <v>#N/A</v>
      </c>
      <c r="ABS20" t="e">
        <f>VLOOKUP(ABQ20,Information!$A$2:$H$1000,3,FALSE)</f>
        <v>#N/A</v>
      </c>
      <c r="ABY20">
        <f t="shared" si="62"/>
        <v>0</v>
      </c>
      <c r="ACC20" s="84"/>
      <c r="ACD20" s="41" t="e">
        <f>VLOOKUP(ACC20,Information!$A$2:$H$1000,2,FALSE)</f>
        <v>#N/A</v>
      </c>
      <c r="ACE20" t="e">
        <f>VLOOKUP(ACC20,Information!$A$2:$H$1000,3,FALSE)</f>
        <v>#N/A</v>
      </c>
      <c r="ACK20">
        <f t="shared" si="63"/>
        <v>0</v>
      </c>
      <c r="ACO20" s="84"/>
      <c r="ACP20" s="41" t="e">
        <f>VLOOKUP(ACO20,Information!$A$2:$H$1000,2,FALSE)</f>
        <v>#N/A</v>
      </c>
      <c r="ACQ20" t="e">
        <f>VLOOKUP(ACO20,Information!$A$2:$H$1000,3,FALSE)</f>
        <v>#N/A</v>
      </c>
      <c r="ACW20">
        <f t="shared" si="64"/>
        <v>0</v>
      </c>
      <c r="ADA20" s="84"/>
      <c r="ADB20" s="41" t="e">
        <f>VLOOKUP(ADA20,Information!$A$2:$H$1000,2,FALSE)</f>
        <v>#N/A</v>
      </c>
      <c r="ADC20" t="e">
        <f>VLOOKUP(ADA20,Information!$A$2:$H$1000,3,FALSE)</f>
        <v>#N/A</v>
      </c>
      <c r="ADI20">
        <f t="shared" si="65"/>
        <v>0</v>
      </c>
      <c r="ADM20" s="84"/>
      <c r="ADN20" s="41" t="e">
        <f>VLOOKUP(ADM20,Information!$A$2:$H$1000,2,FALSE)</f>
        <v>#N/A</v>
      </c>
      <c r="ADO20" t="e">
        <f>VLOOKUP(ADM20,Information!$A$2:$H$1000,3,FALSE)</f>
        <v>#N/A</v>
      </c>
      <c r="ADU20">
        <f t="shared" si="66"/>
        <v>0</v>
      </c>
      <c r="ADY20" s="84"/>
      <c r="ADZ20" s="41" t="e">
        <f>VLOOKUP(ADY20,Information!$A$2:$H$1000,2,FALSE)</f>
        <v>#N/A</v>
      </c>
      <c r="AEA20" t="e">
        <f>VLOOKUP(ADY20,Information!$A$2:$H$1000,3,FALSE)</f>
        <v>#N/A</v>
      </c>
      <c r="AEG20">
        <f t="shared" si="67"/>
        <v>0</v>
      </c>
      <c r="AEK20" s="84"/>
      <c r="AEL20" s="41" t="e">
        <f>VLOOKUP(AEK20,Information!$A$2:$H$1000,2,FALSE)</f>
        <v>#N/A</v>
      </c>
      <c r="AEM20" t="e">
        <f>VLOOKUP(AEK20,Information!$A$2:$H$1000,3,FALSE)</f>
        <v>#N/A</v>
      </c>
      <c r="AES20">
        <f t="shared" si="68"/>
        <v>0</v>
      </c>
      <c r="AEW20" s="84"/>
      <c r="AEX20" s="41" t="e">
        <f>VLOOKUP(AEW20,Information!$A$2:$H$1000,2,FALSE)</f>
        <v>#N/A</v>
      </c>
      <c r="AEY20" t="e">
        <f>VLOOKUP(AEW20,Information!$A$2:$H$1000,3,FALSE)</f>
        <v>#N/A</v>
      </c>
      <c r="AFE20">
        <f t="shared" si="69"/>
        <v>0</v>
      </c>
      <c r="AFI20" s="84"/>
      <c r="AFJ20" s="41" t="e">
        <f>VLOOKUP(AFI20,Information!$A$2:$H$1000,2,FALSE)</f>
        <v>#N/A</v>
      </c>
      <c r="AFK20" t="e">
        <f>VLOOKUP(AFI20,Information!$A$2:$H$1000,3,FALSE)</f>
        <v>#N/A</v>
      </c>
      <c r="AFQ20">
        <f t="shared" si="70"/>
        <v>0</v>
      </c>
      <c r="AFU20" s="84"/>
      <c r="AFV20" s="41" t="e">
        <f>VLOOKUP(AFU20,Information!$A$2:$H$1000,2,FALSE)</f>
        <v>#N/A</v>
      </c>
      <c r="AFW20" t="e">
        <f>VLOOKUP(AFU20,Information!$A$2:$H$1000,3,FALSE)</f>
        <v>#N/A</v>
      </c>
      <c r="AGC20">
        <f t="shared" si="71"/>
        <v>0</v>
      </c>
      <c r="AGG20" s="84"/>
      <c r="AGH20" s="41" t="e">
        <f>VLOOKUP(AGG20,Information!$A$2:$H$1000,2,FALSE)</f>
        <v>#N/A</v>
      </c>
      <c r="AGI20" t="e">
        <f>VLOOKUP(AGG20,Information!$A$2:$H$1000,3,FALSE)</f>
        <v>#N/A</v>
      </c>
      <c r="AGO20">
        <f t="shared" si="72"/>
        <v>0</v>
      </c>
      <c r="AGS20" s="84"/>
      <c r="AGT20" s="41" t="e">
        <f>VLOOKUP(AGS20,Information!$A$2:$H$1000,2,FALSE)</f>
        <v>#N/A</v>
      </c>
      <c r="AGU20" t="e">
        <f>VLOOKUP(AGS20,Information!$A$2:$H$1000,3,FALSE)</f>
        <v>#N/A</v>
      </c>
      <c r="AHA20">
        <f t="shared" si="73"/>
        <v>0</v>
      </c>
      <c r="AHE20" s="84"/>
      <c r="AHF20" s="41" t="e">
        <f>VLOOKUP(AHE20,Information!$A$2:$H$1000,2,FALSE)</f>
        <v>#N/A</v>
      </c>
      <c r="AHG20" t="e">
        <f>VLOOKUP(AHE20,Information!$A$2:$H$1000,3,FALSE)</f>
        <v>#N/A</v>
      </c>
      <c r="AHM20">
        <f t="shared" si="74"/>
        <v>0</v>
      </c>
      <c r="AHQ20" s="84"/>
      <c r="AHR20" s="41" t="e">
        <f>VLOOKUP(AHQ20,Information!$A$2:$H$1000,2,FALSE)</f>
        <v>#N/A</v>
      </c>
      <c r="AHS20" t="e">
        <f>VLOOKUP(AHQ20,Information!$A$2:$H$1000,3,FALSE)</f>
        <v>#N/A</v>
      </c>
      <c r="AHY20">
        <f t="shared" si="75"/>
        <v>0</v>
      </c>
      <c r="AIC20" s="84"/>
      <c r="AID20" s="41" t="e">
        <f>VLOOKUP(AIC20,Information!$A$2:$H$1000,2,FALSE)</f>
        <v>#N/A</v>
      </c>
      <c r="AIE20" t="e">
        <f>VLOOKUP(AIC20,Information!$A$2:$H$1000,3,FALSE)</f>
        <v>#N/A</v>
      </c>
      <c r="AIK20">
        <f t="shared" si="76"/>
        <v>0</v>
      </c>
      <c r="AIO20" s="84"/>
      <c r="AIP20" s="41" t="e">
        <f>VLOOKUP(AIO20,Information!$A$2:$H$1000,2,FALSE)</f>
        <v>#N/A</v>
      </c>
      <c r="AIQ20" t="e">
        <f>VLOOKUP(AIO20,Information!$A$2:$H$1000,3,FALSE)</f>
        <v>#N/A</v>
      </c>
      <c r="AIW20">
        <f t="shared" si="77"/>
        <v>0</v>
      </c>
      <c r="AJA20" s="84"/>
      <c r="AJB20" s="41" t="e">
        <f>VLOOKUP(AJA20,Information!$A$2:$H$1000,2,FALSE)</f>
        <v>#N/A</v>
      </c>
      <c r="AJC20" t="e">
        <f>VLOOKUP(AJA20,Information!$A$2:$H$1000,3,FALSE)</f>
        <v>#N/A</v>
      </c>
      <c r="AJI20">
        <f t="shared" si="78"/>
        <v>0</v>
      </c>
      <c r="AJM20" s="84"/>
      <c r="AJN20" s="41" t="e">
        <f>VLOOKUP(AJM20,Information!$A$2:$H$1000,2,FALSE)</f>
        <v>#N/A</v>
      </c>
      <c r="AJO20" t="e">
        <f>VLOOKUP(AJM20,Information!$A$2:$H$1000,3,FALSE)</f>
        <v>#N/A</v>
      </c>
      <c r="AJU20">
        <f t="shared" si="79"/>
        <v>0</v>
      </c>
      <c r="AJY20" s="84"/>
      <c r="AJZ20" s="41" t="e">
        <f>VLOOKUP(AJY20,Information!$A$2:$H$1000,2,FALSE)</f>
        <v>#N/A</v>
      </c>
      <c r="AKA20" t="e">
        <f>VLOOKUP(AJY20,Information!$A$2:$H$1000,3,FALSE)</f>
        <v>#N/A</v>
      </c>
      <c r="AKG20">
        <f t="shared" si="80"/>
        <v>0</v>
      </c>
      <c r="AKK20" s="84"/>
      <c r="AKL20" s="41" t="e">
        <f>VLOOKUP(AKK20,Information!$A$2:$H$1000,2,FALSE)</f>
        <v>#N/A</v>
      </c>
      <c r="AKM20" t="e">
        <f>VLOOKUP(AKK20,Information!$A$2:$H$1000,3,FALSE)</f>
        <v>#N/A</v>
      </c>
      <c r="AKS20">
        <f t="shared" si="81"/>
        <v>0</v>
      </c>
      <c r="AKW20" s="84"/>
      <c r="AKX20" s="41" t="e">
        <f>VLOOKUP(AKW20,Information!$A$2:$H$1000,2,FALSE)</f>
        <v>#N/A</v>
      </c>
      <c r="AKY20" t="e">
        <f>VLOOKUP(AKW20,Information!$A$2:$H$1000,3,FALSE)</f>
        <v>#N/A</v>
      </c>
      <c r="ALE20">
        <f t="shared" si="82"/>
        <v>0</v>
      </c>
      <c r="ALI20" s="84"/>
      <c r="ALJ20" s="41" t="e">
        <f>VLOOKUP(ALI20,Information!$A$2:$H$1000,2,FALSE)</f>
        <v>#N/A</v>
      </c>
      <c r="ALK20" t="e">
        <f>VLOOKUP(ALI20,Information!$A$2:$H$1000,3,FALSE)</f>
        <v>#N/A</v>
      </c>
      <c r="ALQ20">
        <f t="shared" si="83"/>
        <v>0</v>
      </c>
      <c r="ALU20" s="84"/>
      <c r="ALV20" s="41" t="e">
        <f>VLOOKUP(ALU20,Information!$A$2:$H$1000,2,FALSE)</f>
        <v>#N/A</v>
      </c>
      <c r="ALW20" t="e">
        <f>VLOOKUP(ALU20,Information!$A$2:$H$1000,3,FALSE)</f>
        <v>#N/A</v>
      </c>
      <c r="AMC20">
        <f t="shared" si="84"/>
        <v>0</v>
      </c>
      <c r="AMG20" s="84"/>
      <c r="AMH20" s="41" t="e">
        <f>VLOOKUP(AMG20,Information!$A$2:$H$1000,2,FALSE)</f>
        <v>#N/A</v>
      </c>
      <c r="AMI20" t="e">
        <f>VLOOKUP(AMG20,Information!$A$2:$H$1000,3,FALSE)</f>
        <v>#N/A</v>
      </c>
      <c r="AMO20">
        <f t="shared" si="85"/>
        <v>0</v>
      </c>
      <c r="AMS20" s="84"/>
      <c r="AMT20" s="41" t="e">
        <f>VLOOKUP(AMS20,Information!$A$2:$H$1000,2,FALSE)</f>
        <v>#N/A</v>
      </c>
      <c r="AMU20" t="e">
        <f>VLOOKUP(AMS20,Information!$A$2:$H$1000,3,FALSE)</f>
        <v>#N/A</v>
      </c>
      <c r="ANA20">
        <f t="shared" si="86"/>
        <v>0</v>
      </c>
      <c r="ANE20" s="84"/>
      <c r="ANF20" s="41" t="e">
        <f>VLOOKUP(ANE20,Information!$A$2:$H$1000,2,FALSE)</f>
        <v>#N/A</v>
      </c>
      <c r="ANG20" t="e">
        <f>VLOOKUP(ANE20,Information!$A$2:$H$1000,3,FALSE)</f>
        <v>#N/A</v>
      </c>
      <c r="ANM20">
        <f t="shared" si="87"/>
        <v>0</v>
      </c>
      <c r="ANQ20" s="84"/>
      <c r="ANR20" s="41" t="e">
        <f>VLOOKUP(ANQ20,Information!$A$2:$H$1000,2,FALSE)</f>
        <v>#N/A</v>
      </c>
      <c r="ANS20" t="e">
        <f>VLOOKUP(ANQ20,Information!$A$2:$H$1000,3,FALSE)</f>
        <v>#N/A</v>
      </c>
      <c r="ANY20">
        <f t="shared" si="88"/>
        <v>0</v>
      </c>
      <c r="AOC20" s="84"/>
      <c r="AOD20" s="41" t="e">
        <f>VLOOKUP(AOC20,Information!$A$2:$H$1000,2,FALSE)</f>
        <v>#N/A</v>
      </c>
      <c r="AOE20" t="e">
        <f>VLOOKUP(AOC20,Information!$A$2:$H$1000,3,FALSE)</f>
        <v>#N/A</v>
      </c>
      <c r="AOK20">
        <f t="shared" si="89"/>
        <v>0</v>
      </c>
      <c r="AOO20" s="84"/>
      <c r="AOP20" s="41" t="e">
        <f>VLOOKUP(AOO20,Information!$A$2:$H$1000,2,FALSE)</f>
        <v>#N/A</v>
      </c>
      <c r="AOQ20" t="e">
        <f>VLOOKUP(AOO20,Information!$A$2:$H$1000,3,FALSE)</f>
        <v>#N/A</v>
      </c>
      <c r="AOW20">
        <f t="shared" si="90"/>
        <v>0</v>
      </c>
      <c r="APA20" s="84"/>
      <c r="APB20" s="41" t="e">
        <f>VLOOKUP(APA20,Information!$A$2:$H$1000,2,FALSE)</f>
        <v>#N/A</v>
      </c>
      <c r="APC20" t="e">
        <f>VLOOKUP(APA20,Information!$A$2:$H$1000,3,FALSE)</f>
        <v>#N/A</v>
      </c>
      <c r="API20">
        <f t="shared" si="91"/>
        <v>0</v>
      </c>
      <c r="APM20" s="84"/>
      <c r="APN20" s="41" t="e">
        <f>VLOOKUP(APM20,Information!$A$2:$H$1000,2,FALSE)</f>
        <v>#N/A</v>
      </c>
      <c r="APO20" t="e">
        <f>VLOOKUP(APM20,Information!$A$2:$H$1000,3,FALSE)</f>
        <v>#N/A</v>
      </c>
      <c r="APU20">
        <f t="shared" si="92"/>
        <v>0</v>
      </c>
      <c r="APY20" s="84"/>
      <c r="APZ20" s="41" t="e">
        <f>VLOOKUP(APY20,Information!$A$2:$H$1000,2,FALSE)</f>
        <v>#N/A</v>
      </c>
      <c r="AQA20" t="e">
        <f>VLOOKUP(APY20,Information!$A$2:$H$1000,3,FALSE)</f>
        <v>#N/A</v>
      </c>
      <c r="AQG20">
        <f t="shared" si="93"/>
        <v>0</v>
      </c>
      <c r="AQK20" s="84"/>
      <c r="AQL20" s="41" t="e">
        <f>VLOOKUP(AQK20,Information!$A$2:$H$1000,2,FALSE)</f>
        <v>#N/A</v>
      </c>
      <c r="AQM20" t="e">
        <f>VLOOKUP(AQK20,Information!$A$2:$H$1000,3,FALSE)</f>
        <v>#N/A</v>
      </c>
      <c r="AQS20">
        <f t="shared" si="94"/>
        <v>0</v>
      </c>
      <c r="AQW20" s="84"/>
      <c r="AQX20" s="41" t="e">
        <f>VLOOKUP(AQW20,Information!$A$2:$H$1000,2,FALSE)</f>
        <v>#N/A</v>
      </c>
      <c r="AQY20" t="e">
        <f>VLOOKUP(AQW20,Information!$A$2:$H$1000,3,FALSE)</f>
        <v>#N/A</v>
      </c>
      <c r="ARE20">
        <f t="shared" si="95"/>
        <v>0</v>
      </c>
      <c r="ARI20" s="84"/>
      <c r="ARJ20" s="41" t="e">
        <f>VLOOKUP(ARI20,Information!$A$2:$H$1000,2,FALSE)</f>
        <v>#N/A</v>
      </c>
      <c r="ARK20" t="e">
        <f>VLOOKUP(ARI20,Information!$A$2:$H$1000,3,FALSE)</f>
        <v>#N/A</v>
      </c>
      <c r="ARQ20">
        <f t="shared" si="96"/>
        <v>0</v>
      </c>
      <c r="ARU20" s="84"/>
      <c r="ARV20" s="41" t="e">
        <f>VLOOKUP(ARU20,Information!$A$2:$H$1000,2,FALSE)</f>
        <v>#N/A</v>
      </c>
      <c r="ARW20" t="e">
        <f>VLOOKUP(ARU20,Information!$A$2:$H$1000,3,FALSE)</f>
        <v>#N/A</v>
      </c>
      <c r="ASC20">
        <f t="shared" si="97"/>
        <v>0</v>
      </c>
      <c r="ASG20" s="84"/>
      <c r="ASH20" s="41" t="e">
        <f>VLOOKUP(ASG20,Information!$A$2:$H$1000,2,FALSE)</f>
        <v>#N/A</v>
      </c>
      <c r="ASI20" t="e">
        <f>VLOOKUP(ASG20,Information!$A$2:$H$1000,3,FALSE)</f>
        <v>#N/A</v>
      </c>
      <c r="ASO20">
        <f t="shared" si="98"/>
        <v>0</v>
      </c>
      <c r="ASS20" s="84"/>
      <c r="AST20" s="41" t="e">
        <f>VLOOKUP(ASS20,Information!$A$2:$H$1000,2,FALSE)</f>
        <v>#N/A</v>
      </c>
      <c r="ASU20" t="e">
        <f>VLOOKUP(ASS20,Information!$A$2:$H$1000,3,FALSE)</f>
        <v>#N/A</v>
      </c>
      <c r="ATA20">
        <f t="shared" si="99"/>
        <v>0</v>
      </c>
    </row>
    <row r="21" spans="1:1023 1029:1197" ht="15.75" customHeight="1">
      <c r="A21" s="84" t="s">
        <v>298</v>
      </c>
      <c r="B21" s="85" t="str">
        <f>VLOOKUP(A21,Information!$A$2:$H$1000,2,FALSE)</f>
        <v>unknown</v>
      </c>
      <c r="C21" s="67" t="str">
        <f>VLOOKUP(A21,Information!$A$2:$H$1000,3,FALSE)</f>
        <v>Porites</v>
      </c>
      <c r="D21" s="41">
        <v>30</v>
      </c>
      <c r="E21" s="41">
        <v>95</v>
      </c>
      <c r="F21" s="41">
        <v>5</v>
      </c>
      <c r="I21">
        <f t="shared" si="0"/>
        <v>100</v>
      </c>
      <c r="M21" s="84"/>
      <c r="N21" s="41" t="e">
        <f>VLOOKUP(M21,Information!$A$2:$H$1000,2,FALSE)</f>
        <v>#N/A</v>
      </c>
      <c r="O21" t="e">
        <f>VLOOKUP(M21,Information!$A$2:$H$1000,3,FALSE)</f>
        <v>#N/A</v>
      </c>
      <c r="U21">
        <f t="shared" si="1"/>
        <v>0</v>
      </c>
      <c r="Y21" s="84" t="s">
        <v>298</v>
      </c>
      <c r="Z21" s="85" t="str">
        <f>VLOOKUP(Y21,Information!$A$2:$H$1000,2,FALSE)</f>
        <v>unknown</v>
      </c>
      <c r="AA21" s="67" t="str">
        <f>VLOOKUP(Y21,Information!$A$2:$H$1000,3,FALSE)</f>
        <v>Porites</v>
      </c>
      <c r="AB21" s="41">
        <v>70</v>
      </c>
      <c r="AC21" s="41">
        <v>70</v>
      </c>
      <c r="AD21" s="41">
        <v>30</v>
      </c>
      <c r="AG21">
        <f t="shared" si="2"/>
        <v>100</v>
      </c>
      <c r="AK21" s="84" t="s">
        <v>298</v>
      </c>
      <c r="AL21" s="85" t="str">
        <f>VLOOKUP(AK21,Information!$A$2:$H$1000,2,FALSE)</f>
        <v>unknown</v>
      </c>
      <c r="AM21" s="67" t="str">
        <f>VLOOKUP(AK21,Information!$A$2:$H$1000,3,FALSE)</f>
        <v>Porites</v>
      </c>
      <c r="AN21" s="41">
        <v>10</v>
      </c>
      <c r="AO21" s="41">
        <v>90</v>
      </c>
      <c r="AP21" s="41">
        <v>10</v>
      </c>
      <c r="AS21">
        <f t="shared" si="3"/>
        <v>100</v>
      </c>
      <c r="AW21" s="84" t="s">
        <v>289</v>
      </c>
      <c r="AX21" s="85" t="str">
        <f>VLOOKUP(AW21,Information!$A$2:$H$1000,2,FALSE)</f>
        <v>unknown</v>
      </c>
      <c r="AY21" s="67" t="str">
        <f>VLOOKUP(AW21,Information!$A$2:$H$1000,3,FALSE)</f>
        <v>Pocillopora</v>
      </c>
      <c r="AZ21" s="41">
        <v>10</v>
      </c>
      <c r="BA21" s="41">
        <v>100</v>
      </c>
      <c r="BE21">
        <f t="shared" si="4"/>
        <v>100</v>
      </c>
      <c r="BI21" s="84" t="s">
        <v>270</v>
      </c>
      <c r="BJ21" s="85" t="str">
        <f>VLOOKUP(BI21,Information!$A$2:$H$1000,2,FALSE)</f>
        <v>unknown</v>
      </c>
      <c r="BK21" s="67" t="str">
        <f>VLOOKUP(BI21,Information!$A$2:$H$1000,3,FALSE)</f>
        <v>Montipora</v>
      </c>
      <c r="BL21" s="41">
        <v>40</v>
      </c>
      <c r="BM21" s="41">
        <v>90</v>
      </c>
      <c r="BN21" s="41">
        <v>10</v>
      </c>
      <c r="BQ21">
        <f t="shared" si="5"/>
        <v>100</v>
      </c>
      <c r="BU21" s="84" t="s">
        <v>221</v>
      </c>
      <c r="BV21" s="85" t="str">
        <f>VLOOKUP(BU21,Information!$A$2:$H$1000,2,FALSE)</f>
        <v>unknown</v>
      </c>
      <c r="BW21" s="67" t="str">
        <f>VLOOKUP(BU21,Information!$A$2:$H$1000,3,FALSE)</f>
        <v>Goniastrea</v>
      </c>
      <c r="BX21" s="41">
        <v>20</v>
      </c>
      <c r="BY21" s="41">
        <v>95</v>
      </c>
      <c r="BZ21" s="41">
        <v>5</v>
      </c>
      <c r="CC21">
        <f t="shared" si="6"/>
        <v>100</v>
      </c>
      <c r="CG21" s="84" t="s">
        <v>217</v>
      </c>
      <c r="CH21" s="85" t="str">
        <f>VLOOKUP(CG21,Information!$A$2:$H$1000,2,FALSE)</f>
        <v>unknown</v>
      </c>
      <c r="CI21" s="67" t="str">
        <f>VLOOKUP(CG21,Information!$A$2:$H$1000,3,FALSE)</f>
        <v>Galaxea</v>
      </c>
      <c r="CJ21" s="41">
        <v>15</v>
      </c>
      <c r="CK21" s="41">
        <v>90</v>
      </c>
      <c r="CL21" s="41">
        <v>10</v>
      </c>
      <c r="CO21">
        <f t="shared" si="7"/>
        <v>100</v>
      </c>
      <c r="CS21" s="84"/>
      <c r="CT21" s="41" t="e">
        <f>VLOOKUP(CS21,Information!$A$2:$H$1000,2,FALSE)</f>
        <v>#N/A</v>
      </c>
      <c r="CU21" t="e">
        <f>VLOOKUP(CS21,Information!$A$2:$H$1000,3,FALSE)</f>
        <v>#N/A</v>
      </c>
      <c r="DA21">
        <f t="shared" si="8"/>
        <v>0</v>
      </c>
      <c r="DE21" s="84" t="s">
        <v>331</v>
      </c>
      <c r="DF21" s="85" t="str">
        <f>VLOOKUP(DE21,Information!$A$2:$H$1000,2,FALSE)</f>
        <v>unknown</v>
      </c>
      <c r="DG21" s="67" t="str">
        <f>VLOOKUP(DE21,Information!$A$2:$H$1000,3,FALSE)</f>
        <v>Seriatopora</v>
      </c>
      <c r="DH21" s="41">
        <v>15</v>
      </c>
      <c r="DI21" s="41">
        <v>95</v>
      </c>
      <c r="DK21" s="41">
        <v>5</v>
      </c>
      <c r="DM21">
        <f t="shared" si="9"/>
        <v>100</v>
      </c>
      <c r="DN21" s="41">
        <v>3</v>
      </c>
      <c r="DO21" s="41" t="s">
        <v>3756</v>
      </c>
      <c r="DQ21" s="84"/>
      <c r="DR21" s="41" t="e">
        <f>VLOOKUP(DQ21,Information!$A$2:$H$1000,2,FALSE)</f>
        <v>#N/A</v>
      </c>
      <c r="DS21" t="e">
        <f>VLOOKUP(DQ21,Information!$A$2:$H$1000,3,FALSE)</f>
        <v>#N/A</v>
      </c>
      <c r="DY21">
        <f t="shared" si="10"/>
        <v>0</v>
      </c>
      <c r="EC21" s="84" t="s">
        <v>200</v>
      </c>
      <c r="ED21" s="85" t="str">
        <f>VLOOKUP(EC21,Information!$A$2:$H$1000,2,FALSE)</f>
        <v>unknown</v>
      </c>
      <c r="EE21" s="67" t="str">
        <f>VLOOKUP(EC21,Information!$A$2:$H$1000,3,FALSE)</f>
        <v>Echinopora</v>
      </c>
      <c r="EF21" s="41">
        <v>50</v>
      </c>
      <c r="EG21" s="41">
        <v>40</v>
      </c>
      <c r="EH21" s="41">
        <v>60</v>
      </c>
      <c r="EK21">
        <f t="shared" si="11"/>
        <v>100</v>
      </c>
      <c r="EO21" s="84"/>
      <c r="EP21" s="41" t="e">
        <f>VLOOKUP(EO21,Information!$A$2:$H$1000,2,FALSE)</f>
        <v>#N/A</v>
      </c>
      <c r="EQ21" t="e">
        <f>VLOOKUP(EO21,Information!$A$2:$H$1000,3,FALSE)</f>
        <v>#N/A</v>
      </c>
      <c r="EW21">
        <f t="shared" si="12"/>
        <v>0</v>
      </c>
      <c r="FA21" s="84"/>
      <c r="FB21" s="41" t="e">
        <f>VLOOKUP(FA21,Information!$A$2:$H$1000,2,FALSE)</f>
        <v>#N/A</v>
      </c>
      <c r="FC21" t="e">
        <f>VLOOKUP(FA21,Information!$A$2:$H$1000,3,FALSE)</f>
        <v>#N/A</v>
      </c>
      <c r="FI21">
        <f t="shared" si="13"/>
        <v>0</v>
      </c>
      <c r="FM21" s="84"/>
      <c r="FN21" s="41" t="e">
        <f>VLOOKUP(FM21,Information!$A$2:$H$1000,2,FALSE)</f>
        <v>#N/A</v>
      </c>
      <c r="FO21" t="e">
        <f>VLOOKUP(FM21,Information!$A$2:$H$1000,3,FALSE)</f>
        <v>#N/A</v>
      </c>
      <c r="FU21">
        <f t="shared" si="14"/>
        <v>0</v>
      </c>
      <c r="FY21" s="84" t="s">
        <v>200</v>
      </c>
      <c r="FZ21" s="85" t="str">
        <f>VLOOKUP(FY21,Information!$A$2:$H$1000,2,FALSE)</f>
        <v>unknown</v>
      </c>
      <c r="GA21" s="67" t="str">
        <f>VLOOKUP(FY21,Information!$A$2:$H$1000,3,FALSE)</f>
        <v>Echinopora</v>
      </c>
      <c r="GB21" s="41">
        <v>5</v>
      </c>
      <c r="GC21" s="41">
        <v>95</v>
      </c>
      <c r="GD21" s="41">
        <v>5</v>
      </c>
      <c r="GG21">
        <f t="shared" si="15"/>
        <v>100</v>
      </c>
      <c r="GK21" s="84"/>
      <c r="GL21" s="41" t="e">
        <f>VLOOKUP(GK21,Information!$A$2:$H$1000,2,FALSE)</f>
        <v>#N/A</v>
      </c>
      <c r="GM21" t="e">
        <f>VLOOKUP(GK21,Information!$A$2:$H$1000,3,FALSE)</f>
        <v>#N/A</v>
      </c>
      <c r="GS21">
        <f t="shared" si="16"/>
        <v>0</v>
      </c>
      <c r="GW21" s="84" t="s">
        <v>213</v>
      </c>
      <c r="GX21" s="85" t="str">
        <f>VLOOKUP(GW21,Information!$A$2:$H$1000,2,FALSE)</f>
        <v>unknown</v>
      </c>
      <c r="GY21" s="67" t="str">
        <f>VLOOKUP(GW21,Information!$A$2:$H$1000,3,FALSE)</f>
        <v>Fungia</v>
      </c>
      <c r="GZ21" s="41">
        <v>5</v>
      </c>
      <c r="HA21" s="41">
        <v>100</v>
      </c>
      <c r="HE21">
        <f t="shared" si="17"/>
        <v>100</v>
      </c>
      <c r="HI21" s="84" t="s">
        <v>82</v>
      </c>
      <c r="HJ21" s="85" t="str">
        <f>VLOOKUP(HI21,Information!$A$2:$H$1000,2,FALSE)</f>
        <v>unknown</v>
      </c>
      <c r="HK21" s="67" t="str">
        <f>VLOOKUP(HI21,Information!$A$2:$H$1000,3,FALSE)</f>
        <v>Acropora</v>
      </c>
      <c r="HL21" s="41">
        <v>750</v>
      </c>
      <c r="HM21" s="41">
        <v>80</v>
      </c>
      <c r="HN21" s="41">
        <v>20</v>
      </c>
      <c r="HQ21">
        <f t="shared" si="18"/>
        <v>100</v>
      </c>
      <c r="HU21" s="84"/>
      <c r="HV21" s="41" t="e">
        <f>VLOOKUP(HU21,Information!$A$2:$H$1000,2,FALSE)</f>
        <v>#N/A</v>
      </c>
      <c r="HW21" t="e">
        <f>VLOOKUP(HU21,Information!$A$2:$H$1000,3,FALSE)</f>
        <v>#N/A</v>
      </c>
      <c r="IC21">
        <f t="shared" si="19"/>
        <v>0</v>
      </c>
      <c r="IG21" s="84" t="s">
        <v>298</v>
      </c>
      <c r="IH21" s="85" t="str">
        <f>VLOOKUP(IG21,Information!$A$2:$H$1000,2,FALSE)</f>
        <v>unknown</v>
      </c>
      <c r="II21" s="67" t="str">
        <f>VLOOKUP(IG21,Information!$A$2:$H$1000,3,FALSE)</f>
        <v>Porites</v>
      </c>
      <c r="IJ21" s="41">
        <v>10</v>
      </c>
      <c r="IK21" s="41">
        <v>95</v>
      </c>
      <c r="IL21" s="41">
        <v>5</v>
      </c>
      <c r="IO21">
        <f t="shared" si="20"/>
        <v>100</v>
      </c>
      <c r="IS21" s="84" t="s">
        <v>217</v>
      </c>
      <c r="IT21" s="85" t="str">
        <f>VLOOKUP(IS21,Information!$A$2:$H$1000,2,FALSE)</f>
        <v>unknown</v>
      </c>
      <c r="IU21" s="67" t="str">
        <f>VLOOKUP(IS21,Information!$A$2:$H$1000,3,FALSE)</f>
        <v>Galaxea</v>
      </c>
      <c r="IV21" s="41">
        <v>15</v>
      </c>
      <c r="IW21" s="41">
        <v>90</v>
      </c>
      <c r="IX21" s="41">
        <v>5</v>
      </c>
      <c r="IY21" s="41">
        <v>5</v>
      </c>
      <c r="JA21">
        <f t="shared" si="21"/>
        <v>100</v>
      </c>
      <c r="JB21" s="41">
        <v>9</v>
      </c>
      <c r="JC21" s="41" t="s">
        <v>3768</v>
      </c>
      <c r="JE21" s="84" t="s">
        <v>82</v>
      </c>
      <c r="JF21" s="85" t="str">
        <f>VLOOKUP(JE21,Information!$A$2:$H$1000,2,FALSE)</f>
        <v>unknown</v>
      </c>
      <c r="JG21" s="67" t="str">
        <f>VLOOKUP(JE21,Information!$A$2:$H$1000,3,FALSE)</f>
        <v>Acropora</v>
      </c>
      <c r="JH21" s="41">
        <v>65</v>
      </c>
      <c r="JI21" s="41">
        <v>85</v>
      </c>
      <c r="JJ21" s="41">
        <v>15</v>
      </c>
      <c r="JM21">
        <f t="shared" si="22"/>
        <v>100</v>
      </c>
      <c r="JQ21" s="84" t="s">
        <v>331</v>
      </c>
      <c r="JR21" s="85" t="str">
        <f>VLOOKUP(JQ21,Information!$A$2:$H$1000,2,FALSE)</f>
        <v>unknown</v>
      </c>
      <c r="JS21" s="67" t="str">
        <f>VLOOKUP(JQ21,Information!$A$2:$H$1000,3,FALSE)</f>
        <v>Seriatopora</v>
      </c>
      <c r="JT21" s="41">
        <v>15</v>
      </c>
      <c r="JU21" s="41">
        <v>20</v>
      </c>
      <c r="JV21" s="41">
        <v>80</v>
      </c>
      <c r="JY21">
        <f t="shared" si="23"/>
        <v>100</v>
      </c>
      <c r="KC21" s="84" t="s">
        <v>217</v>
      </c>
      <c r="KD21" s="85" t="str">
        <f>VLOOKUP(KC21,Information!$A$2:$H$1000,2,FALSE)</f>
        <v>unknown</v>
      </c>
      <c r="KE21" s="67" t="str">
        <f>VLOOKUP(KC21,Information!$A$2:$H$1000,3,FALSE)</f>
        <v>Galaxea</v>
      </c>
      <c r="KF21" s="41">
        <v>20</v>
      </c>
      <c r="KG21" s="41">
        <v>95</v>
      </c>
      <c r="KH21" s="41">
        <v>5</v>
      </c>
      <c r="KK21">
        <f t="shared" si="24"/>
        <v>100</v>
      </c>
      <c r="KO21" s="84"/>
      <c r="KP21" s="41" t="e">
        <f>VLOOKUP(KO21,Information!$A$2:$H$1000,2,FALSE)</f>
        <v>#N/A</v>
      </c>
      <c r="KQ21" t="e">
        <f>VLOOKUP(KO21,Information!$A$2:$H$1000,3,FALSE)</f>
        <v>#N/A</v>
      </c>
      <c r="KW21">
        <f t="shared" si="25"/>
        <v>0</v>
      </c>
      <c r="LA21" s="84" t="s">
        <v>298</v>
      </c>
      <c r="LB21" s="85" t="str">
        <f>VLOOKUP(LA21,Information!$A$2:$H$1000,2,FALSE)</f>
        <v>unknown</v>
      </c>
      <c r="LC21" s="67" t="str">
        <f>VLOOKUP(LA21,Information!$A$2:$H$1000,3,FALSE)</f>
        <v>Porites</v>
      </c>
      <c r="LD21" s="41">
        <v>50</v>
      </c>
      <c r="LE21" s="41">
        <v>80</v>
      </c>
      <c r="LF21" s="41">
        <v>20</v>
      </c>
      <c r="LI21">
        <f t="shared" si="26"/>
        <v>100</v>
      </c>
      <c r="LM21" s="84"/>
      <c r="LN21" s="41" t="e">
        <f>VLOOKUP(LM21,Information!$A$2:$H$1000,2,FALSE)</f>
        <v>#N/A</v>
      </c>
      <c r="LO21" t="e">
        <f>VLOOKUP(LM21,Information!$A$2:$H$1000,3,FALSE)</f>
        <v>#N/A</v>
      </c>
      <c r="LU21">
        <f t="shared" si="27"/>
        <v>0</v>
      </c>
      <c r="LY21" s="84" t="s">
        <v>217</v>
      </c>
      <c r="LZ21" s="85" t="str">
        <f>VLOOKUP(LY21,Information!$A$2:$H$1000,2,FALSE)</f>
        <v>unknown</v>
      </c>
      <c r="MA21" s="67" t="str">
        <f>VLOOKUP(LY21,Information!$A$2:$H$1000,3,FALSE)</f>
        <v>Galaxea</v>
      </c>
      <c r="MB21" s="41">
        <v>15</v>
      </c>
      <c r="MC21" s="41">
        <v>70</v>
      </c>
      <c r="MD21" s="41">
        <v>30</v>
      </c>
      <c r="MG21">
        <f t="shared" si="28"/>
        <v>100</v>
      </c>
      <c r="MK21" s="84" t="s">
        <v>298</v>
      </c>
      <c r="ML21" s="85" t="str">
        <f>VLOOKUP(MK21,Information!$A$2:$H$1000,2,FALSE)</f>
        <v>unknown</v>
      </c>
      <c r="MM21" s="67" t="str">
        <f>VLOOKUP(MK21,Information!$A$2:$H$1000,3,FALSE)</f>
        <v>Porites</v>
      </c>
      <c r="MN21" s="41">
        <v>25</v>
      </c>
      <c r="MO21" s="41">
        <v>55</v>
      </c>
      <c r="MP21" s="41">
        <v>45</v>
      </c>
      <c r="MS21">
        <f t="shared" si="29"/>
        <v>100</v>
      </c>
      <c r="MW21" s="84"/>
      <c r="MX21" s="41" t="e">
        <f>VLOOKUP(MW21,Information!$A$2:$H$1000,2,FALSE)</f>
        <v>#N/A</v>
      </c>
      <c r="MY21" t="e">
        <f>VLOOKUP(MW21,Information!$A$2:$H$1000,3,FALSE)</f>
        <v>#N/A</v>
      </c>
      <c r="NE21">
        <f t="shared" si="30"/>
        <v>0</v>
      </c>
      <c r="NI21" s="84" t="s">
        <v>200</v>
      </c>
      <c r="NJ21" s="85" t="str">
        <f>VLOOKUP(NI21,Information!$A$2:$H$1000,2,FALSE)</f>
        <v>unknown</v>
      </c>
      <c r="NK21" s="67" t="str">
        <f>VLOOKUP(NI21,Information!$A$2:$H$1000,3,FALSE)</f>
        <v>Echinopora</v>
      </c>
      <c r="NL21" s="41">
        <v>25</v>
      </c>
      <c r="NM21" s="41">
        <v>85</v>
      </c>
      <c r="NN21" s="41">
        <v>15</v>
      </c>
      <c r="NQ21">
        <f t="shared" si="31"/>
        <v>100</v>
      </c>
      <c r="NU21" s="84" t="s">
        <v>298</v>
      </c>
      <c r="NV21" s="85" t="str">
        <f>VLOOKUP(NU21,Information!$A$2:$H$1000,2,FALSE)</f>
        <v>unknown</v>
      </c>
      <c r="NW21" s="67" t="str">
        <f>VLOOKUP(NU21,Information!$A$2:$H$1000,3,FALSE)</f>
        <v>Porites</v>
      </c>
      <c r="NX21" s="41">
        <v>40</v>
      </c>
      <c r="NY21" s="41">
        <v>85</v>
      </c>
      <c r="NZ21" s="41">
        <v>10</v>
      </c>
      <c r="OA21" s="41">
        <v>5</v>
      </c>
      <c r="OC21">
        <f t="shared" si="32"/>
        <v>100</v>
      </c>
      <c r="OD21" s="41">
        <v>4</v>
      </c>
      <c r="OE21" s="41" t="s">
        <v>3755</v>
      </c>
      <c r="OG21" s="84" t="s">
        <v>298</v>
      </c>
      <c r="OH21" s="85" t="str">
        <f>VLOOKUP(OG21,Information!$A$2:$H$1000,2,FALSE)</f>
        <v>unknown</v>
      </c>
      <c r="OI21" s="67" t="str">
        <f>VLOOKUP(OG21,Information!$A$2:$H$1000,3,FALSE)</f>
        <v>Porites</v>
      </c>
      <c r="OJ21" s="41">
        <v>30</v>
      </c>
      <c r="OK21" s="41">
        <v>90</v>
      </c>
      <c r="OL21" s="41">
        <v>10</v>
      </c>
      <c r="OO21">
        <f t="shared" si="33"/>
        <v>100</v>
      </c>
      <c r="OS21" s="84"/>
      <c r="OT21" s="41" t="e">
        <f>VLOOKUP(OS21,Information!$A$2:$H$1000,2,FALSE)</f>
        <v>#N/A</v>
      </c>
      <c r="OU21" t="e">
        <f>VLOOKUP(OS21,Information!$A$2:$H$1000,3,FALSE)</f>
        <v>#N/A</v>
      </c>
      <c r="PA21">
        <f t="shared" si="34"/>
        <v>0</v>
      </c>
      <c r="PE21" s="84" t="s">
        <v>287</v>
      </c>
      <c r="PF21" s="85" t="str">
        <f>VLOOKUP(PE21,Information!$A$2:$H$1000,2,FALSE)</f>
        <v>unknown</v>
      </c>
      <c r="PG21" s="67" t="str">
        <f>VLOOKUP(PE21,Information!$A$2:$H$1000,3,FALSE)</f>
        <v>Platygyra</v>
      </c>
      <c r="PH21" s="41">
        <v>30</v>
      </c>
      <c r="PI21" s="41">
        <v>90</v>
      </c>
      <c r="PJ21" s="41">
        <v>10</v>
      </c>
      <c r="PM21">
        <f t="shared" si="35"/>
        <v>100</v>
      </c>
      <c r="PQ21" s="84" t="s">
        <v>155</v>
      </c>
      <c r="PR21" s="85" t="str">
        <f>VLOOKUP(PQ21,Information!$A$2:$H$1000,2,FALSE)</f>
        <v>unknown</v>
      </c>
      <c r="PS21" s="67" t="str">
        <f>VLOOKUP(PQ21,Information!$A$2:$H$1000,3,FALSE)</f>
        <v>Coscinaraea</v>
      </c>
      <c r="PT21" s="41">
        <v>10</v>
      </c>
      <c r="PU21" s="41">
        <v>95</v>
      </c>
      <c r="PV21" s="41">
        <v>5</v>
      </c>
      <c r="PY21">
        <f t="shared" si="36"/>
        <v>100</v>
      </c>
      <c r="QC21" s="84"/>
      <c r="QD21" s="41" t="e">
        <f>VLOOKUP(QC21,Information!$A$2:$H$1000,2,FALSE)</f>
        <v>#N/A</v>
      </c>
      <c r="QE21" t="e">
        <f>VLOOKUP(QC21,Information!$A$2:$H$1000,3,FALSE)</f>
        <v>#N/A</v>
      </c>
      <c r="QK21">
        <f t="shared" si="37"/>
        <v>0</v>
      </c>
      <c r="QO21" s="84" t="s">
        <v>298</v>
      </c>
      <c r="QP21" s="85" t="str">
        <f>VLOOKUP(QO21,Information!$A$2:$H$1000,2,FALSE)</f>
        <v>unknown</v>
      </c>
      <c r="QQ21" s="67" t="str">
        <f>VLOOKUP(QO21,Information!$A$2:$H$1000,3,FALSE)</f>
        <v>Porites</v>
      </c>
      <c r="QR21" s="41">
        <v>25</v>
      </c>
      <c r="QS21" s="41">
        <v>70</v>
      </c>
      <c r="QT21" s="41">
        <v>30</v>
      </c>
      <c r="QW21">
        <f t="shared" si="38"/>
        <v>100</v>
      </c>
      <c r="RA21" s="84"/>
      <c r="RB21" s="41" t="e">
        <f>VLOOKUP(RA21,Information!$A$2:$H$1000,2,FALSE)</f>
        <v>#N/A</v>
      </c>
      <c r="RC21" t="e">
        <f>VLOOKUP(RA21,Information!$A$2:$H$1000,3,FALSE)</f>
        <v>#N/A</v>
      </c>
      <c r="RI21">
        <f t="shared" si="39"/>
        <v>0</v>
      </c>
      <c r="RM21" s="84" t="s">
        <v>243</v>
      </c>
      <c r="RN21" s="85" t="str">
        <f>VLOOKUP(RM21,Information!$A$2:$H$1000,2,FALSE)</f>
        <v>unknown</v>
      </c>
      <c r="RO21" s="67" t="str">
        <f>VLOOKUP(RM21,Information!$A$2:$H$1000,3,FALSE)</f>
        <v>Hydnophora</v>
      </c>
      <c r="RP21" s="41">
        <v>80</v>
      </c>
      <c r="RQ21" s="41">
        <v>75</v>
      </c>
      <c r="RR21" s="41">
        <v>25</v>
      </c>
      <c r="RU21">
        <f t="shared" si="40"/>
        <v>100</v>
      </c>
      <c r="RY21" s="84" t="s">
        <v>298</v>
      </c>
      <c r="RZ21" s="85" t="str">
        <f>VLOOKUP(RY21,Information!$A$2:$H$1000,2,FALSE)</f>
        <v>unknown</v>
      </c>
      <c r="SA21" s="67" t="str">
        <f>VLOOKUP(RY21,Information!$A$2:$H$1000,3,FALSE)</f>
        <v>Porites</v>
      </c>
      <c r="SB21" s="41">
        <v>25</v>
      </c>
      <c r="SC21" s="41">
        <v>90</v>
      </c>
      <c r="SD21" s="41">
        <v>5</v>
      </c>
      <c r="SE21" s="41">
        <v>5</v>
      </c>
      <c r="SG21">
        <f t="shared" si="41"/>
        <v>100</v>
      </c>
      <c r="SH21" s="41" t="s">
        <v>3811</v>
      </c>
      <c r="SI21" s="41" t="s">
        <v>3791</v>
      </c>
      <c r="SK21" s="84">
        <v>1</v>
      </c>
      <c r="SL21" s="41" t="e">
        <f>VLOOKUP(SK21,Information!$A$2:$H$1000,2,FALSE)</f>
        <v>#N/A</v>
      </c>
      <c r="SM21" t="e">
        <f>VLOOKUP(SK21,Information!$A$2:$H$1000,3,FALSE)</f>
        <v>#N/A</v>
      </c>
      <c r="SN21" s="41">
        <v>55</v>
      </c>
      <c r="SO21" s="41">
        <v>80</v>
      </c>
      <c r="SP21" s="41">
        <v>20</v>
      </c>
      <c r="SS21">
        <f t="shared" si="42"/>
        <v>100</v>
      </c>
      <c r="SW21" s="84" t="s">
        <v>260</v>
      </c>
      <c r="SX21" s="85" t="str">
        <f>VLOOKUP(SW21,Information!$A$2:$H$1000,2,FALSE)</f>
        <v>unknown</v>
      </c>
      <c r="SY21" s="67" t="str">
        <f>VLOOKUP(SW21,Information!$A$2:$H$1000,3,FALSE)</f>
        <v>Lobophyllia</v>
      </c>
      <c r="SZ21" s="41">
        <v>340</v>
      </c>
      <c r="TA21" s="41">
        <v>90</v>
      </c>
      <c r="TB21" s="41">
        <v>10</v>
      </c>
      <c r="TE21">
        <f t="shared" si="43"/>
        <v>100</v>
      </c>
      <c r="TI21" s="84" t="s">
        <v>298</v>
      </c>
      <c r="TJ21" s="85" t="str">
        <f>VLOOKUP(TI21,Information!$A$2:$H$1000,2,FALSE)</f>
        <v>unknown</v>
      </c>
      <c r="TK21" s="67" t="str">
        <f>VLOOKUP(TI21,Information!$A$2:$H$1000,3,FALSE)</f>
        <v>Porites</v>
      </c>
      <c r="TL21" s="41">
        <v>70</v>
      </c>
      <c r="TM21" s="41">
        <v>65</v>
      </c>
      <c r="TN21" s="41">
        <v>35</v>
      </c>
      <c r="TQ21">
        <f t="shared" si="44"/>
        <v>100</v>
      </c>
      <c r="TU21" s="84" t="s">
        <v>298</v>
      </c>
      <c r="TV21" s="85" t="str">
        <f>VLOOKUP(TU21,Information!$A$2:$H$1000,2,FALSE)</f>
        <v>unknown</v>
      </c>
      <c r="TW21" s="67" t="str">
        <f>VLOOKUP(TU21,Information!$A$2:$H$1000,3,FALSE)</f>
        <v>Porites</v>
      </c>
      <c r="TX21" s="41">
        <v>40</v>
      </c>
      <c r="TY21" s="41">
        <v>90</v>
      </c>
      <c r="TZ21" s="41">
        <v>10</v>
      </c>
      <c r="UC21">
        <f t="shared" si="45"/>
        <v>100</v>
      </c>
      <c r="UG21" s="84" t="s">
        <v>298</v>
      </c>
      <c r="UH21" s="85" t="str">
        <f>VLOOKUP(UG21,Information!$A$2:$H$1000,2,FALSE)</f>
        <v>unknown</v>
      </c>
      <c r="UI21" s="67" t="str">
        <f>VLOOKUP(UG21,Information!$A$2:$H$1000,3,FALSE)</f>
        <v>Porites</v>
      </c>
      <c r="UJ21" s="41">
        <v>55</v>
      </c>
      <c r="UK21" s="41">
        <v>65</v>
      </c>
      <c r="UL21" s="41">
        <v>35</v>
      </c>
      <c r="UO21">
        <f t="shared" si="46"/>
        <v>100</v>
      </c>
      <c r="US21" s="84" t="s">
        <v>82</v>
      </c>
      <c r="UT21" s="85" t="str">
        <f>VLOOKUP(US21,Information!$A$2:$H$1000,2,FALSE)</f>
        <v>unknown</v>
      </c>
      <c r="UU21" s="67" t="str">
        <f>VLOOKUP(US21,Information!$A$2:$H$1000,3,FALSE)</f>
        <v>Acropora</v>
      </c>
      <c r="UV21" s="41">
        <v>130</v>
      </c>
      <c r="UW21" s="41">
        <v>90</v>
      </c>
      <c r="UX21" s="41">
        <v>10</v>
      </c>
      <c r="VA21">
        <f t="shared" si="47"/>
        <v>100</v>
      </c>
      <c r="VE21" s="84" t="s">
        <v>82</v>
      </c>
      <c r="VF21" s="85" t="str">
        <f>VLOOKUP(VE21,Information!$A$2:$H$1000,2,FALSE)</f>
        <v>unknown</v>
      </c>
      <c r="VG21" s="67" t="str">
        <f>VLOOKUP(VE21,Information!$A$2:$H$1000,3,FALSE)</f>
        <v>Acropora</v>
      </c>
      <c r="VH21" s="41">
        <v>55</v>
      </c>
      <c r="VI21" s="41">
        <v>95</v>
      </c>
      <c r="VJ21" s="41">
        <v>5</v>
      </c>
      <c r="VM21">
        <f t="shared" si="48"/>
        <v>100</v>
      </c>
      <c r="VQ21" s="84"/>
      <c r="VR21" s="41" t="e">
        <f>VLOOKUP(VQ21,Information!$A$2:$H$1000,2,FALSE)</f>
        <v>#N/A</v>
      </c>
      <c r="VS21" t="e">
        <f>VLOOKUP(VQ21,Information!$A$2:$H$1000,3,FALSE)</f>
        <v>#N/A</v>
      </c>
      <c r="VY21">
        <f t="shared" si="49"/>
        <v>0</v>
      </c>
      <c r="WC21" s="84"/>
      <c r="WD21" s="41" t="e">
        <f>VLOOKUP(WC21,Information!$A$2:$H$1000,2,FALSE)</f>
        <v>#N/A</v>
      </c>
      <c r="WE21" t="e">
        <f>VLOOKUP(WC21,Information!$A$2:$H$1000,3,FALSE)</f>
        <v>#N/A</v>
      </c>
      <c r="WK21">
        <f t="shared" si="50"/>
        <v>0</v>
      </c>
      <c r="WO21" s="84"/>
      <c r="WP21" s="41" t="e">
        <f>VLOOKUP(WO21,Information!$A$2:$H$1000,2,FALSE)</f>
        <v>#N/A</v>
      </c>
      <c r="WQ21" t="e">
        <f>VLOOKUP(WO21,Information!$A$2:$H$1000,3,FALSE)</f>
        <v>#N/A</v>
      </c>
      <c r="WW21">
        <f t="shared" si="51"/>
        <v>0</v>
      </c>
      <c r="XA21" s="84"/>
      <c r="XB21" s="41" t="e">
        <f>VLOOKUP(XA21,Information!$A$2:$H$1000,2,FALSE)</f>
        <v>#N/A</v>
      </c>
      <c r="XC21" t="e">
        <f>VLOOKUP(XA21,Information!$A$2:$H$1000,3,FALSE)</f>
        <v>#N/A</v>
      </c>
      <c r="XI21">
        <f t="shared" si="52"/>
        <v>0</v>
      </c>
      <c r="XM21" s="84"/>
      <c r="XN21" s="41" t="e">
        <f>VLOOKUP(XM21,Information!$A$2:$H$1000,2,FALSE)</f>
        <v>#N/A</v>
      </c>
      <c r="XO21" t="e">
        <f>VLOOKUP(XM21,Information!$A$2:$H$1000,3,FALSE)</f>
        <v>#N/A</v>
      </c>
      <c r="XU21">
        <f t="shared" si="53"/>
        <v>0</v>
      </c>
      <c r="XY21" s="84"/>
      <c r="XZ21" s="41" t="e">
        <f>VLOOKUP(XY21,Information!$A$2:$H$1000,2,FALSE)</f>
        <v>#N/A</v>
      </c>
      <c r="YA21" t="e">
        <f>VLOOKUP(XY21,Information!$A$2:$H$1000,3,FALSE)</f>
        <v>#N/A</v>
      </c>
      <c r="YG21">
        <f t="shared" si="54"/>
        <v>0</v>
      </c>
      <c r="YK21" s="84"/>
      <c r="YL21" s="41" t="e">
        <f>VLOOKUP(YK21,Information!$A$2:$H$1000,2,FALSE)</f>
        <v>#N/A</v>
      </c>
      <c r="YM21" t="e">
        <f>VLOOKUP(YK21,Information!$A$2:$H$1000,3,FALSE)</f>
        <v>#N/A</v>
      </c>
      <c r="YS21">
        <f t="shared" si="55"/>
        <v>0</v>
      </c>
      <c r="YW21" s="84"/>
      <c r="YX21" s="41" t="e">
        <f>VLOOKUP(YW21,Information!$A$2:$H$1000,2,FALSE)</f>
        <v>#N/A</v>
      </c>
      <c r="YY21" t="e">
        <f>VLOOKUP(YW21,Information!$A$2:$H$1000,3,FALSE)</f>
        <v>#N/A</v>
      </c>
      <c r="ZE21">
        <f t="shared" si="56"/>
        <v>0</v>
      </c>
      <c r="ZI21" s="84"/>
      <c r="ZJ21" s="41" t="e">
        <f>VLOOKUP(ZI21,Information!$A$2:$H$1000,2,FALSE)</f>
        <v>#N/A</v>
      </c>
      <c r="ZK21" t="e">
        <f>VLOOKUP(ZI21,Information!$A$2:$H$1000,3,FALSE)</f>
        <v>#N/A</v>
      </c>
      <c r="ZQ21">
        <f t="shared" si="57"/>
        <v>0</v>
      </c>
      <c r="ZU21" s="84"/>
      <c r="ZV21" s="41" t="e">
        <f>VLOOKUP(ZU21,Information!$A$2:$H$1000,2,FALSE)</f>
        <v>#N/A</v>
      </c>
      <c r="ZW21" t="e">
        <f>VLOOKUP(ZU21,Information!$A$2:$H$1000,3,FALSE)</f>
        <v>#N/A</v>
      </c>
      <c r="AAC21">
        <f t="shared" si="58"/>
        <v>0</v>
      </c>
      <c r="AAG21" s="84"/>
      <c r="AAH21" s="41" t="e">
        <f>VLOOKUP(AAG21,Information!$A$2:$H$1000,2,FALSE)</f>
        <v>#N/A</v>
      </c>
      <c r="AAI21" t="e">
        <f>VLOOKUP(AAG21,Information!$A$2:$H$1000,3,FALSE)</f>
        <v>#N/A</v>
      </c>
      <c r="AAO21">
        <f t="shared" si="59"/>
        <v>0</v>
      </c>
      <c r="AAS21" s="84"/>
      <c r="AAT21" s="41" t="e">
        <f>VLOOKUP(AAS21,Information!$A$2:$H$1000,2,FALSE)</f>
        <v>#N/A</v>
      </c>
      <c r="AAU21" t="e">
        <f>VLOOKUP(AAS21,Information!$A$2:$H$1000,3,FALSE)</f>
        <v>#N/A</v>
      </c>
      <c r="ABA21">
        <f t="shared" si="60"/>
        <v>0</v>
      </c>
      <c r="ABE21" s="84"/>
      <c r="ABF21" s="41" t="e">
        <f>VLOOKUP(ABE21,Information!$A$2:$H$1000,2,FALSE)</f>
        <v>#N/A</v>
      </c>
      <c r="ABG21" t="e">
        <f>VLOOKUP(ABE21,Information!$A$2:$H$1000,3,FALSE)</f>
        <v>#N/A</v>
      </c>
      <c r="ABM21">
        <f t="shared" si="61"/>
        <v>0</v>
      </c>
      <c r="ABQ21" s="84"/>
      <c r="ABR21" s="41" t="e">
        <f>VLOOKUP(ABQ21,Information!$A$2:$H$1000,2,FALSE)</f>
        <v>#N/A</v>
      </c>
      <c r="ABS21" t="e">
        <f>VLOOKUP(ABQ21,Information!$A$2:$H$1000,3,FALSE)</f>
        <v>#N/A</v>
      </c>
      <c r="ABY21">
        <f t="shared" si="62"/>
        <v>0</v>
      </c>
      <c r="ACC21" s="84"/>
      <c r="ACD21" s="41" t="e">
        <f>VLOOKUP(ACC21,Information!$A$2:$H$1000,2,FALSE)</f>
        <v>#N/A</v>
      </c>
      <c r="ACE21" t="e">
        <f>VLOOKUP(ACC21,Information!$A$2:$H$1000,3,FALSE)</f>
        <v>#N/A</v>
      </c>
      <c r="ACK21">
        <f t="shared" si="63"/>
        <v>0</v>
      </c>
      <c r="ACO21" s="84"/>
      <c r="ACP21" s="41" t="e">
        <f>VLOOKUP(ACO21,Information!$A$2:$H$1000,2,FALSE)</f>
        <v>#N/A</v>
      </c>
      <c r="ACQ21" t="e">
        <f>VLOOKUP(ACO21,Information!$A$2:$H$1000,3,FALSE)</f>
        <v>#N/A</v>
      </c>
      <c r="ACW21">
        <f t="shared" si="64"/>
        <v>0</v>
      </c>
      <c r="ADA21" s="84"/>
      <c r="ADB21" s="41" t="e">
        <f>VLOOKUP(ADA21,Information!$A$2:$H$1000,2,FALSE)</f>
        <v>#N/A</v>
      </c>
      <c r="ADC21" t="e">
        <f>VLOOKUP(ADA21,Information!$A$2:$H$1000,3,FALSE)</f>
        <v>#N/A</v>
      </c>
      <c r="ADI21">
        <f t="shared" si="65"/>
        <v>0</v>
      </c>
      <c r="ADM21" s="84"/>
      <c r="ADN21" s="41" t="e">
        <f>VLOOKUP(ADM21,Information!$A$2:$H$1000,2,FALSE)</f>
        <v>#N/A</v>
      </c>
      <c r="ADO21" t="e">
        <f>VLOOKUP(ADM21,Information!$A$2:$H$1000,3,FALSE)</f>
        <v>#N/A</v>
      </c>
      <c r="ADU21">
        <f t="shared" si="66"/>
        <v>0</v>
      </c>
      <c r="ADY21" s="84"/>
      <c r="ADZ21" s="41" t="e">
        <f>VLOOKUP(ADY21,Information!$A$2:$H$1000,2,FALSE)</f>
        <v>#N/A</v>
      </c>
      <c r="AEA21" t="e">
        <f>VLOOKUP(ADY21,Information!$A$2:$H$1000,3,FALSE)</f>
        <v>#N/A</v>
      </c>
      <c r="AEG21">
        <f t="shared" si="67"/>
        <v>0</v>
      </c>
      <c r="AEK21" s="84"/>
      <c r="AEL21" s="41" t="e">
        <f>VLOOKUP(AEK21,Information!$A$2:$H$1000,2,FALSE)</f>
        <v>#N/A</v>
      </c>
      <c r="AEM21" t="e">
        <f>VLOOKUP(AEK21,Information!$A$2:$H$1000,3,FALSE)</f>
        <v>#N/A</v>
      </c>
      <c r="AES21">
        <f t="shared" si="68"/>
        <v>0</v>
      </c>
      <c r="AEW21" s="84"/>
      <c r="AEX21" s="41" t="e">
        <f>VLOOKUP(AEW21,Information!$A$2:$H$1000,2,FALSE)</f>
        <v>#N/A</v>
      </c>
      <c r="AEY21" t="e">
        <f>VLOOKUP(AEW21,Information!$A$2:$H$1000,3,FALSE)</f>
        <v>#N/A</v>
      </c>
      <c r="AFE21">
        <f t="shared" si="69"/>
        <v>0</v>
      </c>
      <c r="AFI21" s="84"/>
      <c r="AFJ21" s="41" t="e">
        <f>VLOOKUP(AFI21,Information!$A$2:$H$1000,2,FALSE)</f>
        <v>#N/A</v>
      </c>
      <c r="AFK21" t="e">
        <f>VLOOKUP(AFI21,Information!$A$2:$H$1000,3,FALSE)</f>
        <v>#N/A</v>
      </c>
      <c r="AFQ21">
        <f t="shared" si="70"/>
        <v>0</v>
      </c>
      <c r="AFU21" s="84"/>
      <c r="AFV21" s="41" t="e">
        <f>VLOOKUP(AFU21,Information!$A$2:$H$1000,2,FALSE)</f>
        <v>#N/A</v>
      </c>
      <c r="AFW21" t="e">
        <f>VLOOKUP(AFU21,Information!$A$2:$H$1000,3,FALSE)</f>
        <v>#N/A</v>
      </c>
      <c r="AGC21">
        <f t="shared" si="71"/>
        <v>0</v>
      </c>
      <c r="AGG21" s="84"/>
      <c r="AGH21" s="41" t="e">
        <f>VLOOKUP(AGG21,Information!$A$2:$H$1000,2,FALSE)</f>
        <v>#N/A</v>
      </c>
      <c r="AGI21" t="e">
        <f>VLOOKUP(AGG21,Information!$A$2:$H$1000,3,FALSE)</f>
        <v>#N/A</v>
      </c>
      <c r="AGO21">
        <f t="shared" si="72"/>
        <v>0</v>
      </c>
      <c r="AGS21" s="84"/>
      <c r="AGT21" s="41" t="e">
        <f>VLOOKUP(AGS21,Information!$A$2:$H$1000,2,FALSE)</f>
        <v>#N/A</v>
      </c>
      <c r="AGU21" t="e">
        <f>VLOOKUP(AGS21,Information!$A$2:$H$1000,3,FALSE)</f>
        <v>#N/A</v>
      </c>
      <c r="AHA21">
        <f t="shared" si="73"/>
        <v>0</v>
      </c>
      <c r="AHE21" s="84"/>
      <c r="AHF21" s="41" t="e">
        <f>VLOOKUP(AHE21,Information!$A$2:$H$1000,2,FALSE)</f>
        <v>#N/A</v>
      </c>
      <c r="AHG21" t="e">
        <f>VLOOKUP(AHE21,Information!$A$2:$H$1000,3,FALSE)</f>
        <v>#N/A</v>
      </c>
      <c r="AHM21">
        <f t="shared" si="74"/>
        <v>0</v>
      </c>
      <c r="AHQ21" s="84"/>
      <c r="AHR21" s="41" t="e">
        <f>VLOOKUP(AHQ21,Information!$A$2:$H$1000,2,FALSE)</f>
        <v>#N/A</v>
      </c>
      <c r="AHS21" t="e">
        <f>VLOOKUP(AHQ21,Information!$A$2:$H$1000,3,FALSE)</f>
        <v>#N/A</v>
      </c>
      <c r="AHY21">
        <f t="shared" si="75"/>
        <v>0</v>
      </c>
      <c r="AIC21" s="84"/>
      <c r="AID21" s="41" t="e">
        <f>VLOOKUP(AIC21,Information!$A$2:$H$1000,2,FALSE)</f>
        <v>#N/A</v>
      </c>
      <c r="AIE21" t="e">
        <f>VLOOKUP(AIC21,Information!$A$2:$H$1000,3,FALSE)</f>
        <v>#N/A</v>
      </c>
      <c r="AIK21">
        <f t="shared" si="76"/>
        <v>0</v>
      </c>
      <c r="AIO21" s="84"/>
      <c r="AIP21" s="41" t="e">
        <f>VLOOKUP(AIO21,Information!$A$2:$H$1000,2,FALSE)</f>
        <v>#N/A</v>
      </c>
      <c r="AIQ21" t="e">
        <f>VLOOKUP(AIO21,Information!$A$2:$H$1000,3,FALSE)</f>
        <v>#N/A</v>
      </c>
      <c r="AIW21">
        <f t="shared" si="77"/>
        <v>0</v>
      </c>
      <c r="AJA21" s="84"/>
      <c r="AJB21" s="41" t="e">
        <f>VLOOKUP(AJA21,Information!$A$2:$H$1000,2,FALSE)</f>
        <v>#N/A</v>
      </c>
      <c r="AJC21" t="e">
        <f>VLOOKUP(AJA21,Information!$A$2:$H$1000,3,FALSE)</f>
        <v>#N/A</v>
      </c>
      <c r="AJI21">
        <f t="shared" si="78"/>
        <v>0</v>
      </c>
      <c r="AJM21" s="84"/>
      <c r="AJN21" s="41" t="e">
        <f>VLOOKUP(AJM21,Information!$A$2:$H$1000,2,FALSE)</f>
        <v>#N/A</v>
      </c>
      <c r="AJO21" t="e">
        <f>VLOOKUP(AJM21,Information!$A$2:$H$1000,3,FALSE)</f>
        <v>#N/A</v>
      </c>
      <c r="AJU21">
        <f t="shared" si="79"/>
        <v>0</v>
      </c>
      <c r="AJY21" s="84"/>
      <c r="AJZ21" s="41" t="e">
        <f>VLOOKUP(AJY21,Information!$A$2:$H$1000,2,FALSE)</f>
        <v>#N/A</v>
      </c>
      <c r="AKA21" t="e">
        <f>VLOOKUP(AJY21,Information!$A$2:$H$1000,3,FALSE)</f>
        <v>#N/A</v>
      </c>
      <c r="AKG21">
        <f t="shared" si="80"/>
        <v>0</v>
      </c>
      <c r="AKK21" s="84"/>
      <c r="AKL21" s="41" t="e">
        <f>VLOOKUP(AKK21,Information!$A$2:$H$1000,2,FALSE)</f>
        <v>#N/A</v>
      </c>
      <c r="AKM21" t="e">
        <f>VLOOKUP(AKK21,Information!$A$2:$H$1000,3,FALSE)</f>
        <v>#N/A</v>
      </c>
      <c r="AKS21">
        <f t="shared" si="81"/>
        <v>0</v>
      </c>
      <c r="AKW21" s="84"/>
      <c r="AKX21" s="41" t="e">
        <f>VLOOKUP(AKW21,Information!$A$2:$H$1000,2,FALSE)</f>
        <v>#N/A</v>
      </c>
      <c r="AKY21" t="e">
        <f>VLOOKUP(AKW21,Information!$A$2:$H$1000,3,FALSE)</f>
        <v>#N/A</v>
      </c>
      <c r="ALE21">
        <f t="shared" si="82"/>
        <v>0</v>
      </c>
      <c r="ALI21" s="84"/>
      <c r="ALJ21" s="41" t="e">
        <f>VLOOKUP(ALI21,Information!$A$2:$H$1000,2,FALSE)</f>
        <v>#N/A</v>
      </c>
      <c r="ALK21" t="e">
        <f>VLOOKUP(ALI21,Information!$A$2:$H$1000,3,FALSE)</f>
        <v>#N/A</v>
      </c>
      <c r="ALQ21">
        <f t="shared" si="83"/>
        <v>0</v>
      </c>
      <c r="ALU21" s="84"/>
      <c r="ALV21" s="41" t="e">
        <f>VLOOKUP(ALU21,Information!$A$2:$H$1000,2,FALSE)</f>
        <v>#N/A</v>
      </c>
      <c r="ALW21" t="e">
        <f>VLOOKUP(ALU21,Information!$A$2:$H$1000,3,FALSE)</f>
        <v>#N/A</v>
      </c>
      <c r="AMC21">
        <f t="shared" si="84"/>
        <v>0</v>
      </c>
      <c r="AMG21" s="84"/>
      <c r="AMH21" s="41" t="e">
        <f>VLOOKUP(AMG21,Information!$A$2:$H$1000,2,FALSE)</f>
        <v>#N/A</v>
      </c>
      <c r="AMI21" t="e">
        <f>VLOOKUP(AMG21,Information!$A$2:$H$1000,3,FALSE)</f>
        <v>#N/A</v>
      </c>
      <c r="AMO21">
        <f t="shared" si="85"/>
        <v>0</v>
      </c>
      <c r="AMS21" s="84"/>
      <c r="AMT21" s="41" t="e">
        <f>VLOOKUP(AMS21,Information!$A$2:$H$1000,2,FALSE)</f>
        <v>#N/A</v>
      </c>
      <c r="AMU21" t="e">
        <f>VLOOKUP(AMS21,Information!$A$2:$H$1000,3,FALSE)</f>
        <v>#N/A</v>
      </c>
      <c r="ANA21">
        <f t="shared" si="86"/>
        <v>0</v>
      </c>
      <c r="ANE21" s="84"/>
      <c r="ANF21" s="41" t="e">
        <f>VLOOKUP(ANE21,Information!$A$2:$H$1000,2,FALSE)</f>
        <v>#N/A</v>
      </c>
      <c r="ANG21" t="e">
        <f>VLOOKUP(ANE21,Information!$A$2:$H$1000,3,FALSE)</f>
        <v>#N/A</v>
      </c>
      <c r="ANM21">
        <f t="shared" si="87"/>
        <v>0</v>
      </c>
      <c r="ANQ21" s="84"/>
      <c r="ANR21" s="41" t="e">
        <f>VLOOKUP(ANQ21,Information!$A$2:$H$1000,2,FALSE)</f>
        <v>#N/A</v>
      </c>
      <c r="ANS21" t="e">
        <f>VLOOKUP(ANQ21,Information!$A$2:$H$1000,3,FALSE)</f>
        <v>#N/A</v>
      </c>
      <c r="ANY21">
        <f t="shared" si="88"/>
        <v>0</v>
      </c>
      <c r="AOC21" s="84"/>
      <c r="AOD21" s="41" t="e">
        <f>VLOOKUP(AOC21,Information!$A$2:$H$1000,2,FALSE)</f>
        <v>#N/A</v>
      </c>
      <c r="AOE21" t="e">
        <f>VLOOKUP(AOC21,Information!$A$2:$H$1000,3,FALSE)</f>
        <v>#N/A</v>
      </c>
      <c r="AOK21">
        <f t="shared" si="89"/>
        <v>0</v>
      </c>
      <c r="AOO21" s="84"/>
      <c r="AOP21" s="41" t="e">
        <f>VLOOKUP(AOO21,Information!$A$2:$H$1000,2,FALSE)</f>
        <v>#N/A</v>
      </c>
      <c r="AOQ21" t="e">
        <f>VLOOKUP(AOO21,Information!$A$2:$H$1000,3,FALSE)</f>
        <v>#N/A</v>
      </c>
      <c r="AOW21">
        <f t="shared" si="90"/>
        <v>0</v>
      </c>
      <c r="APA21" s="84"/>
      <c r="APB21" s="41" t="e">
        <f>VLOOKUP(APA21,Information!$A$2:$H$1000,2,FALSE)</f>
        <v>#N/A</v>
      </c>
      <c r="APC21" t="e">
        <f>VLOOKUP(APA21,Information!$A$2:$H$1000,3,FALSE)</f>
        <v>#N/A</v>
      </c>
      <c r="API21">
        <f t="shared" si="91"/>
        <v>0</v>
      </c>
      <c r="APM21" s="84"/>
      <c r="APN21" s="41" t="e">
        <f>VLOOKUP(APM21,Information!$A$2:$H$1000,2,FALSE)</f>
        <v>#N/A</v>
      </c>
      <c r="APO21" t="e">
        <f>VLOOKUP(APM21,Information!$A$2:$H$1000,3,FALSE)</f>
        <v>#N/A</v>
      </c>
      <c r="APU21">
        <f t="shared" si="92"/>
        <v>0</v>
      </c>
      <c r="APY21" s="84"/>
      <c r="APZ21" s="41" t="e">
        <f>VLOOKUP(APY21,Information!$A$2:$H$1000,2,FALSE)</f>
        <v>#N/A</v>
      </c>
      <c r="AQA21" t="e">
        <f>VLOOKUP(APY21,Information!$A$2:$H$1000,3,FALSE)</f>
        <v>#N/A</v>
      </c>
      <c r="AQG21">
        <f t="shared" si="93"/>
        <v>0</v>
      </c>
      <c r="AQK21" s="84"/>
      <c r="AQL21" s="41" t="e">
        <f>VLOOKUP(AQK21,Information!$A$2:$H$1000,2,FALSE)</f>
        <v>#N/A</v>
      </c>
      <c r="AQM21" t="e">
        <f>VLOOKUP(AQK21,Information!$A$2:$H$1000,3,FALSE)</f>
        <v>#N/A</v>
      </c>
      <c r="AQS21">
        <f t="shared" si="94"/>
        <v>0</v>
      </c>
      <c r="AQW21" s="84"/>
      <c r="AQX21" s="41" t="e">
        <f>VLOOKUP(AQW21,Information!$A$2:$H$1000,2,FALSE)</f>
        <v>#N/A</v>
      </c>
      <c r="AQY21" t="e">
        <f>VLOOKUP(AQW21,Information!$A$2:$H$1000,3,FALSE)</f>
        <v>#N/A</v>
      </c>
      <c r="ARE21">
        <f t="shared" si="95"/>
        <v>0</v>
      </c>
      <c r="ARI21" s="84"/>
      <c r="ARJ21" s="41" t="e">
        <f>VLOOKUP(ARI21,Information!$A$2:$H$1000,2,FALSE)</f>
        <v>#N/A</v>
      </c>
      <c r="ARK21" t="e">
        <f>VLOOKUP(ARI21,Information!$A$2:$H$1000,3,FALSE)</f>
        <v>#N/A</v>
      </c>
      <c r="ARQ21">
        <f t="shared" si="96"/>
        <v>0</v>
      </c>
      <c r="ARU21" s="84"/>
      <c r="ARV21" s="41" t="e">
        <f>VLOOKUP(ARU21,Information!$A$2:$H$1000,2,FALSE)</f>
        <v>#N/A</v>
      </c>
      <c r="ARW21" t="e">
        <f>VLOOKUP(ARU21,Information!$A$2:$H$1000,3,FALSE)</f>
        <v>#N/A</v>
      </c>
      <c r="ASC21">
        <f t="shared" si="97"/>
        <v>0</v>
      </c>
      <c r="ASG21" s="84"/>
      <c r="ASH21" s="41" t="e">
        <f>VLOOKUP(ASG21,Information!$A$2:$H$1000,2,FALSE)</f>
        <v>#N/A</v>
      </c>
      <c r="ASI21" t="e">
        <f>VLOOKUP(ASG21,Information!$A$2:$H$1000,3,FALSE)</f>
        <v>#N/A</v>
      </c>
      <c r="ASO21">
        <f t="shared" si="98"/>
        <v>0</v>
      </c>
      <c r="ASS21" s="84"/>
      <c r="AST21" s="41" t="e">
        <f>VLOOKUP(ASS21,Information!$A$2:$H$1000,2,FALSE)</f>
        <v>#N/A</v>
      </c>
      <c r="ASU21" t="e">
        <f>VLOOKUP(ASS21,Information!$A$2:$H$1000,3,FALSE)</f>
        <v>#N/A</v>
      </c>
      <c r="ATA21">
        <f t="shared" si="99"/>
        <v>0</v>
      </c>
    </row>
    <row r="22" spans="1:1023 1029:1197" ht="15.75" customHeight="1">
      <c r="A22" s="84" t="s">
        <v>82</v>
      </c>
      <c r="B22" s="85" t="str">
        <f>VLOOKUP(A22,Information!$A$2:$H$1000,2,FALSE)</f>
        <v>unknown</v>
      </c>
      <c r="C22" s="67" t="str">
        <f>VLOOKUP(A22,Information!$A$2:$H$1000,3,FALSE)</f>
        <v>Acropora</v>
      </c>
      <c r="D22" s="41">
        <v>40</v>
      </c>
      <c r="F22" s="41">
        <v>100</v>
      </c>
      <c r="I22">
        <f t="shared" si="0"/>
        <v>100</v>
      </c>
      <c r="M22" s="84"/>
      <c r="N22" s="41" t="e">
        <f>VLOOKUP(M22,Information!$A$2:$H$1000,2,FALSE)</f>
        <v>#N/A</v>
      </c>
      <c r="O22" t="e">
        <f>VLOOKUP(M22,Information!$A$2:$H$1000,3,FALSE)</f>
        <v>#N/A</v>
      </c>
      <c r="U22">
        <f t="shared" si="1"/>
        <v>0</v>
      </c>
      <c r="Y22" s="84" t="s">
        <v>82</v>
      </c>
      <c r="Z22" s="85" t="str">
        <f>VLOOKUP(Y22,Information!$A$2:$H$1000,2,FALSE)</f>
        <v>unknown</v>
      </c>
      <c r="AA22" s="67" t="str">
        <f>VLOOKUP(Y22,Information!$A$2:$H$1000,3,FALSE)</f>
        <v>Acropora</v>
      </c>
      <c r="AB22" s="41">
        <v>35</v>
      </c>
      <c r="AC22" s="41">
        <v>95</v>
      </c>
      <c r="AD22" s="41">
        <v>5</v>
      </c>
      <c r="AG22">
        <f t="shared" si="2"/>
        <v>100</v>
      </c>
      <c r="AK22" s="84" t="s">
        <v>298</v>
      </c>
      <c r="AL22" s="85" t="str">
        <f>VLOOKUP(AK22,Information!$A$2:$H$1000,2,FALSE)</f>
        <v>unknown</v>
      </c>
      <c r="AM22" s="67" t="str">
        <f>VLOOKUP(AK22,Information!$A$2:$H$1000,3,FALSE)</f>
        <v>Porites</v>
      </c>
      <c r="AN22" s="41">
        <v>10</v>
      </c>
      <c r="AO22" s="41">
        <v>95</v>
      </c>
      <c r="AP22" s="41">
        <v>5</v>
      </c>
      <c r="AS22">
        <f t="shared" si="3"/>
        <v>100</v>
      </c>
      <c r="AW22" s="84" t="s">
        <v>298</v>
      </c>
      <c r="AX22" s="85" t="str">
        <f>VLOOKUP(AW22,Information!$A$2:$H$1000,2,FALSE)</f>
        <v>unknown</v>
      </c>
      <c r="AY22" s="67" t="str">
        <f>VLOOKUP(AW22,Information!$A$2:$H$1000,3,FALSE)</f>
        <v>Porites</v>
      </c>
      <c r="AZ22" s="41">
        <v>5</v>
      </c>
      <c r="BA22" s="41">
        <v>90</v>
      </c>
      <c r="BB22" s="41">
        <v>10</v>
      </c>
      <c r="BE22">
        <f t="shared" si="4"/>
        <v>100</v>
      </c>
      <c r="BI22" s="84" t="s">
        <v>82</v>
      </c>
      <c r="BJ22" s="85" t="str">
        <f>VLOOKUP(BI22,Information!$A$2:$H$1000,2,FALSE)</f>
        <v>unknown</v>
      </c>
      <c r="BK22" s="67" t="str">
        <f>VLOOKUP(BI22,Information!$A$2:$H$1000,3,FALSE)</f>
        <v>Acropora</v>
      </c>
      <c r="BL22" s="41">
        <v>5</v>
      </c>
      <c r="BM22" s="41">
        <v>95</v>
      </c>
      <c r="BN22" s="41">
        <v>5</v>
      </c>
      <c r="BQ22">
        <f t="shared" si="5"/>
        <v>100</v>
      </c>
      <c r="BU22" s="84" t="s">
        <v>217</v>
      </c>
      <c r="BV22" s="85" t="str">
        <f>VLOOKUP(BU22,Information!$A$2:$H$1000,2,FALSE)</f>
        <v>unknown</v>
      </c>
      <c r="BW22" s="67" t="str">
        <f>VLOOKUP(BU22,Information!$A$2:$H$1000,3,FALSE)</f>
        <v>Galaxea</v>
      </c>
      <c r="BX22" s="41">
        <v>30</v>
      </c>
      <c r="BY22" s="41">
        <v>80</v>
      </c>
      <c r="BZ22" s="41">
        <v>20</v>
      </c>
      <c r="CC22">
        <f t="shared" si="6"/>
        <v>100</v>
      </c>
      <c r="CG22" s="84" t="s">
        <v>82</v>
      </c>
      <c r="CH22" s="85" t="str">
        <f>VLOOKUP(CG22,Information!$A$2:$H$1000,2,FALSE)</f>
        <v>unknown</v>
      </c>
      <c r="CI22" s="67" t="str">
        <f>VLOOKUP(CG22,Information!$A$2:$H$1000,3,FALSE)</f>
        <v>Acropora</v>
      </c>
      <c r="CJ22" s="41">
        <v>20</v>
      </c>
      <c r="CK22" s="41">
        <v>95</v>
      </c>
      <c r="CL22" s="41">
        <v>5</v>
      </c>
      <c r="CO22">
        <f t="shared" si="7"/>
        <v>100</v>
      </c>
      <c r="CS22" s="84"/>
      <c r="CT22" s="41" t="e">
        <f>VLOOKUP(CS22,Information!$A$2:$H$1000,2,FALSE)</f>
        <v>#N/A</v>
      </c>
      <c r="CU22" t="e">
        <f>VLOOKUP(CS22,Information!$A$2:$H$1000,3,FALSE)</f>
        <v>#N/A</v>
      </c>
      <c r="DA22">
        <f t="shared" si="8"/>
        <v>0</v>
      </c>
      <c r="DE22" s="84" t="s">
        <v>82</v>
      </c>
      <c r="DF22" s="85" t="str">
        <f>VLOOKUP(DE22,Information!$A$2:$H$1000,2,FALSE)</f>
        <v>unknown</v>
      </c>
      <c r="DG22" s="67" t="str">
        <f>VLOOKUP(DE22,Information!$A$2:$H$1000,3,FALSE)</f>
        <v>Acropora</v>
      </c>
      <c r="DH22" s="41">
        <v>35</v>
      </c>
      <c r="DI22" s="41">
        <v>95</v>
      </c>
      <c r="DJ22" s="41">
        <v>5</v>
      </c>
      <c r="DM22">
        <f t="shared" si="9"/>
        <v>100</v>
      </c>
      <c r="DQ22" s="84"/>
      <c r="DR22" s="41" t="e">
        <f>VLOOKUP(DQ22,Information!$A$2:$H$1000,2,FALSE)</f>
        <v>#N/A</v>
      </c>
      <c r="DS22" t="e">
        <f>VLOOKUP(DQ22,Information!$A$2:$H$1000,3,FALSE)</f>
        <v>#N/A</v>
      </c>
      <c r="DY22">
        <f t="shared" si="10"/>
        <v>0</v>
      </c>
      <c r="EC22" s="84" t="s">
        <v>298</v>
      </c>
      <c r="ED22" s="85" t="str">
        <f>VLOOKUP(EC22,Information!$A$2:$H$1000,2,FALSE)</f>
        <v>unknown</v>
      </c>
      <c r="EE22" s="67" t="str">
        <f>VLOOKUP(EC22,Information!$A$2:$H$1000,3,FALSE)</f>
        <v>Porites</v>
      </c>
      <c r="EF22" s="41">
        <v>20</v>
      </c>
      <c r="EG22" s="41">
        <v>95</v>
      </c>
      <c r="EH22" s="41">
        <v>5</v>
      </c>
      <c r="EK22">
        <f t="shared" si="11"/>
        <v>100</v>
      </c>
      <c r="EO22" s="84"/>
      <c r="EP22" s="41" t="e">
        <f>VLOOKUP(EO22,Information!$A$2:$H$1000,2,FALSE)</f>
        <v>#N/A</v>
      </c>
      <c r="EQ22" t="e">
        <f>VLOOKUP(EO22,Information!$A$2:$H$1000,3,FALSE)</f>
        <v>#N/A</v>
      </c>
      <c r="EW22">
        <f t="shared" si="12"/>
        <v>0</v>
      </c>
      <c r="FA22" s="84"/>
      <c r="FB22" s="41" t="e">
        <f>VLOOKUP(FA22,Information!$A$2:$H$1000,2,FALSE)</f>
        <v>#N/A</v>
      </c>
      <c r="FC22" t="e">
        <f>VLOOKUP(FA22,Information!$A$2:$H$1000,3,FALSE)</f>
        <v>#N/A</v>
      </c>
      <c r="FI22">
        <f t="shared" si="13"/>
        <v>0</v>
      </c>
      <c r="FM22" s="84"/>
      <c r="FN22" s="41" t="e">
        <f>VLOOKUP(FM22,Information!$A$2:$H$1000,2,FALSE)</f>
        <v>#N/A</v>
      </c>
      <c r="FO22" t="e">
        <f>VLOOKUP(FM22,Information!$A$2:$H$1000,3,FALSE)</f>
        <v>#N/A</v>
      </c>
      <c r="FU22">
        <f t="shared" si="14"/>
        <v>0</v>
      </c>
      <c r="FY22" s="84" t="s">
        <v>200</v>
      </c>
      <c r="FZ22" s="85" t="str">
        <f>VLOOKUP(FY22,Information!$A$2:$H$1000,2,FALSE)</f>
        <v>unknown</v>
      </c>
      <c r="GA22" s="67" t="str">
        <f>VLOOKUP(FY22,Information!$A$2:$H$1000,3,FALSE)</f>
        <v>Echinopora</v>
      </c>
      <c r="GB22" s="41">
        <v>40</v>
      </c>
      <c r="GC22" s="41">
        <v>95</v>
      </c>
      <c r="GD22" s="41">
        <v>5</v>
      </c>
      <c r="GG22">
        <f t="shared" si="15"/>
        <v>100</v>
      </c>
      <c r="GK22" s="84"/>
      <c r="GL22" s="41" t="e">
        <f>VLOOKUP(GK22,Information!$A$2:$H$1000,2,FALSE)</f>
        <v>#N/A</v>
      </c>
      <c r="GM22" t="e">
        <f>VLOOKUP(GK22,Information!$A$2:$H$1000,3,FALSE)</f>
        <v>#N/A</v>
      </c>
      <c r="GS22">
        <f t="shared" si="16"/>
        <v>0</v>
      </c>
      <c r="GW22" s="84" t="s">
        <v>340</v>
      </c>
      <c r="GX22" s="85" t="str">
        <f>VLOOKUP(GW22,Information!$A$2:$H$1000,2,FALSE)</f>
        <v>unknown</v>
      </c>
      <c r="GY22" s="67" t="str">
        <f>VLOOKUP(GW22,Information!$A$2:$H$1000,3,FALSE)</f>
        <v>Stylophora</v>
      </c>
      <c r="GZ22" s="41">
        <v>20</v>
      </c>
      <c r="HA22" s="41">
        <v>55</v>
      </c>
      <c r="HB22" s="41">
        <v>45</v>
      </c>
      <c r="HE22">
        <f t="shared" si="17"/>
        <v>100</v>
      </c>
      <c r="HI22" s="84" t="s">
        <v>298</v>
      </c>
      <c r="HJ22" s="85" t="str">
        <f>VLOOKUP(HI22,Information!$A$2:$H$1000,2,FALSE)</f>
        <v>unknown</v>
      </c>
      <c r="HK22" s="67" t="str">
        <f>VLOOKUP(HI22,Information!$A$2:$H$1000,3,FALSE)</f>
        <v>Porites</v>
      </c>
      <c r="HL22" s="41">
        <v>85</v>
      </c>
      <c r="HM22" s="41">
        <v>75</v>
      </c>
      <c r="HN22" s="41">
        <v>25</v>
      </c>
      <c r="HQ22">
        <f t="shared" si="18"/>
        <v>100</v>
      </c>
      <c r="HU22" s="84"/>
      <c r="HV22" s="41" t="e">
        <f>VLOOKUP(HU22,Information!$A$2:$H$1000,2,FALSE)</f>
        <v>#N/A</v>
      </c>
      <c r="HW22" t="e">
        <f>VLOOKUP(HU22,Information!$A$2:$H$1000,3,FALSE)</f>
        <v>#N/A</v>
      </c>
      <c r="IC22">
        <f t="shared" si="19"/>
        <v>0</v>
      </c>
      <c r="IG22" s="84" t="s">
        <v>298</v>
      </c>
      <c r="IH22" s="85" t="str">
        <f>VLOOKUP(IG22,Information!$A$2:$H$1000,2,FALSE)</f>
        <v>unknown</v>
      </c>
      <c r="II22" s="67" t="str">
        <f>VLOOKUP(IG22,Information!$A$2:$H$1000,3,FALSE)</f>
        <v>Porites</v>
      </c>
      <c r="IJ22" s="41">
        <v>5</v>
      </c>
      <c r="IK22" s="41">
        <v>100</v>
      </c>
      <c r="IO22">
        <f t="shared" si="20"/>
        <v>100</v>
      </c>
      <c r="IS22" s="84" t="s">
        <v>82</v>
      </c>
      <c r="IT22" s="85" t="str">
        <f>VLOOKUP(IS22,Information!$A$2:$H$1000,2,FALSE)</f>
        <v>unknown</v>
      </c>
      <c r="IU22" s="67" t="str">
        <f>VLOOKUP(IS22,Information!$A$2:$H$1000,3,FALSE)</f>
        <v>Acropora</v>
      </c>
      <c r="IV22" s="41">
        <v>30</v>
      </c>
      <c r="IW22" s="41">
        <v>85</v>
      </c>
      <c r="IX22" s="41">
        <v>10</v>
      </c>
      <c r="IY22" s="41">
        <v>5</v>
      </c>
      <c r="JA22">
        <f t="shared" si="21"/>
        <v>100</v>
      </c>
      <c r="JB22" s="41">
        <v>5</v>
      </c>
      <c r="JC22" s="41" t="s">
        <v>3756</v>
      </c>
      <c r="JE22" s="84" t="s">
        <v>213</v>
      </c>
      <c r="JF22" s="85" t="str">
        <f>VLOOKUP(JE22,Information!$A$2:$H$1000,2,FALSE)</f>
        <v>unknown</v>
      </c>
      <c r="JG22" s="67" t="str">
        <f>VLOOKUP(JE22,Information!$A$2:$H$1000,3,FALSE)</f>
        <v>Fungia</v>
      </c>
      <c r="JH22" s="41">
        <v>20</v>
      </c>
      <c r="JI22" s="41">
        <v>100</v>
      </c>
      <c r="JM22">
        <f t="shared" si="22"/>
        <v>100</v>
      </c>
      <c r="JQ22" s="84" t="s">
        <v>82</v>
      </c>
      <c r="JR22" s="85" t="str">
        <f>VLOOKUP(JQ22,Information!$A$2:$H$1000,2,FALSE)</f>
        <v>unknown</v>
      </c>
      <c r="JS22" s="67" t="str">
        <f>VLOOKUP(JQ22,Information!$A$2:$H$1000,3,FALSE)</f>
        <v>Acropora</v>
      </c>
      <c r="JT22" s="41">
        <v>10</v>
      </c>
      <c r="JU22" s="41">
        <v>100</v>
      </c>
      <c r="JY22">
        <f t="shared" si="23"/>
        <v>100</v>
      </c>
      <c r="KC22" s="84" t="s">
        <v>205</v>
      </c>
      <c r="KD22" s="85" t="str">
        <f>VLOOKUP(KC22,Information!$A$2:$H$1000,2,FALSE)</f>
        <v>unknown</v>
      </c>
      <c r="KE22" s="67" t="str">
        <f>VLOOKUP(KC22,Information!$A$2:$H$1000,3,FALSE)</f>
        <v>Favites</v>
      </c>
      <c r="KF22" s="41">
        <v>20</v>
      </c>
      <c r="KG22" s="41">
        <v>90</v>
      </c>
      <c r="KH22" s="41">
        <v>10</v>
      </c>
      <c r="KK22">
        <f t="shared" si="24"/>
        <v>100</v>
      </c>
      <c r="KO22" s="84"/>
      <c r="KP22" s="41" t="e">
        <f>VLOOKUP(KO22,Information!$A$2:$H$1000,2,FALSE)</f>
        <v>#N/A</v>
      </c>
      <c r="KQ22" t="e">
        <f>VLOOKUP(KO22,Information!$A$2:$H$1000,3,FALSE)</f>
        <v>#N/A</v>
      </c>
      <c r="KW22">
        <f t="shared" si="25"/>
        <v>0</v>
      </c>
      <c r="LA22" s="84" t="s">
        <v>298</v>
      </c>
      <c r="LB22" s="85" t="str">
        <f>VLOOKUP(LA22,Information!$A$2:$H$1000,2,FALSE)</f>
        <v>unknown</v>
      </c>
      <c r="LC22" s="67" t="str">
        <f>VLOOKUP(LA22,Information!$A$2:$H$1000,3,FALSE)</f>
        <v>Porites</v>
      </c>
      <c r="LD22" s="41">
        <v>15</v>
      </c>
      <c r="LE22" s="41">
        <v>20</v>
      </c>
      <c r="LF22" s="41">
        <v>80</v>
      </c>
      <c r="LI22">
        <f t="shared" si="26"/>
        <v>100</v>
      </c>
      <c r="LM22" s="84"/>
      <c r="LN22" s="41" t="e">
        <f>VLOOKUP(LM22,Information!$A$2:$H$1000,2,FALSE)</f>
        <v>#N/A</v>
      </c>
      <c r="LO22" t="e">
        <f>VLOOKUP(LM22,Information!$A$2:$H$1000,3,FALSE)</f>
        <v>#N/A</v>
      </c>
      <c r="LU22">
        <f t="shared" si="27"/>
        <v>0</v>
      </c>
      <c r="LY22" s="84" t="s">
        <v>298</v>
      </c>
      <c r="LZ22" s="85" t="str">
        <f>VLOOKUP(LY22,Information!$A$2:$H$1000,2,FALSE)</f>
        <v>unknown</v>
      </c>
      <c r="MA22" s="67" t="str">
        <f>VLOOKUP(LY22,Information!$A$2:$H$1000,3,FALSE)</f>
        <v>Porites</v>
      </c>
      <c r="MB22" s="41">
        <v>25</v>
      </c>
      <c r="MC22" s="41">
        <v>85</v>
      </c>
      <c r="MD22" s="41">
        <v>15</v>
      </c>
      <c r="MG22">
        <f t="shared" si="28"/>
        <v>100</v>
      </c>
      <c r="MK22" s="84" t="s">
        <v>298</v>
      </c>
      <c r="ML22" s="85" t="str">
        <f>VLOOKUP(MK22,Information!$A$2:$H$1000,2,FALSE)</f>
        <v>unknown</v>
      </c>
      <c r="MM22" s="67" t="str">
        <f>VLOOKUP(MK22,Information!$A$2:$H$1000,3,FALSE)</f>
        <v>Porites</v>
      </c>
      <c r="MN22" s="41">
        <v>15</v>
      </c>
      <c r="MO22" s="41">
        <v>40</v>
      </c>
      <c r="MP22" s="41">
        <v>60</v>
      </c>
      <c r="MS22">
        <f t="shared" si="29"/>
        <v>100</v>
      </c>
      <c r="MW22" s="84"/>
      <c r="MX22" s="41" t="e">
        <f>VLOOKUP(MW22,Information!$A$2:$H$1000,2,FALSE)</f>
        <v>#N/A</v>
      </c>
      <c r="MY22" t="e">
        <f>VLOOKUP(MW22,Information!$A$2:$H$1000,3,FALSE)</f>
        <v>#N/A</v>
      </c>
      <c r="NE22">
        <f t="shared" si="30"/>
        <v>0</v>
      </c>
      <c r="NI22" s="84" t="s">
        <v>298</v>
      </c>
      <c r="NJ22" s="85" t="str">
        <f>VLOOKUP(NI22,Information!$A$2:$H$1000,2,FALSE)</f>
        <v>unknown</v>
      </c>
      <c r="NK22" s="67" t="str">
        <f>VLOOKUP(NI22,Information!$A$2:$H$1000,3,FALSE)</f>
        <v>Porites</v>
      </c>
      <c r="NL22" s="41">
        <v>45</v>
      </c>
      <c r="NM22" s="41">
        <v>35</v>
      </c>
      <c r="NN22" s="41">
        <v>65</v>
      </c>
      <c r="NQ22">
        <f t="shared" si="31"/>
        <v>100</v>
      </c>
      <c r="NU22" s="84" t="s">
        <v>82</v>
      </c>
      <c r="NV22" s="85" t="str">
        <f>VLOOKUP(NU22,Information!$A$2:$H$1000,2,FALSE)</f>
        <v>unknown</v>
      </c>
      <c r="NW22" s="67" t="str">
        <f>VLOOKUP(NU22,Information!$A$2:$H$1000,3,FALSE)</f>
        <v>Acropora</v>
      </c>
      <c r="NX22" s="41">
        <v>40</v>
      </c>
      <c r="NY22" s="41">
        <v>95</v>
      </c>
      <c r="NZ22" s="41">
        <v>5</v>
      </c>
      <c r="OC22">
        <f t="shared" si="32"/>
        <v>100</v>
      </c>
      <c r="OG22" s="84" t="s">
        <v>298</v>
      </c>
      <c r="OH22" s="85" t="str">
        <f>VLOOKUP(OG22,Information!$A$2:$H$1000,2,FALSE)</f>
        <v>unknown</v>
      </c>
      <c r="OI22" s="67" t="str">
        <f>VLOOKUP(OG22,Information!$A$2:$H$1000,3,FALSE)</f>
        <v>Porites</v>
      </c>
      <c r="OJ22" s="41">
        <v>25</v>
      </c>
      <c r="OK22" s="41">
        <v>70</v>
      </c>
      <c r="OL22" s="41">
        <v>30</v>
      </c>
      <c r="OO22">
        <f t="shared" si="33"/>
        <v>100</v>
      </c>
      <c r="OS22" s="84"/>
      <c r="OT22" s="41" t="e">
        <f>VLOOKUP(OS22,Information!$A$2:$H$1000,2,FALSE)</f>
        <v>#N/A</v>
      </c>
      <c r="OU22" t="e">
        <f>VLOOKUP(OS22,Information!$A$2:$H$1000,3,FALSE)</f>
        <v>#N/A</v>
      </c>
      <c r="PA22">
        <f t="shared" si="34"/>
        <v>0</v>
      </c>
      <c r="PE22" s="84" t="s">
        <v>200</v>
      </c>
      <c r="PF22" s="85" t="str">
        <f>VLOOKUP(PE22,Information!$A$2:$H$1000,2,FALSE)</f>
        <v>unknown</v>
      </c>
      <c r="PG22" s="67" t="str">
        <f>VLOOKUP(PE22,Information!$A$2:$H$1000,3,FALSE)</f>
        <v>Echinopora</v>
      </c>
      <c r="PH22" s="41">
        <v>75</v>
      </c>
      <c r="PI22" s="41">
        <v>95</v>
      </c>
      <c r="PJ22" s="41">
        <v>5</v>
      </c>
      <c r="PM22">
        <f t="shared" si="35"/>
        <v>100</v>
      </c>
      <c r="PQ22" s="84" t="s">
        <v>298</v>
      </c>
      <c r="PR22" s="85" t="str">
        <f>VLOOKUP(PQ22,Information!$A$2:$H$1000,2,FALSE)</f>
        <v>unknown</v>
      </c>
      <c r="PS22" s="67" t="str">
        <f>VLOOKUP(PQ22,Information!$A$2:$H$1000,3,FALSE)</f>
        <v>Porites</v>
      </c>
      <c r="PT22" s="41">
        <v>10</v>
      </c>
      <c r="PU22" s="41">
        <v>5</v>
      </c>
      <c r="PV22" s="41">
        <v>95</v>
      </c>
      <c r="PY22">
        <f t="shared" si="36"/>
        <v>100</v>
      </c>
      <c r="QC22" s="84"/>
      <c r="QD22" s="41" t="e">
        <f>VLOOKUP(QC22,Information!$A$2:$H$1000,2,FALSE)</f>
        <v>#N/A</v>
      </c>
      <c r="QE22" t="e">
        <f>VLOOKUP(QC22,Information!$A$2:$H$1000,3,FALSE)</f>
        <v>#N/A</v>
      </c>
      <c r="QK22">
        <f t="shared" si="37"/>
        <v>0</v>
      </c>
      <c r="QO22" s="84" t="s">
        <v>217</v>
      </c>
      <c r="QP22" s="85" t="str">
        <f>VLOOKUP(QO22,Information!$A$2:$H$1000,2,FALSE)</f>
        <v>unknown</v>
      </c>
      <c r="QQ22" s="67" t="str">
        <f>VLOOKUP(QO22,Information!$A$2:$H$1000,3,FALSE)</f>
        <v>Galaxea</v>
      </c>
      <c r="QR22" s="41">
        <v>15</v>
      </c>
      <c r="QS22" s="41">
        <v>70</v>
      </c>
      <c r="QT22" s="41">
        <v>30</v>
      </c>
      <c r="QW22">
        <f t="shared" si="38"/>
        <v>100</v>
      </c>
      <c r="RA22" s="84"/>
      <c r="RB22" s="41" t="e">
        <f>VLOOKUP(RA22,Information!$A$2:$H$1000,2,FALSE)</f>
        <v>#N/A</v>
      </c>
      <c r="RC22" t="e">
        <f>VLOOKUP(RA22,Information!$A$2:$H$1000,3,FALSE)</f>
        <v>#N/A</v>
      </c>
      <c r="RI22">
        <f t="shared" si="39"/>
        <v>0</v>
      </c>
      <c r="RM22" s="84" t="s">
        <v>298</v>
      </c>
      <c r="RN22" s="85" t="str">
        <f>VLOOKUP(RM22,Information!$A$2:$H$1000,2,FALSE)</f>
        <v>unknown</v>
      </c>
      <c r="RO22" s="67" t="str">
        <f>VLOOKUP(RM22,Information!$A$2:$H$1000,3,FALSE)</f>
        <v>Porites</v>
      </c>
      <c r="RP22" s="41">
        <v>25</v>
      </c>
      <c r="RQ22" s="41">
        <v>70</v>
      </c>
      <c r="RR22" s="41">
        <v>30</v>
      </c>
      <c r="RU22">
        <f t="shared" si="40"/>
        <v>100</v>
      </c>
      <c r="RY22" s="84" t="s">
        <v>202</v>
      </c>
      <c r="RZ22" s="85" t="str">
        <f>VLOOKUP(RY22,Information!$A$2:$H$1000,2,FALSE)</f>
        <v>unknown</v>
      </c>
      <c r="SA22" s="67" t="str">
        <f>VLOOKUP(RY22,Information!$A$2:$H$1000,3,FALSE)</f>
        <v>Favia</v>
      </c>
      <c r="SB22" s="41">
        <v>60</v>
      </c>
      <c r="SC22" s="41">
        <v>65</v>
      </c>
      <c r="SD22" s="41">
        <v>35</v>
      </c>
      <c r="SG22">
        <f t="shared" si="41"/>
        <v>100</v>
      </c>
      <c r="SK22" s="84" t="s">
        <v>298</v>
      </c>
      <c r="SL22" s="85" t="str">
        <f>VLOOKUP(SK22,Information!$A$2:$H$1000,2,FALSE)</f>
        <v>unknown</v>
      </c>
      <c r="SM22" s="67" t="str">
        <f>VLOOKUP(SK22,Information!$A$2:$H$1000,3,FALSE)</f>
        <v>Porites</v>
      </c>
      <c r="SN22" s="41">
        <v>75</v>
      </c>
      <c r="SO22" s="41">
        <v>95</v>
      </c>
      <c r="SQ22" s="41">
        <v>5</v>
      </c>
      <c r="SS22">
        <f t="shared" si="42"/>
        <v>100</v>
      </c>
      <c r="ST22" s="41">
        <v>6</v>
      </c>
      <c r="SU22" s="41" t="s">
        <v>3755</v>
      </c>
      <c r="SW22" s="84" t="s">
        <v>82</v>
      </c>
      <c r="SX22" s="85" t="str">
        <f>VLOOKUP(SW22,Information!$A$2:$H$1000,2,FALSE)</f>
        <v>unknown</v>
      </c>
      <c r="SY22" s="67" t="str">
        <f>VLOOKUP(SW22,Information!$A$2:$H$1000,3,FALSE)</f>
        <v>Acropora</v>
      </c>
      <c r="SZ22" s="41">
        <v>5</v>
      </c>
      <c r="TA22" s="41">
        <v>90</v>
      </c>
      <c r="TC22" s="41">
        <v>10</v>
      </c>
      <c r="TE22">
        <f t="shared" si="43"/>
        <v>100</v>
      </c>
      <c r="TF22" s="41">
        <v>6</v>
      </c>
      <c r="TG22" s="41" t="s">
        <v>3756</v>
      </c>
      <c r="TI22" s="84" t="s">
        <v>298</v>
      </c>
      <c r="TJ22" s="85" t="str">
        <f>VLOOKUP(TI22,Information!$A$2:$H$1000,2,FALSE)</f>
        <v>unknown</v>
      </c>
      <c r="TK22" s="67" t="str">
        <f>VLOOKUP(TI22,Information!$A$2:$H$1000,3,FALSE)</f>
        <v>Porites</v>
      </c>
      <c r="TL22" s="41">
        <v>10</v>
      </c>
      <c r="TM22" s="41">
        <v>95</v>
      </c>
      <c r="TN22" s="41">
        <v>5</v>
      </c>
      <c r="TQ22">
        <f t="shared" si="44"/>
        <v>100</v>
      </c>
      <c r="TU22" s="84" t="s">
        <v>287</v>
      </c>
      <c r="TV22" s="85" t="str">
        <f>VLOOKUP(TU22,Information!$A$2:$H$1000,2,FALSE)</f>
        <v>unknown</v>
      </c>
      <c r="TW22" s="67" t="str">
        <f>VLOOKUP(TU22,Information!$A$2:$H$1000,3,FALSE)</f>
        <v>Platygyra</v>
      </c>
      <c r="TX22" s="41">
        <v>15</v>
      </c>
      <c r="TY22" s="41">
        <v>95</v>
      </c>
      <c r="TZ22" s="41">
        <v>5</v>
      </c>
      <c r="UC22">
        <f t="shared" si="45"/>
        <v>100</v>
      </c>
      <c r="UG22" s="84" t="s">
        <v>270</v>
      </c>
      <c r="UH22" s="85" t="str">
        <f>VLOOKUP(UG22,Information!$A$2:$H$1000,2,FALSE)</f>
        <v>unknown</v>
      </c>
      <c r="UI22" s="67" t="str">
        <f>VLOOKUP(UG22,Information!$A$2:$H$1000,3,FALSE)</f>
        <v>Montipora</v>
      </c>
      <c r="UJ22" s="41">
        <v>245</v>
      </c>
      <c r="UK22" s="41">
        <v>85</v>
      </c>
      <c r="UL22" s="41">
        <v>10</v>
      </c>
      <c r="UM22" s="41">
        <v>5</v>
      </c>
      <c r="UO22">
        <f t="shared" si="46"/>
        <v>100</v>
      </c>
      <c r="UP22" s="41" t="s">
        <v>3812</v>
      </c>
      <c r="UQ22" s="41" t="s">
        <v>3775</v>
      </c>
      <c r="US22" s="84" t="s">
        <v>284</v>
      </c>
      <c r="UT22" s="85" t="str">
        <f>VLOOKUP(US22,Information!$A$2:$H$1000,2,FALSE)</f>
        <v>unknown</v>
      </c>
      <c r="UU22" s="67" t="str">
        <f>VLOOKUP(US22,Information!$A$2:$H$1000,3,FALSE)</f>
        <v>Physogyra</v>
      </c>
      <c r="UV22" s="41">
        <v>20</v>
      </c>
      <c r="UW22" s="41">
        <v>100</v>
      </c>
      <c r="VA22">
        <f t="shared" si="47"/>
        <v>100</v>
      </c>
      <c r="VE22" s="84" t="s">
        <v>82</v>
      </c>
      <c r="VF22" s="85" t="str">
        <f>VLOOKUP(VE22,Information!$A$2:$H$1000,2,FALSE)</f>
        <v>unknown</v>
      </c>
      <c r="VG22" s="67" t="str">
        <f>VLOOKUP(VE22,Information!$A$2:$H$1000,3,FALSE)</f>
        <v>Acropora</v>
      </c>
      <c r="VH22" s="41">
        <v>70</v>
      </c>
      <c r="VI22" s="41">
        <v>100</v>
      </c>
      <c r="VM22">
        <f t="shared" si="48"/>
        <v>100</v>
      </c>
      <c r="VQ22" s="84"/>
      <c r="VR22" s="41" t="e">
        <f>VLOOKUP(VQ22,Information!$A$2:$H$1000,2,FALSE)</f>
        <v>#N/A</v>
      </c>
      <c r="VS22" t="e">
        <f>VLOOKUP(VQ22,Information!$A$2:$H$1000,3,FALSE)</f>
        <v>#N/A</v>
      </c>
      <c r="VY22">
        <f t="shared" si="49"/>
        <v>0</v>
      </c>
      <c r="WC22" s="84"/>
      <c r="WD22" s="41" t="e">
        <f>VLOOKUP(WC22,Information!$A$2:$H$1000,2,FALSE)</f>
        <v>#N/A</v>
      </c>
      <c r="WE22" t="e">
        <f>VLOOKUP(WC22,Information!$A$2:$H$1000,3,FALSE)</f>
        <v>#N/A</v>
      </c>
      <c r="WK22">
        <f t="shared" si="50"/>
        <v>0</v>
      </c>
      <c r="WO22" s="84"/>
      <c r="WP22" s="41" t="e">
        <f>VLOOKUP(WO22,Information!$A$2:$H$1000,2,FALSE)</f>
        <v>#N/A</v>
      </c>
      <c r="WQ22" t="e">
        <f>VLOOKUP(WO22,Information!$A$2:$H$1000,3,FALSE)</f>
        <v>#N/A</v>
      </c>
      <c r="WW22">
        <f t="shared" si="51"/>
        <v>0</v>
      </c>
      <c r="XA22" s="84"/>
      <c r="XB22" s="41" t="e">
        <f>VLOOKUP(XA22,Information!$A$2:$H$1000,2,FALSE)</f>
        <v>#N/A</v>
      </c>
      <c r="XC22" t="e">
        <f>VLOOKUP(XA22,Information!$A$2:$H$1000,3,FALSE)</f>
        <v>#N/A</v>
      </c>
      <c r="XI22">
        <f t="shared" si="52"/>
        <v>0</v>
      </c>
      <c r="XM22" s="84"/>
      <c r="XN22" s="41" t="e">
        <f>VLOOKUP(XM22,Information!$A$2:$H$1000,2,FALSE)</f>
        <v>#N/A</v>
      </c>
      <c r="XO22" t="e">
        <f>VLOOKUP(XM22,Information!$A$2:$H$1000,3,FALSE)</f>
        <v>#N/A</v>
      </c>
      <c r="XU22">
        <f t="shared" si="53"/>
        <v>0</v>
      </c>
      <c r="XY22" s="84"/>
      <c r="XZ22" s="41" t="e">
        <f>VLOOKUP(XY22,Information!$A$2:$H$1000,2,FALSE)</f>
        <v>#N/A</v>
      </c>
      <c r="YA22" t="e">
        <f>VLOOKUP(XY22,Information!$A$2:$H$1000,3,FALSE)</f>
        <v>#N/A</v>
      </c>
      <c r="YG22">
        <f t="shared" si="54"/>
        <v>0</v>
      </c>
      <c r="YK22" s="84"/>
      <c r="YL22" s="41" t="e">
        <f>VLOOKUP(YK22,Information!$A$2:$H$1000,2,FALSE)</f>
        <v>#N/A</v>
      </c>
      <c r="YM22" t="e">
        <f>VLOOKUP(YK22,Information!$A$2:$H$1000,3,FALSE)</f>
        <v>#N/A</v>
      </c>
      <c r="YS22">
        <f t="shared" si="55"/>
        <v>0</v>
      </c>
      <c r="YW22" s="84"/>
      <c r="YX22" s="41" t="e">
        <f>VLOOKUP(YW22,Information!$A$2:$H$1000,2,FALSE)</f>
        <v>#N/A</v>
      </c>
      <c r="YY22" t="e">
        <f>VLOOKUP(YW22,Information!$A$2:$H$1000,3,FALSE)</f>
        <v>#N/A</v>
      </c>
      <c r="ZE22">
        <f t="shared" si="56"/>
        <v>0</v>
      </c>
      <c r="ZI22" s="84"/>
      <c r="ZJ22" s="41" t="e">
        <f>VLOOKUP(ZI22,Information!$A$2:$H$1000,2,FALSE)</f>
        <v>#N/A</v>
      </c>
      <c r="ZK22" t="e">
        <f>VLOOKUP(ZI22,Information!$A$2:$H$1000,3,FALSE)</f>
        <v>#N/A</v>
      </c>
      <c r="ZQ22">
        <f t="shared" si="57"/>
        <v>0</v>
      </c>
      <c r="ZU22" s="84"/>
      <c r="ZV22" s="41" t="e">
        <f>VLOOKUP(ZU22,Information!$A$2:$H$1000,2,FALSE)</f>
        <v>#N/A</v>
      </c>
      <c r="ZW22" t="e">
        <f>VLOOKUP(ZU22,Information!$A$2:$H$1000,3,FALSE)</f>
        <v>#N/A</v>
      </c>
      <c r="AAC22">
        <f t="shared" si="58"/>
        <v>0</v>
      </c>
      <c r="AAG22" s="84"/>
      <c r="AAH22" s="41" t="e">
        <f>VLOOKUP(AAG22,Information!$A$2:$H$1000,2,FALSE)</f>
        <v>#N/A</v>
      </c>
      <c r="AAI22" t="e">
        <f>VLOOKUP(AAG22,Information!$A$2:$H$1000,3,FALSE)</f>
        <v>#N/A</v>
      </c>
      <c r="AAO22">
        <f t="shared" si="59"/>
        <v>0</v>
      </c>
      <c r="AAS22" s="84"/>
      <c r="AAT22" s="41" t="e">
        <f>VLOOKUP(AAS22,Information!$A$2:$H$1000,2,FALSE)</f>
        <v>#N/A</v>
      </c>
      <c r="AAU22" t="e">
        <f>VLOOKUP(AAS22,Information!$A$2:$H$1000,3,FALSE)</f>
        <v>#N/A</v>
      </c>
      <c r="ABA22">
        <f t="shared" si="60"/>
        <v>0</v>
      </c>
      <c r="ABE22" s="84"/>
      <c r="ABF22" s="41" t="e">
        <f>VLOOKUP(ABE22,Information!$A$2:$H$1000,2,FALSE)</f>
        <v>#N/A</v>
      </c>
      <c r="ABG22" t="e">
        <f>VLOOKUP(ABE22,Information!$A$2:$H$1000,3,FALSE)</f>
        <v>#N/A</v>
      </c>
      <c r="ABM22">
        <f t="shared" si="61"/>
        <v>0</v>
      </c>
      <c r="ABQ22" s="84"/>
      <c r="ABR22" s="41" t="e">
        <f>VLOOKUP(ABQ22,Information!$A$2:$H$1000,2,FALSE)</f>
        <v>#N/A</v>
      </c>
      <c r="ABS22" t="e">
        <f>VLOOKUP(ABQ22,Information!$A$2:$H$1000,3,FALSE)</f>
        <v>#N/A</v>
      </c>
      <c r="ABY22">
        <f t="shared" si="62"/>
        <v>0</v>
      </c>
      <c r="ACC22" s="84"/>
      <c r="ACD22" s="41" t="e">
        <f>VLOOKUP(ACC22,Information!$A$2:$H$1000,2,FALSE)</f>
        <v>#N/A</v>
      </c>
      <c r="ACE22" t="e">
        <f>VLOOKUP(ACC22,Information!$A$2:$H$1000,3,FALSE)</f>
        <v>#N/A</v>
      </c>
      <c r="ACK22">
        <f t="shared" si="63"/>
        <v>0</v>
      </c>
      <c r="ACO22" s="84"/>
      <c r="ACP22" s="41" t="e">
        <f>VLOOKUP(ACO22,Information!$A$2:$H$1000,2,FALSE)</f>
        <v>#N/A</v>
      </c>
      <c r="ACQ22" t="e">
        <f>VLOOKUP(ACO22,Information!$A$2:$H$1000,3,FALSE)</f>
        <v>#N/A</v>
      </c>
      <c r="ACW22">
        <f t="shared" si="64"/>
        <v>0</v>
      </c>
      <c r="ADA22" s="84"/>
      <c r="ADB22" s="41" t="e">
        <f>VLOOKUP(ADA22,Information!$A$2:$H$1000,2,FALSE)</f>
        <v>#N/A</v>
      </c>
      <c r="ADC22" t="e">
        <f>VLOOKUP(ADA22,Information!$A$2:$H$1000,3,FALSE)</f>
        <v>#N/A</v>
      </c>
      <c r="ADI22">
        <f t="shared" si="65"/>
        <v>0</v>
      </c>
      <c r="ADM22" s="84"/>
      <c r="ADN22" s="41" t="e">
        <f>VLOOKUP(ADM22,Information!$A$2:$H$1000,2,FALSE)</f>
        <v>#N/A</v>
      </c>
      <c r="ADO22" t="e">
        <f>VLOOKUP(ADM22,Information!$A$2:$H$1000,3,FALSE)</f>
        <v>#N/A</v>
      </c>
      <c r="ADU22">
        <f t="shared" si="66"/>
        <v>0</v>
      </c>
      <c r="ADY22" s="84"/>
      <c r="ADZ22" s="41" t="e">
        <f>VLOOKUP(ADY22,Information!$A$2:$H$1000,2,FALSE)</f>
        <v>#N/A</v>
      </c>
      <c r="AEA22" t="e">
        <f>VLOOKUP(ADY22,Information!$A$2:$H$1000,3,FALSE)</f>
        <v>#N/A</v>
      </c>
      <c r="AEG22">
        <f t="shared" si="67"/>
        <v>0</v>
      </c>
      <c r="AEK22" s="84"/>
      <c r="AEL22" s="41" t="e">
        <f>VLOOKUP(AEK22,Information!$A$2:$H$1000,2,FALSE)</f>
        <v>#N/A</v>
      </c>
      <c r="AEM22" t="e">
        <f>VLOOKUP(AEK22,Information!$A$2:$H$1000,3,FALSE)</f>
        <v>#N/A</v>
      </c>
      <c r="AES22">
        <f t="shared" si="68"/>
        <v>0</v>
      </c>
      <c r="AEW22" s="84"/>
      <c r="AEX22" s="41" t="e">
        <f>VLOOKUP(AEW22,Information!$A$2:$H$1000,2,FALSE)</f>
        <v>#N/A</v>
      </c>
      <c r="AEY22" t="e">
        <f>VLOOKUP(AEW22,Information!$A$2:$H$1000,3,FALSE)</f>
        <v>#N/A</v>
      </c>
      <c r="AFE22">
        <f t="shared" si="69"/>
        <v>0</v>
      </c>
      <c r="AFI22" s="84"/>
      <c r="AFJ22" s="41" t="e">
        <f>VLOOKUP(AFI22,Information!$A$2:$H$1000,2,FALSE)</f>
        <v>#N/A</v>
      </c>
      <c r="AFK22" t="e">
        <f>VLOOKUP(AFI22,Information!$A$2:$H$1000,3,FALSE)</f>
        <v>#N/A</v>
      </c>
      <c r="AFQ22">
        <f t="shared" si="70"/>
        <v>0</v>
      </c>
      <c r="AFU22" s="84"/>
      <c r="AFV22" s="41" t="e">
        <f>VLOOKUP(AFU22,Information!$A$2:$H$1000,2,FALSE)</f>
        <v>#N/A</v>
      </c>
      <c r="AFW22" t="e">
        <f>VLOOKUP(AFU22,Information!$A$2:$H$1000,3,FALSE)</f>
        <v>#N/A</v>
      </c>
      <c r="AGC22">
        <f t="shared" si="71"/>
        <v>0</v>
      </c>
      <c r="AGG22" s="84"/>
      <c r="AGH22" s="41" t="e">
        <f>VLOOKUP(AGG22,Information!$A$2:$H$1000,2,FALSE)</f>
        <v>#N/A</v>
      </c>
      <c r="AGI22" t="e">
        <f>VLOOKUP(AGG22,Information!$A$2:$H$1000,3,FALSE)</f>
        <v>#N/A</v>
      </c>
      <c r="AGO22">
        <f t="shared" si="72"/>
        <v>0</v>
      </c>
      <c r="AGS22" s="84"/>
      <c r="AGT22" s="41" t="e">
        <f>VLOOKUP(AGS22,Information!$A$2:$H$1000,2,FALSE)</f>
        <v>#N/A</v>
      </c>
      <c r="AGU22" t="e">
        <f>VLOOKUP(AGS22,Information!$A$2:$H$1000,3,FALSE)</f>
        <v>#N/A</v>
      </c>
      <c r="AHA22">
        <f t="shared" si="73"/>
        <v>0</v>
      </c>
      <c r="AHE22" s="84"/>
      <c r="AHF22" s="41" t="e">
        <f>VLOOKUP(AHE22,Information!$A$2:$H$1000,2,FALSE)</f>
        <v>#N/A</v>
      </c>
      <c r="AHG22" t="e">
        <f>VLOOKUP(AHE22,Information!$A$2:$H$1000,3,FALSE)</f>
        <v>#N/A</v>
      </c>
      <c r="AHM22">
        <f t="shared" si="74"/>
        <v>0</v>
      </c>
      <c r="AHQ22" s="84"/>
      <c r="AHR22" s="41" t="e">
        <f>VLOOKUP(AHQ22,Information!$A$2:$H$1000,2,FALSE)</f>
        <v>#N/A</v>
      </c>
      <c r="AHS22" t="e">
        <f>VLOOKUP(AHQ22,Information!$A$2:$H$1000,3,FALSE)</f>
        <v>#N/A</v>
      </c>
      <c r="AHY22">
        <f t="shared" si="75"/>
        <v>0</v>
      </c>
      <c r="AIC22" s="84"/>
      <c r="AID22" s="41" t="e">
        <f>VLOOKUP(AIC22,Information!$A$2:$H$1000,2,FALSE)</f>
        <v>#N/A</v>
      </c>
      <c r="AIE22" t="e">
        <f>VLOOKUP(AIC22,Information!$A$2:$H$1000,3,FALSE)</f>
        <v>#N/A</v>
      </c>
      <c r="AIK22">
        <f t="shared" si="76"/>
        <v>0</v>
      </c>
      <c r="AIO22" s="84"/>
      <c r="AIP22" s="41" t="e">
        <f>VLOOKUP(AIO22,Information!$A$2:$H$1000,2,FALSE)</f>
        <v>#N/A</v>
      </c>
      <c r="AIQ22" t="e">
        <f>VLOOKUP(AIO22,Information!$A$2:$H$1000,3,FALSE)</f>
        <v>#N/A</v>
      </c>
      <c r="AIW22">
        <f t="shared" si="77"/>
        <v>0</v>
      </c>
      <c r="AJA22" s="84"/>
      <c r="AJB22" s="41" t="e">
        <f>VLOOKUP(AJA22,Information!$A$2:$H$1000,2,FALSE)</f>
        <v>#N/A</v>
      </c>
      <c r="AJC22" t="e">
        <f>VLOOKUP(AJA22,Information!$A$2:$H$1000,3,FALSE)</f>
        <v>#N/A</v>
      </c>
      <c r="AJI22">
        <f t="shared" si="78"/>
        <v>0</v>
      </c>
      <c r="AJM22" s="84"/>
      <c r="AJN22" s="41" t="e">
        <f>VLOOKUP(AJM22,Information!$A$2:$H$1000,2,FALSE)</f>
        <v>#N/A</v>
      </c>
      <c r="AJO22" t="e">
        <f>VLOOKUP(AJM22,Information!$A$2:$H$1000,3,FALSE)</f>
        <v>#N/A</v>
      </c>
      <c r="AJU22">
        <f t="shared" si="79"/>
        <v>0</v>
      </c>
      <c r="AJY22" s="84"/>
      <c r="AJZ22" s="41" t="e">
        <f>VLOOKUP(AJY22,Information!$A$2:$H$1000,2,FALSE)</f>
        <v>#N/A</v>
      </c>
      <c r="AKA22" t="e">
        <f>VLOOKUP(AJY22,Information!$A$2:$H$1000,3,FALSE)</f>
        <v>#N/A</v>
      </c>
      <c r="AKG22">
        <f t="shared" si="80"/>
        <v>0</v>
      </c>
      <c r="AKK22" s="84"/>
      <c r="AKL22" s="41" t="e">
        <f>VLOOKUP(AKK22,Information!$A$2:$H$1000,2,FALSE)</f>
        <v>#N/A</v>
      </c>
      <c r="AKM22" t="e">
        <f>VLOOKUP(AKK22,Information!$A$2:$H$1000,3,FALSE)</f>
        <v>#N/A</v>
      </c>
      <c r="AKS22">
        <f t="shared" si="81"/>
        <v>0</v>
      </c>
      <c r="AKW22" s="84"/>
      <c r="AKX22" s="41" t="e">
        <f>VLOOKUP(AKW22,Information!$A$2:$H$1000,2,FALSE)</f>
        <v>#N/A</v>
      </c>
      <c r="AKY22" t="e">
        <f>VLOOKUP(AKW22,Information!$A$2:$H$1000,3,FALSE)</f>
        <v>#N/A</v>
      </c>
      <c r="ALE22">
        <f t="shared" si="82"/>
        <v>0</v>
      </c>
      <c r="ALI22" s="84"/>
      <c r="ALJ22" s="41" t="e">
        <f>VLOOKUP(ALI22,Information!$A$2:$H$1000,2,FALSE)</f>
        <v>#N/A</v>
      </c>
      <c r="ALK22" t="e">
        <f>VLOOKUP(ALI22,Information!$A$2:$H$1000,3,FALSE)</f>
        <v>#N/A</v>
      </c>
      <c r="ALQ22">
        <f t="shared" si="83"/>
        <v>0</v>
      </c>
      <c r="ALU22" s="84"/>
      <c r="ALV22" s="41" t="e">
        <f>VLOOKUP(ALU22,Information!$A$2:$H$1000,2,FALSE)</f>
        <v>#N/A</v>
      </c>
      <c r="ALW22" t="e">
        <f>VLOOKUP(ALU22,Information!$A$2:$H$1000,3,FALSE)</f>
        <v>#N/A</v>
      </c>
      <c r="AMC22">
        <f t="shared" si="84"/>
        <v>0</v>
      </c>
      <c r="AMG22" s="84"/>
      <c r="AMH22" s="41" t="e">
        <f>VLOOKUP(AMG22,Information!$A$2:$H$1000,2,FALSE)</f>
        <v>#N/A</v>
      </c>
      <c r="AMI22" t="e">
        <f>VLOOKUP(AMG22,Information!$A$2:$H$1000,3,FALSE)</f>
        <v>#N/A</v>
      </c>
      <c r="AMO22">
        <f t="shared" si="85"/>
        <v>0</v>
      </c>
      <c r="AMS22" s="84"/>
      <c r="AMT22" s="41" t="e">
        <f>VLOOKUP(AMS22,Information!$A$2:$H$1000,2,FALSE)</f>
        <v>#N/A</v>
      </c>
      <c r="AMU22" t="e">
        <f>VLOOKUP(AMS22,Information!$A$2:$H$1000,3,FALSE)</f>
        <v>#N/A</v>
      </c>
      <c r="ANA22">
        <f t="shared" si="86"/>
        <v>0</v>
      </c>
      <c r="ANE22" s="84"/>
      <c r="ANF22" s="41" t="e">
        <f>VLOOKUP(ANE22,Information!$A$2:$H$1000,2,FALSE)</f>
        <v>#N/A</v>
      </c>
      <c r="ANG22" t="e">
        <f>VLOOKUP(ANE22,Information!$A$2:$H$1000,3,FALSE)</f>
        <v>#N/A</v>
      </c>
      <c r="ANM22">
        <f t="shared" si="87"/>
        <v>0</v>
      </c>
      <c r="ANQ22" s="84"/>
      <c r="ANR22" s="41" t="e">
        <f>VLOOKUP(ANQ22,Information!$A$2:$H$1000,2,FALSE)</f>
        <v>#N/A</v>
      </c>
      <c r="ANS22" t="e">
        <f>VLOOKUP(ANQ22,Information!$A$2:$H$1000,3,FALSE)</f>
        <v>#N/A</v>
      </c>
      <c r="ANY22">
        <f t="shared" si="88"/>
        <v>0</v>
      </c>
      <c r="AOC22" s="84"/>
      <c r="AOD22" s="41" t="e">
        <f>VLOOKUP(AOC22,Information!$A$2:$H$1000,2,FALSE)</f>
        <v>#N/A</v>
      </c>
      <c r="AOE22" t="e">
        <f>VLOOKUP(AOC22,Information!$A$2:$H$1000,3,FALSE)</f>
        <v>#N/A</v>
      </c>
      <c r="AOK22">
        <f t="shared" si="89"/>
        <v>0</v>
      </c>
      <c r="AOO22" s="84"/>
      <c r="AOP22" s="41" t="e">
        <f>VLOOKUP(AOO22,Information!$A$2:$H$1000,2,FALSE)</f>
        <v>#N/A</v>
      </c>
      <c r="AOQ22" t="e">
        <f>VLOOKUP(AOO22,Information!$A$2:$H$1000,3,FALSE)</f>
        <v>#N/A</v>
      </c>
      <c r="AOW22">
        <f t="shared" si="90"/>
        <v>0</v>
      </c>
      <c r="APA22" s="84"/>
      <c r="APB22" s="41" t="e">
        <f>VLOOKUP(APA22,Information!$A$2:$H$1000,2,FALSE)</f>
        <v>#N/A</v>
      </c>
      <c r="APC22" t="e">
        <f>VLOOKUP(APA22,Information!$A$2:$H$1000,3,FALSE)</f>
        <v>#N/A</v>
      </c>
      <c r="API22">
        <f t="shared" si="91"/>
        <v>0</v>
      </c>
      <c r="APM22" s="84"/>
      <c r="APN22" s="41" t="e">
        <f>VLOOKUP(APM22,Information!$A$2:$H$1000,2,FALSE)</f>
        <v>#N/A</v>
      </c>
      <c r="APO22" t="e">
        <f>VLOOKUP(APM22,Information!$A$2:$H$1000,3,FALSE)</f>
        <v>#N/A</v>
      </c>
      <c r="APU22">
        <f t="shared" si="92"/>
        <v>0</v>
      </c>
      <c r="APY22" s="84"/>
      <c r="APZ22" s="41" t="e">
        <f>VLOOKUP(APY22,Information!$A$2:$H$1000,2,FALSE)</f>
        <v>#N/A</v>
      </c>
      <c r="AQA22" t="e">
        <f>VLOOKUP(APY22,Information!$A$2:$H$1000,3,FALSE)</f>
        <v>#N/A</v>
      </c>
      <c r="AQG22">
        <f t="shared" si="93"/>
        <v>0</v>
      </c>
      <c r="AQK22" s="84"/>
      <c r="AQL22" s="41" t="e">
        <f>VLOOKUP(AQK22,Information!$A$2:$H$1000,2,FALSE)</f>
        <v>#N/A</v>
      </c>
      <c r="AQM22" t="e">
        <f>VLOOKUP(AQK22,Information!$A$2:$H$1000,3,FALSE)</f>
        <v>#N/A</v>
      </c>
      <c r="AQS22">
        <f t="shared" si="94"/>
        <v>0</v>
      </c>
      <c r="AQW22" s="84"/>
      <c r="AQX22" s="41" t="e">
        <f>VLOOKUP(AQW22,Information!$A$2:$H$1000,2,FALSE)</f>
        <v>#N/A</v>
      </c>
      <c r="AQY22" t="e">
        <f>VLOOKUP(AQW22,Information!$A$2:$H$1000,3,FALSE)</f>
        <v>#N/A</v>
      </c>
      <c r="ARE22">
        <f t="shared" si="95"/>
        <v>0</v>
      </c>
      <c r="ARI22" s="84"/>
      <c r="ARJ22" s="41" t="e">
        <f>VLOOKUP(ARI22,Information!$A$2:$H$1000,2,FALSE)</f>
        <v>#N/A</v>
      </c>
      <c r="ARK22" t="e">
        <f>VLOOKUP(ARI22,Information!$A$2:$H$1000,3,FALSE)</f>
        <v>#N/A</v>
      </c>
      <c r="ARQ22">
        <f t="shared" si="96"/>
        <v>0</v>
      </c>
      <c r="ARU22" s="84"/>
      <c r="ARV22" s="41" t="e">
        <f>VLOOKUP(ARU22,Information!$A$2:$H$1000,2,FALSE)</f>
        <v>#N/A</v>
      </c>
      <c r="ARW22" t="e">
        <f>VLOOKUP(ARU22,Information!$A$2:$H$1000,3,FALSE)</f>
        <v>#N/A</v>
      </c>
      <c r="ASC22">
        <f t="shared" si="97"/>
        <v>0</v>
      </c>
      <c r="ASG22" s="84"/>
      <c r="ASH22" s="41" t="e">
        <f>VLOOKUP(ASG22,Information!$A$2:$H$1000,2,FALSE)</f>
        <v>#N/A</v>
      </c>
      <c r="ASI22" t="e">
        <f>VLOOKUP(ASG22,Information!$A$2:$H$1000,3,FALSE)</f>
        <v>#N/A</v>
      </c>
      <c r="ASO22">
        <f t="shared" si="98"/>
        <v>0</v>
      </c>
      <c r="ASS22" s="84"/>
      <c r="AST22" s="41" t="e">
        <f>VLOOKUP(ASS22,Information!$A$2:$H$1000,2,FALSE)</f>
        <v>#N/A</v>
      </c>
      <c r="ASU22" t="e">
        <f>VLOOKUP(ASS22,Information!$A$2:$H$1000,3,FALSE)</f>
        <v>#N/A</v>
      </c>
      <c r="ATA22">
        <f t="shared" si="99"/>
        <v>0</v>
      </c>
    </row>
    <row r="23" spans="1:1023 1029:1197" ht="15.75" customHeight="1">
      <c r="A23" s="84" t="s">
        <v>82</v>
      </c>
      <c r="B23" s="85" t="str">
        <f>VLOOKUP(A23,Information!$A$2:$H$1000,2,FALSE)</f>
        <v>unknown</v>
      </c>
      <c r="C23" s="67" t="str">
        <f>VLOOKUP(A23,Information!$A$2:$H$1000,3,FALSE)</f>
        <v>Acropora</v>
      </c>
      <c r="D23" s="41">
        <v>45</v>
      </c>
      <c r="E23" s="41">
        <v>90</v>
      </c>
      <c r="F23" s="41">
        <v>10</v>
      </c>
      <c r="I23">
        <f t="shared" si="0"/>
        <v>100</v>
      </c>
      <c r="M23" s="84"/>
      <c r="N23" s="41" t="e">
        <f>VLOOKUP(M23,Information!$A$2:$H$1000,2,FALSE)</f>
        <v>#N/A</v>
      </c>
      <c r="O23" t="e">
        <f>VLOOKUP(M23,Information!$A$2:$H$1000,3,FALSE)</f>
        <v>#N/A</v>
      </c>
      <c r="U23">
        <f t="shared" si="1"/>
        <v>0</v>
      </c>
      <c r="Y23" s="84" t="s">
        <v>298</v>
      </c>
      <c r="Z23" s="85" t="str">
        <f>VLOOKUP(Y23,Information!$A$2:$H$1000,2,FALSE)</f>
        <v>unknown</v>
      </c>
      <c r="AA23" s="67" t="str">
        <f>VLOOKUP(Y23,Information!$A$2:$H$1000,3,FALSE)</f>
        <v>Porites</v>
      </c>
      <c r="AB23" s="41">
        <v>80</v>
      </c>
      <c r="AC23" s="41">
        <v>75</v>
      </c>
      <c r="AD23" s="41">
        <v>25</v>
      </c>
      <c r="AG23">
        <f t="shared" si="2"/>
        <v>100</v>
      </c>
      <c r="AK23" s="84" t="s">
        <v>298</v>
      </c>
      <c r="AL23" s="85" t="str">
        <f>VLOOKUP(AK23,Information!$A$2:$H$1000,2,FALSE)</f>
        <v>unknown</v>
      </c>
      <c r="AM23" s="67" t="str">
        <f>VLOOKUP(AK23,Information!$A$2:$H$1000,3,FALSE)</f>
        <v>Porites</v>
      </c>
      <c r="AN23" s="41">
        <v>5</v>
      </c>
      <c r="AO23" s="41">
        <v>100</v>
      </c>
      <c r="AS23">
        <f t="shared" si="3"/>
        <v>100</v>
      </c>
      <c r="AW23" s="84" t="s">
        <v>298</v>
      </c>
      <c r="AX23" s="85" t="str">
        <f>VLOOKUP(AW23,Information!$A$2:$H$1000,2,FALSE)</f>
        <v>unknown</v>
      </c>
      <c r="AY23" s="67" t="str">
        <f>VLOOKUP(AW23,Information!$A$2:$H$1000,3,FALSE)</f>
        <v>Porites</v>
      </c>
      <c r="AZ23" s="41">
        <v>40</v>
      </c>
      <c r="BA23" s="41">
        <v>85</v>
      </c>
      <c r="BB23" s="41">
        <v>15</v>
      </c>
      <c r="BE23">
        <f t="shared" si="4"/>
        <v>100</v>
      </c>
      <c r="BI23" s="84" t="s">
        <v>200</v>
      </c>
      <c r="BJ23" s="85" t="str">
        <f>VLOOKUP(BI23,Information!$A$2:$H$1000,2,FALSE)</f>
        <v>unknown</v>
      </c>
      <c r="BK23" s="67" t="str">
        <f>VLOOKUP(BI23,Information!$A$2:$H$1000,3,FALSE)</f>
        <v>Echinopora</v>
      </c>
      <c r="BL23" s="41">
        <v>30</v>
      </c>
      <c r="BM23" s="41">
        <v>95</v>
      </c>
      <c r="BN23" s="41">
        <v>5</v>
      </c>
      <c r="BQ23">
        <f t="shared" si="5"/>
        <v>100</v>
      </c>
      <c r="BU23" s="84" t="s">
        <v>71</v>
      </c>
      <c r="BV23" s="85" t="str">
        <f>VLOOKUP(BU23,Information!$A$2:$H$1000,2,FALSE)</f>
        <v>unknown</v>
      </c>
      <c r="BW23" s="67" t="str">
        <f>VLOOKUP(BU23,Information!$A$2:$H$1000,3,FALSE)</f>
        <v>Acanthastrea</v>
      </c>
      <c r="BX23" s="41">
        <v>45</v>
      </c>
      <c r="BY23" s="41">
        <v>15</v>
      </c>
      <c r="BZ23" s="41">
        <v>85</v>
      </c>
      <c r="CC23">
        <f t="shared" si="6"/>
        <v>100</v>
      </c>
      <c r="CG23" s="84" t="s">
        <v>82</v>
      </c>
      <c r="CH23" s="85" t="str">
        <f>VLOOKUP(CG23,Information!$A$2:$H$1000,2,FALSE)</f>
        <v>unknown</v>
      </c>
      <c r="CI23" s="67" t="str">
        <f>VLOOKUP(CG23,Information!$A$2:$H$1000,3,FALSE)</f>
        <v>Acropora</v>
      </c>
      <c r="CJ23" s="41">
        <v>30</v>
      </c>
      <c r="CK23" s="41">
        <v>90</v>
      </c>
      <c r="CL23" s="41">
        <v>5</v>
      </c>
      <c r="CM23" s="41">
        <v>5</v>
      </c>
      <c r="CO23">
        <f t="shared" si="7"/>
        <v>100</v>
      </c>
      <c r="CP23" s="41" t="s">
        <v>3758</v>
      </c>
      <c r="CQ23" s="41" t="s">
        <v>3756</v>
      </c>
      <c r="CS23" s="84"/>
      <c r="CT23" s="41" t="e">
        <f>VLOOKUP(CS23,Information!$A$2:$H$1000,2,FALSE)</f>
        <v>#N/A</v>
      </c>
      <c r="CU23" t="e">
        <f>VLOOKUP(CS23,Information!$A$2:$H$1000,3,FALSE)</f>
        <v>#N/A</v>
      </c>
      <c r="DA23">
        <f t="shared" si="8"/>
        <v>0</v>
      </c>
      <c r="DE23" s="84" t="s">
        <v>200</v>
      </c>
      <c r="DF23" s="85" t="str">
        <f>VLOOKUP(DE23,Information!$A$2:$H$1000,2,FALSE)</f>
        <v>unknown</v>
      </c>
      <c r="DG23" s="67" t="str">
        <f>VLOOKUP(DE23,Information!$A$2:$H$1000,3,FALSE)</f>
        <v>Echinopora</v>
      </c>
      <c r="DH23" s="41">
        <v>55</v>
      </c>
      <c r="DI23" s="41">
        <v>100</v>
      </c>
      <c r="DM23">
        <f t="shared" si="9"/>
        <v>100</v>
      </c>
      <c r="DQ23" s="84"/>
      <c r="DR23" s="41" t="e">
        <f>VLOOKUP(DQ23,Information!$A$2:$H$1000,2,FALSE)</f>
        <v>#N/A</v>
      </c>
      <c r="DS23" t="e">
        <f>VLOOKUP(DQ23,Information!$A$2:$H$1000,3,FALSE)</f>
        <v>#N/A</v>
      </c>
      <c r="DY23">
        <f t="shared" si="10"/>
        <v>0</v>
      </c>
      <c r="EC23" s="84" t="s">
        <v>200</v>
      </c>
      <c r="ED23" s="85" t="str">
        <f>VLOOKUP(EC23,Information!$A$2:$H$1000,2,FALSE)</f>
        <v>unknown</v>
      </c>
      <c r="EE23" s="67" t="str">
        <f>VLOOKUP(EC23,Information!$A$2:$H$1000,3,FALSE)</f>
        <v>Echinopora</v>
      </c>
      <c r="EF23" s="41">
        <v>15</v>
      </c>
      <c r="EG23" s="41">
        <v>90</v>
      </c>
      <c r="EH23" s="41">
        <v>10</v>
      </c>
      <c r="EK23">
        <f t="shared" si="11"/>
        <v>100</v>
      </c>
      <c r="EO23" s="84"/>
      <c r="EP23" s="41" t="e">
        <f>VLOOKUP(EO23,Information!$A$2:$H$1000,2,FALSE)</f>
        <v>#N/A</v>
      </c>
      <c r="EQ23" t="e">
        <f>VLOOKUP(EO23,Information!$A$2:$H$1000,3,FALSE)</f>
        <v>#N/A</v>
      </c>
      <c r="EW23">
        <f t="shared" si="12"/>
        <v>0</v>
      </c>
      <c r="FA23" s="84"/>
      <c r="FB23" s="41" t="e">
        <f>VLOOKUP(FA23,Information!$A$2:$H$1000,2,FALSE)</f>
        <v>#N/A</v>
      </c>
      <c r="FC23" t="e">
        <f>VLOOKUP(FA23,Information!$A$2:$H$1000,3,FALSE)</f>
        <v>#N/A</v>
      </c>
      <c r="FI23">
        <f t="shared" si="13"/>
        <v>0</v>
      </c>
      <c r="FM23" s="84"/>
      <c r="FN23" s="41" t="e">
        <f>VLOOKUP(FM23,Information!$A$2:$H$1000,2,FALSE)</f>
        <v>#N/A</v>
      </c>
      <c r="FO23" t="e">
        <f>VLOOKUP(FM23,Information!$A$2:$H$1000,3,FALSE)</f>
        <v>#N/A</v>
      </c>
      <c r="FU23">
        <f t="shared" si="14"/>
        <v>0</v>
      </c>
      <c r="FY23" s="84" t="s">
        <v>200</v>
      </c>
      <c r="FZ23" s="85" t="str">
        <f>VLOOKUP(FY23,Information!$A$2:$H$1000,2,FALSE)</f>
        <v>unknown</v>
      </c>
      <c r="GA23" s="67" t="str">
        <f>VLOOKUP(FY23,Information!$A$2:$H$1000,3,FALSE)</f>
        <v>Echinopora</v>
      </c>
      <c r="GB23" s="41">
        <v>20</v>
      </c>
      <c r="GC23" s="41">
        <v>20</v>
      </c>
      <c r="GD23" s="41">
        <v>80</v>
      </c>
      <c r="GG23">
        <f t="shared" si="15"/>
        <v>100</v>
      </c>
      <c r="GK23" s="84"/>
      <c r="GL23" s="41" t="e">
        <f>VLOOKUP(GK23,Information!$A$2:$H$1000,2,FALSE)</f>
        <v>#N/A</v>
      </c>
      <c r="GM23" t="e">
        <f>VLOOKUP(GK23,Information!$A$2:$H$1000,3,FALSE)</f>
        <v>#N/A</v>
      </c>
      <c r="GS23">
        <f t="shared" si="16"/>
        <v>0</v>
      </c>
      <c r="GW23" s="84" t="s">
        <v>213</v>
      </c>
      <c r="GX23" s="85" t="str">
        <f>VLOOKUP(GW23,Information!$A$2:$H$1000,2,FALSE)</f>
        <v>unknown</v>
      </c>
      <c r="GY23" s="67" t="str">
        <f>VLOOKUP(GW23,Information!$A$2:$H$1000,3,FALSE)</f>
        <v>Fungia</v>
      </c>
      <c r="GZ23" s="41">
        <v>10</v>
      </c>
      <c r="HA23" s="41">
        <v>100</v>
      </c>
      <c r="HE23">
        <f t="shared" si="17"/>
        <v>100</v>
      </c>
      <c r="HI23" s="84" t="s">
        <v>298</v>
      </c>
      <c r="HJ23" s="85" t="str">
        <f>VLOOKUP(HI23,Information!$A$2:$H$1000,2,FALSE)</f>
        <v>unknown</v>
      </c>
      <c r="HK23" s="67" t="str">
        <f>VLOOKUP(HI23,Information!$A$2:$H$1000,3,FALSE)</f>
        <v>Porites</v>
      </c>
      <c r="HL23" s="41">
        <v>70</v>
      </c>
      <c r="HM23" s="41">
        <v>65</v>
      </c>
      <c r="HN23" s="41">
        <v>35</v>
      </c>
      <c r="HQ23">
        <f t="shared" si="18"/>
        <v>100</v>
      </c>
      <c r="HU23" s="84"/>
      <c r="HV23" s="41" t="e">
        <f>VLOOKUP(HU23,Information!$A$2:$H$1000,2,FALSE)</f>
        <v>#N/A</v>
      </c>
      <c r="HW23" t="e">
        <f>VLOOKUP(HU23,Information!$A$2:$H$1000,3,FALSE)</f>
        <v>#N/A</v>
      </c>
      <c r="IC23">
        <f t="shared" si="19"/>
        <v>0</v>
      </c>
      <c r="IG23" s="84" t="s">
        <v>298</v>
      </c>
      <c r="IH23" s="85" t="str">
        <f>VLOOKUP(IG23,Information!$A$2:$H$1000,2,FALSE)</f>
        <v>unknown</v>
      </c>
      <c r="II23" s="67" t="str">
        <f>VLOOKUP(IG23,Information!$A$2:$H$1000,3,FALSE)</f>
        <v>Porites</v>
      </c>
      <c r="IJ23" s="41">
        <v>5</v>
      </c>
      <c r="IK23" s="41">
        <v>95</v>
      </c>
      <c r="IL23" s="41">
        <v>5</v>
      </c>
      <c r="IO23">
        <f t="shared" si="20"/>
        <v>100</v>
      </c>
      <c r="IS23" s="84" t="s">
        <v>155</v>
      </c>
      <c r="IT23" s="85" t="str">
        <f>VLOOKUP(IS23,Information!$A$2:$H$1000,2,FALSE)</f>
        <v>unknown</v>
      </c>
      <c r="IU23" s="67" t="str">
        <f>VLOOKUP(IS23,Information!$A$2:$H$1000,3,FALSE)</f>
        <v>Coscinaraea</v>
      </c>
      <c r="IV23" s="41">
        <v>15</v>
      </c>
      <c r="IW23" s="41">
        <v>70</v>
      </c>
      <c r="IX23" s="41">
        <v>30</v>
      </c>
      <c r="JA23">
        <f t="shared" si="21"/>
        <v>100</v>
      </c>
      <c r="JE23" s="84" t="s">
        <v>82</v>
      </c>
      <c r="JF23" s="85" t="str">
        <f>VLOOKUP(JE23,Information!$A$2:$H$1000,2,FALSE)</f>
        <v>unknown</v>
      </c>
      <c r="JG23" s="67" t="str">
        <f>VLOOKUP(JE23,Information!$A$2:$H$1000,3,FALSE)</f>
        <v>Acropora</v>
      </c>
      <c r="JH23" s="41">
        <v>45</v>
      </c>
      <c r="JI23" s="41">
        <v>85</v>
      </c>
      <c r="JJ23" s="41">
        <v>10</v>
      </c>
      <c r="JK23" s="41">
        <v>5</v>
      </c>
      <c r="JM23">
        <f t="shared" si="22"/>
        <v>100</v>
      </c>
      <c r="JN23" s="41">
        <v>14</v>
      </c>
      <c r="JO23" s="41" t="s">
        <v>3756</v>
      </c>
      <c r="JQ23" s="84" t="s">
        <v>298</v>
      </c>
      <c r="JR23" s="85" t="str">
        <f>VLOOKUP(JQ23,Information!$A$2:$H$1000,2,FALSE)</f>
        <v>unknown</v>
      </c>
      <c r="JS23" s="67" t="str">
        <f>VLOOKUP(JQ23,Information!$A$2:$H$1000,3,FALSE)</f>
        <v>Porites</v>
      </c>
      <c r="JT23" s="41">
        <v>30</v>
      </c>
      <c r="JU23" s="41">
        <v>85</v>
      </c>
      <c r="JV23" s="41">
        <v>15</v>
      </c>
      <c r="JY23">
        <f t="shared" si="23"/>
        <v>100</v>
      </c>
      <c r="KC23" s="84" t="s">
        <v>205</v>
      </c>
      <c r="KD23" s="85" t="str">
        <f>VLOOKUP(KC23,Information!$A$2:$H$1000,2,FALSE)</f>
        <v>unknown</v>
      </c>
      <c r="KE23" s="67" t="str">
        <f>VLOOKUP(KC23,Information!$A$2:$H$1000,3,FALSE)</f>
        <v>Favites</v>
      </c>
      <c r="KF23" s="41">
        <v>20</v>
      </c>
      <c r="KG23" s="41">
        <v>80</v>
      </c>
      <c r="KH23" s="41">
        <v>20</v>
      </c>
      <c r="KK23">
        <f t="shared" si="24"/>
        <v>100</v>
      </c>
      <c r="KO23" s="84"/>
      <c r="KP23" s="41" t="e">
        <f>VLOOKUP(KO23,Information!$A$2:$H$1000,2,FALSE)</f>
        <v>#N/A</v>
      </c>
      <c r="KQ23" t="e">
        <f>VLOOKUP(KO23,Information!$A$2:$H$1000,3,FALSE)</f>
        <v>#N/A</v>
      </c>
      <c r="KW23">
        <f t="shared" si="25"/>
        <v>0</v>
      </c>
      <c r="LA23" s="84" t="s">
        <v>298</v>
      </c>
      <c r="LB23" s="85" t="str">
        <f>VLOOKUP(LA23,Information!$A$2:$H$1000,2,FALSE)</f>
        <v>unknown</v>
      </c>
      <c r="LC23" s="67" t="str">
        <f>VLOOKUP(LA23,Information!$A$2:$H$1000,3,FALSE)</f>
        <v>Porites</v>
      </c>
      <c r="LD23" s="41">
        <v>15</v>
      </c>
      <c r="LE23" s="41">
        <v>95</v>
      </c>
      <c r="LF23" s="41">
        <v>5</v>
      </c>
      <c r="LI23">
        <f t="shared" si="26"/>
        <v>100</v>
      </c>
      <c r="LM23" s="84"/>
      <c r="LN23" s="41" t="e">
        <f>VLOOKUP(LM23,Information!$A$2:$H$1000,2,FALSE)</f>
        <v>#N/A</v>
      </c>
      <c r="LO23" t="e">
        <f>VLOOKUP(LM23,Information!$A$2:$H$1000,3,FALSE)</f>
        <v>#N/A</v>
      </c>
      <c r="LU23">
        <f t="shared" si="27"/>
        <v>0</v>
      </c>
      <c r="LY23" s="84" t="s">
        <v>340</v>
      </c>
      <c r="LZ23" s="85" t="str">
        <f>VLOOKUP(LY23,Information!$A$2:$H$1000,2,FALSE)</f>
        <v>unknown</v>
      </c>
      <c r="MA23" s="67" t="str">
        <f>VLOOKUP(LY23,Information!$A$2:$H$1000,3,FALSE)</f>
        <v>Stylophora</v>
      </c>
      <c r="MB23" s="41">
        <v>20</v>
      </c>
      <c r="MC23" s="41">
        <v>90</v>
      </c>
      <c r="MD23" s="41">
        <v>10</v>
      </c>
      <c r="MG23">
        <f t="shared" si="28"/>
        <v>100</v>
      </c>
      <c r="MK23" s="84" t="s">
        <v>298</v>
      </c>
      <c r="ML23" s="85" t="str">
        <f>VLOOKUP(MK23,Information!$A$2:$H$1000,2,FALSE)</f>
        <v>unknown</v>
      </c>
      <c r="MM23" s="67" t="str">
        <f>VLOOKUP(MK23,Information!$A$2:$H$1000,3,FALSE)</f>
        <v>Porites</v>
      </c>
      <c r="MN23" s="41">
        <v>20</v>
      </c>
      <c r="MO23" s="41">
        <v>70</v>
      </c>
      <c r="MP23" s="41">
        <v>30</v>
      </c>
      <c r="MS23">
        <f t="shared" si="29"/>
        <v>100</v>
      </c>
      <c r="MW23" s="84"/>
      <c r="MX23" s="41" t="e">
        <f>VLOOKUP(MW23,Information!$A$2:$H$1000,2,FALSE)</f>
        <v>#N/A</v>
      </c>
      <c r="MY23" t="e">
        <f>VLOOKUP(MW23,Information!$A$2:$H$1000,3,FALSE)</f>
        <v>#N/A</v>
      </c>
      <c r="NE23">
        <f t="shared" si="30"/>
        <v>0</v>
      </c>
      <c r="NI23" s="84" t="s">
        <v>200</v>
      </c>
      <c r="NJ23" s="85" t="str">
        <f>VLOOKUP(NI23,Information!$A$2:$H$1000,2,FALSE)</f>
        <v>unknown</v>
      </c>
      <c r="NK23" s="67" t="str">
        <f>VLOOKUP(NI23,Information!$A$2:$H$1000,3,FALSE)</f>
        <v>Echinopora</v>
      </c>
      <c r="NL23" s="41">
        <v>120</v>
      </c>
      <c r="NM23" s="41">
        <v>40</v>
      </c>
      <c r="NN23" s="41">
        <v>60</v>
      </c>
      <c r="NQ23">
        <f t="shared" si="31"/>
        <v>100</v>
      </c>
      <c r="NU23" s="84" t="s">
        <v>82</v>
      </c>
      <c r="NV23" s="85" t="str">
        <f>VLOOKUP(NU23,Information!$A$2:$H$1000,2,FALSE)</f>
        <v>unknown</v>
      </c>
      <c r="NW23" s="67" t="str">
        <f>VLOOKUP(NU23,Information!$A$2:$H$1000,3,FALSE)</f>
        <v>Acropora</v>
      </c>
      <c r="NX23" s="41">
        <v>20</v>
      </c>
      <c r="NZ23" s="41">
        <v>30</v>
      </c>
      <c r="OB23" s="41">
        <v>70</v>
      </c>
      <c r="OC23">
        <f t="shared" si="32"/>
        <v>100</v>
      </c>
      <c r="OF23" s="41" t="s">
        <v>85</v>
      </c>
      <c r="OG23" s="84" t="s">
        <v>298</v>
      </c>
      <c r="OH23" s="85" t="str">
        <f>VLOOKUP(OG23,Information!$A$2:$H$1000,2,FALSE)</f>
        <v>unknown</v>
      </c>
      <c r="OI23" s="67" t="str">
        <f>VLOOKUP(OG23,Information!$A$2:$H$1000,3,FALSE)</f>
        <v>Porites</v>
      </c>
      <c r="OJ23" s="41">
        <v>15</v>
      </c>
      <c r="OK23" s="41">
        <v>85</v>
      </c>
      <c r="OL23" s="41">
        <v>15</v>
      </c>
      <c r="OO23">
        <f t="shared" si="33"/>
        <v>100</v>
      </c>
      <c r="OS23" s="84"/>
      <c r="OT23" s="41" t="e">
        <f>VLOOKUP(OS23,Information!$A$2:$H$1000,2,FALSE)</f>
        <v>#N/A</v>
      </c>
      <c r="OU23" t="e">
        <f>VLOOKUP(OS23,Information!$A$2:$H$1000,3,FALSE)</f>
        <v>#N/A</v>
      </c>
      <c r="PA23">
        <f t="shared" si="34"/>
        <v>0</v>
      </c>
      <c r="PE23" s="84" t="s">
        <v>298</v>
      </c>
      <c r="PF23" s="85" t="str">
        <f>VLOOKUP(PE23,Information!$A$2:$H$1000,2,FALSE)</f>
        <v>unknown</v>
      </c>
      <c r="PG23" s="67" t="str">
        <f>VLOOKUP(PE23,Information!$A$2:$H$1000,3,FALSE)</f>
        <v>Porites</v>
      </c>
      <c r="PH23" s="41">
        <v>5</v>
      </c>
      <c r="PI23" s="41">
        <v>10</v>
      </c>
      <c r="PJ23" s="41">
        <v>90</v>
      </c>
      <c r="PM23">
        <f t="shared" si="35"/>
        <v>100</v>
      </c>
      <c r="PQ23" s="84" t="s">
        <v>200</v>
      </c>
      <c r="PR23" s="85" t="str">
        <f>VLOOKUP(PQ23,Information!$A$2:$H$1000,2,FALSE)</f>
        <v>unknown</v>
      </c>
      <c r="PS23" s="67" t="str">
        <f>VLOOKUP(PQ23,Information!$A$2:$H$1000,3,FALSE)</f>
        <v>Echinopora</v>
      </c>
      <c r="PT23" s="41">
        <v>90</v>
      </c>
      <c r="PU23" s="41">
        <v>80</v>
      </c>
      <c r="PV23" s="41">
        <v>20</v>
      </c>
      <c r="PY23">
        <f t="shared" si="36"/>
        <v>100</v>
      </c>
      <c r="QC23" s="84"/>
      <c r="QD23" s="41" t="e">
        <f>VLOOKUP(QC23,Information!$A$2:$H$1000,2,FALSE)</f>
        <v>#N/A</v>
      </c>
      <c r="QE23" t="e">
        <f>VLOOKUP(QC23,Information!$A$2:$H$1000,3,FALSE)</f>
        <v>#N/A</v>
      </c>
      <c r="QK23">
        <f t="shared" si="37"/>
        <v>0</v>
      </c>
      <c r="QO23" s="84" t="s">
        <v>82</v>
      </c>
      <c r="QP23" s="85" t="str">
        <f>VLOOKUP(QO23,Information!$A$2:$H$1000,2,FALSE)</f>
        <v>unknown</v>
      </c>
      <c r="QQ23" s="67" t="str">
        <f>VLOOKUP(QO23,Information!$A$2:$H$1000,3,FALSE)</f>
        <v>Acropora</v>
      </c>
      <c r="QR23" s="41">
        <v>45</v>
      </c>
      <c r="QS23" s="41">
        <v>95</v>
      </c>
      <c r="QT23" s="41">
        <v>5</v>
      </c>
      <c r="QW23">
        <f t="shared" si="38"/>
        <v>100</v>
      </c>
      <c r="RA23" s="84"/>
      <c r="RB23" s="41" t="e">
        <f>VLOOKUP(RA23,Information!$A$2:$H$1000,2,FALSE)</f>
        <v>#N/A</v>
      </c>
      <c r="RC23" t="e">
        <f>VLOOKUP(RA23,Information!$A$2:$H$1000,3,FALSE)</f>
        <v>#N/A</v>
      </c>
      <c r="RI23">
        <f t="shared" si="39"/>
        <v>0</v>
      </c>
      <c r="RM23" s="84" t="s">
        <v>298</v>
      </c>
      <c r="RN23" s="85" t="str">
        <f>VLOOKUP(RM23,Information!$A$2:$H$1000,2,FALSE)</f>
        <v>unknown</v>
      </c>
      <c r="RO23" s="67" t="str">
        <f>VLOOKUP(RM23,Information!$A$2:$H$1000,3,FALSE)</f>
        <v>Porites</v>
      </c>
      <c r="RP23" s="41">
        <v>40</v>
      </c>
      <c r="RQ23" s="41">
        <v>95</v>
      </c>
      <c r="RR23" s="41">
        <v>5</v>
      </c>
      <c r="RU23">
        <f t="shared" si="40"/>
        <v>100</v>
      </c>
      <c r="RY23" s="84" t="s">
        <v>281</v>
      </c>
      <c r="RZ23" s="85" t="str">
        <f>VLOOKUP(RY23,Information!$A$2:$H$1000,2,FALSE)</f>
        <v>unknown</v>
      </c>
      <c r="SA23" s="67" t="str">
        <f>VLOOKUP(RY23,Information!$A$2:$H$1000,3,FALSE)</f>
        <v>Pavona</v>
      </c>
      <c r="SB23" s="41">
        <v>280</v>
      </c>
      <c r="SC23" s="41">
        <v>75</v>
      </c>
      <c r="SD23" s="41">
        <v>25</v>
      </c>
      <c r="SG23">
        <f t="shared" si="41"/>
        <v>100</v>
      </c>
      <c r="SK23" s="84" t="s">
        <v>287</v>
      </c>
      <c r="SL23" s="85" t="str">
        <f>VLOOKUP(SK23,Information!$A$2:$H$1000,2,FALSE)</f>
        <v>unknown</v>
      </c>
      <c r="SM23" s="67" t="str">
        <f>VLOOKUP(SK23,Information!$A$2:$H$1000,3,FALSE)</f>
        <v>Platygyra</v>
      </c>
      <c r="SN23" s="41">
        <v>70</v>
      </c>
      <c r="SO23" s="41">
        <v>95</v>
      </c>
      <c r="SP23" s="41">
        <v>5</v>
      </c>
      <c r="SS23">
        <f t="shared" si="42"/>
        <v>100</v>
      </c>
      <c r="SW23" s="84" t="s">
        <v>82</v>
      </c>
      <c r="SX23" s="85" t="str">
        <f>VLOOKUP(SW23,Information!$A$2:$H$1000,2,FALSE)</f>
        <v>unknown</v>
      </c>
      <c r="SY23" s="67" t="str">
        <f>VLOOKUP(SW23,Information!$A$2:$H$1000,3,FALSE)</f>
        <v>Acropora</v>
      </c>
      <c r="SZ23" s="41">
        <v>5</v>
      </c>
      <c r="TA23" s="41">
        <v>90</v>
      </c>
      <c r="TC23" s="41">
        <v>10</v>
      </c>
      <c r="TE23">
        <f t="shared" si="43"/>
        <v>100</v>
      </c>
      <c r="TF23" s="41">
        <v>6</v>
      </c>
      <c r="TG23" s="41" t="s">
        <v>3756</v>
      </c>
      <c r="TI23" s="84" t="s">
        <v>298</v>
      </c>
      <c r="TJ23" s="85" t="str">
        <f>VLOOKUP(TI23,Information!$A$2:$H$1000,2,FALSE)</f>
        <v>unknown</v>
      </c>
      <c r="TK23" s="67" t="str">
        <f>VLOOKUP(TI23,Information!$A$2:$H$1000,3,FALSE)</f>
        <v>Porites</v>
      </c>
      <c r="TL23" s="41">
        <v>25</v>
      </c>
      <c r="TM23" s="41">
        <v>75</v>
      </c>
      <c r="TN23" s="41">
        <v>25</v>
      </c>
      <c r="TQ23">
        <f t="shared" si="44"/>
        <v>100</v>
      </c>
      <c r="TU23" s="84" t="s">
        <v>82</v>
      </c>
      <c r="TV23" s="85" t="str">
        <f>VLOOKUP(TU23,Information!$A$2:$H$1000,2,FALSE)</f>
        <v>unknown</v>
      </c>
      <c r="TW23" s="67" t="str">
        <f>VLOOKUP(TU23,Information!$A$2:$H$1000,3,FALSE)</f>
        <v>Acropora</v>
      </c>
      <c r="TX23" s="41">
        <v>50</v>
      </c>
      <c r="TY23" s="41">
        <v>90</v>
      </c>
      <c r="TZ23" s="41">
        <v>10</v>
      </c>
      <c r="UC23">
        <f t="shared" si="45"/>
        <v>100</v>
      </c>
      <c r="UG23" s="84" t="s">
        <v>82</v>
      </c>
      <c r="UH23" s="85" t="str">
        <f>VLOOKUP(UG23,Information!$A$2:$H$1000,2,FALSE)</f>
        <v>unknown</v>
      </c>
      <c r="UI23" s="67" t="str">
        <f>VLOOKUP(UG23,Information!$A$2:$H$1000,3,FALSE)</f>
        <v>Acropora</v>
      </c>
      <c r="UJ23" s="41">
        <v>45</v>
      </c>
      <c r="UK23" s="41">
        <v>95</v>
      </c>
      <c r="UL23" s="41">
        <v>5</v>
      </c>
      <c r="UO23">
        <f t="shared" si="46"/>
        <v>100</v>
      </c>
      <c r="US23" s="84" t="s">
        <v>284</v>
      </c>
      <c r="UT23" s="85" t="str">
        <f>VLOOKUP(US23,Information!$A$2:$H$1000,2,FALSE)</f>
        <v>unknown</v>
      </c>
      <c r="UU23" s="67" t="str">
        <f>VLOOKUP(US23,Information!$A$2:$H$1000,3,FALSE)</f>
        <v>Physogyra</v>
      </c>
      <c r="UV23" s="41">
        <v>50</v>
      </c>
      <c r="UW23" s="41">
        <v>100</v>
      </c>
      <c r="VA23">
        <f t="shared" si="47"/>
        <v>100</v>
      </c>
      <c r="VE23" s="84" t="s">
        <v>82</v>
      </c>
      <c r="VF23" s="85" t="str">
        <f>VLOOKUP(VE23,Information!$A$2:$H$1000,2,FALSE)</f>
        <v>unknown</v>
      </c>
      <c r="VG23" s="67" t="str">
        <f>VLOOKUP(VE23,Information!$A$2:$H$1000,3,FALSE)</f>
        <v>Acropora</v>
      </c>
      <c r="VH23" s="41">
        <v>50</v>
      </c>
      <c r="VI23" s="41">
        <v>85</v>
      </c>
      <c r="VJ23" s="41">
        <v>10</v>
      </c>
      <c r="VK23" s="41">
        <v>5</v>
      </c>
      <c r="VM23">
        <f t="shared" si="48"/>
        <v>100</v>
      </c>
      <c r="VN23" s="41" t="s">
        <v>3813</v>
      </c>
      <c r="VO23" s="41" t="s">
        <v>3789</v>
      </c>
      <c r="VQ23" s="84"/>
      <c r="VR23" s="41" t="e">
        <f>VLOOKUP(VQ23,Information!$A$2:$H$1000,2,FALSE)</f>
        <v>#N/A</v>
      </c>
      <c r="VS23" t="e">
        <f>VLOOKUP(VQ23,Information!$A$2:$H$1000,3,FALSE)</f>
        <v>#N/A</v>
      </c>
      <c r="VY23">
        <f t="shared" si="49"/>
        <v>0</v>
      </c>
      <c r="WC23" s="84"/>
      <c r="WD23" s="41" t="e">
        <f>VLOOKUP(WC23,Information!$A$2:$H$1000,2,FALSE)</f>
        <v>#N/A</v>
      </c>
      <c r="WE23" t="e">
        <f>VLOOKUP(WC23,Information!$A$2:$H$1000,3,FALSE)</f>
        <v>#N/A</v>
      </c>
      <c r="WK23">
        <f t="shared" si="50"/>
        <v>0</v>
      </c>
      <c r="WO23" s="84"/>
      <c r="WP23" s="41" t="e">
        <f>VLOOKUP(WO23,Information!$A$2:$H$1000,2,FALSE)</f>
        <v>#N/A</v>
      </c>
      <c r="WQ23" t="e">
        <f>VLOOKUP(WO23,Information!$A$2:$H$1000,3,FALSE)</f>
        <v>#N/A</v>
      </c>
      <c r="WW23">
        <f t="shared" si="51"/>
        <v>0</v>
      </c>
      <c r="XA23" s="84"/>
      <c r="XB23" s="41" t="e">
        <f>VLOOKUP(XA23,Information!$A$2:$H$1000,2,FALSE)</f>
        <v>#N/A</v>
      </c>
      <c r="XC23" t="e">
        <f>VLOOKUP(XA23,Information!$A$2:$H$1000,3,FALSE)</f>
        <v>#N/A</v>
      </c>
      <c r="XI23">
        <f t="shared" si="52"/>
        <v>0</v>
      </c>
      <c r="XM23" s="84"/>
      <c r="XN23" s="41" t="e">
        <f>VLOOKUP(XM23,Information!$A$2:$H$1000,2,FALSE)</f>
        <v>#N/A</v>
      </c>
      <c r="XO23" t="e">
        <f>VLOOKUP(XM23,Information!$A$2:$H$1000,3,FALSE)</f>
        <v>#N/A</v>
      </c>
      <c r="XU23">
        <f t="shared" si="53"/>
        <v>0</v>
      </c>
      <c r="XY23" s="84"/>
      <c r="XZ23" s="41" t="e">
        <f>VLOOKUP(XY23,Information!$A$2:$H$1000,2,FALSE)</f>
        <v>#N/A</v>
      </c>
      <c r="YA23" t="e">
        <f>VLOOKUP(XY23,Information!$A$2:$H$1000,3,FALSE)</f>
        <v>#N/A</v>
      </c>
      <c r="YG23">
        <f t="shared" si="54"/>
        <v>0</v>
      </c>
      <c r="YK23" s="84"/>
      <c r="YL23" s="41" t="e">
        <f>VLOOKUP(YK23,Information!$A$2:$H$1000,2,FALSE)</f>
        <v>#N/A</v>
      </c>
      <c r="YM23" t="e">
        <f>VLOOKUP(YK23,Information!$A$2:$H$1000,3,FALSE)</f>
        <v>#N/A</v>
      </c>
      <c r="YS23">
        <f t="shared" si="55"/>
        <v>0</v>
      </c>
      <c r="YW23" s="84"/>
      <c r="YX23" s="41" t="e">
        <f>VLOOKUP(YW23,Information!$A$2:$H$1000,2,FALSE)</f>
        <v>#N/A</v>
      </c>
      <c r="YY23" t="e">
        <f>VLOOKUP(YW23,Information!$A$2:$H$1000,3,FALSE)</f>
        <v>#N/A</v>
      </c>
      <c r="ZE23">
        <f t="shared" si="56"/>
        <v>0</v>
      </c>
      <c r="ZI23" s="84"/>
      <c r="ZJ23" s="41" t="e">
        <f>VLOOKUP(ZI23,Information!$A$2:$H$1000,2,FALSE)</f>
        <v>#N/A</v>
      </c>
      <c r="ZK23" t="e">
        <f>VLOOKUP(ZI23,Information!$A$2:$H$1000,3,FALSE)</f>
        <v>#N/A</v>
      </c>
      <c r="ZQ23">
        <f t="shared" si="57"/>
        <v>0</v>
      </c>
      <c r="ZU23" s="84"/>
      <c r="ZV23" s="41" t="e">
        <f>VLOOKUP(ZU23,Information!$A$2:$H$1000,2,FALSE)</f>
        <v>#N/A</v>
      </c>
      <c r="ZW23" t="e">
        <f>VLOOKUP(ZU23,Information!$A$2:$H$1000,3,FALSE)</f>
        <v>#N/A</v>
      </c>
      <c r="AAC23">
        <f t="shared" si="58"/>
        <v>0</v>
      </c>
      <c r="AAG23" s="84"/>
      <c r="AAH23" s="41" t="e">
        <f>VLOOKUP(AAG23,Information!$A$2:$H$1000,2,FALSE)</f>
        <v>#N/A</v>
      </c>
      <c r="AAI23" t="e">
        <f>VLOOKUP(AAG23,Information!$A$2:$H$1000,3,FALSE)</f>
        <v>#N/A</v>
      </c>
      <c r="AAO23">
        <f t="shared" si="59"/>
        <v>0</v>
      </c>
      <c r="AAS23" s="84"/>
      <c r="AAT23" s="41" t="e">
        <f>VLOOKUP(AAS23,Information!$A$2:$H$1000,2,FALSE)</f>
        <v>#N/A</v>
      </c>
      <c r="AAU23" t="e">
        <f>VLOOKUP(AAS23,Information!$A$2:$H$1000,3,FALSE)</f>
        <v>#N/A</v>
      </c>
      <c r="ABA23">
        <f t="shared" si="60"/>
        <v>0</v>
      </c>
      <c r="ABE23" s="84"/>
      <c r="ABF23" s="41" t="e">
        <f>VLOOKUP(ABE23,Information!$A$2:$H$1000,2,FALSE)</f>
        <v>#N/A</v>
      </c>
      <c r="ABG23" t="e">
        <f>VLOOKUP(ABE23,Information!$A$2:$H$1000,3,FALSE)</f>
        <v>#N/A</v>
      </c>
      <c r="ABM23">
        <f t="shared" si="61"/>
        <v>0</v>
      </c>
      <c r="ABQ23" s="84"/>
      <c r="ABR23" s="41" t="e">
        <f>VLOOKUP(ABQ23,Information!$A$2:$H$1000,2,FALSE)</f>
        <v>#N/A</v>
      </c>
      <c r="ABS23" t="e">
        <f>VLOOKUP(ABQ23,Information!$A$2:$H$1000,3,FALSE)</f>
        <v>#N/A</v>
      </c>
      <c r="ABY23">
        <f t="shared" si="62"/>
        <v>0</v>
      </c>
      <c r="ACC23" s="84"/>
      <c r="ACD23" s="41" t="e">
        <f>VLOOKUP(ACC23,Information!$A$2:$H$1000,2,FALSE)</f>
        <v>#N/A</v>
      </c>
      <c r="ACE23" t="e">
        <f>VLOOKUP(ACC23,Information!$A$2:$H$1000,3,FALSE)</f>
        <v>#N/A</v>
      </c>
      <c r="ACK23">
        <f t="shared" si="63"/>
        <v>0</v>
      </c>
      <c r="ACO23" s="84"/>
      <c r="ACP23" s="41" t="e">
        <f>VLOOKUP(ACO23,Information!$A$2:$H$1000,2,FALSE)</f>
        <v>#N/A</v>
      </c>
      <c r="ACQ23" t="e">
        <f>VLOOKUP(ACO23,Information!$A$2:$H$1000,3,FALSE)</f>
        <v>#N/A</v>
      </c>
      <c r="ACW23">
        <f t="shared" si="64"/>
        <v>0</v>
      </c>
      <c r="ADA23" s="84"/>
      <c r="ADB23" s="41" t="e">
        <f>VLOOKUP(ADA23,Information!$A$2:$H$1000,2,FALSE)</f>
        <v>#N/A</v>
      </c>
      <c r="ADC23" t="e">
        <f>VLOOKUP(ADA23,Information!$A$2:$H$1000,3,FALSE)</f>
        <v>#N/A</v>
      </c>
      <c r="ADI23">
        <f t="shared" si="65"/>
        <v>0</v>
      </c>
      <c r="ADM23" s="84"/>
      <c r="ADN23" s="41" t="e">
        <f>VLOOKUP(ADM23,Information!$A$2:$H$1000,2,FALSE)</f>
        <v>#N/A</v>
      </c>
      <c r="ADO23" t="e">
        <f>VLOOKUP(ADM23,Information!$A$2:$H$1000,3,FALSE)</f>
        <v>#N/A</v>
      </c>
      <c r="ADU23">
        <f t="shared" si="66"/>
        <v>0</v>
      </c>
      <c r="ADY23" s="84"/>
      <c r="ADZ23" s="41" t="e">
        <f>VLOOKUP(ADY23,Information!$A$2:$H$1000,2,FALSE)</f>
        <v>#N/A</v>
      </c>
      <c r="AEA23" t="e">
        <f>VLOOKUP(ADY23,Information!$A$2:$H$1000,3,FALSE)</f>
        <v>#N/A</v>
      </c>
      <c r="AEG23">
        <f t="shared" si="67"/>
        <v>0</v>
      </c>
      <c r="AEK23" s="84"/>
      <c r="AEL23" s="41" t="e">
        <f>VLOOKUP(AEK23,Information!$A$2:$H$1000,2,FALSE)</f>
        <v>#N/A</v>
      </c>
      <c r="AEM23" t="e">
        <f>VLOOKUP(AEK23,Information!$A$2:$H$1000,3,FALSE)</f>
        <v>#N/A</v>
      </c>
      <c r="AES23">
        <f t="shared" si="68"/>
        <v>0</v>
      </c>
      <c r="AEW23" s="84"/>
      <c r="AEX23" s="41" t="e">
        <f>VLOOKUP(AEW23,Information!$A$2:$H$1000,2,FALSE)</f>
        <v>#N/A</v>
      </c>
      <c r="AEY23" t="e">
        <f>VLOOKUP(AEW23,Information!$A$2:$H$1000,3,FALSE)</f>
        <v>#N/A</v>
      </c>
      <c r="AFE23">
        <f t="shared" si="69"/>
        <v>0</v>
      </c>
      <c r="AFI23" s="84"/>
      <c r="AFJ23" s="41" t="e">
        <f>VLOOKUP(AFI23,Information!$A$2:$H$1000,2,FALSE)</f>
        <v>#N/A</v>
      </c>
      <c r="AFK23" t="e">
        <f>VLOOKUP(AFI23,Information!$A$2:$H$1000,3,FALSE)</f>
        <v>#N/A</v>
      </c>
      <c r="AFQ23">
        <f t="shared" si="70"/>
        <v>0</v>
      </c>
      <c r="AFU23" s="84"/>
      <c r="AFV23" s="41" t="e">
        <f>VLOOKUP(AFU23,Information!$A$2:$H$1000,2,FALSE)</f>
        <v>#N/A</v>
      </c>
      <c r="AFW23" t="e">
        <f>VLOOKUP(AFU23,Information!$A$2:$H$1000,3,FALSE)</f>
        <v>#N/A</v>
      </c>
      <c r="AGC23">
        <f t="shared" si="71"/>
        <v>0</v>
      </c>
      <c r="AGG23" s="84"/>
      <c r="AGH23" s="41" t="e">
        <f>VLOOKUP(AGG23,Information!$A$2:$H$1000,2,FALSE)</f>
        <v>#N/A</v>
      </c>
      <c r="AGI23" t="e">
        <f>VLOOKUP(AGG23,Information!$A$2:$H$1000,3,FALSE)</f>
        <v>#N/A</v>
      </c>
      <c r="AGO23">
        <f t="shared" si="72"/>
        <v>0</v>
      </c>
      <c r="AGS23" s="84"/>
      <c r="AGT23" s="41" t="e">
        <f>VLOOKUP(AGS23,Information!$A$2:$H$1000,2,FALSE)</f>
        <v>#N/A</v>
      </c>
      <c r="AGU23" t="e">
        <f>VLOOKUP(AGS23,Information!$A$2:$H$1000,3,FALSE)</f>
        <v>#N/A</v>
      </c>
      <c r="AHA23">
        <f t="shared" si="73"/>
        <v>0</v>
      </c>
      <c r="AHE23" s="84"/>
      <c r="AHF23" s="41" t="e">
        <f>VLOOKUP(AHE23,Information!$A$2:$H$1000,2,FALSE)</f>
        <v>#N/A</v>
      </c>
      <c r="AHG23" t="e">
        <f>VLOOKUP(AHE23,Information!$A$2:$H$1000,3,FALSE)</f>
        <v>#N/A</v>
      </c>
      <c r="AHM23">
        <f t="shared" si="74"/>
        <v>0</v>
      </c>
      <c r="AHQ23" s="84"/>
      <c r="AHR23" s="41" t="e">
        <f>VLOOKUP(AHQ23,Information!$A$2:$H$1000,2,FALSE)</f>
        <v>#N/A</v>
      </c>
      <c r="AHS23" t="e">
        <f>VLOOKUP(AHQ23,Information!$A$2:$H$1000,3,FALSE)</f>
        <v>#N/A</v>
      </c>
      <c r="AHY23">
        <f t="shared" si="75"/>
        <v>0</v>
      </c>
      <c r="AIC23" s="84"/>
      <c r="AID23" s="41" t="e">
        <f>VLOOKUP(AIC23,Information!$A$2:$H$1000,2,FALSE)</f>
        <v>#N/A</v>
      </c>
      <c r="AIE23" t="e">
        <f>VLOOKUP(AIC23,Information!$A$2:$H$1000,3,FALSE)</f>
        <v>#N/A</v>
      </c>
      <c r="AIK23">
        <f t="shared" si="76"/>
        <v>0</v>
      </c>
      <c r="AIO23" s="84"/>
      <c r="AIP23" s="41" t="e">
        <f>VLOOKUP(AIO23,Information!$A$2:$H$1000,2,FALSE)</f>
        <v>#N/A</v>
      </c>
      <c r="AIQ23" t="e">
        <f>VLOOKUP(AIO23,Information!$A$2:$H$1000,3,FALSE)</f>
        <v>#N/A</v>
      </c>
      <c r="AIW23">
        <f t="shared" si="77"/>
        <v>0</v>
      </c>
      <c r="AJA23" s="84"/>
      <c r="AJB23" s="41" t="e">
        <f>VLOOKUP(AJA23,Information!$A$2:$H$1000,2,FALSE)</f>
        <v>#N/A</v>
      </c>
      <c r="AJC23" t="e">
        <f>VLOOKUP(AJA23,Information!$A$2:$H$1000,3,FALSE)</f>
        <v>#N/A</v>
      </c>
      <c r="AJI23">
        <f t="shared" si="78"/>
        <v>0</v>
      </c>
      <c r="AJM23" s="84"/>
      <c r="AJN23" s="41" t="e">
        <f>VLOOKUP(AJM23,Information!$A$2:$H$1000,2,FALSE)</f>
        <v>#N/A</v>
      </c>
      <c r="AJO23" t="e">
        <f>VLOOKUP(AJM23,Information!$A$2:$H$1000,3,FALSE)</f>
        <v>#N/A</v>
      </c>
      <c r="AJU23">
        <f t="shared" si="79"/>
        <v>0</v>
      </c>
      <c r="AJY23" s="84"/>
      <c r="AJZ23" s="41" t="e">
        <f>VLOOKUP(AJY23,Information!$A$2:$H$1000,2,FALSE)</f>
        <v>#N/A</v>
      </c>
      <c r="AKA23" t="e">
        <f>VLOOKUP(AJY23,Information!$A$2:$H$1000,3,FALSE)</f>
        <v>#N/A</v>
      </c>
      <c r="AKG23">
        <f t="shared" si="80"/>
        <v>0</v>
      </c>
      <c r="AKK23" s="84"/>
      <c r="AKL23" s="41" t="e">
        <f>VLOOKUP(AKK23,Information!$A$2:$H$1000,2,FALSE)</f>
        <v>#N/A</v>
      </c>
      <c r="AKM23" t="e">
        <f>VLOOKUP(AKK23,Information!$A$2:$H$1000,3,FALSE)</f>
        <v>#N/A</v>
      </c>
      <c r="AKS23">
        <f t="shared" si="81"/>
        <v>0</v>
      </c>
      <c r="AKW23" s="84"/>
      <c r="AKX23" s="41" t="e">
        <f>VLOOKUP(AKW23,Information!$A$2:$H$1000,2,FALSE)</f>
        <v>#N/A</v>
      </c>
      <c r="AKY23" t="e">
        <f>VLOOKUP(AKW23,Information!$A$2:$H$1000,3,FALSE)</f>
        <v>#N/A</v>
      </c>
      <c r="ALE23">
        <f t="shared" si="82"/>
        <v>0</v>
      </c>
      <c r="ALI23" s="84"/>
      <c r="ALJ23" s="41" t="e">
        <f>VLOOKUP(ALI23,Information!$A$2:$H$1000,2,FALSE)</f>
        <v>#N/A</v>
      </c>
      <c r="ALK23" t="e">
        <f>VLOOKUP(ALI23,Information!$A$2:$H$1000,3,FALSE)</f>
        <v>#N/A</v>
      </c>
      <c r="ALQ23">
        <f t="shared" si="83"/>
        <v>0</v>
      </c>
      <c r="ALU23" s="84"/>
      <c r="ALV23" s="41" t="e">
        <f>VLOOKUP(ALU23,Information!$A$2:$H$1000,2,FALSE)</f>
        <v>#N/A</v>
      </c>
      <c r="ALW23" t="e">
        <f>VLOOKUP(ALU23,Information!$A$2:$H$1000,3,FALSE)</f>
        <v>#N/A</v>
      </c>
      <c r="AMC23">
        <f t="shared" si="84"/>
        <v>0</v>
      </c>
      <c r="AMG23" s="84"/>
      <c r="AMH23" s="41" t="e">
        <f>VLOOKUP(AMG23,Information!$A$2:$H$1000,2,FALSE)</f>
        <v>#N/A</v>
      </c>
      <c r="AMI23" t="e">
        <f>VLOOKUP(AMG23,Information!$A$2:$H$1000,3,FALSE)</f>
        <v>#N/A</v>
      </c>
      <c r="AMO23">
        <f t="shared" si="85"/>
        <v>0</v>
      </c>
      <c r="AMS23" s="84"/>
      <c r="AMT23" s="41" t="e">
        <f>VLOOKUP(AMS23,Information!$A$2:$H$1000,2,FALSE)</f>
        <v>#N/A</v>
      </c>
      <c r="AMU23" t="e">
        <f>VLOOKUP(AMS23,Information!$A$2:$H$1000,3,FALSE)</f>
        <v>#N/A</v>
      </c>
      <c r="ANA23">
        <f t="shared" si="86"/>
        <v>0</v>
      </c>
      <c r="ANE23" s="84"/>
      <c r="ANF23" s="41" t="e">
        <f>VLOOKUP(ANE23,Information!$A$2:$H$1000,2,FALSE)</f>
        <v>#N/A</v>
      </c>
      <c r="ANG23" t="e">
        <f>VLOOKUP(ANE23,Information!$A$2:$H$1000,3,FALSE)</f>
        <v>#N/A</v>
      </c>
      <c r="ANM23">
        <f t="shared" si="87"/>
        <v>0</v>
      </c>
      <c r="ANQ23" s="84"/>
      <c r="ANR23" s="41" t="e">
        <f>VLOOKUP(ANQ23,Information!$A$2:$H$1000,2,FALSE)</f>
        <v>#N/A</v>
      </c>
      <c r="ANS23" t="e">
        <f>VLOOKUP(ANQ23,Information!$A$2:$H$1000,3,FALSE)</f>
        <v>#N/A</v>
      </c>
      <c r="ANY23">
        <f t="shared" si="88"/>
        <v>0</v>
      </c>
      <c r="AOC23" s="84"/>
      <c r="AOD23" s="41" t="e">
        <f>VLOOKUP(AOC23,Information!$A$2:$H$1000,2,FALSE)</f>
        <v>#N/A</v>
      </c>
      <c r="AOE23" t="e">
        <f>VLOOKUP(AOC23,Information!$A$2:$H$1000,3,FALSE)</f>
        <v>#N/A</v>
      </c>
      <c r="AOK23">
        <f t="shared" si="89"/>
        <v>0</v>
      </c>
      <c r="AOO23" s="84"/>
      <c r="AOP23" s="41" t="e">
        <f>VLOOKUP(AOO23,Information!$A$2:$H$1000,2,FALSE)</f>
        <v>#N/A</v>
      </c>
      <c r="AOQ23" t="e">
        <f>VLOOKUP(AOO23,Information!$A$2:$H$1000,3,FALSE)</f>
        <v>#N/A</v>
      </c>
      <c r="AOW23">
        <f t="shared" si="90"/>
        <v>0</v>
      </c>
      <c r="APA23" s="84"/>
      <c r="APB23" s="41" t="e">
        <f>VLOOKUP(APA23,Information!$A$2:$H$1000,2,FALSE)</f>
        <v>#N/A</v>
      </c>
      <c r="APC23" t="e">
        <f>VLOOKUP(APA23,Information!$A$2:$H$1000,3,FALSE)</f>
        <v>#N/A</v>
      </c>
      <c r="API23">
        <f t="shared" si="91"/>
        <v>0</v>
      </c>
      <c r="APM23" s="84"/>
      <c r="APN23" s="41" t="e">
        <f>VLOOKUP(APM23,Information!$A$2:$H$1000,2,FALSE)</f>
        <v>#N/A</v>
      </c>
      <c r="APO23" t="e">
        <f>VLOOKUP(APM23,Information!$A$2:$H$1000,3,FALSE)</f>
        <v>#N/A</v>
      </c>
      <c r="APU23">
        <f t="shared" si="92"/>
        <v>0</v>
      </c>
      <c r="APY23" s="84"/>
      <c r="APZ23" s="41" t="e">
        <f>VLOOKUP(APY23,Information!$A$2:$H$1000,2,FALSE)</f>
        <v>#N/A</v>
      </c>
      <c r="AQA23" t="e">
        <f>VLOOKUP(APY23,Information!$A$2:$H$1000,3,FALSE)</f>
        <v>#N/A</v>
      </c>
      <c r="AQG23">
        <f t="shared" si="93"/>
        <v>0</v>
      </c>
      <c r="AQK23" s="84"/>
      <c r="AQL23" s="41" t="e">
        <f>VLOOKUP(AQK23,Information!$A$2:$H$1000,2,FALSE)</f>
        <v>#N/A</v>
      </c>
      <c r="AQM23" t="e">
        <f>VLOOKUP(AQK23,Information!$A$2:$H$1000,3,FALSE)</f>
        <v>#N/A</v>
      </c>
      <c r="AQS23">
        <f t="shared" si="94"/>
        <v>0</v>
      </c>
      <c r="AQW23" s="84"/>
      <c r="AQX23" s="41" t="e">
        <f>VLOOKUP(AQW23,Information!$A$2:$H$1000,2,FALSE)</f>
        <v>#N/A</v>
      </c>
      <c r="AQY23" t="e">
        <f>VLOOKUP(AQW23,Information!$A$2:$H$1000,3,FALSE)</f>
        <v>#N/A</v>
      </c>
      <c r="ARE23">
        <f t="shared" si="95"/>
        <v>0</v>
      </c>
      <c r="ARI23" s="84"/>
      <c r="ARJ23" s="41" t="e">
        <f>VLOOKUP(ARI23,Information!$A$2:$H$1000,2,FALSE)</f>
        <v>#N/A</v>
      </c>
      <c r="ARK23" t="e">
        <f>VLOOKUP(ARI23,Information!$A$2:$H$1000,3,FALSE)</f>
        <v>#N/A</v>
      </c>
      <c r="ARQ23">
        <f t="shared" si="96"/>
        <v>0</v>
      </c>
      <c r="ARU23" s="84"/>
      <c r="ARV23" s="41" t="e">
        <f>VLOOKUP(ARU23,Information!$A$2:$H$1000,2,FALSE)</f>
        <v>#N/A</v>
      </c>
      <c r="ARW23" t="e">
        <f>VLOOKUP(ARU23,Information!$A$2:$H$1000,3,FALSE)</f>
        <v>#N/A</v>
      </c>
      <c r="ASC23">
        <f t="shared" si="97"/>
        <v>0</v>
      </c>
      <c r="ASG23" s="84"/>
      <c r="ASH23" s="41" t="e">
        <f>VLOOKUP(ASG23,Information!$A$2:$H$1000,2,FALSE)</f>
        <v>#N/A</v>
      </c>
      <c r="ASI23" t="e">
        <f>VLOOKUP(ASG23,Information!$A$2:$H$1000,3,FALSE)</f>
        <v>#N/A</v>
      </c>
      <c r="ASO23">
        <f t="shared" si="98"/>
        <v>0</v>
      </c>
      <c r="ASS23" s="84"/>
      <c r="AST23" s="41" t="e">
        <f>VLOOKUP(ASS23,Information!$A$2:$H$1000,2,FALSE)</f>
        <v>#N/A</v>
      </c>
      <c r="ASU23" t="e">
        <f>VLOOKUP(ASS23,Information!$A$2:$H$1000,3,FALSE)</f>
        <v>#N/A</v>
      </c>
      <c r="ATA23">
        <f t="shared" si="99"/>
        <v>0</v>
      </c>
    </row>
    <row r="24" spans="1:1023 1029:1197" ht="15.75" customHeight="1">
      <c r="A24" s="84" t="s">
        <v>298</v>
      </c>
      <c r="B24" s="85" t="str">
        <f>VLOOKUP(A24,Information!$A$2:$H$1000,2,FALSE)</f>
        <v>unknown</v>
      </c>
      <c r="C24" s="67" t="str">
        <f>VLOOKUP(A24,Information!$A$2:$H$1000,3,FALSE)</f>
        <v>Porites</v>
      </c>
      <c r="D24" s="41">
        <v>35</v>
      </c>
      <c r="E24" s="41">
        <v>80</v>
      </c>
      <c r="F24" s="41">
        <v>20</v>
      </c>
      <c r="I24">
        <f t="shared" si="0"/>
        <v>100</v>
      </c>
      <c r="M24" s="84"/>
      <c r="N24" s="41" t="e">
        <f>VLOOKUP(M24,Information!$A$2:$H$1000,2,FALSE)</f>
        <v>#N/A</v>
      </c>
      <c r="O24" t="e">
        <f>VLOOKUP(M24,Information!$A$2:$H$1000,3,FALSE)</f>
        <v>#N/A</v>
      </c>
      <c r="U24">
        <f t="shared" si="1"/>
        <v>0</v>
      </c>
      <c r="Y24" s="84" t="s">
        <v>298</v>
      </c>
      <c r="Z24" s="85" t="str">
        <f>VLOOKUP(Y24,Information!$A$2:$H$1000,2,FALSE)</f>
        <v>unknown</v>
      </c>
      <c r="AA24" s="67" t="str">
        <f>VLOOKUP(Y24,Information!$A$2:$H$1000,3,FALSE)</f>
        <v>Porites</v>
      </c>
      <c r="AB24" s="41">
        <v>10</v>
      </c>
      <c r="AC24" s="41">
        <v>90</v>
      </c>
      <c r="AD24" s="41">
        <v>10</v>
      </c>
      <c r="AG24">
        <f t="shared" si="2"/>
        <v>100</v>
      </c>
      <c r="AK24" s="84" t="s">
        <v>298</v>
      </c>
      <c r="AL24" s="85" t="str">
        <f>VLOOKUP(AK24,Information!$A$2:$H$1000,2,FALSE)</f>
        <v>unknown</v>
      </c>
      <c r="AM24" s="67" t="str">
        <f>VLOOKUP(AK24,Information!$A$2:$H$1000,3,FALSE)</f>
        <v>Porites</v>
      </c>
      <c r="AN24" s="41">
        <v>10</v>
      </c>
      <c r="AO24" s="41">
        <v>95</v>
      </c>
      <c r="AP24" s="41">
        <v>5</v>
      </c>
      <c r="AS24">
        <f t="shared" si="3"/>
        <v>100</v>
      </c>
      <c r="AW24" s="84" t="s">
        <v>298</v>
      </c>
      <c r="AX24" s="85" t="str">
        <f>VLOOKUP(AW24,Information!$A$2:$H$1000,2,FALSE)</f>
        <v>unknown</v>
      </c>
      <c r="AY24" s="67" t="str">
        <f>VLOOKUP(AW24,Information!$A$2:$H$1000,3,FALSE)</f>
        <v>Porites</v>
      </c>
      <c r="AZ24" s="41">
        <v>15</v>
      </c>
      <c r="BA24" s="41">
        <v>95</v>
      </c>
      <c r="BB24" s="41">
        <v>5</v>
      </c>
      <c r="BE24">
        <f t="shared" si="4"/>
        <v>100</v>
      </c>
      <c r="BI24" s="84" t="s">
        <v>221</v>
      </c>
      <c r="BJ24" s="85" t="str">
        <f>VLOOKUP(BI24,Information!$A$2:$H$1000,2,FALSE)</f>
        <v>unknown</v>
      </c>
      <c r="BK24" s="67" t="str">
        <f>VLOOKUP(BI24,Information!$A$2:$H$1000,3,FALSE)</f>
        <v>Goniastrea</v>
      </c>
      <c r="BL24" s="41">
        <v>15</v>
      </c>
      <c r="BM24" s="41">
        <v>100</v>
      </c>
      <c r="BQ24">
        <f t="shared" si="5"/>
        <v>100</v>
      </c>
      <c r="BU24" s="84" t="s">
        <v>82</v>
      </c>
      <c r="BV24" s="85" t="str">
        <f>VLOOKUP(BU24,Information!$A$2:$H$1000,2,FALSE)</f>
        <v>unknown</v>
      </c>
      <c r="BW24" s="67" t="str">
        <f>VLOOKUP(BU24,Information!$A$2:$H$1000,3,FALSE)</f>
        <v>Acropora</v>
      </c>
      <c r="BX24" s="41">
        <v>5</v>
      </c>
      <c r="BY24" s="41">
        <v>100</v>
      </c>
      <c r="CC24">
        <f t="shared" si="6"/>
        <v>100</v>
      </c>
      <c r="CG24" s="84" t="s">
        <v>340</v>
      </c>
      <c r="CH24" s="85" t="str">
        <f>VLOOKUP(CG24,Information!$A$2:$H$1000,2,FALSE)</f>
        <v>unknown</v>
      </c>
      <c r="CI24" s="67" t="str">
        <f>VLOOKUP(CG24,Information!$A$2:$H$1000,3,FALSE)</f>
        <v>Stylophora</v>
      </c>
      <c r="CJ24" s="41">
        <v>15</v>
      </c>
      <c r="CK24" s="41">
        <v>85</v>
      </c>
      <c r="CL24" s="41">
        <v>15</v>
      </c>
      <c r="CO24">
        <f t="shared" si="7"/>
        <v>100</v>
      </c>
      <c r="CS24" s="84"/>
      <c r="CT24" s="41" t="e">
        <f>VLOOKUP(CS24,Information!$A$2:$H$1000,2,FALSE)</f>
        <v>#N/A</v>
      </c>
      <c r="CU24" t="e">
        <f>VLOOKUP(CS24,Information!$A$2:$H$1000,3,FALSE)</f>
        <v>#N/A</v>
      </c>
      <c r="DA24">
        <f t="shared" si="8"/>
        <v>0</v>
      </c>
      <c r="DE24" s="84" t="s">
        <v>217</v>
      </c>
      <c r="DF24" s="85" t="str">
        <f>VLOOKUP(DE24,Information!$A$2:$H$1000,2,FALSE)</f>
        <v>unknown</v>
      </c>
      <c r="DG24" s="67" t="str">
        <f>VLOOKUP(DE24,Information!$A$2:$H$1000,3,FALSE)</f>
        <v>Galaxea</v>
      </c>
      <c r="DH24" s="41">
        <v>15</v>
      </c>
      <c r="DI24" s="41">
        <v>90</v>
      </c>
      <c r="DJ24" s="41">
        <v>10</v>
      </c>
      <c r="DM24">
        <f t="shared" si="9"/>
        <v>100</v>
      </c>
      <c r="DQ24" s="84"/>
      <c r="DR24" s="41" t="e">
        <f>VLOOKUP(DQ24,Information!$A$2:$H$1000,2,FALSE)</f>
        <v>#N/A</v>
      </c>
      <c r="DS24" t="e">
        <f>VLOOKUP(DQ24,Information!$A$2:$H$1000,3,FALSE)</f>
        <v>#N/A</v>
      </c>
      <c r="DY24">
        <f t="shared" si="10"/>
        <v>0</v>
      </c>
      <c r="EC24" s="84" t="s">
        <v>82</v>
      </c>
      <c r="ED24" s="85" t="str">
        <f>VLOOKUP(EC24,Information!$A$2:$H$1000,2,FALSE)</f>
        <v>unknown</v>
      </c>
      <c r="EE24" s="67" t="str">
        <f>VLOOKUP(EC24,Information!$A$2:$H$1000,3,FALSE)</f>
        <v>Acropora</v>
      </c>
      <c r="EF24" s="41">
        <v>15</v>
      </c>
      <c r="EG24" s="41">
        <v>95</v>
      </c>
      <c r="EH24" s="41">
        <v>5</v>
      </c>
      <c r="EK24">
        <f t="shared" si="11"/>
        <v>100</v>
      </c>
      <c r="EO24" s="84"/>
      <c r="EP24" s="41" t="e">
        <f>VLOOKUP(EO24,Information!$A$2:$H$1000,2,FALSE)</f>
        <v>#N/A</v>
      </c>
      <c r="EQ24" t="e">
        <f>VLOOKUP(EO24,Information!$A$2:$H$1000,3,FALSE)</f>
        <v>#N/A</v>
      </c>
      <c r="EW24">
        <f t="shared" si="12"/>
        <v>0</v>
      </c>
      <c r="FA24" s="84"/>
      <c r="FB24" s="41" t="e">
        <f>VLOOKUP(FA24,Information!$A$2:$H$1000,2,FALSE)</f>
        <v>#N/A</v>
      </c>
      <c r="FC24" t="e">
        <f>VLOOKUP(FA24,Information!$A$2:$H$1000,3,FALSE)</f>
        <v>#N/A</v>
      </c>
      <c r="FI24">
        <f t="shared" si="13"/>
        <v>0</v>
      </c>
      <c r="FM24" s="84"/>
      <c r="FN24" s="41" t="e">
        <f>VLOOKUP(FM24,Information!$A$2:$H$1000,2,FALSE)</f>
        <v>#N/A</v>
      </c>
      <c r="FO24" t="e">
        <f>VLOOKUP(FM24,Information!$A$2:$H$1000,3,FALSE)</f>
        <v>#N/A</v>
      </c>
      <c r="FU24">
        <f t="shared" si="14"/>
        <v>0</v>
      </c>
      <c r="FY24" s="84" t="s">
        <v>298</v>
      </c>
      <c r="FZ24" s="85" t="str">
        <f>VLOOKUP(FY24,Information!$A$2:$H$1000,2,FALSE)</f>
        <v>unknown</v>
      </c>
      <c r="GA24" s="67" t="str">
        <f>VLOOKUP(FY24,Information!$A$2:$H$1000,3,FALSE)</f>
        <v>Porites</v>
      </c>
      <c r="GB24" s="41">
        <v>30</v>
      </c>
      <c r="GC24" s="41">
        <v>90</v>
      </c>
      <c r="GD24" s="41">
        <v>10</v>
      </c>
      <c r="GG24">
        <f t="shared" si="15"/>
        <v>100</v>
      </c>
      <c r="GK24" s="84"/>
      <c r="GL24" s="41" t="e">
        <f>VLOOKUP(GK24,Information!$A$2:$H$1000,2,FALSE)</f>
        <v>#N/A</v>
      </c>
      <c r="GM24" t="e">
        <f>VLOOKUP(GK24,Information!$A$2:$H$1000,3,FALSE)</f>
        <v>#N/A</v>
      </c>
      <c r="GS24">
        <f t="shared" si="16"/>
        <v>0</v>
      </c>
      <c r="GW24" s="84" t="s">
        <v>82</v>
      </c>
      <c r="GX24" s="85" t="str">
        <f>VLOOKUP(GW24,Information!$A$2:$H$1000,2,FALSE)</f>
        <v>unknown</v>
      </c>
      <c r="GY24" s="67" t="str">
        <f>VLOOKUP(GW24,Information!$A$2:$H$1000,3,FALSE)</f>
        <v>Acropora</v>
      </c>
      <c r="GZ24" s="41">
        <v>15</v>
      </c>
      <c r="HA24" s="41">
        <v>80</v>
      </c>
      <c r="HB24" s="41">
        <v>20</v>
      </c>
      <c r="HE24">
        <f t="shared" si="17"/>
        <v>100</v>
      </c>
      <c r="HI24" s="84"/>
      <c r="HJ24" s="41" t="e">
        <f>VLOOKUP(HI24,Information!$A$2:$H$1000,2,FALSE)</f>
        <v>#N/A</v>
      </c>
      <c r="HK24" t="e">
        <f>VLOOKUP(HI24,Information!$A$2:$H$1000,3,FALSE)</f>
        <v>#N/A</v>
      </c>
      <c r="HQ24">
        <f t="shared" si="18"/>
        <v>0</v>
      </c>
      <c r="HU24" s="84"/>
      <c r="HV24" s="41" t="e">
        <f>VLOOKUP(HU24,Information!$A$2:$H$1000,2,FALSE)</f>
        <v>#N/A</v>
      </c>
      <c r="HW24" t="e">
        <f>VLOOKUP(HU24,Information!$A$2:$H$1000,3,FALSE)</f>
        <v>#N/A</v>
      </c>
      <c r="IC24">
        <f t="shared" si="19"/>
        <v>0</v>
      </c>
      <c r="IG24" s="84" t="s">
        <v>298</v>
      </c>
      <c r="IH24" s="85" t="str">
        <f>VLOOKUP(IG24,Information!$A$2:$H$1000,2,FALSE)</f>
        <v>unknown</v>
      </c>
      <c r="II24" s="67" t="str">
        <f>VLOOKUP(IG24,Information!$A$2:$H$1000,3,FALSE)</f>
        <v>Porites</v>
      </c>
      <c r="IJ24" s="41">
        <v>220</v>
      </c>
      <c r="IK24" s="41">
        <v>85</v>
      </c>
      <c r="IL24" s="41">
        <v>15</v>
      </c>
      <c r="IO24">
        <f t="shared" si="20"/>
        <v>100</v>
      </c>
      <c r="IS24" s="84" t="s">
        <v>82</v>
      </c>
      <c r="IT24" s="85" t="str">
        <f>VLOOKUP(IS24,Information!$A$2:$H$1000,2,FALSE)</f>
        <v>unknown</v>
      </c>
      <c r="IU24" s="67" t="str">
        <f>VLOOKUP(IS24,Information!$A$2:$H$1000,3,FALSE)</f>
        <v>Acropora</v>
      </c>
      <c r="IV24" s="41">
        <v>40</v>
      </c>
      <c r="IW24" s="41">
        <v>95</v>
      </c>
      <c r="IX24" s="41">
        <v>5</v>
      </c>
      <c r="JA24">
        <f t="shared" si="21"/>
        <v>100</v>
      </c>
      <c r="JE24" s="84" t="s">
        <v>298</v>
      </c>
      <c r="JF24" s="85" t="str">
        <f>VLOOKUP(JE24,Information!$A$2:$H$1000,2,FALSE)</f>
        <v>unknown</v>
      </c>
      <c r="JG24" s="67" t="str">
        <f>VLOOKUP(JE24,Information!$A$2:$H$1000,3,FALSE)</f>
        <v>Porites</v>
      </c>
      <c r="JH24" s="41">
        <v>210</v>
      </c>
      <c r="JI24" s="41">
        <v>80</v>
      </c>
      <c r="JJ24" s="41">
        <v>10</v>
      </c>
      <c r="JK24" s="41">
        <v>10</v>
      </c>
      <c r="JM24">
        <f t="shared" si="22"/>
        <v>100</v>
      </c>
      <c r="JN24" s="41" t="s">
        <v>3795</v>
      </c>
      <c r="JO24" s="41" t="s">
        <v>3767</v>
      </c>
      <c r="JQ24" s="84" t="s">
        <v>287</v>
      </c>
      <c r="JR24" s="85" t="str">
        <f>VLOOKUP(JQ24,Information!$A$2:$H$1000,2,FALSE)</f>
        <v>unknown</v>
      </c>
      <c r="JS24" s="67" t="str">
        <f>VLOOKUP(JQ24,Information!$A$2:$H$1000,3,FALSE)</f>
        <v>Platygyra</v>
      </c>
      <c r="JT24" s="41">
        <v>40</v>
      </c>
      <c r="JU24" s="41">
        <v>90</v>
      </c>
      <c r="JV24" s="41">
        <v>10</v>
      </c>
      <c r="JY24">
        <f t="shared" si="23"/>
        <v>100</v>
      </c>
      <c r="KC24" s="84" t="s">
        <v>298</v>
      </c>
      <c r="KD24" s="85" t="str">
        <f>VLOOKUP(KC24,Information!$A$2:$H$1000,2,FALSE)</f>
        <v>unknown</v>
      </c>
      <c r="KE24" s="67" t="str">
        <f>VLOOKUP(KC24,Information!$A$2:$H$1000,3,FALSE)</f>
        <v>Porites</v>
      </c>
      <c r="KF24" s="41">
        <v>75</v>
      </c>
      <c r="KG24" s="41">
        <v>45</v>
      </c>
      <c r="KH24" s="41">
        <v>55</v>
      </c>
      <c r="KK24">
        <f t="shared" si="24"/>
        <v>100</v>
      </c>
      <c r="KO24" s="84"/>
      <c r="KP24" s="41" t="e">
        <f>VLOOKUP(KO24,Information!$A$2:$H$1000,2,FALSE)</f>
        <v>#N/A</v>
      </c>
      <c r="KQ24" t="e">
        <f>VLOOKUP(KO24,Information!$A$2:$H$1000,3,FALSE)</f>
        <v>#N/A</v>
      </c>
      <c r="KW24">
        <f t="shared" si="25"/>
        <v>0</v>
      </c>
      <c r="LA24" s="84" t="s">
        <v>340</v>
      </c>
      <c r="LB24" s="85" t="str">
        <f>VLOOKUP(LA24,Information!$A$2:$H$1000,2,FALSE)</f>
        <v>unknown</v>
      </c>
      <c r="LC24" s="67" t="str">
        <f>VLOOKUP(LA24,Information!$A$2:$H$1000,3,FALSE)</f>
        <v>Stylophora</v>
      </c>
      <c r="LD24" s="41">
        <v>10</v>
      </c>
      <c r="LE24" s="41">
        <v>95</v>
      </c>
      <c r="LF24" s="41">
        <v>5</v>
      </c>
      <c r="LI24">
        <f t="shared" si="26"/>
        <v>100</v>
      </c>
      <c r="LM24" s="84"/>
      <c r="LN24" s="41" t="e">
        <f>VLOOKUP(LM24,Information!$A$2:$H$1000,2,FALSE)</f>
        <v>#N/A</v>
      </c>
      <c r="LO24" t="e">
        <f>VLOOKUP(LM24,Information!$A$2:$H$1000,3,FALSE)</f>
        <v>#N/A</v>
      </c>
      <c r="LU24">
        <f t="shared" si="27"/>
        <v>0</v>
      </c>
      <c r="LY24" s="84" t="s">
        <v>270</v>
      </c>
      <c r="LZ24" s="85" t="str">
        <f>VLOOKUP(LY24,Information!$A$2:$H$1000,2,FALSE)</f>
        <v>unknown</v>
      </c>
      <c r="MA24" s="67" t="str">
        <f>VLOOKUP(LY24,Information!$A$2:$H$1000,3,FALSE)</f>
        <v>Montipora</v>
      </c>
      <c r="MB24" s="41">
        <v>10</v>
      </c>
      <c r="MC24" s="41">
        <v>95</v>
      </c>
      <c r="MD24" s="41">
        <v>5</v>
      </c>
      <c r="MG24">
        <f t="shared" si="28"/>
        <v>100</v>
      </c>
      <c r="MK24" s="84" t="s">
        <v>287</v>
      </c>
      <c r="ML24" s="85" t="str">
        <f>VLOOKUP(MK24,Information!$A$2:$H$1000,2,FALSE)</f>
        <v>unknown</v>
      </c>
      <c r="MM24" s="67" t="str">
        <f>VLOOKUP(MK24,Information!$A$2:$H$1000,3,FALSE)</f>
        <v>Platygyra</v>
      </c>
      <c r="MN24" s="41">
        <v>15</v>
      </c>
      <c r="MO24" s="41">
        <v>85</v>
      </c>
      <c r="MP24" s="41">
        <v>15</v>
      </c>
      <c r="MS24">
        <f t="shared" si="29"/>
        <v>100</v>
      </c>
      <c r="MW24" s="84"/>
      <c r="MX24" s="41" t="e">
        <f>VLOOKUP(MW24,Information!$A$2:$H$1000,2,FALSE)</f>
        <v>#N/A</v>
      </c>
      <c r="MY24" t="e">
        <f>VLOOKUP(MW24,Information!$A$2:$H$1000,3,FALSE)</f>
        <v>#N/A</v>
      </c>
      <c r="NE24">
        <f t="shared" si="30"/>
        <v>0</v>
      </c>
      <c r="NI24" s="84" t="s">
        <v>298</v>
      </c>
      <c r="NJ24" s="85" t="str">
        <f>VLOOKUP(NI24,Information!$A$2:$H$1000,2,FALSE)</f>
        <v>unknown</v>
      </c>
      <c r="NK24" s="67" t="str">
        <f>VLOOKUP(NI24,Information!$A$2:$H$1000,3,FALSE)</f>
        <v>Porites</v>
      </c>
      <c r="NL24" s="41">
        <v>20</v>
      </c>
      <c r="NM24" s="41">
        <v>75</v>
      </c>
      <c r="NN24" s="41">
        <v>25</v>
      </c>
      <c r="NQ24">
        <f t="shared" si="31"/>
        <v>100</v>
      </c>
      <c r="NU24" s="84" t="s">
        <v>298</v>
      </c>
      <c r="NV24" s="85" t="str">
        <f>VLOOKUP(NU24,Information!$A$2:$H$1000,2,FALSE)</f>
        <v>unknown</v>
      </c>
      <c r="NW24" s="67" t="str">
        <f>VLOOKUP(NU24,Information!$A$2:$H$1000,3,FALSE)</f>
        <v>Porites</v>
      </c>
      <c r="NX24" s="41">
        <v>20</v>
      </c>
      <c r="NY24" s="41">
        <v>85</v>
      </c>
      <c r="NZ24" s="41">
        <v>10</v>
      </c>
      <c r="OA24" s="41">
        <v>5</v>
      </c>
      <c r="OC24">
        <f t="shared" si="32"/>
        <v>100</v>
      </c>
      <c r="OD24" s="41">
        <v>2</v>
      </c>
      <c r="OE24" s="41" t="s">
        <v>3755</v>
      </c>
      <c r="OG24" s="84" t="s">
        <v>298</v>
      </c>
      <c r="OH24" s="85" t="str">
        <f>VLOOKUP(OG24,Information!$A$2:$H$1000,2,FALSE)</f>
        <v>unknown</v>
      </c>
      <c r="OI24" s="67" t="str">
        <f>VLOOKUP(OG24,Information!$A$2:$H$1000,3,FALSE)</f>
        <v>Porites</v>
      </c>
      <c r="OJ24" s="41">
        <v>15</v>
      </c>
      <c r="OK24" s="41">
        <v>90</v>
      </c>
      <c r="OL24" s="41">
        <v>5</v>
      </c>
      <c r="OM24" s="41">
        <v>5</v>
      </c>
      <c r="OO24">
        <f t="shared" si="33"/>
        <v>100</v>
      </c>
      <c r="OP24" s="41" t="s">
        <v>3814</v>
      </c>
      <c r="OQ24" s="41" t="s">
        <v>3789</v>
      </c>
      <c r="OS24" s="84"/>
      <c r="OT24" s="41" t="e">
        <f>VLOOKUP(OS24,Information!$A$2:$H$1000,2,FALSE)</f>
        <v>#N/A</v>
      </c>
      <c r="OU24" t="e">
        <f>VLOOKUP(OS24,Information!$A$2:$H$1000,3,FALSE)</f>
        <v>#N/A</v>
      </c>
      <c r="PA24">
        <f t="shared" si="34"/>
        <v>0</v>
      </c>
      <c r="PE24" s="84" t="s">
        <v>298</v>
      </c>
      <c r="PF24" s="85" t="str">
        <f>VLOOKUP(PE24,Information!$A$2:$H$1000,2,FALSE)</f>
        <v>unknown</v>
      </c>
      <c r="PG24" s="67" t="str">
        <f>VLOOKUP(PE24,Information!$A$2:$H$1000,3,FALSE)</f>
        <v>Porites</v>
      </c>
      <c r="PH24" s="41">
        <v>10</v>
      </c>
      <c r="PI24" s="41">
        <v>80</v>
      </c>
      <c r="PJ24" s="41">
        <v>20</v>
      </c>
      <c r="PM24">
        <f t="shared" si="35"/>
        <v>100</v>
      </c>
      <c r="PQ24" s="84" t="s">
        <v>71</v>
      </c>
      <c r="PR24" s="85" t="str">
        <f>VLOOKUP(PQ24,Information!$A$2:$H$1000,2,FALSE)</f>
        <v>unknown</v>
      </c>
      <c r="PS24" s="67" t="str">
        <f>VLOOKUP(PQ24,Information!$A$2:$H$1000,3,FALSE)</f>
        <v>Acanthastrea</v>
      </c>
      <c r="PT24" s="41">
        <v>15</v>
      </c>
      <c r="PU24" s="41">
        <v>100</v>
      </c>
      <c r="PY24">
        <f t="shared" si="36"/>
        <v>100</v>
      </c>
      <c r="QC24" s="84"/>
      <c r="QD24" s="41" t="e">
        <f>VLOOKUP(QC24,Information!$A$2:$H$1000,2,FALSE)</f>
        <v>#N/A</v>
      </c>
      <c r="QE24" t="e">
        <f>VLOOKUP(QC24,Information!$A$2:$H$1000,3,FALSE)</f>
        <v>#N/A</v>
      </c>
      <c r="QK24">
        <f t="shared" si="37"/>
        <v>0</v>
      </c>
      <c r="QO24" s="84" t="s">
        <v>298</v>
      </c>
      <c r="QP24" s="85" t="str">
        <f>VLOOKUP(QO24,Information!$A$2:$H$1000,2,FALSE)</f>
        <v>unknown</v>
      </c>
      <c r="QQ24" s="67" t="str">
        <f>VLOOKUP(QO24,Information!$A$2:$H$1000,3,FALSE)</f>
        <v>Porites</v>
      </c>
      <c r="QR24" s="41">
        <v>80</v>
      </c>
      <c r="QS24" s="41">
        <v>80</v>
      </c>
      <c r="QT24" s="41">
        <v>20</v>
      </c>
      <c r="QW24">
        <f t="shared" si="38"/>
        <v>100</v>
      </c>
      <c r="RA24" s="84"/>
      <c r="RB24" s="41" t="e">
        <f>VLOOKUP(RA24,Information!$A$2:$H$1000,2,FALSE)</f>
        <v>#N/A</v>
      </c>
      <c r="RC24" t="e">
        <f>VLOOKUP(RA24,Information!$A$2:$H$1000,3,FALSE)</f>
        <v>#N/A</v>
      </c>
      <c r="RI24">
        <f t="shared" si="39"/>
        <v>0</v>
      </c>
      <c r="RM24" s="84" t="s">
        <v>270</v>
      </c>
      <c r="RN24" s="85" t="str">
        <f>VLOOKUP(RM24,Information!$A$2:$H$1000,2,FALSE)</f>
        <v>unknown</v>
      </c>
      <c r="RO24" s="67" t="str">
        <f>VLOOKUP(RM24,Information!$A$2:$H$1000,3,FALSE)</f>
        <v>Montipora</v>
      </c>
      <c r="RP24" s="41">
        <v>45</v>
      </c>
      <c r="RQ24" s="41">
        <v>90</v>
      </c>
      <c r="RR24" s="41">
        <v>10</v>
      </c>
      <c r="RU24">
        <f t="shared" si="40"/>
        <v>100</v>
      </c>
      <c r="RY24" s="84" t="s">
        <v>298</v>
      </c>
      <c r="RZ24" s="85" t="str">
        <f>VLOOKUP(RY24,Information!$A$2:$H$1000,2,FALSE)</f>
        <v>unknown</v>
      </c>
      <c r="SA24" s="67" t="str">
        <f>VLOOKUP(RY24,Information!$A$2:$H$1000,3,FALSE)</f>
        <v>Porites</v>
      </c>
      <c r="SB24" s="41">
        <v>10</v>
      </c>
      <c r="SC24" s="41">
        <v>80</v>
      </c>
      <c r="SD24" s="41">
        <v>15</v>
      </c>
      <c r="SE24" s="41">
        <v>5</v>
      </c>
      <c r="SG24">
        <f t="shared" si="41"/>
        <v>100</v>
      </c>
      <c r="SH24" s="41" t="s">
        <v>3758</v>
      </c>
      <c r="SI24" s="41" t="s">
        <v>3768</v>
      </c>
      <c r="SK24" s="84" t="s">
        <v>270</v>
      </c>
      <c r="SL24" s="85" t="str">
        <f>VLOOKUP(SK24,Information!$A$2:$H$1000,2,FALSE)</f>
        <v>unknown</v>
      </c>
      <c r="SM24" s="67" t="str">
        <f>VLOOKUP(SK24,Information!$A$2:$H$1000,3,FALSE)</f>
        <v>Montipora</v>
      </c>
      <c r="SN24" s="41">
        <v>330</v>
      </c>
      <c r="SO24" s="41">
        <v>90</v>
      </c>
      <c r="SP24" s="41">
        <v>10</v>
      </c>
      <c r="SS24">
        <f t="shared" si="42"/>
        <v>100</v>
      </c>
      <c r="SW24" s="84" t="s">
        <v>340</v>
      </c>
      <c r="SX24" s="85" t="str">
        <f>VLOOKUP(SW24,Information!$A$2:$H$1000,2,FALSE)</f>
        <v>unknown</v>
      </c>
      <c r="SY24" s="67" t="str">
        <f>VLOOKUP(SW24,Information!$A$2:$H$1000,3,FALSE)</f>
        <v>Stylophora</v>
      </c>
      <c r="SZ24" s="41">
        <v>15</v>
      </c>
      <c r="TA24" s="41">
        <v>80</v>
      </c>
      <c r="TB24" s="41">
        <v>10</v>
      </c>
      <c r="TC24" s="41">
        <v>10</v>
      </c>
      <c r="TE24">
        <f t="shared" si="43"/>
        <v>100</v>
      </c>
      <c r="TF24" s="41" t="s">
        <v>3758</v>
      </c>
      <c r="TG24" s="41" t="s">
        <v>3756</v>
      </c>
      <c r="TI24" s="84" t="s">
        <v>298</v>
      </c>
      <c r="TJ24" s="85" t="str">
        <f>VLOOKUP(TI24,Information!$A$2:$H$1000,2,FALSE)</f>
        <v>unknown</v>
      </c>
      <c r="TK24" s="67" t="str">
        <f>VLOOKUP(TI24,Information!$A$2:$H$1000,3,FALSE)</f>
        <v>Porites</v>
      </c>
      <c r="TL24" s="41">
        <v>15</v>
      </c>
      <c r="TM24" s="41">
        <v>60</v>
      </c>
      <c r="TN24" s="41">
        <v>40</v>
      </c>
      <c r="TQ24">
        <f t="shared" si="44"/>
        <v>100</v>
      </c>
      <c r="TU24" s="84" t="s">
        <v>200</v>
      </c>
      <c r="TV24" s="85" t="str">
        <f>VLOOKUP(TU24,Information!$A$2:$H$1000,2,FALSE)</f>
        <v>unknown</v>
      </c>
      <c r="TW24" s="67" t="str">
        <f>VLOOKUP(TU24,Information!$A$2:$H$1000,3,FALSE)</f>
        <v>Echinopora</v>
      </c>
      <c r="TX24" s="41">
        <v>10</v>
      </c>
      <c r="TY24" s="41">
        <v>95</v>
      </c>
      <c r="TZ24" s="41">
        <v>5</v>
      </c>
      <c r="UC24">
        <f t="shared" si="45"/>
        <v>100</v>
      </c>
      <c r="UG24" s="84" t="s">
        <v>289</v>
      </c>
      <c r="UH24" s="85" t="str">
        <f>VLOOKUP(UG24,Information!$A$2:$H$1000,2,FALSE)</f>
        <v>unknown</v>
      </c>
      <c r="UI24" s="67" t="str">
        <f>VLOOKUP(UG24,Information!$A$2:$H$1000,3,FALSE)</f>
        <v>Pocillopora</v>
      </c>
      <c r="UJ24" s="41">
        <v>30</v>
      </c>
      <c r="UK24" s="41"/>
      <c r="UL24" s="41">
        <v>100</v>
      </c>
      <c r="UO24">
        <f t="shared" si="46"/>
        <v>100</v>
      </c>
      <c r="US24" s="84" t="s">
        <v>340</v>
      </c>
      <c r="UT24" s="85" t="str">
        <f>VLOOKUP(US24,Information!$A$2:$H$1000,2,FALSE)</f>
        <v>unknown</v>
      </c>
      <c r="UU24" s="67" t="str">
        <f>VLOOKUP(US24,Information!$A$2:$H$1000,3,FALSE)</f>
        <v>Stylophora</v>
      </c>
      <c r="UV24" s="41">
        <v>5</v>
      </c>
      <c r="UW24" s="41">
        <v>100</v>
      </c>
      <c r="VA24">
        <f t="shared" si="47"/>
        <v>100</v>
      </c>
      <c r="VE24" s="84" t="s">
        <v>340</v>
      </c>
      <c r="VF24" s="85" t="str">
        <f>VLOOKUP(VE24,Information!$A$2:$H$1000,2,FALSE)</f>
        <v>unknown</v>
      </c>
      <c r="VG24" s="67" t="str">
        <f>VLOOKUP(VE24,Information!$A$2:$H$1000,3,FALSE)</f>
        <v>Stylophora</v>
      </c>
      <c r="VH24" s="41">
        <v>10</v>
      </c>
      <c r="VI24" s="41">
        <v>90</v>
      </c>
      <c r="VJ24" s="41">
        <v>5</v>
      </c>
      <c r="VK24" s="41">
        <v>5</v>
      </c>
      <c r="VM24">
        <f t="shared" si="48"/>
        <v>100</v>
      </c>
      <c r="VN24" s="41">
        <v>12</v>
      </c>
      <c r="VO24" s="41" t="s">
        <v>3756</v>
      </c>
      <c r="VQ24" s="84"/>
      <c r="VR24" s="41" t="e">
        <f>VLOOKUP(VQ24,Information!$A$2:$H$1000,2,FALSE)</f>
        <v>#N/A</v>
      </c>
      <c r="VS24" t="e">
        <f>VLOOKUP(VQ24,Information!$A$2:$H$1000,3,FALSE)</f>
        <v>#N/A</v>
      </c>
      <c r="VY24">
        <f t="shared" si="49"/>
        <v>0</v>
      </c>
      <c r="WC24" s="84"/>
      <c r="WD24" s="41" t="e">
        <f>VLOOKUP(WC24,Information!$A$2:$H$1000,2,FALSE)</f>
        <v>#N/A</v>
      </c>
      <c r="WE24" t="e">
        <f>VLOOKUP(WC24,Information!$A$2:$H$1000,3,FALSE)</f>
        <v>#N/A</v>
      </c>
      <c r="WK24">
        <f t="shared" si="50"/>
        <v>0</v>
      </c>
      <c r="WO24" s="84"/>
      <c r="WP24" s="41" t="e">
        <f>VLOOKUP(WO24,Information!$A$2:$H$1000,2,FALSE)</f>
        <v>#N/A</v>
      </c>
      <c r="WQ24" t="e">
        <f>VLOOKUP(WO24,Information!$A$2:$H$1000,3,FALSE)</f>
        <v>#N/A</v>
      </c>
      <c r="WW24">
        <f t="shared" si="51"/>
        <v>0</v>
      </c>
      <c r="XA24" s="84"/>
      <c r="XB24" s="41" t="e">
        <f>VLOOKUP(XA24,Information!$A$2:$H$1000,2,FALSE)</f>
        <v>#N/A</v>
      </c>
      <c r="XC24" t="e">
        <f>VLOOKUP(XA24,Information!$A$2:$H$1000,3,FALSE)</f>
        <v>#N/A</v>
      </c>
      <c r="XI24">
        <f t="shared" si="52"/>
        <v>0</v>
      </c>
      <c r="XM24" s="84"/>
      <c r="XN24" s="41" t="e">
        <f>VLOOKUP(XM24,Information!$A$2:$H$1000,2,FALSE)</f>
        <v>#N/A</v>
      </c>
      <c r="XO24" t="e">
        <f>VLOOKUP(XM24,Information!$A$2:$H$1000,3,FALSE)</f>
        <v>#N/A</v>
      </c>
      <c r="XU24">
        <f t="shared" si="53"/>
        <v>0</v>
      </c>
      <c r="XY24" s="84"/>
      <c r="XZ24" s="41" t="e">
        <f>VLOOKUP(XY24,Information!$A$2:$H$1000,2,FALSE)</f>
        <v>#N/A</v>
      </c>
      <c r="YA24" t="e">
        <f>VLOOKUP(XY24,Information!$A$2:$H$1000,3,FALSE)</f>
        <v>#N/A</v>
      </c>
      <c r="YG24">
        <f t="shared" si="54"/>
        <v>0</v>
      </c>
      <c r="YK24" s="84"/>
      <c r="YL24" s="41" t="e">
        <f>VLOOKUP(YK24,Information!$A$2:$H$1000,2,FALSE)</f>
        <v>#N/A</v>
      </c>
      <c r="YM24" t="e">
        <f>VLOOKUP(YK24,Information!$A$2:$H$1000,3,FALSE)</f>
        <v>#N/A</v>
      </c>
      <c r="YS24">
        <f t="shared" si="55"/>
        <v>0</v>
      </c>
      <c r="YW24" s="84"/>
      <c r="YX24" s="41" t="e">
        <f>VLOOKUP(YW24,Information!$A$2:$H$1000,2,FALSE)</f>
        <v>#N/A</v>
      </c>
      <c r="YY24" t="e">
        <f>VLOOKUP(YW24,Information!$A$2:$H$1000,3,FALSE)</f>
        <v>#N/A</v>
      </c>
      <c r="ZE24">
        <f t="shared" si="56"/>
        <v>0</v>
      </c>
      <c r="ZI24" s="84"/>
      <c r="ZJ24" s="41" t="e">
        <f>VLOOKUP(ZI24,Information!$A$2:$H$1000,2,FALSE)</f>
        <v>#N/A</v>
      </c>
      <c r="ZK24" t="e">
        <f>VLOOKUP(ZI24,Information!$A$2:$H$1000,3,FALSE)</f>
        <v>#N/A</v>
      </c>
      <c r="ZQ24">
        <f t="shared" si="57"/>
        <v>0</v>
      </c>
      <c r="ZU24" s="84"/>
      <c r="ZV24" s="41" t="e">
        <f>VLOOKUP(ZU24,Information!$A$2:$H$1000,2,FALSE)</f>
        <v>#N/A</v>
      </c>
      <c r="ZW24" t="e">
        <f>VLOOKUP(ZU24,Information!$A$2:$H$1000,3,FALSE)</f>
        <v>#N/A</v>
      </c>
      <c r="AAC24">
        <f t="shared" si="58"/>
        <v>0</v>
      </c>
      <c r="AAG24" s="84"/>
      <c r="AAH24" s="41" t="e">
        <f>VLOOKUP(AAG24,Information!$A$2:$H$1000,2,FALSE)</f>
        <v>#N/A</v>
      </c>
      <c r="AAI24" t="e">
        <f>VLOOKUP(AAG24,Information!$A$2:$H$1000,3,FALSE)</f>
        <v>#N/A</v>
      </c>
      <c r="AAO24">
        <f t="shared" si="59"/>
        <v>0</v>
      </c>
      <c r="AAS24" s="84"/>
      <c r="AAT24" s="41" t="e">
        <f>VLOOKUP(AAS24,Information!$A$2:$H$1000,2,FALSE)</f>
        <v>#N/A</v>
      </c>
      <c r="AAU24" t="e">
        <f>VLOOKUP(AAS24,Information!$A$2:$H$1000,3,FALSE)</f>
        <v>#N/A</v>
      </c>
      <c r="ABA24">
        <f t="shared" si="60"/>
        <v>0</v>
      </c>
      <c r="ABE24" s="84"/>
      <c r="ABF24" s="41" t="e">
        <f>VLOOKUP(ABE24,Information!$A$2:$H$1000,2,FALSE)</f>
        <v>#N/A</v>
      </c>
      <c r="ABG24" t="e">
        <f>VLOOKUP(ABE24,Information!$A$2:$H$1000,3,FALSE)</f>
        <v>#N/A</v>
      </c>
      <c r="ABM24">
        <f t="shared" si="61"/>
        <v>0</v>
      </c>
      <c r="ABQ24" s="84"/>
      <c r="ABR24" s="41" t="e">
        <f>VLOOKUP(ABQ24,Information!$A$2:$H$1000,2,FALSE)</f>
        <v>#N/A</v>
      </c>
      <c r="ABS24" t="e">
        <f>VLOOKUP(ABQ24,Information!$A$2:$H$1000,3,FALSE)</f>
        <v>#N/A</v>
      </c>
      <c r="ABY24">
        <f t="shared" si="62"/>
        <v>0</v>
      </c>
      <c r="ACC24" s="84"/>
      <c r="ACD24" s="41" t="e">
        <f>VLOOKUP(ACC24,Information!$A$2:$H$1000,2,FALSE)</f>
        <v>#N/A</v>
      </c>
      <c r="ACE24" t="e">
        <f>VLOOKUP(ACC24,Information!$A$2:$H$1000,3,FALSE)</f>
        <v>#N/A</v>
      </c>
      <c r="ACK24">
        <f t="shared" si="63"/>
        <v>0</v>
      </c>
      <c r="ACO24" s="84"/>
      <c r="ACP24" s="41" t="e">
        <f>VLOOKUP(ACO24,Information!$A$2:$H$1000,2,FALSE)</f>
        <v>#N/A</v>
      </c>
      <c r="ACQ24" t="e">
        <f>VLOOKUP(ACO24,Information!$A$2:$H$1000,3,FALSE)</f>
        <v>#N/A</v>
      </c>
      <c r="ACW24">
        <f t="shared" si="64"/>
        <v>0</v>
      </c>
      <c r="ADA24" s="84"/>
      <c r="ADB24" s="41" t="e">
        <f>VLOOKUP(ADA24,Information!$A$2:$H$1000,2,FALSE)</f>
        <v>#N/A</v>
      </c>
      <c r="ADC24" t="e">
        <f>VLOOKUP(ADA24,Information!$A$2:$H$1000,3,FALSE)</f>
        <v>#N/A</v>
      </c>
      <c r="ADI24">
        <f t="shared" si="65"/>
        <v>0</v>
      </c>
      <c r="ADM24" s="84"/>
      <c r="ADN24" s="41" t="e">
        <f>VLOOKUP(ADM24,Information!$A$2:$H$1000,2,FALSE)</f>
        <v>#N/A</v>
      </c>
      <c r="ADO24" t="e">
        <f>VLOOKUP(ADM24,Information!$A$2:$H$1000,3,FALSE)</f>
        <v>#N/A</v>
      </c>
      <c r="ADU24">
        <f t="shared" si="66"/>
        <v>0</v>
      </c>
      <c r="ADY24" s="84"/>
      <c r="ADZ24" s="41" t="e">
        <f>VLOOKUP(ADY24,Information!$A$2:$H$1000,2,FALSE)</f>
        <v>#N/A</v>
      </c>
      <c r="AEA24" t="e">
        <f>VLOOKUP(ADY24,Information!$A$2:$H$1000,3,FALSE)</f>
        <v>#N/A</v>
      </c>
      <c r="AEG24">
        <f t="shared" si="67"/>
        <v>0</v>
      </c>
      <c r="AEK24" s="84"/>
      <c r="AEL24" s="41" t="e">
        <f>VLOOKUP(AEK24,Information!$A$2:$H$1000,2,FALSE)</f>
        <v>#N/A</v>
      </c>
      <c r="AEM24" t="e">
        <f>VLOOKUP(AEK24,Information!$A$2:$H$1000,3,FALSE)</f>
        <v>#N/A</v>
      </c>
      <c r="AES24">
        <f t="shared" si="68"/>
        <v>0</v>
      </c>
      <c r="AEW24" s="84"/>
      <c r="AEX24" s="41" t="e">
        <f>VLOOKUP(AEW24,Information!$A$2:$H$1000,2,FALSE)</f>
        <v>#N/A</v>
      </c>
      <c r="AEY24" t="e">
        <f>VLOOKUP(AEW24,Information!$A$2:$H$1000,3,FALSE)</f>
        <v>#N/A</v>
      </c>
      <c r="AFE24">
        <f t="shared" si="69"/>
        <v>0</v>
      </c>
      <c r="AFI24" s="84"/>
      <c r="AFJ24" s="41" t="e">
        <f>VLOOKUP(AFI24,Information!$A$2:$H$1000,2,FALSE)</f>
        <v>#N/A</v>
      </c>
      <c r="AFK24" t="e">
        <f>VLOOKUP(AFI24,Information!$A$2:$H$1000,3,FALSE)</f>
        <v>#N/A</v>
      </c>
      <c r="AFQ24">
        <f t="shared" si="70"/>
        <v>0</v>
      </c>
      <c r="AFU24" s="84"/>
      <c r="AFV24" s="41" t="e">
        <f>VLOOKUP(AFU24,Information!$A$2:$H$1000,2,FALSE)</f>
        <v>#N/A</v>
      </c>
      <c r="AFW24" t="e">
        <f>VLOOKUP(AFU24,Information!$A$2:$H$1000,3,FALSE)</f>
        <v>#N/A</v>
      </c>
      <c r="AGC24">
        <f t="shared" si="71"/>
        <v>0</v>
      </c>
      <c r="AGG24" s="84"/>
      <c r="AGH24" s="41" t="e">
        <f>VLOOKUP(AGG24,Information!$A$2:$H$1000,2,FALSE)</f>
        <v>#N/A</v>
      </c>
      <c r="AGI24" t="e">
        <f>VLOOKUP(AGG24,Information!$A$2:$H$1000,3,FALSE)</f>
        <v>#N/A</v>
      </c>
      <c r="AGO24">
        <f t="shared" si="72"/>
        <v>0</v>
      </c>
      <c r="AGS24" s="84"/>
      <c r="AGT24" s="41" t="e">
        <f>VLOOKUP(AGS24,Information!$A$2:$H$1000,2,FALSE)</f>
        <v>#N/A</v>
      </c>
      <c r="AGU24" t="e">
        <f>VLOOKUP(AGS24,Information!$A$2:$H$1000,3,FALSE)</f>
        <v>#N/A</v>
      </c>
      <c r="AHA24">
        <f t="shared" si="73"/>
        <v>0</v>
      </c>
      <c r="AHE24" s="84"/>
      <c r="AHF24" s="41" t="e">
        <f>VLOOKUP(AHE24,Information!$A$2:$H$1000,2,FALSE)</f>
        <v>#N/A</v>
      </c>
      <c r="AHG24" t="e">
        <f>VLOOKUP(AHE24,Information!$A$2:$H$1000,3,FALSE)</f>
        <v>#N/A</v>
      </c>
      <c r="AHM24">
        <f t="shared" si="74"/>
        <v>0</v>
      </c>
      <c r="AHQ24" s="84"/>
      <c r="AHR24" s="41" t="e">
        <f>VLOOKUP(AHQ24,Information!$A$2:$H$1000,2,FALSE)</f>
        <v>#N/A</v>
      </c>
      <c r="AHS24" t="e">
        <f>VLOOKUP(AHQ24,Information!$A$2:$H$1000,3,FALSE)</f>
        <v>#N/A</v>
      </c>
      <c r="AHY24">
        <f t="shared" si="75"/>
        <v>0</v>
      </c>
      <c r="AIC24" s="84"/>
      <c r="AID24" s="41" t="e">
        <f>VLOOKUP(AIC24,Information!$A$2:$H$1000,2,FALSE)</f>
        <v>#N/A</v>
      </c>
      <c r="AIE24" t="e">
        <f>VLOOKUP(AIC24,Information!$A$2:$H$1000,3,FALSE)</f>
        <v>#N/A</v>
      </c>
      <c r="AIK24">
        <f t="shared" si="76"/>
        <v>0</v>
      </c>
      <c r="AIO24" s="84"/>
      <c r="AIP24" s="41" t="e">
        <f>VLOOKUP(AIO24,Information!$A$2:$H$1000,2,FALSE)</f>
        <v>#N/A</v>
      </c>
      <c r="AIQ24" t="e">
        <f>VLOOKUP(AIO24,Information!$A$2:$H$1000,3,FALSE)</f>
        <v>#N/A</v>
      </c>
      <c r="AIW24">
        <f t="shared" si="77"/>
        <v>0</v>
      </c>
      <c r="AJA24" s="84"/>
      <c r="AJB24" s="41" t="e">
        <f>VLOOKUP(AJA24,Information!$A$2:$H$1000,2,FALSE)</f>
        <v>#N/A</v>
      </c>
      <c r="AJC24" t="e">
        <f>VLOOKUP(AJA24,Information!$A$2:$H$1000,3,FALSE)</f>
        <v>#N/A</v>
      </c>
      <c r="AJI24">
        <f t="shared" si="78"/>
        <v>0</v>
      </c>
      <c r="AJM24" s="84"/>
      <c r="AJN24" s="41" t="e">
        <f>VLOOKUP(AJM24,Information!$A$2:$H$1000,2,FALSE)</f>
        <v>#N/A</v>
      </c>
      <c r="AJO24" t="e">
        <f>VLOOKUP(AJM24,Information!$A$2:$H$1000,3,FALSE)</f>
        <v>#N/A</v>
      </c>
      <c r="AJU24">
        <f t="shared" si="79"/>
        <v>0</v>
      </c>
      <c r="AJY24" s="84"/>
      <c r="AJZ24" s="41" t="e">
        <f>VLOOKUP(AJY24,Information!$A$2:$H$1000,2,FALSE)</f>
        <v>#N/A</v>
      </c>
      <c r="AKA24" t="e">
        <f>VLOOKUP(AJY24,Information!$A$2:$H$1000,3,FALSE)</f>
        <v>#N/A</v>
      </c>
      <c r="AKG24">
        <f t="shared" si="80"/>
        <v>0</v>
      </c>
      <c r="AKK24" s="84"/>
      <c r="AKL24" s="41" t="e">
        <f>VLOOKUP(AKK24,Information!$A$2:$H$1000,2,FALSE)</f>
        <v>#N/A</v>
      </c>
      <c r="AKM24" t="e">
        <f>VLOOKUP(AKK24,Information!$A$2:$H$1000,3,FALSE)</f>
        <v>#N/A</v>
      </c>
      <c r="AKS24">
        <f t="shared" si="81"/>
        <v>0</v>
      </c>
      <c r="AKW24" s="84"/>
      <c r="AKX24" s="41" t="e">
        <f>VLOOKUP(AKW24,Information!$A$2:$H$1000,2,FALSE)</f>
        <v>#N/A</v>
      </c>
      <c r="AKY24" t="e">
        <f>VLOOKUP(AKW24,Information!$A$2:$H$1000,3,FALSE)</f>
        <v>#N/A</v>
      </c>
      <c r="ALE24">
        <f t="shared" si="82"/>
        <v>0</v>
      </c>
      <c r="ALI24" s="84"/>
      <c r="ALJ24" s="41" t="e">
        <f>VLOOKUP(ALI24,Information!$A$2:$H$1000,2,FALSE)</f>
        <v>#N/A</v>
      </c>
      <c r="ALK24" t="e">
        <f>VLOOKUP(ALI24,Information!$A$2:$H$1000,3,FALSE)</f>
        <v>#N/A</v>
      </c>
      <c r="ALQ24">
        <f t="shared" si="83"/>
        <v>0</v>
      </c>
      <c r="ALU24" s="84"/>
      <c r="ALV24" s="41" t="e">
        <f>VLOOKUP(ALU24,Information!$A$2:$H$1000,2,FALSE)</f>
        <v>#N/A</v>
      </c>
      <c r="ALW24" t="e">
        <f>VLOOKUP(ALU24,Information!$A$2:$H$1000,3,FALSE)</f>
        <v>#N/A</v>
      </c>
      <c r="AMC24">
        <f t="shared" si="84"/>
        <v>0</v>
      </c>
      <c r="AMG24" s="84"/>
      <c r="AMH24" s="41" t="e">
        <f>VLOOKUP(AMG24,Information!$A$2:$H$1000,2,FALSE)</f>
        <v>#N/A</v>
      </c>
      <c r="AMI24" t="e">
        <f>VLOOKUP(AMG24,Information!$A$2:$H$1000,3,FALSE)</f>
        <v>#N/A</v>
      </c>
      <c r="AMO24">
        <f t="shared" si="85"/>
        <v>0</v>
      </c>
      <c r="AMS24" s="84"/>
      <c r="AMT24" s="41" t="e">
        <f>VLOOKUP(AMS24,Information!$A$2:$H$1000,2,FALSE)</f>
        <v>#N/A</v>
      </c>
      <c r="AMU24" t="e">
        <f>VLOOKUP(AMS24,Information!$A$2:$H$1000,3,FALSE)</f>
        <v>#N/A</v>
      </c>
      <c r="ANA24">
        <f t="shared" si="86"/>
        <v>0</v>
      </c>
      <c r="ANE24" s="84"/>
      <c r="ANF24" s="41" t="e">
        <f>VLOOKUP(ANE24,Information!$A$2:$H$1000,2,FALSE)</f>
        <v>#N/A</v>
      </c>
      <c r="ANG24" t="e">
        <f>VLOOKUP(ANE24,Information!$A$2:$H$1000,3,FALSE)</f>
        <v>#N/A</v>
      </c>
      <c r="ANM24">
        <f t="shared" si="87"/>
        <v>0</v>
      </c>
      <c r="ANQ24" s="84"/>
      <c r="ANR24" s="41" t="e">
        <f>VLOOKUP(ANQ24,Information!$A$2:$H$1000,2,FALSE)</f>
        <v>#N/A</v>
      </c>
      <c r="ANS24" t="e">
        <f>VLOOKUP(ANQ24,Information!$A$2:$H$1000,3,FALSE)</f>
        <v>#N/A</v>
      </c>
      <c r="ANY24">
        <f t="shared" si="88"/>
        <v>0</v>
      </c>
      <c r="AOC24" s="84"/>
      <c r="AOD24" s="41" t="e">
        <f>VLOOKUP(AOC24,Information!$A$2:$H$1000,2,FALSE)</f>
        <v>#N/A</v>
      </c>
      <c r="AOE24" t="e">
        <f>VLOOKUP(AOC24,Information!$A$2:$H$1000,3,FALSE)</f>
        <v>#N/A</v>
      </c>
      <c r="AOK24">
        <f t="shared" si="89"/>
        <v>0</v>
      </c>
      <c r="AOO24" s="84"/>
      <c r="AOP24" s="41" t="e">
        <f>VLOOKUP(AOO24,Information!$A$2:$H$1000,2,FALSE)</f>
        <v>#N/A</v>
      </c>
      <c r="AOQ24" t="e">
        <f>VLOOKUP(AOO24,Information!$A$2:$H$1000,3,FALSE)</f>
        <v>#N/A</v>
      </c>
      <c r="AOW24">
        <f t="shared" si="90"/>
        <v>0</v>
      </c>
      <c r="APA24" s="84"/>
      <c r="APB24" s="41" t="e">
        <f>VLOOKUP(APA24,Information!$A$2:$H$1000,2,FALSE)</f>
        <v>#N/A</v>
      </c>
      <c r="APC24" t="e">
        <f>VLOOKUP(APA24,Information!$A$2:$H$1000,3,FALSE)</f>
        <v>#N/A</v>
      </c>
      <c r="API24">
        <f t="shared" si="91"/>
        <v>0</v>
      </c>
      <c r="APM24" s="84"/>
      <c r="APN24" s="41" t="e">
        <f>VLOOKUP(APM24,Information!$A$2:$H$1000,2,FALSE)</f>
        <v>#N/A</v>
      </c>
      <c r="APO24" t="e">
        <f>VLOOKUP(APM24,Information!$A$2:$H$1000,3,FALSE)</f>
        <v>#N/A</v>
      </c>
      <c r="APU24">
        <f t="shared" si="92"/>
        <v>0</v>
      </c>
      <c r="APY24" s="84"/>
      <c r="APZ24" s="41" t="e">
        <f>VLOOKUP(APY24,Information!$A$2:$H$1000,2,FALSE)</f>
        <v>#N/A</v>
      </c>
      <c r="AQA24" t="e">
        <f>VLOOKUP(APY24,Information!$A$2:$H$1000,3,FALSE)</f>
        <v>#N/A</v>
      </c>
      <c r="AQG24">
        <f t="shared" si="93"/>
        <v>0</v>
      </c>
      <c r="AQK24" s="84"/>
      <c r="AQL24" s="41" t="e">
        <f>VLOOKUP(AQK24,Information!$A$2:$H$1000,2,FALSE)</f>
        <v>#N/A</v>
      </c>
      <c r="AQM24" t="e">
        <f>VLOOKUP(AQK24,Information!$A$2:$H$1000,3,FALSE)</f>
        <v>#N/A</v>
      </c>
      <c r="AQS24">
        <f t="shared" si="94"/>
        <v>0</v>
      </c>
      <c r="AQW24" s="84"/>
      <c r="AQX24" s="41" t="e">
        <f>VLOOKUP(AQW24,Information!$A$2:$H$1000,2,FALSE)</f>
        <v>#N/A</v>
      </c>
      <c r="AQY24" t="e">
        <f>VLOOKUP(AQW24,Information!$A$2:$H$1000,3,FALSE)</f>
        <v>#N/A</v>
      </c>
      <c r="ARE24">
        <f t="shared" si="95"/>
        <v>0</v>
      </c>
      <c r="ARI24" s="84"/>
      <c r="ARJ24" s="41" t="e">
        <f>VLOOKUP(ARI24,Information!$A$2:$H$1000,2,FALSE)</f>
        <v>#N/A</v>
      </c>
      <c r="ARK24" t="e">
        <f>VLOOKUP(ARI24,Information!$A$2:$H$1000,3,FALSE)</f>
        <v>#N/A</v>
      </c>
      <c r="ARQ24">
        <f t="shared" si="96"/>
        <v>0</v>
      </c>
      <c r="ARU24" s="84"/>
      <c r="ARV24" s="41" t="e">
        <f>VLOOKUP(ARU24,Information!$A$2:$H$1000,2,FALSE)</f>
        <v>#N/A</v>
      </c>
      <c r="ARW24" t="e">
        <f>VLOOKUP(ARU24,Information!$A$2:$H$1000,3,FALSE)</f>
        <v>#N/A</v>
      </c>
      <c r="ASC24">
        <f t="shared" si="97"/>
        <v>0</v>
      </c>
      <c r="ASG24" s="84"/>
      <c r="ASH24" s="41" t="e">
        <f>VLOOKUP(ASG24,Information!$A$2:$H$1000,2,FALSE)</f>
        <v>#N/A</v>
      </c>
      <c r="ASI24" t="e">
        <f>VLOOKUP(ASG24,Information!$A$2:$H$1000,3,FALSE)</f>
        <v>#N/A</v>
      </c>
      <c r="ASO24">
        <f t="shared" si="98"/>
        <v>0</v>
      </c>
      <c r="ASS24" s="84"/>
      <c r="AST24" s="41" t="e">
        <f>VLOOKUP(ASS24,Information!$A$2:$H$1000,2,FALSE)</f>
        <v>#N/A</v>
      </c>
      <c r="ASU24" t="e">
        <f>VLOOKUP(ASS24,Information!$A$2:$H$1000,3,FALSE)</f>
        <v>#N/A</v>
      </c>
      <c r="ATA24">
        <f t="shared" si="99"/>
        <v>0</v>
      </c>
    </row>
    <row r="25" spans="1:1023 1029:1197" ht="15.75" customHeight="1">
      <c r="A25" s="84" t="s">
        <v>298</v>
      </c>
      <c r="B25" s="85" t="str">
        <f>VLOOKUP(A25,Information!$A$2:$H$1000,2,FALSE)</f>
        <v>unknown</v>
      </c>
      <c r="C25" s="67" t="str">
        <f>VLOOKUP(A25,Information!$A$2:$H$1000,3,FALSE)</f>
        <v>Porites</v>
      </c>
      <c r="D25" s="41">
        <v>30</v>
      </c>
      <c r="E25" s="41">
        <v>90</v>
      </c>
      <c r="F25" s="41">
        <v>10</v>
      </c>
      <c r="I25">
        <f t="shared" si="0"/>
        <v>100</v>
      </c>
      <c r="M25" s="84"/>
      <c r="N25" s="41" t="e">
        <f>VLOOKUP(M25,Information!$A$2:$H$1000,2,FALSE)</f>
        <v>#N/A</v>
      </c>
      <c r="O25" t="e">
        <f>VLOOKUP(M25,Information!$A$2:$H$1000,3,FALSE)</f>
        <v>#N/A</v>
      </c>
      <c r="U25">
        <f t="shared" si="1"/>
        <v>0</v>
      </c>
      <c r="Y25" s="84" t="s">
        <v>298</v>
      </c>
      <c r="Z25" s="85" t="str">
        <f>VLOOKUP(Y25,Information!$A$2:$H$1000,2,FALSE)</f>
        <v>unknown</v>
      </c>
      <c r="AA25" s="67" t="str">
        <f>VLOOKUP(Y25,Information!$A$2:$H$1000,3,FALSE)</f>
        <v>Porites</v>
      </c>
      <c r="AB25" s="41">
        <v>20</v>
      </c>
      <c r="AC25" s="41">
        <v>85</v>
      </c>
      <c r="AD25" s="41">
        <v>15</v>
      </c>
      <c r="AG25">
        <f t="shared" si="2"/>
        <v>100</v>
      </c>
      <c r="AK25" s="84" t="s">
        <v>243</v>
      </c>
      <c r="AL25" s="85" t="str">
        <f>VLOOKUP(AK25,Information!$A$2:$H$1000,2,FALSE)</f>
        <v>unknown</v>
      </c>
      <c r="AM25" s="67" t="str">
        <f>VLOOKUP(AK25,Information!$A$2:$H$1000,3,FALSE)</f>
        <v>Hydnophora</v>
      </c>
      <c r="AN25" s="41">
        <v>65</v>
      </c>
      <c r="AO25" s="41">
        <v>95</v>
      </c>
      <c r="AP25" s="41">
        <v>5</v>
      </c>
      <c r="AS25">
        <f t="shared" si="3"/>
        <v>100</v>
      </c>
      <c r="AW25" s="84" t="s">
        <v>298</v>
      </c>
      <c r="AX25" s="85" t="str">
        <f>VLOOKUP(AW25,Information!$A$2:$H$1000,2,FALSE)</f>
        <v>unknown</v>
      </c>
      <c r="AY25" s="67" t="str">
        <f>VLOOKUP(AW25,Information!$A$2:$H$1000,3,FALSE)</f>
        <v>Porites</v>
      </c>
      <c r="AZ25" s="41">
        <v>25</v>
      </c>
      <c r="BA25" s="41">
        <v>30</v>
      </c>
      <c r="BB25" s="41">
        <v>70</v>
      </c>
      <c r="BE25">
        <f t="shared" si="4"/>
        <v>100</v>
      </c>
      <c r="BI25" s="84" t="s">
        <v>200</v>
      </c>
      <c r="BJ25" s="85" t="str">
        <f>VLOOKUP(BI25,Information!$A$2:$H$1000,2,FALSE)</f>
        <v>unknown</v>
      </c>
      <c r="BK25" s="67" t="str">
        <f>VLOOKUP(BI25,Information!$A$2:$H$1000,3,FALSE)</f>
        <v>Echinopora</v>
      </c>
      <c r="BL25" s="41">
        <v>120</v>
      </c>
      <c r="BM25" s="41">
        <v>95</v>
      </c>
      <c r="BN25" s="41">
        <v>5</v>
      </c>
      <c r="BQ25">
        <f t="shared" si="5"/>
        <v>100</v>
      </c>
      <c r="BU25" s="84" t="s">
        <v>82</v>
      </c>
      <c r="BV25" s="85" t="str">
        <f>VLOOKUP(BU25,Information!$A$2:$H$1000,2,FALSE)</f>
        <v>unknown</v>
      </c>
      <c r="BW25" s="67" t="str">
        <f>VLOOKUP(BU25,Information!$A$2:$H$1000,3,FALSE)</f>
        <v>Acropora</v>
      </c>
      <c r="BX25" s="41">
        <v>5</v>
      </c>
      <c r="BY25" s="41">
        <v>95</v>
      </c>
      <c r="CA25" s="41">
        <v>5</v>
      </c>
      <c r="CC25">
        <f t="shared" si="6"/>
        <v>100</v>
      </c>
      <c r="CD25" s="41">
        <v>8</v>
      </c>
      <c r="CE25" s="41" t="s">
        <v>3756</v>
      </c>
      <c r="CG25" s="84" t="s">
        <v>298</v>
      </c>
      <c r="CH25" s="85" t="str">
        <f>VLOOKUP(CG25,Information!$A$2:$H$1000,2,FALSE)</f>
        <v>unknown</v>
      </c>
      <c r="CI25" s="67" t="str">
        <f>VLOOKUP(CG25,Information!$A$2:$H$1000,3,FALSE)</f>
        <v>Porites</v>
      </c>
      <c r="CJ25" s="41">
        <v>20</v>
      </c>
      <c r="CK25" s="41">
        <v>90</v>
      </c>
      <c r="CL25" s="41">
        <v>10</v>
      </c>
      <c r="CO25">
        <f t="shared" si="7"/>
        <v>100</v>
      </c>
      <c r="CS25" s="84"/>
      <c r="CT25" s="41" t="e">
        <f>VLOOKUP(CS25,Information!$A$2:$H$1000,2,FALSE)</f>
        <v>#N/A</v>
      </c>
      <c r="CU25" t="e">
        <f>VLOOKUP(CS25,Information!$A$2:$H$1000,3,FALSE)</f>
        <v>#N/A</v>
      </c>
      <c r="DA25">
        <f t="shared" si="8"/>
        <v>0</v>
      </c>
      <c r="DE25" s="84" t="s">
        <v>287</v>
      </c>
      <c r="DF25" s="85" t="str">
        <f>VLOOKUP(DE25,Information!$A$2:$H$1000,2,FALSE)</f>
        <v>unknown</v>
      </c>
      <c r="DG25" s="67" t="str">
        <f>VLOOKUP(DE25,Information!$A$2:$H$1000,3,FALSE)</f>
        <v>Platygyra</v>
      </c>
      <c r="DH25" s="41">
        <v>10</v>
      </c>
      <c r="DI25" s="41">
        <v>95</v>
      </c>
      <c r="DJ25" s="41">
        <v>5</v>
      </c>
      <c r="DM25">
        <f t="shared" si="9"/>
        <v>100</v>
      </c>
      <c r="DQ25" s="84"/>
      <c r="DR25" s="41" t="e">
        <f>VLOOKUP(DQ25,Information!$A$2:$H$1000,2,FALSE)</f>
        <v>#N/A</v>
      </c>
      <c r="DS25" t="e">
        <f>VLOOKUP(DQ25,Information!$A$2:$H$1000,3,FALSE)</f>
        <v>#N/A</v>
      </c>
      <c r="DY25">
        <f t="shared" si="10"/>
        <v>0</v>
      </c>
      <c r="EC25" s="84" t="s">
        <v>298</v>
      </c>
      <c r="ED25" s="85" t="str">
        <f>VLOOKUP(EC25,Information!$A$2:$H$1000,2,FALSE)</f>
        <v>unknown</v>
      </c>
      <c r="EE25" s="67" t="str">
        <f>VLOOKUP(EC25,Information!$A$2:$H$1000,3,FALSE)</f>
        <v>Porites</v>
      </c>
      <c r="EF25" s="41">
        <v>20</v>
      </c>
      <c r="EG25" s="41">
        <v>40</v>
      </c>
      <c r="EH25" s="41">
        <v>60</v>
      </c>
      <c r="EK25">
        <f t="shared" si="11"/>
        <v>100</v>
      </c>
      <c r="EO25" s="84"/>
      <c r="EP25" s="41" t="e">
        <f>VLOOKUP(EO25,Information!$A$2:$H$1000,2,FALSE)</f>
        <v>#N/A</v>
      </c>
      <c r="EQ25" t="e">
        <f>VLOOKUP(EO25,Information!$A$2:$H$1000,3,FALSE)</f>
        <v>#N/A</v>
      </c>
      <c r="EW25">
        <f t="shared" si="12"/>
        <v>0</v>
      </c>
      <c r="FA25" s="84"/>
      <c r="FB25" s="41" t="e">
        <f>VLOOKUP(FA25,Information!$A$2:$H$1000,2,FALSE)</f>
        <v>#N/A</v>
      </c>
      <c r="FC25" t="e">
        <f>VLOOKUP(FA25,Information!$A$2:$H$1000,3,FALSE)</f>
        <v>#N/A</v>
      </c>
      <c r="FI25">
        <f t="shared" si="13"/>
        <v>0</v>
      </c>
      <c r="FM25" s="84"/>
      <c r="FN25" s="41" t="e">
        <f>VLOOKUP(FM25,Information!$A$2:$H$1000,2,FALSE)</f>
        <v>#N/A</v>
      </c>
      <c r="FO25" t="e">
        <f>VLOOKUP(FM25,Information!$A$2:$H$1000,3,FALSE)</f>
        <v>#N/A</v>
      </c>
      <c r="FU25">
        <f t="shared" si="14"/>
        <v>0</v>
      </c>
      <c r="FY25" s="84" t="s">
        <v>200</v>
      </c>
      <c r="FZ25" s="85" t="str">
        <f>VLOOKUP(FY25,Information!$A$2:$H$1000,2,FALSE)</f>
        <v>unknown</v>
      </c>
      <c r="GA25" s="67" t="str">
        <f>VLOOKUP(FY25,Information!$A$2:$H$1000,3,FALSE)</f>
        <v>Echinopora</v>
      </c>
      <c r="GB25" s="41">
        <v>35</v>
      </c>
      <c r="GC25" s="41">
        <v>95</v>
      </c>
      <c r="GD25" s="41">
        <v>5</v>
      </c>
      <c r="GG25">
        <f t="shared" si="15"/>
        <v>100</v>
      </c>
      <c r="GK25" s="84"/>
      <c r="GL25" s="41" t="e">
        <f>VLOOKUP(GK25,Information!$A$2:$H$1000,2,FALSE)</f>
        <v>#N/A</v>
      </c>
      <c r="GM25" t="e">
        <f>VLOOKUP(GK25,Information!$A$2:$H$1000,3,FALSE)</f>
        <v>#N/A</v>
      </c>
      <c r="GS25">
        <f t="shared" si="16"/>
        <v>0</v>
      </c>
      <c r="GW25" s="84" t="s">
        <v>200</v>
      </c>
      <c r="GX25" s="85" t="str">
        <f>VLOOKUP(GW25,Information!$A$2:$H$1000,2,FALSE)</f>
        <v>unknown</v>
      </c>
      <c r="GY25" s="67" t="str">
        <f>VLOOKUP(GW25,Information!$A$2:$H$1000,3,FALSE)</f>
        <v>Echinopora</v>
      </c>
      <c r="GZ25" s="41">
        <v>75</v>
      </c>
      <c r="HA25" s="41">
        <v>60</v>
      </c>
      <c r="HB25" s="41">
        <v>40</v>
      </c>
      <c r="HE25">
        <f t="shared" si="17"/>
        <v>100</v>
      </c>
      <c r="HI25" s="84"/>
      <c r="HJ25" s="41" t="e">
        <f>VLOOKUP(HI25,Information!$A$2:$H$1000,2,FALSE)</f>
        <v>#N/A</v>
      </c>
      <c r="HK25" t="e">
        <f>VLOOKUP(HI25,Information!$A$2:$H$1000,3,FALSE)</f>
        <v>#N/A</v>
      </c>
      <c r="HQ25">
        <f t="shared" si="18"/>
        <v>0</v>
      </c>
      <c r="HU25" s="84"/>
      <c r="HV25" s="41" t="e">
        <f>VLOOKUP(HU25,Information!$A$2:$H$1000,2,FALSE)</f>
        <v>#N/A</v>
      </c>
      <c r="HW25" t="e">
        <f>VLOOKUP(HU25,Information!$A$2:$H$1000,3,FALSE)</f>
        <v>#N/A</v>
      </c>
      <c r="IC25">
        <f t="shared" si="19"/>
        <v>0</v>
      </c>
      <c r="IG25" s="84" t="s">
        <v>298</v>
      </c>
      <c r="IH25" s="85" t="str">
        <f>VLOOKUP(IG25,Information!$A$2:$H$1000,2,FALSE)</f>
        <v>unknown</v>
      </c>
      <c r="II25" s="67" t="str">
        <f>VLOOKUP(IG25,Information!$A$2:$H$1000,3,FALSE)</f>
        <v>Porites</v>
      </c>
      <c r="IJ25" s="41">
        <v>25</v>
      </c>
      <c r="IK25" s="41">
        <v>95</v>
      </c>
      <c r="IL25" s="41">
        <v>5</v>
      </c>
      <c r="IO25">
        <f t="shared" si="20"/>
        <v>100</v>
      </c>
      <c r="IS25" s="84" t="s">
        <v>202</v>
      </c>
      <c r="IT25" s="85" t="str">
        <f>VLOOKUP(IS25,Information!$A$2:$H$1000,2,FALSE)</f>
        <v>unknown</v>
      </c>
      <c r="IU25" s="67" t="str">
        <f>VLOOKUP(IS25,Information!$A$2:$H$1000,3,FALSE)</f>
        <v>Favia</v>
      </c>
      <c r="IV25" s="41">
        <v>15</v>
      </c>
      <c r="IW25" s="41">
        <v>80</v>
      </c>
      <c r="IX25" s="41">
        <v>20</v>
      </c>
      <c r="JA25">
        <f t="shared" si="21"/>
        <v>100</v>
      </c>
      <c r="JE25" s="84" t="s">
        <v>331</v>
      </c>
      <c r="JF25" s="85" t="str">
        <f>VLOOKUP(JE25,Information!$A$2:$H$1000,2,FALSE)</f>
        <v>unknown</v>
      </c>
      <c r="JG25" s="67" t="str">
        <f>VLOOKUP(JE25,Information!$A$2:$H$1000,3,FALSE)</f>
        <v>Seriatopora</v>
      </c>
      <c r="JH25" s="41">
        <v>5</v>
      </c>
      <c r="JI25" s="41">
        <v>80</v>
      </c>
      <c r="JJ25" s="41">
        <v>20</v>
      </c>
      <c r="JM25">
        <f t="shared" si="22"/>
        <v>100</v>
      </c>
      <c r="JQ25" s="84" t="s">
        <v>281</v>
      </c>
      <c r="JR25" s="85" t="str">
        <f>VLOOKUP(JQ25,Information!$A$2:$H$1000,2,FALSE)</f>
        <v>unknown</v>
      </c>
      <c r="JS25" s="67" t="str">
        <f>VLOOKUP(JQ25,Information!$A$2:$H$1000,3,FALSE)</f>
        <v>Pavona</v>
      </c>
      <c r="JT25" s="41">
        <v>25</v>
      </c>
      <c r="JU25" s="41">
        <v>40</v>
      </c>
      <c r="JV25" s="41">
        <v>60</v>
      </c>
      <c r="JY25">
        <f t="shared" si="23"/>
        <v>100</v>
      </c>
      <c r="KC25" s="84" t="s">
        <v>270</v>
      </c>
      <c r="KD25" s="85" t="str">
        <f>VLOOKUP(KC25,Information!$A$2:$H$1000,2,FALSE)</f>
        <v>unknown</v>
      </c>
      <c r="KE25" s="67" t="str">
        <f>VLOOKUP(KC25,Information!$A$2:$H$1000,3,FALSE)</f>
        <v>Montipora</v>
      </c>
      <c r="KF25" s="41">
        <v>110</v>
      </c>
      <c r="KG25" s="41">
        <v>85</v>
      </c>
      <c r="KH25" s="41">
        <v>15</v>
      </c>
      <c r="KK25">
        <f t="shared" si="24"/>
        <v>100</v>
      </c>
      <c r="KO25" s="84"/>
      <c r="KP25" s="41" t="e">
        <f>VLOOKUP(KO25,Information!$A$2:$H$1000,2,FALSE)</f>
        <v>#N/A</v>
      </c>
      <c r="KQ25" t="e">
        <f>VLOOKUP(KO25,Information!$A$2:$H$1000,3,FALSE)</f>
        <v>#N/A</v>
      </c>
      <c r="KW25">
        <f t="shared" si="25"/>
        <v>0</v>
      </c>
      <c r="LA25" s="84" t="s">
        <v>82</v>
      </c>
      <c r="LB25" s="85" t="str">
        <f>VLOOKUP(LA25,Information!$A$2:$H$1000,2,FALSE)</f>
        <v>unknown</v>
      </c>
      <c r="LC25" s="67" t="str">
        <f>VLOOKUP(LA25,Information!$A$2:$H$1000,3,FALSE)</f>
        <v>Acropora</v>
      </c>
      <c r="LD25" s="41">
        <v>140</v>
      </c>
      <c r="LE25" s="41">
        <v>90</v>
      </c>
      <c r="LF25" s="41">
        <v>10</v>
      </c>
      <c r="LI25">
        <f t="shared" si="26"/>
        <v>100</v>
      </c>
      <c r="LM25" s="84"/>
      <c r="LN25" s="41" t="e">
        <f>VLOOKUP(LM25,Information!$A$2:$H$1000,2,FALSE)</f>
        <v>#N/A</v>
      </c>
      <c r="LO25" t="e">
        <f>VLOOKUP(LM25,Information!$A$2:$H$1000,3,FALSE)</f>
        <v>#N/A</v>
      </c>
      <c r="LU25">
        <f t="shared" si="27"/>
        <v>0</v>
      </c>
      <c r="LY25" s="84" t="s">
        <v>298</v>
      </c>
      <c r="LZ25" s="85" t="str">
        <f>VLOOKUP(LY25,Information!$A$2:$H$1000,2,FALSE)</f>
        <v>unknown</v>
      </c>
      <c r="MA25" s="67" t="str">
        <f>VLOOKUP(LY25,Information!$A$2:$H$1000,3,FALSE)</f>
        <v>Porites</v>
      </c>
      <c r="MB25" s="41">
        <v>20</v>
      </c>
      <c r="MC25" s="41">
        <v>40</v>
      </c>
      <c r="MD25" s="41">
        <v>60</v>
      </c>
      <c r="MG25">
        <f t="shared" si="28"/>
        <v>100</v>
      </c>
      <c r="MK25" s="84" t="s">
        <v>205</v>
      </c>
      <c r="ML25" s="85" t="str">
        <f>VLOOKUP(MK25,Information!$A$2:$H$1000,2,FALSE)</f>
        <v>unknown</v>
      </c>
      <c r="MM25" s="67" t="str">
        <f>VLOOKUP(MK25,Information!$A$2:$H$1000,3,FALSE)</f>
        <v>Favites</v>
      </c>
      <c r="MN25" s="41">
        <v>10</v>
      </c>
      <c r="MO25" s="41">
        <v>90</v>
      </c>
      <c r="MP25" s="41">
        <v>10</v>
      </c>
      <c r="MS25">
        <f t="shared" si="29"/>
        <v>100</v>
      </c>
      <c r="MW25" s="84"/>
      <c r="MX25" s="41" t="e">
        <f>VLOOKUP(MW25,Information!$A$2:$H$1000,2,FALSE)</f>
        <v>#N/A</v>
      </c>
      <c r="MY25" t="e">
        <f>VLOOKUP(MW25,Information!$A$2:$H$1000,3,FALSE)</f>
        <v>#N/A</v>
      </c>
      <c r="NE25">
        <f t="shared" si="30"/>
        <v>0</v>
      </c>
      <c r="NI25" s="84" t="s">
        <v>200</v>
      </c>
      <c r="NJ25" s="85" t="str">
        <f>VLOOKUP(NI25,Information!$A$2:$H$1000,2,FALSE)</f>
        <v>unknown</v>
      </c>
      <c r="NK25" s="67" t="str">
        <f>VLOOKUP(NI25,Information!$A$2:$H$1000,3,FALSE)</f>
        <v>Echinopora</v>
      </c>
      <c r="NL25" s="41">
        <v>90</v>
      </c>
      <c r="NM25" s="41">
        <v>20</v>
      </c>
      <c r="NN25" s="41">
        <v>80</v>
      </c>
      <c r="NQ25">
        <f t="shared" si="31"/>
        <v>100</v>
      </c>
      <c r="NU25" s="84" t="s">
        <v>82</v>
      </c>
      <c r="NV25" s="85" t="str">
        <f>VLOOKUP(NU25,Information!$A$2:$H$1000,2,FALSE)</f>
        <v>unknown</v>
      </c>
      <c r="NW25" s="67" t="str">
        <f>VLOOKUP(NU25,Information!$A$2:$H$1000,3,FALSE)</f>
        <v>Acropora</v>
      </c>
      <c r="NX25" s="41">
        <v>0</v>
      </c>
      <c r="NY25" s="41">
        <v>100</v>
      </c>
      <c r="OC25">
        <f t="shared" si="32"/>
        <v>100</v>
      </c>
      <c r="OG25" s="84" t="s">
        <v>298</v>
      </c>
      <c r="OH25" s="85" t="str">
        <f>VLOOKUP(OG25,Information!$A$2:$H$1000,2,FALSE)</f>
        <v>unknown</v>
      </c>
      <c r="OI25" s="67" t="str">
        <f>VLOOKUP(OG25,Information!$A$2:$H$1000,3,FALSE)</f>
        <v>Porites</v>
      </c>
      <c r="OJ25" s="41">
        <v>2</v>
      </c>
      <c r="OK25" s="41">
        <v>90</v>
      </c>
      <c r="OL25" s="41">
        <v>5</v>
      </c>
      <c r="OM25" s="41">
        <v>5</v>
      </c>
      <c r="OO25">
        <f t="shared" si="33"/>
        <v>100</v>
      </c>
      <c r="OP25" s="41" t="s">
        <v>3758</v>
      </c>
      <c r="OQ25" s="41" t="s">
        <v>3768</v>
      </c>
      <c r="OS25" s="84"/>
      <c r="OT25" s="41" t="e">
        <f>VLOOKUP(OS25,Information!$A$2:$H$1000,2,FALSE)</f>
        <v>#N/A</v>
      </c>
      <c r="OU25" t="e">
        <f>VLOOKUP(OS25,Information!$A$2:$H$1000,3,FALSE)</f>
        <v>#N/A</v>
      </c>
      <c r="PA25">
        <f t="shared" si="34"/>
        <v>0</v>
      </c>
      <c r="PE25" s="84" t="s">
        <v>340</v>
      </c>
      <c r="PF25" s="85" t="str">
        <f>VLOOKUP(PE25,Information!$A$2:$H$1000,2,FALSE)</f>
        <v>unknown</v>
      </c>
      <c r="PG25" s="67" t="str">
        <f>VLOOKUP(PE25,Information!$A$2:$H$1000,3,FALSE)</f>
        <v>Stylophora</v>
      </c>
      <c r="PH25" s="41">
        <v>10</v>
      </c>
      <c r="PI25" s="41">
        <v>95</v>
      </c>
      <c r="PJ25" s="41">
        <v>5</v>
      </c>
      <c r="PM25">
        <f t="shared" si="35"/>
        <v>100</v>
      </c>
      <c r="PQ25" s="84" t="s">
        <v>202</v>
      </c>
      <c r="PR25" s="85" t="str">
        <f>VLOOKUP(PQ25,Information!$A$2:$H$1000,2,FALSE)</f>
        <v>unknown</v>
      </c>
      <c r="PS25" s="67" t="str">
        <f>VLOOKUP(PQ25,Information!$A$2:$H$1000,3,FALSE)</f>
        <v>Favia</v>
      </c>
      <c r="PT25" s="41">
        <v>45</v>
      </c>
      <c r="PU25" s="41">
        <v>70</v>
      </c>
      <c r="PV25" s="41">
        <v>30</v>
      </c>
      <c r="PY25">
        <f t="shared" si="36"/>
        <v>100</v>
      </c>
      <c r="QC25" s="84"/>
      <c r="QD25" s="41" t="e">
        <f>VLOOKUP(QC25,Information!$A$2:$H$1000,2,FALSE)</f>
        <v>#N/A</v>
      </c>
      <c r="QE25" t="e">
        <f>VLOOKUP(QC25,Information!$A$2:$H$1000,3,FALSE)</f>
        <v>#N/A</v>
      </c>
      <c r="QK25">
        <f t="shared" si="37"/>
        <v>0</v>
      </c>
      <c r="QO25" s="84" t="s">
        <v>205</v>
      </c>
      <c r="QP25" s="85" t="str">
        <f>VLOOKUP(QO25,Information!$A$2:$H$1000,2,FALSE)</f>
        <v>unknown</v>
      </c>
      <c r="QQ25" s="67" t="str">
        <f>VLOOKUP(QO25,Information!$A$2:$H$1000,3,FALSE)</f>
        <v>Favites</v>
      </c>
      <c r="QR25" s="41">
        <v>35</v>
      </c>
      <c r="QS25" s="41">
        <v>95</v>
      </c>
      <c r="QT25" s="41">
        <v>5</v>
      </c>
      <c r="QW25">
        <f t="shared" si="38"/>
        <v>100</v>
      </c>
      <c r="RA25" s="84"/>
      <c r="RB25" s="41" t="e">
        <f>VLOOKUP(RA25,Information!$A$2:$H$1000,2,FALSE)</f>
        <v>#N/A</v>
      </c>
      <c r="RC25" t="e">
        <f>VLOOKUP(RA25,Information!$A$2:$H$1000,3,FALSE)</f>
        <v>#N/A</v>
      </c>
      <c r="RI25">
        <f t="shared" si="39"/>
        <v>0</v>
      </c>
      <c r="RM25" s="84" t="s">
        <v>243</v>
      </c>
      <c r="RN25" s="85" t="str">
        <f>VLOOKUP(RM25,Information!$A$2:$H$1000,2,FALSE)</f>
        <v>unknown</v>
      </c>
      <c r="RO25" s="67" t="str">
        <f>VLOOKUP(RM25,Information!$A$2:$H$1000,3,FALSE)</f>
        <v>Hydnophora</v>
      </c>
      <c r="RP25" s="41">
        <v>25</v>
      </c>
      <c r="RQ25" s="41">
        <v>80</v>
      </c>
      <c r="RR25" s="41">
        <v>20</v>
      </c>
      <c r="RU25">
        <f t="shared" si="40"/>
        <v>100</v>
      </c>
      <c r="RY25" s="84" t="s">
        <v>331</v>
      </c>
      <c r="RZ25" s="85" t="str">
        <f>VLOOKUP(RY25,Information!$A$2:$H$1000,2,FALSE)</f>
        <v>unknown</v>
      </c>
      <c r="SA25" s="67" t="str">
        <f>VLOOKUP(RY25,Information!$A$2:$H$1000,3,FALSE)</f>
        <v>Seriatopora</v>
      </c>
      <c r="SB25" s="41">
        <v>20</v>
      </c>
      <c r="SC25" s="41">
        <v>90</v>
      </c>
      <c r="SD25" s="41">
        <v>5</v>
      </c>
      <c r="SE25" s="41">
        <v>5</v>
      </c>
      <c r="SG25">
        <f t="shared" si="41"/>
        <v>100</v>
      </c>
      <c r="SH25" s="41" t="s">
        <v>3758</v>
      </c>
      <c r="SI25" s="41" t="s">
        <v>3756</v>
      </c>
      <c r="SK25" s="84" t="s">
        <v>260</v>
      </c>
      <c r="SL25" s="85" t="str">
        <f>VLOOKUP(SK25,Information!$A$2:$H$1000,2,FALSE)</f>
        <v>unknown</v>
      </c>
      <c r="SM25" s="67" t="str">
        <f>VLOOKUP(SK25,Information!$A$2:$H$1000,3,FALSE)</f>
        <v>Lobophyllia</v>
      </c>
      <c r="SN25" s="41">
        <v>80</v>
      </c>
      <c r="SO25" s="41">
        <v>95</v>
      </c>
      <c r="SP25" s="41">
        <v>5</v>
      </c>
      <c r="SS25">
        <f t="shared" si="42"/>
        <v>100</v>
      </c>
      <c r="SW25" s="84" t="s">
        <v>200</v>
      </c>
      <c r="SX25" s="85" t="str">
        <f>VLOOKUP(SW25,Information!$A$2:$H$1000,2,FALSE)</f>
        <v>unknown</v>
      </c>
      <c r="SY25" s="67" t="str">
        <f>VLOOKUP(SW25,Information!$A$2:$H$1000,3,FALSE)</f>
        <v>Echinopora</v>
      </c>
      <c r="SZ25" s="41">
        <v>45</v>
      </c>
      <c r="TA25" s="41">
        <v>95</v>
      </c>
      <c r="TB25" s="41">
        <v>5</v>
      </c>
      <c r="TE25">
        <f t="shared" si="43"/>
        <v>100</v>
      </c>
      <c r="TI25" s="84" t="s">
        <v>298</v>
      </c>
      <c r="TJ25" s="85" t="str">
        <f>VLOOKUP(TI25,Information!$A$2:$H$1000,2,FALSE)</f>
        <v>unknown</v>
      </c>
      <c r="TK25" s="67" t="str">
        <f>VLOOKUP(TI25,Information!$A$2:$H$1000,3,FALSE)</f>
        <v>Porites</v>
      </c>
      <c r="TL25" s="41">
        <v>90</v>
      </c>
      <c r="TM25" s="41">
        <v>85</v>
      </c>
      <c r="TN25" s="41">
        <v>15</v>
      </c>
      <c r="TQ25">
        <f t="shared" si="44"/>
        <v>100</v>
      </c>
      <c r="TU25" s="84" t="s">
        <v>200</v>
      </c>
      <c r="TV25" s="85" t="str">
        <f>VLOOKUP(TU25,Information!$A$2:$H$1000,2,FALSE)</f>
        <v>unknown</v>
      </c>
      <c r="TW25" s="67" t="str">
        <f>VLOOKUP(TU25,Information!$A$2:$H$1000,3,FALSE)</f>
        <v>Echinopora</v>
      </c>
      <c r="TX25" s="41">
        <v>75</v>
      </c>
      <c r="TY25" s="41">
        <v>90</v>
      </c>
      <c r="TZ25" s="41">
        <v>10</v>
      </c>
      <c r="UC25">
        <f t="shared" si="45"/>
        <v>100</v>
      </c>
      <c r="UG25" s="84" t="s">
        <v>340</v>
      </c>
      <c r="UH25" s="85" t="str">
        <f>VLOOKUP(UG25,Information!$A$2:$H$1000,2,FALSE)</f>
        <v>unknown</v>
      </c>
      <c r="UI25" s="67" t="str">
        <f>VLOOKUP(UG25,Information!$A$2:$H$1000,3,FALSE)</f>
        <v>Stylophora</v>
      </c>
      <c r="UJ25" s="41">
        <v>10</v>
      </c>
      <c r="UK25" s="41">
        <v>95</v>
      </c>
      <c r="UL25" s="41">
        <v>5</v>
      </c>
      <c r="UO25">
        <f t="shared" si="46"/>
        <v>100</v>
      </c>
      <c r="US25" s="84" t="s">
        <v>289</v>
      </c>
      <c r="UT25" s="85" t="str">
        <f>VLOOKUP(US25,Information!$A$2:$H$1000,2,FALSE)</f>
        <v>unknown</v>
      </c>
      <c r="UU25" s="67" t="str">
        <f>VLOOKUP(US25,Information!$A$2:$H$1000,3,FALSE)</f>
        <v>Pocillopora</v>
      </c>
      <c r="UV25" s="41">
        <v>5</v>
      </c>
      <c r="UW25" s="41">
        <v>90</v>
      </c>
      <c r="UY25" s="41">
        <v>10</v>
      </c>
      <c r="VA25">
        <f t="shared" si="47"/>
        <v>100</v>
      </c>
      <c r="VB25" s="41">
        <v>11</v>
      </c>
      <c r="VC25" s="41" t="s">
        <v>3756</v>
      </c>
      <c r="VE25" s="84" t="s">
        <v>276</v>
      </c>
      <c r="VF25" s="85" t="str">
        <f>VLOOKUP(VE25,Information!$A$2:$H$1000,2,FALSE)</f>
        <v>unknown</v>
      </c>
      <c r="VG25" s="67" t="str">
        <f>VLOOKUP(VE25,Information!$A$2:$H$1000,3,FALSE)</f>
        <v>Pachyseris</v>
      </c>
      <c r="VH25" s="41">
        <v>125</v>
      </c>
      <c r="VI25" s="41">
        <v>90</v>
      </c>
      <c r="VJ25" s="41">
        <v>10</v>
      </c>
      <c r="VM25">
        <f t="shared" si="48"/>
        <v>100</v>
      </c>
      <c r="VQ25" s="84"/>
      <c r="VR25" s="41" t="e">
        <f>VLOOKUP(VQ25,Information!$A$2:$H$1000,2,FALSE)</f>
        <v>#N/A</v>
      </c>
      <c r="VS25" t="e">
        <f>VLOOKUP(VQ25,Information!$A$2:$H$1000,3,FALSE)</f>
        <v>#N/A</v>
      </c>
      <c r="VY25">
        <f t="shared" si="49"/>
        <v>0</v>
      </c>
      <c r="WC25" s="84"/>
      <c r="WD25" s="41" t="e">
        <f>VLOOKUP(WC25,Information!$A$2:$H$1000,2,FALSE)</f>
        <v>#N/A</v>
      </c>
      <c r="WE25" t="e">
        <f>VLOOKUP(WC25,Information!$A$2:$H$1000,3,FALSE)</f>
        <v>#N/A</v>
      </c>
      <c r="WK25">
        <f t="shared" si="50"/>
        <v>0</v>
      </c>
      <c r="WO25" s="84"/>
      <c r="WP25" s="41" t="e">
        <f>VLOOKUP(WO25,Information!$A$2:$H$1000,2,FALSE)</f>
        <v>#N/A</v>
      </c>
      <c r="WQ25" t="e">
        <f>VLOOKUP(WO25,Information!$A$2:$H$1000,3,FALSE)</f>
        <v>#N/A</v>
      </c>
      <c r="WW25">
        <f t="shared" si="51"/>
        <v>0</v>
      </c>
      <c r="XA25" s="84"/>
      <c r="XB25" s="41" t="e">
        <f>VLOOKUP(XA25,Information!$A$2:$H$1000,2,FALSE)</f>
        <v>#N/A</v>
      </c>
      <c r="XC25" t="e">
        <f>VLOOKUP(XA25,Information!$A$2:$H$1000,3,FALSE)</f>
        <v>#N/A</v>
      </c>
      <c r="XI25">
        <f t="shared" si="52"/>
        <v>0</v>
      </c>
      <c r="XM25" s="84"/>
      <c r="XN25" s="41" t="e">
        <f>VLOOKUP(XM25,Information!$A$2:$H$1000,2,FALSE)</f>
        <v>#N/A</v>
      </c>
      <c r="XO25" t="e">
        <f>VLOOKUP(XM25,Information!$A$2:$H$1000,3,FALSE)</f>
        <v>#N/A</v>
      </c>
      <c r="XU25">
        <f t="shared" si="53"/>
        <v>0</v>
      </c>
      <c r="XY25" s="84"/>
      <c r="XZ25" s="41" t="e">
        <f>VLOOKUP(XY25,Information!$A$2:$H$1000,2,FALSE)</f>
        <v>#N/A</v>
      </c>
      <c r="YA25" t="e">
        <f>VLOOKUP(XY25,Information!$A$2:$H$1000,3,FALSE)</f>
        <v>#N/A</v>
      </c>
      <c r="YG25">
        <f t="shared" si="54"/>
        <v>0</v>
      </c>
      <c r="YK25" s="84"/>
      <c r="YL25" s="41" t="e">
        <f>VLOOKUP(YK25,Information!$A$2:$H$1000,2,FALSE)</f>
        <v>#N/A</v>
      </c>
      <c r="YM25" t="e">
        <f>VLOOKUP(YK25,Information!$A$2:$H$1000,3,FALSE)</f>
        <v>#N/A</v>
      </c>
      <c r="YS25">
        <f t="shared" si="55"/>
        <v>0</v>
      </c>
      <c r="YW25" s="84"/>
      <c r="YX25" s="41" t="e">
        <f>VLOOKUP(YW25,Information!$A$2:$H$1000,2,FALSE)</f>
        <v>#N/A</v>
      </c>
      <c r="YY25" t="e">
        <f>VLOOKUP(YW25,Information!$A$2:$H$1000,3,FALSE)</f>
        <v>#N/A</v>
      </c>
      <c r="ZE25">
        <f t="shared" si="56"/>
        <v>0</v>
      </c>
      <c r="ZI25" s="84"/>
      <c r="ZJ25" s="41" t="e">
        <f>VLOOKUP(ZI25,Information!$A$2:$H$1000,2,FALSE)</f>
        <v>#N/A</v>
      </c>
      <c r="ZK25" t="e">
        <f>VLOOKUP(ZI25,Information!$A$2:$H$1000,3,FALSE)</f>
        <v>#N/A</v>
      </c>
      <c r="ZQ25">
        <f t="shared" si="57"/>
        <v>0</v>
      </c>
      <c r="ZU25" s="84"/>
      <c r="ZV25" s="41" t="e">
        <f>VLOOKUP(ZU25,Information!$A$2:$H$1000,2,FALSE)</f>
        <v>#N/A</v>
      </c>
      <c r="ZW25" t="e">
        <f>VLOOKUP(ZU25,Information!$A$2:$H$1000,3,FALSE)</f>
        <v>#N/A</v>
      </c>
      <c r="AAC25">
        <f t="shared" si="58"/>
        <v>0</v>
      </c>
      <c r="AAG25" s="84"/>
      <c r="AAH25" s="41" t="e">
        <f>VLOOKUP(AAG25,Information!$A$2:$H$1000,2,FALSE)</f>
        <v>#N/A</v>
      </c>
      <c r="AAI25" t="e">
        <f>VLOOKUP(AAG25,Information!$A$2:$H$1000,3,FALSE)</f>
        <v>#N/A</v>
      </c>
      <c r="AAO25">
        <f t="shared" si="59"/>
        <v>0</v>
      </c>
      <c r="AAS25" s="84"/>
      <c r="AAT25" s="41" t="e">
        <f>VLOOKUP(AAS25,Information!$A$2:$H$1000,2,FALSE)</f>
        <v>#N/A</v>
      </c>
      <c r="AAU25" t="e">
        <f>VLOOKUP(AAS25,Information!$A$2:$H$1000,3,FALSE)</f>
        <v>#N/A</v>
      </c>
      <c r="ABA25">
        <f t="shared" si="60"/>
        <v>0</v>
      </c>
      <c r="ABE25" s="84"/>
      <c r="ABF25" s="41" t="e">
        <f>VLOOKUP(ABE25,Information!$A$2:$H$1000,2,FALSE)</f>
        <v>#N/A</v>
      </c>
      <c r="ABG25" t="e">
        <f>VLOOKUP(ABE25,Information!$A$2:$H$1000,3,FALSE)</f>
        <v>#N/A</v>
      </c>
      <c r="ABM25">
        <f t="shared" si="61"/>
        <v>0</v>
      </c>
      <c r="ABQ25" s="84"/>
      <c r="ABR25" s="41" t="e">
        <f>VLOOKUP(ABQ25,Information!$A$2:$H$1000,2,FALSE)</f>
        <v>#N/A</v>
      </c>
      <c r="ABS25" t="e">
        <f>VLOOKUP(ABQ25,Information!$A$2:$H$1000,3,FALSE)</f>
        <v>#N/A</v>
      </c>
      <c r="ABY25">
        <f t="shared" si="62"/>
        <v>0</v>
      </c>
      <c r="ACC25" s="84"/>
      <c r="ACD25" s="41" t="e">
        <f>VLOOKUP(ACC25,Information!$A$2:$H$1000,2,FALSE)</f>
        <v>#N/A</v>
      </c>
      <c r="ACE25" t="e">
        <f>VLOOKUP(ACC25,Information!$A$2:$H$1000,3,FALSE)</f>
        <v>#N/A</v>
      </c>
      <c r="ACK25">
        <f t="shared" si="63"/>
        <v>0</v>
      </c>
      <c r="ACO25" s="84"/>
      <c r="ACP25" s="41" t="e">
        <f>VLOOKUP(ACO25,Information!$A$2:$H$1000,2,FALSE)</f>
        <v>#N/A</v>
      </c>
      <c r="ACQ25" t="e">
        <f>VLOOKUP(ACO25,Information!$A$2:$H$1000,3,FALSE)</f>
        <v>#N/A</v>
      </c>
      <c r="ACW25">
        <f t="shared" si="64"/>
        <v>0</v>
      </c>
      <c r="ADA25" s="84"/>
      <c r="ADB25" s="41" t="e">
        <f>VLOOKUP(ADA25,Information!$A$2:$H$1000,2,FALSE)</f>
        <v>#N/A</v>
      </c>
      <c r="ADC25" t="e">
        <f>VLOOKUP(ADA25,Information!$A$2:$H$1000,3,FALSE)</f>
        <v>#N/A</v>
      </c>
      <c r="ADI25">
        <f t="shared" si="65"/>
        <v>0</v>
      </c>
      <c r="ADM25" s="84"/>
      <c r="ADN25" s="41" t="e">
        <f>VLOOKUP(ADM25,Information!$A$2:$H$1000,2,FALSE)</f>
        <v>#N/A</v>
      </c>
      <c r="ADO25" t="e">
        <f>VLOOKUP(ADM25,Information!$A$2:$H$1000,3,FALSE)</f>
        <v>#N/A</v>
      </c>
      <c r="ADU25">
        <f t="shared" si="66"/>
        <v>0</v>
      </c>
      <c r="ADY25" s="84"/>
      <c r="ADZ25" s="41" t="e">
        <f>VLOOKUP(ADY25,Information!$A$2:$H$1000,2,FALSE)</f>
        <v>#N/A</v>
      </c>
      <c r="AEA25" t="e">
        <f>VLOOKUP(ADY25,Information!$A$2:$H$1000,3,FALSE)</f>
        <v>#N/A</v>
      </c>
      <c r="AEG25">
        <f t="shared" si="67"/>
        <v>0</v>
      </c>
      <c r="AEK25" s="84"/>
      <c r="AEL25" s="41" t="e">
        <f>VLOOKUP(AEK25,Information!$A$2:$H$1000,2,FALSE)</f>
        <v>#N/A</v>
      </c>
      <c r="AEM25" t="e">
        <f>VLOOKUP(AEK25,Information!$A$2:$H$1000,3,FALSE)</f>
        <v>#N/A</v>
      </c>
      <c r="AES25">
        <f t="shared" si="68"/>
        <v>0</v>
      </c>
      <c r="AEW25" s="84"/>
      <c r="AEX25" s="41" t="e">
        <f>VLOOKUP(AEW25,Information!$A$2:$H$1000,2,FALSE)</f>
        <v>#N/A</v>
      </c>
      <c r="AEY25" t="e">
        <f>VLOOKUP(AEW25,Information!$A$2:$H$1000,3,FALSE)</f>
        <v>#N/A</v>
      </c>
      <c r="AFE25">
        <f t="shared" si="69"/>
        <v>0</v>
      </c>
      <c r="AFI25" s="84"/>
      <c r="AFJ25" s="41" t="e">
        <f>VLOOKUP(AFI25,Information!$A$2:$H$1000,2,FALSE)</f>
        <v>#N/A</v>
      </c>
      <c r="AFK25" t="e">
        <f>VLOOKUP(AFI25,Information!$A$2:$H$1000,3,FALSE)</f>
        <v>#N/A</v>
      </c>
      <c r="AFQ25">
        <f t="shared" si="70"/>
        <v>0</v>
      </c>
      <c r="AFU25" s="84"/>
      <c r="AFV25" s="41" t="e">
        <f>VLOOKUP(AFU25,Information!$A$2:$H$1000,2,FALSE)</f>
        <v>#N/A</v>
      </c>
      <c r="AFW25" t="e">
        <f>VLOOKUP(AFU25,Information!$A$2:$H$1000,3,FALSE)</f>
        <v>#N/A</v>
      </c>
      <c r="AGC25">
        <f t="shared" si="71"/>
        <v>0</v>
      </c>
      <c r="AGG25" s="84"/>
      <c r="AGH25" s="41" t="e">
        <f>VLOOKUP(AGG25,Information!$A$2:$H$1000,2,FALSE)</f>
        <v>#N/A</v>
      </c>
      <c r="AGI25" t="e">
        <f>VLOOKUP(AGG25,Information!$A$2:$H$1000,3,FALSE)</f>
        <v>#N/A</v>
      </c>
      <c r="AGO25">
        <f t="shared" si="72"/>
        <v>0</v>
      </c>
      <c r="AGS25" s="84"/>
      <c r="AGT25" s="41" t="e">
        <f>VLOOKUP(AGS25,Information!$A$2:$H$1000,2,FALSE)</f>
        <v>#N/A</v>
      </c>
      <c r="AGU25" t="e">
        <f>VLOOKUP(AGS25,Information!$A$2:$H$1000,3,FALSE)</f>
        <v>#N/A</v>
      </c>
      <c r="AHA25">
        <f t="shared" si="73"/>
        <v>0</v>
      </c>
      <c r="AHE25" s="84"/>
      <c r="AHF25" s="41" t="e">
        <f>VLOOKUP(AHE25,Information!$A$2:$H$1000,2,FALSE)</f>
        <v>#N/A</v>
      </c>
      <c r="AHG25" t="e">
        <f>VLOOKUP(AHE25,Information!$A$2:$H$1000,3,FALSE)</f>
        <v>#N/A</v>
      </c>
      <c r="AHM25">
        <f t="shared" si="74"/>
        <v>0</v>
      </c>
      <c r="AHQ25" s="84"/>
      <c r="AHR25" s="41" t="e">
        <f>VLOOKUP(AHQ25,Information!$A$2:$H$1000,2,FALSE)</f>
        <v>#N/A</v>
      </c>
      <c r="AHS25" t="e">
        <f>VLOOKUP(AHQ25,Information!$A$2:$H$1000,3,FALSE)</f>
        <v>#N/A</v>
      </c>
      <c r="AHY25">
        <f t="shared" si="75"/>
        <v>0</v>
      </c>
      <c r="AIC25" s="84"/>
      <c r="AID25" s="41" t="e">
        <f>VLOOKUP(AIC25,Information!$A$2:$H$1000,2,FALSE)</f>
        <v>#N/A</v>
      </c>
      <c r="AIE25" t="e">
        <f>VLOOKUP(AIC25,Information!$A$2:$H$1000,3,FALSE)</f>
        <v>#N/A</v>
      </c>
      <c r="AIK25">
        <f t="shared" si="76"/>
        <v>0</v>
      </c>
      <c r="AIO25" s="84"/>
      <c r="AIP25" s="41" t="e">
        <f>VLOOKUP(AIO25,Information!$A$2:$H$1000,2,FALSE)</f>
        <v>#N/A</v>
      </c>
      <c r="AIQ25" t="e">
        <f>VLOOKUP(AIO25,Information!$A$2:$H$1000,3,FALSE)</f>
        <v>#N/A</v>
      </c>
      <c r="AIW25">
        <f t="shared" si="77"/>
        <v>0</v>
      </c>
      <c r="AJA25" s="84"/>
      <c r="AJB25" s="41" t="e">
        <f>VLOOKUP(AJA25,Information!$A$2:$H$1000,2,FALSE)</f>
        <v>#N/A</v>
      </c>
      <c r="AJC25" t="e">
        <f>VLOOKUP(AJA25,Information!$A$2:$H$1000,3,FALSE)</f>
        <v>#N/A</v>
      </c>
      <c r="AJI25">
        <f t="shared" si="78"/>
        <v>0</v>
      </c>
      <c r="AJM25" s="84"/>
      <c r="AJN25" s="41" t="e">
        <f>VLOOKUP(AJM25,Information!$A$2:$H$1000,2,FALSE)</f>
        <v>#N/A</v>
      </c>
      <c r="AJO25" t="e">
        <f>VLOOKUP(AJM25,Information!$A$2:$H$1000,3,FALSE)</f>
        <v>#N/A</v>
      </c>
      <c r="AJU25">
        <f t="shared" si="79"/>
        <v>0</v>
      </c>
      <c r="AJY25" s="84"/>
      <c r="AJZ25" s="41" t="e">
        <f>VLOOKUP(AJY25,Information!$A$2:$H$1000,2,FALSE)</f>
        <v>#N/A</v>
      </c>
      <c r="AKA25" t="e">
        <f>VLOOKUP(AJY25,Information!$A$2:$H$1000,3,FALSE)</f>
        <v>#N/A</v>
      </c>
      <c r="AKG25">
        <f t="shared" si="80"/>
        <v>0</v>
      </c>
      <c r="AKK25" s="84"/>
      <c r="AKL25" s="41" t="e">
        <f>VLOOKUP(AKK25,Information!$A$2:$H$1000,2,FALSE)</f>
        <v>#N/A</v>
      </c>
      <c r="AKM25" t="e">
        <f>VLOOKUP(AKK25,Information!$A$2:$H$1000,3,FALSE)</f>
        <v>#N/A</v>
      </c>
      <c r="AKS25">
        <f t="shared" si="81"/>
        <v>0</v>
      </c>
      <c r="AKW25" s="84"/>
      <c r="AKX25" s="41" t="e">
        <f>VLOOKUP(AKW25,Information!$A$2:$H$1000,2,FALSE)</f>
        <v>#N/A</v>
      </c>
      <c r="AKY25" t="e">
        <f>VLOOKUP(AKW25,Information!$A$2:$H$1000,3,FALSE)</f>
        <v>#N/A</v>
      </c>
      <c r="ALE25">
        <f t="shared" si="82"/>
        <v>0</v>
      </c>
      <c r="ALI25" s="84"/>
      <c r="ALJ25" s="41" t="e">
        <f>VLOOKUP(ALI25,Information!$A$2:$H$1000,2,FALSE)</f>
        <v>#N/A</v>
      </c>
      <c r="ALK25" t="e">
        <f>VLOOKUP(ALI25,Information!$A$2:$H$1000,3,FALSE)</f>
        <v>#N/A</v>
      </c>
      <c r="ALQ25">
        <f t="shared" si="83"/>
        <v>0</v>
      </c>
      <c r="ALU25" s="84"/>
      <c r="ALV25" s="41" t="e">
        <f>VLOOKUP(ALU25,Information!$A$2:$H$1000,2,FALSE)</f>
        <v>#N/A</v>
      </c>
      <c r="ALW25" t="e">
        <f>VLOOKUP(ALU25,Information!$A$2:$H$1000,3,FALSE)</f>
        <v>#N/A</v>
      </c>
      <c r="AMC25">
        <f t="shared" si="84"/>
        <v>0</v>
      </c>
      <c r="AMG25" s="84"/>
      <c r="AMH25" s="41" t="e">
        <f>VLOOKUP(AMG25,Information!$A$2:$H$1000,2,FALSE)</f>
        <v>#N/A</v>
      </c>
      <c r="AMI25" t="e">
        <f>VLOOKUP(AMG25,Information!$A$2:$H$1000,3,FALSE)</f>
        <v>#N/A</v>
      </c>
      <c r="AMO25">
        <f t="shared" si="85"/>
        <v>0</v>
      </c>
      <c r="AMS25" s="84"/>
      <c r="AMT25" s="41" t="e">
        <f>VLOOKUP(AMS25,Information!$A$2:$H$1000,2,FALSE)</f>
        <v>#N/A</v>
      </c>
      <c r="AMU25" t="e">
        <f>VLOOKUP(AMS25,Information!$A$2:$H$1000,3,FALSE)</f>
        <v>#N/A</v>
      </c>
      <c r="ANA25">
        <f t="shared" si="86"/>
        <v>0</v>
      </c>
      <c r="ANE25" s="84"/>
      <c r="ANF25" s="41" t="e">
        <f>VLOOKUP(ANE25,Information!$A$2:$H$1000,2,FALSE)</f>
        <v>#N/A</v>
      </c>
      <c r="ANG25" t="e">
        <f>VLOOKUP(ANE25,Information!$A$2:$H$1000,3,FALSE)</f>
        <v>#N/A</v>
      </c>
      <c r="ANM25">
        <f t="shared" si="87"/>
        <v>0</v>
      </c>
      <c r="ANQ25" s="84"/>
      <c r="ANR25" s="41" t="e">
        <f>VLOOKUP(ANQ25,Information!$A$2:$H$1000,2,FALSE)</f>
        <v>#N/A</v>
      </c>
      <c r="ANS25" t="e">
        <f>VLOOKUP(ANQ25,Information!$A$2:$H$1000,3,FALSE)</f>
        <v>#N/A</v>
      </c>
      <c r="ANY25">
        <f t="shared" si="88"/>
        <v>0</v>
      </c>
      <c r="AOC25" s="84"/>
      <c r="AOD25" s="41" t="e">
        <f>VLOOKUP(AOC25,Information!$A$2:$H$1000,2,FALSE)</f>
        <v>#N/A</v>
      </c>
      <c r="AOE25" t="e">
        <f>VLOOKUP(AOC25,Information!$A$2:$H$1000,3,FALSE)</f>
        <v>#N/A</v>
      </c>
      <c r="AOK25">
        <f t="shared" si="89"/>
        <v>0</v>
      </c>
      <c r="AOO25" s="84"/>
      <c r="AOP25" s="41" t="e">
        <f>VLOOKUP(AOO25,Information!$A$2:$H$1000,2,FALSE)</f>
        <v>#N/A</v>
      </c>
      <c r="AOQ25" t="e">
        <f>VLOOKUP(AOO25,Information!$A$2:$H$1000,3,FALSE)</f>
        <v>#N/A</v>
      </c>
      <c r="AOW25">
        <f t="shared" si="90"/>
        <v>0</v>
      </c>
      <c r="APA25" s="84"/>
      <c r="APB25" s="41" t="e">
        <f>VLOOKUP(APA25,Information!$A$2:$H$1000,2,FALSE)</f>
        <v>#N/A</v>
      </c>
      <c r="APC25" t="e">
        <f>VLOOKUP(APA25,Information!$A$2:$H$1000,3,FALSE)</f>
        <v>#N/A</v>
      </c>
      <c r="API25">
        <f t="shared" si="91"/>
        <v>0</v>
      </c>
      <c r="APM25" s="84"/>
      <c r="APN25" s="41" t="e">
        <f>VLOOKUP(APM25,Information!$A$2:$H$1000,2,FALSE)</f>
        <v>#N/A</v>
      </c>
      <c r="APO25" t="e">
        <f>VLOOKUP(APM25,Information!$A$2:$H$1000,3,FALSE)</f>
        <v>#N/A</v>
      </c>
      <c r="APU25">
        <f t="shared" si="92"/>
        <v>0</v>
      </c>
      <c r="APY25" s="84"/>
      <c r="APZ25" s="41" t="e">
        <f>VLOOKUP(APY25,Information!$A$2:$H$1000,2,FALSE)</f>
        <v>#N/A</v>
      </c>
      <c r="AQA25" t="e">
        <f>VLOOKUP(APY25,Information!$A$2:$H$1000,3,FALSE)</f>
        <v>#N/A</v>
      </c>
      <c r="AQG25">
        <f t="shared" si="93"/>
        <v>0</v>
      </c>
      <c r="AQK25" s="84"/>
      <c r="AQL25" s="41" t="e">
        <f>VLOOKUP(AQK25,Information!$A$2:$H$1000,2,FALSE)</f>
        <v>#N/A</v>
      </c>
      <c r="AQM25" t="e">
        <f>VLOOKUP(AQK25,Information!$A$2:$H$1000,3,FALSE)</f>
        <v>#N/A</v>
      </c>
      <c r="AQS25">
        <f t="shared" si="94"/>
        <v>0</v>
      </c>
      <c r="AQW25" s="84"/>
      <c r="AQX25" s="41" t="e">
        <f>VLOOKUP(AQW25,Information!$A$2:$H$1000,2,FALSE)</f>
        <v>#N/A</v>
      </c>
      <c r="AQY25" t="e">
        <f>VLOOKUP(AQW25,Information!$A$2:$H$1000,3,FALSE)</f>
        <v>#N/A</v>
      </c>
      <c r="ARE25">
        <f t="shared" si="95"/>
        <v>0</v>
      </c>
      <c r="ARI25" s="84"/>
      <c r="ARJ25" s="41" t="e">
        <f>VLOOKUP(ARI25,Information!$A$2:$H$1000,2,FALSE)</f>
        <v>#N/A</v>
      </c>
      <c r="ARK25" t="e">
        <f>VLOOKUP(ARI25,Information!$A$2:$H$1000,3,FALSE)</f>
        <v>#N/A</v>
      </c>
      <c r="ARQ25">
        <f t="shared" si="96"/>
        <v>0</v>
      </c>
      <c r="ARU25" s="84"/>
      <c r="ARV25" s="41" t="e">
        <f>VLOOKUP(ARU25,Information!$A$2:$H$1000,2,FALSE)</f>
        <v>#N/A</v>
      </c>
      <c r="ARW25" t="e">
        <f>VLOOKUP(ARU25,Information!$A$2:$H$1000,3,FALSE)</f>
        <v>#N/A</v>
      </c>
      <c r="ASC25">
        <f t="shared" si="97"/>
        <v>0</v>
      </c>
      <c r="ASG25" s="84"/>
      <c r="ASH25" s="41" t="e">
        <f>VLOOKUP(ASG25,Information!$A$2:$H$1000,2,FALSE)</f>
        <v>#N/A</v>
      </c>
      <c r="ASI25" t="e">
        <f>VLOOKUP(ASG25,Information!$A$2:$H$1000,3,FALSE)</f>
        <v>#N/A</v>
      </c>
      <c r="ASO25">
        <f t="shared" si="98"/>
        <v>0</v>
      </c>
      <c r="ASS25" s="84"/>
      <c r="AST25" s="41" t="e">
        <f>VLOOKUP(ASS25,Information!$A$2:$H$1000,2,FALSE)</f>
        <v>#N/A</v>
      </c>
      <c r="ASU25" t="e">
        <f>VLOOKUP(ASS25,Information!$A$2:$H$1000,3,FALSE)</f>
        <v>#N/A</v>
      </c>
      <c r="ATA25">
        <f t="shared" si="99"/>
        <v>0</v>
      </c>
    </row>
    <row r="26" spans="1:1023 1029:1197" ht="15.75" customHeight="1">
      <c r="A26" s="84" t="s">
        <v>82</v>
      </c>
      <c r="B26" s="85" t="str">
        <f>VLOOKUP(A26,Information!$A$2:$H$1000,2,FALSE)</f>
        <v>unknown</v>
      </c>
      <c r="C26" s="67" t="str">
        <f>VLOOKUP(A26,Information!$A$2:$H$1000,3,FALSE)</f>
        <v>Acropora</v>
      </c>
      <c r="D26" s="41">
        <v>30</v>
      </c>
      <c r="E26" s="41">
        <v>95</v>
      </c>
      <c r="G26" s="41">
        <v>5</v>
      </c>
      <c r="I26">
        <f t="shared" si="0"/>
        <v>100</v>
      </c>
      <c r="J26" s="41">
        <v>1</v>
      </c>
      <c r="K26" s="41" t="s">
        <v>3756</v>
      </c>
      <c r="M26" s="84"/>
      <c r="N26" s="41" t="e">
        <f>VLOOKUP(M26,Information!$A$2:$H$1000,2,FALSE)</f>
        <v>#N/A</v>
      </c>
      <c r="O26" t="e">
        <f>VLOOKUP(M26,Information!$A$2:$H$1000,3,FALSE)</f>
        <v>#N/A</v>
      </c>
      <c r="U26">
        <f t="shared" si="1"/>
        <v>0</v>
      </c>
      <c r="Y26" s="84" t="s">
        <v>200</v>
      </c>
      <c r="Z26" s="85" t="str">
        <f>VLOOKUP(Y26,Information!$A$2:$H$1000,2,FALSE)</f>
        <v>unknown</v>
      </c>
      <c r="AA26" s="67" t="str">
        <f>VLOOKUP(Y26,Information!$A$2:$H$1000,3,FALSE)</f>
        <v>Echinopora</v>
      </c>
      <c r="AB26" s="41">
        <v>30</v>
      </c>
      <c r="AC26" s="41">
        <v>95</v>
      </c>
      <c r="AD26" s="41">
        <v>5</v>
      </c>
      <c r="AG26">
        <f t="shared" si="2"/>
        <v>100</v>
      </c>
      <c r="AK26" s="84" t="s">
        <v>298</v>
      </c>
      <c r="AL26" s="85" t="str">
        <f>VLOOKUP(AK26,Information!$A$2:$H$1000,2,FALSE)</f>
        <v>unknown</v>
      </c>
      <c r="AM26" s="67" t="str">
        <f>VLOOKUP(AK26,Information!$A$2:$H$1000,3,FALSE)</f>
        <v>Porites</v>
      </c>
      <c r="AN26" s="41">
        <v>5</v>
      </c>
      <c r="AO26" s="41">
        <v>70</v>
      </c>
      <c r="AP26" s="41">
        <v>30</v>
      </c>
      <c r="AS26">
        <f t="shared" si="3"/>
        <v>100</v>
      </c>
      <c r="AW26" s="84" t="s">
        <v>298</v>
      </c>
      <c r="AX26" s="85" t="str">
        <f>VLOOKUP(AW26,Information!$A$2:$H$1000,2,FALSE)</f>
        <v>unknown</v>
      </c>
      <c r="AY26" s="67" t="str">
        <f>VLOOKUP(AW26,Information!$A$2:$H$1000,3,FALSE)</f>
        <v>Porites</v>
      </c>
      <c r="AZ26" s="41">
        <v>35</v>
      </c>
      <c r="BA26" s="41">
        <v>45</v>
      </c>
      <c r="BB26" s="41">
        <v>55</v>
      </c>
      <c r="BE26">
        <f t="shared" si="4"/>
        <v>100</v>
      </c>
      <c r="BI26" s="84" t="s">
        <v>82</v>
      </c>
      <c r="BJ26" s="85" t="str">
        <f>VLOOKUP(BI26,Information!$A$2:$H$1000,2,FALSE)</f>
        <v>unknown</v>
      </c>
      <c r="BK26" s="67" t="str">
        <f>VLOOKUP(BI26,Information!$A$2:$H$1000,3,FALSE)</f>
        <v>Acropora</v>
      </c>
      <c r="BL26" s="41">
        <v>30</v>
      </c>
      <c r="BM26" s="41">
        <v>5</v>
      </c>
      <c r="BN26" s="41">
        <v>95</v>
      </c>
      <c r="BQ26">
        <f t="shared" si="5"/>
        <v>100</v>
      </c>
      <c r="BU26" s="84" t="s">
        <v>298</v>
      </c>
      <c r="BV26" s="85" t="str">
        <f>VLOOKUP(BU26,Information!$A$2:$H$1000,2,FALSE)</f>
        <v>unknown</v>
      </c>
      <c r="BW26" s="67" t="str">
        <f>VLOOKUP(BU26,Information!$A$2:$H$1000,3,FALSE)</f>
        <v>Porites</v>
      </c>
      <c r="BX26" s="41">
        <v>10</v>
      </c>
      <c r="BY26" s="41">
        <v>95</v>
      </c>
      <c r="BZ26" s="41">
        <v>5</v>
      </c>
      <c r="CC26">
        <f t="shared" si="6"/>
        <v>100</v>
      </c>
      <c r="CG26" s="84" t="s">
        <v>340</v>
      </c>
      <c r="CH26" s="85" t="str">
        <f>VLOOKUP(CG26,Information!$A$2:$H$1000,2,FALSE)</f>
        <v>unknown</v>
      </c>
      <c r="CI26" s="67" t="str">
        <f>VLOOKUP(CG26,Information!$A$2:$H$1000,3,FALSE)</f>
        <v>Stylophora</v>
      </c>
      <c r="CJ26" s="41">
        <v>5</v>
      </c>
      <c r="CK26" s="41">
        <v>100</v>
      </c>
      <c r="CO26">
        <f t="shared" si="7"/>
        <v>100</v>
      </c>
      <c r="CS26" s="84"/>
      <c r="CT26" s="41" t="e">
        <f>VLOOKUP(CS26,Information!$A$2:$H$1000,2,FALSE)</f>
        <v>#N/A</v>
      </c>
      <c r="CU26" t="e">
        <f>VLOOKUP(CS26,Information!$A$2:$H$1000,3,FALSE)</f>
        <v>#N/A</v>
      </c>
      <c r="DA26">
        <f t="shared" si="8"/>
        <v>0</v>
      </c>
      <c r="DE26" s="84" t="s">
        <v>289</v>
      </c>
      <c r="DF26" s="85" t="str">
        <f>VLOOKUP(DE26,Information!$A$2:$H$1000,2,FALSE)</f>
        <v>unknown</v>
      </c>
      <c r="DG26" s="67" t="str">
        <f>VLOOKUP(DE26,Information!$A$2:$H$1000,3,FALSE)</f>
        <v>Pocillopora</v>
      </c>
      <c r="DH26" s="41">
        <v>10</v>
      </c>
      <c r="DJ26" s="41">
        <v>100</v>
      </c>
      <c r="DM26">
        <f t="shared" si="9"/>
        <v>100</v>
      </c>
      <c r="DQ26" s="84"/>
      <c r="DR26" s="41" t="e">
        <f>VLOOKUP(DQ26,Information!$A$2:$H$1000,2,FALSE)</f>
        <v>#N/A</v>
      </c>
      <c r="DS26" t="e">
        <f>VLOOKUP(DQ26,Information!$A$2:$H$1000,3,FALSE)</f>
        <v>#N/A</v>
      </c>
      <c r="DY26">
        <f t="shared" si="10"/>
        <v>0</v>
      </c>
      <c r="EC26" s="84" t="s">
        <v>200</v>
      </c>
      <c r="ED26" s="85" t="str">
        <f>VLOOKUP(EC26,Information!$A$2:$H$1000,2,FALSE)</f>
        <v>unknown</v>
      </c>
      <c r="EE26" s="67" t="str">
        <f>VLOOKUP(EC26,Information!$A$2:$H$1000,3,FALSE)</f>
        <v>Echinopora</v>
      </c>
      <c r="EF26" s="41">
        <v>25</v>
      </c>
      <c r="EG26" s="41">
        <v>85</v>
      </c>
      <c r="EH26" s="41">
        <v>15</v>
      </c>
      <c r="EK26">
        <f t="shared" si="11"/>
        <v>100</v>
      </c>
      <c r="EO26" s="84"/>
      <c r="EP26" s="41" t="e">
        <f>VLOOKUP(EO26,Information!$A$2:$H$1000,2,FALSE)</f>
        <v>#N/A</v>
      </c>
      <c r="EQ26" t="e">
        <f>VLOOKUP(EO26,Information!$A$2:$H$1000,3,FALSE)</f>
        <v>#N/A</v>
      </c>
      <c r="EW26">
        <f t="shared" si="12"/>
        <v>0</v>
      </c>
      <c r="FA26" s="84"/>
      <c r="FB26" s="41" t="e">
        <f>VLOOKUP(FA26,Information!$A$2:$H$1000,2,FALSE)</f>
        <v>#N/A</v>
      </c>
      <c r="FC26" t="e">
        <f>VLOOKUP(FA26,Information!$A$2:$H$1000,3,FALSE)</f>
        <v>#N/A</v>
      </c>
      <c r="FI26">
        <f t="shared" si="13"/>
        <v>0</v>
      </c>
      <c r="FM26" s="84"/>
      <c r="FN26" s="41" t="e">
        <f>VLOOKUP(FM26,Information!$A$2:$H$1000,2,FALSE)</f>
        <v>#N/A</v>
      </c>
      <c r="FO26" t="e">
        <f>VLOOKUP(FM26,Information!$A$2:$H$1000,3,FALSE)</f>
        <v>#N/A</v>
      </c>
      <c r="FU26">
        <f t="shared" si="14"/>
        <v>0</v>
      </c>
      <c r="FY26" s="84" t="s">
        <v>71</v>
      </c>
      <c r="FZ26" s="85" t="str">
        <f>VLOOKUP(FY26,Information!$A$2:$H$1000,2,FALSE)</f>
        <v>unknown</v>
      </c>
      <c r="GA26" s="67" t="str">
        <f>VLOOKUP(FY26,Information!$A$2:$H$1000,3,FALSE)</f>
        <v>Acanthastrea</v>
      </c>
      <c r="GB26" s="41">
        <v>25</v>
      </c>
      <c r="GC26" s="41">
        <v>100</v>
      </c>
      <c r="GG26">
        <f t="shared" si="15"/>
        <v>100</v>
      </c>
      <c r="GK26" s="84"/>
      <c r="GL26" s="41" t="e">
        <f>VLOOKUP(GK26,Information!$A$2:$H$1000,2,FALSE)</f>
        <v>#N/A</v>
      </c>
      <c r="GM26" t="e">
        <f>VLOOKUP(GK26,Information!$A$2:$H$1000,3,FALSE)</f>
        <v>#N/A</v>
      </c>
      <c r="GS26">
        <f t="shared" si="16"/>
        <v>0</v>
      </c>
      <c r="GW26" s="84" t="s">
        <v>200</v>
      </c>
      <c r="GX26" s="85" t="str">
        <f>VLOOKUP(GW26,Information!$A$2:$H$1000,2,FALSE)</f>
        <v>unknown</v>
      </c>
      <c r="GY26" s="67" t="str">
        <f>VLOOKUP(GW26,Information!$A$2:$H$1000,3,FALSE)</f>
        <v>Echinopora</v>
      </c>
      <c r="GZ26" s="41">
        <v>10</v>
      </c>
      <c r="HA26" s="41">
        <v>100</v>
      </c>
      <c r="HE26">
        <f t="shared" si="17"/>
        <v>100</v>
      </c>
      <c r="HI26" s="84"/>
      <c r="HJ26" s="41" t="e">
        <f>VLOOKUP(HI26,Information!$A$2:$H$1000,2,FALSE)</f>
        <v>#N/A</v>
      </c>
      <c r="HK26" t="e">
        <f>VLOOKUP(HI26,Information!$A$2:$H$1000,3,FALSE)</f>
        <v>#N/A</v>
      </c>
      <c r="HQ26">
        <f t="shared" si="18"/>
        <v>0</v>
      </c>
      <c r="HU26" s="84"/>
      <c r="HV26" s="41" t="e">
        <f>VLOOKUP(HU26,Information!$A$2:$H$1000,2,FALSE)</f>
        <v>#N/A</v>
      </c>
      <c r="HW26" t="e">
        <f>VLOOKUP(HU26,Information!$A$2:$H$1000,3,FALSE)</f>
        <v>#N/A</v>
      </c>
      <c r="IC26">
        <f t="shared" si="19"/>
        <v>0</v>
      </c>
      <c r="IG26" s="84" t="s">
        <v>298</v>
      </c>
      <c r="IH26" s="85" t="str">
        <f>VLOOKUP(IG26,Information!$A$2:$H$1000,2,FALSE)</f>
        <v>unknown</v>
      </c>
      <c r="II26" s="67" t="str">
        <f>VLOOKUP(IG26,Information!$A$2:$H$1000,3,FALSE)</f>
        <v>Porites</v>
      </c>
      <c r="IJ26" s="41">
        <v>15</v>
      </c>
      <c r="IK26" s="41">
        <v>90</v>
      </c>
      <c r="IL26" s="41">
        <v>5</v>
      </c>
      <c r="IM26" s="41">
        <v>5</v>
      </c>
      <c r="IO26">
        <f t="shared" si="20"/>
        <v>100</v>
      </c>
      <c r="IP26" s="41">
        <v>17</v>
      </c>
      <c r="IQ26" s="41" t="s">
        <v>3756</v>
      </c>
      <c r="IS26" s="84" t="s">
        <v>287</v>
      </c>
      <c r="IT26" s="85" t="str">
        <f>VLOOKUP(IS26,Information!$A$2:$H$1000,2,FALSE)</f>
        <v>unknown</v>
      </c>
      <c r="IU26" s="67" t="str">
        <f>VLOOKUP(IS26,Information!$A$2:$H$1000,3,FALSE)</f>
        <v>Platygyra</v>
      </c>
      <c r="IV26" s="41">
        <v>5</v>
      </c>
      <c r="IW26" s="41">
        <v>90</v>
      </c>
      <c r="IX26" s="41">
        <v>10</v>
      </c>
      <c r="JA26">
        <f t="shared" si="21"/>
        <v>100</v>
      </c>
      <c r="JE26" s="84" t="s">
        <v>298</v>
      </c>
      <c r="JF26" s="85" t="str">
        <f>VLOOKUP(JE26,Information!$A$2:$H$1000,2,FALSE)</f>
        <v>unknown</v>
      </c>
      <c r="JG26" s="67" t="str">
        <f>VLOOKUP(JE26,Information!$A$2:$H$1000,3,FALSE)</f>
        <v>Porites</v>
      </c>
      <c r="JH26" s="41">
        <v>10</v>
      </c>
      <c r="JI26" s="41">
        <v>95</v>
      </c>
      <c r="JJ26" s="41">
        <v>5</v>
      </c>
      <c r="JM26">
        <f t="shared" si="22"/>
        <v>100</v>
      </c>
      <c r="JQ26" s="84" t="s">
        <v>82</v>
      </c>
      <c r="JR26" s="85" t="str">
        <f>VLOOKUP(JQ26,Information!$A$2:$H$1000,2,FALSE)</f>
        <v>unknown</v>
      </c>
      <c r="JS26" s="67" t="str">
        <f>VLOOKUP(JQ26,Information!$A$2:$H$1000,3,FALSE)</f>
        <v>Acropora</v>
      </c>
      <c r="JT26" s="41">
        <v>30</v>
      </c>
      <c r="JU26" s="41">
        <v>95</v>
      </c>
      <c r="JV26" s="41">
        <v>5</v>
      </c>
      <c r="JY26">
        <f t="shared" si="23"/>
        <v>100</v>
      </c>
      <c r="KC26" s="84" t="s">
        <v>287</v>
      </c>
      <c r="KD26" s="85" t="str">
        <f>VLOOKUP(KC26,Information!$A$2:$H$1000,2,FALSE)</f>
        <v>unknown</v>
      </c>
      <c r="KE26" s="67" t="str">
        <f>VLOOKUP(KC26,Information!$A$2:$H$1000,3,FALSE)</f>
        <v>Platygyra</v>
      </c>
      <c r="KF26" s="41">
        <v>30</v>
      </c>
      <c r="KG26" s="41">
        <v>95</v>
      </c>
      <c r="KH26" s="41">
        <v>5</v>
      </c>
      <c r="KK26">
        <f t="shared" si="24"/>
        <v>100</v>
      </c>
      <c r="KO26" s="84"/>
      <c r="KP26" s="41" t="e">
        <f>VLOOKUP(KO26,Information!$A$2:$H$1000,2,FALSE)</f>
        <v>#N/A</v>
      </c>
      <c r="KQ26" t="e">
        <f>VLOOKUP(KO26,Information!$A$2:$H$1000,3,FALSE)</f>
        <v>#N/A</v>
      </c>
      <c r="KW26">
        <f t="shared" si="25"/>
        <v>0</v>
      </c>
      <c r="LA26" s="84" t="s">
        <v>298</v>
      </c>
      <c r="LB26" s="85" t="str">
        <f>VLOOKUP(LA26,Information!$A$2:$H$1000,2,FALSE)</f>
        <v>unknown</v>
      </c>
      <c r="LC26" s="67" t="str">
        <f>VLOOKUP(LA26,Information!$A$2:$H$1000,3,FALSE)</f>
        <v>Porites</v>
      </c>
      <c r="LD26" s="41">
        <v>85</v>
      </c>
      <c r="LE26" s="41">
        <v>60</v>
      </c>
      <c r="LF26" s="41">
        <v>35</v>
      </c>
      <c r="LG26" s="41">
        <v>5</v>
      </c>
      <c r="LI26">
        <f t="shared" si="26"/>
        <v>100</v>
      </c>
      <c r="LJ26" s="41">
        <v>5</v>
      </c>
      <c r="LK26" s="41" t="s">
        <v>3755</v>
      </c>
      <c r="LM26" s="84"/>
      <c r="LN26" s="41" t="e">
        <f>VLOOKUP(LM26,Information!$A$2:$H$1000,2,FALSE)</f>
        <v>#N/A</v>
      </c>
      <c r="LO26" t="e">
        <f>VLOOKUP(LM26,Information!$A$2:$H$1000,3,FALSE)</f>
        <v>#N/A</v>
      </c>
      <c r="LU26">
        <f t="shared" si="27"/>
        <v>0</v>
      </c>
      <c r="LY26" s="84" t="s">
        <v>217</v>
      </c>
      <c r="LZ26" s="85" t="str">
        <f>VLOOKUP(LY26,Information!$A$2:$H$1000,2,FALSE)</f>
        <v>unknown</v>
      </c>
      <c r="MA26" s="67" t="str">
        <f>VLOOKUP(LY26,Information!$A$2:$H$1000,3,FALSE)</f>
        <v>Galaxea</v>
      </c>
      <c r="MB26" s="41">
        <v>15</v>
      </c>
      <c r="MC26" s="41">
        <v>65</v>
      </c>
      <c r="MD26" s="41">
        <v>35</v>
      </c>
      <c r="MG26">
        <f t="shared" si="28"/>
        <v>100</v>
      </c>
      <c r="MK26" s="84" t="s">
        <v>117</v>
      </c>
      <c r="ML26" s="85" t="str">
        <f>VLOOKUP(MK26,Information!$A$2:$H$1000,2,FALSE)</f>
        <v>unknown</v>
      </c>
      <c r="MM26" s="67" t="str">
        <f>VLOOKUP(MK26,Information!$A$2:$H$1000,3,FALSE)</f>
        <v>Astreopora</v>
      </c>
      <c r="MN26" s="41">
        <v>30</v>
      </c>
      <c r="MO26" s="41">
        <v>90</v>
      </c>
      <c r="MP26" s="41">
        <v>10</v>
      </c>
      <c r="MS26">
        <f t="shared" si="29"/>
        <v>100</v>
      </c>
      <c r="MW26" s="84"/>
      <c r="MX26" s="41" t="e">
        <f>VLOOKUP(MW26,Information!$A$2:$H$1000,2,FALSE)</f>
        <v>#N/A</v>
      </c>
      <c r="MY26" t="e">
        <f>VLOOKUP(MW26,Information!$A$2:$H$1000,3,FALSE)</f>
        <v>#N/A</v>
      </c>
      <c r="NE26">
        <f t="shared" si="30"/>
        <v>0</v>
      </c>
      <c r="NI26" s="84" t="s">
        <v>298</v>
      </c>
      <c r="NJ26" s="85" t="str">
        <f>VLOOKUP(NI26,Information!$A$2:$H$1000,2,FALSE)</f>
        <v>unknown</v>
      </c>
      <c r="NK26" s="67" t="str">
        <f>VLOOKUP(NI26,Information!$A$2:$H$1000,3,FALSE)</f>
        <v>Porites</v>
      </c>
      <c r="NL26" s="41">
        <v>20</v>
      </c>
      <c r="NM26" s="41">
        <v>95</v>
      </c>
      <c r="NN26" s="41">
        <v>5</v>
      </c>
      <c r="NQ26">
        <f t="shared" si="31"/>
        <v>100</v>
      </c>
      <c r="NU26" s="84" t="s">
        <v>298</v>
      </c>
      <c r="NV26" s="85" t="str">
        <f>VLOOKUP(NU26,Information!$A$2:$H$1000,2,FALSE)</f>
        <v>unknown</v>
      </c>
      <c r="NW26" s="67" t="str">
        <f>VLOOKUP(NU26,Information!$A$2:$H$1000,3,FALSE)</f>
        <v>Porites</v>
      </c>
      <c r="NX26" s="41">
        <v>30</v>
      </c>
      <c r="NY26" s="41">
        <v>95</v>
      </c>
      <c r="NZ26" s="41">
        <v>5</v>
      </c>
      <c r="OC26">
        <f t="shared" si="32"/>
        <v>100</v>
      </c>
      <c r="OG26" s="84" t="s">
        <v>298</v>
      </c>
      <c r="OH26" s="85" t="str">
        <f>VLOOKUP(OG26,Information!$A$2:$H$1000,2,FALSE)</f>
        <v>unknown</v>
      </c>
      <c r="OI26" s="67" t="str">
        <f>VLOOKUP(OG26,Information!$A$2:$H$1000,3,FALSE)</f>
        <v>Porites</v>
      </c>
      <c r="OJ26" s="41">
        <v>25</v>
      </c>
      <c r="OK26" s="41">
        <v>85</v>
      </c>
      <c r="OL26" s="41">
        <v>15</v>
      </c>
      <c r="OO26">
        <f t="shared" si="33"/>
        <v>100</v>
      </c>
      <c r="OS26" s="84"/>
      <c r="OT26" s="41" t="e">
        <f>VLOOKUP(OS26,Information!$A$2:$H$1000,2,FALSE)</f>
        <v>#N/A</v>
      </c>
      <c r="OU26" t="e">
        <f>VLOOKUP(OS26,Information!$A$2:$H$1000,3,FALSE)</f>
        <v>#N/A</v>
      </c>
      <c r="PA26">
        <f t="shared" si="34"/>
        <v>0</v>
      </c>
      <c r="PE26" s="84" t="s">
        <v>287</v>
      </c>
      <c r="PF26" s="85" t="str">
        <f>VLOOKUP(PE26,Information!$A$2:$H$1000,2,FALSE)</f>
        <v>unknown</v>
      </c>
      <c r="PG26" s="67" t="str">
        <f>VLOOKUP(PE26,Information!$A$2:$H$1000,3,FALSE)</f>
        <v>Platygyra</v>
      </c>
      <c r="PH26" s="41">
        <v>35</v>
      </c>
      <c r="PI26" s="41">
        <v>75</v>
      </c>
      <c r="PJ26" s="41">
        <v>25</v>
      </c>
      <c r="PM26">
        <f t="shared" si="35"/>
        <v>100</v>
      </c>
      <c r="PQ26" s="84" t="s">
        <v>289</v>
      </c>
      <c r="PR26" s="85" t="str">
        <f>VLOOKUP(PQ26,Information!$A$2:$H$1000,2,FALSE)</f>
        <v>unknown</v>
      </c>
      <c r="PS26" s="67" t="str">
        <f>VLOOKUP(PQ26,Information!$A$2:$H$1000,3,FALSE)</f>
        <v>Pocillopora</v>
      </c>
      <c r="PT26" s="41">
        <v>5</v>
      </c>
      <c r="PU26" s="41">
        <v>95</v>
      </c>
      <c r="PV26" s="41">
        <v>5</v>
      </c>
      <c r="PY26">
        <f t="shared" si="36"/>
        <v>100</v>
      </c>
      <c r="QC26" s="84"/>
      <c r="QD26" s="41" t="e">
        <f>VLOOKUP(QC26,Information!$A$2:$H$1000,2,FALSE)</f>
        <v>#N/A</v>
      </c>
      <c r="QE26" t="e">
        <f>VLOOKUP(QC26,Information!$A$2:$H$1000,3,FALSE)</f>
        <v>#N/A</v>
      </c>
      <c r="QK26">
        <f t="shared" si="37"/>
        <v>0</v>
      </c>
      <c r="QO26" s="84" t="s">
        <v>200</v>
      </c>
      <c r="QP26" s="85" t="str">
        <f>VLOOKUP(QO26,Information!$A$2:$H$1000,2,FALSE)</f>
        <v>unknown</v>
      </c>
      <c r="QQ26" s="67" t="str">
        <f>VLOOKUP(QO26,Information!$A$2:$H$1000,3,FALSE)</f>
        <v>Echinopora</v>
      </c>
      <c r="QR26" s="41">
        <v>60</v>
      </c>
      <c r="QS26" s="41">
        <v>55</v>
      </c>
      <c r="QT26" s="41">
        <v>45</v>
      </c>
      <c r="QW26">
        <f t="shared" si="38"/>
        <v>100</v>
      </c>
      <c r="RA26" s="84"/>
      <c r="RB26" s="41" t="e">
        <f>VLOOKUP(RA26,Information!$A$2:$H$1000,2,FALSE)</f>
        <v>#N/A</v>
      </c>
      <c r="RC26" t="e">
        <f>VLOOKUP(RA26,Information!$A$2:$H$1000,3,FALSE)</f>
        <v>#N/A</v>
      </c>
      <c r="RI26">
        <f t="shared" si="39"/>
        <v>0</v>
      </c>
      <c r="RM26" s="84" t="s">
        <v>298</v>
      </c>
      <c r="RN26" s="85" t="str">
        <f>VLOOKUP(RM26,Information!$A$2:$H$1000,2,FALSE)</f>
        <v>unknown</v>
      </c>
      <c r="RO26" s="67" t="str">
        <f>VLOOKUP(RM26,Information!$A$2:$H$1000,3,FALSE)</f>
        <v>Porites</v>
      </c>
      <c r="RP26" s="41">
        <v>80</v>
      </c>
      <c r="RQ26" s="41">
        <v>80</v>
      </c>
      <c r="RR26" s="41">
        <v>20</v>
      </c>
      <c r="RU26">
        <f t="shared" si="40"/>
        <v>100</v>
      </c>
      <c r="RY26" s="84" t="s">
        <v>298</v>
      </c>
      <c r="RZ26" s="85" t="str">
        <f>VLOOKUP(RY26,Information!$A$2:$H$1000,2,FALSE)</f>
        <v>unknown</v>
      </c>
      <c r="SA26" s="67" t="str">
        <f>VLOOKUP(RY26,Information!$A$2:$H$1000,3,FALSE)</f>
        <v>Porites</v>
      </c>
      <c r="SB26" s="41">
        <v>10</v>
      </c>
      <c r="SC26" s="41">
        <v>90</v>
      </c>
      <c r="SD26" s="41">
        <v>5</v>
      </c>
      <c r="SE26" s="41">
        <v>5</v>
      </c>
      <c r="SG26">
        <f t="shared" si="41"/>
        <v>100</v>
      </c>
      <c r="SH26" s="41">
        <v>18</v>
      </c>
      <c r="SI26" s="41" t="s">
        <v>3768</v>
      </c>
      <c r="SK26" s="84" t="s">
        <v>270</v>
      </c>
      <c r="SL26" s="85" t="str">
        <f>VLOOKUP(SK26,Information!$A$2:$H$1000,2,FALSE)</f>
        <v>unknown</v>
      </c>
      <c r="SM26" s="67" t="str">
        <f>VLOOKUP(SK26,Information!$A$2:$H$1000,3,FALSE)</f>
        <v>Montipora</v>
      </c>
      <c r="SN26" s="41">
        <v>100</v>
      </c>
      <c r="SO26" s="41">
        <v>95</v>
      </c>
      <c r="SP26" s="41">
        <v>5</v>
      </c>
      <c r="SS26">
        <f t="shared" si="42"/>
        <v>100</v>
      </c>
      <c r="SW26" s="84" t="s">
        <v>82</v>
      </c>
      <c r="SX26" s="85" t="str">
        <f>VLOOKUP(SW26,Information!$A$2:$H$1000,2,FALSE)</f>
        <v>unknown</v>
      </c>
      <c r="SY26" s="67" t="str">
        <f>VLOOKUP(SW26,Information!$A$2:$H$1000,3,FALSE)</f>
        <v>Acropora</v>
      </c>
      <c r="SZ26" s="41">
        <v>5</v>
      </c>
      <c r="TA26" s="41">
        <v>100</v>
      </c>
      <c r="TE26">
        <f t="shared" si="43"/>
        <v>100</v>
      </c>
      <c r="TI26" s="84" t="s">
        <v>298</v>
      </c>
      <c r="TJ26" s="85" t="str">
        <f>VLOOKUP(TI26,Information!$A$2:$H$1000,2,FALSE)</f>
        <v>unknown</v>
      </c>
      <c r="TK26" s="67" t="str">
        <f>VLOOKUP(TI26,Information!$A$2:$H$1000,3,FALSE)</f>
        <v>Porites</v>
      </c>
      <c r="TL26" s="41">
        <v>25</v>
      </c>
      <c r="TM26" s="41">
        <v>80</v>
      </c>
      <c r="TN26" s="41">
        <v>20</v>
      </c>
      <c r="TQ26">
        <f t="shared" si="44"/>
        <v>100</v>
      </c>
      <c r="TU26" s="84" t="s">
        <v>82</v>
      </c>
      <c r="TV26" s="85" t="str">
        <f>VLOOKUP(TU26,Information!$A$2:$H$1000,2,FALSE)</f>
        <v>unknown</v>
      </c>
      <c r="TW26" s="67" t="str">
        <f>VLOOKUP(TU26,Information!$A$2:$H$1000,3,FALSE)</f>
        <v>Acropora</v>
      </c>
      <c r="TX26" s="41">
        <v>125</v>
      </c>
      <c r="TY26" s="41">
        <v>80</v>
      </c>
      <c r="TZ26" s="41">
        <v>20</v>
      </c>
      <c r="UC26">
        <f t="shared" si="45"/>
        <v>100</v>
      </c>
      <c r="UG26" s="84" t="s">
        <v>298</v>
      </c>
      <c r="UH26" s="85" t="str">
        <f>VLOOKUP(UG26,Information!$A$2:$H$1000,2,FALSE)</f>
        <v>unknown</v>
      </c>
      <c r="UI26" s="67" t="str">
        <f>VLOOKUP(UG26,Information!$A$2:$H$1000,3,FALSE)</f>
        <v>Porites</v>
      </c>
      <c r="UJ26" s="41">
        <v>80</v>
      </c>
      <c r="UK26" s="41">
        <v>95</v>
      </c>
      <c r="UL26" s="41">
        <v>5</v>
      </c>
      <c r="UO26">
        <f t="shared" si="46"/>
        <v>100</v>
      </c>
      <c r="US26" s="84" t="s">
        <v>117</v>
      </c>
      <c r="UT26" s="85" t="str">
        <f>VLOOKUP(US26,Information!$A$2:$H$1000,2,FALSE)</f>
        <v>unknown</v>
      </c>
      <c r="UU26" s="67" t="str">
        <f>VLOOKUP(US26,Information!$A$2:$H$1000,3,FALSE)</f>
        <v>Astreopora</v>
      </c>
      <c r="UV26" s="41">
        <v>20</v>
      </c>
      <c r="UW26" s="41">
        <v>90</v>
      </c>
      <c r="UX26" s="41">
        <v>5</v>
      </c>
      <c r="UY26" s="41">
        <v>5</v>
      </c>
      <c r="VA26">
        <f t="shared" si="47"/>
        <v>100</v>
      </c>
      <c r="VB26" s="41">
        <v>22</v>
      </c>
      <c r="VC26" s="41" t="s">
        <v>3756</v>
      </c>
      <c r="VE26" s="84" t="s">
        <v>281</v>
      </c>
      <c r="VF26" s="85" t="str">
        <f>VLOOKUP(VE26,Information!$A$2:$H$1000,2,FALSE)</f>
        <v>unknown</v>
      </c>
      <c r="VG26" s="67" t="str">
        <f>VLOOKUP(VE26,Information!$A$2:$H$1000,3,FALSE)</f>
        <v>Pavona</v>
      </c>
      <c r="VH26" s="41">
        <v>140</v>
      </c>
      <c r="VI26" s="41">
        <v>85</v>
      </c>
      <c r="VJ26" s="41">
        <v>10</v>
      </c>
      <c r="VK26" s="41">
        <v>5</v>
      </c>
      <c r="VM26">
        <f t="shared" si="48"/>
        <v>100</v>
      </c>
      <c r="VN26" s="41" t="s">
        <v>3758</v>
      </c>
      <c r="VO26" s="41" t="s">
        <v>3768</v>
      </c>
      <c r="VQ26" s="84"/>
      <c r="VR26" s="41" t="e">
        <f>VLOOKUP(VQ26,Information!$A$2:$H$1000,2,FALSE)</f>
        <v>#N/A</v>
      </c>
      <c r="VS26" t="e">
        <f>VLOOKUP(VQ26,Information!$A$2:$H$1000,3,FALSE)</f>
        <v>#N/A</v>
      </c>
      <c r="VY26">
        <f t="shared" si="49"/>
        <v>0</v>
      </c>
      <c r="WC26" s="84"/>
      <c r="WD26" s="41" t="e">
        <f>VLOOKUP(WC26,Information!$A$2:$H$1000,2,FALSE)</f>
        <v>#N/A</v>
      </c>
      <c r="WE26" t="e">
        <f>VLOOKUP(WC26,Information!$A$2:$H$1000,3,FALSE)</f>
        <v>#N/A</v>
      </c>
      <c r="WK26">
        <f t="shared" si="50"/>
        <v>0</v>
      </c>
      <c r="WO26" s="84"/>
      <c r="WP26" s="41" t="e">
        <f>VLOOKUP(WO26,Information!$A$2:$H$1000,2,FALSE)</f>
        <v>#N/A</v>
      </c>
      <c r="WQ26" t="e">
        <f>VLOOKUP(WO26,Information!$A$2:$H$1000,3,FALSE)</f>
        <v>#N/A</v>
      </c>
      <c r="WW26">
        <f t="shared" si="51"/>
        <v>0</v>
      </c>
      <c r="XA26" s="84"/>
      <c r="XB26" s="41" t="e">
        <f>VLOOKUP(XA26,Information!$A$2:$H$1000,2,FALSE)</f>
        <v>#N/A</v>
      </c>
      <c r="XC26" t="e">
        <f>VLOOKUP(XA26,Information!$A$2:$H$1000,3,FALSE)</f>
        <v>#N/A</v>
      </c>
      <c r="XI26">
        <f t="shared" si="52"/>
        <v>0</v>
      </c>
      <c r="XM26" s="84"/>
      <c r="XN26" s="41" t="e">
        <f>VLOOKUP(XM26,Information!$A$2:$H$1000,2,FALSE)</f>
        <v>#N/A</v>
      </c>
      <c r="XO26" t="e">
        <f>VLOOKUP(XM26,Information!$A$2:$H$1000,3,FALSE)</f>
        <v>#N/A</v>
      </c>
      <c r="XU26">
        <f t="shared" si="53"/>
        <v>0</v>
      </c>
      <c r="XY26" s="84"/>
      <c r="XZ26" s="41" t="e">
        <f>VLOOKUP(XY26,Information!$A$2:$H$1000,2,FALSE)</f>
        <v>#N/A</v>
      </c>
      <c r="YA26" t="e">
        <f>VLOOKUP(XY26,Information!$A$2:$H$1000,3,FALSE)</f>
        <v>#N/A</v>
      </c>
      <c r="YG26">
        <f t="shared" si="54"/>
        <v>0</v>
      </c>
      <c r="YK26" s="84"/>
      <c r="YL26" s="41" t="e">
        <f>VLOOKUP(YK26,Information!$A$2:$H$1000,2,FALSE)</f>
        <v>#N/A</v>
      </c>
      <c r="YM26" t="e">
        <f>VLOOKUP(YK26,Information!$A$2:$H$1000,3,FALSE)</f>
        <v>#N/A</v>
      </c>
      <c r="YS26">
        <f t="shared" si="55"/>
        <v>0</v>
      </c>
      <c r="YW26" s="84"/>
      <c r="YX26" s="41" t="e">
        <f>VLOOKUP(YW26,Information!$A$2:$H$1000,2,FALSE)</f>
        <v>#N/A</v>
      </c>
      <c r="YY26" t="e">
        <f>VLOOKUP(YW26,Information!$A$2:$H$1000,3,FALSE)</f>
        <v>#N/A</v>
      </c>
      <c r="ZE26">
        <f t="shared" si="56"/>
        <v>0</v>
      </c>
      <c r="ZI26" s="84"/>
      <c r="ZJ26" s="41" t="e">
        <f>VLOOKUP(ZI26,Information!$A$2:$H$1000,2,FALSE)</f>
        <v>#N/A</v>
      </c>
      <c r="ZK26" t="e">
        <f>VLOOKUP(ZI26,Information!$A$2:$H$1000,3,FALSE)</f>
        <v>#N/A</v>
      </c>
      <c r="ZQ26">
        <f t="shared" si="57"/>
        <v>0</v>
      </c>
      <c r="ZU26" s="84"/>
      <c r="ZV26" s="41" t="e">
        <f>VLOOKUP(ZU26,Information!$A$2:$H$1000,2,FALSE)</f>
        <v>#N/A</v>
      </c>
      <c r="ZW26" t="e">
        <f>VLOOKUP(ZU26,Information!$A$2:$H$1000,3,FALSE)</f>
        <v>#N/A</v>
      </c>
      <c r="AAC26">
        <f t="shared" si="58"/>
        <v>0</v>
      </c>
      <c r="AAG26" s="84"/>
      <c r="AAH26" s="41" t="e">
        <f>VLOOKUP(AAG26,Information!$A$2:$H$1000,2,FALSE)</f>
        <v>#N/A</v>
      </c>
      <c r="AAI26" t="e">
        <f>VLOOKUP(AAG26,Information!$A$2:$H$1000,3,FALSE)</f>
        <v>#N/A</v>
      </c>
      <c r="AAO26">
        <f t="shared" si="59"/>
        <v>0</v>
      </c>
      <c r="AAS26" s="84"/>
      <c r="AAT26" s="41" t="e">
        <f>VLOOKUP(AAS26,Information!$A$2:$H$1000,2,FALSE)</f>
        <v>#N/A</v>
      </c>
      <c r="AAU26" t="e">
        <f>VLOOKUP(AAS26,Information!$A$2:$H$1000,3,FALSE)</f>
        <v>#N/A</v>
      </c>
      <c r="ABA26">
        <f t="shared" si="60"/>
        <v>0</v>
      </c>
      <c r="ABE26" s="84"/>
      <c r="ABF26" s="41" t="e">
        <f>VLOOKUP(ABE26,Information!$A$2:$H$1000,2,FALSE)</f>
        <v>#N/A</v>
      </c>
      <c r="ABG26" t="e">
        <f>VLOOKUP(ABE26,Information!$A$2:$H$1000,3,FALSE)</f>
        <v>#N/A</v>
      </c>
      <c r="ABM26">
        <f t="shared" si="61"/>
        <v>0</v>
      </c>
      <c r="ABQ26" s="84"/>
      <c r="ABR26" s="41" t="e">
        <f>VLOOKUP(ABQ26,Information!$A$2:$H$1000,2,FALSE)</f>
        <v>#N/A</v>
      </c>
      <c r="ABS26" t="e">
        <f>VLOOKUP(ABQ26,Information!$A$2:$H$1000,3,FALSE)</f>
        <v>#N/A</v>
      </c>
      <c r="ABY26">
        <f t="shared" si="62"/>
        <v>0</v>
      </c>
      <c r="ACC26" s="84"/>
      <c r="ACD26" s="41" t="e">
        <f>VLOOKUP(ACC26,Information!$A$2:$H$1000,2,FALSE)</f>
        <v>#N/A</v>
      </c>
      <c r="ACE26" t="e">
        <f>VLOOKUP(ACC26,Information!$A$2:$H$1000,3,FALSE)</f>
        <v>#N/A</v>
      </c>
      <c r="ACK26">
        <f t="shared" si="63"/>
        <v>0</v>
      </c>
      <c r="ACO26" s="84"/>
      <c r="ACP26" s="41" t="e">
        <f>VLOOKUP(ACO26,Information!$A$2:$H$1000,2,FALSE)</f>
        <v>#N/A</v>
      </c>
      <c r="ACQ26" t="e">
        <f>VLOOKUP(ACO26,Information!$A$2:$H$1000,3,FALSE)</f>
        <v>#N/A</v>
      </c>
      <c r="ACW26">
        <f t="shared" si="64"/>
        <v>0</v>
      </c>
      <c r="ADA26" s="84"/>
      <c r="ADB26" s="41" t="e">
        <f>VLOOKUP(ADA26,Information!$A$2:$H$1000,2,FALSE)</f>
        <v>#N/A</v>
      </c>
      <c r="ADC26" t="e">
        <f>VLOOKUP(ADA26,Information!$A$2:$H$1000,3,FALSE)</f>
        <v>#N/A</v>
      </c>
      <c r="ADI26">
        <f t="shared" si="65"/>
        <v>0</v>
      </c>
      <c r="ADM26" s="84"/>
      <c r="ADN26" s="41" t="e">
        <f>VLOOKUP(ADM26,Information!$A$2:$H$1000,2,FALSE)</f>
        <v>#N/A</v>
      </c>
      <c r="ADO26" t="e">
        <f>VLOOKUP(ADM26,Information!$A$2:$H$1000,3,FALSE)</f>
        <v>#N/A</v>
      </c>
      <c r="ADU26">
        <f t="shared" si="66"/>
        <v>0</v>
      </c>
      <c r="ADY26" s="84"/>
      <c r="ADZ26" s="41" t="e">
        <f>VLOOKUP(ADY26,Information!$A$2:$H$1000,2,FALSE)</f>
        <v>#N/A</v>
      </c>
      <c r="AEA26" t="e">
        <f>VLOOKUP(ADY26,Information!$A$2:$H$1000,3,FALSE)</f>
        <v>#N/A</v>
      </c>
      <c r="AEG26">
        <f t="shared" si="67"/>
        <v>0</v>
      </c>
      <c r="AEK26" s="84"/>
      <c r="AEL26" s="41" t="e">
        <f>VLOOKUP(AEK26,Information!$A$2:$H$1000,2,FALSE)</f>
        <v>#N/A</v>
      </c>
      <c r="AEM26" t="e">
        <f>VLOOKUP(AEK26,Information!$A$2:$H$1000,3,FALSE)</f>
        <v>#N/A</v>
      </c>
      <c r="AES26">
        <f t="shared" si="68"/>
        <v>0</v>
      </c>
      <c r="AEW26" s="84"/>
      <c r="AEX26" s="41" t="e">
        <f>VLOOKUP(AEW26,Information!$A$2:$H$1000,2,FALSE)</f>
        <v>#N/A</v>
      </c>
      <c r="AEY26" t="e">
        <f>VLOOKUP(AEW26,Information!$A$2:$H$1000,3,FALSE)</f>
        <v>#N/A</v>
      </c>
      <c r="AFE26">
        <f t="shared" si="69"/>
        <v>0</v>
      </c>
      <c r="AFI26" s="84"/>
      <c r="AFJ26" s="41" t="e">
        <f>VLOOKUP(AFI26,Information!$A$2:$H$1000,2,FALSE)</f>
        <v>#N/A</v>
      </c>
      <c r="AFK26" t="e">
        <f>VLOOKUP(AFI26,Information!$A$2:$H$1000,3,FALSE)</f>
        <v>#N/A</v>
      </c>
      <c r="AFQ26">
        <f t="shared" si="70"/>
        <v>0</v>
      </c>
      <c r="AFU26" s="84"/>
      <c r="AFV26" s="41" t="e">
        <f>VLOOKUP(AFU26,Information!$A$2:$H$1000,2,FALSE)</f>
        <v>#N/A</v>
      </c>
      <c r="AFW26" t="e">
        <f>VLOOKUP(AFU26,Information!$A$2:$H$1000,3,FALSE)</f>
        <v>#N/A</v>
      </c>
      <c r="AGC26">
        <f t="shared" si="71"/>
        <v>0</v>
      </c>
      <c r="AGG26" s="84"/>
      <c r="AGH26" s="41" t="e">
        <f>VLOOKUP(AGG26,Information!$A$2:$H$1000,2,FALSE)</f>
        <v>#N/A</v>
      </c>
      <c r="AGI26" t="e">
        <f>VLOOKUP(AGG26,Information!$A$2:$H$1000,3,FALSE)</f>
        <v>#N/A</v>
      </c>
      <c r="AGO26">
        <f t="shared" si="72"/>
        <v>0</v>
      </c>
      <c r="AGS26" s="84"/>
      <c r="AGT26" s="41" t="e">
        <f>VLOOKUP(AGS26,Information!$A$2:$H$1000,2,FALSE)</f>
        <v>#N/A</v>
      </c>
      <c r="AGU26" t="e">
        <f>VLOOKUP(AGS26,Information!$A$2:$H$1000,3,FALSE)</f>
        <v>#N/A</v>
      </c>
      <c r="AHA26">
        <f t="shared" si="73"/>
        <v>0</v>
      </c>
      <c r="AHE26" s="84"/>
      <c r="AHF26" s="41" t="e">
        <f>VLOOKUP(AHE26,Information!$A$2:$H$1000,2,FALSE)</f>
        <v>#N/A</v>
      </c>
      <c r="AHG26" t="e">
        <f>VLOOKUP(AHE26,Information!$A$2:$H$1000,3,FALSE)</f>
        <v>#N/A</v>
      </c>
      <c r="AHM26">
        <f t="shared" si="74"/>
        <v>0</v>
      </c>
      <c r="AHQ26" s="84"/>
      <c r="AHR26" s="41" t="e">
        <f>VLOOKUP(AHQ26,Information!$A$2:$H$1000,2,FALSE)</f>
        <v>#N/A</v>
      </c>
      <c r="AHS26" t="e">
        <f>VLOOKUP(AHQ26,Information!$A$2:$H$1000,3,FALSE)</f>
        <v>#N/A</v>
      </c>
      <c r="AHY26">
        <f t="shared" si="75"/>
        <v>0</v>
      </c>
      <c r="AIC26" s="84"/>
      <c r="AID26" s="41" t="e">
        <f>VLOOKUP(AIC26,Information!$A$2:$H$1000,2,FALSE)</f>
        <v>#N/A</v>
      </c>
      <c r="AIE26" t="e">
        <f>VLOOKUP(AIC26,Information!$A$2:$H$1000,3,FALSE)</f>
        <v>#N/A</v>
      </c>
      <c r="AIK26">
        <f t="shared" si="76"/>
        <v>0</v>
      </c>
      <c r="AIO26" s="84"/>
      <c r="AIP26" s="41" t="e">
        <f>VLOOKUP(AIO26,Information!$A$2:$H$1000,2,FALSE)</f>
        <v>#N/A</v>
      </c>
      <c r="AIQ26" t="e">
        <f>VLOOKUP(AIO26,Information!$A$2:$H$1000,3,FALSE)</f>
        <v>#N/A</v>
      </c>
      <c r="AIW26">
        <f t="shared" si="77"/>
        <v>0</v>
      </c>
      <c r="AJA26" s="84"/>
      <c r="AJB26" s="41" t="e">
        <f>VLOOKUP(AJA26,Information!$A$2:$H$1000,2,FALSE)</f>
        <v>#N/A</v>
      </c>
      <c r="AJC26" t="e">
        <f>VLOOKUP(AJA26,Information!$A$2:$H$1000,3,FALSE)</f>
        <v>#N/A</v>
      </c>
      <c r="AJI26">
        <f t="shared" si="78"/>
        <v>0</v>
      </c>
      <c r="AJM26" s="84"/>
      <c r="AJN26" s="41" t="e">
        <f>VLOOKUP(AJM26,Information!$A$2:$H$1000,2,FALSE)</f>
        <v>#N/A</v>
      </c>
      <c r="AJO26" t="e">
        <f>VLOOKUP(AJM26,Information!$A$2:$H$1000,3,FALSE)</f>
        <v>#N/A</v>
      </c>
      <c r="AJU26">
        <f t="shared" si="79"/>
        <v>0</v>
      </c>
      <c r="AJY26" s="84"/>
      <c r="AJZ26" s="41" t="e">
        <f>VLOOKUP(AJY26,Information!$A$2:$H$1000,2,FALSE)</f>
        <v>#N/A</v>
      </c>
      <c r="AKA26" t="e">
        <f>VLOOKUP(AJY26,Information!$A$2:$H$1000,3,FALSE)</f>
        <v>#N/A</v>
      </c>
      <c r="AKG26">
        <f t="shared" si="80"/>
        <v>0</v>
      </c>
      <c r="AKK26" s="84"/>
      <c r="AKL26" s="41" t="e">
        <f>VLOOKUP(AKK26,Information!$A$2:$H$1000,2,FALSE)</f>
        <v>#N/A</v>
      </c>
      <c r="AKM26" t="e">
        <f>VLOOKUP(AKK26,Information!$A$2:$H$1000,3,FALSE)</f>
        <v>#N/A</v>
      </c>
      <c r="AKS26">
        <f t="shared" si="81"/>
        <v>0</v>
      </c>
      <c r="AKW26" s="84"/>
      <c r="AKX26" s="41" t="e">
        <f>VLOOKUP(AKW26,Information!$A$2:$H$1000,2,FALSE)</f>
        <v>#N/A</v>
      </c>
      <c r="AKY26" t="e">
        <f>VLOOKUP(AKW26,Information!$A$2:$H$1000,3,FALSE)</f>
        <v>#N/A</v>
      </c>
      <c r="ALE26">
        <f t="shared" si="82"/>
        <v>0</v>
      </c>
      <c r="ALI26" s="84"/>
      <c r="ALJ26" s="41" t="e">
        <f>VLOOKUP(ALI26,Information!$A$2:$H$1000,2,FALSE)</f>
        <v>#N/A</v>
      </c>
      <c r="ALK26" t="e">
        <f>VLOOKUP(ALI26,Information!$A$2:$H$1000,3,FALSE)</f>
        <v>#N/A</v>
      </c>
      <c r="ALQ26">
        <f t="shared" si="83"/>
        <v>0</v>
      </c>
      <c r="ALU26" s="84"/>
      <c r="ALV26" s="41" t="e">
        <f>VLOOKUP(ALU26,Information!$A$2:$H$1000,2,FALSE)</f>
        <v>#N/A</v>
      </c>
      <c r="ALW26" t="e">
        <f>VLOOKUP(ALU26,Information!$A$2:$H$1000,3,FALSE)</f>
        <v>#N/A</v>
      </c>
      <c r="AMC26">
        <f t="shared" si="84"/>
        <v>0</v>
      </c>
      <c r="AMG26" s="84"/>
      <c r="AMH26" s="41" t="e">
        <f>VLOOKUP(AMG26,Information!$A$2:$H$1000,2,FALSE)</f>
        <v>#N/A</v>
      </c>
      <c r="AMI26" t="e">
        <f>VLOOKUP(AMG26,Information!$A$2:$H$1000,3,FALSE)</f>
        <v>#N/A</v>
      </c>
      <c r="AMO26">
        <f t="shared" si="85"/>
        <v>0</v>
      </c>
      <c r="AMS26" s="84"/>
      <c r="AMT26" s="41" t="e">
        <f>VLOOKUP(AMS26,Information!$A$2:$H$1000,2,FALSE)</f>
        <v>#N/A</v>
      </c>
      <c r="AMU26" t="e">
        <f>VLOOKUP(AMS26,Information!$A$2:$H$1000,3,FALSE)</f>
        <v>#N/A</v>
      </c>
      <c r="ANA26">
        <f t="shared" si="86"/>
        <v>0</v>
      </c>
      <c r="ANE26" s="84"/>
      <c r="ANF26" s="41" t="e">
        <f>VLOOKUP(ANE26,Information!$A$2:$H$1000,2,FALSE)</f>
        <v>#N/A</v>
      </c>
      <c r="ANG26" t="e">
        <f>VLOOKUP(ANE26,Information!$A$2:$H$1000,3,FALSE)</f>
        <v>#N/A</v>
      </c>
      <c r="ANM26">
        <f t="shared" si="87"/>
        <v>0</v>
      </c>
      <c r="ANQ26" s="84"/>
      <c r="ANR26" s="41" t="e">
        <f>VLOOKUP(ANQ26,Information!$A$2:$H$1000,2,FALSE)</f>
        <v>#N/A</v>
      </c>
      <c r="ANS26" t="e">
        <f>VLOOKUP(ANQ26,Information!$A$2:$H$1000,3,FALSE)</f>
        <v>#N/A</v>
      </c>
      <c r="ANY26">
        <f t="shared" si="88"/>
        <v>0</v>
      </c>
      <c r="AOC26" s="84"/>
      <c r="AOD26" s="41" t="e">
        <f>VLOOKUP(AOC26,Information!$A$2:$H$1000,2,FALSE)</f>
        <v>#N/A</v>
      </c>
      <c r="AOE26" t="e">
        <f>VLOOKUP(AOC26,Information!$A$2:$H$1000,3,FALSE)</f>
        <v>#N/A</v>
      </c>
      <c r="AOK26">
        <f t="shared" si="89"/>
        <v>0</v>
      </c>
      <c r="AOO26" s="84"/>
      <c r="AOP26" s="41" t="e">
        <f>VLOOKUP(AOO26,Information!$A$2:$H$1000,2,FALSE)</f>
        <v>#N/A</v>
      </c>
      <c r="AOQ26" t="e">
        <f>VLOOKUP(AOO26,Information!$A$2:$H$1000,3,FALSE)</f>
        <v>#N/A</v>
      </c>
      <c r="AOW26">
        <f t="shared" si="90"/>
        <v>0</v>
      </c>
      <c r="APA26" s="84"/>
      <c r="APB26" s="41" t="e">
        <f>VLOOKUP(APA26,Information!$A$2:$H$1000,2,FALSE)</f>
        <v>#N/A</v>
      </c>
      <c r="APC26" t="e">
        <f>VLOOKUP(APA26,Information!$A$2:$H$1000,3,FALSE)</f>
        <v>#N/A</v>
      </c>
      <c r="API26">
        <f t="shared" si="91"/>
        <v>0</v>
      </c>
      <c r="APM26" s="84"/>
      <c r="APN26" s="41" t="e">
        <f>VLOOKUP(APM26,Information!$A$2:$H$1000,2,FALSE)</f>
        <v>#N/A</v>
      </c>
      <c r="APO26" t="e">
        <f>VLOOKUP(APM26,Information!$A$2:$H$1000,3,FALSE)</f>
        <v>#N/A</v>
      </c>
      <c r="APU26">
        <f t="shared" si="92"/>
        <v>0</v>
      </c>
      <c r="APY26" s="84"/>
      <c r="APZ26" s="41" t="e">
        <f>VLOOKUP(APY26,Information!$A$2:$H$1000,2,FALSE)</f>
        <v>#N/A</v>
      </c>
      <c r="AQA26" t="e">
        <f>VLOOKUP(APY26,Information!$A$2:$H$1000,3,FALSE)</f>
        <v>#N/A</v>
      </c>
      <c r="AQG26">
        <f t="shared" si="93"/>
        <v>0</v>
      </c>
      <c r="AQK26" s="84"/>
      <c r="AQL26" s="41" t="e">
        <f>VLOOKUP(AQK26,Information!$A$2:$H$1000,2,FALSE)</f>
        <v>#N/A</v>
      </c>
      <c r="AQM26" t="e">
        <f>VLOOKUP(AQK26,Information!$A$2:$H$1000,3,FALSE)</f>
        <v>#N/A</v>
      </c>
      <c r="AQS26">
        <f t="shared" si="94"/>
        <v>0</v>
      </c>
      <c r="AQW26" s="84"/>
      <c r="AQX26" s="41" t="e">
        <f>VLOOKUP(AQW26,Information!$A$2:$H$1000,2,FALSE)</f>
        <v>#N/A</v>
      </c>
      <c r="AQY26" t="e">
        <f>VLOOKUP(AQW26,Information!$A$2:$H$1000,3,FALSE)</f>
        <v>#N/A</v>
      </c>
      <c r="ARE26">
        <f t="shared" si="95"/>
        <v>0</v>
      </c>
      <c r="ARI26" s="84"/>
      <c r="ARJ26" s="41" t="e">
        <f>VLOOKUP(ARI26,Information!$A$2:$H$1000,2,FALSE)</f>
        <v>#N/A</v>
      </c>
      <c r="ARK26" t="e">
        <f>VLOOKUP(ARI26,Information!$A$2:$H$1000,3,FALSE)</f>
        <v>#N/A</v>
      </c>
      <c r="ARQ26">
        <f t="shared" si="96"/>
        <v>0</v>
      </c>
      <c r="ARU26" s="84"/>
      <c r="ARV26" s="41" t="e">
        <f>VLOOKUP(ARU26,Information!$A$2:$H$1000,2,FALSE)</f>
        <v>#N/A</v>
      </c>
      <c r="ARW26" t="e">
        <f>VLOOKUP(ARU26,Information!$A$2:$H$1000,3,FALSE)</f>
        <v>#N/A</v>
      </c>
      <c r="ASC26">
        <f t="shared" si="97"/>
        <v>0</v>
      </c>
      <c r="ASG26" s="84"/>
      <c r="ASH26" s="41" t="e">
        <f>VLOOKUP(ASG26,Information!$A$2:$H$1000,2,FALSE)</f>
        <v>#N/A</v>
      </c>
      <c r="ASI26" t="e">
        <f>VLOOKUP(ASG26,Information!$A$2:$H$1000,3,FALSE)</f>
        <v>#N/A</v>
      </c>
      <c r="ASO26">
        <f t="shared" si="98"/>
        <v>0</v>
      </c>
      <c r="ASS26" s="84"/>
      <c r="AST26" s="41" t="e">
        <f>VLOOKUP(ASS26,Information!$A$2:$H$1000,2,FALSE)</f>
        <v>#N/A</v>
      </c>
      <c r="ASU26" t="e">
        <f>VLOOKUP(ASS26,Information!$A$2:$H$1000,3,FALSE)</f>
        <v>#N/A</v>
      </c>
      <c r="ATA26">
        <f t="shared" si="99"/>
        <v>0</v>
      </c>
    </row>
    <row r="27" spans="1:1023 1029:1197" ht="15.75" customHeight="1">
      <c r="A27" s="84" t="s">
        <v>298</v>
      </c>
      <c r="B27" s="85" t="str">
        <f>VLOOKUP(A27,Information!$A$2:$H$1000,2,FALSE)</f>
        <v>unknown</v>
      </c>
      <c r="C27" s="67" t="str">
        <f>VLOOKUP(A27,Information!$A$2:$H$1000,3,FALSE)</f>
        <v>Porites</v>
      </c>
      <c r="D27" s="41">
        <v>25</v>
      </c>
      <c r="E27" s="41">
        <v>95</v>
      </c>
      <c r="F27" s="41">
        <v>5</v>
      </c>
      <c r="I27">
        <f t="shared" si="0"/>
        <v>100</v>
      </c>
      <c r="M27" s="84"/>
      <c r="N27" s="41" t="e">
        <f>VLOOKUP(M27,Information!$A$2:$H$1000,2,FALSE)</f>
        <v>#N/A</v>
      </c>
      <c r="O27" t="e">
        <f>VLOOKUP(M27,Information!$A$2:$H$1000,3,FALSE)</f>
        <v>#N/A</v>
      </c>
      <c r="U27">
        <f t="shared" si="1"/>
        <v>0</v>
      </c>
      <c r="Y27" s="84" t="s">
        <v>298</v>
      </c>
      <c r="Z27" s="85" t="str">
        <f>VLOOKUP(Y27,Information!$A$2:$H$1000,2,FALSE)</f>
        <v>unknown</v>
      </c>
      <c r="AA27" s="67" t="str">
        <f>VLOOKUP(Y27,Information!$A$2:$H$1000,3,FALSE)</f>
        <v>Porites</v>
      </c>
      <c r="AB27" s="41">
        <v>90</v>
      </c>
      <c r="AC27" s="41">
        <v>75</v>
      </c>
      <c r="AD27" s="41">
        <v>20</v>
      </c>
      <c r="AE27" s="41">
        <v>5</v>
      </c>
      <c r="AG27">
        <f t="shared" si="2"/>
        <v>100</v>
      </c>
      <c r="AH27" s="172">
        <v>43199</v>
      </c>
      <c r="AI27" s="41" t="s">
        <v>3815</v>
      </c>
      <c r="AK27" s="84" t="s">
        <v>217</v>
      </c>
      <c r="AL27" s="85" t="str">
        <f>VLOOKUP(AK27,Information!$A$2:$H$1000,2,FALSE)</f>
        <v>unknown</v>
      </c>
      <c r="AM27" s="67" t="str">
        <f>VLOOKUP(AK27,Information!$A$2:$H$1000,3,FALSE)</f>
        <v>Galaxea</v>
      </c>
      <c r="AN27" s="41">
        <v>5</v>
      </c>
      <c r="AO27" s="41">
        <v>95</v>
      </c>
      <c r="AP27" s="41">
        <v>5</v>
      </c>
      <c r="AS27">
        <f t="shared" si="3"/>
        <v>100</v>
      </c>
      <c r="AW27" s="84" t="s">
        <v>298</v>
      </c>
      <c r="AX27" s="85" t="str">
        <f>VLOOKUP(AW27,Information!$A$2:$H$1000,2,FALSE)</f>
        <v>unknown</v>
      </c>
      <c r="AY27" s="67" t="str">
        <f>VLOOKUP(AW27,Information!$A$2:$H$1000,3,FALSE)</f>
        <v>Porites</v>
      </c>
      <c r="AZ27" s="41">
        <v>20</v>
      </c>
      <c r="BB27" s="41">
        <v>100</v>
      </c>
      <c r="BE27">
        <f t="shared" si="4"/>
        <v>100</v>
      </c>
      <c r="BI27" s="84" t="s">
        <v>82</v>
      </c>
      <c r="BJ27" s="85" t="str">
        <f>VLOOKUP(BI27,Information!$A$2:$H$1000,2,FALSE)</f>
        <v>unknown</v>
      </c>
      <c r="BK27" s="67" t="str">
        <f>VLOOKUP(BI27,Information!$A$2:$H$1000,3,FALSE)</f>
        <v>Acropora</v>
      </c>
      <c r="BL27" s="41">
        <v>50</v>
      </c>
      <c r="BM27" s="41">
        <v>95</v>
      </c>
      <c r="BN27" s="41">
        <v>5</v>
      </c>
      <c r="BQ27">
        <f t="shared" si="5"/>
        <v>100</v>
      </c>
      <c r="BU27" s="84" t="s">
        <v>217</v>
      </c>
      <c r="BV27" s="85" t="str">
        <f>VLOOKUP(BU27,Information!$A$2:$H$1000,2,FALSE)</f>
        <v>unknown</v>
      </c>
      <c r="BW27" s="67" t="str">
        <f>VLOOKUP(BU27,Information!$A$2:$H$1000,3,FALSE)</f>
        <v>Galaxea</v>
      </c>
      <c r="BX27" s="41">
        <v>20</v>
      </c>
      <c r="BY27" s="41">
        <v>95</v>
      </c>
      <c r="BZ27" s="41">
        <v>5</v>
      </c>
      <c r="CC27">
        <f t="shared" si="6"/>
        <v>100</v>
      </c>
      <c r="CG27" s="84" t="s">
        <v>340</v>
      </c>
      <c r="CH27" s="85" t="str">
        <f>VLOOKUP(CG27,Information!$A$2:$H$1000,2,FALSE)</f>
        <v>unknown</v>
      </c>
      <c r="CI27" s="67" t="str">
        <f>VLOOKUP(CG27,Information!$A$2:$H$1000,3,FALSE)</f>
        <v>Stylophora</v>
      </c>
      <c r="CJ27" s="41">
        <v>15</v>
      </c>
      <c r="CK27" s="41">
        <v>95</v>
      </c>
      <c r="CL27" s="41">
        <v>5</v>
      </c>
      <c r="CO27">
        <f t="shared" si="7"/>
        <v>100</v>
      </c>
      <c r="CS27" s="84"/>
      <c r="CT27" s="41" t="e">
        <f>VLOOKUP(CS27,Information!$A$2:$H$1000,2,FALSE)</f>
        <v>#N/A</v>
      </c>
      <c r="CU27" t="e">
        <f>VLOOKUP(CS27,Information!$A$2:$H$1000,3,FALSE)</f>
        <v>#N/A</v>
      </c>
      <c r="DA27">
        <f t="shared" si="8"/>
        <v>0</v>
      </c>
      <c r="DE27" s="84" t="s">
        <v>82</v>
      </c>
      <c r="DF27" s="85" t="str">
        <f>VLOOKUP(DE27,Information!$A$2:$H$1000,2,FALSE)</f>
        <v>unknown</v>
      </c>
      <c r="DG27" s="67" t="str">
        <f>VLOOKUP(DE27,Information!$A$2:$H$1000,3,FALSE)</f>
        <v>Acropora</v>
      </c>
      <c r="DH27" s="41">
        <v>50</v>
      </c>
      <c r="DJ27" s="41">
        <v>100</v>
      </c>
      <c r="DM27">
        <f t="shared" si="9"/>
        <v>100</v>
      </c>
      <c r="DQ27" s="84"/>
      <c r="DR27" s="41" t="e">
        <f>VLOOKUP(DQ27,Information!$A$2:$H$1000,2,FALSE)</f>
        <v>#N/A</v>
      </c>
      <c r="DS27" t="e">
        <f>VLOOKUP(DQ27,Information!$A$2:$H$1000,3,FALSE)</f>
        <v>#N/A</v>
      </c>
      <c r="DY27">
        <f t="shared" si="10"/>
        <v>0</v>
      </c>
      <c r="EC27" s="84" t="s">
        <v>82</v>
      </c>
      <c r="ED27" s="85" t="str">
        <f>VLOOKUP(EC27,Information!$A$2:$H$1000,2,FALSE)</f>
        <v>unknown</v>
      </c>
      <c r="EE27" s="67" t="str">
        <f>VLOOKUP(EC27,Information!$A$2:$H$1000,3,FALSE)</f>
        <v>Acropora</v>
      </c>
      <c r="EF27" s="41">
        <v>20</v>
      </c>
      <c r="EG27" s="41">
        <v>95</v>
      </c>
      <c r="EH27" s="41">
        <v>5</v>
      </c>
      <c r="EK27">
        <f t="shared" si="11"/>
        <v>100</v>
      </c>
      <c r="EO27" s="84"/>
      <c r="EP27" s="41" t="e">
        <f>VLOOKUP(EO27,Information!$A$2:$H$1000,2,FALSE)</f>
        <v>#N/A</v>
      </c>
      <c r="EQ27" t="e">
        <f>VLOOKUP(EO27,Information!$A$2:$H$1000,3,FALSE)</f>
        <v>#N/A</v>
      </c>
      <c r="EW27">
        <f t="shared" si="12"/>
        <v>0</v>
      </c>
      <c r="FA27" s="84"/>
      <c r="FB27" s="41" t="e">
        <f>VLOOKUP(FA27,Information!$A$2:$H$1000,2,FALSE)</f>
        <v>#N/A</v>
      </c>
      <c r="FC27" t="e">
        <f>VLOOKUP(FA27,Information!$A$2:$H$1000,3,FALSE)</f>
        <v>#N/A</v>
      </c>
      <c r="FI27">
        <f t="shared" si="13"/>
        <v>0</v>
      </c>
      <c r="FM27" s="84"/>
      <c r="FN27" s="41" t="e">
        <f>VLOOKUP(FM27,Information!$A$2:$H$1000,2,FALSE)</f>
        <v>#N/A</v>
      </c>
      <c r="FO27" t="e">
        <f>VLOOKUP(FM27,Information!$A$2:$H$1000,3,FALSE)</f>
        <v>#N/A</v>
      </c>
      <c r="FU27">
        <f t="shared" si="14"/>
        <v>0</v>
      </c>
      <c r="FY27" s="84" t="s">
        <v>82</v>
      </c>
      <c r="FZ27" s="85" t="str">
        <f>VLOOKUP(FY27,Information!$A$2:$H$1000,2,FALSE)</f>
        <v>unknown</v>
      </c>
      <c r="GA27" s="67" t="str">
        <f>VLOOKUP(FY27,Information!$A$2:$H$1000,3,FALSE)</f>
        <v>Acropora</v>
      </c>
      <c r="GB27" s="41">
        <v>30</v>
      </c>
      <c r="GC27" s="41">
        <v>95</v>
      </c>
      <c r="GD27" s="41">
        <v>5</v>
      </c>
      <c r="GG27">
        <f t="shared" si="15"/>
        <v>100</v>
      </c>
      <c r="GK27" s="84"/>
      <c r="GL27" s="41" t="e">
        <f>VLOOKUP(GK27,Information!$A$2:$H$1000,2,FALSE)</f>
        <v>#N/A</v>
      </c>
      <c r="GM27" t="e">
        <f>VLOOKUP(GK27,Information!$A$2:$H$1000,3,FALSE)</f>
        <v>#N/A</v>
      </c>
      <c r="GS27">
        <f t="shared" si="16"/>
        <v>0</v>
      </c>
      <c r="GW27" s="84" t="s">
        <v>340</v>
      </c>
      <c r="GX27" s="85" t="str">
        <f>VLOOKUP(GW27,Information!$A$2:$H$1000,2,FALSE)</f>
        <v>unknown</v>
      </c>
      <c r="GY27" s="67" t="str">
        <f>VLOOKUP(GW27,Information!$A$2:$H$1000,3,FALSE)</f>
        <v>Stylophora</v>
      </c>
      <c r="GZ27" s="41">
        <v>30</v>
      </c>
      <c r="HA27" s="41">
        <v>80</v>
      </c>
      <c r="HB27" s="41">
        <v>20</v>
      </c>
      <c r="HE27">
        <f t="shared" si="17"/>
        <v>100</v>
      </c>
      <c r="HI27" s="84"/>
      <c r="HJ27" s="41" t="e">
        <f>VLOOKUP(HI27,Information!$A$2:$H$1000,2,FALSE)</f>
        <v>#N/A</v>
      </c>
      <c r="HK27" t="e">
        <f>VLOOKUP(HI27,Information!$A$2:$H$1000,3,FALSE)</f>
        <v>#N/A</v>
      </c>
      <c r="HQ27">
        <f t="shared" si="18"/>
        <v>0</v>
      </c>
      <c r="HU27" s="84"/>
      <c r="HV27" s="41" t="e">
        <f>VLOOKUP(HU27,Information!$A$2:$H$1000,2,FALSE)</f>
        <v>#N/A</v>
      </c>
      <c r="HW27" t="e">
        <f>VLOOKUP(HU27,Information!$A$2:$H$1000,3,FALSE)</f>
        <v>#N/A</v>
      </c>
      <c r="IC27">
        <f t="shared" si="19"/>
        <v>0</v>
      </c>
      <c r="IG27" s="84" t="s">
        <v>298</v>
      </c>
      <c r="IH27" s="85" t="str">
        <f>VLOOKUP(IG27,Information!$A$2:$H$1000,2,FALSE)</f>
        <v>unknown</v>
      </c>
      <c r="II27" s="67" t="str">
        <f>VLOOKUP(IG27,Information!$A$2:$H$1000,3,FALSE)</f>
        <v>Porites</v>
      </c>
      <c r="IJ27" s="41">
        <v>25</v>
      </c>
      <c r="IK27" s="41">
        <v>85</v>
      </c>
      <c r="IL27" s="41">
        <v>10</v>
      </c>
      <c r="IM27" s="41">
        <v>5</v>
      </c>
      <c r="IO27">
        <f t="shared" si="20"/>
        <v>100</v>
      </c>
      <c r="IP27" s="41">
        <v>18</v>
      </c>
      <c r="IQ27" s="41" t="s">
        <v>3756</v>
      </c>
      <c r="IS27" s="84" t="s">
        <v>289</v>
      </c>
      <c r="IT27" s="85" t="str">
        <f>VLOOKUP(IS27,Information!$A$2:$H$1000,2,FALSE)</f>
        <v>unknown</v>
      </c>
      <c r="IU27" s="67" t="str">
        <f>VLOOKUP(IS27,Information!$A$2:$H$1000,3,FALSE)</f>
        <v>Pocillopora</v>
      </c>
      <c r="IV27" s="41">
        <v>15</v>
      </c>
      <c r="IX27" s="41">
        <v>100</v>
      </c>
      <c r="JA27">
        <f t="shared" si="21"/>
        <v>100</v>
      </c>
      <c r="JE27" s="84" t="s">
        <v>213</v>
      </c>
      <c r="JF27" s="85" t="str">
        <f>VLOOKUP(JE27,Information!$A$2:$H$1000,2,FALSE)</f>
        <v>unknown</v>
      </c>
      <c r="JG27" s="67" t="str">
        <f>VLOOKUP(JE27,Information!$A$2:$H$1000,3,FALSE)</f>
        <v>Fungia</v>
      </c>
      <c r="JH27" s="41">
        <v>15</v>
      </c>
      <c r="JI27" s="41">
        <v>95</v>
      </c>
      <c r="JJ27" s="41">
        <v>5</v>
      </c>
      <c r="JM27">
        <f t="shared" si="22"/>
        <v>100</v>
      </c>
      <c r="JQ27" s="84" t="s">
        <v>82</v>
      </c>
      <c r="JR27" s="85" t="str">
        <f>VLOOKUP(JQ27,Information!$A$2:$H$1000,2,FALSE)</f>
        <v>unknown</v>
      </c>
      <c r="JS27" s="67" t="str">
        <f>VLOOKUP(JQ27,Information!$A$2:$H$1000,3,FALSE)</f>
        <v>Acropora</v>
      </c>
      <c r="JT27" s="41">
        <v>65</v>
      </c>
      <c r="JU27" s="41">
        <v>95</v>
      </c>
      <c r="JV27" s="41">
        <v>5</v>
      </c>
      <c r="JY27">
        <f t="shared" si="23"/>
        <v>100</v>
      </c>
      <c r="KC27" s="84" t="s">
        <v>243</v>
      </c>
      <c r="KD27" s="85" t="str">
        <f>VLOOKUP(KC27,Information!$A$2:$H$1000,2,FALSE)</f>
        <v>unknown</v>
      </c>
      <c r="KE27" s="67" t="str">
        <f>VLOOKUP(KC27,Information!$A$2:$H$1000,3,FALSE)</f>
        <v>Hydnophora</v>
      </c>
      <c r="KF27" s="41">
        <v>100</v>
      </c>
      <c r="KG27" s="41">
        <v>95</v>
      </c>
      <c r="KH27" s="41">
        <v>5</v>
      </c>
      <c r="KK27">
        <f t="shared" si="24"/>
        <v>100</v>
      </c>
      <c r="KO27" s="84"/>
      <c r="KP27" s="41" t="e">
        <f>VLOOKUP(KO27,Information!$A$2:$H$1000,2,FALSE)</f>
        <v>#N/A</v>
      </c>
      <c r="KQ27" t="e">
        <f>VLOOKUP(KO27,Information!$A$2:$H$1000,3,FALSE)</f>
        <v>#N/A</v>
      </c>
      <c r="KW27">
        <f t="shared" si="25"/>
        <v>0</v>
      </c>
      <c r="LA27" s="84" t="s">
        <v>298</v>
      </c>
      <c r="LB27" s="85" t="str">
        <f>VLOOKUP(LA27,Information!$A$2:$H$1000,2,FALSE)</f>
        <v>unknown</v>
      </c>
      <c r="LC27" s="67" t="str">
        <f>VLOOKUP(LA27,Information!$A$2:$H$1000,3,FALSE)</f>
        <v>Porites</v>
      </c>
      <c r="LD27" s="41">
        <v>55</v>
      </c>
      <c r="LE27" s="41">
        <v>60</v>
      </c>
      <c r="LF27" s="41">
        <v>40</v>
      </c>
      <c r="LI27">
        <f t="shared" si="26"/>
        <v>100</v>
      </c>
      <c r="LM27" s="84"/>
      <c r="LN27" s="41" t="e">
        <f>VLOOKUP(LM27,Information!$A$2:$H$1000,2,FALSE)</f>
        <v>#N/A</v>
      </c>
      <c r="LO27" t="e">
        <f>VLOOKUP(LM27,Information!$A$2:$H$1000,3,FALSE)</f>
        <v>#N/A</v>
      </c>
      <c r="LU27">
        <f t="shared" si="27"/>
        <v>0</v>
      </c>
      <c r="LY27" s="84" t="s">
        <v>82</v>
      </c>
      <c r="LZ27" s="85" t="str">
        <f>VLOOKUP(LY27,Information!$A$2:$H$1000,2,FALSE)</f>
        <v>unknown</v>
      </c>
      <c r="MA27" s="67" t="str">
        <f>VLOOKUP(LY27,Information!$A$2:$H$1000,3,FALSE)</f>
        <v>Acropora</v>
      </c>
      <c r="MB27" s="41">
        <v>20</v>
      </c>
      <c r="MC27" s="41">
        <v>100</v>
      </c>
      <c r="MG27">
        <f t="shared" si="28"/>
        <v>100</v>
      </c>
      <c r="MK27" s="84" t="s">
        <v>217</v>
      </c>
      <c r="ML27" s="85" t="str">
        <f>VLOOKUP(MK27,Information!$A$2:$H$1000,2,FALSE)</f>
        <v>unknown</v>
      </c>
      <c r="MM27" s="67" t="str">
        <f>VLOOKUP(MK27,Information!$A$2:$H$1000,3,FALSE)</f>
        <v>Galaxea</v>
      </c>
      <c r="MN27" s="41">
        <v>15</v>
      </c>
      <c r="MO27" s="41">
        <v>95</v>
      </c>
      <c r="MP27" s="41">
        <v>5</v>
      </c>
      <c r="MS27">
        <f t="shared" si="29"/>
        <v>100</v>
      </c>
      <c r="MW27" s="84"/>
      <c r="MX27" s="41" t="e">
        <f>VLOOKUP(MW27,Information!$A$2:$H$1000,2,FALSE)</f>
        <v>#N/A</v>
      </c>
      <c r="MY27" t="e">
        <f>VLOOKUP(MW27,Information!$A$2:$H$1000,3,FALSE)</f>
        <v>#N/A</v>
      </c>
      <c r="NE27">
        <f t="shared" si="30"/>
        <v>0</v>
      </c>
      <c r="NI27" s="84" t="s">
        <v>298</v>
      </c>
      <c r="NJ27" s="85" t="str">
        <f>VLOOKUP(NI27,Information!$A$2:$H$1000,2,FALSE)</f>
        <v>unknown</v>
      </c>
      <c r="NK27" s="67" t="str">
        <f>VLOOKUP(NI27,Information!$A$2:$H$1000,3,FALSE)</f>
        <v>Porites</v>
      </c>
      <c r="NL27" s="41">
        <v>20</v>
      </c>
      <c r="NM27" s="41">
        <v>95</v>
      </c>
      <c r="NN27" s="41">
        <v>5</v>
      </c>
      <c r="NQ27">
        <f t="shared" si="31"/>
        <v>100</v>
      </c>
      <c r="NU27" s="84" t="s">
        <v>243</v>
      </c>
      <c r="NV27" s="85" t="str">
        <f>VLOOKUP(NU27,Information!$A$2:$H$1000,2,FALSE)</f>
        <v>unknown</v>
      </c>
      <c r="NW27" s="67" t="str">
        <f>VLOOKUP(NU27,Information!$A$2:$H$1000,3,FALSE)</f>
        <v>Hydnophora</v>
      </c>
      <c r="NX27" s="41">
        <v>45</v>
      </c>
      <c r="NY27" s="41">
        <v>100</v>
      </c>
      <c r="OC27">
        <f t="shared" si="32"/>
        <v>100</v>
      </c>
      <c r="OG27" s="84" t="s">
        <v>298</v>
      </c>
      <c r="OH27" s="85" t="str">
        <f>VLOOKUP(OG27,Information!$A$2:$H$1000,2,FALSE)</f>
        <v>unknown</v>
      </c>
      <c r="OI27" s="67" t="str">
        <f>VLOOKUP(OG27,Information!$A$2:$H$1000,3,FALSE)</f>
        <v>Porites</v>
      </c>
      <c r="OJ27" s="41">
        <v>15</v>
      </c>
      <c r="OK27" s="41">
        <v>75</v>
      </c>
      <c r="OL27" s="41">
        <v>25</v>
      </c>
      <c r="OO27">
        <f t="shared" si="33"/>
        <v>100</v>
      </c>
      <c r="OS27" s="84"/>
      <c r="OT27" s="41" t="e">
        <f>VLOOKUP(OS27,Information!$A$2:$H$1000,2,FALSE)</f>
        <v>#N/A</v>
      </c>
      <c r="OU27" t="e">
        <f>VLOOKUP(OS27,Information!$A$2:$H$1000,3,FALSE)</f>
        <v>#N/A</v>
      </c>
      <c r="PA27">
        <f t="shared" si="34"/>
        <v>0</v>
      </c>
      <c r="PE27" s="84" t="s">
        <v>298</v>
      </c>
      <c r="PF27" s="85" t="str">
        <f>VLOOKUP(PE27,Information!$A$2:$H$1000,2,FALSE)</f>
        <v>unknown</v>
      </c>
      <c r="PG27" s="67" t="str">
        <f>VLOOKUP(PE27,Information!$A$2:$H$1000,3,FALSE)</f>
        <v>Porites</v>
      </c>
      <c r="PH27" s="41">
        <v>5</v>
      </c>
      <c r="PI27" s="41">
        <v>80</v>
      </c>
      <c r="PJ27" s="41">
        <v>20</v>
      </c>
      <c r="PM27">
        <f t="shared" si="35"/>
        <v>100</v>
      </c>
      <c r="PQ27" s="84" t="s">
        <v>71</v>
      </c>
      <c r="PR27" s="85" t="str">
        <f>VLOOKUP(PQ27,Information!$A$2:$H$1000,2,FALSE)</f>
        <v>unknown</v>
      </c>
      <c r="PS27" s="67" t="str">
        <f>VLOOKUP(PQ27,Information!$A$2:$H$1000,3,FALSE)</f>
        <v>Acanthastrea</v>
      </c>
      <c r="PT27" s="41">
        <v>15</v>
      </c>
      <c r="PU27" s="41">
        <v>90</v>
      </c>
      <c r="PV27" s="41">
        <v>10</v>
      </c>
      <c r="PY27">
        <f t="shared" si="36"/>
        <v>100</v>
      </c>
      <c r="QC27" s="84"/>
      <c r="QD27" s="41" t="e">
        <f>VLOOKUP(QC27,Information!$A$2:$H$1000,2,FALSE)</f>
        <v>#N/A</v>
      </c>
      <c r="QE27" t="e">
        <f>VLOOKUP(QC27,Information!$A$2:$H$1000,3,FALSE)</f>
        <v>#N/A</v>
      </c>
      <c r="QK27">
        <f t="shared" si="37"/>
        <v>0</v>
      </c>
      <c r="QO27" s="84" t="s">
        <v>298</v>
      </c>
      <c r="QP27" s="85" t="str">
        <f>VLOOKUP(QO27,Information!$A$2:$H$1000,2,FALSE)</f>
        <v>unknown</v>
      </c>
      <c r="QQ27" s="67" t="str">
        <f>VLOOKUP(QO27,Information!$A$2:$H$1000,3,FALSE)</f>
        <v>Porites</v>
      </c>
      <c r="QR27" s="41">
        <v>15</v>
      </c>
      <c r="QS27" s="41">
        <v>95</v>
      </c>
      <c r="QT27" s="41">
        <v>5</v>
      </c>
      <c r="QW27">
        <f t="shared" si="38"/>
        <v>100</v>
      </c>
      <c r="RA27" s="84"/>
      <c r="RB27" s="41" t="e">
        <f>VLOOKUP(RA27,Information!$A$2:$H$1000,2,FALSE)</f>
        <v>#N/A</v>
      </c>
      <c r="RC27" t="e">
        <f>VLOOKUP(RA27,Information!$A$2:$H$1000,3,FALSE)</f>
        <v>#N/A</v>
      </c>
      <c r="RI27">
        <f t="shared" si="39"/>
        <v>0</v>
      </c>
      <c r="RM27" s="84" t="s">
        <v>298</v>
      </c>
      <c r="RN27" s="85" t="str">
        <f>VLOOKUP(RM27,Information!$A$2:$H$1000,2,FALSE)</f>
        <v>unknown</v>
      </c>
      <c r="RO27" s="67" t="str">
        <f>VLOOKUP(RM27,Information!$A$2:$H$1000,3,FALSE)</f>
        <v>Porites</v>
      </c>
      <c r="RP27" s="41">
        <v>15</v>
      </c>
      <c r="RQ27" s="41">
        <v>95</v>
      </c>
      <c r="RR27" s="41">
        <v>5</v>
      </c>
      <c r="RU27">
        <f t="shared" si="40"/>
        <v>100</v>
      </c>
      <c r="RY27" s="84" t="s">
        <v>298</v>
      </c>
      <c r="RZ27" s="85" t="str">
        <f>VLOOKUP(RY27,Information!$A$2:$H$1000,2,FALSE)</f>
        <v>unknown</v>
      </c>
      <c r="SA27" s="67" t="str">
        <f>VLOOKUP(RY27,Information!$A$2:$H$1000,3,FALSE)</f>
        <v>Porites</v>
      </c>
      <c r="SB27" s="41">
        <v>70</v>
      </c>
      <c r="SC27" s="41">
        <v>85</v>
      </c>
      <c r="SD27" s="41">
        <v>10</v>
      </c>
      <c r="SE27" s="41">
        <v>5</v>
      </c>
      <c r="SG27">
        <f t="shared" si="41"/>
        <v>100</v>
      </c>
      <c r="SH27" s="41" t="s">
        <v>3758</v>
      </c>
      <c r="SI27" s="41" t="s">
        <v>3768</v>
      </c>
      <c r="SK27" s="84" t="s">
        <v>298</v>
      </c>
      <c r="SL27" s="85" t="str">
        <f>VLOOKUP(SK27,Information!$A$2:$H$1000,2,FALSE)</f>
        <v>unknown</v>
      </c>
      <c r="SM27" s="67" t="str">
        <f>VLOOKUP(SK27,Information!$A$2:$H$1000,3,FALSE)</f>
        <v>Porites</v>
      </c>
      <c r="SN27" s="41">
        <v>80</v>
      </c>
      <c r="SO27" s="41">
        <v>85</v>
      </c>
      <c r="SP27" s="41">
        <v>10</v>
      </c>
      <c r="SQ27" s="41">
        <v>5</v>
      </c>
      <c r="SS27">
        <f t="shared" si="42"/>
        <v>100</v>
      </c>
      <c r="ST27" s="41">
        <v>4</v>
      </c>
      <c r="SU27" s="41" t="s">
        <v>3755</v>
      </c>
      <c r="SW27" s="84" t="s">
        <v>82</v>
      </c>
      <c r="SX27" s="85" t="str">
        <f>VLOOKUP(SW27,Information!$A$2:$H$1000,2,FALSE)</f>
        <v>unknown</v>
      </c>
      <c r="SY27" s="67" t="str">
        <f>VLOOKUP(SW27,Information!$A$2:$H$1000,3,FALSE)</f>
        <v>Acropora</v>
      </c>
      <c r="SZ27" s="41">
        <v>50</v>
      </c>
      <c r="TA27" s="41">
        <v>65</v>
      </c>
      <c r="TB27" s="41">
        <v>30</v>
      </c>
      <c r="TC27" s="41">
        <v>5</v>
      </c>
      <c r="TE27">
        <f t="shared" si="43"/>
        <v>100</v>
      </c>
      <c r="TF27" s="41">
        <v>19</v>
      </c>
      <c r="TG27" s="41" t="s">
        <v>3756</v>
      </c>
      <c r="TI27" s="84" t="s">
        <v>298</v>
      </c>
      <c r="TJ27" s="85" t="str">
        <f>VLOOKUP(TI27,Information!$A$2:$H$1000,2,FALSE)</f>
        <v>unknown</v>
      </c>
      <c r="TK27" s="67" t="str">
        <f>VLOOKUP(TI27,Information!$A$2:$H$1000,3,FALSE)</f>
        <v>Porites</v>
      </c>
      <c r="TL27" s="41">
        <v>120</v>
      </c>
      <c r="TM27" s="41">
        <v>80</v>
      </c>
      <c r="TN27" s="41">
        <v>20</v>
      </c>
      <c r="TQ27">
        <f t="shared" si="44"/>
        <v>100</v>
      </c>
      <c r="TU27" s="84" t="s">
        <v>298</v>
      </c>
      <c r="TV27" s="85" t="str">
        <f>VLOOKUP(TU27,Information!$A$2:$H$1000,2,FALSE)</f>
        <v>unknown</v>
      </c>
      <c r="TW27" s="67" t="str">
        <f>VLOOKUP(TU27,Information!$A$2:$H$1000,3,FALSE)</f>
        <v>Porites</v>
      </c>
      <c r="TX27" s="41">
        <v>90</v>
      </c>
      <c r="TY27" s="41">
        <v>80</v>
      </c>
      <c r="TZ27" s="41">
        <v>10</v>
      </c>
      <c r="UA27" s="41">
        <v>10</v>
      </c>
      <c r="UC27">
        <f t="shared" si="45"/>
        <v>100</v>
      </c>
      <c r="UD27" s="41" t="s">
        <v>3795</v>
      </c>
      <c r="UE27" s="41" t="s">
        <v>3775</v>
      </c>
      <c r="UG27" s="84" t="s">
        <v>298</v>
      </c>
      <c r="UH27" s="85" t="str">
        <f>VLOOKUP(UG27,Information!$A$2:$H$1000,2,FALSE)</f>
        <v>unknown</v>
      </c>
      <c r="UI27" s="67" t="str">
        <f>VLOOKUP(UG27,Information!$A$2:$H$1000,3,FALSE)</f>
        <v>Porites</v>
      </c>
      <c r="UJ27" s="41">
        <v>55</v>
      </c>
      <c r="UK27" s="41">
        <v>95</v>
      </c>
      <c r="UL27" s="41">
        <v>5</v>
      </c>
      <c r="UO27">
        <f t="shared" si="46"/>
        <v>100</v>
      </c>
      <c r="US27" s="84" t="s">
        <v>82</v>
      </c>
      <c r="UT27" s="85" t="str">
        <f>VLOOKUP(US27,Information!$A$2:$H$1000,2,FALSE)</f>
        <v>unknown</v>
      </c>
      <c r="UU27" s="67" t="str">
        <f>VLOOKUP(US27,Information!$A$2:$H$1000,3,FALSE)</f>
        <v>Acropora</v>
      </c>
      <c r="UV27" s="41">
        <v>35</v>
      </c>
      <c r="UW27" s="41">
        <v>95</v>
      </c>
      <c r="UY27" s="41">
        <v>5</v>
      </c>
      <c r="VA27">
        <f t="shared" si="47"/>
        <v>100</v>
      </c>
      <c r="VB27" s="41">
        <v>12</v>
      </c>
      <c r="VC27" s="41" t="s">
        <v>3756</v>
      </c>
      <c r="VE27" s="84"/>
      <c r="VF27" s="41" t="e">
        <f>VLOOKUP(VE27,Information!$A$2:$H$1000,2,FALSE)</f>
        <v>#N/A</v>
      </c>
      <c r="VG27" t="e">
        <f>VLOOKUP(VE27,Information!$A$2:$H$1000,3,FALSE)</f>
        <v>#N/A</v>
      </c>
      <c r="VM27">
        <f t="shared" si="48"/>
        <v>0</v>
      </c>
      <c r="VQ27" s="84"/>
      <c r="VR27" s="41" t="e">
        <f>VLOOKUP(VQ27,Information!$A$2:$H$1000,2,FALSE)</f>
        <v>#N/A</v>
      </c>
      <c r="VS27" t="e">
        <f>VLOOKUP(VQ27,Information!$A$2:$H$1000,3,FALSE)</f>
        <v>#N/A</v>
      </c>
      <c r="VY27">
        <f t="shared" si="49"/>
        <v>0</v>
      </c>
      <c r="WC27" s="84"/>
      <c r="WD27" s="41" t="e">
        <f>VLOOKUP(WC27,Information!$A$2:$H$1000,2,FALSE)</f>
        <v>#N/A</v>
      </c>
      <c r="WE27" t="e">
        <f>VLOOKUP(WC27,Information!$A$2:$H$1000,3,FALSE)</f>
        <v>#N/A</v>
      </c>
      <c r="WK27">
        <f t="shared" si="50"/>
        <v>0</v>
      </c>
      <c r="WO27" s="84"/>
      <c r="WP27" s="41" t="e">
        <f>VLOOKUP(WO27,Information!$A$2:$H$1000,2,FALSE)</f>
        <v>#N/A</v>
      </c>
      <c r="WQ27" t="e">
        <f>VLOOKUP(WO27,Information!$A$2:$H$1000,3,FALSE)</f>
        <v>#N/A</v>
      </c>
      <c r="WW27">
        <f t="shared" si="51"/>
        <v>0</v>
      </c>
      <c r="XA27" s="84"/>
      <c r="XB27" s="41" t="e">
        <f>VLOOKUP(XA27,Information!$A$2:$H$1000,2,FALSE)</f>
        <v>#N/A</v>
      </c>
      <c r="XC27" t="e">
        <f>VLOOKUP(XA27,Information!$A$2:$H$1000,3,FALSE)</f>
        <v>#N/A</v>
      </c>
      <c r="XI27">
        <f t="shared" si="52"/>
        <v>0</v>
      </c>
      <c r="XM27" s="84"/>
      <c r="XN27" s="41" t="e">
        <f>VLOOKUP(XM27,Information!$A$2:$H$1000,2,FALSE)</f>
        <v>#N/A</v>
      </c>
      <c r="XO27" t="e">
        <f>VLOOKUP(XM27,Information!$A$2:$H$1000,3,FALSE)</f>
        <v>#N/A</v>
      </c>
      <c r="XU27">
        <f t="shared" si="53"/>
        <v>0</v>
      </c>
      <c r="XY27" s="84"/>
      <c r="XZ27" s="41" t="e">
        <f>VLOOKUP(XY27,Information!$A$2:$H$1000,2,FALSE)</f>
        <v>#N/A</v>
      </c>
      <c r="YA27" t="e">
        <f>VLOOKUP(XY27,Information!$A$2:$H$1000,3,FALSE)</f>
        <v>#N/A</v>
      </c>
      <c r="YG27">
        <f t="shared" si="54"/>
        <v>0</v>
      </c>
      <c r="YK27" s="84"/>
      <c r="YL27" s="41" t="e">
        <f>VLOOKUP(YK27,Information!$A$2:$H$1000,2,FALSE)</f>
        <v>#N/A</v>
      </c>
      <c r="YM27" t="e">
        <f>VLOOKUP(YK27,Information!$A$2:$H$1000,3,FALSE)</f>
        <v>#N/A</v>
      </c>
      <c r="YS27">
        <f t="shared" si="55"/>
        <v>0</v>
      </c>
      <c r="YW27" s="84"/>
      <c r="YX27" s="41" t="e">
        <f>VLOOKUP(YW27,Information!$A$2:$H$1000,2,FALSE)</f>
        <v>#N/A</v>
      </c>
      <c r="YY27" t="e">
        <f>VLOOKUP(YW27,Information!$A$2:$H$1000,3,FALSE)</f>
        <v>#N/A</v>
      </c>
      <c r="ZE27">
        <f t="shared" si="56"/>
        <v>0</v>
      </c>
      <c r="ZI27" s="84"/>
      <c r="ZJ27" s="41" t="e">
        <f>VLOOKUP(ZI27,Information!$A$2:$H$1000,2,FALSE)</f>
        <v>#N/A</v>
      </c>
      <c r="ZK27" t="e">
        <f>VLOOKUP(ZI27,Information!$A$2:$H$1000,3,FALSE)</f>
        <v>#N/A</v>
      </c>
      <c r="ZQ27">
        <f t="shared" si="57"/>
        <v>0</v>
      </c>
      <c r="ZU27" s="84"/>
      <c r="ZV27" s="41" t="e">
        <f>VLOOKUP(ZU27,Information!$A$2:$H$1000,2,FALSE)</f>
        <v>#N/A</v>
      </c>
      <c r="ZW27" t="e">
        <f>VLOOKUP(ZU27,Information!$A$2:$H$1000,3,FALSE)</f>
        <v>#N/A</v>
      </c>
      <c r="AAC27">
        <f t="shared" si="58"/>
        <v>0</v>
      </c>
      <c r="AAG27" s="84"/>
      <c r="AAH27" s="41" t="e">
        <f>VLOOKUP(AAG27,Information!$A$2:$H$1000,2,FALSE)</f>
        <v>#N/A</v>
      </c>
      <c r="AAI27" t="e">
        <f>VLOOKUP(AAG27,Information!$A$2:$H$1000,3,FALSE)</f>
        <v>#N/A</v>
      </c>
      <c r="AAO27">
        <f t="shared" si="59"/>
        <v>0</v>
      </c>
      <c r="AAS27" s="84"/>
      <c r="AAT27" s="41" t="e">
        <f>VLOOKUP(AAS27,Information!$A$2:$H$1000,2,FALSE)</f>
        <v>#N/A</v>
      </c>
      <c r="AAU27" t="e">
        <f>VLOOKUP(AAS27,Information!$A$2:$H$1000,3,FALSE)</f>
        <v>#N/A</v>
      </c>
      <c r="ABA27">
        <f t="shared" si="60"/>
        <v>0</v>
      </c>
      <c r="ABE27" s="84"/>
      <c r="ABF27" s="41" t="e">
        <f>VLOOKUP(ABE27,Information!$A$2:$H$1000,2,FALSE)</f>
        <v>#N/A</v>
      </c>
      <c r="ABG27" t="e">
        <f>VLOOKUP(ABE27,Information!$A$2:$H$1000,3,FALSE)</f>
        <v>#N/A</v>
      </c>
      <c r="ABM27">
        <f t="shared" si="61"/>
        <v>0</v>
      </c>
      <c r="ABQ27" s="84"/>
      <c r="ABR27" s="41" t="e">
        <f>VLOOKUP(ABQ27,Information!$A$2:$H$1000,2,FALSE)</f>
        <v>#N/A</v>
      </c>
      <c r="ABS27" t="e">
        <f>VLOOKUP(ABQ27,Information!$A$2:$H$1000,3,FALSE)</f>
        <v>#N/A</v>
      </c>
      <c r="ABY27">
        <f t="shared" si="62"/>
        <v>0</v>
      </c>
      <c r="ACC27" s="84"/>
      <c r="ACD27" s="41" t="e">
        <f>VLOOKUP(ACC27,Information!$A$2:$H$1000,2,FALSE)</f>
        <v>#N/A</v>
      </c>
      <c r="ACE27" t="e">
        <f>VLOOKUP(ACC27,Information!$A$2:$H$1000,3,FALSE)</f>
        <v>#N/A</v>
      </c>
      <c r="ACK27">
        <f t="shared" si="63"/>
        <v>0</v>
      </c>
      <c r="ACO27" s="84"/>
      <c r="ACP27" s="41" t="e">
        <f>VLOOKUP(ACO27,Information!$A$2:$H$1000,2,FALSE)</f>
        <v>#N/A</v>
      </c>
      <c r="ACQ27" t="e">
        <f>VLOOKUP(ACO27,Information!$A$2:$H$1000,3,FALSE)</f>
        <v>#N/A</v>
      </c>
      <c r="ACW27">
        <f t="shared" si="64"/>
        <v>0</v>
      </c>
      <c r="ADA27" s="84"/>
      <c r="ADB27" s="41" t="e">
        <f>VLOOKUP(ADA27,Information!$A$2:$H$1000,2,FALSE)</f>
        <v>#N/A</v>
      </c>
      <c r="ADC27" t="e">
        <f>VLOOKUP(ADA27,Information!$A$2:$H$1000,3,FALSE)</f>
        <v>#N/A</v>
      </c>
      <c r="ADI27">
        <f t="shared" si="65"/>
        <v>0</v>
      </c>
      <c r="ADM27" s="84"/>
      <c r="ADN27" s="41" t="e">
        <f>VLOOKUP(ADM27,Information!$A$2:$H$1000,2,FALSE)</f>
        <v>#N/A</v>
      </c>
      <c r="ADO27" t="e">
        <f>VLOOKUP(ADM27,Information!$A$2:$H$1000,3,FALSE)</f>
        <v>#N/A</v>
      </c>
      <c r="ADU27">
        <f t="shared" si="66"/>
        <v>0</v>
      </c>
      <c r="ADY27" s="84"/>
      <c r="ADZ27" s="41" t="e">
        <f>VLOOKUP(ADY27,Information!$A$2:$H$1000,2,FALSE)</f>
        <v>#N/A</v>
      </c>
      <c r="AEA27" t="e">
        <f>VLOOKUP(ADY27,Information!$A$2:$H$1000,3,FALSE)</f>
        <v>#N/A</v>
      </c>
      <c r="AEG27">
        <f t="shared" si="67"/>
        <v>0</v>
      </c>
      <c r="AEK27" s="84"/>
      <c r="AEL27" s="41" t="e">
        <f>VLOOKUP(AEK27,Information!$A$2:$H$1000,2,FALSE)</f>
        <v>#N/A</v>
      </c>
      <c r="AEM27" t="e">
        <f>VLOOKUP(AEK27,Information!$A$2:$H$1000,3,FALSE)</f>
        <v>#N/A</v>
      </c>
      <c r="AES27">
        <f t="shared" si="68"/>
        <v>0</v>
      </c>
      <c r="AEW27" s="84"/>
      <c r="AEX27" s="41" t="e">
        <f>VLOOKUP(AEW27,Information!$A$2:$H$1000,2,FALSE)</f>
        <v>#N/A</v>
      </c>
      <c r="AEY27" t="e">
        <f>VLOOKUP(AEW27,Information!$A$2:$H$1000,3,FALSE)</f>
        <v>#N/A</v>
      </c>
      <c r="AFE27">
        <f t="shared" si="69"/>
        <v>0</v>
      </c>
      <c r="AFI27" s="84"/>
      <c r="AFJ27" s="41" t="e">
        <f>VLOOKUP(AFI27,Information!$A$2:$H$1000,2,FALSE)</f>
        <v>#N/A</v>
      </c>
      <c r="AFK27" t="e">
        <f>VLOOKUP(AFI27,Information!$A$2:$H$1000,3,FALSE)</f>
        <v>#N/A</v>
      </c>
      <c r="AFQ27">
        <f t="shared" si="70"/>
        <v>0</v>
      </c>
      <c r="AFU27" s="84"/>
      <c r="AFV27" s="41" t="e">
        <f>VLOOKUP(AFU27,Information!$A$2:$H$1000,2,FALSE)</f>
        <v>#N/A</v>
      </c>
      <c r="AFW27" t="e">
        <f>VLOOKUP(AFU27,Information!$A$2:$H$1000,3,FALSE)</f>
        <v>#N/A</v>
      </c>
      <c r="AGC27">
        <f t="shared" si="71"/>
        <v>0</v>
      </c>
      <c r="AGG27" s="84"/>
      <c r="AGH27" s="41" t="e">
        <f>VLOOKUP(AGG27,Information!$A$2:$H$1000,2,FALSE)</f>
        <v>#N/A</v>
      </c>
      <c r="AGI27" t="e">
        <f>VLOOKUP(AGG27,Information!$A$2:$H$1000,3,FALSE)</f>
        <v>#N/A</v>
      </c>
      <c r="AGO27">
        <f t="shared" si="72"/>
        <v>0</v>
      </c>
      <c r="AGS27" s="84"/>
      <c r="AGT27" s="41" t="e">
        <f>VLOOKUP(AGS27,Information!$A$2:$H$1000,2,FALSE)</f>
        <v>#N/A</v>
      </c>
      <c r="AGU27" t="e">
        <f>VLOOKUP(AGS27,Information!$A$2:$H$1000,3,FALSE)</f>
        <v>#N/A</v>
      </c>
      <c r="AHA27">
        <f t="shared" si="73"/>
        <v>0</v>
      </c>
      <c r="AHE27" s="84"/>
      <c r="AHF27" s="41" t="e">
        <f>VLOOKUP(AHE27,Information!$A$2:$H$1000,2,FALSE)</f>
        <v>#N/A</v>
      </c>
      <c r="AHG27" t="e">
        <f>VLOOKUP(AHE27,Information!$A$2:$H$1000,3,FALSE)</f>
        <v>#N/A</v>
      </c>
      <c r="AHM27">
        <f t="shared" si="74"/>
        <v>0</v>
      </c>
      <c r="AHQ27" s="84"/>
      <c r="AHR27" s="41" t="e">
        <f>VLOOKUP(AHQ27,Information!$A$2:$H$1000,2,FALSE)</f>
        <v>#N/A</v>
      </c>
      <c r="AHS27" t="e">
        <f>VLOOKUP(AHQ27,Information!$A$2:$H$1000,3,FALSE)</f>
        <v>#N/A</v>
      </c>
      <c r="AHY27">
        <f t="shared" si="75"/>
        <v>0</v>
      </c>
      <c r="AIC27" s="84"/>
      <c r="AID27" s="41" t="e">
        <f>VLOOKUP(AIC27,Information!$A$2:$H$1000,2,FALSE)</f>
        <v>#N/A</v>
      </c>
      <c r="AIE27" t="e">
        <f>VLOOKUP(AIC27,Information!$A$2:$H$1000,3,FALSE)</f>
        <v>#N/A</v>
      </c>
      <c r="AIK27">
        <f t="shared" si="76"/>
        <v>0</v>
      </c>
      <c r="AIO27" s="84"/>
      <c r="AIP27" s="41" t="e">
        <f>VLOOKUP(AIO27,Information!$A$2:$H$1000,2,FALSE)</f>
        <v>#N/A</v>
      </c>
      <c r="AIQ27" t="e">
        <f>VLOOKUP(AIO27,Information!$A$2:$H$1000,3,FALSE)</f>
        <v>#N/A</v>
      </c>
      <c r="AIW27">
        <f t="shared" si="77"/>
        <v>0</v>
      </c>
      <c r="AJA27" s="84"/>
      <c r="AJB27" s="41" t="e">
        <f>VLOOKUP(AJA27,Information!$A$2:$H$1000,2,FALSE)</f>
        <v>#N/A</v>
      </c>
      <c r="AJC27" t="e">
        <f>VLOOKUP(AJA27,Information!$A$2:$H$1000,3,FALSE)</f>
        <v>#N/A</v>
      </c>
      <c r="AJI27">
        <f t="shared" si="78"/>
        <v>0</v>
      </c>
      <c r="AJM27" s="84"/>
      <c r="AJN27" s="41" t="e">
        <f>VLOOKUP(AJM27,Information!$A$2:$H$1000,2,FALSE)</f>
        <v>#N/A</v>
      </c>
      <c r="AJO27" t="e">
        <f>VLOOKUP(AJM27,Information!$A$2:$H$1000,3,FALSE)</f>
        <v>#N/A</v>
      </c>
      <c r="AJU27">
        <f t="shared" si="79"/>
        <v>0</v>
      </c>
      <c r="AJY27" s="84"/>
      <c r="AJZ27" s="41" t="e">
        <f>VLOOKUP(AJY27,Information!$A$2:$H$1000,2,FALSE)</f>
        <v>#N/A</v>
      </c>
      <c r="AKA27" t="e">
        <f>VLOOKUP(AJY27,Information!$A$2:$H$1000,3,FALSE)</f>
        <v>#N/A</v>
      </c>
      <c r="AKG27">
        <f t="shared" si="80"/>
        <v>0</v>
      </c>
      <c r="AKK27" s="84"/>
      <c r="AKL27" s="41" t="e">
        <f>VLOOKUP(AKK27,Information!$A$2:$H$1000,2,FALSE)</f>
        <v>#N/A</v>
      </c>
      <c r="AKM27" t="e">
        <f>VLOOKUP(AKK27,Information!$A$2:$H$1000,3,FALSE)</f>
        <v>#N/A</v>
      </c>
      <c r="AKS27">
        <f t="shared" si="81"/>
        <v>0</v>
      </c>
      <c r="AKW27" s="84"/>
      <c r="AKX27" s="41" t="e">
        <f>VLOOKUP(AKW27,Information!$A$2:$H$1000,2,FALSE)</f>
        <v>#N/A</v>
      </c>
      <c r="AKY27" t="e">
        <f>VLOOKUP(AKW27,Information!$A$2:$H$1000,3,FALSE)</f>
        <v>#N/A</v>
      </c>
      <c r="ALE27">
        <f t="shared" si="82"/>
        <v>0</v>
      </c>
      <c r="ALI27" s="84"/>
      <c r="ALJ27" s="41" t="e">
        <f>VLOOKUP(ALI27,Information!$A$2:$H$1000,2,FALSE)</f>
        <v>#N/A</v>
      </c>
      <c r="ALK27" t="e">
        <f>VLOOKUP(ALI27,Information!$A$2:$H$1000,3,FALSE)</f>
        <v>#N/A</v>
      </c>
      <c r="ALQ27">
        <f t="shared" si="83"/>
        <v>0</v>
      </c>
      <c r="ALU27" s="84"/>
      <c r="ALV27" s="41" t="e">
        <f>VLOOKUP(ALU27,Information!$A$2:$H$1000,2,FALSE)</f>
        <v>#N/A</v>
      </c>
      <c r="ALW27" t="e">
        <f>VLOOKUP(ALU27,Information!$A$2:$H$1000,3,FALSE)</f>
        <v>#N/A</v>
      </c>
      <c r="AMC27">
        <f t="shared" si="84"/>
        <v>0</v>
      </c>
      <c r="AMG27" s="84"/>
      <c r="AMH27" s="41" t="e">
        <f>VLOOKUP(AMG27,Information!$A$2:$H$1000,2,FALSE)</f>
        <v>#N/A</v>
      </c>
      <c r="AMI27" t="e">
        <f>VLOOKUP(AMG27,Information!$A$2:$H$1000,3,FALSE)</f>
        <v>#N/A</v>
      </c>
      <c r="AMO27">
        <f t="shared" si="85"/>
        <v>0</v>
      </c>
      <c r="AMS27" s="84"/>
      <c r="AMT27" s="41" t="e">
        <f>VLOOKUP(AMS27,Information!$A$2:$H$1000,2,FALSE)</f>
        <v>#N/A</v>
      </c>
      <c r="AMU27" t="e">
        <f>VLOOKUP(AMS27,Information!$A$2:$H$1000,3,FALSE)</f>
        <v>#N/A</v>
      </c>
      <c r="ANA27">
        <f t="shared" si="86"/>
        <v>0</v>
      </c>
      <c r="ANE27" s="84"/>
      <c r="ANF27" s="41" t="e">
        <f>VLOOKUP(ANE27,Information!$A$2:$H$1000,2,FALSE)</f>
        <v>#N/A</v>
      </c>
      <c r="ANG27" t="e">
        <f>VLOOKUP(ANE27,Information!$A$2:$H$1000,3,FALSE)</f>
        <v>#N/A</v>
      </c>
      <c r="ANM27">
        <f t="shared" si="87"/>
        <v>0</v>
      </c>
      <c r="ANQ27" s="84"/>
      <c r="ANR27" s="41" t="e">
        <f>VLOOKUP(ANQ27,Information!$A$2:$H$1000,2,FALSE)</f>
        <v>#N/A</v>
      </c>
      <c r="ANS27" t="e">
        <f>VLOOKUP(ANQ27,Information!$A$2:$H$1000,3,FALSE)</f>
        <v>#N/A</v>
      </c>
      <c r="ANY27">
        <f t="shared" si="88"/>
        <v>0</v>
      </c>
      <c r="AOC27" s="84"/>
      <c r="AOD27" s="41" t="e">
        <f>VLOOKUP(AOC27,Information!$A$2:$H$1000,2,FALSE)</f>
        <v>#N/A</v>
      </c>
      <c r="AOE27" t="e">
        <f>VLOOKUP(AOC27,Information!$A$2:$H$1000,3,FALSE)</f>
        <v>#N/A</v>
      </c>
      <c r="AOK27">
        <f t="shared" si="89"/>
        <v>0</v>
      </c>
      <c r="AOO27" s="84"/>
      <c r="AOP27" s="41" t="e">
        <f>VLOOKUP(AOO27,Information!$A$2:$H$1000,2,FALSE)</f>
        <v>#N/A</v>
      </c>
      <c r="AOQ27" t="e">
        <f>VLOOKUP(AOO27,Information!$A$2:$H$1000,3,FALSE)</f>
        <v>#N/A</v>
      </c>
      <c r="AOW27">
        <f t="shared" si="90"/>
        <v>0</v>
      </c>
      <c r="APA27" s="84"/>
      <c r="APB27" s="41" t="e">
        <f>VLOOKUP(APA27,Information!$A$2:$H$1000,2,FALSE)</f>
        <v>#N/A</v>
      </c>
      <c r="APC27" t="e">
        <f>VLOOKUP(APA27,Information!$A$2:$H$1000,3,FALSE)</f>
        <v>#N/A</v>
      </c>
      <c r="API27">
        <f t="shared" si="91"/>
        <v>0</v>
      </c>
      <c r="APM27" s="84"/>
      <c r="APN27" s="41" t="e">
        <f>VLOOKUP(APM27,Information!$A$2:$H$1000,2,FALSE)</f>
        <v>#N/A</v>
      </c>
      <c r="APO27" t="e">
        <f>VLOOKUP(APM27,Information!$A$2:$H$1000,3,FALSE)</f>
        <v>#N/A</v>
      </c>
      <c r="APU27">
        <f t="shared" si="92"/>
        <v>0</v>
      </c>
      <c r="APY27" s="84"/>
      <c r="APZ27" s="41" t="e">
        <f>VLOOKUP(APY27,Information!$A$2:$H$1000,2,FALSE)</f>
        <v>#N/A</v>
      </c>
      <c r="AQA27" t="e">
        <f>VLOOKUP(APY27,Information!$A$2:$H$1000,3,FALSE)</f>
        <v>#N/A</v>
      </c>
      <c r="AQG27">
        <f t="shared" si="93"/>
        <v>0</v>
      </c>
      <c r="AQK27" s="84"/>
      <c r="AQL27" s="41" t="e">
        <f>VLOOKUP(AQK27,Information!$A$2:$H$1000,2,FALSE)</f>
        <v>#N/A</v>
      </c>
      <c r="AQM27" t="e">
        <f>VLOOKUP(AQK27,Information!$A$2:$H$1000,3,FALSE)</f>
        <v>#N/A</v>
      </c>
      <c r="AQS27">
        <f t="shared" si="94"/>
        <v>0</v>
      </c>
      <c r="AQW27" s="84"/>
      <c r="AQX27" s="41" t="e">
        <f>VLOOKUP(AQW27,Information!$A$2:$H$1000,2,FALSE)</f>
        <v>#N/A</v>
      </c>
      <c r="AQY27" t="e">
        <f>VLOOKUP(AQW27,Information!$A$2:$H$1000,3,FALSE)</f>
        <v>#N/A</v>
      </c>
      <c r="ARE27">
        <f t="shared" si="95"/>
        <v>0</v>
      </c>
      <c r="ARI27" s="84"/>
      <c r="ARJ27" s="41" t="e">
        <f>VLOOKUP(ARI27,Information!$A$2:$H$1000,2,FALSE)</f>
        <v>#N/A</v>
      </c>
      <c r="ARK27" t="e">
        <f>VLOOKUP(ARI27,Information!$A$2:$H$1000,3,FALSE)</f>
        <v>#N/A</v>
      </c>
      <c r="ARQ27">
        <f t="shared" si="96"/>
        <v>0</v>
      </c>
      <c r="ARU27" s="84"/>
      <c r="ARV27" s="41" t="e">
        <f>VLOOKUP(ARU27,Information!$A$2:$H$1000,2,FALSE)</f>
        <v>#N/A</v>
      </c>
      <c r="ARW27" t="e">
        <f>VLOOKUP(ARU27,Information!$A$2:$H$1000,3,FALSE)</f>
        <v>#N/A</v>
      </c>
      <c r="ASC27">
        <f t="shared" si="97"/>
        <v>0</v>
      </c>
      <c r="ASG27" s="84"/>
      <c r="ASH27" s="41" t="e">
        <f>VLOOKUP(ASG27,Information!$A$2:$H$1000,2,FALSE)</f>
        <v>#N/A</v>
      </c>
      <c r="ASI27" t="e">
        <f>VLOOKUP(ASG27,Information!$A$2:$H$1000,3,FALSE)</f>
        <v>#N/A</v>
      </c>
      <c r="ASO27">
        <f t="shared" si="98"/>
        <v>0</v>
      </c>
      <c r="ASS27" s="84"/>
      <c r="AST27" s="41" t="e">
        <f>VLOOKUP(ASS27,Information!$A$2:$H$1000,2,FALSE)</f>
        <v>#N/A</v>
      </c>
      <c r="ASU27" t="e">
        <f>VLOOKUP(ASS27,Information!$A$2:$H$1000,3,FALSE)</f>
        <v>#N/A</v>
      </c>
      <c r="ATA27">
        <f t="shared" si="99"/>
        <v>0</v>
      </c>
    </row>
    <row r="28" spans="1:1023 1029:1197" ht="15.75" customHeight="1">
      <c r="A28" s="84" t="s">
        <v>82</v>
      </c>
      <c r="B28" s="85" t="str">
        <f>VLOOKUP(A28,Information!$A$2:$H$1000,2,FALSE)</f>
        <v>unknown</v>
      </c>
      <c r="C28" s="67" t="str">
        <f>VLOOKUP(A28,Information!$A$2:$H$1000,3,FALSE)</f>
        <v>Acropora</v>
      </c>
      <c r="D28" s="41">
        <v>30</v>
      </c>
      <c r="E28" s="41">
        <v>45</v>
      </c>
      <c r="F28" s="41">
        <v>55</v>
      </c>
      <c r="I28">
        <f t="shared" si="0"/>
        <v>100</v>
      </c>
      <c r="M28" s="84"/>
      <c r="N28" s="41" t="e">
        <f>VLOOKUP(M28,Information!$A$2:$H$1000,2,FALSE)</f>
        <v>#N/A</v>
      </c>
      <c r="O28" t="e">
        <f>VLOOKUP(M28,Information!$A$2:$H$1000,3,FALSE)</f>
        <v>#N/A</v>
      </c>
      <c r="U28">
        <f t="shared" si="1"/>
        <v>0</v>
      </c>
      <c r="Y28" s="84" t="s">
        <v>298</v>
      </c>
      <c r="Z28" s="85" t="str">
        <f>VLOOKUP(Y28,Information!$A$2:$H$1000,2,FALSE)</f>
        <v>unknown</v>
      </c>
      <c r="AA28" s="67" t="str">
        <f>VLOOKUP(Y28,Information!$A$2:$H$1000,3,FALSE)</f>
        <v>Porites</v>
      </c>
      <c r="AB28" s="41">
        <v>30</v>
      </c>
      <c r="AC28" s="41">
        <v>70</v>
      </c>
      <c r="AD28" s="41">
        <v>30</v>
      </c>
      <c r="AG28">
        <f t="shared" si="2"/>
        <v>100</v>
      </c>
      <c r="AK28" s="84" t="s">
        <v>298</v>
      </c>
      <c r="AL28" s="85" t="str">
        <f>VLOOKUP(AK28,Information!$A$2:$H$1000,2,FALSE)</f>
        <v>unknown</v>
      </c>
      <c r="AM28" s="67" t="str">
        <f>VLOOKUP(AK28,Information!$A$2:$H$1000,3,FALSE)</f>
        <v>Porites</v>
      </c>
      <c r="AN28" s="41">
        <v>5</v>
      </c>
      <c r="AO28" s="41">
        <v>60</v>
      </c>
      <c r="AP28" s="41">
        <v>40</v>
      </c>
      <c r="AS28">
        <f t="shared" si="3"/>
        <v>100</v>
      </c>
      <c r="AW28" s="84" t="s">
        <v>298</v>
      </c>
      <c r="AX28" s="85" t="str">
        <f>VLOOKUP(AW28,Information!$A$2:$H$1000,2,FALSE)</f>
        <v>unknown</v>
      </c>
      <c r="AY28" s="67" t="str">
        <f>VLOOKUP(AW28,Information!$A$2:$H$1000,3,FALSE)</f>
        <v>Porites</v>
      </c>
      <c r="AZ28" s="41">
        <v>75</v>
      </c>
      <c r="BA28" s="41">
        <v>10</v>
      </c>
      <c r="BB28" s="41">
        <v>90</v>
      </c>
      <c r="BE28">
        <f t="shared" si="4"/>
        <v>100</v>
      </c>
      <c r="BI28" s="84" t="s">
        <v>298</v>
      </c>
      <c r="BJ28" s="85" t="str">
        <f>VLOOKUP(BI28,Information!$A$2:$H$1000,2,FALSE)</f>
        <v>unknown</v>
      </c>
      <c r="BK28" s="67" t="str">
        <f>VLOOKUP(BI28,Information!$A$2:$H$1000,3,FALSE)</f>
        <v>Porites</v>
      </c>
      <c r="BL28" s="41">
        <v>75</v>
      </c>
      <c r="BM28" s="41">
        <v>95</v>
      </c>
      <c r="BN28" s="41">
        <v>5</v>
      </c>
      <c r="BQ28">
        <f t="shared" si="5"/>
        <v>100</v>
      </c>
      <c r="BU28" s="84" t="s">
        <v>243</v>
      </c>
      <c r="BV28" s="85" t="str">
        <f>VLOOKUP(BU28,Information!$A$2:$H$1000,2,FALSE)</f>
        <v>unknown</v>
      </c>
      <c r="BW28" s="67" t="str">
        <f>VLOOKUP(BU28,Information!$A$2:$H$1000,3,FALSE)</f>
        <v>Hydnophora</v>
      </c>
      <c r="BX28" s="41">
        <v>40</v>
      </c>
      <c r="BY28" s="41">
        <v>95</v>
      </c>
      <c r="BZ28" s="41">
        <v>5</v>
      </c>
      <c r="CC28">
        <f t="shared" si="6"/>
        <v>100</v>
      </c>
      <c r="CG28" s="84" t="s">
        <v>82</v>
      </c>
      <c r="CH28" s="85" t="str">
        <f>VLOOKUP(CG28,Information!$A$2:$H$1000,2,FALSE)</f>
        <v>unknown</v>
      </c>
      <c r="CI28" s="67" t="str">
        <f>VLOOKUP(CG28,Information!$A$2:$H$1000,3,FALSE)</f>
        <v>Acropora</v>
      </c>
      <c r="CJ28" s="41">
        <v>40</v>
      </c>
      <c r="CK28" s="41">
        <v>90</v>
      </c>
      <c r="CL28" s="41">
        <v>10</v>
      </c>
      <c r="CO28">
        <f t="shared" si="7"/>
        <v>100</v>
      </c>
      <c r="CS28" s="84"/>
      <c r="CT28" s="41" t="e">
        <f>VLOOKUP(CS28,Information!$A$2:$H$1000,2,FALSE)</f>
        <v>#N/A</v>
      </c>
      <c r="CU28" t="e">
        <f>VLOOKUP(CS28,Information!$A$2:$H$1000,3,FALSE)</f>
        <v>#N/A</v>
      </c>
      <c r="DA28">
        <f t="shared" si="8"/>
        <v>0</v>
      </c>
      <c r="DE28" s="84" t="s">
        <v>217</v>
      </c>
      <c r="DF28" s="85" t="str">
        <f>VLOOKUP(DE28,Information!$A$2:$H$1000,2,FALSE)</f>
        <v>unknown</v>
      </c>
      <c r="DG28" s="67" t="str">
        <f>VLOOKUP(DE28,Information!$A$2:$H$1000,3,FALSE)</f>
        <v>Galaxea</v>
      </c>
      <c r="DH28" s="41">
        <v>20</v>
      </c>
      <c r="DI28" s="41">
        <v>80</v>
      </c>
      <c r="DJ28" s="41">
        <v>20</v>
      </c>
      <c r="DM28">
        <f t="shared" si="9"/>
        <v>100</v>
      </c>
      <c r="DQ28" s="84"/>
      <c r="DR28" s="41" t="e">
        <f>VLOOKUP(DQ28,Information!$A$2:$H$1000,2,FALSE)</f>
        <v>#N/A</v>
      </c>
      <c r="DS28" t="e">
        <f>VLOOKUP(DQ28,Information!$A$2:$H$1000,3,FALSE)</f>
        <v>#N/A</v>
      </c>
      <c r="DY28">
        <f t="shared" si="10"/>
        <v>0</v>
      </c>
      <c r="EC28" s="84" t="s">
        <v>298</v>
      </c>
      <c r="ED28" s="85" t="str">
        <f>VLOOKUP(EC28,Information!$A$2:$H$1000,2,FALSE)</f>
        <v>unknown</v>
      </c>
      <c r="EE28" s="67" t="str">
        <f>VLOOKUP(EC28,Information!$A$2:$H$1000,3,FALSE)</f>
        <v>Porites</v>
      </c>
      <c r="EF28" s="41">
        <v>30</v>
      </c>
      <c r="EG28" s="41">
        <v>85</v>
      </c>
      <c r="EH28" s="41">
        <v>15</v>
      </c>
      <c r="EK28">
        <f t="shared" si="11"/>
        <v>100</v>
      </c>
      <c r="EO28" s="84"/>
      <c r="EP28" s="41" t="e">
        <f>VLOOKUP(EO28,Information!$A$2:$H$1000,2,FALSE)</f>
        <v>#N/A</v>
      </c>
      <c r="EQ28" t="e">
        <f>VLOOKUP(EO28,Information!$A$2:$H$1000,3,FALSE)</f>
        <v>#N/A</v>
      </c>
      <c r="EW28">
        <f t="shared" si="12"/>
        <v>0</v>
      </c>
      <c r="FA28" s="84"/>
      <c r="FB28" s="41" t="e">
        <f>VLOOKUP(FA28,Information!$A$2:$H$1000,2,FALSE)</f>
        <v>#N/A</v>
      </c>
      <c r="FC28" t="e">
        <f>VLOOKUP(FA28,Information!$A$2:$H$1000,3,FALSE)</f>
        <v>#N/A</v>
      </c>
      <c r="FI28">
        <f t="shared" si="13"/>
        <v>0</v>
      </c>
      <c r="FM28" s="84"/>
      <c r="FN28" s="41" t="e">
        <f>VLOOKUP(FM28,Information!$A$2:$H$1000,2,FALSE)</f>
        <v>#N/A</v>
      </c>
      <c r="FO28" t="e">
        <f>VLOOKUP(FM28,Information!$A$2:$H$1000,3,FALSE)</f>
        <v>#N/A</v>
      </c>
      <c r="FU28">
        <f t="shared" si="14"/>
        <v>0</v>
      </c>
      <c r="FY28" s="84" t="s">
        <v>298</v>
      </c>
      <c r="FZ28" s="85" t="str">
        <f>VLOOKUP(FY28,Information!$A$2:$H$1000,2,FALSE)</f>
        <v>unknown</v>
      </c>
      <c r="GA28" s="67" t="str">
        <f>VLOOKUP(FY28,Information!$A$2:$H$1000,3,FALSE)</f>
        <v>Porites</v>
      </c>
      <c r="GB28" s="41">
        <v>15</v>
      </c>
      <c r="GC28" s="41">
        <v>80</v>
      </c>
      <c r="GD28" s="41">
        <v>20</v>
      </c>
      <c r="GG28">
        <f t="shared" si="15"/>
        <v>100</v>
      </c>
      <c r="GK28" s="84"/>
      <c r="GL28" s="41" t="e">
        <f>VLOOKUP(GK28,Information!$A$2:$H$1000,2,FALSE)</f>
        <v>#N/A</v>
      </c>
      <c r="GM28" t="e">
        <f>VLOOKUP(GK28,Information!$A$2:$H$1000,3,FALSE)</f>
        <v>#N/A</v>
      </c>
      <c r="GS28">
        <f t="shared" si="16"/>
        <v>0</v>
      </c>
      <c r="GW28" s="84" t="s">
        <v>340</v>
      </c>
      <c r="GX28" s="85" t="str">
        <f>VLOOKUP(GW28,Information!$A$2:$H$1000,2,FALSE)</f>
        <v>unknown</v>
      </c>
      <c r="GY28" s="67" t="str">
        <f>VLOOKUP(GW28,Information!$A$2:$H$1000,3,FALSE)</f>
        <v>Stylophora</v>
      </c>
      <c r="GZ28" s="41">
        <v>10</v>
      </c>
      <c r="HA28" s="41">
        <v>60</v>
      </c>
      <c r="HB28" s="41">
        <v>40</v>
      </c>
      <c r="HE28">
        <f t="shared" si="17"/>
        <v>100</v>
      </c>
      <c r="HI28" s="84"/>
      <c r="HJ28" s="41" t="e">
        <f>VLOOKUP(HI28,Information!$A$2:$H$1000,2,FALSE)</f>
        <v>#N/A</v>
      </c>
      <c r="HK28" t="e">
        <f>VLOOKUP(HI28,Information!$A$2:$H$1000,3,FALSE)</f>
        <v>#N/A</v>
      </c>
      <c r="HQ28">
        <f t="shared" si="18"/>
        <v>0</v>
      </c>
      <c r="HU28" s="84"/>
      <c r="HV28" s="41" t="e">
        <f>VLOOKUP(HU28,Information!$A$2:$H$1000,2,FALSE)</f>
        <v>#N/A</v>
      </c>
      <c r="HW28" t="e">
        <f>VLOOKUP(HU28,Information!$A$2:$H$1000,3,FALSE)</f>
        <v>#N/A</v>
      </c>
      <c r="IC28">
        <f t="shared" si="19"/>
        <v>0</v>
      </c>
      <c r="IG28" s="84" t="s">
        <v>298</v>
      </c>
      <c r="IH28" s="85" t="str">
        <f>VLOOKUP(IG28,Information!$A$2:$H$1000,2,FALSE)</f>
        <v>unknown</v>
      </c>
      <c r="II28" s="67" t="str">
        <f>VLOOKUP(IG28,Information!$A$2:$H$1000,3,FALSE)</f>
        <v>Porites</v>
      </c>
      <c r="IJ28" s="41">
        <v>30</v>
      </c>
      <c r="IK28" s="41">
        <v>70</v>
      </c>
      <c r="IL28" s="41">
        <v>25</v>
      </c>
      <c r="IM28" s="41">
        <v>5</v>
      </c>
      <c r="IO28">
        <f t="shared" si="20"/>
        <v>100</v>
      </c>
      <c r="IP28" s="41" t="s">
        <v>3758</v>
      </c>
      <c r="IQ28" s="41" t="s">
        <v>3756</v>
      </c>
      <c r="IS28" s="84" t="s">
        <v>82</v>
      </c>
      <c r="IT28" s="85" t="str">
        <f>VLOOKUP(IS28,Information!$A$2:$H$1000,2,FALSE)</f>
        <v>unknown</v>
      </c>
      <c r="IU28" s="67" t="str">
        <f>VLOOKUP(IS28,Information!$A$2:$H$1000,3,FALSE)</f>
        <v>Acropora</v>
      </c>
      <c r="IV28" s="41">
        <v>5</v>
      </c>
      <c r="IW28" s="41">
        <v>100</v>
      </c>
      <c r="JA28">
        <f t="shared" si="21"/>
        <v>100</v>
      </c>
      <c r="JE28" s="84" t="s">
        <v>200</v>
      </c>
      <c r="JF28" s="85" t="str">
        <f>VLOOKUP(JE28,Information!$A$2:$H$1000,2,FALSE)</f>
        <v>unknown</v>
      </c>
      <c r="JG28" s="67" t="str">
        <f>VLOOKUP(JE28,Information!$A$2:$H$1000,3,FALSE)</f>
        <v>Echinopora</v>
      </c>
      <c r="JH28" s="41">
        <v>10</v>
      </c>
      <c r="JJ28" s="41">
        <v>100</v>
      </c>
      <c r="JM28">
        <f t="shared" si="22"/>
        <v>100</v>
      </c>
      <c r="JQ28" s="84" t="s">
        <v>82</v>
      </c>
      <c r="JR28" s="85" t="str">
        <f>VLOOKUP(JQ28,Information!$A$2:$H$1000,2,FALSE)</f>
        <v>unknown</v>
      </c>
      <c r="JS28" s="67" t="str">
        <f>VLOOKUP(JQ28,Information!$A$2:$H$1000,3,FALSE)</f>
        <v>Acropora</v>
      </c>
      <c r="JT28" s="41">
        <v>15</v>
      </c>
      <c r="JU28" s="41">
        <v>95</v>
      </c>
      <c r="JW28" s="41">
        <v>5</v>
      </c>
      <c r="JY28">
        <f t="shared" si="23"/>
        <v>100</v>
      </c>
      <c r="JZ28" s="41" t="s">
        <v>3758</v>
      </c>
      <c r="KA28" s="41" t="s">
        <v>3756</v>
      </c>
      <c r="KC28" s="84" t="s">
        <v>117</v>
      </c>
      <c r="KD28" s="85" t="str">
        <f>VLOOKUP(KC28,Information!$A$2:$H$1000,2,FALSE)</f>
        <v>unknown</v>
      </c>
      <c r="KE28" s="67" t="str">
        <f>VLOOKUP(KC28,Information!$A$2:$H$1000,3,FALSE)</f>
        <v>Astreopora</v>
      </c>
      <c r="KF28" s="41">
        <v>35</v>
      </c>
      <c r="KG28" s="41">
        <v>85</v>
      </c>
      <c r="KH28" s="41">
        <v>15</v>
      </c>
      <c r="KK28">
        <f t="shared" si="24"/>
        <v>100</v>
      </c>
      <c r="KO28" s="84"/>
      <c r="KP28" s="41" t="e">
        <f>VLOOKUP(KO28,Information!$A$2:$H$1000,2,FALSE)</f>
        <v>#N/A</v>
      </c>
      <c r="KQ28" t="e">
        <f>VLOOKUP(KO28,Information!$A$2:$H$1000,3,FALSE)</f>
        <v>#N/A</v>
      </c>
      <c r="KW28">
        <f t="shared" si="25"/>
        <v>0</v>
      </c>
      <c r="LA28" s="84" t="s">
        <v>298</v>
      </c>
      <c r="LB28" s="85" t="str">
        <f>VLOOKUP(LA28,Information!$A$2:$H$1000,2,FALSE)</f>
        <v>unknown</v>
      </c>
      <c r="LC28" s="67" t="str">
        <f>VLOOKUP(LA28,Information!$A$2:$H$1000,3,FALSE)</f>
        <v>Porites</v>
      </c>
      <c r="LD28" s="41">
        <v>45</v>
      </c>
      <c r="LE28" s="41">
        <v>90</v>
      </c>
      <c r="LF28" s="41">
        <v>10</v>
      </c>
      <c r="LI28">
        <f t="shared" si="26"/>
        <v>100</v>
      </c>
      <c r="LM28" s="84"/>
      <c r="LN28" s="41" t="e">
        <f>VLOOKUP(LM28,Information!$A$2:$H$1000,2,FALSE)</f>
        <v>#N/A</v>
      </c>
      <c r="LO28" t="e">
        <f>VLOOKUP(LM28,Information!$A$2:$H$1000,3,FALSE)</f>
        <v>#N/A</v>
      </c>
      <c r="LU28">
        <f t="shared" si="27"/>
        <v>0</v>
      </c>
      <c r="LY28" s="84" t="s">
        <v>298</v>
      </c>
      <c r="LZ28" s="85" t="str">
        <f>VLOOKUP(LY28,Information!$A$2:$H$1000,2,FALSE)</f>
        <v>unknown</v>
      </c>
      <c r="MA28" s="67" t="str">
        <f>VLOOKUP(LY28,Information!$A$2:$H$1000,3,FALSE)</f>
        <v>Porites</v>
      </c>
      <c r="MB28" s="41">
        <v>35</v>
      </c>
      <c r="MC28" s="41">
        <v>60</v>
      </c>
      <c r="MD28" s="41">
        <v>40</v>
      </c>
      <c r="MG28">
        <f t="shared" si="28"/>
        <v>100</v>
      </c>
      <c r="MK28" s="84" t="s">
        <v>298</v>
      </c>
      <c r="ML28" s="85" t="str">
        <f>VLOOKUP(MK28,Information!$A$2:$H$1000,2,FALSE)</f>
        <v>unknown</v>
      </c>
      <c r="MM28" s="67" t="str">
        <f>VLOOKUP(MK28,Information!$A$2:$H$1000,3,FALSE)</f>
        <v>Porites</v>
      </c>
      <c r="MN28" s="41">
        <v>15</v>
      </c>
      <c r="MO28" s="41">
        <v>45</v>
      </c>
      <c r="MP28" s="41">
        <v>55</v>
      </c>
      <c r="MS28">
        <f t="shared" si="29"/>
        <v>100</v>
      </c>
      <c r="MW28" s="84"/>
      <c r="MX28" s="41" t="e">
        <f>VLOOKUP(MW28,Information!$A$2:$H$1000,2,FALSE)</f>
        <v>#N/A</v>
      </c>
      <c r="MY28" t="e">
        <f>VLOOKUP(MW28,Information!$A$2:$H$1000,3,FALSE)</f>
        <v>#N/A</v>
      </c>
      <c r="NE28">
        <f t="shared" si="30"/>
        <v>0</v>
      </c>
      <c r="NI28" s="84" t="s">
        <v>298</v>
      </c>
      <c r="NJ28" s="85" t="str">
        <f>VLOOKUP(NI28,Information!$A$2:$H$1000,2,FALSE)</f>
        <v>unknown</v>
      </c>
      <c r="NK28" s="67" t="str">
        <f>VLOOKUP(NI28,Information!$A$2:$H$1000,3,FALSE)</f>
        <v>Porites</v>
      </c>
      <c r="NL28" s="41">
        <v>45</v>
      </c>
      <c r="NM28" s="41">
        <v>90</v>
      </c>
      <c r="NN28" s="41">
        <v>10</v>
      </c>
      <c r="NQ28">
        <f t="shared" si="31"/>
        <v>100</v>
      </c>
      <c r="NU28" s="84" t="s">
        <v>82</v>
      </c>
      <c r="NV28" s="85" t="str">
        <f>VLOOKUP(NU28,Information!$A$2:$H$1000,2,FALSE)</f>
        <v>unknown</v>
      </c>
      <c r="NW28" s="67" t="str">
        <f>VLOOKUP(NU28,Information!$A$2:$H$1000,3,FALSE)</f>
        <v>Acropora</v>
      </c>
      <c r="NX28" s="41">
        <v>20</v>
      </c>
      <c r="NY28" s="41">
        <v>100</v>
      </c>
      <c r="OC28">
        <f t="shared" si="32"/>
        <v>100</v>
      </c>
      <c r="OG28" s="84" t="s">
        <v>298</v>
      </c>
      <c r="OH28" s="85" t="str">
        <f>VLOOKUP(OG28,Information!$A$2:$H$1000,2,FALSE)</f>
        <v>unknown</v>
      </c>
      <c r="OI28" s="67" t="str">
        <f>VLOOKUP(OG28,Information!$A$2:$H$1000,3,FALSE)</f>
        <v>Porites</v>
      </c>
      <c r="OJ28" s="41">
        <v>20</v>
      </c>
      <c r="OK28" s="41">
        <v>90</v>
      </c>
      <c r="OL28" s="41">
        <v>5</v>
      </c>
      <c r="OM28" s="41">
        <v>5</v>
      </c>
      <c r="OO28">
        <f t="shared" si="33"/>
        <v>100</v>
      </c>
      <c r="OP28" s="41" t="s">
        <v>3758</v>
      </c>
      <c r="OQ28" s="41" t="s">
        <v>3768</v>
      </c>
      <c r="OS28" s="84"/>
      <c r="OT28" s="41" t="e">
        <f>VLOOKUP(OS28,Information!$A$2:$H$1000,2,FALSE)</f>
        <v>#N/A</v>
      </c>
      <c r="OU28" t="e">
        <f>VLOOKUP(OS28,Information!$A$2:$H$1000,3,FALSE)</f>
        <v>#N/A</v>
      </c>
      <c r="PA28">
        <f t="shared" si="34"/>
        <v>0</v>
      </c>
      <c r="PE28" s="84" t="s">
        <v>243</v>
      </c>
      <c r="PF28" s="85" t="str">
        <f>VLOOKUP(PE28,Information!$A$2:$H$1000,2,FALSE)</f>
        <v>unknown</v>
      </c>
      <c r="PG28" s="67" t="str">
        <f>VLOOKUP(PE28,Information!$A$2:$H$1000,3,FALSE)</f>
        <v>Hydnophora</v>
      </c>
      <c r="PH28" s="41">
        <v>110</v>
      </c>
      <c r="PI28" s="41">
        <v>95</v>
      </c>
      <c r="PJ28" s="41">
        <v>5</v>
      </c>
      <c r="PM28">
        <f t="shared" si="35"/>
        <v>100</v>
      </c>
      <c r="PQ28" s="84" t="s">
        <v>298</v>
      </c>
      <c r="PR28" s="85" t="str">
        <f>VLOOKUP(PQ28,Information!$A$2:$H$1000,2,FALSE)</f>
        <v>unknown</v>
      </c>
      <c r="PS28" s="67" t="str">
        <f>VLOOKUP(PQ28,Information!$A$2:$H$1000,3,FALSE)</f>
        <v>Porites</v>
      </c>
      <c r="PT28" s="41">
        <v>25</v>
      </c>
      <c r="PU28" s="41">
        <v>85</v>
      </c>
      <c r="PV28" s="41">
        <v>15</v>
      </c>
      <c r="PY28">
        <f t="shared" si="36"/>
        <v>100</v>
      </c>
      <c r="QC28" s="84"/>
      <c r="QD28" s="41" t="e">
        <f>VLOOKUP(QC28,Information!$A$2:$H$1000,2,FALSE)</f>
        <v>#N/A</v>
      </c>
      <c r="QE28" t="e">
        <f>VLOOKUP(QC28,Information!$A$2:$H$1000,3,FALSE)</f>
        <v>#N/A</v>
      </c>
      <c r="QK28">
        <f t="shared" si="37"/>
        <v>0</v>
      </c>
      <c r="QO28" s="84" t="s">
        <v>82</v>
      </c>
      <c r="QP28" s="85" t="str">
        <f>VLOOKUP(QO28,Information!$A$2:$H$1000,2,FALSE)</f>
        <v>unknown</v>
      </c>
      <c r="QQ28" s="67" t="str">
        <f>VLOOKUP(QO28,Information!$A$2:$H$1000,3,FALSE)</f>
        <v>Acropora</v>
      </c>
      <c r="QR28" s="41">
        <v>10</v>
      </c>
      <c r="QS28" s="41">
        <v>100</v>
      </c>
      <c r="QW28">
        <f t="shared" si="38"/>
        <v>100</v>
      </c>
      <c r="RA28" s="84"/>
      <c r="RB28" s="41" t="e">
        <f>VLOOKUP(RA28,Information!$A$2:$H$1000,2,FALSE)</f>
        <v>#N/A</v>
      </c>
      <c r="RC28" t="e">
        <f>VLOOKUP(RA28,Information!$A$2:$H$1000,3,FALSE)</f>
        <v>#N/A</v>
      </c>
      <c r="RI28">
        <f t="shared" si="39"/>
        <v>0</v>
      </c>
      <c r="RM28" s="84" t="s">
        <v>298</v>
      </c>
      <c r="RN28" s="85" t="str">
        <f>VLOOKUP(RM28,Information!$A$2:$H$1000,2,FALSE)</f>
        <v>unknown</v>
      </c>
      <c r="RO28" s="67" t="str">
        <f>VLOOKUP(RM28,Information!$A$2:$H$1000,3,FALSE)</f>
        <v>Porites</v>
      </c>
      <c r="RP28" s="41">
        <v>15</v>
      </c>
      <c r="RQ28" s="41">
        <v>95</v>
      </c>
      <c r="RR28" s="41">
        <v>5</v>
      </c>
      <c r="RU28">
        <f t="shared" si="40"/>
        <v>100</v>
      </c>
      <c r="RY28" s="84" t="s">
        <v>298</v>
      </c>
      <c r="RZ28" s="85" t="str">
        <f>VLOOKUP(RY28,Information!$A$2:$H$1000,2,FALSE)</f>
        <v>unknown</v>
      </c>
      <c r="SA28" s="67" t="str">
        <f>VLOOKUP(RY28,Information!$A$2:$H$1000,3,FALSE)</f>
        <v>Porites</v>
      </c>
      <c r="SB28" s="41">
        <v>50</v>
      </c>
      <c r="SC28" s="41">
        <v>85</v>
      </c>
      <c r="SD28" s="41">
        <v>15</v>
      </c>
      <c r="SG28">
        <f t="shared" si="41"/>
        <v>100</v>
      </c>
      <c r="SK28" s="84">
        <v>2</v>
      </c>
      <c r="SL28" s="41" t="e">
        <f>VLOOKUP(SK28,Information!$A$2:$H$1000,2,FALSE)</f>
        <v>#N/A</v>
      </c>
      <c r="SM28" t="e">
        <f>VLOOKUP(SK28,Information!$A$2:$H$1000,3,FALSE)</f>
        <v>#N/A</v>
      </c>
      <c r="SN28" s="41">
        <v>25</v>
      </c>
      <c r="SO28" s="41">
        <v>90</v>
      </c>
      <c r="SP28" s="41">
        <v>10</v>
      </c>
      <c r="SS28">
        <f t="shared" si="42"/>
        <v>100</v>
      </c>
      <c r="SW28" s="84" t="s">
        <v>82</v>
      </c>
      <c r="SX28" s="85" t="str">
        <f>VLOOKUP(SW28,Information!$A$2:$H$1000,2,FALSE)</f>
        <v>unknown</v>
      </c>
      <c r="SY28" s="67" t="str">
        <f>VLOOKUP(SW28,Information!$A$2:$H$1000,3,FALSE)</f>
        <v>Acropora</v>
      </c>
      <c r="SZ28" s="41">
        <v>335</v>
      </c>
      <c r="TA28" s="41">
        <v>90</v>
      </c>
      <c r="TB28" s="41">
        <v>5</v>
      </c>
      <c r="TC28" s="41">
        <v>5</v>
      </c>
      <c r="TE28">
        <f t="shared" si="43"/>
        <v>100</v>
      </c>
      <c r="TF28" s="41">
        <v>19</v>
      </c>
      <c r="TG28" s="41" t="s">
        <v>3756</v>
      </c>
      <c r="TI28" s="84" t="s">
        <v>298</v>
      </c>
      <c r="TJ28" s="85" t="str">
        <f>VLOOKUP(TI28,Information!$A$2:$H$1000,2,FALSE)</f>
        <v>unknown</v>
      </c>
      <c r="TK28" s="67" t="str">
        <f>VLOOKUP(TI28,Information!$A$2:$H$1000,3,FALSE)</f>
        <v>Porites</v>
      </c>
      <c r="TL28" s="41">
        <v>90</v>
      </c>
      <c r="TM28" s="41">
        <v>10</v>
      </c>
      <c r="TN28" s="41">
        <v>90</v>
      </c>
      <c r="TQ28">
        <f t="shared" si="44"/>
        <v>100</v>
      </c>
      <c r="TU28" s="84" t="s">
        <v>298</v>
      </c>
      <c r="TV28" s="85" t="str">
        <f>VLOOKUP(TU28,Information!$A$2:$H$1000,2,FALSE)</f>
        <v>unknown</v>
      </c>
      <c r="TW28" s="67" t="str">
        <f>VLOOKUP(TU28,Information!$A$2:$H$1000,3,FALSE)</f>
        <v>Porites</v>
      </c>
      <c r="TX28" s="41">
        <v>25</v>
      </c>
      <c r="TY28" s="41">
        <v>90</v>
      </c>
      <c r="TZ28" s="41">
        <v>10</v>
      </c>
      <c r="UC28">
        <f t="shared" si="45"/>
        <v>100</v>
      </c>
      <c r="UG28" s="84" t="s">
        <v>298</v>
      </c>
      <c r="UH28" s="85" t="str">
        <f>VLOOKUP(UG28,Information!$A$2:$H$1000,2,FALSE)</f>
        <v>unknown</v>
      </c>
      <c r="UI28" s="67" t="str">
        <f>VLOOKUP(UG28,Information!$A$2:$H$1000,3,FALSE)</f>
        <v>Porites</v>
      </c>
      <c r="UJ28" s="41">
        <v>45</v>
      </c>
      <c r="UK28" s="41">
        <v>85</v>
      </c>
      <c r="UL28" s="41">
        <v>15</v>
      </c>
      <c r="UO28">
        <f t="shared" si="46"/>
        <v>100</v>
      </c>
      <c r="US28" s="84" t="s">
        <v>260</v>
      </c>
      <c r="UT28" s="85" t="str">
        <f>VLOOKUP(US28,Information!$A$2:$H$1000,2,FALSE)</f>
        <v>unknown</v>
      </c>
      <c r="UU28" s="67" t="str">
        <f>VLOOKUP(US28,Information!$A$2:$H$1000,3,FALSE)</f>
        <v>Lobophyllia</v>
      </c>
      <c r="UV28" s="41">
        <v>80</v>
      </c>
      <c r="UW28" s="41">
        <v>85</v>
      </c>
      <c r="UX28" s="41">
        <v>15</v>
      </c>
      <c r="VA28">
        <f t="shared" si="47"/>
        <v>100</v>
      </c>
      <c r="VE28" s="84"/>
      <c r="VF28" s="41" t="e">
        <f>VLOOKUP(VE28,Information!$A$2:$H$1000,2,FALSE)</f>
        <v>#N/A</v>
      </c>
      <c r="VG28" t="e">
        <f>VLOOKUP(VE28,Information!$A$2:$H$1000,3,FALSE)</f>
        <v>#N/A</v>
      </c>
      <c r="VM28">
        <f t="shared" si="48"/>
        <v>0</v>
      </c>
      <c r="VQ28" s="84"/>
      <c r="VR28" s="41" t="e">
        <f>VLOOKUP(VQ28,Information!$A$2:$H$1000,2,FALSE)</f>
        <v>#N/A</v>
      </c>
      <c r="VS28" t="e">
        <f>VLOOKUP(VQ28,Information!$A$2:$H$1000,3,FALSE)</f>
        <v>#N/A</v>
      </c>
      <c r="VY28">
        <f t="shared" si="49"/>
        <v>0</v>
      </c>
      <c r="WC28" s="84"/>
      <c r="WD28" s="41" t="e">
        <f>VLOOKUP(WC28,Information!$A$2:$H$1000,2,FALSE)</f>
        <v>#N/A</v>
      </c>
      <c r="WE28" t="e">
        <f>VLOOKUP(WC28,Information!$A$2:$H$1000,3,FALSE)</f>
        <v>#N/A</v>
      </c>
      <c r="WK28">
        <f t="shared" si="50"/>
        <v>0</v>
      </c>
      <c r="WO28" s="84"/>
      <c r="WP28" s="41" t="e">
        <f>VLOOKUP(WO28,Information!$A$2:$H$1000,2,FALSE)</f>
        <v>#N/A</v>
      </c>
      <c r="WQ28" t="e">
        <f>VLOOKUP(WO28,Information!$A$2:$H$1000,3,FALSE)</f>
        <v>#N/A</v>
      </c>
      <c r="WW28">
        <f t="shared" si="51"/>
        <v>0</v>
      </c>
      <c r="XA28" s="84"/>
      <c r="XB28" s="41" t="e">
        <f>VLOOKUP(XA28,Information!$A$2:$H$1000,2,FALSE)</f>
        <v>#N/A</v>
      </c>
      <c r="XC28" t="e">
        <f>VLOOKUP(XA28,Information!$A$2:$H$1000,3,FALSE)</f>
        <v>#N/A</v>
      </c>
      <c r="XI28">
        <f t="shared" si="52"/>
        <v>0</v>
      </c>
      <c r="XM28" s="84"/>
      <c r="XN28" s="41" t="e">
        <f>VLOOKUP(XM28,Information!$A$2:$H$1000,2,FALSE)</f>
        <v>#N/A</v>
      </c>
      <c r="XO28" t="e">
        <f>VLOOKUP(XM28,Information!$A$2:$H$1000,3,FALSE)</f>
        <v>#N/A</v>
      </c>
      <c r="XU28">
        <f t="shared" si="53"/>
        <v>0</v>
      </c>
      <c r="XY28" s="84"/>
      <c r="XZ28" s="41" t="e">
        <f>VLOOKUP(XY28,Information!$A$2:$H$1000,2,FALSE)</f>
        <v>#N/A</v>
      </c>
      <c r="YA28" t="e">
        <f>VLOOKUP(XY28,Information!$A$2:$H$1000,3,FALSE)</f>
        <v>#N/A</v>
      </c>
      <c r="YG28">
        <f t="shared" si="54"/>
        <v>0</v>
      </c>
      <c r="YK28" s="84"/>
      <c r="YL28" s="41" t="e">
        <f>VLOOKUP(YK28,Information!$A$2:$H$1000,2,FALSE)</f>
        <v>#N/A</v>
      </c>
      <c r="YM28" t="e">
        <f>VLOOKUP(YK28,Information!$A$2:$H$1000,3,FALSE)</f>
        <v>#N/A</v>
      </c>
      <c r="YS28">
        <f t="shared" si="55"/>
        <v>0</v>
      </c>
      <c r="YW28" s="84"/>
      <c r="YX28" s="41" t="e">
        <f>VLOOKUP(YW28,Information!$A$2:$H$1000,2,FALSE)</f>
        <v>#N/A</v>
      </c>
      <c r="YY28" t="e">
        <f>VLOOKUP(YW28,Information!$A$2:$H$1000,3,FALSE)</f>
        <v>#N/A</v>
      </c>
      <c r="ZE28">
        <f t="shared" si="56"/>
        <v>0</v>
      </c>
      <c r="ZI28" s="84"/>
      <c r="ZJ28" s="41" t="e">
        <f>VLOOKUP(ZI28,Information!$A$2:$H$1000,2,FALSE)</f>
        <v>#N/A</v>
      </c>
      <c r="ZK28" t="e">
        <f>VLOOKUP(ZI28,Information!$A$2:$H$1000,3,FALSE)</f>
        <v>#N/A</v>
      </c>
      <c r="ZQ28">
        <f t="shared" si="57"/>
        <v>0</v>
      </c>
      <c r="ZU28" s="84"/>
      <c r="ZV28" s="41" t="e">
        <f>VLOOKUP(ZU28,Information!$A$2:$H$1000,2,FALSE)</f>
        <v>#N/A</v>
      </c>
      <c r="ZW28" t="e">
        <f>VLOOKUP(ZU28,Information!$A$2:$H$1000,3,FALSE)</f>
        <v>#N/A</v>
      </c>
      <c r="AAC28">
        <f t="shared" si="58"/>
        <v>0</v>
      </c>
      <c r="AAG28" s="84"/>
      <c r="AAH28" s="41" t="e">
        <f>VLOOKUP(AAG28,Information!$A$2:$H$1000,2,FALSE)</f>
        <v>#N/A</v>
      </c>
      <c r="AAI28" t="e">
        <f>VLOOKUP(AAG28,Information!$A$2:$H$1000,3,FALSE)</f>
        <v>#N/A</v>
      </c>
      <c r="AAO28">
        <f t="shared" si="59"/>
        <v>0</v>
      </c>
      <c r="AAS28" s="84"/>
      <c r="AAT28" s="41" t="e">
        <f>VLOOKUP(AAS28,Information!$A$2:$H$1000,2,FALSE)</f>
        <v>#N/A</v>
      </c>
      <c r="AAU28" t="e">
        <f>VLOOKUP(AAS28,Information!$A$2:$H$1000,3,FALSE)</f>
        <v>#N/A</v>
      </c>
      <c r="ABA28">
        <f t="shared" si="60"/>
        <v>0</v>
      </c>
      <c r="ABE28" s="84"/>
      <c r="ABF28" s="41" t="e">
        <f>VLOOKUP(ABE28,Information!$A$2:$H$1000,2,FALSE)</f>
        <v>#N/A</v>
      </c>
      <c r="ABG28" t="e">
        <f>VLOOKUP(ABE28,Information!$A$2:$H$1000,3,FALSE)</f>
        <v>#N/A</v>
      </c>
      <c r="ABM28">
        <f t="shared" si="61"/>
        <v>0</v>
      </c>
      <c r="ABQ28" s="84"/>
      <c r="ABR28" s="41" t="e">
        <f>VLOOKUP(ABQ28,Information!$A$2:$H$1000,2,FALSE)</f>
        <v>#N/A</v>
      </c>
      <c r="ABS28" t="e">
        <f>VLOOKUP(ABQ28,Information!$A$2:$H$1000,3,FALSE)</f>
        <v>#N/A</v>
      </c>
      <c r="ABY28">
        <f t="shared" si="62"/>
        <v>0</v>
      </c>
      <c r="ACC28" s="84"/>
      <c r="ACD28" s="41" t="e">
        <f>VLOOKUP(ACC28,Information!$A$2:$H$1000,2,FALSE)</f>
        <v>#N/A</v>
      </c>
      <c r="ACE28" t="e">
        <f>VLOOKUP(ACC28,Information!$A$2:$H$1000,3,FALSE)</f>
        <v>#N/A</v>
      </c>
      <c r="ACK28">
        <f t="shared" si="63"/>
        <v>0</v>
      </c>
      <c r="ACO28" s="84"/>
      <c r="ACP28" s="41" t="e">
        <f>VLOOKUP(ACO28,Information!$A$2:$H$1000,2,FALSE)</f>
        <v>#N/A</v>
      </c>
      <c r="ACQ28" t="e">
        <f>VLOOKUP(ACO28,Information!$A$2:$H$1000,3,FALSE)</f>
        <v>#N/A</v>
      </c>
      <c r="ACW28">
        <f t="shared" si="64"/>
        <v>0</v>
      </c>
      <c r="ADA28" s="84"/>
      <c r="ADB28" s="41" t="e">
        <f>VLOOKUP(ADA28,Information!$A$2:$H$1000,2,FALSE)</f>
        <v>#N/A</v>
      </c>
      <c r="ADC28" t="e">
        <f>VLOOKUP(ADA28,Information!$A$2:$H$1000,3,FALSE)</f>
        <v>#N/A</v>
      </c>
      <c r="ADI28">
        <f t="shared" si="65"/>
        <v>0</v>
      </c>
      <c r="ADM28" s="84"/>
      <c r="ADN28" s="41" t="e">
        <f>VLOOKUP(ADM28,Information!$A$2:$H$1000,2,FALSE)</f>
        <v>#N/A</v>
      </c>
      <c r="ADO28" t="e">
        <f>VLOOKUP(ADM28,Information!$A$2:$H$1000,3,FALSE)</f>
        <v>#N/A</v>
      </c>
      <c r="ADU28">
        <f t="shared" si="66"/>
        <v>0</v>
      </c>
      <c r="ADY28" s="84"/>
      <c r="ADZ28" s="41" t="e">
        <f>VLOOKUP(ADY28,Information!$A$2:$H$1000,2,FALSE)</f>
        <v>#N/A</v>
      </c>
      <c r="AEA28" t="e">
        <f>VLOOKUP(ADY28,Information!$A$2:$H$1000,3,FALSE)</f>
        <v>#N/A</v>
      </c>
      <c r="AEG28">
        <f t="shared" si="67"/>
        <v>0</v>
      </c>
      <c r="AEK28" s="84"/>
      <c r="AEL28" s="41" t="e">
        <f>VLOOKUP(AEK28,Information!$A$2:$H$1000,2,FALSE)</f>
        <v>#N/A</v>
      </c>
      <c r="AEM28" t="e">
        <f>VLOOKUP(AEK28,Information!$A$2:$H$1000,3,FALSE)</f>
        <v>#N/A</v>
      </c>
      <c r="AES28">
        <f t="shared" si="68"/>
        <v>0</v>
      </c>
      <c r="AEW28" s="84"/>
      <c r="AEX28" s="41" t="e">
        <f>VLOOKUP(AEW28,Information!$A$2:$H$1000,2,FALSE)</f>
        <v>#N/A</v>
      </c>
      <c r="AEY28" t="e">
        <f>VLOOKUP(AEW28,Information!$A$2:$H$1000,3,FALSE)</f>
        <v>#N/A</v>
      </c>
      <c r="AFE28">
        <f t="shared" si="69"/>
        <v>0</v>
      </c>
      <c r="AFI28" s="84"/>
      <c r="AFJ28" s="41" t="e">
        <f>VLOOKUP(AFI28,Information!$A$2:$H$1000,2,FALSE)</f>
        <v>#N/A</v>
      </c>
      <c r="AFK28" t="e">
        <f>VLOOKUP(AFI28,Information!$A$2:$H$1000,3,FALSE)</f>
        <v>#N/A</v>
      </c>
      <c r="AFQ28">
        <f t="shared" si="70"/>
        <v>0</v>
      </c>
      <c r="AFU28" s="84"/>
      <c r="AFV28" s="41" t="e">
        <f>VLOOKUP(AFU28,Information!$A$2:$H$1000,2,FALSE)</f>
        <v>#N/A</v>
      </c>
      <c r="AFW28" t="e">
        <f>VLOOKUP(AFU28,Information!$A$2:$H$1000,3,FALSE)</f>
        <v>#N/A</v>
      </c>
      <c r="AGC28">
        <f t="shared" si="71"/>
        <v>0</v>
      </c>
      <c r="AGG28" s="84"/>
      <c r="AGH28" s="41" t="e">
        <f>VLOOKUP(AGG28,Information!$A$2:$H$1000,2,FALSE)</f>
        <v>#N/A</v>
      </c>
      <c r="AGI28" t="e">
        <f>VLOOKUP(AGG28,Information!$A$2:$H$1000,3,FALSE)</f>
        <v>#N/A</v>
      </c>
      <c r="AGO28">
        <f t="shared" si="72"/>
        <v>0</v>
      </c>
      <c r="AGS28" s="84"/>
      <c r="AGT28" s="41" t="e">
        <f>VLOOKUP(AGS28,Information!$A$2:$H$1000,2,FALSE)</f>
        <v>#N/A</v>
      </c>
      <c r="AGU28" t="e">
        <f>VLOOKUP(AGS28,Information!$A$2:$H$1000,3,FALSE)</f>
        <v>#N/A</v>
      </c>
      <c r="AHA28">
        <f t="shared" si="73"/>
        <v>0</v>
      </c>
      <c r="AHE28" s="84"/>
      <c r="AHF28" s="41" t="e">
        <f>VLOOKUP(AHE28,Information!$A$2:$H$1000,2,FALSE)</f>
        <v>#N/A</v>
      </c>
      <c r="AHG28" t="e">
        <f>VLOOKUP(AHE28,Information!$A$2:$H$1000,3,FALSE)</f>
        <v>#N/A</v>
      </c>
      <c r="AHM28">
        <f t="shared" si="74"/>
        <v>0</v>
      </c>
      <c r="AHQ28" s="84"/>
      <c r="AHR28" s="41" t="e">
        <f>VLOOKUP(AHQ28,Information!$A$2:$H$1000,2,FALSE)</f>
        <v>#N/A</v>
      </c>
      <c r="AHS28" t="e">
        <f>VLOOKUP(AHQ28,Information!$A$2:$H$1000,3,FALSE)</f>
        <v>#N/A</v>
      </c>
      <c r="AHY28">
        <f t="shared" si="75"/>
        <v>0</v>
      </c>
      <c r="AIC28" s="84"/>
      <c r="AID28" s="41" t="e">
        <f>VLOOKUP(AIC28,Information!$A$2:$H$1000,2,FALSE)</f>
        <v>#N/A</v>
      </c>
      <c r="AIE28" t="e">
        <f>VLOOKUP(AIC28,Information!$A$2:$H$1000,3,FALSE)</f>
        <v>#N/A</v>
      </c>
      <c r="AIK28">
        <f t="shared" si="76"/>
        <v>0</v>
      </c>
      <c r="AIO28" s="84"/>
      <c r="AIP28" s="41" t="e">
        <f>VLOOKUP(AIO28,Information!$A$2:$H$1000,2,FALSE)</f>
        <v>#N/A</v>
      </c>
      <c r="AIQ28" t="e">
        <f>VLOOKUP(AIO28,Information!$A$2:$H$1000,3,FALSE)</f>
        <v>#N/A</v>
      </c>
      <c r="AIW28">
        <f t="shared" si="77"/>
        <v>0</v>
      </c>
      <c r="AJA28" s="84"/>
      <c r="AJB28" s="41" t="e">
        <f>VLOOKUP(AJA28,Information!$A$2:$H$1000,2,FALSE)</f>
        <v>#N/A</v>
      </c>
      <c r="AJC28" t="e">
        <f>VLOOKUP(AJA28,Information!$A$2:$H$1000,3,FALSE)</f>
        <v>#N/A</v>
      </c>
      <c r="AJI28">
        <f t="shared" si="78"/>
        <v>0</v>
      </c>
      <c r="AJM28" s="84"/>
      <c r="AJN28" s="41" t="e">
        <f>VLOOKUP(AJM28,Information!$A$2:$H$1000,2,FALSE)</f>
        <v>#N/A</v>
      </c>
      <c r="AJO28" t="e">
        <f>VLOOKUP(AJM28,Information!$A$2:$H$1000,3,FALSE)</f>
        <v>#N/A</v>
      </c>
      <c r="AJU28">
        <f t="shared" si="79"/>
        <v>0</v>
      </c>
      <c r="AJY28" s="84"/>
      <c r="AJZ28" s="41" t="e">
        <f>VLOOKUP(AJY28,Information!$A$2:$H$1000,2,FALSE)</f>
        <v>#N/A</v>
      </c>
      <c r="AKA28" t="e">
        <f>VLOOKUP(AJY28,Information!$A$2:$H$1000,3,FALSE)</f>
        <v>#N/A</v>
      </c>
      <c r="AKG28">
        <f t="shared" si="80"/>
        <v>0</v>
      </c>
      <c r="AKK28" s="84"/>
      <c r="AKL28" s="41" t="e">
        <f>VLOOKUP(AKK28,Information!$A$2:$H$1000,2,FALSE)</f>
        <v>#N/A</v>
      </c>
      <c r="AKM28" t="e">
        <f>VLOOKUP(AKK28,Information!$A$2:$H$1000,3,FALSE)</f>
        <v>#N/A</v>
      </c>
      <c r="AKS28">
        <f t="shared" si="81"/>
        <v>0</v>
      </c>
      <c r="AKW28" s="84"/>
      <c r="AKX28" s="41" t="e">
        <f>VLOOKUP(AKW28,Information!$A$2:$H$1000,2,FALSE)</f>
        <v>#N/A</v>
      </c>
      <c r="AKY28" t="e">
        <f>VLOOKUP(AKW28,Information!$A$2:$H$1000,3,FALSE)</f>
        <v>#N/A</v>
      </c>
      <c r="ALE28">
        <f t="shared" si="82"/>
        <v>0</v>
      </c>
      <c r="ALI28" s="84"/>
      <c r="ALJ28" s="41" t="e">
        <f>VLOOKUP(ALI28,Information!$A$2:$H$1000,2,FALSE)</f>
        <v>#N/A</v>
      </c>
      <c r="ALK28" t="e">
        <f>VLOOKUP(ALI28,Information!$A$2:$H$1000,3,FALSE)</f>
        <v>#N/A</v>
      </c>
      <c r="ALQ28">
        <f t="shared" si="83"/>
        <v>0</v>
      </c>
      <c r="ALU28" s="84"/>
      <c r="ALV28" s="41" t="e">
        <f>VLOOKUP(ALU28,Information!$A$2:$H$1000,2,FALSE)</f>
        <v>#N/A</v>
      </c>
      <c r="ALW28" t="e">
        <f>VLOOKUP(ALU28,Information!$A$2:$H$1000,3,FALSE)</f>
        <v>#N/A</v>
      </c>
      <c r="AMC28">
        <f t="shared" si="84"/>
        <v>0</v>
      </c>
      <c r="AMG28" s="84"/>
      <c r="AMH28" s="41" t="e">
        <f>VLOOKUP(AMG28,Information!$A$2:$H$1000,2,FALSE)</f>
        <v>#N/A</v>
      </c>
      <c r="AMI28" t="e">
        <f>VLOOKUP(AMG28,Information!$A$2:$H$1000,3,FALSE)</f>
        <v>#N/A</v>
      </c>
      <c r="AMO28">
        <f t="shared" si="85"/>
        <v>0</v>
      </c>
      <c r="AMS28" s="84"/>
      <c r="AMT28" s="41" t="e">
        <f>VLOOKUP(AMS28,Information!$A$2:$H$1000,2,FALSE)</f>
        <v>#N/A</v>
      </c>
      <c r="AMU28" t="e">
        <f>VLOOKUP(AMS28,Information!$A$2:$H$1000,3,FALSE)</f>
        <v>#N/A</v>
      </c>
      <c r="ANA28">
        <f t="shared" si="86"/>
        <v>0</v>
      </c>
      <c r="ANE28" s="84"/>
      <c r="ANF28" s="41" t="e">
        <f>VLOOKUP(ANE28,Information!$A$2:$H$1000,2,FALSE)</f>
        <v>#N/A</v>
      </c>
      <c r="ANG28" t="e">
        <f>VLOOKUP(ANE28,Information!$A$2:$H$1000,3,FALSE)</f>
        <v>#N/A</v>
      </c>
      <c r="ANM28">
        <f t="shared" si="87"/>
        <v>0</v>
      </c>
      <c r="ANQ28" s="84"/>
      <c r="ANR28" s="41" t="e">
        <f>VLOOKUP(ANQ28,Information!$A$2:$H$1000,2,FALSE)</f>
        <v>#N/A</v>
      </c>
      <c r="ANS28" t="e">
        <f>VLOOKUP(ANQ28,Information!$A$2:$H$1000,3,FALSE)</f>
        <v>#N/A</v>
      </c>
      <c r="ANY28">
        <f t="shared" si="88"/>
        <v>0</v>
      </c>
      <c r="AOC28" s="84"/>
      <c r="AOD28" s="41" t="e">
        <f>VLOOKUP(AOC28,Information!$A$2:$H$1000,2,FALSE)</f>
        <v>#N/A</v>
      </c>
      <c r="AOE28" t="e">
        <f>VLOOKUP(AOC28,Information!$A$2:$H$1000,3,FALSE)</f>
        <v>#N/A</v>
      </c>
      <c r="AOK28">
        <f t="shared" si="89"/>
        <v>0</v>
      </c>
      <c r="AOO28" s="84"/>
      <c r="AOP28" s="41" t="e">
        <f>VLOOKUP(AOO28,Information!$A$2:$H$1000,2,FALSE)</f>
        <v>#N/A</v>
      </c>
      <c r="AOQ28" t="e">
        <f>VLOOKUP(AOO28,Information!$A$2:$H$1000,3,FALSE)</f>
        <v>#N/A</v>
      </c>
      <c r="AOW28">
        <f t="shared" si="90"/>
        <v>0</v>
      </c>
      <c r="APA28" s="84"/>
      <c r="APB28" s="41" t="e">
        <f>VLOOKUP(APA28,Information!$A$2:$H$1000,2,FALSE)</f>
        <v>#N/A</v>
      </c>
      <c r="APC28" t="e">
        <f>VLOOKUP(APA28,Information!$A$2:$H$1000,3,FALSE)</f>
        <v>#N/A</v>
      </c>
      <c r="API28">
        <f t="shared" si="91"/>
        <v>0</v>
      </c>
      <c r="APM28" s="84"/>
      <c r="APN28" s="41" t="e">
        <f>VLOOKUP(APM28,Information!$A$2:$H$1000,2,FALSE)</f>
        <v>#N/A</v>
      </c>
      <c r="APO28" t="e">
        <f>VLOOKUP(APM28,Information!$A$2:$H$1000,3,FALSE)</f>
        <v>#N/A</v>
      </c>
      <c r="APU28">
        <f t="shared" si="92"/>
        <v>0</v>
      </c>
      <c r="APY28" s="84"/>
      <c r="APZ28" s="41" t="e">
        <f>VLOOKUP(APY28,Information!$A$2:$H$1000,2,FALSE)</f>
        <v>#N/A</v>
      </c>
      <c r="AQA28" t="e">
        <f>VLOOKUP(APY28,Information!$A$2:$H$1000,3,FALSE)</f>
        <v>#N/A</v>
      </c>
      <c r="AQG28">
        <f t="shared" si="93"/>
        <v>0</v>
      </c>
      <c r="AQK28" s="84"/>
      <c r="AQL28" s="41" t="e">
        <f>VLOOKUP(AQK28,Information!$A$2:$H$1000,2,FALSE)</f>
        <v>#N/A</v>
      </c>
      <c r="AQM28" t="e">
        <f>VLOOKUP(AQK28,Information!$A$2:$H$1000,3,FALSE)</f>
        <v>#N/A</v>
      </c>
      <c r="AQS28">
        <f t="shared" si="94"/>
        <v>0</v>
      </c>
      <c r="AQW28" s="84"/>
      <c r="AQX28" s="41" t="e">
        <f>VLOOKUP(AQW28,Information!$A$2:$H$1000,2,FALSE)</f>
        <v>#N/A</v>
      </c>
      <c r="AQY28" t="e">
        <f>VLOOKUP(AQW28,Information!$A$2:$H$1000,3,FALSE)</f>
        <v>#N/A</v>
      </c>
      <c r="ARE28">
        <f t="shared" si="95"/>
        <v>0</v>
      </c>
      <c r="ARI28" s="84"/>
      <c r="ARJ28" s="41" t="e">
        <f>VLOOKUP(ARI28,Information!$A$2:$H$1000,2,FALSE)</f>
        <v>#N/A</v>
      </c>
      <c r="ARK28" t="e">
        <f>VLOOKUP(ARI28,Information!$A$2:$H$1000,3,FALSE)</f>
        <v>#N/A</v>
      </c>
      <c r="ARQ28">
        <f t="shared" si="96"/>
        <v>0</v>
      </c>
      <c r="ARU28" s="84"/>
      <c r="ARV28" s="41" t="e">
        <f>VLOOKUP(ARU28,Information!$A$2:$H$1000,2,FALSE)</f>
        <v>#N/A</v>
      </c>
      <c r="ARW28" t="e">
        <f>VLOOKUP(ARU28,Information!$A$2:$H$1000,3,FALSE)</f>
        <v>#N/A</v>
      </c>
      <c r="ASC28">
        <f t="shared" si="97"/>
        <v>0</v>
      </c>
      <c r="ASG28" s="84"/>
      <c r="ASH28" s="41" t="e">
        <f>VLOOKUP(ASG28,Information!$A$2:$H$1000,2,FALSE)</f>
        <v>#N/A</v>
      </c>
      <c r="ASI28" t="e">
        <f>VLOOKUP(ASG28,Information!$A$2:$H$1000,3,FALSE)</f>
        <v>#N/A</v>
      </c>
      <c r="ASO28">
        <f t="shared" si="98"/>
        <v>0</v>
      </c>
      <c r="ASS28" s="84"/>
      <c r="AST28" s="41" t="e">
        <f>VLOOKUP(ASS28,Information!$A$2:$H$1000,2,FALSE)</f>
        <v>#N/A</v>
      </c>
      <c r="ASU28" t="e">
        <f>VLOOKUP(ASS28,Information!$A$2:$H$1000,3,FALSE)</f>
        <v>#N/A</v>
      </c>
      <c r="ATA28">
        <f t="shared" si="99"/>
        <v>0</v>
      </c>
    </row>
    <row r="29" spans="1:1023 1029:1197" ht="13.2">
      <c r="A29" s="84" t="s">
        <v>298</v>
      </c>
      <c r="B29" s="85" t="str">
        <f>VLOOKUP(A29,Information!$A$2:$H$1000,2,FALSE)</f>
        <v>unknown</v>
      </c>
      <c r="C29" s="67" t="str">
        <f>VLOOKUP(A29,Information!$A$2:$H$1000,3,FALSE)</f>
        <v>Porites</v>
      </c>
      <c r="D29" s="41">
        <v>40</v>
      </c>
      <c r="E29" s="41">
        <v>85</v>
      </c>
      <c r="F29" s="41">
        <v>15</v>
      </c>
      <c r="I29">
        <f t="shared" si="0"/>
        <v>100</v>
      </c>
      <c r="M29" s="84"/>
      <c r="N29" s="41" t="e">
        <f>VLOOKUP(M29,Information!$A$2:$H$1000,2,FALSE)</f>
        <v>#N/A</v>
      </c>
      <c r="O29" t="e">
        <f>VLOOKUP(M29,Information!$A$2:$H$1000,3,FALSE)</f>
        <v>#N/A</v>
      </c>
      <c r="U29">
        <f t="shared" si="1"/>
        <v>0</v>
      </c>
      <c r="Y29" s="84" t="s">
        <v>200</v>
      </c>
      <c r="Z29" s="85" t="str">
        <f>VLOOKUP(Y29,Information!$A$2:$H$1000,2,FALSE)</f>
        <v>unknown</v>
      </c>
      <c r="AA29" s="67" t="str">
        <f>VLOOKUP(Y29,Information!$A$2:$H$1000,3,FALSE)</f>
        <v>Echinopora</v>
      </c>
      <c r="AB29" s="41">
        <v>20</v>
      </c>
      <c r="AC29" s="41">
        <v>95</v>
      </c>
      <c r="AD29" s="41">
        <v>5</v>
      </c>
      <c r="AG29">
        <f t="shared" si="2"/>
        <v>100</v>
      </c>
      <c r="AK29" s="84" t="s">
        <v>298</v>
      </c>
      <c r="AL29" s="85" t="str">
        <f>VLOOKUP(AK29,Information!$A$2:$H$1000,2,FALSE)</f>
        <v>unknown</v>
      </c>
      <c r="AM29" s="67" t="str">
        <f>VLOOKUP(AK29,Information!$A$2:$H$1000,3,FALSE)</f>
        <v>Porites</v>
      </c>
      <c r="AN29" s="41">
        <v>25</v>
      </c>
      <c r="AO29" s="41">
        <v>80</v>
      </c>
      <c r="AP29" s="41">
        <v>20</v>
      </c>
      <c r="AS29">
        <f t="shared" si="3"/>
        <v>100</v>
      </c>
      <c r="AW29" s="84" t="s">
        <v>298</v>
      </c>
      <c r="AX29" s="85" t="str">
        <f>VLOOKUP(AW29,Information!$A$2:$H$1000,2,FALSE)</f>
        <v>unknown</v>
      </c>
      <c r="AY29" s="67" t="str">
        <f>VLOOKUP(AW29,Information!$A$2:$H$1000,3,FALSE)</f>
        <v>Porites</v>
      </c>
      <c r="AZ29" s="41">
        <v>25</v>
      </c>
      <c r="BA29" s="41">
        <v>65</v>
      </c>
      <c r="BB29" s="41">
        <v>35</v>
      </c>
      <c r="BE29">
        <f t="shared" si="4"/>
        <v>100</v>
      </c>
      <c r="BI29" s="84" t="s">
        <v>82</v>
      </c>
      <c r="BJ29" s="85" t="str">
        <f>VLOOKUP(BI29,Information!$A$2:$H$1000,2,FALSE)</f>
        <v>unknown</v>
      </c>
      <c r="BK29" s="67" t="str">
        <f>VLOOKUP(BI29,Information!$A$2:$H$1000,3,FALSE)</f>
        <v>Acropora</v>
      </c>
      <c r="BL29" s="41">
        <v>45</v>
      </c>
      <c r="BM29" s="41">
        <v>100</v>
      </c>
      <c r="BQ29">
        <f t="shared" si="5"/>
        <v>100</v>
      </c>
      <c r="BU29" s="84" t="s">
        <v>202</v>
      </c>
      <c r="BV29" s="85" t="str">
        <f>VLOOKUP(BU29,Information!$A$2:$H$1000,2,FALSE)</f>
        <v>unknown</v>
      </c>
      <c r="BW29" s="67" t="str">
        <f>VLOOKUP(BU29,Information!$A$2:$H$1000,3,FALSE)</f>
        <v>Favia</v>
      </c>
      <c r="BX29" s="41">
        <v>10</v>
      </c>
      <c r="BY29" s="41">
        <v>95</v>
      </c>
      <c r="BZ29" s="41">
        <v>5</v>
      </c>
      <c r="CC29">
        <f t="shared" si="6"/>
        <v>100</v>
      </c>
      <c r="CG29" s="84" t="s">
        <v>82</v>
      </c>
      <c r="CH29" s="85" t="str">
        <f>VLOOKUP(CG29,Information!$A$2:$H$1000,2,FALSE)</f>
        <v>unknown</v>
      </c>
      <c r="CI29" s="67" t="str">
        <f>VLOOKUP(CG29,Information!$A$2:$H$1000,3,FALSE)</f>
        <v>Acropora</v>
      </c>
      <c r="CJ29" s="41">
        <v>45</v>
      </c>
      <c r="CK29" s="41">
        <v>100</v>
      </c>
      <c r="CO29">
        <f t="shared" si="7"/>
        <v>100</v>
      </c>
      <c r="CS29" s="84"/>
      <c r="CT29" s="41" t="e">
        <f>VLOOKUP(CS29,Information!$A$2:$H$1000,2,FALSE)</f>
        <v>#N/A</v>
      </c>
      <c r="CU29" t="e">
        <f>VLOOKUP(CS29,Information!$A$2:$H$1000,3,FALSE)</f>
        <v>#N/A</v>
      </c>
      <c r="DA29">
        <f t="shared" si="8"/>
        <v>0</v>
      </c>
      <c r="DE29" s="84" t="s">
        <v>298</v>
      </c>
      <c r="DF29" s="85" t="str">
        <f>VLOOKUP(DE29,Information!$A$2:$H$1000,2,FALSE)</f>
        <v>unknown</v>
      </c>
      <c r="DG29" s="67" t="str">
        <f>VLOOKUP(DE29,Information!$A$2:$H$1000,3,FALSE)</f>
        <v>Porites</v>
      </c>
      <c r="DH29" s="41">
        <v>140</v>
      </c>
      <c r="DI29" s="41">
        <v>85</v>
      </c>
      <c r="DJ29" s="41">
        <v>10</v>
      </c>
      <c r="DK29" s="41">
        <v>5</v>
      </c>
      <c r="DM29">
        <f t="shared" si="9"/>
        <v>100</v>
      </c>
      <c r="DN29" s="41" t="s">
        <v>3795</v>
      </c>
      <c r="DO29" s="41" t="s">
        <v>3805</v>
      </c>
      <c r="DQ29" s="84"/>
      <c r="DR29" s="41" t="e">
        <f>VLOOKUP(DQ29,Information!$A$2:$H$1000,2,FALSE)</f>
        <v>#N/A</v>
      </c>
      <c r="DS29" t="e">
        <f>VLOOKUP(DQ29,Information!$A$2:$H$1000,3,FALSE)</f>
        <v>#N/A</v>
      </c>
      <c r="DY29">
        <f t="shared" si="10"/>
        <v>0</v>
      </c>
      <c r="EC29" s="84" t="s">
        <v>298</v>
      </c>
      <c r="ED29" s="85" t="str">
        <f>VLOOKUP(EC29,Information!$A$2:$H$1000,2,FALSE)</f>
        <v>unknown</v>
      </c>
      <c r="EE29" s="67" t="str">
        <f>VLOOKUP(EC29,Information!$A$2:$H$1000,3,FALSE)</f>
        <v>Porites</v>
      </c>
      <c r="EF29" s="41">
        <v>20</v>
      </c>
      <c r="EG29" s="41">
        <v>80</v>
      </c>
      <c r="EH29" s="41">
        <v>15</v>
      </c>
      <c r="EI29" s="41">
        <v>5</v>
      </c>
      <c r="EK29">
        <f t="shared" si="11"/>
        <v>100</v>
      </c>
      <c r="EL29" s="41">
        <v>3</v>
      </c>
      <c r="EM29" s="41" t="s">
        <v>3755</v>
      </c>
      <c r="EO29" s="84"/>
      <c r="EP29" s="41" t="e">
        <f>VLOOKUP(EO29,Information!$A$2:$H$1000,2,FALSE)</f>
        <v>#N/A</v>
      </c>
      <c r="EQ29" t="e">
        <f>VLOOKUP(EO29,Information!$A$2:$H$1000,3,FALSE)</f>
        <v>#N/A</v>
      </c>
      <c r="EW29">
        <f t="shared" si="12"/>
        <v>0</v>
      </c>
      <c r="FA29" s="84"/>
      <c r="FB29" s="41" t="e">
        <f>VLOOKUP(FA29,Information!$A$2:$H$1000,2,FALSE)</f>
        <v>#N/A</v>
      </c>
      <c r="FC29" t="e">
        <f>VLOOKUP(FA29,Information!$A$2:$H$1000,3,FALSE)</f>
        <v>#N/A</v>
      </c>
      <c r="FI29">
        <f t="shared" si="13"/>
        <v>0</v>
      </c>
      <c r="FM29" s="84"/>
      <c r="FN29" s="41" t="e">
        <f>VLOOKUP(FM29,Information!$A$2:$H$1000,2,FALSE)</f>
        <v>#N/A</v>
      </c>
      <c r="FO29" t="e">
        <f>VLOOKUP(FM29,Information!$A$2:$H$1000,3,FALSE)</f>
        <v>#N/A</v>
      </c>
      <c r="FU29">
        <f t="shared" si="14"/>
        <v>0</v>
      </c>
      <c r="FY29" s="84" t="s">
        <v>298</v>
      </c>
      <c r="FZ29" s="85" t="str">
        <f>VLOOKUP(FY29,Information!$A$2:$H$1000,2,FALSE)</f>
        <v>unknown</v>
      </c>
      <c r="GA29" s="67" t="str">
        <f>VLOOKUP(FY29,Information!$A$2:$H$1000,3,FALSE)</f>
        <v>Porites</v>
      </c>
      <c r="GB29" s="41">
        <v>25</v>
      </c>
      <c r="GC29" s="41">
        <v>90</v>
      </c>
      <c r="GD29" s="41">
        <v>10</v>
      </c>
      <c r="GG29">
        <f t="shared" si="15"/>
        <v>100</v>
      </c>
      <c r="GK29" s="84"/>
      <c r="GL29" s="41" t="e">
        <f>VLOOKUP(GK29,Information!$A$2:$H$1000,2,FALSE)</f>
        <v>#N/A</v>
      </c>
      <c r="GM29" t="e">
        <f>VLOOKUP(GK29,Information!$A$2:$H$1000,3,FALSE)</f>
        <v>#N/A</v>
      </c>
      <c r="GS29">
        <f t="shared" si="16"/>
        <v>0</v>
      </c>
      <c r="GW29" s="84" t="s">
        <v>298</v>
      </c>
      <c r="GX29" s="85" t="str">
        <f>VLOOKUP(GW29,Information!$A$2:$H$1000,2,FALSE)</f>
        <v>unknown</v>
      </c>
      <c r="GY29" s="67" t="str">
        <f>VLOOKUP(GW29,Information!$A$2:$H$1000,3,FALSE)</f>
        <v>Porites</v>
      </c>
      <c r="GZ29" s="41">
        <v>5</v>
      </c>
      <c r="HA29" s="41">
        <v>95</v>
      </c>
      <c r="HB29" s="41">
        <v>5</v>
      </c>
      <c r="HE29">
        <f t="shared" si="17"/>
        <v>100</v>
      </c>
      <c r="HI29" s="84"/>
      <c r="HJ29" s="41" t="e">
        <f>VLOOKUP(HI29,Information!$A$2:$H$1000,2,FALSE)</f>
        <v>#N/A</v>
      </c>
      <c r="HK29" t="e">
        <f>VLOOKUP(HI29,Information!$A$2:$H$1000,3,FALSE)</f>
        <v>#N/A</v>
      </c>
      <c r="HQ29">
        <f t="shared" si="18"/>
        <v>0</v>
      </c>
      <c r="HU29" s="84"/>
      <c r="HV29" s="41" t="e">
        <f>VLOOKUP(HU29,Information!$A$2:$H$1000,2,FALSE)</f>
        <v>#N/A</v>
      </c>
      <c r="HW29" t="e">
        <f>VLOOKUP(HU29,Information!$A$2:$H$1000,3,FALSE)</f>
        <v>#N/A</v>
      </c>
      <c r="IC29">
        <f t="shared" si="19"/>
        <v>0</v>
      </c>
      <c r="IG29" s="84" t="s">
        <v>298</v>
      </c>
      <c r="IH29" s="85" t="str">
        <f>VLOOKUP(IG29,Information!$A$2:$H$1000,2,FALSE)</f>
        <v>unknown</v>
      </c>
      <c r="II29" s="67" t="str">
        <f>VLOOKUP(IG29,Information!$A$2:$H$1000,3,FALSE)</f>
        <v>Porites</v>
      </c>
      <c r="IJ29" s="41">
        <v>5</v>
      </c>
      <c r="IK29" s="41">
        <v>55</v>
      </c>
      <c r="IL29" s="41">
        <v>45</v>
      </c>
      <c r="IO29">
        <f t="shared" si="20"/>
        <v>100</v>
      </c>
      <c r="IS29" s="84" t="s">
        <v>82</v>
      </c>
      <c r="IT29" s="85" t="str">
        <f>VLOOKUP(IS29,Information!$A$2:$H$1000,2,FALSE)</f>
        <v>unknown</v>
      </c>
      <c r="IU29" s="67" t="str">
        <f>VLOOKUP(IS29,Information!$A$2:$H$1000,3,FALSE)</f>
        <v>Acropora</v>
      </c>
      <c r="IV29" s="41">
        <v>30</v>
      </c>
      <c r="IW29" s="41">
        <v>20</v>
      </c>
      <c r="IX29" s="41">
        <v>80</v>
      </c>
      <c r="JA29">
        <f t="shared" si="21"/>
        <v>100</v>
      </c>
      <c r="JE29" s="84" t="s">
        <v>298</v>
      </c>
      <c r="JF29" s="85" t="str">
        <f>VLOOKUP(JE29,Information!$A$2:$H$1000,2,FALSE)</f>
        <v>unknown</v>
      </c>
      <c r="JG29" s="67" t="str">
        <f>VLOOKUP(JE29,Information!$A$2:$H$1000,3,FALSE)</f>
        <v>Porites</v>
      </c>
      <c r="JH29" s="41">
        <v>55</v>
      </c>
      <c r="JI29" s="41">
        <v>70</v>
      </c>
      <c r="JJ29" s="41">
        <v>30</v>
      </c>
      <c r="JM29">
        <f t="shared" si="22"/>
        <v>100</v>
      </c>
      <c r="JQ29" s="84"/>
      <c r="JR29" s="41" t="e">
        <f>VLOOKUP(JQ29,Information!$A$2:$H$1000,2,FALSE)</f>
        <v>#N/A</v>
      </c>
      <c r="JS29" t="e">
        <f>VLOOKUP(JQ29,Information!$A$2:$H$1000,3,FALSE)</f>
        <v>#N/A</v>
      </c>
      <c r="JY29">
        <f t="shared" si="23"/>
        <v>0</v>
      </c>
      <c r="KC29" s="84" t="s">
        <v>270</v>
      </c>
      <c r="KD29" s="85" t="str">
        <f>VLOOKUP(KC29,Information!$A$2:$H$1000,2,FALSE)</f>
        <v>unknown</v>
      </c>
      <c r="KE29" s="67" t="str">
        <f>VLOOKUP(KC29,Information!$A$2:$H$1000,3,FALSE)</f>
        <v>Montipora</v>
      </c>
      <c r="KF29" s="41">
        <v>320</v>
      </c>
      <c r="KG29" s="41">
        <v>90</v>
      </c>
      <c r="KH29" s="41">
        <v>10</v>
      </c>
      <c r="KK29">
        <f t="shared" si="24"/>
        <v>100</v>
      </c>
      <c r="KO29" s="84"/>
      <c r="KP29" s="41" t="e">
        <f>VLOOKUP(KO29,Information!$A$2:$H$1000,2,FALSE)</f>
        <v>#N/A</v>
      </c>
      <c r="KQ29" t="e">
        <f>VLOOKUP(KO29,Information!$A$2:$H$1000,3,FALSE)</f>
        <v>#N/A</v>
      </c>
      <c r="KW29">
        <f t="shared" si="25"/>
        <v>0</v>
      </c>
      <c r="LA29" s="84" t="s">
        <v>298</v>
      </c>
      <c r="LB29" s="85" t="str">
        <f>VLOOKUP(LA29,Information!$A$2:$H$1000,2,FALSE)</f>
        <v>unknown</v>
      </c>
      <c r="LC29" s="67" t="str">
        <f>VLOOKUP(LA29,Information!$A$2:$H$1000,3,FALSE)</f>
        <v>Porites</v>
      </c>
      <c r="LD29" s="41">
        <v>20</v>
      </c>
      <c r="LE29" s="41">
        <v>85</v>
      </c>
      <c r="LF29" s="41">
        <v>15</v>
      </c>
      <c r="LI29">
        <f t="shared" si="26"/>
        <v>100</v>
      </c>
      <c r="LM29" s="84"/>
      <c r="LN29" s="41" t="e">
        <f>VLOOKUP(LM29,Information!$A$2:$H$1000,2,FALSE)</f>
        <v>#N/A</v>
      </c>
      <c r="LO29" t="e">
        <f>VLOOKUP(LM29,Information!$A$2:$H$1000,3,FALSE)</f>
        <v>#N/A</v>
      </c>
      <c r="LU29">
        <f t="shared" si="27"/>
        <v>0</v>
      </c>
      <c r="LY29" s="84" t="s">
        <v>217</v>
      </c>
      <c r="LZ29" s="85" t="str">
        <f>VLOOKUP(LY29,Information!$A$2:$H$1000,2,FALSE)</f>
        <v>unknown</v>
      </c>
      <c r="MA29" s="67" t="str">
        <f>VLOOKUP(LY29,Information!$A$2:$H$1000,3,FALSE)</f>
        <v>Galaxea</v>
      </c>
      <c r="MB29" s="41">
        <v>15</v>
      </c>
      <c r="MC29" s="41">
        <v>95</v>
      </c>
      <c r="MD29" s="41">
        <v>5</v>
      </c>
      <c r="MG29">
        <f t="shared" si="28"/>
        <v>100</v>
      </c>
      <c r="MK29" s="84" t="s">
        <v>298</v>
      </c>
      <c r="ML29" s="85" t="str">
        <f>VLOOKUP(MK29,Information!$A$2:$H$1000,2,FALSE)</f>
        <v>unknown</v>
      </c>
      <c r="MM29" s="67" t="str">
        <f>VLOOKUP(MK29,Information!$A$2:$H$1000,3,FALSE)</f>
        <v>Porites</v>
      </c>
      <c r="MN29" s="41">
        <v>30</v>
      </c>
      <c r="MO29" s="41">
        <v>85</v>
      </c>
      <c r="MP29" s="41">
        <v>15</v>
      </c>
      <c r="MS29">
        <f t="shared" si="29"/>
        <v>100</v>
      </c>
      <c r="MW29" s="84"/>
      <c r="MX29" s="41" t="e">
        <f>VLOOKUP(MW29,Information!$A$2:$H$1000,2,FALSE)</f>
        <v>#N/A</v>
      </c>
      <c r="MY29" t="e">
        <f>VLOOKUP(MW29,Information!$A$2:$H$1000,3,FALSE)</f>
        <v>#N/A</v>
      </c>
      <c r="NE29">
        <f t="shared" si="30"/>
        <v>0</v>
      </c>
      <c r="NI29" s="84" t="s">
        <v>289</v>
      </c>
      <c r="NJ29" s="85" t="str">
        <f>VLOOKUP(NI29,Information!$A$2:$H$1000,2,FALSE)</f>
        <v>unknown</v>
      </c>
      <c r="NK29" s="67" t="str">
        <f>VLOOKUP(NI29,Information!$A$2:$H$1000,3,FALSE)</f>
        <v>Pocillopora</v>
      </c>
      <c r="NL29" s="41">
        <v>20</v>
      </c>
      <c r="NM29" s="41">
        <v>90</v>
      </c>
      <c r="NN29" s="41">
        <v>5</v>
      </c>
      <c r="NO29" s="41">
        <v>5</v>
      </c>
      <c r="NQ29">
        <f t="shared" si="31"/>
        <v>100</v>
      </c>
      <c r="NR29" s="41">
        <v>8</v>
      </c>
      <c r="NS29" s="41" t="s">
        <v>3756</v>
      </c>
      <c r="NU29" s="84" t="s">
        <v>82</v>
      </c>
      <c r="NV29" s="85" t="str">
        <f>VLOOKUP(NU29,Information!$A$2:$H$1000,2,FALSE)</f>
        <v>unknown</v>
      </c>
      <c r="NW29" s="67" t="str">
        <f>VLOOKUP(NU29,Information!$A$2:$H$1000,3,FALSE)</f>
        <v>Acropora</v>
      </c>
      <c r="NX29" s="41">
        <v>20</v>
      </c>
      <c r="NY29" s="41">
        <v>95</v>
      </c>
      <c r="NZ29" s="41">
        <v>5</v>
      </c>
      <c r="OC29">
        <f t="shared" si="32"/>
        <v>100</v>
      </c>
      <c r="OG29" s="84" t="s">
        <v>298</v>
      </c>
      <c r="OH29" s="85" t="str">
        <f>VLOOKUP(OG29,Information!$A$2:$H$1000,2,FALSE)</f>
        <v>unknown</v>
      </c>
      <c r="OI29" s="67" t="str">
        <f>VLOOKUP(OG29,Information!$A$2:$H$1000,3,FALSE)</f>
        <v>Porites</v>
      </c>
      <c r="OJ29" s="41">
        <v>15</v>
      </c>
      <c r="OK29" s="41">
        <v>90</v>
      </c>
      <c r="OL29" s="41">
        <v>5</v>
      </c>
      <c r="OM29" s="41">
        <v>5</v>
      </c>
      <c r="OO29">
        <f t="shared" si="33"/>
        <v>100</v>
      </c>
      <c r="OP29" s="41" t="s">
        <v>3758</v>
      </c>
      <c r="OQ29" s="41" t="s">
        <v>3768</v>
      </c>
      <c r="OS29" s="84"/>
      <c r="OT29" s="41" t="e">
        <f>VLOOKUP(OS29,Information!$A$2:$H$1000,2,FALSE)</f>
        <v>#N/A</v>
      </c>
      <c r="OU29" t="e">
        <f>VLOOKUP(OS29,Information!$A$2:$H$1000,3,FALSE)</f>
        <v>#N/A</v>
      </c>
      <c r="PA29">
        <f t="shared" si="34"/>
        <v>0</v>
      </c>
      <c r="PE29" s="84" t="s">
        <v>202</v>
      </c>
      <c r="PF29" s="85" t="str">
        <f>VLOOKUP(PE29,Information!$A$2:$H$1000,2,FALSE)</f>
        <v>unknown</v>
      </c>
      <c r="PG29" s="67" t="str">
        <f>VLOOKUP(PE29,Information!$A$2:$H$1000,3,FALSE)</f>
        <v>Favia</v>
      </c>
      <c r="PH29" s="41">
        <v>35</v>
      </c>
      <c r="PI29" s="41">
        <v>90</v>
      </c>
      <c r="PJ29" s="41">
        <v>10</v>
      </c>
      <c r="PM29">
        <f t="shared" si="35"/>
        <v>100</v>
      </c>
      <c r="PQ29" s="84" t="s">
        <v>3816</v>
      </c>
      <c r="PR29" s="41" t="e">
        <f>VLOOKUP(PQ29,Information!$A$2:$H$1000,2,FALSE)</f>
        <v>#N/A</v>
      </c>
      <c r="PS29" t="e">
        <f>VLOOKUP(PQ29,Information!$A$2:$H$1000,3,FALSE)</f>
        <v>#N/A</v>
      </c>
      <c r="PT29" s="41">
        <v>55</v>
      </c>
      <c r="PY29">
        <f t="shared" si="36"/>
        <v>0</v>
      </c>
      <c r="QB29" s="41" t="s">
        <v>3817</v>
      </c>
      <c r="QC29" s="84"/>
      <c r="QD29" s="41" t="e">
        <f>VLOOKUP(QC29,Information!$A$2:$H$1000,2,FALSE)</f>
        <v>#N/A</v>
      </c>
      <c r="QE29" t="e">
        <f>VLOOKUP(QC29,Information!$A$2:$H$1000,3,FALSE)</f>
        <v>#N/A</v>
      </c>
      <c r="QK29">
        <f t="shared" si="37"/>
        <v>0</v>
      </c>
      <c r="QO29" s="84" t="s">
        <v>82</v>
      </c>
      <c r="QP29" s="85" t="str">
        <f>VLOOKUP(QO29,Information!$A$2:$H$1000,2,FALSE)</f>
        <v>unknown</v>
      </c>
      <c r="QQ29" s="67" t="str">
        <f>VLOOKUP(QO29,Information!$A$2:$H$1000,3,FALSE)</f>
        <v>Acropora</v>
      </c>
      <c r="QR29" s="41">
        <v>10</v>
      </c>
      <c r="QS29" s="41">
        <v>100</v>
      </c>
      <c r="QW29">
        <f t="shared" si="38"/>
        <v>100</v>
      </c>
      <c r="RA29" s="84"/>
      <c r="RB29" s="41" t="e">
        <f>VLOOKUP(RA29,Information!$A$2:$H$1000,2,FALSE)</f>
        <v>#N/A</v>
      </c>
      <c r="RC29" t="e">
        <f>VLOOKUP(RA29,Information!$A$2:$H$1000,3,FALSE)</f>
        <v>#N/A</v>
      </c>
      <c r="RI29">
        <f t="shared" si="39"/>
        <v>0</v>
      </c>
      <c r="RM29" s="84" t="s">
        <v>298</v>
      </c>
      <c r="RN29" s="85" t="str">
        <f>VLOOKUP(RM29,Information!$A$2:$H$1000,2,FALSE)</f>
        <v>unknown</v>
      </c>
      <c r="RO29" s="67" t="str">
        <f>VLOOKUP(RM29,Information!$A$2:$H$1000,3,FALSE)</f>
        <v>Porites</v>
      </c>
      <c r="RP29" s="41">
        <v>110</v>
      </c>
      <c r="RQ29" s="41">
        <v>40</v>
      </c>
      <c r="RR29" s="41">
        <v>55</v>
      </c>
      <c r="RS29" s="41">
        <v>5</v>
      </c>
      <c r="RU29">
        <f t="shared" si="40"/>
        <v>100</v>
      </c>
      <c r="RV29" s="41" t="s">
        <v>3818</v>
      </c>
      <c r="RW29" s="41" t="s">
        <v>3767</v>
      </c>
      <c r="RY29" s="84" t="s">
        <v>202</v>
      </c>
      <c r="RZ29" s="85" t="str">
        <f>VLOOKUP(RY29,Information!$A$2:$H$1000,2,FALSE)</f>
        <v>unknown</v>
      </c>
      <c r="SA29" s="67" t="str">
        <f>VLOOKUP(RY29,Information!$A$2:$H$1000,3,FALSE)</f>
        <v>Favia</v>
      </c>
      <c r="SB29" s="41">
        <v>25</v>
      </c>
      <c r="SC29" s="41">
        <v>100</v>
      </c>
      <c r="SG29">
        <f t="shared" si="41"/>
        <v>100</v>
      </c>
      <c r="SK29" s="84" t="s">
        <v>340</v>
      </c>
      <c r="SL29" s="85" t="str">
        <f>VLOOKUP(SK29,Information!$A$2:$H$1000,2,FALSE)</f>
        <v>unknown</v>
      </c>
      <c r="SM29" s="67" t="str">
        <f>VLOOKUP(SK29,Information!$A$2:$H$1000,3,FALSE)</f>
        <v>Stylophora</v>
      </c>
      <c r="SN29" s="41">
        <v>15</v>
      </c>
      <c r="SO29" s="41">
        <v>95</v>
      </c>
      <c r="SP29" s="41">
        <v>5</v>
      </c>
      <c r="SS29">
        <f t="shared" si="42"/>
        <v>100</v>
      </c>
      <c r="SW29" s="84"/>
      <c r="SX29" s="41" t="e">
        <f>VLOOKUP(SW29,Information!$A$2:$H$1000,2,FALSE)</f>
        <v>#N/A</v>
      </c>
      <c r="SY29" t="e">
        <f>VLOOKUP(SW29,Information!$A$2:$H$1000,3,FALSE)</f>
        <v>#N/A</v>
      </c>
      <c r="TE29">
        <f t="shared" si="43"/>
        <v>0</v>
      </c>
      <c r="TI29" s="84" t="s">
        <v>340</v>
      </c>
      <c r="TJ29" s="85" t="str">
        <f>VLOOKUP(TI29,Information!$A$2:$H$1000,2,FALSE)</f>
        <v>unknown</v>
      </c>
      <c r="TK29" s="67" t="str">
        <f>VLOOKUP(TI29,Information!$A$2:$H$1000,3,FALSE)</f>
        <v>Stylophora</v>
      </c>
      <c r="TL29" s="41">
        <v>15</v>
      </c>
      <c r="TM29" s="41">
        <v>55</v>
      </c>
      <c r="TN29" s="41">
        <v>45</v>
      </c>
      <c r="TQ29">
        <f t="shared" si="44"/>
        <v>100</v>
      </c>
      <c r="TU29" s="84" t="s">
        <v>298</v>
      </c>
      <c r="TV29" s="85" t="str">
        <f>VLOOKUP(TU29,Information!$A$2:$H$1000,2,FALSE)</f>
        <v>unknown</v>
      </c>
      <c r="TW29" s="67" t="str">
        <f>VLOOKUP(TU29,Information!$A$2:$H$1000,3,FALSE)</f>
        <v>Porites</v>
      </c>
      <c r="TX29" s="41">
        <v>55</v>
      </c>
      <c r="TY29" s="41">
        <v>75</v>
      </c>
      <c r="TZ29" s="41">
        <v>25</v>
      </c>
      <c r="UC29">
        <f t="shared" si="45"/>
        <v>100</v>
      </c>
      <c r="UG29" s="84" t="s">
        <v>298</v>
      </c>
      <c r="UH29" s="85" t="str">
        <f>VLOOKUP(UG29,Information!$A$2:$H$1000,2,FALSE)</f>
        <v>unknown</v>
      </c>
      <c r="UI29" s="67" t="str">
        <f>VLOOKUP(UG29,Information!$A$2:$H$1000,3,FALSE)</f>
        <v>Porites</v>
      </c>
      <c r="UJ29" s="41">
        <v>60</v>
      </c>
      <c r="UK29" s="41">
        <v>55</v>
      </c>
      <c r="UL29" s="41">
        <v>40</v>
      </c>
      <c r="UM29" s="41">
        <v>5</v>
      </c>
      <c r="UO29">
        <f t="shared" si="46"/>
        <v>100</v>
      </c>
      <c r="UP29" s="41">
        <v>5</v>
      </c>
      <c r="UQ29" s="41" t="s">
        <v>3755</v>
      </c>
      <c r="US29" s="84" t="s">
        <v>260</v>
      </c>
      <c r="UT29" s="85" t="str">
        <f>VLOOKUP(US29,Information!$A$2:$H$1000,2,FALSE)</f>
        <v>unknown</v>
      </c>
      <c r="UU29" s="67" t="str">
        <f>VLOOKUP(US29,Information!$A$2:$H$1000,3,FALSE)</f>
        <v>Lobophyllia</v>
      </c>
      <c r="UV29" s="41">
        <v>45</v>
      </c>
      <c r="UW29" s="41">
        <v>90</v>
      </c>
      <c r="UX29" s="41">
        <v>10</v>
      </c>
      <c r="VA29">
        <f t="shared" si="47"/>
        <v>100</v>
      </c>
      <c r="VE29" s="84"/>
      <c r="VF29" s="41" t="e">
        <f>VLOOKUP(VE29,Information!$A$2:$H$1000,2,FALSE)</f>
        <v>#N/A</v>
      </c>
      <c r="VG29" t="e">
        <f>VLOOKUP(VE29,Information!$A$2:$H$1000,3,FALSE)</f>
        <v>#N/A</v>
      </c>
      <c r="VM29">
        <f t="shared" si="48"/>
        <v>0</v>
      </c>
      <c r="VQ29" s="84"/>
      <c r="VR29" s="41" t="e">
        <f>VLOOKUP(VQ29,Information!$A$2:$H$1000,2,FALSE)</f>
        <v>#N/A</v>
      </c>
      <c r="VS29" t="e">
        <f>VLOOKUP(VQ29,Information!$A$2:$H$1000,3,FALSE)</f>
        <v>#N/A</v>
      </c>
      <c r="VY29">
        <f t="shared" si="49"/>
        <v>0</v>
      </c>
      <c r="WC29" s="84"/>
      <c r="WD29" s="41" t="e">
        <f>VLOOKUP(WC29,Information!$A$2:$H$1000,2,FALSE)</f>
        <v>#N/A</v>
      </c>
      <c r="WE29" t="e">
        <f>VLOOKUP(WC29,Information!$A$2:$H$1000,3,FALSE)</f>
        <v>#N/A</v>
      </c>
      <c r="WK29">
        <f t="shared" si="50"/>
        <v>0</v>
      </c>
      <c r="WO29" s="84"/>
      <c r="WP29" s="41" t="e">
        <f>VLOOKUP(WO29,Information!$A$2:$H$1000,2,FALSE)</f>
        <v>#N/A</v>
      </c>
      <c r="WQ29" t="e">
        <f>VLOOKUP(WO29,Information!$A$2:$H$1000,3,FALSE)</f>
        <v>#N/A</v>
      </c>
      <c r="WW29">
        <f t="shared" si="51"/>
        <v>0</v>
      </c>
      <c r="XA29" s="84"/>
      <c r="XB29" s="41" t="e">
        <f>VLOOKUP(XA29,Information!$A$2:$H$1000,2,FALSE)</f>
        <v>#N/A</v>
      </c>
      <c r="XC29" t="e">
        <f>VLOOKUP(XA29,Information!$A$2:$H$1000,3,FALSE)</f>
        <v>#N/A</v>
      </c>
      <c r="XI29">
        <f t="shared" si="52"/>
        <v>0</v>
      </c>
      <c r="XM29" s="84"/>
      <c r="XN29" s="41" t="e">
        <f>VLOOKUP(XM29,Information!$A$2:$H$1000,2,FALSE)</f>
        <v>#N/A</v>
      </c>
      <c r="XO29" t="e">
        <f>VLOOKUP(XM29,Information!$A$2:$H$1000,3,FALSE)</f>
        <v>#N/A</v>
      </c>
      <c r="XU29">
        <f t="shared" si="53"/>
        <v>0</v>
      </c>
      <c r="XY29" s="84"/>
      <c r="XZ29" s="41" t="e">
        <f>VLOOKUP(XY29,Information!$A$2:$H$1000,2,FALSE)</f>
        <v>#N/A</v>
      </c>
      <c r="YA29" t="e">
        <f>VLOOKUP(XY29,Information!$A$2:$H$1000,3,FALSE)</f>
        <v>#N/A</v>
      </c>
      <c r="YG29">
        <f t="shared" si="54"/>
        <v>0</v>
      </c>
      <c r="YK29" s="84"/>
      <c r="YL29" s="41" t="e">
        <f>VLOOKUP(YK29,Information!$A$2:$H$1000,2,FALSE)</f>
        <v>#N/A</v>
      </c>
      <c r="YM29" t="e">
        <f>VLOOKUP(YK29,Information!$A$2:$H$1000,3,FALSE)</f>
        <v>#N/A</v>
      </c>
      <c r="YS29">
        <f t="shared" si="55"/>
        <v>0</v>
      </c>
      <c r="YW29" s="84"/>
      <c r="YX29" s="41" t="e">
        <f>VLOOKUP(YW29,Information!$A$2:$H$1000,2,FALSE)</f>
        <v>#N/A</v>
      </c>
      <c r="YY29" t="e">
        <f>VLOOKUP(YW29,Information!$A$2:$H$1000,3,FALSE)</f>
        <v>#N/A</v>
      </c>
      <c r="ZE29">
        <f t="shared" si="56"/>
        <v>0</v>
      </c>
      <c r="ZI29" s="84"/>
      <c r="ZJ29" s="41" t="e">
        <f>VLOOKUP(ZI29,Information!$A$2:$H$1000,2,FALSE)</f>
        <v>#N/A</v>
      </c>
      <c r="ZK29" t="e">
        <f>VLOOKUP(ZI29,Information!$A$2:$H$1000,3,FALSE)</f>
        <v>#N/A</v>
      </c>
      <c r="ZQ29">
        <f t="shared" si="57"/>
        <v>0</v>
      </c>
      <c r="ZU29" s="84"/>
      <c r="ZV29" s="41" t="e">
        <f>VLOOKUP(ZU29,Information!$A$2:$H$1000,2,FALSE)</f>
        <v>#N/A</v>
      </c>
      <c r="ZW29" t="e">
        <f>VLOOKUP(ZU29,Information!$A$2:$H$1000,3,FALSE)</f>
        <v>#N/A</v>
      </c>
      <c r="AAC29">
        <f t="shared" si="58"/>
        <v>0</v>
      </c>
      <c r="AAG29" s="84"/>
      <c r="AAH29" s="41" t="e">
        <f>VLOOKUP(AAG29,Information!$A$2:$H$1000,2,FALSE)</f>
        <v>#N/A</v>
      </c>
      <c r="AAI29" t="e">
        <f>VLOOKUP(AAG29,Information!$A$2:$H$1000,3,FALSE)</f>
        <v>#N/A</v>
      </c>
      <c r="AAO29">
        <f t="shared" si="59"/>
        <v>0</v>
      </c>
      <c r="AAS29" s="84"/>
      <c r="AAT29" s="41" t="e">
        <f>VLOOKUP(AAS29,Information!$A$2:$H$1000,2,FALSE)</f>
        <v>#N/A</v>
      </c>
      <c r="AAU29" t="e">
        <f>VLOOKUP(AAS29,Information!$A$2:$H$1000,3,FALSE)</f>
        <v>#N/A</v>
      </c>
      <c r="ABA29">
        <f t="shared" si="60"/>
        <v>0</v>
      </c>
      <c r="ABE29" s="84"/>
      <c r="ABF29" s="41" t="e">
        <f>VLOOKUP(ABE29,Information!$A$2:$H$1000,2,FALSE)</f>
        <v>#N/A</v>
      </c>
      <c r="ABG29" t="e">
        <f>VLOOKUP(ABE29,Information!$A$2:$H$1000,3,FALSE)</f>
        <v>#N/A</v>
      </c>
      <c r="ABM29">
        <f t="shared" si="61"/>
        <v>0</v>
      </c>
      <c r="ABQ29" s="84"/>
      <c r="ABR29" s="41" t="e">
        <f>VLOOKUP(ABQ29,Information!$A$2:$H$1000,2,FALSE)</f>
        <v>#N/A</v>
      </c>
      <c r="ABS29" t="e">
        <f>VLOOKUP(ABQ29,Information!$A$2:$H$1000,3,FALSE)</f>
        <v>#N/A</v>
      </c>
      <c r="ABY29">
        <f t="shared" si="62"/>
        <v>0</v>
      </c>
      <c r="ACC29" s="84"/>
      <c r="ACD29" s="41" t="e">
        <f>VLOOKUP(ACC29,Information!$A$2:$H$1000,2,FALSE)</f>
        <v>#N/A</v>
      </c>
      <c r="ACE29" t="e">
        <f>VLOOKUP(ACC29,Information!$A$2:$H$1000,3,FALSE)</f>
        <v>#N/A</v>
      </c>
      <c r="ACK29">
        <f t="shared" si="63"/>
        <v>0</v>
      </c>
      <c r="ACO29" s="84"/>
      <c r="ACP29" s="41" t="e">
        <f>VLOOKUP(ACO29,Information!$A$2:$H$1000,2,FALSE)</f>
        <v>#N/A</v>
      </c>
      <c r="ACQ29" t="e">
        <f>VLOOKUP(ACO29,Information!$A$2:$H$1000,3,FALSE)</f>
        <v>#N/A</v>
      </c>
      <c r="ACW29">
        <f t="shared" si="64"/>
        <v>0</v>
      </c>
      <c r="ADA29" s="84"/>
      <c r="ADB29" s="41" t="e">
        <f>VLOOKUP(ADA29,Information!$A$2:$H$1000,2,FALSE)</f>
        <v>#N/A</v>
      </c>
      <c r="ADC29" t="e">
        <f>VLOOKUP(ADA29,Information!$A$2:$H$1000,3,FALSE)</f>
        <v>#N/A</v>
      </c>
      <c r="ADI29">
        <f t="shared" si="65"/>
        <v>0</v>
      </c>
      <c r="ADM29" s="84"/>
      <c r="ADN29" s="41" t="e">
        <f>VLOOKUP(ADM29,Information!$A$2:$H$1000,2,FALSE)</f>
        <v>#N/A</v>
      </c>
      <c r="ADO29" t="e">
        <f>VLOOKUP(ADM29,Information!$A$2:$H$1000,3,FALSE)</f>
        <v>#N/A</v>
      </c>
      <c r="ADU29">
        <f t="shared" si="66"/>
        <v>0</v>
      </c>
      <c r="ADY29" s="84"/>
      <c r="ADZ29" s="41" t="e">
        <f>VLOOKUP(ADY29,Information!$A$2:$H$1000,2,FALSE)</f>
        <v>#N/A</v>
      </c>
      <c r="AEA29" t="e">
        <f>VLOOKUP(ADY29,Information!$A$2:$H$1000,3,FALSE)</f>
        <v>#N/A</v>
      </c>
      <c r="AEG29">
        <f t="shared" si="67"/>
        <v>0</v>
      </c>
      <c r="AEK29" s="84"/>
      <c r="AEL29" s="41" t="e">
        <f>VLOOKUP(AEK29,Information!$A$2:$H$1000,2,FALSE)</f>
        <v>#N/A</v>
      </c>
      <c r="AEM29" t="e">
        <f>VLOOKUP(AEK29,Information!$A$2:$H$1000,3,FALSE)</f>
        <v>#N/A</v>
      </c>
      <c r="AES29">
        <f t="shared" si="68"/>
        <v>0</v>
      </c>
      <c r="AEW29" s="84"/>
      <c r="AEX29" s="41" t="e">
        <f>VLOOKUP(AEW29,Information!$A$2:$H$1000,2,FALSE)</f>
        <v>#N/A</v>
      </c>
      <c r="AEY29" t="e">
        <f>VLOOKUP(AEW29,Information!$A$2:$H$1000,3,FALSE)</f>
        <v>#N/A</v>
      </c>
      <c r="AFE29">
        <f t="shared" si="69"/>
        <v>0</v>
      </c>
      <c r="AFI29" s="84"/>
      <c r="AFJ29" s="41" t="e">
        <f>VLOOKUP(AFI29,Information!$A$2:$H$1000,2,FALSE)</f>
        <v>#N/A</v>
      </c>
      <c r="AFK29" t="e">
        <f>VLOOKUP(AFI29,Information!$A$2:$H$1000,3,FALSE)</f>
        <v>#N/A</v>
      </c>
      <c r="AFQ29">
        <f t="shared" si="70"/>
        <v>0</v>
      </c>
      <c r="AFU29" s="84"/>
      <c r="AFV29" s="41" t="e">
        <f>VLOOKUP(AFU29,Information!$A$2:$H$1000,2,FALSE)</f>
        <v>#N/A</v>
      </c>
      <c r="AFW29" t="e">
        <f>VLOOKUP(AFU29,Information!$A$2:$H$1000,3,FALSE)</f>
        <v>#N/A</v>
      </c>
      <c r="AGC29">
        <f t="shared" si="71"/>
        <v>0</v>
      </c>
      <c r="AGG29" s="84"/>
      <c r="AGH29" s="41" t="e">
        <f>VLOOKUP(AGG29,Information!$A$2:$H$1000,2,FALSE)</f>
        <v>#N/A</v>
      </c>
      <c r="AGI29" t="e">
        <f>VLOOKUP(AGG29,Information!$A$2:$H$1000,3,FALSE)</f>
        <v>#N/A</v>
      </c>
      <c r="AGO29">
        <f t="shared" si="72"/>
        <v>0</v>
      </c>
      <c r="AGS29" s="84"/>
      <c r="AGT29" s="41" t="e">
        <f>VLOOKUP(AGS29,Information!$A$2:$H$1000,2,FALSE)</f>
        <v>#N/A</v>
      </c>
      <c r="AGU29" t="e">
        <f>VLOOKUP(AGS29,Information!$A$2:$H$1000,3,FALSE)</f>
        <v>#N/A</v>
      </c>
      <c r="AHA29">
        <f t="shared" si="73"/>
        <v>0</v>
      </c>
      <c r="AHE29" s="84"/>
      <c r="AHF29" s="41" t="e">
        <f>VLOOKUP(AHE29,Information!$A$2:$H$1000,2,FALSE)</f>
        <v>#N/A</v>
      </c>
      <c r="AHG29" t="e">
        <f>VLOOKUP(AHE29,Information!$A$2:$H$1000,3,FALSE)</f>
        <v>#N/A</v>
      </c>
      <c r="AHM29">
        <f t="shared" si="74"/>
        <v>0</v>
      </c>
      <c r="AHQ29" s="84"/>
      <c r="AHR29" s="41" t="e">
        <f>VLOOKUP(AHQ29,Information!$A$2:$H$1000,2,FALSE)</f>
        <v>#N/A</v>
      </c>
      <c r="AHS29" t="e">
        <f>VLOOKUP(AHQ29,Information!$A$2:$H$1000,3,FALSE)</f>
        <v>#N/A</v>
      </c>
      <c r="AHY29">
        <f t="shared" si="75"/>
        <v>0</v>
      </c>
      <c r="AIC29" s="84"/>
      <c r="AID29" s="41" t="e">
        <f>VLOOKUP(AIC29,Information!$A$2:$H$1000,2,FALSE)</f>
        <v>#N/A</v>
      </c>
      <c r="AIE29" t="e">
        <f>VLOOKUP(AIC29,Information!$A$2:$H$1000,3,FALSE)</f>
        <v>#N/A</v>
      </c>
      <c r="AIK29">
        <f t="shared" si="76"/>
        <v>0</v>
      </c>
      <c r="AIO29" s="84"/>
      <c r="AIP29" s="41" t="e">
        <f>VLOOKUP(AIO29,Information!$A$2:$H$1000,2,FALSE)</f>
        <v>#N/A</v>
      </c>
      <c r="AIQ29" t="e">
        <f>VLOOKUP(AIO29,Information!$A$2:$H$1000,3,FALSE)</f>
        <v>#N/A</v>
      </c>
      <c r="AIW29">
        <f t="shared" si="77"/>
        <v>0</v>
      </c>
      <c r="AJA29" s="84"/>
      <c r="AJB29" s="41" t="e">
        <f>VLOOKUP(AJA29,Information!$A$2:$H$1000,2,FALSE)</f>
        <v>#N/A</v>
      </c>
      <c r="AJC29" t="e">
        <f>VLOOKUP(AJA29,Information!$A$2:$H$1000,3,FALSE)</f>
        <v>#N/A</v>
      </c>
      <c r="AJI29">
        <f t="shared" si="78"/>
        <v>0</v>
      </c>
      <c r="AJM29" s="84"/>
      <c r="AJN29" s="41" t="e">
        <f>VLOOKUP(AJM29,Information!$A$2:$H$1000,2,FALSE)</f>
        <v>#N/A</v>
      </c>
      <c r="AJO29" t="e">
        <f>VLOOKUP(AJM29,Information!$A$2:$H$1000,3,FALSE)</f>
        <v>#N/A</v>
      </c>
      <c r="AJU29">
        <f t="shared" si="79"/>
        <v>0</v>
      </c>
      <c r="AJY29" s="84"/>
      <c r="AJZ29" s="41" t="e">
        <f>VLOOKUP(AJY29,Information!$A$2:$H$1000,2,FALSE)</f>
        <v>#N/A</v>
      </c>
      <c r="AKA29" t="e">
        <f>VLOOKUP(AJY29,Information!$A$2:$H$1000,3,FALSE)</f>
        <v>#N/A</v>
      </c>
      <c r="AKG29">
        <f t="shared" si="80"/>
        <v>0</v>
      </c>
      <c r="AKK29" s="84"/>
      <c r="AKL29" s="41" t="e">
        <f>VLOOKUP(AKK29,Information!$A$2:$H$1000,2,FALSE)</f>
        <v>#N/A</v>
      </c>
      <c r="AKM29" t="e">
        <f>VLOOKUP(AKK29,Information!$A$2:$H$1000,3,FALSE)</f>
        <v>#N/A</v>
      </c>
      <c r="AKS29">
        <f t="shared" si="81"/>
        <v>0</v>
      </c>
      <c r="AKW29" s="84"/>
      <c r="AKX29" s="41" t="e">
        <f>VLOOKUP(AKW29,Information!$A$2:$H$1000,2,FALSE)</f>
        <v>#N/A</v>
      </c>
      <c r="AKY29" t="e">
        <f>VLOOKUP(AKW29,Information!$A$2:$H$1000,3,FALSE)</f>
        <v>#N/A</v>
      </c>
      <c r="ALE29">
        <f t="shared" si="82"/>
        <v>0</v>
      </c>
      <c r="ALI29" s="84"/>
      <c r="ALJ29" s="41" t="e">
        <f>VLOOKUP(ALI29,Information!$A$2:$H$1000,2,FALSE)</f>
        <v>#N/A</v>
      </c>
      <c r="ALK29" t="e">
        <f>VLOOKUP(ALI29,Information!$A$2:$H$1000,3,FALSE)</f>
        <v>#N/A</v>
      </c>
      <c r="ALQ29">
        <f t="shared" si="83"/>
        <v>0</v>
      </c>
      <c r="ALU29" s="84"/>
      <c r="ALV29" s="41" t="e">
        <f>VLOOKUP(ALU29,Information!$A$2:$H$1000,2,FALSE)</f>
        <v>#N/A</v>
      </c>
      <c r="ALW29" t="e">
        <f>VLOOKUP(ALU29,Information!$A$2:$H$1000,3,FALSE)</f>
        <v>#N/A</v>
      </c>
      <c r="AMC29">
        <f t="shared" si="84"/>
        <v>0</v>
      </c>
      <c r="AMG29" s="84"/>
      <c r="AMH29" s="41" t="e">
        <f>VLOOKUP(AMG29,Information!$A$2:$H$1000,2,FALSE)</f>
        <v>#N/A</v>
      </c>
      <c r="AMI29" t="e">
        <f>VLOOKUP(AMG29,Information!$A$2:$H$1000,3,FALSE)</f>
        <v>#N/A</v>
      </c>
      <c r="AMO29">
        <f t="shared" si="85"/>
        <v>0</v>
      </c>
      <c r="AMS29" s="84"/>
      <c r="AMT29" s="41" t="e">
        <f>VLOOKUP(AMS29,Information!$A$2:$H$1000,2,FALSE)</f>
        <v>#N/A</v>
      </c>
      <c r="AMU29" t="e">
        <f>VLOOKUP(AMS29,Information!$A$2:$H$1000,3,FALSE)</f>
        <v>#N/A</v>
      </c>
      <c r="ANA29">
        <f t="shared" si="86"/>
        <v>0</v>
      </c>
      <c r="ANE29" s="84"/>
      <c r="ANF29" s="41" t="e">
        <f>VLOOKUP(ANE29,Information!$A$2:$H$1000,2,FALSE)</f>
        <v>#N/A</v>
      </c>
      <c r="ANG29" t="e">
        <f>VLOOKUP(ANE29,Information!$A$2:$H$1000,3,FALSE)</f>
        <v>#N/A</v>
      </c>
      <c r="ANM29">
        <f t="shared" si="87"/>
        <v>0</v>
      </c>
      <c r="ANQ29" s="84"/>
      <c r="ANR29" s="41" t="e">
        <f>VLOOKUP(ANQ29,Information!$A$2:$H$1000,2,FALSE)</f>
        <v>#N/A</v>
      </c>
      <c r="ANS29" t="e">
        <f>VLOOKUP(ANQ29,Information!$A$2:$H$1000,3,FALSE)</f>
        <v>#N/A</v>
      </c>
      <c r="ANY29">
        <f t="shared" si="88"/>
        <v>0</v>
      </c>
      <c r="AOC29" s="84"/>
      <c r="AOD29" s="41" t="e">
        <f>VLOOKUP(AOC29,Information!$A$2:$H$1000,2,FALSE)</f>
        <v>#N/A</v>
      </c>
      <c r="AOE29" t="e">
        <f>VLOOKUP(AOC29,Information!$A$2:$H$1000,3,FALSE)</f>
        <v>#N/A</v>
      </c>
      <c r="AOK29">
        <f t="shared" si="89"/>
        <v>0</v>
      </c>
      <c r="AOO29" s="84"/>
      <c r="AOP29" s="41" t="e">
        <f>VLOOKUP(AOO29,Information!$A$2:$H$1000,2,FALSE)</f>
        <v>#N/A</v>
      </c>
      <c r="AOQ29" t="e">
        <f>VLOOKUP(AOO29,Information!$A$2:$H$1000,3,FALSE)</f>
        <v>#N/A</v>
      </c>
      <c r="AOW29">
        <f t="shared" si="90"/>
        <v>0</v>
      </c>
      <c r="APA29" s="84"/>
      <c r="APB29" s="41" t="e">
        <f>VLOOKUP(APA29,Information!$A$2:$H$1000,2,FALSE)</f>
        <v>#N/A</v>
      </c>
      <c r="APC29" t="e">
        <f>VLOOKUP(APA29,Information!$A$2:$H$1000,3,FALSE)</f>
        <v>#N/A</v>
      </c>
      <c r="API29">
        <f t="shared" si="91"/>
        <v>0</v>
      </c>
      <c r="APM29" s="84"/>
      <c r="APN29" s="41" t="e">
        <f>VLOOKUP(APM29,Information!$A$2:$H$1000,2,FALSE)</f>
        <v>#N/A</v>
      </c>
      <c r="APO29" t="e">
        <f>VLOOKUP(APM29,Information!$A$2:$H$1000,3,FALSE)</f>
        <v>#N/A</v>
      </c>
      <c r="APU29">
        <f t="shared" si="92"/>
        <v>0</v>
      </c>
      <c r="APY29" s="84"/>
      <c r="APZ29" s="41" t="e">
        <f>VLOOKUP(APY29,Information!$A$2:$H$1000,2,FALSE)</f>
        <v>#N/A</v>
      </c>
      <c r="AQA29" t="e">
        <f>VLOOKUP(APY29,Information!$A$2:$H$1000,3,FALSE)</f>
        <v>#N/A</v>
      </c>
      <c r="AQG29">
        <f t="shared" si="93"/>
        <v>0</v>
      </c>
      <c r="AQK29" s="84"/>
      <c r="AQL29" s="41" t="e">
        <f>VLOOKUP(AQK29,Information!$A$2:$H$1000,2,FALSE)</f>
        <v>#N/A</v>
      </c>
      <c r="AQM29" t="e">
        <f>VLOOKUP(AQK29,Information!$A$2:$H$1000,3,FALSE)</f>
        <v>#N/A</v>
      </c>
      <c r="AQS29">
        <f t="shared" si="94"/>
        <v>0</v>
      </c>
      <c r="AQW29" s="84"/>
      <c r="AQX29" s="41" t="e">
        <f>VLOOKUP(AQW29,Information!$A$2:$H$1000,2,FALSE)</f>
        <v>#N/A</v>
      </c>
      <c r="AQY29" t="e">
        <f>VLOOKUP(AQW29,Information!$A$2:$H$1000,3,FALSE)</f>
        <v>#N/A</v>
      </c>
      <c r="ARE29">
        <f t="shared" si="95"/>
        <v>0</v>
      </c>
      <c r="ARI29" s="84"/>
      <c r="ARJ29" s="41" t="e">
        <f>VLOOKUP(ARI29,Information!$A$2:$H$1000,2,FALSE)</f>
        <v>#N/A</v>
      </c>
      <c r="ARK29" t="e">
        <f>VLOOKUP(ARI29,Information!$A$2:$H$1000,3,FALSE)</f>
        <v>#N/A</v>
      </c>
      <c r="ARQ29">
        <f t="shared" si="96"/>
        <v>0</v>
      </c>
      <c r="ARU29" s="84"/>
      <c r="ARV29" s="41" t="e">
        <f>VLOOKUP(ARU29,Information!$A$2:$H$1000,2,FALSE)</f>
        <v>#N/A</v>
      </c>
      <c r="ARW29" t="e">
        <f>VLOOKUP(ARU29,Information!$A$2:$H$1000,3,FALSE)</f>
        <v>#N/A</v>
      </c>
      <c r="ASC29">
        <f t="shared" si="97"/>
        <v>0</v>
      </c>
      <c r="ASG29" s="84"/>
      <c r="ASH29" s="41" t="e">
        <f>VLOOKUP(ASG29,Information!$A$2:$H$1000,2,FALSE)</f>
        <v>#N/A</v>
      </c>
      <c r="ASI29" t="e">
        <f>VLOOKUP(ASG29,Information!$A$2:$H$1000,3,FALSE)</f>
        <v>#N/A</v>
      </c>
      <c r="ASO29">
        <f t="shared" si="98"/>
        <v>0</v>
      </c>
      <c r="ASS29" s="84"/>
      <c r="AST29" s="41" t="e">
        <f>VLOOKUP(ASS29,Information!$A$2:$H$1000,2,FALSE)</f>
        <v>#N/A</v>
      </c>
      <c r="ASU29" t="e">
        <f>VLOOKUP(ASS29,Information!$A$2:$H$1000,3,FALSE)</f>
        <v>#N/A</v>
      </c>
      <c r="ATA29">
        <f t="shared" si="99"/>
        <v>0</v>
      </c>
    </row>
    <row r="30" spans="1:1023 1029:1197" ht="13.2">
      <c r="A30" s="84" t="s">
        <v>298</v>
      </c>
      <c r="B30" s="85" t="str">
        <f>VLOOKUP(A30,Information!$A$2:$H$1000,2,FALSE)</f>
        <v>unknown</v>
      </c>
      <c r="C30" s="67" t="str">
        <f>VLOOKUP(A30,Information!$A$2:$H$1000,3,FALSE)</f>
        <v>Porites</v>
      </c>
      <c r="D30" s="41">
        <v>5</v>
      </c>
      <c r="E30" s="41">
        <v>90</v>
      </c>
      <c r="F30" s="41">
        <v>5</v>
      </c>
      <c r="G30" s="41">
        <v>5</v>
      </c>
      <c r="I30">
        <f t="shared" si="0"/>
        <v>100</v>
      </c>
      <c r="J30" s="41">
        <v>6</v>
      </c>
      <c r="K30" s="41" t="s">
        <v>3755</v>
      </c>
      <c r="M30" s="84"/>
      <c r="N30" s="41" t="e">
        <f>VLOOKUP(M30,Information!$A$2:$H$1000,2,FALSE)</f>
        <v>#N/A</v>
      </c>
      <c r="O30" t="e">
        <f>VLOOKUP(M30,Information!$A$2:$H$1000,3,FALSE)</f>
        <v>#N/A</v>
      </c>
      <c r="U30">
        <f t="shared" si="1"/>
        <v>0</v>
      </c>
      <c r="Y30" s="84" t="s">
        <v>298</v>
      </c>
      <c r="Z30" s="85" t="str">
        <f>VLOOKUP(Y30,Information!$A$2:$H$1000,2,FALSE)</f>
        <v>unknown</v>
      </c>
      <c r="AA30" s="67" t="str">
        <f>VLOOKUP(Y30,Information!$A$2:$H$1000,3,FALSE)</f>
        <v>Porites</v>
      </c>
      <c r="AB30" s="41">
        <v>30</v>
      </c>
      <c r="AC30" s="41">
        <v>95</v>
      </c>
      <c r="AD30" s="41">
        <v>5</v>
      </c>
      <c r="AG30">
        <f t="shared" si="2"/>
        <v>100</v>
      </c>
      <c r="AK30" s="84" t="s">
        <v>298</v>
      </c>
      <c r="AL30" s="85" t="str">
        <f>VLOOKUP(AK30,Information!$A$2:$H$1000,2,FALSE)</f>
        <v>unknown</v>
      </c>
      <c r="AM30" s="67" t="str">
        <f>VLOOKUP(AK30,Information!$A$2:$H$1000,3,FALSE)</f>
        <v>Porites</v>
      </c>
      <c r="AN30" s="41">
        <v>15</v>
      </c>
      <c r="AO30" s="41">
        <v>80</v>
      </c>
      <c r="AP30" s="41">
        <v>20</v>
      </c>
      <c r="AS30">
        <f t="shared" si="3"/>
        <v>100</v>
      </c>
      <c r="AW30" s="84" t="s">
        <v>82</v>
      </c>
      <c r="AX30" s="85" t="str">
        <f>VLOOKUP(AW30,Information!$A$2:$H$1000,2,FALSE)</f>
        <v>unknown</v>
      </c>
      <c r="AY30" s="67" t="str">
        <f>VLOOKUP(AW30,Information!$A$2:$H$1000,3,FALSE)</f>
        <v>Acropora</v>
      </c>
      <c r="AZ30" s="41">
        <v>15</v>
      </c>
      <c r="BA30" s="41">
        <v>100</v>
      </c>
      <c r="BE30">
        <f t="shared" si="4"/>
        <v>100</v>
      </c>
      <c r="BI30" s="84" t="s">
        <v>82</v>
      </c>
      <c r="BJ30" s="85" t="str">
        <f>VLOOKUP(BI30,Information!$A$2:$H$1000,2,FALSE)</f>
        <v>unknown</v>
      </c>
      <c r="BK30" s="67" t="str">
        <f>VLOOKUP(BI30,Information!$A$2:$H$1000,3,FALSE)</f>
        <v>Acropora</v>
      </c>
      <c r="BL30" s="41">
        <v>10</v>
      </c>
      <c r="BM30" s="41">
        <v>95</v>
      </c>
      <c r="BO30" s="41">
        <v>5</v>
      </c>
      <c r="BQ30">
        <f t="shared" si="5"/>
        <v>100</v>
      </c>
      <c r="BR30" s="41">
        <v>8</v>
      </c>
      <c r="BS30" s="41" t="s">
        <v>3756</v>
      </c>
      <c r="BU30" s="84" t="s">
        <v>71</v>
      </c>
      <c r="BV30" s="85" t="str">
        <f>VLOOKUP(BU30,Information!$A$2:$H$1000,2,FALSE)</f>
        <v>unknown</v>
      </c>
      <c r="BW30" s="67" t="str">
        <f>VLOOKUP(BU30,Information!$A$2:$H$1000,3,FALSE)</f>
        <v>Acanthastrea</v>
      </c>
      <c r="BX30" s="41">
        <v>40</v>
      </c>
      <c r="BY30" s="41">
        <v>90</v>
      </c>
      <c r="BZ30" s="41">
        <v>10</v>
      </c>
      <c r="CC30">
        <f t="shared" si="6"/>
        <v>100</v>
      </c>
      <c r="CG30" s="84" t="s">
        <v>270</v>
      </c>
      <c r="CH30" s="85" t="str">
        <f>VLOOKUP(CG30,Information!$A$2:$H$1000,2,FALSE)</f>
        <v>unknown</v>
      </c>
      <c r="CI30" s="67" t="str">
        <f>VLOOKUP(CG30,Information!$A$2:$H$1000,3,FALSE)</f>
        <v>Montipora</v>
      </c>
      <c r="CJ30" s="41">
        <v>5</v>
      </c>
      <c r="CK30" s="41">
        <v>95</v>
      </c>
      <c r="CL30" s="41">
        <v>5</v>
      </c>
      <c r="CO30">
        <f t="shared" si="7"/>
        <v>100</v>
      </c>
      <c r="CS30" s="84"/>
      <c r="CT30" s="41" t="e">
        <f>VLOOKUP(CS30,Information!$A$2:$H$1000,2,FALSE)</f>
        <v>#N/A</v>
      </c>
      <c r="CU30" t="e">
        <f>VLOOKUP(CS30,Information!$A$2:$H$1000,3,FALSE)</f>
        <v>#N/A</v>
      </c>
      <c r="DA30">
        <f t="shared" si="8"/>
        <v>0</v>
      </c>
      <c r="DE30" s="84" t="s">
        <v>82</v>
      </c>
      <c r="DF30" s="85" t="str">
        <f>VLOOKUP(DE30,Information!$A$2:$H$1000,2,FALSE)</f>
        <v>unknown</v>
      </c>
      <c r="DG30" s="67" t="str">
        <f>VLOOKUP(DE30,Information!$A$2:$H$1000,3,FALSE)</f>
        <v>Acropora</v>
      </c>
      <c r="DH30" s="41">
        <v>30</v>
      </c>
      <c r="DI30" s="41">
        <v>95</v>
      </c>
      <c r="DJ30" s="41">
        <v>5</v>
      </c>
      <c r="DM30">
        <f t="shared" si="9"/>
        <v>100</v>
      </c>
      <c r="DQ30" s="84"/>
      <c r="DR30" s="41" t="e">
        <f>VLOOKUP(DQ30,Information!$A$2:$H$1000,2,FALSE)</f>
        <v>#N/A</v>
      </c>
      <c r="DS30" t="e">
        <f>VLOOKUP(DQ30,Information!$A$2:$H$1000,3,FALSE)</f>
        <v>#N/A</v>
      </c>
      <c r="DY30">
        <f t="shared" si="10"/>
        <v>0</v>
      </c>
      <c r="EC30" s="84" t="s">
        <v>200</v>
      </c>
      <c r="ED30" s="85" t="str">
        <f>VLOOKUP(EC30,Information!$A$2:$H$1000,2,FALSE)</f>
        <v>unknown</v>
      </c>
      <c r="EE30" s="67" t="str">
        <f>VLOOKUP(EC30,Information!$A$2:$H$1000,3,FALSE)</f>
        <v>Echinopora</v>
      </c>
      <c r="EF30" s="41">
        <v>60</v>
      </c>
      <c r="EG30" s="41">
        <v>40</v>
      </c>
      <c r="EH30" s="41">
        <v>60</v>
      </c>
      <c r="EK30">
        <f t="shared" si="11"/>
        <v>100</v>
      </c>
      <c r="EO30" s="84"/>
      <c r="EP30" s="41" t="e">
        <f>VLOOKUP(EO30,Information!$A$2:$H$1000,2,FALSE)</f>
        <v>#N/A</v>
      </c>
      <c r="EQ30" t="e">
        <f>VLOOKUP(EO30,Information!$A$2:$H$1000,3,FALSE)</f>
        <v>#N/A</v>
      </c>
      <c r="EW30">
        <f t="shared" si="12"/>
        <v>0</v>
      </c>
      <c r="FA30" s="84"/>
      <c r="FB30" s="41" t="e">
        <f>VLOOKUP(FA30,Information!$A$2:$H$1000,2,FALSE)</f>
        <v>#N/A</v>
      </c>
      <c r="FC30" t="e">
        <f>VLOOKUP(FA30,Information!$A$2:$H$1000,3,FALSE)</f>
        <v>#N/A</v>
      </c>
      <c r="FI30">
        <f t="shared" si="13"/>
        <v>0</v>
      </c>
      <c r="FM30" s="84"/>
      <c r="FN30" s="41" t="e">
        <f>VLOOKUP(FM30,Information!$A$2:$H$1000,2,FALSE)</f>
        <v>#N/A</v>
      </c>
      <c r="FO30" t="e">
        <f>VLOOKUP(FM30,Information!$A$2:$H$1000,3,FALSE)</f>
        <v>#N/A</v>
      </c>
      <c r="FU30">
        <f t="shared" si="14"/>
        <v>0</v>
      </c>
      <c r="FY30" s="84" t="s">
        <v>213</v>
      </c>
      <c r="FZ30" s="85" t="str">
        <f>VLOOKUP(FY30,Information!$A$2:$H$1000,2,FALSE)</f>
        <v>unknown</v>
      </c>
      <c r="GA30" s="67" t="str">
        <f>VLOOKUP(FY30,Information!$A$2:$H$1000,3,FALSE)</f>
        <v>Fungia</v>
      </c>
      <c r="GB30" s="41">
        <v>15</v>
      </c>
      <c r="GC30" s="41">
        <v>100</v>
      </c>
      <c r="GG30">
        <f t="shared" si="15"/>
        <v>100</v>
      </c>
      <c r="GK30" s="84"/>
      <c r="GL30" s="41" t="e">
        <f>VLOOKUP(GK30,Information!$A$2:$H$1000,2,FALSE)</f>
        <v>#N/A</v>
      </c>
      <c r="GM30" t="e">
        <f>VLOOKUP(GK30,Information!$A$2:$H$1000,3,FALSE)</f>
        <v>#N/A</v>
      </c>
      <c r="GS30">
        <f t="shared" si="16"/>
        <v>0</v>
      </c>
      <c r="GW30" s="84" t="s">
        <v>270</v>
      </c>
      <c r="GX30" s="85" t="str">
        <f>VLOOKUP(GW30,Information!$A$2:$H$1000,2,FALSE)</f>
        <v>unknown</v>
      </c>
      <c r="GY30" s="67" t="str">
        <f>VLOOKUP(GW30,Information!$A$2:$H$1000,3,FALSE)</f>
        <v>Montipora</v>
      </c>
      <c r="GZ30" s="41">
        <v>20</v>
      </c>
      <c r="HA30" s="41">
        <v>90</v>
      </c>
      <c r="HB30" s="41">
        <v>10</v>
      </c>
      <c r="HE30">
        <f t="shared" si="17"/>
        <v>100</v>
      </c>
      <c r="HI30" s="84"/>
      <c r="HJ30" s="41" t="e">
        <f>VLOOKUP(HI30,Information!$A$2:$H$1000,2,FALSE)</f>
        <v>#N/A</v>
      </c>
      <c r="HK30" t="e">
        <f>VLOOKUP(HI30,Information!$A$2:$H$1000,3,FALSE)</f>
        <v>#N/A</v>
      </c>
      <c r="HQ30">
        <f t="shared" si="18"/>
        <v>0</v>
      </c>
      <c r="HU30" s="84"/>
      <c r="HV30" s="41" t="e">
        <f>VLOOKUP(HU30,Information!$A$2:$H$1000,2,FALSE)</f>
        <v>#N/A</v>
      </c>
      <c r="HW30" t="e">
        <f>VLOOKUP(HU30,Information!$A$2:$H$1000,3,FALSE)</f>
        <v>#N/A</v>
      </c>
      <c r="IC30">
        <f t="shared" si="19"/>
        <v>0</v>
      </c>
      <c r="IG30" s="84" t="s">
        <v>298</v>
      </c>
      <c r="IH30" s="85" t="str">
        <f>VLOOKUP(IG30,Information!$A$2:$H$1000,2,FALSE)</f>
        <v>unknown</v>
      </c>
      <c r="II30" s="67" t="str">
        <f>VLOOKUP(IG30,Information!$A$2:$H$1000,3,FALSE)</f>
        <v>Porites</v>
      </c>
      <c r="IJ30" s="41">
        <v>10</v>
      </c>
      <c r="IK30" s="41">
        <v>95</v>
      </c>
      <c r="IL30" s="41">
        <v>5</v>
      </c>
      <c r="IO30">
        <f t="shared" si="20"/>
        <v>100</v>
      </c>
      <c r="IS30" s="84" t="s">
        <v>289</v>
      </c>
      <c r="IT30" s="85" t="str">
        <f>VLOOKUP(IS30,Information!$A$2:$H$1000,2,FALSE)</f>
        <v>unknown</v>
      </c>
      <c r="IU30" s="67" t="str">
        <f>VLOOKUP(IS30,Information!$A$2:$H$1000,3,FALSE)</f>
        <v>Pocillopora</v>
      </c>
      <c r="IV30" s="41">
        <v>55</v>
      </c>
      <c r="IW30" s="41">
        <v>60</v>
      </c>
      <c r="IX30" s="41">
        <v>40</v>
      </c>
      <c r="JA30">
        <f t="shared" si="21"/>
        <v>100</v>
      </c>
      <c r="JE30" s="84" t="s">
        <v>289</v>
      </c>
      <c r="JF30" s="85" t="str">
        <f>VLOOKUP(JE30,Information!$A$2:$H$1000,2,FALSE)</f>
        <v>unknown</v>
      </c>
      <c r="JG30" s="67" t="str">
        <f>VLOOKUP(JE30,Information!$A$2:$H$1000,3,FALSE)</f>
        <v>Pocillopora</v>
      </c>
      <c r="JH30" s="41">
        <v>15</v>
      </c>
      <c r="JJ30" s="41">
        <v>100</v>
      </c>
      <c r="JM30">
        <f t="shared" si="22"/>
        <v>100</v>
      </c>
      <c r="JQ30" s="84"/>
      <c r="JR30" s="41" t="e">
        <f>VLOOKUP(JQ30,Information!$A$2:$H$1000,2,FALSE)</f>
        <v>#N/A</v>
      </c>
      <c r="JS30" t="e">
        <f>VLOOKUP(JQ30,Information!$A$2:$H$1000,3,FALSE)</f>
        <v>#N/A</v>
      </c>
      <c r="JY30">
        <f t="shared" si="23"/>
        <v>0</v>
      </c>
      <c r="KC30" s="84" t="s">
        <v>270</v>
      </c>
      <c r="KD30" s="85" t="str">
        <f>VLOOKUP(KC30,Information!$A$2:$H$1000,2,FALSE)</f>
        <v>unknown</v>
      </c>
      <c r="KE30" s="67" t="str">
        <f>VLOOKUP(KC30,Information!$A$2:$H$1000,3,FALSE)</f>
        <v>Montipora</v>
      </c>
      <c r="KF30" s="41">
        <v>85</v>
      </c>
      <c r="KG30" s="41">
        <v>95</v>
      </c>
      <c r="KH30" s="41">
        <v>5</v>
      </c>
      <c r="KK30">
        <f t="shared" si="24"/>
        <v>100</v>
      </c>
      <c r="KO30" s="84"/>
      <c r="KP30" s="41" t="e">
        <f>VLOOKUP(KO30,Information!$A$2:$H$1000,2,FALSE)</f>
        <v>#N/A</v>
      </c>
      <c r="KQ30" t="e">
        <f>VLOOKUP(KO30,Information!$A$2:$H$1000,3,FALSE)</f>
        <v>#N/A</v>
      </c>
      <c r="KW30">
        <f t="shared" si="25"/>
        <v>0</v>
      </c>
      <c r="LA30" s="84">
        <v>2</v>
      </c>
      <c r="LB30" s="41" t="e">
        <f>VLOOKUP(LA30,Information!$A$2:$H$1000,2,FALSE)</f>
        <v>#N/A</v>
      </c>
      <c r="LC30" t="e">
        <f>VLOOKUP(LA30,Information!$A$2:$H$1000,3,FALSE)</f>
        <v>#N/A</v>
      </c>
      <c r="LD30" s="41">
        <v>20</v>
      </c>
      <c r="LE30" s="41">
        <v>95</v>
      </c>
      <c r="LF30" s="41">
        <v>5</v>
      </c>
      <c r="LI30">
        <f t="shared" si="26"/>
        <v>100</v>
      </c>
      <c r="LM30" s="84"/>
      <c r="LN30" s="41" t="e">
        <f>VLOOKUP(LM30,Information!$A$2:$H$1000,2,FALSE)</f>
        <v>#N/A</v>
      </c>
      <c r="LO30" t="e">
        <f>VLOOKUP(LM30,Information!$A$2:$H$1000,3,FALSE)</f>
        <v>#N/A</v>
      </c>
      <c r="LU30">
        <f t="shared" si="27"/>
        <v>0</v>
      </c>
      <c r="LY30" s="84" t="s">
        <v>117</v>
      </c>
      <c r="LZ30" s="85" t="str">
        <f>VLOOKUP(LY30,Information!$A$2:$H$1000,2,FALSE)</f>
        <v>unknown</v>
      </c>
      <c r="MA30" s="67" t="str">
        <f>VLOOKUP(LY30,Information!$A$2:$H$1000,3,FALSE)</f>
        <v>Astreopora</v>
      </c>
      <c r="MB30" s="41">
        <v>55</v>
      </c>
      <c r="MC30" s="41">
        <v>95</v>
      </c>
      <c r="MD30" s="41">
        <v>5</v>
      </c>
      <c r="MG30">
        <f t="shared" si="28"/>
        <v>100</v>
      </c>
      <c r="MK30" s="84" t="s">
        <v>298</v>
      </c>
      <c r="ML30" s="85" t="str">
        <f>VLOOKUP(MK30,Information!$A$2:$H$1000,2,FALSE)</f>
        <v>unknown</v>
      </c>
      <c r="MM30" s="67" t="str">
        <f>VLOOKUP(MK30,Information!$A$2:$H$1000,3,FALSE)</f>
        <v>Porites</v>
      </c>
      <c r="MN30" s="41">
        <v>15</v>
      </c>
      <c r="MO30" s="41">
        <v>20</v>
      </c>
      <c r="MP30" s="41">
        <v>80</v>
      </c>
      <c r="MS30">
        <f t="shared" si="29"/>
        <v>100</v>
      </c>
      <c r="MW30" s="84"/>
      <c r="MX30" s="41" t="e">
        <f>VLOOKUP(MW30,Information!$A$2:$H$1000,2,FALSE)</f>
        <v>#N/A</v>
      </c>
      <c r="MY30" t="e">
        <f>VLOOKUP(MW30,Information!$A$2:$H$1000,3,FALSE)</f>
        <v>#N/A</v>
      </c>
      <c r="NE30">
        <f t="shared" si="30"/>
        <v>0</v>
      </c>
      <c r="NI30" s="84" t="s">
        <v>200</v>
      </c>
      <c r="NJ30" s="85" t="str">
        <f>VLOOKUP(NI30,Information!$A$2:$H$1000,2,FALSE)</f>
        <v>unknown</v>
      </c>
      <c r="NK30" s="67" t="str">
        <f>VLOOKUP(NI30,Information!$A$2:$H$1000,3,FALSE)</f>
        <v>Echinopora</v>
      </c>
      <c r="NL30" s="41">
        <v>40</v>
      </c>
      <c r="NM30" s="41">
        <v>85</v>
      </c>
      <c r="NN30" s="41">
        <v>15</v>
      </c>
      <c r="NQ30">
        <f t="shared" si="31"/>
        <v>100</v>
      </c>
      <c r="NU30" s="84" t="s">
        <v>82</v>
      </c>
      <c r="NV30" s="85" t="str">
        <f>VLOOKUP(NU30,Information!$A$2:$H$1000,2,FALSE)</f>
        <v>unknown</v>
      </c>
      <c r="NW30" s="67" t="str">
        <f>VLOOKUP(NU30,Information!$A$2:$H$1000,3,FALSE)</f>
        <v>Acropora</v>
      </c>
      <c r="NX30" s="41">
        <v>10</v>
      </c>
      <c r="NY30" s="41">
        <v>90</v>
      </c>
      <c r="NZ30" s="41">
        <v>10</v>
      </c>
      <c r="OC30">
        <f t="shared" si="32"/>
        <v>100</v>
      </c>
      <c r="OG30" s="84" t="s">
        <v>298</v>
      </c>
      <c r="OH30" s="85" t="str">
        <f>VLOOKUP(OG30,Information!$A$2:$H$1000,2,FALSE)</f>
        <v>unknown</v>
      </c>
      <c r="OI30" s="67" t="str">
        <f>VLOOKUP(OG30,Information!$A$2:$H$1000,3,FALSE)</f>
        <v>Porites</v>
      </c>
      <c r="OJ30" s="41">
        <v>10</v>
      </c>
      <c r="OK30" s="41">
        <v>90</v>
      </c>
      <c r="OL30" s="41">
        <v>5</v>
      </c>
      <c r="OM30" s="41">
        <v>5</v>
      </c>
      <c r="OO30">
        <f t="shared" si="33"/>
        <v>100</v>
      </c>
      <c r="OP30" s="41" t="s">
        <v>3758</v>
      </c>
      <c r="OQ30" s="41" t="s">
        <v>3768</v>
      </c>
      <c r="OS30" s="84"/>
      <c r="OT30" s="41" t="e">
        <f>VLOOKUP(OS30,Information!$A$2:$H$1000,2,FALSE)</f>
        <v>#N/A</v>
      </c>
      <c r="OU30" t="e">
        <f>VLOOKUP(OS30,Information!$A$2:$H$1000,3,FALSE)</f>
        <v>#N/A</v>
      </c>
      <c r="PA30">
        <f t="shared" si="34"/>
        <v>0</v>
      </c>
      <c r="PE30" s="84" t="s">
        <v>200</v>
      </c>
      <c r="PF30" s="85" t="str">
        <f>VLOOKUP(PE30,Information!$A$2:$H$1000,2,FALSE)</f>
        <v>unknown</v>
      </c>
      <c r="PG30" s="67" t="str">
        <f>VLOOKUP(PE30,Information!$A$2:$H$1000,3,FALSE)</f>
        <v>Echinopora</v>
      </c>
      <c r="PH30" s="41">
        <v>75</v>
      </c>
      <c r="PI30" s="41">
        <v>95</v>
      </c>
      <c r="PJ30" s="41">
        <v>5</v>
      </c>
      <c r="PM30">
        <f t="shared" si="35"/>
        <v>100</v>
      </c>
      <c r="PQ30" s="84" t="s">
        <v>217</v>
      </c>
      <c r="PR30" s="85" t="str">
        <f>VLOOKUP(PQ30,Information!$A$2:$H$1000,2,FALSE)</f>
        <v>unknown</v>
      </c>
      <c r="PS30" s="67" t="str">
        <f>VLOOKUP(PQ30,Information!$A$2:$H$1000,3,FALSE)</f>
        <v>Galaxea</v>
      </c>
      <c r="PT30" s="41">
        <v>10</v>
      </c>
      <c r="PU30" s="41">
        <v>95</v>
      </c>
      <c r="PV30" s="41">
        <v>5</v>
      </c>
      <c r="PY30">
        <f t="shared" si="36"/>
        <v>100</v>
      </c>
      <c r="QC30" s="84"/>
      <c r="QD30" s="41" t="e">
        <f>VLOOKUP(QC30,Information!$A$2:$H$1000,2,FALSE)</f>
        <v>#N/A</v>
      </c>
      <c r="QE30" t="e">
        <f>VLOOKUP(QC30,Information!$A$2:$H$1000,3,FALSE)</f>
        <v>#N/A</v>
      </c>
      <c r="QK30">
        <f t="shared" si="37"/>
        <v>0</v>
      </c>
      <c r="QO30" s="84" t="s">
        <v>260</v>
      </c>
      <c r="QP30" s="85" t="str">
        <f>VLOOKUP(QO30,Information!$A$2:$H$1000,2,FALSE)</f>
        <v>unknown</v>
      </c>
      <c r="QQ30" s="67" t="str">
        <f>VLOOKUP(QO30,Information!$A$2:$H$1000,3,FALSE)</f>
        <v>Lobophyllia</v>
      </c>
      <c r="QR30" s="41">
        <v>65</v>
      </c>
      <c r="QS30" s="41">
        <v>95</v>
      </c>
      <c r="QT30" s="41">
        <v>5</v>
      </c>
      <c r="QW30">
        <f t="shared" si="38"/>
        <v>100</v>
      </c>
      <c r="RA30" s="84"/>
      <c r="RB30" s="41" t="e">
        <f>VLOOKUP(RA30,Information!$A$2:$H$1000,2,FALSE)</f>
        <v>#N/A</v>
      </c>
      <c r="RC30" t="e">
        <f>VLOOKUP(RA30,Information!$A$2:$H$1000,3,FALSE)</f>
        <v>#N/A</v>
      </c>
      <c r="RI30">
        <f t="shared" si="39"/>
        <v>0</v>
      </c>
      <c r="RM30" s="84" t="s">
        <v>298</v>
      </c>
      <c r="RN30" s="85" t="str">
        <f>VLOOKUP(RM30,Information!$A$2:$H$1000,2,FALSE)</f>
        <v>unknown</v>
      </c>
      <c r="RO30" s="67" t="str">
        <f>VLOOKUP(RM30,Information!$A$2:$H$1000,3,FALSE)</f>
        <v>Porites</v>
      </c>
      <c r="RP30" s="41">
        <v>35</v>
      </c>
      <c r="RQ30" s="41">
        <v>95</v>
      </c>
      <c r="RR30" s="41">
        <v>5</v>
      </c>
      <c r="RU30">
        <f t="shared" si="40"/>
        <v>100</v>
      </c>
      <c r="RY30" s="84" t="s">
        <v>298</v>
      </c>
      <c r="RZ30" s="85" t="str">
        <f>VLOOKUP(RY30,Information!$A$2:$H$1000,2,FALSE)</f>
        <v>unknown</v>
      </c>
      <c r="SA30" s="67" t="str">
        <f>VLOOKUP(RY30,Information!$A$2:$H$1000,3,FALSE)</f>
        <v>Porites</v>
      </c>
      <c r="SB30" s="41">
        <v>215</v>
      </c>
      <c r="SC30" s="41">
        <v>85</v>
      </c>
      <c r="SD30" s="41">
        <v>10</v>
      </c>
      <c r="SE30" s="41">
        <v>5</v>
      </c>
      <c r="SG30">
        <f t="shared" si="41"/>
        <v>100</v>
      </c>
      <c r="SH30" s="41" t="s">
        <v>3790</v>
      </c>
      <c r="SI30" s="41" t="s">
        <v>3791</v>
      </c>
      <c r="SK30" s="84" t="s">
        <v>298</v>
      </c>
      <c r="SL30" s="85" t="str">
        <f>VLOOKUP(SK30,Information!$A$2:$H$1000,2,FALSE)</f>
        <v>unknown</v>
      </c>
      <c r="SM30" s="67" t="str">
        <f>VLOOKUP(SK30,Information!$A$2:$H$1000,3,FALSE)</f>
        <v>Porites</v>
      </c>
      <c r="SN30" s="41">
        <v>10</v>
      </c>
      <c r="SO30" s="41">
        <v>40</v>
      </c>
      <c r="SP30" s="41">
        <v>60</v>
      </c>
      <c r="SS30">
        <f t="shared" si="42"/>
        <v>100</v>
      </c>
      <c r="SW30" s="84"/>
      <c r="SX30" s="41" t="e">
        <f>VLOOKUP(SW30,Information!$A$2:$H$1000,2,FALSE)</f>
        <v>#N/A</v>
      </c>
      <c r="SY30" t="e">
        <f>VLOOKUP(SW30,Information!$A$2:$H$1000,3,FALSE)</f>
        <v>#N/A</v>
      </c>
      <c r="TE30">
        <f t="shared" si="43"/>
        <v>0</v>
      </c>
      <c r="TI30" s="84" t="s">
        <v>298</v>
      </c>
      <c r="TJ30" s="85" t="str">
        <f>VLOOKUP(TI30,Information!$A$2:$H$1000,2,FALSE)</f>
        <v>unknown</v>
      </c>
      <c r="TK30" s="67" t="str">
        <f>VLOOKUP(TI30,Information!$A$2:$H$1000,3,FALSE)</f>
        <v>Porites</v>
      </c>
      <c r="TL30" s="41">
        <v>140</v>
      </c>
      <c r="TM30" s="41">
        <v>85</v>
      </c>
      <c r="TN30" s="41">
        <v>15</v>
      </c>
      <c r="TQ30">
        <f t="shared" si="44"/>
        <v>100</v>
      </c>
      <c r="TU30" s="84" t="s">
        <v>270</v>
      </c>
      <c r="TV30" s="85" t="str">
        <f>VLOOKUP(TU30,Information!$A$2:$H$1000,2,FALSE)</f>
        <v>unknown</v>
      </c>
      <c r="TW30" s="67" t="str">
        <f>VLOOKUP(TU30,Information!$A$2:$H$1000,3,FALSE)</f>
        <v>Montipora</v>
      </c>
      <c r="TX30" s="41">
        <v>60</v>
      </c>
      <c r="TY30" s="41">
        <v>70</v>
      </c>
      <c r="TZ30" s="41">
        <v>30</v>
      </c>
      <c r="UC30">
        <f t="shared" si="45"/>
        <v>100</v>
      </c>
      <c r="UG30" s="84" t="s">
        <v>117</v>
      </c>
      <c r="UH30" s="85" t="str">
        <f>VLOOKUP(UG30,Information!$A$2:$H$1000,2,FALSE)</f>
        <v>unknown</v>
      </c>
      <c r="UI30" s="67" t="str">
        <f>VLOOKUP(UG30,Information!$A$2:$H$1000,3,FALSE)</f>
        <v>Astreopora</v>
      </c>
      <c r="UJ30" s="41">
        <v>55</v>
      </c>
      <c r="UK30" s="41">
        <v>95</v>
      </c>
      <c r="UL30" s="41">
        <v>5</v>
      </c>
      <c r="UO30">
        <f t="shared" si="46"/>
        <v>100</v>
      </c>
      <c r="US30" s="84" t="s">
        <v>340</v>
      </c>
      <c r="UT30" s="85" t="str">
        <f>VLOOKUP(US30,Information!$A$2:$H$1000,2,FALSE)</f>
        <v>unknown</v>
      </c>
      <c r="UU30" s="67" t="str">
        <f>VLOOKUP(US30,Information!$A$2:$H$1000,3,FALSE)</f>
        <v>Stylophora</v>
      </c>
      <c r="UV30" s="41">
        <v>15</v>
      </c>
      <c r="UW30" s="41">
        <v>80</v>
      </c>
      <c r="UX30" s="41">
        <v>15</v>
      </c>
      <c r="UY30" s="41">
        <v>5</v>
      </c>
      <c r="VA30">
        <f t="shared" si="47"/>
        <v>100</v>
      </c>
      <c r="VB30" s="41">
        <v>28</v>
      </c>
      <c r="VC30" s="41" t="s">
        <v>3756</v>
      </c>
      <c r="VE30" s="84"/>
      <c r="VF30" s="41" t="e">
        <f>VLOOKUP(VE30,Information!$A$2:$H$1000,2,FALSE)</f>
        <v>#N/A</v>
      </c>
      <c r="VG30" t="e">
        <f>VLOOKUP(VE30,Information!$A$2:$H$1000,3,FALSE)</f>
        <v>#N/A</v>
      </c>
      <c r="VM30">
        <f t="shared" si="48"/>
        <v>0</v>
      </c>
      <c r="VQ30" s="84"/>
      <c r="VR30" s="41" t="e">
        <f>VLOOKUP(VQ30,Information!$A$2:$H$1000,2,FALSE)</f>
        <v>#N/A</v>
      </c>
      <c r="VS30" t="e">
        <f>VLOOKUP(VQ30,Information!$A$2:$H$1000,3,FALSE)</f>
        <v>#N/A</v>
      </c>
      <c r="VY30">
        <f t="shared" si="49"/>
        <v>0</v>
      </c>
      <c r="WC30" s="84"/>
      <c r="WD30" s="41" t="e">
        <f>VLOOKUP(WC30,Information!$A$2:$H$1000,2,FALSE)</f>
        <v>#N/A</v>
      </c>
      <c r="WE30" t="e">
        <f>VLOOKUP(WC30,Information!$A$2:$H$1000,3,FALSE)</f>
        <v>#N/A</v>
      </c>
      <c r="WK30">
        <f t="shared" si="50"/>
        <v>0</v>
      </c>
      <c r="WO30" s="84"/>
      <c r="WP30" s="41" t="e">
        <f>VLOOKUP(WO30,Information!$A$2:$H$1000,2,FALSE)</f>
        <v>#N/A</v>
      </c>
      <c r="WQ30" t="e">
        <f>VLOOKUP(WO30,Information!$A$2:$H$1000,3,FALSE)</f>
        <v>#N/A</v>
      </c>
      <c r="WW30">
        <f t="shared" si="51"/>
        <v>0</v>
      </c>
      <c r="XA30" s="84"/>
      <c r="XB30" s="41" t="e">
        <f>VLOOKUP(XA30,Information!$A$2:$H$1000,2,FALSE)</f>
        <v>#N/A</v>
      </c>
      <c r="XC30" t="e">
        <f>VLOOKUP(XA30,Information!$A$2:$H$1000,3,FALSE)</f>
        <v>#N/A</v>
      </c>
      <c r="XI30">
        <f t="shared" si="52"/>
        <v>0</v>
      </c>
      <c r="XM30" s="84"/>
      <c r="XN30" s="41" t="e">
        <f>VLOOKUP(XM30,Information!$A$2:$H$1000,2,FALSE)</f>
        <v>#N/A</v>
      </c>
      <c r="XO30" t="e">
        <f>VLOOKUP(XM30,Information!$A$2:$H$1000,3,FALSE)</f>
        <v>#N/A</v>
      </c>
      <c r="XU30">
        <f t="shared" si="53"/>
        <v>0</v>
      </c>
      <c r="XY30" s="84"/>
      <c r="XZ30" s="41" t="e">
        <f>VLOOKUP(XY30,Information!$A$2:$H$1000,2,FALSE)</f>
        <v>#N/A</v>
      </c>
      <c r="YA30" t="e">
        <f>VLOOKUP(XY30,Information!$A$2:$H$1000,3,FALSE)</f>
        <v>#N/A</v>
      </c>
      <c r="YG30">
        <f t="shared" si="54"/>
        <v>0</v>
      </c>
      <c r="YK30" s="84"/>
      <c r="YL30" s="41" t="e">
        <f>VLOOKUP(YK30,Information!$A$2:$H$1000,2,FALSE)</f>
        <v>#N/A</v>
      </c>
      <c r="YM30" t="e">
        <f>VLOOKUP(YK30,Information!$A$2:$H$1000,3,FALSE)</f>
        <v>#N/A</v>
      </c>
      <c r="YS30">
        <f t="shared" si="55"/>
        <v>0</v>
      </c>
      <c r="YW30" s="84"/>
      <c r="YX30" s="41" t="e">
        <f>VLOOKUP(YW30,Information!$A$2:$H$1000,2,FALSE)</f>
        <v>#N/A</v>
      </c>
      <c r="YY30" t="e">
        <f>VLOOKUP(YW30,Information!$A$2:$H$1000,3,FALSE)</f>
        <v>#N/A</v>
      </c>
      <c r="ZE30">
        <f t="shared" si="56"/>
        <v>0</v>
      </c>
      <c r="ZI30" s="84"/>
      <c r="ZJ30" s="41" t="e">
        <f>VLOOKUP(ZI30,Information!$A$2:$H$1000,2,FALSE)</f>
        <v>#N/A</v>
      </c>
      <c r="ZK30" t="e">
        <f>VLOOKUP(ZI30,Information!$A$2:$H$1000,3,FALSE)</f>
        <v>#N/A</v>
      </c>
      <c r="ZQ30">
        <f t="shared" si="57"/>
        <v>0</v>
      </c>
      <c r="ZU30" s="84"/>
      <c r="ZV30" s="41" t="e">
        <f>VLOOKUP(ZU30,Information!$A$2:$H$1000,2,FALSE)</f>
        <v>#N/A</v>
      </c>
      <c r="ZW30" t="e">
        <f>VLOOKUP(ZU30,Information!$A$2:$H$1000,3,FALSE)</f>
        <v>#N/A</v>
      </c>
      <c r="AAC30">
        <f t="shared" si="58"/>
        <v>0</v>
      </c>
      <c r="AAG30" s="84"/>
      <c r="AAH30" s="41" t="e">
        <f>VLOOKUP(AAG30,Information!$A$2:$H$1000,2,FALSE)</f>
        <v>#N/A</v>
      </c>
      <c r="AAI30" t="e">
        <f>VLOOKUP(AAG30,Information!$A$2:$H$1000,3,FALSE)</f>
        <v>#N/A</v>
      </c>
      <c r="AAO30">
        <f t="shared" si="59"/>
        <v>0</v>
      </c>
      <c r="AAS30" s="84"/>
      <c r="AAT30" s="41" t="e">
        <f>VLOOKUP(AAS30,Information!$A$2:$H$1000,2,FALSE)</f>
        <v>#N/A</v>
      </c>
      <c r="AAU30" t="e">
        <f>VLOOKUP(AAS30,Information!$A$2:$H$1000,3,FALSE)</f>
        <v>#N/A</v>
      </c>
      <c r="ABA30">
        <f t="shared" si="60"/>
        <v>0</v>
      </c>
      <c r="ABE30" s="84"/>
      <c r="ABF30" s="41" t="e">
        <f>VLOOKUP(ABE30,Information!$A$2:$H$1000,2,FALSE)</f>
        <v>#N/A</v>
      </c>
      <c r="ABG30" t="e">
        <f>VLOOKUP(ABE30,Information!$A$2:$H$1000,3,FALSE)</f>
        <v>#N/A</v>
      </c>
      <c r="ABM30">
        <f t="shared" si="61"/>
        <v>0</v>
      </c>
      <c r="ABQ30" s="84"/>
      <c r="ABR30" s="41" t="e">
        <f>VLOOKUP(ABQ30,Information!$A$2:$H$1000,2,FALSE)</f>
        <v>#N/A</v>
      </c>
      <c r="ABS30" t="e">
        <f>VLOOKUP(ABQ30,Information!$A$2:$H$1000,3,FALSE)</f>
        <v>#N/A</v>
      </c>
      <c r="ABY30">
        <f t="shared" si="62"/>
        <v>0</v>
      </c>
      <c r="ACC30" s="84"/>
      <c r="ACD30" s="41" t="e">
        <f>VLOOKUP(ACC30,Information!$A$2:$H$1000,2,FALSE)</f>
        <v>#N/A</v>
      </c>
      <c r="ACE30" t="e">
        <f>VLOOKUP(ACC30,Information!$A$2:$H$1000,3,FALSE)</f>
        <v>#N/A</v>
      </c>
      <c r="ACK30">
        <f t="shared" si="63"/>
        <v>0</v>
      </c>
      <c r="ACO30" s="84"/>
      <c r="ACP30" s="41" t="e">
        <f>VLOOKUP(ACO30,Information!$A$2:$H$1000,2,FALSE)</f>
        <v>#N/A</v>
      </c>
      <c r="ACQ30" t="e">
        <f>VLOOKUP(ACO30,Information!$A$2:$H$1000,3,FALSE)</f>
        <v>#N/A</v>
      </c>
      <c r="ACW30">
        <f t="shared" si="64"/>
        <v>0</v>
      </c>
      <c r="ADA30" s="84"/>
      <c r="ADB30" s="41" t="e">
        <f>VLOOKUP(ADA30,Information!$A$2:$H$1000,2,FALSE)</f>
        <v>#N/A</v>
      </c>
      <c r="ADC30" t="e">
        <f>VLOOKUP(ADA30,Information!$A$2:$H$1000,3,FALSE)</f>
        <v>#N/A</v>
      </c>
      <c r="ADI30">
        <f t="shared" si="65"/>
        <v>0</v>
      </c>
      <c r="ADM30" s="84"/>
      <c r="ADN30" s="41" t="e">
        <f>VLOOKUP(ADM30,Information!$A$2:$H$1000,2,FALSE)</f>
        <v>#N/A</v>
      </c>
      <c r="ADO30" t="e">
        <f>VLOOKUP(ADM30,Information!$A$2:$H$1000,3,FALSE)</f>
        <v>#N/A</v>
      </c>
      <c r="ADU30">
        <f t="shared" si="66"/>
        <v>0</v>
      </c>
      <c r="ADY30" s="84"/>
      <c r="ADZ30" s="41" t="e">
        <f>VLOOKUP(ADY30,Information!$A$2:$H$1000,2,FALSE)</f>
        <v>#N/A</v>
      </c>
      <c r="AEA30" t="e">
        <f>VLOOKUP(ADY30,Information!$A$2:$H$1000,3,FALSE)</f>
        <v>#N/A</v>
      </c>
      <c r="AEG30">
        <f t="shared" si="67"/>
        <v>0</v>
      </c>
      <c r="AEK30" s="84"/>
      <c r="AEL30" s="41" t="e">
        <f>VLOOKUP(AEK30,Information!$A$2:$H$1000,2,FALSE)</f>
        <v>#N/A</v>
      </c>
      <c r="AEM30" t="e">
        <f>VLOOKUP(AEK30,Information!$A$2:$H$1000,3,FALSE)</f>
        <v>#N/A</v>
      </c>
      <c r="AES30">
        <f t="shared" si="68"/>
        <v>0</v>
      </c>
      <c r="AEW30" s="84"/>
      <c r="AEX30" s="41" t="e">
        <f>VLOOKUP(AEW30,Information!$A$2:$H$1000,2,FALSE)</f>
        <v>#N/A</v>
      </c>
      <c r="AEY30" t="e">
        <f>VLOOKUP(AEW30,Information!$A$2:$H$1000,3,FALSE)</f>
        <v>#N/A</v>
      </c>
      <c r="AFE30">
        <f t="shared" si="69"/>
        <v>0</v>
      </c>
      <c r="AFI30" s="84"/>
      <c r="AFJ30" s="41" t="e">
        <f>VLOOKUP(AFI30,Information!$A$2:$H$1000,2,FALSE)</f>
        <v>#N/A</v>
      </c>
      <c r="AFK30" t="e">
        <f>VLOOKUP(AFI30,Information!$A$2:$H$1000,3,FALSE)</f>
        <v>#N/A</v>
      </c>
      <c r="AFQ30">
        <f t="shared" si="70"/>
        <v>0</v>
      </c>
      <c r="AFU30" s="84"/>
      <c r="AFV30" s="41" t="e">
        <f>VLOOKUP(AFU30,Information!$A$2:$H$1000,2,FALSE)</f>
        <v>#N/A</v>
      </c>
      <c r="AFW30" t="e">
        <f>VLOOKUP(AFU30,Information!$A$2:$H$1000,3,FALSE)</f>
        <v>#N/A</v>
      </c>
      <c r="AGC30">
        <f t="shared" si="71"/>
        <v>0</v>
      </c>
      <c r="AGG30" s="84"/>
      <c r="AGH30" s="41" t="e">
        <f>VLOOKUP(AGG30,Information!$A$2:$H$1000,2,FALSE)</f>
        <v>#N/A</v>
      </c>
      <c r="AGI30" t="e">
        <f>VLOOKUP(AGG30,Information!$A$2:$H$1000,3,FALSE)</f>
        <v>#N/A</v>
      </c>
      <c r="AGO30">
        <f t="shared" si="72"/>
        <v>0</v>
      </c>
      <c r="AGS30" s="84"/>
      <c r="AGT30" s="41" t="e">
        <f>VLOOKUP(AGS30,Information!$A$2:$H$1000,2,FALSE)</f>
        <v>#N/A</v>
      </c>
      <c r="AGU30" t="e">
        <f>VLOOKUP(AGS30,Information!$A$2:$H$1000,3,FALSE)</f>
        <v>#N/A</v>
      </c>
      <c r="AHA30">
        <f t="shared" si="73"/>
        <v>0</v>
      </c>
      <c r="AHE30" s="84"/>
      <c r="AHF30" s="41" t="e">
        <f>VLOOKUP(AHE30,Information!$A$2:$H$1000,2,FALSE)</f>
        <v>#N/A</v>
      </c>
      <c r="AHG30" t="e">
        <f>VLOOKUP(AHE30,Information!$A$2:$H$1000,3,FALSE)</f>
        <v>#N/A</v>
      </c>
      <c r="AHM30">
        <f t="shared" si="74"/>
        <v>0</v>
      </c>
      <c r="AHQ30" s="84"/>
      <c r="AHR30" s="41" t="e">
        <f>VLOOKUP(AHQ30,Information!$A$2:$H$1000,2,FALSE)</f>
        <v>#N/A</v>
      </c>
      <c r="AHS30" t="e">
        <f>VLOOKUP(AHQ30,Information!$A$2:$H$1000,3,FALSE)</f>
        <v>#N/A</v>
      </c>
      <c r="AHY30">
        <f t="shared" si="75"/>
        <v>0</v>
      </c>
      <c r="AIC30" s="84"/>
      <c r="AID30" s="41" t="e">
        <f>VLOOKUP(AIC30,Information!$A$2:$H$1000,2,FALSE)</f>
        <v>#N/A</v>
      </c>
      <c r="AIE30" t="e">
        <f>VLOOKUP(AIC30,Information!$A$2:$H$1000,3,FALSE)</f>
        <v>#N/A</v>
      </c>
      <c r="AIK30">
        <f t="shared" si="76"/>
        <v>0</v>
      </c>
      <c r="AIO30" s="84"/>
      <c r="AIP30" s="41" t="e">
        <f>VLOOKUP(AIO30,Information!$A$2:$H$1000,2,FALSE)</f>
        <v>#N/A</v>
      </c>
      <c r="AIQ30" t="e">
        <f>VLOOKUP(AIO30,Information!$A$2:$H$1000,3,FALSE)</f>
        <v>#N/A</v>
      </c>
      <c r="AIW30">
        <f t="shared" si="77"/>
        <v>0</v>
      </c>
      <c r="AJA30" s="84"/>
      <c r="AJB30" s="41" t="e">
        <f>VLOOKUP(AJA30,Information!$A$2:$H$1000,2,FALSE)</f>
        <v>#N/A</v>
      </c>
      <c r="AJC30" t="e">
        <f>VLOOKUP(AJA30,Information!$A$2:$H$1000,3,FALSE)</f>
        <v>#N/A</v>
      </c>
      <c r="AJI30">
        <f t="shared" si="78"/>
        <v>0</v>
      </c>
      <c r="AJM30" s="84"/>
      <c r="AJN30" s="41" t="e">
        <f>VLOOKUP(AJM30,Information!$A$2:$H$1000,2,FALSE)</f>
        <v>#N/A</v>
      </c>
      <c r="AJO30" t="e">
        <f>VLOOKUP(AJM30,Information!$A$2:$H$1000,3,FALSE)</f>
        <v>#N/A</v>
      </c>
      <c r="AJU30">
        <f t="shared" si="79"/>
        <v>0</v>
      </c>
      <c r="AJY30" s="84"/>
      <c r="AJZ30" s="41" t="e">
        <f>VLOOKUP(AJY30,Information!$A$2:$H$1000,2,FALSE)</f>
        <v>#N/A</v>
      </c>
      <c r="AKA30" t="e">
        <f>VLOOKUP(AJY30,Information!$A$2:$H$1000,3,FALSE)</f>
        <v>#N/A</v>
      </c>
      <c r="AKG30">
        <f t="shared" si="80"/>
        <v>0</v>
      </c>
      <c r="AKK30" s="84"/>
      <c r="AKL30" s="41" t="e">
        <f>VLOOKUP(AKK30,Information!$A$2:$H$1000,2,FALSE)</f>
        <v>#N/A</v>
      </c>
      <c r="AKM30" t="e">
        <f>VLOOKUP(AKK30,Information!$A$2:$H$1000,3,FALSE)</f>
        <v>#N/A</v>
      </c>
      <c r="AKS30">
        <f t="shared" si="81"/>
        <v>0</v>
      </c>
      <c r="AKW30" s="84"/>
      <c r="AKX30" s="41" t="e">
        <f>VLOOKUP(AKW30,Information!$A$2:$H$1000,2,FALSE)</f>
        <v>#N/A</v>
      </c>
      <c r="AKY30" t="e">
        <f>VLOOKUP(AKW30,Information!$A$2:$H$1000,3,FALSE)</f>
        <v>#N/A</v>
      </c>
      <c r="ALE30">
        <f t="shared" si="82"/>
        <v>0</v>
      </c>
      <c r="ALI30" s="84"/>
      <c r="ALJ30" s="41" t="e">
        <f>VLOOKUP(ALI30,Information!$A$2:$H$1000,2,FALSE)</f>
        <v>#N/A</v>
      </c>
      <c r="ALK30" t="e">
        <f>VLOOKUP(ALI30,Information!$A$2:$H$1000,3,FALSE)</f>
        <v>#N/A</v>
      </c>
      <c r="ALQ30">
        <f t="shared" si="83"/>
        <v>0</v>
      </c>
      <c r="ALU30" s="84"/>
      <c r="ALV30" s="41" t="e">
        <f>VLOOKUP(ALU30,Information!$A$2:$H$1000,2,FALSE)</f>
        <v>#N/A</v>
      </c>
      <c r="ALW30" t="e">
        <f>VLOOKUP(ALU30,Information!$A$2:$H$1000,3,FALSE)</f>
        <v>#N/A</v>
      </c>
      <c r="AMC30">
        <f t="shared" si="84"/>
        <v>0</v>
      </c>
      <c r="AMG30" s="84"/>
      <c r="AMH30" s="41" t="e">
        <f>VLOOKUP(AMG30,Information!$A$2:$H$1000,2,FALSE)</f>
        <v>#N/A</v>
      </c>
      <c r="AMI30" t="e">
        <f>VLOOKUP(AMG30,Information!$A$2:$H$1000,3,FALSE)</f>
        <v>#N/A</v>
      </c>
      <c r="AMO30">
        <f t="shared" si="85"/>
        <v>0</v>
      </c>
      <c r="AMS30" s="84"/>
      <c r="AMT30" s="41" t="e">
        <f>VLOOKUP(AMS30,Information!$A$2:$H$1000,2,FALSE)</f>
        <v>#N/A</v>
      </c>
      <c r="AMU30" t="e">
        <f>VLOOKUP(AMS30,Information!$A$2:$H$1000,3,FALSE)</f>
        <v>#N/A</v>
      </c>
      <c r="ANA30">
        <f t="shared" si="86"/>
        <v>0</v>
      </c>
      <c r="ANE30" s="84"/>
      <c r="ANF30" s="41" t="e">
        <f>VLOOKUP(ANE30,Information!$A$2:$H$1000,2,FALSE)</f>
        <v>#N/A</v>
      </c>
      <c r="ANG30" t="e">
        <f>VLOOKUP(ANE30,Information!$A$2:$H$1000,3,FALSE)</f>
        <v>#N/A</v>
      </c>
      <c r="ANM30">
        <f t="shared" si="87"/>
        <v>0</v>
      </c>
      <c r="ANQ30" s="84"/>
      <c r="ANR30" s="41" t="e">
        <f>VLOOKUP(ANQ30,Information!$A$2:$H$1000,2,FALSE)</f>
        <v>#N/A</v>
      </c>
      <c r="ANS30" t="e">
        <f>VLOOKUP(ANQ30,Information!$A$2:$H$1000,3,FALSE)</f>
        <v>#N/A</v>
      </c>
      <c r="ANY30">
        <f t="shared" si="88"/>
        <v>0</v>
      </c>
      <c r="AOC30" s="84"/>
      <c r="AOD30" s="41" t="e">
        <f>VLOOKUP(AOC30,Information!$A$2:$H$1000,2,FALSE)</f>
        <v>#N/A</v>
      </c>
      <c r="AOE30" t="e">
        <f>VLOOKUP(AOC30,Information!$A$2:$H$1000,3,FALSE)</f>
        <v>#N/A</v>
      </c>
      <c r="AOK30">
        <f t="shared" si="89"/>
        <v>0</v>
      </c>
      <c r="AOO30" s="84"/>
      <c r="AOP30" s="41" t="e">
        <f>VLOOKUP(AOO30,Information!$A$2:$H$1000,2,FALSE)</f>
        <v>#N/A</v>
      </c>
      <c r="AOQ30" t="e">
        <f>VLOOKUP(AOO30,Information!$A$2:$H$1000,3,FALSE)</f>
        <v>#N/A</v>
      </c>
      <c r="AOW30">
        <f t="shared" si="90"/>
        <v>0</v>
      </c>
      <c r="APA30" s="84"/>
      <c r="APB30" s="41" t="e">
        <f>VLOOKUP(APA30,Information!$A$2:$H$1000,2,FALSE)</f>
        <v>#N/A</v>
      </c>
      <c r="APC30" t="e">
        <f>VLOOKUP(APA30,Information!$A$2:$H$1000,3,FALSE)</f>
        <v>#N/A</v>
      </c>
      <c r="API30">
        <f t="shared" si="91"/>
        <v>0</v>
      </c>
      <c r="APM30" s="84"/>
      <c r="APN30" s="41" t="e">
        <f>VLOOKUP(APM30,Information!$A$2:$H$1000,2,FALSE)</f>
        <v>#N/A</v>
      </c>
      <c r="APO30" t="e">
        <f>VLOOKUP(APM30,Information!$A$2:$H$1000,3,FALSE)</f>
        <v>#N/A</v>
      </c>
      <c r="APU30">
        <f t="shared" si="92"/>
        <v>0</v>
      </c>
      <c r="APY30" s="84"/>
      <c r="APZ30" s="41" t="e">
        <f>VLOOKUP(APY30,Information!$A$2:$H$1000,2,FALSE)</f>
        <v>#N/A</v>
      </c>
      <c r="AQA30" t="e">
        <f>VLOOKUP(APY30,Information!$A$2:$H$1000,3,FALSE)</f>
        <v>#N/A</v>
      </c>
      <c r="AQG30">
        <f t="shared" si="93"/>
        <v>0</v>
      </c>
      <c r="AQK30" s="84"/>
      <c r="AQL30" s="41" t="e">
        <f>VLOOKUP(AQK30,Information!$A$2:$H$1000,2,FALSE)</f>
        <v>#N/A</v>
      </c>
      <c r="AQM30" t="e">
        <f>VLOOKUP(AQK30,Information!$A$2:$H$1000,3,FALSE)</f>
        <v>#N/A</v>
      </c>
      <c r="AQS30">
        <f t="shared" si="94"/>
        <v>0</v>
      </c>
      <c r="AQW30" s="84"/>
      <c r="AQX30" s="41" t="e">
        <f>VLOOKUP(AQW30,Information!$A$2:$H$1000,2,FALSE)</f>
        <v>#N/A</v>
      </c>
      <c r="AQY30" t="e">
        <f>VLOOKUP(AQW30,Information!$A$2:$H$1000,3,FALSE)</f>
        <v>#N/A</v>
      </c>
      <c r="ARE30">
        <f t="shared" si="95"/>
        <v>0</v>
      </c>
      <c r="ARI30" s="84"/>
      <c r="ARJ30" s="41" t="e">
        <f>VLOOKUP(ARI30,Information!$A$2:$H$1000,2,FALSE)</f>
        <v>#N/A</v>
      </c>
      <c r="ARK30" t="e">
        <f>VLOOKUP(ARI30,Information!$A$2:$H$1000,3,FALSE)</f>
        <v>#N/A</v>
      </c>
      <c r="ARQ30">
        <f t="shared" si="96"/>
        <v>0</v>
      </c>
      <c r="ARU30" s="84"/>
      <c r="ARV30" s="41" t="e">
        <f>VLOOKUP(ARU30,Information!$A$2:$H$1000,2,FALSE)</f>
        <v>#N/A</v>
      </c>
      <c r="ARW30" t="e">
        <f>VLOOKUP(ARU30,Information!$A$2:$H$1000,3,FALSE)</f>
        <v>#N/A</v>
      </c>
      <c r="ASC30">
        <f t="shared" si="97"/>
        <v>0</v>
      </c>
      <c r="ASG30" s="84"/>
      <c r="ASH30" s="41" t="e">
        <f>VLOOKUP(ASG30,Information!$A$2:$H$1000,2,FALSE)</f>
        <v>#N/A</v>
      </c>
      <c r="ASI30" t="e">
        <f>VLOOKUP(ASG30,Information!$A$2:$H$1000,3,FALSE)</f>
        <v>#N/A</v>
      </c>
      <c r="ASO30">
        <f t="shared" si="98"/>
        <v>0</v>
      </c>
      <c r="ASS30" s="84"/>
      <c r="AST30" s="41" t="e">
        <f>VLOOKUP(ASS30,Information!$A$2:$H$1000,2,FALSE)</f>
        <v>#N/A</v>
      </c>
      <c r="ASU30" t="e">
        <f>VLOOKUP(ASS30,Information!$A$2:$H$1000,3,FALSE)</f>
        <v>#N/A</v>
      </c>
      <c r="ATA30">
        <f t="shared" si="99"/>
        <v>0</v>
      </c>
    </row>
    <row r="31" spans="1:1023 1029:1197" ht="13.2">
      <c r="A31" s="84" t="s">
        <v>298</v>
      </c>
      <c r="B31" s="85" t="str">
        <f>VLOOKUP(A31,Information!$A$2:$H$1000,2,FALSE)</f>
        <v>unknown</v>
      </c>
      <c r="C31" s="67" t="str">
        <f>VLOOKUP(A31,Information!$A$2:$H$1000,3,FALSE)</f>
        <v>Porites</v>
      </c>
      <c r="D31" s="41">
        <v>15</v>
      </c>
      <c r="E31" s="41">
        <v>70</v>
      </c>
      <c r="F31" s="41">
        <v>30</v>
      </c>
      <c r="I31">
        <f t="shared" si="0"/>
        <v>100</v>
      </c>
      <c r="M31" s="84"/>
      <c r="N31" s="41" t="e">
        <f>VLOOKUP(M31,Information!$A$2:$H$1000,2,FALSE)</f>
        <v>#N/A</v>
      </c>
      <c r="O31" t="e">
        <f>VLOOKUP(M31,Information!$A$2:$H$1000,3,FALSE)</f>
        <v>#N/A</v>
      </c>
      <c r="U31">
        <f t="shared" si="1"/>
        <v>0</v>
      </c>
      <c r="Y31" s="84" t="s">
        <v>298</v>
      </c>
      <c r="Z31" s="85" t="str">
        <f>VLOOKUP(Y31,Information!$A$2:$H$1000,2,FALSE)</f>
        <v>unknown</v>
      </c>
      <c r="AA31" s="67" t="str">
        <f>VLOOKUP(Y31,Information!$A$2:$H$1000,3,FALSE)</f>
        <v>Porites</v>
      </c>
      <c r="AB31" s="41">
        <v>5</v>
      </c>
      <c r="AC31" s="41">
        <v>90</v>
      </c>
      <c r="AD31" s="41">
        <v>10</v>
      </c>
      <c r="AG31">
        <f t="shared" si="2"/>
        <v>100</v>
      </c>
      <c r="AK31" s="84" t="s">
        <v>82</v>
      </c>
      <c r="AL31" s="85" t="str">
        <f>VLOOKUP(AK31,Information!$A$2:$H$1000,2,FALSE)</f>
        <v>unknown</v>
      </c>
      <c r="AM31" s="67" t="str">
        <f>VLOOKUP(AK31,Information!$A$2:$H$1000,3,FALSE)</f>
        <v>Acropora</v>
      </c>
      <c r="AN31" s="41">
        <v>160</v>
      </c>
      <c r="AO31" s="41">
        <v>90</v>
      </c>
      <c r="AP31" s="41">
        <v>5</v>
      </c>
      <c r="AQ31" s="41">
        <v>5</v>
      </c>
      <c r="AS31">
        <f t="shared" si="3"/>
        <v>100</v>
      </c>
      <c r="AT31" s="41">
        <v>25</v>
      </c>
      <c r="AU31" s="41" t="s">
        <v>3756</v>
      </c>
      <c r="AW31" s="84" t="s">
        <v>298</v>
      </c>
      <c r="AX31" s="85" t="str">
        <f>VLOOKUP(AW31,Information!$A$2:$H$1000,2,FALSE)</f>
        <v>unknown</v>
      </c>
      <c r="AY31" s="67" t="str">
        <f>VLOOKUP(AW31,Information!$A$2:$H$1000,3,FALSE)</f>
        <v>Porites</v>
      </c>
      <c r="AZ31" s="41">
        <v>20</v>
      </c>
      <c r="BA31" s="41">
        <v>90</v>
      </c>
      <c r="BB31" s="41">
        <v>10</v>
      </c>
      <c r="BE31">
        <f t="shared" si="4"/>
        <v>100</v>
      </c>
      <c r="BI31" s="84" t="s">
        <v>298</v>
      </c>
      <c r="BJ31" s="85" t="str">
        <f>VLOOKUP(BI31,Information!$A$2:$H$1000,2,FALSE)</f>
        <v>unknown</v>
      </c>
      <c r="BK31" s="67" t="str">
        <f>VLOOKUP(BI31,Information!$A$2:$H$1000,3,FALSE)</f>
        <v>Porites</v>
      </c>
      <c r="BL31" s="41">
        <v>60</v>
      </c>
      <c r="BM31" s="41">
        <v>85</v>
      </c>
      <c r="BN31" s="41">
        <v>15</v>
      </c>
      <c r="BQ31">
        <f t="shared" si="5"/>
        <v>100</v>
      </c>
      <c r="BU31" s="84" t="s">
        <v>298</v>
      </c>
      <c r="BV31" s="85" t="str">
        <f>VLOOKUP(BU31,Information!$A$2:$H$1000,2,FALSE)</f>
        <v>unknown</v>
      </c>
      <c r="BW31" s="67" t="str">
        <f>VLOOKUP(BU31,Information!$A$2:$H$1000,3,FALSE)</f>
        <v>Porites</v>
      </c>
      <c r="BX31" s="41">
        <v>10</v>
      </c>
      <c r="BY31" s="41">
        <v>95</v>
      </c>
      <c r="BZ31" s="41">
        <v>5</v>
      </c>
      <c r="CC31">
        <f t="shared" si="6"/>
        <v>100</v>
      </c>
      <c r="CG31" s="84" t="s">
        <v>298</v>
      </c>
      <c r="CH31" s="85" t="str">
        <f>VLOOKUP(CG31,Information!$A$2:$H$1000,2,FALSE)</f>
        <v>unknown</v>
      </c>
      <c r="CI31" s="67" t="str">
        <f>VLOOKUP(CG31,Information!$A$2:$H$1000,3,FALSE)</f>
        <v>Porites</v>
      </c>
      <c r="CJ31" s="41">
        <v>50</v>
      </c>
      <c r="CK31" s="41">
        <v>75</v>
      </c>
      <c r="CL31" s="41">
        <v>25</v>
      </c>
      <c r="CO31">
        <f t="shared" si="7"/>
        <v>100</v>
      </c>
      <c r="CS31" s="84"/>
      <c r="CT31" s="41" t="e">
        <f>VLOOKUP(CS31,Information!$A$2:$H$1000,2,FALSE)</f>
        <v>#N/A</v>
      </c>
      <c r="CU31" t="e">
        <f>VLOOKUP(CS31,Information!$A$2:$H$1000,3,FALSE)</f>
        <v>#N/A</v>
      </c>
      <c r="DA31">
        <f t="shared" si="8"/>
        <v>0</v>
      </c>
      <c r="DE31" s="84" t="s">
        <v>217</v>
      </c>
      <c r="DF31" s="85" t="str">
        <f>VLOOKUP(DE31,Information!$A$2:$H$1000,2,FALSE)</f>
        <v>unknown</v>
      </c>
      <c r="DG31" s="67" t="str">
        <f>VLOOKUP(DE31,Information!$A$2:$H$1000,3,FALSE)</f>
        <v>Galaxea</v>
      </c>
      <c r="DH31" s="41">
        <v>15</v>
      </c>
      <c r="DI31" s="41">
        <v>95</v>
      </c>
      <c r="DJ31" s="41">
        <v>5</v>
      </c>
      <c r="DM31">
        <f t="shared" si="9"/>
        <v>100</v>
      </c>
      <c r="DQ31" s="84"/>
      <c r="DR31" s="41" t="e">
        <f>VLOOKUP(DQ31,Information!$A$2:$H$1000,2,FALSE)</f>
        <v>#N/A</v>
      </c>
      <c r="DS31" t="e">
        <f>VLOOKUP(DQ31,Information!$A$2:$H$1000,3,FALSE)</f>
        <v>#N/A</v>
      </c>
      <c r="DY31">
        <f t="shared" si="10"/>
        <v>0</v>
      </c>
      <c r="EC31" s="84" t="s">
        <v>200</v>
      </c>
      <c r="ED31" s="85" t="str">
        <f>VLOOKUP(EC31,Information!$A$2:$H$1000,2,FALSE)</f>
        <v>unknown</v>
      </c>
      <c r="EE31" s="67" t="str">
        <f>VLOOKUP(EC31,Information!$A$2:$H$1000,3,FALSE)</f>
        <v>Echinopora</v>
      </c>
      <c r="EF31" s="41">
        <v>55</v>
      </c>
      <c r="EG31" s="41">
        <v>85</v>
      </c>
      <c r="EH31" s="41">
        <v>15</v>
      </c>
      <c r="EK31">
        <f t="shared" si="11"/>
        <v>100</v>
      </c>
      <c r="EO31" s="84"/>
      <c r="EP31" s="41" t="e">
        <f>VLOOKUP(EO31,Information!$A$2:$H$1000,2,FALSE)</f>
        <v>#N/A</v>
      </c>
      <c r="EQ31" t="e">
        <f>VLOOKUP(EO31,Information!$A$2:$H$1000,3,FALSE)</f>
        <v>#N/A</v>
      </c>
      <c r="EW31">
        <f t="shared" si="12"/>
        <v>0</v>
      </c>
      <c r="FA31" s="84"/>
      <c r="FB31" s="41" t="e">
        <f>VLOOKUP(FA31,Information!$A$2:$H$1000,2,FALSE)</f>
        <v>#N/A</v>
      </c>
      <c r="FC31" t="e">
        <f>VLOOKUP(FA31,Information!$A$2:$H$1000,3,FALSE)</f>
        <v>#N/A</v>
      </c>
      <c r="FI31">
        <f t="shared" si="13"/>
        <v>0</v>
      </c>
      <c r="FM31" s="84"/>
      <c r="FN31" s="41" t="e">
        <f>VLOOKUP(FM31,Information!$A$2:$H$1000,2,FALSE)</f>
        <v>#N/A</v>
      </c>
      <c r="FO31" t="e">
        <f>VLOOKUP(FM31,Information!$A$2:$H$1000,3,FALSE)</f>
        <v>#N/A</v>
      </c>
      <c r="FU31">
        <f t="shared" si="14"/>
        <v>0</v>
      </c>
      <c r="FY31" s="84" t="s">
        <v>213</v>
      </c>
      <c r="FZ31" s="85" t="str">
        <f>VLOOKUP(FY31,Information!$A$2:$H$1000,2,FALSE)</f>
        <v>unknown</v>
      </c>
      <c r="GA31" s="67" t="str">
        <f>VLOOKUP(FY31,Information!$A$2:$H$1000,3,FALSE)</f>
        <v>Fungia</v>
      </c>
      <c r="GB31" s="41">
        <v>20</v>
      </c>
      <c r="GC31" s="41">
        <v>100</v>
      </c>
      <c r="GG31">
        <f t="shared" si="15"/>
        <v>100</v>
      </c>
      <c r="GK31" s="84"/>
      <c r="GL31" s="41" t="e">
        <f>VLOOKUP(GK31,Information!$A$2:$H$1000,2,FALSE)</f>
        <v>#N/A</v>
      </c>
      <c r="GM31" t="e">
        <f>VLOOKUP(GK31,Information!$A$2:$H$1000,3,FALSE)</f>
        <v>#N/A</v>
      </c>
      <c r="GS31">
        <f t="shared" si="16"/>
        <v>0</v>
      </c>
      <c r="GW31" s="84" t="s">
        <v>289</v>
      </c>
      <c r="GX31" s="85" t="str">
        <f>VLOOKUP(GW31,Information!$A$2:$H$1000,2,FALSE)</f>
        <v>unknown</v>
      </c>
      <c r="GY31" s="67" t="str">
        <f>VLOOKUP(GW31,Information!$A$2:$H$1000,3,FALSE)</f>
        <v>Pocillopora</v>
      </c>
      <c r="GZ31" s="41">
        <v>10</v>
      </c>
      <c r="HA31" s="41">
        <v>60</v>
      </c>
      <c r="HB31" s="41">
        <v>40</v>
      </c>
      <c r="HE31">
        <f t="shared" si="17"/>
        <v>100</v>
      </c>
      <c r="HI31" s="84"/>
      <c r="HJ31" s="41" t="e">
        <f>VLOOKUP(HI31,Information!$A$2:$H$1000,2,FALSE)</f>
        <v>#N/A</v>
      </c>
      <c r="HK31" t="e">
        <f>VLOOKUP(HI31,Information!$A$2:$H$1000,3,FALSE)</f>
        <v>#N/A</v>
      </c>
      <c r="HQ31">
        <f t="shared" si="18"/>
        <v>0</v>
      </c>
      <c r="HU31" s="84"/>
      <c r="HV31" s="41" t="e">
        <f>VLOOKUP(HU31,Information!$A$2:$H$1000,2,FALSE)</f>
        <v>#N/A</v>
      </c>
      <c r="HW31" t="e">
        <f>VLOOKUP(HU31,Information!$A$2:$H$1000,3,FALSE)</f>
        <v>#N/A</v>
      </c>
      <c r="IC31">
        <f t="shared" si="19"/>
        <v>0</v>
      </c>
      <c r="IG31" s="84" t="s">
        <v>298</v>
      </c>
      <c r="IH31" s="85" t="str">
        <f>VLOOKUP(IG31,Information!$A$2:$H$1000,2,FALSE)</f>
        <v>unknown</v>
      </c>
      <c r="II31" s="67" t="str">
        <f>VLOOKUP(IG31,Information!$A$2:$H$1000,3,FALSE)</f>
        <v>Porites</v>
      </c>
      <c r="IJ31" s="41">
        <v>25</v>
      </c>
      <c r="IK31" s="41">
        <v>60</v>
      </c>
      <c r="IL31" s="41">
        <v>40</v>
      </c>
      <c r="IO31">
        <f t="shared" si="20"/>
        <v>100</v>
      </c>
      <c r="IS31" s="84" t="s">
        <v>298</v>
      </c>
      <c r="IT31" s="85" t="str">
        <f>VLOOKUP(IS31,Information!$A$2:$H$1000,2,FALSE)</f>
        <v>unknown</v>
      </c>
      <c r="IU31" s="67" t="str">
        <f>VLOOKUP(IS31,Information!$A$2:$H$1000,3,FALSE)</f>
        <v>Porites</v>
      </c>
      <c r="IV31" s="41">
        <v>135</v>
      </c>
      <c r="IW31" s="41">
        <v>85</v>
      </c>
      <c r="IX31" s="41">
        <v>10</v>
      </c>
      <c r="IY31" s="41">
        <v>5</v>
      </c>
      <c r="JA31">
        <f t="shared" si="21"/>
        <v>100</v>
      </c>
      <c r="JB31" s="41" t="s">
        <v>3795</v>
      </c>
      <c r="JC31" s="41" t="s">
        <v>3805</v>
      </c>
      <c r="JE31" s="84" t="s">
        <v>298</v>
      </c>
      <c r="JF31" s="85" t="str">
        <f>VLOOKUP(JE31,Information!$A$2:$H$1000,2,FALSE)</f>
        <v>unknown</v>
      </c>
      <c r="JG31" s="67" t="str">
        <f>VLOOKUP(JE31,Information!$A$2:$H$1000,3,FALSE)</f>
        <v>Porites</v>
      </c>
      <c r="JH31" s="41">
        <v>10</v>
      </c>
      <c r="JI31" s="41">
        <v>90</v>
      </c>
      <c r="JJ31" s="41">
        <v>10</v>
      </c>
      <c r="JM31">
        <f t="shared" si="22"/>
        <v>100</v>
      </c>
      <c r="JQ31" s="84"/>
      <c r="JR31" s="41" t="e">
        <f>VLOOKUP(JQ31,Information!$A$2:$H$1000,2,FALSE)</f>
        <v>#N/A</v>
      </c>
      <c r="JS31" t="e">
        <f>VLOOKUP(JQ31,Information!$A$2:$H$1000,3,FALSE)</f>
        <v>#N/A</v>
      </c>
      <c r="JY31">
        <f t="shared" si="23"/>
        <v>0</v>
      </c>
      <c r="KC31" s="84" t="s">
        <v>270</v>
      </c>
      <c r="KD31" s="85" t="str">
        <f>VLOOKUP(KC31,Information!$A$2:$H$1000,2,FALSE)</f>
        <v>unknown</v>
      </c>
      <c r="KE31" s="67" t="str">
        <f>VLOOKUP(KC31,Information!$A$2:$H$1000,3,FALSE)</f>
        <v>Montipora</v>
      </c>
      <c r="KF31" s="41">
        <v>110</v>
      </c>
      <c r="KG31" s="41">
        <v>95</v>
      </c>
      <c r="KH31" s="41">
        <v>5</v>
      </c>
      <c r="KK31">
        <f t="shared" si="24"/>
        <v>100</v>
      </c>
      <c r="KO31" s="84"/>
      <c r="KP31" s="41" t="e">
        <f>VLOOKUP(KO31,Information!$A$2:$H$1000,2,FALSE)</f>
        <v>#N/A</v>
      </c>
      <c r="KQ31" t="e">
        <f>VLOOKUP(KO31,Information!$A$2:$H$1000,3,FALSE)</f>
        <v>#N/A</v>
      </c>
      <c r="KW31">
        <f t="shared" si="25"/>
        <v>0</v>
      </c>
      <c r="LA31" s="84" t="s">
        <v>82</v>
      </c>
      <c r="LB31" s="85" t="str">
        <f>VLOOKUP(LA31,Information!$A$2:$H$1000,2,FALSE)</f>
        <v>unknown</v>
      </c>
      <c r="LC31" s="67" t="str">
        <f>VLOOKUP(LA31,Information!$A$2:$H$1000,3,FALSE)</f>
        <v>Acropora</v>
      </c>
      <c r="LD31" s="41">
        <v>30</v>
      </c>
      <c r="LF31" s="41">
        <v>100</v>
      </c>
      <c r="LI31">
        <f t="shared" si="26"/>
        <v>100</v>
      </c>
      <c r="LM31" s="84"/>
      <c r="LN31" s="41" t="e">
        <f>VLOOKUP(LM31,Information!$A$2:$H$1000,2,FALSE)</f>
        <v>#N/A</v>
      </c>
      <c r="LO31" t="e">
        <f>VLOOKUP(LM31,Information!$A$2:$H$1000,3,FALSE)</f>
        <v>#N/A</v>
      </c>
      <c r="LU31">
        <f t="shared" si="27"/>
        <v>0</v>
      </c>
      <c r="LY31" s="84" t="s">
        <v>298</v>
      </c>
      <c r="LZ31" s="85" t="str">
        <f>VLOOKUP(LY31,Information!$A$2:$H$1000,2,FALSE)</f>
        <v>unknown</v>
      </c>
      <c r="MA31" s="67" t="str">
        <f>VLOOKUP(LY31,Information!$A$2:$H$1000,3,FALSE)</f>
        <v>Porites</v>
      </c>
      <c r="MB31" s="41">
        <v>10</v>
      </c>
      <c r="MC31" s="41">
        <v>70</v>
      </c>
      <c r="MD31" s="41">
        <v>30</v>
      </c>
      <c r="MG31">
        <f t="shared" si="28"/>
        <v>100</v>
      </c>
      <c r="MK31" s="84" t="s">
        <v>298</v>
      </c>
      <c r="ML31" s="85" t="str">
        <f>VLOOKUP(MK31,Information!$A$2:$H$1000,2,FALSE)</f>
        <v>unknown</v>
      </c>
      <c r="MM31" s="67" t="str">
        <f>VLOOKUP(MK31,Information!$A$2:$H$1000,3,FALSE)</f>
        <v>Porites</v>
      </c>
      <c r="MN31" s="41">
        <v>5</v>
      </c>
      <c r="MO31" s="41">
        <v>25</v>
      </c>
      <c r="MP31" s="41">
        <v>75</v>
      </c>
      <c r="MS31">
        <f t="shared" si="29"/>
        <v>100</v>
      </c>
      <c r="MW31" s="84"/>
      <c r="MX31" s="41" t="e">
        <f>VLOOKUP(MW31,Information!$A$2:$H$1000,2,FALSE)</f>
        <v>#N/A</v>
      </c>
      <c r="MY31" t="e">
        <f>VLOOKUP(MW31,Information!$A$2:$H$1000,3,FALSE)</f>
        <v>#N/A</v>
      </c>
      <c r="NE31">
        <f t="shared" si="30"/>
        <v>0</v>
      </c>
      <c r="NI31" s="84" t="s">
        <v>298</v>
      </c>
      <c r="NJ31" s="85" t="str">
        <f>VLOOKUP(NI31,Information!$A$2:$H$1000,2,FALSE)</f>
        <v>unknown</v>
      </c>
      <c r="NK31" s="67" t="str">
        <f>VLOOKUP(NI31,Information!$A$2:$H$1000,3,FALSE)</f>
        <v>Porites</v>
      </c>
      <c r="NL31" s="41">
        <v>55</v>
      </c>
      <c r="NM31" s="41">
        <v>70</v>
      </c>
      <c r="NN31" s="41">
        <v>30</v>
      </c>
      <c r="NQ31">
        <f t="shared" si="31"/>
        <v>100</v>
      </c>
      <c r="NU31" s="84" t="s">
        <v>82</v>
      </c>
      <c r="NV31" s="85" t="str">
        <f>VLOOKUP(NU31,Information!$A$2:$H$1000,2,FALSE)</f>
        <v>unknown</v>
      </c>
      <c r="NW31" s="67" t="str">
        <f>VLOOKUP(NU31,Information!$A$2:$H$1000,3,FALSE)</f>
        <v>Acropora</v>
      </c>
      <c r="NX31" s="41">
        <v>20</v>
      </c>
      <c r="NY31" s="41">
        <v>75</v>
      </c>
      <c r="NZ31" s="41">
        <v>25</v>
      </c>
      <c r="OC31">
        <f t="shared" si="32"/>
        <v>100</v>
      </c>
      <c r="OG31" s="84" t="s">
        <v>82</v>
      </c>
      <c r="OH31" s="85" t="str">
        <f>VLOOKUP(OG31,Information!$A$2:$H$1000,2,FALSE)</f>
        <v>unknown</v>
      </c>
      <c r="OI31" s="67" t="str">
        <f>VLOOKUP(OG31,Information!$A$2:$H$1000,3,FALSE)</f>
        <v>Acropora</v>
      </c>
      <c r="OJ31" s="41">
        <v>20</v>
      </c>
      <c r="OK31" s="41">
        <v>100</v>
      </c>
      <c r="OO31">
        <f t="shared" si="33"/>
        <v>100</v>
      </c>
      <c r="OS31" s="84"/>
      <c r="OT31" s="41" t="e">
        <f>VLOOKUP(OS31,Information!$A$2:$H$1000,2,FALSE)</f>
        <v>#N/A</v>
      </c>
      <c r="OU31" t="e">
        <f>VLOOKUP(OS31,Information!$A$2:$H$1000,3,FALSE)</f>
        <v>#N/A</v>
      </c>
      <c r="PA31">
        <f t="shared" si="34"/>
        <v>0</v>
      </c>
      <c r="PE31" s="84" t="s">
        <v>217</v>
      </c>
      <c r="PF31" s="85" t="str">
        <f>VLOOKUP(PE31,Information!$A$2:$H$1000,2,FALSE)</f>
        <v>unknown</v>
      </c>
      <c r="PG31" s="67" t="str">
        <f>VLOOKUP(PE31,Information!$A$2:$H$1000,3,FALSE)</f>
        <v>Galaxea</v>
      </c>
      <c r="PH31" s="41">
        <v>25</v>
      </c>
      <c r="PI31" s="41">
        <v>60</v>
      </c>
      <c r="PJ31" s="41">
        <v>40</v>
      </c>
      <c r="PM31">
        <f t="shared" si="35"/>
        <v>100</v>
      </c>
      <c r="PQ31" s="84" t="s">
        <v>289</v>
      </c>
      <c r="PR31" s="85" t="str">
        <f>VLOOKUP(PQ31,Information!$A$2:$H$1000,2,FALSE)</f>
        <v>unknown</v>
      </c>
      <c r="PS31" s="67" t="str">
        <f>VLOOKUP(PQ31,Information!$A$2:$H$1000,3,FALSE)</f>
        <v>Pocillopora</v>
      </c>
      <c r="PT31" s="41">
        <v>20</v>
      </c>
      <c r="PU31" s="41">
        <v>100</v>
      </c>
      <c r="PY31">
        <f t="shared" si="36"/>
        <v>100</v>
      </c>
      <c r="QC31" s="84"/>
      <c r="QD31" s="41" t="e">
        <f>VLOOKUP(QC31,Information!$A$2:$H$1000,2,FALSE)</f>
        <v>#N/A</v>
      </c>
      <c r="QE31" t="e">
        <f>VLOOKUP(QC31,Information!$A$2:$H$1000,3,FALSE)</f>
        <v>#N/A</v>
      </c>
      <c r="QK31">
        <f t="shared" si="37"/>
        <v>0</v>
      </c>
      <c r="QO31" s="84" t="s">
        <v>71</v>
      </c>
      <c r="QP31" s="85" t="str">
        <f>VLOOKUP(QO31,Information!$A$2:$H$1000,2,FALSE)</f>
        <v>unknown</v>
      </c>
      <c r="QQ31" s="67" t="str">
        <f>VLOOKUP(QO31,Information!$A$2:$H$1000,3,FALSE)</f>
        <v>Acanthastrea</v>
      </c>
      <c r="QR31" s="41">
        <v>20</v>
      </c>
      <c r="QS31" s="41">
        <v>95</v>
      </c>
      <c r="QT31" s="41">
        <v>5</v>
      </c>
      <c r="QW31">
        <f t="shared" si="38"/>
        <v>100</v>
      </c>
      <c r="RA31" s="84"/>
      <c r="RB31" s="41" t="e">
        <f>VLOOKUP(RA31,Information!$A$2:$H$1000,2,FALSE)</f>
        <v>#N/A</v>
      </c>
      <c r="RC31" t="e">
        <f>VLOOKUP(RA31,Information!$A$2:$H$1000,3,FALSE)</f>
        <v>#N/A</v>
      </c>
      <c r="RI31">
        <f t="shared" si="39"/>
        <v>0</v>
      </c>
      <c r="RM31" s="84" t="s">
        <v>298</v>
      </c>
      <c r="RN31" s="85" t="str">
        <f>VLOOKUP(RM31,Information!$A$2:$H$1000,2,FALSE)</f>
        <v>unknown</v>
      </c>
      <c r="RO31" s="67" t="str">
        <f>VLOOKUP(RM31,Information!$A$2:$H$1000,3,FALSE)</f>
        <v>Porites</v>
      </c>
      <c r="RP31" s="41">
        <v>55</v>
      </c>
      <c r="RQ31" s="41">
        <v>85</v>
      </c>
      <c r="RR31" s="41">
        <v>10</v>
      </c>
      <c r="RS31" s="41">
        <v>5</v>
      </c>
      <c r="RU31">
        <f t="shared" si="40"/>
        <v>100</v>
      </c>
      <c r="RV31" s="173" t="s">
        <v>3819</v>
      </c>
      <c r="RW31" s="41" t="s">
        <v>3775</v>
      </c>
      <c r="RY31" s="84" t="s">
        <v>217</v>
      </c>
      <c r="RZ31" s="85" t="str">
        <f>VLOOKUP(RY31,Information!$A$2:$H$1000,2,FALSE)</f>
        <v>unknown</v>
      </c>
      <c r="SA31" s="67" t="str">
        <f>VLOOKUP(RY31,Information!$A$2:$H$1000,3,FALSE)</f>
        <v>Galaxea</v>
      </c>
      <c r="SB31" s="41">
        <v>30</v>
      </c>
      <c r="SC31" s="41">
        <v>90</v>
      </c>
      <c r="SD31" s="41">
        <v>10</v>
      </c>
      <c r="SG31">
        <f t="shared" si="41"/>
        <v>100</v>
      </c>
      <c r="SK31" s="84" t="s">
        <v>270</v>
      </c>
      <c r="SL31" s="85" t="str">
        <f>VLOOKUP(SK31,Information!$A$2:$H$1000,2,FALSE)</f>
        <v>unknown</v>
      </c>
      <c r="SM31" s="67" t="str">
        <f>VLOOKUP(SK31,Information!$A$2:$H$1000,3,FALSE)</f>
        <v>Montipora</v>
      </c>
      <c r="SN31" s="41">
        <v>100</v>
      </c>
      <c r="SO31" s="41">
        <v>80</v>
      </c>
      <c r="SP31" s="41">
        <v>10</v>
      </c>
      <c r="SQ31" s="41">
        <v>10</v>
      </c>
      <c r="SS31">
        <f t="shared" si="42"/>
        <v>100</v>
      </c>
      <c r="ST31" s="41" t="s">
        <v>3758</v>
      </c>
      <c r="SU31" s="41" t="s">
        <v>3756</v>
      </c>
      <c r="SW31" s="84"/>
      <c r="SX31" s="41" t="e">
        <f>VLOOKUP(SW31,Information!$A$2:$H$1000,2,FALSE)</f>
        <v>#N/A</v>
      </c>
      <c r="SY31" t="e">
        <f>VLOOKUP(SW31,Information!$A$2:$H$1000,3,FALSE)</f>
        <v>#N/A</v>
      </c>
      <c r="TE31">
        <f t="shared" si="43"/>
        <v>0</v>
      </c>
      <c r="TI31" s="84" t="s">
        <v>298</v>
      </c>
      <c r="TJ31" s="85" t="str">
        <f>VLOOKUP(TI31,Information!$A$2:$H$1000,2,FALSE)</f>
        <v>unknown</v>
      </c>
      <c r="TK31" s="67" t="str">
        <f>VLOOKUP(TI31,Information!$A$2:$H$1000,3,FALSE)</f>
        <v>Porites</v>
      </c>
      <c r="TL31" s="41">
        <v>65</v>
      </c>
      <c r="TM31" s="41">
        <v>75</v>
      </c>
      <c r="TN31" s="41">
        <v>20</v>
      </c>
      <c r="TO31" s="41">
        <v>5</v>
      </c>
      <c r="TQ31">
        <f t="shared" si="44"/>
        <v>100</v>
      </c>
      <c r="TR31" s="172">
        <v>43470</v>
      </c>
      <c r="TS31" s="41" t="s">
        <v>3775</v>
      </c>
      <c r="TU31" s="84" t="s">
        <v>298</v>
      </c>
      <c r="TV31" s="85" t="str">
        <f>VLOOKUP(TU31,Information!$A$2:$H$1000,2,FALSE)</f>
        <v>unknown</v>
      </c>
      <c r="TW31" s="67" t="str">
        <f>VLOOKUP(TU31,Information!$A$2:$H$1000,3,FALSE)</f>
        <v>Porites</v>
      </c>
      <c r="TX31" s="41">
        <v>15</v>
      </c>
      <c r="TY31" s="41">
        <v>95</v>
      </c>
      <c r="TZ31" s="41">
        <v>5</v>
      </c>
      <c r="UC31">
        <f t="shared" si="45"/>
        <v>100</v>
      </c>
      <c r="UG31" s="84" t="s">
        <v>298</v>
      </c>
      <c r="UH31" s="85" t="str">
        <f>VLOOKUP(UG31,Information!$A$2:$H$1000,2,FALSE)</f>
        <v>unknown</v>
      </c>
      <c r="UI31" s="67" t="str">
        <f>VLOOKUP(UG31,Information!$A$2:$H$1000,3,FALSE)</f>
        <v>Porites</v>
      </c>
      <c r="UJ31" s="41">
        <v>35</v>
      </c>
      <c r="UK31" s="41">
        <v>90</v>
      </c>
      <c r="UL31" s="41">
        <v>10</v>
      </c>
      <c r="UO31">
        <f t="shared" si="46"/>
        <v>100</v>
      </c>
      <c r="US31" s="84" t="s">
        <v>340</v>
      </c>
      <c r="UT31" s="85" t="str">
        <f>VLOOKUP(US31,Information!$A$2:$H$1000,2,FALSE)</f>
        <v>unknown</v>
      </c>
      <c r="UU31" s="67" t="str">
        <f>VLOOKUP(US31,Information!$A$2:$H$1000,3,FALSE)</f>
        <v>Stylophora</v>
      </c>
      <c r="UV31" s="41">
        <v>10</v>
      </c>
      <c r="UW31" s="41">
        <v>85</v>
      </c>
      <c r="UX31" s="41">
        <v>10</v>
      </c>
      <c r="UY31" s="41">
        <v>5</v>
      </c>
      <c r="VA31">
        <f t="shared" si="47"/>
        <v>100</v>
      </c>
      <c r="VB31" s="41">
        <v>19</v>
      </c>
      <c r="VC31" s="41" t="s">
        <v>3756</v>
      </c>
      <c r="VE31" s="84"/>
      <c r="VF31" s="41" t="e">
        <f>VLOOKUP(VE31,Information!$A$2:$H$1000,2,FALSE)</f>
        <v>#N/A</v>
      </c>
      <c r="VG31" t="e">
        <f>VLOOKUP(VE31,Information!$A$2:$H$1000,3,FALSE)</f>
        <v>#N/A</v>
      </c>
      <c r="VM31">
        <f t="shared" si="48"/>
        <v>0</v>
      </c>
      <c r="VQ31" s="84"/>
      <c r="VR31" s="41" t="e">
        <f>VLOOKUP(VQ31,Information!$A$2:$H$1000,2,FALSE)</f>
        <v>#N/A</v>
      </c>
      <c r="VS31" t="e">
        <f>VLOOKUP(VQ31,Information!$A$2:$H$1000,3,FALSE)</f>
        <v>#N/A</v>
      </c>
      <c r="VY31">
        <f t="shared" si="49"/>
        <v>0</v>
      </c>
      <c r="WC31" s="84"/>
      <c r="WD31" s="41" t="e">
        <f>VLOOKUP(WC31,Information!$A$2:$H$1000,2,FALSE)</f>
        <v>#N/A</v>
      </c>
      <c r="WE31" t="e">
        <f>VLOOKUP(WC31,Information!$A$2:$H$1000,3,FALSE)</f>
        <v>#N/A</v>
      </c>
      <c r="WK31">
        <f t="shared" si="50"/>
        <v>0</v>
      </c>
      <c r="WO31" s="84"/>
      <c r="WP31" s="41" t="e">
        <f>VLOOKUP(WO31,Information!$A$2:$H$1000,2,FALSE)</f>
        <v>#N/A</v>
      </c>
      <c r="WQ31" t="e">
        <f>VLOOKUP(WO31,Information!$A$2:$H$1000,3,FALSE)</f>
        <v>#N/A</v>
      </c>
      <c r="WW31">
        <f t="shared" si="51"/>
        <v>0</v>
      </c>
      <c r="XA31" s="84"/>
      <c r="XB31" s="41" t="e">
        <f>VLOOKUP(XA31,Information!$A$2:$H$1000,2,FALSE)</f>
        <v>#N/A</v>
      </c>
      <c r="XC31" t="e">
        <f>VLOOKUP(XA31,Information!$A$2:$H$1000,3,FALSE)</f>
        <v>#N/A</v>
      </c>
      <c r="XI31">
        <f t="shared" si="52"/>
        <v>0</v>
      </c>
      <c r="XM31" s="84"/>
      <c r="XN31" s="41" t="e">
        <f>VLOOKUP(XM31,Information!$A$2:$H$1000,2,FALSE)</f>
        <v>#N/A</v>
      </c>
      <c r="XO31" t="e">
        <f>VLOOKUP(XM31,Information!$A$2:$H$1000,3,FALSE)</f>
        <v>#N/A</v>
      </c>
      <c r="XU31">
        <f t="shared" si="53"/>
        <v>0</v>
      </c>
      <c r="XY31" s="84"/>
      <c r="XZ31" s="41" t="e">
        <f>VLOOKUP(XY31,Information!$A$2:$H$1000,2,FALSE)</f>
        <v>#N/A</v>
      </c>
      <c r="YA31" t="e">
        <f>VLOOKUP(XY31,Information!$A$2:$H$1000,3,FALSE)</f>
        <v>#N/A</v>
      </c>
      <c r="YG31">
        <f t="shared" si="54"/>
        <v>0</v>
      </c>
      <c r="YK31" s="84"/>
      <c r="YL31" s="41" t="e">
        <f>VLOOKUP(YK31,Information!$A$2:$H$1000,2,FALSE)</f>
        <v>#N/A</v>
      </c>
      <c r="YM31" t="e">
        <f>VLOOKUP(YK31,Information!$A$2:$H$1000,3,FALSE)</f>
        <v>#N/A</v>
      </c>
      <c r="YS31">
        <f t="shared" si="55"/>
        <v>0</v>
      </c>
      <c r="YW31" s="84"/>
      <c r="YX31" s="41" t="e">
        <f>VLOOKUP(YW31,Information!$A$2:$H$1000,2,FALSE)</f>
        <v>#N/A</v>
      </c>
      <c r="YY31" t="e">
        <f>VLOOKUP(YW31,Information!$A$2:$H$1000,3,FALSE)</f>
        <v>#N/A</v>
      </c>
      <c r="ZE31">
        <f t="shared" si="56"/>
        <v>0</v>
      </c>
      <c r="ZI31" s="84"/>
      <c r="ZJ31" s="41" t="e">
        <f>VLOOKUP(ZI31,Information!$A$2:$H$1000,2,FALSE)</f>
        <v>#N/A</v>
      </c>
      <c r="ZK31" t="e">
        <f>VLOOKUP(ZI31,Information!$A$2:$H$1000,3,FALSE)</f>
        <v>#N/A</v>
      </c>
      <c r="ZQ31">
        <f t="shared" si="57"/>
        <v>0</v>
      </c>
      <c r="ZU31" s="84"/>
      <c r="ZV31" s="41" t="e">
        <f>VLOOKUP(ZU31,Information!$A$2:$H$1000,2,FALSE)</f>
        <v>#N/A</v>
      </c>
      <c r="ZW31" t="e">
        <f>VLOOKUP(ZU31,Information!$A$2:$H$1000,3,FALSE)</f>
        <v>#N/A</v>
      </c>
      <c r="AAC31">
        <f t="shared" si="58"/>
        <v>0</v>
      </c>
      <c r="AAG31" s="84"/>
      <c r="AAH31" s="41" t="e">
        <f>VLOOKUP(AAG31,Information!$A$2:$H$1000,2,FALSE)</f>
        <v>#N/A</v>
      </c>
      <c r="AAI31" t="e">
        <f>VLOOKUP(AAG31,Information!$A$2:$H$1000,3,FALSE)</f>
        <v>#N/A</v>
      </c>
      <c r="AAO31">
        <f t="shared" si="59"/>
        <v>0</v>
      </c>
      <c r="AAS31" s="84"/>
      <c r="AAT31" s="41" t="e">
        <f>VLOOKUP(AAS31,Information!$A$2:$H$1000,2,FALSE)</f>
        <v>#N/A</v>
      </c>
      <c r="AAU31" t="e">
        <f>VLOOKUP(AAS31,Information!$A$2:$H$1000,3,FALSE)</f>
        <v>#N/A</v>
      </c>
      <c r="ABA31">
        <f t="shared" si="60"/>
        <v>0</v>
      </c>
      <c r="ABE31" s="84"/>
      <c r="ABF31" s="41" t="e">
        <f>VLOOKUP(ABE31,Information!$A$2:$H$1000,2,FALSE)</f>
        <v>#N/A</v>
      </c>
      <c r="ABG31" t="e">
        <f>VLOOKUP(ABE31,Information!$A$2:$H$1000,3,FALSE)</f>
        <v>#N/A</v>
      </c>
      <c r="ABM31">
        <f t="shared" si="61"/>
        <v>0</v>
      </c>
      <c r="ABQ31" s="84"/>
      <c r="ABR31" s="41" t="e">
        <f>VLOOKUP(ABQ31,Information!$A$2:$H$1000,2,FALSE)</f>
        <v>#N/A</v>
      </c>
      <c r="ABS31" t="e">
        <f>VLOOKUP(ABQ31,Information!$A$2:$H$1000,3,FALSE)</f>
        <v>#N/A</v>
      </c>
      <c r="ABY31">
        <f t="shared" si="62"/>
        <v>0</v>
      </c>
      <c r="ACC31" s="84"/>
      <c r="ACD31" s="41" t="e">
        <f>VLOOKUP(ACC31,Information!$A$2:$H$1000,2,FALSE)</f>
        <v>#N/A</v>
      </c>
      <c r="ACE31" t="e">
        <f>VLOOKUP(ACC31,Information!$A$2:$H$1000,3,FALSE)</f>
        <v>#N/A</v>
      </c>
      <c r="ACK31">
        <f t="shared" si="63"/>
        <v>0</v>
      </c>
      <c r="ACO31" s="84"/>
      <c r="ACP31" s="41" t="e">
        <f>VLOOKUP(ACO31,Information!$A$2:$H$1000,2,FALSE)</f>
        <v>#N/A</v>
      </c>
      <c r="ACQ31" t="e">
        <f>VLOOKUP(ACO31,Information!$A$2:$H$1000,3,FALSE)</f>
        <v>#N/A</v>
      </c>
      <c r="ACW31">
        <f t="shared" si="64"/>
        <v>0</v>
      </c>
      <c r="ADA31" s="84"/>
      <c r="ADB31" s="41" t="e">
        <f>VLOOKUP(ADA31,Information!$A$2:$H$1000,2,FALSE)</f>
        <v>#N/A</v>
      </c>
      <c r="ADC31" t="e">
        <f>VLOOKUP(ADA31,Information!$A$2:$H$1000,3,FALSE)</f>
        <v>#N/A</v>
      </c>
      <c r="ADI31">
        <f t="shared" si="65"/>
        <v>0</v>
      </c>
      <c r="ADM31" s="84"/>
      <c r="ADN31" s="41" t="e">
        <f>VLOOKUP(ADM31,Information!$A$2:$H$1000,2,FALSE)</f>
        <v>#N/A</v>
      </c>
      <c r="ADO31" t="e">
        <f>VLOOKUP(ADM31,Information!$A$2:$H$1000,3,FALSE)</f>
        <v>#N/A</v>
      </c>
      <c r="ADU31">
        <f t="shared" si="66"/>
        <v>0</v>
      </c>
      <c r="ADY31" s="84"/>
      <c r="ADZ31" s="41" t="e">
        <f>VLOOKUP(ADY31,Information!$A$2:$H$1000,2,FALSE)</f>
        <v>#N/A</v>
      </c>
      <c r="AEA31" t="e">
        <f>VLOOKUP(ADY31,Information!$A$2:$H$1000,3,FALSE)</f>
        <v>#N/A</v>
      </c>
      <c r="AEG31">
        <f t="shared" si="67"/>
        <v>0</v>
      </c>
      <c r="AEK31" s="84"/>
      <c r="AEL31" s="41" t="e">
        <f>VLOOKUP(AEK31,Information!$A$2:$H$1000,2,FALSE)</f>
        <v>#N/A</v>
      </c>
      <c r="AEM31" t="e">
        <f>VLOOKUP(AEK31,Information!$A$2:$H$1000,3,FALSE)</f>
        <v>#N/A</v>
      </c>
      <c r="AES31">
        <f t="shared" si="68"/>
        <v>0</v>
      </c>
      <c r="AEW31" s="84"/>
      <c r="AEX31" s="41" t="e">
        <f>VLOOKUP(AEW31,Information!$A$2:$H$1000,2,FALSE)</f>
        <v>#N/A</v>
      </c>
      <c r="AEY31" t="e">
        <f>VLOOKUP(AEW31,Information!$A$2:$H$1000,3,FALSE)</f>
        <v>#N/A</v>
      </c>
      <c r="AFE31">
        <f t="shared" si="69"/>
        <v>0</v>
      </c>
      <c r="AFI31" s="84"/>
      <c r="AFJ31" s="41" t="e">
        <f>VLOOKUP(AFI31,Information!$A$2:$H$1000,2,FALSE)</f>
        <v>#N/A</v>
      </c>
      <c r="AFK31" t="e">
        <f>VLOOKUP(AFI31,Information!$A$2:$H$1000,3,FALSE)</f>
        <v>#N/A</v>
      </c>
      <c r="AFQ31">
        <f t="shared" si="70"/>
        <v>0</v>
      </c>
      <c r="AFU31" s="84"/>
      <c r="AFV31" s="41" t="e">
        <f>VLOOKUP(AFU31,Information!$A$2:$H$1000,2,FALSE)</f>
        <v>#N/A</v>
      </c>
      <c r="AFW31" t="e">
        <f>VLOOKUP(AFU31,Information!$A$2:$H$1000,3,FALSE)</f>
        <v>#N/A</v>
      </c>
      <c r="AGC31">
        <f t="shared" si="71"/>
        <v>0</v>
      </c>
      <c r="AGG31" s="84"/>
      <c r="AGH31" s="41" t="e">
        <f>VLOOKUP(AGG31,Information!$A$2:$H$1000,2,FALSE)</f>
        <v>#N/A</v>
      </c>
      <c r="AGI31" t="e">
        <f>VLOOKUP(AGG31,Information!$A$2:$H$1000,3,FALSE)</f>
        <v>#N/A</v>
      </c>
      <c r="AGO31">
        <f t="shared" si="72"/>
        <v>0</v>
      </c>
      <c r="AGS31" s="84"/>
      <c r="AGT31" s="41" t="e">
        <f>VLOOKUP(AGS31,Information!$A$2:$H$1000,2,FALSE)</f>
        <v>#N/A</v>
      </c>
      <c r="AGU31" t="e">
        <f>VLOOKUP(AGS31,Information!$A$2:$H$1000,3,FALSE)</f>
        <v>#N/A</v>
      </c>
      <c r="AHA31">
        <f t="shared" si="73"/>
        <v>0</v>
      </c>
      <c r="AHE31" s="84"/>
      <c r="AHF31" s="41" t="e">
        <f>VLOOKUP(AHE31,Information!$A$2:$H$1000,2,FALSE)</f>
        <v>#N/A</v>
      </c>
      <c r="AHG31" t="e">
        <f>VLOOKUP(AHE31,Information!$A$2:$H$1000,3,FALSE)</f>
        <v>#N/A</v>
      </c>
      <c r="AHM31">
        <f t="shared" si="74"/>
        <v>0</v>
      </c>
      <c r="AHQ31" s="84"/>
      <c r="AHR31" s="41" t="e">
        <f>VLOOKUP(AHQ31,Information!$A$2:$H$1000,2,FALSE)</f>
        <v>#N/A</v>
      </c>
      <c r="AHS31" t="e">
        <f>VLOOKUP(AHQ31,Information!$A$2:$H$1000,3,FALSE)</f>
        <v>#N/A</v>
      </c>
      <c r="AHY31">
        <f t="shared" si="75"/>
        <v>0</v>
      </c>
      <c r="AIC31" s="84"/>
      <c r="AID31" s="41" t="e">
        <f>VLOOKUP(AIC31,Information!$A$2:$H$1000,2,FALSE)</f>
        <v>#N/A</v>
      </c>
      <c r="AIE31" t="e">
        <f>VLOOKUP(AIC31,Information!$A$2:$H$1000,3,FALSE)</f>
        <v>#N/A</v>
      </c>
      <c r="AIK31">
        <f t="shared" si="76"/>
        <v>0</v>
      </c>
      <c r="AIO31" s="84"/>
      <c r="AIP31" s="41" t="e">
        <f>VLOOKUP(AIO31,Information!$A$2:$H$1000,2,FALSE)</f>
        <v>#N/A</v>
      </c>
      <c r="AIQ31" t="e">
        <f>VLOOKUP(AIO31,Information!$A$2:$H$1000,3,FALSE)</f>
        <v>#N/A</v>
      </c>
      <c r="AIW31">
        <f t="shared" si="77"/>
        <v>0</v>
      </c>
      <c r="AJA31" s="84"/>
      <c r="AJB31" s="41" t="e">
        <f>VLOOKUP(AJA31,Information!$A$2:$H$1000,2,FALSE)</f>
        <v>#N/A</v>
      </c>
      <c r="AJC31" t="e">
        <f>VLOOKUP(AJA31,Information!$A$2:$H$1000,3,FALSE)</f>
        <v>#N/A</v>
      </c>
      <c r="AJI31">
        <f t="shared" si="78"/>
        <v>0</v>
      </c>
      <c r="AJM31" s="84"/>
      <c r="AJN31" s="41" t="e">
        <f>VLOOKUP(AJM31,Information!$A$2:$H$1000,2,FALSE)</f>
        <v>#N/A</v>
      </c>
      <c r="AJO31" t="e">
        <f>VLOOKUP(AJM31,Information!$A$2:$H$1000,3,FALSE)</f>
        <v>#N/A</v>
      </c>
      <c r="AJU31">
        <f t="shared" si="79"/>
        <v>0</v>
      </c>
      <c r="AJY31" s="84"/>
      <c r="AJZ31" s="41" t="e">
        <f>VLOOKUP(AJY31,Information!$A$2:$H$1000,2,FALSE)</f>
        <v>#N/A</v>
      </c>
      <c r="AKA31" t="e">
        <f>VLOOKUP(AJY31,Information!$A$2:$H$1000,3,FALSE)</f>
        <v>#N/A</v>
      </c>
      <c r="AKG31">
        <f t="shared" si="80"/>
        <v>0</v>
      </c>
      <c r="AKK31" s="84"/>
      <c r="AKL31" s="41" t="e">
        <f>VLOOKUP(AKK31,Information!$A$2:$H$1000,2,FALSE)</f>
        <v>#N/A</v>
      </c>
      <c r="AKM31" t="e">
        <f>VLOOKUP(AKK31,Information!$A$2:$H$1000,3,FALSE)</f>
        <v>#N/A</v>
      </c>
      <c r="AKS31">
        <f t="shared" si="81"/>
        <v>0</v>
      </c>
      <c r="AKW31" s="84"/>
      <c r="AKX31" s="41" t="e">
        <f>VLOOKUP(AKW31,Information!$A$2:$H$1000,2,FALSE)</f>
        <v>#N/A</v>
      </c>
      <c r="AKY31" t="e">
        <f>VLOOKUP(AKW31,Information!$A$2:$H$1000,3,FALSE)</f>
        <v>#N/A</v>
      </c>
      <c r="ALE31">
        <f t="shared" si="82"/>
        <v>0</v>
      </c>
      <c r="ALI31" s="84"/>
      <c r="ALJ31" s="41" t="e">
        <f>VLOOKUP(ALI31,Information!$A$2:$H$1000,2,FALSE)</f>
        <v>#N/A</v>
      </c>
      <c r="ALK31" t="e">
        <f>VLOOKUP(ALI31,Information!$A$2:$H$1000,3,FALSE)</f>
        <v>#N/A</v>
      </c>
      <c r="ALQ31">
        <f t="shared" si="83"/>
        <v>0</v>
      </c>
      <c r="ALU31" s="84"/>
      <c r="ALV31" s="41" t="e">
        <f>VLOOKUP(ALU31,Information!$A$2:$H$1000,2,FALSE)</f>
        <v>#N/A</v>
      </c>
      <c r="ALW31" t="e">
        <f>VLOOKUP(ALU31,Information!$A$2:$H$1000,3,FALSE)</f>
        <v>#N/A</v>
      </c>
      <c r="AMC31">
        <f t="shared" si="84"/>
        <v>0</v>
      </c>
      <c r="AMG31" s="84"/>
      <c r="AMH31" s="41" t="e">
        <f>VLOOKUP(AMG31,Information!$A$2:$H$1000,2,FALSE)</f>
        <v>#N/A</v>
      </c>
      <c r="AMI31" t="e">
        <f>VLOOKUP(AMG31,Information!$A$2:$H$1000,3,FALSE)</f>
        <v>#N/A</v>
      </c>
      <c r="AMO31">
        <f t="shared" si="85"/>
        <v>0</v>
      </c>
      <c r="AMS31" s="84"/>
      <c r="AMT31" s="41" t="e">
        <f>VLOOKUP(AMS31,Information!$A$2:$H$1000,2,FALSE)</f>
        <v>#N/A</v>
      </c>
      <c r="AMU31" t="e">
        <f>VLOOKUP(AMS31,Information!$A$2:$H$1000,3,FALSE)</f>
        <v>#N/A</v>
      </c>
      <c r="ANA31">
        <f t="shared" si="86"/>
        <v>0</v>
      </c>
      <c r="ANE31" s="84"/>
      <c r="ANF31" s="41" t="e">
        <f>VLOOKUP(ANE31,Information!$A$2:$H$1000,2,FALSE)</f>
        <v>#N/A</v>
      </c>
      <c r="ANG31" t="e">
        <f>VLOOKUP(ANE31,Information!$A$2:$H$1000,3,FALSE)</f>
        <v>#N/A</v>
      </c>
      <c r="ANM31">
        <f t="shared" si="87"/>
        <v>0</v>
      </c>
      <c r="ANQ31" s="84"/>
      <c r="ANR31" s="41" t="e">
        <f>VLOOKUP(ANQ31,Information!$A$2:$H$1000,2,FALSE)</f>
        <v>#N/A</v>
      </c>
      <c r="ANS31" t="e">
        <f>VLOOKUP(ANQ31,Information!$A$2:$H$1000,3,FALSE)</f>
        <v>#N/A</v>
      </c>
      <c r="ANY31">
        <f t="shared" si="88"/>
        <v>0</v>
      </c>
      <c r="AOC31" s="84"/>
      <c r="AOD31" s="41" t="e">
        <f>VLOOKUP(AOC31,Information!$A$2:$H$1000,2,FALSE)</f>
        <v>#N/A</v>
      </c>
      <c r="AOE31" t="e">
        <f>VLOOKUP(AOC31,Information!$A$2:$H$1000,3,FALSE)</f>
        <v>#N/A</v>
      </c>
      <c r="AOK31">
        <f t="shared" si="89"/>
        <v>0</v>
      </c>
      <c r="AOO31" s="84"/>
      <c r="AOP31" s="41" t="e">
        <f>VLOOKUP(AOO31,Information!$A$2:$H$1000,2,FALSE)</f>
        <v>#N/A</v>
      </c>
      <c r="AOQ31" t="e">
        <f>VLOOKUP(AOO31,Information!$A$2:$H$1000,3,FALSE)</f>
        <v>#N/A</v>
      </c>
      <c r="AOW31">
        <f t="shared" si="90"/>
        <v>0</v>
      </c>
      <c r="APA31" s="84"/>
      <c r="APB31" s="41" t="e">
        <f>VLOOKUP(APA31,Information!$A$2:$H$1000,2,FALSE)</f>
        <v>#N/A</v>
      </c>
      <c r="APC31" t="e">
        <f>VLOOKUP(APA31,Information!$A$2:$H$1000,3,FALSE)</f>
        <v>#N/A</v>
      </c>
      <c r="API31">
        <f t="shared" si="91"/>
        <v>0</v>
      </c>
      <c r="APM31" s="84"/>
      <c r="APN31" s="41" t="e">
        <f>VLOOKUP(APM31,Information!$A$2:$H$1000,2,FALSE)</f>
        <v>#N/A</v>
      </c>
      <c r="APO31" t="e">
        <f>VLOOKUP(APM31,Information!$A$2:$H$1000,3,FALSE)</f>
        <v>#N/A</v>
      </c>
      <c r="APU31">
        <f t="shared" si="92"/>
        <v>0</v>
      </c>
      <c r="APY31" s="84"/>
      <c r="APZ31" s="41" t="e">
        <f>VLOOKUP(APY31,Information!$A$2:$H$1000,2,FALSE)</f>
        <v>#N/A</v>
      </c>
      <c r="AQA31" t="e">
        <f>VLOOKUP(APY31,Information!$A$2:$H$1000,3,FALSE)</f>
        <v>#N/A</v>
      </c>
      <c r="AQG31">
        <f t="shared" si="93"/>
        <v>0</v>
      </c>
      <c r="AQK31" s="84"/>
      <c r="AQL31" s="41" t="e">
        <f>VLOOKUP(AQK31,Information!$A$2:$H$1000,2,FALSE)</f>
        <v>#N/A</v>
      </c>
      <c r="AQM31" t="e">
        <f>VLOOKUP(AQK31,Information!$A$2:$H$1000,3,FALSE)</f>
        <v>#N/A</v>
      </c>
      <c r="AQS31">
        <f t="shared" si="94"/>
        <v>0</v>
      </c>
      <c r="AQW31" s="84"/>
      <c r="AQX31" s="41" t="e">
        <f>VLOOKUP(AQW31,Information!$A$2:$H$1000,2,FALSE)</f>
        <v>#N/A</v>
      </c>
      <c r="AQY31" t="e">
        <f>VLOOKUP(AQW31,Information!$A$2:$H$1000,3,FALSE)</f>
        <v>#N/A</v>
      </c>
      <c r="ARE31">
        <f t="shared" si="95"/>
        <v>0</v>
      </c>
      <c r="ARI31" s="84"/>
      <c r="ARJ31" s="41" t="e">
        <f>VLOOKUP(ARI31,Information!$A$2:$H$1000,2,FALSE)</f>
        <v>#N/A</v>
      </c>
      <c r="ARK31" t="e">
        <f>VLOOKUP(ARI31,Information!$A$2:$H$1000,3,FALSE)</f>
        <v>#N/A</v>
      </c>
      <c r="ARQ31">
        <f t="shared" si="96"/>
        <v>0</v>
      </c>
      <c r="ARU31" s="84"/>
      <c r="ARV31" s="41" t="e">
        <f>VLOOKUP(ARU31,Information!$A$2:$H$1000,2,FALSE)</f>
        <v>#N/A</v>
      </c>
      <c r="ARW31" t="e">
        <f>VLOOKUP(ARU31,Information!$A$2:$H$1000,3,FALSE)</f>
        <v>#N/A</v>
      </c>
      <c r="ASC31">
        <f t="shared" si="97"/>
        <v>0</v>
      </c>
      <c r="ASG31" s="84"/>
      <c r="ASH31" s="41" t="e">
        <f>VLOOKUP(ASG31,Information!$A$2:$H$1000,2,FALSE)</f>
        <v>#N/A</v>
      </c>
      <c r="ASI31" t="e">
        <f>VLOOKUP(ASG31,Information!$A$2:$H$1000,3,FALSE)</f>
        <v>#N/A</v>
      </c>
      <c r="ASO31">
        <f t="shared" si="98"/>
        <v>0</v>
      </c>
      <c r="ASS31" s="84"/>
      <c r="AST31" s="41" t="e">
        <f>VLOOKUP(ASS31,Information!$A$2:$H$1000,2,FALSE)</f>
        <v>#N/A</v>
      </c>
      <c r="ASU31" t="e">
        <f>VLOOKUP(ASS31,Information!$A$2:$H$1000,3,FALSE)</f>
        <v>#N/A</v>
      </c>
      <c r="ATA31">
        <f t="shared" si="99"/>
        <v>0</v>
      </c>
    </row>
    <row r="32" spans="1:1023 1029:1197" ht="13.2">
      <c r="A32" s="84" t="s">
        <v>298</v>
      </c>
      <c r="B32" s="85" t="str">
        <f>VLOOKUP(A32,Information!$A$2:$H$1000,2,FALSE)</f>
        <v>unknown</v>
      </c>
      <c r="C32" s="67" t="str">
        <f>VLOOKUP(A32,Information!$A$2:$H$1000,3,FALSE)</f>
        <v>Porites</v>
      </c>
      <c r="D32" s="41">
        <v>80</v>
      </c>
      <c r="E32" s="41">
        <v>65</v>
      </c>
      <c r="F32" s="41">
        <v>35</v>
      </c>
      <c r="I32">
        <f t="shared" si="0"/>
        <v>100</v>
      </c>
      <c r="M32" s="84"/>
      <c r="N32" s="41" t="e">
        <f>VLOOKUP(M32,Information!$A$2:$H$1000,2,FALSE)</f>
        <v>#N/A</v>
      </c>
      <c r="O32" t="e">
        <f>VLOOKUP(M32,Information!$A$2:$H$1000,3,FALSE)</f>
        <v>#N/A</v>
      </c>
      <c r="U32">
        <f t="shared" si="1"/>
        <v>0</v>
      </c>
      <c r="Y32" s="84" t="s">
        <v>298</v>
      </c>
      <c r="Z32" s="85" t="str">
        <f>VLOOKUP(Y32,Information!$A$2:$H$1000,2,FALSE)</f>
        <v>unknown</v>
      </c>
      <c r="AA32" s="67" t="str">
        <f>VLOOKUP(Y32,Information!$A$2:$H$1000,3,FALSE)</f>
        <v>Porites</v>
      </c>
      <c r="AB32" s="41">
        <v>50</v>
      </c>
      <c r="AC32" s="41">
        <v>95</v>
      </c>
      <c r="AD32" s="41">
        <v>5</v>
      </c>
      <c r="AG32">
        <f t="shared" si="2"/>
        <v>100</v>
      </c>
      <c r="AK32" s="84" t="s">
        <v>82</v>
      </c>
      <c r="AL32" s="85" t="str">
        <f>VLOOKUP(AK32,Information!$A$2:$H$1000,2,FALSE)</f>
        <v>unknown</v>
      </c>
      <c r="AM32" s="67" t="str">
        <f>VLOOKUP(AK32,Information!$A$2:$H$1000,3,FALSE)</f>
        <v>Acropora</v>
      </c>
      <c r="AN32" s="41">
        <v>15</v>
      </c>
      <c r="AO32" s="41">
        <v>95</v>
      </c>
      <c r="AQ32" s="41">
        <v>5</v>
      </c>
      <c r="AS32">
        <f t="shared" si="3"/>
        <v>100</v>
      </c>
      <c r="AT32" s="41">
        <v>3</v>
      </c>
      <c r="AU32" s="41" t="s">
        <v>3756</v>
      </c>
      <c r="AW32" s="84" t="s">
        <v>298</v>
      </c>
      <c r="AX32" s="85" t="str">
        <f>VLOOKUP(AW32,Information!$A$2:$H$1000,2,FALSE)</f>
        <v>unknown</v>
      </c>
      <c r="AY32" s="67" t="str">
        <f>VLOOKUP(AW32,Information!$A$2:$H$1000,3,FALSE)</f>
        <v>Porites</v>
      </c>
      <c r="AZ32" s="41">
        <v>15</v>
      </c>
      <c r="BA32" s="41">
        <v>100</v>
      </c>
      <c r="BE32">
        <f t="shared" si="4"/>
        <v>100</v>
      </c>
      <c r="BI32" s="84" t="s">
        <v>298</v>
      </c>
      <c r="BJ32" s="85" t="str">
        <f>VLOOKUP(BI32,Information!$A$2:$H$1000,2,FALSE)</f>
        <v>unknown</v>
      </c>
      <c r="BK32" s="67" t="str">
        <f>VLOOKUP(BI32,Information!$A$2:$H$1000,3,FALSE)</f>
        <v>Porites</v>
      </c>
      <c r="BL32" s="41">
        <v>80</v>
      </c>
      <c r="BM32" s="41">
        <v>95</v>
      </c>
      <c r="BN32" s="41">
        <v>5</v>
      </c>
      <c r="BQ32">
        <f t="shared" si="5"/>
        <v>100</v>
      </c>
      <c r="BU32" s="84" t="s">
        <v>298</v>
      </c>
      <c r="BV32" s="85" t="str">
        <f>VLOOKUP(BU32,Information!$A$2:$H$1000,2,FALSE)</f>
        <v>unknown</v>
      </c>
      <c r="BW32" s="67" t="str">
        <f>VLOOKUP(BU32,Information!$A$2:$H$1000,3,FALSE)</f>
        <v>Porites</v>
      </c>
      <c r="BX32" s="41">
        <v>15</v>
      </c>
      <c r="BY32" s="41">
        <v>40</v>
      </c>
      <c r="BZ32" s="41">
        <v>60</v>
      </c>
      <c r="CC32">
        <f t="shared" si="6"/>
        <v>100</v>
      </c>
      <c r="CG32" s="84" t="s">
        <v>217</v>
      </c>
      <c r="CH32" s="85" t="str">
        <f>VLOOKUP(CG32,Information!$A$2:$H$1000,2,FALSE)</f>
        <v>unknown</v>
      </c>
      <c r="CI32" s="67" t="str">
        <f>VLOOKUP(CG32,Information!$A$2:$H$1000,3,FALSE)</f>
        <v>Galaxea</v>
      </c>
      <c r="CJ32" s="41">
        <v>10</v>
      </c>
      <c r="CK32" s="41">
        <v>95</v>
      </c>
      <c r="CL32" s="41">
        <v>5</v>
      </c>
      <c r="CO32">
        <f t="shared" si="7"/>
        <v>100</v>
      </c>
      <c r="CS32" s="84"/>
      <c r="CT32" s="41" t="e">
        <f>VLOOKUP(CS32,Information!$A$2:$H$1000,2,FALSE)</f>
        <v>#N/A</v>
      </c>
      <c r="CU32" t="e">
        <f>VLOOKUP(CS32,Information!$A$2:$H$1000,3,FALSE)</f>
        <v>#N/A</v>
      </c>
      <c r="DA32">
        <f t="shared" si="8"/>
        <v>0</v>
      </c>
      <c r="DE32" s="84" t="s">
        <v>82</v>
      </c>
      <c r="DF32" s="85" t="str">
        <f>VLOOKUP(DE32,Information!$A$2:$H$1000,2,FALSE)</f>
        <v>unknown</v>
      </c>
      <c r="DG32" s="67" t="str">
        <f>VLOOKUP(DE32,Information!$A$2:$H$1000,3,FALSE)</f>
        <v>Acropora</v>
      </c>
      <c r="DH32" s="41">
        <v>5</v>
      </c>
      <c r="DI32" s="41">
        <v>95</v>
      </c>
      <c r="DJ32" s="41">
        <v>5</v>
      </c>
      <c r="DM32">
        <f t="shared" si="9"/>
        <v>100</v>
      </c>
      <c r="DQ32" s="84"/>
      <c r="DR32" s="41" t="e">
        <f>VLOOKUP(DQ32,Information!$A$2:$H$1000,2,FALSE)</f>
        <v>#N/A</v>
      </c>
      <c r="DS32" t="e">
        <f>VLOOKUP(DQ32,Information!$A$2:$H$1000,3,FALSE)</f>
        <v>#N/A</v>
      </c>
      <c r="DY32">
        <f t="shared" si="10"/>
        <v>0</v>
      </c>
      <c r="EC32" s="84" t="s">
        <v>298</v>
      </c>
      <c r="ED32" s="85" t="str">
        <f>VLOOKUP(EC32,Information!$A$2:$H$1000,2,FALSE)</f>
        <v>unknown</v>
      </c>
      <c r="EE32" s="67" t="str">
        <f>VLOOKUP(EC32,Information!$A$2:$H$1000,3,FALSE)</f>
        <v>Porites</v>
      </c>
      <c r="EF32" s="41">
        <v>10</v>
      </c>
      <c r="EG32" s="41">
        <v>100</v>
      </c>
      <c r="EK32">
        <f t="shared" si="11"/>
        <v>100</v>
      </c>
      <c r="EO32" s="84"/>
      <c r="EP32" s="41" t="e">
        <f>VLOOKUP(EO32,Information!$A$2:$H$1000,2,FALSE)</f>
        <v>#N/A</v>
      </c>
      <c r="EQ32" t="e">
        <f>VLOOKUP(EO32,Information!$A$2:$H$1000,3,FALSE)</f>
        <v>#N/A</v>
      </c>
      <c r="EW32">
        <f t="shared" si="12"/>
        <v>0</v>
      </c>
      <c r="FA32" s="84"/>
      <c r="FB32" s="41" t="e">
        <f>VLOOKUP(FA32,Information!$A$2:$H$1000,2,FALSE)</f>
        <v>#N/A</v>
      </c>
      <c r="FC32" t="e">
        <f>VLOOKUP(FA32,Information!$A$2:$H$1000,3,FALSE)</f>
        <v>#N/A</v>
      </c>
      <c r="FI32">
        <f t="shared" si="13"/>
        <v>0</v>
      </c>
      <c r="FM32" s="84"/>
      <c r="FN32" s="41" t="e">
        <f>VLOOKUP(FM32,Information!$A$2:$H$1000,2,FALSE)</f>
        <v>#N/A</v>
      </c>
      <c r="FO32" t="e">
        <f>VLOOKUP(FM32,Information!$A$2:$H$1000,3,FALSE)</f>
        <v>#N/A</v>
      </c>
      <c r="FU32">
        <f t="shared" si="14"/>
        <v>0</v>
      </c>
      <c r="FY32" s="84" t="s">
        <v>298</v>
      </c>
      <c r="FZ32" s="85" t="str">
        <f>VLOOKUP(FY32,Information!$A$2:$H$1000,2,FALSE)</f>
        <v>unknown</v>
      </c>
      <c r="GA32" s="67" t="str">
        <f>VLOOKUP(FY32,Information!$A$2:$H$1000,3,FALSE)</f>
        <v>Porites</v>
      </c>
      <c r="GB32" s="41">
        <v>35</v>
      </c>
      <c r="GC32" s="41">
        <v>90</v>
      </c>
      <c r="GD32" s="41">
        <v>10</v>
      </c>
      <c r="GG32">
        <f t="shared" si="15"/>
        <v>100</v>
      </c>
      <c r="GK32" s="84"/>
      <c r="GL32" s="41" t="e">
        <f>VLOOKUP(GK32,Information!$A$2:$H$1000,2,FALSE)</f>
        <v>#N/A</v>
      </c>
      <c r="GM32" t="e">
        <f>VLOOKUP(GK32,Information!$A$2:$H$1000,3,FALSE)</f>
        <v>#N/A</v>
      </c>
      <c r="GS32">
        <f t="shared" si="16"/>
        <v>0</v>
      </c>
      <c r="GW32" s="84" t="s">
        <v>289</v>
      </c>
      <c r="GX32" s="85" t="str">
        <f>VLOOKUP(GW32,Information!$A$2:$H$1000,2,FALSE)</f>
        <v>unknown</v>
      </c>
      <c r="GY32" s="67" t="str">
        <f>VLOOKUP(GW32,Information!$A$2:$H$1000,3,FALSE)</f>
        <v>Pocillopora</v>
      </c>
      <c r="GZ32" s="41">
        <v>5</v>
      </c>
      <c r="HA32" s="41">
        <v>90</v>
      </c>
      <c r="HB32" s="41">
        <v>10</v>
      </c>
      <c r="HE32">
        <f t="shared" si="17"/>
        <v>100</v>
      </c>
      <c r="HI32" s="84"/>
      <c r="HJ32" s="41" t="e">
        <f>VLOOKUP(HI32,Information!$A$2:$H$1000,2,FALSE)</f>
        <v>#N/A</v>
      </c>
      <c r="HK32" t="e">
        <f>VLOOKUP(HI32,Information!$A$2:$H$1000,3,FALSE)</f>
        <v>#N/A</v>
      </c>
      <c r="HQ32">
        <f t="shared" si="18"/>
        <v>0</v>
      </c>
      <c r="HU32" s="84"/>
      <c r="HV32" s="41" t="e">
        <f>VLOOKUP(HU32,Information!$A$2:$H$1000,2,FALSE)</f>
        <v>#N/A</v>
      </c>
      <c r="HW32" t="e">
        <f>VLOOKUP(HU32,Information!$A$2:$H$1000,3,FALSE)</f>
        <v>#N/A</v>
      </c>
      <c r="IC32">
        <f t="shared" si="19"/>
        <v>0</v>
      </c>
      <c r="IG32" s="84" t="s">
        <v>298</v>
      </c>
      <c r="IH32" s="85" t="str">
        <f>VLOOKUP(IG32,Information!$A$2:$H$1000,2,FALSE)</f>
        <v>unknown</v>
      </c>
      <c r="II32" s="67" t="str">
        <f>VLOOKUP(IG32,Information!$A$2:$H$1000,3,FALSE)</f>
        <v>Porites</v>
      </c>
      <c r="IJ32" s="41">
        <v>270</v>
      </c>
      <c r="IK32" s="41">
        <v>80</v>
      </c>
      <c r="IL32" s="41">
        <v>20</v>
      </c>
      <c r="IO32">
        <f t="shared" si="20"/>
        <v>100</v>
      </c>
      <c r="IS32" s="84" t="s">
        <v>82</v>
      </c>
      <c r="IT32" s="85" t="str">
        <f>VLOOKUP(IS32,Information!$A$2:$H$1000,2,FALSE)</f>
        <v>unknown</v>
      </c>
      <c r="IU32" s="67" t="str">
        <f>VLOOKUP(IS32,Information!$A$2:$H$1000,3,FALSE)</f>
        <v>Acropora</v>
      </c>
      <c r="IV32" s="41">
        <v>35</v>
      </c>
      <c r="IW32" s="41">
        <v>95</v>
      </c>
      <c r="IX32" s="41">
        <v>5</v>
      </c>
      <c r="JA32">
        <f t="shared" si="21"/>
        <v>100</v>
      </c>
      <c r="JE32" s="84" t="s">
        <v>200</v>
      </c>
      <c r="JF32" s="85" t="str">
        <f>VLOOKUP(JE32,Information!$A$2:$H$1000,2,FALSE)</f>
        <v>unknown</v>
      </c>
      <c r="JG32" s="67" t="str">
        <f>VLOOKUP(JE32,Information!$A$2:$H$1000,3,FALSE)</f>
        <v>Echinopora</v>
      </c>
      <c r="JH32" s="41">
        <v>30</v>
      </c>
      <c r="JJ32" s="41">
        <v>100</v>
      </c>
      <c r="JM32">
        <f t="shared" si="22"/>
        <v>100</v>
      </c>
      <c r="JQ32" s="84"/>
      <c r="JR32" s="41" t="e">
        <f>VLOOKUP(JQ32,Information!$A$2:$H$1000,2,FALSE)</f>
        <v>#N/A</v>
      </c>
      <c r="JS32" t="e">
        <f>VLOOKUP(JQ32,Information!$A$2:$H$1000,3,FALSE)</f>
        <v>#N/A</v>
      </c>
      <c r="JY32">
        <f t="shared" si="23"/>
        <v>0</v>
      </c>
      <c r="KC32" s="84" t="s">
        <v>298</v>
      </c>
      <c r="KD32" s="85" t="str">
        <f>VLOOKUP(KC32,Information!$A$2:$H$1000,2,FALSE)</f>
        <v>unknown</v>
      </c>
      <c r="KE32" s="67" t="str">
        <f>VLOOKUP(KC32,Information!$A$2:$H$1000,3,FALSE)</f>
        <v>Porites</v>
      </c>
      <c r="KF32" s="41">
        <v>90</v>
      </c>
      <c r="KG32" s="41">
        <v>95</v>
      </c>
      <c r="KH32" s="41">
        <v>5</v>
      </c>
      <c r="KK32">
        <f t="shared" si="24"/>
        <v>100</v>
      </c>
      <c r="KO32" s="84"/>
      <c r="KP32" s="41" t="e">
        <f>VLOOKUP(KO32,Information!$A$2:$H$1000,2,FALSE)</f>
        <v>#N/A</v>
      </c>
      <c r="KQ32" t="e">
        <f>VLOOKUP(KO32,Information!$A$2:$H$1000,3,FALSE)</f>
        <v>#N/A</v>
      </c>
      <c r="KW32">
        <f t="shared" si="25"/>
        <v>0</v>
      </c>
      <c r="LA32" s="84" t="s">
        <v>82</v>
      </c>
      <c r="LB32" s="85" t="str">
        <f>VLOOKUP(LA32,Information!$A$2:$H$1000,2,FALSE)</f>
        <v>unknown</v>
      </c>
      <c r="LC32" s="67" t="str">
        <f>VLOOKUP(LA32,Information!$A$2:$H$1000,3,FALSE)</f>
        <v>Acropora</v>
      </c>
      <c r="LD32" s="41">
        <v>35</v>
      </c>
      <c r="LE32" s="41">
        <v>100</v>
      </c>
      <c r="LI32">
        <f t="shared" si="26"/>
        <v>100</v>
      </c>
      <c r="LM32" s="84"/>
      <c r="LN32" s="41" t="e">
        <f>VLOOKUP(LM32,Information!$A$2:$H$1000,2,FALSE)</f>
        <v>#N/A</v>
      </c>
      <c r="LO32" t="e">
        <f>VLOOKUP(LM32,Information!$A$2:$H$1000,3,FALSE)</f>
        <v>#N/A</v>
      </c>
      <c r="LU32">
        <f t="shared" si="27"/>
        <v>0</v>
      </c>
      <c r="LY32" s="84" t="s">
        <v>298</v>
      </c>
      <c r="LZ32" s="85" t="str">
        <f>VLOOKUP(LY32,Information!$A$2:$H$1000,2,FALSE)</f>
        <v>unknown</v>
      </c>
      <c r="MA32" s="67" t="str">
        <f>VLOOKUP(LY32,Information!$A$2:$H$1000,3,FALSE)</f>
        <v>Porites</v>
      </c>
      <c r="MB32" s="41">
        <v>5</v>
      </c>
      <c r="MC32" s="41">
        <v>95</v>
      </c>
      <c r="MD32" s="41">
        <v>5</v>
      </c>
      <c r="MG32">
        <f t="shared" si="28"/>
        <v>100</v>
      </c>
      <c r="MK32" s="84" t="s">
        <v>205</v>
      </c>
      <c r="ML32" s="85" t="str">
        <f>VLOOKUP(MK32,Information!$A$2:$H$1000,2,FALSE)</f>
        <v>unknown</v>
      </c>
      <c r="MM32" s="67" t="str">
        <f>VLOOKUP(MK32,Information!$A$2:$H$1000,3,FALSE)</f>
        <v>Favites</v>
      </c>
      <c r="MN32" s="41">
        <v>30</v>
      </c>
      <c r="MO32" s="41">
        <v>95</v>
      </c>
      <c r="MP32" s="41">
        <v>5</v>
      </c>
      <c r="MS32">
        <f t="shared" si="29"/>
        <v>100</v>
      </c>
      <c r="MW32" s="84"/>
      <c r="MX32" s="41" t="e">
        <f>VLOOKUP(MW32,Information!$A$2:$H$1000,2,FALSE)</f>
        <v>#N/A</v>
      </c>
      <c r="MY32" t="e">
        <f>VLOOKUP(MW32,Information!$A$2:$H$1000,3,FALSE)</f>
        <v>#N/A</v>
      </c>
      <c r="NE32">
        <f t="shared" si="30"/>
        <v>0</v>
      </c>
      <c r="NI32" s="84" t="s">
        <v>298</v>
      </c>
      <c r="NJ32" s="85" t="str">
        <f>VLOOKUP(NI32,Information!$A$2:$H$1000,2,FALSE)</f>
        <v>unknown</v>
      </c>
      <c r="NK32" s="67" t="str">
        <f>VLOOKUP(NI32,Information!$A$2:$H$1000,3,FALSE)</f>
        <v>Porites</v>
      </c>
      <c r="NL32" s="41">
        <v>15</v>
      </c>
      <c r="NM32" s="41">
        <v>95</v>
      </c>
      <c r="NN32" s="41">
        <v>5</v>
      </c>
      <c r="NQ32">
        <f t="shared" si="31"/>
        <v>100</v>
      </c>
      <c r="NU32" s="84" t="s">
        <v>200</v>
      </c>
      <c r="NV32" s="85" t="str">
        <f>VLOOKUP(NU32,Information!$A$2:$H$1000,2,FALSE)</f>
        <v>unknown</v>
      </c>
      <c r="NW32" s="67" t="str">
        <f>VLOOKUP(NU32,Information!$A$2:$H$1000,3,FALSE)</f>
        <v>Echinopora</v>
      </c>
      <c r="NX32" s="41">
        <v>20</v>
      </c>
      <c r="NY32" s="41">
        <v>95</v>
      </c>
      <c r="NZ32" s="41">
        <v>5</v>
      </c>
      <c r="OC32">
        <f t="shared" si="32"/>
        <v>100</v>
      </c>
      <c r="OG32" s="84" t="s">
        <v>298</v>
      </c>
      <c r="OH32" s="85" t="str">
        <f>VLOOKUP(OG32,Information!$A$2:$H$1000,2,FALSE)</f>
        <v>unknown</v>
      </c>
      <c r="OI32" s="67" t="str">
        <f>VLOOKUP(OG32,Information!$A$2:$H$1000,3,FALSE)</f>
        <v>Porites</v>
      </c>
      <c r="OJ32" s="41">
        <v>75</v>
      </c>
      <c r="OK32" s="41">
        <v>75</v>
      </c>
      <c r="OL32" s="41">
        <v>20</v>
      </c>
      <c r="OM32" s="41">
        <v>5</v>
      </c>
      <c r="OO32">
        <f t="shared" si="33"/>
        <v>100</v>
      </c>
      <c r="OP32" s="41" t="s">
        <v>3758</v>
      </c>
      <c r="OQ32" s="41" t="s">
        <v>3756</v>
      </c>
      <c r="OS32" s="84"/>
      <c r="OT32" s="41" t="e">
        <f>VLOOKUP(OS32,Information!$A$2:$H$1000,2,FALSE)</f>
        <v>#N/A</v>
      </c>
      <c r="OU32" t="e">
        <f>VLOOKUP(OS32,Information!$A$2:$H$1000,3,FALSE)</f>
        <v>#N/A</v>
      </c>
      <c r="PA32">
        <f t="shared" si="34"/>
        <v>0</v>
      </c>
      <c r="PE32" s="84" t="s">
        <v>298</v>
      </c>
      <c r="PF32" s="85" t="str">
        <f>VLOOKUP(PE32,Information!$A$2:$H$1000,2,FALSE)</f>
        <v>unknown</v>
      </c>
      <c r="PG32" s="67" t="str">
        <f>VLOOKUP(PE32,Information!$A$2:$H$1000,3,FALSE)</f>
        <v>Porites</v>
      </c>
      <c r="PH32" s="41">
        <v>10</v>
      </c>
      <c r="PI32" s="41">
        <v>70</v>
      </c>
      <c r="PJ32" s="41">
        <v>30</v>
      </c>
      <c r="PM32">
        <f t="shared" si="35"/>
        <v>100</v>
      </c>
      <c r="PQ32" s="84"/>
      <c r="PR32" s="41" t="e">
        <f>VLOOKUP(PQ32,Information!$A$2:$H$1000,2,FALSE)</f>
        <v>#N/A</v>
      </c>
      <c r="PS32" t="e">
        <f>VLOOKUP(PQ32,Information!$A$2:$H$1000,3,FALSE)</f>
        <v>#N/A</v>
      </c>
      <c r="PY32">
        <f t="shared" si="36"/>
        <v>0</v>
      </c>
      <c r="QC32" s="84"/>
      <c r="QD32" s="41" t="e">
        <f>VLOOKUP(QC32,Information!$A$2:$H$1000,2,FALSE)</f>
        <v>#N/A</v>
      </c>
      <c r="QE32" t="e">
        <f>VLOOKUP(QC32,Information!$A$2:$H$1000,3,FALSE)</f>
        <v>#N/A</v>
      </c>
      <c r="QK32">
        <f t="shared" si="37"/>
        <v>0</v>
      </c>
      <c r="QO32" s="84" t="s">
        <v>221</v>
      </c>
      <c r="QP32" s="85" t="str">
        <f>VLOOKUP(QO32,Information!$A$2:$H$1000,2,FALSE)</f>
        <v>unknown</v>
      </c>
      <c r="QQ32" s="67" t="str">
        <f>VLOOKUP(QO32,Information!$A$2:$H$1000,3,FALSE)</f>
        <v>Goniastrea</v>
      </c>
      <c r="QR32" s="41">
        <v>20</v>
      </c>
      <c r="QS32" s="41">
        <v>5</v>
      </c>
      <c r="QT32" s="41">
        <v>95</v>
      </c>
      <c r="QW32">
        <f t="shared" si="38"/>
        <v>100</v>
      </c>
      <c r="RA32" s="84"/>
      <c r="RB32" s="41" t="e">
        <f>VLOOKUP(RA32,Information!$A$2:$H$1000,2,FALSE)</f>
        <v>#N/A</v>
      </c>
      <c r="RC32" t="e">
        <f>VLOOKUP(RA32,Information!$A$2:$H$1000,3,FALSE)</f>
        <v>#N/A</v>
      </c>
      <c r="RI32">
        <f t="shared" si="39"/>
        <v>0</v>
      </c>
      <c r="RM32" s="84" t="s">
        <v>82</v>
      </c>
      <c r="RN32" s="85" t="str">
        <f>VLOOKUP(RM32,Information!$A$2:$H$1000,2,FALSE)</f>
        <v>unknown</v>
      </c>
      <c r="RO32" s="67" t="str">
        <f>VLOOKUP(RM32,Information!$A$2:$H$1000,3,FALSE)</f>
        <v>Acropora</v>
      </c>
      <c r="RP32" s="41">
        <v>320</v>
      </c>
      <c r="RQ32" s="41">
        <v>85</v>
      </c>
      <c r="RR32" s="41">
        <v>10</v>
      </c>
      <c r="RS32" s="41">
        <v>5</v>
      </c>
      <c r="RU32">
        <f t="shared" si="40"/>
        <v>100</v>
      </c>
      <c r="RV32" s="41" t="s">
        <v>3758</v>
      </c>
      <c r="RW32" s="41" t="s">
        <v>3756</v>
      </c>
      <c r="RY32" s="84" t="s">
        <v>340</v>
      </c>
      <c r="RZ32" s="85" t="str">
        <f>VLOOKUP(RY32,Information!$A$2:$H$1000,2,FALSE)</f>
        <v>unknown</v>
      </c>
      <c r="SA32" s="67" t="str">
        <f>VLOOKUP(RY32,Information!$A$2:$H$1000,3,FALSE)</f>
        <v>Stylophora</v>
      </c>
      <c r="SB32" s="41">
        <v>15</v>
      </c>
      <c r="SC32" s="41">
        <v>85</v>
      </c>
      <c r="SD32" s="41">
        <v>15</v>
      </c>
      <c r="SG32">
        <f t="shared" si="41"/>
        <v>100</v>
      </c>
      <c r="SK32" s="84" t="s">
        <v>200</v>
      </c>
      <c r="SL32" s="85" t="str">
        <f>VLOOKUP(SK32,Information!$A$2:$H$1000,2,FALSE)</f>
        <v>unknown</v>
      </c>
      <c r="SM32" s="67" t="str">
        <f>VLOOKUP(SK32,Information!$A$2:$H$1000,3,FALSE)</f>
        <v>Echinopora</v>
      </c>
      <c r="SN32" s="41">
        <v>50</v>
      </c>
      <c r="SO32" s="41">
        <v>80</v>
      </c>
      <c r="SP32" s="41">
        <v>20</v>
      </c>
      <c r="SS32">
        <f t="shared" si="42"/>
        <v>100</v>
      </c>
      <c r="SW32" s="84"/>
      <c r="SX32" s="41" t="e">
        <f>VLOOKUP(SW32,Information!$A$2:$H$1000,2,FALSE)</f>
        <v>#N/A</v>
      </c>
      <c r="SY32" t="e">
        <f>VLOOKUP(SW32,Information!$A$2:$H$1000,3,FALSE)</f>
        <v>#N/A</v>
      </c>
      <c r="TE32">
        <f t="shared" si="43"/>
        <v>0</v>
      </c>
      <c r="TI32" s="84" t="s">
        <v>298</v>
      </c>
      <c r="TJ32" s="85" t="str">
        <f>VLOOKUP(TI32,Information!$A$2:$H$1000,2,FALSE)</f>
        <v>unknown</v>
      </c>
      <c r="TK32" s="67" t="str">
        <f>VLOOKUP(TI32,Information!$A$2:$H$1000,3,FALSE)</f>
        <v>Porites</v>
      </c>
      <c r="TL32" s="41">
        <v>160</v>
      </c>
      <c r="TM32" s="41">
        <v>70</v>
      </c>
      <c r="TN32" s="41">
        <v>30</v>
      </c>
      <c r="TQ32">
        <f t="shared" si="44"/>
        <v>100</v>
      </c>
      <c r="TU32" s="84" t="s">
        <v>82</v>
      </c>
      <c r="TV32" s="85" t="str">
        <f>VLOOKUP(TU32,Information!$A$2:$H$1000,2,FALSE)</f>
        <v>unknown</v>
      </c>
      <c r="TW32" s="67" t="str">
        <f>VLOOKUP(TU32,Information!$A$2:$H$1000,3,FALSE)</f>
        <v>Acropora</v>
      </c>
      <c r="TX32" s="41">
        <v>60</v>
      </c>
      <c r="TY32" s="41">
        <v>90</v>
      </c>
      <c r="TZ32" s="41">
        <v>10</v>
      </c>
      <c r="UC32">
        <f t="shared" si="45"/>
        <v>100</v>
      </c>
      <c r="UG32" s="84" t="s">
        <v>82</v>
      </c>
      <c r="UH32" s="85" t="str">
        <f>VLOOKUP(UG32,Information!$A$2:$H$1000,2,FALSE)</f>
        <v>unknown</v>
      </c>
      <c r="UI32" s="67" t="str">
        <f>VLOOKUP(UG32,Information!$A$2:$H$1000,3,FALSE)</f>
        <v>Acropora</v>
      </c>
      <c r="UJ32" s="41">
        <v>65</v>
      </c>
      <c r="UK32" s="41">
        <v>95</v>
      </c>
      <c r="UL32" s="41">
        <v>5</v>
      </c>
      <c r="UO32">
        <f t="shared" si="46"/>
        <v>100</v>
      </c>
      <c r="US32" s="84" t="s">
        <v>82</v>
      </c>
      <c r="UT32" s="85" t="str">
        <f>VLOOKUP(US32,Information!$A$2:$H$1000,2,FALSE)</f>
        <v>unknown</v>
      </c>
      <c r="UU32" s="67" t="str">
        <f>VLOOKUP(US32,Information!$A$2:$H$1000,3,FALSE)</f>
        <v>Acropora</v>
      </c>
      <c r="UV32" s="41">
        <v>75</v>
      </c>
      <c r="UW32" s="41">
        <v>95</v>
      </c>
      <c r="UX32" s="41">
        <v>5</v>
      </c>
      <c r="VA32">
        <f t="shared" si="47"/>
        <v>100</v>
      </c>
      <c r="VE32" s="84"/>
      <c r="VF32" s="41" t="e">
        <f>VLOOKUP(VE32,Information!$A$2:$H$1000,2,FALSE)</f>
        <v>#N/A</v>
      </c>
      <c r="VG32" t="e">
        <f>VLOOKUP(VE32,Information!$A$2:$H$1000,3,FALSE)</f>
        <v>#N/A</v>
      </c>
      <c r="VM32">
        <f t="shared" si="48"/>
        <v>0</v>
      </c>
      <c r="VQ32" s="84"/>
      <c r="VR32" s="41" t="e">
        <f>VLOOKUP(VQ32,Information!$A$2:$H$1000,2,FALSE)</f>
        <v>#N/A</v>
      </c>
      <c r="VS32" t="e">
        <f>VLOOKUP(VQ32,Information!$A$2:$H$1000,3,FALSE)</f>
        <v>#N/A</v>
      </c>
      <c r="VY32">
        <f t="shared" si="49"/>
        <v>0</v>
      </c>
      <c r="WC32" s="84"/>
      <c r="WD32" s="41" t="e">
        <f>VLOOKUP(WC32,Information!$A$2:$H$1000,2,FALSE)</f>
        <v>#N/A</v>
      </c>
      <c r="WE32" t="e">
        <f>VLOOKUP(WC32,Information!$A$2:$H$1000,3,FALSE)</f>
        <v>#N/A</v>
      </c>
      <c r="WK32">
        <f t="shared" si="50"/>
        <v>0</v>
      </c>
      <c r="WO32" s="84"/>
      <c r="WP32" s="41" t="e">
        <f>VLOOKUP(WO32,Information!$A$2:$H$1000,2,FALSE)</f>
        <v>#N/A</v>
      </c>
      <c r="WQ32" t="e">
        <f>VLOOKUP(WO32,Information!$A$2:$H$1000,3,FALSE)</f>
        <v>#N/A</v>
      </c>
      <c r="WW32">
        <f t="shared" si="51"/>
        <v>0</v>
      </c>
      <c r="XA32" s="84"/>
      <c r="XB32" s="41" t="e">
        <f>VLOOKUP(XA32,Information!$A$2:$H$1000,2,FALSE)</f>
        <v>#N/A</v>
      </c>
      <c r="XC32" t="e">
        <f>VLOOKUP(XA32,Information!$A$2:$H$1000,3,FALSE)</f>
        <v>#N/A</v>
      </c>
      <c r="XI32">
        <f t="shared" si="52"/>
        <v>0</v>
      </c>
      <c r="XM32" s="84"/>
      <c r="XN32" s="41" t="e">
        <f>VLOOKUP(XM32,Information!$A$2:$H$1000,2,FALSE)</f>
        <v>#N/A</v>
      </c>
      <c r="XO32" t="e">
        <f>VLOOKUP(XM32,Information!$A$2:$H$1000,3,FALSE)</f>
        <v>#N/A</v>
      </c>
      <c r="XU32">
        <f t="shared" si="53"/>
        <v>0</v>
      </c>
      <c r="XY32" s="84"/>
      <c r="XZ32" s="41" t="e">
        <f>VLOOKUP(XY32,Information!$A$2:$H$1000,2,FALSE)</f>
        <v>#N/A</v>
      </c>
      <c r="YA32" t="e">
        <f>VLOOKUP(XY32,Information!$A$2:$H$1000,3,FALSE)</f>
        <v>#N/A</v>
      </c>
      <c r="YG32">
        <f t="shared" si="54"/>
        <v>0</v>
      </c>
      <c r="YK32" s="84"/>
      <c r="YL32" s="41" t="e">
        <f>VLOOKUP(YK32,Information!$A$2:$H$1000,2,FALSE)</f>
        <v>#N/A</v>
      </c>
      <c r="YM32" t="e">
        <f>VLOOKUP(YK32,Information!$A$2:$H$1000,3,FALSE)</f>
        <v>#N/A</v>
      </c>
      <c r="YS32">
        <f t="shared" si="55"/>
        <v>0</v>
      </c>
      <c r="YW32" s="84"/>
      <c r="YX32" s="41" t="e">
        <f>VLOOKUP(YW32,Information!$A$2:$H$1000,2,FALSE)</f>
        <v>#N/A</v>
      </c>
      <c r="YY32" t="e">
        <f>VLOOKUP(YW32,Information!$A$2:$H$1000,3,FALSE)</f>
        <v>#N/A</v>
      </c>
      <c r="ZE32">
        <f t="shared" si="56"/>
        <v>0</v>
      </c>
      <c r="ZI32" s="84"/>
      <c r="ZJ32" s="41" t="e">
        <f>VLOOKUP(ZI32,Information!$A$2:$H$1000,2,FALSE)</f>
        <v>#N/A</v>
      </c>
      <c r="ZK32" t="e">
        <f>VLOOKUP(ZI32,Information!$A$2:$H$1000,3,FALSE)</f>
        <v>#N/A</v>
      </c>
      <c r="ZQ32">
        <f t="shared" si="57"/>
        <v>0</v>
      </c>
      <c r="ZU32" s="84"/>
      <c r="ZV32" s="41" t="e">
        <f>VLOOKUP(ZU32,Information!$A$2:$H$1000,2,FALSE)</f>
        <v>#N/A</v>
      </c>
      <c r="ZW32" t="e">
        <f>VLOOKUP(ZU32,Information!$A$2:$H$1000,3,FALSE)</f>
        <v>#N/A</v>
      </c>
      <c r="AAC32">
        <f t="shared" si="58"/>
        <v>0</v>
      </c>
      <c r="AAG32" s="84"/>
      <c r="AAH32" s="41" t="e">
        <f>VLOOKUP(AAG32,Information!$A$2:$H$1000,2,FALSE)</f>
        <v>#N/A</v>
      </c>
      <c r="AAI32" t="e">
        <f>VLOOKUP(AAG32,Information!$A$2:$H$1000,3,FALSE)</f>
        <v>#N/A</v>
      </c>
      <c r="AAO32">
        <f t="shared" si="59"/>
        <v>0</v>
      </c>
      <c r="AAS32" s="84"/>
      <c r="AAT32" s="41" t="e">
        <f>VLOOKUP(AAS32,Information!$A$2:$H$1000,2,FALSE)</f>
        <v>#N/A</v>
      </c>
      <c r="AAU32" t="e">
        <f>VLOOKUP(AAS32,Information!$A$2:$H$1000,3,FALSE)</f>
        <v>#N/A</v>
      </c>
      <c r="ABA32">
        <f t="shared" si="60"/>
        <v>0</v>
      </c>
      <c r="ABE32" s="84"/>
      <c r="ABF32" s="41" t="e">
        <f>VLOOKUP(ABE32,Information!$A$2:$H$1000,2,FALSE)</f>
        <v>#N/A</v>
      </c>
      <c r="ABG32" t="e">
        <f>VLOOKUP(ABE32,Information!$A$2:$H$1000,3,FALSE)</f>
        <v>#N/A</v>
      </c>
      <c r="ABM32">
        <f t="shared" si="61"/>
        <v>0</v>
      </c>
      <c r="ABQ32" s="84"/>
      <c r="ABR32" s="41" t="e">
        <f>VLOOKUP(ABQ32,Information!$A$2:$H$1000,2,FALSE)</f>
        <v>#N/A</v>
      </c>
      <c r="ABS32" t="e">
        <f>VLOOKUP(ABQ32,Information!$A$2:$H$1000,3,FALSE)</f>
        <v>#N/A</v>
      </c>
      <c r="ABY32">
        <f t="shared" si="62"/>
        <v>0</v>
      </c>
      <c r="ACC32" s="84"/>
      <c r="ACD32" s="41" t="e">
        <f>VLOOKUP(ACC32,Information!$A$2:$H$1000,2,FALSE)</f>
        <v>#N/A</v>
      </c>
      <c r="ACE32" t="e">
        <f>VLOOKUP(ACC32,Information!$A$2:$H$1000,3,FALSE)</f>
        <v>#N/A</v>
      </c>
      <c r="ACK32">
        <f t="shared" si="63"/>
        <v>0</v>
      </c>
      <c r="ACO32" s="84"/>
      <c r="ACP32" s="41" t="e">
        <f>VLOOKUP(ACO32,Information!$A$2:$H$1000,2,FALSE)</f>
        <v>#N/A</v>
      </c>
      <c r="ACQ32" t="e">
        <f>VLOOKUP(ACO32,Information!$A$2:$H$1000,3,FALSE)</f>
        <v>#N/A</v>
      </c>
      <c r="ACW32">
        <f t="shared" si="64"/>
        <v>0</v>
      </c>
      <c r="ADA32" s="84"/>
      <c r="ADB32" s="41" t="e">
        <f>VLOOKUP(ADA32,Information!$A$2:$H$1000,2,FALSE)</f>
        <v>#N/A</v>
      </c>
      <c r="ADC32" t="e">
        <f>VLOOKUP(ADA32,Information!$A$2:$H$1000,3,FALSE)</f>
        <v>#N/A</v>
      </c>
      <c r="ADI32">
        <f t="shared" si="65"/>
        <v>0</v>
      </c>
      <c r="ADM32" s="84"/>
      <c r="ADN32" s="41" t="e">
        <f>VLOOKUP(ADM32,Information!$A$2:$H$1000,2,FALSE)</f>
        <v>#N/A</v>
      </c>
      <c r="ADO32" t="e">
        <f>VLOOKUP(ADM32,Information!$A$2:$H$1000,3,FALSE)</f>
        <v>#N/A</v>
      </c>
      <c r="ADU32">
        <f t="shared" si="66"/>
        <v>0</v>
      </c>
      <c r="ADY32" s="84"/>
      <c r="ADZ32" s="41" t="e">
        <f>VLOOKUP(ADY32,Information!$A$2:$H$1000,2,FALSE)</f>
        <v>#N/A</v>
      </c>
      <c r="AEA32" t="e">
        <f>VLOOKUP(ADY32,Information!$A$2:$H$1000,3,FALSE)</f>
        <v>#N/A</v>
      </c>
      <c r="AEG32">
        <f t="shared" si="67"/>
        <v>0</v>
      </c>
      <c r="AEK32" s="84"/>
      <c r="AEL32" s="41" t="e">
        <f>VLOOKUP(AEK32,Information!$A$2:$H$1000,2,FALSE)</f>
        <v>#N/A</v>
      </c>
      <c r="AEM32" t="e">
        <f>VLOOKUP(AEK32,Information!$A$2:$H$1000,3,FALSE)</f>
        <v>#N/A</v>
      </c>
      <c r="AES32">
        <f t="shared" si="68"/>
        <v>0</v>
      </c>
      <c r="AEW32" s="84"/>
      <c r="AEX32" s="41" t="e">
        <f>VLOOKUP(AEW32,Information!$A$2:$H$1000,2,FALSE)</f>
        <v>#N/A</v>
      </c>
      <c r="AEY32" t="e">
        <f>VLOOKUP(AEW32,Information!$A$2:$H$1000,3,FALSE)</f>
        <v>#N/A</v>
      </c>
      <c r="AFE32">
        <f t="shared" si="69"/>
        <v>0</v>
      </c>
      <c r="AFI32" s="84"/>
      <c r="AFJ32" s="41" t="e">
        <f>VLOOKUP(AFI32,Information!$A$2:$H$1000,2,FALSE)</f>
        <v>#N/A</v>
      </c>
      <c r="AFK32" t="e">
        <f>VLOOKUP(AFI32,Information!$A$2:$H$1000,3,FALSE)</f>
        <v>#N/A</v>
      </c>
      <c r="AFQ32">
        <f t="shared" si="70"/>
        <v>0</v>
      </c>
      <c r="AFU32" s="84"/>
      <c r="AFV32" s="41" t="e">
        <f>VLOOKUP(AFU32,Information!$A$2:$H$1000,2,FALSE)</f>
        <v>#N/A</v>
      </c>
      <c r="AFW32" t="e">
        <f>VLOOKUP(AFU32,Information!$A$2:$H$1000,3,FALSE)</f>
        <v>#N/A</v>
      </c>
      <c r="AGC32">
        <f t="shared" si="71"/>
        <v>0</v>
      </c>
      <c r="AGG32" s="84"/>
      <c r="AGH32" s="41" t="e">
        <f>VLOOKUP(AGG32,Information!$A$2:$H$1000,2,FALSE)</f>
        <v>#N/A</v>
      </c>
      <c r="AGI32" t="e">
        <f>VLOOKUP(AGG32,Information!$A$2:$H$1000,3,FALSE)</f>
        <v>#N/A</v>
      </c>
      <c r="AGO32">
        <f t="shared" si="72"/>
        <v>0</v>
      </c>
      <c r="AGS32" s="84"/>
      <c r="AGT32" s="41" t="e">
        <f>VLOOKUP(AGS32,Information!$A$2:$H$1000,2,FALSE)</f>
        <v>#N/A</v>
      </c>
      <c r="AGU32" t="e">
        <f>VLOOKUP(AGS32,Information!$A$2:$H$1000,3,FALSE)</f>
        <v>#N/A</v>
      </c>
      <c r="AHA32">
        <f t="shared" si="73"/>
        <v>0</v>
      </c>
      <c r="AHE32" s="84"/>
      <c r="AHF32" s="41" t="e">
        <f>VLOOKUP(AHE32,Information!$A$2:$H$1000,2,FALSE)</f>
        <v>#N/A</v>
      </c>
      <c r="AHG32" t="e">
        <f>VLOOKUP(AHE32,Information!$A$2:$H$1000,3,FALSE)</f>
        <v>#N/A</v>
      </c>
      <c r="AHM32">
        <f t="shared" si="74"/>
        <v>0</v>
      </c>
      <c r="AHQ32" s="84"/>
      <c r="AHR32" s="41" t="e">
        <f>VLOOKUP(AHQ32,Information!$A$2:$H$1000,2,FALSE)</f>
        <v>#N/A</v>
      </c>
      <c r="AHS32" t="e">
        <f>VLOOKUP(AHQ32,Information!$A$2:$H$1000,3,FALSE)</f>
        <v>#N/A</v>
      </c>
      <c r="AHY32">
        <f t="shared" si="75"/>
        <v>0</v>
      </c>
      <c r="AIC32" s="84"/>
      <c r="AID32" s="41" t="e">
        <f>VLOOKUP(AIC32,Information!$A$2:$H$1000,2,FALSE)</f>
        <v>#N/A</v>
      </c>
      <c r="AIE32" t="e">
        <f>VLOOKUP(AIC32,Information!$A$2:$H$1000,3,FALSE)</f>
        <v>#N/A</v>
      </c>
      <c r="AIK32">
        <f t="shared" si="76"/>
        <v>0</v>
      </c>
      <c r="AIO32" s="84"/>
      <c r="AIP32" s="41" t="e">
        <f>VLOOKUP(AIO32,Information!$A$2:$H$1000,2,FALSE)</f>
        <v>#N/A</v>
      </c>
      <c r="AIQ32" t="e">
        <f>VLOOKUP(AIO32,Information!$A$2:$H$1000,3,FALSE)</f>
        <v>#N/A</v>
      </c>
      <c r="AIW32">
        <f t="shared" si="77"/>
        <v>0</v>
      </c>
      <c r="AJA32" s="84"/>
      <c r="AJB32" s="41" t="e">
        <f>VLOOKUP(AJA32,Information!$A$2:$H$1000,2,FALSE)</f>
        <v>#N/A</v>
      </c>
      <c r="AJC32" t="e">
        <f>VLOOKUP(AJA32,Information!$A$2:$H$1000,3,FALSE)</f>
        <v>#N/A</v>
      </c>
      <c r="AJI32">
        <f t="shared" si="78"/>
        <v>0</v>
      </c>
      <c r="AJM32" s="84"/>
      <c r="AJN32" s="41" t="e">
        <f>VLOOKUP(AJM32,Information!$A$2:$H$1000,2,FALSE)</f>
        <v>#N/A</v>
      </c>
      <c r="AJO32" t="e">
        <f>VLOOKUP(AJM32,Information!$A$2:$H$1000,3,FALSE)</f>
        <v>#N/A</v>
      </c>
      <c r="AJU32">
        <f t="shared" si="79"/>
        <v>0</v>
      </c>
      <c r="AJY32" s="84"/>
      <c r="AJZ32" s="41" t="e">
        <f>VLOOKUP(AJY32,Information!$A$2:$H$1000,2,FALSE)</f>
        <v>#N/A</v>
      </c>
      <c r="AKA32" t="e">
        <f>VLOOKUP(AJY32,Information!$A$2:$H$1000,3,FALSE)</f>
        <v>#N/A</v>
      </c>
      <c r="AKG32">
        <f t="shared" si="80"/>
        <v>0</v>
      </c>
      <c r="AKK32" s="84"/>
      <c r="AKL32" s="41" t="e">
        <f>VLOOKUP(AKK32,Information!$A$2:$H$1000,2,FALSE)</f>
        <v>#N/A</v>
      </c>
      <c r="AKM32" t="e">
        <f>VLOOKUP(AKK32,Information!$A$2:$H$1000,3,FALSE)</f>
        <v>#N/A</v>
      </c>
      <c r="AKS32">
        <f t="shared" si="81"/>
        <v>0</v>
      </c>
      <c r="AKW32" s="84"/>
      <c r="AKX32" s="41" t="e">
        <f>VLOOKUP(AKW32,Information!$A$2:$H$1000,2,FALSE)</f>
        <v>#N/A</v>
      </c>
      <c r="AKY32" t="e">
        <f>VLOOKUP(AKW32,Information!$A$2:$H$1000,3,FALSE)</f>
        <v>#N/A</v>
      </c>
      <c r="ALE32">
        <f t="shared" si="82"/>
        <v>0</v>
      </c>
      <c r="ALI32" s="84"/>
      <c r="ALJ32" s="41" t="e">
        <f>VLOOKUP(ALI32,Information!$A$2:$H$1000,2,FALSE)</f>
        <v>#N/A</v>
      </c>
      <c r="ALK32" t="e">
        <f>VLOOKUP(ALI32,Information!$A$2:$H$1000,3,FALSE)</f>
        <v>#N/A</v>
      </c>
      <c r="ALQ32">
        <f t="shared" si="83"/>
        <v>0</v>
      </c>
      <c r="ALU32" s="84"/>
      <c r="ALV32" s="41" t="e">
        <f>VLOOKUP(ALU32,Information!$A$2:$H$1000,2,FALSE)</f>
        <v>#N/A</v>
      </c>
      <c r="ALW32" t="e">
        <f>VLOOKUP(ALU32,Information!$A$2:$H$1000,3,FALSE)</f>
        <v>#N/A</v>
      </c>
      <c r="AMC32">
        <f t="shared" si="84"/>
        <v>0</v>
      </c>
      <c r="AMG32" s="84"/>
      <c r="AMH32" s="41" t="e">
        <f>VLOOKUP(AMG32,Information!$A$2:$H$1000,2,FALSE)</f>
        <v>#N/A</v>
      </c>
      <c r="AMI32" t="e">
        <f>VLOOKUP(AMG32,Information!$A$2:$H$1000,3,FALSE)</f>
        <v>#N/A</v>
      </c>
      <c r="AMO32">
        <f t="shared" si="85"/>
        <v>0</v>
      </c>
      <c r="AMS32" s="84"/>
      <c r="AMT32" s="41" t="e">
        <f>VLOOKUP(AMS32,Information!$A$2:$H$1000,2,FALSE)</f>
        <v>#N/A</v>
      </c>
      <c r="AMU32" t="e">
        <f>VLOOKUP(AMS32,Information!$A$2:$H$1000,3,FALSE)</f>
        <v>#N/A</v>
      </c>
      <c r="ANA32">
        <f t="shared" si="86"/>
        <v>0</v>
      </c>
      <c r="ANE32" s="84"/>
      <c r="ANF32" s="41" t="e">
        <f>VLOOKUP(ANE32,Information!$A$2:$H$1000,2,FALSE)</f>
        <v>#N/A</v>
      </c>
      <c r="ANG32" t="e">
        <f>VLOOKUP(ANE32,Information!$A$2:$H$1000,3,FALSE)</f>
        <v>#N/A</v>
      </c>
      <c r="ANM32">
        <f t="shared" si="87"/>
        <v>0</v>
      </c>
      <c r="ANQ32" s="84"/>
      <c r="ANR32" s="41" t="e">
        <f>VLOOKUP(ANQ32,Information!$A$2:$H$1000,2,FALSE)</f>
        <v>#N/A</v>
      </c>
      <c r="ANS32" t="e">
        <f>VLOOKUP(ANQ32,Information!$A$2:$H$1000,3,FALSE)</f>
        <v>#N/A</v>
      </c>
      <c r="ANY32">
        <f t="shared" si="88"/>
        <v>0</v>
      </c>
      <c r="AOC32" s="84"/>
      <c r="AOD32" s="41" t="e">
        <f>VLOOKUP(AOC32,Information!$A$2:$H$1000,2,FALSE)</f>
        <v>#N/A</v>
      </c>
      <c r="AOE32" t="e">
        <f>VLOOKUP(AOC32,Information!$A$2:$H$1000,3,FALSE)</f>
        <v>#N/A</v>
      </c>
      <c r="AOK32">
        <f t="shared" si="89"/>
        <v>0</v>
      </c>
      <c r="AOO32" s="84"/>
      <c r="AOP32" s="41" t="e">
        <f>VLOOKUP(AOO32,Information!$A$2:$H$1000,2,FALSE)</f>
        <v>#N/A</v>
      </c>
      <c r="AOQ32" t="e">
        <f>VLOOKUP(AOO32,Information!$A$2:$H$1000,3,FALSE)</f>
        <v>#N/A</v>
      </c>
      <c r="AOW32">
        <f t="shared" si="90"/>
        <v>0</v>
      </c>
      <c r="APA32" s="84"/>
      <c r="APB32" s="41" t="e">
        <f>VLOOKUP(APA32,Information!$A$2:$H$1000,2,FALSE)</f>
        <v>#N/A</v>
      </c>
      <c r="APC32" t="e">
        <f>VLOOKUP(APA32,Information!$A$2:$H$1000,3,FALSE)</f>
        <v>#N/A</v>
      </c>
      <c r="API32">
        <f t="shared" si="91"/>
        <v>0</v>
      </c>
      <c r="APM32" s="84"/>
      <c r="APN32" s="41" t="e">
        <f>VLOOKUP(APM32,Information!$A$2:$H$1000,2,FALSE)</f>
        <v>#N/A</v>
      </c>
      <c r="APO32" t="e">
        <f>VLOOKUP(APM32,Information!$A$2:$H$1000,3,FALSE)</f>
        <v>#N/A</v>
      </c>
      <c r="APU32">
        <f t="shared" si="92"/>
        <v>0</v>
      </c>
      <c r="APY32" s="84"/>
      <c r="APZ32" s="41" t="e">
        <f>VLOOKUP(APY32,Information!$A$2:$H$1000,2,FALSE)</f>
        <v>#N/A</v>
      </c>
      <c r="AQA32" t="e">
        <f>VLOOKUP(APY32,Information!$A$2:$H$1000,3,FALSE)</f>
        <v>#N/A</v>
      </c>
      <c r="AQG32">
        <f t="shared" si="93"/>
        <v>0</v>
      </c>
      <c r="AQK32" s="84"/>
      <c r="AQL32" s="41" t="e">
        <f>VLOOKUP(AQK32,Information!$A$2:$H$1000,2,FALSE)</f>
        <v>#N/A</v>
      </c>
      <c r="AQM32" t="e">
        <f>VLOOKUP(AQK32,Information!$A$2:$H$1000,3,FALSE)</f>
        <v>#N/A</v>
      </c>
      <c r="AQS32">
        <f t="shared" si="94"/>
        <v>0</v>
      </c>
      <c r="AQW32" s="84"/>
      <c r="AQX32" s="41" t="e">
        <f>VLOOKUP(AQW32,Information!$A$2:$H$1000,2,FALSE)</f>
        <v>#N/A</v>
      </c>
      <c r="AQY32" t="e">
        <f>VLOOKUP(AQW32,Information!$A$2:$H$1000,3,FALSE)</f>
        <v>#N/A</v>
      </c>
      <c r="ARE32">
        <f t="shared" si="95"/>
        <v>0</v>
      </c>
      <c r="ARI32" s="84"/>
      <c r="ARJ32" s="41" t="e">
        <f>VLOOKUP(ARI32,Information!$A$2:$H$1000,2,FALSE)</f>
        <v>#N/A</v>
      </c>
      <c r="ARK32" t="e">
        <f>VLOOKUP(ARI32,Information!$A$2:$H$1000,3,FALSE)</f>
        <v>#N/A</v>
      </c>
      <c r="ARQ32">
        <f t="shared" si="96"/>
        <v>0</v>
      </c>
      <c r="ARU32" s="84"/>
      <c r="ARV32" s="41" t="e">
        <f>VLOOKUP(ARU32,Information!$A$2:$H$1000,2,FALSE)</f>
        <v>#N/A</v>
      </c>
      <c r="ARW32" t="e">
        <f>VLOOKUP(ARU32,Information!$A$2:$H$1000,3,FALSE)</f>
        <v>#N/A</v>
      </c>
      <c r="ASC32">
        <f t="shared" si="97"/>
        <v>0</v>
      </c>
      <c r="ASG32" s="84"/>
      <c r="ASH32" s="41" t="e">
        <f>VLOOKUP(ASG32,Information!$A$2:$H$1000,2,FALSE)</f>
        <v>#N/A</v>
      </c>
      <c r="ASI32" t="e">
        <f>VLOOKUP(ASG32,Information!$A$2:$H$1000,3,FALSE)</f>
        <v>#N/A</v>
      </c>
      <c r="ASO32">
        <f t="shared" si="98"/>
        <v>0</v>
      </c>
      <c r="ASS32" s="84"/>
      <c r="AST32" s="41" t="e">
        <f>VLOOKUP(ASS32,Information!$A$2:$H$1000,2,FALSE)</f>
        <v>#N/A</v>
      </c>
      <c r="ASU32" t="e">
        <f>VLOOKUP(ASS32,Information!$A$2:$H$1000,3,FALSE)</f>
        <v>#N/A</v>
      </c>
      <c r="ATA32">
        <f t="shared" si="99"/>
        <v>0</v>
      </c>
    </row>
    <row r="33" spans="1:1023 1029:1197" ht="13.2">
      <c r="A33" s="84" t="s">
        <v>298</v>
      </c>
      <c r="B33" s="85" t="str">
        <f>VLOOKUP(A33,Information!$A$2:$H$1000,2,FALSE)</f>
        <v>unknown</v>
      </c>
      <c r="C33" s="67" t="str">
        <f>VLOOKUP(A33,Information!$A$2:$H$1000,3,FALSE)</f>
        <v>Porites</v>
      </c>
      <c r="D33" s="41">
        <v>20</v>
      </c>
      <c r="E33" s="41">
        <v>60</v>
      </c>
      <c r="F33" s="41">
        <v>40</v>
      </c>
      <c r="I33">
        <f t="shared" si="0"/>
        <v>100</v>
      </c>
      <c r="M33" s="84"/>
      <c r="N33" s="41" t="e">
        <f>VLOOKUP(M33,Information!$A$2:$H$1000,2,FALSE)</f>
        <v>#N/A</v>
      </c>
      <c r="O33" t="e">
        <f>VLOOKUP(M33,Information!$A$2:$H$1000,3,FALSE)</f>
        <v>#N/A</v>
      </c>
      <c r="U33">
        <f t="shared" si="1"/>
        <v>0</v>
      </c>
      <c r="Y33" s="84" t="s">
        <v>200</v>
      </c>
      <c r="Z33" s="85" t="str">
        <f>VLOOKUP(Y33,Information!$A$2:$H$1000,2,FALSE)</f>
        <v>unknown</v>
      </c>
      <c r="AA33" s="67" t="str">
        <f>VLOOKUP(Y33,Information!$A$2:$H$1000,3,FALSE)</f>
        <v>Echinopora</v>
      </c>
      <c r="AB33" s="41">
        <v>30</v>
      </c>
      <c r="AC33" s="41">
        <v>70</v>
      </c>
      <c r="AD33" s="41">
        <v>30</v>
      </c>
      <c r="AG33">
        <f t="shared" si="2"/>
        <v>100</v>
      </c>
      <c r="AK33" s="84" t="s">
        <v>82</v>
      </c>
      <c r="AL33" s="85" t="str">
        <f>VLOOKUP(AK33,Information!$A$2:$H$1000,2,FALSE)</f>
        <v>unknown</v>
      </c>
      <c r="AM33" s="67" t="str">
        <f>VLOOKUP(AK33,Information!$A$2:$H$1000,3,FALSE)</f>
        <v>Acropora</v>
      </c>
      <c r="AN33" s="41">
        <v>60</v>
      </c>
      <c r="AO33" s="41">
        <v>90</v>
      </c>
      <c r="AP33" s="41">
        <v>5</v>
      </c>
      <c r="AQ33" s="41">
        <v>5</v>
      </c>
      <c r="AS33">
        <f t="shared" si="3"/>
        <v>100</v>
      </c>
      <c r="AT33" s="41">
        <v>6</v>
      </c>
      <c r="AU33" s="41" t="s">
        <v>3756</v>
      </c>
      <c r="AW33" s="84" t="s">
        <v>298</v>
      </c>
      <c r="AX33" s="85" t="str">
        <f>VLOOKUP(AW33,Information!$A$2:$H$1000,2,FALSE)</f>
        <v>unknown</v>
      </c>
      <c r="AY33" s="67" t="str">
        <f>VLOOKUP(AW33,Information!$A$2:$H$1000,3,FALSE)</f>
        <v>Porites</v>
      </c>
      <c r="AZ33" s="41">
        <v>25</v>
      </c>
      <c r="BA33" s="41">
        <v>95</v>
      </c>
      <c r="BB33" s="41">
        <v>5</v>
      </c>
      <c r="BE33">
        <f t="shared" si="4"/>
        <v>100</v>
      </c>
      <c r="BI33" s="84" t="s">
        <v>298</v>
      </c>
      <c r="BJ33" s="85" t="str">
        <f>VLOOKUP(BI33,Information!$A$2:$H$1000,2,FALSE)</f>
        <v>unknown</v>
      </c>
      <c r="BK33" s="67" t="str">
        <f>VLOOKUP(BI33,Information!$A$2:$H$1000,3,FALSE)</f>
        <v>Porites</v>
      </c>
      <c r="BL33" s="41">
        <v>75</v>
      </c>
      <c r="BM33" s="41">
        <v>95</v>
      </c>
      <c r="BN33" s="41">
        <v>5</v>
      </c>
      <c r="BQ33">
        <f t="shared" si="5"/>
        <v>100</v>
      </c>
      <c r="BU33" s="84" t="s">
        <v>298</v>
      </c>
      <c r="BV33" s="85" t="str">
        <f>VLOOKUP(BU33,Information!$A$2:$H$1000,2,FALSE)</f>
        <v>unknown</v>
      </c>
      <c r="BW33" s="67" t="str">
        <f>VLOOKUP(BU33,Information!$A$2:$H$1000,3,FALSE)</f>
        <v>Porites</v>
      </c>
      <c r="BX33" s="41">
        <v>5</v>
      </c>
      <c r="BY33" s="41">
        <v>85</v>
      </c>
      <c r="BZ33" s="41">
        <v>15</v>
      </c>
      <c r="CC33">
        <f t="shared" si="6"/>
        <v>100</v>
      </c>
      <c r="CG33" s="84" t="s">
        <v>289</v>
      </c>
      <c r="CH33" s="85" t="str">
        <f>VLOOKUP(CG33,Information!$A$2:$H$1000,2,FALSE)</f>
        <v>unknown</v>
      </c>
      <c r="CI33" s="67" t="str">
        <f>VLOOKUP(CG33,Information!$A$2:$H$1000,3,FALSE)</f>
        <v>Pocillopora</v>
      </c>
      <c r="CJ33" s="41">
        <v>10</v>
      </c>
      <c r="CK33" s="41">
        <v>95</v>
      </c>
      <c r="CM33" s="41">
        <v>5</v>
      </c>
      <c r="CO33">
        <f t="shared" si="7"/>
        <v>100</v>
      </c>
      <c r="CP33" s="41">
        <v>12</v>
      </c>
      <c r="CQ33" s="41" t="s">
        <v>3756</v>
      </c>
      <c r="CS33" s="84"/>
      <c r="CT33" s="41" t="e">
        <f>VLOOKUP(CS33,Information!$A$2:$H$1000,2,FALSE)</f>
        <v>#N/A</v>
      </c>
      <c r="CU33" t="e">
        <f>VLOOKUP(CS33,Information!$A$2:$H$1000,3,FALSE)</f>
        <v>#N/A</v>
      </c>
      <c r="DA33">
        <f t="shared" si="8"/>
        <v>0</v>
      </c>
      <c r="DE33" s="84" t="s">
        <v>82</v>
      </c>
      <c r="DF33" s="85" t="str">
        <f>VLOOKUP(DE33,Information!$A$2:$H$1000,2,FALSE)</f>
        <v>unknown</v>
      </c>
      <c r="DG33" s="67" t="str">
        <f>VLOOKUP(DE33,Information!$A$2:$H$1000,3,FALSE)</f>
        <v>Acropora</v>
      </c>
      <c r="DH33" s="41">
        <v>5</v>
      </c>
      <c r="DJ33" s="41">
        <v>100</v>
      </c>
      <c r="DM33">
        <f t="shared" si="9"/>
        <v>100</v>
      </c>
      <c r="DQ33" s="84"/>
      <c r="DR33" s="41" t="e">
        <f>VLOOKUP(DQ33,Information!$A$2:$H$1000,2,FALSE)</f>
        <v>#N/A</v>
      </c>
      <c r="DS33" t="e">
        <f>VLOOKUP(DQ33,Information!$A$2:$H$1000,3,FALSE)</f>
        <v>#N/A</v>
      </c>
      <c r="DY33">
        <f t="shared" si="10"/>
        <v>0</v>
      </c>
      <c r="EC33" s="84" t="s">
        <v>200</v>
      </c>
      <c r="ED33" s="85" t="str">
        <f>VLOOKUP(EC33,Information!$A$2:$H$1000,2,FALSE)</f>
        <v>unknown</v>
      </c>
      <c r="EE33" s="67" t="str">
        <f>VLOOKUP(EC33,Information!$A$2:$H$1000,3,FALSE)</f>
        <v>Echinopora</v>
      </c>
      <c r="EF33" s="41">
        <v>55</v>
      </c>
      <c r="EG33" s="41">
        <v>70</v>
      </c>
      <c r="EH33" s="41">
        <v>30</v>
      </c>
      <c r="EK33">
        <f t="shared" si="11"/>
        <v>100</v>
      </c>
      <c r="EO33" s="84"/>
      <c r="EP33" s="41" t="e">
        <f>VLOOKUP(EO33,Information!$A$2:$H$1000,2,FALSE)</f>
        <v>#N/A</v>
      </c>
      <c r="EQ33" t="e">
        <f>VLOOKUP(EO33,Information!$A$2:$H$1000,3,FALSE)</f>
        <v>#N/A</v>
      </c>
      <c r="EW33">
        <f t="shared" si="12"/>
        <v>0</v>
      </c>
      <c r="FA33" s="84"/>
      <c r="FB33" s="41" t="e">
        <f>VLOOKUP(FA33,Information!$A$2:$H$1000,2,FALSE)</f>
        <v>#N/A</v>
      </c>
      <c r="FC33" t="e">
        <f>VLOOKUP(FA33,Information!$A$2:$H$1000,3,FALSE)</f>
        <v>#N/A</v>
      </c>
      <c r="FI33">
        <f t="shared" si="13"/>
        <v>0</v>
      </c>
      <c r="FM33" s="84"/>
      <c r="FN33" s="41" t="e">
        <f>VLOOKUP(FM33,Information!$A$2:$H$1000,2,FALSE)</f>
        <v>#N/A</v>
      </c>
      <c r="FO33" t="e">
        <f>VLOOKUP(FM33,Information!$A$2:$H$1000,3,FALSE)</f>
        <v>#N/A</v>
      </c>
      <c r="FU33">
        <f t="shared" si="14"/>
        <v>0</v>
      </c>
      <c r="FY33" s="84" t="s">
        <v>298</v>
      </c>
      <c r="FZ33" s="85" t="str">
        <f>VLOOKUP(FY33,Information!$A$2:$H$1000,2,FALSE)</f>
        <v>unknown</v>
      </c>
      <c r="GA33" s="67" t="str">
        <f>VLOOKUP(FY33,Information!$A$2:$H$1000,3,FALSE)</f>
        <v>Porites</v>
      </c>
      <c r="GB33" s="41">
        <v>15</v>
      </c>
      <c r="GC33" s="41">
        <v>95</v>
      </c>
      <c r="GD33" s="41">
        <v>5</v>
      </c>
      <c r="GG33">
        <f t="shared" si="15"/>
        <v>100</v>
      </c>
      <c r="GK33" s="84"/>
      <c r="GL33" s="41" t="e">
        <f>VLOOKUP(GK33,Information!$A$2:$H$1000,2,FALSE)</f>
        <v>#N/A</v>
      </c>
      <c r="GM33" t="e">
        <f>VLOOKUP(GK33,Information!$A$2:$H$1000,3,FALSE)</f>
        <v>#N/A</v>
      </c>
      <c r="GS33">
        <f t="shared" si="16"/>
        <v>0</v>
      </c>
      <c r="GW33" s="84" t="s">
        <v>340</v>
      </c>
      <c r="GX33" s="85" t="str">
        <f>VLOOKUP(GW33,Information!$A$2:$H$1000,2,FALSE)</f>
        <v>unknown</v>
      </c>
      <c r="GY33" s="67" t="str">
        <f>VLOOKUP(GW33,Information!$A$2:$H$1000,3,FALSE)</f>
        <v>Stylophora</v>
      </c>
      <c r="GZ33" s="41">
        <v>55</v>
      </c>
      <c r="HA33" s="41">
        <v>60</v>
      </c>
      <c r="HB33" s="41">
        <v>40</v>
      </c>
      <c r="HE33">
        <f t="shared" si="17"/>
        <v>100</v>
      </c>
      <c r="HI33" s="84"/>
      <c r="HJ33" s="41" t="e">
        <f>VLOOKUP(HI33,Information!$A$2:$H$1000,2,FALSE)</f>
        <v>#N/A</v>
      </c>
      <c r="HK33" t="e">
        <f>VLOOKUP(HI33,Information!$A$2:$H$1000,3,FALSE)</f>
        <v>#N/A</v>
      </c>
      <c r="HQ33">
        <f t="shared" si="18"/>
        <v>0</v>
      </c>
      <c r="HU33" s="84"/>
      <c r="HV33" s="41" t="e">
        <f>VLOOKUP(HU33,Information!$A$2:$H$1000,2,FALSE)</f>
        <v>#N/A</v>
      </c>
      <c r="HW33" t="e">
        <f>VLOOKUP(HU33,Information!$A$2:$H$1000,3,FALSE)</f>
        <v>#N/A</v>
      </c>
      <c r="IC33">
        <f t="shared" si="19"/>
        <v>0</v>
      </c>
      <c r="IG33" s="84" t="s">
        <v>298</v>
      </c>
      <c r="IH33" s="85" t="str">
        <f>VLOOKUP(IG33,Information!$A$2:$H$1000,2,FALSE)</f>
        <v>unknown</v>
      </c>
      <c r="II33" s="67" t="str">
        <f>VLOOKUP(IG33,Information!$A$2:$H$1000,3,FALSE)</f>
        <v>Porites</v>
      </c>
      <c r="IJ33" s="41">
        <v>100</v>
      </c>
      <c r="IK33" s="41">
        <v>85</v>
      </c>
      <c r="IL33" s="41">
        <v>15</v>
      </c>
      <c r="IO33">
        <f t="shared" si="20"/>
        <v>100</v>
      </c>
      <c r="IS33" s="84" t="s">
        <v>217</v>
      </c>
      <c r="IT33" s="85" t="str">
        <f>VLOOKUP(IS33,Information!$A$2:$H$1000,2,FALSE)</f>
        <v>unknown</v>
      </c>
      <c r="IU33" s="67" t="str">
        <f>VLOOKUP(IS33,Information!$A$2:$H$1000,3,FALSE)</f>
        <v>Galaxea</v>
      </c>
      <c r="IV33" s="41">
        <v>10</v>
      </c>
      <c r="IW33" s="41">
        <v>95</v>
      </c>
      <c r="IY33" s="41">
        <v>5</v>
      </c>
      <c r="JA33">
        <f t="shared" si="21"/>
        <v>100</v>
      </c>
      <c r="JB33" s="41">
        <v>5</v>
      </c>
      <c r="JC33" s="41" t="s">
        <v>3768</v>
      </c>
      <c r="JE33" s="84" t="s">
        <v>298</v>
      </c>
      <c r="JF33" s="85" t="str">
        <f>VLOOKUP(JE33,Information!$A$2:$H$1000,2,FALSE)</f>
        <v>unknown</v>
      </c>
      <c r="JG33" s="67" t="str">
        <f>VLOOKUP(JE33,Information!$A$2:$H$1000,3,FALSE)</f>
        <v>Porites</v>
      </c>
      <c r="JH33" s="41">
        <v>15</v>
      </c>
      <c r="JI33" s="41">
        <v>95</v>
      </c>
      <c r="JJ33" s="41">
        <v>5</v>
      </c>
      <c r="JM33">
        <f t="shared" si="22"/>
        <v>100</v>
      </c>
      <c r="JQ33" s="84"/>
      <c r="JR33" s="41" t="e">
        <f>VLOOKUP(JQ33,Information!$A$2:$H$1000,2,FALSE)</f>
        <v>#N/A</v>
      </c>
      <c r="JS33" t="e">
        <f>VLOOKUP(JQ33,Information!$A$2:$H$1000,3,FALSE)</f>
        <v>#N/A</v>
      </c>
      <c r="JY33">
        <f t="shared" si="23"/>
        <v>0</v>
      </c>
      <c r="KC33" s="84"/>
      <c r="KD33" s="41" t="e">
        <f>VLOOKUP(KC33,Information!$A$2:$H$1000,2,FALSE)</f>
        <v>#N/A</v>
      </c>
      <c r="KE33" t="e">
        <f>VLOOKUP(KC33,Information!$A$2:$H$1000,3,FALSE)</f>
        <v>#N/A</v>
      </c>
      <c r="KK33">
        <f t="shared" si="24"/>
        <v>0</v>
      </c>
      <c r="KO33" s="84"/>
      <c r="KP33" s="41" t="e">
        <f>VLOOKUP(KO33,Information!$A$2:$H$1000,2,FALSE)</f>
        <v>#N/A</v>
      </c>
      <c r="KQ33" t="e">
        <f>VLOOKUP(KO33,Information!$A$2:$H$1000,3,FALSE)</f>
        <v>#N/A</v>
      </c>
      <c r="KW33">
        <f t="shared" si="25"/>
        <v>0</v>
      </c>
      <c r="LA33" s="84" t="s">
        <v>298</v>
      </c>
      <c r="LB33" s="85" t="str">
        <f>VLOOKUP(LA33,Information!$A$2:$H$1000,2,FALSE)</f>
        <v>unknown</v>
      </c>
      <c r="LC33" s="67" t="str">
        <f>VLOOKUP(LA33,Information!$A$2:$H$1000,3,FALSE)</f>
        <v>Porites</v>
      </c>
      <c r="LD33" s="41">
        <v>40</v>
      </c>
      <c r="LE33" s="41">
        <v>85</v>
      </c>
      <c r="LF33" s="41">
        <v>10</v>
      </c>
      <c r="LG33" s="41">
        <v>5</v>
      </c>
      <c r="LI33">
        <f t="shared" si="26"/>
        <v>100</v>
      </c>
      <c r="LJ33" s="41">
        <v>15</v>
      </c>
      <c r="LK33" s="41" t="s">
        <v>3768</v>
      </c>
      <c r="LM33" s="84"/>
      <c r="LN33" s="41" t="e">
        <f>VLOOKUP(LM33,Information!$A$2:$H$1000,2,FALSE)</f>
        <v>#N/A</v>
      </c>
      <c r="LO33" t="e">
        <f>VLOOKUP(LM33,Information!$A$2:$H$1000,3,FALSE)</f>
        <v>#N/A</v>
      </c>
      <c r="LU33">
        <f t="shared" si="27"/>
        <v>0</v>
      </c>
      <c r="LY33" s="84" t="s">
        <v>117</v>
      </c>
      <c r="LZ33" s="85" t="str">
        <f>VLOOKUP(LY33,Information!$A$2:$H$1000,2,FALSE)</f>
        <v>unknown</v>
      </c>
      <c r="MA33" s="67" t="str">
        <f>VLOOKUP(LY33,Information!$A$2:$H$1000,3,FALSE)</f>
        <v>Astreopora</v>
      </c>
      <c r="MB33" s="41">
        <v>5</v>
      </c>
      <c r="MC33" s="41">
        <v>90</v>
      </c>
      <c r="MD33" s="41">
        <v>10</v>
      </c>
      <c r="MG33">
        <f t="shared" si="28"/>
        <v>100</v>
      </c>
      <c r="MK33" s="84" t="s">
        <v>200</v>
      </c>
      <c r="ML33" s="85" t="str">
        <f>VLOOKUP(MK33,Information!$A$2:$H$1000,2,FALSE)</f>
        <v>unknown</v>
      </c>
      <c r="MM33" s="67" t="str">
        <f>VLOOKUP(MK33,Information!$A$2:$H$1000,3,FALSE)</f>
        <v>Echinopora</v>
      </c>
      <c r="MN33" s="41">
        <v>45</v>
      </c>
      <c r="MO33" s="41">
        <v>95</v>
      </c>
      <c r="MP33" s="41">
        <v>5</v>
      </c>
      <c r="MS33">
        <f t="shared" si="29"/>
        <v>100</v>
      </c>
      <c r="MW33" s="84"/>
      <c r="MX33" s="41" t="e">
        <f>VLOOKUP(MW33,Information!$A$2:$H$1000,2,FALSE)</f>
        <v>#N/A</v>
      </c>
      <c r="MY33" t="e">
        <f>VLOOKUP(MW33,Information!$A$2:$H$1000,3,FALSE)</f>
        <v>#N/A</v>
      </c>
      <c r="NE33">
        <f t="shared" si="30"/>
        <v>0</v>
      </c>
      <c r="NI33" s="84" t="s">
        <v>298</v>
      </c>
      <c r="NJ33" s="85" t="str">
        <f>VLOOKUP(NI33,Information!$A$2:$H$1000,2,FALSE)</f>
        <v>unknown</v>
      </c>
      <c r="NK33" s="67" t="str">
        <f>VLOOKUP(NI33,Information!$A$2:$H$1000,3,FALSE)</f>
        <v>Porites</v>
      </c>
      <c r="NL33" s="41">
        <v>10</v>
      </c>
      <c r="NM33" s="41">
        <v>95</v>
      </c>
      <c r="NN33" s="41">
        <v>5</v>
      </c>
      <c r="NQ33">
        <f t="shared" si="31"/>
        <v>100</v>
      </c>
      <c r="NU33" s="84" t="s">
        <v>82</v>
      </c>
      <c r="NV33" s="85" t="str">
        <f>VLOOKUP(NU33,Information!$A$2:$H$1000,2,FALSE)</f>
        <v>unknown</v>
      </c>
      <c r="NW33" s="67" t="str">
        <f>VLOOKUP(NU33,Information!$A$2:$H$1000,3,FALSE)</f>
        <v>Acropora</v>
      </c>
      <c r="NX33" s="41">
        <v>35</v>
      </c>
      <c r="NY33" s="41">
        <v>90</v>
      </c>
      <c r="NZ33" s="41">
        <v>10</v>
      </c>
      <c r="OC33">
        <f t="shared" si="32"/>
        <v>100</v>
      </c>
      <c r="OG33" s="84" t="s">
        <v>117</v>
      </c>
      <c r="OH33" s="85" t="str">
        <f>VLOOKUP(OG33,Information!$A$2:$H$1000,2,FALSE)</f>
        <v>unknown</v>
      </c>
      <c r="OI33" s="67" t="str">
        <f>VLOOKUP(OG33,Information!$A$2:$H$1000,3,FALSE)</f>
        <v>Astreopora</v>
      </c>
      <c r="OJ33" s="41">
        <v>20</v>
      </c>
      <c r="OK33" s="41">
        <v>90</v>
      </c>
      <c r="OL33" s="41">
        <v>10</v>
      </c>
      <c r="OO33">
        <f t="shared" si="33"/>
        <v>100</v>
      </c>
      <c r="OS33" s="84"/>
      <c r="OT33" s="41" t="e">
        <f>VLOOKUP(OS33,Information!$A$2:$H$1000,2,FALSE)</f>
        <v>#N/A</v>
      </c>
      <c r="OU33" t="e">
        <f>VLOOKUP(OS33,Information!$A$2:$H$1000,3,FALSE)</f>
        <v>#N/A</v>
      </c>
      <c r="PA33">
        <f t="shared" si="34"/>
        <v>0</v>
      </c>
      <c r="PE33" s="84" t="s">
        <v>71</v>
      </c>
      <c r="PF33" s="85" t="str">
        <f>VLOOKUP(PE33,Information!$A$2:$H$1000,2,FALSE)</f>
        <v>unknown</v>
      </c>
      <c r="PG33" s="67" t="str">
        <f>VLOOKUP(PE33,Information!$A$2:$H$1000,3,FALSE)</f>
        <v>Acanthastrea</v>
      </c>
      <c r="PH33" s="41">
        <v>25</v>
      </c>
      <c r="PI33" s="41">
        <v>95</v>
      </c>
      <c r="PJ33" s="41">
        <v>5</v>
      </c>
      <c r="PM33">
        <f t="shared" si="35"/>
        <v>100</v>
      </c>
      <c r="PQ33" s="84"/>
      <c r="PR33" s="41" t="e">
        <f>VLOOKUP(PQ33,Information!$A$2:$H$1000,2,FALSE)</f>
        <v>#N/A</v>
      </c>
      <c r="PS33" t="e">
        <f>VLOOKUP(PQ33,Information!$A$2:$H$1000,3,FALSE)</f>
        <v>#N/A</v>
      </c>
      <c r="PY33">
        <f t="shared" si="36"/>
        <v>0</v>
      </c>
      <c r="QC33" s="84"/>
      <c r="QD33" s="41" t="e">
        <f>VLOOKUP(QC33,Information!$A$2:$H$1000,2,FALSE)</f>
        <v>#N/A</v>
      </c>
      <c r="QE33" t="e">
        <f>VLOOKUP(QC33,Information!$A$2:$H$1000,3,FALSE)</f>
        <v>#N/A</v>
      </c>
      <c r="QK33">
        <f t="shared" si="37"/>
        <v>0</v>
      </c>
      <c r="QO33" s="84" t="s">
        <v>71</v>
      </c>
      <c r="QP33" s="85" t="str">
        <f>VLOOKUP(QO33,Information!$A$2:$H$1000,2,FALSE)</f>
        <v>unknown</v>
      </c>
      <c r="QQ33" s="67" t="str">
        <f>VLOOKUP(QO33,Information!$A$2:$H$1000,3,FALSE)</f>
        <v>Acanthastrea</v>
      </c>
      <c r="QR33" s="41">
        <v>30</v>
      </c>
      <c r="QS33" s="41">
        <v>90</v>
      </c>
      <c r="QT33" s="41">
        <v>10</v>
      </c>
      <c r="QW33">
        <f t="shared" si="38"/>
        <v>100</v>
      </c>
      <c r="RA33" s="84"/>
      <c r="RB33" s="41" t="e">
        <f>VLOOKUP(RA33,Information!$A$2:$H$1000,2,FALSE)</f>
        <v>#N/A</v>
      </c>
      <c r="RC33" t="e">
        <f>VLOOKUP(RA33,Information!$A$2:$H$1000,3,FALSE)</f>
        <v>#N/A</v>
      </c>
      <c r="RI33">
        <f t="shared" si="39"/>
        <v>0</v>
      </c>
      <c r="RM33" s="84" t="s">
        <v>82</v>
      </c>
      <c r="RN33" s="85" t="str">
        <f>VLOOKUP(RM33,Information!$A$2:$H$1000,2,FALSE)</f>
        <v>unknown</v>
      </c>
      <c r="RO33" s="67" t="str">
        <f>VLOOKUP(RM33,Information!$A$2:$H$1000,3,FALSE)</f>
        <v>Acropora</v>
      </c>
      <c r="RP33" s="41">
        <v>110</v>
      </c>
      <c r="RQ33" s="41">
        <v>90</v>
      </c>
      <c r="RR33" s="41">
        <v>10</v>
      </c>
      <c r="RU33">
        <f t="shared" si="40"/>
        <v>100</v>
      </c>
      <c r="RY33" s="84" t="s">
        <v>331</v>
      </c>
      <c r="RZ33" s="85" t="str">
        <f>VLOOKUP(RY33,Information!$A$2:$H$1000,2,FALSE)</f>
        <v>unknown</v>
      </c>
      <c r="SA33" s="67" t="str">
        <f>VLOOKUP(RY33,Information!$A$2:$H$1000,3,FALSE)</f>
        <v>Seriatopora</v>
      </c>
      <c r="SB33" s="41">
        <v>5</v>
      </c>
      <c r="SC33" s="41">
        <v>90</v>
      </c>
      <c r="SD33" s="41">
        <v>10</v>
      </c>
      <c r="SG33">
        <f t="shared" si="41"/>
        <v>100</v>
      </c>
      <c r="SK33" s="84" t="s">
        <v>82</v>
      </c>
      <c r="SL33" s="85" t="str">
        <f>VLOOKUP(SK33,Information!$A$2:$H$1000,2,FALSE)</f>
        <v>unknown</v>
      </c>
      <c r="SM33" s="67" t="str">
        <f>VLOOKUP(SK33,Information!$A$2:$H$1000,3,FALSE)</f>
        <v>Acropora</v>
      </c>
      <c r="SN33" s="41">
        <v>190</v>
      </c>
      <c r="SO33" s="41">
        <v>95</v>
      </c>
      <c r="SP33" s="41">
        <v>5</v>
      </c>
      <c r="SS33">
        <f t="shared" si="42"/>
        <v>100</v>
      </c>
      <c r="SW33" s="84"/>
      <c r="SX33" s="41" t="e">
        <f>VLOOKUP(SW33,Information!$A$2:$H$1000,2,FALSE)</f>
        <v>#N/A</v>
      </c>
      <c r="SY33" t="e">
        <f>VLOOKUP(SW33,Information!$A$2:$H$1000,3,FALSE)</f>
        <v>#N/A</v>
      </c>
      <c r="TE33">
        <f t="shared" si="43"/>
        <v>0</v>
      </c>
      <c r="TI33" s="84" t="s">
        <v>298</v>
      </c>
      <c r="TJ33" s="85" t="str">
        <f>VLOOKUP(TI33,Information!$A$2:$H$1000,2,FALSE)</f>
        <v>unknown</v>
      </c>
      <c r="TK33" s="67" t="str">
        <f>VLOOKUP(TI33,Information!$A$2:$H$1000,3,FALSE)</f>
        <v>Porites</v>
      </c>
      <c r="TL33" s="41">
        <v>145</v>
      </c>
      <c r="TM33" s="41">
        <v>10</v>
      </c>
      <c r="TN33" s="41">
        <v>90</v>
      </c>
      <c r="TQ33">
        <f t="shared" si="44"/>
        <v>100</v>
      </c>
      <c r="TU33" s="84" t="s">
        <v>82</v>
      </c>
      <c r="TV33" s="85" t="str">
        <f>VLOOKUP(TU33,Information!$A$2:$H$1000,2,FALSE)</f>
        <v>unknown</v>
      </c>
      <c r="TW33" s="67" t="str">
        <f>VLOOKUP(TU33,Information!$A$2:$H$1000,3,FALSE)</f>
        <v>Acropora</v>
      </c>
      <c r="TX33" s="41">
        <v>15</v>
      </c>
      <c r="TY33" s="41">
        <v>100</v>
      </c>
      <c r="UC33">
        <f t="shared" si="45"/>
        <v>100</v>
      </c>
      <c r="UG33" s="84" t="s">
        <v>270</v>
      </c>
      <c r="UH33" s="85" t="str">
        <f>VLOOKUP(UG33,Information!$A$2:$H$1000,2,FALSE)</f>
        <v>unknown</v>
      </c>
      <c r="UI33" s="67" t="str">
        <f>VLOOKUP(UG33,Information!$A$2:$H$1000,3,FALSE)</f>
        <v>Montipora</v>
      </c>
      <c r="UJ33" s="41">
        <v>165</v>
      </c>
      <c r="UK33" s="41">
        <v>80</v>
      </c>
      <c r="UL33" s="41">
        <v>20</v>
      </c>
      <c r="UO33">
        <f t="shared" si="46"/>
        <v>100</v>
      </c>
      <c r="US33" s="84" t="s">
        <v>82</v>
      </c>
      <c r="UT33" s="85" t="str">
        <f>VLOOKUP(US33,Information!$A$2:$H$1000,2,FALSE)</f>
        <v>unknown</v>
      </c>
      <c r="UU33" s="67" t="str">
        <f>VLOOKUP(US33,Information!$A$2:$H$1000,3,FALSE)</f>
        <v>Acropora</v>
      </c>
      <c r="UV33" s="41">
        <v>35</v>
      </c>
      <c r="UW33" s="41">
        <v>100</v>
      </c>
      <c r="VA33">
        <f t="shared" si="47"/>
        <v>100</v>
      </c>
      <c r="VE33" s="84"/>
      <c r="VF33" s="41" t="e">
        <f>VLOOKUP(VE33,Information!$A$2:$H$1000,2,FALSE)</f>
        <v>#N/A</v>
      </c>
      <c r="VG33" t="e">
        <f>VLOOKUP(VE33,Information!$A$2:$H$1000,3,FALSE)</f>
        <v>#N/A</v>
      </c>
      <c r="VM33">
        <f t="shared" si="48"/>
        <v>0</v>
      </c>
      <c r="VQ33" s="84"/>
      <c r="VR33" s="41" t="e">
        <f>VLOOKUP(VQ33,Information!$A$2:$H$1000,2,FALSE)</f>
        <v>#N/A</v>
      </c>
      <c r="VS33" t="e">
        <f>VLOOKUP(VQ33,Information!$A$2:$H$1000,3,FALSE)</f>
        <v>#N/A</v>
      </c>
      <c r="VY33">
        <f t="shared" si="49"/>
        <v>0</v>
      </c>
      <c r="WC33" s="84"/>
      <c r="WD33" s="41" t="e">
        <f>VLOOKUP(WC33,Information!$A$2:$H$1000,2,FALSE)</f>
        <v>#N/A</v>
      </c>
      <c r="WE33" t="e">
        <f>VLOOKUP(WC33,Information!$A$2:$H$1000,3,FALSE)</f>
        <v>#N/A</v>
      </c>
      <c r="WK33">
        <f t="shared" si="50"/>
        <v>0</v>
      </c>
      <c r="WO33" s="84"/>
      <c r="WP33" s="41" t="e">
        <f>VLOOKUP(WO33,Information!$A$2:$H$1000,2,FALSE)</f>
        <v>#N/A</v>
      </c>
      <c r="WQ33" t="e">
        <f>VLOOKUP(WO33,Information!$A$2:$H$1000,3,FALSE)</f>
        <v>#N/A</v>
      </c>
      <c r="WW33">
        <f t="shared" si="51"/>
        <v>0</v>
      </c>
      <c r="XA33" s="84"/>
      <c r="XB33" s="41" t="e">
        <f>VLOOKUP(XA33,Information!$A$2:$H$1000,2,FALSE)</f>
        <v>#N/A</v>
      </c>
      <c r="XC33" t="e">
        <f>VLOOKUP(XA33,Information!$A$2:$H$1000,3,FALSE)</f>
        <v>#N/A</v>
      </c>
      <c r="XI33">
        <f t="shared" si="52"/>
        <v>0</v>
      </c>
      <c r="XM33" s="84"/>
      <c r="XN33" s="41" t="e">
        <f>VLOOKUP(XM33,Information!$A$2:$H$1000,2,FALSE)</f>
        <v>#N/A</v>
      </c>
      <c r="XO33" t="e">
        <f>VLOOKUP(XM33,Information!$A$2:$H$1000,3,FALSE)</f>
        <v>#N/A</v>
      </c>
      <c r="XU33">
        <f t="shared" si="53"/>
        <v>0</v>
      </c>
      <c r="XY33" s="84"/>
      <c r="XZ33" s="41" t="e">
        <f>VLOOKUP(XY33,Information!$A$2:$H$1000,2,FALSE)</f>
        <v>#N/A</v>
      </c>
      <c r="YA33" t="e">
        <f>VLOOKUP(XY33,Information!$A$2:$H$1000,3,FALSE)</f>
        <v>#N/A</v>
      </c>
      <c r="YG33">
        <f t="shared" si="54"/>
        <v>0</v>
      </c>
      <c r="YK33" s="84"/>
      <c r="YL33" s="41" t="e">
        <f>VLOOKUP(YK33,Information!$A$2:$H$1000,2,FALSE)</f>
        <v>#N/A</v>
      </c>
      <c r="YM33" t="e">
        <f>VLOOKUP(YK33,Information!$A$2:$H$1000,3,FALSE)</f>
        <v>#N/A</v>
      </c>
      <c r="YS33">
        <f t="shared" si="55"/>
        <v>0</v>
      </c>
      <c r="YW33" s="84"/>
      <c r="YX33" s="41" t="e">
        <f>VLOOKUP(YW33,Information!$A$2:$H$1000,2,FALSE)</f>
        <v>#N/A</v>
      </c>
      <c r="YY33" t="e">
        <f>VLOOKUP(YW33,Information!$A$2:$H$1000,3,FALSE)</f>
        <v>#N/A</v>
      </c>
      <c r="ZE33">
        <f t="shared" si="56"/>
        <v>0</v>
      </c>
      <c r="ZI33" s="84"/>
      <c r="ZJ33" s="41" t="e">
        <f>VLOOKUP(ZI33,Information!$A$2:$H$1000,2,FALSE)</f>
        <v>#N/A</v>
      </c>
      <c r="ZK33" t="e">
        <f>VLOOKUP(ZI33,Information!$A$2:$H$1000,3,FALSE)</f>
        <v>#N/A</v>
      </c>
      <c r="ZQ33">
        <f t="shared" si="57"/>
        <v>0</v>
      </c>
      <c r="ZU33" s="84"/>
      <c r="ZV33" s="41" t="e">
        <f>VLOOKUP(ZU33,Information!$A$2:$H$1000,2,FALSE)</f>
        <v>#N/A</v>
      </c>
      <c r="ZW33" t="e">
        <f>VLOOKUP(ZU33,Information!$A$2:$H$1000,3,FALSE)</f>
        <v>#N/A</v>
      </c>
      <c r="AAC33">
        <f t="shared" si="58"/>
        <v>0</v>
      </c>
      <c r="AAG33" s="84"/>
      <c r="AAH33" s="41" t="e">
        <f>VLOOKUP(AAG33,Information!$A$2:$H$1000,2,FALSE)</f>
        <v>#N/A</v>
      </c>
      <c r="AAI33" t="e">
        <f>VLOOKUP(AAG33,Information!$A$2:$H$1000,3,FALSE)</f>
        <v>#N/A</v>
      </c>
      <c r="AAO33">
        <f t="shared" si="59"/>
        <v>0</v>
      </c>
      <c r="AAS33" s="84"/>
      <c r="AAT33" s="41" t="e">
        <f>VLOOKUP(AAS33,Information!$A$2:$H$1000,2,FALSE)</f>
        <v>#N/A</v>
      </c>
      <c r="AAU33" t="e">
        <f>VLOOKUP(AAS33,Information!$A$2:$H$1000,3,FALSE)</f>
        <v>#N/A</v>
      </c>
      <c r="ABA33">
        <f t="shared" si="60"/>
        <v>0</v>
      </c>
      <c r="ABE33" s="84"/>
      <c r="ABF33" s="41" t="e">
        <f>VLOOKUP(ABE33,Information!$A$2:$H$1000,2,FALSE)</f>
        <v>#N/A</v>
      </c>
      <c r="ABG33" t="e">
        <f>VLOOKUP(ABE33,Information!$A$2:$H$1000,3,FALSE)</f>
        <v>#N/A</v>
      </c>
      <c r="ABM33">
        <f t="shared" si="61"/>
        <v>0</v>
      </c>
      <c r="ABQ33" s="84"/>
      <c r="ABR33" s="41" t="e">
        <f>VLOOKUP(ABQ33,Information!$A$2:$H$1000,2,FALSE)</f>
        <v>#N/A</v>
      </c>
      <c r="ABS33" t="e">
        <f>VLOOKUP(ABQ33,Information!$A$2:$H$1000,3,FALSE)</f>
        <v>#N/A</v>
      </c>
      <c r="ABY33">
        <f t="shared" si="62"/>
        <v>0</v>
      </c>
      <c r="ACC33" s="84"/>
      <c r="ACD33" s="41" t="e">
        <f>VLOOKUP(ACC33,Information!$A$2:$H$1000,2,FALSE)</f>
        <v>#N/A</v>
      </c>
      <c r="ACE33" t="e">
        <f>VLOOKUP(ACC33,Information!$A$2:$H$1000,3,FALSE)</f>
        <v>#N/A</v>
      </c>
      <c r="ACK33">
        <f t="shared" si="63"/>
        <v>0</v>
      </c>
      <c r="ACO33" s="84"/>
      <c r="ACP33" s="41" t="e">
        <f>VLOOKUP(ACO33,Information!$A$2:$H$1000,2,FALSE)</f>
        <v>#N/A</v>
      </c>
      <c r="ACQ33" t="e">
        <f>VLOOKUP(ACO33,Information!$A$2:$H$1000,3,FALSE)</f>
        <v>#N/A</v>
      </c>
      <c r="ACW33">
        <f t="shared" si="64"/>
        <v>0</v>
      </c>
      <c r="ADA33" s="84"/>
      <c r="ADB33" s="41" t="e">
        <f>VLOOKUP(ADA33,Information!$A$2:$H$1000,2,FALSE)</f>
        <v>#N/A</v>
      </c>
      <c r="ADC33" t="e">
        <f>VLOOKUP(ADA33,Information!$A$2:$H$1000,3,FALSE)</f>
        <v>#N/A</v>
      </c>
      <c r="ADI33">
        <f t="shared" si="65"/>
        <v>0</v>
      </c>
      <c r="ADM33" s="84"/>
      <c r="ADN33" s="41" t="e">
        <f>VLOOKUP(ADM33,Information!$A$2:$H$1000,2,FALSE)</f>
        <v>#N/A</v>
      </c>
      <c r="ADO33" t="e">
        <f>VLOOKUP(ADM33,Information!$A$2:$H$1000,3,FALSE)</f>
        <v>#N/A</v>
      </c>
      <c r="ADU33">
        <f t="shared" si="66"/>
        <v>0</v>
      </c>
      <c r="ADY33" s="84"/>
      <c r="ADZ33" s="41" t="e">
        <f>VLOOKUP(ADY33,Information!$A$2:$H$1000,2,FALSE)</f>
        <v>#N/A</v>
      </c>
      <c r="AEA33" t="e">
        <f>VLOOKUP(ADY33,Information!$A$2:$H$1000,3,FALSE)</f>
        <v>#N/A</v>
      </c>
      <c r="AEG33">
        <f t="shared" si="67"/>
        <v>0</v>
      </c>
      <c r="AEK33" s="84"/>
      <c r="AEL33" s="41" t="e">
        <f>VLOOKUP(AEK33,Information!$A$2:$H$1000,2,FALSE)</f>
        <v>#N/A</v>
      </c>
      <c r="AEM33" t="e">
        <f>VLOOKUP(AEK33,Information!$A$2:$H$1000,3,FALSE)</f>
        <v>#N/A</v>
      </c>
      <c r="AES33">
        <f t="shared" si="68"/>
        <v>0</v>
      </c>
      <c r="AEW33" s="84"/>
      <c r="AEX33" s="41" t="e">
        <f>VLOOKUP(AEW33,Information!$A$2:$H$1000,2,FALSE)</f>
        <v>#N/A</v>
      </c>
      <c r="AEY33" t="e">
        <f>VLOOKUP(AEW33,Information!$A$2:$H$1000,3,FALSE)</f>
        <v>#N/A</v>
      </c>
      <c r="AFE33">
        <f t="shared" si="69"/>
        <v>0</v>
      </c>
      <c r="AFI33" s="84"/>
      <c r="AFJ33" s="41" t="e">
        <f>VLOOKUP(AFI33,Information!$A$2:$H$1000,2,FALSE)</f>
        <v>#N/A</v>
      </c>
      <c r="AFK33" t="e">
        <f>VLOOKUP(AFI33,Information!$A$2:$H$1000,3,FALSE)</f>
        <v>#N/A</v>
      </c>
      <c r="AFQ33">
        <f t="shared" si="70"/>
        <v>0</v>
      </c>
      <c r="AFU33" s="84"/>
      <c r="AFV33" s="41" t="e">
        <f>VLOOKUP(AFU33,Information!$A$2:$H$1000,2,FALSE)</f>
        <v>#N/A</v>
      </c>
      <c r="AFW33" t="e">
        <f>VLOOKUP(AFU33,Information!$A$2:$H$1000,3,FALSE)</f>
        <v>#N/A</v>
      </c>
      <c r="AGC33">
        <f t="shared" si="71"/>
        <v>0</v>
      </c>
      <c r="AGG33" s="84"/>
      <c r="AGH33" s="41" t="e">
        <f>VLOOKUP(AGG33,Information!$A$2:$H$1000,2,FALSE)</f>
        <v>#N/A</v>
      </c>
      <c r="AGI33" t="e">
        <f>VLOOKUP(AGG33,Information!$A$2:$H$1000,3,FALSE)</f>
        <v>#N/A</v>
      </c>
      <c r="AGO33">
        <f t="shared" si="72"/>
        <v>0</v>
      </c>
      <c r="AGS33" s="84"/>
      <c r="AGT33" s="41" t="e">
        <f>VLOOKUP(AGS33,Information!$A$2:$H$1000,2,FALSE)</f>
        <v>#N/A</v>
      </c>
      <c r="AGU33" t="e">
        <f>VLOOKUP(AGS33,Information!$A$2:$H$1000,3,FALSE)</f>
        <v>#N/A</v>
      </c>
      <c r="AHA33">
        <f t="shared" si="73"/>
        <v>0</v>
      </c>
      <c r="AHE33" s="84"/>
      <c r="AHF33" s="41" t="e">
        <f>VLOOKUP(AHE33,Information!$A$2:$H$1000,2,FALSE)</f>
        <v>#N/A</v>
      </c>
      <c r="AHG33" t="e">
        <f>VLOOKUP(AHE33,Information!$A$2:$H$1000,3,FALSE)</f>
        <v>#N/A</v>
      </c>
      <c r="AHM33">
        <f t="shared" si="74"/>
        <v>0</v>
      </c>
      <c r="AHQ33" s="84"/>
      <c r="AHR33" s="41" t="e">
        <f>VLOOKUP(AHQ33,Information!$A$2:$H$1000,2,FALSE)</f>
        <v>#N/A</v>
      </c>
      <c r="AHS33" t="e">
        <f>VLOOKUP(AHQ33,Information!$A$2:$H$1000,3,FALSE)</f>
        <v>#N/A</v>
      </c>
      <c r="AHY33">
        <f t="shared" si="75"/>
        <v>0</v>
      </c>
      <c r="AIC33" s="84"/>
      <c r="AID33" s="41" t="e">
        <f>VLOOKUP(AIC33,Information!$A$2:$H$1000,2,FALSE)</f>
        <v>#N/A</v>
      </c>
      <c r="AIE33" t="e">
        <f>VLOOKUP(AIC33,Information!$A$2:$H$1000,3,FALSE)</f>
        <v>#N/A</v>
      </c>
      <c r="AIK33">
        <f t="shared" si="76"/>
        <v>0</v>
      </c>
      <c r="AIO33" s="84"/>
      <c r="AIP33" s="41" t="e">
        <f>VLOOKUP(AIO33,Information!$A$2:$H$1000,2,FALSE)</f>
        <v>#N/A</v>
      </c>
      <c r="AIQ33" t="e">
        <f>VLOOKUP(AIO33,Information!$A$2:$H$1000,3,FALSE)</f>
        <v>#N/A</v>
      </c>
      <c r="AIW33">
        <f t="shared" si="77"/>
        <v>0</v>
      </c>
      <c r="AJA33" s="84"/>
      <c r="AJB33" s="41" t="e">
        <f>VLOOKUP(AJA33,Information!$A$2:$H$1000,2,FALSE)</f>
        <v>#N/A</v>
      </c>
      <c r="AJC33" t="e">
        <f>VLOOKUP(AJA33,Information!$A$2:$H$1000,3,FALSE)</f>
        <v>#N/A</v>
      </c>
      <c r="AJI33">
        <f t="shared" si="78"/>
        <v>0</v>
      </c>
      <c r="AJM33" s="84"/>
      <c r="AJN33" s="41" t="e">
        <f>VLOOKUP(AJM33,Information!$A$2:$H$1000,2,FALSE)</f>
        <v>#N/A</v>
      </c>
      <c r="AJO33" t="e">
        <f>VLOOKUP(AJM33,Information!$A$2:$H$1000,3,FALSE)</f>
        <v>#N/A</v>
      </c>
      <c r="AJU33">
        <f t="shared" si="79"/>
        <v>0</v>
      </c>
      <c r="AJY33" s="84"/>
      <c r="AJZ33" s="41" t="e">
        <f>VLOOKUP(AJY33,Information!$A$2:$H$1000,2,FALSE)</f>
        <v>#N/A</v>
      </c>
      <c r="AKA33" t="e">
        <f>VLOOKUP(AJY33,Information!$A$2:$H$1000,3,FALSE)</f>
        <v>#N/A</v>
      </c>
      <c r="AKG33">
        <f t="shared" si="80"/>
        <v>0</v>
      </c>
      <c r="AKK33" s="84"/>
      <c r="AKL33" s="41" t="e">
        <f>VLOOKUP(AKK33,Information!$A$2:$H$1000,2,FALSE)</f>
        <v>#N/A</v>
      </c>
      <c r="AKM33" t="e">
        <f>VLOOKUP(AKK33,Information!$A$2:$H$1000,3,FALSE)</f>
        <v>#N/A</v>
      </c>
      <c r="AKS33">
        <f t="shared" si="81"/>
        <v>0</v>
      </c>
      <c r="AKW33" s="84"/>
      <c r="AKX33" s="41" t="e">
        <f>VLOOKUP(AKW33,Information!$A$2:$H$1000,2,FALSE)</f>
        <v>#N/A</v>
      </c>
      <c r="AKY33" t="e">
        <f>VLOOKUP(AKW33,Information!$A$2:$H$1000,3,FALSE)</f>
        <v>#N/A</v>
      </c>
      <c r="ALE33">
        <f t="shared" si="82"/>
        <v>0</v>
      </c>
      <c r="ALI33" s="84"/>
      <c r="ALJ33" s="41" t="e">
        <f>VLOOKUP(ALI33,Information!$A$2:$H$1000,2,FALSE)</f>
        <v>#N/A</v>
      </c>
      <c r="ALK33" t="e">
        <f>VLOOKUP(ALI33,Information!$A$2:$H$1000,3,FALSE)</f>
        <v>#N/A</v>
      </c>
      <c r="ALQ33">
        <f t="shared" si="83"/>
        <v>0</v>
      </c>
      <c r="ALU33" s="84"/>
      <c r="ALV33" s="41" t="e">
        <f>VLOOKUP(ALU33,Information!$A$2:$H$1000,2,FALSE)</f>
        <v>#N/A</v>
      </c>
      <c r="ALW33" t="e">
        <f>VLOOKUP(ALU33,Information!$A$2:$H$1000,3,FALSE)</f>
        <v>#N/A</v>
      </c>
      <c r="AMC33">
        <f t="shared" si="84"/>
        <v>0</v>
      </c>
      <c r="AMG33" s="84"/>
      <c r="AMH33" s="41" t="e">
        <f>VLOOKUP(AMG33,Information!$A$2:$H$1000,2,FALSE)</f>
        <v>#N/A</v>
      </c>
      <c r="AMI33" t="e">
        <f>VLOOKUP(AMG33,Information!$A$2:$H$1000,3,FALSE)</f>
        <v>#N/A</v>
      </c>
      <c r="AMO33">
        <f t="shared" si="85"/>
        <v>0</v>
      </c>
      <c r="AMS33" s="84"/>
      <c r="AMT33" s="41" t="e">
        <f>VLOOKUP(AMS33,Information!$A$2:$H$1000,2,FALSE)</f>
        <v>#N/A</v>
      </c>
      <c r="AMU33" t="e">
        <f>VLOOKUP(AMS33,Information!$A$2:$H$1000,3,FALSE)</f>
        <v>#N/A</v>
      </c>
      <c r="ANA33">
        <f t="shared" si="86"/>
        <v>0</v>
      </c>
      <c r="ANE33" s="84"/>
      <c r="ANF33" s="41" t="e">
        <f>VLOOKUP(ANE33,Information!$A$2:$H$1000,2,FALSE)</f>
        <v>#N/A</v>
      </c>
      <c r="ANG33" t="e">
        <f>VLOOKUP(ANE33,Information!$A$2:$H$1000,3,FALSE)</f>
        <v>#N/A</v>
      </c>
      <c r="ANM33">
        <f t="shared" si="87"/>
        <v>0</v>
      </c>
      <c r="ANQ33" s="84"/>
      <c r="ANR33" s="41" t="e">
        <f>VLOOKUP(ANQ33,Information!$A$2:$H$1000,2,FALSE)</f>
        <v>#N/A</v>
      </c>
      <c r="ANS33" t="e">
        <f>VLOOKUP(ANQ33,Information!$A$2:$H$1000,3,FALSE)</f>
        <v>#N/A</v>
      </c>
      <c r="ANY33">
        <f t="shared" si="88"/>
        <v>0</v>
      </c>
      <c r="AOC33" s="84"/>
      <c r="AOD33" s="41" t="e">
        <f>VLOOKUP(AOC33,Information!$A$2:$H$1000,2,FALSE)</f>
        <v>#N/A</v>
      </c>
      <c r="AOE33" t="e">
        <f>VLOOKUP(AOC33,Information!$A$2:$H$1000,3,FALSE)</f>
        <v>#N/A</v>
      </c>
      <c r="AOK33">
        <f t="shared" si="89"/>
        <v>0</v>
      </c>
      <c r="AOO33" s="84"/>
      <c r="AOP33" s="41" t="e">
        <f>VLOOKUP(AOO33,Information!$A$2:$H$1000,2,FALSE)</f>
        <v>#N/A</v>
      </c>
      <c r="AOQ33" t="e">
        <f>VLOOKUP(AOO33,Information!$A$2:$H$1000,3,FALSE)</f>
        <v>#N/A</v>
      </c>
      <c r="AOW33">
        <f t="shared" si="90"/>
        <v>0</v>
      </c>
      <c r="APA33" s="84"/>
      <c r="APB33" s="41" t="e">
        <f>VLOOKUP(APA33,Information!$A$2:$H$1000,2,FALSE)</f>
        <v>#N/A</v>
      </c>
      <c r="APC33" t="e">
        <f>VLOOKUP(APA33,Information!$A$2:$H$1000,3,FALSE)</f>
        <v>#N/A</v>
      </c>
      <c r="API33">
        <f t="shared" si="91"/>
        <v>0</v>
      </c>
      <c r="APM33" s="84"/>
      <c r="APN33" s="41" t="e">
        <f>VLOOKUP(APM33,Information!$A$2:$H$1000,2,FALSE)</f>
        <v>#N/A</v>
      </c>
      <c r="APO33" t="e">
        <f>VLOOKUP(APM33,Information!$A$2:$H$1000,3,FALSE)</f>
        <v>#N/A</v>
      </c>
      <c r="APU33">
        <f t="shared" si="92"/>
        <v>0</v>
      </c>
      <c r="APY33" s="84"/>
      <c r="APZ33" s="41" t="e">
        <f>VLOOKUP(APY33,Information!$A$2:$H$1000,2,FALSE)</f>
        <v>#N/A</v>
      </c>
      <c r="AQA33" t="e">
        <f>VLOOKUP(APY33,Information!$A$2:$H$1000,3,FALSE)</f>
        <v>#N/A</v>
      </c>
      <c r="AQG33">
        <f t="shared" si="93"/>
        <v>0</v>
      </c>
      <c r="AQK33" s="84"/>
      <c r="AQL33" s="41" t="e">
        <f>VLOOKUP(AQK33,Information!$A$2:$H$1000,2,FALSE)</f>
        <v>#N/A</v>
      </c>
      <c r="AQM33" t="e">
        <f>VLOOKUP(AQK33,Information!$A$2:$H$1000,3,FALSE)</f>
        <v>#N/A</v>
      </c>
      <c r="AQS33">
        <f t="shared" si="94"/>
        <v>0</v>
      </c>
      <c r="AQW33" s="84"/>
      <c r="AQX33" s="41" t="e">
        <f>VLOOKUP(AQW33,Information!$A$2:$H$1000,2,FALSE)</f>
        <v>#N/A</v>
      </c>
      <c r="AQY33" t="e">
        <f>VLOOKUP(AQW33,Information!$A$2:$H$1000,3,FALSE)</f>
        <v>#N/A</v>
      </c>
      <c r="ARE33">
        <f t="shared" si="95"/>
        <v>0</v>
      </c>
      <c r="ARI33" s="84"/>
      <c r="ARJ33" s="41" t="e">
        <f>VLOOKUP(ARI33,Information!$A$2:$H$1000,2,FALSE)</f>
        <v>#N/A</v>
      </c>
      <c r="ARK33" t="e">
        <f>VLOOKUP(ARI33,Information!$A$2:$H$1000,3,FALSE)</f>
        <v>#N/A</v>
      </c>
      <c r="ARQ33">
        <f t="shared" si="96"/>
        <v>0</v>
      </c>
      <c r="ARU33" s="84"/>
      <c r="ARV33" s="41" t="e">
        <f>VLOOKUP(ARU33,Information!$A$2:$H$1000,2,FALSE)</f>
        <v>#N/A</v>
      </c>
      <c r="ARW33" t="e">
        <f>VLOOKUP(ARU33,Information!$A$2:$H$1000,3,FALSE)</f>
        <v>#N/A</v>
      </c>
      <c r="ASC33">
        <f t="shared" si="97"/>
        <v>0</v>
      </c>
      <c r="ASG33" s="84"/>
      <c r="ASH33" s="41" t="e">
        <f>VLOOKUP(ASG33,Information!$A$2:$H$1000,2,FALSE)</f>
        <v>#N/A</v>
      </c>
      <c r="ASI33" t="e">
        <f>VLOOKUP(ASG33,Information!$A$2:$H$1000,3,FALSE)</f>
        <v>#N/A</v>
      </c>
      <c r="ASO33">
        <f t="shared" si="98"/>
        <v>0</v>
      </c>
      <c r="ASS33" s="84"/>
      <c r="AST33" s="41" t="e">
        <f>VLOOKUP(ASS33,Information!$A$2:$H$1000,2,FALSE)</f>
        <v>#N/A</v>
      </c>
      <c r="ASU33" t="e">
        <f>VLOOKUP(ASS33,Information!$A$2:$H$1000,3,FALSE)</f>
        <v>#N/A</v>
      </c>
      <c r="ATA33">
        <f t="shared" si="99"/>
        <v>0</v>
      </c>
    </row>
    <row r="34" spans="1:1023 1029:1197" ht="13.2">
      <c r="A34" s="84" t="s">
        <v>82</v>
      </c>
      <c r="B34" s="85" t="str">
        <f>VLOOKUP(A34,Information!$A$2:$H$1000,2,FALSE)</f>
        <v>unknown</v>
      </c>
      <c r="C34" s="67" t="str">
        <f>VLOOKUP(A34,Information!$A$2:$H$1000,3,FALSE)</f>
        <v>Acropora</v>
      </c>
      <c r="D34" s="41">
        <v>20</v>
      </c>
      <c r="E34" s="41">
        <v>100</v>
      </c>
      <c r="I34">
        <f t="shared" si="0"/>
        <v>100</v>
      </c>
      <c r="M34" s="84"/>
      <c r="N34" s="41" t="e">
        <f>VLOOKUP(M34,Information!$A$2:$H$1000,2,FALSE)</f>
        <v>#N/A</v>
      </c>
      <c r="O34" t="e">
        <f>VLOOKUP(M34,Information!$A$2:$H$1000,3,FALSE)</f>
        <v>#N/A</v>
      </c>
      <c r="U34">
        <f t="shared" si="1"/>
        <v>0</v>
      </c>
      <c r="Y34" s="84" t="s">
        <v>298</v>
      </c>
      <c r="Z34" s="85" t="str">
        <f>VLOOKUP(Y34,Information!$A$2:$H$1000,2,FALSE)</f>
        <v>unknown</v>
      </c>
      <c r="AA34" s="67" t="str">
        <f>VLOOKUP(Y34,Information!$A$2:$H$1000,3,FALSE)</f>
        <v>Porites</v>
      </c>
      <c r="AB34" s="41">
        <v>25</v>
      </c>
      <c r="AC34" s="41">
        <v>90</v>
      </c>
      <c r="AD34" s="41">
        <v>10</v>
      </c>
      <c r="AG34">
        <f t="shared" si="2"/>
        <v>100</v>
      </c>
      <c r="AK34" s="84" t="s">
        <v>298</v>
      </c>
      <c r="AL34" s="85" t="str">
        <f>VLOOKUP(AK34,Information!$A$2:$H$1000,2,FALSE)</f>
        <v>unknown</v>
      </c>
      <c r="AM34" s="67" t="str">
        <f>VLOOKUP(AK34,Information!$A$2:$H$1000,3,FALSE)</f>
        <v>Porites</v>
      </c>
      <c r="AN34" s="41">
        <v>20</v>
      </c>
      <c r="AO34" s="41">
        <v>80</v>
      </c>
      <c r="AP34" s="41">
        <v>20</v>
      </c>
      <c r="AS34">
        <f t="shared" si="3"/>
        <v>100</v>
      </c>
      <c r="AW34" s="84" t="s">
        <v>82</v>
      </c>
      <c r="AX34" s="85" t="str">
        <f>VLOOKUP(AW34,Information!$A$2:$H$1000,2,FALSE)</f>
        <v>unknown</v>
      </c>
      <c r="AY34" s="67" t="str">
        <f>VLOOKUP(AW34,Information!$A$2:$H$1000,3,FALSE)</f>
        <v>Acropora</v>
      </c>
      <c r="AZ34" s="41">
        <v>25</v>
      </c>
      <c r="BA34" s="41">
        <v>90</v>
      </c>
      <c r="BB34" s="41">
        <v>10</v>
      </c>
      <c r="BE34">
        <f t="shared" si="4"/>
        <v>100</v>
      </c>
      <c r="BI34" s="84" t="s">
        <v>298</v>
      </c>
      <c r="BJ34" s="85" t="str">
        <f>VLOOKUP(BI34,Information!$A$2:$H$1000,2,FALSE)</f>
        <v>unknown</v>
      </c>
      <c r="BK34" s="67" t="str">
        <f>VLOOKUP(BI34,Information!$A$2:$H$1000,3,FALSE)</f>
        <v>Porites</v>
      </c>
      <c r="BL34" s="41">
        <v>85</v>
      </c>
      <c r="BM34" s="41">
        <v>80</v>
      </c>
      <c r="BN34" s="41">
        <v>20</v>
      </c>
      <c r="BQ34">
        <f t="shared" si="5"/>
        <v>100</v>
      </c>
      <c r="BU34" s="84" t="s">
        <v>71</v>
      </c>
      <c r="BV34" s="85" t="str">
        <f>VLOOKUP(BU34,Information!$A$2:$H$1000,2,FALSE)</f>
        <v>unknown</v>
      </c>
      <c r="BW34" s="67" t="str">
        <f>VLOOKUP(BU34,Information!$A$2:$H$1000,3,FALSE)</f>
        <v>Acanthastrea</v>
      </c>
      <c r="BX34" s="41">
        <v>70</v>
      </c>
      <c r="BY34" s="41">
        <v>80</v>
      </c>
      <c r="BZ34" s="41">
        <v>20</v>
      </c>
      <c r="CC34">
        <f t="shared" si="6"/>
        <v>100</v>
      </c>
      <c r="CG34" s="84" t="s">
        <v>82</v>
      </c>
      <c r="CH34" s="85" t="str">
        <f>VLOOKUP(CG34,Information!$A$2:$H$1000,2,FALSE)</f>
        <v>unknown</v>
      </c>
      <c r="CI34" s="67" t="str">
        <f>VLOOKUP(CG34,Information!$A$2:$H$1000,3,FALSE)</f>
        <v>Acropora</v>
      </c>
      <c r="CJ34" s="41">
        <v>50</v>
      </c>
      <c r="CL34" s="41">
        <v>100</v>
      </c>
      <c r="CO34">
        <f t="shared" si="7"/>
        <v>100</v>
      </c>
      <c r="CS34" s="84"/>
      <c r="CT34" s="41" t="e">
        <f>VLOOKUP(CS34,Information!$A$2:$H$1000,2,FALSE)</f>
        <v>#N/A</v>
      </c>
      <c r="CU34" t="e">
        <f>VLOOKUP(CS34,Information!$A$2:$H$1000,3,FALSE)</f>
        <v>#N/A</v>
      </c>
      <c r="DA34">
        <f t="shared" si="8"/>
        <v>0</v>
      </c>
      <c r="DE34" s="84"/>
      <c r="DF34" s="41" t="e">
        <f>VLOOKUP(DE34,Information!$A$2:$H$1000,2,FALSE)</f>
        <v>#N/A</v>
      </c>
      <c r="DG34" t="e">
        <f>VLOOKUP(DE34,Information!$A$2:$H$1000,3,FALSE)</f>
        <v>#N/A</v>
      </c>
      <c r="DM34">
        <f t="shared" si="9"/>
        <v>0</v>
      </c>
      <c r="DQ34" s="84"/>
      <c r="DR34" s="41" t="e">
        <f>VLOOKUP(DQ34,Information!$A$2:$H$1000,2,FALSE)</f>
        <v>#N/A</v>
      </c>
      <c r="DS34" t="e">
        <f>VLOOKUP(DQ34,Information!$A$2:$H$1000,3,FALSE)</f>
        <v>#N/A</v>
      </c>
      <c r="DY34">
        <f t="shared" si="10"/>
        <v>0</v>
      </c>
      <c r="EC34" s="84" t="s">
        <v>213</v>
      </c>
      <c r="ED34" s="85" t="str">
        <f>VLOOKUP(EC34,Information!$A$2:$H$1000,2,FALSE)</f>
        <v>unknown</v>
      </c>
      <c r="EE34" s="67" t="str">
        <f>VLOOKUP(EC34,Information!$A$2:$H$1000,3,FALSE)</f>
        <v>Fungia</v>
      </c>
      <c r="EF34" s="41">
        <v>15</v>
      </c>
      <c r="EG34" s="41">
        <v>100</v>
      </c>
      <c r="EK34">
        <f t="shared" si="11"/>
        <v>100</v>
      </c>
      <c r="EO34" s="84"/>
      <c r="EP34" s="41" t="e">
        <f>VLOOKUP(EO34,Information!$A$2:$H$1000,2,FALSE)</f>
        <v>#N/A</v>
      </c>
      <c r="EQ34" t="e">
        <f>VLOOKUP(EO34,Information!$A$2:$H$1000,3,FALSE)</f>
        <v>#N/A</v>
      </c>
      <c r="EW34">
        <f t="shared" si="12"/>
        <v>0</v>
      </c>
      <c r="FA34" s="84"/>
      <c r="FB34" s="41" t="e">
        <f>VLOOKUP(FA34,Information!$A$2:$H$1000,2,FALSE)</f>
        <v>#N/A</v>
      </c>
      <c r="FC34" t="e">
        <f>VLOOKUP(FA34,Information!$A$2:$H$1000,3,FALSE)</f>
        <v>#N/A</v>
      </c>
      <c r="FI34">
        <f t="shared" si="13"/>
        <v>0</v>
      </c>
      <c r="FM34" s="84"/>
      <c r="FN34" s="41" t="e">
        <f>VLOOKUP(FM34,Information!$A$2:$H$1000,2,FALSE)</f>
        <v>#N/A</v>
      </c>
      <c r="FO34" t="e">
        <f>VLOOKUP(FM34,Information!$A$2:$H$1000,3,FALSE)</f>
        <v>#N/A</v>
      </c>
      <c r="FU34">
        <f t="shared" si="14"/>
        <v>0</v>
      </c>
      <c r="FY34" s="84" t="s">
        <v>298</v>
      </c>
      <c r="FZ34" s="85" t="str">
        <f>VLOOKUP(FY34,Information!$A$2:$H$1000,2,FALSE)</f>
        <v>unknown</v>
      </c>
      <c r="GA34" s="67" t="str">
        <f>VLOOKUP(FY34,Information!$A$2:$H$1000,3,FALSE)</f>
        <v>Porites</v>
      </c>
      <c r="GB34" s="41">
        <v>10</v>
      </c>
      <c r="GC34" s="41">
        <v>95</v>
      </c>
      <c r="GD34" s="41">
        <v>5</v>
      </c>
      <c r="GG34">
        <f t="shared" si="15"/>
        <v>100</v>
      </c>
      <c r="GK34" s="84"/>
      <c r="GL34" s="41" t="e">
        <f>VLOOKUP(GK34,Information!$A$2:$H$1000,2,FALSE)</f>
        <v>#N/A</v>
      </c>
      <c r="GM34" t="e">
        <f>VLOOKUP(GK34,Information!$A$2:$H$1000,3,FALSE)</f>
        <v>#N/A</v>
      </c>
      <c r="GS34">
        <f t="shared" si="16"/>
        <v>0</v>
      </c>
      <c r="GW34" s="84" t="s">
        <v>82</v>
      </c>
      <c r="GX34" s="85" t="str">
        <f>VLOOKUP(GW34,Information!$A$2:$H$1000,2,FALSE)</f>
        <v>unknown</v>
      </c>
      <c r="GY34" s="67" t="str">
        <f>VLOOKUP(GW34,Information!$A$2:$H$1000,3,FALSE)</f>
        <v>Acropora</v>
      </c>
      <c r="GZ34" s="41">
        <v>65</v>
      </c>
      <c r="HA34" s="41">
        <v>90</v>
      </c>
      <c r="HB34" s="41">
        <v>10</v>
      </c>
      <c r="HE34">
        <f t="shared" si="17"/>
        <v>100</v>
      </c>
      <c r="HI34" s="84"/>
      <c r="HJ34" s="41" t="e">
        <f>VLOOKUP(HI34,Information!$A$2:$H$1000,2,FALSE)</f>
        <v>#N/A</v>
      </c>
      <c r="HK34" t="e">
        <f>VLOOKUP(HI34,Information!$A$2:$H$1000,3,FALSE)</f>
        <v>#N/A</v>
      </c>
      <c r="HQ34">
        <f t="shared" si="18"/>
        <v>0</v>
      </c>
      <c r="HU34" s="84"/>
      <c r="HV34" s="41" t="e">
        <f>VLOOKUP(HU34,Information!$A$2:$H$1000,2,FALSE)</f>
        <v>#N/A</v>
      </c>
      <c r="HW34" t="e">
        <f>VLOOKUP(HU34,Information!$A$2:$H$1000,3,FALSE)</f>
        <v>#N/A</v>
      </c>
      <c r="IC34">
        <f t="shared" si="19"/>
        <v>0</v>
      </c>
      <c r="IG34" s="84" t="s">
        <v>298</v>
      </c>
      <c r="IH34" s="85" t="str">
        <f>VLOOKUP(IG34,Information!$A$2:$H$1000,2,FALSE)</f>
        <v>unknown</v>
      </c>
      <c r="II34" s="67" t="str">
        <f>VLOOKUP(IG34,Information!$A$2:$H$1000,3,FALSE)</f>
        <v>Porites</v>
      </c>
      <c r="IJ34" s="41">
        <v>45</v>
      </c>
      <c r="IK34" s="41">
        <v>60</v>
      </c>
      <c r="IL34" s="41">
        <v>40</v>
      </c>
      <c r="IO34">
        <f t="shared" si="20"/>
        <v>100</v>
      </c>
      <c r="IS34" s="84" t="s">
        <v>298</v>
      </c>
      <c r="IT34" s="85" t="str">
        <f>VLOOKUP(IS34,Information!$A$2:$H$1000,2,FALSE)</f>
        <v>unknown</v>
      </c>
      <c r="IU34" s="67" t="str">
        <f>VLOOKUP(IS34,Information!$A$2:$H$1000,3,FALSE)</f>
        <v>Porites</v>
      </c>
      <c r="IV34" s="41">
        <v>40</v>
      </c>
      <c r="IW34" s="41">
        <v>85</v>
      </c>
      <c r="IX34" s="41">
        <v>10</v>
      </c>
      <c r="IY34" s="41">
        <v>5</v>
      </c>
      <c r="JA34">
        <f t="shared" si="21"/>
        <v>100</v>
      </c>
      <c r="JB34" s="41">
        <v>9</v>
      </c>
      <c r="JC34" s="41" t="s">
        <v>3756</v>
      </c>
      <c r="JE34" s="84" t="s">
        <v>82</v>
      </c>
      <c r="JF34" s="85" t="str">
        <f>VLOOKUP(JE34,Information!$A$2:$H$1000,2,FALSE)</f>
        <v>unknown</v>
      </c>
      <c r="JG34" s="67" t="str">
        <f>VLOOKUP(JE34,Information!$A$2:$H$1000,3,FALSE)</f>
        <v>Acropora</v>
      </c>
      <c r="JH34" s="41">
        <v>75</v>
      </c>
      <c r="JI34" s="41">
        <v>25</v>
      </c>
      <c r="JJ34" s="41">
        <v>75</v>
      </c>
      <c r="JM34">
        <f t="shared" si="22"/>
        <v>100</v>
      </c>
      <c r="JQ34" s="84"/>
      <c r="JR34" s="41" t="e">
        <f>VLOOKUP(JQ34,Information!$A$2:$H$1000,2,FALSE)</f>
        <v>#N/A</v>
      </c>
      <c r="JS34" t="e">
        <f>VLOOKUP(JQ34,Information!$A$2:$H$1000,3,FALSE)</f>
        <v>#N/A</v>
      </c>
      <c r="JY34">
        <f t="shared" si="23"/>
        <v>0</v>
      </c>
      <c r="KC34" s="84"/>
      <c r="KD34" s="41" t="e">
        <f>VLOOKUP(KC34,Information!$A$2:$H$1000,2,FALSE)</f>
        <v>#N/A</v>
      </c>
      <c r="KE34" t="e">
        <f>VLOOKUP(KC34,Information!$A$2:$H$1000,3,FALSE)</f>
        <v>#N/A</v>
      </c>
      <c r="KK34">
        <f t="shared" si="24"/>
        <v>0</v>
      </c>
      <c r="KO34" s="84"/>
      <c r="KP34" s="41" t="e">
        <f>VLOOKUP(KO34,Information!$A$2:$H$1000,2,FALSE)</f>
        <v>#N/A</v>
      </c>
      <c r="KQ34" t="e">
        <f>VLOOKUP(KO34,Information!$A$2:$H$1000,3,FALSE)</f>
        <v>#N/A</v>
      </c>
      <c r="KW34">
        <f t="shared" si="25"/>
        <v>0</v>
      </c>
      <c r="LA34" s="84" t="s">
        <v>202</v>
      </c>
      <c r="LB34" s="85" t="str">
        <f>VLOOKUP(LA34,Information!$A$2:$H$1000,2,FALSE)</f>
        <v>unknown</v>
      </c>
      <c r="LC34" s="67" t="str">
        <f>VLOOKUP(LA34,Information!$A$2:$H$1000,3,FALSE)</f>
        <v>Favia</v>
      </c>
      <c r="LD34" s="41">
        <v>25</v>
      </c>
      <c r="LE34" s="41">
        <v>95</v>
      </c>
      <c r="LF34" s="41">
        <v>5</v>
      </c>
      <c r="LI34">
        <f t="shared" si="26"/>
        <v>100</v>
      </c>
      <c r="LM34" s="84"/>
      <c r="LN34" s="41" t="e">
        <f>VLOOKUP(LM34,Information!$A$2:$H$1000,2,FALSE)</f>
        <v>#N/A</v>
      </c>
      <c r="LO34" t="e">
        <f>VLOOKUP(LM34,Information!$A$2:$H$1000,3,FALSE)</f>
        <v>#N/A</v>
      </c>
      <c r="LU34">
        <f t="shared" si="27"/>
        <v>0</v>
      </c>
      <c r="LY34" s="84" t="s">
        <v>298</v>
      </c>
      <c r="LZ34" s="85" t="str">
        <f>VLOOKUP(LY34,Information!$A$2:$H$1000,2,FALSE)</f>
        <v>unknown</v>
      </c>
      <c r="MA34" s="67" t="str">
        <f>VLOOKUP(LY34,Information!$A$2:$H$1000,3,FALSE)</f>
        <v>Porites</v>
      </c>
      <c r="MB34" s="41">
        <v>60</v>
      </c>
      <c r="MC34" s="41">
        <v>75</v>
      </c>
      <c r="MD34" s="41">
        <v>25</v>
      </c>
      <c r="MG34">
        <f t="shared" si="28"/>
        <v>100</v>
      </c>
      <c r="MK34" s="84" t="s">
        <v>243</v>
      </c>
      <c r="ML34" s="85" t="str">
        <f>VLOOKUP(MK34,Information!$A$2:$H$1000,2,FALSE)</f>
        <v>unknown</v>
      </c>
      <c r="MM34" s="67" t="str">
        <f>VLOOKUP(MK34,Information!$A$2:$H$1000,3,FALSE)</f>
        <v>Hydnophora</v>
      </c>
      <c r="MN34" s="41">
        <v>50</v>
      </c>
      <c r="MO34" s="41">
        <v>95</v>
      </c>
      <c r="MP34" s="41">
        <v>5</v>
      </c>
      <c r="MS34">
        <f t="shared" si="29"/>
        <v>100</v>
      </c>
      <c r="MW34" s="84"/>
      <c r="MX34" s="41" t="e">
        <f>VLOOKUP(MW34,Information!$A$2:$H$1000,2,FALSE)</f>
        <v>#N/A</v>
      </c>
      <c r="MY34" t="e">
        <f>VLOOKUP(MW34,Information!$A$2:$H$1000,3,FALSE)</f>
        <v>#N/A</v>
      </c>
      <c r="NE34">
        <f t="shared" si="30"/>
        <v>0</v>
      </c>
      <c r="NI34" s="84" t="s">
        <v>298</v>
      </c>
      <c r="NJ34" s="85" t="str">
        <f>VLOOKUP(NI34,Information!$A$2:$H$1000,2,FALSE)</f>
        <v>unknown</v>
      </c>
      <c r="NK34" s="67" t="str">
        <f>VLOOKUP(NI34,Information!$A$2:$H$1000,3,FALSE)</f>
        <v>Porites</v>
      </c>
      <c r="NL34" s="41">
        <v>30</v>
      </c>
      <c r="NM34" s="41">
        <v>60</v>
      </c>
      <c r="NN34" s="41">
        <v>40</v>
      </c>
      <c r="NQ34">
        <f t="shared" si="31"/>
        <v>100</v>
      </c>
      <c r="NU34" s="84" t="s">
        <v>82</v>
      </c>
      <c r="NV34" s="85" t="str">
        <f>VLOOKUP(NU34,Information!$A$2:$H$1000,2,FALSE)</f>
        <v>unknown</v>
      </c>
      <c r="NW34" s="67" t="str">
        <f>VLOOKUP(NU34,Information!$A$2:$H$1000,3,FALSE)</f>
        <v>Acropora</v>
      </c>
      <c r="NX34" s="41">
        <v>35</v>
      </c>
      <c r="NY34" s="41">
        <v>90</v>
      </c>
      <c r="OA34" s="41">
        <v>10</v>
      </c>
      <c r="OC34">
        <f t="shared" si="32"/>
        <v>100</v>
      </c>
      <c r="OD34" s="41" t="s">
        <v>3758</v>
      </c>
      <c r="OE34" s="41" t="s">
        <v>3756</v>
      </c>
      <c r="OG34" s="84" t="s">
        <v>298</v>
      </c>
      <c r="OH34" s="85" t="str">
        <f>VLOOKUP(OG34,Information!$A$2:$H$1000,2,FALSE)</f>
        <v>unknown</v>
      </c>
      <c r="OI34" s="67" t="str">
        <f>VLOOKUP(OG34,Information!$A$2:$H$1000,3,FALSE)</f>
        <v>Porites</v>
      </c>
      <c r="OJ34" s="41">
        <v>145</v>
      </c>
      <c r="OK34" s="41">
        <v>80</v>
      </c>
      <c r="OL34" s="41">
        <v>15</v>
      </c>
      <c r="OM34" s="41">
        <v>5</v>
      </c>
      <c r="OO34">
        <f t="shared" si="33"/>
        <v>100</v>
      </c>
      <c r="OP34" s="41" t="s">
        <v>3758</v>
      </c>
      <c r="OQ34" s="41" t="s">
        <v>3756</v>
      </c>
      <c r="OS34" s="84"/>
      <c r="OT34" s="41" t="e">
        <f>VLOOKUP(OS34,Information!$A$2:$H$1000,2,FALSE)</f>
        <v>#N/A</v>
      </c>
      <c r="OU34" t="e">
        <f>VLOOKUP(OS34,Information!$A$2:$H$1000,3,FALSE)</f>
        <v>#N/A</v>
      </c>
      <c r="PA34">
        <f t="shared" si="34"/>
        <v>0</v>
      </c>
      <c r="PE34" s="84" t="s">
        <v>298</v>
      </c>
      <c r="PF34" s="85" t="str">
        <f>VLOOKUP(PE34,Information!$A$2:$H$1000,2,FALSE)</f>
        <v>unknown</v>
      </c>
      <c r="PG34" s="67" t="str">
        <f>VLOOKUP(PE34,Information!$A$2:$H$1000,3,FALSE)</f>
        <v>Porites</v>
      </c>
      <c r="PH34" s="41">
        <v>35</v>
      </c>
      <c r="PI34" s="41">
        <v>65</v>
      </c>
      <c r="PJ34" s="41">
        <v>35</v>
      </c>
      <c r="PM34">
        <f t="shared" si="35"/>
        <v>100</v>
      </c>
      <c r="PQ34" s="84"/>
      <c r="PR34" s="41" t="e">
        <f>VLOOKUP(PQ34,Information!$A$2:$H$1000,2,FALSE)</f>
        <v>#N/A</v>
      </c>
      <c r="PS34" t="e">
        <f>VLOOKUP(PQ34,Information!$A$2:$H$1000,3,FALSE)</f>
        <v>#N/A</v>
      </c>
      <c r="PY34">
        <f t="shared" si="36"/>
        <v>0</v>
      </c>
      <c r="QC34" s="84"/>
      <c r="QD34" s="41" t="e">
        <f>VLOOKUP(QC34,Information!$A$2:$H$1000,2,FALSE)</f>
        <v>#N/A</v>
      </c>
      <c r="QE34" t="e">
        <f>VLOOKUP(QC34,Information!$A$2:$H$1000,3,FALSE)</f>
        <v>#N/A</v>
      </c>
      <c r="QK34">
        <f t="shared" si="37"/>
        <v>0</v>
      </c>
      <c r="QO34" s="84" t="s">
        <v>298</v>
      </c>
      <c r="QP34" s="85" t="str">
        <f>VLOOKUP(QO34,Information!$A$2:$H$1000,2,FALSE)</f>
        <v>unknown</v>
      </c>
      <c r="QQ34" s="67" t="str">
        <f>VLOOKUP(QO34,Information!$A$2:$H$1000,3,FALSE)</f>
        <v>Porites</v>
      </c>
      <c r="QR34" s="41">
        <v>5</v>
      </c>
      <c r="QS34" s="41">
        <v>90</v>
      </c>
      <c r="QT34" s="41">
        <v>10</v>
      </c>
      <c r="QW34">
        <f t="shared" si="38"/>
        <v>100</v>
      </c>
      <c r="RA34" s="84"/>
      <c r="RB34" s="41" t="e">
        <f>VLOOKUP(RA34,Information!$A$2:$H$1000,2,FALSE)</f>
        <v>#N/A</v>
      </c>
      <c r="RC34" t="e">
        <f>VLOOKUP(RA34,Information!$A$2:$H$1000,3,FALSE)</f>
        <v>#N/A</v>
      </c>
      <c r="RI34">
        <f t="shared" si="39"/>
        <v>0</v>
      </c>
      <c r="RM34" s="84" t="s">
        <v>298</v>
      </c>
      <c r="RN34" s="85" t="str">
        <f>VLOOKUP(RM34,Information!$A$2:$H$1000,2,FALSE)</f>
        <v>unknown</v>
      </c>
      <c r="RO34" s="67" t="str">
        <f>VLOOKUP(RM34,Information!$A$2:$H$1000,3,FALSE)</f>
        <v>Porites</v>
      </c>
      <c r="RP34" s="41">
        <v>30</v>
      </c>
      <c r="RQ34" s="41">
        <v>95</v>
      </c>
      <c r="RR34" s="41">
        <v>5</v>
      </c>
      <c r="RU34">
        <f t="shared" si="40"/>
        <v>100</v>
      </c>
      <c r="RY34" s="84" t="s">
        <v>287</v>
      </c>
      <c r="RZ34" s="85" t="str">
        <f>VLOOKUP(RY34,Information!$A$2:$H$1000,2,FALSE)</f>
        <v>unknown</v>
      </c>
      <c r="SA34" s="67" t="str">
        <f>VLOOKUP(RY34,Information!$A$2:$H$1000,3,FALSE)</f>
        <v>Platygyra</v>
      </c>
      <c r="SB34" s="41">
        <v>30</v>
      </c>
      <c r="SC34" s="41">
        <v>95</v>
      </c>
      <c r="SD34" s="41">
        <v>5</v>
      </c>
      <c r="SG34">
        <f t="shared" si="41"/>
        <v>100</v>
      </c>
      <c r="SK34" s="84" t="s">
        <v>270</v>
      </c>
      <c r="SL34" s="85" t="str">
        <f>VLOOKUP(SK34,Information!$A$2:$H$1000,2,FALSE)</f>
        <v>unknown</v>
      </c>
      <c r="SM34" s="67" t="str">
        <f>VLOOKUP(SK34,Information!$A$2:$H$1000,3,FALSE)</f>
        <v>Montipora</v>
      </c>
      <c r="SN34" s="41">
        <v>125</v>
      </c>
      <c r="SO34" s="41">
        <v>95</v>
      </c>
      <c r="SP34" s="41">
        <v>5</v>
      </c>
      <c r="SS34">
        <f t="shared" si="42"/>
        <v>100</v>
      </c>
      <c r="SW34" s="84"/>
      <c r="SX34" s="41" t="e">
        <f>VLOOKUP(SW34,Information!$A$2:$H$1000,2,FALSE)</f>
        <v>#N/A</v>
      </c>
      <c r="SY34" t="e">
        <f>VLOOKUP(SW34,Information!$A$2:$H$1000,3,FALSE)</f>
        <v>#N/A</v>
      </c>
      <c r="TE34">
        <f t="shared" si="43"/>
        <v>0</v>
      </c>
      <c r="TI34" s="84" t="s">
        <v>289</v>
      </c>
      <c r="TJ34" s="85" t="str">
        <f>VLOOKUP(TI34,Information!$A$2:$H$1000,2,FALSE)</f>
        <v>unknown</v>
      </c>
      <c r="TK34" s="67" t="str">
        <f>VLOOKUP(TI34,Information!$A$2:$H$1000,3,FALSE)</f>
        <v>Pocillopora</v>
      </c>
      <c r="TL34" s="41">
        <v>5</v>
      </c>
      <c r="TM34" s="41">
        <v>100</v>
      </c>
      <c r="TQ34">
        <f t="shared" si="44"/>
        <v>100</v>
      </c>
      <c r="TU34" s="84" t="s">
        <v>298</v>
      </c>
      <c r="TV34" s="85" t="str">
        <f>VLOOKUP(TU34,Information!$A$2:$H$1000,2,FALSE)</f>
        <v>unknown</v>
      </c>
      <c r="TW34" s="67" t="str">
        <f>VLOOKUP(TU34,Information!$A$2:$H$1000,3,FALSE)</f>
        <v>Porites</v>
      </c>
      <c r="TX34" s="41">
        <v>110</v>
      </c>
      <c r="TY34" s="41">
        <v>65</v>
      </c>
      <c r="TZ34" s="41">
        <v>35</v>
      </c>
      <c r="UC34">
        <f t="shared" si="45"/>
        <v>100</v>
      </c>
      <c r="UG34" s="84" t="s">
        <v>298</v>
      </c>
      <c r="UH34" s="85" t="str">
        <f>VLOOKUP(UG34,Information!$A$2:$H$1000,2,FALSE)</f>
        <v>unknown</v>
      </c>
      <c r="UI34" s="67" t="str">
        <f>VLOOKUP(UG34,Information!$A$2:$H$1000,3,FALSE)</f>
        <v>Porites</v>
      </c>
      <c r="UJ34" s="41">
        <v>90</v>
      </c>
      <c r="UK34" s="41">
        <v>85</v>
      </c>
      <c r="UL34" s="41">
        <v>15</v>
      </c>
      <c r="UO34">
        <f t="shared" si="46"/>
        <v>100</v>
      </c>
      <c r="US34" s="84"/>
      <c r="UT34" s="41" t="e">
        <f>VLOOKUP(US34,Information!$A$2:$H$1000,2,FALSE)</f>
        <v>#N/A</v>
      </c>
      <c r="UU34" t="e">
        <f>VLOOKUP(US34,Information!$A$2:$H$1000,3,FALSE)</f>
        <v>#N/A</v>
      </c>
      <c r="VA34">
        <f t="shared" si="47"/>
        <v>0</v>
      </c>
      <c r="VE34" s="84"/>
      <c r="VF34" s="41" t="e">
        <f>VLOOKUP(VE34,Information!$A$2:$H$1000,2,FALSE)</f>
        <v>#N/A</v>
      </c>
      <c r="VG34" t="e">
        <f>VLOOKUP(VE34,Information!$A$2:$H$1000,3,FALSE)</f>
        <v>#N/A</v>
      </c>
      <c r="VM34">
        <f t="shared" si="48"/>
        <v>0</v>
      </c>
      <c r="VQ34" s="84"/>
      <c r="VR34" s="41" t="e">
        <f>VLOOKUP(VQ34,Information!$A$2:$H$1000,2,FALSE)</f>
        <v>#N/A</v>
      </c>
      <c r="VS34" t="e">
        <f>VLOOKUP(VQ34,Information!$A$2:$H$1000,3,FALSE)</f>
        <v>#N/A</v>
      </c>
      <c r="VY34">
        <f t="shared" si="49"/>
        <v>0</v>
      </c>
      <c r="WC34" s="84"/>
      <c r="WD34" s="41" t="e">
        <f>VLOOKUP(WC34,Information!$A$2:$H$1000,2,FALSE)</f>
        <v>#N/A</v>
      </c>
      <c r="WE34" t="e">
        <f>VLOOKUP(WC34,Information!$A$2:$H$1000,3,FALSE)</f>
        <v>#N/A</v>
      </c>
      <c r="WK34">
        <f t="shared" si="50"/>
        <v>0</v>
      </c>
      <c r="WO34" s="84"/>
      <c r="WP34" s="41" t="e">
        <f>VLOOKUP(WO34,Information!$A$2:$H$1000,2,FALSE)</f>
        <v>#N/A</v>
      </c>
      <c r="WQ34" t="e">
        <f>VLOOKUP(WO34,Information!$A$2:$H$1000,3,FALSE)</f>
        <v>#N/A</v>
      </c>
      <c r="WW34">
        <f t="shared" si="51"/>
        <v>0</v>
      </c>
      <c r="XA34" s="84"/>
      <c r="XB34" s="41" t="e">
        <f>VLOOKUP(XA34,Information!$A$2:$H$1000,2,FALSE)</f>
        <v>#N/A</v>
      </c>
      <c r="XC34" t="e">
        <f>VLOOKUP(XA34,Information!$A$2:$H$1000,3,FALSE)</f>
        <v>#N/A</v>
      </c>
      <c r="XI34">
        <f t="shared" si="52"/>
        <v>0</v>
      </c>
      <c r="XM34" s="84"/>
      <c r="XN34" s="41" t="e">
        <f>VLOOKUP(XM34,Information!$A$2:$H$1000,2,FALSE)</f>
        <v>#N/A</v>
      </c>
      <c r="XO34" t="e">
        <f>VLOOKUP(XM34,Information!$A$2:$H$1000,3,FALSE)</f>
        <v>#N/A</v>
      </c>
      <c r="XU34">
        <f t="shared" si="53"/>
        <v>0</v>
      </c>
      <c r="XY34" s="84"/>
      <c r="XZ34" s="41" t="e">
        <f>VLOOKUP(XY34,Information!$A$2:$H$1000,2,FALSE)</f>
        <v>#N/A</v>
      </c>
      <c r="YA34" t="e">
        <f>VLOOKUP(XY34,Information!$A$2:$H$1000,3,FALSE)</f>
        <v>#N/A</v>
      </c>
      <c r="YG34">
        <f t="shared" si="54"/>
        <v>0</v>
      </c>
      <c r="YK34" s="84"/>
      <c r="YL34" s="41" t="e">
        <f>VLOOKUP(YK34,Information!$A$2:$H$1000,2,FALSE)</f>
        <v>#N/A</v>
      </c>
      <c r="YM34" t="e">
        <f>VLOOKUP(YK34,Information!$A$2:$H$1000,3,FALSE)</f>
        <v>#N/A</v>
      </c>
      <c r="YS34">
        <f t="shared" si="55"/>
        <v>0</v>
      </c>
      <c r="YW34" s="84"/>
      <c r="YX34" s="41" t="e">
        <f>VLOOKUP(YW34,Information!$A$2:$H$1000,2,FALSE)</f>
        <v>#N/A</v>
      </c>
      <c r="YY34" t="e">
        <f>VLOOKUP(YW34,Information!$A$2:$H$1000,3,FALSE)</f>
        <v>#N/A</v>
      </c>
      <c r="ZE34">
        <f t="shared" si="56"/>
        <v>0</v>
      </c>
      <c r="ZI34" s="84"/>
      <c r="ZJ34" s="41" t="e">
        <f>VLOOKUP(ZI34,Information!$A$2:$H$1000,2,FALSE)</f>
        <v>#N/A</v>
      </c>
      <c r="ZK34" t="e">
        <f>VLOOKUP(ZI34,Information!$A$2:$H$1000,3,FALSE)</f>
        <v>#N/A</v>
      </c>
      <c r="ZQ34">
        <f t="shared" si="57"/>
        <v>0</v>
      </c>
      <c r="ZU34" s="84"/>
      <c r="ZV34" s="41" t="e">
        <f>VLOOKUP(ZU34,Information!$A$2:$H$1000,2,FALSE)</f>
        <v>#N/A</v>
      </c>
      <c r="ZW34" t="e">
        <f>VLOOKUP(ZU34,Information!$A$2:$H$1000,3,FALSE)</f>
        <v>#N/A</v>
      </c>
      <c r="AAC34">
        <f t="shared" si="58"/>
        <v>0</v>
      </c>
      <c r="AAG34" s="84"/>
      <c r="AAH34" s="41" t="e">
        <f>VLOOKUP(AAG34,Information!$A$2:$H$1000,2,FALSE)</f>
        <v>#N/A</v>
      </c>
      <c r="AAI34" t="e">
        <f>VLOOKUP(AAG34,Information!$A$2:$H$1000,3,FALSE)</f>
        <v>#N/A</v>
      </c>
      <c r="AAO34">
        <f t="shared" si="59"/>
        <v>0</v>
      </c>
      <c r="AAS34" s="84"/>
      <c r="AAT34" s="41" t="e">
        <f>VLOOKUP(AAS34,Information!$A$2:$H$1000,2,FALSE)</f>
        <v>#N/A</v>
      </c>
      <c r="AAU34" t="e">
        <f>VLOOKUP(AAS34,Information!$A$2:$H$1000,3,FALSE)</f>
        <v>#N/A</v>
      </c>
      <c r="ABA34">
        <f t="shared" si="60"/>
        <v>0</v>
      </c>
      <c r="ABE34" s="84"/>
      <c r="ABF34" s="41" t="e">
        <f>VLOOKUP(ABE34,Information!$A$2:$H$1000,2,FALSE)</f>
        <v>#N/A</v>
      </c>
      <c r="ABG34" t="e">
        <f>VLOOKUP(ABE34,Information!$A$2:$H$1000,3,FALSE)</f>
        <v>#N/A</v>
      </c>
      <c r="ABM34">
        <f t="shared" si="61"/>
        <v>0</v>
      </c>
      <c r="ABQ34" s="84"/>
      <c r="ABR34" s="41" t="e">
        <f>VLOOKUP(ABQ34,Information!$A$2:$H$1000,2,FALSE)</f>
        <v>#N/A</v>
      </c>
      <c r="ABS34" t="e">
        <f>VLOOKUP(ABQ34,Information!$A$2:$H$1000,3,FALSE)</f>
        <v>#N/A</v>
      </c>
      <c r="ABY34">
        <f t="shared" si="62"/>
        <v>0</v>
      </c>
      <c r="ACC34" s="84"/>
      <c r="ACD34" s="41" t="e">
        <f>VLOOKUP(ACC34,Information!$A$2:$H$1000,2,FALSE)</f>
        <v>#N/A</v>
      </c>
      <c r="ACE34" t="e">
        <f>VLOOKUP(ACC34,Information!$A$2:$H$1000,3,FALSE)</f>
        <v>#N/A</v>
      </c>
      <c r="ACK34">
        <f t="shared" si="63"/>
        <v>0</v>
      </c>
      <c r="ACO34" s="84"/>
      <c r="ACP34" s="41" t="e">
        <f>VLOOKUP(ACO34,Information!$A$2:$H$1000,2,FALSE)</f>
        <v>#N/A</v>
      </c>
      <c r="ACQ34" t="e">
        <f>VLOOKUP(ACO34,Information!$A$2:$H$1000,3,FALSE)</f>
        <v>#N/A</v>
      </c>
      <c r="ACW34">
        <f t="shared" si="64"/>
        <v>0</v>
      </c>
      <c r="ADA34" s="84"/>
      <c r="ADB34" s="41" t="e">
        <f>VLOOKUP(ADA34,Information!$A$2:$H$1000,2,FALSE)</f>
        <v>#N/A</v>
      </c>
      <c r="ADC34" t="e">
        <f>VLOOKUP(ADA34,Information!$A$2:$H$1000,3,FALSE)</f>
        <v>#N/A</v>
      </c>
      <c r="ADI34">
        <f t="shared" si="65"/>
        <v>0</v>
      </c>
      <c r="ADM34" s="84"/>
      <c r="ADN34" s="41" t="e">
        <f>VLOOKUP(ADM34,Information!$A$2:$H$1000,2,FALSE)</f>
        <v>#N/A</v>
      </c>
      <c r="ADO34" t="e">
        <f>VLOOKUP(ADM34,Information!$A$2:$H$1000,3,FALSE)</f>
        <v>#N/A</v>
      </c>
      <c r="ADU34">
        <f t="shared" si="66"/>
        <v>0</v>
      </c>
      <c r="ADY34" s="84"/>
      <c r="ADZ34" s="41" t="e">
        <f>VLOOKUP(ADY34,Information!$A$2:$H$1000,2,FALSE)</f>
        <v>#N/A</v>
      </c>
      <c r="AEA34" t="e">
        <f>VLOOKUP(ADY34,Information!$A$2:$H$1000,3,FALSE)</f>
        <v>#N/A</v>
      </c>
      <c r="AEG34">
        <f t="shared" si="67"/>
        <v>0</v>
      </c>
      <c r="AEK34" s="84"/>
      <c r="AEL34" s="41" t="e">
        <f>VLOOKUP(AEK34,Information!$A$2:$H$1000,2,FALSE)</f>
        <v>#N/A</v>
      </c>
      <c r="AEM34" t="e">
        <f>VLOOKUP(AEK34,Information!$A$2:$H$1000,3,FALSE)</f>
        <v>#N/A</v>
      </c>
      <c r="AES34">
        <f t="shared" si="68"/>
        <v>0</v>
      </c>
      <c r="AEW34" s="84"/>
      <c r="AEX34" s="41" t="e">
        <f>VLOOKUP(AEW34,Information!$A$2:$H$1000,2,FALSE)</f>
        <v>#N/A</v>
      </c>
      <c r="AEY34" t="e">
        <f>VLOOKUP(AEW34,Information!$A$2:$H$1000,3,FALSE)</f>
        <v>#N/A</v>
      </c>
      <c r="AFE34">
        <f t="shared" si="69"/>
        <v>0</v>
      </c>
      <c r="AFI34" s="84"/>
      <c r="AFJ34" s="41" t="e">
        <f>VLOOKUP(AFI34,Information!$A$2:$H$1000,2,FALSE)</f>
        <v>#N/A</v>
      </c>
      <c r="AFK34" t="e">
        <f>VLOOKUP(AFI34,Information!$A$2:$H$1000,3,FALSE)</f>
        <v>#N/A</v>
      </c>
      <c r="AFQ34">
        <f t="shared" si="70"/>
        <v>0</v>
      </c>
      <c r="AFU34" s="84"/>
      <c r="AFV34" s="41" t="e">
        <f>VLOOKUP(AFU34,Information!$A$2:$H$1000,2,FALSE)</f>
        <v>#N/A</v>
      </c>
      <c r="AFW34" t="e">
        <f>VLOOKUP(AFU34,Information!$A$2:$H$1000,3,FALSE)</f>
        <v>#N/A</v>
      </c>
      <c r="AGC34">
        <f t="shared" si="71"/>
        <v>0</v>
      </c>
      <c r="AGG34" s="84"/>
      <c r="AGH34" s="41" t="e">
        <f>VLOOKUP(AGG34,Information!$A$2:$H$1000,2,FALSE)</f>
        <v>#N/A</v>
      </c>
      <c r="AGI34" t="e">
        <f>VLOOKUP(AGG34,Information!$A$2:$H$1000,3,FALSE)</f>
        <v>#N/A</v>
      </c>
      <c r="AGO34">
        <f t="shared" si="72"/>
        <v>0</v>
      </c>
      <c r="AGS34" s="84"/>
      <c r="AGT34" s="41" t="e">
        <f>VLOOKUP(AGS34,Information!$A$2:$H$1000,2,FALSE)</f>
        <v>#N/A</v>
      </c>
      <c r="AGU34" t="e">
        <f>VLOOKUP(AGS34,Information!$A$2:$H$1000,3,FALSE)</f>
        <v>#N/A</v>
      </c>
      <c r="AHA34">
        <f t="shared" si="73"/>
        <v>0</v>
      </c>
      <c r="AHE34" s="84"/>
      <c r="AHF34" s="41" t="e">
        <f>VLOOKUP(AHE34,Information!$A$2:$H$1000,2,FALSE)</f>
        <v>#N/A</v>
      </c>
      <c r="AHG34" t="e">
        <f>VLOOKUP(AHE34,Information!$A$2:$H$1000,3,FALSE)</f>
        <v>#N/A</v>
      </c>
      <c r="AHM34">
        <f t="shared" si="74"/>
        <v>0</v>
      </c>
      <c r="AHQ34" s="84"/>
      <c r="AHR34" s="41" t="e">
        <f>VLOOKUP(AHQ34,Information!$A$2:$H$1000,2,FALSE)</f>
        <v>#N/A</v>
      </c>
      <c r="AHS34" t="e">
        <f>VLOOKUP(AHQ34,Information!$A$2:$H$1000,3,FALSE)</f>
        <v>#N/A</v>
      </c>
      <c r="AHY34">
        <f t="shared" si="75"/>
        <v>0</v>
      </c>
      <c r="AIC34" s="84"/>
      <c r="AID34" s="41" t="e">
        <f>VLOOKUP(AIC34,Information!$A$2:$H$1000,2,FALSE)</f>
        <v>#N/A</v>
      </c>
      <c r="AIE34" t="e">
        <f>VLOOKUP(AIC34,Information!$A$2:$H$1000,3,FALSE)</f>
        <v>#N/A</v>
      </c>
      <c r="AIK34">
        <f t="shared" si="76"/>
        <v>0</v>
      </c>
      <c r="AIO34" s="84"/>
      <c r="AIP34" s="41" t="e">
        <f>VLOOKUP(AIO34,Information!$A$2:$H$1000,2,FALSE)</f>
        <v>#N/A</v>
      </c>
      <c r="AIQ34" t="e">
        <f>VLOOKUP(AIO34,Information!$A$2:$H$1000,3,FALSE)</f>
        <v>#N/A</v>
      </c>
      <c r="AIW34">
        <f t="shared" si="77"/>
        <v>0</v>
      </c>
      <c r="AJA34" s="84"/>
      <c r="AJB34" s="41" t="e">
        <f>VLOOKUP(AJA34,Information!$A$2:$H$1000,2,FALSE)</f>
        <v>#N/A</v>
      </c>
      <c r="AJC34" t="e">
        <f>VLOOKUP(AJA34,Information!$A$2:$H$1000,3,FALSE)</f>
        <v>#N/A</v>
      </c>
      <c r="AJI34">
        <f t="shared" si="78"/>
        <v>0</v>
      </c>
      <c r="AJM34" s="84"/>
      <c r="AJN34" s="41" t="e">
        <f>VLOOKUP(AJM34,Information!$A$2:$H$1000,2,FALSE)</f>
        <v>#N/A</v>
      </c>
      <c r="AJO34" t="e">
        <f>VLOOKUP(AJM34,Information!$A$2:$H$1000,3,FALSE)</f>
        <v>#N/A</v>
      </c>
      <c r="AJU34">
        <f t="shared" si="79"/>
        <v>0</v>
      </c>
      <c r="AJY34" s="84"/>
      <c r="AJZ34" s="41" t="e">
        <f>VLOOKUP(AJY34,Information!$A$2:$H$1000,2,FALSE)</f>
        <v>#N/A</v>
      </c>
      <c r="AKA34" t="e">
        <f>VLOOKUP(AJY34,Information!$A$2:$H$1000,3,FALSE)</f>
        <v>#N/A</v>
      </c>
      <c r="AKG34">
        <f t="shared" si="80"/>
        <v>0</v>
      </c>
      <c r="AKK34" s="84"/>
      <c r="AKL34" s="41" t="e">
        <f>VLOOKUP(AKK34,Information!$A$2:$H$1000,2,FALSE)</f>
        <v>#N/A</v>
      </c>
      <c r="AKM34" t="e">
        <f>VLOOKUP(AKK34,Information!$A$2:$H$1000,3,FALSE)</f>
        <v>#N/A</v>
      </c>
      <c r="AKS34">
        <f t="shared" si="81"/>
        <v>0</v>
      </c>
      <c r="AKW34" s="84"/>
      <c r="AKX34" s="41" t="e">
        <f>VLOOKUP(AKW34,Information!$A$2:$H$1000,2,FALSE)</f>
        <v>#N/A</v>
      </c>
      <c r="AKY34" t="e">
        <f>VLOOKUP(AKW34,Information!$A$2:$H$1000,3,FALSE)</f>
        <v>#N/A</v>
      </c>
      <c r="ALE34">
        <f t="shared" si="82"/>
        <v>0</v>
      </c>
      <c r="ALI34" s="84"/>
      <c r="ALJ34" s="41" t="e">
        <f>VLOOKUP(ALI34,Information!$A$2:$H$1000,2,FALSE)</f>
        <v>#N/A</v>
      </c>
      <c r="ALK34" t="e">
        <f>VLOOKUP(ALI34,Information!$A$2:$H$1000,3,FALSE)</f>
        <v>#N/A</v>
      </c>
      <c r="ALQ34">
        <f t="shared" si="83"/>
        <v>0</v>
      </c>
      <c r="ALU34" s="84"/>
      <c r="ALV34" s="41" t="e">
        <f>VLOOKUP(ALU34,Information!$A$2:$H$1000,2,FALSE)</f>
        <v>#N/A</v>
      </c>
      <c r="ALW34" t="e">
        <f>VLOOKUP(ALU34,Information!$A$2:$H$1000,3,FALSE)</f>
        <v>#N/A</v>
      </c>
      <c r="AMC34">
        <f t="shared" si="84"/>
        <v>0</v>
      </c>
      <c r="AMG34" s="84"/>
      <c r="AMH34" s="41" t="e">
        <f>VLOOKUP(AMG34,Information!$A$2:$H$1000,2,FALSE)</f>
        <v>#N/A</v>
      </c>
      <c r="AMI34" t="e">
        <f>VLOOKUP(AMG34,Information!$A$2:$H$1000,3,FALSE)</f>
        <v>#N/A</v>
      </c>
      <c r="AMO34">
        <f t="shared" si="85"/>
        <v>0</v>
      </c>
      <c r="AMS34" s="84"/>
      <c r="AMT34" s="41" t="e">
        <f>VLOOKUP(AMS34,Information!$A$2:$H$1000,2,FALSE)</f>
        <v>#N/A</v>
      </c>
      <c r="AMU34" t="e">
        <f>VLOOKUP(AMS34,Information!$A$2:$H$1000,3,FALSE)</f>
        <v>#N/A</v>
      </c>
      <c r="ANA34">
        <f t="shared" si="86"/>
        <v>0</v>
      </c>
      <c r="ANE34" s="84"/>
      <c r="ANF34" s="41" t="e">
        <f>VLOOKUP(ANE34,Information!$A$2:$H$1000,2,FALSE)</f>
        <v>#N/A</v>
      </c>
      <c r="ANG34" t="e">
        <f>VLOOKUP(ANE34,Information!$A$2:$H$1000,3,FALSE)</f>
        <v>#N/A</v>
      </c>
      <c r="ANM34">
        <f t="shared" si="87"/>
        <v>0</v>
      </c>
      <c r="ANQ34" s="84"/>
      <c r="ANR34" s="41" t="e">
        <f>VLOOKUP(ANQ34,Information!$A$2:$H$1000,2,FALSE)</f>
        <v>#N/A</v>
      </c>
      <c r="ANS34" t="e">
        <f>VLOOKUP(ANQ34,Information!$A$2:$H$1000,3,FALSE)</f>
        <v>#N/A</v>
      </c>
      <c r="ANY34">
        <f t="shared" si="88"/>
        <v>0</v>
      </c>
      <c r="AOC34" s="84"/>
      <c r="AOD34" s="41" t="e">
        <f>VLOOKUP(AOC34,Information!$A$2:$H$1000,2,FALSE)</f>
        <v>#N/A</v>
      </c>
      <c r="AOE34" t="e">
        <f>VLOOKUP(AOC34,Information!$A$2:$H$1000,3,FALSE)</f>
        <v>#N/A</v>
      </c>
      <c r="AOK34">
        <f t="shared" si="89"/>
        <v>0</v>
      </c>
      <c r="AOO34" s="84"/>
      <c r="AOP34" s="41" t="e">
        <f>VLOOKUP(AOO34,Information!$A$2:$H$1000,2,FALSE)</f>
        <v>#N/A</v>
      </c>
      <c r="AOQ34" t="e">
        <f>VLOOKUP(AOO34,Information!$A$2:$H$1000,3,FALSE)</f>
        <v>#N/A</v>
      </c>
      <c r="AOW34">
        <f t="shared" si="90"/>
        <v>0</v>
      </c>
      <c r="APA34" s="84"/>
      <c r="APB34" s="41" t="e">
        <f>VLOOKUP(APA34,Information!$A$2:$H$1000,2,FALSE)</f>
        <v>#N/A</v>
      </c>
      <c r="APC34" t="e">
        <f>VLOOKUP(APA34,Information!$A$2:$H$1000,3,FALSE)</f>
        <v>#N/A</v>
      </c>
      <c r="API34">
        <f t="shared" si="91"/>
        <v>0</v>
      </c>
      <c r="APM34" s="84"/>
      <c r="APN34" s="41" t="e">
        <f>VLOOKUP(APM34,Information!$A$2:$H$1000,2,FALSE)</f>
        <v>#N/A</v>
      </c>
      <c r="APO34" t="e">
        <f>VLOOKUP(APM34,Information!$A$2:$H$1000,3,FALSE)</f>
        <v>#N/A</v>
      </c>
      <c r="APU34">
        <f t="shared" si="92"/>
        <v>0</v>
      </c>
      <c r="APY34" s="84"/>
      <c r="APZ34" s="41" t="e">
        <f>VLOOKUP(APY34,Information!$A$2:$H$1000,2,FALSE)</f>
        <v>#N/A</v>
      </c>
      <c r="AQA34" t="e">
        <f>VLOOKUP(APY34,Information!$A$2:$H$1000,3,FALSE)</f>
        <v>#N/A</v>
      </c>
      <c r="AQG34">
        <f t="shared" si="93"/>
        <v>0</v>
      </c>
      <c r="AQK34" s="84"/>
      <c r="AQL34" s="41" t="e">
        <f>VLOOKUP(AQK34,Information!$A$2:$H$1000,2,FALSE)</f>
        <v>#N/A</v>
      </c>
      <c r="AQM34" t="e">
        <f>VLOOKUP(AQK34,Information!$A$2:$H$1000,3,FALSE)</f>
        <v>#N/A</v>
      </c>
      <c r="AQS34">
        <f t="shared" si="94"/>
        <v>0</v>
      </c>
      <c r="AQW34" s="84"/>
      <c r="AQX34" s="41" t="e">
        <f>VLOOKUP(AQW34,Information!$A$2:$H$1000,2,FALSE)</f>
        <v>#N/A</v>
      </c>
      <c r="AQY34" t="e">
        <f>VLOOKUP(AQW34,Information!$A$2:$H$1000,3,FALSE)</f>
        <v>#N/A</v>
      </c>
      <c r="ARE34">
        <f t="shared" si="95"/>
        <v>0</v>
      </c>
      <c r="ARI34" s="84"/>
      <c r="ARJ34" s="41" t="e">
        <f>VLOOKUP(ARI34,Information!$A$2:$H$1000,2,FALSE)</f>
        <v>#N/A</v>
      </c>
      <c r="ARK34" t="e">
        <f>VLOOKUP(ARI34,Information!$A$2:$H$1000,3,FALSE)</f>
        <v>#N/A</v>
      </c>
      <c r="ARQ34">
        <f t="shared" si="96"/>
        <v>0</v>
      </c>
      <c r="ARU34" s="84"/>
      <c r="ARV34" s="41" t="e">
        <f>VLOOKUP(ARU34,Information!$A$2:$H$1000,2,FALSE)</f>
        <v>#N/A</v>
      </c>
      <c r="ARW34" t="e">
        <f>VLOOKUP(ARU34,Information!$A$2:$H$1000,3,FALSE)</f>
        <v>#N/A</v>
      </c>
      <c r="ASC34">
        <f t="shared" si="97"/>
        <v>0</v>
      </c>
      <c r="ASG34" s="84"/>
      <c r="ASH34" s="41" t="e">
        <f>VLOOKUP(ASG34,Information!$A$2:$H$1000,2,FALSE)</f>
        <v>#N/A</v>
      </c>
      <c r="ASI34" t="e">
        <f>VLOOKUP(ASG34,Information!$A$2:$H$1000,3,FALSE)</f>
        <v>#N/A</v>
      </c>
      <c r="ASO34">
        <f t="shared" si="98"/>
        <v>0</v>
      </c>
      <c r="ASS34" s="84"/>
      <c r="AST34" s="41" t="e">
        <f>VLOOKUP(ASS34,Information!$A$2:$H$1000,2,FALSE)</f>
        <v>#N/A</v>
      </c>
      <c r="ASU34" t="e">
        <f>VLOOKUP(ASS34,Information!$A$2:$H$1000,3,FALSE)</f>
        <v>#N/A</v>
      </c>
      <c r="ATA34">
        <f t="shared" si="99"/>
        <v>0</v>
      </c>
    </row>
    <row r="35" spans="1:1023 1029:1197" ht="13.2">
      <c r="A35" s="84" t="s">
        <v>82</v>
      </c>
      <c r="B35" s="85" t="str">
        <f>VLOOKUP(A35,Information!$A$2:$H$1000,2,FALSE)</f>
        <v>unknown</v>
      </c>
      <c r="C35" s="67" t="str">
        <f>VLOOKUP(A35,Information!$A$2:$H$1000,3,FALSE)</f>
        <v>Acropora</v>
      </c>
      <c r="D35" s="41">
        <v>40</v>
      </c>
      <c r="E35" s="41">
        <v>90</v>
      </c>
      <c r="F35" s="41">
        <v>10</v>
      </c>
      <c r="I35">
        <f t="shared" si="0"/>
        <v>100</v>
      </c>
      <c r="M35" s="84"/>
      <c r="N35" s="41" t="e">
        <f>VLOOKUP(M35,Information!$A$2:$H$1000,2,FALSE)</f>
        <v>#N/A</v>
      </c>
      <c r="O35" t="e">
        <f>VLOOKUP(M35,Information!$A$2:$H$1000,3,FALSE)</f>
        <v>#N/A</v>
      </c>
      <c r="U35">
        <f t="shared" si="1"/>
        <v>0</v>
      </c>
      <c r="Y35" s="84" t="s">
        <v>298</v>
      </c>
      <c r="Z35" s="85" t="str">
        <f>VLOOKUP(Y35,Information!$A$2:$H$1000,2,FALSE)</f>
        <v>unknown</v>
      </c>
      <c r="AA35" s="67" t="str">
        <f>VLOOKUP(Y35,Information!$A$2:$H$1000,3,FALSE)</f>
        <v>Porites</v>
      </c>
      <c r="AB35" s="41">
        <v>30</v>
      </c>
      <c r="AC35" s="41">
        <v>55</v>
      </c>
      <c r="AD35" s="41">
        <v>45</v>
      </c>
      <c r="AG35">
        <f t="shared" si="2"/>
        <v>100</v>
      </c>
      <c r="AK35" s="84" t="s">
        <v>298</v>
      </c>
      <c r="AL35" s="85" t="str">
        <f>VLOOKUP(AK35,Information!$A$2:$H$1000,2,FALSE)</f>
        <v>unknown</v>
      </c>
      <c r="AM35" s="67" t="str">
        <f>VLOOKUP(AK35,Information!$A$2:$H$1000,3,FALSE)</f>
        <v>Porites</v>
      </c>
      <c r="AN35" s="41">
        <v>80</v>
      </c>
      <c r="AO35" s="41">
        <v>85</v>
      </c>
      <c r="AP35" s="41">
        <v>5</v>
      </c>
      <c r="AQ35" s="41">
        <v>10</v>
      </c>
      <c r="AS35">
        <f t="shared" si="3"/>
        <v>100</v>
      </c>
      <c r="AT35" s="41" t="s">
        <v>3795</v>
      </c>
      <c r="AU35" s="41" t="s">
        <v>3767</v>
      </c>
      <c r="AW35" s="84" t="s">
        <v>298</v>
      </c>
      <c r="AX35" s="85" t="str">
        <f>VLOOKUP(AW35,Information!$A$2:$H$1000,2,FALSE)</f>
        <v>unknown</v>
      </c>
      <c r="AY35" s="67" t="str">
        <f>VLOOKUP(AW35,Information!$A$2:$H$1000,3,FALSE)</f>
        <v>Porites</v>
      </c>
      <c r="AZ35" s="41">
        <v>20</v>
      </c>
      <c r="BA35" s="41">
        <v>90</v>
      </c>
      <c r="BB35" s="41">
        <v>10</v>
      </c>
      <c r="BE35">
        <f t="shared" si="4"/>
        <v>100</v>
      </c>
      <c r="BI35" s="84" t="s">
        <v>200</v>
      </c>
      <c r="BJ35" s="85" t="str">
        <f>VLOOKUP(BI35,Information!$A$2:$H$1000,2,FALSE)</f>
        <v>unknown</v>
      </c>
      <c r="BK35" s="67" t="str">
        <f>VLOOKUP(BI35,Information!$A$2:$H$1000,3,FALSE)</f>
        <v>Echinopora</v>
      </c>
      <c r="BL35" s="41">
        <v>80</v>
      </c>
      <c r="BM35" s="41">
        <v>90</v>
      </c>
      <c r="BN35" s="41">
        <v>10</v>
      </c>
      <c r="BQ35">
        <f t="shared" si="5"/>
        <v>100</v>
      </c>
      <c r="BU35" s="84" t="s">
        <v>298</v>
      </c>
      <c r="BV35" s="85" t="str">
        <f>VLOOKUP(BU35,Information!$A$2:$H$1000,2,FALSE)</f>
        <v>unknown</v>
      </c>
      <c r="BW35" s="67" t="str">
        <f>VLOOKUP(BU35,Information!$A$2:$H$1000,3,FALSE)</f>
        <v>Porites</v>
      </c>
      <c r="BX35" s="41">
        <v>10</v>
      </c>
      <c r="BY35" s="41">
        <v>95</v>
      </c>
      <c r="BZ35" s="41">
        <v>5</v>
      </c>
      <c r="CC35">
        <f t="shared" si="6"/>
        <v>100</v>
      </c>
      <c r="CG35" s="84" t="s">
        <v>260</v>
      </c>
      <c r="CH35" s="85" t="str">
        <f>VLOOKUP(CG35,Information!$A$2:$H$1000,2,FALSE)</f>
        <v>unknown</v>
      </c>
      <c r="CI35" s="67" t="str">
        <f>VLOOKUP(CG35,Information!$A$2:$H$1000,3,FALSE)</f>
        <v>Lobophyllia</v>
      </c>
      <c r="CJ35" s="41">
        <v>20</v>
      </c>
      <c r="CK35" s="41">
        <v>90</v>
      </c>
      <c r="CL35" s="41">
        <v>10</v>
      </c>
      <c r="CO35">
        <f t="shared" si="7"/>
        <v>100</v>
      </c>
      <c r="CS35" s="84"/>
      <c r="CT35" s="41" t="e">
        <f>VLOOKUP(CS35,Information!$A$2:$H$1000,2,FALSE)</f>
        <v>#N/A</v>
      </c>
      <c r="CU35" t="e">
        <f>VLOOKUP(CS35,Information!$A$2:$H$1000,3,FALSE)</f>
        <v>#N/A</v>
      </c>
      <c r="DA35">
        <f t="shared" si="8"/>
        <v>0</v>
      </c>
      <c r="DE35" s="84"/>
      <c r="DF35" s="41" t="e">
        <f>VLOOKUP(DE35,Information!$A$2:$H$1000,2,FALSE)</f>
        <v>#N/A</v>
      </c>
      <c r="DG35" t="e">
        <f>VLOOKUP(DE35,Information!$A$2:$H$1000,3,FALSE)</f>
        <v>#N/A</v>
      </c>
      <c r="DM35">
        <f t="shared" si="9"/>
        <v>0</v>
      </c>
      <c r="DQ35" s="84"/>
      <c r="DR35" s="41" t="e">
        <f>VLOOKUP(DQ35,Information!$A$2:$H$1000,2,FALSE)</f>
        <v>#N/A</v>
      </c>
      <c r="DS35" t="e">
        <f>VLOOKUP(DQ35,Information!$A$2:$H$1000,3,FALSE)</f>
        <v>#N/A</v>
      </c>
      <c r="DY35">
        <f t="shared" si="10"/>
        <v>0</v>
      </c>
      <c r="EC35" s="84" t="s">
        <v>200</v>
      </c>
      <c r="ED35" s="85" t="str">
        <f>VLOOKUP(EC35,Information!$A$2:$H$1000,2,FALSE)</f>
        <v>unknown</v>
      </c>
      <c r="EE35" s="67" t="str">
        <f>VLOOKUP(EC35,Information!$A$2:$H$1000,3,FALSE)</f>
        <v>Echinopora</v>
      </c>
      <c r="EF35" s="41">
        <v>35</v>
      </c>
      <c r="EG35" s="41">
        <v>95</v>
      </c>
      <c r="EH35" s="41">
        <v>5</v>
      </c>
      <c r="EK35">
        <f t="shared" si="11"/>
        <v>100</v>
      </c>
      <c r="EO35" s="84"/>
      <c r="EP35" s="41" t="e">
        <f>VLOOKUP(EO35,Information!$A$2:$H$1000,2,FALSE)</f>
        <v>#N/A</v>
      </c>
      <c r="EQ35" t="e">
        <f>VLOOKUP(EO35,Information!$A$2:$H$1000,3,FALSE)</f>
        <v>#N/A</v>
      </c>
      <c r="EW35">
        <f t="shared" si="12"/>
        <v>0</v>
      </c>
      <c r="FA35" s="84"/>
      <c r="FB35" s="41" t="e">
        <f>VLOOKUP(FA35,Information!$A$2:$H$1000,2,FALSE)</f>
        <v>#N/A</v>
      </c>
      <c r="FC35" t="e">
        <f>VLOOKUP(FA35,Information!$A$2:$H$1000,3,FALSE)</f>
        <v>#N/A</v>
      </c>
      <c r="FI35">
        <f t="shared" si="13"/>
        <v>0</v>
      </c>
      <c r="FM35" s="84"/>
      <c r="FN35" s="41" t="e">
        <f>VLOOKUP(FM35,Information!$A$2:$H$1000,2,FALSE)</f>
        <v>#N/A</v>
      </c>
      <c r="FO35" t="e">
        <f>VLOOKUP(FM35,Information!$A$2:$H$1000,3,FALSE)</f>
        <v>#N/A</v>
      </c>
      <c r="FU35">
        <f t="shared" si="14"/>
        <v>0</v>
      </c>
      <c r="FY35" s="84" t="s">
        <v>200</v>
      </c>
      <c r="FZ35" s="85" t="str">
        <f>VLOOKUP(FY35,Information!$A$2:$H$1000,2,FALSE)</f>
        <v>unknown</v>
      </c>
      <c r="GA35" s="67" t="str">
        <f>VLOOKUP(FY35,Information!$A$2:$H$1000,3,FALSE)</f>
        <v>Echinopora</v>
      </c>
      <c r="GB35" s="41">
        <v>30</v>
      </c>
      <c r="GC35" s="41">
        <v>95</v>
      </c>
      <c r="GD35" s="41">
        <v>5</v>
      </c>
      <c r="GG35">
        <f t="shared" si="15"/>
        <v>100</v>
      </c>
      <c r="GK35" s="84"/>
      <c r="GL35" s="41" t="e">
        <f>VLOOKUP(GK35,Information!$A$2:$H$1000,2,FALSE)</f>
        <v>#N/A</v>
      </c>
      <c r="GM35" t="e">
        <f>VLOOKUP(GK35,Information!$A$2:$H$1000,3,FALSE)</f>
        <v>#N/A</v>
      </c>
      <c r="GS35">
        <f t="shared" si="16"/>
        <v>0</v>
      </c>
      <c r="GW35" s="84" t="s">
        <v>270</v>
      </c>
      <c r="GX35" s="85" t="str">
        <f>VLOOKUP(GW35,Information!$A$2:$H$1000,2,FALSE)</f>
        <v>unknown</v>
      </c>
      <c r="GY35" s="67" t="str">
        <f>VLOOKUP(GW35,Information!$A$2:$H$1000,3,FALSE)</f>
        <v>Montipora</v>
      </c>
      <c r="GZ35" s="41">
        <v>15</v>
      </c>
      <c r="HA35" s="41">
        <v>95</v>
      </c>
      <c r="HB35" s="41">
        <v>5</v>
      </c>
      <c r="HE35">
        <f t="shared" si="17"/>
        <v>100</v>
      </c>
      <c r="HI35" s="84"/>
      <c r="HJ35" s="41" t="e">
        <f>VLOOKUP(HI35,Information!$A$2:$H$1000,2,FALSE)</f>
        <v>#N/A</v>
      </c>
      <c r="HK35" t="e">
        <f>VLOOKUP(HI35,Information!$A$2:$H$1000,3,FALSE)</f>
        <v>#N/A</v>
      </c>
      <c r="HQ35">
        <f t="shared" si="18"/>
        <v>0</v>
      </c>
      <c r="HU35" s="84"/>
      <c r="HV35" s="41" t="e">
        <f>VLOOKUP(HU35,Information!$A$2:$H$1000,2,FALSE)</f>
        <v>#N/A</v>
      </c>
      <c r="HW35" t="e">
        <f>VLOOKUP(HU35,Information!$A$2:$H$1000,3,FALSE)</f>
        <v>#N/A</v>
      </c>
      <c r="IC35">
        <f t="shared" si="19"/>
        <v>0</v>
      </c>
      <c r="IG35" s="84" t="s">
        <v>82</v>
      </c>
      <c r="IH35" s="85" t="str">
        <f>VLOOKUP(IG35,Information!$A$2:$H$1000,2,FALSE)</f>
        <v>unknown</v>
      </c>
      <c r="II35" s="67" t="str">
        <f>VLOOKUP(IG35,Information!$A$2:$H$1000,3,FALSE)</f>
        <v>Acropora</v>
      </c>
      <c r="IJ35" s="41">
        <v>20</v>
      </c>
      <c r="IK35" s="41">
        <v>100</v>
      </c>
      <c r="IO35">
        <f t="shared" si="20"/>
        <v>100</v>
      </c>
      <c r="IS35" s="84"/>
      <c r="IT35" s="41" t="e">
        <f>VLOOKUP(IS35,Information!$A$2:$H$1000,2,FALSE)</f>
        <v>#N/A</v>
      </c>
      <c r="IU35" t="e">
        <f>VLOOKUP(IS35,Information!$A$2:$H$1000,3,FALSE)</f>
        <v>#N/A</v>
      </c>
      <c r="JA35">
        <f t="shared" si="21"/>
        <v>0</v>
      </c>
      <c r="JE35" s="84" t="s">
        <v>82</v>
      </c>
      <c r="JF35" s="85" t="str">
        <f>VLOOKUP(JE35,Information!$A$2:$H$1000,2,FALSE)</f>
        <v>unknown</v>
      </c>
      <c r="JG35" s="67" t="str">
        <f>VLOOKUP(JE35,Information!$A$2:$H$1000,3,FALSE)</f>
        <v>Acropora</v>
      </c>
      <c r="JH35" s="41">
        <v>5</v>
      </c>
      <c r="JI35" s="41">
        <v>95</v>
      </c>
      <c r="JJ35" s="41">
        <v>5</v>
      </c>
      <c r="JM35">
        <f t="shared" si="22"/>
        <v>100</v>
      </c>
      <c r="JQ35" s="84"/>
      <c r="JR35" s="41" t="e">
        <f>VLOOKUP(JQ35,Information!$A$2:$H$1000,2,FALSE)</f>
        <v>#N/A</v>
      </c>
      <c r="JS35" t="e">
        <f>VLOOKUP(JQ35,Information!$A$2:$H$1000,3,FALSE)</f>
        <v>#N/A</v>
      </c>
      <c r="JY35">
        <f t="shared" si="23"/>
        <v>0</v>
      </c>
      <c r="KC35" s="84"/>
      <c r="KD35" s="41" t="e">
        <f>VLOOKUP(KC35,Information!$A$2:$H$1000,2,FALSE)</f>
        <v>#N/A</v>
      </c>
      <c r="KE35" t="e">
        <f>VLOOKUP(KC35,Information!$A$2:$H$1000,3,FALSE)</f>
        <v>#N/A</v>
      </c>
      <c r="KK35">
        <f t="shared" si="24"/>
        <v>0</v>
      </c>
      <c r="KO35" s="84"/>
      <c r="KP35" s="41" t="e">
        <f>VLOOKUP(KO35,Information!$A$2:$H$1000,2,FALSE)</f>
        <v>#N/A</v>
      </c>
      <c r="KQ35" t="e">
        <f>VLOOKUP(KO35,Information!$A$2:$H$1000,3,FALSE)</f>
        <v>#N/A</v>
      </c>
      <c r="KW35">
        <f t="shared" si="25"/>
        <v>0</v>
      </c>
      <c r="LA35" s="84" t="s">
        <v>340</v>
      </c>
      <c r="LB35" s="85" t="str">
        <f>VLOOKUP(LA35,Information!$A$2:$H$1000,2,FALSE)</f>
        <v>unknown</v>
      </c>
      <c r="LC35" s="67" t="str">
        <f>VLOOKUP(LA35,Information!$A$2:$H$1000,3,FALSE)</f>
        <v>Stylophora</v>
      </c>
      <c r="LD35" s="41">
        <v>20</v>
      </c>
      <c r="LE35" s="41">
        <v>90</v>
      </c>
      <c r="LF35" s="41">
        <v>10</v>
      </c>
      <c r="LI35">
        <f t="shared" si="26"/>
        <v>100</v>
      </c>
      <c r="LM35" s="84"/>
      <c r="LN35" s="41" t="e">
        <f>VLOOKUP(LM35,Information!$A$2:$H$1000,2,FALSE)</f>
        <v>#N/A</v>
      </c>
      <c r="LO35" t="e">
        <f>VLOOKUP(LM35,Information!$A$2:$H$1000,3,FALSE)</f>
        <v>#N/A</v>
      </c>
      <c r="LU35">
        <f t="shared" si="27"/>
        <v>0</v>
      </c>
      <c r="LY35" s="84" t="s">
        <v>298</v>
      </c>
      <c r="LZ35" s="85" t="str">
        <f>VLOOKUP(LY35,Information!$A$2:$H$1000,2,FALSE)</f>
        <v>unknown</v>
      </c>
      <c r="MA35" s="67" t="str">
        <f>VLOOKUP(LY35,Information!$A$2:$H$1000,3,FALSE)</f>
        <v>Porites</v>
      </c>
      <c r="MB35" s="41">
        <v>25</v>
      </c>
      <c r="MC35" s="41">
        <v>85</v>
      </c>
      <c r="MD35" s="41">
        <v>15</v>
      </c>
      <c r="MG35">
        <f t="shared" si="28"/>
        <v>100</v>
      </c>
      <c r="MK35" s="84" t="s">
        <v>71</v>
      </c>
      <c r="ML35" s="85" t="str">
        <f>VLOOKUP(MK35,Information!$A$2:$H$1000,2,FALSE)</f>
        <v>unknown</v>
      </c>
      <c r="MM35" s="67" t="str">
        <f>VLOOKUP(MK35,Information!$A$2:$H$1000,3,FALSE)</f>
        <v>Acanthastrea</v>
      </c>
      <c r="MN35" s="41">
        <v>30</v>
      </c>
      <c r="MO35" s="41">
        <v>95</v>
      </c>
      <c r="MP35" s="41">
        <v>5</v>
      </c>
      <c r="MS35">
        <f t="shared" si="29"/>
        <v>100</v>
      </c>
      <c r="MW35" s="84"/>
      <c r="MX35" s="41" t="e">
        <f>VLOOKUP(MW35,Information!$A$2:$H$1000,2,FALSE)</f>
        <v>#N/A</v>
      </c>
      <c r="MY35" t="e">
        <f>VLOOKUP(MW35,Information!$A$2:$H$1000,3,FALSE)</f>
        <v>#N/A</v>
      </c>
      <c r="NE35">
        <f t="shared" si="30"/>
        <v>0</v>
      </c>
      <c r="NI35" s="84" t="s">
        <v>298</v>
      </c>
      <c r="NJ35" s="85" t="str">
        <f>VLOOKUP(NI35,Information!$A$2:$H$1000,2,FALSE)</f>
        <v>unknown</v>
      </c>
      <c r="NK35" s="67" t="str">
        <f>VLOOKUP(NI35,Information!$A$2:$H$1000,3,FALSE)</f>
        <v>Porites</v>
      </c>
      <c r="NL35" s="41">
        <v>20</v>
      </c>
      <c r="NM35" s="41">
        <v>55</v>
      </c>
      <c r="NN35" s="41">
        <v>45</v>
      </c>
      <c r="NQ35">
        <f t="shared" si="31"/>
        <v>100</v>
      </c>
      <c r="NU35" s="84" t="s">
        <v>82</v>
      </c>
      <c r="NV35" s="85" t="str">
        <f>VLOOKUP(NU35,Information!$A$2:$H$1000,2,FALSE)</f>
        <v>unknown</v>
      </c>
      <c r="NW35" s="67" t="str">
        <f>VLOOKUP(NU35,Information!$A$2:$H$1000,3,FALSE)</f>
        <v>Acropora</v>
      </c>
      <c r="NX35" s="41">
        <v>15</v>
      </c>
      <c r="NY35" s="41">
        <v>95</v>
      </c>
      <c r="OA35" s="41">
        <v>5</v>
      </c>
      <c r="OC35">
        <f t="shared" si="32"/>
        <v>100</v>
      </c>
      <c r="OD35" s="41">
        <v>10</v>
      </c>
      <c r="OE35" s="41" t="s">
        <v>3756</v>
      </c>
      <c r="OG35" s="84" t="s">
        <v>298</v>
      </c>
      <c r="OH35" s="85" t="str">
        <f>VLOOKUP(OG35,Information!$A$2:$H$1000,2,FALSE)</f>
        <v>unknown</v>
      </c>
      <c r="OI35" s="67" t="str">
        <f>VLOOKUP(OG35,Information!$A$2:$H$1000,3,FALSE)</f>
        <v>Porites</v>
      </c>
      <c r="OJ35" s="41">
        <v>30</v>
      </c>
      <c r="OK35" s="41">
        <v>95</v>
      </c>
      <c r="OL35" s="41">
        <v>5</v>
      </c>
      <c r="OO35">
        <f t="shared" si="33"/>
        <v>100</v>
      </c>
      <c r="OS35" s="84"/>
      <c r="OT35" s="41" t="e">
        <f>VLOOKUP(OS35,Information!$A$2:$H$1000,2,FALSE)</f>
        <v>#N/A</v>
      </c>
      <c r="OU35" t="e">
        <f>VLOOKUP(OS35,Information!$A$2:$H$1000,3,FALSE)</f>
        <v>#N/A</v>
      </c>
      <c r="PA35">
        <f t="shared" si="34"/>
        <v>0</v>
      </c>
      <c r="PE35" s="84" t="s">
        <v>205</v>
      </c>
      <c r="PF35" s="85" t="str">
        <f>VLOOKUP(PE35,Information!$A$2:$H$1000,2,FALSE)</f>
        <v>unknown</v>
      </c>
      <c r="PG35" s="67" t="str">
        <f>VLOOKUP(PE35,Information!$A$2:$H$1000,3,FALSE)</f>
        <v>Favites</v>
      </c>
      <c r="PH35" s="41">
        <v>40</v>
      </c>
      <c r="PI35" s="41">
        <v>80</v>
      </c>
      <c r="PJ35" s="41">
        <v>20</v>
      </c>
      <c r="PM35">
        <f t="shared" si="35"/>
        <v>100</v>
      </c>
      <c r="PQ35" s="84"/>
      <c r="PR35" s="41" t="e">
        <f>VLOOKUP(PQ35,Information!$A$2:$H$1000,2,FALSE)</f>
        <v>#N/A</v>
      </c>
      <c r="PS35" t="e">
        <f>VLOOKUP(PQ35,Information!$A$2:$H$1000,3,FALSE)</f>
        <v>#N/A</v>
      </c>
      <c r="PY35">
        <f t="shared" si="36"/>
        <v>0</v>
      </c>
      <c r="QC35" s="84"/>
      <c r="QD35" s="41" t="e">
        <f>VLOOKUP(QC35,Information!$A$2:$H$1000,2,FALSE)</f>
        <v>#N/A</v>
      </c>
      <c r="QE35" t="e">
        <f>VLOOKUP(QC35,Information!$A$2:$H$1000,3,FALSE)</f>
        <v>#N/A</v>
      </c>
      <c r="QK35">
        <f t="shared" si="37"/>
        <v>0</v>
      </c>
      <c r="QO35" s="84" t="s">
        <v>82</v>
      </c>
      <c r="QP35" s="85" t="str">
        <f>VLOOKUP(QO35,Information!$A$2:$H$1000,2,FALSE)</f>
        <v>unknown</v>
      </c>
      <c r="QQ35" s="67" t="str">
        <f>VLOOKUP(QO35,Information!$A$2:$H$1000,3,FALSE)</f>
        <v>Acropora</v>
      </c>
      <c r="QR35" s="41">
        <v>110</v>
      </c>
      <c r="QS35" s="41">
        <v>90</v>
      </c>
      <c r="QT35" s="41">
        <v>10</v>
      </c>
      <c r="QW35">
        <f t="shared" si="38"/>
        <v>100</v>
      </c>
      <c r="RA35" s="84"/>
      <c r="RB35" s="41" t="e">
        <f>VLOOKUP(RA35,Information!$A$2:$H$1000,2,FALSE)</f>
        <v>#N/A</v>
      </c>
      <c r="RC35" t="e">
        <f>VLOOKUP(RA35,Information!$A$2:$H$1000,3,FALSE)</f>
        <v>#N/A</v>
      </c>
      <c r="RI35">
        <f t="shared" si="39"/>
        <v>0</v>
      </c>
      <c r="RM35" s="84" t="s">
        <v>298</v>
      </c>
      <c r="RN35" s="85" t="str">
        <f>VLOOKUP(RM35,Information!$A$2:$H$1000,2,FALSE)</f>
        <v>unknown</v>
      </c>
      <c r="RO35" s="67" t="str">
        <f>VLOOKUP(RM35,Information!$A$2:$H$1000,3,FALSE)</f>
        <v>Porites</v>
      </c>
      <c r="RP35" s="41">
        <v>120</v>
      </c>
      <c r="RQ35" s="41">
        <v>55</v>
      </c>
      <c r="RR35" s="41">
        <v>45</v>
      </c>
      <c r="RU35">
        <f t="shared" si="40"/>
        <v>100</v>
      </c>
      <c r="RY35" s="84" t="s">
        <v>260</v>
      </c>
      <c r="RZ35" s="85" t="str">
        <f>VLOOKUP(RY35,Information!$A$2:$H$1000,2,FALSE)</f>
        <v>unknown</v>
      </c>
      <c r="SA35" s="67" t="str">
        <f>VLOOKUP(RY35,Information!$A$2:$H$1000,3,FALSE)</f>
        <v>Lobophyllia</v>
      </c>
      <c r="SB35" s="41">
        <v>10</v>
      </c>
      <c r="SC35" s="41">
        <v>100</v>
      </c>
      <c r="SG35">
        <f t="shared" si="41"/>
        <v>100</v>
      </c>
      <c r="SK35" s="84" t="s">
        <v>287</v>
      </c>
      <c r="SL35" s="85" t="str">
        <f>VLOOKUP(SK35,Information!$A$2:$H$1000,2,FALSE)</f>
        <v>unknown</v>
      </c>
      <c r="SM35" s="67" t="str">
        <f>VLOOKUP(SK35,Information!$A$2:$H$1000,3,FALSE)</f>
        <v>Platygyra</v>
      </c>
      <c r="SN35" s="41">
        <v>40</v>
      </c>
      <c r="SO35" s="41">
        <v>95</v>
      </c>
      <c r="SP35" s="41">
        <v>5</v>
      </c>
      <c r="SS35">
        <f t="shared" si="42"/>
        <v>100</v>
      </c>
      <c r="SW35" s="84"/>
      <c r="SX35" s="41" t="e">
        <f>VLOOKUP(SW35,Information!$A$2:$H$1000,2,FALSE)</f>
        <v>#N/A</v>
      </c>
      <c r="SY35" t="e">
        <f>VLOOKUP(SW35,Information!$A$2:$H$1000,3,FALSE)</f>
        <v>#N/A</v>
      </c>
      <c r="TE35">
        <f t="shared" si="43"/>
        <v>0</v>
      </c>
      <c r="TI35" s="84" t="s">
        <v>82</v>
      </c>
      <c r="TJ35" s="85" t="str">
        <f>VLOOKUP(TI35,Information!$A$2:$H$1000,2,FALSE)</f>
        <v>unknown</v>
      </c>
      <c r="TK35" s="67" t="str">
        <f>VLOOKUP(TI35,Information!$A$2:$H$1000,3,FALSE)</f>
        <v>Acropora</v>
      </c>
      <c r="TL35" s="41">
        <v>35</v>
      </c>
      <c r="TM35" s="41">
        <v>95</v>
      </c>
      <c r="TN35" s="41">
        <v>5</v>
      </c>
      <c r="TQ35">
        <f t="shared" si="44"/>
        <v>100</v>
      </c>
      <c r="TU35" s="84" t="s">
        <v>298</v>
      </c>
      <c r="TV35" s="85" t="str">
        <f>VLOOKUP(TU35,Information!$A$2:$H$1000,2,FALSE)</f>
        <v>unknown</v>
      </c>
      <c r="TW35" s="67" t="str">
        <f>VLOOKUP(TU35,Information!$A$2:$H$1000,3,FALSE)</f>
        <v>Porites</v>
      </c>
      <c r="TX35" s="41">
        <v>40</v>
      </c>
      <c r="TY35" s="41">
        <v>95</v>
      </c>
      <c r="TZ35" s="41">
        <v>5</v>
      </c>
      <c r="UC35">
        <f t="shared" si="45"/>
        <v>100</v>
      </c>
      <c r="UG35" s="84" t="s">
        <v>298</v>
      </c>
      <c r="UH35" s="85" t="str">
        <f>VLOOKUP(UG35,Information!$A$2:$H$1000,2,FALSE)</f>
        <v>unknown</v>
      </c>
      <c r="UI35" s="67" t="str">
        <f>VLOOKUP(UG35,Information!$A$2:$H$1000,3,FALSE)</f>
        <v>Porites</v>
      </c>
      <c r="UJ35" s="41">
        <v>45</v>
      </c>
      <c r="UK35" s="41">
        <v>95</v>
      </c>
      <c r="UL35" s="41">
        <v>5</v>
      </c>
      <c r="UO35">
        <f t="shared" si="46"/>
        <v>100</v>
      </c>
      <c r="US35" s="84"/>
      <c r="UT35" s="41" t="e">
        <f>VLOOKUP(US35,Information!$A$2:$H$1000,2,FALSE)</f>
        <v>#N/A</v>
      </c>
      <c r="UU35" t="e">
        <f>VLOOKUP(US35,Information!$A$2:$H$1000,3,FALSE)</f>
        <v>#N/A</v>
      </c>
      <c r="VA35">
        <f t="shared" si="47"/>
        <v>0</v>
      </c>
      <c r="VE35" s="84"/>
      <c r="VF35" s="41" t="e">
        <f>VLOOKUP(VE35,Information!$A$2:$H$1000,2,FALSE)</f>
        <v>#N/A</v>
      </c>
      <c r="VG35" t="e">
        <f>VLOOKUP(VE35,Information!$A$2:$H$1000,3,FALSE)</f>
        <v>#N/A</v>
      </c>
      <c r="VM35">
        <f t="shared" si="48"/>
        <v>0</v>
      </c>
      <c r="VQ35" s="84"/>
      <c r="VR35" s="41" t="e">
        <f>VLOOKUP(VQ35,Information!$A$2:$H$1000,2,FALSE)</f>
        <v>#N/A</v>
      </c>
      <c r="VS35" t="e">
        <f>VLOOKUP(VQ35,Information!$A$2:$H$1000,3,FALSE)</f>
        <v>#N/A</v>
      </c>
      <c r="VY35">
        <f t="shared" si="49"/>
        <v>0</v>
      </c>
      <c r="WC35" s="84"/>
      <c r="WD35" s="41" t="e">
        <f>VLOOKUP(WC35,Information!$A$2:$H$1000,2,FALSE)</f>
        <v>#N/A</v>
      </c>
      <c r="WE35" t="e">
        <f>VLOOKUP(WC35,Information!$A$2:$H$1000,3,FALSE)</f>
        <v>#N/A</v>
      </c>
      <c r="WK35">
        <f t="shared" si="50"/>
        <v>0</v>
      </c>
      <c r="WO35" s="84"/>
      <c r="WP35" s="41" t="e">
        <f>VLOOKUP(WO35,Information!$A$2:$H$1000,2,FALSE)</f>
        <v>#N/A</v>
      </c>
      <c r="WQ35" t="e">
        <f>VLOOKUP(WO35,Information!$A$2:$H$1000,3,FALSE)</f>
        <v>#N/A</v>
      </c>
      <c r="WW35">
        <f t="shared" si="51"/>
        <v>0</v>
      </c>
      <c r="XA35" s="84"/>
      <c r="XB35" s="41" t="e">
        <f>VLOOKUP(XA35,Information!$A$2:$H$1000,2,FALSE)</f>
        <v>#N/A</v>
      </c>
      <c r="XC35" t="e">
        <f>VLOOKUP(XA35,Information!$A$2:$H$1000,3,FALSE)</f>
        <v>#N/A</v>
      </c>
      <c r="XI35">
        <f t="shared" si="52"/>
        <v>0</v>
      </c>
      <c r="XM35" s="84"/>
      <c r="XN35" s="41" t="e">
        <f>VLOOKUP(XM35,Information!$A$2:$H$1000,2,FALSE)</f>
        <v>#N/A</v>
      </c>
      <c r="XO35" t="e">
        <f>VLOOKUP(XM35,Information!$A$2:$H$1000,3,FALSE)</f>
        <v>#N/A</v>
      </c>
      <c r="XU35">
        <f t="shared" si="53"/>
        <v>0</v>
      </c>
      <c r="XY35" s="84"/>
      <c r="XZ35" s="41" t="e">
        <f>VLOOKUP(XY35,Information!$A$2:$H$1000,2,FALSE)</f>
        <v>#N/A</v>
      </c>
      <c r="YA35" t="e">
        <f>VLOOKUP(XY35,Information!$A$2:$H$1000,3,FALSE)</f>
        <v>#N/A</v>
      </c>
      <c r="YG35">
        <f t="shared" si="54"/>
        <v>0</v>
      </c>
      <c r="YK35" s="84"/>
      <c r="YL35" s="41" t="e">
        <f>VLOOKUP(YK35,Information!$A$2:$H$1000,2,FALSE)</f>
        <v>#N/A</v>
      </c>
      <c r="YM35" t="e">
        <f>VLOOKUP(YK35,Information!$A$2:$H$1000,3,FALSE)</f>
        <v>#N/A</v>
      </c>
      <c r="YS35">
        <f t="shared" si="55"/>
        <v>0</v>
      </c>
      <c r="YW35" s="84"/>
      <c r="YX35" s="41" t="e">
        <f>VLOOKUP(YW35,Information!$A$2:$H$1000,2,FALSE)</f>
        <v>#N/A</v>
      </c>
      <c r="YY35" t="e">
        <f>VLOOKUP(YW35,Information!$A$2:$H$1000,3,FALSE)</f>
        <v>#N/A</v>
      </c>
      <c r="ZE35">
        <f t="shared" si="56"/>
        <v>0</v>
      </c>
      <c r="ZI35" s="84"/>
      <c r="ZJ35" s="41" t="e">
        <f>VLOOKUP(ZI35,Information!$A$2:$H$1000,2,FALSE)</f>
        <v>#N/A</v>
      </c>
      <c r="ZK35" t="e">
        <f>VLOOKUP(ZI35,Information!$A$2:$H$1000,3,FALSE)</f>
        <v>#N/A</v>
      </c>
      <c r="ZQ35">
        <f t="shared" si="57"/>
        <v>0</v>
      </c>
      <c r="ZU35" s="84"/>
      <c r="ZV35" s="41" t="e">
        <f>VLOOKUP(ZU35,Information!$A$2:$H$1000,2,FALSE)</f>
        <v>#N/A</v>
      </c>
      <c r="ZW35" t="e">
        <f>VLOOKUP(ZU35,Information!$A$2:$H$1000,3,FALSE)</f>
        <v>#N/A</v>
      </c>
      <c r="AAC35">
        <f t="shared" si="58"/>
        <v>0</v>
      </c>
      <c r="AAG35" s="84"/>
      <c r="AAH35" s="41" t="e">
        <f>VLOOKUP(AAG35,Information!$A$2:$H$1000,2,FALSE)</f>
        <v>#N/A</v>
      </c>
      <c r="AAI35" t="e">
        <f>VLOOKUP(AAG35,Information!$A$2:$H$1000,3,FALSE)</f>
        <v>#N/A</v>
      </c>
      <c r="AAO35">
        <f t="shared" si="59"/>
        <v>0</v>
      </c>
      <c r="AAS35" s="84"/>
      <c r="AAT35" s="41" t="e">
        <f>VLOOKUP(AAS35,Information!$A$2:$H$1000,2,FALSE)</f>
        <v>#N/A</v>
      </c>
      <c r="AAU35" t="e">
        <f>VLOOKUP(AAS35,Information!$A$2:$H$1000,3,FALSE)</f>
        <v>#N/A</v>
      </c>
      <c r="ABA35">
        <f t="shared" si="60"/>
        <v>0</v>
      </c>
      <c r="ABE35" s="84"/>
      <c r="ABF35" s="41" t="e">
        <f>VLOOKUP(ABE35,Information!$A$2:$H$1000,2,FALSE)</f>
        <v>#N/A</v>
      </c>
      <c r="ABG35" t="e">
        <f>VLOOKUP(ABE35,Information!$A$2:$H$1000,3,FALSE)</f>
        <v>#N/A</v>
      </c>
      <c r="ABM35">
        <f t="shared" si="61"/>
        <v>0</v>
      </c>
      <c r="ABQ35" s="84"/>
      <c r="ABR35" s="41" t="e">
        <f>VLOOKUP(ABQ35,Information!$A$2:$H$1000,2,FALSE)</f>
        <v>#N/A</v>
      </c>
      <c r="ABS35" t="e">
        <f>VLOOKUP(ABQ35,Information!$A$2:$H$1000,3,FALSE)</f>
        <v>#N/A</v>
      </c>
      <c r="ABY35">
        <f t="shared" si="62"/>
        <v>0</v>
      </c>
      <c r="ACC35" s="84"/>
      <c r="ACD35" s="41" t="e">
        <f>VLOOKUP(ACC35,Information!$A$2:$H$1000,2,FALSE)</f>
        <v>#N/A</v>
      </c>
      <c r="ACE35" t="e">
        <f>VLOOKUP(ACC35,Information!$A$2:$H$1000,3,FALSE)</f>
        <v>#N/A</v>
      </c>
      <c r="ACK35">
        <f t="shared" si="63"/>
        <v>0</v>
      </c>
      <c r="ACO35" s="84"/>
      <c r="ACP35" s="41" t="e">
        <f>VLOOKUP(ACO35,Information!$A$2:$H$1000,2,FALSE)</f>
        <v>#N/A</v>
      </c>
      <c r="ACQ35" t="e">
        <f>VLOOKUP(ACO35,Information!$A$2:$H$1000,3,FALSE)</f>
        <v>#N/A</v>
      </c>
      <c r="ACW35">
        <f t="shared" si="64"/>
        <v>0</v>
      </c>
      <c r="ADA35" s="84"/>
      <c r="ADB35" s="41" t="e">
        <f>VLOOKUP(ADA35,Information!$A$2:$H$1000,2,FALSE)</f>
        <v>#N/A</v>
      </c>
      <c r="ADC35" t="e">
        <f>VLOOKUP(ADA35,Information!$A$2:$H$1000,3,FALSE)</f>
        <v>#N/A</v>
      </c>
      <c r="ADI35">
        <f t="shared" si="65"/>
        <v>0</v>
      </c>
      <c r="ADM35" s="84"/>
      <c r="ADN35" s="41" t="e">
        <f>VLOOKUP(ADM35,Information!$A$2:$H$1000,2,FALSE)</f>
        <v>#N/A</v>
      </c>
      <c r="ADO35" t="e">
        <f>VLOOKUP(ADM35,Information!$A$2:$H$1000,3,FALSE)</f>
        <v>#N/A</v>
      </c>
      <c r="ADU35">
        <f t="shared" si="66"/>
        <v>0</v>
      </c>
      <c r="ADY35" s="84"/>
      <c r="ADZ35" s="41" t="e">
        <f>VLOOKUP(ADY35,Information!$A$2:$H$1000,2,FALSE)</f>
        <v>#N/A</v>
      </c>
      <c r="AEA35" t="e">
        <f>VLOOKUP(ADY35,Information!$A$2:$H$1000,3,FALSE)</f>
        <v>#N/A</v>
      </c>
      <c r="AEG35">
        <f t="shared" si="67"/>
        <v>0</v>
      </c>
      <c r="AEK35" s="84"/>
      <c r="AEL35" s="41" t="e">
        <f>VLOOKUP(AEK35,Information!$A$2:$H$1000,2,FALSE)</f>
        <v>#N/A</v>
      </c>
      <c r="AEM35" t="e">
        <f>VLOOKUP(AEK35,Information!$A$2:$H$1000,3,FALSE)</f>
        <v>#N/A</v>
      </c>
      <c r="AES35">
        <f t="shared" si="68"/>
        <v>0</v>
      </c>
      <c r="AEW35" s="84"/>
      <c r="AEX35" s="41" t="e">
        <f>VLOOKUP(AEW35,Information!$A$2:$H$1000,2,FALSE)</f>
        <v>#N/A</v>
      </c>
      <c r="AEY35" t="e">
        <f>VLOOKUP(AEW35,Information!$A$2:$H$1000,3,FALSE)</f>
        <v>#N/A</v>
      </c>
      <c r="AFE35">
        <f t="shared" si="69"/>
        <v>0</v>
      </c>
      <c r="AFI35" s="84"/>
      <c r="AFJ35" s="41" t="e">
        <f>VLOOKUP(AFI35,Information!$A$2:$H$1000,2,FALSE)</f>
        <v>#N/A</v>
      </c>
      <c r="AFK35" t="e">
        <f>VLOOKUP(AFI35,Information!$A$2:$H$1000,3,FALSE)</f>
        <v>#N/A</v>
      </c>
      <c r="AFQ35">
        <f t="shared" si="70"/>
        <v>0</v>
      </c>
      <c r="AFU35" s="84"/>
      <c r="AFV35" s="41" t="e">
        <f>VLOOKUP(AFU35,Information!$A$2:$H$1000,2,FALSE)</f>
        <v>#N/A</v>
      </c>
      <c r="AFW35" t="e">
        <f>VLOOKUP(AFU35,Information!$A$2:$H$1000,3,FALSE)</f>
        <v>#N/A</v>
      </c>
      <c r="AGC35">
        <f t="shared" si="71"/>
        <v>0</v>
      </c>
      <c r="AGG35" s="84"/>
      <c r="AGH35" s="41" t="e">
        <f>VLOOKUP(AGG35,Information!$A$2:$H$1000,2,FALSE)</f>
        <v>#N/A</v>
      </c>
      <c r="AGI35" t="e">
        <f>VLOOKUP(AGG35,Information!$A$2:$H$1000,3,FALSE)</f>
        <v>#N/A</v>
      </c>
      <c r="AGO35">
        <f t="shared" si="72"/>
        <v>0</v>
      </c>
      <c r="AGS35" s="84"/>
      <c r="AGT35" s="41" t="e">
        <f>VLOOKUP(AGS35,Information!$A$2:$H$1000,2,FALSE)</f>
        <v>#N/A</v>
      </c>
      <c r="AGU35" t="e">
        <f>VLOOKUP(AGS35,Information!$A$2:$H$1000,3,FALSE)</f>
        <v>#N/A</v>
      </c>
      <c r="AHA35">
        <f t="shared" si="73"/>
        <v>0</v>
      </c>
      <c r="AHE35" s="84"/>
      <c r="AHF35" s="41" t="e">
        <f>VLOOKUP(AHE35,Information!$A$2:$H$1000,2,FALSE)</f>
        <v>#N/A</v>
      </c>
      <c r="AHG35" t="e">
        <f>VLOOKUP(AHE35,Information!$A$2:$H$1000,3,FALSE)</f>
        <v>#N/A</v>
      </c>
      <c r="AHM35">
        <f t="shared" si="74"/>
        <v>0</v>
      </c>
      <c r="AHQ35" s="84"/>
      <c r="AHR35" s="41" t="e">
        <f>VLOOKUP(AHQ35,Information!$A$2:$H$1000,2,FALSE)</f>
        <v>#N/A</v>
      </c>
      <c r="AHS35" t="e">
        <f>VLOOKUP(AHQ35,Information!$A$2:$H$1000,3,FALSE)</f>
        <v>#N/A</v>
      </c>
      <c r="AHY35">
        <f t="shared" si="75"/>
        <v>0</v>
      </c>
      <c r="AIC35" s="84"/>
      <c r="AID35" s="41" t="e">
        <f>VLOOKUP(AIC35,Information!$A$2:$H$1000,2,FALSE)</f>
        <v>#N/A</v>
      </c>
      <c r="AIE35" t="e">
        <f>VLOOKUP(AIC35,Information!$A$2:$H$1000,3,FALSE)</f>
        <v>#N/A</v>
      </c>
      <c r="AIK35">
        <f t="shared" si="76"/>
        <v>0</v>
      </c>
      <c r="AIO35" s="84"/>
      <c r="AIP35" s="41" t="e">
        <f>VLOOKUP(AIO35,Information!$A$2:$H$1000,2,FALSE)</f>
        <v>#N/A</v>
      </c>
      <c r="AIQ35" t="e">
        <f>VLOOKUP(AIO35,Information!$A$2:$H$1000,3,FALSE)</f>
        <v>#N/A</v>
      </c>
      <c r="AIW35">
        <f t="shared" si="77"/>
        <v>0</v>
      </c>
      <c r="AJA35" s="84"/>
      <c r="AJB35" s="41" t="e">
        <f>VLOOKUP(AJA35,Information!$A$2:$H$1000,2,FALSE)</f>
        <v>#N/A</v>
      </c>
      <c r="AJC35" t="e">
        <f>VLOOKUP(AJA35,Information!$A$2:$H$1000,3,FALSE)</f>
        <v>#N/A</v>
      </c>
      <c r="AJI35">
        <f t="shared" si="78"/>
        <v>0</v>
      </c>
      <c r="AJM35" s="84"/>
      <c r="AJN35" s="41" t="e">
        <f>VLOOKUP(AJM35,Information!$A$2:$H$1000,2,FALSE)</f>
        <v>#N/A</v>
      </c>
      <c r="AJO35" t="e">
        <f>VLOOKUP(AJM35,Information!$A$2:$H$1000,3,FALSE)</f>
        <v>#N/A</v>
      </c>
      <c r="AJU35">
        <f t="shared" si="79"/>
        <v>0</v>
      </c>
      <c r="AJY35" s="84"/>
      <c r="AJZ35" s="41" t="e">
        <f>VLOOKUP(AJY35,Information!$A$2:$H$1000,2,FALSE)</f>
        <v>#N/A</v>
      </c>
      <c r="AKA35" t="e">
        <f>VLOOKUP(AJY35,Information!$A$2:$H$1000,3,FALSE)</f>
        <v>#N/A</v>
      </c>
      <c r="AKG35">
        <f t="shared" si="80"/>
        <v>0</v>
      </c>
      <c r="AKK35" s="84"/>
      <c r="AKL35" s="41" t="e">
        <f>VLOOKUP(AKK35,Information!$A$2:$H$1000,2,FALSE)</f>
        <v>#N/A</v>
      </c>
      <c r="AKM35" t="e">
        <f>VLOOKUP(AKK35,Information!$A$2:$H$1000,3,FALSE)</f>
        <v>#N/A</v>
      </c>
      <c r="AKS35">
        <f t="shared" si="81"/>
        <v>0</v>
      </c>
      <c r="AKW35" s="84"/>
      <c r="AKX35" s="41" t="e">
        <f>VLOOKUP(AKW35,Information!$A$2:$H$1000,2,FALSE)</f>
        <v>#N/A</v>
      </c>
      <c r="AKY35" t="e">
        <f>VLOOKUP(AKW35,Information!$A$2:$H$1000,3,FALSE)</f>
        <v>#N/A</v>
      </c>
      <c r="ALE35">
        <f t="shared" si="82"/>
        <v>0</v>
      </c>
      <c r="ALI35" s="84"/>
      <c r="ALJ35" s="41" t="e">
        <f>VLOOKUP(ALI35,Information!$A$2:$H$1000,2,FALSE)</f>
        <v>#N/A</v>
      </c>
      <c r="ALK35" t="e">
        <f>VLOOKUP(ALI35,Information!$A$2:$H$1000,3,FALSE)</f>
        <v>#N/A</v>
      </c>
      <c r="ALQ35">
        <f t="shared" si="83"/>
        <v>0</v>
      </c>
      <c r="ALU35" s="84"/>
      <c r="ALV35" s="41" t="e">
        <f>VLOOKUP(ALU35,Information!$A$2:$H$1000,2,FALSE)</f>
        <v>#N/A</v>
      </c>
      <c r="ALW35" t="e">
        <f>VLOOKUP(ALU35,Information!$A$2:$H$1000,3,FALSE)</f>
        <v>#N/A</v>
      </c>
      <c r="AMC35">
        <f t="shared" si="84"/>
        <v>0</v>
      </c>
      <c r="AMG35" s="84"/>
      <c r="AMH35" s="41" t="e">
        <f>VLOOKUP(AMG35,Information!$A$2:$H$1000,2,FALSE)</f>
        <v>#N/A</v>
      </c>
      <c r="AMI35" t="e">
        <f>VLOOKUP(AMG35,Information!$A$2:$H$1000,3,FALSE)</f>
        <v>#N/A</v>
      </c>
      <c r="AMO35">
        <f t="shared" si="85"/>
        <v>0</v>
      </c>
      <c r="AMS35" s="84"/>
      <c r="AMT35" s="41" t="e">
        <f>VLOOKUP(AMS35,Information!$A$2:$H$1000,2,FALSE)</f>
        <v>#N/A</v>
      </c>
      <c r="AMU35" t="e">
        <f>VLOOKUP(AMS35,Information!$A$2:$H$1000,3,FALSE)</f>
        <v>#N/A</v>
      </c>
      <c r="ANA35">
        <f t="shared" si="86"/>
        <v>0</v>
      </c>
      <c r="ANE35" s="84"/>
      <c r="ANF35" s="41" t="e">
        <f>VLOOKUP(ANE35,Information!$A$2:$H$1000,2,FALSE)</f>
        <v>#N/A</v>
      </c>
      <c r="ANG35" t="e">
        <f>VLOOKUP(ANE35,Information!$A$2:$H$1000,3,FALSE)</f>
        <v>#N/A</v>
      </c>
      <c r="ANM35">
        <f t="shared" si="87"/>
        <v>0</v>
      </c>
      <c r="ANQ35" s="84"/>
      <c r="ANR35" s="41" t="e">
        <f>VLOOKUP(ANQ35,Information!$A$2:$H$1000,2,FALSE)</f>
        <v>#N/A</v>
      </c>
      <c r="ANS35" t="e">
        <f>VLOOKUP(ANQ35,Information!$A$2:$H$1000,3,FALSE)</f>
        <v>#N/A</v>
      </c>
      <c r="ANY35">
        <f t="shared" si="88"/>
        <v>0</v>
      </c>
      <c r="AOC35" s="84"/>
      <c r="AOD35" s="41" t="e">
        <f>VLOOKUP(AOC35,Information!$A$2:$H$1000,2,FALSE)</f>
        <v>#N/A</v>
      </c>
      <c r="AOE35" t="e">
        <f>VLOOKUP(AOC35,Information!$A$2:$H$1000,3,FALSE)</f>
        <v>#N/A</v>
      </c>
      <c r="AOK35">
        <f t="shared" si="89"/>
        <v>0</v>
      </c>
      <c r="AOO35" s="84"/>
      <c r="AOP35" s="41" t="e">
        <f>VLOOKUP(AOO35,Information!$A$2:$H$1000,2,FALSE)</f>
        <v>#N/A</v>
      </c>
      <c r="AOQ35" t="e">
        <f>VLOOKUP(AOO35,Information!$A$2:$H$1000,3,FALSE)</f>
        <v>#N/A</v>
      </c>
      <c r="AOW35">
        <f t="shared" si="90"/>
        <v>0</v>
      </c>
      <c r="APA35" s="84"/>
      <c r="APB35" s="41" t="e">
        <f>VLOOKUP(APA35,Information!$A$2:$H$1000,2,FALSE)</f>
        <v>#N/A</v>
      </c>
      <c r="APC35" t="e">
        <f>VLOOKUP(APA35,Information!$A$2:$H$1000,3,FALSE)</f>
        <v>#N/A</v>
      </c>
      <c r="API35">
        <f t="shared" si="91"/>
        <v>0</v>
      </c>
      <c r="APM35" s="84"/>
      <c r="APN35" s="41" t="e">
        <f>VLOOKUP(APM35,Information!$A$2:$H$1000,2,FALSE)</f>
        <v>#N/A</v>
      </c>
      <c r="APO35" t="e">
        <f>VLOOKUP(APM35,Information!$A$2:$H$1000,3,FALSE)</f>
        <v>#N/A</v>
      </c>
      <c r="APU35">
        <f t="shared" si="92"/>
        <v>0</v>
      </c>
      <c r="APY35" s="84"/>
      <c r="APZ35" s="41" t="e">
        <f>VLOOKUP(APY35,Information!$A$2:$H$1000,2,FALSE)</f>
        <v>#N/A</v>
      </c>
      <c r="AQA35" t="e">
        <f>VLOOKUP(APY35,Information!$A$2:$H$1000,3,FALSE)</f>
        <v>#N/A</v>
      </c>
      <c r="AQG35">
        <f t="shared" si="93"/>
        <v>0</v>
      </c>
      <c r="AQK35" s="84"/>
      <c r="AQL35" s="41" t="e">
        <f>VLOOKUP(AQK35,Information!$A$2:$H$1000,2,FALSE)</f>
        <v>#N/A</v>
      </c>
      <c r="AQM35" t="e">
        <f>VLOOKUP(AQK35,Information!$A$2:$H$1000,3,FALSE)</f>
        <v>#N/A</v>
      </c>
      <c r="AQS35">
        <f t="shared" si="94"/>
        <v>0</v>
      </c>
      <c r="AQW35" s="84"/>
      <c r="AQX35" s="41" t="e">
        <f>VLOOKUP(AQW35,Information!$A$2:$H$1000,2,FALSE)</f>
        <v>#N/A</v>
      </c>
      <c r="AQY35" t="e">
        <f>VLOOKUP(AQW35,Information!$A$2:$H$1000,3,FALSE)</f>
        <v>#N/A</v>
      </c>
      <c r="ARE35">
        <f t="shared" si="95"/>
        <v>0</v>
      </c>
      <c r="ARI35" s="84"/>
      <c r="ARJ35" s="41" t="e">
        <f>VLOOKUP(ARI35,Information!$A$2:$H$1000,2,FALSE)</f>
        <v>#N/A</v>
      </c>
      <c r="ARK35" t="e">
        <f>VLOOKUP(ARI35,Information!$A$2:$H$1000,3,FALSE)</f>
        <v>#N/A</v>
      </c>
      <c r="ARQ35">
        <f t="shared" si="96"/>
        <v>0</v>
      </c>
      <c r="ARU35" s="84"/>
      <c r="ARV35" s="41" t="e">
        <f>VLOOKUP(ARU35,Information!$A$2:$H$1000,2,FALSE)</f>
        <v>#N/A</v>
      </c>
      <c r="ARW35" t="e">
        <f>VLOOKUP(ARU35,Information!$A$2:$H$1000,3,FALSE)</f>
        <v>#N/A</v>
      </c>
      <c r="ASC35">
        <f t="shared" si="97"/>
        <v>0</v>
      </c>
      <c r="ASG35" s="84"/>
      <c r="ASH35" s="41" t="e">
        <f>VLOOKUP(ASG35,Information!$A$2:$H$1000,2,FALSE)</f>
        <v>#N/A</v>
      </c>
      <c r="ASI35" t="e">
        <f>VLOOKUP(ASG35,Information!$A$2:$H$1000,3,FALSE)</f>
        <v>#N/A</v>
      </c>
      <c r="ASO35">
        <f t="shared" si="98"/>
        <v>0</v>
      </c>
      <c r="ASS35" s="84"/>
      <c r="AST35" s="41" t="e">
        <f>VLOOKUP(ASS35,Information!$A$2:$H$1000,2,FALSE)</f>
        <v>#N/A</v>
      </c>
      <c r="ASU35" t="e">
        <f>VLOOKUP(ASS35,Information!$A$2:$H$1000,3,FALSE)</f>
        <v>#N/A</v>
      </c>
      <c r="ATA35">
        <f t="shared" si="99"/>
        <v>0</v>
      </c>
    </row>
    <row r="36" spans="1:1023 1029:1197" ht="13.2">
      <c r="A36" s="84" t="s">
        <v>298</v>
      </c>
      <c r="B36" s="85" t="str">
        <f>VLOOKUP(A36,Information!$A$2:$H$1000,2,FALSE)</f>
        <v>unknown</v>
      </c>
      <c r="C36" s="67" t="str">
        <f>VLOOKUP(A36,Information!$A$2:$H$1000,3,FALSE)</f>
        <v>Porites</v>
      </c>
      <c r="D36" s="41">
        <v>300</v>
      </c>
      <c r="E36" s="41">
        <v>70</v>
      </c>
      <c r="F36" s="41">
        <v>25</v>
      </c>
      <c r="G36" s="41">
        <v>5</v>
      </c>
      <c r="I36">
        <f t="shared" si="0"/>
        <v>100</v>
      </c>
      <c r="J36" s="41" t="s">
        <v>3758</v>
      </c>
      <c r="K36" s="41" t="s">
        <v>3756</v>
      </c>
      <c r="M36" s="84"/>
      <c r="N36" s="41" t="e">
        <f>VLOOKUP(M36,Information!$A$2:$H$1000,2,FALSE)</f>
        <v>#N/A</v>
      </c>
      <c r="O36" t="e">
        <f>VLOOKUP(M36,Information!$A$2:$H$1000,3,FALSE)</f>
        <v>#N/A</v>
      </c>
      <c r="U36">
        <f t="shared" si="1"/>
        <v>0</v>
      </c>
      <c r="Y36" s="84" t="s">
        <v>298</v>
      </c>
      <c r="Z36" s="85" t="str">
        <f>VLOOKUP(Y36,Information!$A$2:$H$1000,2,FALSE)</f>
        <v>unknown</v>
      </c>
      <c r="AA36" s="67" t="str">
        <f>VLOOKUP(Y36,Information!$A$2:$H$1000,3,FALSE)</f>
        <v>Porites</v>
      </c>
      <c r="AB36" s="41">
        <v>10</v>
      </c>
      <c r="AC36" s="41">
        <v>90</v>
      </c>
      <c r="AD36" s="41">
        <v>10</v>
      </c>
      <c r="AG36">
        <f t="shared" si="2"/>
        <v>100</v>
      </c>
      <c r="AK36" s="84" t="s">
        <v>82</v>
      </c>
      <c r="AL36" s="85" t="str">
        <f>VLOOKUP(AK36,Information!$A$2:$H$1000,2,FALSE)</f>
        <v>unknown</v>
      </c>
      <c r="AM36" s="67" t="str">
        <f>VLOOKUP(AK36,Information!$A$2:$H$1000,3,FALSE)</f>
        <v>Acropora</v>
      </c>
      <c r="AN36" s="41">
        <v>55</v>
      </c>
      <c r="AO36" s="41">
        <v>85</v>
      </c>
      <c r="AP36" s="41">
        <v>15</v>
      </c>
      <c r="AS36">
        <f t="shared" si="3"/>
        <v>100</v>
      </c>
      <c r="AW36" s="84" t="s">
        <v>298</v>
      </c>
      <c r="AX36" s="85" t="str">
        <f>VLOOKUP(AW36,Information!$A$2:$H$1000,2,FALSE)</f>
        <v>unknown</v>
      </c>
      <c r="AY36" s="67" t="str">
        <f>VLOOKUP(AW36,Information!$A$2:$H$1000,3,FALSE)</f>
        <v>Porites</v>
      </c>
      <c r="AZ36" s="41">
        <v>130</v>
      </c>
      <c r="BA36" s="41">
        <v>95</v>
      </c>
      <c r="BB36" s="41">
        <v>5</v>
      </c>
      <c r="BE36">
        <f t="shared" si="4"/>
        <v>100</v>
      </c>
      <c r="BI36" s="84" t="s">
        <v>221</v>
      </c>
      <c r="BJ36" s="85" t="str">
        <f>VLOOKUP(BI36,Information!$A$2:$H$1000,2,FALSE)</f>
        <v>unknown</v>
      </c>
      <c r="BK36" s="67" t="str">
        <f>VLOOKUP(BI36,Information!$A$2:$H$1000,3,FALSE)</f>
        <v>Goniastrea</v>
      </c>
      <c r="BL36" s="41">
        <v>70</v>
      </c>
      <c r="BM36" s="41">
        <v>70</v>
      </c>
      <c r="BN36" s="41">
        <v>30</v>
      </c>
      <c r="BQ36">
        <f t="shared" si="5"/>
        <v>100</v>
      </c>
      <c r="BU36" s="84" t="s">
        <v>298</v>
      </c>
      <c r="BV36" s="85" t="str">
        <f>VLOOKUP(BU36,Information!$A$2:$H$1000,2,FALSE)</f>
        <v>unknown</v>
      </c>
      <c r="BW36" s="67" t="str">
        <f>VLOOKUP(BU36,Information!$A$2:$H$1000,3,FALSE)</f>
        <v>Porites</v>
      </c>
      <c r="BX36" s="41">
        <v>130</v>
      </c>
      <c r="BY36" s="41">
        <v>70</v>
      </c>
      <c r="BZ36" s="41">
        <v>30</v>
      </c>
      <c r="CC36">
        <f t="shared" si="6"/>
        <v>100</v>
      </c>
      <c r="CG36" s="84" t="s">
        <v>340</v>
      </c>
      <c r="CH36" s="85" t="str">
        <f>VLOOKUP(CG36,Information!$A$2:$H$1000,2,FALSE)</f>
        <v>unknown</v>
      </c>
      <c r="CI36" s="67" t="str">
        <f>VLOOKUP(CG36,Information!$A$2:$H$1000,3,FALSE)</f>
        <v>Stylophora</v>
      </c>
      <c r="CJ36" s="41">
        <v>15</v>
      </c>
      <c r="CK36" s="41">
        <v>85</v>
      </c>
      <c r="CL36" s="41">
        <v>15</v>
      </c>
      <c r="CO36">
        <f t="shared" si="7"/>
        <v>100</v>
      </c>
      <c r="CS36" s="84"/>
      <c r="CT36" s="41" t="e">
        <f>VLOOKUP(CS36,Information!$A$2:$H$1000,2,FALSE)</f>
        <v>#N/A</v>
      </c>
      <c r="CU36" t="e">
        <f>VLOOKUP(CS36,Information!$A$2:$H$1000,3,FALSE)</f>
        <v>#N/A</v>
      </c>
      <c r="DA36">
        <f t="shared" si="8"/>
        <v>0</v>
      </c>
      <c r="DE36" s="84"/>
      <c r="DF36" s="41" t="e">
        <f>VLOOKUP(DE36,Information!$A$2:$H$1000,2,FALSE)</f>
        <v>#N/A</v>
      </c>
      <c r="DG36" t="e">
        <f>VLOOKUP(DE36,Information!$A$2:$H$1000,3,FALSE)</f>
        <v>#N/A</v>
      </c>
      <c r="DM36">
        <f t="shared" si="9"/>
        <v>0</v>
      </c>
      <c r="DQ36" s="84"/>
      <c r="DR36" s="41" t="e">
        <f>VLOOKUP(DQ36,Information!$A$2:$H$1000,2,FALSE)</f>
        <v>#N/A</v>
      </c>
      <c r="DS36" t="e">
        <f>VLOOKUP(DQ36,Information!$A$2:$H$1000,3,FALSE)</f>
        <v>#N/A</v>
      </c>
      <c r="DY36">
        <f t="shared" si="10"/>
        <v>0</v>
      </c>
      <c r="EC36" s="84" t="s">
        <v>82</v>
      </c>
      <c r="ED36" s="85" t="str">
        <f>VLOOKUP(EC36,Information!$A$2:$H$1000,2,FALSE)</f>
        <v>unknown</v>
      </c>
      <c r="EE36" s="67" t="str">
        <f>VLOOKUP(EC36,Information!$A$2:$H$1000,3,FALSE)</f>
        <v>Acropora</v>
      </c>
      <c r="EF36" s="41">
        <v>75</v>
      </c>
      <c r="EG36" s="41">
        <v>90</v>
      </c>
      <c r="EH36" s="41">
        <v>10</v>
      </c>
      <c r="EK36">
        <f t="shared" si="11"/>
        <v>100</v>
      </c>
      <c r="EO36" s="84"/>
      <c r="EP36" s="41" t="e">
        <f>VLOOKUP(EO36,Information!$A$2:$H$1000,2,FALSE)</f>
        <v>#N/A</v>
      </c>
      <c r="EQ36" t="e">
        <f>VLOOKUP(EO36,Information!$A$2:$H$1000,3,FALSE)</f>
        <v>#N/A</v>
      </c>
      <c r="EW36">
        <f t="shared" si="12"/>
        <v>0</v>
      </c>
      <c r="FA36" s="84"/>
      <c r="FB36" s="41" t="e">
        <f>VLOOKUP(FA36,Information!$A$2:$H$1000,2,FALSE)</f>
        <v>#N/A</v>
      </c>
      <c r="FC36" t="e">
        <f>VLOOKUP(FA36,Information!$A$2:$H$1000,3,FALSE)</f>
        <v>#N/A</v>
      </c>
      <c r="FI36">
        <f t="shared" si="13"/>
        <v>0</v>
      </c>
      <c r="FM36" s="84"/>
      <c r="FN36" s="41" t="e">
        <f>VLOOKUP(FM36,Information!$A$2:$H$1000,2,FALSE)</f>
        <v>#N/A</v>
      </c>
      <c r="FO36" t="e">
        <f>VLOOKUP(FM36,Information!$A$2:$H$1000,3,FALSE)</f>
        <v>#N/A</v>
      </c>
      <c r="FU36">
        <f t="shared" si="14"/>
        <v>0</v>
      </c>
      <c r="FY36" s="84" t="s">
        <v>298</v>
      </c>
      <c r="FZ36" s="85" t="str">
        <f>VLOOKUP(FY36,Information!$A$2:$H$1000,2,FALSE)</f>
        <v>unknown</v>
      </c>
      <c r="GA36" s="67" t="str">
        <f>VLOOKUP(FY36,Information!$A$2:$H$1000,3,FALSE)</f>
        <v>Porites</v>
      </c>
      <c r="GB36" s="41">
        <v>20</v>
      </c>
      <c r="GC36" s="41">
        <v>95</v>
      </c>
      <c r="GD36" s="41">
        <v>5</v>
      </c>
      <c r="GG36">
        <f t="shared" si="15"/>
        <v>100</v>
      </c>
      <c r="GK36" s="84"/>
      <c r="GL36" s="41" t="e">
        <f>VLOOKUP(GK36,Information!$A$2:$H$1000,2,FALSE)</f>
        <v>#N/A</v>
      </c>
      <c r="GM36" t="e">
        <f>VLOOKUP(GK36,Information!$A$2:$H$1000,3,FALSE)</f>
        <v>#N/A</v>
      </c>
      <c r="GS36">
        <f t="shared" si="16"/>
        <v>0</v>
      </c>
      <c r="GW36" s="84" t="s">
        <v>340</v>
      </c>
      <c r="GX36" s="85" t="str">
        <f>VLOOKUP(GW36,Information!$A$2:$H$1000,2,FALSE)</f>
        <v>unknown</v>
      </c>
      <c r="GY36" s="67" t="str">
        <f>VLOOKUP(GW36,Information!$A$2:$H$1000,3,FALSE)</f>
        <v>Stylophora</v>
      </c>
      <c r="GZ36" s="41">
        <v>10</v>
      </c>
      <c r="HA36" s="41">
        <v>85</v>
      </c>
      <c r="HB36" s="41">
        <v>15</v>
      </c>
      <c r="HE36">
        <f t="shared" si="17"/>
        <v>100</v>
      </c>
      <c r="HI36" s="84"/>
      <c r="HJ36" s="41" t="e">
        <f>VLOOKUP(HI36,Information!$A$2:$H$1000,2,FALSE)</f>
        <v>#N/A</v>
      </c>
      <c r="HK36" t="e">
        <f>VLOOKUP(HI36,Information!$A$2:$H$1000,3,FALSE)</f>
        <v>#N/A</v>
      </c>
      <c r="HQ36">
        <f t="shared" si="18"/>
        <v>0</v>
      </c>
      <c r="HU36" s="84"/>
      <c r="HV36" s="41" t="e">
        <f>VLOOKUP(HU36,Information!$A$2:$H$1000,2,FALSE)</f>
        <v>#N/A</v>
      </c>
      <c r="HW36" t="e">
        <f>VLOOKUP(HU36,Information!$A$2:$H$1000,3,FALSE)</f>
        <v>#N/A</v>
      </c>
      <c r="IC36">
        <f t="shared" si="19"/>
        <v>0</v>
      </c>
      <c r="IG36" s="84"/>
      <c r="IH36" s="41" t="e">
        <f>VLOOKUP(IG36,Information!$A$2:$H$1000,2,FALSE)</f>
        <v>#N/A</v>
      </c>
      <c r="II36" t="e">
        <f>VLOOKUP(IG36,Information!$A$2:$H$1000,3,FALSE)</f>
        <v>#N/A</v>
      </c>
      <c r="IO36">
        <f t="shared" si="20"/>
        <v>0</v>
      </c>
      <c r="IS36" s="84"/>
      <c r="IT36" s="41" t="e">
        <f>VLOOKUP(IS36,Information!$A$2:$H$1000,2,FALSE)</f>
        <v>#N/A</v>
      </c>
      <c r="IU36" t="e">
        <f>VLOOKUP(IS36,Information!$A$2:$H$1000,3,FALSE)</f>
        <v>#N/A</v>
      </c>
      <c r="JA36">
        <f t="shared" si="21"/>
        <v>0</v>
      </c>
      <c r="JE36" s="84"/>
      <c r="JF36" s="41" t="e">
        <f>VLOOKUP(JE36,Information!$A$2:$H$1000,2,FALSE)</f>
        <v>#N/A</v>
      </c>
      <c r="JG36" t="e">
        <f>VLOOKUP(JE36,Information!$A$2:$H$1000,3,FALSE)</f>
        <v>#N/A</v>
      </c>
      <c r="JM36">
        <f t="shared" si="22"/>
        <v>0</v>
      </c>
      <c r="JQ36" s="84"/>
      <c r="JR36" s="41" t="e">
        <f>VLOOKUP(JQ36,Information!$A$2:$H$1000,2,FALSE)</f>
        <v>#N/A</v>
      </c>
      <c r="JS36" t="e">
        <f>VLOOKUP(JQ36,Information!$A$2:$H$1000,3,FALSE)</f>
        <v>#N/A</v>
      </c>
      <c r="JY36">
        <f t="shared" si="23"/>
        <v>0</v>
      </c>
      <c r="KC36" s="84"/>
      <c r="KD36" s="41" t="e">
        <f>VLOOKUP(KC36,Information!$A$2:$H$1000,2,FALSE)</f>
        <v>#N/A</v>
      </c>
      <c r="KE36" t="e">
        <f>VLOOKUP(KC36,Information!$A$2:$H$1000,3,FALSE)</f>
        <v>#N/A</v>
      </c>
      <c r="KK36">
        <f t="shared" si="24"/>
        <v>0</v>
      </c>
      <c r="KO36" s="84"/>
      <c r="KP36" s="41" t="e">
        <f>VLOOKUP(KO36,Information!$A$2:$H$1000,2,FALSE)</f>
        <v>#N/A</v>
      </c>
      <c r="KQ36" t="e">
        <f>VLOOKUP(KO36,Information!$A$2:$H$1000,3,FALSE)</f>
        <v>#N/A</v>
      </c>
      <c r="KW36">
        <f t="shared" si="25"/>
        <v>0</v>
      </c>
      <c r="LA36" s="84" t="s">
        <v>221</v>
      </c>
      <c r="LB36" s="85" t="str">
        <f>VLOOKUP(LA36,Information!$A$2:$H$1000,2,FALSE)</f>
        <v>unknown</v>
      </c>
      <c r="LC36" s="67" t="str">
        <f>VLOOKUP(LA36,Information!$A$2:$H$1000,3,FALSE)</f>
        <v>Goniastrea</v>
      </c>
      <c r="LD36" s="41">
        <v>10</v>
      </c>
      <c r="LE36" s="41">
        <v>80</v>
      </c>
      <c r="LF36" s="41">
        <v>20</v>
      </c>
      <c r="LI36">
        <f t="shared" si="26"/>
        <v>100</v>
      </c>
      <c r="LM36" s="84"/>
      <c r="LN36" s="41" t="e">
        <f>VLOOKUP(LM36,Information!$A$2:$H$1000,2,FALSE)</f>
        <v>#N/A</v>
      </c>
      <c r="LO36" t="e">
        <f>VLOOKUP(LM36,Information!$A$2:$H$1000,3,FALSE)</f>
        <v>#N/A</v>
      </c>
      <c r="LU36">
        <f t="shared" si="27"/>
        <v>0</v>
      </c>
      <c r="LY36" s="84" t="s">
        <v>298</v>
      </c>
      <c r="LZ36" s="85" t="str">
        <f>VLOOKUP(LY36,Information!$A$2:$H$1000,2,FALSE)</f>
        <v>unknown</v>
      </c>
      <c r="MA36" s="67" t="str">
        <f>VLOOKUP(LY36,Information!$A$2:$H$1000,3,FALSE)</f>
        <v>Porites</v>
      </c>
      <c r="MB36" s="41">
        <v>15</v>
      </c>
      <c r="MC36" s="41">
        <v>95</v>
      </c>
      <c r="MD36" s="41">
        <v>5</v>
      </c>
      <c r="MG36">
        <f t="shared" si="28"/>
        <v>100</v>
      </c>
      <c r="MK36" s="84" t="s">
        <v>287</v>
      </c>
      <c r="ML36" s="85" t="str">
        <f>VLOOKUP(MK36,Information!$A$2:$H$1000,2,FALSE)</f>
        <v>unknown</v>
      </c>
      <c r="MM36" s="67" t="str">
        <f>VLOOKUP(MK36,Information!$A$2:$H$1000,3,FALSE)</f>
        <v>Platygyra</v>
      </c>
      <c r="MN36" s="41">
        <v>50</v>
      </c>
      <c r="MO36" s="41">
        <v>95</v>
      </c>
      <c r="MP36" s="41">
        <v>5</v>
      </c>
      <c r="MS36">
        <f t="shared" si="29"/>
        <v>100</v>
      </c>
      <c r="MW36" s="84"/>
      <c r="MX36" s="41" t="e">
        <f>VLOOKUP(MW36,Information!$A$2:$H$1000,2,FALSE)</f>
        <v>#N/A</v>
      </c>
      <c r="MY36" t="e">
        <f>VLOOKUP(MW36,Information!$A$2:$H$1000,3,FALSE)</f>
        <v>#N/A</v>
      </c>
      <c r="NE36">
        <f t="shared" si="30"/>
        <v>0</v>
      </c>
      <c r="NI36" s="84" t="s">
        <v>298</v>
      </c>
      <c r="NJ36" s="85" t="str">
        <f>VLOOKUP(NI36,Information!$A$2:$H$1000,2,FALSE)</f>
        <v>unknown</v>
      </c>
      <c r="NK36" s="67" t="str">
        <f>VLOOKUP(NI36,Information!$A$2:$H$1000,3,FALSE)</f>
        <v>Porites</v>
      </c>
      <c r="NL36" s="41">
        <v>45</v>
      </c>
      <c r="NM36" s="41">
        <v>60</v>
      </c>
      <c r="NN36" s="41">
        <v>40</v>
      </c>
      <c r="NQ36">
        <f t="shared" si="31"/>
        <v>100</v>
      </c>
      <c r="NU36" s="84" t="s">
        <v>82</v>
      </c>
      <c r="NV36" s="85" t="str">
        <f>VLOOKUP(NU36,Information!$A$2:$H$1000,2,FALSE)</f>
        <v>unknown</v>
      </c>
      <c r="NW36" s="67" t="str">
        <f>VLOOKUP(NU36,Information!$A$2:$H$1000,3,FALSE)</f>
        <v>Acropora</v>
      </c>
      <c r="NX36" s="41">
        <v>10</v>
      </c>
      <c r="NY36" s="41">
        <v>95</v>
      </c>
      <c r="NZ36" s="41">
        <v>5</v>
      </c>
      <c r="OC36">
        <f t="shared" si="32"/>
        <v>100</v>
      </c>
      <c r="OG36" s="84"/>
      <c r="OH36" s="41" t="e">
        <f>VLOOKUP(OG36,Information!$A$2:$H$1000,2,FALSE)</f>
        <v>#N/A</v>
      </c>
      <c r="OI36" t="e">
        <f>VLOOKUP(OG36,Information!$A$2:$H$1000,3,FALSE)</f>
        <v>#N/A</v>
      </c>
      <c r="OO36">
        <f t="shared" si="33"/>
        <v>0</v>
      </c>
      <c r="OS36" s="84"/>
      <c r="OT36" s="41" t="e">
        <f>VLOOKUP(OS36,Information!$A$2:$H$1000,2,FALSE)</f>
        <v>#N/A</v>
      </c>
      <c r="OU36" t="e">
        <f>VLOOKUP(OS36,Information!$A$2:$H$1000,3,FALSE)</f>
        <v>#N/A</v>
      </c>
      <c r="PA36">
        <f t="shared" si="34"/>
        <v>0</v>
      </c>
      <c r="PE36" s="84" t="s">
        <v>298</v>
      </c>
      <c r="PF36" s="85" t="str">
        <f>VLOOKUP(PE36,Information!$A$2:$H$1000,2,FALSE)</f>
        <v>unknown</v>
      </c>
      <c r="PG36" s="67" t="str">
        <f>VLOOKUP(PE36,Information!$A$2:$H$1000,3,FALSE)</f>
        <v>Porites</v>
      </c>
      <c r="PH36" s="41">
        <v>15</v>
      </c>
      <c r="PI36" s="41">
        <v>70</v>
      </c>
      <c r="PJ36" s="41">
        <v>30</v>
      </c>
      <c r="PM36">
        <f t="shared" si="35"/>
        <v>100</v>
      </c>
      <c r="PQ36" s="84"/>
      <c r="PR36" s="41" t="e">
        <f>VLOOKUP(PQ36,Information!$A$2:$H$1000,2,FALSE)</f>
        <v>#N/A</v>
      </c>
      <c r="PS36" t="e">
        <f>VLOOKUP(PQ36,Information!$A$2:$H$1000,3,FALSE)</f>
        <v>#N/A</v>
      </c>
      <c r="PY36">
        <f t="shared" si="36"/>
        <v>0</v>
      </c>
      <c r="QC36" s="84"/>
      <c r="QD36" s="41" t="e">
        <f>VLOOKUP(QC36,Information!$A$2:$H$1000,2,FALSE)</f>
        <v>#N/A</v>
      </c>
      <c r="QE36" t="e">
        <f>VLOOKUP(QC36,Information!$A$2:$H$1000,3,FALSE)</f>
        <v>#N/A</v>
      </c>
      <c r="QK36">
        <f t="shared" si="37"/>
        <v>0</v>
      </c>
      <c r="QO36" s="84" t="s">
        <v>298</v>
      </c>
      <c r="QP36" s="85" t="str">
        <f>VLOOKUP(QO36,Information!$A$2:$H$1000,2,FALSE)</f>
        <v>unknown</v>
      </c>
      <c r="QQ36" s="67" t="str">
        <f>VLOOKUP(QO36,Information!$A$2:$H$1000,3,FALSE)</f>
        <v>Porites</v>
      </c>
      <c r="QR36" s="41">
        <v>15</v>
      </c>
      <c r="QS36" s="41">
        <v>95</v>
      </c>
      <c r="QT36" s="41">
        <v>5</v>
      </c>
      <c r="QW36">
        <f t="shared" si="38"/>
        <v>100</v>
      </c>
      <c r="RA36" s="84"/>
      <c r="RB36" s="41" t="e">
        <f>VLOOKUP(RA36,Information!$A$2:$H$1000,2,FALSE)</f>
        <v>#N/A</v>
      </c>
      <c r="RC36" t="e">
        <f>VLOOKUP(RA36,Information!$A$2:$H$1000,3,FALSE)</f>
        <v>#N/A</v>
      </c>
      <c r="RI36">
        <f t="shared" si="39"/>
        <v>0</v>
      </c>
      <c r="RM36" s="84" t="s">
        <v>298</v>
      </c>
      <c r="RN36" s="85" t="str">
        <f>VLOOKUP(RM36,Information!$A$2:$H$1000,2,FALSE)</f>
        <v>unknown</v>
      </c>
      <c r="RO36" s="67" t="str">
        <f>VLOOKUP(RM36,Information!$A$2:$H$1000,3,FALSE)</f>
        <v>Porites</v>
      </c>
      <c r="RP36" s="41">
        <v>20</v>
      </c>
      <c r="RQ36" s="41">
        <v>90</v>
      </c>
      <c r="RR36" s="41">
        <v>5</v>
      </c>
      <c r="RS36" s="41">
        <v>5</v>
      </c>
      <c r="RU36">
        <f t="shared" si="40"/>
        <v>100</v>
      </c>
      <c r="RV36" s="41">
        <v>7</v>
      </c>
      <c r="RW36" s="41" t="s">
        <v>3755</v>
      </c>
      <c r="RY36" s="84" t="s">
        <v>82</v>
      </c>
      <c r="RZ36" s="85" t="str">
        <f>VLOOKUP(RY36,Information!$A$2:$H$1000,2,FALSE)</f>
        <v>unknown</v>
      </c>
      <c r="SA36" s="67" t="str">
        <f>VLOOKUP(RY36,Information!$A$2:$H$1000,3,FALSE)</f>
        <v>Acropora</v>
      </c>
      <c r="SB36" s="41">
        <v>20</v>
      </c>
      <c r="SC36" s="41">
        <v>100</v>
      </c>
      <c r="SG36">
        <f t="shared" si="41"/>
        <v>100</v>
      </c>
      <c r="SK36" s="84" t="s">
        <v>82</v>
      </c>
      <c r="SL36" s="85" t="str">
        <f>VLOOKUP(SK36,Information!$A$2:$H$1000,2,FALSE)</f>
        <v>unknown</v>
      </c>
      <c r="SM36" s="67" t="str">
        <f>VLOOKUP(SK36,Information!$A$2:$H$1000,3,FALSE)</f>
        <v>Acropora</v>
      </c>
      <c r="SN36" s="41">
        <v>20</v>
      </c>
      <c r="SO36" s="41">
        <v>40</v>
      </c>
      <c r="SP36" s="41">
        <v>60</v>
      </c>
      <c r="SS36">
        <f t="shared" si="42"/>
        <v>100</v>
      </c>
      <c r="SW36" s="84"/>
      <c r="SX36" s="41" t="e">
        <f>VLOOKUP(SW36,Information!$A$2:$H$1000,2,FALSE)</f>
        <v>#N/A</v>
      </c>
      <c r="SY36" t="e">
        <f>VLOOKUP(SW36,Information!$A$2:$H$1000,3,FALSE)</f>
        <v>#N/A</v>
      </c>
      <c r="TE36">
        <f t="shared" si="43"/>
        <v>0</v>
      </c>
      <c r="TI36" s="84" t="s">
        <v>298</v>
      </c>
      <c r="TJ36" s="85" t="str">
        <f>VLOOKUP(TI36,Information!$A$2:$H$1000,2,FALSE)</f>
        <v>unknown</v>
      </c>
      <c r="TK36" s="67" t="str">
        <f>VLOOKUP(TI36,Information!$A$2:$H$1000,3,FALSE)</f>
        <v>Porites</v>
      </c>
      <c r="TL36" s="41">
        <v>110</v>
      </c>
      <c r="TM36" s="41">
        <v>70</v>
      </c>
      <c r="TN36" s="41">
        <v>30</v>
      </c>
      <c r="TQ36">
        <f t="shared" si="44"/>
        <v>100</v>
      </c>
      <c r="TU36" s="84" t="s">
        <v>298</v>
      </c>
      <c r="TV36" s="85" t="str">
        <f>VLOOKUP(TU36,Information!$A$2:$H$1000,2,FALSE)</f>
        <v>unknown</v>
      </c>
      <c r="TW36" s="67" t="str">
        <f>VLOOKUP(TU36,Information!$A$2:$H$1000,3,FALSE)</f>
        <v>Porites</v>
      </c>
      <c r="TX36" s="41">
        <v>115</v>
      </c>
      <c r="TY36" s="41">
        <v>55</v>
      </c>
      <c r="TZ36" s="41">
        <v>40</v>
      </c>
      <c r="UA36" s="41">
        <v>5</v>
      </c>
      <c r="UC36">
        <f t="shared" si="45"/>
        <v>100</v>
      </c>
      <c r="UD36" s="41">
        <v>6</v>
      </c>
      <c r="UE36" s="41" t="s">
        <v>3755</v>
      </c>
      <c r="UG36" s="84" t="s">
        <v>298</v>
      </c>
      <c r="UH36" s="85" t="str">
        <f>VLOOKUP(UG36,Information!$A$2:$H$1000,2,FALSE)</f>
        <v>unknown</v>
      </c>
      <c r="UI36" s="67" t="str">
        <f>VLOOKUP(UG36,Information!$A$2:$H$1000,3,FALSE)</f>
        <v>Porites</v>
      </c>
      <c r="UJ36" s="41">
        <v>30</v>
      </c>
      <c r="UK36" s="41">
        <v>85</v>
      </c>
      <c r="UL36" s="41">
        <v>15</v>
      </c>
      <c r="UO36">
        <f t="shared" si="46"/>
        <v>100</v>
      </c>
      <c r="US36" s="84"/>
      <c r="UT36" s="41" t="e">
        <f>VLOOKUP(US36,Information!$A$2:$H$1000,2,FALSE)</f>
        <v>#N/A</v>
      </c>
      <c r="UU36" t="e">
        <f>VLOOKUP(US36,Information!$A$2:$H$1000,3,FALSE)</f>
        <v>#N/A</v>
      </c>
      <c r="VA36">
        <f t="shared" si="47"/>
        <v>0</v>
      </c>
      <c r="VE36" s="84"/>
      <c r="VF36" s="41" t="e">
        <f>VLOOKUP(VE36,Information!$A$2:$H$1000,2,FALSE)</f>
        <v>#N/A</v>
      </c>
      <c r="VG36" t="e">
        <f>VLOOKUP(VE36,Information!$A$2:$H$1000,3,FALSE)</f>
        <v>#N/A</v>
      </c>
      <c r="VM36">
        <f t="shared" si="48"/>
        <v>0</v>
      </c>
      <c r="VQ36" s="84"/>
      <c r="VR36" s="41" t="e">
        <f>VLOOKUP(VQ36,Information!$A$2:$H$1000,2,FALSE)</f>
        <v>#N/A</v>
      </c>
      <c r="VS36" t="e">
        <f>VLOOKUP(VQ36,Information!$A$2:$H$1000,3,FALSE)</f>
        <v>#N/A</v>
      </c>
      <c r="VY36">
        <f t="shared" si="49"/>
        <v>0</v>
      </c>
      <c r="WC36" s="84"/>
      <c r="WD36" s="41" t="e">
        <f>VLOOKUP(WC36,Information!$A$2:$H$1000,2,FALSE)</f>
        <v>#N/A</v>
      </c>
      <c r="WE36" t="e">
        <f>VLOOKUP(WC36,Information!$A$2:$H$1000,3,FALSE)</f>
        <v>#N/A</v>
      </c>
      <c r="WK36">
        <f t="shared" si="50"/>
        <v>0</v>
      </c>
      <c r="WO36" s="84"/>
      <c r="WP36" s="41" t="e">
        <f>VLOOKUP(WO36,Information!$A$2:$H$1000,2,FALSE)</f>
        <v>#N/A</v>
      </c>
      <c r="WQ36" t="e">
        <f>VLOOKUP(WO36,Information!$A$2:$H$1000,3,FALSE)</f>
        <v>#N/A</v>
      </c>
      <c r="WW36">
        <f t="shared" si="51"/>
        <v>0</v>
      </c>
      <c r="XA36" s="84"/>
      <c r="XB36" s="41" t="e">
        <f>VLOOKUP(XA36,Information!$A$2:$H$1000,2,FALSE)</f>
        <v>#N/A</v>
      </c>
      <c r="XC36" t="e">
        <f>VLOOKUP(XA36,Information!$A$2:$H$1000,3,FALSE)</f>
        <v>#N/A</v>
      </c>
      <c r="XI36">
        <f t="shared" si="52"/>
        <v>0</v>
      </c>
      <c r="XM36" s="84"/>
      <c r="XN36" s="41" t="e">
        <f>VLOOKUP(XM36,Information!$A$2:$H$1000,2,FALSE)</f>
        <v>#N/A</v>
      </c>
      <c r="XO36" t="e">
        <f>VLOOKUP(XM36,Information!$A$2:$H$1000,3,FALSE)</f>
        <v>#N/A</v>
      </c>
      <c r="XU36">
        <f t="shared" si="53"/>
        <v>0</v>
      </c>
      <c r="XY36" s="84"/>
      <c r="XZ36" s="41" t="e">
        <f>VLOOKUP(XY36,Information!$A$2:$H$1000,2,FALSE)</f>
        <v>#N/A</v>
      </c>
      <c r="YA36" t="e">
        <f>VLOOKUP(XY36,Information!$A$2:$H$1000,3,FALSE)</f>
        <v>#N/A</v>
      </c>
      <c r="YG36">
        <f t="shared" si="54"/>
        <v>0</v>
      </c>
      <c r="YK36" s="84"/>
      <c r="YL36" s="41" t="e">
        <f>VLOOKUP(YK36,Information!$A$2:$H$1000,2,FALSE)</f>
        <v>#N/A</v>
      </c>
      <c r="YM36" t="e">
        <f>VLOOKUP(YK36,Information!$A$2:$H$1000,3,FALSE)</f>
        <v>#N/A</v>
      </c>
      <c r="YS36">
        <f t="shared" si="55"/>
        <v>0</v>
      </c>
      <c r="YW36" s="84"/>
      <c r="YX36" s="41" t="e">
        <f>VLOOKUP(YW36,Information!$A$2:$H$1000,2,FALSE)</f>
        <v>#N/A</v>
      </c>
      <c r="YY36" t="e">
        <f>VLOOKUP(YW36,Information!$A$2:$H$1000,3,FALSE)</f>
        <v>#N/A</v>
      </c>
      <c r="ZE36">
        <f t="shared" si="56"/>
        <v>0</v>
      </c>
      <c r="ZI36" s="84"/>
      <c r="ZJ36" s="41" t="e">
        <f>VLOOKUP(ZI36,Information!$A$2:$H$1000,2,FALSE)</f>
        <v>#N/A</v>
      </c>
      <c r="ZK36" t="e">
        <f>VLOOKUP(ZI36,Information!$A$2:$H$1000,3,FALSE)</f>
        <v>#N/A</v>
      </c>
      <c r="ZQ36">
        <f t="shared" si="57"/>
        <v>0</v>
      </c>
      <c r="ZU36" s="84"/>
      <c r="ZV36" s="41" t="e">
        <f>VLOOKUP(ZU36,Information!$A$2:$H$1000,2,FALSE)</f>
        <v>#N/A</v>
      </c>
      <c r="ZW36" t="e">
        <f>VLOOKUP(ZU36,Information!$A$2:$H$1000,3,FALSE)</f>
        <v>#N/A</v>
      </c>
      <c r="AAC36">
        <f t="shared" si="58"/>
        <v>0</v>
      </c>
      <c r="AAG36" s="84"/>
      <c r="AAH36" s="41" t="e">
        <f>VLOOKUP(AAG36,Information!$A$2:$H$1000,2,FALSE)</f>
        <v>#N/A</v>
      </c>
      <c r="AAI36" t="e">
        <f>VLOOKUP(AAG36,Information!$A$2:$H$1000,3,FALSE)</f>
        <v>#N/A</v>
      </c>
      <c r="AAO36">
        <f t="shared" si="59"/>
        <v>0</v>
      </c>
      <c r="AAS36" s="84"/>
      <c r="AAT36" s="41" t="e">
        <f>VLOOKUP(AAS36,Information!$A$2:$H$1000,2,FALSE)</f>
        <v>#N/A</v>
      </c>
      <c r="AAU36" t="e">
        <f>VLOOKUP(AAS36,Information!$A$2:$H$1000,3,FALSE)</f>
        <v>#N/A</v>
      </c>
      <c r="ABA36">
        <f t="shared" si="60"/>
        <v>0</v>
      </c>
      <c r="ABE36" s="84"/>
      <c r="ABF36" s="41" t="e">
        <f>VLOOKUP(ABE36,Information!$A$2:$H$1000,2,FALSE)</f>
        <v>#N/A</v>
      </c>
      <c r="ABG36" t="e">
        <f>VLOOKUP(ABE36,Information!$A$2:$H$1000,3,FALSE)</f>
        <v>#N/A</v>
      </c>
      <c r="ABM36">
        <f t="shared" si="61"/>
        <v>0</v>
      </c>
      <c r="ABQ36" s="84"/>
      <c r="ABR36" s="41" t="e">
        <f>VLOOKUP(ABQ36,Information!$A$2:$H$1000,2,FALSE)</f>
        <v>#N/A</v>
      </c>
      <c r="ABS36" t="e">
        <f>VLOOKUP(ABQ36,Information!$A$2:$H$1000,3,FALSE)</f>
        <v>#N/A</v>
      </c>
      <c r="ABY36">
        <f t="shared" si="62"/>
        <v>0</v>
      </c>
      <c r="ACC36" s="84"/>
      <c r="ACD36" s="41" t="e">
        <f>VLOOKUP(ACC36,Information!$A$2:$H$1000,2,FALSE)</f>
        <v>#N/A</v>
      </c>
      <c r="ACE36" t="e">
        <f>VLOOKUP(ACC36,Information!$A$2:$H$1000,3,FALSE)</f>
        <v>#N/A</v>
      </c>
      <c r="ACK36">
        <f t="shared" si="63"/>
        <v>0</v>
      </c>
      <c r="ACO36" s="84"/>
      <c r="ACP36" s="41" t="e">
        <f>VLOOKUP(ACO36,Information!$A$2:$H$1000,2,FALSE)</f>
        <v>#N/A</v>
      </c>
      <c r="ACQ36" t="e">
        <f>VLOOKUP(ACO36,Information!$A$2:$H$1000,3,FALSE)</f>
        <v>#N/A</v>
      </c>
      <c r="ACW36">
        <f t="shared" si="64"/>
        <v>0</v>
      </c>
      <c r="ADA36" s="84"/>
      <c r="ADB36" s="41" t="e">
        <f>VLOOKUP(ADA36,Information!$A$2:$H$1000,2,FALSE)</f>
        <v>#N/A</v>
      </c>
      <c r="ADC36" t="e">
        <f>VLOOKUP(ADA36,Information!$A$2:$H$1000,3,FALSE)</f>
        <v>#N/A</v>
      </c>
      <c r="ADI36">
        <f t="shared" si="65"/>
        <v>0</v>
      </c>
      <c r="ADM36" s="84"/>
      <c r="ADN36" s="41" t="e">
        <f>VLOOKUP(ADM36,Information!$A$2:$H$1000,2,FALSE)</f>
        <v>#N/A</v>
      </c>
      <c r="ADO36" t="e">
        <f>VLOOKUP(ADM36,Information!$A$2:$H$1000,3,FALSE)</f>
        <v>#N/A</v>
      </c>
      <c r="ADU36">
        <f t="shared" si="66"/>
        <v>0</v>
      </c>
      <c r="ADY36" s="84"/>
      <c r="ADZ36" s="41" t="e">
        <f>VLOOKUP(ADY36,Information!$A$2:$H$1000,2,FALSE)</f>
        <v>#N/A</v>
      </c>
      <c r="AEA36" t="e">
        <f>VLOOKUP(ADY36,Information!$A$2:$H$1000,3,FALSE)</f>
        <v>#N/A</v>
      </c>
      <c r="AEG36">
        <f t="shared" si="67"/>
        <v>0</v>
      </c>
      <c r="AEK36" s="84"/>
      <c r="AEL36" s="41" t="e">
        <f>VLOOKUP(AEK36,Information!$A$2:$H$1000,2,FALSE)</f>
        <v>#N/A</v>
      </c>
      <c r="AEM36" t="e">
        <f>VLOOKUP(AEK36,Information!$A$2:$H$1000,3,FALSE)</f>
        <v>#N/A</v>
      </c>
      <c r="AES36">
        <f t="shared" si="68"/>
        <v>0</v>
      </c>
      <c r="AEW36" s="84"/>
      <c r="AEX36" s="41" t="e">
        <f>VLOOKUP(AEW36,Information!$A$2:$H$1000,2,FALSE)</f>
        <v>#N/A</v>
      </c>
      <c r="AEY36" t="e">
        <f>VLOOKUP(AEW36,Information!$A$2:$H$1000,3,FALSE)</f>
        <v>#N/A</v>
      </c>
      <c r="AFE36">
        <f t="shared" si="69"/>
        <v>0</v>
      </c>
      <c r="AFI36" s="84"/>
      <c r="AFJ36" s="41" t="e">
        <f>VLOOKUP(AFI36,Information!$A$2:$H$1000,2,FALSE)</f>
        <v>#N/A</v>
      </c>
      <c r="AFK36" t="e">
        <f>VLOOKUP(AFI36,Information!$A$2:$H$1000,3,FALSE)</f>
        <v>#N/A</v>
      </c>
      <c r="AFQ36">
        <f t="shared" si="70"/>
        <v>0</v>
      </c>
      <c r="AFU36" s="84"/>
      <c r="AFV36" s="41" t="e">
        <f>VLOOKUP(AFU36,Information!$A$2:$H$1000,2,FALSE)</f>
        <v>#N/A</v>
      </c>
      <c r="AFW36" t="e">
        <f>VLOOKUP(AFU36,Information!$A$2:$H$1000,3,FALSE)</f>
        <v>#N/A</v>
      </c>
      <c r="AGC36">
        <f t="shared" si="71"/>
        <v>0</v>
      </c>
      <c r="AGG36" s="84"/>
      <c r="AGH36" s="41" t="e">
        <f>VLOOKUP(AGG36,Information!$A$2:$H$1000,2,FALSE)</f>
        <v>#N/A</v>
      </c>
      <c r="AGI36" t="e">
        <f>VLOOKUP(AGG36,Information!$A$2:$H$1000,3,FALSE)</f>
        <v>#N/A</v>
      </c>
      <c r="AGO36">
        <f t="shared" si="72"/>
        <v>0</v>
      </c>
      <c r="AGS36" s="84"/>
      <c r="AGT36" s="41" t="e">
        <f>VLOOKUP(AGS36,Information!$A$2:$H$1000,2,FALSE)</f>
        <v>#N/A</v>
      </c>
      <c r="AGU36" t="e">
        <f>VLOOKUP(AGS36,Information!$A$2:$H$1000,3,FALSE)</f>
        <v>#N/A</v>
      </c>
      <c r="AHA36">
        <f t="shared" si="73"/>
        <v>0</v>
      </c>
      <c r="AHE36" s="84"/>
      <c r="AHF36" s="41" t="e">
        <f>VLOOKUP(AHE36,Information!$A$2:$H$1000,2,FALSE)</f>
        <v>#N/A</v>
      </c>
      <c r="AHG36" t="e">
        <f>VLOOKUP(AHE36,Information!$A$2:$H$1000,3,FALSE)</f>
        <v>#N/A</v>
      </c>
      <c r="AHM36">
        <f t="shared" si="74"/>
        <v>0</v>
      </c>
      <c r="AHQ36" s="84"/>
      <c r="AHR36" s="41" t="e">
        <f>VLOOKUP(AHQ36,Information!$A$2:$H$1000,2,FALSE)</f>
        <v>#N/A</v>
      </c>
      <c r="AHS36" t="e">
        <f>VLOOKUP(AHQ36,Information!$A$2:$H$1000,3,FALSE)</f>
        <v>#N/A</v>
      </c>
      <c r="AHY36">
        <f t="shared" si="75"/>
        <v>0</v>
      </c>
      <c r="AIC36" s="84"/>
      <c r="AID36" s="41" t="e">
        <f>VLOOKUP(AIC36,Information!$A$2:$H$1000,2,FALSE)</f>
        <v>#N/A</v>
      </c>
      <c r="AIE36" t="e">
        <f>VLOOKUP(AIC36,Information!$A$2:$H$1000,3,FALSE)</f>
        <v>#N/A</v>
      </c>
      <c r="AIK36">
        <f t="shared" si="76"/>
        <v>0</v>
      </c>
      <c r="AIO36" s="84"/>
      <c r="AIP36" s="41" t="e">
        <f>VLOOKUP(AIO36,Information!$A$2:$H$1000,2,FALSE)</f>
        <v>#N/A</v>
      </c>
      <c r="AIQ36" t="e">
        <f>VLOOKUP(AIO36,Information!$A$2:$H$1000,3,FALSE)</f>
        <v>#N/A</v>
      </c>
      <c r="AIW36">
        <f t="shared" si="77"/>
        <v>0</v>
      </c>
      <c r="AJA36" s="84"/>
      <c r="AJB36" s="41" t="e">
        <f>VLOOKUP(AJA36,Information!$A$2:$H$1000,2,FALSE)</f>
        <v>#N/A</v>
      </c>
      <c r="AJC36" t="e">
        <f>VLOOKUP(AJA36,Information!$A$2:$H$1000,3,FALSE)</f>
        <v>#N/A</v>
      </c>
      <c r="AJI36">
        <f t="shared" si="78"/>
        <v>0</v>
      </c>
      <c r="AJM36" s="84"/>
      <c r="AJN36" s="41" t="e">
        <f>VLOOKUP(AJM36,Information!$A$2:$H$1000,2,FALSE)</f>
        <v>#N/A</v>
      </c>
      <c r="AJO36" t="e">
        <f>VLOOKUP(AJM36,Information!$A$2:$H$1000,3,FALSE)</f>
        <v>#N/A</v>
      </c>
      <c r="AJU36">
        <f t="shared" si="79"/>
        <v>0</v>
      </c>
      <c r="AJY36" s="84"/>
      <c r="AJZ36" s="41" t="e">
        <f>VLOOKUP(AJY36,Information!$A$2:$H$1000,2,FALSE)</f>
        <v>#N/A</v>
      </c>
      <c r="AKA36" t="e">
        <f>VLOOKUP(AJY36,Information!$A$2:$H$1000,3,FALSE)</f>
        <v>#N/A</v>
      </c>
      <c r="AKG36">
        <f t="shared" si="80"/>
        <v>0</v>
      </c>
      <c r="AKK36" s="84"/>
      <c r="AKL36" s="41" t="e">
        <f>VLOOKUP(AKK36,Information!$A$2:$H$1000,2,FALSE)</f>
        <v>#N/A</v>
      </c>
      <c r="AKM36" t="e">
        <f>VLOOKUP(AKK36,Information!$A$2:$H$1000,3,FALSE)</f>
        <v>#N/A</v>
      </c>
      <c r="AKS36">
        <f t="shared" si="81"/>
        <v>0</v>
      </c>
      <c r="AKW36" s="84"/>
      <c r="AKX36" s="41" t="e">
        <f>VLOOKUP(AKW36,Information!$A$2:$H$1000,2,FALSE)</f>
        <v>#N/A</v>
      </c>
      <c r="AKY36" t="e">
        <f>VLOOKUP(AKW36,Information!$A$2:$H$1000,3,FALSE)</f>
        <v>#N/A</v>
      </c>
      <c r="ALE36">
        <f t="shared" si="82"/>
        <v>0</v>
      </c>
      <c r="ALI36" s="84"/>
      <c r="ALJ36" s="41" t="e">
        <f>VLOOKUP(ALI36,Information!$A$2:$H$1000,2,FALSE)</f>
        <v>#N/A</v>
      </c>
      <c r="ALK36" t="e">
        <f>VLOOKUP(ALI36,Information!$A$2:$H$1000,3,FALSE)</f>
        <v>#N/A</v>
      </c>
      <c r="ALQ36">
        <f t="shared" si="83"/>
        <v>0</v>
      </c>
      <c r="ALU36" s="84"/>
      <c r="ALV36" s="41" t="e">
        <f>VLOOKUP(ALU36,Information!$A$2:$H$1000,2,FALSE)</f>
        <v>#N/A</v>
      </c>
      <c r="ALW36" t="e">
        <f>VLOOKUP(ALU36,Information!$A$2:$H$1000,3,FALSE)</f>
        <v>#N/A</v>
      </c>
      <c r="AMC36">
        <f t="shared" si="84"/>
        <v>0</v>
      </c>
      <c r="AMG36" s="84"/>
      <c r="AMH36" s="41" t="e">
        <f>VLOOKUP(AMG36,Information!$A$2:$H$1000,2,FALSE)</f>
        <v>#N/A</v>
      </c>
      <c r="AMI36" t="e">
        <f>VLOOKUP(AMG36,Information!$A$2:$H$1000,3,FALSE)</f>
        <v>#N/A</v>
      </c>
      <c r="AMO36">
        <f t="shared" si="85"/>
        <v>0</v>
      </c>
      <c r="AMS36" s="84"/>
      <c r="AMT36" s="41" t="e">
        <f>VLOOKUP(AMS36,Information!$A$2:$H$1000,2,FALSE)</f>
        <v>#N/A</v>
      </c>
      <c r="AMU36" t="e">
        <f>VLOOKUP(AMS36,Information!$A$2:$H$1000,3,FALSE)</f>
        <v>#N/A</v>
      </c>
      <c r="ANA36">
        <f t="shared" si="86"/>
        <v>0</v>
      </c>
      <c r="ANE36" s="84"/>
      <c r="ANF36" s="41" t="e">
        <f>VLOOKUP(ANE36,Information!$A$2:$H$1000,2,FALSE)</f>
        <v>#N/A</v>
      </c>
      <c r="ANG36" t="e">
        <f>VLOOKUP(ANE36,Information!$A$2:$H$1000,3,FALSE)</f>
        <v>#N/A</v>
      </c>
      <c r="ANM36">
        <f t="shared" si="87"/>
        <v>0</v>
      </c>
      <c r="ANQ36" s="84"/>
      <c r="ANR36" s="41" t="e">
        <f>VLOOKUP(ANQ36,Information!$A$2:$H$1000,2,FALSE)</f>
        <v>#N/A</v>
      </c>
      <c r="ANS36" t="e">
        <f>VLOOKUP(ANQ36,Information!$A$2:$H$1000,3,FALSE)</f>
        <v>#N/A</v>
      </c>
      <c r="ANY36">
        <f t="shared" si="88"/>
        <v>0</v>
      </c>
      <c r="AOC36" s="84"/>
      <c r="AOD36" s="41" t="e">
        <f>VLOOKUP(AOC36,Information!$A$2:$H$1000,2,FALSE)</f>
        <v>#N/A</v>
      </c>
      <c r="AOE36" t="e">
        <f>VLOOKUP(AOC36,Information!$A$2:$H$1000,3,FALSE)</f>
        <v>#N/A</v>
      </c>
      <c r="AOK36">
        <f t="shared" si="89"/>
        <v>0</v>
      </c>
      <c r="AOO36" s="84"/>
      <c r="AOP36" s="41" t="e">
        <f>VLOOKUP(AOO36,Information!$A$2:$H$1000,2,FALSE)</f>
        <v>#N/A</v>
      </c>
      <c r="AOQ36" t="e">
        <f>VLOOKUP(AOO36,Information!$A$2:$H$1000,3,FALSE)</f>
        <v>#N/A</v>
      </c>
      <c r="AOW36">
        <f t="shared" si="90"/>
        <v>0</v>
      </c>
      <c r="APA36" s="84"/>
      <c r="APB36" s="41" t="e">
        <f>VLOOKUP(APA36,Information!$A$2:$H$1000,2,FALSE)</f>
        <v>#N/A</v>
      </c>
      <c r="APC36" t="e">
        <f>VLOOKUP(APA36,Information!$A$2:$H$1000,3,FALSE)</f>
        <v>#N/A</v>
      </c>
      <c r="API36">
        <f t="shared" si="91"/>
        <v>0</v>
      </c>
      <c r="APM36" s="84"/>
      <c r="APN36" s="41" t="e">
        <f>VLOOKUP(APM36,Information!$A$2:$H$1000,2,FALSE)</f>
        <v>#N/A</v>
      </c>
      <c r="APO36" t="e">
        <f>VLOOKUP(APM36,Information!$A$2:$H$1000,3,FALSE)</f>
        <v>#N/A</v>
      </c>
      <c r="APU36">
        <f t="shared" si="92"/>
        <v>0</v>
      </c>
      <c r="APY36" s="84"/>
      <c r="APZ36" s="41" t="e">
        <f>VLOOKUP(APY36,Information!$A$2:$H$1000,2,FALSE)</f>
        <v>#N/A</v>
      </c>
      <c r="AQA36" t="e">
        <f>VLOOKUP(APY36,Information!$A$2:$H$1000,3,FALSE)</f>
        <v>#N/A</v>
      </c>
      <c r="AQG36">
        <f t="shared" si="93"/>
        <v>0</v>
      </c>
      <c r="AQK36" s="84"/>
      <c r="AQL36" s="41" t="e">
        <f>VLOOKUP(AQK36,Information!$A$2:$H$1000,2,FALSE)</f>
        <v>#N/A</v>
      </c>
      <c r="AQM36" t="e">
        <f>VLOOKUP(AQK36,Information!$A$2:$H$1000,3,FALSE)</f>
        <v>#N/A</v>
      </c>
      <c r="AQS36">
        <f t="shared" si="94"/>
        <v>0</v>
      </c>
      <c r="AQW36" s="84"/>
      <c r="AQX36" s="41" t="e">
        <f>VLOOKUP(AQW36,Information!$A$2:$H$1000,2,FALSE)</f>
        <v>#N/A</v>
      </c>
      <c r="AQY36" t="e">
        <f>VLOOKUP(AQW36,Information!$A$2:$H$1000,3,FALSE)</f>
        <v>#N/A</v>
      </c>
      <c r="ARE36">
        <f t="shared" si="95"/>
        <v>0</v>
      </c>
      <c r="ARI36" s="84"/>
      <c r="ARJ36" s="41" t="e">
        <f>VLOOKUP(ARI36,Information!$A$2:$H$1000,2,FALSE)</f>
        <v>#N/A</v>
      </c>
      <c r="ARK36" t="e">
        <f>VLOOKUP(ARI36,Information!$A$2:$H$1000,3,FALSE)</f>
        <v>#N/A</v>
      </c>
      <c r="ARQ36">
        <f t="shared" si="96"/>
        <v>0</v>
      </c>
      <c r="ARU36" s="84"/>
      <c r="ARV36" s="41" t="e">
        <f>VLOOKUP(ARU36,Information!$A$2:$H$1000,2,FALSE)</f>
        <v>#N/A</v>
      </c>
      <c r="ARW36" t="e">
        <f>VLOOKUP(ARU36,Information!$A$2:$H$1000,3,FALSE)</f>
        <v>#N/A</v>
      </c>
      <c r="ASC36">
        <f t="shared" si="97"/>
        <v>0</v>
      </c>
      <c r="ASG36" s="84"/>
      <c r="ASH36" s="41" t="e">
        <f>VLOOKUP(ASG36,Information!$A$2:$H$1000,2,FALSE)</f>
        <v>#N/A</v>
      </c>
      <c r="ASI36" t="e">
        <f>VLOOKUP(ASG36,Information!$A$2:$H$1000,3,FALSE)</f>
        <v>#N/A</v>
      </c>
      <c r="ASO36">
        <f t="shared" si="98"/>
        <v>0</v>
      </c>
      <c r="ASS36" s="84"/>
      <c r="AST36" s="41" t="e">
        <f>VLOOKUP(ASS36,Information!$A$2:$H$1000,2,FALSE)</f>
        <v>#N/A</v>
      </c>
      <c r="ASU36" t="e">
        <f>VLOOKUP(ASS36,Information!$A$2:$H$1000,3,FALSE)</f>
        <v>#N/A</v>
      </c>
      <c r="ATA36">
        <f t="shared" si="99"/>
        <v>0</v>
      </c>
    </row>
    <row r="37" spans="1:1023 1029:1197" ht="13.2">
      <c r="A37" s="84" t="s">
        <v>82</v>
      </c>
      <c r="B37" s="85" t="str">
        <f>VLOOKUP(A37,Information!$A$2:$H$1000,2,FALSE)</f>
        <v>unknown</v>
      </c>
      <c r="C37" s="67" t="str">
        <f>VLOOKUP(A37,Information!$A$2:$H$1000,3,FALSE)</f>
        <v>Acropora</v>
      </c>
      <c r="D37" s="41">
        <v>100</v>
      </c>
      <c r="E37" s="41">
        <v>75</v>
      </c>
      <c r="F37" s="41">
        <v>20</v>
      </c>
      <c r="G37" s="41">
        <v>5</v>
      </c>
      <c r="I37">
        <f t="shared" si="0"/>
        <v>100</v>
      </c>
      <c r="J37" s="41" t="s">
        <v>3758</v>
      </c>
      <c r="K37" s="41" t="s">
        <v>3756</v>
      </c>
      <c r="M37" s="84"/>
      <c r="N37" s="41" t="e">
        <f>VLOOKUP(M37,Information!$A$2:$H$1000,2,FALSE)</f>
        <v>#N/A</v>
      </c>
      <c r="O37" t="e">
        <f>VLOOKUP(M37,Information!$A$2:$H$1000,3,FALSE)</f>
        <v>#N/A</v>
      </c>
      <c r="U37">
        <f t="shared" si="1"/>
        <v>0</v>
      </c>
      <c r="Y37" s="84" t="s">
        <v>298</v>
      </c>
      <c r="Z37" s="85" t="str">
        <f>VLOOKUP(Y37,Information!$A$2:$H$1000,2,FALSE)</f>
        <v>unknown</v>
      </c>
      <c r="AA37" s="67" t="str">
        <f>VLOOKUP(Y37,Information!$A$2:$H$1000,3,FALSE)</f>
        <v>Porites</v>
      </c>
      <c r="AB37" s="41">
        <v>25</v>
      </c>
      <c r="AC37" s="41">
        <v>60</v>
      </c>
      <c r="AD37" s="41">
        <v>40</v>
      </c>
      <c r="AG37">
        <f t="shared" si="2"/>
        <v>100</v>
      </c>
      <c r="AK37" s="84" t="s">
        <v>82</v>
      </c>
      <c r="AL37" s="85" t="str">
        <f>VLOOKUP(AK37,Information!$A$2:$H$1000,2,FALSE)</f>
        <v>unknown</v>
      </c>
      <c r="AM37" s="67" t="str">
        <f>VLOOKUP(AK37,Information!$A$2:$H$1000,3,FALSE)</f>
        <v>Acropora</v>
      </c>
      <c r="AN37" s="41">
        <v>45</v>
      </c>
      <c r="AO37" s="41">
        <v>95</v>
      </c>
      <c r="AP37" s="41">
        <v>5</v>
      </c>
      <c r="AS37">
        <f t="shared" si="3"/>
        <v>100</v>
      </c>
      <c r="AW37" s="84" t="s">
        <v>298</v>
      </c>
      <c r="AX37" s="85" t="str">
        <f>VLOOKUP(AW37,Information!$A$2:$H$1000,2,FALSE)</f>
        <v>unknown</v>
      </c>
      <c r="AY37" s="67" t="str">
        <f>VLOOKUP(AW37,Information!$A$2:$H$1000,3,FALSE)</f>
        <v>Porites</v>
      </c>
      <c r="AZ37" s="41">
        <v>20</v>
      </c>
      <c r="BA37" s="41">
        <v>55</v>
      </c>
      <c r="BB37" s="41">
        <v>45</v>
      </c>
      <c r="BE37">
        <f t="shared" si="4"/>
        <v>100</v>
      </c>
      <c r="BI37" s="84" t="s">
        <v>82</v>
      </c>
      <c r="BJ37" s="85" t="str">
        <f>VLOOKUP(BI37,Information!$A$2:$H$1000,2,FALSE)</f>
        <v>unknown</v>
      </c>
      <c r="BK37" s="67" t="str">
        <f>VLOOKUP(BI37,Information!$A$2:$H$1000,3,FALSE)</f>
        <v>Acropora</v>
      </c>
      <c r="BL37" s="41">
        <v>40</v>
      </c>
      <c r="BM37" s="41">
        <v>90</v>
      </c>
      <c r="BN37" s="41">
        <v>10</v>
      </c>
      <c r="BQ37">
        <f t="shared" si="5"/>
        <v>100</v>
      </c>
      <c r="BU37" s="84" t="s">
        <v>340</v>
      </c>
      <c r="BV37" s="85" t="str">
        <f>VLOOKUP(BU37,Information!$A$2:$H$1000,2,FALSE)</f>
        <v>unknown</v>
      </c>
      <c r="BW37" s="67" t="str">
        <f>VLOOKUP(BU37,Information!$A$2:$H$1000,3,FALSE)</f>
        <v>Stylophora</v>
      </c>
      <c r="BX37" s="41">
        <v>5</v>
      </c>
      <c r="BY37" s="41">
        <v>85</v>
      </c>
      <c r="BZ37" s="41">
        <v>15</v>
      </c>
      <c r="CC37">
        <f t="shared" si="6"/>
        <v>100</v>
      </c>
      <c r="CG37" s="84" t="s">
        <v>82</v>
      </c>
      <c r="CH37" s="85" t="str">
        <f>VLOOKUP(CG37,Information!$A$2:$H$1000,2,FALSE)</f>
        <v>unknown</v>
      </c>
      <c r="CI37" s="67" t="str">
        <f>VLOOKUP(CG37,Information!$A$2:$H$1000,3,FALSE)</f>
        <v>Acropora</v>
      </c>
      <c r="CJ37" s="41">
        <v>20</v>
      </c>
      <c r="CK37" s="41">
        <v>80</v>
      </c>
      <c r="CL37" s="41">
        <v>20</v>
      </c>
      <c r="CO37">
        <f t="shared" si="7"/>
        <v>100</v>
      </c>
      <c r="CS37" s="84"/>
      <c r="CT37" s="41" t="e">
        <f>VLOOKUP(CS37,Information!$A$2:$H$1000,2,FALSE)</f>
        <v>#N/A</v>
      </c>
      <c r="CU37" t="e">
        <f>VLOOKUP(CS37,Information!$A$2:$H$1000,3,FALSE)</f>
        <v>#N/A</v>
      </c>
      <c r="DA37">
        <f t="shared" si="8"/>
        <v>0</v>
      </c>
      <c r="DE37" s="84"/>
      <c r="DF37" s="41" t="e">
        <f>VLOOKUP(DE37,Information!$A$2:$H$1000,2,FALSE)</f>
        <v>#N/A</v>
      </c>
      <c r="DG37" t="e">
        <f>VLOOKUP(DE37,Information!$A$2:$H$1000,3,FALSE)</f>
        <v>#N/A</v>
      </c>
      <c r="DM37">
        <f t="shared" si="9"/>
        <v>0</v>
      </c>
      <c r="DQ37" s="84"/>
      <c r="DR37" s="41" t="e">
        <f>VLOOKUP(DQ37,Information!$A$2:$H$1000,2,FALSE)</f>
        <v>#N/A</v>
      </c>
      <c r="DS37" t="e">
        <f>VLOOKUP(DQ37,Information!$A$2:$H$1000,3,FALSE)</f>
        <v>#N/A</v>
      </c>
      <c r="DY37">
        <f t="shared" si="10"/>
        <v>0</v>
      </c>
      <c r="EC37" s="84" t="s">
        <v>200</v>
      </c>
      <c r="ED37" s="85" t="str">
        <f>VLOOKUP(EC37,Information!$A$2:$H$1000,2,FALSE)</f>
        <v>unknown</v>
      </c>
      <c r="EE37" s="67" t="str">
        <f>VLOOKUP(EC37,Information!$A$2:$H$1000,3,FALSE)</f>
        <v>Echinopora</v>
      </c>
      <c r="EF37" s="41">
        <v>90</v>
      </c>
      <c r="EG37" s="41">
        <v>45</v>
      </c>
      <c r="EH37" s="41">
        <v>55</v>
      </c>
      <c r="EK37">
        <f t="shared" si="11"/>
        <v>100</v>
      </c>
      <c r="EO37" s="84"/>
      <c r="EP37" s="41" t="e">
        <f>VLOOKUP(EO37,Information!$A$2:$H$1000,2,FALSE)</f>
        <v>#N/A</v>
      </c>
      <c r="EQ37" t="e">
        <f>VLOOKUP(EO37,Information!$A$2:$H$1000,3,FALSE)</f>
        <v>#N/A</v>
      </c>
      <c r="EW37">
        <f t="shared" si="12"/>
        <v>0</v>
      </c>
      <c r="FA37" s="84"/>
      <c r="FB37" s="41" t="e">
        <f>VLOOKUP(FA37,Information!$A$2:$H$1000,2,FALSE)</f>
        <v>#N/A</v>
      </c>
      <c r="FC37" t="e">
        <f>VLOOKUP(FA37,Information!$A$2:$H$1000,3,FALSE)</f>
        <v>#N/A</v>
      </c>
      <c r="FI37">
        <f t="shared" si="13"/>
        <v>0</v>
      </c>
      <c r="FM37" s="84"/>
      <c r="FN37" s="41" t="e">
        <f>VLOOKUP(FM37,Information!$A$2:$H$1000,2,FALSE)</f>
        <v>#N/A</v>
      </c>
      <c r="FO37" t="e">
        <f>VLOOKUP(FM37,Information!$A$2:$H$1000,3,FALSE)</f>
        <v>#N/A</v>
      </c>
      <c r="FU37">
        <f t="shared" si="14"/>
        <v>0</v>
      </c>
      <c r="FY37" s="84" t="s">
        <v>200</v>
      </c>
      <c r="FZ37" s="85" t="str">
        <f>VLOOKUP(FY37,Information!$A$2:$H$1000,2,FALSE)</f>
        <v>unknown</v>
      </c>
      <c r="GA37" s="67" t="str">
        <f>VLOOKUP(FY37,Information!$A$2:$H$1000,3,FALSE)</f>
        <v>Echinopora</v>
      </c>
      <c r="GB37" s="41">
        <v>10</v>
      </c>
      <c r="GC37" s="41">
        <v>95</v>
      </c>
      <c r="GD37" s="41">
        <v>5</v>
      </c>
      <c r="GG37">
        <f t="shared" si="15"/>
        <v>100</v>
      </c>
      <c r="GK37" s="84"/>
      <c r="GL37" s="41" t="e">
        <f>VLOOKUP(GK37,Information!$A$2:$H$1000,2,FALSE)</f>
        <v>#N/A</v>
      </c>
      <c r="GM37" t="e">
        <f>VLOOKUP(GK37,Information!$A$2:$H$1000,3,FALSE)</f>
        <v>#N/A</v>
      </c>
      <c r="GS37">
        <f t="shared" si="16"/>
        <v>0</v>
      </c>
      <c r="GW37" s="84" t="s">
        <v>298</v>
      </c>
      <c r="GX37" s="85" t="str">
        <f>VLOOKUP(GW37,Information!$A$2:$H$1000,2,FALSE)</f>
        <v>unknown</v>
      </c>
      <c r="GY37" s="67" t="str">
        <f>VLOOKUP(GW37,Information!$A$2:$H$1000,3,FALSE)</f>
        <v>Porites</v>
      </c>
      <c r="GZ37" s="41">
        <v>10</v>
      </c>
      <c r="HA37" s="41">
        <v>90</v>
      </c>
      <c r="HB37" s="41">
        <v>10</v>
      </c>
      <c r="HE37">
        <f t="shared" si="17"/>
        <v>100</v>
      </c>
      <c r="HI37" s="84"/>
      <c r="HJ37" s="41" t="e">
        <f>VLOOKUP(HI37,Information!$A$2:$H$1000,2,FALSE)</f>
        <v>#N/A</v>
      </c>
      <c r="HK37" t="e">
        <f>VLOOKUP(HI37,Information!$A$2:$H$1000,3,FALSE)</f>
        <v>#N/A</v>
      </c>
      <c r="HQ37">
        <f t="shared" si="18"/>
        <v>0</v>
      </c>
      <c r="HU37" s="84"/>
      <c r="HV37" s="41" t="e">
        <f>VLOOKUP(HU37,Information!$A$2:$H$1000,2,FALSE)</f>
        <v>#N/A</v>
      </c>
      <c r="HW37" t="e">
        <f>VLOOKUP(HU37,Information!$A$2:$H$1000,3,FALSE)</f>
        <v>#N/A</v>
      </c>
      <c r="IC37">
        <f t="shared" si="19"/>
        <v>0</v>
      </c>
      <c r="IG37" s="84"/>
      <c r="IH37" s="41" t="e">
        <f>VLOOKUP(IG37,Information!$A$2:$H$1000,2,FALSE)</f>
        <v>#N/A</v>
      </c>
      <c r="II37" t="e">
        <f>VLOOKUP(IG37,Information!$A$2:$H$1000,3,FALSE)</f>
        <v>#N/A</v>
      </c>
      <c r="IO37">
        <f t="shared" si="20"/>
        <v>0</v>
      </c>
      <c r="IS37" s="84"/>
      <c r="IT37" s="41" t="e">
        <f>VLOOKUP(IS37,Information!$A$2:$H$1000,2,FALSE)</f>
        <v>#N/A</v>
      </c>
      <c r="IU37" t="e">
        <f>VLOOKUP(IS37,Information!$A$2:$H$1000,3,FALSE)</f>
        <v>#N/A</v>
      </c>
      <c r="JA37">
        <f t="shared" si="21"/>
        <v>0</v>
      </c>
      <c r="JE37" s="84"/>
      <c r="JF37" s="41" t="e">
        <f>VLOOKUP(JE37,Information!$A$2:$H$1000,2,FALSE)</f>
        <v>#N/A</v>
      </c>
      <c r="JG37" t="e">
        <f>VLOOKUP(JE37,Information!$A$2:$H$1000,3,FALSE)</f>
        <v>#N/A</v>
      </c>
      <c r="JM37">
        <f t="shared" si="22"/>
        <v>0</v>
      </c>
      <c r="JQ37" s="84"/>
      <c r="JR37" s="41" t="e">
        <f>VLOOKUP(JQ37,Information!$A$2:$H$1000,2,FALSE)</f>
        <v>#N/A</v>
      </c>
      <c r="JS37" t="e">
        <f>VLOOKUP(JQ37,Information!$A$2:$H$1000,3,FALSE)</f>
        <v>#N/A</v>
      </c>
      <c r="JY37">
        <f t="shared" si="23"/>
        <v>0</v>
      </c>
      <c r="KC37" s="84"/>
      <c r="KD37" s="41" t="e">
        <f>VLOOKUP(KC37,Information!$A$2:$H$1000,2,FALSE)</f>
        <v>#N/A</v>
      </c>
      <c r="KE37" t="e">
        <f>VLOOKUP(KC37,Information!$A$2:$H$1000,3,FALSE)</f>
        <v>#N/A</v>
      </c>
      <c r="KK37">
        <f t="shared" si="24"/>
        <v>0</v>
      </c>
      <c r="KO37" s="84"/>
      <c r="KP37" s="41" t="e">
        <f>VLOOKUP(KO37,Information!$A$2:$H$1000,2,FALSE)</f>
        <v>#N/A</v>
      </c>
      <c r="KQ37" t="e">
        <f>VLOOKUP(KO37,Information!$A$2:$H$1000,3,FALSE)</f>
        <v>#N/A</v>
      </c>
      <c r="KW37">
        <f t="shared" si="25"/>
        <v>0</v>
      </c>
      <c r="LA37" s="84" t="s">
        <v>298</v>
      </c>
      <c r="LB37" s="85" t="str">
        <f>VLOOKUP(LA37,Information!$A$2:$H$1000,2,FALSE)</f>
        <v>unknown</v>
      </c>
      <c r="LC37" s="67" t="str">
        <f>VLOOKUP(LA37,Information!$A$2:$H$1000,3,FALSE)</f>
        <v>Porites</v>
      </c>
      <c r="LD37" s="41">
        <v>25</v>
      </c>
      <c r="LE37" s="41">
        <v>90</v>
      </c>
      <c r="LF37" s="41">
        <v>10</v>
      </c>
      <c r="LI37">
        <f t="shared" si="26"/>
        <v>100</v>
      </c>
      <c r="LM37" s="84"/>
      <c r="LN37" s="41" t="e">
        <f>VLOOKUP(LM37,Information!$A$2:$H$1000,2,FALSE)</f>
        <v>#N/A</v>
      </c>
      <c r="LO37" t="e">
        <f>VLOOKUP(LM37,Information!$A$2:$H$1000,3,FALSE)</f>
        <v>#N/A</v>
      </c>
      <c r="LU37">
        <f t="shared" si="27"/>
        <v>0</v>
      </c>
      <c r="LY37" s="84" t="s">
        <v>298</v>
      </c>
      <c r="LZ37" s="85" t="str">
        <f>VLOOKUP(LY37,Information!$A$2:$H$1000,2,FALSE)</f>
        <v>unknown</v>
      </c>
      <c r="MA37" s="67" t="str">
        <f>VLOOKUP(LY37,Information!$A$2:$H$1000,3,FALSE)</f>
        <v>Porites</v>
      </c>
      <c r="MB37" s="41">
        <v>20</v>
      </c>
      <c r="MC37" s="41">
        <v>95</v>
      </c>
      <c r="MD37" s="41">
        <v>5</v>
      </c>
      <c r="MG37">
        <f t="shared" si="28"/>
        <v>100</v>
      </c>
      <c r="MK37" s="84" t="s">
        <v>221</v>
      </c>
      <c r="ML37" s="85" t="str">
        <f>VLOOKUP(MK37,Information!$A$2:$H$1000,2,FALSE)</f>
        <v>unknown</v>
      </c>
      <c r="MM37" s="67" t="str">
        <f>VLOOKUP(MK37,Information!$A$2:$H$1000,3,FALSE)</f>
        <v>Goniastrea</v>
      </c>
      <c r="MN37" s="41">
        <v>35</v>
      </c>
      <c r="MO37" s="41">
        <v>85</v>
      </c>
      <c r="MP37" s="41">
        <v>15</v>
      </c>
      <c r="MS37">
        <f t="shared" si="29"/>
        <v>100</v>
      </c>
      <c r="MW37" s="84"/>
      <c r="MX37" s="41" t="e">
        <f>VLOOKUP(MW37,Information!$A$2:$H$1000,2,FALSE)</f>
        <v>#N/A</v>
      </c>
      <c r="MY37" t="e">
        <f>VLOOKUP(MW37,Information!$A$2:$H$1000,3,FALSE)</f>
        <v>#N/A</v>
      </c>
      <c r="NE37">
        <f t="shared" si="30"/>
        <v>0</v>
      </c>
      <c r="NI37" s="84" t="s">
        <v>298</v>
      </c>
      <c r="NJ37" s="85" t="str">
        <f>VLOOKUP(NI37,Information!$A$2:$H$1000,2,FALSE)</f>
        <v>unknown</v>
      </c>
      <c r="NK37" s="67" t="str">
        <f>VLOOKUP(NI37,Information!$A$2:$H$1000,3,FALSE)</f>
        <v>Porites</v>
      </c>
      <c r="NL37" s="41">
        <v>35</v>
      </c>
      <c r="NM37" s="41">
        <v>30</v>
      </c>
      <c r="NN37" s="41">
        <v>70</v>
      </c>
      <c r="NQ37">
        <f t="shared" si="31"/>
        <v>100</v>
      </c>
      <c r="NU37" s="84" t="s">
        <v>82</v>
      </c>
      <c r="NV37" s="85" t="str">
        <f>VLOOKUP(NU37,Information!$A$2:$H$1000,2,FALSE)</f>
        <v>unknown</v>
      </c>
      <c r="NW37" s="67" t="str">
        <f>VLOOKUP(NU37,Information!$A$2:$H$1000,3,FALSE)</f>
        <v>Acropora</v>
      </c>
      <c r="NX37" s="41">
        <v>85</v>
      </c>
      <c r="NY37" s="41">
        <v>95</v>
      </c>
      <c r="NZ37" s="41">
        <v>5</v>
      </c>
      <c r="OC37">
        <f t="shared" si="32"/>
        <v>100</v>
      </c>
      <c r="OG37" s="84"/>
      <c r="OH37" s="41" t="e">
        <f>VLOOKUP(OG37,Information!$A$2:$H$1000,2,FALSE)</f>
        <v>#N/A</v>
      </c>
      <c r="OI37" t="e">
        <f>VLOOKUP(OG37,Information!$A$2:$H$1000,3,FALSE)</f>
        <v>#N/A</v>
      </c>
      <c r="OO37">
        <f t="shared" si="33"/>
        <v>0</v>
      </c>
      <c r="OS37" s="84"/>
      <c r="OT37" s="41" t="e">
        <f>VLOOKUP(OS37,Information!$A$2:$H$1000,2,FALSE)</f>
        <v>#N/A</v>
      </c>
      <c r="OU37" t="e">
        <f>VLOOKUP(OS37,Information!$A$2:$H$1000,3,FALSE)</f>
        <v>#N/A</v>
      </c>
      <c r="PA37">
        <f t="shared" si="34"/>
        <v>0</v>
      </c>
      <c r="PE37" s="84" t="s">
        <v>71</v>
      </c>
      <c r="PF37" s="85" t="str">
        <f>VLOOKUP(PE37,Information!$A$2:$H$1000,2,FALSE)</f>
        <v>unknown</v>
      </c>
      <c r="PG37" s="67" t="str">
        <f>VLOOKUP(PE37,Information!$A$2:$H$1000,3,FALSE)</f>
        <v>Acanthastrea</v>
      </c>
      <c r="PH37" s="41">
        <v>35</v>
      </c>
      <c r="PI37" s="41">
        <v>95</v>
      </c>
      <c r="PJ37" s="41">
        <v>5</v>
      </c>
      <c r="PM37">
        <f t="shared" si="35"/>
        <v>100</v>
      </c>
      <c r="PQ37" s="84"/>
      <c r="PR37" s="41" t="e">
        <f>VLOOKUP(PQ37,Information!$A$2:$H$1000,2,FALSE)</f>
        <v>#N/A</v>
      </c>
      <c r="PS37" t="e">
        <f>VLOOKUP(PQ37,Information!$A$2:$H$1000,3,FALSE)</f>
        <v>#N/A</v>
      </c>
      <c r="PY37">
        <f t="shared" si="36"/>
        <v>0</v>
      </c>
      <c r="QC37" s="84"/>
      <c r="QD37" s="41" t="e">
        <f>VLOOKUP(QC37,Information!$A$2:$H$1000,2,FALSE)</f>
        <v>#N/A</v>
      </c>
      <c r="QE37" t="e">
        <f>VLOOKUP(QC37,Information!$A$2:$H$1000,3,FALSE)</f>
        <v>#N/A</v>
      </c>
      <c r="QK37">
        <f t="shared" si="37"/>
        <v>0</v>
      </c>
      <c r="QO37" s="84" t="s">
        <v>298</v>
      </c>
      <c r="QP37" s="85" t="str">
        <f>VLOOKUP(QO37,Information!$A$2:$H$1000,2,FALSE)</f>
        <v>unknown</v>
      </c>
      <c r="QQ37" s="67" t="str">
        <f>VLOOKUP(QO37,Information!$A$2:$H$1000,3,FALSE)</f>
        <v>Porites</v>
      </c>
      <c r="QR37" s="41">
        <v>60</v>
      </c>
      <c r="QS37" s="41">
        <v>80</v>
      </c>
      <c r="QT37" s="41">
        <v>20</v>
      </c>
      <c r="QW37">
        <f t="shared" si="38"/>
        <v>100</v>
      </c>
      <c r="RA37" s="84"/>
      <c r="RB37" s="41" t="e">
        <f>VLOOKUP(RA37,Information!$A$2:$H$1000,2,FALSE)</f>
        <v>#N/A</v>
      </c>
      <c r="RC37" t="e">
        <f>VLOOKUP(RA37,Information!$A$2:$H$1000,3,FALSE)</f>
        <v>#N/A</v>
      </c>
      <c r="RI37">
        <f t="shared" si="39"/>
        <v>0</v>
      </c>
      <c r="RM37" s="84" t="s">
        <v>298</v>
      </c>
      <c r="RN37" s="85" t="str">
        <f>VLOOKUP(RM37,Information!$A$2:$H$1000,2,FALSE)</f>
        <v>unknown</v>
      </c>
      <c r="RO37" s="67" t="str">
        <f>VLOOKUP(RM37,Information!$A$2:$H$1000,3,FALSE)</f>
        <v>Porites</v>
      </c>
      <c r="RP37" s="41">
        <v>85</v>
      </c>
      <c r="RQ37" s="41">
        <v>80</v>
      </c>
      <c r="RR37" s="41">
        <v>20</v>
      </c>
      <c r="RU37">
        <f t="shared" si="40"/>
        <v>100</v>
      </c>
      <c r="RY37" s="84"/>
      <c r="RZ37" s="41" t="e">
        <f>VLOOKUP(RY37,Information!$A$2:$H$1000,2,FALSE)</f>
        <v>#N/A</v>
      </c>
      <c r="SA37" t="e">
        <f>VLOOKUP(RY37,Information!$A$2:$H$1000,3,FALSE)</f>
        <v>#N/A</v>
      </c>
      <c r="SG37">
        <f t="shared" si="41"/>
        <v>0</v>
      </c>
      <c r="SK37" s="84" t="s">
        <v>270</v>
      </c>
      <c r="SL37" s="85" t="str">
        <f>VLOOKUP(SK37,Information!$A$2:$H$1000,2,FALSE)</f>
        <v>unknown</v>
      </c>
      <c r="SM37" s="67" t="str">
        <f>VLOOKUP(SK37,Information!$A$2:$H$1000,3,FALSE)</f>
        <v>Montipora</v>
      </c>
      <c r="SN37" s="41">
        <v>105</v>
      </c>
      <c r="SO37" s="41">
        <v>90</v>
      </c>
      <c r="SP37" s="41">
        <v>5</v>
      </c>
      <c r="SQ37" s="41">
        <v>5</v>
      </c>
      <c r="SS37">
        <f t="shared" si="42"/>
        <v>100</v>
      </c>
      <c r="ST37" s="41">
        <v>22</v>
      </c>
      <c r="SU37" s="41" t="s">
        <v>3756</v>
      </c>
      <c r="SW37" s="84"/>
      <c r="SX37" s="41" t="e">
        <f>VLOOKUP(SW37,Information!$A$2:$H$1000,2,FALSE)</f>
        <v>#N/A</v>
      </c>
      <c r="SY37" t="e">
        <f>VLOOKUP(SW37,Information!$A$2:$H$1000,3,FALSE)</f>
        <v>#N/A</v>
      </c>
      <c r="TE37">
        <f t="shared" si="43"/>
        <v>0</v>
      </c>
      <c r="TI37" s="84" t="s">
        <v>82</v>
      </c>
      <c r="TJ37" s="85" t="str">
        <f>VLOOKUP(TI37,Information!$A$2:$H$1000,2,FALSE)</f>
        <v>unknown</v>
      </c>
      <c r="TK37" s="67" t="str">
        <f>VLOOKUP(TI37,Information!$A$2:$H$1000,3,FALSE)</f>
        <v>Acropora</v>
      </c>
      <c r="TL37" s="41">
        <v>20</v>
      </c>
      <c r="TM37" s="41">
        <v>100</v>
      </c>
      <c r="TQ37">
        <f t="shared" si="44"/>
        <v>100</v>
      </c>
      <c r="TU37" s="84" t="s">
        <v>298</v>
      </c>
      <c r="TV37" s="85" t="str">
        <f>VLOOKUP(TU37,Information!$A$2:$H$1000,2,FALSE)</f>
        <v>unknown</v>
      </c>
      <c r="TW37" s="67" t="str">
        <f>VLOOKUP(TU37,Information!$A$2:$H$1000,3,FALSE)</f>
        <v>Porites</v>
      </c>
      <c r="TX37" s="41">
        <v>90</v>
      </c>
      <c r="TY37" s="41">
        <v>90</v>
      </c>
      <c r="TZ37" s="41">
        <v>10</v>
      </c>
      <c r="UC37">
        <f t="shared" si="45"/>
        <v>100</v>
      </c>
      <c r="UG37" s="84" t="s">
        <v>298</v>
      </c>
      <c r="UH37" s="85" t="str">
        <f>VLOOKUP(UG37,Information!$A$2:$H$1000,2,FALSE)</f>
        <v>unknown</v>
      </c>
      <c r="UI37" s="67" t="str">
        <f>VLOOKUP(UG37,Information!$A$2:$H$1000,3,FALSE)</f>
        <v>Porites</v>
      </c>
      <c r="UJ37" s="41">
        <v>45</v>
      </c>
      <c r="UK37" s="41">
        <v>90</v>
      </c>
      <c r="UL37" s="41">
        <v>10</v>
      </c>
      <c r="UO37">
        <f t="shared" si="46"/>
        <v>100</v>
      </c>
      <c r="US37" s="84"/>
      <c r="UT37" s="41" t="e">
        <f>VLOOKUP(US37,Information!$A$2:$H$1000,2,FALSE)</f>
        <v>#N/A</v>
      </c>
      <c r="UU37" t="e">
        <f>VLOOKUP(US37,Information!$A$2:$H$1000,3,FALSE)</f>
        <v>#N/A</v>
      </c>
      <c r="VA37">
        <f t="shared" si="47"/>
        <v>0</v>
      </c>
      <c r="VE37" s="84"/>
      <c r="VF37" s="41" t="e">
        <f>VLOOKUP(VE37,Information!$A$2:$H$1000,2,FALSE)</f>
        <v>#N/A</v>
      </c>
      <c r="VG37" t="e">
        <f>VLOOKUP(VE37,Information!$A$2:$H$1000,3,FALSE)</f>
        <v>#N/A</v>
      </c>
      <c r="VM37">
        <f t="shared" si="48"/>
        <v>0</v>
      </c>
      <c r="VQ37" s="84"/>
      <c r="VR37" s="41" t="e">
        <f>VLOOKUP(VQ37,Information!$A$2:$H$1000,2,FALSE)</f>
        <v>#N/A</v>
      </c>
      <c r="VS37" t="e">
        <f>VLOOKUP(VQ37,Information!$A$2:$H$1000,3,FALSE)</f>
        <v>#N/A</v>
      </c>
      <c r="VY37">
        <f t="shared" si="49"/>
        <v>0</v>
      </c>
      <c r="WC37" s="84"/>
      <c r="WD37" s="41" t="e">
        <f>VLOOKUP(WC37,Information!$A$2:$H$1000,2,FALSE)</f>
        <v>#N/A</v>
      </c>
      <c r="WE37" t="e">
        <f>VLOOKUP(WC37,Information!$A$2:$H$1000,3,FALSE)</f>
        <v>#N/A</v>
      </c>
      <c r="WK37">
        <f t="shared" si="50"/>
        <v>0</v>
      </c>
      <c r="WO37" s="84"/>
      <c r="WP37" s="41" t="e">
        <f>VLOOKUP(WO37,Information!$A$2:$H$1000,2,FALSE)</f>
        <v>#N/A</v>
      </c>
      <c r="WQ37" t="e">
        <f>VLOOKUP(WO37,Information!$A$2:$H$1000,3,FALSE)</f>
        <v>#N/A</v>
      </c>
      <c r="WW37">
        <f t="shared" si="51"/>
        <v>0</v>
      </c>
      <c r="XA37" s="84"/>
      <c r="XB37" s="41" t="e">
        <f>VLOOKUP(XA37,Information!$A$2:$H$1000,2,FALSE)</f>
        <v>#N/A</v>
      </c>
      <c r="XC37" t="e">
        <f>VLOOKUP(XA37,Information!$A$2:$H$1000,3,FALSE)</f>
        <v>#N/A</v>
      </c>
      <c r="XI37">
        <f t="shared" si="52"/>
        <v>0</v>
      </c>
      <c r="XM37" s="84"/>
      <c r="XN37" s="41" t="e">
        <f>VLOOKUP(XM37,Information!$A$2:$H$1000,2,FALSE)</f>
        <v>#N/A</v>
      </c>
      <c r="XO37" t="e">
        <f>VLOOKUP(XM37,Information!$A$2:$H$1000,3,FALSE)</f>
        <v>#N/A</v>
      </c>
      <c r="XU37">
        <f t="shared" si="53"/>
        <v>0</v>
      </c>
      <c r="XY37" s="84"/>
      <c r="XZ37" s="41" t="e">
        <f>VLOOKUP(XY37,Information!$A$2:$H$1000,2,FALSE)</f>
        <v>#N/A</v>
      </c>
      <c r="YA37" t="e">
        <f>VLOOKUP(XY37,Information!$A$2:$H$1000,3,FALSE)</f>
        <v>#N/A</v>
      </c>
      <c r="YG37">
        <f t="shared" si="54"/>
        <v>0</v>
      </c>
      <c r="YK37" s="84"/>
      <c r="YL37" s="41" t="e">
        <f>VLOOKUP(YK37,Information!$A$2:$H$1000,2,FALSE)</f>
        <v>#N/A</v>
      </c>
      <c r="YM37" t="e">
        <f>VLOOKUP(YK37,Information!$A$2:$H$1000,3,FALSE)</f>
        <v>#N/A</v>
      </c>
      <c r="YS37">
        <f t="shared" si="55"/>
        <v>0</v>
      </c>
      <c r="YW37" s="84"/>
      <c r="YX37" s="41" t="e">
        <f>VLOOKUP(YW37,Information!$A$2:$H$1000,2,FALSE)</f>
        <v>#N/A</v>
      </c>
      <c r="YY37" t="e">
        <f>VLOOKUP(YW37,Information!$A$2:$H$1000,3,FALSE)</f>
        <v>#N/A</v>
      </c>
      <c r="ZE37">
        <f t="shared" si="56"/>
        <v>0</v>
      </c>
      <c r="ZI37" s="84"/>
      <c r="ZJ37" s="41" t="e">
        <f>VLOOKUP(ZI37,Information!$A$2:$H$1000,2,FALSE)</f>
        <v>#N/A</v>
      </c>
      <c r="ZK37" t="e">
        <f>VLOOKUP(ZI37,Information!$A$2:$H$1000,3,FALSE)</f>
        <v>#N/A</v>
      </c>
      <c r="ZQ37">
        <f t="shared" si="57"/>
        <v>0</v>
      </c>
      <c r="ZU37" s="84"/>
      <c r="ZV37" s="41" t="e">
        <f>VLOOKUP(ZU37,Information!$A$2:$H$1000,2,FALSE)</f>
        <v>#N/A</v>
      </c>
      <c r="ZW37" t="e">
        <f>VLOOKUP(ZU37,Information!$A$2:$H$1000,3,FALSE)</f>
        <v>#N/A</v>
      </c>
      <c r="AAC37">
        <f t="shared" si="58"/>
        <v>0</v>
      </c>
      <c r="AAG37" s="84"/>
      <c r="AAH37" s="41" t="e">
        <f>VLOOKUP(AAG37,Information!$A$2:$H$1000,2,FALSE)</f>
        <v>#N/A</v>
      </c>
      <c r="AAI37" t="e">
        <f>VLOOKUP(AAG37,Information!$A$2:$H$1000,3,FALSE)</f>
        <v>#N/A</v>
      </c>
      <c r="AAO37">
        <f t="shared" si="59"/>
        <v>0</v>
      </c>
      <c r="AAS37" s="84"/>
      <c r="AAT37" s="41" t="e">
        <f>VLOOKUP(AAS37,Information!$A$2:$H$1000,2,FALSE)</f>
        <v>#N/A</v>
      </c>
      <c r="AAU37" t="e">
        <f>VLOOKUP(AAS37,Information!$A$2:$H$1000,3,FALSE)</f>
        <v>#N/A</v>
      </c>
      <c r="ABA37">
        <f t="shared" si="60"/>
        <v>0</v>
      </c>
      <c r="ABE37" s="84"/>
      <c r="ABF37" s="41" t="e">
        <f>VLOOKUP(ABE37,Information!$A$2:$H$1000,2,FALSE)</f>
        <v>#N/A</v>
      </c>
      <c r="ABG37" t="e">
        <f>VLOOKUP(ABE37,Information!$A$2:$H$1000,3,FALSE)</f>
        <v>#N/A</v>
      </c>
      <c r="ABM37">
        <f t="shared" si="61"/>
        <v>0</v>
      </c>
      <c r="ABQ37" s="84"/>
      <c r="ABR37" s="41" t="e">
        <f>VLOOKUP(ABQ37,Information!$A$2:$H$1000,2,FALSE)</f>
        <v>#N/A</v>
      </c>
      <c r="ABS37" t="e">
        <f>VLOOKUP(ABQ37,Information!$A$2:$H$1000,3,FALSE)</f>
        <v>#N/A</v>
      </c>
      <c r="ABY37">
        <f t="shared" si="62"/>
        <v>0</v>
      </c>
      <c r="ACC37" s="84"/>
      <c r="ACD37" s="41" t="e">
        <f>VLOOKUP(ACC37,Information!$A$2:$H$1000,2,FALSE)</f>
        <v>#N/A</v>
      </c>
      <c r="ACE37" t="e">
        <f>VLOOKUP(ACC37,Information!$A$2:$H$1000,3,FALSE)</f>
        <v>#N/A</v>
      </c>
      <c r="ACK37">
        <f t="shared" si="63"/>
        <v>0</v>
      </c>
      <c r="ACO37" s="84"/>
      <c r="ACP37" s="41" t="e">
        <f>VLOOKUP(ACO37,Information!$A$2:$H$1000,2,FALSE)</f>
        <v>#N/A</v>
      </c>
      <c r="ACQ37" t="e">
        <f>VLOOKUP(ACO37,Information!$A$2:$H$1000,3,FALSE)</f>
        <v>#N/A</v>
      </c>
      <c r="ACW37">
        <f t="shared" si="64"/>
        <v>0</v>
      </c>
      <c r="ADA37" s="84"/>
      <c r="ADB37" s="41" t="e">
        <f>VLOOKUP(ADA37,Information!$A$2:$H$1000,2,FALSE)</f>
        <v>#N/A</v>
      </c>
      <c r="ADC37" t="e">
        <f>VLOOKUP(ADA37,Information!$A$2:$H$1000,3,FALSE)</f>
        <v>#N/A</v>
      </c>
      <c r="ADI37">
        <f t="shared" si="65"/>
        <v>0</v>
      </c>
      <c r="ADM37" s="84"/>
      <c r="ADN37" s="41" t="e">
        <f>VLOOKUP(ADM37,Information!$A$2:$H$1000,2,FALSE)</f>
        <v>#N/A</v>
      </c>
      <c r="ADO37" t="e">
        <f>VLOOKUP(ADM37,Information!$A$2:$H$1000,3,FALSE)</f>
        <v>#N/A</v>
      </c>
      <c r="ADU37">
        <f t="shared" si="66"/>
        <v>0</v>
      </c>
      <c r="ADY37" s="84"/>
      <c r="ADZ37" s="41" t="e">
        <f>VLOOKUP(ADY37,Information!$A$2:$H$1000,2,FALSE)</f>
        <v>#N/A</v>
      </c>
      <c r="AEA37" t="e">
        <f>VLOOKUP(ADY37,Information!$A$2:$H$1000,3,FALSE)</f>
        <v>#N/A</v>
      </c>
      <c r="AEG37">
        <f t="shared" si="67"/>
        <v>0</v>
      </c>
      <c r="AEK37" s="84"/>
      <c r="AEL37" s="41" t="e">
        <f>VLOOKUP(AEK37,Information!$A$2:$H$1000,2,FALSE)</f>
        <v>#N/A</v>
      </c>
      <c r="AEM37" t="e">
        <f>VLOOKUP(AEK37,Information!$A$2:$H$1000,3,FALSE)</f>
        <v>#N/A</v>
      </c>
      <c r="AES37">
        <f t="shared" si="68"/>
        <v>0</v>
      </c>
      <c r="AEW37" s="84"/>
      <c r="AEX37" s="41" t="e">
        <f>VLOOKUP(AEW37,Information!$A$2:$H$1000,2,FALSE)</f>
        <v>#N/A</v>
      </c>
      <c r="AEY37" t="e">
        <f>VLOOKUP(AEW37,Information!$A$2:$H$1000,3,FALSE)</f>
        <v>#N/A</v>
      </c>
      <c r="AFE37">
        <f t="shared" si="69"/>
        <v>0</v>
      </c>
      <c r="AFI37" s="84"/>
      <c r="AFJ37" s="41" t="e">
        <f>VLOOKUP(AFI37,Information!$A$2:$H$1000,2,FALSE)</f>
        <v>#N/A</v>
      </c>
      <c r="AFK37" t="e">
        <f>VLOOKUP(AFI37,Information!$A$2:$H$1000,3,FALSE)</f>
        <v>#N/A</v>
      </c>
      <c r="AFQ37">
        <f t="shared" si="70"/>
        <v>0</v>
      </c>
      <c r="AFU37" s="84"/>
      <c r="AFV37" s="41" t="e">
        <f>VLOOKUP(AFU37,Information!$A$2:$H$1000,2,FALSE)</f>
        <v>#N/A</v>
      </c>
      <c r="AFW37" t="e">
        <f>VLOOKUP(AFU37,Information!$A$2:$H$1000,3,FALSE)</f>
        <v>#N/A</v>
      </c>
      <c r="AGC37">
        <f t="shared" si="71"/>
        <v>0</v>
      </c>
      <c r="AGG37" s="84"/>
      <c r="AGH37" s="41" t="e">
        <f>VLOOKUP(AGG37,Information!$A$2:$H$1000,2,FALSE)</f>
        <v>#N/A</v>
      </c>
      <c r="AGI37" t="e">
        <f>VLOOKUP(AGG37,Information!$A$2:$H$1000,3,FALSE)</f>
        <v>#N/A</v>
      </c>
      <c r="AGO37">
        <f t="shared" si="72"/>
        <v>0</v>
      </c>
      <c r="AGS37" s="84"/>
      <c r="AGT37" s="41" t="e">
        <f>VLOOKUP(AGS37,Information!$A$2:$H$1000,2,FALSE)</f>
        <v>#N/A</v>
      </c>
      <c r="AGU37" t="e">
        <f>VLOOKUP(AGS37,Information!$A$2:$H$1000,3,FALSE)</f>
        <v>#N/A</v>
      </c>
      <c r="AHA37">
        <f t="shared" si="73"/>
        <v>0</v>
      </c>
      <c r="AHE37" s="84"/>
      <c r="AHF37" s="41" t="e">
        <f>VLOOKUP(AHE37,Information!$A$2:$H$1000,2,FALSE)</f>
        <v>#N/A</v>
      </c>
      <c r="AHG37" t="e">
        <f>VLOOKUP(AHE37,Information!$A$2:$H$1000,3,FALSE)</f>
        <v>#N/A</v>
      </c>
      <c r="AHM37">
        <f t="shared" si="74"/>
        <v>0</v>
      </c>
      <c r="AHQ37" s="84"/>
      <c r="AHR37" s="41" t="e">
        <f>VLOOKUP(AHQ37,Information!$A$2:$H$1000,2,FALSE)</f>
        <v>#N/A</v>
      </c>
      <c r="AHS37" t="e">
        <f>VLOOKUP(AHQ37,Information!$A$2:$H$1000,3,FALSE)</f>
        <v>#N/A</v>
      </c>
      <c r="AHY37">
        <f t="shared" si="75"/>
        <v>0</v>
      </c>
      <c r="AIC37" s="84"/>
      <c r="AID37" s="41" t="e">
        <f>VLOOKUP(AIC37,Information!$A$2:$H$1000,2,FALSE)</f>
        <v>#N/A</v>
      </c>
      <c r="AIE37" t="e">
        <f>VLOOKUP(AIC37,Information!$A$2:$H$1000,3,FALSE)</f>
        <v>#N/A</v>
      </c>
      <c r="AIK37">
        <f t="shared" si="76"/>
        <v>0</v>
      </c>
      <c r="AIO37" s="84"/>
      <c r="AIP37" s="41" t="e">
        <f>VLOOKUP(AIO37,Information!$A$2:$H$1000,2,FALSE)</f>
        <v>#N/A</v>
      </c>
      <c r="AIQ37" t="e">
        <f>VLOOKUP(AIO37,Information!$A$2:$H$1000,3,FALSE)</f>
        <v>#N/A</v>
      </c>
      <c r="AIW37">
        <f t="shared" si="77"/>
        <v>0</v>
      </c>
      <c r="AJA37" s="84"/>
      <c r="AJB37" s="41" t="e">
        <f>VLOOKUP(AJA37,Information!$A$2:$H$1000,2,FALSE)</f>
        <v>#N/A</v>
      </c>
      <c r="AJC37" t="e">
        <f>VLOOKUP(AJA37,Information!$A$2:$H$1000,3,FALSE)</f>
        <v>#N/A</v>
      </c>
      <c r="AJI37">
        <f t="shared" si="78"/>
        <v>0</v>
      </c>
      <c r="AJM37" s="84"/>
      <c r="AJN37" s="41" t="e">
        <f>VLOOKUP(AJM37,Information!$A$2:$H$1000,2,FALSE)</f>
        <v>#N/A</v>
      </c>
      <c r="AJO37" t="e">
        <f>VLOOKUP(AJM37,Information!$A$2:$H$1000,3,FALSE)</f>
        <v>#N/A</v>
      </c>
      <c r="AJU37">
        <f t="shared" si="79"/>
        <v>0</v>
      </c>
      <c r="AJY37" s="84"/>
      <c r="AJZ37" s="41" t="e">
        <f>VLOOKUP(AJY37,Information!$A$2:$H$1000,2,FALSE)</f>
        <v>#N/A</v>
      </c>
      <c r="AKA37" t="e">
        <f>VLOOKUP(AJY37,Information!$A$2:$H$1000,3,FALSE)</f>
        <v>#N/A</v>
      </c>
      <c r="AKG37">
        <f t="shared" si="80"/>
        <v>0</v>
      </c>
      <c r="AKK37" s="84"/>
      <c r="AKL37" s="41" t="e">
        <f>VLOOKUP(AKK37,Information!$A$2:$H$1000,2,FALSE)</f>
        <v>#N/A</v>
      </c>
      <c r="AKM37" t="e">
        <f>VLOOKUP(AKK37,Information!$A$2:$H$1000,3,FALSE)</f>
        <v>#N/A</v>
      </c>
      <c r="AKS37">
        <f t="shared" si="81"/>
        <v>0</v>
      </c>
      <c r="AKW37" s="84"/>
      <c r="AKX37" s="41" t="e">
        <f>VLOOKUP(AKW37,Information!$A$2:$H$1000,2,FALSE)</f>
        <v>#N/A</v>
      </c>
      <c r="AKY37" t="e">
        <f>VLOOKUP(AKW37,Information!$A$2:$H$1000,3,FALSE)</f>
        <v>#N/A</v>
      </c>
      <c r="ALE37">
        <f t="shared" si="82"/>
        <v>0</v>
      </c>
      <c r="ALI37" s="84"/>
      <c r="ALJ37" s="41" t="e">
        <f>VLOOKUP(ALI37,Information!$A$2:$H$1000,2,FALSE)</f>
        <v>#N/A</v>
      </c>
      <c r="ALK37" t="e">
        <f>VLOOKUP(ALI37,Information!$A$2:$H$1000,3,FALSE)</f>
        <v>#N/A</v>
      </c>
      <c r="ALQ37">
        <f t="shared" si="83"/>
        <v>0</v>
      </c>
      <c r="ALU37" s="84"/>
      <c r="ALV37" s="41" t="e">
        <f>VLOOKUP(ALU37,Information!$A$2:$H$1000,2,FALSE)</f>
        <v>#N/A</v>
      </c>
      <c r="ALW37" t="e">
        <f>VLOOKUP(ALU37,Information!$A$2:$H$1000,3,FALSE)</f>
        <v>#N/A</v>
      </c>
      <c r="AMC37">
        <f t="shared" si="84"/>
        <v>0</v>
      </c>
      <c r="AMG37" s="84"/>
      <c r="AMH37" s="41" t="e">
        <f>VLOOKUP(AMG37,Information!$A$2:$H$1000,2,FALSE)</f>
        <v>#N/A</v>
      </c>
      <c r="AMI37" t="e">
        <f>VLOOKUP(AMG37,Information!$A$2:$H$1000,3,FALSE)</f>
        <v>#N/A</v>
      </c>
      <c r="AMO37">
        <f t="shared" si="85"/>
        <v>0</v>
      </c>
      <c r="AMS37" s="84"/>
      <c r="AMT37" s="41" t="e">
        <f>VLOOKUP(AMS37,Information!$A$2:$H$1000,2,FALSE)</f>
        <v>#N/A</v>
      </c>
      <c r="AMU37" t="e">
        <f>VLOOKUP(AMS37,Information!$A$2:$H$1000,3,FALSE)</f>
        <v>#N/A</v>
      </c>
      <c r="ANA37">
        <f t="shared" si="86"/>
        <v>0</v>
      </c>
      <c r="ANE37" s="84"/>
      <c r="ANF37" s="41" t="e">
        <f>VLOOKUP(ANE37,Information!$A$2:$H$1000,2,FALSE)</f>
        <v>#N/A</v>
      </c>
      <c r="ANG37" t="e">
        <f>VLOOKUP(ANE37,Information!$A$2:$H$1000,3,FALSE)</f>
        <v>#N/A</v>
      </c>
      <c r="ANM37">
        <f t="shared" si="87"/>
        <v>0</v>
      </c>
      <c r="ANQ37" s="84"/>
      <c r="ANR37" s="41" t="e">
        <f>VLOOKUP(ANQ37,Information!$A$2:$H$1000,2,FALSE)</f>
        <v>#N/A</v>
      </c>
      <c r="ANS37" t="e">
        <f>VLOOKUP(ANQ37,Information!$A$2:$H$1000,3,FALSE)</f>
        <v>#N/A</v>
      </c>
      <c r="ANY37">
        <f t="shared" si="88"/>
        <v>0</v>
      </c>
      <c r="AOC37" s="84"/>
      <c r="AOD37" s="41" t="e">
        <f>VLOOKUP(AOC37,Information!$A$2:$H$1000,2,FALSE)</f>
        <v>#N/A</v>
      </c>
      <c r="AOE37" t="e">
        <f>VLOOKUP(AOC37,Information!$A$2:$H$1000,3,FALSE)</f>
        <v>#N/A</v>
      </c>
      <c r="AOK37">
        <f t="shared" si="89"/>
        <v>0</v>
      </c>
      <c r="AOO37" s="84"/>
      <c r="AOP37" s="41" t="e">
        <f>VLOOKUP(AOO37,Information!$A$2:$H$1000,2,FALSE)</f>
        <v>#N/A</v>
      </c>
      <c r="AOQ37" t="e">
        <f>VLOOKUP(AOO37,Information!$A$2:$H$1000,3,FALSE)</f>
        <v>#N/A</v>
      </c>
      <c r="AOW37">
        <f t="shared" si="90"/>
        <v>0</v>
      </c>
      <c r="APA37" s="84"/>
      <c r="APB37" s="41" t="e">
        <f>VLOOKUP(APA37,Information!$A$2:$H$1000,2,FALSE)</f>
        <v>#N/A</v>
      </c>
      <c r="APC37" t="e">
        <f>VLOOKUP(APA37,Information!$A$2:$H$1000,3,FALSE)</f>
        <v>#N/A</v>
      </c>
      <c r="API37">
        <f t="shared" si="91"/>
        <v>0</v>
      </c>
      <c r="APM37" s="84"/>
      <c r="APN37" s="41" t="e">
        <f>VLOOKUP(APM37,Information!$A$2:$H$1000,2,FALSE)</f>
        <v>#N/A</v>
      </c>
      <c r="APO37" t="e">
        <f>VLOOKUP(APM37,Information!$A$2:$H$1000,3,FALSE)</f>
        <v>#N/A</v>
      </c>
      <c r="APU37">
        <f t="shared" si="92"/>
        <v>0</v>
      </c>
      <c r="APY37" s="84"/>
      <c r="APZ37" s="41" t="e">
        <f>VLOOKUP(APY37,Information!$A$2:$H$1000,2,FALSE)</f>
        <v>#N/A</v>
      </c>
      <c r="AQA37" t="e">
        <f>VLOOKUP(APY37,Information!$A$2:$H$1000,3,FALSE)</f>
        <v>#N/A</v>
      </c>
      <c r="AQG37">
        <f t="shared" si="93"/>
        <v>0</v>
      </c>
      <c r="AQK37" s="84"/>
      <c r="AQL37" s="41" t="e">
        <f>VLOOKUP(AQK37,Information!$A$2:$H$1000,2,FALSE)</f>
        <v>#N/A</v>
      </c>
      <c r="AQM37" t="e">
        <f>VLOOKUP(AQK37,Information!$A$2:$H$1000,3,FALSE)</f>
        <v>#N/A</v>
      </c>
      <c r="AQS37">
        <f t="shared" si="94"/>
        <v>0</v>
      </c>
      <c r="AQW37" s="84"/>
      <c r="AQX37" s="41" t="e">
        <f>VLOOKUP(AQW37,Information!$A$2:$H$1000,2,FALSE)</f>
        <v>#N/A</v>
      </c>
      <c r="AQY37" t="e">
        <f>VLOOKUP(AQW37,Information!$A$2:$H$1000,3,FALSE)</f>
        <v>#N/A</v>
      </c>
      <c r="ARE37">
        <f t="shared" si="95"/>
        <v>0</v>
      </c>
      <c r="ARI37" s="84"/>
      <c r="ARJ37" s="41" t="e">
        <f>VLOOKUP(ARI37,Information!$A$2:$H$1000,2,FALSE)</f>
        <v>#N/A</v>
      </c>
      <c r="ARK37" t="e">
        <f>VLOOKUP(ARI37,Information!$A$2:$H$1000,3,FALSE)</f>
        <v>#N/A</v>
      </c>
      <c r="ARQ37">
        <f t="shared" si="96"/>
        <v>0</v>
      </c>
      <c r="ARU37" s="84"/>
      <c r="ARV37" s="41" t="e">
        <f>VLOOKUP(ARU37,Information!$A$2:$H$1000,2,FALSE)</f>
        <v>#N/A</v>
      </c>
      <c r="ARW37" t="e">
        <f>VLOOKUP(ARU37,Information!$A$2:$H$1000,3,FALSE)</f>
        <v>#N/A</v>
      </c>
      <c r="ASC37">
        <f t="shared" si="97"/>
        <v>0</v>
      </c>
      <c r="ASG37" s="84"/>
      <c r="ASH37" s="41" t="e">
        <f>VLOOKUP(ASG37,Information!$A$2:$H$1000,2,FALSE)</f>
        <v>#N/A</v>
      </c>
      <c r="ASI37" t="e">
        <f>VLOOKUP(ASG37,Information!$A$2:$H$1000,3,FALSE)</f>
        <v>#N/A</v>
      </c>
      <c r="ASO37">
        <f t="shared" si="98"/>
        <v>0</v>
      </c>
      <c r="ASS37" s="84"/>
      <c r="AST37" s="41" t="e">
        <f>VLOOKUP(ASS37,Information!$A$2:$H$1000,2,FALSE)</f>
        <v>#N/A</v>
      </c>
      <c r="ASU37" t="e">
        <f>VLOOKUP(ASS37,Information!$A$2:$H$1000,3,FALSE)</f>
        <v>#N/A</v>
      </c>
      <c r="ATA37">
        <f t="shared" si="99"/>
        <v>0</v>
      </c>
    </row>
    <row r="38" spans="1:1023 1029:1197" ht="13.2">
      <c r="A38" s="84" t="s">
        <v>82</v>
      </c>
      <c r="B38" s="85" t="str">
        <f>VLOOKUP(A38,Information!$A$2:$H$1000,2,FALSE)</f>
        <v>unknown</v>
      </c>
      <c r="C38" s="67" t="str">
        <f>VLOOKUP(A38,Information!$A$2:$H$1000,3,FALSE)</f>
        <v>Acropora</v>
      </c>
      <c r="D38" s="41">
        <v>120</v>
      </c>
      <c r="E38" s="41">
        <v>80</v>
      </c>
      <c r="F38" s="41">
        <v>20</v>
      </c>
      <c r="I38">
        <f t="shared" si="0"/>
        <v>100</v>
      </c>
      <c r="M38" s="84"/>
      <c r="N38" s="41" t="e">
        <f>VLOOKUP(M38,Information!$A$2:$H$1000,2,FALSE)</f>
        <v>#N/A</v>
      </c>
      <c r="O38" t="e">
        <f>VLOOKUP(M38,Information!$A$2:$H$1000,3,FALSE)</f>
        <v>#N/A</v>
      </c>
      <c r="U38">
        <f t="shared" si="1"/>
        <v>0</v>
      </c>
      <c r="Y38" s="84" t="s">
        <v>298</v>
      </c>
      <c r="Z38" s="85" t="str">
        <f>VLOOKUP(Y38,Information!$A$2:$H$1000,2,FALSE)</f>
        <v>unknown</v>
      </c>
      <c r="AA38" s="67" t="str">
        <f>VLOOKUP(Y38,Information!$A$2:$H$1000,3,FALSE)</f>
        <v>Porites</v>
      </c>
      <c r="AB38" s="41">
        <v>35</v>
      </c>
      <c r="AC38" s="41">
        <v>60</v>
      </c>
      <c r="AD38" s="41">
        <v>40</v>
      </c>
      <c r="AG38">
        <f t="shared" si="2"/>
        <v>100</v>
      </c>
      <c r="AK38" s="84" t="s">
        <v>82</v>
      </c>
      <c r="AL38" s="85" t="str">
        <f>VLOOKUP(AK38,Information!$A$2:$H$1000,2,FALSE)</f>
        <v>unknown</v>
      </c>
      <c r="AM38" s="67" t="str">
        <f>VLOOKUP(AK38,Information!$A$2:$H$1000,3,FALSE)</f>
        <v>Acropora</v>
      </c>
      <c r="AN38" s="41">
        <v>40</v>
      </c>
      <c r="AO38" s="41">
        <v>95</v>
      </c>
      <c r="AP38" s="41">
        <v>5</v>
      </c>
      <c r="AS38">
        <f t="shared" si="3"/>
        <v>100</v>
      </c>
      <c r="AW38" s="84" t="s">
        <v>298</v>
      </c>
      <c r="AX38" s="85" t="str">
        <f>VLOOKUP(AW38,Information!$A$2:$H$1000,2,FALSE)</f>
        <v>unknown</v>
      </c>
      <c r="AY38" s="67" t="str">
        <f>VLOOKUP(AW38,Information!$A$2:$H$1000,3,FALSE)</f>
        <v>Porites</v>
      </c>
      <c r="AZ38" s="41">
        <v>25</v>
      </c>
      <c r="BA38" s="41">
        <v>75</v>
      </c>
      <c r="BB38" s="41">
        <v>25</v>
      </c>
      <c r="BE38">
        <f t="shared" si="4"/>
        <v>100</v>
      </c>
      <c r="BI38" s="84" t="s">
        <v>298</v>
      </c>
      <c r="BJ38" s="85" t="str">
        <f>VLOOKUP(BI38,Information!$A$2:$H$1000,2,FALSE)</f>
        <v>unknown</v>
      </c>
      <c r="BK38" s="67" t="str">
        <f>VLOOKUP(BI38,Information!$A$2:$H$1000,3,FALSE)</f>
        <v>Porites</v>
      </c>
      <c r="BL38" s="41">
        <v>170</v>
      </c>
      <c r="BM38" s="41">
        <v>85</v>
      </c>
      <c r="BN38" s="41">
        <v>10</v>
      </c>
      <c r="BO38" s="41">
        <v>5</v>
      </c>
      <c r="BQ38">
        <f t="shared" si="5"/>
        <v>100</v>
      </c>
      <c r="BR38" s="41" t="s">
        <v>3795</v>
      </c>
      <c r="BS38" s="41" t="s">
        <v>3789</v>
      </c>
      <c r="BU38" s="84" t="s">
        <v>71</v>
      </c>
      <c r="BV38" s="85" t="str">
        <f>VLOOKUP(BU38,Information!$A$2:$H$1000,2,FALSE)</f>
        <v>unknown</v>
      </c>
      <c r="BW38" s="67" t="str">
        <f>VLOOKUP(BU38,Information!$A$2:$H$1000,3,FALSE)</f>
        <v>Acanthastrea</v>
      </c>
      <c r="BX38" s="41">
        <v>20</v>
      </c>
      <c r="BY38" s="41">
        <v>95</v>
      </c>
      <c r="BZ38" s="41">
        <v>5</v>
      </c>
      <c r="CC38">
        <f t="shared" si="6"/>
        <v>100</v>
      </c>
      <c r="CG38" s="84" t="s">
        <v>298</v>
      </c>
      <c r="CH38" s="85" t="str">
        <f>VLOOKUP(CG38,Information!$A$2:$H$1000,2,FALSE)</f>
        <v>unknown</v>
      </c>
      <c r="CI38" s="67" t="str">
        <f>VLOOKUP(CG38,Information!$A$2:$H$1000,3,FALSE)</f>
        <v>Porites</v>
      </c>
      <c r="CJ38" s="41">
        <v>30</v>
      </c>
      <c r="CK38" s="41">
        <v>85</v>
      </c>
      <c r="CL38" s="41">
        <v>15</v>
      </c>
      <c r="CO38">
        <f t="shared" si="7"/>
        <v>100</v>
      </c>
      <c r="CS38" s="84"/>
      <c r="CT38" s="41" t="e">
        <f>VLOOKUP(CS38,Information!$A$2:$H$1000,2,FALSE)</f>
        <v>#N/A</v>
      </c>
      <c r="CU38" t="e">
        <f>VLOOKUP(CS38,Information!$A$2:$H$1000,3,FALSE)</f>
        <v>#N/A</v>
      </c>
      <c r="DA38">
        <f t="shared" si="8"/>
        <v>0</v>
      </c>
      <c r="DE38" s="84"/>
      <c r="DF38" s="41" t="e">
        <f>VLOOKUP(DE38,Information!$A$2:$H$1000,2,FALSE)</f>
        <v>#N/A</v>
      </c>
      <c r="DG38" t="e">
        <f>VLOOKUP(DE38,Information!$A$2:$H$1000,3,FALSE)</f>
        <v>#N/A</v>
      </c>
      <c r="DM38">
        <f t="shared" si="9"/>
        <v>0</v>
      </c>
      <c r="DQ38" s="84"/>
      <c r="DR38" s="41" t="e">
        <f>VLOOKUP(DQ38,Information!$A$2:$H$1000,2,FALSE)</f>
        <v>#N/A</v>
      </c>
      <c r="DS38" t="e">
        <f>VLOOKUP(DQ38,Information!$A$2:$H$1000,3,FALSE)</f>
        <v>#N/A</v>
      </c>
      <c r="DY38">
        <f t="shared" si="10"/>
        <v>0</v>
      </c>
      <c r="EC38" s="84" t="s">
        <v>200</v>
      </c>
      <c r="ED38" s="85" t="str">
        <f>VLOOKUP(EC38,Information!$A$2:$H$1000,2,FALSE)</f>
        <v>unknown</v>
      </c>
      <c r="EE38" s="67" t="str">
        <f>VLOOKUP(EC38,Information!$A$2:$H$1000,3,FALSE)</f>
        <v>Echinopora</v>
      </c>
      <c r="EF38" s="41">
        <v>70</v>
      </c>
      <c r="EG38" s="41">
        <v>15</v>
      </c>
      <c r="EH38" s="41">
        <v>85</v>
      </c>
      <c r="EK38">
        <f t="shared" si="11"/>
        <v>100</v>
      </c>
      <c r="EO38" s="84"/>
      <c r="EP38" s="41" t="e">
        <f>VLOOKUP(EO38,Information!$A$2:$H$1000,2,FALSE)</f>
        <v>#N/A</v>
      </c>
      <c r="EQ38" t="e">
        <f>VLOOKUP(EO38,Information!$A$2:$H$1000,3,FALSE)</f>
        <v>#N/A</v>
      </c>
      <c r="EW38">
        <f t="shared" si="12"/>
        <v>0</v>
      </c>
      <c r="FA38" s="84"/>
      <c r="FB38" s="41" t="e">
        <f>VLOOKUP(FA38,Information!$A$2:$H$1000,2,FALSE)</f>
        <v>#N/A</v>
      </c>
      <c r="FC38" t="e">
        <f>VLOOKUP(FA38,Information!$A$2:$H$1000,3,FALSE)</f>
        <v>#N/A</v>
      </c>
      <c r="FI38">
        <f t="shared" si="13"/>
        <v>0</v>
      </c>
      <c r="FM38" s="84"/>
      <c r="FN38" s="41" t="e">
        <f>VLOOKUP(FM38,Information!$A$2:$H$1000,2,FALSE)</f>
        <v>#N/A</v>
      </c>
      <c r="FO38" t="e">
        <f>VLOOKUP(FM38,Information!$A$2:$H$1000,3,FALSE)</f>
        <v>#N/A</v>
      </c>
      <c r="FU38">
        <f t="shared" si="14"/>
        <v>0</v>
      </c>
      <c r="FY38" s="84" t="s">
        <v>298</v>
      </c>
      <c r="FZ38" s="85" t="str">
        <f>VLOOKUP(FY38,Information!$A$2:$H$1000,2,FALSE)</f>
        <v>unknown</v>
      </c>
      <c r="GA38" s="67" t="str">
        <f>VLOOKUP(FY38,Information!$A$2:$H$1000,3,FALSE)</f>
        <v>Porites</v>
      </c>
      <c r="GB38" s="41">
        <v>25</v>
      </c>
      <c r="GC38" s="41">
        <v>90</v>
      </c>
      <c r="GD38" s="41">
        <v>10</v>
      </c>
      <c r="GG38">
        <f t="shared" si="15"/>
        <v>100</v>
      </c>
      <c r="GK38" s="84"/>
      <c r="GL38" s="41" t="e">
        <f>VLOOKUP(GK38,Information!$A$2:$H$1000,2,FALSE)</f>
        <v>#N/A</v>
      </c>
      <c r="GM38" t="e">
        <f>VLOOKUP(GK38,Information!$A$2:$H$1000,3,FALSE)</f>
        <v>#N/A</v>
      </c>
      <c r="GS38">
        <f t="shared" si="16"/>
        <v>0</v>
      </c>
      <c r="GW38" s="84" t="s">
        <v>213</v>
      </c>
      <c r="GX38" s="85" t="str">
        <f>VLOOKUP(GW38,Information!$A$2:$H$1000,2,FALSE)</f>
        <v>unknown</v>
      </c>
      <c r="GY38" s="67" t="str">
        <f>VLOOKUP(GW38,Information!$A$2:$H$1000,3,FALSE)</f>
        <v>Fungia</v>
      </c>
      <c r="GZ38" s="41">
        <v>10</v>
      </c>
      <c r="HA38" s="41">
        <v>100</v>
      </c>
      <c r="HE38">
        <f t="shared" si="17"/>
        <v>100</v>
      </c>
      <c r="HI38" s="84"/>
      <c r="HJ38" s="41" t="e">
        <f>VLOOKUP(HI38,Information!$A$2:$H$1000,2,FALSE)</f>
        <v>#N/A</v>
      </c>
      <c r="HK38" t="e">
        <f>VLOOKUP(HI38,Information!$A$2:$H$1000,3,FALSE)</f>
        <v>#N/A</v>
      </c>
      <c r="HQ38">
        <f t="shared" si="18"/>
        <v>0</v>
      </c>
      <c r="HU38" s="84"/>
      <c r="HV38" s="41" t="e">
        <f>VLOOKUP(HU38,Information!$A$2:$H$1000,2,FALSE)</f>
        <v>#N/A</v>
      </c>
      <c r="HW38" t="e">
        <f>VLOOKUP(HU38,Information!$A$2:$H$1000,3,FALSE)</f>
        <v>#N/A</v>
      </c>
      <c r="IC38">
        <f t="shared" si="19"/>
        <v>0</v>
      </c>
      <c r="IG38" s="84"/>
      <c r="IH38" s="41" t="e">
        <f>VLOOKUP(IG38,Information!$A$2:$H$1000,2,FALSE)</f>
        <v>#N/A</v>
      </c>
      <c r="II38" t="e">
        <f>VLOOKUP(IG38,Information!$A$2:$H$1000,3,FALSE)</f>
        <v>#N/A</v>
      </c>
      <c r="IO38">
        <f t="shared" si="20"/>
        <v>0</v>
      </c>
      <c r="IS38" s="84"/>
      <c r="IT38" s="41" t="e">
        <f>VLOOKUP(IS38,Information!$A$2:$H$1000,2,FALSE)</f>
        <v>#N/A</v>
      </c>
      <c r="IU38" t="e">
        <f>VLOOKUP(IS38,Information!$A$2:$H$1000,3,FALSE)</f>
        <v>#N/A</v>
      </c>
      <c r="JA38">
        <f t="shared" si="21"/>
        <v>0</v>
      </c>
      <c r="JE38" s="84"/>
      <c r="JF38" s="41" t="e">
        <f>VLOOKUP(JE38,Information!$A$2:$H$1000,2,FALSE)</f>
        <v>#N/A</v>
      </c>
      <c r="JG38" t="e">
        <f>VLOOKUP(JE38,Information!$A$2:$H$1000,3,FALSE)</f>
        <v>#N/A</v>
      </c>
      <c r="JM38">
        <f t="shared" si="22"/>
        <v>0</v>
      </c>
      <c r="JQ38" s="84"/>
      <c r="JR38" s="41" t="e">
        <f>VLOOKUP(JQ38,Information!$A$2:$H$1000,2,FALSE)</f>
        <v>#N/A</v>
      </c>
      <c r="JS38" t="e">
        <f>VLOOKUP(JQ38,Information!$A$2:$H$1000,3,FALSE)</f>
        <v>#N/A</v>
      </c>
      <c r="JY38">
        <f t="shared" si="23"/>
        <v>0</v>
      </c>
      <c r="KC38" s="84"/>
      <c r="KD38" s="41" t="e">
        <f>VLOOKUP(KC38,Information!$A$2:$H$1000,2,FALSE)</f>
        <v>#N/A</v>
      </c>
      <c r="KE38" t="e">
        <f>VLOOKUP(KC38,Information!$A$2:$H$1000,3,FALSE)</f>
        <v>#N/A</v>
      </c>
      <c r="KK38">
        <f t="shared" si="24"/>
        <v>0</v>
      </c>
      <c r="KO38" s="84"/>
      <c r="KP38" s="41" t="e">
        <f>VLOOKUP(KO38,Information!$A$2:$H$1000,2,FALSE)</f>
        <v>#N/A</v>
      </c>
      <c r="KQ38" t="e">
        <f>VLOOKUP(KO38,Information!$A$2:$H$1000,3,FALSE)</f>
        <v>#N/A</v>
      </c>
      <c r="KW38">
        <f t="shared" si="25"/>
        <v>0</v>
      </c>
      <c r="LA38" s="84" t="s">
        <v>331</v>
      </c>
      <c r="LB38" s="85" t="str">
        <f>VLOOKUP(LA38,Information!$A$2:$H$1000,2,FALSE)</f>
        <v>unknown</v>
      </c>
      <c r="LC38" s="67" t="str">
        <f>VLOOKUP(LA38,Information!$A$2:$H$1000,3,FALSE)</f>
        <v>Seriatopora</v>
      </c>
      <c r="LD38" s="41">
        <v>15</v>
      </c>
      <c r="LE38" s="41">
        <v>95</v>
      </c>
      <c r="LF38" s="41">
        <v>5</v>
      </c>
      <c r="LI38">
        <f t="shared" si="26"/>
        <v>100</v>
      </c>
      <c r="LM38" s="84"/>
      <c r="LN38" s="41" t="e">
        <f>VLOOKUP(LM38,Information!$A$2:$H$1000,2,FALSE)</f>
        <v>#N/A</v>
      </c>
      <c r="LO38" t="e">
        <f>VLOOKUP(LM38,Information!$A$2:$H$1000,3,FALSE)</f>
        <v>#N/A</v>
      </c>
      <c r="LU38">
        <f t="shared" si="27"/>
        <v>0</v>
      </c>
      <c r="LY38" s="84" t="s">
        <v>260</v>
      </c>
      <c r="LZ38" s="85" t="str">
        <f>VLOOKUP(LY38,Information!$A$2:$H$1000,2,FALSE)</f>
        <v>unknown</v>
      </c>
      <c r="MA38" s="67" t="str">
        <f>VLOOKUP(LY38,Information!$A$2:$H$1000,3,FALSE)</f>
        <v>Lobophyllia</v>
      </c>
      <c r="MB38" s="41">
        <v>35</v>
      </c>
      <c r="MC38" s="41">
        <v>90</v>
      </c>
      <c r="MD38" s="41">
        <v>10</v>
      </c>
      <c r="MG38">
        <f t="shared" si="28"/>
        <v>100</v>
      </c>
      <c r="MK38" s="84" t="s">
        <v>155</v>
      </c>
      <c r="ML38" s="85" t="str">
        <f>VLOOKUP(MK38,Information!$A$2:$H$1000,2,FALSE)</f>
        <v>unknown</v>
      </c>
      <c r="MM38" s="67" t="str">
        <f>VLOOKUP(MK38,Information!$A$2:$H$1000,3,FALSE)</f>
        <v>Coscinaraea</v>
      </c>
      <c r="MN38" s="41">
        <v>15</v>
      </c>
      <c r="MO38" s="41">
        <v>95</v>
      </c>
      <c r="MP38" s="41">
        <v>5</v>
      </c>
      <c r="MS38">
        <f t="shared" si="29"/>
        <v>100</v>
      </c>
      <c r="MW38" s="84"/>
      <c r="MX38" s="41" t="e">
        <f>VLOOKUP(MW38,Information!$A$2:$H$1000,2,FALSE)</f>
        <v>#N/A</v>
      </c>
      <c r="MY38" t="e">
        <f>VLOOKUP(MW38,Information!$A$2:$H$1000,3,FALSE)</f>
        <v>#N/A</v>
      </c>
      <c r="NE38">
        <f t="shared" si="30"/>
        <v>0</v>
      </c>
      <c r="NI38" s="84" t="s">
        <v>298</v>
      </c>
      <c r="NJ38" s="85" t="str">
        <f>VLOOKUP(NI38,Information!$A$2:$H$1000,2,FALSE)</f>
        <v>unknown</v>
      </c>
      <c r="NK38" s="67" t="str">
        <f>VLOOKUP(NI38,Information!$A$2:$H$1000,3,FALSE)</f>
        <v>Porites</v>
      </c>
      <c r="NL38" s="41">
        <v>40</v>
      </c>
      <c r="NM38" s="41">
        <v>90</v>
      </c>
      <c r="NN38" s="41">
        <v>10</v>
      </c>
      <c r="NQ38">
        <f t="shared" si="31"/>
        <v>100</v>
      </c>
      <c r="NU38" s="84" t="s">
        <v>82</v>
      </c>
      <c r="NV38" s="85" t="str">
        <f>VLOOKUP(NU38,Information!$A$2:$H$1000,2,FALSE)</f>
        <v>unknown</v>
      </c>
      <c r="NW38" s="67" t="str">
        <f>VLOOKUP(NU38,Information!$A$2:$H$1000,3,FALSE)</f>
        <v>Acropora</v>
      </c>
      <c r="NX38" s="41">
        <v>20</v>
      </c>
      <c r="NY38" s="41">
        <v>100</v>
      </c>
      <c r="OC38">
        <f t="shared" si="32"/>
        <v>100</v>
      </c>
      <c r="OG38" s="84"/>
      <c r="OH38" s="41" t="e">
        <f>VLOOKUP(OG38,Information!$A$2:$H$1000,2,FALSE)</f>
        <v>#N/A</v>
      </c>
      <c r="OI38" t="e">
        <f>VLOOKUP(OG38,Information!$A$2:$H$1000,3,FALSE)</f>
        <v>#N/A</v>
      </c>
      <c r="OO38">
        <f t="shared" si="33"/>
        <v>0</v>
      </c>
      <c r="OS38" s="84"/>
      <c r="OT38" s="41" t="e">
        <f>VLOOKUP(OS38,Information!$A$2:$H$1000,2,FALSE)</f>
        <v>#N/A</v>
      </c>
      <c r="OU38" t="e">
        <f>VLOOKUP(OS38,Information!$A$2:$H$1000,3,FALSE)</f>
        <v>#N/A</v>
      </c>
      <c r="PA38">
        <f t="shared" si="34"/>
        <v>0</v>
      </c>
      <c r="PE38" s="84" t="s">
        <v>217</v>
      </c>
      <c r="PF38" s="85" t="str">
        <f>VLOOKUP(PE38,Information!$A$2:$H$1000,2,FALSE)</f>
        <v>unknown</v>
      </c>
      <c r="PG38" s="67" t="str">
        <f>VLOOKUP(PE38,Information!$A$2:$H$1000,3,FALSE)</f>
        <v>Galaxea</v>
      </c>
      <c r="PH38" s="41">
        <v>25</v>
      </c>
      <c r="PI38" s="41">
        <v>90</v>
      </c>
      <c r="PJ38" s="41">
        <v>10</v>
      </c>
      <c r="PM38">
        <f t="shared" si="35"/>
        <v>100</v>
      </c>
      <c r="PQ38" s="84"/>
      <c r="PR38" s="41" t="e">
        <f>VLOOKUP(PQ38,Information!$A$2:$H$1000,2,FALSE)</f>
        <v>#N/A</v>
      </c>
      <c r="PS38" t="e">
        <f>VLOOKUP(PQ38,Information!$A$2:$H$1000,3,FALSE)</f>
        <v>#N/A</v>
      </c>
      <c r="PY38">
        <f t="shared" si="36"/>
        <v>0</v>
      </c>
      <c r="QC38" s="84"/>
      <c r="QD38" s="41" t="e">
        <f>VLOOKUP(QC38,Information!$A$2:$H$1000,2,FALSE)</f>
        <v>#N/A</v>
      </c>
      <c r="QE38" t="e">
        <f>VLOOKUP(QC38,Information!$A$2:$H$1000,3,FALSE)</f>
        <v>#N/A</v>
      </c>
      <c r="QK38">
        <f t="shared" si="37"/>
        <v>0</v>
      </c>
      <c r="QO38" s="84" t="s">
        <v>82</v>
      </c>
      <c r="QP38" s="85" t="str">
        <f>VLOOKUP(QO38,Information!$A$2:$H$1000,2,FALSE)</f>
        <v>unknown</v>
      </c>
      <c r="QQ38" s="67" t="str">
        <f>VLOOKUP(QO38,Information!$A$2:$H$1000,3,FALSE)</f>
        <v>Acropora</v>
      </c>
      <c r="QR38" s="41">
        <v>10</v>
      </c>
      <c r="QS38" s="41">
        <v>100</v>
      </c>
      <c r="QW38">
        <f t="shared" si="38"/>
        <v>100</v>
      </c>
      <c r="RA38" s="84"/>
      <c r="RB38" s="41" t="e">
        <f>VLOOKUP(RA38,Information!$A$2:$H$1000,2,FALSE)</f>
        <v>#N/A</v>
      </c>
      <c r="RC38" t="e">
        <f>VLOOKUP(RA38,Information!$A$2:$H$1000,3,FALSE)</f>
        <v>#N/A</v>
      </c>
      <c r="RI38">
        <f t="shared" si="39"/>
        <v>0</v>
      </c>
      <c r="RM38" s="84" t="s">
        <v>287</v>
      </c>
      <c r="RN38" s="85" t="str">
        <f>VLOOKUP(RM38,Information!$A$2:$H$1000,2,FALSE)</f>
        <v>unknown</v>
      </c>
      <c r="RO38" s="67" t="str">
        <f>VLOOKUP(RM38,Information!$A$2:$H$1000,3,FALSE)</f>
        <v>Platygyra</v>
      </c>
      <c r="RP38" s="41">
        <v>40</v>
      </c>
      <c r="RQ38" s="41">
        <v>95</v>
      </c>
      <c r="RR38" s="41">
        <v>5</v>
      </c>
      <c r="RU38">
        <f t="shared" si="40"/>
        <v>100</v>
      </c>
      <c r="RY38" s="84"/>
      <c r="RZ38" s="41" t="e">
        <f>VLOOKUP(RY38,Information!$A$2:$H$1000,2,FALSE)</f>
        <v>#N/A</v>
      </c>
      <c r="SA38" t="e">
        <f>VLOOKUP(RY38,Information!$A$2:$H$1000,3,FALSE)</f>
        <v>#N/A</v>
      </c>
      <c r="SG38">
        <f t="shared" si="41"/>
        <v>0</v>
      </c>
      <c r="SK38" s="84" t="s">
        <v>298</v>
      </c>
      <c r="SL38" s="85" t="str">
        <f>VLOOKUP(SK38,Information!$A$2:$H$1000,2,FALSE)</f>
        <v>unknown</v>
      </c>
      <c r="SM38" s="67" t="str">
        <f>VLOOKUP(SK38,Information!$A$2:$H$1000,3,FALSE)</f>
        <v>Porites</v>
      </c>
      <c r="SN38" s="41">
        <v>50</v>
      </c>
      <c r="SO38" s="41">
        <v>95</v>
      </c>
      <c r="SP38" s="41">
        <v>5</v>
      </c>
      <c r="SS38">
        <f t="shared" si="42"/>
        <v>100</v>
      </c>
      <c r="SW38" s="84"/>
      <c r="SX38" s="41" t="e">
        <f>VLOOKUP(SW38,Information!$A$2:$H$1000,2,FALSE)</f>
        <v>#N/A</v>
      </c>
      <c r="SY38" t="e">
        <f>VLOOKUP(SW38,Information!$A$2:$H$1000,3,FALSE)</f>
        <v>#N/A</v>
      </c>
      <c r="TE38">
        <f t="shared" si="43"/>
        <v>0</v>
      </c>
      <c r="TI38" s="84" t="s">
        <v>82</v>
      </c>
      <c r="TJ38" s="85" t="str">
        <f>VLOOKUP(TI38,Information!$A$2:$H$1000,2,FALSE)</f>
        <v>unknown</v>
      </c>
      <c r="TK38" s="67" t="str">
        <f>VLOOKUP(TI38,Information!$A$2:$H$1000,3,FALSE)</f>
        <v>Acropora</v>
      </c>
      <c r="TL38" s="41">
        <v>25</v>
      </c>
      <c r="TM38" s="41">
        <v>100</v>
      </c>
      <c r="TQ38">
        <f t="shared" si="44"/>
        <v>100</v>
      </c>
      <c r="TU38" s="84" t="s">
        <v>71</v>
      </c>
      <c r="TV38" s="85" t="str">
        <f>VLOOKUP(TU38,Information!$A$2:$H$1000,2,FALSE)</f>
        <v>unknown</v>
      </c>
      <c r="TW38" s="67" t="str">
        <f>VLOOKUP(TU38,Information!$A$2:$H$1000,3,FALSE)</f>
        <v>Acanthastrea</v>
      </c>
      <c r="TX38" s="41">
        <v>25</v>
      </c>
      <c r="TY38" s="41">
        <v>90</v>
      </c>
      <c r="TZ38" s="41">
        <v>5</v>
      </c>
      <c r="UA38" s="41">
        <v>5</v>
      </c>
      <c r="UC38">
        <f t="shared" si="45"/>
        <v>100</v>
      </c>
      <c r="UD38" s="41">
        <v>8</v>
      </c>
      <c r="UE38" s="41" t="s">
        <v>3756</v>
      </c>
      <c r="UG38" s="84"/>
      <c r="UH38" s="41" t="e">
        <f>VLOOKUP(UG38,Information!$A$2:$H$1000,2,FALSE)</f>
        <v>#N/A</v>
      </c>
      <c r="UI38" t="e">
        <f>VLOOKUP(UG38,Information!$A$2:$H$1000,3,FALSE)</f>
        <v>#N/A</v>
      </c>
      <c r="UO38">
        <f t="shared" si="46"/>
        <v>0</v>
      </c>
      <c r="US38" s="84"/>
      <c r="UT38" s="41" t="e">
        <f>VLOOKUP(US38,Information!$A$2:$H$1000,2,FALSE)</f>
        <v>#N/A</v>
      </c>
      <c r="UU38" t="e">
        <f>VLOOKUP(US38,Information!$A$2:$H$1000,3,FALSE)</f>
        <v>#N/A</v>
      </c>
      <c r="VA38">
        <f t="shared" si="47"/>
        <v>0</v>
      </c>
      <c r="VE38" s="84"/>
      <c r="VF38" s="41" t="e">
        <f>VLOOKUP(VE38,Information!$A$2:$H$1000,2,FALSE)</f>
        <v>#N/A</v>
      </c>
      <c r="VG38" t="e">
        <f>VLOOKUP(VE38,Information!$A$2:$H$1000,3,FALSE)</f>
        <v>#N/A</v>
      </c>
      <c r="VM38">
        <f t="shared" si="48"/>
        <v>0</v>
      </c>
      <c r="VQ38" s="84"/>
      <c r="VR38" s="41" t="e">
        <f>VLOOKUP(VQ38,Information!$A$2:$H$1000,2,FALSE)</f>
        <v>#N/A</v>
      </c>
      <c r="VS38" t="e">
        <f>VLOOKUP(VQ38,Information!$A$2:$H$1000,3,FALSE)</f>
        <v>#N/A</v>
      </c>
      <c r="VY38">
        <f t="shared" si="49"/>
        <v>0</v>
      </c>
      <c r="WC38" s="84"/>
      <c r="WD38" s="41" t="e">
        <f>VLOOKUP(WC38,Information!$A$2:$H$1000,2,FALSE)</f>
        <v>#N/A</v>
      </c>
      <c r="WE38" t="e">
        <f>VLOOKUP(WC38,Information!$A$2:$H$1000,3,FALSE)</f>
        <v>#N/A</v>
      </c>
      <c r="WK38">
        <f t="shared" si="50"/>
        <v>0</v>
      </c>
      <c r="WO38" s="84"/>
      <c r="WP38" s="41" t="e">
        <f>VLOOKUP(WO38,Information!$A$2:$H$1000,2,FALSE)</f>
        <v>#N/A</v>
      </c>
      <c r="WQ38" t="e">
        <f>VLOOKUP(WO38,Information!$A$2:$H$1000,3,FALSE)</f>
        <v>#N/A</v>
      </c>
      <c r="WW38">
        <f t="shared" si="51"/>
        <v>0</v>
      </c>
      <c r="XA38" s="84"/>
      <c r="XB38" s="41" t="e">
        <f>VLOOKUP(XA38,Information!$A$2:$H$1000,2,FALSE)</f>
        <v>#N/A</v>
      </c>
      <c r="XC38" t="e">
        <f>VLOOKUP(XA38,Information!$A$2:$H$1000,3,FALSE)</f>
        <v>#N/A</v>
      </c>
      <c r="XI38">
        <f t="shared" si="52"/>
        <v>0</v>
      </c>
      <c r="XM38" s="84"/>
      <c r="XN38" s="41" t="e">
        <f>VLOOKUP(XM38,Information!$A$2:$H$1000,2,FALSE)</f>
        <v>#N/A</v>
      </c>
      <c r="XO38" t="e">
        <f>VLOOKUP(XM38,Information!$A$2:$H$1000,3,FALSE)</f>
        <v>#N/A</v>
      </c>
      <c r="XU38">
        <f t="shared" si="53"/>
        <v>0</v>
      </c>
      <c r="XY38" s="84"/>
      <c r="XZ38" s="41" t="e">
        <f>VLOOKUP(XY38,Information!$A$2:$H$1000,2,FALSE)</f>
        <v>#N/A</v>
      </c>
      <c r="YA38" t="e">
        <f>VLOOKUP(XY38,Information!$A$2:$H$1000,3,FALSE)</f>
        <v>#N/A</v>
      </c>
      <c r="YG38">
        <f t="shared" si="54"/>
        <v>0</v>
      </c>
      <c r="YK38" s="84"/>
      <c r="YL38" s="41" t="e">
        <f>VLOOKUP(YK38,Information!$A$2:$H$1000,2,FALSE)</f>
        <v>#N/A</v>
      </c>
      <c r="YM38" t="e">
        <f>VLOOKUP(YK38,Information!$A$2:$H$1000,3,FALSE)</f>
        <v>#N/A</v>
      </c>
      <c r="YS38">
        <f t="shared" si="55"/>
        <v>0</v>
      </c>
      <c r="YW38" s="84"/>
      <c r="YX38" s="41" t="e">
        <f>VLOOKUP(YW38,Information!$A$2:$H$1000,2,FALSE)</f>
        <v>#N/A</v>
      </c>
      <c r="YY38" t="e">
        <f>VLOOKUP(YW38,Information!$A$2:$H$1000,3,FALSE)</f>
        <v>#N/A</v>
      </c>
      <c r="ZE38">
        <f t="shared" si="56"/>
        <v>0</v>
      </c>
      <c r="ZI38" s="84"/>
      <c r="ZJ38" s="41" t="e">
        <f>VLOOKUP(ZI38,Information!$A$2:$H$1000,2,FALSE)</f>
        <v>#N/A</v>
      </c>
      <c r="ZK38" t="e">
        <f>VLOOKUP(ZI38,Information!$A$2:$H$1000,3,FALSE)</f>
        <v>#N/A</v>
      </c>
      <c r="ZQ38">
        <f t="shared" si="57"/>
        <v>0</v>
      </c>
      <c r="ZU38" s="84"/>
      <c r="ZV38" s="41" t="e">
        <f>VLOOKUP(ZU38,Information!$A$2:$H$1000,2,FALSE)</f>
        <v>#N/A</v>
      </c>
      <c r="ZW38" t="e">
        <f>VLOOKUP(ZU38,Information!$A$2:$H$1000,3,FALSE)</f>
        <v>#N/A</v>
      </c>
      <c r="AAC38">
        <f t="shared" si="58"/>
        <v>0</v>
      </c>
      <c r="AAG38" s="84"/>
      <c r="AAH38" s="41" t="e">
        <f>VLOOKUP(AAG38,Information!$A$2:$H$1000,2,FALSE)</f>
        <v>#N/A</v>
      </c>
      <c r="AAI38" t="e">
        <f>VLOOKUP(AAG38,Information!$A$2:$H$1000,3,FALSE)</f>
        <v>#N/A</v>
      </c>
      <c r="AAO38">
        <f t="shared" si="59"/>
        <v>0</v>
      </c>
      <c r="AAS38" s="84"/>
      <c r="AAT38" s="41" t="e">
        <f>VLOOKUP(AAS38,Information!$A$2:$H$1000,2,FALSE)</f>
        <v>#N/A</v>
      </c>
      <c r="AAU38" t="e">
        <f>VLOOKUP(AAS38,Information!$A$2:$H$1000,3,FALSE)</f>
        <v>#N/A</v>
      </c>
      <c r="ABA38">
        <f t="shared" si="60"/>
        <v>0</v>
      </c>
      <c r="ABE38" s="84"/>
      <c r="ABF38" s="41" t="e">
        <f>VLOOKUP(ABE38,Information!$A$2:$H$1000,2,FALSE)</f>
        <v>#N/A</v>
      </c>
      <c r="ABG38" t="e">
        <f>VLOOKUP(ABE38,Information!$A$2:$H$1000,3,FALSE)</f>
        <v>#N/A</v>
      </c>
      <c r="ABM38">
        <f t="shared" si="61"/>
        <v>0</v>
      </c>
      <c r="ABQ38" s="84"/>
      <c r="ABR38" s="41" t="e">
        <f>VLOOKUP(ABQ38,Information!$A$2:$H$1000,2,FALSE)</f>
        <v>#N/A</v>
      </c>
      <c r="ABS38" t="e">
        <f>VLOOKUP(ABQ38,Information!$A$2:$H$1000,3,FALSE)</f>
        <v>#N/A</v>
      </c>
      <c r="ABY38">
        <f t="shared" si="62"/>
        <v>0</v>
      </c>
      <c r="ACC38" s="84"/>
      <c r="ACD38" s="41" t="e">
        <f>VLOOKUP(ACC38,Information!$A$2:$H$1000,2,FALSE)</f>
        <v>#N/A</v>
      </c>
      <c r="ACE38" t="e">
        <f>VLOOKUP(ACC38,Information!$A$2:$H$1000,3,FALSE)</f>
        <v>#N/A</v>
      </c>
      <c r="ACK38">
        <f t="shared" si="63"/>
        <v>0</v>
      </c>
      <c r="ACO38" s="84"/>
      <c r="ACP38" s="41" t="e">
        <f>VLOOKUP(ACO38,Information!$A$2:$H$1000,2,FALSE)</f>
        <v>#N/A</v>
      </c>
      <c r="ACQ38" t="e">
        <f>VLOOKUP(ACO38,Information!$A$2:$H$1000,3,FALSE)</f>
        <v>#N/A</v>
      </c>
      <c r="ACW38">
        <f t="shared" si="64"/>
        <v>0</v>
      </c>
      <c r="ADA38" s="84"/>
      <c r="ADB38" s="41" t="e">
        <f>VLOOKUP(ADA38,Information!$A$2:$H$1000,2,FALSE)</f>
        <v>#N/A</v>
      </c>
      <c r="ADC38" t="e">
        <f>VLOOKUP(ADA38,Information!$A$2:$H$1000,3,FALSE)</f>
        <v>#N/A</v>
      </c>
      <c r="ADI38">
        <f t="shared" si="65"/>
        <v>0</v>
      </c>
      <c r="ADM38" s="84"/>
      <c r="ADN38" s="41" t="e">
        <f>VLOOKUP(ADM38,Information!$A$2:$H$1000,2,FALSE)</f>
        <v>#N/A</v>
      </c>
      <c r="ADO38" t="e">
        <f>VLOOKUP(ADM38,Information!$A$2:$H$1000,3,FALSE)</f>
        <v>#N/A</v>
      </c>
      <c r="ADU38">
        <f t="shared" si="66"/>
        <v>0</v>
      </c>
      <c r="ADY38" s="84"/>
      <c r="ADZ38" s="41" t="e">
        <f>VLOOKUP(ADY38,Information!$A$2:$H$1000,2,FALSE)</f>
        <v>#N/A</v>
      </c>
      <c r="AEA38" t="e">
        <f>VLOOKUP(ADY38,Information!$A$2:$H$1000,3,FALSE)</f>
        <v>#N/A</v>
      </c>
      <c r="AEG38">
        <f t="shared" si="67"/>
        <v>0</v>
      </c>
      <c r="AEK38" s="84"/>
      <c r="AEL38" s="41" t="e">
        <f>VLOOKUP(AEK38,Information!$A$2:$H$1000,2,FALSE)</f>
        <v>#N/A</v>
      </c>
      <c r="AEM38" t="e">
        <f>VLOOKUP(AEK38,Information!$A$2:$H$1000,3,FALSE)</f>
        <v>#N/A</v>
      </c>
      <c r="AES38">
        <f t="shared" si="68"/>
        <v>0</v>
      </c>
      <c r="AEW38" s="84"/>
      <c r="AEX38" s="41" t="e">
        <f>VLOOKUP(AEW38,Information!$A$2:$H$1000,2,FALSE)</f>
        <v>#N/A</v>
      </c>
      <c r="AEY38" t="e">
        <f>VLOOKUP(AEW38,Information!$A$2:$H$1000,3,FALSE)</f>
        <v>#N/A</v>
      </c>
      <c r="AFE38">
        <f t="shared" si="69"/>
        <v>0</v>
      </c>
      <c r="AFI38" s="84"/>
      <c r="AFJ38" s="41" t="e">
        <f>VLOOKUP(AFI38,Information!$A$2:$H$1000,2,FALSE)</f>
        <v>#N/A</v>
      </c>
      <c r="AFK38" t="e">
        <f>VLOOKUP(AFI38,Information!$A$2:$H$1000,3,FALSE)</f>
        <v>#N/A</v>
      </c>
      <c r="AFQ38">
        <f t="shared" si="70"/>
        <v>0</v>
      </c>
      <c r="AFU38" s="84"/>
      <c r="AFV38" s="41" t="e">
        <f>VLOOKUP(AFU38,Information!$A$2:$H$1000,2,FALSE)</f>
        <v>#N/A</v>
      </c>
      <c r="AFW38" t="e">
        <f>VLOOKUP(AFU38,Information!$A$2:$H$1000,3,FALSE)</f>
        <v>#N/A</v>
      </c>
      <c r="AGC38">
        <f t="shared" si="71"/>
        <v>0</v>
      </c>
      <c r="AGG38" s="84"/>
      <c r="AGH38" s="41" t="e">
        <f>VLOOKUP(AGG38,Information!$A$2:$H$1000,2,FALSE)</f>
        <v>#N/A</v>
      </c>
      <c r="AGI38" t="e">
        <f>VLOOKUP(AGG38,Information!$A$2:$H$1000,3,FALSE)</f>
        <v>#N/A</v>
      </c>
      <c r="AGO38">
        <f t="shared" si="72"/>
        <v>0</v>
      </c>
      <c r="AGS38" s="84"/>
      <c r="AGT38" s="41" t="e">
        <f>VLOOKUP(AGS38,Information!$A$2:$H$1000,2,FALSE)</f>
        <v>#N/A</v>
      </c>
      <c r="AGU38" t="e">
        <f>VLOOKUP(AGS38,Information!$A$2:$H$1000,3,FALSE)</f>
        <v>#N/A</v>
      </c>
      <c r="AHA38">
        <f t="shared" si="73"/>
        <v>0</v>
      </c>
      <c r="AHE38" s="84"/>
      <c r="AHF38" s="41" t="e">
        <f>VLOOKUP(AHE38,Information!$A$2:$H$1000,2,FALSE)</f>
        <v>#N/A</v>
      </c>
      <c r="AHG38" t="e">
        <f>VLOOKUP(AHE38,Information!$A$2:$H$1000,3,FALSE)</f>
        <v>#N/A</v>
      </c>
      <c r="AHM38">
        <f t="shared" si="74"/>
        <v>0</v>
      </c>
      <c r="AHQ38" s="84"/>
      <c r="AHR38" s="41" t="e">
        <f>VLOOKUP(AHQ38,Information!$A$2:$H$1000,2,FALSE)</f>
        <v>#N/A</v>
      </c>
      <c r="AHS38" t="e">
        <f>VLOOKUP(AHQ38,Information!$A$2:$H$1000,3,FALSE)</f>
        <v>#N/A</v>
      </c>
      <c r="AHY38">
        <f t="shared" si="75"/>
        <v>0</v>
      </c>
      <c r="AIC38" s="84"/>
      <c r="AID38" s="41" t="e">
        <f>VLOOKUP(AIC38,Information!$A$2:$H$1000,2,FALSE)</f>
        <v>#N/A</v>
      </c>
      <c r="AIE38" t="e">
        <f>VLOOKUP(AIC38,Information!$A$2:$H$1000,3,FALSE)</f>
        <v>#N/A</v>
      </c>
      <c r="AIK38">
        <f t="shared" si="76"/>
        <v>0</v>
      </c>
      <c r="AIO38" s="84"/>
      <c r="AIP38" s="41" t="e">
        <f>VLOOKUP(AIO38,Information!$A$2:$H$1000,2,FALSE)</f>
        <v>#N/A</v>
      </c>
      <c r="AIQ38" t="e">
        <f>VLOOKUP(AIO38,Information!$A$2:$H$1000,3,FALSE)</f>
        <v>#N/A</v>
      </c>
      <c r="AIW38">
        <f t="shared" si="77"/>
        <v>0</v>
      </c>
      <c r="AJA38" s="84"/>
      <c r="AJB38" s="41" t="e">
        <f>VLOOKUP(AJA38,Information!$A$2:$H$1000,2,FALSE)</f>
        <v>#N/A</v>
      </c>
      <c r="AJC38" t="e">
        <f>VLOOKUP(AJA38,Information!$A$2:$H$1000,3,FALSE)</f>
        <v>#N/A</v>
      </c>
      <c r="AJI38">
        <f t="shared" si="78"/>
        <v>0</v>
      </c>
      <c r="AJM38" s="84"/>
      <c r="AJN38" s="41" t="e">
        <f>VLOOKUP(AJM38,Information!$A$2:$H$1000,2,FALSE)</f>
        <v>#N/A</v>
      </c>
      <c r="AJO38" t="e">
        <f>VLOOKUP(AJM38,Information!$A$2:$H$1000,3,FALSE)</f>
        <v>#N/A</v>
      </c>
      <c r="AJU38">
        <f t="shared" si="79"/>
        <v>0</v>
      </c>
      <c r="AJY38" s="84"/>
      <c r="AJZ38" s="41" t="e">
        <f>VLOOKUP(AJY38,Information!$A$2:$H$1000,2,FALSE)</f>
        <v>#N/A</v>
      </c>
      <c r="AKA38" t="e">
        <f>VLOOKUP(AJY38,Information!$A$2:$H$1000,3,FALSE)</f>
        <v>#N/A</v>
      </c>
      <c r="AKG38">
        <f t="shared" si="80"/>
        <v>0</v>
      </c>
      <c r="AKK38" s="84"/>
      <c r="AKL38" s="41" t="e">
        <f>VLOOKUP(AKK38,Information!$A$2:$H$1000,2,FALSE)</f>
        <v>#N/A</v>
      </c>
      <c r="AKM38" t="e">
        <f>VLOOKUP(AKK38,Information!$A$2:$H$1000,3,FALSE)</f>
        <v>#N/A</v>
      </c>
      <c r="AKS38">
        <f t="shared" si="81"/>
        <v>0</v>
      </c>
      <c r="AKW38" s="84"/>
      <c r="AKX38" s="41" t="e">
        <f>VLOOKUP(AKW38,Information!$A$2:$H$1000,2,FALSE)</f>
        <v>#N/A</v>
      </c>
      <c r="AKY38" t="e">
        <f>VLOOKUP(AKW38,Information!$A$2:$H$1000,3,FALSE)</f>
        <v>#N/A</v>
      </c>
      <c r="ALE38">
        <f t="shared" si="82"/>
        <v>0</v>
      </c>
      <c r="ALI38" s="84"/>
      <c r="ALJ38" s="41" t="e">
        <f>VLOOKUP(ALI38,Information!$A$2:$H$1000,2,FALSE)</f>
        <v>#N/A</v>
      </c>
      <c r="ALK38" t="e">
        <f>VLOOKUP(ALI38,Information!$A$2:$H$1000,3,FALSE)</f>
        <v>#N/A</v>
      </c>
      <c r="ALQ38">
        <f t="shared" si="83"/>
        <v>0</v>
      </c>
      <c r="ALU38" s="84"/>
      <c r="ALV38" s="41" t="e">
        <f>VLOOKUP(ALU38,Information!$A$2:$H$1000,2,FALSE)</f>
        <v>#N/A</v>
      </c>
      <c r="ALW38" t="e">
        <f>VLOOKUP(ALU38,Information!$A$2:$H$1000,3,FALSE)</f>
        <v>#N/A</v>
      </c>
      <c r="AMC38">
        <f t="shared" si="84"/>
        <v>0</v>
      </c>
      <c r="AMG38" s="84"/>
      <c r="AMH38" s="41" t="e">
        <f>VLOOKUP(AMG38,Information!$A$2:$H$1000,2,FALSE)</f>
        <v>#N/A</v>
      </c>
      <c r="AMI38" t="e">
        <f>VLOOKUP(AMG38,Information!$A$2:$H$1000,3,FALSE)</f>
        <v>#N/A</v>
      </c>
      <c r="AMO38">
        <f t="shared" si="85"/>
        <v>0</v>
      </c>
      <c r="AMS38" s="84"/>
      <c r="AMT38" s="41" t="e">
        <f>VLOOKUP(AMS38,Information!$A$2:$H$1000,2,FALSE)</f>
        <v>#N/A</v>
      </c>
      <c r="AMU38" t="e">
        <f>VLOOKUP(AMS38,Information!$A$2:$H$1000,3,FALSE)</f>
        <v>#N/A</v>
      </c>
      <c r="ANA38">
        <f t="shared" si="86"/>
        <v>0</v>
      </c>
      <c r="ANE38" s="84"/>
      <c r="ANF38" s="41" t="e">
        <f>VLOOKUP(ANE38,Information!$A$2:$H$1000,2,FALSE)</f>
        <v>#N/A</v>
      </c>
      <c r="ANG38" t="e">
        <f>VLOOKUP(ANE38,Information!$A$2:$H$1000,3,FALSE)</f>
        <v>#N/A</v>
      </c>
      <c r="ANM38">
        <f t="shared" si="87"/>
        <v>0</v>
      </c>
      <c r="ANQ38" s="84"/>
      <c r="ANR38" s="41" t="e">
        <f>VLOOKUP(ANQ38,Information!$A$2:$H$1000,2,FALSE)</f>
        <v>#N/A</v>
      </c>
      <c r="ANS38" t="e">
        <f>VLOOKUP(ANQ38,Information!$A$2:$H$1000,3,FALSE)</f>
        <v>#N/A</v>
      </c>
      <c r="ANY38">
        <f t="shared" si="88"/>
        <v>0</v>
      </c>
      <c r="AOC38" s="84"/>
      <c r="AOD38" s="41" t="e">
        <f>VLOOKUP(AOC38,Information!$A$2:$H$1000,2,FALSE)</f>
        <v>#N/A</v>
      </c>
      <c r="AOE38" t="e">
        <f>VLOOKUP(AOC38,Information!$A$2:$H$1000,3,FALSE)</f>
        <v>#N/A</v>
      </c>
      <c r="AOK38">
        <f t="shared" si="89"/>
        <v>0</v>
      </c>
      <c r="AOO38" s="84"/>
      <c r="AOP38" s="41" t="e">
        <f>VLOOKUP(AOO38,Information!$A$2:$H$1000,2,FALSE)</f>
        <v>#N/A</v>
      </c>
      <c r="AOQ38" t="e">
        <f>VLOOKUP(AOO38,Information!$A$2:$H$1000,3,FALSE)</f>
        <v>#N/A</v>
      </c>
      <c r="AOW38">
        <f t="shared" si="90"/>
        <v>0</v>
      </c>
      <c r="APA38" s="84"/>
      <c r="APB38" s="41" t="e">
        <f>VLOOKUP(APA38,Information!$A$2:$H$1000,2,FALSE)</f>
        <v>#N/A</v>
      </c>
      <c r="APC38" t="e">
        <f>VLOOKUP(APA38,Information!$A$2:$H$1000,3,FALSE)</f>
        <v>#N/A</v>
      </c>
      <c r="API38">
        <f t="shared" si="91"/>
        <v>0</v>
      </c>
      <c r="APM38" s="84"/>
      <c r="APN38" s="41" t="e">
        <f>VLOOKUP(APM38,Information!$A$2:$H$1000,2,FALSE)</f>
        <v>#N/A</v>
      </c>
      <c r="APO38" t="e">
        <f>VLOOKUP(APM38,Information!$A$2:$H$1000,3,FALSE)</f>
        <v>#N/A</v>
      </c>
      <c r="APU38">
        <f t="shared" si="92"/>
        <v>0</v>
      </c>
      <c r="APY38" s="84"/>
      <c r="APZ38" s="41" t="e">
        <f>VLOOKUP(APY38,Information!$A$2:$H$1000,2,FALSE)</f>
        <v>#N/A</v>
      </c>
      <c r="AQA38" t="e">
        <f>VLOOKUP(APY38,Information!$A$2:$H$1000,3,FALSE)</f>
        <v>#N/A</v>
      </c>
      <c r="AQG38">
        <f t="shared" si="93"/>
        <v>0</v>
      </c>
      <c r="AQK38" s="84"/>
      <c r="AQL38" s="41" t="e">
        <f>VLOOKUP(AQK38,Information!$A$2:$H$1000,2,FALSE)</f>
        <v>#N/A</v>
      </c>
      <c r="AQM38" t="e">
        <f>VLOOKUP(AQK38,Information!$A$2:$H$1000,3,FALSE)</f>
        <v>#N/A</v>
      </c>
      <c r="AQS38">
        <f t="shared" si="94"/>
        <v>0</v>
      </c>
      <c r="AQW38" s="84"/>
      <c r="AQX38" s="41" t="e">
        <f>VLOOKUP(AQW38,Information!$A$2:$H$1000,2,FALSE)</f>
        <v>#N/A</v>
      </c>
      <c r="AQY38" t="e">
        <f>VLOOKUP(AQW38,Information!$A$2:$H$1000,3,FALSE)</f>
        <v>#N/A</v>
      </c>
      <c r="ARE38">
        <f t="shared" si="95"/>
        <v>0</v>
      </c>
      <c r="ARI38" s="84"/>
      <c r="ARJ38" s="41" t="e">
        <f>VLOOKUP(ARI38,Information!$A$2:$H$1000,2,FALSE)</f>
        <v>#N/A</v>
      </c>
      <c r="ARK38" t="e">
        <f>VLOOKUP(ARI38,Information!$A$2:$H$1000,3,FALSE)</f>
        <v>#N/A</v>
      </c>
      <c r="ARQ38">
        <f t="shared" si="96"/>
        <v>0</v>
      </c>
      <c r="ARU38" s="84"/>
      <c r="ARV38" s="41" t="e">
        <f>VLOOKUP(ARU38,Information!$A$2:$H$1000,2,FALSE)</f>
        <v>#N/A</v>
      </c>
      <c r="ARW38" t="e">
        <f>VLOOKUP(ARU38,Information!$A$2:$H$1000,3,FALSE)</f>
        <v>#N/A</v>
      </c>
      <c r="ASC38">
        <f t="shared" si="97"/>
        <v>0</v>
      </c>
      <c r="ASG38" s="84"/>
      <c r="ASH38" s="41" t="e">
        <f>VLOOKUP(ASG38,Information!$A$2:$H$1000,2,FALSE)</f>
        <v>#N/A</v>
      </c>
      <c r="ASI38" t="e">
        <f>VLOOKUP(ASG38,Information!$A$2:$H$1000,3,FALSE)</f>
        <v>#N/A</v>
      </c>
      <c r="ASO38">
        <f t="shared" si="98"/>
        <v>0</v>
      </c>
      <c r="ASS38" s="84"/>
      <c r="AST38" s="41" t="e">
        <f>VLOOKUP(ASS38,Information!$A$2:$H$1000,2,FALSE)</f>
        <v>#N/A</v>
      </c>
      <c r="ASU38" t="e">
        <f>VLOOKUP(ASS38,Information!$A$2:$H$1000,3,FALSE)</f>
        <v>#N/A</v>
      </c>
      <c r="ATA38">
        <f t="shared" si="99"/>
        <v>0</v>
      </c>
    </row>
    <row r="39" spans="1:1023 1029:1197" ht="13.2">
      <c r="A39" s="84" t="s">
        <v>298</v>
      </c>
      <c r="B39" s="85" t="str">
        <f>VLOOKUP(A39,Information!$A$2:$H$1000,2,FALSE)</f>
        <v>unknown</v>
      </c>
      <c r="C39" s="67" t="str">
        <f>VLOOKUP(A39,Information!$A$2:$H$1000,3,FALSE)</f>
        <v>Porites</v>
      </c>
      <c r="D39" s="41">
        <v>90</v>
      </c>
      <c r="E39" s="41">
        <v>90</v>
      </c>
      <c r="F39" s="41">
        <v>10</v>
      </c>
      <c r="I39">
        <f t="shared" si="0"/>
        <v>100</v>
      </c>
      <c r="M39" s="84"/>
      <c r="N39" s="41" t="e">
        <f>VLOOKUP(M39,Information!$A$2:$H$1000,2,FALSE)</f>
        <v>#N/A</v>
      </c>
      <c r="O39" t="e">
        <f>VLOOKUP(M39,Information!$A$2:$H$1000,3,FALSE)</f>
        <v>#N/A</v>
      </c>
      <c r="U39">
        <f t="shared" si="1"/>
        <v>0</v>
      </c>
      <c r="Y39" s="84" t="s">
        <v>298</v>
      </c>
      <c r="Z39" s="85" t="str">
        <f>VLOOKUP(Y39,Information!$A$2:$H$1000,2,FALSE)</f>
        <v>unknown</v>
      </c>
      <c r="AA39" s="67" t="str">
        <f>VLOOKUP(Y39,Information!$A$2:$H$1000,3,FALSE)</f>
        <v>Porites</v>
      </c>
      <c r="AB39" s="41">
        <v>55</v>
      </c>
      <c r="AC39" s="41">
        <v>60</v>
      </c>
      <c r="AD39" s="41">
        <v>40</v>
      </c>
      <c r="AG39">
        <f t="shared" si="2"/>
        <v>100</v>
      </c>
      <c r="AK39" s="84" t="s">
        <v>298</v>
      </c>
      <c r="AL39" s="85" t="str">
        <f>VLOOKUP(AK39,Information!$A$2:$H$1000,2,FALSE)</f>
        <v>unknown</v>
      </c>
      <c r="AM39" s="67" t="str">
        <f>VLOOKUP(AK39,Information!$A$2:$H$1000,3,FALSE)</f>
        <v>Porites</v>
      </c>
      <c r="AN39" s="41">
        <v>50</v>
      </c>
      <c r="AO39" s="41">
        <v>75</v>
      </c>
      <c r="AP39" s="41">
        <v>25</v>
      </c>
      <c r="AS39">
        <f t="shared" si="3"/>
        <v>100</v>
      </c>
      <c r="AT39" s="169">
        <v>8</v>
      </c>
      <c r="AU39" s="169" t="s">
        <v>3756</v>
      </c>
      <c r="AW39" s="84" t="s">
        <v>298</v>
      </c>
      <c r="AX39" s="85" t="str">
        <f>VLOOKUP(AW39,Information!$A$2:$H$1000,2,FALSE)</f>
        <v>unknown</v>
      </c>
      <c r="AY39" s="67" t="str">
        <f>VLOOKUP(AW39,Information!$A$2:$H$1000,3,FALSE)</f>
        <v>Porites</v>
      </c>
      <c r="AZ39" s="41">
        <v>20</v>
      </c>
      <c r="BA39" s="41">
        <v>85</v>
      </c>
      <c r="BB39" s="41">
        <v>15</v>
      </c>
      <c r="BE39">
        <f t="shared" si="4"/>
        <v>100</v>
      </c>
      <c r="BI39" s="84" t="s">
        <v>331</v>
      </c>
      <c r="BJ39" s="85" t="str">
        <f>VLOOKUP(BI39,Information!$A$2:$H$1000,2,FALSE)</f>
        <v>unknown</v>
      </c>
      <c r="BK39" s="67" t="str">
        <f>VLOOKUP(BI39,Information!$A$2:$H$1000,3,FALSE)</f>
        <v>Seriatopora</v>
      </c>
      <c r="BL39" s="41">
        <v>15</v>
      </c>
      <c r="BM39" s="41">
        <v>90</v>
      </c>
      <c r="BN39" s="41">
        <v>10</v>
      </c>
      <c r="BQ39">
        <f t="shared" si="5"/>
        <v>100</v>
      </c>
      <c r="BU39" s="84" t="s">
        <v>205</v>
      </c>
      <c r="BV39" s="85" t="str">
        <f>VLOOKUP(BU39,Information!$A$2:$H$1000,2,FALSE)</f>
        <v>unknown</v>
      </c>
      <c r="BW39" s="67" t="str">
        <f>VLOOKUP(BU39,Information!$A$2:$H$1000,3,FALSE)</f>
        <v>Favites</v>
      </c>
      <c r="BX39" s="41">
        <v>30</v>
      </c>
      <c r="BY39" s="41">
        <v>90</v>
      </c>
      <c r="BZ39" s="41">
        <v>10</v>
      </c>
      <c r="CC39">
        <f t="shared" si="6"/>
        <v>100</v>
      </c>
      <c r="CG39" s="84" t="s">
        <v>298</v>
      </c>
      <c r="CH39" s="85" t="str">
        <f>VLOOKUP(CG39,Information!$A$2:$H$1000,2,FALSE)</f>
        <v>unknown</v>
      </c>
      <c r="CI39" s="67" t="str">
        <f>VLOOKUP(CG39,Information!$A$2:$H$1000,3,FALSE)</f>
        <v>Porites</v>
      </c>
      <c r="CJ39" s="41">
        <v>35</v>
      </c>
      <c r="CK39" s="41">
        <v>90</v>
      </c>
      <c r="CL39" s="41">
        <v>5</v>
      </c>
      <c r="CM39" s="41">
        <v>5</v>
      </c>
      <c r="CO39">
        <f t="shared" si="7"/>
        <v>100</v>
      </c>
      <c r="CP39" s="41" t="s">
        <v>3820</v>
      </c>
      <c r="CQ39" s="41" t="s">
        <v>3777</v>
      </c>
      <c r="CS39" s="84"/>
      <c r="CT39" s="41" t="e">
        <f>VLOOKUP(CS39,Information!$A$2:$H$1000,2,FALSE)</f>
        <v>#N/A</v>
      </c>
      <c r="CU39" t="e">
        <f>VLOOKUP(CS39,Information!$A$2:$H$1000,3,FALSE)</f>
        <v>#N/A</v>
      </c>
      <c r="DA39">
        <f t="shared" si="8"/>
        <v>0</v>
      </c>
      <c r="DE39" s="84"/>
      <c r="DF39" s="41" t="e">
        <f>VLOOKUP(DE39,Information!$A$2:$H$1000,2,FALSE)</f>
        <v>#N/A</v>
      </c>
      <c r="DG39" t="e">
        <f>VLOOKUP(DE39,Information!$A$2:$H$1000,3,FALSE)</f>
        <v>#N/A</v>
      </c>
      <c r="DM39">
        <f t="shared" si="9"/>
        <v>0</v>
      </c>
      <c r="DQ39" s="84"/>
      <c r="DR39" s="41" t="e">
        <f>VLOOKUP(DQ39,Information!$A$2:$H$1000,2,FALSE)</f>
        <v>#N/A</v>
      </c>
      <c r="DS39" t="e">
        <f>VLOOKUP(DQ39,Information!$A$2:$H$1000,3,FALSE)</f>
        <v>#N/A</v>
      </c>
      <c r="DY39">
        <f t="shared" si="10"/>
        <v>0</v>
      </c>
      <c r="EC39" s="84" t="s">
        <v>82</v>
      </c>
      <c r="ED39" s="85" t="str">
        <f>VLOOKUP(EC39,Information!$A$2:$H$1000,2,FALSE)</f>
        <v>unknown</v>
      </c>
      <c r="EE39" s="67" t="str">
        <f>VLOOKUP(EC39,Information!$A$2:$H$1000,3,FALSE)</f>
        <v>Acropora</v>
      </c>
      <c r="EF39" s="41">
        <v>110</v>
      </c>
      <c r="EG39" s="41">
        <v>90</v>
      </c>
      <c r="EH39" s="41">
        <v>10</v>
      </c>
      <c r="EK39">
        <f t="shared" si="11"/>
        <v>100</v>
      </c>
      <c r="EO39" s="84"/>
      <c r="EP39" s="41" t="e">
        <f>VLOOKUP(EO39,Information!$A$2:$H$1000,2,FALSE)</f>
        <v>#N/A</v>
      </c>
      <c r="EQ39" t="e">
        <f>VLOOKUP(EO39,Information!$A$2:$H$1000,3,FALSE)</f>
        <v>#N/A</v>
      </c>
      <c r="EW39">
        <f t="shared" si="12"/>
        <v>0</v>
      </c>
      <c r="FA39" s="84"/>
      <c r="FB39" s="41" t="e">
        <f>VLOOKUP(FA39,Information!$A$2:$H$1000,2,FALSE)</f>
        <v>#N/A</v>
      </c>
      <c r="FC39" t="e">
        <f>VLOOKUP(FA39,Information!$A$2:$H$1000,3,FALSE)</f>
        <v>#N/A</v>
      </c>
      <c r="FI39">
        <f t="shared" si="13"/>
        <v>0</v>
      </c>
      <c r="FM39" s="84"/>
      <c r="FN39" s="41" t="e">
        <f>VLOOKUP(FM39,Information!$A$2:$H$1000,2,FALSE)</f>
        <v>#N/A</v>
      </c>
      <c r="FO39" t="e">
        <f>VLOOKUP(FM39,Information!$A$2:$H$1000,3,FALSE)</f>
        <v>#N/A</v>
      </c>
      <c r="FU39">
        <f t="shared" si="14"/>
        <v>0</v>
      </c>
      <c r="FY39" s="84" t="s">
        <v>200</v>
      </c>
      <c r="FZ39" s="85" t="str">
        <f>VLOOKUP(FY39,Information!$A$2:$H$1000,2,FALSE)</f>
        <v>unknown</v>
      </c>
      <c r="GA39" s="67" t="str">
        <f>VLOOKUP(FY39,Information!$A$2:$H$1000,3,FALSE)</f>
        <v>Echinopora</v>
      </c>
      <c r="GB39" s="41">
        <v>30</v>
      </c>
      <c r="GC39" s="41">
        <v>95</v>
      </c>
      <c r="GD39" s="41">
        <v>5</v>
      </c>
      <c r="GG39">
        <f t="shared" si="15"/>
        <v>100</v>
      </c>
      <c r="GK39" s="84"/>
      <c r="GL39" s="41" t="e">
        <f>VLOOKUP(GK39,Information!$A$2:$H$1000,2,FALSE)</f>
        <v>#N/A</v>
      </c>
      <c r="GM39" t="e">
        <f>VLOOKUP(GK39,Information!$A$2:$H$1000,3,FALSE)</f>
        <v>#N/A</v>
      </c>
      <c r="GS39">
        <f t="shared" si="16"/>
        <v>0</v>
      </c>
      <c r="GW39" s="84" t="s">
        <v>213</v>
      </c>
      <c r="GX39" s="85" t="str">
        <f>VLOOKUP(GW39,Information!$A$2:$H$1000,2,FALSE)</f>
        <v>unknown</v>
      </c>
      <c r="GY39" s="67" t="str">
        <f>VLOOKUP(GW39,Information!$A$2:$H$1000,3,FALSE)</f>
        <v>Fungia</v>
      </c>
      <c r="GZ39" s="41">
        <v>15</v>
      </c>
      <c r="HA39" s="41">
        <v>95</v>
      </c>
      <c r="HB39" s="41">
        <v>5</v>
      </c>
      <c r="HE39">
        <f t="shared" si="17"/>
        <v>100</v>
      </c>
      <c r="HI39" s="84"/>
      <c r="HJ39" s="41" t="e">
        <f>VLOOKUP(HI39,Information!$A$2:$H$1000,2,FALSE)</f>
        <v>#N/A</v>
      </c>
      <c r="HK39" t="e">
        <f>VLOOKUP(HI39,Information!$A$2:$H$1000,3,FALSE)</f>
        <v>#N/A</v>
      </c>
      <c r="HQ39">
        <f t="shared" si="18"/>
        <v>0</v>
      </c>
      <c r="HU39" s="84"/>
      <c r="HV39" s="41" t="e">
        <f>VLOOKUP(HU39,Information!$A$2:$H$1000,2,FALSE)</f>
        <v>#N/A</v>
      </c>
      <c r="HW39" t="e">
        <f>VLOOKUP(HU39,Information!$A$2:$H$1000,3,FALSE)</f>
        <v>#N/A</v>
      </c>
      <c r="IC39">
        <f t="shared" si="19"/>
        <v>0</v>
      </c>
      <c r="IG39" s="84"/>
      <c r="IH39" s="41" t="e">
        <f>VLOOKUP(IG39,Information!$A$2:$H$1000,2,FALSE)</f>
        <v>#N/A</v>
      </c>
      <c r="II39" t="e">
        <f>VLOOKUP(IG39,Information!$A$2:$H$1000,3,FALSE)</f>
        <v>#N/A</v>
      </c>
      <c r="IO39">
        <f t="shared" si="20"/>
        <v>0</v>
      </c>
      <c r="IS39" s="84"/>
      <c r="IT39" s="41" t="e">
        <f>VLOOKUP(IS39,Information!$A$2:$H$1000,2,FALSE)</f>
        <v>#N/A</v>
      </c>
      <c r="IU39" t="e">
        <f>VLOOKUP(IS39,Information!$A$2:$H$1000,3,FALSE)</f>
        <v>#N/A</v>
      </c>
      <c r="JA39">
        <f t="shared" si="21"/>
        <v>0</v>
      </c>
      <c r="JE39" s="84"/>
      <c r="JF39" s="41" t="e">
        <f>VLOOKUP(JE39,Information!$A$2:$H$1000,2,FALSE)</f>
        <v>#N/A</v>
      </c>
      <c r="JG39" t="e">
        <f>VLOOKUP(JE39,Information!$A$2:$H$1000,3,FALSE)</f>
        <v>#N/A</v>
      </c>
      <c r="JM39">
        <f t="shared" si="22"/>
        <v>0</v>
      </c>
      <c r="JQ39" s="84"/>
      <c r="JR39" s="41" t="e">
        <f>VLOOKUP(JQ39,Information!$A$2:$H$1000,2,FALSE)</f>
        <v>#N/A</v>
      </c>
      <c r="JS39" t="e">
        <f>VLOOKUP(JQ39,Information!$A$2:$H$1000,3,FALSE)</f>
        <v>#N/A</v>
      </c>
      <c r="JY39">
        <f t="shared" si="23"/>
        <v>0</v>
      </c>
      <c r="KC39" s="84"/>
      <c r="KD39" s="41" t="e">
        <f>VLOOKUP(KC39,Information!$A$2:$H$1000,2,FALSE)</f>
        <v>#N/A</v>
      </c>
      <c r="KE39" t="e">
        <f>VLOOKUP(KC39,Information!$A$2:$H$1000,3,FALSE)</f>
        <v>#N/A</v>
      </c>
      <c r="KK39">
        <f t="shared" si="24"/>
        <v>0</v>
      </c>
      <c r="KO39" s="84"/>
      <c r="KP39" s="41" t="e">
        <f>VLOOKUP(KO39,Information!$A$2:$H$1000,2,FALSE)</f>
        <v>#N/A</v>
      </c>
      <c r="KQ39" t="e">
        <f>VLOOKUP(KO39,Information!$A$2:$H$1000,3,FALSE)</f>
        <v>#N/A</v>
      </c>
      <c r="KW39">
        <f t="shared" si="25"/>
        <v>0</v>
      </c>
      <c r="LA39" s="84" t="s">
        <v>287</v>
      </c>
      <c r="LB39" s="85" t="str">
        <f>VLOOKUP(LA39,Information!$A$2:$H$1000,2,FALSE)</f>
        <v>unknown</v>
      </c>
      <c r="LC39" s="67" t="str">
        <f>VLOOKUP(LA39,Information!$A$2:$H$1000,3,FALSE)</f>
        <v>Platygyra</v>
      </c>
      <c r="LD39" s="41">
        <v>20</v>
      </c>
      <c r="LE39" s="41">
        <v>95</v>
      </c>
      <c r="LF39" s="41">
        <v>5</v>
      </c>
      <c r="LI39">
        <f t="shared" si="26"/>
        <v>100</v>
      </c>
      <c r="LM39" s="84"/>
      <c r="LN39" s="41" t="e">
        <f>VLOOKUP(LM39,Information!$A$2:$H$1000,2,FALSE)</f>
        <v>#N/A</v>
      </c>
      <c r="LO39" t="e">
        <f>VLOOKUP(LM39,Information!$A$2:$H$1000,3,FALSE)</f>
        <v>#N/A</v>
      </c>
      <c r="LU39">
        <f t="shared" si="27"/>
        <v>0</v>
      </c>
      <c r="LY39" s="84" t="s">
        <v>260</v>
      </c>
      <c r="LZ39" s="85" t="str">
        <f>VLOOKUP(LY39,Information!$A$2:$H$1000,2,FALSE)</f>
        <v>unknown</v>
      </c>
      <c r="MA39" s="67" t="str">
        <f>VLOOKUP(LY39,Information!$A$2:$H$1000,3,FALSE)</f>
        <v>Lobophyllia</v>
      </c>
      <c r="MB39" s="41">
        <v>35</v>
      </c>
      <c r="MC39" s="41">
        <v>100</v>
      </c>
      <c r="MG39">
        <f t="shared" si="28"/>
        <v>100</v>
      </c>
      <c r="MK39" s="84" t="s">
        <v>221</v>
      </c>
      <c r="ML39" s="85" t="str">
        <f>VLOOKUP(MK39,Information!$A$2:$H$1000,2,FALSE)</f>
        <v>unknown</v>
      </c>
      <c r="MM39" s="67" t="str">
        <f>VLOOKUP(MK39,Information!$A$2:$H$1000,3,FALSE)</f>
        <v>Goniastrea</v>
      </c>
      <c r="MN39" s="41">
        <v>10</v>
      </c>
      <c r="MO39" s="41">
        <v>95</v>
      </c>
      <c r="MP39" s="41">
        <v>5</v>
      </c>
      <c r="MS39">
        <f t="shared" si="29"/>
        <v>100</v>
      </c>
      <c r="MW39" s="84"/>
      <c r="MX39" s="41" t="e">
        <f>VLOOKUP(MW39,Information!$A$2:$H$1000,2,FALSE)</f>
        <v>#N/A</v>
      </c>
      <c r="MY39" t="e">
        <f>VLOOKUP(MW39,Information!$A$2:$H$1000,3,FALSE)</f>
        <v>#N/A</v>
      </c>
      <c r="NE39">
        <f t="shared" si="30"/>
        <v>0</v>
      </c>
      <c r="NI39" s="84" t="s">
        <v>298</v>
      </c>
      <c r="NJ39" s="85" t="str">
        <f>VLOOKUP(NI39,Information!$A$2:$H$1000,2,FALSE)</f>
        <v>unknown</v>
      </c>
      <c r="NK39" s="67" t="str">
        <f>VLOOKUP(NI39,Information!$A$2:$H$1000,3,FALSE)</f>
        <v>Porites</v>
      </c>
      <c r="NL39" s="41">
        <v>70</v>
      </c>
      <c r="NM39" s="41">
        <v>85</v>
      </c>
      <c r="NN39" s="41">
        <v>10</v>
      </c>
      <c r="NO39" s="41">
        <v>5</v>
      </c>
      <c r="NQ39">
        <f t="shared" si="31"/>
        <v>100</v>
      </c>
      <c r="NR39" s="41" t="s">
        <v>3758</v>
      </c>
      <c r="NS39" s="41" t="s">
        <v>3756</v>
      </c>
      <c r="NU39" s="84" t="s">
        <v>82</v>
      </c>
      <c r="NV39" s="85" t="str">
        <f>VLOOKUP(NU39,Information!$A$2:$H$1000,2,FALSE)</f>
        <v>unknown</v>
      </c>
      <c r="NW39" s="67" t="str">
        <f>VLOOKUP(NU39,Information!$A$2:$H$1000,3,FALSE)</f>
        <v>Acropora</v>
      </c>
      <c r="NX39" s="41">
        <v>20</v>
      </c>
      <c r="NY39" s="41">
        <v>100</v>
      </c>
      <c r="OC39">
        <f t="shared" si="32"/>
        <v>100</v>
      </c>
      <c r="OG39" s="84"/>
      <c r="OH39" s="41" t="e">
        <f>VLOOKUP(OG39,Information!$A$2:$H$1000,2,FALSE)</f>
        <v>#N/A</v>
      </c>
      <c r="OI39" t="e">
        <f>VLOOKUP(OG39,Information!$A$2:$H$1000,3,FALSE)</f>
        <v>#N/A</v>
      </c>
      <c r="OO39">
        <f t="shared" si="33"/>
        <v>0</v>
      </c>
      <c r="OS39" s="84"/>
      <c r="OT39" s="41" t="e">
        <f>VLOOKUP(OS39,Information!$A$2:$H$1000,2,FALSE)</f>
        <v>#N/A</v>
      </c>
      <c r="OU39" t="e">
        <f>VLOOKUP(OS39,Information!$A$2:$H$1000,3,FALSE)</f>
        <v>#N/A</v>
      </c>
      <c r="PA39">
        <f t="shared" si="34"/>
        <v>0</v>
      </c>
      <c r="PE39" s="84" t="s">
        <v>298</v>
      </c>
      <c r="PF39" s="85" t="str">
        <f>VLOOKUP(PE39,Information!$A$2:$H$1000,2,FALSE)</f>
        <v>unknown</v>
      </c>
      <c r="PG39" s="67" t="str">
        <f>VLOOKUP(PE39,Information!$A$2:$H$1000,3,FALSE)</f>
        <v>Porites</v>
      </c>
      <c r="PH39" s="41">
        <v>15</v>
      </c>
      <c r="PI39" s="41">
        <v>80</v>
      </c>
      <c r="PJ39" s="41">
        <v>20</v>
      </c>
      <c r="PM39">
        <f t="shared" si="35"/>
        <v>100</v>
      </c>
      <c r="PQ39" s="84"/>
      <c r="PR39" s="41" t="e">
        <f>VLOOKUP(PQ39,Information!$A$2:$H$1000,2,FALSE)</f>
        <v>#N/A</v>
      </c>
      <c r="PS39" t="e">
        <f>VLOOKUP(PQ39,Information!$A$2:$H$1000,3,FALSE)</f>
        <v>#N/A</v>
      </c>
      <c r="PY39">
        <f t="shared" si="36"/>
        <v>0</v>
      </c>
      <c r="QC39" s="84"/>
      <c r="QD39" s="41" t="e">
        <f>VLOOKUP(QC39,Information!$A$2:$H$1000,2,FALSE)</f>
        <v>#N/A</v>
      </c>
      <c r="QE39" t="e">
        <f>VLOOKUP(QC39,Information!$A$2:$H$1000,3,FALSE)</f>
        <v>#N/A</v>
      </c>
      <c r="QK39">
        <f t="shared" si="37"/>
        <v>0</v>
      </c>
      <c r="QO39" s="84" t="s">
        <v>82</v>
      </c>
      <c r="QP39" s="85" t="str">
        <f>VLOOKUP(QO39,Information!$A$2:$H$1000,2,FALSE)</f>
        <v>unknown</v>
      </c>
      <c r="QQ39" s="67" t="str">
        <f>VLOOKUP(QO39,Information!$A$2:$H$1000,3,FALSE)</f>
        <v>Acropora</v>
      </c>
      <c r="QR39" s="41">
        <v>95</v>
      </c>
      <c r="QS39" s="41">
        <v>95</v>
      </c>
      <c r="QT39" s="41">
        <v>5</v>
      </c>
      <c r="QW39">
        <f t="shared" si="38"/>
        <v>100</v>
      </c>
      <c r="RA39" s="84"/>
      <c r="RB39" s="41" t="e">
        <f>VLOOKUP(RA39,Information!$A$2:$H$1000,2,FALSE)</f>
        <v>#N/A</v>
      </c>
      <c r="RC39" t="e">
        <f>VLOOKUP(RA39,Information!$A$2:$H$1000,3,FALSE)</f>
        <v>#N/A</v>
      </c>
      <c r="RI39">
        <f t="shared" si="39"/>
        <v>0</v>
      </c>
      <c r="RM39" s="84"/>
      <c r="RN39" s="41" t="e">
        <f>VLOOKUP(RM39,Information!$A$2:$H$1000,2,FALSE)</f>
        <v>#N/A</v>
      </c>
      <c r="RO39" t="e">
        <f>VLOOKUP(RM39,Information!$A$2:$H$1000,3,FALSE)</f>
        <v>#N/A</v>
      </c>
      <c r="RU39">
        <f t="shared" si="40"/>
        <v>0</v>
      </c>
      <c r="RY39" s="84"/>
      <c r="RZ39" s="41" t="e">
        <f>VLOOKUP(RY39,Information!$A$2:$H$1000,2,FALSE)</f>
        <v>#N/A</v>
      </c>
      <c r="SA39" t="e">
        <f>VLOOKUP(RY39,Information!$A$2:$H$1000,3,FALSE)</f>
        <v>#N/A</v>
      </c>
      <c r="SG39">
        <f t="shared" si="41"/>
        <v>0</v>
      </c>
      <c r="SK39" s="84"/>
      <c r="SL39" s="41" t="e">
        <f>VLOOKUP(SK39,Information!$A$2:$H$1000,2,FALSE)</f>
        <v>#N/A</v>
      </c>
      <c r="SM39" t="e">
        <f>VLOOKUP(SK39,Information!$A$2:$H$1000,3,FALSE)</f>
        <v>#N/A</v>
      </c>
      <c r="SS39">
        <f t="shared" si="42"/>
        <v>0</v>
      </c>
      <c r="SW39" s="84"/>
      <c r="SX39" s="41" t="e">
        <f>VLOOKUP(SW39,Information!$A$2:$H$1000,2,FALSE)</f>
        <v>#N/A</v>
      </c>
      <c r="SY39" t="e">
        <f>VLOOKUP(SW39,Information!$A$2:$H$1000,3,FALSE)</f>
        <v>#N/A</v>
      </c>
      <c r="TE39">
        <f t="shared" si="43"/>
        <v>0</v>
      </c>
      <c r="TI39" s="84" t="s">
        <v>82</v>
      </c>
      <c r="TJ39" s="85" t="str">
        <f>VLOOKUP(TI39,Information!$A$2:$H$1000,2,FALSE)</f>
        <v>unknown</v>
      </c>
      <c r="TK39" s="67" t="str">
        <f>VLOOKUP(TI39,Information!$A$2:$H$1000,3,FALSE)</f>
        <v>Acropora</v>
      </c>
      <c r="TL39" s="41">
        <v>60</v>
      </c>
      <c r="TM39" s="41">
        <v>90</v>
      </c>
      <c r="TN39" s="41">
        <v>10</v>
      </c>
      <c r="TQ39">
        <f t="shared" si="44"/>
        <v>100</v>
      </c>
      <c r="TU39" s="84" t="s">
        <v>287</v>
      </c>
      <c r="TV39" s="85" t="str">
        <f>VLOOKUP(TU39,Information!$A$2:$H$1000,2,FALSE)</f>
        <v>unknown</v>
      </c>
      <c r="TW39" s="67" t="str">
        <f>VLOOKUP(TU39,Information!$A$2:$H$1000,3,FALSE)</f>
        <v>Platygyra</v>
      </c>
      <c r="TX39" s="41">
        <v>35</v>
      </c>
      <c r="TY39" s="41">
        <v>20</v>
      </c>
      <c r="TZ39" s="41">
        <v>80</v>
      </c>
      <c r="UC39">
        <f t="shared" si="45"/>
        <v>100</v>
      </c>
      <c r="UG39" s="84"/>
      <c r="UH39" s="41" t="e">
        <f>VLOOKUP(UG39,Information!$A$2:$H$1000,2,FALSE)</f>
        <v>#N/A</v>
      </c>
      <c r="UI39" t="e">
        <f>VLOOKUP(UG39,Information!$A$2:$H$1000,3,FALSE)</f>
        <v>#N/A</v>
      </c>
      <c r="UO39">
        <f t="shared" si="46"/>
        <v>0</v>
      </c>
      <c r="US39" s="84"/>
      <c r="UT39" s="41" t="e">
        <f>VLOOKUP(US39,Information!$A$2:$H$1000,2,FALSE)</f>
        <v>#N/A</v>
      </c>
      <c r="UU39" t="e">
        <f>VLOOKUP(US39,Information!$A$2:$H$1000,3,FALSE)</f>
        <v>#N/A</v>
      </c>
      <c r="VA39">
        <f t="shared" si="47"/>
        <v>0</v>
      </c>
      <c r="VE39" s="84"/>
      <c r="VF39" s="41" t="e">
        <f>VLOOKUP(VE39,Information!$A$2:$H$1000,2,FALSE)</f>
        <v>#N/A</v>
      </c>
      <c r="VG39" t="e">
        <f>VLOOKUP(VE39,Information!$A$2:$H$1000,3,FALSE)</f>
        <v>#N/A</v>
      </c>
      <c r="VM39">
        <f t="shared" si="48"/>
        <v>0</v>
      </c>
      <c r="VQ39" s="84"/>
      <c r="VR39" s="41" t="e">
        <f>VLOOKUP(VQ39,Information!$A$2:$H$1000,2,FALSE)</f>
        <v>#N/A</v>
      </c>
      <c r="VS39" t="e">
        <f>VLOOKUP(VQ39,Information!$A$2:$H$1000,3,FALSE)</f>
        <v>#N/A</v>
      </c>
      <c r="VY39">
        <f t="shared" si="49"/>
        <v>0</v>
      </c>
      <c r="WC39" s="84"/>
      <c r="WD39" s="41" t="e">
        <f>VLOOKUP(WC39,Information!$A$2:$H$1000,2,FALSE)</f>
        <v>#N/A</v>
      </c>
      <c r="WE39" t="e">
        <f>VLOOKUP(WC39,Information!$A$2:$H$1000,3,FALSE)</f>
        <v>#N/A</v>
      </c>
      <c r="WK39">
        <f t="shared" si="50"/>
        <v>0</v>
      </c>
      <c r="WO39" s="84"/>
      <c r="WP39" s="41" t="e">
        <f>VLOOKUP(WO39,Information!$A$2:$H$1000,2,FALSE)</f>
        <v>#N/A</v>
      </c>
      <c r="WQ39" t="e">
        <f>VLOOKUP(WO39,Information!$A$2:$H$1000,3,FALSE)</f>
        <v>#N/A</v>
      </c>
      <c r="WW39">
        <f t="shared" si="51"/>
        <v>0</v>
      </c>
      <c r="XA39" s="84"/>
      <c r="XB39" s="41" t="e">
        <f>VLOOKUP(XA39,Information!$A$2:$H$1000,2,FALSE)</f>
        <v>#N/A</v>
      </c>
      <c r="XC39" t="e">
        <f>VLOOKUP(XA39,Information!$A$2:$H$1000,3,FALSE)</f>
        <v>#N/A</v>
      </c>
      <c r="XI39">
        <f t="shared" si="52"/>
        <v>0</v>
      </c>
      <c r="XM39" s="84"/>
      <c r="XN39" s="41" t="e">
        <f>VLOOKUP(XM39,Information!$A$2:$H$1000,2,FALSE)</f>
        <v>#N/A</v>
      </c>
      <c r="XO39" t="e">
        <f>VLOOKUP(XM39,Information!$A$2:$H$1000,3,FALSE)</f>
        <v>#N/A</v>
      </c>
      <c r="XU39">
        <f t="shared" si="53"/>
        <v>0</v>
      </c>
      <c r="XY39" s="84"/>
      <c r="XZ39" s="41" t="e">
        <f>VLOOKUP(XY39,Information!$A$2:$H$1000,2,FALSE)</f>
        <v>#N/A</v>
      </c>
      <c r="YA39" t="e">
        <f>VLOOKUP(XY39,Information!$A$2:$H$1000,3,FALSE)</f>
        <v>#N/A</v>
      </c>
      <c r="YG39">
        <f t="shared" si="54"/>
        <v>0</v>
      </c>
      <c r="YK39" s="84"/>
      <c r="YL39" s="41" t="e">
        <f>VLOOKUP(YK39,Information!$A$2:$H$1000,2,FALSE)</f>
        <v>#N/A</v>
      </c>
      <c r="YM39" t="e">
        <f>VLOOKUP(YK39,Information!$A$2:$H$1000,3,FALSE)</f>
        <v>#N/A</v>
      </c>
      <c r="YS39">
        <f t="shared" si="55"/>
        <v>0</v>
      </c>
      <c r="YW39" s="84"/>
      <c r="YX39" s="41" t="e">
        <f>VLOOKUP(YW39,Information!$A$2:$H$1000,2,FALSE)</f>
        <v>#N/A</v>
      </c>
      <c r="YY39" t="e">
        <f>VLOOKUP(YW39,Information!$A$2:$H$1000,3,FALSE)</f>
        <v>#N/A</v>
      </c>
      <c r="ZE39">
        <f t="shared" si="56"/>
        <v>0</v>
      </c>
      <c r="ZI39" s="84"/>
      <c r="ZJ39" s="41" t="e">
        <f>VLOOKUP(ZI39,Information!$A$2:$H$1000,2,FALSE)</f>
        <v>#N/A</v>
      </c>
      <c r="ZK39" t="e">
        <f>VLOOKUP(ZI39,Information!$A$2:$H$1000,3,FALSE)</f>
        <v>#N/A</v>
      </c>
      <c r="ZQ39">
        <f t="shared" si="57"/>
        <v>0</v>
      </c>
      <c r="ZU39" s="84"/>
      <c r="ZV39" s="41" t="e">
        <f>VLOOKUP(ZU39,Information!$A$2:$H$1000,2,FALSE)</f>
        <v>#N/A</v>
      </c>
      <c r="ZW39" t="e">
        <f>VLOOKUP(ZU39,Information!$A$2:$H$1000,3,FALSE)</f>
        <v>#N/A</v>
      </c>
      <c r="AAC39">
        <f t="shared" si="58"/>
        <v>0</v>
      </c>
      <c r="AAG39" s="84"/>
      <c r="AAH39" s="41" t="e">
        <f>VLOOKUP(AAG39,Information!$A$2:$H$1000,2,FALSE)</f>
        <v>#N/A</v>
      </c>
      <c r="AAI39" t="e">
        <f>VLOOKUP(AAG39,Information!$A$2:$H$1000,3,FALSE)</f>
        <v>#N/A</v>
      </c>
      <c r="AAO39">
        <f t="shared" si="59"/>
        <v>0</v>
      </c>
      <c r="AAS39" s="84"/>
      <c r="AAT39" s="41" t="e">
        <f>VLOOKUP(AAS39,Information!$A$2:$H$1000,2,FALSE)</f>
        <v>#N/A</v>
      </c>
      <c r="AAU39" t="e">
        <f>VLOOKUP(AAS39,Information!$A$2:$H$1000,3,FALSE)</f>
        <v>#N/A</v>
      </c>
      <c r="ABA39">
        <f t="shared" si="60"/>
        <v>0</v>
      </c>
      <c r="ABE39" s="84"/>
      <c r="ABF39" s="41" t="e">
        <f>VLOOKUP(ABE39,Information!$A$2:$H$1000,2,FALSE)</f>
        <v>#N/A</v>
      </c>
      <c r="ABG39" t="e">
        <f>VLOOKUP(ABE39,Information!$A$2:$H$1000,3,FALSE)</f>
        <v>#N/A</v>
      </c>
      <c r="ABM39">
        <f t="shared" si="61"/>
        <v>0</v>
      </c>
      <c r="ABQ39" s="84"/>
      <c r="ABR39" s="41" t="e">
        <f>VLOOKUP(ABQ39,Information!$A$2:$H$1000,2,FALSE)</f>
        <v>#N/A</v>
      </c>
      <c r="ABS39" t="e">
        <f>VLOOKUP(ABQ39,Information!$A$2:$H$1000,3,FALSE)</f>
        <v>#N/A</v>
      </c>
      <c r="ABY39">
        <f t="shared" si="62"/>
        <v>0</v>
      </c>
      <c r="ACC39" s="84"/>
      <c r="ACD39" s="41" t="e">
        <f>VLOOKUP(ACC39,Information!$A$2:$H$1000,2,FALSE)</f>
        <v>#N/A</v>
      </c>
      <c r="ACE39" t="e">
        <f>VLOOKUP(ACC39,Information!$A$2:$H$1000,3,FALSE)</f>
        <v>#N/A</v>
      </c>
      <c r="ACK39">
        <f t="shared" si="63"/>
        <v>0</v>
      </c>
      <c r="ACO39" s="84"/>
      <c r="ACP39" s="41" t="e">
        <f>VLOOKUP(ACO39,Information!$A$2:$H$1000,2,FALSE)</f>
        <v>#N/A</v>
      </c>
      <c r="ACQ39" t="e">
        <f>VLOOKUP(ACO39,Information!$A$2:$H$1000,3,FALSE)</f>
        <v>#N/A</v>
      </c>
      <c r="ACW39">
        <f t="shared" si="64"/>
        <v>0</v>
      </c>
      <c r="ADA39" s="84"/>
      <c r="ADB39" s="41" t="e">
        <f>VLOOKUP(ADA39,Information!$A$2:$H$1000,2,FALSE)</f>
        <v>#N/A</v>
      </c>
      <c r="ADC39" t="e">
        <f>VLOOKUP(ADA39,Information!$A$2:$H$1000,3,FALSE)</f>
        <v>#N/A</v>
      </c>
      <c r="ADI39">
        <f t="shared" si="65"/>
        <v>0</v>
      </c>
      <c r="ADM39" s="84"/>
      <c r="ADN39" s="41" t="e">
        <f>VLOOKUP(ADM39,Information!$A$2:$H$1000,2,FALSE)</f>
        <v>#N/A</v>
      </c>
      <c r="ADO39" t="e">
        <f>VLOOKUP(ADM39,Information!$A$2:$H$1000,3,FALSE)</f>
        <v>#N/A</v>
      </c>
      <c r="ADU39">
        <f t="shared" si="66"/>
        <v>0</v>
      </c>
      <c r="ADY39" s="84"/>
      <c r="ADZ39" s="41" t="e">
        <f>VLOOKUP(ADY39,Information!$A$2:$H$1000,2,FALSE)</f>
        <v>#N/A</v>
      </c>
      <c r="AEA39" t="e">
        <f>VLOOKUP(ADY39,Information!$A$2:$H$1000,3,FALSE)</f>
        <v>#N/A</v>
      </c>
      <c r="AEG39">
        <f t="shared" si="67"/>
        <v>0</v>
      </c>
      <c r="AEK39" s="84"/>
      <c r="AEL39" s="41" t="e">
        <f>VLOOKUP(AEK39,Information!$A$2:$H$1000,2,FALSE)</f>
        <v>#N/A</v>
      </c>
      <c r="AEM39" t="e">
        <f>VLOOKUP(AEK39,Information!$A$2:$H$1000,3,FALSE)</f>
        <v>#N/A</v>
      </c>
      <c r="AES39">
        <f t="shared" si="68"/>
        <v>0</v>
      </c>
      <c r="AEW39" s="84"/>
      <c r="AEX39" s="41" t="e">
        <f>VLOOKUP(AEW39,Information!$A$2:$H$1000,2,FALSE)</f>
        <v>#N/A</v>
      </c>
      <c r="AEY39" t="e">
        <f>VLOOKUP(AEW39,Information!$A$2:$H$1000,3,FALSE)</f>
        <v>#N/A</v>
      </c>
      <c r="AFE39">
        <f t="shared" si="69"/>
        <v>0</v>
      </c>
      <c r="AFI39" s="84"/>
      <c r="AFJ39" s="41" t="e">
        <f>VLOOKUP(AFI39,Information!$A$2:$H$1000,2,FALSE)</f>
        <v>#N/A</v>
      </c>
      <c r="AFK39" t="e">
        <f>VLOOKUP(AFI39,Information!$A$2:$H$1000,3,FALSE)</f>
        <v>#N/A</v>
      </c>
      <c r="AFQ39">
        <f t="shared" si="70"/>
        <v>0</v>
      </c>
      <c r="AFU39" s="84"/>
      <c r="AFV39" s="41" t="e">
        <f>VLOOKUP(AFU39,Information!$A$2:$H$1000,2,FALSE)</f>
        <v>#N/A</v>
      </c>
      <c r="AFW39" t="e">
        <f>VLOOKUP(AFU39,Information!$A$2:$H$1000,3,FALSE)</f>
        <v>#N/A</v>
      </c>
      <c r="AGC39">
        <f t="shared" si="71"/>
        <v>0</v>
      </c>
      <c r="AGG39" s="84"/>
      <c r="AGH39" s="41" t="e">
        <f>VLOOKUP(AGG39,Information!$A$2:$H$1000,2,FALSE)</f>
        <v>#N/A</v>
      </c>
      <c r="AGI39" t="e">
        <f>VLOOKUP(AGG39,Information!$A$2:$H$1000,3,FALSE)</f>
        <v>#N/A</v>
      </c>
      <c r="AGO39">
        <f t="shared" si="72"/>
        <v>0</v>
      </c>
      <c r="AGS39" s="84"/>
      <c r="AGT39" s="41" t="e">
        <f>VLOOKUP(AGS39,Information!$A$2:$H$1000,2,FALSE)</f>
        <v>#N/A</v>
      </c>
      <c r="AGU39" t="e">
        <f>VLOOKUP(AGS39,Information!$A$2:$H$1000,3,FALSE)</f>
        <v>#N/A</v>
      </c>
      <c r="AHA39">
        <f t="shared" si="73"/>
        <v>0</v>
      </c>
      <c r="AHE39" s="84"/>
      <c r="AHF39" s="41" t="e">
        <f>VLOOKUP(AHE39,Information!$A$2:$H$1000,2,FALSE)</f>
        <v>#N/A</v>
      </c>
      <c r="AHG39" t="e">
        <f>VLOOKUP(AHE39,Information!$A$2:$H$1000,3,FALSE)</f>
        <v>#N/A</v>
      </c>
      <c r="AHM39">
        <f t="shared" si="74"/>
        <v>0</v>
      </c>
      <c r="AHQ39" s="84"/>
      <c r="AHR39" s="41" t="e">
        <f>VLOOKUP(AHQ39,Information!$A$2:$H$1000,2,FALSE)</f>
        <v>#N/A</v>
      </c>
      <c r="AHS39" t="e">
        <f>VLOOKUP(AHQ39,Information!$A$2:$H$1000,3,FALSE)</f>
        <v>#N/A</v>
      </c>
      <c r="AHY39">
        <f t="shared" si="75"/>
        <v>0</v>
      </c>
      <c r="AIC39" s="84"/>
      <c r="AID39" s="41" t="e">
        <f>VLOOKUP(AIC39,Information!$A$2:$H$1000,2,FALSE)</f>
        <v>#N/A</v>
      </c>
      <c r="AIE39" t="e">
        <f>VLOOKUP(AIC39,Information!$A$2:$H$1000,3,FALSE)</f>
        <v>#N/A</v>
      </c>
      <c r="AIK39">
        <f t="shared" si="76"/>
        <v>0</v>
      </c>
      <c r="AIO39" s="84"/>
      <c r="AIP39" s="41" t="e">
        <f>VLOOKUP(AIO39,Information!$A$2:$H$1000,2,FALSE)</f>
        <v>#N/A</v>
      </c>
      <c r="AIQ39" t="e">
        <f>VLOOKUP(AIO39,Information!$A$2:$H$1000,3,FALSE)</f>
        <v>#N/A</v>
      </c>
      <c r="AIW39">
        <f t="shared" si="77"/>
        <v>0</v>
      </c>
      <c r="AJA39" s="84"/>
      <c r="AJB39" s="41" t="e">
        <f>VLOOKUP(AJA39,Information!$A$2:$H$1000,2,FALSE)</f>
        <v>#N/A</v>
      </c>
      <c r="AJC39" t="e">
        <f>VLOOKUP(AJA39,Information!$A$2:$H$1000,3,FALSE)</f>
        <v>#N/A</v>
      </c>
      <c r="AJI39">
        <f t="shared" si="78"/>
        <v>0</v>
      </c>
      <c r="AJM39" s="84"/>
      <c r="AJN39" s="41" t="e">
        <f>VLOOKUP(AJM39,Information!$A$2:$H$1000,2,FALSE)</f>
        <v>#N/A</v>
      </c>
      <c r="AJO39" t="e">
        <f>VLOOKUP(AJM39,Information!$A$2:$H$1000,3,FALSE)</f>
        <v>#N/A</v>
      </c>
      <c r="AJU39">
        <f t="shared" si="79"/>
        <v>0</v>
      </c>
      <c r="AJY39" s="84"/>
      <c r="AJZ39" s="41" t="e">
        <f>VLOOKUP(AJY39,Information!$A$2:$H$1000,2,FALSE)</f>
        <v>#N/A</v>
      </c>
      <c r="AKA39" t="e">
        <f>VLOOKUP(AJY39,Information!$A$2:$H$1000,3,FALSE)</f>
        <v>#N/A</v>
      </c>
      <c r="AKG39">
        <f t="shared" si="80"/>
        <v>0</v>
      </c>
      <c r="AKK39" s="84"/>
      <c r="AKL39" s="41" t="e">
        <f>VLOOKUP(AKK39,Information!$A$2:$H$1000,2,FALSE)</f>
        <v>#N/A</v>
      </c>
      <c r="AKM39" t="e">
        <f>VLOOKUP(AKK39,Information!$A$2:$H$1000,3,FALSE)</f>
        <v>#N/A</v>
      </c>
      <c r="AKS39">
        <f t="shared" si="81"/>
        <v>0</v>
      </c>
      <c r="AKW39" s="84"/>
      <c r="AKX39" s="41" t="e">
        <f>VLOOKUP(AKW39,Information!$A$2:$H$1000,2,FALSE)</f>
        <v>#N/A</v>
      </c>
      <c r="AKY39" t="e">
        <f>VLOOKUP(AKW39,Information!$A$2:$H$1000,3,FALSE)</f>
        <v>#N/A</v>
      </c>
      <c r="ALE39">
        <f t="shared" si="82"/>
        <v>0</v>
      </c>
      <c r="ALI39" s="84"/>
      <c r="ALJ39" s="41" t="e">
        <f>VLOOKUP(ALI39,Information!$A$2:$H$1000,2,FALSE)</f>
        <v>#N/A</v>
      </c>
      <c r="ALK39" t="e">
        <f>VLOOKUP(ALI39,Information!$A$2:$H$1000,3,FALSE)</f>
        <v>#N/A</v>
      </c>
      <c r="ALQ39">
        <f t="shared" si="83"/>
        <v>0</v>
      </c>
      <c r="ALU39" s="84"/>
      <c r="ALV39" s="41" t="e">
        <f>VLOOKUP(ALU39,Information!$A$2:$H$1000,2,FALSE)</f>
        <v>#N/A</v>
      </c>
      <c r="ALW39" t="e">
        <f>VLOOKUP(ALU39,Information!$A$2:$H$1000,3,FALSE)</f>
        <v>#N/A</v>
      </c>
      <c r="AMC39">
        <f t="shared" si="84"/>
        <v>0</v>
      </c>
      <c r="AMG39" s="84"/>
      <c r="AMH39" s="41" t="e">
        <f>VLOOKUP(AMG39,Information!$A$2:$H$1000,2,FALSE)</f>
        <v>#N/A</v>
      </c>
      <c r="AMI39" t="e">
        <f>VLOOKUP(AMG39,Information!$A$2:$H$1000,3,FALSE)</f>
        <v>#N/A</v>
      </c>
      <c r="AMO39">
        <f t="shared" si="85"/>
        <v>0</v>
      </c>
      <c r="AMS39" s="84"/>
      <c r="AMT39" s="41" t="e">
        <f>VLOOKUP(AMS39,Information!$A$2:$H$1000,2,FALSE)</f>
        <v>#N/A</v>
      </c>
      <c r="AMU39" t="e">
        <f>VLOOKUP(AMS39,Information!$A$2:$H$1000,3,FALSE)</f>
        <v>#N/A</v>
      </c>
      <c r="ANA39">
        <f t="shared" si="86"/>
        <v>0</v>
      </c>
      <c r="ANE39" s="84"/>
      <c r="ANF39" s="41" t="e">
        <f>VLOOKUP(ANE39,Information!$A$2:$H$1000,2,FALSE)</f>
        <v>#N/A</v>
      </c>
      <c r="ANG39" t="e">
        <f>VLOOKUP(ANE39,Information!$A$2:$H$1000,3,FALSE)</f>
        <v>#N/A</v>
      </c>
      <c r="ANM39">
        <f t="shared" si="87"/>
        <v>0</v>
      </c>
      <c r="ANQ39" s="84"/>
      <c r="ANR39" s="41" t="e">
        <f>VLOOKUP(ANQ39,Information!$A$2:$H$1000,2,FALSE)</f>
        <v>#N/A</v>
      </c>
      <c r="ANS39" t="e">
        <f>VLOOKUP(ANQ39,Information!$A$2:$H$1000,3,FALSE)</f>
        <v>#N/A</v>
      </c>
      <c r="ANY39">
        <f t="shared" si="88"/>
        <v>0</v>
      </c>
      <c r="AOC39" s="84"/>
      <c r="AOD39" s="41" t="e">
        <f>VLOOKUP(AOC39,Information!$A$2:$H$1000,2,FALSE)</f>
        <v>#N/A</v>
      </c>
      <c r="AOE39" t="e">
        <f>VLOOKUP(AOC39,Information!$A$2:$H$1000,3,FALSE)</f>
        <v>#N/A</v>
      </c>
      <c r="AOK39">
        <f t="shared" si="89"/>
        <v>0</v>
      </c>
      <c r="AOO39" s="84"/>
      <c r="AOP39" s="41" t="e">
        <f>VLOOKUP(AOO39,Information!$A$2:$H$1000,2,FALSE)</f>
        <v>#N/A</v>
      </c>
      <c r="AOQ39" t="e">
        <f>VLOOKUP(AOO39,Information!$A$2:$H$1000,3,FALSE)</f>
        <v>#N/A</v>
      </c>
      <c r="AOW39">
        <f t="shared" si="90"/>
        <v>0</v>
      </c>
      <c r="APA39" s="84"/>
      <c r="APB39" s="41" t="e">
        <f>VLOOKUP(APA39,Information!$A$2:$H$1000,2,FALSE)</f>
        <v>#N/A</v>
      </c>
      <c r="APC39" t="e">
        <f>VLOOKUP(APA39,Information!$A$2:$H$1000,3,FALSE)</f>
        <v>#N/A</v>
      </c>
      <c r="API39">
        <f t="shared" si="91"/>
        <v>0</v>
      </c>
      <c r="APM39" s="84"/>
      <c r="APN39" s="41" t="e">
        <f>VLOOKUP(APM39,Information!$A$2:$H$1000,2,FALSE)</f>
        <v>#N/A</v>
      </c>
      <c r="APO39" t="e">
        <f>VLOOKUP(APM39,Information!$A$2:$H$1000,3,FALSE)</f>
        <v>#N/A</v>
      </c>
      <c r="APU39">
        <f t="shared" si="92"/>
        <v>0</v>
      </c>
      <c r="APY39" s="84"/>
      <c r="APZ39" s="41" t="e">
        <f>VLOOKUP(APY39,Information!$A$2:$H$1000,2,FALSE)</f>
        <v>#N/A</v>
      </c>
      <c r="AQA39" t="e">
        <f>VLOOKUP(APY39,Information!$A$2:$H$1000,3,FALSE)</f>
        <v>#N/A</v>
      </c>
      <c r="AQG39">
        <f t="shared" si="93"/>
        <v>0</v>
      </c>
      <c r="AQK39" s="84"/>
      <c r="AQL39" s="41" t="e">
        <f>VLOOKUP(AQK39,Information!$A$2:$H$1000,2,FALSE)</f>
        <v>#N/A</v>
      </c>
      <c r="AQM39" t="e">
        <f>VLOOKUP(AQK39,Information!$A$2:$H$1000,3,FALSE)</f>
        <v>#N/A</v>
      </c>
      <c r="AQS39">
        <f t="shared" si="94"/>
        <v>0</v>
      </c>
      <c r="AQW39" s="84"/>
      <c r="AQX39" s="41" t="e">
        <f>VLOOKUP(AQW39,Information!$A$2:$H$1000,2,FALSE)</f>
        <v>#N/A</v>
      </c>
      <c r="AQY39" t="e">
        <f>VLOOKUP(AQW39,Information!$A$2:$H$1000,3,FALSE)</f>
        <v>#N/A</v>
      </c>
      <c r="ARE39">
        <f t="shared" si="95"/>
        <v>0</v>
      </c>
      <c r="ARI39" s="84"/>
      <c r="ARJ39" s="41" t="e">
        <f>VLOOKUP(ARI39,Information!$A$2:$H$1000,2,FALSE)</f>
        <v>#N/A</v>
      </c>
      <c r="ARK39" t="e">
        <f>VLOOKUP(ARI39,Information!$A$2:$H$1000,3,FALSE)</f>
        <v>#N/A</v>
      </c>
      <c r="ARQ39">
        <f t="shared" si="96"/>
        <v>0</v>
      </c>
      <c r="ARU39" s="84"/>
      <c r="ARV39" s="41" t="e">
        <f>VLOOKUP(ARU39,Information!$A$2:$H$1000,2,FALSE)</f>
        <v>#N/A</v>
      </c>
      <c r="ARW39" t="e">
        <f>VLOOKUP(ARU39,Information!$A$2:$H$1000,3,FALSE)</f>
        <v>#N/A</v>
      </c>
      <c r="ASC39">
        <f t="shared" si="97"/>
        <v>0</v>
      </c>
      <c r="ASG39" s="84"/>
      <c r="ASH39" s="41" t="e">
        <f>VLOOKUP(ASG39,Information!$A$2:$H$1000,2,FALSE)</f>
        <v>#N/A</v>
      </c>
      <c r="ASI39" t="e">
        <f>VLOOKUP(ASG39,Information!$A$2:$H$1000,3,FALSE)</f>
        <v>#N/A</v>
      </c>
      <c r="ASO39">
        <f t="shared" si="98"/>
        <v>0</v>
      </c>
      <c r="ASS39" s="84"/>
      <c r="AST39" s="41" t="e">
        <f>VLOOKUP(ASS39,Information!$A$2:$H$1000,2,FALSE)</f>
        <v>#N/A</v>
      </c>
      <c r="ASU39" t="e">
        <f>VLOOKUP(ASS39,Information!$A$2:$H$1000,3,FALSE)</f>
        <v>#N/A</v>
      </c>
      <c r="ATA39">
        <f t="shared" si="99"/>
        <v>0</v>
      </c>
    </row>
    <row r="40" spans="1:1023 1029:1197" ht="13.2">
      <c r="A40" s="84" t="s">
        <v>82</v>
      </c>
      <c r="B40" s="85" t="str">
        <f>VLOOKUP(A40,Information!$A$2:$H$1000,2,FALSE)</f>
        <v>unknown</v>
      </c>
      <c r="C40" s="67" t="str">
        <f>VLOOKUP(A40,Information!$A$2:$H$1000,3,FALSE)</f>
        <v>Acropora</v>
      </c>
      <c r="D40" s="41">
        <v>80</v>
      </c>
      <c r="E40" s="41">
        <v>90</v>
      </c>
      <c r="F40" s="41">
        <v>10</v>
      </c>
      <c r="I40">
        <f t="shared" si="0"/>
        <v>100</v>
      </c>
      <c r="M40" s="84"/>
      <c r="N40" s="41" t="e">
        <f>VLOOKUP(M40,Information!$A$2:$H$1000,2,FALSE)</f>
        <v>#N/A</v>
      </c>
      <c r="O40" t="e">
        <f>VLOOKUP(M40,Information!$A$2:$H$1000,3,FALSE)</f>
        <v>#N/A</v>
      </c>
      <c r="U40">
        <f t="shared" si="1"/>
        <v>0</v>
      </c>
      <c r="Y40" s="84" t="s">
        <v>246</v>
      </c>
      <c r="Z40" s="85" t="str">
        <f>VLOOKUP(Y40,Information!$A$2:$H$1000,2,FALSE)</f>
        <v>unknown</v>
      </c>
      <c r="AA40" s="67" t="str">
        <f>VLOOKUP(Y40,Information!$A$2:$H$1000,3,FALSE)</f>
        <v>Isopora</v>
      </c>
      <c r="AB40" s="41">
        <v>15</v>
      </c>
      <c r="AC40" s="41">
        <v>100</v>
      </c>
      <c r="AG40">
        <f t="shared" si="2"/>
        <v>100</v>
      </c>
      <c r="AK40" s="84" t="s">
        <v>217</v>
      </c>
      <c r="AL40" s="85" t="str">
        <f>VLOOKUP(AK40,Information!$A$2:$H$1000,2,FALSE)</f>
        <v>unknown</v>
      </c>
      <c r="AM40" s="67" t="str">
        <f>VLOOKUP(AK40,Information!$A$2:$H$1000,3,FALSE)</f>
        <v>Galaxea</v>
      </c>
      <c r="AN40" s="41">
        <v>10</v>
      </c>
      <c r="AO40" s="41">
        <v>90</v>
      </c>
      <c r="AP40" s="41">
        <v>10</v>
      </c>
      <c r="AS40">
        <f t="shared" si="3"/>
        <v>100</v>
      </c>
      <c r="AW40" s="84" t="s">
        <v>82</v>
      </c>
      <c r="AX40" s="85" t="str">
        <f>VLOOKUP(AW40,Information!$A$2:$H$1000,2,FALSE)</f>
        <v>unknown</v>
      </c>
      <c r="AY40" s="67" t="str">
        <f>VLOOKUP(AW40,Information!$A$2:$H$1000,3,FALSE)</f>
        <v>Acropora</v>
      </c>
      <c r="AZ40" s="41">
        <v>30</v>
      </c>
      <c r="BA40" s="41">
        <v>60</v>
      </c>
      <c r="BB40" s="41">
        <v>40</v>
      </c>
      <c r="BE40">
        <f t="shared" si="4"/>
        <v>100</v>
      </c>
      <c r="BI40" s="84"/>
      <c r="BJ40" s="41" t="e">
        <f>VLOOKUP(BI40,Information!$A$2:$H$1000,2,FALSE)</f>
        <v>#N/A</v>
      </c>
      <c r="BK40" t="e">
        <f>VLOOKUP(BI40,Information!$A$2:$H$1000,3,FALSE)</f>
        <v>#N/A</v>
      </c>
      <c r="BQ40">
        <f t="shared" si="5"/>
        <v>0</v>
      </c>
      <c r="BU40" s="84" t="s">
        <v>340</v>
      </c>
      <c r="BV40" s="85" t="str">
        <f>VLOOKUP(BU40,Information!$A$2:$H$1000,2,FALSE)</f>
        <v>unknown</v>
      </c>
      <c r="BW40" s="67" t="str">
        <f>VLOOKUP(BU40,Information!$A$2:$H$1000,3,FALSE)</f>
        <v>Stylophora</v>
      </c>
      <c r="BX40" s="41">
        <v>20</v>
      </c>
      <c r="BY40" s="41">
        <v>85</v>
      </c>
      <c r="BZ40" s="41">
        <v>15</v>
      </c>
      <c r="CC40">
        <f t="shared" si="6"/>
        <v>100</v>
      </c>
      <c r="CG40" s="84" t="s">
        <v>246</v>
      </c>
      <c r="CH40" s="85" t="str">
        <f>VLOOKUP(CG40,Information!$A$2:$H$1000,2,FALSE)</f>
        <v>unknown</v>
      </c>
      <c r="CI40" s="67" t="str">
        <f>VLOOKUP(CG40,Information!$A$2:$H$1000,3,FALSE)</f>
        <v>Isopora</v>
      </c>
      <c r="CJ40" s="41">
        <v>10</v>
      </c>
      <c r="CK40" s="41">
        <v>85</v>
      </c>
      <c r="CL40" s="41">
        <v>5</v>
      </c>
      <c r="CM40" s="41">
        <v>10</v>
      </c>
      <c r="CO40">
        <f t="shared" si="7"/>
        <v>100</v>
      </c>
      <c r="CP40" s="41">
        <v>8</v>
      </c>
      <c r="CQ40" s="41" t="s">
        <v>3756</v>
      </c>
      <c r="CS40" s="84"/>
      <c r="CT40" s="41" t="e">
        <f>VLOOKUP(CS40,Information!$A$2:$H$1000,2,FALSE)</f>
        <v>#N/A</v>
      </c>
      <c r="CU40" t="e">
        <f>VLOOKUP(CS40,Information!$A$2:$H$1000,3,FALSE)</f>
        <v>#N/A</v>
      </c>
      <c r="DA40">
        <f t="shared" si="8"/>
        <v>0</v>
      </c>
      <c r="DE40" s="84"/>
      <c r="DF40" s="41" t="e">
        <f>VLOOKUP(DE40,Information!$A$2:$H$1000,2,FALSE)</f>
        <v>#N/A</v>
      </c>
      <c r="DG40" t="e">
        <f>VLOOKUP(DE40,Information!$A$2:$H$1000,3,FALSE)</f>
        <v>#N/A</v>
      </c>
      <c r="DM40">
        <f t="shared" si="9"/>
        <v>0</v>
      </c>
      <c r="DQ40" s="84"/>
      <c r="DR40" s="41" t="e">
        <f>VLOOKUP(DQ40,Information!$A$2:$H$1000,2,FALSE)</f>
        <v>#N/A</v>
      </c>
      <c r="DS40" t="e">
        <f>VLOOKUP(DQ40,Information!$A$2:$H$1000,3,FALSE)</f>
        <v>#N/A</v>
      </c>
      <c r="DY40">
        <f t="shared" si="10"/>
        <v>0</v>
      </c>
      <c r="EC40" s="84" t="s">
        <v>200</v>
      </c>
      <c r="ED40" s="85" t="str">
        <f>VLOOKUP(EC40,Information!$A$2:$H$1000,2,FALSE)</f>
        <v>unknown</v>
      </c>
      <c r="EE40" s="67" t="str">
        <f>VLOOKUP(EC40,Information!$A$2:$H$1000,3,FALSE)</f>
        <v>Echinopora</v>
      </c>
      <c r="EF40" s="41">
        <v>50</v>
      </c>
      <c r="EG40" s="41">
        <v>95</v>
      </c>
      <c r="EH40" s="41">
        <v>5</v>
      </c>
      <c r="EK40">
        <f t="shared" si="11"/>
        <v>100</v>
      </c>
      <c r="EO40" s="84"/>
      <c r="EP40" s="41" t="e">
        <f>VLOOKUP(EO40,Information!$A$2:$H$1000,2,FALSE)</f>
        <v>#N/A</v>
      </c>
      <c r="EQ40" t="e">
        <f>VLOOKUP(EO40,Information!$A$2:$H$1000,3,FALSE)</f>
        <v>#N/A</v>
      </c>
      <c r="EW40">
        <f t="shared" si="12"/>
        <v>0</v>
      </c>
      <c r="FA40" s="84"/>
      <c r="FB40" s="41" t="e">
        <f>VLOOKUP(FA40,Information!$A$2:$H$1000,2,FALSE)</f>
        <v>#N/A</v>
      </c>
      <c r="FC40" t="e">
        <f>VLOOKUP(FA40,Information!$A$2:$H$1000,3,FALSE)</f>
        <v>#N/A</v>
      </c>
      <c r="FI40">
        <f t="shared" si="13"/>
        <v>0</v>
      </c>
      <c r="FM40" s="84"/>
      <c r="FN40" s="41" t="e">
        <f>VLOOKUP(FM40,Information!$A$2:$H$1000,2,FALSE)</f>
        <v>#N/A</v>
      </c>
      <c r="FO40" t="e">
        <f>VLOOKUP(FM40,Information!$A$2:$H$1000,3,FALSE)</f>
        <v>#N/A</v>
      </c>
      <c r="FU40">
        <f t="shared" si="14"/>
        <v>0</v>
      </c>
      <c r="FY40" s="84" t="s">
        <v>298</v>
      </c>
      <c r="FZ40" s="85" t="str">
        <f>VLOOKUP(FY40,Information!$A$2:$H$1000,2,FALSE)</f>
        <v>unknown</v>
      </c>
      <c r="GA40" s="67" t="str">
        <f>VLOOKUP(FY40,Information!$A$2:$H$1000,3,FALSE)</f>
        <v>Porites</v>
      </c>
      <c r="GB40" s="41">
        <v>60</v>
      </c>
      <c r="GC40" s="41">
        <v>15</v>
      </c>
      <c r="GD40" s="41">
        <v>85</v>
      </c>
      <c r="GG40">
        <f t="shared" si="15"/>
        <v>100</v>
      </c>
      <c r="GK40" s="84"/>
      <c r="GL40" s="41" t="e">
        <f>VLOOKUP(GK40,Information!$A$2:$H$1000,2,FALSE)</f>
        <v>#N/A</v>
      </c>
      <c r="GM40" t="e">
        <f>VLOOKUP(GK40,Information!$A$2:$H$1000,3,FALSE)</f>
        <v>#N/A</v>
      </c>
      <c r="GS40">
        <f t="shared" si="16"/>
        <v>0</v>
      </c>
      <c r="GW40" s="84" t="s">
        <v>213</v>
      </c>
      <c r="GX40" s="85" t="str">
        <f>VLOOKUP(GW40,Information!$A$2:$H$1000,2,FALSE)</f>
        <v>unknown</v>
      </c>
      <c r="GY40" s="67" t="str">
        <f>VLOOKUP(GW40,Information!$A$2:$H$1000,3,FALSE)</f>
        <v>Fungia</v>
      </c>
      <c r="GZ40" s="41">
        <v>15</v>
      </c>
      <c r="HA40" s="41">
        <v>100</v>
      </c>
      <c r="HE40">
        <f t="shared" si="17"/>
        <v>100</v>
      </c>
      <c r="HI40" s="84"/>
      <c r="HJ40" s="41" t="e">
        <f>VLOOKUP(HI40,Information!$A$2:$H$1000,2,FALSE)</f>
        <v>#N/A</v>
      </c>
      <c r="HK40" t="e">
        <f>VLOOKUP(HI40,Information!$A$2:$H$1000,3,FALSE)</f>
        <v>#N/A</v>
      </c>
      <c r="HQ40">
        <f t="shared" si="18"/>
        <v>0</v>
      </c>
      <c r="HU40" s="84"/>
      <c r="HV40" s="41" t="e">
        <f>VLOOKUP(HU40,Information!$A$2:$H$1000,2,FALSE)</f>
        <v>#N/A</v>
      </c>
      <c r="HW40" t="e">
        <f>VLOOKUP(HU40,Information!$A$2:$H$1000,3,FALSE)</f>
        <v>#N/A</v>
      </c>
      <c r="IC40">
        <f t="shared" si="19"/>
        <v>0</v>
      </c>
      <c r="IG40" s="84"/>
      <c r="IH40" s="41" t="e">
        <f>VLOOKUP(IG40,Information!$A$2:$H$1000,2,FALSE)</f>
        <v>#N/A</v>
      </c>
      <c r="II40" t="e">
        <f>VLOOKUP(IG40,Information!$A$2:$H$1000,3,FALSE)</f>
        <v>#N/A</v>
      </c>
      <c r="IO40">
        <f t="shared" si="20"/>
        <v>0</v>
      </c>
      <c r="IS40" s="84"/>
      <c r="IT40" s="41" t="e">
        <f>VLOOKUP(IS40,Information!$A$2:$H$1000,2,FALSE)</f>
        <v>#N/A</v>
      </c>
      <c r="IU40" t="e">
        <f>VLOOKUP(IS40,Information!$A$2:$H$1000,3,FALSE)</f>
        <v>#N/A</v>
      </c>
      <c r="JA40">
        <f t="shared" si="21"/>
        <v>0</v>
      </c>
      <c r="JE40" s="84"/>
      <c r="JF40" s="41" t="e">
        <f>VLOOKUP(JE40,Information!$A$2:$H$1000,2,FALSE)</f>
        <v>#N/A</v>
      </c>
      <c r="JG40" t="e">
        <f>VLOOKUP(JE40,Information!$A$2:$H$1000,3,FALSE)</f>
        <v>#N/A</v>
      </c>
      <c r="JM40">
        <f t="shared" si="22"/>
        <v>0</v>
      </c>
      <c r="JQ40" s="84"/>
      <c r="JR40" s="41" t="e">
        <f>VLOOKUP(JQ40,Information!$A$2:$H$1000,2,FALSE)</f>
        <v>#N/A</v>
      </c>
      <c r="JS40" t="e">
        <f>VLOOKUP(JQ40,Information!$A$2:$H$1000,3,FALSE)</f>
        <v>#N/A</v>
      </c>
      <c r="JY40">
        <f t="shared" si="23"/>
        <v>0</v>
      </c>
      <c r="KC40" s="84"/>
      <c r="KD40" s="41" t="e">
        <f>VLOOKUP(KC40,Information!$A$2:$H$1000,2,FALSE)</f>
        <v>#N/A</v>
      </c>
      <c r="KE40" t="e">
        <f>VLOOKUP(KC40,Information!$A$2:$H$1000,3,FALSE)</f>
        <v>#N/A</v>
      </c>
      <c r="KK40">
        <f t="shared" si="24"/>
        <v>0</v>
      </c>
      <c r="KO40" s="84"/>
      <c r="KP40" s="41" t="e">
        <f>VLOOKUP(KO40,Information!$A$2:$H$1000,2,FALSE)</f>
        <v>#N/A</v>
      </c>
      <c r="KQ40" t="e">
        <f>VLOOKUP(KO40,Information!$A$2:$H$1000,3,FALSE)</f>
        <v>#N/A</v>
      </c>
      <c r="KW40">
        <f t="shared" si="25"/>
        <v>0</v>
      </c>
      <c r="LA40" s="84" t="s">
        <v>82</v>
      </c>
      <c r="LB40" s="85" t="str">
        <f>VLOOKUP(LA40,Information!$A$2:$H$1000,2,FALSE)</f>
        <v>unknown</v>
      </c>
      <c r="LC40" s="67" t="str">
        <f>VLOOKUP(LA40,Information!$A$2:$H$1000,3,FALSE)</f>
        <v>Acropora</v>
      </c>
      <c r="LD40" s="41">
        <v>65</v>
      </c>
      <c r="LE40" s="41">
        <v>95</v>
      </c>
      <c r="LF40" s="41">
        <v>5</v>
      </c>
      <c r="LI40">
        <f t="shared" si="26"/>
        <v>100</v>
      </c>
      <c r="LM40" s="84"/>
      <c r="LN40" s="41" t="e">
        <f>VLOOKUP(LM40,Information!$A$2:$H$1000,2,FALSE)</f>
        <v>#N/A</v>
      </c>
      <c r="LO40" t="e">
        <f>VLOOKUP(LM40,Information!$A$2:$H$1000,3,FALSE)</f>
        <v>#N/A</v>
      </c>
      <c r="LU40">
        <f t="shared" si="27"/>
        <v>0</v>
      </c>
      <c r="LY40" s="84" t="s">
        <v>298</v>
      </c>
      <c r="LZ40" s="85" t="str">
        <f>VLOOKUP(LY40,Information!$A$2:$H$1000,2,FALSE)</f>
        <v>unknown</v>
      </c>
      <c r="MA40" s="67" t="str">
        <f>VLOOKUP(LY40,Information!$A$2:$H$1000,3,FALSE)</f>
        <v>Porites</v>
      </c>
      <c r="MB40" s="41">
        <v>20</v>
      </c>
      <c r="MC40" s="41">
        <v>45</v>
      </c>
      <c r="MD40" s="41">
        <v>55</v>
      </c>
      <c r="MG40">
        <f t="shared" si="28"/>
        <v>100</v>
      </c>
      <c r="MK40" s="84" t="s">
        <v>202</v>
      </c>
      <c r="ML40" s="85" t="str">
        <f>VLOOKUP(MK40,Information!$A$2:$H$1000,2,FALSE)</f>
        <v>unknown</v>
      </c>
      <c r="MM40" s="67" t="str">
        <f>VLOOKUP(MK40,Information!$A$2:$H$1000,3,FALSE)</f>
        <v>Favia</v>
      </c>
      <c r="MN40" s="41">
        <v>15</v>
      </c>
      <c r="MO40" s="41">
        <v>100</v>
      </c>
      <c r="MS40">
        <f t="shared" si="29"/>
        <v>100</v>
      </c>
      <c r="MW40" s="84"/>
      <c r="MX40" s="41" t="e">
        <f>VLOOKUP(MW40,Information!$A$2:$H$1000,2,FALSE)</f>
        <v>#N/A</v>
      </c>
      <c r="MY40" t="e">
        <f>VLOOKUP(MW40,Information!$A$2:$H$1000,3,FALSE)</f>
        <v>#N/A</v>
      </c>
      <c r="NE40">
        <f t="shared" si="30"/>
        <v>0</v>
      </c>
      <c r="NI40" s="84" t="s">
        <v>298</v>
      </c>
      <c r="NJ40" s="85" t="str">
        <f>VLOOKUP(NI40,Information!$A$2:$H$1000,2,FALSE)</f>
        <v>unknown</v>
      </c>
      <c r="NK40" s="67" t="str">
        <f>VLOOKUP(NI40,Information!$A$2:$H$1000,3,FALSE)</f>
        <v>Porites</v>
      </c>
      <c r="NL40" s="41">
        <v>55</v>
      </c>
      <c r="NM40" s="41">
        <v>80</v>
      </c>
      <c r="NN40" s="41">
        <v>20</v>
      </c>
      <c r="NQ40">
        <f t="shared" si="31"/>
        <v>100</v>
      </c>
      <c r="NU40" s="84" t="s">
        <v>298</v>
      </c>
      <c r="NV40" s="85" t="str">
        <f>VLOOKUP(NU40,Information!$A$2:$H$1000,2,FALSE)</f>
        <v>unknown</v>
      </c>
      <c r="NW40" s="67" t="str">
        <f>VLOOKUP(NU40,Information!$A$2:$H$1000,3,FALSE)</f>
        <v>Porites</v>
      </c>
      <c r="NX40" s="41">
        <v>20</v>
      </c>
      <c r="NY40" s="41">
        <v>75</v>
      </c>
      <c r="NZ40" s="41">
        <v>20</v>
      </c>
      <c r="OA40" s="41">
        <v>5</v>
      </c>
      <c r="OC40">
        <f t="shared" si="32"/>
        <v>100</v>
      </c>
      <c r="OD40" s="41">
        <v>6</v>
      </c>
      <c r="OG40" s="84"/>
      <c r="OH40" s="41" t="e">
        <f>VLOOKUP(OG40,Information!$A$2:$H$1000,2,FALSE)</f>
        <v>#N/A</v>
      </c>
      <c r="OI40" t="e">
        <f>VLOOKUP(OG40,Information!$A$2:$H$1000,3,FALSE)</f>
        <v>#N/A</v>
      </c>
      <c r="OO40">
        <f t="shared" si="33"/>
        <v>0</v>
      </c>
      <c r="OS40" s="84"/>
      <c r="OT40" s="41" t="e">
        <f>VLOOKUP(OS40,Information!$A$2:$H$1000,2,FALSE)</f>
        <v>#N/A</v>
      </c>
      <c r="OU40" t="e">
        <f>VLOOKUP(OS40,Information!$A$2:$H$1000,3,FALSE)</f>
        <v>#N/A</v>
      </c>
      <c r="PA40">
        <f t="shared" si="34"/>
        <v>0</v>
      </c>
      <c r="PE40" s="84" t="s">
        <v>340</v>
      </c>
      <c r="PF40" s="85" t="str">
        <f>VLOOKUP(PE40,Information!$A$2:$H$1000,2,FALSE)</f>
        <v>unknown</v>
      </c>
      <c r="PG40" s="67" t="str">
        <f>VLOOKUP(PE40,Information!$A$2:$H$1000,3,FALSE)</f>
        <v>Stylophora</v>
      </c>
      <c r="PH40" s="41">
        <v>10</v>
      </c>
      <c r="PI40" s="41">
        <v>55</v>
      </c>
      <c r="PJ40" s="41">
        <v>45</v>
      </c>
      <c r="PM40">
        <f t="shared" si="35"/>
        <v>100</v>
      </c>
      <c r="PQ40" s="84"/>
      <c r="PR40" s="41" t="e">
        <f>VLOOKUP(PQ40,Information!$A$2:$H$1000,2,FALSE)</f>
        <v>#N/A</v>
      </c>
      <c r="PS40" t="e">
        <f>VLOOKUP(PQ40,Information!$A$2:$H$1000,3,FALSE)</f>
        <v>#N/A</v>
      </c>
      <c r="PY40">
        <f t="shared" si="36"/>
        <v>0</v>
      </c>
      <c r="QC40" s="84"/>
      <c r="QD40" s="41" t="e">
        <f>VLOOKUP(QC40,Information!$A$2:$H$1000,2,FALSE)</f>
        <v>#N/A</v>
      </c>
      <c r="QE40" t="e">
        <f>VLOOKUP(QC40,Information!$A$2:$H$1000,3,FALSE)</f>
        <v>#N/A</v>
      </c>
      <c r="QK40">
        <f t="shared" si="37"/>
        <v>0</v>
      </c>
      <c r="QO40" s="84" t="s">
        <v>117</v>
      </c>
      <c r="QP40" s="85" t="str">
        <f>VLOOKUP(QO40,Information!$A$2:$H$1000,2,FALSE)</f>
        <v>unknown</v>
      </c>
      <c r="QQ40" s="67" t="str">
        <f>VLOOKUP(QO40,Information!$A$2:$H$1000,3,FALSE)</f>
        <v>Astreopora</v>
      </c>
      <c r="QR40" s="41">
        <v>50</v>
      </c>
      <c r="QS40" s="41">
        <v>35</v>
      </c>
      <c r="QT40" s="41">
        <v>65</v>
      </c>
      <c r="QW40">
        <f t="shared" si="38"/>
        <v>100</v>
      </c>
      <c r="RA40" s="84"/>
      <c r="RB40" s="41" t="e">
        <f>VLOOKUP(RA40,Information!$A$2:$H$1000,2,FALSE)</f>
        <v>#N/A</v>
      </c>
      <c r="RC40" t="e">
        <f>VLOOKUP(RA40,Information!$A$2:$H$1000,3,FALSE)</f>
        <v>#N/A</v>
      </c>
      <c r="RI40">
        <f t="shared" si="39"/>
        <v>0</v>
      </c>
      <c r="RM40" s="84"/>
      <c r="RN40" s="41" t="e">
        <f>VLOOKUP(RM40,Information!$A$2:$H$1000,2,FALSE)</f>
        <v>#N/A</v>
      </c>
      <c r="RO40" t="e">
        <f>VLOOKUP(RM40,Information!$A$2:$H$1000,3,FALSE)</f>
        <v>#N/A</v>
      </c>
      <c r="RU40">
        <f t="shared" si="40"/>
        <v>0</v>
      </c>
      <c r="RY40" s="84"/>
      <c r="RZ40" s="41" t="e">
        <f>VLOOKUP(RY40,Information!$A$2:$H$1000,2,FALSE)</f>
        <v>#N/A</v>
      </c>
      <c r="SA40" t="e">
        <f>VLOOKUP(RY40,Information!$A$2:$H$1000,3,FALSE)</f>
        <v>#N/A</v>
      </c>
      <c r="SG40">
        <f t="shared" si="41"/>
        <v>0</v>
      </c>
      <c r="SK40" s="84"/>
      <c r="SL40" s="41" t="e">
        <f>VLOOKUP(SK40,Information!$A$2:$H$1000,2,FALSE)</f>
        <v>#N/A</v>
      </c>
      <c r="SM40" t="e">
        <f>VLOOKUP(SK40,Information!$A$2:$H$1000,3,FALSE)</f>
        <v>#N/A</v>
      </c>
      <c r="SS40">
        <f t="shared" si="42"/>
        <v>0</v>
      </c>
      <c r="SW40" s="84"/>
      <c r="SX40" s="41" t="e">
        <f>VLOOKUP(SW40,Information!$A$2:$H$1000,2,FALSE)</f>
        <v>#N/A</v>
      </c>
      <c r="SY40" t="e">
        <f>VLOOKUP(SW40,Information!$A$2:$H$1000,3,FALSE)</f>
        <v>#N/A</v>
      </c>
      <c r="TE40">
        <f t="shared" si="43"/>
        <v>0</v>
      </c>
      <c r="TI40" s="84"/>
      <c r="TJ40" s="41" t="e">
        <f>VLOOKUP(TI40,Information!$A$2:$H$1000,2,FALSE)</f>
        <v>#N/A</v>
      </c>
      <c r="TK40" t="e">
        <f>VLOOKUP(TI40,Information!$A$2:$H$1000,3,FALSE)</f>
        <v>#N/A</v>
      </c>
      <c r="TQ40">
        <f t="shared" si="44"/>
        <v>0</v>
      </c>
      <c r="TU40" s="84" t="s">
        <v>298</v>
      </c>
      <c r="TV40" s="85" t="str">
        <f>VLOOKUP(TU40,Information!$A$2:$H$1000,2,FALSE)</f>
        <v>unknown</v>
      </c>
      <c r="TW40" s="67" t="str">
        <f>VLOOKUP(TU40,Information!$A$2:$H$1000,3,FALSE)</f>
        <v>Porites</v>
      </c>
      <c r="TX40" s="41">
        <v>30</v>
      </c>
      <c r="TY40" s="41">
        <v>80</v>
      </c>
      <c r="TZ40" s="41">
        <v>20</v>
      </c>
      <c r="UC40">
        <f t="shared" si="45"/>
        <v>100</v>
      </c>
      <c r="UG40" s="84"/>
      <c r="UH40" s="41" t="e">
        <f>VLOOKUP(UG40,Information!$A$2:$H$1000,2,FALSE)</f>
        <v>#N/A</v>
      </c>
      <c r="UI40" t="e">
        <f>VLOOKUP(UG40,Information!$A$2:$H$1000,3,FALSE)</f>
        <v>#N/A</v>
      </c>
      <c r="UO40">
        <f t="shared" si="46"/>
        <v>0</v>
      </c>
      <c r="US40" s="84"/>
      <c r="UT40" s="41" t="e">
        <f>VLOOKUP(US40,Information!$A$2:$H$1000,2,FALSE)</f>
        <v>#N/A</v>
      </c>
      <c r="UU40" t="e">
        <f>VLOOKUP(US40,Information!$A$2:$H$1000,3,FALSE)</f>
        <v>#N/A</v>
      </c>
      <c r="VA40">
        <f t="shared" si="47"/>
        <v>0</v>
      </c>
      <c r="VE40" s="84"/>
      <c r="VF40" s="41" t="e">
        <f>VLOOKUP(VE40,Information!$A$2:$H$1000,2,FALSE)</f>
        <v>#N/A</v>
      </c>
      <c r="VG40" t="e">
        <f>VLOOKUP(VE40,Information!$A$2:$H$1000,3,FALSE)</f>
        <v>#N/A</v>
      </c>
      <c r="VM40">
        <f t="shared" si="48"/>
        <v>0</v>
      </c>
      <c r="VQ40" s="84"/>
      <c r="VR40" s="41" t="e">
        <f>VLOOKUP(VQ40,Information!$A$2:$H$1000,2,FALSE)</f>
        <v>#N/A</v>
      </c>
      <c r="VS40" t="e">
        <f>VLOOKUP(VQ40,Information!$A$2:$H$1000,3,FALSE)</f>
        <v>#N/A</v>
      </c>
      <c r="VY40">
        <f t="shared" si="49"/>
        <v>0</v>
      </c>
      <c r="WC40" s="84"/>
      <c r="WD40" s="41" t="e">
        <f>VLOOKUP(WC40,Information!$A$2:$H$1000,2,FALSE)</f>
        <v>#N/A</v>
      </c>
      <c r="WE40" t="e">
        <f>VLOOKUP(WC40,Information!$A$2:$H$1000,3,FALSE)</f>
        <v>#N/A</v>
      </c>
      <c r="WK40">
        <f t="shared" si="50"/>
        <v>0</v>
      </c>
      <c r="WO40" s="84"/>
      <c r="WP40" s="41" t="e">
        <f>VLOOKUP(WO40,Information!$A$2:$H$1000,2,FALSE)</f>
        <v>#N/A</v>
      </c>
      <c r="WQ40" t="e">
        <f>VLOOKUP(WO40,Information!$A$2:$H$1000,3,FALSE)</f>
        <v>#N/A</v>
      </c>
      <c r="WW40">
        <f t="shared" si="51"/>
        <v>0</v>
      </c>
      <c r="XA40" s="84"/>
      <c r="XB40" s="41" t="e">
        <f>VLOOKUP(XA40,Information!$A$2:$H$1000,2,FALSE)</f>
        <v>#N/A</v>
      </c>
      <c r="XC40" t="e">
        <f>VLOOKUP(XA40,Information!$A$2:$H$1000,3,FALSE)</f>
        <v>#N/A</v>
      </c>
      <c r="XI40">
        <f t="shared" si="52"/>
        <v>0</v>
      </c>
      <c r="XM40" s="84"/>
      <c r="XN40" s="41" t="e">
        <f>VLOOKUP(XM40,Information!$A$2:$H$1000,2,FALSE)</f>
        <v>#N/A</v>
      </c>
      <c r="XO40" t="e">
        <f>VLOOKUP(XM40,Information!$A$2:$H$1000,3,FALSE)</f>
        <v>#N/A</v>
      </c>
      <c r="XU40">
        <f t="shared" si="53"/>
        <v>0</v>
      </c>
      <c r="XY40" s="84"/>
      <c r="XZ40" s="41" t="e">
        <f>VLOOKUP(XY40,Information!$A$2:$H$1000,2,FALSE)</f>
        <v>#N/A</v>
      </c>
      <c r="YA40" t="e">
        <f>VLOOKUP(XY40,Information!$A$2:$H$1000,3,FALSE)</f>
        <v>#N/A</v>
      </c>
      <c r="YG40">
        <f t="shared" si="54"/>
        <v>0</v>
      </c>
      <c r="YK40" s="84"/>
      <c r="YL40" s="41" t="e">
        <f>VLOOKUP(YK40,Information!$A$2:$H$1000,2,FALSE)</f>
        <v>#N/A</v>
      </c>
      <c r="YM40" t="e">
        <f>VLOOKUP(YK40,Information!$A$2:$H$1000,3,FALSE)</f>
        <v>#N/A</v>
      </c>
      <c r="YS40">
        <f t="shared" si="55"/>
        <v>0</v>
      </c>
      <c r="YW40" s="84"/>
      <c r="YX40" s="41" t="e">
        <f>VLOOKUP(YW40,Information!$A$2:$H$1000,2,FALSE)</f>
        <v>#N/A</v>
      </c>
      <c r="YY40" t="e">
        <f>VLOOKUP(YW40,Information!$A$2:$H$1000,3,FALSE)</f>
        <v>#N/A</v>
      </c>
      <c r="ZE40">
        <f t="shared" si="56"/>
        <v>0</v>
      </c>
      <c r="ZI40" s="84"/>
      <c r="ZJ40" s="41" t="e">
        <f>VLOOKUP(ZI40,Information!$A$2:$H$1000,2,FALSE)</f>
        <v>#N/A</v>
      </c>
      <c r="ZK40" t="e">
        <f>VLOOKUP(ZI40,Information!$A$2:$H$1000,3,FALSE)</f>
        <v>#N/A</v>
      </c>
      <c r="ZQ40">
        <f t="shared" si="57"/>
        <v>0</v>
      </c>
      <c r="ZU40" s="84"/>
      <c r="ZV40" s="41" t="e">
        <f>VLOOKUP(ZU40,Information!$A$2:$H$1000,2,FALSE)</f>
        <v>#N/A</v>
      </c>
      <c r="ZW40" t="e">
        <f>VLOOKUP(ZU40,Information!$A$2:$H$1000,3,FALSE)</f>
        <v>#N/A</v>
      </c>
      <c r="AAC40">
        <f t="shared" si="58"/>
        <v>0</v>
      </c>
      <c r="AAG40" s="84"/>
      <c r="AAH40" s="41" t="e">
        <f>VLOOKUP(AAG40,Information!$A$2:$H$1000,2,FALSE)</f>
        <v>#N/A</v>
      </c>
      <c r="AAI40" t="e">
        <f>VLOOKUP(AAG40,Information!$A$2:$H$1000,3,FALSE)</f>
        <v>#N/A</v>
      </c>
      <c r="AAO40">
        <f t="shared" si="59"/>
        <v>0</v>
      </c>
      <c r="AAS40" s="84"/>
      <c r="AAT40" s="41" t="e">
        <f>VLOOKUP(AAS40,Information!$A$2:$H$1000,2,FALSE)</f>
        <v>#N/A</v>
      </c>
      <c r="AAU40" t="e">
        <f>VLOOKUP(AAS40,Information!$A$2:$H$1000,3,FALSE)</f>
        <v>#N/A</v>
      </c>
      <c r="ABA40">
        <f t="shared" si="60"/>
        <v>0</v>
      </c>
      <c r="ABE40" s="84"/>
      <c r="ABF40" s="41" t="e">
        <f>VLOOKUP(ABE40,Information!$A$2:$H$1000,2,FALSE)</f>
        <v>#N/A</v>
      </c>
      <c r="ABG40" t="e">
        <f>VLOOKUP(ABE40,Information!$A$2:$H$1000,3,FALSE)</f>
        <v>#N/A</v>
      </c>
      <c r="ABM40">
        <f t="shared" si="61"/>
        <v>0</v>
      </c>
      <c r="ABQ40" s="84"/>
      <c r="ABR40" s="41" t="e">
        <f>VLOOKUP(ABQ40,Information!$A$2:$H$1000,2,FALSE)</f>
        <v>#N/A</v>
      </c>
      <c r="ABS40" t="e">
        <f>VLOOKUP(ABQ40,Information!$A$2:$H$1000,3,FALSE)</f>
        <v>#N/A</v>
      </c>
      <c r="ABY40">
        <f t="shared" si="62"/>
        <v>0</v>
      </c>
      <c r="ACC40" s="84"/>
      <c r="ACD40" s="41" t="e">
        <f>VLOOKUP(ACC40,Information!$A$2:$H$1000,2,FALSE)</f>
        <v>#N/A</v>
      </c>
      <c r="ACE40" t="e">
        <f>VLOOKUP(ACC40,Information!$A$2:$H$1000,3,FALSE)</f>
        <v>#N/A</v>
      </c>
      <c r="ACK40">
        <f t="shared" si="63"/>
        <v>0</v>
      </c>
      <c r="ACO40" s="84"/>
      <c r="ACP40" s="41" t="e">
        <f>VLOOKUP(ACO40,Information!$A$2:$H$1000,2,FALSE)</f>
        <v>#N/A</v>
      </c>
      <c r="ACQ40" t="e">
        <f>VLOOKUP(ACO40,Information!$A$2:$H$1000,3,FALSE)</f>
        <v>#N/A</v>
      </c>
      <c r="ACW40">
        <f t="shared" si="64"/>
        <v>0</v>
      </c>
      <c r="ADA40" s="84"/>
      <c r="ADB40" s="41" t="e">
        <f>VLOOKUP(ADA40,Information!$A$2:$H$1000,2,FALSE)</f>
        <v>#N/A</v>
      </c>
      <c r="ADC40" t="e">
        <f>VLOOKUP(ADA40,Information!$A$2:$H$1000,3,FALSE)</f>
        <v>#N/A</v>
      </c>
      <c r="ADI40">
        <f t="shared" si="65"/>
        <v>0</v>
      </c>
      <c r="ADM40" s="84"/>
      <c r="ADN40" s="41" t="e">
        <f>VLOOKUP(ADM40,Information!$A$2:$H$1000,2,FALSE)</f>
        <v>#N/A</v>
      </c>
      <c r="ADO40" t="e">
        <f>VLOOKUP(ADM40,Information!$A$2:$H$1000,3,FALSE)</f>
        <v>#N/A</v>
      </c>
      <c r="ADU40">
        <f t="shared" si="66"/>
        <v>0</v>
      </c>
      <c r="ADY40" s="84"/>
      <c r="ADZ40" s="41" t="e">
        <f>VLOOKUP(ADY40,Information!$A$2:$H$1000,2,FALSE)</f>
        <v>#N/A</v>
      </c>
      <c r="AEA40" t="e">
        <f>VLOOKUP(ADY40,Information!$A$2:$H$1000,3,FALSE)</f>
        <v>#N/A</v>
      </c>
      <c r="AEG40">
        <f t="shared" si="67"/>
        <v>0</v>
      </c>
      <c r="AEK40" s="84"/>
      <c r="AEL40" s="41" t="e">
        <f>VLOOKUP(AEK40,Information!$A$2:$H$1000,2,FALSE)</f>
        <v>#N/A</v>
      </c>
      <c r="AEM40" t="e">
        <f>VLOOKUP(AEK40,Information!$A$2:$H$1000,3,FALSE)</f>
        <v>#N/A</v>
      </c>
      <c r="AES40">
        <f t="shared" si="68"/>
        <v>0</v>
      </c>
      <c r="AEW40" s="84"/>
      <c r="AEX40" s="41" t="e">
        <f>VLOOKUP(AEW40,Information!$A$2:$H$1000,2,FALSE)</f>
        <v>#N/A</v>
      </c>
      <c r="AEY40" t="e">
        <f>VLOOKUP(AEW40,Information!$A$2:$H$1000,3,FALSE)</f>
        <v>#N/A</v>
      </c>
      <c r="AFE40">
        <f t="shared" si="69"/>
        <v>0</v>
      </c>
      <c r="AFI40" s="84"/>
      <c r="AFJ40" s="41" t="e">
        <f>VLOOKUP(AFI40,Information!$A$2:$H$1000,2,FALSE)</f>
        <v>#N/A</v>
      </c>
      <c r="AFK40" t="e">
        <f>VLOOKUP(AFI40,Information!$A$2:$H$1000,3,FALSE)</f>
        <v>#N/A</v>
      </c>
      <c r="AFQ40">
        <f t="shared" si="70"/>
        <v>0</v>
      </c>
      <c r="AFU40" s="84"/>
      <c r="AFV40" s="41" t="e">
        <f>VLOOKUP(AFU40,Information!$A$2:$H$1000,2,FALSE)</f>
        <v>#N/A</v>
      </c>
      <c r="AFW40" t="e">
        <f>VLOOKUP(AFU40,Information!$A$2:$H$1000,3,FALSE)</f>
        <v>#N/A</v>
      </c>
      <c r="AGC40">
        <f t="shared" si="71"/>
        <v>0</v>
      </c>
      <c r="AGG40" s="84"/>
      <c r="AGH40" s="41" t="e">
        <f>VLOOKUP(AGG40,Information!$A$2:$H$1000,2,FALSE)</f>
        <v>#N/A</v>
      </c>
      <c r="AGI40" t="e">
        <f>VLOOKUP(AGG40,Information!$A$2:$H$1000,3,FALSE)</f>
        <v>#N/A</v>
      </c>
      <c r="AGO40">
        <f t="shared" si="72"/>
        <v>0</v>
      </c>
      <c r="AGS40" s="84"/>
      <c r="AGT40" s="41" t="e">
        <f>VLOOKUP(AGS40,Information!$A$2:$H$1000,2,FALSE)</f>
        <v>#N/A</v>
      </c>
      <c r="AGU40" t="e">
        <f>VLOOKUP(AGS40,Information!$A$2:$H$1000,3,FALSE)</f>
        <v>#N/A</v>
      </c>
      <c r="AHA40">
        <f t="shared" si="73"/>
        <v>0</v>
      </c>
      <c r="AHE40" s="84"/>
      <c r="AHF40" s="41" t="e">
        <f>VLOOKUP(AHE40,Information!$A$2:$H$1000,2,FALSE)</f>
        <v>#N/A</v>
      </c>
      <c r="AHG40" t="e">
        <f>VLOOKUP(AHE40,Information!$A$2:$H$1000,3,FALSE)</f>
        <v>#N/A</v>
      </c>
      <c r="AHM40">
        <f t="shared" si="74"/>
        <v>0</v>
      </c>
      <c r="AHQ40" s="84"/>
      <c r="AHR40" s="41" t="e">
        <f>VLOOKUP(AHQ40,Information!$A$2:$H$1000,2,FALSE)</f>
        <v>#N/A</v>
      </c>
      <c r="AHS40" t="e">
        <f>VLOOKUP(AHQ40,Information!$A$2:$H$1000,3,FALSE)</f>
        <v>#N/A</v>
      </c>
      <c r="AHY40">
        <f t="shared" si="75"/>
        <v>0</v>
      </c>
      <c r="AIC40" s="84"/>
      <c r="AID40" s="41" t="e">
        <f>VLOOKUP(AIC40,Information!$A$2:$H$1000,2,FALSE)</f>
        <v>#N/A</v>
      </c>
      <c r="AIE40" t="e">
        <f>VLOOKUP(AIC40,Information!$A$2:$H$1000,3,FALSE)</f>
        <v>#N/A</v>
      </c>
      <c r="AIK40">
        <f t="shared" si="76"/>
        <v>0</v>
      </c>
      <c r="AIO40" s="84"/>
      <c r="AIP40" s="41" t="e">
        <f>VLOOKUP(AIO40,Information!$A$2:$H$1000,2,FALSE)</f>
        <v>#N/A</v>
      </c>
      <c r="AIQ40" t="e">
        <f>VLOOKUP(AIO40,Information!$A$2:$H$1000,3,FALSE)</f>
        <v>#N/A</v>
      </c>
      <c r="AIW40">
        <f t="shared" si="77"/>
        <v>0</v>
      </c>
      <c r="AJA40" s="84"/>
      <c r="AJB40" s="41" t="e">
        <f>VLOOKUP(AJA40,Information!$A$2:$H$1000,2,FALSE)</f>
        <v>#N/A</v>
      </c>
      <c r="AJC40" t="e">
        <f>VLOOKUP(AJA40,Information!$A$2:$H$1000,3,FALSE)</f>
        <v>#N/A</v>
      </c>
      <c r="AJI40">
        <f t="shared" si="78"/>
        <v>0</v>
      </c>
      <c r="AJM40" s="84"/>
      <c r="AJN40" s="41" t="e">
        <f>VLOOKUP(AJM40,Information!$A$2:$H$1000,2,FALSE)</f>
        <v>#N/A</v>
      </c>
      <c r="AJO40" t="e">
        <f>VLOOKUP(AJM40,Information!$A$2:$H$1000,3,FALSE)</f>
        <v>#N/A</v>
      </c>
      <c r="AJU40">
        <f t="shared" si="79"/>
        <v>0</v>
      </c>
      <c r="AJY40" s="84"/>
      <c r="AJZ40" s="41" t="e">
        <f>VLOOKUP(AJY40,Information!$A$2:$H$1000,2,FALSE)</f>
        <v>#N/A</v>
      </c>
      <c r="AKA40" t="e">
        <f>VLOOKUP(AJY40,Information!$A$2:$H$1000,3,FALSE)</f>
        <v>#N/A</v>
      </c>
      <c r="AKG40">
        <f t="shared" si="80"/>
        <v>0</v>
      </c>
      <c r="AKK40" s="84"/>
      <c r="AKL40" s="41" t="e">
        <f>VLOOKUP(AKK40,Information!$A$2:$H$1000,2,FALSE)</f>
        <v>#N/A</v>
      </c>
      <c r="AKM40" t="e">
        <f>VLOOKUP(AKK40,Information!$A$2:$H$1000,3,FALSE)</f>
        <v>#N/A</v>
      </c>
      <c r="AKS40">
        <f t="shared" si="81"/>
        <v>0</v>
      </c>
      <c r="AKW40" s="84"/>
      <c r="AKX40" s="41" t="e">
        <f>VLOOKUP(AKW40,Information!$A$2:$H$1000,2,FALSE)</f>
        <v>#N/A</v>
      </c>
      <c r="AKY40" t="e">
        <f>VLOOKUP(AKW40,Information!$A$2:$H$1000,3,FALSE)</f>
        <v>#N/A</v>
      </c>
      <c r="ALE40">
        <f t="shared" si="82"/>
        <v>0</v>
      </c>
      <c r="ALI40" s="84"/>
      <c r="ALJ40" s="41" t="e">
        <f>VLOOKUP(ALI40,Information!$A$2:$H$1000,2,FALSE)</f>
        <v>#N/A</v>
      </c>
      <c r="ALK40" t="e">
        <f>VLOOKUP(ALI40,Information!$A$2:$H$1000,3,FALSE)</f>
        <v>#N/A</v>
      </c>
      <c r="ALQ40">
        <f t="shared" si="83"/>
        <v>0</v>
      </c>
      <c r="ALU40" s="84"/>
      <c r="ALV40" s="41" t="e">
        <f>VLOOKUP(ALU40,Information!$A$2:$H$1000,2,FALSE)</f>
        <v>#N/A</v>
      </c>
      <c r="ALW40" t="e">
        <f>VLOOKUP(ALU40,Information!$A$2:$H$1000,3,FALSE)</f>
        <v>#N/A</v>
      </c>
      <c r="AMC40">
        <f t="shared" si="84"/>
        <v>0</v>
      </c>
      <c r="AMG40" s="84"/>
      <c r="AMH40" s="41" t="e">
        <f>VLOOKUP(AMG40,Information!$A$2:$H$1000,2,FALSE)</f>
        <v>#N/A</v>
      </c>
      <c r="AMI40" t="e">
        <f>VLOOKUP(AMG40,Information!$A$2:$H$1000,3,FALSE)</f>
        <v>#N/A</v>
      </c>
      <c r="AMO40">
        <f t="shared" si="85"/>
        <v>0</v>
      </c>
      <c r="AMS40" s="84"/>
      <c r="AMT40" s="41" t="e">
        <f>VLOOKUP(AMS40,Information!$A$2:$H$1000,2,FALSE)</f>
        <v>#N/A</v>
      </c>
      <c r="AMU40" t="e">
        <f>VLOOKUP(AMS40,Information!$A$2:$H$1000,3,FALSE)</f>
        <v>#N/A</v>
      </c>
      <c r="ANA40">
        <f t="shared" si="86"/>
        <v>0</v>
      </c>
      <c r="ANE40" s="84"/>
      <c r="ANF40" s="41" t="e">
        <f>VLOOKUP(ANE40,Information!$A$2:$H$1000,2,FALSE)</f>
        <v>#N/A</v>
      </c>
      <c r="ANG40" t="e">
        <f>VLOOKUP(ANE40,Information!$A$2:$H$1000,3,FALSE)</f>
        <v>#N/A</v>
      </c>
      <c r="ANM40">
        <f t="shared" si="87"/>
        <v>0</v>
      </c>
      <c r="ANQ40" s="84"/>
      <c r="ANR40" s="41" t="e">
        <f>VLOOKUP(ANQ40,Information!$A$2:$H$1000,2,FALSE)</f>
        <v>#N/A</v>
      </c>
      <c r="ANS40" t="e">
        <f>VLOOKUP(ANQ40,Information!$A$2:$H$1000,3,FALSE)</f>
        <v>#N/A</v>
      </c>
      <c r="ANY40">
        <f t="shared" si="88"/>
        <v>0</v>
      </c>
      <c r="AOC40" s="84"/>
      <c r="AOD40" s="41" t="e">
        <f>VLOOKUP(AOC40,Information!$A$2:$H$1000,2,FALSE)</f>
        <v>#N/A</v>
      </c>
      <c r="AOE40" t="e">
        <f>VLOOKUP(AOC40,Information!$A$2:$H$1000,3,FALSE)</f>
        <v>#N/A</v>
      </c>
      <c r="AOK40">
        <f t="shared" si="89"/>
        <v>0</v>
      </c>
      <c r="AOO40" s="84"/>
      <c r="AOP40" s="41" t="e">
        <f>VLOOKUP(AOO40,Information!$A$2:$H$1000,2,FALSE)</f>
        <v>#N/A</v>
      </c>
      <c r="AOQ40" t="e">
        <f>VLOOKUP(AOO40,Information!$A$2:$H$1000,3,FALSE)</f>
        <v>#N/A</v>
      </c>
      <c r="AOW40">
        <f t="shared" si="90"/>
        <v>0</v>
      </c>
      <c r="APA40" s="84"/>
      <c r="APB40" s="41" t="e">
        <f>VLOOKUP(APA40,Information!$A$2:$H$1000,2,FALSE)</f>
        <v>#N/A</v>
      </c>
      <c r="APC40" t="e">
        <f>VLOOKUP(APA40,Information!$A$2:$H$1000,3,FALSE)</f>
        <v>#N/A</v>
      </c>
      <c r="API40">
        <f t="shared" si="91"/>
        <v>0</v>
      </c>
      <c r="APM40" s="84"/>
      <c r="APN40" s="41" t="e">
        <f>VLOOKUP(APM40,Information!$A$2:$H$1000,2,FALSE)</f>
        <v>#N/A</v>
      </c>
      <c r="APO40" t="e">
        <f>VLOOKUP(APM40,Information!$A$2:$H$1000,3,FALSE)</f>
        <v>#N/A</v>
      </c>
      <c r="APU40">
        <f t="shared" si="92"/>
        <v>0</v>
      </c>
      <c r="APY40" s="84"/>
      <c r="APZ40" s="41" t="e">
        <f>VLOOKUP(APY40,Information!$A$2:$H$1000,2,FALSE)</f>
        <v>#N/A</v>
      </c>
      <c r="AQA40" t="e">
        <f>VLOOKUP(APY40,Information!$A$2:$H$1000,3,FALSE)</f>
        <v>#N/A</v>
      </c>
      <c r="AQG40">
        <f t="shared" si="93"/>
        <v>0</v>
      </c>
      <c r="AQK40" s="84"/>
      <c r="AQL40" s="41" t="e">
        <f>VLOOKUP(AQK40,Information!$A$2:$H$1000,2,FALSE)</f>
        <v>#N/A</v>
      </c>
      <c r="AQM40" t="e">
        <f>VLOOKUP(AQK40,Information!$A$2:$H$1000,3,FALSE)</f>
        <v>#N/A</v>
      </c>
      <c r="AQS40">
        <f t="shared" si="94"/>
        <v>0</v>
      </c>
      <c r="AQW40" s="84"/>
      <c r="AQX40" s="41" t="e">
        <f>VLOOKUP(AQW40,Information!$A$2:$H$1000,2,FALSE)</f>
        <v>#N/A</v>
      </c>
      <c r="AQY40" t="e">
        <f>VLOOKUP(AQW40,Information!$A$2:$H$1000,3,FALSE)</f>
        <v>#N/A</v>
      </c>
      <c r="ARE40">
        <f t="shared" si="95"/>
        <v>0</v>
      </c>
      <c r="ARI40" s="84"/>
      <c r="ARJ40" s="41" t="e">
        <f>VLOOKUP(ARI40,Information!$A$2:$H$1000,2,FALSE)</f>
        <v>#N/A</v>
      </c>
      <c r="ARK40" t="e">
        <f>VLOOKUP(ARI40,Information!$A$2:$H$1000,3,FALSE)</f>
        <v>#N/A</v>
      </c>
      <c r="ARQ40">
        <f t="shared" si="96"/>
        <v>0</v>
      </c>
      <c r="ARU40" s="84"/>
      <c r="ARV40" s="41" t="e">
        <f>VLOOKUP(ARU40,Information!$A$2:$H$1000,2,FALSE)</f>
        <v>#N/A</v>
      </c>
      <c r="ARW40" t="e">
        <f>VLOOKUP(ARU40,Information!$A$2:$H$1000,3,FALSE)</f>
        <v>#N/A</v>
      </c>
      <c r="ASC40">
        <f t="shared" si="97"/>
        <v>0</v>
      </c>
      <c r="ASG40" s="84"/>
      <c r="ASH40" s="41" t="e">
        <f>VLOOKUP(ASG40,Information!$A$2:$H$1000,2,FALSE)</f>
        <v>#N/A</v>
      </c>
      <c r="ASI40" t="e">
        <f>VLOOKUP(ASG40,Information!$A$2:$H$1000,3,FALSE)</f>
        <v>#N/A</v>
      </c>
      <c r="ASO40">
        <f t="shared" si="98"/>
        <v>0</v>
      </c>
      <c r="ASS40" s="84"/>
      <c r="AST40" s="41" t="e">
        <f>VLOOKUP(ASS40,Information!$A$2:$H$1000,2,FALSE)</f>
        <v>#N/A</v>
      </c>
      <c r="ASU40" t="e">
        <f>VLOOKUP(ASS40,Information!$A$2:$H$1000,3,FALSE)</f>
        <v>#N/A</v>
      </c>
      <c r="ATA40">
        <f t="shared" si="99"/>
        <v>0</v>
      </c>
    </row>
    <row r="41" spans="1:1023 1029:1197" ht="13.2">
      <c r="A41" s="84" t="s">
        <v>298</v>
      </c>
      <c r="B41" s="85" t="str">
        <f>VLOOKUP(A41,Information!$A$2:$H$1000,2,FALSE)</f>
        <v>unknown</v>
      </c>
      <c r="C41" s="67" t="str">
        <f>VLOOKUP(A41,Information!$A$2:$H$1000,3,FALSE)</f>
        <v>Porites</v>
      </c>
      <c r="D41" s="41">
        <v>20</v>
      </c>
      <c r="E41" s="41">
        <v>95</v>
      </c>
      <c r="F41" s="41">
        <v>5</v>
      </c>
      <c r="I41">
        <f t="shared" si="0"/>
        <v>100</v>
      </c>
      <c r="M41" s="84"/>
      <c r="N41" s="41" t="e">
        <f>VLOOKUP(M41,Information!$A$2:$H$1000,2,FALSE)</f>
        <v>#N/A</v>
      </c>
      <c r="O41" t="e">
        <f>VLOOKUP(M41,Information!$A$2:$H$1000,3,FALSE)</f>
        <v>#N/A</v>
      </c>
      <c r="U41">
        <f t="shared" si="1"/>
        <v>0</v>
      </c>
      <c r="Y41" s="84" t="s">
        <v>298</v>
      </c>
      <c r="Z41" s="85" t="str">
        <f>VLOOKUP(Y41,Information!$A$2:$H$1000,2,FALSE)</f>
        <v>unknown</v>
      </c>
      <c r="AA41" s="67" t="str">
        <f>VLOOKUP(Y41,Information!$A$2:$H$1000,3,FALSE)</f>
        <v>Porites</v>
      </c>
      <c r="AB41" s="41">
        <v>30</v>
      </c>
      <c r="AC41" s="41">
        <v>70</v>
      </c>
      <c r="AD41" s="41">
        <v>30</v>
      </c>
      <c r="AG41">
        <f t="shared" si="2"/>
        <v>100</v>
      </c>
      <c r="AK41" s="84" t="s">
        <v>331</v>
      </c>
      <c r="AL41" s="85" t="str">
        <f>VLOOKUP(AK41,Information!$A$2:$H$1000,2,FALSE)</f>
        <v>unknown</v>
      </c>
      <c r="AM41" s="67" t="str">
        <f>VLOOKUP(AK41,Information!$A$2:$H$1000,3,FALSE)</f>
        <v>Seriatopora</v>
      </c>
      <c r="AN41" s="41">
        <v>5</v>
      </c>
      <c r="AO41" s="41">
        <v>90</v>
      </c>
      <c r="AP41" s="41">
        <v>10</v>
      </c>
      <c r="AS41">
        <f t="shared" si="3"/>
        <v>100</v>
      </c>
      <c r="AW41" s="84" t="s">
        <v>298</v>
      </c>
      <c r="AX41" s="85" t="str">
        <f>VLOOKUP(AW41,Information!$A$2:$H$1000,2,FALSE)</f>
        <v>unknown</v>
      </c>
      <c r="AY41" s="67" t="str">
        <f>VLOOKUP(AW41,Information!$A$2:$H$1000,3,FALSE)</f>
        <v>Porites</v>
      </c>
      <c r="AZ41" s="41">
        <v>85</v>
      </c>
      <c r="BA41" s="41">
        <v>90</v>
      </c>
      <c r="BB41" s="41">
        <v>5</v>
      </c>
      <c r="BC41" s="41">
        <v>5</v>
      </c>
      <c r="BE41">
        <f t="shared" si="4"/>
        <v>100</v>
      </c>
      <c r="BF41" s="41" t="s">
        <v>3758</v>
      </c>
      <c r="BG41" s="41" t="s">
        <v>3756</v>
      </c>
      <c r="BI41" s="84"/>
      <c r="BJ41" s="41" t="e">
        <f>VLOOKUP(BI41,Information!$A$2:$H$1000,2,FALSE)</f>
        <v>#N/A</v>
      </c>
      <c r="BK41" t="e">
        <f>VLOOKUP(BI41,Information!$A$2:$H$1000,3,FALSE)</f>
        <v>#N/A</v>
      </c>
      <c r="BQ41">
        <f t="shared" si="5"/>
        <v>0</v>
      </c>
      <c r="BU41" s="84" t="s">
        <v>298</v>
      </c>
      <c r="BV41" s="85" t="str">
        <f>VLOOKUP(BU41,Information!$A$2:$H$1000,2,FALSE)</f>
        <v>unknown</v>
      </c>
      <c r="BW41" s="67" t="str">
        <f>VLOOKUP(BU41,Information!$A$2:$H$1000,3,FALSE)</f>
        <v>Porites</v>
      </c>
      <c r="BX41" s="41">
        <v>10</v>
      </c>
      <c r="BY41" s="41">
        <v>95</v>
      </c>
      <c r="BZ41" s="41">
        <v>5</v>
      </c>
      <c r="CC41">
        <f t="shared" si="6"/>
        <v>100</v>
      </c>
      <c r="CG41" s="84"/>
      <c r="CH41" s="41" t="e">
        <f>VLOOKUP(CG41,Information!$A$2:$H$1000,2,FALSE)</f>
        <v>#N/A</v>
      </c>
      <c r="CI41" t="e">
        <f>VLOOKUP(CG41,Information!$A$2:$H$1000,3,FALSE)</f>
        <v>#N/A</v>
      </c>
      <c r="CO41">
        <f t="shared" si="7"/>
        <v>0</v>
      </c>
      <c r="CS41" s="84"/>
      <c r="CT41" s="41" t="e">
        <f>VLOOKUP(CS41,Information!$A$2:$H$1000,2,FALSE)</f>
        <v>#N/A</v>
      </c>
      <c r="CU41" t="e">
        <f>VLOOKUP(CS41,Information!$A$2:$H$1000,3,FALSE)</f>
        <v>#N/A</v>
      </c>
      <c r="DA41">
        <f t="shared" si="8"/>
        <v>0</v>
      </c>
      <c r="DE41" s="84"/>
      <c r="DF41" s="41" t="e">
        <f>VLOOKUP(DE41,Information!$A$2:$H$1000,2,FALSE)</f>
        <v>#N/A</v>
      </c>
      <c r="DG41" t="e">
        <f>VLOOKUP(DE41,Information!$A$2:$H$1000,3,FALSE)</f>
        <v>#N/A</v>
      </c>
      <c r="DM41">
        <f t="shared" si="9"/>
        <v>0</v>
      </c>
      <c r="DQ41" s="84"/>
      <c r="DR41" s="41" t="e">
        <f>VLOOKUP(DQ41,Information!$A$2:$H$1000,2,FALSE)</f>
        <v>#N/A</v>
      </c>
      <c r="DS41" t="e">
        <f>VLOOKUP(DQ41,Information!$A$2:$H$1000,3,FALSE)</f>
        <v>#N/A</v>
      </c>
      <c r="DY41">
        <f t="shared" si="10"/>
        <v>0</v>
      </c>
      <c r="EC41" s="84" t="s">
        <v>298</v>
      </c>
      <c r="ED41" s="85" t="str">
        <f>VLOOKUP(EC41,Information!$A$2:$H$1000,2,FALSE)</f>
        <v>unknown</v>
      </c>
      <c r="EE41" s="67" t="str">
        <f>VLOOKUP(EC41,Information!$A$2:$H$1000,3,FALSE)</f>
        <v>Porites</v>
      </c>
      <c r="EF41" s="41">
        <v>30</v>
      </c>
      <c r="EG41" s="41">
        <v>90</v>
      </c>
      <c r="EH41" s="41">
        <v>10</v>
      </c>
      <c r="EK41">
        <f t="shared" si="11"/>
        <v>100</v>
      </c>
      <c r="EO41" s="84"/>
      <c r="EP41" s="41" t="e">
        <f>VLOOKUP(EO41,Information!$A$2:$H$1000,2,FALSE)</f>
        <v>#N/A</v>
      </c>
      <c r="EQ41" t="e">
        <f>VLOOKUP(EO41,Information!$A$2:$H$1000,3,FALSE)</f>
        <v>#N/A</v>
      </c>
      <c r="EW41">
        <f t="shared" si="12"/>
        <v>0</v>
      </c>
      <c r="FA41" s="84"/>
      <c r="FB41" s="41" t="e">
        <f>VLOOKUP(FA41,Information!$A$2:$H$1000,2,FALSE)</f>
        <v>#N/A</v>
      </c>
      <c r="FC41" t="e">
        <f>VLOOKUP(FA41,Information!$A$2:$H$1000,3,FALSE)</f>
        <v>#N/A</v>
      </c>
      <c r="FI41">
        <f t="shared" si="13"/>
        <v>0</v>
      </c>
      <c r="FM41" s="84"/>
      <c r="FN41" s="41" t="e">
        <f>VLOOKUP(FM41,Information!$A$2:$H$1000,2,FALSE)</f>
        <v>#N/A</v>
      </c>
      <c r="FO41" t="e">
        <f>VLOOKUP(FM41,Information!$A$2:$H$1000,3,FALSE)</f>
        <v>#N/A</v>
      </c>
      <c r="FU41">
        <f t="shared" si="14"/>
        <v>0</v>
      </c>
      <c r="FY41" s="84" t="s">
        <v>82</v>
      </c>
      <c r="FZ41" s="85" t="str">
        <f>VLOOKUP(FY41,Information!$A$2:$H$1000,2,FALSE)</f>
        <v>unknown</v>
      </c>
      <c r="GA41" s="67" t="str">
        <f>VLOOKUP(FY41,Information!$A$2:$H$1000,3,FALSE)</f>
        <v>Acropora</v>
      </c>
      <c r="GB41" s="41">
        <v>10</v>
      </c>
      <c r="GC41" s="41">
        <v>95</v>
      </c>
      <c r="GE41" s="41">
        <v>5</v>
      </c>
      <c r="GG41">
        <f t="shared" si="15"/>
        <v>100</v>
      </c>
      <c r="GH41" s="41">
        <v>1</v>
      </c>
      <c r="GI41" s="41" t="s">
        <v>3756</v>
      </c>
      <c r="GK41" s="84"/>
      <c r="GL41" s="41" t="e">
        <f>VLOOKUP(GK41,Information!$A$2:$H$1000,2,FALSE)</f>
        <v>#N/A</v>
      </c>
      <c r="GM41" t="e">
        <f>VLOOKUP(GK41,Information!$A$2:$H$1000,3,FALSE)</f>
        <v>#N/A</v>
      </c>
      <c r="GS41">
        <f t="shared" si="16"/>
        <v>0</v>
      </c>
      <c r="GW41" s="84" t="s">
        <v>260</v>
      </c>
      <c r="GX41" s="85" t="str">
        <f>VLOOKUP(GW41,Information!$A$2:$H$1000,2,FALSE)</f>
        <v>unknown</v>
      </c>
      <c r="GY41" s="67" t="str">
        <f>VLOOKUP(GW41,Information!$A$2:$H$1000,3,FALSE)</f>
        <v>Lobophyllia</v>
      </c>
      <c r="GZ41" s="41">
        <v>10</v>
      </c>
      <c r="HA41" s="41">
        <v>95</v>
      </c>
      <c r="HB41" s="41">
        <v>5</v>
      </c>
      <c r="HE41">
        <f t="shared" si="17"/>
        <v>100</v>
      </c>
      <c r="HI41" s="84"/>
      <c r="HJ41" s="41" t="e">
        <f>VLOOKUP(HI41,Information!$A$2:$H$1000,2,FALSE)</f>
        <v>#N/A</v>
      </c>
      <c r="HK41" t="e">
        <f>VLOOKUP(HI41,Information!$A$2:$H$1000,3,FALSE)</f>
        <v>#N/A</v>
      </c>
      <c r="HQ41">
        <f t="shared" si="18"/>
        <v>0</v>
      </c>
      <c r="HU41" s="84"/>
      <c r="HV41" s="41" t="e">
        <f>VLOOKUP(HU41,Information!$A$2:$H$1000,2,FALSE)</f>
        <v>#N/A</v>
      </c>
      <c r="HW41" t="e">
        <f>VLOOKUP(HU41,Information!$A$2:$H$1000,3,FALSE)</f>
        <v>#N/A</v>
      </c>
      <c r="IC41">
        <f t="shared" si="19"/>
        <v>0</v>
      </c>
      <c r="IG41" s="84"/>
      <c r="IH41" s="41" t="e">
        <f>VLOOKUP(IG41,Information!$A$2:$H$1000,2,FALSE)</f>
        <v>#N/A</v>
      </c>
      <c r="II41" t="e">
        <f>VLOOKUP(IG41,Information!$A$2:$H$1000,3,FALSE)</f>
        <v>#N/A</v>
      </c>
      <c r="IO41">
        <f t="shared" si="20"/>
        <v>0</v>
      </c>
      <c r="IS41" s="84"/>
      <c r="IT41" s="41" t="e">
        <f>VLOOKUP(IS41,Information!$A$2:$H$1000,2,FALSE)</f>
        <v>#N/A</v>
      </c>
      <c r="IU41" t="e">
        <f>VLOOKUP(IS41,Information!$A$2:$H$1000,3,FALSE)</f>
        <v>#N/A</v>
      </c>
      <c r="JA41">
        <f t="shared" si="21"/>
        <v>0</v>
      </c>
      <c r="JE41" s="84"/>
      <c r="JF41" s="41" t="e">
        <f>VLOOKUP(JE41,Information!$A$2:$H$1000,2,FALSE)</f>
        <v>#N/A</v>
      </c>
      <c r="JG41" t="e">
        <f>VLOOKUP(JE41,Information!$A$2:$H$1000,3,FALSE)</f>
        <v>#N/A</v>
      </c>
      <c r="JM41">
        <f t="shared" si="22"/>
        <v>0</v>
      </c>
      <c r="JQ41" s="84"/>
      <c r="JR41" s="41" t="e">
        <f>VLOOKUP(JQ41,Information!$A$2:$H$1000,2,FALSE)</f>
        <v>#N/A</v>
      </c>
      <c r="JS41" t="e">
        <f>VLOOKUP(JQ41,Information!$A$2:$H$1000,3,FALSE)</f>
        <v>#N/A</v>
      </c>
      <c r="JY41">
        <f t="shared" si="23"/>
        <v>0</v>
      </c>
      <c r="KC41" s="84"/>
      <c r="KD41" s="41" t="e">
        <f>VLOOKUP(KC41,Information!$A$2:$H$1000,2,FALSE)</f>
        <v>#N/A</v>
      </c>
      <c r="KE41" t="e">
        <f>VLOOKUP(KC41,Information!$A$2:$H$1000,3,FALSE)</f>
        <v>#N/A</v>
      </c>
      <c r="KK41">
        <f t="shared" si="24"/>
        <v>0</v>
      </c>
      <c r="KO41" s="84"/>
      <c r="KP41" s="41" t="e">
        <f>VLOOKUP(KO41,Information!$A$2:$H$1000,2,FALSE)</f>
        <v>#N/A</v>
      </c>
      <c r="KQ41" t="e">
        <f>VLOOKUP(KO41,Information!$A$2:$H$1000,3,FALSE)</f>
        <v>#N/A</v>
      </c>
      <c r="KW41">
        <f t="shared" si="25"/>
        <v>0</v>
      </c>
      <c r="LA41" s="84" t="s">
        <v>298</v>
      </c>
      <c r="LB41" s="85" t="str">
        <f>VLOOKUP(LA41,Information!$A$2:$H$1000,2,FALSE)</f>
        <v>unknown</v>
      </c>
      <c r="LC41" s="67" t="str">
        <f>VLOOKUP(LA41,Information!$A$2:$H$1000,3,FALSE)</f>
        <v>Porites</v>
      </c>
      <c r="LD41" s="41">
        <v>130</v>
      </c>
      <c r="LE41" s="41">
        <v>85</v>
      </c>
      <c r="LF41" s="41">
        <v>10</v>
      </c>
      <c r="LG41" s="41">
        <v>5</v>
      </c>
      <c r="LI41">
        <f t="shared" si="26"/>
        <v>100</v>
      </c>
      <c r="LJ41" s="41" t="s">
        <v>3821</v>
      </c>
      <c r="LK41" s="41" t="s">
        <v>3775</v>
      </c>
      <c r="LM41" s="84"/>
      <c r="LN41" s="41" t="e">
        <f>VLOOKUP(LM41,Information!$A$2:$H$1000,2,FALSE)</f>
        <v>#N/A</v>
      </c>
      <c r="LO41" t="e">
        <f>VLOOKUP(LM41,Information!$A$2:$H$1000,3,FALSE)</f>
        <v>#N/A</v>
      </c>
      <c r="LU41">
        <f t="shared" si="27"/>
        <v>0</v>
      </c>
      <c r="LY41" s="84" t="s">
        <v>217</v>
      </c>
      <c r="LZ41" s="85" t="str">
        <f>VLOOKUP(LY41,Information!$A$2:$H$1000,2,FALSE)</f>
        <v>unknown</v>
      </c>
      <c r="MA41" s="67" t="str">
        <f>VLOOKUP(LY41,Information!$A$2:$H$1000,3,FALSE)</f>
        <v>Galaxea</v>
      </c>
      <c r="MB41" s="41">
        <v>30</v>
      </c>
      <c r="MC41" s="41">
        <v>85</v>
      </c>
      <c r="MD41" s="41">
        <v>15</v>
      </c>
      <c r="MG41">
        <f t="shared" si="28"/>
        <v>100</v>
      </c>
      <c r="MK41" s="84" t="s">
        <v>217</v>
      </c>
      <c r="ML41" s="85" t="str">
        <f>VLOOKUP(MK41,Information!$A$2:$H$1000,2,FALSE)</f>
        <v>unknown</v>
      </c>
      <c r="MM41" s="67" t="str">
        <f>VLOOKUP(MK41,Information!$A$2:$H$1000,3,FALSE)</f>
        <v>Galaxea</v>
      </c>
      <c r="MN41" s="41">
        <v>15</v>
      </c>
      <c r="MO41" s="41">
        <v>100</v>
      </c>
      <c r="MS41">
        <f t="shared" si="29"/>
        <v>100</v>
      </c>
      <c r="MW41" s="84"/>
      <c r="MX41" s="41" t="e">
        <f>VLOOKUP(MW41,Information!$A$2:$H$1000,2,FALSE)</f>
        <v>#N/A</v>
      </c>
      <c r="MY41" t="e">
        <f>VLOOKUP(MW41,Information!$A$2:$H$1000,3,FALSE)</f>
        <v>#N/A</v>
      </c>
      <c r="NE41">
        <f t="shared" si="30"/>
        <v>0</v>
      </c>
      <c r="NI41" s="84" t="s">
        <v>200</v>
      </c>
      <c r="NJ41" s="85" t="str">
        <f>VLOOKUP(NI41,Information!$A$2:$H$1000,2,FALSE)</f>
        <v>unknown</v>
      </c>
      <c r="NK41" s="67" t="str">
        <f>VLOOKUP(NI41,Information!$A$2:$H$1000,3,FALSE)</f>
        <v>Echinopora</v>
      </c>
      <c r="NL41" s="41">
        <v>45</v>
      </c>
      <c r="NM41" s="41">
        <v>90</v>
      </c>
      <c r="NN41" s="41">
        <v>10</v>
      </c>
      <c r="NQ41">
        <f t="shared" si="31"/>
        <v>100</v>
      </c>
      <c r="NU41" s="84"/>
      <c r="NV41" s="41" t="e">
        <f>VLOOKUP(NU41,Information!$A$2:$H$1000,2,FALSE)</f>
        <v>#N/A</v>
      </c>
      <c r="NW41" t="e">
        <f>VLOOKUP(NU41,Information!$A$2:$H$1000,3,FALSE)</f>
        <v>#N/A</v>
      </c>
      <c r="OC41">
        <f t="shared" si="32"/>
        <v>0</v>
      </c>
      <c r="OG41" s="84"/>
      <c r="OH41" s="41" t="e">
        <f>VLOOKUP(OG41,Information!$A$2:$H$1000,2,FALSE)</f>
        <v>#N/A</v>
      </c>
      <c r="OI41" t="e">
        <f>VLOOKUP(OG41,Information!$A$2:$H$1000,3,FALSE)</f>
        <v>#N/A</v>
      </c>
      <c r="OO41">
        <f t="shared" si="33"/>
        <v>0</v>
      </c>
      <c r="OS41" s="84"/>
      <c r="OT41" s="41" t="e">
        <f>VLOOKUP(OS41,Information!$A$2:$H$1000,2,FALSE)</f>
        <v>#N/A</v>
      </c>
      <c r="OU41" t="e">
        <f>VLOOKUP(OS41,Information!$A$2:$H$1000,3,FALSE)</f>
        <v>#N/A</v>
      </c>
      <c r="PA41">
        <f t="shared" si="34"/>
        <v>0</v>
      </c>
      <c r="PE41" s="84" t="s">
        <v>202</v>
      </c>
      <c r="PF41" s="85" t="str">
        <f>VLOOKUP(PE41,Information!$A$2:$H$1000,2,FALSE)</f>
        <v>unknown</v>
      </c>
      <c r="PG41" s="67" t="str">
        <f>VLOOKUP(PE41,Information!$A$2:$H$1000,3,FALSE)</f>
        <v>Favia</v>
      </c>
      <c r="PH41" s="41">
        <v>30</v>
      </c>
      <c r="PI41" s="41">
        <v>80</v>
      </c>
      <c r="PJ41" s="41">
        <v>20</v>
      </c>
      <c r="PM41">
        <f t="shared" si="35"/>
        <v>100</v>
      </c>
      <c r="PQ41" s="84"/>
      <c r="PR41" s="41" t="e">
        <f>VLOOKUP(PQ41,Information!$A$2:$H$1000,2,FALSE)</f>
        <v>#N/A</v>
      </c>
      <c r="PS41" t="e">
        <f>VLOOKUP(PQ41,Information!$A$2:$H$1000,3,FALSE)</f>
        <v>#N/A</v>
      </c>
      <c r="PY41">
        <f t="shared" si="36"/>
        <v>0</v>
      </c>
      <c r="QC41" s="84"/>
      <c r="QD41" s="41" t="e">
        <f>VLOOKUP(QC41,Information!$A$2:$H$1000,2,FALSE)</f>
        <v>#N/A</v>
      </c>
      <c r="QE41" t="e">
        <f>VLOOKUP(QC41,Information!$A$2:$H$1000,3,FALSE)</f>
        <v>#N/A</v>
      </c>
      <c r="QK41">
        <f t="shared" si="37"/>
        <v>0</v>
      </c>
      <c r="QO41" s="84" t="s">
        <v>82</v>
      </c>
      <c r="QP41" s="85" t="str">
        <f>VLOOKUP(QO41,Information!$A$2:$H$1000,2,FALSE)</f>
        <v>unknown</v>
      </c>
      <c r="QQ41" s="67" t="str">
        <f>VLOOKUP(QO41,Information!$A$2:$H$1000,3,FALSE)</f>
        <v>Acropora</v>
      </c>
      <c r="QR41" s="41">
        <v>40</v>
      </c>
      <c r="QS41" s="41">
        <v>90</v>
      </c>
      <c r="QT41" s="41">
        <v>10</v>
      </c>
      <c r="QW41">
        <f t="shared" si="38"/>
        <v>100</v>
      </c>
      <c r="RA41" s="84"/>
      <c r="RB41" s="41" t="e">
        <f>VLOOKUP(RA41,Information!$A$2:$H$1000,2,FALSE)</f>
        <v>#N/A</v>
      </c>
      <c r="RC41" t="e">
        <f>VLOOKUP(RA41,Information!$A$2:$H$1000,3,FALSE)</f>
        <v>#N/A</v>
      </c>
      <c r="RI41">
        <f t="shared" si="39"/>
        <v>0</v>
      </c>
      <c r="RM41" s="84"/>
      <c r="RN41" s="41" t="e">
        <f>VLOOKUP(RM41,Information!$A$2:$H$1000,2,FALSE)</f>
        <v>#N/A</v>
      </c>
      <c r="RO41" t="e">
        <f>VLOOKUP(RM41,Information!$A$2:$H$1000,3,FALSE)</f>
        <v>#N/A</v>
      </c>
      <c r="RU41">
        <f t="shared" si="40"/>
        <v>0</v>
      </c>
      <c r="RY41" s="84"/>
      <c r="RZ41" s="41" t="e">
        <f>VLOOKUP(RY41,Information!$A$2:$H$1000,2,FALSE)</f>
        <v>#N/A</v>
      </c>
      <c r="SA41" t="e">
        <f>VLOOKUP(RY41,Information!$A$2:$H$1000,3,FALSE)</f>
        <v>#N/A</v>
      </c>
      <c r="SG41">
        <f t="shared" si="41"/>
        <v>0</v>
      </c>
      <c r="SK41" s="84"/>
      <c r="SL41" s="41" t="e">
        <f>VLOOKUP(SK41,Information!$A$2:$H$1000,2,FALSE)</f>
        <v>#N/A</v>
      </c>
      <c r="SM41" t="e">
        <f>VLOOKUP(SK41,Information!$A$2:$H$1000,3,FALSE)</f>
        <v>#N/A</v>
      </c>
      <c r="SS41">
        <f t="shared" si="42"/>
        <v>0</v>
      </c>
      <c r="SW41" s="84"/>
      <c r="SX41" s="41" t="e">
        <f>VLOOKUP(SW41,Information!$A$2:$H$1000,2,FALSE)</f>
        <v>#N/A</v>
      </c>
      <c r="SY41" t="e">
        <f>VLOOKUP(SW41,Information!$A$2:$H$1000,3,FALSE)</f>
        <v>#N/A</v>
      </c>
      <c r="TE41">
        <f t="shared" si="43"/>
        <v>0</v>
      </c>
      <c r="TI41" s="84"/>
      <c r="TJ41" s="41" t="e">
        <f>VLOOKUP(TI41,Information!$A$2:$H$1000,2,FALSE)</f>
        <v>#N/A</v>
      </c>
      <c r="TK41" t="e">
        <f>VLOOKUP(TI41,Information!$A$2:$H$1000,3,FALSE)</f>
        <v>#N/A</v>
      </c>
      <c r="TQ41">
        <f t="shared" si="44"/>
        <v>0</v>
      </c>
      <c r="TU41" s="84" t="s">
        <v>270</v>
      </c>
      <c r="TV41" s="85" t="str">
        <f>VLOOKUP(TU41,Information!$A$2:$H$1000,2,FALSE)</f>
        <v>unknown</v>
      </c>
      <c r="TW41" s="67" t="str">
        <f>VLOOKUP(TU41,Information!$A$2:$H$1000,3,FALSE)</f>
        <v>Montipora</v>
      </c>
      <c r="TX41" s="41">
        <v>225</v>
      </c>
      <c r="TY41" s="41">
        <v>80</v>
      </c>
      <c r="TZ41" s="41">
        <v>10</v>
      </c>
      <c r="UA41" s="41">
        <v>10</v>
      </c>
      <c r="UC41">
        <f t="shared" si="45"/>
        <v>100</v>
      </c>
      <c r="UD41" s="41" t="s">
        <v>3795</v>
      </c>
      <c r="UE41" s="41" t="s">
        <v>3767</v>
      </c>
      <c r="UG41" s="84"/>
      <c r="UH41" s="41" t="e">
        <f>VLOOKUP(UG41,Information!$A$2:$H$1000,2,FALSE)</f>
        <v>#N/A</v>
      </c>
      <c r="UI41" t="e">
        <f>VLOOKUP(UG41,Information!$A$2:$H$1000,3,FALSE)</f>
        <v>#N/A</v>
      </c>
      <c r="UO41">
        <f t="shared" si="46"/>
        <v>0</v>
      </c>
      <c r="US41" s="84"/>
      <c r="UT41" s="41" t="e">
        <f>VLOOKUP(US41,Information!$A$2:$H$1000,2,FALSE)</f>
        <v>#N/A</v>
      </c>
      <c r="UU41" t="e">
        <f>VLOOKUP(US41,Information!$A$2:$H$1000,3,FALSE)</f>
        <v>#N/A</v>
      </c>
      <c r="VA41">
        <f t="shared" si="47"/>
        <v>0</v>
      </c>
      <c r="VE41" s="84"/>
      <c r="VF41" s="41" t="e">
        <f>VLOOKUP(VE41,Information!$A$2:$H$1000,2,FALSE)</f>
        <v>#N/A</v>
      </c>
      <c r="VG41" t="e">
        <f>VLOOKUP(VE41,Information!$A$2:$H$1000,3,FALSE)</f>
        <v>#N/A</v>
      </c>
      <c r="VM41">
        <f t="shared" si="48"/>
        <v>0</v>
      </c>
      <c r="VQ41" s="84"/>
      <c r="VR41" s="41" t="e">
        <f>VLOOKUP(VQ41,Information!$A$2:$H$1000,2,FALSE)</f>
        <v>#N/A</v>
      </c>
      <c r="VS41" t="e">
        <f>VLOOKUP(VQ41,Information!$A$2:$H$1000,3,FALSE)</f>
        <v>#N/A</v>
      </c>
      <c r="VY41">
        <f t="shared" si="49"/>
        <v>0</v>
      </c>
      <c r="WC41" s="84"/>
      <c r="WD41" s="41" t="e">
        <f>VLOOKUP(WC41,Information!$A$2:$H$1000,2,FALSE)</f>
        <v>#N/A</v>
      </c>
      <c r="WE41" t="e">
        <f>VLOOKUP(WC41,Information!$A$2:$H$1000,3,FALSE)</f>
        <v>#N/A</v>
      </c>
      <c r="WK41">
        <f t="shared" si="50"/>
        <v>0</v>
      </c>
      <c r="WO41" s="84"/>
      <c r="WP41" s="41" t="e">
        <f>VLOOKUP(WO41,Information!$A$2:$H$1000,2,FALSE)</f>
        <v>#N/A</v>
      </c>
      <c r="WQ41" t="e">
        <f>VLOOKUP(WO41,Information!$A$2:$H$1000,3,FALSE)</f>
        <v>#N/A</v>
      </c>
      <c r="WW41">
        <f t="shared" si="51"/>
        <v>0</v>
      </c>
      <c r="XA41" s="84"/>
      <c r="XB41" s="41" t="e">
        <f>VLOOKUP(XA41,Information!$A$2:$H$1000,2,FALSE)</f>
        <v>#N/A</v>
      </c>
      <c r="XC41" t="e">
        <f>VLOOKUP(XA41,Information!$A$2:$H$1000,3,FALSE)</f>
        <v>#N/A</v>
      </c>
      <c r="XI41">
        <f t="shared" si="52"/>
        <v>0</v>
      </c>
      <c r="XM41" s="84"/>
      <c r="XN41" s="41" t="e">
        <f>VLOOKUP(XM41,Information!$A$2:$H$1000,2,FALSE)</f>
        <v>#N/A</v>
      </c>
      <c r="XO41" t="e">
        <f>VLOOKUP(XM41,Information!$A$2:$H$1000,3,FALSE)</f>
        <v>#N/A</v>
      </c>
      <c r="XU41">
        <f t="shared" si="53"/>
        <v>0</v>
      </c>
      <c r="XY41" s="84"/>
      <c r="XZ41" s="41" t="e">
        <f>VLOOKUP(XY41,Information!$A$2:$H$1000,2,FALSE)</f>
        <v>#N/A</v>
      </c>
      <c r="YA41" t="e">
        <f>VLOOKUP(XY41,Information!$A$2:$H$1000,3,FALSE)</f>
        <v>#N/A</v>
      </c>
      <c r="YG41">
        <f t="shared" si="54"/>
        <v>0</v>
      </c>
      <c r="YK41" s="84"/>
      <c r="YL41" s="41" t="e">
        <f>VLOOKUP(YK41,Information!$A$2:$H$1000,2,FALSE)</f>
        <v>#N/A</v>
      </c>
      <c r="YM41" t="e">
        <f>VLOOKUP(YK41,Information!$A$2:$H$1000,3,FALSE)</f>
        <v>#N/A</v>
      </c>
      <c r="YS41">
        <f t="shared" si="55"/>
        <v>0</v>
      </c>
      <c r="YW41" s="84"/>
      <c r="YX41" s="41" t="e">
        <f>VLOOKUP(YW41,Information!$A$2:$H$1000,2,FALSE)</f>
        <v>#N/A</v>
      </c>
      <c r="YY41" t="e">
        <f>VLOOKUP(YW41,Information!$A$2:$H$1000,3,FALSE)</f>
        <v>#N/A</v>
      </c>
      <c r="ZE41">
        <f t="shared" si="56"/>
        <v>0</v>
      </c>
      <c r="ZI41" s="84"/>
      <c r="ZJ41" s="41" t="e">
        <f>VLOOKUP(ZI41,Information!$A$2:$H$1000,2,FALSE)</f>
        <v>#N/A</v>
      </c>
      <c r="ZK41" t="e">
        <f>VLOOKUP(ZI41,Information!$A$2:$H$1000,3,FALSE)</f>
        <v>#N/A</v>
      </c>
      <c r="ZQ41">
        <f t="shared" si="57"/>
        <v>0</v>
      </c>
      <c r="ZU41" s="84"/>
      <c r="ZV41" s="41" t="e">
        <f>VLOOKUP(ZU41,Information!$A$2:$H$1000,2,FALSE)</f>
        <v>#N/A</v>
      </c>
      <c r="ZW41" t="e">
        <f>VLOOKUP(ZU41,Information!$A$2:$H$1000,3,FALSE)</f>
        <v>#N/A</v>
      </c>
      <c r="AAC41">
        <f t="shared" si="58"/>
        <v>0</v>
      </c>
      <c r="AAG41" s="84"/>
      <c r="AAH41" s="41" t="e">
        <f>VLOOKUP(AAG41,Information!$A$2:$H$1000,2,FALSE)</f>
        <v>#N/A</v>
      </c>
      <c r="AAI41" t="e">
        <f>VLOOKUP(AAG41,Information!$A$2:$H$1000,3,FALSE)</f>
        <v>#N/A</v>
      </c>
      <c r="AAO41">
        <f t="shared" si="59"/>
        <v>0</v>
      </c>
      <c r="AAS41" s="84"/>
      <c r="AAT41" s="41" t="e">
        <f>VLOOKUP(AAS41,Information!$A$2:$H$1000,2,FALSE)</f>
        <v>#N/A</v>
      </c>
      <c r="AAU41" t="e">
        <f>VLOOKUP(AAS41,Information!$A$2:$H$1000,3,FALSE)</f>
        <v>#N/A</v>
      </c>
      <c r="ABA41">
        <f t="shared" si="60"/>
        <v>0</v>
      </c>
      <c r="ABE41" s="84"/>
      <c r="ABF41" s="41" t="e">
        <f>VLOOKUP(ABE41,Information!$A$2:$H$1000,2,FALSE)</f>
        <v>#N/A</v>
      </c>
      <c r="ABG41" t="e">
        <f>VLOOKUP(ABE41,Information!$A$2:$H$1000,3,FALSE)</f>
        <v>#N/A</v>
      </c>
      <c r="ABM41">
        <f t="shared" si="61"/>
        <v>0</v>
      </c>
      <c r="ABQ41" s="84"/>
      <c r="ABR41" s="41" t="e">
        <f>VLOOKUP(ABQ41,Information!$A$2:$H$1000,2,FALSE)</f>
        <v>#N/A</v>
      </c>
      <c r="ABS41" t="e">
        <f>VLOOKUP(ABQ41,Information!$A$2:$H$1000,3,FALSE)</f>
        <v>#N/A</v>
      </c>
      <c r="ABY41">
        <f t="shared" si="62"/>
        <v>0</v>
      </c>
      <c r="ACC41" s="84"/>
      <c r="ACD41" s="41" t="e">
        <f>VLOOKUP(ACC41,Information!$A$2:$H$1000,2,FALSE)</f>
        <v>#N/A</v>
      </c>
      <c r="ACE41" t="e">
        <f>VLOOKUP(ACC41,Information!$A$2:$H$1000,3,FALSE)</f>
        <v>#N/A</v>
      </c>
      <c r="ACK41">
        <f t="shared" si="63"/>
        <v>0</v>
      </c>
      <c r="ACO41" s="84"/>
      <c r="ACP41" s="41" t="e">
        <f>VLOOKUP(ACO41,Information!$A$2:$H$1000,2,FALSE)</f>
        <v>#N/A</v>
      </c>
      <c r="ACQ41" t="e">
        <f>VLOOKUP(ACO41,Information!$A$2:$H$1000,3,FALSE)</f>
        <v>#N/A</v>
      </c>
      <c r="ACW41">
        <f t="shared" si="64"/>
        <v>0</v>
      </c>
      <c r="ADA41" s="84"/>
      <c r="ADB41" s="41" t="e">
        <f>VLOOKUP(ADA41,Information!$A$2:$H$1000,2,FALSE)</f>
        <v>#N/A</v>
      </c>
      <c r="ADC41" t="e">
        <f>VLOOKUP(ADA41,Information!$A$2:$H$1000,3,FALSE)</f>
        <v>#N/A</v>
      </c>
      <c r="ADI41">
        <f t="shared" si="65"/>
        <v>0</v>
      </c>
      <c r="ADM41" s="84"/>
      <c r="ADN41" s="41" t="e">
        <f>VLOOKUP(ADM41,Information!$A$2:$H$1000,2,FALSE)</f>
        <v>#N/A</v>
      </c>
      <c r="ADO41" t="e">
        <f>VLOOKUP(ADM41,Information!$A$2:$H$1000,3,FALSE)</f>
        <v>#N/A</v>
      </c>
      <c r="ADU41">
        <f t="shared" si="66"/>
        <v>0</v>
      </c>
      <c r="ADY41" s="84"/>
      <c r="ADZ41" s="41" t="e">
        <f>VLOOKUP(ADY41,Information!$A$2:$H$1000,2,FALSE)</f>
        <v>#N/A</v>
      </c>
      <c r="AEA41" t="e">
        <f>VLOOKUP(ADY41,Information!$A$2:$H$1000,3,FALSE)</f>
        <v>#N/A</v>
      </c>
      <c r="AEG41">
        <f t="shared" si="67"/>
        <v>0</v>
      </c>
      <c r="AEK41" s="84"/>
      <c r="AEL41" s="41" t="e">
        <f>VLOOKUP(AEK41,Information!$A$2:$H$1000,2,FALSE)</f>
        <v>#N/A</v>
      </c>
      <c r="AEM41" t="e">
        <f>VLOOKUP(AEK41,Information!$A$2:$H$1000,3,FALSE)</f>
        <v>#N/A</v>
      </c>
      <c r="AES41">
        <f t="shared" si="68"/>
        <v>0</v>
      </c>
      <c r="AEW41" s="84"/>
      <c r="AEX41" s="41" t="e">
        <f>VLOOKUP(AEW41,Information!$A$2:$H$1000,2,FALSE)</f>
        <v>#N/A</v>
      </c>
      <c r="AEY41" t="e">
        <f>VLOOKUP(AEW41,Information!$A$2:$H$1000,3,FALSE)</f>
        <v>#N/A</v>
      </c>
      <c r="AFE41">
        <f t="shared" si="69"/>
        <v>0</v>
      </c>
      <c r="AFI41" s="84"/>
      <c r="AFJ41" s="41" t="e">
        <f>VLOOKUP(AFI41,Information!$A$2:$H$1000,2,FALSE)</f>
        <v>#N/A</v>
      </c>
      <c r="AFK41" t="e">
        <f>VLOOKUP(AFI41,Information!$A$2:$H$1000,3,FALSE)</f>
        <v>#N/A</v>
      </c>
      <c r="AFQ41">
        <f t="shared" si="70"/>
        <v>0</v>
      </c>
      <c r="AFU41" s="84"/>
      <c r="AFV41" s="41" t="e">
        <f>VLOOKUP(AFU41,Information!$A$2:$H$1000,2,FALSE)</f>
        <v>#N/A</v>
      </c>
      <c r="AFW41" t="e">
        <f>VLOOKUP(AFU41,Information!$A$2:$H$1000,3,FALSE)</f>
        <v>#N/A</v>
      </c>
      <c r="AGC41">
        <f t="shared" si="71"/>
        <v>0</v>
      </c>
      <c r="AGG41" s="84"/>
      <c r="AGH41" s="41" t="e">
        <f>VLOOKUP(AGG41,Information!$A$2:$H$1000,2,FALSE)</f>
        <v>#N/A</v>
      </c>
      <c r="AGI41" t="e">
        <f>VLOOKUP(AGG41,Information!$A$2:$H$1000,3,FALSE)</f>
        <v>#N/A</v>
      </c>
      <c r="AGO41">
        <f t="shared" si="72"/>
        <v>0</v>
      </c>
      <c r="AGS41" s="84"/>
      <c r="AGT41" s="41" t="e">
        <f>VLOOKUP(AGS41,Information!$A$2:$H$1000,2,FALSE)</f>
        <v>#N/A</v>
      </c>
      <c r="AGU41" t="e">
        <f>VLOOKUP(AGS41,Information!$A$2:$H$1000,3,FALSE)</f>
        <v>#N/A</v>
      </c>
      <c r="AHA41">
        <f t="shared" si="73"/>
        <v>0</v>
      </c>
      <c r="AHE41" s="84"/>
      <c r="AHF41" s="41" t="e">
        <f>VLOOKUP(AHE41,Information!$A$2:$H$1000,2,FALSE)</f>
        <v>#N/A</v>
      </c>
      <c r="AHG41" t="e">
        <f>VLOOKUP(AHE41,Information!$A$2:$H$1000,3,FALSE)</f>
        <v>#N/A</v>
      </c>
      <c r="AHM41">
        <f t="shared" si="74"/>
        <v>0</v>
      </c>
      <c r="AHQ41" s="84"/>
      <c r="AHR41" s="41" t="e">
        <f>VLOOKUP(AHQ41,Information!$A$2:$H$1000,2,FALSE)</f>
        <v>#N/A</v>
      </c>
      <c r="AHS41" t="e">
        <f>VLOOKUP(AHQ41,Information!$A$2:$H$1000,3,FALSE)</f>
        <v>#N/A</v>
      </c>
      <c r="AHY41">
        <f t="shared" si="75"/>
        <v>0</v>
      </c>
      <c r="AIC41" s="84"/>
      <c r="AID41" s="41" t="e">
        <f>VLOOKUP(AIC41,Information!$A$2:$H$1000,2,FALSE)</f>
        <v>#N/A</v>
      </c>
      <c r="AIE41" t="e">
        <f>VLOOKUP(AIC41,Information!$A$2:$H$1000,3,FALSE)</f>
        <v>#N/A</v>
      </c>
      <c r="AIK41">
        <f t="shared" si="76"/>
        <v>0</v>
      </c>
      <c r="AIO41" s="84"/>
      <c r="AIP41" s="41" t="e">
        <f>VLOOKUP(AIO41,Information!$A$2:$H$1000,2,FALSE)</f>
        <v>#N/A</v>
      </c>
      <c r="AIQ41" t="e">
        <f>VLOOKUP(AIO41,Information!$A$2:$H$1000,3,FALSE)</f>
        <v>#N/A</v>
      </c>
      <c r="AIW41">
        <f t="shared" si="77"/>
        <v>0</v>
      </c>
      <c r="AJA41" s="84"/>
      <c r="AJB41" s="41" t="e">
        <f>VLOOKUP(AJA41,Information!$A$2:$H$1000,2,FALSE)</f>
        <v>#N/A</v>
      </c>
      <c r="AJC41" t="e">
        <f>VLOOKUP(AJA41,Information!$A$2:$H$1000,3,FALSE)</f>
        <v>#N/A</v>
      </c>
      <c r="AJI41">
        <f t="shared" si="78"/>
        <v>0</v>
      </c>
      <c r="AJM41" s="84"/>
      <c r="AJN41" s="41" t="e">
        <f>VLOOKUP(AJM41,Information!$A$2:$H$1000,2,FALSE)</f>
        <v>#N/A</v>
      </c>
      <c r="AJO41" t="e">
        <f>VLOOKUP(AJM41,Information!$A$2:$H$1000,3,FALSE)</f>
        <v>#N/A</v>
      </c>
      <c r="AJU41">
        <f t="shared" si="79"/>
        <v>0</v>
      </c>
      <c r="AJY41" s="84"/>
      <c r="AJZ41" s="41" t="e">
        <f>VLOOKUP(AJY41,Information!$A$2:$H$1000,2,FALSE)</f>
        <v>#N/A</v>
      </c>
      <c r="AKA41" t="e">
        <f>VLOOKUP(AJY41,Information!$A$2:$H$1000,3,FALSE)</f>
        <v>#N/A</v>
      </c>
      <c r="AKG41">
        <f t="shared" si="80"/>
        <v>0</v>
      </c>
      <c r="AKK41" s="84"/>
      <c r="AKL41" s="41" t="e">
        <f>VLOOKUP(AKK41,Information!$A$2:$H$1000,2,FALSE)</f>
        <v>#N/A</v>
      </c>
      <c r="AKM41" t="e">
        <f>VLOOKUP(AKK41,Information!$A$2:$H$1000,3,FALSE)</f>
        <v>#N/A</v>
      </c>
      <c r="AKS41">
        <f t="shared" si="81"/>
        <v>0</v>
      </c>
      <c r="AKW41" s="84"/>
      <c r="AKX41" s="41" t="e">
        <f>VLOOKUP(AKW41,Information!$A$2:$H$1000,2,FALSE)</f>
        <v>#N/A</v>
      </c>
      <c r="AKY41" t="e">
        <f>VLOOKUP(AKW41,Information!$A$2:$H$1000,3,FALSE)</f>
        <v>#N/A</v>
      </c>
      <c r="ALE41">
        <f t="shared" si="82"/>
        <v>0</v>
      </c>
      <c r="ALI41" s="84"/>
      <c r="ALJ41" s="41" t="e">
        <f>VLOOKUP(ALI41,Information!$A$2:$H$1000,2,FALSE)</f>
        <v>#N/A</v>
      </c>
      <c r="ALK41" t="e">
        <f>VLOOKUP(ALI41,Information!$A$2:$H$1000,3,FALSE)</f>
        <v>#N/A</v>
      </c>
      <c r="ALQ41">
        <f t="shared" si="83"/>
        <v>0</v>
      </c>
      <c r="ALU41" s="84"/>
      <c r="ALV41" s="41" t="e">
        <f>VLOOKUP(ALU41,Information!$A$2:$H$1000,2,FALSE)</f>
        <v>#N/A</v>
      </c>
      <c r="ALW41" t="e">
        <f>VLOOKUP(ALU41,Information!$A$2:$H$1000,3,FALSE)</f>
        <v>#N/A</v>
      </c>
      <c r="AMC41">
        <f t="shared" si="84"/>
        <v>0</v>
      </c>
      <c r="AMG41" s="84"/>
      <c r="AMH41" s="41" t="e">
        <f>VLOOKUP(AMG41,Information!$A$2:$H$1000,2,FALSE)</f>
        <v>#N/A</v>
      </c>
      <c r="AMI41" t="e">
        <f>VLOOKUP(AMG41,Information!$A$2:$H$1000,3,FALSE)</f>
        <v>#N/A</v>
      </c>
      <c r="AMO41">
        <f t="shared" si="85"/>
        <v>0</v>
      </c>
      <c r="AMS41" s="84"/>
      <c r="AMT41" s="41" t="e">
        <f>VLOOKUP(AMS41,Information!$A$2:$H$1000,2,FALSE)</f>
        <v>#N/A</v>
      </c>
      <c r="AMU41" t="e">
        <f>VLOOKUP(AMS41,Information!$A$2:$H$1000,3,FALSE)</f>
        <v>#N/A</v>
      </c>
      <c r="ANA41">
        <f t="shared" si="86"/>
        <v>0</v>
      </c>
      <c r="ANE41" s="84"/>
      <c r="ANF41" s="41" t="e">
        <f>VLOOKUP(ANE41,Information!$A$2:$H$1000,2,FALSE)</f>
        <v>#N/A</v>
      </c>
      <c r="ANG41" t="e">
        <f>VLOOKUP(ANE41,Information!$A$2:$H$1000,3,FALSE)</f>
        <v>#N/A</v>
      </c>
      <c r="ANM41">
        <f t="shared" si="87"/>
        <v>0</v>
      </c>
      <c r="ANQ41" s="84"/>
      <c r="ANR41" s="41" t="e">
        <f>VLOOKUP(ANQ41,Information!$A$2:$H$1000,2,FALSE)</f>
        <v>#N/A</v>
      </c>
      <c r="ANS41" t="e">
        <f>VLOOKUP(ANQ41,Information!$A$2:$H$1000,3,FALSE)</f>
        <v>#N/A</v>
      </c>
      <c r="ANY41">
        <f t="shared" si="88"/>
        <v>0</v>
      </c>
      <c r="AOC41" s="84"/>
      <c r="AOD41" s="41" t="e">
        <f>VLOOKUP(AOC41,Information!$A$2:$H$1000,2,FALSE)</f>
        <v>#N/A</v>
      </c>
      <c r="AOE41" t="e">
        <f>VLOOKUP(AOC41,Information!$A$2:$H$1000,3,FALSE)</f>
        <v>#N/A</v>
      </c>
      <c r="AOK41">
        <f t="shared" si="89"/>
        <v>0</v>
      </c>
      <c r="AOO41" s="84"/>
      <c r="AOP41" s="41" t="e">
        <f>VLOOKUP(AOO41,Information!$A$2:$H$1000,2,FALSE)</f>
        <v>#N/A</v>
      </c>
      <c r="AOQ41" t="e">
        <f>VLOOKUP(AOO41,Information!$A$2:$H$1000,3,FALSE)</f>
        <v>#N/A</v>
      </c>
      <c r="AOW41">
        <f t="shared" si="90"/>
        <v>0</v>
      </c>
      <c r="APA41" s="84"/>
      <c r="APB41" s="41" t="e">
        <f>VLOOKUP(APA41,Information!$A$2:$H$1000,2,FALSE)</f>
        <v>#N/A</v>
      </c>
      <c r="APC41" t="e">
        <f>VLOOKUP(APA41,Information!$A$2:$H$1000,3,FALSE)</f>
        <v>#N/A</v>
      </c>
      <c r="API41">
        <f t="shared" si="91"/>
        <v>0</v>
      </c>
      <c r="APM41" s="84"/>
      <c r="APN41" s="41" t="e">
        <f>VLOOKUP(APM41,Information!$A$2:$H$1000,2,FALSE)</f>
        <v>#N/A</v>
      </c>
      <c r="APO41" t="e">
        <f>VLOOKUP(APM41,Information!$A$2:$H$1000,3,FALSE)</f>
        <v>#N/A</v>
      </c>
      <c r="APU41">
        <f t="shared" si="92"/>
        <v>0</v>
      </c>
      <c r="APY41" s="84"/>
      <c r="APZ41" s="41" t="e">
        <f>VLOOKUP(APY41,Information!$A$2:$H$1000,2,FALSE)</f>
        <v>#N/A</v>
      </c>
      <c r="AQA41" t="e">
        <f>VLOOKUP(APY41,Information!$A$2:$H$1000,3,FALSE)</f>
        <v>#N/A</v>
      </c>
      <c r="AQG41">
        <f t="shared" si="93"/>
        <v>0</v>
      </c>
      <c r="AQK41" s="84"/>
      <c r="AQL41" s="41" t="e">
        <f>VLOOKUP(AQK41,Information!$A$2:$H$1000,2,FALSE)</f>
        <v>#N/A</v>
      </c>
      <c r="AQM41" t="e">
        <f>VLOOKUP(AQK41,Information!$A$2:$H$1000,3,FALSE)</f>
        <v>#N/A</v>
      </c>
      <c r="AQS41">
        <f t="shared" si="94"/>
        <v>0</v>
      </c>
      <c r="AQW41" s="84"/>
      <c r="AQX41" s="41" t="e">
        <f>VLOOKUP(AQW41,Information!$A$2:$H$1000,2,FALSE)</f>
        <v>#N/A</v>
      </c>
      <c r="AQY41" t="e">
        <f>VLOOKUP(AQW41,Information!$A$2:$H$1000,3,FALSE)</f>
        <v>#N/A</v>
      </c>
      <c r="ARE41">
        <f t="shared" si="95"/>
        <v>0</v>
      </c>
      <c r="ARI41" s="84"/>
      <c r="ARJ41" s="41" t="e">
        <f>VLOOKUP(ARI41,Information!$A$2:$H$1000,2,FALSE)</f>
        <v>#N/A</v>
      </c>
      <c r="ARK41" t="e">
        <f>VLOOKUP(ARI41,Information!$A$2:$H$1000,3,FALSE)</f>
        <v>#N/A</v>
      </c>
      <c r="ARQ41">
        <f t="shared" si="96"/>
        <v>0</v>
      </c>
      <c r="ARU41" s="84"/>
      <c r="ARV41" s="41" t="e">
        <f>VLOOKUP(ARU41,Information!$A$2:$H$1000,2,FALSE)</f>
        <v>#N/A</v>
      </c>
      <c r="ARW41" t="e">
        <f>VLOOKUP(ARU41,Information!$A$2:$H$1000,3,FALSE)</f>
        <v>#N/A</v>
      </c>
      <c r="ASC41">
        <f t="shared" si="97"/>
        <v>0</v>
      </c>
      <c r="ASG41" s="84"/>
      <c r="ASH41" s="41" t="e">
        <f>VLOOKUP(ASG41,Information!$A$2:$H$1000,2,FALSE)</f>
        <v>#N/A</v>
      </c>
      <c r="ASI41" t="e">
        <f>VLOOKUP(ASG41,Information!$A$2:$H$1000,3,FALSE)</f>
        <v>#N/A</v>
      </c>
      <c r="ASO41">
        <f t="shared" si="98"/>
        <v>0</v>
      </c>
      <c r="ASS41" s="84"/>
      <c r="AST41" s="41" t="e">
        <f>VLOOKUP(ASS41,Information!$A$2:$H$1000,2,FALSE)</f>
        <v>#N/A</v>
      </c>
      <c r="ASU41" t="e">
        <f>VLOOKUP(ASS41,Information!$A$2:$H$1000,3,FALSE)</f>
        <v>#N/A</v>
      </c>
      <c r="ATA41">
        <f t="shared" si="99"/>
        <v>0</v>
      </c>
    </row>
    <row r="42" spans="1:1023 1029:1197" ht="13.2">
      <c r="A42" s="84" t="s">
        <v>298</v>
      </c>
      <c r="B42" s="85" t="str">
        <f>VLOOKUP(A42,Information!$A$2:$H$1000,2,FALSE)</f>
        <v>unknown</v>
      </c>
      <c r="C42" s="67" t="str">
        <f>VLOOKUP(A42,Information!$A$2:$H$1000,3,FALSE)</f>
        <v>Porites</v>
      </c>
      <c r="D42" s="41">
        <v>35</v>
      </c>
      <c r="E42" s="41">
        <v>90</v>
      </c>
      <c r="F42" s="41">
        <v>10</v>
      </c>
      <c r="I42">
        <f t="shared" si="0"/>
        <v>100</v>
      </c>
      <c r="M42" s="84"/>
      <c r="N42" s="41" t="e">
        <f>VLOOKUP(M42,Information!$A$2:$H$1000,2,FALSE)</f>
        <v>#N/A</v>
      </c>
      <c r="O42" t="e">
        <f>VLOOKUP(M42,Information!$A$2:$H$1000,3,FALSE)</f>
        <v>#N/A</v>
      </c>
      <c r="U42">
        <f t="shared" si="1"/>
        <v>0</v>
      </c>
      <c r="Y42" s="84" t="s">
        <v>298</v>
      </c>
      <c r="Z42" s="85" t="str">
        <f>VLOOKUP(Y42,Information!$A$2:$H$1000,2,FALSE)</f>
        <v>unknown</v>
      </c>
      <c r="AA42" s="67" t="str">
        <f>VLOOKUP(Y42,Information!$A$2:$H$1000,3,FALSE)</f>
        <v>Porites</v>
      </c>
      <c r="AB42" s="41">
        <v>50</v>
      </c>
      <c r="AC42" s="41">
        <v>95</v>
      </c>
      <c r="AD42" s="41">
        <v>5</v>
      </c>
      <c r="AG42">
        <f t="shared" si="2"/>
        <v>100</v>
      </c>
      <c r="AK42" s="84" t="s">
        <v>213</v>
      </c>
      <c r="AL42" s="85" t="str">
        <f>VLOOKUP(AK42,Information!$A$2:$H$1000,2,FALSE)</f>
        <v>unknown</v>
      </c>
      <c r="AM42" s="67" t="str">
        <f>VLOOKUP(AK42,Information!$A$2:$H$1000,3,FALSE)</f>
        <v>Fungia</v>
      </c>
      <c r="AN42" s="41">
        <v>5</v>
      </c>
      <c r="AO42" s="41">
        <v>100</v>
      </c>
      <c r="AS42">
        <f t="shared" si="3"/>
        <v>100</v>
      </c>
      <c r="AW42" s="84" t="s">
        <v>298</v>
      </c>
      <c r="AX42" s="85" t="str">
        <f>VLOOKUP(AW42,Information!$A$2:$H$1000,2,FALSE)</f>
        <v>unknown</v>
      </c>
      <c r="AY42" s="67" t="str">
        <f>VLOOKUP(AW42,Information!$A$2:$H$1000,3,FALSE)</f>
        <v>Porites</v>
      </c>
      <c r="AZ42" s="41">
        <v>25</v>
      </c>
      <c r="BA42" s="41">
        <v>95</v>
      </c>
      <c r="BB42" s="41">
        <v>5</v>
      </c>
      <c r="BE42">
        <f t="shared" si="4"/>
        <v>100</v>
      </c>
      <c r="BI42" s="84"/>
      <c r="BJ42" s="41" t="e">
        <f>VLOOKUP(BI42,Information!$A$2:$H$1000,2,FALSE)</f>
        <v>#N/A</v>
      </c>
      <c r="BK42" t="e">
        <f>VLOOKUP(BI42,Information!$A$2:$H$1000,3,FALSE)</f>
        <v>#N/A</v>
      </c>
      <c r="BQ42">
        <f t="shared" si="5"/>
        <v>0</v>
      </c>
      <c r="BU42" s="84" t="s">
        <v>71</v>
      </c>
      <c r="BV42" s="85" t="str">
        <f>VLOOKUP(BU42,Information!$A$2:$H$1000,2,FALSE)</f>
        <v>unknown</v>
      </c>
      <c r="BW42" s="67" t="str">
        <f>VLOOKUP(BU42,Information!$A$2:$H$1000,3,FALSE)</f>
        <v>Acanthastrea</v>
      </c>
      <c r="BX42" s="41">
        <v>20</v>
      </c>
      <c r="BY42" s="41">
        <v>95</v>
      </c>
      <c r="BZ42" s="41">
        <v>5</v>
      </c>
      <c r="CC42">
        <f t="shared" si="6"/>
        <v>100</v>
      </c>
      <c r="CG42" s="84"/>
      <c r="CH42" s="41" t="e">
        <f>VLOOKUP(CG42,Information!$A$2:$H$1000,2,FALSE)</f>
        <v>#N/A</v>
      </c>
      <c r="CI42" t="e">
        <f>VLOOKUP(CG42,Information!$A$2:$H$1000,3,FALSE)</f>
        <v>#N/A</v>
      </c>
      <c r="CO42">
        <f t="shared" si="7"/>
        <v>0</v>
      </c>
      <c r="CS42" s="84"/>
      <c r="CT42" s="41" t="e">
        <f>VLOOKUP(CS42,Information!$A$2:$H$1000,2,FALSE)</f>
        <v>#N/A</v>
      </c>
      <c r="CU42" t="e">
        <f>VLOOKUP(CS42,Information!$A$2:$H$1000,3,FALSE)</f>
        <v>#N/A</v>
      </c>
      <c r="DA42">
        <f t="shared" si="8"/>
        <v>0</v>
      </c>
      <c r="DE42" s="84"/>
      <c r="DF42" s="41" t="e">
        <f>VLOOKUP(DE42,Information!$A$2:$H$1000,2,FALSE)</f>
        <v>#N/A</v>
      </c>
      <c r="DG42" t="e">
        <f>VLOOKUP(DE42,Information!$A$2:$H$1000,3,FALSE)</f>
        <v>#N/A</v>
      </c>
      <c r="DM42">
        <f t="shared" si="9"/>
        <v>0</v>
      </c>
      <c r="DQ42" s="84"/>
      <c r="DR42" s="41" t="e">
        <f>VLOOKUP(DQ42,Information!$A$2:$H$1000,2,FALSE)</f>
        <v>#N/A</v>
      </c>
      <c r="DS42" t="e">
        <f>VLOOKUP(DQ42,Information!$A$2:$H$1000,3,FALSE)</f>
        <v>#N/A</v>
      </c>
      <c r="DY42">
        <f t="shared" si="10"/>
        <v>0</v>
      </c>
      <c r="EC42" s="84"/>
      <c r="ED42" s="41" t="e">
        <f>VLOOKUP(EC42,Information!$A$2:$H$1000,2,FALSE)</f>
        <v>#N/A</v>
      </c>
      <c r="EE42" t="e">
        <f>VLOOKUP(EC42,Information!$A$2:$H$1000,3,FALSE)</f>
        <v>#N/A</v>
      </c>
      <c r="EK42">
        <f t="shared" si="11"/>
        <v>0</v>
      </c>
      <c r="EO42" s="84"/>
      <c r="EP42" s="41" t="e">
        <f>VLOOKUP(EO42,Information!$A$2:$H$1000,2,FALSE)</f>
        <v>#N/A</v>
      </c>
      <c r="EQ42" t="e">
        <f>VLOOKUP(EO42,Information!$A$2:$H$1000,3,FALSE)</f>
        <v>#N/A</v>
      </c>
      <c r="EW42">
        <f t="shared" si="12"/>
        <v>0</v>
      </c>
      <c r="FA42" s="84"/>
      <c r="FB42" s="41" t="e">
        <f>VLOOKUP(FA42,Information!$A$2:$H$1000,2,FALSE)</f>
        <v>#N/A</v>
      </c>
      <c r="FC42" t="e">
        <f>VLOOKUP(FA42,Information!$A$2:$H$1000,3,FALSE)</f>
        <v>#N/A</v>
      </c>
      <c r="FI42">
        <f t="shared" si="13"/>
        <v>0</v>
      </c>
      <c r="FM42" s="84"/>
      <c r="FN42" s="41" t="e">
        <f>VLOOKUP(FM42,Information!$A$2:$H$1000,2,FALSE)</f>
        <v>#N/A</v>
      </c>
      <c r="FO42" t="e">
        <f>VLOOKUP(FM42,Information!$A$2:$H$1000,3,FALSE)</f>
        <v>#N/A</v>
      </c>
      <c r="FU42">
        <f t="shared" si="14"/>
        <v>0</v>
      </c>
      <c r="FY42" s="84" t="s">
        <v>298</v>
      </c>
      <c r="FZ42" s="85" t="str">
        <f>VLOOKUP(FY42,Information!$A$2:$H$1000,2,FALSE)</f>
        <v>unknown</v>
      </c>
      <c r="GA42" s="67" t="str">
        <f>VLOOKUP(FY42,Information!$A$2:$H$1000,3,FALSE)</f>
        <v>Porites</v>
      </c>
      <c r="GB42" s="41">
        <v>15</v>
      </c>
      <c r="GC42" s="41">
        <v>100</v>
      </c>
      <c r="GG42">
        <f t="shared" si="15"/>
        <v>100</v>
      </c>
      <c r="GK42" s="84"/>
      <c r="GL42" s="41" t="e">
        <f>VLOOKUP(GK42,Information!$A$2:$H$1000,2,FALSE)</f>
        <v>#N/A</v>
      </c>
      <c r="GM42" t="e">
        <f>VLOOKUP(GK42,Information!$A$2:$H$1000,3,FALSE)</f>
        <v>#N/A</v>
      </c>
      <c r="GS42">
        <f t="shared" si="16"/>
        <v>0</v>
      </c>
      <c r="GW42" s="84" t="s">
        <v>287</v>
      </c>
      <c r="GX42" s="85" t="str">
        <f>VLOOKUP(GW42,Information!$A$2:$H$1000,2,FALSE)</f>
        <v>unknown</v>
      </c>
      <c r="GY42" s="67" t="str">
        <f>VLOOKUP(GW42,Information!$A$2:$H$1000,3,FALSE)</f>
        <v>Platygyra</v>
      </c>
      <c r="GZ42" s="41">
        <v>5</v>
      </c>
      <c r="HA42" s="41">
        <v>95</v>
      </c>
      <c r="HB42" s="41">
        <v>5</v>
      </c>
      <c r="HE42">
        <f t="shared" si="17"/>
        <v>100</v>
      </c>
      <c r="HI42" s="84"/>
      <c r="HJ42" s="41" t="e">
        <f>VLOOKUP(HI42,Information!$A$2:$H$1000,2,FALSE)</f>
        <v>#N/A</v>
      </c>
      <c r="HK42" t="e">
        <f>VLOOKUP(HI42,Information!$A$2:$H$1000,3,FALSE)</f>
        <v>#N/A</v>
      </c>
      <c r="HQ42">
        <f t="shared" si="18"/>
        <v>0</v>
      </c>
      <c r="HU42" s="84"/>
      <c r="HV42" s="41" t="e">
        <f>VLOOKUP(HU42,Information!$A$2:$H$1000,2,FALSE)</f>
        <v>#N/A</v>
      </c>
      <c r="HW42" t="e">
        <f>VLOOKUP(HU42,Information!$A$2:$H$1000,3,FALSE)</f>
        <v>#N/A</v>
      </c>
      <c r="IC42">
        <f t="shared" si="19"/>
        <v>0</v>
      </c>
      <c r="IG42" s="84"/>
      <c r="IH42" s="41" t="e">
        <f>VLOOKUP(IG42,Information!$A$2:$H$1000,2,FALSE)</f>
        <v>#N/A</v>
      </c>
      <c r="II42" t="e">
        <f>VLOOKUP(IG42,Information!$A$2:$H$1000,3,FALSE)</f>
        <v>#N/A</v>
      </c>
      <c r="IO42">
        <f t="shared" si="20"/>
        <v>0</v>
      </c>
      <c r="IS42" s="84"/>
      <c r="IT42" s="41" t="e">
        <f>VLOOKUP(IS42,Information!$A$2:$H$1000,2,FALSE)</f>
        <v>#N/A</v>
      </c>
      <c r="IU42" t="e">
        <f>VLOOKUP(IS42,Information!$A$2:$H$1000,3,FALSE)</f>
        <v>#N/A</v>
      </c>
      <c r="JA42">
        <f t="shared" si="21"/>
        <v>0</v>
      </c>
      <c r="JE42" s="84"/>
      <c r="JF42" s="41" t="e">
        <f>VLOOKUP(JE42,Information!$A$2:$H$1000,2,FALSE)</f>
        <v>#N/A</v>
      </c>
      <c r="JG42" t="e">
        <f>VLOOKUP(JE42,Information!$A$2:$H$1000,3,FALSE)</f>
        <v>#N/A</v>
      </c>
      <c r="JM42">
        <f t="shared" si="22"/>
        <v>0</v>
      </c>
      <c r="JQ42" s="84"/>
      <c r="JR42" s="41" t="e">
        <f>VLOOKUP(JQ42,Information!$A$2:$H$1000,2,FALSE)</f>
        <v>#N/A</v>
      </c>
      <c r="JS42" t="e">
        <f>VLOOKUP(JQ42,Information!$A$2:$H$1000,3,FALSE)</f>
        <v>#N/A</v>
      </c>
      <c r="JY42">
        <f t="shared" si="23"/>
        <v>0</v>
      </c>
      <c r="KC42" s="84"/>
      <c r="KD42" s="41" t="e">
        <f>VLOOKUP(KC42,Information!$A$2:$H$1000,2,FALSE)</f>
        <v>#N/A</v>
      </c>
      <c r="KE42" t="e">
        <f>VLOOKUP(KC42,Information!$A$2:$H$1000,3,FALSE)</f>
        <v>#N/A</v>
      </c>
      <c r="KK42">
        <f t="shared" si="24"/>
        <v>0</v>
      </c>
      <c r="KO42" s="84"/>
      <c r="KP42" s="41" t="e">
        <f>VLOOKUP(KO42,Information!$A$2:$H$1000,2,FALSE)</f>
        <v>#N/A</v>
      </c>
      <c r="KQ42" t="e">
        <f>VLOOKUP(KO42,Information!$A$2:$H$1000,3,FALSE)</f>
        <v>#N/A</v>
      </c>
      <c r="KW42">
        <f t="shared" si="25"/>
        <v>0</v>
      </c>
      <c r="LA42" s="84"/>
      <c r="LB42" s="41" t="e">
        <f>VLOOKUP(LA42,Information!$A$2:$H$1000,2,FALSE)</f>
        <v>#N/A</v>
      </c>
      <c r="LC42" t="e">
        <f>VLOOKUP(LA42,Information!$A$2:$H$1000,3,FALSE)</f>
        <v>#N/A</v>
      </c>
      <c r="LI42">
        <f t="shared" si="26"/>
        <v>0</v>
      </c>
      <c r="LM42" s="84"/>
      <c r="LN42" s="41" t="e">
        <f>VLOOKUP(LM42,Information!$A$2:$H$1000,2,FALSE)</f>
        <v>#N/A</v>
      </c>
      <c r="LO42" t="e">
        <f>VLOOKUP(LM42,Information!$A$2:$H$1000,3,FALSE)</f>
        <v>#N/A</v>
      </c>
      <c r="LU42">
        <f t="shared" si="27"/>
        <v>0</v>
      </c>
      <c r="LY42" s="84" t="s">
        <v>298</v>
      </c>
      <c r="LZ42" s="85" t="str">
        <f>VLOOKUP(LY42,Information!$A$2:$H$1000,2,FALSE)</f>
        <v>unknown</v>
      </c>
      <c r="MA42" s="67" t="str">
        <f>VLOOKUP(LY42,Information!$A$2:$H$1000,3,FALSE)</f>
        <v>Porites</v>
      </c>
      <c r="MB42" s="41">
        <v>10</v>
      </c>
      <c r="MC42" s="41">
        <v>95</v>
      </c>
      <c r="MD42" s="41">
        <v>5</v>
      </c>
      <c r="MG42">
        <f t="shared" si="28"/>
        <v>100</v>
      </c>
      <c r="MK42" s="84" t="s">
        <v>202</v>
      </c>
      <c r="ML42" s="85" t="str">
        <f>VLOOKUP(MK42,Information!$A$2:$H$1000,2,FALSE)</f>
        <v>unknown</v>
      </c>
      <c r="MM42" s="67" t="str">
        <f>VLOOKUP(MK42,Information!$A$2:$H$1000,3,FALSE)</f>
        <v>Favia</v>
      </c>
      <c r="MN42" s="41">
        <v>35</v>
      </c>
      <c r="MO42" s="41">
        <v>80</v>
      </c>
      <c r="MP42" s="41">
        <v>20</v>
      </c>
      <c r="MS42">
        <f t="shared" si="29"/>
        <v>100</v>
      </c>
      <c r="MW42" s="84"/>
      <c r="MX42" s="41" t="e">
        <f>VLOOKUP(MW42,Information!$A$2:$H$1000,2,FALSE)</f>
        <v>#N/A</v>
      </c>
      <c r="MY42" t="e">
        <f>VLOOKUP(MW42,Information!$A$2:$H$1000,3,FALSE)</f>
        <v>#N/A</v>
      </c>
      <c r="NE42">
        <f t="shared" si="30"/>
        <v>0</v>
      </c>
      <c r="NI42" s="84" t="s">
        <v>213</v>
      </c>
      <c r="NJ42" s="85" t="str">
        <f>VLOOKUP(NI42,Information!$A$2:$H$1000,2,FALSE)</f>
        <v>unknown</v>
      </c>
      <c r="NK42" s="67" t="str">
        <f>VLOOKUP(NI42,Information!$A$2:$H$1000,3,FALSE)</f>
        <v>Fungia</v>
      </c>
      <c r="NL42" s="41">
        <v>10</v>
      </c>
      <c r="NM42" s="41">
        <v>100</v>
      </c>
      <c r="NQ42">
        <f t="shared" si="31"/>
        <v>100</v>
      </c>
      <c r="NU42" s="84"/>
      <c r="NV42" s="41" t="e">
        <f>VLOOKUP(NU42,Information!$A$2:$H$1000,2,FALSE)</f>
        <v>#N/A</v>
      </c>
      <c r="NW42" t="e">
        <f>VLOOKUP(NU42,Information!$A$2:$H$1000,3,FALSE)</f>
        <v>#N/A</v>
      </c>
      <c r="OC42">
        <f t="shared" si="32"/>
        <v>0</v>
      </c>
      <c r="OG42" s="84"/>
      <c r="OH42" s="41" t="e">
        <f>VLOOKUP(OG42,Information!$A$2:$H$1000,2,FALSE)</f>
        <v>#N/A</v>
      </c>
      <c r="OI42" t="e">
        <f>VLOOKUP(OG42,Information!$A$2:$H$1000,3,FALSE)</f>
        <v>#N/A</v>
      </c>
      <c r="OO42">
        <f t="shared" si="33"/>
        <v>0</v>
      </c>
      <c r="OS42" s="84"/>
      <c r="OT42" s="41" t="e">
        <f>VLOOKUP(OS42,Information!$A$2:$H$1000,2,FALSE)</f>
        <v>#N/A</v>
      </c>
      <c r="OU42" t="e">
        <f>VLOOKUP(OS42,Information!$A$2:$H$1000,3,FALSE)</f>
        <v>#N/A</v>
      </c>
      <c r="PA42">
        <f t="shared" si="34"/>
        <v>0</v>
      </c>
      <c r="PE42" s="84" t="s">
        <v>200</v>
      </c>
      <c r="PF42" s="85" t="str">
        <f>VLOOKUP(PE42,Information!$A$2:$H$1000,2,FALSE)</f>
        <v>unknown</v>
      </c>
      <c r="PG42" s="67" t="str">
        <f>VLOOKUP(PE42,Information!$A$2:$H$1000,3,FALSE)</f>
        <v>Echinopora</v>
      </c>
      <c r="PH42" s="41">
        <v>45</v>
      </c>
      <c r="PI42" s="41">
        <v>95</v>
      </c>
      <c r="PJ42" s="41">
        <v>5</v>
      </c>
      <c r="PM42">
        <f t="shared" si="35"/>
        <v>100</v>
      </c>
      <c r="PQ42" s="84"/>
      <c r="PR42" s="41" t="e">
        <f>VLOOKUP(PQ42,Information!$A$2:$H$1000,2,FALSE)</f>
        <v>#N/A</v>
      </c>
      <c r="PS42" t="e">
        <f>VLOOKUP(PQ42,Information!$A$2:$H$1000,3,FALSE)</f>
        <v>#N/A</v>
      </c>
      <c r="PY42">
        <f t="shared" si="36"/>
        <v>0</v>
      </c>
      <c r="QC42" s="84"/>
      <c r="QD42" s="41" t="e">
        <f>VLOOKUP(QC42,Information!$A$2:$H$1000,2,FALSE)</f>
        <v>#N/A</v>
      </c>
      <c r="QE42" t="e">
        <f>VLOOKUP(QC42,Information!$A$2:$H$1000,3,FALSE)</f>
        <v>#N/A</v>
      </c>
      <c r="QK42">
        <f t="shared" si="37"/>
        <v>0</v>
      </c>
      <c r="QO42" s="84"/>
      <c r="QP42" s="41" t="e">
        <f>VLOOKUP(QO42,Information!$A$2:$H$1000,2,FALSE)</f>
        <v>#N/A</v>
      </c>
      <c r="QQ42" t="e">
        <f>VLOOKUP(QO42,Information!$A$2:$H$1000,3,FALSE)</f>
        <v>#N/A</v>
      </c>
      <c r="QW42">
        <f t="shared" si="38"/>
        <v>0</v>
      </c>
      <c r="RA42" s="84"/>
      <c r="RB42" s="41" t="e">
        <f>VLOOKUP(RA42,Information!$A$2:$H$1000,2,FALSE)</f>
        <v>#N/A</v>
      </c>
      <c r="RC42" t="e">
        <f>VLOOKUP(RA42,Information!$A$2:$H$1000,3,FALSE)</f>
        <v>#N/A</v>
      </c>
      <c r="RI42">
        <f t="shared" si="39"/>
        <v>0</v>
      </c>
      <c r="RM42" s="84"/>
      <c r="RN42" s="41" t="e">
        <f>VLOOKUP(RM42,Information!$A$2:$H$1000,2,FALSE)</f>
        <v>#N/A</v>
      </c>
      <c r="RO42" t="e">
        <f>VLOOKUP(RM42,Information!$A$2:$H$1000,3,FALSE)</f>
        <v>#N/A</v>
      </c>
      <c r="RU42">
        <f t="shared" si="40"/>
        <v>0</v>
      </c>
      <c r="RY42" s="84"/>
      <c r="RZ42" s="41" t="e">
        <f>VLOOKUP(RY42,Information!$A$2:$H$1000,2,FALSE)</f>
        <v>#N/A</v>
      </c>
      <c r="SA42" t="e">
        <f>VLOOKUP(RY42,Information!$A$2:$H$1000,3,FALSE)</f>
        <v>#N/A</v>
      </c>
      <c r="SG42">
        <f t="shared" si="41"/>
        <v>0</v>
      </c>
      <c r="SK42" s="84"/>
      <c r="SL42" s="41" t="e">
        <f>VLOOKUP(SK42,Information!$A$2:$H$1000,2,FALSE)</f>
        <v>#N/A</v>
      </c>
      <c r="SM42" t="e">
        <f>VLOOKUP(SK42,Information!$A$2:$H$1000,3,FALSE)</f>
        <v>#N/A</v>
      </c>
      <c r="SS42">
        <f t="shared" si="42"/>
        <v>0</v>
      </c>
      <c r="SW42" s="84"/>
      <c r="SX42" s="41" t="e">
        <f>VLOOKUP(SW42,Information!$A$2:$H$1000,2,FALSE)</f>
        <v>#N/A</v>
      </c>
      <c r="SY42" t="e">
        <f>VLOOKUP(SW42,Information!$A$2:$H$1000,3,FALSE)</f>
        <v>#N/A</v>
      </c>
      <c r="TE42">
        <f t="shared" si="43"/>
        <v>0</v>
      </c>
      <c r="TI42" s="84"/>
      <c r="TJ42" s="41" t="e">
        <f>VLOOKUP(TI42,Information!$A$2:$H$1000,2,FALSE)</f>
        <v>#N/A</v>
      </c>
      <c r="TK42" t="e">
        <f>VLOOKUP(TI42,Information!$A$2:$H$1000,3,FALSE)</f>
        <v>#N/A</v>
      </c>
      <c r="TQ42">
        <f t="shared" si="44"/>
        <v>0</v>
      </c>
      <c r="TU42" s="84" t="s">
        <v>298</v>
      </c>
      <c r="TV42" s="85" t="str">
        <f>VLOOKUP(TU42,Information!$A$2:$H$1000,2,FALSE)</f>
        <v>unknown</v>
      </c>
      <c r="TW42" s="67" t="str">
        <f>VLOOKUP(TU42,Information!$A$2:$H$1000,3,FALSE)</f>
        <v>Porites</v>
      </c>
      <c r="TX42" s="41">
        <v>120</v>
      </c>
      <c r="TY42" s="41">
        <v>55</v>
      </c>
      <c r="TZ42" s="41">
        <v>45</v>
      </c>
      <c r="UC42">
        <f t="shared" si="45"/>
        <v>100</v>
      </c>
      <c r="UG42" s="84"/>
      <c r="UH42" s="41" t="e">
        <f>VLOOKUP(UG42,Information!$A$2:$H$1000,2,FALSE)</f>
        <v>#N/A</v>
      </c>
      <c r="UI42" t="e">
        <f>VLOOKUP(UG42,Information!$A$2:$H$1000,3,FALSE)</f>
        <v>#N/A</v>
      </c>
      <c r="UO42">
        <f t="shared" si="46"/>
        <v>0</v>
      </c>
      <c r="US42" s="84"/>
      <c r="UT42" s="41" t="e">
        <f>VLOOKUP(US42,Information!$A$2:$H$1000,2,FALSE)</f>
        <v>#N/A</v>
      </c>
      <c r="UU42" t="e">
        <f>VLOOKUP(US42,Information!$A$2:$H$1000,3,FALSE)</f>
        <v>#N/A</v>
      </c>
      <c r="VA42">
        <f t="shared" si="47"/>
        <v>0</v>
      </c>
      <c r="VE42" s="84"/>
      <c r="VF42" s="41" t="e">
        <f>VLOOKUP(VE42,Information!$A$2:$H$1000,2,FALSE)</f>
        <v>#N/A</v>
      </c>
      <c r="VG42" t="e">
        <f>VLOOKUP(VE42,Information!$A$2:$H$1000,3,FALSE)</f>
        <v>#N/A</v>
      </c>
      <c r="VM42">
        <f t="shared" si="48"/>
        <v>0</v>
      </c>
      <c r="VQ42" s="84"/>
      <c r="VR42" s="41" t="e">
        <f>VLOOKUP(VQ42,Information!$A$2:$H$1000,2,FALSE)</f>
        <v>#N/A</v>
      </c>
      <c r="VS42" t="e">
        <f>VLOOKUP(VQ42,Information!$A$2:$H$1000,3,FALSE)</f>
        <v>#N/A</v>
      </c>
      <c r="VY42">
        <f t="shared" si="49"/>
        <v>0</v>
      </c>
      <c r="WC42" s="84"/>
      <c r="WD42" s="41" t="e">
        <f>VLOOKUP(WC42,Information!$A$2:$H$1000,2,FALSE)</f>
        <v>#N/A</v>
      </c>
      <c r="WE42" t="e">
        <f>VLOOKUP(WC42,Information!$A$2:$H$1000,3,FALSE)</f>
        <v>#N/A</v>
      </c>
      <c r="WK42">
        <f t="shared" si="50"/>
        <v>0</v>
      </c>
      <c r="WO42" s="84"/>
      <c r="WP42" s="41" t="e">
        <f>VLOOKUP(WO42,Information!$A$2:$H$1000,2,FALSE)</f>
        <v>#N/A</v>
      </c>
      <c r="WQ42" t="e">
        <f>VLOOKUP(WO42,Information!$A$2:$H$1000,3,FALSE)</f>
        <v>#N/A</v>
      </c>
      <c r="WW42">
        <f t="shared" si="51"/>
        <v>0</v>
      </c>
      <c r="XA42" s="84"/>
      <c r="XB42" s="41" t="e">
        <f>VLOOKUP(XA42,Information!$A$2:$H$1000,2,FALSE)</f>
        <v>#N/A</v>
      </c>
      <c r="XC42" t="e">
        <f>VLOOKUP(XA42,Information!$A$2:$H$1000,3,FALSE)</f>
        <v>#N/A</v>
      </c>
      <c r="XI42">
        <f t="shared" si="52"/>
        <v>0</v>
      </c>
      <c r="XM42" s="84"/>
      <c r="XN42" s="41" t="e">
        <f>VLOOKUP(XM42,Information!$A$2:$H$1000,2,FALSE)</f>
        <v>#N/A</v>
      </c>
      <c r="XO42" t="e">
        <f>VLOOKUP(XM42,Information!$A$2:$H$1000,3,FALSE)</f>
        <v>#N/A</v>
      </c>
      <c r="XU42">
        <f t="shared" si="53"/>
        <v>0</v>
      </c>
      <c r="XY42" s="84"/>
      <c r="XZ42" s="41" t="e">
        <f>VLOOKUP(XY42,Information!$A$2:$H$1000,2,FALSE)</f>
        <v>#N/A</v>
      </c>
      <c r="YA42" t="e">
        <f>VLOOKUP(XY42,Information!$A$2:$H$1000,3,FALSE)</f>
        <v>#N/A</v>
      </c>
      <c r="YG42">
        <f t="shared" si="54"/>
        <v>0</v>
      </c>
      <c r="YK42" s="84"/>
      <c r="YL42" s="41" t="e">
        <f>VLOOKUP(YK42,Information!$A$2:$H$1000,2,FALSE)</f>
        <v>#N/A</v>
      </c>
      <c r="YM42" t="e">
        <f>VLOOKUP(YK42,Information!$A$2:$H$1000,3,FALSE)</f>
        <v>#N/A</v>
      </c>
      <c r="YS42">
        <f t="shared" si="55"/>
        <v>0</v>
      </c>
      <c r="YW42" s="84"/>
      <c r="YX42" s="41" t="e">
        <f>VLOOKUP(YW42,Information!$A$2:$H$1000,2,FALSE)</f>
        <v>#N/A</v>
      </c>
      <c r="YY42" t="e">
        <f>VLOOKUP(YW42,Information!$A$2:$H$1000,3,FALSE)</f>
        <v>#N/A</v>
      </c>
      <c r="ZE42">
        <f t="shared" si="56"/>
        <v>0</v>
      </c>
      <c r="ZI42" s="84"/>
      <c r="ZJ42" s="41" t="e">
        <f>VLOOKUP(ZI42,Information!$A$2:$H$1000,2,FALSE)</f>
        <v>#N/A</v>
      </c>
      <c r="ZK42" t="e">
        <f>VLOOKUP(ZI42,Information!$A$2:$H$1000,3,FALSE)</f>
        <v>#N/A</v>
      </c>
      <c r="ZQ42">
        <f t="shared" si="57"/>
        <v>0</v>
      </c>
      <c r="ZU42" s="84"/>
      <c r="ZV42" s="41" t="e">
        <f>VLOOKUP(ZU42,Information!$A$2:$H$1000,2,FALSE)</f>
        <v>#N/A</v>
      </c>
      <c r="ZW42" t="e">
        <f>VLOOKUP(ZU42,Information!$A$2:$H$1000,3,FALSE)</f>
        <v>#N/A</v>
      </c>
      <c r="AAC42">
        <f t="shared" si="58"/>
        <v>0</v>
      </c>
      <c r="AAG42" s="84"/>
      <c r="AAH42" s="41" t="e">
        <f>VLOOKUP(AAG42,Information!$A$2:$H$1000,2,FALSE)</f>
        <v>#N/A</v>
      </c>
      <c r="AAI42" t="e">
        <f>VLOOKUP(AAG42,Information!$A$2:$H$1000,3,FALSE)</f>
        <v>#N/A</v>
      </c>
      <c r="AAO42">
        <f t="shared" si="59"/>
        <v>0</v>
      </c>
      <c r="AAS42" s="84"/>
      <c r="AAT42" s="41" t="e">
        <f>VLOOKUP(AAS42,Information!$A$2:$H$1000,2,FALSE)</f>
        <v>#N/A</v>
      </c>
      <c r="AAU42" t="e">
        <f>VLOOKUP(AAS42,Information!$A$2:$H$1000,3,FALSE)</f>
        <v>#N/A</v>
      </c>
      <c r="ABA42">
        <f t="shared" si="60"/>
        <v>0</v>
      </c>
      <c r="ABE42" s="84"/>
      <c r="ABF42" s="41" t="e">
        <f>VLOOKUP(ABE42,Information!$A$2:$H$1000,2,FALSE)</f>
        <v>#N/A</v>
      </c>
      <c r="ABG42" t="e">
        <f>VLOOKUP(ABE42,Information!$A$2:$H$1000,3,FALSE)</f>
        <v>#N/A</v>
      </c>
      <c r="ABM42">
        <f t="shared" si="61"/>
        <v>0</v>
      </c>
      <c r="ABQ42" s="84"/>
      <c r="ABR42" s="41" t="e">
        <f>VLOOKUP(ABQ42,Information!$A$2:$H$1000,2,FALSE)</f>
        <v>#N/A</v>
      </c>
      <c r="ABS42" t="e">
        <f>VLOOKUP(ABQ42,Information!$A$2:$H$1000,3,FALSE)</f>
        <v>#N/A</v>
      </c>
      <c r="ABY42">
        <f t="shared" si="62"/>
        <v>0</v>
      </c>
      <c r="ACC42" s="84"/>
      <c r="ACD42" s="41" t="e">
        <f>VLOOKUP(ACC42,Information!$A$2:$H$1000,2,FALSE)</f>
        <v>#N/A</v>
      </c>
      <c r="ACE42" t="e">
        <f>VLOOKUP(ACC42,Information!$A$2:$H$1000,3,FALSE)</f>
        <v>#N/A</v>
      </c>
      <c r="ACK42">
        <f t="shared" si="63"/>
        <v>0</v>
      </c>
      <c r="ACO42" s="84"/>
      <c r="ACP42" s="41" t="e">
        <f>VLOOKUP(ACO42,Information!$A$2:$H$1000,2,FALSE)</f>
        <v>#N/A</v>
      </c>
      <c r="ACQ42" t="e">
        <f>VLOOKUP(ACO42,Information!$A$2:$H$1000,3,FALSE)</f>
        <v>#N/A</v>
      </c>
      <c r="ACW42">
        <f t="shared" si="64"/>
        <v>0</v>
      </c>
      <c r="ADA42" s="84"/>
      <c r="ADB42" s="41" t="e">
        <f>VLOOKUP(ADA42,Information!$A$2:$H$1000,2,FALSE)</f>
        <v>#N/A</v>
      </c>
      <c r="ADC42" t="e">
        <f>VLOOKUP(ADA42,Information!$A$2:$H$1000,3,FALSE)</f>
        <v>#N/A</v>
      </c>
      <c r="ADI42">
        <f t="shared" si="65"/>
        <v>0</v>
      </c>
      <c r="ADM42" s="84"/>
      <c r="ADN42" s="41" t="e">
        <f>VLOOKUP(ADM42,Information!$A$2:$H$1000,2,FALSE)</f>
        <v>#N/A</v>
      </c>
      <c r="ADO42" t="e">
        <f>VLOOKUP(ADM42,Information!$A$2:$H$1000,3,FALSE)</f>
        <v>#N/A</v>
      </c>
      <c r="ADU42">
        <f t="shared" si="66"/>
        <v>0</v>
      </c>
      <c r="ADY42" s="84"/>
      <c r="ADZ42" s="41" t="e">
        <f>VLOOKUP(ADY42,Information!$A$2:$H$1000,2,FALSE)</f>
        <v>#N/A</v>
      </c>
      <c r="AEA42" t="e">
        <f>VLOOKUP(ADY42,Information!$A$2:$H$1000,3,FALSE)</f>
        <v>#N/A</v>
      </c>
      <c r="AEG42">
        <f t="shared" si="67"/>
        <v>0</v>
      </c>
      <c r="AEK42" s="84"/>
      <c r="AEL42" s="41" t="e">
        <f>VLOOKUP(AEK42,Information!$A$2:$H$1000,2,FALSE)</f>
        <v>#N/A</v>
      </c>
      <c r="AEM42" t="e">
        <f>VLOOKUP(AEK42,Information!$A$2:$H$1000,3,FALSE)</f>
        <v>#N/A</v>
      </c>
      <c r="AES42">
        <f t="shared" si="68"/>
        <v>0</v>
      </c>
      <c r="AEW42" s="84"/>
      <c r="AEX42" s="41" t="e">
        <f>VLOOKUP(AEW42,Information!$A$2:$H$1000,2,FALSE)</f>
        <v>#N/A</v>
      </c>
      <c r="AEY42" t="e">
        <f>VLOOKUP(AEW42,Information!$A$2:$H$1000,3,FALSE)</f>
        <v>#N/A</v>
      </c>
      <c r="AFE42">
        <f t="shared" si="69"/>
        <v>0</v>
      </c>
      <c r="AFI42" s="84"/>
      <c r="AFJ42" s="41" t="e">
        <f>VLOOKUP(AFI42,Information!$A$2:$H$1000,2,FALSE)</f>
        <v>#N/A</v>
      </c>
      <c r="AFK42" t="e">
        <f>VLOOKUP(AFI42,Information!$A$2:$H$1000,3,FALSE)</f>
        <v>#N/A</v>
      </c>
      <c r="AFQ42">
        <f t="shared" si="70"/>
        <v>0</v>
      </c>
      <c r="AFU42" s="84"/>
      <c r="AFV42" s="41" t="e">
        <f>VLOOKUP(AFU42,Information!$A$2:$H$1000,2,FALSE)</f>
        <v>#N/A</v>
      </c>
      <c r="AFW42" t="e">
        <f>VLOOKUP(AFU42,Information!$A$2:$H$1000,3,FALSE)</f>
        <v>#N/A</v>
      </c>
      <c r="AGC42">
        <f t="shared" si="71"/>
        <v>0</v>
      </c>
      <c r="AGG42" s="84"/>
      <c r="AGH42" s="41" t="e">
        <f>VLOOKUP(AGG42,Information!$A$2:$H$1000,2,FALSE)</f>
        <v>#N/A</v>
      </c>
      <c r="AGI42" t="e">
        <f>VLOOKUP(AGG42,Information!$A$2:$H$1000,3,FALSE)</f>
        <v>#N/A</v>
      </c>
      <c r="AGO42">
        <f t="shared" si="72"/>
        <v>0</v>
      </c>
      <c r="AGS42" s="84"/>
      <c r="AGT42" s="41" t="e">
        <f>VLOOKUP(AGS42,Information!$A$2:$H$1000,2,FALSE)</f>
        <v>#N/A</v>
      </c>
      <c r="AGU42" t="e">
        <f>VLOOKUP(AGS42,Information!$A$2:$H$1000,3,FALSE)</f>
        <v>#N/A</v>
      </c>
      <c r="AHA42">
        <f t="shared" si="73"/>
        <v>0</v>
      </c>
      <c r="AHE42" s="84"/>
      <c r="AHF42" s="41" t="e">
        <f>VLOOKUP(AHE42,Information!$A$2:$H$1000,2,FALSE)</f>
        <v>#N/A</v>
      </c>
      <c r="AHG42" t="e">
        <f>VLOOKUP(AHE42,Information!$A$2:$H$1000,3,FALSE)</f>
        <v>#N/A</v>
      </c>
      <c r="AHM42">
        <f t="shared" si="74"/>
        <v>0</v>
      </c>
      <c r="AHQ42" s="84"/>
      <c r="AHR42" s="41" t="e">
        <f>VLOOKUP(AHQ42,Information!$A$2:$H$1000,2,FALSE)</f>
        <v>#N/A</v>
      </c>
      <c r="AHS42" t="e">
        <f>VLOOKUP(AHQ42,Information!$A$2:$H$1000,3,FALSE)</f>
        <v>#N/A</v>
      </c>
      <c r="AHY42">
        <f t="shared" si="75"/>
        <v>0</v>
      </c>
      <c r="AIC42" s="84"/>
      <c r="AID42" s="41" t="e">
        <f>VLOOKUP(AIC42,Information!$A$2:$H$1000,2,FALSE)</f>
        <v>#N/A</v>
      </c>
      <c r="AIE42" t="e">
        <f>VLOOKUP(AIC42,Information!$A$2:$H$1000,3,FALSE)</f>
        <v>#N/A</v>
      </c>
      <c r="AIK42">
        <f t="shared" si="76"/>
        <v>0</v>
      </c>
      <c r="AIO42" s="84"/>
      <c r="AIP42" s="41" t="e">
        <f>VLOOKUP(AIO42,Information!$A$2:$H$1000,2,FALSE)</f>
        <v>#N/A</v>
      </c>
      <c r="AIQ42" t="e">
        <f>VLOOKUP(AIO42,Information!$A$2:$H$1000,3,FALSE)</f>
        <v>#N/A</v>
      </c>
      <c r="AIW42">
        <f t="shared" si="77"/>
        <v>0</v>
      </c>
      <c r="AJA42" s="84"/>
      <c r="AJB42" s="41" t="e">
        <f>VLOOKUP(AJA42,Information!$A$2:$H$1000,2,FALSE)</f>
        <v>#N/A</v>
      </c>
      <c r="AJC42" t="e">
        <f>VLOOKUP(AJA42,Information!$A$2:$H$1000,3,FALSE)</f>
        <v>#N/A</v>
      </c>
      <c r="AJI42">
        <f t="shared" si="78"/>
        <v>0</v>
      </c>
      <c r="AJM42" s="84"/>
      <c r="AJN42" s="41" t="e">
        <f>VLOOKUP(AJM42,Information!$A$2:$H$1000,2,FALSE)</f>
        <v>#N/A</v>
      </c>
      <c r="AJO42" t="e">
        <f>VLOOKUP(AJM42,Information!$A$2:$H$1000,3,FALSE)</f>
        <v>#N/A</v>
      </c>
      <c r="AJU42">
        <f t="shared" si="79"/>
        <v>0</v>
      </c>
      <c r="AJY42" s="84"/>
      <c r="AJZ42" s="41" t="e">
        <f>VLOOKUP(AJY42,Information!$A$2:$H$1000,2,FALSE)</f>
        <v>#N/A</v>
      </c>
      <c r="AKA42" t="e">
        <f>VLOOKUP(AJY42,Information!$A$2:$H$1000,3,FALSE)</f>
        <v>#N/A</v>
      </c>
      <c r="AKG42">
        <f t="shared" si="80"/>
        <v>0</v>
      </c>
      <c r="AKK42" s="84"/>
      <c r="AKL42" s="41" t="e">
        <f>VLOOKUP(AKK42,Information!$A$2:$H$1000,2,FALSE)</f>
        <v>#N/A</v>
      </c>
      <c r="AKM42" t="e">
        <f>VLOOKUP(AKK42,Information!$A$2:$H$1000,3,FALSE)</f>
        <v>#N/A</v>
      </c>
      <c r="AKS42">
        <f t="shared" si="81"/>
        <v>0</v>
      </c>
      <c r="AKW42" s="84"/>
      <c r="AKX42" s="41" t="e">
        <f>VLOOKUP(AKW42,Information!$A$2:$H$1000,2,FALSE)</f>
        <v>#N/A</v>
      </c>
      <c r="AKY42" t="e">
        <f>VLOOKUP(AKW42,Information!$A$2:$H$1000,3,FALSE)</f>
        <v>#N/A</v>
      </c>
      <c r="ALE42">
        <f t="shared" si="82"/>
        <v>0</v>
      </c>
      <c r="ALI42" s="84"/>
      <c r="ALJ42" s="41" t="e">
        <f>VLOOKUP(ALI42,Information!$A$2:$H$1000,2,FALSE)</f>
        <v>#N/A</v>
      </c>
      <c r="ALK42" t="e">
        <f>VLOOKUP(ALI42,Information!$A$2:$H$1000,3,FALSE)</f>
        <v>#N/A</v>
      </c>
      <c r="ALQ42">
        <f t="shared" si="83"/>
        <v>0</v>
      </c>
      <c r="ALU42" s="84"/>
      <c r="ALV42" s="41" t="e">
        <f>VLOOKUP(ALU42,Information!$A$2:$H$1000,2,FALSE)</f>
        <v>#N/A</v>
      </c>
      <c r="ALW42" t="e">
        <f>VLOOKUP(ALU42,Information!$A$2:$H$1000,3,FALSE)</f>
        <v>#N/A</v>
      </c>
      <c r="AMC42">
        <f t="shared" si="84"/>
        <v>0</v>
      </c>
      <c r="AMG42" s="84"/>
      <c r="AMH42" s="41" t="e">
        <f>VLOOKUP(AMG42,Information!$A$2:$H$1000,2,FALSE)</f>
        <v>#N/A</v>
      </c>
      <c r="AMI42" t="e">
        <f>VLOOKUP(AMG42,Information!$A$2:$H$1000,3,FALSE)</f>
        <v>#N/A</v>
      </c>
      <c r="AMO42">
        <f t="shared" si="85"/>
        <v>0</v>
      </c>
      <c r="AMS42" s="84"/>
      <c r="AMT42" s="41" t="e">
        <f>VLOOKUP(AMS42,Information!$A$2:$H$1000,2,FALSE)</f>
        <v>#N/A</v>
      </c>
      <c r="AMU42" t="e">
        <f>VLOOKUP(AMS42,Information!$A$2:$H$1000,3,FALSE)</f>
        <v>#N/A</v>
      </c>
      <c r="ANA42">
        <f t="shared" si="86"/>
        <v>0</v>
      </c>
      <c r="ANE42" s="84"/>
      <c r="ANF42" s="41" t="e">
        <f>VLOOKUP(ANE42,Information!$A$2:$H$1000,2,FALSE)</f>
        <v>#N/A</v>
      </c>
      <c r="ANG42" t="e">
        <f>VLOOKUP(ANE42,Information!$A$2:$H$1000,3,FALSE)</f>
        <v>#N/A</v>
      </c>
      <c r="ANM42">
        <f t="shared" si="87"/>
        <v>0</v>
      </c>
      <c r="ANQ42" s="84"/>
      <c r="ANR42" s="41" t="e">
        <f>VLOOKUP(ANQ42,Information!$A$2:$H$1000,2,FALSE)</f>
        <v>#N/A</v>
      </c>
      <c r="ANS42" t="e">
        <f>VLOOKUP(ANQ42,Information!$A$2:$H$1000,3,FALSE)</f>
        <v>#N/A</v>
      </c>
      <c r="ANY42">
        <f t="shared" si="88"/>
        <v>0</v>
      </c>
      <c r="AOC42" s="84"/>
      <c r="AOD42" s="41" t="e">
        <f>VLOOKUP(AOC42,Information!$A$2:$H$1000,2,FALSE)</f>
        <v>#N/A</v>
      </c>
      <c r="AOE42" t="e">
        <f>VLOOKUP(AOC42,Information!$A$2:$H$1000,3,FALSE)</f>
        <v>#N/A</v>
      </c>
      <c r="AOK42">
        <f t="shared" si="89"/>
        <v>0</v>
      </c>
      <c r="AOO42" s="84"/>
      <c r="AOP42" s="41" t="e">
        <f>VLOOKUP(AOO42,Information!$A$2:$H$1000,2,FALSE)</f>
        <v>#N/A</v>
      </c>
      <c r="AOQ42" t="e">
        <f>VLOOKUP(AOO42,Information!$A$2:$H$1000,3,FALSE)</f>
        <v>#N/A</v>
      </c>
      <c r="AOW42">
        <f t="shared" si="90"/>
        <v>0</v>
      </c>
      <c r="APA42" s="84"/>
      <c r="APB42" s="41" t="e">
        <f>VLOOKUP(APA42,Information!$A$2:$H$1000,2,FALSE)</f>
        <v>#N/A</v>
      </c>
      <c r="APC42" t="e">
        <f>VLOOKUP(APA42,Information!$A$2:$H$1000,3,FALSE)</f>
        <v>#N/A</v>
      </c>
      <c r="API42">
        <f t="shared" si="91"/>
        <v>0</v>
      </c>
      <c r="APM42" s="84"/>
      <c r="APN42" s="41" t="e">
        <f>VLOOKUP(APM42,Information!$A$2:$H$1000,2,FALSE)</f>
        <v>#N/A</v>
      </c>
      <c r="APO42" t="e">
        <f>VLOOKUP(APM42,Information!$A$2:$H$1000,3,FALSE)</f>
        <v>#N/A</v>
      </c>
      <c r="APU42">
        <f t="shared" si="92"/>
        <v>0</v>
      </c>
      <c r="APY42" s="84"/>
      <c r="APZ42" s="41" t="e">
        <f>VLOOKUP(APY42,Information!$A$2:$H$1000,2,FALSE)</f>
        <v>#N/A</v>
      </c>
      <c r="AQA42" t="e">
        <f>VLOOKUP(APY42,Information!$A$2:$H$1000,3,FALSE)</f>
        <v>#N/A</v>
      </c>
      <c r="AQG42">
        <f t="shared" si="93"/>
        <v>0</v>
      </c>
      <c r="AQK42" s="84"/>
      <c r="AQL42" s="41" t="e">
        <f>VLOOKUP(AQK42,Information!$A$2:$H$1000,2,FALSE)</f>
        <v>#N/A</v>
      </c>
      <c r="AQM42" t="e">
        <f>VLOOKUP(AQK42,Information!$A$2:$H$1000,3,FALSE)</f>
        <v>#N/A</v>
      </c>
      <c r="AQS42">
        <f t="shared" si="94"/>
        <v>0</v>
      </c>
      <c r="AQW42" s="84"/>
      <c r="AQX42" s="41" t="e">
        <f>VLOOKUP(AQW42,Information!$A$2:$H$1000,2,FALSE)</f>
        <v>#N/A</v>
      </c>
      <c r="AQY42" t="e">
        <f>VLOOKUP(AQW42,Information!$A$2:$H$1000,3,FALSE)</f>
        <v>#N/A</v>
      </c>
      <c r="ARE42">
        <f t="shared" si="95"/>
        <v>0</v>
      </c>
      <c r="ARI42" s="84"/>
      <c r="ARJ42" s="41" t="e">
        <f>VLOOKUP(ARI42,Information!$A$2:$H$1000,2,FALSE)</f>
        <v>#N/A</v>
      </c>
      <c r="ARK42" t="e">
        <f>VLOOKUP(ARI42,Information!$A$2:$H$1000,3,FALSE)</f>
        <v>#N/A</v>
      </c>
      <c r="ARQ42">
        <f t="shared" si="96"/>
        <v>0</v>
      </c>
      <c r="ARU42" s="84"/>
      <c r="ARV42" s="41" t="e">
        <f>VLOOKUP(ARU42,Information!$A$2:$H$1000,2,FALSE)</f>
        <v>#N/A</v>
      </c>
      <c r="ARW42" t="e">
        <f>VLOOKUP(ARU42,Information!$A$2:$H$1000,3,FALSE)</f>
        <v>#N/A</v>
      </c>
      <c r="ASC42">
        <f t="shared" si="97"/>
        <v>0</v>
      </c>
      <c r="ASG42" s="84"/>
      <c r="ASH42" s="41" t="e">
        <f>VLOOKUP(ASG42,Information!$A$2:$H$1000,2,FALSE)</f>
        <v>#N/A</v>
      </c>
      <c r="ASI42" t="e">
        <f>VLOOKUP(ASG42,Information!$A$2:$H$1000,3,FALSE)</f>
        <v>#N/A</v>
      </c>
      <c r="ASO42">
        <f t="shared" si="98"/>
        <v>0</v>
      </c>
      <c r="ASS42" s="84"/>
      <c r="AST42" s="41" t="e">
        <f>VLOOKUP(ASS42,Information!$A$2:$H$1000,2,FALSE)</f>
        <v>#N/A</v>
      </c>
      <c r="ASU42" t="e">
        <f>VLOOKUP(ASS42,Information!$A$2:$H$1000,3,FALSE)</f>
        <v>#N/A</v>
      </c>
      <c r="ATA42">
        <f t="shared" si="99"/>
        <v>0</v>
      </c>
    </row>
    <row r="43" spans="1:1023 1029:1197" ht="13.2">
      <c r="A43" s="84" t="s">
        <v>298</v>
      </c>
      <c r="B43" s="85" t="str">
        <f>VLOOKUP(A43,Information!$A$2:$H$1000,2,FALSE)</f>
        <v>unknown</v>
      </c>
      <c r="C43" s="67" t="str">
        <f>VLOOKUP(A43,Information!$A$2:$H$1000,3,FALSE)</f>
        <v>Porites</v>
      </c>
      <c r="D43" s="41">
        <v>70</v>
      </c>
      <c r="E43" s="41">
        <v>60</v>
      </c>
      <c r="F43" s="41">
        <v>40</v>
      </c>
      <c r="I43">
        <f t="shared" si="0"/>
        <v>100</v>
      </c>
      <c r="M43" s="84"/>
      <c r="N43" s="41" t="e">
        <f>VLOOKUP(M43,Information!$A$2:$H$1000,2,FALSE)</f>
        <v>#N/A</v>
      </c>
      <c r="O43" t="e">
        <f>VLOOKUP(M43,Information!$A$2:$H$1000,3,FALSE)</f>
        <v>#N/A</v>
      </c>
      <c r="U43">
        <f t="shared" si="1"/>
        <v>0</v>
      </c>
      <c r="Y43" s="84" t="s">
        <v>298</v>
      </c>
      <c r="Z43" s="85" t="str">
        <f>VLOOKUP(Y43,Information!$A$2:$H$1000,2,FALSE)</f>
        <v>unknown</v>
      </c>
      <c r="AA43" s="67" t="str">
        <f>VLOOKUP(Y43,Information!$A$2:$H$1000,3,FALSE)</f>
        <v>Porites</v>
      </c>
      <c r="AB43" s="41">
        <v>20</v>
      </c>
      <c r="AC43" s="41">
        <v>80</v>
      </c>
      <c r="AD43" s="41">
        <v>20</v>
      </c>
      <c r="AG43">
        <f t="shared" si="2"/>
        <v>100</v>
      </c>
      <c r="AK43" s="84" t="s">
        <v>298</v>
      </c>
      <c r="AL43" s="85" t="str">
        <f>VLOOKUP(AK43,Information!$A$2:$H$1000,2,FALSE)</f>
        <v>unknown</v>
      </c>
      <c r="AM43" s="67" t="str">
        <f>VLOOKUP(AK43,Information!$A$2:$H$1000,3,FALSE)</f>
        <v>Porites</v>
      </c>
      <c r="AN43" s="41">
        <v>10</v>
      </c>
      <c r="AO43" s="41">
        <v>95</v>
      </c>
      <c r="AP43" s="41">
        <v>5</v>
      </c>
      <c r="AS43">
        <f t="shared" si="3"/>
        <v>100</v>
      </c>
      <c r="AW43" s="84"/>
      <c r="AX43" s="41" t="e">
        <f>VLOOKUP(AW43,Information!$A$2:$H$1000,2,FALSE)</f>
        <v>#N/A</v>
      </c>
      <c r="AY43" t="e">
        <f>VLOOKUP(AW43,Information!$A$2:$H$1000,3,FALSE)</f>
        <v>#N/A</v>
      </c>
      <c r="BE43">
        <f t="shared" si="4"/>
        <v>0</v>
      </c>
      <c r="BI43" s="84"/>
      <c r="BJ43" s="41" t="e">
        <f>VLOOKUP(BI43,Information!$A$2:$H$1000,2,FALSE)</f>
        <v>#N/A</v>
      </c>
      <c r="BK43" t="e">
        <f>VLOOKUP(BI43,Information!$A$2:$H$1000,3,FALSE)</f>
        <v>#N/A</v>
      </c>
      <c r="BQ43">
        <f t="shared" si="5"/>
        <v>0</v>
      </c>
      <c r="BU43" s="84" t="s">
        <v>340</v>
      </c>
      <c r="BV43" s="85" t="str">
        <f>VLOOKUP(BU43,Information!$A$2:$H$1000,2,FALSE)</f>
        <v>unknown</v>
      </c>
      <c r="BW43" s="67" t="str">
        <f>VLOOKUP(BU43,Information!$A$2:$H$1000,3,FALSE)</f>
        <v>Stylophora</v>
      </c>
      <c r="BX43" s="41">
        <v>10</v>
      </c>
      <c r="BY43" s="41">
        <v>95</v>
      </c>
      <c r="BZ43" s="41">
        <v>5</v>
      </c>
      <c r="CC43">
        <f t="shared" si="6"/>
        <v>100</v>
      </c>
      <c r="CG43" s="84"/>
      <c r="CH43" s="41" t="e">
        <f>VLOOKUP(CG43,Information!$A$2:$H$1000,2,FALSE)</f>
        <v>#N/A</v>
      </c>
      <c r="CI43" t="e">
        <f>VLOOKUP(CG43,Information!$A$2:$H$1000,3,FALSE)</f>
        <v>#N/A</v>
      </c>
      <c r="CO43">
        <f t="shared" si="7"/>
        <v>0</v>
      </c>
      <c r="CS43" s="84"/>
      <c r="CT43" s="41" t="e">
        <f>VLOOKUP(CS43,Information!$A$2:$H$1000,2,FALSE)</f>
        <v>#N/A</v>
      </c>
      <c r="CU43" t="e">
        <f>VLOOKUP(CS43,Information!$A$2:$H$1000,3,FALSE)</f>
        <v>#N/A</v>
      </c>
      <c r="DA43">
        <f t="shared" si="8"/>
        <v>0</v>
      </c>
      <c r="DE43" s="84"/>
      <c r="DF43" s="41" t="e">
        <f>VLOOKUP(DE43,Information!$A$2:$H$1000,2,FALSE)</f>
        <v>#N/A</v>
      </c>
      <c r="DG43" t="e">
        <f>VLOOKUP(DE43,Information!$A$2:$H$1000,3,FALSE)</f>
        <v>#N/A</v>
      </c>
      <c r="DM43">
        <f t="shared" si="9"/>
        <v>0</v>
      </c>
      <c r="DQ43" s="84"/>
      <c r="DR43" s="41" t="e">
        <f>VLOOKUP(DQ43,Information!$A$2:$H$1000,2,FALSE)</f>
        <v>#N/A</v>
      </c>
      <c r="DS43" t="e">
        <f>VLOOKUP(DQ43,Information!$A$2:$H$1000,3,FALSE)</f>
        <v>#N/A</v>
      </c>
      <c r="DY43">
        <f t="shared" si="10"/>
        <v>0</v>
      </c>
      <c r="EC43" s="84"/>
      <c r="ED43" s="41" t="e">
        <f>VLOOKUP(EC43,Information!$A$2:$H$1000,2,FALSE)</f>
        <v>#N/A</v>
      </c>
      <c r="EE43" t="e">
        <f>VLOOKUP(EC43,Information!$A$2:$H$1000,3,FALSE)</f>
        <v>#N/A</v>
      </c>
      <c r="EK43">
        <f t="shared" si="11"/>
        <v>0</v>
      </c>
      <c r="EO43" s="84"/>
      <c r="EP43" s="41" t="e">
        <f>VLOOKUP(EO43,Information!$A$2:$H$1000,2,FALSE)</f>
        <v>#N/A</v>
      </c>
      <c r="EQ43" t="e">
        <f>VLOOKUP(EO43,Information!$A$2:$H$1000,3,FALSE)</f>
        <v>#N/A</v>
      </c>
      <c r="EW43">
        <f t="shared" si="12"/>
        <v>0</v>
      </c>
      <c r="FA43" s="84"/>
      <c r="FB43" s="41" t="e">
        <f>VLOOKUP(FA43,Information!$A$2:$H$1000,2,FALSE)</f>
        <v>#N/A</v>
      </c>
      <c r="FC43" t="e">
        <f>VLOOKUP(FA43,Information!$A$2:$H$1000,3,FALSE)</f>
        <v>#N/A</v>
      </c>
      <c r="FI43">
        <f t="shared" si="13"/>
        <v>0</v>
      </c>
      <c r="FM43" s="84"/>
      <c r="FN43" s="41" t="e">
        <f>VLOOKUP(FM43,Information!$A$2:$H$1000,2,FALSE)</f>
        <v>#N/A</v>
      </c>
      <c r="FO43" t="e">
        <f>VLOOKUP(FM43,Information!$A$2:$H$1000,3,FALSE)</f>
        <v>#N/A</v>
      </c>
      <c r="FU43">
        <f t="shared" si="14"/>
        <v>0</v>
      </c>
      <c r="FY43" s="84" t="s">
        <v>298</v>
      </c>
      <c r="FZ43" s="85" t="str">
        <f>VLOOKUP(FY43,Information!$A$2:$H$1000,2,FALSE)</f>
        <v>unknown</v>
      </c>
      <c r="GA43" s="67" t="str">
        <f>VLOOKUP(FY43,Information!$A$2:$H$1000,3,FALSE)</f>
        <v>Porites</v>
      </c>
      <c r="GB43" s="41">
        <v>25</v>
      </c>
      <c r="GC43" s="41">
        <v>90</v>
      </c>
      <c r="GD43" s="41">
        <v>10</v>
      </c>
      <c r="GG43">
        <f t="shared" si="15"/>
        <v>100</v>
      </c>
      <c r="GK43" s="84"/>
      <c r="GL43" s="41" t="e">
        <f>VLOOKUP(GK43,Information!$A$2:$H$1000,2,FALSE)</f>
        <v>#N/A</v>
      </c>
      <c r="GM43" t="e">
        <f>VLOOKUP(GK43,Information!$A$2:$H$1000,3,FALSE)</f>
        <v>#N/A</v>
      </c>
      <c r="GS43">
        <f t="shared" si="16"/>
        <v>0</v>
      </c>
      <c r="GW43" s="84" t="s">
        <v>340</v>
      </c>
      <c r="GX43" s="85" t="str">
        <f>VLOOKUP(GW43,Information!$A$2:$H$1000,2,FALSE)</f>
        <v>unknown</v>
      </c>
      <c r="GY43" s="67" t="str">
        <f>VLOOKUP(GW43,Information!$A$2:$H$1000,3,FALSE)</f>
        <v>Stylophora</v>
      </c>
      <c r="GZ43" s="41">
        <v>10</v>
      </c>
      <c r="HA43" s="41">
        <v>95</v>
      </c>
      <c r="HB43" s="41">
        <v>5</v>
      </c>
      <c r="HE43">
        <f t="shared" si="17"/>
        <v>100</v>
      </c>
      <c r="HI43" s="84"/>
      <c r="HJ43" s="41" t="e">
        <f>VLOOKUP(HI43,Information!$A$2:$H$1000,2,FALSE)</f>
        <v>#N/A</v>
      </c>
      <c r="HK43" t="e">
        <f>VLOOKUP(HI43,Information!$A$2:$H$1000,3,FALSE)</f>
        <v>#N/A</v>
      </c>
      <c r="HQ43">
        <f t="shared" si="18"/>
        <v>0</v>
      </c>
      <c r="HU43" s="84"/>
      <c r="HV43" s="41" t="e">
        <f>VLOOKUP(HU43,Information!$A$2:$H$1000,2,FALSE)</f>
        <v>#N/A</v>
      </c>
      <c r="HW43" t="e">
        <f>VLOOKUP(HU43,Information!$A$2:$H$1000,3,FALSE)</f>
        <v>#N/A</v>
      </c>
      <c r="IC43">
        <f t="shared" si="19"/>
        <v>0</v>
      </c>
      <c r="IG43" s="84"/>
      <c r="IH43" s="41" t="e">
        <f>VLOOKUP(IG43,Information!$A$2:$H$1000,2,FALSE)</f>
        <v>#N/A</v>
      </c>
      <c r="II43" t="e">
        <f>VLOOKUP(IG43,Information!$A$2:$H$1000,3,FALSE)</f>
        <v>#N/A</v>
      </c>
      <c r="IO43">
        <f t="shared" si="20"/>
        <v>0</v>
      </c>
      <c r="IS43" s="84"/>
      <c r="IT43" s="41" t="e">
        <f>VLOOKUP(IS43,Information!$A$2:$H$1000,2,FALSE)</f>
        <v>#N/A</v>
      </c>
      <c r="IU43" t="e">
        <f>VLOOKUP(IS43,Information!$A$2:$H$1000,3,FALSE)</f>
        <v>#N/A</v>
      </c>
      <c r="JA43">
        <f t="shared" si="21"/>
        <v>0</v>
      </c>
      <c r="JE43" s="84"/>
      <c r="JF43" s="41" t="e">
        <f>VLOOKUP(JE43,Information!$A$2:$H$1000,2,FALSE)</f>
        <v>#N/A</v>
      </c>
      <c r="JG43" t="e">
        <f>VLOOKUP(JE43,Information!$A$2:$H$1000,3,FALSE)</f>
        <v>#N/A</v>
      </c>
      <c r="JM43">
        <f t="shared" si="22"/>
        <v>0</v>
      </c>
      <c r="JQ43" s="84"/>
      <c r="JR43" s="41" t="e">
        <f>VLOOKUP(JQ43,Information!$A$2:$H$1000,2,FALSE)</f>
        <v>#N/A</v>
      </c>
      <c r="JS43" t="e">
        <f>VLOOKUP(JQ43,Information!$A$2:$H$1000,3,FALSE)</f>
        <v>#N/A</v>
      </c>
      <c r="JY43">
        <f t="shared" si="23"/>
        <v>0</v>
      </c>
      <c r="KC43" s="84"/>
      <c r="KD43" s="41" t="e">
        <f>VLOOKUP(KC43,Information!$A$2:$H$1000,2,FALSE)</f>
        <v>#N/A</v>
      </c>
      <c r="KE43" t="e">
        <f>VLOOKUP(KC43,Information!$A$2:$H$1000,3,FALSE)</f>
        <v>#N/A</v>
      </c>
      <c r="KK43">
        <f t="shared" si="24"/>
        <v>0</v>
      </c>
      <c r="KO43" s="84"/>
      <c r="KP43" s="41" t="e">
        <f>VLOOKUP(KO43,Information!$A$2:$H$1000,2,FALSE)</f>
        <v>#N/A</v>
      </c>
      <c r="KQ43" t="e">
        <f>VLOOKUP(KO43,Information!$A$2:$H$1000,3,FALSE)</f>
        <v>#N/A</v>
      </c>
      <c r="KW43">
        <f t="shared" si="25"/>
        <v>0</v>
      </c>
      <c r="LA43" s="84"/>
      <c r="LB43" s="41" t="e">
        <f>VLOOKUP(LA43,Information!$A$2:$H$1000,2,FALSE)</f>
        <v>#N/A</v>
      </c>
      <c r="LC43" t="e">
        <f>VLOOKUP(LA43,Information!$A$2:$H$1000,3,FALSE)</f>
        <v>#N/A</v>
      </c>
      <c r="LI43">
        <f t="shared" si="26"/>
        <v>0</v>
      </c>
      <c r="LM43" s="84"/>
      <c r="LN43" s="41" t="e">
        <f>VLOOKUP(LM43,Information!$A$2:$H$1000,2,FALSE)</f>
        <v>#N/A</v>
      </c>
      <c r="LO43" t="e">
        <f>VLOOKUP(LM43,Information!$A$2:$H$1000,3,FALSE)</f>
        <v>#N/A</v>
      </c>
      <c r="LU43">
        <f t="shared" si="27"/>
        <v>0</v>
      </c>
      <c r="LY43" s="84" t="s">
        <v>3822</v>
      </c>
      <c r="LZ43" s="41" t="e">
        <f>VLOOKUP(LY43,Information!$A$2:$H$1000,2,FALSE)</f>
        <v>#N/A</v>
      </c>
      <c r="MA43" t="e">
        <f>VLOOKUP(LY43,Information!$A$2:$H$1000,3,FALSE)</f>
        <v>#N/A</v>
      </c>
      <c r="MB43" s="41">
        <v>20</v>
      </c>
      <c r="MC43" s="41">
        <v>100</v>
      </c>
      <c r="MG43">
        <f t="shared" si="28"/>
        <v>100</v>
      </c>
      <c r="MK43" s="84" t="s">
        <v>298</v>
      </c>
      <c r="ML43" s="85" t="str">
        <f>VLOOKUP(MK43,Information!$A$2:$H$1000,2,FALSE)</f>
        <v>unknown</v>
      </c>
      <c r="MM43" s="67" t="str">
        <f>VLOOKUP(MK43,Information!$A$2:$H$1000,3,FALSE)</f>
        <v>Porites</v>
      </c>
      <c r="MN43" s="41">
        <v>15</v>
      </c>
      <c r="MO43" s="41">
        <v>75</v>
      </c>
      <c r="MP43" s="41">
        <v>25</v>
      </c>
      <c r="MS43">
        <f t="shared" si="29"/>
        <v>100</v>
      </c>
      <c r="MW43" s="84"/>
      <c r="MX43" s="41" t="e">
        <f>VLOOKUP(MW43,Information!$A$2:$H$1000,2,FALSE)</f>
        <v>#N/A</v>
      </c>
      <c r="MY43" t="e">
        <f>VLOOKUP(MW43,Information!$A$2:$H$1000,3,FALSE)</f>
        <v>#N/A</v>
      </c>
      <c r="NE43">
        <f t="shared" si="30"/>
        <v>0</v>
      </c>
      <c r="NI43" s="84" t="s">
        <v>298</v>
      </c>
      <c r="NJ43" s="85" t="str">
        <f>VLOOKUP(NI43,Information!$A$2:$H$1000,2,FALSE)</f>
        <v>unknown</v>
      </c>
      <c r="NK43" s="67" t="str">
        <f>VLOOKUP(NI43,Information!$A$2:$H$1000,3,FALSE)</f>
        <v>Porites</v>
      </c>
      <c r="NL43" s="41">
        <v>35</v>
      </c>
      <c r="NM43" s="41">
        <v>90</v>
      </c>
      <c r="NN43" s="41">
        <v>10</v>
      </c>
      <c r="NQ43">
        <f t="shared" si="31"/>
        <v>100</v>
      </c>
      <c r="NU43" s="84"/>
      <c r="NV43" s="41" t="e">
        <f>VLOOKUP(NU43,Information!$A$2:$H$1000,2,FALSE)</f>
        <v>#N/A</v>
      </c>
      <c r="NW43" t="e">
        <f>VLOOKUP(NU43,Information!$A$2:$H$1000,3,FALSE)</f>
        <v>#N/A</v>
      </c>
      <c r="OC43">
        <f t="shared" si="32"/>
        <v>0</v>
      </c>
      <c r="OG43" s="84"/>
      <c r="OH43" s="41" t="e">
        <f>VLOOKUP(OG43,Information!$A$2:$H$1000,2,FALSE)</f>
        <v>#N/A</v>
      </c>
      <c r="OI43" t="e">
        <f>VLOOKUP(OG43,Information!$A$2:$H$1000,3,FALSE)</f>
        <v>#N/A</v>
      </c>
      <c r="OO43">
        <f t="shared" si="33"/>
        <v>0</v>
      </c>
      <c r="OS43" s="84"/>
      <c r="OT43" s="41" t="e">
        <f>VLOOKUP(OS43,Information!$A$2:$H$1000,2,FALSE)</f>
        <v>#N/A</v>
      </c>
      <c r="OU43" t="e">
        <f>VLOOKUP(OS43,Information!$A$2:$H$1000,3,FALSE)</f>
        <v>#N/A</v>
      </c>
      <c r="PA43">
        <f t="shared" si="34"/>
        <v>0</v>
      </c>
      <c r="PE43" s="84" t="s">
        <v>71</v>
      </c>
      <c r="PF43" s="85" t="str">
        <f>VLOOKUP(PE43,Information!$A$2:$H$1000,2,FALSE)</f>
        <v>unknown</v>
      </c>
      <c r="PG43" s="67" t="str">
        <f>VLOOKUP(PE43,Information!$A$2:$H$1000,3,FALSE)</f>
        <v>Acanthastrea</v>
      </c>
      <c r="PH43" s="41">
        <v>20</v>
      </c>
      <c r="PI43" s="41">
        <v>85</v>
      </c>
      <c r="PJ43" s="41">
        <v>15</v>
      </c>
      <c r="PM43">
        <f t="shared" si="35"/>
        <v>100</v>
      </c>
      <c r="PQ43" s="84"/>
      <c r="PR43" s="41" t="e">
        <f>VLOOKUP(PQ43,Information!$A$2:$H$1000,2,FALSE)</f>
        <v>#N/A</v>
      </c>
      <c r="PS43" t="e">
        <f>VLOOKUP(PQ43,Information!$A$2:$H$1000,3,FALSE)</f>
        <v>#N/A</v>
      </c>
      <c r="PY43">
        <f t="shared" si="36"/>
        <v>0</v>
      </c>
      <c r="QC43" s="84"/>
      <c r="QD43" s="41" t="e">
        <f>VLOOKUP(QC43,Information!$A$2:$H$1000,2,FALSE)</f>
        <v>#N/A</v>
      </c>
      <c r="QE43" t="e">
        <f>VLOOKUP(QC43,Information!$A$2:$H$1000,3,FALSE)</f>
        <v>#N/A</v>
      </c>
      <c r="QK43">
        <f t="shared" si="37"/>
        <v>0</v>
      </c>
      <c r="QO43" s="84"/>
      <c r="QP43" s="41" t="e">
        <f>VLOOKUP(QO43,Information!$A$2:$H$1000,2,FALSE)</f>
        <v>#N/A</v>
      </c>
      <c r="QQ43" t="e">
        <f>VLOOKUP(QO43,Information!$A$2:$H$1000,3,FALSE)</f>
        <v>#N/A</v>
      </c>
      <c r="QW43">
        <f t="shared" si="38"/>
        <v>0</v>
      </c>
      <c r="RA43" s="84"/>
      <c r="RB43" s="41" t="e">
        <f>VLOOKUP(RA43,Information!$A$2:$H$1000,2,FALSE)</f>
        <v>#N/A</v>
      </c>
      <c r="RC43" t="e">
        <f>VLOOKUP(RA43,Information!$A$2:$H$1000,3,FALSE)</f>
        <v>#N/A</v>
      </c>
      <c r="RI43">
        <f t="shared" si="39"/>
        <v>0</v>
      </c>
      <c r="RM43" s="84"/>
      <c r="RN43" s="41" t="e">
        <f>VLOOKUP(RM43,Information!$A$2:$H$1000,2,FALSE)</f>
        <v>#N/A</v>
      </c>
      <c r="RO43" t="e">
        <f>VLOOKUP(RM43,Information!$A$2:$H$1000,3,FALSE)</f>
        <v>#N/A</v>
      </c>
      <c r="RU43">
        <f t="shared" si="40"/>
        <v>0</v>
      </c>
      <c r="RY43" s="84"/>
      <c r="RZ43" s="41" t="e">
        <f>VLOOKUP(RY43,Information!$A$2:$H$1000,2,FALSE)</f>
        <v>#N/A</v>
      </c>
      <c r="SA43" t="e">
        <f>VLOOKUP(RY43,Information!$A$2:$H$1000,3,FALSE)</f>
        <v>#N/A</v>
      </c>
      <c r="SG43">
        <f t="shared" si="41"/>
        <v>0</v>
      </c>
      <c r="SK43" s="84"/>
      <c r="SL43" s="41" t="e">
        <f>VLOOKUP(SK43,Information!$A$2:$H$1000,2,FALSE)</f>
        <v>#N/A</v>
      </c>
      <c r="SM43" t="e">
        <f>VLOOKUP(SK43,Information!$A$2:$H$1000,3,FALSE)</f>
        <v>#N/A</v>
      </c>
      <c r="SS43">
        <f t="shared" si="42"/>
        <v>0</v>
      </c>
      <c r="SW43" s="84"/>
      <c r="SX43" s="41" t="e">
        <f>VLOOKUP(SW43,Information!$A$2:$H$1000,2,FALSE)</f>
        <v>#N/A</v>
      </c>
      <c r="SY43" t="e">
        <f>VLOOKUP(SW43,Information!$A$2:$H$1000,3,FALSE)</f>
        <v>#N/A</v>
      </c>
      <c r="TE43">
        <f t="shared" si="43"/>
        <v>0</v>
      </c>
      <c r="TI43" s="84"/>
      <c r="TJ43" s="41" t="e">
        <f>VLOOKUP(TI43,Information!$A$2:$H$1000,2,FALSE)</f>
        <v>#N/A</v>
      </c>
      <c r="TK43" t="e">
        <f>VLOOKUP(TI43,Information!$A$2:$H$1000,3,FALSE)</f>
        <v>#N/A</v>
      </c>
      <c r="TQ43">
        <f t="shared" si="44"/>
        <v>0</v>
      </c>
      <c r="TU43" s="84" t="s">
        <v>82</v>
      </c>
      <c r="TV43" s="85" t="str">
        <f>VLOOKUP(TU43,Information!$A$2:$H$1000,2,FALSE)</f>
        <v>unknown</v>
      </c>
      <c r="TW43" s="67" t="str">
        <f>VLOOKUP(TU43,Information!$A$2:$H$1000,3,FALSE)</f>
        <v>Acropora</v>
      </c>
      <c r="TX43" s="41">
        <v>65</v>
      </c>
      <c r="TY43" s="41">
        <v>95</v>
      </c>
      <c r="TZ43" s="41">
        <v>5</v>
      </c>
      <c r="UC43">
        <f t="shared" si="45"/>
        <v>100</v>
      </c>
      <c r="UG43" s="84"/>
      <c r="UH43" s="41" t="e">
        <f>VLOOKUP(UG43,Information!$A$2:$H$1000,2,FALSE)</f>
        <v>#N/A</v>
      </c>
      <c r="UI43" t="e">
        <f>VLOOKUP(UG43,Information!$A$2:$H$1000,3,FALSE)</f>
        <v>#N/A</v>
      </c>
      <c r="UO43">
        <f t="shared" si="46"/>
        <v>0</v>
      </c>
      <c r="US43" s="84"/>
      <c r="UT43" s="41" t="e">
        <f>VLOOKUP(US43,Information!$A$2:$H$1000,2,FALSE)</f>
        <v>#N/A</v>
      </c>
      <c r="UU43" t="e">
        <f>VLOOKUP(US43,Information!$A$2:$H$1000,3,FALSE)</f>
        <v>#N/A</v>
      </c>
      <c r="VA43">
        <f t="shared" si="47"/>
        <v>0</v>
      </c>
      <c r="VE43" s="84"/>
      <c r="VF43" s="41" t="e">
        <f>VLOOKUP(VE43,Information!$A$2:$H$1000,2,FALSE)</f>
        <v>#N/A</v>
      </c>
      <c r="VG43" t="e">
        <f>VLOOKUP(VE43,Information!$A$2:$H$1000,3,FALSE)</f>
        <v>#N/A</v>
      </c>
      <c r="VM43">
        <f t="shared" si="48"/>
        <v>0</v>
      </c>
      <c r="VQ43" s="84"/>
      <c r="VR43" s="41" t="e">
        <f>VLOOKUP(VQ43,Information!$A$2:$H$1000,2,FALSE)</f>
        <v>#N/A</v>
      </c>
      <c r="VS43" t="e">
        <f>VLOOKUP(VQ43,Information!$A$2:$H$1000,3,FALSE)</f>
        <v>#N/A</v>
      </c>
      <c r="VY43">
        <f t="shared" si="49"/>
        <v>0</v>
      </c>
      <c r="WC43" s="84"/>
      <c r="WD43" s="41" t="e">
        <f>VLOOKUP(WC43,Information!$A$2:$H$1000,2,FALSE)</f>
        <v>#N/A</v>
      </c>
      <c r="WE43" t="e">
        <f>VLOOKUP(WC43,Information!$A$2:$H$1000,3,FALSE)</f>
        <v>#N/A</v>
      </c>
      <c r="WK43">
        <f t="shared" si="50"/>
        <v>0</v>
      </c>
      <c r="WO43" s="84"/>
      <c r="WP43" s="41" t="e">
        <f>VLOOKUP(WO43,Information!$A$2:$H$1000,2,FALSE)</f>
        <v>#N/A</v>
      </c>
      <c r="WQ43" t="e">
        <f>VLOOKUP(WO43,Information!$A$2:$H$1000,3,FALSE)</f>
        <v>#N/A</v>
      </c>
      <c r="WW43">
        <f t="shared" si="51"/>
        <v>0</v>
      </c>
      <c r="XA43" s="84"/>
      <c r="XB43" s="41" t="e">
        <f>VLOOKUP(XA43,Information!$A$2:$H$1000,2,FALSE)</f>
        <v>#N/A</v>
      </c>
      <c r="XC43" t="e">
        <f>VLOOKUP(XA43,Information!$A$2:$H$1000,3,FALSE)</f>
        <v>#N/A</v>
      </c>
      <c r="XI43">
        <f t="shared" si="52"/>
        <v>0</v>
      </c>
      <c r="XM43" s="84"/>
      <c r="XN43" s="41" t="e">
        <f>VLOOKUP(XM43,Information!$A$2:$H$1000,2,FALSE)</f>
        <v>#N/A</v>
      </c>
      <c r="XO43" t="e">
        <f>VLOOKUP(XM43,Information!$A$2:$H$1000,3,FALSE)</f>
        <v>#N/A</v>
      </c>
      <c r="XU43">
        <f t="shared" si="53"/>
        <v>0</v>
      </c>
      <c r="XY43" s="84"/>
      <c r="XZ43" s="41" t="e">
        <f>VLOOKUP(XY43,Information!$A$2:$H$1000,2,FALSE)</f>
        <v>#N/A</v>
      </c>
      <c r="YA43" t="e">
        <f>VLOOKUP(XY43,Information!$A$2:$H$1000,3,FALSE)</f>
        <v>#N/A</v>
      </c>
      <c r="YG43">
        <f t="shared" si="54"/>
        <v>0</v>
      </c>
      <c r="YK43" s="84"/>
      <c r="YL43" s="41" t="e">
        <f>VLOOKUP(YK43,Information!$A$2:$H$1000,2,FALSE)</f>
        <v>#N/A</v>
      </c>
      <c r="YM43" t="e">
        <f>VLOOKUP(YK43,Information!$A$2:$H$1000,3,FALSE)</f>
        <v>#N/A</v>
      </c>
      <c r="YS43">
        <f t="shared" si="55"/>
        <v>0</v>
      </c>
      <c r="YW43" s="84"/>
      <c r="YX43" s="41" t="e">
        <f>VLOOKUP(YW43,Information!$A$2:$H$1000,2,FALSE)</f>
        <v>#N/A</v>
      </c>
      <c r="YY43" t="e">
        <f>VLOOKUP(YW43,Information!$A$2:$H$1000,3,FALSE)</f>
        <v>#N/A</v>
      </c>
      <c r="ZE43">
        <f t="shared" si="56"/>
        <v>0</v>
      </c>
      <c r="ZI43" s="84"/>
      <c r="ZJ43" s="41" t="e">
        <f>VLOOKUP(ZI43,Information!$A$2:$H$1000,2,FALSE)</f>
        <v>#N/A</v>
      </c>
      <c r="ZK43" t="e">
        <f>VLOOKUP(ZI43,Information!$A$2:$H$1000,3,FALSE)</f>
        <v>#N/A</v>
      </c>
      <c r="ZQ43">
        <f t="shared" si="57"/>
        <v>0</v>
      </c>
      <c r="ZU43" s="84"/>
      <c r="ZV43" s="41" t="e">
        <f>VLOOKUP(ZU43,Information!$A$2:$H$1000,2,FALSE)</f>
        <v>#N/A</v>
      </c>
      <c r="ZW43" t="e">
        <f>VLOOKUP(ZU43,Information!$A$2:$H$1000,3,FALSE)</f>
        <v>#N/A</v>
      </c>
      <c r="AAC43">
        <f t="shared" si="58"/>
        <v>0</v>
      </c>
      <c r="AAG43" s="84"/>
      <c r="AAH43" s="41" t="e">
        <f>VLOOKUP(AAG43,Information!$A$2:$H$1000,2,FALSE)</f>
        <v>#N/A</v>
      </c>
      <c r="AAI43" t="e">
        <f>VLOOKUP(AAG43,Information!$A$2:$H$1000,3,FALSE)</f>
        <v>#N/A</v>
      </c>
      <c r="AAO43">
        <f t="shared" si="59"/>
        <v>0</v>
      </c>
      <c r="AAS43" s="84"/>
      <c r="AAT43" s="41" t="e">
        <f>VLOOKUP(AAS43,Information!$A$2:$H$1000,2,FALSE)</f>
        <v>#N/A</v>
      </c>
      <c r="AAU43" t="e">
        <f>VLOOKUP(AAS43,Information!$A$2:$H$1000,3,FALSE)</f>
        <v>#N/A</v>
      </c>
      <c r="ABA43">
        <f t="shared" si="60"/>
        <v>0</v>
      </c>
      <c r="ABE43" s="84"/>
      <c r="ABF43" s="41" t="e">
        <f>VLOOKUP(ABE43,Information!$A$2:$H$1000,2,FALSE)</f>
        <v>#N/A</v>
      </c>
      <c r="ABG43" t="e">
        <f>VLOOKUP(ABE43,Information!$A$2:$H$1000,3,FALSE)</f>
        <v>#N/A</v>
      </c>
      <c r="ABM43">
        <f t="shared" si="61"/>
        <v>0</v>
      </c>
      <c r="ABQ43" s="84"/>
      <c r="ABR43" s="41" t="e">
        <f>VLOOKUP(ABQ43,Information!$A$2:$H$1000,2,FALSE)</f>
        <v>#N/A</v>
      </c>
      <c r="ABS43" t="e">
        <f>VLOOKUP(ABQ43,Information!$A$2:$H$1000,3,FALSE)</f>
        <v>#N/A</v>
      </c>
      <c r="ABY43">
        <f t="shared" si="62"/>
        <v>0</v>
      </c>
      <c r="ACC43" s="84"/>
      <c r="ACD43" s="41" t="e">
        <f>VLOOKUP(ACC43,Information!$A$2:$H$1000,2,FALSE)</f>
        <v>#N/A</v>
      </c>
      <c r="ACE43" t="e">
        <f>VLOOKUP(ACC43,Information!$A$2:$H$1000,3,FALSE)</f>
        <v>#N/A</v>
      </c>
      <c r="ACK43">
        <f t="shared" si="63"/>
        <v>0</v>
      </c>
      <c r="ACO43" s="84"/>
      <c r="ACP43" s="41" t="e">
        <f>VLOOKUP(ACO43,Information!$A$2:$H$1000,2,FALSE)</f>
        <v>#N/A</v>
      </c>
      <c r="ACQ43" t="e">
        <f>VLOOKUP(ACO43,Information!$A$2:$H$1000,3,FALSE)</f>
        <v>#N/A</v>
      </c>
      <c r="ACW43">
        <f t="shared" si="64"/>
        <v>0</v>
      </c>
      <c r="ADA43" s="84"/>
      <c r="ADB43" s="41" t="e">
        <f>VLOOKUP(ADA43,Information!$A$2:$H$1000,2,FALSE)</f>
        <v>#N/A</v>
      </c>
      <c r="ADC43" t="e">
        <f>VLOOKUP(ADA43,Information!$A$2:$H$1000,3,FALSE)</f>
        <v>#N/A</v>
      </c>
      <c r="ADI43">
        <f t="shared" si="65"/>
        <v>0</v>
      </c>
      <c r="ADM43" s="84"/>
      <c r="ADN43" s="41" t="e">
        <f>VLOOKUP(ADM43,Information!$A$2:$H$1000,2,FALSE)</f>
        <v>#N/A</v>
      </c>
      <c r="ADO43" t="e">
        <f>VLOOKUP(ADM43,Information!$A$2:$H$1000,3,FALSE)</f>
        <v>#N/A</v>
      </c>
      <c r="ADU43">
        <f t="shared" si="66"/>
        <v>0</v>
      </c>
      <c r="ADY43" s="84"/>
      <c r="ADZ43" s="41" t="e">
        <f>VLOOKUP(ADY43,Information!$A$2:$H$1000,2,FALSE)</f>
        <v>#N/A</v>
      </c>
      <c r="AEA43" t="e">
        <f>VLOOKUP(ADY43,Information!$A$2:$H$1000,3,FALSE)</f>
        <v>#N/A</v>
      </c>
      <c r="AEG43">
        <f t="shared" si="67"/>
        <v>0</v>
      </c>
      <c r="AEK43" s="84"/>
      <c r="AEL43" s="41" t="e">
        <f>VLOOKUP(AEK43,Information!$A$2:$H$1000,2,FALSE)</f>
        <v>#N/A</v>
      </c>
      <c r="AEM43" t="e">
        <f>VLOOKUP(AEK43,Information!$A$2:$H$1000,3,FALSE)</f>
        <v>#N/A</v>
      </c>
      <c r="AES43">
        <f t="shared" si="68"/>
        <v>0</v>
      </c>
      <c r="AEW43" s="84"/>
      <c r="AEX43" s="41" t="e">
        <f>VLOOKUP(AEW43,Information!$A$2:$H$1000,2,FALSE)</f>
        <v>#N/A</v>
      </c>
      <c r="AEY43" t="e">
        <f>VLOOKUP(AEW43,Information!$A$2:$H$1000,3,FALSE)</f>
        <v>#N/A</v>
      </c>
      <c r="AFE43">
        <f t="shared" si="69"/>
        <v>0</v>
      </c>
      <c r="AFI43" s="84"/>
      <c r="AFJ43" s="41" t="e">
        <f>VLOOKUP(AFI43,Information!$A$2:$H$1000,2,FALSE)</f>
        <v>#N/A</v>
      </c>
      <c r="AFK43" t="e">
        <f>VLOOKUP(AFI43,Information!$A$2:$H$1000,3,FALSE)</f>
        <v>#N/A</v>
      </c>
      <c r="AFQ43">
        <f t="shared" si="70"/>
        <v>0</v>
      </c>
      <c r="AFU43" s="84"/>
      <c r="AFV43" s="41" t="e">
        <f>VLOOKUP(AFU43,Information!$A$2:$H$1000,2,FALSE)</f>
        <v>#N/A</v>
      </c>
      <c r="AFW43" t="e">
        <f>VLOOKUP(AFU43,Information!$A$2:$H$1000,3,FALSE)</f>
        <v>#N/A</v>
      </c>
      <c r="AGC43">
        <f t="shared" si="71"/>
        <v>0</v>
      </c>
      <c r="AGG43" s="84"/>
      <c r="AGH43" s="41" t="e">
        <f>VLOOKUP(AGG43,Information!$A$2:$H$1000,2,FALSE)</f>
        <v>#N/A</v>
      </c>
      <c r="AGI43" t="e">
        <f>VLOOKUP(AGG43,Information!$A$2:$H$1000,3,FALSE)</f>
        <v>#N/A</v>
      </c>
      <c r="AGO43">
        <f t="shared" si="72"/>
        <v>0</v>
      </c>
      <c r="AGS43" s="84"/>
      <c r="AGT43" s="41" t="e">
        <f>VLOOKUP(AGS43,Information!$A$2:$H$1000,2,FALSE)</f>
        <v>#N/A</v>
      </c>
      <c r="AGU43" t="e">
        <f>VLOOKUP(AGS43,Information!$A$2:$H$1000,3,FALSE)</f>
        <v>#N/A</v>
      </c>
      <c r="AHA43">
        <f t="shared" si="73"/>
        <v>0</v>
      </c>
      <c r="AHE43" s="84"/>
      <c r="AHF43" s="41" t="e">
        <f>VLOOKUP(AHE43,Information!$A$2:$H$1000,2,FALSE)</f>
        <v>#N/A</v>
      </c>
      <c r="AHG43" t="e">
        <f>VLOOKUP(AHE43,Information!$A$2:$H$1000,3,FALSE)</f>
        <v>#N/A</v>
      </c>
      <c r="AHM43">
        <f t="shared" si="74"/>
        <v>0</v>
      </c>
      <c r="AHQ43" s="84"/>
      <c r="AHR43" s="41" t="e">
        <f>VLOOKUP(AHQ43,Information!$A$2:$H$1000,2,FALSE)</f>
        <v>#N/A</v>
      </c>
      <c r="AHS43" t="e">
        <f>VLOOKUP(AHQ43,Information!$A$2:$H$1000,3,FALSE)</f>
        <v>#N/A</v>
      </c>
      <c r="AHY43">
        <f t="shared" si="75"/>
        <v>0</v>
      </c>
      <c r="AIC43" s="84"/>
      <c r="AID43" s="41" t="e">
        <f>VLOOKUP(AIC43,Information!$A$2:$H$1000,2,FALSE)</f>
        <v>#N/A</v>
      </c>
      <c r="AIE43" t="e">
        <f>VLOOKUP(AIC43,Information!$A$2:$H$1000,3,FALSE)</f>
        <v>#N/A</v>
      </c>
      <c r="AIK43">
        <f t="shared" si="76"/>
        <v>0</v>
      </c>
      <c r="AIO43" s="84"/>
      <c r="AIP43" s="41" t="e">
        <f>VLOOKUP(AIO43,Information!$A$2:$H$1000,2,FALSE)</f>
        <v>#N/A</v>
      </c>
      <c r="AIQ43" t="e">
        <f>VLOOKUP(AIO43,Information!$A$2:$H$1000,3,FALSE)</f>
        <v>#N/A</v>
      </c>
      <c r="AIW43">
        <f t="shared" si="77"/>
        <v>0</v>
      </c>
      <c r="AJA43" s="84"/>
      <c r="AJB43" s="41" t="e">
        <f>VLOOKUP(AJA43,Information!$A$2:$H$1000,2,FALSE)</f>
        <v>#N/A</v>
      </c>
      <c r="AJC43" t="e">
        <f>VLOOKUP(AJA43,Information!$A$2:$H$1000,3,FALSE)</f>
        <v>#N/A</v>
      </c>
      <c r="AJI43">
        <f t="shared" si="78"/>
        <v>0</v>
      </c>
      <c r="AJM43" s="84"/>
      <c r="AJN43" s="41" t="e">
        <f>VLOOKUP(AJM43,Information!$A$2:$H$1000,2,FALSE)</f>
        <v>#N/A</v>
      </c>
      <c r="AJO43" t="e">
        <f>VLOOKUP(AJM43,Information!$A$2:$H$1000,3,FALSE)</f>
        <v>#N/A</v>
      </c>
      <c r="AJU43">
        <f t="shared" si="79"/>
        <v>0</v>
      </c>
      <c r="AJY43" s="84"/>
      <c r="AJZ43" s="41" t="e">
        <f>VLOOKUP(AJY43,Information!$A$2:$H$1000,2,FALSE)</f>
        <v>#N/A</v>
      </c>
      <c r="AKA43" t="e">
        <f>VLOOKUP(AJY43,Information!$A$2:$H$1000,3,FALSE)</f>
        <v>#N/A</v>
      </c>
      <c r="AKG43">
        <f t="shared" si="80"/>
        <v>0</v>
      </c>
      <c r="AKK43" s="84"/>
      <c r="AKL43" s="41" t="e">
        <f>VLOOKUP(AKK43,Information!$A$2:$H$1000,2,FALSE)</f>
        <v>#N/A</v>
      </c>
      <c r="AKM43" t="e">
        <f>VLOOKUP(AKK43,Information!$A$2:$H$1000,3,FALSE)</f>
        <v>#N/A</v>
      </c>
      <c r="AKS43">
        <f t="shared" si="81"/>
        <v>0</v>
      </c>
      <c r="AKW43" s="84"/>
      <c r="AKX43" s="41" t="e">
        <f>VLOOKUP(AKW43,Information!$A$2:$H$1000,2,FALSE)</f>
        <v>#N/A</v>
      </c>
      <c r="AKY43" t="e">
        <f>VLOOKUP(AKW43,Information!$A$2:$H$1000,3,FALSE)</f>
        <v>#N/A</v>
      </c>
      <c r="ALE43">
        <f t="shared" si="82"/>
        <v>0</v>
      </c>
      <c r="ALI43" s="84"/>
      <c r="ALJ43" s="41" t="e">
        <f>VLOOKUP(ALI43,Information!$A$2:$H$1000,2,FALSE)</f>
        <v>#N/A</v>
      </c>
      <c r="ALK43" t="e">
        <f>VLOOKUP(ALI43,Information!$A$2:$H$1000,3,FALSE)</f>
        <v>#N/A</v>
      </c>
      <c r="ALQ43">
        <f t="shared" si="83"/>
        <v>0</v>
      </c>
      <c r="ALU43" s="84"/>
      <c r="ALV43" s="41" t="e">
        <f>VLOOKUP(ALU43,Information!$A$2:$H$1000,2,FALSE)</f>
        <v>#N/A</v>
      </c>
      <c r="ALW43" t="e">
        <f>VLOOKUP(ALU43,Information!$A$2:$H$1000,3,FALSE)</f>
        <v>#N/A</v>
      </c>
      <c r="AMC43">
        <f t="shared" si="84"/>
        <v>0</v>
      </c>
      <c r="AMG43" s="84"/>
      <c r="AMH43" s="41" t="e">
        <f>VLOOKUP(AMG43,Information!$A$2:$H$1000,2,FALSE)</f>
        <v>#N/A</v>
      </c>
      <c r="AMI43" t="e">
        <f>VLOOKUP(AMG43,Information!$A$2:$H$1000,3,FALSE)</f>
        <v>#N/A</v>
      </c>
      <c r="AMO43">
        <f t="shared" si="85"/>
        <v>0</v>
      </c>
      <c r="AMS43" s="84"/>
      <c r="AMT43" s="41" t="e">
        <f>VLOOKUP(AMS43,Information!$A$2:$H$1000,2,FALSE)</f>
        <v>#N/A</v>
      </c>
      <c r="AMU43" t="e">
        <f>VLOOKUP(AMS43,Information!$A$2:$H$1000,3,FALSE)</f>
        <v>#N/A</v>
      </c>
      <c r="ANA43">
        <f t="shared" si="86"/>
        <v>0</v>
      </c>
      <c r="ANE43" s="84"/>
      <c r="ANF43" s="41" t="e">
        <f>VLOOKUP(ANE43,Information!$A$2:$H$1000,2,FALSE)</f>
        <v>#N/A</v>
      </c>
      <c r="ANG43" t="e">
        <f>VLOOKUP(ANE43,Information!$A$2:$H$1000,3,FALSE)</f>
        <v>#N/A</v>
      </c>
      <c r="ANM43">
        <f t="shared" si="87"/>
        <v>0</v>
      </c>
      <c r="ANQ43" s="84"/>
      <c r="ANR43" s="41" t="e">
        <f>VLOOKUP(ANQ43,Information!$A$2:$H$1000,2,FALSE)</f>
        <v>#N/A</v>
      </c>
      <c r="ANS43" t="e">
        <f>VLOOKUP(ANQ43,Information!$A$2:$H$1000,3,FALSE)</f>
        <v>#N/A</v>
      </c>
      <c r="ANY43">
        <f t="shared" si="88"/>
        <v>0</v>
      </c>
      <c r="AOC43" s="84"/>
      <c r="AOD43" s="41" t="e">
        <f>VLOOKUP(AOC43,Information!$A$2:$H$1000,2,FALSE)</f>
        <v>#N/A</v>
      </c>
      <c r="AOE43" t="e">
        <f>VLOOKUP(AOC43,Information!$A$2:$H$1000,3,FALSE)</f>
        <v>#N/A</v>
      </c>
      <c r="AOK43">
        <f t="shared" si="89"/>
        <v>0</v>
      </c>
      <c r="AOO43" s="84"/>
      <c r="AOP43" s="41" t="e">
        <f>VLOOKUP(AOO43,Information!$A$2:$H$1000,2,FALSE)</f>
        <v>#N/A</v>
      </c>
      <c r="AOQ43" t="e">
        <f>VLOOKUP(AOO43,Information!$A$2:$H$1000,3,FALSE)</f>
        <v>#N/A</v>
      </c>
      <c r="AOW43">
        <f t="shared" si="90"/>
        <v>0</v>
      </c>
      <c r="APA43" s="84"/>
      <c r="APB43" s="41" t="e">
        <f>VLOOKUP(APA43,Information!$A$2:$H$1000,2,FALSE)</f>
        <v>#N/A</v>
      </c>
      <c r="APC43" t="e">
        <f>VLOOKUP(APA43,Information!$A$2:$H$1000,3,FALSE)</f>
        <v>#N/A</v>
      </c>
      <c r="API43">
        <f t="shared" si="91"/>
        <v>0</v>
      </c>
      <c r="APM43" s="84"/>
      <c r="APN43" s="41" t="e">
        <f>VLOOKUP(APM43,Information!$A$2:$H$1000,2,FALSE)</f>
        <v>#N/A</v>
      </c>
      <c r="APO43" t="e">
        <f>VLOOKUP(APM43,Information!$A$2:$H$1000,3,FALSE)</f>
        <v>#N/A</v>
      </c>
      <c r="APU43">
        <f t="shared" si="92"/>
        <v>0</v>
      </c>
      <c r="APY43" s="84"/>
      <c r="APZ43" s="41" t="e">
        <f>VLOOKUP(APY43,Information!$A$2:$H$1000,2,FALSE)</f>
        <v>#N/A</v>
      </c>
      <c r="AQA43" t="e">
        <f>VLOOKUP(APY43,Information!$A$2:$H$1000,3,FALSE)</f>
        <v>#N/A</v>
      </c>
      <c r="AQG43">
        <f t="shared" si="93"/>
        <v>0</v>
      </c>
      <c r="AQK43" s="84"/>
      <c r="AQL43" s="41" t="e">
        <f>VLOOKUP(AQK43,Information!$A$2:$H$1000,2,FALSE)</f>
        <v>#N/A</v>
      </c>
      <c r="AQM43" t="e">
        <f>VLOOKUP(AQK43,Information!$A$2:$H$1000,3,FALSE)</f>
        <v>#N/A</v>
      </c>
      <c r="AQS43">
        <f t="shared" si="94"/>
        <v>0</v>
      </c>
      <c r="AQW43" s="84"/>
      <c r="AQX43" s="41" t="e">
        <f>VLOOKUP(AQW43,Information!$A$2:$H$1000,2,FALSE)</f>
        <v>#N/A</v>
      </c>
      <c r="AQY43" t="e">
        <f>VLOOKUP(AQW43,Information!$A$2:$H$1000,3,FALSE)</f>
        <v>#N/A</v>
      </c>
      <c r="ARE43">
        <f t="shared" si="95"/>
        <v>0</v>
      </c>
      <c r="ARI43" s="84"/>
      <c r="ARJ43" s="41" t="e">
        <f>VLOOKUP(ARI43,Information!$A$2:$H$1000,2,FALSE)</f>
        <v>#N/A</v>
      </c>
      <c r="ARK43" t="e">
        <f>VLOOKUP(ARI43,Information!$A$2:$H$1000,3,FALSE)</f>
        <v>#N/A</v>
      </c>
      <c r="ARQ43">
        <f t="shared" si="96"/>
        <v>0</v>
      </c>
      <c r="ARU43" s="84"/>
      <c r="ARV43" s="41" t="e">
        <f>VLOOKUP(ARU43,Information!$A$2:$H$1000,2,FALSE)</f>
        <v>#N/A</v>
      </c>
      <c r="ARW43" t="e">
        <f>VLOOKUP(ARU43,Information!$A$2:$H$1000,3,FALSE)</f>
        <v>#N/A</v>
      </c>
      <c r="ASC43">
        <f t="shared" si="97"/>
        <v>0</v>
      </c>
      <c r="ASG43" s="84"/>
      <c r="ASH43" s="41" t="e">
        <f>VLOOKUP(ASG43,Information!$A$2:$H$1000,2,FALSE)</f>
        <v>#N/A</v>
      </c>
      <c r="ASI43" t="e">
        <f>VLOOKUP(ASG43,Information!$A$2:$H$1000,3,FALSE)</f>
        <v>#N/A</v>
      </c>
      <c r="ASO43">
        <f t="shared" si="98"/>
        <v>0</v>
      </c>
      <c r="ASS43" s="84"/>
      <c r="AST43" s="41" t="e">
        <f>VLOOKUP(ASS43,Information!$A$2:$H$1000,2,FALSE)</f>
        <v>#N/A</v>
      </c>
      <c r="ASU43" t="e">
        <f>VLOOKUP(ASS43,Information!$A$2:$H$1000,3,FALSE)</f>
        <v>#N/A</v>
      </c>
      <c r="ATA43">
        <f t="shared" si="99"/>
        <v>0</v>
      </c>
    </row>
    <row r="44" spans="1:1023 1029:1197" ht="13.2">
      <c r="A44" s="41"/>
      <c r="B44" s="41" t="e">
        <f>VLOOKUP(A44,Information!$A$2:$H$1000,2,FALSE)</f>
        <v>#N/A</v>
      </c>
      <c r="C44" t="e">
        <f>VLOOKUP(A44,Information!$A$2:$H$1000,3,FALSE)</f>
        <v>#N/A</v>
      </c>
      <c r="I44">
        <f t="shared" si="0"/>
        <v>0</v>
      </c>
      <c r="M44" s="84"/>
      <c r="N44" s="41" t="e">
        <f>VLOOKUP(M44,Information!$A$2:$H$1000,2,FALSE)</f>
        <v>#N/A</v>
      </c>
      <c r="O44" t="e">
        <f>VLOOKUP(M44,Information!$A$2:$H$1000,3,FALSE)</f>
        <v>#N/A</v>
      </c>
      <c r="U44">
        <f t="shared" si="1"/>
        <v>0</v>
      </c>
      <c r="Y44" s="84" t="s">
        <v>298</v>
      </c>
      <c r="Z44" s="85" t="str">
        <f>VLOOKUP(Y44,Information!$A$2:$H$1000,2,FALSE)</f>
        <v>unknown</v>
      </c>
      <c r="AA44" s="67" t="str">
        <f>VLOOKUP(Y44,Information!$A$2:$H$1000,3,FALSE)</f>
        <v>Porites</v>
      </c>
      <c r="AB44" s="41">
        <v>60</v>
      </c>
      <c r="AC44" s="41">
        <v>65</v>
      </c>
      <c r="AD44" s="41">
        <v>35</v>
      </c>
      <c r="AG44">
        <f t="shared" si="2"/>
        <v>100</v>
      </c>
      <c r="AK44" s="84" t="s">
        <v>298</v>
      </c>
      <c r="AL44" s="85" t="str">
        <f>VLOOKUP(AK44,Information!$A$2:$H$1000,2,FALSE)</f>
        <v>unknown</v>
      </c>
      <c r="AM44" s="67" t="str">
        <f>VLOOKUP(AK44,Information!$A$2:$H$1000,3,FALSE)</f>
        <v>Porites</v>
      </c>
      <c r="AN44" s="41">
        <v>5</v>
      </c>
      <c r="AO44" s="41">
        <v>95</v>
      </c>
      <c r="AP44" s="41">
        <v>5</v>
      </c>
      <c r="AS44">
        <f t="shared" si="3"/>
        <v>100</v>
      </c>
      <c r="AW44" s="84"/>
      <c r="AX44" s="41" t="e">
        <f>VLOOKUP(AW44,Information!$A$2:$H$1000,2,FALSE)</f>
        <v>#N/A</v>
      </c>
      <c r="AY44" t="e">
        <f>VLOOKUP(AW44,Information!$A$2:$H$1000,3,FALSE)</f>
        <v>#N/A</v>
      </c>
      <c r="BE44">
        <f t="shared" si="4"/>
        <v>0</v>
      </c>
      <c r="BI44" s="84"/>
      <c r="BJ44" s="41" t="e">
        <f>VLOOKUP(BI44,Information!$A$2:$H$1000,2,FALSE)</f>
        <v>#N/A</v>
      </c>
      <c r="BK44" t="e">
        <f>VLOOKUP(BI44,Information!$A$2:$H$1000,3,FALSE)</f>
        <v>#N/A</v>
      </c>
      <c r="BQ44">
        <f t="shared" si="5"/>
        <v>0</v>
      </c>
      <c r="BU44" s="84" t="s">
        <v>289</v>
      </c>
      <c r="BV44" s="85" t="str">
        <f>VLOOKUP(BU44,Information!$A$2:$H$1000,2,FALSE)</f>
        <v>unknown</v>
      </c>
      <c r="BW44" s="67" t="str">
        <f>VLOOKUP(BU44,Information!$A$2:$H$1000,3,FALSE)</f>
        <v>Pocillopora</v>
      </c>
      <c r="BX44" s="41">
        <v>15</v>
      </c>
      <c r="BY44" s="41">
        <v>80</v>
      </c>
      <c r="BZ44" s="41">
        <v>20</v>
      </c>
      <c r="CC44">
        <f t="shared" si="6"/>
        <v>100</v>
      </c>
      <c r="CG44" s="84"/>
      <c r="CH44" s="41" t="e">
        <f>VLOOKUP(CG44,Information!$A$2:$H$1000,2,FALSE)</f>
        <v>#N/A</v>
      </c>
      <c r="CI44" t="e">
        <f>VLOOKUP(CG44,Information!$A$2:$H$1000,3,FALSE)</f>
        <v>#N/A</v>
      </c>
      <c r="CO44">
        <f t="shared" si="7"/>
        <v>0</v>
      </c>
      <c r="CS44" s="84"/>
      <c r="CT44" s="41" t="e">
        <f>VLOOKUP(CS44,Information!$A$2:$H$1000,2,FALSE)</f>
        <v>#N/A</v>
      </c>
      <c r="CU44" t="e">
        <f>VLOOKUP(CS44,Information!$A$2:$H$1000,3,FALSE)</f>
        <v>#N/A</v>
      </c>
      <c r="DA44">
        <f t="shared" si="8"/>
        <v>0</v>
      </c>
      <c r="DE44" s="84"/>
      <c r="DF44" s="41" t="e">
        <f>VLOOKUP(DE44,Information!$A$2:$H$1000,2,FALSE)</f>
        <v>#N/A</v>
      </c>
      <c r="DG44" t="e">
        <f>VLOOKUP(DE44,Information!$A$2:$H$1000,3,FALSE)</f>
        <v>#N/A</v>
      </c>
      <c r="DM44">
        <f t="shared" si="9"/>
        <v>0</v>
      </c>
      <c r="DQ44" s="84"/>
      <c r="DR44" s="41" t="e">
        <f>VLOOKUP(DQ44,Information!$A$2:$H$1000,2,FALSE)</f>
        <v>#N/A</v>
      </c>
      <c r="DS44" t="e">
        <f>VLOOKUP(DQ44,Information!$A$2:$H$1000,3,FALSE)</f>
        <v>#N/A</v>
      </c>
      <c r="DY44">
        <f t="shared" si="10"/>
        <v>0</v>
      </c>
      <c r="EC44" s="84"/>
      <c r="ED44" s="41" t="e">
        <f>VLOOKUP(EC44,Information!$A$2:$H$1000,2,FALSE)</f>
        <v>#N/A</v>
      </c>
      <c r="EE44" t="e">
        <f>VLOOKUP(EC44,Information!$A$2:$H$1000,3,FALSE)</f>
        <v>#N/A</v>
      </c>
      <c r="EK44">
        <f t="shared" si="11"/>
        <v>0</v>
      </c>
      <c r="EO44" s="84"/>
      <c r="EP44" s="41" t="e">
        <f>VLOOKUP(EO44,Information!$A$2:$H$1000,2,FALSE)</f>
        <v>#N/A</v>
      </c>
      <c r="EQ44" t="e">
        <f>VLOOKUP(EO44,Information!$A$2:$H$1000,3,FALSE)</f>
        <v>#N/A</v>
      </c>
      <c r="EW44">
        <f t="shared" si="12"/>
        <v>0</v>
      </c>
      <c r="FA44" s="84"/>
      <c r="FB44" s="41" t="e">
        <f>VLOOKUP(FA44,Information!$A$2:$H$1000,2,FALSE)</f>
        <v>#N/A</v>
      </c>
      <c r="FC44" t="e">
        <f>VLOOKUP(FA44,Information!$A$2:$H$1000,3,FALSE)</f>
        <v>#N/A</v>
      </c>
      <c r="FI44">
        <f t="shared" si="13"/>
        <v>0</v>
      </c>
      <c r="FM44" s="84"/>
      <c r="FN44" s="41" t="e">
        <f>VLOOKUP(FM44,Information!$A$2:$H$1000,2,FALSE)</f>
        <v>#N/A</v>
      </c>
      <c r="FO44" t="e">
        <f>VLOOKUP(FM44,Information!$A$2:$H$1000,3,FALSE)</f>
        <v>#N/A</v>
      </c>
      <c r="FU44">
        <f t="shared" si="14"/>
        <v>0</v>
      </c>
      <c r="FY44" s="84" t="s">
        <v>200</v>
      </c>
      <c r="FZ44" s="85" t="str">
        <f>VLOOKUP(FY44,Information!$A$2:$H$1000,2,FALSE)</f>
        <v>unknown</v>
      </c>
      <c r="GA44" s="67" t="str">
        <f>VLOOKUP(FY44,Information!$A$2:$H$1000,3,FALSE)</f>
        <v>Echinopora</v>
      </c>
      <c r="GB44" s="41">
        <v>20</v>
      </c>
      <c r="GC44" s="41">
        <v>90</v>
      </c>
      <c r="GD44" s="41">
        <v>10</v>
      </c>
      <c r="GG44">
        <f t="shared" si="15"/>
        <v>100</v>
      </c>
      <c r="GK44" s="84"/>
      <c r="GL44" s="41" t="e">
        <f>VLOOKUP(GK44,Information!$A$2:$H$1000,2,FALSE)</f>
        <v>#N/A</v>
      </c>
      <c r="GM44" t="e">
        <f>VLOOKUP(GK44,Information!$A$2:$H$1000,3,FALSE)</f>
        <v>#N/A</v>
      </c>
      <c r="GS44">
        <f t="shared" si="16"/>
        <v>0</v>
      </c>
      <c r="GW44" s="84" t="s">
        <v>82</v>
      </c>
      <c r="GX44" s="85" t="str">
        <f>VLOOKUP(GW44,Information!$A$2:$H$1000,2,FALSE)</f>
        <v>unknown</v>
      </c>
      <c r="GY44" s="67" t="str">
        <f>VLOOKUP(GW44,Information!$A$2:$H$1000,3,FALSE)</f>
        <v>Acropora</v>
      </c>
      <c r="GZ44" s="41">
        <v>5</v>
      </c>
      <c r="HA44" s="41">
        <v>95</v>
      </c>
      <c r="HB44" s="41">
        <v>5</v>
      </c>
      <c r="HE44">
        <f t="shared" si="17"/>
        <v>100</v>
      </c>
      <c r="HI44" s="84"/>
      <c r="HJ44" s="41" t="e">
        <f>VLOOKUP(HI44,Information!$A$2:$H$1000,2,FALSE)</f>
        <v>#N/A</v>
      </c>
      <c r="HK44" t="e">
        <f>VLOOKUP(HI44,Information!$A$2:$H$1000,3,FALSE)</f>
        <v>#N/A</v>
      </c>
      <c r="HQ44">
        <f t="shared" si="18"/>
        <v>0</v>
      </c>
      <c r="HU44" s="84"/>
      <c r="HV44" s="41" t="e">
        <f>VLOOKUP(HU44,Information!$A$2:$H$1000,2,FALSE)</f>
        <v>#N/A</v>
      </c>
      <c r="HW44" t="e">
        <f>VLOOKUP(HU44,Information!$A$2:$H$1000,3,FALSE)</f>
        <v>#N/A</v>
      </c>
      <c r="IC44">
        <f t="shared" si="19"/>
        <v>0</v>
      </c>
      <c r="IG44" s="84"/>
      <c r="IH44" s="41" t="e">
        <f>VLOOKUP(IG44,Information!$A$2:$H$1000,2,FALSE)</f>
        <v>#N/A</v>
      </c>
      <c r="II44" t="e">
        <f>VLOOKUP(IG44,Information!$A$2:$H$1000,3,FALSE)</f>
        <v>#N/A</v>
      </c>
      <c r="IO44">
        <f t="shared" si="20"/>
        <v>0</v>
      </c>
      <c r="IS44" s="84"/>
      <c r="IT44" s="41" t="e">
        <f>VLOOKUP(IS44,Information!$A$2:$H$1000,2,FALSE)</f>
        <v>#N/A</v>
      </c>
      <c r="IU44" t="e">
        <f>VLOOKUP(IS44,Information!$A$2:$H$1000,3,FALSE)</f>
        <v>#N/A</v>
      </c>
      <c r="JA44">
        <f t="shared" si="21"/>
        <v>0</v>
      </c>
      <c r="JE44" s="84"/>
      <c r="JF44" s="41" t="e">
        <f>VLOOKUP(JE44,Information!$A$2:$H$1000,2,FALSE)</f>
        <v>#N/A</v>
      </c>
      <c r="JG44" t="e">
        <f>VLOOKUP(JE44,Information!$A$2:$H$1000,3,FALSE)</f>
        <v>#N/A</v>
      </c>
      <c r="JM44">
        <f t="shared" si="22"/>
        <v>0</v>
      </c>
      <c r="JQ44" s="84"/>
      <c r="JR44" s="41" t="e">
        <f>VLOOKUP(JQ44,Information!$A$2:$H$1000,2,FALSE)</f>
        <v>#N/A</v>
      </c>
      <c r="JS44" t="e">
        <f>VLOOKUP(JQ44,Information!$A$2:$H$1000,3,FALSE)</f>
        <v>#N/A</v>
      </c>
      <c r="JY44">
        <f t="shared" si="23"/>
        <v>0</v>
      </c>
      <c r="KC44" s="84"/>
      <c r="KD44" s="41" t="e">
        <f>VLOOKUP(KC44,Information!$A$2:$H$1000,2,FALSE)</f>
        <v>#N/A</v>
      </c>
      <c r="KE44" t="e">
        <f>VLOOKUP(KC44,Information!$A$2:$H$1000,3,FALSE)</f>
        <v>#N/A</v>
      </c>
      <c r="KK44">
        <f t="shared" si="24"/>
        <v>0</v>
      </c>
      <c r="KO44" s="84"/>
      <c r="KP44" s="41" t="e">
        <f>VLOOKUP(KO44,Information!$A$2:$H$1000,2,FALSE)</f>
        <v>#N/A</v>
      </c>
      <c r="KQ44" t="e">
        <f>VLOOKUP(KO44,Information!$A$2:$H$1000,3,FALSE)</f>
        <v>#N/A</v>
      </c>
      <c r="KW44">
        <f t="shared" si="25"/>
        <v>0</v>
      </c>
      <c r="LA44" s="84"/>
      <c r="LB44" s="41" t="e">
        <f>VLOOKUP(LA44,Information!$A$2:$H$1000,2,FALSE)</f>
        <v>#N/A</v>
      </c>
      <c r="LC44" t="e">
        <f>VLOOKUP(LA44,Information!$A$2:$H$1000,3,FALSE)</f>
        <v>#N/A</v>
      </c>
      <c r="LI44">
        <f t="shared" si="26"/>
        <v>0</v>
      </c>
      <c r="LM44" s="84"/>
      <c r="LN44" s="41" t="e">
        <f>VLOOKUP(LM44,Information!$A$2:$H$1000,2,FALSE)</f>
        <v>#N/A</v>
      </c>
      <c r="LO44" t="e">
        <f>VLOOKUP(LM44,Information!$A$2:$H$1000,3,FALSE)</f>
        <v>#N/A</v>
      </c>
      <c r="LU44">
        <f t="shared" si="27"/>
        <v>0</v>
      </c>
      <c r="LY44" s="84" t="s">
        <v>217</v>
      </c>
      <c r="LZ44" s="85" t="str">
        <f>VLOOKUP(LY44,Information!$A$2:$H$1000,2,FALSE)</f>
        <v>unknown</v>
      </c>
      <c r="MA44" s="67" t="str">
        <f>VLOOKUP(LY44,Information!$A$2:$H$1000,3,FALSE)</f>
        <v>Galaxea</v>
      </c>
      <c r="MB44" s="41">
        <v>20</v>
      </c>
      <c r="MC44" s="41">
        <v>65</v>
      </c>
      <c r="MD44" s="41">
        <v>35</v>
      </c>
      <c r="MG44">
        <f t="shared" si="28"/>
        <v>100</v>
      </c>
      <c r="MK44" s="84"/>
      <c r="ML44" s="41" t="e">
        <f>VLOOKUP(MK44,Information!$A$2:$H$1000,2,FALSE)</f>
        <v>#N/A</v>
      </c>
      <c r="MM44" t="e">
        <f>VLOOKUP(MK44,Information!$A$2:$H$1000,3,FALSE)</f>
        <v>#N/A</v>
      </c>
      <c r="MS44">
        <f t="shared" si="29"/>
        <v>0</v>
      </c>
      <c r="MW44" s="84"/>
      <c r="MX44" s="41" t="e">
        <f>VLOOKUP(MW44,Information!$A$2:$H$1000,2,FALSE)</f>
        <v>#N/A</v>
      </c>
      <c r="MY44" t="e">
        <f>VLOOKUP(MW44,Information!$A$2:$H$1000,3,FALSE)</f>
        <v>#N/A</v>
      </c>
      <c r="NE44">
        <f t="shared" si="30"/>
        <v>0</v>
      </c>
      <c r="NI44" s="84" t="s">
        <v>298</v>
      </c>
      <c r="NJ44" s="85" t="str">
        <f>VLOOKUP(NI44,Information!$A$2:$H$1000,2,FALSE)</f>
        <v>unknown</v>
      </c>
      <c r="NK44" s="67" t="str">
        <f>VLOOKUP(NI44,Information!$A$2:$H$1000,3,FALSE)</f>
        <v>Porites</v>
      </c>
      <c r="NL44" s="41">
        <v>65</v>
      </c>
      <c r="NM44" s="41">
        <v>85</v>
      </c>
      <c r="NN44" s="41">
        <v>15</v>
      </c>
      <c r="NQ44">
        <f t="shared" si="31"/>
        <v>100</v>
      </c>
      <c r="NU44" s="84"/>
      <c r="NV44" s="41" t="e">
        <f>VLOOKUP(NU44,Information!$A$2:$H$1000,2,FALSE)</f>
        <v>#N/A</v>
      </c>
      <c r="NW44" t="e">
        <f>VLOOKUP(NU44,Information!$A$2:$H$1000,3,FALSE)</f>
        <v>#N/A</v>
      </c>
      <c r="OC44">
        <f t="shared" si="32"/>
        <v>0</v>
      </c>
      <c r="OG44" s="84"/>
      <c r="OH44" s="41" t="e">
        <f>VLOOKUP(OG44,Information!$A$2:$H$1000,2,FALSE)</f>
        <v>#N/A</v>
      </c>
      <c r="OI44" t="e">
        <f>VLOOKUP(OG44,Information!$A$2:$H$1000,3,FALSE)</f>
        <v>#N/A</v>
      </c>
      <c r="OO44">
        <f t="shared" si="33"/>
        <v>0</v>
      </c>
      <c r="OS44" s="84"/>
      <c r="OT44" s="41" t="e">
        <f>VLOOKUP(OS44,Information!$A$2:$H$1000,2,FALSE)</f>
        <v>#N/A</v>
      </c>
      <c r="OU44" t="e">
        <f>VLOOKUP(OS44,Information!$A$2:$H$1000,3,FALSE)</f>
        <v>#N/A</v>
      </c>
      <c r="PA44">
        <f t="shared" si="34"/>
        <v>0</v>
      </c>
      <c r="PE44" s="84" t="s">
        <v>82</v>
      </c>
      <c r="PF44" s="85" t="str">
        <f>VLOOKUP(PE44,Information!$A$2:$H$1000,2,FALSE)</f>
        <v>unknown</v>
      </c>
      <c r="PG44" s="67" t="str">
        <f>VLOOKUP(PE44,Information!$A$2:$H$1000,3,FALSE)</f>
        <v>Acropora</v>
      </c>
      <c r="PH44" s="41">
        <v>5</v>
      </c>
      <c r="PI44" s="41">
        <v>100</v>
      </c>
      <c r="PM44">
        <f t="shared" si="35"/>
        <v>100</v>
      </c>
      <c r="PQ44" s="84"/>
      <c r="PR44" s="41" t="e">
        <f>VLOOKUP(PQ44,Information!$A$2:$H$1000,2,FALSE)</f>
        <v>#N/A</v>
      </c>
      <c r="PS44" t="e">
        <f>VLOOKUP(PQ44,Information!$A$2:$H$1000,3,FALSE)</f>
        <v>#N/A</v>
      </c>
      <c r="PY44">
        <f t="shared" si="36"/>
        <v>0</v>
      </c>
      <c r="QC44" s="84"/>
      <c r="QD44" s="41" t="e">
        <f>VLOOKUP(QC44,Information!$A$2:$H$1000,2,FALSE)</f>
        <v>#N/A</v>
      </c>
      <c r="QE44" t="e">
        <f>VLOOKUP(QC44,Information!$A$2:$H$1000,3,FALSE)</f>
        <v>#N/A</v>
      </c>
      <c r="QK44">
        <f t="shared" si="37"/>
        <v>0</v>
      </c>
      <c r="QO44" s="84"/>
      <c r="QP44" s="41" t="e">
        <f>VLOOKUP(QO44,Information!$A$2:$H$1000,2,FALSE)</f>
        <v>#N/A</v>
      </c>
      <c r="QQ44" t="e">
        <f>VLOOKUP(QO44,Information!$A$2:$H$1000,3,FALSE)</f>
        <v>#N/A</v>
      </c>
      <c r="QW44">
        <f t="shared" si="38"/>
        <v>0</v>
      </c>
      <c r="RA44" s="84"/>
      <c r="RB44" s="41" t="e">
        <f>VLOOKUP(RA44,Information!$A$2:$H$1000,2,FALSE)</f>
        <v>#N/A</v>
      </c>
      <c r="RC44" t="e">
        <f>VLOOKUP(RA44,Information!$A$2:$H$1000,3,FALSE)</f>
        <v>#N/A</v>
      </c>
      <c r="RI44">
        <f t="shared" si="39"/>
        <v>0</v>
      </c>
      <c r="RM44" s="84"/>
      <c r="RN44" s="41" t="e">
        <f>VLOOKUP(RM44,Information!$A$2:$H$1000,2,FALSE)</f>
        <v>#N/A</v>
      </c>
      <c r="RO44" t="e">
        <f>VLOOKUP(RM44,Information!$A$2:$H$1000,3,FALSE)</f>
        <v>#N/A</v>
      </c>
      <c r="RU44">
        <f t="shared" si="40"/>
        <v>0</v>
      </c>
      <c r="RY44" s="84"/>
      <c r="RZ44" s="41" t="e">
        <f>VLOOKUP(RY44,Information!$A$2:$H$1000,2,FALSE)</f>
        <v>#N/A</v>
      </c>
      <c r="SA44" t="e">
        <f>VLOOKUP(RY44,Information!$A$2:$H$1000,3,FALSE)</f>
        <v>#N/A</v>
      </c>
      <c r="SG44">
        <f t="shared" si="41"/>
        <v>0</v>
      </c>
      <c r="SK44" s="84"/>
      <c r="SL44" s="41" t="e">
        <f>VLOOKUP(SK44,Information!$A$2:$H$1000,2,FALSE)</f>
        <v>#N/A</v>
      </c>
      <c r="SM44" t="e">
        <f>VLOOKUP(SK44,Information!$A$2:$H$1000,3,FALSE)</f>
        <v>#N/A</v>
      </c>
      <c r="SS44">
        <f t="shared" si="42"/>
        <v>0</v>
      </c>
      <c r="SW44" s="84"/>
      <c r="SX44" s="41" t="e">
        <f>VLOOKUP(SW44,Information!$A$2:$H$1000,2,FALSE)</f>
        <v>#N/A</v>
      </c>
      <c r="SY44" t="e">
        <f>VLOOKUP(SW44,Information!$A$2:$H$1000,3,FALSE)</f>
        <v>#N/A</v>
      </c>
      <c r="TE44">
        <f t="shared" si="43"/>
        <v>0</v>
      </c>
      <c r="TI44" s="84"/>
      <c r="TJ44" s="41" t="e">
        <f>VLOOKUP(TI44,Information!$A$2:$H$1000,2,FALSE)</f>
        <v>#N/A</v>
      </c>
      <c r="TK44" t="e">
        <f>VLOOKUP(TI44,Information!$A$2:$H$1000,3,FALSE)</f>
        <v>#N/A</v>
      </c>
      <c r="TQ44">
        <f t="shared" si="44"/>
        <v>0</v>
      </c>
      <c r="TU44" s="84"/>
      <c r="TV44" s="41" t="e">
        <f>VLOOKUP(TU44,Information!$A$2:$H$1000,2,FALSE)</f>
        <v>#N/A</v>
      </c>
      <c r="TW44" t="e">
        <f>VLOOKUP(TU44,Information!$A$2:$H$1000,3,FALSE)</f>
        <v>#N/A</v>
      </c>
      <c r="UC44">
        <f t="shared" si="45"/>
        <v>0</v>
      </c>
      <c r="UG44" s="84"/>
      <c r="UH44" s="41" t="e">
        <f>VLOOKUP(UG44,Information!$A$2:$H$1000,2,FALSE)</f>
        <v>#N/A</v>
      </c>
      <c r="UI44" t="e">
        <f>VLOOKUP(UG44,Information!$A$2:$H$1000,3,FALSE)</f>
        <v>#N/A</v>
      </c>
      <c r="UO44">
        <f t="shared" si="46"/>
        <v>0</v>
      </c>
      <c r="US44" s="84"/>
      <c r="UT44" s="41" t="e">
        <f>VLOOKUP(US44,Information!$A$2:$H$1000,2,FALSE)</f>
        <v>#N/A</v>
      </c>
      <c r="UU44" t="e">
        <f>VLOOKUP(US44,Information!$A$2:$H$1000,3,FALSE)</f>
        <v>#N/A</v>
      </c>
      <c r="VA44">
        <f t="shared" si="47"/>
        <v>0</v>
      </c>
      <c r="VE44" s="84"/>
      <c r="VF44" s="41" t="e">
        <f>VLOOKUP(VE44,Information!$A$2:$H$1000,2,FALSE)</f>
        <v>#N/A</v>
      </c>
      <c r="VG44" t="e">
        <f>VLOOKUP(VE44,Information!$A$2:$H$1000,3,FALSE)</f>
        <v>#N/A</v>
      </c>
      <c r="VM44">
        <f t="shared" si="48"/>
        <v>0</v>
      </c>
      <c r="VQ44" s="84"/>
      <c r="VR44" s="41" t="e">
        <f>VLOOKUP(VQ44,Information!$A$2:$H$1000,2,FALSE)</f>
        <v>#N/A</v>
      </c>
      <c r="VS44" t="e">
        <f>VLOOKUP(VQ44,Information!$A$2:$H$1000,3,FALSE)</f>
        <v>#N/A</v>
      </c>
      <c r="VY44">
        <f t="shared" si="49"/>
        <v>0</v>
      </c>
      <c r="WC44" s="84"/>
      <c r="WD44" s="41" t="e">
        <f>VLOOKUP(WC44,Information!$A$2:$H$1000,2,FALSE)</f>
        <v>#N/A</v>
      </c>
      <c r="WE44" t="e">
        <f>VLOOKUP(WC44,Information!$A$2:$H$1000,3,FALSE)</f>
        <v>#N/A</v>
      </c>
      <c r="WK44">
        <f t="shared" si="50"/>
        <v>0</v>
      </c>
      <c r="WO44" s="84"/>
      <c r="WP44" s="41" t="e">
        <f>VLOOKUP(WO44,Information!$A$2:$H$1000,2,FALSE)</f>
        <v>#N/A</v>
      </c>
      <c r="WQ44" t="e">
        <f>VLOOKUP(WO44,Information!$A$2:$H$1000,3,FALSE)</f>
        <v>#N/A</v>
      </c>
      <c r="WW44">
        <f t="shared" si="51"/>
        <v>0</v>
      </c>
      <c r="XA44" s="84"/>
      <c r="XB44" s="41" t="e">
        <f>VLOOKUP(XA44,Information!$A$2:$H$1000,2,FALSE)</f>
        <v>#N/A</v>
      </c>
      <c r="XC44" t="e">
        <f>VLOOKUP(XA44,Information!$A$2:$H$1000,3,FALSE)</f>
        <v>#N/A</v>
      </c>
      <c r="XI44">
        <f t="shared" si="52"/>
        <v>0</v>
      </c>
      <c r="XM44" s="84"/>
      <c r="XN44" s="41" t="e">
        <f>VLOOKUP(XM44,Information!$A$2:$H$1000,2,FALSE)</f>
        <v>#N/A</v>
      </c>
      <c r="XO44" t="e">
        <f>VLOOKUP(XM44,Information!$A$2:$H$1000,3,FALSE)</f>
        <v>#N/A</v>
      </c>
      <c r="XU44">
        <f t="shared" si="53"/>
        <v>0</v>
      </c>
      <c r="XY44" s="84"/>
      <c r="XZ44" s="41" t="e">
        <f>VLOOKUP(XY44,Information!$A$2:$H$1000,2,FALSE)</f>
        <v>#N/A</v>
      </c>
      <c r="YA44" t="e">
        <f>VLOOKUP(XY44,Information!$A$2:$H$1000,3,FALSE)</f>
        <v>#N/A</v>
      </c>
      <c r="YG44">
        <f t="shared" si="54"/>
        <v>0</v>
      </c>
      <c r="YK44" s="84"/>
      <c r="YL44" s="41" t="e">
        <f>VLOOKUP(YK44,Information!$A$2:$H$1000,2,FALSE)</f>
        <v>#N/A</v>
      </c>
      <c r="YM44" t="e">
        <f>VLOOKUP(YK44,Information!$A$2:$H$1000,3,FALSE)</f>
        <v>#N/A</v>
      </c>
      <c r="YS44">
        <f t="shared" si="55"/>
        <v>0</v>
      </c>
      <c r="YW44" s="84"/>
      <c r="YX44" s="41" t="e">
        <f>VLOOKUP(YW44,Information!$A$2:$H$1000,2,FALSE)</f>
        <v>#N/A</v>
      </c>
      <c r="YY44" t="e">
        <f>VLOOKUP(YW44,Information!$A$2:$H$1000,3,FALSE)</f>
        <v>#N/A</v>
      </c>
      <c r="ZE44">
        <f t="shared" si="56"/>
        <v>0</v>
      </c>
      <c r="ZI44" s="84"/>
      <c r="ZJ44" s="41" t="e">
        <f>VLOOKUP(ZI44,Information!$A$2:$H$1000,2,FALSE)</f>
        <v>#N/A</v>
      </c>
      <c r="ZK44" t="e">
        <f>VLOOKUP(ZI44,Information!$A$2:$H$1000,3,FALSE)</f>
        <v>#N/A</v>
      </c>
      <c r="ZQ44">
        <f t="shared" si="57"/>
        <v>0</v>
      </c>
      <c r="ZU44" s="84"/>
      <c r="ZV44" s="41" t="e">
        <f>VLOOKUP(ZU44,Information!$A$2:$H$1000,2,FALSE)</f>
        <v>#N/A</v>
      </c>
      <c r="ZW44" t="e">
        <f>VLOOKUP(ZU44,Information!$A$2:$H$1000,3,FALSE)</f>
        <v>#N/A</v>
      </c>
      <c r="AAC44">
        <f t="shared" si="58"/>
        <v>0</v>
      </c>
      <c r="AAG44" s="84"/>
      <c r="AAH44" s="41" t="e">
        <f>VLOOKUP(AAG44,Information!$A$2:$H$1000,2,FALSE)</f>
        <v>#N/A</v>
      </c>
      <c r="AAI44" t="e">
        <f>VLOOKUP(AAG44,Information!$A$2:$H$1000,3,FALSE)</f>
        <v>#N/A</v>
      </c>
      <c r="AAO44">
        <f t="shared" si="59"/>
        <v>0</v>
      </c>
      <c r="AAS44" s="84"/>
      <c r="AAT44" s="41" t="e">
        <f>VLOOKUP(AAS44,Information!$A$2:$H$1000,2,FALSE)</f>
        <v>#N/A</v>
      </c>
      <c r="AAU44" t="e">
        <f>VLOOKUP(AAS44,Information!$A$2:$H$1000,3,FALSE)</f>
        <v>#N/A</v>
      </c>
      <c r="ABA44">
        <f t="shared" si="60"/>
        <v>0</v>
      </c>
      <c r="ABE44" s="84"/>
      <c r="ABF44" s="41" t="e">
        <f>VLOOKUP(ABE44,Information!$A$2:$H$1000,2,FALSE)</f>
        <v>#N/A</v>
      </c>
      <c r="ABG44" t="e">
        <f>VLOOKUP(ABE44,Information!$A$2:$H$1000,3,FALSE)</f>
        <v>#N/A</v>
      </c>
      <c r="ABM44">
        <f t="shared" si="61"/>
        <v>0</v>
      </c>
      <c r="ABQ44" s="84"/>
      <c r="ABR44" s="41" t="e">
        <f>VLOOKUP(ABQ44,Information!$A$2:$H$1000,2,FALSE)</f>
        <v>#N/A</v>
      </c>
      <c r="ABS44" t="e">
        <f>VLOOKUP(ABQ44,Information!$A$2:$H$1000,3,FALSE)</f>
        <v>#N/A</v>
      </c>
      <c r="ABY44">
        <f t="shared" si="62"/>
        <v>0</v>
      </c>
      <c r="ACC44" s="84"/>
      <c r="ACD44" s="41" t="e">
        <f>VLOOKUP(ACC44,Information!$A$2:$H$1000,2,FALSE)</f>
        <v>#N/A</v>
      </c>
      <c r="ACE44" t="e">
        <f>VLOOKUP(ACC44,Information!$A$2:$H$1000,3,FALSE)</f>
        <v>#N/A</v>
      </c>
      <c r="ACK44">
        <f t="shared" si="63"/>
        <v>0</v>
      </c>
      <c r="ACO44" s="84"/>
      <c r="ACP44" s="41" t="e">
        <f>VLOOKUP(ACO44,Information!$A$2:$H$1000,2,FALSE)</f>
        <v>#N/A</v>
      </c>
      <c r="ACQ44" t="e">
        <f>VLOOKUP(ACO44,Information!$A$2:$H$1000,3,FALSE)</f>
        <v>#N/A</v>
      </c>
      <c r="ACW44">
        <f t="shared" si="64"/>
        <v>0</v>
      </c>
      <c r="ADA44" s="84"/>
      <c r="ADB44" s="41" t="e">
        <f>VLOOKUP(ADA44,Information!$A$2:$H$1000,2,FALSE)</f>
        <v>#N/A</v>
      </c>
      <c r="ADC44" t="e">
        <f>VLOOKUP(ADA44,Information!$A$2:$H$1000,3,FALSE)</f>
        <v>#N/A</v>
      </c>
      <c r="ADI44">
        <f t="shared" si="65"/>
        <v>0</v>
      </c>
      <c r="ADM44" s="84"/>
      <c r="ADN44" s="41" t="e">
        <f>VLOOKUP(ADM44,Information!$A$2:$H$1000,2,FALSE)</f>
        <v>#N/A</v>
      </c>
      <c r="ADO44" t="e">
        <f>VLOOKUP(ADM44,Information!$A$2:$H$1000,3,FALSE)</f>
        <v>#N/A</v>
      </c>
      <c r="ADU44">
        <f t="shared" si="66"/>
        <v>0</v>
      </c>
      <c r="ADY44" s="84"/>
      <c r="ADZ44" s="41" t="e">
        <f>VLOOKUP(ADY44,Information!$A$2:$H$1000,2,FALSE)</f>
        <v>#N/A</v>
      </c>
      <c r="AEA44" t="e">
        <f>VLOOKUP(ADY44,Information!$A$2:$H$1000,3,FALSE)</f>
        <v>#N/A</v>
      </c>
      <c r="AEG44">
        <f t="shared" si="67"/>
        <v>0</v>
      </c>
      <c r="AEK44" s="84"/>
      <c r="AEL44" s="41" t="e">
        <f>VLOOKUP(AEK44,Information!$A$2:$H$1000,2,FALSE)</f>
        <v>#N/A</v>
      </c>
      <c r="AEM44" t="e">
        <f>VLOOKUP(AEK44,Information!$A$2:$H$1000,3,FALSE)</f>
        <v>#N/A</v>
      </c>
      <c r="AES44">
        <f t="shared" si="68"/>
        <v>0</v>
      </c>
      <c r="AEW44" s="84"/>
      <c r="AEX44" s="41" t="e">
        <f>VLOOKUP(AEW44,Information!$A$2:$H$1000,2,FALSE)</f>
        <v>#N/A</v>
      </c>
      <c r="AEY44" t="e">
        <f>VLOOKUP(AEW44,Information!$A$2:$H$1000,3,FALSE)</f>
        <v>#N/A</v>
      </c>
      <c r="AFE44">
        <f t="shared" si="69"/>
        <v>0</v>
      </c>
      <c r="AFI44" s="84"/>
      <c r="AFJ44" s="41" t="e">
        <f>VLOOKUP(AFI44,Information!$A$2:$H$1000,2,FALSE)</f>
        <v>#N/A</v>
      </c>
      <c r="AFK44" t="e">
        <f>VLOOKUP(AFI44,Information!$A$2:$H$1000,3,FALSE)</f>
        <v>#N/A</v>
      </c>
      <c r="AFQ44">
        <f t="shared" si="70"/>
        <v>0</v>
      </c>
      <c r="AFU44" s="84"/>
      <c r="AFV44" s="41" t="e">
        <f>VLOOKUP(AFU44,Information!$A$2:$H$1000,2,FALSE)</f>
        <v>#N/A</v>
      </c>
      <c r="AFW44" t="e">
        <f>VLOOKUP(AFU44,Information!$A$2:$H$1000,3,FALSE)</f>
        <v>#N/A</v>
      </c>
      <c r="AGC44">
        <f t="shared" si="71"/>
        <v>0</v>
      </c>
      <c r="AGG44" s="84"/>
      <c r="AGH44" s="41" t="e">
        <f>VLOOKUP(AGG44,Information!$A$2:$H$1000,2,FALSE)</f>
        <v>#N/A</v>
      </c>
      <c r="AGI44" t="e">
        <f>VLOOKUP(AGG44,Information!$A$2:$H$1000,3,FALSE)</f>
        <v>#N/A</v>
      </c>
      <c r="AGO44">
        <f t="shared" si="72"/>
        <v>0</v>
      </c>
      <c r="AGS44" s="84"/>
      <c r="AGT44" s="41" t="e">
        <f>VLOOKUP(AGS44,Information!$A$2:$H$1000,2,FALSE)</f>
        <v>#N/A</v>
      </c>
      <c r="AGU44" t="e">
        <f>VLOOKUP(AGS44,Information!$A$2:$H$1000,3,FALSE)</f>
        <v>#N/A</v>
      </c>
      <c r="AHA44">
        <f t="shared" si="73"/>
        <v>0</v>
      </c>
      <c r="AHE44" s="84"/>
      <c r="AHF44" s="41" t="e">
        <f>VLOOKUP(AHE44,Information!$A$2:$H$1000,2,FALSE)</f>
        <v>#N/A</v>
      </c>
      <c r="AHG44" t="e">
        <f>VLOOKUP(AHE44,Information!$A$2:$H$1000,3,FALSE)</f>
        <v>#N/A</v>
      </c>
      <c r="AHM44">
        <f t="shared" si="74"/>
        <v>0</v>
      </c>
      <c r="AHQ44" s="84"/>
      <c r="AHR44" s="41" t="e">
        <f>VLOOKUP(AHQ44,Information!$A$2:$H$1000,2,FALSE)</f>
        <v>#N/A</v>
      </c>
      <c r="AHS44" t="e">
        <f>VLOOKUP(AHQ44,Information!$A$2:$H$1000,3,FALSE)</f>
        <v>#N/A</v>
      </c>
      <c r="AHY44">
        <f t="shared" si="75"/>
        <v>0</v>
      </c>
      <c r="AIC44" s="84"/>
      <c r="AID44" s="41" t="e">
        <f>VLOOKUP(AIC44,Information!$A$2:$H$1000,2,FALSE)</f>
        <v>#N/A</v>
      </c>
      <c r="AIE44" t="e">
        <f>VLOOKUP(AIC44,Information!$A$2:$H$1000,3,FALSE)</f>
        <v>#N/A</v>
      </c>
      <c r="AIK44">
        <f t="shared" si="76"/>
        <v>0</v>
      </c>
      <c r="AIO44" s="84"/>
      <c r="AIP44" s="41" t="e">
        <f>VLOOKUP(AIO44,Information!$A$2:$H$1000,2,FALSE)</f>
        <v>#N/A</v>
      </c>
      <c r="AIQ44" t="e">
        <f>VLOOKUP(AIO44,Information!$A$2:$H$1000,3,FALSE)</f>
        <v>#N/A</v>
      </c>
      <c r="AIW44">
        <f t="shared" si="77"/>
        <v>0</v>
      </c>
      <c r="AJA44" s="84"/>
      <c r="AJB44" s="41" t="e">
        <f>VLOOKUP(AJA44,Information!$A$2:$H$1000,2,FALSE)</f>
        <v>#N/A</v>
      </c>
      <c r="AJC44" t="e">
        <f>VLOOKUP(AJA44,Information!$A$2:$H$1000,3,FALSE)</f>
        <v>#N/A</v>
      </c>
      <c r="AJI44">
        <f t="shared" si="78"/>
        <v>0</v>
      </c>
      <c r="AJM44" s="84"/>
      <c r="AJN44" s="41" t="e">
        <f>VLOOKUP(AJM44,Information!$A$2:$H$1000,2,FALSE)</f>
        <v>#N/A</v>
      </c>
      <c r="AJO44" t="e">
        <f>VLOOKUP(AJM44,Information!$A$2:$H$1000,3,FALSE)</f>
        <v>#N/A</v>
      </c>
      <c r="AJU44">
        <f t="shared" si="79"/>
        <v>0</v>
      </c>
      <c r="AJY44" s="84"/>
      <c r="AJZ44" s="41" t="e">
        <f>VLOOKUP(AJY44,Information!$A$2:$H$1000,2,FALSE)</f>
        <v>#N/A</v>
      </c>
      <c r="AKA44" t="e">
        <f>VLOOKUP(AJY44,Information!$A$2:$H$1000,3,FALSE)</f>
        <v>#N/A</v>
      </c>
      <c r="AKG44">
        <f t="shared" si="80"/>
        <v>0</v>
      </c>
      <c r="AKK44" s="84"/>
      <c r="AKL44" s="41" t="e">
        <f>VLOOKUP(AKK44,Information!$A$2:$H$1000,2,FALSE)</f>
        <v>#N/A</v>
      </c>
      <c r="AKM44" t="e">
        <f>VLOOKUP(AKK44,Information!$A$2:$H$1000,3,FALSE)</f>
        <v>#N/A</v>
      </c>
      <c r="AKS44">
        <f t="shared" si="81"/>
        <v>0</v>
      </c>
      <c r="AKW44" s="84"/>
      <c r="AKX44" s="41" t="e">
        <f>VLOOKUP(AKW44,Information!$A$2:$H$1000,2,FALSE)</f>
        <v>#N/A</v>
      </c>
      <c r="AKY44" t="e">
        <f>VLOOKUP(AKW44,Information!$A$2:$H$1000,3,FALSE)</f>
        <v>#N/A</v>
      </c>
      <c r="ALE44">
        <f t="shared" si="82"/>
        <v>0</v>
      </c>
      <c r="ALI44" s="84"/>
      <c r="ALJ44" s="41" t="e">
        <f>VLOOKUP(ALI44,Information!$A$2:$H$1000,2,FALSE)</f>
        <v>#N/A</v>
      </c>
      <c r="ALK44" t="e">
        <f>VLOOKUP(ALI44,Information!$A$2:$H$1000,3,FALSE)</f>
        <v>#N/A</v>
      </c>
      <c r="ALQ44">
        <f t="shared" si="83"/>
        <v>0</v>
      </c>
      <c r="ALU44" s="84"/>
      <c r="ALV44" s="41" t="e">
        <f>VLOOKUP(ALU44,Information!$A$2:$H$1000,2,FALSE)</f>
        <v>#N/A</v>
      </c>
      <c r="ALW44" t="e">
        <f>VLOOKUP(ALU44,Information!$A$2:$H$1000,3,FALSE)</f>
        <v>#N/A</v>
      </c>
      <c r="AMC44">
        <f t="shared" si="84"/>
        <v>0</v>
      </c>
      <c r="AMG44" s="84"/>
      <c r="AMH44" s="41" t="e">
        <f>VLOOKUP(AMG44,Information!$A$2:$H$1000,2,FALSE)</f>
        <v>#N/A</v>
      </c>
      <c r="AMI44" t="e">
        <f>VLOOKUP(AMG44,Information!$A$2:$H$1000,3,FALSE)</f>
        <v>#N/A</v>
      </c>
      <c r="AMO44">
        <f t="shared" si="85"/>
        <v>0</v>
      </c>
      <c r="AMS44" s="84"/>
      <c r="AMT44" s="41" t="e">
        <f>VLOOKUP(AMS44,Information!$A$2:$H$1000,2,FALSE)</f>
        <v>#N/A</v>
      </c>
      <c r="AMU44" t="e">
        <f>VLOOKUP(AMS44,Information!$A$2:$H$1000,3,FALSE)</f>
        <v>#N/A</v>
      </c>
      <c r="ANA44">
        <f t="shared" si="86"/>
        <v>0</v>
      </c>
      <c r="ANE44" s="84"/>
      <c r="ANF44" s="41" t="e">
        <f>VLOOKUP(ANE44,Information!$A$2:$H$1000,2,FALSE)</f>
        <v>#N/A</v>
      </c>
      <c r="ANG44" t="e">
        <f>VLOOKUP(ANE44,Information!$A$2:$H$1000,3,FALSE)</f>
        <v>#N/A</v>
      </c>
      <c r="ANM44">
        <f t="shared" si="87"/>
        <v>0</v>
      </c>
      <c r="ANQ44" s="84"/>
      <c r="ANR44" s="41" t="e">
        <f>VLOOKUP(ANQ44,Information!$A$2:$H$1000,2,FALSE)</f>
        <v>#N/A</v>
      </c>
      <c r="ANS44" t="e">
        <f>VLOOKUP(ANQ44,Information!$A$2:$H$1000,3,FALSE)</f>
        <v>#N/A</v>
      </c>
      <c r="ANY44">
        <f t="shared" si="88"/>
        <v>0</v>
      </c>
      <c r="AOC44" s="84"/>
      <c r="AOD44" s="41" t="e">
        <f>VLOOKUP(AOC44,Information!$A$2:$H$1000,2,FALSE)</f>
        <v>#N/A</v>
      </c>
      <c r="AOE44" t="e">
        <f>VLOOKUP(AOC44,Information!$A$2:$H$1000,3,FALSE)</f>
        <v>#N/A</v>
      </c>
      <c r="AOK44">
        <f t="shared" si="89"/>
        <v>0</v>
      </c>
      <c r="AOO44" s="84"/>
      <c r="AOP44" s="41" t="e">
        <f>VLOOKUP(AOO44,Information!$A$2:$H$1000,2,FALSE)</f>
        <v>#N/A</v>
      </c>
      <c r="AOQ44" t="e">
        <f>VLOOKUP(AOO44,Information!$A$2:$H$1000,3,FALSE)</f>
        <v>#N/A</v>
      </c>
      <c r="AOW44">
        <f t="shared" si="90"/>
        <v>0</v>
      </c>
      <c r="APA44" s="84"/>
      <c r="APB44" s="41" t="e">
        <f>VLOOKUP(APA44,Information!$A$2:$H$1000,2,FALSE)</f>
        <v>#N/A</v>
      </c>
      <c r="APC44" t="e">
        <f>VLOOKUP(APA44,Information!$A$2:$H$1000,3,FALSE)</f>
        <v>#N/A</v>
      </c>
      <c r="API44">
        <f t="shared" si="91"/>
        <v>0</v>
      </c>
      <c r="APM44" s="84"/>
      <c r="APN44" s="41" t="e">
        <f>VLOOKUP(APM44,Information!$A$2:$H$1000,2,FALSE)</f>
        <v>#N/A</v>
      </c>
      <c r="APO44" t="e">
        <f>VLOOKUP(APM44,Information!$A$2:$H$1000,3,FALSE)</f>
        <v>#N/A</v>
      </c>
      <c r="APU44">
        <f t="shared" si="92"/>
        <v>0</v>
      </c>
      <c r="APY44" s="84"/>
      <c r="APZ44" s="41" t="e">
        <f>VLOOKUP(APY44,Information!$A$2:$H$1000,2,FALSE)</f>
        <v>#N/A</v>
      </c>
      <c r="AQA44" t="e">
        <f>VLOOKUP(APY44,Information!$A$2:$H$1000,3,FALSE)</f>
        <v>#N/A</v>
      </c>
      <c r="AQG44">
        <f t="shared" si="93"/>
        <v>0</v>
      </c>
      <c r="AQK44" s="84"/>
      <c r="AQL44" s="41" t="e">
        <f>VLOOKUP(AQK44,Information!$A$2:$H$1000,2,FALSE)</f>
        <v>#N/A</v>
      </c>
      <c r="AQM44" t="e">
        <f>VLOOKUP(AQK44,Information!$A$2:$H$1000,3,FALSE)</f>
        <v>#N/A</v>
      </c>
      <c r="AQS44">
        <f t="shared" si="94"/>
        <v>0</v>
      </c>
      <c r="AQW44" s="84"/>
      <c r="AQX44" s="41" t="e">
        <f>VLOOKUP(AQW44,Information!$A$2:$H$1000,2,FALSE)</f>
        <v>#N/A</v>
      </c>
      <c r="AQY44" t="e">
        <f>VLOOKUP(AQW44,Information!$A$2:$H$1000,3,FALSE)</f>
        <v>#N/A</v>
      </c>
      <c r="ARE44">
        <f t="shared" si="95"/>
        <v>0</v>
      </c>
      <c r="ARI44" s="84"/>
      <c r="ARJ44" s="41" t="e">
        <f>VLOOKUP(ARI44,Information!$A$2:$H$1000,2,FALSE)</f>
        <v>#N/A</v>
      </c>
      <c r="ARK44" t="e">
        <f>VLOOKUP(ARI44,Information!$A$2:$H$1000,3,FALSE)</f>
        <v>#N/A</v>
      </c>
      <c r="ARQ44">
        <f t="shared" si="96"/>
        <v>0</v>
      </c>
      <c r="ARU44" s="84"/>
      <c r="ARV44" s="41" t="e">
        <f>VLOOKUP(ARU44,Information!$A$2:$H$1000,2,FALSE)</f>
        <v>#N/A</v>
      </c>
      <c r="ARW44" t="e">
        <f>VLOOKUP(ARU44,Information!$A$2:$H$1000,3,FALSE)</f>
        <v>#N/A</v>
      </c>
      <c r="ASC44">
        <f t="shared" si="97"/>
        <v>0</v>
      </c>
      <c r="ASG44" s="84"/>
      <c r="ASH44" s="41" t="e">
        <f>VLOOKUP(ASG44,Information!$A$2:$H$1000,2,FALSE)</f>
        <v>#N/A</v>
      </c>
      <c r="ASI44" t="e">
        <f>VLOOKUP(ASG44,Information!$A$2:$H$1000,3,FALSE)</f>
        <v>#N/A</v>
      </c>
      <c r="ASO44">
        <f t="shared" si="98"/>
        <v>0</v>
      </c>
      <c r="ASS44" s="84"/>
      <c r="AST44" s="41" t="e">
        <f>VLOOKUP(ASS44,Information!$A$2:$H$1000,2,FALSE)</f>
        <v>#N/A</v>
      </c>
      <c r="ASU44" t="e">
        <f>VLOOKUP(ASS44,Information!$A$2:$H$1000,3,FALSE)</f>
        <v>#N/A</v>
      </c>
      <c r="ATA44">
        <f t="shared" si="99"/>
        <v>0</v>
      </c>
    </row>
    <row r="45" spans="1:1023 1029:1197" ht="13.2">
      <c r="A45" s="41"/>
      <c r="B45" s="41" t="e">
        <f>VLOOKUP(A45,Information!$A$2:$H$1000,2,FALSE)</f>
        <v>#N/A</v>
      </c>
      <c r="C45" t="e">
        <f>VLOOKUP(A45,Information!$A$2:$H$1000,3,FALSE)</f>
        <v>#N/A</v>
      </c>
      <c r="I45">
        <f t="shared" si="0"/>
        <v>0</v>
      </c>
      <c r="M45" s="84"/>
      <c r="N45" s="41" t="e">
        <f>VLOOKUP(M45,Information!$A$2:$H$1000,2,FALSE)</f>
        <v>#N/A</v>
      </c>
      <c r="O45" t="e">
        <f>VLOOKUP(M45,Information!$A$2:$H$1000,3,FALSE)</f>
        <v>#N/A</v>
      </c>
      <c r="U45">
        <f t="shared" si="1"/>
        <v>0</v>
      </c>
      <c r="Y45" s="84" t="s">
        <v>298</v>
      </c>
      <c r="Z45" s="85" t="str">
        <f>VLOOKUP(Y45,Information!$A$2:$H$1000,2,FALSE)</f>
        <v>unknown</v>
      </c>
      <c r="AA45" s="67" t="str">
        <f>VLOOKUP(Y45,Information!$A$2:$H$1000,3,FALSE)</f>
        <v>Porites</v>
      </c>
      <c r="AB45" s="41">
        <v>30</v>
      </c>
      <c r="AC45" s="41">
        <v>90</v>
      </c>
      <c r="AD45" s="41">
        <v>10</v>
      </c>
      <c r="AG45">
        <f t="shared" si="2"/>
        <v>100</v>
      </c>
      <c r="AK45" s="84" t="s">
        <v>217</v>
      </c>
      <c r="AL45" s="85" t="str">
        <f>VLOOKUP(AK45,Information!$A$2:$H$1000,2,FALSE)</f>
        <v>unknown</v>
      </c>
      <c r="AM45" s="67" t="str">
        <f>VLOOKUP(AK45,Information!$A$2:$H$1000,3,FALSE)</f>
        <v>Galaxea</v>
      </c>
      <c r="AN45" s="41">
        <v>15</v>
      </c>
      <c r="AO45" s="41">
        <v>20</v>
      </c>
      <c r="AP45" s="41">
        <v>80</v>
      </c>
      <c r="AS45">
        <f t="shared" si="3"/>
        <v>100</v>
      </c>
      <c r="AW45" s="84"/>
      <c r="AX45" s="41" t="e">
        <f>VLOOKUP(AW45,Information!$A$2:$H$1000,2,FALSE)</f>
        <v>#N/A</v>
      </c>
      <c r="AY45" t="e">
        <f>VLOOKUP(AW45,Information!$A$2:$H$1000,3,FALSE)</f>
        <v>#N/A</v>
      </c>
      <c r="BE45">
        <f t="shared" si="4"/>
        <v>0</v>
      </c>
      <c r="BI45" s="84"/>
      <c r="BJ45" s="41" t="e">
        <f>VLOOKUP(BI45,Information!$A$2:$H$1000,2,FALSE)</f>
        <v>#N/A</v>
      </c>
      <c r="BK45" t="e">
        <f>VLOOKUP(BI45,Information!$A$2:$H$1000,3,FALSE)</f>
        <v>#N/A</v>
      </c>
      <c r="BQ45">
        <f t="shared" si="5"/>
        <v>0</v>
      </c>
      <c r="BU45" s="84" t="s">
        <v>340</v>
      </c>
      <c r="BV45" s="85" t="str">
        <f>VLOOKUP(BU45,Information!$A$2:$H$1000,2,FALSE)</f>
        <v>unknown</v>
      </c>
      <c r="BW45" s="67" t="str">
        <f>VLOOKUP(BU45,Information!$A$2:$H$1000,3,FALSE)</f>
        <v>Stylophora</v>
      </c>
      <c r="BX45" s="41">
        <v>5</v>
      </c>
      <c r="BY45" s="41">
        <v>100</v>
      </c>
      <c r="CC45">
        <f t="shared" si="6"/>
        <v>100</v>
      </c>
      <c r="CG45" s="84"/>
      <c r="CH45" s="41" t="e">
        <f>VLOOKUP(CG45,Information!$A$2:$H$1000,2,FALSE)</f>
        <v>#N/A</v>
      </c>
      <c r="CI45" t="e">
        <f>VLOOKUP(CG45,Information!$A$2:$H$1000,3,FALSE)</f>
        <v>#N/A</v>
      </c>
      <c r="CO45">
        <f t="shared" si="7"/>
        <v>0</v>
      </c>
      <c r="CS45" s="84"/>
      <c r="CT45" s="41" t="e">
        <f>VLOOKUP(CS45,Information!$A$2:$H$1000,2,FALSE)</f>
        <v>#N/A</v>
      </c>
      <c r="CU45" t="e">
        <f>VLOOKUP(CS45,Information!$A$2:$H$1000,3,FALSE)</f>
        <v>#N/A</v>
      </c>
      <c r="DA45">
        <f t="shared" si="8"/>
        <v>0</v>
      </c>
      <c r="DE45" s="84"/>
      <c r="DF45" s="41" t="e">
        <f>VLOOKUP(DE45,Information!$A$2:$H$1000,2,FALSE)</f>
        <v>#N/A</v>
      </c>
      <c r="DG45" t="e">
        <f>VLOOKUP(DE45,Information!$A$2:$H$1000,3,FALSE)</f>
        <v>#N/A</v>
      </c>
      <c r="DM45">
        <f t="shared" si="9"/>
        <v>0</v>
      </c>
      <c r="DQ45" s="84"/>
      <c r="DR45" s="41" t="e">
        <f>VLOOKUP(DQ45,Information!$A$2:$H$1000,2,FALSE)</f>
        <v>#N/A</v>
      </c>
      <c r="DS45" t="e">
        <f>VLOOKUP(DQ45,Information!$A$2:$H$1000,3,FALSE)</f>
        <v>#N/A</v>
      </c>
      <c r="DY45">
        <f t="shared" si="10"/>
        <v>0</v>
      </c>
      <c r="EC45" s="84"/>
      <c r="ED45" s="41" t="e">
        <f>VLOOKUP(EC45,Information!$A$2:$H$1000,2,FALSE)</f>
        <v>#N/A</v>
      </c>
      <c r="EE45" t="e">
        <f>VLOOKUP(EC45,Information!$A$2:$H$1000,3,FALSE)</f>
        <v>#N/A</v>
      </c>
      <c r="EK45">
        <f t="shared" si="11"/>
        <v>0</v>
      </c>
      <c r="EO45" s="84"/>
      <c r="EP45" s="41" t="e">
        <f>VLOOKUP(EO45,Information!$A$2:$H$1000,2,FALSE)</f>
        <v>#N/A</v>
      </c>
      <c r="EQ45" t="e">
        <f>VLOOKUP(EO45,Information!$A$2:$H$1000,3,FALSE)</f>
        <v>#N/A</v>
      </c>
      <c r="EW45">
        <f t="shared" si="12"/>
        <v>0</v>
      </c>
      <c r="FA45" s="84"/>
      <c r="FB45" s="41" t="e">
        <f>VLOOKUP(FA45,Information!$A$2:$H$1000,2,FALSE)</f>
        <v>#N/A</v>
      </c>
      <c r="FC45" t="e">
        <f>VLOOKUP(FA45,Information!$A$2:$H$1000,3,FALSE)</f>
        <v>#N/A</v>
      </c>
      <c r="FI45">
        <f t="shared" si="13"/>
        <v>0</v>
      </c>
      <c r="FM45" s="84"/>
      <c r="FN45" s="41" t="e">
        <f>VLOOKUP(FM45,Information!$A$2:$H$1000,2,FALSE)</f>
        <v>#N/A</v>
      </c>
      <c r="FO45" t="e">
        <f>VLOOKUP(FM45,Information!$A$2:$H$1000,3,FALSE)</f>
        <v>#N/A</v>
      </c>
      <c r="FU45">
        <f t="shared" si="14"/>
        <v>0</v>
      </c>
      <c r="FY45" s="84" t="s">
        <v>298</v>
      </c>
      <c r="FZ45" s="85" t="str">
        <f>VLOOKUP(FY45,Information!$A$2:$H$1000,2,FALSE)</f>
        <v>unknown</v>
      </c>
      <c r="GA45" s="67" t="str">
        <f>VLOOKUP(FY45,Information!$A$2:$H$1000,3,FALSE)</f>
        <v>Porites</v>
      </c>
      <c r="GB45" s="41">
        <v>25</v>
      </c>
      <c r="GC45" s="41">
        <v>60</v>
      </c>
      <c r="GD45" s="41">
        <v>40</v>
      </c>
      <c r="GG45">
        <f t="shared" si="15"/>
        <v>100</v>
      </c>
      <c r="GK45" s="84"/>
      <c r="GL45" s="41" t="e">
        <f>VLOOKUP(GK45,Information!$A$2:$H$1000,2,FALSE)</f>
        <v>#N/A</v>
      </c>
      <c r="GM45" t="e">
        <f>VLOOKUP(GK45,Information!$A$2:$H$1000,3,FALSE)</f>
        <v>#N/A</v>
      </c>
      <c r="GS45">
        <f t="shared" si="16"/>
        <v>0</v>
      </c>
      <c r="GW45" s="84" t="s">
        <v>260</v>
      </c>
      <c r="GX45" s="85" t="str">
        <f>VLOOKUP(GW45,Information!$A$2:$H$1000,2,FALSE)</f>
        <v>unknown</v>
      </c>
      <c r="GY45" s="67" t="str">
        <f>VLOOKUP(GW45,Information!$A$2:$H$1000,3,FALSE)</f>
        <v>Lobophyllia</v>
      </c>
      <c r="GZ45" s="41">
        <v>40</v>
      </c>
      <c r="HA45" s="41">
        <v>50</v>
      </c>
      <c r="HB45" s="41">
        <v>50</v>
      </c>
      <c r="HE45">
        <f t="shared" si="17"/>
        <v>100</v>
      </c>
      <c r="HI45" s="84"/>
      <c r="HJ45" s="41" t="e">
        <f>VLOOKUP(HI45,Information!$A$2:$H$1000,2,FALSE)</f>
        <v>#N/A</v>
      </c>
      <c r="HK45" t="e">
        <f>VLOOKUP(HI45,Information!$A$2:$H$1000,3,FALSE)</f>
        <v>#N/A</v>
      </c>
      <c r="HQ45">
        <f t="shared" si="18"/>
        <v>0</v>
      </c>
      <c r="HU45" s="84"/>
      <c r="HV45" s="41" t="e">
        <f>VLOOKUP(HU45,Information!$A$2:$H$1000,2,FALSE)</f>
        <v>#N/A</v>
      </c>
      <c r="HW45" t="e">
        <f>VLOOKUP(HU45,Information!$A$2:$H$1000,3,FALSE)</f>
        <v>#N/A</v>
      </c>
      <c r="IC45">
        <f t="shared" si="19"/>
        <v>0</v>
      </c>
      <c r="IG45" s="84"/>
      <c r="IH45" s="41" t="e">
        <f>VLOOKUP(IG45,Information!$A$2:$H$1000,2,FALSE)</f>
        <v>#N/A</v>
      </c>
      <c r="II45" t="e">
        <f>VLOOKUP(IG45,Information!$A$2:$H$1000,3,FALSE)</f>
        <v>#N/A</v>
      </c>
      <c r="IO45">
        <f t="shared" si="20"/>
        <v>0</v>
      </c>
      <c r="IS45" s="84"/>
      <c r="IT45" s="41" t="e">
        <f>VLOOKUP(IS45,Information!$A$2:$H$1000,2,FALSE)</f>
        <v>#N/A</v>
      </c>
      <c r="IU45" t="e">
        <f>VLOOKUP(IS45,Information!$A$2:$H$1000,3,FALSE)</f>
        <v>#N/A</v>
      </c>
      <c r="JA45">
        <f t="shared" si="21"/>
        <v>0</v>
      </c>
      <c r="JE45" s="84"/>
      <c r="JF45" s="41" t="e">
        <f>VLOOKUP(JE45,Information!$A$2:$H$1000,2,FALSE)</f>
        <v>#N/A</v>
      </c>
      <c r="JG45" t="e">
        <f>VLOOKUP(JE45,Information!$A$2:$H$1000,3,FALSE)</f>
        <v>#N/A</v>
      </c>
      <c r="JM45">
        <f t="shared" si="22"/>
        <v>0</v>
      </c>
      <c r="JQ45" s="84"/>
      <c r="JR45" s="41" t="e">
        <f>VLOOKUP(JQ45,Information!$A$2:$H$1000,2,FALSE)</f>
        <v>#N/A</v>
      </c>
      <c r="JS45" t="e">
        <f>VLOOKUP(JQ45,Information!$A$2:$H$1000,3,FALSE)</f>
        <v>#N/A</v>
      </c>
      <c r="JY45">
        <f t="shared" si="23"/>
        <v>0</v>
      </c>
      <c r="KC45" s="84"/>
      <c r="KD45" s="41" t="e">
        <f>VLOOKUP(KC45,Information!$A$2:$H$1000,2,FALSE)</f>
        <v>#N/A</v>
      </c>
      <c r="KE45" t="e">
        <f>VLOOKUP(KC45,Information!$A$2:$H$1000,3,FALSE)</f>
        <v>#N/A</v>
      </c>
      <c r="KK45">
        <f t="shared" si="24"/>
        <v>0</v>
      </c>
      <c r="KO45" s="84"/>
      <c r="KP45" s="41" t="e">
        <f>VLOOKUP(KO45,Information!$A$2:$H$1000,2,FALSE)</f>
        <v>#N/A</v>
      </c>
      <c r="KQ45" t="e">
        <f>VLOOKUP(KO45,Information!$A$2:$H$1000,3,FALSE)</f>
        <v>#N/A</v>
      </c>
      <c r="KW45">
        <f t="shared" si="25"/>
        <v>0</v>
      </c>
      <c r="LA45" s="84"/>
      <c r="LB45" s="41" t="e">
        <f>VLOOKUP(LA45,Information!$A$2:$H$1000,2,FALSE)</f>
        <v>#N/A</v>
      </c>
      <c r="LC45" t="e">
        <f>VLOOKUP(LA45,Information!$A$2:$H$1000,3,FALSE)</f>
        <v>#N/A</v>
      </c>
      <c r="LI45">
        <f t="shared" si="26"/>
        <v>0</v>
      </c>
      <c r="LM45" s="84"/>
      <c r="LN45" s="41" t="e">
        <f>VLOOKUP(LM45,Information!$A$2:$H$1000,2,FALSE)</f>
        <v>#N/A</v>
      </c>
      <c r="LO45" t="e">
        <f>VLOOKUP(LM45,Information!$A$2:$H$1000,3,FALSE)</f>
        <v>#N/A</v>
      </c>
      <c r="LU45">
        <f t="shared" si="27"/>
        <v>0</v>
      </c>
      <c r="LY45" s="84" t="s">
        <v>298</v>
      </c>
      <c r="LZ45" s="85" t="str">
        <f>VLOOKUP(LY45,Information!$A$2:$H$1000,2,FALSE)</f>
        <v>unknown</v>
      </c>
      <c r="MA45" s="67" t="str">
        <f>VLOOKUP(LY45,Information!$A$2:$H$1000,3,FALSE)</f>
        <v>Porites</v>
      </c>
      <c r="MB45" s="41">
        <v>15</v>
      </c>
      <c r="MC45" s="41">
        <v>15</v>
      </c>
      <c r="MD45" s="41">
        <v>85</v>
      </c>
      <c r="MG45">
        <f t="shared" si="28"/>
        <v>100</v>
      </c>
      <c r="MK45" s="84"/>
      <c r="ML45" s="41" t="e">
        <f>VLOOKUP(MK45,Information!$A$2:$H$1000,2,FALSE)</f>
        <v>#N/A</v>
      </c>
      <c r="MM45" t="e">
        <f>VLOOKUP(MK45,Information!$A$2:$H$1000,3,FALSE)</f>
        <v>#N/A</v>
      </c>
      <c r="MS45">
        <f t="shared" si="29"/>
        <v>0</v>
      </c>
      <c r="MW45" s="84"/>
      <c r="MX45" s="41" t="e">
        <f>VLOOKUP(MW45,Information!$A$2:$H$1000,2,FALSE)</f>
        <v>#N/A</v>
      </c>
      <c r="MY45" t="e">
        <f>VLOOKUP(MW45,Information!$A$2:$H$1000,3,FALSE)</f>
        <v>#N/A</v>
      </c>
      <c r="NE45">
        <f t="shared" si="30"/>
        <v>0</v>
      </c>
      <c r="NI45" s="84"/>
      <c r="NJ45" s="41" t="e">
        <f>VLOOKUP(NI45,Information!$A$2:$H$1000,2,FALSE)</f>
        <v>#N/A</v>
      </c>
      <c r="NK45" t="e">
        <f>VLOOKUP(NI45,Information!$A$2:$H$1000,3,FALSE)</f>
        <v>#N/A</v>
      </c>
      <c r="NQ45">
        <f t="shared" si="31"/>
        <v>0</v>
      </c>
      <c r="NU45" s="84"/>
      <c r="NV45" s="41" t="e">
        <f>VLOOKUP(NU45,Information!$A$2:$H$1000,2,FALSE)</f>
        <v>#N/A</v>
      </c>
      <c r="NW45" t="e">
        <f>VLOOKUP(NU45,Information!$A$2:$H$1000,3,FALSE)</f>
        <v>#N/A</v>
      </c>
      <c r="OC45">
        <f t="shared" si="32"/>
        <v>0</v>
      </c>
      <c r="OG45" s="84"/>
      <c r="OH45" s="41" t="e">
        <f>VLOOKUP(OG45,Information!$A$2:$H$1000,2,FALSE)</f>
        <v>#N/A</v>
      </c>
      <c r="OI45" t="e">
        <f>VLOOKUP(OG45,Information!$A$2:$H$1000,3,FALSE)</f>
        <v>#N/A</v>
      </c>
      <c r="OO45">
        <f t="shared" si="33"/>
        <v>0</v>
      </c>
      <c r="OS45" s="84"/>
      <c r="OT45" s="41" t="e">
        <f>VLOOKUP(OS45,Information!$A$2:$H$1000,2,FALSE)</f>
        <v>#N/A</v>
      </c>
      <c r="OU45" t="e">
        <f>VLOOKUP(OS45,Information!$A$2:$H$1000,3,FALSE)</f>
        <v>#N/A</v>
      </c>
      <c r="PA45">
        <f t="shared" si="34"/>
        <v>0</v>
      </c>
      <c r="PE45" s="84" t="s">
        <v>298</v>
      </c>
      <c r="PF45" s="85" t="str">
        <f>VLOOKUP(PE45,Information!$A$2:$H$1000,2,FALSE)</f>
        <v>unknown</v>
      </c>
      <c r="PG45" s="67" t="str">
        <f>VLOOKUP(PE45,Information!$A$2:$H$1000,3,FALSE)</f>
        <v>Porites</v>
      </c>
      <c r="PH45" s="41">
        <v>50</v>
      </c>
      <c r="PI45" s="41">
        <v>90</v>
      </c>
      <c r="PJ45" s="41">
        <v>10</v>
      </c>
      <c r="PM45">
        <f t="shared" si="35"/>
        <v>100</v>
      </c>
      <c r="PQ45" s="84"/>
      <c r="PR45" s="41" t="e">
        <f>VLOOKUP(PQ45,Information!$A$2:$H$1000,2,FALSE)</f>
        <v>#N/A</v>
      </c>
      <c r="PS45" t="e">
        <f>VLOOKUP(PQ45,Information!$A$2:$H$1000,3,FALSE)</f>
        <v>#N/A</v>
      </c>
      <c r="PY45">
        <f t="shared" si="36"/>
        <v>0</v>
      </c>
      <c r="QC45" s="84"/>
      <c r="QD45" s="41" t="e">
        <f>VLOOKUP(QC45,Information!$A$2:$H$1000,2,FALSE)</f>
        <v>#N/A</v>
      </c>
      <c r="QE45" t="e">
        <f>VLOOKUP(QC45,Information!$A$2:$H$1000,3,FALSE)</f>
        <v>#N/A</v>
      </c>
      <c r="QK45">
        <f t="shared" si="37"/>
        <v>0</v>
      </c>
      <c r="QO45" s="84"/>
      <c r="QP45" s="41" t="e">
        <f>VLOOKUP(QO45,Information!$A$2:$H$1000,2,FALSE)</f>
        <v>#N/A</v>
      </c>
      <c r="QQ45" t="e">
        <f>VLOOKUP(QO45,Information!$A$2:$H$1000,3,FALSE)</f>
        <v>#N/A</v>
      </c>
      <c r="QW45">
        <f t="shared" si="38"/>
        <v>0</v>
      </c>
      <c r="RA45" s="84"/>
      <c r="RB45" s="41" t="e">
        <f>VLOOKUP(RA45,Information!$A$2:$H$1000,2,FALSE)</f>
        <v>#N/A</v>
      </c>
      <c r="RC45" t="e">
        <f>VLOOKUP(RA45,Information!$A$2:$H$1000,3,FALSE)</f>
        <v>#N/A</v>
      </c>
      <c r="RI45">
        <f t="shared" si="39"/>
        <v>0</v>
      </c>
      <c r="RM45" s="84"/>
      <c r="RN45" s="41" t="e">
        <f>VLOOKUP(RM45,Information!$A$2:$H$1000,2,FALSE)</f>
        <v>#N/A</v>
      </c>
      <c r="RO45" t="e">
        <f>VLOOKUP(RM45,Information!$A$2:$H$1000,3,FALSE)</f>
        <v>#N/A</v>
      </c>
      <c r="RU45">
        <f t="shared" si="40"/>
        <v>0</v>
      </c>
      <c r="RY45" s="84"/>
      <c r="RZ45" s="41" t="e">
        <f>VLOOKUP(RY45,Information!$A$2:$H$1000,2,FALSE)</f>
        <v>#N/A</v>
      </c>
      <c r="SA45" t="e">
        <f>VLOOKUP(RY45,Information!$A$2:$H$1000,3,FALSE)</f>
        <v>#N/A</v>
      </c>
      <c r="SG45">
        <f t="shared" si="41"/>
        <v>0</v>
      </c>
      <c r="SK45" s="84"/>
      <c r="SL45" s="41" t="e">
        <f>VLOOKUP(SK45,Information!$A$2:$H$1000,2,FALSE)</f>
        <v>#N/A</v>
      </c>
      <c r="SM45" t="e">
        <f>VLOOKUP(SK45,Information!$A$2:$H$1000,3,FALSE)</f>
        <v>#N/A</v>
      </c>
      <c r="SS45">
        <f t="shared" si="42"/>
        <v>0</v>
      </c>
      <c r="SW45" s="84"/>
      <c r="SX45" s="41" t="e">
        <f>VLOOKUP(SW45,Information!$A$2:$H$1000,2,FALSE)</f>
        <v>#N/A</v>
      </c>
      <c r="SY45" t="e">
        <f>VLOOKUP(SW45,Information!$A$2:$H$1000,3,FALSE)</f>
        <v>#N/A</v>
      </c>
      <c r="TE45">
        <f t="shared" si="43"/>
        <v>0</v>
      </c>
      <c r="TI45" s="84"/>
      <c r="TJ45" s="41" t="e">
        <f>VLOOKUP(TI45,Information!$A$2:$H$1000,2,FALSE)</f>
        <v>#N/A</v>
      </c>
      <c r="TK45" t="e">
        <f>VLOOKUP(TI45,Information!$A$2:$H$1000,3,FALSE)</f>
        <v>#N/A</v>
      </c>
      <c r="TQ45">
        <f t="shared" si="44"/>
        <v>0</v>
      </c>
      <c r="TU45" s="84"/>
      <c r="TV45" s="41" t="e">
        <f>VLOOKUP(TU45,Information!$A$2:$H$1000,2,FALSE)</f>
        <v>#N/A</v>
      </c>
      <c r="TW45" t="e">
        <f>VLOOKUP(TU45,Information!$A$2:$H$1000,3,FALSE)</f>
        <v>#N/A</v>
      </c>
      <c r="UC45">
        <f t="shared" si="45"/>
        <v>0</v>
      </c>
      <c r="UG45" s="84"/>
      <c r="UH45" s="41" t="e">
        <f>VLOOKUP(UG45,Information!$A$2:$H$1000,2,FALSE)</f>
        <v>#N/A</v>
      </c>
      <c r="UI45" t="e">
        <f>VLOOKUP(UG45,Information!$A$2:$H$1000,3,FALSE)</f>
        <v>#N/A</v>
      </c>
      <c r="UO45">
        <f t="shared" si="46"/>
        <v>0</v>
      </c>
      <c r="US45" s="84"/>
      <c r="UT45" s="41" t="e">
        <f>VLOOKUP(US45,Information!$A$2:$H$1000,2,FALSE)</f>
        <v>#N/A</v>
      </c>
      <c r="UU45" t="e">
        <f>VLOOKUP(US45,Information!$A$2:$H$1000,3,FALSE)</f>
        <v>#N/A</v>
      </c>
      <c r="VA45">
        <f t="shared" si="47"/>
        <v>0</v>
      </c>
      <c r="VE45" s="84"/>
      <c r="VF45" s="41" t="e">
        <f>VLOOKUP(VE45,Information!$A$2:$H$1000,2,FALSE)</f>
        <v>#N/A</v>
      </c>
      <c r="VG45" t="e">
        <f>VLOOKUP(VE45,Information!$A$2:$H$1000,3,FALSE)</f>
        <v>#N/A</v>
      </c>
      <c r="VM45">
        <f t="shared" si="48"/>
        <v>0</v>
      </c>
      <c r="VQ45" s="84"/>
      <c r="VR45" s="41" t="e">
        <f>VLOOKUP(VQ45,Information!$A$2:$H$1000,2,FALSE)</f>
        <v>#N/A</v>
      </c>
      <c r="VS45" t="e">
        <f>VLOOKUP(VQ45,Information!$A$2:$H$1000,3,FALSE)</f>
        <v>#N/A</v>
      </c>
      <c r="VY45">
        <f t="shared" si="49"/>
        <v>0</v>
      </c>
      <c r="WC45" s="84"/>
      <c r="WD45" s="41" t="e">
        <f>VLOOKUP(WC45,Information!$A$2:$H$1000,2,FALSE)</f>
        <v>#N/A</v>
      </c>
      <c r="WE45" t="e">
        <f>VLOOKUP(WC45,Information!$A$2:$H$1000,3,FALSE)</f>
        <v>#N/A</v>
      </c>
      <c r="WK45">
        <f t="shared" si="50"/>
        <v>0</v>
      </c>
      <c r="WO45" s="84"/>
      <c r="WP45" s="41" t="e">
        <f>VLOOKUP(WO45,Information!$A$2:$H$1000,2,FALSE)</f>
        <v>#N/A</v>
      </c>
      <c r="WQ45" t="e">
        <f>VLOOKUP(WO45,Information!$A$2:$H$1000,3,FALSE)</f>
        <v>#N/A</v>
      </c>
      <c r="WW45">
        <f t="shared" si="51"/>
        <v>0</v>
      </c>
      <c r="XA45" s="84"/>
      <c r="XB45" s="41" t="e">
        <f>VLOOKUP(XA45,Information!$A$2:$H$1000,2,FALSE)</f>
        <v>#N/A</v>
      </c>
      <c r="XC45" t="e">
        <f>VLOOKUP(XA45,Information!$A$2:$H$1000,3,FALSE)</f>
        <v>#N/A</v>
      </c>
      <c r="XI45">
        <f t="shared" si="52"/>
        <v>0</v>
      </c>
      <c r="XM45" s="84"/>
      <c r="XN45" s="41" t="e">
        <f>VLOOKUP(XM45,Information!$A$2:$H$1000,2,FALSE)</f>
        <v>#N/A</v>
      </c>
      <c r="XO45" t="e">
        <f>VLOOKUP(XM45,Information!$A$2:$H$1000,3,FALSE)</f>
        <v>#N/A</v>
      </c>
      <c r="XU45">
        <f t="shared" si="53"/>
        <v>0</v>
      </c>
      <c r="XY45" s="84"/>
      <c r="XZ45" s="41" t="e">
        <f>VLOOKUP(XY45,Information!$A$2:$H$1000,2,FALSE)</f>
        <v>#N/A</v>
      </c>
      <c r="YA45" t="e">
        <f>VLOOKUP(XY45,Information!$A$2:$H$1000,3,FALSE)</f>
        <v>#N/A</v>
      </c>
      <c r="YG45">
        <f t="shared" si="54"/>
        <v>0</v>
      </c>
      <c r="YK45" s="84"/>
      <c r="YL45" s="41" t="e">
        <f>VLOOKUP(YK45,Information!$A$2:$H$1000,2,FALSE)</f>
        <v>#N/A</v>
      </c>
      <c r="YM45" t="e">
        <f>VLOOKUP(YK45,Information!$A$2:$H$1000,3,FALSE)</f>
        <v>#N/A</v>
      </c>
      <c r="YS45">
        <f t="shared" si="55"/>
        <v>0</v>
      </c>
      <c r="YW45" s="84"/>
      <c r="YX45" s="41" t="e">
        <f>VLOOKUP(YW45,Information!$A$2:$H$1000,2,FALSE)</f>
        <v>#N/A</v>
      </c>
      <c r="YY45" t="e">
        <f>VLOOKUP(YW45,Information!$A$2:$H$1000,3,FALSE)</f>
        <v>#N/A</v>
      </c>
      <c r="ZE45">
        <f t="shared" si="56"/>
        <v>0</v>
      </c>
      <c r="ZI45" s="84"/>
      <c r="ZJ45" s="41" t="e">
        <f>VLOOKUP(ZI45,Information!$A$2:$H$1000,2,FALSE)</f>
        <v>#N/A</v>
      </c>
      <c r="ZK45" t="e">
        <f>VLOOKUP(ZI45,Information!$A$2:$H$1000,3,FALSE)</f>
        <v>#N/A</v>
      </c>
      <c r="ZQ45">
        <f t="shared" si="57"/>
        <v>0</v>
      </c>
      <c r="ZU45" s="84"/>
      <c r="ZV45" s="41" t="e">
        <f>VLOOKUP(ZU45,Information!$A$2:$H$1000,2,FALSE)</f>
        <v>#N/A</v>
      </c>
      <c r="ZW45" t="e">
        <f>VLOOKUP(ZU45,Information!$A$2:$H$1000,3,FALSE)</f>
        <v>#N/A</v>
      </c>
      <c r="AAC45">
        <f t="shared" si="58"/>
        <v>0</v>
      </c>
      <c r="AAG45" s="84"/>
      <c r="AAH45" s="41" t="e">
        <f>VLOOKUP(AAG45,Information!$A$2:$H$1000,2,FALSE)</f>
        <v>#N/A</v>
      </c>
      <c r="AAI45" t="e">
        <f>VLOOKUP(AAG45,Information!$A$2:$H$1000,3,FALSE)</f>
        <v>#N/A</v>
      </c>
      <c r="AAO45">
        <f t="shared" si="59"/>
        <v>0</v>
      </c>
      <c r="AAS45" s="84"/>
      <c r="AAT45" s="41" t="e">
        <f>VLOOKUP(AAS45,Information!$A$2:$H$1000,2,FALSE)</f>
        <v>#N/A</v>
      </c>
      <c r="AAU45" t="e">
        <f>VLOOKUP(AAS45,Information!$A$2:$H$1000,3,FALSE)</f>
        <v>#N/A</v>
      </c>
      <c r="ABA45">
        <f t="shared" si="60"/>
        <v>0</v>
      </c>
      <c r="ABE45" s="84"/>
      <c r="ABF45" s="41" t="e">
        <f>VLOOKUP(ABE45,Information!$A$2:$H$1000,2,FALSE)</f>
        <v>#N/A</v>
      </c>
      <c r="ABG45" t="e">
        <f>VLOOKUP(ABE45,Information!$A$2:$H$1000,3,FALSE)</f>
        <v>#N/A</v>
      </c>
      <c r="ABM45">
        <f t="shared" si="61"/>
        <v>0</v>
      </c>
      <c r="ABQ45" s="84"/>
      <c r="ABR45" s="41" t="e">
        <f>VLOOKUP(ABQ45,Information!$A$2:$H$1000,2,FALSE)</f>
        <v>#N/A</v>
      </c>
      <c r="ABS45" t="e">
        <f>VLOOKUP(ABQ45,Information!$A$2:$H$1000,3,FALSE)</f>
        <v>#N/A</v>
      </c>
      <c r="ABY45">
        <f t="shared" si="62"/>
        <v>0</v>
      </c>
      <c r="ACC45" s="84"/>
      <c r="ACD45" s="41" t="e">
        <f>VLOOKUP(ACC45,Information!$A$2:$H$1000,2,FALSE)</f>
        <v>#N/A</v>
      </c>
      <c r="ACE45" t="e">
        <f>VLOOKUP(ACC45,Information!$A$2:$H$1000,3,FALSE)</f>
        <v>#N/A</v>
      </c>
      <c r="ACK45">
        <f t="shared" si="63"/>
        <v>0</v>
      </c>
      <c r="ACO45" s="84"/>
      <c r="ACP45" s="41" t="e">
        <f>VLOOKUP(ACO45,Information!$A$2:$H$1000,2,FALSE)</f>
        <v>#N/A</v>
      </c>
      <c r="ACQ45" t="e">
        <f>VLOOKUP(ACO45,Information!$A$2:$H$1000,3,FALSE)</f>
        <v>#N/A</v>
      </c>
      <c r="ACW45">
        <f t="shared" si="64"/>
        <v>0</v>
      </c>
      <c r="ADA45" s="84"/>
      <c r="ADB45" s="41" t="e">
        <f>VLOOKUP(ADA45,Information!$A$2:$H$1000,2,FALSE)</f>
        <v>#N/A</v>
      </c>
      <c r="ADC45" t="e">
        <f>VLOOKUP(ADA45,Information!$A$2:$H$1000,3,FALSE)</f>
        <v>#N/A</v>
      </c>
      <c r="ADI45">
        <f t="shared" si="65"/>
        <v>0</v>
      </c>
      <c r="ADM45" s="84"/>
      <c r="ADN45" s="41" t="e">
        <f>VLOOKUP(ADM45,Information!$A$2:$H$1000,2,FALSE)</f>
        <v>#N/A</v>
      </c>
      <c r="ADO45" t="e">
        <f>VLOOKUP(ADM45,Information!$A$2:$H$1000,3,FALSE)</f>
        <v>#N/A</v>
      </c>
      <c r="ADU45">
        <f t="shared" si="66"/>
        <v>0</v>
      </c>
      <c r="ADY45" s="84"/>
      <c r="ADZ45" s="41" t="e">
        <f>VLOOKUP(ADY45,Information!$A$2:$H$1000,2,FALSE)</f>
        <v>#N/A</v>
      </c>
      <c r="AEA45" t="e">
        <f>VLOOKUP(ADY45,Information!$A$2:$H$1000,3,FALSE)</f>
        <v>#N/A</v>
      </c>
      <c r="AEG45">
        <f t="shared" si="67"/>
        <v>0</v>
      </c>
      <c r="AEK45" s="84"/>
      <c r="AEL45" s="41" t="e">
        <f>VLOOKUP(AEK45,Information!$A$2:$H$1000,2,FALSE)</f>
        <v>#N/A</v>
      </c>
      <c r="AEM45" t="e">
        <f>VLOOKUP(AEK45,Information!$A$2:$H$1000,3,FALSE)</f>
        <v>#N/A</v>
      </c>
      <c r="AES45">
        <f t="shared" si="68"/>
        <v>0</v>
      </c>
      <c r="AEW45" s="84"/>
      <c r="AEX45" s="41" t="e">
        <f>VLOOKUP(AEW45,Information!$A$2:$H$1000,2,FALSE)</f>
        <v>#N/A</v>
      </c>
      <c r="AEY45" t="e">
        <f>VLOOKUP(AEW45,Information!$A$2:$H$1000,3,FALSE)</f>
        <v>#N/A</v>
      </c>
      <c r="AFE45">
        <f t="shared" si="69"/>
        <v>0</v>
      </c>
      <c r="AFI45" s="84"/>
      <c r="AFJ45" s="41" t="e">
        <f>VLOOKUP(AFI45,Information!$A$2:$H$1000,2,FALSE)</f>
        <v>#N/A</v>
      </c>
      <c r="AFK45" t="e">
        <f>VLOOKUP(AFI45,Information!$A$2:$H$1000,3,FALSE)</f>
        <v>#N/A</v>
      </c>
      <c r="AFQ45">
        <f t="shared" si="70"/>
        <v>0</v>
      </c>
      <c r="AFU45" s="84"/>
      <c r="AFV45" s="41" t="e">
        <f>VLOOKUP(AFU45,Information!$A$2:$H$1000,2,FALSE)</f>
        <v>#N/A</v>
      </c>
      <c r="AFW45" t="e">
        <f>VLOOKUP(AFU45,Information!$A$2:$H$1000,3,FALSE)</f>
        <v>#N/A</v>
      </c>
      <c r="AGC45">
        <f t="shared" si="71"/>
        <v>0</v>
      </c>
      <c r="AGG45" s="84"/>
      <c r="AGH45" s="41" t="e">
        <f>VLOOKUP(AGG45,Information!$A$2:$H$1000,2,FALSE)</f>
        <v>#N/A</v>
      </c>
      <c r="AGI45" t="e">
        <f>VLOOKUP(AGG45,Information!$A$2:$H$1000,3,FALSE)</f>
        <v>#N/A</v>
      </c>
      <c r="AGO45">
        <f t="shared" si="72"/>
        <v>0</v>
      </c>
      <c r="AGS45" s="84"/>
      <c r="AGT45" s="41" t="e">
        <f>VLOOKUP(AGS45,Information!$A$2:$H$1000,2,FALSE)</f>
        <v>#N/A</v>
      </c>
      <c r="AGU45" t="e">
        <f>VLOOKUP(AGS45,Information!$A$2:$H$1000,3,FALSE)</f>
        <v>#N/A</v>
      </c>
      <c r="AHA45">
        <f t="shared" si="73"/>
        <v>0</v>
      </c>
      <c r="AHE45" s="84"/>
      <c r="AHF45" s="41" t="e">
        <f>VLOOKUP(AHE45,Information!$A$2:$H$1000,2,FALSE)</f>
        <v>#N/A</v>
      </c>
      <c r="AHG45" t="e">
        <f>VLOOKUP(AHE45,Information!$A$2:$H$1000,3,FALSE)</f>
        <v>#N/A</v>
      </c>
      <c r="AHM45">
        <f t="shared" si="74"/>
        <v>0</v>
      </c>
      <c r="AHQ45" s="84"/>
      <c r="AHR45" s="41" t="e">
        <f>VLOOKUP(AHQ45,Information!$A$2:$H$1000,2,FALSE)</f>
        <v>#N/A</v>
      </c>
      <c r="AHS45" t="e">
        <f>VLOOKUP(AHQ45,Information!$A$2:$H$1000,3,FALSE)</f>
        <v>#N/A</v>
      </c>
      <c r="AHY45">
        <f t="shared" si="75"/>
        <v>0</v>
      </c>
      <c r="AIC45" s="84"/>
      <c r="AID45" s="41" t="e">
        <f>VLOOKUP(AIC45,Information!$A$2:$H$1000,2,FALSE)</f>
        <v>#N/A</v>
      </c>
      <c r="AIE45" t="e">
        <f>VLOOKUP(AIC45,Information!$A$2:$H$1000,3,FALSE)</f>
        <v>#N/A</v>
      </c>
      <c r="AIK45">
        <f t="shared" si="76"/>
        <v>0</v>
      </c>
      <c r="AIO45" s="84"/>
      <c r="AIP45" s="41" t="e">
        <f>VLOOKUP(AIO45,Information!$A$2:$H$1000,2,FALSE)</f>
        <v>#N/A</v>
      </c>
      <c r="AIQ45" t="e">
        <f>VLOOKUP(AIO45,Information!$A$2:$H$1000,3,FALSE)</f>
        <v>#N/A</v>
      </c>
      <c r="AIW45">
        <f t="shared" si="77"/>
        <v>0</v>
      </c>
      <c r="AJA45" s="84"/>
      <c r="AJB45" s="41" t="e">
        <f>VLOOKUP(AJA45,Information!$A$2:$H$1000,2,FALSE)</f>
        <v>#N/A</v>
      </c>
      <c r="AJC45" t="e">
        <f>VLOOKUP(AJA45,Information!$A$2:$H$1000,3,FALSE)</f>
        <v>#N/A</v>
      </c>
      <c r="AJI45">
        <f t="shared" si="78"/>
        <v>0</v>
      </c>
      <c r="AJM45" s="84"/>
      <c r="AJN45" s="41" t="e">
        <f>VLOOKUP(AJM45,Information!$A$2:$H$1000,2,FALSE)</f>
        <v>#N/A</v>
      </c>
      <c r="AJO45" t="e">
        <f>VLOOKUP(AJM45,Information!$A$2:$H$1000,3,FALSE)</f>
        <v>#N/A</v>
      </c>
      <c r="AJU45">
        <f t="shared" si="79"/>
        <v>0</v>
      </c>
      <c r="AJY45" s="84"/>
      <c r="AJZ45" s="41" t="e">
        <f>VLOOKUP(AJY45,Information!$A$2:$H$1000,2,FALSE)</f>
        <v>#N/A</v>
      </c>
      <c r="AKA45" t="e">
        <f>VLOOKUP(AJY45,Information!$A$2:$H$1000,3,FALSE)</f>
        <v>#N/A</v>
      </c>
      <c r="AKG45">
        <f t="shared" si="80"/>
        <v>0</v>
      </c>
      <c r="AKK45" s="84"/>
      <c r="AKL45" s="41" t="e">
        <f>VLOOKUP(AKK45,Information!$A$2:$H$1000,2,FALSE)</f>
        <v>#N/A</v>
      </c>
      <c r="AKM45" t="e">
        <f>VLOOKUP(AKK45,Information!$A$2:$H$1000,3,FALSE)</f>
        <v>#N/A</v>
      </c>
      <c r="AKS45">
        <f t="shared" si="81"/>
        <v>0</v>
      </c>
      <c r="AKW45" s="84"/>
      <c r="AKX45" s="41" t="e">
        <f>VLOOKUP(AKW45,Information!$A$2:$H$1000,2,FALSE)</f>
        <v>#N/A</v>
      </c>
      <c r="AKY45" t="e">
        <f>VLOOKUP(AKW45,Information!$A$2:$H$1000,3,FALSE)</f>
        <v>#N/A</v>
      </c>
      <c r="ALE45">
        <f t="shared" si="82"/>
        <v>0</v>
      </c>
      <c r="ALI45" s="84"/>
      <c r="ALJ45" s="41" t="e">
        <f>VLOOKUP(ALI45,Information!$A$2:$H$1000,2,FALSE)</f>
        <v>#N/A</v>
      </c>
      <c r="ALK45" t="e">
        <f>VLOOKUP(ALI45,Information!$A$2:$H$1000,3,FALSE)</f>
        <v>#N/A</v>
      </c>
      <c r="ALQ45">
        <f t="shared" si="83"/>
        <v>0</v>
      </c>
      <c r="ALU45" s="84"/>
      <c r="ALV45" s="41" t="e">
        <f>VLOOKUP(ALU45,Information!$A$2:$H$1000,2,FALSE)</f>
        <v>#N/A</v>
      </c>
      <c r="ALW45" t="e">
        <f>VLOOKUP(ALU45,Information!$A$2:$H$1000,3,FALSE)</f>
        <v>#N/A</v>
      </c>
      <c r="AMC45">
        <f t="shared" si="84"/>
        <v>0</v>
      </c>
      <c r="AMG45" s="84"/>
      <c r="AMH45" s="41" t="e">
        <f>VLOOKUP(AMG45,Information!$A$2:$H$1000,2,FALSE)</f>
        <v>#N/A</v>
      </c>
      <c r="AMI45" t="e">
        <f>VLOOKUP(AMG45,Information!$A$2:$H$1000,3,FALSE)</f>
        <v>#N/A</v>
      </c>
      <c r="AMO45">
        <f t="shared" si="85"/>
        <v>0</v>
      </c>
      <c r="AMS45" s="84"/>
      <c r="AMT45" s="41" t="e">
        <f>VLOOKUP(AMS45,Information!$A$2:$H$1000,2,FALSE)</f>
        <v>#N/A</v>
      </c>
      <c r="AMU45" t="e">
        <f>VLOOKUP(AMS45,Information!$A$2:$H$1000,3,FALSE)</f>
        <v>#N/A</v>
      </c>
      <c r="ANA45">
        <f t="shared" si="86"/>
        <v>0</v>
      </c>
      <c r="ANE45" s="84"/>
      <c r="ANF45" s="41" t="e">
        <f>VLOOKUP(ANE45,Information!$A$2:$H$1000,2,FALSE)</f>
        <v>#N/A</v>
      </c>
      <c r="ANG45" t="e">
        <f>VLOOKUP(ANE45,Information!$A$2:$H$1000,3,FALSE)</f>
        <v>#N/A</v>
      </c>
      <c r="ANM45">
        <f t="shared" si="87"/>
        <v>0</v>
      </c>
      <c r="ANQ45" s="84"/>
      <c r="ANR45" s="41" t="e">
        <f>VLOOKUP(ANQ45,Information!$A$2:$H$1000,2,FALSE)</f>
        <v>#N/A</v>
      </c>
      <c r="ANS45" t="e">
        <f>VLOOKUP(ANQ45,Information!$A$2:$H$1000,3,FALSE)</f>
        <v>#N/A</v>
      </c>
      <c r="ANY45">
        <f t="shared" si="88"/>
        <v>0</v>
      </c>
      <c r="AOC45" s="84"/>
      <c r="AOD45" s="41" t="e">
        <f>VLOOKUP(AOC45,Information!$A$2:$H$1000,2,FALSE)</f>
        <v>#N/A</v>
      </c>
      <c r="AOE45" t="e">
        <f>VLOOKUP(AOC45,Information!$A$2:$H$1000,3,FALSE)</f>
        <v>#N/A</v>
      </c>
      <c r="AOK45">
        <f t="shared" si="89"/>
        <v>0</v>
      </c>
      <c r="AOO45" s="84"/>
      <c r="AOP45" s="41" t="e">
        <f>VLOOKUP(AOO45,Information!$A$2:$H$1000,2,FALSE)</f>
        <v>#N/A</v>
      </c>
      <c r="AOQ45" t="e">
        <f>VLOOKUP(AOO45,Information!$A$2:$H$1000,3,FALSE)</f>
        <v>#N/A</v>
      </c>
      <c r="AOW45">
        <f t="shared" si="90"/>
        <v>0</v>
      </c>
      <c r="APA45" s="84"/>
      <c r="APB45" s="41" t="e">
        <f>VLOOKUP(APA45,Information!$A$2:$H$1000,2,FALSE)</f>
        <v>#N/A</v>
      </c>
      <c r="APC45" t="e">
        <f>VLOOKUP(APA45,Information!$A$2:$H$1000,3,FALSE)</f>
        <v>#N/A</v>
      </c>
      <c r="API45">
        <f t="shared" si="91"/>
        <v>0</v>
      </c>
      <c r="APM45" s="84"/>
      <c r="APN45" s="41" t="e">
        <f>VLOOKUP(APM45,Information!$A$2:$H$1000,2,FALSE)</f>
        <v>#N/A</v>
      </c>
      <c r="APO45" t="e">
        <f>VLOOKUP(APM45,Information!$A$2:$H$1000,3,FALSE)</f>
        <v>#N/A</v>
      </c>
      <c r="APU45">
        <f t="shared" si="92"/>
        <v>0</v>
      </c>
      <c r="APY45" s="84"/>
      <c r="APZ45" s="41" t="e">
        <f>VLOOKUP(APY45,Information!$A$2:$H$1000,2,FALSE)</f>
        <v>#N/A</v>
      </c>
      <c r="AQA45" t="e">
        <f>VLOOKUP(APY45,Information!$A$2:$H$1000,3,FALSE)</f>
        <v>#N/A</v>
      </c>
      <c r="AQG45">
        <f t="shared" si="93"/>
        <v>0</v>
      </c>
      <c r="AQK45" s="84"/>
      <c r="AQL45" s="41" t="e">
        <f>VLOOKUP(AQK45,Information!$A$2:$H$1000,2,FALSE)</f>
        <v>#N/A</v>
      </c>
      <c r="AQM45" t="e">
        <f>VLOOKUP(AQK45,Information!$A$2:$H$1000,3,FALSE)</f>
        <v>#N/A</v>
      </c>
      <c r="AQS45">
        <f t="shared" si="94"/>
        <v>0</v>
      </c>
      <c r="AQW45" s="84"/>
      <c r="AQX45" s="41" t="e">
        <f>VLOOKUP(AQW45,Information!$A$2:$H$1000,2,FALSE)</f>
        <v>#N/A</v>
      </c>
      <c r="AQY45" t="e">
        <f>VLOOKUP(AQW45,Information!$A$2:$H$1000,3,FALSE)</f>
        <v>#N/A</v>
      </c>
      <c r="ARE45">
        <f t="shared" si="95"/>
        <v>0</v>
      </c>
      <c r="ARI45" s="84"/>
      <c r="ARJ45" s="41" t="e">
        <f>VLOOKUP(ARI45,Information!$A$2:$H$1000,2,FALSE)</f>
        <v>#N/A</v>
      </c>
      <c r="ARK45" t="e">
        <f>VLOOKUP(ARI45,Information!$A$2:$H$1000,3,FALSE)</f>
        <v>#N/A</v>
      </c>
      <c r="ARQ45">
        <f t="shared" si="96"/>
        <v>0</v>
      </c>
      <c r="ARU45" s="84"/>
      <c r="ARV45" s="41" t="e">
        <f>VLOOKUP(ARU45,Information!$A$2:$H$1000,2,FALSE)</f>
        <v>#N/A</v>
      </c>
      <c r="ARW45" t="e">
        <f>VLOOKUP(ARU45,Information!$A$2:$H$1000,3,FALSE)</f>
        <v>#N/A</v>
      </c>
      <c r="ASC45">
        <f t="shared" si="97"/>
        <v>0</v>
      </c>
      <c r="ASG45" s="84"/>
      <c r="ASH45" s="41" t="e">
        <f>VLOOKUP(ASG45,Information!$A$2:$H$1000,2,FALSE)</f>
        <v>#N/A</v>
      </c>
      <c r="ASI45" t="e">
        <f>VLOOKUP(ASG45,Information!$A$2:$H$1000,3,FALSE)</f>
        <v>#N/A</v>
      </c>
      <c r="ASO45">
        <f t="shared" si="98"/>
        <v>0</v>
      </c>
      <c r="ASS45" s="84"/>
      <c r="AST45" s="41" t="e">
        <f>VLOOKUP(ASS45,Information!$A$2:$H$1000,2,FALSE)</f>
        <v>#N/A</v>
      </c>
      <c r="ASU45" t="e">
        <f>VLOOKUP(ASS45,Information!$A$2:$H$1000,3,FALSE)</f>
        <v>#N/A</v>
      </c>
      <c r="ATA45">
        <f t="shared" si="99"/>
        <v>0</v>
      </c>
    </row>
    <row r="46" spans="1:1023 1029:1197" ht="13.2">
      <c r="A46" s="41"/>
      <c r="B46" s="41" t="e">
        <f>VLOOKUP(A46,Information!$A$2:$H$1000,2,FALSE)</f>
        <v>#N/A</v>
      </c>
      <c r="C46" t="e">
        <f>VLOOKUP(A46,Information!$A$2:$H$1000,3,FALSE)</f>
        <v>#N/A</v>
      </c>
      <c r="I46">
        <f t="shared" si="0"/>
        <v>0</v>
      </c>
      <c r="M46" s="84"/>
      <c r="N46" s="41" t="e">
        <f>VLOOKUP(M46,Information!$A$2:$H$1000,2,FALSE)</f>
        <v>#N/A</v>
      </c>
      <c r="O46" t="e">
        <f>VLOOKUP(M46,Information!$A$2:$H$1000,3,FALSE)</f>
        <v>#N/A</v>
      </c>
      <c r="U46">
        <f t="shared" si="1"/>
        <v>0</v>
      </c>
      <c r="Y46" s="84"/>
      <c r="Z46" s="41" t="e">
        <f>VLOOKUP(Y46,Information!$A$2:$H$1000,2,FALSE)</f>
        <v>#N/A</v>
      </c>
      <c r="AA46" t="e">
        <f>VLOOKUP(Y46,Information!$A$2:$H$1000,3,FALSE)</f>
        <v>#N/A</v>
      </c>
      <c r="AG46">
        <f t="shared" si="2"/>
        <v>0</v>
      </c>
      <c r="AK46" s="84" t="s">
        <v>298</v>
      </c>
      <c r="AL46" s="85" t="str">
        <f>VLOOKUP(AK46,Information!$A$2:$H$1000,2,FALSE)</f>
        <v>unknown</v>
      </c>
      <c r="AM46" s="67" t="str">
        <f>VLOOKUP(AK46,Information!$A$2:$H$1000,3,FALSE)</f>
        <v>Porites</v>
      </c>
      <c r="AN46" s="41">
        <v>40</v>
      </c>
      <c r="AO46" s="41">
        <v>70</v>
      </c>
      <c r="AP46" s="41">
        <v>30</v>
      </c>
      <c r="AS46">
        <f t="shared" si="3"/>
        <v>100</v>
      </c>
      <c r="AW46" s="84"/>
      <c r="AX46" s="41" t="e">
        <f>VLOOKUP(AW46,Information!$A$2:$H$1000,2,FALSE)</f>
        <v>#N/A</v>
      </c>
      <c r="AY46" t="e">
        <f>VLOOKUP(AW46,Information!$A$2:$H$1000,3,FALSE)</f>
        <v>#N/A</v>
      </c>
      <c r="BE46">
        <f t="shared" si="4"/>
        <v>0</v>
      </c>
      <c r="BI46" s="84"/>
      <c r="BJ46" s="41" t="e">
        <f>VLOOKUP(BI46,Information!$A$2:$H$1000,2,FALSE)</f>
        <v>#N/A</v>
      </c>
      <c r="BK46" t="e">
        <f>VLOOKUP(BI46,Information!$A$2:$H$1000,3,FALSE)</f>
        <v>#N/A</v>
      </c>
      <c r="BQ46">
        <f t="shared" si="5"/>
        <v>0</v>
      </c>
      <c r="BU46" s="84" t="s">
        <v>82</v>
      </c>
      <c r="BV46" s="85" t="str">
        <f>VLOOKUP(BU46,Information!$A$2:$H$1000,2,FALSE)</f>
        <v>unknown</v>
      </c>
      <c r="BW46" s="67" t="str">
        <f>VLOOKUP(BU46,Information!$A$2:$H$1000,3,FALSE)</f>
        <v>Acropora</v>
      </c>
      <c r="BX46" s="41">
        <v>40</v>
      </c>
      <c r="BY46" s="41">
        <v>60</v>
      </c>
      <c r="BZ46" s="41">
        <v>40</v>
      </c>
      <c r="CC46">
        <f t="shared" si="6"/>
        <v>100</v>
      </c>
      <c r="CG46" s="84"/>
      <c r="CH46" s="41" t="e">
        <f>VLOOKUP(CG46,Information!$A$2:$H$1000,2,FALSE)</f>
        <v>#N/A</v>
      </c>
      <c r="CI46" t="e">
        <f>VLOOKUP(CG46,Information!$A$2:$H$1000,3,FALSE)</f>
        <v>#N/A</v>
      </c>
      <c r="CO46">
        <f t="shared" si="7"/>
        <v>0</v>
      </c>
      <c r="CS46" s="84"/>
      <c r="CT46" s="41" t="e">
        <f>VLOOKUP(CS46,Information!$A$2:$H$1000,2,FALSE)</f>
        <v>#N/A</v>
      </c>
      <c r="CU46" t="e">
        <f>VLOOKUP(CS46,Information!$A$2:$H$1000,3,FALSE)</f>
        <v>#N/A</v>
      </c>
      <c r="DA46">
        <f t="shared" si="8"/>
        <v>0</v>
      </c>
      <c r="DE46" s="84"/>
      <c r="DF46" s="41" t="e">
        <f>VLOOKUP(DE46,Information!$A$2:$H$1000,2,FALSE)</f>
        <v>#N/A</v>
      </c>
      <c r="DG46" t="e">
        <f>VLOOKUP(DE46,Information!$A$2:$H$1000,3,FALSE)</f>
        <v>#N/A</v>
      </c>
      <c r="DM46">
        <f t="shared" si="9"/>
        <v>0</v>
      </c>
      <c r="DQ46" s="84"/>
      <c r="DR46" s="41" t="e">
        <f>VLOOKUP(DQ46,Information!$A$2:$H$1000,2,FALSE)</f>
        <v>#N/A</v>
      </c>
      <c r="DS46" t="e">
        <f>VLOOKUP(DQ46,Information!$A$2:$H$1000,3,FALSE)</f>
        <v>#N/A</v>
      </c>
      <c r="DY46">
        <f t="shared" si="10"/>
        <v>0</v>
      </c>
      <c r="EC46" s="84"/>
      <c r="ED46" s="41" t="e">
        <f>VLOOKUP(EC46,Information!$A$2:$H$1000,2,FALSE)</f>
        <v>#N/A</v>
      </c>
      <c r="EE46" t="e">
        <f>VLOOKUP(EC46,Information!$A$2:$H$1000,3,FALSE)</f>
        <v>#N/A</v>
      </c>
      <c r="EK46">
        <f t="shared" si="11"/>
        <v>0</v>
      </c>
      <c r="EO46" s="84"/>
      <c r="EP46" s="41" t="e">
        <f>VLOOKUP(EO46,Information!$A$2:$H$1000,2,FALSE)</f>
        <v>#N/A</v>
      </c>
      <c r="EQ46" t="e">
        <f>VLOOKUP(EO46,Information!$A$2:$H$1000,3,FALSE)</f>
        <v>#N/A</v>
      </c>
      <c r="EW46">
        <f t="shared" si="12"/>
        <v>0</v>
      </c>
      <c r="FA46" s="84"/>
      <c r="FB46" s="41" t="e">
        <f>VLOOKUP(FA46,Information!$A$2:$H$1000,2,FALSE)</f>
        <v>#N/A</v>
      </c>
      <c r="FC46" t="e">
        <f>VLOOKUP(FA46,Information!$A$2:$H$1000,3,FALSE)</f>
        <v>#N/A</v>
      </c>
      <c r="FI46">
        <f t="shared" si="13"/>
        <v>0</v>
      </c>
      <c r="FM46" s="84"/>
      <c r="FN46" s="41" t="e">
        <f>VLOOKUP(FM46,Information!$A$2:$H$1000,2,FALSE)</f>
        <v>#N/A</v>
      </c>
      <c r="FO46" t="e">
        <f>VLOOKUP(FM46,Information!$A$2:$H$1000,3,FALSE)</f>
        <v>#N/A</v>
      </c>
      <c r="FU46">
        <f t="shared" si="14"/>
        <v>0</v>
      </c>
      <c r="FY46" s="84"/>
      <c r="FZ46" s="41" t="e">
        <f>VLOOKUP(FY46,Information!$A$2:$H$1000,2,FALSE)</f>
        <v>#N/A</v>
      </c>
      <c r="GA46" t="e">
        <f>VLOOKUP(FY46,Information!$A$2:$H$1000,3,FALSE)</f>
        <v>#N/A</v>
      </c>
      <c r="GG46">
        <f t="shared" si="15"/>
        <v>0</v>
      </c>
      <c r="GK46" s="84"/>
      <c r="GL46" s="41" t="e">
        <f>VLOOKUP(GK46,Information!$A$2:$H$1000,2,FALSE)</f>
        <v>#N/A</v>
      </c>
      <c r="GM46" t="e">
        <f>VLOOKUP(GK46,Information!$A$2:$H$1000,3,FALSE)</f>
        <v>#N/A</v>
      </c>
      <c r="GS46">
        <f t="shared" si="16"/>
        <v>0</v>
      </c>
      <c r="GW46" s="84" t="s">
        <v>213</v>
      </c>
      <c r="GX46" s="85" t="str">
        <f>VLOOKUP(GW46,Information!$A$2:$H$1000,2,FALSE)</f>
        <v>unknown</v>
      </c>
      <c r="GY46" s="67" t="str">
        <f>VLOOKUP(GW46,Information!$A$2:$H$1000,3,FALSE)</f>
        <v>Fungia</v>
      </c>
      <c r="GZ46" s="41">
        <v>20</v>
      </c>
      <c r="HA46" s="41">
        <v>100</v>
      </c>
      <c r="HE46">
        <f t="shared" si="17"/>
        <v>100</v>
      </c>
      <c r="HI46" s="84"/>
      <c r="HJ46" s="41" t="e">
        <f>VLOOKUP(HI46,Information!$A$2:$H$1000,2,FALSE)</f>
        <v>#N/A</v>
      </c>
      <c r="HK46" t="e">
        <f>VLOOKUP(HI46,Information!$A$2:$H$1000,3,FALSE)</f>
        <v>#N/A</v>
      </c>
      <c r="HQ46">
        <f t="shared" si="18"/>
        <v>0</v>
      </c>
      <c r="HU46" s="84"/>
      <c r="HV46" s="41" t="e">
        <f>VLOOKUP(HU46,Information!$A$2:$H$1000,2,FALSE)</f>
        <v>#N/A</v>
      </c>
      <c r="HW46" t="e">
        <f>VLOOKUP(HU46,Information!$A$2:$H$1000,3,FALSE)</f>
        <v>#N/A</v>
      </c>
      <c r="IC46">
        <f t="shared" si="19"/>
        <v>0</v>
      </c>
      <c r="IG46" s="84"/>
      <c r="IH46" s="41" t="e">
        <f>VLOOKUP(IG46,Information!$A$2:$H$1000,2,FALSE)</f>
        <v>#N/A</v>
      </c>
      <c r="II46" t="e">
        <f>VLOOKUP(IG46,Information!$A$2:$H$1000,3,FALSE)</f>
        <v>#N/A</v>
      </c>
      <c r="IO46">
        <f t="shared" si="20"/>
        <v>0</v>
      </c>
      <c r="IS46" s="84"/>
      <c r="IT46" s="41" t="e">
        <f>VLOOKUP(IS46,Information!$A$2:$H$1000,2,FALSE)</f>
        <v>#N/A</v>
      </c>
      <c r="IU46" t="e">
        <f>VLOOKUP(IS46,Information!$A$2:$H$1000,3,FALSE)</f>
        <v>#N/A</v>
      </c>
      <c r="JA46">
        <f t="shared" si="21"/>
        <v>0</v>
      </c>
      <c r="JE46" s="84"/>
      <c r="JF46" s="41" t="e">
        <f>VLOOKUP(JE46,Information!$A$2:$H$1000,2,FALSE)</f>
        <v>#N/A</v>
      </c>
      <c r="JG46" t="e">
        <f>VLOOKUP(JE46,Information!$A$2:$H$1000,3,FALSE)</f>
        <v>#N/A</v>
      </c>
      <c r="JM46">
        <f t="shared" si="22"/>
        <v>0</v>
      </c>
      <c r="JQ46" s="84"/>
      <c r="JR46" s="41" t="e">
        <f>VLOOKUP(JQ46,Information!$A$2:$H$1000,2,FALSE)</f>
        <v>#N/A</v>
      </c>
      <c r="JS46" t="e">
        <f>VLOOKUP(JQ46,Information!$A$2:$H$1000,3,FALSE)</f>
        <v>#N/A</v>
      </c>
      <c r="JY46">
        <f t="shared" si="23"/>
        <v>0</v>
      </c>
      <c r="KC46" s="84"/>
      <c r="KD46" s="41" t="e">
        <f>VLOOKUP(KC46,Information!$A$2:$H$1000,2,FALSE)</f>
        <v>#N/A</v>
      </c>
      <c r="KE46" t="e">
        <f>VLOOKUP(KC46,Information!$A$2:$H$1000,3,FALSE)</f>
        <v>#N/A</v>
      </c>
      <c r="KK46">
        <f t="shared" si="24"/>
        <v>0</v>
      </c>
      <c r="KO46" s="84"/>
      <c r="KP46" s="41" t="e">
        <f>VLOOKUP(KO46,Information!$A$2:$H$1000,2,FALSE)</f>
        <v>#N/A</v>
      </c>
      <c r="KQ46" t="e">
        <f>VLOOKUP(KO46,Information!$A$2:$H$1000,3,FALSE)</f>
        <v>#N/A</v>
      </c>
      <c r="KW46">
        <f t="shared" si="25"/>
        <v>0</v>
      </c>
      <c r="LA46" s="84"/>
      <c r="LB46" s="41" t="e">
        <f>VLOOKUP(LA46,Information!$A$2:$H$1000,2,FALSE)</f>
        <v>#N/A</v>
      </c>
      <c r="LC46" t="e">
        <f>VLOOKUP(LA46,Information!$A$2:$H$1000,3,FALSE)</f>
        <v>#N/A</v>
      </c>
      <c r="LI46">
        <f t="shared" si="26"/>
        <v>0</v>
      </c>
      <c r="LM46" s="84"/>
      <c r="LN46" s="41" t="e">
        <f>VLOOKUP(LM46,Information!$A$2:$H$1000,2,FALSE)</f>
        <v>#N/A</v>
      </c>
      <c r="LO46" t="e">
        <f>VLOOKUP(LM46,Information!$A$2:$H$1000,3,FALSE)</f>
        <v>#N/A</v>
      </c>
      <c r="LU46">
        <f t="shared" si="27"/>
        <v>0</v>
      </c>
      <c r="LY46" s="84" t="s">
        <v>287</v>
      </c>
      <c r="LZ46" s="85" t="str">
        <f>VLOOKUP(LY46,Information!$A$2:$H$1000,2,FALSE)</f>
        <v>unknown</v>
      </c>
      <c r="MA46" s="67" t="str">
        <f>VLOOKUP(LY46,Information!$A$2:$H$1000,3,FALSE)</f>
        <v>Platygyra</v>
      </c>
      <c r="MB46" s="41">
        <v>45</v>
      </c>
      <c r="MC46" s="41">
        <v>90</v>
      </c>
      <c r="MD46" s="41">
        <v>10</v>
      </c>
      <c r="MG46">
        <f t="shared" si="28"/>
        <v>100</v>
      </c>
      <c r="MK46" s="84"/>
      <c r="ML46" s="41" t="e">
        <f>VLOOKUP(MK46,Information!$A$2:$H$1000,2,FALSE)</f>
        <v>#N/A</v>
      </c>
      <c r="MM46" t="e">
        <f>VLOOKUP(MK46,Information!$A$2:$H$1000,3,FALSE)</f>
        <v>#N/A</v>
      </c>
      <c r="MS46">
        <f t="shared" si="29"/>
        <v>0</v>
      </c>
      <c r="MW46" s="84"/>
      <c r="MX46" s="41" t="e">
        <f>VLOOKUP(MW46,Information!$A$2:$H$1000,2,FALSE)</f>
        <v>#N/A</v>
      </c>
      <c r="MY46" t="e">
        <f>VLOOKUP(MW46,Information!$A$2:$H$1000,3,FALSE)</f>
        <v>#N/A</v>
      </c>
      <c r="NE46">
        <f t="shared" si="30"/>
        <v>0</v>
      </c>
      <c r="NI46" s="84"/>
      <c r="NJ46" s="41" t="e">
        <f>VLOOKUP(NI46,Information!$A$2:$H$1000,2,FALSE)</f>
        <v>#N/A</v>
      </c>
      <c r="NK46" t="e">
        <f>VLOOKUP(NI46,Information!$A$2:$H$1000,3,FALSE)</f>
        <v>#N/A</v>
      </c>
      <c r="NQ46">
        <f t="shared" si="31"/>
        <v>0</v>
      </c>
      <c r="NU46" s="84"/>
      <c r="NV46" s="41" t="e">
        <f>VLOOKUP(NU46,Information!$A$2:$H$1000,2,FALSE)</f>
        <v>#N/A</v>
      </c>
      <c r="NW46" t="e">
        <f>VLOOKUP(NU46,Information!$A$2:$H$1000,3,FALSE)</f>
        <v>#N/A</v>
      </c>
      <c r="OC46">
        <f t="shared" si="32"/>
        <v>0</v>
      </c>
      <c r="OG46" s="84"/>
      <c r="OH46" s="41" t="e">
        <f>VLOOKUP(OG46,Information!$A$2:$H$1000,2,FALSE)</f>
        <v>#N/A</v>
      </c>
      <c r="OI46" t="e">
        <f>VLOOKUP(OG46,Information!$A$2:$H$1000,3,FALSE)</f>
        <v>#N/A</v>
      </c>
      <c r="OO46">
        <f t="shared" si="33"/>
        <v>0</v>
      </c>
      <c r="OS46" s="84"/>
      <c r="OT46" s="41" t="e">
        <f>VLOOKUP(OS46,Information!$A$2:$H$1000,2,FALSE)</f>
        <v>#N/A</v>
      </c>
      <c r="OU46" t="e">
        <f>VLOOKUP(OS46,Information!$A$2:$H$1000,3,FALSE)</f>
        <v>#N/A</v>
      </c>
      <c r="PA46">
        <f t="shared" si="34"/>
        <v>0</v>
      </c>
      <c r="PE46" s="84" t="s">
        <v>217</v>
      </c>
      <c r="PF46" s="85" t="str">
        <f>VLOOKUP(PE46,Information!$A$2:$H$1000,2,FALSE)</f>
        <v>unknown</v>
      </c>
      <c r="PG46" s="67" t="str">
        <f>VLOOKUP(PE46,Information!$A$2:$H$1000,3,FALSE)</f>
        <v>Galaxea</v>
      </c>
      <c r="PH46" s="41">
        <v>45</v>
      </c>
      <c r="PI46" s="41">
        <v>80</v>
      </c>
      <c r="PJ46" s="41">
        <v>20</v>
      </c>
      <c r="PM46">
        <f t="shared" si="35"/>
        <v>100</v>
      </c>
      <c r="PQ46" s="84"/>
      <c r="PR46" s="41" t="e">
        <f>VLOOKUP(PQ46,Information!$A$2:$H$1000,2,FALSE)</f>
        <v>#N/A</v>
      </c>
      <c r="PS46" t="e">
        <f>VLOOKUP(PQ46,Information!$A$2:$H$1000,3,FALSE)</f>
        <v>#N/A</v>
      </c>
      <c r="PY46">
        <f t="shared" si="36"/>
        <v>0</v>
      </c>
      <c r="QC46" s="84"/>
      <c r="QD46" s="41" t="e">
        <f>VLOOKUP(QC46,Information!$A$2:$H$1000,2,FALSE)</f>
        <v>#N/A</v>
      </c>
      <c r="QE46" t="e">
        <f>VLOOKUP(QC46,Information!$A$2:$H$1000,3,FALSE)</f>
        <v>#N/A</v>
      </c>
      <c r="QK46">
        <f t="shared" si="37"/>
        <v>0</v>
      </c>
      <c r="QO46" s="84"/>
      <c r="QP46" s="41" t="e">
        <f>VLOOKUP(QO46,Information!$A$2:$H$1000,2,FALSE)</f>
        <v>#N/A</v>
      </c>
      <c r="QQ46" t="e">
        <f>VLOOKUP(QO46,Information!$A$2:$H$1000,3,FALSE)</f>
        <v>#N/A</v>
      </c>
      <c r="QW46">
        <f t="shared" si="38"/>
        <v>0</v>
      </c>
      <c r="RA46" s="84"/>
      <c r="RB46" s="41" t="e">
        <f>VLOOKUP(RA46,Information!$A$2:$H$1000,2,FALSE)</f>
        <v>#N/A</v>
      </c>
      <c r="RC46" t="e">
        <f>VLOOKUP(RA46,Information!$A$2:$H$1000,3,FALSE)</f>
        <v>#N/A</v>
      </c>
      <c r="RI46">
        <f t="shared" si="39"/>
        <v>0</v>
      </c>
      <c r="RM46" s="84"/>
      <c r="RN46" s="41" t="e">
        <f>VLOOKUP(RM46,Information!$A$2:$H$1000,2,FALSE)</f>
        <v>#N/A</v>
      </c>
      <c r="RO46" t="e">
        <f>VLOOKUP(RM46,Information!$A$2:$H$1000,3,FALSE)</f>
        <v>#N/A</v>
      </c>
      <c r="RU46">
        <f t="shared" si="40"/>
        <v>0</v>
      </c>
      <c r="RY46" s="84"/>
      <c r="RZ46" s="41" t="e">
        <f>VLOOKUP(RY46,Information!$A$2:$H$1000,2,FALSE)</f>
        <v>#N/A</v>
      </c>
      <c r="SA46" t="e">
        <f>VLOOKUP(RY46,Information!$A$2:$H$1000,3,FALSE)</f>
        <v>#N/A</v>
      </c>
      <c r="SG46">
        <f t="shared" si="41"/>
        <v>0</v>
      </c>
      <c r="SK46" s="84"/>
      <c r="SL46" s="41" t="e">
        <f>VLOOKUP(SK46,Information!$A$2:$H$1000,2,FALSE)</f>
        <v>#N/A</v>
      </c>
      <c r="SM46" t="e">
        <f>VLOOKUP(SK46,Information!$A$2:$H$1000,3,FALSE)</f>
        <v>#N/A</v>
      </c>
      <c r="SS46">
        <f t="shared" si="42"/>
        <v>0</v>
      </c>
      <c r="SW46" s="84"/>
      <c r="SX46" s="41" t="e">
        <f>VLOOKUP(SW46,Information!$A$2:$H$1000,2,FALSE)</f>
        <v>#N/A</v>
      </c>
      <c r="SY46" t="e">
        <f>VLOOKUP(SW46,Information!$A$2:$H$1000,3,FALSE)</f>
        <v>#N/A</v>
      </c>
      <c r="TE46">
        <f t="shared" si="43"/>
        <v>0</v>
      </c>
      <c r="TI46" s="84"/>
      <c r="TJ46" s="41" t="e">
        <f>VLOOKUP(TI46,Information!$A$2:$H$1000,2,FALSE)</f>
        <v>#N/A</v>
      </c>
      <c r="TK46" t="e">
        <f>VLOOKUP(TI46,Information!$A$2:$H$1000,3,FALSE)</f>
        <v>#N/A</v>
      </c>
      <c r="TQ46">
        <f t="shared" si="44"/>
        <v>0</v>
      </c>
      <c r="TU46" s="84"/>
      <c r="TV46" s="41" t="e">
        <f>VLOOKUP(TU46,Information!$A$2:$H$1000,2,FALSE)</f>
        <v>#N/A</v>
      </c>
      <c r="TW46" t="e">
        <f>VLOOKUP(TU46,Information!$A$2:$H$1000,3,FALSE)</f>
        <v>#N/A</v>
      </c>
      <c r="UC46">
        <f t="shared" si="45"/>
        <v>0</v>
      </c>
      <c r="UG46" s="84"/>
      <c r="UH46" s="41" t="e">
        <f>VLOOKUP(UG46,Information!$A$2:$H$1000,2,FALSE)</f>
        <v>#N/A</v>
      </c>
      <c r="UI46" t="e">
        <f>VLOOKUP(UG46,Information!$A$2:$H$1000,3,FALSE)</f>
        <v>#N/A</v>
      </c>
      <c r="UO46">
        <f t="shared" si="46"/>
        <v>0</v>
      </c>
      <c r="US46" s="84"/>
      <c r="UT46" s="41" t="e">
        <f>VLOOKUP(US46,Information!$A$2:$H$1000,2,FALSE)</f>
        <v>#N/A</v>
      </c>
      <c r="UU46" t="e">
        <f>VLOOKUP(US46,Information!$A$2:$H$1000,3,FALSE)</f>
        <v>#N/A</v>
      </c>
      <c r="VA46">
        <f t="shared" si="47"/>
        <v>0</v>
      </c>
      <c r="VE46" s="84"/>
      <c r="VF46" s="41" t="e">
        <f>VLOOKUP(VE46,Information!$A$2:$H$1000,2,FALSE)</f>
        <v>#N/A</v>
      </c>
      <c r="VG46" t="e">
        <f>VLOOKUP(VE46,Information!$A$2:$H$1000,3,FALSE)</f>
        <v>#N/A</v>
      </c>
      <c r="VM46">
        <f t="shared" si="48"/>
        <v>0</v>
      </c>
      <c r="VQ46" s="84"/>
      <c r="VR46" s="41" t="e">
        <f>VLOOKUP(VQ46,Information!$A$2:$H$1000,2,FALSE)</f>
        <v>#N/A</v>
      </c>
      <c r="VS46" t="e">
        <f>VLOOKUP(VQ46,Information!$A$2:$H$1000,3,FALSE)</f>
        <v>#N/A</v>
      </c>
      <c r="VY46">
        <f t="shared" si="49"/>
        <v>0</v>
      </c>
      <c r="WC46" s="84"/>
      <c r="WD46" s="41" t="e">
        <f>VLOOKUP(WC46,Information!$A$2:$H$1000,2,FALSE)</f>
        <v>#N/A</v>
      </c>
      <c r="WE46" t="e">
        <f>VLOOKUP(WC46,Information!$A$2:$H$1000,3,FALSE)</f>
        <v>#N/A</v>
      </c>
      <c r="WK46">
        <f t="shared" si="50"/>
        <v>0</v>
      </c>
      <c r="WO46" s="84"/>
      <c r="WP46" s="41" t="e">
        <f>VLOOKUP(WO46,Information!$A$2:$H$1000,2,FALSE)</f>
        <v>#N/A</v>
      </c>
      <c r="WQ46" t="e">
        <f>VLOOKUP(WO46,Information!$A$2:$H$1000,3,FALSE)</f>
        <v>#N/A</v>
      </c>
      <c r="WW46">
        <f t="shared" si="51"/>
        <v>0</v>
      </c>
      <c r="XA46" s="84"/>
      <c r="XB46" s="41" t="e">
        <f>VLOOKUP(XA46,Information!$A$2:$H$1000,2,FALSE)</f>
        <v>#N/A</v>
      </c>
      <c r="XC46" t="e">
        <f>VLOOKUP(XA46,Information!$A$2:$H$1000,3,FALSE)</f>
        <v>#N/A</v>
      </c>
      <c r="XI46">
        <f t="shared" si="52"/>
        <v>0</v>
      </c>
      <c r="XM46" s="84"/>
      <c r="XN46" s="41" t="e">
        <f>VLOOKUP(XM46,Information!$A$2:$H$1000,2,FALSE)</f>
        <v>#N/A</v>
      </c>
      <c r="XO46" t="e">
        <f>VLOOKUP(XM46,Information!$A$2:$H$1000,3,FALSE)</f>
        <v>#N/A</v>
      </c>
      <c r="XU46">
        <f t="shared" si="53"/>
        <v>0</v>
      </c>
      <c r="XY46" s="84"/>
      <c r="XZ46" s="41" t="e">
        <f>VLOOKUP(XY46,Information!$A$2:$H$1000,2,FALSE)</f>
        <v>#N/A</v>
      </c>
      <c r="YA46" t="e">
        <f>VLOOKUP(XY46,Information!$A$2:$H$1000,3,FALSE)</f>
        <v>#N/A</v>
      </c>
      <c r="YG46">
        <f t="shared" si="54"/>
        <v>0</v>
      </c>
      <c r="YK46" s="84"/>
      <c r="YL46" s="41" t="e">
        <f>VLOOKUP(YK46,Information!$A$2:$H$1000,2,FALSE)</f>
        <v>#N/A</v>
      </c>
      <c r="YM46" t="e">
        <f>VLOOKUP(YK46,Information!$A$2:$H$1000,3,FALSE)</f>
        <v>#N/A</v>
      </c>
      <c r="YS46">
        <f t="shared" si="55"/>
        <v>0</v>
      </c>
      <c r="YW46" s="84"/>
      <c r="YX46" s="41" t="e">
        <f>VLOOKUP(YW46,Information!$A$2:$H$1000,2,FALSE)</f>
        <v>#N/A</v>
      </c>
      <c r="YY46" t="e">
        <f>VLOOKUP(YW46,Information!$A$2:$H$1000,3,FALSE)</f>
        <v>#N/A</v>
      </c>
      <c r="ZE46">
        <f t="shared" si="56"/>
        <v>0</v>
      </c>
      <c r="ZI46" s="84"/>
      <c r="ZJ46" s="41" t="e">
        <f>VLOOKUP(ZI46,Information!$A$2:$H$1000,2,FALSE)</f>
        <v>#N/A</v>
      </c>
      <c r="ZK46" t="e">
        <f>VLOOKUP(ZI46,Information!$A$2:$H$1000,3,FALSE)</f>
        <v>#N/A</v>
      </c>
      <c r="ZQ46">
        <f t="shared" si="57"/>
        <v>0</v>
      </c>
      <c r="ZU46" s="84"/>
      <c r="ZV46" s="41" t="e">
        <f>VLOOKUP(ZU46,Information!$A$2:$H$1000,2,FALSE)</f>
        <v>#N/A</v>
      </c>
      <c r="ZW46" t="e">
        <f>VLOOKUP(ZU46,Information!$A$2:$H$1000,3,FALSE)</f>
        <v>#N/A</v>
      </c>
      <c r="AAC46">
        <f t="shared" si="58"/>
        <v>0</v>
      </c>
      <c r="AAG46" s="84"/>
      <c r="AAH46" s="41" t="e">
        <f>VLOOKUP(AAG46,Information!$A$2:$H$1000,2,FALSE)</f>
        <v>#N/A</v>
      </c>
      <c r="AAI46" t="e">
        <f>VLOOKUP(AAG46,Information!$A$2:$H$1000,3,FALSE)</f>
        <v>#N/A</v>
      </c>
      <c r="AAO46">
        <f t="shared" si="59"/>
        <v>0</v>
      </c>
      <c r="AAS46" s="84"/>
      <c r="AAT46" s="41" t="e">
        <f>VLOOKUP(AAS46,Information!$A$2:$H$1000,2,FALSE)</f>
        <v>#N/A</v>
      </c>
      <c r="AAU46" t="e">
        <f>VLOOKUP(AAS46,Information!$A$2:$H$1000,3,FALSE)</f>
        <v>#N/A</v>
      </c>
      <c r="ABA46">
        <f t="shared" si="60"/>
        <v>0</v>
      </c>
      <c r="ABE46" s="84"/>
      <c r="ABF46" s="41" t="e">
        <f>VLOOKUP(ABE46,Information!$A$2:$H$1000,2,FALSE)</f>
        <v>#N/A</v>
      </c>
      <c r="ABG46" t="e">
        <f>VLOOKUP(ABE46,Information!$A$2:$H$1000,3,FALSE)</f>
        <v>#N/A</v>
      </c>
      <c r="ABM46">
        <f t="shared" si="61"/>
        <v>0</v>
      </c>
      <c r="ABQ46" s="84"/>
      <c r="ABR46" s="41" t="e">
        <f>VLOOKUP(ABQ46,Information!$A$2:$H$1000,2,FALSE)</f>
        <v>#N/A</v>
      </c>
      <c r="ABS46" t="e">
        <f>VLOOKUP(ABQ46,Information!$A$2:$H$1000,3,FALSE)</f>
        <v>#N/A</v>
      </c>
      <c r="ABY46">
        <f t="shared" si="62"/>
        <v>0</v>
      </c>
      <c r="ACC46" s="84"/>
      <c r="ACD46" s="41" t="e">
        <f>VLOOKUP(ACC46,Information!$A$2:$H$1000,2,FALSE)</f>
        <v>#N/A</v>
      </c>
      <c r="ACE46" t="e">
        <f>VLOOKUP(ACC46,Information!$A$2:$H$1000,3,FALSE)</f>
        <v>#N/A</v>
      </c>
      <c r="ACK46">
        <f t="shared" si="63"/>
        <v>0</v>
      </c>
      <c r="ACO46" s="84"/>
      <c r="ACP46" s="41" t="e">
        <f>VLOOKUP(ACO46,Information!$A$2:$H$1000,2,FALSE)</f>
        <v>#N/A</v>
      </c>
      <c r="ACQ46" t="e">
        <f>VLOOKUP(ACO46,Information!$A$2:$H$1000,3,FALSE)</f>
        <v>#N/A</v>
      </c>
      <c r="ACW46">
        <f t="shared" si="64"/>
        <v>0</v>
      </c>
      <c r="ADA46" s="84"/>
      <c r="ADB46" s="41" t="e">
        <f>VLOOKUP(ADA46,Information!$A$2:$H$1000,2,FALSE)</f>
        <v>#N/A</v>
      </c>
      <c r="ADC46" t="e">
        <f>VLOOKUP(ADA46,Information!$A$2:$H$1000,3,FALSE)</f>
        <v>#N/A</v>
      </c>
      <c r="ADI46">
        <f t="shared" si="65"/>
        <v>0</v>
      </c>
      <c r="ADM46" s="84"/>
      <c r="ADN46" s="41" t="e">
        <f>VLOOKUP(ADM46,Information!$A$2:$H$1000,2,FALSE)</f>
        <v>#N/A</v>
      </c>
      <c r="ADO46" t="e">
        <f>VLOOKUP(ADM46,Information!$A$2:$H$1000,3,FALSE)</f>
        <v>#N/A</v>
      </c>
      <c r="ADU46">
        <f t="shared" si="66"/>
        <v>0</v>
      </c>
      <c r="ADY46" s="84"/>
      <c r="ADZ46" s="41" t="e">
        <f>VLOOKUP(ADY46,Information!$A$2:$H$1000,2,FALSE)</f>
        <v>#N/A</v>
      </c>
      <c r="AEA46" t="e">
        <f>VLOOKUP(ADY46,Information!$A$2:$H$1000,3,FALSE)</f>
        <v>#N/A</v>
      </c>
      <c r="AEG46">
        <f t="shared" si="67"/>
        <v>0</v>
      </c>
      <c r="AEK46" s="84"/>
      <c r="AEL46" s="41" t="e">
        <f>VLOOKUP(AEK46,Information!$A$2:$H$1000,2,FALSE)</f>
        <v>#N/A</v>
      </c>
      <c r="AEM46" t="e">
        <f>VLOOKUP(AEK46,Information!$A$2:$H$1000,3,FALSE)</f>
        <v>#N/A</v>
      </c>
      <c r="AES46">
        <f t="shared" si="68"/>
        <v>0</v>
      </c>
      <c r="AEW46" s="84"/>
      <c r="AEX46" s="41" t="e">
        <f>VLOOKUP(AEW46,Information!$A$2:$H$1000,2,FALSE)</f>
        <v>#N/A</v>
      </c>
      <c r="AEY46" t="e">
        <f>VLOOKUP(AEW46,Information!$A$2:$H$1000,3,FALSE)</f>
        <v>#N/A</v>
      </c>
      <c r="AFE46">
        <f t="shared" si="69"/>
        <v>0</v>
      </c>
      <c r="AFI46" s="84"/>
      <c r="AFJ46" s="41" t="e">
        <f>VLOOKUP(AFI46,Information!$A$2:$H$1000,2,FALSE)</f>
        <v>#N/A</v>
      </c>
      <c r="AFK46" t="e">
        <f>VLOOKUP(AFI46,Information!$A$2:$H$1000,3,FALSE)</f>
        <v>#N/A</v>
      </c>
      <c r="AFQ46">
        <f t="shared" si="70"/>
        <v>0</v>
      </c>
      <c r="AFU46" s="84"/>
      <c r="AFV46" s="41" t="e">
        <f>VLOOKUP(AFU46,Information!$A$2:$H$1000,2,FALSE)</f>
        <v>#N/A</v>
      </c>
      <c r="AFW46" t="e">
        <f>VLOOKUP(AFU46,Information!$A$2:$H$1000,3,FALSE)</f>
        <v>#N/A</v>
      </c>
      <c r="AGC46">
        <f t="shared" si="71"/>
        <v>0</v>
      </c>
      <c r="AGG46" s="84"/>
      <c r="AGH46" s="41" t="e">
        <f>VLOOKUP(AGG46,Information!$A$2:$H$1000,2,FALSE)</f>
        <v>#N/A</v>
      </c>
      <c r="AGI46" t="e">
        <f>VLOOKUP(AGG46,Information!$A$2:$H$1000,3,FALSE)</f>
        <v>#N/A</v>
      </c>
      <c r="AGO46">
        <f t="shared" si="72"/>
        <v>0</v>
      </c>
      <c r="AGS46" s="84"/>
      <c r="AGT46" s="41" t="e">
        <f>VLOOKUP(AGS46,Information!$A$2:$H$1000,2,FALSE)</f>
        <v>#N/A</v>
      </c>
      <c r="AGU46" t="e">
        <f>VLOOKUP(AGS46,Information!$A$2:$H$1000,3,FALSE)</f>
        <v>#N/A</v>
      </c>
      <c r="AHA46">
        <f t="shared" si="73"/>
        <v>0</v>
      </c>
      <c r="AHE46" s="84"/>
      <c r="AHF46" s="41" t="e">
        <f>VLOOKUP(AHE46,Information!$A$2:$H$1000,2,FALSE)</f>
        <v>#N/A</v>
      </c>
      <c r="AHG46" t="e">
        <f>VLOOKUP(AHE46,Information!$A$2:$H$1000,3,FALSE)</f>
        <v>#N/A</v>
      </c>
      <c r="AHM46">
        <f t="shared" si="74"/>
        <v>0</v>
      </c>
      <c r="AHQ46" s="84"/>
      <c r="AHR46" s="41" t="e">
        <f>VLOOKUP(AHQ46,Information!$A$2:$H$1000,2,FALSE)</f>
        <v>#N/A</v>
      </c>
      <c r="AHS46" t="e">
        <f>VLOOKUP(AHQ46,Information!$A$2:$H$1000,3,FALSE)</f>
        <v>#N/A</v>
      </c>
      <c r="AHY46">
        <f t="shared" si="75"/>
        <v>0</v>
      </c>
      <c r="AIC46" s="84"/>
      <c r="AID46" s="41" t="e">
        <f>VLOOKUP(AIC46,Information!$A$2:$H$1000,2,FALSE)</f>
        <v>#N/A</v>
      </c>
      <c r="AIE46" t="e">
        <f>VLOOKUP(AIC46,Information!$A$2:$H$1000,3,FALSE)</f>
        <v>#N/A</v>
      </c>
      <c r="AIK46">
        <f t="shared" si="76"/>
        <v>0</v>
      </c>
      <c r="AIO46" s="84"/>
      <c r="AIP46" s="41" t="e">
        <f>VLOOKUP(AIO46,Information!$A$2:$H$1000,2,FALSE)</f>
        <v>#N/A</v>
      </c>
      <c r="AIQ46" t="e">
        <f>VLOOKUP(AIO46,Information!$A$2:$H$1000,3,FALSE)</f>
        <v>#N/A</v>
      </c>
      <c r="AIW46">
        <f t="shared" si="77"/>
        <v>0</v>
      </c>
      <c r="AJA46" s="84"/>
      <c r="AJB46" s="41" t="e">
        <f>VLOOKUP(AJA46,Information!$A$2:$H$1000,2,FALSE)</f>
        <v>#N/A</v>
      </c>
      <c r="AJC46" t="e">
        <f>VLOOKUP(AJA46,Information!$A$2:$H$1000,3,FALSE)</f>
        <v>#N/A</v>
      </c>
      <c r="AJI46">
        <f t="shared" si="78"/>
        <v>0</v>
      </c>
      <c r="AJM46" s="84"/>
      <c r="AJN46" s="41" t="e">
        <f>VLOOKUP(AJM46,Information!$A$2:$H$1000,2,FALSE)</f>
        <v>#N/A</v>
      </c>
      <c r="AJO46" t="e">
        <f>VLOOKUP(AJM46,Information!$A$2:$H$1000,3,FALSE)</f>
        <v>#N/A</v>
      </c>
      <c r="AJU46">
        <f t="shared" si="79"/>
        <v>0</v>
      </c>
      <c r="AJY46" s="84"/>
      <c r="AJZ46" s="41" t="e">
        <f>VLOOKUP(AJY46,Information!$A$2:$H$1000,2,FALSE)</f>
        <v>#N/A</v>
      </c>
      <c r="AKA46" t="e">
        <f>VLOOKUP(AJY46,Information!$A$2:$H$1000,3,FALSE)</f>
        <v>#N/A</v>
      </c>
      <c r="AKG46">
        <f t="shared" si="80"/>
        <v>0</v>
      </c>
      <c r="AKK46" s="84"/>
      <c r="AKL46" s="41" t="e">
        <f>VLOOKUP(AKK46,Information!$A$2:$H$1000,2,FALSE)</f>
        <v>#N/A</v>
      </c>
      <c r="AKM46" t="e">
        <f>VLOOKUP(AKK46,Information!$A$2:$H$1000,3,FALSE)</f>
        <v>#N/A</v>
      </c>
      <c r="AKS46">
        <f t="shared" si="81"/>
        <v>0</v>
      </c>
      <c r="AKW46" s="84"/>
      <c r="AKX46" s="41" t="e">
        <f>VLOOKUP(AKW46,Information!$A$2:$H$1000,2,FALSE)</f>
        <v>#N/A</v>
      </c>
      <c r="AKY46" t="e">
        <f>VLOOKUP(AKW46,Information!$A$2:$H$1000,3,FALSE)</f>
        <v>#N/A</v>
      </c>
      <c r="ALE46">
        <f t="shared" si="82"/>
        <v>0</v>
      </c>
      <c r="ALI46" s="84"/>
      <c r="ALJ46" s="41" t="e">
        <f>VLOOKUP(ALI46,Information!$A$2:$H$1000,2,FALSE)</f>
        <v>#N/A</v>
      </c>
      <c r="ALK46" t="e">
        <f>VLOOKUP(ALI46,Information!$A$2:$H$1000,3,FALSE)</f>
        <v>#N/A</v>
      </c>
      <c r="ALQ46">
        <f t="shared" si="83"/>
        <v>0</v>
      </c>
      <c r="ALU46" s="84"/>
      <c r="ALV46" s="41" t="e">
        <f>VLOOKUP(ALU46,Information!$A$2:$H$1000,2,FALSE)</f>
        <v>#N/A</v>
      </c>
      <c r="ALW46" t="e">
        <f>VLOOKUP(ALU46,Information!$A$2:$H$1000,3,FALSE)</f>
        <v>#N/A</v>
      </c>
      <c r="AMC46">
        <f t="shared" si="84"/>
        <v>0</v>
      </c>
      <c r="AMG46" s="84"/>
      <c r="AMH46" s="41" t="e">
        <f>VLOOKUP(AMG46,Information!$A$2:$H$1000,2,FALSE)</f>
        <v>#N/A</v>
      </c>
      <c r="AMI46" t="e">
        <f>VLOOKUP(AMG46,Information!$A$2:$H$1000,3,FALSE)</f>
        <v>#N/A</v>
      </c>
      <c r="AMO46">
        <f t="shared" si="85"/>
        <v>0</v>
      </c>
      <c r="AMS46" s="84"/>
      <c r="AMT46" s="41" t="e">
        <f>VLOOKUP(AMS46,Information!$A$2:$H$1000,2,FALSE)</f>
        <v>#N/A</v>
      </c>
      <c r="AMU46" t="e">
        <f>VLOOKUP(AMS46,Information!$A$2:$H$1000,3,FALSE)</f>
        <v>#N/A</v>
      </c>
      <c r="ANA46">
        <f t="shared" si="86"/>
        <v>0</v>
      </c>
      <c r="ANE46" s="84"/>
      <c r="ANF46" s="41" t="e">
        <f>VLOOKUP(ANE46,Information!$A$2:$H$1000,2,FALSE)</f>
        <v>#N/A</v>
      </c>
      <c r="ANG46" t="e">
        <f>VLOOKUP(ANE46,Information!$A$2:$H$1000,3,FALSE)</f>
        <v>#N/A</v>
      </c>
      <c r="ANM46">
        <f t="shared" si="87"/>
        <v>0</v>
      </c>
      <c r="ANQ46" s="84"/>
      <c r="ANR46" s="41" t="e">
        <f>VLOOKUP(ANQ46,Information!$A$2:$H$1000,2,FALSE)</f>
        <v>#N/A</v>
      </c>
      <c r="ANS46" t="e">
        <f>VLOOKUP(ANQ46,Information!$A$2:$H$1000,3,FALSE)</f>
        <v>#N/A</v>
      </c>
      <c r="ANY46">
        <f t="shared" si="88"/>
        <v>0</v>
      </c>
      <c r="AOC46" s="84"/>
      <c r="AOD46" s="41" t="e">
        <f>VLOOKUP(AOC46,Information!$A$2:$H$1000,2,FALSE)</f>
        <v>#N/A</v>
      </c>
      <c r="AOE46" t="e">
        <f>VLOOKUP(AOC46,Information!$A$2:$H$1000,3,FALSE)</f>
        <v>#N/A</v>
      </c>
      <c r="AOK46">
        <f t="shared" si="89"/>
        <v>0</v>
      </c>
      <c r="AOO46" s="84"/>
      <c r="AOP46" s="41" t="e">
        <f>VLOOKUP(AOO46,Information!$A$2:$H$1000,2,FALSE)</f>
        <v>#N/A</v>
      </c>
      <c r="AOQ46" t="e">
        <f>VLOOKUP(AOO46,Information!$A$2:$H$1000,3,FALSE)</f>
        <v>#N/A</v>
      </c>
      <c r="AOW46">
        <f t="shared" si="90"/>
        <v>0</v>
      </c>
      <c r="APA46" s="84"/>
      <c r="APB46" s="41" t="e">
        <f>VLOOKUP(APA46,Information!$A$2:$H$1000,2,FALSE)</f>
        <v>#N/A</v>
      </c>
      <c r="APC46" t="e">
        <f>VLOOKUP(APA46,Information!$A$2:$H$1000,3,FALSE)</f>
        <v>#N/A</v>
      </c>
      <c r="API46">
        <f t="shared" si="91"/>
        <v>0</v>
      </c>
      <c r="APM46" s="84"/>
      <c r="APN46" s="41" t="e">
        <f>VLOOKUP(APM46,Information!$A$2:$H$1000,2,FALSE)</f>
        <v>#N/A</v>
      </c>
      <c r="APO46" t="e">
        <f>VLOOKUP(APM46,Information!$A$2:$H$1000,3,FALSE)</f>
        <v>#N/A</v>
      </c>
      <c r="APU46">
        <f t="shared" si="92"/>
        <v>0</v>
      </c>
      <c r="APY46" s="84"/>
      <c r="APZ46" s="41" t="e">
        <f>VLOOKUP(APY46,Information!$A$2:$H$1000,2,FALSE)</f>
        <v>#N/A</v>
      </c>
      <c r="AQA46" t="e">
        <f>VLOOKUP(APY46,Information!$A$2:$H$1000,3,FALSE)</f>
        <v>#N/A</v>
      </c>
      <c r="AQG46">
        <f t="shared" si="93"/>
        <v>0</v>
      </c>
      <c r="AQK46" s="84"/>
      <c r="AQL46" s="41" t="e">
        <f>VLOOKUP(AQK46,Information!$A$2:$H$1000,2,FALSE)</f>
        <v>#N/A</v>
      </c>
      <c r="AQM46" t="e">
        <f>VLOOKUP(AQK46,Information!$A$2:$H$1000,3,FALSE)</f>
        <v>#N/A</v>
      </c>
      <c r="AQS46">
        <f t="shared" si="94"/>
        <v>0</v>
      </c>
      <c r="AQW46" s="84"/>
      <c r="AQX46" s="41" t="e">
        <f>VLOOKUP(AQW46,Information!$A$2:$H$1000,2,FALSE)</f>
        <v>#N/A</v>
      </c>
      <c r="AQY46" t="e">
        <f>VLOOKUP(AQW46,Information!$A$2:$H$1000,3,FALSE)</f>
        <v>#N/A</v>
      </c>
      <c r="ARE46">
        <f t="shared" si="95"/>
        <v>0</v>
      </c>
      <c r="ARI46" s="84"/>
      <c r="ARJ46" s="41" t="e">
        <f>VLOOKUP(ARI46,Information!$A$2:$H$1000,2,FALSE)</f>
        <v>#N/A</v>
      </c>
      <c r="ARK46" t="e">
        <f>VLOOKUP(ARI46,Information!$A$2:$H$1000,3,FALSE)</f>
        <v>#N/A</v>
      </c>
      <c r="ARQ46">
        <f t="shared" si="96"/>
        <v>0</v>
      </c>
      <c r="ARU46" s="84"/>
      <c r="ARV46" s="41" t="e">
        <f>VLOOKUP(ARU46,Information!$A$2:$H$1000,2,FALSE)</f>
        <v>#N/A</v>
      </c>
      <c r="ARW46" t="e">
        <f>VLOOKUP(ARU46,Information!$A$2:$H$1000,3,FALSE)</f>
        <v>#N/A</v>
      </c>
      <c r="ASC46">
        <f t="shared" si="97"/>
        <v>0</v>
      </c>
      <c r="ASG46" s="84"/>
      <c r="ASH46" s="41" t="e">
        <f>VLOOKUP(ASG46,Information!$A$2:$H$1000,2,FALSE)</f>
        <v>#N/A</v>
      </c>
      <c r="ASI46" t="e">
        <f>VLOOKUP(ASG46,Information!$A$2:$H$1000,3,FALSE)</f>
        <v>#N/A</v>
      </c>
      <c r="ASO46">
        <f t="shared" si="98"/>
        <v>0</v>
      </c>
      <c r="ASS46" s="84"/>
      <c r="AST46" s="41" t="e">
        <f>VLOOKUP(ASS46,Information!$A$2:$H$1000,2,FALSE)</f>
        <v>#N/A</v>
      </c>
      <c r="ASU46" t="e">
        <f>VLOOKUP(ASS46,Information!$A$2:$H$1000,3,FALSE)</f>
        <v>#N/A</v>
      </c>
      <c r="ATA46">
        <f t="shared" si="99"/>
        <v>0</v>
      </c>
    </row>
    <row r="47" spans="1:1023 1029:1197" ht="13.2">
      <c r="A47" s="41"/>
      <c r="B47" s="41" t="e">
        <f>VLOOKUP(A47,Information!$A$2:$H$1000,2,FALSE)</f>
        <v>#N/A</v>
      </c>
      <c r="C47" t="e">
        <f>VLOOKUP(A47,Information!$A$2:$H$1000,3,FALSE)</f>
        <v>#N/A</v>
      </c>
      <c r="I47">
        <f t="shared" si="0"/>
        <v>0</v>
      </c>
      <c r="M47" s="84"/>
      <c r="N47" s="41" t="e">
        <f>VLOOKUP(M47,Information!$A$2:$H$1000,2,FALSE)</f>
        <v>#N/A</v>
      </c>
      <c r="O47" t="e">
        <f>VLOOKUP(M47,Information!$A$2:$H$1000,3,FALSE)</f>
        <v>#N/A</v>
      </c>
      <c r="U47">
        <f t="shared" si="1"/>
        <v>0</v>
      </c>
      <c r="Y47" s="84"/>
      <c r="Z47" s="41" t="e">
        <f>VLOOKUP(Y47,Information!$A$2:$H$1000,2,FALSE)</f>
        <v>#N/A</v>
      </c>
      <c r="AA47" t="e">
        <f>VLOOKUP(Y47,Information!$A$2:$H$1000,3,FALSE)</f>
        <v>#N/A</v>
      </c>
      <c r="AG47">
        <f t="shared" si="2"/>
        <v>0</v>
      </c>
      <c r="AK47" s="84" t="s">
        <v>287</v>
      </c>
      <c r="AL47" s="85" t="str">
        <f>VLOOKUP(AK47,Information!$A$2:$H$1000,2,FALSE)</f>
        <v>unknown</v>
      </c>
      <c r="AM47" s="67" t="str">
        <f>VLOOKUP(AK47,Information!$A$2:$H$1000,3,FALSE)</f>
        <v>Platygyra</v>
      </c>
      <c r="AN47" s="41">
        <v>30</v>
      </c>
      <c r="AO47" s="41">
        <v>100</v>
      </c>
      <c r="AS47">
        <f t="shared" si="3"/>
        <v>100</v>
      </c>
      <c r="AW47" s="84"/>
      <c r="AX47" s="41" t="e">
        <f>VLOOKUP(AW47,Information!$A$2:$H$1000,2,FALSE)</f>
        <v>#N/A</v>
      </c>
      <c r="AY47" t="e">
        <f>VLOOKUP(AW47,Information!$A$2:$H$1000,3,FALSE)</f>
        <v>#N/A</v>
      </c>
      <c r="BE47">
        <f t="shared" si="4"/>
        <v>0</v>
      </c>
      <c r="BI47" s="84"/>
      <c r="BJ47" s="41" t="e">
        <f>VLOOKUP(BI47,Information!$A$2:$H$1000,2,FALSE)</f>
        <v>#N/A</v>
      </c>
      <c r="BK47" t="e">
        <f>VLOOKUP(BI47,Information!$A$2:$H$1000,3,FALSE)</f>
        <v>#N/A</v>
      </c>
      <c r="BQ47">
        <f t="shared" si="5"/>
        <v>0</v>
      </c>
      <c r="BU47" s="84" t="s">
        <v>340</v>
      </c>
      <c r="BV47" s="85" t="str">
        <f>VLOOKUP(BU47,Information!$A$2:$H$1000,2,FALSE)</f>
        <v>unknown</v>
      </c>
      <c r="BW47" s="67" t="str">
        <f>VLOOKUP(BU47,Information!$A$2:$H$1000,3,FALSE)</f>
        <v>Stylophora</v>
      </c>
      <c r="BX47" s="41">
        <v>15</v>
      </c>
      <c r="BY47" s="41">
        <v>100</v>
      </c>
      <c r="CC47">
        <f t="shared" si="6"/>
        <v>100</v>
      </c>
      <c r="CG47" s="84"/>
      <c r="CH47" s="41" t="e">
        <f>VLOOKUP(CG47,Information!$A$2:$H$1000,2,FALSE)</f>
        <v>#N/A</v>
      </c>
      <c r="CI47" t="e">
        <f>VLOOKUP(CG47,Information!$A$2:$H$1000,3,FALSE)</f>
        <v>#N/A</v>
      </c>
      <c r="CO47">
        <f t="shared" si="7"/>
        <v>0</v>
      </c>
      <c r="CS47" s="84"/>
      <c r="CT47" s="41" t="e">
        <f>VLOOKUP(CS47,Information!$A$2:$H$1000,2,FALSE)</f>
        <v>#N/A</v>
      </c>
      <c r="CU47" t="e">
        <f>VLOOKUP(CS47,Information!$A$2:$H$1000,3,FALSE)</f>
        <v>#N/A</v>
      </c>
      <c r="DA47">
        <f t="shared" si="8"/>
        <v>0</v>
      </c>
      <c r="DE47" s="84"/>
      <c r="DF47" s="41" t="e">
        <f>VLOOKUP(DE47,Information!$A$2:$H$1000,2,FALSE)</f>
        <v>#N/A</v>
      </c>
      <c r="DG47" t="e">
        <f>VLOOKUP(DE47,Information!$A$2:$H$1000,3,FALSE)</f>
        <v>#N/A</v>
      </c>
      <c r="DM47">
        <f t="shared" si="9"/>
        <v>0</v>
      </c>
      <c r="DQ47" s="84"/>
      <c r="DR47" s="41" t="e">
        <f>VLOOKUP(DQ47,Information!$A$2:$H$1000,2,FALSE)</f>
        <v>#N/A</v>
      </c>
      <c r="DS47" t="e">
        <f>VLOOKUP(DQ47,Information!$A$2:$H$1000,3,FALSE)</f>
        <v>#N/A</v>
      </c>
      <c r="DY47">
        <f t="shared" si="10"/>
        <v>0</v>
      </c>
      <c r="EC47" s="84"/>
      <c r="ED47" s="41" t="e">
        <f>VLOOKUP(EC47,Information!$A$2:$H$1000,2,FALSE)</f>
        <v>#N/A</v>
      </c>
      <c r="EE47" t="e">
        <f>VLOOKUP(EC47,Information!$A$2:$H$1000,3,FALSE)</f>
        <v>#N/A</v>
      </c>
      <c r="EK47">
        <f t="shared" si="11"/>
        <v>0</v>
      </c>
      <c r="EO47" s="84"/>
      <c r="EP47" s="41" t="e">
        <f>VLOOKUP(EO47,Information!$A$2:$H$1000,2,FALSE)</f>
        <v>#N/A</v>
      </c>
      <c r="EQ47" t="e">
        <f>VLOOKUP(EO47,Information!$A$2:$H$1000,3,FALSE)</f>
        <v>#N/A</v>
      </c>
      <c r="EW47">
        <f t="shared" si="12"/>
        <v>0</v>
      </c>
      <c r="FA47" s="84"/>
      <c r="FB47" s="41" t="e">
        <f>VLOOKUP(FA47,Information!$A$2:$H$1000,2,FALSE)</f>
        <v>#N/A</v>
      </c>
      <c r="FC47" t="e">
        <f>VLOOKUP(FA47,Information!$A$2:$H$1000,3,FALSE)</f>
        <v>#N/A</v>
      </c>
      <c r="FI47">
        <f t="shared" si="13"/>
        <v>0</v>
      </c>
      <c r="FM47" s="84"/>
      <c r="FN47" s="41" t="e">
        <f>VLOOKUP(FM47,Information!$A$2:$H$1000,2,FALSE)</f>
        <v>#N/A</v>
      </c>
      <c r="FO47" t="e">
        <f>VLOOKUP(FM47,Information!$A$2:$H$1000,3,FALSE)</f>
        <v>#N/A</v>
      </c>
      <c r="FU47">
        <f t="shared" si="14"/>
        <v>0</v>
      </c>
      <c r="FY47" s="84"/>
      <c r="FZ47" s="41" t="e">
        <f>VLOOKUP(FY47,Information!$A$2:$H$1000,2,FALSE)</f>
        <v>#N/A</v>
      </c>
      <c r="GA47" t="e">
        <f>VLOOKUP(FY47,Information!$A$2:$H$1000,3,FALSE)</f>
        <v>#N/A</v>
      </c>
      <c r="GG47">
        <f t="shared" si="15"/>
        <v>0</v>
      </c>
      <c r="GK47" s="84"/>
      <c r="GL47" s="41" t="e">
        <f>VLOOKUP(GK47,Information!$A$2:$H$1000,2,FALSE)</f>
        <v>#N/A</v>
      </c>
      <c r="GM47" t="e">
        <f>VLOOKUP(GK47,Information!$A$2:$H$1000,3,FALSE)</f>
        <v>#N/A</v>
      </c>
      <c r="GS47">
        <f t="shared" si="16"/>
        <v>0</v>
      </c>
      <c r="GW47" s="84" t="s">
        <v>260</v>
      </c>
      <c r="GX47" s="85" t="str">
        <f>VLOOKUP(GW47,Information!$A$2:$H$1000,2,FALSE)</f>
        <v>unknown</v>
      </c>
      <c r="GY47" s="67" t="str">
        <f>VLOOKUP(GW47,Information!$A$2:$H$1000,3,FALSE)</f>
        <v>Lobophyllia</v>
      </c>
      <c r="GZ47" s="41">
        <v>190</v>
      </c>
      <c r="HA47" s="41">
        <v>85</v>
      </c>
      <c r="HB47" s="41">
        <v>15</v>
      </c>
      <c r="HE47">
        <f t="shared" si="17"/>
        <v>100</v>
      </c>
      <c r="HI47" s="84"/>
      <c r="HJ47" s="41" t="e">
        <f>VLOOKUP(HI47,Information!$A$2:$H$1000,2,FALSE)</f>
        <v>#N/A</v>
      </c>
      <c r="HK47" t="e">
        <f>VLOOKUP(HI47,Information!$A$2:$H$1000,3,FALSE)</f>
        <v>#N/A</v>
      </c>
      <c r="HQ47">
        <f t="shared" si="18"/>
        <v>0</v>
      </c>
      <c r="HU47" s="84"/>
      <c r="HV47" s="41" t="e">
        <f>VLOOKUP(HU47,Information!$A$2:$H$1000,2,FALSE)</f>
        <v>#N/A</v>
      </c>
      <c r="HW47" t="e">
        <f>VLOOKUP(HU47,Information!$A$2:$H$1000,3,FALSE)</f>
        <v>#N/A</v>
      </c>
      <c r="IC47">
        <f t="shared" si="19"/>
        <v>0</v>
      </c>
      <c r="IG47" s="84"/>
      <c r="IH47" s="41" t="e">
        <f>VLOOKUP(IG47,Information!$A$2:$H$1000,2,FALSE)</f>
        <v>#N/A</v>
      </c>
      <c r="II47" t="e">
        <f>VLOOKUP(IG47,Information!$A$2:$H$1000,3,FALSE)</f>
        <v>#N/A</v>
      </c>
      <c r="IO47">
        <f t="shared" si="20"/>
        <v>0</v>
      </c>
      <c r="IS47" s="84"/>
      <c r="IT47" s="41" t="e">
        <f>VLOOKUP(IS47,Information!$A$2:$H$1000,2,FALSE)</f>
        <v>#N/A</v>
      </c>
      <c r="IU47" t="e">
        <f>VLOOKUP(IS47,Information!$A$2:$H$1000,3,FALSE)</f>
        <v>#N/A</v>
      </c>
      <c r="JA47">
        <f t="shared" si="21"/>
        <v>0</v>
      </c>
      <c r="JE47" s="84"/>
      <c r="JF47" s="41" t="e">
        <f>VLOOKUP(JE47,Information!$A$2:$H$1000,2,FALSE)</f>
        <v>#N/A</v>
      </c>
      <c r="JG47" t="e">
        <f>VLOOKUP(JE47,Information!$A$2:$H$1000,3,FALSE)</f>
        <v>#N/A</v>
      </c>
      <c r="JM47">
        <f t="shared" si="22"/>
        <v>0</v>
      </c>
      <c r="JQ47" s="84"/>
      <c r="JR47" s="41" t="e">
        <f>VLOOKUP(JQ47,Information!$A$2:$H$1000,2,FALSE)</f>
        <v>#N/A</v>
      </c>
      <c r="JS47" t="e">
        <f>VLOOKUP(JQ47,Information!$A$2:$H$1000,3,FALSE)</f>
        <v>#N/A</v>
      </c>
      <c r="JY47">
        <f t="shared" si="23"/>
        <v>0</v>
      </c>
      <c r="KC47" s="84"/>
      <c r="KD47" s="41" t="e">
        <f>VLOOKUP(KC47,Information!$A$2:$H$1000,2,FALSE)</f>
        <v>#N/A</v>
      </c>
      <c r="KE47" t="e">
        <f>VLOOKUP(KC47,Information!$A$2:$H$1000,3,FALSE)</f>
        <v>#N/A</v>
      </c>
      <c r="KK47">
        <f t="shared" si="24"/>
        <v>0</v>
      </c>
      <c r="KO47" s="84"/>
      <c r="KP47" s="41" t="e">
        <f>VLOOKUP(KO47,Information!$A$2:$H$1000,2,FALSE)</f>
        <v>#N/A</v>
      </c>
      <c r="KQ47" t="e">
        <f>VLOOKUP(KO47,Information!$A$2:$H$1000,3,FALSE)</f>
        <v>#N/A</v>
      </c>
      <c r="KW47">
        <f t="shared" si="25"/>
        <v>0</v>
      </c>
      <c r="LA47" s="84"/>
      <c r="LB47" s="41" t="e">
        <f>VLOOKUP(LA47,Information!$A$2:$H$1000,2,FALSE)</f>
        <v>#N/A</v>
      </c>
      <c r="LC47" t="e">
        <f>VLOOKUP(LA47,Information!$A$2:$H$1000,3,FALSE)</f>
        <v>#N/A</v>
      </c>
      <c r="LI47">
        <f t="shared" si="26"/>
        <v>0</v>
      </c>
      <c r="LM47" s="84"/>
      <c r="LN47" s="41" t="e">
        <f>VLOOKUP(LM47,Information!$A$2:$H$1000,2,FALSE)</f>
        <v>#N/A</v>
      </c>
      <c r="LO47" t="e">
        <f>VLOOKUP(LM47,Information!$A$2:$H$1000,3,FALSE)</f>
        <v>#N/A</v>
      </c>
      <c r="LU47">
        <f t="shared" si="27"/>
        <v>0</v>
      </c>
      <c r="LY47" s="84" t="s">
        <v>298</v>
      </c>
      <c r="LZ47" s="85" t="str">
        <f>VLOOKUP(LY47,Information!$A$2:$H$1000,2,FALSE)</f>
        <v>unknown</v>
      </c>
      <c r="MA47" s="67" t="str">
        <f>VLOOKUP(LY47,Information!$A$2:$H$1000,3,FALSE)</f>
        <v>Porites</v>
      </c>
      <c r="MB47" s="41">
        <v>50</v>
      </c>
      <c r="MC47" s="41">
        <v>85</v>
      </c>
      <c r="MD47" s="41">
        <v>15</v>
      </c>
      <c r="MG47">
        <f t="shared" si="28"/>
        <v>100</v>
      </c>
      <c r="MK47" s="84"/>
      <c r="ML47" s="41" t="e">
        <f>VLOOKUP(MK47,Information!$A$2:$H$1000,2,FALSE)</f>
        <v>#N/A</v>
      </c>
      <c r="MM47" t="e">
        <f>VLOOKUP(MK47,Information!$A$2:$H$1000,3,FALSE)</f>
        <v>#N/A</v>
      </c>
      <c r="MS47">
        <f t="shared" si="29"/>
        <v>0</v>
      </c>
      <c r="MW47" s="84"/>
      <c r="MX47" s="41" t="e">
        <f>VLOOKUP(MW47,Information!$A$2:$H$1000,2,FALSE)</f>
        <v>#N/A</v>
      </c>
      <c r="MY47" t="e">
        <f>VLOOKUP(MW47,Information!$A$2:$H$1000,3,FALSE)</f>
        <v>#N/A</v>
      </c>
      <c r="NE47">
        <f t="shared" si="30"/>
        <v>0</v>
      </c>
      <c r="NI47" s="84"/>
      <c r="NJ47" s="41" t="e">
        <f>VLOOKUP(NI47,Information!$A$2:$H$1000,2,FALSE)</f>
        <v>#N/A</v>
      </c>
      <c r="NK47" t="e">
        <f>VLOOKUP(NI47,Information!$A$2:$H$1000,3,FALSE)</f>
        <v>#N/A</v>
      </c>
      <c r="NQ47">
        <f t="shared" si="31"/>
        <v>0</v>
      </c>
      <c r="NU47" s="84"/>
      <c r="NV47" s="41" t="e">
        <f>VLOOKUP(NU47,Information!$A$2:$H$1000,2,FALSE)</f>
        <v>#N/A</v>
      </c>
      <c r="NW47" t="e">
        <f>VLOOKUP(NU47,Information!$A$2:$H$1000,3,FALSE)</f>
        <v>#N/A</v>
      </c>
      <c r="OC47">
        <f t="shared" si="32"/>
        <v>0</v>
      </c>
      <c r="OG47" s="84"/>
      <c r="OH47" s="41" t="e">
        <f>VLOOKUP(OG47,Information!$A$2:$H$1000,2,FALSE)</f>
        <v>#N/A</v>
      </c>
      <c r="OI47" t="e">
        <f>VLOOKUP(OG47,Information!$A$2:$H$1000,3,FALSE)</f>
        <v>#N/A</v>
      </c>
      <c r="OO47">
        <f t="shared" si="33"/>
        <v>0</v>
      </c>
      <c r="OS47" s="84"/>
      <c r="OT47" s="41" t="e">
        <f>VLOOKUP(OS47,Information!$A$2:$H$1000,2,FALSE)</f>
        <v>#N/A</v>
      </c>
      <c r="OU47" t="e">
        <f>VLOOKUP(OS47,Information!$A$2:$H$1000,3,FALSE)</f>
        <v>#N/A</v>
      </c>
      <c r="PA47">
        <f t="shared" si="34"/>
        <v>0</v>
      </c>
      <c r="PE47" s="84" t="s">
        <v>155</v>
      </c>
      <c r="PF47" s="85" t="str">
        <f>VLOOKUP(PE47,Information!$A$2:$H$1000,2,FALSE)</f>
        <v>unknown</v>
      </c>
      <c r="PG47" s="67" t="str">
        <f>VLOOKUP(PE47,Information!$A$2:$H$1000,3,FALSE)</f>
        <v>Coscinaraea</v>
      </c>
      <c r="PH47" s="41">
        <v>10</v>
      </c>
      <c r="PI47" s="41">
        <v>95</v>
      </c>
      <c r="PJ47" s="41">
        <v>5</v>
      </c>
      <c r="PM47">
        <f t="shared" si="35"/>
        <v>100</v>
      </c>
      <c r="PQ47" s="84"/>
      <c r="PR47" s="41" t="e">
        <f>VLOOKUP(PQ47,Information!$A$2:$H$1000,2,FALSE)</f>
        <v>#N/A</v>
      </c>
      <c r="PS47" t="e">
        <f>VLOOKUP(PQ47,Information!$A$2:$H$1000,3,FALSE)</f>
        <v>#N/A</v>
      </c>
      <c r="PY47">
        <f t="shared" si="36"/>
        <v>0</v>
      </c>
      <c r="QC47" s="84"/>
      <c r="QD47" s="41" t="e">
        <f>VLOOKUP(QC47,Information!$A$2:$H$1000,2,FALSE)</f>
        <v>#N/A</v>
      </c>
      <c r="QE47" t="e">
        <f>VLOOKUP(QC47,Information!$A$2:$H$1000,3,FALSE)</f>
        <v>#N/A</v>
      </c>
      <c r="QK47">
        <f t="shared" si="37"/>
        <v>0</v>
      </c>
      <c r="QO47" s="84"/>
      <c r="QP47" s="41" t="e">
        <f>VLOOKUP(QO47,Information!$A$2:$H$1000,2,FALSE)</f>
        <v>#N/A</v>
      </c>
      <c r="QQ47" t="e">
        <f>VLOOKUP(QO47,Information!$A$2:$H$1000,3,FALSE)</f>
        <v>#N/A</v>
      </c>
      <c r="QW47">
        <f t="shared" si="38"/>
        <v>0</v>
      </c>
      <c r="RA47" s="84"/>
      <c r="RB47" s="41" t="e">
        <f>VLOOKUP(RA47,Information!$A$2:$H$1000,2,FALSE)</f>
        <v>#N/A</v>
      </c>
      <c r="RC47" t="e">
        <f>VLOOKUP(RA47,Information!$A$2:$H$1000,3,FALSE)</f>
        <v>#N/A</v>
      </c>
      <c r="RI47">
        <f t="shared" si="39"/>
        <v>0</v>
      </c>
      <c r="RM47" s="84"/>
      <c r="RN47" s="41" t="e">
        <f>VLOOKUP(RM47,Information!$A$2:$H$1000,2,FALSE)</f>
        <v>#N/A</v>
      </c>
      <c r="RO47" t="e">
        <f>VLOOKUP(RM47,Information!$A$2:$H$1000,3,FALSE)</f>
        <v>#N/A</v>
      </c>
      <c r="RU47">
        <f t="shared" si="40"/>
        <v>0</v>
      </c>
      <c r="RY47" s="84"/>
      <c r="RZ47" s="41" t="e">
        <f>VLOOKUP(RY47,Information!$A$2:$H$1000,2,FALSE)</f>
        <v>#N/A</v>
      </c>
      <c r="SA47" t="e">
        <f>VLOOKUP(RY47,Information!$A$2:$H$1000,3,FALSE)</f>
        <v>#N/A</v>
      </c>
      <c r="SG47">
        <f t="shared" si="41"/>
        <v>0</v>
      </c>
      <c r="SK47" s="84"/>
      <c r="SL47" s="41" t="e">
        <f>VLOOKUP(SK47,Information!$A$2:$H$1000,2,FALSE)</f>
        <v>#N/A</v>
      </c>
      <c r="SM47" t="e">
        <f>VLOOKUP(SK47,Information!$A$2:$H$1000,3,FALSE)</f>
        <v>#N/A</v>
      </c>
      <c r="SS47">
        <f t="shared" si="42"/>
        <v>0</v>
      </c>
      <c r="SW47" s="84"/>
      <c r="SX47" s="41" t="e">
        <f>VLOOKUP(SW47,Information!$A$2:$H$1000,2,FALSE)</f>
        <v>#N/A</v>
      </c>
      <c r="SY47" t="e">
        <f>VLOOKUP(SW47,Information!$A$2:$H$1000,3,FALSE)</f>
        <v>#N/A</v>
      </c>
      <c r="TE47">
        <f t="shared" si="43"/>
        <v>0</v>
      </c>
      <c r="TI47" s="84"/>
      <c r="TJ47" s="41" t="e">
        <f>VLOOKUP(TI47,Information!$A$2:$H$1000,2,FALSE)</f>
        <v>#N/A</v>
      </c>
      <c r="TK47" t="e">
        <f>VLOOKUP(TI47,Information!$A$2:$H$1000,3,FALSE)</f>
        <v>#N/A</v>
      </c>
      <c r="TQ47">
        <f t="shared" si="44"/>
        <v>0</v>
      </c>
      <c r="TU47" s="84"/>
      <c r="TV47" s="41" t="e">
        <f>VLOOKUP(TU47,Information!$A$2:$H$1000,2,FALSE)</f>
        <v>#N/A</v>
      </c>
      <c r="TW47" t="e">
        <f>VLOOKUP(TU47,Information!$A$2:$H$1000,3,FALSE)</f>
        <v>#N/A</v>
      </c>
      <c r="UC47">
        <f t="shared" si="45"/>
        <v>0</v>
      </c>
      <c r="UG47" s="84"/>
      <c r="UH47" s="41" t="e">
        <f>VLOOKUP(UG47,Information!$A$2:$H$1000,2,FALSE)</f>
        <v>#N/A</v>
      </c>
      <c r="UI47" t="e">
        <f>VLOOKUP(UG47,Information!$A$2:$H$1000,3,FALSE)</f>
        <v>#N/A</v>
      </c>
      <c r="UO47">
        <f t="shared" si="46"/>
        <v>0</v>
      </c>
      <c r="US47" s="84"/>
      <c r="UT47" s="41" t="e">
        <f>VLOOKUP(US47,Information!$A$2:$H$1000,2,FALSE)</f>
        <v>#N/A</v>
      </c>
      <c r="UU47" t="e">
        <f>VLOOKUP(US47,Information!$A$2:$H$1000,3,FALSE)</f>
        <v>#N/A</v>
      </c>
      <c r="VA47">
        <f t="shared" si="47"/>
        <v>0</v>
      </c>
      <c r="VE47" s="84"/>
      <c r="VF47" s="41" t="e">
        <f>VLOOKUP(VE47,Information!$A$2:$H$1000,2,FALSE)</f>
        <v>#N/A</v>
      </c>
      <c r="VG47" t="e">
        <f>VLOOKUP(VE47,Information!$A$2:$H$1000,3,FALSE)</f>
        <v>#N/A</v>
      </c>
      <c r="VM47">
        <f t="shared" si="48"/>
        <v>0</v>
      </c>
      <c r="VQ47" s="84"/>
      <c r="VR47" s="41" t="e">
        <f>VLOOKUP(VQ47,Information!$A$2:$H$1000,2,FALSE)</f>
        <v>#N/A</v>
      </c>
      <c r="VS47" t="e">
        <f>VLOOKUP(VQ47,Information!$A$2:$H$1000,3,FALSE)</f>
        <v>#N/A</v>
      </c>
      <c r="VY47">
        <f t="shared" si="49"/>
        <v>0</v>
      </c>
      <c r="WC47" s="84"/>
      <c r="WD47" s="41" t="e">
        <f>VLOOKUP(WC47,Information!$A$2:$H$1000,2,FALSE)</f>
        <v>#N/A</v>
      </c>
      <c r="WE47" t="e">
        <f>VLOOKUP(WC47,Information!$A$2:$H$1000,3,FALSE)</f>
        <v>#N/A</v>
      </c>
      <c r="WK47">
        <f t="shared" si="50"/>
        <v>0</v>
      </c>
      <c r="WO47" s="84"/>
      <c r="WP47" s="41" t="e">
        <f>VLOOKUP(WO47,Information!$A$2:$H$1000,2,FALSE)</f>
        <v>#N/A</v>
      </c>
      <c r="WQ47" t="e">
        <f>VLOOKUP(WO47,Information!$A$2:$H$1000,3,FALSE)</f>
        <v>#N/A</v>
      </c>
      <c r="WW47">
        <f t="shared" si="51"/>
        <v>0</v>
      </c>
      <c r="XA47" s="84"/>
      <c r="XB47" s="41" t="e">
        <f>VLOOKUP(XA47,Information!$A$2:$H$1000,2,FALSE)</f>
        <v>#N/A</v>
      </c>
      <c r="XC47" t="e">
        <f>VLOOKUP(XA47,Information!$A$2:$H$1000,3,FALSE)</f>
        <v>#N/A</v>
      </c>
      <c r="XI47">
        <f t="shared" si="52"/>
        <v>0</v>
      </c>
      <c r="XM47" s="84"/>
      <c r="XN47" s="41" t="e">
        <f>VLOOKUP(XM47,Information!$A$2:$H$1000,2,FALSE)</f>
        <v>#N/A</v>
      </c>
      <c r="XO47" t="e">
        <f>VLOOKUP(XM47,Information!$A$2:$H$1000,3,FALSE)</f>
        <v>#N/A</v>
      </c>
      <c r="XU47">
        <f t="shared" si="53"/>
        <v>0</v>
      </c>
      <c r="XY47" s="84"/>
      <c r="XZ47" s="41" t="e">
        <f>VLOOKUP(XY47,Information!$A$2:$H$1000,2,FALSE)</f>
        <v>#N/A</v>
      </c>
      <c r="YA47" t="e">
        <f>VLOOKUP(XY47,Information!$A$2:$H$1000,3,FALSE)</f>
        <v>#N/A</v>
      </c>
      <c r="YG47">
        <f t="shared" si="54"/>
        <v>0</v>
      </c>
      <c r="YK47" s="84"/>
      <c r="YL47" s="41" t="e">
        <f>VLOOKUP(YK47,Information!$A$2:$H$1000,2,FALSE)</f>
        <v>#N/A</v>
      </c>
      <c r="YM47" t="e">
        <f>VLOOKUP(YK47,Information!$A$2:$H$1000,3,FALSE)</f>
        <v>#N/A</v>
      </c>
      <c r="YS47">
        <f t="shared" si="55"/>
        <v>0</v>
      </c>
      <c r="YW47" s="84"/>
      <c r="YX47" s="41" t="e">
        <f>VLOOKUP(YW47,Information!$A$2:$H$1000,2,FALSE)</f>
        <v>#N/A</v>
      </c>
      <c r="YY47" t="e">
        <f>VLOOKUP(YW47,Information!$A$2:$H$1000,3,FALSE)</f>
        <v>#N/A</v>
      </c>
      <c r="ZE47">
        <f t="shared" si="56"/>
        <v>0</v>
      </c>
      <c r="ZI47" s="84"/>
      <c r="ZJ47" s="41" t="e">
        <f>VLOOKUP(ZI47,Information!$A$2:$H$1000,2,FALSE)</f>
        <v>#N/A</v>
      </c>
      <c r="ZK47" t="e">
        <f>VLOOKUP(ZI47,Information!$A$2:$H$1000,3,FALSE)</f>
        <v>#N/A</v>
      </c>
      <c r="ZQ47">
        <f t="shared" si="57"/>
        <v>0</v>
      </c>
      <c r="ZU47" s="84"/>
      <c r="ZV47" s="41" t="e">
        <f>VLOOKUP(ZU47,Information!$A$2:$H$1000,2,FALSE)</f>
        <v>#N/A</v>
      </c>
      <c r="ZW47" t="e">
        <f>VLOOKUP(ZU47,Information!$A$2:$H$1000,3,FALSE)</f>
        <v>#N/A</v>
      </c>
      <c r="AAC47">
        <f t="shared" si="58"/>
        <v>0</v>
      </c>
      <c r="AAG47" s="84"/>
      <c r="AAH47" s="41" t="e">
        <f>VLOOKUP(AAG47,Information!$A$2:$H$1000,2,FALSE)</f>
        <v>#N/A</v>
      </c>
      <c r="AAI47" t="e">
        <f>VLOOKUP(AAG47,Information!$A$2:$H$1000,3,FALSE)</f>
        <v>#N/A</v>
      </c>
      <c r="AAO47">
        <f t="shared" si="59"/>
        <v>0</v>
      </c>
      <c r="AAS47" s="84"/>
      <c r="AAT47" s="41" t="e">
        <f>VLOOKUP(AAS47,Information!$A$2:$H$1000,2,FALSE)</f>
        <v>#N/A</v>
      </c>
      <c r="AAU47" t="e">
        <f>VLOOKUP(AAS47,Information!$A$2:$H$1000,3,FALSE)</f>
        <v>#N/A</v>
      </c>
      <c r="ABA47">
        <f t="shared" si="60"/>
        <v>0</v>
      </c>
      <c r="ABE47" s="84"/>
      <c r="ABF47" s="41" t="e">
        <f>VLOOKUP(ABE47,Information!$A$2:$H$1000,2,FALSE)</f>
        <v>#N/A</v>
      </c>
      <c r="ABG47" t="e">
        <f>VLOOKUP(ABE47,Information!$A$2:$H$1000,3,FALSE)</f>
        <v>#N/A</v>
      </c>
      <c r="ABM47">
        <f t="shared" si="61"/>
        <v>0</v>
      </c>
      <c r="ABQ47" s="84"/>
      <c r="ABR47" s="41" t="e">
        <f>VLOOKUP(ABQ47,Information!$A$2:$H$1000,2,FALSE)</f>
        <v>#N/A</v>
      </c>
      <c r="ABS47" t="e">
        <f>VLOOKUP(ABQ47,Information!$A$2:$H$1000,3,FALSE)</f>
        <v>#N/A</v>
      </c>
      <c r="ABY47">
        <f t="shared" si="62"/>
        <v>0</v>
      </c>
      <c r="ACC47" s="84"/>
      <c r="ACD47" s="41" t="e">
        <f>VLOOKUP(ACC47,Information!$A$2:$H$1000,2,FALSE)</f>
        <v>#N/A</v>
      </c>
      <c r="ACE47" t="e">
        <f>VLOOKUP(ACC47,Information!$A$2:$H$1000,3,FALSE)</f>
        <v>#N/A</v>
      </c>
      <c r="ACK47">
        <f t="shared" si="63"/>
        <v>0</v>
      </c>
      <c r="ACO47" s="84"/>
      <c r="ACP47" s="41" t="e">
        <f>VLOOKUP(ACO47,Information!$A$2:$H$1000,2,FALSE)</f>
        <v>#N/A</v>
      </c>
      <c r="ACQ47" t="e">
        <f>VLOOKUP(ACO47,Information!$A$2:$H$1000,3,FALSE)</f>
        <v>#N/A</v>
      </c>
      <c r="ACW47">
        <f t="shared" si="64"/>
        <v>0</v>
      </c>
      <c r="ADA47" s="84"/>
      <c r="ADB47" s="41" t="e">
        <f>VLOOKUP(ADA47,Information!$A$2:$H$1000,2,FALSE)</f>
        <v>#N/A</v>
      </c>
      <c r="ADC47" t="e">
        <f>VLOOKUP(ADA47,Information!$A$2:$H$1000,3,FALSE)</f>
        <v>#N/A</v>
      </c>
      <c r="ADI47">
        <f t="shared" si="65"/>
        <v>0</v>
      </c>
      <c r="ADM47" s="84"/>
      <c r="ADN47" s="41" t="e">
        <f>VLOOKUP(ADM47,Information!$A$2:$H$1000,2,FALSE)</f>
        <v>#N/A</v>
      </c>
      <c r="ADO47" t="e">
        <f>VLOOKUP(ADM47,Information!$A$2:$H$1000,3,FALSE)</f>
        <v>#N/A</v>
      </c>
      <c r="ADU47">
        <f t="shared" si="66"/>
        <v>0</v>
      </c>
      <c r="ADY47" s="84"/>
      <c r="ADZ47" s="41" t="e">
        <f>VLOOKUP(ADY47,Information!$A$2:$H$1000,2,FALSE)</f>
        <v>#N/A</v>
      </c>
      <c r="AEA47" t="e">
        <f>VLOOKUP(ADY47,Information!$A$2:$H$1000,3,FALSE)</f>
        <v>#N/A</v>
      </c>
      <c r="AEG47">
        <f t="shared" si="67"/>
        <v>0</v>
      </c>
      <c r="AEK47" s="84"/>
      <c r="AEL47" s="41" t="e">
        <f>VLOOKUP(AEK47,Information!$A$2:$H$1000,2,FALSE)</f>
        <v>#N/A</v>
      </c>
      <c r="AEM47" t="e">
        <f>VLOOKUP(AEK47,Information!$A$2:$H$1000,3,FALSE)</f>
        <v>#N/A</v>
      </c>
      <c r="AES47">
        <f t="shared" si="68"/>
        <v>0</v>
      </c>
      <c r="AEW47" s="84"/>
      <c r="AEX47" s="41" t="e">
        <f>VLOOKUP(AEW47,Information!$A$2:$H$1000,2,FALSE)</f>
        <v>#N/A</v>
      </c>
      <c r="AEY47" t="e">
        <f>VLOOKUP(AEW47,Information!$A$2:$H$1000,3,FALSE)</f>
        <v>#N/A</v>
      </c>
      <c r="AFE47">
        <f t="shared" si="69"/>
        <v>0</v>
      </c>
      <c r="AFI47" s="84"/>
      <c r="AFJ47" s="41" t="e">
        <f>VLOOKUP(AFI47,Information!$A$2:$H$1000,2,FALSE)</f>
        <v>#N/A</v>
      </c>
      <c r="AFK47" t="e">
        <f>VLOOKUP(AFI47,Information!$A$2:$H$1000,3,FALSE)</f>
        <v>#N/A</v>
      </c>
      <c r="AFQ47">
        <f t="shared" si="70"/>
        <v>0</v>
      </c>
      <c r="AFU47" s="84"/>
      <c r="AFV47" s="41" t="e">
        <f>VLOOKUP(AFU47,Information!$A$2:$H$1000,2,FALSE)</f>
        <v>#N/A</v>
      </c>
      <c r="AFW47" t="e">
        <f>VLOOKUP(AFU47,Information!$A$2:$H$1000,3,FALSE)</f>
        <v>#N/A</v>
      </c>
      <c r="AGC47">
        <f t="shared" si="71"/>
        <v>0</v>
      </c>
      <c r="AGG47" s="84"/>
      <c r="AGH47" s="41" t="e">
        <f>VLOOKUP(AGG47,Information!$A$2:$H$1000,2,FALSE)</f>
        <v>#N/A</v>
      </c>
      <c r="AGI47" t="e">
        <f>VLOOKUP(AGG47,Information!$A$2:$H$1000,3,FALSE)</f>
        <v>#N/A</v>
      </c>
      <c r="AGO47">
        <f t="shared" si="72"/>
        <v>0</v>
      </c>
      <c r="AGS47" s="84"/>
      <c r="AGT47" s="41" t="e">
        <f>VLOOKUP(AGS47,Information!$A$2:$H$1000,2,FALSE)</f>
        <v>#N/A</v>
      </c>
      <c r="AGU47" t="e">
        <f>VLOOKUP(AGS47,Information!$A$2:$H$1000,3,FALSE)</f>
        <v>#N/A</v>
      </c>
      <c r="AHA47">
        <f t="shared" si="73"/>
        <v>0</v>
      </c>
      <c r="AHE47" s="84"/>
      <c r="AHF47" s="41" t="e">
        <f>VLOOKUP(AHE47,Information!$A$2:$H$1000,2,FALSE)</f>
        <v>#N/A</v>
      </c>
      <c r="AHG47" t="e">
        <f>VLOOKUP(AHE47,Information!$A$2:$H$1000,3,FALSE)</f>
        <v>#N/A</v>
      </c>
      <c r="AHM47">
        <f t="shared" si="74"/>
        <v>0</v>
      </c>
      <c r="AHQ47" s="84"/>
      <c r="AHR47" s="41" t="e">
        <f>VLOOKUP(AHQ47,Information!$A$2:$H$1000,2,FALSE)</f>
        <v>#N/A</v>
      </c>
      <c r="AHS47" t="e">
        <f>VLOOKUP(AHQ47,Information!$A$2:$H$1000,3,FALSE)</f>
        <v>#N/A</v>
      </c>
      <c r="AHY47">
        <f t="shared" si="75"/>
        <v>0</v>
      </c>
      <c r="AIC47" s="84"/>
      <c r="AID47" s="41" t="e">
        <f>VLOOKUP(AIC47,Information!$A$2:$H$1000,2,FALSE)</f>
        <v>#N/A</v>
      </c>
      <c r="AIE47" t="e">
        <f>VLOOKUP(AIC47,Information!$A$2:$H$1000,3,FALSE)</f>
        <v>#N/A</v>
      </c>
      <c r="AIK47">
        <f t="shared" si="76"/>
        <v>0</v>
      </c>
      <c r="AIO47" s="84"/>
      <c r="AIP47" s="41" t="e">
        <f>VLOOKUP(AIO47,Information!$A$2:$H$1000,2,FALSE)</f>
        <v>#N/A</v>
      </c>
      <c r="AIQ47" t="e">
        <f>VLOOKUP(AIO47,Information!$A$2:$H$1000,3,FALSE)</f>
        <v>#N/A</v>
      </c>
      <c r="AIW47">
        <f t="shared" si="77"/>
        <v>0</v>
      </c>
      <c r="AJA47" s="84"/>
      <c r="AJB47" s="41" t="e">
        <f>VLOOKUP(AJA47,Information!$A$2:$H$1000,2,FALSE)</f>
        <v>#N/A</v>
      </c>
      <c r="AJC47" t="e">
        <f>VLOOKUP(AJA47,Information!$A$2:$H$1000,3,FALSE)</f>
        <v>#N/A</v>
      </c>
      <c r="AJI47">
        <f t="shared" si="78"/>
        <v>0</v>
      </c>
      <c r="AJM47" s="84"/>
      <c r="AJN47" s="41" t="e">
        <f>VLOOKUP(AJM47,Information!$A$2:$H$1000,2,FALSE)</f>
        <v>#N/A</v>
      </c>
      <c r="AJO47" t="e">
        <f>VLOOKUP(AJM47,Information!$A$2:$H$1000,3,FALSE)</f>
        <v>#N/A</v>
      </c>
      <c r="AJU47">
        <f t="shared" si="79"/>
        <v>0</v>
      </c>
      <c r="AJY47" s="84"/>
      <c r="AJZ47" s="41" t="e">
        <f>VLOOKUP(AJY47,Information!$A$2:$H$1000,2,FALSE)</f>
        <v>#N/A</v>
      </c>
      <c r="AKA47" t="e">
        <f>VLOOKUP(AJY47,Information!$A$2:$H$1000,3,FALSE)</f>
        <v>#N/A</v>
      </c>
      <c r="AKG47">
        <f t="shared" si="80"/>
        <v>0</v>
      </c>
      <c r="AKK47" s="84"/>
      <c r="AKL47" s="41" t="e">
        <f>VLOOKUP(AKK47,Information!$A$2:$H$1000,2,FALSE)</f>
        <v>#N/A</v>
      </c>
      <c r="AKM47" t="e">
        <f>VLOOKUP(AKK47,Information!$A$2:$H$1000,3,FALSE)</f>
        <v>#N/A</v>
      </c>
      <c r="AKS47">
        <f t="shared" si="81"/>
        <v>0</v>
      </c>
      <c r="AKW47" s="84"/>
      <c r="AKX47" s="41" t="e">
        <f>VLOOKUP(AKW47,Information!$A$2:$H$1000,2,FALSE)</f>
        <v>#N/A</v>
      </c>
      <c r="AKY47" t="e">
        <f>VLOOKUP(AKW47,Information!$A$2:$H$1000,3,FALSE)</f>
        <v>#N/A</v>
      </c>
      <c r="ALE47">
        <f t="shared" si="82"/>
        <v>0</v>
      </c>
      <c r="ALI47" s="84"/>
      <c r="ALJ47" s="41" t="e">
        <f>VLOOKUP(ALI47,Information!$A$2:$H$1000,2,FALSE)</f>
        <v>#N/A</v>
      </c>
      <c r="ALK47" t="e">
        <f>VLOOKUP(ALI47,Information!$A$2:$H$1000,3,FALSE)</f>
        <v>#N/A</v>
      </c>
      <c r="ALQ47">
        <f t="shared" si="83"/>
        <v>0</v>
      </c>
      <c r="ALU47" s="84"/>
      <c r="ALV47" s="41" t="e">
        <f>VLOOKUP(ALU47,Information!$A$2:$H$1000,2,FALSE)</f>
        <v>#N/A</v>
      </c>
      <c r="ALW47" t="e">
        <f>VLOOKUP(ALU47,Information!$A$2:$H$1000,3,FALSE)</f>
        <v>#N/A</v>
      </c>
      <c r="AMC47">
        <f t="shared" si="84"/>
        <v>0</v>
      </c>
      <c r="AMG47" s="84"/>
      <c r="AMH47" s="41" t="e">
        <f>VLOOKUP(AMG47,Information!$A$2:$H$1000,2,FALSE)</f>
        <v>#N/A</v>
      </c>
      <c r="AMI47" t="e">
        <f>VLOOKUP(AMG47,Information!$A$2:$H$1000,3,FALSE)</f>
        <v>#N/A</v>
      </c>
      <c r="AMO47">
        <f t="shared" si="85"/>
        <v>0</v>
      </c>
      <c r="AMS47" s="84"/>
      <c r="AMT47" s="41" t="e">
        <f>VLOOKUP(AMS47,Information!$A$2:$H$1000,2,FALSE)</f>
        <v>#N/A</v>
      </c>
      <c r="AMU47" t="e">
        <f>VLOOKUP(AMS47,Information!$A$2:$H$1000,3,FALSE)</f>
        <v>#N/A</v>
      </c>
      <c r="ANA47">
        <f t="shared" si="86"/>
        <v>0</v>
      </c>
      <c r="ANE47" s="84"/>
      <c r="ANF47" s="41" t="e">
        <f>VLOOKUP(ANE47,Information!$A$2:$H$1000,2,FALSE)</f>
        <v>#N/A</v>
      </c>
      <c r="ANG47" t="e">
        <f>VLOOKUP(ANE47,Information!$A$2:$H$1000,3,FALSE)</f>
        <v>#N/A</v>
      </c>
      <c r="ANM47">
        <f t="shared" si="87"/>
        <v>0</v>
      </c>
      <c r="ANQ47" s="84"/>
      <c r="ANR47" s="41" t="e">
        <f>VLOOKUP(ANQ47,Information!$A$2:$H$1000,2,FALSE)</f>
        <v>#N/A</v>
      </c>
      <c r="ANS47" t="e">
        <f>VLOOKUP(ANQ47,Information!$A$2:$H$1000,3,FALSE)</f>
        <v>#N/A</v>
      </c>
      <c r="ANY47">
        <f t="shared" si="88"/>
        <v>0</v>
      </c>
      <c r="AOC47" s="84"/>
      <c r="AOD47" s="41" t="e">
        <f>VLOOKUP(AOC47,Information!$A$2:$H$1000,2,FALSE)</f>
        <v>#N/A</v>
      </c>
      <c r="AOE47" t="e">
        <f>VLOOKUP(AOC47,Information!$A$2:$H$1000,3,FALSE)</f>
        <v>#N/A</v>
      </c>
      <c r="AOK47">
        <f t="shared" si="89"/>
        <v>0</v>
      </c>
      <c r="AOO47" s="84"/>
      <c r="AOP47" s="41" t="e">
        <f>VLOOKUP(AOO47,Information!$A$2:$H$1000,2,FALSE)</f>
        <v>#N/A</v>
      </c>
      <c r="AOQ47" t="e">
        <f>VLOOKUP(AOO47,Information!$A$2:$H$1000,3,FALSE)</f>
        <v>#N/A</v>
      </c>
      <c r="AOW47">
        <f t="shared" si="90"/>
        <v>0</v>
      </c>
      <c r="APA47" s="84"/>
      <c r="APB47" s="41" t="e">
        <f>VLOOKUP(APA47,Information!$A$2:$H$1000,2,FALSE)</f>
        <v>#N/A</v>
      </c>
      <c r="APC47" t="e">
        <f>VLOOKUP(APA47,Information!$A$2:$H$1000,3,FALSE)</f>
        <v>#N/A</v>
      </c>
      <c r="API47">
        <f t="shared" si="91"/>
        <v>0</v>
      </c>
      <c r="APM47" s="84"/>
      <c r="APN47" s="41" t="e">
        <f>VLOOKUP(APM47,Information!$A$2:$H$1000,2,FALSE)</f>
        <v>#N/A</v>
      </c>
      <c r="APO47" t="e">
        <f>VLOOKUP(APM47,Information!$A$2:$H$1000,3,FALSE)</f>
        <v>#N/A</v>
      </c>
      <c r="APU47">
        <f t="shared" si="92"/>
        <v>0</v>
      </c>
      <c r="APY47" s="84"/>
      <c r="APZ47" s="41" t="e">
        <f>VLOOKUP(APY47,Information!$A$2:$H$1000,2,FALSE)</f>
        <v>#N/A</v>
      </c>
      <c r="AQA47" t="e">
        <f>VLOOKUP(APY47,Information!$A$2:$H$1000,3,FALSE)</f>
        <v>#N/A</v>
      </c>
      <c r="AQG47">
        <f t="shared" si="93"/>
        <v>0</v>
      </c>
      <c r="AQK47" s="84"/>
      <c r="AQL47" s="41" t="e">
        <f>VLOOKUP(AQK47,Information!$A$2:$H$1000,2,FALSE)</f>
        <v>#N/A</v>
      </c>
      <c r="AQM47" t="e">
        <f>VLOOKUP(AQK47,Information!$A$2:$H$1000,3,FALSE)</f>
        <v>#N/A</v>
      </c>
      <c r="AQS47">
        <f t="shared" si="94"/>
        <v>0</v>
      </c>
      <c r="AQW47" s="84"/>
      <c r="AQX47" s="41" t="e">
        <f>VLOOKUP(AQW47,Information!$A$2:$H$1000,2,FALSE)</f>
        <v>#N/A</v>
      </c>
      <c r="AQY47" t="e">
        <f>VLOOKUP(AQW47,Information!$A$2:$H$1000,3,FALSE)</f>
        <v>#N/A</v>
      </c>
      <c r="ARE47">
        <f t="shared" si="95"/>
        <v>0</v>
      </c>
      <c r="ARI47" s="84"/>
      <c r="ARJ47" s="41" t="e">
        <f>VLOOKUP(ARI47,Information!$A$2:$H$1000,2,FALSE)</f>
        <v>#N/A</v>
      </c>
      <c r="ARK47" t="e">
        <f>VLOOKUP(ARI47,Information!$A$2:$H$1000,3,FALSE)</f>
        <v>#N/A</v>
      </c>
      <c r="ARQ47">
        <f t="shared" si="96"/>
        <v>0</v>
      </c>
      <c r="ARU47" s="84"/>
      <c r="ARV47" s="41" t="e">
        <f>VLOOKUP(ARU47,Information!$A$2:$H$1000,2,FALSE)</f>
        <v>#N/A</v>
      </c>
      <c r="ARW47" t="e">
        <f>VLOOKUP(ARU47,Information!$A$2:$H$1000,3,FALSE)</f>
        <v>#N/A</v>
      </c>
      <c r="ASC47">
        <f t="shared" si="97"/>
        <v>0</v>
      </c>
      <c r="ASG47" s="84"/>
      <c r="ASH47" s="41" t="e">
        <f>VLOOKUP(ASG47,Information!$A$2:$H$1000,2,FALSE)</f>
        <v>#N/A</v>
      </c>
      <c r="ASI47" t="e">
        <f>VLOOKUP(ASG47,Information!$A$2:$H$1000,3,FALSE)</f>
        <v>#N/A</v>
      </c>
      <c r="ASO47">
        <f t="shared" si="98"/>
        <v>0</v>
      </c>
      <c r="ASS47" s="84"/>
      <c r="AST47" s="41" t="e">
        <f>VLOOKUP(ASS47,Information!$A$2:$H$1000,2,FALSE)</f>
        <v>#N/A</v>
      </c>
      <c r="ASU47" t="e">
        <f>VLOOKUP(ASS47,Information!$A$2:$H$1000,3,FALSE)</f>
        <v>#N/A</v>
      </c>
      <c r="ATA47">
        <f t="shared" si="99"/>
        <v>0</v>
      </c>
    </row>
    <row r="48" spans="1:1023 1029:1197" ht="13.2">
      <c r="A48" s="41"/>
      <c r="B48" s="41" t="e">
        <f>VLOOKUP(A48,Information!$A$2:$H$1000,2,FALSE)</f>
        <v>#N/A</v>
      </c>
      <c r="C48" t="e">
        <f>VLOOKUP(A48,Information!$A$2:$H$1000,3,FALSE)</f>
        <v>#N/A</v>
      </c>
      <c r="I48">
        <f t="shared" si="0"/>
        <v>0</v>
      </c>
      <c r="M48" s="84"/>
      <c r="N48" s="41" t="e">
        <f>VLOOKUP(M48,Information!$A$2:$H$1000,2,FALSE)</f>
        <v>#N/A</v>
      </c>
      <c r="O48" t="e">
        <f>VLOOKUP(M48,Information!$A$2:$H$1000,3,FALSE)</f>
        <v>#N/A</v>
      </c>
      <c r="U48">
        <f t="shared" si="1"/>
        <v>0</v>
      </c>
      <c r="Y48" s="84"/>
      <c r="Z48" s="41" t="e">
        <f>VLOOKUP(Y48,Information!$A$2:$H$1000,2,FALSE)</f>
        <v>#N/A</v>
      </c>
      <c r="AA48" t="e">
        <f>VLOOKUP(Y48,Information!$A$2:$H$1000,3,FALSE)</f>
        <v>#N/A</v>
      </c>
      <c r="AG48">
        <f t="shared" si="2"/>
        <v>0</v>
      </c>
      <c r="AK48" s="84" t="s">
        <v>298</v>
      </c>
      <c r="AL48" s="85" t="str">
        <f>VLOOKUP(AK48,Information!$A$2:$H$1000,2,FALSE)</f>
        <v>unknown</v>
      </c>
      <c r="AM48" s="67" t="str">
        <f>VLOOKUP(AK48,Information!$A$2:$H$1000,3,FALSE)</f>
        <v>Porites</v>
      </c>
      <c r="AN48" s="41">
        <v>15</v>
      </c>
      <c r="AO48" s="41">
        <v>95</v>
      </c>
      <c r="AP48" s="41">
        <v>5</v>
      </c>
      <c r="AS48">
        <f t="shared" si="3"/>
        <v>100</v>
      </c>
      <c r="AW48" s="84"/>
      <c r="AX48" s="41" t="e">
        <f>VLOOKUP(AW48,Information!$A$2:$H$1000,2,FALSE)</f>
        <v>#N/A</v>
      </c>
      <c r="AY48" t="e">
        <f>VLOOKUP(AW48,Information!$A$2:$H$1000,3,FALSE)</f>
        <v>#N/A</v>
      </c>
      <c r="BE48">
        <f t="shared" si="4"/>
        <v>0</v>
      </c>
      <c r="BI48" s="84"/>
      <c r="BJ48" s="41" t="e">
        <f>VLOOKUP(BI48,Information!$A$2:$H$1000,2,FALSE)</f>
        <v>#N/A</v>
      </c>
      <c r="BK48" t="e">
        <f>VLOOKUP(BI48,Information!$A$2:$H$1000,3,FALSE)</f>
        <v>#N/A</v>
      </c>
      <c r="BQ48">
        <f t="shared" si="5"/>
        <v>0</v>
      </c>
      <c r="BU48" s="84" t="s">
        <v>298</v>
      </c>
      <c r="BV48" s="85" t="str">
        <f>VLOOKUP(BU48,Information!$A$2:$H$1000,2,FALSE)</f>
        <v>unknown</v>
      </c>
      <c r="BW48" s="67" t="str">
        <f>VLOOKUP(BU48,Information!$A$2:$H$1000,3,FALSE)</f>
        <v>Porites</v>
      </c>
      <c r="BX48" s="41">
        <v>40</v>
      </c>
      <c r="BY48" s="41">
        <v>80</v>
      </c>
      <c r="BZ48" s="41">
        <v>20</v>
      </c>
      <c r="CC48">
        <f t="shared" si="6"/>
        <v>100</v>
      </c>
      <c r="CG48" s="84"/>
      <c r="CH48" s="41" t="e">
        <f>VLOOKUP(CG48,Information!$A$2:$H$1000,2,FALSE)</f>
        <v>#N/A</v>
      </c>
      <c r="CI48" t="e">
        <f>VLOOKUP(CG48,Information!$A$2:$H$1000,3,FALSE)</f>
        <v>#N/A</v>
      </c>
      <c r="CO48">
        <f t="shared" si="7"/>
        <v>0</v>
      </c>
      <c r="CS48" s="84"/>
      <c r="CT48" s="41" t="e">
        <f>VLOOKUP(CS48,Information!$A$2:$H$1000,2,FALSE)</f>
        <v>#N/A</v>
      </c>
      <c r="CU48" t="e">
        <f>VLOOKUP(CS48,Information!$A$2:$H$1000,3,FALSE)</f>
        <v>#N/A</v>
      </c>
      <c r="DA48">
        <f t="shared" si="8"/>
        <v>0</v>
      </c>
      <c r="DE48" s="84"/>
      <c r="DF48" s="41" t="e">
        <f>VLOOKUP(DE48,Information!$A$2:$H$1000,2,FALSE)</f>
        <v>#N/A</v>
      </c>
      <c r="DG48" t="e">
        <f>VLOOKUP(DE48,Information!$A$2:$H$1000,3,FALSE)</f>
        <v>#N/A</v>
      </c>
      <c r="DM48">
        <f t="shared" si="9"/>
        <v>0</v>
      </c>
      <c r="DQ48" s="84"/>
      <c r="DR48" s="41" t="e">
        <f>VLOOKUP(DQ48,Information!$A$2:$H$1000,2,FALSE)</f>
        <v>#N/A</v>
      </c>
      <c r="DS48" t="e">
        <f>VLOOKUP(DQ48,Information!$A$2:$H$1000,3,FALSE)</f>
        <v>#N/A</v>
      </c>
      <c r="DY48">
        <f t="shared" si="10"/>
        <v>0</v>
      </c>
      <c r="EC48" s="84"/>
      <c r="ED48" s="41" t="e">
        <f>VLOOKUP(EC48,Information!$A$2:$H$1000,2,FALSE)</f>
        <v>#N/A</v>
      </c>
      <c r="EE48" t="e">
        <f>VLOOKUP(EC48,Information!$A$2:$H$1000,3,FALSE)</f>
        <v>#N/A</v>
      </c>
      <c r="EK48">
        <f t="shared" si="11"/>
        <v>0</v>
      </c>
      <c r="EO48" s="84"/>
      <c r="EP48" s="41" t="e">
        <f>VLOOKUP(EO48,Information!$A$2:$H$1000,2,FALSE)</f>
        <v>#N/A</v>
      </c>
      <c r="EQ48" t="e">
        <f>VLOOKUP(EO48,Information!$A$2:$H$1000,3,FALSE)</f>
        <v>#N/A</v>
      </c>
      <c r="EW48">
        <f t="shared" si="12"/>
        <v>0</v>
      </c>
      <c r="FA48" s="84"/>
      <c r="FB48" s="41" t="e">
        <f>VLOOKUP(FA48,Information!$A$2:$H$1000,2,FALSE)</f>
        <v>#N/A</v>
      </c>
      <c r="FC48" t="e">
        <f>VLOOKUP(FA48,Information!$A$2:$H$1000,3,FALSE)</f>
        <v>#N/A</v>
      </c>
      <c r="FI48">
        <f t="shared" si="13"/>
        <v>0</v>
      </c>
      <c r="FM48" s="84"/>
      <c r="FN48" s="41" t="e">
        <f>VLOOKUP(FM48,Information!$A$2:$H$1000,2,FALSE)</f>
        <v>#N/A</v>
      </c>
      <c r="FO48" t="e">
        <f>VLOOKUP(FM48,Information!$A$2:$H$1000,3,FALSE)</f>
        <v>#N/A</v>
      </c>
      <c r="FU48">
        <f t="shared" si="14"/>
        <v>0</v>
      </c>
      <c r="FY48" s="84"/>
      <c r="FZ48" s="41" t="e">
        <f>VLOOKUP(FY48,Information!$A$2:$H$1000,2,FALSE)</f>
        <v>#N/A</v>
      </c>
      <c r="GA48" t="e">
        <f>VLOOKUP(FY48,Information!$A$2:$H$1000,3,FALSE)</f>
        <v>#N/A</v>
      </c>
      <c r="GG48">
        <f t="shared" si="15"/>
        <v>0</v>
      </c>
      <c r="GK48" s="84"/>
      <c r="GL48" s="41" t="e">
        <f>VLOOKUP(GK48,Information!$A$2:$H$1000,2,FALSE)</f>
        <v>#N/A</v>
      </c>
      <c r="GM48" t="e">
        <f>VLOOKUP(GK48,Information!$A$2:$H$1000,3,FALSE)</f>
        <v>#N/A</v>
      </c>
      <c r="GS48">
        <f t="shared" si="16"/>
        <v>0</v>
      </c>
      <c r="GW48" s="84" t="s">
        <v>340</v>
      </c>
      <c r="GX48" s="85" t="str">
        <f>VLOOKUP(GW48,Information!$A$2:$H$1000,2,FALSE)</f>
        <v>unknown</v>
      </c>
      <c r="GY48" s="67" t="str">
        <f>VLOOKUP(GW48,Information!$A$2:$H$1000,3,FALSE)</f>
        <v>Stylophora</v>
      </c>
      <c r="GZ48" s="41">
        <v>10</v>
      </c>
      <c r="HA48" s="41">
        <v>95</v>
      </c>
      <c r="HB48" s="41">
        <v>5</v>
      </c>
      <c r="HE48">
        <f t="shared" si="17"/>
        <v>100</v>
      </c>
      <c r="HI48" s="84"/>
      <c r="HJ48" s="41" t="e">
        <f>VLOOKUP(HI48,Information!$A$2:$H$1000,2,FALSE)</f>
        <v>#N/A</v>
      </c>
      <c r="HK48" t="e">
        <f>VLOOKUP(HI48,Information!$A$2:$H$1000,3,FALSE)</f>
        <v>#N/A</v>
      </c>
      <c r="HQ48">
        <f t="shared" si="18"/>
        <v>0</v>
      </c>
      <c r="HU48" s="84"/>
      <c r="HV48" s="41" t="e">
        <f>VLOOKUP(HU48,Information!$A$2:$H$1000,2,FALSE)</f>
        <v>#N/A</v>
      </c>
      <c r="HW48" t="e">
        <f>VLOOKUP(HU48,Information!$A$2:$H$1000,3,FALSE)</f>
        <v>#N/A</v>
      </c>
      <c r="IC48">
        <f t="shared" si="19"/>
        <v>0</v>
      </c>
      <c r="IG48" s="84"/>
      <c r="IH48" s="41" t="e">
        <f>VLOOKUP(IG48,Information!$A$2:$H$1000,2,FALSE)</f>
        <v>#N/A</v>
      </c>
      <c r="II48" t="e">
        <f>VLOOKUP(IG48,Information!$A$2:$H$1000,3,FALSE)</f>
        <v>#N/A</v>
      </c>
      <c r="IO48">
        <f t="shared" si="20"/>
        <v>0</v>
      </c>
      <c r="IS48" s="84"/>
      <c r="IT48" s="41" t="e">
        <f>VLOOKUP(IS48,Information!$A$2:$H$1000,2,FALSE)</f>
        <v>#N/A</v>
      </c>
      <c r="IU48" t="e">
        <f>VLOOKUP(IS48,Information!$A$2:$H$1000,3,FALSE)</f>
        <v>#N/A</v>
      </c>
      <c r="JA48">
        <f t="shared" si="21"/>
        <v>0</v>
      </c>
      <c r="JE48" s="84"/>
      <c r="JF48" s="41" t="e">
        <f>VLOOKUP(JE48,Information!$A$2:$H$1000,2,FALSE)</f>
        <v>#N/A</v>
      </c>
      <c r="JG48" t="e">
        <f>VLOOKUP(JE48,Information!$A$2:$H$1000,3,FALSE)</f>
        <v>#N/A</v>
      </c>
      <c r="JM48">
        <f t="shared" si="22"/>
        <v>0</v>
      </c>
      <c r="JQ48" s="84"/>
      <c r="JR48" s="41" t="e">
        <f>VLOOKUP(JQ48,Information!$A$2:$H$1000,2,FALSE)</f>
        <v>#N/A</v>
      </c>
      <c r="JS48" t="e">
        <f>VLOOKUP(JQ48,Information!$A$2:$H$1000,3,FALSE)</f>
        <v>#N/A</v>
      </c>
      <c r="JY48">
        <f t="shared" si="23"/>
        <v>0</v>
      </c>
      <c r="KC48" s="84"/>
      <c r="KD48" s="41" t="e">
        <f>VLOOKUP(KC48,Information!$A$2:$H$1000,2,FALSE)</f>
        <v>#N/A</v>
      </c>
      <c r="KE48" t="e">
        <f>VLOOKUP(KC48,Information!$A$2:$H$1000,3,FALSE)</f>
        <v>#N/A</v>
      </c>
      <c r="KK48">
        <f t="shared" si="24"/>
        <v>0</v>
      </c>
      <c r="KO48" s="84"/>
      <c r="KP48" s="41" t="e">
        <f>VLOOKUP(KO48,Information!$A$2:$H$1000,2,FALSE)</f>
        <v>#N/A</v>
      </c>
      <c r="KQ48" t="e">
        <f>VLOOKUP(KO48,Information!$A$2:$H$1000,3,FALSE)</f>
        <v>#N/A</v>
      </c>
      <c r="KW48">
        <f t="shared" si="25"/>
        <v>0</v>
      </c>
      <c r="LA48" s="84"/>
      <c r="LB48" s="41" t="e">
        <f>VLOOKUP(LA48,Information!$A$2:$H$1000,2,FALSE)</f>
        <v>#N/A</v>
      </c>
      <c r="LC48" t="e">
        <f>VLOOKUP(LA48,Information!$A$2:$H$1000,3,FALSE)</f>
        <v>#N/A</v>
      </c>
      <c r="LI48">
        <f t="shared" si="26"/>
        <v>0</v>
      </c>
      <c r="LM48" s="84"/>
      <c r="LN48" s="41" t="e">
        <f>VLOOKUP(LM48,Information!$A$2:$H$1000,2,FALSE)</f>
        <v>#N/A</v>
      </c>
      <c r="LO48" t="e">
        <f>VLOOKUP(LM48,Information!$A$2:$H$1000,3,FALSE)</f>
        <v>#N/A</v>
      </c>
      <c r="LU48">
        <f t="shared" si="27"/>
        <v>0</v>
      </c>
      <c r="LY48" s="84" t="s">
        <v>71</v>
      </c>
      <c r="LZ48" s="85" t="str">
        <f>VLOOKUP(LY48,Information!$A$2:$H$1000,2,FALSE)</f>
        <v>unknown</v>
      </c>
      <c r="MA48" s="67" t="str">
        <f>VLOOKUP(LY48,Information!$A$2:$H$1000,3,FALSE)</f>
        <v>Acanthastrea</v>
      </c>
      <c r="MB48" s="41">
        <v>25</v>
      </c>
      <c r="MC48" s="41">
        <v>100</v>
      </c>
      <c r="MG48">
        <f t="shared" si="28"/>
        <v>100</v>
      </c>
      <c r="MK48" s="84"/>
      <c r="ML48" s="41" t="e">
        <f>VLOOKUP(MK48,Information!$A$2:$H$1000,2,FALSE)</f>
        <v>#N/A</v>
      </c>
      <c r="MM48" t="e">
        <f>VLOOKUP(MK48,Information!$A$2:$H$1000,3,FALSE)</f>
        <v>#N/A</v>
      </c>
      <c r="MS48">
        <f t="shared" si="29"/>
        <v>0</v>
      </c>
      <c r="MW48" s="84"/>
      <c r="MX48" s="41" t="e">
        <f>VLOOKUP(MW48,Information!$A$2:$H$1000,2,FALSE)</f>
        <v>#N/A</v>
      </c>
      <c r="MY48" t="e">
        <f>VLOOKUP(MW48,Information!$A$2:$H$1000,3,FALSE)</f>
        <v>#N/A</v>
      </c>
      <c r="NE48">
        <f t="shared" si="30"/>
        <v>0</v>
      </c>
      <c r="NI48" s="84"/>
      <c r="NJ48" s="41" t="e">
        <f>VLOOKUP(NI48,Information!$A$2:$H$1000,2,FALSE)</f>
        <v>#N/A</v>
      </c>
      <c r="NK48" t="e">
        <f>VLOOKUP(NI48,Information!$A$2:$H$1000,3,FALSE)</f>
        <v>#N/A</v>
      </c>
      <c r="NQ48">
        <f t="shared" si="31"/>
        <v>0</v>
      </c>
      <c r="NU48" s="84"/>
      <c r="NV48" s="41" t="e">
        <f>VLOOKUP(NU48,Information!$A$2:$H$1000,2,FALSE)</f>
        <v>#N/A</v>
      </c>
      <c r="NW48" t="e">
        <f>VLOOKUP(NU48,Information!$A$2:$H$1000,3,FALSE)</f>
        <v>#N/A</v>
      </c>
      <c r="OC48">
        <f t="shared" si="32"/>
        <v>0</v>
      </c>
      <c r="OG48" s="84"/>
      <c r="OH48" s="41" t="e">
        <f>VLOOKUP(OG48,Information!$A$2:$H$1000,2,FALSE)</f>
        <v>#N/A</v>
      </c>
      <c r="OI48" t="e">
        <f>VLOOKUP(OG48,Information!$A$2:$H$1000,3,FALSE)</f>
        <v>#N/A</v>
      </c>
      <c r="OO48">
        <f t="shared" si="33"/>
        <v>0</v>
      </c>
      <c r="OS48" s="84"/>
      <c r="OT48" s="41" t="e">
        <f>VLOOKUP(OS48,Information!$A$2:$H$1000,2,FALSE)</f>
        <v>#N/A</v>
      </c>
      <c r="OU48" t="e">
        <f>VLOOKUP(OS48,Information!$A$2:$H$1000,3,FALSE)</f>
        <v>#N/A</v>
      </c>
      <c r="PA48">
        <f t="shared" si="34"/>
        <v>0</v>
      </c>
      <c r="PE48" s="84" t="s">
        <v>200</v>
      </c>
      <c r="PF48" s="85" t="str">
        <f>VLOOKUP(PE48,Information!$A$2:$H$1000,2,FALSE)</f>
        <v>unknown</v>
      </c>
      <c r="PG48" s="67" t="str">
        <f>VLOOKUP(PE48,Information!$A$2:$H$1000,3,FALSE)</f>
        <v>Echinopora</v>
      </c>
      <c r="PH48" s="41">
        <v>40</v>
      </c>
      <c r="PI48" s="41">
        <v>90</v>
      </c>
      <c r="PJ48" s="41">
        <v>10</v>
      </c>
      <c r="PM48">
        <f t="shared" si="35"/>
        <v>100</v>
      </c>
      <c r="PQ48" s="84"/>
      <c r="PR48" s="41" t="e">
        <f>VLOOKUP(PQ48,Information!$A$2:$H$1000,2,FALSE)</f>
        <v>#N/A</v>
      </c>
      <c r="PS48" t="e">
        <f>VLOOKUP(PQ48,Information!$A$2:$H$1000,3,FALSE)</f>
        <v>#N/A</v>
      </c>
      <c r="PY48">
        <f t="shared" si="36"/>
        <v>0</v>
      </c>
      <c r="QC48" s="84"/>
      <c r="QD48" s="41" t="e">
        <f>VLOOKUP(QC48,Information!$A$2:$H$1000,2,FALSE)</f>
        <v>#N/A</v>
      </c>
      <c r="QE48" t="e">
        <f>VLOOKUP(QC48,Information!$A$2:$H$1000,3,FALSE)</f>
        <v>#N/A</v>
      </c>
      <c r="QK48">
        <f t="shared" si="37"/>
        <v>0</v>
      </c>
      <c r="QO48" s="84"/>
      <c r="QP48" s="41" t="e">
        <f>VLOOKUP(QO48,Information!$A$2:$H$1000,2,FALSE)</f>
        <v>#N/A</v>
      </c>
      <c r="QQ48" t="e">
        <f>VLOOKUP(QO48,Information!$A$2:$H$1000,3,FALSE)</f>
        <v>#N/A</v>
      </c>
      <c r="QW48">
        <f t="shared" si="38"/>
        <v>0</v>
      </c>
      <c r="RA48" s="84"/>
      <c r="RB48" s="41" t="e">
        <f>VLOOKUP(RA48,Information!$A$2:$H$1000,2,FALSE)</f>
        <v>#N/A</v>
      </c>
      <c r="RC48" t="e">
        <f>VLOOKUP(RA48,Information!$A$2:$H$1000,3,FALSE)</f>
        <v>#N/A</v>
      </c>
      <c r="RI48">
        <f t="shared" si="39"/>
        <v>0</v>
      </c>
      <c r="RM48" s="84"/>
      <c r="RN48" s="41" t="e">
        <f>VLOOKUP(RM48,Information!$A$2:$H$1000,2,FALSE)</f>
        <v>#N/A</v>
      </c>
      <c r="RO48" t="e">
        <f>VLOOKUP(RM48,Information!$A$2:$H$1000,3,FALSE)</f>
        <v>#N/A</v>
      </c>
      <c r="RU48">
        <f t="shared" si="40"/>
        <v>0</v>
      </c>
      <c r="RY48" s="84"/>
      <c r="RZ48" s="41" t="e">
        <f>VLOOKUP(RY48,Information!$A$2:$H$1000,2,FALSE)</f>
        <v>#N/A</v>
      </c>
      <c r="SA48" t="e">
        <f>VLOOKUP(RY48,Information!$A$2:$H$1000,3,FALSE)</f>
        <v>#N/A</v>
      </c>
      <c r="SG48">
        <f t="shared" si="41"/>
        <v>0</v>
      </c>
      <c r="SK48" s="84"/>
      <c r="SL48" s="41" t="e">
        <f>VLOOKUP(SK48,Information!$A$2:$H$1000,2,FALSE)</f>
        <v>#N/A</v>
      </c>
      <c r="SM48" t="e">
        <f>VLOOKUP(SK48,Information!$A$2:$H$1000,3,FALSE)</f>
        <v>#N/A</v>
      </c>
      <c r="SS48">
        <f t="shared" si="42"/>
        <v>0</v>
      </c>
      <c r="SW48" s="84"/>
      <c r="SX48" s="41" t="e">
        <f>VLOOKUP(SW48,Information!$A$2:$H$1000,2,FALSE)</f>
        <v>#N/A</v>
      </c>
      <c r="SY48" t="e">
        <f>VLOOKUP(SW48,Information!$A$2:$H$1000,3,FALSE)</f>
        <v>#N/A</v>
      </c>
      <c r="TE48">
        <f t="shared" si="43"/>
        <v>0</v>
      </c>
      <c r="TI48" s="84"/>
      <c r="TJ48" s="41" t="e">
        <f>VLOOKUP(TI48,Information!$A$2:$H$1000,2,FALSE)</f>
        <v>#N/A</v>
      </c>
      <c r="TK48" t="e">
        <f>VLOOKUP(TI48,Information!$A$2:$H$1000,3,FALSE)</f>
        <v>#N/A</v>
      </c>
      <c r="TQ48">
        <f t="shared" si="44"/>
        <v>0</v>
      </c>
      <c r="TU48" s="84"/>
      <c r="TV48" s="41" t="e">
        <f>VLOOKUP(TU48,Information!$A$2:$H$1000,2,FALSE)</f>
        <v>#N/A</v>
      </c>
      <c r="TW48" t="e">
        <f>VLOOKUP(TU48,Information!$A$2:$H$1000,3,FALSE)</f>
        <v>#N/A</v>
      </c>
      <c r="UC48">
        <f t="shared" si="45"/>
        <v>0</v>
      </c>
      <c r="UG48" s="84"/>
      <c r="UH48" s="41" t="e">
        <f>VLOOKUP(UG48,Information!$A$2:$H$1000,2,FALSE)</f>
        <v>#N/A</v>
      </c>
      <c r="UI48" t="e">
        <f>VLOOKUP(UG48,Information!$A$2:$H$1000,3,FALSE)</f>
        <v>#N/A</v>
      </c>
      <c r="UO48">
        <f t="shared" si="46"/>
        <v>0</v>
      </c>
      <c r="US48" s="84"/>
      <c r="UT48" s="41" t="e">
        <f>VLOOKUP(US48,Information!$A$2:$H$1000,2,FALSE)</f>
        <v>#N/A</v>
      </c>
      <c r="UU48" t="e">
        <f>VLOOKUP(US48,Information!$A$2:$H$1000,3,FALSE)</f>
        <v>#N/A</v>
      </c>
      <c r="VA48">
        <f t="shared" si="47"/>
        <v>0</v>
      </c>
      <c r="VE48" s="84"/>
      <c r="VF48" s="41" t="e">
        <f>VLOOKUP(VE48,Information!$A$2:$H$1000,2,FALSE)</f>
        <v>#N/A</v>
      </c>
      <c r="VG48" t="e">
        <f>VLOOKUP(VE48,Information!$A$2:$H$1000,3,FALSE)</f>
        <v>#N/A</v>
      </c>
      <c r="VM48">
        <f t="shared" si="48"/>
        <v>0</v>
      </c>
      <c r="VQ48" s="84"/>
      <c r="VR48" s="41" t="e">
        <f>VLOOKUP(VQ48,Information!$A$2:$H$1000,2,FALSE)</f>
        <v>#N/A</v>
      </c>
      <c r="VS48" t="e">
        <f>VLOOKUP(VQ48,Information!$A$2:$H$1000,3,FALSE)</f>
        <v>#N/A</v>
      </c>
      <c r="VY48">
        <f t="shared" si="49"/>
        <v>0</v>
      </c>
      <c r="WC48" s="84"/>
      <c r="WD48" s="41" t="e">
        <f>VLOOKUP(WC48,Information!$A$2:$H$1000,2,FALSE)</f>
        <v>#N/A</v>
      </c>
      <c r="WE48" t="e">
        <f>VLOOKUP(WC48,Information!$A$2:$H$1000,3,FALSE)</f>
        <v>#N/A</v>
      </c>
      <c r="WK48">
        <f t="shared" si="50"/>
        <v>0</v>
      </c>
      <c r="WO48" s="84"/>
      <c r="WP48" s="41" t="e">
        <f>VLOOKUP(WO48,Information!$A$2:$H$1000,2,FALSE)</f>
        <v>#N/A</v>
      </c>
      <c r="WQ48" t="e">
        <f>VLOOKUP(WO48,Information!$A$2:$H$1000,3,FALSE)</f>
        <v>#N/A</v>
      </c>
      <c r="WW48">
        <f t="shared" si="51"/>
        <v>0</v>
      </c>
      <c r="XA48" s="84"/>
      <c r="XB48" s="41" t="e">
        <f>VLOOKUP(XA48,Information!$A$2:$H$1000,2,FALSE)</f>
        <v>#N/A</v>
      </c>
      <c r="XC48" t="e">
        <f>VLOOKUP(XA48,Information!$A$2:$H$1000,3,FALSE)</f>
        <v>#N/A</v>
      </c>
      <c r="XI48">
        <f t="shared" si="52"/>
        <v>0</v>
      </c>
      <c r="XM48" s="84"/>
      <c r="XN48" s="41" t="e">
        <f>VLOOKUP(XM48,Information!$A$2:$H$1000,2,FALSE)</f>
        <v>#N/A</v>
      </c>
      <c r="XO48" t="e">
        <f>VLOOKUP(XM48,Information!$A$2:$H$1000,3,FALSE)</f>
        <v>#N/A</v>
      </c>
      <c r="XU48">
        <f t="shared" si="53"/>
        <v>0</v>
      </c>
      <c r="XY48" s="84"/>
      <c r="XZ48" s="41" t="e">
        <f>VLOOKUP(XY48,Information!$A$2:$H$1000,2,FALSE)</f>
        <v>#N/A</v>
      </c>
      <c r="YA48" t="e">
        <f>VLOOKUP(XY48,Information!$A$2:$H$1000,3,FALSE)</f>
        <v>#N/A</v>
      </c>
      <c r="YG48">
        <f t="shared" si="54"/>
        <v>0</v>
      </c>
      <c r="YK48" s="84"/>
      <c r="YL48" s="41" t="e">
        <f>VLOOKUP(YK48,Information!$A$2:$H$1000,2,FALSE)</f>
        <v>#N/A</v>
      </c>
      <c r="YM48" t="e">
        <f>VLOOKUP(YK48,Information!$A$2:$H$1000,3,FALSE)</f>
        <v>#N/A</v>
      </c>
      <c r="YS48">
        <f t="shared" si="55"/>
        <v>0</v>
      </c>
      <c r="YW48" s="84"/>
      <c r="YX48" s="41" t="e">
        <f>VLOOKUP(YW48,Information!$A$2:$H$1000,2,FALSE)</f>
        <v>#N/A</v>
      </c>
      <c r="YY48" t="e">
        <f>VLOOKUP(YW48,Information!$A$2:$H$1000,3,FALSE)</f>
        <v>#N/A</v>
      </c>
      <c r="ZE48">
        <f t="shared" si="56"/>
        <v>0</v>
      </c>
      <c r="ZI48" s="84"/>
      <c r="ZJ48" s="41" t="e">
        <f>VLOOKUP(ZI48,Information!$A$2:$H$1000,2,FALSE)</f>
        <v>#N/A</v>
      </c>
      <c r="ZK48" t="e">
        <f>VLOOKUP(ZI48,Information!$A$2:$H$1000,3,FALSE)</f>
        <v>#N/A</v>
      </c>
      <c r="ZQ48">
        <f t="shared" si="57"/>
        <v>0</v>
      </c>
      <c r="ZU48" s="84"/>
      <c r="ZV48" s="41" t="e">
        <f>VLOOKUP(ZU48,Information!$A$2:$H$1000,2,FALSE)</f>
        <v>#N/A</v>
      </c>
      <c r="ZW48" t="e">
        <f>VLOOKUP(ZU48,Information!$A$2:$H$1000,3,FALSE)</f>
        <v>#N/A</v>
      </c>
      <c r="AAC48">
        <f t="shared" si="58"/>
        <v>0</v>
      </c>
      <c r="AAG48" s="84"/>
      <c r="AAH48" s="41" t="e">
        <f>VLOOKUP(AAG48,Information!$A$2:$H$1000,2,FALSE)</f>
        <v>#N/A</v>
      </c>
      <c r="AAI48" t="e">
        <f>VLOOKUP(AAG48,Information!$A$2:$H$1000,3,FALSE)</f>
        <v>#N/A</v>
      </c>
      <c r="AAO48">
        <f t="shared" si="59"/>
        <v>0</v>
      </c>
      <c r="AAS48" s="84"/>
      <c r="AAT48" s="41" t="e">
        <f>VLOOKUP(AAS48,Information!$A$2:$H$1000,2,FALSE)</f>
        <v>#N/A</v>
      </c>
      <c r="AAU48" t="e">
        <f>VLOOKUP(AAS48,Information!$A$2:$H$1000,3,FALSE)</f>
        <v>#N/A</v>
      </c>
      <c r="ABA48">
        <f t="shared" si="60"/>
        <v>0</v>
      </c>
      <c r="ABE48" s="84"/>
      <c r="ABF48" s="41" t="e">
        <f>VLOOKUP(ABE48,Information!$A$2:$H$1000,2,FALSE)</f>
        <v>#N/A</v>
      </c>
      <c r="ABG48" t="e">
        <f>VLOOKUP(ABE48,Information!$A$2:$H$1000,3,FALSE)</f>
        <v>#N/A</v>
      </c>
      <c r="ABM48">
        <f t="shared" si="61"/>
        <v>0</v>
      </c>
      <c r="ABQ48" s="84"/>
      <c r="ABR48" s="41" t="e">
        <f>VLOOKUP(ABQ48,Information!$A$2:$H$1000,2,FALSE)</f>
        <v>#N/A</v>
      </c>
      <c r="ABS48" t="e">
        <f>VLOOKUP(ABQ48,Information!$A$2:$H$1000,3,FALSE)</f>
        <v>#N/A</v>
      </c>
      <c r="ABY48">
        <f t="shared" si="62"/>
        <v>0</v>
      </c>
      <c r="ACC48" s="84"/>
      <c r="ACD48" s="41" t="e">
        <f>VLOOKUP(ACC48,Information!$A$2:$H$1000,2,FALSE)</f>
        <v>#N/A</v>
      </c>
      <c r="ACE48" t="e">
        <f>VLOOKUP(ACC48,Information!$A$2:$H$1000,3,FALSE)</f>
        <v>#N/A</v>
      </c>
      <c r="ACK48">
        <f t="shared" si="63"/>
        <v>0</v>
      </c>
      <c r="ACO48" s="84"/>
      <c r="ACP48" s="41" t="e">
        <f>VLOOKUP(ACO48,Information!$A$2:$H$1000,2,FALSE)</f>
        <v>#N/A</v>
      </c>
      <c r="ACQ48" t="e">
        <f>VLOOKUP(ACO48,Information!$A$2:$H$1000,3,FALSE)</f>
        <v>#N/A</v>
      </c>
      <c r="ACW48">
        <f t="shared" si="64"/>
        <v>0</v>
      </c>
      <c r="ADA48" s="84"/>
      <c r="ADB48" s="41" t="e">
        <f>VLOOKUP(ADA48,Information!$A$2:$H$1000,2,FALSE)</f>
        <v>#N/A</v>
      </c>
      <c r="ADC48" t="e">
        <f>VLOOKUP(ADA48,Information!$A$2:$H$1000,3,FALSE)</f>
        <v>#N/A</v>
      </c>
      <c r="ADI48">
        <f t="shared" si="65"/>
        <v>0</v>
      </c>
      <c r="ADM48" s="84"/>
      <c r="ADN48" s="41" t="e">
        <f>VLOOKUP(ADM48,Information!$A$2:$H$1000,2,FALSE)</f>
        <v>#N/A</v>
      </c>
      <c r="ADO48" t="e">
        <f>VLOOKUP(ADM48,Information!$A$2:$H$1000,3,FALSE)</f>
        <v>#N/A</v>
      </c>
      <c r="ADU48">
        <f t="shared" si="66"/>
        <v>0</v>
      </c>
      <c r="ADY48" s="84"/>
      <c r="ADZ48" s="41" t="e">
        <f>VLOOKUP(ADY48,Information!$A$2:$H$1000,2,FALSE)</f>
        <v>#N/A</v>
      </c>
      <c r="AEA48" t="e">
        <f>VLOOKUP(ADY48,Information!$A$2:$H$1000,3,FALSE)</f>
        <v>#N/A</v>
      </c>
      <c r="AEG48">
        <f t="shared" si="67"/>
        <v>0</v>
      </c>
      <c r="AEK48" s="84"/>
      <c r="AEL48" s="41" t="e">
        <f>VLOOKUP(AEK48,Information!$A$2:$H$1000,2,FALSE)</f>
        <v>#N/A</v>
      </c>
      <c r="AEM48" t="e">
        <f>VLOOKUP(AEK48,Information!$A$2:$H$1000,3,FALSE)</f>
        <v>#N/A</v>
      </c>
      <c r="AES48">
        <f t="shared" si="68"/>
        <v>0</v>
      </c>
      <c r="AEW48" s="84"/>
      <c r="AEX48" s="41" t="e">
        <f>VLOOKUP(AEW48,Information!$A$2:$H$1000,2,FALSE)</f>
        <v>#N/A</v>
      </c>
      <c r="AEY48" t="e">
        <f>VLOOKUP(AEW48,Information!$A$2:$H$1000,3,FALSE)</f>
        <v>#N/A</v>
      </c>
      <c r="AFE48">
        <f t="shared" si="69"/>
        <v>0</v>
      </c>
      <c r="AFI48" s="84"/>
      <c r="AFJ48" s="41" t="e">
        <f>VLOOKUP(AFI48,Information!$A$2:$H$1000,2,FALSE)</f>
        <v>#N/A</v>
      </c>
      <c r="AFK48" t="e">
        <f>VLOOKUP(AFI48,Information!$A$2:$H$1000,3,FALSE)</f>
        <v>#N/A</v>
      </c>
      <c r="AFQ48">
        <f t="shared" si="70"/>
        <v>0</v>
      </c>
      <c r="AFU48" s="84"/>
      <c r="AFV48" s="41" t="e">
        <f>VLOOKUP(AFU48,Information!$A$2:$H$1000,2,FALSE)</f>
        <v>#N/A</v>
      </c>
      <c r="AFW48" t="e">
        <f>VLOOKUP(AFU48,Information!$A$2:$H$1000,3,FALSE)</f>
        <v>#N/A</v>
      </c>
      <c r="AGC48">
        <f t="shared" si="71"/>
        <v>0</v>
      </c>
      <c r="AGG48" s="84"/>
      <c r="AGH48" s="41" t="e">
        <f>VLOOKUP(AGG48,Information!$A$2:$H$1000,2,FALSE)</f>
        <v>#N/A</v>
      </c>
      <c r="AGI48" t="e">
        <f>VLOOKUP(AGG48,Information!$A$2:$H$1000,3,FALSE)</f>
        <v>#N/A</v>
      </c>
      <c r="AGO48">
        <f t="shared" si="72"/>
        <v>0</v>
      </c>
      <c r="AGS48" s="84"/>
      <c r="AGT48" s="41" t="e">
        <f>VLOOKUP(AGS48,Information!$A$2:$H$1000,2,FALSE)</f>
        <v>#N/A</v>
      </c>
      <c r="AGU48" t="e">
        <f>VLOOKUP(AGS48,Information!$A$2:$H$1000,3,FALSE)</f>
        <v>#N/A</v>
      </c>
      <c r="AHA48">
        <f t="shared" si="73"/>
        <v>0</v>
      </c>
      <c r="AHE48" s="84"/>
      <c r="AHF48" s="41" t="e">
        <f>VLOOKUP(AHE48,Information!$A$2:$H$1000,2,FALSE)</f>
        <v>#N/A</v>
      </c>
      <c r="AHG48" t="e">
        <f>VLOOKUP(AHE48,Information!$A$2:$H$1000,3,FALSE)</f>
        <v>#N/A</v>
      </c>
      <c r="AHM48">
        <f t="shared" si="74"/>
        <v>0</v>
      </c>
      <c r="AHQ48" s="84"/>
      <c r="AHR48" s="41" t="e">
        <f>VLOOKUP(AHQ48,Information!$A$2:$H$1000,2,FALSE)</f>
        <v>#N/A</v>
      </c>
      <c r="AHS48" t="e">
        <f>VLOOKUP(AHQ48,Information!$A$2:$H$1000,3,FALSE)</f>
        <v>#N/A</v>
      </c>
      <c r="AHY48">
        <f t="shared" si="75"/>
        <v>0</v>
      </c>
      <c r="AIC48" s="84"/>
      <c r="AID48" s="41" t="e">
        <f>VLOOKUP(AIC48,Information!$A$2:$H$1000,2,FALSE)</f>
        <v>#N/A</v>
      </c>
      <c r="AIE48" t="e">
        <f>VLOOKUP(AIC48,Information!$A$2:$H$1000,3,FALSE)</f>
        <v>#N/A</v>
      </c>
      <c r="AIK48">
        <f t="shared" si="76"/>
        <v>0</v>
      </c>
      <c r="AIO48" s="84"/>
      <c r="AIP48" s="41" t="e">
        <f>VLOOKUP(AIO48,Information!$A$2:$H$1000,2,FALSE)</f>
        <v>#N/A</v>
      </c>
      <c r="AIQ48" t="e">
        <f>VLOOKUP(AIO48,Information!$A$2:$H$1000,3,FALSE)</f>
        <v>#N/A</v>
      </c>
      <c r="AIW48">
        <f t="shared" si="77"/>
        <v>0</v>
      </c>
      <c r="AJA48" s="84"/>
      <c r="AJB48" s="41" t="e">
        <f>VLOOKUP(AJA48,Information!$A$2:$H$1000,2,FALSE)</f>
        <v>#N/A</v>
      </c>
      <c r="AJC48" t="e">
        <f>VLOOKUP(AJA48,Information!$A$2:$H$1000,3,FALSE)</f>
        <v>#N/A</v>
      </c>
      <c r="AJI48">
        <f t="shared" si="78"/>
        <v>0</v>
      </c>
      <c r="AJM48" s="84"/>
      <c r="AJN48" s="41" t="e">
        <f>VLOOKUP(AJM48,Information!$A$2:$H$1000,2,FALSE)</f>
        <v>#N/A</v>
      </c>
      <c r="AJO48" t="e">
        <f>VLOOKUP(AJM48,Information!$A$2:$H$1000,3,FALSE)</f>
        <v>#N/A</v>
      </c>
      <c r="AJU48">
        <f t="shared" si="79"/>
        <v>0</v>
      </c>
      <c r="AJY48" s="84"/>
      <c r="AJZ48" s="41" t="e">
        <f>VLOOKUP(AJY48,Information!$A$2:$H$1000,2,FALSE)</f>
        <v>#N/A</v>
      </c>
      <c r="AKA48" t="e">
        <f>VLOOKUP(AJY48,Information!$A$2:$H$1000,3,FALSE)</f>
        <v>#N/A</v>
      </c>
      <c r="AKG48">
        <f t="shared" si="80"/>
        <v>0</v>
      </c>
      <c r="AKK48" s="84"/>
      <c r="AKL48" s="41" t="e">
        <f>VLOOKUP(AKK48,Information!$A$2:$H$1000,2,FALSE)</f>
        <v>#N/A</v>
      </c>
      <c r="AKM48" t="e">
        <f>VLOOKUP(AKK48,Information!$A$2:$H$1000,3,FALSE)</f>
        <v>#N/A</v>
      </c>
      <c r="AKS48">
        <f t="shared" si="81"/>
        <v>0</v>
      </c>
      <c r="AKW48" s="84"/>
      <c r="AKX48" s="41" t="e">
        <f>VLOOKUP(AKW48,Information!$A$2:$H$1000,2,FALSE)</f>
        <v>#N/A</v>
      </c>
      <c r="AKY48" t="e">
        <f>VLOOKUP(AKW48,Information!$A$2:$H$1000,3,FALSE)</f>
        <v>#N/A</v>
      </c>
      <c r="ALE48">
        <f t="shared" si="82"/>
        <v>0</v>
      </c>
      <c r="ALI48" s="84"/>
      <c r="ALJ48" s="41" t="e">
        <f>VLOOKUP(ALI48,Information!$A$2:$H$1000,2,FALSE)</f>
        <v>#N/A</v>
      </c>
      <c r="ALK48" t="e">
        <f>VLOOKUP(ALI48,Information!$A$2:$H$1000,3,FALSE)</f>
        <v>#N/A</v>
      </c>
      <c r="ALQ48">
        <f t="shared" si="83"/>
        <v>0</v>
      </c>
      <c r="ALU48" s="84"/>
      <c r="ALV48" s="41" t="e">
        <f>VLOOKUP(ALU48,Information!$A$2:$H$1000,2,FALSE)</f>
        <v>#N/A</v>
      </c>
      <c r="ALW48" t="e">
        <f>VLOOKUP(ALU48,Information!$A$2:$H$1000,3,FALSE)</f>
        <v>#N/A</v>
      </c>
      <c r="AMC48">
        <f t="shared" si="84"/>
        <v>0</v>
      </c>
      <c r="AMG48" s="84"/>
      <c r="AMH48" s="41" t="e">
        <f>VLOOKUP(AMG48,Information!$A$2:$H$1000,2,FALSE)</f>
        <v>#N/A</v>
      </c>
      <c r="AMI48" t="e">
        <f>VLOOKUP(AMG48,Information!$A$2:$H$1000,3,FALSE)</f>
        <v>#N/A</v>
      </c>
      <c r="AMO48">
        <f t="shared" si="85"/>
        <v>0</v>
      </c>
      <c r="AMS48" s="84"/>
      <c r="AMT48" s="41" t="e">
        <f>VLOOKUP(AMS48,Information!$A$2:$H$1000,2,FALSE)</f>
        <v>#N/A</v>
      </c>
      <c r="AMU48" t="e">
        <f>VLOOKUP(AMS48,Information!$A$2:$H$1000,3,FALSE)</f>
        <v>#N/A</v>
      </c>
      <c r="ANA48">
        <f t="shared" si="86"/>
        <v>0</v>
      </c>
      <c r="ANE48" s="84"/>
      <c r="ANF48" s="41" t="e">
        <f>VLOOKUP(ANE48,Information!$A$2:$H$1000,2,FALSE)</f>
        <v>#N/A</v>
      </c>
      <c r="ANG48" t="e">
        <f>VLOOKUP(ANE48,Information!$A$2:$H$1000,3,FALSE)</f>
        <v>#N/A</v>
      </c>
      <c r="ANM48">
        <f t="shared" si="87"/>
        <v>0</v>
      </c>
      <c r="ANQ48" s="84"/>
      <c r="ANR48" s="41" t="e">
        <f>VLOOKUP(ANQ48,Information!$A$2:$H$1000,2,FALSE)</f>
        <v>#N/A</v>
      </c>
      <c r="ANS48" t="e">
        <f>VLOOKUP(ANQ48,Information!$A$2:$H$1000,3,FALSE)</f>
        <v>#N/A</v>
      </c>
      <c r="ANY48">
        <f t="shared" si="88"/>
        <v>0</v>
      </c>
      <c r="AOC48" s="84"/>
      <c r="AOD48" s="41" t="e">
        <f>VLOOKUP(AOC48,Information!$A$2:$H$1000,2,FALSE)</f>
        <v>#N/A</v>
      </c>
      <c r="AOE48" t="e">
        <f>VLOOKUP(AOC48,Information!$A$2:$H$1000,3,FALSE)</f>
        <v>#N/A</v>
      </c>
      <c r="AOK48">
        <f t="shared" si="89"/>
        <v>0</v>
      </c>
      <c r="AOO48" s="84"/>
      <c r="AOP48" s="41" t="e">
        <f>VLOOKUP(AOO48,Information!$A$2:$H$1000,2,FALSE)</f>
        <v>#N/A</v>
      </c>
      <c r="AOQ48" t="e">
        <f>VLOOKUP(AOO48,Information!$A$2:$H$1000,3,FALSE)</f>
        <v>#N/A</v>
      </c>
      <c r="AOW48">
        <f t="shared" si="90"/>
        <v>0</v>
      </c>
      <c r="APA48" s="84"/>
      <c r="APB48" s="41" t="e">
        <f>VLOOKUP(APA48,Information!$A$2:$H$1000,2,FALSE)</f>
        <v>#N/A</v>
      </c>
      <c r="APC48" t="e">
        <f>VLOOKUP(APA48,Information!$A$2:$H$1000,3,FALSE)</f>
        <v>#N/A</v>
      </c>
      <c r="API48">
        <f t="shared" si="91"/>
        <v>0</v>
      </c>
      <c r="APM48" s="84"/>
      <c r="APN48" s="41" t="e">
        <f>VLOOKUP(APM48,Information!$A$2:$H$1000,2,FALSE)</f>
        <v>#N/A</v>
      </c>
      <c r="APO48" t="e">
        <f>VLOOKUP(APM48,Information!$A$2:$H$1000,3,FALSE)</f>
        <v>#N/A</v>
      </c>
      <c r="APU48">
        <f t="shared" si="92"/>
        <v>0</v>
      </c>
      <c r="APY48" s="84"/>
      <c r="APZ48" s="41" t="e">
        <f>VLOOKUP(APY48,Information!$A$2:$H$1000,2,FALSE)</f>
        <v>#N/A</v>
      </c>
      <c r="AQA48" t="e">
        <f>VLOOKUP(APY48,Information!$A$2:$H$1000,3,FALSE)</f>
        <v>#N/A</v>
      </c>
      <c r="AQG48">
        <f t="shared" si="93"/>
        <v>0</v>
      </c>
      <c r="AQK48" s="84"/>
      <c r="AQL48" s="41" t="e">
        <f>VLOOKUP(AQK48,Information!$A$2:$H$1000,2,FALSE)</f>
        <v>#N/A</v>
      </c>
      <c r="AQM48" t="e">
        <f>VLOOKUP(AQK48,Information!$A$2:$H$1000,3,FALSE)</f>
        <v>#N/A</v>
      </c>
      <c r="AQS48">
        <f t="shared" si="94"/>
        <v>0</v>
      </c>
      <c r="AQW48" s="84"/>
      <c r="AQX48" s="41" t="e">
        <f>VLOOKUP(AQW48,Information!$A$2:$H$1000,2,FALSE)</f>
        <v>#N/A</v>
      </c>
      <c r="AQY48" t="e">
        <f>VLOOKUP(AQW48,Information!$A$2:$H$1000,3,FALSE)</f>
        <v>#N/A</v>
      </c>
      <c r="ARE48">
        <f t="shared" si="95"/>
        <v>0</v>
      </c>
      <c r="ARI48" s="84"/>
      <c r="ARJ48" s="41" t="e">
        <f>VLOOKUP(ARI48,Information!$A$2:$H$1000,2,FALSE)</f>
        <v>#N/A</v>
      </c>
      <c r="ARK48" t="e">
        <f>VLOOKUP(ARI48,Information!$A$2:$H$1000,3,FALSE)</f>
        <v>#N/A</v>
      </c>
      <c r="ARQ48">
        <f t="shared" si="96"/>
        <v>0</v>
      </c>
      <c r="ARU48" s="84"/>
      <c r="ARV48" s="41" t="e">
        <f>VLOOKUP(ARU48,Information!$A$2:$H$1000,2,FALSE)</f>
        <v>#N/A</v>
      </c>
      <c r="ARW48" t="e">
        <f>VLOOKUP(ARU48,Information!$A$2:$H$1000,3,FALSE)</f>
        <v>#N/A</v>
      </c>
      <c r="ASC48">
        <f t="shared" si="97"/>
        <v>0</v>
      </c>
      <c r="ASG48" s="84"/>
      <c r="ASH48" s="41" t="e">
        <f>VLOOKUP(ASG48,Information!$A$2:$H$1000,2,FALSE)</f>
        <v>#N/A</v>
      </c>
      <c r="ASI48" t="e">
        <f>VLOOKUP(ASG48,Information!$A$2:$H$1000,3,FALSE)</f>
        <v>#N/A</v>
      </c>
      <c r="ASO48">
        <f t="shared" si="98"/>
        <v>0</v>
      </c>
      <c r="ASS48" s="84"/>
      <c r="AST48" s="41" t="e">
        <f>VLOOKUP(ASS48,Information!$A$2:$H$1000,2,FALSE)</f>
        <v>#N/A</v>
      </c>
      <c r="ASU48" t="e">
        <f>VLOOKUP(ASS48,Information!$A$2:$H$1000,3,FALSE)</f>
        <v>#N/A</v>
      </c>
      <c r="ATA48">
        <f t="shared" si="99"/>
        <v>0</v>
      </c>
    </row>
    <row r="49" spans="1:1023 1029:1197" ht="13.2">
      <c r="A49" s="41"/>
      <c r="B49" s="41" t="e">
        <f>VLOOKUP(A49,Information!$A$2:$H$1000,2,FALSE)</f>
        <v>#N/A</v>
      </c>
      <c r="C49" t="e">
        <f>VLOOKUP(A49,Information!$A$2:$H$1000,3,FALSE)</f>
        <v>#N/A</v>
      </c>
      <c r="I49">
        <f t="shared" si="0"/>
        <v>0</v>
      </c>
      <c r="M49" s="84"/>
      <c r="N49" s="41" t="e">
        <f>VLOOKUP(M49,Information!$A$2:$H$1000,2,FALSE)</f>
        <v>#N/A</v>
      </c>
      <c r="O49" t="e">
        <f>VLOOKUP(M49,Information!$A$2:$H$1000,3,FALSE)</f>
        <v>#N/A</v>
      </c>
      <c r="U49">
        <f t="shared" si="1"/>
        <v>0</v>
      </c>
      <c r="Y49" s="84"/>
      <c r="Z49" s="41" t="e">
        <f>VLOOKUP(Y49,Information!$A$2:$H$1000,2,FALSE)</f>
        <v>#N/A</v>
      </c>
      <c r="AA49" t="e">
        <f>VLOOKUP(Y49,Information!$A$2:$H$1000,3,FALSE)</f>
        <v>#N/A</v>
      </c>
      <c r="AG49">
        <f t="shared" si="2"/>
        <v>0</v>
      </c>
      <c r="AK49" s="84" t="s">
        <v>298</v>
      </c>
      <c r="AL49" s="85" t="str">
        <f>VLOOKUP(AK49,Information!$A$2:$H$1000,2,FALSE)</f>
        <v>unknown</v>
      </c>
      <c r="AM49" s="67" t="str">
        <f>VLOOKUP(AK49,Information!$A$2:$H$1000,3,FALSE)</f>
        <v>Porites</v>
      </c>
      <c r="AN49" s="41">
        <v>110</v>
      </c>
      <c r="AO49" s="41">
        <v>70</v>
      </c>
      <c r="AP49" s="41">
        <v>20</v>
      </c>
      <c r="AQ49" s="41">
        <v>10</v>
      </c>
      <c r="AS49">
        <f t="shared" si="3"/>
        <v>100</v>
      </c>
      <c r="AT49" s="41" t="s">
        <v>3823</v>
      </c>
      <c r="AU49" s="41" t="s">
        <v>3824</v>
      </c>
      <c r="AW49" s="84"/>
      <c r="AX49" s="41" t="e">
        <f>VLOOKUP(AW49,Information!$A$2:$H$1000,2,FALSE)</f>
        <v>#N/A</v>
      </c>
      <c r="AY49" t="e">
        <f>VLOOKUP(AW49,Information!$A$2:$H$1000,3,FALSE)</f>
        <v>#N/A</v>
      </c>
      <c r="BE49">
        <f t="shared" si="4"/>
        <v>0</v>
      </c>
      <c r="BI49" s="84"/>
      <c r="BJ49" s="41" t="e">
        <f>VLOOKUP(BI49,Information!$A$2:$H$1000,2,FALSE)</f>
        <v>#N/A</v>
      </c>
      <c r="BK49" t="e">
        <f>VLOOKUP(BI49,Information!$A$2:$H$1000,3,FALSE)</f>
        <v>#N/A</v>
      </c>
      <c r="BQ49">
        <f t="shared" si="5"/>
        <v>0</v>
      </c>
      <c r="BU49" s="84" t="s">
        <v>202</v>
      </c>
      <c r="BV49" s="85" t="str">
        <f>VLOOKUP(BU49,Information!$A$2:$H$1000,2,FALSE)</f>
        <v>unknown</v>
      </c>
      <c r="BW49" s="67" t="str">
        <f>VLOOKUP(BU49,Information!$A$2:$H$1000,3,FALSE)</f>
        <v>Favia</v>
      </c>
      <c r="BX49" s="41">
        <v>15</v>
      </c>
      <c r="BY49" s="41">
        <v>70</v>
      </c>
      <c r="BZ49" s="41">
        <v>30</v>
      </c>
      <c r="CC49">
        <f t="shared" si="6"/>
        <v>100</v>
      </c>
      <c r="CG49" s="84"/>
      <c r="CH49" s="41" t="e">
        <f>VLOOKUP(CG49,Information!$A$2:$H$1000,2,FALSE)</f>
        <v>#N/A</v>
      </c>
      <c r="CI49" t="e">
        <f>VLOOKUP(CG49,Information!$A$2:$H$1000,3,FALSE)</f>
        <v>#N/A</v>
      </c>
      <c r="CO49">
        <f t="shared" si="7"/>
        <v>0</v>
      </c>
      <c r="CS49" s="84"/>
      <c r="CT49" s="41" t="e">
        <f>VLOOKUP(CS49,Information!$A$2:$H$1000,2,FALSE)</f>
        <v>#N/A</v>
      </c>
      <c r="CU49" t="e">
        <f>VLOOKUP(CS49,Information!$A$2:$H$1000,3,FALSE)</f>
        <v>#N/A</v>
      </c>
      <c r="DA49">
        <f t="shared" si="8"/>
        <v>0</v>
      </c>
      <c r="DE49" s="84"/>
      <c r="DF49" s="41" t="e">
        <f>VLOOKUP(DE49,Information!$A$2:$H$1000,2,FALSE)</f>
        <v>#N/A</v>
      </c>
      <c r="DG49" t="e">
        <f>VLOOKUP(DE49,Information!$A$2:$H$1000,3,FALSE)</f>
        <v>#N/A</v>
      </c>
      <c r="DM49">
        <f t="shared" si="9"/>
        <v>0</v>
      </c>
      <c r="DQ49" s="84"/>
      <c r="DR49" s="41" t="e">
        <f>VLOOKUP(DQ49,Information!$A$2:$H$1000,2,FALSE)</f>
        <v>#N/A</v>
      </c>
      <c r="DS49" t="e">
        <f>VLOOKUP(DQ49,Information!$A$2:$H$1000,3,FALSE)</f>
        <v>#N/A</v>
      </c>
      <c r="DY49">
        <f t="shared" si="10"/>
        <v>0</v>
      </c>
      <c r="EC49" s="84"/>
      <c r="ED49" s="41" t="e">
        <f>VLOOKUP(EC49,Information!$A$2:$H$1000,2,FALSE)</f>
        <v>#N/A</v>
      </c>
      <c r="EE49" t="e">
        <f>VLOOKUP(EC49,Information!$A$2:$H$1000,3,FALSE)</f>
        <v>#N/A</v>
      </c>
      <c r="EK49">
        <f t="shared" si="11"/>
        <v>0</v>
      </c>
      <c r="EO49" s="84"/>
      <c r="EP49" s="41" t="e">
        <f>VLOOKUP(EO49,Information!$A$2:$H$1000,2,FALSE)</f>
        <v>#N/A</v>
      </c>
      <c r="EQ49" t="e">
        <f>VLOOKUP(EO49,Information!$A$2:$H$1000,3,FALSE)</f>
        <v>#N/A</v>
      </c>
      <c r="EW49">
        <f t="shared" si="12"/>
        <v>0</v>
      </c>
      <c r="FA49" s="84"/>
      <c r="FB49" s="41" t="e">
        <f>VLOOKUP(FA49,Information!$A$2:$H$1000,2,FALSE)</f>
        <v>#N/A</v>
      </c>
      <c r="FC49" t="e">
        <f>VLOOKUP(FA49,Information!$A$2:$H$1000,3,FALSE)</f>
        <v>#N/A</v>
      </c>
      <c r="FI49">
        <f t="shared" si="13"/>
        <v>0</v>
      </c>
      <c r="FM49" s="84"/>
      <c r="FN49" s="41" t="e">
        <f>VLOOKUP(FM49,Information!$A$2:$H$1000,2,FALSE)</f>
        <v>#N/A</v>
      </c>
      <c r="FO49" t="e">
        <f>VLOOKUP(FM49,Information!$A$2:$H$1000,3,FALSE)</f>
        <v>#N/A</v>
      </c>
      <c r="FU49">
        <f t="shared" si="14"/>
        <v>0</v>
      </c>
      <c r="FY49" s="84"/>
      <c r="FZ49" s="41" t="e">
        <f>VLOOKUP(FY49,Information!$A$2:$H$1000,2,FALSE)</f>
        <v>#N/A</v>
      </c>
      <c r="GA49" t="e">
        <f>VLOOKUP(FY49,Information!$A$2:$H$1000,3,FALSE)</f>
        <v>#N/A</v>
      </c>
      <c r="GG49">
        <f t="shared" si="15"/>
        <v>0</v>
      </c>
      <c r="GK49" s="84"/>
      <c r="GL49" s="41" t="e">
        <f>VLOOKUP(GK49,Information!$A$2:$H$1000,2,FALSE)</f>
        <v>#N/A</v>
      </c>
      <c r="GM49" t="e">
        <f>VLOOKUP(GK49,Information!$A$2:$H$1000,3,FALSE)</f>
        <v>#N/A</v>
      </c>
      <c r="GS49">
        <f t="shared" si="16"/>
        <v>0</v>
      </c>
      <c r="GW49" s="84"/>
      <c r="GX49" s="41" t="e">
        <f>VLOOKUP(GW49,Information!$A$2:$H$1000,2,FALSE)</f>
        <v>#N/A</v>
      </c>
      <c r="GY49" t="e">
        <f>VLOOKUP(GW49,Information!$A$2:$H$1000,3,FALSE)</f>
        <v>#N/A</v>
      </c>
      <c r="HE49">
        <f t="shared" si="17"/>
        <v>0</v>
      </c>
      <c r="HI49" s="84"/>
      <c r="HJ49" s="41" t="e">
        <f>VLOOKUP(HI49,Information!$A$2:$H$1000,2,FALSE)</f>
        <v>#N/A</v>
      </c>
      <c r="HK49" t="e">
        <f>VLOOKUP(HI49,Information!$A$2:$H$1000,3,FALSE)</f>
        <v>#N/A</v>
      </c>
      <c r="HQ49">
        <f t="shared" si="18"/>
        <v>0</v>
      </c>
      <c r="HU49" s="84"/>
      <c r="HV49" s="41" t="e">
        <f>VLOOKUP(HU49,Information!$A$2:$H$1000,2,FALSE)</f>
        <v>#N/A</v>
      </c>
      <c r="HW49" t="e">
        <f>VLOOKUP(HU49,Information!$A$2:$H$1000,3,FALSE)</f>
        <v>#N/A</v>
      </c>
      <c r="IC49">
        <f t="shared" si="19"/>
        <v>0</v>
      </c>
      <c r="IG49" s="84"/>
      <c r="IH49" s="41" t="e">
        <f>VLOOKUP(IG49,Information!$A$2:$H$1000,2,FALSE)</f>
        <v>#N/A</v>
      </c>
      <c r="II49" t="e">
        <f>VLOOKUP(IG49,Information!$A$2:$H$1000,3,FALSE)</f>
        <v>#N/A</v>
      </c>
      <c r="IO49">
        <f t="shared" si="20"/>
        <v>0</v>
      </c>
      <c r="IS49" s="84"/>
      <c r="IT49" s="41" t="e">
        <f>VLOOKUP(IS49,Information!$A$2:$H$1000,2,FALSE)</f>
        <v>#N/A</v>
      </c>
      <c r="IU49" t="e">
        <f>VLOOKUP(IS49,Information!$A$2:$H$1000,3,FALSE)</f>
        <v>#N/A</v>
      </c>
      <c r="JA49">
        <f t="shared" si="21"/>
        <v>0</v>
      </c>
      <c r="JE49" s="84"/>
      <c r="JF49" s="41" t="e">
        <f>VLOOKUP(JE49,Information!$A$2:$H$1000,2,FALSE)</f>
        <v>#N/A</v>
      </c>
      <c r="JG49" t="e">
        <f>VLOOKUP(JE49,Information!$A$2:$H$1000,3,FALSE)</f>
        <v>#N/A</v>
      </c>
      <c r="JM49">
        <f t="shared" si="22"/>
        <v>0</v>
      </c>
      <c r="JQ49" s="84"/>
      <c r="JR49" s="41" t="e">
        <f>VLOOKUP(JQ49,Information!$A$2:$H$1000,2,FALSE)</f>
        <v>#N/A</v>
      </c>
      <c r="JS49" t="e">
        <f>VLOOKUP(JQ49,Information!$A$2:$H$1000,3,FALSE)</f>
        <v>#N/A</v>
      </c>
      <c r="JY49">
        <f t="shared" si="23"/>
        <v>0</v>
      </c>
      <c r="KC49" s="84"/>
      <c r="KD49" s="41" t="e">
        <f>VLOOKUP(KC49,Information!$A$2:$H$1000,2,FALSE)</f>
        <v>#N/A</v>
      </c>
      <c r="KE49" t="e">
        <f>VLOOKUP(KC49,Information!$A$2:$H$1000,3,FALSE)</f>
        <v>#N/A</v>
      </c>
      <c r="KK49">
        <f t="shared" si="24"/>
        <v>0</v>
      </c>
      <c r="KO49" s="84"/>
      <c r="KP49" s="41" t="e">
        <f>VLOOKUP(KO49,Information!$A$2:$H$1000,2,FALSE)</f>
        <v>#N/A</v>
      </c>
      <c r="KQ49" t="e">
        <f>VLOOKUP(KO49,Information!$A$2:$H$1000,3,FALSE)</f>
        <v>#N/A</v>
      </c>
      <c r="KW49">
        <f t="shared" si="25"/>
        <v>0</v>
      </c>
      <c r="LA49" s="84"/>
      <c r="LB49" s="41" t="e">
        <f>VLOOKUP(LA49,Information!$A$2:$H$1000,2,FALSE)</f>
        <v>#N/A</v>
      </c>
      <c r="LC49" t="e">
        <f>VLOOKUP(LA49,Information!$A$2:$H$1000,3,FALSE)</f>
        <v>#N/A</v>
      </c>
      <c r="LI49">
        <f t="shared" si="26"/>
        <v>0</v>
      </c>
      <c r="LM49" s="84"/>
      <c r="LN49" s="41" t="e">
        <f>VLOOKUP(LM49,Information!$A$2:$H$1000,2,FALSE)</f>
        <v>#N/A</v>
      </c>
      <c r="LO49" t="e">
        <f>VLOOKUP(LM49,Information!$A$2:$H$1000,3,FALSE)</f>
        <v>#N/A</v>
      </c>
      <c r="LU49">
        <f t="shared" si="27"/>
        <v>0</v>
      </c>
      <c r="LY49" s="84" t="s">
        <v>298</v>
      </c>
      <c r="LZ49" s="85" t="str">
        <f>VLOOKUP(LY49,Information!$A$2:$H$1000,2,FALSE)</f>
        <v>unknown</v>
      </c>
      <c r="MA49" s="67" t="str">
        <f>VLOOKUP(LY49,Information!$A$2:$H$1000,3,FALSE)</f>
        <v>Porites</v>
      </c>
      <c r="MB49" s="41">
        <v>10</v>
      </c>
      <c r="MC49" s="41">
        <v>100</v>
      </c>
      <c r="MG49">
        <f t="shared" si="28"/>
        <v>100</v>
      </c>
      <c r="MK49" s="84"/>
      <c r="ML49" s="41" t="e">
        <f>VLOOKUP(MK49,Information!$A$2:$H$1000,2,FALSE)</f>
        <v>#N/A</v>
      </c>
      <c r="MM49" t="e">
        <f>VLOOKUP(MK49,Information!$A$2:$H$1000,3,FALSE)</f>
        <v>#N/A</v>
      </c>
      <c r="MS49">
        <f t="shared" si="29"/>
        <v>0</v>
      </c>
      <c r="MW49" s="84"/>
      <c r="MX49" s="41" t="e">
        <f>VLOOKUP(MW49,Information!$A$2:$H$1000,2,FALSE)</f>
        <v>#N/A</v>
      </c>
      <c r="MY49" t="e">
        <f>VLOOKUP(MW49,Information!$A$2:$H$1000,3,FALSE)</f>
        <v>#N/A</v>
      </c>
      <c r="NE49">
        <f t="shared" si="30"/>
        <v>0</v>
      </c>
      <c r="NI49" s="84"/>
      <c r="NJ49" s="41" t="e">
        <f>VLOOKUP(NI49,Information!$A$2:$H$1000,2,FALSE)</f>
        <v>#N/A</v>
      </c>
      <c r="NK49" t="e">
        <f>VLOOKUP(NI49,Information!$A$2:$H$1000,3,FALSE)</f>
        <v>#N/A</v>
      </c>
      <c r="NQ49">
        <f t="shared" si="31"/>
        <v>0</v>
      </c>
      <c r="NU49" s="84"/>
      <c r="NV49" s="41" t="e">
        <f>VLOOKUP(NU49,Information!$A$2:$H$1000,2,FALSE)</f>
        <v>#N/A</v>
      </c>
      <c r="NW49" t="e">
        <f>VLOOKUP(NU49,Information!$A$2:$H$1000,3,FALSE)</f>
        <v>#N/A</v>
      </c>
      <c r="OC49">
        <f t="shared" si="32"/>
        <v>0</v>
      </c>
      <c r="OG49" s="84"/>
      <c r="OH49" s="41" t="e">
        <f>VLOOKUP(OG49,Information!$A$2:$H$1000,2,FALSE)</f>
        <v>#N/A</v>
      </c>
      <c r="OI49" t="e">
        <f>VLOOKUP(OG49,Information!$A$2:$H$1000,3,FALSE)</f>
        <v>#N/A</v>
      </c>
      <c r="OO49">
        <f t="shared" si="33"/>
        <v>0</v>
      </c>
      <c r="OS49" s="84"/>
      <c r="OT49" s="41" t="e">
        <f>VLOOKUP(OS49,Information!$A$2:$H$1000,2,FALSE)</f>
        <v>#N/A</v>
      </c>
      <c r="OU49" t="e">
        <f>VLOOKUP(OS49,Information!$A$2:$H$1000,3,FALSE)</f>
        <v>#N/A</v>
      </c>
      <c r="PA49">
        <f t="shared" si="34"/>
        <v>0</v>
      </c>
      <c r="PE49" s="84" t="s">
        <v>298</v>
      </c>
      <c r="PF49" s="85" t="str">
        <f>VLOOKUP(PE49,Information!$A$2:$H$1000,2,FALSE)</f>
        <v>unknown</v>
      </c>
      <c r="PG49" s="67" t="str">
        <f>VLOOKUP(PE49,Information!$A$2:$H$1000,3,FALSE)</f>
        <v>Porites</v>
      </c>
      <c r="PH49" s="41">
        <v>15</v>
      </c>
      <c r="PI49" s="41">
        <v>80</v>
      </c>
      <c r="PJ49" s="41">
        <v>20</v>
      </c>
      <c r="PM49">
        <f t="shared" si="35"/>
        <v>100</v>
      </c>
      <c r="PQ49" s="84"/>
      <c r="PR49" s="41" t="e">
        <f>VLOOKUP(PQ49,Information!$A$2:$H$1000,2,FALSE)</f>
        <v>#N/A</v>
      </c>
      <c r="PS49" t="e">
        <f>VLOOKUP(PQ49,Information!$A$2:$H$1000,3,FALSE)</f>
        <v>#N/A</v>
      </c>
      <c r="PY49">
        <f t="shared" si="36"/>
        <v>0</v>
      </c>
      <c r="QC49" s="84"/>
      <c r="QD49" s="41" t="e">
        <f>VLOOKUP(QC49,Information!$A$2:$H$1000,2,FALSE)</f>
        <v>#N/A</v>
      </c>
      <c r="QE49" t="e">
        <f>VLOOKUP(QC49,Information!$A$2:$H$1000,3,FALSE)</f>
        <v>#N/A</v>
      </c>
      <c r="QK49">
        <f t="shared" si="37"/>
        <v>0</v>
      </c>
      <c r="QO49" s="84"/>
      <c r="QP49" s="41" t="e">
        <f>VLOOKUP(QO49,Information!$A$2:$H$1000,2,FALSE)</f>
        <v>#N/A</v>
      </c>
      <c r="QQ49" t="e">
        <f>VLOOKUP(QO49,Information!$A$2:$H$1000,3,FALSE)</f>
        <v>#N/A</v>
      </c>
      <c r="QW49">
        <f t="shared" si="38"/>
        <v>0</v>
      </c>
      <c r="RA49" s="84"/>
      <c r="RB49" s="41" t="e">
        <f>VLOOKUP(RA49,Information!$A$2:$H$1000,2,FALSE)</f>
        <v>#N/A</v>
      </c>
      <c r="RC49" t="e">
        <f>VLOOKUP(RA49,Information!$A$2:$H$1000,3,FALSE)</f>
        <v>#N/A</v>
      </c>
      <c r="RI49">
        <f t="shared" si="39"/>
        <v>0</v>
      </c>
      <c r="RM49" s="84"/>
      <c r="RN49" s="41" t="e">
        <f>VLOOKUP(RM49,Information!$A$2:$H$1000,2,FALSE)</f>
        <v>#N/A</v>
      </c>
      <c r="RO49" t="e">
        <f>VLOOKUP(RM49,Information!$A$2:$H$1000,3,FALSE)</f>
        <v>#N/A</v>
      </c>
      <c r="RU49">
        <f t="shared" si="40"/>
        <v>0</v>
      </c>
      <c r="RY49" s="84"/>
      <c r="RZ49" s="41" t="e">
        <f>VLOOKUP(RY49,Information!$A$2:$H$1000,2,FALSE)</f>
        <v>#N/A</v>
      </c>
      <c r="SA49" t="e">
        <f>VLOOKUP(RY49,Information!$A$2:$H$1000,3,FALSE)</f>
        <v>#N/A</v>
      </c>
      <c r="SG49">
        <f t="shared" si="41"/>
        <v>0</v>
      </c>
      <c r="SK49" s="84"/>
      <c r="SL49" s="41" t="e">
        <f>VLOOKUP(SK49,Information!$A$2:$H$1000,2,FALSE)</f>
        <v>#N/A</v>
      </c>
      <c r="SM49" t="e">
        <f>VLOOKUP(SK49,Information!$A$2:$H$1000,3,FALSE)</f>
        <v>#N/A</v>
      </c>
      <c r="SS49">
        <f t="shared" si="42"/>
        <v>0</v>
      </c>
      <c r="SW49" s="84"/>
      <c r="SX49" s="41" t="e">
        <f>VLOOKUP(SW49,Information!$A$2:$H$1000,2,FALSE)</f>
        <v>#N/A</v>
      </c>
      <c r="SY49" t="e">
        <f>VLOOKUP(SW49,Information!$A$2:$H$1000,3,FALSE)</f>
        <v>#N/A</v>
      </c>
      <c r="TE49">
        <f t="shared" si="43"/>
        <v>0</v>
      </c>
      <c r="TI49" s="84"/>
      <c r="TJ49" s="41" t="e">
        <f>VLOOKUP(TI49,Information!$A$2:$H$1000,2,FALSE)</f>
        <v>#N/A</v>
      </c>
      <c r="TK49" t="e">
        <f>VLOOKUP(TI49,Information!$A$2:$H$1000,3,FALSE)</f>
        <v>#N/A</v>
      </c>
      <c r="TQ49">
        <f t="shared" si="44"/>
        <v>0</v>
      </c>
      <c r="TU49" s="84"/>
      <c r="TV49" s="41" t="e">
        <f>VLOOKUP(TU49,Information!$A$2:$H$1000,2,FALSE)</f>
        <v>#N/A</v>
      </c>
      <c r="TW49" t="e">
        <f>VLOOKUP(TU49,Information!$A$2:$H$1000,3,FALSE)</f>
        <v>#N/A</v>
      </c>
      <c r="UC49">
        <f t="shared" si="45"/>
        <v>0</v>
      </c>
      <c r="UG49" s="84"/>
      <c r="UH49" s="41" t="e">
        <f>VLOOKUP(UG49,Information!$A$2:$H$1000,2,FALSE)</f>
        <v>#N/A</v>
      </c>
      <c r="UI49" t="e">
        <f>VLOOKUP(UG49,Information!$A$2:$H$1000,3,FALSE)</f>
        <v>#N/A</v>
      </c>
      <c r="UO49">
        <f t="shared" si="46"/>
        <v>0</v>
      </c>
      <c r="US49" s="84"/>
      <c r="UT49" s="41" t="e">
        <f>VLOOKUP(US49,Information!$A$2:$H$1000,2,FALSE)</f>
        <v>#N/A</v>
      </c>
      <c r="UU49" t="e">
        <f>VLOOKUP(US49,Information!$A$2:$H$1000,3,FALSE)</f>
        <v>#N/A</v>
      </c>
      <c r="VA49">
        <f t="shared" si="47"/>
        <v>0</v>
      </c>
      <c r="VE49" s="84"/>
      <c r="VF49" s="41" t="e">
        <f>VLOOKUP(VE49,Information!$A$2:$H$1000,2,FALSE)</f>
        <v>#N/A</v>
      </c>
      <c r="VG49" t="e">
        <f>VLOOKUP(VE49,Information!$A$2:$H$1000,3,FALSE)</f>
        <v>#N/A</v>
      </c>
      <c r="VM49">
        <f t="shared" si="48"/>
        <v>0</v>
      </c>
      <c r="VQ49" s="84"/>
      <c r="VR49" s="41" t="e">
        <f>VLOOKUP(VQ49,Information!$A$2:$H$1000,2,FALSE)</f>
        <v>#N/A</v>
      </c>
      <c r="VS49" t="e">
        <f>VLOOKUP(VQ49,Information!$A$2:$H$1000,3,FALSE)</f>
        <v>#N/A</v>
      </c>
      <c r="VY49">
        <f t="shared" si="49"/>
        <v>0</v>
      </c>
      <c r="WC49" s="84"/>
      <c r="WD49" s="41" t="e">
        <f>VLOOKUP(WC49,Information!$A$2:$H$1000,2,FALSE)</f>
        <v>#N/A</v>
      </c>
      <c r="WE49" t="e">
        <f>VLOOKUP(WC49,Information!$A$2:$H$1000,3,FALSE)</f>
        <v>#N/A</v>
      </c>
      <c r="WK49">
        <f t="shared" si="50"/>
        <v>0</v>
      </c>
      <c r="WO49" s="84"/>
      <c r="WP49" s="41" t="e">
        <f>VLOOKUP(WO49,Information!$A$2:$H$1000,2,FALSE)</f>
        <v>#N/A</v>
      </c>
      <c r="WQ49" t="e">
        <f>VLOOKUP(WO49,Information!$A$2:$H$1000,3,FALSE)</f>
        <v>#N/A</v>
      </c>
      <c r="WW49">
        <f t="shared" si="51"/>
        <v>0</v>
      </c>
      <c r="XA49" s="84"/>
      <c r="XB49" s="41" t="e">
        <f>VLOOKUP(XA49,Information!$A$2:$H$1000,2,FALSE)</f>
        <v>#N/A</v>
      </c>
      <c r="XC49" t="e">
        <f>VLOOKUP(XA49,Information!$A$2:$H$1000,3,FALSE)</f>
        <v>#N/A</v>
      </c>
      <c r="XI49">
        <f t="shared" si="52"/>
        <v>0</v>
      </c>
      <c r="XM49" s="84"/>
      <c r="XN49" s="41" t="e">
        <f>VLOOKUP(XM49,Information!$A$2:$H$1000,2,FALSE)</f>
        <v>#N/A</v>
      </c>
      <c r="XO49" t="e">
        <f>VLOOKUP(XM49,Information!$A$2:$H$1000,3,FALSE)</f>
        <v>#N/A</v>
      </c>
      <c r="XU49">
        <f t="shared" si="53"/>
        <v>0</v>
      </c>
      <c r="XY49" s="84"/>
      <c r="XZ49" s="41" t="e">
        <f>VLOOKUP(XY49,Information!$A$2:$H$1000,2,FALSE)</f>
        <v>#N/A</v>
      </c>
      <c r="YA49" t="e">
        <f>VLOOKUP(XY49,Information!$A$2:$H$1000,3,FALSE)</f>
        <v>#N/A</v>
      </c>
      <c r="YG49">
        <f t="shared" si="54"/>
        <v>0</v>
      </c>
      <c r="YK49" s="84"/>
      <c r="YL49" s="41" t="e">
        <f>VLOOKUP(YK49,Information!$A$2:$H$1000,2,FALSE)</f>
        <v>#N/A</v>
      </c>
      <c r="YM49" t="e">
        <f>VLOOKUP(YK49,Information!$A$2:$H$1000,3,FALSE)</f>
        <v>#N/A</v>
      </c>
      <c r="YS49">
        <f t="shared" si="55"/>
        <v>0</v>
      </c>
      <c r="YW49" s="84"/>
      <c r="YX49" s="41" t="e">
        <f>VLOOKUP(YW49,Information!$A$2:$H$1000,2,FALSE)</f>
        <v>#N/A</v>
      </c>
      <c r="YY49" t="e">
        <f>VLOOKUP(YW49,Information!$A$2:$H$1000,3,FALSE)</f>
        <v>#N/A</v>
      </c>
      <c r="ZE49">
        <f t="shared" si="56"/>
        <v>0</v>
      </c>
      <c r="ZI49" s="84"/>
      <c r="ZJ49" s="41" t="e">
        <f>VLOOKUP(ZI49,Information!$A$2:$H$1000,2,FALSE)</f>
        <v>#N/A</v>
      </c>
      <c r="ZK49" t="e">
        <f>VLOOKUP(ZI49,Information!$A$2:$H$1000,3,FALSE)</f>
        <v>#N/A</v>
      </c>
      <c r="ZQ49">
        <f t="shared" si="57"/>
        <v>0</v>
      </c>
      <c r="ZU49" s="84"/>
      <c r="ZV49" s="41" t="e">
        <f>VLOOKUP(ZU49,Information!$A$2:$H$1000,2,FALSE)</f>
        <v>#N/A</v>
      </c>
      <c r="ZW49" t="e">
        <f>VLOOKUP(ZU49,Information!$A$2:$H$1000,3,FALSE)</f>
        <v>#N/A</v>
      </c>
      <c r="AAC49">
        <f t="shared" si="58"/>
        <v>0</v>
      </c>
      <c r="AAG49" s="84"/>
      <c r="AAH49" s="41" t="e">
        <f>VLOOKUP(AAG49,Information!$A$2:$H$1000,2,FALSE)</f>
        <v>#N/A</v>
      </c>
      <c r="AAI49" t="e">
        <f>VLOOKUP(AAG49,Information!$A$2:$H$1000,3,FALSE)</f>
        <v>#N/A</v>
      </c>
      <c r="AAO49">
        <f t="shared" si="59"/>
        <v>0</v>
      </c>
      <c r="AAS49" s="84"/>
      <c r="AAT49" s="41" t="e">
        <f>VLOOKUP(AAS49,Information!$A$2:$H$1000,2,FALSE)</f>
        <v>#N/A</v>
      </c>
      <c r="AAU49" t="e">
        <f>VLOOKUP(AAS49,Information!$A$2:$H$1000,3,FALSE)</f>
        <v>#N/A</v>
      </c>
      <c r="ABA49">
        <f t="shared" si="60"/>
        <v>0</v>
      </c>
      <c r="ABE49" s="84"/>
      <c r="ABF49" s="41" t="e">
        <f>VLOOKUP(ABE49,Information!$A$2:$H$1000,2,FALSE)</f>
        <v>#N/A</v>
      </c>
      <c r="ABG49" t="e">
        <f>VLOOKUP(ABE49,Information!$A$2:$H$1000,3,FALSE)</f>
        <v>#N/A</v>
      </c>
      <c r="ABM49">
        <f t="shared" si="61"/>
        <v>0</v>
      </c>
      <c r="ABQ49" s="84"/>
      <c r="ABR49" s="41" t="e">
        <f>VLOOKUP(ABQ49,Information!$A$2:$H$1000,2,FALSE)</f>
        <v>#N/A</v>
      </c>
      <c r="ABS49" t="e">
        <f>VLOOKUP(ABQ49,Information!$A$2:$H$1000,3,FALSE)</f>
        <v>#N/A</v>
      </c>
      <c r="ABY49">
        <f t="shared" si="62"/>
        <v>0</v>
      </c>
      <c r="ACC49" s="84"/>
      <c r="ACD49" s="41" t="e">
        <f>VLOOKUP(ACC49,Information!$A$2:$H$1000,2,FALSE)</f>
        <v>#N/A</v>
      </c>
      <c r="ACE49" t="e">
        <f>VLOOKUP(ACC49,Information!$A$2:$H$1000,3,FALSE)</f>
        <v>#N/A</v>
      </c>
      <c r="ACK49">
        <f t="shared" si="63"/>
        <v>0</v>
      </c>
      <c r="ACO49" s="84"/>
      <c r="ACP49" s="41" t="e">
        <f>VLOOKUP(ACO49,Information!$A$2:$H$1000,2,FALSE)</f>
        <v>#N/A</v>
      </c>
      <c r="ACQ49" t="e">
        <f>VLOOKUP(ACO49,Information!$A$2:$H$1000,3,FALSE)</f>
        <v>#N/A</v>
      </c>
      <c r="ACW49">
        <f t="shared" si="64"/>
        <v>0</v>
      </c>
      <c r="ADA49" s="84"/>
      <c r="ADB49" s="41" t="e">
        <f>VLOOKUP(ADA49,Information!$A$2:$H$1000,2,FALSE)</f>
        <v>#N/A</v>
      </c>
      <c r="ADC49" t="e">
        <f>VLOOKUP(ADA49,Information!$A$2:$H$1000,3,FALSE)</f>
        <v>#N/A</v>
      </c>
      <c r="ADI49">
        <f t="shared" si="65"/>
        <v>0</v>
      </c>
      <c r="ADM49" s="84"/>
      <c r="ADN49" s="41" t="e">
        <f>VLOOKUP(ADM49,Information!$A$2:$H$1000,2,FALSE)</f>
        <v>#N/A</v>
      </c>
      <c r="ADO49" t="e">
        <f>VLOOKUP(ADM49,Information!$A$2:$H$1000,3,FALSE)</f>
        <v>#N/A</v>
      </c>
      <c r="ADU49">
        <f t="shared" si="66"/>
        <v>0</v>
      </c>
      <c r="ADY49" s="84"/>
      <c r="ADZ49" s="41" t="e">
        <f>VLOOKUP(ADY49,Information!$A$2:$H$1000,2,FALSE)</f>
        <v>#N/A</v>
      </c>
      <c r="AEA49" t="e">
        <f>VLOOKUP(ADY49,Information!$A$2:$H$1000,3,FALSE)</f>
        <v>#N/A</v>
      </c>
      <c r="AEG49">
        <f t="shared" si="67"/>
        <v>0</v>
      </c>
      <c r="AEK49" s="84"/>
      <c r="AEL49" s="41" t="e">
        <f>VLOOKUP(AEK49,Information!$A$2:$H$1000,2,FALSE)</f>
        <v>#N/A</v>
      </c>
      <c r="AEM49" t="e">
        <f>VLOOKUP(AEK49,Information!$A$2:$H$1000,3,FALSE)</f>
        <v>#N/A</v>
      </c>
      <c r="AES49">
        <f t="shared" si="68"/>
        <v>0</v>
      </c>
      <c r="AEW49" s="84"/>
      <c r="AEX49" s="41" t="e">
        <f>VLOOKUP(AEW49,Information!$A$2:$H$1000,2,FALSE)</f>
        <v>#N/A</v>
      </c>
      <c r="AEY49" t="e">
        <f>VLOOKUP(AEW49,Information!$A$2:$H$1000,3,FALSE)</f>
        <v>#N/A</v>
      </c>
      <c r="AFE49">
        <f t="shared" si="69"/>
        <v>0</v>
      </c>
      <c r="AFI49" s="84"/>
      <c r="AFJ49" s="41" t="e">
        <f>VLOOKUP(AFI49,Information!$A$2:$H$1000,2,FALSE)</f>
        <v>#N/A</v>
      </c>
      <c r="AFK49" t="e">
        <f>VLOOKUP(AFI49,Information!$A$2:$H$1000,3,FALSE)</f>
        <v>#N/A</v>
      </c>
      <c r="AFQ49">
        <f t="shared" si="70"/>
        <v>0</v>
      </c>
      <c r="AFU49" s="84"/>
      <c r="AFV49" s="41" t="e">
        <f>VLOOKUP(AFU49,Information!$A$2:$H$1000,2,FALSE)</f>
        <v>#N/A</v>
      </c>
      <c r="AFW49" t="e">
        <f>VLOOKUP(AFU49,Information!$A$2:$H$1000,3,FALSE)</f>
        <v>#N/A</v>
      </c>
      <c r="AGC49">
        <f t="shared" si="71"/>
        <v>0</v>
      </c>
      <c r="AGG49" s="84"/>
      <c r="AGH49" s="41" t="e">
        <f>VLOOKUP(AGG49,Information!$A$2:$H$1000,2,FALSE)</f>
        <v>#N/A</v>
      </c>
      <c r="AGI49" t="e">
        <f>VLOOKUP(AGG49,Information!$A$2:$H$1000,3,FALSE)</f>
        <v>#N/A</v>
      </c>
      <c r="AGO49">
        <f t="shared" si="72"/>
        <v>0</v>
      </c>
      <c r="AGS49" s="84"/>
      <c r="AGT49" s="41" t="e">
        <f>VLOOKUP(AGS49,Information!$A$2:$H$1000,2,FALSE)</f>
        <v>#N/A</v>
      </c>
      <c r="AGU49" t="e">
        <f>VLOOKUP(AGS49,Information!$A$2:$H$1000,3,FALSE)</f>
        <v>#N/A</v>
      </c>
      <c r="AHA49">
        <f t="shared" si="73"/>
        <v>0</v>
      </c>
      <c r="AHE49" s="84"/>
      <c r="AHF49" s="41" t="e">
        <f>VLOOKUP(AHE49,Information!$A$2:$H$1000,2,FALSE)</f>
        <v>#N/A</v>
      </c>
      <c r="AHG49" t="e">
        <f>VLOOKUP(AHE49,Information!$A$2:$H$1000,3,FALSE)</f>
        <v>#N/A</v>
      </c>
      <c r="AHM49">
        <f t="shared" si="74"/>
        <v>0</v>
      </c>
      <c r="AHQ49" s="84"/>
      <c r="AHR49" s="41" t="e">
        <f>VLOOKUP(AHQ49,Information!$A$2:$H$1000,2,FALSE)</f>
        <v>#N/A</v>
      </c>
      <c r="AHS49" t="e">
        <f>VLOOKUP(AHQ49,Information!$A$2:$H$1000,3,FALSE)</f>
        <v>#N/A</v>
      </c>
      <c r="AHY49">
        <f t="shared" si="75"/>
        <v>0</v>
      </c>
      <c r="AIC49" s="84"/>
      <c r="AID49" s="41" t="e">
        <f>VLOOKUP(AIC49,Information!$A$2:$H$1000,2,FALSE)</f>
        <v>#N/A</v>
      </c>
      <c r="AIE49" t="e">
        <f>VLOOKUP(AIC49,Information!$A$2:$H$1000,3,FALSE)</f>
        <v>#N/A</v>
      </c>
      <c r="AIK49">
        <f t="shared" si="76"/>
        <v>0</v>
      </c>
      <c r="AIO49" s="84"/>
      <c r="AIP49" s="41" t="e">
        <f>VLOOKUP(AIO49,Information!$A$2:$H$1000,2,FALSE)</f>
        <v>#N/A</v>
      </c>
      <c r="AIQ49" t="e">
        <f>VLOOKUP(AIO49,Information!$A$2:$H$1000,3,FALSE)</f>
        <v>#N/A</v>
      </c>
      <c r="AIW49">
        <f t="shared" si="77"/>
        <v>0</v>
      </c>
      <c r="AJA49" s="84"/>
      <c r="AJB49" s="41" t="e">
        <f>VLOOKUP(AJA49,Information!$A$2:$H$1000,2,FALSE)</f>
        <v>#N/A</v>
      </c>
      <c r="AJC49" t="e">
        <f>VLOOKUP(AJA49,Information!$A$2:$H$1000,3,FALSE)</f>
        <v>#N/A</v>
      </c>
      <c r="AJI49">
        <f t="shared" si="78"/>
        <v>0</v>
      </c>
      <c r="AJM49" s="84"/>
      <c r="AJN49" s="41" t="e">
        <f>VLOOKUP(AJM49,Information!$A$2:$H$1000,2,FALSE)</f>
        <v>#N/A</v>
      </c>
      <c r="AJO49" t="e">
        <f>VLOOKUP(AJM49,Information!$A$2:$H$1000,3,FALSE)</f>
        <v>#N/A</v>
      </c>
      <c r="AJU49">
        <f t="shared" si="79"/>
        <v>0</v>
      </c>
      <c r="AJY49" s="84"/>
      <c r="AJZ49" s="41" t="e">
        <f>VLOOKUP(AJY49,Information!$A$2:$H$1000,2,FALSE)</f>
        <v>#N/A</v>
      </c>
      <c r="AKA49" t="e">
        <f>VLOOKUP(AJY49,Information!$A$2:$H$1000,3,FALSE)</f>
        <v>#N/A</v>
      </c>
      <c r="AKG49">
        <f t="shared" si="80"/>
        <v>0</v>
      </c>
      <c r="AKK49" s="84"/>
      <c r="AKL49" s="41" t="e">
        <f>VLOOKUP(AKK49,Information!$A$2:$H$1000,2,FALSE)</f>
        <v>#N/A</v>
      </c>
      <c r="AKM49" t="e">
        <f>VLOOKUP(AKK49,Information!$A$2:$H$1000,3,FALSE)</f>
        <v>#N/A</v>
      </c>
      <c r="AKS49">
        <f t="shared" si="81"/>
        <v>0</v>
      </c>
      <c r="AKW49" s="84"/>
      <c r="AKX49" s="41" t="e">
        <f>VLOOKUP(AKW49,Information!$A$2:$H$1000,2,FALSE)</f>
        <v>#N/A</v>
      </c>
      <c r="AKY49" t="e">
        <f>VLOOKUP(AKW49,Information!$A$2:$H$1000,3,FALSE)</f>
        <v>#N/A</v>
      </c>
      <c r="ALE49">
        <f t="shared" si="82"/>
        <v>0</v>
      </c>
      <c r="ALI49" s="84"/>
      <c r="ALJ49" s="41" t="e">
        <f>VLOOKUP(ALI49,Information!$A$2:$H$1000,2,FALSE)</f>
        <v>#N/A</v>
      </c>
      <c r="ALK49" t="e">
        <f>VLOOKUP(ALI49,Information!$A$2:$H$1000,3,FALSE)</f>
        <v>#N/A</v>
      </c>
      <c r="ALQ49">
        <f t="shared" si="83"/>
        <v>0</v>
      </c>
      <c r="ALU49" s="84"/>
      <c r="ALV49" s="41" t="e">
        <f>VLOOKUP(ALU49,Information!$A$2:$H$1000,2,FALSE)</f>
        <v>#N/A</v>
      </c>
      <c r="ALW49" t="e">
        <f>VLOOKUP(ALU49,Information!$A$2:$H$1000,3,FALSE)</f>
        <v>#N/A</v>
      </c>
      <c r="AMC49">
        <f t="shared" si="84"/>
        <v>0</v>
      </c>
      <c r="AMG49" s="84"/>
      <c r="AMH49" s="41" t="e">
        <f>VLOOKUP(AMG49,Information!$A$2:$H$1000,2,FALSE)</f>
        <v>#N/A</v>
      </c>
      <c r="AMI49" t="e">
        <f>VLOOKUP(AMG49,Information!$A$2:$H$1000,3,FALSE)</f>
        <v>#N/A</v>
      </c>
      <c r="AMO49">
        <f t="shared" si="85"/>
        <v>0</v>
      </c>
      <c r="AMS49" s="84"/>
      <c r="AMT49" s="41" t="e">
        <f>VLOOKUP(AMS49,Information!$A$2:$H$1000,2,FALSE)</f>
        <v>#N/A</v>
      </c>
      <c r="AMU49" t="e">
        <f>VLOOKUP(AMS49,Information!$A$2:$H$1000,3,FALSE)</f>
        <v>#N/A</v>
      </c>
      <c r="ANA49">
        <f t="shared" si="86"/>
        <v>0</v>
      </c>
      <c r="ANE49" s="84"/>
      <c r="ANF49" s="41" t="e">
        <f>VLOOKUP(ANE49,Information!$A$2:$H$1000,2,FALSE)</f>
        <v>#N/A</v>
      </c>
      <c r="ANG49" t="e">
        <f>VLOOKUP(ANE49,Information!$A$2:$H$1000,3,FALSE)</f>
        <v>#N/A</v>
      </c>
      <c r="ANM49">
        <f t="shared" si="87"/>
        <v>0</v>
      </c>
      <c r="ANQ49" s="84"/>
      <c r="ANR49" s="41" t="e">
        <f>VLOOKUP(ANQ49,Information!$A$2:$H$1000,2,FALSE)</f>
        <v>#N/A</v>
      </c>
      <c r="ANS49" t="e">
        <f>VLOOKUP(ANQ49,Information!$A$2:$H$1000,3,FALSE)</f>
        <v>#N/A</v>
      </c>
      <c r="ANY49">
        <f t="shared" si="88"/>
        <v>0</v>
      </c>
      <c r="AOC49" s="84"/>
      <c r="AOD49" s="41" t="e">
        <f>VLOOKUP(AOC49,Information!$A$2:$H$1000,2,FALSE)</f>
        <v>#N/A</v>
      </c>
      <c r="AOE49" t="e">
        <f>VLOOKUP(AOC49,Information!$A$2:$H$1000,3,FALSE)</f>
        <v>#N/A</v>
      </c>
      <c r="AOK49">
        <f t="shared" si="89"/>
        <v>0</v>
      </c>
      <c r="AOO49" s="84"/>
      <c r="AOP49" s="41" t="e">
        <f>VLOOKUP(AOO49,Information!$A$2:$H$1000,2,FALSE)</f>
        <v>#N/A</v>
      </c>
      <c r="AOQ49" t="e">
        <f>VLOOKUP(AOO49,Information!$A$2:$H$1000,3,FALSE)</f>
        <v>#N/A</v>
      </c>
      <c r="AOW49">
        <f t="shared" si="90"/>
        <v>0</v>
      </c>
      <c r="APA49" s="84"/>
      <c r="APB49" s="41" t="e">
        <f>VLOOKUP(APA49,Information!$A$2:$H$1000,2,FALSE)</f>
        <v>#N/A</v>
      </c>
      <c r="APC49" t="e">
        <f>VLOOKUP(APA49,Information!$A$2:$H$1000,3,FALSE)</f>
        <v>#N/A</v>
      </c>
      <c r="API49">
        <f t="shared" si="91"/>
        <v>0</v>
      </c>
      <c r="APM49" s="84"/>
      <c r="APN49" s="41" t="e">
        <f>VLOOKUP(APM49,Information!$A$2:$H$1000,2,FALSE)</f>
        <v>#N/A</v>
      </c>
      <c r="APO49" t="e">
        <f>VLOOKUP(APM49,Information!$A$2:$H$1000,3,FALSE)</f>
        <v>#N/A</v>
      </c>
      <c r="APU49">
        <f t="shared" si="92"/>
        <v>0</v>
      </c>
      <c r="APY49" s="84"/>
      <c r="APZ49" s="41" t="e">
        <f>VLOOKUP(APY49,Information!$A$2:$H$1000,2,FALSE)</f>
        <v>#N/A</v>
      </c>
      <c r="AQA49" t="e">
        <f>VLOOKUP(APY49,Information!$A$2:$H$1000,3,FALSE)</f>
        <v>#N/A</v>
      </c>
      <c r="AQG49">
        <f t="shared" si="93"/>
        <v>0</v>
      </c>
      <c r="AQK49" s="84"/>
      <c r="AQL49" s="41" t="e">
        <f>VLOOKUP(AQK49,Information!$A$2:$H$1000,2,FALSE)</f>
        <v>#N/A</v>
      </c>
      <c r="AQM49" t="e">
        <f>VLOOKUP(AQK49,Information!$A$2:$H$1000,3,FALSE)</f>
        <v>#N/A</v>
      </c>
      <c r="AQS49">
        <f t="shared" si="94"/>
        <v>0</v>
      </c>
      <c r="AQW49" s="84"/>
      <c r="AQX49" s="41" t="e">
        <f>VLOOKUP(AQW49,Information!$A$2:$H$1000,2,FALSE)</f>
        <v>#N/A</v>
      </c>
      <c r="AQY49" t="e">
        <f>VLOOKUP(AQW49,Information!$A$2:$H$1000,3,FALSE)</f>
        <v>#N/A</v>
      </c>
      <c r="ARE49">
        <f t="shared" si="95"/>
        <v>0</v>
      </c>
      <c r="ARI49" s="84"/>
      <c r="ARJ49" s="41" t="e">
        <f>VLOOKUP(ARI49,Information!$A$2:$H$1000,2,FALSE)</f>
        <v>#N/A</v>
      </c>
      <c r="ARK49" t="e">
        <f>VLOOKUP(ARI49,Information!$A$2:$H$1000,3,FALSE)</f>
        <v>#N/A</v>
      </c>
      <c r="ARQ49">
        <f t="shared" si="96"/>
        <v>0</v>
      </c>
      <c r="ARU49" s="84"/>
      <c r="ARV49" s="41" t="e">
        <f>VLOOKUP(ARU49,Information!$A$2:$H$1000,2,FALSE)</f>
        <v>#N/A</v>
      </c>
      <c r="ARW49" t="e">
        <f>VLOOKUP(ARU49,Information!$A$2:$H$1000,3,FALSE)</f>
        <v>#N/A</v>
      </c>
      <c r="ASC49">
        <f t="shared" si="97"/>
        <v>0</v>
      </c>
      <c r="ASG49" s="84"/>
      <c r="ASH49" s="41" t="e">
        <f>VLOOKUP(ASG49,Information!$A$2:$H$1000,2,FALSE)</f>
        <v>#N/A</v>
      </c>
      <c r="ASI49" t="e">
        <f>VLOOKUP(ASG49,Information!$A$2:$H$1000,3,FALSE)</f>
        <v>#N/A</v>
      </c>
      <c r="ASO49">
        <f t="shared" si="98"/>
        <v>0</v>
      </c>
      <c r="ASS49" s="84"/>
      <c r="AST49" s="41" t="e">
        <f>VLOOKUP(ASS49,Information!$A$2:$H$1000,2,FALSE)</f>
        <v>#N/A</v>
      </c>
      <c r="ASU49" t="e">
        <f>VLOOKUP(ASS49,Information!$A$2:$H$1000,3,FALSE)</f>
        <v>#N/A</v>
      </c>
      <c r="ATA49">
        <f t="shared" si="99"/>
        <v>0</v>
      </c>
    </row>
    <row r="50" spans="1:1023 1029:1197" ht="13.2">
      <c r="A50" s="41"/>
      <c r="B50" s="41" t="e">
        <f>VLOOKUP(A50,Information!$A$2:$H$1000,2,FALSE)</f>
        <v>#N/A</v>
      </c>
      <c r="C50" t="e">
        <f>VLOOKUP(A50,Information!$A$2:$H$1000,3,FALSE)</f>
        <v>#N/A</v>
      </c>
      <c r="I50">
        <f t="shared" si="0"/>
        <v>0</v>
      </c>
      <c r="M50" s="84"/>
      <c r="N50" s="41" t="e">
        <f>VLOOKUP(M50,Information!$A$2:$H$1000,2,FALSE)</f>
        <v>#N/A</v>
      </c>
      <c r="O50" t="e">
        <f>VLOOKUP(M50,Information!$A$2:$H$1000,3,FALSE)</f>
        <v>#N/A</v>
      </c>
      <c r="U50">
        <f t="shared" si="1"/>
        <v>0</v>
      </c>
      <c r="Y50" s="84"/>
      <c r="Z50" s="41" t="e">
        <f>VLOOKUP(Y50,Information!$A$2:$H$1000,2,FALSE)</f>
        <v>#N/A</v>
      </c>
      <c r="AA50" t="e">
        <f>VLOOKUP(Y50,Information!$A$2:$H$1000,3,FALSE)</f>
        <v>#N/A</v>
      </c>
      <c r="AG50">
        <f t="shared" si="2"/>
        <v>0</v>
      </c>
      <c r="AK50" s="84" t="s">
        <v>298</v>
      </c>
      <c r="AL50" s="85" t="str">
        <f>VLOOKUP(AK50,Information!$A$2:$H$1000,2,FALSE)</f>
        <v>unknown</v>
      </c>
      <c r="AM50" s="67" t="str">
        <f>VLOOKUP(AK50,Information!$A$2:$H$1000,3,FALSE)</f>
        <v>Porites</v>
      </c>
      <c r="AN50" s="41">
        <v>70</v>
      </c>
      <c r="AO50" s="41">
        <v>80</v>
      </c>
      <c r="AP50" s="41">
        <v>20</v>
      </c>
      <c r="AS50">
        <f t="shared" si="3"/>
        <v>100</v>
      </c>
      <c r="AW50" s="84"/>
      <c r="AX50" s="41" t="e">
        <f>VLOOKUP(AW50,Information!$A$2:$H$1000,2,FALSE)</f>
        <v>#N/A</v>
      </c>
      <c r="AY50" t="e">
        <f>VLOOKUP(AW50,Information!$A$2:$H$1000,3,FALSE)</f>
        <v>#N/A</v>
      </c>
      <c r="BE50">
        <f t="shared" si="4"/>
        <v>0</v>
      </c>
      <c r="BI50" s="84"/>
      <c r="BJ50" s="41" t="e">
        <f>VLOOKUP(BI50,Information!$A$2:$H$1000,2,FALSE)</f>
        <v>#N/A</v>
      </c>
      <c r="BK50" t="e">
        <f>VLOOKUP(BI50,Information!$A$2:$H$1000,3,FALSE)</f>
        <v>#N/A</v>
      </c>
      <c r="BQ50">
        <f t="shared" si="5"/>
        <v>0</v>
      </c>
      <c r="BU50" s="84" t="s">
        <v>200</v>
      </c>
      <c r="BV50" s="85" t="str">
        <f>VLOOKUP(BU50,Information!$A$2:$H$1000,2,FALSE)</f>
        <v>unknown</v>
      </c>
      <c r="BW50" s="67" t="str">
        <f>VLOOKUP(BU50,Information!$A$2:$H$1000,3,FALSE)</f>
        <v>Echinopora</v>
      </c>
      <c r="BX50" s="41">
        <v>15</v>
      </c>
      <c r="BY50" s="41">
        <v>100</v>
      </c>
      <c r="CC50">
        <f t="shared" si="6"/>
        <v>100</v>
      </c>
      <c r="CG50" s="84"/>
      <c r="CH50" s="41" t="e">
        <f>VLOOKUP(CG50,Information!$A$2:$H$1000,2,FALSE)</f>
        <v>#N/A</v>
      </c>
      <c r="CI50" t="e">
        <f>VLOOKUP(CG50,Information!$A$2:$H$1000,3,FALSE)</f>
        <v>#N/A</v>
      </c>
      <c r="CO50">
        <f t="shared" si="7"/>
        <v>0</v>
      </c>
      <c r="CS50" s="84"/>
      <c r="CT50" s="41" t="e">
        <f>VLOOKUP(CS50,Information!$A$2:$H$1000,2,FALSE)</f>
        <v>#N/A</v>
      </c>
      <c r="CU50" t="e">
        <f>VLOOKUP(CS50,Information!$A$2:$H$1000,3,FALSE)</f>
        <v>#N/A</v>
      </c>
      <c r="DA50">
        <f t="shared" si="8"/>
        <v>0</v>
      </c>
      <c r="DE50" s="84"/>
      <c r="DF50" s="41" t="e">
        <f>VLOOKUP(DE50,Information!$A$2:$H$1000,2,FALSE)</f>
        <v>#N/A</v>
      </c>
      <c r="DG50" t="e">
        <f>VLOOKUP(DE50,Information!$A$2:$H$1000,3,FALSE)</f>
        <v>#N/A</v>
      </c>
      <c r="DM50">
        <f t="shared" si="9"/>
        <v>0</v>
      </c>
      <c r="DQ50" s="84"/>
      <c r="DR50" s="41" t="e">
        <f>VLOOKUP(DQ50,Information!$A$2:$H$1000,2,FALSE)</f>
        <v>#N/A</v>
      </c>
      <c r="DS50" t="e">
        <f>VLOOKUP(DQ50,Information!$A$2:$H$1000,3,FALSE)</f>
        <v>#N/A</v>
      </c>
      <c r="DY50">
        <f t="shared" si="10"/>
        <v>0</v>
      </c>
      <c r="EC50" s="84"/>
      <c r="ED50" s="41" t="e">
        <f>VLOOKUP(EC50,Information!$A$2:$H$1000,2,FALSE)</f>
        <v>#N/A</v>
      </c>
      <c r="EE50" t="e">
        <f>VLOOKUP(EC50,Information!$A$2:$H$1000,3,FALSE)</f>
        <v>#N/A</v>
      </c>
      <c r="EK50">
        <f t="shared" si="11"/>
        <v>0</v>
      </c>
      <c r="EO50" s="84"/>
      <c r="EP50" s="41" t="e">
        <f>VLOOKUP(EO50,Information!$A$2:$H$1000,2,FALSE)</f>
        <v>#N/A</v>
      </c>
      <c r="EQ50" t="e">
        <f>VLOOKUP(EO50,Information!$A$2:$H$1000,3,FALSE)</f>
        <v>#N/A</v>
      </c>
      <c r="EW50">
        <f t="shared" si="12"/>
        <v>0</v>
      </c>
      <c r="FA50" s="84"/>
      <c r="FB50" s="41" t="e">
        <f>VLOOKUP(FA50,Information!$A$2:$H$1000,2,FALSE)</f>
        <v>#N/A</v>
      </c>
      <c r="FC50" t="e">
        <f>VLOOKUP(FA50,Information!$A$2:$H$1000,3,FALSE)</f>
        <v>#N/A</v>
      </c>
      <c r="FI50">
        <f t="shared" si="13"/>
        <v>0</v>
      </c>
      <c r="FM50" s="84"/>
      <c r="FN50" s="41" t="e">
        <f>VLOOKUP(FM50,Information!$A$2:$H$1000,2,FALSE)</f>
        <v>#N/A</v>
      </c>
      <c r="FO50" t="e">
        <f>VLOOKUP(FM50,Information!$A$2:$H$1000,3,FALSE)</f>
        <v>#N/A</v>
      </c>
      <c r="FU50">
        <f t="shared" si="14"/>
        <v>0</v>
      </c>
      <c r="FY50" s="84"/>
      <c r="FZ50" s="41" t="e">
        <f>VLOOKUP(FY50,Information!$A$2:$H$1000,2,FALSE)</f>
        <v>#N/A</v>
      </c>
      <c r="GA50" t="e">
        <f>VLOOKUP(FY50,Information!$A$2:$H$1000,3,FALSE)</f>
        <v>#N/A</v>
      </c>
      <c r="GG50">
        <f t="shared" si="15"/>
        <v>0</v>
      </c>
      <c r="GK50" s="84"/>
      <c r="GL50" s="41" t="e">
        <f>VLOOKUP(GK50,Information!$A$2:$H$1000,2,FALSE)</f>
        <v>#N/A</v>
      </c>
      <c r="GM50" t="e">
        <f>VLOOKUP(GK50,Information!$A$2:$H$1000,3,FALSE)</f>
        <v>#N/A</v>
      </c>
      <c r="GS50">
        <f t="shared" si="16"/>
        <v>0</v>
      </c>
      <c r="GW50" s="84"/>
      <c r="GX50" s="41" t="e">
        <f>VLOOKUP(GW50,Information!$A$2:$H$1000,2,FALSE)</f>
        <v>#N/A</v>
      </c>
      <c r="GY50" t="e">
        <f>VLOOKUP(GW50,Information!$A$2:$H$1000,3,FALSE)</f>
        <v>#N/A</v>
      </c>
      <c r="HE50">
        <f t="shared" si="17"/>
        <v>0</v>
      </c>
      <c r="HI50" s="84"/>
      <c r="HJ50" s="41" t="e">
        <f>VLOOKUP(HI50,Information!$A$2:$H$1000,2,FALSE)</f>
        <v>#N/A</v>
      </c>
      <c r="HK50" t="e">
        <f>VLOOKUP(HI50,Information!$A$2:$H$1000,3,FALSE)</f>
        <v>#N/A</v>
      </c>
      <c r="HQ50">
        <f t="shared" si="18"/>
        <v>0</v>
      </c>
      <c r="HU50" s="84"/>
      <c r="HV50" s="41" t="e">
        <f>VLOOKUP(HU50,Information!$A$2:$H$1000,2,FALSE)</f>
        <v>#N/A</v>
      </c>
      <c r="HW50" t="e">
        <f>VLOOKUP(HU50,Information!$A$2:$H$1000,3,FALSE)</f>
        <v>#N/A</v>
      </c>
      <c r="IC50">
        <f t="shared" si="19"/>
        <v>0</v>
      </c>
      <c r="IG50" s="84"/>
      <c r="IH50" s="41" t="e">
        <f>VLOOKUP(IG50,Information!$A$2:$H$1000,2,FALSE)</f>
        <v>#N/A</v>
      </c>
      <c r="II50" t="e">
        <f>VLOOKUP(IG50,Information!$A$2:$H$1000,3,FALSE)</f>
        <v>#N/A</v>
      </c>
      <c r="IO50">
        <f t="shared" si="20"/>
        <v>0</v>
      </c>
      <c r="IS50" s="84"/>
      <c r="IT50" s="41" t="e">
        <f>VLOOKUP(IS50,Information!$A$2:$H$1000,2,FALSE)</f>
        <v>#N/A</v>
      </c>
      <c r="IU50" t="e">
        <f>VLOOKUP(IS50,Information!$A$2:$H$1000,3,FALSE)</f>
        <v>#N/A</v>
      </c>
      <c r="JA50">
        <f t="shared" si="21"/>
        <v>0</v>
      </c>
      <c r="JE50" s="84"/>
      <c r="JF50" s="41" t="e">
        <f>VLOOKUP(JE50,Information!$A$2:$H$1000,2,FALSE)</f>
        <v>#N/A</v>
      </c>
      <c r="JG50" t="e">
        <f>VLOOKUP(JE50,Information!$A$2:$H$1000,3,FALSE)</f>
        <v>#N/A</v>
      </c>
      <c r="JM50">
        <f t="shared" si="22"/>
        <v>0</v>
      </c>
      <c r="JQ50" s="84"/>
      <c r="JR50" s="41" t="e">
        <f>VLOOKUP(JQ50,Information!$A$2:$H$1000,2,FALSE)</f>
        <v>#N/A</v>
      </c>
      <c r="JS50" t="e">
        <f>VLOOKUP(JQ50,Information!$A$2:$H$1000,3,FALSE)</f>
        <v>#N/A</v>
      </c>
      <c r="JY50">
        <f t="shared" si="23"/>
        <v>0</v>
      </c>
      <c r="KC50" s="84"/>
      <c r="KD50" s="41" t="e">
        <f>VLOOKUP(KC50,Information!$A$2:$H$1000,2,FALSE)</f>
        <v>#N/A</v>
      </c>
      <c r="KE50" t="e">
        <f>VLOOKUP(KC50,Information!$A$2:$H$1000,3,FALSE)</f>
        <v>#N/A</v>
      </c>
      <c r="KK50">
        <f t="shared" si="24"/>
        <v>0</v>
      </c>
      <c r="KO50" s="84"/>
      <c r="KP50" s="41" t="e">
        <f>VLOOKUP(KO50,Information!$A$2:$H$1000,2,FALSE)</f>
        <v>#N/A</v>
      </c>
      <c r="KQ50" t="e">
        <f>VLOOKUP(KO50,Information!$A$2:$H$1000,3,FALSE)</f>
        <v>#N/A</v>
      </c>
      <c r="KW50">
        <f t="shared" si="25"/>
        <v>0</v>
      </c>
      <c r="LA50" s="84"/>
      <c r="LB50" s="41" t="e">
        <f>VLOOKUP(LA50,Information!$A$2:$H$1000,2,FALSE)</f>
        <v>#N/A</v>
      </c>
      <c r="LC50" t="e">
        <f>VLOOKUP(LA50,Information!$A$2:$H$1000,3,FALSE)</f>
        <v>#N/A</v>
      </c>
      <c r="LI50">
        <f t="shared" si="26"/>
        <v>0</v>
      </c>
      <c r="LM50" s="84"/>
      <c r="LN50" s="41" t="e">
        <f>VLOOKUP(LM50,Information!$A$2:$H$1000,2,FALSE)</f>
        <v>#N/A</v>
      </c>
      <c r="LO50" t="e">
        <f>VLOOKUP(LM50,Information!$A$2:$H$1000,3,FALSE)</f>
        <v>#N/A</v>
      </c>
      <c r="LU50">
        <f t="shared" si="27"/>
        <v>0</v>
      </c>
      <c r="LY50" s="84" t="s">
        <v>298</v>
      </c>
      <c r="LZ50" s="85" t="str">
        <f>VLOOKUP(LY50,Information!$A$2:$H$1000,2,FALSE)</f>
        <v>unknown</v>
      </c>
      <c r="MA50" s="67" t="str">
        <f>VLOOKUP(LY50,Information!$A$2:$H$1000,3,FALSE)</f>
        <v>Porites</v>
      </c>
      <c r="MB50" s="41">
        <v>15</v>
      </c>
      <c r="MC50" s="41">
        <v>95</v>
      </c>
      <c r="MD50" s="41">
        <v>5</v>
      </c>
      <c r="MG50">
        <f t="shared" si="28"/>
        <v>100</v>
      </c>
      <c r="MK50" s="84"/>
      <c r="ML50" s="41" t="e">
        <f>VLOOKUP(MK50,Information!$A$2:$H$1000,2,FALSE)</f>
        <v>#N/A</v>
      </c>
      <c r="MM50" t="e">
        <f>VLOOKUP(MK50,Information!$A$2:$H$1000,3,FALSE)</f>
        <v>#N/A</v>
      </c>
      <c r="MS50">
        <f t="shared" si="29"/>
        <v>0</v>
      </c>
      <c r="MW50" s="84"/>
      <c r="MX50" s="41" t="e">
        <f>VLOOKUP(MW50,Information!$A$2:$H$1000,2,FALSE)</f>
        <v>#N/A</v>
      </c>
      <c r="MY50" t="e">
        <f>VLOOKUP(MW50,Information!$A$2:$H$1000,3,FALSE)</f>
        <v>#N/A</v>
      </c>
      <c r="NE50">
        <f t="shared" si="30"/>
        <v>0</v>
      </c>
      <c r="NI50" s="84"/>
      <c r="NJ50" s="41" t="e">
        <f>VLOOKUP(NI50,Information!$A$2:$H$1000,2,FALSE)</f>
        <v>#N/A</v>
      </c>
      <c r="NK50" t="e">
        <f>VLOOKUP(NI50,Information!$A$2:$H$1000,3,FALSE)</f>
        <v>#N/A</v>
      </c>
      <c r="NQ50">
        <f t="shared" si="31"/>
        <v>0</v>
      </c>
      <c r="NU50" s="84"/>
      <c r="NV50" s="41" t="e">
        <f>VLOOKUP(NU50,Information!$A$2:$H$1000,2,FALSE)</f>
        <v>#N/A</v>
      </c>
      <c r="NW50" t="e">
        <f>VLOOKUP(NU50,Information!$A$2:$H$1000,3,FALSE)</f>
        <v>#N/A</v>
      </c>
      <c r="OC50">
        <f t="shared" si="32"/>
        <v>0</v>
      </c>
      <c r="OG50" s="84"/>
      <c r="OH50" s="41" t="e">
        <f>VLOOKUP(OG50,Information!$A$2:$H$1000,2,FALSE)</f>
        <v>#N/A</v>
      </c>
      <c r="OI50" t="e">
        <f>VLOOKUP(OG50,Information!$A$2:$H$1000,3,FALSE)</f>
        <v>#N/A</v>
      </c>
      <c r="OO50">
        <f t="shared" si="33"/>
        <v>0</v>
      </c>
      <c r="OS50" s="84"/>
      <c r="OT50" s="41" t="e">
        <f>VLOOKUP(OS50,Information!$A$2:$H$1000,2,FALSE)</f>
        <v>#N/A</v>
      </c>
      <c r="OU50" t="e">
        <f>VLOOKUP(OS50,Information!$A$2:$H$1000,3,FALSE)</f>
        <v>#N/A</v>
      </c>
      <c r="PA50">
        <f t="shared" si="34"/>
        <v>0</v>
      </c>
      <c r="PE50" s="84" t="s">
        <v>298</v>
      </c>
      <c r="PF50" s="85" t="str">
        <f>VLOOKUP(PE50,Information!$A$2:$H$1000,2,FALSE)</f>
        <v>unknown</v>
      </c>
      <c r="PG50" s="67" t="str">
        <f>VLOOKUP(PE50,Information!$A$2:$H$1000,3,FALSE)</f>
        <v>Porites</v>
      </c>
      <c r="PH50" s="41">
        <v>15</v>
      </c>
      <c r="PI50" s="41">
        <v>95</v>
      </c>
      <c r="PJ50" s="41">
        <v>5</v>
      </c>
      <c r="PM50">
        <f t="shared" si="35"/>
        <v>100</v>
      </c>
      <c r="PQ50" s="84"/>
      <c r="PR50" s="41" t="e">
        <f>VLOOKUP(PQ50,Information!$A$2:$H$1000,2,FALSE)</f>
        <v>#N/A</v>
      </c>
      <c r="PS50" t="e">
        <f>VLOOKUP(PQ50,Information!$A$2:$H$1000,3,FALSE)</f>
        <v>#N/A</v>
      </c>
      <c r="PY50">
        <f t="shared" si="36"/>
        <v>0</v>
      </c>
      <c r="QC50" s="84"/>
      <c r="QD50" s="41" t="e">
        <f>VLOOKUP(QC50,Information!$A$2:$H$1000,2,FALSE)</f>
        <v>#N/A</v>
      </c>
      <c r="QE50" t="e">
        <f>VLOOKUP(QC50,Information!$A$2:$H$1000,3,FALSE)</f>
        <v>#N/A</v>
      </c>
      <c r="QK50">
        <f t="shared" si="37"/>
        <v>0</v>
      </c>
      <c r="QO50" s="84"/>
      <c r="QP50" s="41" t="e">
        <f>VLOOKUP(QO50,Information!$A$2:$H$1000,2,FALSE)</f>
        <v>#N/A</v>
      </c>
      <c r="QQ50" t="e">
        <f>VLOOKUP(QO50,Information!$A$2:$H$1000,3,FALSE)</f>
        <v>#N/A</v>
      </c>
      <c r="QW50">
        <f t="shared" si="38"/>
        <v>0</v>
      </c>
      <c r="RA50" s="84"/>
      <c r="RB50" s="41" t="e">
        <f>VLOOKUP(RA50,Information!$A$2:$H$1000,2,FALSE)</f>
        <v>#N/A</v>
      </c>
      <c r="RC50" t="e">
        <f>VLOOKUP(RA50,Information!$A$2:$H$1000,3,FALSE)</f>
        <v>#N/A</v>
      </c>
      <c r="RI50">
        <f t="shared" si="39"/>
        <v>0</v>
      </c>
      <c r="RM50" s="84"/>
      <c r="RN50" s="41" t="e">
        <f>VLOOKUP(RM50,Information!$A$2:$H$1000,2,FALSE)</f>
        <v>#N/A</v>
      </c>
      <c r="RO50" t="e">
        <f>VLOOKUP(RM50,Information!$A$2:$H$1000,3,FALSE)</f>
        <v>#N/A</v>
      </c>
      <c r="RU50">
        <f t="shared" si="40"/>
        <v>0</v>
      </c>
      <c r="RY50" s="84"/>
      <c r="RZ50" s="41" t="e">
        <f>VLOOKUP(RY50,Information!$A$2:$H$1000,2,FALSE)</f>
        <v>#N/A</v>
      </c>
      <c r="SA50" t="e">
        <f>VLOOKUP(RY50,Information!$A$2:$H$1000,3,FALSE)</f>
        <v>#N/A</v>
      </c>
      <c r="SG50">
        <f t="shared" si="41"/>
        <v>0</v>
      </c>
      <c r="SK50" s="84"/>
      <c r="SL50" s="41" t="e">
        <f>VLOOKUP(SK50,Information!$A$2:$H$1000,2,FALSE)</f>
        <v>#N/A</v>
      </c>
      <c r="SM50" t="e">
        <f>VLOOKUP(SK50,Information!$A$2:$H$1000,3,FALSE)</f>
        <v>#N/A</v>
      </c>
      <c r="SS50">
        <f t="shared" si="42"/>
        <v>0</v>
      </c>
      <c r="SW50" s="84"/>
      <c r="SX50" s="41" t="e">
        <f>VLOOKUP(SW50,Information!$A$2:$H$1000,2,FALSE)</f>
        <v>#N/A</v>
      </c>
      <c r="SY50" t="e">
        <f>VLOOKUP(SW50,Information!$A$2:$H$1000,3,FALSE)</f>
        <v>#N/A</v>
      </c>
      <c r="TE50">
        <f t="shared" si="43"/>
        <v>0</v>
      </c>
      <c r="TI50" s="84"/>
      <c r="TJ50" s="41" t="e">
        <f>VLOOKUP(TI50,Information!$A$2:$H$1000,2,FALSE)</f>
        <v>#N/A</v>
      </c>
      <c r="TK50" t="e">
        <f>VLOOKUP(TI50,Information!$A$2:$H$1000,3,FALSE)</f>
        <v>#N/A</v>
      </c>
      <c r="TQ50">
        <f t="shared" si="44"/>
        <v>0</v>
      </c>
      <c r="TU50" s="84"/>
      <c r="TV50" s="41" t="e">
        <f>VLOOKUP(TU50,Information!$A$2:$H$1000,2,FALSE)</f>
        <v>#N/A</v>
      </c>
      <c r="TW50" t="e">
        <f>VLOOKUP(TU50,Information!$A$2:$H$1000,3,FALSE)</f>
        <v>#N/A</v>
      </c>
      <c r="UC50">
        <f t="shared" si="45"/>
        <v>0</v>
      </c>
      <c r="UG50" s="84"/>
      <c r="UH50" s="41" t="e">
        <f>VLOOKUP(UG50,Information!$A$2:$H$1000,2,FALSE)</f>
        <v>#N/A</v>
      </c>
      <c r="UI50" t="e">
        <f>VLOOKUP(UG50,Information!$A$2:$H$1000,3,FALSE)</f>
        <v>#N/A</v>
      </c>
      <c r="UO50">
        <f t="shared" si="46"/>
        <v>0</v>
      </c>
      <c r="US50" s="84"/>
      <c r="UT50" s="41" t="e">
        <f>VLOOKUP(US50,Information!$A$2:$H$1000,2,FALSE)</f>
        <v>#N/A</v>
      </c>
      <c r="UU50" t="e">
        <f>VLOOKUP(US50,Information!$A$2:$H$1000,3,FALSE)</f>
        <v>#N/A</v>
      </c>
      <c r="VA50">
        <f t="shared" si="47"/>
        <v>0</v>
      </c>
      <c r="VE50" s="84"/>
      <c r="VF50" s="41" t="e">
        <f>VLOOKUP(VE50,Information!$A$2:$H$1000,2,FALSE)</f>
        <v>#N/A</v>
      </c>
      <c r="VG50" t="e">
        <f>VLOOKUP(VE50,Information!$A$2:$H$1000,3,FALSE)</f>
        <v>#N/A</v>
      </c>
      <c r="VM50">
        <f t="shared" si="48"/>
        <v>0</v>
      </c>
      <c r="VQ50" s="84"/>
      <c r="VR50" s="41" t="e">
        <f>VLOOKUP(VQ50,Information!$A$2:$H$1000,2,FALSE)</f>
        <v>#N/A</v>
      </c>
      <c r="VS50" t="e">
        <f>VLOOKUP(VQ50,Information!$A$2:$H$1000,3,FALSE)</f>
        <v>#N/A</v>
      </c>
      <c r="VY50">
        <f t="shared" si="49"/>
        <v>0</v>
      </c>
      <c r="WC50" s="84"/>
      <c r="WD50" s="41" t="e">
        <f>VLOOKUP(WC50,Information!$A$2:$H$1000,2,FALSE)</f>
        <v>#N/A</v>
      </c>
      <c r="WE50" t="e">
        <f>VLOOKUP(WC50,Information!$A$2:$H$1000,3,FALSE)</f>
        <v>#N/A</v>
      </c>
      <c r="WK50">
        <f t="shared" si="50"/>
        <v>0</v>
      </c>
      <c r="WO50" s="84"/>
      <c r="WP50" s="41" t="e">
        <f>VLOOKUP(WO50,Information!$A$2:$H$1000,2,FALSE)</f>
        <v>#N/A</v>
      </c>
      <c r="WQ50" t="e">
        <f>VLOOKUP(WO50,Information!$A$2:$H$1000,3,FALSE)</f>
        <v>#N/A</v>
      </c>
      <c r="WW50">
        <f t="shared" si="51"/>
        <v>0</v>
      </c>
      <c r="XA50" s="84"/>
      <c r="XB50" s="41" t="e">
        <f>VLOOKUP(XA50,Information!$A$2:$H$1000,2,FALSE)</f>
        <v>#N/A</v>
      </c>
      <c r="XC50" t="e">
        <f>VLOOKUP(XA50,Information!$A$2:$H$1000,3,FALSE)</f>
        <v>#N/A</v>
      </c>
      <c r="XI50">
        <f t="shared" si="52"/>
        <v>0</v>
      </c>
      <c r="XM50" s="84"/>
      <c r="XN50" s="41" t="e">
        <f>VLOOKUP(XM50,Information!$A$2:$H$1000,2,FALSE)</f>
        <v>#N/A</v>
      </c>
      <c r="XO50" t="e">
        <f>VLOOKUP(XM50,Information!$A$2:$H$1000,3,FALSE)</f>
        <v>#N/A</v>
      </c>
      <c r="XU50">
        <f t="shared" si="53"/>
        <v>0</v>
      </c>
      <c r="XY50" s="84"/>
      <c r="XZ50" s="41" t="e">
        <f>VLOOKUP(XY50,Information!$A$2:$H$1000,2,FALSE)</f>
        <v>#N/A</v>
      </c>
      <c r="YA50" t="e">
        <f>VLOOKUP(XY50,Information!$A$2:$H$1000,3,FALSE)</f>
        <v>#N/A</v>
      </c>
      <c r="YG50">
        <f t="shared" si="54"/>
        <v>0</v>
      </c>
      <c r="YK50" s="84"/>
      <c r="YL50" s="41" t="e">
        <f>VLOOKUP(YK50,Information!$A$2:$H$1000,2,FALSE)</f>
        <v>#N/A</v>
      </c>
      <c r="YM50" t="e">
        <f>VLOOKUP(YK50,Information!$A$2:$H$1000,3,FALSE)</f>
        <v>#N/A</v>
      </c>
      <c r="YS50">
        <f t="shared" si="55"/>
        <v>0</v>
      </c>
      <c r="YW50" s="84"/>
      <c r="YX50" s="41" t="e">
        <f>VLOOKUP(YW50,Information!$A$2:$H$1000,2,FALSE)</f>
        <v>#N/A</v>
      </c>
      <c r="YY50" t="e">
        <f>VLOOKUP(YW50,Information!$A$2:$H$1000,3,FALSE)</f>
        <v>#N/A</v>
      </c>
      <c r="ZE50">
        <f t="shared" si="56"/>
        <v>0</v>
      </c>
      <c r="ZI50" s="84"/>
      <c r="ZJ50" s="41" t="e">
        <f>VLOOKUP(ZI50,Information!$A$2:$H$1000,2,FALSE)</f>
        <v>#N/A</v>
      </c>
      <c r="ZK50" t="e">
        <f>VLOOKUP(ZI50,Information!$A$2:$H$1000,3,FALSE)</f>
        <v>#N/A</v>
      </c>
      <c r="ZQ50">
        <f t="shared" si="57"/>
        <v>0</v>
      </c>
      <c r="ZU50" s="84"/>
      <c r="ZV50" s="41" t="e">
        <f>VLOOKUP(ZU50,Information!$A$2:$H$1000,2,FALSE)</f>
        <v>#N/A</v>
      </c>
      <c r="ZW50" t="e">
        <f>VLOOKUP(ZU50,Information!$A$2:$H$1000,3,FALSE)</f>
        <v>#N/A</v>
      </c>
      <c r="AAC50">
        <f t="shared" si="58"/>
        <v>0</v>
      </c>
      <c r="AAG50" s="84"/>
      <c r="AAH50" s="41" t="e">
        <f>VLOOKUP(AAG50,Information!$A$2:$H$1000,2,FALSE)</f>
        <v>#N/A</v>
      </c>
      <c r="AAI50" t="e">
        <f>VLOOKUP(AAG50,Information!$A$2:$H$1000,3,FALSE)</f>
        <v>#N/A</v>
      </c>
      <c r="AAO50">
        <f t="shared" si="59"/>
        <v>0</v>
      </c>
      <c r="AAS50" s="84"/>
      <c r="AAT50" s="41" t="e">
        <f>VLOOKUP(AAS50,Information!$A$2:$H$1000,2,FALSE)</f>
        <v>#N/A</v>
      </c>
      <c r="AAU50" t="e">
        <f>VLOOKUP(AAS50,Information!$A$2:$H$1000,3,FALSE)</f>
        <v>#N/A</v>
      </c>
      <c r="ABA50">
        <f t="shared" si="60"/>
        <v>0</v>
      </c>
      <c r="ABE50" s="84"/>
      <c r="ABF50" s="41" t="e">
        <f>VLOOKUP(ABE50,Information!$A$2:$H$1000,2,FALSE)</f>
        <v>#N/A</v>
      </c>
      <c r="ABG50" t="e">
        <f>VLOOKUP(ABE50,Information!$A$2:$H$1000,3,FALSE)</f>
        <v>#N/A</v>
      </c>
      <c r="ABM50">
        <f t="shared" si="61"/>
        <v>0</v>
      </c>
      <c r="ABQ50" s="84"/>
      <c r="ABR50" s="41" t="e">
        <f>VLOOKUP(ABQ50,Information!$A$2:$H$1000,2,FALSE)</f>
        <v>#N/A</v>
      </c>
      <c r="ABS50" t="e">
        <f>VLOOKUP(ABQ50,Information!$A$2:$H$1000,3,FALSE)</f>
        <v>#N/A</v>
      </c>
      <c r="ABY50">
        <f t="shared" si="62"/>
        <v>0</v>
      </c>
      <c r="ACC50" s="84"/>
      <c r="ACD50" s="41" t="e">
        <f>VLOOKUP(ACC50,Information!$A$2:$H$1000,2,FALSE)</f>
        <v>#N/A</v>
      </c>
      <c r="ACE50" t="e">
        <f>VLOOKUP(ACC50,Information!$A$2:$H$1000,3,FALSE)</f>
        <v>#N/A</v>
      </c>
      <c r="ACK50">
        <f t="shared" si="63"/>
        <v>0</v>
      </c>
      <c r="ACO50" s="84"/>
      <c r="ACP50" s="41" t="e">
        <f>VLOOKUP(ACO50,Information!$A$2:$H$1000,2,FALSE)</f>
        <v>#N/A</v>
      </c>
      <c r="ACQ50" t="e">
        <f>VLOOKUP(ACO50,Information!$A$2:$H$1000,3,FALSE)</f>
        <v>#N/A</v>
      </c>
      <c r="ACW50">
        <f t="shared" si="64"/>
        <v>0</v>
      </c>
      <c r="ADA50" s="84"/>
      <c r="ADB50" s="41" t="e">
        <f>VLOOKUP(ADA50,Information!$A$2:$H$1000,2,FALSE)</f>
        <v>#N/A</v>
      </c>
      <c r="ADC50" t="e">
        <f>VLOOKUP(ADA50,Information!$A$2:$H$1000,3,FALSE)</f>
        <v>#N/A</v>
      </c>
      <c r="ADI50">
        <f t="shared" si="65"/>
        <v>0</v>
      </c>
      <c r="ADM50" s="84"/>
      <c r="ADN50" s="41" t="e">
        <f>VLOOKUP(ADM50,Information!$A$2:$H$1000,2,FALSE)</f>
        <v>#N/A</v>
      </c>
      <c r="ADO50" t="e">
        <f>VLOOKUP(ADM50,Information!$A$2:$H$1000,3,FALSE)</f>
        <v>#N/A</v>
      </c>
      <c r="ADU50">
        <f t="shared" si="66"/>
        <v>0</v>
      </c>
      <c r="ADY50" s="84"/>
      <c r="ADZ50" s="41" t="e">
        <f>VLOOKUP(ADY50,Information!$A$2:$H$1000,2,FALSE)</f>
        <v>#N/A</v>
      </c>
      <c r="AEA50" t="e">
        <f>VLOOKUP(ADY50,Information!$A$2:$H$1000,3,FALSE)</f>
        <v>#N/A</v>
      </c>
      <c r="AEG50">
        <f t="shared" si="67"/>
        <v>0</v>
      </c>
      <c r="AEK50" s="84"/>
      <c r="AEL50" s="41" t="e">
        <f>VLOOKUP(AEK50,Information!$A$2:$H$1000,2,FALSE)</f>
        <v>#N/A</v>
      </c>
      <c r="AEM50" t="e">
        <f>VLOOKUP(AEK50,Information!$A$2:$H$1000,3,FALSE)</f>
        <v>#N/A</v>
      </c>
      <c r="AES50">
        <f t="shared" si="68"/>
        <v>0</v>
      </c>
      <c r="AEW50" s="84"/>
      <c r="AEX50" s="41" t="e">
        <f>VLOOKUP(AEW50,Information!$A$2:$H$1000,2,FALSE)</f>
        <v>#N/A</v>
      </c>
      <c r="AEY50" t="e">
        <f>VLOOKUP(AEW50,Information!$A$2:$H$1000,3,FALSE)</f>
        <v>#N/A</v>
      </c>
      <c r="AFE50">
        <f t="shared" si="69"/>
        <v>0</v>
      </c>
      <c r="AFI50" s="84"/>
      <c r="AFJ50" s="41" t="e">
        <f>VLOOKUP(AFI50,Information!$A$2:$H$1000,2,FALSE)</f>
        <v>#N/A</v>
      </c>
      <c r="AFK50" t="e">
        <f>VLOOKUP(AFI50,Information!$A$2:$H$1000,3,FALSE)</f>
        <v>#N/A</v>
      </c>
      <c r="AFQ50">
        <f t="shared" si="70"/>
        <v>0</v>
      </c>
      <c r="AFU50" s="84"/>
      <c r="AFV50" s="41" t="e">
        <f>VLOOKUP(AFU50,Information!$A$2:$H$1000,2,FALSE)</f>
        <v>#N/A</v>
      </c>
      <c r="AFW50" t="e">
        <f>VLOOKUP(AFU50,Information!$A$2:$H$1000,3,FALSE)</f>
        <v>#N/A</v>
      </c>
      <c r="AGC50">
        <f t="shared" si="71"/>
        <v>0</v>
      </c>
      <c r="AGG50" s="84"/>
      <c r="AGH50" s="41" t="e">
        <f>VLOOKUP(AGG50,Information!$A$2:$H$1000,2,FALSE)</f>
        <v>#N/A</v>
      </c>
      <c r="AGI50" t="e">
        <f>VLOOKUP(AGG50,Information!$A$2:$H$1000,3,FALSE)</f>
        <v>#N/A</v>
      </c>
      <c r="AGO50">
        <f t="shared" si="72"/>
        <v>0</v>
      </c>
      <c r="AGS50" s="84"/>
      <c r="AGT50" s="41" t="e">
        <f>VLOOKUP(AGS50,Information!$A$2:$H$1000,2,FALSE)</f>
        <v>#N/A</v>
      </c>
      <c r="AGU50" t="e">
        <f>VLOOKUP(AGS50,Information!$A$2:$H$1000,3,FALSE)</f>
        <v>#N/A</v>
      </c>
      <c r="AHA50">
        <f t="shared" si="73"/>
        <v>0</v>
      </c>
      <c r="AHE50" s="84"/>
      <c r="AHF50" s="41" t="e">
        <f>VLOOKUP(AHE50,Information!$A$2:$H$1000,2,FALSE)</f>
        <v>#N/A</v>
      </c>
      <c r="AHG50" t="e">
        <f>VLOOKUP(AHE50,Information!$A$2:$H$1000,3,FALSE)</f>
        <v>#N/A</v>
      </c>
      <c r="AHM50">
        <f t="shared" si="74"/>
        <v>0</v>
      </c>
      <c r="AHQ50" s="84"/>
      <c r="AHR50" s="41" t="e">
        <f>VLOOKUP(AHQ50,Information!$A$2:$H$1000,2,FALSE)</f>
        <v>#N/A</v>
      </c>
      <c r="AHS50" t="e">
        <f>VLOOKUP(AHQ50,Information!$A$2:$H$1000,3,FALSE)</f>
        <v>#N/A</v>
      </c>
      <c r="AHY50">
        <f t="shared" si="75"/>
        <v>0</v>
      </c>
      <c r="AIC50" s="84"/>
      <c r="AID50" s="41" t="e">
        <f>VLOOKUP(AIC50,Information!$A$2:$H$1000,2,FALSE)</f>
        <v>#N/A</v>
      </c>
      <c r="AIE50" t="e">
        <f>VLOOKUP(AIC50,Information!$A$2:$H$1000,3,FALSE)</f>
        <v>#N/A</v>
      </c>
      <c r="AIK50">
        <f t="shared" si="76"/>
        <v>0</v>
      </c>
      <c r="AIO50" s="84"/>
      <c r="AIP50" s="41" t="e">
        <f>VLOOKUP(AIO50,Information!$A$2:$H$1000,2,FALSE)</f>
        <v>#N/A</v>
      </c>
      <c r="AIQ50" t="e">
        <f>VLOOKUP(AIO50,Information!$A$2:$H$1000,3,FALSE)</f>
        <v>#N/A</v>
      </c>
      <c r="AIW50">
        <f t="shared" si="77"/>
        <v>0</v>
      </c>
      <c r="AJA50" s="84"/>
      <c r="AJB50" s="41" t="e">
        <f>VLOOKUP(AJA50,Information!$A$2:$H$1000,2,FALSE)</f>
        <v>#N/A</v>
      </c>
      <c r="AJC50" t="e">
        <f>VLOOKUP(AJA50,Information!$A$2:$H$1000,3,FALSE)</f>
        <v>#N/A</v>
      </c>
      <c r="AJI50">
        <f t="shared" si="78"/>
        <v>0</v>
      </c>
      <c r="AJM50" s="84"/>
      <c r="AJN50" s="41" t="e">
        <f>VLOOKUP(AJM50,Information!$A$2:$H$1000,2,FALSE)</f>
        <v>#N/A</v>
      </c>
      <c r="AJO50" t="e">
        <f>VLOOKUP(AJM50,Information!$A$2:$H$1000,3,FALSE)</f>
        <v>#N/A</v>
      </c>
      <c r="AJU50">
        <f t="shared" si="79"/>
        <v>0</v>
      </c>
      <c r="AJY50" s="84"/>
      <c r="AJZ50" s="41" t="e">
        <f>VLOOKUP(AJY50,Information!$A$2:$H$1000,2,FALSE)</f>
        <v>#N/A</v>
      </c>
      <c r="AKA50" t="e">
        <f>VLOOKUP(AJY50,Information!$A$2:$H$1000,3,FALSE)</f>
        <v>#N/A</v>
      </c>
      <c r="AKG50">
        <f t="shared" si="80"/>
        <v>0</v>
      </c>
      <c r="AKK50" s="84"/>
      <c r="AKL50" s="41" t="e">
        <f>VLOOKUP(AKK50,Information!$A$2:$H$1000,2,FALSE)</f>
        <v>#N/A</v>
      </c>
      <c r="AKM50" t="e">
        <f>VLOOKUP(AKK50,Information!$A$2:$H$1000,3,FALSE)</f>
        <v>#N/A</v>
      </c>
      <c r="AKS50">
        <f t="shared" si="81"/>
        <v>0</v>
      </c>
      <c r="AKW50" s="84"/>
      <c r="AKX50" s="41" t="e">
        <f>VLOOKUP(AKW50,Information!$A$2:$H$1000,2,FALSE)</f>
        <v>#N/A</v>
      </c>
      <c r="AKY50" t="e">
        <f>VLOOKUP(AKW50,Information!$A$2:$H$1000,3,FALSE)</f>
        <v>#N/A</v>
      </c>
      <c r="ALE50">
        <f t="shared" si="82"/>
        <v>0</v>
      </c>
      <c r="ALI50" s="84"/>
      <c r="ALJ50" s="41" t="e">
        <f>VLOOKUP(ALI50,Information!$A$2:$H$1000,2,FALSE)</f>
        <v>#N/A</v>
      </c>
      <c r="ALK50" t="e">
        <f>VLOOKUP(ALI50,Information!$A$2:$H$1000,3,FALSE)</f>
        <v>#N/A</v>
      </c>
      <c r="ALQ50">
        <f t="shared" si="83"/>
        <v>0</v>
      </c>
      <c r="ALU50" s="84"/>
      <c r="ALV50" s="41" t="e">
        <f>VLOOKUP(ALU50,Information!$A$2:$H$1000,2,FALSE)</f>
        <v>#N/A</v>
      </c>
      <c r="ALW50" t="e">
        <f>VLOOKUP(ALU50,Information!$A$2:$H$1000,3,FALSE)</f>
        <v>#N/A</v>
      </c>
      <c r="AMC50">
        <f t="shared" si="84"/>
        <v>0</v>
      </c>
      <c r="AMG50" s="84"/>
      <c r="AMH50" s="41" t="e">
        <f>VLOOKUP(AMG50,Information!$A$2:$H$1000,2,FALSE)</f>
        <v>#N/A</v>
      </c>
      <c r="AMI50" t="e">
        <f>VLOOKUP(AMG50,Information!$A$2:$H$1000,3,FALSE)</f>
        <v>#N/A</v>
      </c>
      <c r="AMO50">
        <f t="shared" si="85"/>
        <v>0</v>
      </c>
      <c r="AMS50" s="84"/>
      <c r="AMT50" s="41" t="e">
        <f>VLOOKUP(AMS50,Information!$A$2:$H$1000,2,FALSE)</f>
        <v>#N/A</v>
      </c>
      <c r="AMU50" t="e">
        <f>VLOOKUP(AMS50,Information!$A$2:$H$1000,3,FALSE)</f>
        <v>#N/A</v>
      </c>
      <c r="ANA50">
        <f t="shared" si="86"/>
        <v>0</v>
      </c>
      <c r="ANE50" s="84"/>
      <c r="ANF50" s="41" t="e">
        <f>VLOOKUP(ANE50,Information!$A$2:$H$1000,2,FALSE)</f>
        <v>#N/A</v>
      </c>
      <c r="ANG50" t="e">
        <f>VLOOKUP(ANE50,Information!$A$2:$H$1000,3,FALSE)</f>
        <v>#N/A</v>
      </c>
      <c r="ANM50">
        <f t="shared" si="87"/>
        <v>0</v>
      </c>
      <c r="ANQ50" s="84"/>
      <c r="ANR50" s="41" t="e">
        <f>VLOOKUP(ANQ50,Information!$A$2:$H$1000,2,FALSE)</f>
        <v>#N/A</v>
      </c>
      <c r="ANS50" t="e">
        <f>VLOOKUP(ANQ50,Information!$A$2:$H$1000,3,FALSE)</f>
        <v>#N/A</v>
      </c>
      <c r="ANY50">
        <f t="shared" si="88"/>
        <v>0</v>
      </c>
      <c r="AOC50" s="84"/>
      <c r="AOD50" s="41" t="e">
        <f>VLOOKUP(AOC50,Information!$A$2:$H$1000,2,FALSE)</f>
        <v>#N/A</v>
      </c>
      <c r="AOE50" t="e">
        <f>VLOOKUP(AOC50,Information!$A$2:$H$1000,3,FALSE)</f>
        <v>#N/A</v>
      </c>
      <c r="AOK50">
        <f t="shared" si="89"/>
        <v>0</v>
      </c>
      <c r="AOO50" s="84"/>
      <c r="AOP50" s="41" t="e">
        <f>VLOOKUP(AOO50,Information!$A$2:$H$1000,2,FALSE)</f>
        <v>#N/A</v>
      </c>
      <c r="AOQ50" t="e">
        <f>VLOOKUP(AOO50,Information!$A$2:$H$1000,3,FALSE)</f>
        <v>#N/A</v>
      </c>
      <c r="AOW50">
        <f t="shared" si="90"/>
        <v>0</v>
      </c>
      <c r="APA50" s="84"/>
      <c r="APB50" s="41" t="e">
        <f>VLOOKUP(APA50,Information!$A$2:$H$1000,2,FALSE)</f>
        <v>#N/A</v>
      </c>
      <c r="APC50" t="e">
        <f>VLOOKUP(APA50,Information!$A$2:$H$1000,3,FALSE)</f>
        <v>#N/A</v>
      </c>
      <c r="API50">
        <f t="shared" si="91"/>
        <v>0</v>
      </c>
      <c r="APM50" s="84"/>
      <c r="APN50" s="41" t="e">
        <f>VLOOKUP(APM50,Information!$A$2:$H$1000,2,FALSE)</f>
        <v>#N/A</v>
      </c>
      <c r="APO50" t="e">
        <f>VLOOKUP(APM50,Information!$A$2:$H$1000,3,FALSE)</f>
        <v>#N/A</v>
      </c>
      <c r="APU50">
        <f t="shared" si="92"/>
        <v>0</v>
      </c>
      <c r="APY50" s="84"/>
      <c r="APZ50" s="41" t="e">
        <f>VLOOKUP(APY50,Information!$A$2:$H$1000,2,FALSE)</f>
        <v>#N/A</v>
      </c>
      <c r="AQA50" t="e">
        <f>VLOOKUP(APY50,Information!$A$2:$H$1000,3,FALSE)</f>
        <v>#N/A</v>
      </c>
      <c r="AQG50">
        <f t="shared" si="93"/>
        <v>0</v>
      </c>
      <c r="AQK50" s="84"/>
      <c r="AQL50" s="41" t="e">
        <f>VLOOKUP(AQK50,Information!$A$2:$H$1000,2,FALSE)</f>
        <v>#N/A</v>
      </c>
      <c r="AQM50" t="e">
        <f>VLOOKUP(AQK50,Information!$A$2:$H$1000,3,FALSE)</f>
        <v>#N/A</v>
      </c>
      <c r="AQS50">
        <f t="shared" si="94"/>
        <v>0</v>
      </c>
      <c r="AQW50" s="84"/>
      <c r="AQX50" s="41" t="e">
        <f>VLOOKUP(AQW50,Information!$A$2:$H$1000,2,FALSE)</f>
        <v>#N/A</v>
      </c>
      <c r="AQY50" t="e">
        <f>VLOOKUP(AQW50,Information!$A$2:$H$1000,3,FALSE)</f>
        <v>#N/A</v>
      </c>
      <c r="ARE50">
        <f t="shared" si="95"/>
        <v>0</v>
      </c>
      <c r="ARI50" s="84"/>
      <c r="ARJ50" s="41" t="e">
        <f>VLOOKUP(ARI50,Information!$A$2:$H$1000,2,FALSE)</f>
        <v>#N/A</v>
      </c>
      <c r="ARK50" t="e">
        <f>VLOOKUP(ARI50,Information!$A$2:$H$1000,3,FALSE)</f>
        <v>#N/A</v>
      </c>
      <c r="ARQ50">
        <f t="shared" si="96"/>
        <v>0</v>
      </c>
      <c r="ARU50" s="84"/>
      <c r="ARV50" s="41" t="e">
        <f>VLOOKUP(ARU50,Information!$A$2:$H$1000,2,FALSE)</f>
        <v>#N/A</v>
      </c>
      <c r="ARW50" t="e">
        <f>VLOOKUP(ARU50,Information!$A$2:$H$1000,3,FALSE)</f>
        <v>#N/A</v>
      </c>
      <c r="ASC50">
        <f t="shared" si="97"/>
        <v>0</v>
      </c>
      <c r="ASG50" s="84"/>
      <c r="ASH50" s="41" t="e">
        <f>VLOOKUP(ASG50,Information!$A$2:$H$1000,2,FALSE)</f>
        <v>#N/A</v>
      </c>
      <c r="ASI50" t="e">
        <f>VLOOKUP(ASG50,Information!$A$2:$H$1000,3,FALSE)</f>
        <v>#N/A</v>
      </c>
      <c r="ASO50">
        <f t="shared" si="98"/>
        <v>0</v>
      </c>
      <c r="ASS50" s="84"/>
      <c r="AST50" s="41" t="e">
        <f>VLOOKUP(ASS50,Information!$A$2:$H$1000,2,FALSE)</f>
        <v>#N/A</v>
      </c>
      <c r="ASU50" t="e">
        <f>VLOOKUP(ASS50,Information!$A$2:$H$1000,3,FALSE)</f>
        <v>#N/A</v>
      </c>
      <c r="ATA50">
        <f t="shared" si="99"/>
        <v>0</v>
      </c>
    </row>
    <row r="51" spans="1:1023 1029:1197" ht="13.2">
      <c r="A51" s="41"/>
      <c r="B51" s="41" t="e">
        <f>VLOOKUP(A51,Information!$A$2:$H$1000,2,FALSE)</f>
        <v>#N/A</v>
      </c>
      <c r="C51" t="e">
        <f>VLOOKUP(A51,Information!$A$2:$H$1000,3,FALSE)</f>
        <v>#N/A</v>
      </c>
      <c r="I51">
        <f t="shared" si="0"/>
        <v>0</v>
      </c>
      <c r="M51" s="84"/>
      <c r="N51" s="41" t="e">
        <f>VLOOKUP(M51,Information!$A$2:$H$1000,2,FALSE)</f>
        <v>#N/A</v>
      </c>
      <c r="O51" t="e">
        <f>VLOOKUP(M51,Information!$A$2:$H$1000,3,FALSE)</f>
        <v>#N/A</v>
      </c>
      <c r="U51">
        <f t="shared" si="1"/>
        <v>0</v>
      </c>
      <c r="Y51" s="84"/>
      <c r="Z51" s="41" t="e">
        <f>VLOOKUP(Y51,Information!$A$2:$H$1000,2,FALSE)</f>
        <v>#N/A</v>
      </c>
      <c r="AA51" t="e">
        <f>VLOOKUP(Y51,Information!$A$2:$H$1000,3,FALSE)</f>
        <v>#N/A</v>
      </c>
      <c r="AG51">
        <f t="shared" si="2"/>
        <v>0</v>
      </c>
      <c r="AK51" s="84" t="s">
        <v>82</v>
      </c>
      <c r="AL51" s="85" t="str">
        <f>VLOOKUP(AK51,Information!$A$2:$H$1000,2,FALSE)</f>
        <v>unknown</v>
      </c>
      <c r="AM51" s="67" t="str">
        <f>VLOOKUP(AK51,Information!$A$2:$H$1000,3,FALSE)</f>
        <v>Acropora</v>
      </c>
      <c r="AN51" s="41">
        <v>10</v>
      </c>
      <c r="AO51" s="41">
        <v>100</v>
      </c>
      <c r="AS51">
        <f t="shared" si="3"/>
        <v>100</v>
      </c>
      <c r="AW51" s="84"/>
      <c r="AX51" s="41" t="e">
        <f>VLOOKUP(AW51,Information!$A$2:$H$1000,2,FALSE)</f>
        <v>#N/A</v>
      </c>
      <c r="AY51" t="e">
        <f>VLOOKUP(AW51,Information!$A$2:$H$1000,3,FALSE)</f>
        <v>#N/A</v>
      </c>
      <c r="BE51">
        <f t="shared" si="4"/>
        <v>0</v>
      </c>
      <c r="BI51" s="84"/>
      <c r="BJ51" s="41" t="e">
        <f>VLOOKUP(BI51,Information!$A$2:$H$1000,2,FALSE)</f>
        <v>#N/A</v>
      </c>
      <c r="BK51" t="e">
        <f>VLOOKUP(BI51,Information!$A$2:$H$1000,3,FALSE)</f>
        <v>#N/A</v>
      </c>
      <c r="BQ51">
        <f t="shared" si="5"/>
        <v>0</v>
      </c>
      <c r="BU51" s="84" t="s">
        <v>298</v>
      </c>
      <c r="BV51" s="85" t="str">
        <f>VLOOKUP(BU51,Information!$A$2:$H$1000,2,FALSE)</f>
        <v>unknown</v>
      </c>
      <c r="BW51" s="67" t="str">
        <f>VLOOKUP(BU51,Information!$A$2:$H$1000,3,FALSE)</f>
        <v>Porites</v>
      </c>
      <c r="BX51" s="41">
        <v>5</v>
      </c>
      <c r="BY51" s="41">
        <v>90</v>
      </c>
      <c r="BZ51" s="41">
        <v>10</v>
      </c>
      <c r="CC51">
        <f t="shared" si="6"/>
        <v>100</v>
      </c>
      <c r="CG51" s="84"/>
      <c r="CH51" s="41" t="e">
        <f>VLOOKUP(CG51,Information!$A$2:$H$1000,2,FALSE)</f>
        <v>#N/A</v>
      </c>
      <c r="CI51" t="e">
        <f>VLOOKUP(CG51,Information!$A$2:$H$1000,3,FALSE)</f>
        <v>#N/A</v>
      </c>
      <c r="CO51">
        <f t="shared" si="7"/>
        <v>0</v>
      </c>
      <c r="CS51" s="84"/>
      <c r="CT51" s="41" t="e">
        <f>VLOOKUP(CS51,Information!$A$2:$H$1000,2,FALSE)</f>
        <v>#N/A</v>
      </c>
      <c r="CU51" t="e">
        <f>VLOOKUP(CS51,Information!$A$2:$H$1000,3,FALSE)</f>
        <v>#N/A</v>
      </c>
      <c r="DA51">
        <f t="shared" si="8"/>
        <v>0</v>
      </c>
      <c r="DE51" s="84"/>
      <c r="DF51" s="41" t="e">
        <f>VLOOKUP(DE51,Information!$A$2:$H$1000,2,FALSE)</f>
        <v>#N/A</v>
      </c>
      <c r="DG51" t="e">
        <f>VLOOKUP(DE51,Information!$A$2:$H$1000,3,FALSE)</f>
        <v>#N/A</v>
      </c>
      <c r="DM51">
        <f t="shared" si="9"/>
        <v>0</v>
      </c>
      <c r="DQ51" s="84"/>
      <c r="DR51" s="41" t="e">
        <f>VLOOKUP(DQ51,Information!$A$2:$H$1000,2,FALSE)</f>
        <v>#N/A</v>
      </c>
      <c r="DS51" t="e">
        <f>VLOOKUP(DQ51,Information!$A$2:$H$1000,3,FALSE)</f>
        <v>#N/A</v>
      </c>
      <c r="DY51">
        <f t="shared" si="10"/>
        <v>0</v>
      </c>
      <c r="EC51" s="84"/>
      <c r="ED51" s="41" t="e">
        <f>VLOOKUP(EC51,Information!$A$2:$H$1000,2,FALSE)</f>
        <v>#N/A</v>
      </c>
      <c r="EE51" t="e">
        <f>VLOOKUP(EC51,Information!$A$2:$H$1000,3,FALSE)</f>
        <v>#N/A</v>
      </c>
      <c r="EK51">
        <f t="shared" si="11"/>
        <v>0</v>
      </c>
      <c r="EO51" s="84"/>
      <c r="EP51" s="41" t="e">
        <f>VLOOKUP(EO51,Information!$A$2:$H$1000,2,FALSE)</f>
        <v>#N/A</v>
      </c>
      <c r="EQ51" t="e">
        <f>VLOOKUP(EO51,Information!$A$2:$H$1000,3,FALSE)</f>
        <v>#N/A</v>
      </c>
      <c r="EW51">
        <f t="shared" si="12"/>
        <v>0</v>
      </c>
      <c r="FA51" s="84"/>
      <c r="FB51" s="41" t="e">
        <f>VLOOKUP(FA51,Information!$A$2:$H$1000,2,FALSE)</f>
        <v>#N/A</v>
      </c>
      <c r="FC51" t="e">
        <f>VLOOKUP(FA51,Information!$A$2:$H$1000,3,FALSE)</f>
        <v>#N/A</v>
      </c>
      <c r="FI51">
        <f t="shared" si="13"/>
        <v>0</v>
      </c>
      <c r="FM51" s="84"/>
      <c r="FN51" s="41" t="e">
        <f>VLOOKUP(FM51,Information!$A$2:$H$1000,2,FALSE)</f>
        <v>#N/A</v>
      </c>
      <c r="FO51" t="e">
        <f>VLOOKUP(FM51,Information!$A$2:$H$1000,3,FALSE)</f>
        <v>#N/A</v>
      </c>
      <c r="FU51">
        <f t="shared" si="14"/>
        <v>0</v>
      </c>
      <c r="FY51" s="84"/>
      <c r="FZ51" s="41" t="e">
        <f>VLOOKUP(FY51,Information!$A$2:$H$1000,2,FALSE)</f>
        <v>#N/A</v>
      </c>
      <c r="GA51" t="e">
        <f>VLOOKUP(FY51,Information!$A$2:$H$1000,3,FALSE)</f>
        <v>#N/A</v>
      </c>
      <c r="GG51">
        <f t="shared" si="15"/>
        <v>0</v>
      </c>
      <c r="GK51" s="84"/>
      <c r="GL51" s="41" t="e">
        <f>VLOOKUP(GK51,Information!$A$2:$H$1000,2,FALSE)</f>
        <v>#N/A</v>
      </c>
      <c r="GM51" t="e">
        <f>VLOOKUP(GK51,Information!$A$2:$H$1000,3,FALSE)</f>
        <v>#N/A</v>
      </c>
      <c r="GS51">
        <f t="shared" si="16"/>
        <v>0</v>
      </c>
      <c r="GW51" s="84"/>
      <c r="GX51" s="41" t="e">
        <f>VLOOKUP(GW51,Information!$A$2:$H$1000,2,FALSE)</f>
        <v>#N/A</v>
      </c>
      <c r="GY51" t="e">
        <f>VLOOKUP(GW51,Information!$A$2:$H$1000,3,FALSE)</f>
        <v>#N/A</v>
      </c>
      <c r="HE51">
        <f t="shared" si="17"/>
        <v>0</v>
      </c>
      <c r="HI51" s="84"/>
      <c r="HJ51" s="41" t="e">
        <f>VLOOKUP(HI51,Information!$A$2:$H$1000,2,FALSE)</f>
        <v>#N/A</v>
      </c>
      <c r="HK51" t="e">
        <f>VLOOKUP(HI51,Information!$A$2:$H$1000,3,FALSE)</f>
        <v>#N/A</v>
      </c>
      <c r="HQ51">
        <f t="shared" si="18"/>
        <v>0</v>
      </c>
      <c r="HU51" s="84"/>
      <c r="HV51" s="41" t="e">
        <f>VLOOKUP(HU51,Information!$A$2:$H$1000,2,FALSE)</f>
        <v>#N/A</v>
      </c>
      <c r="HW51" t="e">
        <f>VLOOKUP(HU51,Information!$A$2:$H$1000,3,FALSE)</f>
        <v>#N/A</v>
      </c>
      <c r="IC51">
        <f t="shared" si="19"/>
        <v>0</v>
      </c>
      <c r="IG51" s="84"/>
      <c r="IH51" s="41" t="e">
        <f>VLOOKUP(IG51,Information!$A$2:$H$1000,2,FALSE)</f>
        <v>#N/A</v>
      </c>
      <c r="II51" t="e">
        <f>VLOOKUP(IG51,Information!$A$2:$H$1000,3,FALSE)</f>
        <v>#N/A</v>
      </c>
      <c r="IO51">
        <f t="shared" si="20"/>
        <v>0</v>
      </c>
      <c r="IS51" s="84"/>
      <c r="IT51" s="41" t="e">
        <f>VLOOKUP(IS51,Information!$A$2:$H$1000,2,FALSE)</f>
        <v>#N/A</v>
      </c>
      <c r="IU51" t="e">
        <f>VLOOKUP(IS51,Information!$A$2:$H$1000,3,FALSE)</f>
        <v>#N/A</v>
      </c>
      <c r="JA51">
        <f t="shared" si="21"/>
        <v>0</v>
      </c>
      <c r="JE51" s="84"/>
      <c r="JF51" s="41" t="e">
        <f>VLOOKUP(JE51,Information!$A$2:$H$1000,2,FALSE)</f>
        <v>#N/A</v>
      </c>
      <c r="JG51" t="e">
        <f>VLOOKUP(JE51,Information!$A$2:$H$1000,3,FALSE)</f>
        <v>#N/A</v>
      </c>
      <c r="JM51">
        <f t="shared" si="22"/>
        <v>0</v>
      </c>
      <c r="JQ51" s="84"/>
      <c r="JR51" s="41" t="e">
        <f>VLOOKUP(JQ51,Information!$A$2:$H$1000,2,FALSE)</f>
        <v>#N/A</v>
      </c>
      <c r="JS51" t="e">
        <f>VLOOKUP(JQ51,Information!$A$2:$H$1000,3,FALSE)</f>
        <v>#N/A</v>
      </c>
      <c r="JY51">
        <f t="shared" si="23"/>
        <v>0</v>
      </c>
      <c r="KC51" s="84"/>
      <c r="KD51" s="41" t="e">
        <f>VLOOKUP(KC51,Information!$A$2:$H$1000,2,FALSE)</f>
        <v>#N/A</v>
      </c>
      <c r="KE51" t="e">
        <f>VLOOKUP(KC51,Information!$A$2:$H$1000,3,FALSE)</f>
        <v>#N/A</v>
      </c>
      <c r="KK51">
        <f t="shared" si="24"/>
        <v>0</v>
      </c>
      <c r="KO51" s="84"/>
      <c r="KP51" s="41" t="e">
        <f>VLOOKUP(KO51,Information!$A$2:$H$1000,2,FALSE)</f>
        <v>#N/A</v>
      </c>
      <c r="KQ51" t="e">
        <f>VLOOKUP(KO51,Information!$A$2:$H$1000,3,FALSE)</f>
        <v>#N/A</v>
      </c>
      <c r="KW51">
        <f t="shared" si="25"/>
        <v>0</v>
      </c>
      <c r="LA51" s="84"/>
      <c r="LB51" s="41" t="e">
        <f>VLOOKUP(LA51,Information!$A$2:$H$1000,2,FALSE)</f>
        <v>#N/A</v>
      </c>
      <c r="LC51" t="e">
        <f>VLOOKUP(LA51,Information!$A$2:$H$1000,3,FALSE)</f>
        <v>#N/A</v>
      </c>
      <c r="LI51">
        <f t="shared" si="26"/>
        <v>0</v>
      </c>
      <c r="LM51" s="84"/>
      <c r="LN51" s="41" t="e">
        <f>VLOOKUP(LM51,Information!$A$2:$H$1000,2,FALSE)</f>
        <v>#N/A</v>
      </c>
      <c r="LO51" t="e">
        <f>VLOOKUP(LM51,Information!$A$2:$H$1000,3,FALSE)</f>
        <v>#N/A</v>
      </c>
      <c r="LU51">
        <f t="shared" si="27"/>
        <v>0</v>
      </c>
      <c r="LY51" s="84" t="s">
        <v>224</v>
      </c>
      <c r="LZ51" s="85" t="str">
        <f>VLOOKUP(LY51,Information!$A$2:$H$1000,2,FALSE)</f>
        <v>unknown</v>
      </c>
      <c r="MA51" s="67" t="str">
        <f>VLOOKUP(LY51,Information!$A$2:$H$1000,3,FALSE)</f>
        <v>Goniopora</v>
      </c>
      <c r="MB51" s="41">
        <v>15</v>
      </c>
      <c r="MC51" s="41">
        <v>100</v>
      </c>
      <c r="MG51">
        <f t="shared" si="28"/>
        <v>100</v>
      </c>
      <c r="MK51" s="84"/>
      <c r="ML51" s="41" t="e">
        <f>VLOOKUP(MK51,Information!$A$2:$H$1000,2,FALSE)</f>
        <v>#N/A</v>
      </c>
      <c r="MM51" t="e">
        <f>VLOOKUP(MK51,Information!$A$2:$H$1000,3,FALSE)</f>
        <v>#N/A</v>
      </c>
      <c r="MS51">
        <f t="shared" si="29"/>
        <v>0</v>
      </c>
      <c r="MW51" s="84"/>
      <c r="MX51" s="41" t="e">
        <f>VLOOKUP(MW51,Information!$A$2:$H$1000,2,FALSE)</f>
        <v>#N/A</v>
      </c>
      <c r="MY51" t="e">
        <f>VLOOKUP(MW51,Information!$A$2:$H$1000,3,FALSE)</f>
        <v>#N/A</v>
      </c>
      <c r="NE51">
        <f t="shared" si="30"/>
        <v>0</v>
      </c>
      <c r="NI51" s="84"/>
      <c r="NJ51" s="41" t="e">
        <f>VLOOKUP(NI51,Information!$A$2:$H$1000,2,FALSE)</f>
        <v>#N/A</v>
      </c>
      <c r="NK51" t="e">
        <f>VLOOKUP(NI51,Information!$A$2:$H$1000,3,FALSE)</f>
        <v>#N/A</v>
      </c>
      <c r="NQ51">
        <f t="shared" si="31"/>
        <v>0</v>
      </c>
      <c r="NU51" s="84"/>
      <c r="NV51" s="41" t="e">
        <f>VLOOKUP(NU51,Information!$A$2:$H$1000,2,FALSE)</f>
        <v>#N/A</v>
      </c>
      <c r="NW51" t="e">
        <f>VLOOKUP(NU51,Information!$A$2:$H$1000,3,FALSE)</f>
        <v>#N/A</v>
      </c>
      <c r="OC51">
        <f t="shared" si="32"/>
        <v>0</v>
      </c>
      <c r="OG51" s="84"/>
      <c r="OH51" s="41" t="e">
        <f>VLOOKUP(OG51,Information!$A$2:$H$1000,2,FALSE)</f>
        <v>#N/A</v>
      </c>
      <c r="OI51" t="e">
        <f>VLOOKUP(OG51,Information!$A$2:$H$1000,3,FALSE)</f>
        <v>#N/A</v>
      </c>
      <c r="OO51">
        <f t="shared" si="33"/>
        <v>0</v>
      </c>
      <c r="OS51" s="84"/>
      <c r="OT51" s="41" t="e">
        <f>VLOOKUP(OS51,Information!$A$2:$H$1000,2,FALSE)</f>
        <v>#N/A</v>
      </c>
      <c r="OU51" t="e">
        <f>VLOOKUP(OS51,Information!$A$2:$H$1000,3,FALSE)</f>
        <v>#N/A</v>
      </c>
      <c r="PA51">
        <f t="shared" si="34"/>
        <v>0</v>
      </c>
      <c r="PE51" s="84" t="s">
        <v>298</v>
      </c>
      <c r="PF51" s="85" t="str">
        <f>VLOOKUP(PE51,Information!$A$2:$H$1000,2,FALSE)</f>
        <v>unknown</v>
      </c>
      <c r="PG51" s="67" t="str">
        <f>VLOOKUP(PE51,Information!$A$2:$H$1000,3,FALSE)</f>
        <v>Porites</v>
      </c>
      <c r="PH51" s="41">
        <v>40</v>
      </c>
      <c r="PI51" s="41">
        <v>85</v>
      </c>
      <c r="PJ51" s="41">
        <v>15</v>
      </c>
      <c r="PM51">
        <f t="shared" si="35"/>
        <v>100</v>
      </c>
      <c r="PQ51" s="84"/>
      <c r="PR51" s="41" t="e">
        <f>VLOOKUP(PQ51,Information!$A$2:$H$1000,2,FALSE)</f>
        <v>#N/A</v>
      </c>
      <c r="PS51" t="e">
        <f>VLOOKUP(PQ51,Information!$A$2:$H$1000,3,FALSE)</f>
        <v>#N/A</v>
      </c>
      <c r="PY51">
        <f t="shared" si="36"/>
        <v>0</v>
      </c>
      <c r="QC51" s="84"/>
      <c r="QD51" s="41" t="e">
        <f>VLOOKUP(QC51,Information!$A$2:$H$1000,2,FALSE)</f>
        <v>#N/A</v>
      </c>
      <c r="QE51" t="e">
        <f>VLOOKUP(QC51,Information!$A$2:$H$1000,3,FALSE)</f>
        <v>#N/A</v>
      </c>
      <c r="QK51">
        <f t="shared" si="37"/>
        <v>0</v>
      </c>
      <c r="QO51" s="84"/>
      <c r="QP51" s="41" t="e">
        <f>VLOOKUP(QO51,Information!$A$2:$H$1000,2,FALSE)</f>
        <v>#N/A</v>
      </c>
      <c r="QQ51" t="e">
        <f>VLOOKUP(QO51,Information!$A$2:$H$1000,3,FALSE)</f>
        <v>#N/A</v>
      </c>
      <c r="QW51">
        <f t="shared" si="38"/>
        <v>0</v>
      </c>
      <c r="RA51" s="84"/>
      <c r="RB51" s="41" t="e">
        <f>VLOOKUP(RA51,Information!$A$2:$H$1000,2,FALSE)</f>
        <v>#N/A</v>
      </c>
      <c r="RC51" t="e">
        <f>VLOOKUP(RA51,Information!$A$2:$H$1000,3,FALSE)</f>
        <v>#N/A</v>
      </c>
      <c r="RI51">
        <f t="shared" si="39"/>
        <v>0</v>
      </c>
      <c r="RM51" s="84"/>
      <c r="RN51" s="41" t="e">
        <f>VLOOKUP(RM51,Information!$A$2:$H$1000,2,FALSE)</f>
        <v>#N/A</v>
      </c>
      <c r="RO51" t="e">
        <f>VLOOKUP(RM51,Information!$A$2:$H$1000,3,FALSE)</f>
        <v>#N/A</v>
      </c>
      <c r="RU51">
        <f t="shared" si="40"/>
        <v>0</v>
      </c>
      <c r="RY51" s="84"/>
      <c r="RZ51" s="41" t="e">
        <f>VLOOKUP(RY51,Information!$A$2:$H$1000,2,FALSE)</f>
        <v>#N/A</v>
      </c>
      <c r="SA51" t="e">
        <f>VLOOKUP(RY51,Information!$A$2:$H$1000,3,FALSE)</f>
        <v>#N/A</v>
      </c>
      <c r="SG51">
        <f t="shared" si="41"/>
        <v>0</v>
      </c>
      <c r="SK51" s="84"/>
      <c r="SL51" s="41" t="e">
        <f>VLOOKUP(SK51,Information!$A$2:$H$1000,2,FALSE)</f>
        <v>#N/A</v>
      </c>
      <c r="SM51" t="e">
        <f>VLOOKUP(SK51,Information!$A$2:$H$1000,3,FALSE)</f>
        <v>#N/A</v>
      </c>
      <c r="SS51">
        <f t="shared" si="42"/>
        <v>0</v>
      </c>
      <c r="SW51" s="84"/>
      <c r="SX51" s="41" t="e">
        <f>VLOOKUP(SW51,Information!$A$2:$H$1000,2,FALSE)</f>
        <v>#N/A</v>
      </c>
      <c r="SY51" t="e">
        <f>VLOOKUP(SW51,Information!$A$2:$H$1000,3,FALSE)</f>
        <v>#N/A</v>
      </c>
      <c r="TE51">
        <f t="shared" si="43"/>
        <v>0</v>
      </c>
      <c r="TI51" s="84"/>
      <c r="TJ51" s="41" t="e">
        <f>VLOOKUP(TI51,Information!$A$2:$H$1000,2,FALSE)</f>
        <v>#N/A</v>
      </c>
      <c r="TK51" t="e">
        <f>VLOOKUP(TI51,Information!$A$2:$H$1000,3,FALSE)</f>
        <v>#N/A</v>
      </c>
      <c r="TQ51">
        <f t="shared" si="44"/>
        <v>0</v>
      </c>
      <c r="TU51" s="84"/>
      <c r="TV51" s="41" t="e">
        <f>VLOOKUP(TU51,Information!$A$2:$H$1000,2,FALSE)</f>
        <v>#N/A</v>
      </c>
      <c r="TW51" t="e">
        <f>VLOOKUP(TU51,Information!$A$2:$H$1000,3,FALSE)</f>
        <v>#N/A</v>
      </c>
      <c r="UC51">
        <f t="shared" si="45"/>
        <v>0</v>
      </c>
      <c r="UG51" s="84"/>
      <c r="UH51" s="41" t="e">
        <f>VLOOKUP(UG51,Information!$A$2:$H$1000,2,FALSE)</f>
        <v>#N/A</v>
      </c>
      <c r="UI51" t="e">
        <f>VLOOKUP(UG51,Information!$A$2:$H$1000,3,FALSE)</f>
        <v>#N/A</v>
      </c>
      <c r="UO51">
        <f t="shared" si="46"/>
        <v>0</v>
      </c>
      <c r="US51" s="84"/>
      <c r="UT51" s="41" t="e">
        <f>VLOOKUP(US51,Information!$A$2:$H$1000,2,FALSE)</f>
        <v>#N/A</v>
      </c>
      <c r="UU51" t="e">
        <f>VLOOKUP(US51,Information!$A$2:$H$1000,3,FALSE)</f>
        <v>#N/A</v>
      </c>
      <c r="VA51">
        <f t="shared" si="47"/>
        <v>0</v>
      </c>
      <c r="VE51" s="84"/>
      <c r="VF51" s="41" t="e">
        <f>VLOOKUP(VE51,Information!$A$2:$H$1000,2,FALSE)</f>
        <v>#N/A</v>
      </c>
      <c r="VG51" t="e">
        <f>VLOOKUP(VE51,Information!$A$2:$H$1000,3,FALSE)</f>
        <v>#N/A</v>
      </c>
      <c r="VM51">
        <f t="shared" si="48"/>
        <v>0</v>
      </c>
      <c r="VQ51" s="84"/>
      <c r="VR51" s="41" t="e">
        <f>VLOOKUP(VQ51,Information!$A$2:$H$1000,2,FALSE)</f>
        <v>#N/A</v>
      </c>
      <c r="VS51" t="e">
        <f>VLOOKUP(VQ51,Information!$A$2:$H$1000,3,FALSE)</f>
        <v>#N/A</v>
      </c>
      <c r="VY51">
        <f t="shared" si="49"/>
        <v>0</v>
      </c>
      <c r="WC51" s="84"/>
      <c r="WD51" s="41" t="e">
        <f>VLOOKUP(WC51,Information!$A$2:$H$1000,2,FALSE)</f>
        <v>#N/A</v>
      </c>
      <c r="WE51" t="e">
        <f>VLOOKUP(WC51,Information!$A$2:$H$1000,3,FALSE)</f>
        <v>#N/A</v>
      </c>
      <c r="WK51">
        <f t="shared" si="50"/>
        <v>0</v>
      </c>
      <c r="WO51" s="84"/>
      <c r="WP51" s="41" t="e">
        <f>VLOOKUP(WO51,Information!$A$2:$H$1000,2,FALSE)</f>
        <v>#N/A</v>
      </c>
      <c r="WQ51" t="e">
        <f>VLOOKUP(WO51,Information!$A$2:$H$1000,3,FALSE)</f>
        <v>#N/A</v>
      </c>
      <c r="WW51">
        <f t="shared" si="51"/>
        <v>0</v>
      </c>
      <c r="XA51" s="84"/>
      <c r="XB51" s="41" t="e">
        <f>VLOOKUP(XA51,Information!$A$2:$H$1000,2,FALSE)</f>
        <v>#N/A</v>
      </c>
      <c r="XC51" t="e">
        <f>VLOOKUP(XA51,Information!$A$2:$H$1000,3,FALSE)</f>
        <v>#N/A</v>
      </c>
      <c r="XI51">
        <f t="shared" si="52"/>
        <v>0</v>
      </c>
      <c r="XM51" s="84"/>
      <c r="XN51" s="41" t="e">
        <f>VLOOKUP(XM51,Information!$A$2:$H$1000,2,FALSE)</f>
        <v>#N/A</v>
      </c>
      <c r="XO51" t="e">
        <f>VLOOKUP(XM51,Information!$A$2:$H$1000,3,FALSE)</f>
        <v>#N/A</v>
      </c>
      <c r="XU51">
        <f t="shared" si="53"/>
        <v>0</v>
      </c>
      <c r="XY51" s="84"/>
      <c r="XZ51" s="41" t="e">
        <f>VLOOKUP(XY51,Information!$A$2:$H$1000,2,FALSE)</f>
        <v>#N/A</v>
      </c>
      <c r="YA51" t="e">
        <f>VLOOKUP(XY51,Information!$A$2:$H$1000,3,FALSE)</f>
        <v>#N/A</v>
      </c>
      <c r="YG51">
        <f t="shared" si="54"/>
        <v>0</v>
      </c>
      <c r="YK51" s="84"/>
      <c r="YL51" s="41" t="e">
        <f>VLOOKUP(YK51,Information!$A$2:$H$1000,2,FALSE)</f>
        <v>#N/A</v>
      </c>
      <c r="YM51" t="e">
        <f>VLOOKUP(YK51,Information!$A$2:$H$1000,3,FALSE)</f>
        <v>#N/A</v>
      </c>
      <c r="YS51">
        <f t="shared" si="55"/>
        <v>0</v>
      </c>
      <c r="YW51" s="84"/>
      <c r="YX51" s="41" t="e">
        <f>VLOOKUP(YW51,Information!$A$2:$H$1000,2,FALSE)</f>
        <v>#N/A</v>
      </c>
      <c r="YY51" t="e">
        <f>VLOOKUP(YW51,Information!$A$2:$H$1000,3,FALSE)</f>
        <v>#N/A</v>
      </c>
      <c r="ZE51">
        <f t="shared" si="56"/>
        <v>0</v>
      </c>
      <c r="ZI51" s="84"/>
      <c r="ZJ51" s="41" t="e">
        <f>VLOOKUP(ZI51,Information!$A$2:$H$1000,2,FALSE)</f>
        <v>#N/A</v>
      </c>
      <c r="ZK51" t="e">
        <f>VLOOKUP(ZI51,Information!$A$2:$H$1000,3,FALSE)</f>
        <v>#N/A</v>
      </c>
      <c r="ZQ51">
        <f t="shared" si="57"/>
        <v>0</v>
      </c>
      <c r="ZU51" s="84"/>
      <c r="ZV51" s="41" t="e">
        <f>VLOOKUP(ZU51,Information!$A$2:$H$1000,2,FALSE)</f>
        <v>#N/A</v>
      </c>
      <c r="ZW51" t="e">
        <f>VLOOKUP(ZU51,Information!$A$2:$H$1000,3,FALSE)</f>
        <v>#N/A</v>
      </c>
      <c r="AAC51">
        <f t="shared" si="58"/>
        <v>0</v>
      </c>
      <c r="AAG51" s="84"/>
      <c r="AAH51" s="41" t="e">
        <f>VLOOKUP(AAG51,Information!$A$2:$H$1000,2,FALSE)</f>
        <v>#N/A</v>
      </c>
      <c r="AAI51" t="e">
        <f>VLOOKUP(AAG51,Information!$A$2:$H$1000,3,FALSE)</f>
        <v>#N/A</v>
      </c>
      <c r="AAO51">
        <f t="shared" si="59"/>
        <v>0</v>
      </c>
      <c r="AAS51" s="84"/>
      <c r="AAT51" s="41" t="e">
        <f>VLOOKUP(AAS51,Information!$A$2:$H$1000,2,FALSE)</f>
        <v>#N/A</v>
      </c>
      <c r="AAU51" t="e">
        <f>VLOOKUP(AAS51,Information!$A$2:$H$1000,3,FALSE)</f>
        <v>#N/A</v>
      </c>
      <c r="ABA51">
        <f t="shared" si="60"/>
        <v>0</v>
      </c>
      <c r="ABE51" s="84"/>
      <c r="ABF51" s="41" t="e">
        <f>VLOOKUP(ABE51,Information!$A$2:$H$1000,2,FALSE)</f>
        <v>#N/A</v>
      </c>
      <c r="ABG51" t="e">
        <f>VLOOKUP(ABE51,Information!$A$2:$H$1000,3,FALSE)</f>
        <v>#N/A</v>
      </c>
      <c r="ABM51">
        <f t="shared" si="61"/>
        <v>0</v>
      </c>
      <c r="ABQ51" s="84"/>
      <c r="ABR51" s="41" t="e">
        <f>VLOOKUP(ABQ51,Information!$A$2:$H$1000,2,FALSE)</f>
        <v>#N/A</v>
      </c>
      <c r="ABS51" t="e">
        <f>VLOOKUP(ABQ51,Information!$A$2:$H$1000,3,FALSE)</f>
        <v>#N/A</v>
      </c>
      <c r="ABY51">
        <f t="shared" si="62"/>
        <v>0</v>
      </c>
      <c r="ACC51" s="84"/>
      <c r="ACD51" s="41" t="e">
        <f>VLOOKUP(ACC51,Information!$A$2:$H$1000,2,FALSE)</f>
        <v>#N/A</v>
      </c>
      <c r="ACE51" t="e">
        <f>VLOOKUP(ACC51,Information!$A$2:$H$1000,3,FALSE)</f>
        <v>#N/A</v>
      </c>
      <c r="ACK51">
        <f t="shared" si="63"/>
        <v>0</v>
      </c>
      <c r="ACO51" s="84"/>
      <c r="ACP51" s="41" t="e">
        <f>VLOOKUP(ACO51,Information!$A$2:$H$1000,2,FALSE)</f>
        <v>#N/A</v>
      </c>
      <c r="ACQ51" t="e">
        <f>VLOOKUP(ACO51,Information!$A$2:$H$1000,3,FALSE)</f>
        <v>#N/A</v>
      </c>
      <c r="ACW51">
        <f t="shared" si="64"/>
        <v>0</v>
      </c>
      <c r="ADA51" s="84"/>
      <c r="ADB51" s="41" t="e">
        <f>VLOOKUP(ADA51,Information!$A$2:$H$1000,2,FALSE)</f>
        <v>#N/A</v>
      </c>
      <c r="ADC51" t="e">
        <f>VLOOKUP(ADA51,Information!$A$2:$H$1000,3,FALSE)</f>
        <v>#N/A</v>
      </c>
      <c r="ADI51">
        <f t="shared" si="65"/>
        <v>0</v>
      </c>
      <c r="ADM51" s="84"/>
      <c r="ADN51" s="41" t="e">
        <f>VLOOKUP(ADM51,Information!$A$2:$H$1000,2,FALSE)</f>
        <v>#N/A</v>
      </c>
      <c r="ADO51" t="e">
        <f>VLOOKUP(ADM51,Information!$A$2:$H$1000,3,FALSE)</f>
        <v>#N/A</v>
      </c>
      <c r="ADU51">
        <f t="shared" si="66"/>
        <v>0</v>
      </c>
      <c r="ADY51" s="84"/>
      <c r="ADZ51" s="41" t="e">
        <f>VLOOKUP(ADY51,Information!$A$2:$H$1000,2,FALSE)</f>
        <v>#N/A</v>
      </c>
      <c r="AEA51" t="e">
        <f>VLOOKUP(ADY51,Information!$A$2:$H$1000,3,FALSE)</f>
        <v>#N/A</v>
      </c>
      <c r="AEG51">
        <f t="shared" si="67"/>
        <v>0</v>
      </c>
      <c r="AEK51" s="84"/>
      <c r="AEL51" s="41" t="e">
        <f>VLOOKUP(AEK51,Information!$A$2:$H$1000,2,FALSE)</f>
        <v>#N/A</v>
      </c>
      <c r="AEM51" t="e">
        <f>VLOOKUP(AEK51,Information!$A$2:$H$1000,3,FALSE)</f>
        <v>#N/A</v>
      </c>
      <c r="AES51">
        <f t="shared" si="68"/>
        <v>0</v>
      </c>
      <c r="AEW51" s="84"/>
      <c r="AEX51" s="41" t="e">
        <f>VLOOKUP(AEW51,Information!$A$2:$H$1000,2,FALSE)</f>
        <v>#N/A</v>
      </c>
      <c r="AEY51" t="e">
        <f>VLOOKUP(AEW51,Information!$A$2:$H$1000,3,FALSE)</f>
        <v>#N/A</v>
      </c>
      <c r="AFE51">
        <f t="shared" si="69"/>
        <v>0</v>
      </c>
      <c r="AFI51" s="84"/>
      <c r="AFJ51" s="41" t="e">
        <f>VLOOKUP(AFI51,Information!$A$2:$H$1000,2,FALSE)</f>
        <v>#N/A</v>
      </c>
      <c r="AFK51" t="e">
        <f>VLOOKUP(AFI51,Information!$A$2:$H$1000,3,FALSE)</f>
        <v>#N/A</v>
      </c>
      <c r="AFQ51">
        <f t="shared" si="70"/>
        <v>0</v>
      </c>
      <c r="AFU51" s="84"/>
      <c r="AFV51" s="41" t="e">
        <f>VLOOKUP(AFU51,Information!$A$2:$H$1000,2,FALSE)</f>
        <v>#N/A</v>
      </c>
      <c r="AFW51" t="e">
        <f>VLOOKUP(AFU51,Information!$A$2:$H$1000,3,FALSE)</f>
        <v>#N/A</v>
      </c>
      <c r="AGC51">
        <f t="shared" si="71"/>
        <v>0</v>
      </c>
      <c r="AGG51" s="84"/>
      <c r="AGH51" s="41" t="e">
        <f>VLOOKUP(AGG51,Information!$A$2:$H$1000,2,FALSE)</f>
        <v>#N/A</v>
      </c>
      <c r="AGI51" t="e">
        <f>VLOOKUP(AGG51,Information!$A$2:$H$1000,3,FALSE)</f>
        <v>#N/A</v>
      </c>
      <c r="AGO51">
        <f t="shared" si="72"/>
        <v>0</v>
      </c>
      <c r="AGS51" s="84"/>
      <c r="AGT51" s="41" t="e">
        <f>VLOOKUP(AGS51,Information!$A$2:$H$1000,2,FALSE)</f>
        <v>#N/A</v>
      </c>
      <c r="AGU51" t="e">
        <f>VLOOKUP(AGS51,Information!$A$2:$H$1000,3,FALSE)</f>
        <v>#N/A</v>
      </c>
      <c r="AHA51">
        <f t="shared" si="73"/>
        <v>0</v>
      </c>
      <c r="AHE51" s="84"/>
      <c r="AHF51" s="41" t="e">
        <f>VLOOKUP(AHE51,Information!$A$2:$H$1000,2,FALSE)</f>
        <v>#N/A</v>
      </c>
      <c r="AHG51" t="e">
        <f>VLOOKUP(AHE51,Information!$A$2:$H$1000,3,FALSE)</f>
        <v>#N/A</v>
      </c>
      <c r="AHM51">
        <f t="shared" si="74"/>
        <v>0</v>
      </c>
      <c r="AHQ51" s="84"/>
      <c r="AHR51" s="41" t="e">
        <f>VLOOKUP(AHQ51,Information!$A$2:$H$1000,2,FALSE)</f>
        <v>#N/A</v>
      </c>
      <c r="AHS51" t="e">
        <f>VLOOKUP(AHQ51,Information!$A$2:$H$1000,3,FALSE)</f>
        <v>#N/A</v>
      </c>
      <c r="AHY51">
        <f t="shared" si="75"/>
        <v>0</v>
      </c>
      <c r="AIC51" s="84"/>
      <c r="AID51" s="41" t="e">
        <f>VLOOKUP(AIC51,Information!$A$2:$H$1000,2,FALSE)</f>
        <v>#N/A</v>
      </c>
      <c r="AIE51" t="e">
        <f>VLOOKUP(AIC51,Information!$A$2:$H$1000,3,FALSE)</f>
        <v>#N/A</v>
      </c>
      <c r="AIK51">
        <f t="shared" si="76"/>
        <v>0</v>
      </c>
      <c r="AIO51" s="84"/>
      <c r="AIP51" s="41" t="e">
        <f>VLOOKUP(AIO51,Information!$A$2:$H$1000,2,FALSE)</f>
        <v>#N/A</v>
      </c>
      <c r="AIQ51" t="e">
        <f>VLOOKUP(AIO51,Information!$A$2:$H$1000,3,FALSE)</f>
        <v>#N/A</v>
      </c>
      <c r="AIW51">
        <f t="shared" si="77"/>
        <v>0</v>
      </c>
      <c r="AJA51" s="84"/>
      <c r="AJB51" s="41" t="e">
        <f>VLOOKUP(AJA51,Information!$A$2:$H$1000,2,FALSE)</f>
        <v>#N/A</v>
      </c>
      <c r="AJC51" t="e">
        <f>VLOOKUP(AJA51,Information!$A$2:$H$1000,3,FALSE)</f>
        <v>#N/A</v>
      </c>
      <c r="AJI51">
        <f t="shared" si="78"/>
        <v>0</v>
      </c>
      <c r="AJM51" s="84"/>
      <c r="AJN51" s="41" t="e">
        <f>VLOOKUP(AJM51,Information!$A$2:$H$1000,2,FALSE)</f>
        <v>#N/A</v>
      </c>
      <c r="AJO51" t="e">
        <f>VLOOKUP(AJM51,Information!$A$2:$H$1000,3,FALSE)</f>
        <v>#N/A</v>
      </c>
      <c r="AJU51">
        <f t="shared" si="79"/>
        <v>0</v>
      </c>
      <c r="AJY51" s="84"/>
      <c r="AJZ51" s="41" t="e">
        <f>VLOOKUP(AJY51,Information!$A$2:$H$1000,2,FALSE)</f>
        <v>#N/A</v>
      </c>
      <c r="AKA51" t="e">
        <f>VLOOKUP(AJY51,Information!$A$2:$H$1000,3,FALSE)</f>
        <v>#N/A</v>
      </c>
      <c r="AKG51">
        <f t="shared" si="80"/>
        <v>0</v>
      </c>
      <c r="AKK51" s="84"/>
      <c r="AKL51" s="41" t="e">
        <f>VLOOKUP(AKK51,Information!$A$2:$H$1000,2,FALSE)</f>
        <v>#N/A</v>
      </c>
      <c r="AKM51" t="e">
        <f>VLOOKUP(AKK51,Information!$A$2:$H$1000,3,FALSE)</f>
        <v>#N/A</v>
      </c>
      <c r="AKS51">
        <f t="shared" si="81"/>
        <v>0</v>
      </c>
      <c r="AKW51" s="84"/>
      <c r="AKX51" s="41" t="e">
        <f>VLOOKUP(AKW51,Information!$A$2:$H$1000,2,FALSE)</f>
        <v>#N/A</v>
      </c>
      <c r="AKY51" t="e">
        <f>VLOOKUP(AKW51,Information!$A$2:$H$1000,3,FALSE)</f>
        <v>#N/A</v>
      </c>
      <c r="ALE51">
        <f t="shared" si="82"/>
        <v>0</v>
      </c>
      <c r="ALI51" s="84"/>
      <c r="ALJ51" s="41" t="e">
        <f>VLOOKUP(ALI51,Information!$A$2:$H$1000,2,FALSE)</f>
        <v>#N/A</v>
      </c>
      <c r="ALK51" t="e">
        <f>VLOOKUP(ALI51,Information!$A$2:$H$1000,3,FALSE)</f>
        <v>#N/A</v>
      </c>
      <c r="ALQ51">
        <f t="shared" si="83"/>
        <v>0</v>
      </c>
      <c r="ALU51" s="84"/>
      <c r="ALV51" s="41" t="e">
        <f>VLOOKUP(ALU51,Information!$A$2:$H$1000,2,FALSE)</f>
        <v>#N/A</v>
      </c>
      <c r="ALW51" t="e">
        <f>VLOOKUP(ALU51,Information!$A$2:$H$1000,3,FALSE)</f>
        <v>#N/A</v>
      </c>
      <c r="AMC51">
        <f t="shared" si="84"/>
        <v>0</v>
      </c>
      <c r="AMG51" s="84"/>
      <c r="AMH51" s="41" t="e">
        <f>VLOOKUP(AMG51,Information!$A$2:$H$1000,2,FALSE)</f>
        <v>#N/A</v>
      </c>
      <c r="AMI51" t="e">
        <f>VLOOKUP(AMG51,Information!$A$2:$H$1000,3,FALSE)</f>
        <v>#N/A</v>
      </c>
      <c r="AMO51">
        <f t="shared" si="85"/>
        <v>0</v>
      </c>
      <c r="AMS51" s="84"/>
      <c r="AMT51" s="41" t="e">
        <f>VLOOKUP(AMS51,Information!$A$2:$H$1000,2,FALSE)</f>
        <v>#N/A</v>
      </c>
      <c r="AMU51" t="e">
        <f>VLOOKUP(AMS51,Information!$A$2:$H$1000,3,FALSE)</f>
        <v>#N/A</v>
      </c>
      <c r="ANA51">
        <f t="shared" si="86"/>
        <v>0</v>
      </c>
      <c r="ANE51" s="84"/>
      <c r="ANF51" s="41" t="e">
        <f>VLOOKUP(ANE51,Information!$A$2:$H$1000,2,FALSE)</f>
        <v>#N/A</v>
      </c>
      <c r="ANG51" t="e">
        <f>VLOOKUP(ANE51,Information!$A$2:$H$1000,3,FALSE)</f>
        <v>#N/A</v>
      </c>
      <c r="ANM51">
        <f t="shared" si="87"/>
        <v>0</v>
      </c>
      <c r="ANQ51" s="84"/>
      <c r="ANR51" s="41" t="e">
        <f>VLOOKUP(ANQ51,Information!$A$2:$H$1000,2,FALSE)</f>
        <v>#N/A</v>
      </c>
      <c r="ANS51" t="e">
        <f>VLOOKUP(ANQ51,Information!$A$2:$H$1000,3,FALSE)</f>
        <v>#N/A</v>
      </c>
      <c r="ANY51">
        <f t="shared" si="88"/>
        <v>0</v>
      </c>
      <c r="AOC51" s="84"/>
      <c r="AOD51" s="41" t="e">
        <f>VLOOKUP(AOC51,Information!$A$2:$H$1000,2,FALSE)</f>
        <v>#N/A</v>
      </c>
      <c r="AOE51" t="e">
        <f>VLOOKUP(AOC51,Information!$A$2:$H$1000,3,FALSE)</f>
        <v>#N/A</v>
      </c>
      <c r="AOK51">
        <f t="shared" si="89"/>
        <v>0</v>
      </c>
      <c r="AOO51" s="84"/>
      <c r="AOP51" s="41" t="e">
        <f>VLOOKUP(AOO51,Information!$A$2:$H$1000,2,FALSE)</f>
        <v>#N/A</v>
      </c>
      <c r="AOQ51" t="e">
        <f>VLOOKUP(AOO51,Information!$A$2:$H$1000,3,FALSE)</f>
        <v>#N/A</v>
      </c>
      <c r="AOW51">
        <f t="shared" si="90"/>
        <v>0</v>
      </c>
      <c r="APA51" s="84"/>
      <c r="APB51" s="41" t="e">
        <f>VLOOKUP(APA51,Information!$A$2:$H$1000,2,FALSE)</f>
        <v>#N/A</v>
      </c>
      <c r="APC51" t="e">
        <f>VLOOKUP(APA51,Information!$A$2:$H$1000,3,FALSE)</f>
        <v>#N/A</v>
      </c>
      <c r="API51">
        <f t="shared" si="91"/>
        <v>0</v>
      </c>
      <c r="APM51" s="84"/>
      <c r="APN51" s="41" t="e">
        <f>VLOOKUP(APM51,Information!$A$2:$H$1000,2,FALSE)</f>
        <v>#N/A</v>
      </c>
      <c r="APO51" t="e">
        <f>VLOOKUP(APM51,Information!$A$2:$H$1000,3,FALSE)</f>
        <v>#N/A</v>
      </c>
      <c r="APU51">
        <f t="shared" si="92"/>
        <v>0</v>
      </c>
      <c r="APY51" s="84"/>
      <c r="APZ51" s="41" t="e">
        <f>VLOOKUP(APY51,Information!$A$2:$H$1000,2,FALSE)</f>
        <v>#N/A</v>
      </c>
      <c r="AQA51" t="e">
        <f>VLOOKUP(APY51,Information!$A$2:$H$1000,3,FALSE)</f>
        <v>#N/A</v>
      </c>
      <c r="AQG51">
        <f t="shared" si="93"/>
        <v>0</v>
      </c>
      <c r="AQK51" s="84"/>
      <c r="AQL51" s="41" t="e">
        <f>VLOOKUP(AQK51,Information!$A$2:$H$1000,2,FALSE)</f>
        <v>#N/A</v>
      </c>
      <c r="AQM51" t="e">
        <f>VLOOKUP(AQK51,Information!$A$2:$H$1000,3,FALSE)</f>
        <v>#N/A</v>
      </c>
      <c r="AQS51">
        <f t="shared" si="94"/>
        <v>0</v>
      </c>
      <c r="AQW51" s="84"/>
      <c r="AQX51" s="41" t="e">
        <f>VLOOKUP(AQW51,Information!$A$2:$H$1000,2,FALSE)</f>
        <v>#N/A</v>
      </c>
      <c r="AQY51" t="e">
        <f>VLOOKUP(AQW51,Information!$A$2:$H$1000,3,FALSE)</f>
        <v>#N/A</v>
      </c>
      <c r="ARE51">
        <f t="shared" si="95"/>
        <v>0</v>
      </c>
      <c r="ARI51" s="84"/>
      <c r="ARJ51" s="41" t="e">
        <f>VLOOKUP(ARI51,Information!$A$2:$H$1000,2,FALSE)</f>
        <v>#N/A</v>
      </c>
      <c r="ARK51" t="e">
        <f>VLOOKUP(ARI51,Information!$A$2:$H$1000,3,FALSE)</f>
        <v>#N/A</v>
      </c>
      <c r="ARQ51">
        <f t="shared" si="96"/>
        <v>0</v>
      </c>
      <c r="ARU51" s="84"/>
      <c r="ARV51" s="41" t="e">
        <f>VLOOKUP(ARU51,Information!$A$2:$H$1000,2,FALSE)</f>
        <v>#N/A</v>
      </c>
      <c r="ARW51" t="e">
        <f>VLOOKUP(ARU51,Information!$A$2:$H$1000,3,FALSE)</f>
        <v>#N/A</v>
      </c>
      <c r="ASC51">
        <f t="shared" si="97"/>
        <v>0</v>
      </c>
      <c r="ASG51" s="84"/>
      <c r="ASH51" s="41" t="e">
        <f>VLOOKUP(ASG51,Information!$A$2:$H$1000,2,FALSE)</f>
        <v>#N/A</v>
      </c>
      <c r="ASI51" t="e">
        <f>VLOOKUP(ASG51,Information!$A$2:$H$1000,3,FALSE)</f>
        <v>#N/A</v>
      </c>
      <c r="ASO51">
        <f t="shared" si="98"/>
        <v>0</v>
      </c>
      <c r="ASS51" s="84"/>
      <c r="AST51" s="41" t="e">
        <f>VLOOKUP(ASS51,Information!$A$2:$H$1000,2,FALSE)</f>
        <v>#N/A</v>
      </c>
      <c r="ASU51" t="e">
        <f>VLOOKUP(ASS51,Information!$A$2:$H$1000,3,FALSE)</f>
        <v>#N/A</v>
      </c>
      <c r="ATA51">
        <f t="shared" si="99"/>
        <v>0</v>
      </c>
    </row>
    <row r="52" spans="1:1023 1029:1197" ht="13.2">
      <c r="A52" s="41"/>
      <c r="B52" s="41" t="e">
        <f>VLOOKUP(A52,Information!$A$2:$H$1000,2,FALSE)</f>
        <v>#N/A</v>
      </c>
      <c r="C52" t="e">
        <f>VLOOKUP(A52,Information!$A$2:$H$1000,3,FALSE)</f>
        <v>#N/A</v>
      </c>
      <c r="I52">
        <f t="shared" si="0"/>
        <v>0</v>
      </c>
      <c r="M52" s="84"/>
      <c r="N52" s="41" t="e">
        <f>VLOOKUP(M52,Information!$A$2:$H$1000,2,FALSE)</f>
        <v>#N/A</v>
      </c>
      <c r="O52" t="e">
        <f>VLOOKUP(M52,Information!$A$2:$H$1000,3,FALSE)</f>
        <v>#N/A</v>
      </c>
      <c r="U52">
        <f t="shared" si="1"/>
        <v>0</v>
      </c>
      <c r="Y52" s="84"/>
      <c r="Z52" s="41" t="e">
        <f>VLOOKUP(Y52,Information!$A$2:$H$1000,2,FALSE)</f>
        <v>#N/A</v>
      </c>
      <c r="AA52" t="e">
        <f>VLOOKUP(Y52,Information!$A$2:$H$1000,3,FALSE)</f>
        <v>#N/A</v>
      </c>
      <c r="AG52">
        <f t="shared" si="2"/>
        <v>0</v>
      </c>
      <c r="AK52" s="84" t="s">
        <v>298</v>
      </c>
      <c r="AL52" s="85" t="str">
        <f>VLOOKUP(AK52,Information!$A$2:$H$1000,2,FALSE)</f>
        <v>unknown</v>
      </c>
      <c r="AM52" s="67" t="str">
        <f>VLOOKUP(AK52,Information!$A$2:$H$1000,3,FALSE)</f>
        <v>Porites</v>
      </c>
      <c r="AN52" s="41">
        <v>35</v>
      </c>
      <c r="AO52" s="41">
        <v>85</v>
      </c>
      <c r="AP52" s="41">
        <v>15</v>
      </c>
      <c r="AS52">
        <f t="shared" si="3"/>
        <v>100</v>
      </c>
      <c r="AW52" s="84"/>
      <c r="AX52" s="41" t="e">
        <f>VLOOKUP(AW52,Information!$A$2:$H$1000,2,FALSE)</f>
        <v>#N/A</v>
      </c>
      <c r="AY52" t="e">
        <f>VLOOKUP(AW52,Information!$A$2:$H$1000,3,FALSE)</f>
        <v>#N/A</v>
      </c>
      <c r="BE52">
        <f t="shared" si="4"/>
        <v>0</v>
      </c>
      <c r="BI52" s="84"/>
      <c r="BJ52" s="41" t="e">
        <f>VLOOKUP(BI52,Information!$A$2:$H$1000,2,FALSE)</f>
        <v>#N/A</v>
      </c>
      <c r="BK52" t="e">
        <f>VLOOKUP(BI52,Information!$A$2:$H$1000,3,FALSE)</f>
        <v>#N/A</v>
      </c>
      <c r="BQ52">
        <f t="shared" si="5"/>
        <v>0</v>
      </c>
      <c r="BU52" s="84" t="s">
        <v>298</v>
      </c>
      <c r="BV52" s="85" t="str">
        <f>VLOOKUP(BU52,Information!$A$2:$H$1000,2,FALSE)</f>
        <v>unknown</v>
      </c>
      <c r="BW52" s="67" t="str">
        <f>VLOOKUP(BU52,Information!$A$2:$H$1000,3,FALSE)</f>
        <v>Porites</v>
      </c>
      <c r="BX52" s="41">
        <v>10</v>
      </c>
      <c r="BY52" s="41">
        <v>85</v>
      </c>
      <c r="BZ52" s="41">
        <v>15</v>
      </c>
      <c r="CC52">
        <f t="shared" si="6"/>
        <v>100</v>
      </c>
      <c r="CG52" s="84"/>
      <c r="CH52" s="41" t="e">
        <f>VLOOKUP(CG52,Information!$A$2:$H$1000,2,FALSE)</f>
        <v>#N/A</v>
      </c>
      <c r="CI52" t="e">
        <f>VLOOKUP(CG52,Information!$A$2:$H$1000,3,FALSE)</f>
        <v>#N/A</v>
      </c>
      <c r="CO52">
        <f t="shared" si="7"/>
        <v>0</v>
      </c>
      <c r="CS52" s="84"/>
      <c r="CT52" s="41" t="e">
        <f>VLOOKUP(CS52,Information!$A$2:$H$1000,2,FALSE)</f>
        <v>#N/A</v>
      </c>
      <c r="CU52" t="e">
        <f>VLOOKUP(CS52,Information!$A$2:$H$1000,3,FALSE)</f>
        <v>#N/A</v>
      </c>
      <c r="DA52">
        <f t="shared" si="8"/>
        <v>0</v>
      </c>
      <c r="DE52" s="84"/>
      <c r="DF52" s="41" t="e">
        <f>VLOOKUP(DE52,Information!$A$2:$H$1000,2,FALSE)</f>
        <v>#N/A</v>
      </c>
      <c r="DG52" t="e">
        <f>VLOOKUP(DE52,Information!$A$2:$H$1000,3,FALSE)</f>
        <v>#N/A</v>
      </c>
      <c r="DM52">
        <f t="shared" si="9"/>
        <v>0</v>
      </c>
      <c r="DQ52" s="84"/>
      <c r="DR52" s="41" t="e">
        <f>VLOOKUP(DQ52,Information!$A$2:$H$1000,2,FALSE)</f>
        <v>#N/A</v>
      </c>
      <c r="DS52" t="e">
        <f>VLOOKUP(DQ52,Information!$A$2:$H$1000,3,FALSE)</f>
        <v>#N/A</v>
      </c>
      <c r="DY52">
        <f t="shared" si="10"/>
        <v>0</v>
      </c>
      <c r="EC52" s="84"/>
      <c r="ED52" s="41" t="e">
        <f>VLOOKUP(EC52,Information!$A$2:$H$1000,2,FALSE)</f>
        <v>#N/A</v>
      </c>
      <c r="EE52" t="e">
        <f>VLOOKUP(EC52,Information!$A$2:$H$1000,3,FALSE)</f>
        <v>#N/A</v>
      </c>
      <c r="EK52">
        <f t="shared" si="11"/>
        <v>0</v>
      </c>
      <c r="EO52" s="84"/>
      <c r="EP52" s="41" t="e">
        <f>VLOOKUP(EO52,Information!$A$2:$H$1000,2,FALSE)</f>
        <v>#N/A</v>
      </c>
      <c r="EQ52" t="e">
        <f>VLOOKUP(EO52,Information!$A$2:$H$1000,3,FALSE)</f>
        <v>#N/A</v>
      </c>
      <c r="EW52">
        <f t="shared" si="12"/>
        <v>0</v>
      </c>
      <c r="FA52" s="84"/>
      <c r="FB52" s="41" t="e">
        <f>VLOOKUP(FA52,Information!$A$2:$H$1000,2,FALSE)</f>
        <v>#N/A</v>
      </c>
      <c r="FC52" t="e">
        <f>VLOOKUP(FA52,Information!$A$2:$H$1000,3,FALSE)</f>
        <v>#N/A</v>
      </c>
      <c r="FI52">
        <f t="shared" si="13"/>
        <v>0</v>
      </c>
      <c r="FM52" s="84"/>
      <c r="FN52" s="41" t="e">
        <f>VLOOKUP(FM52,Information!$A$2:$H$1000,2,FALSE)</f>
        <v>#N/A</v>
      </c>
      <c r="FO52" t="e">
        <f>VLOOKUP(FM52,Information!$A$2:$H$1000,3,FALSE)</f>
        <v>#N/A</v>
      </c>
      <c r="FU52">
        <f t="shared" si="14"/>
        <v>0</v>
      </c>
      <c r="FY52" s="84"/>
      <c r="FZ52" s="41" t="e">
        <f>VLOOKUP(FY52,Information!$A$2:$H$1000,2,FALSE)</f>
        <v>#N/A</v>
      </c>
      <c r="GA52" t="e">
        <f>VLOOKUP(FY52,Information!$A$2:$H$1000,3,FALSE)</f>
        <v>#N/A</v>
      </c>
      <c r="GG52">
        <f t="shared" si="15"/>
        <v>0</v>
      </c>
      <c r="GK52" s="84"/>
      <c r="GL52" s="41" t="e">
        <f>VLOOKUP(GK52,Information!$A$2:$H$1000,2,FALSE)</f>
        <v>#N/A</v>
      </c>
      <c r="GM52" t="e">
        <f>VLOOKUP(GK52,Information!$A$2:$H$1000,3,FALSE)</f>
        <v>#N/A</v>
      </c>
      <c r="GS52">
        <f t="shared" si="16"/>
        <v>0</v>
      </c>
      <c r="GW52" s="84"/>
      <c r="GX52" s="41" t="e">
        <f>VLOOKUP(GW52,Information!$A$2:$H$1000,2,FALSE)</f>
        <v>#N/A</v>
      </c>
      <c r="GY52" t="e">
        <f>VLOOKUP(GW52,Information!$A$2:$H$1000,3,FALSE)</f>
        <v>#N/A</v>
      </c>
      <c r="HE52">
        <f t="shared" si="17"/>
        <v>0</v>
      </c>
      <c r="HI52" s="84"/>
      <c r="HJ52" s="41" t="e">
        <f>VLOOKUP(HI52,Information!$A$2:$H$1000,2,FALSE)</f>
        <v>#N/A</v>
      </c>
      <c r="HK52" t="e">
        <f>VLOOKUP(HI52,Information!$A$2:$H$1000,3,FALSE)</f>
        <v>#N/A</v>
      </c>
      <c r="HQ52">
        <f t="shared" si="18"/>
        <v>0</v>
      </c>
      <c r="HU52" s="84"/>
      <c r="HV52" s="41" t="e">
        <f>VLOOKUP(HU52,Information!$A$2:$H$1000,2,FALSE)</f>
        <v>#N/A</v>
      </c>
      <c r="HW52" t="e">
        <f>VLOOKUP(HU52,Information!$A$2:$H$1000,3,FALSE)</f>
        <v>#N/A</v>
      </c>
      <c r="IC52">
        <f t="shared" si="19"/>
        <v>0</v>
      </c>
      <c r="IG52" s="84"/>
      <c r="IH52" s="41" t="e">
        <f>VLOOKUP(IG52,Information!$A$2:$H$1000,2,FALSE)</f>
        <v>#N/A</v>
      </c>
      <c r="II52" t="e">
        <f>VLOOKUP(IG52,Information!$A$2:$H$1000,3,FALSE)</f>
        <v>#N/A</v>
      </c>
      <c r="IO52">
        <f t="shared" si="20"/>
        <v>0</v>
      </c>
      <c r="IS52" s="84"/>
      <c r="IT52" s="41" t="e">
        <f>VLOOKUP(IS52,Information!$A$2:$H$1000,2,FALSE)</f>
        <v>#N/A</v>
      </c>
      <c r="IU52" t="e">
        <f>VLOOKUP(IS52,Information!$A$2:$H$1000,3,FALSE)</f>
        <v>#N/A</v>
      </c>
      <c r="JA52">
        <f t="shared" si="21"/>
        <v>0</v>
      </c>
      <c r="JE52" s="84"/>
      <c r="JF52" s="41" t="e">
        <f>VLOOKUP(JE52,Information!$A$2:$H$1000,2,FALSE)</f>
        <v>#N/A</v>
      </c>
      <c r="JG52" t="e">
        <f>VLOOKUP(JE52,Information!$A$2:$H$1000,3,FALSE)</f>
        <v>#N/A</v>
      </c>
      <c r="JM52">
        <f t="shared" si="22"/>
        <v>0</v>
      </c>
      <c r="JQ52" s="84"/>
      <c r="JR52" s="41" t="e">
        <f>VLOOKUP(JQ52,Information!$A$2:$H$1000,2,FALSE)</f>
        <v>#N/A</v>
      </c>
      <c r="JS52" t="e">
        <f>VLOOKUP(JQ52,Information!$A$2:$H$1000,3,FALSE)</f>
        <v>#N/A</v>
      </c>
      <c r="JY52">
        <f t="shared" si="23"/>
        <v>0</v>
      </c>
      <c r="KC52" s="84"/>
      <c r="KD52" s="41" t="e">
        <f>VLOOKUP(KC52,Information!$A$2:$H$1000,2,FALSE)</f>
        <v>#N/A</v>
      </c>
      <c r="KE52" t="e">
        <f>VLOOKUP(KC52,Information!$A$2:$H$1000,3,FALSE)</f>
        <v>#N/A</v>
      </c>
      <c r="KK52">
        <f t="shared" si="24"/>
        <v>0</v>
      </c>
      <c r="KO52" s="84"/>
      <c r="KP52" s="41" t="e">
        <f>VLOOKUP(KO52,Information!$A$2:$H$1000,2,FALSE)</f>
        <v>#N/A</v>
      </c>
      <c r="KQ52" t="e">
        <f>VLOOKUP(KO52,Information!$A$2:$H$1000,3,FALSE)</f>
        <v>#N/A</v>
      </c>
      <c r="KW52">
        <f t="shared" si="25"/>
        <v>0</v>
      </c>
      <c r="LA52" s="84"/>
      <c r="LB52" s="41" t="e">
        <f>VLOOKUP(LA52,Information!$A$2:$H$1000,2,FALSE)</f>
        <v>#N/A</v>
      </c>
      <c r="LC52" t="e">
        <f>VLOOKUP(LA52,Information!$A$2:$H$1000,3,FALSE)</f>
        <v>#N/A</v>
      </c>
      <c r="LI52">
        <f t="shared" si="26"/>
        <v>0</v>
      </c>
      <c r="LM52" s="84"/>
      <c r="LN52" s="41" t="e">
        <f>VLOOKUP(LM52,Information!$A$2:$H$1000,2,FALSE)</f>
        <v>#N/A</v>
      </c>
      <c r="LO52" t="e">
        <f>VLOOKUP(LM52,Information!$A$2:$H$1000,3,FALSE)</f>
        <v>#N/A</v>
      </c>
      <c r="LU52">
        <f t="shared" si="27"/>
        <v>0</v>
      </c>
      <c r="LY52" s="84" t="s">
        <v>298</v>
      </c>
      <c r="LZ52" s="85" t="str">
        <f>VLOOKUP(LY52,Information!$A$2:$H$1000,2,FALSE)</f>
        <v>unknown</v>
      </c>
      <c r="MA52" s="67" t="str">
        <f>VLOOKUP(LY52,Information!$A$2:$H$1000,3,FALSE)</f>
        <v>Porites</v>
      </c>
      <c r="MB52" s="41">
        <v>110</v>
      </c>
      <c r="MC52" s="41">
        <v>85</v>
      </c>
      <c r="MD52" s="41">
        <v>15</v>
      </c>
      <c r="MG52">
        <f t="shared" si="28"/>
        <v>100</v>
      </c>
      <c r="MK52" s="84"/>
      <c r="ML52" s="41" t="e">
        <f>VLOOKUP(MK52,Information!$A$2:$H$1000,2,FALSE)</f>
        <v>#N/A</v>
      </c>
      <c r="MM52" t="e">
        <f>VLOOKUP(MK52,Information!$A$2:$H$1000,3,FALSE)</f>
        <v>#N/A</v>
      </c>
      <c r="MS52">
        <f t="shared" si="29"/>
        <v>0</v>
      </c>
      <c r="MW52" s="84"/>
      <c r="MX52" s="41" t="e">
        <f>VLOOKUP(MW52,Information!$A$2:$H$1000,2,FALSE)</f>
        <v>#N/A</v>
      </c>
      <c r="MY52" t="e">
        <f>VLOOKUP(MW52,Information!$A$2:$H$1000,3,FALSE)</f>
        <v>#N/A</v>
      </c>
      <c r="NE52">
        <f t="shared" si="30"/>
        <v>0</v>
      </c>
      <c r="NI52" s="84"/>
      <c r="NJ52" s="41" t="e">
        <f>VLOOKUP(NI52,Information!$A$2:$H$1000,2,FALSE)</f>
        <v>#N/A</v>
      </c>
      <c r="NK52" t="e">
        <f>VLOOKUP(NI52,Information!$A$2:$H$1000,3,FALSE)</f>
        <v>#N/A</v>
      </c>
      <c r="NQ52">
        <f t="shared" si="31"/>
        <v>0</v>
      </c>
      <c r="NU52" s="84"/>
      <c r="NV52" s="41" t="e">
        <f>VLOOKUP(NU52,Information!$A$2:$H$1000,2,FALSE)</f>
        <v>#N/A</v>
      </c>
      <c r="NW52" t="e">
        <f>VLOOKUP(NU52,Information!$A$2:$H$1000,3,FALSE)</f>
        <v>#N/A</v>
      </c>
      <c r="OC52">
        <f t="shared" si="32"/>
        <v>0</v>
      </c>
      <c r="OG52" s="84"/>
      <c r="OH52" s="41" t="e">
        <f>VLOOKUP(OG52,Information!$A$2:$H$1000,2,FALSE)</f>
        <v>#N/A</v>
      </c>
      <c r="OI52" t="e">
        <f>VLOOKUP(OG52,Information!$A$2:$H$1000,3,FALSE)</f>
        <v>#N/A</v>
      </c>
      <c r="OO52">
        <f t="shared" si="33"/>
        <v>0</v>
      </c>
      <c r="OS52" s="84"/>
      <c r="OT52" s="41" t="e">
        <f>VLOOKUP(OS52,Information!$A$2:$H$1000,2,FALSE)</f>
        <v>#N/A</v>
      </c>
      <c r="OU52" t="e">
        <f>VLOOKUP(OS52,Information!$A$2:$H$1000,3,FALSE)</f>
        <v>#N/A</v>
      </c>
      <c r="PA52">
        <f t="shared" si="34"/>
        <v>0</v>
      </c>
      <c r="PE52" s="84" t="s">
        <v>298</v>
      </c>
      <c r="PF52" s="85" t="str">
        <f>VLOOKUP(PE52,Information!$A$2:$H$1000,2,FALSE)</f>
        <v>unknown</v>
      </c>
      <c r="PG52" s="67" t="str">
        <f>VLOOKUP(PE52,Information!$A$2:$H$1000,3,FALSE)</f>
        <v>Porites</v>
      </c>
      <c r="PH52" s="41">
        <v>55</v>
      </c>
      <c r="PI52" s="41">
        <v>90</v>
      </c>
      <c r="PJ52" s="41">
        <v>10</v>
      </c>
      <c r="PM52">
        <f t="shared" si="35"/>
        <v>100</v>
      </c>
      <c r="PQ52" s="84"/>
      <c r="PR52" s="41" t="e">
        <f>VLOOKUP(PQ52,Information!$A$2:$H$1000,2,FALSE)</f>
        <v>#N/A</v>
      </c>
      <c r="PS52" t="e">
        <f>VLOOKUP(PQ52,Information!$A$2:$H$1000,3,FALSE)</f>
        <v>#N/A</v>
      </c>
      <c r="PY52">
        <f t="shared" si="36"/>
        <v>0</v>
      </c>
      <c r="QC52" s="84"/>
      <c r="QD52" s="41" t="e">
        <f>VLOOKUP(QC52,Information!$A$2:$H$1000,2,FALSE)</f>
        <v>#N/A</v>
      </c>
      <c r="QE52" t="e">
        <f>VLOOKUP(QC52,Information!$A$2:$H$1000,3,FALSE)</f>
        <v>#N/A</v>
      </c>
      <c r="QK52">
        <f t="shared" si="37"/>
        <v>0</v>
      </c>
      <c r="QO52" s="84"/>
      <c r="QP52" s="41" t="e">
        <f>VLOOKUP(QO52,Information!$A$2:$H$1000,2,FALSE)</f>
        <v>#N/A</v>
      </c>
      <c r="QQ52" t="e">
        <f>VLOOKUP(QO52,Information!$A$2:$H$1000,3,FALSE)</f>
        <v>#N/A</v>
      </c>
      <c r="QW52">
        <f t="shared" si="38"/>
        <v>0</v>
      </c>
      <c r="RA52" s="84"/>
      <c r="RB52" s="41" t="e">
        <f>VLOOKUP(RA52,Information!$A$2:$H$1000,2,FALSE)</f>
        <v>#N/A</v>
      </c>
      <c r="RC52" t="e">
        <f>VLOOKUP(RA52,Information!$A$2:$H$1000,3,FALSE)</f>
        <v>#N/A</v>
      </c>
      <c r="RI52">
        <f t="shared" si="39"/>
        <v>0</v>
      </c>
      <c r="RM52" s="84"/>
      <c r="RN52" s="41" t="e">
        <f>VLOOKUP(RM52,Information!$A$2:$H$1000,2,FALSE)</f>
        <v>#N/A</v>
      </c>
      <c r="RO52" t="e">
        <f>VLOOKUP(RM52,Information!$A$2:$H$1000,3,FALSE)</f>
        <v>#N/A</v>
      </c>
      <c r="RU52">
        <f t="shared" si="40"/>
        <v>0</v>
      </c>
      <c r="RY52" s="84"/>
      <c r="RZ52" s="41" t="e">
        <f>VLOOKUP(RY52,Information!$A$2:$H$1000,2,FALSE)</f>
        <v>#N/A</v>
      </c>
      <c r="SA52" t="e">
        <f>VLOOKUP(RY52,Information!$A$2:$H$1000,3,FALSE)</f>
        <v>#N/A</v>
      </c>
      <c r="SG52">
        <f t="shared" si="41"/>
        <v>0</v>
      </c>
      <c r="SK52" s="84"/>
      <c r="SL52" s="41" t="e">
        <f>VLOOKUP(SK52,Information!$A$2:$H$1000,2,FALSE)</f>
        <v>#N/A</v>
      </c>
      <c r="SM52" t="e">
        <f>VLOOKUP(SK52,Information!$A$2:$H$1000,3,FALSE)</f>
        <v>#N/A</v>
      </c>
      <c r="SS52">
        <f t="shared" si="42"/>
        <v>0</v>
      </c>
      <c r="SW52" s="84"/>
      <c r="SX52" s="41" t="e">
        <f>VLOOKUP(SW52,Information!$A$2:$H$1000,2,FALSE)</f>
        <v>#N/A</v>
      </c>
      <c r="SY52" t="e">
        <f>VLOOKUP(SW52,Information!$A$2:$H$1000,3,FALSE)</f>
        <v>#N/A</v>
      </c>
      <c r="TE52">
        <f t="shared" si="43"/>
        <v>0</v>
      </c>
      <c r="TI52" s="84"/>
      <c r="TJ52" s="41" t="e">
        <f>VLOOKUP(TI52,Information!$A$2:$H$1000,2,FALSE)</f>
        <v>#N/A</v>
      </c>
      <c r="TK52" t="e">
        <f>VLOOKUP(TI52,Information!$A$2:$H$1000,3,FALSE)</f>
        <v>#N/A</v>
      </c>
      <c r="TQ52">
        <f t="shared" si="44"/>
        <v>0</v>
      </c>
      <c r="TU52" s="84"/>
      <c r="TV52" s="41" t="e">
        <f>VLOOKUP(TU52,Information!$A$2:$H$1000,2,FALSE)</f>
        <v>#N/A</v>
      </c>
      <c r="TW52" t="e">
        <f>VLOOKUP(TU52,Information!$A$2:$H$1000,3,FALSE)</f>
        <v>#N/A</v>
      </c>
      <c r="UC52">
        <f t="shared" si="45"/>
        <v>0</v>
      </c>
      <c r="UG52" s="84"/>
      <c r="UH52" s="41" t="e">
        <f>VLOOKUP(UG52,Information!$A$2:$H$1000,2,FALSE)</f>
        <v>#N/A</v>
      </c>
      <c r="UI52" t="e">
        <f>VLOOKUP(UG52,Information!$A$2:$H$1000,3,FALSE)</f>
        <v>#N/A</v>
      </c>
      <c r="UO52">
        <f t="shared" si="46"/>
        <v>0</v>
      </c>
      <c r="US52" s="84"/>
      <c r="UT52" s="41" t="e">
        <f>VLOOKUP(US52,Information!$A$2:$H$1000,2,FALSE)</f>
        <v>#N/A</v>
      </c>
      <c r="UU52" t="e">
        <f>VLOOKUP(US52,Information!$A$2:$H$1000,3,FALSE)</f>
        <v>#N/A</v>
      </c>
      <c r="VA52">
        <f t="shared" si="47"/>
        <v>0</v>
      </c>
      <c r="VE52" s="84"/>
      <c r="VF52" s="41" t="e">
        <f>VLOOKUP(VE52,Information!$A$2:$H$1000,2,FALSE)</f>
        <v>#N/A</v>
      </c>
      <c r="VG52" t="e">
        <f>VLOOKUP(VE52,Information!$A$2:$H$1000,3,FALSE)</f>
        <v>#N/A</v>
      </c>
      <c r="VM52">
        <f t="shared" si="48"/>
        <v>0</v>
      </c>
      <c r="VQ52" s="84"/>
      <c r="VR52" s="41" t="e">
        <f>VLOOKUP(VQ52,Information!$A$2:$H$1000,2,FALSE)</f>
        <v>#N/A</v>
      </c>
      <c r="VS52" t="e">
        <f>VLOOKUP(VQ52,Information!$A$2:$H$1000,3,FALSE)</f>
        <v>#N/A</v>
      </c>
      <c r="VY52">
        <f t="shared" si="49"/>
        <v>0</v>
      </c>
      <c r="WC52" s="84"/>
      <c r="WD52" s="41" t="e">
        <f>VLOOKUP(WC52,Information!$A$2:$H$1000,2,FALSE)</f>
        <v>#N/A</v>
      </c>
      <c r="WE52" t="e">
        <f>VLOOKUP(WC52,Information!$A$2:$H$1000,3,FALSE)</f>
        <v>#N/A</v>
      </c>
      <c r="WK52">
        <f t="shared" si="50"/>
        <v>0</v>
      </c>
      <c r="WO52" s="84"/>
      <c r="WP52" s="41" t="e">
        <f>VLOOKUP(WO52,Information!$A$2:$H$1000,2,FALSE)</f>
        <v>#N/A</v>
      </c>
      <c r="WQ52" t="e">
        <f>VLOOKUP(WO52,Information!$A$2:$H$1000,3,FALSE)</f>
        <v>#N/A</v>
      </c>
      <c r="WW52">
        <f t="shared" si="51"/>
        <v>0</v>
      </c>
      <c r="XA52" s="84"/>
      <c r="XB52" s="41" t="e">
        <f>VLOOKUP(XA52,Information!$A$2:$H$1000,2,FALSE)</f>
        <v>#N/A</v>
      </c>
      <c r="XC52" t="e">
        <f>VLOOKUP(XA52,Information!$A$2:$H$1000,3,FALSE)</f>
        <v>#N/A</v>
      </c>
      <c r="XI52">
        <f t="shared" si="52"/>
        <v>0</v>
      </c>
      <c r="XM52" s="84"/>
      <c r="XN52" s="41" t="e">
        <f>VLOOKUP(XM52,Information!$A$2:$H$1000,2,FALSE)</f>
        <v>#N/A</v>
      </c>
      <c r="XO52" t="e">
        <f>VLOOKUP(XM52,Information!$A$2:$H$1000,3,FALSE)</f>
        <v>#N/A</v>
      </c>
      <c r="XU52">
        <f t="shared" si="53"/>
        <v>0</v>
      </c>
      <c r="XY52" s="84"/>
      <c r="XZ52" s="41" t="e">
        <f>VLOOKUP(XY52,Information!$A$2:$H$1000,2,FALSE)</f>
        <v>#N/A</v>
      </c>
      <c r="YA52" t="e">
        <f>VLOOKUP(XY52,Information!$A$2:$H$1000,3,FALSE)</f>
        <v>#N/A</v>
      </c>
      <c r="YG52">
        <f t="shared" si="54"/>
        <v>0</v>
      </c>
      <c r="YK52" s="84"/>
      <c r="YL52" s="41" t="e">
        <f>VLOOKUP(YK52,Information!$A$2:$H$1000,2,FALSE)</f>
        <v>#N/A</v>
      </c>
      <c r="YM52" t="e">
        <f>VLOOKUP(YK52,Information!$A$2:$H$1000,3,FALSE)</f>
        <v>#N/A</v>
      </c>
      <c r="YS52">
        <f t="shared" si="55"/>
        <v>0</v>
      </c>
      <c r="YW52" s="84"/>
      <c r="YX52" s="41" t="e">
        <f>VLOOKUP(YW52,Information!$A$2:$H$1000,2,FALSE)</f>
        <v>#N/A</v>
      </c>
      <c r="YY52" t="e">
        <f>VLOOKUP(YW52,Information!$A$2:$H$1000,3,FALSE)</f>
        <v>#N/A</v>
      </c>
      <c r="ZE52">
        <f t="shared" si="56"/>
        <v>0</v>
      </c>
      <c r="ZI52" s="84"/>
      <c r="ZJ52" s="41" t="e">
        <f>VLOOKUP(ZI52,Information!$A$2:$H$1000,2,FALSE)</f>
        <v>#N/A</v>
      </c>
      <c r="ZK52" t="e">
        <f>VLOOKUP(ZI52,Information!$A$2:$H$1000,3,FALSE)</f>
        <v>#N/A</v>
      </c>
      <c r="ZQ52">
        <f t="shared" si="57"/>
        <v>0</v>
      </c>
      <c r="ZU52" s="84"/>
      <c r="ZV52" s="41" t="e">
        <f>VLOOKUP(ZU52,Information!$A$2:$H$1000,2,FALSE)</f>
        <v>#N/A</v>
      </c>
      <c r="ZW52" t="e">
        <f>VLOOKUP(ZU52,Information!$A$2:$H$1000,3,FALSE)</f>
        <v>#N/A</v>
      </c>
      <c r="AAC52">
        <f t="shared" si="58"/>
        <v>0</v>
      </c>
      <c r="AAG52" s="84"/>
      <c r="AAH52" s="41" t="e">
        <f>VLOOKUP(AAG52,Information!$A$2:$H$1000,2,FALSE)</f>
        <v>#N/A</v>
      </c>
      <c r="AAI52" t="e">
        <f>VLOOKUP(AAG52,Information!$A$2:$H$1000,3,FALSE)</f>
        <v>#N/A</v>
      </c>
      <c r="AAO52">
        <f t="shared" si="59"/>
        <v>0</v>
      </c>
      <c r="AAS52" s="84"/>
      <c r="AAT52" s="41" t="e">
        <f>VLOOKUP(AAS52,Information!$A$2:$H$1000,2,FALSE)</f>
        <v>#N/A</v>
      </c>
      <c r="AAU52" t="e">
        <f>VLOOKUP(AAS52,Information!$A$2:$H$1000,3,FALSE)</f>
        <v>#N/A</v>
      </c>
      <c r="ABA52">
        <f t="shared" si="60"/>
        <v>0</v>
      </c>
      <c r="ABE52" s="84"/>
      <c r="ABF52" s="41" t="e">
        <f>VLOOKUP(ABE52,Information!$A$2:$H$1000,2,FALSE)</f>
        <v>#N/A</v>
      </c>
      <c r="ABG52" t="e">
        <f>VLOOKUP(ABE52,Information!$A$2:$H$1000,3,FALSE)</f>
        <v>#N/A</v>
      </c>
      <c r="ABM52">
        <f t="shared" si="61"/>
        <v>0</v>
      </c>
      <c r="ABQ52" s="84"/>
      <c r="ABR52" s="41" t="e">
        <f>VLOOKUP(ABQ52,Information!$A$2:$H$1000,2,FALSE)</f>
        <v>#N/A</v>
      </c>
      <c r="ABS52" t="e">
        <f>VLOOKUP(ABQ52,Information!$A$2:$H$1000,3,FALSE)</f>
        <v>#N/A</v>
      </c>
      <c r="ABY52">
        <f t="shared" si="62"/>
        <v>0</v>
      </c>
      <c r="ACC52" s="84"/>
      <c r="ACD52" s="41" t="e">
        <f>VLOOKUP(ACC52,Information!$A$2:$H$1000,2,FALSE)</f>
        <v>#N/A</v>
      </c>
      <c r="ACE52" t="e">
        <f>VLOOKUP(ACC52,Information!$A$2:$H$1000,3,FALSE)</f>
        <v>#N/A</v>
      </c>
      <c r="ACK52">
        <f t="shared" si="63"/>
        <v>0</v>
      </c>
      <c r="ACO52" s="84"/>
      <c r="ACP52" s="41" t="e">
        <f>VLOOKUP(ACO52,Information!$A$2:$H$1000,2,FALSE)</f>
        <v>#N/A</v>
      </c>
      <c r="ACQ52" t="e">
        <f>VLOOKUP(ACO52,Information!$A$2:$H$1000,3,FALSE)</f>
        <v>#N/A</v>
      </c>
      <c r="ACW52">
        <f t="shared" si="64"/>
        <v>0</v>
      </c>
      <c r="ADA52" s="84"/>
      <c r="ADB52" s="41" t="e">
        <f>VLOOKUP(ADA52,Information!$A$2:$H$1000,2,FALSE)</f>
        <v>#N/A</v>
      </c>
      <c r="ADC52" t="e">
        <f>VLOOKUP(ADA52,Information!$A$2:$H$1000,3,FALSE)</f>
        <v>#N/A</v>
      </c>
      <c r="ADI52">
        <f t="shared" si="65"/>
        <v>0</v>
      </c>
      <c r="ADM52" s="84"/>
      <c r="ADN52" s="41" t="e">
        <f>VLOOKUP(ADM52,Information!$A$2:$H$1000,2,FALSE)</f>
        <v>#N/A</v>
      </c>
      <c r="ADO52" t="e">
        <f>VLOOKUP(ADM52,Information!$A$2:$H$1000,3,FALSE)</f>
        <v>#N/A</v>
      </c>
      <c r="ADU52">
        <f t="shared" si="66"/>
        <v>0</v>
      </c>
      <c r="ADY52" s="84"/>
      <c r="ADZ52" s="41" t="e">
        <f>VLOOKUP(ADY52,Information!$A$2:$H$1000,2,FALSE)</f>
        <v>#N/A</v>
      </c>
      <c r="AEA52" t="e">
        <f>VLOOKUP(ADY52,Information!$A$2:$H$1000,3,FALSE)</f>
        <v>#N/A</v>
      </c>
      <c r="AEG52">
        <f t="shared" si="67"/>
        <v>0</v>
      </c>
      <c r="AEK52" s="84"/>
      <c r="AEL52" s="41" t="e">
        <f>VLOOKUP(AEK52,Information!$A$2:$H$1000,2,FALSE)</f>
        <v>#N/A</v>
      </c>
      <c r="AEM52" t="e">
        <f>VLOOKUP(AEK52,Information!$A$2:$H$1000,3,FALSE)</f>
        <v>#N/A</v>
      </c>
      <c r="AES52">
        <f t="shared" si="68"/>
        <v>0</v>
      </c>
      <c r="AEW52" s="84"/>
      <c r="AEX52" s="41" t="e">
        <f>VLOOKUP(AEW52,Information!$A$2:$H$1000,2,FALSE)</f>
        <v>#N/A</v>
      </c>
      <c r="AEY52" t="e">
        <f>VLOOKUP(AEW52,Information!$A$2:$H$1000,3,FALSE)</f>
        <v>#N/A</v>
      </c>
      <c r="AFE52">
        <f t="shared" si="69"/>
        <v>0</v>
      </c>
      <c r="AFI52" s="84"/>
      <c r="AFJ52" s="41" t="e">
        <f>VLOOKUP(AFI52,Information!$A$2:$H$1000,2,FALSE)</f>
        <v>#N/A</v>
      </c>
      <c r="AFK52" t="e">
        <f>VLOOKUP(AFI52,Information!$A$2:$H$1000,3,FALSE)</f>
        <v>#N/A</v>
      </c>
      <c r="AFQ52">
        <f t="shared" si="70"/>
        <v>0</v>
      </c>
      <c r="AFU52" s="84"/>
      <c r="AFV52" s="41" t="e">
        <f>VLOOKUP(AFU52,Information!$A$2:$H$1000,2,FALSE)</f>
        <v>#N/A</v>
      </c>
      <c r="AFW52" t="e">
        <f>VLOOKUP(AFU52,Information!$A$2:$H$1000,3,FALSE)</f>
        <v>#N/A</v>
      </c>
      <c r="AGC52">
        <f t="shared" si="71"/>
        <v>0</v>
      </c>
      <c r="AGG52" s="84"/>
      <c r="AGH52" s="41" t="e">
        <f>VLOOKUP(AGG52,Information!$A$2:$H$1000,2,FALSE)</f>
        <v>#N/A</v>
      </c>
      <c r="AGI52" t="e">
        <f>VLOOKUP(AGG52,Information!$A$2:$H$1000,3,FALSE)</f>
        <v>#N/A</v>
      </c>
      <c r="AGO52">
        <f t="shared" si="72"/>
        <v>0</v>
      </c>
      <c r="AGS52" s="84"/>
      <c r="AGT52" s="41" t="e">
        <f>VLOOKUP(AGS52,Information!$A$2:$H$1000,2,FALSE)</f>
        <v>#N/A</v>
      </c>
      <c r="AGU52" t="e">
        <f>VLOOKUP(AGS52,Information!$A$2:$H$1000,3,FALSE)</f>
        <v>#N/A</v>
      </c>
      <c r="AHA52">
        <f t="shared" si="73"/>
        <v>0</v>
      </c>
      <c r="AHE52" s="84"/>
      <c r="AHF52" s="41" t="e">
        <f>VLOOKUP(AHE52,Information!$A$2:$H$1000,2,FALSE)</f>
        <v>#N/A</v>
      </c>
      <c r="AHG52" t="e">
        <f>VLOOKUP(AHE52,Information!$A$2:$H$1000,3,FALSE)</f>
        <v>#N/A</v>
      </c>
      <c r="AHM52">
        <f t="shared" si="74"/>
        <v>0</v>
      </c>
      <c r="AHQ52" s="84"/>
      <c r="AHR52" s="41" t="e">
        <f>VLOOKUP(AHQ52,Information!$A$2:$H$1000,2,FALSE)</f>
        <v>#N/A</v>
      </c>
      <c r="AHS52" t="e">
        <f>VLOOKUP(AHQ52,Information!$A$2:$H$1000,3,FALSE)</f>
        <v>#N/A</v>
      </c>
      <c r="AHY52">
        <f t="shared" si="75"/>
        <v>0</v>
      </c>
      <c r="AIC52" s="84"/>
      <c r="AID52" s="41" t="e">
        <f>VLOOKUP(AIC52,Information!$A$2:$H$1000,2,FALSE)</f>
        <v>#N/A</v>
      </c>
      <c r="AIE52" t="e">
        <f>VLOOKUP(AIC52,Information!$A$2:$H$1000,3,FALSE)</f>
        <v>#N/A</v>
      </c>
      <c r="AIK52">
        <f t="shared" si="76"/>
        <v>0</v>
      </c>
      <c r="AIO52" s="84"/>
      <c r="AIP52" s="41" t="e">
        <f>VLOOKUP(AIO52,Information!$A$2:$H$1000,2,FALSE)</f>
        <v>#N/A</v>
      </c>
      <c r="AIQ52" t="e">
        <f>VLOOKUP(AIO52,Information!$A$2:$H$1000,3,FALSE)</f>
        <v>#N/A</v>
      </c>
      <c r="AIW52">
        <f t="shared" si="77"/>
        <v>0</v>
      </c>
      <c r="AJA52" s="84"/>
      <c r="AJB52" s="41" t="e">
        <f>VLOOKUP(AJA52,Information!$A$2:$H$1000,2,FALSE)</f>
        <v>#N/A</v>
      </c>
      <c r="AJC52" t="e">
        <f>VLOOKUP(AJA52,Information!$A$2:$H$1000,3,FALSE)</f>
        <v>#N/A</v>
      </c>
      <c r="AJI52">
        <f t="shared" si="78"/>
        <v>0</v>
      </c>
      <c r="AJM52" s="84"/>
      <c r="AJN52" s="41" t="e">
        <f>VLOOKUP(AJM52,Information!$A$2:$H$1000,2,FALSE)</f>
        <v>#N/A</v>
      </c>
      <c r="AJO52" t="e">
        <f>VLOOKUP(AJM52,Information!$A$2:$H$1000,3,FALSE)</f>
        <v>#N/A</v>
      </c>
      <c r="AJU52">
        <f t="shared" si="79"/>
        <v>0</v>
      </c>
      <c r="AJY52" s="84"/>
      <c r="AJZ52" s="41" t="e">
        <f>VLOOKUP(AJY52,Information!$A$2:$H$1000,2,FALSE)</f>
        <v>#N/A</v>
      </c>
      <c r="AKA52" t="e">
        <f>VLOOKUP(AJY52,Information!$A$2:$H$1000,3,FALSE)</f>
        <v>#N/A</v>
      </c>
      <c r="AKG52">
        <f t="shared" si="80"/>
        <v>0</v>
      </c>
      <c r="AKK52" s="84"/>
      <c r="AKL52" s="41" t="e">
        <f>VLOOKUP(AKK52,Information!$A$2:$H$1000,2,FALSE)</f>
        <v>#N/A</v>
      </c>
      <c r="AKM52" t="e">
        <f>VLOOKUP(AKK52,Information!$A$2:$H$1000,3,FALSE)</f>
        <v>#N/A</v>
      </c>
      <c r="AKS52">
        <f t="shared" si="81"/>
        <v>0</v>
      </c>
      <c r="AKW52" s="84"/>
      <c r="AKX52" s="41" t="e">
        <f>VLOOKUP(AKW52,Information!$A$2:$H$1000,2,FALSE)</f>
        <v>#N/A</v>
      </c>
      <c r="AKY52" t="e">
        <f>VLOOKUP(AKW52,Information!$A$2:$H$1000,3,FALSE)</f>
        <v>#N/A</v>
      </c>
      <c r="ALE52">
        <f t="shared" si="82"/>
        <v>0</v>
      </c>
      <c r="ALI52" s="84"/>
      <c r="ALJ52" s="41" t="e">
        <f>VLOOKUP(ALI52,Information!$A$2:$H$1000,2,FALSE)</f>
        <v>#N/A</v>
      </c>
      <c r="ALK52" t="e">
        <f>VLOOKUP(ALI52,Information!$A$2:$H$1000,3,FALSE)</f>
        <v>#N/A</v>
      </c>
      <c r="ALQ52">
        <f t="shared" si="83"/>
        <v>0</v>
      </c>
      <c r="ALU52" s="84"/>
      <c r="ALV52" s="41" t="e">
        <f>VLOOKUP(ALU52,Information!$A$2:$H$1000,2,FALSE)</f>
        <v>#N/A</v>
      </c>
      <c r="ALW52" t="e">
        <f>VLOOKUP(ALU52,Information!$A$2:$H$1000,3,FALSE)</f>
        <v>#N/A</v>
      </c>
      <c r="AMC52">
        <f t="shared" si="84"/>
        <v>0</v>
      </c>
      <c r="AMG52" s="84"/>
      <c r="AMH52" s="41" t="e">
        <f>VLOOKUP(AMG52,Information!$A$2:$H$1000,2,FALSE)</f>
        <v>#N/A</v>
      </c>
      <c r="AMI52" t="e">
        <f>VLOOKUP(AMG52,Information!$A$2:$H$1000,3,FALSE)</f>
        <v>#N/A</v>
      </c>
      <c r="AMO52">
        <f t="shared" si="85"/>
        <v>0</v>
      </c>
      <c r="AMS52" s="84"/>
      <c r="AMT52" s="41" t="e">
        <f>VLOOKUP(AMS52,Information!$A$2:$H$1000,2,FALSE)</f>
        <v>#N/A</v>
      </c>
      <c r="AMU52" t="e">
        <f>VLOOKUP(AMS52,Information!$A$2:$H$1000,3,FALSE)</f>
        <v>#N/A</v>
      </c>
      <c r="ANA52">
        <f t="shared" si="86"/>
        <v>0</v>
      </c>
      <c r="ANE52" s="84"/>
      <c r="ANF52" s="41" t="e">
        <f>VLOOKUP(ANE52,Information!$A$2:$H$1000,2,FALSE)</f>
        <v>#N/A</v>
      </c>
      <c r="ANG52" t="e">
        <f>VLOOKUP(ANE52,Information!$A$2:$H$1000,3,FALSE)</f>
        <v>#N/A</v>
      </c>
      <c r="ANM52">
        <f t="shared" si="87"/>
        <v>0</v>
      </c>
      <c r="ANQ52" s="84"/>
      <c r="ANR52" s="41" t="e">
        <f>VLOOKUP(ANQ52,Information!$A$2:$H$1000,2,FALSE)</f>
        <v>#N/A</v>
      </c>
      <c r="ANS52" t="e">
        <f>VLOOKUP(ANQ52,Information!$A$2:$H$1000,3,FALSE)</f>
        <v>#N/A</v>
      </c>
      <c r="ANY52">
        <f t="shared" si="88"/>
        <v>0</v>
      </c>
      <c r="AOC52" s="84"/>
      <c r="AOD52" s="41" t="e">
        <f>VLOOKUP(AOC52,Information!$A$2:$H$1000,2,FALSE)</f>
        <v>#N/A</v>
      </c>
      <c r="AOE52" t="e">
        <f>VLOOKUP(AOC52,Information!$A$2:$H$1000,3,FALSE)</f>
        <v>#N/A</v>
      </c>
      <c r="AOK52">
        <f t="shared" si="89"/>
        <v>0</v>
      </c>
      <c r="AOO52" s="84"/>
      <c r="AOP52" s="41" t="e">
        <f>VLOOKUP(AOO52,Information!$A$2:$H$1000,2,FALSE)</f>
        <v>#N/A</v>
      </c>
      <c r="AOQ52" t="e">
        <f>VLOOKUP(AOO52,Information!$A$2:$H$1000,3,FALSE)</f>
        <v>#N/A</v>
      </c>
      <c r="AOW52">
        <f t="shared" si="90"/>
        <v>0</v>
      </c>
      <c r="APA52" s="84"/>
      <c r="APB52" s="41" t="e">
        <f>VLOOKUP(APA52,Information!$A$2:$H$1000,2,FALSE)</f>
        <v>#N/A</v>
      </c>
      <c r="APC52" t="e">
        <f>VLOOKUP(APA52,Information!$A$2:$H$1000,3,FALSE)</f>
        <v>#N/A</v>
      </c>
      <c r="API52">
        <f t="shared" si="91"/>
        <v>0</v>
      </c>
      <c r="APM52" s="84"/>
      <c r="APN52" s="41" t="e">
        <f>VLOOKUP(APM52,Information!$A$2:$H$1000,2,FALSE)</f>
        <v>#N/A</v>
      </c>
      <c r="APO52" t="e">
        <f>VLOOKUP(APM52,Information!$A$2:$H$1000,3,FALSE)</f>
        <v>#N/A</v>
      </c>
      <c r="APU52">
        <f t="shared" si="92"/>
        <v>0</v>
      </c>
      <c r="APY52" s="84"/>
      <c r="APZ52" s="41" t="e">
        <f>VLOOKUP(APY52,Information!$A$2:$H$1000,2,FALSE)</f>
        <v>#N/A</v>
      </c>
      <c r="AQA52" t="e">
        <f>VLOOKUP(APY52,Information!$A$2:$H$1000,3,FALSE)</f>
        <v>#N/A</v>
      </c>
      <c r="AQG52">
        <f t="shared" si="93"/>
        <v>0</v>
      </c>
      <c r="AQK52" s="84"/>
      <c r="AQL52" s="41" t="e">
        <f>VLOOKUP(AQK52,Information!$A$2:$H$1000,2,FALSE)</f>
        <v>#N/A</v>
      </c>
      <c r="AQM52" t="e">
        <f>VLOOKUP(AQK52,Information!$A$2:$H$1000,3,FALSE)</f>
        <v>#N/A</v>
      </c>
      <c r="AQS52">
        <f t="shared" si="94"/>
        <v>0</v>
      </c>
      <c r="AQW52" s="84"/>
      <c r="AQX52" s="41" t="e">
        <f>VLOOKUP(AQW52,Information!$A$2:$H$1000,2,FALSE)</f>
        <v>#N/A</v>
      </c>
      <c r="AQY52" t="e">
        <f>VLOOKUP(AQW52,Information!$A$2:$H$1000,3,FALSE)</f>
        <v>#N/A</v>
      </c>
      <c r="ARE52">
        <f t="shared" si="95"/>
        <v>0</v>
      </c>
      <c r="ARI52" s="84"/>
      <c r="ARJ52" s="41" t="e">
        <f>VLOOKUP(ARI52,Information!$A$2:$H$1000,2,FALSE)</f>
        <v>#N/A</v>
      </c>
      <c r="ARK52" t="e">
        <f>VLOOKUP(ARI52,Information!$A$2:$H$1000,3,FALSE)</f>
        <v>#N/A</v>
      </c>
      <c r="ARQ52">
        <f t="shared" si="96"/>
        <v>0</v>
      </c>
      <c r="ARU52" s="84"/>
      <c r="ARV52" s="41" t="e">
        <f>VLOOKUP(ARU52,Information!$A$2:$H$1000,2,FALSE)</f>
        <v>#N/A</v>
      </c>
      <c r="ARW52" t="e">
        <f>VLOOKUP(ARU52,Information!$A$2:$H$1000,3,FALSE)</f>
        <v>#N/A</v>
      </c>
      <c r="ASC52">
        <f t="shared" si="97"/>
        <v>0</v>
      </c>
      <c r="ASG52" s="84"/>
      <c r="ASH52" s="41" t="e">
        <f>VLOOKUP(ASG52,Information!$A$2:$H$1000,2,FALSE)</f>
        <v>#N/A</v>
      </c>
      <c r="ASI52" t="e">
        <f>VLOOKUP(ASG52,Information!$A$2:$H$1000,3,FALSE)</f>
        <v>#N/A</v>
      </c>
      <c r="ASO52">
        <f t="shared" si="98"/>
        <v>0</v>
      </c>
      <c r="ASS52" s="84"/>
      <c r="AST52" s="41" t="e">
        <f>VLOOKUP(ASS52,Information!$A$2:$H$1000,2,FALSE)</f>
        <v>#N/A</v>
      </c>
      <c r="ASU52" t="e">
        <f>VLOOKUP(ASS52,Information!$A$2:$H$1000,3,FALSE)</f>
        <v>#N/A</v>
      </c>
      <c r="ATA52">
        <f t="shared" si="99"/>
        <v>0</v>
      </c>
    </row>
    <row r="53" spans="1:1023 1029:1197" ht="13.2">
      <c r="A53" s="41"/>
      <c r="B53" s="41" t="e">
        <f>VLOOKUP(A53,Information!$A$2:$H$1000,2,FALSE)</f>
        <v>#N/A</v>
      </c>
      <c r="C53" t="e">
        <f>VLOOKUP(A53,Information!$A$2:$H$1000,3,FALSE)</f>
        <v>#N/A</v>
      </c>
      <c r="I53">
        <f t="shared" si="0"/>
        <v>0</v>
      </c>
      <c r="M53" s="84"/>
      <c r="N53" s="41" t="e">
        <f>VLOOKUP(M53,Information!$A$2:$H$1000,2,FALSE)</f>
        <v>#N/A</v>
      </c>
      <c r="O53" t="e">
        <f>VLOOKUP(M53,Information!$A$2:$H$1000,3,FALSE)</f>
        <v>#N/A</v>
      </c>
      <c r="U53">
        <f t="shared" si="1"/>
        <v>0</v>
      </c>
      <c r="Y53" s="84"/>
      <c r="Z53" s="41" t="e">
        <f>VLOOKUP(Y53,Information!$A$2:$H$1000,2,FALSE)</f>
        <v>#N/A</v>
      </c>
      <c r="AA53" t="e">
        <f>VLOOKUP(Y53,Information!$A$2:$H$1000,3,FALSE)</f>
        <v>#N/A</v>
      </c>
      <c r="AG53">
        <f t="shared" si="2"/>
        <v>0</v>
      </c>
      <c r="AK53" s="84" t="s">
        <v>298</v>
      </c>
      <c r="AL53" s="85" t="str">
        <f>VLOOKUP(AK53,Information!$A$2:$H$1000,2,FALSE)</f>
        <v>unknown</v>
      </c>
      <c r="AM53" s="67" t="str">
        <f>VLOOKUP(AK53,Information!$A$2:$H$1000,3,FALSE)</f>
        <v>Porites</v>
      </c>
      <c r="AN53" s="41">
        <v>15</v>
      </c>
      <c r="AO53" s="41">
        <v>95</v>
      </c>
      <c r="AP53" s="41">
        <v>5</v>
      </c>
      <c r="AS53">
        <f t="shared" si="3"/>
        <v>100</v>
      </c>
      <c r="AW53" s="84"/>
      <c r="AX53" s="41" t="e">
        <f>VLOOKUP(AW53,Information!$A$2:$H$1000,2,FALSE)</f>
        <v>#N/A</v>
      </c>
      <c r="AY53" t="e">
        <f>VLOOKUP(AW53,Information!$A$2:$H$1000,3,FALSE)</f>
        <v>#N/A</v>
      </c>
      <c r="BE53">
        <f t="shared" si="4"/>
        <v>0</v>
      </c>
      <c r="BI53" s="84"/>
      <c r="BJ53" s="41" t="e">
        <f>VLOOKUP(BI53,Information!$A$2:$H$1000,2,FALSE)</f>
        <v>#N/A</v>
      </c>
      <c r="BK53" t="e">
        <f>VLOOKUP(BI53,Information!$A$2:$H$1000,3,FALSE)</f>
        <v>#N/A</v>
      </c>
      <c r="BQ53">
        <f t="shared" si="5"/>
        <v>0</v>
      </c>
      <c r="BU53" s="84" t="s">
        <v>3782</v>
      </c>
      <c r="BV53" s="41" t="e">
        <f>VLOOKUP(BU53,Information!$A$2:$H$1000,2,FALSE)</f>
        <v>#N/A</v>
      </c>
      <c r="BW53" t="e">
        <f>VLOOKUP(BU53,Information!$A$2:$H$1000,3,FALSE)</f>
        <v>#N/A</v>
      </c>
      <c r="BX53" s="41">
        <v>10</v>
      </c>
      <c r="BY53" s="41">
        <v>100</v>
      </c>
      <c r="CC53">
        <f t="shared" si="6"/>
        <v>100</v>
      </c>
      <c r="CG53" s="84"/>
      <c r="CH53" s="41" t="e">
        <f>VLOOKUP(CG53,Information!$A$2:$H$1000,2,FALSE)</f>
        <v>#N/A</v>
      </c>
      <c r="CI53" t="e">
        <f>VLOOKUP(CG53,Information!$A$2:$H$1000,3,FALSE)</f>
        <v>#N/A</v>
      </c>
      <c r="CO53">
        <f t="shared" si="7"/>
        <v>0</v>
      </c>
      <c r="CS53" s="84"/>
      <c r="CT53" s="41" t="e">
        <f>VLOOKUP(CS53,Information!$A$2:$H$1000,2,FALSE)</f>
        <v>#N/A</v>
      </c>
      <c r="CU53" t="e">
        <f>VLOOKUP(CS53,Information!$A$2:$H$1000,3,FALSE)</f>
        <v>#N/A</v>
      </c>
      <c r="DA53">
        <f t="shared" si="8"/>
        <v>0</v>
      </c>
      <c r="DE53" s="84"/>
      <c r="DF53" s="41" t="e">
        <f>VLOOKUP(DE53,Information!$A$2:$H$1000,2,FALSE)</f>
        <v>#N/A</v>
      </c>
      <c r="DG53" t="e">
        <f>VLOOKUP(DE53,Information!$A$2:$H$1000,3,FALSE)</f>
        <v>#N/A</v>
      </c>
      <c r="DM53">
        <f t="shared" si="9"/>
        <v>0</v>
      </c>
      <c r="DQ53" s="84"/>
      <c r="DR53" s="41" t="e">
        <f>VLOOKUP(DQ53,Information!$A$2:$H$1000,2,FALSE)</f>
        <v>#N/A</v>
      </c>
      <c r="DS53" t="e">
        <f>VLOOKUP(DQ53,Information!$A$2:$H$1000,3,FALSE)</f>
        <v>#N/A</v>
      </c>
      <c r="DY53">
        <f t="shared" si="10"/>
        <v>0</v>
      </c>
      <c r="EC53" s="84"/>
      <c r="ED53" s="41" t="e">
        <f>VLOOKUP(EC53,Information!$A$2:$H$1000,2,FALSE)</f>
        <v>#N/A</v>
      </c>
      <c r="EE53" t="e">
        <f>VLOOKUP(EC53,Information!$A$2:$H$1000,3,FALSE)</f>
        <v>#N/A</v>
      </c>
      <c r="EK53">
        <f t="shared" si="11"/>
        <v>0</v>
      </c>
      <c r="EO53" s="84"/>
      <c r="EP53" s="41" t="e">
        <f>VLOOKUP(EO53,Information!$A$2:$H$1000,2,FALSE)</f>
        <v>#N/A</v>
      </c>
      <c r="EQ53" t="e">
        <f>VLOOKUP(EO53,Information!$A$2:$H$1000,3,FALSE)</f>
        <v>#N/A</v>
      </c>
      <c r="EW53">
        <f t="shared" si="12"/>
        <v>0</v>
      </c>
      <c r="FA53" s="84"/>
      <c r="FB53" s="41" t="e">
        <f>VLOOKUP(FA53,Information!$A$2:$H$1000,2,FALSE)</f>
        <v>#N/A</v>
      </c>
      <c r="FC53" t="e">
        <f>VLOOKUP(FA53,Information!$A$2:$H$1000,3,FALSE)</f>
        <v>#N/A</v>
      </c>
      <c r="FI53">
        <f t="shared" si="13"/>
        <v>0</v>
      </c>
      <c r="FM53" s="84"/>
      <c r="FN53" s="41" t="e">
        <f>VLOOKUP(FM53,Information!$A$2:$H$1000,2,FALSE)</f>
        <v>#N/A</v>
      </c>
      <c r="FO53" t="e">
        <f>VLOOKUP(FM53,Information!$A$2:$H$1000,3,FALSE)</f>
        <v>#N/A</v>
      </c>
      <c r="FU53">
        <f t="shared" si="14"/>
        <v>0</v>
      </c>
      <c r="FY53" s="84"/>
      <c r="FZ53" s="41" t="e">
        <f>VLOOKUP(FY53,Information!$A$2:$H$1000,2,FALSE)</f>
        <v>#N/A</v>
      </c>
      <c r="GA53" t="e">
        <f>VLOOKUP(FY53,Information!$A$2:$H$1000,3,FALSE)</f>
        <v>#N/A</v>
      </c>
      <c r="GG53">
        <f t="shared" si="15"/>
        <v>0</v>
      </c>
      <c r="GK53" s="84"/>
      <c r="GL53" s="41" t="e">
        <f>VLOOKUP(GK53,Information!$A$2:$H$1000,2,FALSE)</f>
        <v>#N/A</v>
      </c>
      <c r="GM53" t="e">
        <f>VLOOKUP(GK53,Information!$A$2:$H$1000,3,FALSE)</f>
        <v>#N/A</v>
      </c>
      <c r="GS53">
        <f t="shared" si="16"/>
        <v>0</v>
      </c>
      <c r="GW53" s="84"/>
      <c r="GX53" s="41" t="e">
        <f>VLOOKUP(GW53,Information!$A$2:$H$1000,2,FALSE)</f>
        <v>#N/A</v>
      </c>
      <c r="GY53" t="e">
        <f>VLOOKUP(GW53,Information!$A$2:$H$1000,3,FALSE)</f>
        <v>#N/A</v>
      </c>
      <c r="HE53">
        <f t="shared" si="17"/>
        <v>0</v>
      </c>
      <c r="HI53" s="84"/>
      <c r="HJ53" s="41" t="e">
        <f>VLOOKUP(HI53,Information!$A$2:$H$1000,2,FALSE)</f>
        <v>#N/A</v>
      </c>
      <c r="HK53" t="e">
        <f>VLOOKUP(HI53,Information!$A$2:$H$1000,3,FALSE)</f>
        <v>#N/A</v>
      </c>
      <c r="HQ53">
        <f t="shared" si="18"/>
        <v>0</v>
      </c>
      <c r="HU53" s="84"/>
      <c r="HV53" s="41" t="e">
        <f>VLOOKUP(HU53,Information!$A$2:$H$1000,2,FALSE)</f>
        <v>#N/A</v>
      </c>
      <c r="HW53" t="e">
        <f>VLOOKUP(HU53,Information!$A$2:$H$1000,3,FALSE)</f>
        <v>#N/A</v>
      </c>
      <c r="IC53">
        <f t="shared" si="19"/>
        <v>0</v>
      </c>
      <c r="IG53" s="84"/>
      <c r="IH53" s="41" t="e">
        <f>VLOOKUP(IG53,Information!$A$2:$H$1000,2,FALSE)</f>
        <v>#N/A</v>
      </c>
      <c r="II53" t="e">
        <f>VLOOKUP(IG53,Information!$A$2:$H$1000,3,FALSE)</f>
        <v>#N/A</v>
      </c>
      <c r="IO53">
        <f t="shared" si="20"/>
        <v>0</v>
      </c>
      <c r="IS53" s="84"/>
      <c r="IT53" s="41" t="e">
        <f>VLOOKUP(IS53,Information!$A$2:$H$1000,2,FALSE)</f>
        <v>#N/A</v>
      </c>
      <c r="IU53" t="e">
        <f>VLOOKUP(IS53,Information!$A$2:$H$1000,3,FALSE)</f>
        <v>#N/A</v>
      </c>
      <c r="JA53">
        <f t="shared" si="21"/>
        <v>0</v>
      </c>
      <c r="JE53" s="84"/>
      <c r="JF53" s="41" t="e">
        <f>VLOOKUP(JE53,Information!$A$2:$H$1000,2,FALSE)</f>
        <v>#N/A</v>
      </c>
      <c r="JG53" t="e">
        <f>VLOOKUP(JE53,Information!$A$2:$H$1000,3,FALSE)</f>
        <v>#N/A</v>
      </c>
      <c r="JM53">
        <f t="shared" si="22"/>
        <v>0</v>
      </c>
      <c r="JQ53" s="84"/>
      <c r="JR53" s="41" t="e">
        <f>VLOOKUP(JQ53,Information!$A$2:$H$1000,2,FALSE)</f>
        <v>#N/A</v>
      </c>
      <c r="JS53" t="e">
        <f>VLOOKUP(JQ53,Information!$A$2:$H$1000,3,FALSE)</f>
        <v>#N/A</v>
      </c>
      <c r="JY53">
        <f t="shared" si="23"/>
        <v>0</v>
      </c>
      <c r="KC53" s="84"/>
      <c r="KD53" s="41" t="e">
        <f>VLOOKUP(KC53,Information!$A$2:$H$1000,2,FALSE)</f>
        <v>#N/A</v>
      </c>
      <c r="KE53" t="e">
        <f>VLOOKUP(KC53,Information!$A$2:$H$1000,3,FALSE)</f>
        <v>#N/A</v>
      </c>
      <c r="KK53">
        <f t="shared" si="24"/>
        <v>0</v>
      </c>
      <c r="KO53" s="84"/>
      <c r="KP53" s="41" t="e">
        <f>VLOOKUP(KO53,Information!$A$2:$H$1000,2,FALSE)</f>
        <v>#N/A</v>
      </c>
      <c r="KQ53" t="e">
        <f>VLOOKUP(KO53,Information!$A$2:$H$1000,3,FALSE)</f>
        <v>#N/A</v>
      </c>
      <c r="KW53">
        <f t="shared" si="25"/>
        <v>0</v>
      </c>
      <c r="LA53" s="84"/>
      <c r="LB53" s="41" t="e">
        <f>VLOOKUP(LA53,Information!$A$2:$H$1000,2,FALSE)</f>
        <v>#N/A</v>
      </c>
      <c r="LC53" t="e">
        <f>VLOOKUP(LA53,Information!$A$2:$H$1000,3,FALSE)</f>
        <v>#N/A</v>
      </c>
      <c r="LI53">
        <f t="shared" si="26"/>
        <v>0</v>
      </c>
      <c r="LM53" s="84"/>
      <c r="LN53" s="41" t="e">
        <f>VLOOKUP(LM53,Information!$A$2:$H$1000,2,FALSE)</f>
        <v>#N/A</v>
      </c>
      <c r="LO53" t="e">
        <f>VLOOKUP(LM53,Information!$A$2:$H$1000,3,FALSE)</f>
        <v>#N/A</v>
      </c>
      <c r="LU53">
        <f t="shared" si="27"/>
        <v>0</v>
      </c>
      <c r="LY53" s="84"/>
      <c r="LZ53" s="41" t="e">
        <f>VLOOKUP(LY53,Information!$A$2:$H$1000,2,FALSE)</f>
        <v>#N/A</v>
      </c>
      <c r="MA53" t="e">
        <f>VLOOKUP(LY53,Information!$A$2:$H$1000,3,FALSE)</f>
        <v>#N/A</v>
      </c>
      <c r="MG53">
        <f t="shared" si="28"/>
        <v>0</v>
      </c>
      <c r="MK53" s="84"/>
      <c r="ML53" s="41" t="e">
        <f>VLOOKUP(MK53,Information!$A$2:$H$1000,2,FALSE)</f>
        <v>#N/A</v>
      </c>
      <c r="MM53" t="e">
        <f>VLOOKUP(MK53,Information!$A$2:$H$1000,3,FALSE)</f>
        <v>#N/A</v>
      </c>
      <c r="MS53">
        <f t="shared" si="29"/>
        <v>0</v>
      </c>
      <c r="MW53" s="84"/>
      <c r="MX53" s="41" t="e">
        <f>VLOOKUP(MW53,Information!$A$2:$H$1000,2,FALSE)</f>
        <v>#N/A</v>
      </c>
      <c r="MY53" t="e">
        <f>VLOOKUP(MW53,Information!$A$2:$H$1000,3,FALSE)</f>
        <v>#N/A</v>
      </c>
      <c r="NE53">
        <f t="shared" si="30"/>
        <v>0</v>
      </c>
      <c r="NI53" s="84"/>
      <c r="NJ53" s="41" t="e">
        <f>VLOOKUP(NI53,Information!$A$2:$H$1000,2,FALSE)</f>
        <v>#N/A</v>
      </c>
      <c r="NK53" t="e">
        <f>VLOOKUP(NI53,Information!$A$2:$H$1000,3,FALSE)</f>
        <v>#N/A</v>
      </c>
      <c r="NQ53">
        <f t="shared" si="31"/>
        <v>0</v>
      </c>
      <c r="NU53" s="84"/>
      <c r="NV53" s="41" t="e">
        <f>VLOOKUP(NU53,Information!$A$2:$H$1000,2,FALSE)</f>
        <v>#N/A</v>
      </c>
      <c r="NW53" t="e">
        <f>VLOOKUP(NU53,Information!$A$2:$H$1000,3,FALSE)</f>
        <v>#N/A</v>
      </c>
      <c r="OC53">
        <f t="shared" si="32"/>
        <v>0</v>
      </c>
      <c r="OG53" s="84"/>
      <c r="OH53" s="41" t="e">
        <f>VLOOKUP(OG53,Information!$A$2:$H$1000,2,FALSE)</f>
        <v>#N/A</v>
      </c>
      <c r="OI53" t="e">
        <f>VLOOKUP(OG53,Information!$A$2:$H$1000,3,FALSE)</f>
        <v>#N/A</v>
      </c>
      <c r="OO53">
        <f t="shared" si="33"/>
        <v>0</v>
      </c>
      <c r="OS53" s="84"/>
      <c r="OT53" s="41" t="e">
        <f>VLOOKUP(OS53,Information!$A$2:$H$1000,2,FALSE)</f>
        <v>#N/A</v>
      </c>
      <c r="OU53" t="e">
        <f>VLOOKUP(OS53,Information!$A$2:$H$1000,3,FALSE)</f>
        <v>#N/A</v>
      </c>
      <c r="PA53">
        <f t="shared" si="34"/>
        <v>0</v>
      </c>
      <c r="PE53" s="84" t="s">
        <v>340</v>
      </c>
      <c r="PF53" s="85" t="str">
        <f>VLOOKUP(PE53,Information!$A$2:$H$1000,2,FALSE)</f>
        <v>unknown</v>
      </c>
      <c r="PG53" s="67" t="str">
        <f>VLOOKUP(PE53,Information!$A$2:$H$1000,3,FALSE)</f>
        <v>Stylophora</v>
      </c>
      <c r="PH53" s="41">
        <v>15</v>
      </c>
      <c r="PI53" s="41">
        <v>95</v>
      </c>
      <c r="PJ53" s="41">
        <v>5</v>
      </c>
      <c r="PM53">
        <f t="shared" si="35"/>
        <v>100</v>
      </c>
      <c r="PQ53" s="84"/>
      <c r="PR53" s="41" t="e">
        <f>VLOOKUP(PQ53,Information!$A$2:$H$1000,2,FALSE)</f>
        <v>#N/A</v>
      </c>
      <c r="PS53" t="e">
        <f>VLOOKUP(PQ53,Information!$A$2:$H$1000,3,FALSE)</f>
        <v>#N/A</v>
      </c>
      <c r="PY53">
        <f t="shared" si="36"/>
        <v>0</v>
      </c>
      <c r="QC53" s="84"/>
      <c r="QD53" s="41" t="e">
        <f>VLOOKUP(QC53,Information!$A$2:$H$1000,2,FALSE)</f>
        <v>#N/A</v>
      </c>
      <c r="QE53" t="e">
        <f>VLOOKUP(QC53,Information!$A$2:$H$1000,3,FALSE)</f>
        <v>#N/A</v>
      </c>
      <c r="QK53">
        <f t="shared" si="37"/>
        <v>0</v>
      </c>
      <c r="QO53" s="84"/>
      <c r="QP53" s="41" t="e">
        <f>VLOOKUP(QO53,Information!$A$2:$H$1000,2,FALSE)</f>
        <v>#N/A</v>
      </c>
      <c r="QQ53" t="e">
        <f>VLOOKUP(QO53,Information!$A$2:$H$1000,3,FALSE)</f>
        <v>#N/A</v>
      </c>
      <c r="QW53">
        <f t="shared" si="38"/>
        <v>0</v>
      </c>
      <c r="RA53" s="84"/>
      <c r="RB53" s="41" t="e">
        <f>VLOOKUP(RA53,Information!$A$2:$H$1000,2,FALSE)</f>
        <v>#N/A</v>
      </c>
      <c r="RC53" t="e">
        <f>VLOOKUP(RA53,Information!$A$2:$H$1000,3,FALSE)</f>
        <v>#N/A</v>
      </c>
      <c r="RI53">
        <f t="shared" si="39"/>
        <v>0</v>
      </c>
      <c r="RM53" s="84"/>
      <c r="RN53" s="41" t="e">
        <f>VLOOKUP(RM53,Information!$A$2:$H$1000,2,FALSE)</f>
        <v>#N/A</v>
      </c>
      <c r="RO53" t="e">
        <f>VLOOKUP(RM53,Information!$A$2:$H$1000,3,FALSE)</f>
        <v>#N/A</v>
      </c>
      <c r="RU53">
        <f t="shared" si="40"/>
        <v>0</v>
      </c>
      <c r="RY53" s="84"/>
      <c r="RZ53" s="41" t="e">
        <f>VLOOKUP(RY53,Information!$A$2:$H$1000,2,FALSE)</f>
        <v>#N/A</v>
      </c>
      <c r="SA53" t="e">
        <f>VLOOKUP(RY53,Information!$A$2:$H$1000,3,FALSE)</f>
        <v>#N/A</v>
      </c>
      <c r="SG53">
        <f t="shared" si="41"/>
        <v>0</v>
      </c>
      <c r="SK53" s="84"/>
      <c r="SL53" s="41" t="e">
        <f>VLOOKUP(SK53,Information!$A$2:$H$1000,2,FALSE)</f>
        <v>#N/A</v>
      </c>
      <c r="SM53" t="e">
        <f>VLOOKUP(SK53,Information!$A$2:$H$1000,3,FALSE)</f>
        <v>#N/A</v>
      </c>
      <c r="SS53">
        <f t="shared" si="42"/>
        <v>0</v>
      </c>
      <c r="SW53" s="84"/>
      <c r="SX53" s="41" t="e">
        <f>VLOOKUP(SW53,Information!$A$2:$H$1000,2,FALSE)</f>
        <v>#N/A</v>
      </c>
      <c r="SY53" t="e">
        <f>VLOOKUP(SW53,Information!$A$2:$H$1000,3,FALSE)</f>
        <v>#N/A</v>
      </c>
      <c r="TE53">
        <f t="shared" si="43"/>
        <v>0</v>
      </c>
      <c r="TI53" s="84"/>
      <c r="TJ53" s="41" t="e">
        <f>VLOOKUP(TI53,Information!$A$2:$H$1000,2,FALSE)</f>
        <v>#N/A</v>
      </c>
      <c r="TK53" t="e">
        <f>VLOOKUP(TI53,Information!$A$2:$H$1000,3,FALSE)</f>
        <v>#N/A</v>
      </c>
      <c r="TQ53">
        <f t="shared" si="44"/>
        <v>0</v>
      </c>
      <c r="TU53" s="84"/>
      <c r="TV53" s="41" t="e">
        <f>VLOOKUP(TU53,Information!$A$2:$H$1000,2,FALSE)</f>
        <v>#N/A</v>
      </c>
      <c r="TW53" t="e">
        <f>VLOOKUP(TU53,Information!$A$2:$H$1000,3,FALSE)</f>
        <v>#N/A</v>
      </c>
      <c r="UC53">
        <f t="shared" si="45"/>
        <v>0</v>
      </c>
      <c r="UG53" s="84"/>
      <c r="UH53" s="41" t="e">
        <f>VLOOKUP(UG53,Information!$A$2:$H$1000,2,FALSE)</f>
        <v>#N/A</v>
      </c>
      <c r="UI53" t="e">
        <f>VLOOKUP(UG53,Information!$A$2:$H$1000,3,FALSE)</f>
        <v>#N/A</v>
      </c>
      <c r="UO53">
        <f t="shared" si="46"/>
        <v>0</v>
      </c>
      <c r="US53" s="84"/>
      <c r="UT53" s="41" t="e">
        <f>VLOOKUP(US53,Information!$A$2:$H$1000,2,FALSE)</f>
        <v>#N/A</v>
      </c>
      <c r="UU53" t="e">
        <f>VLOOKUP(US53,Information!$A$2:$H$1000,3,FALSE)</f>
        <v>#N/A</v>
      </c>
      <c r="VA53">
        <f t="shared" si="47"/>
        <v>0</v>
      </c>
      <c r="VE53" s="84"/>
      <c r="VF53" s="41" t="e">
        <f>VLOOKUP(VE53,Information!$A$2:$H$1000,2,FALSE)</f>
        <v>#N/A</v>
      </c>
      <c r="VG53" t="e">
        <f>VLOOKUP(VE53,Information!$A$2:$H$1000,3,FALSE)</f>
        <v>#N/A</v>
      </c>
      <c r="VM53">
        <f t="shared" si="48"/>
        <v>0</v>
      </c>
      <c r="VQ53" s="84"/>
      <c r="VR53" s="41" t="e">
        <f>VLOOKUP(VQ53,Information!$A$2:$H$1000,2,FALSE)</f>
        <v>#N/A</v>
      </c>
      <c r="VS53" t="e">
        <f>VLOOKUP(VQ53,Information!$A$2:$H$1000,3,FALSE)</f>
        <v>#N/A</v>
      </c>
      <c r="VY53">
        <f t="shared" si="49"/>
        <v>0</v>
      </c>
      <c r="WC53" s="84"/>
      <c r="WD53" s="41" t="e">
        <f>VLOOKUP(WC53,Information!$A$2:$H$1000,2,FALSE)</f>
        <v>#N/A</v>
      </c>
      <c r="WE53" t="e">
        <f>VLOOKUP(WC53,Information!$A$2:$H$1000,3,FALSE)</f>
        <v>#N/A</v>
      </c>
      <c r="WK53">
        <f t="shared" si="50"/>
        <v>0</v>
      </c>
      <c r="WO53" s="84"/>
      <c r="WP53" s="41" t="e">
        <f>VLOOKUP(WO53,Information!$A$2:$H$1000,2,FALSE)</f>
        <v>#N/A</v>
      </c>
      <c r="WQ53" t="e">
        <f>VLOOKUP(WO53,Information!$A$2:$H$1000,3,FALSE)</f>
        <v>#N/A</v>
      </c>
      <c r="WW53">
        <f t="shared" si="51"/>
        <v>0</v>
      </c>
      <c r="XA53" s="84"/>
      <c r="XB53" s="41" t="e">
        <f>VLOOKUP(XA53,Information!$A$2:$H$1000,2,FALSE)</f>
        <v>#N/A</v>
      </c>
      <c r="XC53" t="e">
        <f>VLOOKUP(XA53,Information!$A$2:$H$1000,3,FALSE)</f>
        <v>#N/A</v>
      </c>
      <c r="XI53">
        <f t="shared" si="52"/>
        <v>0</v>
      </c>
      <c r="XM53" s="84"/>
      <c r="XN53" s="41" t="e">
        <f>VLOOKUP(XM53,Information!$A$2:$H$1000,2,FALSE)</f>
        <v>#N/A</v>
      </c>
      <c r="XO53" t="e">
        <f>VLOOKUP(XM53,Information!$A$2:$H$1000,3,FALSE)</f>
        <v>#N/A</v>
      </c>
      <c r="XU53">
        <f t="shared" si="53"/>
        <v>0</v>
      </c>
      <c r="XY53" s="84"/>
      <c r="XZ53" s="41" t="e">
        <f>VLOOKUP(XY53,Information!$A$2:$H$1000,2,FALSE)</f>
        <v>#N/A</v>
      </c>
      <c r="YA53" t="e">
        <f>VLOOKUP(XY53,Information!$A$2:$H$1000,3,FALSE)</f>
        <v>#N/A</v>
      </c>
      <c r="YG53">
        <f t="shared" si="54"/>
        <v>0</v>
      </c>
      <c r="YK53" s="84"/>
      <c r="YL53" s="41" t="e">
        <f>VLOOKUP(YK53,Information!$A$2:$H$1000,2,FALSE)</f>
        <v>#N/A</v>
      </c>
      <c r="YM53" t="e">
        <f>VLOOKUP(YK53,Information!$A$2:$H$1000,3,FALSE)</f>
        <v>#N/A</v>
      </c>
      <c r="YS53">
        <f t="shared" si="55"/>
        <v>0</v>
      </c>
      <c r="YW53" s="84"/>
      <c r="YX53" s="41" t="e">
        <f>VLOOKUP(YW53,Information!$A$2:$H$1000,2,FALSE)</f>
        <v>#N/A</v>
      </c>
      <c r="YY53" t="e">
        <f>VLOOKUP(YW53,Information!$A$2:$H$1000,3,FALSE)</f>
        <v>#N/A</v>
      </c>
      <c r="ZE53">
        <f t="shared" si="56"/>
        <v>0</v>
      </c>
      <c r="ZI53" s="84"/>
      <c r="ZJ53" s="41" t="e">
        <f>VLOOKUP(ZI53,Information!$A$2:$H$1000,2,FALSE)</f>
        <v>#N/A</v>
      </c>
      <c r="ZK53" t="e">
        <f>VLOOKUP(ZI53,Information!$A$2:$H$1000,3,FALSE)</f>
        <v>#N/A</v>
      </c>
      <c r="ZQ53">
        <f t="shared" si="57"/>
        <v>0</v>
      </c>
      <c r="ZU53" s="84"/>
      <c r="ZV53" s="41" t="e">
        <f>VLOOKUP(ZU53,Information!$A$2:$H$1000,2,FALSE)</f>
        <v>#N/A</v>
      </c>
      <c r="ZW53" t="e">
        <f>VLOOKUP(ZU53,Information!$A$2:$H$1000,3,FALSE)</f>
        <v>#N/A</v>
      </c>
      <c r="AAC53">
        <f t="shared" si="58"/>
        <v>0</v>
      </c>
      <c r="AAG53" s="84"/>
      <c r="AAH53" s="41" t="e">
        <f>VLOOKUP(AAG53,Information!$A$2:$H$1000,2,FALSE)</f>
        <v>#N/A</v>
      </c>
      <c r="AAI53" t="e">
        <f>VLOOKUP(AAG53,Information!$A$2:$H$1000,3,FALSE)</f>
        <v>#N/A</v>
      </c>
      <c r="AAO53">
        <f t="shared" si="59"/>
        <v>0</v>
      </c>
      <c r="AAS53" s="84"/>
      <c r="AAT53" s="41" t="e">
        <f>VLOOKUP(AAS53,Information!$A$2:$H$1000,2,FALSE)</f>
        <v>#N/A</v>
      </c>
      <c r="AAU53" t="e">
        <f>VLOOKUP(AAS53,Information!$A$2:$H$1000,3,FALSE)</f>
        <v>#N/A</v>
      </c>
      <c r="ABA53">
        <f t="shared" si="60"/>
        <v>0</v>
      </c>
      <c r="ABE53" s="84"/>
      <c r="ABF53" s="41" t="e">
        <f>VLOOKUP(ABE53,Information!$A$2:$H$1000,2,FALSE)</f>
        <v>#N/A</v>
      </c>
      <c r="ABG53" t="e">
        <f>VLOOKUP(ABE53,Information!$A$2:$H$1000,3,FALSE)</f>
        <v>#N/A</v>
      </c>
      <c r="ABM53">
        <f t="shared" si="61"/>
        <v>0</v>
      </c>
      <c r="ABQ53" s="84"/>
      <c r="ABR53" s="41" t="e">
        <f>VLOOKUP(ABQ53,Information!$A$2:$H$1000,2,FALSE)</f>
        <v>#N/A</v>
      </c>
      <c r="ABS53" t="e">
        <f>VLOOKUP(ABQ53,Information!$A$2:$H$1000,3,FALSE)</f>
        <v>#N/A</v>
      </c>
      <c r="ABY53">
        <f t="shared" si="62"/>
        <v>0</v>
      </c>
      <c r="ACC53" s="84"/>
      <c r="ACD53" s="41" t="e">
        <f>VLOOKUP(ACC53,Information!$A$2:$H$1000,2,FALSE)</f>
        <v>#N/A</v>
      </c>
      <c r="ACE53" t="e">
        <f>VLOOKUP(ACC53,Information!$A$2:$H$1000,3,FALSE)</f>
        <v>#N/A</v>
      </c>
      <c r="ACK53">
        <f t="shared" si="63"/>
        <v>0</v>
      </c>
      <c r="ACO53" s="84"/>
      <c r="ACP53" s="41" t="e">
        <f>VLOOKUP(ACO53,Information!$A$2:$H$1000,2,FALSE)</f>
        <v>#N/A</v>
      </c>
      <c r="ACQ53" t="e">
        <f>VLOOKUP(ACO53,Information!$A$2:$H$1000,3,FALSE)</f>
        <v>#N/A</v>
      </c>
      <c r="ACW53">
        <f t="shared" si="64"/>
        <v>0</v>
      </c>
      <c r="ADA53" s="84"/>
      <c r="ADB53" s="41" t="e">
        <f>VLOOKUP(ADA53,Information!$A$2:$H$1000,2,FALSE)</f>
        <v>#N/A</v>
      </c>
      <c r="ADC53" t="e">
        <f>VLOOKUP(ADA53,Information!$A$2:$H$1000,3,FALSE)</f>
        <v>#N/A</v>
      </c>
      <c r="ADI53">
        <f t="shared" si="65"/>
        <v>0</v>
      </c>
      <c r="ADM53" s="84"/>
      <c r="ADN53" s="41" t="e">
        <f>VLOOKUP(ADM53,Information!$A$2:$H$1000,2,FALSE)</f>
        <v>#N/A</v>
      </c>
      <c r="ADO53" t="e">
        <f>VLOOKUP(ADM53,Information!$A$2:$H$1000,3,FALSE)</f>
        <v>#N/A</v>
      </c>
      <c r="ADU53">
        <f t="shared" si="66"/>
        <v>0</v>
      </c>
      <c r="ADY53" s="84"/>
      <c r="ADZ53" s="41" t="e">
        <f>VLOOKUP(ADY53,Information!$A$2:$H$1000,2,FALSE)</f>
        <v>#N/A</v>
      </c>
      <c r="AEA53" t="e">
        <f>VLOOKUP(ADY53,Information!$A$2:$H$1000,3,FALSE)</f>
        <v>#N/A</v>
      </c>
      <c r="AEG53">
        <f t="shared" si="67"/>
        <v>0</v>
      </c>
      <c r="AEK53" s="84"/>
      <c r="AEL53" s="41" t="e">
        <f>VLOOKUP(AEK53,Information!$A$2:$H$1000,2,FALSE)</f>
        <v>#N/A</v>
      </c>
      <c r="AEM53" t="e">
        <f>VLOOKUP(AEK53,Information!$A$2:$H$1000,3,FALSE)</f>
        <v>#N/A</v>
      </c>
      <c r="AES53">
        <f t="shared" si="68"/>
        <v>0</v>
      </c>
      <c r="AEW53" s="84"/>
      <c r="AEX53" s="41" t="e">
        <f>VLOOKUP(AEW53,Information!$A$2:$H$1000,2,FALSE)</f>
        <v>#N/A</v>
      </c>
      <c r="AEY53" t="e">
        <f>VLOOKUP(AEW53,Information!$A$2:$H$1000,3,FALSE)</f>
        <v>#N/A</v>
      </c>
      <c r="AFE53">
        <f t="shared" si="69"/>
        <v>0</v>
      </c>
      <c r="AFI53" s="84"/>
      <c r="AFJ53" s="41" t="e">
        <f>VLOOKUP(AFI53,Information!$A$2:$H$1000,2,FALSE)</f>
        <v>#N/A</v>
      </c>
      <c r="AFK53" t="e">
        <f>VLOOKUP(AFI53,Information!$A$2:$H$1000,3,FALSE)</f>
        <v>#N/A</v>
      </c>
      <c r="AFQ53">
        <f t="shared" si="70"/>
        <v>0</v>
      </c>
      <c r="AFU53" s="84"/>
      <c r="AFV53" s="41" t="e">
        <f>VLOOKUP(AFU53,Information!$A$2:$H$1000,2,FALSE)</f>
        <v>#N/A</v>
      </c>
      <c r="AFW53" t="e">
        <f>VLOOKUP(AFU53,Information!$A$2:$H$1000,3,FALSE)</f>
        <v>#N/A</v>
      </c>
      <c r="AGC53">
        <f t="shared" si="71"/>
        <v>0</v>
      </c>
      <c r="AGG53" s="84"/>
      <c r="AGH53" s="41" t="e">
        <f>VLOOKUP(AGG53,Information!$A$2:$H$1000,2,FALSE)</f>
        <v>#N/A</v>
      </c>
      <c r="AGI53" t="e">
        <f>VLOOKUP(AGG53,Information!$A$2:$H$1000,3,FALSE)</f>
        <v>#N/A</v>
      </c>
      <c r="AGO53">
        <f t="shared" si="72"/>
        <v>0</v>
      </c>
      <c r="AGS53" s="84"/>
      <c r="AGT53" s="41" t="e">
        <f>VLOOKUP(AGS53,Information!$A$2:$H$1000,2,FALSE)</f>
        <v>#N/A</v>
      </c>
      <c r="AGU53" t="e">
        <f>VLOOKUP(AGS53,Information!$A$2:$H$1000,3,FALSE)</f>
        <v>#N/A</v>
      </c>
      <c r="AHA53">
        <f t="shared" si="73"/>
        <v>0</v>
      </c>
      <c r="AHE53" s="84"/>
      <c r="AHF53" s="41" t="e">
        <f>VLOOKUP(AHE53,Information!$A$2:$H$1000,2,FALSE)</f>
        <v>#N/A</v>
      </c>
      <c r="AHG53" t="e">
        <f>VLOOKUP(AHE53,Information!$A$2:$H$1000,3,FALSE)</f>
        <v>#N/A</v>
      </c>
      <c r="AHM53">
        <f t="shared" si="74"/>
        <v>0</v>
      </c>
      <c r="AHQ53" s="84"/>
      <c r="AHR53" s="41" t="e">
        <f>VLOOKUP(AHQ53,Information!$A$2:$H$1000,2,FALSE)</f>
        <v>#N/A</v>
      </c>
      <c r="AHS53" t="e">
        <f>VLOOKUP(AHQ53,Information!$A$2:$H$1000,3,FALSE)</f>
        <v>#N/A</v>
      </c>
      <c r="AHY53">
        <f t="shared" si="75"/>
        <v>0</v>
      </c>
      <c r="AIC53" s="84"/>
      <c r="AID53" s="41" t="e">
        <f>VLOOKUP(AIC53,Information!$A$2:$H$1000,2,FALSE)</f>
        <v>#N/A</v>
      </c>
      <c r="AIE53" t="e">
        <f>VLOOKUP(AIC53,Information!$A$2:$H$1000,3,FALSE)</f>
        <v>#N/A</v>
      </c>
      <c r="AIK53">
        <f t="shared" si="76"/>
        <v>0</v>
      </c>
      <c r="AIO53" s="84"/>
      <c r="AIP53" s="41" t="e">
        <f>VLOOKUP(AIO53,Information!$A$2:$H$1000,2,FALSE)</f>
        <v>#N/A</v>
      </c>
      <c r="AIQ53" t="e">
        <f>VLOOKUP(AIO53,Information!$A$2:$H$1000,3,FALSE)</f>
        <v>#N/A</v>
      </c>
      <c r="AIW53">
        <f t="shared" si="77"/>
        <v>0</v>
      </c>
      <c r="AJA53" s="84"/>
      <c r="AJB53" s="41" t="e">
        <f>VLOOKUP(AJA53,Information!$A$2:$H$1000,2,FALSE)</f>
        <v>#N/A</v>
      </c>
      <c r="AJC53" t="e">
        <f>VLOOKUP(AJA53,Information!$A$2:$H$1000,3,FALSE)</f>
        <v>#N/A</v>
      </c>
      <c r="AJI53">
        <f t="shared" si="78"/>
        <v>0</v>
      </c>
      <c r="AJM53" s="84"/>
      <c r="AJN53" s="41" t="e">
        <f>VLOOKUP(AJM53,Information!$A$2:$H$1000,2,FALSE)</f>
        <v>#N/A</v>
      </c>
      <c r="AJO53" t="e">
        <f>VLOOKUP(AJM53,Information!$A$2:$H$1000,3,FALSE)</f>
        <v>#N/A</v>
      </c>
      <c r="AJU53">
        <f t="shared" si="79"/>
        <v>0</v>
      </c>
      <c r="AJY53" s="84"/>
      <c r="AJZ53" s="41" t="e">
        <f>VLOOKUP(AJY53,Information!$A$2:$H$1000,2,FALSE)</f>
        <v>#N/A</v>
      </c>
      <c r="AKA53" t="e">
        <f>VLOOKUP(AJY53,Information!$A$2:$H$1000,3,FALSE)</f>
        <v>#N/A</v>
      </c>
      <c r="AKG53">
        <f t="shared" si="80"/>
        <v>0</v>
      </c>
      <c r="AKK53" s="84"/>
      <c r="AKL53" s="41" t="e">
        <f>VLOOKUP(AKK53,Information!$A$2:$H$1000,2,FALSE)</f>
        <v>#N/A</v>
      </c>
      <c r="AKM53" t="e">
        <f>VLOOKUP(AKK53,Information!$A$2:$H$1000,3,FALSE)</f>
        <v>#N/A</v>
      </c>
      <c r="AKS53">
        <f t="shared" si="81"/>
        <v>0</v>
      </c>
      <c r="AKW53" s="84"/>
      <c r="AKX53" s="41" t="e">
        <f>VLOOKUP(AKW53,Information!$A$2:$H$1000,2,FALSE)</f>
        <v>#N/A</v>
      </c>
      <c r="AKY53" t="e">
        <f>VLOOKUP(AKW53,Information!$A$2:$H$1000,3,FALSE)</f>
        <v>#N/A</v>
      </c>
      <c r="ALE53">
        <f t="shared" si="82"/>
        <v>0</v>
      </c>
      <c r="ALI53" s="84"/>
      <c r="ALJ53" s="41" t="e">
        <f>VLOOKUP(ALI53,Information!$A$2:$H$1000,2,FALSE)</f>
        <v>#N/A</v>
      </c>
      <c r="ALK53" t="e">
        <f>VLOOKUP(ALI53,Information!$A$2:$H$1000,3,FALSE)</f>
        <v>#N/A</v>
      </c>
      <c r="ALQ53">
        <f t="shared" si="83"/>
        <v>0</v>
      </c>
      <c r="ALU53" s="84"/>
      <c r="ALV53" s="41" t="e">
        <f>VLOOKUP(ALU53,Information!$A$2:$H$1000,2,FALSE)</f>
        <v>#N/A</v>
      </c>
      <c r="ALW53" t="e">
        <f>VLOOKUP(ALU53,Information!$A$2:$H$1000,3,FALSE)</f>
        <v>#N/A</v>
      </c>
      <c r="AMC53">
        <f t="shared" si="84"/>
        <v>0</v>
      </c>
      <c r="AMG53" s="84"/>
      <c r="AMH53" s="41" t="e">
        <f>VLOOKUP(AMG53,Information!$A$2:$H$1000,2,FALSE)</f>
        <v>#N/A</v>
      </c>
      <c r="AMI53" t="e">
        <f>VLOOKUP(AMG53,Information!$A$2:$H$1000,3,FALSE)</f>
        <v>#N/A</v>
      </c>
      <c r="AMO53">
        <f t="shared" si="85"/>
        <v>0</v>
      </c>
      <c r="AMS53" s="84"/>
      <c r="AMT53" s="41" t="e">
        <f>VLOOKUP(AMS53,Information!$A$2:$H$1000,2,FALSE)</f>
        <v>#N/A</v>
      </c>
      <c r="AMU53" t="e">
        <f>VLOOKUP(AMS53,Information!$A$2:$H$1000,3,FALSE)</f>
        <v>#N/A</v>
      </c>
      <c r="ANA53">
        <f t="shared" si="86"/>
        <v>0</v>
      </c>
      <c r="ANE53" s="84"/>
      <c r="ANF53" s="41" t="e">
        <f>VLOOKUP(ANE53,Information!$A$2:$H$1000,2,FALSE)</f>
        <v>#N/A</v>
      </c>
      <c r="ANG53" t="e">
        <f>VLOOKUP(ANE53,Information!$A$2:$H$1000,3,FALSE)</f>
        <v>#N/A</v>
      </c>
      <c r="ANM53">
        <f t="shared" si="87"/>
        <v>0</v>
      </c>
      <c r="ANQ53" s="84"/>
      <c r="ANR53" s="41" t="e">
        <f>VLOOKUP(ANQ53,Information!$A$2:$H$1000,2,FALSE)</f>
        <v>#N/A</v>
      </c>
      <c r="ANS53" t="e">
        <f>VLOOKUP(ANQ53,Information!$A$2:$H$1000,3,FALSE)</f>
        <v>#N/A</v>
      </c>
      <c r="ANY53">
        <f t="shared" si="88"/>
        <v>0</v>
      </c>
      <c r="AOC53" s="84"/>
      <c r="AOD53" s="41" t="e">
        <f>VLOOKUP(AOC53,Information!$A$2:$H$1000,2,FALSE)</f>
        <v>#N/A</v>
      </c>
      <c r="AOE53" t="e">
        <f>VLOOKUP(AOC53,Information!$A$2:$H$1000,3,FALSE)</f>
        <v>#N/A</v>
      </c>
      <c r="AOK53">
        <f t="shared" si="89"/>
        <v>0</v>
      </c>
      <c r="AOO53" s="84"/>
      <c r="AOP53" s="41" t="e">
        <f>VLOOKUP(AOO53,Information!$A$2:$H$1000,2,FALSE)</f>
        <v>#N/A</v>
      </c>
      <c r="AOQ53" t="e">
        <f>VLOOKUP(AOO53,Information!$A$2:$H$1000,3,FALSE)</f>
        <v>#N/A</v>
      </c>
      <c r="AOW53">
        <f t="shared" si="90"/>
        <v>0</v>
      </c>
      <c r="APA53" s="84"/>
      <c r="APB53" s="41" t="e">
        <f>VLOOKUP(APA53,Information!$A$2:$H$1000,2,FALSE)</f>
        <v>#N/A</v>
      </c>
      <c r="APC53" t="e">
        <f>VLOOKUP(APA53,Information!$A$2:$H$1000,3,FALSE)</f>
        <v>#N/A</v>
      </c>
      <c r="API53">
        <f t="shared" si="91"/>
        <v>0</v>
      </c>
      <c r="APM53" s="84"/>
      <c r="APN53" s="41" t="e">
        <f>VLOOKUP(APM53,Information!$A$2:$H$1000,2,FALSE)</f>
        <v>#N/A</v>
      </c>
      <c r="APO53" t="e">
        <f>VLOOKUP(APM53,Information!$A$2:$H$1000,3,FALSE)</f>
        <v>#N/A</v>
      </c>
      <c r="APU53">
        <f t="shared" si="92"/>
        <v>0</v>
      </c>
      <c r="APY53" s="84"/>
      <c r="APZ53" s="41" t="e">
        <f>VLOOKUP(APY53,Information!$A$2:$H$1000,2,FALSE)</f>
        <v>#N/A</v>
      </c>
      <c r="AQA53" t="e">
        <f>VLOOKUP(APY53,Information!$A$2:$H$1000,3,FALSE)</f>
        <v>#N/A</v>
      </c>
      <c r="AQG53">
        <f t="shared" si="93"/>
        <v>0</v>
      </c>
      <c r="AQK53" s="84"/>
      <c r="AQL53" s="41" t="e">
        <f>VLOOKUP(AQK53,Information!$A$2:$H$1000,2,FALSE)</f>
        <v>#N/A</v>
      </c>
      <c r="AQM53" t="e">
        <f>VLOOKUP(AQK53,Information!$A$2:$H$1000,3,FALSE)</f>
        <v>#N/A</v>
      </c>
      <c r="AQS53">
        <f t="shared" si="94"/>
        <v>0</v>
      </c>
      <c r="AQW53" s="84"/>
      <c r="AQX53" s="41" t="e">
        <f>VLOOKUP(AQW53,Information!$A$2:$H$1000,2,FALSE)</f>
        <v>#N/A</v>
      </c>
      <c r="AQY53" t="e">
        <f>VLOOKUP(AQW53,Information!$A$2:$H$1000,3,FALSE)</f>
        <v>#N/A</v>
      </c>
      <c r="ARE53">
        <f t="shared" si="95"/>
        <v>0</v>
      </c>
      <c r="ARI53" s="84"/>
      <c r="ARJ53" s="41" t="e">
        <f>VLOOKUP(ARI53,Information!$A$2:$H$1000,2,FALSE)</f>
        <v>#N/A</v>
      </c>
      <c r="ARK53" t="e">
        <f>VLOOKUP(ARI53,Information!$A$2:$H$1000,3,FALSE)</f>
        <v>#N/A</v>
      </c>
      <c r="ARQ53">
        <f t="shared" si="96"/>
        <v>0</v>
      </c>
      <c r="ARU53" s="84"/>
      <c r="ARV53" s="41" t="e">
        <f>VLOOKUP(ARU53,Information!$A$2:$H$1000,2,FALSE)</f>
        <v>#N/A</v>
      </c>
      <c r="ARW53" t="e">
        <f>VLOOKUP(ARU53,Information!$A$2:$H$1000,3,FALSE)</f>
        <v>#N/A</v>
      </c>
      <c r="ASC53">
        <f t="shared" si="97"/>
        <v>0</v>
      </c>
      <c r="ASG53" s="84"/>
      <c r="ASH53" s="41" t="e">
        <f>VLOOKUP(ASG53,Information!$A$2:$H$1000,2,FALSE)</f>
        <v>#N/A</v>
      </c>
      <c r="ASI53" t="e">
        <f>VLOOKUP(ASG53,Information!$A$2:$H$1000,3,FALSE)</f>
        <v>#N/A</v>
      </c>
      <c r="ASO53">
        <f t="shared" si="98"/>
        <v>0</v>
      </c>
      <c r="ASS53" s="84"/>
      <c r="AST53" s="41" t="e">
        <f>VLOOKUP(ASS53,Information!$A$2:$H$1000,2,FALSE)</f>
        <v>#N/A</v>
      </c>
      <c r="ASU53" t="e">
        <f>VLOOKUP(ASS53,Information!$A$2:$H$1000,3,FALSE)</f>
        <v>#N/A</v>
      </c>
      <c r="ATA53">
        <f t="shared" si="99"/>
        <v>0</v>
      </c>
    </row>
    <row r="54" spans="1:1023 1029:1197" ht="13.2">
      <c r="A54" s="41"/>
      <c r="B54" s="41" t="e">
        <f>VLOOKUP(A54,Information!$A$2:$H$1000,2,FALSE)</f>
        <v>#N/A</v>
      </c>
      <c r="C54" t="e">
        <f>VLOOKUP(A54,Information!$A$2:$H$1000,3,FALSE)</f>
        <v>#N/A</v>
      </c>
      <c r="I54">
        <f t="shared" si="0"/>
        <v>0</v>
      </c>
      <c r="M54" s="84"/>
      <c r="N54" s="41" t="e">
        <f>VLOOKUP(M54,Information!$A$2:$H$1000,2,FALSE)</f>
        <v>#N/A</v>
      </c>
      <c r="O54" t="e">
        <f>VLOOKUP(M54,Information!$A$2:$H$1000,3,FALSE)</f>
        <v>#N/A</v>
      </c>
      <c r="U54">
        <f t="shared" si="1"/>
        <v>0</v>
      </c>
      <c r="Y54" s="84"/>
      <c r="Z54" s="41" t="e">
        <f>VLOOKUP(Y54,Information!$A$2:$H$1000,2,FALSE)</f>
        <v>#N/A</v>
      </c>
      <c r="AA54" t="e">
        <f>VLOOKUP(Y54,Information!$A$2:$H$1000,3,FALSE)</f>
        <v>#N/A</v>
      </c>
      <c r="AG54">
        <f t="shared" si="2"/>
        <v>0</v>
      </c>
      <c r="AK54" s="84" t="s">
        <v>200</v>
      </c>
      <c r="AL54" s="85" t="str">
        <f>VLOOKUP(AK54,Information!$A$2:$H$1000,2,FALSE)</f>
        <v>unknown</v>
      </c>
      <c r="AM54" s="67" t="str">
        <f>VLOOKUP(AK54,Information!$A$2:$H$1000,3,FALSE)</f>
        <v>Echinopora</v>
      </c>
      <c r="AN54" s="41">
        <v>40</v>
      </c>
      <c r="AO54" s="41">
        <v>95</v>
      </c>
      <c r="AP54" s="41">
        <v>5</v>
      </c>
      <c r="AS54">
        <f t="shared" si="3"/>
        <v>100</v>
      </c>
      <c r="AW54" s="84"/>
      <c r="AX54" s="41" t="e">
        <f>VLOOKUP(AW54,Information!$A$2:$H$1000,2,FALSE)</f>
        <v>#N/A</v>
      </c>
      <c r="AY54" t="e">
        <f>VLOOKUP(AW54,Information!$A$2:$H$1000,3,FALSE)</f>
        <v>#N/A</v>
      </c>
      <c r="BE54">
        <f t="shared" si="4"/>
        <v>0</v>
      </c>
      <c r="BI54" s="84"/>
      <c r="BJ54" s="41" t="e">
        <f>VLOOKUP(BI54,Information!$A$2:$H$1000,2,FALSE)</f>
        <v>#N/A</v>
      </c>
      <c r="BK54" t="e">
        <f>VLOOKUP(BI54,Information!$A$2:$H$1000,3,FALSE)</f>
        <v>#N/A</v>
      </c>
      <c r="BQ54">
        <f t="shared" si="5"/>
        <v>0</v>
      </c>
      <c r="BU54" s="84" t="s">
        <v>82</v>
      </c>
      <c r="BV54" s="85" t="str">
        <f>VLOOKUP(BU54,Information!$A$2:$H$1000,2,FALSE)</f>
        <v>unknown</v>
      </c>
      <c r="BW54" s="67" t="str">
        <f>VLOOKUP(BU54,Information!$A$2:$H$1000,3,FALSE)</f>
        <v>Acropora</v>
      </c>
      <c r="BX54" s="41">
        <v>45</v>
      </c>
      <c r="BY54" s="41">
        <v>95</v>
      </c>
      <c r="BZ54" s="41">
        <v>5</v>
      </c>
      <c r="CC54">
        <f t="shared" si="6"/>
        <v>100</v>
      </c>
      <c r="CG54" s="84"/>
      <c r="CH54" s="41" t="e">
        <f>VLOOKUP(CG54,Information!$A$2:$H$1000,2,FALSE)</f>
        <v>#N/A</v>
      </c>
      <c r="CI54" t="e">
        <f>VLOOKUP(CG54,Information!$A$2:$H$1000,3,FALSE)</f>
        <v>#N/A</v>
      </c>
      <c r="CO54">
        <f t="shared" si="7"/>
        <v>0</v>
      </c>
      <c r="CS54" s="84"/>
      <c r="CT54" s="41" t="e">
        <f>VLOOKUP(CS54,Information!$A$2:$H$1000,2,FALSE)</f>
        <v>#N/A</v>
      </c>
      <c r="CU54" t="e">
        <f>VLOOKUP(CS54,Information!$A$2:$H$1000,3,FALSE)</f>
        <v>#N/A</v>
      </c>
      <c r="DA54">
        <f t="shared" si="8"/>
        <v>0</v>
      </c>
      <c r="DE54" s="84"/>
      <c r="DF54" s="41" t="e">
        <f>VLOOKUP(DE54,Information!$A$2:$H$1000,2,FALSE)</f>
        <v>#N/A</v>
      </c>
      <c r="DG54" t="e">
        <f>VLOOKUP(DE54,Information!$A$2:$H$1000,3,FALSE)</f>
        <v>#N/A</v>
      </c>
      <c r="DM54">
        <f t="shared" si="9"/>
        <v>0</v>
      </c>
      <c r="DQ54" s="84"/>
      <c r="DR54" s="41" t="e">
        <f>VLOOKUP(DQ54,Information!$A$2:$H$1000,2,FALSE)</f>
        <v>#N/A</v>
      </c>
      <c r="DS54" t="e">
        <f>VLOOKUP(DQ54,Information!$A$2:$H$1000,3,FALSE)</f>
        <v>#N/A</v>
      </c>
      <c r="DY54">
        <f t="shared" si="10"/>
        <v>0</v>
      </c>
      <c r="EC54" s="84"/>
      <c r="ED54" s="41" t="e">
        <f>VLOOKUP(EC54,Information!$A$2:$H$1000,2,FALSE)</f>
        <v>#N/A</v>
      </c>
      <c r="EE54" t="e">
        <f>VLOOKUP(EC54,Information!$A$2:$H$1000,3,FALSE)</f>
        <v>#N/A</v>
      </c>
      <c r="EK54">
        <f t="shared" si="11"/>
        <v>0</v>
      </c>
      <c r="EO54" s="84"/>
      <c r="EP54" s="41" t="e">
        <f>VLOOKUP(EO54,Information!$A$2:$H$1000,2,FALSE)</f>
        <v>#N/A</v>
      </c>
      <c r="EQ54" t="e">
        <f>VLOOKUP(EO54,Information!$A$2:$H$1000,3,FALSE)</f>
        <v>#N/A</v>
      </c>
      <c r="EW54">
        <f t="shared" si="12"/>
        <v>0</v>
      </c>
      <c r="FA54" s="84"/>
      <c r="FB54" s="41" t="e">
        <f>VLOOKUP(FA54,Information!$A$2:$H$1000,2,FALSE)</f>
        <v>#N/A</v>
      </c>
      <c r="FC54" t="e">
        <f>VLOOKUP(FA54,Information!$A$2:$H$1000,3,FALSE)</f>
        <v>#N/A</v>
      </c>
      <c r="FI54">
        <f t="shared" si="13"/>
        <v>0</v>
      </c>
      <c r="FM54" s="84"/>
      <c r="FN54" s="41" t="e">
        <f>VLOOKUP(FM54,Information!$A$2:$H$1000,2,FALSE)</f>
        <v>#N/A</v>
      </c>
      <c r="FO54" t="e">
        <f>VLOOKUP(FM54,Information!$A$2:$H$1000,3,FALSE)</f>
        <v>#N/A</v>
      </c>
      <c r="FU54">
        <f t="shared" si="14"/>
        <v>0</v>
      </c>
      <c r="FY54" s="84"/>
      <c r="FZ54" s="41" t="e">
        <f>VLOOKUP(FY54,Information!$A$2:$H$1000,2,FALSE)</f>
        <v>#N/A</v>
      </c>
      <c r="GA54" t="e">
        <f>VLOOKUP(FY54,Information!$A$2:$H$1000,3,FALSE)</f>
        <v>#N/A</v>
      </c>
      <c r="GG54">
        <f t="shared" si="15"/>
        <v>0</v>
      </c>
      <c r="GK54" s="84"/>
      <c r="GL54" s="41" t="e">
        <f>VLOOKUP(GK54,Information!$A$2:$H$1000,2,FALSE)</f>
        <v>#N/A</v>
      </c>
      <c r="GM54" t="e">
        <f>VLOOKUP(GK54,Information!$A$2:$H$1000,3,FALSE)</f>
        <v>#N/A</v>
      </c>
      <c r="GS54">
        <f t="shared" si="16"/>
        <v>0</v>
      </c>
      <c r="GW54" s="84"/>
      <c r="GX54" s="41" t="e">
        <f>VLOOKUP(GW54,Information!$A$2:$H$1000,2,FALSE)</f>
        <v>#N/A</v>
      </c>
      <c r="GY54" t="e">
        <f>VLOOKUP(GW54,Information!$A$2:$H$1000,3,FALSE)</f>
        <v>#N/A</v>
      </c>
      <c r="HE54">
        <f t="shared" si="17"/>
        <v>0</v>
      </c>
      <c r="HI54" s="84"/>
      <c r="HJ54" s="41" t="e">
        <f>VLOOKUP(HI54,Information!$A$2:$H$1000,2,FALSE)</f>
        <v>#N/A</v>
      </c>
      <c r="HK54" t="e">
        <f>VLOOKUP(HI54,Information!$A$2:$H$1000,3,FALSE)</f>
        <v>#N/A</v>
      </c>
      <c r="HQ54">
        <f t="shared" si="18"/>
        <v>0</v>
      </c>
      <c r="HU54" s="84"/>
      <c r="HV54" s="41" t="e">
        <f>VLOOKUP(HU54,Information!$A$2:$H$1000,2,FALSE)</f>
        <v>#N/A</v>
      </c>
      <c r="HW54" t="e">
        <f>VLOOKUP(HU54,Information!$A$2:$H$1000,3,FALSE)</f>
        <v>#N/A</v>
      </c>
      <c r="IC54">
        <f t="shared" si="19"/>
        <v>0</v>
      </c>
      <c r="IG54" s="84"/>
      <c r="IH54" s="41" t="e">
        <f>VLOOKUP(IG54,Information!$A$2:$H$1000,2,FALSE)</f>
        <v>#N/A</v>
      </c>
      <c r="II54" t="e">
        <f>VLOOKUP(IG54,Information!$A$2:$H$1000,3,FALSE)</f>
        <v>#N/A</v>
      </c>
      <c r="IO54">
        <f t="shared" si="20"/>
        <v>0</v>
      </c>
      <c r="IS54" s="84"/>
      <c r="IT54" s="41" t="e">
        <f>VLOOKUP(IS54,Information!$A$2:$H$1000,2,FALSE)</f>
        <v>#N/A</v>
      </c>
      <c r="IU54" t="e">
        <f>VLOOKUP(IS54,Information!$A$2:$H$1000,3,FALSE)</f>
        <v>#N/A</v>
      </c>
      <c r="JA54">
        <f t="shared" si="21"/>
        <v>0</v>
      </c>
      <c r="JE54" s="84"/>
      <c r="JF54" s="41" t="e">
        <f>VLOOKUP(JE54,Information!$A$2:$H$1000,2,FALSE)</f>
        <v>#N/A</v>
      </c>
      <c r="JG54" t="e">
        <f>VLOOKUP(JE54,Information!$A$2:$H$1000,3,FALSE)</f>
        <v>#N/A</v>
      </c>
      <c r="JM54">
        <f t="shared" si="22"/>
        <v>0</v>
      </c>
      <c r="JQ54" s="84"/>
      <c r="JR54" s="41" t="e">
        <f>VLOOKUP(JQ54,Information!$A$2:$H$1000,2,FALSE)</f>
        <v>#N/A</v>
      </c>
      <c r="JS54" t="e">
        <f>VLOOKUP(JQ54,Information!$A$2:$H$1000,3,FALSE)</f>
        <v>#N/A</v>
      </c>
      <c r="JY54">
        <f t="shared" si="23"/>
        <v>0</v>
      </c>
      <c r="KC54" s="84"/>
      <c r="KD54" s="41" t="e">
        <f>VLOOKUP(KC54,Information!$A$2:$H$1000,2,FALSE)</f>
        <v>#N/A</v>
      </c>
      <c r="KE54" t="e">
        <f>VLOOKUP(KC54,Information!$A$2:$H$1000,3,FALSE)</f>
        <v>#N/A</v>
      </c>
      <c r="KK54">
        <f t="shared" si="24"/>
        <v>0</v>
      </c>
      <c r="KO54" s="84"/>
      <c r="KP54" s="41" t="e">
        <f>VLOOKUP(KO54,Information!$A$2:$H$1000,2,FALSE)</f>
        <v>#N/A</v>
      </c>
      <c r="KQ54" t="e">
        <f>VLOOKUP(KO54,Information!$A$2:$H$1000,3,FALSE)</f>
        <v>#N/A</v>
      </c>
      <c r="KW54">
        <f t="shared" si="25"/>
        <v>0</v>
      </c>
      <c r="LA54" s="84"/>
      <c r="LB54" s="41" t="e">
        <f>VLOOKUP(LA54,Information!$A$2:$H$1000,2,FALSE)</f>
        <v>#N/A</v>
      </c>
      <c r="LC54" t="e">
        <f>VLOOKUP(LA54,Information!$A$2:$H$1000,3,FALSE)</f>
        <v>#N/A</v>
      </c>
      <c r="LI54">
        <f t="shared" si="26"/>
        <v>0</v>
      </c>
      <c r="LM54" s="84"/>
      <c r="LN54" s="41" t="e">
        <f>VLOOKUP(LM54,Information!$A$2:$H$1000,2,FALSE)</f>
        <v>#N/A</v>
      </c>
      <c r="LO54" t="e">
        <f>VLOOKUP(LM54,Information!$A$2:$H$1000,3,FALSE)</f>
        <v>#N/A</v>
      </c>
      <c r="LU54">
        <f t="shared" si="27"/>
        <v>0</v>
      </c>
      <c r="LY54" s="84"/>
      <c r="LZ54" s="41" t="e">
        <f>VLOOKUP(LY54,Information!$A$2:$H$1000,2,FALSE)</f>
        <v>#N/A</v>
      </c>
      <c r="MA54" t="e">
        <f>VLOOKUP(LY54,Information!$A$2:$H$1000,3,FALSE)</f>
        <v>#N/A</v>
      </c>
      <c r="MG54">
        <f t="shared" si="28"/>
        <v>0</v>
      </c>
      <c r="MK54" s="84"/>
      <c r="ML54" s="41" t="e">
        <f>VLOOKUP(MK54,Information!$A$2:$H$1000,2,FALSE)</f>
        <v>#N/A</v>
      </c>
      <c r="MM54" t="e">
        <f>VLOOKUP(MK54,Information!$A$2:$H$1000,3,FALSE)</f>
        <v>#N/A</v>
      </c>
      <c r="MS54">
        <f t="shared" si="29"/>
        <v>0</v>
      </c>
      <c r="MW54" s="84"/>
      <c r="MX54" s="41" t="e">
        <f>VLOOKUP(MW54,Information!$A$2:$H$1000,2,FALSE)</f>
        <v>#N/A</v>
      </c>
      <c r="MY54" t="e">
        <f>VLOOKUP(MW54,Information!$A$2:$H$1000,3,FALSE)</f>
        <v>#N/A</v>
      </c>
      <c r="NE54">
        <f t="shared" si="30"/>
        <v>0</v>
      </c>
      <c r="NI54" s="84"/>
      <c r="NJ54" s="41" t="e">
        <f>VLOOKUP(NI54,Information!$A$2:$H$1000,2,FALSE)</f>
        <v>#N/A</v>
      </c>
      <c r="NK54" t="e">
        <f>VLOOKUP(NI54,Information!$A$2:$H$1000,3,FALSE)</f>
        <v>#N/A</v>
      </c>
      <c r="NQ54">
        <f t="shared" si="31"/>
        <v>0</v>
      </c>
      <c r="NU54" s="84"/>
      <c r="NV54" s="41" t="e">
        <f>VLOOKUP(NU54,Information!$A$2:$H$1000,2,FALSE)</f>
        <v>#N/A</v>
      </c>
      <c r="NW54" t="e">
        <f>VLOOKUP(NU54,Information!$A$2:$H$1000,3,FALSE)</f>
        <v>#N/A</v>
      </c>
      <c r="OC54">
        <f t="shared" si="32"/>
        <v>0</v>
      </c>
      <c r="OG54" s="84"/>
      <c r="OH54" s="41" t="e">
        <f>VLOOKUP(OG54,Information!$A$2:$H$1000,2,FALSE)</f>
        <v>#N/A</v>
      </c>
      <c r="OI54" t="e">
        <f>VLOOKUP(OG54,Information!$A$2:$H$1000,3,FALSE)</f>
        <v>#N/A</v>
      </c>
      <c r="OO54">
        <f t="shared" si="33"/>
        <v>0</v>
      </c>
      <c r="OS54" s="84"/>
      <c r="OT54" s="41" t="e">
        <f>VLOOKUP(OS54,Information!$A$2:$H$1000,2,FALSE)</f>
        <v>#N/A</v>
      </c>
      <c r="OU54" t="e">
        <f>VLOOKUP(OS54,Information!$A$2:$H$1000,3,FALSE)</f>
        <v>#N/A</v>
      </c>
      <c r="PA54">
        <f t="shared" si="34"/>
        <v>0</v>
      </c>
      <c r="PE54" s="84" t="s">
        <v>71</v>
      </c>
      <c r="PF54" s="85" t="str">
        <f>VLOOKUP(PE54,Information!$A$2:$H$1000,2,FALSE)</f>
        <v>unknown</v>
      </c>
      <c r="PG54" s="67" t="str">
        <f>VLOOKUP(PE54,Information!$A$2:$H$1000,3,FALSE)</f>
        <v>Acanthastrea</v>
      </c>
      <c r="PH54" s="41">
        <v>30</v>
      </c>
      <c r="PI54" s="41">
        <v>90</v>
      </c>
      <c r="PJ54" s="41">
        <v>10</v>
      </c>
      <c r="PM54">
        <f t="shared" si="35"/>
        <v>100</v>
      </c>
      <c r="PQ54" s="84"/>
      <c r="PR54" s="41" t="e">
        <f>VLOOKUP(PQ54,Information!$A$2:$H$1000,2,FALSE)</f>
        <v>#N/A</v>
      </c>
      <c r="PS54" t="e">
        <f>VLOOKUP(PQ54,Information!$A$2:$H$1000,3,FALSE)</f>
        <v>#N/A</v>
      </c>
      <c r="PY54">
        <f t="shared" si="36"/>
        <v>0</v>
      </c>
      <c r="QC54" s="84"/>
      <c r="QD54" s="41" t="e">
        <f>VLOOKUP(QC54,Information!$A$2:$H$1000,2,FALSE)</f>
        <v>#N/A</v>
      </c>
      <c r="QE54" t="e">
        <f>VLOOKUP(QC54,Information!$A$2:$H$1000,3,FALSE)</f>
        <v>#N/A</v>
      </c>
      <c r="QK54">
        <f t="shared" si="37"/>
        <v>0</v>
      </c>
      <c r="QO54" s="84"/>
      <c r="QP54" s="41" t="e">
        <f>VLOOKUP(QO54,Information!$A$2:$H$1000,2,FALSE)</f>
        <v>#N/A</v>
      </c>
      <c r="QQ54" t="e">
        <f>VLOOKUP(QO54,Information!$A$2:$H$1000,3,FALSE)</f>
        <v>#N/A</v>
      </c>
      <c r="QW54">
        <f t="shared" si="38"/>
        <v>0</v>
      </c>
      <c r="RA54" s="84"/>
      <c r="RB54" s="41" t="e">
        <f>VLOOKUP(RA54,Information!$A$2:$H$1000,2,FALSE)</f>
        <v>#N/A</v>
      </c>
      <c r="RC54" t="e">
        <f>VLOOKUP(RA54,Information!$A$2:$H$1000,3,FALSE)</f>
        <v>#N/A</v>
      </c>
      <c r="RI54">
        <f t="shared" si="39"/>
        <v>0</v>
      </c>
      <c r="RM54" s="84"/>
      <c r="RN54" s="41" t="e">
        <f>VLOOKUP(RM54,Information!$A$2:$H$1000,2,FALSE)</f>
        <v>#N/A</v>
      </c>
      <c r="RO54" t="e">
        <f>VLOOKUP(RM54,Information!$A$2:$H$1000,3,FALSE)</f>
        <v>#N/A</v>
      </c>
      <c r="RU54">
        <f t="shared" si="40"/>
        <v>0</v>
      </c>
      <c r="RY54" s="84"/>
      <c r="RZ54" s="41" t="e">
        <f>VLOOKUP(RY54,Information!$A$2:$H$1000,2,FALSE)</f>
        <v>#N/A</v>
      </c>
      <c r="SA54" t="e">
        <f>VLOOKUP(RY54,Information!$A$2:$H$1000,3,FALSE)</f>
        <v>#N/A</v>
      </c>
      <c r="SG54">
        <f t="shared" si="41"/>
        <v>0</v>
      </c>
      <c r="SK54" s="84"/>
      <c r="SL54" s="41" t="e">
        <f>VLOOKUP(SK54,Information!$A$2:$H$1000,2,FALSE)</f>
        <v>#N/A</v>
      </c>
      <c r="SM54" t="e">
        <f>VLOOKUP(SK54,Information!$A$2:$H$1000,3,FALSE)</f>
        <v>#N/A</v>
      </c>
      <c r="SS54">
        <f t="shared" si="42"/>
        <v>0</v>
      </c>
      <c r="SW54" s="84"/>
      <c r="SX54" s="41" t="e">
        <f>VLOOKUP(SW54,Information!$A$2:$H$1000,2,FALSE)</f>
        <v>#N/A</v>
      </c>
      <c r="SY54" t="e">
        <f>VLOOKUP(SW54,Information!$A$2:$H$1000,3,FALSE)</f>
        <v>#N/A</v>
      </c>
      <c r="TE54">
        <f t="shared" si="43"/>
        <v>0</v>
      </c>
      <c r="TI54" s="84"/>
      <c r="TJ54" s="41" t="e">
        <f>VLOOKUP(TI54,Information!$A$2:$H$1000,2,FALSE)</f>
        <v>#N/A</v>
      </c>
      <c r="TK54" t="e">
        <f>VLOOKUP(TI54,Information!$A$2:$H$1000,3,FALSE)</f>
        <v>#N/A</v>
      </c>
      <c r="TQ54">
        <f t="shared" si="44"/>
        <v>0</v>
      </c>
      <c r="TU54" s="84"/>
      <c r="TV54" s="41" t="e">
        <f>VLOOKUP(TU54,Information!$A$2:$H$1000,2,FALSE)</f>
        <v>#N/A</v>
      </c>
      <c r="TW54" t="e">
        <f>VLOOKUP(TU54,Information!$A$2:$H$1000,3,FALSE)</f>
        <v>#N/A</v>
      </c>
      <c r="UC54">
        <f t="shared" si="45"/>
        <v>0</v>
      </c>
      <c r="UG54" s="84"/>
      <c r="UH54" s="41" t="e">
        <f>VLOOKUP(UG54,Information!$A$2:$H$1000,2,FALSE)</f>
        <v>#N/A</v>
      </c>
      <c r="UI54" t="e">
        <f>VLOOKUP(UG54,Information!$A$2:$H$1000,3,FALSE)</f>
        <v>#N/A</v>
      </c>
      <c r="UO54">
        <f t="shared" si="46"/>
        <v>0</v>
      </c>
      <c r="US54" s="84"/>
      <c r="UT54" s="41" t="e">
        <f>VLOOKUP(US54,Information!$A$2:$H$1000,2,FALSE)</f>
        <v>#N/A</v>
      </c>
      <c r="UU54" t="e">
        <f>VLOOKUP(US54,Information!$A$2:$H$1000,3,FALSE)</f>
        <v>#N/A</v>
      </c>
      <c r="VA54">
        <f t="shared" si="47"/>
        <v>0</v>
      </c>
      <c r="VE54" s="84"/>
      <c r="VF54" s="41" t="e">
        <f>VLOOKUP(VE54,Information!$A$2:$H$1000,2,FALSE)</f>
        <v>#N/A</v>
      </c>
      <c r="VG54" t="e">
        <f>VLOOKUP(VE54,Information!$A$2:$H$1000,3,FALSE)</f>
        <v>#N/A</v>
      </c>
      <c r="VM54">
        <f t="shared" si="48"/>
        <v>0</v>
      </c>
      <c r="VQ54" s="84"/>
      <c r="VR54" s="41" t="e">
        <f>VLOOKUP(VQ54,Information!$A$2:$H$1000,2,FALSE)</f>
        <v>#N/A</v>
      </c>
      <c r="VS54" t="e">
        <f>VLOOKUP(VQ54,Information!$A$2:$H$1000,3,FALSE)</f>
        <v>#N/A</v>
      </c>
      <c r="VY54">
        <f t="shared" si="49"/>
        <v>0</v>
      </c>
      <c r="WC54" s="84"/>
      <c r="WD54" s="41" t="e">
        <f>VLOOKUP(WC54,Information!$A$2:$H$1000,2,FALSE)</f>
        <v>#N/A</v>
      </c>
      <c r="WE54" t="e">
        <f>VLOOKUP(WC54,Information!$A$2:$H$1000,3,FALSE)</f>
        <v>#N/A</v>
      </c>
      <c r="WK54">
        <f t="shared" si="50"/>
        <v>0</v>
      </c>
      <c r="WO54" s="84"/>
      <c r="WP54" s="41" t="e">
        <f>VLOOKUP(WO54,Information!$A$2:$H$1000,2,FALSE)</f>
        <v>#N/A</v>
      </c>
      <c r="WQ54" t="e">
        <f>VLOOKUP(WO54,Information!$A$2:$H$1000,3,FALSE)</f>
        <v>#N/A</v>
      </c>
      <c r="WW54">
        <f t="shared" si="51"/>
        <v>0</v>
      </c>
      <c r="XA54" s="84"/>
      <c r="XB54" s="41" t="e">
        <f>VLOOKUP(XA54,Information!$A$2:$H$1000,2,FALSE)</f>
        <v>#N/A</v>
      </c>
      <c r="XC54" t="e">
        <f>VLOOKUP(XA54,Information!$A$2:$H$1000,3,FALSE)</f>
        <v>#N/A</v>
      </c>
      <c r="XI54">
        <f t="shared" si="52"/>
        <v>0</v>
      </c>
      <c r="XM54" s="84"/>
      <c r="XN54" s="41" t="e">
        <f>VLOOKUP(XM54,Information!$A$2:$H$1000,2,FALSE)</f>
        <v>#N/A</v>
      </c>
      <c r="XO54" t="e">
        <f>VLOOKUP(XM54,Information!$A$2:$H$1000,3,FALSE)</f>
        <v>#N/A</v>
      </c>
      <c r="XU54">
        <f t="shared" si="53"/>
        <v>0</v>
      </c>
      <c r="XY54" s="84"/>
      <c r="XZ54" s="41" t="e">
        <f>VLOOKUP(XY54,Information!$A$2:$H$1000,2,FALSE)</f>
        <v>#N/A</v>
      </c>
      <c r="YA54" t="e">
        <f>VLOOKUP(XY54,Information!$A$2:$H$1000,3,FALSE)</f>
        <v>#N/A</v>
      </c>
      <c r="YG54">
        <f t="shared" si="54"/>
        <v>0</v>
      </c>
      <c r="YK54" s="84"/>
      <c r="YL54" s="41" t="e">
        <f>VLOOKUP(YK54,Information!$A$2:$H$1000,2,FALSE)</f>
        <v>#N/A</v>
      </c>
      <c r="YM54" t="e">
        <f>VLOOKUP(YK54,Information!$A$2:$H$1000,3,FALSE)</f>
        <v>#N/A</v>
      </c>
      <c r="YS54">
        <f t="shared" si="55"/>
        <v>0</v>
      </c>
      <c r="YW54" s="84"/>
      <c r="YX54" s="41" t="e">
        <f>VLOOKUP(YW54,Information!$A$2:$H$1000,2,FALSE)</f>
        <v>#N/A</v>
      </c>
      <c r="YY54" t="e">
        <f>VLOOKUP(YW54,Information!$A$2:$H$1000,3,FALSE)</f>
        <v>#N/A</v>
      </c>
      <c r="ZE54">
        <f t="shared" si="56"/>
        <v>0</v>
      </c>
      <c r="ZI54" s="84"/>
      <c r="ZJ54" s="41" t="e">
        <f>VLOOKUP(ZI54,Information!$A$2:$H$1000,2,FALSE)</f>
        <v>#N/A</v>
      </c>
      <c r="ZK54" t="e">
        <f>VLOOKUP(ZI54,Information!$A$2:$H$1000,3,FALSE)</f>
        <v>#N/A</v>
      </c>
      <c r="ZQ54">
        <f t="shared" si="57"/>
        <v>0</v>
      </c>
      <c r="ZU54" s="84"/>
      <c r="ZV54" s="41" t="e">
        <f>VLOOKUP(ZU54,Information!$A$2:$H$1000,2,FALSE)</f>
        <v>#N/A</v>
      </c>
      <c r="ZW54" t="e">
        <f>VLOOKUP(ZU54,Information!$A$2:$H$1000,3,FALSE)</f>
        <v>#N/A</v>
      </c>
      <c r="AAC54">
        <f t="shared" si="58"/>
        <v>0</v>
      </c>
      <c r="AAG54" s="84"/>
      <c r="AAH54" s="41" t="e">
        <f>VLOOKUP(AAG54,Information!$A$2:$H$1000,2,FALSE)</f>
        <v>#N/A</v>
      </c>
      <c r="AAI54" t="e">
        <f>VLOOKUP(AAG54,Information!$A$2:$H$1000,3,FALSE)</f>
        <v>#N/A</v>
      </c>
      <c r="AAO54">
        <f t="shared" si="59"/>
        <v>0</v>
      </c>
      <c r="AAS54" s="84"/>
      <c r="AAT54" s="41" t="e">
        <f>VLOOKUP(AAS54,Information!$A$2:$H$1000,2,FALSE)</f>
        <v>#N/A</v>
      </c>
      <c r="AAU54" t="e">
        <f>VLOOKUP(AAS54,Information!$A$2:$H$1000,3,FALSE)</f>
        <v>#N/A</v>
      </c>
      <c r="ABA54">
        <f t="shared" si="60"/>
        <v>0</v>
      </c>
      <c r="ABE54" s="84"/>
      <c r="ABF54" s="41" t="e">
        <f>VLOOKUP(ABE54,Information!$A$2:$H$1000,2,FALSE)</f>
        <v>#N/A</v>
      </c>
      <c r="ABG54" t="e">
        <f>VLOOKUP(ABE54,Information!$A$2:$H$1000,3,FALSE)</f>
        <v>#N/A</v>
      </c>
      <c r="ABM54">
        <f t="shared" si="61"/>
        <v>0</v>
      </c>
      <c r="ABQ54" s="84"/>
      <c r="ABR54" s="41" t="e">
        <f>VLOOKUP(ABQ54,Information!$A$2:$H$1000,2,FALSE)</f>
        <v>#N/A</v>
      </c>
      <c r="ABS54" t="e">
        <f>VLOOKUP(ABQ54,Information!$A$2:$H$1000,3,FALSE)</f>
        <v>#N/A</v>
      </c>
      <c r="ABY54">
        <f t="shared" si="62"/>
        <v>0</v>
      </c>
      <c r="ACC54" s="84"/>
      <c r="ACD54" s="41" t="e">
        <f>VLOOKUP(ACC54,Information!$A$2:$H$1000,2,FALSE)</f>
        <v>#N/A</v>
      </c>
      <c r="ACE54" t="e">
        <f>VLOOKUP(ACC54,Information!$A$2:$H$1000,3,FALSE)</f>
        <v>#N/A</v>
      </c>
      <c r="ACK54">
        <f t="shared" si="63"/>
        <v>0</v>
      </c>
      <c r="ACO54" s="84"/>
      <c r="ACP54" s="41" t="e">
        <f>VLOOKUP(ACO54,Information!$A$2:$H$1000,2,FALSE)</f>
        <v>#N/A</v>
      </c>
      <c r="ACQ54" t="e">
        <f>VLOOKUP(ACO54,Information!$A$2:$H$1000,3,FALSE)</f>
        <v>#N/A</v>
      </c>
      <c r="ACW54">
        <f t="shared" si="64"/>
        <v>0</v>
      </c>
      <c r="ADA54" s="84"/>
      <c r="ADB54" s="41" t="e">
        <f>VLOOKUP(ADA54,Information!$A$2:$H$1000,2,FALSE)</f>
        <v>#N/A</v>
      </c>
      <c r="ADC54" t="e">
        <f>VLOOKUP(ADA54,Information!$A$2:$H$1000,3,FALSE)</f>
        <v>#N/A</v>
      </c>
      <c r="ADI54">
        <f t="shared" si="65"/>
        <v>0</v>
      </c>
      <c r="ADM54" s="84"/>
      <c r="ADN54" s="41" t="e">
        <f>VLOOKUP(ADM54,Information!$A$2:$H$1000,2,FALSE)</f>
        <v>#N/A</v>
      </c>
      <c r="ADO54" t="e">
        <f>VLOOKUP(ADM54,Information!$A$2:$H$1000,3,FALSE)</f>
        <v>#N/A</v>
      </c>
      <c r="ADU54">
        <f t="shared" si="66"/>
        <v>0</v>
      </c>
      <c r="ADY54" s="84"/>
      <c r="ADZ54" s="41" t="e">
        <f>VLOOKUP(ADY54,Information!$A$2:$H$1000,2,FALSE)</f>
        <v>#N/A</v>
      </c>
      <c r="AEA54" t="e">
        <f>VLOOKUP(ADY54,Information!$A$2:$H$1000,3,FALSE)</f>
        <v>#N/A</v>
      </c>
      <c r="AEG54">
        <f t="shared" si="67"/>
        <v>0</v>
      </c>
      <c r="AEK54" s="84"/>
      <c r="AEL54" s="41" t="e">
        <f>VLOOKUP(AEK54,Information!$A$2:$H$1000,2,FALSE)</f>
        <v>#N/A</v>
      </c>
      <c r="AEM54" t="e">
        <f>VLOOKUP(AEK54,Information!$A$2:$H$1000,3,FALSE)</f>
        <v>#N/A</v>
      </c>
      <c r="AES54">
        <f t="shared" si="68"/>
        <v>0</v>
      </c>
      <c r="AEW54" s="84"/>
      <c r="AEX54" s="41" t="e">
        <f>VLOOKUP(AEW54,Information!$A$2:$H$1000,2,FALSE)</f>
        <v>#N/A</v>
      </c>
      <c r="AEY54" t="e">
        <f>VLOOKUP(AEW54,Information!$A$2:$H$1000,3,FALSE)</f>
        <v>#N/A</v>
      </c>
      <c r="AFE54">
        <f t="shared" si="69"/>
        <v>0</v>
      </c>
      <c r="AFI54" s="84"/>
      <c r="AFJ54" s="41" t="e">
        <f>VLOOKUP(AFI54,Information!$A$2:$H$1000,2,FALSE)</f>
        <v>#N/A</v>
      </c>
      <c r="AFK54" t="e">
        <f>VLOOKUP(AFI54,Information!$A$2:$H$1000,3,FALSE)</f>
        <v>#N/A</v>
      </c>
      <c r="AFQ54">
        <f t="shared" si="70"/>
        <v>0</v>
      </c>
      <c r="AFU54" s="84"/>
      <c r="AFV54" s="41" t="e">
        <f>VLOOKUP(AFU54,Information!$A$2:$H$1000,2,FALSE)</f>
        <v>#N/A</v>
      </c>
      <c r="AFW54" t="e">
        <f>VLOOKUP(AFU54,Information!$A$2:$H$1000,3,FALSE)</f>
        <v>#N/A</v>
      </c>
      <c r="AGC54">
        <f t="shared" si="71"/>
        <v>0</v>
      </c>
      <c r="AGG54" s="84"/>
      <c r="AGH54" s="41" t="e">
        <f>VLOOKUP(AGG54,Information!$A$2:$H$1000,2,FALSE)</f>
        <v>#N/A</v>
      </c>
      <c r="AGI54" t="e">
        <f>VLOOKUP(AGG54,Information!$A$2:$H$1000,3,FALSE)</f>
        <v>#N/A</v>
      </c>
      <c r="AGO54">
        <f t="shared" si="72"/>
        <v>0</v>
      </c>
      <c r="AGS54" s="84"/>
      <c r="AGT54" s="41" t="e">
        <f>VLOOKUP(AGS54,Information!$A$2:$H$1000,2,FALSE)</f>
        <v>#N/A</v>
      </c>
      <c r="AGU54" t="e">
        <f>VLOOKUP(AGS54,Information!$A$2:$H$1000,3,FALSE)</f>
        <v>#N/A</v>
      </c>
      <c r="AHA54">
        <f t="shared" si="73"/>
        <v>0</v>
      </c>
      <c r="AHE54" s="84"/>
      <c r="AHF54" s="41" t="e">
        <f>VLOOKUP(AHE54,Information!$A$2:$H$1000,2,FALSE)</f>
        <v>#N/A</v>
      </c>
      <c r="AHG54" t="e">
        <f>VLOOKUP(AHE54,Information!$A$2:$H$1000,3,FALSE)</f>
        <v>#N/A</v>
      </c>
      <c r="AHM54">
        <f t="shared" si="74"/>
        <v>0</v>
      </c>
      <c r="AHQ54" s="84"/>
      <c r="AHR54" s="41" t="e">
        <f>VLOOKUP(AHQ54,Information!$A$2:$H$1000,2,FALSE)</f>
        <v>#N/A</v>
      </c>
      <c r="AHS54" t="e">
        <f>VLOOKUP(AHQ54,Information!$A$2:$H$1000,3,FALSE)</f>
        <v>#N/A</v>
      </c>
      <c r="AHY54">
        <f t="shared" si="75"/>
        <v>0</v>
      </c>
      <c r="AIC54" s="84"/>
      <c r="AID54" s="41" t="e">
        <f>VLOOKUP(AIC54,Information!$A$2:$H$1000,2,FALSE)</f>
        <v>#N/A</v>
      </c>
      <c r="AIE54" t="e">
        <f>VLOOKUP(AIC54,Information!$A$2:$H$1000,3,FALSE)</f>
        <v>#N/A</v>
      </c>
      <c r="AIK54">
        <f t="shared" si="76"/>
        <v>0</v>
      </c>
      <c r="AIO54" s="84"/>
      <c r="AIP54" s="41" t="e">
        <f>VLOOKUP(AIO54,Information!$A$2:$H$1000,2,FALSE)</f>
        <v>#N/A</v>
      </c>
      <c r="AIQ54" t="e">
        <f>VLOOKUP(AIO54,Information!$A$2:$H$1000,3,FALSE)</f>
        <v>#N/A</v>
      </c>
      <c r="AIW54">
        <f t="shared" si="77"/>
        <v>0</v>
      </c>
      <c r="AJA54" s="84"/>
      <c r="AJB54" s="41" t="e">
        <f>VLOOKUP(AJA54,Information!$A$2:$H$1000,2,FALSE)</f>
        <v>#N/A</v>
      </c>
      <c r="AJC54" t="e">
        <f>VLOOKUP(AJA54,Information!$A$2:$H$1000,3,FALSE)</f>
        <v>#N/A</v>
      </c>
      <c r="AJI54">
        <f t="shared" si="78"/>
        <v>0</v>
      </c>
      <c r="AJM54" s="84"/>
      <c r="AJN54" s="41" t="e">
        <f>VLOOKUP(AJM54,Information!$A$2:$H$1000,2,FALSE)</f>
        <v>#N/A</v>
      </c>
      <c r="AJO54" t="e">
        <f>VLOOKUP(AJM54,Information!$A$2:$H$1000,3,FALSE)</f>
        <v>#N/A</v>
      </c>
      <c r="AJU54">
        <f t="shared" si="79"/>
        <v>0</v>
      </c>
      <c r="AJY54" s="84"/>
      <c r="AJZ54" s="41" t="e">
        <f>VLOOKUP(AJY54,Information!$A$2:$H$1000,2,FALSE)</f>
        <v>#N/A</v>
      </c>
      <c r="AKA54" t="e">
        <f>VLOOKUP(AJY54,Information!$A$2:$H$1000,3,FALSE)</f>
        <v>#N/A</v>
      </c>
      <c r="AKG54">
        <f t="shared" si="80"/>
        <v>0</v>
      </c>
      <c r="AKK54" s="84"/>
      <c r="AKL54" s="41" t="e">
        <f>VLOOKUP(AKK54,Information!$A$2:$H$1000,2,FALSE)</f>
        <v>#N/A</v>
      </c>
      <c r="AKM54" t="e">
        <f>VLOOKUP(AKK54,Information!$A$2:$H$1000,3,FALSE)</f>
        <v>#N/A</v>
      </c>
      <c r="AKS54">
        <f t="shared" si="81"/>
        <v>0</v>
      </c>
      <c r="AKW54" s="84"/>
      <c r="AKX54" s="41" t="e">
        <f>VLOOKUP(AKW54,Information!$A$2:$H$1000,2,FALSE)</f>
        <v>#N/A</v>
      </c>
      <c r="AKY54" t="e">
        <f>VLOOKUP(AKW54,Information!$A$2:$H$1000,3,FALSE)</f>
        <v>#N/A</v>
      </c>
      <c r="ALE54">
        <f t="shared" si="82"/>
        <v>0</v>
      </c>
      <c r="ALI54" s="84"/>
      <c r="ALJ54" s="41" t="e">
        <f>VLOOKUP(ALI54,Information!$A$2:$H$1000,2,FALSE)</f>
        <v>#N/A</v>
      </c>
      <c r="ALK54" t="e">
        <f>VLOOKUP(ALI54,Information!$A$2:$H$1000,3,FALSE)</f>
        <v>#N/A</v>
      </c>
      <c r="ALQ54">
        <f t="shared" si="83"/>
        <v>0</v>
      </c>
      <c r="ALU54" s="84"/>
      <c r="ALV54" s="41" t="e">
        <f>VLOOKUP(ALU54,Information!$A$2:$H$1000,2,FALSE)</f>
        <v>#N/A</v>
      </c>
      <c r="ALW54" t="e">
        <f>VLOOKUP(ALU54,Information!$A$2:$H$1000,3,FALSE)</f>
        <v>#N/A</v>
      </c>
      <c r="AMC54">
        <f t="shared" si="84"/>
        <v>0</v>
      </c>
      <c r="AMG54" s="84"/>
      <c r="AMH54" s="41" t="e">
        <f>VLOOKUP(AMG54,Information!$A$2:$H$1000,2,FALSE)</f>
        <v>#N/A</v>
      </c>
      <c r="AMI54" t="e">
        <f>VLOOKUP(AMG54,Information!$A$2:$H$1000,3,FALSE)</f>
        <v>#N/A</v>
      </c>
      <c r="AMO54">
        <f t="shared" si="85"/>
        <v>0</v>
      </c>
      <c r="AMS54" s="84"/>
      <c r="AMT54" s="41" t="e">
        <f>VLOOKUP(AMS54,Information!$A$2:$H$1000,2,FALSE)</f>
        <v>#N/A</v>
      </c>
      <c r="AMU54" t="e">
        <f>VLOOKUP(AMS54,Information!$A$2:$H$1000,3,FALSE)</f>
        <v>#N/A</v>
      </c>
      <c r="ANA54">
        <f t="shared" si="86"/>
        <v>0</v>
      </c>
      <c r="ANE54" s="84"/>
      <c r="ANF54" s="41" t="e">
        <f>VLOOKUP(ANE54,Information!$A$2:$H$1000,2,FALSE)</f>
        <v>#N/A</v>
      </c>
      <c r="ANG54" t="e">
        <f>VLOOKUP(ANE54,Information!$A$2:$H$1000,3,FALSE)</f>
        <v>#N/A</v>
      </c>
      <c r="ANM54">
        <f t="shared" si="87"/>
        <v>0</v>
      </c>
      <c r="ANQ54" s="84"/>
      <c r="ANR54" s="41" t="e">
        <f>VLOOKUP(ANQ54,Information!$A$2:$H$1000,2,FALSE)</f>
        <v>#N/A</v>
      </c>
      <c r="ANS54" t="e">
        <f>VLOOKUP(ANQ54,Information!$A$2:$H$1000,3,FALSE)</f>
        <v>#N/A</v>
      </c>
      <c r="ANY54">
        <f t="shared" si="88"/>
        <v>0</v>
      </c>
      <c r="AOC54" s="84"/>
      <c r="AOD54" s="41" t="e">
        <f>VLOOKUP(AOC54,Information!$A$2:$H$1000,2,FALSE)</f>
        <v>#N/A</v>
      </c>
      <c r="AOE54" t="e">
        <f>VLOOKUP(AOC54,Information!$A$2:$H$1000,3,FALSE)</f>
        <v>#N/A</v>
      </c>
      <c r="AOK54">
        <f t="shared" si="89"/>
        <v>0</v>
      </c>
      <c r="AOO54" s="84"/>
      <c r="AOP54" s="41" t="e">
        <f>VLOOKUP(AOO54,Information!$A$2:$H$1000,2,FALSE)</f>
        <v>#N/A</v>
      </c>
      <c r="AOQ54" t="e">
        <f>VLOOKUP(AOO54,Information!$A$2:$H$1000,3,FALSE)</f>
        <v>#N/A</v>
      </c>
      <c r="AOW54">
        <f t="shared" si="90"/>
        <v>0</v>
      </c>
      <c r="APA54" s="84"/>
      <c r="APB54" s="41" t="e">
        <f>VLOOKUP(APA54,Information!$A$2:$H$1000,2,FALSE)</f>
        <v>#N/A</v>
      </c>
      <c r="APC54" t="e">
        <f>VLOOKUP(APA54,Information!$A$2:$H$1000,3,FALSE)</f>
        <v>#N/A</v>
      </c>
      <c r="API54">
        <f t="shared" si="91"/>
        <v>0</v>
      </c>
      <c r="APM54" s="84"/>
      <c r="APN54" s="41" t="e">
        <f>VLOOKUP(APM54,Information!$A$2:$H$1000,2,FALSE)</f>
        <v>#N/A</v>
      </c>
      <c r="APO54" t="e">
        <f>VLOOKUP(APM54,Information!$A$2:$H$1000,3,FALSE)</f>
        <v>#N/A</v>
      </c>
      <c r="APU54">
        <f t="shared" si="92"/>
        <v>0</v>
      </c>
      <c r="APY54" s="84"/>
      <c r="APZ54" s="41" t="e">
        <f>VLOOKUP(APY54,Information!$A$2:$H$1000,2,FALSE)</f>
        <v>#N/A</v>
      </c>
      <c r="AQA54" t="e">
        <f>VLOOKUP(APY54,Information!$A$2:$H$1000,3,FALSE)</f>
        <v>#N/A</v>
      </c>
      <c r="AQG54">
        <f t="shared" si="93"/>
        <v>0</v>
      </c>
      <c r="AQK54" s="84"/>
      <c r="AQL54" s="41" t="e">
        <f>VLOOKUP(AQK54,Information!$A$2:$H$1000,2,FALSE)</f>
        <v>#N/A</v>
      </c>
      <c r="AQM54" t="e">
        <f>VLOOKUP(AQK54,Information!$A$2:$H$1000,3,FALSE)</f>
        <v>#N/A</v>
      </c>
      <c r="AQS54">
        <f t="shared" si="94"/>
        <v>0</v>
      </c>
      <c r="AQW54" s="84"/>
      <c r="AQX54" s="41" t="e">
        <f>VLOOKUP(AQW54,Information!$A$2:$H$1000,2,FALSE)</f>
        <v>#N/A</v>
      </c>
      <c r="AQY54" t="e">
        <f>VLOOKUP(AQW54,Information!$A$2:$H$1000,3,FALSE)</f>
        <v>#N/A</v>
      </c>
      <c r="ARE54">
        <f t="shared" si="95"/>
        <v>0</v>
      </c>
      <c r="ARI54" s="84"/>
      <c r="ARJ54" s="41" t="e">
        <f>VLOOKUP(ARI54,Information!$A$2:$H$1000,2,FALSE)</f>
        <v>#N/A</v>
      </c>
      <c r="ARK54" t="e">
        <f>VLOOKUP(ARI54,Information!$A$2:$H$1000,3,FALSE)</f>
        <v>#N/A</v>
      </c>
      <c r="ARQ54">
        <f t="shared" si="96"/>
        <v>0</v>
      </c>
      <c r="ARU54" s="84"/>
      <c r="ARV54" s="41" t="e">
        <f>VLOOKUP(ARU54,Information!$A$2:$H$1000,2,FALSE)</f>
        <v>#N/A</v>
      </c>
      <c r="ARW54" t="e">
        <f>VLOOKUP(ARU54,Information!$A$2:$H$1000,3,FALSE)</f>
        <v>#N/A</v>
      </c>
      <c r="ASC54">
        <f t="shared" si="97"/>
        <v>0</v>
      </c>
      <c r="ASG54" s="84"/>
      <c r="ASH54" s="41" t="e">
        <f>VLOOKUP(ASG54,Information!$A$2:$H$1000,2,FALSE)</f>
        <v>#N/A</v>
      </c>
      <c r="ASI54" t="e">
        <f>VLOOKUP(ASG54,Information!$A$2:$H$1000,3,FALSE)</f>
        <v>#N/A</v>
      </c>
      <c r="ASO54">
        <f t="shared" si="98"/>
        <v>0</v>
      </c>
      <c r="ASS54" s="84"/>
      <c r="AST54" s="41" t="e">
        <f>VLOOKUP(ASS54,Information!$A$2:$H$1000,2,FALSE)</f>
        <v>#N/A</v>
      </c>
      <c r="ASU54" t="e">
        <f>VLOOKUP(ASS54,Information!$A$2:$H$1000,3,FALSE)</f>
        <v>#N/A</v>
      </c>
      <c r="ATA54">
        <f t="shared" si="99"/>
        <v>0</v>
      </c>
    </row>
    <row r="55" spans="1:1023 1029:1197" ht="13.2">
      <c r="A55" s="41"/>
      <c r="B55" s="41" t="e">
        <f>VLOOKUP(A55,Information!$A$2:$H$1000,2,FALSE)</f>
        <v>#N/A</v>
      </c>
      <c r="C55" t="e">
        <f>VLOOKUP(A55,Information!$A$2:$H$1000,3,FALSE)</f>
        <v>#N/A</v>
      </c>
      <c r="I55">
        <f t="shared" si="0"/>
        <v>0</v>
      </c>
      <c r="M55" s="84"/>
      <c r="N55" s="41" t="e">
        <f>VLOOKUP(M55,Information!$A$2:$H$1000,2,FALSE)</f>
        <v>#N/A</v>
      </c>
      <c r="O55" t="e">
        <f>VLOOKUP(M55,Information!$A$2:$H$1000,3,FALSE)</f>
        <v>#N/A</v>
      </c>
      <c r="U55">
        <f t="shared" si="1"/>
        <v>0</v>
      </c>
      <c r="Y55" s="84"/>
      <c r="Z55" s="41" t="e">
        <f>VLOOKUP(Y55,Information!$A$2:$H$1000,2,FALSE)</f>
        <v>#N/A</v>
      </c>
      <c r="AA55" t="e">
        <f>VLOOKUP(Y55,Information!$A$2:$H$1000,3,FALSE)</f>
        <v>#N/A</v>
      </c>
      <c r="AG55">
        <f t="shared" si="2"/>
        <v>0</v>
      </c>
      <c r="AK55" s="84" t="s">
        <v>205</v>
      </c>
      <c r="AL55" s="85" t="str">
        <f>VLOOKUP(AK55,Information!$A$2:$H$1000,2,FALSE)</f>
        <v>unknown</v>
      </c>
      <c r="AM55" s="67" t="str">
        <f>VLOOKUP(AK55,Information!$A$2:$H$1000,3,FALSE)</f>
        <v>Favites</v>
      </c>
      <c r="AN55" s="41">
        <v>15</v>
      </c>
      <c r="AO55" s="41">
        <v>95</v>
      </c>
      <c r="AP55" s="41">
        <v>5</v>
      </c>
      <c r="AS55">
        <f t="shared" si="3"/>
        <v>100</v>
      </c>
      <c r="AW55" s="84"/>
      <c r="AX55" s="41" t="e">
        <f>VLOOKUP(AW55,Information!$A$2:$H$1000,2,FALSE)</f>
        <v>#N/A</v>
      </c>
      <c r="AY55" t="e">
        <f>VLOOKUP(AW55,Information!$A$2:$H$1000,3,FALSE)</f>
        <v>#N/A</v>
      </c>
      <c r="BE55">
        <f t="shared" si="4"/>
        <v>0</v>
      </c>
      <c r="BI55" s="84"/>
      <c r="BJ55" s="41" t="e">
        <f>VLOOKUP(BI55,Information!$A$2:$H$1000,2,FALSE)</f>
        <v>#N/A</v>
      </c>
      <c r="BK55" t="e">
        <f>VLOOKUP(BI55,Information!$A$2:$H$1000,3,FALSE)</f>
        <v>#N/A</v>
      </c>
      <c r="BQ55">
        <f t="shared" si="5"/>
        <v>0</v>
      </c>
      <c r="BU55" s="84" t="s">
        <v>287</v>
      </c>
      <c r="BV55" s="85" t="str">
        <f>VLOOKUP(BU55,Information!$A$2:$H$1000,2,FALSE)</f>
        <v>unknown</v>
      </c>
      <c r="BW55" s="67" t="str">
        <f>VLOOKUP(BU55,Information!$A$2:$H$1000,3,FALSE)</f>
        <v>Platygyra</v>
      </c>
      <c r="BX55" s="41">
        <v>10</v>
      </c>
      <c r="BY55" s="41">
        <v>90</v>
      </c>
      <c r="BZ55" s="41">
        <v>10</v>
      </c>
      <c r="CC55">
        <f t="shared" si="6"/>
        <v>100</v>
      </c>
      <c r="CG55" s="84"/>
      <c r="CH55" s="41" t="e">
        <f>VLOOKUP(CG55,Information!$A$2:$H$1000,2,FALSE)</f>
        <v>#N/A</v>
      </c>
      <c r="CI55" t="e">
        <f>VLOOKUP(CG55,Information!$A$2:$H$1000,3,FALSE)</f>
        <v>#N/A</v>
      </c>
      <c r="CO55">
        <f t="shared" si="7"/>
        <v>0</v>
      </c>
      <c r="CS55" s="84"/>
      <c r="CT55" s="41" t="e">
        <f>VLOOKUP(CS55,Information!$A$2:$H$1000,2,FALSE)</f>
        <v>#N/A</v>
      </c>
      <c r="CU55" t="e">
        <f>VLOOKUP(CS55,Information!$A$2:$H$1000,3,FALSE)</f>
        <v>#N/A</v>
      </c>
      <c r="DA55">
        <f t="shared" si="8"/>
        <v>0</v>
      </c>
      <c r="DE55" s="84"/>
      <c r="DF55" s="41" t="e">
        <f>VLOOKUP(DE55,Information!$A$2:$H$1000,2,FALSE)</f>
        <v>#N/A</v>
      </c>
      <c r="DG55" t="e">
        <f>VLOOKUP(DE55,Information!$A$2:$H$1000,3,FALSE)</f>
        <v>#N/A</v>
      </c>
      <c r="DM55">
        <f t="shared" si="9"/>
        <v>0</v>
      </c>
      <c r="DQ55" s="84"/>
      <c r="DR55" s="41" t="e">
        <f>VLOOKUP(DQ55,Information!$A$2:$H$1000,2,FALSE)</f>
        <v>#N/A</v>
      </c>
      <c r="DS55" t="e">
        <f>VLOOKUP(DQ55,Information!$A$2:$H$1000,3,FALSE)</f>
        <v>#N/A</v>
      </c>
      <c r="DY55">
        <f t="shared" si="10"/>
        <v>0</v>
      </c>
      <c r="EC55" s="84"/>
      <c r="ED55" s="41" t="e">
        <f>VLOOKUP(EC55,Information!$A$2:$H$1000,2,FALSE)</f>
        <v>#N/A</v>
      </c>
      <c r="EE55" t="e">
        <f>VLOOKUP(EC55,Information!$A$2:$H$1000,3,FALSE)</f>
        <v>#N/A</v>
      </c>
      <c r="EK55">
        <f t="shared" si="11"/>
        <v>0</v>
      </c>
      <c r="EO55" s="84"/>
      <c r="EP55" s="41" t="e">
        <f>VLOOKUP(EO55,Information!$A$2:$H$1000,2,FALSE)</f>
        <v>#N/A</v>
      </c>
      <c r="EQ55" t="e">
        <f>VLOOKUP(EO55,Information!$A$2:$H$1000,3,FALSE)</f>
        <v>#N/A</v>
      </c>
      <c r="EW55">
        <f t="shared" si="12"/>
        <v>0</v>
      </c>
      <c r="FA55" s="84"/>
      <c r="FB55" s="41" t="e">
        <f>VLOOKUP(FA55,Information!$A$2:$H$1000,2,FALSE)</f>
        <v>#N/A</v>
      </c>
      <c r="FC55" t="e">
        <f>VLOOKUP(FA55,Information!$A$2:$H$1000,3,FALSE)</f>
        <v>#N/A</v>
      </c>
      <c r="FI55">
        <f t="shared" si="13"/>
        <v>0</v>
      </c>
      <c r="FM55" s="84"/>
      <c r="FN55" s="41" t="e">
        <f>VLOOKUP(FM55,Information!$A$2:$H$1000,2,FALSE)</f>
        <v>#N/A</v>
      </c>
      <c r="FO55" t="e">
        <f>VLOOKUP(FM55,Information!$A$2:$H$1000,3,FALSE)</f>
        <v>#N/A</v>
      </c>
      <c r="FU55">
        <f t="shared" si="14"/>
        <v>0</v>
      </c>
      <c r="FY55" s="84"/>
      <c r="FZ55" s="41" t="e">
        <f>VLOOKUP(FY55,Information!$A$2:$H$1000,2,FALSE)</f>
        <v>#N/A</v>
      </c>
      <c r="GA55" t="e">
        <f>VLOOKUP(FY55,Information!$A$2:$H$1000,3,FALSE)</f>
        <v>#N/A</v>
      </c>
      <c r="GG55">
        <f t="shared" si="15"/>
        <v>0</v>
      </c>
      <c r="GK55" s="84"/>
      <c r="GL55" s="41" t="e">
        <f>VLOOKUP(GK55,Information!$A$2:$H$1000,2,FALSE)</f>
        <v>#N/A</v>
      </c>
      <c r="GM55" t="e">
        <f>VLOOKUP(GK55,Information!$A$2:$H$1000,3,FALSE)</f>
        <v>#N/A</v>
      </c>
      <c r="GS55">
        <f t="shared" si="16"/>
        <v>0</v>
      </c>
      <c r="GW55" s="84"/>
      <c r="GX55" s="41" t="e">
        <f>VLOOKUP(GW55,Information!$A$2:$H$1000,2,FALSE)</f>
        <v>#N/A</v>
      </c>
      <c r="GY55" t="e">
        <f>VLOOKUP(GW55,Information!$A$2:$H$1000,3,FALSE)</f>
        <v>#N/A</v>
      </c>
      <c r="HE55">
        <f t="shared" si="17"/>
        <v>0</v>
      </c>
      <c r="HI55" s="84"/>
      <c r="HJ55" s="41" t="e">
        <f>VLOOKUP(HI55,Information!$A$2:$H$1000,2,FALSE)</f>
        <v>#N/A</v>
      </c>
      <c r="HK55" t="e">
        <f>VLOOKUP(HI55,Information!$A$2:$H$1000,3,FALSE)</f>
        <v>#N/A</v>
      </c>
      <c r="HQ55">
        <f t="shared" si="18"/>
        <v>0</v>
      </c>
      <c r="HU55" s="84"/>
      <c r="HV55" s="41" t="e">
        <f>VLOOKUP(HU55,Information!$A$2:$H$1000,2,FALSE)</f>
        <v>#N/A</v>
      </c>
      <c r="HW55" t="e">
        <f>VLOOKUP(HU55,Information!$A$2:$H$1000,3,FALSE)</f>
        <v>#N/A</v>
      </c>
      <c r="IC55">
        <f t="shared" si="19"/>
        <v>0</v>
      </c>
      <c r="IG55" s="84"/>
      <c r="IH55" s="41" t="e">
        <f>VLOOKUP(IG55,Information!$A$2:$H$1000,2,FALSE)</f>
        <v>#N/A</v>
      </c>
      <c r="II55" t="e">
        <f>VLOOKUP(IG55,Information!$A$2:$H$1000,3,FALSE)</f>
        <v>#N/A</v>
      </c>
      <c r="IO55">
        <f t="shared" si="20"/>
        <v>0</v>
      </c>
      <c r="IS55" s="84"/>
      <c r="IT55" s="41" t="e">
        <f>VLOOKUP(IS55,Information!$A$2:$H$1000,2,FALSE)</f>
        <v>#N/A</v>
      </c>
      <c r="IU55" t="e">
        <f>VLOOKUP(IS55,Information!$A$2:$H$1000,3,FALSE)</f>
        <v>#N/A</v>
      </c>
      <c r="JA55">
        <f t="shared" si="21"/>
        <v>0</v>
      </c>
      <c r="JE55" s="84"/>
      <c r="JF55" s="41" t="e">
        <f>VLOOKUP(JE55,Information!$A$2:$H$1000,2,FALSE)</f>
        <v>#N/A</v>
      </c>
      <c r="JG55" t="e">
        <f>VLOOKUP(JE55,Information!$A$2:$H$1000,3,FALSE)</f>
        <v>#N/A</v>
      </c>
      <c r="JM55">
        <f t="shared" si="22"/>
        <v>0</v>
      </c>
      <c r="JQ55" s="84"/>
      <c r="JR55" s="41" t="e">
        <f>VLOOKUP(JQ55,Information!$A$2:$H$1000,2,FALSE)</f>
        <v>#N/A</v>
      </c>
      <c r="JS55" t="e">
        <f>VLOOKUP(JQ55,Information!$A$2:$H$1000,3,FALSE)</f>
        <v>#N/A</v>
      </c>
      <c r="JY55">
        <f t="shared" si="23"/>
        <v>0</v>
      </c>
      <c r="KC55" s="84"/>
      <c r="KD55" s="41" t="e">
        <f>VLOOKUP(KC55,Information!$A$2:$H$1000,2,FALSE)</f>
        <v>#N/A</v>
      </c>
      <c r="KE55" t="e">
        <f>VLOOKUP(KC55,Information!$A$2:$H$1000,3,FALSE)</f>
        <v>#N/A</v>
      </c>
      <c r="KK55">
        <f t="shared" si="24"/>
        <v>0</v>
      </c>
      <c r="KO55" s="84"/>
      <c r="KP55" s="41" t="e">
        <f>VLOOKUP(KO55,Information!$A$2:$H$1000,2,FALSE)</f>
        <v>#N/A</v>
      </c>
      <c r="KQ55" t="e">
        <f>VLOOKUP(KO55,Information!$A$2:$H$1000,3,FALSE)</f>
        <v>#N/A</v>
      </c>
      <c r="KW55">
        <f t="shared" si="25"/>
        <v>0</v>
      </c>
      <c r="LA55" s="84"/>
      <c r="LB55" s="41" t="e">
        <f>VLOOKUP(LA55,Information!$A$2:$H$1000,2,FALSE)</f>
        <v>#N/A</v>
      </c>
      <c r="LC55" t="e">
        <f>VLOOKUP(LA55,Information!$A$2:$H$1000,3,FALSE)</f>
        <v>#N/A</v>
      </c>
      <c r="LI55">
        <f t="shared" si="26"/>
        <v>0</v>
      </c>
      <c r="LM55" s="84"/>
      <c r="LN55" s="41" t="e">
        <f>VLOOKUP(LM55,Information!$A$2:$H$1000,2,FALSE)</f>
        <v>#N/A</v>
      </c>
      <c r="LO55" t="e">
        <f>VLOOKUP(LM55,Information!$A$2:$H$1000,3,FALSE)</f>
        <v>#N/A</v>
      </c>
      <c r="LU55">
        <f t="shared" si="27"/>
        <v>0</v>
      </c>
      <c r="LY55" s="84"/>
      <c r="LZ55" s="41" t="e">
        <f>VLOOKUP(LY55,Information!$A$2:$H$1000,2,FALSE)</f>
        <v>#N/A</v>
      </c>
      <c r="MA55" t="e">
        <f>VLOOKUP(LY55,Information!$A$2:$H$1000,3,FALSE)</f>
        <v>#N/A</v>
      </c>
      <c r="MG55">
        <f t="shared" si="28"/>
        <v>0</v>
      </c>
      <c r="MK55" s="84"/>
      <c r="ML55" s="41" t="e">
        <f>VLOOKUP(MK55,Information!$A$2:$H$1000,2,FALSE)</f>
        <v>#N/A</v>
      </c>
      <c r="MM55" t="e">
        <f>VLOOKUP(MK55,Information!$A$2:$H$1000,3,FALSE)</f>
        <v>#N/A</v>
      </c>
      <c r="MS55">
        <f t="shared" si="29"/>
        <v>0</v>
      </c>
      <c r="MW55" s="84"/>
      <c r="MX55" s="41" t="e">
        <f>VLOOKUP(MW55,Information!$A$2:$H$1000,2,FALSE)</f>
        <v>#N/A</v>
      </c>
      <c r="MY55" t="e">
        <f>VLOOKUP(MW55,Information!$A$2:$H$1000,3,FALSE)</f>
        <v>#N/A</v>
      </c>
      <c r="NE55">
        <f t="shared" si="30"/>
        <v>0</v>
      </c>
      <c r="NI55" s="84"/>
      <c r="NJ55" s="41" t="e">
        <f>VLOOKUP(NI55,Information!$A$2:$H$1000,2,FALSE)</f>
        <v>#N/A</v>
      </c>
      <c r="NK55" t="e">
        <f>VLOOKUP(NI55,Information!$A$2:$H$1000,3,FALSE)</f>
        <v>#N/A</v>
      </c>
      <c r="NQ55">
        <f t="shared" si="31"/>
        <v>0</v>
      </c>
      <c r="NU55" s="84"/>
      <c r="NV55" s="41" t="e">
        <f>VLOOKUP(NU55,Information!$A$2:$H$1000,2,FALSE)</f>
        <v>#N/A</v>
      </c>
      <c r="NW55" t="e">
        <f>VLOOKUP(NU55,Information!$A$2:$H$1000,3,FALSE)</f>
        <v>#N/A</v>
      </c>
      <c r="OC55">
        <f t="shared" si="32"/>
        <v>0</v>
      </c>
      <c r="OG55" s="84"/>
      <c r="OH55" s="41" t="e">
        <f>VLOOKUP(OG55,Information!$A$2:$H$1000,2,FALSE)</f>
        <v>#N/A</v>
      </c>
      <c r="OI55" t="e">
        <f>VLOOKUP(OG55,Information!$A$2:$H$1000,3,FALSE)</f>
        <v>#N/A</v>
      </c>
      <c r="OO55">
        <f t="shared" si="33"/>
        <v>0</v>
      </c>
      <c r="OS55" s="84"/>
      <c r="OT55" s="41" t="e">
        <f>VLOOKUP(OS55,Information!$A$2:$H$1000,2,FALSE)</f>
        <v>#N/A</v>
      </c>
      <c r="OU55" t="e">
        <f>VLOOKUP(OS55,Information!$A$2:$H$1000,3,FALSE)</f>
        <v>#N/A</v>
      </c>
      <c r="PA55">
        <f t="shared" si="34"/>
        <v>0</v>
      </c>
      <c r="PE55" s="84"/>
      <c r="PF55" s="41" t="e">
        <f>VLOOKUP(PE55,Information!$A$2:$H$1000,2,FALSE)</f>
        <v>#N/A</v>
      </c>
      <c r="PG55" t="e">
        <f>VLOOKUP(PE55,Information!$A$2:$H$1000,3,FALSE)</f>
        <v>#N/A</v>
      </c>
      <c r="PM55">
        <f t="shared" si="35"/>
        <v>0</v>
      </c>
      <c r="PQ55" s="84"/>
      <c r="PR55" s="41" t="e">
        <f>VLOOKUP(PQ55,Information!$A$2:$H$1000,2,FALSE)</f>
        <v>#N/A</v>
      </c>
      <c r="PS55" t="e">
        <f>VLOOKUP(PQ55,Information!$A$2:$H$1000,3,FALSE)</f>
        <v>#N/A</v>
      </c>
      <c r="PY55">
        <f t="shared" si="36"/>
        <v>0</v>
      </c>
      <c r="QC55" s="84"/>
      <c r="QD55" s="41" t="e">
        <f>VLOOKUP(QC55,Information!$A$2:$H$1000,2,FALSE)</f>
        <v>#N/A</v>
      </c>
      <c r="QE55" t="e">
        <f>VLOOKUP(QC55,Information!$A$2:$H$1000,3,FALSE)</f>
        <v>#N/A</v>
      </c>
      <c r="QK55">
        <f t="shared" si="37"/>
        <v>0</v>
      </c>
      <c r="QO55" s="84"/>
      <c r="QP55" s="41" t="e">
        <f>VLOOKUP(QO55,Information!$A$2:$H$1000,2,FALSE)</f>
        <v>#N/A</v>
      </c>
      <c r="QQ55" t="e">
        <f>VLOOKUP(QO55,Information!$A$2:$H$1000,3,FALSE)</f>
        <v>#N/A</v>
      </c>
      <c r="QW55">
        <f t="shared" si="38"/>
        <v>0</v>
      </c>
      <c r="RA55" s="84"/>
      <c r="RB55" s="41" t="e">
        <f>VLOOKUP(RA55,Information!$A$2:$H$1000,2,FALSE)</f>
        <v>#N/A</v>
      </c>
      <c r="RC55" t="e">
        <f>VLOOKUP(RA55,Information!$A$2:$H$1000,3,FALSE)</f>
        <v>#N/A</v>
      </c>
      <c r="RI55">
        <f t="shared" si="39"/>
        <v>0</v>
      </c>
      <c r="RM55" s="84"/>
      <c r="RN55" s="41" t="e">
        <f>VLOOKUP(RM55,Information!$A$2:$H$1000,2,FALSE)</f>
        <v>#N/A</v>
      </c>
      <c r="RO55" t="e">
        <f>VLOOKUP(RM55,Information!$A$2:$H$1000,3,FALSE)</f>
        <v>#N/A</v>
      </c>
      <c r="RU55">
        <f t="shared" si="40"/>
        <v>0</v>
      </c>
      <c r="RY55" s="84"/>
      <c r="RZ55" s="41" t="e">
        <f>VLOOKUP(RY55,Information!$A$2:$H$1000,2,FALSE)</f>
        <v>#N/A</v>
      </c>
      <c r="SA55" t="e">
        <f>VLOOKUP(RY55,Information!$A$2:$H$1000,3,FALSE)</f>
        <v>#N/A</v>
      </c>
      <c r="SG55">
        <f t="shared" si="41"/>
        <v>0</v>
      </c>
      <c r="SK55" s="84"/>
      <c r="SL55" s="41" t="e">
        <f>VLOOKUP(SK55,Information!$A$2:$H$1000,2,FALSE)</f>
        <v>#N/A</v>
      </c>
      <c r="SM55" t="e">
        <f>VLOOKUP(SK55,Information!$A$2:$H$1000,3,FALSE)</f>
        <v>#N/A</v>
      </c>
      <c r="SS55">
        <f t="shared" si="42"/>
        <v>0</v>
      </c>
      <c r="SW55" s="84"/>
      <c r="SX55" s="41" t="e">
        <f>VLOOKUP(SW55,Information!$A$2:$H$1000,2,FALSE)</f>
        <v>#N/A</v>
      </c>
      <c r="SY55" t="e">
        <f>VLOOKUP(SW55,Information!$A$2:$H$1000,3,FALSE)</f>
        <v>#N/A</v>
      </c>
      <c r="TE55">
        <f t="shared" si="43"/>
        <v>0</v>
      </c>
      <c r="TI55" s="84"/>
      <c r="TJ55" s="41" t="e">
        <f>VLOOKUP(TI55,Information!$A$2:$H$1000,2,FALSE)</f>
        <v>#N/A</v>
      </c>
      <c r="TK55" t="e">
        <f>VLOOKUP(TI55,Information!$A$2:$H$1000,3,FALSE)</f>
        <v>#N/A</v>
      </c>
      <c r="TQ55">
        <f t="shared" si="44"/>
        <v>0</v>
      </c>
      <c r="TU55" s="84"/>
      <c r="TV55" s="41" t="e">
        <f>VLOOKUP(TU55,Information!$A$2:$H$1000,2,FALSE)</f>
        <v>#N/A</v>
      </c>
      <c r="TW55" t="e">
        <f>VLOOKUP(TU55,Information!$A$2:$H$1000,3,FALSE)</f>
        <v>#N/A</v>
      </c>
      <c r="UC55">
        <f t="shared" si="45"/>
        <v>0</v>
      </c>
      <c r="UG55" s="84"/>
      <c r="UH55" s="41" t="e">
        <f>VLOOKUP(UG55,Information!$A$2:$H$1000,2,FALSE)</f>
        <v>#N/A</v>
      </c>
      <c r="UI55" t="e">
        <f>VLOOKUP(UG55,Information!$A$2:$H$1000,3,FALSE)</f>
        <v>#N/A</v>
      </c>
      <c r="UO55">
        <f t="shared" si="46"/>
        <v>0</v>
      </c>
      <c r="US55" s="84"/>
      <c r="UT55" s="41" t="e">
        <f>VLOOKUP(US55,Information!$A$2:$H$1000,2,FALSE)</f>
        <v>#N/A</v>
      </c>
      <c r="UU55" t="e">
        <f>VLOOKUP(US55,Information!$A$2:$H$1000,3,FALSE)</f>
        <v>#N/A</v>
      </c>
      <c r="VA55">
        <f t="shared" si="47"/>
        <v>0</v>
      </c>
      <c r="VE55" s="84"/>
      <c r="VF55" s="41" t="e">
        <f>VLOOKUP(VE55,Information!$A$2:$H$1000,2,FALSE)</f>
        <v>#N/A</v>
      </c>
      <c r="VG55" t="e">
        <f>VLOOKUP(VE55,Information!$A$2:$H$1000,3,FALSE)</f>
        <v>#N/A</v>
      </c>
      <c r="VM55">
        <f t="shared" si="48"/>
        <v>0</v>
      </c>
      <c r="VQ55" s="84"/>
      <c r="VR55" s="41" t="e">
        <f>VLOOKUP(VQ55,Information!$A$2:$H$1000,2,FALSE)</f>
        <v>#N/A</v>
      </c>
      <c r="VS55" t="e">
        <f>VLOOKUP(VQ55,Information!$A$2:$H$1000,3,FALSE)</f>
        <v>#N/A</v>
      </c>
      <c r="VY55">
        <f t="shared" si="49"/>
        <v>0</v>
      </c>
      <c r="WC55" s="84"/>
      <c r="WD55" s="41" t="e">
        <f>VLOOKUP(WC55,Information!$A$2:$H$1000,2,FALSE)</f>
        <v>#N/A</v>
      </c>
      <c r="WE55" t="e">
        <f>VLOOKUP(WC55,Information!$A$2:$H$1000,3,FALSE)</f>
        <v>#N/A</v>
      </c>
      <c r="WK55">
        <f t="shared" si="50"/>
        <v>0</v>
      </c>
      <c r="WO55" s="84"/>
      <c r="WP55" s="41" t="e">
        <f>VLOOKUP(WO55,Information!$A$2:$H$1000,2,FALSE)</f>
        <v>#N/A</v>
      </c>
      <c r="WQ55" t="e">
        <f>VLOOKUP(WO55,Information!$A$2:$H$1000,3,FALSE)</f>
        <v>#N/A</v>
      </c>
      <c r="WW55">
        <f t="shared" si="51"/>
        <v>0</v>
      </c>
      <c r="XA55" s="84"/>
      <c r="XB55" s="41" t="e">
        <f>VLOOKUP(XA55,Information!$A$2:$H$1000,2,FALSE)</f>
        <v>#N/A</v>
      </c>
      <c r="XC55" t="e">
        <f>VLOOKUP(XA55,Information!$A$2:$H$1000,3,FALSE)</f>
        <v>#N/A</v>
      </c>
      <c r="XI55">
        <f t="shared" si="52"/>
        <v>0</v>
      </c>
      <c r="XM55" s="84"/>
      <c r="XN55" s="41" t="e">
        <f>VLOOKUP(XM55,Information!$A$2:$H$1000,2,FALSE)</f>
        <v>#N/A</v>
      </c>
      <c r="XO55" t="e">
        <f>VLOOKUP(XM55,Information!$A$2:$H$1000,3,FALSE)</f>
        <v>#N/A</v>
      </c>
      <c r="XU55">
        <f t="shared" si="53"/>
        <v>0</v>
      </c>
      <c r="XY55" s="84"/>
      <c r="XZ55" s="41" t="e">
        <f>VLOOKUP(XY55,Information!$A$2:$H$1000,2,FALSE)</f>
        <v>#N/A</v>
      </c>
      <c r="YA55" t="e">
        <f>VLOOKUP(XY55,Information!$A$2:$H$1000,3,FALSE)</f>
        <v>#N/A</v>
      </c>
      <c r="YG55">
        <f t="shared" si="54"/>
        <v>0</v>
      </c>
      <c r="YK55" s="84"/>
      <c r="YL55" s="41" t="e">
        <f>VLOOKUP(YK55,Information!$A$2:$H$1000,2,FALSE)</f>
        <v>#N/A</v>
      </c>
      <c r="YM55" t="e">
        <f>VLOOKUP(YK55,Information!$A$2:$H$1000,3,FALSE)</f>
        <v>#N/A</v>
      </c>
      <c r="YS55">
        <f t="shared" si="55"/>
        <v>0</v>
      </c>
      <c r="YW55" s="84"/>
      <c r="YX55" s="41" t="e">
        <f>VLOOKUP(YW55,Information!$A$2:$H$1000,2,FALSE)</f>
        <v>#N/A</v>
      </c>
      <c r="YY55" t="e">
        <f>VLOOKUP(YW55,Information!$A$2:$H$1000,3,FALSE)</f>
        <v>#N/A</v>
      </c>
      <c r="ZE55">
        <f t="shared" si="56"/>
        <v>0</v>
      </c>
      <c r="ZI55" s="84"/>
      <c r="ZJ55" s="41" t="e">
        <f>VLOOKUP(ZI55,Information!$A$2:$H$1000,2,FALSE)</f>
        <v>#N/A</v>
      </c>
      <c r="ZK55" t="e">
        <f>VLOOKUP(ZI55,Information!$A$2:$H$1000,3,FALSE)</f>
        <v>#N/A</v>
      </c>
      <c r="ZQ55">
        <f t="shared" si="57"/>
        <v>0</v>
      </c>
      <c r="ZU55" s="84"/>
      <c r="ZV55" s="41" t="e">
        <f>VLOOKUP(ZU55,Information!$A$2:$H$1000,2,FALSE)</f>
        <v>#N/A</v>
      </c>
      <c r="ZW55" t="e">
        <f>VLOOKUP(ZU55,Information!$A$2:$H$1000,3,FALSE)</f>
        <v>#N/A</v>
      </c>
      <c r="AAC55">
        <f t="shared" si="58"/>
        <v>0</v>
      </c>
      <c r="AAG55" s="84"/>
      <c r="AAH55" s="41" t="e">
        <f>VLOOKUP(AAG55,Information!$A$2:$H$1000,2,FALSE)</f>
        <v>#N/A</v>
      </c>
      <c r="AAI55" t="e">
        <f>VLOOKUP(AAG55,Information!$A$2:$H$1000,3,FALSE)</f>
        <v>#N/A</v>
      </c>
      <c r="AAO55">
        <f t="shared" si="59"/>
        <v>0</v>
      </c>
      <c r="AAS55" s="84"/>
      <c r="AAT55" s="41" t="e">
        <f>VLOOKUP(AAS55,Information!$A$2:$H$1000,2,FALSE)</f>
        <v>#N/A</v>
      </c>
      <c r="AAU55" t="e">
        <f>VLOOKUP(AAS55,Information!$A$2:$H$1000,3,FALSE)</f>
        <v>#N/A</v>
      </c>
      <c r="ABA55">
        <f t="shared" si="60"/>
        <v>0</v>
      </c>
      <c r="ABE55" s="84"/>
      <c r="ABF55" s="41" t="e">
        <f>VLOOKUP(ABE55,Information!$A$2:$H$1000,2,FALSE)</f>
        <v>#N/A</v>
      </c>
      <c r="ABG55" t="e">
        <f>VLOOKUP(ABE55,Information!$A$2:$H$1000,3,FALSE)</f>
        <v>#N/A</v>
      </c>
      <c r="ABM55">
        <f t="shared" si="61"/>
        <v>0</v>
      </c>
      <c r="ABQ55" s="84"/>
      <c r="ABR55" s="41" t="e">
        <f>VLOOKUP(ABQ55,Information!$A$2:$H$1000,2,FALSE)</f>
        <v>#N/A</v>
      </c>
      <c r="ABS55" t="e">
        <f>VLOOKUP(ABQ55,Information!$A$2:$H$1000,3,FALSE)</f>
        <v>#N/A</v>
      </c>
      <c r="ABY55">
        <f t="shared" si="62"/>
        <v>0</v>
      </c>
      <c r="ACC55" s="84"/>
      <c r="ACD55" s="41" t="e">
        <f>VLOOKUP(ACC55,Information!$A$2:$H$1000,2,FALSE)</f>
        <v>#N/A</v>
      </c>
      <c r="ACE55" t="e">
        <f>VLOOKUP(ACC55,Information!$A$2:$H$1000,3,FALSE)</f>
        <v>#N/A</v>
      </c>
      <c r="ACK55">
        <f t="shared" si="63"/>
        <v>0</v>
      </c>
      <c r="ACO55" s="84"/>
      <c r="ACP55" s="41" t="e">
        <f>VLOOKUP(ACO55,Information!$A$2:$H$1000,2,FALSE)</f>
        <v>#N/A</v>
      </c>
      <c r="ACQ55" t="e">
        <f>VLOOKUP(ACO55,Information!$A$2:$H$1000,3,FALSE)</f>
        <v>#N/A</v>
      </c>
      <c r="ACW55">
        <f t="shared" si="64"/>
        <v>0</v>
      </c>
      <c r="ADA55" s="84"/>
      <c r="ADB55" s="41" t="e">
        <f>VLOOKUP(ADA55,Information!$A$2:$H$1000,2,FALSE)</f>
        <v>#N/A</v>
      </c>
      <c r="ADC55" t="e">
        <f>VLOOKUP(ADA55,Information!$A$2:$H$1000,3,FALSE)</f>
        <v>#N/A</v>
      </c>
      <c r="ADI55">
        <f t="shared" si="65"/>
        <v>0</v>
      </c>
      <c r="ADM55" s="84"/>
      <c r="ADN55" s="41" t="e">
        <f>VLOOKUP(ADM55,Information!$A$2:$H$1000,2,FALSE)</f>
        <v>#N/A</v>
      </c>
      <c r="ADO55" t="e">
        <f>VLOOKUP(ADM55,Information!$A$2:$H$1000,3,FALSE)</f>
        <v>#N/A</v>
      </c>
      <c r="ADU55">
        <f t="shared" si="66"/>
        <v>0</v>
      </c>
      <c r="ADY55" s="84"/>
      <c r="ADZ55" s="41" t="e">
        <f>VLOOKUP(ADY55,Information!$A$2:$H$1000,2,FALSE)</f>
        <v>#N/A</v>
      </c>
      <c r="AEA55" t="e">
        <f>VLOOKUP(ADY55,Information!$A$2:$H$1000,3,FALSE)</f>
        <v>#N/A</v>
      </c>
      <c r="AEG55">
        <f t="shared" si="67"/>
        <v>0</v>
      </c>
      <c r="AEK55" s="84"/>
      <c r="AEL55" s="41" t="e">
        <f>VLOOKUP(AEK55,Information!$A$2:$H$1000,2,FALSE)</f>
        <v>#N/A</v>
      </c>
      <c r="AEM55" t="e">
        <f>VLOOKUP(AEK55,Information!$A$2:$H$1000,3,FALSE)</f>
        <v>#N/A</v>
      </c>
      <c r="AES55">
        <f t="shared" si="68"/>
        <v>0</v>
      </c>
      <c r="AEW55" s="84"/>
      <c r="AEX55" s="41" t="e">
        <f>VLOOKUP(AEW55,Information!$A$2:$H$1000,2,FALSE)</f>
        <v>#N/A</v>
      </c>
      <c r="AEY55" t="e">
        <f>VLOOKUP(AEW55,Information!$A$2:$H$1000,3,FALSE)</f>
        <v>#N/A</v>
      </c>
      <c r="AFE55">
        <f t="shared" si="69"/>
        <v>0</v>
      </c>
      <c r="AFI55" s="84"/>
      <c r="AFJ55" s="41" t="e">
        <f>VLOOKUP(AFI55,Information!$A$2:$H$1000,2,FALSE)</f>
        <v>#N/A</v>
      </c>
      <c r="AFK55" t="e">
        <f>VLOOKUP(AFI55,Information!$A$2:$H$1000,3,FALSE)</f>
        <v>#N/A</v>
      </c>
      <c r="AFQ55">
        <f t="shared" si="70"/>
        <v>0</v>
      </c>
      <c r="AFU55" s="84"/>
      <c r="AFV55" s="41" t="e">
        <f>VLOOKUP(AFU55,Information!$A$2:$H$1000,2,FALSE)</f>
        <v>#N/A</v>
      </c>
      <c r="AFW55" t="e">
        <f>VLOOKUP(AFU55,Information!$A$2:$H$1000,3,FALSE)</f>
        <v>#N/A</v>
      </c>
      <c r="AGC55">
        <f t="shared" si="71"/>
        <v>0</v>
      </c>
      <c r="AGG55" s="84"/>
      <c r="AGH55" s="41" t="e">
        <f>VLOOKUP(AGG55,Information!$A$2:$H$1000,2,FALSE)</f>
        <v>#N/A</v>
      </c>
      <c r="AGI55" t="e">
        <f>VLOOKUP(AGG55,Information!$A$2:$H$1000,3,FALSE)</f>
        <v>#N/A</v>
      </c>
      <c r="AGO55">
        <f t="shared" si="72"/>
        <v>0</v>
      </c>
      <c r="AGS55" s="84"/>
      <c r="AGT55" s="41" t="e">
        <f>VLOOKUP(AGS55,Information!$A$2:$H$1000,2,FALSE)</f>
        <v>#N/A</v>
      </c>
      <c r="AGU55" t="e">
        <f>VLOOKUP(AGS55,Information!$A$2:$H$1000,3,FALSE)</f>
        <v>#N/A</v>
      </c>
      <c r="AHA55">
        <f t="shared" si="73"/>
        <v>0</v>
      </c>
      <c r="AHE55" s="84"/>
      <c r="AHF55" s="41" t="e">
        <f>VLOOKUP(AHE55,Information!$A$2:$H$1000,2,FALSE)</f>
        <v>#N/A</v>
      </c>
      <c r="AHG55" t="e">
        <f>VLOOKUP(AHE55,Information!$A$2:$H$1000,3,FALSE)</f>
        <v>#N/A</v>
      </c>
      <c r="AHM55">
        <f t="shared" si="74"/>
        <v>0</v>
      </c>
      <c r="AHQ55" s="84"/>
      <c r="AHR55" s="41" t="e">
        <f>VLOOKUP(AHQ55,Information!$A$2:$H$1000,2,FALSE)</f>
        <v>#N/A</v>
      </c>
      <c r="AHS55" t="e">
        <f>VLOOKUP(AHQ55,Information!$A$2:$H$1000,3,FALSE)</f>
        <v>#N/A</v>
      </c>
      <c r="AHY55">
        <f t="shared" si="75"/>
        <v>0</v>
      </c>
      <c r="AIC55" s="84"/>
      <c r="AID55" s="41" t="e">
        <f>VLOOKUP(AIC55,Information!$A$2:$H$1000,2,FALSE)</f>
        <v>#N/A</v>
      </c>
      <c r="AIE55" t="e">
        <f>VLOOKUP(AIC55,Information!$A$2:$H$1000,3,FALSE)</f>
        <v>#N/A</v>
      </c>
      <c r="AIK55">
        <f t="shared" si="76"/>
        <v>0</v>
      </c>
      <c r="AIO55" s="84"/>
      <c r="AIP55" s="41" t="e">
        <f>VLOOKUP(AIO55,Information!$A$2:$H$1000,2,FALSE)</f>
        <v>#N/A</v>
      </c>
      <c r="AIQ55" t="e">
        <f>VLOOKUP(AIO55,Information!$A$2:$H$1000,3,FALSE)</f>
        <v>#N/A</v>
      </c>
      <c r="AIW55">
        <f t="shared" si="77"/>
        <v>0</v>
      </c>
      <c r="AJA55" s="84"/>
      <c r="AJB55" s="41" t="e">
        <f>VLOOKUP(AJA55,Information!$A$2:$H$1000,2,FALSE)</f>
        <v>#N/A</v>
      </c>
      <c r="AJC55" t="e">
        <f>VLOOKUP(AJA55,Information!$A$2:$H$1000,3,FALSE)</f>
        <v>#N/A</v>
      </c>
      <c r="AJI55">
        <f t="shared" si="78"/>
        <v>0</v>
      </c>
      <c r="AJM55" s="84"/>
      <c r="AJN55" s="41" t="e">
        <f>VLOOKUP(AJM55,Information!$A$2:$H$1000,2,FALSE)</f>
        <v>#N/A</v>
      </c>
      <c r="AJO55" t="e">
        <f>VLOOKUP(AJM55,Information!$A$2:$H$1000,3,FALSE)</f>
        <v>#N/A</v>
      </c>
      <c r="AJU55">
        <f t="shared" si="79"/>
        <v>0</v>
      </c>
      <c r="AJY55" s="84"/>
      <c r="AJZ55" s="41" t="e">
        <f>VLOOKUP(AJY55,Information!$A$2:$H$1000,2,FALSE)</f>
        <v>#N/A</v>
      </c>
      <c r="AKA55" t="e">
        <f>VLOOKUP(AJY55,Information!$A$2:$H$1000,3,FALSE)</f>
        <v>#N/A</v>
      </c>
      <c r="AKG55">
        <f t="shared" si="80"/>
        <v>0</v>
      </c>
      <c r="AKK55" s="84"/>
      <c r="AKL55" s="41" t="e">
        <f>VLOOKUP(AKK55,Information!$A$2:$H$1000,2,FALSE)</f>
        <v>#N/A</v>
      </c>
      <c r="AKM55" t="e">
        <f>VLOOKUP(AKK55,Information!$A$2:$H$1000,3,FALSE)</f>
        <v>#N/A</v>
      </c>
      <c r="AKS55">
        <f t="shared" si="81"/>
        <v>0</v>
      </c>
      <c r="AKW55" s="84"/>
      <c r="AKX55" s="41" t="e">
        <f>VLOOKUP(AKW55,Information!$A$2:$H$1000,2,FALSE)</f>
        <v>#N/A</v>
      </c>
      <c r="AKY55" t="e">
        <f>VLOOKUP(AKW55,Information!$A$2:$H$1000,3,FALSE)</f>
        <v>#N/A</v>
      </c>
      <c r="ALE55">
        <f t="shared" si="82"/>
        <v>0</v>
      </c>
      <c r="ALI55" s="84"/>
      <c r="ALJ55" s="41" t="e">
        <f>VLOOKUP(ALI55,Information!$A$2:$H$1000,2,FALSE)</f>
        <v>#N/A</v>
      </c>
      <c r="ALK55" t="e">
        <f>VLOOKUP(ALI55,Information!$A$2:$H$1000,3,FALSE)</f>
        <v>#N/A</v>
      </c>
      <c r="ALQ55">
        <f t="shared" si="83"/>
        <v>0</v>
      </c>
      <c r="ALU55" s="84"/>
      <c r="ALV55" s="41" t="e">
        <f>VLOOKUP(ALU55,Information!$A$2:$H$1000,2,FALSE)</f>
        <v>#N/A</v>
      </c>
      <c r="ALW55" t="e">
        <f>VLOOKUP(ALU55,Information!$A$2:$H$1000,3,FALSE)</f>
        <v>#N/A</v>
      </c>
      <c r="AMC55">
        <f t="shared" si="84"/>
        <v>0</v>
      </c>
      <c r="AMG55" s="84"/>
      <c r="AMH55" s="41" t="e">
        <f>VLOOKUP(AMG55,Information!$A$2:$H$1000,2,FALSE)</f>
        <v>#N/A</v>
      </c>
      <c r="AMI55" t="e">
        <f>VLOOKUP(AMG55,Information!$A$2:$H$1000,3,FALSE)</f>
        <v>#N/A</v>
      </c>
      <c r="AMO55">
        <f t="shared" si="85"/>
        <v>0</v>
      </c>
      <c r="AMS55" s="84"/>
      <c r="AMT55" s="41" t="e">
        <f>VLOOKUP(AMS55,Information!$A$2:$H$1000,2,FALSE)</f>
        <v>#N/A</v>
      </c>
      <c r="AMU55" t="e">
        <f>VLOOKUP(AMS55,Information!$A$2:$H$1000,3,FALSE)</f>
        <v>#N/A</v>
      </c>
      <c r="ANA55">
        <f t="shared" si="86"/>
        <v>0</v>
      </c>
      <c r="ANE55" s="84"/>
      <c r="ANF55" s="41" t="e">
        <f>VLOOKUP(ANE55,Information!$A$2:$H$1000,2,FALSE)</f>
        <v>#N/A</v>
      </c>
      <c r="ANG55" t="e">
        <f>VLOOKUP(ANE55,Information!$A$2:$H$1000,3,FALSE)</f>
        <v>#N/A</v>
      </c>
      <c r="ANM55">
        <f t="shared" si="87"/>
        <v>0</v>
      </c>
      <c r="ANQ55" s="84"/>
      <c r="ANR55" s="41" t="e">
        <f>VLOOKUP(ANQ55,Information!$A$2:$H$1000,2,FALSE)</f>
        <v>#N/A</v>
      </c>
      <c r="ANS55" t="e">
        <f>VLOOKUP(ANQ55,Information!$A$2:$H$1000,3,FALSE)</f>
        <v>#N/A</v>
      </c>
      <c r="ANY55">
        <f t="shared" si="88"/>
        <v>0</v>
      </c>
      <c r="AOC55" s="84"/>
      <c r="AOD55" s="41" t="e">
        <f>VLOOKUP(AOC55,Information!$A$2:$H$1000,2,FALSE)</f>
        <v>#N/A</v>
      </c>
      <c r="AOE55" t="e">
        <f>VLOOKUP(AOC55,Information!$A$2:$H$1000,3,FALSE)</f>
        <v>#N/A</v>
      </c>
      <c r="AOK55">
        <f t="shared" si="89"/>
        <v>0</v>
      </c>
      <c r="AOO55" s="84"/>
      <c r="AOP55" s="41" t="e">
        <f>VLOOKUP(AOO55,Information!$A$2:$H$1000,2,FALSE)</f>
        <v>#N/A</v>
      </c>
      <c r="AOQ55" t="e">
        <f>VLOOKUP(AOO55,Information!$A$2:$H$1000,3,FALSE)</f>
        <v>#N/A</v>
      </c>
      <c r="AOW55">
        <f t="shared" si="90"/>
        <v>0</v>
      </c>
      <c r="APA55" s="84"/>
      <c r="APB55" s="41" t="e">
        <f>VLOOKUP(APA55,Information!$A$2:$H$1000,2,FALSE)</f>
        <v>#N/A</v>
      </c>
      <c r="APC55" t="e">
        <f>VLOOKUP(APA55,Information!$A$2:$H$1000,3,FALSE)</f>
        <v>#N/A</v>
      </c>
      <c r="API55">
        <f t="shared" si="91"/>
        <v>0</v>
      </c>
      <c r="APM55" s="84"/>
      <c r="APN55" s="41" t="e">
        <f>VLOOKUP(APM55,Information!$A$2:$H$1000,2,FALSE)</f>
        <v>#N/A</v>
      </c>
      <c r="APO55" t="e">
        <f>VLOOKUP(APM55,Information!$A$2:$H$1000,3,FALSE)</f>
        <v>#N/A</v>
      </c>
      <c r="APU55">
        <f t="shared" si="92"/>
        <v>0</v>
      </c>
      <c r="APY55" s="84"/>
      <c r="APZ55" s="41" t="e">
        <f>VLOOKUP(APY55,Information!$A$2:$H$1000,2,FALSE)</f>
        <v>#N/A</v>
      </c>
      <c r="AQA55" t="e">
        <f>VLOOKUP(APY55,Information!$A$2:$H$1000,3,FALSE)</f>
        <v>#N/A</v>
      </c>
      <c r="AQG55">
        <f t="shared" si="93"/>
        <v>0</v>
      </c>
      <c r="AQK55" s="84"/>
      <c r="AQL55" s="41" t="e">
        <f>VLOOKUP(AQK55,Information!$A$2:$H$1000,2,FALSE)</f>
        <v>#N/A</v>
      </c>
      <c r="AQM55" t="e">
        <f>VLOOKUP(AQK55,Information!$A$2:$H$1000,3,FALSE)</f>
        <v>#N/A</v>
      </c>
      <c r="AQS55">
        <f t="shared" si="94"/>
        <v>0</v>
      </c>
      <c r="AQW55" s="84"/>
      <c r="AQX55" s="41" t="e">
        <f>VLOOKUP(AQW55,Information!$A$2:$H$1000,2,FALSE)</f>
        <v>#N/A</v>
      </c>
      <c r="AQY55" t="e">
        <f>VLOOKUP(AQW55,Information!$A$2:$H$1000,3,FALSE)</f>
        <v>#N/A</v>
      </c>
      <c r="ARE55">
        <f t="shared" si="95"/>
        <v>0</v>
      </c>
      <c r="ARI55" s="84"/>
      <c r="ARJ55" s="41" t="e">
        <f>VLOOKUP(ARI55,Information!$A$2:$H$1000,2,FALSE)</f>
        <v>#N/A</v>
      </c>
      <c r="ARK55" t="e">
        <f>VLOOKUP(ARI55,Information!$A$2:$H$1000,3,FALSE)</f>
        <v>#N/A</v>
      </c>
      <c r="ARQ55">
        <f t="shared" si="96"/>
        <v>0</v>
      </c>
      <c r="ARU55" s="84"/>
      <c r="ARV55" s="41" t="e">
        <f>VLOOKUP(ARU55,Information!$A$2:$H$1000,2,FALSE)</f>
        <v>#N/A</v>
      </c>
      <c r="ARW55" t="e">
        <f>VLOOKUP(ARU55,Information!$A$2:$H$1000,3,FALSE)</f>
        <v>#N/A</v>
      </c>
      <c r="ASC55">
        <f t="shared" si="97"/>
        <v>0</v>
      </c>
      <c r="ASG55" s="84"/>
      <c r="ASH55" s="41" t="e">
        <f>VLOOKUP(ASG55,Information!$A$2:$H$1000,2,FALSE)</f>
        <v>#N/A</v>
      </c>
      <c r="ASI55" t="e">
        <f>VLOOKUP(ASG55,Information!$A$2:$H$1000,3,FALSE)</f>
        <v>#N/A</v>
      </c>
      <c r="ASO55">
        <f t="shared" si="98"/>
        <v>0</v>
      </c>
      <c r="ASS55" s="84"/>
      <c r="AST55" s="41" t="e">
        <f>VLOOKUP(ASS55,Information!$A$2:$H$1000,2,FALSE)</f>
        <v>#N/A</v>
      </c>
      <c r="ASU55" t="e">
        <f>VLOOKUP(ASS55,Information!$A$2:$H$1000,3,FALSE)</f>
        <v>#N/A</v>
      </c>
      <c r="ATA55">
        <f t="shared" si="99"/>
        <v>0</v>
      </c>
    </row>
    <row r="56" spans="1:1023 1029:1197" ht="13.2">
      <c r="A56" s="41"/>
      <c r="B56" s="41" t="e">
        <f>VLOOKUP(A56,Information!$A$2:$H$1000,2,FALSE)</f>
        <v>#N/A</v>
      </c>
      <c r="C56" t="e">
        <f>VLOOKUP(A56,Information!$A$2:$H$1000,3,FALSE)</f>
        <v>#N/A</v>
      </c>
      <c r="I56">
        <f t="shared" si="0"/>
        <v>0</v>
      </c>
      <c r="M56" s="84"/>
      <c r="N56" s="41" t="e">
        <f>VLOOKUP(M56,Information!$A$2:$H$1000,2,FALSE)</f>
        <v>#N/A</v>
      </c>
      <c r="O56" t="e">
        <f>VLOOKUP(M56,Information!$A$2:$H$1000,3,FALSE)</f>
        <v>#N/A</v>
      </c>
      <c r="U56">
        <f t="shared" si="1"/>
        <v>0</v>
      </c>
      <c r="Y56" s="84"/>
      <c r="Z56" s="41" t="e">
        <f>VLOOKUP(Y56,Information!$A$2:$H$1000,2,FALSE)</f>
        <v>#N/A</v>
      </c>
      <c r="AA56" t="e">
        <f>VLOOKUP(Y56,Information!$A$2:$H$1000,3,FALSE)</f>
        <v>#N/A</v>
      </c>
      <c r="AG56">
        <f t="shared" si="2"/>
        <v>0</v>
      </c>
      <c r="AK56" s="84" t="s">
        <v>243</v>
      </c>
      <c r="AL56" s="85" t="str">
        <f>VLOOKUP(AK56,Information!$A$2:$H$1000,2,FALSE)</f>
        <v>unknown</v>
      </c>
      <c r="AM56" s="67" t="str">
        <f>VLOOKUP(AK56,Information!$A$2:$H$1000,3,FALSE)</f>
        <v>Hydnophora</v>
      </c>
      <c r="AN56" s="41">
        <v>40</v>
      </c>
      <c r="AO56" s="41">
        <v>95</v>
      </c>
      <c r="AP56" s="41">
        <v>5</v>
      </c>
      <c r="AS56">
        <f t="shared" si="3"/>
        <v>100</v>
      </c>
      <c r="AW56" s="84"/>
      <c r="AX56" s="41" t="e">
        <f>VLOOKUP(AW56,Information!$A$2:$H$1000,2,FALSE)</f>
        <v>#N/A</v>
      </c>
      <c r="AY56" t="e">
        <f>VLOOKUP(AW56,Information!$A$2:$H$1000,3,FALSE)</f>
        <v>#N/A</v>
      </c>
      <c r="BE56">
        <f t="shared" si="4"/>
        <v>0</v>
      </c>
      <c r="BI56" s="84"/>
      <c r="BJ56" s="41" t="e">
        <f>VLOOKUP(BI56,Information!$A$2:$H$1000,2,FALSE)</f>
        <v>#N/A</v>
      </c>
      <c r="BK56" t="e">
        <f>VLOOKUP(BI56,Information!$A$2:$H$1000,3,FALSE)</f>
        <v>#N/A</v>
      </c>
      <c r="BQ56">
        <f t="shared" si="5"/>
        <v>0</v>
      </c>
      <c r="BU56" s="84" t="s">
        <v>217</v>
      </c>
      <c r="BV56" s="85" t="str">
        <f>VLOOKUP(BU56,Information!$A$2:$H$1000,2,FALSE)</f>
        <v>unknown</v>
      </c>
      <c r="BW56" s="67" t="str">
        <f>VLOOKUP(BU56,Information!$A$2:$H$1000,3,FALSE)</f>
        <v>Galaxea</v>
      </c>
      <c r="BX56" s="41">
        <v>50</v>
      </c>
      <c r="BY56" s="41">
        <v>90</v>
      </c>
      <c r="BZ56" s="41">
        <v>10</v>
      </c>
      <c r="CC56">
        <f t="shared" si="6"/>
        <v>100</v>
      </c>
      <c r="CG56" s="84"/>
      <c r="CH56" s="41" t="e">
        <f>VLOOKUP(CG56,Information!$A$2:$H$1000,2,FALSE)</f>
        <v>#N/A</v>
      </c>
      <c r="CI56" t="e">
        <f>VLOOKUP(CG56,Information!$A$2:$H$1000,3,FALSE)</f>
        <v>#N/A</v>
      </c>
      <c r="CO56">
        <f t="shared" si="7"/>
        <v>0</v>
      </c>
      <c r="CS56" s="84"/>
      <c r="CT56" s="41" t="e">
        <f>VLOOKUP(CS56,Information!$A$2:$H$1000,2,FALSE)</f>
        <v>#N/A</v>
      </c>
      <c r="CU56" t="e">
        <f>VLOOKUP(CS56,Information!$A$2:$H$1000,3,FALSE)</f>
        <v>#N/A</v>
      </c>
      <c r="DA56">
        <f t="shared" si="8"/>
        <v>0</v>
      </c>
      <c r="DE56" s="84"/>
      <c r="DF56" s="41" t="e">
        <f>VLOOKUP(DE56,Information!$A$2:$H$1000,2,FALSE)</f>
        <v>#N/A</v>
      </c>
      <c r="DG56" t="e">
        <f>VLOOKUP(DE56,Information!$A$2:$H$1000,3,FALSE)</f>
        <v>#N/A</v>
      </c>
      <c r="DM56">
        <f t="shared" si="9"/>
        <v>0</v>
      </c>
      <c r="DQ56" s="84"/>
      <c r="DR56" s="41" t="e">
        <f>VLOOKUP(DQ56,Information!$A$2:$H$1000,2,FALSE)</f>
        <v>#N/A</v>
      </c>
      <c r="DS56" t="e">
        <f>VLOOKUP(DQ56,Information!$A$2:$H$1000,3,FALSE)</f>
        <v>#N/A</v>
      </c>
      <c r="DY56">
        <f t="shared" si="10"/>
        <v>0</v>
      </c>
      <c r="EC56" s="84"/>
      <c r="ED56" s="41" t="e">
        <f>VLOOKUP(EC56,Information!$A$2:$H$1000,2,FALSE)</f>
        <v>#N/A</v>
      </c>
      <c r="EE56" t="e">
        <f>VLOOKUP(EC56,Information!$A$2:$H$1000,3,FALSE)</f>
        <v>#N/A</v>
      </c>
      <c r="EK56">
        <f t="shared" si="11"/>
        <v>0</v>
      </c>
      <c r="EO56" s="84"/>
      <c r="EP56" s="41" t="e">
        <f>VLOOKUP(EO56,Information!$A$2:$H$1000,2,FALSE)</f>
        <v>#N/A</v>
      </c>
      <c r="EQ56" t="e">
        <f>VLOOKUP(EO56,Information!$A$2:$H$1000,3,FALSE)</f>
        <v>#N/A</v>
      </c>
      <c r="EW56">
        <f t="shared" si="12"/>
        <v>0</v>
      </c>
      <c r="FA56" s="84"/>
      <c r="FB56" s="41" t="e">
        <f>VLOOKUP(FA56,Information!$A$2:$H$1000,2,FALSE)</f>
        <v>#N/A</v>
      </c>
      <c r="FC56" t="e">
        <f>VLOOKUP(FA56,Information!$A$2:$H$1000,3,FALSE)</f>
        <v>#N/A</v>
      </c>
      <c r="FI56">
        <f t="shared" si="13"/>
        <v>0</v>
      </c>
      <c r="FM56" s="84"/>
      <c r="FN56" s="41" t="e">
        <f>VLOOKUP(FM56,Information!$A$2:$H$1000,2,FALSE)</f>
        <v>#N/A</v>
      </c>
      <c r="FO56" t="e">
        <f>VLOOKUP(FM56,Information!$A$2:$H$1000,3,FALSE)</f>
        <v>#N/A</v>
      </c>
      <c r="FU56">
        <f t="shared" si="14"/>
        <v>0</v>
      </c>
      <c r="FY56" s="84"/>
      <c r="FZ56" s="41" t="e">
        <f>VLOOKUP(FY56,Information!$A$2:$H$1000,2,FALSE)</f>
        <v>#N/A</v>
      </c>
      <c r="GA56" t="e">
        <f>VLOOKUP(FY56,Information!$A$2:$H$1000,3,FALSE)</f>
        <v>#N/A</v>
      </c>
      <c r="GG56">
        <f t="shared" si="15"/>
        <v>0</v>
      </c>
      <c r="GK56" s="84"/>
      <c r="GL56" s="41" t="e">
        <f>VLOOKUP(GK56,Information!$A$2:$H$1000,2,FALSE)</f>
        <v>#N/A</v>
      </c>
      <c r="GM56" t="e">
        <f>VLOOKUP(GK56,Information!$A$2:$H$1000,3,FALSE)</f>
        <v>#N/A</v>
      </c>
      <c r="GS56">
        <f t="shared" si="16"/>
        <v>0</v>
      </c>
      <c r="GW56" s="84"/>
      <c r="GX56" s="41" t="e">
        <f>VLOOKUP(GW56,Information!$A$2:$H$1000,2,FALSE)</f>
        <v>#N/A</v>
      </c>
      <c r="GY56" t="e">
        <f>VLOOKUP(GW56,Information!$A$2:$H$1000,3,FALSE)</f>
        <v>#N/A</v>
      </c>
      <c r="HE56">
        <f t="shared" si="17"/>
        <v>0</v>
      </c>
      <c r="HI56" s="84"/>
      <c r="HJ56" s="41" t="e">
        <f>VLOOKUP(HI56,Information!$A$2:$H$1000,2,FALSE)</f>
        <v>#N/A</v>
      </c>
      <c r="HK56" t="e">
        <f>VLOOKUP(HI56,Information!$A$2:$H$1000,3,FALSE)</f>
        <v>#N/A</v>
      </c>
      <c r="HQ56">
        <f t="shared" si="18"/>
        <v>0</v>
      </c>
      <c r="HU56" s="84"/>
      <c r="HV56" s="41" t="e">
        <f>VLOOKUP(HU56,Information!$A$2:$H$1000,2,FALSE)</f>
        <v>#N/A</v>
      </c>
      <c r="HW56" t="e">
        <f>VLOOKUP(HU56,Information!$A$2:$H$1000,3,FALSE)</f>
        <v>#N/A</v>
      </c>
      <c r="IC56">
        <f t="shared" si="19"/>
        <v>0</v>
      </c>
      <c r="IG56" s="84"/>
      <c r="IH56" s="41" t="e">
        <f>VLOOKUP(IG56,Information!$A$2:$H$1000,2,FALSE)</f>
        <v>#N/A</v>
      </c>
      <c r="II56" t="e">
        <f>VLOOKUP(IG56,Information!$A$2:$H$1000,3,FALSE)</f>
        <v>#N/A</v>
      </c>
      <c r="IO56">
        <f t="shared" si="20"/>
        <v>0</v>
      </c>
      <c r="IS56" s="84"/>
      <c r="IT56" s="41" t="e">
        <f>VLOOKUP(IS56,Information!$A$2:$H$1000,2,FALSE)</f>
        <v>#N/A</v>
      </c>
      <c r="IU56" t="e">
        <f>VLOOKUP(IS56,Information!$A$2:$H$1000,3,FALSE)</f>
        <v>#N/A</v>
      </c>
      <c r="JA56">
        <f t="shared" si="21"/>
        <v>0</v>
      </c>
      <c r="JE56" s="84"/>
      <c r="JF56" s="41" t="e">
        <f>VLOOKUP(JE56,Information!$A$2:$H$1000,2,FALSE)</f>
        <v>#N/A</v>
      </c>
      <c r="JG56" t="e">
        <f>VLOOKUP(JE56,Information!$A$2:$H$1000,3,FALSE)</f>
        <v>#N/A</v>
      </c>
      <c r="JM56">
        <f t="shared" si="22"/>
        <v>0</v>
      </c>
      <c r="JQ56" s="84"/>
      <c r="JR56" s="41" t="e">
        <f>VLOOKUP(JQ56,Information!$A$2:$H$1000,2,FALSE)</f>
        <v>#N/A</v>
      </c>
      <c r="JS56" t="e">
        <f>VLOOKUP(JQ56,Information!$A$2:$H$1000,3,FALSE)</f>
        <v>#N/A</v>
      </c>
      <c r="JY56">
        <f t="shared" si="23"/>
        <v>0</v>
      </c>
      <c r="KC56" s="84"/>
      <c r="KD56" s="41" t="e">
        <f>VLOOKUP(KC56,Information!$A$2:$H$1000,2,FALSE)</f>
        <v>#N/A</v>
      </c>
      <c r="KE56" t="e">
        <f>VLOOKUP(KC56,Information!$A$2:$H$1000,3,FALSE)</f>
        <v>#N/A</v>
      </c>
      <c r="KK56">
        <f t="shared" si="24"/>
        <v>0</v>
      </c>
      <c r="KO56" s="84"/>
      <c r="KP56" s="41" t="e">
        <f>VLOOKUP(KO56,Information!$A$2:$H$1000,2,FALSE)</f>
        <v>#N/A</v>
      </c>
      <c r="KQ56" t="e">
        <f>VLOOKUP(KO56,Information!$A$2:$H$1000,3,FALSE)</f>
        <v>#N/A</v>
      </c>
      <c r="KW56">
        <f t="shared" si="25"/>
        <v>0</v>
      </c>
      <c r="LA56" s="84"/>
      <c r="LB56" s="41" t="e">
        <f>VLOOKUP(LA56,Information!$A$2:$H$1000,2,FALSE)</f>
        <v>#N/A</v>
      </c>
      <c r="LC56" t="e">
        <f>VLOOKUP(LA56,Information!$A$2:$H$1000,3,FALSE)</f>
        <v>#N/A</v>
      </c>
      <c r="LI56">
        <f t="shared" si="26"/>
        <v>0</v>
      </c>
      <c r="LM56" s="84"/>
      <c r="LN56" s="41" t="e">
        <f>VLOOKUP(LM56,Information!$A$2:$H$1000,2,FALSE)</f>
        <v>#N/A</v>
      </c>
      <c r="LO56" t="e">
        <f>VLOOKUP(LM56,Information!$A$2:$H$1000,3,FALSE)</f>
        <v>#N/A</v>
      </c>
      <c r="LU56">
        <f t="shared" si="27"/>
        <v>0</v>
      </c>
      <c r="LY56" s="84"/>
      <c r="LZ56" s="41" t="e">
        <f>VLOOKUP(LY56,Information!$A$2:$H$1000,2,FALSE)</f>
        <v>#N/A</v>
      </c>
      <c r="MA56" t="e">
        <f>VLOOKUP(LY56,Information!$A$2:$H$1000,3,FALSE)</f>
        <v>#N/A</v>
      </c>
      <c r="MG56">
        <f t="shared" si="28"/>
        <v>0</v>
      </c>
      <c r="MK56" s="84"/>
      <c r="ML56" s="41" t="e">
        <f>VLOOKUP(MK56,Information!$A$2:$H$1000,2,FALSE)</f>
        <v>#N/A</v>
      </c>
      <c r="MM56" t="e">
        <f>VLOOKUP(MK56,Information!$A$2:$H$1000,3,FALSE)</f>
        <v>#N/A</v>
      </c>
      <c r="MS56">
        <f t="shared" si="29"/>
        <v>0</v>
      </c>
      <c r="MW56" s="84"/>
      <c r="MX56" s="41" t="e">
        <f>VLOOKUP(MW56,Information!$A$2:$H$1000,2,FALSE)</f>
        <v>#N/A</v>
      </c>
      <c r="MY56" t="e">
        <f>VLOOKUP(MW56,Information!$A$2:$H$1000,3,FALSE)</f>
        <v>#N/A</v>
      </c>
      <c r="NE56">
        <f t="shared" si="30"/>
        <v>0</v>
      </c>
      <c r="NI56" s="84"/>
      <c r="NJ56" s="41" t="e">
        <f>VLOOKUP(NI56,Information!$A$2:$H$1000,2,FALSE)</f>
        <v>#N/A</v>
      </c>
      <c r="NK56" t="e">
        <f>VLOOKUP(NI56,Information!$A$2:$H$1000,3,FALSE)</f>
        <v>#N/A</v>
      </c>
      <c r="NQ56">
        <f t="shared" si="31"/>
        <v>0</v>
      </c>
      <c r="NU56" s="84"/>
      <c r="NV56" s="41" t="e">
        <f>VLOOKUP(NU56,Information!$A$2:$H$1000,2,FALSE)</f>
        <v>#N/A</v>
      </c>
      <c r="NW56" t="e">
        <f>VLOOKUP(NU56,Information!$A$2:$H$1000,3,FALSE)</f>
        <v>#N/A</v>
      </c>
      <c r="OC56">
        <f t="shared" si="32"/>
        <v>0</v>
      </c>
      <c r="OG56" s="84"/>
      <c r="OH56" s="41" t="e">
        <f>VLOOKUP(OG56,Information!$A$2:$H$1000,2,FALSE)</f>
        <v>#N/A</v>
      </c>
      <c r="OI56" t="e">
        <f>VLOOKUP(OG56,Information!$A$2:$H$1000,3,FALSE)</f>
        <v>#N/A</v>
      </c>
      <c r="OO56">
        <f t="shared" si="33"/>
        <v>0</v>
      </c>
      <c r="OS56" s="84"/>
      <c r="OT56" s="41" t="e">
        <f>VLOOKUP(OS56,Information!$A$2:$H$1000,2,FALSE)</f>
        <v>#N/A</v>
      </c>
      <c r="OU56" t="e">
        <f>VLOOKUP(OS56,Information!$A$2:$H$1000,3,FALSE)</f>
        <v>#N/A</v>
      </c>
      <c r="PA56">
        <f t="shared" si="34"/>
        <v>0</v>
      </c>
      <c r="PE56" s="84"/>
      <c r="PF56" s="41" t="e">
        <f>VLOOKUP(PE56,Information!$A$2:$H$1000,2,FALSE)</f>
        <v>#N/A</v>
      </c>
      <c r="PG56" t="e">
        <f>VLOOKUP(PE56,Information!$A$2:$H$1000,3,FALSE)</f>
        <v>#N/A</v>
      </c>
      <c r="PM56">
        <f t="shared" si="35"/>
        <v>0</v>
      </c>
      <c r="PQ56" s="84"/>
      <c r="PR56" s="41" t="e">
        <f>VLOOKUP(PQ56,Information!$A$2:$H$1000,2,FALSE)</f>
        <v>#N/A</v>
      </c>
      <c r="PS56" t="e">
        <f>VLOOKUP(PQ56,Information!$A$2:$H$1000,3,FALSE)</f>
        <v>#N/A</v>
      </c>
      <c r="PY56">
        <f t="shared" si="36"/>
        <v>0</v>
      </c>
      <c r="QC56" s="84"/>
      <c r="QD56" s="41" t="e">
        <f>VLOOKUP(QC56,Information!$A$2:$H$1000,2,FALSE)</f>
        <v>#N/A</v>
      </c>
      <c r="QE56" t="e">
        <f>VLOOKUP(QC56,Information!$A$2:$H$1000,3,FALSE)</f>
        <v>#N/A</v>
      </c>
      <c r="QK56">
        <f t="shared" si="37"/>
        <v>0</v>
      </c>
      <c r="QO56" s="84"/>
      <c r="QP56" s="41" t="e">
        <f>VLOOKUP(QO56,Information!$A$2:$H$1000,2,FALSE)</f>
        <v>#N/A</v>
      </c>
      <c r="QQ56" t="e">
        <f>VLOOKUP(QO56,Information!$A$2:$H$1000,3,FALSE)</f>
        <v>#N/A</v>
      </c>
      <c r="QW56">
        <f t="shared" si="38"/>
        <v>0</v>
      </c>
      <c r="RA56" s="84"/>
      <c r="RB56" s="41" t="e">
        <f>VLOOKUP(RA56,Information!$A$2:$H$1000,2,FALSE)</f>
        <v>#N/A</v>
      </c>
      <c r="RC56" t="e">
        <f>VLOOKUP(RA56,Information!$A$2:$H$1000,3,FALSE)</f>
        <v>#N/A</v>
      </c>
      <c r="RI56">
        <f t="shared" si="39"/>
        <v>0</v>
      </c>
      <c r="RM56" s="84"/>
      <c r="RN56" s="41" t="e">
        <f>VLOOKUP(RM56,Information!$A$2:$H$1000,2,FALSE)</f>
        <v>#N/A</v>
      </c>
      <c r="RO56" t="e">
        <f>VLOOKUP(RM56,Information!$A$2:$H$1000,3,FALSE)</f>
        <v>#N/A</v>
      </c>
      <c r="RU56">
        <f t="shared" si="40"/>
        <v>0</v>
      </c>
      <c r="RY56" s="84"/>
      <c r="RZ56" s="41" t="e">
        <f>VLOOKUP(RY56,Information!$A$2:$H$1000,2,FALSE)</f>
        <v>#N/A</v>
      </c>
      <c r="SA56" t="e">
        <f>VLOOKUP(RY56,Information!$A$2:$H$1000,3,FALSE)</f>
        <v>#N/A</v>
      </c>
      <c r="SG56">
        <f t="shared" si="41"/>
        <v>0</v>
      </c>
      <c r="SK56" s="84"/>
      <c r="SL56" s="41" t="e">
        <f>VLOOKUP(SK56,Information!$A$2:$H$1000,2,FALSE)</f>
        <v>#N/A</v>
      </c>
      <c r="SM56" t="e">
        <f>VLOOKUP(SK56,Information!$A$2:$H$1000,3,FALSE)</f>
        <v>#N/A</v>
      </c>
      <c r="SS56">
        <f t="shared" si="42"/>
        <v>0</v>
      </c>
      <c r="SW56" s="84"/>
      <c r="SX56" s="41" t="e">
        <f>VLOOKUP(SW56,Information!$A$2:$H$1000,2,FALSE)</f>
        <v>#N/A</v>
      </c>
      <c r="SY56" t="e">
        <f>VLOOKUP(SW56,Information!$A$2:$H$1000,3,FALSE)</f>
        <v>#N/A</v>
      </c>
      <c r="TE56">
        <f t="shared" si="43"/>
        <v>0</v>
      </c>
      <c r="TI56" s="84"/>
      <c r="TJ56" s="41" t="e">
        <f>VLOOKUP(TI56,Information!$A$2:$H$1000,2,FALSE)</f>
        <v>#N/A</v>
      </c>
      <c r="TK56" t="e">
        <f>VLOOKUP(TI56,Information!$A$2:$H$1000,3,FALSE)</f>
        <v>#N/A</v>
      </c>
      <c r="TQ56">
        <f t="shared" si="44"/>
        <v>0</v>
      </c>
      <c r="TU56" s="84"/>
      <c r="TV56" s="41" t="e">
        <f>VLOOKUP(TU56,Information!$A$2:$H$1000,2,FALSE)</f>
        <v>#N/A</v>
      </c>
      <c r="TW56" t="e">
        <f>VLOOKUP(TU56,Information!$A$2:$H$1000,3,FALSE)</f>
        <v>#N/A</v>
      </c>
      <c r="UC56">
        <f t="shared" si="45"/>
        <v>0</v>
      </c>
      <c r="UG56" s="84"/>
      <c r="UH56" s="41" t="e">
        <f>VLOOKUP(UG56,Information!$A$2:$H$1000,2,FALSE)</f>
        <v>#N/A</v>
      </c>
      <c r="UI56" t="e">
        <f>VLOOKUP(UG56,Information!$A$2:$H$1000,3,FALSE)</f>
        <v>#N/A</v>
      </c>
      <c r="UO56">
        <f t="shared" si="46"/>
        <v>0</v>
      </c>
      <c r="US56" s="84"/>
      <c r="UT56" s="41" t="e">
        <f>VLOOKUP(US56,Information!$A$2:$H$1000,2,FALSE)</f>
        <v>#N/A</v>
      </c>
      <c r="UU56" t="e">
        <f>VLOOKUP(US56,Information!$A$2:$H$1000,3,FALSE)</f>
        <v>#N/A</v>
      </c>
      <c r="VA56">
        <f t="shared" si="47"/>
        <v>0</v>
      </c>
      <c r="VE56" s="84"/>
      <c r="VF56" s="41" t="e">
        <f>VLOOKUP(VE56,Information!$A$2:$H$1000,2,FALSE)</f>
        <v>#N/A</v>
      </c>
      <c r="VG56" t="e">
        <f>VLOOKUP(VE56,Information!$A$2:$H$1000,3,FALSE)</f>
        <v>#N/A</v>
      </c>
      <c r="VM56">
        <f t="shared" si="48"/>
        <v>0</v>
      </c>
      <c r="VQ56" s="84"/>
      <c r="VR56" s="41" t="e">
        <f>VLOOKUP(VQ56,Information!$A$2:$H$1000,2,FALSE)</f>
        <v>#N/A</v>
      </c>
      <c r="VS56" t="e">
        <f>VLOOKUP(VQ56,Information!$A$2:$H$1000,3,FALSE)</f>
        <v>#N/A</v>
      </c>
      <c r="VY56">
        <f t="shared" si="49"/>
        <v>0</v>
      </c>
      <c r="WC56" s="84"/>
      <c r="WD56" s="41" t="e">
        <f>VLOOKUP(WC56,Information!$A$2:$H$1000,2,FALSE)</f>
        <v>#N/A</v>
      </c>
      <c r="WE56" t="e">
        <f>VLOOKUP(WC56,Information!$A$2:$H$1000,3,FALSE)</f>
        <v>#N/A</v>
      </c>
      <c r="WK56">
        <f t="shared" si="50"/>
        <v>0</v>
      </c>
      <c r="WO56" s="84"/>
      <c r="WP56" s="41" t="e">
        <f>VLOOKUP(WO56,Information!$A$2:$H$1000,2,FALSE)</f>
        <v>#N/A</v>
      </c>
      <c r="WQ56" t="e">
        <f>VLOOKUP(WO56,Information!$A$2:$H$1000,3,FALSE)</f>
        <v>#N/A</v>
      </c>
      <c r="WW56">
        <f t="shared" si="51"/>
        <v>0</v>
      </c>
      <c r="XA56" s="84"/>
      <c r="XB56" s="41" t="e">
        <f>VLOOKUP(XA56,Information!$A$2:$H$1000,2,FALSE)</f>
        <v>#N/A</v>
      </c>
      <c r="XC56" t="e">
        <f>VLOOKUP(XA56,Information!$A$2:$H$1000,3,FALSE)</f>
        <v>#N/A</v>
      </c>
      <c r="XI56">
        <f t="shared" si="52"/>
        <v>0</v>
      </c>
      <c r="XM56" s="84"/>
      <c r="XN56" s="41" t="e">
        <f>VLOOKUP(XM56,Information!$A$2:$H$1000,2,FALSE)</f>
        <v>#N/A</v>
      </c>
      <c r="XO56" t="e">
        <f>VLOOKUP(XM56,Information!$A$2:$H$1000,3,FALSE)</f>
        <v>#N/A</v>
      </c>
      <c r="XU56">
        <f t="shared" si="53"/>
        <v>0</v>
      </c>
      <c r="XY56" s="84"/>
      <c r="XZ56" s="41" t="e">
        <f>VLOOKUP(XY56,Information!$A$2:$H$1000,2,FALSE)</f>
        <v>#N/A</v>
      </c>
      <c r="YA56" t="e">
        <f>VLOOKUP(XY56,Information!$A$2:$H$1000,3,FALSE)</f>
        <v>#N/A</v>
      </c>
      <c r="YG56">
        <f t="shared" si="54"/>
        <v>0</v>
      </c>
      <c r="YK56" s="84"/>
      <c r="YL56" s="41" t="e">
        <f>VLOOKUP(YK56,Information!$A$2:$H$1000,2,FALSE)</f>
        <v>#N/A</v>
      </c>
      <c r="YM56" t="e">
        <f>VLOOKUP(YK56,Information!$A$2:$H$1000,3,FALSE)</f>
        <v>#N/A</v>
      </c>
      <c r="YS56">
        <f t="shared" si="55"/>
        <v>0</v>
      </c>
      <c r="YW56" s="84"/>
      <c r="YX56" s="41" t="e">
        <f>VLOOKUP(YW56,Information!$A$2:$H$1000,2,FALSE)</f>
        <v>#N/A</v>
      </c>
      <c r="YY56" t="e">
        <f>VLOOKUP(YW56,Information!$A$2:$H$1000,3,FALSE)</f>
        <v>#N/A</v>
      </c>
      <c r="ZE56">
        <f t="shared" si="56"/>
        <v>0</v>
      </c>
      <c r="ZI56" s="84"/>
      <c r="ZJ56" s="41" t="e">
        <f>VLOOKUP(ZI56,Information!$A$2:$H$1000,2,FALSE)</f>
        <v>#N/A</v>
      </c>
      <c r="ZK56" t="e">
        <f>VLOOKUP(ZI56,Information!$A$2:$H$1000,3,FALSE)</f>
        <v>#N/A</v>
      </c>
      <c r="ZQ56">
        <f t="shared" si="57"/>
        <v>0</v>
      </c>
      <c r="ZU56" s="84"/>
      <c r="ZV56" s="41" t="e">
        <f>VLOOKUP(ZU56,Information!$A$2:$H$1000,2,FALSE)</f>
        <v>#N/A</v>
      </c>
      <c r="ZW56" t="e">
        <f>VLOOKUP(ZU56,Information!$A$2:$H$1000,3,FALSE)</f>
        <v>#N/A</v>
      </c>
      <c r="AAC56">
        <f t="shared" si="58"/>
        <v>0</v>
      </c>
      <c r="AAG56" s="84"/>
      <c r="AAH56" s="41" t="e">
        <f>VLOOKUP(AAG56,Information!$A$2:$H$1000,2,FALSE)</f>
        <v>#N/A</v>
      </c>
      <c r="AAI56" t="e">
        <f>VLOOKUP(AAG56,Information!$A$2:$H$1000,3,FALSE)</f>
        <v>#N/A</v>
      </c>
      <c r="AAO56">
        <f t="shared" si="59"/>
        <v>0</v>
      </c>
      <c r="AAS56" s="84"/>
      <c r="AAT56" s="41" t="e">
        <f>VLOOKUP(AAS56,Information!$A$2:$H$1000,2,FALSE)</f>
        <v>#N/A</v>
      </c>
      <c r="AAU56" t="e">
        <f>VLOOKUP(AAS56,Information!$A$2:$H$1000,3,FALSE)</f>
        <v>#N/A</v>
      </c>
      <c r="ABA56">
        <f t="shared" si="60"/>
        <v>0</v>
      </c>
      <c r="ABE56" s="84"/>
      <c r="ABF56" s="41" t="e">
        <f>VLOOKUP(ABE56,Information!$A$2:$H$1000,2,FALSE)</f>
        <v>#N/A</v>
      </c>
      <c r="ABG56" t="e">
        <f>VLOOKUP(ABE56,Information!$A$2:$H$1000,3,FALSE)</f>
        <v>#N/A</v>
      </c>
      <c r="ABM56">
        <f t="shared" si="61"/>
        <v>0</v>
      </c>
      <c r="ABQ56" s="84"/>
      <c r="ABR56" s="41" t="e">
        <f>VLOOKUP(ABQ56,Information!$A$2:$H$1000,2,FALSE)</f>
        <v>#N/A</v>
      </c>
      <c r="ABS56" t="e">
        <f>VLOOKUP(ABQ56,Information!$A$2:$H$1000,3,FALSE)</f>
        <v>#N/A</v>
      </c>
      <c r="ABY56">
        <f t="shared" si="62"/>
        <v>0</v>
      </c>
      <c r="ACC56" s="84"/>
      <c r="ACD56" s="41" t="e">
        <f>VLOOKUP(ACC56,Information!$A$2:$H$1000,2,FALSE)</f>
        <v>#N/A</v>
      </c>
      <c r="ACE56" t="e">
        <f>VLOOKUP(ACC56,Information!$A$2:$H$1000,3,FALSE)</f>
        <v>#N/A</v>
      </c>
      <c r="ACK56">
        <f t="shared" si="63"/>
        <v>0</v>
      </c>
      <c r="ACO56" s="84"/>
      <c r="ACP56" s="41" t="e">
        <f>VLOOKUP(ACO56,Information!$A$2:$H$1000,2,FALSE)</f>
        <v>#N/A</v>
      </c>
      <c r="ACQ56" t="e">
        <f>VLOOKUP(ACO56,Information!$A$2:$H$1000,3,FALSE)</f>
        <v>#N/A</v>
      </c>
      <c r="ACW56">
        <f t="shared" si="64"/>
        <v>0</v>
      </c>
      <c r="ADA56" s="84"/>
      <c r="ADB56" s="41" t="e">
        <f>VLOOKUP(ADA56,Information!$A$2:$H$1000,2,FALSE)</f>
        <v>#N/A</v>
      </c>
      <c r="ADC56" t="e">
        <f>VLOOKUP(ADA56,Information!$A$2:$H$1000,3,FALSE)</f>
        <v>#N/A</v>
      </c>
      <c r="ADI56">
        <f t="shared" si="65"/>
        <v>0</v>
      </c>
      <c r="ADM56" s="84"/>
      <c r="ADN56" s="41" t="e">
        <f>VLOOKUP(ADM56,Information!$A$2:$H$1000,2,FALSE)</f>
        <v>#N/A</v>
      </c>
      <c r="ADO56" t="e">
        <f>VLOOKUP(ADM56,Information!$A$2:$H$1000,3,FALSE)</f>
        <v>#N/A</v>
      </c>
      <c r="ADU56">
        <f t="shared" si="66"/>
        <v>0</v>
      </c>
      <c r="ADY56" s="84"/>
      <c r="ADZ56" s="41" t="e">
        <f>VLOOKUP(ADY56,Information!$A$2:$H$1000,2,FALSE)</f>
        <v>#N/A</v>
      </c>
      <c r="AEA56" t="e">
        <f>VLOOKUP(ADY56,Information!$A$2:$H$1000,3,FALSE)</f>
        <v>#N/A</v>
      </c>
      <c r="AEG56">
        <f t="shared" si="67"/>
        <v>0</v>
      </c>
      <c r="AEK56" s="84"/>
      <c r="AEL56" s="41" t="e">
        <f>VLOOKUP(AEK56,Information!$A$2:$H$1000,2,FALSE)</f>
        <v>#N/A</v>
      </c>
      <c r="AEM56" t="e">
        <f>VLOOKUP(AEK56,Information!$A$2:$H$1000,3,FALSE)</f>
        <v>#N/A</v>
      </c>
      <c r="AES56">
        <f t="shared" si="68"/>
        <v>0</v>
      </c>
      <c r="AEW56" s="84"/>
      <c r="AEX56" s="41" t="e">
        <f>VLOOKUP(AEW56,Information!$A$2:$H$1000,2,FALSE)</f>
        <v>#N/A</v>
      </c>
      <c r="AEY56" t="e">
        <f>VLOOKUP(AEW56,Information!$A$2:$H$1000,3,FALSE)</f>
        <v>#N/A</v>
      </c>
      <c r="AFE56">
        <f t="shared" si="69"/>
        <v>0</v>
      </c>
      <c r="AFI56" s="84"/>
      <c r="AFJ56" s="41" t="e">
        <f>VLOOKUP(AFI56,Information!$A$2:$H$1000,2,FALSE)</f>
        <v>#N/A</v>
      </c>
      <c r="AFK56" t="e">
        <f>VLOOKUP(AFI56,Information!$A$2:$H$1000,3,FALSE)</f>
        <v>#N/A</v>
      </c>
      <c r="AFQ56">
        <f t="shared" si="70"/>
        <v>0</v>
      </c>
      <c r="AFU56" s="84"/>
      <c r="AFV56" s="41" t="e">
        <f>VLOOKUP(AFU56,Information!$A$2:$H$1000,2,FALSE)</f>
        <v>#N/A</v>
      </c>
      <c r="AFW56" t="e">
        <f>VLOOKUP(AFU56,Information!$A$2:$H$1000,3,FALSE)</f>
        <v>#N/A</v>
      </c>
      <c r="AGC56">
        <f t="shared" si="71"/>
        <v>0</v>
      </c>
      <c r="AGG56" s="84"/>
      <c r="AGH56" s="41" t="e">
        <f>VLOOKUP(AGG56,Information!$A$2:$H$1000,2,FALSE)</f>
        <v>#N/A</v>
      </c>
      <c r="AGI56" t="e">
        <f>VLOOKUP(AGG56,Information!$A$2:$H$1000,3,FALSE)</f>
        <v>#N/A</v>
      </c>
      <c r="AGO56">
        <f t="shared" si="72"/>
        <v>0</v>
      </c>
      <c r="AGS56" s="84"/>
      <c r="AGT56" s="41" t="e">
        <f>VLOOKUP(AGS56,Information!$A$2:$H$1000,2,FALSE)</f>
        <v>#N/A</v>
      </c>
      <c r="AGU56" t="e">
        <f>VLOOKUP(AGS56,Information!$A$2:$H$1000,3,FALSE)</f>
        <v>#N/A</v>
      </c>
      <c r="AHA56">
        <f t="shared" si="73"/>
        <v>0</v>
      </c>
      <c r="AHE56" s="84"/>
      <c r="AHF56" s="41" t="e">
        <f>VLOOKUP(AHE56,Information!$A$2:$H$1000,2,FALSE)</f>
        <v>#N/A</v>
      </c>
      <c r="AHG56" t="e">
        <f>VLOOKUP(AHE56,Information!$A$2:$H$1000,3,FALSE)</f>
        <v>#N/A</v>
      </c>
      <c r="AHM56">
        <f t="shared" si="74"/>
        <v>0</v>
      </c>
      <c r="AHQ56" s="84"/>
      <c r="AHR56" s="41" t="e">
        <f>VLOOKUP(AHQ56,Information!$A$2:$H$1000,2,FALSE)</f>
        <v>#N/A</v>
      </c>
      <c r="AHS56" t="e">
        <f>VLOOKUP(AHQ56,Information!$A$2:$H$1000,3,FALSE)</f>
        <v>#N/A</v>
      </c>
      <c r="AHY56">
        <f t="shared" si="75"/>
        <v>0</v>
      </c>
      <c r="AIC56" s="84"/>
      <c r="AID56" s="41" t="e">
        <f>VLOOKUP(AIC56,Information!$A$2:$H$1000,2,FALSE)</f>
        <v>#N/A</v>
      </c>
      <c r="AIE56" t="e">
        <f>VLOOKUP(AIC56,Information!$A$2:$H$1000,3,FALSE)</f>
        <v>#N/A</v>
      </c>
      <c r="AIK56">
        <f t="shared" si="76"/>
        <v>0</v>
      </c>
      <c r="AIO56" s="84"/>
      <c r="AIP56" s="41" t="e">
        <f>VLOOKUP(AIO56,Information!$A$2:$H$1000,2,FALSE)</f>
        <v>#N/A</v>
      </c>
      <c r="AIQ56" t="e">
        <f>VLOOKUP(AIO56,Information!$A$2:$H$1000,3,FALSE)</f>
        <v>#N/A</v>
      </c>
      <c r="AIW56">
        <f t="shared" si="77"/>
        <v>0</v>
      </c>
      <c r="AJA56" s="84"/>
      <c r="AJB56" s="41" t="e">
        <f>VLOOKUP(AJA56,Information!$A$2:$H$1000,2,FALSE)</f>
        <v>#N/A</v>
      </c>
      <c r="AJC56" t="e">
        <f>VLOOKUP(AJA56,Information!$A$2:$H$1000,3,FALSE)</f>
        <v>#N/A</v>
      </c>
      <c r="AJI56">
        <f t="shared" si="78"/>
        <v>0</v>
      </c>
      <c r="AJM56" s="84"/>
      <c r="AJN56" s="41" t="e">
        <f>VLOOKUP(AJM56,Information!$A$2:$H$1000,2,FALSE)</f>
        <v>#N/A</v>
      </c>
      <c r="AJO56" t="e">
        <f>VLOOKUP(AJM56,Information!$A$2:$H$1000,3,FALSE)</f>
        <v>#N/A</v>
      </c>
      <c r="AJU56">
        <f t="shared" si="79"/>
        <v>0</v>
      </c>
      <c r="AJY56" s="84"/>
      <c r="AJZ56" s="41" t="e">
        <f>VLOOKUP(AJY56,Information!$A$2:$H$1000,2,FALSE)</f>
        <v>#N/A</v>
      </c>
      <c r="AKA56" t="e">
        <f>VLOOKUP(AJY56,Information!$A$2:$H$1000,3,FALSE)</f>
        <v>#N/A</v>
      </c>
      <c r="AKG56">
        <f t="shared" si="80"/>
        <v>0</v>
      </c>
      <c r="AKK56" s="84"/>
      <c r="AKL56" s="41" t="e">
        <f>VLOOKUP(AKK56,Information!$A$2:$H$1000,2,FALSE)</f>
        <v>#N/A</v>
      </c>
      <c r="AKM56" t="e">
        <f>VLOOKUP(AKK56,Information!$A$2:$H$1000,3,FALSE)</f>
        <v>#N/A</v>
      </c>
      <c r="AKS56">
        <f t="shared" si="81"/>
        <v>0</v>
      </c>
      <c r="AKW56" s="84"/>
      <c r="AKX56" s="41" t="e">
        <f>VLOOKUP(AKW56,Information!$A$2:$H$1000,2,FALSE)</f>
        <v>#N/A</v>
      </c>
      <c r="AKY56" t="e">
        <f>VLOOKUP(AKW56,Information!$A$2:$H$1000,3,FALSE)</f>
        <v>#N/A</v>
      </c>
      <c r="ALE56">
        <f t="shared" si="82"/>
        <v>0</v>
      </c>
      <c r="ALI56" s="84"/>
      <c r="ALJ56" s="41" t="e">
        <f>VLOOKUP(ALI56,Information!$A$2:$H$1000,2,FALSE)</f>
        <v>#N/A</v>
      </c>
      <c r="ALK56" t="e">
        <f>VLOOKUP(ALI56,Information!$A$2:$H$1000,3,FALSE)</f>
        <v>#N/A</v>
      </c>
      <c r="ALQ56">
        <f t="shared" si="83"/>
        <v>0</v>
      </c>
      <c r="ALU56" s="84"/>
      <c r="ALV56" s="41" t="e">
        <f>VLOOKUP(ALU56,Information!$A$2:$H$1000,2,FALSE)</f>
        <v>#N/A</v>
      </c>
      <c r="ALW56" t="e">
        <f>VLOOKUP(ALU56,Information!$A$2:$H$1000,3,FALSE)</f>
        <v>#N/A</v>
      </c>
      <c r="AMC56">
        <f t="shared" si="84"/>
        <v>0</v>
      </c>
      <c r="AMG56" s="84"/>
      <c r="AMH56" s="41" t="e">
        <f>VLOOKUP(AMG56,Information!$A$2:$H$1000,2,FALSE)</f>
        <v>#N/A</v>
      </c>
      <c r="AMI56" t="e">
        <f>VLOOKUP(AMG56,Information!$A$2:$H$1000,3,FALSE)</f>
        <v>#N/A</v>
      </c>
      <c r="AMO56">
        <f t="shared" si="85"/>
        <v>0</v>
      </c>
      <c r="AMS56" s="84"/>
      <c r="AMT56" s="41" t="e">
        <f>VLOOKUP(AMS56,Information!$A$2:$H$1000,2,FALSE)</f>
        <v>#N/A</v>
      </c>
      <c r="AMU56" t="e">
        <f>VLOOKUP(AMS56,Information!$A$2:$H$1000,3,FALSE)</f>
        <v>#N/A</v>
      </c>
      <c r="ANA56">
        <f t="shared" si="86"/>
        <v>0</v>
      </c>
      <c r="ANE56" s="84"/>
      <c r="ANF56" s="41" t="e">
        <f>VLOOKUP(ANE56,Information!$A$2:$H$1000,2,FALSE)</f>
        <v>#N/A</v>
      </c>
      <c r="ANG56" t="e">
        <f>VLOOKUP(ANE56,Information!$A$2:$H$1000,3,FALSE)</f>
        <v>#N/A</v>
      </c>
      <c r="ANM56">
        <f t="shared" si="87"/>
        <v>0</v>
      </c>
      <c r="ANQ56" s="84"/>
      <c r="ANR56" s="41" t="e">
        <f>VLOOKUP(ANQ56,Information!$A$2:$H$1000,2,FALSE)</f>
        <v>#N/A</v>
      </c>
      <c r="ANS56" t="e">
        <f>VLOOKUP(ANQ56,Information!$A$2:$H$1000,3,FALSE)</f>
        <v>#N/A</v>
      </c>
      <c r="ANY56">
        <f t="shared" si="88"/>
        <v>0</v>
      </c>
      <c r="AOC56" s="84"/>
      <c r="AOD56" s="41" t="e">
        <f>VLOOKUP(AOC56,Information!$A$2:$H$1000,2,FALSE)</f>
        <v>#N/A</v>
      </c>
      <c r="AOE56" t="e">
        <f>VLOOKUP(AOC56,Information!$A$2:$H$1000,3,FALSE)</f>
        <v>#N/A</v>
      </c>
      <c r="AOK56">
        <f t="shared" si="89"/>
        <v>0</v>
      </c>
      <c r="AOO56" s="84"/>
      <c r="AOP56" s="41" t="e">
        <f>VLOOKUP(AOO56,Information!$A$2:$H$1000,2,FALSE)</f>
        <v>#N/A</v>
      </c>
      <c r="AOQ56" t="e">
        <f>VLOOKUP(AOO56,Information!$A$2:$H$1000,3,FALSE)</f>
        <v>#N/A</v>
      </c>
      <c r="AOW56">
        <f t="shared" si="90"/>
        <v>0</v>
      </c>
      <c r="APA56" s="84"/>
      <c r="APB56" s="41" t="e">
        <f>VLOOKUP(APA56,Information!$A$2:$H$1000,2,FALSE)</f>
        <v>#N/A</v>
      </c>
      <c r="APC56" t="e">
        <f>VLOOKUP(APA56,Information!$A$2:$H$1000,3,FALSE)</f>
        <v>#N/A</v>
      </c>
      <c r="API56">
        <f t="shared" si="91"/>
        <v>0</v>
      </c>
      <c r="APM56" s="84"/>
      <c r="APN56" s="41" t="e">
        <f>VLOOKUP(APM56,Information!$A$2:$H$1000,2,FALSE)</f>
        <v>#N/A</v>
      </c>
      <c r="APO56" t="e">
        <f>VLOOKUP(APM56,Information!$A$2:$H$1000,3,FALSE)</f>
        <v>#N/A</v>
      </c>
      <c r="APU56">
        <f t="shared" si="92"/>
        <v>0</v>
      </c>
      <c r="APY56" s="84"/>
      <c r="APZ56" s="41" t="e">
        <f>VLOOKUP(APY56,Information!$A$2:$H$1000,2,FALSE)</f>
        <v>#N/A</v>
      </c>
      <c r="AQA56" t="e">
        <f>VLOOKUP(APY56,Information!$A$2:$H$1000,3,FALSE)</f>
        <v>#N/A</v>
      </c>
      <c r="AQG56">
        <f t="shared" si="93"/>
        <v>0</v>
      </c>
      <c r="AQK56" s="84"/>
      <c r="AQL56" s="41" t="e">
        <f>VLOOKUP(AQK56,Information!$A$2:$H$1000,2,FALSE)</f>
        <v>#N/A</v>
      </c>
      <c r="AQM56" t="e">
        <f>VLOOKUP(AQK56,Information!$A$2:$H$1000,3,FALSE)</f>
        <v>#N/A</v>
      </c>
      <c r="AQS56">
        <f t="shared" si="94"/>
        <v>0</v>
      </c>
      <c r="AQW56" s="84"/>
      <c r="AQX56" s="41" t="e">
        <f>VLOOKUP(AQW56,Information!$A$2:$H$1000,2,FALSE)</f>
        <v>#N/A</v>
      </c>
      <c r="AQY56" t="e">
        <f>VLOOKUP(AQW56,Information!$A$2:$H$1000,3,FALSE)</f>
        <v>#N/A</v>
      </c>
      <c r="ARE56">
        <f t="shared" si="95"/>
        <v>0</v>
      </c>
      <c r="ARI56" s="84"/>
      <c r="ARJ56" s="41" t="e">
        <f>VLOOKUP(ARI56,Information!$A$2:$H$1000,2,FALSE)</f>
        <v>#N/A</v>
      </c>
      <c r="ARK56" t="e">
        <f>VLOOKUP(ARI56,Information!$A$2:$H$1000,3,FALSE)</f>
        <v>#N/A</v>
      </c>
      <c r="ARQ56">
        <f t="shared" si="96"/>
        <v>0</v>
      </c>
      <c r="ARU56" s="84"/>
      <c r="ARV56" s="41" t="e">
        <f>VLOOKUP(ARU56,Information!$A$2:$H$1000,2,FALSE)</f>
        <v>#N/A</v>
      </c>
      <c r="ARW56" t="e">
        <f>VLOOKUP(ARU56,Information!$A$2:$H$1000,3,FALSE)</f>
        <v>#N/A</v>
      </c>
      <c r="ASC56">
        <f t="shared" si="97"/>
        <v>0</v>
      </c>
      <c r="ASG56" s="84"/>
      <c r="ASH56" s="41" t="e">
        <f>VLOOKUP(ASG56,Information!$A$2:$H$1000,2,FALSE)</f>
        <v>#N/A</v>
      </c>
      <c r="ASI56" t="e">
        <f>VLOOKUP(ASG56,Information!$A$2:$H$1000,3,FALSE)</f>
        <v>#N/A</v>
      </c>
      <c r="ASO56">
        <f t="shared" si="98"/>
        <v>0</v>
      </c>
      <c r="ASS56" s="84"/>
      <c r="AST56" s="41" t="e">
        <f>VLOOKUP(ASS56,Information!$A$2:$H$1000,2,FALSE)</f>
        <v>#N/A</v>
      </c>
      <c r="ASU56" t="e">
        <f>VLOOKUP(ASS56,Information!$A$2:$H$1000,3,FALSE)</f>
        <v>#N/A</v>
      </c>
      <c r="ATA56">
        <f t="shared" si="99"/>
        <v>0</v>
      </c>
    </row>
    <row r="57" spans="1:1023 1029:1197" ht="13.2">
      <c r="A57" s="41"/>
      <c r="B57" s="41" t="e">
        <f>VLOOKUP(A57,Information!$A$2:$H$1000,2,FALSE)</f>
        <v>#N/A</v>
      </c>
      <c r="C57" t="e">
        <f>VLOOKUP(A57,Information!$A$2:$H$1000,3,FALSE)</f>
        <v>#N/A</v>
      </c>
      <c r="I57">
        <f t="shared" si="0"/>
        <v>0</v>
      </c>
      <c r="M57" s="84"/>
      <c r="N57" s="41" t="e">
        <f>VLOOKUP(M57,Information!$A$2:$H$1000,2,FALSE)</f>
        <v>#N/A</v>
      </c>
      <c r="O57" t="e">
        <f>VLOOKUP(M57,Information!$A$2:$H$1000,3,FALSE)</f>
        <v>#N/A</v>
      </c>
      <c r="U57">
        <f t="shared" si="1"/>
        <v>0</v>
      </c>
      <c r="Y57" s="84"/>
      <c r="Z57" s="41" t="e">
        <f>VLOOKUP(Y57,Information!$A$2:$H$1000,2,FALSE)</f>
        <v>#N/A</v>
      </c>
      <c r="AA57" t="e">
        <f>VLOOKUP(Y57,Information!$A$2:$H$1000,3,FALSE)</f>
        <v>#N/A</v>
      </c>
      <c r="AG57">
        <f t="shared" si="2"/>
        <v>0</v>
      </c>
      <c r="AK57" s="84" t="s">
        <v>298</v>
      </c>
      <c r="AL57" s="85" t="str">
        <f>VLOOKUP(AK57,Information!$A$2:$H$1000,2,FALSE)</f>
        <v>unknown</v>
      </c>
      <c r="AM57" s="67" t="str">
        <f>VLOOKUP(AK57,Information!$A$2:$H$1000,3,FALSE)</f>
        <v>Porites</v>
      </c>
      <c r="AN57" s="41">
        <v>15</v>
      </c>
      <c r="AO57" s="41">
        <v>95</v>
      </c>
      <c r="AP57" s="41">
        <v>5</v>
      </c>
      <c r="AS57">
        <f t="shared" si="3"/>
        <v>100</v>
      </c>
      <c r="AW57" s="84"/>
      <c r="AX57" s="41" t="e">
        <f>VLOOKUP(AW57,Information!$A$2:$H$1000,2,FALSE)</f>
        <v>#N/A</v>
      </c>
      <c r="AY57" t="e">
        <f>VLOOKUP(AW57,Information!$A$2:$H$1000,3,FALSE)</f>
        <v>#N/A</v>
      </c>
      <c r="BE57">
        <f t="shared" si="4"/>
        <v>0</v>
      </c>
      <c r="BI57" s="84"/>
      <c r="BJ57" s="41" t="e">
        <f>VLOOKUP(BI57,Information!$A$2:$H$1000,2,FALSE)</f>
        <v>#N/A</v>
      </c>
      <c r="BK57" t="e">
        <f>VLOOKUP(BI57,Information!$A$2:$H$1000,3,FALSE)</f>
        <v>#N/A</v>
      </c>
      <c r="BQ57">
        <f t="shared" si="5"/>
        <v>0</v>
      </c>
      <c r="BU57" s="84" t="s">
        <v>205</v>
      </c>
      <c r="BV57" s="85" t="str">
        <f>VLOOKUP(BU57,Information!$A$2:$H$1000,2,FALSE)</f>
        <v>unknown</v>
      </c>
      <c r="BW57" s="67" t="str">
        <f>VLOOKUP(BU57,Information!$A$2:$H$1000,3,FALSE)</f>
        <v>Favites</v>
      </c>
      <c r="BX57" s="41">
        <v>30</v>
      </c>
      <c r="BY57" s="41">
        <v>95</v>
      </c>
      <c r="BZ57" s="41">
        <v>5</v>
      </c>
      <c r="CC57">
        <f t="shared" si="6"/>
        <v>100</v>
      </c>
      <c r="CG57" s="84"/>
      <c r="CH57" s="41" t="e">
        <f>VLOOKUP(CG57,Information!$A$2:$H$1000,2,FALSE)</f>
        <v>#N/A</v>
      </c>
      <c r="CI57" t="e">
        <f>VLOOKUP(CG57,Information!$A$2:$H$1000,3,FALSE)</f>
        <v>#N/A</v>
      </c>
      <c r="CO57">
        <f t="shared" si="7"/>
        <v>0</v>
      </c>
      <c r="CS57" s="84"/>
      <c r="CT57" s="41" t="e">
        <f>VLOOKUP(CS57,Information!$A$2:$H$1000,2,FALSE)</f>
        <v>#N/A</v>
      </c>
      <c r="CU57" t="e">
        <f>VLOOKUP(CS57,Information!$A$2:$H$1000,3,FALSE)</f>
        <v>#N/A</v>
      </c>
      <c r="DA57">
        <f t="shared" si="8"/>
        <v>0</v>
      </c>
      <c r="DE57" s="84"/>
      <c r="DF57" s="41" t="e">
        <f>VLOOKUP(DE57,Information!$A$2:$H$1000,2,FALSE)</f>
        <v>#N/A</v>
      </c>
      <c r="DG57" t="e">
        <f>VLOOKUP(DE57,Information!$A$2:$H$1000,3,FALSE)</f>
        <v>#N/A</v>
      </c>
      <c r="DM57">
        <f t="shared" si="9"/>
        <v>0</v>
      </c>
      <c r="DQ57" s="84"/>
      <c r="DR57" s="41" t="e">
        <f>VLOOKUP(DQ57,Information!$A$2:$H$1000,2,FALSE)</f>
        <v>#N/A</v>
      </c>
      <c r="DS57" t="e">
        <f>VLOOKUP(DQ57,Information!$A$2:$H$1000,3,FALSE)</f>
        <v>#N/A</v>
      </c>
      <c r="DY57">
        <f t="shared" si="10"/>
        <v>0</v>
      </c>
      <c r="EC57" s="84"/>
      <c r="ED57" s="41" t="e">
        <f>VLOOKUP(EC57,Information!$A$2:$H$1000,2,FALSE)</f>
        <v>#N/A</v>
      </c>
      <c r="EE57" t="e">
        <f>VLOOKUP(EC57,Information!$A$2:$H$1000,3,FALSE)</f>
        <v>#N/A</v>
      </c>
      <c r="EK57">
        <f t="shared" si="11"/>
        <v>0</v>
      </c>
      <c r="EO57" s="84"/>
      <c r="EP57" s="41" t="e">
        <f>VLOOKUP(EO57,Information!$A$2:$H$1000,2,FALSE)</f>
        <v>#N/A</v>
      </c>
      <c r="EQ57" t="e">
        <f>VLOOKUP(EO57,Information!$A$2:$H$1000,3,FALSE)</f>
        <v>#N/A</v>
      </c>
      <c r="EW57">
        <f t="shared" si="12"/>
        <v>0</v>
      </c>
      <c r="FA57" s="84"/>
      <c r="FB57" s="41" t="e">
        <f>VLOOKUP(FA57,Information!$A$2:$H$1000,2,FALSE)</f>
        <v>#N/A</v>
      </c>
      <c r="FC57" t="e">
        <f>VLOOKUP(FA57,Information!$A$2:$H$1000,3,FALSE)</f>
        <v>#N/A</v>
      </c>
      <c r="FI57">
        <f t="shared" si="13"/>
        <v>0</v>
      </c>
      <c r="FM57" s="84"/>
      <c r="FN57" s="41" t="e">
        <f>VLOOKUP(FM57,Information!$A$2:$H$1000,2,FALSE)</f>
        <v>#N/A</v>
      </c>
      <c r="FO57" t="e">
        <f>VLOOKUP(FM57,Information!$A$2:$H$1000,3,FALSE)</f>
        <v>#N/A</v>
      </c>
      <c r="FU57">
        <f t="shared" si="14"/>
        <v>0</v>
      </c>
      <c r="FY57" s="84"/>
      <c r="FZ57" s="41" t="e">
        <f>VLOOKUP(FY57,Information!$A$2:$H$1000,2,FALSE)</f>
        <v>#N/A</v>
      </c>
      <c r="GA57" t="e">
        <f>VLOOKUP(FY57,Information!$A$2:$H$1000,3,FALSE)</f>
        <v>#N/A</v>
      </c>
      <c r="GG57">
        <f t="shared" si="15"/>
        <v>0</v>
      </c>
      <c r="GK57" s="84"/>
      <c r="GL57" s="41" t="e">
        <f>VLOOKUP(GK57,Information!$A$2:$H$1000,2,FALSE)</f>
        <v>#N/A</v>
      </c>
      <c r="GM57" t="e">
        <f>VLOOKUP(GK57,Information!$A$2:$H$1000,3,FALSE)</f>
        <v>#N/A</v>
      </c>
      <c r="GS57">
        <f t="shared" si="16"/>
        <v>0</v>
      </c>
      <c r="GW57" s="84"/>
      <c r="GX57" s="41" t="e">
        <f>VLOOKUP(GW57,Information!$A$2:$H$1000,2,FALSE)</f>
        <v>#N/A</v>
      </c>
      <c r="GY57" t="e">
        <f>VLOOKUP(GW57,Information!$A$2:$H$1000,3,FALSE)</f>
        <v>#N/A</v>
      </c>
      <c r="HE57">
        <f t="shared" si="17"/>
        <v>0</v>
      </c>
      <c r="HI57" s="84"/>
      <c r="HJ57" s="41" t="e">
        <f>VLOOKUP(HI57,Information!$A$2:$H$1000,2,FALSE)</f>
        <v>#N/A</v>
      </c>
      <c r="HK57" t="e">
        <f>VLOOKUP(HI57,Information!$A$2:$H$1000,3,FALSE)</f>
        <v>#N/A</v>
      </c>
      <c r="HQ57">
        <f t="shared" si="18"/>
        <v>0</v>
      </c>
      <c r="HU57" s="84"/>
      <c r="HV57" s="41" t="e">
        <f>VLOOKUP(HU57,Information!$A$2:$H$1000,2,FALSE)</f>
        <v>#N/A</v>
      </c>
      <c r="HW57" t="e">
        <f>VLOOKUP(HU57,Information!$A$2:$H$1000,3,FALSE)</f>
        <v>#N/A</v>
      </c>
      <c r="IC57">
        <f t="shared" si="19"/>
        <v>0</v>
      </c>
      <c r="IG57" s="84"/>
      <c r="IH57" s="41" t="e">
        <f>VLOOKUP(IG57,Information!$A$2:$H$1000,2,FALSE)</f>
        <v>#N/A</v>
      </c>
      <c r="II57" t="e">
        <f>VLOOKUP(IG57,Information!$A$2:$H$1000,3,FALSE)</f>
        <v>#N/A</v>
      </c>
      <c r="IO57">
        <f t="shared" si="20"/>
        <v>0</v>
      </c>
      <c r="IS57" s="84"/>
      <c r="IT57" s="41" t="e">
        <f>VLOOKUP(IS57,Information!$A$2:$H$1000,2,FALSE)</f>
        <v>#N/A</v>
      </c>
      <c r="IU57" t="e">
        <f>VLOOKUP(IS57,Information!$A$2:$H$1000,3,FALSE)</f>
        <v>#N/A</v>
      </c>
      <c r="JA57">
        <f t="shared" si="21"/>
        <v>0</v>
      </c>
      <c r="JE57" s="84"/>
      <c r="JF57" s="41" t="e">
        <f>VLOOKUP(JE57,Information!$A$2:$H$1000,2,FALSE)</f>
        <v>#N/A</v>
      </c>
      <c r="JG57" t="e">
        <f>VLOOKUP(JE57,Information!$A$2:$H$1000,3,FALSE)</f>
        <v>#N/A</v>
      </c>
      <c r="JM57">
        <f t="shared" si="22"/>
        <v>0</v>
      </c>
      <c r="JQ57" s="84"/>
      <c r="JR57" s="41" t="e">
        <f>VLOOKUP(JQ57,Information!$A$2:$H$1000,2,FALSE)</f>
        <v>#N/A</v>
      </c>
      <c r="JS57" t="e">
        <f>VLOOKUP(JQ57,Information!$A$2:$H$1000,3,FALSE)</f>
        <v>#N/A</v>
      </c>
      <c r="JY57">
        <f t="shared" si="23"/>
        <v>0</v>
      </c>
      <c r="KC57" s="84"/>
      <c r="KD57" s="41" t="e">
        <f>VLOOKUP(KC57,Information!$A$2:$H$1000,2,FALSE)</f>
        <v>#N/A</v>
      </c>
      <c r="KE57" t="e">
        <f>VLOOKUP(KC57,Information!$A$2:$H$1000,3,FALSE)</f>
        <v>#N/A</v>
      </c>
      <c r="KK57">
        <f t="shared" si="24"/>
        <v>0</v>
      </c>
      <c r="KO57" s="84"/>
      <c r="KP57" s="41" t="e">
        <f>VLOOKUP(KO57,Information!$A$2:$H$1000,2,FALSE)</f>
        <v>#N/A</v>
      </c>
      <c r="KQ57" t="e">
        <f>VLOOKUP(KO57,Information!$A$2:$H$1000,3,FALSE)</f>
        <v>#N/A</v>
      </c>
      <c r="KW57">
        <f t="shared" si="25"/>
        <v>0</v>
      </c>
      <c r="LA57" s="84"/>
      <c r="LB57" s="41" t="e">
        <f>VLOOKUP(LA57,Information!$A$2:$H$1000,2,FALSE)</f>
        <v>#N/A</v>
      </c>
      <c r="LC57" t="e">
        <f>VLOOKUP(LA57,Information!$A$2:$H$1000,3,FALSE)</f>
        <v>#N/A</v>
      </c>
      <c r="LI57">
        <f t="shared" si="26"/>
        <v>0</v>
      </c>
      <c r="LM57" s="84"/>
      <c r="LN57" s="41" t="e">
        <f>VLOOKUP(LM57,Information!$A$2:$H$1000,2,FALSE)</f>
        <v>#N/A</v>
      </c>
      <c r="LO57" t="e">
        <f>VLOOKUP(LM57,Information!$A$2:$H$1000,3,FALSE)</f>
        <v>#N/A</v>
      </c>
      <c r="LU57">
        <f t="shared" si="27"/>
        <v>0</v>
      </c>
      <c r="LY57" s="84"/>
      <c r="LZ57" s="41" t="e">
        <f>VLOOKUP(LY57,Information!$A$2:$H$1000,2,FALSE)</f>
        <v>#N/A</v>
      </c>
      <c r="MA57" t="e">
        <f>VLOOKUP(LY57,Information!$A$2:$H$1000,3,FALSE)</f>
        <v>#N/A</v>
      </c>
      <c r="MG57">
        <f t="shared" si="28"/>
        <v>0</v>
      </c>
      <c r="MK57" s="84"/>
      <c r="ML57" s="41" t="e">
        <f>VLOOKUP(MK57,Information!$A$2:$H$1000,2,FALSE)</f>
        <v>#N/A</v>
      </c>
      <c r="MM57" t="e">
        <f>VLOOKUP(MK57,Information!$A$2:$H$1000,3,FALSE)</f>
        <v>#N/A</v>
      </c>
      <c r="MS57">
        <f t="shared" si="29"/>
        <v>0</v>
      </c>
      <c r="MW57" s="84"/>
      <c r="MX57" s="41" t="e">
        <f>VLOOKUP(MW57,Information!$A$2:$H$1000,2,FALSE)</f>
        <v>#N/A</v>
      </c>
      <c r="MY57" t="e">
        <f>VLOOKUP(MW57,Information!$A$2:$H$1000,3,FALSE)</f>
        <v>#N/A</v>
      </c>
      <c r="NE57">
        <f t="shared" si="30"/>
        <v>0</v>
      </c>
      <c r="NI57" s="84"/>
      <c r="NJ57" s="41" t="e">
        <f>VLOOKUP(NI57,Information!$A$2:$H$1000,2,FALSE)</f>
        <v>#N/A</v>
      </c>
      <c r="NK57" t="e">
        <f>VLOOKUP(NI57,Information!$A$2:$H$1000,3,FALSE)</f>
        <v>#N/A</v>
      </c>
      <c r="NQ57">
        <f t="shared" si="31"/>
        <v>0</v>
      </c>
      <c r="NU57" s="84"/>
      <c r="NV57" s="41" t="e">
        <f>VLOOKUP(NU57,Information!$A$2:$H$1000,2,FALSE)</f>
        <v>#N/A</v>
      </c>
      <c r="NW57" t="e">
        <f>VLOOKUP(NU57,Information!$A$2:$H$1000,3,FALSE)</f>
        <v>#N/A</v>
      </c>
      <c r="OC57">
        <f t="shared" si="32"/>
        <v>0</v>
      </c>
      <c r="OG57" s="84"/>
      <c r="OH57" s="41" t="e">
        <f>VLOOKUP(OG57,Information!$A$2:$H$1000,2,FALSE)</f>
        <v>#N/A</v>
      </c>
      <c r="OI57" t="e">
        <f>VLOOKUP(OG57,Information!$A$2:$H$1000,3,FALSE)</f>
        <v>#N/A</v>
      </c>
      <c r="OO57">
        <f t="shared" si="33"/>
        <v>0</v>
      </c>
      <c r="OS57" s="84"/>
      <c r="OT57" s="41" t="e">
        <f>VLOOKUP(OS57,Information!$A$2:$H$1000,2,FALSE)</f>
        <v>#N/A</v>
      </c>
      <c r="OU57" t="e">
        <f>VLOOKUP(OS57,Information!$A$2:$H$1000,3,FALSE)</f>
        <v>#N/A</v>
      </c>
      <c r="PA57">
        <f t="shared" si="34"/>
        <v>0</v>
      </c>
      <c r="PE57" s="84"/>
      <c r="PF57" s="41" t="e">
        <f>VLOOKUP(PE57,Information!$A$2:$H$1000,2,FALSE)</f>
        <v>#N/A</v>
      </c>
      <c r="PG57" t="e">
        <f>VLOOKUP(PE57,Information!$A$2:$H$1000,3,FALSE)</f>
        <v>#N/A</v>
      </c>
      <c r="PM57">
        <f t="shared" si="35"/>
        <v>0</v>
      </c>
      <c r="PQ57" s="84"/>
      <c r="PR57" s="41" t="e">
        <f>VLOOKUP(PQ57,Information!$A$2:$H$1000,2,FALSE)</f>
        <v>#N/A</v>
      </c>
      <c r="PS57" t="e">
        <f>VLOOKUP(PQ57,Information!$A$2:$H$1000,3,FALSE)</f>
        <v>#N/A</v>
      </c>
      <c r="PY57">
        <f t="shared" si="36"/>
        <v>0</v>
      </c>
      <c r="QC57" s="84"/>
      <c r="QD57" s="41" t="e">
        <f>VLOOKUP(QC57,Information!$A$2:$H$1000,2,FALSE)</f>
        <v>#N/A</v>
      </c>
      <c r="QE57" t="e">
        <f>VLOOKUP(QC57,Information!$A$2:$H$1000,3,FALSE)</f>
        <v>#N/A</v>
      </c>
      <c r="QK57">
        <f t="shared" si="37"/>
        <v>0</v>
      </c>
      <c r="QO57" s="84"/>
      <c r="QP57" s="41" t="e">
        <f>VLOOKUP(QO57,Information!$A$2:$H$1000,2,FALSE)</f>
        <v>#N/A</v>
      </c>
      <c r="QQ57" t="e">
        <f>VLOOKUP(QO57,Information!$A$2:$H$1000,3,FALSE)</f>
        <v>#N/A</v>
      </c>
      <c r="QW57">
        <f t="shared" si="38"/>
        <v>0</v>
      </c>
      <c r="RA57" s="84"/>
      <c r="RB57" s="41" t="e">
        <f>VLOOKUP(RA57,Information!$A$2:$H$1000,2,FALSE)</f>
        <v>#N/A</v>
      </c>
      <c r="RC57" t="e">
        <f>VLOOKUP(RA57,Information!$A$2:$H$1000,3,FALSE)</f>
        <v>#N/A</v>
      </c>
      <c r="RI57">
        <f t="shared" si="39"/>
        <v>0</v>
      </c>
      <c r="RM57" s="84"/>
      <c r="RN57" s="41" t="e">
        <f>VLOOKUP(RM57,Information!$A$2:$H$1000,2,FALSE)</f>
        <v>#N/A</v>
      </c>
      <c r="RO57" t="e">
        <f>VLOOKUP(RM57,Information!$A$2:$H$1000,3,FALSE)</f>
        <v>#N/A</v>
      </c>
      <c r="RU57">
        <f t="shared" si="40"/>
        <v>0</v>
      </c>
      <c r="RY57" s="84"/>
      <c r="RZ57" s="41" t="e">
        <f>VLOOKUP(RY57,Information!$A$2:$H$1000,2,FALSE)</f>
        <v>#N/A</v>
      </c>
      <c r="SA57" t="e">
        <f>VLOOKUP(RY57,Information!$A$2:$H$1000,3,FALSE)</f>
        <v>#N/A</v>
      </c>
      <c r="SG57">
        <f t="shared" si="41"/>
        <v>0</v>
      </c>
      <c r="SK57" s="84"/>
      <c r="SL57" s="41" t="e">
        <f>VLOOKUP(SK57,Information!$A$2:$H$1000,2,FALSE)</f>
        <v>#N/A</v>
      </c>
      <c r="SM57" t="e">
        <f>VLOOKUP(SK57,Information!$A$2:$H$1000,3,FALSE)</f>
        <v>#N/A</v>
      </c>
      <c r="SS57">
        <f t="shared" si="42"/>
        <v>0</v>
      </c>
      <c r="SW57" s="84"/>
      <c r="SX57" s="41" t="e">
        <f>VLOOKUP(SW57,Information!$A$2:$H$1000,2,FALSE)</f>
        <v>#N/A</v>
      </c>
      <c r="SY57" t="e">
        <f>VLOOKUP(SW57,Information!$A$2:$H$1000,3,FALSE)</f>
        <v>#N/A</v>
      </c>
      <c r="TE57">
        <f t="shared" si="43"/>
        <v>0</v>
      </c>
      <c r="TI57" s="84"/>
      <c r="TJ57" s="41" t="e">
        <f>VLOOKUP(TI57,Information!$A$2:$H$1000,2,FALSE)</f>
        <v>#N/A</v>
      </c>
      <c r="TK57" t="e">
        <f>VLOOKUP(TI57,Information!$A$2:$H$1000,3,FALSE)</f>
        <v>#N/A</v>
      </c>
      <c r="TQ57">
        <f t="shared" si="44"/>
        <v>0</v>
      </c>
      <c r="TU57" s="84"/>
      <c r="TV57" s="41" t="e">
        <f>VLOOKUP(TU57,Information!$A$2:$H$1000,2,FALSE)</f>
        <v>#N/A</v>
      </c>
      <c r="TW57" t="e">
        <f>VLOOKUP(TU57,Information!$A$2:$H$1000,3,FALSE)</f>
        <v>#N/A</v>
      </c>
      <c r="UC57">
        <f t="shared" si="45"/>
        <v>0</v>
      </c>
      <c r="UG57" s="84"/>
      <c r="UH57" s="41" t="e">
        <f>VLOOKUP(UG57,Information!$A$2:$H$1000,2,FALSE)</f>
        <v>#N/A</v>
      </c>
      <c r="UI57" t="e">
        <f>VLOOKUP(UG57,Information!$A$2:$H$1000,3,FALSE)</f>
        <v>#N/A</v>
      </c>
      <c r="UO57">
        <f t="shared" si="46"/>
        <v>0</v>
      </c>
      <c r="US57" s="84"/>
      <c r="UT57" s="41" t="e">
        <f>VLOOKUP(US57,Information!$A$2:$H$1000,2,FALSE)</f>
        <v>#N/A</v>
      </c>
      <c r="UU57" t="e">
        <f>VLOOKUP(US57,Information!$A$2:$H$1000,3,FALSE)</f>
        <v>#N/A</v>
      </c>
      <c r="VA57">
        <f t="shared" si="47"/>
        <v>0</v>
      </c>
      <c r="VE57" s="84"/>
      <c r="VF57" s="41" t="e">
        <f>VLOOKUP(VE57,Information!$A$2:$H$1000,2,FALSE)</f>
        <v>#N/A</v>
      </c>
      <c r="VG57" t="e">
        <f>VLOOKUP(VE57,Information!$A$2:$H$1000,3,FALSE)</f>
        <v>#N/A</v>
      </c>
      <c r="VM57">
        <f t="shared" si="48"/>
        <v>0</v>
      </c>
      <c r="VQ57" s="84"/>
      <c r="VR57" s="41" t="e">
        <f>VLOOKUP(VQ57,Information!$A$2:$H$1000,2,FALSE)</f>
        <v>#N/A</v>
      </c>
      <c r="VS57" t="e">
        <f>VLOOKUP(VQ57,Information!$A$2:$H$1000,3,FALSE)</f>
        <v>#N/A</v>
      </c>
      <c r="VY57">
        <f t="shared" si="49"/>
        <v>0</v>
      </c>
      <c r="WC57" s="84"/>
      <c r="WD57" s="41" t="e">
        <f>VLOOKUP(WC57,Information!$A$2:$H$1000,2,FALSE)</f>
        <v>#N/A</v>
      </c>
      <c r="WE57" t="e">
        <f>VLOOKUP(WC57,Information!$A$2:$H$1000,3,FALSE)</f>
        <v>#N/A</v>
      </c>
      <c r="WK57">
        <f t="shared" si="50"/>
        <v>0</v>
      </c>
      <c r="WO57" s="84"/>
      <c r="WP57" s="41" t="e">
        <f>VLOOKUP(WO57,Information!$A$2:$H$1000,2,FALSE)</f>
        <v>#N/A</v>
      </c>
      <c r="WQ57" t="e">
        <f>VLOOKUP(WO57,Information!$A$2:$H$1000,3,FALSE)</f>
        <v>#N/A</v>
      </c>
      <c r="WW57">
        <f t="shared" si="51"/>
        <v>0</v>
      </c>
      <c r="XA57" s="84"/>
      <c r="XB57" s="41" t="e">
        <f>VLOOKUP(XA57,Information!$A$2:$H$1000,2,FALSE)</f>
        <v>#N/A</v>
      </c>
      <c r="XC57" t="e">
        <f>VLOOKUP(XA57,Information!$A$2:$H$1000,3,FALSE)</f>
        <v>#N/A</v>
      </c>
      <c r="XI57">
        <f t="shared" si="52"/>
        <v>0</v>
      </c>
      <c r="XM57" s="84"/>
      <c r="XN57" s="41" t="e">
        <f>VLOOKUP(XM57,Information!$A$2:$H$1000,2,FALSE)</f>
        <v>#N/A</v>
      </c>
      <c r="XO57" t="e">
        <f>VLOOKUP(XM57,Information!$A$2:$H$1000,3,FALSE)</f>
        <v>#N/A</v>
      </c>
      <c r="XU57">
        <f t="shared" si="53"/>
        <v>0</v>
      </c>
      <c r="XY57" s="84"/>
      <c r="XZ57" s="41" t="e">
        <f>VLOOKUP(XY57,Information!$A$2:$H$1000,2,FALSE)</f>
        <v>#N/A</v>
      </c>
      <c r="YA57" t="e">
        <f>VLOOKUP(XY57,Information!$A$2:$H$1000,3,FALSE)</f>
        <v>#N/A</v>
      </c>
      <c r="YG57">
        <f t="shared" si="54"/>
        <v>0</v>
      </c>
      <c r="YK57" s="84"/>
      <c r="YL57" s="41" t="e">
        <f>VLOOKUP(YK57,Information!$A$2:$H$1000,2,FALSE)</f>
        <v>#N/A</v>
      </c>
      <c r="YM57" t="e">
        <f>VLOOKUP(YK57,Information!$A$2:$H$1000,3,FALSE)</f>
        <v>#N/A</v>
      </c>
      <c r="YS57">
        <f t="shared" si="55"/>
        <v>0</v>
      </c>
      <c r="YW57" s="84"/>
      <c r="YX57" s="41" t="e">
        <f>VLOOKUP(YW57,Information!$A$2:$H$1000,2,FALSE)</f>
        <v>#N/A</v>
      </c>
      <c r="YY57" t="e">
        <f>VLOOKUP(YW57,Information!$A$2:$H$1000,3,FALSE)</f>
        <v>#N/A</v>
      </c>
      <c r="ZE57">
        <f t="shared" si="56"/>
        <v>0</v>
      </c>
      <c r="ZI57" s="84"/>
      <c r="ZJ57" s="41" t="e">
        <f>VLOOKUP(ZI57,Information!$A$2:$H$1000,2,FALSE)</f>
        <v>#N/A</v>
      </c>
      <c r="ZK57" t="e">
        <f>VLOOKUP(ZI57,Information!$A$2:$H$1000,3,FALSE)</f>
        <v>#N/A</v>
      </c>
      <c r="ZQ57">
        <f t="shared" si="57"/>
        <v>0</v>
      </c>
      <c r="ZU57" s="84"/>
      <c r="ZV57" s="41" t="e">
        <f>VLOOKUP(ZU57,Information!$A$2:$H$1000,2,FALSE)</f>
        <v>#N/A</v>
      </c>
      <c r="ZW57" t="e">
        <f>VLOOKUP(ZU57,Information!$A$2:$H$1000,3,FALSE)</f>
        <v>#N/A</v>
      </c>
      <c r="AAC57">
        <f t="shared" si="58"/>
        <v>0</v>
      </c>
      <c r="AAG57" s="84"/>
      <c r="AAH57" s="41" t="e">
        <f>VLOOKUP(AAG57,Information!$A$2:$H$1000,2,FALSE)</f>
        <v>#N/A</v>
      </c>
      <c r="AAI57" t="e">
        <f>VLOOKUP(AAG57,Information!$A$2:$H$1000,3,FALSE)</f>
        <v>#N/A</v>
      </c>
      <c r="AAO57">
        <f t="shared" si="59"/>
        <v>0</v>
      </c>
      <c r="AAS57" s="84"/>
      <c r="AAT57" s="41" t="e">
        <f>VLOOKUP(AAS57,Information!$A$2:$H$1000,2,FALSE)</f>
        <v>#N/A</v>
      </c>
      <c r="AAU57" t="e">
        <f>VLOOKUP(AAS57,Information!$A$2:$H$1000,3,FALSE)</f>
        <v>#N/A</v>
      </c>
      <c r="ABA57">
        <f t="shared" si="60"/>
        <v>0</v>
      </c>
      <c r="ABE57" s="84"/>
      <c r="ABF57" s="41" t="e">
        <f>VLOOKUP(ABE57,Information!$A$2:$H$1000,2,FALSE)</f>
        <v>#N/A</v>
      </c>
      <c r="ABG57" t="e">
        <f>VLOOKUP(ABE57,Information!$A$2:$H$1000,3,FALSE)</f>
        <v>#N/A</v>
      </c>
      <c r="ABM57">
        <f t="shared" si="61"/>
        <v>0</v>
      </c>
      <c r="ABQ57" s="84"/>
      <c r="ABR57" s="41" t="e">
        <f>VLOOKUP(ABQ57,Information!$A$2:$H$1000,2,FALSE)</f>
        <v>#N/A</v>
      </c>
      <c r="ABS57" t="e">
        <f>VLOOKUP(ABQ57,Information!$A$2:$H$1000,3,FALSE)</f>
        <v>#N/A</v>
      </c>
      <c r="ABY57">
        <f t="shared" si="62"/>
        <v>0</v>
      </c>
      <c r="ACC57" s="84"/>
      <c r="ACD57" s="41" t="e">
        <f>VLOOKUP(ACC57,Information!$A$2:$H$1000,2,FALSE)</f>
        <v>#N/A</v>
      </c>
      <c r="ACE57" t="e">
        <f>VLOOKUP(ACC57,Information!$A$2:$H$1000,3,FALSE)</f>
        <v>#N/A</v>
      </c>
      <c r="ACK57">
        <f t="shared" si="63"/>
        <v>0</v>
      </c>
      <c r="ACO57" s="84"/>
      <c r="ACP57" s="41" t="e">
        <f>VLOOKUP(ACO57,Information!$A$2:$H$1000,2,FALSE)</f>
        <v>#N/A</v>
      </c>
      <c r="ACQ57" t="e">
        <f>VLOOKUP(ACO57,Information!$A$2:$H$1000,3,FALSE)</f>
        <v>#N/A</v>
      </c>
      <c r="ACW57">
        <f t="shared" si="64"/>
        <v>0</v>
      </c>
      <c r="ADA57" s="84"/>
      <c r="ADB57" s="41" t="e">
        <f>VLOOKUP(ADA57,Information!$A$2:$H$1000,2,FALSE)</f>
        <v>#N/A</v>
      </c>
      <c r="ADC57" t="e">
        <f>VLOOKUP(ADA57,Information!$A$2:$H$1000,3,FALSE)</f>
        <v>#N/A</v>
      </c>
      <c r="ADI57">
        <f t="shared" si="65"/>
        <v>0</v>
      </c>
      <c r="ADM57" s="84"/>
      <c r="ADN57" s="41" t="e">
        <f>VLOOKUP(ADM57,Information!$A$2:$H$1000,2,FALSE)</f>
        <v>#N/A</v>
      </c>
      <c r="ADO57" t="e">
        <f>VLOOKUP(ADM57,Information!$A$2:$H$1000,3,FALSE)</f>
        <v>#N/A</v>
      </c>
      <c r="ADU57">
        <f t="shared" si="66"/>
        <v>0</v>
      </c>
      <c r="ADY57" s="84"/>
      <c r="ADZ57" s="41" t="e">
        <f>VLOOKUP(ADY57,Information!$A$2:$H$1000,2,FALSE)</f>
        <v>#N/A</v>
      </c>
      <c r="AEA57" t="e">
        <f>VLOOKUP(ADY57,Information!$A$2:$H$1000,3,FALSE)</f>
        <v>#N/A</v>
      </c>
      <c r="AEG57">
        <f t="shared" si="67"/>
        <v>0</v>
      </c>
      <c r="AEK57" s="84"/>
      <c r="AEL57" s="41" t="e">
        <f>VLOOKUP(AEK57,Information!$A$2:$H$1000,2,FALSE)</f>
        <v>#N/A</v>
      </c>
      <c r="AEM57" t="e">
        <f>VLOOKUP(AEK57,Information!$A$2:$H$1000,3,FALSE)</f>
        <v>#N/A</v>
      </c>
      <c r="AES57">
        <f t="shared" si="68"/>
        <v>0</v>
      </c>
      <c r="AEW57" s="84"/>
      <c r="AEX57" s="41" t="e">
        <f>VLOOKUP(AEW57,Information!$A$2:$H$1000,2,FALSE)</f>
        <v>#N/A</v>
      </c>
      <c r="AEY57" t="e">
        <f>VLOOKUP(AEW57,Information!$A$2:$H$1000,3,FALSE)</f>
        <v>#N/A</v>
      </c>
      <c r="AFE57">
        <f t="shared" si="69"/>
        <v>0</v>
      </c>
      <c r="AFI57" s="84"/>
      <c r="AFJ57" s="41" t="e">
        <f>VLOOKUP(AFI57,Information!$A$2:$H$1000,2,FALSE)</f>
        <v>#N/A</v>
      </c>
      <c r="AFK57" t="e">
        <f>VLOOKUP(AFI57,Information!$A$2:$H$1000,3,FALSE)</f>
        <v>#N/A</v>
      </c>
      <c r="AFQ57">
        <f t="shared" si="70"/>
        <v>0</v>
      </c>
      <c r="AFU57" s="84"/>
      <c r="AFV57" s="41" t="e">
        <f>VLOOKUP(AFU57,Information!$A$2:$H$1000,2,FALSE)</f>
        <v>#N/A</v>
      </c>
      <c r="AFW57" t="e">
        <f>VLOOKUP(AFU57,Information!$A$2:$H$1000,3,FALSE)</f>
        <v>#N/A</v>
      </c>
      <c r="AGC57">
        <f t="shared" si="71"/>
        <v>0</v>
      </c>
      <c r="AGG57" s="84"/>
      <c r="AGH57" s="41" t="e">
        <f>VLOOKUP(AGG57,Information!$A$2:$H$1000,2,FALSE)</f>
        <v>#N/A</v>
      </c>
      <c r="AGI57" t="e">
        <f>VLOOKUP(AGG57,Information!$A$2:$H$1000,3,FALSE)</f>
        <v>#N/A</v>
      </c>
      <c r="AGO57">
        <f t="shared" si="72"/>
        <v>0</v>
      </c>
      <c r="AGS57" s="84"/>
      <c r="AGT57" s="41" t="e">
        <f>VLOOKUP(AGS57,Information!$A$2:$H$1000,2,FALSE)</f>
        <v>#N/A</v>
      </c>
      <c r="AGU57" t="e">
        <f>VLOOKUP(AGS57,Information!$A$2:$H$1000,3,FALSE)</f>
        <v>#N/A</v>
      </c>
      <c r="AHA57">
        <f t="shared" si="73"/>
        <v>0</v>
      </c>
      <c r="AHE57" s="84"/>
      <c r="AHF57" s="41" t="e">
        <f>VLOOKUP(AHE57,Information!$A$2:$H$1000,2,FALSE)</f>
        <v>#N/A</v>
      </c>
      <c r="AHG57" t="e">
        <f>VLOOKUP(AHE57,Information!$A$2:$H$1000,3,FALSE)</f>
        <v>#N/A</v>
      </c>
      <c r="AHM57">
        <f t="shared" si="74"/>
        <v>0</v>
      </c>
      <c r="AHQ57" s="84"/>
      <c r="AHR57" s="41" t="e">
        <f>VLOOKUP(AHQ57,Information!$A$2:$H$1000,2,FALSE)</f>
        <v>#N/A</v>
      </c>
      <c r="AHS57" t="e">
        <f>VLOOKUP(AHQ57,Information!$A$2:$H$1000,3,FALSE)</f>
        <v>#N/A</v>
      </c>
      <c r="AHY57">
        <f t="shared" si="75"/>
        <v>0</v>
      </c>
      <c r="AIC57" s="84"/>
      <c r="AID57" s="41" t="e">
        <f>VLOOKUP(AIC57,Information!$A$2:$H$1000,2,FALSE)</f>
        <v>#N/A</v>
      </c>
      <c r="AIE57" t="e">
        <f>VLOOKUP(AIC57,Information!$A$2:$H$1000,3,FALSE)</f>
        <v>#N/A</v>
      </c>
      <c r="AIK57">
        <f t="shared" si="76"/>
        <v>0</v>
      </c>
      <c r="AIO57" s="84"/>
      <c r="AIP57" s="41" t="e">
        <f>VLOOKUP(AIO57,Information!$A$2:$H$1000,2,FALSE)</f>
        <v>#N/A</v>
      </c>
      <c r="AIQ57" t="e">
        <f>VLOOKUP(AIO57,Information!$A$2:$H$1000,3,FALSE)</f>
        <v>#N/A</v>
      </c>
      <c r="AIW57">
        <f t="shared" si="77"/>
        <v>0</v>
      </c>
      <c r="AJA57" s="84"/>
      <c r="AJB57" s="41" t="e">
        <f>VLOOKUP(AJA57,Information!$A$2:$H$1000,2,FALSE)</f>
        <v>#N/A</v>
      </c>
      <c r="AJC57" t="e">
        <f>VLOOKUP(AJA57,Information!$A$2:$H$1000,3,FALSE)</f>
        <v>#N/A</v>
      </c>
      <c r="AJI57">
        <f t="shared" si="78"/>
        <v>0</v>
      </c>
      <c r="AJM57" s="84"/>
      <c r="AJN57" s="41" t="e">
        <f>VLOOKUP(AJM57,Information!$A$2:$H$1000,2,FALSE)</f>
        <v>#N/A</v>
      </c>
      <c r="AJO57" t="e">
        <f>VLOOKUP(AJM57,Information!$A$2:$H$1000,3,FALSE)</f>
        <v>#N/A</v>
      </c>
      <c r="AJU57">
        <f t="shared" si="79"/>
        <v>0</v>
      </c>
      <c r="AJY57" s="84"/>
      <c r="AJZ57" s="41" t="e">
        <f>VLOOKUP(AJY57,Information!$A$2:$H$1000,2,FALSE)</f>
        <v>#N/A</v>
      </c>
      <c r="AKA57" t="e">
        <f>VLOOKUP(AJY57,Information!$A$2:$H$1000,3,FALSE)</f>
        <v>#N/A</v>
      </c>
      <c r="AKG57">
        <f t="shared" si="80"/>
        <v>0</v>
      </c>
      <c r="AKK57" s="84"/>
      <c r="AKL57" s="41" t="e">
        <f>VLOOKUP(AKK57,Information!$A$2:$H$1000,2,FALSE)</f>
        <v>#N/A</v>
      </c>
      <c r="AKM57" t="e">
        <f>VLOOKUP(AKK57,Information!$A$2:$H$1000,3,FALSE)</f>
        <v>#N/A</v>
      </c>
      <c r="AKS57">
        <f t="shared" si="81"/>
        <v>0</v>
      </c>
      <c r="AKW57" s="84"/>
      <c r="AKX57" s="41" t="e">
        <f>VLOOKUP(AKW57,Information!$A$2:$H$1000,2,FALSE)</f>
        <v>#N/A</v>
      </c>
      <c r="AKY57" t="e">
        <f>VLOOKUP(AKW57,Information!$A$2:$H$1000,3,FALSE)</f>
        <v>#N/A</v>
      </c>
      <c r="ALE57">
        <f t="shared" si="82"/>
        <v>0</v>
      </c>
      <c r="ALI57" s="84"/>
      <c r="ALJ57" s="41" t="e">
        <f>VLOOKUP(ALI57,Information!$A$2:$H$1000,2,FALSE)</f>
        <v>#N/A</v>
      </c>
      <c r="ALK57" t="e">
        <f>VLOOKUP(ALI57,Information!$A$2:$H$1000,3,FALSE)</f>
        <v>#N/A</v>
      </c>
      <c r="ALQ57">
        <f t="shared" si="83"/>
        <v>0</v>
      </c>
      <c r="ALU57" s="84"/>
      <c r="ALV57" s="41" t="e">
        <f>VLOOKUP(ALU57,Information!$A$2:$H$1000,2,FALSE)</f>
        <v>#N/A</v>
      </c>
      <c r="ALW57" t="e">
        <f>VLOOKUP(ALU57,Information!$A$2:$H$1000,3,FALSE)</f>
        <v>#N/A</v>
      </c>
      <c r="AMC57">
        <f t="shared" si="84"/>
        <v>0</v>
      </c>
      <c r="AMG57" s="84"/>
      <c r="AMH57" s="41" t="e">
        <f>VLOOKUP(AMG57,Information!$A$2:$H$1000,2,FALSE)</f>
        <v>#N/A</v>
      </c>
      <c r="AMI57" t="e">
        <f>VLOOKUP(AMG57,Information!$A$2:$H$1000,3,FALSE)</f>
        <v>#N/A</v>
      </c>
      <c r="AMO57">
        <f t="shared" si="85"/>
        <v>0</v>
      </c>
      <c r="AMS57" s="84"/>
      <c r="AMT57" s="41" t="e">
        <f>VLOOKUP(AMS57,Information!$A$2:$H$1000,2,FALSE)</f>
        <v>#N/A</v>
      </c>
      <c r="AMU57" t="e">
        <f>VLOOKUP(AMS57,Information!$A$2:$H$1000,3,FALSE)</f>
        <v>#N/A</v>
      </c>
      <c r="ANA57">
        <f t="shared" si="86"/>
        <v>0</v>
      </c>
      <c r="ANE57" s="84"/>
      <c r="ANF57" s="41" t="e">
        <f>VLOOKUP(ANE57,Information!$A$2:$H$1000,2,FALSE)</f>
        <v>#N/A</v>
      </c>
      <c r="ANG57" t="e">
        <f>VLOOKUP(ANE57,Information!$A$2:$H$1000,3,FALSE)</f>
        <v>#N/A</v>
      </c>
      <c r="ANM57">
        <f t="shared" si="87"/>
        <v>0</v>
      </c>
      <c r="ANQ57" s="84"/>
      <c r="ANR57" s="41" t="e">
        <f>VLOOKUP(ANQ57,Information!$A$2:$H$1000,2,FALSE)</f>
        <v>#N/A</v>
      </c>
      <c r="ANS57" t="e">
        <f>VLOOKUP(ANQ57,Information!$A$2:$H$1000,3,FALSE)</f>
        <v>#N/A</v>
      </c>
      <c r="ANY57">
        <f t="shared" si="88"/>
        <v>0</v>
      </c>
      <c r="AOC57" s="84"/>
      <c r="AOD57" s="41" t="e">
        <f>VLOOKUP(AOC57,Information!$A$2:$H$1000,2,FALSE)</f>
        <v>#N/A</v>
      </c>
      <c r="AOE57" t="e">
        <f>VLOOKUP(AOC57,Information!$A$2:$H$1000,3,FALSE)</f>
        <v>#N/A</v>
      </c>
      <c r="AOK57">
        <f t="shared" si="89"/>
        <v>0</v>
      </c>
      <c r="AOO57" s="84"/>
      <c r="AOP57" s="41" t="e">
        <f>VLOOKUP(AOO57,Information!$A$2:$H$1000,2,FALSE)</f>
        <v>#N/A</v>
      </c>
      <c r="AOQ57" t="e">
        <f>VLOOKUP(AOO57,Information!$A$2:$H$1000,3,FALSE)</f>
        <v>#N/A</v>
      </c>
      <c r="AOW57">
        <f t="shared" si="90"/>
        <v>0</v>
      </c>
      <c r="APA57" s="84"/>
      <c r="APB57" s="41" t="e">
        <f>VLOOKUP(APA57,Information!$A$2:$H$1000,2,FALSE)</f>
        <v>#N/A</v>
      </c>
      <c r="APC57" t="e">
        <f>VLOOKUP(APA57,Information!$A$2:$H$1000,3,FALSE)</f>
        <v>#N/A</v>
      </c>
      <c r="API57">
        <f t="shared" si="91"/>
        <v>0</v>
      </c>
      <c r="APM57" s="84"/>
      <c r="APN57" s="41" t="e">
        <f>VLOOKUP(APM57,Information!$A$2:$H$1000,2,FALSE)</f>
        <v>#N/A</v>
      </c>
      <c r="APO57" t="e">
        <f>VLOOKUP(APM57,Information!$A$2:$H$1000,3,FALSE)</f>
        <v>#N/A</v>
      </c>
      <c r="APU57">
        <f t="shared" si="92"/>
        <v>0</v>
      </c>
      <c r="APY57" s="84"/>
      <c r="APZ57" s="41" t="e">
        <f>VLOOKUP(APY57,Information!$A$2:$H$1000,2,FALSE)</f>
        <v>#N/A</v>
      </c>
      <c r="AQA57" t="e">
        <f>VLOOKUP(APY57,Information!$A$2:$H$1000,3,FALSE)</f>
        <v>#N/A</v>
      </c>
      <c r="AQG57">
        <f t="shared" si="93"/>
        <v>0</v>
      </c>
      <c r="AQK57" s="84"/>
      <c r="AQL57" s="41" t="e">
        <f>VLOOKUP(AQK57,Information!$A$2:$H$1000,2,FALSE)</f>
        <v>#N/A</v>
      </c>
      <c r="AQM57" t="e">
        <f>VLOOKUP(AQK57,Information!$A$2:$H$1000,3,FALSE)</f>
        <v>#N/A</v>
      </c>
      <c r="AQS57">
        <f t="shared" si="94"/>
        <v>0</v>
      </c>
      <c r="AQW57" s="84"/>
      <c r="AQX57" s="41" t="e">
        <f>VLOOKUP(AQW57,Information!$A$2:$H$1000,2,FALSE)</f>
        <v>#N/A</v>
      </c>
      <c r="AQY57" t="e">
        <f>VLOOKUP(AQW57,Information!$A$2:$H$1000,3,FALSE)</f>
        <v>#N/A</v>
      </c>
      <c r="ARE57">
        <f t="shared" si="95"/>
        <v>0</v>
      </c>
      <c r="ARI57" s="84"/>
      <c r="ARJ57" s="41" t="e">
        <f>VLOOKUP(ARI57,Information!$A$2:$H$1000,2,FALSE)</f>
        <v>#N/A</v>
      </c>
      <c r="ARK57" t="e">
        <f>VLOOKUP(ARI57,Information!$A$2:$H$1000,3,FALSE)</f>
        <v>#N/A</v>
      </c>
      <c r="ARQ57">
        <f t="shared" si="96"/>
        <v>0</v>
      </c>
      <c r="ARU57" s="84"/>
      <c r="ARV57" s="41" t="e">
        <f>VLOOKUP(ARU57,Information!$A$2:$H$1000,2,FALSE)</f>
        <v>#N/A</v>
      </c>
      <c r="ARW57" t="e">
        <f>VLOOKUP(ARU57,Information!$A$2:$H$1000,3,FALSE)</f>
        <v>#N/A</v>
      </c>
      <c r="ASC57">
        <f t="shared" si="97"/>
        <v>0</v>
      </c>
      <c r="ASG57" s="84"/>
      <c r="ASH57" s="41" t="e">
        <f>VLOOKUP(ASG57,Information!$A$2:$H$1000,2,FALSE)</f>
        <v>#N/A</v>
      </c>
      <c r="ASI57" t="e">
        <f>VLOOKUP(ASG57,Information!$A$2:$H$1000,3,FALSE)</f>
        <v>#N/A</v>
      </c>
      <c r="ASO57">
        <f t="shared" si="98"/>
        <v>0</v>
      </c>
      <c r="ASS57" s="84"/>
      <c r="AST57" s="41" t="e">
        <f>VLOOKUP(ASS57,Information!$A$2:$H$1000,2,FALSE)</f>
        <v>#N/A</v>
      </c>
      <c r="ASU57" t="e">
        <f>VLOOKUP(ASS57,Information!$A$2:$H$1000,3,FALSE)</f>
        <v>#N/A</v>
      </c>
      <c r="ATA57">
        <f t="shared" si="99"/>
        <v>0</v>
      </c>
    </row>
    <row r="58" spans="1:1023 1029:1197" ht="13.2">
      <c r="A58" s="41"/>
      <c r="B58" s="41" t="e">
        <f>VLOOKUP(A58,Information!$A$2:$H$1000,2,FALSE)</f>
        <v>#N/A</v>
      </c>
      <c r="C58" t="e">
        <f>VLOOKUP(A58,Information!$A$2:$H$1000,3,FALSE)</f>
        <v>#N/A</v>
      </c>
      <c r="I58">
        <f t="shared" si="0"/>
        <v>0</v>
      </c>
      <c r="M58" s="84"/>
      <c r="N58" s="41" t="e">
        <f>VLOOKUP(M58,Information!$A$2:$H$1000,2,FALSE)</f>
        <v>#N/A</v>
      </c>
      <c r="O58" t="e">
        <f>VLOOKUP(M58,Information!$A$2:$H$1000,3,FALSE)</f>
        <v>#N/A</v>
      </c>
      <c r="U58">
        <f t="shared" si="1"/>
        <v>0</v>
      </c>
      <c r="Y58" s="84"/>
      <c r="Z58" s="41" t="e">
        <f>VLOOKUP(Y58,Information!$A$2:$H$1000,2,FALSE)</f>
        <v>#N/A</v>
      </c>
      <c r="AA58" t="e">
        <f>VLOOKUP(Y58,Information!$A$2:$H$1000,3,FALSE)</f>
        <v>#N/A</v>
      </c>
      <c r="AG58">
        <f t="shared" si="2"/>
        <v>0</v>
      </c>
      <c r="AK58" s="84" t="s">
        <v>82</v>
      </c>
      <c r="AL58" s="85" t="str">
        <f>VLOOKUP(AK58,Information!$A$2:$H$1000,2,FALSE)</f>
        <v>unknown</v>
      </c>
      <c r="AM58" s="67" t="str">
        <f>VLOOKUP(AK58,Information!$A$2:$H$1000,3,FALSE)</f>
        <v>Acropora</v>
      </c>
      <c r="AN58" s="41">
        <v>10</v>
      </c>
      <c r="AO58" s="41">
        <v>95</v>
      </c>
      <c r="AP58" s="41">
        <v>5</v>
      </c>
      <c r="AS58">
        <f t="shared" si="3"/>
        <v>100</v>
      </c>
      <c r="AW58" s="84"/>
      <c r="AX58" s="41" t="e">
        <f>VLOOKUP(AW58,Information!$A$2:$H$1000,2,FALSE)</f>
        <v>#N/A</v>
      </c>
      <c r="AY58" t="e">
        <f>VLOOKUP(AW58,Information!$A$2:$H$1000,3,FALSE)</f>
        <v>#N/A</v>
      </c>
      <c r="BE58">
        <f t="shared" si="4"/>
        <v>0</v>
      </c>
      <c r="BI58" s="84"/>
      <c r="BJ58" s="41" t="e">
        <f>VLOOKUP(BI58,Information!$A$2:$H$1000,2,FALSE)</f>
        <v>#N/A</v>
      </c>
      <c r="BK58" t="e">
        <f>VLOOKUP(BI58,Information!$A$2:$H$1000,3,FALSE)</f>
        <v>#N/A</v>
      </c>
      <c r="BQ58">
        <f t="shared" si="5"/>
        <v>0</v>
      </c>
      <c r="BU58" s="84" t="s">
        <v>287</v>
      </c>
      <c r="BV58" s="85" t="str">
        <f>VLOOKUP(BU58,Information!$A$2:$H$1000,2,FALSE)</f>
        <v>unknown</v>
      </c>
      <c r="BW58" s="67" t="str">
        <f>VLOOKUP(BU58,Information!$A$2:$H$1000,3,FALSE)</f>
        <v>Platygyra</v>
      </c>
      <c r="BX58" s="41">
        <v>5</v>
      </c>
      <c r="BY58" s="41">
        <v>100</v>
      </c>
      <c r="CC58">
        <f t="shared" si="6"/>
        <v>100</v>
      </c>
      <c r="CG58" s="84"/>
      <c r="CH58" s="41" t="e">
        <f>VLOOKUP(CG58,Information!$A$2:$H$1000,2,FALSE)</f>
        <v>#N/A</v>
      </c>
      <c r="CI58" t="e">
        <f>VLOOKUP(CG58,Information!$A$2:$H$1000,3,FALSE)</f>
        <v>#N/A</v>
      </c>
      <c r="CO58">
        <f t="shared" si="7"/>
        <v>0</v>
      </c>
      <c r="CS58" s="84"/>
      <c r="CT58" s="41" t="e">
        <f>VLOOKUP(CS58,Information!$A$2:$H$1000,2,FALSE)</f>
        <v>#N/A</v>
      </c>
      <c r="CU58" t="e">
        <f>VLOOKUP(CS58,Information!$A$2:$H$1000,3,FALSE)</f>
        <v>#N/A</v>
      </c>
      <c r="DA58">
        <f t="shared" si="8"/>
        <v>0</v>
      </c>
      <c r="DE58" s="84"/>
      <c r="DF58" s="41" t="e">
        <f>VLOOKUP(DE58,Information!$A$2:$H$1000,2,FALSE)</f>
        <v>#N/A</v>
      </c>
      <c r="DG58" t="e">
        <f>VLOOKUP(DE58,Information!$A$2:$H$1000,3,FALSE)</f>
        <v>#N/A</v>
      </c>
      <c r="DM58">
        <f t="shared" si="9"/>
        <v>0</v>
      </c>
      <c r="DQ58" s="84"/>
      <c r="DR58" s="41" t="e">
        <f>VLOOKUP(DQ58,Information!$A$2:$H$1000,2,FALSE)</f>
        <v>#N/A</v>
      </c>
      <c r="DS58" t="e">
        <f>VLOOKUP(DQ58,Information!$A$2:$H$1000,3,FALSE)</f>
        <v>#N/A</v>
      </c>
      <c r="DY58">
        <f t="shared" si="10"/>
        <v>0</v>
      </c>
      <c r="EC58" s="84"/>
      <c r="ED58" s="41" t="e">
        <f>VLOOKUP(EC58,Information!$A$2:$H$1000,2,FALSE)</f>
        <v>#N/A</v>
      </c>
      <c r="EE58" t="e">
        <f>VLOOKUP(EC58,Information!$A$2:$H$1000,3,FALSE)</f>
        <v>#N/A</v>
      </c>
      <c r="EK58">
        <f t="shared" si="11"/>
        <v>0</v>
      </c>
      <c r="EO58" s="84"/>
      <c r="EP58" s="41" t="e">
        <f>VLOOKUP(EO58,Information!$A$2:$H$1000,2,FALSE)</f>
        <v>#N/A</v>
      </c>
      <c r="EQ58" t="e">
        <f>VLOOKUP(EO58,Information!$A$2:$H$1000,3,FALSE)</f>
        <v>#N/A</v>
      </c>
      <c r="EW58">
        <f t="shared" si="12"/>
        <v>0</v>
      </c>
      <c r="FA58" s="84"/>
      <c r="FB58" s="41" t="e">
        <f>VLOOKUP(FA58,Information!$A$2:$H$1000,2,FALSE)</f>
        <v>#N/A</v>
      </c>
      <c r="FC58" t="e">
        <f>VLOOKUP(FA58,Information!$A$2:$H$1000,3,FALSE)</f>
        <v>#N/A</v>
      </c>
      <c r="FI58">
        <f t="shared" si="13"/>
        <v>0</v>
      </c>
      <c r="FM58" s="84"/>
      <c r="FN58" s="41" t="e">
        <f>VLOOKUP(FM58,Information!$A$2:$H$1000,2,FALSE)</f>
        <v>#N/A</v>
      </c>
      <c r="FO58" t="e">
        <f>VLOOKUP(FM58,Information!$A$2:$H$1000,3,FALSE)</f>
        <v>#N/A</v>
      </c>
      <c r="FU58">
        <f t="shared" si="14"/>
        <v>0</v>
      </c>
      <c r="FY58" s="84"/>
      <c r="FZ58" s="41" t="e">
        <f>VLOOKUP(FY58,Information!$A$2:$H$1000,2,FALSE)</f>
        <v>#N/A</v>
      </c>
      <c r="GA58" t="e">
        <f>VLOOKUP(FY58,Information!$A$2:$H$1000,3,FALSE)</f>
        <v>#N/A</v>
      </c>
      <c r="GG58">
        <f t="shared" si="15"/>
        <v>0</v>
      </c>
      <c r="GK58" s="84"/>
      <c r="GL58" s="41" t="e">
        <f>VLOOKUP(GK58,Information!$A$2:$H$1000,2,FALSE)</f>
        <v>#N/A</v>
      </c>
      <c r="GM58" t="e">
        <f>VLOOKUP(GK58,Information!$A$2:$H$1000,3,FALSE)</f>
        <v>#N/A</v>
      </c>
      <c r="GS58">
        <f t="shared" si="16"/>
        <v>0</v>
      </c>
      <c r="GW58" s="84"/>
      <c r="GX58" s="41" t="e">
        <f>VLOOKUP(GW58,Information!$A$2:$H$1000,2,FALSE)</f>
        <v>#N/A</v>
      </c>
      <c r="GY58" t="e">
        <f>VLOOKUP(GW58,Information!$A$2:$H$1000,3,FALSE)</f>
        <v>#N/A</v>
      </c>
      <c r="HE58">
        <f t="shared" si="17"/>
        <v>0</v>
      </c>
      <c r="HI58" s="84"/>
      <c r="HJ58" s="41" t="e">
        <f>VLOOKUP(HI58,Information!$A$2:$H$1000,2,FALSE)</f>
        <v>#N/A</v>
      </c>
      <c r="HK58" t="e">
        <f>VLOOKUP(HI58,Information!$A$2:$H$1000,3,FALSE)</f>
        <v>#N/A</v>
      </c>
      <c r="HQ58">
        <f t="shared" si="18"/>
        <v>0</v>
      </c>
      <c r="HU58" s="84"/>
      <c r="HV58" s="41" t="e">
        <f>VLOOKUP(HU58,Information!$A$2:$H$1000,2,FALSE)</f>
        <v>#N/A</v>
      </c>
      <c r="HW58" t="e">
        <f>VLOOKUP(HU58,Information!$A$2:$H$1000,3,FALSE)</f>
        <v>#N/A</v>
      </c>
      <c r="IC58">
        <f t="shared" si="19"/>
        <v>0</v>
      </c>
      <c r="IG58" s="84"/>
      <c r="IH58" s="41" t="e">
        <f>VLOOKUP(IG58,Information!$A$2:$H$1000,2,FALSE)</f>
        <v>#N/A</v>
      </c>
      <c r="II58" t="e">
        <f>VLOOKUP(IG58,Information!$A$2:$H$1000,3,FALSE)</f>
        <v>#N/A</v>
      </c>
      <c r="IO58">
        <f t="shared" si="20"/>
        <v>0</v>
      </c>
      <c r="IS58" s="84"/>
      <c r="IT58" s="41" t="e">
        <f>VLOOKUP(IS58,Information!$A$2:$H$1000,2,FALSE)</f>
        <v>#N/A</v>
      </c>
      <c r="IU58" t="e">
        <f>VLOOKUP(IS58,Information!$A$2:$H$1000,3,FALSE)</f>
        <v>#N/A</v>
      </c>
      <c r="JA58">
        <f t="shared" si="21"/>
        <v>0</v>
      </c>
      <c r="JE58" s="84"/>
      <c r="JF58" s="41" t="e">
        <f>VLOOKUP(JE58,Information!$A$2:$H$1000,2,FALSE)</f>
        <v>#N/A</v>
      </c>
      <c r="JG58" t="e">
        <f>VLOOKUP(JE58,Information!$A$2:$H$1000,3,FALSE)</f>
        <v>#N/A</v>
      </c>
      <c r="JM58">
        <f t="shared" si="22"/>
        <v>0</v>
      </c>
      <c r="JQ58" s="84"/>
      <c r="JR58" s="41" t="e">
        <f>VLOOKUP(JQ58,Information!$A$2:$H$1000,2,FALSE)</f>
        <v>#N/A</v>
      </c>
      <c r="JS58" t="e">
        <f>VLOOKUP(JQ58,Information!$A$2:$H$1000,3,FALSE)</f>
        <v>#N/A</v>
      </c>
      <c r="JY58">
        <f t="shared" si="23"/>
        <v>0</v>
      </c>
      <c r="KC58" s="84"/>
      <c r="KD58" s="41" t="e">
        <f>VLOOKUP(KC58,Information!$A$2:$H$1000,2,FALSE)</f>
        <v>#N/A</v>
      </c>
      <c r="KE58" t="e">
        <f>VLOOKUP(KC58,Information!$A$2:$H$1000,3,FALSE)</f>
        <v>#N/A</v>
      </c>
      <c r="KK58">
        <f t="shared" si="24"/>
        <v>0</v>
      </c>
      <c r="KO58" s="84"/>
      <c r="KP58" s="41" t="e">
        <f>VLOOKUP(KO58,Information!$A$2:$H$1000,2,FALSE)</f>
        <v>#N/A</v>
      </c>
      <c r="KQ58" t="e">
        <f>VLOOKUP(KO58,Information!$A$2:$H$1000,3,FALSE)</f>
        <v>#N/A</v>
      </c>
      <c r="KW58">
        <f t="shared" si="25"/>
        <v>0</v>
      </c>
      <c r="LA58" s="84"/>
      <c r="LB58" s="41" t="e">
        <f>VLOOKUP(LA58,Information!$A$2:$H$1000,2,FALSE)</f>
        <v>#N/A</v>
      </c>
      <c r="LC58" t="e">
        <f>VLOOKUP(LA58,Information!$A$2:$H$1000,3,FALSE)</f>
        <v>#N/A</v>
      </c>
      <c r="LI58">
        <f t="shared" si="26"/>
        <v>0</v>
      </c>
      <c r="LM58" s="84"/>
      <c r="LN58" s="41" t="e">
        <f>VLOOKUP(LM58,Information!$A$2:$H$1000,2,FALSE)</f>
        <v>#N/A</v>
      </c>
      <c r="LO58" t="e">
        <f>VLOOKUP(LM58,Information!$A$2:$H$1000,3,FALSE)</f>
        <v>#N/A</v>
      </c>
      <c r="LU58">
        <f t="shared" si="27"/>
        <v>0</v>
      </c>
      <c r="LY58" s="84"/>
      <c r="LZ58" s="41" t="e">
        <f>VLOOKUP(LY58,Information!$A$2:$H$1000,2,FALSE)</f>
        <v>#N/A</v>
      </c>
      <c r="MA58" t="e">
        <f>VLOOKUP(LY58,Information!$A$2:$H$1000,3,FALSE)</f>
        <v>#N/A</v>
      </c>
      <c r="MG58">
        <f t="shared" si="28"/>
        <v>0</v>
      </c>
      <c r="MK58" s="84"/>
      <c r="ML58" s="41" t="e">
        <f>VLOOKUP(MK58,Information!$A$2:$H$1000,2,FALSE)</f>
        <v>#N/A</v>
      </c>
      <c r="MM58" t="e">
        <f>VLOOKUP(MK58,Information!$A$2:$H$1000,3,FALSE)</f>
        <v>#N/A</v>
      </c>
      <c r="MS58">
        <f t="shared" si="29"/>
        <v>0</v>
      </c>
      <c r="MW58" s="84"/>
      <c r="MX58" s="41" t="e">
        <f>VLOOKUP(MW58,Information!$A$2:$H$1000,2,FALSE)</f>
        <v>#N/A</v>
      </c>
      <c r="MY58" t="e">
        <f>VLOOKUP(MW58,Information!$A$2:$H$1000,3,FALSE)</f>
        <v>#N/A</v>
      </c>
      <c r="NE58">
        <f t="shared" si="30"/>
        <v>0</v>
      </c>
      <c r="NI58" s="84"/>
      <c r="NJ58" s="41" t="e">
        <f>VLOOKUP(NI58,Information!$A$2:$H$1000,2,FALSE)</f>
        <v>#N/A</v>
      </c>
      <c r="NK58" t="e">
        <f>VLOOKUP(NI58,Information!$A$2:$H$1000,3,FALSE)</f>
        <v>#N/A</v>
      </c>
      <c r="NQ58">
        <f t="shared" si="31"/>
        <v>0</v>
      </c>
      <c r="NU58" s="84"/>
      <c r="NV58" s="41" t="e">
        <f>VLOOKUP(NU58,Information!$A$2:$H$1000,2,FALSE)</f>
        <v>#N/A</v>
      </c>
      <c r="NW58" t="e">
        <f>VLOOKUP(NU58,Information!$A$2:$H$1000,3,FALSE)</f>
        <v>#N/A</v>
      </c>
      <c r="OC58">
        <f t="shared" si="32"/>
        <v>0</v>
      </c>
      <c r="OG58" s="84"/>
      <c r="OH58" s="41" t="e">
        <f>VLOOKUP(OG58,Information!$A$2:$H$1000,2,FALSE)</f>
        <v>#N/A</v>
      </c>
      <c r="OI58" t="e">
        <f>VLOOKUP(OG58,Information!$A$2:$H$1000,3,FALSE)</f>
        <v>#N/A</v>
      </c>
      <c r="OO58">
        <f t="shared" si="33"/>
        <v>0</v>
      </c>
      <c r="OS58" s="84"/>
      <c r="OT58" s="41" t="e">
        <f>VLOOKUP(OS58,Information!$A$2:$H$1000,2,FALSE)</f>
        <v>#N/A</v>
      </c>
      <c r="OU58" t="e">
        <f>VLOOKUP(OS58,Information!$A$2:$H$1000,3,FALSE)</f>
        <v>#N/A</v>
      </c>
      <c r="PA58">
        <f t="shared" si="34"/>
        <v>0</v>
      </c>
      <c r="PE58" s="84"/>
      <c r="PF58" s="41" t="e">
        <f>VLOOKUP(PE58,Information!$A$2:$H$1000,2,FALSE)</f>
        <v>#N/A</v>
      </c>
      <c r="PG58" t="e">
        <f>VLOOKUP(PE58,Information!$A$2:$H$1000,3,FALSE)</f>
        <v>#N/A</v>
      </c>
      <c r="PM58">
        <f t="shared" si="35"/>
        <v>0</v>
      </c>
      <c r="PQ58" s="84"/>
      <c r="PR58" s="41" t="e">
        <f>VLOOKUP(PQ58,Information!$A$2:$H$1000,2,FALSE)</f>
        <v>#N/A</v>
      </c>
      <c r="PS58" t="e">
        <f>VLOOKUP(PQ58,Information!$A$2:$H$1000,3,FALSE)</f>
        <v>#N/A</v>
      </c>
      <c r="PY58">
        <f t="shared" si="36"/>
        <v>0</v>
      </c>
      <c r="QC58" s="84"/>
      <c r="QD58" s="41" t="e">
        <f>VLOOKUP(QC58,Information!$A$2:$H$1000,2,FALSE)</f>
        <v>#N/A</v>
      </c>
      <c r="QE58" t="e">
        <f>VLOOKUP(QC58,Information!$A$2:$H$1000,3,FALSE)</f>
        <v>#N/A</v>
      </c>
      <c r="QK58">
        <f t="shared" si="37"/>
        <v>0</v>
      </c>
      <c r="QO58" s="84"/>
      <c r="QP58" s="41" t="e">
        <f>VLOOKUP(QO58,Information!$A$2:$H$1000,2,FALSE)</f>
        <v>#N/A</v>
      </c>
      <c r="QQ58" t="e">
        <f>VLOOKUP(QO58,Information!$A$2:$H$1000,3,FALSE)</f>
        <v>#N/A</v>
      </c>
      <c r="QW58">
        <f t="shared" si="38"/>
        <v>0</v>
      </c>
      <c r="RA58" s="84"/>
      <c r="RB58" s="41" t="e">
        <f>VLOOKUP(RA58,Information!$A$2:$H$1000,2,FALSE)</f>
        <v>#N/A</v>
      </c>
      <c r="RC58" t="e">
        <f>VLOOKUP(RA58,Information!$A$2:$H$1000,3,FALSE)</f>
        <v>#N/A</v>
      </c>
      <c r="RI58">
        <f t="shared" si="39"/>
        <v>0</v>
      </c>
      <c r="RM58" s="84"/>
      <c r="RN58" s="41" t="e">
        <f>VLOOKUP(RM58,Information!$A$2:$H$1000,2,FALSE)</f>
        <v>#N/A</v>
      </c>
      <c r="RO58" t="e">
        <f>VLOOKUP(RM58,Information!$A$2:$H$1000,3,FALSE)</f>
        <v>#N/A</v>
      </c>
      <c r="RU58">
        <f t="shared" si="40"/>
        <v>0</v>
      </c>
      <c r="RY58" s="84"/>
      <c r="RZ58" s="41" t="e">
        <f>VLOOKUP(RY58,Information!$A$2:$H$1000,2,FALSE)</f>
        <v>#N/A</v>
      </c>
      <c r="SA58" t="e">
        <f>VLOOKUP(RY58,Information!$A$2:$H$1000,3,FALSE)</f>
        <v>#N/A</v>
      </c>
      <c r="SG58">
        <f t="shared" si="41"/>
        <v>0</v>
      </c>
      <c r="SK58" s="84"/>
      <c r="SL58" s="41" t="e">
        <f>VLOOKUP(SK58,Information!$A$2:$H$1000,2,FALSE)</f>
        <v>#N/A</v>
      </c>
      <c r="SM58" t="e">
        <f>VLOOKUP(SK58,Information!$A$2:$H$1000,3,FALSE)</f>
        <v>#N/A</v>
      </c>
      <c r="SS58">
        <f t="shared" si="42"/>
        <v>0</v>
      </c>
      <c r="SW58" s="84"/>
      <c r="SX58" s="41" t="e">
        <f>VLOOKUP(SW58,Information!$A$2:$H$1000,2,FALSE)</f>
        <v>#N/A</v>
      </c>
      <c r="SY58" t="e">
        <f>VLOOKUP(SW58,Information!$A$2:$H$1000,3,FALSE)</f>
        <v>#N/A</v>
      </c>
      <c r="TE58">
        <f t="shared" si="43"/>
        <v>0</v>
      </c>
      <c r="TI58" s="84"/>
      <c r="TJ58" s="41" t="e">
        <f>VLOOKUP(TI58,Information!$A$2:$H$1000,2,FALSE)</f>
        <v>#N/A</v>
      </c>
      <c r="TK58" t="e">
        <f>VLOOKUP(TI58,Information!$A$2:$H$1000,3,FALSE)</f>
        <v>#N/A</v>
      </c>
      <c r="TQ58">
        <f t="shared" si="44"/>
        <v>0</v>
      </c>
      <c r="TU58" s="84"/>
      <c r="TV58" s="41" t="e">
        <f>VLOOKUP(TU58,Information!$A$2:$H$1000,2,FALSE)</f>
        <v>#N/A</v>
      </c>
      <c r="TW58" t="e">
        <f>VLOOKUP(TU58,Information!$A$2:$H$1000,3,FALSE)</f>
        <v>#N/A</v>
      </c>
      <c r="UC58">
        <f t="shared" si="45"/>
        <v>0</v>
      </c>
      <c r="UG58" s="84"/>
      <c r="UH58" s="41" t="e">
        <f>VLOOKUP(UG58,Information!$A$2:$H$1000,2,FALSE)</f>
        <v>#N/A</v>
      </c>
      <c r="UI58" t="e">
        <f>VLOOKUP(UG58,Information!$A$2:$H$1000,3,FALSE)</f>
        <v>#N/A</v>
      </c>
      <c r="UO58">
        <f t="shared" si="46"/>
        <v>0</v>
      </c>
      <c r="US58" s="84"/>
      <c r="UT58" s="41" t="e">
        <f>VLOOKUP(US58,Information!$A$2:$H$1000,2,FALSE)</f>
        <v>#N/A</v>
      </c>
      <c r="UU58" t="e">
        <f>VLOOKUP(US58,Information!$A$2:$H$1000,3,FALSE)</f>
        <v>#N/A</v>
      </c>
      <c r="VA58">
        <f t="shared" si="47"/>
        <v>0</v>
      </c>
      <c r="VE58" s="84"/>
      <c r="VF58" s="41" t="e">
        <f>VLOOKUP(VE58,Information!$A$2:$H$1000,2,FALSE)</f>
        <v>#N/A</v>
      </c>
      <c r="VG58" t="e">
        <f>VLOOKUP(VE58,Information!$A$2:$H$1000,3,FALSE)</f>
        <v>#N/A</v>
      </c>
      <c r="VM58">
        <f t="shared" si="48"/>
        <v>0</v>
      </c>
      <c r="VQ58" s="84"/>
      <c r="VR58" s="41" t="e">
        <f>VLOOKUP(VQ58,Information!$A$2:$H$1000,2,FALSE)</f>
        <v>#N/A</v>
      </c>
      <c r="VS58" t="e">
        <f>VLOOKUP(VQ58,Information!$A$2:$H$1000,3,FALSE)</f>
        <v>#N/A</v>
      </c>
      <c r="VY58">
        <f t="shared" si="49"/>
        <v>0</v>
      </c>
      <c r="WC58" s="84"/>
      <c r="WD58" s="41" t="e">
        <f>VLOOKUP(WC58,Information!$A$2:$H$1000,2,FALSE)</f>
        <v>#N/A</v>
      </c>
      <c r="WE58" t="e">
        <f>VLOOKUP(WC58,Information!$A$2:$H$1000,3,FALSE)</f>
        <v>#N/A</v>
      </c>
      <c r="WK58">
        <f t="shared" si="50"/>
        <v>0</v>
      </c>
      <c r="WO58" s="84"/>
      <c r="WP58" s="41" t="e">
        <f>VLOOKUP(WO58,Information!$A$2:$H$1000,2,FALSE)</f>
        <v>#N/A</v>
      </c>
      <c r="WQ58" t="e">
        <f>VLOOKUP(WO58,Information!$A$2:$H$1000,3,FALSE)</f>
        <v>#N/A</v>
      </c>
      <c r="WW58">
        <f t="shared" si="51"/>
        <v>0</v>
      </c>
      <c r="XA58" s="84"/>
      <c r="XB58" s="41" t="e">
        <f>VLOOKUP(XA58,Information!$A$2:$H$1000,2,FALSE)</f>
        <v>#N/A</v>
      </c>
      <c r="XC58" t="e">
        <f>VLOOKUP(XA58,Information!$A$2:$H$1000,3,FALSE)</f>
        <v>#N/A</v>
      </c>
      <c r="XI58">
        <f t="shared" si="52"/>
        <v>0</v>
      </c>
      <c r="XM58" s="84"/>
      <c r="XN58" s="41" t="e">
        <f>VLOOKUP(XM58,Information!$A$2:$H$1000,2,FALSE)</f>
        <v>#N/A</v>
      </c>
      <c r="XO58" t="e">
        <f>VLOOKUP(XM58,Information!$A$2:$H$1000,3,FALSE)</f>
        <v>#N/A</v>
      </c>
      <c r="XU58">
        <f t="shared" si="53"/>
        <v>0</v>
      </c>
      <c r="XY58" s="84"/>
      <c r="XZ58" s="41" t="e">
        <f>VLOOKUP(XY58,Information!$A$2:$H$1000,2,FALSE)</f>
        <v>#N/A</v>
      </c>
      <c r="YA58" t="e">
        <f>VLOOKUP(XY58,Information!$A$2:$H$1000,3,FALSE)</f>
        <v>#N/A</v>
      </c>
      <c r="YG58">
        <f t="shared" si="54"/>
        <v>0</v>
      </c>
      <c r="YK58" s="84"/>
      <c r="YL58" s="41" t="e">
        <f>VLOOKUP(YK58,Information!$A$2:$H$1000,2,FALSE)</f>
        <v>#N/A</v>
      </c>
      <c r="YM58" t="e">
        <f>VLOOKUP(YK58,Information!$A$2:$H$1000,3,FALSE)</f>
        <v>#N/A</v>
      </c>
      <c r="YS58">
        <f t="shared" si="55"/>
        <v>0</v>
      </c>
      <c r="YW58" s="84"/>
      <c r="YX58" s="41" t="e">
        <f>VLOOKUP(YW58,Information!$A$2:$H$1000,2,FALSE)</f>
        <v>#N/A</v>
      </c>
      <c r="YY58" t="e">
        <f>VLOOKUP(YW58,Information!$A$2:$H$1000,3,FALSE)</f>
        <v>#N/A</v>
      </c>
      <c r="ZE58">
        <f t="shared" si="56"/>
        <v>0</v>
      </c>
      <c r="ZI58" s="84"/>
      <c r="ZJ58" s="41" t="e">
        <f>VLOOKUP(ZI58,Information!$A$2:$H$1000,2,FALSE)</f>
        <v>#N/A</v>
      </c>
      <c r="ZK58" t="e">
        <f>VLOOKUP(ZI58,Information!$A$2:$H$1000,3,FALSE)</f>
        <v>#N/A</v>
      </c>
      <c r="ZQ58">
        <f t="shared" si="57"/>
        <v>0</v>
      </c>
      <c r="ZU58" s="84"/>
      <c r="ZV58" s="41" t="e">
        <f>VLOOKUP(ZU58,Information!$A$2:$H$1000,2,FALSE)</f>
        <v>#N/A</v>
      </c>
      <c r="ZW58" t="e">
        <f>VLOOKUP(ZU58,Information!$A$2:$H$1000,3,FALSE)</f>
        <v>#N/A</v>
      </c>
      <c r="AAC58">
        <f t="shared" si="58"/>
        <v>0</v>
      </c>
      <c r="AAG58" s="84"/>
      <c r="AAH58" s="41" t="e">
        <f>VLOOKUP(AAG58,Information!$A$2:$H$1000,2,FALSE)</f>
        <v>#N/A</v>
      </c>
      <c r="AAI58" t="e">
        <f>VLOOKUP(AAG58,Information!$A$2:$H$1000,3,FALSE)</f>
        <v>#N/A</v>
      </c>
      <c r="AAO58">
        <f t="shared" si="59"/>
        <v>0</v>
      </c>
      <c r="AAS58" s="84"/>
      <c r="AAT58" s="41" t="e">
        <f>VLOOKUP(AAS58,Information!$A$2:$H$1000,2,FALSE)</f>
        <v>#N/A</v>
      </c>
      <c r="AAU58" t="e">
        <f>VLOOKUP(AAS58,Information!$A$2:$H$1000,3,FALSE)</f>
        <v>#N/A</v>
      </c>
      <c r="ABA58">
        <f t="shared" si="60"/>
        <v>0</v>
      </c>
      <c r="ABE58" s="84"/>
      <c r="ABF58" s="41" t="e">
        <f>VLOOKUP(ABE58,Information!$A$2:$H$1000,2,FALSE)</f>
        <v>#N/A</v>
      </c>
      <c r="ABG58" t="e">
        <f>VLOOKUP(ABE58,Information!$A$2:$H$1000,3,FALSE)</f>
        <v>#N/A</v>
      </c>
      <c r="ABM58">
        <f t="shared" si="61"/>
        <v>0</v>
      </c>
      <c r="ABQ58" s="84"/>
      <c r="ABR58" s="41" t="e">
        <f>VLOOKUP(ABQ58,Information!$A$2:$H$1000,2,FALSE)</f>
        <v>#N/A</v>
      </c>
      <c r="ABS58" t="e">
        <f>VLOOKUP(ABQ58,Information!$A$2:$H$1000,3,FALSE)</f>
        <v>#N/A</v>
      </c>
      <c r="ABY58">
        <f t="shared" si="62"/>
        <v>0</v>
      </c>
      <c r="ACC58" s="84"/>
      <c r="ACD58" s="41" t="e">
        <f>VLOOKUP(ACC58,Information!$A$2:$H$1000,2,FALSE)</f>
        <v>#N/A</v>
      </c>
      <c r="ACE58" t="e">
        <f>VLOOKUP(ACC58,Information!$A$2:$H$1000,3,FALSE)</f>
        <v>#N/A</v>
      </c>
      <c r="ACK58">
        <f t="shared" si="63"/>
        <v>0</v>
      </c>
      <c r="ACO58" s="84"/>
      <c r="ACP58" s="41" t="e">
        <f>VLOOKUP(ACO58,Information!$A$2:$H$1000,2,FALSE)</f>
        <v>#N/A</v>
      </c>
      <c r="ACQ58" t="e">
        <f>VLOOKUP(ACO58,Information!$A$2:$H$1000,3,FALSE)</f>
        <v>#N/A</v>
      </c>
      <c r="ACW58">
        <f t="shared" si="64"/>
        <v>0</v>
      </c>
      <c r="ADA58" s="84"/>
      <c r="ADB58" s="41" t="e">
        <f>VLOOKUP(ADA58,Information!$A$2:$H$1000,2,FALSE)</f>
        <v>#N/A</v>
      </c>
      <c r="ADC58" t="e">
        <f>VLOOKUP(ADA58,Information!$A$2:$H$1000,3,FALSE)</f>
        <v>#N/A</v>
      </c>
      <c r="ADI58">
        <f t="shared" si="65"/>
        <v>0</v>
      </c>
      <c r="ADM58" s="84"/>
      <c r="ADN58" s="41" t="e">
        <f>VLOOKUP(ADM58,Information!$A$2:$H$1000,2,FALSE)</f>
        <v>#N/A</v>
      </c>
      <c r="ADO58" t="e">
        <f>VLOOKUP(ADM58,Information!$A$2:$H$1000,3,FALSE)</f>
        <v>#N/A</v>
      </c>
      <c r="ADU58">
        <f t="shared" si="66"/>
        <v>0</v>
      </c>
      <c r="ADY58" s="84"/>
      <c r="ADZ58" s="41" t="e">
        <f>VLOOKUP(ADY58,Information!$A$2:$H$1000,2,FALSE)</f>
        <v>#N/A</v>
      </c>
      <c r="AEA58" t="e">
        <f>VLOOKUP(ADY58,Information!$A$2:$H$1000,3,FALSE)</f>
        <v>#N/A</v>
      </c>
      <c r="AEG58">
        <f t="shared" si="67"/>
        <v>0</v>
      </c>
      <c r="AEK58" s="84"/>
      <c r="AEL58" s="41" t="e">
        <f>VLOOKUP(AEK58,Information!$A$2:$H$1000,2,FALSE)</f>
        <v>#N/A</v>
      </c>
      <c r="AEM58" t="e">
        <f>VLOOKUP(AEK58,Information!$A$2:$H$1000,3,FALSE)</f>
        <v>#N/A</v>
      </c>
      <c r="AES58">
        <f t="shared" si="68"/>
        <v>0</v>
      </c>
      <c r="AEW58" s="84"/>
      <c r="AEX58" s="41" t="e">
        <f>VLOOKUP(AEW58,Information!$A$2:$H$1000,2,FALSE)</f>
        <v>#N/A</v>
      </c>
      <c r="AEY58" t="e">
        <f>VLOOKUP(AEW58,Information!$A$2:$H$1000,3,FALSE)</f>
        <v>#N/A</v>
      </c>
      <c r="AFE58">
        <f t="shared" si="69"/>
        <v>0</v>
      </c>
      <c r="AFI58" s="84"/>
      <c r="AFJ58" s="41" t="e">
        <f>VLOOKUP(AFI58,Information!$A$2:$H$1000,2,FALSE)</f>
        <v>#N/A</v>
      </c>
      <c r="AFK58" t="e">
        <f>VLOOKUP(AFI58,Information!$A$2:$H$1000,3,FALSE)</f>
        <v>#N/A</v>
      </c>
      <c r="AFQ58">
        <f t="shared" si="70"/>
        <v>0</v>
      </c>
      <c r="AFU58" s="84"/>
      <c r="AFV58" s="41" t="e">
        <f>VLOOKUP(AFU58,Information!$A$2:$H$1000,2,FALSE)</f>
        <v>#N/A</v>
      </c>
      <c r="AFW58" t="e">
        <f>VLOOKUP(AFU58,Information!$A$2:$H$1000,3,FALSE)</f>
        <v>#N/A</v>
      </c>
      <c r="AGC58">
        <f t="shared" si="71"/>
        <v>0</v>
      </c>
      <c r="AGG58" s="84"/>
      <c r="AGH58" s="41" t="e">
        <f>VLOOKUP(AGG58,Information!$A$2:$H$1000,2,FALSE)</f>
        <v>#N/A</v>
      </c>
      <c r="AGI58" t="e">
        <f>VLOOKUP(AGG58,Information!$A$2:$H$1000,3,FALSE)</f>
        <v>#N/A</v>
      </c>
      <c r="AGO58">
        <f t="shared" si="72"/>
        <v>0</v>
      </c>
      <c r="AGS58" s="84"/>
      <c r="AGT58" s="41" t="e">
        <f>VLOOKUP(AGS58,Information!$A$2:$H$1000,2,FALSE)</f>
        <v>#N/A</v>
      </c>
      <c r="AGU58" t="e">
        <f>VLOOKUP(AGS58,Information!$A$2:$H$1000,3,FALSE)</f>
        <v>#N/A</v>
      </c>
      <c r="AHA58">
        <f t="shared" si="73"/>
        <v>0</v>
      </c>
      <c r="AHE58" s="84"/>
      <c r="AHF58" s="41" t="e">
        <f>VLOOKUP(AHE58,Information!$A$2:$H$1000,2,FALSE)</f>
        <v>#N/A</v>
      </c>
      <c r="AHG58" t="e">
        <f>VLOOKUP(AHE58,Information!$A$2:$H$1000,3,FALSE)</f>
        <v>#N/A</v>
      </c>
      <c r="AHM58">
        <f t="shared" si="74"/>
        <v>0</v>
      </c>
      <c r="AHQ58" s="84"/>
      <c r="AHR58" s="41" t="e">
        <f>VLOOKUP(AHQ58,Information!$A$2:$H$1000,2,FALSE)</f>
        <v>#N/A</v>
      </c>
      <c r="AHS58" t="e">
        <f>VLOOKUP(AHQ58,Information!$A$2:$H$1000,3,FALSE)</f>
        <v>#N/A</v>
      </c>
      <c r="AHY58">
        <f t="shared" si="75"/>
        <v>0</v>
      </c>
      <c r="AIC58" s="84"/>
      <c r="AID58" s="41" t="e">
        <f>VLOOKUP(AIC58,Information!$A$2:$H$1000,2,FALSE)</f>
        <v>#N/A</v>
      </c>
      <c r="AIE58" t="e">
        <f>VLOOKUP(AIC58,Information!$A$2:$H$1000,3,FALSE)</f>
        <v>#N/A</v>
      </c>
      <c r="AIK58">
        <f t="shared" si="76"/>
        <v>0</v>
      </c>
      <c r="AIO58" s="84"/>
      <c r="AIP58" s="41" t="e">
        <f>VLOOKUP(AIO58,Information!$A$2:$H$1000,2,FALSE)</f>
        <v>#N/A</v>
      </c>
      <c r="AIQ58" t="e">
        <f>VLOOKUP(AIO58,Information!$A$2:$H$1000,3,FALSE)</f>
        <v>#N/A</v>
      </c>
      <c r="AIW58">
        <f t="shared" si="77"/>
        <v>0</v>
      </c>
      <c r="AJA58" s="84"/>
      <c r="AJB58" s="41" t="e">
        <f>VLOOKUP(AJA58,Information!$A$2:$H$1000,2,FALSE)</f>
        <v>#N/A</v>
      </c>
      <c r="AJC58" t="e">
        <f>VLOOKUP(AJA58,Information!$A$2:$H$1000,3,FALSE)</f>
        <v>#N/A</v>
      </c>
      <c r="AJI58">
        <f t="shared" si="78"/>
        <v>0</v>
      </c>
      <c r="AJM58" s="84"/>
      <c r="AJN58" s="41" t="e">
        <f>VLOOKUP(AJM58,Information!$A$2:$H$1000,2,FALSE)</f>
        <v>#N/A</v>
      </c>
      <c r="AJO58" t="e">
        <f>VLOOKUP(AJM58,Information!$A$2:$H$1000,3,FALSE)</f>
        <v>#N/A</v>
      </c>
      <c r="AJU58">
        <f t="shared" si="79"/>
        <v>0</v>
      </c>
      <c r="AJY58" s="84"/>
      <c r="AJZ58" s="41" t="e">
        <f>VLOOKUP(AJY58,Information!$A$2:$H$1000,2,FALSE)</f>
        <v>#N/A</v>
      </c>
      <c r="AKA58" t="e">
        <f>VLOOKUP(AJY58,Information!$A$2:$H$1000,3,FALSE)</f>
        <v>#N/A</v>
      </c>
      <c r="AKG58">
        <f t="shared" si="80"/>
        <v>0</v>
      </c>
      <c r="AKK58" s="84"/>
      <c r="AKL58" s="41" t="e">
        <f>VLOOKUP(AKK58,Information!$A$2:$H$1000,2,FALSE)</f>
        <v>#N/A</v>
      </c>
      <c r="AKM58" t="e">
        <f>VLOOKUP(AKK58,Information!$A$2:$H$1000,3,FALSE)</f>
        <v>#N/A</v>
      </c>
      <c r="AKS58">
        <f t="shared" si="81"/>
        <v>0</v>
      </c>
      <c r="AKW58" s="84"/>
      <c r="AKX58" s="41" t="e">
        <f>VLOOKUP(AKW58,Information!$A$2:$H$1000,2,FALSE)</f>
        <v>#N/A</v>
      </c>
      <c r="AKY58" t="e">
        <f>VLOOKUP(AKW58,Information!$A$2:$H$1000,3,FALSE)</f>
        <v>#N/A</v>
      </c>
      <c r="ALE58">
        <f t="shared" si="82"/>
        <v>0</v>
      </c>
      <c r="ALI58" s="84"/>
      <c r="ALJ58" s="41" t="e">
        <f>VLOOKUP(ALI58,Information!$A$2:$H$1000,2,FALSE)</f>
        <v>#N/A</v>
      </c>
      <c r="ALK58" t="e">
        <f>VLOOKUP(ALI58,Information!$A$2:$H$1000,3,FALSE)</f>
        <v>#N/A</v>
      </c>
      <c r="ALQ58">
        <f t="shared" si="83"/>
        <v>0</v>
      </c>
      <c r="ALU58" s="84"/>
      <c r="ALV58" s="41" t="e">
        <f>VLOOKUP(ALU58,Information!$A$2:$H$1000,2,FALSE)</f>
        <v>#N/A</v>
      </c>
      <c r="ALW58" t="e">
        <f>VLOOKUP(ALU58,Information!$A$2:$H$1000,3,FALSE)</f>
        <v>#N/A</v>
      </c>
      <c r="AMC58">
        <f t="shared" si="84"/>
        <v>0</v>
      </c>
      <c r="AMG58" s="84"/>
      <c r="AMH58" s="41" t="e">
        <f>VLOOKUP(AMG58,Information!$A$2:$H$1000,2,FALSE)</f>
        <v>#N/A</v>
      </c>
      <c r="AMI58" t="e">
        <f>VLOOKUP(AMG58,Information!$A$2:$H$1000,3,FALSE)</f>
        <v>#N/A</v>
      </c>
      <c r="AMO58">
        <f t="shared" si="85"/>
        <v>0</v>
      </c>
      <c r="AMS58" s="84"/>
      <c r="AMT58" s="41" t="e">
        <f>VLOOKUP(AMS58,Information!$A$2:$H$1000,2,FALSE)</f>
        <v>#N/A</v>
      </c>
      <c r="AMU58" t="e">
        <f>VLOOKUP(AMS58,Information!$A$2:$H$1000,3,FALSE)</f>
        <v>#N/A</v>
      </c>
      <c r="ANA58">
        <f t="shared" si="86"/>
        <v>0</v>
      </c>
      <c r="ANE58" s="84"/>
      <c r="ANF58" s="41" t="e">
        <f>VLOOKUP(ANE58,Information!$A$2:$H$1000,2,FALSE)</f>
        <v>#N/A</v>
      </c>
      <c r="ANG58" t="e">
        <f>VLOOKUP(ANE58,Information!$A$2:$H$1000,3,FALSE)</f>
        <v>#N/A</v>
      </c>
      <c r="ANM58">
        <f t="shared" si="87"/>
        <v>0</v>
      </c>
      <c r="ANQ58" s="84"/>
      <c r="ANR58" s="41" t="e">
        <f>VLOOKUP(ANQ58,Information!$A$2:$H$1000,2,FALSE)</f>
        <v>#N/A</v>
      </c>
      <c r="ANS58" t="e">
        <f>VLOOKUP(ANQ58,Information!$A$2:$H$1000,3,FALSE)</f>
        <v>#N/A</v>
      </c>
      <c r="ANY58">
        <f t="shared" si="88"/>
        <v>0</v>
      </c>
      <c r="AOC58" s="84"/>
      <c r="AOD58" s="41" t="e">
        <f>VLOOKUP(AOC58,Information!$A$2:$H$1000,2,FALSE)</f>
        <v>#N/A</v>
      </c>
      <c r="AOE58" t="e">
        <f>VLOOKUP(AOC58,Information!$A$2:$H$1000,3,FALSE)</f>
        <v>#N/A</v>
      </c>
      <c r="AOK58">
        <f t="shared" si="89"/>
        <v>0</v>
      </c>
      <c r="AOO58" s="84"/>
      <c r="AOP58" s="41" t="e">
        <f>VLOOKUP(AOO58,Information!$A$2:$H$1000,2,FALSE)</f>
        <v>#N/A</v>
      </c>
      <c r="AOQ58" t="e">
        <f>VLOOKUP(AOO58,Information!$A$2:$H$1000,3,FALSE)</f>
        <v>#N/A</v>
      </c>
      <c r="AOW58">
        <f t="shared" si="90"/>
        <v>0</v>
      </c>
      <c r="APA58" s="84"/>
      <c r="APB58" s="41" t="e">
        <f>VLOOKUP(APA58,Information!$A$2:$H$1000,2,FALSE)</f>
        <v>#N/A</v>
      </c>
      <c r="APC58" t="e">
        <f>VLOOKUP(APA58,Information!$A$2:$H$1000,3,FALSE)</f>
        <v>#N/A</v>
      </c>
      <c r="API58">
        <f t="shared" si="91"/>
        <v>0</v>
      </c>
      <c r="APM58" s="84"/>
      <c r="APN58" s="41" t="e">
        <f>VLOOKUP(APM58,Information!$A$2:$H$1000,2,FALSE)</f>
        <v>#N/A</v>
      </c>
      <c r="APO58" t="e">
        <f>VLOOKUP(APM58,Information!$A$2:$H$1000,3,FALSE)</f>
        <v>#N/A</v>
      </c>
      <c r="APU58">
        <f t="shared" si="92"/>
        <v>0</v>
      </c>
      <c r="APY58" s="84"/>
      <c r="APZ58" s="41" t="e">
        <f>VLOOKUP(APY58,Information!$A$2:$H$1000,2,FALSE)</f>
        <v>#N/A</v>
      </c>
      <c r="AQA58" t="e">
        <f>VLOOKUP(APY58,Information!$A$2:$H$1000,3,FALSE)</f>
        <v>#N/A</v>
      </c>
      <c r="AQG58">
        <f t="shared" si="93"/>
        <v>0</v>
      </c>
      <c r="AQK58" s="84"/>
      <c r="AQL58" s="41" t="e">
        <f>VLOOKUP(AQK58,Information!$A$2:$H$1000,2,FALSE)</f>
        <v>#N/A</v>
      </c>
      <c r="AQM58" t="e">
        <f>VLOOKUP(AQK58,Information!$A$2:$H$1000,3,FALSE)</f>
        <v>#N/A</v>
      </c>
      <c r="AQS58">
        <f t="shared" si="94"/>
        <v>0</v>
      </c>
      <c r="AQW58" s="84"/>
      <c r="AQX58" s="41" t="e">
        <f>VLOOKUP(AQW58,Information!$A$2:$H$1000,2,FALSE)</f>
        <v>#N/A</v>
      </c>
      <c r="AQY58" t="e">
        <f>VLOOKUP(AQW58,Information!$A$2:$H$1000,3,FALSE)</f>
        <v>#N/A</v>
      </c>
      <c r="ARE58">
        <f t="shared" si="95"/>
        <v>0</v>
      </c>
      <c r="ARI58" s="84"/>
      <c r="ARJ58" s="41" t="e">
        <f>VLOOKUP(ARI58,Information!$A$2:$H$1000,2,FALSE)</f>
        <v>#N/A</v>
      </c>
      <c r="ARK58" t="e">
        <f>VLOOKUP(ARI58,Information!$A$2:$H$1000,3,FALSE)</f>
        <v>#N/A</v>
      </c>
      <c r="ARQ58">
        <f t="shared" si="96"/>
        <v>0</v>
      </c>
      <c r="ARU58" s="84"/>
      <c r="ARV58" s="41" t="e">
        <f>VLOOKUP(ARU58,Information!$A$2:$H$1000,2,FALSE)</f>
        <v>#N/A</v>
      </c>
      <c r="ARW58" t="e">
        <f>VLOOKUP(ARU58,Information!$A$2:$H$1000,3,FALSE)</f>
        <v>#N/A</v>
      </c>
      <c r="ASC58">
        <f t="shared" si="97"/>
        <v>0</v>
      </c>
      <c r="ASG58" s="84"/>
      <c r="ASH58" s="41" t="e">
        <f>VLOOKUP(ASG58,Information!$A$2:$H$1000,2,FALSE)</f>
        <v>#N/A</v>
      </c>
      <c r="ASI58" t="e">
        <f>VLOOKUP(ASG58,Information!$A$2:$H$1000,3,FALSE)</f>
        <v>#N/A</v>
      </c>
      <c r="ASO58">
        <f t="shared" si="98"/>
        <v>0</v>
      </c>
      <c r="ASS58" s="84"/>
      <c r="AST58" s="41" t="e">
        <f>VLOOKUP(ASS58,Information!$A$2:$H$1000,2,FALSE)</f>
        <v>#N/A</v>
      </c>
      <c r="ASU58" t="e">
        <f>VLOOKUP(ASS58,Information!$A$2:$H$1000,3,FALSE)</f>
        <v>#N/A</v>
      </c>
      <c r="ATA58">
        <f t="shared" si="99"/>
        <v>0</v>
      </c>
    </row>
    <row r="59" spans="1:1023 1029:1197" ht="13.2">
      <c r="A59" s="41"/>
      <c r="B59" s="41" t="e">
        <f>VLOOKUP(A59,Information!$A$2:$H$1000,2,FALSE)</f>
        <v>#N/A</v>
      </c>
      <c r="C59" t="e">
        <f>VLOOKUP(A59,Information!$A$2:$H$1000,3,FALSE)</f>
        <v>#N/A</v>
      </c>
      <c r="I59">
        <f t="shared" si="0"/>
        <v>0</v>
      </c>
      <c r="M59" s="84"/>
      <c r="N59" s="41" t="e">
        <f>VLOOKUP(M59,Information!$A$2:$H$1000,2,FALSE)</f>
        <v>#N/A</v>
      </c>
      <c r="O59" t="e">
        <f>VLOOKUP(M59,Information!$A$2:$H$1000,3,FALSE)</f>
        <v>#N/A</v>
      </c>
      <c r="U59">
        <f t="shared" si="1"/>
        <v>0</v>
      </c>
      <c r="Y59" s="84"/>
      <c r="Z59" s="41" t="e">
        <f>VLOOKUP(Y59,Information!$A$2:$H$1000,2,FALSE)</f>
        <v>#N/A</v>
      </c>
      <c r="AA59" t="e">
        <f>VLOOKUP(Y59,Information!$A$2:$H$1000,3,FALSE)</f>
        <v>#N/A</v>
      </c>
      <c r="AG59">
        <f t="shared" si="2"/>
        <v>0</v>
      </c>
      <c r="AK59" s="84" t="s">
        <v>289</v>
      </c>
      <c r="AL59" s="85" t="str">
        <f>VLOOKUP(AK59,Information!$A$2:$H$1000,2,FALSE)</f>
        <v>unknown</v>
      </c>
      <c r="AM59" s="67" t="str">
        <f>VLOOKUP(AK59,Information!$A$2:$H$1000,3,FALSE)</f>
        <v>Pocillopora</v>
      </c>
      <c r="AN59" s="41">
        <v>15</v>
      </c>
      <c r="AO59" s="41">
        <v>80</v>
      </c>
      <c r="AP59" s="41">
        <v>20</v>
      </c>
      <c r="AS59">
        <f t="shared" si="3"/>
        <v>100</v>
      </c>
      <c r="AW59" s="84"/>
      <c r="AX59" s="41" t="e">
        <f>VLOOKUP(AW59,Information!$A$2:$H$1000,2,FALSE)</f>
        <v>#N/A</v>
      </c>
      <c r="AY59" t="e">
        <f>VLOOKUP(AW59,Information!$A$2:$H$1000,3,FALSE)</f>
        <v>#N/A</v>
      </c>
      <c r="BE59">
        <f t="shared" si="4"/>
        <v>0</v>
      </c>
      <c r="BI59" s="84"/>
      <c r="BJ59" s="41" t="e">
        <f>VLOOKUP(BI59,Information!$A$2:$H$1000,2,FALSE)</f>
        <v>#N/A</v>
      </c>
      <c r="BK59" t="e">
        <f>VLOOKUP(BI59,Information!$A$2:$H$1000,3,FALSE)</f>
        <v>#N/A</v>
      </c>
      <c r="BQ59">
        <f t="shared" si="5"/>
        <v>0</v>
      </c>
      <c r="BU59" s="84" t="s">
        <v>287</v>
      </c>
      <c r="BV59" s="85" t="str">
        <f>VLOOKUP(BU59,Information!$A$2:$H$1000,2,FALSE)</f>
        <v>unknown</v>
      </c>
      <c r="BW59" s="67" t="str">
        <f>VLOOKUP(BU59,Information!$A$2:$H$1000,3,FALSE)</f>
        <v>Platygyra</v>
      </c>
      <c r="BX59" s="41">
        <v>15</v>
      </c>
      <c r="BY59" s="41">
        <v>95</v>
      </c>
      <c r="BZ59" s="41">
        <v>5</v>
      </c>
      <c r="CC59">
        <f t="shared" si="6"/>
        <v>100</v>
      </c>
      <c r="CG59" s="84"/>
      <c r="CH59" s="41" t="e">
        <f>VLOOKUP(CG59,Information!$A$2:$H$1000,2,FALSE)</f>
        <v>#N/A</v>
      </c>
      <c r="CI59" t="e">
        <f>VLOOKUP(CG59,Information!$A$2:$H$1000,3,FALSE)</f>
        <v>#N/A</v>
      </c>
      <c r="CO59">
        <f t="shared" si="7"/>
        <v>0</v>
      </c>
      <c r="CS59" s="84"/>
      <c r="CT59" s="41" t="e">
        <f>VLOOKUP(CS59,Information!$A$2:$H$1000,2,FALSE)</f>
        <v>#N/A</v>
      </c>
      <c r="CU59" t="e">
        <f>VLOOKUP(CS59,Information!$A$2:$H$1000,3,FALSE)</f>
        <v>#N/A</v>
      </c>
      <c r="DA59">
        <f t="shared" si="8"/>
        <v>0</v>
      </c>
      <c r="DE59" s="84"/>
      <c r="DF59" s="41" t="e">
        <f>VLOOKUP(DE59,Information!$A$2:$H$1000,2,FALSE)</f>
        <v>#N/A</v>
      </c>
      <c r="DG59" t="e">
        <f>VLOOKUP(DE59,Information!$A$2:$H$1000,3,FALSE)</f>
        <v>#N/A</v>
      </c>
      <c r="DM59">
        <f t="shared" si="9"/>
        <v>0</v>
      </c>
      <c r="DQ59" s="84"/>
      <c r="DR59" s="41" t="e">
        <f>VLOOKUP(DQ59,Information!$A$2:$H$1000,2,FALSE)</f>
        <v>#N/A</v>
      </c>
      <c r="DS59" t="e">
        <f>VLOOKUP(DQ59,Information!$A$2:$H$1000,3,FALSE)</f>
        <v>#N/A</v>
      </c>
      <c r="DY59">
        <f t="shared" si="10"/>
        <v>0</v>
      </c>
      <c r="EC59" s="84"/>
      <c r="ED59" s="41" t="e">
        <f>VLOOKUP(EC59,Information!$A$2:$H$1000,2,FALSE)</f>
        <v>#N/A</v>
      </c>
      <c r="EE59" t="e">
        <f>VLOOKUP(EC59,Information!$A$2:$H$1000,3,FALSE)</f>
        <v>#N/A</v>
      </c>
      <c r="EK59">
        <f t="shared" si="11"/>
        <v>0</v>
      </c>
      <c r="EO59" s="84"/>
      <c r="EP59" s="41" t="e">
        <f>VLOOKUP(EO59,Information!$A$2:$H$1000,2,FALSE)</f>
        <v>#N/A</v>
      </c>
      <c r="EQ59" t="e">
        <f>VLOOKUP(EO59,Information!$A$2:$H$1000,3,FALSE)</f>
        <v>#N/A</v>
      </c>
      <c r="EW59">
        <f t="shared" si="12"/>
        <v>0</v>
      </c>
      <c r="FA59" s="84"/>
      <c r="FB59" s="41" t="e">
        <f>VLOOKUP(FA59,Information!$A$2:$H$1000,2,FALSE)</f>
        <v>#N/A</v>
      </c>
      <c r="FC59" t="e">
        <f>VLOOKUP(FA59,Information!$A$2:$H$1000,3,FALSE)</f>
        <v>#N/A</v>
      </c>
      <c r="FI59">
        <f t="shared" si="13"/>
        <v>0</v>
      </c>
      <c r="FM59" s="84"/>
      <c r="FN59" s="41" t="e">
        <f>VLOOKUP(FM59,Information!$A$2:$H$1000,2,FALSE)</f>
        <v>#N/A</v>
      </c>
      <c r="FO59" t="e">
        <f>VLOOKUP(FM59,Information!$A$2:$H$1000,3,FALSE)</f>
        <v>#N/A</v>
      </c>
      <c r="FU59">
        <f t="shared" si="14"/>
        <v>0</v>
      </c>
      <c r="FY59" s="84"/>
      <c r="FZ59" s="41" t="e">
        <f>VLOOKUP(FY59,Information!$A$2:$H$1000,2,FALSE)</f>
        <v>#N/A</v>
      </c>
      <c r="GA59" t="e">
        <f>VLOOKUP(FY59,Information!$A$2:$H$1000,3,FALSE)</f>
        <v>#N/A</v>
      </c>
      <c r="GG59">
        <f t="shared" si="15"/>
        <v>0</v>
      </c>
      <c r="GK59" s="84"/>
      <c r="GL59" s="41" t="e">
        <f>VLOOKUP(GK59,Information!$A$2:$H$1000,2,FALSE)</f>
        <v>#N/A</v>
      </c>
      <c r="GM59" t="e">
        <f>VLOOKUP(GK59,Information!$A$2:$H$1000,3,FALSE)</f>
        <v>#N/A</v>
      </c>
      <c r="GS59">
        <f t="shared" si="16"/>
        <v>0</v>
      </c>
      <c r="GW59" s="84"/>
      <c r="GX59" s="41" t="e">
        <f>VLOOKUP(GW59,Information!$A$2:$H$1000,2,FALSE)</f>
        <v>#N/A</v>
      </c>
      <c r="GY59" t="e">
        <f>VLOOKUP(GW59,Information!$A$2:$H$1000,3,FALSE)</f>
        <v>#N/A</v>
      </c>
      <c r="HE59">
        <f t="shared" si="17"/>
        <v>0</v>
      </c>
      <c r="HI59" s="84"/>
      <c r="HJ59" s="41" t="e">
        <f>VLOOKUP(HI59,Information!$A$2:$H$1000,2,FALSE)</f>
        <v>#N/A</v>
      </c>
      <c r="HK59" t="e">
        <f>VLOOKUP(HI59,Information!$A$2:$H$1000,3,FALSE)</f>
        <v>#N/A</v>
      </c>
      <c r="HQ59">
        <f t="shared" si="18"/>
        <v>0</v>
      </c>
      <c r="HU59" s="84"/>
      <c r="HV59" s="41" t="e">
        <f>VLOOKUP(HU59,Information!$A$2:$H$1000,2,FALSE)</f>
        <v>#N/A</v>
      </c>
      <c r="HW59" t="e">
        <f>VLOOKUP(HU59,Information!$A$2:$H$1000,3,FALSE)</f>
        <v>#N/A</v>
      </c>
      <c r="IC59">
        <f t="shared" si="19"/>
        <v>0</v>
      </c>
      <c r="IG59" s="84"/>
      <c r="IH59" s="41" t="e">
        <f>VLOOKUP(IG59,Information!$A$2:$H$1000,2,FALSE)</f>
        <v>#N/A</v>
      </c>
      <c r="II59" t="e">
        <f>VLOOKUP(IG59,Information!$A$2:$H$1000,3,FALSE)</f>
        <v>#N/A</v>
      </c>
      <c r="IO59">
        <f t="shared" si="20"/>
        <v>0</v>
      </c>
      <c r="IS59" s="84"/>
      <c r="IT59" s="41" t="e">
        <f>VLOOKUP(IS59,Information!$A$2:$H$1000,2,FALSE)</f>
        <v>#N/A</v>
      </c>
      <c r="IU59" t="e">
        <f>VLOOKUP(IS59,Information!$A$2:$H$1000,3,FALSE)</f>
        <v>#N/A</v>
      </c>
      <c r="JA59">
        <f t="shared" si="21"/>
        <v>0</v>
      </c>
      <c r="JE59" s="84"/>
      <c r="JF59" s="41" t="e">
        <f>VLOOKUP(JE59,Information!$A$2:$H$1000,2,FALSE)</f>
        <v>#N/A</v>
      </c>
      <c r="JG59" t="e">
        <f>VLOOKUP(JE59,Information!$A$2:$H$1000,3,FALSE)</f>
        <v>#N/A</v>
      </c>
      <c r="JM59">
        <f t="shared" si="22"/>
        <v>0</v>
      </c>
      <c r="JQ59" s="84"/>
      <c r="JR59" s="41" t="e">
        <f>VLOOKUP(JQ59,Information!$A$2:$H$1000,2,FALSE)</f>
        <v>#N/A</v>
      </c>
      <c r="JS59" t="e">
        <f>VLOOKUP(JQ59,Information!$A$2:$H$1000,3,FALSE)</f>
        <v>#N/A</v>
      </c>
      <c r="JY59">
        <f t="shared" si="23"/>
        <v>0</v>
      </c>
      <c r="KC59" s="84"/>
      <c r="KD59" s="41" t="e">
        <f>VLOOKUP(KC59,Information!$A$2:$H$1000,2,FALSE)</f>
        <v>#N/A</v>
      </c>
      <c r="KE59" t="e">
        <f>VLOOKUP(KC59,Information!$A$2:$H$1000,3,FALSE)</f>
        <v>#N/A</v>
      </c>
      <c r="KK59">
        <f t="shared" si="24"/>
        <v>0</v>
      </c>
      <c r="KO59" s="84"/>
      <c r="KP59" s="41" t="e">
        <f>VLOOKUP(KO59,Information!$A$2:$H$1000,2,FALSE)</f>
        <v>#N/A</v>
      </c>
      <c r="KQ59" t="e">
        <f>VLOOKUP(KO59,Information!$A$2:$H$1000,3,FALSE)</f>
        <v>#N/A</v>
      </c>
      <c r="KW59">
        <f t="shared" si="25"/>
        <v>0</v>
      </c>
      <c r="LA59" s="84"/>
      <c r="LB59" s="41" t="e">
        <f>VLOOKUP(LA59,Information!$A$2:$H$1000,2,FALSE)</f>
        <v>#N/A</v>
      </c>
      <c r="LC59" t="e">
        <f>VLOOKUP(LA59,Information!$A$2:$H$1000,3,FALSE)</f>
        <v>#N/A</v>
      </c>
      <c r="LI59">
        <f t="shared" si="26"/>
        <v>0</v>
      </c>
      <c r="LM59" s="84"/>
      <c r="LN59" s="41" t="e">
        <f>VLOOKUP(LM59,Information!$A$2:$H$1000,2,FALSE)</f>
        <v>#N/A</v>
      </c>
      <c r="LO59" t="e">
        <f>VLOOKUP(LM59,Information!$A$2:$H$1000,3,FALSE)</f>
        <v>#N/A</v>
      </c>
      <c r="LU59">
        <f t="shared" si="27"/>
        <v>0</v>
      </c>
      <c r="LY59" s="84"/>
      <c r="LZ59" s="41" t="e">
        <f>VLOOKUP(LY59,Information!$A$2:$H$1000,2,FALSE)</f>
        <v>#N/A</v>
      </c>
      <c r="MA59" t="e">
        <f>VLOOKUP(LY59,Information!$A$2:$H$1000,3,FALSE)</f>
        <v>#N/A</v>
      </c>
      <c r="MG59">
        <f t="shared" si="28"/>
        <v>0</v>
      </c>
      <c r="MK59" s="84"/>
      <c r="ML59" s="41" t="e">
        <f>VLOOKUP(MK59,Information!$A$2:$H$1000,2,FALSE)</f>
        <v>#N/A</v>
      </c>
      <c r="MM59" t="e">
        <f>VLOOKUP(MK59,Information!$A$2:$H$1000,3,FALSE)</f>
        <v>#N/A</v>
      </c>
      <c r="MS59">
        <f t="shared" si="29"/>
        <v>0</v>
      </c>
      <c r="MW59" s="84"/>
      <c r="MX59" s="41" t="e">
        <f>VLOOKUP(MW59,Information!$A$2:$H$1000,2,FALSE)</f>
        <v>#N/A</v>
      </c>
      <c r="MY59" t="e">
        <f>VLOOKUP(MW59,Information!$A$2:$H$1000,3,FALSE)</f>
        <v>#N/A</v>
      </c>
      <c r="NE59">
        <f t="shared" si="30"/>
        <v>0</v>
      </c>
      <c r="NI59" s="84"/>
      <c r="NJ59" s="41" t="e">
        <f>VLOOKUP(NI59,Information!$A$2:$H$1000,2,FALSE)</f>
        <v>#N/A</v>
      </c>
      <c r="NK59" t="e">
        <f>VLOOKUP(NI59,Information!$A$2:$H$1000,3,FALSE)</f>
        <v>#N/A</v>
      </c>
      <c r="NQ59">
        <f t="shared" si="31"/>
        <v>0</v>
      </c>
      <c r="NU59" s="84"/>
      <c r="NV59" s="41" t="e">
        <f>VLOOKUP(NU59,Information!$A$2:$H$1000,2,FALSE)</f>
        <v>#N/A</v>
      </c>
      <c r="NW59" t="e">
        <f>VLOOKUP(NU59,Information!$A$2:$H$1000,3,FALSE)</f>
        <v>#N/A</v>
      </c>
      <c r="OC59">
        <f t="shared" si="32"/>
        <v>0</v>
      </c>
      <c r="OG59" s="84"/>
      <c r="OH59" s="41" t="e">
        <f>VLOOKUP(OG59,Information!$A$2:$H$1000,2,FALSE)</f>
        <v>#N/A</v>
      </c>
      <c r="OI59" t="e">
        <f>VLOOKUP(OG59,Information!$A$2:$H$1000,3,FALSE)</f>
        <v>#N/A</v>
      </c>
      <c r="OO59">
        <f t="shared" si="33"/>
        <v>0</v>
      </c>
      <c r="OS59" s="84"/>
      <c r="OT59" s="41" t="e">
        <f>VLOOKUP(OS59,Information!$A$2:$H$1000,2,FALSE)</f>
        <v>#N/A</v>
      </c>
      <c r="OU59" t="e">
        <f>VLOOKUP(OS59,Information!$A$2:$H$1000,3,FALSE)</f>
        <v>#N/A</v>
      </c>
      <c r="PA59">
        <f t="shared" si="34"/>
        <v>0</v>
      </c>
      <c r="PE59" s="84"/>
      <c r="PF59" s="41" t="e">
        <f>VLOOKUP(PE59,Information!$A$2:$H$1000,2,FALSE)</f>
        <v>#N/A</v>
      </c>
      <c r="PG59" t="e">
        <f>VLOOKUP(PE59,Information!$A$2:$H$1000,3,FALSE)</f>
        <v>#N/A</v>
      </c>
      <c r="PM59">
        <f t="shared" si="35"/>
        <v>0</v>
      </c>
      <c r="PQ59" s="84"/>
      <c r="PR59" s="41" t="e">
        <f>VLOOKUP(PQ59,Information!$A$2:$H$1000,2,FALSE)</f>
        <v>#N/A</v>
      </c>
      <c r="PS59" t="e">
        <f>VLOOKUP(PQ59,Information!$A$2:$H$1000,3,FALSE)</f>
        <v>#N/A</v>
      </c>
      <c r="PY59">
        <f t="shared" si="36"/>
        <v>0</v>
      </c>
      <c r="QC59" s="84"/>
      <c r="QD59" s="41" t="e">
        <f>VLOOKUP(QC59,Information!$A$2:$H$1000,2,FALSE)</f>
        <v>#N/A</v>
      </c>
      <c r="QE59" t="e">
        <f>VLOOKUP(QC59,Information!$A$2:$H$1000,3,FALSE)</f>
        <v>#N/A</v>
      </c>
      <c r="QK59">
        <f t="shared" si="37"/>
        <v>0</v>
      </c>
      <c r="QO59" s="84"/>
      <c r="QP59" s="41" t="e">
        <f>VLOOKUP(QO59,Information!$A$2:$H$1000,2,FALSE)</f>
        <v>#N/A</v>
      </c>
      <c r="QQ59" t="e">
        <f>VLOOKUP(QO59,Information!$A$2:$H$1000,3,FALSE)</f>
        <v>#N/A</v>
      </c>
      <c r="QW59">
        <f t="shared" si="38"/>
        <v>0</v>
      </c>
      <c r="RA59" s="84"/>
      <c r="RB59" s="41" t="e">
        <f>VLOOKUP(RA59,Information!$A$2:$H$1000,2,FALSE)</f>
        <v>#N/A</v>
      </c>
      <c r="RC59" t="e">
        <f>VLOOKUP(RA59,Information!$A$2:$H$1000,3,FALSE)</f>
        <v>#N/A</v>
      </c>
      <c r="RI59">
        <f t="shared" si="39"/>
        <v>0</v>
      </c>
      <c r="RM59" s="84"/>
      <c r="RN59" s="41" t="e">
        <f>VLOOKUP(RM59,Information!$A$2:$H$1000,2,FALSE)</f>
        <v>#N/A</v>
      </c>
      <c r="RO59" t="e">
        <f>VLOOKUP(RM59,Information!$A$2:$H$1000,3,FALSE)</f>
        <v>#N/A</v>
      </c>
      <c r="RU59">
        <f t="shared" si="40"/>
        <v>0</v>
      </c>
      <c r="RY59" s="84"/>
      <c r="RZ59" s="41" t="e">
        <f>VLOOKUP(RY59,Information!$A$2:$H$1000,2,FALSE)</f>
        <v>#N/A</v>
      </c>
      <c r="SA59" t="e">
        <f>VLOOKUP(RY59,Information!$A$2:$H$1000,3,FALSE)</f>
        <v>#N/A</v>
      </c>
      <c r="SG59">
        <f t="shared" si="41"/>
        <v>0</v>
      </c>
      <c r="SK59" s="84"/>
      <c r="SL59" s="41" t="e">
        <f>VLOOKUP(SK59,Information!$A$2:$H$1000,2,FALSE)</f>
        <v>#N/A</v>
      </c>
      <c r="SM59" t="e">
        <f>VLOOKUP(SK59,Information!$A$2:$H$1000,3,FALSE)</f>
        <v>#N/A</v>
      </c>
      <c r="SS59">
        <f t="shared" si="42"/>
        <v>0</v>
      </c>
      <c r="SW59" s="84"/>
      <c r="SX59" s="41" t="e">
        <f>VLOOKUP(SW59,Information!$A$2:$H$1000,2,FALSE)</f>
        <v>#N/A</v>
      </c>
      <c r="SY59" t="e">
        <f>VLOOKUP(SW59,Information!$A$2:$H$1000,3,FALSE)</f>
        <v>#N/A</v>
      </c>
      <c r="TE59">
        <f t="shared" si="43"/>
        <v>0</v>
      </c>
      <c r="TI59" s="84"/>
      <c r="TJ59" s="41" t="e">
        <f>VLOOKUP(TI59,Information!$A$2:$H$1000,2,FALSE)</f>
        <v>#N/A</v>
      </c>
      <c r="TK59" t="e">
        <f>VLOOKUP(TI59,Information!$A$2:$H$1000,3,FALSE)</f>
        <v>#N/A</v>
      </c>
      <c r="TQ59">
        <f t="shared" si="44"/>
        <v>0</v>
      </c>
      <c r="TU59" s="84"/>
      <c r="TV59" s="41" t="e">
        <f>VLOOKUP(TU59,Information!$A$2:$H$1000,2,FALSE)</f>
        <v>#N/A</v>
      </c>
      <c r="TW59" t="e">
        <f>VLOOKUP(TU59,Information!$A$2:$H$1000,3,FALSE)</f>
        <v>#N/A</v>
      </c>
      <c r="UC59">
        <f t="shared" si="45"/>
        <v>0</v>
      </c>
      <c r="UG59" s="84"/>
      <c r="UH59" s="41" t="e">
        <f>VLOOKUP(UG59,Information!$A$2:$H$1000,2,FALSE)</f>
        <v>#N/A</v>
      </c>
      <c r="UI59" t="e">
        <f>VLOOKUP(UG59,Information!$A$2:$H$1000,3,FALSE)</f>
        <v>#N/A</v>
      </c>
      <c r="UO59">
        <f t="shared" si="46"/>
        <v>0</v>
      </c>
      <c r="US59" s="84"/>
      <c r="UT59" s="41" t="e">
        <f>VLOOKUP(US59,Information!$A$2:$H$1000,2,FALSE)</f>
        <v>#N/A</v>
      </c>
      <c r="UU59" t="e">
        <f>VLOOKUP(US59,Information!$A$2:$H$1000,3,FALSE)</f>
        <v>#N/A</v>
      </c>
      <c r="VA59">
        <f t="shared" si="47"/>
        <v>0</v>
      </c>
      <c r="VE59" s="84"/>
      <c r="VF59" s="41" t="e">
        <f>VLOOKUP(VE59,Information!$A$2:$H$1000,2,FALSE)</f>
        <v>#N/A</v>
      </c>
      <c r="VG59" t="e">
        <f>VLOOKUP(VE59,Information!$A$2:$H$1000,3,FALSE)</f>
        <v>#N/A</v>
      </c>
      <c r="VM59">
        <f t="shared" si="48"/>
        <v>0</v>
      </c>
      <c r="VQ59" s="84"/>
      <c r="VR59" s="41" t="e">
        <f>VLOOKUP(VQ59,Information!$A$2:$H$1000,2,FALSE)</f>
        <v>#N/A</v>
      </c>
      <c r="VS59" t="e">
        <f>VLOOKUP(VQ59,Information!$A$2:$H$1000,3,FALSE)</f>
        <v>#N/A</v>
      </c>
      <c r="VY59">
        <f t="shared" si="49"/>
        <v>0</v>
      </c>
      <c r="WC59" s="84"/>
      <c r="WD59" s="41" t="e">
        <f>VLOOKUP(WC59,Information!$A$2:$H$1000,2,FALSE)</f>
        <v>#N/A</v>
      </c>
      <c r="WE59" t="e">
        <f>VLOOKUP(WC59,Information!$A$2:$H$1000,3,FALSE)</f>
        <v>#N/A</v>
      </c>
      <c r="WK59">
        <f t="shared" si="50"/>
        <v>0</v>
      </c>
      <c r="WO59" s="84"/>
      <c r="WP59" s="41" t="e">
        <f>VLOOKUP(WO59,Information!$A$2:$H$1000,2,FALSE)</f>
        <v>#N/A</v>
      </c>
      <c r="WQ59" t="e">
        <f>VLOOKUP(WO59,Information!$A$2:$H$1000,3,FALSE)</f>
        <v>#N/A</v>
      </c>
      <c r="WW59">
        <f t="shared" si="51"/>
        <v>0</v>
      </c>
      <c r="XA59" s="84"/>
      <c r="XB59" s="41" t="e">
        <f>VLOOKUP(XA59,Information!$A$2:$H$1000,2,FALSE)</f>
        <v>#N/A</v>
      </c>
      <c r="XC59" t="e">
        <f>VLOOKUP(XA59,Information!$A$2:$H$1000,3,FALSE)</f>
        <v>#N/A</v>
      </c>
      <c r="XI59">
        <f t="shared" si="52"/>
        <v>0</v>
      </c>
      <c r="XM59" s="84"/>
      <c r="XN59" s="41" t="e">
        <f>VLOOKUP(XM59,Information!$A$2:$H$1000,2,FALSE)</f>
        <v>#N/A</v>
      </c>
      <c r="XO59" t="e">
        <f>VLOOKUP(XM59,Information!$A$2:$H$1000,3,FALSE)</f>
        <v>#N/A</v>
      </c>
      <c r="XU59">
        <f t="shared" si="53"/>
        <v>0</v>
      </c>
      <c r="XY59" s="84"/>
      <c r="XZ59" s="41" t="e">
        <f>VLOOKUP(XY59,Information!$A$2:$H$1000,2,FALSE)</f>
        <v>#N/A</v>
      </c>
      <c r="YA59" t="e">
        <f>VLOOKUP(XY59,Information!$A$2:$H$1000,3,FALSE)</f>
        <v>#N/A</v>
      </c>
      <c r="YG59">
        <f t="shared" si="54"/>
        <v>0</v>
      </c>
      <c r="YK59" s="84"/>
      <c r="YL59" s="41" t="e">
        <f>VLOOKUP(YK59,Information!$A$2:$H$1000,2,FALSE)</f>
        <v>#N/A</v>
      </c>
      <c r="YM59" t="e">
        <f>VLOOKUP(YK59,Information!$A$2:$H$1000,3,FALSE)</f>
        <v>#N/A</v>
      </c>
      <c r="YS59">
        <f t="shared" si="55"/>
        <v>0</v>
      </c>
      <c r="YW59" s="84"/>
      <c r="YX59" s="41" t="e">
        <f>VLOOKUP(YW59,Information!$A$2:$H$1000,2,FALSE)</f>
        <v>#N/A</v>
      </c>
      <c r="YY59" t="e">
        <f>VLOOKUP(YW59,Information!$A$2:$H$1000,3,FALSE)</f>
        <v>#N/A</v>
      </c>
      <c r="ZE59">
        <f t="shared" si="56"/>
        <v>0</v>
      </c>
      <c r="ZI59" s="84"/>
      <c r="ZJ59" s="41" t="e">
        <f>VLOOKUP(ZI59,Information!$A$2:$H$1000,2,FALSE)</f>
        <v>#N/A</v>
      </c>
      <c r="ZK59" t="e">
        <f>VLOOKUP(ZI59,Information!$A$2:$H$1000,3,FALSE)</f>
        <v>#N/A</v>
      </c>
      <c r="ZQ59">
        <f t="shared" si="57"/>
        <v>0</v>
      </c>
      <c r="ZU59" s="84"/>
      <c r="ZV59" s="41" t="e">
        <f>VLOOKUP(ZU59,Information!$A$2:$H$1000,2,FALSE)</f>
        <v>#N/A</v>
      </c>
      <c r="ZW59" t="e">
        <f>VLOOKUP(ZU59,Information!$A$2:$H$1000,3,FALSE)</f>
        <v>#N/A</v>
      </c>
      <c r="AAC59">
        <f t="shared" si="58"/>
        <v>0</v>
      </c>
      <c r="AAG59" s="84"/>
      <c r="AAH59" s="41" t="e">
        <f>VLOOKUP(AAG59,Information!$A$2:$H$1000,2,FALSE)</f>
        <v>#N/A</v>
      </c>
      <c r="AAI59" t="e">
        <f>VLOOKUP(AAG59,Information!$A$2:$H$1000,3,FALSE)</f>
        <v>#N/A</v>
      </c>
      <c r="AAO59">
        <f t="shared" si="59"/>
        <v>0</v>
      </c>
      <c r="AAS59" s="84"/>
      <c r="AAT59" s="41" t="e">
        <f>VLOOKUP(AAS59,Information!$A$2:$H$1000,2,FALSE)</f>
        <v>#N/A</v>
      </c>
      <c r="AAU59" t="e">
        <f>VLOOKUP(AAS59,Information!$A$2:$H$1000,3,FALSE)</f>
        <v>#N/A</v>
      </c>
      <c r="ABA59">
        <f t="shared" si="60"/>
        <v>0</v>
      </c>
      <c r="ABE59" s="84"/>
      <c r="ABF59" s="41" t="e">
        <f>VLOOKUP(ABE59,Information!$A$2:$H$1000,2,FALSE)</f>
        <v>#N/A</v>
      </c>
      <c r="ABG59" t="e">
        <f>VLOOKUP(ABE59,Information!$A$2:$H$1000,3,FALSE)</f>
        <v>#N/A</v>
      </c>
      <c r="ABM59">
        <f t="shared" si="61"/>
        <v>0</v>
      </c>
      <c r="ABQ59" s="84"/>
      <c r="ABR59" s="41" t="e">
        <f>VLOOKUP(ABQ59,Information!$A$2:$H$1000,2,FALSE)</f>
        <v>#N/A</v>
      </c>
      <c r="ABS59" t="e">
        <f>VLOOKUP(ABQ59,Information!$A$2:$H$1000,3,FALSE)</f>
        <v>#N/A</v>
      </c>
      <c r="ABY59">
        <f t="shared" si="62"/>
        <v>0</v>
      </c>
      <c r="ACC59" s="84"/>
      <c r="ACD59" s="41" t="e">
        <f>VLOOKUP(ACC59,Information!$A$2:$H$1000,2,FALSE)</f>
        <v>#N/A</v>
      </c>
      <c r="ACE59" t="e">
        <f>VLOOKUP(ACC59,Information!$A$2:$H$1000,3,FALSE)</f>
        <v>#N/A</v>
      </c>
      <c r="ACK59">
        <f t="shared" si="63"/>
        <v>0</v>
      </c>
      <c r="ACO59" s="84"/>
      <c r="ACP59" s="41" t="e">
        <f>VLOOKUP(ACO59,Information!$A$2:$H$1000,2,FALSE)</f>
        <v>#N/A</v>
      </c>
      <c r="ACQ59" t="e">
        <f>VLOOKUP(ACO59,Information!$A$2:$H$1000,3,FALSE)</f>
        <v>#N/A</v>
      </c>
      <c r="ACW59">
        <f t="shared" si="64"/>
        <v>0</v>
      </c>
      <c r="ADA59" s="84"/>
      <c r="ADB59" s="41" t="e">
        <f>VLOOKUP(ADA59,Information!$A$2:$H$1000,2,FALSE)</f>
        <v>#N/A</v>
      </c>
      <c r="ADC59" t="e">
        <f>VLOOKUP(ADA59,Information!$A$2:$H$1000,3,FALSE)</f>
        <v>#N/A</v>
      </c>
      <c r="ADI59">
        <f t="shared" si="65"/>
        <v>0</v>
      </c>
      <c r="ADM59" s="84"/>
      <c r="ADN59" s="41" t="e">
        <f>VLOOKUP(ADM59,Information!$A$2:$H$1000,2,FALSE)</f>
        <v>#N/A</v>
      </c>
      <c r="ADO59" t="e">
        <f>VLOOKUP(ADM59,Information!$A$2:$H$1000,3,FALSE)</f>
        <v>#N/A</v>
      </c>
      <c r="ADU59">
        <f t="shared" si="66"/>
        <v>0</v>
      </c>
      <c r="ADY59" s="84"/>
      <c r="ADZ59" s="41" t="e">
        <f>VLOOKUP(ADY59,Information!$A$2:$H$1000,2,FALSE)</f>
        <v>#N/A</v>
      </c>
      <c r="AEA59" t="e">
        <f>VLOOKUP(ADY59,Information!$A$2:$H$1000,3,FALSE)</f>
        <v>#N/A</v>
      </c>
      <c r="AEG59">
        <f t="shared" si="67"/>
        <v>0</v>
      </c>
      <c r="AEK59" s="84"/>
      <c r="AEL59" s="41" t="e">
        <f>VLOOKUP(AEK59,Information!$A$2:$H$1000,2,FALSE)</f>
        <v>#N/A</v>
      </c>
      <c r="AEM59" t="e">
        <f>VLOOKUP(AEK59,Information!$A$2:$H$1000,3,FALSE)</f>
        <v>#N/A</v>
      </c>
      <c r="AES59">
        <f t="shared" si="68"/>
        <v>0</v>
      </c>
      <c r="AEW59" s="84"/>
      <c r="AEX59" s="41" t="e">
        <f>VLOOKUP(AEW59,Information!$A$2:$H$1000,2,FALSE)</f>
        <v>#N/A</v>
      </c>
      <c r="AEY59" t="e">
        <f>VLOOKUP(AEW59,Information!$A$2:$H$1000,3,FALSE)</f>
        <v>#N/A</v>
      </c>
      <c r="AFE59">
        <f t="shared" si="69"/>
        <v>0</v>
      </c>
      <c r="AFI59" s="84"/>
      <c r="AFJ59" s="41" t="e">
        <f>VLOOKUP(AFI59,Information!$A$2:$H$1000,2,FALSE)</f>
        <v>#N/A</v>
      </c>
      <c r="AFK59" t="e">
        <f>VLOOKUP(AFI59,Information!$A$2:$H$1000,3,FALSE)</f>
        <v>#N/A</v>
      </c>
      <c r="AFQ59">
        <f t="shared" si="70"/>
        <v>0</v>
      </c>
      <c r="AFU59" s="84"/>
      <c r="AFV59" s="41" t="e">
        <f>VLOOKUP(AFU59,Information!$A$2:$H$1000,2,FALSE)</f>
        <v>#N/A</v>
      </c>
      <c r="AFW59" t="e">
        <f>VLOOKUP(AFU59,Information!$A$2:$H$1000,3,FALSE)</f>
        <v>#N/A</v>
      </c>
      <c r="AGC59">
        <f t="shared" si="71"/>
        <v>0</v>
      </c>
      <c r="AGG59" s="84"/>
      <c r="AGH59" s="41" t="e">
        <f>VLOOKUP(AGG59,Information!$A$2:$H$1000,2,FALSE)</f>
        <v>#N/A</v>
      </c>
      <c r="AGI59" t="e">
        <f>VLOOKUP(AGG59,Information!$A$2:$H$1000,3,FALSE)</f>
        <v>#N/A</v>
      </c>
      <c r="AGO59">
        <f t="shared" si="72"/>
        <v>0</v>
      </c>
      <c r="AGS59" s="84"/>
      <c r="AGT59" s="41" t="e">
        <f>VLOOKUP(AGS59,Information!$A$2:$H$1000,2,FALSE)</f>
        <v>#N/A</v>
      </c>
      <c r="AGU59" t="e">
        <f>VLOOKUP(AGS59,Information!$A$2:$H$1000,3,FALSE)</f>
        <v>#N/A</v>
      </c>
      <c r="AHA59">
        <f t="shared" si="73"/>
        <v>0</v>
      </c>
      <c r="AHE59" s="84"/>
      <c r="AHF59" s="41" t="e">
        <f>VLOOKUP(AHE59,Information!$A$2:$H$1000,2,FALSE)</f>
        <v>#N/A</v>
      </c>
      <c r="AHG59" t="e">
        <f>VLOOKUP(AHE59,Information!$A$2:$H$1000,3,FALSE)</f>
        <v>#N/A</v>
      </c>
      <c r="AHM59">
        <f t="shared" si="74"/>
        <v>0</v>
      </c>
      <c r="AHQ59" s="84"/>
      <c r="AHR59" s="41" t="e">
        <f>VLOOKUP(AHQ59,Information!$A$2:$H$1000,2,FALSE)</f>
        <v>#N/A</v>
      </c>
      <c r="AHS59" t="e">
        <f>VLOOKUP(AHQ59,Information!$A$2:$H$1000,3,FALSE)</f>
        <v>#N/A</v>
      </c>
      <c r="AHY59">
        <f t="shared" si="75"/>
        <v>0</v>
      </c>
      <c r="AIC59" s="84"/>
      <c r="AID59" s="41" t="e">
        <f>VLOOKUP(AIC59,Information!$A$2:$H$1000,2,FALSE)</f>
        <v>#N/A</v>
      </c>
      <c r="AIE59" t="e">
        <f>VLOOKUP(AIC59,Information!$A$2:$H$1000,3,FALSE)</f>
        <v>#N/A</v>
      </c>
      <c r="AIK59">
        <f t="shared" si="76"/>
        <v>0</v>
      </c>
      <c r="AIO59" s="84"/>
      <c r="AIP59" s="41" t="e">
        <f>VLOOKUP(AIO59,Information!$A$2:$H$1000,2,FALSE)</f>
        <v>#N/A</v>
      </c>
      <c r="AIQ59" t="e">
        <f>VLOOKUP(AIO59,Information!$A$2:$H$1000,3,FALSE)</f>
        <v>#N/A</v>
      </c>
      <c r="AIW59">
        <f t="shared" si="77"/>
        <v>0</v>
      </c>
      <c r="AJA59" s="84"/>
      <c r="AJB59" s="41" t="e">
        <f>VLOOKUP(AJA59,Information!$A$2:$H$1000,2,FALSE)</f>
        <v>#N/A</v>
      </c>
      <c r="AJC59" t="e">
        <f>VLOOKUP(AJA59,Information!$A$2:$H$1000,3,FALSE)</f>
        <v>#N/A</v>
      </c>
      <c r="AJI59">
        <f t="shared" si="78"/>
        <v>0</v>
      </c>
      <c r="AJM59" s="84"/>
      <c r="AJN59" s="41" t="e">
        <f>VLOOKUP(AJM59,Information!$A$2:$H$1000,2,FALSE)</f>
        <v>#N/A</v>
      </c>
      <c r="AJO59" t="e">
        <f>VLOOKUP(AJM59,Information!$A$2:$H$1000,3,FALSE)</f>
        <v>#N/A</v>
      </c>
      <c r="AJU59">
        <f t="shared" si="79"/>
        <v>0</v>
      </c>
      <c r="AJY59" s="84"/>
      <c r="AJZ59" s="41" t="e">
        <f>VLOOKUP(AJY59,Information!$A$2:$H$1000,2,FALSE)</f>
        <v>#N/A</v>
      </c>
      <c r="AKA59" t="e">
        <f>VLOOKUP(AJY59,Information!$A$2:$H$1000,3,FALSE)</f>
        <v>#N/A</v>
      </c>
      <c r="AKG59">
        <f t="shared" si="80"/>
        <v>0</v>
      </c>
      <c r="AKK59" s="84"/>
      <c r="AKL59" s="41" t="e">
        <f>VLOOKUP(AKK59,Information!$A$2:$H$1000,2,FALSE)</f>
        <v>#N/A</v>
      </c>
      <c r="AKM59" t="e">
        <f>VLOOKUP(AKK59,Information!$A$2:$H$1000,3,FALSE)</f>
        <v>#N/A</v>
      </c>
      <c r="AKS59">
        <f t="shared" si="81"/>
        <v>0</v>
      </c>
      <c r="AKW59" s="84"/>
      <c r="AKX59" s="41" t="e">
        <f>VLOOKUP(AKW59,Information!$A$2:$H$1000,2,FALSE)</f>
        <v>#N/A</v>
      </c>
      <c r="AKY59" t="e">
        <f>VLOOKUP(AKW59,Information!$A$2:$H$1000,3,FALSE)</f>
        <v>#N/A</v>
      </c>
      <c r="ALE59">
        <f t="shared" si="82"/>
        <v>0</v>
      </c>
      <c r="ALI59" s="84"/>
      <c r="ALJ59" s="41" t="e">
        <f>VLOOKUP(ALI59,Information!$A$2:$H$1000,2,FALSE)</f>
        <v>#N/A</v>
      </c>
      <c r="ALK59" t="e">
        <f>VLOOKUP(ALI59,Information!$A$2:$H$1000,3,FALSE)</f>
        <v>#N/A</v>
      </c>
      <c r="ALQ59">
        <f t="shared" si="83"/>
        <v>0</v>
      </c>
      <c r="ALU59" s="84"/>
      <c r="ALV59" s="41" t="e">
        <f>VLOOKUP(ALU59,Information!$A$2:$H$1000,2,FALSE)</f>
        <v>#N/A</v>
      </c>
      <c r="ALW59" t="e">
        <f>VLOOKUP(ALU59,Information!$A$2:$H$1000,3,FALSE)</f>
        <v>#N/A</v>
      </c>
      <c r="AMC59">
        <f t="shared" si="84"/>
        <v>0</v>
      </c>
      <c r="AMG59" s="84"/>
      <c r="AMH59" s="41" t="e">
        <f>VLOOKUP(AMG59,Information!$A$2:$H$1000,2,FALSE)</f>
        <v>#N/A</v>
      </c>
      <c r="AMI59" t="e">
        <f>VLOOKUP(AMG59,Information!$A$2:$H$1000,3,FALSE)</f>
        <v>#N/A</v>
      </c>
      <c r="AMO59">
        <f t="shared" si="85"/>
        <v>0</v>
      </c>
      <c r="AMS59" s="84"/>
      <c r="AMT59" s="41" t="e">
        <f>VLOOKUP(AMS59,Information!$A$2:$H$1000,2,FALSE)</f>
        <v>#N/A</v>
      </c>
      <c r="AMU59" t="e">
        <f>VLOOKUP(AMS59,Information!$A$2:$H$1000,3,FALSE)</f>
        <v>#N/A</v>
      </c>
      <c r="ANA59">
        <f t="shared" si="86"/>
        <v>0</v>
      </c>
      <c r="ANE59" s="84"/>
      <c r="ANF59" s="41" t="e">
        <f>VLOOKUP(ANE59,Information!$A$2:$H$1000,2,FALSE)</f>
        <v>#N/A</v>
      </c>
      <c r="ANG59" t="e">
        <f>VLOOKUP(ANE59,Information!$A$2:$H$1000,3,FALSE)</f>
        <v>#N/A</v>
      </c>
      <c r="ANM59">
        <f t="shared" si="87"/>
        <v>0</v>
      </c>
      <c r="ANQ59" s="84"/>
      <c r="ANR59" s="41" t="e">
        <f>VLOOKUP(ANQ59,Information!$A$2:$H$1000,2,FALSE)</f>
        <v>#N/A</v>
      </c>
      <c r="ANS59" t="e">
        <f>VLOOKUP(ANQ59,Information!$A$2:$H$1000,3,FALSE)</f>
        <v>#N/A</v>
      </c>
      <c r="ANY59">
        <f t="shared" si="88"/>
        <v>0</v>
      </c>
      <c r="AOC59" s="84"/>
      <c r="AOD59" s="41" t="e">
        <f>VLOOKUP(AOC59,Information!$A$2:$H$1000,2,FALSE)</f>
        <v>#N/A</v>
      </c>
      <c r="AOE59" t="e">
        <f>VLOOKUP(AOC59,Information!$A$2:$H$1000,3,FALSE)</f>
        <v>#N/A</v>
      </c>
      <c r="AOK59">
        <f t="shared" si="89"/>
        <v>0</v>
      </c>
      <c r="AOO59" s="84"/>
      <c r="AOP59" s="41" t="e">
        <f>VLOOKUP(AOO59,Information!$A$2:$H$1000,2,FALSE)</f>
        <v>#N/A</v>
      </c>
      <c r="AOQ59" t="e">
        <f>VLOOKUP(AOO59,Information!$A$2:$H$1000,3,FALSE)</f>
        <v>#N/A</v>
      </c>
      <c r="AOW59">
        <f t="shared" si="90"/>
        <v>0</v>
      </c>
      <c r="APA59" s="84"/>
      <c r="APB59" s="41" t="e">
        <f>VLOOKUP(APA59,Information!$A$2:$H$1000,2,FALSE)</f>
        <v>#N/A</v>
      </c>
      <c r="APC59" t="e">
        <f>VLOOKUP(APA59,Information!$A$2:$H$1000,3,FALSE)</f>
        <v>#N/A</v>
      </c>
      <c r="API59">
        <f t="shared" si="91"/>
        <v>0</v>
      </c>
      <c r="APM59" s="84"/>
      <c r="APN59" s="41" t="e">
        <f>VLOOKUP(APM59,Information!$A$2:$H$1000,2,FALSE)</f>
        <v>#N/A</v>
      </c>
      <c r="APO59" t="e">
        <f>VLOOKUP(APM59,Information!$A$2:$H$1000,3,FALSE)</f>
        <v>#N/A</v>
      </c>
      <c r="APU59">
        <f t="shared" si="92"/>
        <v>0</v>
      </c>
      <c r="APY59" s="84"/>
      <c r="APZ59" s="41" t="e">
        <f>VLOOKUP(APY59,Information!$A$2:$H$1000,2,FALSE)</f>
        <v>#N/A</v>
      </c>
      <c r="AQA59" t="e">
        <f>VLOOKUP(APY59,Information!$A$2:$H$1000,3,FALSE)</f>
        <v>#N/A</v>
      </c>
      <c r="AQG59">
        <f t="shared" si="93"/>
        <v>0</v>
      </c>
      <c r="AQK59" s="84"/>
      <c r="AQL59" s="41" t="e">
        <f>VLOOKUP(AQK59,Information!$A$2:$H$1000,2,FALSE)</f>
        <v>#N/A</v>
      </c>
      <c r="AQM59" t="e">
        <f>VLOOKUP(AQK59,Information!$A$2:$H$1000,3,FALSE)</f>
        <v>#N/A</v>
      </c>
      <c r="AQS59">
        <f t="shared" si="94"/>
        <v>0</v>
      </c>
      <c r="AQW59" s="84"/>
      <c r="AQX59" s="41" t="e">
        <f>VLOOKUP(AQW59,Information!$A$2:$H$1000,2,FALSE)</f>
        <v>#N/A</v>
      </c>
      <c r="AQY59" t="e">
        <f>VLOOKUP(AQW59,Information!$A$2:$H$1000,3,FALSE)</f>
        <v>#N/A</v>
      </c>
      <c r="ARE59">
        <f t="shared" si="95"/>
        <v>0</v>
      </c>
      <c r="ARI59" s="84"/>
      <c r="ARJ59" s="41" t="e">
        <f>VLOOKUP(ARI59,Information!$A$2:$H$1000,2,FALSE)</f>
        <v>#N/A</v>
      </c>
      <c r="ARK59" t="e">
        <f>VLOOKUP(ARI59,Information!$A$2:$H$1000,3,FALSE)</f>
        <v>#N/A</v>
      </c>
      <c r="ARQ59">
        <f t="shared" si="96"/>
        <v>0</v>
      </c>
      <c r="ARU59" s="84"/>
      <c r="ARV59" s="41" t="e">
        <f>VLOOKUP(ARU59,Information!$A$2:$H$1000,2,FALSE)</f>
        <v>#N/A</v>
      </c>
      <c r="ARW59" t="e">
        <f>VLOOKUP(ARU59,Information!$A$2:$H$1000,3,FALSE)</f>
        <v>#N/A</v>
      </c>
      <c r="ASC59">
        <f t="shared" si="97"/>
        <v>0</v>
      </c>
      <c r="ASG59" s="84"/>
      <c r="ASH59" s="41" t="e">
        <f>VLOOKUP(ASG59,Information!$A$2:$H$1000,2,FALSE)</f>
        <v>#N/A</v>
      </c>
      <c r="ASI59" t="e">
        <f>VLOOKUP(ASG59,Information!$A$2:$H$1000,3,FALSE)</f>
        <v>#N/A</v>
      </c>
      <c r="ASO59">
        <f t="shared" si="98"/>
        <v>0</v>
      </c>
      <c r="ASS59" s="84"/>
      <c r="AST59" s="41" t="e">
        <f>VLOOKUP(ASS59,Information!$A$2:$H$1000,2,FALSE)</f>
        <v>#N/A</v>
      </c>
      <c r="ASU59" t="e">
        <f>VLOOKUP(ASS59,Information!$A$2:$H$1000,3,FALSE)</f>
        <v>#N/A</v>
      </c>
      <c r="ATA59">
        <f t="shared" si="99"/>
        <v>0</v>
      </c>
    </row>
    <row r="60" spans="1:1023 1029:1197" ht="13.2">
      <c r="A60" s="41"/>
      <c r="B60" s="41" t="e">
        <f>VLOOKUP(A60,Information!$A$2:$H$1000,2,FALSE)</f>
        <v>#N/A</v>
      </c>
      <c r="C60" t="e">
        <f>VLOOKUP(A60,Information!$A$2:$H$1000,3,FALSE)</f>
        <v>#N/A</v>
      </c>
      <c r="I60">
        <f t="shared" si="0"/>
        <v>0</v>
      </c>
      <c r="M60" s="84"/>
      <c r="N60" s="41" t="e">
        <f>VLOOKUP(M60,Information!$A$2:$H$1000,2,FALSE)</f>
        <v>#N/A</v>
      </c>
      <c r="O60" t="e">
        <f>VLOOKUP(M60,Information!$A$2:$H$1000,3,FALSE)</f>
        <v>#N/A</v>
      </c>
      <c r="U60">
        <f t="shared" si="1"/>
        <v>0</v>
      </c>
      <c r="Y60" s="84"/>
      <c r="Z60" s="41" t="e">
        <f>VLOOKUP(Y60,Information!$A$2:$H$1000,2,FALSE)</f>
        <v>#N/A</v>
      </c>
      <c r="AA60" t="e">
        <f>VLOOKUP(Y60,Information!$A$2:$H$1000,3,FALSE)</f>
        <v>#N/A</v>
      </c>
      <c r="AG60">
        <f t="shared" si="2"/>
        <v>0</v>
      </c>
      <c r="AK60" s="84" t="s">
        <v>82</v>
      </c>
      <c r="AL60" s="85" t="str">
        <f>VLOOKUP(AK60,Information!$A$2:$H$1000,2,FALSE)</f>
        <v>unknown</v>
      </c>
      <c r="AM60" s="67" t="str">
        <f>VLOOKUP(AK60,Information!$A$2:$H$1000,3,FALSE)</f>
        <v>Acropora</v>
      </c>
      <c r="AN60" s="41">
        <v>5</v>
      </c>
      <c r="AO60" s="41">
        <v>85</v>
      </c>
      <c r="AP60" s="41">
        <v>15</v>
      </c>
      <c r="AS60">
        <f t="shared" si="3"/>
        <v>100</v>
      </c>
      <c r="AW60" s="84"/>
      <c r="AX60" s="41" t="e">
        <f>VLOOKUP(AW60,Information!$A$2:$H$1000,2,FALSE)</f>
        <v>#N/A</v>
      </c>
      <c r="AY60" t="e">
        <f>VLOOKUP(AW60,Information!$A$2:$H$1000,3,FALSE)</f>
        <v>#N/A</v>
      </c>
      <c r="BE60">
        <f t="shared" si="4"/>
        <v>0</v>
      </c>
      <c r="BI60" s="84"/>
      <c r="BJ60" s="41" t="e">
        <f>VLOOKUP(BI60,Information!$A$2:$H$1000,2,FALSE)</f>
        <v>#N/A</v>
      </c>
      <c r="BK60" t="e">
        <f>VLOOKUP(BI60,Information!$A$2:$H$1000,3,FALSE)</f>
        <v>#N/A</v>
      </c>
      <c r="BQ60">
        <f t="shared" si="5"/>
        <v>0</v>
      </c>
      <c r="BU60" s="84" t="s">
        <v>357</v>
      </c>
      <c r="BV60" s="85" t="str">
        <f>VLOOKUP(BU60,Information!$A$2:$H$1000,2,FALSE)</f>
        <v>unknown</v>
      </c>
      <c r="BW60" s="67" t="str">
        <f>VLOOKUP(BU60,Information!$A$2:$H$1000,3,FALSE)</f>
        <v>Turbinaria</v>
      </c>
      <c r="BX60" s="41">
        <v>50</v>
      </c>
      <c r="BY60" s="41">
        <v>20</v>
      </c>
      <c r="BZ60" s="41">
        <v>80</v>
      </c>
      <c r="CC60">
        <f t="shared" si="6"/>
        <v>100</v>
      </c>
      <c r="CG60" s="84"/>
      <c r="CH60" s="41" t="e">
        <f>VLOOKUP(CG60,Information!$A$2:$H$1000,2,FALSE)</f>
        <v>#N/A</v>
      </c>
      <c r="CI60" t="e">
        <f>VLOOKUP(CG60,Information!$A$2:$H$1000,3,FALSE)</f>
        <v>#N/A</v>
      </c>
      <c r="CO60">
        <f t="shared" si="7"/>
        <v>0</v>
      </c>
      <c r="CS60" s="84"/>
      <c r="CT60" s="41" t="e">
        <f>VLOOKUP(CS60,Information!$A$2:$H$1000,2,FALSE)</f>
        <v>#N/A</v>
      </c>
      <c r="CU60" t="e">
        <f>VLOOKUP(CS60,Information!$A$2:$H$1000,3,FALSE)</f>
        <v>#N/A</v>
      </c>
      <c r="DA60">
        <f t="shared" si="8"/>
        <v>0</v>
      </c>
      <c r="DE60" s="84"/>
      <c r="DF60" s="41" t="e">
        <f>VLOOKUP(DE60,Information!$A$2:$H$1000,2,FALSE)</f>
        <v>#N/A</v>
      </c>
      <c r="DG60" t="e">
        <f>VLOOKUP(DE60,Information!$A$2:$H$1000,3,FALSE)</f>
        <v>#N/A</v>
      </c>
      <c r="DM60">
        <f t="shared" si="9"/>
        <v>0</v>
      </c>
      <c r="DQ60" s="84"/>
      <c r="DR60" s="41" t="e">
        <f>VLOOKUP(DQ60,Information!$A$2:$H$1000,2,FALSE)</f>
        <v>#N/A</v>
      </c>
      <c r="DS60" t="e">
        <f>VLOOKUP(DQ60,Information!$A$2:$H$1000,3,FALSE)</f>
        <v>#N/A</v>
      </c>
      <c r="DY60">
        <f t="shared" si="10"/>
        <v>0</v>
      </c>
      <c r="EC60" s="84"/>
      <c r="ED60" s="41" t="e">
        <f>VLOOKUP(EC60,Information!$A$2:$H$1000,2,FALSE)</f>
        <v>#N/A</v>
      </c>
      <c r="EE60" t="e">
        <f>VLOOKUP(EC60,Information!$A$2:$H$1000,3,FALSE)</f>
        <v>#N/A</v>
      </c>
      <c r="EK60">
        <f t="shared" si="11"/>
        <v>0</v>
      </c>
      <c r="EO60" s="84"/>
      <c r="EP60" s="41" t="e">
        <f>VLOOKUP(EO60,Information!$A$2:$H$1000,2,FALSE)</f>
        <v>#N/A</v>
      </c>
      <c r="EQ60" t="e">
        <f>VLOOKUP(EO60,Information!$A$2:$H$1000,3,FALSE)</f>
        <v>#N/A</v>
      </c>
      <c r="EW60">
        <f t="shared" si="12"/>
        <v>0</v>
      </c>
      <c r="FA60" s="84"/>
      <c r="FB60" s="41" t="e">
        <f>VLOOKUP(FA60,Information!$A$2:$H$1000,2,FALSE)</f>
        <v>#N/A</v>
      </c>
      <c r="FC60" t="e">
        <f>VLOOKUP(FA60,Information!$A$2:$H$1000,3,FALSE)</f>
        <v>#N/A</v>
      </c>
      <c r="FI60">
        <f t="shared" si="13"/>
        <v>0</v>
      </c>
      <c r="FM60" s="84"/>
      <c r="FN60" s="41" t="e">
        <f>VLOOKUP(FM60,Information!$A$2:$H$1000,2,FALSE)</f>
        <v>#N/A</v>
      </c>
      <c r="FO60" t="e">
        <f>VLOOKUP(FM60,Information!$A$2:$H$1000,3,FALSE)</f>
        <v>#N/A</v>
      </c>
      <c r="FU60">
        <f t="shared" si="14"/>
        <v>0</v>
      </c>
      <c r="FY60" s="84"/>
      <c r="FZ60" s="41" t="e">
        <f>VLOOKUP(FY60,Information!$A$2:$H$1000,2,FALSE)</f>
        <v>#N/A</v>
      </c>
      <c r="GA60" t="e">
        <f>VLOOKUP(FY60,Information!$A$2:$H$1000,3,FALSE)</f>
        <v>#N/A</v>
      </c>
      <c r="GG60">
        <f t="shared" si="15"/>
        <v>0</v>
      </c>
      <c r="GK60" s="84"/>
      <c r="GL60" s="41" t="e">
        <f>VLOOKUP(GK60,Information!$A$2:$H$1000,2,FALSE)</f>
        <v>#N/A</v>
      </c>
      <c r="GM60" t="e">
        <f>VLOOKUP(GK60,Information!$A$2:$H$1000,3,FALSE)</f>
        <v>#N/A</v>
      </c>
      <c r="GS60">
        <f t="shared" si="16"/>
        <v>0</v>
      </c>
      <c r="GW60" s="84"/>
      <c r="GX60" s="41" t="e">
        <f>VLOOKUP(GW60,Information!$A$2:$H$1000,2,FALSE)</f>
        <v>#N/A</v>
      </c>
      <c r="GY60" t="e">
        <f>VLOOKUP(GW60,Information!$A$2:$H$1000,3,FALSE)</f>
        <v>#N/A</v>
      </c>
      <c r="HE60">
        <f t="shared" si="17"/>
        <v>0</v>
      </c>
      <c r="HI60" s="84"/>
      <c r="HJ60" s="41" t="e">
        <f>VLOOKUP(HI60,Information!$A$2:$H$1000,2,FALSE)</f>
        <v>#N/A</v>
      </c>
      <c r="HK60" t="e">
        <f>VLOOKUP(HI60,Information!$A$2:$H$1000,3,FALSE)</f>
        <v>#N/A</v>
      </c>
      <c r="HQ60">
        <f t="shared" si="18"/>
        <v>0</v>
      </c>
      <c r="HU60" s="84"/>
      <c r="HV60" s="41" t="e">
        <f>VLOOKUP(HU60,Information!$A$2:$H$1000,2,FALSE)</f>
        <v>#N/A</v>
      </c>
      <c r="HW60" t="e">
        <f>VLOOKUP(HU60,Information!$A$2:$H$1000,3,FALSE)</f>
        <v>#N/A</v>
      </c>
      <c r="IC60">
        <f t="shared" si="19"/>
        <v>0</v>
      </c>
      <c r="IG60" s="84"/>
      <c r="IH60" s="41" t="e">
        <f>VLOOKUP(IG60,Information!$A$2:$H$1000,2,FALSE)</f>
        <v>#N/A</v>
      </c>
      <c r="II60" t="e">
        <f>VLOOKUP(IG60,Information!$A$2:$H$1000,3,FALSE)</f>
        <v>#N/A</v>
      </c>
      <c r="IO60">
        <f t="shared" si="20"/>
        <v>0</v>
      </c>
      <c r="IS60" s="84"/>
      <c r="IT60" s="41" t="e">
        <f>VLOOKUP(IS60,Information!$A$2:$H$1000,2,FALSE)</f>
        <v>#N/A</v>
      </c>
      <c r="IU60" t="e">
        <f>VLOOKUP(IS60,Information!$A$2:$H$1000,3,FALSE)</f>
        <v>#N/A</v>
      </c>
      <c r="JA60">
        <f t="shared" si="21"/>
        <v>0</v>
      </c>
      <c r="JE60" s="84"/>
      <c r="JF60" s="41" t="e">
        <f>VLOOKUP(JE60,Information!$A$2:$H$1000,2,FALSE)</f>
        <v>#N/A</v>
      </c>
      <c r="JG60" t="e">
        <f>VLOOKUP(JE60,Information!$A$2:$H$1000,3,FALSE)</f>
        <v>#N/A</v>
      </c>
      <c r="JM60">
        <f t="shared" si="22"/>
        <v>0</v>
      </c>
      <c r="JQ60" s="84"/>
      <c r="JR60" s="41" t="e">
        <f>VLOOKUP(JQ60,Information!$A$2:$H$1000,2,FALSE)</f>
        <v>#N/A</v>
      </c>
      <c r="JS60" t="e">
        <f>VLOOKUP(JQ60,Information!$A$2:$H$1000,3,FALSE)</f>
        <v>#N/A</v>
      </c>
      <c r="JY60">
        <f t="shared" si="23"/>
        <v>0</v>
      </c>
      <c r="KC60" s="84"/>
      <c r="KD60" s="41" t="e">
        <f>VLOOKUP(KC60,Information!$A$2:$H$1000,2,FALSE)</f>
        <v>#N/A</v>
      </c>
      <c r="KE60" t="e">
        <f>VLOOKUP(KC60,Information!$A$2:$H$1000,3,FALSE)</f>
        <v>#N/A</v>
      </c>
      <c r="KK60">
        <f t="shared" si="24"/>
        <v>0</v>
      </c>
      <c r="KO60" s="84"/>
      <c r="KP60" s="41" t="e">
        <f>VLOOKUP(KO60,Information!$A$2:$H$1000,2,FALSE)</f>
        <v>#N/A</v>
      </c>
      <c r="KQ60" t="e">
        <f>VLOOKUP(KO60,Information!$A$2:$H$1000,3,FALSE)</f>
        <v>#N/A</v>
      </c>
      <c r="KW60">
        <f t="shared" si="25"/>
        <v>0</v>
      </c>
      <c r="LA60" s="84"/>
      <c r="LB60" s="41" t="e">
        <f>VLOOKUP(LA60,Information!$A$2:$H$1000,2,FALSE)</f>
        <v>#N/A</v>
      </c>
      <c r="LC60" t="e">
        <f>VLOOKUP(LA60,Information!$A$2:$H$1000,3,FALSE)</f>
        <v>#N/A</v>
      </c>
      <c r="LI60">
        <f t="shared" si="26"/>
        <v>0</v>
      </c>
      <c r="LM60" s="84"/>
      <c r="LN60" s="41" t="e">
        <f>VLOOKUP(LM60,Information!$A$2:$H$1000,2,FALSE)</f>
        <v>#N/A</v>
      </c>
      <c r="LO60" t="e">
        <f>VLOOKUP(LM60,Information!$A$2:$H$1000,3,FALSE)</f>
        <v>#N/A</v>
      </c>
      <c r="LU60">
        <f t="shared" si="27"/>
        <v>0</v>
      </c>
      <c r="LY60" s="84"/>
      <c r="LZ60" s="41" t="e">
        <f>VLOOKUP(LY60,Information!$A$2:$H$1000,2,FALSE)</f>
        <v>#N/A</v>
      </c>
      <c r="MA60" t="e">
        <f>VLOOKUP(LY60,Information!$A$2:$H$1000,3,FALSE)</f>
        <v>#N/A</v>
      </c>
      <c r="MG60">
        <f t="shared" si="28"/>
        <v>0</v>
      </c>
      <c r="MK60" s="84"/>
      <c r="ML60" s="41" t="e">
        <f>VLOOKUP(MK60,Information!$A$2:$H$1000,2,FALSE)</f>
        <v>#N/A</v>
      </c>
      <c r="MM60" t="e">
        <f>VLOOKUP(MK60,Information!$A$2:$H$1000,3,FALSE)</f>
        <v>#N/A</v>
      </c>
      <c r="MS60">
        <f t="shared" si="29"/>
        <v>0</v>
      </c>
      <c r="MW60" s="84"/>
      <c r="MX60" s="41" t="e">
        <f>VLOOKUP(MW60,Information!$A$2:$H$1000,2,FALSE)</f>
        <v>#N/A</v>
      </c>
      <c r="MY60" t="e">
        <f>VLOOKUP(MW60,Information!$A$2:$H$1000,3,FALSE)</f>
        <v>#N/A</v>
      </c>
      <c r="NE60">
        <f t="shared" si="30"/>
        <v>0</v>
      </c>
      <c r="NI60" s="84"/>
      <c r="NJ60" s="41" t="e">
        <f>VLOOKUP(NI60,Information!$A$2:$H$1000,2,FALSE)</f>
        <v>#N/A</v>
      </c>
      <c r="NK60" t="e">
        <f>VLOOKUP(NI60,Information!$A$2:$H$1000,3,FALSE)</f>
        <v>#N/A</v>
      </c>
      <c r="NQ60">
        <f t="shared" si="31"/>
        <v>0</v>
      </c>
      <c r="NU60" s="84"/>
      <c r="NV60" s="41" t="e">
        <f>VLOOKUP(NU60,Information!$A$2:$H$1000,2,FALSE)</f>
        <v>#N/A</v>
      </c>
      <c r="NW60" t="e">
        <f>VLOOKUP(NU60,Information!$A$2:$H$1000,3,FALSE)</f>
        <v>#N/A</v>
      </c>
      <c r="OC60">
        <f t="shared" si="32"/>
        <v>0</v>
      </c>
      <c r="OG60" s="84"/>
      <c r="OH60" s="41" t="e">
        <f>VLOOKUP(OG60,Information!$A$2:$H$1000,2,FALSE)</f>
        <v>#N/A</v>
      </c>
      <c r="OI60" t="e">
        <f>VLOOKUP(OG60,Information!$A$2:$H$1000,3,FALSE)</f>
        <v>#N/A</v>
      </c>
      <c r="OO60">
        <f t="shared" si="33"/>
        <v>0</v>
      </c>
      <c r="OS60" s="84"/>
      <c r="OT60" s="41" t="e">
        <f>VLOOKUP(OS60,Information!$A$2:$H$1000,2,FALSE)</f>
        <v>#N/A</v>
      </c>
      <c r="OU60" t="e">
        <f>VLOOKUP(OS60,Information!$A$2:$H$1000,3,FALSE)</f>
        <v>#N/A</v>
      </c>
      <c r="PA60">
        <f t="shared" si="34"/>
        <v>0</v>
      </c>
      <c r="PE60" s="84"/>
      <c r="PF60" s="41" t="e">
        <f>VLOOKUP(PE60,Information!$A$2:$H$1000,2,FALSE)</f>
        <v>#N/A</v>
      </c>
      <c r="PG60" t="e">
        <f>VLOOKUP(PE60,Information!$A$2:$H$1000,3,FALSE)</f>
        <v>#N/A</v>
      </c>
      <c r="PM60">
        <f t="shared" si="35"/>
        <v>0</v>
      </c>
      <c r="PQ60" s="84"/>
      <c r="PR60" s="41" t="e">
        <f>VLOOKUP(PQ60,Information!$A$2:$H$1000,2,FALSE)</f>
        <v>#N/A</v>
      </c>
      <c r="PS60" t="e">
        <f>VLOOKUP(PQ60,Information!$A$2:$H$1000,3,FALSE)</f>
        <v>#N/A</v>
      </c>
      <c r="PY60">
        <f t="shared" si="36"/>
        <v>0</v>
      </c>
      <c r="QC60" s="84"/>
      <c r="QD60" s="41" t="e">
        <f>VLOOKUP(QC60,Information!$A$2:$H$1000,2,FALSE)</f>
        <v>#N/A</v>
      </c>
      <c r="QE60" t="e">
        <f>VLOOKUP(QC60,Information!$A$2:$H$1000,3,FALSE)</f>
        <v>#N/A</v>
      </c>
      <c r="QK60">
        <f t="shared" si="37"/>
        <v>0</v>
      </c>
      <c r="QO60" s="84"/>
      <c r="QP60" s="41" t="e">
        <f>VLOOKUP(QO60,Information!$A$2:$H$1000,2,FALSE)</f>
        <v>#N/A</v>
      </c>
      <c r="QQ60" t="e">
        <f>VLOOKUP(QO60,Information!$A$2:$H$1000,3,FALSE)</f>
        <v>#N/A</v>
      </c>
      <c r="QW60">
        <f t="shared" si="38"/>
        <v>0</v>
      </c>
      <c r="RA60" s="84"/>
      <c r="RB60" s="41" t="e">
        <f>VLOOKUP(RA60,Information!$A$2:$H$1000,2,FALSE)</f>
        <v>#N/A</v>
      </c>
      <c r="RC60" t="e">
        <f>VLOOKUP(RA60,Information!$A$2:$H$1000,3,FALSE)</f>
        <v>#N/A</v>
      </c>
      <c r="RI60">
        <f t="shared" si="39"/>
        <v>0</v>
      </c>
      <c r="RM60" s="84"/>
      <c r="RN60" s="41" t="e">
        <f>VLOOKUP(RM60,Information!$A$2:$H$1000,2,FALSE)</f>
        <v>#N/A</v>
      </c>
      <c r="RO60" t="e">
        <f>VLOOKUP(RM60,Information!$A$2:$H$1000,3,FALSE)</f>
        <v>#N/A</v>
      </c>
      <c r="RU60">
        <f t="shared" si="40"/>
        <v>0</v>
      </c>
      <c r="RY60" s="84"/>
      <c r="RZ60" s="41" t="e">
        <f>VLOOKUP(RY60,Information!$A$2:$H$1000,2,FALSE)</f>
        <v>#N/A</v>
      </c>
      <c r="SA60" t="e">
        <f>VLOOKUP(RY60,Information!$A$2:$H$1000,3,FALSE)</f>
        <v>#N/A</v>
      </c>
      <c r="SG60">
        <f t="shared" si="41"/>
        <v>0</v>
      </c>
      <c r="SK60" s="84"/>
      <c r="SL60" s="41" t="e">
        <f>VLOOKUP(SK60,Information!$A$2:$H$1000,2,FALSE)</f>
        <v>#N/A</v>
      </c>
      <c r="SM60" t="e">
        <f>VLOOKUP(SK60,Information!$A$2:$H$1000,3,FALSE)</f>
        <v>#N/A</v>
      </c>
      <c r="SS60">
        <f t="shared" si="42"/>
        <v>0</v>
      </c>
      <c r="SW60" s="84"/>
      <c r="SX60" s="41" t="e">
        <f>VLOOKUP(SW60,Information!$A$2:$H$1000,2,FALSE)</f>
        <v>#N/A</v>
      </c>
      <c r="SY60" t="e">
        <f>VLOOKUP(SW60,Information!$A$2:$H$1000,3,FALSE)</f>
        <v>#N/A</v>
      </c>
      <c r="TE60">
        <f t="shared" si="43"/>
        <v>0</v>
      </c>
      <c r="TI60" s="84"/>
      <c r="TJ60" s="41" t="e">
        <f>VLOOKUP(TI60,Information!$A$2:$H$1000,2,FALSE)</f>
        <v>#N/A</v>
      </c>
      <c r="TK60" t="e">
        <f>VLOOKUP(TI60,Information!$A$2:$H$1000,3,FALSE)</f>
        <v>#N/A</v>
      </c>
      <c r="TQ60">
        <f t="shared" si="44"/>
        <v>0</v>
      </c>
      <c r="TU60" s="84"/>
      <c r="TV60" s="41" t="e">
        <f>VLOOKUP(TU60,Information!$A$2:$H$1000,2,FALSE)</f>
        <v>#N/A</v>
      </c>
      <c r="TW60" t="e">
        <f>VLOOKUP(TU60,Information!$A$2:$H$1000,3,FALSE)</f>
        <v>#N/A</v>
      </c>
      <c r="UC60">
        <f t="shared" si="45"/>
        <v>0</v>
      </c>
      <c r="UG60" s="84"/>
      <c r="UH60" s="41" t="e">
        <f>VLOOKUP(UG60,Information!$A$2:$H$1000,2,FALSE)</f>
        <v>#N/A</v>
      </c>
      <c r="UI60" t="e">
        <f>VLOOKUP(UG60,Information!$A$2:$H$1000,3,FALSE)</f>
        <v>#N/A</v>
      </c>
      <c r="UO60">
        <f t="shared" si="46"/>
        <v>0</v>
      </c>
      <c r="US60" s="84"/>
      <c r="UT60" s="41" t="e">
        <f>VLOOKUP(US60,Information!$A$2:$H$1000,2,FALSE)</f>
        <v>#N/A</v>
      </c>
      <c r="UU60" t="e">
        <f>VLOOKUP(US60,Information!$A$2:$H$1000,3,FALSE)</f>
        <v>#N/A</v>
      </c>
      <c r="VA60">
        <f t="shared" si="47"/>
        <v>0</v>
      </c>
      <c r="VE60" s="84"/>
      <c r="VF60" s="41" t="e">
        <f>VLOOKUP(VE60,Information!$A$2:$H$1000,2,FALSE)</f>
        <v>#N/A</v>
      </c>
      <c r="VG60" t="e">
        <f>VLOOKUP(VE60,Information!$A$2:$H$1000,3,FALSE)</f>
        <v>#N/A</v>
      </c>
      <c r="VM60">
        <f t="shared" si="48"/>
        <v>0</v>
      </c>
      <c r="VQ60" s="84"/>
      <c r="VR60" s="41" t="e">
        <f>VLOOKUP(VQ60,Information!$A$2:$H$1000,2,FALSE)</f>
        <v>#N/A</v>
      </c>
      <c r="VS60" t="e">
        <f>VLOOKUP(VQ60,Information!$A$2:$H$1000,3,FALSE)</f>
        <v>#N/A</v>
      </c>
      <c r="VY60">
        <f t="shared" si="49"/>
        <v>0</v>
      </c>
      <c r="WC60" s="84"/>
      <c r="WD60" s="41" t="e">
        <f>VLOOKUP(WC60,Information!$A$2:$H$1000,2,FALSE)</f>
        <v>#N/A</v>
      </c>
      <c r="WE60" t="e">
        <f>VLOOKUP(WC60,Information!$A$2:$H$1000,3,FALSE)</f>
        <v>#N/A</v>
      </c>
      <c r="WK60">
        <f t="shared" si="50"/>
        <v>0</v>
      </c>
      <c r="WO60" s="84"/>
      <c r="WP60" s="41" t="e">
        <f>VLOOKUP(WO60,Information!$A$2:$H$1000,2,FALSE)</f>
        <v>#N/A</v>
      </c>
      <c r="WQ60" t="e">
        <f>VLOOKUP(WO60,Information!$A$2:$H$1000,3,FALSE)</f>
        <v>#N/A</v>
      </c>
      <c r="WW60">
        <f t="shared" si="51"/>
        <v>0</v>
      </c>
      <c r="XA60" s="84"/>
      <c r="XB60" s="41" t="e">
        <f>VLOOKUP(XA60,Information!$A$2:$H$1000,2,FALSE)</f>
        <v>#N/A</v>
      </c>
      <c r="XC60" t="e">
        <f>VLOOKUP(XA60,Information!$A$2:$H$1000,3,FALSE)</f>
        <v>#N/A</v>
      </c>
      <c r="XI60">
        <f t="shared" si="52"/>
        <v>0</v>
      </c>
      <c r="XM60" s="84"/>
      <c r="XN60" s="41" t="e">
        <f>VLOOKUP(XM60,Information!$A$2:$H$1000,2,FALSE)</f>
        <v>#N/A</v>
      </c>
      <c r="XO60" t="e">
        <f>VLOOKUP(XM60,Information!$A$2:$H$1000,3,FALSE)</f>
        <v>#N/A</v>
      </c>
      <c r="XU60">
        <f t="shared" si="53"/>
        <v>0</v>
      </c>
      <c r="XY60" s="84"/>
      <c r="XZ60" s="41" t="e">
        <f>VLOOKUP(XY60,Information!$A$2:$H$1000,2,FALSE)</f>
        <v>#N/A</v>
      </c>
      <c r="YA60" t="e">
        <f>VLOOKUP(XY60,Information!$A$2:$H$1000,3,FALSE)</f>
        <v>#N/A</v>
      </c>
      <c r="YG60">
        <f t="shared" si="54"/>
        <v>0</v>
      </c>
      <c r="YK60" s="84"/>
      <c r="YL60" s="41" t="e">
        <f>VLOOKUP(YK60,Information!$A$2:$H$1000,2,FALSE)</f>
        <v>#N/A</v>
      </c>
      <c r="YM60" t="e">
        <f>VLOOKUP(YK60,Information!$A$2:$H$1000,3,FALSE)</f>
        <v>#N/A</v>
      </c>
      <c r="YS60">
        <f t="shared" si="55"/>
        <v>0</v>
      </c>
      <c r="YW60" s="84"/>
      <c r="YX60" s="41" t="e">
        <f>VLOOKUP(YW60,Information!$A$2:$H$1000,2,FALSE)</f>
        <v>#N/A</v>
      </c>
      <c r="YY60" t="e">
        <f>VLOOKUP(YW60,Information!$A$2:$H$1000,3,FALSE)</f>
        <v>#N/A</v>
      </c>
      <c r="ZE60">
        <f t="shared" si="56"/>
        <v>0</v>
      </c>
      <c r="ZI60" s="84"/>
      <c r="ZJ60" s="41" t="e">
        <f>VLOOKUP(ZI60,Information!$A$2:$H$1000,2,FALSE)</f>
        <v>#N/A</v>
      </c>
      <c r="ZK60" t="e">
        <f>VLOOKUP(ZI60,Information!$A$2:$H$1000,3,FALSE)</f>
        <v>#N/A</v>
      </c>
      <c r="ZQ60">
        <f t="shared" si="57"/>
        <v>0</v>
      </c>
      <c r="ZU60" s="84"/>
      <c r="ZV60" s="41" t="e">
        <f>VLOOKUP(ZU60,Information!$A$2:$H$1000,2,FALSE)</f>
        <v>#N/A</v>
      </c>
      <c r="ZW60" t="e">
        <f>VLOOKUP(ZU60,Information!$A$2:$H$1000,3,FALSE)</f>
        <v>#N/A</v>
      </c>
      <c r="AAC60">
        <f t="shared" si="58"/>
        <v>0</v>
      </c>
      <c r="AAG60" s="84"/>
      <c r="AAH60" s="41" t="e">
        <f>VLOOKUP(AAG60,Information!$A$2:$H$1000,2,FALSE)</f>
        <v>#N/A</v>
      </c>
      <c r="AAI60" t="e">
        <f>VLOOKUP(AAG60,Information!$A$2:$H$1000,3,FALSE)</f>
        <v>#N/A</v>
      </c>
      <c r="AAO60">
        <f t="shared" si="59"/>
        <v>0</v>
      </c>
      <c r="AAS60" s="84"/>
      <c r="AAT60" s="41" t="e">
        <f>VLOOKUP(AAS60,Information!$A$2:$H$1000,2,FALSE)</f>
        <v>#N/A</v>
      </c>
      <c r="AAU60" t="e">
        <f>VLOOKUP(AAS60,Information!$A$2:$H$1000,3,FALSE)</f>
        <v>#N/A</v>
      </c>
      <c r="ABA60">
        <f t="shared" si="60"/>
        <v>0</v>
      </c>
      <c r="ABE60" s="84"/>
      <c r="ABF60" s="41" t="e">
        <f>VLOOKUP(ABE60,Information!$A$2:$H$1000,2,FALSE)</f>
        <v>#N/A</v>
      </c>
      <c r="ABG60" t="e">
        <f>VLOOKUP(ABE60,Information!$A$2:$H$1000,3,FALSE)</f>
        <v>#N/A</v>
      </c>
      <c r="ABM60">
        <f t="shared" si="61"/>
        <v>0</v>
      </c>
      <c r="ABQ60" s="84"/>
      <c r="ABR60" s="41" t="e">
        <f>VLOOKUP(ABQ60,Information!$A$2:$H$1000,2,FALSE)</f>
        <v>#N/A</v>
      </c>
      <c r="ABS60" t="e">
        <f>VLOOKUP(ABQ60,Information!$A$2:$H$1000,3,FALSE)</f>
        <v>#N/A</v>
      </c>
      <c r="ABY60">
        <f t="shared" si="62"/>
        <v>0</v>
      </c>
      <c r="ACC60" s="84"/>
      <c r="ACD60" s="41" t="e">
        <f>VLOOKUP(ACC60,Information!$A$2:$H$1000,2,FALSE)</f>
        <v>#N/A</v>
      </c>
      <c r="ACE60" t="e">
        <f>VLOOKUP(ACC60,Information!$A$2:$H$1000,3,FALSE)</f>
        <v>#N/A</v>
      </c>
      <c r="ACK60">
        <f t="shared" si="63"/>
        <v>0</v>
      </c>
      <c r="ACO60" s="84"/>
      <c r="ACP60" s="41" t="e">
        <f>VLOOKUP(ACO60,Information!$A$2:$H$1000,2,FALSE)</f>
        <v>#N/A</v>
      </c>
      <c r="ACQ60" t="e">
        <f>VLOOKUP(ACO60,Information!$A$2:$H$1000,3,FALSE)</f>
        <v>#N/A</v>
      </c>
      <c r="ACW60">
        <f t="shared" si="64"/>
        <v>0</v>
      </c>
      <c r="ADA60" s="84"/>
      <c r="ADB60" s="41" t="e">
        <f>VLOOKUP(ADA60,Information!$A$2:$H$1000,2,FALSE)</f>
        <v>#N/A</v>
      </c>
      <c r="ADC60" t="e">
        <f>VLOOKUP(ADA60,Information!$A$2:$H$1000,3,FALSE)</f>
        <v>#N/A</v>
      </c>
      <c r="ADI60">
        <f t="shared" si="65"/>
        <v>0</v>
      </c>
      <c r="ADM60" s="84"/>
      <c r="ADN60" s="41" t="e">
        <f>VLOOKUP(ADM60,Information!$A$2:$H$1000,2,FALSE)</f>
        <v>#N/A</v>
      </c>
      <c r="ADO60" t="e">
        <f>VLOOKUP(ADM60,Information!$A$2:$H$1000,3,FALSE)</f>
        <v>#N/A</v>
      </c>
      <c r="ADU60">
        <f t="shared" si="66"/>
        <v>0</v>
      </c>
      <c r="ADY60" s="84"/>
      <c r="ADZ60" s="41" t="e">
        <f>VLOOKUP(ADY60,Information!$A$2:$H$1000,2,FALSE)</f>
        <v>#N/A</v>
      </c>
      <c r="AEA60" t="e">
        <f>VLOOKUP(ADY60,Information!$A$2:$H$1000,3,FALSE)</f>
        <v>#N/A</v>
      </c>
      <c r="AEG60">
        <f t="shared" si="67"/>
        <v>0</v>
      </c>
      <c r="AEK60" s="84"/>
      <c r="AEL60" s="41" t="e">
        <f>VLOOKUP(AEK60,Information!$A$2:$H$1000,2,FALSE)</f>
        <v>#N/A</v>
      </c>
      <c r="AEM60" t="e">
        <f>VLOOKUP(AEK60,Information!$A$2:$H$1000,3,FALSE)</f>
        <v>#N/A</v>
      </c>
      <c r="AES60">
        <f t="shared" si="68"/>
        <v>0</v>
      </c>
      <c r="AEW60" s="84"/>
      <c r="AEX60" s="41" t="e">
        <f>VLOOKUP(AEW60,Information!$A$2:$H$1000,2,FALSE)</f>
        <v>#N/A</v>
      </c>
      <c r="AEY60" t="e">
        <f>VLOOKUP(AEW60,Information!$A$2:$H$1000,3,FALSE)</f>
        <v>#N/A</v>
      </c>
      <c r="AFE60">
        <f t="shared" si="69"/>
        <v>0</v>
      </c>
      <c r="AFI60" s="84"/>
      <c r="AFJ60" s="41" t="e">
        <f>VLOOKUP(AFI60,Information!$A$2:$H$1000,2,FALSE)</f>
        <v>#N/A</v>
      </c>
      <c r="AFK60" t="e">
        <f>VLOOKUP(AFI60,Information!$A$2:$H$1000,3,FALSE)</f>
        <v>#N/A</v>
      </c>
      <c r="AFQ60">
        <f t="shared" si="70"/>
        <v>0</v>
      </c>
      <c r="AFU60" s="84"/>
      <c r="AFV60" s="41" t="e">
        <f>VLOOKUP(AFU60,Information!$A$2:$H$1000,2,FALSE)</f>
        <v>#N/A</v>
      </c>
      <c r="AFW60" t="e">
        <f>VLOOKUP(AFU60,Information!$A$2:$H$1000,3,FALSE)</f>
        <v>#N/A</v>
      </c>
      <c r="AGC60">
        <f t="shared" si="71"/>
        <v>0</v>
      </c>
      <c r="AGG60" s="84"/>
      <c r="AGH60" s="41" t="e">
        <f>VLOOKUP(AGG60,Information!$A$2:$H$1000,2,FALSE)</f>
        <v>#N/A</v>
      </c>
      <c r="AGI60" t="e">
        <f>VLOOKUP(AGG60,Information!$A$2:$H$1000,3,FALSE)</f>
        <v>#N/A</v>
      </c>
      <c r="AGO60">
        <f t="shared" si="72"/>
        <v>0</v>
      </c>
      <c r="AGS60" s="84"/>
      <c r="AGT60" s="41" t="e">
        <f>VLOOKUP(AGS60,Information!$A$2:$H$1000,2,FALSE)</f>
        <v>#N/A</v>
      </c>
      <c r="AGU60" t="e">
        <f>VLOOKUP(AGS60,Information!$A$2:$H$1000,3,FALSE)</f>
        <v>#N/A</v>
      </c>
      <c r="AHA60">
        <f t="shared" si="73"/>
        <v>0</v>
      </c>
      <c r="AHE60" s="84"/>
      <c r="AHF60" s="41" t="e">
        <f>VLOOKUP(AHE60,Information!$A$2:$H$1000,2,FALSE)</f>
        <v>#N/A</v>
      </c>
      <c r="AHG60" t="e">
        <f>VLOOKUP(AHE60,Information!$A$2:$H$1000,3,FALSE)</f>
        <v>#N/A</v>
      </c>
      <c r="AHM60">
        <f t="shared" si="74"/>
        <v>0</v>
      </c>
      <c r="AHQ60" s="84"/>
      <c r="AHR60" s="41" t="e">
        <f>VLOOKUP(AHQ60,Information!$A$2:$H$1000,2,FALSE)</f>
        <v>#N/A</v>
      </c>
      <c r="AHS60" t="e">
        <f>VLOOKUP(AHQ60,Information!$A$2:$H$1000,3,FALSE)</f>
        <v>#N/A</v>
      </c>
      <c r="AHY60">
        <f t="shared" si="75"/>
        <v>0</v>
      </c>
      <c r="AIC60" s="84"/>
      <c r="AID60" s="41" t="e">
        <f>VLOOKUP(AIC60,Information!$A$2:$H$1000,2,FALSE)</f>
        <v>#N/A</v>
      </c>
      <c r="AIE60" t="e">
        <f>VLOOKUP(AIC60,Information!$A$2:$H$1000,3,FALSE)</f>
        <v>#N/A</v>
      </c>
      <c r="AIK60">
        <f t="shared" si="76"/>
        <v>0</v>
      </c>
      <c r="AIO60" s="84"/>
      <c r="AIP60" s="41" t="e">
        <f>VLOOKUP(AIO60,Information!$A$2:$H$1000,2,FALSE)</f>
        <v>#N/A</v>
      </c>
      <c r="AIQ60" t="e">
        <f>VLOOKUP(AIO60,Information!$A$2:$H$1000,3,FALSE)</f>
        <v>#N/A</v>
      </c>
      <c r="AIW60">
        <f t="shared" si="77"/>
        <v>0</v>
      </c>
      <c r="AJA60" s="84"/>
      <c r="AJB60" s="41" t="e">
        <f>VLOOKUP(AJA60,Information!$A$2:$H$1000,2,FALSE)</f>
        <v>#N/A</v>
      </c>
      <c r="AJC60" t="e">
        <f>VLOOKUP(AJA60,Information!$A$2:$H$1000,3,FALSE)</f>
        <v>#N/A</v>
      </c>
      <c r="AJI60">
        <f t="shared" si="78"/>
        <v>0</v>
      </c>
      <c r="AJM60" s="84"/>
      <c r="AJN60" s="41" t="e">
        <f>VLOOKUP(AJM60,Information!$A$2:$H$1000,2,FALSE)</f>
        <v>#N/A</v>
      </c>
      <c r="AJO60" t="e">
        <f>VLOOKUP(AJM60,Information!$A$2:$H$1000,3,FALSE)</f>
        <v>#N/A</v>
      </c>
      <c r="AJU60">
        <f t="shared" si="79"/>
        <v>0</v>
      </c>
      <c r="AJY60" s="84"/>
      <c r="AJZ60" s="41" t="e">
        <f>VLOOKUP(AJY60,Information!$A$2:$H$1000,2,FALSE)</f>
        <v>#N/A</v>
      </c>
      <c r="AKA60" t="e">
        <f>VLOOKUP(AJY60,Information!$A$2:$H$1000,3,FALSE)</f>
        <v>#N/A</v>
      </c>
      <c r="AKG60">
        <f t="shared" si="80"/>
        <v>0</v>
      </c>
      <c r="AKK60" s="84"/>
      <c r="AKL60" s="41" t="e">
        <f>VLOOKUP(AKK60,Information!$A$2:$H$1000,2,FALSE)</f>
        <v>#N/A</v>
      </c>
      <c r="AKM60" t="e">
        <f>VLOOKUP(AKK60,Information!$A$2:$H$1000,3,FALSE)</f>
        <v>#N/A</v>
      </c>
      <c r="AKS60">
        <f t="shared" si="81"/>
        <v>0</v>
      </c>
      <c r="AKW60" s="84"/>
      <c r="AKX60" s="41" t="e">
        <f>VLOOKUP(AKW60,Information!$A$2:$H$1000,2,FALSE)</f>
        <v>#N/A</v>
      </c>
      <c r="AKY60" t="e">
        <f>VLOOKUP(AKW60,Information!$A$2:$H$1000,3,FALSE)</f>
        <v>#N/A</v>
      </c>
      <c r="ALE60">
        <f t="shared" si="82"/>
        <v>0</v>
      </c>
      <c r="ALI60" s="84"/>
      <c r="ALJ60" s="41" t="e">
        <f>VLOOKUP(ALI60,Information!$A$2:$H$1000,2,FALSE)</f>
        <v>#N/A</v>
      </c>
      <c r="ALK60" t="e">
        <f>VLOOKUP(ALI60,Information!$A$2:$H$1000,3,FALSE)</f>
        <v>#N/A</v>
      </c>
      <c r="ALQ60">
        <f t="shared" si="83"/>
        <v>0</v>
      </c>
      <c r="ALU60" s="84"/>
      <c r="ALV60" s="41" t="e">
        <f>VLOOKUP(ALU60,Information!$A$2:$H$1000,2,FALSE)</f>
        <v>#N/A</v>
      </c>
      <c r="ALW60" t="e">
        <f>VLOOKUP(ALU60,Information!$A$2:$H$1000,3,FALSE)</f>
        <v>#N/A</v>
      </c>
      <c r="AMC60">
        <f t="shared" si="84"/>
        <v>0</v>
      </c>
      <c r="AMG60" s="84"/>
      <c r="AMH60" s="41" t="e">
        <f>VLOOKUP(AMG60,Information!$A$2:$H$1000,2,FALSE)</f>
        <v>#N/A</v>
      </c>
      <c r="AMI60" t="e">
        <f>VLOOKUP(AMG60,Information!$A$2:$H$1000,3,FALSE)</f>
        <v>#N/A</v>
      </c>
      <c r="AMO60">
        <f t="shared" si="85"/>
        <v>0</v>
      </c>
      <c r="AMS60" s="84"/>
      <c r="AMT60" s="41" t="e">
        <f>VLOOKUP(AMS60,Information!$A$2:$H$1000,2,FALSE)</f>
        <v>#N/A</v>
      </c>
      <c r="AMU60" t="e">
        <f>VLOOKUP(AMS60,Information!$A$2:$H$1000,3,FALSE)</f>
        <v>#N/A</v>
      </c>
      <c r="ANA60">
        <f t="shared" si="86"/>
        <v>0</v>
      </c>
      <c r="ANE60" s="84"/>
      <c r="ANF60" s="41" t="e">
        <f>VLOOKUP(ANE60,Information!$A$2:$H$1000,2,FALSE)</f>
        <v>#N/A</v>
      </c>
      <c r="ANG60" t="e">
        <f>VLOOKUP(ANE60,Information!$A$2:$H$1000,3,FALSE)</f>
        <v>#N/A</v>
      </c>
      <c r="ANM60">
        <f t="shared" si="87"/>
        <v>0</v>
      </c>
      <c r="ANQ60" s="84"/>
      <c r="ANR60" s="41" t="e">
        <f>VLOOKUP(ANQ60,Information!$A$2:$H$1000,2,FALSE)</f>
        <v>#N/A</v>
      </c>
      <c r="ANS60" t="e">
        <f>VLOOKUP(ANQ60,Information!$A$2:$H$1000,3,FALSE)</f>
        <v>#N/A</v>
      </c>
      <c r="ANY60">
        <f t="shared" si="88"/>
        <v>0</v>
      </c>
      <c r="AOC60" s="84"/>
      <c r="AOD60" s="41" t="e">
        <f>VLOOKUP(AOC60,Information!$A$2:$H$1000,2,FALSE)</f>
        <v>#N/A</v>
      </c>
      <c r="AOE60" t="e">
        <f>VLOOKUP(AOC60,Information!$A$2:$H$1000,3,FALSE)</f>
        <v>#N/A</v>
      </c>
      <c r="AOK60">
        <f t="shared" si="89"/>
        <v>0</v>
      </c>
      <c r="AOO60" s="84"/>
      <c r="AOP60" s="41" t="e">
        <f>VLOOKUP(AOO60,Information!$A$2:$H$1000,2,FALSE)</f>
        <v>#N/A</v>
      </c>
      <c r="AOQ60" t="e">
        <f>VLOOKUP(AOO60,Information!$A$2:$H$1000,3,FALSE)</f>
        <v>#N/A</v>
      </c>
      <c r="AOW60">
        <f t="shared" si="90"/>
        <v>0</v>
      </c>
      <c r="APA60" s="84"/>
      <c r="APB60" s="41" t="e">
        <f>VLOOKUP(APA60,Information!$A$2:$H$1000,2,FALSE)</f>
        <v>#N/A</v>
      </c>
      <c r="APC60" t="e">
        <f>VLOOKUP(APA60,Information!$A$2:$H$1000,3,FALSE)</f>
        <v>#N/A</v>
      </c>
      <c r="API60">
        <f t="shared" si="91"/>
        <v>0</v>
      </c>
      <c r="APM60" s="84"/>
      <c r="APN60" s="41" t="e">
        <f>VLOOKUP(APM60,Information!$A$2:$H$1000,2,FALSE)</f>
        <v>#N/A</v>
      </c>
      <c r="APO60" t="e">
        <f>VLOOKUP(APM60,Information!$A$2:$H$1000,3,FALSE)</f>
        <v>#N/A</v>
      </c>
      <c r="APU60">
        <f t="shared" si="92"/>
        <v>0</v>
      </c>
      <c r="APY60" s="84"/>
      <c r="APZ60" s="41" t="e">
        <f>VLOOKUP(APY60,Information!$A$2:$H$1000,2,FALSE)</f>
        <v>#N/A</v>
      </c>
      <c r="AQA60" t="e">
        <f>VLOOKUP(APY60,Information!$A$2:$H$1000,3,FALSE)</f>
        <v>#N/A</v>
      </c>
      <c r="AQG60">
        <f t="shared" si="93"/>
        <v>0</v>
      </c>
      <c r="AQK60" s="84"/>
      <c r="AQL60" s="41" t="e">
        <f>VLOOKUP(AQK60,Information!$A$2:$H$1000,2,FALSE)</f>
        <v>#N/A</v>
      </c>
      <c r="AQM60" t="e">
        <f>VLOOKUP(AQK60,Information!$A$2:$H$1000,3,FALSE)</f>
        <v>#N/A</v>
      </c>
      <c r="AQS60">
        <f t="shared" si="94"/>
        <v>0</v>
      </c>
      <c r="AQW60" s="84"/>
      <c r="AQX60" s="41" t="e">
        <f>VLOOKUP(AQW60,Information!$A$2:$H$1000,2,FALSE)</f>
        <v>#N/A</v>
      </c>
      <c r="AQY60" t="e">
        <f>VLOOKUP(AQW60,Information!$A$2:$H$1000,3,FALSE)</f>
        <v>#N/A</v>
      </c>
      <c r="ARE60">
        <f t="shared" si="95"/>
        <v>0</v>
      </c>
      <c r="ARI60" s="84"/>
      <c r="ARJ60" s="41" t="e">
        <f>VLOOKUP(ARI60,Information!$A$2:$H$1000,2,FALSE)</f>
        <v>#N/A</v>
      </c>
      <c r="ARK60" t="e">
        <f>VLOOKUP(ARI60,Information!$A$2:$H$1000,3,FALSE)</f>
        <v>#N/A</v>
      </c>
      <c r="ARQ60">
        <f t="shared" si="96"/>
        <v>0</v>
      </c>
      <c r="ARU60" s="84"/>
      <c r="ARV60" s="41" t="e">
        <f>VLOOKUP(ARU60,Information!$A$2:$H$1000,2,FALSE)</f>
        <v>#N/A</v>
      </c>
      <c r="ARW60" t="e">
        <f>VLOOKUP(ARU60,Information!$A$2:$H$1000,3,FALSE)</f>
        <v>#N/A</v>
      </c>
      <c r="ASC60">
        <f t="shared" si="97"/>
        <v>0</v>
      </c>
      <c r="ASG60" s="84"/>
      <c r="ASH60" s="41" t="e">
        <f>VLOOKUP(ASG60,Information!$A$2:$H$1000,2,FALSE)</f>
        <v>#N/A</v>
      </c>
      <c r="ASI60" t="e">
        <f>VLOOKUP(ASG60,Information!$A$2:$H$1000,3,FALSE)</f>
        <v>#N/A</v>
      </c>
      <c r="ASO60">
        <f t="shared" si="98"/>
        <v>0</v>
      </c>
      <c r="ASS60" s="84"/>
      <c r="AST60" s="41" t="e">
        <f>VLOOKUP(ASS60,Information!$A$2:$H$1000,2,FALSE)</f>
        <v>#N/A</v>
      </c>
      <c r="ASU60" t="e">
        <f>VLOOKUP(ASS60,Information!$A$2:$H$1000,3,FALSE)</f>
        <v>#N/A</v>
      </c>
      <c r="ATA60">
        <f t="shared" si="99"/>
        <v>0</v>
      </c>
    </row>
    <row r="61" spans="1:1023 1029:1197" ht="13.2">
      <c r="A61" s="41"/>
      <c r="B61" s="41" t="e">
        <f>VLOOKUP(A61,Information!$A$2:$H$1000,2,FALSE)</f>
        <v>#N/A</v>
      </c>
      <c r="C61" t="e">
        <f>VLOOKUP(A61,Information!$A$2:$H$1000,3,FALSE)</f>
        <v>#N/A</v>
      </c>
      <c r="I61">
        <f t="shared" si="0"/>
        <v>0</v>
      </c>
      <c r="M61" s="84"/>
      <c r="N61" s="41" t="e">
        <f>VLOOKUP(M61,Information!$A$2:$H$1000,2,FALSE)</f>
        <v>#N/A</v>
      </c>
      <c r="O61" t="e">
        <f>VLOOKUP(M61,Information!$A$2:$H$1000,3,FALSE)</f>
        <v>#N/A</v>
      </c>
      <c r="U61">
        <f t="shared" si="1"/>
        <v>0</v>
      </c>
      <c r="Y61" s="84"/>
      <c r="Z61" s="41" t="e">
        <f>VLOOKUP(Y61,Information!$A$2:$H$1000,2,FALSE)</f>
        <v>#N/A</v>
      </c>
      <c r="AA61" t="e">
        <f>VLOOKUP(Y61,Information!$A$2:$H$1000,3,FALSE)</f>
        <v>#N/A</v>
      </c>
      <c r="AG61">
        <f t="shared" si="2"/>
        <v>0</v>
      </c>
      <c r="AK61" s="84" t="s">
        <v>340</v>
      </c>
      <c r="AL61" s="85" t="str">
        <f>VLOOKUP(AK61,Information!$A$2:$H$1000,2,FALSE)</f>
        <v>unknown</v>
      </c>
      <c r="AM61" s="67" t="str">
        <f>VLOOKUP(AK61,Information!$A$2:$H$1000,3,FALSE)</f>
        <v>Stylophora</v>
      </c>
      <c r="AN61" s="41">
        <v>40</v>
      </c>
      <c r="AO61" s="41">
        <v>90</v>
      </c>
      <c r="AP61" s="41">
        <v>10</v>
      </c>
      <c r="AS61">
        <f t="shared" si="3"/>
        <v>100</v>
      </c>
      <c r="AW61" s="84"/>
      <c r="AX61" s="41" t="e">
        <f>VLOOKUP(AW61,Information!$A$2:$H$1000,2,FALSE)</f>
        <v>#N/A</v>
      </c>
      <c r="AY61" t="e">
        <f>VLOOKUP(AW61,Information!$A$2:$H$1000,3,FALSE)</f>
        <v>#N/A</v>
      </c>
      <c r="BE61">
        <f t="shared" si="4"/>
        <v>0</v>
      </c>
      <c r="BI61" s="84"/>
      <c r="BJ61" s="41" t="e">
        <f>VLOOKUP(BI61,Information!$A$2:$H$1000,2,FALSE)</f>
        <v>#N/A</v>
      </c>
      <c r="BK61" t="e">
        <f>VLOOKUP(BI61,Information!$A$2:$H$1000,3,FALSE)</f>
        <v>#N/A</v>
      </c>
      <c r="BQ61">
        <f t="shared" si="5"/>
        <v>0</v>
      </c>
      <c r="BU61" s="84"/>
      <c r="BV61" s="41" t="e">
        <f>VLOOKUP(BU61,Information!$A$2:$H$1000,2,FALSE)</f>
        <v>#N/A</v>
      </c>
      <c r="BW61" t="e">
        <f>VLOOKUP(BU61,Information!$A$2:$H$1000,3,FALSE)</f>
        <v>#N/A</v>
      </c>
      <c r="CC61">
        <f t="shared" si="6"/>
        <v>0</v>
      </c>
      <c r="CG61" s="84"/>
      <c r="CH61" s="41" t="e">
        <f>VLOOKUP(CG61,Information!$A$2:$H$1000,2,FALSE)</f>
        <v>#N/A</v>
      </c>
      <c r="CI61" t="e">
        <f>VLOOKUP(CG61,Information!$A$2:$H$1000,3,FALSE)</f>
        <v>#N/A</v>
      </c>
      <c r="CO61">
        <f t="shared" si="7"/>
        <v>0</v>
      </c>
      <c r="CS61" s="84"/>
      <c r="CT61" s="41" t="e">
        <f>VLOOKUP(CS61,Information!$A$2:$H$1000,2,FALSE)</f>
        <v>#N/A</v>
      </c>
      <c r="CU61" t="e">
        <f>VLOOKUP(CS61,Information!$A$2:$H$1000,3,FALSE)</f>
        <v>#N/A</v>
      </c>
      <c r="DA61">
        <f t="shared" si="8"/>
        <v>0</v>
      </c>
      <c r="DE61" s="84"/>
      <c r="DF61" s="41" t="e">
        <f>VLOOKUP(DE61,Information!$A$2:$H$1000,2,FALSE)</f>
        <v>#N/A</v>
      </c>
      <c r="DG61" t="e">
        <f>VLOOKUP(DE61,Information!$A$2:$H$1000,3,FALSE)</f>
        <v>#N/A</v>
      </c>
      <c r="DM61">
        <f t="shared" si="9"/>
        <v>0</v>
      </c>
      <c r="DQ61" s="84"/>
      <c r="DR61" s="41" t="e">
        <f>VLOOKUP(DQ61,Information!$A$2:$H$1000,2,FALSE)</f>
        <v>#N/A</v>
      </c>
      <c r="DS61" t="e">
        <f>VLOOKUP(DQ61,Information!$A$2:$H$1000,3,FALSE)</f>
        <v>#N/A</v>
      </c>
      <c r="DY61">
        <f t="shared" si="10"/>
        <v>0</v>
      </c>
      <c r="EC61" s="84"/>
      <c r="ED61" s="41" t="e">
        <f>VLOOKUP(EC61,Information!$A$2:$H$1000,2,FALSE)</f>
        <v>#N/A</v>
      </c>
      <c r="EE61" t="e">
        <f>VLOOKUP(EC61,Information!$A$2:$H$1000,3,FALSE)</f>
        <v>#N/A</v>
      </c>
      <c r="EK61">
        <f t="shared" si="11"/>
        <v>0</v>
      </c>
      <c r="EO61" s="84"/>
      <c r="EP61" s="41" t="e">
        <f>VLOOKUP(EO61,Information!$A$2:$H$1000,2,FALSE)</f>
        <v>#N/A</v>
      </c>
      <c r="EQ61" t="e">
        <f>VLOOKUP(EO61,Information!$A$2:$H$1000,3,FALSE)</f>
        <v>#N/A</v>
      </c>
      <c r="EW61">
        <f t="shared" si="12"/>
        <v>0</v>
      </c>
      <c r="FA61" s="84"/>
      <c r="FB61" s="41" t="e">
        <f>VLOOKUP(FA61,Information!$A$2:$H$1000,2,FALSE)</f>
        <v>#N/A</v>
      </c>
      <c r="FC61" t="e">
        <f>VLOOKUP(FA61,Information!$A$2:$H$1000,3,FALSE)</f>
        <v>#N/A</v>
      </c>
      <c r="FI61">
        <f t="shared" si="13"/>
        <v>0</v>
      </c>
      <c r="FM61" s="84"/>
      <c r="FN61" s="41" t="e">
        <f>VLOOKUP(FM61,Information!$A$2:$H$1000,2,FALSE)</f>
        <v>#N/A</v>
      </c>
      <c r="FO61" t="e">
        <f>VLOOKUP(FM61,Information!$A$2:$H$1000,3,FALSE)</f>
        <v>#N/A</v>
      </c>
      <c r="FU61">
        <f t="shared" si="14"/>
        <v>0</v>
      </c>
      <c r="FY61" s="84"/>
      <c r="FZ61" s="41" t="e">
        <f>VLOOKUP(FY61,Information!$A$2:$H$1000,2,FALSE)</f>
        <v>#N/A</v>
      </c>
      <c r="GA61" t="e">
        <f>VLOOKUP(FY61,Information!$A$2:$H$1000,3,FALSE)</f>
        <v>#N/A</v>
      </c>
      <c r="GG61">
        <f t="shared" si="15"/>
        <v>0</v>
      </c>
      <c r="GK61" s="84"/>
      <c r="GL61" s="41" t="e">
        <f>VLOOKUP(GK61,Information!$A$2:$H$1000,2,FALSE)</f>
        <v>#N/A</v>
      </c>
      <c r="GM61" t="e">
        <f>VLOOKUP(GK61,Information!$A$2:$H$1000,3,FALSE)</f>
        <v>#N/A</v>
      </c>
      <c r="GS61">
        <f t="shared" si="16"/>
        <v>0</v>
      </c>
      <c r="GW61" s="84"/>
      <c r="GX61" s="41" t="e">
        <f>VLOOKUP(GW61,Information!$A$2:$H$1000,2,FALSE)</f>
        <v>#N/A</v>
      </c>
      <c r="GY61" t="e">
        <f>VLOOKUP(GW61,Information!$A$2:$H$1000,3,FALSE)</f>
        <v>#N/A</v>
      </c>
      <c r="HE61">
        <f t="shared" si="17"/>
        <v>0</v>
      </c>
      <c r="HI61" s="84"/>
      <c r="HJ61" s="41" t="e">
        <f>VLOOKUP(HI61,Information!$A$2:$H$1000,2,FALSE)</f>
        <v>#N/A</v>
      </c>
      <c r="HK61" t="e">
        <f>VLOOKUP(HI61,Information!$A$2:$H$1000,3,FALSE)</f>
        <v>#N/A</v>
      </c>
      <c r="HQ61">
        <f t="shared" si="18"/>
        <v>0</v>
      </c>
      <c r="HU61" s="84"/>
      <c r="HV61" s="41" t="e">
        <f>VLOOKUP(HU61,Information!$A$2:$H$1000,2,FALSE)</f>
        <v>#N/A</v>
      </c>
      <c r="HW61" t="e">
        <f>VLOOKUP(HU61,Information!$A$2:$H$1000,3,FALSE)</f>
        <v>#N/A</v>
      </c>
      <c r="IC61">
        <f t="shared" si="19"/>
        <v>0</v>
      </c>
      <c r="IG61" s="84"/>
      <c r="IH61" s="41" t="e">
        <f>VLOOKUP(IG61,Information!$A$2:$H$1000,2,FALSE)</f>
        <v>#N/A</v>
      </c>
      <c r="II61" t="e">
        <f>VLOOKUP(IG61,Information!$A$2:$H$1000,3,FALSE)</f>
        <v>#N/A</v>
      </c>
      <c r="IO61">
        <f t="shared" si="20"/>
        <v>0</v>
      </c>
      <c r="IS61" s="84"/>
      <c r="IT61" s="41" t="e">
        <f>VLOOKUP(IS61,Information!$A$2:$H$1000,2,FALSE)</f>
        <v>#N/A</v>
      </c>
      <c r="IU61" t="e">
        <f>VLOOKUP(IS61,Information!$A$2:$H$1000,3,FALSE)</f>
        <v>#N/A</v>
      </c>
      <c r="JA61">
        <f t="shared" si="21"/>
        <v>0</v>
      </c>
      <c r="JE61" s="84"/>
      <c r="JF61" s="41" t="e">
        <f>VLOOKUP(JE61,Information!$A$2:$H$1000,2,FALSE)</f>
        <v>#N/A</v>
      </c>
      <c r="JG61" t="e">
        <f>VLOOKUP(JE61,Information!$A$2:$H$1000,3,FALSE)</f>
        <v>#N/A</v>
      </c>
      <c r="JM61">
        <f t="shared" si="22"/>
        <v>0</v>
      </c>
      <c r="JQ61" s="84"/>
      <c r="JR61" s="41" t="e">
        <f>VLOOKUP(JQ61,Information!$A$2:$H$1000,2,FALSE)</f>
        <v>#N/A</v>
      </c>
      <c r="JS61" t="e">
        <f>VLOOKUP(JQ61,Information!$A$2:$H$1000,3,FALSE)</f>
        <v>#N/A</v>
      </c>
      <c r="JY61">
        <f t="shared" si="23"/>
        <v>0</v>
      </c>
      <c r="KC61" s="84"/>
      <c r="KD61" s="41" t="e">
        <f>VLOOKUP(KC61,Information!$A$2:$H$1000,2,FALSE)</f>
        <v>#N/A</v>
      </c>
      <c r="KE61" t="e">
        <f>VLOOKUP(KC61,Information!$A$2:$H$1000,3,FALSE)</f>
        <v>#N/A</v>
      </c>
      <c r="KK61">
        <f t="shared" si="24"/>
        <v>0</v>
      </c>
      <c r="KO61" s="84"/>
      <c r="KP61" s="41" t="e">
        <f>VLOOKUP(KO61,Information!$A$2:$H$1000,2,FALSE)</f>
        <v>#N/A</v>
      </c>
      <c r="KQ61" t="e">
        <f>VLOOKUP(KO61,Information!$A$2:$H$1000,3,FALSE)</f>
        <v>#N/A</v>
      </c>
      <c r="KW61">
        <f t="shared" si="25"/>
        <v>0</v>
      </c>
      <c r="LA61" s="84"/>
      <c r="LB61" s="41" t="e">
        <f>VLOOKUP(LA61,Information!$A$2:$H$1000,2,FALSE)</f>
        <v>#N/A</v>
      </c>
      <c r="LC61" t="e">
        <f>VLOOKUP(LA61,Information!$A$2:$H$1000,3,FALSE)</f>
        <v>#N/A</v>
      </c>
      <c r="LI61">
        <f t="shared" si="26"/>
        <v>0</v>
      </c>
      <c r="LM61" s="84"/>
      <c r="LN61" s="41" t="e">
        <f>VLOOKUP(LM61,Information!$A$2:$H$1000,2,FALSE)</f>
        <v>#N/A</v>
      </c>
      <c r="LO61" t="e">
        <f>VLOOKUP(LM61,Information!$A$2:$H$1000,3,FALSE)</f>
        <v>#N/A</v>
      </c>
      <c r="LU61">
        <f t="shared" si="27"/>
        <v>0</v>
      </c>
      <c r="LY61" s="84"/>
      <c r="LZ61" s="41" t="e">
        <f>VLOOKUP(LY61,Information!$A$2:$H$1000,2,FALSE)</f>
        <v>#N/A</v>
      </c>
      <c r="MA61" t="e">
        <f>VLOOKUP(LY61,Information!$A$2:$H$1000,3,FALSE)</f>
        <v>#N/A</v>
      </c>
      <c r="MG61">
        <f t="shared" si="28"/>
        <v>0</v>
      </c>
      <c r="MK61" s="84"/>
      <c r="ML61" s="41" t="e">
        <f>VLOOKUP(MK61,Information!$A$2:$H$1000,2,FALSE)</f>
        <v>#N/A</v>
      </c>
      <c r="MM61" t="e">
        <f>VLOOKUP(MK61,Information!$A$2:$H$1000,3,FALSE)</f>
        <v>#N/A</v>
      </c>
      <c r="MS61">
        <f t="shared" si="29"/>
        <v>0</v>
      </c>
      <c r="MW61" s="84"/>
      <c r="MX61" s="41" t="e">
        <f>VLOOKUP(MW61,Information!$A$2:$H$1000,2,FALSE)</f>
        <v>#N/A</v>
      </c>
      <c r="MY61" t="e">
        <f>VLOOKUP(MW61,Information!$A$2:$H$1000,3,FALSE)</f>
        <v>#N/A</v>
      </c>
      <c r="NE61">
        <f t="shared" si="30"/>
        <v>0</v>
      </c>
      <c r="NI61" s="84"/>
      <c r="NJ61" s="41" t="e">
        <f>VLOOKUP(NI61,Information!$A$2:$H$1000,2,FALSE)</f>
        <v>#N/A</v>
      </c>
      <c r="NK61" t="e">
        <f>VLOOKUP(NI61,Information!$A$2:$H$1000,3,FALSE)</f>
        <v>#N/A</v>
      </c>
      <c r="NQ61">
        <f t="shared" si="31"/>
        <v>0</v>
      </c>
      <c r="NU61" s="84"/>
      <c r="NV61" s="41" t="e">
        <f>VLOOKUP(NU61,Information!$A$2:$H$1000,2,FALSE)</f>
        <v>#N/A</v>
      </c>
      <c r="NW61" t="e">
        <f>VLOOKUP(NU61,Information!$A$2:$H$1000,3,FALSE)</f>
        <v>#N/A</v>
      </c>
      <c r="OC61">
        <f t="shared" si="32"/>
        <v>0</v>
      </c>
      <c r="OG61" s="84"/>
      <c r="OH61" s="41" t="e">
        <f>VLOOKUP(OG61,Information!$A$2:$H$1000,2,FALSE)</f>
        <v>#N/A</v>
      </c>
      <c r="OI61" t="e">
        <f>VLOOKUP(OG61,Information!$A$2:$H$1000,3,FALSE)</f>
        <v>#N/A</v>
      </c>
      <c r="OO61">
        <f t="shared" si="33"/>
        <v>0</v>
      </c>
      <c r="OS61" s="84"/>
      <c r="OT61" s="41" t="e">
        <f>VLOOKUP(OS61,Information!$A$2:$H$1000,2,FALSE)</f>
        <v>#N/A</v>
      </c>
      <c r="OU61" t="e">
        <f>VLOOKUP(OS61,Information!$A$2:$H$1000,3,FALSE)</f>
        <v>#N/A</v>
      </c>
      <c r="PA61">
        <f t="shared" si="34"/>
        <v>0</v>
      </c>
      <c r="PE61" s="84"/>
      <c r="PF61" s="41" t="e">
        <f>VLOOKUP(PE61,Information!$A$2:$H$1000,2,FALSE)</f>
        <v>#N/A</v>
      </c>
      <c r="PG61" t="e">
        <f>VLOOKUP(PE61,Information!$A$2:$H$1000,3,FALSE)</f>
        <v>#N/A</v>
      </c>
      <c r="PM61">
        <f t="shared" si="35"/>
        <v>0</v>
      </c>
      <c r="PQ61" s="84"/>
      <c r="PR61" s="41" t="e">
        <f>VLOOKUP(PQ61,Information!$A$2:$H$1000,2,FALSE)</f>
        <v>#N/A</v>
      </c>
      <c r="PS61" t="e">
        <f>VLOOKUP(PQ61,Information!$A$2:$H$1000,3,FALSE)</f>
        <v>#N/A</v>
      </c>
      <c r="PY61">
        <f t="shared" si="36"/>
        <v>0</v>
      </c>
      <c r="QC61" s="84"/>
      <c r="QD61" s="41" t="e">
        <f>VLOOKUP(QC61,Information!$A$2:$H$1000,2,FALSE)</f>
        <v>#N/A</v>
      </c>
      <c r="QE61" t="e">
        <f>VLOOKUP(QC61,Information!$A$2:$H$1000,3,FALSE)</f>
        <v>#N/A</v>
      </c>
      <c r="QK61">
        <f t="shared" si="37"/>
        <v>0</v>
      </c>
      <c r="QO61" s="84"/>
      <c r="QP61" s="41" t="e">
        <f>VLOOKUP(QO61,Information!$A$2:$H$1000,2,FALSE)</f>
        <v>#N/A</v>
      </c>
      <c r="QQ61" t="e">
        <f>VLOOKUP(QO61,Information!$A$2:$H$1000,3,FALSE)</f>
        <v>#N/A</v>
      </c>
      <c r="QW61">
        <f t="shared" si="38"/>
        <v>0</v>
      </c>
      <c r="RA61" s="84"/>
      <c r="RB61" s="41" t="e">
        <f>VLOOKUP(RA61,Information!$A$2:$H$1000,2,FALSE)</f>
        <v>#N/A</v>
      </c>
      <c r="RC61" t="e">
        <f>VLOOKUP(RA61,Information!$A$2:$H$1000,3,FALSE)</f>
        <v>#N/A</v>
      </c>
      <c r="RI61">
        <f t="shared" si="39"/>
        <v>0</v>
      </c>
      <c r="RM61" s="84"/>
      <c r="RN61" s="41" t="e">
        <f>VLOOKUP(RM61,Information!$A$2:$H$1000,2,FALSE)</f>
        <v>#N/A</v>
      </c>
      <c r="RO61" t="e">
        <f>VLOOKUP(RM61,Information!$A$2:$H$1000,3,FALSE)</f>
        <v>#N/A</v>
      </c>
      <c r="RU61">
        <f t="shared" si="40"/>
        <v>0</v>
      </c>
      <c r="RY61" s="84"/>
      <c r="RZ61" s="41" t="e">
        <f>VLOOKUP(RY61,Information!$A$2:$H$1000,2,FALSE)</f>
        <v>#N/A</v>
      </c>
      <c r="SA61" t="e">
        <f>VLOOKUP(RY61,Information!$A$2:$H$1000,3,FALSE)</f>
        <v>#N/A</v>
      </c>
      <c r="SG61">
        <f t="shared" si="41"/>
        <v>0</v>
      </c>
      <c r="SK61" s="84"/>
      <c r="SL61" s="41" t="e">
        <f>VLOOKUP(SK61,Information!$A$2:$H$1000,2,FALSE)</f>
        <v>#N/A</v>
      </c>
      <c r="SM61" t="e">
        <f>VLOOKUP(SK61,Information!$A$2:$H$1000,3,FALSE)</f>
        <v>#N/A</v>
      </c>
      <c r="SS61">
        <f t="shared" si="42"/>
        <v>0</v>
      </c>
      <c r="SW61" s="84"/>
      <c r="SX61" s="41" t="e">
        <f>VLOOKUP(SW61,Information!$A$2:$H$1000,2,FALSE)</f>
        <v>#N/A</v>
      </c>
      <c r="SY61" t="e">
        <f>VLOOKUP(SW61,Information!$A$2:$H$1000,3,FALSE)</f>
        <v>#N/A</v>
      </c>
      <c r="TE61">
        <f t="shared" si="43"/>
        <v>0</v>
      </c>
      <c r="TI61" s="84"/>
      <c r="TJ61" s="41" t="e">
        <f>VLOOKUP(TI61,Information!$A$2:$H$1000,2,FALSE)</f>
        <v>#N/A</v>
      </c>
      <c r="TK61" t="e">
        <f>VLOOKUP(TI61,Information!$A$2:$H$1000,3,FALSE)</f>
        <v>#N/A</v>
      </c>
      <c r="TQ61">
        <f t="shared" si="44"/>
        <v>0</v>
      </c>
      <c r="TU61" s="84"/>
      <c r="TV61" s="41" t="e">
        <f>VLOOKUP(TU61,Information!$A$2:$H$1000,2,FALSE)</f>
        <v>#N/A</v>
      </c>
      <c r="TW61" t="e">
        <f>VLOOKUP(TU61,Information!$A$2:$H$1000,3,FALSE)</f>
        <v>#N/A</v>
      </c>
      <c r="UC61">
        <f t="shared" si="45"/>
        <v>0</v>
      </c>
      <c r="UG61" s="84"/>
      <c r="UH61" s="41" t="e">
        <f>VLOOKUP(UG61,Information!$A$2:$H$1000,2,FALSE)</f>
        <v>#N/A</v>
      </c>
      <c r="UI61" t="e">
        <f>VLOOKUP(UG61,Information!$A$2:$H$1000,3,FALSE)</f>
        <v>#N/A</v>
      </c>
      <c r="UO61">
        <f t="shared" si="46"/>
        <v>0</v>
      </c>
      <c r="US61" s="84"/>
      <c r="UT61" s="41" t="e">
        <f>VLOOKUP(US61,Information!$A$2:$H$1000,2,FALSE)</f>
        <v>#N/A</v>
      </c>
      <c r="UU61" t="e">
        <f>VLOOKUP(US61,Information!$A$2:$H$1000,3,FALSE)</f>
        <v>#N/A</v>
      </c>
      <c r="VA61">
        <f t="shared" si="47"/>
        <v>0</v>
      </c>
      <c r="VE61" s="84"/>
      <c r="VF61" s="41" t="e">
        <f>VLOOKUP(VE61,Information!$A$2:$H$1000,2,FALSE)</f>
        <v>#N/A</v>
      </c>
      <c r="VG61" t="e">
        <f>VLOOKUP(VE61,Information!$A$2:$H$1000,3,FALSE)</f>
        <v>#N/A</v>
      </c>
      <c r="VM61">
        <f t="shared" si="48"/>
        <v>0</v>
      </c>
      <c r="VQ61" s="84"/>
      <c r="VR61" s="41" t="e">
        <f>VLOOKUP(VQ61,Information!$A$2:$H$1000,2,FALSE)</f>
        <v>#N/A</v>
      </c>
      <c r="VS61" t="e">
        <f>VLOOKUP(VQ61,Information!$A$2:$H$1000,3,FALSE)</f>
        <v>#N/A</v>
      </c>
      <c r="VY61">
        <f t="shared" si="49"/>
        <v>0</v>
      </c>
      <c r="WC61" s="84"/>
      <c r="WD61" s="41" t="e">
        <f>VLOOKUP(WC61,Information!$A$2:$H$1000,2,FALSE)</f>
        <v>#N/A</v>
      </c>
      <c r="WE61" t="e">
        <f>VLOOKUP(WC61,Information!$A$2:$H$1000,3,FALSE)</f>
        <v>#N/A</v>
      </c>
      <c r="WK61">
        <f t="shared" si="50"/>
        <v>0</v>
      </c>
      <c r="WO61" s="84"/>
      <c r="WP61" s="41" t="e">
        <f>VLOOKUP(WO61,Information!$A$2:$H$1000,2,FALSE)</f>
        <v>#N/A</v>
      </c>
      <c r="WQ61" t="e">
        <f>VLOOKUP(WO61,Information!$A$2:$H$1000,3,FALSE)</f>
        <v>#N/A</v>
      </c>
      <c r="WW61">
        <f t="shared" si="51"/>
        <v>0</v>
      </c>
      <c r="XA61" s="84"/>
      <c r="XB61" s="41" t="e">
        <f>VLOOKUP(XA61,Information!$A$2:$H$1000,2,FALSE)</f>
        <v>#N/A</v>
      </c>
      <c r="XC61" t="e">
        <f>VLOOKUP(XA61,Information!$A$2:$H$1000,3,FALSE)</f>
        <v>#N/A</v>
      </c>
      <c r="XI61">
        <f t="shared" si="52"/>
        <v>0</v>
      </c>
      <c r="XM61" s="84"/>
      <c r="XN61" s="41" t="e">
        <f>VLOOKUP(XM61,Information!$A$2:$H$1000,2,FALSE)</f>
        <v>#N/A</v>
      </c>
      <c r="XO61" t="e">
        <f>VLOOKUP(XM61,Information!$A$2:$H$1000,3,FALSE)</f>
        <v>#N/A</v>
      </c>
      <c r="XU61">
        <f t="shared" si="53"/>
        <v>0</v>
      </c>
      <c r="XY61" s="84"/>
      <c r="XZ61" s="41" t="e">
        <f>VLOOKUP(XY61,Information!$A$2:$H$1000,2,FALSE)</f>
        <v>#N/A</v>
      </c>
      <c r="YA61" t="e">
        <f>VLOOKUP(XY61,Information!$A$2:$H$1000,3,FALSE)</f>
        <v>#N/A</v>
      </c>
      <c r="YG61">
        <f t="shared" si="54"/>
        <v>0</v>
      </c>
      <c r="YK61" s="84"/>
      <c r="YL61" s="41" t="e">
        <f>VLOOKUP(YK61,Information!$A$2:$H$1000,2,FALSE)</f>
        <v>#N/A</v>
      </c>
      <c r="YM61" t="e">
        <f>VLOOKUP(YK61,Information!$A$2:$H$1000,3,FALSE)</f>
        <v>#N/A</v>
      </c>
      <c r="YS61">
        <f t="shared" si="55"/>
        <v>0</v>
      </c>
      <c r="YW61" s="84"/>
      <c r="YX61" s="41" t="e">
        <f>VLOOKUP(YW61,Information!$A$2:$H$1000,2,FALSE)</f>
        <v>#N/A</v>
      </c>
      <c r="YY61" t="e">
        <f>VLOOKUP(YW61,Information!$A$2:$H$1000,3,FALSE)</f>
        <v>#N/A</v>
      </c>
      <c r="ZE61">
        <f t="shared" si="56"/>
        <v>0</v>
      </c>
      <c r="ZI61" s="84"/>
      <c r="ZJ61" s="41" t="e">
        <f>VLOOKUP(ZI61,Information!$A$2:$H$1000,2,FALSE)</f>
        <v>#N/A</v>
      </c>
      <c r="ZK61" t="e">
        <f>VLOOKUP(ZI61,Information!$A$2:$H$1000,3,FALSE)</f>
        <v>#N/A</v>
      </c>
      <c r="ZQ61">
        <f t="shared" si="57"/>
        <v>0</v>
      </c>
      <c r="ZU61" s="84"/>
      <c r="ZV61" s="41" t="e">
        <f>VLOOKUP(ZU61,Information!$A$2:$H$1000,2,FALSE)</f>
        <v>#N/A</v>
      </c>
      <c r="ZW61" t="e">
        <f>VLOOKUP(ZU61,Information!$A$2:$H$1000,3,FALSE)</f>
        <v>#N/A</v>
      </c>
      <c r="AAC61">
        <f t="shared" si="58"/>
        <v>0</v>
      </c>
      <c r="AAG61" s="84"/>
      <c r="AAH61" s="41" t="e">
        <f>VLOOKUP(AAG61,Information!$A$2:$H$1000,2,FALSE)</f>
        <v>#N/A</v>
      </c>
      <c r="AAI61" t="e">
        <f>VLOOKUP(AAG61,Information!$A$2:$H$1000,3,FALSE)</f>
        <v>#N/A</v>
      </c>
      <c r="AAO61">
        <f t="shared" si="59"/>
        <v>0</v>
      </c>
      <c r="AAS61" s="84"/>
      <c r="AAT61" s="41" t="e">
        <f>VLOOKUP(AAS61,Information!$A$2:$H$1000,2,FALSE)</f>
        <v>#N/A</v>
      </c>
      <c r="AAU61" t="e">
        <f>VLOOKUP(AAS61,Information!$A$2:$H$1000,3,FALSE)</f>
        <v>#N/A</v>
      </c>
      <c r="ABA61">
        <f t="shared" si="60"/>
        <v>0</v>
      </c>
      <c r="ABE61" s="84"/>
      <c r="ABF61" s="41" t="e">
        <f>VLOOKUP(ABE61,Information!$A$2:$H$1000,2,FALSE)</f>
        <v>#N/A</v>
      </c>
      <c r="ABG61" t="e">
        <f>VLOOKUP(ABE61,Information!$A$2:$H$1000,3,FALSE)</f>
        <v>#N/A</v>
      </c>
      <c r="ABM61">
        <f t="shared" si="61"/>
        <v>0</v>
      </c>
      <c r="ABQ61" s="84"/>
      <c r="ABR61" s="41" t="e">
        <f>VLOOKUP(ABQ61,Information!$A$2:$H$1000,2,FALSE)</f>
        <v>#N/A</v>
      </c>
      <c r="ABS61" t="e">
        <f>VLOOKUP(ABQ61,Information!$A$2:$H$1000,3,FALSE)</f>
        <v>#N/A</v>
      </c>
      <c r="ABY61">
        <f t="shared" si="62"/>
        <v>0</v>
      </c>
      <c r="ACC61" s="84"/>
      <c r="ACD61" s="41" t="e">
        <f>VLOOKUP(ACC61,Information!$A$2:$H$1000,2,FALSE)</f>
        <v>#N/A</v>
      </c>
      <c r="ACE61" t="e">
        <f>VLOOKUP(ACC61,Information!$A$2:$H$1000,3,FALSE)</f>
        <v>#N/A</v>
      </c>
      <c r="ACK61">
        <f t="shared" si="63"/>
        <v>0</v>
      </c>
      <c r="ACO61" s="84"/>
      <c r="ACP61" s="41" t="e">
        <f>VLOOKUP(ACO61,Information!$A$2:$H$1000,2,FALSE)</f>
        <v>#N/A</v>
      </c>
      <c r="ACQ61" t="e">
        <f>VLOOKUP(ACO61,Information!$A$2:$H$1000,3,FALSE)</f>
        <v>#N/A</v>
      </c>
      <c r="ACW61">
        <f t="shared" si="64"/>
        <v>0</v>
      </c>
      <c r="ADA61" s="84"/>
      <c r="ADB61" s="41" t="e">
        <f>VLOOKUP(ADA61,Information!$A$2:$H$1000,2,FALSE)</f>
        <v>#N/A</v>
      </c>
      <c r="ADC61" t="e">
        <f>VLOOKUP(ADA61,Information!$A$2:$H$1000,3,FALSE)</f>
        <v>#N/A</v>
      </c>
      <c r="ADI61">
        <f t="shared" si="65"/>
        <v>0</v>
      </c>
      <c r="ADM61" s="84"/>
      <c r="ADN61" s="41" t="e">
        <f>VLOOKUP(ADM61,Information!$A$2:$H$1000,2,FALSE)</f>
        <v>#N/A</v>
      </c>
      <c r="ADO61" t="e">
        <f>VLOOKUP(ADM61,Information!$A$2:$H$1000,3,FALSE)</f>
        <v>#N/A</v>
      </c>
      <c r="ADU61">
        <f t="shared" si="66"/>
        <v>0</v>
      </c>
      <c r="ADY61" s="84"/>
      <c r="ADZ61" s="41" t="e">
        <f>VLOOKUP(ADY61,Information!$A$2:$H$1000,2,FALSE)</f>
        <v>#N/A</v>
      </c>
      <c r="AEA61" t="e">
        <f>VLOOKUP(ADY61,Information!$A$2:$H$1000,3,FALSE)</f>
        <v>#N/A</v>
      </c>
      <c r="AEG61">
        <f t="shared" si="67"/>
        <v>0</v>
      </c>
      <c r="AEK61" s="84"/>
      <c r="AEL61" s="41" t="e">
        <f>VLOOKUP(AEK61,Information!$A$2:$H$1000,2,FALSE)</f>
        <v>#N/A</v>
      </c>
      <c r="AEM61" t="e">
        <f>VLOOKUP(AEK61,Information!$A$2:$H$1000,3,FALSE)</f>
        <v>#N/A</v>
      </c>
      <c r="AES61">
        <f t="shared" si="68"/>
        <v>0</v>
      </c>
      <c r="AEW61" s="84"/>
      <c r="AEX61" s="41" t="e">
        <f>VLOOKUP(AEW61,Information!$A$2:$H$1000,2,FALSE)</f>
        <v>#N/A</v>
      </c>
      <c r="AEY61" t="e">
        <f>VLOOKUP(AEW61,Information!$A$2:$H$1000,3,FALSE)</f>
        <v>#N/A</v>
      </c>
      <c r="AFE61">
        <f t="shared" si="69"/>
        <v>0</v>
      </c>
      <c r="AFI61" s="84"/>
      <c r="AFJ61" s="41" t="e">
        <f>VLOOKUP(AFI61,Information!$A$2:$H$1000,2,FALSE)</f>
        <v>#N/A</v>
      </c>
      <c r="AFK61" t="e">
        <f>VLOOKUP(AFI61,Information!$A$2:$H$1000,3,FALSE)</f>
        <v>#N/A</v>
      </c>
      <c r="AFQ61">
        <f t="shared" si="70"/>
        <v>0</v>
      </c>
      <c r="AFU61" s="84"/>
      <c r="AFV61" s="41" t="e">
        <f>VLOOKUP(AFU61,Information!$A$2:$H$1000,2,FALSE)</f>
        <v>#N/A</v>
      </c>
      <c r="AFW61" t="e">
        <f>VLOOKUP(AFU61,Information!$A$2:$H$1000,3,FALSE)</f>
        <v>#N/A</v>
      </c>
      <c r="AGC61">
        <f t="shared" si="71"/>
        <v>0</v>
      </c>
      <c r="AGG61" s="84"/>
      <c r="AGH61" s="41" t="e">
        <f>VLOOKUP(AGG61,Information!$A$2:$H$1000,2,FALSE)</f>
        <v>#N/A</v>
      </c>
      <c r="AGI61" t="e">
        <f>VLOOKUP(AGG61,Information!$A$2:$H$1000,3,FALSE)</f>
        <v>#N/A</v>
      </c>
      <c r="AGO61">
        <f t="shared" si="72"/>
        <v>0</v>
      </c>
      <c r="AGS61" s="84"/>
      <c r="AGT61" s="41" t="e">
        <f>VLOOKUP(AGS61,Information!$A$2:$H$1000,2,FALSE)</f>
        <v>#N/A</v>
      </c>
      <c r="AGU61" t="e">
        <f>VLOOKUP(AGS61,Information!$A$2:$H$1000,3,FALSE)</f>
        <v>#N/A</v>
      </c>
      <c r="AHA61">
        <f t="shared" si="73"/>
        <v>0</v>
      </c>
      <c r="AHE61" s="84"/>
      <c r="AHF61" s="41" t="e">
        <f>VLOOKUP(AHE61,Information!$A$2:$H$1000,2,FALSE)</f>
        <v>#N/A</v>
      </c>
      <c r="AHG61" t="e">
        <f>VLOOKUP(AHE61,Information!$A$2:$H$1000,3,FALSE)</f>
        <v>#N/A</v>
      </c>
      <c r="AHM61">
        <f t="shared" si="74"/>
        <v>0</v>
      </c>
      <c r="AHQ61" s="84"/>
      <c r="AHR61" s="41" t="e">
        <f>VLOOKUP(AHQ61,Information!$A$2:$H$1000,2,FALSE)</f>
        <v>#N/A</v>
      </c>
      <c r="AHS61" t="e">
        <f>VLOOKUP(AHQ61,Information!$A$2:$H$1000,3,FALSE)</f>
        <v>#N/A</v>
      </c>
      <c r="AHY61">
        <f t="shared" si="75"/>
        <v>0</v>
      </c>
      <c r="AIC61" s="84"/>
      <c r="AID61" s="41" t="e">
        <f>VLOOKUP(AIC61,Information!$A$2:$H$1000,2,FALSE)</f>
        <v>#N/A</v>
      </c>
      <c r="AIE61" t="e">
        <f>VLOOKUP(AIC61,Information!$A$2:$H$1000,3,FALSE)</f>
        <v>#N/A</v>
      </c>
      <c r="AIK61">
        <f t="shared" si="76"/>
        <v>0</v>
      </c>
      <c r="AIO61" s="84"/>
      <c r="AIP61" s="41" t="e">
        <f>VLOOKUP(AIO61,Information!$A$2:$H$1000,2,FALSE)</f>
        <v>#N/A</v>
      </c>
      <c r="AIQ61" t="e">
        <f>VLOOKUP(AIO61,Information!$A$2:$H$1000,3,FALSE)</f>
        <v>#N/A</v>
      </c>
      <c r="AIW61">
        <f t="shared" si="77"/>
        <v>0</v>
      </c>
      <c r="AJA61" s="84"/>
      <c r="AJB61" s="41" t="e">
        <f>VLOOKUP(AJA61,Information!$A$2:$H$1000,2,FALSE)</f>
        <v>#N/A</v>
      </c>
      <c r="AJC61" t="e">
        <f>VLOOKUP(AJA61,Information!$A$2:$H$1000,3,FALSE)</f>
        <v>#N/A</v>
      </c>
      <c r="AJI61">
        <f t="shared" si="78"/>
        <v>0</v>
      </c>
      <c r="AJM61" s="84"/>
      <c r="AJN61" s="41" t="e">
        <f>VLOOKUP(AJM61,Information!$A$2:$H$1000,2,FALSE)</f>
        <v>#N/A</v>
      </c>
      <c r="AJO61" t="e">
        <f>VLOOKUP(AJM61,Information!$A$2:$H$1000,3,FALSE)</f>
        <v>#N/A</v>
      </c>
      <c r="AJU61">
        <f t="shared" si="79"/>
        <v>0</v>
      </c>
      <c r="AJY61" s="84"/>
      <c r="AJZ61" s="41" t="e">
        <f>VLOOKUP(AJY61,Information!$A$2:$H$1000,2,FALSE)</f>
        <v>#N/A</v>
      </c>
      <c r="AKA61" t="e">
        <f>VLOOKUP(AJY61,Information!$A$2:$H$1000,3,FALSE)</f>
        <v>#N/A</v>
      </c>
      <c r="AKG61">
        <f t="shared" si="80"/>
        <v>0</v>
      </c>
      <c r="AKK61" s="84"/>
      <c r="AKL61" s="41" t="e">
        <f>VLOOKUP(AKK61,Information!$A$2:$H$1000,2,FALSE)</f>
        <v>#N/A</v>
      </c>
      <c r="AKM61" t="e">
        <f>VLOOKUP(AKK61,Information!$A$2:$H$1000,3,FALSE)</f>
        <v>#N/A</v>
      </c>
      <c r="AKS61">
        <f t="shared" si="81"/>
        <v>0</v>
      </c>
      <c r="AKW61" s="84"/>
      <c r="AKX61" s="41" t="e">
        <f>VLOOKUP(AKW61,Information!$A$2:$H$1000,2,FALSE)</f>
        <v>#N/A</v>
      </c>
      <c r="AKY61" t="e">
        <f>VLOOKUP(AKW61,Information!$A$2:$H$1000,3,FALSE)</f>
        <v>#N/A</v>
      </c>
      <c r="ALE61">
        <f t="shared" si="82"/>
        <v>0</v>
      </c>
      <c r="ALI61" s="84"/>
      <c r="ALJ61" s="41" t="e">
        <f>VLOOKUP(ALI61,Information!$A$2:$H$1000,2,FALSE)</f>
        <v>#N/A</v>
      </c>
      <c r="ALK61" t="e">
        <f>VLOOKUP(ALI61,Information!$A$2:$H$1000,3,FALSE)</f>
        <v>#N/A</v>
      </c>
      <c r="ALQ61">
        <f t="shared" si="83"/>
        <v>0</v>
      </c>
      <c r="ALU61" s="84"/>
      <c r="ALV61" s="41" t="e">
        <f>VLOOKUP(ALU61,Information!$A$2:$H$1000,2,FALSE)</f>
        <v>#N/A</v>
      </c>
      <c r="ALW61" t="e">
        <f>VLOOKUP(ALU61,Information!$A$2:$H$1000,3,FALSE)</f>
        <v>#N/A</v>
      </c>
      <c r="AMC61">
        <f t="shared" si="84"/>
        <v>0</v>
      </c>
      <c r="AMG61" s="84"/>
      <c r="AMH61" s="41" t="e">
        <f>VLOOKUP(AMG61,Information!$A$2:$H$1000,2,FALSE)</f>
        <v>#N/A</v>
      </c>
      <c r="AMI61" t="e">
        <f>VLOOKUP(AMG61,Information!$A$2:$H$1000,3,FALSE)</f>
        <v>#N/A</v>
      </c>
      <c r="AMO61">
        <f t="shared" si="85"/>
        <v>0</v>
      </c>
      <c r="AMS61" s="84"/>
      <c r="AMT61" s="41" t="e">
        <f>VLOOKUP(AMS61,Information!$A$2:$H$1000,2,FALSE)</f>
        <v>#N/A</v>
      </c>
      <c r="AMU61" t="e">
        <f>VLOOKUP(AMS61,Information!$A$2:$H$1000,3,FALSE)</f>
        <v>#N/A</v>
      </c>
      <c r="ANA61">
        <f t="shared" si="86"/>
        <v>0</v>
      </c>
      <c r="ANE61" s="84"/>
      <c r="ANF61" s="41" t="e">
        <f>VLOOKUP(ANE61,Information!$A$2:$H$1000,2,FALSE)</f>
        <v>#N/A</v>
      </c>
      <c r="ANG61" t="e">
        <f>VLOOKUP(ANE61,Information!$A$2:$H$1000,3,FALSE)</f>
        <v>#N/A</v>
      </c>
      <c r="ANM61">
        <f t="shared" si="87"/>
        <v>0</v>
      </c>
      <c r="ANQ61" s="84"/>
      <c r="ANR61" s="41" t="e">
        <f>VLOOKUP(ANQ61,Information!$A$2:$H$1000,2,FALSE)</f>
        <v>#N/A</v>
      </c>
      <c r="ANS61" t="e">
        <f>VLOOKUP(ANQ61,Information!$A$2:$H$1000,3,FALSE)</f>
        <v>#N/A</v>
      </c>
      <c r="ANY61">
        <f t="shared" si="88"/>
        <v>0</v>
      </c>
      <c r="AOC61" s="84"/>
      <c r="AOD61" s="41" t="e">
        <f>VLOOKUP(AOC61,Information!$A$2:$H$1000,2,FALSE)</f>
        <v>#N/A</v>
      </c>
      <c r="AOE61" t="e">
        <f>VLOOKUP(AOC61,Information!$A$2:$H$1000,3,FALSE)</f>
        <v>#N/A</v>
      </c>
      <c r="AOK61">
        <f t="shared" si="89"/>
        <v>0</v>
      </c>
      <c r="AOO61" s="84"/>
      <c r="AOP61" s="41" t="e">
        <f>VLOOKUP(AOO61,Information!$A$2:$H$1000,2,FALSE)</f>
        <v>#N/A</v>
      </c>
      <c r="AOQ61" t="e">
        <f>VLOOKUP(AOO61,Information!$A$2:$H$1000,3,FALSE)</f>
        <v>#N/A</v>
      </c>
      <c r="AOW61">
        <f t="shared" si="90"/>
        <v>0</v>
      </c>
      <c r="APA61" s="84"/>
      <c r="APB61" s="41" t="e">
        <f>VLOOKUP(APA61,Information!$A$2:$H$1000,2,FALSE)</f>
        <v>#N/A</v>
      </c>
      <c r="APC61" t="e">
        <f>VLOOKUP(APA61,Information!$A$2:$H$1000,3,FALSE)</f>
        <v>#N/A</v>
      </c>
      <c r="API61">
        <f t="shared" si="91"/>
        <v>0</v>
      </c>
      <c r="APM61" s="84"/>
      <c r="APN61" s="41" t="e">
        <f>VLOOKUP(APM61,Information!$A$2:$H$1000,2,FALSE)</f>
        <v>#N/A</v>
      </c>
      <c r="APO61" t="e">
        <f>VLOOKUP(APM61,Information!$A$2:$H$1000,3,FALSE)</f>
        <v>#N/A</v>
      </c>
      <c r="APU61">
        <f t="shared" si="92"/>
        <v>0</v>
      </c>
      <c r="APY61" s="84"/>
      <c r="APZ61" s="41" t="e">
        <f>VLOOKUP(APY61,Information!$A$2:$H$1000,2,FALSE)</f>
        <v>#N/A</v>
      </c>
      <c r="AQA61" t="e">
        <f>VLOOKUP(APY61,Information!$A$2:$H$1000,3,FALSE)</f>
        <v>#N/A</v>
      </c>
      <c r="AQG61">
        <f t="shared" si="93"/>
        <v>0</v>
      </c>
      <c r="AQK61" s="84"/>
      <c r="AQL61" s="41" t="e">
        <f>VLOOKUP(AQK61,Information!$A$2:$H$1000,2,FALSE)</f>
        <v>#N/A</v>
      </c>
      <c r="AQM61" t="e">
        <f>VLOOKUP(AQK61,Information!$A$2:$H$1000,3,FALSE)</f>
        <v>#N/A</v>
      </c>
      <c r="AQS61">
        <f t="shared" si="94"/>
        <v>0</v>
      </c>
      <c r="AQW61" s="84"/>
      <c r="AQX61" s="41" t="e">
        <f>VLOOKUP(AQW61,Information!$A$2:$H$1000,2,FALSE)</f>
        <v>#N/A</v>
      </c>
      <c r="AQY61" t="e">
        <f>VLOOKUP(AQW61,Information!$A$2:$H$1000,3,FALSE)</f>
        <v>#N/A</v>
      </c>
      <c r="ARE61">
        <f t="shared" si="95"/>
        <v>0</v>
      </c>
      <c r="ARI61" s="84"/>
      <c r="ARJ61" s="41" t="e">
        <f>VLOOKUP(ARI61,Information!$A$2:$H$1000,2,FALSE)</f>
        <v>#N/A</v>
      </c>
      <c r="ARK61" t="e">
        <f>VLOOKUP(ARI61,Information!$A$2:$H$1000,3,FALSE)</f>
        <v>#N/A</v>
      </c>
      <c r="ARQ61">
        <f t="shared" si="96"/>
        <v>0</v>
      </c>
      <c r="ARU61" s="84"/>
      <c r="ARV61" s="41" t="e">
        <f>VLOOKUP(ARU61,Information!$A$2:$H$1000,2,FALSE)</f>
        <v>#N/A</v>
      </c>
      <c r="ARW61" t="e">
        <f>VLOOKUP(ARU61,Information!$A$2:$H$1000,3,FALSE)</f>
        <v>#N/A</v>
      </c>
      <c r="ASC61">
        <f t="shared" si="97"/>
        <v>0</v>
      </c>
      <c r="ASG61" s="84"/>
      <c r="ASH61" s="41" t="e">
        <f>VLOOKUP(ASG61,Information!$A$2:$H$1000,2,FALSE)</f>
        <v>#N/A</v>
      </c>
      <c r="ASI61" t="e">
        <f>VLOOKUP(ASG61,Information!$A$2:$H$1000,3,FALSE)</f>
        <v>#N/A</v>
      </c>
      <c r="ASO61">
        <f t="shared" si="98"/>
        <v>0</v>
      </c>
      <c r="ASS61" s="84"/>
      <c r="AST61" s="41" t="e">
        <f>VLOOKUP(ASS61,Information!$A$2:$H$1000,2,FALSE)</f>
        <v>#N/A</v>
      </c>
      <c r="ASU61" t="e">
        <f>VLOOKUP(ASS61,Information!$A$2:$H$1000,3,FALSE)</f>
        <v>#N/A</v>
      </c>
      <c r="ATA61">
        <f t="shared" si="99"/>
        <v>0</v>
      </c>
    </row>
    <row r="62" spans="1:1023 1029:1197" ht="13.2">
      <c r="A62" s="41"/>
      <c r="B62" s="41" t="e">
        <f>VLOOKUP(A62,Information!$A$2:$H$1000,2,FALSE)</f>
        <v>#N/A</v>
      </c>
      <c r="C62" t="e">
        <f>VLOOKUP(A62,Information!$A$2:$H$1000,3,FALSE)</f>
        <v>#N/A</v>
      </c>
      <c r="I62">
        <f t="shared" si="0"/>
        <v>0</v>
      </c>
      <c r="M62" s="84"/>
      <c r="N62" s="41" t="e">
        <f>VLOOKUP(M62,Information!$A$2:$H$1000,2,FALSE)</f>
        <v>#N/A</v>
      </c>
      <c r="O62" t="e">
        <f>VLOOKUP(M62,Information!$A$2:$H$1000,3,FALSE)</f>
        <v>#N/A</v>
      </c>
      <c r="U62">
        <f t="shared" si="1"/>
        <v>0</v>
      </c>
      <c r="Y62" s="84"/>
      <c r="Z62" s="41" t="e">
        <f>VLOOKUP(Y62,Information!$A$2:$H$1000,2,FALSE)</f>
        <v>#N/A</v>
      </c>
      <c r="AA62" t="e">
        <f>VLOOKUP(Y62,Information!$A$2:$H$1000,3,FALSE)</f>
        <v>#N/A</v>
      </c>
      <c r="AG62">
        <f t="shared" si="2"/>
        <v>0</v>
      </c>
      <c r="AK62" s="84" t="s">
        <v>298</v>
      </c>
      <c r="AL62" s="85" t="str">
        <f>VLOOKUP(AK62,Information!$A$2:$H$1000,2,FALSE)</f>
        <v>unknown</v>
      </c>
      <c r="AM62" s="67" t="str">
        <f>VLOOKUP(AK62,Information!$A$2:$H$1000,3,FALSE)</f>
        <v>Porites</v>
      </c>
      <c r="AN62" s="41">
        <v>5</v>
      </c>
      <c r="AO62" s="41">
        <v>95</v>
      </c>
      <c r="AP62" s="41">
        <v>5</v>
      </c>
      <c r="AS62">
        <f t="shared" si="3"/>
        <v>100</v>
      </c>
      <c r="AW62" s="84"/>
      <c r="AX62" s="41" t="e">
        <f>VLOOKUP(AW62,Information!$A$2:$H$1000,2,FALSE)</f>
        <v>#N/A</v>
      </c>
      <c r="AY62" t="e">
        <f>VLOOKUP(AW62,Information!$A$2:$H$1000,3,FALSE)</f>
        <v>#N/A</v>
      </c>
      <c r="BE62">
        <f t="shared" si="4"/>
        <v>0</v>
      </c>
      <c r="BI62" s="84"/>
      <c r="BJ62" s="41" t="e">
        <f>VLOOKUP(BI62,Information!$A$2:$H$1000,2,FALSE)</f>
        <v>#N/A</v>
      </c>
      <c r="BK62" t="e">
        <f>VLOOKUP(BI62,Information!$A$2:$H$1000,3,FALSE)</f>
        <v>#N/A</v>
      </c>
      <c r="BQ62">
        <f t="shared" si="5"/>
        <v>0</v>
      </c>
      <c r="BU62" s="84"/>
      <c r="BV62" s="41" t="e">
        <f>VLOOKUP(BU62,Information!$A$2:$H$1000,2,FALSE)</f>
        <v>#N/A</v>
      </c>
      <c r="BW62" t="e">
        <f>VLOOKUP(BU62,Information!$A$2:$H$1000,3,FALSE)</f>
        <v>#N/A</v>
      </c>
      <c r="CC62">
        <f t="shared" si="6"/>
        <v>0</v>
      </c>
      <c r="CG62" s="84"/>
      <c r="CH62" s="41" t="e">
        <f>VLOOKUP(CG62,Information!$A$2:$H$1000,2,FALSE)</f>
        <v>#N/A</v>
      </c>
      <c r="CI62" t="e">
        <f>VLOOKUP(CG62,Information!$A$2:$H$1000,3,FALSE)</f>
        <v>#N/A</v>
      </c>
      <c r="CO62">
        <f t="shared" si="7"/>
        <v>0</v>
      </c>
      <c r="CS62" s="84"/>
      <c r="CT62" s="41" t="e">
        <f>VLOOKUP(CS62,Information!$A$2:$H$1000,2,FALSE)</f>
        <v>#N/A</v>
      </c>
      <c r="CU62" t="e">
        <f>VLOOKUP(CS62,Information!$A$2:$H$1000,3,FALSE)</f>
        <v>#N/A</v>
      </c>
      <c r="DA62">
        <f t="shared" si="8"/>
        <v>0</v>
      </c>
      <c r="DE62" s="84"/>
      <c r="DF62" s="41" t="e">
        <f>VLOOKUP(DE62,Information!$A$2:$H$1000,2,FALSE)</f>
        <v>#N/A</v>
      </c>
      <c r="DG62" t="e">
        <f>VLOOKUP(DE62,Information!$A$2:$H$1000,3,FALSE)</f>
        <v>#N/A</v>
      </c>
      <c r="DM62">
        <f t="shared" si="9"/>
        <v>0</v>
      </c>
      <c r="DQ62" s="84"/>
      <c r="DR62" s="41" t="e">
        <f>VLOOKUP(DQ62,Information!$A$2:$H$1000,2,FALSE)</f>
        <v>#N/A</v>
      </c>
      <c r="DS62" t="e">
        <f>VLOOKUP(DQ62,Information!$A$2:$H$1000,3,FALSE)</f>
        <v>#N/A</v>
      </c>
      <c r="DY62">
        <f t="shared" si="10"/>
        <v>0</v>
      </c>
      <c r="EC62" s="84"/>
      <c r="ED62" s="41" t="e">
        <f>VLOOKUP(EC62,Information!$A$2:$H$1000,2,FALSE)</f>
        <v>#N/A</v>
      </c>
      <c r="EE62" t="e">
        <f>VLOOKUP(EC62,Information!$A$2:$H$1000,3,FALSE)</f>
        <v>#N/A</v>
      </c>
      <c r="EK62">
        <f t="shared" si="11"/>
        <v>0</v>
      </c>
      <c r="EO62" s="84"/>
      <c r="EP62" s="41" t="e">
        <f>VLOOKUP(EO62,Information!$A$2:$H$1000,2,FALSE)</f>
        <v>#N/A</v>
      </c>
      <c r="EQ62" t="e">
        <f>VLOOKUP(EO62,Information!$A$2:$H$1000,3,FALSE)</f>
        <v>#N/A</v>
      </c>
      <c r="EW62">
        <f t="shared" si="12"/>
        <v>0</v>
      </c>
      <c r="FA62" s="84"/>
      <c r="FB62" s="41" t="e">
        <f>VLOOKUP(FA62,Information!$A$2:$H$1000,2,FALSE)</f>
        <v>#N/A</v>
      </c>
      <c r="FC62" t="e">
        <f>VLOOKUP(FA62,Information!$A$2:$H$1000,3,FALSE)</f>
        <v>#N/A</v>
      </c>
      <c r="FI62">
        <f t="shared" si="13"/>
        <v>0</v>
      </c>
      <c r="FM62" s="84"/>
      <c r="FN62" s="41" t="e">
        <f>VLOOKUP(FM62,Information!$A$2:$H$1000,2,FALSE)</f>
        <v>#N/A</v>
      </c>
      <c r="FO62" t="e">
        <f>VLOOKUP(FM62,Information!$A$2:$H$1000,3,FALSE)</f>
        <v>#N/A</v>
      </c>
      <c r="FU62">
        <f t="shared" si="14"/>
        <v>0</v>
      </c>
      <c r="FY62" s="84"/>
      <c r="FZ62" s="41" t="e">
        <f>VLOOKUP(FY62,Information!$A$2:$H$1000,2,FALSE)</f>
        <v>#N/A</v>
      </c>
      <c r="GA62" t="e">
        <f>VLOOKUP(FY62,Information!$A$2:$H$1000,3,FALSE)</f>
        <v>#N/A</v>
      </c>
      <c r="GG62">
        <f t="shared" si="15"/>
        <v>0</v>
      </c>
      <c r="GK62" s="84"/>
      <c r="GL62" s="41" t="e">
        <f>VLOOKUP(GK62,Information!$A$2:$H$1000,2,FALSE)</f>
        <v>#N/A</v>
      </c>
      <c r="GM62" t="e">
        <f>VLOOKUP(GK62,Information!$A$2:$H$1000,3,FALSE)</f>
        <v>#N/A</v>
      </c>
      <c r="GS62">
        <f t="shared" si="16"/>
        <v>0</v>
      </c>
      <c r="GW62" s="84"/>
      <c r="GX62" s="41" t="e">
        <f>VLOOKUP(GW62,Information!$A$2:$H$1000,2,FALSE)</f>
        <v>#N/A</v>
      </c>
      <c r="GY62" t="e">
        <f>VLOOKUP(GW62,Information!$A$2:$H$1000,3,FALSE)</f>
        <v>#N/A</v>
      </c>
      <c r="HE62">
        <f t="shared" si="17"/>
        <v>0</v>
      </c>
      <c r="HI62" s="84"/>
      <c r="HJ62" s="41" t="e">
        <f>VLOOKUP(HI62,Information!$A$2:$H$1000,2,FALSE)</f>
        <v>#N/A</v>
      </c>
      <c r="HK62" t="e">
        <f>VLOOKUP(HI62,Information!$A$2:$H$1000,3,FALSE)</f>
        <v>#N/A</v>
      </c>
      <c r="HQ62">
        <f t="shared" si="18"/>
        <v>0</v>
      </c>
      <c r="HU62" s="84"/>
      <c r="HV62" s="41" t="e">
        <f>VLOOKUP(HU62,Information!$A$2:$H$1000,2,FALSE)</f>
        <v>#N/A</v>
      </c>
      <c r="HW62" t="e">
        <f>VLOOKUP(HU62,Information!$A$2:$H$1000,3,FALSE)</f>
        <v>#N/A</v>
      </c>
      <c r="IC62">
        <f t="shared" si="19"/>
        <v>0</v>
      </c>
      <c r="IG62" s="84"/>
      <c r="IH62" s="41" t="e">
        <f>VLOOKUP(IG62,Information!$A$2:$H$1000,2,FALSE)</f>
        <v>#N/A</v>
      </c>
      <c r="II62" t="e">
        <f>VLOOKUP(IG62,Information!$A$2:$H$1000,3,FALSE)</f>
        <v>#N/A</v>
      </c>
      <c r="IO62">
        <f t="shared" si="20"/>
        <v>0</v>
      </c>
      <c r="IS62" s="84"/>
      <c r="IT62" s="41" t="e">
        <f>VLOOKUP(IS62,Information!$A$2:$H$1000,2,FALSE)</f>
        <v>#N/A</v>
      </c>
      <c r="IU62" t="e">
        <f>VLOOKUP(IS62,Information!$A$2:$H$1000,3,FALSE)</f>
        <v>#N/A</v>
      </c>
      <c r="JA62">
        <f t="shared" si="21"/>
        <v>0</v>
      </c>
      <c r="JE62" s="84"/>
      <c r="JF62" s="41" t="e">
        <f>VLOOKUP(JE62,Information!$A$2:$H$1000,2,FALSE)</f>
        <v>#N/A</v>
      </c>
      <c r="JG62" t="e">
        <f>VLOOKUP(JE62,Information!$A$2:$H$1000,3,FALSE)</f>
        <v>#N/A</v>
      </c>
      <c r="JM62">
        <f t="shared" si="22"/>
        <v>0</v>
      </c>
      <c r="JQ62" s="84"/>
      <c r="JR62" s="41" t="e">
        <f>VLOOKUP(JQ62,Information!$A$2:$H$1000,2,FALSE)</f>
        <v>#N/A</v>
      </c>
      <c r="JS62" t="e">
        <f>VLOOKUP(JQ62,Information!$A$2:$H$1000,3,FALSE)</f>
        <v>#N/A</v>
      </c>
      <c r="JY62">
        <f t="shared" si="23"/>
        <v>0</v>
      </c>
      <c r="KC62" s="84"/>
      <c r="KD62" s="41" t="e">
        <f>VLOOKUP(KC62,Information!$A$2:$H$1000,2,FALSE)</f>
        <v>#N/A</v>
      </c>
      <c r="KE62" t="e">
        <f>VLOOKUP(KC62,Information!$A$2:$H$1000,3,FALSE)</f>
        <v>#N/A</v>
      </c>
      <c r="KK62">
        <f t="shared" si="24"/>
        <v>0</v>
      </c>
      <c r="KO62" s="84"/>
      <c r="KP62" s="41" t="e">
        <f>VLOOKUP(KO62,Information!$A$2:$H$1000,2,FALSE)</f>
        <v>#N/A</v>
      </c>
      <c r="KQ62" t="e">
        <f>VLOOKUP(KO62,Information!$A$2:$H$1000,3,FALSE)</f>
        <v>#N/A</v>
      </c>
      <c r="KW62">
        <f t="shared" si="25"/>
        <v>0</v>
      </c>
      <c r="LA62" s="84"/>
      <c r="LB62" s="41" t="e">
        <f>VLOOKUP(LA62,Information!$A$2:$H$1000,2,FALSE)</f>
        <v>#N/A</v>
      </c>
      <c r="LC62" t="e">
        <f>VLOOKUP(LA62,Information!$A$2:$H$1000,3,FALSE)</f>
        <v>#N/A</v>
      </c>
      <c r="LI62">
        <f t="shared" si="26"/>
        <v>0</v>
      </c>
      <c r="LM62" s="84"/>
      <c r="LN62" s="41" t="e">
        <f>VLOOKUP(LM62,Information!$A$2:$H$1000,2,FALSE)</f>
        <v>#N/A</v>
      </c>
      <c r="LO62" t="e">
        <f>VLOOKUP(LM62,Information!$A$2:$H$1000,3,FALSE)</f>
        <v>#N/A</v>
      </c>
      <c r="LU62">
        <f t="shared" si="27"/>
        <v>0</v>
      </c>
      <c r="LY62" s="84"/>
      <c r="LZ62" s="41" t="e">
        <f>VLOOKUP(LY62,Information!$A$2:$H$1000,2,FALSE)</f>
        <v>#N/A</v>
      </c>
      <c r="MA62" t="e">
        <f>VLOOKUP(LY62,Information!$A$2:$H$1000,3,FALSE)</f>
        <v>#N/A</v>
      </c>
      <c r="MG62">
        <f t="shared" si="28"/>
        <v>0</v>
      </c>
      <c r="MK62" s="84"/>
      <c r="ML62" s="41" t="e">
        <f>VLOOKUP(MK62,Information!$A$2:$H$1000,2,FALSE)</f>
        <v>#N/A</v>
      </c>
      <c r="MM62" t="e">
        <f>VLOOKUP(MK62,Information!$A$2:$H$1000,3,FALSE)</f>
        <v>#N/A</v>
      </c>
      <c r="MS62">
        <f t="shared" si="29"/>
        <v>0</v>
      </c>
      <c r="MW62" s="84"/>
      <c r="MX62" s="41" t="e">
        <f>VLOOKUP(MW62,Information!$A$2:$H$1000,2,FALSE)</f>
        <v>#N/A</v>
      </c>
      <c r="MY62" t="e">
        <f>VLOOKUP(MW62,Information!$A$2:$H$1000,3,FALSE)</f>
        <v>#N/A</v>
      </c>
      <c r="NE62">
        <f t="shared" si="30"/>
        <v>0</v>
      </c>
      <c r="NI62" s="84"/>
      <c r="NJ62" s="41" t="e">
        <f>VLOOKUP(NI62,Information!$A$2:$H$1000,2,FALSE)</f>
        <v>#N/A</v>
      </c>
      <c r="NK62" t="e">
        <f>VLOOKUP(NI62,Information!$A$2:$H$1000,3,FALSE)</f>
        <v>#N/A</v>
      </c>
      <c r="NQ62">
        <f t="shared" si="31"/>
        <v>0</v>
      </c>
      <c r="NU62" s="84"/>
      <c r="NV62" s="41" t="e">
        <f>VLOOKUP(NU62,Information!$A$2:$H$1000,2,FALSE)</f>
        <v>#N/A</v>
      </c>
      <c r="NW62" t="e">
        <f>VLOOKUP(NU62,Information!$A$2:$H$1000,3,FALSE)</f>
        <v>#N/A</v>
      </c>
      <c r="OC62">
        <f t="shared" si="32"/>
        <v>0</v>
      </c>
      <c r="OG62" s="84"/>
      <c r="OH62" s="41" t="e">
        <f>VLOOKUP(OG62,Information!$A$2:$H$1000,2,FALSE)</f>
        <v>#N/A</v>
      </c>
      <c r="OI62" t="e">
        <f>VLOOKUP(OG62,Information!$A$2:$H$1000,3,FALSE)</f>
        <v>#N/A</v>
      </c>
      <c r="OO62">
        <f t="shared" si="33"/>
        <v>0</v>
      </c>
      <c r="OS62" s="84"/>
      <c r="OT62" s="41" t="e">
        <f>VLOOKUP(OS62,Information!$A$2:$H$1000,2,FALSE)</f>
        <v>#N/A</v>
      </c>
      <c r="OU62" t="e">
        <f>VLOOKUP(OS62,Information!$A$2:$H$1000,3,FALSE)</f>
        <v>#N/A</v>
      </c>
      <c r="PA62">
        <f t="shared" si="34"/>
        <v>0</v>
      </c>
      <c r="PE62" s="84"/>
      <c r="PF62" s="41" t="e">
        <f>VLOOKUP(PE62,Information!$A$2:$H$1000,2,FALSE)</f>
        <v>#N/A</v>
      </c>
      <c r="PG62" t="e">
        <f>VLOOKUP(PE62,Information!$A$2:$H$1000,3,FALSE)</f>
        <v>#N/A</v>
      </c>
      <c r="PM62">
        <f t="shared" si="35"/>
        <v>0</v>
      </c>
      <c r="PQ62" s="84"/>
      <c r="PR62" s="41" t="e">
        <f>VLOOKUP(PQ62,Information!$A$2:$H$1000,2,FALSE)</f>
        <v>#N/A</v>
      </c>
      <c r="PS62" t="e">
        <f>VLOOKUP(PQ62,Information!$A$2:$H$1000,3,FALSE)</f>
        <v>#N/A</v>
      </c>
      <c r="PY62">
        <f t="shared" si="36"/>
        <v>0</v>
      </c>
      <c r="QC62" s="84"/>
      <c r="QD62" s="41" t="e">
        <f>VLOOKUP(QC62,Information!$A$2:$H$1000,2,FALSE)</f>
        <v>#N/A</v>
      </c>
      <c r="QE62" t="e">
        <f>VLOOKUP(QC62,Information!$A$2:$H$1000,3,FALSE)</f>
        <v>#N/A</v>
      </c>
      <c r="QK62">
        <f t="shared" si="37"/>
        <v>0</v>
      </c>
      <c r="QO62" s="84"/>
      <c r="QP62" s="41" t="e">
        <f>VLOOKUP(QO62,Information!$A$2:$H$1000,2,FALSE)</f>
        <v>#N/A</v>
      </c>
      <c r="QQ62" t="e">
        <f>VLOOKUP(QO62,Information!$A$2:$H$1000,3,FALSE)</f>
        <v>#N/A</v>
      </c>
      <c r="QW62">
        <f t="shared" si="38"/>
        <v>0</v>
      </c>
      <c r="RA62" s="84"/>
      <c r="RB62" s="41" t="e">
        <f>VLOOKUP(RA62,Information!$A$2:$H$1000,2,FALSE)</f>
        <v>#N/A</v>
      </c>
      <c r="RC62" t="e">
        <f>VLOOKUP(RA62,Information!$A$2:$H$1000,3,FALSE)</f>
        <v>#N/A</v>
      </c>
      <c r="RI62">
        <f t="shared" si="39"/>
        <v>0</v>
      </c>
      <c r="RM62" s="84"/>
      <c r="RN62" s="41" t="e">
        <f>VLOOKUP(RM62,Information!$A$2:$H$1000,2,FALSE)</f>
        <v>#N/A</v>
      </c>
      <c r="RO62" t="e">
        <f>VLOOKUP(RM62,Information!$A$2:$H$1000,3,FALSE)</f>
        <v>#N/A</v>
      </c>
      <c r="RU62">
        <f t="shared" si="40"/>
        <v>0</v>
      </c>
      <c r="RY62" s="84"/>
      <c r="RZ62" s="41" t="e">
        <f>VLOOKUP(RY62,Information!$A$2:$H$1000,2,FALSE)</f>
        <v>#N/A</v>
      </c>
      <c r="SA62" t="e">
        <f>VLOOKUP(RY62,Information!$A$2:$H$1000,3,FALSE)</f>
        <v>#N/A</v>
      </c>
      <c r="SG62">
        <f t="shared" si="41"/>
        <v>0</v>
      </c>
      <c r="SK62" s="84"/>
      <c r="SL62" s="41" t="e">
        <f>VLOOKUP(SK62,Information!$A$2:$H$1000,2,FALSE)</f>
        <v>#N/A</v>
      </c>
      <c r="SM62" t="e">
        <f>VLOOKUP(SK62,Information!$A$2:$H$1000,3,FALSE)</f>
        <v>#N/A</v>
      </c>
      <c r="SS62">
        <f t="shared" si="42"/>
        <v>0</v>
      </c>
      <c r="SW62" s="84"/>
      <c r="SX62" s="41" t="e">
        <f>VLOOKUP(SW62,Information!$A$2:$H$1000,2,FALSE)</f>
        <v>#N/A</v>
      </c>
      <c r="SY62" t="e">
        <f>VLOOKUP(SW62,Information!$A$2:$H$1000,3,FALSE)</f>
        <v>#N/A</v>
      </c>
      <c r="TE62">
        <f t="shared" si="43"/>
        <v>0</v>
      </c>
      <c r="TI62" s="84"/>
      <c r="TJ62" s="41" t="e">
        <f>VLOOKUP(TI62,Information!$A$2:$H$1000,2,FALSE)</f>
        <v>#N/A</v>
      </c>
      <c r="TK62" t="e">
        <f>VLOOKUP(TI62,Information!$A$2:$H$1000,3,FALSE)</f>
        <v>#N/A</v>
      </c>
      <c r="TQ62">
        <f t="shared" si="44"/>
        <v>0</v>
      </c>
      <c r="TU62" s="84"/>
      <c r="TV62" s="41" t="e">
        <f>VLOOKUP(TU62,Information!$A$2:$H$1000,2,FALSE)</f>
        <v>#N/A</v>
      </c>
      <c r="TW62" t="e">
        <f>VLOOKUP(TU62,Information!$A$2:$H$1000,3,FALSE)</f>
        <v>#N/A</v>
      </c>
      <c r="UC62">
        <f t="shared" si="45"/>
        <v>0</v>
      </c>
      <c r="UG62" s="84"/>
      <c r="UH62" s="41" t="e">
        <f>VLOOKUP(UG62,Information!$A$2:$H$1000,2,FALSE)</f>
        <v>#N/A</v>
      </c>
      <c r="UI62" t="e">
        <f>VLOOKUP(UG62,Information!$A$2:$H$1000,3,FALSE)</f>
        <v>#N/A</v>
      </c>
      <c r="UO62">
        <f t="shared" si="46"/>
        <v>0</v>
      </c>
      <c r="US62" s="84"/>
      <c r="UT62" s="41" t="e">
        <f>VLOOKUP(US62,Information!$A$2:$H$1000,2,FALSE)</f>
        <v>#N/A</v>
      </c>
      <c r="UU62" t="e">
        <f>VLOOKUP(US62,Information!$A$2:$H$1000,3,FALSE)</f>
        <v>#N/A</v>
      </c>
      <c r="VA62">
        <f t="shared" si="47"/>
        <v>0</v>
      </c>
      <c r="VE62" s="84"/>
      <c r="VF62" s="41" t="e">
        <f>VLOOKUP(VE62,Information!$A$2:$H$1000,2,FALSE)</f>
        <v>#N/A</v>
      </c>
      <c r="VG62" t="e">
        <f>VLOOKUP(VE62,Information!$A$2:$H$1000,3,FALSE)</f>
        <v>#N/A</v>
      </c>
      <c r="VM62">
        <f t="shared" si="48"/>
        <v>0</v>
      </c>
      <c r="VQ62" s="84"/>
      <c r="VR62" s="41" t="e">
        <f>VLOOKUP(VQ62,Information!$A$2:$H$1000,2,FALSE)</f>
        <v>#N/A</v>
      </c>
      <c r="VS62" t="e">
        <f>VLOOKUP(VQ62,Information!$A$2:$H$1000,3,FALSE)</f>
        <v>#N/A</v>
      </c>
      <c r="VY62">
        <f t="shared" si="49"/>
        <v>0</v>
      </c>
      <c r="WC62" s="84"/>
      <c r="WD62" s="41" t="e">
        <f>VLOOKUP(WC62,Information!$A$2:$H$1000,2,FALSE)</f>
        <v>#N/A</v>
      </c>
      <c r="WE62" t="e">
        <f>VLOOKUP(WC62,Information!$A$2:$H$1000,3,FALSE)</f>
        <v>#N/A</v>
      </c>
      <c r="WK62">
        <f t="shared" si="50"/>
        <v>0</v>
      </c>
      <c r="WO62" s="84"/>
      <c r="WP62" s="41" t="e">
        <f>VLOOKUP(WO62,Information!$A$2:$H$1000,2,FALSE)</f>
        <v>#N/A</v>
      </c>
      <c r="WQ62" t="e">
        <f>VLOOKUP(WO62,Information!$A$2:$H$1000,3,FALSE)</f>
        <v>#N/A</v>
      </c>
      <c r="WW62">
        <f t="shared" si="51"/>
        <v>0</v>
      </c>
      <c r="XA62" s="84"/>
      <c r="XB62" s="41" t="e">
        <f>VLOOKUP(XA62,Information!$A$2:$H$1000,2,FALSE)</f>
        <v>#N/A</v>
      </c>
      <c r="XC62" t="e">
        <f>VLOOKUP(XA62,Information!$A$2:$H$1000,3,FALSE)</f>
        <v>#N/A</v>
      </c>
      <c r="XI62">
        <f t="shared" si="52"/>
        <v>0</v>
      </c>
      <c r="XM62" s="84"/>
      <c r="XN62" s="41" t="e">
        <f>VLOOKUP(XM62,Information!$A$2:$H$1000,2,FALSE)</f>
        <v>#N/A</v>
      </c>
      <c r="XO62" t="e">
        <f>VLOOKUP(XM62,Information!$A$2:$H$1000,3,FALSE)</f>
        <v>#N/A</v>
      </c>
      <c r="XU62">
        <f t="shared" si="53"/>
        <v>0</v>
      </c>
      <c r="XY62" s="84"/>
      <c r="XZ62" s="41" t="e">
        <f>VLOOKUP(XY62,Information!$A$2:$H$1000,2,FALSE)</f>
        <v>#N/A</v>
      </c>
      <c r="YA62" t="e">
        <f>VLOOKUP(XY62,Information!$A$2:$H$1000,3,FALSE)</f>
        <v>#N/A</v>
      </c>
      <c r="YG62">
        <f t="shared" si="54"/>
        <v>0</v>
      </c>
      <c r="YK62" s="84"/>
      <c r="YL62" s="41" t="e">
        <f>VLOOKUP(YK62,Information!$A$2:$H$1000,2,FALSE)</f>
        <v>#N/A</v>
      </c>
      <c r="YM62" t="e">
        <f>VLOOKUP(YK62,Information!$A$2:$H$1000,3,FALSE)</f>
        <v>#N/A</v>
      </c>
      <c r="YS62">
        <f t="shared" si="55"/>
        <v>0</v>
      </c>
      <c r="YW62" s="84"/>
      <c r="YX62" s="41" t="e">
        <f>VLOOKUP(YW62,Information!$A$2:$H$1000,2,FALSE)</f>
        <v>#N/A</v>
      </c>
      <c r="YY62" t="e">
        <f>VLOOKUP(YW62,Information!$A$2:$H$1000,3,FALSE)</f>
        <v>#N/A</v>
      </c>
      <c r="ZE62">
        <f t="shared" si="56"/>
        <v>0</v>
      </c>
      <c r="ZI62" s="84"/>
      <c r="ZJ62" s="41" t="e">
        <f>VLOOKUP(ZI62,Information!$A$2:$H$1000,2,FALSE)</f>
        <v>#N/A</v>
      </c>
      <c r="ZK62" t="e">
        <f>VLOOKUP(ZI62,Information!$A$2:$H$1000,3,FALSE)</f>
        <v>#N/A</v>
      </c>
      <c r="ZQ62">
        <f t="shared" si="57"/>
        <v>0</v>
      </c>
      <c r="ZU62" s="84"/>
      <c r="ZV62" s="41" t="e">
        <f>VLOOKUP(ZU62,Information!$A$2:$H$1000,2,FALSE)</f>
        <v>#N/A</v>
      </c>
      <c r="ZW62" t="e">
        <f>VLOOKUP(ZU62,Information!$A$2:$H$1000,3,FALSE)</f>
        <v>#N/A</v>
      </c>
      <c r="AAC62">
        <f t="shared" si="58"/>
        <v>0</v>
      </c>
      <c r="AAG62" s="84"/>
      <c r="AAH62" s="41" t="e">
        <f>VLOOKUP(AAG62,Information!$A$2:$H$1000,2,FALSE)</f>
        <v>#N/A</v>
      </c>
      <c r="AAI62" t="e">
        <f>VLOOKUP(AAG62,Information!$A$2:$H$1000,3,FALSE)</f>
        <v>#N/A</v>
      </c>
      <c r="AAO62">
        <f t="shared" si="59"/>
        <v>0</v>
      </c>
      <c r="AAS62" s="84"/>
      <c r="AAT62" s="41" t="e">
        <f>VLOOKUP(AAS62,Information!$A$2:$H$1000,2,FALSE)</f>
        <v>#N/A</v>
      </c>
      <c r="AAU62" t="e">
        <f>VLOOKUP(AAS62,Information!$A$2:$H$1000,3,FALSE)</f>
        <v>#N/A</v>
      </c>
      <c r="ABA62">
        <f t="shared" si="60"/>
        <v>0</v>
      </c>
      <c r="ABE62" s="84"/>
      <c r="ABF62" s="41" t="e">
        <f>VLOOKUP(ABE62,Information!$A$2:$H$1000,2,FALSE)</f>
        <v>#N/A</v>
      </c>
      <c r="ABG62" t="e">
        <f>VLOOKUP(ABE62,Information!$A$2:$H$1000,3,FALSE)</f>
        <v>#N/A</v>
      </c>
      <c r="ABM62">
        <f t="shared" si="61"/>
        <v>0</v>
      </c>
      <c r="ABQ62" s="84"/>
      <c r="ABR62" s="41" t="e">
        <f>VLOOKUP(ABQ62,Information!$A$2:$H$1000,2,FALSE)</f>
        <v>#N/A</v>
      </c>
      <c r="ABS62" t="e">
        <f>VLOOKUP(ABQ62,Information!$A$2:$H$1000,3,FALSE)</f>
        <v>#N/A</v>
      </c>
      <c r="ABY62">
        <f t="shared" si="62"/>
        <v>0</v>
      </c>
      <c r="ACC62" s="84"/>
      <c r="ACD62" s="41" t="e">
        <f>VLOOKUP(ACC62,Information!$A$2:$H$1000,2,FALSE)</f>
        <v>#N/A</v>
      </c>
      <c r="ACE62" t="e">
        <f>VLOOKUP(ACC62,Information!$A$2:$H$1000,3,FALSE)</f>
        <v>#N/A</v>
      </c>
      <c r="ACK62">
        <f t="shared" si="63"/>
        <v>0</v>
      </c>
      <c r="ACO62" s="84"/>
      <c r="ACP62" s="41" t="e">
        <f>VLOOKUP(ACO62,Information!$A$2:$H$1000,2,FALSE)</f>
        <v>#N/A</v>
      </c>
      <c r="ACQ62" t="e">
        <f>VLOOKUP(ACO62,Information!$A$2:$H$1000,3,FALSE)</f>
        <v>#N/A</v>
      </c>
      <c r="ACW62">
        <f t="shared" si="64"/>
        <v>0</v>
      </c>
      <c r="ADA62" s="84"/>
      <c r="ADB62" s="41" t="e">
        <f>VLOOKUP(ADA62,Information!$A$2:$H$1000,2,FALSE)</f>
        <v>#N/A</v>
      </c>
      <c r="ADC62" t="e">
        <f>VLOOKUP(ADA62,Information!$A$2:$H$1000,3,FALSE)</f>
        <v>#N/A</v>
      </c>
      <c r="ADI62">
        <f t="shared" si="65"/>
        <v>0</v>
      </c>
      <c r="ADM62" s="84"/>
      <c r="ADN62" s="41" t="e">
        <f>VLOOKUP(ADM62,Information!$A$2:$H$1000,2,FALSE)</f>
        <v>#N/A</v>
      </c>
      <c r="ADO62" t="e">
        <f>VLOOKUP(ADM62,Information!$A$2:$H$1000,3,FALSE)</f>
        <v>#N/A</v>
      </c>
      <c r="ADU62">
        <f t="shared" si="66"/>
        <v>0</v>
      </c>
      <c r="ADY62" s="84"/>
      <c r="ADZ62" s="41" t="e">
        <f>VLOOKUP(ADY62,Information!$A$2:$H$1000,2,FALSE)</f>
        <v>#N/A</v>
      </c>
      <c r="AEA62" t="e">
        <f>VLOOKUP(ADY62,Information!$A$2:$H$1000,3,FALSE)</f>
        <v>#N/A</v>
      </c>
      <c r="AEG62">
        <f t="shared" si="67"/>
        <v>0</v>
      </c>
      <c r="AEK62" s="84"/>
      <c r="AEL62" s="41" t="e">
        <f>VLOOKUP(AEK62,Information!$A$2:$H$1000,2,FALSE)</f>
        <v>#N/A</v>
      </c>
      <c r="AEM62" t="e">
        <f>VLOOKUP(AEK62,Information!$A$2:$H$1000,3,FALSE)</f>
        <v>#N/A</v>
      </c>
      <c r="AES62">
        <f t="shared" si="68"/>
        <v>0</v>
      </c>
      <c r="AEW62" s="84"/>
      <c r="AEX62" s="41" t="e">
        <f>VLOOKUP(AEW62,Information!$A$2:$H$1000,2,FALSE)</f>
        <v>#N/A</v>
      </c>
      <c r="AEY62" t="e">
        <f>VLOOKUP(AEW62,Information!$A$2:$H$1000,3,FALSE)</f>
        <v>#N/A</v>
      </c>
      <c r="AFE62">
        <f t="shared" si="69"/>
        <v>0</v>
      </c>
      <c r="AFI62" s="84"/>
      <c r="AFJ62" s="41" t="e">
        <f>VLOOKUP(AFI62,Information!$A$2:$H$1000,2,FALSE)</f>
        <v>#N/A</v>
      </c>
      <c r="AFK62" t="e">
        <f>VLOOKUP(AFI62,Information!$A$2:$H$1000,3,FALSE)</f>
        <v>#N/A</v>
      </c>
      <c r="AFQ62">
        <f t="shared" si="70"/>
        <v>0</v>
      </c>
      <c r="AFU62" s="84"/>
      <c r="AFV62" s="41" t="e">
        <f>VLOOKUP(AFU62,Information!$A$2:$H$1000,2,FALSE)</f>
        <v>#N/A</v>
      </c>
      <c r="AFW62" t="e">
        <f>VLOOKUP(AFU62,Information!$A$2:$H$1000,3,FALSE)</f>
        <v>#N/A</v>
      </c>
      <c r="AGC62">
        <f t="shared" si="71"/>
        <v>0</v>
      </c>
      <c r="AGG62" s="84"/>
      <c r="AGH62" s="41" t="e">
        <f>VLOOKUP(AGG62,Information!$A$2:$H$1000,2,FALSE)</f>
        <v>#N/A</v>
      </c>
      <c r="AGI62" t="e">
        <f>VLOOKUP(AGG62,Information!$A$2:$H$1000,3,FALSE)</f>
        <v>#N/A</v>
      </c>
      <c r="AGO62">
        <f t="shared" si="72"/>
        <v>0</v>
      </c>
      <c r="AGS62" s="84"/>
      <c r="AGT62" s="41" t="e">
        <f>VLOOKUP(AGS62,Information!$A$2:$H$1000,2,FALSE)</f>
        <v>#N/A</v>
      </c>
      <c r="AGU62" t="e">
        <f>VLOOKUP(AGS62,Information!$A$2:$H$1000,3,FALSE)</f>
        <v>#N/A</v>
      </c>
      <c r="AHA62">
        <f t="shared" si="73"/>
        <v>0</v>
      </c>
      <c r="AHE62" s="84"/>
      <c r="AHF62" s="41" t="e">
        <f>VLOOKUP(AHE62,Information!$A$2:$H$1000,2,FALSE)</f>
        <v>#N/A</v>
      </c>
      <c r="AHG62" t="e">
        <f>VLOOKUP(AHE62,Information!$A$2:$H$1000,3,FALSE)</f>
        <v>#N/A</v>
      </c>
      <c r="AHM62">
        <f t="shared" si="74"/>
        <v>0</v>
      </c>
      <c r="AHQ62" s="84"/>
      <c r="AHR62" s="41" t="e">
        <f>VLOOKUP(AHQ62,Information!$A$2:$H$1000,2,FALSE)</f>
        <v>#N/A</v>
      </c>
      <c r="AHS62" t="e">
        <f>VLOOKUP(AHQ62,Information!$A$2:$H$1000,3,FALSE)</f>
        <v>#N/A</v>
      </c>
      <c r="AHY62">
        <f t="shared" si="75"/>
        <v>0</v>
      </c>
      <c r="AIC62" s="84"/>
      <c r="AID62" s="41" t="e">
        <f>VLOOKUP(AIC62,Information!$A$2:$H$1000,2,FALSE)</f>
        <v>#N/A</v>
      </c>
      <c r="AIE62" t="e">
        <f>VLOOKUP(AIC62,Information!$A$2:$H$1000,3,FALSE)</f>
        <v>#N/A</v>
      </c>
      <c r="AIK62">
        <f t="shared" si="76"/>
        <v>0</v>
      </c>
      <c r="AIO62" s="84"/>
      <c r="AIP62" s="41" t="e">
        <f>VLOOKUP(AIO62,Information!$A$2:$H$1000,2,FALSE)</f>
        <v>#N/A</v>
      </c>
      <c r="AIQ62" t="e">
        <f>VLOOKUP(AIO62,Information!$A$2:$H$1000,3,FALSE)</f>
        <v>#N/A</v>
      </c>
      <c r="AIW62">
        <f t="shared" si="77"/>
        <v>0</v>
      </c>
      <c r="AJA62" s="84"/>
      <c r="AJB62" s="41" t="e">
        <f>VLOOKUP(AJA62,Information!$A$2:$H$1000,2,FALSE)</f>
        <v>#N/A</v>
      </c>
      <c r="AJC62" t="e">
        <f>VLOOKUP(AJA62,Information!$A$2:$H$1000,3,FALSE)</f>
        <v>#N/A</v>
      </c>
      <c r="AJI62">
        <f t="shared" si="78"/>
        <v>0</v>
      </c>
      <c r="AJM62" s="84"/>
      <c r="AJN62" s="41" t="e">
        <f>VLOOKUP(AJM62,Information!$A$2:$H$1000,2,FALSE)</f>
        <v>#N/A</v>
      </c>
      <c r="AJO62" t="e">
        <f>VLOOKUP(AJM62,Information!$A$2:$H$1000,3,FALSE)</f>
        <v>#N/A</v>
      </c>
      <c r="AJU62">
        <f t="shared" si="79"/>
        <v>0</v>
      </c>
      <c r="AJY62" s="84"/>
      <c r="AJZ62" s="41" t="e">
        <f>VLOOKUP(AJY62,Information!$A$2:$H$1000,2,FALSE)</f>
        <v>#N/A</v>
      </c>
      <c r="AKA62" t="e">
        <f>VLOOKUP(AJY62,Information!$A$2:$H$1000,3,FALSE)</f>
        <v>#N/A</v>
      </c>
      <c r="AKG62">
        <f t="shared" si="80"/>
        <v>0</v>
      </c>
      <c r="AKK62" s="84"/>
      <c r="AKL62" s="41" t="e">
        <f>VLOOKUP(AKK62,Information!$A$2:$H$1000,2,FALSE)</f>
        <v>#N/A</v>
      </c>
      <c r="AKM62" t="e">
        <f>VLOOKUP(AKK62,Information!$A$2:$H$1000,3,FALSE)</f>
        <v>#N/A</v>
      </c>
      <c r="AKS62">
        <f t="shared" si="81"/>
        <v>0</v>
      </c>
      <c r="AKW62" s="84"/>
      <c r="AKX62" s="41" t="e">
        <f>VLOOKUP(AKW62,Information!$A$2:$H$1000,2,FALSE)</f>
        <v>#N/A</v>
      </c>
      <c r="AKY62" t="e">
        <f>VLOOKUP(AKW62,Information!$A$2:$H$1000,3,FALSE)</f>
        <v>#N/A</v>
      </c>
      <c r="ALE62">
        <f t="shared" si="82"/>
        <v>0</v>
      </c>
      <c r="ALI62" s="84"/>
      <c r="ALJ62" s="41" t="e">
        <f>VLOOKUP(ALI62,Information!$A$2:$H$1000,2,FALSE)</f>
        <v>#N/A</v>
      </c>
      <c r="ALK62" t="e">
        <f>VLOOKUP(ALI62,Information!$A$2:$H$1000,3,FALSE)</f>
        <v>#N/A</v>
      </c>
      <c r="ALQ62">
        <f t="shared" si="83"/>
        <v>0</v>
      </c>
      <c r="ALU62" s="84"/>
      <c r="ALV62" s="41" t="e">
        <f>VLOOKUP(ALU62,Information!$A$2:$H$1000,2,FALSE)</f>
        <v>#N/A</v>
      </c>
      <c r="ALW62" t="e">
        <f>VLOOKUP(ALU62,Information!$A$2:$H$1000,3,FALSE)</f>
        <v>#N/A</v>
      </c>
      <c r="AMC62">
        <f t="shared" si="84"/>
        <v>0</v>
      </c>
      <c r="AMG62" s="84"/>
      <c r="AMH62" s="41" t="e">
        <f>VLOOKUP(AMG62,Information!$A$2:$H$1000,2,FALSE)</f>
        <v>#N/A</v>
      </c>
      <c r="AMI62" t="e">
        <f>VLOOKUP(AMG62,Information!$A$2:$H$1000,3,FALSE)</f>
        <v>#N/A</v>
      </c>
      <c r="AMO62">
        <f t="shared" si="85"/>
        <v>0</v>
      </c>
      <c r="AMS62" s="84"/>
      <c r="AMT62" s="41" t="e">
        <f>VLOOKUP(AMS62,Information!$A$2:$H$1000,2,FALSE)</f>
        <v>#N/A</v>
      </c>
      <c r="AMU62" t="e">
        <f>VLOOKUP(AMS62,Information!$A$2:$H$1000,3,FALSE)</f>
        <v>#N/A</v>
      </c>
      <c r="ANA62">
        <f t="shared" si="86"/>
        <v>0</v>
      </c>
      <c r="ANE62" s="84"/>
      <c r="ANF62" s="41" t="e">
        <f>VLOOKUP(ANE62,Information!$A$2:$H$1000,2,FALSE)</f>
        <v>#N/A</v>
      </c>
      <c r="ANG62" t="e">
        <f>VLOOKUP(ANE62,Information!$A$2:$H$1000,3,FALSE)</f>
        <v>#N/A</v>
      </c>
      <c r="ANM62">
        <f t="shared" si="87"/>
        <v>0</v>
      </c>
      <c r="ANQ62" s="84"/>
      <c r="ANR62" s="41" t="e">
        <f>VLOOKUP(ANQ62,Information!$A$2:$H$1000,2,FALSE)</f>
        <v>#N/A</v>
      </c>
      <c r="ANS62" t="e">
        <f>VLOOKUP(ANQ62,Information!$A$2:$H$1000,3,FALSE)</f>
        <v>#N/A</v>
      </c>
      <c r="ANY62">
        <f t="shared" si="88"/>
        <v>0</v>
      </c>
      <c r="AOC62" s="84"/>
      <c r="AOD62" s="41" t="e">
        <f>VLOOKUP(AOC62,Information!$A$2:$H$1000,2,FALSE)</f>
        <v>#N/A</v>
      </c>
      <c r="AOE62" t="e">
        <f>VLOOKUP(AOC62,Information!$A$2:$H$1000,3,FALSE)</f>
        <v>#N/A</v>
      </c>
      <c r="AOK62">
        <f t="shared" si="89"/>
        <v>0</v>
      </c>
      <c r="AOO62" s="84"/>
      <c r="AOP62" s="41" t="e">
        <f>VLOOKUP(AOO62,Information!$A$2:$H$1000,2,FALSE)</f>
        <v>#N/A</v>
      </c>
      <c r="AOQ62" t="e">
        <f>VLOOKUP(AOO62,Information!$A$2:$H$1000,3,FALSE)</f>
        <v>#N/A</v>
      </c>
      <c r="AOW62">
        <f t="shared" si="90"/>
        <v>0</v>
      </c>
      <c r="APA62" s="84"/>
      <c r="APB62" s="41" t="e">
        <f>VLOOKUP(APA62,Information!$A$2:$H$1000,2,FALSE)</f>
        <v>#N/A</v>
      </c>
      <c r="APC62" t="e">
        <f>VLOOKUP(APA62,Information!$A$2:$H$1000,3,FALSE)</f>
        <v>#N/A</v>
      </c>
      <c r="API62">
        <f t="shared" si="91"/>
        <v>0</v>
      </c>
      <c r="APM62" s="84"/>
      <c r="APN62" s="41" t="e">
        <f>VLOOKUP(APM62,Information!$A$2:$H$1000,2,FALSE)</f>
        <v>#N/A</v>
      </c>
      <c r="APO62" t="e">
        <f>VLOOKUP(APM62,Information!$A$2:$H$1000,3,FALSE)</f>
        <v>#N/A</v>
      </c>
      <c r="APU62">
        <f t="shared" si="92"/>
        <v>0</v>
      </c>
      <c r="APY62" s="84"/>
      <c r="APZ62" s="41" t="e">
        <f>VLOOKUP(APY62,Information!$A$2:$H$1000,2,FALSE)</f>
        <v>#N/A</v>
      </c>
      <c r="AQA62" t="e">
        <f>VLOOKUP(APY62,Information!$A$2:$H$1000,3,FALSE)</f>
        <v>#N/A</v>
      </c>
      <c r="AQG62">
        <f t="shared" si="93"/>
        <v>0</v>
      </c>
      <c r="AQK62" s="84"/>
      <c r="AQL62" s="41" t="e">
        <f>VLOOKUP(AQK62,Information!$A$2:$H$1000,2,FALSE)</f>
        <v>#N/A</v>
      </c>
      <c r="AQM62" t="e">
        <f>VLOOKUP(AQK62,Information!$A$2:$H$1000,3,FALSE)</f>
        <v>#N/A</v>
      </c>
      <c r="AQS62">
        <f t="shared" si="94"/>
        <v>0</v>
      </c>
      <c r="AQW62" s="84"/>
      <c r="AQX62" s="41" t="e">
        <f>VLOOKUP(AQW62,Information!$A$2:$H$1000,2,FALSE)</f>
        <v>#N/A</v>
      </c>
      <c r="AQY62" t="e">
        <f>VLOOKUP(AQW62,Information!$A$2:$H$1000,3,FALSE)</f>
        <v>#N/A</v>
      </c>
      <c r="ARE62">
        <f t="shared" si="95"/>
        <v>0</v>
      </c>
      <c r="ARI62" s="84"/>
      <c r="ARJ62" s="41" t="e">
        <f>VLOOKUP(ARI62,Information!$A$2:$H$1000,2,FALSE)</f>
        <v>#N/A</v>
      </c>
      <c r="ARK62" t="e">
        <f>VLOOKUP(ARI62,Information!$A$2:$H$1000,3,FALSE)</f>
        <v>#N/A</v>
      </c>
      <c r="ARQ62">
        <f t="shared" si="96"/>
        <v>0</v>
      </c>
      <c r="ARU62" s="84"/>
      <c r="ARV62" s="41" t="e">
        <f>VLOOKUP(ARU62,Information!$A$2:$H$1000,2,FALSE)</f>
        <v>#N/A</v>
      </c>
      <c r="ARW62" t="e">
        <f>VLOOKUP(ARU62,Information!$A$2:$H$1000,3,FALSE)</f>
        <v>#N/A</v>
      </c>
      <c r="ASC62">
        <f t="shared" si="97"/>
        <v>0</v>
      </c>
      <c r="ASG62" s="84"/>
      <c r="ASH62" s="41" t="e">
        <f>VLOOKUP(ASG62,Information!$A$2:$H$1000,2,FALSE)</f>
        <v>#N/A</v>
      </c>
      <c r="ASI62" t="e">
        <f>VLOOKUP(ASG62,Information!$A$2:$H$1000,3,FALSE)</f>
        <v>#N/A</v>
      </c>
      <c r="ASO62">
        <f t="shared" si="98"/>
        <v>0</v>
      </c>
      <c r="ASS62" s="84"/>
      <c r="AST62" s="41" t="e">
        <f>VLOOKUP(ASS62,Information!$A$2:$H$1000,2,FALSE)</f>
        <v>#N/A</v>
      </c>
      <c r="ASU62" t="e">
        <f>VLOOKUP(ASS62,Information!$A$2:$H$1000,3,FALSE)</f>
        <v>#N/A</v>
      </c>
      <c r="ATA62">
        <f t="shared" si="99"/>
        <v>0</v>
      </c>
    </row>
    <row r="63" spans="1:1023 1029:1197" ht="13.2">
      <c r="A63" s="41"/>
      <c r="B63" s="41" t="e">
        <f>VLOOKUP(A63,Information!$A$2:$H$1000,2,FALSE)</f>
        <v>#N/A</v>
      </c>
      <c r="C63" t="e">
        <f>VLOOKUP(A63,Information!$A$2:$H$1000,3,FALSE)</f>
        <v>#N/A</v>
      </c>
      <c r="I63">
        <f t="shared" si="0"/>
        <v>0</v>
      </c>
      <c r="M63" s="84"/>
      <c r="N63" s="41" t="e">
        <f>VLOOKUP(M63,Information!$A$2:$H$1000,2,FALSE)</f>
        <v>#N/A</v>
      </c>
      <c r="O63" t="e">
        <f>VLOOKUP(M63,Information!$A$2:$H$1000,3,FALSE)</f>
        <v>#N/A</v>
      </c>
      <c r="U63">
        <f t="shared" si="1"/>
        <v>0</v>
      </c>
      <c r="Y63" s="84"/>
      <c r="Z63" s="41" t="e">
        <f>VLOOKUP(Y63,Information!$A$2:$H$1000,2,FALSE)</f>
        <v>#N/A</v>
      </c>
      <c r="AA63" t="e">
        <f>VLOOKUP(Y63,Information!$A$2:$H$1000,3,FALSE)</f>
        <v>#N/A</v>
      </c>
      <c r="AG63">
        <f t="shared" si="2"/>
        <v>0</v>
      </c>
      <c r="AK63" s="84" t="s">
        <v>82</v>
      </c>
      <c r="AL63" s="85" t="str">
        <f>VLOOKUP(AK63,Information!$A$2:$H$1000,2,FALSE)</f>
        <v>unknown</v>
      </c>
      <c r="AM63" s="67" t="str">
        <f>VLOOKUP(AK63,Information!$A$2:$H$1000,3,FALSE)</f>
        <v>Acropora</v>
      </c>
      <c r="AN63" s="41">
        <v>35</v>
      </c>
      <c r="AO63" s="41">
        <v>95</v>
      </c>
      <c r="AQ63" s="41">
        <v>5</v>
      </c>
      <c r="AS63">
        <f t="shared" si="3"/>
        <v>100</v>
      </c>
      <c r="AT63" s="41">
        <v>5</v>
      </c>
      <c r="AU63" s="41" t="s">
        <v>3756</v>
      </c>
      <c r="AW63" s="84"/>
      <c r="AX63" s="41" t="e">
        <f>VLOOKUP(AW63,Information!$A$2:$H$1000,2,FALSE)</f>
        <v>#N/A</v>
      </c>
      <c r="AY63" t="e">
        <f>VLOOKUP(AW63,Information!$A$2:$H$1000,3,FALSE)</f>
        <v>#N/A</v>
      </c>
      <c r="BE63">
        <f t="shared" si="4"/>
        <v>0</v>
      </c>
      <c r="BI63" s="84"/>
      <c r="BJ63" s="41" t="e">
        <f>VLOOKUP(BI63,Information!$A$2:$H$1000,2,FALSE)</f>
        <v>#N/A</v>
      </c>
      <c r="BK63" t="e">
        <f>VLOOKUP(BI63,Information!$A$2:$H$1000,3,FALSE)</f>
        <v>#N/A</v>
      </c>
      <c r="BQ63">
        <f t="shared" si="5"/>
        <v>0</v>
      </c>
      <c r="BU63" s="84"/>
      <c r="BV63" s="41" t="e">
        <f>VLOOKUP(BU63,Information!$A$2:$H$1000,2,FALSE)</f>
        <v>#N/A</v>
      </c>
      <c r="BW63" t="e">
        <f>VLOOKUP(BU63,Information!$A$2:$H$1000,3,FALSE)</f>
        <v>#N/A</v>
      </c>
      <c r="CC63">
        <f t="shared" si="6"/>
        <v>0</v>
      </c>
      <c r="CG63" s="84"/>
      <c r="CH63" s="41" t="e">
        <f>VLOOKUP(CG63,Information!$A$2:$H$1000,2,FALSE)</f>
        <v>#N/A</v>
      </c>
      <c r="CI63" t="e">
        <f>VLOOKUP(CG63,Information!$A$2:$H$1000,3,FALSE)</f>
        <v>#N/A</v>
      </c>
      <c r="CO63">
        <f t="shared" si="7"/>
        <v>0</v>
      </c>
      <c r="CS63" s="84"/>
      <c r="CT63" s="41" t="e">
        <f>VLOOKUP(CS63,Information!$A$2:$H$1000,2,FALSE)</f>
        <v>#N/A</v>
      </c>
      <c r="CU63" t="e">
        <f>VLOOKUP(CS63,Information!$A$2:$H$1000,3,FALSE)</f>
        <v>#N/A</v>
      </c>
      <c r="DA63">
        <f t="shared" si="8"/>
        <v>0</v>
      </c>
      <c r="DE63" s="84"/>
      <c r="DF63" s="41" t="e">
        <f>VLOOKUP(DE63,Information!$A$2:$H$1000,2,FALSE)</f>
        <v>#N/A</v>
      </c>
      <c r="DG63" t="e">
        <f>VLOOKUP(DE63,Information!$A$2:$H$1000,3,FALSE)</f>
        <v>#N/A</v>
      </c>
      <c r="DM63">
        <f t="shared" si="9"/>
        <v>0</v>
      </c>
      <c r="DQ63" s="84"/>
      <c r="DR63" s="41" t="e">
        <f>VLOOKUP(DQ63,Information!$A$2:$H$1000,2,FALSE)</f>
        <v>#N/A</v>
      </c>
      <c r="DS63" t="e">
        <f>VLOOKUP(DQ63,Information!$A$2:$H$1000,3,FALSE)</f>
        <v>#N/A</v>
      </c>
      <c r="DY63">
        <f t="shared" si="10"/>
        <v>0</v>
      </c>
      <c r="EC63" s="84"/>
      <c r="ED63" s="41" t="e">
        <f>VLOOKUP(EC63,Information!$A$2:$H$1000,2,FALSE)</f>
        <v>#N/A</v>
      </c>
      <c r="EE63" t="e">
        <f>VLOOKUP(EC63,Information!$A$2:$H$1000,3,FALSE)</f>
        <v>#N/A</v>
      </c>
      <c r="EK63">
        <f t="shared" si="11"/>
        <v>0</v>
      </c>
      <c r="EO63" s="84"/>
      <c r="EP63" s="41" t="e">
        <f>VLOOKUP(EO63,Information!$A$2:$H$1000,2,FALSE)</f>
        <v>#N/A</v>
      </c>
      <c r="EQ63" t="e">
        <f>VLOOKUP(EO63,Information!$A$2:$H$1000,3,FALSE)</f>
        <v>#N/A</v>
      </c>
      <c r="EW63">
        <f t="shared" si="12"/>
        <v>0</v>
      </c>
      <c r="FA63" s="84"/>
      <c r="FB63" s="41" t="e">
        <f>VLOOKUP(FA63,Information!$A$2:$H$1000,2,FALSE)</f>
        <v>#N/A</v>
      </c>
      <c r="FC63" t="e">
        <f>VLOOKUP(FA63,Information!$A$2:$H$1000,3,FALSE)</f>
        <v>#N/A</v>
      </c>
      <c r="FI63">
        <f t="shared" si="13"/>
        <v>0</v>
      </c>
      <c r="FM63" s="84"/>
      <c r="FN63" s="41" t="e">
        <f>VLOOKUP(FM63,Information!$A$2:$H$1000,2,FALSE)</f>
        <v>#N/A</v>
      </c>
      <c r="FO63" t="e">
        <f>VLOOKUP(FM63,Information!$A$2:$H$1000,3,FALSE)</f>
        <v>#N/A</v>
      </c>
      <c r="FU63">
        <f t="shared" si="14"/>
        <v>0</v>
      </c>
      <c r="FY63" s="84"/>
      <c r="FZ63" s="41" t="e">
        <f>VLOOKUP(FY63,Information!$A$2:$H$1000,2,FALSE)</f>
        <v>#N/A</v>
      </c>
      <c r="GA63" t="e">
        <f>VLOOKUP(FY63,Information!$A$2:$H$1000,3,FALSE)</f>
        <v>#N/A</v>
      </c>
      <c r="GG63">
        <f t="shared" si="15"/>
        <v>0</v>
      </c>
      <c r="GK63" s="84"/>
      <c r="GL63" s="41" t="e">
        <f>VLOOKUP(GK63,Information!$A$2:$H$1000,2,FALSE)</f>
        <v>#N/A</v>
      </c>
      <c r="GM63" t="e">
        <f>VLOOKUP(GK63,Information!$A$2:$H$1000,3,FALSE)</f>
        <v>#N/A</v>
      </c>
      <c r="GS63">
        <f t="shared" si="16"/>
        <v>0</v>
      </c>
      <c r="GW63" s="84"/>
      <c r="GX63" s="41" t="e">
        <f>VLOOKUP(GW63,Information!$A$2:$H$1000,2,FALSE)</f>
        <v>#N/A</v>
      </c>
      <c r="GY63" t="e">
        <f>VLOOKUP(GW63,Information!$A$2:$H$1000,3,FALSE)</f>
        <v>#N/A</v>
      </c>
      <c r="HE63">
        <f t="shared" si="17"/>
        <v>0</v>
      </c>
      <c r="HI63" s="84"/>
      <c r="HJ63" s="41" t="e">
        <f>VLOOKUP(HI63,Information!$A$2:$H$1000,2,FALSE)</f>
        <v>#N/A</v>
      </c>
      <c r="HK63" t="e">
        <f>VLOOKUP(HI63,Information!$A$2:$H$1000,3,FALSE)</f>
        <v>#N/A</v>
      </c>
      <c r="HQ63">
        <f t="shared" si="18"/>
        <v>0</v>
      </c>
      <c r="HU63" s="84"/>
      <c r="HV63" s="41" t="e">
        <f>VLOOKUP(HU63,Information!$A$2:$H$1000,2,FALSE)</f>
        <v>#N/A</v>
      </c>
      <c r="HW63" t="e">
        <f>VLOOKUP(HU63,Information!$A$2:$H$1000,3,FALSE)</f>
        <v>#N/A</v>
      </c>
      <c r="IC63">
        <f t="shared" si="19"/>
        <v>0</v>
      </c>
      <c r="IG63" s="84"/>
      <c r="IH63" s="41" t="e">
        <f>VLOOKUP(IG63,Information!$A$2:$H$1000,2,FALSE)</f>
        <v>#N/A</v>
      </c>
      <c r="II63" t="e">
        <f>VLOOKUP(IG63,Information!$A$2:$H$1000,3,FALSE)</f>
        <v>#N/A</v>
      </c>
      <c r="IO63">
        <f t="shared" si="20"/>
        <v>0</v>
      </c>
      <c r="IS63" s="84"/>
      <c r="IT63" s="41" t="e">
        <f>VLOOKUP(IS63,Information!$A$2:$H$1000,2,FALSE)</f>
        <v>#N/A</v>
      </c>
      <c r="IU63" t="e">
        <f>VLOOKUP(IS63,Information!$A$2:$H$1000,3,FALSE)</f>
        <v>#N/A</v>
      </c>
      <c r="JA63">
        <f t="shared" si="21"/>
        <v>0</v>
      </c>
      <c r="JE63" s="84"/>
      <c r="JF63" s="41" t="e">
        <f>VLOOKUP(JE63,Information!$A$2:$H$1000,2,FALSE)</f>
        <v>#N/A</v>
      </c>
      <c r="JG63" t="e">
        <f>VLOOKUP(JE63,Information!$A$2:$H$1000,3,FALSE)</f>
        <v>#N/A</v>
      </c>
      <c r="JM63">
        <f t="shared" si="22"/>
        <v>0</v>
      </c>
      <c r="JQ63" s="84"/>
      <c r="JR63" s="41" t="e">
        <f>VLOOKUP(JQ63,Information!$A$2:$H$1000,2,FALSE)</f>
        <v>#N/A</v>
      </c>
      <c r="JS63" t="e">
        <f>VLOOKUP(JQ63,Information!$A$2:$H$1000,3,FALSE)</f>
        <v>#N/A</v>
      </c>
      <c r="JY63">
        <f t="shared" si="23"/>
        <v>0</v>
      </c>
      <c r="KC63" s="84"/>
      <c r="KD63" s="41" t="e">
        <f>VLOOKUP(KC63,Information!$A$2:$H$1000,2,FALSE)</f>
        <v>#N/A</v>
      </c>
      <c r="KE63" t="e">
        <f>VLOOKUP(KC63,Information!$A$2:$H$1000,3,FALSE)</f>
        <v>#N/A</v>
      </c>
      <c r="KK63">
        <f t="shared" si="24"/>
        <v>0</v>
      </c>
      <c r="KO63" s="84"/>
      <c r="KP63" s="41" t="e">
        <f>VLOOKUP(KO63,Information!$A$2:$H$1000,2,FALSE)</f>
        <v>#N/A</v>
      </c>
      <c r="KQ63" t="e">
        <f>VLOOKUP(KO63,Information!$A$2:$H$1000,3,FALSE)</f>
        <v>#N/A</v>
      </c>
      <c r="KW63">
        <f t="shared" si="25"/>
        <v>0</v>
      </c>
      <c r="LA63" s="84"/>
      <c r="LB63" s="41" t="e">
        <f>VLOOKUP(LA63,Information!$A$2:$H$1000,2,FALSE)</f>
        <v>#N/A</v>
      </c>
      <c r="LC63" t="e">
        <f>VLOOKUP(LA63,Information!$A$2:$H$1000,3,FALSE)</f>
        <v>#N/A</v>
      </c>
      <c r="LI63">
        <f t="shared" si="26"/>
        <v>0</v>
      </c>
      <c r="LM63" s="84"/>
      <c r="LN63" s="41" t="e">
        <f>VLOOKUP(LM63,Information!$A$2:$H$1000,2,FALSE)</f>
        <v>#N/A</v>
      </c>
      <c r="LO63" t="e">
        <f>VLOOKUP(LM63,Information!$A$2:$H$1000,3,FALSE)</f>
        <v>#N/A</v>
      </c>
      <c r="LU63">
        <f t="shared" si="27"/>
        <v>0</v>
      </c>
      <c r="LY63" s="84"/>
      <c r="LZ63" s="41" t="e">
        <f>VLOOKUP(LY63,Information!$A$2:$H$1000,2,FALSE)</f>
        <v>#N/A</v>
      </c>
      <c r="MA63" t="e">
        <f>VLOOKUP(LY63,Information!$A$2:$H$1000,3,FALSE)</f>
        <v>#N/A</v>
      </c>
      <c r="MG63">
        <f t="shared" si="28"/>
        <v>0</v>
      </c>
      <c r="MK63" s="84"/>
      <c r="ML63" s="41" t="e">
        <f>VLOOKUP(MK63,Information!$A$2:$H$1000,2,FALSE)</f>
        <v>#N/A</v>
      </c>
      <c r="MM63" t="e">
        <f>VLOOKUP(MK63,Information!$A$2:$H$1000,3,FALSE)</f>
        <v>#N/A</v>
      </c>
      <c r="MS63">
        <f t="shared" si="29"/>
        <v>0</v>
      </c>
      <c r="MW63" s="84"/>
      <c r="MX63" s="41" t="e">
        <f>VLOOKUP(MW63,Information!$A$2:$H$1000,2,FALSE)</f>
        <v>#N/A</v>
      </c>
      <c r="MY63" t="e">
        <f>VLOOKUP(MW63,Information!$A$2:$H$1000,3,FALSE)</f>
        <v>#N/A</v>
      </c>
      <c r="NE63">
        <f t="shared" si="30"/>
        <v>0</v>
      </c>
      <c r="NI63" s="84"/>
      <c r="NJ63" s="41" t="e">
        <f>VLOOKUP(NI63,Information!$A$2:$H$1000,2,FALSE)</f>
        <v>#N/A</v>
      </c>
      <c r="NK63" t="e">
        <f>VLOOKUP(NI63,Information!$A$2:$H$1000,3,FALSE)</f>
        <v>#N/A</v>
      </c>
      <c r="NQ63">
        <f t="shared" si="31"/>
        <v>0</v>
      </c>
      <c r="NU63" s="84"/>
      <c r="NV63" s="41" t="e">
        <f>VLOOKUP(NU63,Information!$A$2:$H$1000,2,FALSE)</f>
        <v>#N/A</v>
      </c>
      <c r="NW63" t="e">
        <f>VLOOKUP(NU63,Information!$A$2:$H$1000,3,FALSE)</f>
        <v>#N/A</v>
      </c>
      <c r="OC63">
        <f t="shared" si="32"/>
        <v>0</v>
      </c>
      <c r="OG63" s="84"/>
      <c r="OH63" s="41" t="e">
        <f>VLOOKUP(OG63,Information!$A$2:$H$1000,2,FALSE)</f>
        <v>#N/A</v>
      </c>
      <c r="OI63" t="e">
        <f>VLOOKUP(OG63,Information!$A$2:$H$1000,3,FALSE)</f>
        <v>#N/A</v>
      </c>
      <c r="OO63">
        <f t="shared" si="33"/>
        <v>0</v>
      </c>
      <c r="OS63" s="84"/>
      <c r="OT63" s="41" t="e">
        <f>VLOOKUP(OS63,Information!$A$2:$H$1000,2,FALSE)</f>
        <v>#N/A</v>
      </c>
      <c r="OU63" t="e">
        <f>VLOOKUP(OS63,Information!$A$2:$H$1000,3,FALSE)</f>
        <v>#N/A</v>
      </c>
      <c r="PA63">
        <f t="shared" si="34"/>
        <v>0</v>
      </c>
      <c r="PE63" s="84"/>
      <c r="PF63" s="41" t="e">
        <f>VLOOKUP(PE63,Information!$A$2:$H$1000,2,FALSE)</f>
        <v>#N/A</v>
      </c>
      <c r="PG63" t="e">
        <f>VLOOKUP(PE63,Information!$A$2:$H$1000,3,FALSE)</f>
        <v>#N/A</v>
      </c>
      <c r="PM63">
        <f t="shared" si="35"/>
        <v>0</v>
      </c>
      <c r="PQ63" s="84"/>
      <c r="PR63" s="41" t="e">
        <f>VLOOKUP(PQ63,Information!$A$2:$H$1000,2,FALSE)</f>
        <v>#N/A</v>
      </c>
      <c r="PS63" t="e">
        <f>VLOOKUP(PQ63,Information!$A$2:$H$1000,3,FALSE)</f>
        <v>#N/A</v>
      </c>
      <c r="PY63">
        <f t="shared" si="36"/>
        <v>0</v>
      </c>
      <c r="QC63" s="84"/>
      <c r="QD63" s="41" t="e">
        <f>VLOOKUP(QC63,Information!$A$2:$H$1000,2,FALSE)</f>
        <v>#N/A</v>
      </c>
      <c r="QE63" t="e">
        <f>VLOOKUP(QC63,Information!$A$2:$H$1000,3,FALSE)</f>
        <v>#N/A</v>
      </c>
      <c r="QK63">
        <f t="shared" si="37"/>
        <v>0</v>
      </c>
      <c r="QO63" s="84"/>
      <c r="QP63" s="41" t="e">
        <f>VLOOKUP(QO63,Information!$A$2:$H$1000,2,FALSE)</f>
        <v>#N/A</v>
      </c>
      <c r="QQ63" t="e">
        <f>VLOOKUP(QO63,Information!$A$2:$H$1000,3,FALSE)</f>
        <v>#N/A</v>
      </c>
      <c r="QW63">
        <f t="shared" si="38"/>
        <v>0</v>
      </c>
      <c r="RA63" s="84"/>
      <c r="RB63" s="41" t="e">
        <f>VLOOKUP(RA63,Information!$A$2:$H$1000,2,FALSE)</f>
        <v>#N/A</v>
      </c>
      <c r="RC63" t="e">
        <f>VLOOKUP(RA63,Information!$A$2:$H$1000,3,FALSE)</f>
        <v>#N/A</v>
      </c>
      <c r="RI63">
        <f t="shared" si="39"/>
        <v>0</v>
      </c>
      <c r="RM63" s="84"/>
      <c r="RN63" s="41" t="e">
        <f>VLOOKUP(RM63,Information!$A$2:$H$1000,2,FALSE)</f>
        <v>#N/A</v>
      </c>
      <c r="RO63" t="e">
        <f>VLOOKUP(RM63,Information!$A$2:$H$1000,3,FALSE)</f>
        <v>#N/A</v>
      </c>
      <c r="RU63">
        <f t="shared" si="40"/>
        <v>0</v>
      </c>
      <c r="RY63" s="84"/>
      <c r="RZ63" s="41" t="e">
        <f>VLOOKUP(RY63,Information!$A$2:$H$1000,2,FALSE)</f>
        <v>#N/A</v>
      </c>
      <c r="SA63" t="e">
        <f>VLOOKUP(RY63,Information!$A$2:$H$1000,3,FALSE)</f>
        <v>#N/A</v>
      </c>
      <c r="SG63">
        <f t="shared" si="41"/>
        <v>0</v>
      </c>
      <c r="SK63" s="84"/>
      <c r="SL63" s="41" t="e">
        <f>VLOOKUP(SK63,Information!$A$2:$H$1000,2,FALSE)</f>
        <v>#N/A</v>
      </c>
      <c r="SM63" t="e">
        <f>VLOOKUP(SK63,Information!$A$2:$H$1000,3,FALSE)</f>
        <v>#N/A</v>
      </c>
      <c r="SS63">
        <f t="shared" si="42"/>
        <v>0</v>
      </c>
      <c r="SW63" s="84"/>
      <c r="SX63" s="41" t="e">
        <f>VLOOKUP(SW63,Information!$A$2:$H$1000,2,FALSE)</f>
        <v>#N/A</v>
      </c>
      <c r="SY63" t="e">
        <f>VLOOKUP(SW63,Information!$A$2:$H$1000,3,FALSE)</f>
        <v>#N/A</v>
      </c>
      <c r="TE63">
        <f t="shared" si="43"/>
        <v>0</v>
      </c>
      <c r="TI63" s="84"/>
      <c r="TJ63" s="41" t="e">
        <f>VLOOKUP(TI63,Information!$A$2:$H$1000,2,FALSE)</f>
        <v>#N/A</v>
      </c>
      <c r="TK63" t="e">
        <f>VLOOKUP(TI63,Information!$A$2:$H$1000,3,FALSE)</f>
        <v>#N/A</v>
      </c>
      <c r="TQ63">
        <f t="shared" si="44"/>
        <v>0</v>
      </c>
      <c r="TU63" s="84"/>
      <c r="TV63" s="41" t="e">
        <f>VLOOKUP(TU63,Information!$A$2:$H$1000,2,FALSE)</f>
        <v>#N/A</v>
      </c>
      <c r="TW63" t="e">
        <f>VLOOKUP(TU63,Information!$A$2:$H$1000,3,FALSE)</f>
        <v>#N/A</v>
      </c>
      <c r="UC63">
        <f t="shared" si="45"/>
        <v>0</v>
      </c>
      <c r="UG63" s="84"/>
      <c r="UH63" s="41" t="e">
        <f>VLOOKUP(UG63,Information!$A$2:$H$1000,2,FALSE)</f>
        <v>#N/A</v>
      </c>
      <c r="UI63" t="e">
        <f>VLOOKUP(UG63,Information!$A$2:$H$1000,3,FALSE)</f>
        <v>#N/A</v>
      </c>
      <c r="UO63">
        <f t="shared" si="46"/>
        <v>0</v>
      </c>
      <c r="US63" s="84"/>
      <c r="UT63" s="41" t="e">
        <f>VLOOKUP(US63,Information!$A$2:$H$1000,2,FALSE)</f>
        <v>#N/A</v>
      </c>
      <c r="UU63" t="e">
        <f>VLOOKUP(US63,Information!$A$2:$H$1000,3,FALSE)</f>
        <v>#N/A</v>
      </c>
      <c r="VA63">
        <f t="shared" si="47"/>
        <v>0</v>
      </c>
      <c r="VE63" s="84"/>
      <c r="VF63" s="41" t="e">
        <f>VLOOKUP(VE63,Information!$A$2:$H$1000,2,FALSE)</f>
        <v>#N/A</v>
      </c>
      <c r="VG63" t="e">
        <f>VLOOKUP(VE63,Information!$A$2:$H$1000,3,FALSE)</f>
        <v>#N/A</v>
      </c>
      <c r="VM63">
        <f t="shared" si="48"/>
        <v>0</v>
      </c>
      <c r="VQ63" s="84"/>
      <c r="VR63" s="41" t="e">
        <f>VLOOKUP(VQ63,Information!$A$2:$H$1000,2,FALSE)</f>
        <v>#N/A</v>
      </c>
      <c r="VS63" t="e">
        <f>VLOOKUP(VQ63,Information!$A$2:$H$1000,3,FALSE)</f>
        <v>#N/A</v>
      </c>
      <c r="VY63">
        <f t="shared" si="49"/>
        <v>0</v>
      </c>
      <c r="WC63" s="84"/>
      <c r="WD63" s="41" t="e">
        <f>VLOOKUP(WC63,Information!$A$2:$H$1000,2,FALSE)</f>
        <v>#N/A</v>
      </c>
      <c r="WE63" t="e">
        <f>VLOOKUP(WC63,Information!$A$2:$H$1000,3,FALSE)</f>
        <v>#N/A</v>
      </c>
      <c r="WK63">
        <f t="shared" si="50"/>
        <v>0</v>
      </c>
      <c r="WO63" s="84"/>
      <c r="WP63" s="41" t="e">
        <f>VLOOKUP(WO63,Information!$A$2:$H$1000,2,FALSE)</f>
        <v>#N/A</v>
      </c>
      <c r="WQ63" t="e">
        <f>VLOOKUP(WO63,Information!$A$2:$H$1000,3,FALSE)</f>
        <v>#N/A</v>
      </c>
      <c r="WW63">
        <f t="shared" si="51"/>
        <v>0</v>
      </c>
      <c r="XA63" s="84"/>
      <c r="XB63" s="41" t="e">
        <f>VLOOKUP(XA63,Information!$A$2:$H$1000,2,FALSE)</f>
        <v>#N/A</v>
      </c>
      <c r="XC63" t="e">
        <f>VLOOKUP(XA63,Information!$A$2:$H$1000,3,FALSE)</f>
        <v>#N/A</v>
      </c>
      <c r="XI63">
        <f t="shared" si="52"/>
        <v>0</v>
      </c>
      <c r="XM63" s="84"/>
      <c r="XN63" s="41" t="e">
        <f>VLOOKUP(XM63,Information!$A$2:$H$1000,2,FALSE)</f>
        <v>#N/A</v>
      </c>
      <c r="XO63" t="e">
        <f>VLOOKUP(XM63,Information!$A$2:$H$1000,3,FALSE)</f>
        <v>#N/A</v>
      </c>
      <c r="XU63">
        <f t="shared" si="53"/>
        <v>0</v>
      </c>
      <c r="XY63" s="84"/>
      <c r="XZ63" s="41" t="e">
        <f>VLOOKUP(XY63,Information!$A$2:$H$1000,2,FALSE)</f>
        <v>#N/A</v>
      </c>
      <c r="YA63" t="e">
        <f>VLOOKUP(XY63,Information!$A$2:$H$1000,3,FALSE)</f>
        <v>#N/A</v>
      </c>
      <c r="YG63">
        <f t="shared" si="54"/>
        <v>0</v>
      </c>
      <c r="YK63" s="84"/>
      <c r="YL63" s="41" t="e">
        <f>VLOOKUP(YK63,Information!$A$2:$H$1000,2,FALSE)</f>
        <v>#N/A</v>
      </c>
      <c r="YM63" t="e">
        <f>VLOOKUP(YK63,Information!$A$2:$H$1000,3,FALSE)</f>
        <v>#N/A</v>
      </c>
      <c r="YS63">
        <f t="shared" si="55"/>
        <v>0</v>
      </c>
      <c r="YW63" s="84"/>
      <c r="YX63" s="41" t="e">
        <f>VLOOKUP(YW63,Information!$A$2:$H$1000,2,FALSE)</f>
        <v>#N/A</v>
      </c>
      <c r="YY63" t="e">
        <f>VLOOKUP(YW63,Information!$A$2:$H$1000,3,FALSE)</f>
        <v>#N/A</v>
      </c>
      <c r="ZE63">
        <f t="shared" si="56"/>
        <v>0</v>
      </c>
      <c r="ZI63" s="84"/>
      <c r="ZJ63" s="41" t="e">
        <f>VLOOKUP(ZI63,Information!$A$2:$H$1000,2,FALSE)</f>
        <v>#N/A</v>
      </c>
      <c r="ZK63" t="e">
        <f>VLOOKUP(ZI63,Information!$A$2:$H$1000,3,FALSE)</f>
        <v>#N/A</v>
      </c>
      <c r="ZQ63">
        <f t="shared" si="57"/>
        <v>0</v>
      </c>
      <c r="ZU63" s="84"/>
      <c r="ZV63" s="41" t="e">
        <f>VLOOKUP(ZU63,Information!$A$2:$H$1000,2,FALSE)</f>
        <v>#N/A</v>
      </c>
      <c r="ZW63" t="e">
        <f>VLOOKUP(ZU63,Information!$A$2:$H$1000,3,FALSE)</f>
        <v>#N/A</v>
      </c>
      <c r="AAC63">
        <f t="shared" si="58"/>
        <v>0</v>
      </c>
      <c r="AAG63" s="84"/>
      <c r="AAH63" s="41" t="e">
        <f>VLOOKUP(AAG63,Information!$A$2:$H$1000,2,FALSE)</f>
        <v>#N/A</v>
      </c>
      <c r="AAI63" t="e">
        <f>VLOOKUP(AAG63,Information!$A$2:$H$1000,3,FALSE)</f>
        <v>#N/A</v>
      </c>
      <c r="AAO63">
        <f t="shared" si="59"/>
        <v>0</v>
      </c>
      <c r="AAS63" s="84"/>
      <c r="AAT63" s="41" t="e">
        <f>VLOOKUP(AAS63,Information!$A$2:$H$1000,2,FALSE)</f>
        <v>#N/A</v>
      </c>
      <c r="AAU63" t="e">
        <f>VLOOKUP(AAS63,Information!$A$2:$H$1000,3,FALSE)</f>
        <v>#N/A</v>
      </c>
      <c r="ABA63">
        <f t="shared" si="60"/>
        <v>0</v>
      </c>
      <c r="ABE63" s="84"/>
      <c r="ABF63" s="41" t="e">
        <f>VLOOKUP(ABE63,Information!$A$2:$H$1000,2,FALSE)</f>
        <v>#N/A</v>
      </c>
      <c r="ABG63" t="e">
        <f>VLOOKUP(ABE63,Information!$A$2:$H$1000,3,FALSE)</f>
        <v>#N/A</v>
      </c>
      <c r="ABM63">
        <f t="shared" si="61"/>
        <v>0</v>
      </c>
      <c r="ABQ63" s="84"/>
      <c r="ABR63" s="41" t="e">
        <f>VLOOKUP(ABQ63,Information!$A$2:$H$1000,2,FALSE)</f>
        <v>#N/A</v>
      </c>
      <c r="ABS63" t="e">
        <f>VLOOKUP(ABQ63,Information!$A$2:$H$1000,3,FALSE)</f>
        <v>#N/A</v>
      </c>
      <c r="ABY63">
        <f t="shared" si="62"/>
        <v>0</v>
      </c>
      <c r="ACC63" s="84"/>
      <c r="ACD63" s="41" t="e">
        <f>VLOOKUP(ACC63,Information!$A$2:$H$1000,2,FALSE)</f>
        <v>#N/A</v>
      </c>
      <c r="ACE63" t="e">
        <f>VLOOKUP(ACC63,Information!$A$2:$H$1000,3,FALSE)</f>
        <v>#N/A</v>
      </c>
      <c r="ACK63">
        <f t="shared" si="63"/>
        <v>0</v>
      </c>
      <c r="ACO63" s="84"/>
      <c r="ACP63" s="41" t="e">
        <f>VLOOKUP(ACO63,Information!$A$2:$H$1000,2,FALSE)</f>
        <v>#N/A</v>
      </c>
      <c r="ACQ63" t="e">
        <f>VLOOKUP(ACO63,Information!$A$2:$H$1000,3,FALSE)</f>
        <v>#N/A</v>
      </c>
      <c r="ACW63">
        <f t="shared" si="64"/>
        <v>0</v>
      </c>
      <c r="ADA63" s="84"/>
      <c r="ADB63" s="41" t="e">
        <f>VLOOKUP(ADA63,Information!$A$2:$H$1000,2,FALSE)</f>
        <v>#N/A</v>
      </c>
      <c r="ADC63" t="e">
        <f>VLOOKUP(ADA63,Information!$A$2:$H$1000,3,FALSE)</f>
        <v>#N/A</v>
      </c>
      <c r="ADI63">
        <f t="shared" si="65"/>
        <v>0</v>
      </c>
      <c r="ADM63" s="84"/>
      <c r="ADN63" s="41" t="e">
        <f>VLOOKUP(ADM63,Information!$A$2:$H$1000,2,FALSE)</f>
        <v>#N/A</v>
      </c>
      <c r="ADO63" t="e">
        <f>VLOOKUP(ADM63,Information!$A$2:$H$1000,3,FALSE)</f>
        <v>#N/A</v>
      </c>
      <c r="ADU63">
        <f t="shared" si="66"/>
        <v>0</v>
      </c>
      <c r="ADY63" s="84"/>
      <c r="ADZ63" s="41" t="e">
        <f>VLOOKUP(ADY63,Information!$A$2:$H$1000,2,FALSE)</f>
        <v>#N/A</v>
      </c>
      <c r="AEA63" t="e">
        <f>VLOOKUP(ADY63,Information!$A$2:$H$1000,3,FALSE)</f>
        <v>#N/A</v>
      </c>
      <c r="AEG63">
        <f t="shared" si="67"/>
        <v>0</v>
      </c>
      <c r="AEK63" s="84"/>
      <c r="AEL63" s="41" t="e">
        <f>VLOOKUP(AEK63,Information!$A$2:$H$1000,2,FALSE)</f>
        <v>#N/A</v>
      </c>
      <c r="AEM63" t="e">
        <f>VLOOKUP(AEK63,Information!$A$2:$H$1000,3,FALSE)</f>
        <v>#N/A</v>
      </c>
      <c r="AES63">
        <f t="shared" si="68"/>
        <v>0</v>
      </c>
      <c r="AEW63" s="84"/>
      <c r="AEX63" s="41" t="e">
        <f>VLOOKUP(AEW63,Information!$A$2:$H$1000,2,FALSE)</f>
        <v>#N/A</v>
      </c>
      <c r="AEY63" t="e">
        <f>VLOOKUP(AEW63,Information!$A$2:$H$1000,3,FALSE)</f>
        <v>#N/A</v>
      </c>
      <c r="AFE63">
        <f t="shared" si="69"/>
        <v>0</v>
      </c>
      <c r="AFI63" s="84"/>
      <c r="AFJ63" s="41" t="e">
        <f>VLOOKUP(AFI63,Information!$A$2:$H$1000,2,FALSE)</f>
        <v>#N/A</v>
      </c>
      <c r="AFK63" t="e">
        <f>VLOOKUP(AFI63,Information!$A$2:$H$1000,3,FALSE)</f>
        <v>#N/A</v>
      </c>
      <c r="AFQ63">
        <f t="shared" si="70"/>
        <v>0</v>
      </c>
      <c r="AFU63" s="84"/>
      <c r="AFV63" s="41" t="e">
        <f>VLOOKUP(AFU63,Information!$A$2:$H$1000,2,FALSE)</f>
        <v>#N/A</v>
      </c>
      <c r="AFW63" t="e">
        <f>VLOOKUP(AFU63,Information!$A$2:$H$1000,3,FALSE)</f>
        <v>#N/A</v>
      </c>
      <c r="AGC63">
        <f t="shared" si="71"/>
        <v>0</v>
      </c>
      <c r="AGG63" s="84"/>
      <c r="AGH63" s="41" t="e">
        <f>VLOOKUP(AGG63,Information!$A$2:$H$1000,2,FALSE)</f>
        <v>#N/A</v>
      </c>
      <c r="AGI63" t="e">
        <f>VLOOKUP(AGG63,Information!$A$2:$H$1000,3,FALSE)</f>
        <v>#N/A</v>
      </c>
      <c r="AGO63">
        <f t="shared" si="72"/>
        <v>0</v>
      </c>
      <c r="AGS63" s="84"/>
      <c r="AGT63" s="41" t="e">
        <f>VLOOKUP(AGS63,Information!$A$2:$H$1000,2,FALSE)</f>
        <v>#N/A</v>
      </c>
      <c r="AGU63" t="e">
        <f>VLOOKUP(AGS63,Information!$A$2:$H$1000,3,FALSE)</f>
        <v>#N/A</v>
      </c>
      <c r="AHA63">
        <f t="shared" si="73"/>
        <v>0</v>
      </c>
      <c r="AHE63" s="84"/>
      <c r="AHF63" s="41" t="e">
        <f>VLOOKUP(AHE63,Information!$A$2:$H$1000,2,FALSE)</f>
        <v>#N/A</v>
      </c>
      <c r="AHG63" t="e">
        <f>VLOOKUP(AHE63,Information!$A$2:$H$1000,3,FALSE)</f>
        <v>#N/A</v>
      </c>
      <c r="AHM63">
        <f t="shared" si="74"/>
        <v>0</v>
      </c>
      <c r="AHQ63" s="84"/>
      <c r="AHR63" s="41" t="e">
        <f>VLOOKUP(AHQ63,Information!$A$2:$H$1000,2,FALSE)</f>
        <v>#N/A</v>
      </c>
      <c r="AHS63" t="e">
        <f>VLOOKUP(AHQ63,Information!$A$2:$H$1000,3,FALSE)</f>
        <v>#N/A</v>
      </c>
      <c r="AHY63">
        <f t="shared" si="75"/>
        <v>0</v>
      </c>
      <c r="AIC63" s="84"/>
      <c r="AID63" s="41" t="e">
        <f>VLOOKUP(AIC63,Information!$A$2:$H$1000,2,FALSE)</f>
        <v>#N/A</v>
      </c>
      <c r="AIE63" t="e">
        <f>VLOOKUP(AIC63,Information!$A$2:$H$1000,3,FALSE)</f>
        <v>#N/A</v>
      </c>
      <c r="AIK63">
        <f t="shared" si="76"/>
        <v>0</v>
      </c>
      <c r="AIO63" s="84"/>
      <c r="AIP63" s="41" t="e">
        <f>VLOOKUP(AIO63,Information!$A$2:$H$1000,2,FALSE)</f>
        <v>#N/A</v>
      </c>
      <c r="AIQ63" t="e">
        <f>VLOOKUP(AIO63,Information!$A$2:$H$1000,3,FALSE)</f>
        <v>#N/A</v>
      </c>
      <c r="AIW63">
        <f t="shared" si="77"/>
        <v>0</v>
      </c>
      <c r="AJA63" s="84"/>
      <c r="AJB63" s="41" t="e">
        <f>VLOOKUP(AJA63,Information!$A$2:$H$1000,2,FALSE)</f>
        <v>#N/A</v>
      </c>
      <c r="AJC63" t="e">
        <f>VLOOKUP(AJA63,Information!$A$2:$H$1000,3,FALSE)</f>
        <v>#N/A</v>
      </c>
      <c r="AJI63">
        <f t="shared" si="78"/>
        <v>0</v>
      </c>
      <c r="AJM63" s="84"/>
      <c r="AJN63" s="41" t="e">
        <f>VLOOKUP(AJM63,Information!$A$2:$H$1000,2,FALSE)</f>
        <v>#N/A</v>
      </c>
      <c r="AJO63" t="e">
        <f>VLOOKUP(AJM63,Information!$A$2:$H$1000,3,FALSE)</f>
        <v>#N/A</v>
      </c>
      <c r="AJU63">
        <f t="shared" si="79"/>
        <v>0</v>
      </c>
      <c r="AJY63" s="84"/>
      <c r="AJZ63" s="41" t="e">
        <f>VLOOKUP(AJY63,Information!$A$2:$H$1000,2,FALSE)</f>
        <v>#N/A</v>
      </c>
      <c r="AKA63" t="e">
        <f>VLOOKUP(AJY63,Information!$A$2:$H$1000,3,FALSE)</f>
        <v>#N/A</v>
      </c>
      <c r="AKG63">
        <f t="shared" si="80"/>
        <v>0</v>
      </c>
      <c r="AKK63" s="84"/>
      <c r="AKL63" s="41" t="e">
        <f>VLOOKUP(AKK63,Information!$A$2:$H$1000,2,FALSE)</f>
        <v>#N/A</v>
      </c>
      <c r="AKM63" t="e">
        <f>VLOOKUP(AKK63,Information!$A$2:$H$1000,3,FALSE)</f>
        <v>#N/A</v>
      </c>
      <c r="AKS63">
        <f t="shared" si="81"/>
        <v>0</v>
      </c>
      <c r="AKW63" s="84"/>
      <c r="AKX63" s="41" t="e">
        <f>VLOOKUP(AKW63,Information!$A$2:$H$1000,2,FALSE)</f>
        <v>#N/A</v>
      </c>
      <c r="AKY63" t="e">
        <f>VLOOKUP(AKW63,Information!$A$2:$H$1000,3,FALSE)</f>
        <v>#N/A</v>
      </c>
      <c r="ALE63">
        <f t="shared" si="82"/>
        <v>0</v>
      </c>
      <c r="ALI63" s="84"/>
      <c r="ALJ63" s="41" t="e">
        <f>VLOOKUP(ALI63,Information!$A$2:$H$1000,2,FALSE)</f>
        <v>#N/A</v>
      </c>
      <c r="ALK63" t="e">
        <f>VLOOKUP(ALI63,Information!$A$2:$H$1000,3,FALSE)</f>
        <v>#N/A</v>
      </c>
      <c r="ALQ63">
        <f t="shared" si="83"/>
        <v>0</v>
      </c>
      <c r="ALU63" s="84"/>
      <c r="ALV63" s="41" t="e">
        <f>VLOOKUP(ALU63,Information!$A$2:$H$1000,2,FALSE)</f>
        <v>#N/A</v>
      </c>
      <c r="ALW63" t="e">
        <f>VLOOKUP(ALU63,Information!$A$2:$H$1000,3,FALSE)</f>
        <v>#N/A</v>
      </c>
      <c r="AMC63">
        <f t="shared" si="84"/>
        <v>0</v>
      </c>
      <c r="AMG63" s="84"/>
      <c r="AMH63" s="41" t="e">
        <f>VLOOKUP(AMG63,Information!$A$2:$H$1000,2,FALSE)</f>
        <v>#N/A</v>
      </c>
      <c r="AMI63" t="e">
        <f>VLOOKUP(AMG63,Information!$A$2:$H$1000,3,FALSE)</f>
        <v>#N/A</v>
      </c>
      <c r="AMO63">
        <f t="shared" si="85"/>
        <v>0</v>
      </c>
      <c r="AMS63" s="84"/>
      <c r="AMT63" s="41" t="e">
        <f>VLOOKUP(AMS63,Information!$A$2:$H$1000,2,FALSE)</f>
        <v>#N/A</v>
      </c>
      <c r="AMU63" t="e">
        <f>VLOOKUP(AMS63,Information!$A$2:$H$1000,3,FALSE)</f>
        <v>#N/A</v>
      </c>
      <c r="ANA63">
        <f t="shared" si="86"/>
        <v>0</v>
      </c>
      <c r="ANE63" s="84"/>
      <c r="ANF63" s="41" t="e">
        <f>VLOOKUP(ANE63,Information!$A$2:$H$1000,2,FALSE)</f>
        <v>#N/A</v>
      </c>
      <c r="ANG63" t="e">
        <f>VLOOKUP(ANE63,Information!$A$2:$H$1000,3,FALSE)</f>
        <v>#N/A</v>
      </c>
      <c r="ANM63">
        <f t="shared" si="87"/>
        <v>0</v>
      </c>
      <c r="ANQ63" s="84"/>
      <c r="ANR63" s="41" t="e">
        <f>VLOOKUP(ANQ63,Information!$A$2:$H$1000,2,FALSE)</f>
        <v>#N/A</v>
      </c>
      <c r="ANS63" t="e">
        <f>VLOOKUP(ANQ63,Information!$A$2:$H$1000,3,FALSE)</f>
        <v>#N/A</v>
      </c>
      <c r="ANY63">
        <f t="shared" si="88"/>
        <v>0</v>
      </c>
      <c r="AOC63" s="84"/>
      <c r="AOD63" s="41" t="e">
        <f>VLOOKUP(AOC63,Information!$A$2:$H$1000,2,FALSE)</f>
        <v>#N/A</v>
      </c>
      <c r="AOE63" t="e">
        <f>VLOOKUP(AOC63,Information!$A$2:$H$1000,3,FALSE)</f>
        <v>#N/A</v>
      </c>
      <c r="AOK63">
        <f t="shared" si="89"/>
        <v>0</v>
      </c>
      <c r="AOO63" s="84"/>
      <c r="AOP63" s="41" t="e">
        <f>VLOOKUP(AOO63,Information!$A$2:$H$1000,2,FALSE)</f>
        <v>#N/A</v>
      </c>
      <c r="AOQ63" t="e">
        <f>VLOOKUP(AOO63,Information!$A$2:$H$1000,3,FALSE)</f>
        <v>#N/A</v>
      </c>
      <c r="AOW63">
        <f t="shared" si="90"/>
        <v>0</v>
      </c>
      <c r="APA63" s="84"/>
      <c r="APB63" s="41" t="e">
        <f>VLOOKUP(APA63,Information!$A$2:$H$1000,2,FALSE)</f>
        <v>#N/A</v>
      </c>
      <c r="APC63" t="e">
        <f>VLOOKUP(APA63,Information!$A$2:$H$1000,3,FALSE)</f>
        <v>#N/A</v>
      </c>
      <c r="API63">
        <f t="shared" si="91"/>
        <v>0</v>
      </c>
      <c r="APM63" s="84"/>
      <c r="APN63" s="41" t="e">
        <f>VLOOKUP(APM63,Information!$A$2:$H$1000,2,FALSE)</f>
        <v>#N/A</v>
      </c>
      <c r="APO63" t="e">
        <f>VLOOKUP(APM63,Information!$A$2:$H$1000,3,FALSE)</f>
        <v>#N/A</v>
      </c>
      <c r="APU63">
        <f t="shared" si="92"/>
        <v>0</v>
      </c>
      <c r="APY63" s="84"/>
      <c r="APZ63" s="41" t="e">
        <f>VLOOKUP(APY63,Information!$A$2:$H$1000,2,FALSE)</f>
        <v>#N/A</v>
      </c>
      <c r="AQA63" t="e">
        <f>VLOOKUP(APY63,Information!$A$2:$H$1000,3,FALSE)</f>
        <v>#N/A</v>
      </c>
      <c r="AQG63">
        <f t="shared" si="93"/>
        <v>0</v>
      </c>
      <c r="AQK63" s="84"/>
      <c r="AQL63" s="41" t="e">
        <f>VLOOKUP(AQK63,Information!$A$2:$H$1000,2,FALSE)</f>
        <v>#N/A</v>
      </c>
      <c r="AQM63" t="e">
        <f>VLOOKUP(AQK63,Information!$A$2:$H$1000,3,FALSE)</f>
        <v>#N/A</v>
      </c>
      <c r="AQS63">
        <f t="shared" si="94"/>
        <v>0</v>
      </c>
      <c r="AQW63" s="84"/>
      <c r="AQX63" s="41" t="e">
        <f>VLOOKUP(AQW63,Information!$A$2:$H$1000,2,FALSE)</f>
        <v>#N/A</v>
      </c>
      <c r="AQY63" t="e">
        <f>VLOOKUP(AQW63,Information!$A$2:$H$1000,3,FALSE)</f>
        <v>#N/A</v>
      </c>
      <c r="ARE63">
        <f t="shared" si="95"/>
        <v>0</v>
      </c>
      <c r="ARI63" s="84"/>
      <c r="ARJ63" s="41" t="e">
        <f>VLOOKUP(ARI63,Information!$A$2:$H$1000,2,FALSE)</f>
        <v>#N/A</v>
      </c>
      <c r="ARK63" t="e">
        <f>VLOOKUP(ARI63,Information!$A$2:$H$1000,3,FALSE)</f>
        <v>#N/A</v>
      </c>
      <c r="ARQ63">
        <f t="shared" si="96"/>
        <v>0</v>
      </c>
      <c r="ARU63" s="84"/>
      <c r="ARV63" s="41" t="e">
        <f>VLOOKUP(ARU63,Information!$A$2:$H$1000,2,FALSE)</f>
        <v>#N/A</v>
      </c>
      <c r="ARW63" t="e">
        <f>VLOOKUP(ARU63,Information!$A$2:$H$1000,3,FALSE)</f>
        <v>#N/A</v>
      </c>
      <c r="ASC63">
        <f t="shared" si="97"/>
        <v>0</v>
      </c>
      <c r="ASG63" s="84"/>
      <c r="ASH63" s="41" t="e">
        <f>VLOOKUP(ASG63,Information!$A$2:$H$1000,2,FALSE)</f>
        <v>#N/A</v>
      </c>
      <c r="ASI63" t="e">
        <f>VLOOKUP(ASG63,Information!$A$2:$H$1000,3,FALSE)</f>
        <v>#N/A</v>
      </c>
      <c r="ASO63">
        <f t="shared" si="98"/>
        <v>0</v>
      </c>
      <c r="ASS63" s="84"/>
      <c r="AST63" s="41" t="e">
        <f>VLOOKUP(ASS63,Information!$A$2:$H$1000,2,FALSE)</f>
        <v>#N/A</v>
      </c>
      <c r="ASU63" t="e">
        <f>VLOOKUP(ASS63,Information!$A$2:$H$1000,3,FALSE)</f>
        <v>#N/A</v>
      </c>
      <c r="ATA63">
        <f t="shared" si="99"/>
        <v>0</v>
      </c>
    </row>
    <row r="64" spans="1:1023 1029:1197" ht="13.2">
      <c r="A64" s="41"/>
      <c r="B64" s="41" t="e">
        <f>VLOOKUP(A64,Information!$A$2:$H$1000,2,FALSE)</f>
        <v>#N/A</v>
      </c>
      <c r="C64" t="e">
        <f>VLOOKUP(A64,Information!$A$2:$H$1000,3,FALSE)</f>
        <v>#N/A</v>
      </c>
      <c r="I64">
        <f t="shared" si="0"/>
        <v>0</v>
      </c>
      <c r="M64" s="84"/>
      <c r="N64" s="41" t="e">
        <f>VLOOKUP(M64,Information!$A$2:$H$1000,2,FALSE)</f>
        <v>#N/A</v>
      </c>
      <c r="O64" t="e">
        <f>VLOOKUP(M64,Information!$A$2:$H$1000,3,FALSE)</f>
        <v>#N/A</v>
      </c>
      <c r="U64">
        <f t="shared" si="1"/>
        <v>0</v>
      </c>
      <c r="Y64" s="84"/>
      <c r="Z64" s="41" t="e">
        <f>VLOOKUP(Y64,Information!$A$2:$H$1000,2,FALSE)</f>
        <v>#N/A</v>
      </c>
      <c r="AA64" t="e">
        <f>VLOOKUP(Y64,Information!$A$2:$H$1000,3,FALSE)</f>
        <v>#N/A</v>
      </c>
      <c r="AG64">
        <f t="shared" si="2"/>
        <v>0</v>
      </c>
      <c r="AK64" s="84"/>
      <c r="AL64" s="41" t="e">
        <f>VLOOKUP(AK64,Information!$A$2:$H$1000,2,FALSE)</f>
        <v>#N/A</v>
      </c>
      <c r="AM64" t="e">
        <f>VLOOKUP(AK64,Information!$A$2:$H$1000,3,FALSE)</f>
        <v>#N/A</v>
      </c>
      <c r="AS64">
        <f t="shared" si="3"/>
        <v>0</v>
      </c>
      <c r="AW64" s="84"/>
      <c r="AX64" s="41" t="e">
        <f>VLOOKUP(AW64,Information!$A$2:$H$1000,2,FALSE)</f>
        <v>#N/A</v>
      </c>
      <c r="AY64" t="e">
        <f>VLOOKUP(AW64,Information!$A$2:$H$1000,3,FALSE)</f>
        <v>#N/A</v>
      </c>
      <c r="BE64">
        <f t="shared" si="4"/>
        <v>0</v>
      </c>
      <c r="BI64" s="84"/>
      <c r="BJ64" s="41" t="e">
        <f>VLOOKUP(BI64,Information!$A$2:$H$1000,2,FALSE)</f>
        <v>#N/A</v>
      </c>
      <c r="BK64" t="e">
        <f>VLOOKUP(BI64,Information!$A$2:$H$1000,3,FALSE)</f>
        <v>#N/A</v>
      </c>
      <c r="BQ64">
        <f t="shared" si="5"/>
        <v>0</v>
      </c>
      <c r="BU64" s="84"/>
      <c r="BV64" s="41" t="e">
        <f>VLOOKUP(BU64,Information!$A$2:$H$1000,2,FALSE)</f>
        <v>#N/A</v>
      </c>
      <c r="BW64" t="e">
        <f>VLOOKUP(BU64,Information!$A$2:$H$1000,3,FALSE)</f>
        <v>#N/A</v>
      </c>
      <c r="CC64">
        <f t="shared" si="6"/>
        <v>0</v>
      </c>
      <c r="CG64" s="84"/>
      <c r="CH64" s="41" t="e">
        <f>VLOOKUP(CG64,Information!$A$2:$H$1000,2,FALSE)</f>
        <v>#N/A</v>
      </c>
      <c r="CI64" t="e">
        <f>VLOOKUP(CG64,Information!$A$2:$H$1000,3,FALSE)</f>
        <v>#N/A</v>
      </c>
      <c r="CO64">
        <f t="shared" si="7"/>
        <v>0</v>
      </c>
      <c r="CS64" s="84"/>
      <c r="CT64" s="41" t="e">
        <f>VLOOKUP(CS64,Information!$A$2:$H$1000,2,FALSE)</f>
        <v>#N/A</v>
      </c>
      <c r="CU64" t="e">
        <f>VLOOKUP(CS64,Information!$A$2:$H$1000,3,FALSE)</f>
        <v>#N/A</v>
      </c>
      <c r="DA64">
        <f t="shared" si="8"/>
        <v>0</v>
      </c>
      <c r="DE64" s="84"/>
      <c r="DF64" s="41" t="e">
        <f>VLOOKUP(DE64,Information!$A$2:$H$1000,2,FALSE)</f>
        <v>#N/A</v>
      </c>
      <c r="DG64" t="e">
        <f>VLOOKUP(DE64,Information!$A$2:$H$1000,3,FALSE)</f>
        <v>#N/A</v>
      </c>
      <c r="DM64">
        <f t="shared" si="9"/>
        <v>0</v>
      </c>
      <c r="DQ64" s="84"/>
      <c r="DR64" s="41" t="e">
        <f>VLOOKUP(DQ64,Information!$A$2:$H$1000,2,FALSE)</f>
        <v>#N/A</v>
      </c>
      <c r="DS64" t="e">
        <f>VLOOKUP(DQ64,Information!$A$2:$H$1000,3,FALSE)</f>
        <v>#N/A</v>
      </c>
      <c r="DY64">
        <f t="shared" si="10"/>
        <v>0</v>
      </c>
      <c r="EC64" s="84"/>
      <c r="ED64" s="41" t="e">
        <f>VLOOKUP(EC64,Information!$A$2:$H$1000,2,FALSE)</f>
        <v>#N/A</v>
      </c>
      <c r="EE64" t="e">
        <f>VLOOKUP(EC64,Information!$A$2:$H$1000,3,FALSE)</f>
        <v>#N/A</v>
      </c>
      <c r="EK64">
        <f t="shared" si="11"/>
        <v>0</v>
      </c>
      <c r="EO64" s="84"/>
      <c r="EP64" s="41" t="e">
        <f>VLOOKUP(EO64,Information!$A$2:$H$1000,2,FALSE)</f>
        <v>#N/A</v>
      </c>
      <c r="EQ64" t="e">
        <f>VLOOKUP(EO64,Information!$A$2:$H$1000,3,FALSE)</f>
        <v>#N/A</v>
      </c>
      <c r="EW64">
        <f t="shared" si="12"/>
        <v>0</v>
      </c>
      <c r="FA64" s="84"/>
      <c r="FB64" s="41" t="e">
        <f>VLOOKUP(FA64,Information!$A$2:$H$1000,2,FALSE)</f>
        <v>#N/A</v>
      </c>
      <c r="FC64" t="e">
        <f>VLOOKUP(FA64,Information!$A$2:$H$1000,3,FALSE)</f>
        <v>#N/A</v>
      </c>
      <c r="FI64">
        <f t="shared" si="13"/>
        <v>0</v>
      </c>
      <c r="FM64" s="84"/>
      <c r="FN64" s="41" t="e">
        <f>VLOOKUP(FM64,Information!$A$2:$H$1000,2,FALSE)</f>
        <v>#N/A</v>
      </c>
      <c r="FO64" t="e">
        <f>VLOOKUP(FM64,Information!$A$2:$H$1000,3,FALSE)</f>
        <v>#N/A</v>
      </c>
      <c r="FU64">
        <f t="shared" si="14"/>
        <v>0</v>
      </c>
      <c r="FY64" s="84"/>
      <c r="FZ64" s="41" t="e">
        <f>VLOOKUP(FY64,Information!$A$2:$H$1000,2,FALSE)</f>
        <v>#N/A</v>
      </c>
      <c r="GA64" t="e">
        <f>VLOOKUP(FY64,Information!$A$2:$H$1000,3,FALSE)</f>
        <v>#N/A</v>
      </c>
      <c r="GG64">
        <f t="shared" si="15"/>
        <v>0</v>
      </c>
      <c r="GK64" s="84"/>
      <c r="GL64" s="41" t="e">
        <f>VLOOKUP(GK64,Information!$A$2:$H$1000,2,FALSE)</f>
        <v>#N/A</v>
      </c>
      <c r="GM64" t="e">
        <f>VLOOKUP(GK64,Information!$A$2:$H$1000,3,FALSE)</f>
        <v>#N/A</v>
      </c>
      <c r="GS64">
        <f t="shared" si="16"/>
        <v>0</v>
      </c>
      <c r="GW64" s="84"/>
      <c r="GX64" s="41" t="e">
        <f>VLOOKUP(GW64,Information!$A$2:$H$1000,2,FALSE)</f>
        <v>#N/A</v>
      </c>
      <c r="GY64" t="e">
        <f>VLOOKUP(GW64,Information!$A$2:$H$1000,3,FALSE)</f>
        <v>#N/A</v>
      </c>
      <c r="HE64">
        <f t="shared" si="17"/>
        <v>0</v>
      </c>
      <c r="HI64" s="84"/>
      <c r="HJ64" s="41" t="e">
        <f>VLOOKUP(HI64,Information!$A$2:$H$1000,2,FALSE)</f>
        <v>#N/A</v>
      </c>
      <c r="HK64" t="e">
        <f>VLOOKUP(HI64,Information!$A$2:$H$1000,3,FALSE)</f>
        <v>#N/A</v>
      </c>
      <c r="HQ64">
        <f t="shared" si="18"/>
        <v>0</v>
      </c>
      <c r="HU64" s="84"/>
      <c r="HV64" s="41" t="e">
        <f>VLOOKUP(HU64,Information!$A$2:$H$1000,2,FALSE)</f>
        <v>#N/A</v>
      </c>
      <c r="HW64" t="e">
        <f>VLOOKUP(HU64,Information!$A$2:$H$1000,3,FALSE)</f>
        <v>#N/A</v>
      </c>
      <c r="IC64">
        <f t="shared" si="19"/>
        <v>0</v>
      </c>
      <c r="IG64" s="84"/>
      <c r="IH64" s="41" t="e">
        <f>VLOOKUP(IG64,Information!$A$2:$H$1000,2,FALSE)</f>
        <v>#N/A</v>
      </c>
      <c r="II64" t="e">
        <f>VLOOKUP(IG64,Information!$A$2:$H$1000,3,FALSE)</f>
        <v>#N/A</v>
      </c>
      <c r="IO64">
        <f t="shared" si="20"/>
        <v>0</v>
      </c>
      <c r="IS64" s="84"/>
      <c r="IT64" s="41" t="e">
        <f>VLOOKUP(IS64,Information!$A$2:$H$1000,2,FALSE)</f>
        <v>#N/A</v>
      </c>
      <c r="IU64" t="e">
        <f>VLOOKUP(IS64,Information!$A$2:$H$1000,3,FALSE)</f>
        <v>#N/A</v>
      </c>
      <c r="JA64">
        <f t="shared" si="21"/>
        <v>0</v>
      </c>
      <c r="JE64" s="84"/>
      <c r="JF64" s="41" t="e">
        <f>VLOOKUP(JE64,Information!$A$2:$H$1000,2,FALSE)</f>
        <v>#N/A</v>
      </c>
      <c r="JG64" t="e">
        <f>VLOOKUP(JE64,Information!$A$2:$H$1000,3,FALSE)</f>
        <v>#N/A</v>
      </c>
      <c r="JM64">
        <f t="shared" si="22"/>
        <v>0</v>
      </c>
      <c r="JQ64" s="84"/>
      <c r="JR64" s="41" t="e">
        <f>VLOOKUP(JQ64,Information!$A$2:$H$1000,2,FALSE)</f>
        <v>#N/A</v>
      </c>
      <c r="JS64" t="e">
        <f>VLOOKUP(JQ64,Information!$A$2:$H$1000,3,FALSE)</f>
        <v>#N/A</v>
      </c>
      <c r="JY64">
        <f t="shared" si="23"/>
        <v>0</v>
      </c>
      <c r="KC64" s="84"/>
      <c r="KD64" s="41" t="e">
        <f>VLOOKUP(KC64,Information!$A$2:$H$1000,2,FALSE)</f>
        <v>#N/A</v>
      </c>
      <c r="KE64" t="e">
        <f>VLOOKUP(KC64,Information!$A$2:$H$1000,3,FALSE)</f>
        <v>#N/A</v>
      </c>
      <c r="KK64">
        <f t="shared" si="24"/>
        <v>0</v>
      </c>
      <c r="KO64" s="84"/>
      <c r="KP64" s="41" t="e">
        <f>VLOOKUP(KO64,Information!$A$2:$H$1000,2,FALSE)</f>
        <v>#N/A</v>
      </c>
      <c r="KQ64" t="e">
        <f>VLOOKUP(KO64,Information!$A$2:$H$1000,3,FALSE)</f>
        <v>#N/A</v>
      </c>
      <c r="KW64">
        <f t="shared" si="25"/>
        <v>0</v>
      </c>
      <c r="LA64" s="84"/>
      <c r="LB64" s="41" t="e">
        <f>VLOOKUP(LA64,Information!$A$2:$H$1000,2,FALSE)</f>
        <v>#N/A</v>
      </c>
      <c r="LC64" t="e">
        <f>VLOOKUP(LA64,Information!$A$2:$H$1000,3,FALSE)</f>
        <v>#N/A</v>
      </c>
      <c r="LI64">
        <f t="shared" si="26"/>
        <v>0</v>
      </c>
      <c r="LM64" s="84"/>
      <c r="LN64" s="41" t="e">
        <f>VLOOKUP(LM64,Information!$A$2:$H$1000,2,FALSE)</f>
        <v>#N/A</v>
      </c>
      <c r="LO64" t="e">
        <f>VLOOKUP(LM64,Information!$A$2:$H$1000,3,FALSE)</f>
        <v>#N/A</v>
      </c>
      <c r="LU64">
        <f t="shared" si="27"/>
        <v>0</v>
      </c>
      <c r="LY64" s="84"/>
      <c r="LZ64" s="41" t="e">
        <f>VLOOKUP(LY64,Information!$A$2:$H$1000,2,FALSE)</f>
        <v>#N/A</v>
      </c>
      <c r="MA64" t="e">
        <f>VLOOKUP(LY64,Information!$A$2:$H$1000,3,FALSE)</f>
        <v>#N/A</v>
      </c>
      <c r="MG64">
        <f t="shared" si="28"/>
        <v>0</v>
      </c>
      <c r="MK64" s="84"/>
      <c r="ML64" s="41" t="e">
        <f>VLOOKUP(MK64,Information!$A$2:$H$1000,2,FALSE)</f>
        <v>#N/A</v>
      </c>
      <c r="MM64" t="e">
        <f>VLOOKUP(MK64,Information!$A$2:$H$1000,3,FALSE)</f>
        <v>#N/A</v>
      </c>
      <c r="MS64">
        <f t="shared" si="29"/>
        <v>0</v>
      </c>
      <c r="MW64" s="84"/>
      <c r="MX64" s="41" t="e">
        <f>VLOOKUP(MW64,Information!$A$2:$H$1000,2,FALSE)</f>
        <v>#N/A</v>
      </c>
      <c r="MY64" t="e">
        <f>VLOOKUP(MW64,Information!$A$2:$H$1000,3,FALSE)</f>
        <v>#N/A</v>
      </c>
      <c r="NE64">
        <f t="shared" si="30"/>
        <v>0</v>
      </c>
      <c r="NI64" s="84"/>
      <c r="NJ64" s="41" t="e">
        <f>VLOOKUP(NI64,Information!$A$2:$H$1000,2,FALSE)</f>
        <v>#N/A</v>
      </c>
      <c r="NK64" t="e">
        <f>VLOOKUP(NI64,Information!$A$2:$H$1000,3,FALSE)</f>
        <v>#N/A</v>
      </c>
      <c r="NQ64">
        <f t="shared" si="31"/>
        <v>0</v>
      </c>
      <c r="NU64" s="84"/>
      <c r="NV64" s="41" t="e">
        <f>VLOOKUP(NU64,Information!$A$2:$H$1000,2,FALSE)</f>
        <v>#N/A</v>
      </c>
      <c r="NW64" t="e">
        <f>VLOOKUP(NU64,Information!$A$2:$H$1000,3,FALSE)</f>
        <v>#N/A</v>
      </c>
      <c r="OC64">
        <f t="shared" si="32"/>
        <v>0</v>
      </c>
      <c r="OG64" s="84"/>
      <c r="OH64" s="41" t="e">
        <f>VLOOKUP(OG64,Information!$A$2:$H$1000,2,FALSE)</f>
        <v>#N/A</v>
      </c>
      <c r="OI64" t="e">
        <f>VLOOKUP(OG64,Information!$A$2:$H$1000,3,FALSE)</f>
        <v>#N/A</v>
      </c>
      <c r="OO64">
        <f t="shared" si="33"/>
        <v>0</v>
      </c>
      <c r="OS64" s="84"/>
      <c r="OT64" s="41" t="e">
        <f>VLOOKUP(OS64,Information!$A$2:$H$1000,2,FALSE)</f>
        <v>#N/A</v>
      </c>
      <c r="OU64" t="e">
        <f>VLOOKUP(OS64,Information!$A$2:$H$1000,3,FALSE)</f>
        <v>#N/A</v>
      </c>
      <c r="PA64">
        <f t="shared" si="34"/>
        <v>0</v>
      </c>
      <c r="PE64" s="84"/>
      <c r="PF64" s="41" t="e">
        <f>VLOOKUP(PE64,Information!$A$2:$H$1000,2,FALSE)</f>
        <v>#N/A</v>
      </c>
      <c r="PG64" t="e">
        <f>VLOOKUP(PE64,Information!$A$2:$H$1000,3,FALSE)</f>
        <v>#N/A</v>
      </c>
      <c r="PM64">
        <f t="shared" si="35"/>
        <v>0</v>
      </c>
      <c r="PQ64" s="84"/>
      <c r="PR64" s="41" t="e">
        <f>VLOOKUP(PQ64,Information!$A$2:$H$1000,2,FALSE)</f>
        <v>#N/A</v>
      </c>
      <c r="PS64" t="e">
        <f>VLOOKUP(PQ64,Information!$A$2:$H$1000,3,FALSE)</f>
        <v>#N/A</v>
      </c>
      <c r="PY64">
        <f t="shared" si="36"/>
        <v>0</v>
      </c>
      <c r="QC64" s="84"/>
      <c r="QD64" s="41" t="e">
        <f>VLOOKUP(QC64,Information!$A$2:$H$1000,2,FALSE)</f>
        <v>#N/A</v>
      </c>
      <c r="QE64" t="e">
        <f>VLOOKUP(QC64,Information!$A$2:$H$1000,3,FALSE)</f>
        <v>#N/A</v>
      </c>
      <c r="QK64">
        <f t="shared" si="37"/>
        <v>0</v>
      </c>
      <c r="QO64" s="84"/>
      <c r="QP64" s="41" t="e">
        <f>VLOOKUP(QO64,Information!$A$2:$H$1000,2,FALSE)</f>
        <v>#N/A</v>
      </c>
      <c r="QQ64" t="e">
        <f>VLOOKUP(QO64,Information!$A$2:$H$1000,3,FALSE)</f>
        <v>#N/A</v>
      </c>
      <c r="QW64">
        <f t="shared" si="38"/>
        <v>0</v>
      </c>
      <c r="RA64" s="84"/>
      <c r="RB64" s="41" t="e">
        <f>VLOOKUP(RA64,Information!$A$2:$H$1000,2,FALSE)</f>
        <v>#N/A</v>
      </c>
      <c r="RC64" t="e">
        <f>VLOOKUP(RA64,Information!$A$2:$H$1000,3,FALSE)</f>
        <v>#N/A</v>
      </c>
      <c r="RI64">
        <f t="shared" si="39"/>
        <v>0</v>
      </c>
      <c r="RM64" s="84"/>
      <c r="RN64" s="41" t="e">
        <f>VLOOKUP(RM64,Information!$A$2:$H$1000,2,FALSE)</f>
        <v>#N/A</v>
      </c>
      <c r="RO64" t="e">
        <f>VLOOKUP(RM64,Information!$A$2:$H$1000,3,FALSE)</f>
        <v>#N/A</v>
      </c>
      <c r="RU64">
        <f t="shared" si="40"/>
        <v>0</v>
      </c>
      <c r="RY64" s="84"/>
      <c r="RZ64" s="41" t="e">
        <f>VLOOKUP(RY64,Information!$A$2:$H$1000,2,FALSE)</f>
        <v>#N/A</v>
      </c>
      <c r="SA64" t="e">
        <f>VLOOKUP(RY64,Information!$A$2:$H$1000,3,FALSE)</f>
        <v>#N/A</v>
      </c>
      <c r="SG64">
        <f t="shared" si="41"/>
        <v>0</v>
      </c>
      <c r="SK64" s="84"/>
      <c r="SL64" s="41" t="e">
        <f>VLOOKUP(SK64,Information!$A$2:$H$1000,2,FALSE)</f>
        <v>#N/A</v>
      </c>
      <c r="SM64" t="e">
        <f>VLOOKUP(SK64,Information!$A$2:$H$1000,3,FALSE)</f>
        <v>#N/A</v>
      </c>
      <c r="SS64">
        <f t="shared" si="42"/>
        <v>0</v>
      </c>
      <c r="SW64" s="84"/>
      <c r="SX64" s="41" t="e">
        <f>VLOOKUP(SW64,Information!$A$2:$H$1000,2,FALSE)</f>
        <v>#N/A</v>
      </c>
      <c r="SY64" t="e">
        <f>VLOOKUP(SW64,Information!$A$2:$H$1000,3,FALSE)</f>
        <v>#N/A</v>
      </c>
      <c r="TE64">
        <f t="shared" si="43"/>
        <v>0</v>
      </c>
      <c r="TI64" s="84"/>
      <c r="TJ64" s="41" t="e">
        <f>VLOOKUP(TI64,Information!$A$2:$H$1000,2,FALSE)</f>
        <v>#N/A</v>
      </c>
      <c r="TK64" t="e">
        <f>VLOOKUP(TI64,Information!$A$2:$H$1000,3,FALSE)</f>
        <v>#N/A</v>
      </c>
      <c r="TQ64">
        <f t="shared" si="44"/>
        <v>0</v>
      </c>
      <c r="TU64" s="84"/>
      <c r="TV64" s="41" t="e">
        <f>VLOOKUP(TU64,Information!$A$2:$H$1000,2,FALSE)</f>
        <v>#N/A</v>
      </c>
      <c r="TW64" t="e">
        <f>VLOOKUP(TU64,Information!$A$2:$H$1000,3,FALSE)</f>
        <v>#N/A</v>
      </c>
      <c r="UC64">
        <f t="shared" si="45"/>
        <v>0</v>
      </c>
      <c r="UG64" s="84"/>
      <c r="UH64" s="41" t="e">
        <f>VLOOKUP(UG64,Information!$A$2:$H$1000,2,FALSE)</f>
        <v>#N/A</v>
      </c>
      <c r="UI64" t="e">
        <f>VLOOKUP(UG64,Information!$A$2:$H$1000,3,FALSE)</f>
        <v>#N/A</v>
      </c>
      <c r="UO64">
        <f t="shared" si="46"/>
        <v>0</v>
      </c>
      <c r="US64" s="84"/>
      <c r="UT64" s="41" t="e">
        <f>VLOOKUP(US64,Information!$A$2:$H$1000,2,FALSE)</f>
        <v>#N/A</v>
      </c>
      <c r="UU64" t="e">
        <f>VLOOKUP(US64,Information!$A$2:$H$1000,3,FALSE)</f>
        <v>#N/A</v>
      </c>
      <c r="VA64">
        <f t="shared" si="47"/>
        <v>0</v>
      </c>
      <c r="VE64" s="84"/>
      <c r="VF64" s="41" t="e">
        <f>VLOOKUP(VE64,Information!$A$2:$H$1000,2,FALSE)</f>
        <v>#N/A</v>
      </c>
      <c r="VG64" t="e">
        <f>VLOOKUP(VE64,Information!$A$2:$H$1000,3,FALSE)</f>
        <v>#N/A</v>
      </c>
      <c r="VM64">
        <f t="shared" si="48"/>
        <v>0</v>
      </c>
      <c r="VQ64" s="84"/>
      <c r="VR64" s="41" t="e">
        <f>VLOOKUP(VQ64,Information!$A$2:$H$1000,2,FALSE)</f>
        <v>#N/A</v>
      </c>
      <c r="VS64" t="e">
        <f>VLOOKUP(VQ64,Information!$A$2:$H$1000,3,FALSE)</f>
        <v>#N/A</v>
      </c>
      <c r="VY64">
        <f t="shared" si="49"/>
        <v>0</v>
      </c>
      <c r="WC64" s="84"/>
      <c r="WD64" s="41" t="e">
        <f>VLOOKUP(WC64,Information!$A$2:$H$1000,2,FALSE)</f>
        <v>#N/A</v>
      </c>
      <c r="WE64" t="e">
        <f>VLOOKUP(WC64,Information!$A$2:$H$1000,3,FALSE)</f>
        <v>#N/A</v>
      </c>
      <c r="WK64">
        <f t="shared" si="50"/>
        <v>0</v>
      </c>
      <c r="WO64" s="84"/>
      <c r="WP64" s="41" t="e">
        <f>VLOOKUP(WO64,Information!$A$2:$H$1000,2,FALSE)</f>
        <v>#N/A</v>
      </c>
      <c r="WQ64" t="e">
        <f>VLOOKUP(WO64,Information!$A$2:$H$1000,3,FALSE)</f>
        <v>#N/A</v>
      </c>
      <c r="WW64">
        <f t="shared" si="51"/>
        <v>0</v>
      </c>
      <c r="XA64" s="84"/>
      <c r="XB64" s="41" t="e">
        <f>VLOOKUP(XA64,Information!$A$2:$H$1000,2,FALSE)</f>
        <v>#N/A</v>
      </c>
      <c r="XC64" t="e">
        <f>VLOOKUP(XA64,Information!$A$2:$H$1000,3,FALSE)</f>
        <v>#N/A</v>
      </c>
      <c r="XI64">
        <f t="shared" si="52"/>
        <v>0</v>
      </c>
      <c r="XM64" s="84"/>
      <c r="XN64" s="41" t="e">
        <f>VLOOKUP(XM64,Information!$A$2:$H$1000,2,FALSE)</f>
        <v>#N/A</v>
      </c>
      <c r="XO64" t="e">
        <f>VLOOKUP(XM64,Information!$A$2:$H$1000,3,FALSE)</f>
        <v>#N/A</v>
      </c>
      <c r="XU64">
        <f t="shared" si="53"/>
        <v>0</v>
      </c>
      <c r="XY64" s="84"/>
      <c r="XZ64" s="41" t="e">
        <f>VLOOKUP(XY64,Information!$A$2:$H$1000,2,FALSE)</f>
        <v>#N/A</v>
      </c>
      <c r="YA64" t="e">
        <f>VLOOKUP(XY64,Information!$A$2:$H$1000,3,FALSE)</f>
        <v>#N/A</v>
      </c>
      <c r="YG64">
        <f t="shared" si="54"/>
        <v>0</v>
      </c>
      <c r="YK64" s="84"/>
      <c r="YL64" s="41" t="e">
        <f>VLOOKUP(YK64,Information!$A$2:$H$1000,2,FALSE)</f>
        <v>#N/A</v>
      </c>
      <c r="YM64" t="e">
        <f>VLOOKUP(YK64,Information!$A$2:$H$1000,3,FALSE)</f>
        <v>#N/A</v>
      </c>
      <c r="YS64">
        <f t="shared" si="55"/>
        <v>0</v>
      </c>
      <c r="YW64" s="84"/>
      <c r="YX64" s="41" t="e">
        <f>VLOOKUP(YW64,Information!$A$2:$H$1000,2,FALSE)</f>
        <v>#N/A</v>
      </c>
      <c r="YY64" t="e">
        <f>VLOOKUP(YW64,Information!$A$2:$H$1000,3,FALSE)</f>
        <v>#N/A</v>
      </c>
      <c r="ZE64">
        <f t="shared" si="56"/>
        <v>0</v>
      </c>
      <c r="ZI64" s="84"/>
      <c r="ZJ64" s="41" t="e">
        <f>VLOOKUP(ZI64,Information!$A$2:$H$1000,2,FALSE)</f>
        <v>#N/A</v>
      </c>
      <c r="ZK64" t="e">
        <f>VLOOKUP(ZI64,Information!$A$2:$H$1000,3,FALSE)</f>
        <v>#N/A</v>
      </c>
      <c r="ZQ64">
        <f t="shared" si="57"/>
        <v>0</v>
      </c>
      <c r="ZU64" s="84"/>
      <c r="ZV64" s="41" t="e">
        <f>VLOOKUP(ZU64,Information!$A$2:$H$1000,2,FALSE)</f>
        <v>#N/A</v>
      </c>
      <c r="ZW64" t="e">
        <f>VLOOKUP(ZU64,Information!$A$2:$H$1000,3,FALSE)</f>
        <v>#N/A</v>
      </c>
      <c r="AAC64">
        <f t="shared" si="58"/>
        <v>0</v>
      </c>
      <c r="AAG64" s="84"/>
      <c r="AAH64" s="41" t="e">
        <f>VLOOKUP(AAG64,Information!$A$2:$H$1000,2,FALSE)</f>
        <v>#N/A</v>
      </c>
      <c r="AAI64" t="e">
        <f>VLOOKUP(AAG64,Information!$A$2:$H$1000,3,FALSE)</f>
        <v>#N/A</v>
      </c>
      <c r="AAO64">
        <f t="shared" si="59"/>
        <v>0</v>
      </c>
      <c r="AAS64" s="84"/>
      <c r="AAT64" s="41" t="e">
        <f>VLOOKUP(AAS64,Information!$A$2:$H$1000,2,FALSE)</f>
        <v>#N/A</v>
      </c>
      <c r="AAU64" t="e">
        <f>VLOOKUP(AAS64,Information!$A$2:$H$1000,3,FALSE)</f>
        <v>#N/A</v>
      </c>
      <c r="ABA64">
        <f t="shared" si="60"/>
        <v>0</v>
      </c>
      <c r="ABE64" s="84"/>
      <c r="ABF64" s="41" t="e">
        <f>VLOOKUP(ABE64,Information!$A$2:$H$1000,2,FALSE)</f>
        <v>#N/A</v>
      </c>
      <c r="ABG64" t="e">
        <f>VLOOKUP(ABE64,Information!$A$2:$H$1000,3,FALSE)</f>
        <v>#N/A</v>
      </c>
      <c r="ABM64">
        <f t="shared" si="61"/>
        <v>0</v>
      </c>
      <c r="ABQ64" s="84"/>
      <c r="ABR64" s="41" t="e">
        <f>VLOOKUP(ABQ64,Information!$A$2:$H$1000,2,FALSE)</f>
        <v>#N/A</v>
      </c>
      <c r="ABS64" t="e">
        <f>VLOOKUP(ABQ64,Information!$A$2:$H$1000,3,FALSE)</f>
        <v>#N/A</v>
      </c>
      <c r="ABY64">
        <f t="shared" si="62"/>
        <v>0</v>
      </c>
      <c r="ACC64" s="84"/>
      <c r="ACD64" s="41" t="e">
        <f>VLOOKUP(ACC64,Information!$A$2:$H$1000,2,FALSE)</f>
        <v>#N/A</v>
      </c>
      <c r="ACE64" t="e">
        <f>VLOOKUP(ACC64,Information!$A$2:$H$1000,3,FALSE)</f>
        <v>#N/A</v>
      </c>
      <c r="ACK64">
        <f t="shared" si="63"/>
        <v>0</v>
      </c>
      <c r="ACO64" s="84"/>
      <c r="ACP64" s="41" t="e">
        <f>VLOOKUP(ACO64,Information!$A$2:$H$1000,2,FALSE)</f>
        <v>#N/A</v>
      </c>
      <c r="ACQ64" t="e">
        <f>VLOOKUP(ACO64,Information!$A$2:$H$1000,3,FALSE)</f>
        <v>#N/A</v>
      </c>
      <c r="ACW64">
        <f t="shared" si="64"/>
        <v>0</v>
      </c>
      <c r="ADA64" s="84"/>
      <c r="ADB64" s="41" t="e">
        <f>VLOOKUP(ADA64,Information!$A$2:$H$1000,2,FALSE)</f>
        <v>#N/A</v>
      </c>
      <c r="ADC64" t="e">
        <f>VLOOKUP(ADA64,Information!$A$2:$H$1000,3,FALSE)</f>
        <v>#N/A</v>
      </c>
      <c r="ADI64">
        <f t="shared" si="65"/>
        <v>0</v>
      </c>
      <c r="ADM64" s="84"/>
      <c r="ADN64" s="41" t="e">
        <f>VLOOKUP(ADM64,Information!$A$2:$H$1000,2,FALSE)</f>
        <v>#N/A</v>
      </c>
      <c r="ADO64" t="e">
        <f>VLOOKUP(ADM64,Information!$A$2:$H$1000,3,FALSE)</f>
        <v>#N/A</v>
      </c>
      <c r="ADU64">
        <f t="shared" si="66"/>
        <v>0</v>
      </c>
      <c r="ADY64" s="84"/>
      <c r="ADZ64" s="41" t="e">
        <f>VLOOKUP(ADY64,Information!$A$2:$H$1000,2,FALSE)</f>
        <v>#N/A</v>
      </c>
      <c r="AEA64" t="e">
        <f>VLOOKUP(ADY64,Information!$A$2:$H$1000,3,FALSE)</f>
        <v>#N/A</v>
      </c>
      <c r="AEG64">
        <f t="shared" si="67"/>
        <v>0</v>
      </c>
      <c r="AEK64" s="84"/>
      <c r="AEL64" s="41" t="e">
        <f>VLOOKUP(AEK64,Information!$A$2:$H$1000,2,FALSE)</f>
        <v>#N/A</v>
      </c>
      <c r="AEM64" t="e">
        <f>VLOOKUP(AEK64,Information!$A$2:$H$1000,3,FALSE)</f>
        <v>#N/A</v>
      </c>
      <c r="AES64">
        <f t="shared" si="68"/>
        <v>0</v>
      </c>
      <c r="AEW64" s="84"/>
      <c r="AEX64" s="41" t="e">
        <f>VLOOKUP(AEW64,Information!$A$2:$H$1000,2,FALSE)</f>
        <v>#N/A</v>
      </c>
      <c r="AEY64" t="e">
        <f>VLOOKUP(AEW64,Information!$A$2:$H$1000,3,FALSE)</f>
        <v>#N/A</v>
      </c>
      <c r="AFE64">
        <f t="shared" si="69"/>
        <v>0</v>
      </c>
      <c r="AFI64" s="84"/>
      <c r="AFJ64" s="41" t="e">
        <f>VLOOKUP(AFI64,Information!$A$2:$H$1000,2,FALSE)</f>
        <v>#N/A</v>
      </c>
      <c r="AFK64" t="e">
        <f>VLOOKUP(AFI64,Information!$A$2:$H$1000,3,FALSE)</f>
        <v>#N/A</v>
      </c>
      <c r="AFQ64">
        <f t="shared" si="70"/>
        <v>0</v>
      </c>
      <c r="AFU64" s="84"/>
      <c r="AFV64" s="41" t="e">
        <f>VLOOKUP(AFU64,Information!$A$2:$H$1000,2,FALSE)</f>
        <v>#N/A</v>
      </c>
      <c r="AFW64" t="e">
        <f>VLOOKUP(AFU64,Information!$A$2:$H$1000,3,FALSE)</f>
        <v>#N/A</v>
      </c>
      <c r="AGC64">
        <f t="shared" si="71"/>
        <v>0</v>
      </c>
      <c r="AGG64" s="84"/>
      <c r="AGH64" s="41" t="e">
        <f>VLOOKUP(AGG64,Information!$A$2:$H$1000,2,FALSE)</f>
        <v>#N/A</v>
      </c>
      <c r="AGI64" t="e">
        <f>VLOOKUP(AGG64,Information!$A$2:$H$1000,3,FALSE)</f>
        <v>#N/A</v>
      </c>
      <c r="AGO64">
        <f t="shared" si="72"/>
        <v>0</v>
      </c>
      <c r="AGS64" s="84"/>
      <c r="AGT64" s="41" t="e">
        <f>VLOOKUP(AGS64,Information!$A$2:$H$1000,2,FALSE)</f>
        <v>#N/A</v>
      </c>
      <c r="AGU64" t="e">
        <f>VLOOKUP(AGS64,Information!$A$2:$H$1000,3,FALSE)</f>
        <v>#N/A</v>
      </c>
      <c r="AHA64">
        <f t="shared" si="73"/>
        <v>0</v>
      </c>
      <c r="AHE64" s="84"/>
      <c r="AHF64" s="41" t="e">
        <f>VLOOKUP(AHE64,Information!$A$2:$H$1000,2,FALSE)</f>
        <v>#N/A</v>
      </c>
      <c r="AHG64" t="e">
        <f>VLOOKUP(AHE64,Information!$A$2:$H$1000,3,FALSE)</f>
        <v>#N/A</v>
      </c>
      <c r="AHM64">
        <f t="shared" si="74"/>
        <v>0</v>
      </c>
      <c r="AHQ64" s="84"/>
      <c r="AHR64" s="41" t="e">
        <f>VLOOKUP(AHQ64,Information!$A$2:$H$1000,2,FALSE)</f>
        <v>#N/A</v>
      </c>
      <c r="AHS64" t="e">
        <f>VLOOKUP(AHQ64,Information!$A$2:$H$1000,3,FALSE)</f>
        <v>#N/A</v>
      </c>
      <c r="AHY64">
        <f t="shared" si="75"/>
        <v>0</v>
      </c>
      <c r="AIC64" s="84"/>
      <c r="AID64" s="41" t="e">
        <f>VLOOKUP(AIC64,Information!$A$2:$H$1000,2,FALSE)</f>
        <v>#N/A</v>
      </c>
      <c r="AIE64" t="e">
        <f>VLOOKUP(AIC64,Information!$A$2:$H$1000,3,FALSE)</f>
        <v>#N/A</v>
      </c>
      <c r="AIK64">
        <f t="shared" si="76"/>
        <v>0</v>
      </c>
      <c r="AIO64" s="84"/>
      <c r="AIP64" s="41" t="e">
        <f>VLOOKUP(AIO64,Information!$A$2:$H$1000,2,FALSE)</f>
        <v>#N/A</v>
      </c>
      <c r="AIQ64" t="e">
        <f>VLOOKUP(AIO64,Information!$A$2:$H$1000,3,FALSE)</f>
        <v>#N/A</v>
      </c>
      <c r="AIW64">
        <f t="shared" si="77"/>
        <v>0</v>
      </c>
      <c r="AJA64" s="84"/>
      <c r="AJB64" s="41" t="e">
        <f>VLOOKUP(AJA64,Information!$A$2:$H$1000,2,FALSE)</f>
        <v>#N/A</v>
      </c>
      <c r="AJC64" t="e">
        <f>VLOOKUP(AJA64,Information!$A$2:$H$1000,3,FALSE)</f>
        <v>#N/A</v>
      </c>
      <c r="AJI64">
        <f t="shared" si="78"/>
        <v>0</v>
      </c>
      <c r="AJM64" s="84"/>
      <c r="AJN64" s="41" t="e">
        <f>VLOOKUP(AJM64,Information!$A$2:$H$1000,2,FALSE)</f>
        <v>#N/A</v>
      </c>
      <c r="AJO64" t="e">
        <f>VLOOKUP(AJM64,Information!$A$2:$H$1000,3,FALSE)</f>
        <v>#N/A</v>
      </c>
      <c r="AJU64">
        <f t="shared" si="79"/>
        <v>0</v>
      </c>
      <c r="AJY64" s="84"/>
      <c r="AJZ64" s="41" t="e">
        <f>VLOOKUP(AJY64,Information!$A$2:$H$1000,2,FALSE)</f>
        <v>#N/A</v>
      </c>
      <c r="AKA64" t="e">
        <f>VLOOKUP(AJY64,Information!$A$2:$H$1000,3,FALSE)</f>
        <v>#N/A</v>
      </c>
      <c r="AKG64">
        <f t="shared" si="80"/>
        <v>0</v>
      </c>
      <c r="AKK64" s="84"/>
      <c r="AKL64" s="41" t="e">
        <f>VLOOKUP(AKK64,Information!$A$2:$H$1000,2,FALSE)</f>
        <v>#N/A</v>
      </c>
      <c r="AKM64" t="e">
        <f>VLOOKUP(AKK64,Information!$A$2:$H$1000,3,FALSE)</f>
        <v>#N/A</v>
      </c>
      <c r="AKS64">
        <f t="shared" si="81"/>
        <v>0</v>
      </c>
      <c r="AKW64" s="84"/>
      <c r="AKX64" s="41" t="e">
        <f>VLOOKUP(AKW64,Information!$A$2:$H$1000,2,FALSE)</f>
        <v>#N/A</v>
      </c>
      <c r="AKY64" t="e">
        <f>VLOOKUP(AKW64,Information!$A$2:$H$1000,3,FALSE)</f>
        <v>#N/A</v>
      </c>
      <c r="ALE64">
        <f t="shared" si="82"/>
        <v>0</v>
      </c>
      <c r="ALI64" s="84"/>
      <c r="ALJ64" s="41" t="e">
        <f>VLOOKUP(ALI64,Information!$A$2:$H$1000,2,FALSE)</f>
        <v>#N/A</v>
      </c>
      <c r="ALK64" t="e">
        <f>VLOOKUP(ALI64,Information!$A$2:$H$1000,3,FALSE)</f>
        <v>#N/A</v>
      </c>
      <c r="ALQ64">
        <f t="shared" si="83"/>
        <v>0</v>
      </c>
      <c r="ALU64" s="84"/>
      <c r="ALV64" s="41" t="e">
        <f>VLOOKUP(ALU64,Information!$A$2:$H$1000,2,FALSE)</f>
        <v>#N/A</v>
      </c>
      <c r="ALW64" t="e">
        <f>VLOOKUP(ALU64,Information!$A$2:$H$1000,3,FALSE)</f>
        <v>#N/A</v>
      </c>
      <c r="AMC64">
        <f t="shared" si="84"/>
        <v>0</v>
      </c>
      <c r="AMG64" s="84"/>
      <c r="AMH64" s="41" t="e">
        <f>VLOOKUP(AMG64,Information!$A$2:$H$1000,2,FALSE)</f>
        <v>#N/A</v>
      </c>
      <c r="AMI64" t="e">
        <f>VLOOKUP(AMG64,Information!$A$2:$H$1000,3,FALSE)</f>
        <v>#N/A</v>
      </c>
      <c r="AMO64">
        <f t="shared" si="85"/>
        <v>0</v>
      </c>
      <c r="AMS64" s="84"/>
      <c r="AMT64" s="41" t="e">
        <f>VLOOKUP(AMS64,Information!$A$2:$H$1000,2,FALSE)</f>
        <v>#N/A</v>
      </c>
      <c r="AMU64" t="e">
        <f>VLOOKUP(AMS64,Information!$A$2:$H$1000,3,FALSE)</f>
        <v>#N/A</v>
      </c>
      <c r="ANA64">
        <f t="shared" si="86"/>
        <v>0</v>
      </c>
      <c r="ANE64" s="84"/>
      <c r="ANF64" s="41" t="e">
        <f>VLOOKUP(ANE64,Information!$A$2:$H$1000,2,FALSE)</f>
        <v>#N/A</v>
      </c>
      <c r="ANG64" t="e">
        <f>VLOOKUP(ANE64,Information!$A$2:$H$1000,3,FALSE)</f>
        <v>#N/A</v>
      </c>
      <c r="ANM64">
        <f t="shared" si="87"/>
        <v>0</v>
      </c>
      <c r="ANQ64" s="84"/>
      <c r="ANR64" s="41" t="e">
        <f>VLOOKUP(ANQ64,Information!$A$2:$H$1000,2,FALSE)</f>
        <v>#N/A</v>
      </c>
      <c r="ANS64" t="e">
        <f>VLOOKUP(ANQ64,Information!$A$2:$H$1000,3,FALSE)</f>
        <v>#N/A</v>
      </c>
      <c r="ANY64">
        <f t="shared" si="88"/>
        <v>0</v>
      </c>
      <c r="AOC64" s="84"/>
      <c r="AOD64" s="41" t="e">
        <f>VLOOKUP(AOC64,Information!$A$2:$H$1000,2,FALSE)</f>
        <v>#N/A</v>
      </c>
      <c r="AOE64" t="e">
        <f>VLOOKUP(AOC64,Information!$A$2:$H$1000,3,FALSE)</f>
        <v>#N/A</v>
      </c>
      <c r="AOK64">
        <f t="shared" si="89"/>
        <v>0</v>
      </c>
      <c r="AOO64" s="84"/>
      <c r="AOP64" s="41" t="e">
        <f>VLOOKUP(AOO64,Information!$A$2:$H$1000,2,FALSE)</f>
        <v>#N/A</v>
      </c>
      <c r="AOQ64" t="e">
        <f>VLOOKUP(AOO64,Information!$A$2:$H$1000,3,FALSE)</f>
        <v>#N/A</v>
      </c>
      <c r="AOW64">
        <f t="shared" si="90"/>
        <v>0</v>
      </c>
      <c r="APA64" s="84"/>
      <c r="APB64" s="41" t="e">
        <f>VLOOKUP(APA64,Information!$A$2:$H$1000,2,FALSE)</f>
        <v>#N/A</v>
      </c>
      <c r="APC64" t="e">
        <f>VLOOKUP(APA64,Information!$A$2:$H$1000,3,FALSE)</f>
        <v>#N/A</v>
      </c>
      <c r="API64">
        <f t="shared" si="91"/>
        <v>0</v>
      </c>
      <c r="APM64" s="84"/>
      <c r="APN64" s="41" t="e">
        <f>VLOOKUP(APM64,Information!$A$2:$H$1000,2,FALSE)</f>
        <v>#N/A</v>
      </c>
      <c r="APO64" t="e">
        <f>VLOOKUP(APM64,Information!$A$2:$H$1000,3,FALSE)</f>
        <v>#N/A</v>
      </c>
      <c r="APU64">
        <f t="shared" si="92"/>
        <v>0</v>
      </c>
      <c r="APY64" s="84"/>
      <c r="APZ64" s="41" t="e">
        <f>VLOOKUP(APY64,Information!$A$2:$H$1000,2,FALSE)</f>
        <v>#N/A</v>
      </c>
      <c r="AQA64" t="e">
        <f>VLOOKUP(APY64,Information!$A$2:$H$1000,3,FALSE)</f>
        <v>#N/A</v>
      </c>
      <c r="AQG64">
        <f t="shared" si="93"/>
        <v>0</v>
      </c>
      <c r="AQK64" s="84"/>
      <c r="AQL64" s="41" t="e">
        <f>VLOOKUP(AQK64,Information!$A$2:$H$1000,2,FALSE)</f>
        <v>#N/A</v>
      </c>
      <c r="AQM64" t="e">
        <f>VLOOKUP(AQK64,Information!$A$2:$H$1000,3,FALSE)</f>
        <v>#N/A</v>
      </c>
      <c r="AQS64">
        <f t="shared" si="94"/>
        <v>0</v>
      </c>
      <c r="AQW64" s="84"/>
      <c r="AQX64" s="41" t="e">
        <f>VLOOKUP(AQW64,Information!$A$2:$H$1000,2,FALSE)</f>
        <v>#N/A</v>
      </c>
      <c r="AQY64" t="e">
        <f>VLOOKUP(AQW64,Information!$A$2:$H$1000,3,FALSE)</f>
        <v>#N/A</v>
      </c>
      <c r="ARE64">
        <f t="shared" si="95"/>
        <v>0</v>
      </c>
      <c r="ARI64" s="84"/>
      <c r="ARJ64" s="41" t="e">
        <f>VLOOKUP(ARI64,Information!$A$2:$H$1000,2,FALSE)</f>
        <v>#N/A</v>
      </c>
      <c r="ARK64" t="e">
        <f>VLOOKUP(ARI64,Information!$A$2:$H$1000,3,FALSE)</f>
        <v>#N/A</v>
      </c>
      <c r="ARQ64">
        <f t="shared" si="96"/>
        <v>0</v>
      </c>
      <c r="ARU64" s="84"/>
      <c r="ARV64" s="41" t="e">
        <f>VLOOKUP(ARU64,Information!$A$2:$H$1000,2,FALSE)</f>
        <v>#N/A</v>
      </c>
      <c r="ARW64" t="e">
        <f>VLOOKUP(ARU64,Information!$A$2:$H$1000,3,FALSE)</f>
        <v>#N/A</v>
      </c>
      <c r="ASC64">
        <f t="shared" si="97"/>
        <v>0</v>
      </c>
      <c r="ASG64" s="84"/>
      <c r="ASH64" s="41" t="e">
        <f>VLOOKUP(ASG64,Information!$A$2:$H$1000,2,FALSE)</f>
        <v>#N/A</v>
      </c>
      <c r="ASI64" t="e">
        <f>VLOOKUP(ASG64,Information!$A$2:$H$1000,3,FALSE)</f>
        <v>#N/A</v>
      </c>
      <c r="ASO64">
        <f t="shared" si="98"/>
        <v>0</v>
      </c>
      <c r="ASS64" s="84"/>
      <c r="AST64" s="41" t="e">
        <f>VLOOKUP(ASS64,Information!$A$2:$H$1000,2,FALSE)</f>
        <v>#N/A</v>
      </c>
      <c r="ASU64" t="e">
        <f>VLOOKUP(ASS64,Information!$A$2:$H$1000,3,FALSE)</f>
        <v>#N/A</v>
      </c>
      <c r="ATA64">
        <f t="shared" si="99"/>
        <v>0</v>
      </c>
    </row>
    <row r="65" spans="1:1023 1029:1197" ht="13.2">
      <c r="A65" s="41"/>
      <c r="B65" s="41" t="e">
        <f>VLOOKUP(A65,Information!$A$2:$H$1000,2,FALSE)</f>
        <v>#N/A</v>
      </c>
      <c r="C65" t="e">
        <f>VLOOKUP(A65,Information!$A$2:$H$1000,3,FALSE)</f>
        <v>#N/A</v>
      </c>
      <c r="I65">
        <f t="shared" si="0"/>
        <v>0</v>
      </c>
      <c r="M65" s="84"/>
      <c r="N65" s="41" t="e">
        <f>VLOOKUP(M65,Information!$A$2:$H$1000,2,FALSE)</f>
        <v>#N/A</v>
      </c>
      <c r="O65" t="e">
        <f>VLOOKUP(M65,Information!$A$2:$H$1000,3,FALSE)</f>
        <v>#N/A</v>
      </c>
      <c r="U65">
        <f t="shared" si="1"/>
        <v>0</v>
      </c>
      <c r="Y65" s="84"/>
      <c r="Z65" s="41" t="e">
        <f>VLOOKUP(Y65,Information!$A$2:$H$1000,2,FALSE)</f>
        <v>#N/A</v>
      </c>
      <c r="AA65" t="e">
        <f>VLOOKUP(Y65,Information!$A$2:$H$1000,3,FALSE)</f>
        <v>#N/A</v>
      </c>
      <c r="AG65">
        <f t="shared" si="2"/>
        <v>0</v>
      </c>
      <c r="AK65" s="84"/>
      <c r="AL65" s="41" t="e">
        <f>VLOOKUP(AK65,Information!$A$2:$H$1000,2,FALSE)</f>
        <v>#N/A</v>
      </c>
      <c r="AM65" t="e">
        <f>VLOOKUP(AK65,Information!$A$2:$H$1000,3,FALSE)</f>
        <v>#N/A</v>
      </c>
      <c r="AS65">
        <f t="shared" si="3"/>
        <v>0</v>
      </c>
      <c r="AW65" s="84"/>
      <c r="AX65" s="41" t="e">
        <f>VLOOKUP(AW65,Information!$A$2:$H$1000,2,FALSE)</f>
        <v>#N/A</v>
      </c>
      <c r="AY65" t="e">
        <f>VLOOKUP(AW65,Information!$A$2:$H$1000,3,FALSE)</f>
        <v>#N/A</v>
      </c>
      <c r="BE65">
        <f t="shared" si="4"/>
        <v>0</v>
      </c>
      <c r="BI65" s="84"/>
      <c r="BJ65" s="41" t="e">
        <f>VLOOKUP(BI65,Information!$A$2:$H$1000,2,FALSE)</f>
        <v>#N/A</v>
      </c>
      <c r="BK65" t="e">
        <f>VLOOKUP(BI65,Information!$A$2:$H$1000,3,FALSE)</f>
        <v>#N/A</v>
      </c>
      <c r="BQ65">
        <f t="shared" si="5"/>
        <v>0</v>
      </c>
      <c r="BU65" s="84"/>
      <c r="BV65" s="41" t="e">
        <f>VLOOKUP(BU65,Information!$A$2:$H$1000,2,FALSE)</f>
        <v>#N/A</v>
      </c>
      <c r="BW65" t="e">
        <f>VLOOKUP(BU65,Information!$A$2:$H$1000,3,FALSE)</f>
        <v>#N/A</v>
      </c>
      <c r="CC65">
        <f t="shared" si="6"/>
        <v>0</v>
      </c>
      <c r="CG65" s="84"/>
      <c r="CH65" s="41" t="e">
        <f>VLOOKUP(CG65,Information!$A$2:$H$1000,2,FALSE)</f>
        <v>#N/A</v>
      </c>
      <c r="CI65" t="e">
        <f>VLOOKUP(CG65,Information!$A$2:$H$1000,3,FALSE)</f>
        <v>#N/A</v>
      </c>
      <c r="CO65">
        <f t="shared" si="7"/>
        <v>0</v>
      </c>
      <c r="CS65" s="84"/>
      <c r="CT65" s="41" t="e">
        <f>VLOOKUP(CS65,Information!$A$2:$H$1000,2,FALSE)</f>
        <v>#N/A</v>
      </c>
      <c r="CU65" t="e">
        <f>VLOOKUP(CS65,Information!$A$2:$H$1000,3,FALSE)</f>
        <v>#N/A</v>
      </c>
      <c r="DA65">
        <f t="shared" si="8"/>
        <v>0</v>
      </c>
      <c r="DE65" s="84"/>
      <c r="DF65" s="41" t="e">
        <f>VLOOKUP(DE65,Information!$A$2:$H$1000,2,FALSE)</f>
        <v>#N/A</v>
      </c>
      <c r="DG65" t="e">
        <f>VLOOKUP(DE65,Information!$A$2:$H$1000,3,FALSE)</f>
        <v>#N/A</v>
      </c>
      <c r="DM65">
        <f t="shared" si="9"/>
        <v>0</v>
      </c>
      <c r="DQ65" s="84"/>
      <c r="DR65" s="41" t="e">
        <f>VLOOKUP(DQ65,Information!$A$2:$H$1000,2,FALSE)</f>
        <v>#N/A</v>
      </c>
      <c r="DS65" t="e">
        <f>VLOOKUP(DQ65,Information!$A$2:$H$1000,3,FALSE)</f>
        <v>#N/A</v>
      </c>
      <c r="DY65">
        <f t="shared" si="10"/>
        <v>0</v>
      </c>
      <c r="EC65" s="84"/>
      <c r="ED65" s="41" t="e">
        <f>VLOOKUP(EC65,Information!$A$2:$H$1000,2,FALSE)</f>
        <v>#N/A</v>
      </c>
      <c r="EE65" t="e">
        <f>VLOOKUP(EC65,Information!$A$2:$H$1000,3,FALSE)</f>
        <v>#N/A</v>
      </c>
      <c r="EK65">
        <f t="shared" si="11"/>
        <v>0</v>
      </c>
      <c r="EO65" s="84"/>
      <c r="EP65" s="41" t="e">
        <f>VLOOKUP(EO65,Information!$A$2:$H$1000,2,FALSE)</f>
        <v>#N/A</v>
      </c>
      <c r="EQ65" t="e">
        <f>VLOOKUP(EO65,Information!$A$2:$H$1000,3,FALSE)</f>
        <v>#N/A</v>
      </c>
      <c r="EW65">
        <f t="shared" si="12"/>
        <v>0</v>
      </c>
      <c r="FA65" s="84"/>
      <c r="FB65" s="41" t="e">
        <f>VLOOKUP(FA65,Information!$A$2:$H$1000,2,FALSE)</f>
        <v>#N/A</v>
      </c>
      <c r="FC65" t="e">
        <f>VLOOKUP(FA65,Information!$A$2:$H$1000,3,FALSE)</f>
        <v>#N/A</v>
      </c>
      <c r="FI65">
        <f t="shared" si="13"/>
        <v>0</v>
      </c>
      <c r="FM65" s="84"/>
      <c r="FN65" s="41" t="e">
        <f>VLOOKUP(FM65,Information!$A$2:$H$1000,2,FALSE)</f>
        <v>#N/A</v>
      </c>
      <c r="FO65" t="e">
        <f>VLOOKUP(FM65,Information!$A$2:$H$1000,3,FALSE)</f>
        <v>#N/A</v>
      </c>
      <c r="FU65">
        <f t="shared" si="14"/>
        <v>0</v>
      </c>
      <c r="FY65" s="84"/>
      <c r="FZ65" s="41" t="e">
        <f>VLOOKUP(FY65,Information!$A$2:$H$1000,2,FALSE)</f>
        <v>#N/A</v>
      </c>
      <c r="GA65" t="e">
        <f>VLOOKUP(FY65,Information!$A$2:$H$1000,3,FALSE)</f>
        <v>#N/A</v>
      </c>
      <c r="GG65">
        <f t="shared" si="15"/>
        <v>0</v>
      </c>
      <c r="GK65" s="84"/>
      <c r="GL65" s="41" t="e">
        <f>VLOOKUP(GK65,Information!$A$2:$H$1000,2,FALSE)</f>
        <v>#N/A</v>
      </c>
      <c r="GM65" t="e">
        <f>VLOOKUP(GK65,Information!$A$2:$H$1000,3,FALSE)</f>
        <v>#N/A</v>
      </c>
      <c r="GS65">
        <f t="shared" si="16"/>
        <v>0</v>
      </c>
      <c r="GW65" s="84"/>
      <c r="GX65" s="41" t="e">
        <f>VLOOKUP(GW65,Information!$A$2:$H$1000,2,FALSE)</f>
        <v>#N/A</v>
      </c>
      <c r="GY65" t="e">
        <f>VLOOKUP(GW65,Information!$A$2:$H$1000,3,FALSE)</f>
        <v>#N/A</v>
      </c>
      <c r="HE65">
        <f t="shared" si="17"/>
        <v>0</v>
      </c>
      <c r="HI65" s="84"/>
      <c r="HJ65" s="41" t="e">
        <f>VLOOKUP(HI65,Information!$A$2:$H$1000,2,FALSE)</f>
        <v>#N/A</v>
      </c>
      <c r="HK65" t="e">
        <f>VLOOKUP(HI65,Information!$A$2:$H$1000,3,FALSE)</f>
        <v>#N/A</v>
      </c>
      <c r="HQ65">
        <f t="shared" si="18"/>
        <v>0</v>
      </c>
      <c r="HU65" s="84"/>
      <c r="HV65" s="41" t="e">
        <f>VLOOKUP(HU65,Information!$A$2:$H$1000,2,FALSE)</f>
        <v>#N/A</v>
      </c>
      <c r="HW65" t="e">
        <f>VLOOKUP(HU65,Information!$A$2:$H$1000,3,FALSE)</f>
        <v>#N/A</v>
      </c>
      <c r="IC65">
        <f t="shared" si="19"/>
        <v>0</v>
      </c>
      <c r="IG65" s="84"/>
      <c r="IH65" s="41" t="e">
        <f>VLOOKUP(IG65,Information!$A$2:$H$1000,2,FALSE)</f>
        <v>#N/A</v>
      </c>
      <c r="II65" t="e">
        <f>VLOOKUP(IG65,Information!$A$2:$H$1000,3,FALSE)</f>
        <v>#N/A</v>
      </c>
      <c r="IO65">
        <f t="shared" si="20"/>
        <v>0</v>
      </c>
      <c r="IS65" s="84"/>
      <c r="IT65" s="41" t="e">
        <f>VLOOKUP(IS65,Information!$A$2:$H$1000,2,FALSE)</f>
        <v>#N/A</v>
      </c>
      <c r="IU65" t="e">
        <f>VLOOKUP(IS65,Information!$A$2:$H$1000,3,FALSE)</f>
        <v>#N/A</v>
      </c>
      <c r="JA65">
        <f t="shared" si="21"/>
        <v>0</v>
      </c>
      <c r="JE65" s="84"/>
      <c r="JF65" s="41" t="e">
        <f>VLOOKUP(JE65,Information!$A$2:$H$1000,2,FALSE)</f>
        <v>#N/A</v>
      </c>
      <c r="JG65" t="e">
        <f>VLOOKUP(JE65,Information!$A$2:$H$1000,3,FALSE)</f>
        <v>#N/A</v>
      </c>
      <c r="JM65">
        <f t="shared" si="22"/>
        <v>0</v>
      </c>
      <c r="JQ65" s="84"/>
      <c r="JR65" s="41" t="e">
        <f>VLOOKUP(JQ65,Information!$A$2:$H$1000,2,FALSE)</f>
        <v>#N/A</v>
      </c>
      <c r="JS65" t="e">
        <f>VLOOKUP(JQ65,Information!$A$2:$H$1000,3,FALSE)</f>
        <v>#N/A</v>
      </c>
      <c r="JY65">
        <f t="shared" si="23"/>
        <v>0</v>
      </c>
      <c r="KC65" s="84"/>
      <c r="KD65" s="41" t="e">
        <f>VLOOKUP(KC65,Information!$A$2:$H$1000,2,FALSE)</f>
        <v>#N/A</v>
      </c>
      <c r="KE65" t="e">
        <f>VLOOKUP(KC65,Information!$A$2:$H$1000,3,FALSE)</f>
        <v>#N/A</v>
      </c>
      <c r="KK65">
        <f t="shared" si="24"/>
        <v>0</v>
      </c>
      <c r="KO65" s="84"/>
      <c r="KP65" s="41" t="e">
        <f>VLOOKUP(KO65,Information!$A$2:$H$1000,2,FALSE)</f>
        <v>#N/A</v>
      </c>
      <c r="KQ65" t="e">
        <f>VLOOKUP(KO65,Information!$A$2:$H$1000,3,FALSE)</f>
        <v>#N/A</v>
      </c>
      <c r="KW65">
        <f t="shared" si="25"/>
        <v>0</v>
      </c>
      <c r="LA65" s="84"/>
      <c r="LB65" s="41" t="e">
        <f>VLOOKUP(LA65,Information!$A$2:$H$1000,2,FALSE)</f>
        <v>#N/A</v>
      </c>
      <c r="LC65" t="e">
        <f>VLOOKUP(LA65,Information!$A$2:$H$1000,3,FALSE)</f>
        <v>#N/A</v>
      </c>
      <c r="LI65">
        <f t="shared" si="26"/>
        <v>0</v>
      </c>
      <c r="LM65" s="84"/>
      <c r="LN65" s="41" t="e">
        <f>VLOOKUP(LM65,Information!$A$2:$H$1000,2,FALSE)</f>
        <v>#N/A</v>
      </c>
      <c r="LO65" t="e">
        <f>VLOOKUP(LM65,Information!$A$2:$H$1000,3,FALSE)</f>
        <v>#N/A</v>
      </c>
      <c r="LU65">
        <f t="shared" si="27"/>
        <v>0</v>
      </c>
      <c r="LY65" s="84"/>
      <c r="LZ65" s="41" t="e">
        <f>VLOOKUP(LY65,Information!$A$2:$H$1000,2,FALSE)</f>
        <v>#N/A</v>
      </c>
      <c r="MA65" t="e">
        <f>VLOOKUP(LY65,Information!$A$2:$H$1000,3,FALSE)</f>
        <v>#N/A</v>
      </c>
      <c r="MG65">
        <f t="shared" si="28"/>
        <v>0</v>
      </c>
      <c r="MK65" s="84"/>
      <c r="ML65" s="41" t="e">
        <f>VLOOKUP(MK65,Information!$A$2:$H$1000,2,FALSE)</f>
        <v>#N/A</v>
      </c>
      <c r="MM65" t="e">
        <f>VLOOKUP(MK65,Information!$A$2:$H$1000,3,FALSE)</f>
        <v>#N/A</v>
      </c>
      <c r="MS65">
        <f t="shared" si="29"/>
        <v>0</v>
      </c>
      <c r="MW65" s="84"/>
      <c r="MX65" s="41" t="e">
        <f>VLOOKUP(MW65,Information!$A$2:$H$1000,2,FALSE)</f>
        <v>#N/A</v>
      </c>
      <c r="MY65" t="e">
        <f>VLOOKUP(MW65,Information!$A$2:$H$1000,3,FALSE)</f>
        <v>#N/A</v>
      </c>
      <c r="NE65">
        <f t="shared" si="30"/>
        <v>0</v>
      </c>
      <c r="NI65" s="84"/>
      <c r="NJ65" s="41" t="e">
        <f>VLOOKUP(NI65,Information!$A$2:$H$1000,2,FALSE)</f>
        <v>#N/A</v>
      </c>
      <c r="NK65" t="e">
        <f>VLOOKUP(NI65,Information!$A$2:$H$1000,3,FALSE)</f>
        <v>#N/A</v>
      </c>
      <c r="NQ65">
        <f t="shared" si="31"/>
        <v>0</v>
      </c>
      <c r="NU65" s="84"/>
      <c r="NV65" s="41" t="e">
        <f>VLOOKUP(NU65,Information!$A$2:$H$1000,2,FALSE)</f>
        <v>#N/A</v>
      </c>
      <c r="NW65" t="e">
        <f>VLOOKUP(NU65,Information!$A$2:$H$1000,3,FALSE)</f>
        <v>#N/A</v>
      </c>
      <c r="OC65">
        <f t="shared" si="32"/>
        <v>0</v>
      </c>
      <c r="OG65" s="84"/>
      <c r="OH65" s="41" t="e">
        <f>VLOOKUP(OG65,Information!$A$2:$H$1000,2,FALSE)</f>
        <v>#N/A</v>
      </c>
      <c r="OI65" t="e">
        <f>VLOOKUP(OG65,Information!$A$2:$H$1000,3,FALSE)</f>
        <v>#N/A</v>
      </c>
      <c r="OO65">
        <f t="shared" si="33"/>
        <v>0</v>
      </c>
      <c r="OS65" s="84"/>
      <c r="OT65" s="41" t="e">
        <f>VLOOKUP(OS65,Information!$A$2:$H$1000,2,FALSE)</f>
        <v>#N/A</v>
      </c>
      <c r="OU65" t="e">
        <f>VLOOKUP(OS65,Information!$A$2:$H$1000,3,FALSE)</f>
        <v>#N/A</v>
      </c>
      <c r="PA65">
        <f t="shared" si="34"/>
        <v>0</v>
      </c>
      <c r="PE65" s="84"/>
      <c r="PF65" s="41" t="e">
        <f>VLOOKUP(PE65,Information!$A$2:$H$1000,2,FALSE)</f>
        <v>#N/A</v>
      </c>
      <c r="PG65" t="e">
        <f>VLOOKUP(PE65,Information!$A$2:$H$1000,3,FALSE)</f>
        <v>#N/A</v>
      </c>
      <c r="PM65">
        <f t="shared" si="35"/>
        <v>0</v>
      </c>
      <c r="PQ65" s="84"/>
      <c r="PR65" s="41" t="e">
        <f>VLOOKUP(PQ65,Information!$A$2:$H$1000,2,FALSE)</f>
        <v>#N/A</v>
      </c>
      <c r="PS65" t="e">
        <f>VLOOKUP(PQ65,Information!$A$2:$H$1000,3,FALSE)</f>
        <v>#N/A</v>
      </c>
      <c r="PY65">
        <f t="shared" si="36"/>
        <v>0</v>
      </c>
      <c r="QC65" s="84"/>
      <c r="QD65" s="41" t="e">
        <f>VLOOKUP(QC65,Information!$A$2:$H$1000,2,FALSE)</f>
        <v>#N/A</v>
      </c>
      <c r="QE65" t="e">
        <f>VLOOKUP(QC65,Information!$A$2:$H$1000,3,FALSE)</f>
        <v>#N/A</v>
      </c>
      <c r="QK65">
        <f t="shared" si="37"/>
        <v>0</v>
      </c>
      <c r="QO65" s="84"/>
      <c r="QP65" s="41" t="e">
        <f>VLOOKUP(QO65,Information!$A$2:$H$1000,2,FALSE)</f>
        <v>#N/A</v>
      </c>
      <c r="QQ65" t="e">
        <f>VLOOKUP(QO65,Information!$A$2:$H$1000,3,FALSE)</f>
        <v>#N/A</v>
      </c>
      <c r="QW65">
        <f t="shared" si="38"/>
        <v>0</v>
      </c>
      <c r="RA65" s="84"/>
      <c r="RB65" s="41" t="e">
        <f>VLOOKUP(RA65,Information!$A$2:$H$1000,2,FALSE)</f>
        <v>#N/A</v>
      </c>
      <c r="RC65" t="e">
        <f>VLOOKUP(RA65,Information!$A$2:$H$1000,3,FALSE)</f>
        <v>#N/A</v>
      </c>
      <c r="RI65">
        <f t="shared" si="39"/>
        <v>0</v>
      </c>
      <c r="RM65" s="84"/>
      <c r="RN65" s="41" t="e">
        <f>VLOOKUP(RM65,Information!$A$2:$H$1000,2,FALSE)</f>
        <v>#N/A</v>
      </c>
      <c r="RO65" t="e">
        <f>VLOOKUP(RM65,Information!$A$2:$H$1000,3,FALSE)</f>
        <v>#N/A</v>
      </c>
      <c r="RU65">
        <f t="shared" si="40"/>
        <v>0</v>
      </c>
      <c r="RY65" s="84"/>
      <c r="RZ65" s="41" t="e">
        <f>VLOOKUP(RY65,Information!$A$2:$H$1000,2,FALSE)</f>
        <v>#N/A</v>
      </c>
      <c r="SA65" t="e">
        <f>VLOOKUP(RY65,Information!$A$2:$H$1000,3,FALSE)</f>
        <v>#N/A</v>
      </c>
      <c r="SG65">
        <f t="shared" si="41"/>
        <v>0</v>
      </c>
      <c r="SK65" s="84"/>
      <c r="SL65" s="41" t="e">
        <f>VLOOKUP(SK65,Information!$A$2:$H$1000,2,FALSE)</f>
        <v>#N/A</v>
      </c>
      <c r="SM65" t="e">
        <f>VLOOKUP(SK65,Information!$A$2:$H$1000,3,FALSE)</f>
        <v>#N/A</v>
      </c>
      <c r="SS65">
        <f t="shared" si="42"/>
        <v>0</v>
      </c>
      <c r="SW65" s="84"/>
      <c r="SX65" s="41" t="e">
        <f>VLOOKUP(SW65,Information!$A$2:$H$1000,2,FALSE)</f>
        <v>#N/A</v>
      </c>
      <c r="SY65" t="e">
        <f>VLOOKUP(SW65,Information!$A$2:$H$1000,3,FALSE)</f>
        <v>#N/A</v>
      </c>
      <c r="TE65">
        <f t="shared" si="43"/>
        <v>0</v>
      </c>
      <c r="TI65" s="84"/>
      <c r="TJ65" s="41" t="e">
        <f>VLOOKUP(TI65,Information!$A$2:$H$1000,2,FALSE)</f>
        <v>#N/A</v>
      </c>
      <c r="TK65" t="e">
        <f>VLOOKUP(TI65,Information!$A$2:$H$1000,3,FALSE)</f>
        <v>#N/A</v>
      </c>
      <c r="TQ65">
        <f t="shared" si="44"/>
        <v>0</v>
      </c>
      <c r="TU65" s="84"/>
      <c r="TV65" s="41" t="e">
        <f>VLOOKUP(TU65,Information!$A$2:$H$1000,2,FALSE)</f>
        <v>#N/A</v>
      </c>
      <c r="TW65" t="e">
        <f>VLOOKUP(TU65,Information!$A$2:$H$1000,3,FALSE)</f>
        <v>#N/A</v>
      </c>
      <c r="UC65">
        <f t="shared" si="45"/>
        <v>0</v>
      </c>
      <c r="UG65" s="84"/>
      <c r="UH65" s="41" t="e">
        <f>VLOOKUP(UG65,Information!$A$2:$H$1000,2,FALSE)</f>
        <v>#N/A</v>
      </c>
      <c r="UI65" t="e">
        <f>VLOOKUP(UG65,Information!$A$2:$H$1000,3,FALSE)</f>
        <v>#N/A</v>
      </c>
      <c r="UO65">
        <f t="shared" si="46"/>
        <v>0</v>
      </c>
      <c r="US65" s="84"/>
      <c r="UT65" s="41" t="e">
        <f>VLOOKUP(US65,Information!$A$2:$H$1000,2,FALSE)</f>
        <v>#N/A</v>
      </c>
      <c r="UU65" t="e">
        <f>VLOOKUP(US65,Information!$A$2:$H$1000,3,FALSE)</f>
        <v>#N/A</v>
      </c>
      <c r="VA65">
        <f t="shared" si="47"/>
        <v>0</v>
      </c>
      <c r="VE65" s="84"/>
      <c r="VF65" s="41" t="e">
        <f>VLOOKUP(VE65,Information!$A$2:$H$1000,2,FALSE)</f>
        <v>#N/A</v>
      </c>
      <c r="VG65" t="e">
        <f>VLOOKUP(VE65,Information!$A$2:$H$1000,3,FALSE)</f>
        <v>#N/A</v>
      </c>
      <c r="VM65">
        <f t="shared" si="48"/>
        <v>0</v>
      </c>
      <c r="VQ65" s="84"/>
      <c r="VR65" s="41" t="e">
        <f>VLOOKUP(VQ65,Information!$A$2:$H$1000,2,FALSE)</f>
        <v>#N/A</v>
      </c>
      <c r="VS65" t="e">
        <f>VLOOKUP(VQ65,Information!$A$2:$H$1000,3,FALSE)</f>
        <v>#N/A</v>
      </c>
      <c r="VY65">
        <f t="shared" si="49"/>
        <v>0</v>
      </c>
      <c r="WC65" s="84"/>
      <c r="WD65" s="41" t="e">
        <f>VLOOKUP(WC65,Information!$A$2:$H$1000,2,FALSE)</f>
        <v>#N/A</v>
      </c>
      <c r="WE65" t="e">
        <f>VLOOKUP(WC65,Information!$A$2:$H$1000,3,FALSE)</f>
        <v>#N/A</v>
      </c>
      <c r="WK65">
        <f t="shared" si="50"/>
        <v>0</v>
      </c>
      <c r="WO65" s="84"/>
      <c r="WP65" s="41" t="e">
        <f>VLOOKUP(WO65,Information!$A$2:$H$1000,2,FALSE)</f>
        <v>#N/A</v>
      </c>
      <c r="WQ65" t="e">
        <f>VLOOKUP(WO65,Information!$A$2:$H$1000,3,FALSE)</f>
        <v>#N/A</v>
      </c>
      <c r="WW65">
        <f t="shared" si="51"/>
        <v>0</v>
      </c>
      <c r="XA65" s="84"/>
      <c r="XB65" s="41" t="e">
        <f>VLOOKUP(XA65,Information!$A$2:$H$1000,2,FALSE)</f>
        <v>#N/A</v>
      </c>
      <c r="XC65" t="e">
        <f>VLOOKUP(XA65,Information!$A$2:$H$1000,3,FALSE)</f>
        <v>#N/A</v>
      </c>
      <c r="XI65">
        <f t="shared" si="52"/>
        <v>0</v>
      </c>
      <c r="XM65" s="84"/>
      <c r="XN65" s="41" t="e">
        <f>VLOOKUP(XM65,Information!$A$2:$H$1000,2,FALSE)</f>
        <v>#N/A</v>
      </c>
      <c r="XO65" t="e">
        <f>VLOOKUP(XM65,Information!$A$2:$H$1000,3,FALSE)</f>
        <v>#N/A</v>
      </c>
      <c r="XU65">
        <f t="shared" si="53"/>
        <v>0</v>
      </c>
      <c r="XY65" s="84"/>
      <c r="XZ65" s="41" t="e">
        <f>VLOOKUP(XY65,Information!$A$2:$H$1000,2,FALSE)</f>
        <v>#N/A</v>
      </c>
      <c r="YA65" t="e">
        <f>VLOOKUP(XY65,Information!$A$2:$H$1000,3,FALSE)</f>
        <v>#N/A</v>
      </c>
      <c r="YG65">
        <f t="shared" si="54"/>
        <v>0</v>
      </c>
      <c r="YK65" s="84"/>
      <c r="YL65" s="41" t="e">
        <f>VLOOKUP(YK65,Information!$A$2:$H$1000,2,FALSE)</f>
        <v>#N/A</v>
      </c>
      <c r="YM65" t="e">
        <f>VLOOKUP(YK65,Information!$A$2:$H$1000,3,FALSE)</f>
        <v>#N/A</v>
      </c>
      <c r="YS65">
        <f t="shared" si="55"/>
        <v>0</v>
      </c>
      <c r="YW65" s="84"/>
      <c r="YX65" s="41" t="e">
        <f>VLOOKUP(YW65,Information!$A$2:$H$1000,2,FALSE)</f>
        <v>#N/A</v>
      </c>
      <c r="YY65" t="e">
        <f>VLOOKUP(YW65,Information!$A$2:$H$1000,3,FALSE)</f>
        <v>#N/A</v>
      </c>
      <c r="ZE65">
        <f t="shared" si="56"/>
        <v>0</v>
      </c>
      <c r="ZI65" s="84"/>
      <c r="ZJ65" s="41" t="e">
        <f>VLOOKUP(ZI65,Information!$A$2:$H$1000,2,FALSE)</f>
        <v>#N/A</v>
      </c>
      <c r="ZK65" t="e">
        <f>VLOOKUP(ZI65,Information!$A$2:$H$1000,3,FALSE)</f>
        <v>#N/A</v>
      </c>
      <c r="ZQ65">
        <f t="shared" si="57"/>
        <v>0</v>
      </c>
      <c r="ZU65" s="84"/>
      <c r="ZV65" s="41" t="e">
        <f>VLOOKUP(ZU65,Information!$A$2:$H$1000,2,FALSE)</f>
        <v>#N/A</v>
      </c>
      <c r="ZW65" t="e">
        <f>VLOOKUP(ZU65,Information!$A$2:$H$1000,3,FALSE)</f>
        <v>#N/A</v>
      </c>
      <c r="AAC65">
        <f t="shared" si="58"/>
        <v>0</v>
      </c>
      <c r="AAG65" s="84"/>
      <c r="AAH65" s="41" t="e">
        <f>VLOOKUP(AAG65,Information!$A$2:$H$1000,2,FALSE)</f>
        <v>#N/A</v>
      </c>
      <c r="AAI65" t="e">
        <f>VLOOKUP(AAG65,Information!$A$2:$H$1000,3,FALSE)</f>
        <v>#N/A</v>
      </c>
      <c r="AAO65">
        <f t="shared" si="59"/>
        <v>0</v>
      </c>
      <c r="AAS65" s="84"/>
      <c r="AAT65" s="41" t="e">
        <f>VLOOKUP(AAS65,Information!$A$2:$H$1000,2,FALSE)</f>
        <v>#N/A</v>
      </c>
      <c r="AAU65" t="e">
        <f>VLOOKUP(AAS65,Information!$A$2:$H$1000,3,FALSE)</f>
        <v>#N/A</v>
      </c>
      <c r="ABA65">
        <f t="shared" si="60"/>
        <v>0</v>
      </c>
      <c r="ABE65" s="84"/>
      <c r="ABF65" s="41" t="e">
        <f>VLOOKUP(ABE65,Information!$A$2:$H$1000,2,FALSE)</f>
        <v>#N/A</v>
      </c>
      <c r="ABG65" t="e">
        <f>VLOOKUP(ABE65,Information!$A$2:$H$1000,3,FALSE)</f>
        <v>#N/A</v>
      </c>
      <c r="ABM65">
        <f t="shared" si="61"/>
        <v>0</v>
      </c>
      <c r="ABQ65" s="84"/>
      <c r="ABR65" s="41" t="e">
        <f>VLOOKUP(ABQ65,Information!$A$2:$H$1000,2,FALSE)</f>
        <v>#N/A</v>
      </c>
      <c r="ABS65" t="e">
        <f>VLOOKUP(ABQ65,Information!$A$2:$H$1000,3,FALSE)</f>
        <v>#N/A</v>
      </c>
      <c r="ABY65">
        <f t="shared" si="62"/>
        <v>0</v>
      </c>
      <c r="ACC65" s="84"/>
      <c r="ACD65" s="41" t="e">
        <f>VLOOKUP(ACC65,Information!$A$2:$H$1000,2,FALSE)</f>
        <v>#N/A</v>
      </c>
      <c r="ACE65" t="e">
        <f>VLOOKUP(ACC65,Information!$A$2:$H$1000,3,FALSE)</f>
        <v>#N/A</v>
      </c>
      <c r="ACK65">
        <f t="shared" si="63"/>
        <v>0</v>
      </c>
      <c r="ACO65" s="84"/>
      <c r="ACP65" s="41" t="e">
        <f>VLOOKUP(ACO65,Information!$A$2:$H$1000,2,FALSE)</f>
        <v>#N/A</v>
      </c>
      <c r="ACQ65" t="e">
        <f>VLOOKUP(ACO65,Information!$A$2:$H$1000,3,FALSE)</f>
        <v>#N/A</v>
      </c>
      <c r="ACW65">
        <f t="shared" si="64"/>
        <v>0</v>
      </c>
      <c r="ADA65" s="84"/>
      <c r="ADB65" s="41" t="e">
        <f>VLOOKUP(ADA65,Information!$A$2:$H$1000,2,FALSE)</f>
        <v>#N/A</v>
      </c>
      <c r="ADC65" t="e">
        <f>VLOOKUP(ADA65,Information!$A$2:$H$1000,3,FALSE)</f>
        <v>#N/A</v>
      </c>
      <c r="ADI65">
        <f t="shared" si="65"/>
        <v>0</v>
      </c>
      <c r="ADM65" s="84"/>
      <c r="ADN65" s="41" t="e">
        <f>VLOOKUP(ADM65,Information!$A$2:$H$1000,2,FALSE)</f>
        <v>#N/A</v>
      </c>
      <c r="ADO65" t="e">
        <f>VLOOKUP(ADM65,Information!$A$2:$H$1000,3,FALSE)</f>
        <v>#N/A</v>
      </c>
      <c r="ADU65">
        <f t="shared" si="66"/>
        <v>0</v>
      </c>
      <c r="ADY65" s="84"/>
      <c r="ADZ65" s="41" t="e">
        <f>VLOOKUP(ADY65,Information!$A$2:$H$1000,2,FALSE)</f>
        <v>#N/A</v>
      </c>
      <c r="AEA65" t="e">
        <f>VLOOKUP(ADY65,Information!$A$2:$H$1000,3,FALSE)</f>
        <v>#N/A</v>
      </c>
      <c r="AEG65">
        <f t="shared" si="67"/>
        <v>0</v>
      </c>
      <c r="AEK65" s="84"/>
      <c r="AEL65" s="41" t="e">
        <f>VLOOKUP(AEK65,Information!$A$2:$H$1000,2,FALSE)</f>
        <v>#N/A</v>
      </c>
      <c r="AEM65" t="e">
        <f>VLOOKUP(AEK65,Information!$A$2:$H$1000,3,FALSE)</f>
        <v>#N/A</v>
      </c>
      <c r="AES65">
        <f t="shared" si="68"/>
        <v>0</v>
      </c>
      <c r="AEW65" s="84"/>
      <c r="AEX65" s="41" t="e">
        <f>VLOOKUP(AEW65,Information!$A$2:$H$1000,2,FALSE)</f>
        <v>#N/A</v>
      </c>
      <c r="AEY65" t="e">
        <f>VLOOKUP(AEW65,Information!$A$2:$H$1000,3,FALSE)</f>
        <v>#N/A</v>
      </c>
      <c r="AFE65">
        <f t="shared" si="69"/>
        <v>0</v>
      </c>
      <c r="AFI65" s="84"/>
      <c r="AFJ65" s="41" t="e">
        <f>VLOOKUP(AFI65,Information!$A$2:$H$1000,2,FALSE)</f>
        <v>#N/A</v>
      </c>
      <c r="AFK65" t="e">
        <f>VLOOKUP(AFI65,Information!$A$2:$H$1000,3,FALSE)</f>
        <v>#N/A</v>
      </c>
      <c r="AFQ65">
        <f t="shared" si="70"/>
        <v>0</v>
      </c>
      <c r="AFU65" s="84"/>
      <c r="AFV65" s="41" t="e">
        <f>VLOOKUP(AFU65,Information!$A$2:$H$1000,2,FALSE)</f>
        <v>#N/A</v>
      </c>
      <c r="AFW65" t="e">
        <f>VLOOKUP(AFU65,Information!$A$2:$H$1000,3,FALSE)</f>
        <v>#N/A</v>
      </c>
      <c r="AGC65">
        <f t="shared" si="71"/>
        <v>0</v>
      </c>
      <c r="AGG65" s="84"/>
      <c r="AGH65" s="41" t="e">
        <f>VLOOKUP(AGG65,Information!$A$2:$H$1000,2,FALSE)</f>
        <v>#N/A</v>
      </c>
      <c r="AGI65" t="e">
        <f>VLOOKUP(AGG65,Information!$A$2:$H$1000,3,FALSE)</f>
        <v>#N/A</v>
      </c>
      <c r="AGO65">
        <f t="shared" si="72"/>
        <v>0</v>
      </c>
      <c r="AGS65" s="84"/>
      <c r="AGT65" s="41" t="e">
        <f>VLOOKUP(AGS65,Information!$A$2:$H$1000,2,FALSE)</f>
        <v>#N/A</v>
      </c>
      <c r="AGU65" t="e">
        <f>VLOOKUP(AGS65,Information!$A$2:$H$1000,3,FALSE)</f>
        <v>#N/A</v>
      </c>
      <c r="AHA65">
        <f t="shared" si="73"/>
        <v>0</v>
      </c>
      <c r="AHE65" s="84"/>
      <c r="AHF65" s="41" t="e">
        <f>VLOOKUP(AHE65,Information!$A$2:$H$1000,2,FALSE)</f>
        <v>#N/A</v>
      </c>
      <c r="AHG65" t="e">
        <f>VLOOKUP(AHE65,Information!$A$2:$H$1000,3,FALSE)</f>
        <v>#N/A</v>
      </c>
      <c r="AHM65">
        <f t="shared" si="74"/>
        <v>0</v>
      </c>
      <c r="AHQ65" s="84"/>
      <c r="AHR65" s="41" t="e">
        <f>VLOOKUP(AHQ65,Information!$A$2:$H$1000,2,FALSE)</f>
        <v>#N/A</v>
      </c>
      <c r="AHS65" t="e">
        <f>VLOOKUP(AHQ65,Information!$A$2:$H$1000,3,FALSE)</f>
        <v>#N/A</v>
      </c>
      <c r="AHY65">
        <f t="shared" si="75"/>
        <v>0</v>
      </c>
      <c r="AIC65" s="84"/>
      <c r="AID65" s="41" t="e">
        <f>VLOOKUP(AIC65,Information!$A$2:$H$1000,2,FALSE)</f>
        <v>#N/A</v>
      </c>
      <c r="AIE65" t="e">
        <f>VLOOKUP(AIC65,Information!$A$2:$H$1000,3,FALSE)</f>
        <v>#N/A</v>
      </c>
      <c r="AIK65">
        <f t="shared" si="76"/>
        <v>0</v>
      </c>
      <c r="AIO65" s="84"/>
      <c r="AIP65" s="41" t="e">
        <f>VLOOKUP(AIO65,Information!$A$2:$H$1000,2,FALSE)</f>
        <v>#N/A</v>
      </c>
      <c r="AIQ65" t="e">
        <f>VLOOKUP(AIO65,Information!$A$2:$H$1000,3,FALSE)</f>
        <v>#N/A</v>
      </c>
      <c r="AIW65">
        <f t="shared" si="77"/>
        <v>0</v>
      </c>
      <c r="AJA65" s="84"/>
      <c r="AJB65" s="41" t="e">
        <f>VLOOKUP(AJA65,Information!$A$2:$H$1000,2,FALSE)</f>
        <v>#N/A</v>
      </c>
      <c r="AJC65" t="e">
        <f>VLOOKUP(AJA65,Information!$A$2:$H$1000,3,FALSE)</f>
        <v>#N/A</v>
      </c>
      <c r="AJI65">
        <f t="shared" si="78"/>
        <v>0</v>
      </c>
      <c r="AJM65" s="84"/>
      <c r="AJN65" s="41" t="e">
        <f>VLOOKUP(AJM65,Information!$A$2:$H$1000,2,FALSE)</f>
        <v>#N/A</v>
      </c>
      <c r="AJO65" t="e">
        <f>VLOOKUP(AJM65,Information!$A$2:$H$1000,3,FALSE)</f>
        <v>#N/A</v>
      </c>
      <c r="AJU65">
        <f t="shared" si="79"/>
        <v>0</v>
      </c>
      <c r="AJY65" s="84"/>
      <c r="AJZ65" s="41" t="e">
        <f>VLOOKUP(AJY65,Information!$A$2:$H$1000,2,FALSE)</f>
        <v>#N/A</v>
      </c>
      <c r="AKA65" t="e">
        <f>VLOOKUP(AJY65,Information!$A$2:$H$1000,3,FALSE)</f>
        <v>#N/A</v>
      </c>
      <c r="AKG65">
        <f t="shared" si="80"/>
        <v>0</v>
      </c>
      <c r="AKK65" s="84"/>
      <c r="AKL65" s="41" t="e">
        <f>VLOOKUP(AKK65,Information!$A$2:$H$1000,2,FALSE)</f>
        <v>#N/A</v>
      </c>
      <c r="AKM65" t="e">
        <f>VLOOKUP(AKK65,Information!$A$2:$H$1000,3,FALSE)</f>
        <v>#N/A</v>
      </c>
      <c r="AKS65">
        <f t="shared" si="81"/>
        <v>0</v>
      </c>
      <c r="AKW65" s="84"/>
      <c r="AKX65" s="41" t="e">
        <f>VLOOKUP(AKW65,Information!$A$2:$H$1000,2,FALSE)</f>
        <v>#N/A</v>
      </c>
      <c r="AKY65" t="e">
        <f>VLOOKUP(AKW65,Information!$A$2:$H$1000,3,FALSE)</f>
        <v>#N/A</v>
      </c>
      <c r="ALE65">
        <f t="shared" si="82"/>
        <v>0</v>
      </c>
      <c r="ALI65" s="84"/>
      <c r="ALJ65" s="41" t="e">
        <f>VLOOKUP(ALI65,Information!$A$2:$H$1000,2,FALSE)</f>
        <v>#N/A</v>
      </c>
      <c r="ALK65" t="e">
        <f>VLOOKUP(ALI65,Information!$A$2:$H$1000,3,FALSE)</f>
        <v>#N/A</v>
      </c>
      <c r="ALQ65">
        <f t="shared" si="83"/>
        <v>0</v>
      </c>
      <c r="ALU65" s="84"/>
      <c r="ALV65" s="41" t="e">
        <f>VLOOKUP(ALU65,Information!$A$2:$H$1000,2,FALSE)</f>
        <v>#N/A</v>
      </c>
      <c r="ALW65" t="e">
        <f>VLOOKUP(ALU65,Information!$A$2:$H$1000,3,FALSE)</f>
        <v>#N/A</v>
      </c>
      <c r="AMC65">
        <f t="shared" si="84"/>
        <v>0</v>
      </c>
      <c r="AMG65" s="84"/>
      <c r="AMH65" s="41" t="e">
        <f>VLOOKUP(AMG65,Information!$A$2:$H$1000,2,FALSE)</f>
        <v>#N/A</v>
      </c>
      <c r="AMI65" t="e">
        <f>VLOOKUP(AMG65,Information!$A$2:$H$1000,3,FALSE)</f>
        <v>#N/A</v>
      </c>
      <c r="AMO65">
        <f t="shared" si="85"/>
        <v>0</v>
      </c>
      <c r="AMS65" s="84"/>
      <c r="AMT65" s="41" t="e">
        <f>VLOOKUP(AMS65,Information!$A$2:$H$1000,2,FALSE)</f>
        <v>#N/A</v>
      </c>
      <c r="AMU65" t="e">
        <f>VLOOKUP(AMS65,Information!$A$2:$H$1000,3,FALSE)</f>
        <v>#N/A</v>
      </c>
      <c r="ANA65">
        <f t="shared" si="86"/>
        <v>0</v>
      </c>
      <c r="ANE65" s="84"/>
      <c r="ANF65" s="41" t="e">
        <f>VLOOKUP(ANE65,Information!$A$2:$H$1000,2,FALSE)</f>
        <v>#N/A</v>
      </c>
      <c r="ANG65" t="e">
        <f>VLOOKUP(ANE65,Information!$A$2:$H$1000,3,FALSE)</f>
        <v>#N/A</v>
      </c>
      <c r="ANM65">
        <f t="shared" si="87"/>
        <v>0</v>
      </c>
      <c r="ANQ65" s="84"/>
      <c r="ANR65" s="41" t="e">
        <f>VLOOKUP(ANQ65,Information!$A$2:$H$1000,2,FALSE)</f>
        <v>#N/A</v>
      </c>
      <c r="ANS65" t="e">
        <f>VLOOKUP(ANQ65,Information!$A$2:$H$1000,3,FALSE)</f>
        <v>#N/A</v>
      </c>
      <c r="ANY65">
        <f t="shared" si="88"/>
        <v>0</v>
      </c>
      <c r="AOC65" s="84"/>
      <c r="AOD65" s="41" t="e">
        <f>VLOOKUP(AOC65,Information!$A$2:$H$1000,2,FALSE)</f>
        <v>#N/A</v>
      </c>
      <c r="AOE65" t="e">
        <f>VLOOKUP(AOC65,Information!$A$2:$H$1000,3,FALSE)</f>
        <v>#N/A</v>
      </c>
      <c r="AOK65">
        <f t="shared" si="89"/>
        <v>0</v>
      </c>
      <c r="AOO65" s="84"/>
      <c r="AOP65" s="41" t="e">
        <f>VLOOKUP(AOO65,Information!$A$2:$H$1000,2,FALSE)</f>
        <v>#N/A</v>
      </c>
      <c r="AOQ65" t="e">
        <f>VLOOKUP(AOO65,Information!$A$2:$H$1000,3,FALSE)</f>
        <v>#N/A</v>
      </c>
      <c r="AOW65">
        <f t="shared" si="90"/>
        <v>0</v>
      </c>
      <c r="APA65" s="84"/>
      <c r="APB65" s="41" t="e">
        <f>VLOOKUP(APA65,Information!$A$2:$H$1000,2,FALSE)</f>
        <v>#N/A</v>
      </c>
      <c r="APC65" t="e">
        <f>VLOOKUP(APA65,Information!$A$2:$H$1000,3,FALSE)</f>
        <v>#N/A</v>
      </c>
      <c r="API65">
        <f t="shared" si="91"/>
        <v>0</v>
      </c>
      <c r="APM65" s="84"/>
      <c r="APN65" s="41" t="e">
        <f>VLOOKUP(APM65,Information!$A$2:$H$1000,2,FALSE)</f>
        <v>#N/A</v>
      </c>
      <c r="APO65" t="e">
        <f>VLOOKUP(APM65,Information!$A$2:$H$1000,3,FALSE)</f>
        <v>#N/A</v>
      </c>
      <c r="APU65">
        <f t="shared" si="92"/>
        <v>0</v>
      </c>
      <c r="APY65" s="84"/>
      <c r="APZ65" s="41" t="e">
        <f>VLOOKUP(APY65,Information!$A$2:$H$1000,2,FALSE)</f>
        <v>#N/A</v>
      </c>
      <c r="AQA65" t="e">
        <f>VLOOKUP(APY65,Information!$A$2:$H$1000,3,FALSE)</f>
        <v>#N/A</v>
      </c>
      <c r="AQG65">
        <f t="shared" si="93"/>
        <v>0</v>
      </c>
      <c r="AQK65" s="84"/>
      <c r="AQL65" s="41" t="e">
        <f>VLOOKUP(AQK65,Information!$A$2:$H$1000,2,FALSE)</f>
        <v>#N/A</v>
      </c>
      <c r="AQM65" t="e">
        <f>VLOOKUP(AQK65,Information!$A$2:$H$1000,3,FALSE)</f>
        <v>#N/A</v>
      </c>
      <c r="AQS65">
        <f t="shared" si="94"/>
        <v>0</v>
      </c>
      <c r="AQW65" s="84"/>
      <c r="AQX65" s="41" t="e">
        <f>VLOOKUP(AQW65,Information!$A$2:$H$1000,2,FALSE)</f>
        <v>#N/A</v>
      </c>
      <c r="AQY65" t="e">
        <f>VLOOKUP(AQW65,Information!$A$2:$H$1000,3,FALSE)</f>
        <v>#N/A</v>
      </c>
      <c r="ARE65">
        <f t="shared" si="95"/>
        <v>0</v>
      </c>
      <c r="ARI65" s="84"/>
      <c r="ARJ65" s="41" t="e">
        <f>VLOOKUP(ARI65,Information!$A$2:$H$1000,2,FALSE)</f>
        <v>#N/A</v>
      </c>
      <c r="ARK65" t="e">
        <f>VLOOKUP(ARI65,Information!$A$2:$H$1000,3,FALSE)</f>
        <v>#N/A</v>
      </c>
      <c r="ARQ65">
        <f t="shared" si="96"/>
        <v>0</v>
      </c>
      <c r="ARU65" s="84"/>
      <c r="ARV65" s="41" t="e">
        <f>VLOOKUP(ARU65,Information!$A$2:$H$1000,2,FALSE)</f>
        <v>#N/A</v>
      </c>
      <c r="ARW65" t="e">
        <f>VLOOKUP(ARU65,Information!$A$2:$H$1000,3,FALSE)</f>
        <v>#N/A</v>
      </c>
      <c r="ASC65">
        <f t="shared" si="97"/>
        <v>0</v>
      </c>
      <c r="ASG65" s="84"/>
      <c r="ASH65" s="41" t="e">
        <f>VLOOKUP(ASG65,Information!$A$2:$H$1000,2,FALSE)</f>
        <v>#N/A</v>
      </c>
      <c r="ASI65" t="e">
        <f>VLOOKUP(ASG65,Information!$A$2:$H$1000,3,FALSE)</f>
        <v>#N/A</v>
      </c>
      <c r="ASO65">
        <f t="shared" si="98"/>
        <v>0</v>
      </c>
      <c r="ASS65" s="84"/>
      <c r="AST65" s="41" t="e">
        <f>VLOOKUP(ASS65,Information!$A$2:$H$1000,2,FALSE)</f>
        <v>#N/A</v>
      </c>
      <c r="ASU65" t="e">
        <f>VLOOKUP(ASS65,Information!$A$2:$H$1000,3,FALSE)</f>
        <v>#N/A</v>
      </c>
      <c r="ATA65">
        <f t="shared" si="99"/>
        <v>0</v>
      </c>
    </row>
    <row r="66" spans="1:1023 1029:1197" ht="13.2">
      <c r="A66" s="41"/>
      <c r="B66" s="41" t="e">
        <f>VLOOKUP(A66,Information!$A$2:$H$1000,2,FALSE)</f>
        <v>#N/A</v>
      </c>
      <c r="C66" t="e">
        <f>VLOOKUP(A66,Information!$A$2:$H$1000,3,FALSE)</f>
        <v>#N/A</v>
      </c>
      <c r="I66">
        <f t="shared" si="0"/>
        <v>0</v>
      </c>
      <c r="M66" s="84"/>
      <c r="N66" s="41" t="e">
        <f>VLOOKUP(M66,Information!$A$2:$H$1000,2,FALSE)</f>
        <v>#N/A</v>
      </c>
      <c r="O66" t="e">
        <f>VLOOKUP(M66,Information!$A$2:$H$1000,3,FALSE)</f>
        <v>#N/A</v>
      </c>
      <c r="U66">
        <f t="shared" si="1"/>
        <v>0</v>
      </c>
      <c r="Y66" s="84"/>
      <c r="Z66" s="41" t="e">
        <f>VLOOKUP(Y66,Information!$A$2:$H$1000,2,FALSE)</f>
        <v>#N/A</v>
      </c>
      <c r="AA66" t="e">
        <f>VLOOKUP(Y66,Information!$A$2:$H$1000,3,FALSE)</f>
        <v>#N/A</v>
      </c>
      <c r="AG66">
        <f t="shared" si="2"/>
        <v>0</v>
      </c>
      <c r="AK66" s="84"/>
      <c r="AL66" s="41" t="e">
        <f>VLOOKUP(AK66,Information!$A$2:$H$1000,2,FALSE)</f>
        <v>#N/A</v>
      </c>
      <c r="AM66" t="e">
        <f>VLOOKUP(AK66,Information!$A$2:$H$1000,3,FALSE)</f>
        <v>#N/A</v>
      </c>
      <c r="AS66">
        <f t="shared" si="3"/>
        <v>0</v>
      </c>
      <c r="AW66" s="84"/>
      <c r="AX66" s="41" t="e">
        <f>VLOOKUP(AW66,Information!$A$2:$H$1000,2,FALSE)</f>
        <v>#N/A</v>
      </c>
      <c r="AY66" t="e">
        <f>VLOOKUP(AW66,Information!$A$2:$H$1000,3,FALSE)</f>
        <v>#N/A</v>
      </c>
      <c r="BE66">
        <f t="shared" si="4"/>
        <v>0</v>
      </c>
      <c r="BI66" s="84"/>
      <c r="BJ66" s="41" t="e">
        <f>VLOOKUP(BI66,Information!$A$2:$H$1000,2,FALSE)</f>
        <v>#N/A</v>
      </c>
      <c r="BK66" t="e">
        <f>VLOOKUP(BI66,Information!$A$2:$H$1000,3,FALSE)</f>
        <v>#N/A</v>
      </c>
      <c r="BQ66">
        <f t="shared" si="5"/>
        <v>0</v>
      </c>
      <c r="BU66" s="84"/>
      <c r="BV66" s="41" t="e">
        <f>VLOOKUP(BU66,Information!$A$2:$H$1000,2,FALSE)</f>
        <v>#N/A</v>
      </c>
      <c r="BW66" t="e">
        <f>VLOOKUP(BU66,Information!$A$2:$H$1000,3,FALSE)</f>
        <v>#N/A</v>
      </c>
      <c r="CC66">
        <f t="shared" si="6"/>
        <v>0</v>
      </c>
      <c r="CG66" s="84"/>
      <c r="CH66" s="41" t="e">
        <f>VLOOKUP(CG66,Information!$A$2:$H$1000,2,FALSE)</f>
        <v>#N/A</v>
      </c>
      <c r="CI66" t="e">
        <f>VLOOKUP(CG66,Information!$A$2:$H$1000,3,FALSE)</f>
        <v>#N/A</v>
      </c>
      <c r="CO66">
        <f t="shared" si="7"/>
        <v>0</v>
      </c>
      <c r="CS66" s="84"/>
      <c r="CT66" s="41" t="e">
        <f>VLOOKUP(CS66,Information!$A$2:$H$1000,2,FALSE)</f>
        <v>#N/A</v>
      </c>
      <c r="CU66" t="e">
        <f>VLOOKUP(CS66,Information!$A$2:$H$1000,3,FALSE)</f>
        <v>#N/A</v>
      </c>
      <c r="DA66">
        <f t="shared" si="8"/>
        <v>0</v>
      </c>
      <c r="DE66" s="84"/>
      <c r="DF66" s="41" t="e">
        <f>VLOOKUP(DE66,Information!$A$2:$H$1000,2,FALSE)</f>
        <v>#N/A</v>
      </c>
      <c r="DG66" t="e">
        <f>VLOOKUP(DE66,Information!$A$2:$H$1000,3,FALSE)</f>
        <v>#N/A</v>
      </c>
      <c r="DM66">
        <f t="shared" si="9"/>
        <v>0</v>
      </c>
      <c r="DQ66" s="84"/>
      <c r="DR66" s="41" t="e">
        <f>VLOOKUP(DQ66,Information!$A$2:$H$1000,2,FALSE)</f>
        <v>#N/A</v>
      </c>
      <c r="DS66" t="e">
        <f>VLOOKUP(DQ66,Information!$A$2:$H$1000,3,FALSE)</f>
        <v>#N/A</v>
      </c>
      <c r="DY66">
        <f t="shared" si="10"/>
        <v>0</v>
      </c>
      <c r="EC66" s="84"/>
      <c r="ED66" s="41" t="e">
        <f>VLOOKUP(EC66,Information!$A$2:$H$1000,2,FALSE)</f>
        <v>#N/A</v>
      </c>
      <c r="EE66" t="e">
        <f>VLOOKUP(EC66,Information!$A$2:$H$1000,3,FALSE)</f>
        <v>#N/A</v>
      </c>
      <c r="EK66">
        <f t="shared" si="11"/>
        <v>0</v>
      </c>
      <c r="EO66" s="84"/>
      <c r="EP66" s="41" t="e">
        <f>VLOOKUP(EO66,Information!$A$2:$H$1000,2,FALSE)</f>
        <v>#N/A</v>
      </c>
      <c r="EQ66" t="e">
        <f>VLOOKUP(EO66,Information!$A$2:$H$1000,3,FALSE)</f>
        <v>#N/A</v>
      </c>
      <c r="EW66">
        <f t="shared" si="12"/>
        <v>0</v>
      </c>
      <c r="FA66" s="84"/>
      <c r="FB66" s="41" t="e">
        <f>VLOOKUP(FA66,Information!$A$2:$H$1000,2,FALSE)</f>
        <v>#N/A</v>
      </c>
      <c r="FC66" t="e">
        <f>VLOOKUP(FA66,Information!$A$2:$H$1000,3,FALSE)</f>
        <v>#N/A</v>
      </c>
      <c r="FI66">
        <f t="shared" si="13"/>
        <v>0</v>
      </c>
      <c r="FM66" s="84"/>
      <c r="FN66" s="41" t="e">
        <f>VLOOKUP(FM66,Information!$A$2:$H$1000,2,FALSE)</f>
        <v>#N/A</v>
      </c>
      <c r="FO66" t="e">
        <f>VLOOKUP(FM66,Information!$A$2:$H$1000,3,FALSE)</f>
        <v>#N/A</v>
      </c>
      <c r="FU66">
        <f t="shared" si="14"/>
        <v>0</v>
      </c>
      <c r="FY66" s="84"/>
      <c r="FZ66" s="41" t="e">
        <f>VLOOKUP(FY66,Information!$A$2:$H$1000,2,FALSE)</f>
        <v>#N/A</v>
      </c>
      <c r="GA66" t="e">
        <f>VLOOKUP(FY66,Information!$A$2:$H$1000,3,FALSE)</f>
        <v>#N/A</v>
      </c>
      <c r="GG66">
        <f t="shared" si="15"/>
        <v>0</v>
      </c>
      <c r="GK66" s="84"/>
      <c r="GL66" s="41" t="e">
        <f>VLOOKUP(GK66,Information!$A$2:$H$1000,2,FALSE)</f>
        <v>#N/A</v>
      </c>
      <c r="GM66" t="e">
        <f>VLOOKUP(GK66,Information!$A$2:$H$1000,3,FALSE)</f>
        <v>#N/A</v>
      </c>
      <c r="GS66">
        <f t="shared" si="16"/>
        <v>0</v>
      </c>
      <c r="GW66" s="84"/>
      <c r="GX66" s="41" t="e">
        <f>VLOOKUP(GW66,Information!$A$2:$H$1000,2,FALSE)</f>
        <v>#N/A</v>
      </c>
      <c r="GY66" t="e">
        <f>VLOOKUP(GW66,Information!$A$2:$H$1000,3,FALSE)</f>
        <v>#N/A</v>
      </c>
      <c r="HE66">
        <f t="shared" si="17"/>
        <v>0</v>
      </c>
      <c r="HI66" s="84"/>
      <c r="HJ66" s="41" t="e">
        <f>VLOOKUP(HI66,Information!$A$2:$H$1000,2,FALSE)</f>
        <v>#N/A</v>
      </c>
      <c r="HK66" t="e">
        <f>VLOOKUP(HI66,Information!$A$2:$H$1000,3,FALSE)</f>
        <v>#N/A</v>
      </c>
      <c r="HQ66">
        <f t="shared" si="18"/>
        <v>0</v>
      </c>
      <c r="HU66" s="84"/>
      <c r="HV66" s="41" t="e">
        <f>VLOOKUP(HU66,Information!$A$2:$H$1000,2,FALSE)</f>
        <v>#N/A</v>
      </c>
      <c r="HW66" t="e">
        <f>VLOOKUP(HU66,Information!$A$2:$H$1000,3,FALSE)</f>
        <v>#N/A</v>
      </c>
      <c r="IC66">
        <f t="shared" si="19"/>
        <v>0</v>
      </c>
      <c r="IG66" s="84"/>
      <c r="IH66" s="41" t="e">
        <f>VLOOKUP(IG66,Information!$A$2:$H$1000,2,FALSE)</f>
        <v>#N/A</v>
      </c>
      <c r="II66" t="e">
        <f>VLOOKUP(IG66,Information!$A$2:$H$1000,3,FALSE)</f>
        <v>#N/A</v>
      </c>
      <c r="IO66">
        <f t="shared" si="20"/>
        <v>0</v>
      </c>
      <c r="IS66" s="84"/>
      <c r="IT66" s="41" t="e">
        <f>VLOOKUP(IS66,Information!$A$2:$H$1000,2,FALSE)</f>
        <v>#N/A</v>
      </c>
      <c r="IU66" t="e">
        <f>VLOOKUP(IS66,Information!$A$2:$H$1000,3,FALSE)</f>
        <v>#N/A</v>
      </c>
      <c r="JA66">
        <f t="shared" si="21"/>
        <v>0</v>
      </c>
      <c r="JE66" s="84"/>
      <c r="JF66" s="41" t="e">
        <f>VLOOKUP(JE66,Information!$A$2:$H$1000,2,FALSE)</f>
        <v>#N/A</v>
      </c>
      <c r="JG66" t="e">
        <f>VLOOKUP(JE66,Information!$A$2:$H$1000,3,FALSE)</f>
        <v>#N/A</v>
      </c>
      <c r="JM66">
        <f t="shared" si="22"/>
        <v>0</v>
      </c>
      <c r="JQ66" s="84"/>
      <c r="JR66" s="41" t="e">
        <f>VLOOKUP(JQ66,Information!$A$2:$H$1000,2,FALSE)</f>
        <v>#N/A</v>
      </c>
      <c r="JS66" t="e">
        <f>VLOOKUP(JQ66,Information!$A$2:$H$1000,3,FALSE)</f>
        <v>#N/A</v>
      </c>
      <c r="JY66">
        <f t="shared" si="23"/>
        <v>0</v>
      </c>
      <c r="KC66" s="84"/>
      <c r="KD66" s="41" t="e">
        <f>VLOOKUP(KC66,Information!$A$2:$H$1000,2,FALSE)</f>
        <v>#N/A</v>
      </c>
      <c r="KE66" t="e">
        <f>VLOOKUP(KC66,Information!$A$2:$H$1000,3,FALSE)</f>
        <v>#N/A</v>
      </c>
      <c r="KK66">
        <f t="shared" si="24"/>
        <v>0</v>
      </c>
      <c r="KO66" s="84"/>
      <c r="KP66" s="41" t="e">
        <f>VLOOKUP(KO66,Information!$A$2:$H$1000,2,FALSE)</f>
        <v>#N/A</v>
      </c>
      <c r="KQ66" t="e">
        <f>VLOOKUP(KO66,Information!$A$2:$H$1000,3,FALSE)</f>
        <v>#N/A</v>
      </c>
      <c r="KW66">
        <f t="shared" si="25"/>
        <v>0</v>
      </c>
      <c r="LA66" s="84"/>
      <c r="LB66" s="41" t="e">
        <f>VLOOKUP(LA66,Information!$A$2:$H$1000,2,FALSE)</f>
        <v>#N/A</v>
      </c>
      <c r="LC66" t="e">
        <f>VLOOKUP(LA66,Information!$A$2:$H$1000,3,FALSE)</f>
        <v>#N/A</v>
      </c>
      <c r="LI66">
        <f t="shared" si="26"/>
        <v>0</v>
      </c>
      <c r="LM66" s="84"/>
      <c r="LN66" s="41" t="e">
        <f>VLOOKUP(LM66,Information!$A$2:$H$1000,2,FALSE)</f>
        <v>#N/A</v>
      </c>
      <c r="LO66" t="e">
        <f>VLOOKUP(LM66,Information!$A$2:$H$1000,3,FALSE)</f>
        <v>#N/A</v>
      </c>
      <c r="LU66">
        <f t="shared" si="27"/>
        <v>0</v>
      </c>
      <c r="LY66" s="84"/>
      <c r="LZ66" s="41" t="e">
        <f>VLOOKUP(LY66,Information!$A$2:$H$1000,2,FALSE)</f>
        <v>#N/A</v>
      </c>
      <c r="MA66" t="e">
        <f>VLOOKUP(LY66,Information!$A$2:$H$1000,3,FALSE)</f>
        <v>#N/A</v>
      </c>
      <c r="MG66">
        <f t="shared" si="28"/>
        <v>0</v>
      </c>
      <c r="MK66" s="84"/>
      <c r="ML66" s="41" t="e">
        <f>VLOOKUP(MK66,Information!$A$2:$H$1000,2,FALSE)</f>
        <v>#N/A</v>
      </c>
      <c r="MM66" t="e">
        <f>VLOOKUP(MK66,Information!$A$2:$H$1000,3,FALSE)</f>
        <v>#N/A</v>
      </c>
      <c r="MS66">
        <f t="shared" si="29"/>
        <v>0</v>
      </c>
      <c r="MW66" s="84"/>
      <c r="MX66" s="41" t="e">
        <f>VLOOKUP(MW66,Information!$A$2:$H$1000,2,FALSE)</f>
        <v>#N/A</v>
      </c>
      <c r="MY66" t="e">
        <f>VLOOKUP(MW66,Information!$A$2:$H$1000,3,FALSE)</f>
        <v>#N/A</v>
      </c>
      <c r="NE66">
        <f t="shared" si="30"/>
        <v>0</v>
      </c>
      <c r="NI66" s="84"/>
      <c r="NJ66" s="41" t="e">
        <f>VLOOKUP(NI66,Information!$A$2:$H$1000,2,FALSE)</f>
        <v>#N/A</v>
      </c>
      <c r="NK66" t="e">
        <f>VLOOKUP(NI66,Information!$A$2:$H$1000,3,FALSE)</f>
        <v>#N/A</v>
      </c>
      <c r="NQ66">
        <f t="shared" si="31"/>
        <v>0</v>
      </c>
      <c r="NU66" s="84"/>
      <c r="NV66" s="41" t="e">
        <f>VLOOKUP(NU66,Information!$A$2:$H$1000,2,FALSE)</f>
        <v>#N/A</v>
      </c>
      <c r="NW66" t="e">
        <f>VLOOKUP(NU66,Information!$A$2:$H$1000,3,FALSE)</f>
        <v>#N/A</v>
      </c>
      <c r="OC66">
        <f t="shared" si="32"/>
        <v>0</v>
      </c>
      <c r="OG66" s="84"/>
      <c r="OH66" s="41" t="e">
        <f>VLOOKUP(OG66,Information!$A$2:$H$1000,2,FALSE)</f>
        <v>#N/A</v>
      </c>
      <c r="OI66" t="e">
        <f>VLOOKUP(OG66,Information!$A$2:$H$1000,3,FALSE)</f>
        <v>#N/A</v>
      </c>
      <c r="OO66">
        <f t="shared" si="33"/>
        <v>0</v>
      </c>
      <c r="OS66" s="84"/>
      <c r="OT66" s="41" t="e">
        <f>VLOOKUP(OS66,Information!$A$2:$H$1000,2,FALSE)</f>
        <v>#N/A</v>
      </c>
      <c r="OU66" t="e">
        <f>VLOOKUP(OS66,Information!$A$2:$H$1000,3,FALSE)</f>
        <v>#N/A</v>
      </c>
      <c r="PA66">
        <f t="shared" si="34"/>
        <v>0</v>
      </c>
      <c r="PE66" s="84"/>
      <c r="PF66" s="41" t="e">
        <f>VLOOKUP(PE66,Information!$A$2:$H$1000,2,FALSE)</f>
        <v>#N/A</v>
      </c>
      <c r="PG66" t="e">
        <f>VLOOKUP(PE66,Information!$A$2:$H$1000,3,FALSE)</f>
        <v>#N/A</v>
      </c>
      <c r="PM66">
        <f t="shared" si="35"/>
        <v>0</v>
      </c>
      <c r="PQ66" s="84"/>
      <c r="PR66" s="41" t="e">
        <f>VLOOKUP(PQ66,Information!$A$2:$H$1000,2,FALSE)</f>
        <v>#N/A</v>
      </c>
      <c r="PS66" t="e">
        <f>VLOOKUP(PQ66,Information!$A$2:$H$1000,3,FALSE)</f>
        <v>#N/A</v>
      </c>
      <c r="PY66">
        <f t="shared" si="36"/>
        <v>0</v>
      </c>
      <c r="QC66" s="84"/>
      <c r="QD66" s="41" t="e">
        <f>VLOOKUP(QC66,Information!$A$2:$H$1000,2,FALSE)</f>
        <v>#N/A</v>
      </c>
      <c r="QE66" t="e">
        <f>VLOOKUP(QC66,Information!$A$2:$H$1000,3,FALSE)</f>
        <v>#N/A</v>
      </c>
      <c r="QK66">
        <f t="shared" si="37"/>
        <v>0</v>
      </c>
      <c r="QO66" s="84"/>
      <c r="QP66" s="41" t="e">
        <f>VLOOKUP(QO66,Information!$A$2:$H$1000,2,FALSE)</f>
        <v>#N/A</v>
      </c>
      <c r="QQ66" t="e">
        <f>VLOOKUP(QO66,Information!$A$2:$H$1000,3,FALSE)</f>
        <v>#N/A</v>
      </c>
      <c r="QW66">
        <f t="shared" si="38"/>
        <v>0</v>
      </c>
      <c r="RA66" s="84"/>
      <c r="RB66" s="41" t="e">
        <f>VLOOKUP(RA66,Information!$A$2:$H$1000,2,FALSE)</f>
        <v>#N/A</v>
      </c>
      <c r="RC66" t="e">
        <f>VLOOKUP(RA66,Information!$A$2:$H$1000,3,FALSE)</f>
        <v>#N/A</v>
      </c>
      <c r="RI66">
        <f t="shared" si="39"/>
        <v>0</v>
      </c>
      <c r="RM66" s="84"/>
      <c r="RN66" s="41" t="e">
        <f>VLOOKUP(RM66,Information!$A$2:$H$1000,2,FALSE)</f>
        <v>#N/A</v>
      </c>
      <c r="RO66" t="e">
        <f>VLOOKUP(RM66,Information!$A$2:$H$1000,3,FALSE)</f>
        <v>#N/A</v>
      </c>
      <c r="RU66">
        <f t="shared" si="40"/>
        <v>0</v>
      </c>
      <c r="RY66" s="84"/>
      <c r="RZ66" s="41" t="e">
        <f>VLOOKUP(RY66,Information!$A$2:$H$1000,2,FALSE)</f>
        <v>#N/A</v>
      </c>
      <c r="SA66" t="e">
        <f>VLOOKUP(RY66,Information!$A$2:$H$1000,3,FALSE)</f>
        <v>#N/A</v>
      </c>
      <c r="SG66">
        <f t="shared" si="41"/>
        <v>0</v>
      </c>
      <c r="SK66" s="84"/>
      <c r="SL66" s="41" t="e">
        <f>VLOOKUP(SK66,Information!$A$2:$H$1000,2,FALSE)</f>
        <v>#N/A</v>
      </c>
      <c r="SM66" t="e">
        <f>VLOOKUP(SK66,Information!$A$2:$H$1000,3,FALSE)</f>
        <v>#N/A</v>
      </c>
      <c r="SS66">
        <f t="shared" si="42"/>
        <v>0</v>
      </c>
      <c r="SW66" s="84"/>
      <c r="SX66" s="41" t="e">
        <f>VLOOKUP(SW66,Information!$A$2:$H$1000,2,FALSE)</f>
        <v>#N/A</v>
      </c>
      <c r="SY66" t="e">
        <f>VLOOKUP(SW66,Information!$A$2:$H$1000,3,FALSE)</f>
        <v>#N/A</v>
      </c>
      <c r="TE66">
        <f t="shared" si="43"/>
        <v>0</v>
      </c>
      <c r="TI66" s="84"/>
      <c r="TJ66" s="41" t="e">
        <f>VLOOKUP(TI66,Information!$A$2:$H$1000,2,FALSE)</f>
        <v>#N/A</v>
      </c>
      <c r="TK66" t="e">
        <f>VLOOKUP(TI66,Information!$A$2:$H$1000,3,FALSE)</f>
        <v>#N/A</v>
      </c>
      <c r="TQ66">
        <f t="shared" si="44"/>
        <v>0</v>
      </c>
      <c r="TU66" s="84"/>
      <c r="TV66" s="41" t="e">
        <f>VLOOKUP(TU66,Information!$A$2:$H$1000,2,FALSE)</f>
        <v>#N/A</v>
      </c>
      <c r="TW66" t="e">
        <f>VLOOKUP(TU66,Information!$A$2:$H$1000,3,FALSE)</f>
        <v>#N/A</v>
      </c>
      <c r="UC66">
        <f t="shared" si="45"/>
        <v>0</v>
      </c>
      <c r="UG66" s="84"/>
      <c r="UH66" s="41" t="e">
        <f>VLOOKUP(UG66,Information!$A$2:$H$1000,2,FALSE)</f>
        <v>#N/A</v>
      </c>
      <c r="UI66" t="e">
        <f>VLOOKUP(UG66,Information!$A$2:$H$1000,3,FALSE)</f>
        <v>#N/A</v>
      </c>
      <c r="UO66">
        <f t="shared" si="46"/>
        <v>0</v>
      </c>
      <c r="US66" s="84"/>
      <c r="UT66" s="41" t="e">
        <f>VLOOKUP(US66,Information!$A$2:$H$1000,2,FALSE)</f>
        <v>#N/A</v>
      </c>
      <c r="UU66" t="e">
        <f>VLOOKUP(US66,Information!$A$2:$H$1000,3,FALSE)</f>
        <v>#N/A</v>
      </c>
      <c r="VA66">
        <f t="shared" si="47"/>
        <v>0</v>
      </c>
      <c r="VE66" s="84"/>
      <c r="VF66" s="41" t="e">
        <f>VLOOKUP(VE66,Information!$A$2:$H$1000,2,FALSE)</f>
        <v>#N/A</v>
      </c>
      <c r="VG66" t="e">
        <f>VLOOKUP(VE66,Information!$A$2:$H$1000,3,FALSE)</f>
        <v>#N/A</v>
      </c>
      <c r="VM66">
        <f t="shared" si="48"/>
        <v>0</v>
      </c>
      <c r="VQ66" s="84"/>
      <c r="VR66" s="41" t="e">
        <f>VLOOKUP(VQ66,Information!$A$2:$H$1000,2,FALSE)</f>
        <v>#N/A</v>
      </c>
      <c r="VS66" t="e">
        <f>VLOOKUP(VQ66,Information!$A$2:$H$1000,3,FALSE)</f>
        <v>#N/A</v>
      </c>
      <c r="VY66">
        <f t="shared" si="49"/>
        <v>0</v>
      </c>
      <c r="WC66" s="84"/>
      <c r="WD66" s="41" t="e">
        <f>VLOOKUP(WC66,Information!$A$2:$H$1000,2,FALSE)</f>
        <v>#N/A</v>
      </c>
      <c r="WE66" t="e">
        <f>VLOOKUP(WC66,Information!$A$2:$H$1000,3,FALSE)</f>
        <v>#N/A</v>
      </c>
      <c r="WK66">
        <f t="shared" si="50"/>
        <v>0</v>
      </c>
      <c r="WO66" s="84"/>
      <c r="WP66" s="41" t="e">
        <f>VLOOKUP(WO66,Information!$A$2:$H$1000,2,FALSE)</f>
        <v>#N/A</v>
      </c>
      <c r="WQ66" t="e">
        <f>VLOOKUP(WO66,Information!$A$2:$H$1000,3,FALSE)</f>
        <v>#N/A</v>
      </c>
      <c r="WW66">
        <f t="shared" si="51"/>
        <v>0</v>
      </c>
      <c r="XA66" s="84"/>
      <c r="XB66" s="41" t="e">
        <f>VLOOKUP(XA66,Information!$A$2:$H$1000,2,FALSE)</f>
        <v>#N/A</v>
      </c>
      <c r="XC66" t="e">
        <f>VLOOKUP(XA66,Information!$A$2:$H$1000,3,FALSE)</f>
        <v>#N/A</v>
      </c>
      <c r="XI66">
        <f t="shared" si="52"/>
        <v>0</v>
      </c>
      <c r="XM66" s="84"/>
      <c r="XN66" s="41" t="e">
        <f>VLOOKUP(XM66,Information!$A$2:$H$1000,2,FALSE)</f>
        <v>#N/A</v>
      </c>
      <c r="XO66" t="e">
        <f>VLOOKUP(XM66,Information!$A$2:$H$1000,3,FALSE)</f>
        <v>#N/A</v>
      </c>
      <c r="XU66">
        <f t="shared" si="53"/>
        <v>0</v>
      </c>
      <c r="XY66" s="84"/>
      <c r="XZ66" s="41" t="e">
        <f>VLOOKUP(XY66,Information!$A$2:$H$1000,2,FALSE)</f>
        <v>#N/A</v>
      </c>
      <c r="YA66" t="e">
        <f>VLOOKUP(XY66,Information!$A$2:$H$1000,3,FALSE)</f>
        <v>#N/A</v>
      </c>
      <c r="YG66">
        <f t="shared" si="54"/>
        <v>0</v>
      </c>
      <c r="YK66" s="84"/>
      <c r="YL66" s="41" t="e">
        <f>VLOOKUP(YK66,Information!$A$2:$H$1000,2,FALSE)</f>
        <v>#N/A</v>
      </c>
      <c r="YM66" t="e">
        <f>VLOOKUP(YK66,Information!$A$2:$H$1000,3,FALSE)</f>
        <v>#N/A</v>
      </c>
      <c r="YS66">
        <f t="shared" si="55"/>
        <v>0</v>
      </c>
      <c r="YW66" s="84"/>
      <c r="YX66" s="41" t="e">
        <f>VLOOKUP(YW66,Information!$A$2:$H$1000,2,FALSE)</f>
        <v>#N/A</v>
      </c>
      <c r="YY66" t="e">
        <f>VLOOKUP(YW66,Information!$A$2:$H$1000,3,FALSE)</f>
        <v>#N/A</v>
      </c>
      <c r="ZE66">
        <f t="shared" si="56"/>
        <v>0</v>
      </c>
      <c r="ZI66" s="84"/>
      <c r="ZJ66" s="41" t="e">
        <f>VLOOKUP(ZI66,Information!$A$2:$H$1000,2,FALSE)</f>
        <v>#N/A</v>
      </c>
      <c r="ZK66" t="e">
        <f>VLOOKUP(ZI66,Information!$A$2:$H$1000,3,FALSE)</f>
        <v>#N/A</v>
      </c>
      <c r="ZQ66">
        <f t="shared" si="57"/>
        <v>0</v>
      </c>
      <c r="ZU66" s="84"/>
      <c r="ZV66" s="41" t="e">
        <f>VLOOKUP(ZU66,Information!$A$2:$H$1000,2,FALSE)</f>
        <v>#N/A</v>
      </c>
      <c r="ZW66" t="e">
        <f>VLOOKUP(ZU66,Information!$A$2:$H$1000,3,FALSE)</f>
        <v>#N/A</v>
      </c>
      <c r="AAC66">
        <f t="shared" si="58"/>
        <v>0</v>
      </c>
      <c r="AAG66" s="84"/>
      <c r="AAH66" s="41" t="e">
        <f>VLOOKUP(AAG66,Information!$A$2:$H$1000,2,FALSE)</f>
        <v>#N/A</v>
      </c>
      <c r="AAI66" t="e">
        <f>VLOOKUP(AAG66,Information!$A$2:$H$1000,3,FALSE)</f>
        <v>#N/A</v>
      </c>
      <c r="AAO66">
        <f t="shared" si="59"/>
        <v>0</v>
      </c>
      <c r="AAS66" s="84"/>
      <c r="AAT66" s="41" t="e">
        <f>VLOOKUP(AAS66,Information!$A$2:$H$1000,2,FALSE)</f>
        <v>#N/A</v>
      </c>
      <c r="AAU66" t="e">
        <f>VLOOKUP(AAS66,Information!$A$2:$H$1000,3,FALSE)</f>
        <v>#N/A</v>
      </c>
      <c r="ABA66">
        <f t="shared" si="60"/>
        <v>0</v>
      </c>
      <c r="ABE66" s="84"/>
      <c r="ABF66" s="41" t="e">
        <f>VLOOKUP(ABE66,Information!$A$2:$H$1000,2,FALSE)</f>
        <v>#N/A</v>
      </c>
      <c r="ABG66" t="e">
        <f>VLOOKUP(ABE66,Information!$A$2:$H$1000,3,FALSE)</f>
        <v>#N/A</v>
      </c>
      <c r="ABM66">
        <f t="shared" si="61"/>
        <v>0</v>
      </c>
      <c r="ABQ66" s="84"/>
      <c r="ABR66" s="41" t="e">
        <f>VLOOKUP(ABQ66,Information!$A$2:$H$1000,2,FALSE)</f>
        <v>#N/A</v>
      </c>
      <c r="ABS66" t="e">
        <f>VLOOKUP(ABQ66,Information!$A$2:$H$1000,3,FALSE)</f>
        <v>#N/A</v>
      </c>
      <c r="ABY66">
        <f t="shared" si="62"/>
        <v>0</v>
      </c>
      <c r="ACC66" s="84"/>
      <c r="ACD66" s="41" t="e">
        <f>VLOOKUP(ACC66,Information!$A$2:$H$1000,2,FALSE)</f>
        <v>#N/A</v>
      </c>
      <c r="ACE66" t="e">
        <f>VLOOKUP(ACC66,Information!$A$2:$H$1000,3,FALSE)</f>
        <v>#N/A</v>
      </c>
      <c r="ACK66">
        <f t="shared" si="63"/>
        <v>0</v>
      </c>
      <c r="ACO66" s="84"/>
      <c r="ACP66" s="41" t="e">
        <f>VLOOKUP(ACO66,Information!$A$2:$H$1000,2,FALSE)</f>
        <v>#N/A</v>
      </c>
      <c r="ACQ66" t="e">
        <f>VLOOKUP(ACO66,Information!$A$2:$H$1000,3,FALSE)</f>
        <v>#N/A</v>
      </c>
      <c r="ACW66">
        <f t="shared" si="64"/>
        <v>0</v>
      </c>
      <c r="ADA66" s="84"/>
      <c r="ADB66" s="41" t="e">
        <f>VLOOKUP(ADA66,Information!$A$2:$H$1000,2,FALSE)</f>
        <v>#N/A</v>
      </c>
      <c r="ADC66" t="e">
        <f>VLOOKUP(ADA66,Information!$A$2:$H$1000,3,FALSE)</f>
        <v>#N/A</v>
      </c>
      <c r="ADI66">
        <f t="shared" si="65"/>
        <v>0</v>
      </c>
      <c r="ADM66" s="84"/>
      <c r="ADN66" s="41" t="e">
        <f>VLOOKUP(ADM66,Information!$A$2:$H$1000,2,FALSE)</f>
        <v>#N/A</v>
      </c>
      <c r="ADO66" t="e">
        <f>VLOOKUP(ADM66,Information!$A$2:$H$1000,3,FALSE)</f>
        <v>#N/A</v>
      </c>
      <c r="ADU66">
        <f t="shared" si="66"/>
        <v>0</v>
      </c>
      <c r="ADY66" s="84"/>
      <c r="ADZ66" s="41" t="e">
        <f>VLOOKUP(ADY66,Information!$A$2:$H$1000,2,FALSE)</f>
        <v>#N/A</v>
      </c>
      <c r="AEA66" t="e">
        <f>VLOOKUP(ADY66,Information!$A$2:$H$1000,3,FALSE)</f>
        <v>#N/A</v>
      </c>
      <c r="AEG66">
        <f t="shared" si="67"/>
        <v>0</v>
      </c>
      <c r="AEK66" s="84"/>
      <c r="AEL66" s="41" t="e">
        <f>VLOOKUP(AEK66,Information!$A$2:$H$1000,2,FALSE)</f>
        <v>#N/A</v>
      </c>
      <c r="AEM66" t="e">
        <f>VLOOKUP(AEK66,Information!$A$2:$H$1000,3,FALSE)</f>
        <v>#N/A</v>
      </c>
      <c r="AES66">
        <f t="shared" si="68"/>
        <v>0</v>
      </c>
      <c r="AEW66" s="84"/>
      <c r="AEX66" s="41" t="e">
        <f>VLOOKUP(AEW66,Information!$A$2:$H$1000,2,FALSE)</f>
        <v>#N/A</v>
      </c>
      <c r="AEY66" t="e">
        <f>VLOOKUP(AEW66,Information!$A$2:$H$1000,3,FALSE)</f>
        <v>#N/A</v>
      </c>
      <c r="AFE66">
        <f t="shared" si="69"/>
        <v>0</v>
      </c>
      <c r="AFI66" s="84"/>
      <c r="AFJ66" s="41" t="e">
        <f>VLOOKUP(AFI66,Information!$A$2:$H$1000,2,FALSE)</f>
        <v>#N/A</v>
      </c>
      <c r="AFK66" t="e">
        <f>VLOOKUP(AFI66,Information!$A$2:$H$1000,3,FALSE)</f>
        <v>#N/A</v>
      </c>
      <c r="AFQ66">
        <f t="shared" si="70"/>
        <v>0</v>
      </c>
      <c r="AFU66" s="84"/>
      <c r="AFV66" s="41" t="e">
        <f>VLOOKUP(AFU66,Information!$A$2:$H$1000,2,FALSE)</f>
        <v>#N/A</v>
      </c>
      <c r="AFW66" t="e">
        <f>VLOOKUP(AFU66,Information!$A$2:$H$1000,3,FALSE)</f>
        <v>#N/A</v>
      </c>
      <c r="AGC66">
        <f t="shared" si="71"/>
        <v>0</v>
      </c>
      <c r="AGG66" s="84"/>
      <c r="AGH66" s="41" t="e">
        <f>VLOOKUP(AGG66,Information!$A$2:$H$1000,2,FALSE)</f>
        <v>#N/A</v>
      </c>
      <c r="AGI66" t="e">
        <f>VLOOKUP(AGG66,Information!$A$2:$H$1000,3,FALSE)</f>
        <v>#N/A</v>
      </c>
      <c r="AGO66">
        <f t="shared" si="72"/>
        <v>0</v>
      </c>
      <c r="AGS66" s="84"/>
      <c r="AGT66" s="41" t="e">
        <f>VLOOKUP(AGS66,Information!$A$2:$H$1000,2,FALSE)</f>
        <v>#N/A</v>
      </c>
      <c r="AGU66" t="e">
        <f>VLOOKUP(AGS66,Information!$A$2:$H$1000,3,FALSE)</f>
        <v>#N/A</v>
      </c>
      <c r="AHA66">
        <f t="shared" si="73"/>
        <v>0</v>
      </c>
      <c r="AHE66" s="84"/>
      <c r="AHF66" s="41" t="e">
        <f>VLOOKUP(AHE66,Information!$A$2:$H$1000,2,FALSE)</f>
        <v>#N/A</v>
      </c>
      <c r="AHG66" t="e">
        <f>VLOOKUP(AHE66,Information!$A$2:$H$1000,3,FALSE)</f>
        <v>#N/A</v>
      </c>
      <c r="AHM66">
        <f t="shared" si="74"/>
        <v>0</v>
      </c>
      <c r="AHQ66" s="84"/>
      <c r="AHR66" s="41" t="e">
        <f>VLOOKUP(AHQ66,Information!$A$2:$H$1000,2,FALSE)</f>
        <v>#N/A</v>
      </c>
      <c r="AHS66" t="e">
        <f>VLOOKUP(AHQ66,Information!$A$2:$H$1000,3,FALSE)</f>
        <v>#N/A</v>
      </c>
      <c r="AHY66">
        <f t="shared" si="75"/>
        <v>0</v>
      </c>
      <c r="AIC66" s="84"/>
      <c r="AID66" s="41" t="e">
        <f>VLOOKUP(AIC66,Information!$A$2:$H$1000,2,FALSE)</f>
        <v>#N/A</v>
      </c>
      <c r="AIE66" t="e">
        <f>VLOOKUP(AIC66,Information!$A$2:$H$1000,3,FALSE)</f>
        <v>#N/A</v>
      </c>
      <c r="AIK66">
        <f t="shared" si="76"/>
        <v>0</v>
      </c>
      <c r="AIO66" s="84"/>
      <c r="AIP66" s="41" t="e">
        <f>VLOOKUP(AIO66,Information!$A$2:$H$1000,2,FALSE)</f>
        <v>#N/A</v>
      </c>
      <c r="AIQ66" t="e">
        <f>VLOOKUP(AIO66,Information!$A$2:$H$1000,3,FALSE)</f>
        <v>#N/A</v>
      </c>
      <c r="AIW66">
        <f t="shared" si="77"/>
        <v>0</v>
      </c>
      <c r="AJA66" s="84"/>
      <c r="AJB66" s="41" t="e">
        <f>VLOOKUP(AJA66,Information!$A$2:$H$1000,2,FALSE)</f>
        <v>#N/A</v>
      </c>
      <c r="AJC66" t="e">
        <f>VLOOKUP(AJA66,Information!$A$2:$H$1000,3,FALSE)</f>
        <v>#N/A</v>
      </c>
      <c r="AJI66">
        <f t="shared" si="78"/>
        <v>0</v>
      </c>
      <c r="AJM66" s="84"/>
      <c r="AJN66" s="41" t="e">
        <f>VLOOKUP(AJM66,Information!$A$2:$H$1000,2,FALSE)</f>
        <v>#N/A</v>
      </c>
      <c r="AJO66" t="e">
        <f>VLOOKUP(AJM66,Information!$A$2:$H$1000,3,FALSE)</f>
        <v>#N/A</v>
      </c>
      <c r="AJU66">
        <f t="shared" si="79"/>
        <v>0</v>
      </c>
      <c r="AJY66" s="84"/>
      <c r="AJZ66" s="41" t="e">
        <f>VLOOKUP(AJY66,Information!$A$2:$H$1000,2,FALSE)</f>
        <v>#N/A</v>
      </c>
      <c r="AKA66" t="e">
        <f>VLOOKUP(AJY66,Information!$A$2:$H$1000,3,FALSE)</f>
        <v>#N/A</v>
      </c>
      <c r="AKG66">
        <f t="shared" si="80"/>
        <v>0</v>
      </c>
      <c r="AKK66" s="84"/>
      <c r="AKL66" s="41" t="e">
        <f>VLOOKUP(AKK66,Information!$A$2:$H$1000,2,FALSE)</f>
        <v>#N/A</v>
      </c>
      <c r="AKM66" t="e">
        <f>VLOOKUP(AKK66,Information!$A$2:$H$1000,3,FALSE)</f>
        <v>#N/A</v>
      </c>
      <c r="AKS66">
        <f t="shared" si="81"/>
        <v>0</v>
      </c>
      <c r="AKW66" s="84"/>
      <c r="AKX66" s="41" t="e">
        <f>VLOOKUP(AKW66,Information!$A$2:$H$1000,2,FALSE)</f>
        <v>#N/A</v>
      </c>
      <c r="AKY66" t="e">
        <f>VLOOKUP(AKW66,Information!$A$2:$H$1000,3,FALSE)</f>
        <v>#N/A</v>
      </c>
      <c r="ALE66">
        <f t="shared" si="82"/>
        <v>0</v>
      </c>
      <c r="ALI66" s="84"/>
      <c r="ALJ66" s="41" t="e">
        <f>VLOOKUP(ALI66,Information!$A$2:$H$1000,2,FALSE)</f>
        <v>#N/A</v>
      </c>
      <c r="ALK66" t="e">
        <f>VLOOKUP(ALI66,Information!$A$2:$H$1000,3,FALSE)</f>
        <v>#N/A</v>
      </c>
      <c r="ALQ66">
        <f t="shared" si="83"/>
        <v>0</v>
      </c>
      <c r="ALU66" s="84"/>
      <c r="ALV66" s="41" t="e">
        <f>VLOOKUP(ALU66,Information!$A$2:$H$1000,2,FALSE)</f>
        <v>#N/A</v>
      </c>
      <c r="ALW66" t="e">
        <f>VLOOKUP(ALU66,Information!$A$2:$H$1000,3,FALSE)</f>
        <v>#N/A</v>
      </c>
      <c r="AMC66">
        <f t="shared" si="84"/>
        <v>0</v>
      </c>
      <c r="AMG66" s="84"/>
      <c r="AMH66" s="41" t="e">
        <f>VLOOKUP(AMG66,Information!$A$2:$H$1000,2,FALSE)</f>
        <v>#N/A</v>
      </c>
      <c r="AMI66" t="e">
        <f>VLOOKUP(AMG66,Information!$A$2:$H$1000,3,FALSE)</f>
        <v>#N/A</v>
      </c>
      <c r="AMO66">
        <f t="shared" si="85"/>
        <v>0</v>
      </c>
      <c r="AMS66" s="84"/>
      <c r="AMT66" s="41" t="e">
        <f>VLOOKUP(AMS66,Information!$A$2:$H$1000,2,FALSE)</f>
        <v>#N/A</v>
      </c>
      <c r="AMU66" t="e">
        <f>VLOOKUP(AMS66,Information!$A$2:$H$1000,3,FALSE)</f>
        <v>#N/A</v>
      </c>
      <c r="ANA66">
        <f t="shared" si="86"/>
        <v>0</v>
      </c>
      <c r="ANE66" s="84"/>
      <c r="ANF66" s="41" t="e">
        <f>VLOOKUP(ANE66,Information!$A$2:$H$1000,2,FALSE)</f>
        <v>#N/A</v>
      </c>
      <c r="ANG66" t="e">
        <f>VLOOKUP(ANE66,Information!$A$2:$H$1000,3,FALSE)</f>
        <v>#N/A</v>
      </c>
      <c r="ANM66">
        <f t="shared" si="87"/>
        <v>0</v>
      </c>
      <c r="ANQ66" s="84"/>
      <c r="ANR66" s="41" t="e">
        <f>VLOOKUP(ANQ66,Information!$A$2:$H$1000,2,FALSE)</f>
        <v>#N/A</v>
      </c>
      <c r="ANS66" t="e">
        <f>VLOOKUP(ANQ66,Information!$A$2:$H$1000,3,FALSE)</f>
        <v>#N/A</v>
      </c>
      <c r="ANY66">
        <f t="shared" si="88"/>
        <v>0</v>
      </c>
      <c r="AOC66" s="84"/>
      <c r="AOD66" s="41" t="e">
        <f>VLOOKUP(AOC66,Information!$A$2:$H$1000,2,FALSE)</f>
        <v>#N/A</v>
      </c>
      <c r="AOE66" t="e">
        <f>VLOOKUP(AOC66,Information!$A$2:$H$1000,3,FALSE)</f>
        <v>#N/A</v>
      </c>
      <c r="AOK66">
        <f t="shared" si="89"/>
        <v>0</v>
      </c>
      <c r="AOO66" s="84"/>
      <c r="AOP66" s="41" t="e">
        <f>VLOOKUP(AOO66,Information!$A$2:$H$1000,2,FALSE)</f>
        <v>#N/A</v>
      </c>
      <c r="AOQ66" t="e">
        <f>VLOOKUP(AOO66,Information!$A$2:$H$1000,3,FALSE)</f>
        <v>#N/A</v>
      </c>
      <c r="AOW66">
        <f t="shared" si="90"/>
        <v>0</v>
      </c>
      <c r="APA66" s="84"/>
      <c r="APB66" s="41" t="e">
        <f>VLOOKUP(APA66,Information!$A$2:$H$1000,2,FALSE)</f>
        <v>#N/A</v>
      </c>
      <c r="APC66" t="e">
        <f>VLOOKUP(APA66,Information!$A$2:$H$1000,3,FALSE)</f>
        <v>#N/A</v>
      </c>
      <c r="API66">
        <f t="shared" si="91"/>
        <v>0</v>
      </c>
      <c r="APM66" s="84"/>
      <c r="APN66" s="41" t="e">
        <f>VLOOKUP(APM66,Information!$A$2:$H$1000,2,FALSE)</f>
        <v>#N/A</v>
      </c>
      <c r="APO66" t="e">
        <f>VLOOKUP(APM66,Information!$A$2:$H$1000,3,FALSE)</f>
        <v>#N/A</v>
      </c>
      <c r="APU66">
        <f t="shared" si="92"/>
        <v>0</v>
      </c>
      <c r="APY66" s="84"/>
      <c r="APZ66" s="41" t="e">
        <f>VLOOKUP(APY66,Information!$A$2:$H$1000,2,FALSE)</f>
        <v>#N/A</v>
      </c>
      <c r="AQA66" t="e">
        <f>VLOOKUP(APY66,Information!$A$2:$H$1000,3,FALSE)</f>
        <v>#N/A</v>
      </c>
      <c r="AQG66">
        <f t="shared" si="93"/>
        <v>0</v>
      </c>
      <c r="AQK66" s="84"/>
      <c r="AQL66" s="41" t="e">
        <f>VLOOKUP(AQK66,Information!$A$2:$H$1000,2,FALSE)</f>
        <v>#N/A</v>
      </c>
      <c r="AQM66" t="e">
        <f>VLOOKUP(AQK66,Information!$A$2:$H$1000,3,FALSE)</f>
        <v>#N/A</v>
      </c>
      <c r="AQS66">
        <f t="shared" si="94"/>
        <v>0</v>
      </c>
      <c r="AQW66" s="84"/>
      <c r="AQX66" s="41" t="e">
        <f>VLOOKUP(AQW66,Information!$A$2:$H$1000,2,FALSE)</f>
        <v>#N/A</v>
      </c>
      <c r="AQY66" t="e">
        <f>VLOOKUP(AQW66,Information!$A$2:$H$1000,3,FALSE)</f>
        <v>#N/A</v>
      </c>
      <c r="ARE66">
        <f t="shared" si="95"/>
        <v>0</v>
      </c>
      <c r="ARI66" s="84"/>
      <c r="ARJ66" s="41" t="e">
        <f>VLOOKUP(ARI66,Information!$A$2:$H$1000,2,FALSE)</f>
        <v>#N/A</v>
      </c>
      <c r="ARK66" t="e">
        <f>VLOOKUP(ARI66,Information!$A$2:$H$1000,3,FALSE)</f>
        <v>#N/A</v>
      </c>
      <c r="ARQ66">
        <f t="shared" si="96"/>
        <v>0</v>
      </c>
      <c r="ARU66" s="84"/>
      <c r="ARV66" s="41" t="e">
        <f>VLOOKUP(ARU66,Information!$A$2:$H$1000,2,FALSE)</f>
        <v>#N/A</v>
      </c>
      <c r="ARW66" t="e">
        <f>VLOOKUP(ARU66,Information!$A$2:$H$1000,3,FALSE)</f>
        <v>#N/A</v>
      </c>
      <c r="ASC66">
        <f t="shared" si="97"/>
        <v>0</v>
      </c>
      <c r="ASG66" s="84"/>
      <c r="ASH66" s="41" t="e">
        <f>VLOOKUP(ASG66,Information!$A$2:$H$1000,2,FALSE)</f>
        <v>#N/A</v>
      </c>
      <c r="ASI66" t="e">
        <f>VLOOKUP(ASG66,Information!$A$2:$H$1000,3,FALSE)</f>
        <v>#N/A</v>
      </c>
      <c r="ASO66">
        <f t="shared" si="98"/>
        <v>0</v>
      </c>
      <c r="ASS66" s="84"/>
      <c r="AST66" s="41" t="e">
        <f>VLOOKUP(ASS66,Information!$A$2:$H$1000,2,FALSE)</f>
        <v>#N/A</v>
      </c>
      <c r="ASU66" t="e">
        <f>VLOOKUP(ASS66,Information!$A$2:$H$1000,3,FALSE)</f>
        <v>#N/A</v>
      </c>
      <c r="ATA66">
        <f t="shared" si="99"/>
        <v>0</v>
      </c>
    </row>
    <row r="67" spans="1:1023 1029:1197" ht="13.2">
      <c r="A67" s="41"/>
      <c r="B67" s="41" t="e">
        <f>VLOOKUP(A67,Information!$A$2:$H$1000,2,FALSE)</f>
        <v>#N/A</v>
      </c>
      <c r="C67" t="e">
        <f>VLOOKUP(A67,Information!$A$2:$H$1000,3,FALSE)</f>
        <v>#N/A</v>
      </c>
      <c r="I67">
        <f t="shared" si="0"/>
        <v>0</v>
      </c>
      <c r="M67" s="84"/>
      <c r="N67" s="41" t="e">
        <f>VLOOKUP(M67,Information!$A$2:$H$1000,2,FALSE)</f>
        <v>#N/A</v>
      </c>
      <c r="O67" t="e">
        <f>VLOOKUP(M67,Information!$A$2:$H$1000,3,FALSE)</f>
        <v>#N/A</v>
      </c>
      <c r="U67">
        <f t="shared" si="1"/>
        <v>0</v>
      </c>
      <c r="Y67" s="84"/>
      <c r="Z67" s="41" t="e">
        <f>VLOOKUP(Y67,Information!$A$2:$H$1000,2,FALSE)</f>
        <v>#N/A</v>
      </c>
      <c r="AA67" t="e">
        <f>VLOOKUP(Y67,Information!$A$2:$H$1000,3,FALSE)</f>
        <v>#N/A</v>
      </c>
      <c r="AG67">
        <f t="shared" si="2"/>
        <v>0</v>
      </c>
      <c r="AK67" s="84"/>
      <c r="AL67" s="41" t="e">
        <f>VLOOKUP(AK67,Information!$A$2:$H$1000,2,FALSE)</f>
        <v>#N/A</v>
      </c>
      <c r="AM67" t="e">
        <f>VLOOKUP(AK67,Information!$A$2:$H$1000,3,FALSE)</f>
        <v>#N/A</v>
      </c>
      <c r="AS67">
        <f t="shared" si="3"/>
        <v>0</v>
      </c>
      <c r="AW67" s="84"/>
      <c r="AX67" s="41" t="e">
        <f>VLOOKUP(AW67,Information!$A$2:$H$1000,2,FALSE)</f>
        <v>#N/A</v>
      </c>
      <c r="AY67" t="e">
        <f>VLOOKUP(AW67,Information!$A$2:$H$1000,3,FALSE)</f>
        <v>#N/A</v>
      </c>
      <c r="BE67">
        <f t="shared" si="4"/>
        <v>0</v>
      </c>
      <c r="BI67" s="84"/>
      <c r="BJ67" s="41" t="e">
        <f>VLOOKUP(BI67,Information!$A$2:$H$1000,2,FALSE)</f>
        <v>#N/A</v>
      </c>
      <c r="BK67" t="e">
        <f>VLOOKUP(BI67,Information!$A$2:$H$1000,3,FALSE)</f>
        <v>#N/A</v>
      </c>
      <c r="BQ67">
        <f t="shared" si="5"/>
        <v>0</v>
      </c>
      <c r="BU67" s="84"/>
      <c r="BV67" s="41" t="e">
        <f>VLOOKUP(BU67,Information!$A$2:$H$1000,2,FALSE)</f>
        <v>#N/A</v>
      </c>
      <c r="BW67" t="e">
        <f>VLOOKUP(BU67,Information!$A$2:$H$1000,3,FALSE)</f>
        <v>#N/A</v>
      </c>
      <c r="CC67">
        <f t="shared" si="6"/>
        <v>0</v>
      </c>
      <c r="CG67" s="84"/>
      <c r="CH67" s="41" t="e">
        <f>VLOOKUP(CG67,Information!$A$2:$H$1000,2,FALSE)</f>
        <v>#N/A</v>
      </c>
      <c r="CI67" t="e">
        <f>VLOOKUP(CG67,Information!$A$2:$H$1000,3,FALSE)</f>
        <v>#N/A</v>
      </c>
      <c r="CO67">
        <f t="shared" si="7"/>
        <v>0</v>
      </c>
      <c r="CS67" s="84"/>
      <c r="CT67" s="41" t="e">
        <f>VLOOKUP(CS67,Information!$A$2:$H$1000,2,FALSE)</f>
        <v>#N/A</v>
      </c>
      <c r="CU67" t="e">
        <f>VLOOKUP(CS67,Information!$A$2:$H$1000,3,FALSE)</f>
        <v>#N/A</v>
      </c>
      <c r="DA67">
        <f t="shared" si="8"/>
        <v>0</v>
      </c>
      <c r="DE67" s="84"/>
      <c r="DF67" s="41" t="e">
        <f>VLOOKUP(DE67,Information!$A$2:$H$1000,2,FALSE)</f>
        <v>#N/A</v>
      </c>
      <c r="DG67" t="e">
        <f>VLOOKUP(DE67,Information!$A$2:$H$1000,3,FALSE)</f>
        <v>#N/A</v>
      </c>
      <c r="DM67">
        <f t="shared" si="9"/>
        <v>0</v>
      </c>
      <c r="DQ67" s="84"/>
      <c r="DR67" s="41" t="e">
        <f>VLOOKUP(DQ67,Information!$A$2:$H$1000,2,FALSE)</f>
        <v>#N/A</v>
      </c>
      <c r="DS67" t="e">
        <f>VLOOKUP(DQ67,Information!$A$2:$H$1000,3,FALSE)</f>
        <v>#N/A</v>
      </c>
      <c r="DY67">
        <f t="shared" si="10"/>
        <v>0</v>
      </c>
      <c r="EC67" s="84"/>
      <c r="ED67" s="41" t="e">
        <f>VLOOKUP(EC67,Information!$A$2:$H$1000,2,FALSE)</f>
        <v>#N/A</v>
      </c>
      <c r="EE67" t="e">
        <f>VLOOKUP(EC67,Information!$A$2:$H$1000,3,FALSE)</f>
        <v>#N/A</v>
      </c>
      <c r="EK67">
        <f t="shared" si="11"/>
        <v>0</v>
      </c>
      <c r="EO67" s="84"/>
      <c r="EP67" s="41" t="e">
        <f>VLOOKUP(EO67,Information!$A$2:$H$1000,2,FALSE)</f>
        <v>#N/A</v>
      </c>
      <c r="EQ67" t="e">
        <f>VLOOKUP(EO67,Information!$A$2:$H$1000,3,FALSE)</f>
        <v>#N/A</v>
      </c>
      <c r="EW67">
        <f t="shared" si="12"/>
        <v>0</v>
      </c>
      <c r="FA67" s="84"/>
      <c r="FB67" s="41" t="e">
        <f>VLOOKUP(FA67,Information!$A$2:$H$1000,2,FALSE)</f>
        <v>#N/A</v>
      </c>
      <c r="FC67" t="e">
        <f>VLOOKUP(FA67,Information!$A$2:$H$1000,3,FALSE)</f>
        <v>#N/A</v>
      </c>
      <c r="FI67">
        <f t="shared" si="13"/>
        <v>0</v>
      </c>
      <c r="FM67" s="84"/>
      <c r="FN67" s="41" t="e">
        <f>VLOOKUP(FM67,Information!$A$2:$H$1000,2,FALSE)</f>
        <v>#N/A</v>
      </c>
      <c r="FO67" t="e">
        <f>VLOOKUP(FM67,Information!$A$2:$H$1000,3,FALSE)</f>
        <v>#N/A</v>
      </c>
      <c r="FU67">
        <f t="shared" si="14"/>
        <v>0</v>
      </c>
      <c r="FY67" s="84"/>
      <c r="FZ67" s="41" t="e">
        <f>VLOOKUP(FY67,Information!$A$2:$H$1000,2,FALSE)</f>
        <v>#N/A</v>
      </c>
      <c r="GA67" t="e">
        <f>VLOOKUP(FY67,Information!$A$2:$H$1000,3,FALSE)</f>
        <v>#N/A</v>
      </c>
      <c r="GG67">
        <f t="shared" si="15"/>
        <v>0</v>
      </c>
      <c r="GK67" s="84"/>
      <c r="GL67" s="41" t="e">
        <f>VLOOKUP(GK67,Information!$A$2:$H$1000,2,FALSE)</f>
        <v>#N/A</v>
      </c>
      <c r="GM67" t="e">
        <f>VLOOKUP(GK67,Information!$A$2:$H$1000,3,FALSE)</f>
        <v>#N/A</v>
      </c>
      <c r="GS67">
        <f t="shared" si="16"/>
        <v>0</v>
      </c>
      <c r="GW67" s="84"/>
      <c r="GX67" s="41" t="e">
        <f>VLOOKUP(GW67,Information!$A$2:$H$1000,2,FALSE)</f>
        <v>#N/A</v>
      </c>
      <c r="GY67" t="e">
        <f>VLOOKUP(GW67,Information!$A$2:$H$1000,3,FALSE)</f>
        <v>#N/A</v>
      </c>
      <c r="HE67">
        <f t="shared" si="17"/>
        <v>0</v>
      </c>
      <c r="HI67" s="84"/>
      <c r="HJ67" s="41" t="e">
        <f>VLOOKUP(HI67,Information!$A$2:$H$1000,2,FALSE)</f>
        <v>#N/A</v>
      </c>
      <c r="HK67" t="e">
        <f>VLOOKUP(HI67,Information!$A$2:$H$1000,3,FALSE)</f>
        <v>#N/A</v>
      </c>
      <c r="HQ67">
        <f t="shared" si="18"/>
        <v>0</v>
      </c>
      <c r="HU67" s="84"/>
      <c r="HV67" s="41" t="e">
        <f>VLOOKUP(HU67,Information!$A$2:$H$1000,2,FALSE)</f>
        <v>#N/A</v>
      </c>
      <c r="HW67" t="e">
        <f>VLOOKUP(HU67,Information!$A$2:$H$1000,3,FALSE)</f>
        <v>#N/A</v>
      </c>
      <c r="IC67">
        <f t="shared" si="19"/>
        <v>0</v>
      </c>
      <c r="IG67" s="84"/>
      <c r="IH67" s="41" t="e">
        <f>VLOOKUP(IG67,Information!$A$2:$H$1000,2,FALSE)</f>
        <v>#N/A</v>
      </c>
      <c r="II67" t="e">
        <f>VLOOKUP(IG67,Information!$A$2:$H$1000,3,FALSE)</f>
        <v>#N/A</v>
      </c>
      <c r="IO67">
        <f t="shared" si="20"/>
        <v>0</v>
      </c>
      <c r="IS67" s="84"/>
      <c r="IT67" s="41" t="e">
        <f>VLOOKUP(IS67,Information!$A$2:$H$1000,2,FALSE)</f>
        <v>#N/A</v>
      </c>
      <c r="IU67" t="e">
        <f>VLOOKUP(IS67,Information!$A$2:$H$1000,3,FALSE)</f>
        <v>#N/A</v>
      </c>
      <c r="JA67">
        <f t="shared" si="21"/>
        <v>0</v>
      </c>
      <c r="JE67" s="84"/>
      <c r="JF67" s="41" t="e">
        <f>VLOOKUP(JE67,Information!$A$2:$H$1000,2,FALSE)</f>
        <v>#N/A</v>
      </c>
      <c r="JG67" t="e">
        <f>VLOOKUP(JE67,Information!$A$2:$H$1000,3,FALSE)</f>
        <v>#N/A</v>
      </c>
      <c r="JM67">
        <f t="shared" si="22"/>
        <v>0</v>
      </c>
      <c r="JQ67" s="84"/>
      <c r="JR67" s="41" t="e">
        <f>VLOOKUP(JQ67,Information!$A$2:$H$1000,2,FALSE)</f>
        <v>#N/A</v>
      </c>
      <c r="JS67" t="e">
        <f>VLOOKUP(JQ67,Information!$A$2:$H$1000,3,FALSE)</f>
        <v>#N/A</v>
      </c>
      <c r="JY67">
        <f t="shared" si="23"/>
        <v>0</v>
      </c>
      <c r="KC67" s="84"/>
      <c r="KD67" s="41" t="e">
        <f>VLOOKUP(KC67,Information!$A$2:$H$1000,2,FALSE)</f>
        <v>#N/A</v>
      </c>
      <c r="KE67" t="e">
        <f>VLOOKUP(KC67,Information!$A$2:$H$1000,3,FALSE)</f>
        <v>#N/A</v>
      </c>
      <c r="KK67">
        <f t="shared" si="24"/>
        <v>0</v>
      </c>
      <c r="KO67" s="84"/>
      <c r="KP67" s="41" t="e">
        <f>VLOOKUP(KO67,Information!$A$2:$H$1000,2,FALSE)</f>
        <v>#N/A</v>
      </c>
      <c r="KQ67" t="e">
        <f>VLOOKUP(KO67,Information!$A$2:$H$1000,3,FALSE)</f>
        <v>#N/A</v>
      </c>
      <c r="KW67">
        <f t="shared" si="25"/>
        <v>0</v>
      </c>
      <c r="LA67" s="84"/>
      <c r="LB67" s="41" t="e">
        <f>VLOOKUP(LA67,Information!$A$2:$H$1000,2,FALSE)</f>
        <v>#N/A</v>
      </c>
      <c r="LC67" t="e">
        <f>VLOOKUP(LA67,Information!$A$2:$H$1000,3,FALSE)</f>
        <v>#N/A</v>
      </c>
      <c r="LI67">
        <f t="shared" si="26"/>
        <v>0</v>
      </c>
      <c r="LM67" s="84"/>
      <c r="LN67" s="41" t="e">
        <f>VLOOKUP(LM67,Information!$A$2:$H$1000,2,FALSE)</f>
        <v>#N/A</v>
      </c>
      <c r="LO67" t="e">
        <f>VLOOKUP(LM67,Information!$A$2:$H$1000,3,FALSE)</f>
        <v>#N/A</v>
      </c>
      <c r="LU67">
        <f t="shared" si="27"/>
        <v>0</v>
      </c>
      <c r="LY67" s="84"/>
      <c r="LZ67" s="41" t="e">
        <f>VLOOKUP(LY67,Information!$A$2:$H$1000,2,FALSE)</f>
        <v>#N/A</v>
      </c>
      <c r="MA67" t="e">
        <f>VLOOKUP(LY67,Information!$A$2:$H$1000,3,FALSE)</f>
        <v>#N/A</v>
      </c>
      <c r="MG67">
        <f t="shared" si="28"/>
        <v>0</v>
      </c>
      <c r="MK67" s="84"/>
      <c r="ML67" s="41" t="e">
        <f>VLOOKUP(MK67,Information!$A$2:$H$1000,2,FALSE)</f>
        <v>#N/A</v>
      </c>
      <c r="MM67" t="e">
        <f>VLOOKUP(MK67,Information!$A$2:$H$1000,3,FALSE)</f>
        <v>#N/A</v>
      </c>
      <c r="MS67">
        <f t="shared" si="29"/>
        <v>0</v>
      </c>
      <c r="MW67" s="84"/>
      <c r="MX67" s="41" t="e">
        <f>VLOOKUP(MW67,Information!$A$2:$H$1000,2,FALSE)</f>
        <v>#N/A</v>
      </c>
      <c r="MY67" t="e">
        <f>VLOOKUP(MW67,Information!$A$2:$H$1000,3,FALSE)</f>
        <v>#N/A</v>
      </c>
      <c r="NE67">
        <f t="shared" si="30"/>
        <v>0</v>
      </c>
      <c r="NI67" s="84"/>
      <c r="NJ67" s="41" t="e">
        <f>VLOOKUP(NI67,Information!$A$2:$H$1000,2,FALSE)</f>
        <v>#N/A</v>
      </c>
      <c r="NK67" t="e">
        <f>VLOOKUP(NI67,Information!$A$2:$H$1000,3,FALSE)</f>
        <v>#N/A</v>
      </c>
      <c r="NQ67">
        <f t="shared" si="31"/>
        <v>0</v>
      </c>
      <c r="NU67" s="84"/>
      <c r="NV67" s="41" t="e">
        <f>VLOOKUP(NU67,Information!$A$2:$H$1000,2,FALSE)</f>
        <v>#N/A</v>
      </c>
      <c r="NW67" t="e">
        <f>VLOOKUP(NU67,Information!$A$2:$H$1000,3,FALSE)</f>
        <v>#N/A</v>
      </c>
      <c r="OC67">
        <f t="shared" si="32"/>
        <v>0</v>
      </c>
      <c r="OG67" s="84"/>
      <c r="OH67" s="41" t="e">
        <f>VLOOKUP(OG67,Information!$A$2:$H$1000,2,FALSE)</f>
        <v>#N/A</v>
      </c>
      <c r="OI67" t="e">
        <f>VLOOKUP(OG67,Information!$A$2:$H$1000,3,FALSE)</f>
        <v>#N/A</v>
      </c>
      <c r="OO67">
        <f t="shared" si="33"/>
        <v>0</v>
      </c>
      <c r="OS67" s="84"/>
      <c r="OT67" s="41" t="e">
        <f>VLOOKUP(OS67,Information!$A$2:$H$1000,2,FALSE)</f>
        <v>#N/A</v>
      </c>
      <c r="OU67" t="e">
        <f>VLOOKUP(OS67,Information!$A$2:$H$1000,3,FALSE)</f>
        <v>#N/A</v>
      </c>
      <c r="PA67">
        <f t="shared" si="34"/>
        <v>0</v>
      </c>
      <c r="PE67" s="84"/>
      <c r="PF67" s="41" t="e">
        <f>VLOOKUP(PE67,Information!$A$2:$H$1000,2,FALSE)</f>
        <v>#N/A</v>
      </c>
      <c r="PG67" t="e">
        <f>VLOOKUP(PE67,Information!$A$2:$H$1000,3,FALSE)</f>
        <v>#N/A</v>
      </c>
      <c r="PM67">
        <f t="shared" si="35"/>
        <v>0</v>
      </c>
      <c r="PQ67" s="84"/>
      <c r="PR67" s="41" t="e">
        <f>VLOOKUP(PQ67,Information!$A$2:$H$1000,2,FALSE)</f>
        <v>#N/A</v>
      </c>
      <c r="PS67" t="e">
        <f>VLOOKUP(PQ67,Information!$A$2:$H$1000,3,FALSE)</f>
        <v>#N/A</v>
      </c>
      <c r="PY67">
        <f t="shared" si="36"/>
        <v>0</v>
      </c>
      <c r="QC67" s="84"/>
      <c r="QD67" s="41" t="e">
        <f>VLOOKUP(QC67,Information!$A$2:$H$1000,2,FALSE)</f>
        <v>#N/A</v>
      </c>
      <c r="QE67" t="e">
        <f>VLOOKUP(QC67,Information!$A$2:$H$1000,3,FALSE)</f>
        <v>#N/A</v>
      </c>
      <c r="QK67">
        <f t="shared" si="37"/>
        <v>0</v>
      </c>
      <c r="QO67" s="84"/>
      <c r="QP67" s="41" t="e">
        <f>VLOOKUP(QO67,Information!$A$2:$H$1000,2,FALSE)</f>
        <v>#N/A</v>
      </c>
      <c r="QQ67" t="e">
        <f>VLOOKUP(QO67,Information!$A$2:$H$1000,3,FALSE)</f>
        <v>#N/A</v>
      </c>
      <c r="QW67">
        <f t="shared" si="38"/>
        <v>0</v>
      </c>
      <c r="RA67" s="84"/>
      <c r="RB67" s="41" t="e">
        <f>VLOOKUP(RA67,Information!$A$2:$H$1000,2,FALSE)</f>
        <v>#N/A</v>
      </c>
      <c r="RC67" t="e">
        <f>VLOOKUP(RA67,Information!$A$2:$H$1000,3,FALSE)</f>
        <v>#N/A</v>
      </c>
      <c r="RI67">
        <f t="shared" si="39"/>
        <v>0</v>
      </c>
      <c r="RM67" s="84"/>
      <c r="RN67" s="41" t="e">
        <f>VLOOKUP(RM67,Information!$A$2:$H$1000,2,FALSE)</f>
        <v>#N/A</v>
      </c>
      <c r="RO67" t="e">
        <f>VLOOKUP(RM67,Information!$A$2:$H$1000,3,FALSE)</f>
        <v>#N/A</v>
      </c>
      <c r="RU67">
        <f t="shared" si="40"/>
        <v>0</v>
      </c>
      <c r="RY67" s="84"/>
      <c r="RZ67" s="41" t="e">
        <f>VLOOKUP(RY67,Information!$A$2:$H$1000,2,FALSE)</f>
        <v>#N/A</v>
      </c>
      <c r="SA67" t="e">
        <f>VLOOKUP(RY67,Information!$A$2:$H$1000,3,FALSE)</f>
        <v>#N/A</v>
      </c>
      <c r="SG67">
        <f t="shared" si="41"/>
        <v>0</v>
      </c>
      <c r="SK67" s="84"/>
      <c r="SL67" s="41" t="e">
        <f>VLOOKUP(SK67,Information!$A$2:$H$1000,2,FALSE)</f>
        <v>#N/A</v>
      </c>
      <c r="SM67" t="e">
        <f>VLOOKUP(SK67,Information!$A$2:$H$1000,3,FALSE)</f>
        <v>#N/A</v>
      </c>
      <c r="SS67">
        <f t="shared" si="42"/>
        <v>0</v>
      </c>
      <c r="SW67" s="84"/>
      <c r="SX67" s="41" t="e">
        <f>VLOOKUP(SW67,Information!$A$2:$H$1000,2,FALSE)</f>
        <v>#N/A</v>
      </c>
      <c r="SY67" t="e">
        <f>VLOOKUP(SW67,Information!$A$2:$H$1000,3,FALSE)</f>
        <v>#N/A</v>
      </c>
      <c r="TE67">
        <f t="shared" si="43"/>
        <v>0</v>
      </c>
      <c r="TI67" s="84"/>
      <c r="TJ67" s="41" t="e">
        <f>VLOOKUP(TI67,Information!$A$2:$H$1000,2,FALSE)</f>
        <v>#N/A</v>
      </c>
      <c r="TK67" t="e">
        <f>VLOOKUP(TI67,Information!$A$2:$H$1000,3,FALSE)</f>
        <v>#N/A</v>
      </c>
      <c r="TQ67">
        <f t="shared" si="44"/>
        <v>0</v>
      </c>
      <c r="TU67" s="84"/>
      <c r="TV67" s="41" t="e">
        <f>VLOOKUP(TU67,Information!$A$2:$H$1000,2,FALSE)</f>
        <v>#N/A</v>
      </c>
      <c r="TW67" t="e">
        <f>VLOOKUP(TU67,Information!$A$2:$H$1000,3,FALSE)</f>
        <v>#N/A</v>
      </c>
      <c r="UC67">
        <f t="shared" si="45"/>
        <v>0</v>
      </c>
      <c r="UG67" s="84"/>
      <c r="UH67" s="41" t="e">
        <f>VLOOKUP(UG67,Information!$A$2:$H$1000,2,FALSE)</f>
        <v>#N/A</v>
      </c>
      <c r="UI67" t="e">
        <f>VLOOKUP(UG67,Information!$A$2:$H$1000,3,FALSE)</f>
        <v>#N/A</v>
      </c>
      <c r="UO67">
        <f t="shared" si="46"/>
        <v>0</v>
      </c>
      <c r="US67" s="84"/>
      <c r="UT67" s="41" t="e">
        <f>VLOOKUP(US67,Information!$A$2:$H$1000,2,FALSE)</f>
        <v>#N/A</v>
      </c>
      <c r="UU67" t="e">
        <f>VLOOKUP(US67,Information!$A$2:$H$1000,3,FALSE)</f>
        <v>#N/A</v>
      </c>
      <c r="VA67">
        <f t="shared" si="47"/>
        <v>0</v>
      </c>
      <c r="VE67" s="84"/>
      <c r="VF67" s="41" t="e">
        <f>VLOOKUP(VE67,Information!$A$2:$H$1000,2,FALSE)</f>
        <v>#N/A</v>
      </c>
      <c r="VG67" t="e">
        <f>VLOOKUP(VE67,Information!$A$2:$H$1000,3,FALSE)</f>
        <v>#N/A</v>
      </c>
      <c r="VM67">
        <f t="shared" si="48"/>
        <v>0</v>
      </c>
      <c r="VQ67" s="84"/>
      <c r="VR67" s="41" t="e">
        <f>VLOOKUP(VQ67,Information!$A$2:$H$1000,2,FALSE)</f>
        <v>#N/A</v>
      </c>
      <c r="VS67" t="e">
        <f>VLOOKUP(VQ67,Information!$A$2:$H$1000,3,FALSE)</f>
        <v>#N/A</v>
      </c>
      <c r="VY67">
        <f t="shared" si="49"/>
        <v>0</v>
      </c>
      <c r="WC67" s="84"/>
      <c r="WD67" s="41" t="e">
        <f>VLOOKUP(WC67,Information!$A$2:$H$1000,2,FALSE)</f>
        <v>#N/A</v>
      </c>
      <c r="WE67" t="e">
        <f>VLOOKUP(WC67,Information!$A$2:$H$1000,3,FALSE)</f>
        <v>#N/A</v>
      </c>
      <c r="WK67">
        <f t="shared" si="50"/>
        <v>0</v>
      </c>
      <c r="WO67" s="84"/>
      <c r="WP67" s="41" t="e">
        <f>VLOOKUP(WO67,Information!$A$2:$H$1000,2,FALSE)</f>
        <v>#N/A</v>
      </c>
      <c r="WQ67" t="e">
        <f>VLOOKUP(WO67,Information!$A$2:$H$1000,3,FALSE)</f>
        <v>#N/A</v>
      </c>
      <c r="WW67">
        <f t="shared" si="51"/>
        <v>0</v>
      </c>
      <c r="XA67" s="84"/>
      <c r="XB67" s="41" t="e">
        <f>VLOOKUP(XA67,Information!$A$2:$H$1000,2,FALSE)</f>
        <v>#N/A</v>
      </c>
      <c r="XC67" t="e">
        <f>VLOOKUP(XA67,Information!$A$2:$H$1000,3,FALSE)</f>
        <v>#N/A</v>
      </c>
      <c r="XI67">
        <f t="shared" si="52"/>
        <v>0</v>
      </c>
      <c r="XM67" s="84"/>
      <c r="XN67" s="41" t="e">
        <f>VLOOKUP(XM67,Information!$A$2:$H$1000,2,FALSE)</f>
        <v>#N/A</v>
      </c>
      <c r="XO67" t="e">
        <f>VLOOKUP(XM67,Information!$A$2:$H$1000,3,FALSE)</f>
        <v>#N/A</v>
      </c>
      <c r="XU67">
        <f t="shared" si="53"/>
        <v>0</v>
      </c>
      <c r="XY67" s="84"/>
      <c r="XZ67" s="41" t="e">
        <f>VLOOKUP(XY67,Information!$A$2:$H$1000,2,FALSE)</f>
        <v>#N/A</v>
      </c>
      <c r="YA67" t="e">
        <f>VLOOKUP(XY67,Information!$A$2:$H$1000,3,FALSE)</f>
        <v>#N/A</v>
      </c>
      <c r="YG67">
        <f t="shared" si="54"/>
        <v>0</v>
      </c>
      <c r="YK67" s="84"/>
      <c r="YL67" s="41" t="e">
        <f>VLOOKUP(YK67,Information!$A$2:$H$1000,2,FALSE)</f>
        <v>#N/A</v>
      </c>
      <c r="YM67" t="e">
        <f>VLOOKUP(YK67,Information!$A$2:$H$1000,3,FALSE)</f>
        <v>#N/A</v>
      </c>
      <c r="YS67">
        <f t="shared" si="55"/>
        <v>0</v>
      </c>
      <c r="YW67" s="84"/>
      <c r="YX67" s="41" t="e">
        <f>VLOOKUP(YW67,Information!$A$2:$H$1000,2,FALSE)</f>
        <v>#N/A</v>
      </c>
      <c r="YY67" t="e">
        <f>VLOOKUP(YW67,Information!$A$2:$H$1000,3,FALSE)</f>
        <v>#N/A</v>
      </c>
      <c r="ZE67">
        <f t="shared" si="56"/>
        <v>0</v>
      </c>
      <c r="ZI67" s="84"/>
      <c r="ZJ67" s="41" t="e">
        <f>VLOOKUP(ZI67,Information!$A$2:$H$1000,2,FALSE)</f>
        <v>#N/A</v>
      </c>
      <c r="ZK67" t="e">
        <f>VLOOKUP(ZI67,Information!$A$2:$H$1000,3,FALSE)</f>
        <v>#N/A</v>
      </c>
      <c r="ZQ67">
        <f t="shared" si="57"/>
        <v>0</v>
      </c>
      <c r="ZU67" s="84"/>
      <c r="ZV67" s="41" t="e">
        <f>VLOOKUP(ZU67,Information!$A$2:$H$1000,2,FALSE)</f>
        <v>#N/A</v>
      </c>
      <c r="ZW67" t="e">
        <f>VLOOKUP(ZU67,Information!$A$2:$H$1000,3,FALSE)</f>
        <v>#N/A</v>
      </c>
      <c r="AAC67">
        <f t="shared" si="58"/>
        <v>0</v>
      </c>
      <c r="AAG67" s="84"/>
      <c r="AAH67" s="41" t="e">
        <f>VLOOKUP(AAG67,Information!$A$2:$H$1000,2,FALSE)</f>
        <v>#N/A</v>
      </c>
      <c r="AAI67" t="e">
        <f>VLOOKUP(AAG67,Information!$A$2:$H$1000,3,FALSE)</f>
        <v>#N/A</v>
      </c>
      <c r="AAO67">
        <f t="shared" si="59"/>
        <v>0</v>
      </c>
      <c r="AAS67" s="84"/>
      <c r="AAT67" s="41" t="e">
        <f>VLOOKUP(AAS67,Information!$A$2:$H$1000,2,FALSE)</f>
        <v>#N/A</v>
      </c>
      <c r="AAU67" t="e">
        <f>VLOOKUP(AAS67,Information!$A$2:$H$1000,3,FALSE)</f>
        <v>#N/A</v>
      </c>
      <c r="ABA67">
        <f t="shared" si="60"/>
        <v>0</v>
      </c>
      <c r="ABE67" s="84"/>
      <c r="ABF67" s="41" t="e">
        <f>VLOOKUP(ABE67,Information!$A$2:$H$1000,2,FALSE)</f>
        <v>#N/A</v>
      </c>
      <c r="ABG67" t="e">
        <f>VLOOKUP(ABE67,Information!$A$2:$H$1000,3,FALSE)</f>
        <v>#N/A</v>
      </c>
      <c r="ABM67">
        <f t="shared" si="61"/>
        <v>0</v>
      </c>
      <c r="ABQ67" s="84"/>
      <c r="ABR67" s="41" t="e">
        <f>VLOOKUP(ABQ67,Information!$A$2:$H$1000,2,FALSE)</f>
        <v>#N/A</v>
      </c>
      <c r="ABS67" t="e">
        <f>VLOOKUP(ABQ67,Information!$A$2:$H$1000,3,FALSE)</f>
        <v>#N/A</v>
      </c>
      <c r="ABY67">
        <f t="shared" si="62"/>
        <v>0</v>
      </c>
      <c r="ACC67" s="84"/>
      <c r="ACD67" s="41" t="e">
        <f>VLOOKUP(ACC67,Information!$A$2:$H$1000,2,FALSE)</f>
        <v>#N/A</v>
      </c>
      <c r="ACE67" t="e">
        <f>VLOOKUP(ACC67,Information!$A$2:$H$1000,3,FALSE)</f>
        <v>#N/A</v>
      </c>
      <c r="ACK67">
        <f t="shared" si="63"/>
        <v>0</v>
      </c>
      <c r="ACO67" s="84"/>
      <c r="ACP67" s="41" t="e">
        <f>VLOOKUP(ACO67,Information!$A$2:$H$1000,2,FALSE)</f>
        <v>#N/A</v>
      </c>
      <c r="ACQ67" t="e">
        <f>VLOOKUP(ACO67,Information!$A$2:$H$1000,3,FALSE)</f>
        <v>#N/A</v>
      </c>
      <c r="ACW67">
        <f t="shared" si="64"/>
        <v>0</v>
      </c>
      <c r="ADA67" s="84"/>
      <c r="ADB67" s="41" t="e">
        <f>VLOOKUP(ADA67,Information!$A$2:$H$1000,2,FALSE)</f>
        <v>#N/A</v>
      </c>
      <c r="ADC67" t="e">
        <f>VLOOKUP(ADA67,Information!$A$2:$H$1000,3,FALSE)</f>
        <v>#N/A</v>
      </c>
      <c r="ADI67">
        <f t="shared" si="65"/>
        <v>0</v>
      </c>
      <c r="ADM67" s="84"/>
      <c r="ADN67" s="41" t="e">
        <f>VLOOKUP(ADM67,Information!$A$2:$H$1000,2,FALSE)</f>
        <v>#N/A</v>
      </c>
      <c r="ADO67" t="e">
        <f>VLOOKUP(ADM67,Information!$A$2:$H$1000,3,FALSE)</f>
        <v>#N/A</v>
      </c>
      <c r="ADU67">
        <f t="shared" si="66"/>
        <v>0</v>
      </c>
      <c r="ADY67" s="84"/>
      <c r="ADZ67" s="41" t="e">
        <f>VLOOKUP(ADY67,Information!$A$2:$H$1000,2,FALSE)</f>
        <v>#N/A</v>
      </c>
      <c r="AEA67" t="e">
        <f>VLOOKUP(ADY67,Information!$A$2:$H$1000,3,FALSE)</f>
        <v>#N/A</v>
      </c>
      <c r="AEG67">
        <f t="shared" si="67"/>
        <v>0</v>
      </c>
      <c r="AEK67" s="84"/>
      <c r="AEL67" s="41" t="e">
        <f>VLOOKUP(AEK67,Information!$A$2:$H$1000,2,FALSE)</f>
        <v>#N/A</v>
      </c>
      <c r="AEM67" t="e">
        <f>VLOOKUP(AEK67,Information!$A$2:$H$1000,3,FALSE)</f>
        <v>#N/A</v>
      </c>
      <c r="AES67">
        <f t="shared" si="68"/>
        <v>0</v>
      </c>
      <c r="AEW67" s="84"/>
      <c r="AEX67" s="41" t="e">
        <f>VLOOKUP(AEW67,Information!$A$2:$H$1000,2,FALSE)</f>
        <v>#N/A</v>
      </c>
      <c r="AEY67" t="e">
        <f>VLOOKUP(AEW67,Information!$A$2:$H$1000,3,FALSE)</f>
        <v>#N/A</v>
      </c>
      <c r="AFE67">
        <f t="shared" si="69"/>
        <v>0</v>
      </c>
      <c r="AFI67" s="84"/>
      <c r="AFJ67" s="41" t="e">
        <f>VLOOKUP(AFI67,Information!$A$2:$H$1000,2,FALSE)</f>
        <v>#N/A</v>
      </c>
      <c r="AFK67" t="e">
        <f>VLOOKUP(AFI67,Information!$A$2:$H$1000,3,FALSE)</f>
        <v>#N/A</v>
      </c>
      <c r="AFQ67">
        <f t="shared" si="70"/>
        <v>0</v>
      </c>
      <c r="AFU67" s="84"/>
      <c r="AFV67" s="41" t="e">
        <f>VLOOKUP(AFU67,Information!$A$2:$H$1000,2,FALSE)</f>
        <v>#N/A</v>
      </c>
      <c r="AFW67" t="e">
        <f>VLOOKUP(AFU67,Information!$A$2:$H$1000,3,FALSE)</f>
        <v>#N/A</v>
      </c>
      <c r="AGC67">
        <f t="shared" si="71"/>
        <v>0</v>
      </c>
      <c r="AGG67" s="84"/>
      <c r="AGH67" s="41" t="e">
        <f>VLOOKUP(AGG67,Information!$A$2:$H$1000,2,FALSE)</f>
        <v>#N/A</v>
      </c>
      <c r="AGI67" t="e">
        <f>VLOOKUP(AGG67,Information!$A$2:$H$1000,3,FALSE)</f>
        <v>#N/A</v>
      </c>
      <c r="AGO67">
        <f t="shared" si="72"/>
        <v>0</v>
      </c>
      <c r="AGS67" s="84"/>
      <c r="AGT67" s="41" t="e">
        <f>VLOOKUP(AGS67,Information!$A$2:$H$1000,2,FALSE)</f>
        <v>#N/A</v>
      </c>
      <c r="AGU67" t="e">
        <f>VLOOKUP(AGS67,Information!$A$2:$H$1000,3,FALSE)</f>
        <v>#N/A</v>
      </c>
      <c r="AHA67">
        <f t="shared" si="73"/>
        <v>0</v>
      </c>
      <c r="AHE67" s="84"/>
      <c r="AHF67" s="41" t="e">
        <f>VLOOKUP(AHE67,Information!$A$2:$H$1000,2,FALSE)</f>
        <v>#N/A</v>
      </c>
      <c r="AHG67" t="e">
        <f>VLOOKUP(AHE67,Information!$A$2:$H$1000,3,FALSE)</f>
        <v>#N/A</v>
      </c>
      <c r="AHM67">
        <f t="shared" si="74"/>
        <v>0</v>
      </c>
      <c r="AHQ67" s="84"/>
      <c r="AHR67" s="41" t="e">
        <f>VLOOKUP(AHQ67,Information!$A$2:$H$1000,2,FALSE)</f>
        <v>#N/A</v>
      </c>
      <c r="AHS67" t="e">
        <f>VLOOKUP(AHQ67,Information!$A$2:$H$1000,3,FALSE)</f>
        <v>#N/A</v>
      </c>
      <c r="AHY67">
        <f t="shared" si="75"/>
        <v>0</v>
      </c>
      <c r="AIC67" s="84"/>
      <c r="AID67" s="41" t="e">
        <f>VLOOKUP(AIC67,Information!$A$2:$H$1000,2,FALSE)</f>
        <v>#N/A</v>
      </c>
      <c r="AIE67" t="e">
        <f>VLOOKUP(AIC67,Information!$A$2:$H$1000,3,FALSE)</f>
        <v>#N/A</v>
      </c>
      <c r="AIK67">
        <f t="shared" si="76"/>
        <v>0</v>
      </c>
      <c r="AIO67" s="84"/>
      <c r="AIP67" s="41" t="e">
        <f>VLOOKUP(AIO67,Information!$A$2:$H$1000,2,FALSE)</f>
        <v>#N/A</v>
      </c>
      <c r="AIQ67" t="e">
        <f>VLOOKUP(AIO67,Information!$A$2:$H$1000,3,FALSE)</f>
        <v>#N/A</v>
      </c>
      <c r="AIW67">
        <f t="shared" si="77"/>
        <v>0</v>
      </c>
      <c r="AJA67" s="84"/>
      <c r="AJB67" s="41" t="e">
        <f>VLOOKUP(AJA67,Information!$A$2:$H$1000,2,FALSE)</f>
        <v>#N/A</v>
      </c>
      <c r="AJC67" t="e">
        <f>VLOOKUP(AJA67,Information!$A$2:$H$1000,3,FALSE)</f>
        <v>#N/A</v>
      </c>
      <c r="AJI67">
        <f t="shared" si="78"/>
        <v>0</v>
      </c>
      <c r="AJM67" s="84"/>
      <c r="AJN67" s="41" t="e">
        <f>VLOOKUP(AJM67,Information!$A$2:$H$1000,2,FALSE)</f>
        <v>#N/A</v>
      </c>
      <c r="AJO67" t="e">
        <f>VLOOKUP(AJM67,Information!$A$2:$H$1000,3,FALSE)</f>
        <v>#N/A</v>
      </c>
      <c r="AJU67">
        <f t="shared" si="79"/>
        <v>0</v>
      </c>
      <c r="AJY67" s="84"/>
      <c r="AJZ67" s="41" t="e">
        <f>VLOOKUP(AJY67,Information!$A$2:$H$1000,2,FALSE)</f>
        <v>#N/A</v>
      </c>
      <c r="AKA67" t="e">
        <f>VLOOKUP(AJY67,Information!$A$2:$H$1000,3,FALSE)</f>
        <v>#N/A</v>
      </c>
      <c r="AKG67">
        <f t="shared" si="80"/>
        <v>0</v>
      </c>
      <c r="AKK67" s="84"/>
      <c r="AKL67" s="41" t="e">
        <f>VLOOKUP(AKK67,Information!$A$2:$H$1000,2,FALSE)</f>
        <v>#N/A</v>
      </c>
      <c r="AKM67" t="e">
        <f>VLOOKUP(AKK67,Information!$A$2:$H$1000,3,FALSE)</f>
        <v>#N/A</v>
      </c>
      <c r="AKS67">
        <f t="shared" si="81"/>
        <v>0</v>
      </c>
      <c r="AKW67" s="84"/>
      <c r="AKX67" s="41" t="e">
        <f>VLOOKUP(AKW67,Information!$A$2:$H$1000,2,FALSE)</f>
        <v>#N/A</v>
      </c>
      <c r="AKY67" t="e">
        <f>VLOOKUP(AKW67,Information!$A$2:$H$1000,3,FALSE)</f>
        <v>#N/A</v>
      </c>
      <c r="ALE67">
        <f t="shared" si="82"/>
        <v>0</v>
      </c>
      <c r="ALI67" s="84"/>
      <c r="ALJ67" s="41" t="e">
        <f>VLOOKUP(ALI67,Information!$A$2:$H$1000,2,FALSE)</f>
        <v>#N/A</v>
      </c>
      <c r="ALK67" t="e">
        <f>VLOOKUP(ALI67,Information!$A$2:$H$1000,3,FALSE)</f>
        <v>#N/A</v>
      </c>
      <c r="ALQ67">
        <f t="shared" si="83"/>
        <v>0</v>
      </c>
      <c r="ALU67" s="84"/>
      <c r="ALV67" s="41" t="e">
        <f>VLOOKUP(ALU67,Information!$A$2:$H$1000,2,FALSE)</f>
        <v>#N/A</v>
      </c>
      <c r="ALW67" t="e">
        <f>VLOOKUP(ALU67,Information!$A$2:$H$1000,3,FALSE)</f>
        <v>#N/A</v>
      </c>
      <c r="AMC67">
        <f t="shared" si="84"/>
        <v>0</v>
      </c>
      <c r="AMG67" s="84"/>
      <c r="AMH67" s="41" t="e">
        <f>VLOOKUP(AMG67,Information!$A$2:$H$1000,2,FALSE)</f>
        <v>#N/A</v>
      </c>
      <c r="AMI67" t="e">
        <f>VLOOKUP(AMG67,Information!$A$2:$H$1000,3,FALSE)</f>
        <v>#N/A</v>
      </c>
      <c r="AMO67">
        <f t="shared" si="85"/>
        <v>0</v>
      </c>
      <c r="AMS67" s="84"/>
      <c r="AMT67" s="41" t="e">
        <f>VLOOKUP(AMS67,Information!$A$2:$H$1000,2,FALSE)</f>
        <v>#N/A</v>
      </c>
      <c r="AMU67" t="e">
        <f>VLOOKUP(AMS67,Information!$A$2:$H$1000,3,FALSE)</f>
        <v>#N/A</v>
      </c>
      <c r="ANA67">
        <f t="shared" si="86"/>
        <v>0</v>
      </c>
      <c r="ANE67" s="84"/>
      <c r="ANF67" s="41" t="e">
        <f>VLOOKUP(ANE67,Information!$A$2:$H$1000,2,FALSE)</f>
        <v>#N/A</v>
      </c>
      <c r="ANG67" t="e">
        <f>VLOOKUP(ANE67,Information!$A$2:$H$1000,3,FALSE)</f>
        <v>#N/A</v>
      </c>
      <c r="ANM67">
        <f t="shared" si="87"/>
        <v>0</v>
      </c>
      <c r="ANQ67" s="84"/>
      <c r="ANR67" s="41" t="e">
        <f>VLOOKUP(ANQ67,Information!$A$2:$H$1000,2,FALSE)</f>
        <v>#N/A</v>
      </c>
      <c r="ANS67" t="e">
        <f>VLOOKUP(ANQ67,Information!$A$2:$H$1000,3,FALSE)</f>
        <v>#N/A</v>
      </c>
      <c r="ANY67">
        <f t="shared" si="88"/>
        <v>0</v>
      </c>
      <c r="AOC67" s="84"/>
      <c r="AOD67" s="41" t="e">
        <f>VLOOKUP(AOC67,Information!$A$2:$H$1000,2,FALSE)</f>
        <v>#N/A</v>
      </c>
      <c r="AOE67" t="e">
        <f>VLOOKUP(AOC67,Information!$A$2:$H$1000,3,FALSE)</f>
        <v>#N/A</v>
      </c>
      <c r="AOK67">
        <f t="shared" si="89"/>
        <v>0</v>
      </c>
      <c r="AOO67" s="84"/>
      <c r="AOP67" s="41" t="e">
        <f>VLOOKUP(AOO67,Information!$A$2:$H$1000,2,FALSE)</f>
        <v>#N/A</v>
      </c>
      <c r="AOQ67" t="e">
        <f>VLOOKUP(AOO67,Information!$A$2:$H$1000,3,FALSE)</f>
        <v>#N/A</v>
      </c>
      <c r="AOW67">
        <f t="shared" si="90"/>
        <v>0</v>
      </c>
      <c r="APA67" s="84"/>
      <c r="APB67" s="41" t="e">
        <f>VLOOKUP(APA67,Information!$A$2:$H$1000,2,FALSE)</f>
        <v>#N/A</v>
      </c>
      <c r="APC67" t="e">
        <f>VLOOKUP(APA67,Information!$A$2:$H$1000,3,FALSE)</f>
        <v>#N/A</v>
      </c>
      <c r="API67">
        <f t="shared" si="91"/>
        <v>0</v>
      </c>
      <c r="APM67" s="84"/>
      <c r="APN67" s="41" t="e">
        <f>VLOOKUP(APM67,Information!$A$2:$H$1000,2,FALSE)</f>
        <v>#N/A</v>
      </c>
      <c r="APO67" t="e">
        <f>VLOOKUP(APM67,Information!$A$2:$H$1000,3,FALSE)</f>
        <v>#N/A</v>
      </c>
      <c r="APU67">
        <f t="shared" si="92"/>
        <v>0</v>
      </c>
      <c r="APY67" s="84"/>
      <c r="APZ67" s="41" t="e">
        <f>VLOOKUP(APY67,Information!$A$2:$H$1000,2,FALSE)</f>
        <v>#N/A</v>
      </c>
      <c r="AQA67" t="e">
        <f>VLOOKUP(APY67,Information!$A$2:$H$1000,3,FALSE)</f>
        <v>#N/A</v>
      </c>
      <c r="AQG67">
        <f t="shared" si="93"/>
        <v>0</v>
      </c>
      <c r="AQK67" s="84"/>
      <c r="AQL67" s="41" t="e">
        <f>VLOOKUP(AQK67,Information!$A$2:$H$1000,2,FALSE)</f>
        <v>#N/A</v>
      </c>
      <c r="AQM67" t="e">
        <f>VLOOKUP(AQK67,Information!$A$2:$H$1000,3,FALSE)</f>
        <v>#N/A</v>
      </c>
      <c r="AQS67">
        <f t="shared" si="94"/>
        <v>0</v>
      </c>
      <c r="AQW67" s="84"/>
      <c r="AQX67" s="41" t="e">
        <f>VLOOKUP(AQW67,Information!$A$2:$H$1000,2,FALSE)</f>
        <v>#N/A</v>
      </c>
      <c r="AQY67" t="e">
        <f>VLOOKUP(AQW67,Information!$A$2:$H$1000,3,FALSE)</f>
        <v>#N/A</v>
      </c>
      <c r="ARE67">
        <f t="shared" si="95"/>
        <v>0</v>
      </c>
      <c r="ARI67" s="84"/>
      <c r="ARJ67" s="41" t="e">
        <f>VLOOKUP(ARI67,Information!$A$2:$H$1000,2,FALSE)</f>
        <v>#N/A</v>
      </c>
      <c r="ARK67" t="e">
        <f>VLOOKUP(ARI67,Information!$A$2:$H$1000,3,FALSE)</f>
        <v>#N/A</v>
      </c>
      <c r="ARQ67">
        <f t="shared" si="96"/>
        <v>0</v>
      </c>
      <c r="ARU67" s="84"/>
      <c r="ARV67" s="41" t="e">
        <f>VLOOKUP(ARU67,Information!$A$2:$H$1000,2,FALSE)</f>
        <v>#N/A</v>
      </c>
      <c r="ARW67" t="e">
        <f>VLOOKUP(ARU67,Information!$A$2:$H$1000,3,FALSE)</f>
        <v>#N/A</v>
      </c>
      <c r="ASC67">
        <f t="shared" si="97"/>
        <v>0</v>
      </c>
      <c r="ASG67" s="84"/>
      <c r="ASH67" s="41" t="e">
        <f>VLOOKUP(ASG67,Information!$A$2:$H$1000,2,FALSE)</f>
        <v>#N/A</v>
      </c>
      <c r="ASI67" t="e">
        <f>VLOOKUP(ASG67,Information!$A$2:$H$1000,3,FALSE)</f>
        <v>#N/A</v>
      </c>
      <c r="ASO67">
        <f t="shared" si="98"/>
        <v>0</v>
      </c>
      <c r="ASS67" s="84"/>
      <c r="AST67" s="41" t="e">
        <f>VLOOKUP(ASS67,Information!$A$2:$H$1000,2,FALSE)</f>
        <v>#N/A</v>
      </c>
      <c r="ASU67" t="e">
        <f>VLOOKUP(ASS67,Information!$A$2:$H$1000,3,FALSE)</f>
        <v>#N/A</v>
      </c>
      <c r="ATA67">
        <f t="shared" si="99"/>
        <v>0</v>
      </c>
    </row>
    <row r="68" spans="1:1023 1029:1197" ht="13.2">
      <c r="A68" s="41"/>
      <c r="B68" s="41" t="e">
        <f>VLOOKUP(A68,Information!$A$2:$H$1000,2,FALSE)</f>
        <v>#N/A</v>
      </c>
      <c r="C68" t="e">
        <f>VLOOKUP(A68,Information!$A$2:$H$1000,3,FALSE)</f>
        <v>#N/A</v>
      </c>
      <c r="I68">
        <f t="shared" si="0"/>
        <v>0</v>
      </c>
      <c r="M68" s="84"/>
      <c r="N68" s="41" t="e">
        <f>VLOOKUP(M68,Information!$A$2:$H$1000,2,FALSE)</f>
        <v>#N/A</v>
      </c>
      <c r="O68" t="e">
        <f>VLOOKUP(M68,Information!$A$2:$H$1000,3,FALSE)</f>
        <v>#N/A</v>
      </c>
      <c r="U68">
        <f t="shared" si="1"/>
        <v>0</v>
      </c>
      <c r="Y68" s="84"/>
      <c r="Z68" s="41" t="e">
        <f>VLOOKUP(Y68,Information!$A$2:$H$1000,2,FALSE)</f>
        <v>#N/A</v>
      </c>
      <c r="AA68" t="e">
        <f>VLOOKUP(Y68,Information!$A$2:$H$1000,3,FALSE)</f>
        <v>#N/A</v>
      </c>
      <c r="AG68">
        <f t="shared" si="2"/>
        <v>0</v>
      </c>
      <c r="AK68" s="84"/>
      <c r="AL68" s="41" t="e">
        <f>VLOOKUP(AK68,Information!$A$2:$H$1000,2,FALSE)</f>
        <v>#N/A</v>
      </c>
      <c r="AM68" t="e">
        <f>VLOOKUP(AK68,Information!$A$2:$H$1000,3,FALSE)</f>
        <v>#N/A</v>
      </c>
      <c r="AS68">
        <f t="shared" si="3"/>
        <v>0</v>
      </c>
      <c r="AW68" s="84"/>
      <c r="AX68" s="41" t="e">
        <f>VLOOKUP(AW68,Information!$A$2:$H$1000,2,FALSE)</f>
        <v>#N/A</v>
      </c>
      <c r="AY68" t="e">
        <f>VLOOKUP(AW68,Information!$A$2:$H$1000,3,FALSE)</f>
        <v>#N/A</v>
      </c>
      <c r="BE68">
        <f t="shared" si="4"/>
        <v>0</v>
      </c>
      <c r="BI68" s="84"/>
      <c r="BJ68" s="41" t="e">
        <f>VLOOKUP(BI68,Information!$A$2:$H$1000,2,FALSE)</f>
        <v>#N/A</v>
      </c>
      <c r="BK68" t="e">
        <f>VLOOKUP(BI68,Information!$A$2:$H$1000,3,FALSE)</f>
        <v>#N/A</v>
      </c>
      <c r="BQ68">
        <f t="shared" si="5"/>
        <v>0</v>
      </c>
      <c r="BU68" s="84"/>
      <c r="BV68" s="41" t="e">
        <f>VLOOKUP(BU68,Information!$A$2:$H$1000,2,FALSE)</f>
        <v>#N/A</v>
      </c>
      <c r="BW68" t="e">
        <f>VLOOKUP(BU68,Information!$A$2:$H$1000,3,FALSE)</f>
        <v>#N/A</v>
      </c>
      <c r="CC68">
        <f t="shared" si="6"/>
        <v>0</v>
      </c>
      <c r="CG68" s="84"/>
      <c r="CH68" s="41" t="e">
        <f>VLOOKUP(CG68,Information!$A$2:$H$1000,2,FALSE)</f>
        <v>#N/A</v>
      </c>
      <c r="CI68" t="e">
        <f>VLOOKUP(CG68,Information!$A$2:$H$1000,3,FALSE)</f>
        <v>#N/A</v>
      </c>
      <c r="CO68">
        <f t="shared" si="7"/>
        <v>0</v>
      </c>
      <c r="CS68" s="84"/>
      <c r="CT68" s="41" t="e">
        <f>VLOOKUP(CS68,Information!$A$2:$H$1000,2,FALSE)</f>
        <v>#N/A</v>
      </c>
      <c r="CU68" t="e">
        <f>VLOOKUP(CS68,Information!$A$2:$H$1000,3,FALSE)</f>
        <v>#N/A</v>
      </c>
      <c r="DA68">
        <f t="shared" si="8"/>
        <v>0</v>
      </c>
      <c r="DE68" s="84"/>
      <c r="DF68" s="41" t="e">
        <f>VLOOKUP(DE68,Information!$A$2:$H$1000,2,FALSE)</f>
        <v>#N/A</v>
      </c>
      <c r="DG68" t="e">
        <f>VLOOKUP(DE68,Information!$A$2:$H$1000,3,FALSE)</f>
        <v>#N/A</v>
      </c>
      <c r="DM68">
        <f t="shared" si="9"/>
        <v>0</v>
      </c>
      <c r="DQ68" s="84"/>
      <c r="DR68" s="41" t="e">
        <f>VLOOKUP(DQ68,Information!$A$2:$H$1000,2,FALSE)</f>
        <v>#N/A</v>
      </c>
      <c r="DS68" t="e">
        <f>VLOOKUP(DQ68,Information!$A$2:$H$1000,3,FALSE)</f>
        <v>#N/A</v>
      </c>
      <c r="DY68">
        <f t="shared" si="10"/>
        <v>0</v>
      </c>
      <c r="EC68" s="84"/>
      <c r="ED68" s="41" t="e">
        <f>VLOOKUP(EC68,Information!$A$2:$H$1000,2,FALSE)</f>
        <v>#N/A</v>
      </c>
      <c r="EE68" t="e">
        <f>VLOOKUP(EC68,Information!$A$2:$H$1000,3,FALSE)</f>
        <v>#N/A</v>
      </c>
      <c r="EK68">
        <f t="shared" si="11"/>
        <v>0</v>
      </c>
      <c r="EO68" s="84"/>
      <c r="EP68" s="41" t="e">
        <f>VLOOKUP(EO68,Information!$A$2:$H$1000,2,FALSE)</f>
        <v>#N/A</v>
      </c>
      <c r="EQ68" t="e">
        <f>VLOOKUP(EO68,Information!$A$2:$H$1000,3,FALSE)</f>
        <v>#N/A</v>
      </c>
      <c r="EW68">
        <f t="shared" si="12"/>
        <v>0</v>
      </c>
      <c r="FA68" s="84"/>
      <c r="FB68" s="41" t="e">
        <f>VLOOKUP(FA68,Information!$A$2:$H$1000,2,FALSE)</f>
        <v>#N/A</v>
      </c>
      <c r="FC68" t="e">
        <f>VLOOKUP(FA68,Information!$A$2:$H$1000,3,FALSE)</f>
        <v>#N/A</v>
      </c>
      <c r="FI68">
        <f t="shared" si="13"/>
        <v>0</v>
      </c>
      <c r="FM68" s="84"/>
      <c r="FN68" s="41" t="e">
        <f>VLOOKUP(FM68,Information!$A$2:$H$1000,2,FALSE)</f>
        <v>#N/A</v>
      </c>
      <c r="FO68" t="e">
        <f>VLOOKUP(FM68,Information!$A$2:$H$1000,3,FALSE)</f>
        <v>#N/A</v>
      </c>
      <c r="FU68">
        <f t="shared" si="14"/>
        <v>0</v>
      </c>
      <c r="FY68" s="84"/>
      <c r="FZ68" s="41" t="e">
        <f>VLOOKUP(FY68,Information!$A$2:$H$1000,2,FALSE)</f>
        <v>#N/A</v>
      </c>
      <c r="GA68" t="e">
        <f>VLOOKUP(FY68,Information!$A$2:$H$1000,3,FALSE)</f>
        <v>#N/A</v>
      </c>
      <c r="GG68">
        <f t="shared" si="15"/>
        <v>0</v>
      </c>
      <c r="GK68" s="84"/>
      <c r="GL68" s="41" t="e">
        <f>VLOOKUP(GK68,Information!$A$2:$H$1000,2,FALSE)</f>
        <v>#N/A</v>
      </c>
      <c r="GM68" t="e">
        <f>VLOOKUP(GK68,Information!$A$2:$H$1000,3,FALSE)</f>
        <v>#N/A</v>
      </c>
      <c r="GS68">
        <f t="shared" si="16"/>
        <v>0</v>
      </c>
      <c r="GW68" s="84"/>
      <c r="GX68" s="41" t="e">
        <f>VLOOKUP(GW68,Information!$A$2:$H$1000,2,FALSE)</f>
        <v>#N/A</v>
      </c>
      <c r="GY68" t="e">
        <f>VLOOKUP(GW68,Information!$A$2:$H$1000,3,FALSE)</f>
        <v>#N/A</v>
      </c>
      <c r="HE68">
        <f t="shared" si="17"/>
        <v>0</v>
      </c>
      <c r="HI68" s="84"/>
      <c r="HJ68" s="41" t="e">
        <f>VLOOKUP(HI68,Information!$A$2:$H$1000,2,FALSE)</f>
        <v>#N/A</v>
      </c>
      <c r="HK68" t="e">
        <f>VLOOKUP(HI68,Information!$A$2:$H$1000,3,FALSE)</f>
        <v>#N/A</v>
      </c>
      <c r="HQ68">
        <f t="shared" si="18"/>
        <v>0</v>
      </c>
      <c r="HU68" s="84"/>
      <c r="HV68" s="41" t="e">
        <f>VLOOKUP(HU68,Information!$A$2:$H$1000,2,FALSE)</f>
        <v>#N/A</v>
      </c>
      <c r="HW68" t="e">
        <f>VLOOKUP(HU68,Information!$A$2:$H$1000,3,FALSE)</f>
        <v>#N/A</v>
      </c>
      <c r="IC68">
        <f t="shared" si="19"/>
        <v>0</v>
      </c>
      <c r="IG68" s="84"/>
      <c r="IH68" s="41" t="e">
        <f>VLOOKUP(IG68,Information!$A$2:$H$1000,2,FALSE)</f>
        <v>#N/A</v>
      </c>
      <c r="II68" t="e">
        <f>VLOOKUP(IG68,Information!$A$2:$H$1000,3,FALSE)</f>
        <v>#N/A</v>
      </c>
      <c r="IO68">
        <f t="shared" si="20"/>
        <v>0</v>
      </c>
      <c r="IS68" s="84"/>
      <c r="IT68" s="41" t="e">
        <f>VLOOKUP(IS68,Information!$A$2:$H$1000,2,FALSE)</f>
        <v>#N/A</v>
      </c>
      <c r="IU68" t="e">
        <f>VLOOKUP(IS68,Information!$A$2:$H$1000,3,FALSE)</f>
        <v>#N/A</v>
      </c>
      <c r="JA68">
        <f t="shared" si="21"/>
        <v>0</v>
      </c>
      <c r="JE68" s="84"/>
      <c r="JF68" s="41" t="e">
        <f>VLOOKUP(JE68,Information!$A$2:$H$1000,2,FALSE)</f>
        <v>#N/A</v>
      </c>
      <c r="JG68" t="e">
        <f>VLOOKUP(JE68,Information!$A$2:$H$1000,3,FALSE)</f>
        <v>#N/A</v>
      </c>
      <c r="JM68">
        <f t="shared" si="22"/>
        <v>0</v>
      </c>
      <c r="JQ68" s="84"/>
      <c r="JR68" s="41" t="e">
        <f>VLOOKUP(JQ68,Information!$A$2:$H$1000,2,FALSE)</f>
        <v>#N/A</v>
      </c>
      <c r="JS68" t="e">
        <f>VLOOKUP(JQ68,Information!$A$2:$H$1000,3,FALSE)</f>
        <v>#N/A</v>
      </c>
      <c r="JY68">
        <f t="shared" si="23"/>
        <v>0</v>
      </c>
      <c r="KC68" s="84"/>
      <c r="KD68" s="41" t="e">
        <f>VLOOKUP(KC68,Information!$A$2:$H$1000,2,FALSE)</f>
        <v>#N/A</v>
      </c>
      <c r="KE68" t="e">
        <f>VLOOKUP(KC68,Information!$A$2:$H$1000,3,FALSE)</f>
        <v>#N/A</v>
      </c>
      <c r="KK68">
        <f t="shared" si="24"/>
        <v>0</v>
      </c>
      <c r="KO68" s="84"/>
      <c r="KP68" s="41" t="e">
        <f>VLOOKUP(KO68,Information!$A$2:$H$1000,2,FALSE)</f>
        <v>#N/A</v>
      </c>
      <c r="KQ68" t="e">
        <f>VLOOKUP(KO68,Information!$A$2:$H$1000,3,FALSE)</f>
        <v>#N/A</v>
      </c>
      <c r="KW68">
        <f t="shared" si="25"/>
        <v>0</v>
      </c>
      <c r="LA68" s="84"/>
      <c r="LB68" s="41" t="e">
        <f>VLOOKUP(LA68,Information!$A$2:$H$1000,2,FALSE)</f>
        <v>#N/A</v>
      </c>
      <c r="LC68" t="e">
        <f>VLOOKUP(LA68,Information!$A$2:$H$1000,3,FALSE)</f>
        <v>#N/A</v>
      </c>
      <c r="LI68">
        <f t="shared" si="26"/>
        <v>0</v>
      </c>
      <c r="LM68" s="84"/>
      <c r="LN68" s="41" t="e">
        <f>VLOOKUP(LM68,Information!$A$2:$H$1000,2,FALSE)</f>
        <v>#N/A</v>
      </c>
      <c r="LO68" t="e">
        <f>VLOOKUP(LM68,Information!$A$2:$H$1000,3,FALSE)</f>
        <v>#N/A</v>
      </c>
      <c r="LU68">
        <f t="shared" si="27"/>
        <v>0</v>
      </c>
      <c r="LY68" s="84"/>
      <c r="LZ68" s="41" t="e">
        <f>VLOOKUP(LY68,Information!$A$2:$H$1000,2,FALSE)</f>
        <v>#N/A</v>
      </c>
      <c r="MA68" t="e">
        <f>VLOOKUP(LY68,Information!$A$2:$H$1000,3,FALSE)</f>
        <v>#N/A</v>
      </c>
      <c r="MG68">
        <f t="shared" si="28"/>
        <v>0</v>
      </c>
      <c r="MK68" s="84"/>
      <c r="ML68" s="41" t="e">
        <f>VLOOKUP(MK68,Information!$A$2:$H$1000,2,FALSE)</f>
        <v>#N/A</v>
      </c>
      <c r="MM68" t="e">
        <f>VLOOKUP(MK68,Information!$A$2:$H$1000,3,FALSE)</f>
        <v>#N/A</v>
      </c>
      <c r="MS68">
        <f t="shared" si="29"/>
        <v>0</v>
      </c>
      <c r="MW68" s="84"/>
      <c r="MX68" s="41" t="e">
        <f>VLOOKUP(MW68,Information!$A$2:$H$1000,2,FALSE)</f>
        <v>#N/A</v>
      </c>
      <c r="MY68" t="e">
        <f>VLOOKUP(MW68,Information!$A$2:$H$1000,3,FALSE)</f>
        <v>#N/A</v>
      </c>
      <c r="NE68">
        <f t="shared" si="30"/>
        <v>0</v>
      </c>
      <c r="NI68" s="84"/>
      <c r="NJ68" s="41" t="e">
        <f>VLOOKUP(NI68,Information!$A$2:$H$1000,2,FALSE)</f>
        <v>#N/A</v>
      </c>
      <c r="NK68" t="e">
        <f>VLOOKUP(NI68,Information!$A$2:$H$1000,3,FALSE)</f>
        <v>#N/A</v>
      </c>
      <c r="NQ68">
        <f t="shared" si="31"/>
        <v>0</v>
      </c>
      <c r="NU68" s="84"/>
      <c r="NV68" s="41" t="e">
        <f>VLOOKUP(NU68,Information!$A$2:$H$1000,2,FALSE)</f>
        <v>#N/A</v>
      </c>
      <c r="NW68" t="e">
        <f>VLOOKUP(NU68,Information!$A$2:$H$1000,3,FALSE)</f>
        <v>#N/A</v>
      </c>
      <c r="OC68">
        <f t="shared" si="32"/>
        <v>0</v>
      </c>
      <c r="OG68" s="84"/>
      <c r="OH68" s="41" t="e">
        <f>VLOOKUP(OG68,Information!$A$2:$H$1000,2,FALSE)</f>
        <v>#N/A</v>
      </c>
      <c r="OI68" t="e">
        <f>VLOOKUP(OG68,Information!$A$2:$H$1000,3,FALSE)</f>
        <v>#N/A</v>
      </c>
      <c r="OO68">
        <f t="shared" si="33"/>
        <v>0</v>
      </c>
      <c r="OS68" s="84"/>
      <c r="OT68" s="41" t="e">
        <f>VLOOKUP(OS68,Information!$A$2:$H$1000,2,FALSE)</f>
        <v>#N/A</v>
      </c>
      <c r="OU68" t="e">
        <f>VLOOKUP(OS68,Information!$A$2:$H$1000,3,FALSE)</f>
        <v>#N/A</v>
      </c>
      <c r="PA68">
        <f t="shared" si="34"/>
        <v>0</v>
      </c>
      <c r="PE68" s="84"/>
      <c r="PF68" s="41" t="e">
        <f>VLOOKUP(PE68,Information!$A$2:$H$1000,2,FALSE)</f>
        <v>#N/A</v>
      </c>
      <c r="PG68" t="e">
        <f>VLOOKUP(PE68,Information!$A$2:$H$1000,3,FALSE)</f>
        <v>#N/A</v>
      </c>
      <c r="PM68">
        <f t="shared" si="35"/>
        <v>0</v>
      </c>
      <c r="PQ68" s="84"/>
      <c r="PR68" s="41" t="e">
        <f>VLOOKUP(PQ68,Information!$A$2:$H$1000,2,FALSE)</f>
        <v>#N/A</v>
      </c>
      <c r="PS68" t="e">
        <f>VLOOKUP(PQ68,Information!$A$2:$H$1000,3,FALSE)</f>
        <v>#N/A</v>
      </c>
      <c r="PY68">
        <f t="shared" si="36"/>
        <v>0</v>
      </c>
      <c r="QC68" s="84"/>
      <c r="QD68" s="41" t="e">
        <f>VLOOKUP(QC68,Information!$A$2:$H$1000,2,FALSE)</f>
        <v>#N/A</v>
      </c>
      <c r="QE68" t="e">
        <f>VLOOKUP(QC68,Information!$A$2:$H$1000,3,FALSE)</f>
        <v>#N/A</v>
      </c>
      <c r="QK68">
        <f t="shared" si="37"/>
        <v>0</v>
      </c>
      <c r="QO68" s="84"/>
      <c r="QP68" s="41" t="e">
        <f>VLOOKUP(QO68,Information!$A$2:$H$1000,2,FALSE)</f>
        <v>#N/A</v>
      </c>
      <c r="QQ68" t="e">
        <f>VLOOKUP(QO68,Information!$A$2:$H$1000,3,FALSE)</f>
        <v>#N/A</v>
      </c>
      <c r="QW68">
        <f t="shared" si="38"/>
        <v>0</v>
      </c>
      <c r="RA68" s="84"/>
      <c r="RB68" s="41" t="e">
        <f>VLOOKUP(RA68,Information!$A$2:$H$1000,2,FALSE)</f>
        <v>#N/A</v>
      </c>
      <c r="RC68" t="e">
        <f>VLOOKUP(RA68,Information!$A$2:$H$1000,3,FALSE)</f>
        <v>#N/A</v>
      </c>
      <c r="RI68">
        <f t="shared" si="39"/>
        <v>0</v>
      </c>
      <c r="RM68" s="84"/>
      <c r="RN68" s="41" t="e">
        <f>VLOOKUP(RM68,Information!$A$2:$H$1000,2,FALSE)</f>
        <v>#N/A</v>
      </c>
      <c r="RO68" t="e">
        <f>VLOOKUP(RM68,Information!$A$2:$H$1000,3,FALSE)</f>
        <v>#N/A</v>
      </c>
      <c r="RU68">
        <f t="shared" si="40"/>
        <v>0</v>
      </c>
      <c r="RY68" s="84"/>
      <c r="RZ68" s="41" t="e">
        <f>VLOOKUP(RY68,Information!$A$2:$H$1000,2,FALSE)</f>
        <v>#N/A</v>
      </c>
      <c r="SA68" t="e">
        <f>VLOOKUP(RY68,Information!$A$2:$H$1000,3,FALSE)</f>
        <v>#N/A</v>
      </c>
      <c r="SG68">
        <f t="shared" si="41"/>
        <v>0</v>
      </c>
      <c r="SK68" s="84"/>
      <c r="SL68" s="41" t="e">
        <f>VLOOKUP(SK68,Information!$A$2:$H$1000,2,FALSE)</f>
        <v>#N/A</v>
      </c>
      <c r="SM68" t="e">
        <f>VLOOKUP(SK68,Information!$A$2:$H$1000,3,FALSE)</f>
        <v>#N/A</v>
      </c>
      <c r="SS68">
        <f t="shared" si="42"/>
        <v>0</v>
      </c>
      <c r="SW68" s="84"/>
      <c r="SX68" s="41" t="e">
        <f>VLOOKUP(SW68,Information!$A$2:$H$1000,2,FALSE)</f>
        <v>#N/A</v>
      </c>
      <c r="SY68" t="e">
        <f>VLOOKUP(SW68,Information!$A$2:$H$1000,3,FALSE)</f>
        <v>#N/A</v>
      </c>
      <c r="TE68">
        <f t="shared" si="43"/>
        <v>0</v>
      </c>
      <c r="TI68" s="84"/>
      <c r="TJ68" s="41" t="e">
        <f>VLOOKUP(TI68,Information!$A$2:$H$1000,2,FALSE)</f>
        <v>#N/A</v>
      </c>
      <c r="TK68" t="e">
        <f>VLOOKUP(TI68,Information!$A$2:$H$1000,3,FALSE)</f>
        <v>#N/A</v>
      </c>
      <c r="TQ68">
        <f t="shared" si="44"/>
        <v>0</v>
      </c>
      <c r="TU68" s="84"/>
      <c r="TV68" s="41" t="e">
        <f>VLOOKUP(TU68,Information!$A$2:$H$1000,2,FALSE)</f>
        <v>#N/A</v>
      </c>
      <c r="TW68" t="e">
        <f>VLOOKUP(TU68,Information!$A$2:$H$1000,3,FALSE)</f>
        <v>#N/A</v>
      </c>
      <c r="UC68">
        <f t="shared" si="45"/>
        <v>0</v>
      </c>
      <c r="UG68" s="84"/>
      <c r="UH68" s="41" t="e">
        <f>VLOOKUP(UG68,Information!$A$2:$H$1000,2,FALSE)</f>
        <v>#N/A</v>
      </c>
      <c r="UI68" t="e">
        <f>VLOOKUP(UG68,Information!$A$2:$H$1000,3,FALSE)</f>
        <v>#N/A</v>
      </c>
      <c r="UO68">
        <f t="shared" si="46"/>
        <v>0</v>
      </c>
      <c r="US68" s="84"/>
      <c r="UT68" s="41" t="e">
        <f>VLOOKUP(US68,Information!$A$2:$H$1000,2,FALSE)</f>
        <v>#N/A</v>
      </c>
      <c r="UU68" t="e">
        <f>VLOOKUP(US68,Information!$A$2:$H$1000,3,FALSE)</f>
        <v>#N/A</v>
      </c>
      <c r="VA68">
        <f t="shared" si="47"/>
        <v>0</v>
      </c>
      <c r="VE68" s="84"/>
      <c r="VF68" s="41" t="e">
        <f>VLOOKUP(VE68,Information!$A$2:$H$1000,2,FALSE)</f>
        <v>#N/A</v>
      </c>
      <c r="VG68" t="e">
        <f>VLOOKUP(VE68,Information!$A$2:$H$1000,3,FALSE)</f>
        <v>#N/A</v>
      </c>
      <c r="VM68">
        <f t="shared" si="48"/>
        <v>0</v>
      </c>
      <c r="VQ68" s="84"/>
      <c r="VR68" s="41" t="e">
        <f>VLOOKUP(VQ68,Information!$A$2:$H$1000,2,FALSE)</f>
        <v>#N/A</v>
      </c>
      <c r="VS68" t="e">
        <f>VLOOKUP(VQ68,Information!$A$2:$H$1000,3,FALSE)</f>
        <v>#N/A</v>
      </c>
      <c r="VY68">
        <f t="shared" si="49"/>
        <v>0</v>
      </c>
      <c r="WC68" s="84"/>
      <c r="WD68" s="41" t="e">
        <f>VLOOKUP(WC68,Information!$A$2:$H$1000,2,FALSE)</f>
        <v>#N/A</v>
      </c>
      <c r="WE68" t="e">
        <f>VLOOKUP(WC68,Information!$A$2:$H$1000,3,FALSE)</f>
        <v>#N/A</v>
      </c>
      <c r="WK68">
        <f t="shared" si="50"/>
        <v>0</v>
      </c>
      <c r="WO68" s="84"/>
      <c r="WP68" s="41" t="e">
        <f>VLOOKUP(WO68,Information!$A$2:$H$1000,2,FALSE)</f>
        <v>#N/A</v>
      </c>
      <c r="WQ68" t="e">
        <f>VLOOKUP(WO68,Information!$A$2:$H$1000,3,FALSE)</f>
        <v>#N/A</v>
      </c>
      <c r="WW68">
        <f t="shared" si="51"/>
        <v>0</v>
      </c>
      <c r="XA68" s="84"/>
      <c r="XB68" s="41" t="e">
        <f>VLOOKUP(XA68,Information!$A$2:$H$1000,2,FALSE)</f>
        <v>#N/A</v>
      </c>
      <c r="XC68" t="e">
        <f>VLOOKUP(XA68,Information!$A$2:$H$1000,3,FALSE)</f>
        <v>#N/A</v>
      </c>
      <c r="XI68">
        <f t="shared" si="52"/>
        <v>0</v>
      </c>
      <c r="XM68" s="84"/>
      <c r="XN68" s="41" t="e">
        <f>VLOOKUP(XM68,Information!$A$2:$H$1000,2,FALSE)</f>
        <v>#N/A</v>
      </c>
      <c r="XO68" t="e">
        <f>VLOOKUP(XM68,Information!$A$2:$H$1000,3,FALSE)</f>
        <v>#N/A</v>
      </c>
      <c r="XU68">
        <f t="shared" si="53"/>
        <v>0</v>
      </c>
      <c r="XY68" s="84"/>
      <c r="XZ68" s="41" t="e">
        <f>VLOOKUP(XY68,Information!$A$2:$H$1000,2,FALSE)</f>
        <v>#N/A</v>
      </c>
      <c r="YA68" t="e">
        <f>VLOOKUP(XY68,Information!$A$2:$H$1000,3,FALSE)</f>
        <v>#N/A</v>
      </c>
      <c r="YG68">
        <f t="shared" si="54"/>
        <v>0</v>
      </c>
      <c r="YK68" s="84"/>
      <c r="YL68" s="41" t="e">
        <f>VLOOKUP(YK68,Information!$A$2:$H$1000,2,FALSE)</f>
        <v>#N/A</v>
      </c>
      <c r="YM68" t="e">
        <f>VLOOKUP(YK68,Information!$A$2:$H$1000,3,FALSE)</f>
        <v>#N/A</v>
      </c>
      <c r="YS68">
        <f t="shared" si="55"/>
        <v>0</v>
      </c>
      <c r="YW68" s="84"/>
      <c r="YX68" s="41" t="e">
        <f>VLOOKUP(YW68,Information!$A$2:$H$1000,2,FALSE)</f>
        <v>#N/A</v>
      </c>
      <c r="YY68" t="e">
        <f>VLOOKUP(YW68,Information!$A$2:$H$1000,3,FALSE)</f>
        <v>#N/A</v>
      </c>
      <c r="ZE68">
        <f t="shared" si="56"/>
        <v>0</v>
      </c>
      <c r="ZI68" s="84"/>
      <c r="ZJ68" s="41" t="e">
        <f>VLOOKUP(ZI68,Information!$A$2:$H$1000,2,FALSE)</f>
        <v>#N/A</v>
      </c>
      <c r="ZK68" t="e">
        <f>VLOOKUP(ZI68,Information!$A$2:$H$1000,3,FALSE)</f>
        <v>#N/A</v>
      </c>
      <c r="ZQ68">
        <f t="shared" si="57"/>
        <v>0</v>
      </c>
      <c r="ZU68" s="84"/>
      <c r="ZV68" s="41" t="e">
        <f>VLOOKUP(ZU68,Information!$A$2:$H$1000,2,FALSE)</f>
        <v>#N/A</v>
      </c>
      <c r="ZW68" t="e">
        <f>VLOOKUP(ZU68,Information!$A$2:$H$1000,3,FALSE)</f>
        <v>#N/A</v>
      </c>
      <c r="AAC68">
        <f t="shared" si="58"/>
        <v>0</v>
      </c>
      <c r="AAG68" s="84"/>
      <c r="AAH68" s="41" t="e">
        <f>VLOOKUP(AAG68,Information!$A$2:$H$1000,2,FALSE)</f>
        <v>#N/A</v>
      </c>
      <c r="AAI68" t="e">
        <f>VLOOKUP(AAG68,Information!$A$2:$H$1000,3,FALSE)</f>
        <v>#N/A</v>
      </c>
      <c r="AAO68">
        <f t="shared" si="59"/>
        <v>0</v>
      </c>
      <c r="AAS68" s="84"/>
      <c r="AAT68" s="41" t="e">
        <f>VLOOKUP(AAS68,Information!$A$2:$H$1000,2,FALSE)</f>
        <v>#N/A</v>
      </c>
      <c r="AAU68" t="e">
        <f>VLOOKUP(AAS68,Information!$A$2:$H$1000,3,FALSE)</f>
        <v>#N/A</v>
      </c>
      <c r="ABA68">
        <f t="shared" si="60"/>
        <v>0</v>
      </c>
      <c r="ABE68" s="84"/>
      <c r="ABF68" s="41" t="e">
        <f>VLOOKUP(ABE68,Information!$A$2:$H$1000,2,FALSE)</f>
        <v>#N/A</v>
      </c>
      <c r="ABG68" t="e">
        <f>VLOOKUP(ABE68,Information!$A$2:$H$1000,3,FALSE)</f>
        <v>#N/A</v>
      </c>
      <c r="ABM68">
        <f t="shared" si="61"/>
        <v>0</v>
      </c>
      <c r="ABQ68" s="84"/>
      <c r="ABR68" s="41" t="e">
        <f>VLOOKUP(ABQ68,Information!$A$2:$H$1000,2,FALSE)</f>
        <v>#N/A</v>
      </c>
      <c r="ABS68" t="e">
        <f>VLOOKUP(ABQ68,Information!$A$2:$H$1000,3,FALSE)</f>
        <v>#N/A</v>
      </c>
      <c r="ABY68">
        <f t="shared" si="62"/>
        <v>0</v>
      </c>
      <c r="ACC68" s="84"/>
      <c r="ACD68" s="41" t="e">
        <f>VLOOKUP(ACC68,Information!$A$2:$H$1000,2,FALSE)</f>
        <v>#N/A</v>
      </c>
      <c r="ACE68" t="e">
        <f>VLOOKUP(ACC68,Information!$A$2:$H$1000,3,FALSE)</f>
        <v>#N/A</v>
      </c>
      <c r="ACK68">
        <f t="shared" si="63"/>
        <v>0</v>
      </c>
      <c r="ACO68" s="84"/>
      <c r="ACP68" s="41" t="e">
        <f>VLOOKUP(ACO68,Information!$A$2:$H$1000,2,FALSE)</f>
        <v>#N/A</v>
      </c>
      <c r="ACQ68" t="e">
        <f>VLOOKUP(ACO68,Information!$A$2:$H$1000,3,FALSE)</f>
        <v>#N/A</v>
      </c>
      <c r="ACW68">
        <f t="shared" si="64"/>
        <v>0</v>
      </c>
      <c r="ADA68" s="84"/>
      <c r="ADB68" s="41" t="e">
        <f>VLOOKUP(ADA68,Information!$A$2:$H$1000,2,FALSE)</f>
        <v>#N/A</v>
      </c>
      <c r="ADC68" t="e">
        <f>VLOOKUP(ADA68,Information!$A$2:$H$1000,3,FALSE)</f>
        <v>#N/A</v>
      </c>
      <c r="ADI68">
        <f t="shared" si="65"/>
        <v>0</v>
      </c>
      <c r="ADM68" s="84"/>
      <c r="ADN68" s="41" t="e">
        <f>VLOOKUP(ADM68,Information!$A$2:$H$1000,2,FALSE)</f>
        <v>#N/A</v>
      </c>
      <c r="ADO68" t="e">
        <f>VLOOKUP(ADM68,Information!$A$2:$H$1000,3,FALSE)</f>
        <v>#N/A</v>
      </c>
      <c r="ADU68">
        <f t="shared" si="66"/>
        <v>0</v>
      </c>
      <c r="ADY68" s="84"/>
      <c r="ADZ68" s="41" t="e">
        <f>VLOOKUP(ADY68,Information!$A$2:$H$1000,2,FALSE)</f>
        <v>#N/A</v>
      </c>
      <c r="AEA68" t="e">
        <f>VLOOKUP(ADY68,Information!$A$2:$H$1000,3,FALSE)</f>
        <v>#N/A</v>
      </c>
      <c r="AEG68">
        <f t="shared" si="67"/>
        <v>0</v>
      </c>
      <c r="AEK68" s="84"/>
      <c r="AEL68" s="41" t="e">
        <f>VLOOKUP(AEK68,Information!$A$2:$H$1000,2,FALSE)</f>
        <v>#N/A</v>
      </c>
      <c r="AEM68" t="e">
        <f>VLOOKUP(AEK68,Information!$A$2:$H$1000,3,FALSE)</f>
        <v>#N/A</v>
      </c>
      <c r="AES68">
        <f t="shared" si="68"/>
        <v>0</v>
      </c>
      <c r="AEW68" s="84"/>
      <c r="AEX68" s="41" t="e">
        <f>VLOOKUP(AEW68,Information!$A$2:$H$1000,2,FALSE)</f>
        <v>#N/A</v>
      </c>
      <c r="AEY68" t="e">
        <f>VLOOKUP(AEW68,Information!$A$2:$H$1000,3,FALSE)</f>
        <v>#N/A</v>
      </c>
      <c r="AFE68">
        <f t="shared" si="69"/>
        <v>0</v>
      </c>
      <c r="AFI68" s="84"/>
      <c r="AFJ68" s="41" t="e">
        <f>VLOOKUP(AFI68,Information!$A$2:$H$1000,2,FALSE)</f>
        <v>#N/A</v>
      </c>
      <c r="AFK68" t="e">
        <f>VLOOKUP(AFI68,Information!$A$2:$H$1000,3,FALSE)</f>
        <v>#N/A</v>
      </c>
      <c r="AFQ68">
        <f t="shared" si="70"/>
        <v>0</v>
      </c>
      <c r="AFU68" s="84"/>
      <c r="AFV68" s="41" t="e">
        <f>VLOOKUP(AFU68,Information!$A$2:$H$1000,2,FALSE)</f>
        <v>#N/A</v>
      </c>
      <c r="AFW68" t="e">
        <f>VLOOKUP(AFU68,Information!$A$2:$H$1000,3,FALSE)</f>
        <v>#N/A</v>
      </c>
      <c r="AGC68">
        <f t="shared" si="71"/>
        <v>0</v>
      </c>
      <c r="AGG68" s="84"/>
      <c r="AGH68" s="41" t="e">
        <f>VLOOKUP(AGG68,Information!$A$2:$H$1000,2,FALSE)</f>
        <v>#N/A</v>
      </c>
      <c r="AGI68" t="e">
        <f>VLOOKUP(AGG68,Information!$A$2:$H$1000,3,FALSE)</f>
        <v>#N/A</v>
      </c>
      <c r="AGO68">
        <f t="shared" si="72"/>
        <v>0</v>
      </c>
      <c r="AGS68" s="84"/>
      <c r="AGT68" s="41" t="e">
        <f>VLOOKUP(AGS68,Information!$A$2:$H$1000,2,FALSE)</f>
        <v>#N/A</v>
      </c>
      <c r="AGU68" t="e">
        <f>VLOOKUP(AGS68,Information!$A$2:$H$1000,3,FALSE)</f>
        <v>#N/A</v>
      </c>
      <c r="AHA68">
        <f t="shared" si="73"/>
        <v>0</v>
      </c>
      <c r="AHE68" s="84"/>
      <c r="AHF68" s="41" t="e">
        <f>VLOOKUP(AHE68,Information!$A$2:$H$1000,2,FALSE)</f>
        <v>#N/A</v>
      </c>
      <c r="AHG68" t="e">
        <f>VLOOKUP(AHE68,Information!$A$2:$H$1000,3,FALSE)</f>
        <v>#N/A</v>
      </c>
      <c r="AHM68">
        <f t="shared" si="74"/>
        <v>0</v>
      </c>
      <c r="AHQ68" s="84"/>
      <c r="AHR68" s="41" t="e">
        <f>VLOOKUP(AHQ68,Information!$A$2:$H$1000,2,FALSE)</f>
        <v>#N/A</v>
      </c>
      <c r="AHS68" t="e">
        <f>VLOOKUP(AHQ68,Information!$A$2:$H$1000,3,FALSE)</f>
        <v>#N/A</v>
      </c>
      <c r="AHY68">
        <f t="shared" si="75"/>
        <v>0</v>
      </c>
      <c r="AIC68" s="84"/>
      <c r="AID68" s="41" t="e">
        <f>VLOOKUP(AIC68,Information!$A$2:$H$1000,2,FALSE)</f>
        <v>#N/A</v>
      </c>
      <c r="AIE68" t="e">
        <f>VLOOKUP(AIC68,Information!$A$2:$H$1000,3,FALSE)</f>
        <v>#N/A</v>
      </c>
      <c r="AIK68">
        <f t="shared" si="76"/>
        <v>0</v>
      </c>
      <c r="AIO68" s="84"/>
      <c r="AIP68" s="41" t="e">
        <f>VLOOKUP(AIO68,Information!$A$2:$H$1000,2,FALSE)</f>
        <v>#N/A</v>
      </c>
      <c r="AIQ68" t="e">
        <f>VLOOKUP(AIO68,Information!$A$2:$H$1000,3,FALSE)</f>
        <v>#N/A</v>
      </c>
      <c r="AIW68">
        <f t="shared" si="77"/>
        <v>0</v>
      </c>
      <c r="AJA68" s="84"/>
      <c r="AJB68" s="41" t="e">
        <f>VLOOKUP(AJA68,Information!$A$2:$H$1000,2,FALSE)</f>
        <v>#N/A</v>
      </c>
      <c r="AJC68" t="e">
        <f>VLOOKUP(AJA68,Information!$A$2:$H$1000,3,FALSE)</f>
        <v>#N/A</v>
      </c>
      <c r="AJI68">
        <f t="shared" si="78"/>
        <v>0</v>
      </c>
      <c r="AJM68" s="84"/>
      <c r="AJN68" s="41" t="e">
        <f>VLOOKUP(AJM68,Information!$A$2:$H$1000,2,FALSE)</f>
        <v>#N/A</v>
      </c>
      <c r="AJO68" t="e">
        <f>VLOOKUP(AJM68,Information!$A$2:$H$1000,3,FALSE)</f>
        <v>#N/A</v>
      </c>
      <c r="AJU68">
        <f t="shared" si="79"/>
        <v>0</v>
      </c>
      <c r="AJY68" s="84"/>
      <c r="AJZ68" s="41" t="e">
        <f>VLOOKUP(AJY68,Information!$A$2:$H$1000,2,FALSE)</f>
        <v>#N/A</v>
      </c>
      <c r="AKA68" t="e">
        <f>VLOOKUP(AJY68,Information!$A$2:$H$1000,3,FALSE)</f>
        <v>#N/A</v>
      </c>
      <c r="AKG68">
        <f t="shared" si="80"/>
        <v>0</v>
      </c>
      <c r="AKK68" s="84"/>
      <c r="AKL68" s="41" t="e">
        <f>VLOOKUP(AKK68,Information!$A$2:$H$1000,2,FALSE)</f>
        <v>#N/A</v>
      </c>
      <c r="AKM68" t="e">
        <f>VLOOKUP(AKK68,Information!$A$2:$H$1000,3,FALSE)</f>
        <v>#N/A</v>
      </c>
      <c r="AKS68">
        <f t="shared" si="81"/>
        <v>0</v>
      </c>
      <c r="AKW68" s="84"/>
      <c r="AKX68" s="41" t="e">
        <f>VLOOKUP(AKW68,Information!$A$2:$H$1000,2,FALSE)</f>
        <v>#N/A</v>
      </c>
      <c r="AKY68" t="e">
        <f>VLOOKUP(AKW68,Information!$A$2:$H$1000,3,FALSE)</f>
        <v>#N/A</v>
      </c>
      <c r="ALE68">
        <f t="shared" si="82"/>
        <v>0</v>
      </c>
      <c r="ALI68" s="84"/>
      <c r="ALJ68" s="41" t="e">
        <f>VLOOKUP(ALI68,Information!$A$2:$H$1000,2,FALSE)</f>
        <v>#N/A</v>
      </c>
      <c r="ALK68" t="e">
        <f>VLOOKUP(ALI68,Information!$A$2:$H$1000,3,FALSE)</f>
        <v>#N/A</v>
      </c>
      <c r="ALQ68">
        <f t="shared" si="83"/>
        <v>0</v>
      </c>
      <c r="ALU68" s="84"/>
      <c r="ALV68" s="41" t="e">
        <f>VLOOKUP(ALU68,Information!$A$2:$H$1000,2,FALSE)</f>
        <v>#N/A</v>
      </c>
      <c r="ALW68" t="e">
        <f>VLOOKUP(ALU68,Information!$A$2:$H$1000,3,FALSE)</f>
        <v>#N/A</v>
      </c>
      <c r="AMC68">
        <f t="shared" si="84"/>
        <v>0</v>
      </c>
      <c r="AMG68" s="84"/>
      <c r="AMH68" s="41" t="e">
        <f>VLOOKUP(AMG68,Information!$A$2:$H$1000,2,FALSE)</f>
        <v>#N/A</v>
      </c>
      <c r="AMI68" t="e">
        <f>VLOOKUP(AMG68,Information!$A$2:$H$1000,3,FALSE)</f>
        <v>#N/A</v>
      </c>
      <c r="AMO68">
        <f t="shared" si="85"/>
        <v>0</v>
      </c>
      <c r="AMS68" s="84"/>
      <c r="AMT68" s="41" t="e">
        <f>VLOOKUP(AMS68,Information!$A$2:$H$1000,2,FALSE)</f>
        <v>#N/A</v>
      </c>
      <c r="AMU68" t="e">
        <f>VLOOKUP(AMS68,Information!$A$2:$H$1000,3,FALSE)</f>
        <v>#N/A</v>
      </c>
      <c r="ANA68">
        <f t="shared" si="86"/>
        <v>0</v>
      </c>
      <c r="ANE68" s="84"/>
      <c r="ANF68" s="41" t="e">
        <f>VLOOKUP(ANE68,Information!$A$2:$H$1000,2,FALSE)</f>
        <v>#N/A</v>
      </c>
      <c r="ANG68" t="e">
        <f>VLOOKUP(ANE68,Information!$A$2:$H$1000,3,FALSE)</f>
        <v>#N/A</v>
      </c>
      <c r="ANM68">
        <f t="shared" si="87"/>
        <v>0</v>
      </c>
      <c r="ANQ68" s="84"/>
      <c r="ANR68" s="41" t="e">
        <f>VLOOKUP(ANQ68,Information!$A$2:$H$1000,2,FALSE)</f>
        <v>#N/A</v>
      </c>
      <c r="ANS68" t="e">
        <f>VLOOKUP(ANQ68,Information!$A$2:$H$1000,3,FALSE)</f>
        <v>#N/A</v>
      </c>
      <c r="ANY68">
        <f t="shared" si="88"/>
        <v>0</v>
      </c>
      <c r="AOC68" s="84"/>
      <c r="AOD68" s="41" t="e">
        <f>VLOOKUP(AOC68,Information!$A$2:$H$1000,2,FALSE)</f>
        <v>#N/A</v>
      </c>
      <c r="AOE68" t="e">
        <f>VLOOKUP(AOC68,Information!$A$2:$H$1000,3,FALSE)</f>
        <v>#N/A</v>
      </c>
      <c r="AOK68">
        <f t="shared" si="89"/>
        <v>0</v>
      </c>
      <c r="AOO68" s="84"/>
      <c r="AOP68" s="41" t="e">
        <f>VLOOKUP(AOO68,Information!$A$2:$H$1000,2,FALSE)</f>
        <v>#N/A</v>
      </c>
      <c r="AOQ68" t="e">
        <f>VLOOKUP(AOO68,Information!$A$2:$H$1000,3,FALSE)</f>
        <v>#N/A</v>
      </c>
      <c r="AOW68">
        <f t="shared" si="90"/>
        <v>0</v>
      </c>
      <c r="APA68" s="84"/>
      <c r="APB68" s="41" t="e">
        <f>VLOOKUP(APA68,Information!$A$2:$H$1000,2,FALSE)</f>
        <v>#N/A</v>
      </c>
      <c r="APC68" t="e">
        <f>VLOOKUP(APA68,Information!$A$2:$H$1000,3,FALSE)</f>
        <v>#N/A</v>
      </c>
      <c r="API68">
        <f t="shared" si="91"/>
        <v>0</v>
      </c>
      <c r="APM68" s="84"/>
      <c r="APN68" s="41" t="e">
        <f>VLOOKUP(APM68,Information!$A$2:$H$1000,2,FALSE)</f>
        <v>#N/A</v>
      </c>
      <c r="APO68" t="e">
        <f>VLOOKUP(APM68,Information!$A$2:$H$1000,3,FALSE)</f>
        <v>#N/A</v>
      </c>
      <c r="APU68">
        <f t="shared" si="92"/>
        <v>0</v>
      </c>
      <c r="APY68" s="84"/>
      <c r="APZ68" s="41" t="e">
        <f>VLOOKUP(APY68,Information!$A$2:$H$1000,2,FALSE)</f>
        <v>#N/A</v>
      </c>
      <c r="AQA68" t="e">
        <f>VLOOKUP(APY68,Information!$A$2:$H$1000,3,FALSE)</f>
        <v>#N/A</v>
      </c>
      <c r="AQG68">
        <f t="shared" si="93"/>
        <v>0</v>
      </c>
      <c r="AQK68" s="84"/>
      <c r="AQL68" s="41" t="e">
        <f>VLOOKUP(AQK68,Information!$A$2:$H$1000,2,FALSE)</f>
        <v>#N/A</v>
      </c>
      <c r="AQM68" t="e">
        <f>VLOOKUP(AQK68,Information!$A$2:$H$1000,3,FALSE)</f>
        <v>#N/A</v>
      </c>
      <c r="AQS68">
        <f t="shared" si="94"/>
        <v>0</v>
      </c>
      <c r="AQW68" s="84"/>
      <c r="AQX68" s="41" t="e">
        <f>VLOOKUP(AQW68,Information!$A$2:$H$1000,2,FALSE)</f>
        <v>#N/A</v>
      </c>
      <c r="AQY68" t="e">
        <f>VLOOKUP(AQW68,Information!$A$2:$H$1000,3,FALSE)</f>
        <v>#N/A</v>
      </c>
      <c r="ARE68">
        <f t="shared" si="95"/>
        <v>0</v>
      </c>
      <c r="ARI68" s="84"/>
      <c r="ARJ68" s="41" t="e">
        <f>VLOOKUP(ARI68,Information!$A$2:$H$1000,2,FALSE)</f>
        <v>#N/A</v>
      </c>
      <c r="ARK68" t="e">
        <f>VLOOKUP(ARI68,Information!$A$2:$H$1000,3,FALSE)</f>
        <v>#N/A</v>
      </c>
      <c r="ARQ68">
        <f t="shared" si="96"/>
        <v>0</v>
      </c>
      <c r="ARU68" s="84"/>
      <c r="ARV68" s="41" t="e">
        <f>VLOOKUP(ARU68,Information!$A$2:$H$1000,2,FALSE)</f>
        <v>#N/A</v>
      </c>
      <c r="ARW68" t="e">
        <f>VLOOKUP(ARU68,Information!$A$2:$H$1000,3,FALSE)</f>
        <v>#N/A</v>
      </c>
      <c r="ASC68">
        <f t="shared" si="97"/>
        <v>0</v>
      </c>
      <c r="ASG68" s="84"/>
      <c r="ASH68" s="41" t="e">
        <f>VLOOKUP(ASG68,Information!$A$2:$H$1000,2,FALSE)</f>
        <v>#N/A</v>
      </c>
      <c r="ASI68" t="e">
        <f>VLOOKUP(ASG68,Information!$A$2:$H$1000,3,FALSE)</f>
        <v>#N/A</v>
      </c>
      <c r="ASO68">
        <f t="shared" si="98"/>
        <v>0</v>
      </c>
      <c r="ASS68" s="84"/>
      <c r="AST68" s="41" t="e">
        <f>VLOOKUP(ASS68,Information!$A$2:$H$1000,2,FALSE)</f>
        <v>#N/A</v>
      </c>
      <c r="ASU68" t="e">
        <f>VLOOKUP(ASS68,Information!$A$2:$H$1000,3,FALSE)</f>
        <v>#N/A</v>
      </c>
      <c r="ATA68">
        <f t="shared" si="99"/>
        <v>0</v>
      </c>
    </row>
  </sheetData>
  <autoFilter ref="A2:ATD68" xr:uid="{00000000-0009-0000-0000-000008000000}"/>
  <mergeCells count="100">
    <mergeCell ref="VQ1:WB1"/>
    <mergeCell ref="WC1:WN1"/>
    <mergeCell ref="WO1:WZ1"/>
    <mergeCell ref="XA1:XL1"/>
    <mergeCell ref="XM1:XX1"/>
    <mergeCell ref="XY1:YJ1"/>
    <mergeCell ref="YK1:YV1"/>
    <mergeCell ref="YW1:ZH1"/>
    <mergeCell ref="ZI1:ZT1"/>
    <mergeCell ref="ZU1:AAF1"/>
    <mergeCell ref="AAG1:AAR1"/>
    <mergeCell ref="AAS1:ABD1"/>
    <mergeCell ref="ABE1:ABP1"/>
    <mergeCell ref="ABQ1:ACB1"/>
    <mergeCell ref="ACC1:ACN1"/>
    <mergeCell ref="ACO1:ACZ1"/>
    <mergeCell ref="ADA1:ADL1"/>
    <mergeCell ref="ADM1:ADX1"/>
    <mergeCell ref="ADY1:AEJ1"/>
    <mergeCell ref="AEK1:AEV1"/>
    <mergeCell ref="AEW1:AFH1"/>
    <mergeCell ref="AFI1:AFT1"/>
    <mergeCell ref="AFU1:AGF1"/>
    <mergeCell ref="AGG1:AGR1"/>
    <mergeCell ref="AGS1:AHD1"/>
    <mergeCell ref="AHE1:AHP1"/>
    <mergeCell ref="AHQ1:AIB1"/>
    <mergeCell ref="AIC1:AIN1"/>
    <mergeCell ref="AIO1:AIZ1"/>
    <mergeCell ref="AJA1:AJL1"/>
    <mergeCell ref="AJM1:AJX1"/>
    <mergeCell ref="AJY1:AKJ1"/>
    <mergeCell ref="AKK1:AKV1"/>
    <mergeCell ref="AKW1:ALH1"/>
    <mergeCell ref="ALI1:ALT1"/>
    <mergeCell ref="ALU1:AMF1"/>
    <mergeCell ref="AMG1:AMR1"/>
    <mergeCell ref="AMS1:AND1"/>
    <mergeCell ref="ANE1:ANP1"/>
    <mergeCell ref="ANQ1:AOB1"/>
    <mergeCell ref="AOC1:AON1"/>
    <mergeCell ref="AOO1:AOZ1"/>
    <mergeCell ref="ASG1:ASR1"/>
    <mergeCell ref="ASS1:ATD1"/>
    <mergeCell ref="APA1:APL1"/>
    <mergeCell ref="APM1:APX1"/>
    <mergeCell ref="APY1:AQJ1"/>
    <mergeCell ref="AQK1:AQV1"/>
    <mergeCell ref="AQW1:ARH1"/>
    <mergeCell ref="ARI1:ART1"/>
    <mergeCell ref="ARU1:ASF1"/>
    <mergeCell ref="A1:L1"/>
    <mergeCell ref="M1:X1"/>
    <mergeCell ref="Y1:AJ1"/>
    <mergeCell ref="AK1:AV1"/>
    <mergeCell ref="AW1:BH1"/>
    <mergeCell ref="BI1:BT1"/>
    <mergeCell ref="BU1:CF1"/>
    <mergeCell ref="CG1:CR1"/>
    <mergeCell ref="CS1:DD1"/>
    <mergeCell ref="DE1:DP1"/>
    <mergeCell ref="DQ1:EB1"/>
    <mergeCell ref="EC1:EN1"/>
    <mergeCell ref="EO1:EZ1"/>
    <mergeCell ref="FA1:FL1"/>
    <mergeCell ref="FM1:FX1"/>
    <mergeCell ref="FY1:GJ1"/>
    <mergeCell ref="GK1:GV1"/>
    <mergeCell ref="GW1:HH1"/>
    <mergeCell ref="HI1:HT1"/>
    <mergeCell ref="HU1:IF1"/>
    <mergeCell ref="IG1:IR1"/>
    <mergeCell ref="IS1:JD1"/>
    <mergeCell ref="JE1:JP1"/>
    <mergeCell ref="JQ1:KB1"/>
    <mergeCell ref="KC1:KN1"/>
    <mergeCell ref="KO1:KZ1"/>
    <mergeCell ref="LA1:LL1"/>
    <mergeCell ref="LM1:LX1"/>
    <mergeCell ref="LY1:MJ1"/>
    <mergeCell ref="MK1:MV1"/>
    <mergeCell ref="MW1:NH1"/>
    <mergeCell ref="NI1:NT1"/>
    <mergeCell ref="NU1:OF1"/>
    <mergeCell ref="OG1:OR1"/>
    <mergeCell ref="OS1:PD1"/>
    <mergeCell ref="PE1:PP1"/>
    <mergeCell ref="PQ1:QB1"/>
    <mergeCell ref="QC1:QN1"/>
    <mergeCell ref="QO1:QZ1"/>
    <mergeCell ref="RA1:RL1"/>
    <mergeCell ref="TU1:UF1"/>
    <mergeCell ref="UG1:UR1"/>
    <mergeCell ref="US1:VD1"/>
    <mergeCell ref="VE1:VP1"/>
    <mergeCell ref="RM1:RX1"/>
    <mergeCell ref="RY1:SJ1"/>
    <mergeCell ref="SK1:SV1"/>
    <mergeCell ref="SW1:TH1"/>
    <mergeCell ref="TI1:TT1"/>
  </mergeCells>
  <conditionalFormatting sqref="K3:K68 W3:W68 AI3:AI68 AU3:AU68 BG3:BG68 BS3:BS68 CE3:CE68 CQ3:CQ68 DC3:DC68 DO3:DO68 EA3:EA68 EM3:EM68 EY3:EY68 FK3:FK68 FW3:FW68 GI3:GI68 GU3:GU68 HG3:HG68 HS3:HS68 IE3:IE68 IQ3:IQ68 JC3:JC68 JO3:JO68 KA3:KA68 KM3:KM68 KY3:KY68 LK3:LK68 LW3:LW68 MI3:MI68 MU3:MU68 NG3:NG68 NS3:NS68 OE3:OE68 OQ3:OQ68 PC3:PC68 PO3:PO68 QA3:QA68 QM3:QM68 QY3:QY68 RK3:RK68 RW3:RW68 SI3:SI68 SU3:SU68 TG3:TG68 TS3:TS68 UE3:UE68 UQ3:UQ68 VC3:VC68 VO3:VO68 WA3:WA68 WM3:WM68 WY3:WY68 XK3:XK68 XW3:XW68 YI3:YI68 YU3:YU68 ZG3:ZG68 ZS3:ZS68 AAE3:AAE68 AAQ3:AAQ68 ABC3:ABC68 ABO3:ABO68 ACA3:ACA68 ACM3:ACM68 ACY3:ACY68 ADK3:ADK68 ADW3:ADW68 AEI3:AEI68 AEU3:AEU68 AFG3:AFG68 AFS3:AFS68 AGE3:AGE68 AGQ3:AGQ68 AHC3:AHC68 AHO3:AHO68 AIA3:AIA68 AIM3:AIM68 AIY3:AIY68 AJK3:AJK68 AJW3:AJW68 AKI3:AKI68 AKU3:AKU68 ALG3:ALG68 ALS3:ALS68 AME3:AME68 AMQ3:AMQ68 ANC3:ANC68 ANO3:ANO68 AOA3:AOA68 AOM3:AOM68 AOY3:AOY68 APK3:APK68 APW3:APW68 AQI3:AQI68 AQU3:AQU68 ARG3:ARG68 ARS3:ARS68 ASE3:ASE68 ASQ3:ASQ68 ATC3:ATC68">
    <cfRule type="expression" dxfId="8" priority="1">
      <formula>G3&gt;0</formula>
    </cfRule>
  </conditionalFormatting>
  <conditionalFormatting sqref="I3:I68 U3:U68 AG3:AG68 AS3:AS68 BE3:BE68 BQ3:BQ68 CC3:CC68 CO3:CO68 DA3:DA68 DM3:DM68 DY3:DY68 EK3:EK68 EW3:EW68 FI3:FI68 FU3:FU68 GG3:GG68 GS3:GS68 HE3:HE68 HQ3:HQ68 IC3:IC68 IO3:IO68 JA3:JA68 JM3:JM68 JY3:JY68 KK3:KK68 KW3:KW68 LI3:LI68 LU3:LU68 MG3:MG68 MS3:MS68 NE3:NE68 NQ3:NQ68 OC3:OC68 OO3:OO68 PA3:PA68 PM3:PM68 PY3:PY68 QK3:QK68 QW3:QW68 RI3:RI68 RU3:RU68 SG3:SG68 SS3:SS68 TE3:TE68 TQ3:TQ68 UC3:UC68 UO3:UO68 VA3:VA68 VM3:VM68 VY3:VY68 WK3:WK68 WW3:WW68 XI3:XI68 XU3:XU68 YG3:YG68 YS3:YS68 ZE3:ZE68 ZQ3:ZQ68 AAC3:AAC68 AAO3:AAO68 ABA3:ABA68 ABM3:ABM68 ABY3:ABY68 ACK3:ACK68 ACW3:ACW68 ADI3:ADI68 ADU3:ADU68 AEG3:AEG68 AES3:AES68 AFE3:AFE68 AFQ3:AFQ68 AGC3:AGC68 AGO3:AGO68 AHA3:AHA68 AHM3:AHM68 AHY3:AHY68 AIK3:AIK68 AIW3:AIW68 AJI3:AJI68 AJU3:AJU68 AKG3:AKG68 AKS3:AKS68 ALE3:ALE68 ALQ3:ALQ68 AMC3:AMC68 AMO3:AMO68 ANA3:ANA68 ANM3:ANM68 ANY3:ANY68 AOK3:AOK68 AOW3:AOW68 API3:API68 APU3:APU68 AQG3:AQG68 AQS3:AQS68 ARE3:ARE68 ARQ3:ARQ68 ASC3:ASC68 ASO3:ASO68 ATA3:ATA68">
    <cfRule type="cellIs" dxfId="7" priority="2" operator="equal">
      <formula>100</formula>
    </cfRule>
  </conditionalFormatting>
  <conditionalFormatting sqref="J3:J68 V3:V68 AH3:AH68 AT3:AT68 BF3:BF68 BR3:BR68 CD3:CD68 CP3:CP68 DB3:DB68 DN3:DN68 DZ3:DZ68 EL3:EL68 EX3:EX68 FJ3:FJ68 FV3:FV68 GH3:GH68 GT3:GT68 HF3:HF68 HR3:HR68 ID3:ID68 IP3:IP68 JB3:JB68 JN3:JN68 JZ3:JZ68 KL3:KL68 KX3:KX68 LJ3:LJ68 LV3:LV68 MH3:MH68 MT3:MT68 NF3:NF68 NR3:NR68 OD3:OD68 OP3:OP68 PB3:PB68 PN3:PN68 PZ3:PZ68 QL3:QL68 QX3:QX68 RJ3:RJ68 RV3:RV68 SH3:SH68 ST3:ST68 TF3:TF68 TR3:TR68 UD3:UD68 UP3:UP68 VB3:VB68 VN3:VN68 VZ3:VZ68 WL3:WL68 WX3:WX68 XJ3:XJ68 XV3:XV68 YH3:YH68 YT3:YT68 ZF3:ZF68 ZR3:ZR68 AAD3:AAD68 AAP3:AAP68 ABB3:ABB68 ABN3:ABN68 ABZ3:ABZ68 ACL3:ACL68 ACX3:ACX68 ADJ3:ADJ68 ADV3:ADV68 AEH3:AEH68 AET3:AET68 AFF3:AFF68 AFR3:AFR68 AGD3:AGD68 AGP3:AGP68 AHB3:AHB68 AHN3:AHN68 AHZ3:AHZ68 AIL3:AIL68 AIX3:AIX68 AJJ3:AJJ68 AJV3:AJV68 AKH3:AKH68 AKT3:AKT68 ALF3:ALF68 ALR3:ALR68 AMD3:AMD68 AMP3:AMP68 ANB3:ANB68 ANN3:ANN68 ANZ3:ANZ68 AOL3:AOL68 AOX3:AOX68 APJ3:APJ68 APV3:APV68 AQH3:AQH68 AQT3:AQT68 ARF3:ARF68 ARR3:ARR68 ASD3:ASD68 ASP3:ASP68 ATB3:ATB68">
    <cfRule type="expression" dxfId="6" priority="3">
      <formula>G3&gt;0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B5394"/>
    <outlinePr summaryBelow="0" summaryRight="0"/>
  </sheetPr>
  <dimension ref="A1:AG30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2" sqref="G2"/>
    </sheetView>
  </sheetViews>
  <sheetFormatPr defaultColWidth="14.44140625" defaultRowHeight="15.75" customHeight="1"/>
  <cols>
    <col min="1" max="1" width="9.33203125" customWidth="1"/>
    <col min="2" max="2" width="14.44140625" hidden="1"/>
    <col min="3" max="3" width="32.5546875" hidden="1" customWidth="1"/>
    <col min="4" max="4" width="11.88671875" customWidth="1"/>
    <col min="5" max="5" width="10.5546875" customWidth="1"/>
    <col min="6" max="6" width="16.109375" customWidth="1"/>
    <col min="11" max="11" width="12" customWidth="1"/>
    <col min="12" max="12" width="11.33203125" customWidth="1"/>
    <col min="13" max="13" width="9.6640625" customWidth="1"/>
    <col min="14" max="14" width="10.5546875" customWidth="1"/>
    <col min="15" max="15" width="10.6640625" customWidth="1"/>
    <col min="16" max="17" width="8.88671875" customWidth="1"/>
    <col min="18" max="18" width="8.5546875" customWidth="1"/>
    <col min="19" max="19" width="7" customWidth="1"/>
    <col min="20" max="20" width="10.5546875" customWidth="1"/>
    <col min="21" max="21" width="8.44140625" customWidth="1"/>
    <col min="22" max="22" width="11.33203125" customWidth="1"/>
    <col min="23" max="24" width="13.44140625" customWidth="1"/>
    <col min="25" max="25" width="7.88671875" customWidth="1"/>
    <col min="27" max="27" width="14.44140625" hidden="1"/>
    <col min="28" max="28" width="30.33203125" hidden="1" customWidth="1"/>
    <col min="33" max="33" width="18.88671875" customWidth="1"/>
  </cols>
  <sheetData>
    <row r="1" spans="1:33" ht="13.8">
      <c r="A1" s="174" t="s">
        <v>382</v>
      </c>
      <c r="B1" s="175" t="s">
        <v>3825</v>
      </c>
      <c r="C1" s="175" t="s">
        <v>3826</v>
      </c>
      <c r="D1" s="176" t="s">
        <v>383</v>
      </c>
      <c r="E1" s="177" t="s">
        <v>2</v>
      </c>
      <c r="F1" s="174" t="s">
        <v>1</v>
      </c>
      <c r="G1" s="174" t="s">
        <v>384</v>
      </c>
      <c r="H1" s="174" t="s">
        <v>385</v>
      </c>
      <c r="I1" s="174" t="s">
        <v>387</v>
      </c>
      <c r="J1" s="174" t="s">
        <v>388</v>
      </c>
      <c r="K1" s="178" t="s">
        <v>78</v>
      </c>
      <c r="L1" s="178" t="s">
        <v>102</v>
      </c>
      <c r="M1" s="178" t="s">
        <v>140</v>
      </c>
      <c r="N1" s="178" t="s">
        <v>189</v>
      </c>
      <c r="O1" s="178" t="s">
        <v>165</v>
      </c>
      <c r="P1" s="178" t="s">
        <v>360</v>
      </c>
      <c r="Q1" s="178" t="s">
        <v>129</v>
      </c>
      <c r="R1" s="178" t="s">
        <v>125</v>
      </c>
      <c r="S1" s="178" t="s">
        <v>115</v>
      </c>
      <c r="T1" s="178" t="s">
        <v>148</v>
      </c>
      <c r="U1" s="178" t="s">
        <v>273</v>
      </c>
      <c r="V1" s="178" t="s">
        <v>321</v>
      </c>
      <c r="W1" s="178" t="s">
        <v>105</v>
      </c>
      <c r="X1" s="178" t="s">
        <v>310</v>
      </c>
      <c r="Y1" s="178" t="s">
        <v>323</v>
      </c>
      <c r="Z1" s="179" t="s">
        <v>3827</v>
      </c>
      <c r="AA1" s="180" t="s">
        <v>3825</v>
      </c>
      <c r="AB1" s="175" t="s">
        <v>3826</v>
      </c>
      <c r="AC1" s="181" t="s">
        <v>3734</v>
      </c>
      <c r="AD1" s="181" t="s">
        <v>3702</v>
      </c>
      <c r="AE1" s="181" t="s">
        <v>3691</v>
      </c>
      <c r="AF1" s="181" t="s">
        <v>3712</v>
      </c>
      <c r="AG1" s="181" t="s">
        <v>3674</v>
      </c>
    </row>
    <row r="2" spans="1:33" ht="14.4">
      <c r="A2" s="174" t="s">
        <v>390</v>
      </c>
      <c r="B2" s="182">
        <v>6</v>
      </c>
      <c r="C2" s="183" t="str">
        <f t="shared" ref="C2:C101" si="0">"'POINT intercept'!$"&amp;SUBSTITUTE(ADDRESS(1,B2,4),1,"")&amp;"$3:$"&amp;SUBSTITUTE(ADDRESS(1,B2,4),1,"")&amp;"$2302"</f>
        <v>'POINT intercept'!$F$3:$F$2302</v>
      </c>
      <c r="D2" s="184">
        <v>43073</v>
      </c>
      <c r="E2" s="184" t="s">
        <v>391</v>
      </c>
      <c r="F2" s="185" t="s">
        <v>392</v>
      </c>
      <c r="G2" s="184" t="s">
        <v>393</v>
      </c>
      <c r="H2" s="186"/>
      <c r="I2" s="187">
        <v>0</v>
      </c>
      <c r="J2" s="184" t="s">
        <v>394</v>
      </c>
      <c r="K2" s="188">
        <f t="shared" ref="K2:T2" ca="1" si="1">COUNTIF(INDIRECT(CONCATENATE($C2)),K$1)/COUNTA(INDIRECT(CONCATENATE($C2)))*100</f>
        <v>0</v>
      </c>
      <c r="L2" s="188">
        <f t="shared" ca="1" si="1"/>
        <v>0</v>
      </c>
      <c r="M2" s="188">
        <f t="shared" ca="1" si="1"/>
        <v>0</v>
      </c>
      <c r="N2" s="188">
        <f t="shared" ca="1" si="1"/>
        <v>0</v>
      </c>
      <c r="O2" s="188">
        <f t="shared" ca="1" si="1"/>
        <v>0</v>
      </c>
      <c r="P2" s="188">
        <f t="shared" ca="1" si="1"/>
        <v>0</v>
      </c>
      <c r="Q2" s="188">
        <f t="shared" ca="1" si="1"/>
        <v>0</v>
      </c>
      <c r="R2" s="188">
        <f t="shared" ca="1" si="1"/>
        <v>0</v>
      </c>
      <c r="S2" s="188">
        <f t="shared" ca="1" si="1"/>
        <v>0</v>
      </c>
      <c r="T2" s="188">
        <f t="shared" ca="1" si="1"/>
        <v>0</v>
      </c>
      <c r="U2" s="188">
        <f t="shared" ref="U2:U301" ca="1" si="2">(COUNTIF(INDIRECT(CONCATENATE($C2)),"other")+COUNTIF(INDIRECT(CONCATENATE($C2)),"unknown")+COUNTIF(INDIRECT(CONCATENATE($C2)),"hydroid")+COUNTIF(INDIRECT(CONCATENATE($C2)),"cyanobacteria")+COUNTIF(INDIRECT(CONCATENATE($C2)),"corallimorph")+COUNTIF(INDIRECT(CONCATENATE($C2)),"sea.anemone")+COUNTIF(INDIRECT(CONCATENATE($C2)),"algae")+COUNTIF(INDIRECT(CONCATENATE($C2)),"zoanthid")+COUNTIF(INDIRECT(CONCATENATE($C2)),"bryozoa"))/COUNTA(INDIRECT(CONCATENATE($C2)))*100</f>
        <v>0</v>
      </c>
      <c r="V2" s="188">
        <f t="shared" ref="V2:Y2" ca="1" si="3">COUNTIF(INDIRECT(CONCATENATE($C2)),V$1)/COUNTA(INDIRECT(CONCATENATE($C2)))*100</f>
        <v>0</v>
      </c>
      <c r="W2" s="188">
        <f t="shared" ca="1" si="3"/>
        <v>0</v>
      </c>
      <c r="X2" s="188">
        <f t="shared" ca="1" si="3"/>
        <v>0</v>
      </c>
      <c r="Y2" s="188">
        <f t="shared" ca="1" si="3"/>
        <v>0</v>
      </c>
      <c r="Z2" s="189">
        <f t="shared" ref="Z2:Z301" ca="1" si="4">SUM(K2:Y2)</f>
        <v>0</v>
      </c>
      <c r="AA2" s="190">
        <v>3</v>
      </c>
      <c r="AB2" s="191" t="str">
        <f t="shared" ref="AB2:AB301" si="5">"'Inverts POINT'!$"&amp;SUBSTITUTE(ADDRESS(1,AA2,4),1,"")&amp;"$3:$"&amp;SUBSTITUTE(ADDRESS(1,AA2,4),1,"")&amp;"$500"</f>
        <v>'Inverts POINT'!$C$3:$C$500</v>
      </c>
      <c r="AC2" s="188" t="e">
        <f t="array" aca="1" ref="AC2" ca="1">SUM(INDIRECT(CONCATENATE($AB2))*('Inverts POINT'!$A$3:$A$526=AC$1))</f>
        <v>#N/A</v>
      </c>
      <c r="AD2" s="188" t="e">
        <f t="array" aca="1" ref="AD2" ca="1">SUM(INDIRECT(CONCATENATE($AB2))*('Inverts POINT'!$A$3:$A$526=AD$1))</f>
        <v>#N/A</v>
      </c>
      <c r="AE2" s="188" t="e">
        <f t="array" aca="1" ref="AE2" ca="1">SUM(INDIRECT(CONCATENATE($AB2))*('Inverts POINT'!$A$3:$A$526=AE$1))</f>
        <v>#N/A</v>
      </c>
      <c r="AF2" s="188" t="e">
        <f t="array" aca="1" ref="AF2" ca="1">SUM(INDIRECT(CONCATENATE($AB2))*('Inverts POINT'!$A$3:$A$526=AF$1))</f>
        <v>#N/A</v>
      </c>
      <c r="AG2" s="188" t="e">
        <f t="array" aca="1" ref="AG2" ca="1">SUM(INDIRECT(CONCATENATE($AB2))*('Inverts POINT'!$A$3:$A$526=AG$1))</f>
        <v>#N/A</v>
      </c>
    </row>
    <row r="3" spans="1:33" ht="14.4">
      <c r="A3" s="174" t="s">
        <v>396</v>
      </c>
      <c r="B3" s="183">
        <f t="shared" ref="B3:B101" si="6">B2+8</f>
        <v>14</v>
      </c>
      <c r="C3" s="183" t="str">
        <f t="shared" si="0"/>
        <v>'POINT intercept'!$N$3:$N$2302</v>
      </c>
      <c r="D3" s="184">
        <v>42343</v>
      </c>
      <c r="E3" s="184" t="s">
        <v>391</v>
      </c>
      <c r="F3" s="185" t="s">
        <v>397</v>
      </c>
      <c r="G3" s="184" t="s">
        <v>393</v>
      </c>
      <c r="H3" s="186"/>
      <c r="I3" s="187">
        <v>0</v>
      </c>
      <c r="J3" s="184" t="s">
        <v>394</v>
      </c>
      <c r="K3" s="188">
        <f t="shared" ref="K3:T3" ca="1" si="7">COUNTIF(INDIRECT(CONCATENATE($C3)),K$1)/COUNTA(INDIRECT(CONCATENATE($C3)))*100</f>
        <v>0</v>
      </c>
      <c r="L3" s="188">
        <f t="shared" ca="1" si="7"/>
        <v>0</v>
      </c>
      <c r="M3" s="188">
        <f t="shared" ca="1" si="7"/>
        <v>0</v>
      </c>
      <c r="N3" s="188">
        <f t="shared" ca="1" si="7"/>
        <v>0</v>
      </c>
      <c r="O3" s="188">
        <f t="shared" ca="1" si="7"/>
        <v>0</v>
      </c>
      <c r="P3" s="188">
        <f t="shared" ca="1" si="7"/>
        <v>0</v>
      </c>
      <c r="Q3" s="188">
        <f t="shared" ca="1" si="7"/>
        <v>0</v>
      </c>
      <c r="R3" s="188">
        <f t="shared" ca="1" si="7"/>
        <v>0</v>
      </c>
      <c r="S3" s="188">
        <f t="shared" ca="1" si="7"/>
        <v>0</v>
      </c>
      <c r="T3" s="188">
        <f t="shared" ca="1" si="7"/>
        <v>0</v>
      </c>
      <c r="U3" s="188">
        <f t="shared" ca="1" si="2"/>
        <v>0</v>
      </c>
      <c r="V3" s="188">
        <f t="shared" ref="V3:Y3" ca="1" si="8">COUNTIF(INDIRECT(CONCATENATE($C3)),V$1)/COUNTA(INDIRECT(CONCATENATE($C3)))*100</f>
        <v>0</v>
      </c>
      <c r="W3" s="188">
        <f t="shared" ca="1" si="8"/>
        <v>0</v>
      </c>
      <c r="X3" s="188">
        <f t="shared" ca="1" si="8"/>
        <v>0</v>
      </c>
      <c r="Y3" s="188">
        <f t="shared" ca="1" si="8"/>
        <v>0</v>
      </c>
      <c r="Z3" s="189">
        <f t="shared" ca="1" si="4"/>
        <v>0</v>
      </c>
      <c r="AA3" s="180">
        <f t="shared" ref="AA3:AA301" si="9">AA2+2</f>
        <v>5</v>
      </c>
      <c r="AB3" s="191" t="str">
        <f t="shared" si="5"/>
        <v>'Inverts POINT'!$E$3:$E$500</v>
      </c>
      <c r="AC3" s="188" t="e">
        <f t="array" aca="1" ref="AC3" ca="1">SUM(INDIRECT(CONCATENATE($AB3))*('Inverts POINT'!$A$3:$A$526=AC$1))</f>
        <v>#N/A</v>
      </c>
      <c r="AD3" s="188" t="e">
        <f t="array" aca="1" ref="AD3" ca="1">SUM(INDIRECT(CONCATENATE($AB3))*('Inverts POINT'!$A$3:$A$526=AD$1))</f>
        <v>#N/A</v>
      </c>
      <c r="AE3" s="188" t="e">
        <f t="array" aca="1" ref="AE3" ca="1">SUM(INDIRECT(CONCATENATE($AB3))*('Inverts POINT'!$A$3:$A$526=AE$1))</f>
        <v>#N/A</v>
      </c>
      <c r="AF3" s="188" t="e">
        <f t="array" aca="1" ref="AF3" ca="1">SUM(INDIRECT(CONCATENATE($AB3))*('Inverts POINT'!$A$3:$A$526=AF$1))</f>
        <v>#N/A</v>
      </c>
      <c r="AG3" s="188" t="e">
        <f t="array" aca="1" ref="AG3" ca="1">SUM(INDIRECT(CONCATENATE($AB3))*('Inverts POINT'!$A$3:$A$526=AG$1))</f>
        <v>#N/A</v>
      </c>
    </row>
    <row r="4" spans="1:33" ht="14.4">
      <c r="A4" s="174" t="s">
        <v>398</v>
      </c>
      <c r="B4" s="183">
        <f t="shared" si="6"/>
        <v>22</v>
      </c>
      <c r="C4" s="183" t="str">
        <f t="shared" si="0"/>
        <v>'POINT intercept'!$V$3:$V$2302</v>
      </c>
      <c r="D4" s="184">
        <v>43074</v>
      </c>
      <c r="E4" s="184" t="s">
        <v>391</v>
      </c>
      <c r="F4" s="185" t="s">
        <v>399</v>
      </c>
      <c r="G4" s="184" t="s">
        <v>393</v>
      </c>
      <c r="H4" s="186"/>
      <c r="I4" s="187">
        <v>0</v>
      </c>
      <c r="J4" s="184" t="s">
        <v>394</v>
      </c>
      <c r="K4" s="188">
        <f t="shared" ref="K4:T4" ca="1" si="10">COUNTIF(INDIRECT(CONCATENATE($C4)),K$1)/COUNTA(INDIRECT(CONCATENATE($C4)))*100</f>
        <v>0</v>
      </c>
      <c r="L4" s="188">
        <f t="shared" ca="1" si="10"/>
        <v>0</v>
      </c>
      <c r="M4" s="188">
        <f t="shared" ca="1" si="10"/>
        <v>0</v>
      </c>
      <c r="N4" s="188">
        <f t="shared" ca="1" si="10"/>
        <v>0</v>
      </c>
      <c r="O4" s="188">
        <f t="shared" ca="1" si="10"/>
        <v>0</v>
      </c>
      <c r="P4" s="188">
        <f t="shared" ca="1" si="10"/>
        <v>0</v>
      </c>
      <c r="Q4" s="188">
        <f t="shared" ca="1" si="10"/>
        <v>0</v>
      </c>
      <c r="R4" s="188">
        <f t="shared" ca="1" si="10"/>
        <v>0</v>
      </c>
      <c r="S4" s="188">
        <f t="shared" ca="1" si="10"/>
        <v>0</v>
      </c>
      <c r="T4" s="188">
        <f t="shared" ca="1" si="10"/>
        <v>0</v>
      </c>
      <c r="U4" s="188">
        <f t="shared" ca="1" si="2"/>
        <v>0</v>
      </c>
      <c r="V4" s="188">
        <f t="shared" ref="V4:Y4" ca="1" si="11">COUNTIF(INDIRECT(CONCATENATE($C4)),V$1)/COUNTA(INDIRECT(CONCATENATE($C4)))*100</f>
        <v>0</v>
      </c>
      <c r="W4" s="188">
        <f t="shared" ca="1" si="11"/>
        <v>0</v>
      </c>
      <c r="X4" s="188">
        <f t="shared" ca="1" si="11"/>
        <v>0</v>
      </c>
      <c r="Y4" s="188">
        <f t="shared" ca="1" si="11"/>
        <v>0</v>
      </c>
      <c r="Z4" s="189">
        <f t="shared" ca="1" si="4"/>
        <v>0</v>
      </c>
      <c r="AA4" s="180">
        <f t="shared" si="9"/>
        <v>7</v>
      </c>
      <c r="AB4" s="191" t="str">
        <f t="shared" si="5"/>
        <v>'Inverts POINT'!$G$3:$G$500</v>
      </c>
      <c r="AC4" s="188" t="e">
        <f t="array" aca="1" ref="AC4" ca="1">SUM(INDIRECT(CONCATENATE($AB4))*('Inverts POINT'!$A$3:$A$526=AC$1))</f>
        <v>#N/A</v>
      </c>
      <c r="AD4" s="188" t="e">
        <f t="array" aca="1" ref="AD4" ca="1">SUM(INDIRECT(CONCATENATE($AB4))*('Inverts POINT'!$A$3:$A$526=AD$1))</f>
        <v>#N/A</v>
      </c>
      <c r="AE4" s="188" t="e">
        <f t="array" aca="1" ref="AE4" ca="1">SUM(INDIRECT(CONCATENATE($AB4))*('Inverts POINT'!$A$3:$A$526=AE$1))</f>
        <v>#N/A</v>
      </c>
      <c r="AF4" s="188" t="e">
        <f t="array" aca="1" ref="AF4" ca="1">SUM(INDIRECT(CONCATENATE($AB4))*('Inverts POINT'!$A$3:$A$526=AF$1))</f>
        <v>#N/A</v>
      </c>
      <c r="AG4" s="188" t="e">
        <f t="array" aca="1" ref="AG4" ca="1">SUM(INDIRECT(CONCATENATE($AB4))*('Inverts POINT'!$A$3:$A$526=AG$1))</f>
        <v>#N/A</v>
      </c>
    </row>
    <row r="5" spans="1:33" ht="14.4">
      <c r="A5" s="174" t="s">
        <v>400</v>
      </c>
      <c r="B5" s="183">
        <f t="shared" si="6"/>
        <v>30</v>
      </c>
      <c r="C5" s="183" t="str">
        <f t="shared" si="0"/>
        <v>'POINT intercept'!$AD$3:$AD$2302</v>
      </c>
      <c r="D5" s="184">
        <v>43075</v>
      </c>
      <c r="E5" s="184" t="s">
        <v>391</v>
      </c>
      <c r="F5" s="185" t="s">
        <v>397</v>
      </c>
      <c r="G5" s="184" t="s">
        <v>393</v>
      </c>
      <c r="H5" s="186"/>
      <c r="I5" s="187">
        <v>0</v>
      </c>
      <c r="J5" s="184"/>
      <c r="K5" s="188">
        <f t="shared" ref="K5:T5" ca="1" si="12">COUNTIF(INDIRECT(CONCATENATE($C5)),K$1)/COUNTA(INDIRECT(CONCATENATE($C5)))*100</f>
        <v>19.512195121951219</v>
      </c>
      <c r="L5" s="188">
        <f t="shared" ca="1" si="12"/>
        <v>24.390243902439025</v>
      </c>
      <c r="M5" s="188">
        <f t="shared" ca="1" si="12"/>
        <v>0</v>
      </c>
      <c r="N5" s="188">
        <f t="shared" ca="1" si="12"/>
        <v>0</v>
      </c>
      <c r="O5" s="188">
        <f t="shared" ca="1" si="12"/>
        <v>0</v>
      </c>
      <c r="P5" s="188">
        <f t="shared" ca="1" si="12"/>
        <v>0</v>
      </c>
      <c r="Q5" s="188">
        <f t="shared" ca="1" si="12"/>
        <v>0</v>
      </c>
      <c r="R5" s="188">
        <f t="shared" ca="1" si="12"/>
        <v>0</v>
      </c>
      <c r="S5" s="188">
        <f t="shared" ca="1" si="12"/>
        <v>0</v>
      </c>
      <c r="T5" s="188">
        <f t="shared" ca="1" si="12"/>
        <v>0</v>
      </c>
      <c r="U5" s="188">
        <f t="shared" ca="1" si="2"/>
        <v>0</v>
      </c>
      <c r="V5" s="188">
        <f t="shared" ref="V5:Y5" ca="1" si="13">COUNTIF(INDIRECT(CONCATENATE($C5)),V$1)/COUNTA(INDIRECT(CONCATENATE($C5)))*100</f>
        <v>2.4390243902439024</v>
      </c>
      <c r="W5" s="188">
        <f t="shared" ca="1" si="13"/>
        <v>0</v>
      </c>
      <c r="X5" s="188">
        <f t="shared" ca="1" si="13"/>
        <v>12.195121951219512</v>
      </c>
      <c r="Y5" s="188">
        <f t="shared" ca="1" si="13"/>
        <v>41.463414634146339</v>
      </c>
      <c r="Z5" s="189">
        <f t="shared" ca="1" si="4"/>
        <v>100</v>
      </c>
      <c r="AA5" s="180">
        <f t="shared" si="9"/>
        <v>9</v>
      </c>
      <c r="AB5" s="191" t="str">
        <f t="shared" si="5"/>
        <v>'Inverts POINT'!$I$3:$I$500</v>
      </c>
      <c r="AC5" s="188" t="e">
        <f t="array" aca="1" ref="AC5" ca="1">SUM(INDIRECT(CONCATENATE($AB5))*('Inverts POINT'!$A$3:$A$526=AC$1))</f>
        <v>#N/A</v>
      </c>
      <c r="AD5" s="188" t="e">
        <f t="array" aca="1" ref="AD5" ca="1">SUM(INDIRECT(CONCATENATE($AB5))*('Inverts POINT'!$A$3:$A$526=AD$1))</f>
        <v>#N/A</v>
      </c>
      <c r="AE5" s="188" t="e">
        <f t="array" aca="1" ref="AE5" ca="1">SUM(INDIRECT(CONCATENATE($AB5))*('Inverts POINT'!$A$3:$A$526=AE$1))</f>
        <v>#N/A</v>
      </c>
      <c r="AF5" s="188" t="e">
        <f t="array" aca="1" ref="AF5" ca="1">SUM(INDIRECT(CONCATENATE($AB5))*('Inverts POINT'!$A$3:$A$526=AF$1))</f>
        <v>#N/A</v>
      </c>
      <c r="AG5" s="188" t="e">
        <f t="array" aca="1" ref="AG5" ca="1">SUM(INDIRECT(CONCATENATE($AB5))*('Inverts POINT'!$A$3:$A$526=AG$1))</f>
        <v>#N/A</v>
      </c>
    </row>
    <row r="6" spans="1:33" ht="14.4">
      <c r="A6" s="174" t="s">
        <v>401</v>
      </c>
      <c r="B6" s="183">
        <f t="shared" si="6"/>
        <v>38</v>
      </c>
      <c r="C6" s="183" t="str">
        <f t="shared" si="0"/>
        <v>'POINT intercept'!$AL$3:$AL$2302</v>
      </c>
      <c r="D6" s="184">
        <v>43075</v>
      </c>
      <c r="E6" s="184" t="s">
        <v>391</v>
      </c>
      <c r="F6" s="185" t="s">
        <v>397</v>
      </c>
      <c r="G6" s="184" t="s">
        <v>393</v>
      </c>
      <c r="H6" s="186"/>
      <c r="I6" s="187">
        <v>0</v>
      </c>
      <c r="J6" s="184"/>
      <c r="K6" s="188">
        <f t="shared" ref="K6:T6" ca="1" si="14">COUNTIF(INDIRECT(CONCATENATE($C6)),K$1)/COUNTA(INDIRECT(CONCATENATE($C6)))*100</f>
        <v>9.7560975609756095</v>
      </c>
      <c r="L6" s="188">
        <f t="shared" ca="1" si="14"/>
        <v>46.341463414634148</v>
      </c>
      <c r="M6" s="188">
        <f t="shared" ca="1" si="14"/>
        <v>0</v>
      </c>
      <c r="N6" s="188">
        <f t="shared" ca="1" si="14"/>
        <v>0</v>
      </c>
      <c r="O6" s="188">
        <f t="shared" ca="1" si="14"/>
        <v>0</v>
      </c>
      <c r="P6" s="188">
        <f t="shared" ca="1" si="14"/>
        <v>0</v>
      </c>
      <c r="Q6" s="188">
        <f t="shared" ca="1" si="14"/>
        <v>0</v>
      </c>
      <c r="R6" s="188">
        <f t="shared" ca="1" si="14"/>
        <v>0</v>
      </c>
      <c r="S6" s="188">
        <f t="shared" ca="1" si="14"/>
        <v>0</v>
      </c>
      <c r="T6" s="188">
        <f t="shared" ca="1" si="14"/>
        <v>0</v>
      </c>
      <c r="U6" s="188">
        <f t="shared" ca="1" si="2"/>
        <v>0</v>
      </c>
      <c r="V6" s="188">
        <f t="shared" ref="V6:Y6" ca="1" si="15">COUNTIF(INDIRECT(CONCATENATE($C6)),V$1)/COUNTA(INDIRECT(CONCATENATE($C6)))*100</f>
        <v>14.634146341463413</v>
      </c>
      <c r="W6" s="188">
        <f t="shared" ca="1" si="15"/>
        <v>0</v>
      </c>
      <c r="X6" s="188">
        <f t="shared" ca="1" si="15"/>
        <v>9.7560975609756095</v>
      </c>
      <c r="Y6" s="188">
        <f t="shared" ca="1" si="15"/>
        <v>19.512195121951219</v>
      </c>
      <c r="Z6" s="189">
        <f t="shared" ca="1" si="4"/>
        <v>100</v>
      </c>
      <c r="AA6" s="180">
        <f t="shared" si="9"/>
        <v>11</v>
      </c>
      <c r="AB6" s="191" t="str">
        <f t="shared" si="5"/>
        <v>'Inverts POINT'!$K$3:$K$500</v>
      </c>
      <c r="AC6" s="188" t="e">
        <f t="array" aca="1" ref="AC6" ca="1">SUM(INDIRECT(CONCATENATE($AB6))*('Inverts POINT'!$A$3:$A$526=AC$1))</f>
        <v>#N/A</v>
      </c>
      <c r="AD6" s="188" t="e">
        <f t="array" aca="1" ref="AD6" ca="1">SUM(INDIRECT(CONCATENATE($AB6))*('Inverts POINT'!$A$3:$A$526=AD$1))</f>
        <v>#N/A</v>
      </c>
      <c r="AE6" s="188" t="e">
        <f t="array" aca="1" ref="AE6" ca="1">SUM(INDIRECT(CONCATENATE($AB6))*('Inverts POINT'!$A$3:$A$526=AE$1))</f>
        <v>#N/A</v>
      </c>
      <c r="AF6" s="188" t="e">
        <f t="array" aca="1" ref="AF6" ca="1">SUM(INDIRECT(CONCATENATE($AB6))*('Inverts POINT'!$A$3:$A$526=AF$1))</f>
        <v>#N/A</v>
      </c>
      <c r="AG6" s="188" t="e">
        <f t="array" aca="1" ref="AG6" ca="1">SUM(INDIRECT(CONCATENATE($AB6))*('Inverts POINT'!$A$3:$A$526=AG$1))</f>
        <v>#N/A</v>
      </c>
    </row>
    <row r="7" spans="1:33" ht="14.4">
      <c r="A7" s="174" t="s">
        <v>402</v>
      </c>
      <c r="B7" s="183">
        <f t="shared" si="6"/>
        <v>46</v>
      </c>
      <c r="C7" s="183" t="str">
        <f t="shared" si="0"/>
        <v>'POINT intercept'!$AT$3:$AT$2302</v>
      </c>
      <c r="D7" s="184">
        <v>43075</v>
      </c>
      <c r="E7" s="184" t="s">
        <v>391</v>
      </c>
      <c r="F7" s="185" t="s">
        <v>399</v>
      </c>
      <c r="G7" s="184" t="s">
        <v>393</v>
      </c>
      <c r="H7" s="186"/>
      <c r="I7" s="187">
        <v>0</v>
      </c>
      <c r="J7" s="184"/>
      <c r="K7" s="188">
        <f t="shared" ref="K7:T7" ca="1" si="16">COUNTIF(INDIRECT(CONCATENATE($C7)),K$1)/COUNTA(INDIRECT(CONCATENATE($C7)))*100</f>
        <v>39.024390243902438</v>
      </c>
      <c r="L7" s="188">
        <f t="shared" ca="1" si="16"/>
        <v>41.463414634146339</v>
      </c>
      <c r="M7" s="188">
        <f t="shared" ca="1" si="16"/>
        <v>0</v>
      </c>
      <c r="N7" s="188">
        <f t="shared" ca="1" si="16"/>
        <v>0</v>
      </c>
      <c r="O7" s="188">
        <f t="shared" ca="1" si="16"/>
        <v>0</v>
      </c>
      <c r="P7" s="188">
        <f t="shared" ca="1" si="16"/>
        <v>0</v>
      </c>
      <c r="Q7" s="188">
        <f t="shared" ca="1" si="16"/>
        <v>0</v>
      </c>
      <c r="R7" s="188">
        <f t="shared" ca="1" si="16"/>
        <v>0</v>
      </c>
      <c r="S7" s="188">
        <f t="shared" ca="1" si="16"/>
        <v>0</v>
      </c>
      <c r="T7" s="188">
        <f t="shared" ca="1" si="16"/>
        <v>0</v>
      </c>
      <c r="U7" s="188">
        <f t="shared" ca="1" si="2"/>
        <v>0</v>
      </c>
      <c r="V7" s="188">
        <f t="shared" ref="V7:Y7" ca="1" si="17">COUNTIF(INDIRECT(CONCATENATE($C7)),V$1)/COUNTA(INDIRECT(CONCATENATE($C7)))*100</f>
        <v>4.8780487804878048</v>
      </c>
      <c r="W7" s="188">
        <f t="shared" ca="1" si="17"/>
        <v>0</v>
      </c>
      <c r="X7" s="188">
        <f t="shared" ca="1" si="17"/>
        <v>14.634146341463413</v>
      </c>
      <c r="Y7" s="188">
        <f t="shared" ca="1" si="17"/>
        <v>0</v>
      </c>
      <c r="Z7" s="189">
        <f t="shared" ca="1" si="4"/>
        <v>100</v>
      </c>
      <c r="AA7" s="180">
        <f t="shared" si="9"/>
        <v>13</v>
      </c>
      <c r="AB7" s="191" t="str">
        <f t="shared" si="5"/>
        <v>'Inverts POINT'!$M$3:$M$500</v>
      </c>
      <c r="AC7" s="188" t="e">
        <f t="array" aca="1" ref="AC7" ca="1">SUM(INDIRECT(CONCATENATE($AB7))*('Inverts POINT'!$A$3:$A$526=AC$1))</f>
        <v>#N/A</v>
      </c>
      <c r="AD7" s="188" t="e">
        <f t="array" aca="1" ref="AD7" ca="1">SUM(INDIRECT(CONCATENATE($AB7))*('Inverts POINT'!$A$3:$A$526=AD$1))</f>
        <v>#N/A</v>
      </c>
      <c r="AE7" s="188" t="e">
        <f t="array" aca="1" ref="AE7" ca="1">SUM(INDIRECT(CONCATENATE($AB7))*('Inverts POINT'!$A$3:$A$526=AE$1))</f>
        <v>#N/A</v>
      </c>
      <c r="AF7" s="188" t="e">
        <f t="array" aca="1" ref="AF7" ca="1">SUM(INDIRECT(CONCATENATE($AB7))*('Inverts POINT'!$A$3:$A$526=AF$1))</f>
        <v>#N/A</v>
      </c>
      <c r="AG7" s="188" t="e">
        <f t="array" aca="1" ref="AG7" ca="1">SUM(INDIRECT(CONCATENATE($AB7))*('Inverts POINT'!$A$3:$A$526=AG$1))</f>
        <v>#N/A</v>
      </c>
    </row>
    <row r="8" spans="1:33" ht="14.4">
      <c r="A8" s="174" t="s">
        <v>403</v>
      </c>
      <c r="B8" s="183">
        <f t="shared" si="6"/>
        <v>54</v>
      </c>
      <c r="C8" s="183" t="str">
        <f t="shared" si="0"/>
        <v>'POINT intercept'!$BB$3:$BB$2302</v>
      </c>
      <c r="D8" s="184">
        <v>43081</v>
      </c>
      <c r="E8" s="184" t="s">
        <v>391</v>
      </c>
      <c r="F8" s="185" t="s">
        <v>404</v>
      </c>
      <c r="G8" s="184" t="s">
        <v>393</v>
      </c>
      <c r="H8" s="186"/>
      <c r="I8" s="187">
        <v>0</v>
      </c>
      <c r="J8" s="184"/>
      <c r="K8" s="188">
        <f t="shared" ref="K8:T8" ca="1" si="18">COUNTIF(INDIRECT(CONCATENATE($C8)),K$1)/COUNTA(INDIRECT(CONCATENATE($C8)))*100</f>
        <v>29.268292682926827</v>
      </c>
      <c r="L8" s="188">
        <f t="shared" ca="1" si="18"/>
        <v>7.3170731707317067</v>
      </c>
      <c r="M8" s="188">
        <f t="shared" ca="1" si="18"/>
        <v>0</v>
      </c>
      <c r="N8" s="188">
        <f t="shared" ca="1" si="18"/>
        <v>0</v>
      </c>
      <c r="O8" s="188">
        <f t="shared" ca="1" si="18"/>
        <v>0</v>
      </c>
      <c r="P8" s="188">
        <f t="shared" ca="1" si="18"/>
        <v>0</v>
      </c>
      <c r="Q8" s="188">
        <f t="shared" ca="1" si="18"/>
        <v>0</v>
      </c>
      <c r="R8" s="188">
        <f t="shared" ca="1" si="18"/>
        <v>0</v>
      </c>
      <c r="S8" s="188">
        <f t="shared" ca="1" si="18"/>
        <v>0</v>
      </c>
      <c r="T8" s="188">
        <f t="shared" ca="1" si="18"/>
        <v>0</v>
      </c>
      <c r="U8" s="188">
        <f t="shared" ca="1" si="2"/>
        <v>0</v>
      </c>
      <c r="V8" s="188">
        <f t="shared" ref="V8:Y8" ca="1" si="19">COUNTIF(INDIRECT(CONCATENATE($C8)),V$1)/COUNTA(INDIRECT(CONCATENATE($C8)))*100</f>
        <v>14.634146341463413</v>
      </c>
      <c r="W8" s="188">
        <f t="shared" ca="1" si="19"/>
        <v>0</v>
      </c>
      <c r="X8" s="188">
        <f t="shared" ca="1" si="19"/>
        <v>19.512195121951219</v>
      </c>
      <c r="Y8" s="188">
        <f t="shared" ca="1" si="19"/>
        <v>29.268292682926827</v>
      </c>
      <c r="Z8" s="189">
        <f t="shared" ca="1" si="4"/>
        <v>99.999999999999986</v>
      </c>
      <c r="AA8" s="180">
        <f t="shared" si="9"/>
        <v>15</v>
      </c>
      <c r="AB8" s="191" t="str">
        <f t="shared" si="5"/>
        <v>'Inverts POINT'!$O$3:$O$500</v>
      </c>
      <c r="AC8" s="188" t="e">
        <f t="array" aca="1" ref="AC8" ca="1">SUM(INDIRECT(CONCATENATE($AB8))*('Inverts POINT'!$A$3:$A$526=AC$1))</f>
        <v>#N/A</v>
      </c>
      <c r="AD8" s="188" t="e">
        <f t="array" aca="1" ref="AD8" ca="1">SUM(INDIRECT(CONCATENATE($AB8))*('Inverts POINT'!$A$3:$A$526=AD$1))</f>
        <v>#N/A</v>
      </c>
      <c r="AE8" s="188" t="e">
        <f t="array" aca="1" ref="AE8" ca="1">SUM(INDIRECT(CONCATENATE($AB8))*('Inverts POINT'!$A$3:$A$526=AE$1))</f>
        <v>#N/A</v>
      </c>
      <c r="AF8" s="188" t="e">
        <f t="array" aca="1" ref="AF8" ca="1">SUM(INDIRECT(CONCATENATE($AB8))*('Inverts POINT'!$A$3:$A$526=AF$1))</f>
        <v>#N/A</v>
      </c>
      <c r="AG8" s="188" t="e">
        <f t="array" aca="1" ref="AG8" ca="1">SUM(INDIRECT(CONCATENATE($AB8))*('Inverts POINT'!$A$3:$A$526=AG$1))</f>
        <v>#N/A</v>
      </c>
    </row>
    <row r="9" spans="1:33" ht="14.4">
      <c r="A9" s="174" t="s">
        <v>405</v>
      </c>
      <c r="B9" s="183">
        <f t="shared" si="6"/>
        <v>62</v>
      </c>
      <c r="C9" s="183" t="str">
        <f t="shared" si="0"/>
        <v>'POINT intercept'!$BJ$3:$BJ$2302</v>
      </c>
      <c r="D9" s="184">
        <v>43085</v>
      </c>
      <c r="E9" s="184" t="s">
        <v>391</v>
      </c>
      <c r="F9" s="185" t="s">
        <v>3</v>
      </c>
      <c r="G9" s="184" t="s">
        <v>393</v>
      </c>
      <c r="H9" s="186"/>
      <c r="I9" s="187">
        <v>0</v>
      </c>
      <c r="J9" s="184" t="s">
        <v>406</v>
      </c>
      <c r="K9" s="188">
        <f t="shared" ref="K9:T9" ca="1" si="20">COUNTIF(INDIRECT(CONCATENATE($C9)),K$1)/COUNTA(INDIRECT(CONCATENATE($C9)))*100</f>
        <v>21.951219512195124</v>
      </c>
      <c r="L9" s="188">
        <f t="shared" ca="1" si="20"/>
        <v>2.4390243902439024</v>
      </c>
      <c r="M9" s="188">
        <f t="shared" ca="1" si="20"/>
        <v>0</v>
      </c>
      <c r="N9" s="188">
        <f t="shared" ca="1" si="20"/>
        <v>0</v>
      </c>
      <c r="O9" s="188">
        <f t="shared" ca="1" si="20"/>
        <v>0</v>
      </c>
      <c r="P9" s="188">
        <f t="shared" ca="1" si="20"/>
        <v>0</v>
      </c>
      <c r="Q9" s="188">
        <f t="shared" ca="1" si="20"/>
        <v>9.7560975609756095</v>
      </c>
      <c r="R9" s="188">
        <f t="shared" ca="1" si="20"/>
        <v>0</v>
      </c>
      <c r="S9" s="188">
        <f t="shared" ca="1" si="20"/>
        <v>0</v>
      </c>
      <c r="T9" s="188">
        <f t="shared" ca="1" si="20"/>
        <v>0</v>
      </c>
      <c r="U9" s="188">
        <f t="shared" ca="1" si="2"/>
        <v>0</v>
      </c>
      <c r="V9" s="188">
        <f t="shared" ref="V9:Y9" ca="1" si="21">COUNTIF(INDIRECT(CONCATENATE($C9)),V$1)/COUNTA(INDIRECT(CONCATENATE($C9)))*100</f>
        <v>2.4390243902439024</v>
      </c>
      <c r="W9" s="188">
        <f t="shared" ca="1" si="21"/>
        <v>0</v>
      </c>
      <c r="X9" s="188">
        <f t="shared" ca="1" si="21"/>
        <v>63.414634146341463</v>
      </c>
      <c r="Y9" s="188">
        <f t="shared" ca="1" si="21"/>
        <v>0</v>
      </c>
      <c r="Z9" s="189">
        <f t="shared" ca="1" si="4"/>
        <v>100</v>
      </c>
      <c r="AA9" s="180">
        <f t="shared" si="9"/>
        <v>17</v>
      </c>
      <c r="AB9" s="191" t="str">
        <f t="shared" si="5"/>
        <v>'Inverts POINT'!$Q$3:$Q$500</v>
      </c>
      <c r="AC9" s="188" t="e">
        <f t="array" aca="1" ref="AC9" ca="1">SUM(INDIRECT(CONCATENATE($AB9))*('Inverts POINT'!$A$3:$A$526=AC$1))</f>
        <v>#N/A</v>
      </c>
      <c r="AD9" s="188" t="e">
        <f t="array" aca="1" ref="AD9" ca="1">SUM(INDIRECT(CONCATENATE($AB9))*('Inverts POINT'!$A$3:$A$526=AD$1))</f>
        <v>#N/A</v>
      </c>
      <c r="AE9" s="188" t="e">
        <f t="array" aca="1" ref="AE9" ca="1">SUM(INDIRECT(CONCATENATE($AB9))*('Inverts POINT'!$A$3:$A$526=AE$1))</f>
        <v>#N/A</v>
      </c>
      <c r="AF9" s="188" t="e">
        <f t="array" aca="1" ref="AF9" ca="1">SUM(INDIRECT(CONCATENATE($AB9))*('Inverts POINT'!$A$3:$A$526=AF$1))</f>
        <v>#N/A</v>
      </c>
      <c r="AG9" s="188" t="e">
        <f t="array" aca="1" ref="AG9" ca="1">SUM(INDIRECT(CONCATENATE($AB9))*('Inverts POINT'!$A$3:$A$526=AG$1))</f>
        <v>#N/A</v>
      </c>
    </row>
    <row r="10" spans="1:33" ht="14.4">
      <c r="A10" s="174" t="s">
        <v>407</v>
      </c>
      <c r="B10" s="183">
        <f t="shared" si="6"/>
        <v>70</v>
      </c>
      <c r="C10" s="183" t="str">
        <f t="shared" si="0"/>
        <v>'POINT intercept'!$BR$3:$BR$2302</v>
      </c>
      <c r="D10" s="184">
        <v>43086</v>
      </c>
      <c r="E10" s="184" t="s">
        <v>391</v>
      </c>
      <c r="F10" s="185" t="s">
        <v>408</v>
      </c>
      <c r="G10" s="184" t="s">
        <v>393</v>
      </c>
      <c r="H10" s="186"/>
      <c r="I10" s="187">
        <v>0</v>
      </c>
      <c r="J10" s="184"/>
      <c r="K10" s="188">
        <f t="shared" ref="K10:T10" ca="1" si="22">COUNTIF(INDIRECT(CONCATENATE($C10)),K$1)/COUNTA(INDIRECT(CONCATENATE($C10)))*100</f>
        <v>24.390243902439025</v>
      </c>
      <c r="L10" s="188">
        <f t="shared" ca="1" si="22"/>
        <v>53.658536585365859</v>
      </c>
      <c r="M10" s="188">
        <f t="shared" ca="1" si="22"/>
        <v>0</v>
      </c>
      <c r="N10" s="188">
        <f t="shared" ca="1" si="22"/>
        <v>0</v>
      </c>
      <c r="O10" s="188">
        <f t="shared" ca="1" si="22"/>
        <v>0</v>
      </c>
      <c r="P10" s="188">
        <f t="shared" ca="1" si="22"/>
        <v>0</v>
      </c>
      <c r="Q10" s="188">
        <f t="shared" ca="1" si="22"/>
        <v>0</v>
      </c>
      <c r="R10" s="188">
        <f t="shared" ca="1" si="22"/>
        <v>0</v>
      </c>
      <c r="S10" s="188">
        <f t="shared" ca="1" si="22"/>
        <v>0</v>
      </c>
      <c r="T10" s="188">
        <f t="shared" ca="1" si="22"/>
        <v>0</v>
      </c>
      <c r="U10" s="188">
        <f t="shared" ca="1" si="2"/>
        <v>0</v>
      </c>
      <c r="V10" s="188">
        <f t="shared" ref="V10:Y10" ca="1" si="23">COUNTIF(INDIRECT(CONCATENATE($C10)),V$1)/COUNTA(INDIRECT(CONCATENATE($C10)))*100</f>
        <v>0</v>
      </c>
      <c r="W10" s="188">
        <f t="shared" ca="1" si="23"/>
        <v>0</v>
      </c>
      <c r="X10" s="188">
        <f t="shared" ca="1" si="23"/>
        <v>7.3170731707317067</v>
      </c>
      <c r="Y10" s="188">
        <f t="shared" ca="1" si="23"/>
        <v>14.634146341463413</v>
      </c>
      <c r="Z10" s="189">
        <f t="shared" ca="1" si="4"/>
        <v>100</v>
      </c>
      <c r="AA10" s="180">
        <f t="shared" si="9"/>
        <v>19</v>
      </c>
      <c r="AB10" s="191" t="str">
        <f t="shared" si="5"/>
        <v>'Inverts POINT'!$S$3:$S$500</v>
      </c>
      <c r="AC10" s="188" t="e">
        <f t="array" aca="1" ref="AC10" ca="1">SUM(INDIRECT(CONCATENATE($AB10))*('Inverts POINT'!$A$3:$A$526=AC$1))</f>
        <v>#N/A</v>
      </c>
      <c r="AD10" s="188" t="e">
        <f t="array" aca="1" ref="AD10" ca="1">SUM(INDIRECT(CONCATENATE($AB10))*('Inverts POINT'!$A$3:$A$526=AD$1))</f>
        <v>#N/A</v>
      </c>
      <c r="AE10" s="188" t="e">
        <f t="array" aca="1" ref="AE10" ca="1">SUM(INDIRECT(CONCATENATE($AB10))*('Inverts POINT'!$A$3:$A$526=AE$1))</f>
        <v>#N/A</v>
      </c>
      <c r="AF10" s="188" t="e">
        <f t="array" aca="1" ref="AF10" ca="1">SUM(INDIRECT(CONCATENATE($AB10))*('Inverts POINT'!$A$3:$A$526=AF$1))</f>
        <v>#N/A</v>
      </c>
      <c r="AG10" s="188" t="e">
        <f t="array" aca="1" ref="AG10" ca="1">SUM(INDIRECT(CONCATENATE($AB10))*('Inverts POINT'!$A$3:$A$526=AG$1))</f>
        <v>#N/A</v>
      </c>
    </row>
    <row r="11" spans="1:33" ht="14.4">
      <c r="A11" s="174" t="s">
        <v>409</v>
      </c>
      <c r="B11" s="183">
        <f t="shared" si="6"/>
        <v>78</v>
      </c>
      <c r="C11" s="183" t="str">
        <f t="shared" si="0"/>
        <v>'POINT intercept'!$BZ$3:$BZ$2302</v>
      </c>
      <c r="D11" s="184">
        <v>43105</v>
      </c>
      <c r="E11" s="184" t="s">
        <v>391</v>
      </c>
      <c r="F11" s="185" t="s">
        <v>3</v>
      </c>
      <c r="G11" s="184" t="s">
        <v>393</v>
      </c>
      <c r="H11" s="186"/>
      <c r="I11" s="187">
        <v>0</v>
      </c>
      <c r="J11" s="184"/>
      <c r="K11" s="188">
        <f t="shared" ref="K11:T11" ca="1" si="24">COUNTIF(INDIRECT(CONCATENATE($C11)),K$1)/COUNTA(INDIRECT(CONCATENATE($C11)))*100</f>
        <v>19.512195121951219</v>
      </c>
      <c r="L11" s="188">
        <f t="shared" ca="1" si="24"/>
        <v>7.3170731707317067</v>
      </c>
      <c r="M11" s="188">
        <f t="shared" ca="1" si="24"/>
        <v>0</v>
      </c>
      <c r="N11" s="188">
        <f t="shared" ca="1" si="24"/>
        <v>0</v>
      </c>
      <c r="O11" s="188">
        <f t="shared" ca="1" si="24"/>
        <v>0</v>
      </c>
      <c r="P11" s="188">
        <f t="shared" ca="1" si="24"/>
        <v>0</v>
      </c>
      <c r="Q11" s="188">
        <f t="shared" ca="1" si="24"/>
        <v>24.390243902439025</v>
      </c>
      <c r="R11" s="188">
        <f t="shared" ca="1" si="24"/>
        <v>0</v>
      </c>
      <c r="S11" s="188">
        <f t="shared" ca="1" si="24"/>
        <v>0</v>
      </c>
      <c r="T11" s="188">
        <f t="shared" ca="1" si="24"/>
        <v>0</v>
      </c>
      <c r="U11" s="188">
        <f t="shared" ca="1" si="2"/>
        <v>0</v>
      </c>
      <c r="V11" s="188">
        <f t="shared" ref="V11:Y11" ca="1" si="25">COUNTIF(INDIRECT(CONCATENATE($C11)),V$1)/COUNTA(INDIRECT(CONCATENATE($C11)))*100</f>
        <v>0</v>
      </c>
      <c r="W11" s="188">
        <f t="shared" ca="1" si="25"/>
        <v>0</v>
      </c>
      <c r="X11" s="188">
        <f t="shared" ca="1" si="25"/>
        <v>43.902439024390247</v>
      </c>
      <c r="Y11" s="188">
        <f t="shared" ca="1" si="25"/>
        <v>4.8780487804878048</v>
      </c>
      <c r="Z11" s="189">
        <f t="shared" ca="1" si="4"/>
        <v>100</v>
      </c>
      <c r="AA11" s="180">
        <f t="shared" si="9"/>
        <v>21</v>
      </c>
      <c r="AB11" s="191" t="str">
        <f t="shared" si="5"/>
        <v>'Inverts POINT'!$U$3:$U$500</v>
      </c>
      <c r="AC11" s="188" t="e">
        <f t="array" aca="1" ref="AC11" ca="1">SUM(INDIRECT(CONCATENATE($AB11))*('Inverts POINT'!$A$3:$A$526=AC$1))</f>
        <v>#N/A</v>
      </c>
      <c r="AD11" s="188" t="e">
        <f t="array" aca="1" ref="AD11" ca="1">SUM(INDIRECT(CONCATENATE($AB11))*('Inverts POINT'!$A$3:$A$526=AD$1))</f>
        <v>#N/A</v>
      </c>
      <c r="AE11" s="188" t="e">
        <f t="array" aca="1" ref="AE11" ca="1">SUM(INDIRECT(CONCATENATE($AB11))*('Inverts POINT'!$A$3:$A$526=AE$1))</f>
        <v>#N/A</v>
      </c>
      <c r="AF11" s="188" t="e">
        <f t="array" aca="1" ref="AF11" ca="1">SUM(INDIRECT(CONCATENATE($AB11))*('Inverts POINT'!$A$3:$A$526=AF$1))</f>
        <v>#N/A</v>
      </c>
      <c r="AG11" s="188" t="e">
        <f t="array" aca="1" ref="AG11" ca="1">SUM(INDIRECT(CONCATENATE($AB11))*('Inverts POINT'!$A$3:$A$526=AG$1))</f>
        <v>#N/A</v>
      </c>
    </row>
    <row r="12" spans="1:33" ht="14.4">
      <c r="A12" s="174" t="s">
        <v>410</v>
      </c>
      <c r="B12" s="183">
        <f t="shared" si="6"/>
        <v>86</v>
      </c>
      <c r="C12" s="183" t="str">
        <f t="shared" si="0"/>
        <v>'POINT intercept'!$CH$3:$CH$2302</v>
      </c>
      <c r="D12" s="184">
        <v>43110</v>
      </c>
      <c r="E12" s="184" t="s">
        <v>391</v>
      </c>
      <c r="F12" s="185" t="s">
        <v>411</v>
      </c>
      <c r="G12" s="184" t="s">
        <v>393</v>
      </c>
      <c r="H12" s="186"/>
      <c r="I12" s="187">
        <v>0</v>
      </c>
      <c r="J12" s="184"/>
      <c r="K12" s="188">
        <f t="shared" ref="K12:T12" ca="1" si="26">COUNTIF(INDIRECT(CONCATENATE($C12)),K$1)/COUNTA(INDIRECT(CONCATENATE($C12)))*100</f>
        <v>36.585365853658537</v>
      </c>
      <c r="L12" s="188">
        <f t="shared" ca="1" si="26"/>
        <v>2.4390243902439024</v>
      </c>
      <c r="M12" s="188">
        <f t="shared" ca="1" si="26"/>
        <v>0</v>
      </c>
      <c r="N12" s="188">
        <f t="shared" ca="1" si="26"/>
        <v>0</v>
      </c>
      <c r="O12" s="188">
        <f t="shared" ca="1" si="26"/>
        <v>26.829268292682929</v>
      </c>
      <c r="P12" s="188">
        <f t="shared" ca="1" si="26"/>
        <v>0</v>
      </c>
      <c r="Q12" s="188">
        <f t="shared" ca="1" si="26"/>
        <v>4.8780487804878048</v>
      </c>
      <c r="R12" s="188">
        <f t="shared" ca="1" si="26"/>
        <v>0</v>
      </c>
      <c r="S12" s="188">
        <f t="shared" ca="1" si="26"/>
        <v>0</v>
      </c>
      <c r="T12" s="188">
        <f t="shared" ca="1" si="26"/>
        <v>0</v>
      </c>
      <c r="U12" s="188">
        <f t="shared" ca="1" si="2"/>
        <v>0</v>
      </c>
      <c r="V12" s="188">
        <f t="shared" ref="V12:Y12" ca="1" si="27">COUNTIF(INDIRECT(CONCATENATE($C12)),V$1)/COUNTA(INDIRECT(CONCATENATE($C12)))*100</f>
        <v>24.390243902439025</v>
      </c>
      <c r="W12" s="188">
        <f t="shared" ca="1" si="27"/>
        <v>0</v>
      </c>
      <c r="X12" s="188">
        <f t="shared" ca="1" si="27"/>
        <v>0</v>
      </c>
      <c r="Y12" s="188">
        <f t="shared" ca="1" si="27"/>
        <v>4.8780487804878048</v>
      </c>
      <c r="Z12" s="189">
        <f t="shared" ca="1" si="4"/>
        <v>100</v>
      </c>
      <c r="AA12" s="180">
        <f t="shared" si="9"/>
        <v>23</v>
      </c>
      <c r="AB12" s="191" t="str">
        <f t="shared" si="5"/>
        <v>'Inverts POINT'!$W$3:$W$500</v>
      </c>
      <c r="AC12" s="188" t="e">
        <f t="array" aca="1" ref="AC12" ca="1">SUM(INDIRECT(CONCATENATE($AB12))*('Inverts POINT'!$A$3:$A$526=AC$1))</f>
        <v>#N/A</v>
      </c>
      <c r="AD12" s="188" t="e">
        <f t="array" aca="1" ref="AD12" ca="1">SUM(INDIRECT(CONCATENATE($AB12))*('Inverts POINT'!$A$3:$A$526=AD$1))</f>
        <v>#N/A</v>
      </c>
      <c r="AE12" s="188" t="e">
        <f t="array" aca="1" ref="AE12" ca="1">SUM(INDIRECT(CONCATENATE($AB12))*('Inverts POINT'!$A$3:$A$526=AE$1))</f>
        <v>#N/A</v>
      </c>
      <c r="AF12" s="188" t="e">
        <f t="array" aca="1" ref="AF12" ca="1">SUM(INDIRECT(CONCATENATE($AB12))*('Inverts POINT'!$A$3:$A$526=AF$1))</f>
        <v>#N/A</v>
      </c>
      <c r="AG12" s="188" t="e">
        <f t="array" aca="1" ref="AG12" ca="1">SUM(INDIRECT(CONCATENATE($AB12))*('Inverts POINT'!$A$3:$A$526=AG$1))</f>
        <v>#N/A</v>
      </c>
    </row>
    <row r="13" spans="1:33" ht="14.4">
      <c r="A13" s="174" t="s">
        <v>412</v>
      </c>
      <c r="B13" s="183">
        <f t="shared" si="6"/>
        <v>94</v>
      </c>
      <c r="C13" s="183" t="str">
        <f t="shared" si="0"/>
        <v>'POINT intercept'!$CP$3:$CP$2302</v>
      </c>
      <c r="D13" s="184">
        <v>43114</v>
      </c>
      <c r="E13" s="184" t="s">
        <v>391</v>
      </c>
      <c r="F13" s="185" t="s">
        <v>411</v>
      </c>
      <c r="G13" s="184" t="s">
        <v>393</v>
      </c>
      <c r="H13" s="186"/>
      <c r="I13" s="187">
        <v>0</v>
      </c>
      <c r="J13" s="184"/>
      <c r="K13" s="188">
        <f t="shared" ref="K13:T13" ca="1" si="28">COUNTIF(INDIRECT(CONCATENATE($C13)),K$1)/COUNTA(INDIRECT(CONCATENATE($C13)))*100</f>
        <v>34.146341463414636</v>
      </c>
      <c r="L13" s="188">
        <f t="shared" ca="1" si="28"/>
        <v>2.4390243902439024</v>
      </c>
      <c r="M13" s="188">
        <f t="shared" ca="1" si="28"/>
        <v>0</v>
      </c>
      <c r="N13" s="188">
        <f t="shared" ca="1" si="28"/>
        <v>0</v>
      </c>
      <c r="O13" s="188">
        <f t="shared" ca="1" si="28"/>
        <v>0</v>
      </c>
      <c r="P13" s="188">
        <f t="shared" ca="1" si="28"/>
        <v>0</v>
      </c>
      <c r="Q13" s="188">
        <f t="shared" ca="1" si="28"/>
        <v>17.073170731707318</v>
      </c>
      <c r="R13" s="188">
        <f t="shared" ca="1" si="28"/>
        <v>0</v>
      </c>
      <c r="S13" s="188">
        <f t="shared" ca="1" si="28"/>
        <v>0</v>
      </c>
      <c r="T13" s="188">
        <f t="shared" ca="1" si="28"/>
        <v>0</v>
      </c>
      <c r="U13" s="188">
        <f t="shared" ca="1" si="2"/>
        <v>0</v>
      </c>
      <c r="V13" s="188">
        <f t="shared" ref="V13:Y13" ca="1" si="29">COUNTIF(INDIRECT(CONCATENATE($C13)),V$1)/COUNTA(INDIRECT(CONCATENATE($C13)))*100</f>
        <v>14.634146341463413</v>
      </c>
      <c r="W13" s="188">
        <f t="shared" ca="1" si="29"/>
        <v>0</v>
      </c>
      <c r="X13" s="188">
        <f t="shared" ca="1" si="29"/>
        <v>7.3170731707317067</v>
      </c>
      <c r="Y13" s="188">
        <f t="shared" ca="1" si="29"/>
        <v>24.390243902439025</v>
      </c>
      <c r="Z13" s="189">
        <f t="shared" ca="1" si="4"/>
        <v>99.999999999999986</v>
      </c>
      <c r="AA13" s="180">
        <f t="shared" si="9"/>
        <v>25</v>
      </c>
      <c r="AB13" s="191" t="str">
        <f t="shared" si="5"/>
        <v>'Inverts POINT'!$Y$3:$Y$500</v>
      </c>
      <c r="AC13" s="188" t="e">
        <f t="array" aca="1" ref="AC13" ca="1">SUM(INDIRECT(CONCATENATE($AB13))*('Inverts POINT'!$A$3:$A$526=AC$1))</f>
        <v>#N/A</v>
      </c>
      <c r="AD13" s="188" t="e">
        <f t="array" aca="1" ref="AD13" ca="1">SUM(INDIRECT(CONCATENATE($AB13))*('Inverts POINT'!$A$3:$A$526=AD$1))</f>
        <v>#N/A</v>
      </c>
      <c r="AE13" s="188" t="e">
        <f t="array" aca="1" ref="AE13" ca="1">SUM(INDIRECT(CONCATENATE($AB13))*('Inverts POINT'!$A$3:$A$526=AE$1))</f>
        <v>#N/A</v>
      </c>
      <c r="AF13" s="188" t="e">
        <f t="array" aca="1" ref="AF13" ca="1">SUM(INDIRECT(CONCATENATE($AB13))*('Inverts POINT'!$A$3:$A$526=AF$1))</f>
        <v>#N/A</v>
      </c>
      <c r="AG13" s="188" t="e">
        <f t="array" aca="1" ref="AG13" ca="1">SUM(INDIRECT(CONCATENATE($AB13))*('Inverts POINT'!$A$3:$A$526=AG$1))</f>
        <v>#N/A</v>
      </c>
    </row>
    <row r="14" spans="1:33" ht="14.4">
      <c r="A14" s="174" t="s">
        <v>413</v>
      </c>
      <c r="B14" s="183">
        <f t="shared" si="6"/>
        <v>102</v>
      </c>
      <c r="C14" s="183" t="str">
        <f t="shared" si="0"/>
        <v>'POINT intercept'!$CX$3:$CX$2302</v>
      </c>
      <c r="D14" s="184">
        <v>43116</v>
      </c>
      <c r="E14" s="184" t="s">
        <v>391</v>
      </c>
      <c r="F14" s="185" t="s">
        <v>392</v>
      </c>
      <c r="G14" s="184" t="s">
        <v>393</v>
      </c>
      <c r="H14" s="186"/>
      <c r="I14" s="187">
        <v>0</v>
      </c>
      <c r="J14" s="184" t="s">
        <v>414</v>
      </c>
      <c r="K14" s="188">
        <f t="shared" ref="K14:T14" ca="1" si="30">COUNTIF(INDIRECT(CONCATENATE($C14)),K$1)/COUNTA(INDIRECT(CONCATENATE($C14)))*100</f>
        <v>19.512195121951219</v>
      </c>
      <c r="L14" s="188">
        <f t="shared" ca="1" si="30"/>
        <v>0</v>
      </c>
      <c r="M14" s="188">
        <f t="shared" ca="1" si="30"/>
        <v>0</v>
      </c>
      <c r="N14" s="188">
        <f t="shared" ca="1" si="30"/>
        <v>0</v>
      </c>
      <c r="O14" s="188">
        <f t="shared" ca="1" si="30"/>
        <v>21.951219512195124</v>
      </c>
      <c r="P14" s="188">
        <f t="shared" ca="1" si="30"/>
        <v>0</v>
      </c>
      <c r="Q14" s="188">
        <f t="shared" ca="1" si="30"/>
        <v>7.3170731707317067</v>
      </c>
      <c r="R14" s="188">
        <f t="shared" ca="1" si="30"/>
        <v>0</v>
      </c>
      <c r="S14" s="188">
        <f t="shared" ca="1" si="30"/>
        <v>0</v>
      </c>
      <c r="T14" s="188">
        <f t="shared" ca="1" si="30"/>
        <v>0</v>
      </c>
      <c r="U14" s="188">
        <f t="shared" ca="1" si="2"/>
        <v>0</v>
      </c>
      <c r="V14" s="188">
        <f t="shared" ref="V14:Y14" ca="1" si="31">COUNTIF(INDIRECT(CONCATENATE($C14)),V$1)/COUNTA(INDIRECT(CONCATENATE($C14)))*100</f>
        <v>0</v>
      </c>
      <c r="W14" s="188">
        <f t="shared" ca="1" si="31"/>
        <v>0</v>
      </c>
      <c r="X14" s="188">
        <f t="shared" ca="1" si="31"/>
        <v>7.3170731707317067</v>
      </c>
      <c r="Y14" s="188">
        <f t="shared" ca="1" si="31"/>
        <v>43.902439024390247</v>
      </c>
      <c r="Z14" s="189">
        <f t="shared" ca="1" si="4"/>
        <v>100</v>
      </c>
      <c r="AA14" s="180">
        <f t="shared" si="9"/>
        <v>27</v>
      </c>
      <c r="AB14" s="191" t="str">
        <f t="shared" si="5"/>
        <v>'Inverts POINT'!$AA$3:$AA$500</v>
      </c>
      <c r="AC14" s="188" t="e">
        <f t="array" aca="1" ref="AC14" ca="1">SUM(INDIRECT(CONCATENATE($AB14))*('Inverts POINT'!$A$3:$A$526=AC$1))</f>
        <v>#N/A</v>
      </c>
      <c r="AD14" s="188" t="e">
        <f t="array" aca="1" ref="AD14" ca="1">SUM(INDIRECT(CONCATENATE($AB14))*('Inverts POINT'!$A$3:$A$526=AD$1))</f>
        <v>#N/A</v>
      </c>
      <c r="AE14" s="188" t="e">
        <f t="array" aca="1" ref="AE14" ca="1">SUM(INDIRECT(CONCATENATE($AB14))*('Inverts POINT'!$A$3:$A$526=AE$1))</f>
        <v>#N/A</v>
      </c>
      <c r="AF14" s="188" t="e">
        <f t="array" aca="1" ref="AF14" ca="1">SUM(INDIRECT(CONCATENATE($AB14))*('Inverts POINT'!$A$3:$A$526=AF$1))</f>
        <v>#N/A</v>
      </c>
      <c r="AG14" s="188" t="e">
        <f t="array" aca="1" ref="AG14" ca="1">SUM(INDIRECT(CONCATENATE($AB14))*('Inverts POINT'!$A$3:$A$526=AG$1))</f>
        <v>#N/A</v>
      </c>
    </row>
    <row r="15" spans="1:33" ht="14.4">
      <c r="A15" s="174" t="s">
        <v>415</v>
      </c>
      <c r="B15" s="183">
        <f t="shared" si="6"/>
        <v>110</v>
      </c>
      <c r="C15" s="183" t="str">
        <f t="shared" si="0"/>
        <v>'POINT intercept'!$DF$3:$DF$2302</v>
      </c>
      <c r="D15" s="184">
        <v>43117</v>
      </c>
      <c r="E15" s="184" t="s">
        <v>391</v>
      </c>
      <c r="F15" s="185" t="s">
        <v>392</v>
      </c>
      <c r="G15" s="184" t="s">
        <v>393</v>
      </c>
      <c r="H15" s="186"/>
      <c r="I15" s="187">
        <v>0</v>
      </c>
      <c r="J15" s="184"/>
      <c r="K15" s="188">
        <f t="shared" ref="K15:T15" ca="1" si="32">COUNTIF(INDIRECT(CONCATENATE($C15)),K$1)/COUNTA(INDIRECT(CONCATENATE($C15)))*100</f>
        <v>31.707317073170731</v>
      </c>
      <c r="L15" s="188">
        <f t="shared" ca="1" si="32"/>
        <v>12.195121951219512</v>
      </c>
      <c r="M15" s="188">
        <f t="shared" ca="1" si="32"/>
        <v>0</v>
      </c>
      <c r="N15" s="188">
        <f t="shared" ca="1" si="32"/>
        <v>0</v>
      </c>
      <c r="O15" s="188">
        <f t="shared" ca="1" si="32"/>
        <v>0</v>
      </c>
      <c r="P15" s="188">
        <f t="shared" ca="1" si="32"/>
        <v>0</v>
      </c>
      <c r="Q15" s="188">
        <f t="shared" ca="1" si="32"/>
        <v>7.3170731707317067</v>
      </c>
      <c r="R15" s="188">
        <f t="shared" ca="1" si="32"/>
        <v>0</v>
      </c>
      <c r="S15" s="188">
        <f t="shared" ca="1" si="32"/>
        <v>0</v>
      </c>
      <c r="T15" s="188">
        <f t="shared" ca="1" si="32"/>
        <v>0</v>
      </c>
      <c r="U15" s="188">
        <f t="shared" ca="1" si="2"/>
        <v>0</v>
      </c>
      <c r="V15" s="188">
        <f t="shared" ref="V15:Y15" ca="1" si="33">COUNTIF(INDIRECT(CONCATENATE($C15)),V$1)/COUNTA(INDIRECT(CONCATENATE($C15)))*100</f>
        <v>12.195121951219512</v>
      </c>
      <c r="W15" s="188">
        <f t="shared" ca="1" si="33"/>
        <v>0</v>
      </c>
      <c r="X15" s="188">
        <f t="shared" ca="1" si="33"/>
        <v>0</v>
      </c>
      <c r="Y15" s="188">
        <f t="shared" ca="1" si="33"/>
        <v>36.585365853658537</v>
      </c>
      <c r="Z15" s="189">
        <f t="shared" ca="1" si="4"/>
        <v>100</v>
      </c>
      <c r="AA15" s="180">
        <f t="shared" si="9"/>
        <v>29</v>
      </c>
      <c r="AB15" s="191" t="str">
        <f t="shared" si="5"/>
        <v>'Inverts POINT'!$AC$3:$AC$500</v>
      </c>
      <c r="AC15" s="188" t="e">
        <f t="array" aca="1" ref="AC15" ca="1">SUM(INDIRECT(CONCATENATE($AB15))*('Inverts POINT'!$A$3:$A$526=AC$1))</f>
        <v>#N/A</v>
      </c>
      <c r="AD15" s="188" t="e">
        <f t="array" aca="1" ref="AD15" ca="1">SUM(INDIRECT(CONCATENATE($AB15))*('Inverts POINT'!$A$3:$A$526=AD$1))</f>
        <v>#N/A</v>
      </c>
      <c r="AE15" s="188" t="e">
        <f t="array" aca="1" ref="AE15" ca="1">SUM(INDIRECT(CONCATENATE($AB15))*('Inverts POINT'!$A$3:$A$526=AE$1))</f>
        <v>#N/A</v>
      </c>
      <c r="AF15" s="188" t="e">
        <f t="array" aca="1" ref="AF15" ca="1">SUM(INDIRECT(CONCATENATE($AB15))*('Inverts POINT'!$A$3:$A$526=AF$1))</f>
        <v>#N/A</v>
      </c>
      <c r="AG15" s="188" t="e">
        <f t="array" aca="1" ref="AG15" ca="1">SUM(INDIRECT(CONCATENATE($AB15))*('Inverts POINT'!$A$3:$A$526=AG$1))</f>
        <v>#N/A</v>
      </c>
    </row>
    <row r="16" spans="1:33" ht="14.4">
      <c r="A16" s="174" t="s">
        <v>416</v>
      </c>
      <c r="B16" s="183">
        <f t="shared" si="6"/>
        <v>118</v>
      </c>
      <c r="C16" s="183" t="str">
        <f t="shared" si="0"/>
        <v>'POINT intercept'!$DN$3:$DN$2302</v>
      </c>
      <c r="D16" s="184">
        <v>43125</v>
      </c>
      <c r="E16" s="184" t="s">
        <v>391</v>
      </c>
      <c r="F16" s="185" t="s">
        <v>417</v>
      </c>
      <c r="G16" s="184" t="s">
        <v>393</v>
      </c>
      <c r="H16" s="186"/>
      <c r="I16" s="187">
        <v>0</v>
      </c>
      <c r="J16" s="184"/>
      <c r="K16" s="188">
        <f t="shared" ref="K16:T16" ca="1" si="34">COUNTIF(INDIRECT(CONCATENATE($C16)),K$1)/COUNTA(INDIRECT(CONCATENATE($C16)))*100</f>
        <v>12.195121951219512</v>
      </c>
      <c r="L16" s="188">
        <f t="shared" ca="1" si="34"/>
        <v>2.4390243902439024</v>
      </c>
      <c r="M16" s="188">
        <f t="shared" ca="1" si="34"/>
        <v>0</v>
      </c>
      <c r="N16" s="188">
        <f t="shared" ca="1" si="34"/>
        <v>0</v>
      </c>
      <c r="O16" s="188">
        <f t="shared" ca="1" si="34"/>
        <v>0</v>
      </c>
      <c r="P16" s="188">
        <f t="shared" ca="1" si="34"/>
        <v>0</v>
      </c>
      <c r="Q16" s="188">
        <f t="shared" ca="1" si="34"/>
        <v>36.585365853658537</v>
      </c>
      <c r="R16" s="188">
        <f t="shared" ca="1" si="34"/>
        <v>0</v>
      </c>
      <c r="S16" s="188">
        <f t="shared" ca="1" si="34"/>
        <v>0</v>
      </c>
      <c r="T16" s="188">
        <f t="shared" ca="1" si="34"/>
        <v>0</v>
      </c>
      <c r="U16" s="188">
        <f t="shared" ca="1" si="2"/>
        <v>2.4390243902439024</v>
      </c>
      <c r="V16" s="188">
        <f t="shared" ref="V16:Y16" ca="1" si="35">COUNTIF(INDIRECT(CONCATENATE($C16)),V$1)/COUNTA(INDIRECT(CONCATENATE($C16)))*100</f>
        <v>24.390243902439025</v>
      </c>
      <c r="W16" s="188">
        <f t="shared" ca="1" si="35"/>
        <v>0</v>
      </c>
      <c r="X16" s="188">
        <f t="shared" ca="1" si="35"/>
        <v>19.512195121951219</v>
      </c>
      <c r="Y16" s="188">
        <f t="shared" ca="1" si="35"/>
        <v>2.4390243902439024</v>
      </c>
      <c r="Z16" s="189">
        <f t="shared" ca="1" si="4"/>
        <v>100</v>
      </c>
      <c r="AA16" s="180">
        <f t="shared" si="9"/>
        <v>31</v>
      </c>
      <c r="AB16" s="191" t="str">
        <f t="shared" si="5"/>
        <v>'Inverts POINT'!$AE$3:$AE$500</v>
      </c>
      <c r="AC16" s="188" t="e">
        <f t="array" aca="1" ref="AC16" ca="1">SUM(INDIRECT(CONCATENATE($AB16))*('Inverts POINT'!$A$3:$A$526=AC$1))</f>
        <v>#N/A</v>
      </c>
      <c r="AD16" s="188" t="e">
        <f t="array" aca="1" ref="AD16" ca="1">SUM(INDIRECT(CONCATENATE($AB16))*('Inverts POINT'!$A$3:$A$526=AD$1))</f>
        <v>#N/A</v>
      </c>
      <c r="AE16" s="188" t="e">
        <f t="array" aca="1" ref="AE16" ca="1">SUM(INDIRECT(CONCATENATE($AB16))*('Inverts POINT'!$A$3:$A$526=AE$1))</f>
        <v>#N/A</v>
      </c>
      <c r="AF16" s="188" t="e">
        <f t="array" aca="1" ref="AF16" ca="1">SUM(INDIRECT(CONCATENATE($AB16))*('Inverts POINT'!$A$3:$A$526=AF$1))</f>
        <v>#N/A</v>
      </c>
      <c r="AG16" s="188" t="e">
        <f t="array" aca="1" ref="AG16" ca="1">SUM(INDIRECT(CONCATENATE($AB16))*('Inverts POINT'!$A$3:$A$526=AG$1))</f>
        <v>#N/A</v>
      </c>
    </row>
    <row r="17" spans="1:33" ht="14.4">
      <c r="A17" s="174" t="s">
        <v>418</v>
      </c>
      <c r="B17" s="183">
        <f t="shared" si="6"/>
        <v>126</v>
      </c>
      <c r="C17" s="183" t="str">
        <f t="shared" si="0"/>
        <v>'POINT intercept'!$DV$3:$DV$2302</v>
      </c>
      <c r="D17" s="184">
        <v>43128</v>
      </c>
      <c r="E17" s="184" t="s">
        <v>391</v>
      </c>
      <c r="F17" s="185" t="s">
        <v>408</v>
      </c>
      <c r="G17" s="184" t="s">
        <v>393</v>
      </c>
      <c r="H17" s="186"/>
      <c r="I17" s="187">
        <v>0</v>
      </c>
      <c r="J17" s="184"/>
      <c r="K17" s="188">
        <f t="shared" ref="K17:T17" ca="1" si="36">COUNTIF(INDIRECT(CONCATENATE($C17)),K$1)/COUNTA(INDIRECT(CONCATENATE($C17)))*100</f>
        <v>43.902439024390247</v>
      </c>
      <c r="L17" s="188">
        <f t="shared" ca="1" si="36"/>
        <v>43.902439024390247</v>
      </c>
      <c r="M17" s="188">
        <f t="shared" ca="1" si="36"/>
        <v>0</v>
      </c>
      <c r="N17" s="188">
        <f t="shared" ca="1" si="36"/>
        <v>0</v>
      </c>
      <c r="O17" s="188">
        <f t="shared" ca="1" si="36"/>
        <v>0</v>
      </c>
      <c r="P17" s="188">
        <f t="shared" ca="1" si="36"/>
        <v>0</v>
      </c>
      <c r="Q17" s="188">
        <f t="shared" ca="1" si="36"/>
        <v>0</v>
      </c>
      <c r="R17" s="188">
        <f t="shared" ca="1" si="36"/>
        <v>0</v>
      </c>
      <c r="S17" s="188">
        <f t="shared" ca="1" si="36"/>
        <v>0</v>
      </c>
      <c r="T17" s="188">
        <f t="shared" ca="1" si="36"/>
        <v>0</v>
      </c>
      <c r="U17" s="188">
        <f t="shared" ca="1" si="2"/>
        <v>0</v>
      </c>
      <c r="V17" s="188">
        <f t="shared" ref="V17:Y17" ca="1" si="37">COUNTIF(INDIRECT(CONCATENATE($C17)),V$1)/COUNTA(INDIRECT(CONCATENATE($C17)))*100</f>
        <v>0</v>
      </c>
      <c r="W17" s="188">
        <f t="shared" ca="1" si="37"/>
        <v>0</v>
      </c>
      <c r="X17" s="188">
        <f t="shared" ca="1" si="37"/>
        <v>2.4390243902439024</v>
      </c>
      <c r="Y17" s="188">
        <f t="shared" ca="1" si="37"/>
        <v>9.7560975609756095</v>
      </c>
      <c r="Z17" s="189">
        <f t="shared" ca="1" si="4"/>
        <v>100</v>
      </c>
      <c r="AA17" s="180">
        <f t="shared" si="9"/>
        <v>33</v>
      </c>
      <c r="AB17" s="191" t="str">
        <f t="shared" si="5"/>
        <v>'Inverts POINT'!$AG$3:$AG$500</v>
      </c>
      <c r="AC17" s="188" t="e">
        <f t="array" aca="1" ref="AC17" ca="1">SUM(INDIRECT(CONCATENATE($AB17))*('Inverts POINT'!$A$3:$A$526=AC$1))</f>
        <v>#N/A</v>
      </c>
      <c r="AD17" s="188" t="e">
        <f t="array" aca="1" ref="AD17" ca="1">SUM(INDIRECT(CONCATENATE($AB17))*('Inverts POINT'!$A$3:$A$526=AD$1))</f>
        <v>#N/A</v>
      </c>
      <c r="AE17" s="188" t="e">
        <f t="array" aca="1" ref="AE17" ca="1">SUM(INDIRECT(CONCATENATE($AB17))*('Inverts POINT'!$A$3:$A$526=AE$1))</f>
        <v>#N/A</v>
      </c>
      <c r="AF17" s="188" t="e">
        <f t="array" aca="1" ref="AF17" ca="1">SUM(INDIRECT(CONCATENATE($AB17))*('Inverts POINT'!$A$3:$A$526=AF$1))</f>
        <v>#N/A</v>
      </c>
      <c r="AG17" s="188" t="e">
        <f t="array" aca="1" ref="AG17" ca="1">SUM(INDIRECT(CONCATENATE($AB17))*('Inverts POINT'!$A$3:$A$526=AG$1))</f>
        <v>#N/A</v>
      </c>
    </row>
    <row r="18" spans="1:33" ht="14.4">
      <c r="A18" s="174" t="s">
        <v>419</v>
      </c>
      <c r="B18" s="183">
        <f t="shared" si="6"/>
        <v>134</v>
      </c>
      <c r="C18" s="183" t="str">
        <f t="shared" si="0"/>
        <v>'POINT intercept'!$ED$3:$ED$2302</v>
      </c>
      <c r="D18" s="184">
        <v>43128</v>
      </c>
      <c r="E18" s="184" t="s">
        <v>391</v>
      </c>
      <c r="F18" s="185" t="s">
        <v>420</v>
      </c>
      <c r="G18" s="184" t="s">
        <v>393</v>
      </c>
      <c r="H18" s="186"/>
      <c r="I18" s="187">
        <v>0</v>
      </c>
      <c r="J18" s="184"/>
      <c r="K18" s="188">
        <f t="shared" ref="K18:T18" ca="1" si="38">COUNTIF(INDIRECT(CONCATENATE($C18)),K$1)/COUNTA(INDIRECT(CONCATENATE($C18)))*100</f>
        <v>19.512195121951219</v>
      </c>
      <c r="L18" s="188">
        <f t="shared" ca="1" si="38"/>
        <v>2.4390243902439024</v>
      </c>
      <c r="M18" s="188">
        <f t="shared" ca="1" si="38"/>
        <v>0</v>
      </c>
      <c r="N18" s="188">
        <f t="shared" ca="1" si="38"/>
        <v>0</v>
      </c>
      <c r="O18" s="188">
        <f t="shared" ca="1" si="38"/>
        <v>0</v>
      </c>
      <c r="P18" s="188">
        <f t="shared" ca="1" si="38"/>
        <v>0</v>
      </c>
      <c r="Q18" s="188">
        <f t="shared" ca="1" si="38"/>
        <v>56.09756097560976</v>
      </c>
      <c r="R18" s="188">
        <f t="shared" ca="1" si="38"/>
        <v>0</v>
      </c>
      <c r="S18" s="188">
        <f t="shared" ca="1" si="38"/>
        <v>0</v>
      </c>
      <c r="T18" s="188">
        <f t="shared" ca="1" si="38"/>
        <v>0</v>
      </c>
      <c r="U18" s="188">
        <f t="shared" ca="1" si="2"/>
        <v>0</v>
      </c>
      <c r="V18" s="188">
        <f t="shared" ref="V18:Y18" ca="1" si="39">COUNTIF(INDIRECT(CONCATENATE($C18)),V$1)/COUNTA(INDIRECT(CONCATENATE($C18)))*100</f>
        <v>12.195121951219512</v>
      </c>
      <c r="W18" s="188">
        <f t="shared" ca="1" si="39"/>
        <v>0</v>
      </c>
      <c r="X18" s="188">
        <f t="shared" ca="1" si="39"/>
        <v>2.4390243902439024</v>
      </c>
      <c r="Y18" s="188">
        <f t="shared" ca="1" si="39"/>
        <v>7.3170731707317067</v>
      </c>
      <c r="Z18" s="189">
        <f t="shared" ca="1" si="4"/>
        <v>100</v>
      </c>
      <c r="AA18" s="180">
        <f t="shared" si="9"/>
        <v>35</v>
      </c>
      <c r="AB18" s="191" t="str">
        <f t="shared" si="5"/>
        <v>'Inverts POINT'!$AI$3:$AI$500</v>
      </c>
      <c r="AC18" s="188" t="e">
        <f t="array" aca="1" ref="AC18" ca="1">SUM(INDIRECT(CONCATENATE($AB18))*('Inverts POINT'!$A$3:$A$526=AC$1))</f>
        <v>#N/A</v>
      </c>
      <c r="AD18" s="188" t="e">
        <f t="array" aca="1" ref="AD18" ca="1">SUM(INDIRECT(CONCATENATE($AB18))*('Inverts POINT'!$A$3:$A$526=AD$1))</f>
        <v>#N/A</v>
      </c>
      <c r="AE18" s="188" t="e">
        <f t="array" aca="1" ref="AE18" ca="1">SUM(INDIRECT(CONCATENATE($AB18))*('Inverts POINT'!$A$3:$A$526=AE$1))</f>
        <v>#N/A</v>
      </c>
      <c r="AF18" s="188" t="e">
        <f t="array" aca="1" ref="AF18" ca="1">SUM(INDIRECT(CONCATENATE($AB18))*('Inverts POINT'!$A$3:$A$526=AF$1))</f>
        <v>#N/A</v>
      </c>
      <c r="AG18" s="188" t="e">
        <f t="array" aca="1" ref="AG18" ca="1">SUM(INDIRECT(CONCATENATE($AB18))*('Inverts POINT'!$A$3:$A$526=AG$1))</f>
        <v>#N/A</v>
      </c>
    </row>
    <row r="19" spans="1:33" ht="14.4">
      <c r="A19" s="174" t="s">
        <v>421</v>
      </c>
      <c r="B19" s="183">
        <f t="shared" si="6"/>
        <v>142</v>
      </c>
      <c r="C19" s="183" t="str">
        <f t="shared" si="0"/>
        <v>'POINT intercept'!$EL$3:$EL$2302</v>
      </c>
      <c r="D19" s="184">
        <v>43129</v>
      </c>
      <c r="E19" s="184" t="s">
        <v>391</v>
      </c>
      <c r="F19" s="185" t="s">
        <v>392</v>
      </c>
      <c r="G19" s="184" t="s">
        <v>393</v>
      </c>
      <c r="H19" s="186"/>
      <c r="I19" s="187">
        <v>0</v>
      </c>
      <c r="J19" s="184"/>
      <c r="K19" s="188">
        <f t="shared" ref="K19:T19" ca="1" si="40">COUNTIF(INDIRECT(CONCATENATE($C19)),K$1)/COUNTA(INDIRECT(CONCATENATE($C19)))*100</f>
        <v>46.341463414634148</v>
      </c>
      <c r="L19" s="188">
        <f t="shared" ca="1" si="40"/>
        <v>2.4390243902439024</v>
      </c>
      <c r="M19" s="188">
        <f t="shared" ca="1" si="40"/>
        <v>0</v>
      </c>
      <c r="N19" s="188">
        <f t="shared" ca="1" si="40"/>
        <v>0</v>
      </c>
      <c r="O19" s="188">
        <f t="shared" ca="1" si="40"/>
        <v>0</v>
      </c>
      <c r="P19" s="188">
        <f t="shared" ca="1" si="40"/>
        <v>0</v>
      </c>
      <c r="Q19" s="188">
        <f t="shared" ca="1" si="40"/>
        <v>2.4390243902439024</v>
      </c>
      <c r="R19" s="188">
        <f t="shared" ca="1" si="40"/>
        <v>0</v>
      </c>
      <c r="S19" s="188">
        <f t="shared" ca="1" si="40"/>
        <v>0</v>
      </c>
      <c r="T19" s="188">
        <f t="shared" ca="1" si="40"/>
        <v>0</v>
      </c>
      <c r="U19" s="188">
        <f t="shared" ca="1" si="2"/>
        <v>0</v>
      </c>
      <c r="V19" s="188">
        <f t="shared" ref="V19:Y19" ca="1" si="41">COUNTIF(INDIRECT(CONCATENATE($C19)),V$1)/COUNTA(INDIRECT(CONCATENATE($C19)))*100</f>
        <v>9.7560975609756095</v>
      </c>
      <c r="W19" s="188">
        <f t="shared" ca="1" si="41"/>
        <v>0</v>
      </c>
      <c r="X19" s="188">
        <f t="shared" ca="1" si="41"/>
        <v>4.8780487804878048</v>
      </c>
      <c r="Y19" s="188">
        <f t="shared" ca="1" si="41"/>
        <v>34.146341463414636</v>
      </c>
      <c r="Z19" s="189">
        <f t="shared" ca="1" si="4"/>
        <v>100</v>
      </c>
      <c r="AA19" s="180">
        <f t="shared" si="9"/>
        <v>37</v>
      </c>
      <c r="AB19" s="191" t="str">
        <f t="shared" si="5"/>
        <v>'Inverts POINT'!$AK$3:$AK$500</v>
      </c>
      <c r="AC19" s="188" t="e">
        <f t="array" aca="1" ref="AC19" ca="1">SUM(INDIRECT(CONCATENATE($AB19))*('Inverts POINT'!$A$3:$A$526=AC$1))</f>
        <v>#N/A</v>
      </c>
      <c r="AD19" s="188" t="e">
        <f t="array" aca="1" ref="AD19" ca="1">SUM(INDIRECT(CONCATENATE($AB19))*('Inverts POINT'!$A$3:$A$526=AD$1))</f>
        <v>#N/A</v>
      </c>
      <c r="AE19" s="188" t="e">
        <f t="array" aca="1" ref="AE19" ca="1">SUM(INDIRECT(CONCATENATE($AB19))*('Inverts POINT'!$A$3:$A$526=AE$1))</f>
        <v>#N/A</v>
      </c>
      <c r="AF19" s="188" t="e">
        <f t="array" aca="1" ref="AF19" ca="1">SUM(INDIRECT(CONCATENATE($AB19))*('Inverts POINT'!$A$3:$A$526=AF$1))</f>
        <v>#N/A</v>
      </c>
      <c r="AG19" s="188" t="e">
        <f t="array" aca="1" ref="AG19" ca="1">SUM(INDIRECT(CONCATENATE($AB19))*('Inverts POINT'!$A$3:$A$526=AG$1))</f>
        <v>#N/A</v>
      </c>
    </row>
    <row r="20" spans="1:33" ht="14.4">
      <c r="A20" s="174" t="s">
        <v>422</v>
      </c>
      <c r="B20" s="183">
        <f t="shared" si="6"/>
        <v>150</v>
      </c>
      <c r="C20" s="183" t="str">
        <f t="shared" si="0"/>
        <v>'POINT intercept'!$ET$3:$ET$2302</v>
      </c>
      <c r="D20" s="184">
        <v>43130</v>
      </c>
      <c r="E20" s="184" t="s">
        <v>391</v>
      </c>
      <c r="F20" s="185" t="s">
        <v>392</v>
      </c>
      <c r="G20" s="184" t="s">
        <v>393</v>
      </c>
      <c r="H20" s="186"/>
      <c r="I20" s="187">
        <v>0</v>
      </c>
      <c r="J20" s="184"/>
      <c r="K20" s="188">
        <f t="shared" ref="K20:T20" ca="1" si="42">COUNTIF(INDIRECT(CONCATENATE($C20)),K$1)/COUNTA(INDIRECT(CONCATENATE($C20)))*100</f>
        <v>65.853658536585371</v>
      </c>
      <c r="L20" s="188">
        <f t="shared" ca="1" si="42"/>
        <v>0</v>
      </c>
      <c r="M20" s="188">
        <f t="shared" ca="1" si="42"/>
        <v>0</v>
      </c>
      <c r="N20" s="188">
        <f t="shared" ca="1" si="42"/>
        <v>0</v>
      </c>
      <c r="O20" s="188">
        <f t="shared" ca="1" si="42"/>
        <v>0</v>
      </c>
      <c r="P20" s="188">
        <f t="shared" ca="1" si="42"/>
        <v>0</v>
      </c>
      <c r="Q20" s="188">
        <f t="shared" ca="1" si="42"/>
        <v>9.7560975609756095</v>
      </c>
      <c r="R20" s="188">
        <f t="shared" ca="1" si="42"/>
        <v>0</v>
      </c>
      <c r="S20" s="188">
        <f t="shared" ca="1" si="42"/>
        <v>0</v>
      </c>
      <c r="T20" s="188">
        <f t="shared" ca="1" si="42"/>
        <v>0</v>
      </c>
      <c r="U20" s="188">
        <f t="shared" ca="1" si="2"/>
        <v>0</v>
      </c>
      <c r="V20" s="188">
        <f t="shared" ref="V20:Y20" ca="1" si="43">COUNTIF(INDIRECT(CONCATENATE($C20)),V$1)/COUNTA(INDIRECT(CONCATENATE($C20)))*100</f>
        <v>9.7560975609756095</v>
      </c>
      <c r="W20" s="188">
        <f t="shared" ca="1" si="43"/>
        <v>0</v>
      </c>
      <c r="X20" s="188">
        <f t="shared" ca="1" si="43"/>
        <v>2.4390243902439024</v>
      </c>
      <c r="Y20" s="188">
        <f t="shared" ca="1" si="43"/>
        <v>12.195121951219512</v>
      </c>
      <c r="Z20" s="189">
        <f t="shared" ca="1" si="4"/>
        <v>100</v>
      </c>
      <c r="AA20" s="180">
        <f t="shared" si="9"/>
        <v>39</v>
      </c>
      <c r="AB20" s="191" t="str">
        <f t="shared" si="5"/>
        <v>'Inverts POINT'!$AM$3:$AM$500</v>
      </c>
      <c r="AC20" s="188" t="e">
        <f t="array" aca="1" ref="AC20" ca="1">SUM(INDIRECT(CONCATENATE($AB20))*('Inverts POINT'!$A$3:$A$526=AC$1))</f>
        <v>#N/A</v>
      </c>
      <c r="AD20" s="188" t="e">
        <f t="array" aca="1" ref="AD20" ca="1">SUM(INDIRECT(CONCATENATE($AB20))*('Inverts POINT'!$A$3:$A$526=AD$1))</f>
        <v>#N/A</v>
      </c>
      <c r="AE20" s="188" t="e">
        <f t="array" aca="1" ref="AE20" ca="1">SUM(INDIRECT(CONCATENATE($AB20))*('Inverts POINT'!$A$3:$A$526=AE$1))</f>
        <v>#N/A</v>
      </c>
      <c r="AF20" s="188" t="e">
        <f t="array" aca="1" ref="AF20" ca="1">SUM(INDIRECT(CONCATENATE($AB20))*('Inverts POINT'!$A$3:$A$526=AF$1))</f>
        <v>#N/A</v>
      </c>
      <c r="AG20" s="188" t="e">
        <f t="array" aca="1" ref="AG20" ca="1">SUM(INDIRECT(CONCATENATE($AB20))*('Inverts POINT'!$A$3:$A$526=AG$1))</f>
        <v>#N/A</v>
      </c>
    </row>
    <row r="21" spans="1:33" ht="14.4">
      <c r="A21" s="174" t="s">
        <v>423</v>
      </c>
      <c r="B21" s="183">
        <f t="shared" si="6"/>
        <v>158</v>
      </c>
      <c r="C21" s="183" t="str">
        <f t="shared" si="0"/>
        <v>'POINT intercept'!$FB$3:$FB$2302</v>
      </c>
      <c r="D21" s="184">
        <v>43132</v>
      </c>
      <c r="E21" s="184" t="s">
        <v>391</v>
      </c>
      <c r="F21" s="185" t="s">
        <v>411</v>
      </c>
      <c r="G21" s="184" t="s">
        <v>393</v>
      </c>
      <c r="H21" s="186"/>
      <c r="I21" s="187">
        <v>0</v>
      </c>
      <c r="J21" s="184"/>
      <c r="K21" s="188">
        <f t="shared" ref="K21:T21" ca="1" si="44">COUNTIF(INDIRECT(CONCATENATE($C21)),K$1)/COUNTA(INDIRECT(CONCATENATE($C21)))*100</f>
        <v>60.975609756097562</v>
      </c>
      <c r="L21" s="188">
        <f t="shared" ca="1" si="44"/>
        <v>2.4390243902439024</v>
      </c>
      <c r="M21" s="188">
        <f t="shared" ca="1" si="44"/>
        <v>0</v>
      </c>
      <c r="N21" s="188">
        <f t="shared" ca="1" si="44"/>
        <v>0</v>
      </c>
      <c r="O21" s="188">
        <f t="shared" ca="1" si="44"/>
        <v>0</v>
      </c>
      <c r="P21" s="188">
        <f t="shared" ca="1" si="44"/>
        <v>0</v>
      </c>
      <c r="Q21" s="188">
        <f t="shared" ca="1" si="44"/>
        <v>0</v>
      </c>
      <c r="R21" s="188">
        <f t="shared" ca="1" si="44"/>
        <v>0</v>
      </c>
      <c r="S21" s="188">
        <f t="shared" ca="1" si="44"/>
        <v>0</v>
      </c>
      <c r="T21" s="188">
        <f t="shared" ca="1" si="44"/>
        <v>0</v>
      </c>
      <c r="U21" s="188">
        <f t="shared" ca="1" si="2"/>
        <v>0</v>
      </c>
      <c r="V21" s="188">
        <f t="shared" ref="V21:Y21" ca="1" si="45">COUNTIF(INDIRECT(CONCATENATE($C21)),V$1)/COUNTA(INDIRECT(CONCATENATE($C21)))*100</f>
        <v>17.073170731707318</v>
      </c>
      <c r="W21" s="188">
        <f t="shared" ca="1" si="45"/>
        <v>0</v>
      </c>
      <c r="X21" s="188">
        <f t="shared" ca="1" si="45"/>
        <v>4.8780487804878048</v>
      </c>
      <c r="Y21" s="188">
        <f t="shared" ca="1" si="45"/>
        <v>14.634146341463413</v>
      </c>
      <c r="Z21" s="189">
        <f t="shared" ca="1" si="4"/>
        <v>100</v>
      </c>
      <c r="AA21" s="180">
        <f t="shared" si="9"/>
        <v>41</v>
      </c>
      <c r="AB21" s="191" t="str">
        <f t="shared" si="5"/>
        <v>'Inverts POINT'!$AO$3:$AO$500</v>
      </c>
      <c r="AC21" s="188" t="e">
        <f t="array" aca="1" ref="AC21" ca="1">SUM(INDIRECT(CONCATENATE($AB21))*('Inverts POINT'!$A$3:$A$526=AC$1))</f>
        <v>#N/A</v>
      </c>
      <c r="AD21" s="188" t="e">
        <f t="array" aca="1" ref="AD21" ca="1">SUM(INDIRECT(CONCATENATE($AB21))*('Inverts POINT'!$A$3:$A$526=AD$1))</f>
        <v>#N/A</v>
      </c>
      <c r="AE21" s="188" t="e">
        <f t="array" aca="1" ref="AE21" ca="1">SUM(INDIRECT(CONCATENATE($AB21))*('Inverts POINT'!$A$3:$A$526=AE$1))</f>
        <v>#N/A</v>
      </c>
      <c r="AF21" s="188" t="e">
        <f t="array" aca="1" ref="AF21" ca="1">SUM(INDIRECT(CONCATENATE($AB21))*('Inverts POINT'!$A$3:$A$526=AF$1))</f>
        <v>#N/A</v>
      </c>
      <c r="AG21" s="188" t="e">
        <f t="array" aca="1" ref="AG21" ca="1">SUM(INDIRECT(CONCATENATE($AB21))*('Inverts POINT'!$A$3:$A$526=AG$1))</f>
        <v>#N/A</v>
      </c>
    </row>
    <row r="22" spans="1:33" ht="14.4">
      <c r="A22" s="174" t="s">
        <v>424</v>
      </c>
      <c r="B22" s="183">
        <f t="shared" si="6"/>
        <v>166</v>
      </c>
      <c r="C22" s="183" t="str">
        <f t="shared" si="0"/>
        <v>'POINT intercept'!$FJ$3:$FJ$2302</v>
      </c>
      <c r="D22" s="184">
        <v>43143</v>
      </c>
      <c r="E22" s="184" t="s">
        <v>391</v>
      </c>
      <c r="F22" s="185" t="s">
        <v>408</v>
      </c>
      <c r="G22" s="184" t="s">
        <v>393</v>
      </c>
      <c r="H22" s="186"/>
      <c r="I22" s="187">
        <v>0</v>
      </c>
      <c r="J22" s="184"/>
      <c r="K22" s="188">
        <f t="shared" ref="K22:T22" ca="1" si="46">COUNTIF(INDIRECT(CONCATENATE($C22)),K$1)/COUNTA(INDIRECT(CONCATENATE($C22)))*100</f>
        <v>29.268292682926827</v>
      </c>
      <c r="L22" s="188">
        <f t="shared" ca="1" si="46"/>
        <v>21.951219512195124</v>
      </c>
      <c r="M22" s="188">
        <f t="shared" ca="1" si="46"/>
        <v>2.4390243902439024</v>
      </c>
      <c r="N22" s="188">
        <f t="shared" ca="1" si="46"/>
        <v>0</v>
      </c>
      <c r="O22" s="188">
        <f t="shared" ca="1" si="46"/>
        <v>0</v>
      </c>
      <c r="P22" s="188">
        <f t="shared" ca="1" si="46"/>
        <v>0</v>
      </c>
      <c r="Q22" s="188">
        <f t="shared" ca="1" si="46"/>
        <v>2.4390243902439024</v>
      </c>
      <c r="R22" s="188">
        <f t="shared" ca="1" si="46"/>
        <v>0</v>
      </c>
      <c r="S22" s="188">
        <f t="shared" ca="1" si="46"/>
        <v>0</v>
      </c>
      <c r="T22" s="188">
        <f t="shared" ca="1" si="46"/>
        <v>0</v>
      </c>
      <c r="U22" s="188">
        <f t="shared" ca="1" si="2"/>
        <v>2.4390243902439024</v>
      </c>
      <c r="V22" s="188">
        <f t="shared" ref="V22:Y22" ca="1" si="47">COUNTIF(INDIRECT(CONCATENATE($C22)),V$1)/COUNTA(INDIRECT(CONCATENATE($C22)))*100</f>
        <v>24.390243902439025</v>
      </c>
      <c r="W22" s="188">
        <f t="shared" ca="1" si="47"/>
        <v>0</v>
      </c>
      <c r="X22" s="188">
        <f t="shared" ca="1" si="47"/>
        <v>17.073170731707318</v>
      </c>
      <c r="Y22" s="188">
        <f t="shared" ca="1" si="47"/>
        <v>0</v>
      </c>
      <c r="Z22" s="189">
        <f t="shared" ca="1" si="4"/>
        <v>100</v>
      </c>
      <c r="AA22" s="180">
        <f t="shared" si="9"/>
        <v>43</v>
      </c>
      <c r="AB22" s="191" t="str">
        <f t="shared" si="5"/>
        <v>'Inverts POINT'!$AQ$3:$AQ$500</v>
      </c>
      <c r="AC22" s="188" t="e">
        <f t="array" aca="1" ref="AC22" ca="1">SUM(INDIRECT(CONCATENATE($AB22))*('Inverts POINT'!$A$3:$A$526=AC$1))</f>
        <v>#N/A</v>
      </c>
      <c r="AD22" s="188" t="e">
        <f t="array" aca="1" ref="AD22" ca="1">SUM(INDIRECT(CONCATENATE($AB22))*('Inverts POINT'!$A$3:$A$526=AD$1))</f>
        <v>#N/A</v>
      </c>
      <c r="AE22" s="188" t="e">
        <f t="array" aca="1" ref="AE22" ca="1">SUM(INDIRECT(CONCATENATE($AB22))*('Inverts POINT'!$A$3:$A$526=AE$1))</f>
        <v>#N/A</v>
      </c>
      <c r="AF22" s="188" t="e">
        <f t="array" aca="1" ref="AF22" ca="1">SUM(INDIRECT(CONCATENATE($AB22))*('Inverts POINT'!$A$3:$A$526=AF$1))</f>
        <v>#N/A</v>
      </c>
      <c r="AG22" s="188" t="e">
        <f t="array" aca="1" ref="AG22" ca="1">SUM(INDIRECT(CONCATENATE($AB22))*('Inverts POINT'!$A$3:$A$526=AG$1))</f>
        <v>#N/A</v>
      </c>
    </row>
    <row r="23" spans="1:33" ht="14.4">
      <c r="A23" s="174" t="s">
        <v>425</v>
      </c>
      <c r="B23" s="183">
        <f t="shared" si="6"/>
        <v>174</v>
      </c>
      <c r="C23" s="183" t="str">
        <f t="shared" si="0"/>
        <v>'POINT intercept'!$FR$3:$FR$2302</v>
      </c>
      <c r="D23" s="184">
        <v>43143</v>
      </c>
      <c r="E23" s="184" t="s">
        <v>391</v>
      </c>
      <c r="F23" s="185" t="s">
        <v>408</v>
      </c>
      <c r="G23" s="184" t="s">
        <v>393</v>
      </c>
      <c r="H23" s="186"/>
      <c r="I23" s="187">
        <v>0</v>
      </c>
      <c r="J23" s="184"/>
      <c r="K23" s="188">
        <f t="shared" ref="K23:T23" ca="1" si="48">COUNTIF(INDIRECT(CONCATENATE($C23)),K$1)/COUNTA(INDIRECT(CONCATENATE($C23)))*100</f>
        <v>36.585365853658537</v>
      </c>
      <c r="L23" s="188">
        <f t="shared" ca="1" si="48"/>
        <v>12.195121951219512</v>
      </c>
      <c r="M23" s="188">
        <f t="shared" ca="1" si="48"/>
        <v>0</v>
      </c>
      <c r="N23" s="188">
        <f t="shared" ca="1" si="48"/>
        <v>0</v>
      </c>
      <c r="O23" s="188">
        <f t="shared" ca="1" si="48"/>
        <v>0</v>
      </c>
      <c r="P23" s="188">
        <f t="shared" ca="1" si="48"/>
        <v>0</v>
      </c>
      <c r="Q23" s="188">
        <f t="shared" ca="1" si="48"/>
        <v>4.8780487804878048</v>
      </c>
      <c r="R23" s="188">
        <f t="shared" ca="1" si="48"/>
        <v>0</v>
      </c>
      <c r="S23" s="188">
        <f t="shared" ca="1" si="48"/>
        <v>0</v>
      </c>
      <c r="T23" s="188">
        <f t="shared" ca="1" si="48"/>
        <v>0</v>
      </c>
      <c r="U23" s="188">
        <f t="shared" ca="1" si="2"/>
        <v>0</v>
      </c>
      <c r="V23" s="188">
        <f t="shared" ref="V23:Y23" ca="1" si="49">COUNTIF(INDIRECT(CONCATENATE($C23)),V$1)/COUNTA(INDIRECT(CONCATENATE($C23)))*100</f>
        <v>17.073170731707318</v>
      </c>
      <c r="W23" s="188">
        <f t="shared" ca="1" si="49"/>
        <v>0</v>
      </c>
      <c r="X23" s="188">
        <f t="shared" ca="1" si="49"/>
        <v>29.268292682926827</v>
      </c>
      <c r="Y23" s="188">
        <f t="shared" ca="1" si="49"/>
        <v>0</v>
      </c>
      <c r="Z23" s="189">
        <f t="shared" ca="1" si="4"/>
        <v>100</v>
      </c>
      <c r="AA23" s="180">
        <f t="shared" si="9"/>
        <v>45</v>
      </c>
      <c r="AB23" s="191" t="str">
        <f t="shared" si="5"/>
        <v>'Inverts POINT'!$AS$3:$AS$500</v>
      </c>
      <c r="AC23" s="188" t="e">
        <f t="array" aca="1" ref="AC23" ca="1">SUM(INDIRECT(CONCATENATE($AB23))*('Inverts POINT'!$A$3:$A$526=AC$1))</f>
        <v>#N/A</v>
      </c>
      <c r="AD23" s="188" t="e">
        <f t="array" aca="1" ref="AD23" ca="1">SUM(INDIRECT(CONCATENATE($AB23))*('Inverts POINT'!$A$3:$A$526=AD$1))</f>
        <v>#N/A</v>
      </c>
      <c r="AE23" s="188" t="e">
        <f t="array" aca="1" ref="AE23" ca="1">SUM(INDIRECT(CONCATENATE($AB23))*('Inverts POINT'!$A$3:$A$526=AE$1))</f>
        <v>#N/A</v>
      </c>
      <c r="AF23" s="188" t="e">
        <f t="array" aca="1" ref="AF23" ca="1">SUM(INDIRECT(CONCATENATE($AB23))*('Inverts POINT'!$A$3:$A$526=AF$1))</f>
        <v>#N/A</v>
      </c>
      <c r="AG23" s="188" t="e">
        <f t="array" aca="1" ref="AG23" ca="1">SUM(INDIRECT(CONCATENATE($AB23))*('Inverts POINT'!$A$3:$A$526=AG$1))</f>
        <v>#N/A</v>
      </c>
    </row>
    <row r="24" spans="1:33" ht="14.4">
      <c r="A24" s="174" t="s">
        <v>426</v>
      </c>
      <c r="B24" s="183">
        <f t="shared" si="6"/>
        <v>182</v>
      </c>
      <c r="C24" s="183" t="str">
        <f t="shared" si="0"/>
        <v>'POINT intercept'!$FZ$3:$FZ$2302</v>
      </c>
      <c r="D24" s="184">
        <v>43143</v>
      </c>
      <c r="E24" s="184" t="s">
        <v>391</v>
      </c>
      <c r="F24" s="185" t="s">
        <v>420</v>
      </c>
      <c r="G24" s="184" t="s">
        <v>393</v>
      </c>
      <c r="H24" s="186"/>
      <c r="I24" s="187">
        <v>0</v>
      </c>
      <c r="J24" s="184" t="s">
        <v>414</v>
      </c>
      <c r="K24" s="188">
        <f t="shared" ref="K24:T24" ca="1" si="50">COUNTIF(INDIRECT(CONCATENATE($C24)),K$1)/COUNTA(INDIRECT(CONCATENATE($C24)))*100</f>
        <v>4.8780487804878048</v>
      </c>
      <c r="L24" s="188">
        <f t="shared" ca="1" si="50"/>
        <v>2.4390243902439024</v>
      </c>
      <c r="M24" s="188">
        <f t="shared" ca="1" si="50"/>
        <v>0</v>
      </c>
      <c r="N24" s="188">
        <f t="shared" ca="1" si="50"/>
        <v>0</v>
      </c>
      <c r="O24" s="188">
        <f t="shared" ca="1" si="50"/>
        <v>0</v>
      </c>
      <c r="P24" s="188">
        <f t="shared" ca="1" si="50"/>
        <v>0</v>
      </c>
      <c r="Q24" s="188">
        <f t="shared" ca="1" si="50"/>
        <v>39.024390243902438</v>
      </c>
      <c r="R24" s="188">
        <f t="shared" ca="1" si="50"/>
        <v>0</v>
      </c>
      <c r="S24" s="188">
        <f t="shared" ca="1" si="50"/>
        <v>0</v>
      </c>
      <c r="T24" s="188">
        <f t="shared" ca="1" si="50"/>
        <v>0</v>
      </c>
      <c r="U24" s="188">
        <f t="shared" ca="1" si="2"/>
        <v>0</v>
      </c>
      <c r="V24" s="188">
        <f t="shared" ref="V24:Y24" ca="1" si="51">COUNTIF(INDIRECT(CONCATENATE($C24)),V$1)/COUNTA(INDIRECT(CONCATENATE($C24)))*100</f>
        <v>0</v>
      </c>
      <c r="W24" s="188">
        <f t="shared" ca="1" si="51"/>
        <v>0</v>
      </c>
      <c r="X24" s="188">
        <f t="shared" ca="1" si="51"/>
        <v>0</v>
      </c>
      <c r="Y24" s="188">
        <f t="shared" ca="1" si="51"/>
        <v>53.658536585365859</v>
      </c>
      <c r="Z24" s="189">
        <f t="shared" ca="1" si="4"/>
        <v>100</v>
      </c>
      <c r="AA24" s="180">
        <f t="shared" si="9"/>
        <v>47</v>
      </c>
      <c r="AB24" s="191" t="str">
        <f t="shared" si="5"/>
        <v>'Inverts POINT'!$AU$3:$AU$500</v>
      </c>
      <c r="AC24" s="188" t="e">
        <f t="array" aca="1" ref="AC24" ca="1">SUM(INDIRECT(CONCATENATE($AB24))*('Inverts POINT'!$A$3:$A$526=AC$1))</f>
        <v>#N/A</v>
      </c>
      <c r="AD24" s="188" t="e">
        <f t="array" aca="1" ref="AD24" ca="1">SUM(INDIRECT(CONCATENATE($AB24))*('Inverts POINT'!$A$3:$A$526=AD$1))</f>
        <v>#N/A</v>
      </c>
      <c r="AE24" s="188" t="e">
        <f t="array" aca="1" ref="AE24" ca="1">SUM(INDIRECT(CONCATENATE($AB24))*('Inverts POINT'!$A$3:$A$526=AE$1))</f>
        <v>#N/A</v>
      </c>
      <c r="AF24" s="188" t="e">
        <f t="array" aca="1" ref="AF24" ca="1">SUM(INDIRECT(CONCATENATE($AB24))*('Inverts POINT'!$A$3:$A$526=AF$1))</f>
        <v>#N/A</v>
      </c>
      <c r="AG24" s="188" t="e">
        <f t="array" aca="1" ref="AG24" ca="1">SUM(INDIRECT(CONCATENATE($AB24))*('Inverts POINT'!$A$3:$A$526=AG$1))</f>
        <v>#N/A</v>
      </c>
    </row>
    <row r="25" spans="1:33" ht="14.4">
      <c r="A25" s="174" t="s">
        <v>427</v>
      </c>
      <c r="B25" s="183">
        <f t="shared" si="6"/>
        <v>190</v>
      </c>
      <c r="C25" s="183" t="str">
        <f t="shared" si="0"/>
        <v>'POINT intercept'!$GH$3:$GH$2302</v>
      </c>
      <c r="D25" s="184">
        <v>43143</v>
      </c>
      <c r="E25" s="184" t="s">
        <v>391</v>
      </c>
      <c r="F25" s="185" t="s">
        <v>420</v>
      </c>
      <c r="G25" s="184" t="s">
        <v>393</v>
      </c>
      <c r="H25" s="186"/>
      <c r="I25" s="187">
        <v>0</v>
      </c>
      <c r="J25" s="184"/>
      <c r="K25" s="188">
        <f t="shared" ref="K25:T25" ca="1" si="52">COUNTIF(INDIRECT(CONCATENATE($C25)),K$1)/COUNTA(INDIRECT(CONCATENATE($C25)))*100</f>
        <v>7.3170731707317067</v>
      </c>
      <c r="L25" s="188">
        <f t="shared" ca="1" si="52"/>
        <v>9.7560975609756095</v>
      </c>
      <c r="M25" s="188">
        <f t="shared" ca="1" si="52"/>
        <v>0</v>
      </c>
      <c r="N25" s="188">
        <f t="shared" ca="1" si="52"/>
        <v>0</v>
      </c>
      <c r="O25" s="188">
        <f t="shared" ca="1" si="52"/>
        <v>0</v>
      </c>
      <c r="P25" s="188">
        <f t="shared" ca="1" si="52"/>
        <v>0</v>
      </c>
      <c r="Q25" s="188">
        <f t="shared" ca="1" si="52"/>
        <v>34.146341463414636</v>
      </c>
      <c r="R25" s="188">
        <f t="shared" ca="1" si="52"/>
        <v>0</v>
      </c>
      <c r="S25" s="188">
        <f t="shared" ca="1" si="52"/>
        <v>0</v>
      </c>
      <c r="T25" s="188">
        <f t="shared" ca="1" si="52"/>
        <v>0</v>
      </c>
      <c r="U25" s="188">
        <f t="shared" ca="1" si="2"/>
        <v>4.8780487804878048</v>
      </c>
      <c r="V25" s="188">
        <f t="shared" ref="V25:Y25" ca="1" si="53">COUNTIF(INDIRECT(CONCATENATE($C25)),V$1)/COUNTA(INDIRECT(CONCATENATE($C25)))*100</f>
        <v>9.7560975609756095</v>
      </c>
      <c r="W25" s="188">
        <f t="shared" ca="1" si="53"/>
        <v>0</v>
      </c>
      <c r="X25" s="188">
        <f t="shared" ca="1" si="53"/>
        <v>14.634146341463413</v>
      </c>
      <c r="Y25" s="188">
        <f t="shared" ca="1" si="53"/>
        <v>19.512195121951219</v>
      </c>
      <c r="Z25" s="189">
        <f t="shared" ca="1" si="4"/>
        <v>99.999999999999986</v>
      </c>
      <c r="AA25" s="180">
        <f t="shared" si="9"/>
        <v>49</v>
      </c>
      <c r="AB25" s="191" t="str">
        <f t="shared" si="5"/>
        <v>'Inverts POINT'!$AW$3:$AW$500</v>
      </c>
      <c r="AC25" s="188" t="e">
        <f t="array" aca="1" ref="AC25" ca="1">SUM(INDIRECT(CONCATENATE($AB25))*('Inverts POINT'!$A$3:$A$526=AC$1))</f>
        <v>#N/A</v>
      </c>
      <c r="AD25" s="188" t="e">
        <f t="array" aca="1" ref="AD25" ca="1">SUM(INDIRECT(CONCATENATE($AB25))*('Inverts POINT'!$A$3:$A$526=AD$1))</f>
        <v>#N/A</v>
      </c>
      <c r="AE25" s="188" t="e">
        <f t="array" aca="1" ref="AE25" ca="1">SUM(INDIRECT(CONCATENATE($AB25))*('Inverts POINT'!$A$3:$A$526=AE$1))</f>
        <v>#N/A</v>
      </c>
      <c r="AF25" s="188" t="e">
        <f t="array" aca="1" ref="AF25" ca="1">SUM(INDIRECT(CONCATENATE($AB25))*('Inverts POINT'!$A$3:$A$526=AF$1))</f>
        <v>#N/A</v>
      </c>
      <c r="AG25" s="188" t="e">
        <f t="array" aca="1" ref="AG25" ca="1">SUM(INDIRECT(CONCATENATE($AB25))*('Inverts POINT'!$A$3:$A$526=AG$1))</f>
        <v>#N/A</v>
      </c>
    </row>
    <row r="26" spans="1:33" ht="14.4">
      <c r="A26" s="174" t="s">
        <v>428</v>
      </c>
      <c r="B26" s="183">
        <f t="shared" si="6"/>
        <v>198</v>
      </c>
      <c r="C26" s="183" t="str">
        <f t="shared" si="0"/>
        <v>'POINT intercept'!$GP$3:$GP$2302</v>
      </c>
      <c r="D26" s="184">
        <v>43144</v>
      </c>
      <c r="E26" s="184" t="s">
        <v>391</v>
      </c>
      <c r="F26" s="185" t="s">
        <v>408</v>
      </c>
      <c r="G26" s="184" t="s">
        <v>393</v>
      </c>
      <c r="H26" s="186"/>
      <c r="I26" s="187">
        <v>0</v>
      </c>
      <c r="J26" s="184" t="s">
        <v>406</v>
      </c>
      <c r="K26" s="188">
        <f t="shared" ref="K26:T26" ca="1" si="54">COUNTIF(INDIRECT(CONCATENATE($C26)),K$1)/COUNTA(INDIRECT(CONCATENATE($C26)))*100</f>
        <v>14.634146341463413</v>
      </c>
      <c r="L26" s="188">
        <f t="shared" ca="1" si="54"/>
        <v>39.024390243902438</v>
      </c>
      <c r="M26" s="188">
        <f t="shared" ca="1" si="54"/>
        <v>0</v>
      </c>
      <c r="N26" s="188">
        <f t="shared" ca="1" si="54"/>
        <v>0</v>
      </c>
      <c r="O26" s="188">
        <f t="shared" ca="1" si="54"/>
        <v>0</v>
      </c>
      <c r="P26" s="188">
        <f t="shared" ca="1" si="54"/>
        <v>0</v>
      </c>
      <c r="Q26" s="188">
        <f t="shared" ca="1" si="54"/>
        <v>0</v>
      </c>
      <c r="R26" s="188">
        <f t="shared" ca="1" si="54"/>
        <v>0</v>
      </c>
      <c r="S26" s="188">
        <f t="shared" ca="1" si="54"/>
        <v>0</v>
      </c>
      <c r="T26" s="188">
        <f t="shared" ca="1" si="54"/>
        <v>0</v>
      </c>
      <c r="U26" s="188">
        <f t="shared" ca="1" si="2"/>
        <v>2.4390243902439024</v>
      </c>
      <c r="V26" s="188">
        <f t="shared" ref="V26:Y26" ca="1" si="55">COUNTIF(INDIRECT(CONCATENATE($C26)),V$1)/COUNTA(INDIRECT(CONCATENATE($C26)))*100</f>
        <v>9.7560975609756095</v>
      </c>
      <c r="W26" s="188">
        <f t="shared" ca="1" si="55"/>
        <v>0</v>
      </c>
      <c r="X26" s="188">
        <f t="shared" ca="1" si="55"/>
        <v>34.146341463414636</v>
      </c>
      <c r="Y26" s="188">
        <f t="shared" ca="1" si="55"/>
        <v>0</v>
      </c>
      <c r="Z26" s="189">
        <f t="shared" ca="1" si="4"/>
        <v>100</v>
      </c>
      <c r="AA26" s="180">
        <f t="shared" si="9"/>
        <v>51</v>
      </c>
      <c r="AB26" s="191" t="str">
        <f t="shared" si="5"/>
        <v>'Inverts POINT'!$AY$3:$AY$500</v>
      </c>
      <c r="AC26" s="188" t="e">
        <f t="array" aca="1" ref="AC26" ca="1">SUM(INDIRECT(CONCATENATE($AB26))*('Inverts POINT'!$A$3:$A$526=AC$1))</f>
        <v>#N/A</v>
      </c>
      <c r="AD26" s="188" t="e">
        <f t="array" aca="1" ref="AD26" ca="1">SUM(INDIRECT(CONCATENATE($AB26))*('Inverts POINT'!$A$3:$A$526=AD$1))</f>
        <v>#N/A</v>
      </c>
      <c r="AE26" s="188" t="e">
        <f t="array" aca="1" ref="AE26" ca="1">SUM(INDIRECT(CONCATENATE($AB26))*('Inverts POINT'!$A$3:$A$526=AE$1))</f>
        <v>#N/A</v>
      </c>
      <c r="AF26" s="188" t="e">
        <f t="array" aca="1" ref="AF26" ca="1">SUM(INDIRECT(CONCATENATE($AB26))*('Inverts POINT'!$A$3:$A$526=AF$1))</f>
        <v>#N/A</v>
      </c>
      <c r="AG26" s="188" t="e">
        <f t="array" aca="1" ref="AG26" ca="1">SUM(INDIRECT(CONCATENATE($AB26))*('Inverts POINT'!$A$3:$A$526=AG$1))</f>
        <v>#N/A</v>
      </c>
    </row>
    <row r="27" spans="1:33" ht="14.4">
      <c r="A27" s="174" t="s">
        <v>429</v>
      </c>
      <c r="B27" s="183">
        <f t="shared" si="6"/>
        <v>206</v>
      </c>
      <c r="C27" s="183" t="str">
        <f t="shared" si="0"/>
        <v>'POINT intercept'!$GX$3:$GX$2302</v>
      </c>
      <c r="D27" s="184">
        <v>43144</v>
      </c>
      <c r="E27" s="184" t="s">
        <v>391</v>
      </c>
      <c r="F27" s="185" t="s">
        <v>420</v>
      </c>
      <c r="G27" s="184" t="s">
        <v>393</v>
      </c>
      <c r="H27" s="186"/>
      <c r="I27" s="187">
        <v>0</v>
      </c>
      <c r="J27" s="184"/>
      <c r="K27" s="188">
        <f t="shared" ref="K27:T27" ca="1" si="56">COUNTIF(INDIRECT(CONCATENATE($C27)),K$1)/COUNTA(INDIRECT(CONCATENATE($C27)))*100</f>
        <v>4.8780487804878048</v>
      </c>
      <c r="L27" s="188">
        <f t="shared" ca="1" si="56"/>
        <v>0</v>
      </c>
      <c r="M27" s="188">
        <f t="shared" ca="1" si="56"/>
        <v>0</v>
      </c>
      <c r="N27" s="188">
        <f t="shared" ca="1" si="56"/>
        <v>0</v>
      </c>
      <c r="O27" s="188">
        <f t="shared" ca="1" si="56"/>
        <v>0</v>
      </c>
      <c r="P27" s="188">
        <f t="shared" ca="1" si="56"/>
        <v>0</v>
      </c>
      <c r="Q27" s="188">
        <f t="shared" ca="1" si="56"/>
        <v>48.780487804878049</v>
      </c>
      <c r="R27" s="188">
        <f t="shared" ca="1" si="56"/>
        <v>0</v>
      </c>
      <c r="S27" s="188">
        <f t="shared" ca="1" si="56"/>
        <v>0</v>
      </c>
      <c r="T27" s="188">
        <f t="shared" ca="1" si="56"/>
        <v>0</v>
      </c>
      <c r="U27" s="188">
        <f t="shared" ca="1" si="2"/>
        <v>0</v>
      </c>
      <c r="V27" s="188">
        <f t="shared" ref="V27:Y27" ca="1" si="57">COUNTIF(INDIRECT(CONCATENATE($C27)),V$1)/COUNTA(INDIRECT(CONCATENATE($C27)))*100</f>
        <v>21.951219512195124</v>
      </c>
      <c r="W27" s="188">
        <f t="shared" ca="1" si="57"/>
        <v>0</v>
      </c>
      <c r="X27" s="188">
        <f t="shared" ca="1" si="57"/>
        <v>7.3170731707317067</v>
      </c>
      <c r="Y27" s="188">
        <f t="shared" ca="1" si="57"/>
        <v>17.073170731707318</v>
      </c>
      <c r="Z27" s="189">
        <f t="shared" ca="1" si="4"/>
        <v>100</v>
      </c>
      <c r="AA27" s="180">
        <f t="shared" si="9"/>
        <v>53</v>
      </c>
      <c r="AB27" s="191" t="str">
        <f t="shared" si="5"/>
        <v>'Inverts POINT'!$BA$3:$BA$500</v>
      </c>
      <c r="AC27" s="188" t="e">
        <f t="array" aca="1" ref="AC27" ca="1">SUM(INDIRECT(CONCATENATE($AB27))*('Inverts POINT'!$A$3:$A$526=AC$1))</f>
        <v>#N/A</v>
      </c>
      <c r="AD27" s="188" t="e">
        <f t="array" aca="1" ref="AD27" ca="1">SUM(INDIRECT(CONCATENATE($AB27))*('Inverts POINT'!$A$3:$A$526=AD$1))</f>
        <v>#N/A</v>
      </c>
      <c r="AE27" s="188" t="e">
        <f t="array" aca="1" ref="AE27" ca="1">SUM(INDIRECT(CONCATENATE($AB27))*('Inverts POINT'!$A$3:$A$526=AE$1))</f>
        <v>#N/A</v>
      </c>
      <c r="AF27" s="188" t="e">
        <f t="array" aca="1" ref="AF27" ca="1">SUM(INDIRECT(CONCATENATE($AB27))*('Inverts POINT'!$A$3:$A$526=AF$1))</f>
        <v>#N/A</v>
      </c>
      <c r="AG27" s="188" t="e">
        <f t="array" aca="1" ref="AG27" ca="1">SUM(INDIRECT(CONCATENATE($AB27))*('Inverts POINT'!$A$3:$A$526=AG$1))</f>
        <v>#N/A</v>
      </c>
    </row>
    <row r="28" spans="1:33" ht="14.4">
      <c r="A28" s="174" t="s">
        <v>430</v>
      </c>
      <c r="B28" s="183">
        <f t="shared" si="6"/>
        <v>214</v>
      </c>
      <c r="C28" s="183" t="str">
        <f t="shared" si="0"/>
        <v>'POINT intercept'!$HF$3:$HF$2302</v>
      </c>
      <c r="D28" s="184">
        <v>43144</v>
      </c>
      <c r="E28" s="184" t="s">
        <v>391</v>
      </c>
      <c r="F28" s="185" t="s">
        <v>420</v>
      </c>
      <c r="G28" s="184" t="s">
        <v>393</v>
      </c>
      <c r="H28" s="186"/>
      <c r="I28" s="187">
        <v>0</v>
      </c>
      <c r="J28" s="184"/>
      <c r="K28" s="188">
        <f t="shared" ref="K28:T28" ca="1" si="58">COUNTIF(INDIRECT(CONCATENATE($C28)),K$1)/COUNTA(INDIRECT(CONCATENATE($C28)))*100</f>
        <v>17.073170731707318</v>
      </c>
      <c r="L28" s="188">
        <f t="shared" ca="1" si="58"/>
        <v>4.8780487804878048</v>
      </c>
      <c r="M28" s="188">
        <f t="shared" ca="1" si="58"/>
        <v>0</v>
      </c>
      <c r="N28" s="188">
        <f t="shared" ca="1" si="58"/>
        <v>0</v>
      </c>
      <c r="O28" s="188">
        <f t="shared" ca="1" si="58"/>
        <v>0</v>
      </c>
      <c r="P28" s="188">
        <f t="shared" ca="1" si="58"/>
        <v>0</v>
      </c>
      <c r="Q28" s="188">
        <f t="shared" ca="1" si="58"/>
        <v>56.09756097560976</v>
      </c>
      <c r="R28" s="188">
        <f t="shared" ca="1" si="58"/>
        <v>0</v>
      </c>
      <c r="S28" s="188">
        <f t="shared" ca="1" si="58"/>
        <v>0</v>
      </c>
      <c r="T28" s="188">
        <f t="shared" ca="1" si="58"/>
        <v>0</v>
      </c>
      <c r="U28" s="188">
        <f t="shared" ca="1" si="2"/>
        <v>4.8780487804878048</v>
      </c>
      <c r="V28" s="188">
        <f t="shared" ref="V28:Y28" ca="1" si="59">COUNTIF(INDIRECT(CONCATENATE($C28)),V$1)/COUNTA(INDIRECT(CONCATENATE($C28)))*100</f>
        <v>7.3170731707317067</v>
      </c>
      <c r="W28" s="188">
        <f t="shared" ca="1" si="59"/>
        <v>0</v>
      </c>
      <c r="X28" s="188">
        <f t="shared" ca="1" si="59"/>
        <v>7.3170731707317067</v>
      </c>
      <c r="Y28" s="188">
        <f t="shared" ca="1" si="59"/>
        <v>2.4390243902439024</v>
      </c>
      <c r="Z28" s="189">
        <f t="shared" ca="1" si="4"/>
        <v>100</v>
      </c>
      <c r="AA28" s="180">
        <f t="shared" si="9"/>
        <v>55</v>
      </c>
      <c r="AB28" s="191" t="str">
        <f t="shared" si="5"/>
        <v>'Inverts POINT'!$BC$3:$BC$500</v>
      </c>
      <c r="AC28" s="188" t="e">
        <f t="array" aca="1" ref="AC28" ca="1">SUM(INDIRECT(CONCATENATE($AB28))*('Inverts POINT'!$A$3:$A$526=AC$1))</f>
        <v>#N/A</v>
      </c>
      <c r="AD28" s="188" t="e">
        <f t="array" aca="1" ref="AD28" ca="1">SUM(INDIRECT(CONCATENATE($AB28))*('Inverts POINT'!$A$3:$A$526=AD$1))</f>
        <v>#N/A</v>
      </c>
      <c r="AE28" s="188" t="e">
        <f t="array" aca="1" ref="AE28" ca="1">SUM(INDIRECT(CONCATENATE($AB28))*('Inverts POINT'!$A$3:$A$526=AE$1))</f>
        <v>#N/A</v>
      </c>
      <c r="AF28" s="188" t="e">
        <f t="array" aca="1" ref="AF28" ca="1">SUM(INDIRECT(CONCATENATE($AB28))*('Inverts POINT'!$A$3:$A$526=AF$1))</f>
        <v>#N/A</v>
      </c>
      <c r="AG28" s="188" t="e">
        <f t="array" aca="1" ref="AG28" ca="1">SUM(INDIRECT(CONCATENATE($AB28))*('Inverts POINT'!$A$3:$A$526=AG$1))</f>
        <v>#N/A</v>
      </c>
    </row>
    <row r="29" spans="1:33" ht="14.4">
      <c r="A29" s="174" t="s">
        <v>431</v>
      </c>
      <c r="B29" s="183">
        <f t="shared" si="6"/>
        <v>222</v>
      </c>
      <c r="C29" s="183" t="str">
        <f t="shared" si="0"/>
        <v>'POINT intercept'!$HN$3:$HN$2302</v>
      </c>
      <c r="D29" s="184">
        <v>43145</v>
      </c>
      <c r="E29" s="184" t="s">
        <v>391</v>
      </c>
      <c r="F29" s="185" t="s">
        <v>392</v>
      </c>
      <c r="G29" s="184" t="s">
        <v>393</v>
      </c>
      <c r="H29" s="186"/>
      <c r="I29" s="187">
        <v>0</v>
      </c>
      <c r="J29" s="184" t="s">
        <v>414</v>
      </c>
      <c r="K29" s="188">
        <f t="shared" ref="K29:T29" ca="1" si="60">COUNTIF(INDIRECT(CONCATENATE($C29)),K$1)/COUNTA(INDIRECT(CONCATENATE($C29)))*100</f>
        <v>26.829268292682929</v>
      </c>
      <c r="L29" s="188">
        <f t="shared" ca="1" si="60"/>
        <v>7.3170731707317067</v>
      </c>
      <c r="M29" s="188">
        <f t="shared" ca="1" si="60"/>
        <v>0</v>
      </c>
      <c r="N29" s="188">
        <f t="shared" ca="1" si="60"/>
        <v>0</v>
      </c>
      <c r="O29" s="188">
        <f t="shared" ca="1" si="60"/>
        <v>0</v>
      </c>
      <c r="P29" s="188">
        <f t="shared" ca="1" si="60"/>
        <v>0</v>
      </c>
      <c r="Q29" s="188">
        <f t="shared" ca="1" si="60"/>
        <v>17.073170731707318</v>
      </c>
      <c r="R29" s="188">
        <f t="shared" ca="1" si="60"/>
        <v>0</v>
      </c>
      <c r="S29" s="188">
        <f t="shared" ca="1" si="60"/>
        <v>0</v>
      </c>
      <c r="T29" s="188">
        <f t="shared" ca="1" si="60"/>
        <v>0</v>
      </c>
      <c r="U29" s="188">
        <f t="shared" ca="1" si="2"/>
        <v>2.4390243902439024</v>
      </c>
      <c r="V29" s="188">
        <f t="shared" ref="V29:Y29" ca="1" si="61">COUNTIF(INDIRECT(CONCATENATE($C29)),V$1)/COUNTA(INDIRECT(CONCATENATE($C29)))*100</f>
        <v>4.8780487804878048</v>
      </c>
      <c r="W29" s="188">
        <f t="shared" ca="1" si="61"/>
        <v>0</v>
      </c>
      <c r="X29" s="188">
        <f t="shared" ca="1" si="61"/>
        <v>0</v>
      </c>
      <c r="Y29" s="188">
        <f t="shared" ca="1" si="61"/>
        <v>41.463414634146339</v>
      </c>
      <c r="Z29" s="189">
        <f t="shared" ca="1" si="4"/>
        <v>100</v>
      </c>
      <c r="AA29" s="180">
        <f t="shared" si="9"/>
        <v>57</v>
      </c>
      <c r="AB29" s="191" t="str">
        <f t="shared" si="5"/>
        <v>'Inverts POINT'!$BE$3:$BE$500</v>
      </c>
      <c r="AC29" s="188" t="e">
        <f t="array" aca="1" ref="AC29" ca="1">SUM(INDIRECT(CONCATENATE($AB29))*('Inverts POINT'!$A$3:$A$526=AC$1))</f>
        <v>#N/A</v>
      </c>
      <c r="AD29" s="188" t="e">
        <f t="array" aca="1" ref="AD29" ca="1">SUM(INDIRECT(CONCATENATE($AB29))*('Inverts POINT'!$A$3:$A$526=AD$1))</f>
        <v>#N/A</v>
      </c>
      <c r="AE29" s="188" t="e">
        <f t="array" aca="1" ref="AE29" ca="1">SUM(INDIRECT(CONCATENATE($AB29))*('Inverts POINT'!$A$3:$A$526=AE$1))</f>
        <v>#N/A</v>
      </c>
      <c r="AF29" s="188" t="e">
        <f t="array" aca="1" ref="AF29" ca="1">SUM(INDIRECT(CONCATENATE($AB29))*('Inverts POINT'!$A$3:$A$526=AF$1))</f>
        <v>#N/A</v>
      </c>
      <c r="AG29" s="188" t="e">
        <f t="array" aca="1" ref="AG29" ca="1">SUM(INDIRECT(CONCATENATE($AB29))*('Inverts POINT'!$A$3:$A$526=AG$1))</f>
        <v>#N/A</v>
      </c>
    </row>
    <row r="30" spans="1:33" ht="14.4">
      <c r="A30" s="174" t="s">
        <v>432</v>
      </c>
      <c r="B30" s="183">
        <f t="shared" si="6"/>
        <v>230</v>
      </c>
      <c r="C30" s="183" t="str">
        <f t="shared" si="0"/>
        <v>'POINT intercept'!$HV$3:$HV$2302</v>
      </c>
      <c r="D30" s="184">
        <v>43145</v>
      </c>
      <c r="E30" s="184" t="s">
        <v>391</v>
      </c>
      <c r="F30" s="185" t="s">
        <v>411</v>
      </c>
      <c r="G30" s="184" t="s">
        <v>393</v>
      </c>
      <c r="H30" s="186"/>
      <c r="I30" s="187">
        <v>0</v>
      </c>
      <c r="J30" s="184"/>
      <c r="K30" s="188">
        <f t="shared" ref="K30:T30" ca="1" si="62">COUNTIF(INDIRECT(CONCATENATE($C30)),K$1)/COUNTA(INDIRECT(CONCATENATE($C30)))*100</f>
        <v>46.341463414634148</v>
      </c>
      <c r="L30" s="188">
        <f t="shared" ca="1" si="62"/>
        <v>0</v>
      </c>
      <c r="M30" s="188">
        <f t="shared" ca="1" si="62"/>
        <v>0</v>
      </c>
      <c r="N30" s="188">
        <f t="shared" ca="1" si="62"/>
        <v>0</v>
      </c>
      <c r="O30" s="188">
        <f t="shared" ca="1" si="62"/>
        <v>9.7560975609756095</v>
      </c>
      <c r="P30" s="188">
        <f t="shared" ca="1" si="62"/>
        <v>0</v>
      </c>
      <c r="Q30" s="188">
        <f t="shared" ca="1" si="62"/>
        <v>24.390243902439025</v>
      </c>
      <c r="R30" s="188">
        <f t="shared" ca="1" si="62"/>
        <v>0</v>
      </c>
      <c r="S30" s="188">
        <f t="shared" ca="1" si="62"/>
        <v>0</v>
      </c>
      <c r="T30" s="188">
        <f t="shared" ca="1" si="62"/>
        <v>0</v>
      </c>
      <c r="U30" s="188">
        <f t="shared" ca="1" si="2"/>
        <v>0</v>
      </c>
      <c r="V30" s="188">
        <f t="shared" ref="V30:Y30" ca="1" si="63">COUNTIF(INDIRECT(CONCATENATE($C30)),V$1)/COUNTA(INDIRECT(CONCATENATE($C30)))*100</f>
        <v>9.7560975609756095</v>
      </c>
      <c r="W30" s="188">
        <f t="shared" ca="1" si="63"/>
        <v>0</v>
      </c>
      <c r="X30" s="188">
        <f t="shared" ca="1" si="63"/>
        <v>0</v>
      </c>
      <c r="Y30" s="188">
        <f t="shared" ca="1" si="63"/>
        <v>9.7560975609756095</v>
      </c>
      <c r="Z30" s="189">
        <f t="shared" ca="1" si="4"/>
        <v>100</v>
      </c>
      <c r="AA30" s="180">
        <f t="shared" si="9"/>
        <v>59</v>
      </c>
      <c r="AB30" s="191" t="str">
        <f t="shared" si="5"/>
        <v>'Inverts POINT'!$BG$3:$BG$500</v>
      </c>
      <c r="AC30" s="188" t="e">
        <f t="array" aca="1" ref="AC30" ca="1">SUM(INDIRECT(CONCATENATE($AB30))*('Inverts POINT'!$A$3:$A$526=AC$1))</f>
        <v>#N/A</v>
      </c>
      <c r="AD30" s="188" t="e">
        <f t="array" aca="1" ref="AD30" ca="1">SUM(INDIRECT(CONCATENATE($AB30))*('Inverts POINT'!$A$3:$A$526=AD$1))</f>
        <v>#N/A</v>
      </c>
      <c r="AE30" s="188" t="e">
        <f t="array" aca="1" ref="AE30" ca="1">SUM(INDIRECT(CONCATENATE($AB30))*('Inverts POINT'!$A$3:$A$526=AE$1))</f>
        <v>#N/A</v>
      </c>
      <c r="AF30" s="188" t="e">
        <f t="array" aca="1" ref="AF30" ca="1">SUM(INDIRECT(CONCATENATE($AB30))*('Inverts POINT'!$A$3:$A$526=AF$1))</f>
        <v>#N/A</v>
      </c>
      <c r="AG30" s="188" t="e">
        <f t="array" aca="1" ref="AG30" ca="1">SUM(INDIRECT(CONCATENATE($AB30))*('Inverts POINT'!$A$3:$A$526=AG$1))</f>
        <v>#N/A</v>
      </c>
    </row>
    <row r="31" spans="1:33" ht="14.4">
      <c r="A31" s="174" t="s">
        <v>433</v>
      </c>
      <c r="B31" s="183">
        <f t="shared" si="6"/>
        <v>238</v>
      </c>
      <c r="C31" s="183" t="str">
        <f t="shared" si="0"/>
        <v>'POINT intercept'!$ID$3:$ID$2302</v>
      </c>
      <c r="D31" s="184">
        <v>43146</v>
      </c>
      <c r="E31" s="184" t="s">
        <v>391</v>
      </c>
      <c r="F31" s="185" t="s">
        <v>392</v>
      </c>
      <c r="G31" s="184" t="s">
        <v>393</v>
      </c>
      <c r="H31" s="186"/>
      <c r="I31" s="187">
        <v>0</v>
      </c>
      <c r="J31" s="184"/>
      <c r="K31" s="188">
        <f t="shared" ref="K31:T31" ca="1" si="64">COUNTIF(INDIRECT(CONCATENATE($C31)),K$1)/COUNTA(INDIRECT(CONCATENATE($C31)))*100</f>
        <v>24.390243902439025</v>
      </c>
      <c r="L31" s="188">
        <f t="shared" ca="1" si="64"/>
        <v>2.4390243902439024</v>
      </c>
      <c r="M31" s="188">
        <f t="shared" ca="1" si="64"/>
        <v>0</v>
      </c>
      <c r="N31" s="188">
        <f t="shared" ca="1" si="64"/>
        <v>0</v>
      </c>
      <c r="O31" s="188">
        <f t="shared" ca="1" si="64"/>
        <v>24.390243902439025</v>
      </c>
      <c r="P31" s="188">
        <f t="shared" ca="1" si="64"/>
        <v>0</v>
      </c>
      <c r="Q31" s="188">
        <f t="shared" ca="1" si="64"/>
        <v>2.4390243902439024</v>
      </c>
      <c r="R31" s="188">
        <f t="shared" ca="1" si="64"/>
        <v>0</v>
      </c>
      <c r="S31" s="188">
        <f t="shared" ca="1" si="64"/>
        <v>0</v>
      </c>
      <c r="T31" s="188">
        <f t="shared" ca="1" si="64"/>
        <v>0</v>
      </c>
      <c r="U31" s="188">
        <f t="shared" ca="1" si="2"/>
        <v>7.3170731707317067</v>
      </c>
      <c r="V31" s="188">
        <f t="shared" ref="V31:Y31" ca="1" si="65">COUNTIF(INDIRECT(CONCATENATE($C31)),V$1)/COUNTA(INDIRECT(CONCATENATE($C31)))*100</f>
        <v>2.4390243902439024</v>
      </c>
      <c r="W31" s="188">
        <f t="shared" ca="1" si="65"/>
        <v>0</v>
      </c>
      <c r="X31" s="188">
        <f t="shared" ca="1" si="65"/>
        <v>4.8780487804878048</v>
      </c>
      <c r="Y31" s="188">
        <f t="shared" ca="1" si="65"/>
        <v>31.707317073170731</v>
      </c>
      <c r="Z31" s="189">
        <f t="shared" ca="1" si="4"/>
        <v>99.999999999999986</v>
      </c>
      <c r="AA31" s="180">
        <f t="shared" si="9"/>
        <v>61</v>
      </c>
      <c r="AB31" s="191" t="str">
        <f t="shared" si="5"/>
        <v>'Inverts POINT'!$BI$3:$BI$500</v>
      </c>
      <c r="AC31" s="188" t="e">
        <f t="array" aca="1" ref="AC31" ca="1">SUM(INDIRECT(CONCATENATE($AB31))*('Inverts POINT'!$A$3:$A$526=AC$1))</f>
        <v>#N/A</v>
      </c>
      <c r="AD31" s="188" t="e">
        <f t="array" aca="1" ref="AD31" ca="1">SUM(INDIRECT(CONCATENATE($AB31))*('Inverts POINT'!$A$3:$A$526=AD$1))</f>
        <v>#N/A</v>
      </c>
      <c r="AE31" s="188" t="e">
        <f t="array" aca="1" ref="AE31" ca="1">SUM(INDIRECT(CONCATENATE($AB31))*('Inverts POINT'!$A$3:$A$526=AE$1))</f>
        <v>#N/A</v>
      </c>
      <c r="AF31" s="188" t="e">
        <f t="array" aca="1" ref="AF31" ca="1">SUM(INDIRECT(CONCATENATE($AB31))*('Inverts POINT'!$A$3:$A$526=AF$1))</f>
        <v>#N/A</v>
      </c>
      <c r="AG31" s="188" t="e">
        <f t="array" aca="1" ref="AG31" ca="1">SUM(INDIRECT(CONCATENATE($AB31))*('Inverts POINT'!$A$3:$A$526=AG$1))</f>
        <v>#N/A</v>
      </c>
    </row>
    <row r="32" spans="1:33" ht="14.4">
      <c r="A32" s="174" t="s">
        <v>434</v>
      </c>
      <c r="B32" s="183">
        <f t="shared" si="6"/>
        <v>246</v>
      </c>
      <c r="C32" s="183" t="str">
        <f t="shared" si="0"/>
        <v>'POINT intercept'!$IL$3:$IL$2302</v>
      </c>
      <c r="D32" s="184">
        <v>43146</v>
      </c>
      <c r="E32" s="184" t="s">
        <v>391</v>
      </c>
      <c r="F32" s="185" t="s">
        <v>411</v>
      </c>
      <c r="G32" s="184" t="s">
        <v>393</v>
      </c>
      <c r="H32" s="186"/>
      <c r="I32" s="187">
        <v>0</v>
      </c>
      <c r="J32" s="184"/>
      <c r="K32" s="188">
        <f t="shared" ref="K32:T32" ca="1" si="66">COUNTIF(INDIRECT(CONCATENATE($C32)),K$1)/COUNTA(INDIRECT(CONCATENATE($C32)))*100</f>
        <v>36.585365853658537</v>
      </c>
      <c r="L32" s="188">
        <f t="shared" ca="1" si="66"/>
        <v>2.4390243902439024</v>
      </c>
      <c r="M32" s="188">
        <f t="shared" ca="1" si="66"/>
        <v>0</v>
      </c>
      <c r="N32" s="188">
        <f t="shared" ca="1" si="66"/>
        <v>0</v>
      </c>
      <c r="O32" s="188">
        <f t="shared" ca="1" si="66"/>
        <v>43.902439024390247</v>
      </c>
      <c r="P32" s="188">
        <f t="shared" ca="1" si="66"/>
        <v>0</v>
      </c>
      <c r="Q32" s="188">
        <f t="shared" ca="1" si="66"/>
        <v>2.4390243902439024</v>
      </c>
      <c r="R32" s="188">
        <f t="shared" ca="1" si="66"/>
        <v>0</v>
      </c>
      <c r="S32" s="188">
        <f t="shared" ca="1" si="66"/>
        <v>0</v>
      </c>
      <c r="T32" s="188">
        <f t="shared" ca="1" si="66"/>
        <v>0</v>
      </c>
      <c r="U32" s="188">
        <f t="shared" ca="1" si="2"/>
        <v>0</v>
      </c>
      <c r="V32" s="188">
        <f t="shared" ref="V32:Y32" ca="1" si="67">COUNTIF(INDIRECT(CONCATENATE($C32)),V$1)/COUNTA(INDIRECT(CONCATENATE($C32)))*100</f>
        <v>2.4390243902439024</v>
      </c>
      <c r="W32" s="188">
        <f t="shared" ca="1" si="67"/>
        <v>0</v>
      </c>
      <c r="X32" s="188">
        <f t="shared" ca="1" si="67"/>
        <v>7.3170731707317067</v>
      </c>
      <c r="Y32" s="188">
        <f t="shared" ca="1" si="67"/>
        <v>4.8780487804878048</v>
      </c>
      <c r="Z32" s="189">
        <f t="shared" ca="1" si="4"/>
        <v>100</v>
      </c>
      <c r="AA32" s="180">
        <f t="shared" si="9"/>
        <v>63</v>
      </c>
      <c r="AB32" s="191" t="str">
        <f t="shared" si="5"/>
        <v>'Inverts POINT'!$BK$3:$BK$500</v>
      </c>
      <c r="AC32" s="188" t="e">
        <f t="array" aca="1" ref="AC32" ca="1">SUM(INDIRECT(CONCATENATE($AB32))*('Inverts POINT'!$A$3:$A$526=AC$1))</f>
        <v>#N/A</v>
      </c>
      <c r="AD32" s="188" t="e">
        <f t="array" aca="1" ref="AD32" ca="1">SUM(INDIRECT(CONCATENATE($AB32))*('Inverts POINT'!$A$3:$A$526=AD$1))</f>
        <v>#N/A</v>
      </c>
      <c r="AE32" s="188" t="e">
        <f t="array" aca="1" ref="AE32" ca="1">SUM(INDIRECT(CONCATENATE($AB32))*('Inverts POINT'!$A$3:$A$526=AE$1))</f>
        <v>#N/A</v>
      </c>
      <c r="AF32" s="188" t="e">
        <f t="array" aca="1" ref="AF32" ca="1">SUM(INDIRECT(CONCATENATE($AB32))*('Inverts POINT'!$A$3:$A$526=AF$1))</f>
        <v>#N/A</v>
      </c>
      <c r="AG32" s="188" t="e">
        <f t="array" aca="1" ref="AG32" ca="1">SUM(INDIRECT(CONCATENATE($AB32))*('Inverts POINT'!$A$3:$A$526=AG$1))</f>
        <v>#N/A</v>
      </c>
    </row>
    <row r="33" spans="1:33" ht="14.4">
      <c r="A33" s="174" t="s">
        <v>435</v>
      </c>
      <c r="B33" s="183">
        <f t="shared" si="6"/>
        <v>254</v>
      </c>
      <c r="C33" s="183" t="str">
        <f t="shared" si="0"/>
        <v>'POINT intercept'!$IT$3:$IT$2302</v>
      </c>
      <c r="D33" s="184">
        <v>43147</v>
      </c>
      <c r="E33" s="184" t="s">
        <v>391</v>
      </c>
      <c r="F33" s="185" t="s">
        <v>3</v>
      </c>
      <c r="G33" s="184" t="s">
        <v>393</v>
      </c>
      <c r="H33" s="186"/>
      <c r="I33" s="187">
        <v>0</v>
      </c>
      <c r="J33" s="184" t="s">
        <v>406</v>
      </c>
      <c r="K33" s="188">
        <f t="shared" ref="K33:T33" ca="1" si="68">COUNTIF(INDIRECT(CONCATENATE($C33)),K$1)/COUNTA(INDIRECT(CONCATENATE($C33)))*100</f>
        <v>21.951219512195124</v>
      </c>
      <c r="L33" s="188">
        <f t="shared" ca="1" si="68"/>
        <v>14.634146341463413</v>
      </c>
      <c r="M33" s="188">
        <f t="shared" ca="1" si="68"/>
        <v>0</v>
      </c>
      <c r="N33" s="188">
        <f t="shared" ca="1" si="68"/>
        <v>0</v>
      </c>
      <c r="O33" s="188">
        <f t="shared" ca="1" si="68"/>
        <v>0</v>
      </c>
      <c r="P33" s="188">
        <f t="shared" ca="1" si="68"/>
        <v>0</v>
      </c>
      <c r="Q33" s="188">
        <f t="shared" ca="1" si="68"/>
        <v>2.4390243902439024</v>
      </c>
      <c r="R33" s="188">
        <f t="shared" ca="1" si="68"/>
        <v>0</v>
      </c>
      <c r="S33" s="188">
        <f t="shared" ca="1" si="68"/>
        <v>0</v>
      </c>
      <c r="T33" s="188">
        <f t="shared" ca="1" si="68"/>
        <v>0</v>
      </c>
      <c r="U33" s="188">
        <f t="shared" ca="1" si="2"/>
        <v>7.3170731707317067</v>
      </c>
      <c r="V33" s="188">
        <f t="shared" ref="V33:Y33" ca="1" si="69">COUNTIF(INDIRECT(CONCATENATE($C33)),V$1)/COUNTA(INDIRECT(CONCATENATE($C33)))*100</f>
        <v>0</v>
      </c>
      <c r="W33" s="188">
        <f t="shared" ca="1" si="69"/>
        <v>0</v>
      </c>
      <c r="X33" s="188">
        <f t="shared" ca="1" si="69"/>
        <v>53.658536585365859</v>
      </c>
      <c r="Y33" s="188">
        <f t="shared" ca="1" si="69"/>
        <v>0</v>
      </c>
      <c r="Z33" s="189">
        <f t="shared" ca="1" si="4"/>
        <v>100</v>
      </c>
      <c r="AA33" s="180">
        <f t="shared" si="9"/>
        <v>65</v>
      </c>
      <c r="AB33" s="191" t="str">
        <f t="shared" si="5"/>
        <v>'Inverts POINT'!$BM$3:$BM$500</v>
      </c>
      <c r="AC33" s="188" t="e">
        <f t="array" aca="1" ref="AC33" ca="1">SUM(INDIRECT(CONCATENATE($AB33))*('Inverts POINT'!$A$3:$A$526=AC$1))</f>
        <v>#N/A</v>
      </c>
      <c r="AD33" s="188" t="e">
        <f t="array" aca="1" ref="AD33" ca="1">SUM(INDIRECT(CONCATENATE($AB33))*('Inverts POINT'!$A$3:$A$526=AD$1))</f>
        <v>#N/A</v>
      </c>
      <c r="AE33" s="188" t="e">
        <f t="array" aca="1" ref="AE33" ca="1">SUM(INDIRECT(CONCATENATE($AB33))*('Inverts POINT'!$A$3:$A$526=AE$1))</f>
        <v>#N/A</v>
      </c>
      <c r="AF33" s="188" t="e">
        <f t="array" aca="1" ref="AF33" ca="1">SUM(INDIRECT(CONCATENATE($AB33))*('Inverts POINT'!$A$3:$A$526=AF$1))</f>
        <v>#N/A</v>
      </c>
      <c r="AG33" s="188" t="e">
        <f t="array" aca="1" ref="AG33" ca="1">SUM(INDIRECT(CONCATENATE($AB33))*('Inverts POINT'!$A$3:$A$526=AG$1))</f>
        <v>#N/A</v>
      </c>
    </row>
    <row r="34" spans="1:33" ht="14.4">
      <c r="A34" s="174" t="s">
        <v>436</v>
      </c>
      <c r="B34" s="183">
        <f t="shared" si="6"/>
        <v>262</v>
      </c>
      <c r="C34" s="183" t="str">
        <f t="shared" si="0"/>
        <v>'POINT intercept'!$JB$3:$JB$2302</v>
      </c>
      <c r="D34" s="184">
        <v>43147</v>
      </c>
      <c r="E34" s="184" t="s">
        <v>391</v>
      </c>
      <c r="F34" s="185" t="s">
        <v>3</v>
      </c>
      <c r="G34" s="184" t="s">
        <v>393</v>
      </c>
      <c r="H34" s="186"/>
      <c r="I34" s="187">
        <v>0</v>
      </c>
      <c r="J34" s="184"/>
      <c r="K34" s="188">
        <f t="shared" ref="K34:T34" ca="1" si="70">COUNTIF(INDIRECT(CONCATENATE($C34)),K$1)/COUNTA(INDIRECT(CONCATENATE($C34)))*100</f>
        <v>19.512195121951219</v>
      </c>
      <c r="L34" s="188">
        <f t="shared" ca="1" si="70"/>
        <v>31.707317073170731</v>
      </c>
      <c r="M34" s="188">
        <f t="shared" ca="1" si="70"/>
        <v>0</v>
      </c>
      <c r="N34" s="188">
        <f t="shared" ca="1" si="70"/>
        <v>0</v>
      </c>
      <c r="O34" s="188">
        <f t="shared" ca="1" si="70"/>
        <v>0</v>
      </c>
      <c r="P34" s="188">
        <f t="shared" ca="1" si="70"/>
        <v>0</v>
      </c>
      <c r="Q34" s="188">
        <f t="shared" ca="1" si="70"/>
        <v>12.195121951219512</v>
      </c>
      <c r="R34" s="188">
        <f t="shared" ca="1" si="70"/>
        <v>0</v>
      </c>
      <c r="S34" s="188">
        <f t="shared" ca="1" si="70"/>
        <v>0</v>
      </c>
      <c r="T34" s="188">
        <f t="shared" ca="1" si="70"/>
        <v>0</v>
      </c>
      <c r="U34" s="188">
        <f t="shared" ca="1" si="2"/>
        <v>2.4390243902439024</v>
      </c>
      <c r="V34" s="188">
        <f t="shared" ref="V34:Y34" ca="1" si="71">COUNTIF(INDIRECT(CONCATENATE($C34)),V$1)/COUNTA(INDIRECT(CONCATENATE($C34)))*100</f>
        <v>7.3170731707317067</v>
      </c>
      <c r="W34" s="188">
        <f t="shared" ca="1" si="71"/>
        <v>0</v>
      </c>
      <c r="X34" s="188">
        <f t="shared" ca="1" si="71"/>
        <v>26.829268292682929</v>
      </c>
      <c r="Y34" s="188">
        <f t="shared" ca="1" si="71"/>
        <v>0</v>
      </c>
      <c r="Z34" s="189">
        <f t="shared" ca="1" si="4"/>
        <v>100</v>
      </c>
      <c r="AA34" s="180">
        <f t="shared" si="9"/>
        <v>67</v>
      </c>
      <c r="AB34" s="191" t="str">
        <f t="shared" si="5"/>
        <v>'Inverts POINT'!$BO$3:$BO$500</v>
      </c>
      <c r="AC34" s="188" t="e">
        <f t="array" aca="1" ref="AC34" ca="1">SUM(INDIRECT(CONCATENATE($AB34))*('Inverts POINT'!$A$3:$A$526=AC$1))</f>
        <v>#N/A</v>
      </c>
      <c r="AD34" s="188" t="e">
        <f t="array" aca="1" ref="AD34" ca="1">SUM(INDIRECT(CONCATENATE($AB34))*('Inverts POINT'!$A$3:$A$526=AD$1))</f>
        <v>#N/A</v>
      </c>
      <c r="AE34" s="188" t="e">
        <f t="array" aca="1" ref="AE34" ca="1">SUM(INDIRECT(CONCATENATE($AB34))*('Inverts POINT'!$A$3:$A$526=AE$1))</f>
        <v>#N/A</v>
      </c>
      <c r="AF34" s="188" t="e">
        <f t="array" aca="1" ref="AF34" ca="1">SUM(INDIRECT(CONCATENATE($AB34))*('Inverts POINT'!$A$3:$A$526=AF$1))</f>
        <v>#N/A</v>
      </c>
      <c r="AG34" s="188" t="e">
        <f t="array" aca="1" ref="AG34" ca="1">SUM(INDIRECT(CONCATENATE($AB34))*('Inverts POINT'!$A$3:$A$526=AG$1))</f>
        <v>#N/A</v>
      </c>
    </row>
    <row r="35" spans="1:33" ht="14.4">
      <c r="A35" s="174" t="s">
        <v>437</v>
      </c>
      <c r="B35" s="183">
        <f t="shared" si="6"/>
        <v>270</v>
      </c>
      <c r="C35" s="183" t="str">
        <f t="shared" si="0"/>
        <v>'POINT intercept'!$JJ$3:$JJ$2302</v>
      </c>
      <c r="D35" s="184">
        <v>43148</v>
      </c>
      <c r="E35" s="184" t="s">
        <v>391</v>
      </c>
      <c r="F35" s="185" t="s">
        <v>399</v>
      </c>
      <c r="G35" s="184" t="s">
        <v>393</v>
      </c>
      <c r="H35" s="186"/>
      <c r="I35" s="187">
        <v>0</v>
      </c>
      <c r="J35" s="184"/>
      <c r="K35" s="188">
        <f t="shared" ref="K35:T35" ca="1" si="72">COUNTIF(INDIRECT(CONCATENATE($C35)),K$1)/COUNTA(INDIRECT(CONCATENATE($C35)))*100</f>
        <v>43.902439024390247</v>
      </c>
      <c r="L35" s="188">
        <f t="shared" ca="1" si="72"/>
        <v>34.146341463414636</v>
      </c>
      <c r="M35" s="188">
        <f t="shared" ca="1" si="72"/>
        <v>0</v>
      </c>
      <c r="N35" s="188">
        <f t="shared" ca="1" si="72"/>
        <v>0</v>
      </c>
      <c r="O35" s="188">
        <f t="shared" ca="1" si="72"/>
        <v>0</v>
      </c>
      <c r="P35" s="188">
        <f t="shared" ca="1" si="72"/>
        <v>0</v>
      </c>
      <c r="Q35" s="188">
        <f t="shared" ca="1" si="72"/>
        <v>0</v>
      </c>
      <c r="R35" s="188">
        <f t="shared" ca="1" si="72"/>
        <v>0</v>
      </c>
      <c r="S35" s="188">
        <f t="shared" ca="1" si="72"/>
        <v>0</v>
      </c>
      <c r="T35" s="188">
        <f t="shared" ca="1" si="72"/>
        <v>0</v>
      </c>
      <c r="U35" s="188">
        <f t="shared" ca="1" si="2"/>
        <v>0</v>
      </c>
      <c r="V35" s="188">
        <f t="shared" ref="V35:Y35" ca="1" si="73">COUNTIF(INDIRECT(CONCATENATE($C35)),V$1)/COUNTA(INDIRECT(CONCATENATE($C35)))*100</f>
        <v>0</v>
      </c>
      <c r="W35" s="188">
        <f t="shared" ca="1" si="73"/>
        <v>0</v>
      </c>
      <c r="X35" s="188">
        <f t="shared" ca="1" si="73"/>
        <v>21.951219512195124</v>
      </c>
      <c r="Y35" s="188">
        <f t="shared" ca="1" si="73"/>
        <v>0</v>
      </c>
      <c r="Z35" s="189">
        <f t="shared" ca="1" si="4"/>
        <v>100.00000000000001</v>
      </c>
      <c r="AA35" s="180">
        <f t="shared" si="9"/>
        <v>69</v>
      </c>
      <c r="AB35" s="191" t="str">
        <f t="shared" si="5"/>
        <v>'Inverts POINT'!$BQ$3:$BQ$500</v>
      </c>
      <c r="AC35" s="188" t="e">
        <f t="array" aca="1" ref="AC35" ca="1">SUM(INDIRECT(CONCATENATE($AB35))*('Inverts POINT'!$A$3:$A$526=AC$1))</f>
        <v>#N/A</v>
      </c>
      <c r="AD35" s="188" t="e">
        <f t="array" aca="1" ref="AD35" ca="1">SUM(INDIRECT(CONCATENATE($AB35))*('Inverts POINT'!$A$3:$A$526=AD$1))</f>
        <v>#N/A</v>
      </c>
      <c r="AE35" s="188" t="e">
        <f t="array" aca="1" ref="AE35" ca="1">SUM(INDIRECT(CONCATENATE($AB35))*('Inverts POINT'!$A$3:$A$526=AE$1))</f>
        <v>#N/A</v>
      </c>
      <c r="AF35" s="188" t="e">
        <f t="array" aca="1" ref="AF35" ca="1">SUM(INDIRECT(CONCATENATE($AB35))*('Inverts POINT'!$A$3:$A$526=AF$1))</f>
        <v>#N/A</v>
      </c>
      <c r="AG35" s="188" t="e">
        <f t="array" aca="1" ref="AG35" ca="1">SUM(INDIRECT(CONCATENATE($AB35))*('Inverts POINT'!$A$3:$A$526=AG$1))</f>
        <v>#N/A</v>
      </c>
    </row>
    <row r="36" spans="1:33" ht="14.4">
      <c r="A36" s="174" t="s">
        <v>438</v>
      </c>
      <c r="B36" s="183">
        <f t="shared" si="6"/>
        <v>278</v>
      </c>
      <c r="C36" s="183" t="str">
        <f t="shared" si="0"/>
        <v>'POINT intercept'!$JR$3:$JR$2302</v>
      </c>
      <c r="D36" s="184">
        <v>43148</v>
      </c>
      <c r="E36" s="184" t="s">
        <v>391</v>
      </c>
      <c r="F36" s="185" t="s">
        <v>404</v>
      </c>
      <c r="G36" s="184" t="s">
        <v>393</v>
      </c>
      <c r="H36" s="186"/>
      <c r="I36" s="187">
        <v>0</v>
      </c>
      <c r="J36" s="184"/>
      <c r="K36" s="188">
        <f t="shared" ref="K36:T36" ca="1" si="74">COUNTIF(INDIRECT(CONCATENATE($C36)),K$1)/COUNTA(INDIRECT(CONCATENATE($C36)))*100</f>
        <v>26.829268292682929</v>
      </c>
      <c r="L36" s="188">
        <f t="shared" ca="1" si="74"/>
        <v>12.195121951219512</v>
      </c>
      <c r="M36" s="188">
        <f t="shared" ca="1" si="74"/>
        <v>2.4390243902439024</v>
      </c>
      <c r="N36" s="188">
        <f t="shared" ca="1" si="74"/>
        <v>0</v>
      </c>
      <c r="O36" s="188">
        <f t="shared" ca="1" si="74"/>
        <v>0</v>
      </c>
      <c r="P36" s="188">
        <f t="shared" ca="1" si="74"/>
        <v>0</v>
      </c>
      <c r="Q36" s="188">
        <f t="shared" ca="1" si="74"/>
        <v>0</v>
      </c>
      <c r="R36" s="188">
        <f t="shared" ca="1" si="74"/>
        <v>0</v>
      </c>
      <c r="S36" s="188">
        <f t="shared" ca="1" si="74"/>
        <v>0</v>
      </c>
      <c r="T36" s="188">
        <f t="shared" ca="1" si="74"/>
        <v>0</v>
      </c>
      <c r="U36" s="188">
        <f t="shared" ca="1" si="2"/>
        <v>31.707317073170731</v>
      </c>
      <c r="V36" s="188">
        <f t="shared" ref="V36:Y36" ca="1" si="75">COUNTIF(INDIRECT(CONCATENATE($C36)),V$1)/COUNTA(INDIRECT(CONCATENATE($C36)))*100</f>
        <v>4.8780487804878048</v>
      </c>
      <c r="W36" s="188">
        <f t="shared" ca="1" si="75"/>
        <v>0</v>
      </c>
      <c r="X36" s="188">
        <f t="shared" ca="1" si="75"/>
        <v>19.512195121951219</v>
      </c>
      <c r="Y36" s="188">
        <f t="shared" ca="1" si="75"/>
        <v>2.4390243902439024</v>
      </c>
      <c r="Z36" s="189">
        <f t="shared" ca="1" si="4"/>
        <v>100</v>
      </c>
      <c r="AA36" s="180">
        <f t="shared" si="9"/>
        <v>71</v>
      </c>
      <c r="AB36" s="191" t="str">
        <f t="shared" si="5"/>
        <v>'Inverts POINT'!$BS$3:$BS$500</v>
      </c>
      <c r="AC36" s="188" t="e">
        <f t="array" aca="1" ref="AC36" ca="1">SUM(INDIRECT(CONCATENATE($AB36))*('Inverts POINT'!$A$3:$A$526=AC$1))</f>
        <v>#N/A</v>
      </c>
      <c r="AD36" s="188" t="e">
        <f t="array" aca="1" ref="AD36" ca="1">SUM(INDIRECT(CONCATENATE($AB36))*('Inverts POINT'!$A$3:$A$526=AD$1))</f>
        <v>#N/A</v>
      </c>
      <c r="AE36" s="188" t="e">
        <f t="array" aca="1" ref="AE36" ca="1">SUM(INDIRECT(CONCATENATE($AB36))*('Inverts POINT'!$A$3:$A$526=AE$1))</f>
        <v>#N/A</v>
      </c>
      <c r="AF36" s="188" t="e">
        <f t="array" aca="1" ref="AF36" ca="1">SUM(INDIRECT(CONCATENATE($AB36))*('Inverts POINT'!$A$3:$A$526=AF$1))</f>
        <v>#N/A</v>
      </c>
      <c r="AG36" s="188" t="e">
        <f t="array" aca="1" ref="AG36" ca="1">SUM(INDIRECT(CONCATENATE($AB36))*('Inverts POINT'!$A$3:$A$526=AG$1))</f>
        <v>#N/A</v>
      </c>
    </row>
    <row r="37" spans="1:33" ht="14.4">
      <c r="A37" s="174" t="s">
        <v>439</v>
      </c>
      <c r="B37" s="183">
        <f t="shared" si="6"/>
        <v>286</v>
      </c>
      <c r="C37" s="183" t="str">
        <f t="shared" si="0"/>
        <v>'POINT intercept'!$JZ$3:$JZ$2302</v>
      </c>
      <c r="D37" s="184">
        <v>43150</v>
      </c>
      <c r="E37" s="184" t="s">
        <v>391</v>
      </c>
      <c r="F37" s="185" t="s">
        <v>411</v>
      </c>
      <c r="G37" s="184" t="s">
        <v>393</v>
      </c>
      <c r="H37" s="186"/>
      <c r="I37" s="187">
        <v>0</v>
      </c>
      <c r="J37" s="184"/>
      <c r="K37" s="188">
        <f t="shared" ref="K37:T37" ca="1" si="76">COUNTIF(INDIRECT(CONCATENATE($C37)),K$1)/COUNTA(INDIRECT(CONCATENATE($C37)))*100</f>
        <v>41.463414634146339</v>
      </c>
      <c r="L37" s="188">
        <f t="shared" ca="1" si="76"/>
        <v>4.8780487804878048</v>
      </c>
      <c r="M37" s="188">
        <f t="shared" ca="1" si="76"/>
        <v>0</v>
      </c>
      <c r="N37" s="188">
        <f t="shared" ca="1" si="76"/>
        <v>0</v>
      </c>
      <c r="O37" s="188">
        <f t="shared" ca="1" si="76"/>
        <v>0</v>
      </c>
      <c r="P37" s="188">
        <f t="shared" ca="1" si="76"/>
        <v>0</v>
      </c>
      <c r="Q37" s="188">
        <f t="shared" ca="1" si="76"/>
        <v>4.8780487804878048</v>
      </c>
      <c r="R37" s="188">
        <f t="shared" ca="1" si="76"/>
        <v>0</v>
      </c>
      <c r="S37" s="188">
        <f t="shared" ca="1" si="76"/>
        <v>0</v>
      </c>
      <c r="T37" s="188">
        <f t="shared" ca="1" si="76"/>
        <v>0</v>
      </c>
      <c r="U37" s="188">
        <f t="shared" ca="1" si="2"/>
        <v>0</v>
      </c>
      <c r="V37" s="188">
        <f t="shared" ref="V37:Y37" ca="1" si="77">COUNTIF(INDIRECT(CONCATENATE($C37)),V$1)/COUNTA(INDIRECT(CONCATENATE($C37)))*100</f>
        <v>19.512195121951219</v>
      </c>
      <c r="W37" s="188">
        <f t="shared" ca="1" si="77"/>
        <v>0</v>
      </c>
      <c r="X37" s="188">
        <f t="shared" ca="1" si="77"/>
        <v>14.634146341463413</v>
      </c>
      <c r="Y37" s="188">
        <f t="shared" ca="1" si="77"/>
        <v>14.634146341463413</v>
      </c>
      <c r="Z37" s="189">
        <f t="shared" ca="1" si="4"/>
        <v>99.999999999999972</v>
      </c>
      <c r="AA37" s="180">
        <f t="shared" si="9"/>
        <v>73</v>
      </c>
      <c r="AB37" s="191" t="str">
        <f t="shared" si="5"/>
        <v>'Inverts POINT'!$BU$3:$BU$500</v>
      </c>
      <c r="AC37" s="188" t="e">
        <f t="array" aca="1" ref="AC37" ca="1">SUM(INDIRECT(CONCATENATE($AB37))*('Inverts POINT'!$A$3:$A$526=AC$1))</f>
        <v>#N/A</v>
      </c>
      <c r="AD37" s="188" t="e">
        <f t="array" aca="1" ref="AD37" ca="1">SUM(INDIRECT(CONCATENATE($AB37))*('Inverts POINT'!$A$3:$A$526=AD$1))</f>
        <v>#N/A</v>
      </c>
      <c r="AE37" s="188" t="e">
        <f t="array" aca="1" ref="AE37" ca="1">SUM(INDIRECT(CONCATENATE($AB37))*('Inverts POINT'!$A$3:$A$526=AE$1))</f>
        <v>#N/A</v>
      </c>
      <c r="AF37" s="188" t="e">
        <f t="array" aca="1" ref="AF37" ca="1">SUM(INDIRECT(CONCATENATE($AB37))*('Inverts POINT'!$A$3:$A$526=AF$1))</f>
        <v>#N/A</v>
      </c>
      <c r="AG37" s="188" t="e">
        <f t="array" aca="1" ref="AG37" ca="1">SUM(INDIRECT(CONCATENATE($AB37))*('Inverts POINT'!$A$3:$A$526=AG$1))</f>
        <v>#N/A</v>
      </c>
    </row>
    <row r="38" spans="1:33" ht="14.4">
      <c r="A38" s="174" t="s">
        <v>440</v>
      </c>
      <c r="B38" s="183">
        <f t="shared" si="6"/>
        <v>294</v>
      </c>
      <c r="C38" s="183" t="str">
        <f t="shared" si="0"/>
        <v>'POINT intercept'!$KH$3:$KH$2302</v>
      </c>
      <c r="D38" s="184">
        <v>43151</v>
      </c>
      <c r="E38" s="184" t="s">
        <v>391</v>
      </c>
      <c r="F38" s="185" t="s">
        <v>404</v>
      </c>
      <c r="G38" s="184" t="s">
        <v>393</v>
      </c>
      <c r="H38" s="186"/>
      <c r="I38" s="187">
        <v>0</v>
      </c>
      <c r="J38" s="184" t="s">
        <v>406</v>
      </c>
      <c r="K38" s="188">
        <f t="shared" ref="K38:T38" ca="1" si="78">COUNTIF(INDIRECT(CONCATENATE($C38)),K$1)/COUNTA(INDIRECT(CONCATENATE($C38)))*100</f>
        <v>29.268292682926827</v>
      </c>
      <c r="L38" s="188">
        <f t="shared" ca="1" si="78"/>
        <v>0</v>
      </c>
      <c r="M38" s="188">
        <f t="shared" ca="1" si="78"/>
        <v>0</v>
      </c>
      <c r="N38" s="188">
        <f t="shared" ca="1" si="78"/>
        <v>0</v>
      </c>
      <c r="O38" s="188">
        <f t="shared" ca="1" si="78"/>
        <v>0</v>
      </c>
      <c r="P38" s="188">
        <f t="shared" ca="1" si="78"/>
        <v>0</v>
      </c>
      <c r="Q38" s="188">
        <f t="shared" ca="1" si="78"/>
        <v>4.8780487804878048</v>
      </c>
      <c r="R38" s="188">
        <f t="shared" ca="1" si="78"/>
        <v>0</v>
      </c>
      <c r="S38" s="188">
        <f t="shared" ca="1" si="78"/>
        <v>0</v>
      </c>
      <c r="T38" s="188">
        <f t="shared" ca="1" si="78"/>
        <v>0</v>
      </c>
      <c r="U38" s="188">
        <f t="shared" ca="1" si="2"/>
        <v>0</v>
      </c>
      <c r="V38" s="188">
        <f t="shared" ref="V38:Y38" ca="1" si="79">COUNTIF(INDIRECT(CONCATENATE($C38)),V$1)/COUNTA(INDIRECT(CONCATENATE($C38)))*100</f>
        <v>2.4390243902439024</v>
      </c>
      <c r="W38" s="188">
        <f t="shared" ca="1" si="79"/>
        <v>0</v>
      </c>
      <c r="X38" s="188">
        <f t="shared" ca="1" si="79"/>
        <v>53.658536585365859</v>
      </c>
      <c r="Y38" s="188">
        <f t="shared" ca="1" si="79"/>
        <v>9.7560975609756095</v>
      </c>
      <c r="Z38" s="189">
        <f t="shared" ca="1" si="4"/>
        <v>100</v>
      </c>
      <c r="AA38" s="180">
        <f t="shared" si="9"/>
        <v>75</v>
      </c>
      <c r="AB38" s="191" t="str">
        <f t="shared" si="5"/>
        <v>'Inverts POINT'!$BW$3:$BW$500</v>
      </c>
      <c r="AC38" s="188" t="e">
        <f t="array" aca="1" ref="AC38" ca="1">SUM(INDIRECT(CONCATENATE($AB38))*('Inverts POINT'!$A$3:$A$526=AC$1))</f>
        <v>#N/A</v>
      </c>
      <c r="AD38" s="188" t="e">
        <f t="array" aca="1" ref="AD38" ca="1">SUM(INDIRECT(CONCATENATE($AB38))*('Inverts POINT'!$A$3:$A$526=AD$1))</f>
        <v>#N/A</v>
      </c>
      <c r="AE38" s="188" t="e">
        <f t="array" aca="1" ref="AE38" ca="1">SUM(INDIRECT(CONCATENATE($AB38))*('Inverts POINT'!$A$3:$A$526=AE$1))</f>
        <v>#N/A</v>
      </c>
      <c r="AF38" s="188" t="e">
        <f t="array" aca="1" ref="AF38" ca="1">SUM(INDIRECT(CONCATENATE($AB38))*('Inverts POINT'!$A$3:$A$526=AF$1))</f>
        <v>#N/A</v>
      </c>
      <c r="AG38" s="188" t="e">
        <f t="array" aca="1" ref="AG38" ca="1">SUM(INDIRECT(CONCATENATE($AB38))*('Inverts POINT'!$A$3:$A$526=AG$1))</f>
        <v>#N/A</v>
      </c>
    </row>
    <row r="39" spans="1:33" ht="14.4">
      <c r="A39" s="174" t="s">
        <v>441</v>
      </c>
      <c r="B39" s="183">
        <f t="shared" si="6"/>
        <v>302</v>
      </c>
      <c r="C39" s="183" t="str">
        <f t="shared" si="0"/>
        <v>'POINT intercept'!$KP$3:$KP$2302</v>
      </c>
      <c r="D39" s="184">
        <v>43151</v>
      </c>
      <c r="E39" s="184" t="s">
        <v>391</v>
      </c>
      <c r="F39" s="185" t="s">
        <v>404</v>
      </c>
      <c r="G39" s="184" t="s">
        <v>393</v>
      </c>
      <c r="H39" s="186"/>
      <c r="I39" s="187">
        <v>0</v>
      </c>
      <c r="J39" s="184"/>
      <c r="K39" s="188">
        <f t="shared" ref="K39:T39" ca="1" si="80">COUNTIF(INDIRECT(CONCATENATE($C39)),K$1)/COUNTA(INDIRECT(CONCATENATE($C39)))*100</f>
        <v>43.902439024390247</v>
      </c>
      <c r="L39" s="188">
        <f t="shared" ca="1" si="80"/>
        <v>0</v>
      </c>
      <c r="M39" s="188">
        <f t="shared" ca="1" si="80"/>
        <v>0</v>
      </c>
      <c r="N39" s="188">
        <f t="shared" ca="1" si="80"/>
        <v>0</v>
      </c>
      <c r="O39" s="188">
        <f t="shared" ca="1" si="80"/>
        <v>0</v>
      </c>
      <c r="P39" s="188">
        <f t="shared" ca="1" si="80"/>
        <v>0</v>
      </c>
      <c r="Q39" s="188">
        <f t="shared" ca="1" si="80"/>
        <v>0</v>
      </c>
      <c r="R39" s="188">
        <f t="shared" ca="1" si="80"/>
        <v>0</v>
      </c>
      <c r="S39" s="188">
        <f t="shared" ca="1" si="80"/>
        <v>0</v>
      </c>
      <c r="T39" s="188">
        <f t="shared" ca="1" si="80"/>
        <v>0</v>
      </c>
      <c r="U39" s="188">
        <f t="shared" ca="1" si="2"/>
        <v>4.8780487804878048</v>
      </c>
      <c r="V39" s="188">
        <f t="shared" ref="V39:Y39" ca="1" si="81">COUNTIF(INDIRECT(CONCATENATE($C39)),V$1)/COUNTA(INDIRECT(CONCATENATE($C39)))*100</f>
        <v>9.7560975609756095</v>
      </c>
      <c r="W39" s="188">
        <f t="shared" ca="1" si="81"/>
        <v>0</v>
      </c>
      <c r="X39" s="188">
        <f t="shared" ca="1" si="81"/>
        <v>41.463414634146339</v>
      </c>
      <c r="Y39" s="188">
        <f t="shared" ca="1" si="81"/>
        <v>0</v>
      </c>
      <c r="Z39" s="189">
        <f t="shared" ca="1" si="4"/>
        <v>100</v>
      </c>
      <c r="AA39" s="180">
        <f t="shared" si="9"/>
        <v>77</v>
      </c>
      <c r="AB39" s="191" t="str">
        <f t="shared" si="5"/>
        <v>'Inverts POINT'!$BY$3:$BY$500</v>
      </c>
      <c r="AC39" s="188" t="e">
        <f t="array" aca="1" ref="AC39" ca="1">SUM(INDIRECT(CONCATENATE($AB39))*('Inverts POINT'!$A$3:$A$526=AC$1))</f>
        <v>#N/A</v>
      </c>
      <c r="AD39" s="188" t="e">
        <f t="array" aca="1" ref="AD39" ca="1">SUM(INDIRECT(CONCATENATE($AB39))*('Inverts POINT'!$A$3:$A$526=AD$1))</f>
        <v>#N/A</v>
      </c>
      <c r="AE39" s="188" t="e">
        <f t="array" aca="1" ref="AE39" ca="1">SUM(INDIRECT(CONCATENATE($AB39))*('Inverts POINT'!$A$3:$A$526=AE$1))</f>
        <v>#N/A</v>
      </c>
      <c r="AF39" s="188" t="e">
        <f t="array" aca="1" ref="AF39" ca="1">SUM(INDIRECT(CONCATENATE($AB39))*('Inverts POINT'!$A$3:$A$526=AF$1))</f>
        <v>#N/A</v>
      </c>
      <c r="AG39" s="188" t="e">
        <f t="array" aca="1" ref="AG39" ca="1">SUM(INDIRECT(CONCATENATE($AB39))*('Inverts POINT'!$A$3:$A$526=AG$1))</f>
        <v>#N/A</v>
      </c>
    </row>
    <row r="40" spans="1:33" ht="14.4">
      <c r="A40" s="174" t="s">
        <v>442</v>
      </c>
      <c r="B40" s="183">
        <f t="shared" si="6"/>
        <v>310</v>
      </c>
      <c r="C40" s="183" t="str">
        <f t="shared" si="0"/>
        <v>'POINT intercept'!$KX$3:$KX$2302</v>
      </c>
      <c r="D40" s="184">
        <v>43151</v>
      </c>
      <c r="E40" s="184" t="s">
        <v>391</v>
      </c>
      <c r="F40" s="185" t="s">
        <v>404</v>
      </c>
      <c r="G40" s="184" t="s">
        <v>393</v>
      </c>
      <c r="H40" s="186"/>
      <c r="I40" s="187">
        <v>0</v>
      </c>
      <c r="J40" s="184"/>
      <c r="K40" s="188">
        <f t="shared" ref="K40:T40" ca="1" si="82">COUNTIF(INDIRECT(CONCATENATE($C40)),K$1)/COUNTA(INDIRECT(CONCATENATE($C40)))*100</f>
        <v>21.951219512195124</v>
      </c>
      <c r="L40" s="188">
        <f t="shared" ca="1" si="82"/>
        <v>7.3170731707317067</v>
      </c>
      <c r="M40" s="188">
        <f t="shared" ca="1" si="82"/>
        <v>0</v>
      </c>
      <c r="N40" s="188">
        <f t="shared" ca="1" si="82"/>
        <v>0</v>
      </c>
      <c r="O40" s="188">
        <f t="shared" ca="1" si="82"/>
        <v>0</v>
      </c>
      <c r="P40" s="188">
        <f t="shared" ca="1" si="82"/>
        <v>0</v>
      </c>
      <c r="Q40" s="188">
        <f t="shared" ca="1" si="82"/>
        <v>12.195121951219512</v>
      </c>
      <c r="R40" s="188">
        <f t="shared" ca="1" si="82"/>
        <v>0</v>
      </c>
      <c r="S40" s="188">
        <f t="shared" ca="1" si="82"/>
        <v>0</v>
      </c>
      <c r="T40" s="188">
        <f t="shared" ca="1" si="82"/>
        <v>0</v>
      </c>
      <c r="U40" s="188">
        <f t="shared" ca="1" si="2"/>
        <v>4.8780487804878048</v>
      </c>
      <c r="V40" s="188">
        <f t="shared" ref="V40:Y40" ca="1" si="83">COUNTIF(INDIRECT(CONCATENATE($C40)),V$1)/COUNTA(INDIRECT(CONCATENATE($C40)))*100</f>
        <v>2.4390243902439024</v>
      </c>
      <c r="W40" s="188">
        <f t="shared" ca="1" si="83"/>
        <v>0</v>
      </c>
      <c r="X40" s="188">
        <f t="shared" ca="1" si="83"/>
        <v>43.902439024390247</v>
      </c>
      <c r="Y40" s="188">
        <f t="shared" ca="1" si="83"/>
        <v>7.3170731707317067</v>
      </c>
      <c r="Z40" s="189">
        <f t="shared" ca="1" si="4"/>
        <v>100</v>
      </c>
      <c r="AA40" s="180">
        <f t="shared" si="9"/>
        <v>79</v>
      </c>
      <c r="AB40" s="191" t="str">
        <f t="shared" si="5"/>
        <v>'Inverts POINT'!$CA$3:$CA$500</v>
      </c>
      <c r="AC40" s="188" t="e">
        <f t="array" aca="1" ref="AC40" ca="1">SUM(INDIRECT(CONCATENATE($AB40))*('Inverts POINT'!$A$3:$A$526=AC$1))</f>
        <v>#N/A</v>
      </c>
      <c r="AD40" s="188" t="e">
        <f t="array" aca="1" ref="AD40" ca="1">SUM(INDIRECT(CONCATENATE($AB40))*('Inverts POINT'!$A$3:$A$526=AD$1))</f>
        <v>#N/A</v>
      </c>
      <c r="AE40" s="188" t="e">
        <f t="array" aca="1" ref="AE40" ca="1">SUM(INDIRECT(CONCATENATE($AB40))*('Inverts POINT'!$A$3:$A$526=AE$1))</f>
        <v>#N/A</v>
      </c>
      <c r="AF40" s="188" t="e">
        <f t="array" aca="1" ref="AF40" ca="1">SUM(INDIRECT(CONCATENATE($AB40))*('Inverts POINT'!$A$3:$A$526=AF$1))</f>
        <v>#N/A</v>
      </c>
      <c r="AG40" s="188" t="e">
        <f t="array" aca="1" ref="AG40" ca="1">SUM(INDIRECT(CONCATENATE($AB40))*('Inverts POINT'!$A$3:$A$526=AG$1))</f>
        <v>#N/A</v>
      </c>
    </row>
    <row r="41" spans="1:33" ht="14.4">
      <c r="A41" s="174" t="s">
        <v>443</v>
      </c>
      <c r="B41" s="183">
        <f t="shared" si="6"/>
        <v>318</v>
      </c>
      <c r="C41" s="183" t="str">
        <f t="shared" si="0"/>
        <v>'POINT intercept'!$LF$3:$LF$2302</v>
      </c>
      <c r="D41" s="184">
        <v>43152</v>
      </c>
      <c r="E41" s="184" t="s">
        <v>391</v>
      </c>
      <c r="F41" s="185" t="s">
        <v>399</v>
      </c>
      <c r="G41" s="184" t="s">
        <v>393</v>
      </c>
      <c r="H41" s="186"/>
      <c r="I41" s="187">
        <v>0</v>
      </c>
      <c r="J41" s="184"/>
      <c r="K41" s="188">
        <f t="shared" ref="K41:T41" ca="1" si="84">COUNTIF(INDIRECT(CONCATENATE($C41)),K$1)/COUNTA(INDIRECT(CONCATENATE($C41)))*100</f>
        <v>68.292682926829272</v>
      </c>
      <c r="L41" s="188">
        <f t="shared" ca="1" si="84"/>
        <v>17.073170731707318</v>
      </c>
      <c r="M41" s="188">
        <f t="shared" ca="1" si="84"/>
        <v>0</v>
      </c>
      <c r="N41" s="188">
        <f t="shared" ca="1" si="84"/>
        <v>0</v>
      </c>
      <c r="O41" s="188">
        <f t="shared" ca="1" si="84"/>
        <v>0</v>
      </c>
      <c r="P41" s="188">
        <f t="shared" ca="1" si="84"/>
        <v>0</v>
      </c>
      <c r="Q41" s="188">
        <f t="shared" ca="1" si="84"/>
        <v>0</v>
      </c>
      <c r="R41" s="188">
        <f t="shared" ca="1" si="84"/>
        <v>0</v>
      </c>
      <c r="S41" s="188">
        <f t="shared" ca="1" si="84"/>
        <v>0</v>
      </c>
      <c r="T41" s="188">
        <f t="shared" ca="1" si="84"/>
        <v>0</v>
      </c>
      <c r="U41" s="188">
        <f t="shared" ca="1" si="2"/>
        <v>0</v>
      </c>
      <c r="V41" s="188">
        <f t="shared" ref="V41:Y41" ca="1" si="85">COUNTIF(INDIRECT(CONCATENATE($C41)),V$1)/COUNTA(INDIRECT(CONCATENATE($C41)))*100</f>
        <v>0</v>
      </c>
      <c r="W41" s="188">
        <f t="shared" ca="1" si="85"/>
        <v>0</v>
      </c>
      <c r="X41" s="188">
        <f t="shared" ca="1" si="85"/>
        <v>14.634146341463413</v>
      </c>
      <c r="Y41" s="188">
        <f t="shared" ca="1" si="85"/>
        <v>0</v>
      </c>
      <c r="Z41" s="189">
        <f t="shared" ca="1" si="4"/>
        <v>100</v>
      </c>
      <c r="AA41" s="180">
        <f t="shared" si="9"/>
        <v>81</v>
      </c>
      <c r="AB41" s="191" t="str">
        <f t="shared" si="5"/>
        <v>'Inverts POINT'!$CC$3:$CC$500</v>
      </c>
      <c r="AC41" s="188" t="e">
        <f t="array" aca="1" ref="AC41" ca="1">SUM(INDIRECT(CONCATENATE($AB41))*('Inverts POINT'!$A$3:$A$526=AC$1))</f>
        <v>#N/A</v>
      </c>
      <c r="AD41" s="188" t="e">
        <f t="array" aca="1" ref="AD41" ca="1">SUM(INDIRECT(CONCATENATE($AB41))*('Inverts POINT'!$A$3:$A$526=AD$1))</f>
        <v>#N/A</v>
      </c>
      <c r="AE41" s="188" t="e">
        <f t="array" aca="1" ref="AE41" ca="1">SUM(INDIRECT(CONCATENATE($AB41))*('Inverts POINT'!$A$3:$A$526=AE$1))</f>
        <v>#N/A</v>
      </c>
      <c r="AF41" s="188" t="e">
        <f t="array" aca="1" ref="AF41" ca="1">SUM(INDIRECT(CONCATENATE($AB41))*('Inverts POINT'!$A$3:$A$526=AF$1))</f>
        <v>#N/A</v>
      </c>
      <c r="AG41" s="188" t="e">
        <f t="array" aca="1" ref="AG41" ca="1">SUM(INDIRECT(CONCATENATE($AB41))*('Inverts POINT'!$A$3:$A$526=AG$1))</f>
        <v>#N/A</v>
      </c>
    </row>
    <row r="42" spans="1:33" ht="14.4">
      <c r="A42" s="174" t="s">
        <v>444</v>
      </c>
      <c r="B42" s="183">
        <f t="shared" si="6"/>
        <v>326</v>
      </c>
      <c r="C42" s="183" t="str">
        <f t="shared" si="0"/>
        <v>'POINT intercept'!$LN$3:$LN$2302</v>
      </c>
      <c r="D42" s="184">
        <v>43152</v>
      </c>
      <c r="E42" s="184" t="s">
        <v>391</v>
      </c>
      <c r="F42" s="185" t="s">
        <v>399</v>
      </c>
      <c r="G42" s="184" t="s">
        <v>393</v>
      </c>
      <c r="H42" s="186"/>
      <c r="I42" s="187">
        <v>0</v>
      </c>
      <c r="J42" s="184"/>
      <c r="K42" s="188">
        <f t="shared" ref="K42:T42" ca="1" si="86">COUNTIF(INDIRECT(CONCATENATE($C42)),K$1)/COUNTA(INDIRECT(CONCATENATE($C42)))*100</f>
        <v>39.024390243902438</v>
      </c>
      <c r="L42" s="188">
        <f t="shared" ca="1" si="86"/>
        <v>34.146341463414636</v>
      </c>
      <c r="M42" s="188">
        <f t="shared" ca="1" si="86"/>
        <v>0</v>
      </c>
      <c r="N42" s="188">
        <f t="shared" ca="1" si="86"/>
        <v>0</v>
      </c>
      <c r="O42" s="188">
        <f t="shared" ca="1" si="86"/>
        <v>0</v>
      </c>
      <c r="P42" s="188">
        <f t="shared" ca="1" si="86"/>
        <v>0</v>
      </c>
      <c r="Q42" s="188">
        <f t="shared" ca="1" si="86"/>
        <v>0</v>
      </c>
      <c r="R42" s="188">
        <f t="shared" ca="1" si="86"/>
        <v>0</v>
      </c>
      <c r="S42" s="188">
        <f t="shared" ca="1" si="86"/>
        <v>0</v>
      </c>
      <c r="T42" s="188">
        <f t="shared" ca="1" si="86"/>
        <v>0</v>
      </c>
      <c r="U42" s="188">
        <f t="shared" ca="1" si="2"/>
        <v>0</v>
      </c>
      <c r="V42" s="188">
        <f t="shared" ref="V42:Y42" ca="1" si="87">COUNTIF(INDIRECT(CONCATENATE($C42)),V$1)/COUNTA(INDIRECT(CONCATENATE($C42)))*100</f>
        <v>0</v>
      </c>
      <c r="W42" s="188">
        <f t="shared" ca="1" si="87"/>
        <v>0</v>
      </c>
      <c r="X42" s="188">
        <f t="shared" ca="1" si="87"/>
        <v>26.829268292682929</v>
      </c>
      <c r="Y42" s="188">
        <f t="shared" ca="1" si="87"/>
        <v>0</v>
      </c>
      <c r="Z42" s="189">
        <f t="shared" ca="1" si="4"/>
        <v>100</v>
      </c>
      <c r="AA42" s="180">
        <f t="shared" si="9"/>
        <v>83</v>
      </c>
      <c r="AB42" s="191" t="str">
        <f t="shared" si="5"/>
        <v>'Inverts POINT'!$CE$3:$CE$500</v>
      </c>
      <c r="AC42" s="188" t="e">
        <f t="array" aca="1" ref="AC42" ca="1">SUM(INDIRECT(CONCATENATE($AB42))*('Inverts POINT'!$A$3:$A$526=AC$1))</f>
        <v>#N/A</v>
      </c>
      <c r="AD42" s="188" t="e">
        <f t="array" aca="1" ref="AD42" ca="1">SUM(INDIRECT(CONCATENATE($AB42))*('Inverts POINT'!$A$3:$A$526=AD$1))</f>
        <v>#N/A</v>
      </c>
      <c r="AE42" s="188" t="e">
        <f t="array" aca="1" ref="AE42" ca="1">SUM(INDIRECT(CONCATENATE($AB42))*('Inverts POINT'!$A$3:$A$526=AE$1))</f>
        <v>#N/A</v>
      </c>
      <c r="AF42" s="188" t="e">
        <f t="array" aca="1" ref="AF42" ca="1">SUM(INDIRECT(CONCATENATE($AB42))*('Inverts POINT'!$A$3:$A$526=AF$1))</f>
        <v>#N/A</v>
      </c>
      <c r="AG42" s="188" t="e">
        <f t="array" aca="1" ref="AG42" ca="1">SUM(INDIRECT(CONCATENATE($AB42))*('Inverts POINT'!$A$3:$A$526=AG$1))</f>
        <v>#N/A</v>
      </c>
    </row>
    <row r="43" spans="1:33" ht="14.4">
      <c r="A43" s="174" t="s">
        <v>445</v>
      </c>
      <c r="B43" s="183">
        <f t="shared" si="6"/>
        <v>334</v>
      </c>
      <c r="C43" s="183" t="str">
        <f t="shared" si="0"/>
        <v>'POINT intercept'!$LV$3:$LV$2302</v>
      </c>
      <c r="D43" s="184">
        <v>43152</v>
      </c>
      <c r="E43" s="184" t="s">
        <v>391</v>
      </c>
      <c r="F43" s="185" t="s">
        <v>399</v>
      </c>
      <c r="G43" s="184" t="s">
        <v>393</v>
      </c>
      <c r="H43" s="186"/>
      <c r="I43" s="187">
        <v>0</v>
      </c>
      <c r="J43" s="184"/>
      <c r="K43" s="188">
        <f t="shared" ref="K43:T43" ca="1" si="88">COUNTIF(INDIRECT(CONCATENATE($C43)),K$1)/COUNTA(INDIRECT(CONCATENATE($C43)))*100</f>
        <v>39.024390243902438</v>
      </c>
      <c r="L43" s="188">
        <f t="shared" ca="1" si="88"/>
        <v>48.780487804878049</v>
      </c>
      <c r="M43" s="188">
        <f t="shared" ca="1" si="88"/>
        <v>0</v>
      </c>
      <c r="N43" s="188">
        <f t="shared" ca="1" si="88"/>
        <v>0</v>
      </c>
      <c r="O43" s="188">
        <f t="shared" ca="1" si="88"/>
        <v>0</v>
      </c>
      <c r="P43" s="188">
        <f t="shared" ca="1" si="88"/>
        <v>0</v>
      </c>
      <c r="Q43" s="188">
        <f t="shared" ca="1" si="88"/>
        <v>0</v>
      </c>
      <c r="R43" s="188">
        <f t="shared" ca="1" si="88"/>
        <v>0</v>
      </c>
      <c r="S43" s="188">
        <f t="shared" ca="1" si="88"/>
        <v>0</v>
      </c>
      <c r="T43" s="188">
        <f t="shared" ca="1" si="88"/>
        <v>0</v>
      </c>
      <c r="U43" s="188">
        <f t="shared" ca="1" si="2"/>
        <v>0</v>
      </c>
      <c r="V43" s="188">
        <f t="shared" ref="V43:Y43" ca="1" si="89">COUNTIF(INDIRECT(CONCATENATE($C43)),V$1)/COUNTA(INDIRECT(CONCATENATE($C43)))*100</f>
        <v>0</v>
      </c>
      <c r="W43" s="188">
        <f t="shared" ca="1" si="89"/>
        <v>0</v>
      </c>
      <c r="X43" s="188">
        <f t="shared" ca="1" si="89"/>
        <v>12.195121951219512</v>
      </c>
      <c r="Y43" s="188">
        <f t="shared" ca="1" si="89"/>
        <v>0</v>
      </c>
      <c r="Z43" s="189">
        <f t="shared" ca="1" si="4"/>
        <v>100</v>
      </c>
      <c r="AA43" s="180">
        <f t="shared" si="9"/>
        <v>85</v>
      </c>
      <c r="AB43" s="191" t="str">
        <f t="shared" si="5"/>
        <v>'Inverts POINT'!$CG$3:$CG$500</v>
      </c>
      <c r="AC43" s="188" t="e">
        <f t="array" aca="1" ref="AC43" ca="1">SUM(INDIRECT(CONCATENATE($AB43))*('Inverts POINT'!$A$3:$A$526=AC$1))</f>
        <v>#N/A</v>
      </c>
      <c r="AD43" s="188" t="e">
        <f t="array" aca="1" ref="AD43" ca="1">SUM(INDIRECT(CONCATENATE($AB43))*('Inverts POINT'!$A$3:$A$526=AD$1))</f>
        <v>#N/A</v>
      </c>
      <c r="AE43" s="188" t="e">
        <f t="array" aca="1" ref="AE43" ca="1">SUM(INDIRECT(CONCATENATE($AB43))*('Inverts POINT'!$A$3:$A$526=AE$1))</f>
        <v>#N/A</v>
      </c>
      <c r="AF43" s="188" t="e">
        <f t="array" aca="1" ref="AF43" ca="1">SUM(INDIRECT(CONCATENATE($AB43))*('Inverts POINT'!$A$3:$A$526=AF$1))</f>
        <v>#N/A</v>
      </c>
      <c r="AG43" s="188" t="e">
        <f t="array" aca="1" ref="AG43" ca="1">SUM(INDIRECT(CONCATENATE($AB43))*('Inverts POINT'!$A$3:$A$526=AG$1))</f>
        <v>#N/A</v>
      </c>
    </row>
    <row r="44" spans="1:33" ht="14.4">
      <c r="A44" s="174" t="s">
        <v>446</v>
      </c>
      <c r="B44" s="183">
        <f t="shared" si="6"/>
        <v>342</v>
      </c>
      <c r="C44" s="183" t="str">
        <f t="shared" si="0"/>
        <v>'POINT intercept'!$MD$3:$MD$2302</v>
      </c>
      <c r="D44" s="184">
        <v>43152</v>
      </c>
      <c r="E44" s="184" t="s">
        <v>391</v>
      </c>
      <c r="F44" s="185" t="s">
        <v>420</v>
      </c>
      <c r="G44" s="184" t="s">
        <v>393</v>
      </c>
      <c r="H44" s="186"/>
      <c r="I44" s="187">
        <v>0</v>
      </c>
      <c r="J44" s="184"/>
      <c r="K44" s="188">
        <f t="shared" ref="K44:T44" ca="1" si="90">COUNTIF(INDIRECT(CONCATENATE($C44)),K$1)/COUNTA(INDIRECT(CONCATENATE($C44)))*100</f>
        <v>12.195121951219512</v>
      </c>
      <c r="L44" s="188">
        <f t="shared" ca="1" si="90"/>
        <v>2.4390243902439024</v>
      </c>
      <c r="M44" s="188">
        <f t="shared" ca="1" si="90"/>
        <v>2.4390243902439024</v>
      </c>
      <c r="N44" s="188">
        <f t="shared" ca="1" si="90"/>
        <v>0</v>
      </c>
      <c r="O44" s="188">
        <f t="shared" ca="1" si="90"/>
        <v>0</v>
      </c>
      <c r="P44" s="188">
        <f t="shared" ca="1" si="90"/>
        <v>0</v>
      </c>
      <c r="Q44" s="188">
        <f t="shared" ca="1" si="90"/>
        <v>51.219512195121951</v>
      </c>
      <c r="R44" s="188">
        <f t="shared" ca="1" si="90"/>
        <v>0</v>
      </c>
      <c r="S44" s="188">
        <f t="shared" ca="1" si="90"/>
        <v>0</v>
      </c>
      <c r="T44" s="188">
        <f t="shared" ca="1" si="90"/>
        <v>0</v>
      </c>
      <c r="U44" s="188">
        <f t="shared" ca="1" si="2"/>
        <v>2.4390243902439024</v>
      </c>
      <c r="V44" s="188">
        <f t="shared" ref="V44:Y44" ca="1" si="91">COUNTIF(INDIRECT(CONCATENATE($C44)),V$1)/COUNTA(INDIRECT(CONCATENATE($C44)))*100</f>
        <v>9.7560975609756095</v>
      </c>
      <c r="W44" s="188">
        <f t="shared" ca="1" si="91"/>
        <v>0</v>
      </c>
      <c r="X44" s="188">
        <f t="shared" ca="1" si="91"/>
        <v>12.195121951219512</v>
      </c>
      <c r="Y44" s="188">
        <f t="shared" ca="1" si="91"/>
        <v>7.3170731707317067</v>
      </c>
      <c r="Z44" s="189">
        <f t="shared" ca="1" si="4"/>
        <v>100</v>
      </c>
      <c r="AA44" s="180">
        <f t="shared" si="9"/>
        <v>87</v>
      </c>
      <c r="AB44" s="191" t="str">
        <f t="shared" si="5"/>
        <v>'Inverts POINT'!$CI$3:$CI$500</v>
      </c>
      <c r="AC44" s="188" t="e">
        <f t="array" aca="1" ref="AC44" ca="1">SUM(INDIRECT(CONCATENATE($AB44))*('Inverts POINT'!$A$3:$A$526=AC$1))</f>
        <v>#N/A</v>
      </c>
      <c r="AD44" s="188" t="e">
        <f t="array" aca="1" ref="AD44" ca="1">SUM(INDIRECT(CONCATENATE($AB44))*('Inverts POINT'!$A$3:$A$526=AD$1))</f>
        <v>#N/A</v>
      </c>
      <c r="AE44" s="188" t="e">
        <f t="array" aca="1" ref="AE44" ca="1">SUM(INDIRECT(CONCATENATE($AB44))*('Inverts POINT'!$A$3:$A$526=AE$1))</f>
        <v>#N/A</v>
      </c>
      <c r="AF44" s="188" t="e">
        <f t="array" aca="1" ref="AF44" ca="1">SUM(INDIRECT(CONCATENATE($AB44))*('Inverts POINT'!$A$3:$A$526=AF$1))</f>
        <v>#N/A</v>
      </c>
      <c r="AG44" s="188" t="e">
        <f t="array" aca="1" ref="AG44" ca="1">SUM(INDIRECT(CONCATENATE($AB44))*('Inverts POINT'!$A$3:$A$526=AG$1))</f>
        <v>#N/A</v>
      </c>
    </row>
    <row r="45" spans="1:33" ht="14.4">
      <c r="A45" s="174" t="s">
        <v>447</v>
      </c>
      <c r="B45" s="183">
        <f t="shared" si="6"/>
        <v>350</v>
      </c>
      <c r="C45" s="183" t="str">
        <f t="shared" si="0"/>
        <v>'POINT intercept'!$ML$3:$ML$2302</v>
      </c>
      <c r="D45" s="184">
        <v>43153</v>
      </c>
      <c r="E45" s="184" t="s">
        <v>391</v>
      </c>
      <c r="F45" s="185" t="s">
        <v>392</v>
      </c>
      <c r="G45" s="184" t="s">
        <v>393</v>
      </c>
      <c r="H45" s="186"/>
      <c r="I45" s="187">
        <v>0</v>
      </c>
      <c r="J45" s="184"/>
      <c r="K45" s="188">
        <f t="shared" ref="K45:T45" ca="1" si="92">COUNTIF(INDIRECT(CONCATENATE($C45)),K$1)/COUNTA(INDIRECT(CONCATENATE($C45)))*100</f>
        <v>46.341463414634148</v>
      </c>
      <c r="L45" s="188">
        <f t="shared" ca="1" si="92"/>
        <v>2.4390243902439024</v>
      </c>
      <c r="M45" s="188">
        <f t="shared" ca="1" si="92"/>
        <v>2.4390243902439024</v>
      </c>
      <c r="N45" s="188">
        <f t="shared" ca="1" si="92"/>
        <v>0</v>
      </c>
      <c r="O45" s="188">
        <f t="shared" ca="1" si="92"/>
        <v>0</v>
      </c>
      <c r="P45" s="188">
        <f t="shared" ca="1" si="92"/>
        <v>0</v>
      </c>
      <c r="Q45" s="188">
        <f t="shared" ca="1" si="92"/>
        <v>12.195121951219512</v>
      </c>
      <c r="R45" s="188">
        <f t="shared" ca="1" si="92"/>
        <v>0</v>
      </c>
      <c r="S45" s="188">
        <f t="shared" ca="1" si="92"/>
        <v>0</v>
      </c>
      <c r="T45" s="188">
        <f t="shared" ca="1" si="92"/>
        <v>0</v>
      </c>
      <c r="U45" s="188">
        <f t="shared" ca="1" si="2"/>
        <v>7.3170731707317067</v>
      </c>
      <c r="V45" s="188">
        <f t="shared" ref="V45:Y45" ca="1" si="93">COUNTIF(INDIRECT(CONCATENATE($C45)),V$1)/COUNTA(INDIRECT(CONCATENATE($C45)))*100</f>
        <v>4.8780487804878048</v>
      </c>
      <c r="W45" s="188">
        <f t="shared" ca="1" si="93"/>
        <v>0</v>
      </c>
      <c r="X45" s="188">
        <f t="shared" ca="1" si="93"/>
        <v>14.634146341463413</v>
      </c>
      <c r="Y45" s="188">
        <f t="shared" ca="1" si="93"/>
        <v>9.7560975609756095</v>
      </c>
      <c r="Z45" s="189">
        <f t="shared" ca="1" si="4"/>
        <v>100</v>
      </c>
      <c r="AA45" s="180">
        <f t="shared" si="9"/>
        <v>89</v>
      </c>
      <c r="AB45" s="191" t="str">
        <f t="shared" si="5"/>
        <v>'Inverts POINT'!$CK$3:$CK$500</v>
      </c>
      <c r="AC45" s="188" t="e">
        <f t="array" aca="1" ref="AC45" ca="1">SUM(INDIRECT(CONCATENATE($AB45))*('Inverts POINT'!$A$3:$A$526=AC$1))</f>
        <v>#N/A</v>
      </c>
      <c r="AD45" s="188" t="e">
        <f t="array" aca="1" ref="AD45" ca="1">SUM(INDIRECT(CONCATENATE($AB45))*('Inverts POINT'!$A$3:$A$526=AD$1))</f>
        <v>#N/A</v>
      </c>
      <c r="AE45" s="188" t="e">
        <f t="array" aca="1" ref="AE45" ca="1">SUM(INDIRECT(CONCATENATE($AB45))*('Inverts POINT'!$A$3:$A$526=AE$1))</f>
        <v>#N/A</v>
      </c>
      <c r="AF45" s="188" t="e">
        <f t="array" aca="1" ref="AF45" ca="1">SUM(INDIRECT(CONCATENATE($AB45))*('Inverts POINT'!$A$3:$A$526=AF$1))</f>
        <v>#N/A</v>
      </c>
      <c r="AG45" s="188" t="e">
        <f t="array" aca="1" ref="AG45" ca="1">SUM(INDIRECT(CONCATENATE($AB45))*('Inverts POINT'!$A$3:$A$526=AG$1))</f>
        <v>#N/A</v>
      </c>
    </row>
    <row r="46" spans="1:33" ht="14.4">
      <c r="A46" s="174" t="s">
        <v>448</v>
      </c>
      <c r="B46" s="183">
        <f t="shared" si="6"/>
        <v>358</v>
      </c>
      <c r="C46" s="183" t="str">
        <f t="shared" si="0"/>
        <v>'POINT intercept'!$MT$3:$MT$2302</v>
      </c>
      <c r="D46" s="184">
        <v>43209</v>
      </c>
      <c r="E46" s="184" t="s">
        <v>40</v>
      </c>
      <c r="F46" s="185" t="s">
        <v>3</v>
      </c>
      <c r="G46" s="184" t="s">
        <v>449</v>
      </c>
      <c r="H46" s="186">
        <v>0.50069444444444444</v>
      </c>
      <c r="I46" s="187">
        <v>3.9583333333333304E-2</v>
      </c>
      <c r="J46" s="184" t="s">
        <v>450</v>
      </c>
      <c r="K46" s="188">
        <f t="shared" ref="K46:T46" ca="1" si="94">COUNTIF(INDIRECT(CONCATENATE($C46)),K$1)/COUNTA(INDIRECT(CONCATENATE($C46)))*100</f>
        <v>14.634146341463413</v>
      </c>
      <c r="L46" s="188">
        <f t="shared" ca="1" si="94"/>
        <v>9.7560975609756095</v>
      </c>
      <c r="M46" s="188">
        <f t="shared" ca="1" si="94"/>
        <v>2.4390243902439024</v>
      </c>
      <c r="N46" s="188">
        <f t="shared" ca="1" si="94"/>
        <v>0</v>
      </c>
      <c r="O46" s="188">
        <f t="shared" ca="1" si="94"/>
        <v>0</v>
      </c>
      <c r="P46" s="188">
        <f t="shared" ca="1" si="94"/>
        <v>0</v>
      </c>
      <c r="Q46" s="188">
        <f t="shared" ca="1" si="94"/>
        <v>0</v>
      </c>
      <c r="R46" s="188">
        <f t="shared" ca="1" si="94"/>
        <v>0</v>
      </c>
      <c r="S46" s="188">
        <f t="shared" ca="1" si="94"/>
        <v>2.4390243902439024</v>
      </c>
      <c r="T46" s="188">
        <f t="shared" ca="1" si="94"/>
        <v>0</v>
      </c>
      <c r="U46" s="188">
        <f t="shared" ca="1" si="2"/>
        <v>7.3170731707317067</v>
      </c>
      <c r="V46" s="188">
        <f t="shared" ref="V46:Y46" ca="1" si="95">COUNTIF(INDIRECT(CONCATENATE($C46)),V$1)/COUNTA(INDIRECT(CONCATENATE($C46)))*100</f>
        <v>9.7560975609756095</v>
      </c>
      <c r="W46" s="188">
        <f t="shared" ca="1" si="95"/>
        <v>0</v>
      </c>
      <c r="X46" s="188">
        <f t="shared" ca="1" si="95"/>
        <v>29.268292682926827</v>
      </c>
      <c r="Y46" s="188">
        <f t="shared" ca="1" si="95"/>
        <v>24.390243902439025</v>
      </c>
      <c r="Z46" s="189">
        <f t="shared" ca="1" si="4"/>
        <v>99.999999999999986</v>
      </c>
      <c r="AA46" s="180">
        <f t="shared" si="9"/>
        <v>91</v>
      </c>
      <c r="AB46" s="191" t="str">
        <f t="shared" si="5"/>
        <v>'Inverts POINT'!$CM$3:$CM$500</v>
      </c>
      <c r="AC46" s="188" t="e">
        <f t="array" aca="1" ref="AC46" ca="1">SUM(INDIRECT(CONCATENATE($AB46))*('Inverts POINT'!$A$3:$A$526=AC$1))</f>
        <v>#N/A</v>
      </c>
      <c r="AD46" s="188" t="e">
        <f t="array" aca="1" ref="AD46" ca="1">SUM(INDIRECT(CONCATENATE($AB46))*('Inverts POINT'!$A$3:$A$526=AD$1))</f>
        <v>#N/A</v>
      </c>
      <c r="AE46" s="188" t="e">
        <f t="array" aca="1" ref="AE46" ca="1">SUM(INDIRECT(CONCATENATE($AB46))*('Inverts POINT'!$A$3:$A$526=AE$1))</f>
        <v>#N/A</v>
      </c>
      <c r="AF46" s="188" t="e">
        <f t="array" aca="1" ref="AF46" ca="1">SUM(INDIRECT(CONCATENATE($AB46))*('Inverts POINT'!$A$3:$A$526=AF$1))</f>
        <v>#N/A</v>
      </c>
      <c r="AG46" s="188" t="e">
        <f t="array" aca="1" ref="AG46" ca="1">SUM(INDIRECT(CONCATENATE($AB46))*('Inverts POINT'!$A$3:$A$526=AG$1))</f>
        <v>#N/A</v>
      </c>
    </row>
    <row r="47" spans="1:33" ht="14.4">
      <c r="A47" s="174" t="s">
        <v>451</v>
      </c>
      <c r="B47" s="183">
        <f t="shared" si="6"/>
        <v>366</v>
      </c>
      <c r="C47" s="183" t="str">
        <f t="shared" si="0"/>
        <v>'POINT intercept'!$NB$3:$NB$2302</v>
      </c>
      <c r="D47" s="184">
        <v>43211</v>
      </c>
      <c r="E47" s="184" t="s">
        <v>39</v>
      </c>
      <c r="F47" s="185" t="s">
        <v>3</v>
      </c>
      <c r="G47" s="184" t="s">
        <v>452</v>
      </c>
      <c r="H47" s="186">
        <v>0.5</v>
      </c>
      <c r="I47" s="187">
        <v>3.819444444444442E-2</v>
      </c>
      <c r="J47" s="184" t="s">
        <v>453</v>
      </c>
      <c r="K47" s="188">
        <f t="shared" ref="K47:T47" ca="1" si="96">COUNTIF(INDIRECT(CONCATENATE($C47)),K$1)/COUNTA(INDIRECT(CONCATENATE($C47)))*100</f>
        <v>21.951219512195124</v>
      </c>
      <c r="L47" s="188">
        <f t="shared" ca="1" si="96"/>
        <v>12.195121951219512</v>
      </c>
      <c r="M47" s="188">
        <f t="shared" ca="1" si="96"/>
        <v>2.4390243902439024</v>
      </c>
      <c r="N47" s="188">
        <f t="shared" ca="1" si="96"/>
        <v>4.8780487804878048</v>
      </c>
      <c r="O47" s="188">
        <f t="shared" ca="1" si="96"/>
        <v>0</v>
      </c>
      <c r="P47" s="188">
        <f t="shared" ca="1" si="96"/>
        <v>4.8780487804878048</v>
      </c>
      <c r="Q47" s="188">
        <f t="shared" ca="1" si="96"/>
        <v>4.8780487804878048</v>
      </c>
      <c r="R47" s="188">
        <f t="shared" ca="1" si="96"/>
        <v>0</v>
      </c>
      <c r="S47" s="188">
        <f t="shared" ca="1" si="96"/>
        <v>0</v>
      </c>
      <c r="T47" s="188">
        <f t="shared" ca="1" si="96"/>
        <v>0</v>
      </c>
      <c r="U47" s="188">
        <f t="shared" ca="1" si="2"/>
        <v>7.3170731707317067</v>
      </c>
      <c r="V47" s="188">
        <f t="shared" ref="V47:Y47" ca="1" si="97">COUNTIF(INDIRECT(CONCATENATE($C47)),V$1)/COUNTA(INDIRECT(CONCATENATE($C47)))*100</f>
        <v>2.4390243902439024</v>
      </c>
      <c r="W47" s="188">
        <f t="shared" ca="1" si="97"/>
        <v>0</v>
      </c>
      <c r="X47" s="188">
        <f t="shared" ca="1" si="97"/>
        <v>36.585365853658537</v>
      </c>
      <c r="Y47" s="188">
        <f t="shared" ca="1" si="97"/>
        <v>2.4390243902439024</v>
      </c>
      <c r="Z47" s="189">
        <f t="shared" ca="1" si="4"/>
        <v>100</v>
      </c>
      <c r="AA47" s="180">
        <f t="shared" si="9"/>
        <v>93</v>
      </c>
      <c r="AB47" s="191" t="str">
        <f t="shared" si="5"/>
        <v>'Inverts POINT'!$CO$3:$CO$500</v>
      </c>
      <c r="AC47" s="188" t="e">
        <f t="array" aca="1" ref="AC47" ca="1">SUM(INDIRECT(CONCATENATE($AB47))*('Inverts POINT'!$A$3:$A$526=AC$1))</f>
        <v>#N/A</v>
      </c>
      <c r="AD47" s="188" t="e">
        <f t="array" aca="1" ref="AD47" ca="1">SUM(INDIRECT(CONCATENATE($AB47))*('Inverts POINT'!$A$3:$A$526=AD$1))</f>
        <v>#N/A</v>
      </c>
      <c r="AE47" s="188" t="e">
        <f t="array" aca="1" ref="AE47" ca="1">SUM(INDIRECT(CONCATENATE($AB47))*('Inverts POINT'!$A$3:$A$526=AE$1))</f>
        <v>#N/A</v>
      </c>
      <c r="AF47" s="188" t="e">
        <f t="array" aca="1" ref="AF47" ca="1">SUM(INDIRECT(CONCATENATE($AB47))*('Inverts POINT'!$A$3:$A$526=AF$1))</f>
        <v>#N/A</v>
      </c>
      <c r="AG47" s="188" t="e">
        <f t="array" aca="1" ref="AG47" ca="1">SUM(INDIRECT(CONCATENATE($AB47))*('Inverts POINT'!$A$3:$A$526=AG$1))</f>
        <v>#N/A</v>
      </c>
    </row>
    <row r="48" spans="1:33" ht="14.4">
      <c r="A48" s="174" t="s">
        <v>454</v>
      </c>
      <c r="B48" s="183">
        <f t="shared" si="6"/>
        <v>374</v>
      </c>
      <c r="C48" s="183" t="str">
        <f t="shared" si="0"/>
        <v>'POINT intercept'!$NJ$3:$NJ$2302</v>
      </c>
      <c r="D48" s="184">
        <v>43213</v>
      </c>
      <c r="E48" s="184" t="s">
        <v>36</v>
      </c>
      <c r="F48" s="185" t="s">
        <v>3</v>
      </c>
      <c r="G48" s="184" t="s">
        <v>452</v>
      </c>
      <c r="H48" s="186">
        <v>0.43611111111111112</v>
      </c>
      <c r="I48" s="187">
        <v>5.2777777777777757E-2</v>
      </c>
      <c r="J48" s="184" t="s">
        <v>455</v>
      </c>
      <c r="K48" s="188">
        <f t="shared" ref="K48:T48" ca="1" si="98">COUNTIF(INDIRECT(CONCATENATE($C48)),K$1)/COUNTA(INDIRECT(CONCATENATE($C48)))*100</f>
        <v>39.024390243902438</v>
      </c>
      <c r="L48" s="188">
        <f t="shared" ca="1" si="98"/>
        <v>9.7560975609756095</v>
      </c>
      <c r="M48" s="188">
        <f t="shared" ca="1" si="98"/>
        <v>0</v>
      </c>
      <c r="N48" s="188">
        <f t="shared" ca="1" si="98"/>
        <v>2.4390243902439024</v>
      </c>
      <c r="O48" s="188">
        <f t="shared" ca="1" si="98"/>
        <v>0</v>
      </c>
      <c r="P48" s="188">
        <f t="shared" ca="1" si="98"/>
        <v>12.195121951219512</v>
      </c>
      <c r="Q48" s="188">
        <f t="shared" ca="1" si="98"/>
        <v>17.073170731707318</v>
      </c>
      <c r="R48" s="188">
        <f t="shared" ca="1" si="98"/>
        <v>2.4390243902439024</v>
      </c>
      <c r="S48" s="188">
        <f t="shared" ca="1" si="98"/>
        <v>0</v>
      </c>
      <c r="T48" s="188">
        <f t="shared" ca="1" si="98"/>
        <v>2.4390243902439024</v>
      </c>
      <c r="U48" s="188">
        <f t="shared" ca="1" si="2"/>
        <v>9.7560975609756095</v>
      </c>
      <c r="V48" s="188">
        <f t="shared" ref="V48:Y48" ca="1" si="99">COUNTIF(INDIRECT(CONCATENATE($C48)),V$1)/COUNTA(INDIRECT(CONCATENATE($C48)))*100</f>
        <v>2.4390243902439024</v>
      </c>
      <c r="W48" s="188">
        <f t="shared" ca="1" si="99"/>
        <v>0</v>
      </c>
      <c r="X48" s="188">
        <f t="shared" ca="1" si="99"/>
        <v>2.4390243902439024</v>
      </c>
      <c r="Y48" s="188">
        <f t="shared" ca="1" si="99"/>
        <v>0</v>
      </c>
      <c r="Z48" s="189">
        <f t="shared" ca="1" si="4"/>
        <v>99.999999999999986</v>
      </c>
      <c r="AA48" s="180">
        <f t="shared" si="9"/>
        <v>95</v>
      </c>
      <c r="AB48" s="191" t="str">
        <f t="shared" si="5"/>
        <v>'Inverts POINT'!$CQ$3:$CQ$500</v>
      </c>
      <c r="AC48" s="188" t="e">
        <f t="array" aca="1" ref="AC48" ca="1">SUM(INDIRECT(CONCATENATE($AB48))*('Inverts POINT'!$A$3:$A$526=AC$1))</f>
        <v>#N/A</v>
      </c>
      <c r="AD48" s="188" t="e">
        <f t="array" aca="1" ref="AD48" ca="1">SUM(INDIRECT(CONCATENATE($AB48))*('Inverts POINT'!$A$3:$A$526=AD$1))</f>
        <v>#N/A</v>
      </c>
      <c r="AE48" s="188" t="e">
        <f t="array" aca="1" ref="AE48" ca="1">SUM(INDIRECT(CONCATENATE($AB48))*('Inverts POINT'!$A$3:$A$526=AE$1))</f>
        <v>#N/A</v>
      </c>
      <c r="AF48" s="188" t="e">
        <f t="array" aca="1" ref="AF48" ca="1">SUM(INDIRECT(CONCATENATE($AB48))*('Inverts POINT'!$A$3:$A$526=AF$1))</f>
        <v>#N/A</v>
      </c>
      <c r="AG48" s="188" t="e">
        <f t="array" aca="1" ref="AG48" ca="1">SUM(INDIRECT(CONCATENATE($AB48))*('Inverts POINT'!$A$3:$A$526=AG$1))</f>
        <v>#N/A</v>
      </c>
    </row>
    <row r="49" spans="1:33" ht="14.4">
      <c r="A49" s="174" t="s">
        <v>456</v>
      </c>
      <c r="B49" s="183">
        <f t="shared" si="6"/>
        <v>382</v>
      </c>
      <c r="C49" s="183" t="str">
        <f t="shared" si="0"/>
        <v>'POINT intercept'!$NR$3:$NR$2302</v>
      </c>
      <c r="D49" s="184">
        <v>43214</v>
      </c>
      <c r="E49" s="184" t="s">
        <v>35</v>
      </c>
      <c r="F49" s="185" t="s">
        <v>3</v>
      </c>
      <c r="G49" s="184" t="s">
        <v>452</v>
      </c>
      <c r="H49" s="186">
        <v>0.40833333333333333</v>
      </c>
      <c r="I49" s="187">
        <v>3.8194444444444475E-2</v>
      </c>
      <c r="J49" s="184" t="s">
        <v>457</v>
      </c>
      <c r="K49" s="188">
        <f t="shared" ref="K49:T49" ca="1" si="100">COUNTIF(INDIRECT(CONCATENATE($C49)),K$1)/COUNTA(INDIRECT(CONCATENATE($C49)))*100</f>
        <v>36.585365853658537</v>
      </c>
      <c r="L49" s="188">
        <f t="shared" ca="1" si="100"/>
        <v>12.195121951219512</v>
      </c>
      <c r="M49" s="188">
        <f t="shared" ca="1" si="100"/>
        <v>4.8780487804878048</v>
      </c>
      <c r="N49" s="188">
        <f t="shared" ca="1" si="100"/>
        <v>0</v>
      </c>
      <c r="O49" s="188">
        <f t="shared" ca="1" si="100"/>
        <v>0</v>
      </c>
      <c r="P49" s="188">
        <f t="shared" ca="1" si="100"/>
        <v>2.4390243902439024</v>
      </c>
      <c r="Q49" s="188">
        <f t="shared" ca="1" si="100"/>
        <v>21.951219512195124</v>
      </c>
      <c r="R49" s="188">
        <f t="shared" ca="1" si="100"/>
        <v>0</v>
      </c>
      <c r="S49" s="188">
        <f t="shared" ca="1" si="100"/>
        <v>0</v>
      </c>
      <c r="T49" s="188">
        <f t="shared" ca="1" si="100"/>
        <v>0</v>
      </c>
      <c r="U49" s="188">
        <f t="shared" ca="1" si="2"/>
        <v>4.8780487804878048</v>
      </c>
      <c r="V49" s="188">
        <f t="shared" ref="V49:Y49" ca="1" si="101">COUNTIF(INDIRECT(CONCATENATE($C49)),V$1)/COUNTA(INDIRECT(CONCATENATE($C49)))*100</f>
        <v>4.8780487804878048</v>
      </c>
      <c r="W49" s="188">
        <f t="shared" ca="1" si="101"/>
        <v>0</v>
      </c>
      <c r="X49" s="188">
        <f t="shared" ca="1" si="101"/>
        <v>12.195121951219512</v>
      </c>
      <c r="Y49" s="188">
        <f t="shared" ca="1" si="101"/>
        <v>0</v>
      </c>
      <c r="Z49" s="189">
        <f t="shared" ca="1" si="4"/>
        <v>100</v>
      </c>
      <c r="AA49" s="180">
        <f t="shared" si="9"/>
        <v>97</v>
      </c>
      <c r="AB49" s="191" t="str">
        <f t="shared" si="5"/>
        <v>'Inverts POINT'!$CS$3:$CS$500</v>
      </c>
      <c r="AC49" s="188" t="e">
        <f t="array" aca="1" ref="AC49" ca="1">SUM(INDIRECT(CONCATENATE($AB49))*('Inverts POINT'!$A$3:$A$526=AC$1))</f>
        <v>#N/A</v>
      </c>
      <c r="AD49" s="188" t="e">
        <f t="array" aca="1" ref="AD49" ca="1">SUM(INDIRECT(CONCATENATE($AB49))*('Inverts POINT'!$A$3:$A$526=AD$1))</f>
        <v>#N/A</v>
      </c>
      <c r="AE49" s="188" t="e">
        <f t="array" aca="1" ref="AE49" ca="1">SUM(INDIRECT(CONCATENATE($AB49))*('Inverts POINT'!$A$3:$A$526=AE$1))</f>
        <v>#N/A</v>
      </c>
      <c r="AF49" s="188" t="e">
        <f t="array" aca="1" ref="AF49" ca="1">SUM(INDIRECT(CONCATENATE($AB49))*('Inverts POINT'!$A$3:$A$526=AF$1))</f>
        <v>#N/A</v>
      </c>
      <c r="AG49" s="188" t="e">
        <f t="array" aca="1" ref="AG49" ca="1">SUM(INDIRECT(CONCATENATE($AB49))*('Inverts POINT'!$A$3:$A$526=AG$1))</f>
        <v>#N/A</v>
      </c>
    </row>
    <row r="50" spans="1:33" ht="14.4">
      <c r="A50" s="174" t="s">
        <v>458</v>
      </c>
      <c r="B50" s="183">
        <f t="shared" si="6"/>
        <v>390</v>
      </c>
      <c r="C50" s="183" t="str">
        <f t="shared" si="0"/>
        <v>'POINT intercept'!$NZ$3:$NZ$2302</v>
      </c>
      <c r="D50" s="184">
        <v>43214</v>
      </c>
      <c r="E50" s="184" t="s">
        <v>33</v>
      </c>
      <c r="F50" s="185" t="s">
        <v>3</v>
      </c>
      <c r="G50" s="184" t="s">
        <v>452</v>
      </c>
      <c r="H50" s="186">
        <v>0.52222222222222225</v>
      </c>
      <c r="I50" s="187">
        <v>3.2638888888888884E-2</v>
      </c>
      <c r="J50" s="184" t="s">
        <v>459</v>
      </c>
      <c r="K50" s="188">
        <f t="shared" ref="K50:T50" ca="1" si="102">COUNTIF(INDIRECT(CONCATENATE($C50)),K$1)/COUNTA(INDIRECT(CONCATENATE($C50)))*100</f>
        <v>29.268292682926827</v>
      </c>
      <c r="L50" s="188">
        <f t="shared" ca="1" si="102"/>
        <v>7.3170731707317067</v>
      </c>
      <c r="M50" s="188">
        <f t="shared" ca="1" si="102"/>
        <v>9.7560975609756095</v>
      </c>
      <c r="N50" s="188">
        <f t="shared" ca="1" si="102"/>
        <v>0</v>
      </c>
      <c r="O50" s="188">
        <f t="shared" ca="1" si="102"/>
        <v>0</v>
      </c>
      <c r="P50" s="188">
        <f t="shared" ca="1" si="102"/>
        <v>2.4390243902439024</v>
      </c>
      <c r="Q50" s="188">
        <f t="shared" ca="1" si="102"/>
        <v>12.195121951219512</v>
      </c>
      <c r="R50" s="188">
        <f t="shared" ca="1" si="102"/>
        <v>0</v>
      </c>
      <c r="S50" s="188">
        <f t="shared" ca="1" si="102"/>
        <v>0</v>
      </c>
      <c r="T50" s="188">
        <f t="shared" ca="1" si="102"/>
        <v>0</v>
      </c>
      <c r="U50" s="188">
        <f t="shared" ca="1" si="2"/>
        <v>21.951219512195124</v>
      </c>
      <c r="V50" s="188">
        <f t="shared" ref="V50:Y50" ca="1" si="103">COUNTIF(INDIRECT(CONCATENATE($C50)),V$1)/COUNTA(INDIRECT(CONCATENATE($C50)))*100</f>
        <v>9.7560975609756095</v>
      </c>
      <c r="W50" s="188">
        <f t="shared" ca="1" si="103"/>
        <v>0</v>
      </c>
      <c r="X50" s="188">
        <f t="shared" ca="1" si="103"/>
        <v>7.3170731707317067</v>
      </c>
      <c r="Y50" s="188">
        <f t="shared" ca="1" si="103"/>
        <v>0</v>
      </c>
      <c r="Z50" s="189">
        <f t="shared" ca="1" si="4"/>
        <v>99.999999999999986</v>
      </c>
      <c r="AA50" s="180">
        <f t="shared" si="9"/>
        <v>99</v>
      </c>
      <c r="AB50" s="191" t="str">
        <f t="shared" si="5"/>
        <v>'Inverts POINT'!$CU$3:$CU$500</v>
      </c>
      <c r="AC50" s="188" t="e">
        <f t="array" aca="1" ref="AC50" ca="1">SUM(INDIRECT(CONCATENATE($AB50))*('Inverts POINT'!$A$3:$A$526=AC$1))</f>
        <v>#N/A</v>
      </c>
      <c r="AD50" s="188" t="e">
        <f t="array" aca="1" ref="AD50" ca="1">SUM(INDIRECT(CONCATENATE($AB50))*('Inverts POINT'!$A$3:$A$526=AD$1))</f>
        <v>#N/A</v>
      </c>
      <c r="AE50" s="188" t="e">
        <f t="array" aca="1" ref="AE50" ca="1">SUM(INDIRECT(CONCATENATE($AB50))*('Inverts POINT'!$A$3:$A$526=AE$1))</f>
        <v>#N/A</v>
      </c>
      <c r="AF50" s="188" t="e">
        <f t="array" aca="1" ref="AF50" ca="1">SUM(INDIRECT(CONCATENATE($AB50))*('Inverts POINT'!$A$3:$A$526=AF$1))</f>
        <v>#N/A</v>
      </c>
      <c r="AG50" s="188" t="e">
        <f t="array" aca="1" ref="AG50" ca="1">SUM(INDIRECT(CONCATENATE($AB50))*('Inverts POINT'!$A$3:$A$526=AG$1))</f>
        <v>#N/A</v>
      </c>
    </row>
    <row r="51" spans="1:33" ht="14.4">
      <c r="A51" s="174" t="s">
        <v>460</v>
      </c>
      <c r="B51" s="183">
        <f t="shared" si="6"/>
        <v>398</v>
      </c>
      <c r="C51" s="183" t="str">
        <f t="shared" si="0"/>
        <v>'POINT intercept'!$OH$3:$OH$2302</v>
      </c>
      <c r="D51" s="184">
        <v>43216</v>
      </c>
      <c r="E51" s="184" t="s">
        <v>34</v>
      </c>
      <c r="F51" s="185" t="s">
        <v>3</v>
      </c>
      <c r="G51" s="184" t="s">
        <v>461</v>
      </c>
      <c r="H51" s="186">
        <v>0.45277777777777778</v>
      </c>
      <c r="I51" s="187">
        <v>3.3333333333333326E-2</v>
      </c>
      <c r="J51" s="184" t="s">
        <v>462</v>
      </c>
      <c r="K51" s="188">
        <f t="shared" ref="K51:T51" ca="1" si="104">COUNTIF(INDIRECT(CONCATENATE($C51)),K$1)/COUNTA(INDIRECT(CONCATENATE($C51)))*100</f>
        <v>43.902439024390247</v>
      </c>
      <c r="L51" s="188">
        <f t="shared" ca="1" si="104"/>
        <v>14.634146341463413</v>
      </c>
      <c r="M51" s="188">
        <f t="shared" ca="1" si="104"/>
        <v>2.4390243902439024</v>
      </c>
      <c r="N51" s="188">
        <f t="shared" ca="1" si="104"/>
        <v>0</v>
      </c>
      <c r="O51" s="188">
        <f t="shared" ca="1" si="104"/>
        <v>0</v>
      </c>
      <c r="P51" s="188">
        <f t="shared" ca="1" si="104"/>
        <v>2.4390243902439024</v>
      </c>
      <c r="Q51" s="188">
        <f t="shared" ca="1" si="104"/>
        <v>7.3170731707317067</v>
      </c>
      <c r="R51" s="188">
        <f t="shared" ca="1" si="104"/>
        <v>0</v>
      </c>
      <c r="S51" s="188">
        <f t="shared" ca="1" si="104"/>
        <v>0</v>
      </c>
      <c r="T51" s="188">
        <f t="shared" ca="1" si="104"/>
        <v>0</v>
      </c>
      <c r="U51" s="188">
        <f t="shared" ca="1" si="2"/>
        <v>14.634146341463413</v>
      </c>
      <c r="V51" s="188">
        <f t="shared" ref="V51:Y51" ca="1" si="105">COUNTIF(INDIRECT(CONCATENATE($C51)),V$1)/COUNTA(INDIRECT(CONCATENATE($C51)))*100</f>
        <v>2.4390243902439024</v>
      </c>
      <c r="W51" s="188">
        <f t="shared" ca="1" si="105"/>
        <v>0</v>
      </c>
      <c r="X51" s="188">
        <f t="shared" ca="1" si="105"/>
        <v>9.7560975609756095</v>
      </c>
      <c r="Y51" s="188">
        <f t="shared" ca="1" si="105"/>
        <v>2.4390243902439024</v>
      </c>
      <c r="Z51" s="189">
        <f t="shared" ca="1" si="4"/>
        <v>100</v>
      </c>
      <c r="AA51" s="180">
        <f t="shared" si="9"/>
        <v>101</v>
      </c>
      <c r="AB51" s="191" t="str">
        <f t="shared" si="5"/>
        <v>'Inverts POINT'!$CW$3:$CW$500</v>
      </c>
      <c r="AC51" s="188" t="e">
        <f t="array" aca="1" ref="AC51" ca="1">SUM(INDIRECT(CONCATENATE($AB51))*('Inverts POINT'!$A$3:$A$526=AC$1))</f>
        <v>#N/A</v>
      </c>
      <c r="AD51" s="188" t="e">
        <f t="array" aca="1" ref="AD51" ca="1">SUM(INDIRECT(CONCATENATE($AB51))*('Inverts POINT'!$A$3:$A$526=AD$1))</f>
        <v>#N/A</v>
      </c>
      <c r="AE51" s="188" t="e">
        <f t="array" aca="1" ref="AE51" ca="1">SUM(INDIRECT(CONCATENATE($AB51))*('Inverts POINT'!$A$3:$A$526=AE$1))</f>
        <v>#N/A</v>
      </c>
      <c r="AF51" s="188" t="e">
        <f t="array" aca="1" ref="AF51" ca="1">SUM(INDIRECT(CONCATENATE($AB51))*('Inverts POINT'!$A$3:$A$526=AF$1))</f>
        <v>#N/A</v>
      </c>
      <c r="AG51" s="188" t="e">
        <f t="array" aca="1" ref="AG51" ca="1">SUM(INDIRECT(CONCATENATE($AB51))*('Inverts POINT'!$A$3:$A$526=AG$1))</f>
        <v>#N/A</v>
      </c>
    </row>
    <row r="52" spans="1:33" ht="14.4">
      <c r="A52" s="174" t="s">
        <v>463</v>
      </c>
      <c r="B52" s="183">
        <f t="shared" si="6"/>
        <v>406</v>
      </c>
      <c r="C52" s="183" t="str">
        <f t="shared" si="0"/>
        <v>'POINT intercept'!$OP$3:$OP$2302</v>
      </c>
      <c r="D52" s="184">
        <v>43219</v>
      </c>
      <c r="E52" s="184" t="s">
        <v>31</v>
      </c>
      <c r="F52" s="185" t="s">
        <v>3</v>
      </c>
      <c r="G52" s="184" t="s">
        <v>464</v>
      </c>
      <c r="H52" s="186">
        <v>0.45833333333333331</v>
      </c>
      <c r="I52" s="187">
        <v>3.9583333333333359E-2</v>
      </c>
      <c r="J52" s="184" t="s">
        <v>465</v>
      </c>
      <c r="K52" s="188">
        <f t="shared" ref="K52:T52" ca="1" si="106">COUNTIF(INDIRECT(CONCATENATE($C52)),K$1)/COUNTA(INDIRECT(CONCATENATE($C52)))*100</f>
        <v>12.195121951219512</v>
      </c>
      <c r="L52" s="188">
        <f t="shared" ca="1" si="106"/>
        <v>17.073170731707318</v>
      </c>
      <c r="M52" s="188">
        <f t="shared" ca="1" si="106"/>
        <v>0</v>
      </c>
      <c r="N52" s="188">
        <f t="shared" ca="1" si="106"/>
        <v>2.4390243902439024</v>
      </c>
      <c r="O52" s="188">
        <f t="shared" ca="1" si="106"/>
        <v>0</v>
      </c>
      <c r="P52" s="188">
        <f t="shared" ca="1" si="106"/>
        <v>12.195121951219512</v>
      </c>
      <c r="Q52" s="188">
        <f t="shared" ca="1" si="106"/>
        <v>4.8780487804878048</v>
      </c>
      <c r="R52" s="188">
        <f t="shared" ca="1" si="106"/>
        <v>0</v>
      </c>
      <c r="S52" s="188">
        <f t="shared" ca="1" si="106"/>
        <v>0</v>
      </c>
      <c r="T52" s="188">
        <f t="shared" ca="1" si="106"/>
        <v>0</v>
      </c>
      <c r="U52" s="188">
        <f t="shared" ca="1" si="2"/>
        <v>12.195121951219512</v>
      </c>
      <c r="V52" s="188">
        <f t="shared" ref="V52:Y52" ca="1" si="107">COUNTIF(INDIRECT(CONCATENATE($C52)),V$1)/COUNTA(INDIRECT(CONCATENATE($C52)))*100</f>
        <v>26.829268292682929</v>
      </c>
      <c r="W52" s="188">
        <f t="shared" ca="1" si="107"/>
        <v>0</v>
      </c>
      <c r="X52" s="188">
        <f t="shared" ca="1" si="107"/>
        <v>12.195121951219512</v>
      </c>
      <c r="Y52" s="188">
        <f t="shared" ca="1" si="107"/>
        <v>0</v>
      </c>
      <c r="Z52" s="189">
        <f t="shared" ca="1" si="4"/>
        <v>100</v>
      </c>
      <c r="AA52" s="180">
        <f t="shared" si="9"/>
        <v>103</v>
      </c>
      <c r="AB52" s="191" t="str">
        <f t="shared" si="5"/>
        <v>'Inverts POINT'!$CY$3:$CY$500</v>
      </c>
      <c r="AC52" s="188" t="e">
        <f t="array" aca="1" ref="AC52" ca="1">SUM(INDIRECT(CONCATENATE($AB52))*('Inverts POINT'!$A$3:$A$526=AC$1))</f>
        <v>#N/A</v>
      </c>
      <c r="AD52" s="188" t="e">
        <f t="array" aca="1" ref="AD52" ca="1">SUM(INDIRECT(CONCATENATE($AB52))*('Inverts POINT'!$A$3:$A$526=AD$1))</f>
        <v>#N/A</v>
      </c>
      <c r="AE52" s="188" t="e">
        <f t="array" aca="1" ref="AE52" ca="1">SUM(INDIRECT(CONCATENATE($AB52))*('Inverts POINT'!$A$3:$A$526=AE$1))</f>
        <v>#N/A</v>
      </c>
      <c r="AF52" s="188" t="e">
        <f t="array" aca="1" ref="AF52" ca="1">SUM(INDIRECT(CONCATENATE($AB52))*('Inverts POINT'!$A$3:$A$526=AF$1))</f>
        <v>#N/A</v>
      </c>
      <c r="AG52" s="188" t="e">
        <f t="array" aca="1" ref="AG52" ca="1">SUM(INDIRECT(CONCATENATE($AB52))*('Inverts POINT'!$A$3:$A$526=AG$1))</f>
        <v>#N/A</v>
      </c>
    </row>
    <row r="53" spans="1:33" ht="14.4">
      <c r="A53" s="174" t="s">
        <v>466</v>
      </c>
      <c r="B53" s="183">
        <f t="shared" si="6"/>
        <v>414</v>
      </c>
      <c r="C53" s="183" t="str">
        <f t="shared" si="0"/>
        <v>'POINT intercept'!$OX$3:$OX$2302</v>
      </c>
      <c r="D53" s="184">
        <v>43220</v>
      </c>
      <c r="E53" s="184" t="s">
        <v>26</v>
      </c>
      <c r="F53" s="185" t="s">
        <v>3</v>
      </c>
      <c r="G53" s="184" t="s">
        <v>467</v>
      </c>
      <c r="H53" s="186">
        <v>0.43125000000000002</v>
      </c>
      <c r="I53" s="187">
        <v>3.2638888888888884E-2</v>
      </c>
      <c r="J53" s="184"/>
      <c r="K53" s="188">
        <f t="shared" ref="K53:T53" ca="1" si="108">COUNTIF(INDIRECT(CONCATENATE($C53)),K$1)/COUNTA(INDIRECT(CONCATENATE($C53)))*100</f>
        <v>7.3170731707317067</v>
      </c>
      <c r="L53" s="188">
        <f t="shared" ca="1" si="108"/>
        <v>14.634146341463413</v>
      </c>
      <c r="M53" s="188">
        <f t="shared" ca="1" si="108"/>
        <v>0</v>
      </c>
      <c r="N53" s="188">
        <f t="shared" ca="1" si="108"/>
        <v>0</v>
      </c>
      <c r="O53" s="188">
        <f t="shared" ca="1" si="108"/>
        <v>0</v>
      </c>
      <c r="P53" s="188">
        <f t="shared" ca="1" si="108"/>
        <v>0</v>
      </c>
      <c r="Q53" s="188">
        <f t="shared" ca="1" si="108"/>
        <v>9.7560975609756095</v>
      </c>
      <c r="R53" s="188">
        <f t="shared" ca="1" si="108"/>
        <v>0</v>
      </c>
      <c r="S53" s="188">
        <f t="shared" ca="1" si="108"/>
        <v>0</v>
      </c>
      <c r="T53" s="188">
        <f t="shared" ca="1" si="108"/>
        <v>0</v>
      </c>
      <c r="U53" s="188">
        <f t="shared" ca="1" si="2"/>
        <v>4.8780487804878048</v>
      </c>
      <c r="V53" s="188">
        <f t="shared" ref="V53:Y53" ca="1" si="109">COUNTIF(INDIRECT(CONCATENATE($C53)),V$1)/COUNTA(INDIRECT(CONCATENATE($C53)))*100</f>
        <v>12.195121951219512</v>
      </c>
      <c r="W53" s="188">
        <f t="shared" ca="1" si="109"/>
        <v>0</v>
      </c>
      <c r="X53" s="188">
        <f t="shared" ca="1" si="109"/>
        <v>51.219512195121951</v>
      </c>
      <c r="Y53" s="188">
        <f t="shared" ca="1" si="109"/>
        <v>0</v>
      </c>
      <c r="Z53" s="189">
        <f t="shared" ca="1" si="4"/>
        <v>100</v>
      </c>
      <c r="AA53" s="180">
        <f t="shared" si="9"/>
        <v>105</v>
      </c>
      <c r="AB53" s="191" t="str">
        <f t="shared" si="5"/>
        <v>'Inverts POINT'!$DA$3:$DA$500</v>
      </c>
      <c r="AC53" s="188" t="e">
        <f t="array" aca="1" ref="AC53" ca="1">SUM(INDIRECT(CONCATENATE($AB53))*('Inverts POINT'!$A$3:$A$526=AC$1))</f>
        <v>#N/A</v>
      </c>
      <c r="AD53" s="188" t="e">
        <f t="array" aca="1" ref="AD53" ca="1">SUM(INDIRECT(CONCATENATE($AB53))*('Inverts POINT'!$A$3:$A$526=AD$1))</f>
        <v>#N/A</v>
      </c>
      <c r="AE53" s="188" t="e">
        <f t="array" aca="1" ref="AE53" ca="1">SUM(INDIRECT(CONCATENATE($AB53))*('Inverts POINT'!$A$3:$A$526=AE$1))</f>
        <v>#N/A</v>
      </c>
      <c r="AF53" s="188" t="e">
        <f t="array" aca="1" ref="AF53" ca="1">SUM(INDIRECT(CONCATENATE($AB53))*('Inverts POINT'!$A$3:$A$526=AF$1))</f>
        <v>#N/A</v>
      </c>
      <c r="AG53" s="188" t="e">
        <f t="array" aca="1" ref="AG53" ca="1">SUM(INDIRECT(CONCATENATE($AB53))*('Inverts POINT'!$A$3:$A$526=AG$1))</f>
        <v>#N/A</v>
      </c>
    </row>
    <row r="54" spans="1:33" ht="14.4">
      <c r="A54" s="174" t="s">
        <v>469</v>
      </c>
      <c r="B54" s="183">
        <f t="shared" si="6"/>
        <v>422</v>
      </c>
      <c r="C54" s="183" t="str">
        <f t="shared" si="0"/>
        <v>'POINT intercept'!$PF$3:$PF$2302</v>
      </c>
      <c r="D54" s="184">
        <v>43221</v>
      </c>
      <c r="E54" s="184" t="s">
        <v>29</v>
      </c>
      <c r="F54" s="185" t="s">
        <v>3</v>
      </c>
      <c r="G54" s="184" t="s">
        <v>467</v>
      </c>
      <c r="H54" s="186">
        <v>0.40763888888888888</v>
      </c>
      <c r="I54" s="187">
        <v>3.6111111111111094E-2</v>
      </c>
      <c r="J54" s="184"/>
      <c r="K54" s="188">
        <f t="shared" ref="K54:T54" ca="1" si="110">COUNTIF(INDIRECT(CONCATENATE($C54)),K$1)/COUNTA(INDIRECT(CONCATENATE($C54)))*100</f>
        <v>29.268292682926827</v>
      </c>
      <c r="L54" s="188">
        <f t="shared" ca="1" si="110"/>
        <v>17.073170731707318</v>
      </c>
      <c r="M54" s="188">
        <f t="shared" ca="1" si="110"/>
        <v>0</v>
      </c>
      <c r="N54" s="188">
        <f t="shared" ca="1" si="110"/>
        <v>0</v>
      </c>
      <c r="O54" s="188">
        <f t="shared" ca="1" si="110"/>
        <v>0</v>
      </c>
      <c r="P54" s="188">
        <f t="shared" ca="1" si="110"/>
        <v>0</v>
      </c>
      <c r="Q54" s="188">
        <f t="shared" ca="1" si="110"/>
        <v>0</v>
      </c>
      <c r="R54" s="188">
        <f t="shared" ca="1" si="110"/>
        <v>0</v>
      </c>
      <c r="S54" s="188">
        <f t="shared" ca="1" si="110"/>
        <v>0</v>
      </c>
      <c r="T54" s="188">
        <f t="shared" ca="1" si="110"/>
        <v>0</v>
      </c>
      <c r="U54" s="188">
        <f t="shared" ca="1" si="2"/>
        <v>7.3170731707317067</v>
      </c>
      <c r="V54" s="188">
        <f t="shared" ref="V54:Y54" ca="1" si="111">COUNTIF(INDIRECT(CONCATENATE($C54)),V$1)/COUNTA(INDIRECT(CONCATENATE($C54)))*100</f>
        <v>19.512195121951219</v>
      </c>
      <c r="W54" s="188">
        <f t="shared" ca="1" si="111"/>
        <v>0</v>
      </c>
      <c r="X54" s="188">
        <f t="shared" ca="1" si="111"/>
        <v>26.829268292682929</v>
      </c>
      <c r="Y54" s="188">
        <f t="shared" ca="1" si="111"/>
        <v>0</v>
      </c>
      <c r="Z54" s="189">
        <f t="shared" ca="1" si="4"/>
        <v>100</v>
      </c>
      <c r="AA54" s="180">
        <f t="shared" si="9"/>
        <v>107</v>
      </c>
      <c r="AB54" s="191" t="str">
        <f t="shared" si="5"/>
        <v>'Inverts POINT'!$DC$3:$DC$500</v>
      </c>
      <c r="AC54" s="188" t="e">
        <f t="array" aca="1" ref="AC54" ca="1">SUM(INDIRECT(CONCATENATE($AB54))*('Inverts POINT'!$A$3:$A$526=AC$1))</f>
        <v>#N/A</v>
      </c>
      <c r="AD54" s="188" t="e">
        <f t="array" aca="1" ref="AD54" ca="1">SUM(INDIRECT(CONCATENATE($AB54))*('Inverts POINT'!$A$3:$A$526=AD$1))</f>
        <v>#N/A</v>
      </c>
      <c r="AE54" s="188" t="e">
        <f t="array" aca="1" ref="AE54" ca="1">SUM(INDIRECT(CONCATENATE($AB54))*('Inverts POINT'!$A$3:$A$526=AE$1))</f>
        <v>#N/A</v>
      </c>
      <c r="AF54" s="188" t="e">
        <f t="array" aca="1" ref="AF54" ca="1">SUM(INDIRECT(CONCATENATE($AB54))*('Inverts POINT'!$A$3:$A$526=AF$1))</f>
        <v>#N/A</v>
      </c>
      <c r="AG54" s="188" t="e">
        <f t="array" aca="1" ref="AG54" ca="1">SUM(INDIRECT(CONCATENATE($AB54))*('Inverts POINT'!$A$3:$A$526=AG$1))</f>
        <v>#N/A</v>
      </c>
    </row>
    <row r="55" spans="1:33" ht="14.4">
      <c r="A55" s="174" t="s">
        <v>470</v>
      </c>
      <c r="B55" s="183">
        <f t="shared" si="6"/>
        <v>430</v>
      </c>
      <c r="C55" s="183" t="str">
        <f t="shared" si="0"/>
        <v>'POINT intercept'!$PN$3:$PN$2302</v>
      </c>
      <c r="D55" s="184">
        <v>43249</v>
      </c>
      <c r="E55" s="184" t="s">
        <v>5</v>
      </c>
      <c r="F55" s="185" t="s">
        <v>3</v>
      </c>
      <c r="G55" s="184" t="s">
        <v>467</v>
      </c>
      <c r="H55" s="186">
        <v>0.40902777777777777</v>
      </c>
      <c r="I55" s="187">
        <v>2.1527777777777812E-2</v>
      </c>
      <c r="J55" s="184" t="s">
        <v>471</v>
      </c>
      <c r="K55" s="188">
        <f t="shared" ref="K55:T55" ca="1" si="112">COUNTIF(INDIRECT(CONCATENATE($C55)),K$1)/COUNTA(INDIRECT(CONCATENATE($C55)))*100</f>
        <v>46.341463414634148</v>
      </c>
      <c r="L55" s="188">
        <f t="shared" ca="1" si="112"/>
        <v>17.073170731707318</v>
      </c>
      <c r="M55" s="188">
        <f t="shared" ca="1" si="112"/>
        <v>2.4390243902439024</v>
      </c>
      <c r="N55" s="188">
        <f t="shared" ca="1" si="112"/>
        <v>0</v>
      </c>
      <c r="O55" s="188">
        <f t="shared" ca="1" si="112"/>
        <v>0</v>
      </c>
      <c r="P55" s="188">
        <f t="shared" ca="1" si="112"/>
        <v>0</v>
      </c>
      <c r="Q55" s="188">
        <f t="shared" ca="1" si="112"/>
        <v>0</v>
      </c>
      <c r="R55" s="188">
        <f t="shared" ca="1" si="112"/>
        <v>0</v>
      </c>
      <c r="S55" s="188">
        <f t="shared" ca="1" si="112"/>
        <v>0</v>
      </c>
      <c r="T55" s="188">
        <f t="shared" ca="1" si="112"/>
        <v>0</v>
      </c>
      <c r="U55" s="188">
        <f t="shared" ca="1" si="2"/>
        <v>0</v>
      </c>
      <c r="V55" s="188">
        <f t="shared" ref="V55:Y55" ca="1" si="113">COUNTIF(INDIRECT(CONCATENATE($C55)),V$1)/COUNTA(INDIRECT(CONCATENATE($C55)))*100</f>
        <v>21.951219512195124</v>
      </c>
      <c r="W55" s="188">
        <f t="shared" ca="1" si="113"/>
        <v>0</v>
      </c>
      <c r="X55" s="188">
        <f t="shared" ca="1" si="113"/>
        <v>12.195121951219512</v>
      </c>
      <c r="Y55" s="188">
        <f t="shared" ca="1" si="113"/>
        <v>0</v>
      </c>
      <c r="Z55" s="189">
        <f t="shared" ca="1" si="4"/>
        <v>100</v>
      </c>
      <c r="AA55" s="180">
        <f t="shared" si="9"/>
        <v>109</v>
      </c>
      <c r="AB55" s="191" t="str">
        <f t="shared" si="5"/>
        <v>'Inverts POINT'!$DE$3:$DE$500</v>
      </c>
      <c r="AC55" s="188" t="e">
        <f t="array" aca="1" ref="AC55" ca="1">SUM(INDIRECT(CONCATENATE($AB55))*('Inverts POINT'!$A$3:$A$526=AC$1))</f>
        <v>#N/A</v>
      </c>
      <c r="AD55" s="188" t="e">
        <f t="array" aca="1" ref="AD55" ca="1">SUM(INDIRECT(CONCATENATE($AB55))*('Inverts POINT'!$A$3:$A$526=AD$1))</f>
        <v>#N/A</v>
      </c>
      <c r="AE55" s="188" t="e">
        <f t="array" aca="1" ref="AE55" ca="1">SUM(INDIRECT(CONCATENATE($AB55))*('Inverts POINT'!$A$3:$A$526=AE$1))</f>
        <v>#N/A</v>
      </c>
      <c r="AF55" s="188" t="e">
        <f t="array" aca="1" ref="AF55" ca="1">SUM(INDIRECT(CONCATENATE($AB55))*('Inverts POINT'!$A$3:$A$526=AF$1))</f>
        <v>#N/A</v>
      </c>
      <c r="AG55" s="188" t="e">
        <f t="array" aca="1" ref="AG55" ca="1">SUM(INDIRECT(CONCATENATE($AB55))*('Inverts POINT'!$A$3:$A$526=AG$1))</f>
        <v>#N/A</v>
      </c>
    </row>
    <row r="56" spans="1:33" ht="14.4">
      <c r="A56" s="174" t="s">
        <v>472</v>
      </c>
      <c r="B56" s="183">
        <f t="shared" si="6"/>
        <v>438</v>
      </c>
      <c r="C56" s="183" t="str">
        <f t="shared" si="0"/>
        <v>'POINT intercept'!$PV$3:$PV$2302</v>
      </c>
      <c r="D56" s="184">
        <v>43254</v>
      </c>
      <c r="E56" s="184" t="s">
        <v>44</v>
      </c>
      <c r="F56" s="185" t="s">
        <v>3</v>
      </c>
      <c r="G56" s="184" t="s">
        <v>467</v>
      </c>
      <c r="H56" s="186">
        <v>0.38472222222222224</v>
      </c>
      <c r="I56" s="187">
        <v>2.5694444444444409E-2</v>
      </c>
      <c r="J56" s="184" t="s">
        <v>473</v>
      </c>
      <c r="K56" s="188">
        <f t="shared" ref="K56:T56" ca="1" si="114">COUNTIF(INDIRECT(CONCATENATE($C56)),K$1)/COUNTA(INDIRECT(CONCATENATE($C56)))*100</f>
        <v>17.073170731707318</v>
      </c>
      <c r="L56" s="188">
        <f t="shared" ca="1" si="114"/>
        <v>48.780487804878049</v>
      </c>
      <c r="M56" s="188">
        <f t="shared" ca="1" si="114"/>
        <v>0</v>
      </c>
      <c r="N56" s="188">
        <f t="shared" ca="1" si="114"/>
        <v>0</v>
      </c>
      <c r="O56" s="188">
        <f t="shared" ca="1" si="114"/>
        <v>0</v>
      </c>
      <c r="P56" s="188">
        <f t="shared" ca="1" si="114"/>
        <v>0</v>
      </c>
      <c r="Q56" s="188">
        <f t="shared" ca="1" si="114"/>
        <v>0</v>
      </c>
      <c r="R56" s="188">
        <f t="shared" ca="1" si="114"/>
        <v>0</v>
      </c>
      <c r="S56" s="188">
        <f t="shared" ca="1" si="114"/>
        <v>0</v>
      </c>
      <c r="T56" s="188">
        <f t="shared" ca="1" si="114"/>
        <v>0</v>
      </c>
      <c r="U56" s="188">
        <f t="shared" ca="1" si="2"/>
        <v>0</v>
      </c>
      <c r="V56" s="188">
        <f t="shared" ref="V56:Y56" ca="1" si="115">COUNTIF(INDIRECT(CONCATENATE($C56)),V$1)/COUNTA(INDIRECT(CONCATENATE($C56)))*100</f>
        <v>2.4390243902439024</v>
      </c>
      <c r="W56" s="188">
        <f t="shared" ca="1" si="115"/>
        <v>0</v>
      </c>
      <c r="X56" s="188">
        <f t="shared" ca="1" si="115"/>
        <v>29.268292682926827</v>
      </c>
      <c r="Y56" s="188">
        <f t="shared" ca="1" si="115"/>
        <v>2.4390243902439024</v>
      </c>
      <c r="Z56" s="189">
        <f t="shared" ca="1" si="4"/>
        <v>100</v>
      </c>
      <c r="AA56" s="180">
        <f t="shared" si="9"/>
        <v>111</v>
      </c>
      <c r="AB56" s="191" t="str">
        <f t="shared" si="5"/>
        <v>'Inverts POINT'!$DG$3:$DG$500</v>
      </c>
      <c r="AC56" s="188" t="e">
        <f t="array" aca="1" ref="AC56" ca="1">SUM(INDIRECT(CONCATENATE($AB56))*('Inverts POINT'!$A$3:$A$526=AC$1))</f>
        <v>#N/A</v>
      </c>
      <c r="AD56" s="188" t="e">
        <f t="array" aca="1" ref="AD56" ca="1">SUM(INDIRECT(CONCATENATE($AB56))*('Inverts POINT'!$A$3:$A$526=AD$1))</f>
        <v>#N/A</v>
      </c>
      <c r="AE56" s="188" t="e">
        <f t="array" aca="1" ref="AE56" ca="1">SUM(INDIRECT(CONCATENATE($AB56))*('Inverts POINT'!$A$3:$A$526=AE$1))</f>
        <v>#N/A</v>
      </c>
      <c r="AF56" s="188" t="e">
        <f t="array" aca="1" ref="AF56" ca="1">SUM(INDIRECT(CONCATENATE($AB56))*('Inverts POINT'!$A$3:$A$526=AF$1))</f>
        <v>#N/A</v>
      </c>
      <c r="AG56" s="188" t="e">
        <f t="array" aca="1" ref="AG56" ca="1">SUM(INDIRECT(CONCATENATE($AB56))*('Inverts POINT'!$A$3:$A$526=AG$1))</f>
        <v>#N/A</v>
      </c>
    </row>
    <row r="57" spans="1:33" ht="14.4">
      <c r="A57" s="174" t="s">
        <v>474</v>
      </c>
      <c r="B57" s="183">
        <f t="shared" si="6"/>
        <v>446</v>
      </c>
      <c r="C57" s="183" t="str">
        <f t="shared" si="0"/>
        <v>'POINT intercept'!$QD$3:$QD$2302</v>
      </c>
      <c r="D57" s="184">
        <v>43254</v>
      </c>
      <c r="E57" s="184" t="s">
        <v>45</v>
      </c>
      <c r="F57" s="185" t="s">
        <v>3</v>
      </c>
      <c r="G57" s="184" t="s">
        <v>467</v>
      </c>
      <c r="H57" s="186">
        <v>0.41666666666666669</v>
      </c>
      <c r="I57" s="187">
        <v>9.7222222222221877E-3</v>
      </c>
      <c r="J57" s="184" t="s">
        <v>475</v>
      </c>
      <c r="K57" s="188">
        <f t="shared" ref="K57:T57" ca="1" si="116">COUNTIF(INDIRECT(CONCATENATE($C57)),K$1)/COUNTA(INDIRECT(CONCATENATE($C57)))*100</f>
        <v>7.3170731707317067</v>
      </c>
      <c r="L57" s="188">
        <f t="shared" ca="1" si="116"/>
        <v>46.341463414634148</v>
      </c>
      <c r="M57" s="188">
        <f t="shared" ca="1" si="116"/>
        <v>0</v>
      </c>
      <c r="N57" s="188">
        <f t="shared" ca="1" si="116"/>
        <v>0</v>
      </c>
      <c r="O57" s="188">
        <f t="shared" ca="1" si="116"/>
        <v>0</v>
      </c>
      <c r="P57" s="188">
        <f t="shared" ca="1" si="116"/>
        <v>0</v>
      </c>
      <c r="Q57" s="188">
        <f t="shared" ca="1" si="116"/>
        <v>0</v>
      </c>
      <c r="R57" s="188">
        <f t="shared" ca="1" si="116"/>
        <v>0</v>
      </c>
      <c r="S57" s="188">
        <f t="shared" ca="1" si="116"/>
        <v>0</v>
      </c>
      <c r="T57" s="188">
        <f t="shared" ca="1" si="116"/>
        <v>0</v>
      </c>
      <c r="U57" s="188">
        <f t="shared" ca="1" si="2"/>
        <v>0</v>
      </c>
      <c r="V57" s="188">
        <f t="shared" ref="V57:Y57" ca="1" si="117">COUNTIF(INDIRECT(CONCATENATE($C57)),V$1)/COUNTA(INDIRECT(CONCATENATE($C57)))*100</f>
        <v>0</v>
      </c>
      <c r="W57" s="188">
        <f t="shared" ca="1" si="117"/>
        <v>0</v>
      </c>
      <c r="X57" s="188">
        <f t="shared" ca="1" si="117"/>
        <v>46.341463414634148</v>
      </c>
      <c r="Y57" s="188">
        <f t="shared" ca="1" si="117"/>
        <v>0</v>
      </c>
      <c r="Z57" s="189">
        <f t="shared" ca="1" si="4"/>
        <v>100</v>
      </c>
      <c r="AA57" s="180">
        <f t="shared" si="9"/>
        <v>113</v>
      </c>
      <c r="AB57" s="191" t="str">
        <f t="shared" si="5"/>
        <v>'Inverts POINT'!$DI$3:$DI$500</v>
      </c>
      <c r="AC57" s="188" t="e">
        <f t="array" aca="1" ref="AC57" ca="1">SUM(INDIRECT(CONCATENATE($AB57))*('Inverts POINT'!$A$3:$A$526=AC$1))</f>
        <v>#N/A</v>
      </c>
      <c r="AD57" s="188" t="e">
        <f t="array" aca="1" ref="AD57" ca="1">SUM(INDIRECT(CONCATENATE($AB57))*('Inverts POINT'!$A$3:$A$526=AD$1))</f>
        <v>#N/A</v>
      </c>
      <c r="AE57" s="188" t="e">
        <f t="array" aca="1" ref="AE57" ca="1">SUM(INDIRECT(CONCATENATE($AB57))*('Inverts POINT'!$A$3:$A$526=AE$1))</f>
        <v>#N/A</v>
      </c>
      <c r="AF57" s="188" t="e">
        <f t="array" aca="1" ref="AF57" ca="1">SUM(INDIRECT(CONCATENATE($AB57))*('Inverts POINT'!$A$3:$A$526=AF$1))</f>
        <v>#N/A</v>
      </c>
      <c r="AG57" s="188" t="e">
        <f t="array" aca="1" ref="AG57" ca="1">SUM(INDIRECT(CONCATENATE($AB57))*('Inverts POINT'!$A$3:$A$526=AG$1))</f>
        <v>#N/A</v>
      </c>
    </row>
    <row r="58" spans="1:33" ht="14.4">
      <c r="A58" s="174" t="s">
        <v>476</v>
      </c>
      <c r="B58" s="183">
        <f t="shared" si="6"/>
        <v>454</v>
      </c>
      <c r="C58" s="183" t="str">
        <f t="shared" si="0"/>
        <v>'POINT intercept'!$QL$3:$QL$2302</v>
      </c>
      <c r="D58" s="184">
        <v>43259</v>
      </c>
      <c r="E58" s="184" t="s">
        <v>38</v>
      </c>
      <c r="F58" s="185" t="s">
        <v>3</v>
      </c>
      <c r="G58" s="184" t="s">
        <v>477</v>
      </c>
      <c r="H58" s="186">
        <v>0.42708333333333331</v>
      </c>
      <c r="I58" s="187">
        <v>4.1666666666666685E-2</v>
      </c>
      <c r="J58" s="184" t="s">
        <v>473</v>
      </c>
      <c r="K58" s="188">
        <f t="shared" ref="K58:T58" ca="1" si="118">COUNTIF(INDIRECT(CONCATENATE($C58)),K$1)/COUNTA(INDIRECT(CONCATENATE($C58)))*100</f>
        <v>31.707317073170731</v>
      </c>
      <c r="L58" s="188">
        <f t="shared" ca="1" si="118"/>
        <v>7.3170731707317067</v>
      </c>
      <c r="M58" s="188">
        <f t="shared" ca="1" si="118"/>
        <v>0</v>
      </c>
      <c r="N58" s="188">
        <f t="shared" ca="1" si="118"/>
        <v>0</v>
      </c>
      <c r="O58" s="188">
        <f t="shared" ca="1" si="118"/>
        <v>0</v>
      </c>
      <c r="P58" s="188">
        <f t="shared" ca="1" si="118"/>
        <v>0</v>
      </c>
      <c r="Q58" s="188">
        <f t="shared" ca="1" si="118"/>
        <v>17.073170731707318</v>
      </c>
      <c r="R58" s="188">
        <f t="shared" ca="1" si="118"/>
        <v>0</v>
      </c>
      <c r="S58" s="188">
        <f t="shared" ca="1" si="118"/>
        <v>0</v>
      </c>
      <c r="T58" s="188">
        <f t="shared" ca="1" si="118"/>
        <v>2.4390243902439024</v>
      </c>
      <c r="U58" s="188">
        <f t="shared" ca="1" si="2"/>
        <v>29.268292682926827</v>
      </c>
      <c r="V58" s="188">
        <f t="shared" ref="V58:Y58" ca="1" si="119">COUNTIF(INDIRECT(CONCATENATE($C58)),V$1)/COUNTA(INDIRECT(CONCATENATE($C58)))*100</f>
        <v>0</v>
      </c>
      <c r="W58" s="188">
        <f t="shared" ca="1" si="119"/>
        <v>0</v>
      </c>
      <c r="X58" s="188">
        <f t="shared" ca="1" si="119"/>
        <v>4.8780487804878048</v>
      </c>
      <c r="Y58" s="188">
        <f t="shared" ca="1" si="119"/>
        <v>7.3170731707317067</v>
      </c>
      <c r="Z58" s="189">
        <f t="shared" ca="1" si="4"/>
        <v>99.999999999999986</v>
      </c>
      <c r="AA58" s="180">
        <f t="shared" si="9"/>
        <v>115</v>
      </c>
      <c r="AB58" s="191" t="str">
        <f t="shared" si="5"/>
        <v>'Inverts POINT'!$DK$3:$DK$500</v>
      </c>
      <c r="AC58" s="188" t="e">
        <f t="array" aca="1" ref="AC58" ca="1">SUM(INDIRECT(CONCATENATE($AB58))*('Inverts POINT'!$A$3:$A$526=AC$1))</f>
        <v>#N/A</v>
      </c>
      <c r="AD58" s="188" t="e">
        <f t="array" aca="1" ref="AD58" ca="1">SUM(INDIRECT(CONCATENATE($AB58))*('Inverts POINT'!$A$3:$A$526=AD$1))</f>
        <v>#N/A</v>
      </c>
      <c r="AE58" s="188" t="e">
        <f t="array" aca="1" ref="AE58" ca="1">SUM(INDIRECT(CONCATENATE($AB58))*('Inverts POINT'!$A$3:$A$526=AE$1))</f>
        <v>#N/A</v>
      </c>
      <c r="AF58" s="188" t="e">
        <f t="array" aca="1" ref="AF58" ca="1">SUM(INDIRECT(CONCATENATE($AB58))*('Inverts POINT'!$A$3:$A$526=AF$1))</f>
        <v>#N/A</v>
      </c>
      <c r="AG58" s="188" t="e">
        <f t="array" aca="1" ref="AG58" ca="1">SUM(INDIRECT(CONCATENATE($AB58))*('Inverts POINT'!$A$3:$A$526=AG$1))</f>
        <v>#N/A</v>
      </c>
    </row>
    <row r="59" spans="1:33" ht="14.4">
      <c r="A59" s="174" t="s">
        <v>478</v>
      </c>
      <c r="B59" s="183">
        <f t="shared" si="6"/>
        <v>462</v>
      </c>
      <c r="C59" s="183" t="str">
        <f t="shared" si="0"/>
        <v>'POINT intercept'!$QT$3:$QT$2302</v>
      </c>
      <c r="D59" s="184">
        <v>43259</v>
      </c>
      <c r="E59" s="184" t="s">
        <v>37</v>
      </c>
      <c r="F59" s="185" t="s">
        <v>3</v>
      </c>
      <c r="G59" s="184" t="s">
        <v>449</v>
      </c>
      <c r="H59" s="186">
        <v>0.59722222222222221</v>
      </c>
      <c r="I59" s="187">
        <v>3.125E-2</v>
      </c>
      <c r="J59" s="184" t="s">
        <v>479</v>
      </c>
      <c r="K59" s="188">
        <f t="shared" ref="K59:T59" ca="1" si="120">COUNTIF(INDIRECT(CONCATENATE($C59)),K$1)/COUNTA(INDIRECT(CONCATENATE($C59)))*100</f>
        <v>4.8780487804878048</v>
      </c>
      <c r="L59" s="188">
        <f t="shared" ca="1" si="120"/>
        <v>0</v>
      </c>
      <c r="M59" s="188">
        <f t="shared" ca="1" si="120"/>
        <v>0</v>
      </c>
      <c r="N59" s="188">
        <f t="shared" ca="1" si="120"/>
        <v>0</v>
      </c>
      <c r="O59" s="188">
        <f t="shared" ca="1" si="120"/>
        <v>0</v>
      </c>
      <c r="P59" s="188">
        <f t="shared" ca="1" si="120"/>
        <v>4.8780487804878048</v>
      </c>
      <c r="Q59" s="188">
        <f t="shared" ca="1" si="120"/>
        <v>34.146341463414636</v>
      </c>
      <c r="R59" s="188">
        <f t="shared" ca="1" si="120"/>
        <v>0</v>
      </c>
      <c r="S59" s="188">
        <f t="shared" ca="1" si="120"/>
        <v>2.4390243902439024</v>
      </c>
      <c r="T59" s="188">
        <f t="shared" ca="1" si="120"/>
        <v>0</v>
      </c>
      <c r="U59" s="188">
        <f t="shared" ca="1" si="2"/>
        <v>0</v>
      </c>
      <c r="V59" s="188">
        <f t="shared" ref="V59:Y59" ca="1" si="121">COUNTIF(INDIRECT(CONCATENATE($C59)),V$1)/COUNTA(INDIRECT(CONCATENATE($C59)))*100</f>
        <v>29.268292682926827</v>
      </c>
      <c r="W59" s="188">
        <f t="shared" ca="1" si="121"/>
        <v>0</v>
      </c>
      <c r="X59" s="188">
        <f t="shared" ca="1" si="121"/>
        <v>21.951219512195124</v>
      </c>
      <c r="Y59" s="188">
        <f t="shared" ca="1" si="121"/>
        <v>2.4390243902439024</v>
      </c>
      <c r="Z59" s="189">
        <f t="shared" ca="1" si="4"/>
        <v>100</v>
      </c>
      <c r="AA59" s="180">
        <f t="shared" si="9"/>
        <v>117</v>
      </c>
      <c r="AB59" s="191" t="str">
        <f t="shared" si="5"/>
        <v>'Inverts POINT'!$DM$3:$DM$500</v>
      </c>
      <c r="AC59" s="188" t="e">
        <f t="array" aca="1" ref="AC59" ca="1">SUM(INDIRECT(CONCATENATE($AB59))*('Inverts POINT'!$A$3:$A$526=AC$1))</f>
        <v>#N/A</v>
      </c>
      <c r="AD59" s="188" t="e">
        <f t="array" aca="1" ref="AD59" ca="1">SUM(INDIRECT(CONCATENATE($AB59))*('Inverts POINT'!$A$3:$A$526=AD$1))</f>
        <v>#N/A</v>
      </c>
      <c r="AE59" s="188" t="e">
        <f t="array" aca="1" ref="AE59" ca="1">SUM(INDIRECT(CONCATENATE($AB59))*('Inverts POINT'!$A$3:$A$526=AE$1))</f>
        <v>#N/A</v>
      </c>
      <c r="AF59" s="188" t="e">
        <f t="array" aca="1" ref="AF59" ca="1">SUM(INDIRECT(CONCATENATE($AB59))*('Inverts POINT'!$A$3:$A$526=AF$1))</f>
        <v>#N/A</v>
      </c>
      <c r="AG59" s="188" t="e">
        <f t="array" aca="1" ref="AG59" ca="1">SUM(INDIRECT(CONCATENATE($AB59))*('Inverts POINT'!$A$3:$A$526=AG$1))</f>
        <v>#N/A</v>
      </c>
    </row>
    <row r="60" spans="1:33" ht="14.4">
      <c r="A60" s="174" t="s">
        <v>480</v>
      </c>
      <c r="B60" s="183">
        <f t="shared" si="6"/>
        <v>470</v>
      </c>
      <c r="C60" s="183" t="str">
        <f t="shared" si="0"/>
        <v>'POINT intercept'!$RB$3:$RB$2302</v>
      </c>
      <c r="D60" s="184">
        <v>43260</v>
      </c>
      <c r="E60" s="184" t="s">
        <v>30</v>
      </c>
      <c r="F60" s="185" t="s">
        <v>3</v>
      </c>
      <c r="G60" s="184" t="s">
        <v>481</v>
      </c>
      <c r="H60" s="186">
        <v>0.39583333333333331</v>
      </c>
      <c r="I60" s="187">
        <v>8.1250000000000044E-2</v>
      </c>
      <c r="J60" s="184" t="s">
        <v>482</v>
      </c>
      <c r="K60" s="188">
        <f t="shared" ref="K60:T60" ca="1" si="122">COUNTIF(INDIRECT(CONCATENATE($C60)),K$1)/COUNTA(INDIRECT(CONCATENATE($C60)))*100</f>
        <v>31.707317073170731</v>
      </c>
      <c r="L60" s="188">
        <f t="shared" ca="1" si="122"/>
        <v>9.7560975609756095</v>
      </c>
      <c r="M60" s="188">
        <f t="shared" ca="1" si="122"/>
        <v>0</v>
      </c>
      <c r="N60" s="188">
        <f t="shared" ca="1" si="122"/>
        <v>0</v>
      </c>
      <c r="O60" s="188">
        <f t="shared" ca="1" si="122"/>
        <v>0</v>
      </c>
      <c r="P60" s="188">
        <f t="shared" ca="1" si="122"/>
        <v>0</v>
      </c>
      <c r="Q60" s="188">
        <f t="shared" ca="1" si="122"/>
        <v>4.8780487804878048</v>
      </c>
      <c r="R60" s="188">
        <f t="shared" ca="1" si="122"/>
        <v>0</v>
      </c>
      <c r="S60" s="188">
        <f t="shared" ca="1" si="122"/>
        <v>17.073170731707318</v>
      </c>
      <c r="T60" s="188">
        <f t="shared" ca="1" si="122"/>
        <v>0</v>
      </c>
      <c r="U60" s="188">
        <f t="shared" ca="1" si="2"/>
        <v>17.073170731707318</v>
      </c>
      <c r="V60" s="188">
        <f t="shared" ref="V60:Y60" ca="1" si="123">COUNTIF(INDIRECT(CONCATENATE($C60)),V$1)/COUNTA(INDIRECT(CONCATENATE($C60)))*100</f>
        <v>0</v>
      </c>
      <c r="W60" s="188">
        <f t="shared" ca="1" si="123"/>
        <v>0</v>
      </c>
      <c r="X60" s="188">
        <f t="shared" ca="1" si="123"/>
        <v>7.3170731707317067</v>
      </c>
      <c r="Y60" s="188">
        <f t="shared" ca="1" si="123"/>
        <v>12.195121951219512</v>
      </c>
      <c r="Z60" s="189">
        <f t="shared" ca="1" si="4"/>
        <v>100</v>
      </c>
      <c r="AA60" s="180">
        <f t="shared" si="9"/>
        <v>119</v>
      </c>
      <c r="AB60" s="191" t="str">
        <f t="shared" si="5"/>
        <v>'Inverts POINT'!$DO$3:$DO$500</v>
      </c>
      <c r="AC60" s="188" t="e">
        <f t="array" aca="1" ref="AC60" ca="1">SUM(INDIRECT(CONCATENATE($AB60))*('Inverts POINT'!$A$3:$A$526=AC$1))</f>
        <v>#N/A</v>
      </c>
      <c r="AD60" s="188" t="e">
        <f t="array" aca="1" ref="AD60" ca="1">SUM(INDIRECT(CONCATENATE($AB60))*('Inverts POINT'!$A$3:$A$526=AD$1))</f>
        <v>#N/A</v>
      </c>
      <c r="AE60" s="188" t="e">
        <f t="array" aca="1" ref="AE60" ca="1">SUM(INDIRECT(CONCATENATE($AB60))*('Inverts POINT'!$A$3:$A$526=AE$1))</f>
        <v>#N/A</v>
      </c>
      <c r="AF60" s="188" t="e">
        <f t="array" aca="1" ref="AF60" ca="1">SUM(INDIRECT(CONCATENATE($AB60))*('Inverts POINT'!$A$3:$A$526=AF$1))</f>
        <v>#N/A</v>
      </c>
      <c r="AG60" s="188" t="e">
        <f t="array" aca="1" ref="AG60" ca="1">SUM(INDIRECT(CONCATENATE($AB60))*('Inverts POINT'!$A$3:$A$526=AG$1))</f>
        <v>#N/A</v>
      </c>
    </row>
    <row r="61" spans="1:33" ht="14.4">
      <c r="A61" s="174" t="s">
        <v>483</v>
      </c>
      <c r="B61" s="183">
        <f t="shared" si="6"/>
        <v>478</v>
      </c>
      <c r="C61" s="183" t="str">
        <f t="shared" si="0"/>
        <v>'POINT intercept'!$RJ$3:$RJ$2302</v>
      </c>
      <c r="D61" s="184">
        <v>43261</v>
      </c>
      <c r="E61" s="184" t="s">
        <v>49</v>
      </c>
      <c r="F61" s="185" t="s">
        <v>3</v>
      </c>
      <c r="G61" s="184" t="s">
        <v>481</v>
      </c>
      <c r="H61" s="186">
        <v>0.42569444444444443</v>
      </c>
      <c r="I61" s="187">
        <v>2.0138888888888928E-2</v>
      </c>
      <c r="J61" s="184" t="s">
        <v>484</v>
      </c>
      <c r="K61" s="188">
        <f t="shared" ref="K61:T61" ca="1" si="124">COUNTIF(INDIRECT(CONCATENATE($C61)),K$1)/COUNTA(INDIRECT(CONCATENATE($C61)))*100</f>
        <v>85.365853658536579</v>
      </c>
      <c r="L61" s="188">
        <f t="shared" ca="1" si="124"/>
        <v>0</v>
      </c>
      <c r="M61" s="188">
        <f t="shared" ca="1" si="124"/>
        <v>0</v>
      </c>
      <c r="N61" s="188">
        <f t="shared" ca="1" si="124"/>
        <v>0</v>
      </c>
      <c r="O61" s="188">
        <f t="shared" ca="1" si="124"/>
        <v>0</v>
      </c>
      <c r="P61" s="188">
        <f t="shared" ca="1" si="124"/>
        <v>0</v>
      </c>
      <c r="Q61" s="188">
        <f t="shared" ca="1" si="124"/>
        <v>2.4390243902439024</v>
      </c>
      <c r="R61" s="188">
        <f t="shared" ca="1" si="124"/>
        <v>0</v>
      </c>
      <c r="S61" s="188">
        <f t="shared" ca="1" si="124"/>
        <v>9.7560975609756095</v>
      </c>
      <c r="T61" s="188">
        <f t="shared" ca="1" si="124"/>
        <v>2.4390243902439024</v>
      </c>
      <c r="U61" s="188">
        <f t="shared" ca="1" si="2"/>
        <v>0</v>
      </c>
      <c r="V61" s="188">
        <f t="shared" ref="V61:Y61" ca="1" si="125">COUNTIF(INDIRECT(CONCATENATE($C61)),V$1)/COUNTA(INDIRECT(CONCATENATE($C61)))*100</f>
        <v>0</v>
      </c>
      <c r="W61" s="188">
        <f t="shared" ca="1" si="125"/>
        <v>0</v>
      </c>
      <c r="X61" s="188">
        <f t="shared" ca="1" si="125"/>
        <v>0</v>
      </c>
      <c r="Y61" s="188">
        <f t="shared" ca="1" si="125"/>
        <v>0</v>
      </c>
      <c r="Z61" s="189">
        <f t="shared" ca="1" si="4"/>
        <v>99.999999999999986</v>
      </c>
      <c r="AA61" s="180">
        <f t="shared" si="9"/>
        <v>121</v>
      </c>
      <c r="AB61" s="191" t="str">
        <f t="shared" si="5"/>
        <v>'Inverts POINT'!$DQ$3:$DQ$500</v>
      </c>
      <c r="AC61" s="188" t="e">
        <f t="array" aca="1" ref="AC61" ca="1">SUM(INDIRECT(CONCATENATE($AB61))*('Inverts POINT'!$A$3:$A$526=AC$1))</f>
        <v>#N/A</v>
      </c>
      <c r="AD61" s="188" t="e">
        <f t="array" aca="1" ref="AD61" ca="1">SUM(INDIRECT(CONCATENATE($AB61))*('Inverts POINT'!$A$3:$A$526=AD$1))</f>
        <v>#N/A</v>
      </c>
      <c r="AE61" s="188" t="e">
        <f t="array" aca="1" ref="AE61" ca="1">SUM(INDIRECT(CONCATENATE($AB61))*('Inverts POINT'!$A$3:$A$526=AE$1))</f>
        <v>#N/A</v>
      </c>
      <c r="AF61" s="188" t="e">
        <f t="array" aca="1" ref="AF61" ca="1">SUM(INDIRECT(CONCATENATE($AB61))*('Inverts POINT'!$A$3:$A$526=AF$1))</f>
        <v>#N/A</v>
      </c>
      <c r="AG61" s="188" t="e">
        <f t="array" aca="1" ref="AG61" ca="1">SUM(INDIRECT(CONCATENATE($AB61))*('Inverts POINT'!$A$3:$A$526=AG$1))</f>
        <v>#N/A</v>
      </c>
    </row>
    <row r="62" spans="1:33" ht="14.4">
      <c r="A62" s="174" t="s">
        <v>485</v>
      </c>
      <c r="B62" s="183">
        <f t="shared" si="6"/>
        <v>486</v>
      </c>
      <c r="C62" s="183" t="str">
        <f t="shared" si="0"/>
        <v>'POINT intercept'!$RR$3:$RR$2302</v>
      </c>
      <c r="D62" s="184">
        <v>43261</v>
      </c>
      <c r="E62" s="184" t="s">
        <v>51</v>
      </c>
      <c r="F62" s="185" t="s">
        <v>3</v>
      </c>
      <c r="G62" s="184" t="s">
        <v>481</v>
      </c>
      <c r="H62" s="186">
        <v>0.45763888888888887</v>
      </c>
      <c r="I62" s="187">
        <v>1.8055555555555547E-2</v>
      </c>
      <c r="J62" s="184" t="s">
        <v>486</v>
      </c>
      <c r="K62" s="188">
        <f t="shared" ref="K62:T62" ca="1" si="126">COUNTIF(INDIRECT(CONCATENATE($C62)),K$1)/COUNTA(INDIRECT(CONCATENATE($C62)))*100</f>
        <v>75.609756097560975</v>
      </c>
      <c r="L62" s="188">
        <f t="shared" ca="1" si="126"/>
        <v>4.8780487804878048</v>
      </c>
      <c r="M62" s="188">
        <f t="shared" ca="1" si="126"/>
        <v>0</v>
      </c>
      <c r="N62" s="188">
        <f t="shared" ca="1" si="126"/>
        <v>0</v>
      </c>
      <c r="O62" s="188">
        <f t="shared" ca="1" si="126"/>
        <v>0</v>
      </c>
      <c r="P62" s="188">
        <f t="shared" ca="1" si="126"/>
        <v>0</v>
      </c>
      <c r="Q62" s="188">
        <f t="shared" ca="1" si="126"/>
        <v>0</v>
      </c>
      <c r="R62" s="188">
        <f t="shared" ca="1" si="126"/>
        <v>0</v>
      </c>
      <c r="S62" s="188">
        <f t="shared" ca="1" si="126"/>
        <v>2.4390243902439024</v>
      </c>
      <c r="T62" s="188">
        <f t="shared" ca="1" si="126"/>
        <v>2.4390243902439024</v>
      </c>
      <c r="U62" s="188">
        <f t="shared" ca="1" si="2"/>
        <v>0</v>
      </c>
      <c r="V62" s="188">
        <f t="shared" ref="V62:Y62" ca="1" si="127">COUNTIF(INDIRECT(CONCATENATE($C62)),V$1)/COUNTA(INDIRECT(CONCATENATE($C62)))*100</f>
        <v>0</v>
      </c>
      <c r="W62" s="188">
        <f t="shared" ca="1" si="127"/>
        <v>0</v>
      </c>
      <c r="X62" s="188">
        <f t="shared" ca="1" si="127"/>
        <v>0</v>
      </c>
      <c r="Y62" s="188">
        <f t="shared" ca="1" si="127"/>
        <v>14.634146341463413</v>
      </c>
      <c r="Z62" s="189">
        <f t="shared" ca="1" si="4"/>
        <v>100</v>
      </c>
      <c r="AA62" s="180">
        <f t="shared" si="9"/>
        <v>123</v>
      </c>
      <c r="AB62" s="191" t="str">
        <f t="shared" si="5"/>
        <v>'Inverts POINT'!$DS$3:$DS$500</v>
      </c>
      <c r="AC62" s="188" t="e">
        <f t="array" aca="1" ref="AC62" ca="1">SUM(INDIRECT(CONCATENATE($AB62))*('Inverts POINT'!$A$3:$A$526=AC$1))</f>
        <v>#N/A</v>
      </c>
      <c r="AD62" s="188" t="e">
        <f t="array" aca="1" ref="AD62" ca="1">SUM(INDIRECT(CONCATENATE($AB62))*('Inverts POINT'!$A$3:$A$526=AD$1))</f>
        <v>#N/A</v>
      </c>
      <c r="AE62" s="188" t="e">
        <f t="array" aca="1" ref="AE62" ca="1">SUM(INDIRECT(CONCATENATE($AB62))*('Inverts POINT'!$A$3:$A$526=AE$1))</f>
        <v>#N/A</v>
      </c>
      <c r="AF62" s="188" t="e">
        <f t="array" aca="1" ref="AF62" ca="1">SUM(INDIRECT(CONCATENATE($AB62))*('Inverts POINT'!$A$3:$A$526=AF$1))</f>
        <v>#N/A</v>
      </c>
      <c r="AG62" s="188" t="e">
        <f t="array" aca="1" ref="AG62" ca="1">SUM(INDIRECT(CONCATENATE($AB62))*('Inverts POINT'!$A$3:$A$526=AG$1))</f>
        <v>#N/A</v>
      </c>
    </row>
    <row r="63" spans="1:33" ht="14.4">
      <c r="A63" s="174" t="s">
        <v>487</v>
      </c>
      <c r="B63" s="183">
        <f t="shared" si="6"/>
        <v>494</v>
      </c>
      <c r="C63" s="183" t="str">
        <f t="shared" si="0"/>
        <v>'POINT intercept'!$RZ$3:$RZ$2302</v>
      </c>
      <c r="D63" s="184">
        <v>43066</v>
      </c>
      <c r="E63" s="184" t="s">
        <v>391</v>
      </c>
      <c r="F63" s="185" t="s">
        <v>411</v>
      </c>
      <c r="G63" s="184" t="s">
        <v>488</v>
      </c>
      <c r="H63" s="186">
        <v>0.5</v>
      </c>
      <c r="I63" s="187">
        <v>2.083333333333337E-2</v>
      </c>
      <c r="J63" s="184" t="s">
        <v>489</v>
      </c>
      <c r="K63" s="188">
        <f t="shared" ref="K63:T63" ca="1" si="128">COUNTIF(INDIRECT(CONCATENATE($C63)),K$1)/COUNTA(INDIRECT(CONCATENATE($C63)))*100</f>
        <v>39.024390243902438</v>
      </c>
      <c r="L63" s="188">
        <f t="shared" ca="1" si="128"/>
        <v>0</v>
      </c>
      <c r="M63" s="188">
        <f t="shared" ca="1" si="128"/>
        <v>0</v>
      </c>
      <c r="N63" s="188">
        <f t="shared" ca="1" si="128"/>
        <v>0</v>
      </c>
      <c r="O63" s="188">
        <f t="shared" ca="1" si="128"/>
        <v>9.7560975609756095</v>
      </c>
      <c r="P63" s="188">
        <f t="shared" ca="1" si="128"/>
        <v>0</v>
      </c>
      <c r="Q63" s="188">
        <f t="shared" ca="1" si="128"/>
        <v>0</v>
      </c>
      <c r="R63" s="188">
        <f t="shared" ca="1" si="128"/>
        <v>0</v>
      </c>
      <c r="S63" s="188">
        <f t="shared" ca="1" si="128"/>
        <v>0</v>
      </c>
      <c r="T63" s="188">
        <f t="shared" ca="1" si="128"/>
        <v>0</v>
      </c>
      <c r="U63" s="188">
        <f t="shared" ca="1" si="2"/>
        <v>2.4390243902439024</v>
      </c>
      <c r="V63" s="188">
        <f t="shared" ref="V63:Y63" ca="1" si="129">COUNTIF(INDIRECT(CONCATENATE($C63)),V$1)/COUNTA(INDIRECT(CONCATENATE($C63)))*100</f>
        <v>26.829268292682929</v>
      </c>
      <c r="W63" s="188">
        <f t="shared" ca="1" si="129"/>
        <v>0</v>
      </c>
      <c r="X63" s="188">
        <f t="shared" ca="1" si="129"/>
        <v>14.634146341463413</v>
      </c>
      <c r="Y63" s="188">
        <f t="shared" ca="1" si="129"/>
        <v>7.3170731707317067</v>
      </c>
      <c r="Z63" s="189">
        <f t="shared" ca="1" si="4"/>
        <v>100</v>
      </c>
      <c r="AA63" s="180">
        <f t="shared" si="9"/>
        <v>125</v>
      </c>
      <c r="AB63" s="191" t="str">
        <f t="shared" si="5"/>
        <v>'Inverts POINT'!$DU$3:$DU$500</v>
      </c>
      <c r="AC63" s="188" t="e">
        <f t="array" aca="1" ref="AC63" ca="1">SUM(INDIRECT(CONCATENATE($AB63))*('Inverts POINT'!$A$3:$A$526=AC$1))</f>
        <v>#N/A</v>
      </c>
      <c r="AD63" s="188" t="e">
        <f t="array" aca="1" ref="AD63" ca="1">SUM(INDIRECT(CONCATENATE($AB63))*('Inverts POINT'!$A$3:$A$526=AD$1))</f>
        <v>#N/A</v>
      </c>
      <c r="AE63" s="188" t="e">
        <f t="array" aca="1" ref="AE63" ca="1">SUM(INDIRECT(CONCATENATE($AB63))*('Inverts POINT'!$A$3:$A$526=AE$1))</f>
        <v>#N/A</v>
      </c>
      <c r="AF63" s="188" t="e">
        <f t="array" aca="1" ref="AF63" ca="1">SUM(INDIRECT(CONCATENATE($AB63))*('Inverts POINT'!$A$3:$A$526=AF$1))</f>
        <v>#N/A</v>
      </c>
      <c r="AG63" s="188" t="e">
        <f t="array" aca="1" ref="AG63" ca="1">SUM(INDIRECT(CONCATENATE($AB63))*('Inverts POINT'!$A$3:$A$526=AG$1))</f>
        <v>#N/A</v>
      </c>
    </row>
    <row r="64" spans="1:33" ht="14.4">
      <c r="A64" s="174" t="s">
        <v>490</v>
      </c>
      <c r="B64" s="183">
        <f t="shared" si="6"/>
        <v>502</v>
      </c>
      <c r="C64" s="183" t="str">
        <f t="shared" si="0"/>
        <v>'POINT intercept'!$SH$3:$SH$2302</v>
      </c>
      <c r="D64" s="184">
        <v>43068</v>
      </c>
      <c r="E64" s="184" t="s">
        <v>391</v>
      </c>
      <c r="F64" s="185" t="s">
        <v>420</v>
      </c>
      <c r="G64" s="184" t="s">
        <v>488</v>
      </c>
      <c r="H64" s="186">
        <v>0.4375</v>
      </c>
      <c r="I64" s="187">
        <v>2.0833333333333315E-2</v>
      </c>
      <c r="J64" s="184" t="s">
        <v>491</v>
      </c>
      <c r="K64" s="188">
        <f t="shared" ref="K64:T64" ca="1" si="130">COUNTIF(INDIRECT(CONCATENATE($C64)),K$1)/COUNTA(INDIRECT(CONCATENATE($C64)))*100</f>
        <v>2.4390243902439024</v>
      </c>
      <c r="L64" s="188">
        <f t="shared" ca="1" si="130"/>
        <v>0</v>
      </c>
      <c r="M64" s="188">
        <f t="shared" ca="1" si="130"/>
        <v>0</v>
      </c>
      <c r="N64" s="188">
        <f t="shared" ca="1" si="130"/>
        <v>0</v>
      </c>
      <c r="O64" s="188">
        <f t="shared" ca="1" si="130"/>
        <v>0</v>
      </c>
      <c r="P64" s="188">
        <f t="shared" ca="1" si="130"/>
        <v>0</v>
      </c>
      <c r="Q64" s="188">
        <f t="shared" ca="1" si="130"/>
        <v>46.341463414634148</v>
      </c>
      <c r="R64" s="188">
        <f t="shared" ca="1" si="130"/>
        <v>0</v>
      </c>
      <c r="S64" s="188">
        <f t="shared" ca="1" si="130"/>
        <v>0</v>
      </c>
      <c r="T64" s="188">
        <f t="shared" ca="1" si="130"/>
        <v>0</v>
      </c>
      <c r="U64" s="188">
        <f t="shared" ca="1" si="2"/>
        <v>2.4390243902439024</v>
      </c>
      <c r="V64" s="188">
        <f t="shared" ref="V64:Y64" ca="1" si="131">COUNTIF(INDIRECT(CONCATENATE($C64)),V$1)/COUNTA(INDIRECT(CONCATENATE($C64)))*100</f>
        <v>14.634146341463413</v>
      </c>
      <c r="W64" s="188">
        <f t="shared" ca="1" si="131"/>
        <v>0</v>
      </c>
      <c r="X64" s="188">
        <f t="shared" ca="1" si="131"/>
        <v>12.195121951219512</v>
      </c>
      <c r="Y64" s="188">
        <f t="shared" ca="1" si="131"/>
        <v>21.951219512195124</v>
      </c>
      <c r="Z64" s="189">
        <f t="shared" ca="1" si="4"/>
        <v>99.999999999999986</v>
      </c>
      <c r="AA64" s="180">
        <f t="shared" si="9"/>
        <v>127</v>
      </c>
      <c r="AB64" s="191" t="str">
        <f t="shared" si="5"/>
        <v>'Inverts POINT'!$DW$3:$DW$500</v>
      </c>
      <c r="AC64" s="188" t="e">
        <f t="array" aca="1" ref="AC64" ca="1">SUM(INDIRECT(CONCATENATE($AB64))*('Inverts POINT'!$A$3:$A$526=AC$1))</f>
        <v>#N/A</v>
      </c>
      <c r="AD64" s="188" t="e">
        <f t="array" aca="1" ref="AD64" ca="1">SUM(INDIRECT(CONCATENATE($AB64))*('Inverts POINT'!$A$3:$A$526=AD$1))</f>
        <v>#N/A</v>
      </c>
      <c r="AE64" s="188" t="e">
        <f t="array" aca="1" ref="AE64" ca="1">SUM(INDIRECT(CONCATENATE($AB64))*('Inverts POINT'!$A$3:$A$526=AE$1))</f>
        <v>#N/A</v>
      </c>
      <c r="AF64" s="188" t="e">
        <f t="array" aca="1" ref="AF64" ca="1">SUM(INDIRECT(CONCATENATE($AB64))*('Inverts POINT'!$A$3:$A$526=AF$1))</f>
        <v>#N/A</v>
      </c>
      <c r="AG64" s="188" t="e">
        <f t="array" aca="1" ref="AG64" ca="1">SUM(INDIRECT(CONCATENATE($AB64))*('Inverts POINT'!$A$3:$A$526=AG$1))</f>
        <v>#N/A</v>
      </c>
    </row>
    <row r="65" spans="1:33" ht="14.4">
      <c r="A65" s="174" t="s">
        <v>492</v>
      </c>
      <c r="B65" s="183">
        <f t="shared" si="6"/>
        <v>510</v>
      </c>
      <c r="C65" s="183" t="str">
        <f t="shared" si="0"/>
        <v>'POINT intercept'!$SP$3:$SP$2302</v>
      </c>
      <c r="D65" s="184">
        <v>43068</v>
      </c>
      <c r="E65" s="184" t="s">
        <v>391</v>
      </c>
      <c r="F65" s="185" t="s">
        <v>408</v>
      </c>
      <c r="G65" s="184" t="s">
        <v>488</v>
      </c>
      <c r="H65" s="186">
        <v>0.52083333333333337</v>
      </c>
      <c r="I65" s="187">
        <v>2.0833333333333259E-2</v>
      </c>
      <c r="J65" s="184" t="s">
        <v>491</v>
      </c>
      <c r="K65" s="188">
        <f t="shared" ref="K65:T65" ca="1" si="132">COUNTIF(INDIRECT(CONCATENATE($C65)),K$1)/COUNTA(INDIRECT(CONCATENATE($C65)))*100</f>
        <v>14.634146341463413</v>
      </c>
      <c r="L65" s="188">
        <f t="shared" ca="1" si="132"/>
        <v>39.024390243902438</v>
      </c>
      <c r="M65" s="188">
        <f t="shared" ca="1" si="132"/>
        <v>2.4390243902439024</v>
      </c>
      <c r="N65" s="188">
        <f t="shared" ca="1" si="132"/>
        <v>0</v>
      </c>
      <c r="O65" s="188">
        <f t="shared" ca="1" si="132"/>
        <v>0</v>
      </c>
      <c r="P65" s="188">
        <f t="shared" ca="1" si="132"/>
        <v>0</v>
      </c>
      <c r="Q65" s="188">
        <f t="shared" ca="1" si="132"/>
        <v>0</v>
      </c>
      <c r="R65" s="188">
        <f t="shared" ca="1" si="132"/>
        <v>0</v>
      </c>
      <c r="S65" s="188">
        <f t="shared" ca="1" si="132"/>
        <v>0</v>
      </c>
      <c r="T65" s="188">
        <f t="shared" ca="1" si="132"/>
        <v>0</v>
      </c>
      <c r="U65" s="188">
        <f t="shared" ca="1" si="2"/>
        <v>0</v>
      </c>
      <c r="V65" s="188">
        <f t="shared" ref="V65:Y65" ca="1" si="133">COUNTIF(INDIRECT(CONCATENATE($C65)),V$1)/COUNTA(INDIRECT(CONCATENATE($C65)))*100</f>
        <v>19.512195121951219</v>
      </c>
      <c r="W65" s="188">
        <f t="shared" ca="1" si="133"/>
        <v>0</v>
      </c>
      <c r="X65" s="188">
        <f t="shared" ca="1" si="133"/>
        <v>21.951219512195124</v>
      </c>
      <c r="Y65" s="188">
        <f t="shared" ca="1" si="133"/>
        <v>2.4390243902439024</v>
      </c>
      <c r="Z65" s="189">
        <f t="shared" ca="1" si="4"/>
        <v>100</v>
      </c>
      <c r="AA65" s="180">
        <f t="shared" si="9"/>
        <v>129</v>
      </c>
      <c r="AB65" s="191" t="str">
        <f t="shared" si="5"/>
        <v>'Inverts POINT'!$DY$3:$DY$500</v>
      </c>
      <c r="AC65" s="188" t="e">
        <f t="array" aca="1" ref="AC65" ca="1">SUM(INDIRECT(CONCATENATE($AB65))*('Inverts POINT'!$A$3:$A$526=AC$1))</f>
        <v>#N/A</v>
      </c>
      <c r="AD65" s="188" t="e">
        <f t="array" aca="1" ref="AD65" ca="1">SUM(INDIRECT(CONCATENATE($AB65))*('Inverts POINT'!$A$3:$A$526=AD$1))</f>
        <v>#N/A</v>
      </c>
      <c r="AE65" s="188" t="e">
        <f t="array" aca="1" ref="AE65" ca="1">SUM(INDIRECT(CONCATENATE($AB65))*('Inverts POINT'!$A$3:$A$526=AE$1))</f>
        <v>#N/A</v>
      </c>
      <c r="AF65" s="188" t="e">
        <f t="array" aca="1" ref="AF65" ca="1">SUM(INDIRECT(CONCATENATE($AB65))*('Inverts POINT'!$A$3:$A$526=AF$1))</f>
        <v>#N/A</v>
      </c>
      <c r="AG65" s="188" t="e">
        <f t="array" aca="1" ref="AG65" ca="1">SUM(INDIRECT(CONCATENATE($AB65))*('Inverts POINT'!$A$3:$A$526=AG$1))</f>
        <v>#N/A</v>
      </c>
    </row>
    <row r="66" spans="1:33" ht="14.4">
      <c r="A66" s="174" t="s">
        <v>493</v>
      </c>
      <c r="B66" s="183">
        <f t="shared" si="6"/>
        <v>518</v>
      </c>
      <c r="C66" s="183" t="str">
        <f t="shared" si="0"/>
        <v>'POINT intercept'!$SX$3:$SX$2302</v>
      </c>
      <c r="D66" s="184">
        <v>43277</v>
      </c>
      <c r="E66" s="184" t="s">
        <v>22</v>
      </c>
      <c r="F66" s="185" t="s">
        <v>3</v>
      </c>
      <c r="G66" s="184" t="s">
        <v>481</v>
      </c>
      <c r="H66" s="186">
        <v>0.46250000000000002</v>
      </c>
      <c r="I66" s="187">
        <v>2.2222222222222199E-2</v>
      </c>
      <c r="J66" s="184" t="s">
        <v>494</v>
      </c>
      <c r="K66" s="188">
        <f t="shared" ref="K66:T66" ca="1" si="134">COUNTIF(INDIRECT(CONCATENATE($C66)),K$1)/COUNTA(INDIRECT(CONCATENATE($C66)))*100</f>
        <v>41.463414634146339</v>
      </c>
      <c r="L66" s="188">
        <f t="shared" ca="1" si="134"/>
        <v>17.073170731707318</v>
      </c>
      <c r="M66" s="188">
        <f t="shared" ca="1" si="134"/>
        <v>0</v>
      </c>
      <c r="N66" s="188">
        <f t="shared" ca="1" si="134"/>
        <v>0</v>
      </c>
      <c r="O66" s="188">
        <f t="shared" ca="1" si="134"/>
        <v>0</v>
      </c>
      <c r="P66" s="188">
        <f t="shared" ca="1" si="134"/>
        <v>0</v>
      </c>
      <c r="Q66" s="188">
        <f t="shared" ca="1" si="134"/>
        <v>4.8780487804878048</v>
      </c>
      <c r="R66" s="188">
        <f t="shared" ca="1" si="134"/>
        <v>4.8780487804878048</v>
      </c>
      <c r="S66" s="188">
        <f t="shared" ca="1" si="134"/>
        <v>0</v>
      </c>
      <c r="T66" s="188">
        <f t="shared" ca="1" si="134"/>
        <v>0</v>
      </c>
      <c r="U66" s="188">
        <f t="shared" ca="1" si="2"/>
        <v>7.3170731707317067</v>
      </c>
      <c r="V66" s="188">
        <f t="shared" ref="V66:Y66" ca="1" si="135">COUNTIF(INDIRECT(CONCATENATE($C66)),V$1)/COUNTA(INDIRECT(CONCATENATE($C66)))*100</f>
        <v>0</v>
      </c>
      <c r="W66" s="188">
        <f t="shared" ca="1" si="135"/>
        <v>0</v>
      </c>
      <c r="X66" s="188">
        <f t="shared" ca="1" si="135"/>
        <v>19.512195121951219</v>
      </c>
      <c r="Y66" s="188">
        <f t="shared" ca="1" si="135"/>
        <v>4.8780487804878048</v>
      </c>
      <c r="Z66" s="189">
        <f t="shared" ca="1" si="4"/>
        <v>99.999999999999986</v>
      </c>
      <c r="AA66" s="180">
        <f t="shared" si="9"/>
        <v>131</v>
      </c>
      <c r="AB66" s="191" t="str">
        <f t="shared" si="5"/>
        <v>'Inverts POINT'!$EA$3:$EA$500</v>
      </c>
      <c r="AC66" s="188" t="e">
        <f t="array" aca="1" ref="AC66" ca="1">SUM(INDIRECT(CONCATENATE($AB66))*('Inverts POINT'!$A$3:$A$526=AC$1))</f>
        <v>#N/A</v>
      </c>
      <c r="AD66" s="188" t="e">
        <f t="array" aca="1" ref="AD66" ca="1">SUM(INDIRECT(CONCATENATE($AB66))*('Inverts POINT'!$A$3:$A$526=AD$1))</f>
        <v>#N/A</v>
      </c>
      <c r="AE66" s="188" t="e">
        <f t="array" aca="1" ref="AE66" ca="1">SUM(INDIRECT(CONCATENATE($AB66))*('Inverts POINT'!$A$3:$A$526=AE$1))</f>
        <v>#N/A</v>
      </c>
      <c r="AF66" s="188" t="e">
        <f t="array" aca="1" ref="AF66" ca="1">SUM(INDIRECT(CONCATENATE($AB66))*('Inverts POINT'!$A$3:$A$526=AF$1))</f>
        <v>#N/A</v>
      </c>
      <c r="AG66" s="188" t="e">
        <f t="array" aca="1" ref="AG66" ca="1">SUM(INDIRECT(CONCATENATE($AB66))*('Inverts POINT'!$A$3:$A$526=AG$1))</f>
        <v>#N/A</v>
      </c>
    </row>
    <row r="67" spans="1:33" ht="14.4">
      <c r="A67" s="174" t="s">
        <v>495</v>
      </c>
      <c r="B67" s="183">
        <f t="shared" si="6"/>
        <v>526</v>
      </c>
      <c r="C67" s="183" t="str">
        <f t="shared" si="0"/>
        <v>'POINT intercept'!$TF$3:$TF$2302</v>
      </c>
      <c r="D67" s="184">
        <v>43278</v>
      </c>
      <c r="E67" s="184" t="s">
        <v>28</v>
      </c>
      <c r="F67" s="185" t="s">
        <v>3</v>
      </c>
      <c r="G67" s="184" t="s">
        <v>496</v>
      </c>
      <c r="H67" s="186">
        <v>0.44791666666666669</v>
      </c>
      <c r="I67" s="187">
        <v>2.7777777777777735E-2</v>
      </c>
      <c r="J67" s="184" t="s">
        <v>497</v>
      </c>
      <c r="K67" s="188">
        <f t="shared" ref="K67:T67" ca="1" si="136">COUNTIF(INDIRECT(CONCATENATE($C67)),K$1)/COUNTA(INDIRECT(CONCATENATE($C67)))*100</f>
        <v>7.3170731707317067</v>
      </c>
      <c r="L67" s="188">
        <f t="shared" ca="1" si="136"/>
        <v>17.073170731707318</v>
      </c>
      <c r="M67" s="188">
        <f t="shared" ca="1" si="136"/>
        <v>9.7560975609756095</v>
      </c>
      <c r="N67" s="188">
        <f t="shared" ca="1" si="136"/>
        <v>0</v>
      </c>
      <c r="O67" s="188">
        <f t="shared" ca="1" si="136"/>
        <v>0</v>
      </c>
      <c r="P67" s="188">
        <f t="shared" ca="1" si="136"/>
        <v>2.4390243902439024</v>
      </c>
      <c r="Q67" s="188">
        <f t="shared" ca="1" si="136"/>
        <v>19.512195121951219</v>
      </c>
      <c r="R67" s="188">
        <f t="shared" ca="1" si="136"/>
        <v>0</v>
      </c>
      <c r="S67" s="188">
        <f t="shared" ca="1" si="136"/>
        <v>2.4390243902439024</v>
      </c>
      <c r="T67" s="188">
        <f t="shared" ca="1" si="136"/>
        <v>0</v>
      </c>
      <c r="U67" s="188">
        <f t="shared" ca="1" si="2"/>
        <v>2.4390243902439024</v>
      </c>
      <c r="V67" s="188">
        <f t="shared" ref="V67:Y67" ca="1" si="137">COUNTIF(INDIRECT(CONCATENATE($C67)),V$1)/COUNTA(INDIRECT(CONCATENATE($C67)))*100</f>
        <v>24.390243902439025</v>
      </c>
      <c r="W67" s="188">
        <f t="shared" ca="1" si="137"/>
        <v>0</v>
      </c>
      <c r="X67" s="188">
        <f t="shared" ca="1" si="137"/>
        <v>9.7560975609756095</v>
      </c>
      <c r="Y67" s="188">
        <f t="shared" ca="1" si="137"/>
        <v>4.8780487804878048</v>
      </c>
      <c r="Z67" s="189">
        <f t="shared" ca="1" si="4"/>
        <v>99.999999999999986</v>
      </c>
      <c r="AA67" s="180">
        <f t="shared" si="9"/>
        <v>133</v>
      </c>
      <c r="AB67" s="191" t="str">
        <f t="shared" si="5"/>
        <v>'Inverts POINT'!$EC$3:$EC$500</v>
      </c>
      <c r="AC67" s="188" t="e">
        <f t="array" aca="1" ref="AC67" ca="1">SUM(INDIRECT(CONCATENATE($AB67))*('Inverts POINT'!$A$3:$A$526=AC$1))</f>
        <v>#N/A</v>
      </c>
      <c r="AD67" s="188" t="e">
        <f t="array" aca="1" ref="AD67" ca="1">SUM(INDIRECT(CONCATENATE($AB67))*('Inverts POINT'!$A$3:$A$526=AD$1))</f>
        <v>#N/A</v>
      </c>
      <c r="AE67" s="188" t="e">
        <f t="array" aca="1" ref="AE67" ca="1">SUM(INDIRECT(CONCATENATE($AB67))*('Inverts POINT'!$A$3:$A$526=AE$1))</f>
        <v>#N/A</v>
      </c>
      <c r="AF67" s="188" t="e">
        <f t="array" aca="1" ref="AF67" ca="1">SUM(INDIRECT(CONCATENATE($AB67))*('Inverts POINT'!$A$3:$A$526=AF$1))</f>
        <v>#N/A</v>
      </c>
      <c r="AG67" s="188" t="e">
        <f t="array" aca="1" ref="AG67" ca="1">SUM(INDIRECT(CONCATENATE($AB67))*('Inverts POINT'!$A$3:$A$526=AG$1))</f>
        <v>#N/A</v>
      </c>
    </row>
    <row r="68" spans="1:33" ht="14.4">
      <c r="A68" s="174" t="s">
        <v>498</v>
      </c>
      <c r="B68" s="183">
        <f t="shared" si="6"/>
        <v>534</v>
      </c>
      <c r="C68" s="183" t="str">
        <f t="shared" si="0"/>
        <v>'POINT intercept'!$TN$3:$TN$2302</v>
      </c>
      <c r="D68" s="184">
        <v>43278</v>
      </c>
      <c r="E68" s="184" t="s">
        <v>27</v>
      </c>
      <c r="F68" s="185" t="s">
        <v>3</v>
      </c>
      <c r="G68" s="184" t="s">
        <v>496</v>
      </c>
      <c r="H68" s="186">
        <v>0.48194444444444445</v>
      </c>
      <c r="I68" s="187">
        <v>1.9444444444444431E-2</v>
      </c>
      <c r="J68" s="184" t="s">
        <v>499</v>
      </c>
      <c r="K68" s="188">
        <f t="shared" ref="K68:T68" ca="1" si="138">COUNTIF(INDIRECT(CONCATENATE($C68)),K$1)/COUNTA(INDIRECT(CONCATENATE($C68)))*100</f>
        <v>34.146341463414636</v>
      </c>
      <c r="L68" s="188">
        <f t="shared" ca="1" si="138"/>
        <v>0</v>
      </c>
      <c r="M68" s="188">
        <f t="shared" ca="1" si="138"/>
        <v>4.8780487804878048</v>
      </c>
      <c r="N68" s="188">
        <f t="shared" ca="1" si="138"/>
        <v>0</v>
      </c>
      <c r="O68" s="188">
        <f t="shared" ca="1" si="138"/>
        <v>0</v>
      </c>
      <c r="P68" s="188">
        <f t="shared" ca="1" si="138"/>
        <v>14.634146341463413</v>
      </c>
      <c r="Q68" s="188">
        <f t="shared" ca="1" si="138"/>
        <v>7.3170731707317067</v>
      </c>
      <c r="R68" s="188">
        <f t="shared" ca="1" si="138"/>
        <v>0</v>
      </c>
      <c r="S68" s="188">
        <f t="shared" ca="1" si="138"/>
        <v>0</v>
      </c>
      <c r="T68" s="188">
        <f t="shared" ca="1" si="138"/>
        <v>2.4390243902439024</v>
      </c>
      <c r="U68" s="188">
        <f t="shared" ca="1" si="2"/>
        <v>7.3170731707317067</v>
      </c>
      <c r="V68" s="188">
        <f t="shared" ref="V68:Y68" ca="1" si="139">COUNTIF(INDIRECT(CONCATENATE($C68)),V$1)/COUNTA(INDIRECT(CONCATENATE($C68)))*100</f>
        <v>17.073170731707318</v>
      </c>
      <c r="W68" s="188">
        <f t="shared" ca="1" si="139"/>
        <v>0</v>
      </c>
      <c r="X68" s="188">
        <f t="shared" ca="1" si="139"/>
        <v>7.3170731707317067</v>
      </c>
      <c r="Y68" s="188">
        <f t="shared" ca="1" si="139"/>
        <v>4.8780487804878048</v>
      </c>
      <c r="Z68" s="189">
        <f t="shared" ca="1" si="4"/>
        <v>99.999999999999986</v>
      </c>
      <c r="AA68" s="180">
        <f t="shared" si="9"/>
        <v>135</v>
      </c>
      <c r="AB68" s="191" t="str">
        <f t="shared" si="5"/>
        <v>'Inverts POINT'!$EE$3:$EE$500</v>
      </c>
      <c r="AC68" s="188" t="e">
        <f t="array" aca="1" ref="AC68" ca="1">SUM(INDIRECT(CONCATENATE($AB68))*('Inverts POINT'!$A$3:$A$526=AC$1))</f>
        <v>#N/A</v>
      </c>
      <c r="AD68" s="188" t="e">
        <f t="array" aca="1" ref="AD68" ca="1">SUM(INDIRECT(CONCATENATE($AB68))*('Inverts POINT'!$A$3:$A$526=AD$1))</f>
        <v>#N/A</v>
      </c>
      <c r="AE68" s="188" t="e">
        <f t="array" aca="1" ref="AE68" ca="1">SUM(INDIRECT(CONCATENATE($AB68))*('Inverts POINT'!$A$3:$A$526=AE$1))</f>
        <v>#N/A</v>
      </c>
      <c r="AF68" s="188" t="e">
        <f t="array" aca="1" ref="AF68" ca="1">SUM(INDIRECT(CONCATENATE($AB68))*('Inverts POINT'!$A$3:$A$526=AF$1))</f>
        <v>#N/A</v>
      </c>
      <c r="AG68" s="188" t="e">
        <f t="array" aca="1" ref="AG68" ca="1">SUM(INDIRECT(CONCATENATE($AB68))*('Inverts POINT'!$A$3:$A$526=AG$1))</f>
        <v>#N/A</v>
      </c>
    </row>
    <row r="69" spans="1:33" ht="14.4">
      <c r="A69" s="174" t="s">
        <v>500</v>
      </c>
      <c r="B69" s="183">
        <f t="shared" si="6"/>
        <v>542</v>
      </c>
      <c r="C69" s="183" t="str">
        <f t="shared" si="0"/>
        <v>'POINT intercept'!$TV$3:$TV$2302</v>
      </c>
      <c r="D69" s="184">
        <v>43278</v>
      </c>
      <c r="E69" s="184" t="s">
        <v>24</v>
      </c>
      <c r="F69" s="185" t="s">
        <v>3</v>
      </c>
      <c r="G69" s="184" t="s">
        <v>477</v>
      </c>
      <c r="H69" s="186">
        <v>0.4375</v>
      </c>
      <c r="I69" s="187">
        <v>4.1666666666666685E-2</v>
      </c>
      <c r="J69" s="184" t="s">
        <v>501</v>
      </c>
      <c r="K69" s="188">
        <f t="shared" ref="K69:T69" ca="1" si="140">COUNTIF(INDIRECT(CONCATENATE($C69)),K$1)/COUNTA(INDIRECT(CONCATENATE($C69)))*100</f>
        <v>14.634146341463413</v>
      </c>
      <c r="L69" s="188">
        <f t="shared" ca="1" si="140"/>
        <v>29.268292682926827</v>
      </c>
      <c r="M69" s="188">
        <f t="shared" ca="1" si="140"/>
        <v>0</v>
      </c>
      <c r="N69" s="188">
        <f t="shared" ca="1" si="140"/>
        <v>0</v>
      </c>
      <c r="O69" s="188">
        <f t="shared" ca="1" si="140"/>
        <v>0</v>
      </c>
      <c r="P69" s="188">
        <f t="shared" ca="1" si="140"/>
        <v>14.634146341463413</v>
      </c>
      <c r="Q69" s="188">
        <f t="shared" ca="1" si="140"/>
        <v>14.634146341463413</v>
      </c>
      <c r="R69" s="188">
        <f t="shared" ca="1" si="140"/>
        <v>2.4390243902439024</v>
      </c>
      <c r="S69" s="188">
        <f t="shared" ca="1" si="140"/>
        <v>0</v>
      </c>
      <c r="T69" s="188">
        <f t="shared" ca="1" si="140"/>
        <v>0</v>
      </c>
      <c r="U69" s="188">
        <f t="shared" ca="1" si="2"/>
        <v>2.4390243902439024</v>
      </c>
      <c r="V69" s="188">
        <f t="shared" ref="V69:Y69" ca="1" si="141">COUNTIF(INDIRECT(CONCATENATE($C69)),V$1)/COUNTA(INDIRECT(CONCATENATE($C69)))*100</f>
        <v>0</v>
      </c>
      <c r="W69" s="188">
        <f t="shared" ca="1" si="141"/>
        <v>0</v>
      </c>
      <c r="X69" s="188">
        <f t="shared" ca="1" si="141"/>
        <v>17.073170731707318</v>
      </c>
      <c r="Y69" s="188">
        <f t="shared" ca="1" si="141"/>
        <v>4.8780487804878048</v>
      </c>
      <c r="Z69" s="189">
        <f t="shared" ca="1" si="4"/>
        <v>99.999999999999986</v>
      </c>
      <c r="AA69" s="180">
        <f t="shared" si="9"/>
        <v>137</v>
      </c>
      <c r="AB69" s="191" t="str">
        <f t="shared" si="5"/>
        <v>'Inverts POINT'!$EG$3:$EG$500</v>
      </c>
      <c r="AC69" s="188" t="e">
        <f t="array" aca="1" ref="AC69" ca="1">SUM(INDIRECT(CONCATENATE($AB69))*('Inverts POINT'!$A$3:$A$526=AC$1))</f>
        <v>#N/A</v>
      </c>
      <c r="AD69" s="188" t="e">
        <f t="array" aca="1" ref="AD69" ca="1">SUM(INDIRECT(CONCATENATE($AB69))*('Inverts POINT'!$A$3:$A$526=AD$1))</f>
        <v>#N/A</v>
      </c>
      <c r="AE69" s="188" t="e">
        <f t="array" aca="1" ref="AE69" ca="1">SUM(INDIRECT(CONCATENATE($AB69))*('Inverts POINT'!$A$3:$A$526=AE$1))</f>
        <v>#N/A</v>
      </c>
      <c r="AF69" s="188" t="e">
        <f t="array" aca="1" ref="AF69" ca="1">SUM(INDIRECT(CONCATENATE($AB69))*('Inverts POINT'!$A$3:$A$526=AF$1))</f>
        <v>#N/A</v>
      </c>
      <c r="AG69" s="188" t="e">
        <f t="array" aca="1" ref="AG69" ca="1">SUM(INDIRECT(CONCATENATE($AB69))*('Inverts POINT'!$A$3:$A$526=AG$1))</f>
        <v>#N/A</v>
      </c>
    </row>
    <row r="70" spans="1:33" ht="14.4">
      <c r="A70" s="174" t="s">
        <v>502</v>
      </c>
      <c r="B70" s="183">
        <f t="shared" si="6"/>
        <v>550</v>
      </c>
      <c r="C70" s="183" t="str">
        <f t="shared" si="0"/>
        <v>'POINT intercept'!$UD$3:$UD$2302</v>
      </c>
      <c r="D70" s="184">
        <v>43279</v>
      </c>
      <c r="E70" s="184" t="s">
        <v>15</v>
      </c>
      <c r="F70" s="185" t="s">
        <v>3</v>
      </c>
      <c r="G70" s="184" t="s">
        <v>481</v>
      </c>
      <c r="H70" s="186">
        <v>0.44097222222222221</v>
      </c>
      <c r="I70" s="187">
        <v>1.5277777777777779E-2</v>
      </c>
      <c r="J70" s="184" t="s">
        <v>503</v>
      </c>
      <c r="K70" s="188">
        <f t="shared" ref="K70:T70" ca="1" si="142">COUNTIF(INDIRECT(CONCATENATE($C70)),K$1)/COUNTA(INDIRECT(CONCATENATE($C70)))*100</f>
        <v>24.390243902439025</v>
      </c>
      <c r="L70" s="188">
        <f t="shared" ca="1" si="142"/>
        <v>24.390243902439025</v>
      </c>
      <c r="M70" s="188">
        <f t="shared" ca="1" si="142"/>
        <v>0</v>
      </c>
      <c r="N70" s="188">
        <f t="shared" ca="1" si="142"/>
        <v>0</v>
      </c>
      <c r="O70" s="188">
        <f t="shared" ca="1" si="142"/>
        <v>0</v>
      </c>
      <c r="P70" s="188">
        <f t="shared" ca="1" si="142"/>
        <v>26.829268292682929</v>
      </c>
      <c r="Q70" s="188">
        <f t="shared" ca="1" si="142"/>
        <v>7.3170731707317067</v>
      </c>
      <c r="R70" s="188">
        <f t="shared" ca="1" si="142"/>
        <v>2.4390243902439024</v>
      </c>
      <c r="S70" s="188">
        <f t="shared" ca="1" si="142"/>
        <v>0</v>
      </c>
      <c r="T70" s="188">
        <f t="shared" ca="1" si="142"/>
        <v>0</v>
      </c>
      <c r="U70" s="188">
        <f t="shared" ca="1" si="2"/>
        <v>0</v>
      </c>
      <c r="V70" s="188">
        <f t="shared" ref="V70:Y70" ca="1" si="143">COUNTIF(INDIRECT(CONCATENATE($C70)),V$1)/COUNTA(INDIRECT(CONCATENATE($C70)))*100</f>
        <v>0</v>
      </c>
      <c r="W70" s="188">
        <f t="shared" ca="1" si="143"/>
        <v>0</v>
      </c>
      <c r="X70" s="188">
        <f t="shared" ca="1" si="143"/>
        <v>7.3170731707317067</v>
      </c>
      <c r="Y70" s="188">
        <f t="shared" ca="1" si="143"/>
        <v>7.3170731707317067</v>
      </c>
      <c r="Z70" s="189">
        <f t="shared" ca="1" si="4"/>
        <v>99.999999999999986</v>
      </c>
      <c r="AA70" s="180">
        <f t="shared" si="9"/>
        <v>139</v>
      </c>
      <c r="AB70" s="191" t="str">
        <f t="shared" si="5"/>
        <v>'Inverts POINT'!$EI$3:$EI$500</v>
      </c>
      <c r="AC70" s="188" t="e">
        <f t="array" aca="1" ref="AC70" ca="1">SUM(INDIRECT(CONCATENATE($AB70))*('Inverts POINT'!$A$3:$A$526=AC$1))</f>
        <v>#N/A</v>
      </c>
      <c r="AD70" s="188" t="e">
        <f t="array" aca="1" ref="AD70" ca="1">SUM(INDIRECT(CONCATENATE($AB70))*('Inverts POINT'!$A$3:$A$526=AD$1))</f>
        <v>#N/A</v>
      </c>
      <c r="AE70" s="188" t="e">
        <f t="array" aca="1" ref="AE70" ca="1">SUM(INDIRECT(CONCATENATE($AB70))*('Inverts POINT'!$A$3:$A$526=AE$1))</f>
        <v>#N/A</v>
      </c>
      <c r="AF70" s="188" t="e">
        <f t="array" aca="1" ref="AF70" ca="1">SUM(INDIRECT(CONCATENATE($AB70))*('Inverts POINT'!$A$3:$A$526=AF$1))</f>
        <v>#N/A</v>
      </c>
      <c r="AG70" s="188" t="e">
        <f t="array" aca="1" ref="AG70" ca="1">SUM(INDIRECT(CONCATENATE($AB70))*('Inverts POINT'!$A$3:$A$526=AG$1))</f>
        <v>#N/A</v>
      </c>
    </row>
    <row r="71" spans="1:33" ht="14.4">
      <c r="A71" s="174" t="s">
        <v>504</v>
      </c>
      <c r="B71" s="183">
        <f t="shared" si="6"/>
        <v>558</v>
      </c>
      <c r="C71" s="183" t="str">
        <f t="shared" si="0"/>
        <v>'POINT intercept'!$UL$3:$UL$2302</v>
      </c>
      <c r="D71" s="184">
        <v>43279</v>
      </c>
      <c r="E71" s="184" t="s">
        <v>14</v>
      </c>
      <c r="F71" s="185" t="s">
        <v>3</v>
      </c>
      <c r="G71" s="184" t="s">
        <v>481</v>
      </c>
      <c r="H71" s="186">
        <v>0.46875</v>
      </c>
      <c r="I71" s="187">
        <v>1.7361111111111105E-2</v>
      </c>
      <c r="J71" s="184" t="s">
        <v>505</v>
      </c>
      <c r="K71" s="188">
        <f t="shared" ref="K71:T71" ca="1" si="144">COUNTIF(INDIRECT(CONCATENATE($C71)),K$1)/COUNTA(INDIRECT(CONCATENATE($C71)))*100</f>
        <v>24.390243902439025</v>
      </c>
      <c r="L71" s="188">
        <f t="shared" ca="1" si="144"/>
        <v>36.585365853658537</v>
      </c>
      <c r="M71" s="188">
        <f t="shared" ca="1" si="144"/>
        <v>0</v>
      </c>
      <c r="N71" s="188">
        <f t="shared" ca="1" si="144"/>
        <v>0</v>
      </c>
      <c r="O71" s="188">
        <f t="shared" ca="1" si="144"/>
        <v>0</v>
      </c>
      <c r="P71" s="188">
        <f t="shared" ca="1" si="144"/>
        <v>19.512195121951219</v>
      </c>
      <c r="Q71" s="188">
        <f t="shared" ca="1" si="144"/>
        <v>0</v>
      </c>
      <c r="R71" s="188">
        <f t="shared" ca="1" si="144"/>
        <v>0</v>
      </c>
      <c r="S71" s="188">
        <f t="shared" ca="1" si="144"/>
        <v>0</v>
      </c>
      <c r="T71" s="188">
        <f t="shared" ca="1" si="144"/>
        <v>0</v>
      </c>
      <c r="U71" s="188">
        <f t="shared" ca="1" si="2"/>
        <v>0</v>
      </c>
      <c r="V71" s="188">
        <f t="shared" ref="V71:Y71" ca="1" si="145">COUNTIF(INDIRECT(CONCATENATE($C71)),V$1)/COUNTA(INDIRECT(CONCATENATE($C71)))*100</f>
        <v>0</v>
      </c>
      <c r="W71" s="188">
        <f t="shared" ca="1" si="145"/>
        <v>0</v>
      </c>
      <c r="X71" s="188">
        <f t="shared" ca="1" si="145"/>
        <v>7.3170731707317067</v>
      </c>
      <c r="Y71" s="188">
        <f t="shared" ca="1" si="145"/>
        <v>12.195121951219512</v>
      </c>
      <c r="Z71" s="189">
        <f t="shared" ca="1" si="4"/>
        <v>100</v>
      </c>
      <c r="AA71" s="180">
        <f t="shared" si="9"/>
        <v>141</v>
      </c>
      <c r="AB71" s="191" t="str">
        <f t="shared" si="5"/>
        <v>'Inverts POINT'!$EK$3:$EK$500</v>
      </c>
      <c r="AC71" s="188" t="e">
        <f t="array" aca="1" ref="AC71" ca="1">SUM(INDIRECT(CONCATENATE($AB71))*('Inverts POINT'!$A$3:$A$526=AC$1))</f>
        <v>#N/A</v>
      </c>
      <c r="AD71" s="188" t="e">
        <f t="array" aca="1" ref="AD71" ca="1">SUM(INDIRECT(CONCATENATE($AB71))*('Inverts POINT'!$A$3:$A$526=AD$1))</f>
        <v>#N/A</v>
      </c>
      <c r="AE71" s="188" t="e">
        <f t="array" aca="1" ref="AE71" ca="1">SUM(INDIRECT(CONCATENATE($AB71))*('Inverts POINT'!$A$3:$A$526=AE$1))</f>
        <v>#N/A</v>
      </c>
      <c r="AF71" s="188" t="e">
        <f t="array" aca="1" ref="AF71" ca="1">SUM(INDIRECT(CONCATENATE($AB71))*('Inverts POINT'!$A$3:$A$526=AF$1))</f>
        <v>#N/A</v>
      </c>
      <c r="AG71" s="188" t="e">
        <f t="array" aca="1" ref="AG71" ca="1">SUM(INDIRECT(CONCATENATE($AB71))*('Inverts POINT'!$A$3:$A$526=AG$1))</f>
        <v>#N/A</v>
      </c>
    </row>
    <row r="72" spans="1:33" ht="14.4">
      <c r="A72" s="174" t="s">
        <v>506</v>
      </c>
      <c r="B72" s="183">
        <f t="shared" si="6"/>
        <v>566</v>
      </c>
      <c r="C72" s="183" t="str">
        <f t="shared" si="0"/>
        <v>'POINT intercept'!$UT$3:$UT$2302</v>
      </c>
      <c r="D72" s="184">
        <v>43326</v>
      </c>
      <c r="E72" s="184" t="s">
        <v>25</v>
      </c>
      <c r="F72" s="185" t="s">
        <v>3</v>
      </c>
      <c r="G72" s="184" t="s">
        <v>467</v>
      </c>
      <c r="H72" s="186">
        <v>0.46527777777777779</v>
      </c>
      <c r="I72" s="187">
        <v>1.041666666666663E-2</v>
      </c>
      <c r="J72" s="184" t="s">
        <v>3828</v>
      </c>
      <c r="K72" s="188">
        <f t="shared" ref="K72:T72" ca="1" si="146">COUNTIF(INDIRECT(CONCATENATE($C72)),K$1)/COUNTA(INDIRECT(CONCATENATE($C72)))*100</f>
        <v>4.8780487804878048</v>
      </c>
      <c r="L72" s="188">
        <f t="shared" ca="1" si="146"/>
        <v>2.4390243902439024</v>
      </c>
      <c r="M72" s="188">
        <f t="shared" ca="1" si="146"/>
        <v>0</v>
      </c>
      <c r="N72" s="188">
        <f t="shared" ca="1" si="146"/>
        <v>0</v>
      </c>
      <c r="O72" s="188">
        <f t="shared" ca="1" si="146"/>
        <v>0</v>
      </c>
      <c r="P72" s="188">
        <f t="shared" ca="1" si="146"/>
        <v>0</v>
      </c>
      <c r="Q72" s="188">
        <f t="shared" ca="1" si="146"/>
        <v>0</v>
      </c>
      <c r="R72" s="188">
        <f t="shared" ca="1" si="146"/>
        <v>0</v>
      </c>
      <c r="S72" s="188">
        <f t="shared" ca="1" si="146"/>
        <v>0</v>
      </c>
      <c r="T72" s="188">
        <f t="shared" ca="1" si="146"/>
        <v>0</v>
      </c>
      <c r="U72" s="188">
        <f t="shared" ca="1" si="2"/>
        <v>0</v>
      </c>
      <c r="V72" s="188">
        <f t="shared" ref="V72:Y72" ca="1" si="147">COUNTIF(INDIRECT(CONCATENATE($C72)),V$1)/COUNTA(INDIRECT(CONCATENATE($C72)))*100</f>
        <v>0</v>
      </c>
      <c r="W72" s="188">
        <f t="shared" ca="1" si="147"/>
        <v>0</v>
      </c>
      <c r="X72" s="188">
        <f t="shared" ca="1" si="147"/>
        <v>39.024390243902438</v>
      </c>
      <c r="Y72" s="188">
        <f t="shared" ca="1" si="147"/>
        <v>53.658536585365859</v>
      </c>
      <c r="Z72" s="189">
        <f t="shared" ca="1" si="4"/>
        <v>100</v>
      </c>
      <c r="AA72" s="180">
        <f t="shared" si="9"/>
        <v>143</v>
      </c>
      <c r="AB72" s="191" t="str">
        <f t="shared" si="5"/>
        <v>'Inverts POINT'!$EM$3:$EM$500</v>
      </c>
      <c r="AC72" s="188" t="e">
        <f t="array" aca="1" ref="AC72" ca="1">SUM(INDIRECT(CONCATENATE($AB72))*('Inverts POINT'!$A$3:$A$526=AC$1))</f>
        <v>#N/A</v>
      </c>
      <c r="AD72" s="188" t="e">
        <f t="array" aca="1" ref="AD72" ca="1">SUM(INDIRECT(CONCATENATE($AB72))*('Inverts POINT'!$A$3:$A$526=AD$1))</f>
        <v>#N/A</v>
      </c>
      <c r="AE72" s="188" t="e">
        <f t="array" aca="1" ref="AE72" ca="1">SUM(INDIRECT(CONCATENATE($AB72))*('Inverts POINT'!$A$3:$A$526=AE$1))</f>
        <v>#N/A</v>
      </c>
      <c r="AF72" s="188" t="e">
        <f t="array" aca="1" ref="AF72" ca="1">SUM(INDIRECT(CONCATENATE($AB72))*('Inverts POINT'!$A$3:$A$526=AF$1))</f>
        <v>#N/A</v>
      </c>
      <c r="AG72" s="188" t="e">
        <f t="array" aca="1" ref="AG72" ca="1">SUM(INDIRECT(CONCATENATE($AB72))*('Inverts POINT'!$A$3:$A$526=AG$1))</f>
        <v>#N/A</v>
      </c>
    </row>
    <row r="73" spans="1:33" ht="14.4">
      <c r="A73" s="174" t="s">
        <v>508</v>
      </c>
      <c r="B73" s="183">
        <f t="shared" si="6"/>
        <v>574</v>
      </c>
      <c r="C73" s="183" t="str">
        <f t="shared" si="0"/>
        <v>'POINT intercept'!$VB$3:$VB$2302</v>
      </c>
      <c r="D73" s="184">
        <v>43327</v>
      </c>
      <c r="E73" s="184" t="s">
        <v>23</v>
      </c>
      <c r="F73" s="185" t="s">
        <v>3</v>
      </c>
      <c r="G73" s="184" t="s">
        <v>467</v>
      </c>
      <c r="H73" s="186">
        <v>0.44374999999999998</v>
      </c>
      <c r="I73" s="187">
        <v>1.0416666666666685E-2</v>
      </c>
      <c r="J73" s="184" t="s">
        <v>509</v>
      </c>
      <c r="K73" s="188">
        <f t="shared" ref="K73:T73" ca="1" si="148">COUNTIF(INDIRECT(CONCATENATE($C73)),K$1)/COUNTA(INDIRECT(CONCATENATE($C73)))*100</f>
        <v>0</v>
      </c>
      <c r="L73" s="188">
        <f t="shared" ca="1" si="148"/>
        <v>7.3170731707317067</v>
      </c>
      <c r="M73" s="188">
        <f t="shared" ca="1" si="148"/>
        <v>0</v>
      </c>
      <c r="N73" s="188">
        <f t="shared" ca="1" si="148"/>
        <v>0</v>
      </c>
      <c r="O73" s="188">
        <f t="shared" ca="1" si="148"/>
        <v>0</v>
      </c>
      <c r="P73" s="188">
        <f t="shared" ca="1" si="148"/>
        <v>0</v>
      </c>
      <c r="Q73" s="188">
        <f t="shared" ca="1" si="148"/>
        <v>0</v>
      </c>
      <c r="R73" s="188">
        <f t="shared" ca="1" si="148"/>
        <v>2.4390243902439024</v>
      </c>
      <c r="S73" s="188">
        <f t="shared" ca="1" si="148"/>
        <v>0</v>
      </c>
      <c r="T73" s="188">
        <f t="shared" ca="1" si="148"/>
        <v>0</v>
      </c>
      <c r="U73" s="188">
        <f t="shared" ca="1" si="2"/>
        <v>0</v>
      </c>
      <c r="V73" s="188">
        <f t="shared" ref="V73:Y73" ca="1" si="149">COUNTIF(INDIRECT(CONCATENATE($C73)),V$1)/COUNTA(INDIRECT(CONCATENATE($C73)))*100</f>
        <v>0</v>
      </c>
      <c r="W73" s="188">
        <f t="shared" ca="1" si="149"/>
        <v>0</v>
      </c>
      <c r="X73" s="188">
        <f t="shared" ca="1" si="149"/>
        <v>43.902439024390247</v>
      </c>
      <c r="Y73" s="188">
        <f t="shared" ca="1" si="149"/>
        <v>46.341463414634148</v>
      </c>
      <c r="Z73" s="189">
        <f t="shared" ca="1" si="4"/>
        <v>100</v>
      </c>
      <c r="AA73" s="180">
        <f t="shared" si="9"/>
        <v>145</v>
      </c>
      <c r="AB73" s="191" t="str">
        <f t="shared" si="5"/>
        <v>'Inverts POINT'!$EO$3:$EO$500</v>
      </c>
      <c r="AC73" s="188" t="e">
        <f t="array" aca="1" ref="AC73" ca="1">SUM(INDIRECT(CONCATENATE($AB73))*('Inverts POINT'!$A$3:$A$526=AC$1))</f>
        <v>#N/A</v>
      </c>
      <c r="AD73" s="188" t="e">
        <f t="array" aca="1" ref="AD73" ca="1">SUM(INDIRECT(CONCATENATE($AB73))*('Inverts POINT'!$A$3:$A$526=AD$1))</f>
        <v>#N/A</v>
      </c>
      <c r="AE73" s="188" t="e">
        <f t="array" aca="1" ref="AE73" ca="1">SUM(INDIRECT(CONCATENATE($AB73))*('Inverts POINT'!$A$3:$A$526=AE$1))</f>
        <v>#N/A</v>
      </c>
      <c r="AF73" s="188" t="e">
        <f t="array" aca="1" ref="AF73" ca="1">SUM(INDIRECT(CONCATENATE($AB73))*('Inverts POINT'!$A$3:$A$526=AF$1))</f>
        <v>#N/A</v>
      </c>
      <c r="AG73" s="188" t="e">
        <f t="array" aca="1" ref="AG73" ca="1">SUM(INDIRECT(CONCATENATE($AB73))*('Inverts POINT'!$A$3:$A$526=AG$1))</f>
        <v>#N/A</v>
      </c>
    </row>
    <row r="74" spans="1:33" ht="14.4">
      <c r="A74" s="174" t="s">
        <v>510</v>
      </c>
      <c r="B74" s="183">
        <f t="shared" si="6"/>
        <v>582</v>
      </c>
      <c r="C74" s="183" t="str">
        <f t="shared" si="0"/>
        <v>'POINT intercept'!$VJ$3:$VJ$2302</v>
      </c>
      <c r="D74" s="184">
        <v>43327</v>
      </c>
      <c r="E74" s="184" t="s">
        <v>21</v>
      </c>
      <c r="F74" s="185" t="s">
        <v>3</v>
      </c>
      <c r="G74" s="184" t="s">
        <v>467</v>
      </c>
      <c r="H74" s="186">
        <v>0.46388888888888891</v>
      </c>
      <c r="I74" s="187">
        <v>6.9444444444444198E-3</v>
      </c>
      <c r="J74" s="184" t="s">
        <v>511</v>
      </c>
      <c r="K74" s="188">
        <f t="shared" ref="K74:T74" ca="1" si="150">COUNTIF(INDIRECT(CONCATENATE($C74)),K$1)/COUNTA(INDIRECT(CONCATENATE($C74)))*100</f>
        <v>0</v>
      </c>
      <c r="L74" s="188">
        <f t="shared" ca="1" si="150"/>
        <v>0</v>
      </c>
      <c r="M74" s="188">
        <f t="shared" ca="1" si="150"/>
        <v>0</v>
      </c>
      <c r="N74" s="188">
        <f t="shared" ca="1" si="150"/>
        <v>0</v>
      </c>
      <c r="O74" s="188">
        <f t="shared" ca="1" si="150"/>
        <v>0</v>
      </c>
      <c r="P74" s="188">
        <f t="shared" ca="1" si="150"/>
        <v>0</v>
      </c>
      <c r="Q74" s="188">
        <f t="shared" ca="1" si="150"/>
        <v>0</v>
      </c>
      <c r="R74" s="188">
        <f t="shared" ca="1" si="150"/>
        <v>0</v>
      </c>
      <c r="S74" s="188">
        <f t="shared" ca="1" si="150"/>
        <v>0</v>
      </c>
      <c r="T74" s="188">
        <f t="shared" ca="1" si="150"/>
        <v>0</v>
      </c>
      <c r="U74" s="188">
        <f t="shared" ca="1" si="2"/>
        <v>0</v>
      </c>
      <c r="V74" s="188">
        <f t="shared" ref="V74:Y74" ca="1" si="151">COUNTIF(INDIRECT(CONCATENATE($C74)),V$1)/COUNTA(INDIRECT(CONCATENATE($C74)))*100</f>
        <v>0</v>
      </c>
      <c r="W74" s="188">
        <f t="shared" ca="1" si="151"/>
        <v>0</v>
      </c>
      <c r="X74" s="188">
        <f t="shared" ca="1" si="151"/>
        <v>41.463414634146339</v>
      </c>
      <c r="Y74" s="188">
        <f t="shared" ca="1" si="151"/>
        <v>58.536585365853654</v>
      </c>
      <c r="Z74" s="189">
        <f t="shared" ca="1" si="4"/>
        <v>100</v>
      </c>
      <c r="AA74" s="180">
        <f t="shared" si="9"/>
        <v>147</v>
      </c>
      <c r="AB74" s="191" t="str">
        <f t="shared" si="5"/>
        <v>'Inverts POINT'!$EQ$3:$EQ$500</v>
      </c>
      <c r="AC74" s="188" t="e">
        <f t="array" aca="1" ref="AC74" ca="1">SUM(INDIRECT(CONCATENATE($AB74))*('Inverts POINT'!$A$3:$A$526=AC$1))</f>
        <v>#N/A</v>
      </c>
      <c r="AD74" s="188" t="e">
        <f t="array" aca="1" ref="AD74" ca="1">SUM(INDIRECT(CONCATENATE($AB74))*('Inverts POINT'!$A$3:$A$526=AD$1))</f>
        <v>#N/A</v>
      </c>
      <c r="AE74" s="188" t="e">
        <f t="array" aca="1" ref="AE74" ca="1">SUM(INDIRECT(CONCATENATE($AB74))*('Inverts POINT'!$A$3:$A$526=AE$1))</f>
        <v>#N/A</v>
      </c>
      <c r="AF74" s="188" t="e">
        <f t="array" aca="1" ref="AF74" ca="1">SUM(INDIRECT(CONCATENATE($AB74))*('Inverts POINT'!$A$3:$A$526=AF$1))</f>
        <v>#N/A</v>
      </c>
      <c r="AG74" s="188" t="e">
        <f t="array" aca="1" ref="AG74" ca="1">SUM(INDIRECT(CONCATENATE($AB74))*('Inverts POINT'!$A$3:$A$526=AG$1))</f>
        <v>#N/A</v>
      </c>
    </row>
    <row r="75" spans="1:33" ht="14.4">
      <c r="A75" s="174" t="s">
        <v>512</v>
      </c>
      <c r="B75" s="183">
        <f t="shared" si="6"/>
        <v>590</v>
      </c>
      <c r="C75" s="183" t="str">
        <f t="shared" si="0"/>
        <v>'POINT intercept'!$VR$3:$VR$2302</v>
      </c>
      <c r="D75" s="184">
        <v>43327</v>
      </c>
      <c r="E75" s="184" t="s">
        <v>20</v>
      </c>
      <c r="F75" s="185" t="s">
        <v>3</v>
      </c>
      <c r="G75" s="184" t="s">
        <v>467</v>
      </c>
      <c r="H75" s="186">
        <v>0.47986111111111113</v>
      </c>
      <c r="I75" s="187">
        <v>5.5555555555555358E-3</v>
      </c>
      <c r="J75" s="184" t="s">
        <v>511</v>
      </c>
      <c r="K75" s="188">
        <f t="shared" ref="K75:T75" ca="1" si="152">COUNTIF(INDIRECT(CONCATENATE($C75)),K$1)/COUNTA(INDIRECT(CONCATENATE($C75)))*100</f>
        <v>0</v>
      </c>
      <c r="L75" s="188">
        <f t="shared" ca="1" si="152"/>
        <v>4.8780487804878048</v>
      </c>
      <c r="M75" s="188">
        <f t="shared" ca="1" si="152"/>
        <v>0</v>
      </c>
      <c r="N75" s="188">
        <f t="shared" ca="1" si="152"/>
        <v>0</v>
      </c>
      <c r="O75" s="188">
        <f t="shared" ca="1" si="152"/>
        <v>0</v>
      </c>
      <c r="P75" s="188">
        <f t="shared" ca="1" si="152"/>
        <v>0</v>
      </c>
      <c r="Q75" s="188">
        <f t="shared" ca="1" si="152"/>
        <v>0</v>
      </c>
      <c r="R75" s="188">
        <f t="shared" ca="1" si="152"/>
        <v>0</v>
      </c>
      <c r="S75" s="188">
        <f t="shared" ca="1" si="152"/>
        <v>0</v>
      </c>
      <c r="T75" s="188">
        <f t="shared" ca="1" si="152"/>
        <v>0</v>
      </c>
      <c r="U75" s="188">
        <f t="shared" ca="1" si="2"/>
        <v>0</v>
      </c>
      <c r="V75" s="188">
        <f t="shared" ref="V75:Y75" ca="1" si="153">COUNTIF(INDIRECT(CONCATENATE($C75)),V$1)/COUNTA(INDIRECT(CONCATENATE($C75)))*100</f>
        <v>2.4390243902439024</v>
      </c>
      <c r="W75" s="188">
        <f t="shared" ca="1" si="153"/>
        <v>0</v>
      </c>
      <c r="X75" s="188">
        <f t="shared" ca="1" si="153"/>
        <v>65.853658536585371</v>
      </c>
      <c r="Y75" s="188">
        <f t="shared" ca="1" si="153"/>
        <v>26.829268292682929</v>
      </c>
      <c r="Z75" s="189">
        <f t="shared" ca="1" si="4"/>
        <v>100</v>
      </c>
      <c r="AA75" s="180">
        <f t="shared" si="9"/>
        <v>149</v>
      </c>
      <c r="AB75" s="191" t="str">
        <f t="shared" si="5"/>
        <v>'Inverts POINT'!$ES$3:$ES$500</v>
      </c>
      <c r="AC75" s="188" t="e">
        <f t="array" aca="1" ref="AC75" ca="1">SUM(INDIRECT(CONCATENATE($AB75))*('Inverts POINT'!$A$3:$A$526=AC$1))</f>
        <v>#N/A</v>
      </c>
      <c r="AD75" s="188" t="e">
        <f t="array" aca="1" ref="AD75" ca="1">SUM(INDIRECT(CONCATENATE($AB75))*('Inverts POINT'!$A$3:$A$526=AD$1))</f>
        <v>#N/A</v>
      </c>
      <c r="AE75" s="188" t="e">
        <f t="array" aca="1" ref="AE75" ca="1">SUM(INDIRECT(CONCATENATE($AB75))*('Inverts POINT'!$A$3:$A$526=AE$1))</f>
        <v>#N/A</v>
      </c>
      <c r="AF75" s="188" t="e">
        <f t="array" aca="1" ref="AF75" ca="1">SUM(INDIRECT(CONCATENATE($AB75))*('Inverts POINT'!$A$3:$A$526=AF$1))</f>
        <v>#N/A</v>
      </c>
      <c r="AG75" s="188" t="e">
        <f t="array" aca="1" ref="AG75" ca="1">SUM(INDIRECT(CONCATENATE($AB75))*('Inverts POINT'!$A$3:$A$526=AG$1))</f>
        <v>#N/A</v>
      </c>
    </row>
    <row r="76" spans="1:33" ht="14.4">
      <c r="A76" s="174" t="s">
        <v>513</v>
      </c>
      <c r="B76" s="183">
        <f t="shared" si="6"/>
        <v>598</v>
      </c>
      <c r="C76" s="183" t="str">
        <f t="shared" si="0"/>
        <v>'POINT intercept'!$VZ$3:$VZ$2302</v>
      </c>
      <c r="D76" s="184">
        <v>43328</v>
      </c>
      <c r="E76" s="184" t="s">
        <v>19</v>
      </c>
      <c r="F76" s="185" t="s">
        <v>3</v>
      </c>
      <c r="G76" s="184" t="s">
        <v>467</v>
      </c>
      <c r="H76" s="186">
        <v>0.44027777777777777</v>
      </c>
      <c r="I76" s="187">
        <v>6.9444444444444753E-3</v>
      </c>
      <c r="J76" s="184" t="s">
        <v>514</v>
      </c>
      <c r="K76" s="188">
        <f t="shared" ref="K76:T76" ca="1" si="154">COUNTIF(INDIRECT(CONCATENATE($C76)),K$1)/COUNTA(INDIRECT(CONCATENATE($C76)))*100</f>
        <v>0</v>
      </c>
      <c r="L76" s="188">
        <f t="shared" ca="1" si="154"/>
        <v>4.8780487804878048</v>
      </c>
      <c r="M76" s="188">
        <f t="shared" ca="1" si="154"/>
        <v>0</v>
      </c>
      <c r="N76" s="188">
        <f t="shared" ca="1" si="154"/>
        <v>0</v>
      </c>
      <c r="O76" s="188">
        <f t="shared" ca="1" si="154"/>
        <v>0</v>
      </c>
      <c r="P76" s="188">
        <f t="shared" ca="1" si="154"/>
        <v>0</v>
      </c>
      <c r="Q76" s="188">
        <f t="shared" ca="1" si="154"/>
        <v>0</v>
      </c>
      <c r="R76" s="188">
        <f t="shared" ca="1" si="154"/>
        <v>0</v>
      </c>
      <c r="S76" s="188">
        <f t="shared" ca="1" si="154"/>
        <v>0</v>
      </c>
      <c r="T76" s="188">
        <f t="shared" ca="1" si="154"/>
        <v>0</v>
      </c>
      <c r="U76" s="188">
        <f t="shared" ca="1" si="2"/>
        <v>0</v>
      </c>
      <c r="V76" s="188">
        <f t="shared" ref="V76:Y76" ca="1" si="155">COUNTIF(INDIRECT(CONCATENATE($C76)),V$1)/COUNTA(INDIRECT(CONCATENATE($C76)))*100</f>
        <v>0</v>
      </c>
      <c r="W76" s="188">
        <f t="shared" ca="1" si="155"/>
        <v>0</v>
      </c>
      <c r="X76" s="188">
        <f t="shared" ca="1" si="155"/>
        <v>63.414634146341463</v>
      </c>
      <c r="Y76" s="188">
        <f t="shared" ca="1" si="155"/>
        <v>31.707317073170731</v>
      </c>
      <c r="Z76" s="189">
        <f t="shared" ca="1" si="4"/>
        <v>100</v>
      </c>
      <c r="AA76" s="180">
        <f t="shared" si="9"/>
        <v>151</v>
      </c>
      <c r="AB76" s="191" t="str">
        <f t="shared" si="5"/>
        <v>'Inverts POINT'!$EU$3:$EU$500</v>
      </c>
      <c r="AC76" s="188" t="e">
        <f t="array" aca="1" ref="AC76" ca="1">SUM(INDIRECT(CONCATENATE($AB76))*('Inverts POINT'!$A$3:$A$526=AC$1))</f>
        <v>#N/A</v>
      </c>
      <c r="AD76" s="188" t="e">
        <f t="array" aca="1" ref="AD76" ca="1">SUM(INDIRECT(CONCATENATE($AB76))*('Inverts POINT'!$A$3:$A$526=AD$1))</f>
        <v>#N/A</v>
      </c>
      <c r="AE76" s="188" t="e">
        <f t="array" aca="1" ref="AE76" ca="1">SUM(INDIRECT(CONCATENATE($AB76))*('Inverts POINT'!$A$3:$A$526=AE$1))</f>
        <v>#N/A</v>
      </c>
      <c r="AF76" s="188" t="e">
        <f t="array" aca="1" ref="AF76" ca="1">SUM(INDIRECT(CONCATENATE($AB76))*('Inverts POINT'!$A$3:$A$526=AF$1))</f>
        <v>#N/A</v>
      </c>
      <c r="AG76" s="188" t="e">
        <f t="array" aca="1" ref="AG76" ca="1">SUM(INDIRECT(CONCATENATE($AB76))*('Inverts POINT'!$A$3:$A$526=AG$1))</f>
        <v>#N/A</v>
      </c>
    </row>
    <row r="77" spans="1:33" ht="14.4">
      <c r="A77" s="174" t="s">
        <v>515</v>
      </c>
      <c r="B77" s="183">
        <f t="shared" si="6"/>
        <v>606</v>
      </c>
      <c r="C77" s="183" t="str">
        <f t="shared" si="0"/>
        <v>'POINT intercept'!$WH$3:$WH$2302</v>
      </c>
      <c r="D77" s="184">
        <v>43328</v>
      </c>
      <c r="E77" s="184" t="s">
        <v>18</v>
      </c>
      <c r="F77" s="185" t="s">
        <v>3</v>
      </c>
      <c r="G77" s="184" t="s">
        <v>467</v>
      </c>
      <c r="H77" s="186">
        <v>0.45416666666666666</v>
      </c>
      <c r="I77" s="187">
        <v>9.7222222222222432E-3</v>
      </c>
      <c r="J77" s="184" t="s">
        <v>516</v>
      </c>
      <c r="K77" s="188">
        <f t="shared" ref="K77:T77" ca="1" si="156">COUNTIF(INDIRECT(CONCATENATE($C77)),K$1)/COUNTA(INDIRECT(CONCATENATE($C77)))*100</f>
        <v>0</v>
      </c>
      <c r="L77" s="188">
        <f t="shared" ca="1" si="156"/>
        <v>2.4390243902439024</v>
      </c>
      <c r="M77" s="188">
        <f t="shared" ca="1" si="156"/>
        <v>0</v>
      </c>
      <c r="N77" s="188">
        <f t="shared" ca="1" si="156"/>
        <v>0</v>
      </c>
      <c r="O77" s="188">
        <f t="shared" ca="1" si="156"/>
        <v>0</v>
      </c>
      <c r="P77" s="188">
        <f t="shared" ca="1" si="156"/>
        <v>0</v>
      </c>
      <c r="Q77" s="188">
        <f t="shared" ca="1" si="156"/>
        <v>2.4390243902439024</v>
      </c>
      <c r="R77" s="188">
        <f t="shared" ca="1" si="156"/>
        <v>0</v>
      </c>
      <c r="S77" s="188">
        <f t="shared" ca="1" si="156"/>
        <v>0</v>
      </c>
      <c r="T77" s="188">
        <f t="shared" ca="1" si="156"/>
        <v>0</v>
      </c>
      <c r="U77" s="188">
        <f t="shared" ca="1" si="2"/>
        <v>0</v>
      </c>
      <c r="V77" s="188">
        <f t="shared" ref="V77:Y77" ca="1" si="157">COUNTIF(INDIRECT(CONCATENATE($C77)),V$1)/COUNTA(INDIRECT(CONCATENATE($C77)))*100</f>
        <v>0</v>
      </c>
      <c r="W77" s="188">
        <f t="shared" ca="1" si="157"/>
        <v>0</v>
      </c>
      <c r="X77" s="188">
        <f t="shared" ca="1" si="157"/>
        <v>65.853658536585371</v>
      </c>
      <c r="Y77" s="188">
        <f t="shared" ca="1" si="157"/>
        <v>29.268292682926827</v>
      </c>
      <c r="Z77" s="189">
        <f t="shared" ca="1" si="4"/>
        <v>100</v>
      </c>
      <c r="AA77" s="180">
        <f t="shared" si="9"/>
        <v>153</v>
      </c>
      <c r="AB77" s="191" t="str">
        <f t="shared" si="5"/>
        <v>'Inverts POINT'!$EW$3:$EW$500</v>
      </c>
      <c r="AC77" s="188" t="e">
        <f t="array" aca="1" ref="AC77" ca="1">SUM(INDIRECT(CONCATENATE($AB77))*('Inverts POINT'!$A$3:$A$526=AC$1))</f>
        <v>#N/A</v>
      </c>
      <c r="AD77" s="188" t="e">
        <f t="array" aca="1" ref="AD77" ca="1">SUM(INDIRECT(CONCATENATE($AB77))*('Inverts POINT'!$A$3:$A$526=AD$1))</f>
        <v>#N/A</v>
      </c>
      <c r="AE77" s="188" t="e">
        <f t="array" aca="1" ref="AE77" ca="1">SUM(INDIRECT(CONCATENATE($AB77))*('Inverts POINT'!$A$3:$A$526=AE$1))</f>
        <v>#N/A</v>
      </c>
      <c r="AF77" s="188" t="e">
        <f t="array" aca="1" ref="AF77" ca="1">SUM(INDIRECT(CONCATENATE($AB77))*('Inverts POINT'!$A$3:$A$526=AF$1))</f>
        <v>#N/A</v>
      </c>
      <c r="AG77" s="188" t="e">
        <f t="array" aca="1" ref="AG77" ca="1">SUM(INDIRECT(CONCATENATE($AB77))*('Inverts POINT'!$A$3:$A$526=AG$1))</f>
        <v>#N/A</v>
      </c>
    </row>
    <row r="78" spans="1:33" ht="14.4">
      <c r="A78" s="174" t="s">
        <v>517</v>
      </c>
      <c r="B78" s="183">
        <f t="shared" si="6"/>
        <v>614</v>
      </c>
      <c r="C78" s="183" t="str">
        <f t="shared" si="0"/>
        <v>'POINT intercept'!$WP$3:$WP$2302</v>
      </c>
      <c r="D78" s="184">
        <v>43328</v>
      </c>
      <c r="E78" s="184" t="s">
        <v>17</v>
      </c>
      <c r="F78" s="185" t="s">
        <v>3</v>
      </c>
      <c r="G78" s="184" t="s">
        <v>467</v>
      </c>
      <c r="H78" s="186">
        <v>0.46805555555555556</v>
      </c>
      <c r="I78" s="187">
        <v>8.3333333333333037E-3</v>
      </c>
      <c r="J78" s="184" t="s">
        <v>518</v>
      </c>
      <c r="K78" s="188">
        <f t="shared" ref="K78:T78" ca="1" si="158">COUNTIF(INDIRECT(CONCATENATE($C78)),K$1)/COUNTA(INDIRECT(CONCATENATE($C78)))*100</f>
        <v>2.4390243902439024</v>
      </c>
      <c r="L78" s="188">
        <f t="shared" ca="1" si="158"/>
        <v>4.8780487804878048</v>
      </c>
      <c r="M78" s="188">
        <f t="shared" ca="1" si="158"/>
        <v>0</v>
      </c>
      <c r="N78" s="188">
        <f t="shared" ca="1" si="158"/>
        <v>0</v>
      </c>
      <c r="O78" s="188">
        <f t="shared" ca="1" si="158"/>
        <v>0</v>
      </c>
      <c r="P78" s="188">
        <f t="shared" ca="1" si="158"/>
        <v>0</v>
      </c>
      <c r="Q78" s="188">
        <f t="shared" ca="1" si="158"/>
        <v>0</v>
      </c>
      <c r="R78" s="188">
        <f t="shared" ca="1" si="158"/>
        <v>0</v>
      </c>
      <c r="S78" s="188">
        <f t="shared" ca="1" si="158"/>
        <v>0</v>
      </c>
      <c r="T78" s="188">
        <f t="shared" ca="1" si="158"/>
        <v>0</v>
      </c>
      <c r="U78" s="188">
        <f t="shared" ca="1" si="2"/>
        <v>0</v>
      </c>
      <c r="V78" s="188">
        <f t="shared" ref="V78:Y78" ca="1" si="159">COUNTIF(INDIRECT(CONCATENATE($C78)),V$1)/COUNTA(INDIRECT(CONCATENATE($C78)))*100</f>
        <v>0</v>
      </c>
      <c r="W78" s="188">
        <f t="shared" ca="1" si="159"/>
        <v>0</v>
      </c>
      <c r="X78" s="188">
        <f t="shared" ca="1" si="159"/>
        <v>39.024390243902438</v>
      </c>
      <c r="Y78" s="188">
        <f t="shared" ca="1" si="159"/>
        <v>53.658536585365859</v>
      </c>
      <c r="Z78" s="189">
        <f t="shared" ca="1" si="4"/>
        <v>100</v>
      </c>
      <c r="AA78" s="180">
        <f t="shared" si="9"/>
        <v>155</v>
      </c>
      <c r="AB78" s="191" t="str">
        <f t="shared" si="5"/>
        <v>'Inverts POINT'!$EY$3:$EY$500</v>
      </c>
      <c r="AC78" s="188" t="e">
        <f t="array" aca="1" ref="AC78" ca="1">SUM(INDIRECT(CONCATENATE($AB78))*('Inverts POINT'!$A$3:$A$526=AC$1))</f>
        <v>#N/A</v>
      </c>
      <c r="AD78" s="188" t="e">
        <f t="array" aca="1" ref="AD78" ca="1">SUM(INDIRECT(CONCATENATE($AB78))*('Inverts POINT'!$A$3:$A$526=AD$1))</f>
        <v>#N/A</v>
      </c>
      <c r="AE78" s="188" t="e">
        <f t="array" aca="1" ref="AE78" ca="1">SUM(INDIRECT(CONCATENATE($AB78))*('Inverts POINT'!$A$3:$A$526=AE$1))</f>
        <v>#N/A</v>
      </c>
      <c r="AF78" s="188" t="e">
        <f t="array" aca="1" ref="AF78" ca="1">SUM(INDIRECT(CONCATENATE($AB78))*('Inverts POINT'!$A$3:$A$526=AF$1))</f>
        <v>#N/A</v>
      </c>
      <c r="AG78" s="188" t="e">
        <f t="array" aca="1" ref="AG78" ca="1">SUM(INDIRECT(CONCATENATE($AB78))*('Inverts POINT'!$A$3:$A$526=AG$1))</f>
        <v>#N/A</v>
      </c>
    </row>
    <row r="79" spans="1:33" ht="14.4">
      <c r="A79" s="174" t="s">
        <v>519</v>
      </c>
      <c r="B79" s="183">
        <f t="shared" si="6"/>
        <v>622</v>
      </c>
      <c r="C79" s="183" t="str">
        <f t="shared" si="0"/>
        <v>'POINT intercept'!$WX$3:$WX$2302</v>
      </c>
      <c r="D79" s="184">
        <v>43329</v>
      </c>
      <c r="E79" s="184" t="s">
        <v>10</v>
      </c>
      <c r="F79" s="185" t="s">
        <v>3</v>
      </c>
      <c r="G79" s="184" t="s">
        <v>467</v>
      </c>
      <c r="H79" s="186">
        <v>0.4284722222222222</v>
      </c>
      <c r="I79" s="187">
        <v>1.0416666666666685E-2</v>
      </c>
      <c r="J79" s="184" t="s">
        <v>520</v>
      </c>
      <c r="K79" s="188">
        <f t="shared" ref="K79:T79" ca="1" si="160">COUNTIF(INDIRECT(CONCATENATE($C79)),K$1)/COUNTA(INDIRECT(CONCATENATE($C79)))*100</f>
        <v>2.4390243902439024</v>
      </c>
      <c r="L79" s="188">
        <f t="shared" ca="1" si="160"/>
        <v>2.4390243902439024</v>
      </c>
      <c r="M79" s="188">
        <f t="shared" ca="1" si="160"/>
        <v>0</v>
      </c>
      <c r="N79" s="188">
        <f t="shared" ca="1" si="160"/>
        <v>0</v>
      </c>
      <c r="O79" s="188">
        <f t="shared" ca="1" si="160"/>
        <v>0</v>
      </c>
      <c r="P79" s="188">
        <f t="shared" ca="1" si="160"/>
        <v>0</v>
      </c>
      <c r="Q79" s="188">
        <f t="shared" ca="1" si="160"/>
        <v>0</v>
      </c>
      <c r="R79" s="188">
        <f t="shared" ca="1" si="160"/>
        <v>0</v>
      </c>
      <c r="S79" s="188">
        <f t="shared" ca="1" si="160"/>
        <v>0</v>
      </c>
      <c r="T79" s="188">
        <f t="shared" ca="1" si="160"/>
        <v>0</v>
      </c>
      <c r="U79" s="188">
        <f t="shared" ca="1" si="2"/>
        <v>0</v>
      </c>
      <c r="V79" s="188">
        <f t="shared" ref="V79:Y79" ca="1" si="161">COUNTIF(INDIRECT(CONCATENATE($C79)),V$1)/COUNTA(INDIRECT(CONCATENATE($C79)))*100</f>
        <v>0</v>
      </c>
      <c r="W79" s="188">
        <f t="shared" ca="1" si="161"/>
        <v>0</v>
      </c>
      <c r="X79" s="188">
        <f t="shared" ca="1" si="161"/>
        <v>34.146341463414636</v>
      </c>
      <c r="Y79" s="188">
        <f t="shared" ca="1" si="161"/>
        <v>60.975609756097562</v>
      </c>
      <c r="Z79" s="189">
        <f t="shared" ca="1" si="4"/>
        <v>100</v>
      </c>
      <c r="AA79" s="180">
        <f t="shared" si="9"/>
        <v>157</v>
      </c>
      <c r="AB79" s="191" t="str">
        <f t="shared" si="5"/>
        <v>'Inverts POINT'!$FA$3:$FA$500</v>
      </c>
      <c r="AC79" s="188" t="e">
        <f t="array" aca="1" ref="AC79" ca="1">SUM(INDIRECT(CONCATENATE($AB79))*('Inverts POINT'!$A$3:$A$526=AC$1))</f>
        <v>#N/A</v>
      </c>
      <c r="AD79" s="188" t="e">
        <f t="array" aca="1" ref="AD79" ca="1">SUM(INDIRECT(CONCATENATE($AB79))*('Inverts POINT'!$A$3:$A$526=AD$1))</f>
        <v>#N/A</v>
      </c>
      <c r="AE79" s="188" t="e">
        <f t="array" aca="1" ref="AE79" ca="1">SUM(INDIRECT(CONCATENATE($AB79))*('Inverts POINT'!$A$3:$A$526=AE$1))</f>
        <v>#N/A</v>
      </c>
      <c r="AF79" s="188" t="e">
        <f t="array" aca="1" ref="AF79" ca="1">SUM(INDIRECT(CONCATENATE($AB79))*('Inverts POINT'!$A$3:$A$526=AF$1))</f>
        <v>#N/A</v>
      </c>
      <c r="AG79" s="188" t="e">
        <f t="array" aca="1" ref="AG79" ca="1">SUM(INDIRECT(CONCATENATE($AB79))*('Inverts POINT'!$A$3:$A$526=AG$1))</f>
        <v>#N/A</v>
      </c>
    </row>
    <row r="80" spans="1:33" ht="14.4">
      <c r="A80" s="174" t="s">
        <v>521</v>
      </c>
      <c r="B80" s="183">
        <f t="shared" si="6"/>
        <v>630</v>
      </c>
      <c r="C80" s="183" t="str">
        <f t="shared" si="0"/>
        <v>'POINT intercept'!$XF$3:$XF$2302</v>
      </c>
      <c r="D80" s="184">
        <v>43376</v>
      </c>
      <c r="E80" s="184" t="s">
        <v>32</v>
      </c>
      <c r="F80" s="185" t="s">
        <v>3</v>
      </c>
      <c r="G80" s="184" t="s">
        <v>522</v>
      </c>
      <c r="H80" s="186">
        <v>0.46597222222222223</v>
      </c>
      <c r="I80" s="187">
        <v>2.8472222222222232E-2</v>
      </c>
      <c r="J80" s="184" t="s">
        <v>523</v>
      </c>
      <c r="K80" s="188">
        <f t="shared" ref="K80:T80" ca="1" si="162">COUNTIF(INDIRECT(CONCATENATE($C80)),K$1)/COUNTA(INDIRECT(CONCATENATE($C80)))*100</f>
        <v>53.658536585365859</v>
      </c>
      <c r="L80" s="188">
        <f t="shared" ca="1" si="162"/>
        <v>2.4390243902439024</v>
      </c>
      <c r="M80" s="188">
        <f t="shared" ca="1" si="162"/>
        <v>0</v>
      </c>
      <c r="N80" s="188">
        <f t="shared" ca="1" si="162"/>
        <v>0</v>
      </c>
      <c r="O80" s="188">
        <f t="shared" ca="1" si="162"/>
        <v>0</v>
      </c>
      <c r="P80" s="188">
        <f t="shared" ca="1" si="162"/>
        <v>0</v>
      </c>
      <c r="Q80" s="188">
        <f t="shared" ca="1" si="162"/>
        <v>7.3170731707317067</v>
      </c>
      <c r="R80" s="188">
        <f t="shared" ca="1" si="162"/>
        <v>0</v>
      </c>
      <c r="S80" s="188">
        <f t="shared" ca="1" si="162"/>
        <v>0</v>
      </c>
      <c r="T80" s="188">
        <f t="shared" ca="1" si="162"/>
        <v>0</v>
      </c>
      <c r="U80" s="188">
        <f t="shared" ca="1" si="2"/>
        <v>2.4390243902439024</v>
      </c>
      <c r="V80" s="188">
        <f t="shared" ref="V80:Y80" ca="1" si="163">COUNTIF(INDIRECT(CONCATENATE($C80)),V$1)/COUNTA(INDIRECT(CONCATENATE($C80)))*100</f>
        <v>14.634146341463413</v>
      </c>
      <c r="W80" s="188">
        <f t="shared" ca="1" si="163"/>
        <v>0</v>
      </c>
      <c r="X80" s="188">
        <f t="shared" ca="1" si="163"/>
        <v>19.512195121951219</v>
      </c>
      <c r="Y80" s="188">
        <f t="shared" ca="1" si="163"/>
        <v>0</v>
      </c>
      <c r="Z80" s="189">
        <f t="shared" ca="1" si="4"/>
        <v>100.00000000000001</v>
      </c>
      <c r="AA80" s="180">
        <f t="shared" si="9"/>
        <v>159</v>
      </c>
      <c r="AB80" s="191" t="str">
        <f t="shared" si="5"/>
        <v>'Inverts POINT'!$FC$3:$FC$500</v>
      </c>
      <c r="AC80" s="188" t="e">
        <f t="array" aca="1" ref="AC80" ca="1">SUM(INDIRECT(CONCATENATE($AB80))*('Inverts POINT'!$A$3:$A$526=AC$1))</f>
        <v>#N/A</v>
      </c>
      <c r="AD80" s="188" t="e">
        <f t="array" aca="1" ref="AD80" ca="1">SUM(INDIRECT(CONCATENATE($AB80))*('Inverts POINT'!$A$3:$A$526=AD$1))</f>
        <v>#N/A</v>
      </c>
      <c r="AE80" s="188" t="e">
        <f t="array" aca="1" ref="AE80" ca="1">SUM(INDIRECT(CONCATENATE($AB80))*('Inverts POINT'!$A$3:$A$526=AE$1))</f>
        <v>#N/A</v>
      </c>
      <c r="AF80" s="188" t="e">
        <f t="array" aca="1" ref="AF80" ca="1">SUM(INDIRECT(CONCATENATE($AB80))*('Inverts POINT'!$A$3:$A$526=AF$1))</f>
        <v>#N/A</v>
      </c>
      <c r="AG80" s="188" t="e">
        <f t="array" aca="1" ref="AG80" ca="1">SUM(INDIRECT(CONCATENATE($AB80))*('Inverts POINT'!$A$3:$A$526=AG$1))</f>
        <v>#N/A</v>
      </c>
    </row>
    <row r="81" spans="1:33" ht="14.4">
      <c r="A81" s="174" t="s">
        <v>524</v>
      </c>
      <c r="B81" s="183">
        <f t="shared" si="6"/>
        <v>638</v>
      </c>
      <c r="C81" s="183" t="str">
        <f t="shared" si="0"/>
        <v>'POINT intercept'!$XN$3:$XN$2302</v>
      </c>
      <c r="D81" s="184">
        <v>43390</v>
      </c>
      <c r="E81" s="184" t="s">
        <v>391</v>
      </c>
      <c r="F81" s="185" t="s">
        <v>411</v>
      </c>
      <c r="G81" s="184" t="s">
        <v>525</v>
      </c>
      <c r="H81" s="186">
        <v>0.63541666666666663</v>
      </c>
      <c r="I81" s="187">
        <v>5.4861111111111138E-2</v>
      </c>
      <c r="J81" s="184" t="s">
        <v>526</v>
      </c>
      <c r="K81" s="188">
        <f t="shared" ref="K81:T81" ca="1" si="164">COUNTIF(INDIRECT(CONCATENATE($C81)),K$1)/COUNTA(INDIRECT(CONCATENATE($C81)))*100</f>
        <v>58.536585365853654</v>
      </c>
      <c r="L81" s="188">
        <f t="shared" ca="1" si="164"/>
        <v>0</v>
      </c>
      <c r="M81" s="188">
        <f t="shared" ca="1" si="164"/>
        <v>0</v>
      </c>
      <c r="N81" s="188">
        <f t="shared" ca="1" si="164"/>
        <v>0</v>
      </c>
      <c r="O81" s="188">
        <f t="shared" ca="1" si="164"/>
        <v>0</v>
      </c>
      <c r="P81" s="188">
        <f t="shared" ca="1" si="164"/>
        <v>12.195121951219512</v>
      </c>
      <c r="Q81" s="188">
        <f t="shared" ca="1" si="164"/>
        <v>0</v>
      </c>
      <c r="R81" s="188">
        <f t="shared" ca="1" si="164"/>
        <v>0</v>
      </c>
      <c r="S81" s="188">
        <f t="shared" ca="1" si="164"/>
        <v>0</v>
      </c>
      <c r="T81" s="188">
        <f t="shared" ca="1" si="164"/>
        <v>0</v>
      </c>
      <c r="U81" s="188">
        <f t="shared" ca="1" si="2"/>
        <v>0</v>
      </c>
      <c r="V81" s="188">
        <f t="shared" ref="V81:Y81" ca="1" si="165">COUNTIF(INDIRECT(CONCATENATE($C81)),V$1)/COUNTA(INDIRECT(CONCATENATE($C81)))*100</f>
        <v>2.4390243902439024</v>
      </c>
      <c r="W81" s="188">
        <f t="shared" ca="1" si="165"/>
        <v>0</v>
      </c>
      <c r="X81" s="188">
        <f t="shared" ca="1" si="165"/>
        <v>21.951219512195124</v>
      </c>
      <c r="Y81" s="188">
        <f t="shared" ca="1" si="165"/>
        <v>4.8780487804878048</v>
      </c>
      <c r="Z81" s="189">
        <f t="shared" ca="1" si="4"/>
        <v>99.999999999999986</v>
      </c>
      <c r="AA81" s="180">
        <f t="shared" si="9"/>
        <v>161</v>
      </c>
      <c r="AB81" s="191" t="str">
        <f t="shared" si="5"/>
        <v>'Inverts POINT'!$FE$3:$FE$500</v>
      </c>
      <c r="AC81" s="188" t="e">
        <f t="array" aca="1" ref="AC81" ca="1">SUM(INDIRECT(CONCATENATE($AB81))*('Inverts POINT'!$A$3:$A$526=AC$1))</f>
        <v>#N/A</v>
      </c>
      <c r="AD81" s="188" t="e">
        <f t="array" aca="1" ref="AD81" ca="1">SUM(INDIRECT(CONCATENATE($AB81))*('Inverts POINT'!$A$3:$A$526=AD$1))</f>
        <v>#N/A</v>
      </c>
      <c r="AE81" s="188" t="e">
        <f t="array" aca="1" ref="AE81" ca="1">SUM(INDIRECT(CONCATENATE($AB81))*('Inverts POINT'!$A$3:$A$526=AE$1))</f>
        <v>#N/A</v>
      </c>
      <c r="AF81" s="188" t="e">
        <f t="array" aca="1" ref="AF81" ca="1">SUM(INDIRECT(CONCATENATE($AB81))*('Inverts POINT'!$A$3:$A$526=AF$1))</f>
        <v>#N/A</v>
      </c>
      <c r="AG81" s="188" t="e">
        <f t="array" aca="1" ref="AG81" ca="1">SUM(INDIRECT(CONCATENATE($AB81))*('Inverts POINT'!$A$3:$A$526=AG$1))</f>
        <v>#N/A</v>
      </c>
    </row>
    <row r="82" spans="1:33" ht="14.4">
      <c r="A82" s="174" t="s">
        <v>527</v>
      </c>
      <c r="B82" s="183">
        <f t="shared" si="6"/>
        <v>646</v>
      </c>
      <c r="C82" s="183" t="str">
        <f t="shared" si="0"/>
        <v>'POINT intercept'!$XV$3:$XV$2302</v>
      </c>
      <c r="D82" s="184">
        <v>43392</v>
      </c>
      <c r="E82" s="184" t="s">
        <v>391</v>
      </c>
      <c r="F82" s="185" t="s">
        <v>3</v>
      </c>
      <c r="G82" s="184" t="s">
        <v>525</v>
      </c>
      <c r="H82" s="186">
        <v>0.44861111111111113</v>
      </c>
      <c r="I82" s="187">
        <v>4.7916666666666663E-2</v>
      </c>
      <c r="J82" s="184" t="s">
        <v>528</v>
      </c>
      <c r="K82" s="188">
        <f t="shared" ref="K82:T82" ca="1" si="166">COUNTIF(INDIRECT(CONCATENATE($C82)),K$1)/COUNTA(INDIRECT(CONCATENATE($C82)))*100</f>
        <v>36.585365853658537</v>
      </c>
      <c r="L82" s="188">
        <f t="shared" ca="1" si="166"/>
        <v>4.8780487804878048</v>
      </c>
      <c r="M82" s="188">
        <f t="shared" ca="1" si="166"/>
        <v>2.4390243902439024</v>
      </c>
      <c r="N82" s="188">
        <f t="shared" ca="1" si="166"/>
        <v>0</v>
      </c>
      <c r="O82" s="188">
        <f t="shared" ca="1" si="166"/>
        <v>0</v>
      </c>
      <c r="P82" s="188">
        <f t="shared" ca="1" si="166"/>
        <v>17.073170731707318</v>
      </c>
      <c r="Q82" s="188">
        <f t="shared" ca="1" si="166"/>
        <v>4.8780487804878048</v>
      </c>
      <c r="R82" s="188">
        <f t="shared" ca="1" si="166"/>
        <v>0</v>
      </c>
      <c r="S82" s="188">
        <f t="shared" ca="1" si="166"/>
        <v>0</v>
      </c>
      <c r="T82" s="188">
        <f t="shared" ca="1" si="166"/>
        <v>0</v>
      </c>
      <c r="U82" s="188">
        <f t="shared" ca="1" si="2"/>
        <v>12.195121951219512</v>
      </c>
      <c r="V82" s="188">
        <f t="shared" ref="V82:Y82" ca="1" si="167">COUNTIF(INDIRECT(CONCATENATE($C82)),V$1)/COUNTA(INDIRECT(CONCATENATE($C82)))*100</f>
        <v>14.634146341463413</v>
      </c>
      <c r="W82" s="188">
        <f t="shared" ca="1" si="167"/>
        <v>0</v>
      </c>
      <c r="X82" s="188">
        <f t="shared" ca="1" si="167"/>
        <v>7.3170731707317067</v>
      </c>
      <c r="Y82" s="188">
        <f t="shared" ca="1" si="167"/>
        <v>0</v>
      </c>
      <c r="Z82" s="189">
        <f t="shared" ca="1" si="4"/>
        <v>99.999999999999972</v>
      </c>
      <c r="AA82" s="180">
        <f t="shared" si="9"/>
        <v>163</v>
      </c>
      <c r="AB82" s="191" t="str">
        <f t="shared" si="5"/>
        <v>'Inverts POINT'!$FG$3:$FG$500</v>
      </c>
      <c r="AC82" s="188" t="e">
        <f t="array" aca="1" ref="AC82" ca="1">SUM(INDIRECT(CONCATENATE($AB82))*('Inverts POINT'!$A$3:$A$526=AC$1))</f>
        <v>#N/A</v>
      </c>
      <c r="AD82" s="188" t="e">
        <f t="array" aca="1" ref="AD82" ca="1">SUM(INDIRECT(CONCATENATE($AB82))*('Inverts POINT'!$A$3:$A$526=AD$1))</f>
        <v>#N/A</v>
      </c>
      <c r="AE82" s="188" t="e">
        <f t="array" aca="1" ref="AE82" ca="1">SUM(INDIRECT(CONCATENATE($AB82))*('Inverts POINT'!$A$3:$A$526=AE$1))</f>
        <v>#N/A</v>
      </c>
      <c r="AF82" s="188" t="e">
        <f t="array" aca="1" ref="AF82" ca="1">SUM(INDIRECT(CONCATENATE($AB82))*('Inverts POINT'!$A$3:$A$526=AF$1))</f>
        <v>#N/A</v>
      </c>
      <c r="AG82" s="188" t="e">
        <f t="array" aca="1" ref="AG82" ca="1">SUM(INDIRECT(CONCATENATE($AB82))*('Inverts POINT'!$A$3:$A$526=AG$1))</f>
        <v>#N/A</v>
      </c>
    </row>
    <row r="83" spans="1:33" ht="14.4">
      <c r="A83" s="174" t="s">
        <v>529</v>
      </c>
      <c r="B83" s="183">
        <f t="shared" si="6"/>
        <v>654</v>
      </c>
      <c r="C83" s="183" t="str">
        <f t="shared" si="0"/>
        <v>'POINT intercept'!$YD$3:$YD$2302</v>
      </c>
      <c r="D83" s="184">
        <v>43397</v>
      </c>
      <c r="E83" s="184" t="s">
        <v>391</v>
      </c>
      <c r="F83" s="185" t="s">
        <v>392</v>
      </c>
      <c r="G83" s="184" t="s">
        <v>525</v>
      </c>
      <c r="H83" s="186">
        <v>0.39027777777777778</v>
      </c>
      <c r="I83" s="187">
        <v>3.4027777777777768E-2</v>
      </c>
      <c r="J83" s="184" t="s">
        <v>530</v>
      </c>
      <c r="K83" s="188">
        <f t="shared" ref="K83:T83" ca="1" si="168">COUNTIF(INDIRECT(CONCATENATE($C83)),K$1)/COUNTA(INDIRECT(CONCATENATE($C83)))*100</f>
        <v>29.268292682926827</v>
      </c>
      <c r="L83" s="188">
        <f t="shared" ca="1" si="168"/>
        <v>26.829268292682929</v>
      </c>
      <c r="M83" s="188">
        <f t="shared" ca="1" si="168"/>
        <v>2.4390243902439024</v>
      </c>
      <c r="N83" s="188">
        <f t="shared" ca="1" si="168"/>
        <v>0</v>
      </c>
      <c r="O83" s="188">
        <f t="shared" ca="1" si="168"/>
        <v>0</v>
      </c>
      <c r="P83" s="188">
        <f t="shared" ca="1" si="168"/>
        <v>9.7560975609756095</v>
      </c>
      <c r="Q83" s="188">
        <f t="shared" ca="1" si="168"/>
        <v>0</v>
      </c>
      <c r="R83" s="188">
        <f t="shared" ca="1" si="168"/>
        <v>0</v>
      </c>
      <c r="S83" s="188">
        <f t="shared" ca="1" si="168"/>
        <v>0</v>
      </c>
      <c r="T83" s="188">
        <f t="shared" ca="1" si="168"/>
        <v>0</v>
      </c>
      <c r="U83" s="188">
        <f t="shared" ca="1" si="2"/>
        <v>19.512195121951219</v>
      </c>
      <c r="V83" s="188">
        <f t="shared" ref="V83:Y83" ca="1" si="169">COUNTIF(INDIRECT(CONCATENATE($C83)),V$1)/COUNTA(INDIRECT(CONCATENATE($C83)))*100</f>
        <v>4.8780487804878048</v>
      </c>
      <c r="W83" s="188">
        <f t="shared" ca="1" si="169"/>
        <v>0</v>
      </c>
      <c r="X83" s="188">
        <f t="shared" ca="1" si="169"/>
        <v>4.8780487804878048</v>
      </c>
      <c r="Y83" s="188">
        <f t="shared" ca="1" si="169"/>
        <v>2.4390243902439024</v>
      </c>
      <c r="Z83" s="189">
        <f t="shared" ca="1" si="4"/>
        <v>99.999999999999986</v>
      </c>
      <c r="AA83" s="180">
        <f t="shared" si="9"/>
        <v>165</v>
      </c>
      <c r="AB83" s="191" t="str">
        <f t="shared" si="5"/>
        <v>'Inverts POINT'!$FI$3:$FI$500</v>
      </c>
      <c r="AC83" s="188" t="e">
        <f t="array" aca="1" ref="AC83" ca="1">SUM(INDIRECT(CONCATENATE($AB83))*('Inverts POINT'!$A$3:$A$526=AC$1))</f>
        <v>#N/A</v>
      </c>
      <c r="AD83" s="188" t="e">
        <f t="array" aca="1" ref="AD83" ca="1">SUM(INDIRECT(CONCATENATE($AB83))*('Inverts POINT'!$A$3:$A$526=AD$1))</f>
        <v>#N/A</v>
      </c>
      <c r="AE83" s="188" t="e">
        <f t="array" aca="1" ref="AE83" ca="1">SUM(INDIRECT(CONCATENATE($AB83))*('Inverts POINT'!$A$3:$A$526=AE$1))</f>
        <v>#N/A</v>
      </c>
      <c r="AF83" s="188" t="e">
        <f t="array" aca="1" ref="AF83" ca="1">SUM(INDIRECT(CONCATENATE($AB83))*('Inverts POINT'!$A$3:$A$526=AF$1))</f>
        <v>#N/A</v>
      </c>
      <c r="AG83" s="188" t="e">
        <f t="array" aca="1" ref="AG83" ca="1">SUM(INDIRECT(CONCATENATE($AB83))*('Inverts POINT'!$A$3:$A$526=AG$1))</f>
        <v>#N/A</v>
      </c>
    </row>
    <row r="84" spans="1:33" ht="14.4">
      <c r="A84" s="174" t="s">
        <v>531</v>
      </c>
      <c r="B84" s="183">
        <f t="shared" si="6"/>
        <v>662</v>
      </c>
      <c r="C84" s="183" t="str">
        <f t="shared" si="0"/>
        <v>'POINT intercept'!$YL$3:$YL$2302</v>
      </c>
      <c r="D84" s="184">
        <v>43398</v>
      </c>
      <c r="E84" s="184" t="s">
        <v>391</v>
      </c>
      <c r="F84" s="185" t="s">
        <v>392</v>
      </c>
      <c r="G84" s="184" t="s">
        <v>525</v>
      </c>
      <c r="H84" s="186">
        <v>0.40347222222222223</v>
      </c>
      <c r="I84" s="187">
        <v>4.6527777777777779E-2</v>
      </c>
      <c r="J84" s="184" t="s">
        <v>532</v>
      </c>
      <c r="K84" s="188">
        <f t="shared" ref="K84:T84" ca="1" si="170">COUNTIF(INDIRECT(CONCATENATE($C84)),K$1)/COUNTA(INDIRECT(CONCATENATE($C84)))*100</f>
        <v>60.975609756097562</v>
      </c>
      <c r="L84" s="188">
        <f t="shared" ca="1" si="170"/>
        <v>2.4390243902439024</v>
      </c>
      <c r="M84" s="188">
        <f t="shared" ca="1" si="170"/>
        <v>0</v>
      </c>
      <c r="N84" s="188">
        <f t="shared" ca="1" si="170"/>
        <v>0</v>
      </c>
      <c r="O84" s="188">
        <f t="shared" ca="1" si="170"/>
        <v>0</v>
      </c>
      <c r="P84" s="188">
        <f t="shared" ca="1" si="170"/>
        <v>4.8780487804878048</v>
      </c>
      <c r="Q84" s="188">
        <f t="shared" ca="1" si="170"/>
        <v>0</v>
      </c>
      <c r="R84" s="188">
        <f t="shared" ca="1" si="170"/>
        <v>0</v>
      </c>
      <c r="S84" s="188">
        <f t="shared" ca="1" si="170"/>
        <v>0</v>
      </c>
      <c r="T84" s="188">
        <f t="shared" ca="1" si="170"/>
        <v>0</v>
      </c>
      <c r="U84" s="188">
        <f t="shared" ca="1" si="2"/>
        <v>17.073170731707318</v>
      </c>
      <c r="V84" s="188">
        <f t="shared" ref="V84:Y84" ca="1" si="171">COUNTIF(INDIRECT(CONCATENATE($C84)),V$1)/COUNTA(INDIRECT(CONCATENATE($C84)))*100</f>
        <v>9.7560975609756095</v>
      </c>
      <c r="W84" s="188">
        <f t="shared" ca="1" si="171"/>
        <v>0</v>
      </c>
      <c r="X84" s="188">
        <f t="shared" ca="1" si="171"/>
        <v>2.4390243902439024</v>
      </c>
      <c r="Y84" s="188">
        <f t="shared" ca="1" si="171"/>
        <v>2.4390243902439024</v>
      </c>
      <c r="Z84" s="189">
        <f t="shared" ca="1" si="4"/>
        <v>100</v>
      </c>
      <c r="AA84" s="180">
        <f t="shared" si="9"/>
        <v>167</v>
      </c>
      <c r="AB84" s="191" t="str">
        <f t="shared" si="5"/>
        <v>'Inverts POINT'!$FK$3:$FK$500</v>
      </c>
      <c r="AC84" s="188" t="e">
        <f t="array" aca="1" ref="AC84" ca="1">SUM(INDIRECT(CONCATENATE($AB84))*('Inverts POINT'!$A$3:$A$526=AC$1))</f>
        <v>#N/A</v>
      </c>
      <c r="AD84" s="188" t="e">
        <f t="array" aca="1" ref="AD84" ca="1">SUM(INDIRECT(CONCATENATE($AB84))*('Inverts POINT'!$A$3:$A$526=AD$1))</f>
        <v>#N/A</v>
      </c>
      <c r="AE84" s="188" t="e">
        <f t="array" aca="1" ref="AE84" ca="1">SUM(INDIRECT(CONCATENATE($AB84))*('Inverts POINT'!$A$3:$A$526=AE$1))</f>
        <v>#N/A</v>
      </c>
      <c r="AF84" s="188" t="e">
        <f t="array" aca="1" ref="AF84" ca="1">SUM(INDIRECT(CONCATENATE($AB84))*('Inverts POINT'!$A$3:$A$526=AF$1))</f>
        <v>#N/A</v>
      </c>
      <c r="AG84" s="188" t="e">
        <f t="array" aca="1" ref="AG84" ca="1">SUM(INDIRECT(CONCATENATE($AB84))*('Inverts POINT'!$A$3:$A$526=AG$1))</f>
        <v>#N/A</v>
      </c>
    </row>
    <row r="85" spans="1:33" ht="14.4">
      <c r="A85" s="174" t="s">
        <v>533</v>
      </c>
      <c r="B85" s="183">
        <f t="shared" si="6"/>
        <v>670</v>
      </c>
      <c r="C85" s="183" t="str">
        <f t="shared" si="0"/>
        <v>'POINT intercept'!$YT$3:$YT$2302</v>
      </c>
      <c r="D85" s="184">
        <v>43404</v>
      </c>
      <c r="E85" s="184" t="s">
        <v>391</v>
      </c>
      <c r="F85" s="185" t="s">
        <v>392</v>
      </c>
      <c r="G85" s="184" t="s">
        <v>525</v>
      </c>
      <c r="H85" s="186">
        <v>0.45694444444444443</v>
      </c>
      <c r="I85" s="187">
        <v>3.0555555555555558E-2</v>
      </c>
      <c r="J85" s="184" t="s">
        <v>534</v>
      </c>
      <c r="K85" s="188">
        <f t="shared" ref="K85:T85" ca="1" si="172">COUNTIF(INDIRECT(CONCATENATE($C85)),K$1)/COUNTA(INDIRECT(CONCATENATE($C85)))*100</f>
        <v>63.414634146341463</v>
      </c>
      <c r="L85" s="188">
        <f t="shared" ca="1" si="172"/>
        <v>9.7560975609756095</v>
      </c>
      <c r="M85" s="188">
        <f t="shared" ca="1" si="172"/>
        <v>0</v>
      </c>
      <c r="N85" s="188">
        <f t="shared" ca="1" si="172"/>
        <v>0</v>
      </c>
      <c r="O85" s="188">
        <f t="shared" ca="1" si="172"/>
        <v>0</v>
      </c>
      <c r="P85" s="188">
        <f t="shared" ca="1" si="172"/>
        <v>0</v>
      </c>
      <c r="Q85" s="188">
        <f t="shared" ca="1" si="172"/>
        <v>0</v>
      </c>
      <c r="R85" s="188">
        <f t="shared" ca="1" si="172"/>
        <v>0</v>
      </c>
      <c r="S85" s="188">
        <f t="shared" ca="1" si="172"/>
        <v>2.4390243902439024</v>
      </c>
      <c r="T85" s="188">
        <f t="shared" ca="1" si="172"/>
        <v>0</v>
      </c>
      <c r="U85" s="188">
        <f t="shared" ca="1" si="2"/>
        <v>7.3170731707317067</v>
      </c>
      <c r="V85" s="188">
        <f t="shared" ref="V85:Y85" ca="1" si="173">COUNTIF(INDIRECT(CONCATENATE($C85)),V$1)/COUNTA(INDIRECT(CONCATENATE($C85)))*100</f>
        <v>4.8780487804878048</v>
      </c>
      <c r="W85" s="188">
        <f t="shared" ca="1" si="173"/>
        <v>0</v>
      </c>
      <c r="X85" s="188">
        <f t="shared" ca="1" si="173"/>
        <v>9.7560975609756095</v>
      </c>
      <c r="Y85" s="188">
        <f t="shared" ca="1" si="173"/>
        <v>2.4390243902439024</v>
      </c>
      <c r="Z85" s="189">
        <f t="shared" ca="1" si="4"/>
        <v>99.999999999999986</v>
      </c>
      <c r="AA85" s="180">
        <f t="shared" si="9"/>
        <v>169</v>
      </c>
      <c r="AB85" s="191" t="str">
        <f t="shared" si="5"/>
        <v>'Inverts POINT'!$FM$3:$FM$500</v>
      </c>
      <c r="AC85" s="188" t="e">
        <f t="array" aca="1" ref="AC85" ca="1">SUM(INDIRECT(CONCATENATE($AB85))*('Inverts POINT'!$A$3:$A$526=AC$1))</f>
        <v>#N/A</v>
      </c>
      <c r="AD85" s="188" t="e">
        <f t="array" aca="1" ref="AD85" ca="1">SUM(INDIRECT(CONCATENATE($AB85))*('Inverts POINT'!$A$3:$A$526=AD$1))</f>
        <v>#N/A</v>
      </c>
      <c r="AE85" s="188" t="e">
        <f t="array" aca="1" ref="AE85" ca="1">SUM(INDIRECT(CONCATENATE($AB85))*('Inverts POINT'!$A$3:$A$526=AE$1))</f>
        <v>#N/A</v>
      </c>
      <c r="AF85" s="188" t="e">
        <f t="array" aca="1" ref="AF85" ca="1">SUM(INDIRECT(CONCATENATE($AB85))*('Inverts POINT'!$A$3:$A$526=AF$1))</f>
        <v>#N/A</v>
      </c>
      <c r="AG85" s="188" t="e">
        <f t="array" aca="1" ref="AG85" ca="1">SUM(INDIRECT(CONCATENATE($AB85))*('Inverts POINT'!$A$3:$A$526=AG$1))</f>
        <v>#N/A</v>
      </c>
    </row>
    <row r="86" spans="1:33" ht="14.4">
      <c r="A86" s="174" t="s">
        <v>535</v>
      </c>
      <c r="B86" s="183">
        <f t="shared" si="6"/>
        <v>678</v>
      </c>
      <c r="C86" s="183" t="str">
        <f t="shared" si="0"/>
        <v>'POINT intercept'!$ZB$3:$ZB$2302</v>
      </c>
      <c r="D86" s="184">
        <v>43404</v>
      </c>
      <c r="E86" s="184" t="s">
        <v>391</v>
      </c>
      <c r="F86" s="185" t="s">
        <v>411</v>
      </c>
      <c r="G86" s="184" t="s">
        <v>525</v>
      </c>
      <c r="H86" s="186">
        <v>0.66527777777777775</v>
      </c>
      <c r="I86" s="187">
        <v>3.8888888888888973E-2</v>
      </c>
      <c r="J86" s="184" t="s">
        <v>536</v>
      </c>
      <c r="K86" s="188">
        <f t="shared" ref="K86:T86" ca="1" si="174">COUNTIF(INDIRECT(CONCATENATE($C86)),K$1)/COUNTA(INDIRECT(CONCATENATE($C86)))*100</f>
        <v>60.975609756097562</v>
      </c>
      <c r="L86" s="188">
        <f t="shared" ca="1" si="174"/>
        <v>0</v>
      </c>
      <c r="M86" s="188">
        <f t="shared" ca="1" si="174"/>
        <v>0</v>
      </c>
      <c r="N86" s="188">
        <f t="shared" ca="1" si="174"/>
        <v>0</v>
      </c>
      <c r="O86" s="188">
        <f t="shared" ca="1" si="174"/>
        <v>0</v>
      </c>
      <c r="P86" s="188">
        <f t="shared" ca="1" si="174"/>
        <v>14.634146341463413</v>
      </c>
      <c r="Q86" s="188">
        <f t="shared" ca="1" si="174"/>
        <v>0</v>
      </c>
      <c r="R86" s="188">
        <f t="shared" ca="1" si="174"/>
        <v>0</v>
      </c>
      <c r="S86" s="188">
        <f t="shared" ca="1" si="174"/>
        <v>2.4390243902439024</v>
      </c>
      <c r="T86" s="188">
        <f t="shared" ca="1" si="174"/>
        <v>0</v>
      </c>
      <c r="U86" s="188">
        <f t="shared" ca="1" si="2"/>
        <v>2.4390243902439024</v>
      </c>
      <c r="V86" s="188">
        <f t="shared" ref="V86:Y86" ca="1" si="175">COUNTIF(INDIRECT(CONCATENATE($C86)),V$1)/COUNTA(INDIRECT(CONCATENATE($C86)))*100</f>
        <v>4.8780487804878048</v>
      </c>
      <c r="W86" s="188">
        <f t="shared" ca="1" si="175"/>
        <v>0</v>
      </c>
      <c r="X86" s="188">
        <f t="shared" ca="1" si="175"/>
        <v>14.634146341463413</v>
      </c>
      <c r="Y86" s="188">
        <f t="shared" ca="1" si="175"/>
        <v>0</v>
      </c>
      <c r="Z86" s="189">
        <f t="shared" ca="1" si="4"/>
        <v>100</v>
      </c>
      <c r="AA86" s="180">
        <f t="shared" si="9"/>
        <v>171</v>
      </c>
      <c r="AB86" s="191" t="str">
        <f t="shared" si="5"/>
        <v>'Inverts POINT'!$FO$3:$FO$500</v>
      </c>
      <c r="AC86" s="188" t="e">
        <f t="array" aca="1" ref="AC86" ca="1">SUM(INDIRECT(CONCATENATE($AB86))*('Inverts POINT'!$A$3:$A$526=AC$1))</f>
        <v>#N/A</v>
      </c>
      <c r="AD86" s="188" t="e">
        <f t="array" aca="1" ref="AD86" ca="1">SUM(INDIRECT(CONCATENATE($AB86))*('Inverts POINT'!$A$3:$A$526=AD$1))</f>
        <v>#N/A</v>
      </c>
      <c r="AE86" s="188" t="e">
        <f t="array" aca="1" ref="AE86" ca="1">SUM(INDIRECT(CONCATENATE($AB86))*('Inverts POINT'!$A$3:$A$526=AE$1))</f>
        <v>#N/A</v>
      </c>
      <c r="AF86" s="188" t="e">
        <f t="array" aca="1" ref="AF86" ca="1">SUM(INDIRECT(CONCATENATE($AB86))*('Inverts POINT'!$A$3:$A$526=AF$1))</f>
        <v>#N/A</v>
      </c>
      <c r="AG86" s="188" t="e">
        <f t="array" aca="1" ref="AG86" ca="1">SUM(INDIRECT(CONCATENATE($AB86))*('Inverts POINT'!$A$3:$A$526=AG$1))</f>
        <v>#N/A</v>
      </c>
    </row>
    <row r="87" spans="1:33" ht="14.4">
      <c r="A87" s="174" t="s">
        <v>537</v>
      </c>
      <c r="B87" s="183">
        <f t="shared" si="6"/>
        <v>686</v>
      </c>
      <c r="C87" s="183" t="str">
        <f t="shared" si="0"/>
        <v>'POINT intercept'!$ZJ$3:$ZJ$2302</v>
      </c>
      <c r="D87" s="184">
        <v>43405</v>
      </c>
      <c r="E87" s="184" t="s">
        <v>391</v>
      </c>
      <c r="F87" s="185" t="s">
        <v>411</v>
      </c>
      <c r="G87" s="184" t="s">
        <v>525</v>
      </c>
      <c r="H87" s="186">
        <v>0.65416666666666667</v>
      </c>
      <c r="I87" s="187">
        <v>4.3749999999999956E-2</v>
      </c>
      <c r="J87" s="184" t="s">
        <v>538</v>
      </c>
      <c r="K87" s="188">
        <f t="shared" ref="K87:T87" ca="1" si="176">COUNTIF(INDIRECT(CONCATENATE($C87)),K$1)/COUNTA(INDIRECT(CONCATENATE($C87)))*100</f>
        <v>53.658536585365859</v>
      </c>
      <c r="L87" s="188">
        <f t="shared" ca="1" si="176"/>
        <v>2.4390243902439024</v>
      </c>
      <c r="M87" s="188">
        <f t="shared" ca="1" si="176"/>
        <v>0</v>
      </c>
      <c r="N87" s="188">
        <f t="shared" ca="1" si="176"/>
        <v>0</v>
      </c>
      <c r="O87" s="188">
        <f t="shared" ca="1" si="176"/>
        <v>2.4390243902439024</v>
      </c>
      <c r="P87" s="188">
        <f t="shared" ca="1" si="176"/>
        <v>17.073170731707318</v>
      </c>
      <c r="Q87" s="188">
        <f t="shared" ca="1" si="176"/>
        <v>0</v>
      </c>
      <c r="R87" s="188">
        <f t="shared" ca="1" si="176"/>
        <v>2.4390243902439024</v>
      </c>
      <c r="S87" s="188">
        <f t="shared" ca="1" si="176"/>
        <v>0</v>
      </c>
      <c r="T87" s="188">
        <f t="shared" ca="1" si="176"/>
        <v>0</v>
      </c>
      <c r="U87" s="188">
        <f t="shared" ca="1" si="2"/>
        <v>9.7560975609756095</v>
      </c>
      <c r="V87" s="188">
        <f t="shared" ref="V87:Y87" ca="1" si="177">COUNTIF(INDIRECT(CONCATENATE($C87)),V$1)/COUNTA(INDIRECT(CONCATENATE($C87)))*100</f>
        <v>2.4390243902439024</v>
      </c>
      <c r="W87" s="188">
        <f t="shared" ca="1" si="177"/>
        <v>0</v>
      </c>
      <c r="X87" s="188">
        <f t="shared" ca="1" si="177"/>
        <v>4.8780487804878048</v>
      </c>
      <c r="Y87" s="188">
        <f t="shared" ca="1" si="177"/>
        <v>4.8780487804878048</v>
      </c>
      <c r="Z87" s="189">
        <f t="shared" ca="1" si="4"/>
        <v>99.999999999999986</v>
      </c>
      <c r="AA87" s="180">
        <f t="shared" si="9"/>
        <v>173</v>
      </c>
      <c r="AB87" s="191" t="str">
        <f t="shared" si="5"/>
        <v>'Inverts POINT'!$FQ$3:$FQ$500</v>
      </c>
      <c r="AC87" s="188" t="e">
        <f t="array" aca="1" ref="AC87" ca="1">SUM(INDIRECT(CONCATENATE($AB87))*('Inverts POINT'!$A$3:$A$526=AC$1))</f>
        <v>#N/A</v>
      </c>
      <c r="AD87" s="188" t="e">
        <f t="array" aca="1" ref="AD87" ca="1">SUM(INDIRECT(CONCATENATE($AB87))*('Inverts POINT'!$A$3:$A$526=AD$1))</f>
        <v>#N/A</v>
      </c>
      <c r="AE87" s="188" t="e">
        <f t="array" aca="1" ref="AE87" ca="1">SUM(INDIRECT(CONCATENATE($AB87))*('Inverts POINT'!$A$3:$A$526=AE$1))</f>
        <v>#N/A</v>
      </c>
      <c r="AF87" s="188" t="e">
        <f t="array" aca="1" ref="AF87" ca="1">SUM(INDIRECT(CONCATENATE($AB87))*('Inverts POINT'!$A$3:$A$526=AF$1))</f>
        <v>#N/A</v>
      </c>
      <c r="AG87" s="188" t="e">
        <f t="array" aca="1" ref="AG87" ca="1">SUM(INDIRECT(CONCATENATE($AB87))*('Inverts POINT'!$A$3:$A$526=AG$1))</f>
        <v>#N/A</v>
      </c>
    </row>
    <row r="88" spans="1:33" ht="14.4">
      <c r="A88" s="174" t="s">
        <v>539</v>
      </c>
      <c r="B88" s="183">
        <f t="shared" si="6"/>
        <v>694</v>
      </c>
      <c r="C88" s="183" t="str">
        <f t="shared" si="0"/>
        <v>'POINT intercept'!$ZR$3:$ZR$2302</v>
      </c>
      <c r="D88" s="184">
        <v>43406</v>
      </c>
      <c r="E88" s="184" t="s">
        <v>391</v>
      </c>
      <c r="F88" s="185" t="s">
        <v>3</v>
      </c>
      <c r="G88" s="184" t="s">
        <v>525</v>
      </c>
      <c r="H88" s="186">
        <v>0.44513888888888886</v>
      </c>
      <c r="I88" s="187">
        <v>4.3055555555555569E-2</v>
      </c>
      <c r="J88" s="184" t="s">
        <v>540</v>
      </c>
      <c r="K88" s="188">
        <f t="shared" ref="K88:T88" ca="1" si="178">COUNTIF(INDIRECT(CONCATENATE($C88)),K$1)/COUNTA(INDIRECT(CONCATENATE($C88)))*100</f>
        <v>41.463414634146339</v>
      </c>
      <c r="L88" s="188">
        <f t="shared" ca="1" si="178"/>
        <v>4.8780487804878048</v>
      </c>
      <c r="M88" s="188">
        <f t="shared" ca="1" si="178"/>
        <v>2.4390243902439024</v>
      </c>
      <c r="N88" s="188">
        <f t="shared" ca="1" si="178"/>
        <v>0</v>
      </c>
      <c r="O88" s="188">
        <f t="shared" ca="1" si="178"/>
        <v>0</v>
      </c>
      <c r="P88" s="188">
        <f t="shared" ca="1" si="178"/>
        <v>21.951219512195124</v>
      </c>
      <c r="Q88" s="188">
        <f t="shared" ca="1" si="178"/>
        <v>0</v>
      </c>
      <c r="R88" s="188">
        <f t="shared" ca="1" si="178"/>
        <v>2.4390243902439024</v>
      </c>
      <c r="S88" s="188">
        <f t="shared" ca="1" si="178"/>
        <v>4.8780487804878048</v>
      </c>
      <c r="T88" s="188">
        <f t="shared" ca="1" si="178"/>
        <v>0</v>
      </c>
      <c r="U88" s="188">
        <f t="shared" ca="1" si="2"/>
        <v>9.7560975609756095</v>
      </c>
      <c r="V88" s="188">
        <f t="shared" ref="V88:Y88" ca="1" si="179">COUNTIF(INDIRECT(CONCATENATE($C88)),V$1)/COUNTA(INDIRECT(CONCATENATE($C88)))*100</f>
        <v>0</v>
      </c>
      <c r="W88" s="188">
        <f t="shared" ca="1" si="179"/>
        <v>0</v>
      </c>
      <c r="X88" s="188">
        <f t="shared" ca="1" si="179"/>
        <v>9.7560975609756095</v>
      </c>
      <c r="Y88" s="188">
        <f t="shared" ca="1" si="179"/>
        <v>2.4390243902439024</v>
      </c>
      <c r="Z88" s="189">
        <f t="shared" ca="1" si="4"/>
        <v>99.999999999999972</v>
      </c>
      <c r="AA88" s="180">
        <f t="shared" si="9"/>
        <v>175</v>
      </c>
      <c r="AB88" s="191" t="str">
        <f t="shared" si="5"/>
        <v>'Inverts POINT'!$FS$3:$FS$500</v>
      </c>
      <c r="AC88" s="188" t="e">
        <f t="array" aca="1" ref="AC88" ca="1">SUM(INDIRECT(CONCATENATE($AB88))*('Inverts POINT'!$A$3:$A$526=AC$1))</f>
        <v>#N/A</v>
      </c>
      <c r="AD88" s="188" t="e">
        <f t="array" aca="1" ref="AD88" ca="1">SUM(INDIRECT(CONCATENATE($AB88))*('Inverts POINT'!$A$3:$A$526=AD$1))</f>
        <v>#N/A</v>
      </c>
      <c r="AE88" s="188" t="e">
        <f t="array" aca="1" ref="AE88" ca="1">SUM(INDIRECT(CONCATENATE($AB88))*('Inverts POINT'!$A$3:$A$526=AE$1))</f>
        <v>#N/A</v>
      </c>
      <c r="AF88" s="188" t="e">
        <f t="array" aca="1" ref="AF88" ca="1">SUM(INDIRECT(CONCATENATE($AB88))*('Inverts POINT'!$A$3:$A$526=AF$1))</f>
        <v>#N/A</v>
      </c>
      <c r="AG88" s="188" t="e">
        <f t="array" aca="1" ref="AG88" ca="1">SUM(INDIRECT(CONCATENATE($AB88))*('Inverts POINT'!$A$3:$A$526=AG$1))</f>
        <v>#N/A</v>
      </c>
    </row>
    <row r="89" spans="1:33" ht="14.4">
      <c r="A89" s="174" t="s">
        <v>541</v>
      </c>
      <c r="B89" s="183">
        <f t="shared" si="6"/>
        <v>702</v>
      </c>
      <c r="C89" s="183" t="str">
        <f t="shared" si="0"/>
        <v>'POINT intercept'!$ZZ$3:$ZZ$2302</v>
      </c>
      <c r="D89" s="184">
        <v>43410</v>
      </c>
      <c r="E89" s="184" t="s">
        <v>391</v>
      </c>
      <c r="F89" s="185" t="s">
        <v>408</v>
      </c>
      <c r="G89" s="184" t="s">
        <v>525</v>
      </c>
      <c r="H89" s="186">
        <v>0.4548611111111111</v>
      </c>
      <c r="I89" s="187">
        <v>3.6111111111111094E-2</v>
      </c>
      <c r="J89" s="184" t="s">
        <v>542</v>
      </c>
      <c r="K89" s="188">
        <f t="shared" ref="K89:T89" ca="1" si="180">COUNTIF(INDIRECT(CONCATENATE($C89)),K$1)/COUNTA(INDIRECT(CONCATENATE($C89)))*100</f>
        <v>39.024390243902438</v>
      </c>
      <c r="L89" s="188">
        <f t="shared" ca="1" si="180"/>
        <v>26.829268292682929</v>
      </c>
      <c r="M89" s="188">
        <f t="shared" ca="1" si="180"/>
        <v>0</v>
      </c>
      <c r="N89" s="188">
        <f t="shared" ca="1" si="180"/>
        <v>0</v>
      </c>
      <c r="O89" s="188">
        <f t="shared" ca="1" si="180"/>
        <v>0</v>
      </c>
      <c r="P89" s="188">
        <f t="shared" ca="1" si="180"/>
        <v>7.3170731707317067</v>
      </c>
      <c r="Q89" s="188">
        <f t="shared" ca="1" si="180"/>
        <v>0</v>
      </c>
      <c r="R89" s="188">
        <f t="shared" ca="1" si="180"/>
        <v>0</v>
      </c>
      <c r="S89" s="188">
        <f t="shared" ca="1" si="180"/>
        <v>0</v>
      </c>
      <c r="T89" s="188">
        <f t="shared" ca="1" si="180"/>
        <v>0</v>
      </c>
      <c r="U89" s="188">
        <f t="shared" ca="1" si="2"/>
        <v>2.4390243902439024</v>
      </c>
      <c r="V89" s="188">
        <f t="shared" ref="V89:Y89" ca="1" si="181">COUNTIF(INDIRECT(CONCATENATE($C89)),V$1)/COUNTA(INDIRECT(CONCATENATE($C89)))*100</f>
        <v>12.195121951219512</v>
      </c>
      <c r="W89" s="188">
        <f t="shared" ca="1" si="181"/>
        <v>0</v>
      </c>
      <c r="X89" s="188">
        <f t="shared" ca="1" si="181"/>
        <v>9.7560975609756095</v>
      </c>
      <c r="Y89" s="188">
        <f t="shared" ca="1" si="181"/>
        <v>2.4390243902439024</v>
      </c>
      <c r="Z89" s="189">
        <f t="shared" ca="1" si="4"/>
        <v>100</v>
      </c>
      <c r="AA89" s="180">
        <f t="shared" si="9"/>
        <v>177</v>
      </c>
      <c r="AB89" s="191" t="str">
        <f t="shared" si="5"/>
        <v>'Inverts POINT'!$FU$3:$FU$500</v>
      </c>
      <c r="AC89" s="188" t="e">
        <f t="array" aca="1" ref="AC89" ca="1">SUM(INDIRECT(CONCATENATE($AB89))*('Inverts POINT'!$A$3:$A$526=AC$1))</f>
        <v>#N/A</v>
      </c>
      <c r="AD89" s="188" t="e">
        <f t="array" aca="1" ref="AD89" ca="1">SUM(INDIRECT(CONCATENATE($AB89))*('Inverts POINT'!$A$3:$A$526=AD$1))</f>
        <v>#N/A</v>
      </c>
      <c r="AE89" s="188" t="e">
        <f t="array" aca="1" ref="AE89" ca="1">SUM(INDIRECT(CONCATENATE($AB89))*('Inverts POINT'!$A$3:$A$526=AE$1))</f>
        <v>#N/A</v>
      </c>
      <c r="AF89" s="188" t="e">
        <f t="array" aca="1" ref="AF89" ca="1">SUM(INDIRECT(CONCATENATE($AB89))*('Inverts POINT'!$A$3:$A$526=AF$1))</f>
        <v>#N/A</v>
      </c>
      <c r="AG89" s="188" t="e">
        <f t="array" aca="1" ref="AG89" ca="1">SUM(INDIRECT(CONCATENATE($AB89))*('Inverts POINT'!$A$3:$A$526=AG$1))</f>
        <v>#N/A</v>
      </c>
    </row>
    <row r="90" spans="1:33" ht="14.4">
      <c r="A90" s="174" t="s">
        <v>543</v>
      </c>
      <c r="B90" s="183">
        <f t="shared" si="6"/>
        <v>710</v>
      </c>
      <c r="C90" s="183" t="str">
        <f t="shared" si="0"/>
        <v>'POINT intercept'!$AAH$3:$AAH$2302</v>
      </c>
      <c r="D90" s="184">
        <v>43410</v>
      </c>
      <c r="E90" s="184" t="s">
        <v>391</v>
      </c>
      <c r="F90" s="185" t="s">
        <v>420</v>
      </c>
      <c r="G90" s="184" t="s">
        <v>525</v>
      </c>
      <c r="H90" s="186">
        <v>0.59027777777777779</v>
      </c>
      <c r="I90" s="187">
        <v>2.7083333333333348E-2</v>
      </c>
      <c r="J90" s="184" t="s">
        <v>544</v>
      </c>
      <c r="K90" s="188">
        <f t="shared" ref="K90:T90" ca="1" si="182">COUNTIF(INDIRECT(CONCATENATE($C90)),K$1)/COUNTA(INDIRECT(CONCATENATE($C90)))*100</f>
        <v>19.512195121951219</v>
      </c>
      <c r="L90" s="188">
        <f t="shared" ca="1" si="182"/>
        <v>9.7560975609756095</v>
      </c>
      <c r="M90" s="188">
        <f t="shared" ca="1" si="182"/>
        <v>0</v>
      </c>
      <c r="N90" s="188">
        <f t="shared" ca="1" si="182"/>
        <v>0</v>
      </c>
      <c r="O90" s="188">
        <f t="shared" ca="1" si="182"/>
        <v>0</v>
      </c>
      <c r="P90" s="188">
        <f t="shared" ca="1" si="182"/>
        <v>9.7560975609756095</v>
      </c>
      <c r="Q90" s="188">
        <f t="shared" ca="1" si="182"/>
        <v>17.073170731707318</v>
      </c>
      <c r="R90" s="188">
        <f t="shared" ca="1" si="182"/>
        <v>4.8780487804878048</v>
      </c>
      <c r="S90" s="188">
        <f t="shared" ca="1" si="182"/>
        <v>0</v>
      </c>
      <c r="T90" s="188">
        <f t="shared" ca="1" si="182"/>
        <v>0</v>
      </c>
      <c r="U90" s="188">
        <f t="shared" ca="1" si="2"/>
        <v>0</v>
      </c>
      <c r="V90" s="188">
        <f t="shared" ref="V90:Y90" ca="1" si="183">COUNTIF(INDIRECT(CONCATENATE($C90)),V$1)/COUNTA(INDIRECT(CONCATENATE($C90)))*100</f>
        <v>7.3170731707317067</v>
      </c>
      <c r="W90" s="188">
        <f t="shared" ca="1" si="183"/>
        <v>0</v>
      </c>
      <c r="X90" s="188">
        <f t="shared" ca="1" si="183"/>
        <v>21.951219512195124</v>
      </c>
      <c r="Y90" s="188">
        <f t="shared" ca="1" si="183"/>
        <v>9.7560975609756095</v>
      </c>
      <c r="Z90" s="189">
        <f t="shared" ca="1" si="4"/>
        <v>99.999999999999986</v>
      </c>
      <c r="AA90" s="180">
        <f t="shared" si="9"/>
        <v>179</v>
      </c>
      <c r="AB90" s="191" t="str">
        <f t="shared" si="5"/>
        <v>'Inverts POINT'!$FW$3:$FW$500</v>
      </c>
      <c r="AC90" s="188" t="e">
        <f t="array" aca="1" ref="AC90" ca="1">SUM(INDIRECT(CONCATENATE($AB90))*('Inverts POINT'!$A$3:$A$526=AC$1))</f>
        <v>#N/A</v>
      </c>
      <c r="AD90" s="188" t="e">
        <f t="array" aca="1" ref="AD90" ca="1">SUM(INDIRECT(CONCATENATE($AB90))*('Inverts POINT'!$A$3:$A$526=AD$1))</f>
        <v>#N/A</v>
      </c>
      <c r="AE90" s="188" t="e">
        <f t="array" aca="1" ref="AE90" ca="1">SUM(INDIRECT(CONCATENATE($AB90))*('Inverts POINT'!$A$3:$A$526=AE$1))</f>
        <v>#N/A</v>
      </c>
      <c r="AF90" s="188" t="e">
        <f t="array" aca="1" ref="AF90" ca="1">SUM(INDIRECT(CONCATENATE($AB90))*('Inverts POINT'!$A$3:$A$526=AF$1))</f>
        <v>#N/A</v>
      </c>
      <c r="AG90" s="188" t="e">
        <f t="array" aca="1" ref="AG90" ca="1">SUM(INDIRECT(CONCATENATE($AB90))*('Inverts POINT'!$A$3:$A$526=AG$1))</f>
        <v>#N/A</v>
      </c>
    </row>
    <row r="91" spans="1:33" ht="14.4">
      <c r="A91" s="174" t="s">
        <v>545</v>
      </c>
      <c r="B91" s="183">
        <f t="shared" si="6"/>
        <v>718</v>
      </c>
      <c r="C91" s="183" t="str">
        <f t="shared" si="0"/>
        <v>'POINT intercept'!$AAP$3:$AAP$2302</v>
      </c>
      <c r="D91" s="184">
        <v>43411</v>
      </c>
      <c r="E91" s="184" t="s">
        <v>391</v>
      </c>
      <c r="F91" s="185" t="s">
        <v>408</v>
      </c>
      <c r="G91" s="184" t="s">
        <v>525</v>
      </c>
      <c r="H91" s="186">
        <v>0.41736111111111113</v>
      </c>
      <c r="I91" s="187">
        <v>3.9583333333333304E-2</v>
      </c>
      <c r="J91" s="184" t="s">
        <v>534</v>
      </c>
      <c r="K91" s="188">
        <f t="shared" ref="K91:T91" ca="1" si="184">COUNTIF(INDIRECT(CONCATENATE($C91)),K$1)/COUNTA(INDIRECT(CONCATENATE($C91)))*100</f>
        <v>46.341463414634148</v>
      </c>
      <c r="L91" s="188">
        <f t="shared" ca="1" si="184"/>
        <v>31.707317073170731</v>
      </c>
      <c r="M91" s="188">
        <f t="shared" ca="1" si="184"/>
        <v>0</v>
      </c>
      <c r="N91" s="188">
        <f t="shared" ca="1" si="184"/>
        <v>0</v>
      </c>
      <c r="O91" s="188">
        <f t="shared" ca="1" si="184"/>
        <v>0</v>
      </c>
      <c r="P91" s="188">
        <f t="shared" ca="1" si="184"/>
        <v>4.8780487804878048</v>
      </c>
      <c r="Q91" s="188">
        <f t="shared" ca="1" si="184"/>
        <v>0</v>
      </c>
      <c r="R91" s="188">
        <f t="shared" ca="1" si="184"/>
        <v>2.4390243902439024</v>
      </c>
      <c r="S91" s="188">
        <f t="shared" ca="1" si="184"/>
        <v>0</v>
      </c>
      <c r="T91" s="188">
        <f t="shared" ca="1" si="184"/>
        <v>0</v>
      </c>
      <c r="U91" s="188">
        <f t="shared" ca="1" si="2"/>
        <v>7.3170731707317067</v>
      </c>
      <c r="V91" s="188">
        <f t="shared" ref="V91:Y91" ca="1" si="185">COUNTIF(INDIRECT(CONCATENATE($C91)),V$1)/COUNTA(INDIRECT(CONCATENATE($C91)))*100</f>
        <v>0</v>
      </c>
      <c r="W91" s="188">
        <f t="shared" ca="1" si="185"/>
        <v>0</v>
      </c>
      <c r="X91" s="188">
        <f t="shared" ca="1" si="185"/>
        <v>7.3170731707317067</v>
      </c>
      <c r="Y91" s="188">
        <f t="shared" ca="1" si="185"/>
        <v>0</v>
      </c>
      <c r="Z91" s="189">
        <f t="shared" ca="1" si="4"/>
        <v>99.999999999999986</v>
      </c>
      <c r="AA91" s="180">
        <f t="shared" si="9"/>
        <v>181</v>
      </c>
      <c r="AB91" s="191" t="str">
        <f t="shared" si="5"/>
        <v>'Inverts POINT'!$FY$3:$FY$500</v>
      </c>
      <c r="AC91" s="188" t="e">
        <f t="array" aca="1" ref="AC91" ca="1">SUM(INDIRECT(CONCATENATE($AB91))*('Inverts POINT'!$A$3:$A$526=AC$1))</f>
        <v>#N/A</v>
      </c>
      <c r="AD91" s="188" t="e">
        <f t="array" aca="1" ref="AD91" ca="1">SUM(INDIRECT(CONCATENATE($AB91))*('Inverts POINT'!$A$3:$A$526=AD$1))</f>
        <v>#N/A</v>
      </c>
      <c r="AE91" s="188" t="e">
        <f t="array" aca="1" ref="AE91" ca="1">SUM(INDIRECT(CONCATENATE($AB91))*('Inverts POINT'!$A$3:$A$526=AE$1))</f>
        <v>#N/A</v>
      </c>
      <c r="AF91" s="188" t="e">
        <f t="array" aca="1" ref="AF91" ca="1">SUM(INDIRECT(CONCATENATE($AB91))*('Inverts POINT'!$A$3:$A$526=AF$1))</f>
        <v>#N/A</v>
      </c>
      <c r="AG91" s="188" t="e">
        <f t="array" aca="1" ref="AG91" ca="1">SUM(INDIRECT(CONCATENATE($AB91))*('Inverts POINT'!$A$3:$A$526=AG$1))</f>
        <v>#N/A</v>
      </c>
    </row>
    <row r="92" spans="1:33" ht="14.4">
      <c r="A92" s="174" t="s">
        <v>546</v>
      </c>
      <c r="B92" s="183">
        <f t="shared" si="6"/>
        <v>726</v>
      </c>
      <c r="C92" s="183" t="str">
        <f t="shared" si="0"/>
        <v>'POINT intercept'!$AAX$3:$AAX$2302</v>
      </c>
      <c r="D92" s="184">
        <v>43411</v>
      </c>
      <c r="E92" s="184" t="s">
        <v>391</v>
      </c>
      <c r="F92" s="185" t="s">
        <v>420</v>
      </c>
      <c r="G92" s="184" t="s">
        <v>525</v>
      </c>
      <c r="H92" s="186">
        <v>0.54027777777777775</v>
      </c>
      <c r="I92" s="187">
        <v>2.3611111111111138E-2</v>
      </c>
      <c r="J92" s="184" t="s">
        <v>547</v>
      </c>
      <c r="K92" s="188">
        <f t="shared" ref="K92:T92" ca="1" si="186">COUNTIF(INDIRECT(CONCATENATE($C92)),K$1)/COUNTA(INDIRECT(CONCATENATE($C92)))*100</f>
        <v>0</v>
      </c>
      <c r="L92" s="188">
        <f t="shared" ca="1" si="186"/>
        <v>0</v>
      </c>
      <c r="M92" s="188">
        <f t="shared" ca="1" si="186"/>
        <v>0</v>
      </c>
      <c r="N92" s="188">
        <f t="shared" ca="1" si="186"/>
        <v>0</v>
      </c>
      <c r="O92" s="188">
        <f t="shared" ca="1" si="186"/>
        <v>0</v>
      </c>
      <c r="P92" s="188">
        <f t="shared" ca="1" si="186"/>
        <v>12.195121951219512</v>
      </c>
      <c r="Q92" s="188">
        <f t="shared" ca="1" si="186"/>
        <v>43.902439024390247</v>
      </c>
      <c r="R92" s="188">
        <f t="shared" ca="1" si="186"/>
        <v>0</v>
      </c>
      <c r="S92" s="188">
        <f t="shared" ca="1" si="186"/>
        <v>0</v>
      </c>
      <c r="T92" s="188">
        <f t="shared" ca="1" si="186"/>
        <v>0</v>
      </c>
      <c r="U92" s="188">
        <f t="shared" ca="1" si="2"/>
        <v>4.8780487804878048</v>
      </c>
      <c r="V92" s="188">
        <f t="shared" ref="V92:Y92" ca="1" si="187">COUNTIF(INDIRECT(CONCATENATE($C92)),V$1)/COUNTA(INDIRECT(CONCATENATE($C92)))*100</f>
        <v>4.8780487804878048</v>
      </c>
      <c r="W92" s="188">
        <f t="shared" ca="1" si="187"/>
        <v>0</v>
      </c>
      <c r="X92" s="188">
        <f t="shared" ca="1" si="187"/>
        <v>21.951219512195124</v>
      </c>
      <c r="Y92" s="188">
        <f t="shared" ca="1" si="187"/>
        <v>12.195121951219512</v>
      </c>
      <c r="Z92" s="189">
        <f t="shared" ca="1" si="4"/>
        <v>100</v>
      </c>
      <c r="AA92" s="180">
        <f t="shared" si="9"/>
        <v>183</v>
      </c>
      <c r="AB92" s="191" t="str">
        <f t="shared" si="5"/>
        <v>'Inverts POINT'!$GA$3:$GA$500</v>
      </c>
      <c r="AC92" s="188" t="e">
        <f t="array" aca="1" ref="AC92" ca="1">SUM(INDIRECT(CONCATENATE($AB92))*('Inverts POINT'!$A$3:$A$526=AC$1))</f>
        <v>#N/A</v>
      </c>
      <c r="AD92" s="188" t="e">
        <f t="array" aca="1" ref="AD92" ca="1">SUM(INDIRECT(CONCATENATE($AB92))*('Inverts POINT'!$A$3:$A$526=AD$1))</f>
        <v>#N/A</v>
      </c>
      <c r="AE92" s="188" t="e">
        <f t="array" aca="1" ref="AE92" ca="1">SUM(INDIRECT(CONCATENATE($AB92))*('Inverts POINT'!$A$3:$A$526=AE$1))</f>
        <v>#N/A</v>
      </c>
      <c r="AF92" s="188" t="e">
        <f t="array" aca="1" ref="AF92" ca="1">SUM(INDIRECT(CONCATENATE($AB92))*('Inverts POINT'!$A$3:$A$526=AF$1))</f>
        <v>#N/A</v>
      </c>
      <c r="AG92" s="188" t="e">
        <f t="array" aca="1" ref="AG92" ca="1">SUM(INDIRECT(CONCATENATE($AB92))*('Inverts POINT'!$A$3:$A$526=AG$1))</f>
        <v>#N/A</v>
      </c>
    </row>
    <row r="93" spans="1:33" ht="14.4">
      <c r="A93" s="174" t="s">
        <v>548</v>
      </c>
      <c r="B93" s="183">
        <f t="shared" si="6"/>
        <v>734</v>
      </c>
      <c r="C93" s="183" t="str">
        <f t="shared" si="0"/>
        <v>'POINT intercept'!$ABF$3:$ABF$2302</v>
      </c>
      <c r="D93" s="184">
        <v>43416</v>
      </c>
      <c r="E93" s="184" t="s">
        <v>391</v>
      </c>
      <c r="F93" s="185" t="s">
        <v>392</v>
      </c>
      <c r="G93" s="184" t="s">
        <v>525</v>
      </c>
      <c r="H93" s="186">
        <v>0.37708333333333333</v>
      </c>
      <c r="I93" s="187">
        <v>3.125E-2</v>
      </c>
      <c r="J93" s="184" t="s">
        <v>549</v>
      </c>
      <c r="K93" s="188">
        <f t="shared" ref="K93:T93" ca="1" si="188">COUNTIF(INDIRECT(CONCATENATE($C93)),K$1)/COUNTA(INDIRECT(CONCATENATE($C93)))*100</f>
        <v>41.463414634146339</v>
      </c>
      <c r="L93" s="188">
        <f t="shared" ca="1" si="188"/>
        <v>0</v>
      </c>
      <c r="M93" s="188">
        <f t="shared" ca="1" si="188"/>
        <v>0</v>
      </c>
      <c r="N93" s="188">
        <f t="shared" ca="1" si="188"/>
        <v>0</v>
      </c>
      <c r="O93" s="188">
        <f t="shared" ca="1" si="188"/>
        <v>0</v>
      </c>
      <c r="P93" s="188">
        <f t="shared" ca="1" si="188"/>
        <v>9.7560975609756095</v>
      </c>
      <c r="Q93" s="188">
        <f t="shared" ca="1" si="188"/>
        <v>0</v>
      </c>
      <c r="R93" s="188">
        <f t="shared" ca="1" si="188"/>
        <v>0</v>
      </c>
      <c r="S93" s="188">
        <f t="shared" ca="1" si="188"/>
        <v>2.4390243902439024</v>
      </c>
      <c r="T93" s="188">
        <f t="shared" ca="1" si="188"/>
        <v>0</v>
      </c>
      <c r="U93" s="188">
        <f t="shared" ca="1" si="2"/>
        <v>17.073170731707318</v>
      </c>
      <c r="V93" s="188">
        <f t="shared" ref="V93:Y93" ca="1" si="189">COUNTIF(INDIRECT(CONCATENATE($C93)),V$1)/COUNTA(INDIRECT(CONCATENATE($C93)))*100</f>
        <v>7.3170731707317067</v>
      </c>
      <c r="W93" s="188">
        <f t="shared" ca="1" si="189"/>
        <v>0</v>
      </c>
      <c r="X93" s="188">
        <f t="shared" ca="1" si="189"/>
        <v>9.7560975609756095</v>
      </c>
      <c r="Y93" s="188">
        <f t="shared" ca="1" si="189"/>
        <v>12.195121951219512</v>
      </c>
      <c r="Z93" s="189">
        <f t="shared" ca="1" si="4"/>
        <v>100</v>
      </c>
      <c r="AA93" s="180">
        <f t="shared" si="9"/>
        <v>185</v>
      </c>
      <c r="AB93" s="191" t="str">
        <f t="shared" si="5"/>
        <v>'Inverts POINT'!$GC$3:$GC$500</v>
      </c>
      <c r="AC93" s="188" t="e">
        <f t="array" aca="1" ref="AC93" ca="1">SUM(INDIRECT(CONCATENATE($AB93))*('Inverts POINT'!$A$3:$A$526=AC$1))</f>
        <v>#N/A</v>
      </c>
      <c r="AD93" s="188" t="e">
        <f t="array" aca="1" ref="AD93" ca="1">SUM(INDIRECT(CONCATENATE($AB93))*('Inverts POINT'!$A$3:$A$526=AD$1))</f>
        <v>#N/A</v>
      </c>
      <c r="AE93" s="188" t="e">
        <f t="array" aca="1" ref="AE93" ca="1">SUM(INDIRECT(CONCATENATE($AB93))*('Inverts POINT'!$A$3:$A$526=AE$1))</f>
        <v>#N/A</v>
      </c>
      <c r="AF93" s="188" t="e">
        <f t="array" aca="1" ref="AF93" ca="1">SUM(INDIRECT(CONCATENATE($AB93))*('Inverts POINT'!$A$3:$A$526=AF$1))</f>
        <v>#N/A</v>
      </c>
      <c r="AG93" s="188" t="e">
        <f t="array" aca="1" ref="AG93" ca="1">SUM(INDIRECT(CONCATENATE($AB93))*('Inverts POINT'!$A$3:$A$526=AG$1))</f>
        <v>#N/A</v>
      </c>
    </row>
    <row r="94" spans="1:33" ht="14.4">
      <c r="A94" s="174" t="s">
        <v>550</v>
      </c>
      <c r="B94" s="183">
        <f t="shared" si="6"/>
        <v>742</v>
      </c>
      <c r="C94" s="183" t="str">
        <f t="shared" si="0"/>
        <v>'POINT intercept'!$ABN$3:$ABN$2302</v>
      </c>
      <c r="D94" s="184">
        <v>43417</v>
      </c>
      <c r="E94" s="184" t="s">
        <v>46</v>
      </c>
      <c r="F94" s="185" t="s">
        <v>3</v>
      </c>
      <c r="G94" s="184" t="s">
        <v>449</v>
      </c>
      <c r="H94" s="186">
        <v>0.4284722222222222</v>
      </c>
      <c r="I94" s="187">
        <v>2.2222222222222254E-2</v>
      </c>
      <c r="J94" s="184"/>
      <c r="K94" s="188">
        <f t="shared" ref="K94:T94" ca="1" si="190">COUNTIF(INDIRECT(CONCATENATE($C94)),K$1)/COUNTA(INDIRECT(CONCATENATE($C94)))*100</f>
        <v>2.4390243902439024</v>
      </c>
      <c r="L94" s="188">
        <f t="shared" ca="1" si="190"/>
        <v>41.463414634146339</v>
      </c>
      <c r="M94" s="188">
        <f t="shared" ca="1" si="190"/>
        <v>0</v>
      </c>
      <c r="N94" s="188">
        <f t="shared" ca="1" si="190"/>
        <v>0</v>
      </c>
      <c r="O94" s="188">
        <f t="shared" ca="1" si="190"/>
        <v>0</v>
      </c>
      <c r="P94" s="188">
        <f t="shared" ca="1" si="190"/>
        <v>0</v>
      </c>
      <c r="Q94" s="188">
        <f t="shared" ca="1" si="190"/>
        <v>0</v>
      </c>
      <c r="R94" s="188">
        <f t="shared" ca="1" si="190"/>
        <v>0</v>
      </c>
      <c r="S94" s="188">
        <f t="shared" ca="1" si="190"/>
        <v>2.4390243902439024</v>
      </c>
      <c r="T94" s="188">
        <f t="shared" ca="1" si="190"/>
        <v>0</v>
      </c>
      <c r="U94" s="188">
        <f t="shared" ca="1" si="2"/>
        <v>2.4390243902439024</v>
      </c>
      <c r="V94" s="188">
        <f t="shared" ref="V94:Y94" ca="1" si="191">COUNTIF(INDIRECT(CONCATENATE($C94)),V$1)/COUNTA(INDIRECT(CONCATENATE($C94)))*100</f>
        <v>7.3170731707317067</v>
      </c>
      <c r="W94" s="188">
        <f t="shared" ca="1" si="191"/>
        <v>0</v>
      </c>
      <c r="X94" s="188">
        <f t="shared" ca="1" si="191"/>
        <v>31.707317073170731</v>
      </c>
      <c r="Y94" s="188">
        <f t="shared" ca="1" si="191"/>
        <v>12.195121951219512</v>
      </c>
      <c r="Z94" s="189">
        <f t="shared" ca="1" si="4"/>
        <v>100</v>
      </c>
      <c r="AA94" s="180">
        <f t="shared" si="9"/>
        <v>187</v>
      </c>
      <c r="AB94" s="191" t="str">
        <f t="shared" si="5"/>
        <v>'Inverts POINT'!$GE$3:$GE$500</v>
      </c>
      <c r="AC94" s="188" t="e">
        <f t="array" aca="1" ref="AC94" ca="1">SUM(INDIRECT(CONCATENATE($AB94))*('Inverts POINT'!$A$3:$A$526=AC$1))</f>
        <v>#N/A</v>
      </c>
      <c r="AD94" s="188" t="e">
        <f t="array" aca="1" ref="AD94" ca="1">SUM(INDIRECT(CONCATENATE($AB94))*('Inverts POINT'!$A$3:$A$526=AD$1))</f>
        <v>#N/A</v>
      </c>
      <c r="AE94" s="188" t="e">
        <f t="array" aca="1" ref="AE94" ca="1">SUM(INDIRECT(CONCATENATE($AB94))*('Inverts POINT'!$A$3:$A$526=AE$1))</f>
        <v>#N/A</v>
      </c>
      <c r="AF94" s="188" t="e">
        <f t="array" aca="1" ref="AF94" ca="1">SUM(INDIRECT(CONCATENATE($AB94))*('Inverts POINT'!$A$3:$A$526=AF$1))</f>
        <v>#N/A</v>
      </c>
      <c r="AG94" s="188" t="e">
        <f t="array" aca="1" ref="AG94" ca="1">SUM(INDIRECT(CONCATENATE($AB94))*('Inverts POINT'!$A$3:$A$526=AG$1))</f>
        <v>#N/A</v>
      </c>
    </row>
    <row r="95" spans="1:33" ht="14.4">
      <c r="A95" s="174" t="s">
        <v>551</v>
      </c>
      <c r="B95" s="183">
        <f t="shared" si="6"/>
        <v>750</v>
      </c>
      <c r="C95" s="183" t="str">
        <f t="shared" si="0"/>
        <v>'POINT intercept'!$ABV$3:$ABV$2302</v>
      </c>
      <c r="D95" s="184">
        <v>43417</v>
      </c>
      <c r="E95" s="184" t="s">
        <v>47</v>
      </c>
      <c r="F95" s="185" t="s">
        <v>3</v>
      </c>
      <c r="G95" s="184" t="s">
        <v>449</v>
      </c>
      <c r="H95" s="186">
        <v>0.45833333333333331</v>
      </c>
      <c r="I95" s="187">
        <v>2.777777777777779E-2</v>
      </c>
      <c r="J95" s="184" t="s">
        <v>552</v>
      </c>
      <c r="K95" s="188">
        <f t="shared" ref="K95:T95" ca="1" si="192">COUNTIF(INDIRECT(CONCATENATE($C95)),K$1)/COUNTA(INDIRECT(CONCATENATE($C95)))*100</f>
        <v>9.7560975609756095</v>
      </c>
      <c r="L95" s="188">
        <f t="shared" ca="1" si="192"/>
        <v>4.8780487804878048</v>
      </c>
      <c r="M95" s="188">
        <f t="shared" ca="1" si="192"/>
        <v>2.4390243902439024</v>
      </c>
      <c r="N95" s="188">
        <f t="shared" ca="1" si="192"/>
        <v>0</v>
      </c>
      <c r="O95" s="188">
        <f t="shared" ca="1" si="192"/>
        <v>4.8780487804878048</v>
      </c>
      <c r="P95" s="188">
        <f t="shared" ca="1" si="192"/>
        <v>0</v>
      </c>
      <c r="Q95" s="188">
        <f t="shared" ca="1" si="192"/>
        <v>7.3170731707317067</v>
      </c>
      <c r="R95" s="188">
        <f t="shared" ca="1" si="192"/>
        <v>0</v>
      </c>
      <c r="S95" s="188">
        <f t="shared" ca="1" si="192"/>
        <v>4.8780487804878048</v>
      </c>
      <c r="T95" s="188">
        <f t="shared" ca="1" si="192"/>
        <v>2.4390243902439024</v>
      </c>
      <c r="U95" s="188">
        <f t="shared" ca="1" si="2"/>
        <v>4.8780487804878048</v>
      </c>
      <c r="V95" s="188">
        <f t="shared" ref="V95:Y95" ca="1" si="193">COUNTIF(INDIRECT(CONCATENATE($C95)),V$1)/COUNTA(INDIRECT(CONCATENATE($C95)))*100</f>
        <v>4.8780487804878048</v>
      </c>
      <c r="W95" s="188">
        <f t="shared" ca="1" si="193"/>
        <v>0</v>
      </c>
      <c r="X95" s="188">
        <f t="shared" ca="1" si="193"/>
        <v>48.780487804878049</v>
      </c>
      <c r="Y95" s="188">
        <f t="shared" ca="1" si="193"/>
        <v>4.8780487804878048</v>
      </c>
      <c r="Z95" s="189">
        <f t="shared" ca="1" si="4"/>
        <v>99.999999999999986</v>
      </c>
      <c r="AA95" s="180">
        <f t="shared" si="9"/>
        <v>189</v>
      </c>
      <c r="AB95" s="191" t="str">
        <f t="shared" si="5"/>
        <v>'Inverts POINT'!$GG$3:$GG$500</v>
      </c>
      <c r="AC95" s="188" t="e">
        <f t="array" aca="1" ref="AC95" ca="1">SUM(INDIRECT(CONCATENATE($AB95))*('Inverts POINT'!$A$3:$A$526=AC$1))</f>
        <v>#N/A</v>
      </c>
      <c r="AD95" s="188" t="e">
        <f t="array" aca="1" ref="AD95" ca="1">SUM(INDIRECT(CONCATENATE($AB95))*('Inverts POINT'!$A$3:$A$526=AD$1))</f>
        <v>#N/A</v>
      </c>
      <c r="AE95" s="188" t="e">
        <f t="array" aca="1" ref="AE95" ca="1">SUM(INDIRECT(CONCATENATE($AB95))*('Inverts POINT'!$A$3:$A$526=AE$1))</f>
        <v>#N/A</v>
      </c>
      <c r="AF95" s="188" t="e">
        <f t="array" aca="1" ref="AF95" ca="1">SUM(INDIRECT(CONCATENATE($AB95))*('Inverts POINT'!$A$3:$A$526=AF$1))</f>
        <v>#N/A</v>
      </c>
      <c r="AG95" s="188" t="e">
        <f t="array" aca="1" ref="AG95" ca="1">SUM(INDIRECT(CONCATENATE($AB95))*('Inverts POINT'!$A$3:$A$526=AG$1))</f>
        <v>#N/A</v>
      </c>
    </row>
    <row r="96" spans="1:33" ht="14.4">
      <c r="A96" s="174" t="s">
        <v>553</v>
      </c>
      <c r="B96" s="183">
        <f t="shared" si="6"/>
        <v>758</v>
      </c>
      <c r="C96" s="183" t="str">
        <f t="shared" si="0"/>
        <v>'POINT intercept'!$ACD$3:$ACD$2302</v>
      </c>
      <c r="D96" s="184">
        <v>43417</v>
      </c>
      <c r="E96" s="184" t="s">
        <v>48</v>
      </c>
      <c r="F96" s="185" t="s">
        <v>3</v>
      </c>
      <c r="G96" s="184" t="s">
        <v>449</v>
      </c>
      <c r="H96" s="186">
        <v>0.4909722222222222</v>
      </c>
      <c r="I96" s="187">
        <v>1.5972222222222221E-2</v>
      </c>
      <c r="J96" s="184" t="s">
        <v>554</v>
      </c>
      <c r="K96" s="188">
        <f t="shared" ref="K96:T96" ca="1" si="194">COUNTIF(INDIRECT(CONCATENATE($C96)),K$1)/COUNTA(INDIRECT(CONCATENATE($C96)))*100</f>
        <v>12.195121951219512</v>
      </c>
      <c r="L96" s="188">
        <f t="shared" ca="1" si="194"/>
        <v>9.7560975609756095</v>
      </c>
      <c r="M96" s="188">
        <f t="shared" ca="1" si="194"/>
        <v>4.8780487804878048</v>
      </c>
      <c r="N96" s="188">
        <f t="shared" ca="1" si="194"/>
        <v>2.4390243902439024</v>
      </c>
      <c r="O96" s="188">
        <f t="shared" ca="1" si="194"/>
        <v>0</v>
      </c>
      <c r="P96" s="188">
        <f t="shared" ca="1" si="194"/>
        <v>0</v>
      </c>
      <c r="Q96" s="188">
        <f t="shared" ca="1" si="194"/>
        <v>0</v>
      </c>
      <c r="R96" s="188">
        <f t="shared" ca="1" si="194"/>
        <v>0</v>
      </c>
      <c r="S96" s="188">
        <f t="shared" ca="1" si="194"/>
        <v>0</v>
      </c>
      <c r="T96" s="188">
        <f t="shared" ca="1" si="194"/>
        <v>2.4390243902439024</v>
      </c>
      <c r="U96" s="188">
        <f t="shared" ca="1" si="2"/>
        <v>7.3170731707317067</v>
      </c>
      <c r="V96" s="188">
        <f t="shared" ref="V96:Y96" ca="1" si="195">COUNTIF(INDIRECT(CONCATENATE($C96)),V$1)/COUNTA(INDIRECT(CONCATENATE($C96)))*100</f>
        <v>4.8780487804878048</v>
      </c>
      <c r="W96" s="188">
        <f t="shared" ca="1" si="195"/>
        <v>0</v>
      </c>
      <c r="X96" s="188">
        <f t="shared" ca="1" si="195"/>
        <v>21.951219512195124</v>
      </c>
      <c r="Y96" s="188">
        <f t="shared" ca="1" si="195"/>
        <v>34.146341463414636</v>
      </c>
      <c r="Z96" s="189">
        <f t="shared" ca="1" si="4"/>
        <v>100</v>
      </c>
      <c r="AA96" s="180">
        <f t="shared" si="9"/>
        <v>191</v>
      </c>
      <c r="AB96" s="191" t="str">
        <f t="shared" si="5"/>
        <v>'Inverts POINT'!$GI$3:$GI$500</v>
      </c>
      <c r="AC96" s="188" t="e">
        <f t="array" aca="1" ref="AC96" ca="1">SUM(INDIRECT(CONCATENATE($AB96))*('Inverts POINT'!$A$3:$A$526=AC$1))</f>
        <v>#N/A</v>
      </c>
      <c r="AD96" s="188" t="e">
        <f t="array" aca="1" ref="AD96" ca="1">SUM(INDIRECT(CONCATENATE($AB96))*('Inverts POINT'!$A$3:$A$526=AD$1))</f>
        <v>#N/A</v>
      </c>
      <c r="AE96" s="188" t="e">
        <f t="array" aca="1" ref="AE96" ca="1">SUM(INDIRECT(CONCATENATE($AB96))*('Inverts POINT'!$A$3:$A$526=AE$1))</f>
        <v>#N/A</v>
      </c>
      <c r="AF96" s="188" t="e">
        <f t="array" aca="1" ref="AF96" ca="1">SUM(INDIRECT(CONCATENATE($AB96))*('Inverts POINT'!$A$3:$A$526=AF$1))</f>
        <v>#N/A</v>
      </c>
      <c r="AG96" s="188" t="e">
        <f t="array" aca="1" ref="AG96" ca="1">SUM(INDIRECT(CONCATENATE($AB96))*('Inverts POINT'!$A$3:$A$526=AG$1))</f>
        <v>#N/A</v>
      </c>
    </row>
    <row r="97" spans="1:33" ht="14.4">
      <c r="A97" s="174" t="s">
        <v>555</v>
      </c>
      <c r="B97" s="183">
        <f t="shared" si="6"/>
        <v>766</v>
      </c>
      <c r="C97" s="183" t="str">
        <f t="shared" si="0"/>
        <v>'POINT intercept'!$ACL$3:$ACL$2302</v>
      </c>
      <c r="D97" s="184">
        <v>43417</v>
      </c>
      <c r="E97" s="184" t="s">
        <v>42</v>
      </c>
      <c r="F97" s="185" t="s">
        <v>3</v>
      </c>
      <c r="G97" s="184" t="s">
        <v>467</v>
      </c>
      <c r="H97" s="186">
        <v>0.41944444444444445</v>
      </c>
      <c r="I97" s="187">
        <v>1.1111111111111127E-2</v>
      </c>
      <c r="J97" s="184" t="s">
        <v>556</v>
      </c>
      <c r="K97" s="188">
        <f t="shared" ref="K97:T97" ca="1" si="196">COUNTIF(INDIRECT(CONCATENATE($C97)),K$1)/COUNTA(INDIRECT(CONCATENATE($C97)))*100</f>
        <v>4.8780487804878048</v>
      </c>
      <c r="L97" s="188">
        <f t="shared" ca="1" si="196"/>
        <v>12.195121951219512</v>
      </c>
      <c r="M97" s="188">
        <f t="shared" ca="1" si="196"/>
        <v>2.4390243902439024</v>
      </c>
      <c r="N97" s="188">
        <f t="shared" ca="1" si="196"/>
        <v>7.3170731707317067</v>
      </c>
      <c r="O97" s="188">
        <f t="shared" ca="1" si="196"/>
        <v>0</v>
      </c>
      <c r="P97" s="188">
        <f t="shared" ca="1" si="196"/>
        <v>0</v>
      </c>
      <c r="Q97" s="188">
        <f t="shared" ca="1" si="196"/>
        <v>0</v>
      </c>
      <c r="R97" s="188">
        <f t="shared" ca="1" si="196"/>
        <v>0</v>
      </c>
      <c r="S97" s="188">
        <f t="shared" ca="1" si="196"/>
        <v>0</v>
      </c>
      <c r="T97" s="188">
        <f t="shared" ca="1" si="196"/>
        <v>0</v>
      </c>
      <c r="U97" s="188">
        <f t="shared" ca="1" si="2"/>
        <v>4.8780487804878048</v>
      </c>
      <c r="V97" s="188">
        <f t="shared" ref="V97:Y97" ca="1" si="197">COUNTIF(INDIRECT(CONCATENATE($C97)),V$1)/COUNTA(INDIRECT(CONCATENATE($C97)))*100</f>
        <v>7.3170731707317067</v>
      </c>
      <c r="W97" s="188">
        <f t="shared" ca="1" si="197"/>
        <v>0</v>
      </c>
      <c r="X97" s="188">
        <f t="shared" ca="1" si="197"/>
        <v>60.975609756097562</v>
      </c>
      <c r="Y97" s="188">
        <f t="shared" ca="1" si="197"/>
        <v>0</v>
      </c>
      <c r="Z97" s="189">
        <f t="shared" ca="1" si="4"/>
        <v>100</v>
      </c>
      <c r="AA97" s="180">
        <f t="shared" si="9"/>
        <v>193</v>
      </c>
      <c r="AB97" s="191" t="str">
        <f t="shared" si="5"/>
        <v>'Inverts POINT'!$GK$3:$GK$500</v>
      </c>
      <c r="AC97" s="188" t="e">
        <f t="array" aca="1" ref="AC97" ca="1">SUM(INDIRECT(CONCATENATE($AB97))*('Inverts POINT'!$A$3:$A$526=AC$1))</f>
        <v>#N/A</v>
      </c>
      <c r="AD97" s="188" t="e">
        <f t="array" aca="1" ref="AD97" ca="1">SUM(INDIRECT(CONCATENATE($AB97))*('Inverts POINT'!$A$3:$A$526=AD$1))</f>
        <v>#N/A</v>
      </c>
      <c r="AE97" s="188" t="e">
        <f t="array" aca="1" ref="AE97" ca="1">SUM(INDIRECT(CONCATENATE($AB97))*('Inverts POINT'!$A$3:$A$526=AE$1))</f>
        <v>#N/A</v>
      </c>
      <c r="AF97" s="188" t="e">
        <f t="array" aca="1" ref="AF97" ca="1">SUM(INDIRECT(CONCATENATE($AB97))*('Inverts POINT'!$A$3:$A$526=AF$1))</f>
        <v>#N/A</v>
      </c>
      <c r="AG97" s="188" t="e">
        <f t="array" aca="1" ref="AG97" ca="1">SUM(INDIRECT(CONCATENATE($AB97))*('Inverts POINT'!$A$3:$A$526=AG$1))</f>
        <v>#N/A</v>
      </c>
    </row>
    <row r="98" spans="1:33" ht="14.4">
      <c r="A98" s="174" t="s">
        <v>557</v>
      </c>
      <c r="B98" s="183">
        <f t="shared" si="6"/>
        <v>774</v>
      </c>
      <c r="C98" s="183" t="str">
        <f t="shared" si="0"/>
        <v>'POINT intercept'!$ACT$3:$ACT$2302</v>
      </c>
      <c r="D98" s="184">
        <v>43417</v>
      </c>
      <c r="E98" s="184" t="s">
        <v>43</v>
      </c>
      <c r="F98" s="185" t="s">
        <v>3</v>
      </c>
      <c r="G98" s="184" t="s">
        <v>467</v>
      </c>
      <c r="H98" s="186">
        <v>0.43611111111111112</v>
      </c>
      <c r="I98" s="187">
        <v>1.3888888888888895E-2</v>
      </c>
      <c r="J98" s="184" t="s">
        <v>556</v>
      </c>
      <c r="K98" s="188">
        <f t="shared" ref="K98:T98" ca="1" si="198">COUNTIF(INDIRECT(CONCATENATE($C98)),K$1)/COUNTA(INDIRECT(CONCATENATE($C98)))*100</f>
        <v>0</v>
      </c>
      <c r="L98" s="188">
        <f t="shared" ca="1" si="198"/>
        <v>41.463414634146339</v>
      </c>
      <c r="M98" s="188">
        <f t="shared" ca="1" si="198"/>
        <v>0</v>
      </c>
      <c r="N98" s="188">
        <f t="shared" ca="1" si="198"/>
        <v>0</v>
      </c>
      <c r="O98" s="188">
        <f t="shared" ca="1" si="198"/>
        <v>0</v>
      </c>
      <c r="P98" s="188">
        <f t="shared" ca="1" si="198"/>
        <v>0</v>
      </c>
      <c r="Q98" s="188">
        <f t="shared" ca="1" si="198"/>
        <v>0</v>
      </c>
      <c r="R98" s="188">
        <f t="shared" ca="1" si="198"/>
        <v>0</v>
      </c>
      <c r="S98" s="188">
        <f t="shared" ca="1" si="198"/>
        <v>0</v>
      </c>
      <c r="T98" s="188">
        <f t="shared" ca="1" si="198"/>
        <v>0</v>
      </c>
      <c r="U98" s="188">
        <f t="shared" ca="1" si="2"/>
        <v>0</v>
      </c>
      <c r="V98" s="188">
        <f t="shared" ref="V98:Y98" ca="1" si="199">COUNTIF(INDIRECT(CONCATENATE($C98)),V$1)/COUNTA(INDIRECT(CONCATENATE($C98)))*100</f>
        <v>0</v>
      </c>
      <c r="W98" s="188">
        <f t="shared" ca="1" si="199"/>
        <v>0</v>
      </c>
      <c r="X98" s="188">
        <f t="shared" ca="1" si="199"/>
        <v>51.219512195121951</v>
      </c>
      <c r="Y98" s="188">
        <f t="shared" ca="1" si="199"/>
        <v>7.3170731707317067</v>
      </c>
      <c r="Z98" s="189">
        <f t="shared" ca="1" si="4"/>
        <v>100</v>
      </c>
      <c r="AA98" s="180">
        <f t="shared" si="9"/>
        <v>195</v>
      </c>
      <c r="AB98" s="191" t="str">
        <f t="shared" si="5"/>
        <v>'Inverts POINT'!$GM$3:$GM$500</v>
      </c>
      <c r="AC98" s="188" t="e">
        <f t="array" aca="1" ref="AC98" ca="1">SUM(INDIRECT(CONCATENATE($AB98))*('Inverts POINT'!$A$3:$A$526=AC$1))</f>
        <v>#N/A</v>
      </c>
      <c r="AD98" s="188" t="e">
        <f t="array" aca="1" ref="AD98" ca="1">SUM(INDIRECT(CONCATENATE($AB98))*('Inverts POINT'!$A$3:$A$526=AD$1))</f>
        <v>#N/A</v>
      </c>
      <c r="AE98" s="188" t="e">
        <f t="array" aca="1" ref="AE98" ca="1">SUM(INDIRECT(CONCATENATE($AB98))*('Inverts POINT'!$A$3:$A$526=AE$1))</f>
        <v>#N/A</v>
      </c>
      <c r="AF98" s="188" t="e">
        <f t="array" aca="1" ref="AF98" ca="1">SUM(INDIRECT(CONCATENATE($AB98))*('Inverts POINT'!$A$3:$A$526=AF$1))</f>
        <v>#N/A</v>
      </c>
      <c r="AG98" s="188" t="e">
        <f t="array" aca="1" ref="AG98" ca="1">SUM(INDIRECT(CONCATENATE($AB98))*('Inverts POINT'!$A$3:$A$526=AG$1))</f>
        <v>#N/A</v>
      </c>
    </row>
    <row r="99" spans="1:33" ht="14.4">
      <c r="A99" s="174" t="s">
        <v>558</v>
      </c>
      <c r="B99" s="183">
        <f t="shared" si="6"/>
        <v>782</v>
      </c>
      <c r="C99" s="183" t="str">
        <f t="shared" si="0"/>
        <v>'POINT intercept'!$ADB$3:$ADB$2302</v>
      </c>
      <c r="D99" s="184">
        <v>43417</v>
      </c>
      <c r="E99" s="184" t="s">
        <v>41</v>
      </c>
      <c r="F99" s="185" t="s">
        <v>3</v>
      </c>
      <c r="G99" s="184" t="s">
        <v>467</v>
      </c>
      <c r="H99" s="186">
        <v>0.45555555555555555</v>
      </c>
      <c r="I99" s="187">
        <v>8.3333333333333592E-3</v>
      </c>
      <c r="J99" s="184" t="s">
        <v>559</v>
      </c>
      <c r="K99" s="188">
        <f t="shared" ref="K99:T99" ca="1" si="200">COUNTIF(INDIRECT(CONCATENATE($C99)),K$1)/COUNTA(INDIRECT(CONCATENATE($C99)))*100</f>
        <v>2.4390243902439024</v>
      </c>
      <c r="L99" s="188">
        <f t="shared" ca="1" si="200"/>
        <v>51.219512195121951</v>
      </c>
      <c r="M99" s="188">
        <f t="shared" ca="1" si="200"/>
        <v>0</v>
      </c>
      <c r="N99" s="188">
        <f t="shared" ca="1" si="200"/>
        <v>0</v>
      </c>
      <c r="O99" s="188">
        <f t="shared" ca="1" si="200"/>
        <v>12.195121951219512</v>
      </c>
      <c r="P99" s="188">
        <f t="shared" ca="1" si="200"/>
        <v>0</v>
      </c>
      <c r="Q99" s="188">
        <f t="shared" ca="1" si="200"/>
        <v>0</v>
      </c>
      <c r="R99" s="188">
        <f t="shared" ca="1" si="200"/>
        <v>0</v>
      </c>
      <c r="S99" s="188">
        <f t="shared" ca="1" si="200"/>
        <v>0</v>
      </c>
      <c r="T99" s="188">
        <f t="shared" ca="1" si="200"/>
        <v>0</v>
      </c>
      <c r="U99" s="188">
        <f t="shared" ca="1" si="2"/>
        <v>0</v>
      </c>
      <c r="V99" s="188">
        <f t="shared" ref="V99:Y99" ca="1" si="201">COUNTIF(INDIRECT(CONCATENATE($C99)),V$1)/COUNTA(INDIRECT(CONCATENATE($C99)))*100</f>
        <v>0</v>
      </c>
      <c r="W99" s="188">
        <f t="shared" ca="1" si="201"/>
        <v>0</v>
      </c>
      <c r="X99" s="188">
        <f t="shared" ca="1" si="201"/>
        <v>24.390243902439025</v>
      </c>
      <c r="Y99" s="188">
        <f t="shared" ca="1" si="201"/>
        <v>9.7560975609756095</v>
      </c>
      <c r="Z99" s="189">
        <f t="shared" ca="1" si="4"/>
        <v>99.999999999999986</v>
      </c>
      <c r="AA99" s="180">
        <f t="shared" si="9"/>
        <v>197</v>
      </c>
      <c r="AB99" s="191" t="str">
        <f t="shared" si="5"/>
        <v>'Inverts POINT'!$GO$3:$GO$500</v>
      </c>
      <c r="AC99" s="188" t="e">
        <f t="array" aca="1" ref="AC99" ca="1">SUM(INDIRECT(CONCATENATE($AB99))*('Inverts POINT'!$A$3:$A$526=AC$1))</f>
        <v>#N/A</v>
      </c>
      <c r="AD99" s="188" t="e">
        <f t="array" aca="1" ref="AD99" ca="1">SUM(INDIRECT(CONCATENATE($AB99))*('Inverts POINT'!$A$3:$A$526=AD$1))</f>
        <v>#N/A</v>
      </c>
      <c r="AE99" s="188" t="e">
        <f t="array" aca="1" ref="AE99" ca="1">SUM(INDIRECT(CONCATENATE($AB99))*('Inverts POINT'!$A$3:$A$526=AE$1))</f>
        <v>#N/A</v>
      </c>
      <c r="AF99" s="188" t="e">
        <f t="array" aca="1" ref="AF99" ca="1">SUM(INDIRECT(CONCATENATE($AB99))*('Inverts POINT'!$A$3:$A$526=AF$1))</f>
        <v>#N/A</v>
      </c>
      <c r="AG99" s="188" t="e">
        <f t="array" aca="1" ref="AG99" ca="1">SUM(INDIRECT(CONCATENATE($AB99))*('Inverts POINT'!$A$3:$A$526=AG$1))</f>
        <v>#N/A</v>
      </c>
    </row>
    <row r="100" spans="1:33" ht="14.4">
      <c r="A100" s="174" t="s">
        <v>560</v>
      </c>
      <c r="B100" s="183">
        <f t="shared" si="6"/>
        <v>790</v>
      </c>
      <c r="C100" s="183" t="str">
        <f t="shared" si="0"/>
        <v>'POINT intercept'!$ADJ$3:$ADJ$2302</v>
      </c>
      <c r="D100" s="184">
        <v>43419</v>
      </c>
      <c r="E100" s="184" t="s">
        <v>391</v>
      </c>
      <c r="F100" s="185" t="s">
        <v>3829</v>
      </c>
      <c r="G100" s="184" t="s">
        <v>525</v>
      </c>
      <c r="H100" s="186">
        <v>0.42708333333333331</v>
      </c>
      <c r="I100" s="187">
        <v>3.1944444444444442E-2</v>
      </c>
      <c r="J100" s="184" t="s">
        <v>518</v>
      </c>
      <c r="K100" s="188">
        <f t="shared" ref="K100:T100" ca="1" si="202">COUNTIF(INDIRECT(CONCATENATE($C100)),K$1)/COUNTA(INDIRECT(CONCATENATE($C100)))*100</f>
        <v>53.658536585365859</v>
      </c>
      <c r="L100" s="188">
        <f t="shared" ca="1" si="202"/>
        <v>26.829268292682929</v>
      </c>
      <c r="M100" s="188">
        <f t="shared" ca="1" si="202"/>
        <v>0</v>
      </c>
      <c r="N100" s="188">
        <f t="shared" ca="1" si="202"/>
        <v>0</v>
      </c>
      <c r="O100" s="188">
        <f t="shared" ca="1" si="202"/>
        <v>0</v>
      </c>
      <c r="P100" s="188">
        <f t="shared" ca="1" si="202"/>
        <v>0</v>
      </c>
      <c r="Q100" s="188">
        <f t="shared" ca="1" si="202"/>
        <v>0</v>
      </c>
      <c r="R100" s="188">
        <f t="shared" ca="1" si="202"/>
        <v>0</v>
      </c>
      <c r="S100" s="188">
        <f t="shared" ca="1" si="202"/>
        <v>0</v>
      </c>
      <c r="T100" s="188">
        <f t="shared" ca="1" si="202"/>
        <v>0</v>
      </c>
      <c r="U100" s="188">
        <f t="shared" ca="1" si="2"/>
        <v>0</v>
      </c>
      <c r="V100" s="188">
        <f t="shared" ref="V100:Y100" ca="1" si="203">COUNTIF(INDIRECT(CONCATENATE($C100)),V$1)/COUNTA(INDIRECT(CONCATENATE($C100)))*100</f>
        <v>0</v>
      </c>
      <c r="W100" s="188">
        <f t="shared" ca="1" si="203"/>
        <v>0</v>
      </c>
      <c r="X100" s="188">
        <f t="shared" ca="1" si="203"/>
        <v>19.512195121951219</v>
      </c>
      <c r="Y100" s="188">
        <f t="shared" ca="1" si="203"/>
        <v>0</v>
      </c>
      <c r="Z100" s="189">
        <f t="shared" ca="1" si="4"/>
        <v>100.00000000000001</v>
      </c>
      <c r="AA100" s="180">
        <f t="shared" si="9"/>
        <v>199</v>
      </c>
      <c r="AB100" s="191" t="str">
        <f t="shared" si="5"/>
        <v>'Inverts POINT'!$GQ$3:$GQ$500</v>
      </c>
      <c r="AC100" s="188" t="e">
        <f t="array" aca="1" ref="AC100" ca="1">SUM(INDIRECT(CONCATENATE($AB100))*('Inverts POINT'!$A$3:$A$526=AC$1))</f>
        <v>#N/A</v>
      </c>
      <c r="AD100" s="188" t="e">
        <f t="array" aca="1" ref="AD100" ca="1">SUM(INDIRECT(CONCATENATE($AB100))*('Inverts POINT'!$A$3:$A$526=AD$1))</f>
        <v>#N/A</v>
      </c>
      <c r="AE100" s="188" t="e">
        <f t="array" aca="1" ref="AE100" ca="1">SUM(INDIRECT(CONCATENATE($AB100))*('Inverts POINT'!$A$3:$A$526=AE$1))</f>
        <v>#N/A</v>
      </c>
      <c r="AF100" s="188" t="e">
        <f t="array" aca="1" ref="AF100" ca="1">SUM(INDIRECT(CONCATENATE($AB100))*('Inverts POINT'!$A$3:$A$526=AF$1))</f>
        <v>#N/A</v>
      </c>
      <c r="AG100" s="188" t="e">
        <f t="array" aca="1" ref="AG100" ca="1">SUM(INDIRECT(CONCATENATE($AB100))*('Inverts POINT'!$A$3:$A$526=AG$1))</f>
        <v>#N/A</v>
      </c>
    </row>
    <row r="101" spans="1:33" ht="14.4">
      <c r="A101" s="174" t="s">
        <v>561</v>
      </c>
      <c r="B101" s="183">
        <f t="shared" si="6"/>
        <v>798</v>
      </c>
      <c r="C101" s="183" t="str">
        <f t="shared" si="0"/>
        <v>'POINT intercept'!$ADR$3:$ADR$2302</v>
      </c>
      <c r="D101" s="184">
        <v>43419</v>
      </c>
      <c r="E101" s="184" t="s">
        <v>391</v>
      </c>
      <c r="F101" s="185" t="s">
        <v>420</v>
      </c>
      <c r="G101" s="184" t="s">
        <v>525</v>
      </c>
      <c r="H101" s="186">
        <v>0.57152777777777775</v>
      </c>
      <c r="I101" s="187">
        <v>2.777777777777779E-2</v>
      </c>
      <c r="J101" s="184" t="s">
        <v>562</v>
      </c>
      <c r="K101" s="188">
        <f t="shared" ref="K101:T101" ca="1" si="204">COUNTIF(INDIRECT(CONCATENATE($C101)),K$1)/COUNTA(INDIRECT(CONCATENATE($C101)))*100</f>
        <v>7.3170731707317067</v>
      </c>
      <c r="L101" s="188">
        <f t="shared" ca="1" si="204"/>
        <v>4.8780487804878048</v>
      </c>
      <c r="M101" s="188">
        <f t="shared" ca="1" si="204"/>
        <v>0</v>
      </c>
      <c r="N101" s="188">
        <f t="shared" ca="1" si="204"/>
        <v>0</v>
      </c>
      <c r="O101" s="188">
        <f t="shared" ca="1" si="204"/>
        <v>0</v>
      </c>
      <c r="P101" s="188">
        <f t="shared" ca="1" si="204"/>
        <v>12.195121951219512</v>
      </c>
      <c r="Q101" s="188">
        <f t="shared" ca="1" si="204"/>
        <v>36.585365853658537</v>
      </c>
      <c r="R101" s="188">
        <f t="shared" ca="1" si="204"/>
        <v>0</v>
      </c>
      <c r="S101" s="188">
        <f t="shared" ca="1" si="204"/>
        <v>4.8780487804878048</v>
      </c>
      <c r="T101" s="188">
        <f t="shared" ca="1" si="204"/>
        <v>0</v>
      </c>
      <c r="U101" s="188">
        <f t="shared" ca="1" si="2"/>
        <v>0</v>
      </c>
      <c r="V101" s="188">
        <f t="shared" ref="V101:Y101" ca="1" si="205">COUNTIF(INDIRECT(CONCATENATE($C101)),V$1)/COUNTA(INDIRECT(CONCATENATE($C101)))*100</f>
        <v>9.7560975609756095</v>
      </c>
      <c r="W101" s="188">
        <f t="shared" ca="1" si="205"/>
        <v>0</v>
      </c>
      <c r="X101" s="188">
        <f t="shared" ca="1" si="205"/>
        <v>17.073170731707318</v>
      </c>
      <c r="Y101" s="188">
        <f t="shared" ca="1" si="205"/>
        <v>7.3170731707317067</v>
      </c>
      <c r="Z101" s="189">
        <f t="shared" ca="1" si="4"/>
        <v>100</v>
      </c>
      <c r="AA101" s="180">
        <f t="shared" si="9"/>
        <v>201</v>
      </c>
      <c r="AB101" s="191" t="str">
        <f t="shared" si="5"/>
        <v>'Inverts POINT'!$GS$3:$GS$500</v>
      </c>
      <c r="AC101" s="188" t="e">
        <f t="array" aca="1" ref="AC101" ca="1">SUM(INDIRECT(CONCATENATE($AB101))*('Inverts POINT'!$A$3:$A$526=AC$1))</f>
        <v>#N/A</v>
      </c>
      <c r="AD101" s="188" t="e">
        <f t="array" aca="1" ref="AD101" ca="1">SUM(INDIRECT(CONCATENATE($AB101))*('Inverts POINT'!$A$3:$A$526=AD$1))</f>
        <v>#N/A</v>
      </c>
      <c r="AE101" s="188" t="e">
        <f t="array" aca="1" ref="AE101" ca="1">SUM(INDIRECT(CONCATENATE($AB101))*('Inverts POINT'!$A$3:$A$526=AE$1))</f>
        <v>#N/A</v>
      </c>
      <c r="AF101" s="188" t="e">
        <f t="array" aca="1" ref="AF101" ca="1">SUM(INDIRECT(CONCATENATE($AB101))*('Inverts POINT'!$A$3:$A$526=AF$1))</f>
        <v>#N/A</v>
      </c>
      <c r="AG101" s="188" t="e">
        <f t="array" aca="1" ref="AG101" ca="1">SUM(INDIRECT(CONCATENATE($AB101))*('Inverts POINT'!$A$3:$A$526=AG$1))</f>
        <v>#N/A</v>
      </c>
    </row>
    <row r="102" spans="1:33" ht="14.4">
      <c r="A102" s="174" t="s">
        <v>563</v>
      </c>
      <c r="B102" s="182">
        <v>6</v>
      </c>
      <c r="C102" s="183" t="str">
        <f t="shared" ref="C102:C201" si="206">"'POINT INTERCEPT 2'!$"&amp;SUBSTITUTE(ADDRESS(1,B102,4),1,"")&amp;"$3:$"&amp;SUBSTITUTE(ADDRESS(1,B102,4),1,"")&amp;"$2302"</f>
        <v>'POINT INTERCEPT 2'!$F$3:$F$2302</v>
      </c>
      <c r="D102" s="184">
        <f>VLOOKUP($A102,'Metadata POINT'!$A:$M,2,FALSE)</f>
        <v>43420</v>
      </c>
      <c r="E102" s="184" t="str">
        <f>VLOOKUP($A102,'Metadata POINT'!$A:$M,3,FALSE)</f>
        <v>NA</v>
      </c>
      <c r="F102" s="185" t="str">
        <f>VLOOKUP($A102,'Metadata POINT'!$A:$M,4,FALSE)</f>
        <v>Outer Kisite</v>
      </c>
      <c r="G102" s="184" t="str">
        <f>VLOOKUP($A102,'Metadata POINT'!$A:$M,6,FALSE)</f>
        <v>Nienke Klerks, Sofia Kolkman</v>
      </c>
      <c r="H102" s="186">
        <f>VLOOKUP($A102,'Metadata POINT'!$A:$M,7,FALSE)</f>
        <v>0.3923611111111111</v>
      </c>
      <c r="I102" s="187">
        <f>VLOOKUP($A102,'Metadata POINT'!$A:$M,9,FALSE)</f>
        <v>2.9861111111111116E-2</v>
      </c>
      <c r="J102" s="184" t="str">
        <f>VLOOKUP($A102,'Metadata POINT'!$A:$M,10,FALSE)</f>
        <v xml:space="preserve">Depth 5.0 </v>
      </c>
      <c r="K102" s="188">
        <f t="shared" ref="K102:T102" ca="1" si="207">COUNTIF(INDIRECT(CONCATENATE($C102)),K$1)/COUNTA(INDIRECT(CONCATENATE($C102)))*100</f>
        <v>53.658536585365859</v>
      </c>
      <c r="L102" s="188">
        <f t="shared" ca="1" si="207"/>
        <v>34.146341463414636</v>
      </c>
      <c r="M102" s="188">
        <f t="shared" ca="1" si="207"/>
        <v>0</v>
      </c>
      <c r="N102" s="188">
        <f t="shared" ca="1" si="207"/>
        <v>0</v>
      </c>
      <c r="O102" s="188">
        <f t="shared" ca="1" si="207"/>
        <v>0</v>
      </c>
      <c r="P102" s="188">
        <f t="shared" ca="1" si="207"/>
        <v>0</v>
      </c>
      <c r="Q102" s="188">
        <f t="shared" ca="1" si="207"/>
        <v>0</v>
      </c>
      <c r="R102" s="188">
        <f t="shared" ca="1" si="207"/>
        <v>0</v>
      </c>
      <c r="S102" s="188">
        <f t="shared" ca="1" si="207"/>
        <v>0</v>
      </c>
      <c r="T102" s="188">
        <f t="shared" ca="1" si="207"/>
        <v>0</v>
      </c>
      <c r="U102" s="188">
        <f t="shared" ca="1" si="2"/>
        <v>0</v>
      </c>
      <c r="V102" s="188">
        <f t="shared" ref="V102:Y102" ca="1" si="208">COUNTIF(INDIRECT(CONCATENATE($C102)),V$1)/COUNTA(INDIRECT(CONCATENATE($C102)))*100</f>
        <v>0</v>
      </c>
      <c r="W102" s="188">
        <f t="shared" ca="1" si="208"/>
        <v>0</v>
      </c>
      <c r="X102" s="188">
        <f t="shared" ca="1" si="208"/>
        <v>12.195121951219512</v>
      </c>
      <c r="Y102" s="188">
        <f t="shared" ca="1" si="208"/>
        <v>0</v>
      </c>
      <c r="Z102" s="189">
        <f t="shared" ca="1" si="4"/>
        <v>100</v>
      </c>
      <c r="AA102" s="180">
        <f t="shared" si="9"/>
        <v>203</v>
      </c>
      <c r="AB102" s="191" t="str">
        <f t="shared" si="5"/>
        <v>'Inverts POINT'!$GU$3:$GU$500</v>
      </c>
      <c r="AC102" s="188" t="e">
        <f t="array" aca="1" ref="AC102" ca="1">SUM(INDIRECT(CONCATENATE($AB102))*('Inverts POINT'!$A$3:$A$526=AC$1))</f>
        <v>#N/A</v>
      </c>
      <c r="AD102" s="188" t="e">
        <f t="array" aca="1" ref="AD102" ca="1">SUM(INDIRECT(CONCATENATE($AB102))*('Inverts POINT'!$A$3:$A$526=AD$1))</f>
        <v>#N/A</v>
      </c>
      <c r="AE102" s="188" t="e">
        <f t="array" aca="1" ref="AE102" ca="1">SUM(INDIRECT(CONCATENATE($AB102))*('Inverts POINT'!$A$3:$A$526=AE$1))</f>
        <v>#N/A</v>
      </c>
      <c r="AF102" s="188" t="e">
        <f t="array" aca="1" ref="AF102" ca="1">SUM(INDIRECT(CONCATENATE($AB102))*('Inverts POINT'!$A$3:$A$526=AF$1))</f>
        <v>#N/A</v>
      </c>
      <c r="AG102" s="188" t="e">
        <f t="array" aca="1" ref="AG102" ca="1">SUM(INDIRECT(CONCATENATE($AB102))*('Inverts POINT'!$A$3:$A$526=AG$1))</f>
        <v>#N/A</v>
      </c>
    </row>
    <row r="103" spans="1:33" ht="14.4">
      <c r="A103" s="174" t="s">
        <v>565</v>
      </c>
      <c r="B103" s="183">
        <f t="shared" ref="B103:B201" si="209">B102+8</f>
        <v>14</v>
      </c>
      <c r="C103" s="183" t="str">
        <f t="shared" si="206"/>
        <v>'POINT INTERCEPT 2'!$N$3:$N$2302</v>
      </c>
      <c r="D103" s="184">
        <f>VLOOKUP($A103,'Metadata POINT'!$A:$M,2,FALSE)</f>
        <v>43420</v>
      </c>
      <c r="E103" s="184" t="str">
        <f>VLOOKUP($A103,'Metadata POINT'!$A:$M,3,FALSE)</f>
        <v>NA</v>
      </c>
      <c r="F103" s="185" t="str">
        <f>VLOOKUP($A103,'Metadata POINT'!$A:$M,4,FALSE)</f>
        <v>Lower Mpunguti</v>
      </c>
      <c r="G103" s="184" t="str">
        <f>VLOOKUP($A103,'Metadata POINT'!$A:$M,6,FALSE)</f>
        <v>Nienke Klerks, Sofia Kolkman</v>
      </c>
      <c r="H103" s="186">
        <f>VLOOKUP($A103,'Metadata POINT'!$A:$M,7,FALSE)</f>
        <v>0.53819444444444442</v>
      </c>
      <c r="I103" s="187">
        <f>VLOOKUP($A103,'Metadata POINT'!$A:$M,9,FALSE)</f>
        <v>2.2916666666666696E-2</v>
      </c>
      <c r="J103" s="184" t="str">
        <f>VLOOKUP($A103,'Metadata POINT'!$A:$M,10,FALSE)</f>
        <v>Depth 3.5</v>
      </c>
      <c r="K103" s="188">
        <f t="shared" ref="K103:T103" ca="1" si="210">COUNTIF(INDIRECT(CONCATENATE($C103)),K$1)/COUNTA(INDIRECT(CONCATENATE($C103)))*100</f>
        <v>4.8780487804878048</v>
      </c>
      <c r="L103" s="188">
        <f t="shared" ca="1" si="210"/>
        <v>0</v>
      </c>
      <c r="M103" s="188">
        <f t="shared" ca="1" si="210"/>
        <v>2.4390243902439024</v>
      </c>
      <c r="N103" s="188">
        <f t="shared" ca="1" si="210"/>
        <v>2.4390243902439024</v>
      </c>
      <c r="O103" s="188">
        <f t="shared" ca="1" si="210"/>
        <v>0</v>
      </c>
      <c r="P103" s="188">
        <f t="shared" ca="1" si="210"/>
        <v>9.7560975609756095</v>
      </c>
      <c r="Q103" s="188">
        <f t="shared" ca="1" si="210"/>
        <v>36.585365853658537</v>
      </c>
      <c r="R103" s="188">
        <f t="shared" ca="1" si="210"/>
        <v>0</v>
      </c>
      <c r="S103" s="188">
        <f t="shared" ca="1" si="210"/>
        <v>0</v>
      </c>
      <c r="T103" s="188">
        <f t="shared" ca="1" si="210"/>
        <v>0</v>
      </c>
      <c r="U103" s="188">
        <f t="shared" ca="1" si="2"/>
        <v>0</v>
      </c>
      <c r="V103" s="188">
        <f t="shared" ref="V103:Y103" ca="1" si="211">COUNTIF(INDIRECT(CONCATENATE($C103)),V$1)/COUNTA(INDIRECT(CONCATENATE($C103)))*100</f>
        <v>14.634146341463413</v>
      </c>
      <c r="W103" s="188">
        <f t="shared" ca="1" si="211"/>
        <v>0</v>
      </c>
      <c r="X103" s="188">
        <f t="shared" ca="1" si="211"/>
        <v>19.512195121951219</v>
      </c>
      <c r="Y103" s="188">
        <f t="shared" ca="1" si="211"/>
        <v>9.7560975609756095</v>
      </c>
      <c r="Z103" s="189">
        <f t="shared" ca="1" si="4"/>
        <v>99.999999999999986</v>
      </c>
      <c r="AA103" s="180">
        <f t="shared" si="9"/>
        <v>205</v>
      </c>
      <c r="AB103" s="191" t="str">
        <f t="shared" si="5"/>
        <v>'Inverts POINT'!$GW$3:$GW$500</v>
      </c>
      <c r="AC103" s="188" t="e">
        <f t="array" aca="1" ref="AC103" ca="1">SUM(INDIRECT(CONCATENATE($AB103))*('Inverts POINT'!$A$3:$A$526=AC$1))</f>
        <v>#N/A</v>
      </c>
      <c r="AD103" s="188" t="e">
        <f t="array" aca="1" ref="AD103" ca="1">SUM(INDIRECT(CONCATENATE($AB103))*('Inverts POINT'!$A$3:$A$526=AD$1))</f>
        <v>#N/A</v>
      </c>
      <c r="AE103" s="188" t="e">
        <f t="array" aca="1" ref="AE103" ca="1">SUM(INDIRECT(CONCATENATE($AB103))*('Inverts POINT'!$A$3:$A$526=AE$1))</f>
        <v>#N/A</v>
      </c>
      <c r="AF103" s="188" t="e">
        <f t="array" aca="1" ref="AF103" ca="1">SUM(INDIRECT(CONCATENATE($AB103))*('Inverts POINT'!$A$3:$A$526=AF$1))</f>
        <v>#N/A</v>
      </c>
      <c r="AG103" s="188" t="e">
        <f t="array" aca="1" ref="AG103" ca="1">SUM(INDIRECT(CONCATENATE($AB103))*('Inverts POINT'!$A$3:$A$526=AG$1))</f>
        <v>#N/A</v>
      </c>
    </row>
    <row r="104" spans="1:33" ht="14.4">
      <c r="A104" s="174" t="s">
        <v>567</v>
      </c>
      <c r="B104" s="183">
        <f t="shared" si="209"/>
        <v>22</v>
      </c>
      <c r="C104" s="183" t="str">
        <f t="shared" si="206"/>
        <v>'POINT INTERCEPT 2'!$V$3:$V$2302</v>
      </c>
      <c r="D104" s="184">
        <f>VLOOKUP($A104,'Metadata POINT'!$A:$M,2,FALSE)</f>
        <v>43424</v>
      </c>
      <c r="E104" s="184" t="str">
        <f>VLOOKUP($A104,'Metadata POINT'!$A:$M,3,FALSE)</f>
        <v>NA</v>
      </c>
      <c r="F104" s="185" t="str">
        <f>VLOOKUP($A104,'Metadata POINT'!$A:$M,4,FALSE)</f>
        <v>Outer Kisite</v>
      </c>
      <c r="G104" s="184" t="str">
        <f>VLOOKUP($A104,'Metadata POINT'!$A:$M,6,FALSE)</f>
        <v>Nienke Klerks, Sofia Kolkman</v>
      </c>
      <c r="H104" s="186">
        <f>VLOOKUP($A104,'Metadata POINT'!$A:$M,7,FALSE)</f>
        <v>0.43125000000000002</v>
      </c>
      <c r="I104" s="187">
        <f>VLOOKUP($A104,'Metadata POINT'!$A:$M,9,FALSE)</f>
        <v>2.7777777777777735E-2</v>
      </c>
      <c r="J104" s="184" t="str">
        <f>VLOOKUP($A104,'Metadata POINT'!$A:$M,10,FALSE)</f>
        <v>Depth 3.7</v>
      </c>
      <c r="K104" s="188">
        <f t="shared" ref="K104:T104" ca="1" si="212">COUNTIF(INDIRECT(CONCATENATE($C104)),K$1)/COUNTA(INDIRECT(CONCATENATE($C104)))*100</f>
        <v>60.975609756097562</v>
      </c>
      <c r="L104" s="188">
        <f t="shared" ca="1" si="212"/>
        <v>19.512195121951219</v>
      </c>
      <c r="M104" s="188">
        <f t="shared" ca="1" si="212"/>
        <v>0</v>
      </c>
      <c r="N104" s="188">
        <f t="shared" ca="1" si="212"/>
        <v>0</v>
      </c>
      <c r="O104" s="188">
        <f t="shared" ca="1" si="212"/>
        <v>0</v>
      </c>
      <c r="P104" s="188">
        <f t="shared" ca="1" si="212"/>
        <v>2.4390243902439024</v>
      </c>
      <c r="Q104" s="188">
        <f t="shared" ca="1" si="212"/>
        <v>0</v>
      </c>
      <c r="R104" s="188">
        <f t="shared" ca="1" si="212"/>
        <v>0</v>
      </c>
      <c r="S104" s="188">
        <f t="shared" ca="1" si="212"/>
        <v>0</v>
      </c>
      <c r="T104" s="188">
        <f t="shared" ca="1" si="212"/>
        <v>0</v>
      </c>
      <c r="U104" s="188">
        <f t="shared" ca="1" si="2"/>
        <v>0</v>
      </c>
      <c r="V104" s="188">
        <f t="shared" ref="V104:Y104" ca="1" si="213">COUNTIF(INDIRECT(CONCATENATE($C104)),V$1)/COUNTA(INDIRECT(CONCATENATE($C104)))*100</f>
        <v>0</v>
      </c>
      <c r="W104" s="188">
        <f t="shared" ca="1" si="213"/>
        <v>0</v>
      </c>
      <c r="X104" s="188">
        <f t="shared" ca="1" si="213"/>
        <v>17.073170731707318</v>
      </c>
      <c r="Y104" s="188">
        <f t="shared" ca="1" si="213"/>
        <v>0</v>
      </c>
      <c r="Z104" s="189">
        <f t="shared" ca="1" si="4"/>
        <v>100</v>
      </c>
      <c r="AA104" s="180">
        <f t="shared" si="9"/>
        <v>207</v>
      </c>
      <c r="AB104" s="191" t="str">
        <f t="shared" si="5"/>
        <v>'Inverts POINT'!$GY$3:$GY$500</v>
      </c>
      <c r="AC104" s="188" t="e">
        <f t="array" aca="1" ref="AC104" ca="1">SUM(INDIRECT(CONCATENATE($AB104))*('Inverts POINT'!$A$3:$A$526=AC$1))</f>
        <v>#N/A</v>
      </c>
      <c r="AD104" s="188" t="e">
        <f t="array" aca="1" ref="AD104" ca="1">SUM(INDIRECT(CONCATENATE($AB104))*('Inverts POINT'!$A$3:$A$526=AD$1))</f>
        <v>#N/A</v>
      </c>
      <c r="AE104" s="188" t="e">
        <f t="array" aca="1" ref="AE104" ca="1">SUM(INDIRECT(CONCATENATE($AB104))*('Inverts POINT'!$A$3:$A$526=AE$1))</f>
        <v>#N/A</v>
      </c>
      <c r="AF104" s="188" t="e">
        <f t="array" aca="1" ref="AF104" ca="1">SUM(INDIRECT(CONCATENATE($AB104))*('Inverts POINT'!$A$3:$A$526=AF$1))</f>
        <v>#N/A</v>
      </c>
      <c r="AG104" s="188" t="e">
        <f t="array" aca="1" ref="AG104" ca="1">SUM(INDIRECT(CONCATENATE($AB104))*('Inverts POINT'!$A$3:$A$526=AG$1))</f>
        <v>#N/A</v>
      </c>
    </row>
    <row r="105" spans="1:33" ht="14.4">
      <c r="A105" s="174" t="s">
        <v>569</v>
      </c>
      <c r="B105" s="183">
        <f t="shared" si="209"/>
        <v>30</v>
      </c>
      <c r="C105" s="183" t="str">
        <f t="shared" si="206"/>
        <v>'POINT INTERCEPT 2'!$AD$3:$AD$2302</v>
      </c>
      <c r="D105" s="184">
        <f>VLOOKUP($A105,'Metadata POINT'!$A:$M,2,FALSE)</f>
        <v>43424</v>
      </c>
      <c r="E105" s="184" t="str">
        <f>VLOOKUP($A105,'Metadata POINT'!$A:$M,3,FALSE)</f>
        <v>NA</v>
      </c>
      <c r="F105" s="185" t="str">
        <f>VLOOKUP($A105,'Metadata POINT'!$A:$M,4,FALSE)</f>
        <v>Dolphin Point</v>
      </c>
      <c r="G105" s="184" t="str">
        <f>VLOOKUP($A105,'Metadata POINT'!$A:$M,6,FALSE)</f>
        <v>Nienke Klerks, Sofia Kolkman</v>
      </c>
      <c r="H105" s="186">
        <f>VLOOKUP($A105,'Metadata POINT'!$A:$M,7,FALSE)</f>
        <v>0.57638888888888884</v>
      </c>
      <c r="I105" s="187">
        <f>VLOOKUP($A105,'Metadata POINT'!$A:$M,9,FALSE)</f>
        <v>3.1944444444444442E-2</v>
      </c>
      <c r="J105" s="184" t="str">
        <f>VLOOKUP($A105,'Metadata POINT'!$A:$M,10,FALSE)</f>
        <v>Depth 4.6</v>
      </c>
      <c r="K105" s="188">
        <f t="shared" ref="K105:T105" ca="1" si="214">COUNTIF(INDIRECT(CONCATENATE($C105)),K$1)/COUNTA(INDIRECT(CONCATENATE($C105)))*100</f>
        <v>58.536585365853654</v>
      </c>
      <c r="L105" s="188">
        <f t="shared" ca="1" si="214"/>
        <v>21.951219512195124</v>
      </c>
      <c r="M105" s="188">
        <f t="shared" ca="1" si="214"/>
        <v>0</v>
      </c>
      <c r="N105" s="188">
        <f t="shared" ca="1" si="214"/>
        <v>0</v>
      </c>
      <c r="O105" s="188">
        <f t="shared" ca="1" si="214"/>
        <v>0</v>
      </c>
      <c r="P105" s="188">
        <f t="shared" ca="1" si="214"/>
        <v>4.8780487804878048</v>
      </c>
      <c r="Q105" s="188">
        <f t="shared" ca="1" si="214"/>
        <v>4.8780487804878048</v>
      </c>
      <c r="R105" s="188">
        <f t="shared" ca="1" si="214"/>
        <v>0</v>
      </c>
      <c r="S105" s="188">
        <f t="shared" ca="1" si="214"/>
        <v>0</v>
      </c>
      <c r="T105" s="188">
        <f t="shared" ca="1" si="214"/>
        <v>0</v>
      </c>
      <c r="U105" s="188">
        <f t="shared" ca="1" si="2"/>
        <v>0</v>
      </c>
      <c r="V105" s="188">
        <f t="shared" ref="V105:Y105" ca="1" si="215">COUNTIF(INDIRECT(CONCATENATE($C105)),V$1)/COUNTA(INDIRECT(CONCATENATE($C105)))*100</f>
        <v>7.3170731707317067</v>
      </c>
      <c r="W105" s="188">
        <f t="shared" ca="1" si="215"/>
        <v>0</v>
      </c>
      <c r="X105" s="188">
        <f t="shared" ca="1" si="215"/>
        <v>2.4390243902439024</v>
      </c>
      <c r="Y105" s="188">
        <f t="shared" ca="1" si="215"/>
        <v>0</v>
      </c>
      <c r="Z105" s="189">
        <f t="shared" ca="1" si="4"/>
        <v>99.999999999999986</v>
      </c>
      <c r="AA105" s="180">
        <f t="shared" si="9"/>
        <v>209</v>
      </c>
      <c r="AB105" s="191" t="str">
        <f t="shared" si="5"/>
        <v>'Inverts POINT'!$HA$3:$HA$500</v>
      </c>
      <c r="AC105" s="188" t="e">
        <f t="array" aca="1" ref="AC105" ca="1">SUM(INDIRECT(CONCATENATE($AB105))*('Inverts POINT'!$A$3:$A$526=AC$1))</f>
        <v>#N/A</v>
      </c>
      <c r="AD105" s="188" t="e">
        <f t="array" aca="1" ref="AD105" ca="1">SUM(INDIRECT(CONCATENATE($AB105))*('Inverts POINT'!$A$3:$A$526=AD$1))</f>
        <v>#N/A</v>
      </c>
      <c r="AE105" s="188" t="e">
        <f t="array" aca="1" ref="AE105" ca="1">SUM(INDIRECT(CONCATENATE($AB105))*('Inverts POINT'!$A$3:$A$526=AE$1))</f>
        <v>#N/A</v>
      </c>
      <c r="AF105" s="188" t="e">
        <f t="array" aca="1" ref="AF105" ca="1">SUM(INDIRECT(CONCATENATE($AB105))*('Inverts POINT'!$A$3:$A$526=AF$1))</f>
        <v>#N/A</v>
      </c>
      <c r="AG105" s="188" t="e">
        <f t="array" aca="1" ref="AG105" ca="1">SUM(INDIRECT(CONCATENATE($AB105))*('Inverts POINT'!$A$3:$A$526=AG$1))</f>
        <v>#N/A</v>
      </c>
    </row>
    <row r="106" spans="1:33" ht="14.4">
      <c r="A106" s="174" t="s">
        <v>570</v>
      </c>
      <c r="B106" s="183">
        <f t="shared" si="209"/>
        <v>38</v>
      </c>
      <c r="C106" s="183" t="str">
        <f t="shared" si="206"/>
        <v>'POINT INTERCEPT 2'!$AL$3:$AL$2302</v>
      </c>
      <c r="D106" s="184">
        <f>VLOOKUP($A106,'Metadata POINT'!$A:$M,2,FALSE)</f>
        <v>43425</v>
      </c>
      <c r="E106" s="184" t="str">
        <f>VLOOKUP($A106,'Metadata POINT'!$A:$M,3,FALSE)</f>
        <v>NA</v>
      </c>
      <c r="F106" s="185" t="str">
        <f>VLOOKUP($A106,'Metadata POINT'!$A:$M,4,FALSE)</f>
        <v>Outer Kisite</v>
      </c>
      <c r="G106" s="184" t="str">
        <f>VLOOKUP($A106,'Metadata POINT'!$A:$M,6,FALSE)</f>
        <v>Nienke Klerks, Sofia Kolkman</v>
      </c>
      <c r="H106" s="186">
        <f>VLOOKUP($A106,'Metadata POINT'!$A:$M,7,FALSE)</f>
        <v>0.41041666666666665</v>
      </c>
      <c r="I106" s="187">
        <f>VLOOKUP($A106,'Metadata POINT'!$A:$M,9,FALSE)</f>
        <v>2.9166666666666674E-2</v>
      </c>
      <c r="J106" s="184" t="str">
        <f>VLOOKUP($A106,'Metadata POINT'!$A:$M,10,FALSE)</f>
        <v>Depth 6.6</v>
      </c>
      <c r="K106" s="188">
        <f t="shared" ref="K106:T106" ca="1" si="216">COUNTIF(INDIRECT(CONCATENATE($C106)),K$1)/COUNTA(INDIRECT(CONCATENATE($C106)))*100</f>
        <v>46.341463414634148</v>
      </c>
      <c r="L106" s="188">
        <f t="shared" ca="1" si="216"/>
        <v>26.829268292682929</v>
      </c>
      <c r="M106" s="188">
        <f t="shared" ca="1" si="216"/>
        <v>0</v>
      </c>
      <c r="N106" s="188">
        <f t="shared" ca="1" si="216"/>
        <v>0</v>
      </c>
      <c r="O106" s="188">
        <f t="shared" ca="1" si="216"/>
        <v>0</v>
      </c>
      <c r="P106" s="188">
        <f t="shared" ca="1" si="216"/>
        <v>0</v>
      </c>
      <c r="Q106" s="188">
        <f t="shared" ca="1" si="216"/>
        <v>0</v>
      </c>
      <c r="R106" s="188">
        <f t="shared" ca="1" si="216"/>
        <v>0</v>
      </c>
      <c r="S106" s="188">
        <f t="shared" ca="1" si="216"/>
        <v>2.4390243902439024</v>
      </c>
      <c r="T106" s="188">
        <f t="shared" ca="1" si="216"/>
        <v>0</v>
      </c>
      <c r="U106" s="188">
        <f t="shared" ca="1" si="2"/>
        <v>0</v>
      </c>
      <c r="V106" s="188">
        <f t="shared" ref="V106:Y106" ca="1" si="217">COUNTIF(INDIRECT(CONCATENATE($C106)),V$1)/COUNTA(INDIRECT(CONCATENATE($C106)))*100</f>
        <v>7.3170731707317067</v>
      </c>
      <c r="W106" s="188">
        <f t="shared" ca="1" si="217"/>
        <v>0</v>
      </c>
      <c r="X106" s="188">
        <f t="shared" ca="1" si="217"/>
        <v>17.073170731707318</v>
      </c>
      <c r="Y106" s="188">
        <f t="shared" ca="1" si="217"/>
        <v>0</v>
      </c>
      <c r="Z106" s="189">
        <f t="shared" ca="1" si="4"/>
        <v>100</v>
      </c>
      <c r="AA106" s="180">
        <f t="shared" si="9"/>
        <v>211</v>
      </c>
      <c r="AB106" s="191" t="str">
        <f t="shared" si="5"/>
        <v>'Inverts POINT'!$HC$3:$HC$500</v>
      </c>
      <c r="AC106" s="188" t="e">
        <f t="array" aca="1" ref="AC106" ca="1">SUM(INDIRECT(CONCATENATE($AB106))*('Inverts POINT'!$A$3:$A$526=AC$1))</f>
        <v>#N/A</v>
      </c>
      <c r="AD106" s="188" t="e">
        <f t="array" aca="1" ref="AD106" ca="1">SUM(INDIRECT(CONCATENATE($AB106))*('Inverts POINT'!$A$3:$A$526=AD$1))</f>
        <v>#N/A</v>
      </c>
      <c r="AE106" s="188" t="e">
        <f t="array" aca="1" ref="AE106" ca="1">SUM(INDIRECT(CONCATENATE($AB106))*('Inverts POINT'!$A$3:$A$526=AE$1))</f>
        <v>#N/A</v>
      </c>
      <c r="AF106" s="188" t="e">
        <f t="array" aca="1" ref="AF106" ca="1">SUM(INDIRECT(CONCATENATE($AB106))*('Inverts POINT'!$A$3:$A$526=AF$1))</f>
        <v>#N/A</v>
      </c>
      <c r="AG106" s="188" t="e">
        <f t="array" aca="1" ref="AG106" ca="1">SUM(INDIRECT(CONCATENATE($AB106))*('Inverts POINT'!$A$3:$A$526=AG$1))</f>
        <v>#N/A</v>
      </c>
    </row>
    <row r="107" spans="1:33" ht="14.4">
      <c r="A107" s="174" t="s">
        <v>572</v>
      </c>
      <c r="B107" s="183">
        <f t="shared" si="209"/>
        <v>46</v>
      </c>
      <c r="C107" s="183" t="str">
        <f t="shared" si="206"/>
        <v>'POINT INTERCEPT 2'!$AT$3:$AT$2302</v>
      </c>
      <c r="D107" s="184">
        <f>VLOOKUP($A107,'Metadata POINT'!$A:$M,2,FALSE)</f>
        <v>43425</v>
      </c>
      <c r="E107" s="184" t="str">
        <f>VLOOKUP($A107,'Metadata POINT'!$A:$M,3,FALSE)</f>
        <v>NA</v>
      </c>
      <c r="F107" s="185" t="str">
        <f>VLOOKUP($A107,'Metadata POINT'!$A:$M,4,FALSE)</f>
        <v>Dolphin Point</v>
      </c>
      <c r="G107" s="184" t="str">
        <f>VLOOKUP($A107,'Metadata POINT'!$A:$M,6,FALSE)</f>
        <v>Nienke Klerks, Sofia Kolkman</v>
      </c>
      <c r="H107" s="186">
        <f>VLOOKUP($A107,'Metadata POINT'!$A:$M,7,FALSE)</f>
        <v>0.55069444444444449</v>
      </c>
      <c r="I107" s="187">
        <f>VLOOKUP($A107,'Metadata POINT'!$A:$M,9,FALSE)</f>
        <v>3.125E-2</v>
      </c>
      <c r="J107" s="184" t="str">
        <f>VLOOKUP($A107,'Metadata POINT'!$A:$M,10,FALSE)</f>
        <v>Depth 8.2</v>
      </c>
      <c r="K107" s="188">
        <f t="shared" ref="K107:T107" ca="1" si="218">COUNTIF(INDIRECT(CONCATENATE($C107)),K$1)/COUNTA(INDIRECT(CONCATENATE($C107)))*100</f>
        <v>48.780487804878049</v>
      </c>
      <c r="L107" s="188">
        <f t="shared" ca="1" si="218"/>
        <v>34.146341463414636</v>
      </c>
      <c r="M107" s="188">
        <f t="shared" ca="1" si="218"/>
        <v>0</v>
      </c>
      <c r="N107" s="188">
        <f t="shared" ca="1" si="218"/>
        <v>0</v>
      </c>
      <c r="O107" s="188">
        <f t="shared" ca="1" si="218"/>
        <v>0</v>
      </c>
      <c r="P107" s="188">
        <f t="shared" ca="1" si="218"/>
        <v>0</v>
      </c>
      <c r="Q107" s="188">
        <f t="shared" ca="1" si="218"/>
        <v>0</v>
      </c>
      <c r="R107" s="188">
        <f t="shared" ca="1" si="218"/>
        <v>0</v>
      </c>
      <c r="S107" s="188">
        <f t="shared" ca="1" si="218"/>
        <v>0</v>
      </c>
      <c r="T107" s="188">
        <f t="shared" ca="1" si="218"/>
        <v>0</v>
      </c>
      <c r="U107" s="188">
        <f t="shared" ca="1" si="2"/>
        <v>0</v>
      </c>
      <c r="V107" s="188">
        <f t="shared" ref="V107:Y107" ca="1" si="219">COUNTIF(INDIRECT(CONCATENATE($C107)),V$1)/COUNTA(INDIRECT(CONCATENATE($C107)))*100</f>
        <v>9.7560975609756095</v>
      </c>
      <c r="W107" s="188">
        <f t="shared" ca="1" si="219"/>
        <v>0</v>
      </c>
      <c r="X107" s="188">
        <f t="shared" ca="1" si="219"/>
        <v>7.3170731707317067</v>
      </c>
      <c r="Y107" s="188">
        <f t="shared" ca="1" si="219"/>
        <v>0</v>
      </c>
      <c r="Z107" s="189">
        <f t="shared" ca="1" si="4"/>
        <v>100</v>
      </c>
      <c r="AA107" s="180">
        <f t="shared" si="9"/>
        <v>213</v>
      </c>
      <c r="AB107" s="191" t="str">
        <f t="shared" si="5"/>
        <v>'Inverts POINT'!$HE$3:$HE$500</v>
      </c>
      <c r="AC107" s="188" t="e">
        <f t="array" aca="1" ref="AC107" ca="1">SUM(INDIRECT(CONCATENATE($AB107))*('Inverts POINT'!$A$3:$A$526=AC$1))</f>
        <v>#N/A</v>
      </c>
      <c r="AD107" s="188" t="e">
        <f t="array" aca="1" ref="AD107" ca="1">SUM(INDIRECT(CONCATENATE($AB107))*('Inverts POINT'!$A$3:$A$526=AD$1))</f>
        <v>#N/A</v>
      </c>
      <c r="AE107" s="188" t="e">
        <f t="array" aca="1" ref="AE107" ca="1">SUM(INDIRECT(CONCATENATE($AB107))*('Inverts POINT'!$A$3:$A$526=AE$1))</f>
        <v>#N/A</v>
      </c>
      <c r="AF107" s="188" t="e">
        <f t="array" aca="1" ref="AF107" ca="1">SUM(INDIRECT(CONCATENATE($AB107))*('Inverts POINT'!$A$3:$A$526=AF$1))</f>
        <v>#N/A</v>
      </c>
      <c r="AG107" s="188" t="e">
        <f t="array" aca="1" ref="AG107" ca="1">SUM(INDIRECT(CONCATENATE($AB107))*('Inverts POINT'!$A$3:$A$526=AG$1))</f>
        <v>#N/A</v>
      </c>
    </row>
    <row r="108" spans="1:33" ht="14.4">
      <c r="A108" s="174" t="s">
        <v>574</v>
      </c>
      <c r="B108" s="183">
        <f t="shared" si="209"/>
        <v>54</v>
      </c>
      <c r="C108" s="183" t="str">
        <f t="shared" si="206"/>
        <v>'POINT INTERCEPT 2'!$BB$3:$BB$2302</v>
      </c>
      <c r="D108" s="184">
        <f>VLOOKUP($A108,'Metadata POINT'!$A:$M,2,FALSE)</f>
        <v>43432</v>
      </c>
      <c r="E108" s="184" t="str">
        <f>VLOOKUP($A108,'Metadata POINT'!$A:$M,3,FALSE)</f>
        <v>NA</v>
      </c>
      <c r="F108" s="185" t="str">
        <f>VLOOKUP($A108,'Metadata POINT'!$A:$M,4,FALSE)</f>
        <v>Pilli Pipa</v>
      </c>
      <c r="G108" s="184" t="str">
        <f>VLOOKUP($A108,'Metadata POINT'!$A:$M,6,FALSE)</f>
        <v>Nienke Klerks, Sofia Kolkman</v>
      </c>
      <c r="H108" s="186">
        <f>VLOOKUP($A108,'Metadata POINT'!$A:$M,7,FALSE)</f>
        <v>0.41805555555555557</v>
      </c>
      <c r="I108" s="187">
        <f>VLOOKUP($A108,'Metadata POINT'!$A:$M,9,FALSE)</f>
        <v>4.2361111111111072E-2</v>
      </c>
      <c r="J108" s="184" t="str">
        <f>VLOOKUP($A108,'Metadata POINT'!$A:$M,10,FALSE)</f>
        <v>Depth 5.8</v>
      </c>
      <c r="K108" s="188">
        <f t="shared" ref="K108:T108" ca="1" si="220">COUNTIF(INDIRECT(CONCATENATE($C108)),K$1)/COUNTA(INDIRECT(CONCATENATE($C108)))*100</f>
        <v>39.024390243902438</v>
      </c>
      <c r="L108" s="188">
        <f t="shared" ca="1" si="220"/>
        <v>2.4390243902439024</v>
      </c>
      <c r="M108" s="188">
        <f t="shared" ca="1" si="220"/>
        <v>7.3170731707317067</v>
      </c>
      <c r="N108" s="188">
        <f t="shared" ca="1" si="220"/>
        <v>2.4390243902439024</v>
      </c>
      <c r="O108" s="188">
        <f t="shared" ca="1" si="220"/>
        <v>0</v>
      </c>
      <c r="P108" s="188">
        <f t="shared" ca="1" si="220"/>
        <v>9.7560975609756095</v>
      </c>
      <c r="Q108" s="188">
        <f t="shared" ca="1" si="220"/>
        <v>2.4390243902439024</v>
      </c>
      <c r="R108" s="188">
        <f t="shared" ca="1" si="220"/>
        <v>0</v>
      </c>
      <c r="S108" s="188">
        <f t="shared" ca="1" si="220"/>
        <v>2.4390243902439024</v>
      </c>
      <c r="T108" s="188">
        <f t="shared" ca="1" si="220"/>
        <v>0</v>
      </c>
      <c r="U108" s="188">
        <f t="shared" ca="1" si="2"/>
        <v>7.3170731707317067</v>
      </c>
      <c r="V108" s="188">
        <f t="shared" ref="V108:Y108" ca="1" si="221">COUNTIF(INDIRECT(CONCATENATE($C108)),V$1)/COUNTA(INDIRECT(CONCATENATE($C108)))*100</f>
        <v>4.8780487804878048</v>
      </c>
      <c r="W108" s="188">
        <f t="shared" ca="1" si="221"/>
        <v>0</v>
      </c>
      <c r="X108" s="188">
        <f t="shared" ca="1" si="221"/>
        <v>21.951219512195124</v>
      </c>
      <c r="Y108" s="188">
        <f t="shared" ca="1" si="221"/>
        <v>0</v>
      </c>
      <c r="Z108" s="189">
        <f t="shared" ca="1" si="4"/>
        <v>100</v>
      </c>
      <c r="AA108" s="180">
        <f t="shared" si="9"/>
        <v>215</v>
      </c>
      <c r="AB108" s="191" t="str">
        <f t="shared" si="5"/>
        <v>'Inverts POINT'!$HG$3:$HG$500</v>
      </c>
      <c r="AC108" s="188" t="e">
        <f t="array" aca="1" ref="AC108" ca="1">SUM(INDIRECT(CONCATENATE($AB108))*('Inverts POINT'!$A$3:$A$526=AC$1))</f>
        <v>#N/A</v>
      </c>
      <c r="AD108" s="188" t="e">
        <f t="array" aca="1" ref="AD108" ca="1">SUM(INDIRECT(CONCATENATE($AB108))*('Inverts POINT'!$A$3:$A$526=AD$1))</f>
        <v>#N/A</v>
      </c>
      <c r="AE108" s="188" t="e">
        <f t="array" aca="1" ref="AE108" ca="1">SUM(INDIRECT(CONCATENATE($AB108))*('Inverts POINT'!$A$3:$A$526=AE$1))</f>
        <v>#N/A</v>
      </c>
      <c r="AF108" s="188" t="e">
        <f t="array" aca="1" ref="AF108" ca="1">SUM(INDIRECT(CONCATENATE($AB108))*('Inverts POINT'!$A$3:$A$526=AF$1))</f>
        <v>#N/A</v>
      </c>
      <c r="AG108" s="188" t="e">
        <f t="array" aca="1" ref="AG108" ca="1">SUM(INDIRECT(CONCATENATE($AB108))*('Inverts POINT'!$A$3:$A$526=AG$1))</f>
        <v>#N/A</v>
      </c>
    </row>
    <row r="109" spans="1:33" ht="14.4">
      <c r="A109" s="174" t="s">
        <v>576</v>
      </c>
      <c r="B109" s="183">
        <f t="shared" si="209"/>
        <v>62</v>
      </c>
      <c r="C109" s="183" t="str">
        <f t="shared" si="206"/>
        <v>'POINT INTERCEPT 2'!$BJ$3:$BJ$2302</v>
      </c>
      <c r="D109" s="184">
        <f>VLOOKUP($A109,'Metadata POINT'!$A:$M,2,FALSE)</f>
        <v>43433</v>
      </c>
      <c r="E109" s="184" t="str">
        <f>VLOOKUP($A109,'Metadata POINT'!$A:$M,3,FALSE)</f>
        <v>NA</v>
      </c>
      <c r="F109" s="185" t="str">
        <f>VLOOKUP($A109,'Metadata POINT'!$A:$M,4,FALSE)</f>
        <v>Dolphin Point</v>
      </c>
      <c r="G109" s="184" t="str">
        <f>VLOOKUP($A109,'Metadata POINT'!$A:$M,6,FALSE)</f>
        <v>Nienke Klerks, Sofia Kolkman</v>
      </c>
      <c r="H109" s="186">
        <f>VLOOKUP($A109,'Metadata POINT'!$A:$M,7,FALSE)</f>
        <v>0.4284722222222222</v>
      </c>
      <c r="I109" s="187">
        <f>VLOOKUP($A109,'Metadata POINT'!$A:$M,9,FALSE)</f>
        <v>3.3333333333333381E-2</v>
      </c>
      <c r="J109" s="184" t="str">
        <f>VLOOKUP($A109,'Metadata POINT'!$A:$M,10,FALSE)</f>
        <v>Depth 4.1</v>
      </c>
      <c r="K109" s="188">
        <f t="shared" ref="K109:T109" ca="1" si="222">COUNTIF(INDIRECT(CONCATENATE($C109)),K$1)/COUNTA(INDIRECT(CONCATENATE($C109)))*100</f>
        <v>29.268292682926827</v>
      </c>
      <c r="L109" s="188">
        <f t="shared" ca="1" si="222"/>
        <v>41.463414634146339</v>
      </c>
      <c r="M109" s="188">
        <f t="shared" ca="1" si="222"/>
        <v>2.4390243902439024</v>
      </c>
      <c r="N109" s="188">
        <f t="shared" ca="1" si="222"/>
        <v>0</v>
      </c>
      <c r="O109" s="188">
        <f t="shared" ca="1" si="222"/>
        <v>0</v>
      </c>
      <c r="P109" s="188">
        <f t="shared" ca="1" si="222"/>
        <v>2.4390243902439024</v>
      </c>
      <c r="Q109" s="188">
        <f t="shared" ca="1" si="222"/>
        <v>2.4390243902439024</v>
      </c>
      <c r="R109" s="188">
        <f t="shared" ca="1" si="222"/>
        <v>0</v>
      </c>
      <c r="S109" s="188">
        <f t="shared" ca="1" si="222"/>
        <v>0</v>
      </c>
      <c r="T109" s="188">
        <f t="shared" ca="1" si="222"/>
        <v>0</v>
      </c>
      <c r="U109" s="188">
        <f t="shared" ca="1" si="2"/>
        <v>0</v>
      </c>
      <c r="V109" s="188">
        <f t="shared" ref="V109:Y109" ca="1" si="223">COUNTIF(INDIRECT(CONCATENATE($C109)),V$1)/COUNTA(INDIRECT(CONCATENATE($C109)))*100</f>
        <v>17.073170731707318</v>
      </c>
      <c r="W109" s="188">
        <f t="shared" ca="1" si="223"/>
        <v>0</v>
      </c>
      <c r="X109" s="188">
        <f t="shared" ca="1" si="223"/>
        <v>4.8780487804878048</v>
      </c>
      <c r="Y109" s="188">
        <f t="shared" ca="1" si="223"/>
        <v>0</v>
      </c>
      <c r="Z109" s="189">
        <f t="shared" ca="1" si="4"/>
        <v>99.999999999999986</v>
      </c>
      <c r="AA109" s="180">
        <f t="shared" si="9"/>
        <v>217</v>
      </c>
      <c r="AB109" s="191" t="str">
        <f t="shared" si="5"/>
        <v>'Inverts POINT'!$HI$3:$HI$500</v>
      </c>
      <c r="AC109" s="188" t="e">
        <f t="array" aca="1" ref="AC109" ca="1">SUM(INDIRECT(CONCATENATE($AB109))*('Inverts POINT'!$A$3:$A$526=AC$1))</f>
        <v>#N/A</v>
      </c>
      <c r="AD109" s="188" t="e">
        <f t="array" aca="1" ref="AD109" ca="1">SUM(INDIRECT(CONCATENATE($AB109))*('Inverts POINT'!$A$3:$A$526=AD$1))</f>
        <v>#N/A</v>
      </c>
      <c r="AE109" s="188" t="e">
        <f t="array" aca="1" ref="AE109" ca="1">SUM(INDIRECT(CONCATENATE($AB109))*('Inverts POINT'!$A$3:$A$526=AE$1))</f>
        <v>#N/A</v>
      </c>
      <c r="AF109" s="188" t="e">
        <f t="array" aca="1" ref="AF109" ca="1">SUM(INDIRECT(CONCATENATE($AB109))*('Inverts POINT'!$A$3:$A$526=AF$1))</f>
        <v>#N/A</v>
      </c>
      <c r="AG109" s="188" t="e">
        <f t="array" aca="1" ref="AG109" ca="1">SUM(INDIRECT(CONCATENATE($AB109))*('Inverts POINT'!$A$3:$A$526=AG$1))</f>
        <v>#N/A</v>
      </c>
    </row>
    <row r="110" spans="1:33" ht="14.4">
      <c r="A110" s="174" t="s">
        <v>578</v>
      </c>
      <c r="B110" s="183">
        <f t="shared" si="209"/>
        <v>70</v>
      </c>
      <c r="C110" s="183" t="str">
        <f t="shared" si="206"/>
        <v>'POINT INTERCEPT 2'!$BR$3:$BR$2302</v>
      </c>
      <c r="D110" s="184">
        <f>VLOOKUP($A110,'Metadata POINT'!$A:$M,2,FALSE)</f>
        <v>43433</v>
      </c>
      <c r="E110" s="184" t="str">
        <f>VLOOKUP($A110,'Metadata POINT'!$A:$M,3,FALSE)</f>
        <v>NA</v>
      </c>
      <c r="F110" s="185" t="str">
        <f>VLOOKUP($A110,'Metadata POINT'!$A:$M,4,FALSE)</f>
        <v>Lower Mpunguti</v>
      </c>
      <c r="G110" s="184" t="str">
        <f>VLOOKUP($A110,'Metadata POINT'!$A:$M,6,FALSE)</f>
        <v>Nienke Klerks, Sofia Kolkman</v>
      </c>
      <c r="H110" s="186">
        <f>VLOOKUP($A110,'Metadata POINT'!$A:$M,7,FALSE)</f>
        <v>0.58611111111111114</v>
      </c>
      <c r="I110" s="187">
        <f>VLOOKUP($A110,'Metadata POINT'!$A:$M,9,FALSE)</f>
        <v>2.6388888888888906E-2</v>
      </c>
      <c r="J110" s="184" t="str">
        <f>VLOOKUP($A110,'Metadata POINT'!$A:$M,10,FALSE)</f>
        <v>Depth 1.7</v>
      </c>
      <c r="K110" s="188">
        <f t="shared" ref="K110:T110" ca="1" si="224">COUNTIF(INDIRECT(CONCATENATE($C110)),K$1)/COUNTA(INDIRECT(CONCATENATE($C110)))*100</f>
        <v>2.4390243902439024</v>
      </c>
      <c r="L110" s="188">
        <f t="shared" ca="1" si="224"/>
        <v>0</v>
      </c>
      <c r="M110" s="188">
        <f t="shared" ca="1" si="224"/>
        <v>0</v>
      </c>
      <c r="N110" s="188">
        <f t="shared" ca="1" si="224"/>
        <v>0</v>
      </c>
      <c r="O110" s="188">
        <f t="shared" ca="1" si="224"/>
        <v>0</v>
      </c>
      <c r="P110" s="188">
        <f t="shared" ca="1" si="224"/>
        <v>4.8780487804878048</v>
      </c>
      <c r="Q110" s="188">
        <f t="shared" ca="1" si="224"/>
        <v>80.487804878048792</v>
      </c>
      <c r="R110" s="188">
        <f t="shared" ca="1" si="224"/>
        <v>0</v>
      </c>
      <c r="S110" s="188">
        <f t="shared" ca="1" si="224"/>
        <v>2.4390243902439024</v>
      </c>
      <c r="T110" s="188">
        <f t="shared" ca="1" si="224"/>
        <v>0</v>
      </c>
      <c r="U110" s="188">
        <f t="shared" ca="1" si="2"/>
        <v>0</v>
      </c>
      <c r="V110" s="188">
        <f t="shared" ref="V110:Y110" ca="1" si="225">COUNTIF(INDIRECT(CONCATENATE($C110)),V$1)/COUNTA(INDIRECT(CONCATENATE($C110)))*100</f>
        <v>7.3170731707317067</v>
      </c>
      <c r="W110" s="188">
        <f t="shared" ca="1" si="225"/>
        <v>0</v>
      </c>
      <c r="X110" s="188">
        <f t="shared" ca="1" si="225"/>
        <v>2.4390243902439024</v>
      </c>
      <c r="Y110" s="188">
        <f t="shared" ca="1" si="225"/>
        <v>0</v>
      </c>
      <c r="Z110" s="189">
        <f t="shared" ca="1" si="4"/>
        <v>100</v>
      </c>
      <c r="AA110" s="180">
        <f t="shared" si="9"/>
        <v>219</v>
      </c>
      <c r="AB110" s="191" t="str">
        <f t="shared" si="5"/>
        <v>'Inverts POINT'!$HK$3:$HK$500</v>
      </c>
      <c r="AC110" s="188" t="e">
        <f t="array" aca="1" ref="AC110" ca="1">SUM(INDIRECT(CONCATENATE($AB110))*('Inverts POINT'!$A$3:$A$526=AC$1))</f>
        <v>#N/A</v>
      </c>
      <c r="AD110" s="188" t="e">
        <f t="array" aca="1" ref="AD110" ca="1">SUM(INDIRECT(CONCATENATE($AB110))*('Inverts POINT'!$A$3:$A$526=AD$1))</f>
        <v>#N/A</v>
      </c>
      <c r="AE110" s="188" t="e">
        <f t="array" aca="1" ref="AE110" ca="1">SUM(INDIRECT(CONCATENATE($AB110))*('Inverts POINT'!$A$3:$A$526=AE$1))</f>
        <v>#N/A</v>
      </c>
      <c r="AF110" s="188" t="e">
        <f t="array" aca="1" ref="AF110" ca="1">SUM(INDIRECT(CONCATENATE($AB110))*('Inverts POINT'!$A$3:$A$526=AF$1))</f>
        <v>#N/A</v>
      </c>
      <c r="AG110" s="188" t="e">
        <f t="array" aca="1" ref="AG110" ca="1">SUM(INDIRECT(CONCATENATE($AB110))*('Inverts POINT'!$A$3:$A$526=AG$1))</f>
        <v>#N/A</v>
      </c>
    </row>
    <row r="111" spans="1:33" ht="14.4">
      <c r="A111" s="174" t="s">
        <v>580</v>
      </c>
      <c r="B111" s="183">
        <f t="shared" si="209"/>
        <v>78</v>
      </c>
      <c r="C111" s="183" t="str">
        <f t="shared" si="206"/>
        <v>'POINT INTERCEPT 2'!$BZ$3:$BZ$2302</v>
      </c>
      <c r="D111" s="184">
        <f>VLOOKUP($A111,'Metadata POINT'!$A:$M,2,FALSE)</f>
        <v>43434</v>
      </c>
      <c r="E111" s="184" t="str">
        <f>VLOOKUP($A111,'Metadata POINT'!$A:$M,3,FALSE)</f>
        <v>NA</v>
      </c>
      <c r="F111" s="185" t="str">
        <f>VLOOKUP($A111,'Metadata POINT'!$A:$M,4,FALSE)</f>
        <v>Dolphin Point</v>
      </c>
      <c r="G111" s="184" t="str">
        <f>VLOOKUP($A111,'Metadata POINT'!$A:$M,6,FALSE)</f>
        <v>Nienke Klerks, Sofia Kolkman</v>
      </c>
      <c r="H111" s="186">
        <f>VLOOKUP($A111,'Metadata POINT'!$A:$M,7,FALSE)</f>
        <v>0.39374999999999999</v>
      </c>
      <c r="I111" s="187">
        <f>VLOOKUP($A111,'Metadata POINT'!$A:$M,9,FALSE)</f>
        <v>3.4027777777777768E-2</v>
      </c>
      <c r="J111" s="184" t="str">
        <f>VLOOKUP($A111,'Metadata POINT'!$A:$M,10,FALSE)</f>
        <v>Depth 7.3</v>
      </c>
      <c r="K111" s="188">
        <f t="shared" ref="K111:T111" ca="1" si="226">COUNTIF(INDIRECT(CONCATENATE($C111)),K$1)/COUNTA(INDIRECT(CONCATENATE($C111)))*100</f>
        <v>34.146341463414636</v>
      </c>
      <c r="L111" s="188">
        <f t="shared" ca="1" si="226"/>
        <v>39.024390243902438</v>
      </c>
      <c r="M111" s="188">
        <f t="shared" ca="1" si="226"/>
        <v>2.4390243902439024</v>
      </c>
      <c r="N111" s="188">
        <f t="shared" ca="1" si="226"/>
        <v>0</v>
      </c>
      <c r="O111" s="188">
        <f t="shared" ca="1" si="226"/>
        <v>0</v>
      </c>
      <c r="P111" s="188">
        <f t="shared" ca="1" si="226"/>
        <v>2.4390243902439024</v>
      </c>
      <c r="Q111" s="188">
        <f t="shared" ca="1" si="226"/>
        <v>0</v>
      </c>
      <c r="R111" s="188">
        <f t="shared" ca="1" si="226"/>
        <v>0</v>
      </c>
      <c r="S111" s="188">
        <f t="shared" ca="1" si="226"/>
        <v>2.4390243902439024</v>
      </c>
      <c r="T111" s="188">
        <f t="shared" ca="1" si="226"/>
        <v>0</v>
      </c>
      <c r="U111" s="188">
        <f t="shared" ca="1" si="2"/>
        <v>2.4390243902439024</v>
      </c>
      <c r="V111" s="188">
        <f t="shared" ref="V111:Y111" ca="1" si="227">COUNTIF(INDIRECT(CONCATENATE($C111)),V$1)/COUNTA(INDIRECT(CONCATENATE($C111)))*100</f>
        <v>9.7560975609756095</v>
      </c>
      <c r="W111" s="188">
        <f t="shared" ca="1" si="227"/>
        <v>0</v>
      </c>
      <c r="X111" s="188">
        <f t="shared" ca="1" si="227"/>
        <v>7.3170731707317067</v>
      </c>
      <c r="Y111" s="188">
        <f t="shared" ca="1" si="227"/>
        <v>0</v>
      </c>
      <c r="Z111" s="189">
        <f t="shared" ca="1" si="4"/>
        <v>99.999999999999986</v>
      </c>
      <c r="AA111" s="180">
        <f t="shared" si="9"/>
        <v>221</v>
      </c>
      <c r="AB111" s="191" t="str">
        <f t="shared" si="5"/>
        <v>'Inverts POINT'!$HM$3:$HM$500</v>
      </c>
      <c r="AC111" s="188" t="e">
        <f t="array" aca="1" ref="AC111" ca="1">SUM(INDIRECT(CONCATENATE($AB111))*('Inverts POINT'!$A$3:$A$526=AC$1))</f>
        <v>#N/A</v>
      </c>
      <c r="AD111" s="188" t="e">
        <f t="array" aca="1" ref="AD111" ca="1">SUM(INDIRECT(CONCATENATE($AB111))*('Inverts POINT'!$A$3:$A$526=AD$1))</f>
        <v>#N/A</v>
      </c>
      <c r="AE111" s="188" t="e">
        <f t="array" aca="1" ref="AE111" ca="1">SUM(INDIRECT(CONCATENATE($AB111))*('Inverts POINT'!$A$3:$A$526=AE$1))</f>
        <v>#N/A</v>
      </c>
      <c r="AF111" s="188" t="e">
        <f t="array" aca="1" ref="AF111" ca="1">SUM(INDIRECT(CONCATENATE($AB111))*('Inverts POINT'!$A$3:$A$526=AF$1))</f>
        <v>#N/A</v>
      </c>
      <c r="AG111" s="188" t="e">
        <f t="array" aca="1" ref="AG111" ca="1">SUM(INDIRECT(CONCATENATE($AB111))*('Inverts POINT'!$A$3:$A$526=AG$1))</f>
        <v>#N/A</v>
      </c>
    </row>
    <row r="112" spans="1:33" ht="14.4">
      <c r="A112" s="174" t="s">
        <v>582</v>
      </c>
      <c r="B112" s="183">
        <f t="shared" si="209"/>
        <v>86</v>
      </c>
      <c r="C112" s="183" t="str">
        <f t="shared" si="206"/>
        <v>'POINT INTERCEPT 2'!$CH$3:$CH$2302</v>
      </c>
      <c r="D112" s="184">
        <f>VLOOKUP($A112,'Metadata POINT'!$A:$M,2,FALSE)</f>
        <v>43434</v>
      </c>
      <c r="E112" s="184" t="str">
        <f>VLOOKUP($A112,'Metadata POINT'!$A:$M,3,FALSE)</f>
        <v>NA</v>
      </c>
      <c r="F112" s="185" t="str">
        <f>VLOOKUP($A112,'Metadata POINT'!$A:$M,4,FALSE)</f>
        <v>Lower Mpunguti</v>
      </c>
      <c r="G112" s="184" t="str">
        <f>VLOOKUP($A112,'Metadata POINT'!$A:$M,6,FALSE)</f>
        <v>Nienke Klerks, Sofia Kolkman</v>
      </c>
      <c r="H112" s="186">
        <f>VLOOKUP($A112,'Metadata POINT'!$A:$M,7,FALSE)</f>
        <v>0.51388888888888884</v>
      </c>
      <c r="I112" s="187">
        <f>VLOOKUP($A112,'Metadata POINT'!$A:$M,9,FALSE)</f>
        <v>2.5000000000000022E-2</v>
      </c>
      <c r="J112" s="184" t="str">
        <f>VLOOKUP($A112,'Metadata POINT'!$A:$M,10,FALSE)</f>
        <v>Depth 3.6</v>
      </c>
      <c r="K112" s="188">
        <f t="shared" ref="K112:T112" ca="1" si="228">COUNTIF(INDIRECT(CONCATENATE($C112)),K$1)/COUNTA(INDIRECT(CONCATENATE($C112)))*100</f>
        <v>7.3170731707317067</v>
      </c>
      <c r="L112" s="188">
        <f t="shared" ca="1" si="228"/>
        <v>0</v>
      </c>
      <c r="M112" s="188">
        <f t="shared" ca="1" si="228"/>
        <v>2.4390243902439024</v>
      </c>
      <c r="N112" s="188">
        <f t="shared" ca="1" si="228"/>
        <v>0</v>
      </c>
      <c r="O112" s="188">
        <f t="shared" ca="1" si="228"/>
        <v>0</v>
      </c>
      <c r="P112" s="188">
        <f t="shared" ca="1" si="228"/>
        <v>4.8780487804878048</v>
      </c>
      <c r="Q112" s="188">
        <f t="shared" ca="1" si="228"/>
        <v>63.414634146341463</v>
      </c>
      <c r="R112" s="188">
        <f t="shared" ca="1" si="228"/>
        <v>0</v>
      </c>
      <c r="S112" s="188">
        <f t="shared" ca="1" si="228"/>
        <v>0</v>
      </c>
      <c r="T112" s="188">
        <f t="shared" ca="1" si="228"/>
        <v>0</v>
      </c>
      <c r="U112" s="188">
        <f t="shared" ca="1" si="2"/>
        <v>4.8780487804878048</v>
      </c>
      <c r="V112" s="188">
        <f t="shared" ref="V112:Y112" ca="1" si="229">COUNTIF(INDIRECT(CONCATENATE($C112)),V$1)/COUNTA(INDIRECT(CONCATENATE($C112)))*100</f>
        <v>2.4390243902439024</v>
      </c>
      <c r="W112" s="188">
        <f t="shared" ca="1" si="229"/>
        <v>0</v>
      </c>
      <c r="X112" s="188">
        <f t="shared" ca="1" si="229"/>
        <v>7.3170731707317067</v>
      </c>
      <c r="Y112" s="188">
        <f t="shared" ca="1" si="229"/>
        <v>7.3170731707317067</v>
      </c>
      <c r="Z112" s="189">
        <f t="shared" ca="1" si="4"/>
        <v>99.999999999999986</v>
      </c>
      <c r="AA112" s="180">
        <f t="shared" si="9"/>
        <v>223</v>
      </c>
      <c r="AB112" s="191" t="str">
        <f t="shared" si="5"/>
        <v>'Inverts POINT'!$HO$3:$HO$500</v>
      </c>
      <c r="AC112" s="188" t="e">
        <f t="array" aca="1" ref="AC112" ca="1">SUM(INDIRECT(CONCATENATE($AB112))*('Inverts POINT'!$A$3:$A$526=AC$1))</f>
        <v>#N/A</v>
      </c>
      <c r="AD112" s="188" t="e">
        <f t="array" aca="1" ref="AD112" ca="1">SUM(INDIRECT(CONCATENATE($AB112))*('Inverts POINT'!$A$3:$A$526=AD$1))</f>
        <v>#N/A</v>
      </c>
      <c r="AE112" s="188" t="e">
        <f t="array" aca="1" ref="AE112" ca="1">SUM(INDIRECT(CONCATENATE($AB112))*('Inverts POINT'!$A$3:$A$526=AE$1))</f>
        <v>#N/A</v>
      </c>
      <c r="AF112" s="188" t="e">
        <f t="array" aca="1" ref="AF112" ca="1">SUM(INDIRECT(CONCATENATE($AB112))*('Inverts POINT'!$A$3:$A$526=AF$1))</f>
        <v>#N/A</v>
      </c>
      <c r="AG112" s="188" t="e">
        <f t="array" aca="1" ref="AG112" ca="1">SUM(INDIRECT(CONCATENATE($AB112))*('Inverts POINT'!$A$3:$A$526=AG$1))</f>
        <v>#N/A</v>
      </c>
    </row>
    <row r="113" spans="1:33" ht="14.4">
      <c r="A113" s="174" t="s">
        <v>584</v>
      </c>
      <c r="B113" s="183">
        <f t="shared" si="209"/>
        <v>94</v>
      </c>
      <c r="C113" s="183" t="str">
        <f t="shared" si="206"/>
        <v>'POINT INTERCEPT 2'!$CP$3:$CP$2302</v>
      </c>
      <c r="D113" s="184">
        <f>VLOOKUP($A113,'Metadata POINT'!$A:$M,2,FALSE)</f>
        <v>43438</v>
      </c>
      <c r="E113" s="184" t="str">
        <f>VLOOKUP($A113,'Metadata POINT'!$A:$M,3,FALSE)</f>
        <v>NA</v>
      </c>
      <c r="F113" s="185" t="str">
        <f>VLOOKUP($A113,'Metadata POINT'!$A:$M,4,FALSE)</f>
        <v>Outer Kisite</v>
      </c>
      <c r="G113" s="184" t="str">
        <f>VLOOKUP($A113,'Metadata POINT'!$A:$M,6,FALSE)</f>
        <v>Nienke Klerks, Sofia Kolkman</v>
      </c>
      <c r="H113" s="186">
        <f>VLOOKUP($A113,'Metadata POINT'!$A:$M,7,FALSE)</f>
        <v>0.42222222222222222</v>
      </c>
      <c r="I113" s="187">
        <f>VLOOKUP($A113,'Metadata POINT'!$A:$M,9,FALSE)</f>
        <v>2.5694444444444464E-2</v>
      </c>
      <c r="J113" s="184" t="str">
        <f>VLOOKUP($A113,'Metadata POINT'!$A:$M,10,FALSE)</f>
        <v>Depth 4.2</v>
      </c>
      <c r="K113" s="188">
        <f t="shared" ref="K113:T113" ca="1" si="230">COUNTIF(INDIRECT(CONCATENATE($C113)),K$1)/COUNTA(INDIRECT(CONCATENATE($C113)))*100</f>
        <v>68.292682926829272</v>
      </c>
      <c r="L113" s="188">
        <f t="shared" ca="1" si="230"/>
        <v>17.073170731707318</v>
      </c>
      <c r="M113" s="188">
        <f t="shared" ca="1" si="230"/>
        <v>0</v>
      </c>
      <c r="N113" s="188">
        <f t="shared" ca="1" si="230"/>
        <v>0</v>
      </c>
      <c r="O113" s="188">
        <f t="shared" ca="1" si="230"/>
        <v>0</v>
      </c>
      <c r="P113" s="188">
        <f t="shared" ca="1" si="230"/>
        <v>7.3170731707317067</v>
      </c>
      <c r="Q113" s="188">
        <f t="shared" ca="1" si="230"/>
        <v>0</v>
      </c>
      <c r="R113" s="188">
        <f t="shared" ca="1" si="230"/>
        <v>0</v>
      </c>
      <c r="S113" s="188">
        <f t="shared" ca="1" si="230"/>
        <v>0</v>
      </c>
      <c r="T113" s="188">
        <f t="shared" ca="1" si="230"/>
        <v>0</v>
      </c>
      <c r="U113" s="188">
        <f t="shared" ca="1" si="2"/>
        <v>0</v>
      </c>
      <c r="V113" s="188">
        <f t="shared" ref="V113:Y113" ca="1" si="231">COUNTIF(INDIRECT(CONCATENATE($C113)),V$1)/COUNTA(INDIRECT(CONCATENATE($C113)))*100</f>
        <v>0</v>
      </c>
      <c r="W113" s="188">
        <f t="shared" ca="1" si="231"/>
        <v>0</v>
      </c>
      <c r="X113" s="188">
        <f t="shared" ca="1" si="231"/>
        <v>7.3170731707317067</v>
      </c>
      <c r="Y113" s="188">
        <f t="shared" ca="1" si="231"/>
        <v>0</v>
      </c>
      <c r="Z113" s="189">
        <f t="shared" ca="1" si="4"/>
        <v>100</v>
      </c>
      <c r="AA113" s="180">
        <f t="shared" si="9"/>
        <v>225</v>
      </c>
      <c r="AB113" s="191" t="str">
        <f t="shared" si="5"/>
        <v>'Inverts POINT'!$HQ$3:$HQ$500</v>
      </c>
      <c r="AC113" s="188" t="e">
        <f t="array" aca="1" ref="AC113" ca="1">SUM(INDIRECT(CONCATENATE($AB113))*('Inverts POINT'!$A$3:$A$526=AC$1))</f>
        <v>#N/A</v>
      </c>
      <c r="AD113" s="188" t="e">
        <f t="array" aca="1" ref="AD113" ca="1">SUM(INDIRECT(CONCATENATE($AB113))*('Inverts POINT'!$A$3:$A$526=AD$1))</f>
        <v>#N/A</v>
      </c>
      <c r="AE113" s="188" t="e">
        <f t="array" aca="1" ref="AE113" ca="1">SUM(INDIRECT(CONCATENATE($AB113))*('Inverts POINT'!$A$3:$A$526=AE$1))</f>
        <v>#N/A</v>
      </c>
      <c r="AF113" s="188" t="e">
        <f t="array" aca="1" ref="AF113" ca="1">SUM(INDIRECT(CONCATENATE($AB113))*('Inverts POINT'!$A$3:$A$526=AF$1))</f>
        <v>#N/A</v>
      </c>
      <c r="AG113" s="188" t="e">
        <f t="array" aca="1" ref="AG113" ca="1">SUM(INDIRECT(CONCATENATE($AB113))*('Inverts POINT'!$A$3:$A$526=AG$1))</f>
        <v>#N/A</v>
      </c>
    </row>
    <row r="114" spans="1:33" ht="14.4">
      <c r="A114" s="174" t="s">
        <v>586</v>
      </c>
      <c r="B114" s="183">
        <f t="shared" si="209"/>
        <v>102</v>
      </c>
      <c r="C114" s="183" t="str">
        <f t="shared" si="206"/>
        <v>'POINT INTERCEPT 2'!$CX$3:$CX$2302</v>
      </c>
      <c r="D114" s="184">
        <f>VLOOKUP($A114,'Metadata POINT'!$A:$M,2,FALSE)</f>
        <v>43438</v>
      </c>
      <c r="E114" s="184" t="str">
        <f>VLOOKUP($A114,'Metadata POINT'!$A:$M,3,FALSE)</f>
        <v>NA</v>
      </c>
      <c r="F114" s="185" t="str">
        <f>VLOOKUP($A114,'Metadata POINT'!$A:$M,4,FALSE)</f>
        <v>Lower Mpunguti</v>
      </c>
      <c r="G114" s="184" t="str">
        <f>VLOOKUP($A114,'Metadata POINT'!$A:$M,6,FALSE)</f>
        <v>Nienke Klerks, Sofia Kolkman</v>
      </c>
      <c r="H114" s="186">
        <f>VLOOKUP($A114,'Metadata POINT'!$A:$M,7,FALSE)</f>
        <v>0.56805555555555554</v>
      </c>
      <c r="I114" s="187">
        <f>VLOOKUP($A114,'Metadata POINT'!$A:$M,9,FALSE)</f>
        <v>2.430555555555558E-2</v>
      </c>
      <c r="J114" s="184" t="str">
        <f>VLOOKUP($A114,'Metadata POINT'!$A:$M,10,FALSE)</f>
        <v>Depth 4.6</v>
      </c>
      <c r="K114" s="188">
        <f t="shared" ref="K114:T114" ca="1" si="232">COUNTIF(INDIRECT(CONCATENATE($C114)),K$1)/COUNTA(INDIRECT(CONCATENATE($C114)))*100</f>
        <v>0</v>
      </c>
      <c r="L114" s="188">
        <f t="shared" ca="1" si="232"/>
        <v>2.4390243902439024</v>
      </c>
      <c r="M114" s="188">
        <f t="shared" ca="1" si="232"/>
        <v>0</v>
      </c>
      <c r="N114" s="188">
        <f t="shared" ca="1" si="232"/>
        <v>0</v>
      </c>
      <c r="O114" s="188">
        <f t="shared" ca="1" si="232"/>
        <v>0</v>
      </c>
      <c r="P114" s="188">
        <f t="shared" ca="1" si="232"/>
        <v>7.3170731707317067</v>
      </c>
      <c r="Q114" s="188">
        <f t="shared" ca="1" si="232"/>
        <v>56.09756097560976</v>
      </c>
      <c r="R114" s="188">
        <f t="shared" ca="1" si="232"/>
        <v>0</v>
      </c>
      <c r="S114" s="188">
        <f t="shared" ca="1" si="232"/>
        <v>0</v>
      </c>
      <c r="T114" s="188">
        <f t="shared" ca="1" si="232"/>
        <v>0</v>
      </c>
      <c r="U114" s="188">
        <f t="shared" ca="1" si="2"/>
        <v>2.4390243902439024</v>
      </c>
      <c r="V114" s="188">
        <f t="shared" ref="V114:Y114" ca="1" si="233">COUNTIF(INDIRECT(CONCATENATE($C114)),V$1)/COUNTA(INDIRECT(CONCATENATE($C114)))*100</f>
        <v>9.7560975609756095</v>
      </c>
      <c r="W114" s="188">
        <f t="shared" ca="1" si="233"/>
        <v>0</v>
      </c>
      <c r="X114" s="188">
        <f t="shared" ca="1" si="233"/>
        <v>7.3170731707317067</v>
      </c>
      <c r="Y114" s="188">
        <f t="shared" ca="1" si="233"/>
        <v>14.634146341463413</v>
      </c>
      <c r="Z114" s="189">
        <f t="shared" ca="1" si="4"/>
        <v>100</v>
      </c>
      <c r="AA114" s="180">
        <f t="shared" si="9"/>
        <v>227</v>
      </c>
      <c r="AB114" s="191" t="str">
        <f t="shared" si="5"/>
        <v>'Inverts POINT'!$HS$3:$HS$500</v>
      </c>
      <c r="AC114" s="188" t="e">
        <f t="array" aca="1" ref="AC114" ca="1">SUM(INDIRECT(CONCATENATE($AB114))*('Inverts POINT'!$A$3:$A$526=AC$1))</f>
        <v>#N/A</v>
      </c>
      <c r="AD114" s="188" t="e">
        <f t="array" aca="1" ref="AD114" ca="1">SUM(INDIRECT(CONCATENATE($AB114))*('Inverts POINT'!$A$3:$A$526=AD$1))</f>
        <v>#N/A</v>
      </c>
      <c r="AE114" s="188" t="e">
        <f t="array" aca="1" ref="AE114" ca="1">SUM(INDIRECT(CONCATENATE($AB114))*('Inverts POINT'!$A$3:$A$526=AE$1))</f>
        <v>#N/A</v>
      </c>
      <c r="AF114" s="188" t="e">
        <f t="array" aca="1" ref="AF114" ca="1">SUM(INDIRECT(CONCATENATE($AB114))*('Inverts POINT'!$A$3:$A$526=AF$1))</f>
        <v>#N/A</v>
      </c>
      <c r="AG114" s="188" t="e">
        <f t="array" aca="1" ref="AG114" ca="1">SUM(INDIRECT(CONCATENATE($AB114))*('Inverts POINT'!$A$3:$A$526=AG$1))</f>
        <v>#N/A</v>
      </c>
    </row>
    <row r="115" spans="1:33" ht="14.4">
      <c r="A115" s="174" t="s">
        <v>587</v>
      </c>
      <c r="B115" s="183">
        <f t="shared" si="209"/>
        <v>110</v>
      </c>
      <c r="C115" s="183" t="str">
        <f t="shared" si="206"/>
        <v>'POINT INTERCEPT 2'!$DF$3:$DF$2302</v>
      </c>
      <c r="D115" s="184">
        <f>VLOOKUP($A115,'Metadata POINT'!$A:$M,2,FALSE)</f>
        <v>43439</v>
      </c>
      <c r="E115" s="184" t="str">
        <f>VLOOKUP($A115,'Metadata POINT'!$A:$M,3,FALSE)</f>
        <v>(F-R-4)</v>
      </c>
      <c r="F115" s="185" t="str">
        <f>VLOOKUP($A115,'Metadata POINT'!$A:$M,4,FALSE)</f>
        <v>Pilli Pipa</v>
      </c>
      <c r="G115" s="184" t="str">
        <f>VLOOKUP($A115,'Metadata POINT'!$A:$M,6,FALSE)</f>
        <v>Hamadi Mwamlavya</v>
      </c>
      <c r="H115" s="186">
        <f>VLOOKUP($A115,'Metadata POINT'!$A:$M,7,FALSE)</f>
        <v>0.45763888888888887</v>
      </c>
      <c r="I115" s="187">
        <f>VLOOKUP($A115,'Metadata POINT'!$A:$M,9,FALSE)</f>
        <v>2.0138888888888928E-2</v>
      </c>
      <c r="J115" s="184" t="str">
        <f>VLOOKUP($A115,'Metadata POINT'!$A:$M,10,FALSE)</f>
        <v>Depth 2.9</v>
      </c>
      <c r="K115" s="188">
        <f t="shared" ref="K115:T115" ca="1" si="234">COUNTIF(INDIRECT(CONCATENATE($C115)),K$1)/COUNTA(INDIRECT(CONCATENATE($C115)))*100</f>
        <v>19.512195121951219</v>
      </c>
      <c r="L115" s="188">
        <f t="shared" ca="1" si="234"/>
        <v>12.195121951219512</v>
      </c>
      <c r="M115" s="188">
        <f t="shared" ca="1" si="234"/>
        <v>4.8780487804878048</v>
      </c>
      <c r="N115" s="188">
        <f t="shared" ca="1" si="234"/>
        <v>0</v>
      </c>
      <c r="O115" s="188">
        <f t="shared" ca="1" si="234"/>
        <v>12.195121951219512</v>
      </c>
      <c r="P115" s="188">
        <f t="shared" ca="1" si="234"/>
        <v>14.634146341463413</v>
      </c>
      <c r="Q115" s="188">
        <f t="shared" ca="1" si="234"/>
        <v>2.4390243902439024</v>
      </c>
      <c r="R115" s="188">
        <f t="shared" ca="1" si="234"/>
        <v>0</v>
      </c>
      <c r="S115" s="188">
        <f t="shared" ca="1" si="234"/>
        <v>0</v>
      </c>
      <c r="T115" s="188">
        <f t="shared" ca="1" si="234"/>
        <v>0</v>
      </c>
      <c r="U115" s="188">
        <f t="shared" ca="1" si="2"/>
        <v>4.8780487804878048</v>
      </c>
      <c r="V115" s="188">
        <f t="shared" ref="V115:Y115" ca="1" si="235">COUNTIF(INDIRECT(CONCATENATE($C115)),V$1)/COUNTA(INDIRECT(CONCATENATE($C115)))*100</f>
        <v>7.3170731707317067</v>
      </c>
      <c r="W115" s="188">
        <f t="shared" ca="1" si="235"/>
        <v>0</v>
      </c>
      <c r="X115" s="188">
        <f t="shared" ca="1" si="235"/>
        <v>21.951219512195124</v>
      </c>
      <c r="Y115" s="188">
        <f t="shared" ca="1" si="235"/>
        <v>0</v>
      </c>
      <c r="Z115" s="189">
        <f t="shared" ca="1" si="4"/>
        <v>100</v>
      </c>
      <c r="AA115" s="180">
        <f t="shared" si="9"/>
        <v>229</v>
      </c>
      <c r="AB115" s="191" t="str">
        <f t="shared" si="5"/>
        <v>'Inverts POINT'!$HU$3:$HU$500</v>
      </c>
      <c r="AC115" s="188" t="e">
        <f t="array" aca="1" ref="AC115" ca="1">SUM(INDIRECT(CONCATENATE($AB115))*('Inverts POINT'!$A$3:$A$526=AC$1))</f>
        <v>#N/A</v>
      </c>
      <c r="AD115" s="188" t="e">
        <f t="array" aca="1" ref="AD115" ca="1">SUM(INDIRECT(CONCATENATE($AB115))*('Inverts POINT'!$A$3:$A$526=AD$1))</f>
        <v>#N/A</v>
      </c>
      <c r="AE115" s="188" t="e">
        <f t="array" aca="1" ref="AE115" ca="1">SUM(INDIRECT(CONCATENATE($AB115))*('Inverts POINT'!$A$3:$A$526=AE$1))</f>
        <v>#N/A</v>
      </c>
      <c r="AF115" s="188" t="e">
        <f t="array" aca="1" ref="AF115" ca="1">SUM(INDIRECT(CONCATENATE($AB115))*('Inverts POINT'!$A$3:$A$526=AF$1))</f>
        <v>#N/A</v>
      </c>
      <c r="AG115" s="188" t="e">
        <f t="array" aca="1" ref="AG115" ca="1">SUM(INDIRECT(CONCATENATE($AB115))*('Inverts POINT'!$A$3:$A$526=AG$1))</f>
        <v>#N/A</v>
      </c>
    </row>
    <row r="116" spans="1:33" ht="14.4">
      <c r="A116" s="174" t="s">
        <v>589</v>
      </c>
      <c r="B116" s="183">
        <f t="shared" si="209"/>
        <v>118</v>
      </c>
      <c r="C116" s="183" t="str">
        <f t="shared" si="206"/>
        <v>'POINT INTERCEPT 2'!$DN$3:$DN$2302</v>
      </c>
      <c r="D116" s="184">
        <f>VLOOKUP($A116,'Metadata POINT'!$A:$M,2,FALSE)</f>
        <v>43439</v>
      </c>
      <c r="E116" s="184" t="str">
        <f>VLOOKUP($A116,'Metadata POINT'!$A:$M,3,FALSE)</f>
        <v>(F-R-5)</v>
      </c>
      <c r="F116" s="185" t="str">
        <f>VLOOKUP($A116,'Metadata POINT'!$A:$M,4,FALSE)</f>
        <v>Pilli Pipa</v>
      </c>
      <c r="G116" s="184" t="str">
        <f>VLOOKUP($A116,'Metadata POINT'!$A:$M,6,FALSE)</f>
        <v>Hamadi Mwamlavya</v>
      </c>
      <c r="H116" s="186">
        <f>VLOOKUP($A116,'Metadata POINT'!$A:$M,7,FALSE)</f>
        <v>0.46527777777777779</v>
      </c>
      <c r="I116" s="187">
        <f>VLOOKUP($A116,'Metadata POINT'!$A:$M,9,FALSE)</f>
        <v>1.8055555555555547E-2</v>
      </c>
      <c r="J116" s="184" t="str">
        <f>VLOOKUP($A116,'Metadata POINT'!$A:$M,10,FALSE)</f>
        <v>Depth 3.3</v>
      </c>
      <c r="K116" s="188">
        <f t="shared" ref="K116:T116" ca="1" si="236">COUNTIF(INDIRECT(CONCATENATE($C116)),K$1)/COUNTA(INDIRECT(CONCATENATE($C116)))*100</f>
        <v>9.7560975609756095</v>
      </c>
      <c r="L116" s="188">
        <f t="shared" ca="1" si="236"/>
        <v>58.536585365853654</v>
      </c>
      <c r="M116" s="188">
        <f t="shared" ca="1" si="236"/>
        <v>0</v>
      </c>
      <c r="N116" s="188">
        <f t="shared" ca="1" si="236"/>
        <v>0</v>
      </c>
      <c r="O116" s="188">
        <f t="shared" ca="1" si="236"/>
        <v>0</v>
      </c>
      <c r="P116" s="188">
        <f t="shared" ca="1" si="236"/>
        <v>0</v>
      </c>
      <c r="Q116" s="188">
        <f t="shared" ca="1" si="236"/>
        <v>0</v>
      </c>
      <c r="R116" s="188">
        <f t="shared" ca="1" si="236"/>
        <v>0</v>
      </c>
      <c r="S116" s="188">
        <f t="shared" ca="1" si="236"/>
        <v>0</v>
      </c>
      <c r="T116" s="188">
        <f t="shared" ca="1" si="236"/>
        <v>0</v>
      </c>
      <c r="U116" s="188">
        <f t="shared" ca="1" si="2"/>
        <v>0</v>
      </c>
      <c r="V116" s="188">
        <f t="shared" ref="V116:Y116" ca="1" si="237">COUNTIF(INDIRECT(CONCATENATE($C116)),V$1)/COUNTA(INDIRECT(CONCATENATE($C116)))*100</f>
        <v>0</v>
      </c>
      <c r="W116" s="188">
        <f t="shared" ca="1" si="237"/>
        <v>0</v>
      </c>
      <c r="X116" s="188">
        <f t="shared" ca="1" si="237"/>
        <v>26.829268292682929</v>
      </c>
      <c r="Y116" s="188">
        <f t="shared" ca="1" si="237"/>
        <v>4.8780487804878048</v>
      </c>
      <c r="Z116" s="189">
        <f t="shared" ca="1" si="4"/>
        <v>99.999999999999986</v>
      </c>
      <c r="AA116" s="180">
        <f t="shared" si="9"/>
        <v>231</v>
      </c>
      <c r="AB116" s="191" t="str">
        <f t="shared" si="5"/>
        <v>'Inverts POINT'!$HW$3:$HW$500</v>
      </c>
      <c r="AC116" s="188" t="e">
        <f t="array" aca="1" ref="AC116" ca="1">SUM(INDIRECT(CONCATENATE($AB116))*('Inverts POINT'!$A$3:$A$526=AC$1))</f>
        <v>#N/A</v>
      </c>
      <c r="AD116" s="188" t="e">
        <f t="array" aca="1" ref="AD116" ca="1">SUM(INDIRECT(CONCATENATE($AB116))*('Inverts POINT'!$A$3:$A$526=AD$1))</f>
        <v>#N/A</v>
      </c>
      <c r="AE116" s="188" t="e">
        <f t="array" aca="1" ref="AE116" ca="1">SUM(INDIRECT(CONCATENATE($AB116))*('Inverts POINT'!$A$3:$A$526=AE$1))</f>
        <v>#N/A</v>
      </c>
      <c r="AF116" s="188" t="e">
        <f t="array" aca="1" ref="AF116" ca="1">SUM(INDIRECT(CONCATENATE($AB116))*('Inverts POINT'!$A$3:$A$526=AF$1))</f>
        <v>#N/A</v>
      </c>
      <c r="AG116" s="188" t="e">
        <f t="array" aca="1" ref="AG116" ca="1">SUM(INDIRECT(CONCATENATE($AB116))*('Inverts POINT'!$A$3:$A$526=AG$1))</f>
        <v>#N/A</v>
      </c>
    </row>
    <row r="117" spans="1:33" ht="14.4">
      <c r="A117" s="174" t="s">
        <v>591</v>
      </c>
      <c r="B117" s="183">
        <f t="shared" si="209"/>
        <v>126</v>
      </c>
      <c r="C117" s="183" t="str">
        <f t="shared" si="206"/>
        <v>'POINT INTERCEPT 2'!$DV$3:$DV$2302</v>
      </c>
      <c r="D117" s="184">
        <f>VLOOKUP($A117,'Metadata POINT'!$A:$M,2,FALSE)</f>
        <v>43439</v>
      </c>
      <c r="E117" s="184" t="str">
        <f>VLOOKUP($A117,'Metadata POINT'!$A:$M,3,FALSE)</f>
        <v>NA</v>
      </c>
      <c r="F117" s="185" t="str">
        <f>VLOOKUP($A117,'Metadata POINT'!$A:$M,4,FALSE)</f>
        <v>Outer Kisite</v>
      </c>
      <c r="G117" s="184" t="str">
        <f>VLOOKUP($A117,'Metadata POINT'!$A:$M,6,FALSE)</f>
        <v>Nienke Klerks, Sofia Kolkman</v>
      </c>
      <c r="H117" s="186">
        <f>VLOOKUP($A117,'Metadata POINT'!$A:$M,7,FALSE)</f>
        <v>0.4152777777777778</v>
      </c>
      <c r="I117" s="187">
        <f>VLOOKUP($A117,'Metadata POINT'!$A:$M,9,FALSE)</f>
        <v>2.7777777777777735E-2</v>
      </c>
      <c r="J117" s="184" t="str">
        <f>VLOOKUP($A117,'Metadata POINT'!$A:$M,10,FALSE)</f>
        <v>Depth 6.7</v>
      </c>
      <c r="K117" s="188">
        <f t="shared" ref="K117:T117" ca="1" si="238">COUNTIF(INDIRECT(CONCATENATE($C117)),K$1)/COUNTA(INDIRECT(CONCATENATE($C117)))*100</f>
        <v>51.219512195121951</v>
      </c>
      <c r="L117" s="188">
        <f t="shared" ca="1" si="238"/>
        <v>31.707317073170731</v>
      </c>
      <c r="M117" s="188">
        <f t="shared" ca="1" si="238"/>
        <v>0</v>
      </c>
      <c r="N117" s="188">
        <f t="shared" ca="1" si="238"/>
        <v>0</v>
      </c>
      <c r="O117" s="188">
        <f t="shared" ca="1" si="238"/>
        <v>0</v>
      </c>
      <c r="P117" s="188">
        <f t="shared" ca="1" si="238"/>
        <v>0</v>
      </c>
      <c r="Q117" s="188">
        <f t="shared" ca="1" si="238"/>
        <v>0</v>
      </c>
      <c r="R117" s="188">
        <f t="shared" ca="1" si="238"/>
        <v>0</v>
      </c>
      <c r="S117" s="188">
        <f t="shared" ca="1" si="238"/>
        <v>0</v>
      </c>
      <c r="T117" s="188">
        <f t="shared" ca="1" si="238"/>
        <v>0</v>
      </c>
      <c r="U117" s="188">
        <f t="shared" ca="1" si="2"/>
        <v>0</v>
      </c>
      <c r="V117" s="188">
        <f t="shared" ref="V117:Y117" ca="1" si="239">COUNTIF(INDIRECT(CONCATENATE($C117)),V$1)/COUNTA(INDIRECT(CONCATENATE($C117)))*100</f>
        <v>0</v>
      </c>
      <c r="W117" s="188">
        <f t="shared" ca="1" si="239"/>
        <v>0</v>
      </c>
      <c r="X117" s="188">
        <f t="shared" ca="1" si="239"/>
        <v>17.073170731707318</v>
      </c>
      <c r="Y117" s="188">
        <f t="shared" ca="1" si="239"/>
        <v>0</v>
      </c>
      <c r="Z117" s="189">
        <f t="shared" ca="1" si="4"/>
        <v>100</v>
      </c>
      <c r="AA117" s="180">
        <f t="shared" si="9"/>
        <v>233</v>
      </c>
      <c r="AB117" s="191" t="str">
        <f t="shared" si="5"/>
        <v>'Inverts POINT'!$HY$3:$HY$500</v>
      </c>
      <c r="AC117" s="188" t="e">
        <f t="array" aca="1" ref="AC117" ca="1">SUM(INDIRECT(CONCATENATE($AB117))*('Inverts POINT'!$A$3:$A$526=AC$1))</f>
        <v>#N/A</v>
      </c>
      <c r="AD117" s="188" t="e">
        <f t="array" aca="1" ref="AD117" ca="1">SUM(INDIRECT(CONCATENATE($AB117))*('Inverts POINT'!$A$3:$A$526=AD$1))</f>
        <v>#N/A</v>
      </c>
      <c r="AE117" s="188" t="e">
        <f t="array" aca="1" ref="AE117" ca="1">SUM(INDIRECT(CONCATENATE($AB117))*('Inverts POINT'!$A$3:$A$526=AE$1))</f>
        <v>#N/A</v>
      </c>
      <c r="AF117" s="188" t="e">
        <f t="array" aca="1" ref="AF117" ca="1">SUM(INDIRECT(CONCATENATE($AB117))*('Inverts POINT'!$A$3:$A$526=AF$1))</f>
        <v>#N/A</v>
      </c>
      <c r="AG117" s="188" t="e">
        <f t="array" aca="1" ref="AG117" ca="1">SUM(INDIRECT(CONCATENATE($AB117))*('Inverts POINT'!$A$3:$A$526=AG$1))</f>
        <v>#N/A</v>
      </c>
    </row>
    <row r="118" spans="1:33" ht="14.4">
      <c r="A118" s="174" t="s">
        <v>592</v>
      </c>
      <c r="B118" s="183">
        <f t="shared" si="209"/>
        <v>134</v>
      </c>
      <c r="C118" s="183" t="str">
        <f t="shared" si="206"/>
        <v>'POINT INTERCEPT 2'!$ED$3:$ED$2302</v>
      </c>
      <c r="D118" s="184">
        <f>VLOOKUP($A118,'Metadata POINT'!$A:$M,2,FALSE)</f>
        <v>43439</v>
      </c>
      <c r="E118" s="184" t="str">
        <f>VLOOKUP($A118,'Metadata POINT'!$A:$M,3,FALSE)</f>
        <v>NA</v>
      </c>
      <c r="F118" s="185" t="str">
        <f>VLOOKUP($A118,'Metadata POINT'!$A:$M,4,FALSE)</f>
        <v>Lower Mpunguti</v>
      </c>
      <c r="G118" s="184" t="str">
        <f>VLOOKUP($A118,'Metadata POINT'!$A:$M,6,FALSE)</f>
        <v>Nienke Klerks, Sofia Kolkman</v>
      </c>
      <c r="H118" s="186">
        <f>VLOOKUP($A118,'Metadata POINT'!$A:$M,7,FALSE)</f>
        <v>0.52708333333333335</v>
      </c>
      <c r="I118" s="187">
        <f>VLOOKUP($A118,'Metadata POINT'!$A:$M,9,FALSE)</f>
        <v>2.5694444444444464E-2</v>
      </c>
      <c r="J118" s="184" t="str">
        <f>VLOOKUP($A118,'Metadata POINT'!$A:$M,10,FALSE)</f>
        <v>Depth 4.8</v>
      </c>
      <c r="K118" s="188">
        <f t="shared" ref="K118:T118" ca="1" si="240">COUNTIF(INDIRECT(CONCATENATE($C118)),K$1)/COUNTA(INDIRECT(CONCATENATE($C118)))*100</f>
        <v>4.8780487804878048</v>
      </c>
      <c r="L118" s="188">
        <f t="shared" ca="1" si="240"/>
        <v>0</v>
      </c>
      <c r="M118" s="188">
        <f t="shared" ca="1" si="240"/>
        <v>0</v>
      </c>
      <c r="N118" s="188">
        <f t="shared" ca="1" si="240"/>
        <v>0</v>
      </c>
      <c r="O118" s="188">
        <f t="shared" ca="1" si="240"/>
        <v>0</v>
      </c>
      <c r="P118" s="188">
        <f t="shared" ca="1" si="240"/>
        <v>12.195121951219512</v>
      </c>
      <c r="Q118" s="188">
        <f t="shared" ca="1" si="240"/>
        <v>65.853658536585371</v>
      </c>
      <c r="R118" s="188">
        <f t="shared" ca="1" si="240"/>
        <v>0</v>
      </c>
      <c r="S118" s="188">
        <f t="shared" ca="1" si="240"/>
        <v>0</v>
      </c>
      <c r="T118" s="188">
        <f t="shared" ca="1" si="240"/>
        <v>0</v>
      </c>
      <c r="U118" s="188">
        <f t="shared" ca="1" si="2"/>
        <v>2.4390243902439024</v>
      </c>
      <c r="V118" s="188">
        <f t="shared" ref="V118:Y118" ca="1" si="241">COUNTIF(INDIRECT(CONCATENATE($C118)),V$1)/COUNTA(INDIRECT(CONCATENATE($C118)))*100</f>
        <v>7.3170731707317067</v>
      </c>
      <c r="W118" s="188">
        <f t="shared" ca="1" si="241"/>
        <v>0</v>
      </c>
      <c r="X118" s="188">
        <f t="shared" ca="1" si="241"/>
        <v>4.8780487804878048</v>
      </c>
      <c r="Y118" s="188">
        <f t="shared" ca="1" si="241"/>
        <v>2.4390243902439024</v>
      </c>
      <c r="Z118" s="189">
        <f t="shared" ca="1" si="4"/>
        <v>100</v>
      </c>
      <c r="AA118" s="180">
        <f t="shared" si="9"/>
        <v>235</v>
      </c>
      <c r="AB118" s="191" t="str">
        <f t="shared" si="5"/>
        <v>'Inverts POINT'!$IA$3:$IA$500</v>
      </c>
      <c r="AC118" s="188" t="e">
        <f t="array" aca="1" ref="AC118" ca="1">SUM(INDIRECT(CONCATENATE($AB118))*('Inverts POINT'!$A$3:$A$526=AC$1))</f>
        <v>#N/A</v>
      </c>
      <c r="AD118" s="188" t="e">
        <f t="array" aca="1" ref="AD118" ca="1">SUM(INDIRECT(CONCATENATE($AB118))*('Inverts POINT'!$A$3:$A$526=AD$1))</f>
        <v>#N/A</v>
      </c>
      <c r="AE118" s="188" t="e">
        <f t="array" aca="1" ref="AE118" ca="1">SUM(INDIRECT(CONCATENATE($AB118))*('Inverts POINT'!$A$3:$A$526=AE$1))</f>
        <v>#N/A</v>
      </c>
      <c r="AF118" s="188" t="e">
        <f t="array" aca="1" ref="AF118" ca="1">SUM(INDIRECT(CONCATENATE($AB118))*('Inverts POINT'!$A$3:$A$526=AF$1))</f>
        <v>#N/A</v>
      </c>
      <c r="AG118" s="188" t="e">
        <f t="array" aca="1" ref="AG118" ca="1">SUM(INDIRECT(CONCATENATE($AB118))*('Inverts POINT'!$A$3:$A$526=AG$1))</f>
        <v>#N/A</v>
      </c>
    </row>
    <row r="119" spans="1:33" ht="14.4">
      <c r="A119" s="174" t="s">
        <v>593</v>
      </c>
      <c r="B119" s="183">
        <f t="shared" si="209"/>
        <v>142</v>
      </c>
      <c r="C119" s="183" t="str">
        <f t="shared" si="206"/>
        <v>'POINT INTERCEPT 2'!$EL$3:$EL$2302</v>
      </c>
      <c r="D119" s="184">
        <f>VLOOKUP($A119,'Metadata POINT'!$A:$M,2,FALSE)</f>
        <v>43440</v>
      </c>
      <c r="E119" s="184" t="str">
        <f>VLOOKUP($A119,'Metadata POINT'!$A:$M,3,FALSE)</f>
        <v>NA</v>
      </c>
      <c r="F119" s="185" t="str">
        <f>VLOOKUP($A119,'Metadata POINT'!$A:$M,4,FALSE)</f>
        <v>Wasini</v>
      </c>
      <c r="G119" s="184" t="str">
        <f>VLOOKUP($A119,'Metadata POINT'!$A:$M,6,FALSE)</f>
        <v>Nienke Klerks, Sofia Kolkman</v>
      </c>
      <c r="H119" s="186">
        <f>VLOOKUP($A119,'Metadata POINT'!$A:$M,7,FALSE)</f>
        <v>0.36458333333333331</v>
      </c>
      <c r="I119" s="187">
        <f>VLOOKUP($A119,'Metadata POINT'!$A:$M,9,FALSE)</f>
        <v>2.6388888888888906E-2</v>
      </c>
      <c r="J119" s="184" t="str">
        <f>VLOOKUP($A119,'Metadata POINT'!$A:$M,10,FALSE)</f>
        <v>Depth 2.8</v>
      </c>
      <c r="K119" s="188">
        <f t="shared" ref="K119:T119" ca="1" si="242">COUNTIF(INDIRECT(CONCATENATE($C119)),K$1)/COUNTA(INDIRECT(CONCATENATE($C119)))*100</f>
        <v>56.09756097560976</v>
      </c>
      <c r="L119" s="188">
        <f t="shared" ca="1" si="242"/>
        <v>0</v>
      </c>
      <c r="M119" s="188">
        <f t="shared" ca="1" si="242"/>
        <v>4.8780487804878048</v>
      </c>
      <c r="N119" s="188">
        <f t="shared" ca="1" si="242"/>
        <v>0</v>
      </c>
      <c r="O119" s="188">
        <f t="shared" ca="1" si="242"/>
        <v>0</v>
      </c>
      <c r="P119" s="188">
        <f t="shared" ca="1" si="242"/>
        <v>7.3170731707317067</v>
      </c>
      <c r="Q119" s="188">
        <f t="shared" ca="1" si="242"/>
        <v>0</v>
      </c>
      <c r="R119" s="188">
        <f t="shared" ca="1" si="242"/>
        <v>0</v>
      </c>
      <c r="S119" s="188">
        <f t="shared" ca="1" si="242"/>
        <v>2.4390243902439024</v>
      </c>
      <c r="T119" s="188">
        <f t="shared" ca="1" si="242"/>
        <v>0</v>
      </c>
      <c r="U119" s="188">
        <f t="shared" ca="1" si="2"/>
        <v>17.073170731707318</v>
      </c>
      <c r="V119" s="188">
        <f t="shared" ref="V119:Y119" ca="1" si="243">COUNTIF(INDIRECT(CONCATENATE($C119)),V$1)/COUNTA(INDIRECT(CONCATENATE($C119)))*100</f>
        <v>2.4390243902439024</v>
      </c>
      <c r="W119" s="188">
        <f t="shared" ca="1" si="243"/>
        <v>0</v>
      </c>
      <c r="X119" s="188">
        <f t="shared" ca="1" si="243"/>
        <v>2.4390243902439024</v>
      </c>
      <c r="Y119" s="188">
        <f t="shared" ca="1" si="243"/>
        <v>7.3170731707317067</v>
      </c>
      <c r="Z119" s="189">
        <f t="shared" ca="1" si="4"/>
        <v>100</v>
      </c>
      <c r="AA119" s="180">
        <f t="shared" si="9"/>
        <v>237</v>
      </c>
      <c r="AB119" s="191" t="str">
        <f t="shared" si="5"/>
        <v>'Inverts POINT'!$IC$3:$IC$500</v>
      </c>
      <c r="AC119" s="188" t="e">
        <f t="array" aca="1" ref="AC119" ca="1">SUM(INDIRECT(CONCATENATE($AB119))*('Inverts POINT'!$A$3:$A$526=AC$1))</f>
        <v>#N/A</v>
      </c>
      <c r="AD119" s="188" t="e">
        <f t="array" aca="1" ref="AD119" ca="1">SUM(INDIRECT(CONCATENATE($AB119))*('Inverts POINT'!$A$3:$A$526=AD$1))</f>
        <v>#N/A</v>
      </c>
      <c r="AE119" s="188" t="e">
        <f t="array" aca="1" ref="AE119" ca="1">SUM(INDIRECT(CONCATENATE($AB119))*('Inverts POINT'!$A$3:$A$526=AE$1))</f>
        <v>#N/A</v>
      </c>
      <c r="AF119" s="188" t="e">
        <f t="array" aca="1" ref="AF119" ca="1">SUM(INDIRECT(CONCATENATE($AB119))*('Inverts POINT'!$A$3:$A$526=AF$1))</f>
        <v>#N/A</v>
      </c>
      <c r="AG119" s="188" t="e">
        <f t="array" aca="1" ref="AG119" ca="1">SUM(INDIRECT(CONCATENATE($AB119))*('Inverts POINT'!$A$3:$A$526=AG$1))</f>
        <v>#N/A</v>
      </c>
    </row>
    <row r="120" spans="1:33" ht="14.4">
      <c r="A120" s="174" t="s">
        <v>595</v>
      </c>
      <c r="B120" s="183">
        <f t="shared" si="209"/>
        <v>150</v>
      </c>
      <c r="C120" s="183" t="str">
        <f t="shared" si="206"/>
        <v>'POINT INTERCEPT 2'!$ET$3:$ET$2302</v>
      </c>
      <c r="D120" s="184">
        <f>VLOOKUP($A120,'Metadata POINT'!$A:$M,2,FALSE)</f>
        <v>43441</v>
      </c>
      <c r="E120" s="184" t="str">
        <f>VLOOKUP($A120,'Metadata POINT'!$A:$M,3,FALSE)</f>
        <v>NA</v>
      </c>
      <c r="F120" s="185" t="str">
        <f>VLOOKUP($A120,'Metadata POINT'!$A:$M,4,FALSE)</f>
        <v>Wasini</v>
      </c>
      <c r="G120" s="184" t="str">
        <f>VLOOKUP($A120,'Metadata POINT'!$A:$M,6,FALSE)</f>
        <v>Nienke Klerks, Sofia Kolkman</v>
      </c>
      <c r="H120" s="186">
        <f>VLOOKUP($A120,'Metadata POINT'!$A:$M,7,FALSE)</f>
        <v>0.35</v>
      </c>
      <c r="I120" s="187">
        <f>VLOOKUP($A120,'Metadata POINT'!$A:$M,9,FALSE)</f>
        <v>2.5694444444444464E-2</v>
      </c>
      <c r="J120" s="184" t="str">
        <f>VLOOKUP($A120,'Metadata POINT'!$A:$M,10,FALSE)</f>
        <v>Depth 3.8</v>
      </c>
      <c r="K120" s="188">
        <f t="shared" ref="K120:T120" ca="1" si="244">COUNTIF(INDIRECT(CONCATENATE($C120)),K$1)/COUNTA(INDIRECT(CONCATENATE($C120)))*100</f>
        <v>75.609756097560975</v>
      </c>
      <c r="L120" s="188">
        <f t="shared" ca="1" si="244"/>
        <v>0</v>
      </c>
      <c r="M120" s="188">
        <f t="shared" ca="1" si="244"/>
        <v>0</v>
      </c>
      <c r="N120" s="188">
        <f t="shared" ca="1" si="244"/>
        <v>0</v>
      </c>
      <c r="O120" s="188">
        <f t="shared" ca="1" si="244"/>
        <v>0</v>
      </c>
      <c r="P120" s="188">
        <f t="shared" ca="1" si="244"/>
        <v>2.4390243902439024</v>
      </c>
      <c r="Q120" s="188">
        <f t="shared" ca="1" si="244"/>
        <v>0</v>
      </c>
      <c r="R120" s="188">
        <f t="shared" ca="1" si="244"/>
        <v>0</v>
      </c>
      <c r="S120" s="188">
        <f t="shared" ca="1" si="244"/>
        <v>2.4390243902439024</v>
      </c>
      <c r="T120" s="188">
        <f t="shared" ca="1" si="244"/>
        <v>0</v>
      </c>
      <c r="U120" s="188">
        <f t="shared" ca="1" si="2"/>
        <v>17.073170731707318</v>
      </c>
      <c r="V120" s="188">
        <f t="shared" ref="V120:Y120" ca="1" si="245">COUNTIF(INDIRECT(CONCATENATE($C120)),V$1)/COUNTA(INDIRECT(CONCATENATE($C120)))*100</f>
        <v>2.4390243902439024</v>
      </c>
      <c r="W120" s="188">
        <f t="shared" ca="1" si="245"/>
        <v>0</v>
      </c>
      <c r="X120" s="188">
        <f t="shared" ca="1" si="245"/>
        <v>0</v>
      </c>
      <c r="Y120" s="188">
        <f t="shared" ca="1" si="245"/>
        <v>0</v>
      </c>
      <c r="Z120" s="189">
        <f t="shared" ca="1" si="4"/>
        <v>100</v>
      </c>
      <c r="AA120" s="180">
        <f t="shared" si="9"/>
        <v>239</v>
      </c>
      <c r="AB120" s="191" t="str">
        <f t="shared" si="5"/>
        <v>'Inverts POINT'!$IE$3:$IE$500</v>
      </c>
      <c r="AC120" s="188" t="e">
        <f t="array" aca="1" ref="AC120" ca="1">SUM(INDIRECT(CONCATENATE($AB120))*('Inverts POINT'!$A$3:$A$526=AC$1))</f>
        <v>#N/A</v>
      </c>
      <c r="AD120" s="188" t="e">
        <f t="array" aca="1" ref="AD120" ca="1">SUM(INDIRECT(CONCATENATE($AB120))*('Inverts POINT'!$A$3:$A$526=AD$1))</f>
        <v>#N/A</v>
      </c>
      <c r="AE120" s="188" t="e">
        <f t="array" aca="1" ref="AE120" ca="1">SUM(INDIRECT(CONCATENATE($AB120))*('Inverts POINT'!$A$3:$A$526=AE$1))</f>
        <v>#N/A</v>
      </c>
      <c r="AF120" s="188" t="e">
        <f t="array" aca="1" ref="AF120" ca="1">SUM(INDIRECT(CONCATENATE($AB120))*('Inverts POINT'!$A$3:$A$526=AF$1))</f>
        <v>#N/A</v>
      </c>
      <c r="AG120" s="188" t="e">
        <f t="array" aca="1" ref="AG120" ca="1">SUM(INDIRECT(CONCATENATE($AB120))*('Inverts POINT'!$A$3:$A$526=AG$1))</f>
        <v>#N/A</v>
      </c>
    </row>
    <row r="121" spans="1:33" ht="14.4">
      <c r="A121" s="174" t="s">
        <v>597</v>
      </c>
      <c r="B121" s="183">
        <f t="shared" si="209"/>
        <v>158</v>
      </c>
      <c r="C121" s="183" t="str">
        <f t="shared" si="206"/>
        <v>'POINT INTERCEPT 2'!$FB$3:$FB$2302</v>
      </c>
      <c r="D121" s="184">
        <f>VLOOKUP($A121,'Metadata POINT'!$A:$M,2,FALSE)</f>
        <v>43440</v>
      </c>
      <c r="E121" s="184" t="str">
        <f>VLOOKUP($A121,'Metadata POINT'!$A:$M,3,FALSE)</f>
        <v>(F-R-2)</v>
      </c>
      <c r="F121" s="185" t="str">
        <f>VLOOKUP($A121,'Metadata POINT'!$A:$M,4,FALSE)</f>
        <v>Pilli Pipa</v>
      </c>
      <c r="G121" s="184" t="str">
        <f>VLOOKUP($A121,'Metadata POINT'!$A:$M,6,FALSE)</f>
        <v>Hamadi Mwamlavya</v>
      </c>
      <c r="H121" s="186">
        <f>VLOOKUP($A121,'Metadata POINT'!$A:$M,7,FALSE)</f>
        <v>0.42430555555555555</v>
      </c>
      <c r="I121" s="187">
        <f>VLOOKUP($A121,'Metadata POINT'!$A:$M,9,FALSE)</f>
        <v>2.777777777777779E-2</v>
      </c>
      <c r="J121" s="184" t="str">
        <f>VLOOKUP($A121,'Metadata POINT'!$A:$M,10,FALSE)</f>
        <v>Depth 4</v>
      </c>
      <c r="K121" s="188">
        <f t="shared" ref="K121:T121" ca="1" si="246">COUNTIF(INDIRECT(CONCATENATE($C121)),K$1)/COUNTA(INDIRECT(CONCATENATE($C121)))*100</f>
        <v>29.268292682926827</v>
      </c>
      <c r="L121" s="188">
        <f t="shared" ca="1" si="246"/>
        <v>4.8780487804878048</v>
      </c>
      <c r="M121" s="188">
        <f t="shared" ca="1" si="246"/>
        <v>0</v>
      </c>
      <c r="N121" s="188">
        <f t="shared" ca="1" si="246"/>
        <v>0</v>
      </c>
      <c r="O121" s="188">
        <f t="shared" ca="1" si="246"/>
        <v>0</v>
      </c>
      <c r="P121" s="188">
        <f t="shared" ca="1" si="246"/>
        <v>0</v>
      </c>
      <c r="Q121" s="188">
        <f t="shared" ca="1" si="246"/>
        <v>0</v>
      </c>
      <c r="R121" s="188">
        <f t="shared" ca="1" si="246"/>
        <v>0</v>
      </c>
      <c r="S121" s="188">
        <f t="shared" ca="1" si="246"/>
        <v>0</v>
      </c>
      <c r="T121" s="188">
        <f t="shared" ca="1" si="246"/>
        <v>0</v>
      </c>
      <c r="U121" s="188">
        <f t="shared" ca="1" si="2"/>
        <v>0</v>
      </c>
      <c r="V121" s="188">
        <f t="shared" ref="V121:Y121" ca="1" si="247">COUNTIF(INDIRECT(CONCATENATE($C121)),V$1)/COUNTA(INDIRECT(CONCATENATE($C121)))*100</f>
        <v>0</v>
      </c>
      <c r="W121" s="188">
        <f t="shared" ca="1" si="247"/>
        <v>0</v>
      </c>
      <c r="X121" s="188">
        <f t="shared" ca="1" si="247"/>
        <v>65.853658536585371</v>
      </c>
      <c r="Y121" s="188">
        <f t="shared" ca="1" si="247"/>
        <v>0</v>
      </c>
      <c r="Z121" s="189">
        <f t="shared" ca="1" si="4"/>
        <v>100</v>
      </c>
      <c r="AA121" s="180">
        <f t="shared" si="9"/>
        <v>241</v>
      </c>
      <c r="AB121" s="191" t="str">
        <f t="shared" si="5"/>
        <v>'Inverts POINT'!$IG$3:$IG$500</v>
      </c>
      <c r="AC121" s="188" t="e">
        <f t="array" aca="1" ref="AC121" ca="1">SUM(INDIRECT(CONCATENATE($AB121))*('Inverts POINT'!$A$3:$A$526=AC$1))</f>
        <v>#N/A</v>
      </c>
      <c r="AD121" s="188" t="e">
        <f t="array" aca="1" ref="AD121" ca="1">SUM(INDIRECT(CONCATENATE($AB121))*('Inverts POINT'!$A$3:$A$526=AD$1))</f>
        <v>#N/A</v>
      </c>
      <c r="AE121" s="188" t="e">
        <f t="array" aca="1" ref="AE121" ca="1">SUM(INDIRECT(CONCATENATE($AB121))*('Inverts POINT'!$A$3:$A$526=AE$1))</f>
        <v>#N/A</v>
      </c>
      <c r="AF121" s="188" t="e">
        <f t="array" aca="1" ref="AF121" ca="1">SUM(INDIRECT(CONCATENATE($AB121))*('Inverts POINT'!$A$3:$A$526=AF$1))</f>
        <v>#N/A</v>
      </c>
      <c r="AG121" s="188" t="e">
        <f t="array" aca="1" ref="AG121" ca="1">SUM(INDIRECT(CONCATENATE($AB121))*('Inverts POINT'!$A$3:$A$526=AG$1))</f>
        <v>#N/A</v>
      </c>
    </row>
    <row r="122" spans="1:33" ht="14.4">
      <c r="A122" s="174" t="s">
        <v>599</v>
      </c>
      <c r="B122" s="183">
        <f t="shared" si="209"/>
        <v>166</v>
      </c>
      <c r="C122" s="183" t="str">
        <f t="shared" si="206"/>
        <v>'POINT INTERCEPT 2'!$FJ$3:$FJ$2302</v>
      </c>
      <c r="D122" s="184">
        <f>VLOOKUP($A122,'Metadata POINT'!$A:$M,2,FALSE)</f>
        <v>43445</v>
      </c>
      <c r="E122" s="184" t="str">
        <f>VLOOKUP($A122,'Metadata POINT'!$A:$M,3,FALSE)</f>
        <v>NA</v>
      </c>
      <c r="F122" s="185" t="str">
        <f>VLOOKUP($A122,'Metadata POINT'!$A:$M,4,FALSE)</f>
        <v>Outer Kisite</v>
      </c>
      <c r="G122" s="184" t="str">
        <f>VLOOKUP($A122,'Metadata POINT'!$A:$M,6,FALSE)</f>
        <v>Nienke Klerks, Sofia Kolkman</v>
      </c>
      <c r="H122" s="186">
        <f>VLOOKUP($A122,'Metadata POINT'!$A:$M,7,FALSE)</f>
        <v>0.44374999999999998</v>
      </c>
      <c r="I122" s="187">
        <f>VLOOKUP($A122,'Metadata POINT'!$A:$M,9,FALSE)</f>
        <v>2.6388888888888906E-2</v>
      </c>
      <c r="J122" s="184" t="str">
        <f>VLOOKUP($A122,'Metadata POINT'!$A:$M,10,FALSE)</f>
        <v>Depth 5.1</v>
      </c>
      <c r="K122" s="188">
        <f t="shared" ref="K122:T122" ca="1" si="248">COUNTIF(INDIRECT(CONCATENATE($C122)),K$1)/COUNTA(INDIRECT(CONCATENATE($C122)))*100</f>
        <v>73.170731707317074</v>
      </c>
      <c r="L122" s="188">
        <f t="shared" ca="1" si="248"/>
        <v>12.195121951219512</v>
      </c>
      <c r="M122" s="188">
        <f t="shared" ca="1" si="248"/>
        <v>2.4390243902439024</v>
      </c>
      <c r="N122" s="188">
        <f t="shared" ca="1" si="248"/>
        <v>0</v>
      </c>
      <c r="O122" s="188">
        <f t="shared" ca="1" si="248"/>
        <v>0</v>
      </c>
      <c r="P122" s="188">
        <f t="shared" ca="1" si="248"/>
        <v>2.4390243902439024</v>
      </c>
      <c r="Q122" s="188">
        <f t="shared" ca="1" si="248"/>
        <v>0</v>
      </c>
      <c r="R122" s="188">
        <f t="shared" ca="1" si="248"/>
        <v>0</v>
      </c>
      <c r="S122" s="188">
        <f t="shared" ca="1" si="248"/>
        <v>0</v>
      </c>
      <c r="T122" s="188">
        <f t="shared" ca="1" si="248"/>
        <v>0</v>
      </c>
      <c r="U122" s="188">
        <f t="shared" ca="1" si="2"/>
        <v>0</v>
      </c>
      <c r="V122" s="188">
        <f t="shared" ref="V122:Y122" ca="1" si="249">COUNTIF(INDIRECT(CONCATENATE($C122)),V$1)/COUNTA(INDIRECT(CONCATENATE($C122)))*100</f>
        <v>2.4390243902439024</v>
      </c>
      <c r="W122" s="188">
        <f t="shared" ca="1" si="249"/>
        <v>0</v>
      </c>
      <c r="X122" s="188">
        <f t="shared" ca="1" si="249"/>
        <v>7.3170731707317067</v>
      </c>
      <c r="Y122" s="188">
        <f t="shared" ca="1" si="249"/>
        <v>0</v>
      </c>
      <c r="Z122" s="189">
        <f t="shared" ca="1" si="4"/>
        <v>100</v>
      </c>
      <c r="AA122" s="180">
        <f t="shared" si="9"/>
        <v>243</v>
      </c>
      <c r="AB122" s="191" t="str">
        <f t="shared" si="5"/>
        <v>'Inverts POINT'!$II$3:$II$500</v>
      </c>
      <c r="AC122" s="188" t="e">
        <f t="array" aca="1" ref="AC122" ca="1">SUM(INDIRECT(CONCATENATE($AB122))*('Inverts POINT'!$A$3:$A$526=AC$1))</f>
        <v>#N/A</v>
      </c>
      <c r="AD122" s="188" t="e">
        <f t="array" aca="1" ref="AD122" ca="1">SUM(INDIRECT(CONCATENATE($AB122))*('Inverts POINT'!$A$3:$A$526=AD$1))</f>
        <v>#N/A</v>
      </c>
      <c r="AE122" s="188" t="e">
        <f t="array" aca="1" ref="AE122" ca="1">SUM(INDIRECT(CONCATENATE($AB122))*('Inverts POINT'!$A$3:$A$526=AE$1))</f>
        <v>#N/A</v>
      </c>
      <c r="AF122" s="188" t="e">
        <f t="array" aca="1" ref="AF122" ca="1">SUM(INDIRECT(CONCATENATE($AB122))*('Inverts POINT'!$A$3:$A$526=AF$1))</f>
        <v>#N/A</v>
      </c>
      <c r="AG122" s="188" t="e">
        <f t="array" aca="1" ref="AG122" ca="1">SUM(INDIRECT(CONCATENATE($AB122))*('Inverts POINT'!$A$3:$A$526=AG$1))</f>
        <v>#N/A</v>
      </c>
    </row>
    <row r="123" spans="1:33" ht="14.4">
      <c r="A123" s="174" t="s">
        <v>601</v>
      </c>
      <c r="B123" s="183">
        <f t="shared" si="209"/>
        <v>174</v>
      </c>
      <c r="C123" s="183" t="str">
        <f t="shared" si="206"/>
        <v>'POINT INTERCEPT 2'!$FR$3:$FR$2302</v>
      </c>
      <c r="D123" s="184">
        <f>VLOOKUP($A123,'Metadata POINT'!$A:$M,2,FALSE)</f>
        <v>43445</v>
      </c>
      <c r="E123" s="184" t="str">
        <f>VLOOKUP($A123,'Metadata POINT'!$A:$M,3,FALSE)</f>
        <v>NA</v>
      </c>
      <c r="F123" s="185" t="str">
        <f>VLOOKUP($A123,'Metadata POINT'!$A:$M,4,FALSE)</f>
        <v>Dolphin Point</v>
      </c>
      <c r="G123" s="184" t="str">
        <f>VLOOKUP($A123,'Metadata POINT'!$A:$M,6,FALSE)</f>
        <v>Nienke Klerks, Sofia Kolkman</v>
      </c>
      <c r="H123" s="186">
        <f>VLOOKUP($A123,'Metadata POINT'!$A:$M,7,FALSE)</f>
        <v>0.56736111111111109</v>
      </c>
      <c r="I123" s="187">
        <f>VLOOKUP($A123,'Metadata POINT'!$A:$M,9,FALSE)</f>
        <v>2.5694444444444464E-2</v>
      </c>
      <c r="J123" s="184" t="str">
        <f>VLOOKUP($A123,'Metadata POINT'!$A:$M,10,FALSE)</f>
        <v>Depth 5.2</v>
      </c>
      <c r="K123" s="188">
        <f t="shared" ref="K123:T123" ca="1" si="250">COUNTIF(INDIRECT(CONCATENATE($C123)),K$1)/COUNTA(INDIRECT(CONCATENATE($C123)))*100</f>
        <v>26.829268292682929</v>
      </c>
      <c r="L123" s="188">
        <f t="shared" ca="1" si="250"/>
        <v>34.146341463414636</v>
      </c>
      <c r="M123" s="188">
        <f t="shared" ca="1" si="250"/>
        <v>2.4390243902439024</v>
      </c>
      <c r="N123" s="188">
        <f t="shared" ca="1" si="250"/>
        <v>0</v>
      </c>
      <c r="O123" s="188">
        <f t="shared" ca="1" si="250"/>
        <v>0</v>
      </c>
      <c r="P123" s="188">
        <f t="shared" ca="1" si="250"/>
        <v>2.4390243902439024</v>
      </c>
      <c r="Q123" s="188">
        <f t="shared" ca="1" si="250"/>
        <v>0</v>
      </c>
      <c r="R123" s="188">
        <f t="shared" ca="1" si="250"/>
        <v>0</v>
      </c>
      <c r="S123" s="188">
        <f t="shared" ca="1" si="250"/>
        <v>2.4390243902439024</v>
      </c>
      <c r="T123" s="188">
        <f t="shared" ca="1" si="250"/>
        <v>0</v>
      </c>
      <c r="U123" s="188">
        <f t="shared" ca="1" si="2"/>
        <v>7.3170731707317067</v>
      </c>
      <c r="V123" s="188">
        <f t="shared" ref="V123:Y123" ca="1" si="251">COUNTIF(INDIRECT(CONCATENATE($C123)),V$1)/COUNTA(INDIRECT(CONCATENATE($C123)))*100</f>
        <v>12.195121951219512</v>
      </c>
      <c r="W123" s="188">
        <f t="shared" ca="1" si="251"/>
        <v>0</v>
      </c>
      <c r="X123" s="188">
        <f t="shared" ca="1" si="251"/>
        <v>12.195121951219512</v>
      </c>
      <c r="Y123" s="188">
        <f t="shared" ca="1" si="251"/>
        <v>0</v>
      </c>
      <c r="Z123" s="189">
        <f t="shared" ca="1" si="4"/>
        <v>100</v>
      </c>
      <c r="AA123" s="180">
        <f t="shared" si="9"/>
        <v>245</v>
      </c>
      <c r="AB123" s="191" t="str">
        <f t="shared" si="5"/>
        <v>'Inverts POINT'!$IK$3:$IK$500</v>
      </c>
      <c r="AC123" s="188" t="e">
        <f t="array" aca="1" ref="AC123" ca="1">SUM(INDIRECT(CONCATENATE($AB123))*('Inverts POINT'!$A$3:$A$526=AC$1))</f>
        <v>#N/A</v>
      </c>
      <c r="AD123" s="188" t="e">
        <f t="array" aca="1" ref="AD123" ca="1">SUM(INDIRECT(CONCATENATE($AB123))*('Inverts POINT'!$A$3:$A$526=AD$1))</f>
        <v>#N/A</v>
      </c>
      <c r="AE123" s="188" t="e">
        <f t="array" aca="1" ref="AE123" ca="1">SUM(INDIRECT(CONCATENATE($AB123))*('Inverts POINT'!$A$3:$A$526=AE$1))</f>
        <v>#N/A</v>
      </c>
      <c r="AF123" s="188" t="e">
        <f t="array" aca="1" ref="AF123" ca="1">SUM(INDIRECT(CONCATENATE($AB123))*('Inverts POINT'!$A$3:$A$526=AF$1))</f>
        <v>#N/A</v>
      </c>
      <c r="AG123" s="188" t="e">
        <f t="array" aca="1" ref="AG123" ca="1">SUM(INDIRECT(CONCATENATE($AB123))*('Inverts POINT'!$A$3:$A$526=AG$1))</f>
        <v>#N/A</v>
      </c>
    </row>
    <row r="124" spans="1:33" ht="14.4">
      <c r="A124" s="174" t="s">
        <v>602</v>
      </c>
      <c r="B124" s="183">
        <f t="shared" si="209"/>
        <v>182</v>
      </c>
      <c r="C124" s="183" t="str">
        <f t="shared" si="206"/>
        <v>'POINT INTERCEPT 2'!$FZ$3:$FZ$2302</v>
      </c>
      <c r="D124" s="184">
        <f>VLOOKUP($A124,'Metadata POINT'!$A:$M,2,FALSE)</f>
        <v>43446</v>
      </c>
      <c r="E124" s="184" t="str">
        <f>VLOOKUP($A124,'Metadata POINT'!$A:$M,3,FALSE)</f>
        <v>NA</v>
      </c>
      <c r="F124" s="185" t="str">
        <f>VLOOKUP($A124,'Metadata POINT'!$A:$M,4,FALSE)</f>
        <v>Outer Kisite</v>
      </c>
      <c r="G124" s="184" t="str">
        <f>VLOOKUP($A124,'Metadata POINT'!$A:$M,6,FALSE)</f>
        <v>Nienke Klerks, Sofia Kolkman</v>
      </c>
      <c r="H124" s="186">
        <f>VLOOKUP($A124,'Metadata POINT'!$A:$M,7,FALSE)</f>
        <v>0.41041666666666665</v>
      </c>
      <c r="I124" s="187">
        <f>VLOOKUP($A124,'Metadata POINT'!$A:$M,9,FALSE)</f>
        <v>2.3611111111111138E-2</v>
      </c>
      <c r="J124" s="184" t="str">
        <f>VLOOKUP($A124,'Metadata POINT'!$A:$M,10,FALSE)</f>
        <v>Depth 8.5</v>
      </c>
      <c r="K124" s="188">
        <f t="shared" ref="K124:T124" ca="1" si="252">COUNTIF(INDIRECT(CONCATENATE($C124)),K$1)/COUNTA(INDIRECT(CONCATENATE($C124)))*100</f>
        <v>34.146341463414636</v>
      </c>
      <c r="L124" s="188">
        <f t="shared" ca="1" si="252"/>
        <v>56.09756097560976</v>
      </c>
      <c r="M124" s="188">
        <f t="shared" ca="1" si="252"/>
        <v>0</v>
      </c>
      <c r="N124" s="188">
        <f t="shared" ca="1" si="252"/>
        <v>0</v>
      </c>
      <c r="O124" s="188">
        <f t="shared" ca="1" si="252"/>
        <v>0</v>
      </c>
      <c r="P124" s="188">
        <f t="shared" ca="1" si="252"/>
        <v>0</v>
      </c>
      <c r="Q124" s="188">
        <f t="shared" ca="1" si="252"/>
        <v>0</v>
      </c>
      <c r="R124" s="188">
        <f t="shared" ca="1" si="252"/>
        <v>0</v>
      </c>
      <c r="S124" s="188">
        <f t="shared" ca="1" si="252"/>
        <v>0</v>
      </c>
      <c r="T124" s="188">
        <f t="shared" ca="1" si="252"/>
        <v>0</v>
      </c>
      <c r="U124" s="188">
        <f t="shared" ca="1" si="2"/>
        <v>2.4390243902439024</v>
      </c>
      <c r="V124" s="188">
        <f t="shared" ref="V124:Y124" ca="1" si="253">COUNTIF(INDIRECT(CONCATENATE($C124)),V$1)/COUNTA(INDIRECT(CONCATENATE($C124)))*100</f>
        <v>0</v>
      </c>
      <c r="W124" s="188">
        <f t="shared" ca="1" si="253"/>
        <v>0</v>
      </c>
      <c r="X124" s="188">
        <f t="shared" ca="1" si="253"/>
        <v>7.3170731707317067</v>
      </c>
      <c r="Y124" s="188">
        <f t="shared" ca="1" si="253"/>
        <v>0</v>
      </c>
      <c r="Z124" s="189">
        <f t="shared" ca="1" si="4"/>
        <v>100</v>
      </c>
      <c r="AA124" s="180">
        <f t="shared" si="9"/>
        <v>247</v>
      </c>
      <c r="AB124" s="191" t="str">
        <f t="shared" si="5"/>
        <v>'Inverts POINT'!$IM$3:$IM$500</v>
      </c>
      <c r="AC124" s="188" t="e">
        <f t="array" aca="1" ref="AC124" ca="1">SUM(INDIRECT(CONCATENATE($AB124))*('Inverts POINT'!$A$3:$A$526=AC$1))</f>
        <v>#N/A</v>
      </c>
      <c r="AD124" s="188" t="e">
        <f t="array" aca="1" ref="AD124" ca="1">SUM(INDIRECT(CONCATENATE($AB124))*('Inverts POINT'!$A$3:$A$526=AD$1))</f>
        <v>#N/A</v>
      </c>
      <c r="AE124" s="188" t="e">
        <f t="array" aca="1" ref="AE124" ca="1">SUM(INDIRECT(CONCATENATE($AB124))*('Inverts POINT'!$A$3:$A$526=AE$1))</f>
        <v>#N/A</v>
      </c>
      <c r="AF124" s="188" t="e">
        <f t="array" aca="1" ref="AF124" ca="1">SUM(INDIRECT(CONCATENATE($AB124))*('Inverts POINT'!$A$3:$A$526=AF$1))</f>
        <v>#N/A</v>
      </c>
      <c r="AG124" s="188" t="e">
        <f t="array" aca="1" ref="AG124" ca="1">SUM(INDIRECT(CONCATENATE($AB124))*('Inverts POINT'!$A$3:$A$526=AG$1))</f>
        <v>#N/A</v>
      </c>
    </row>
    <row r="125" spans="1:33" ht="14.4">
      <c r="A125" s="174" t="s">
        <v>604</v>
      </c>
      <c r="B125" s="183">
        <f t="shared" si="209"/>
        <v>190</v>
      </c>
      <c r="C125" s="183" t="str">
        <f t="shared" si="206"/>
        <v>'POINT INTERCEPT 2'!$GH$3:$GH$2302</v>
      </c>
      <c r="D125" s="184">
        <f>VLOOKUP($A125,'Metadata POINT'!$A:$M,2,FALSE)</f>
        <v>43446</v>
      </c>
      <c r="E125" s="184" t="str">
        <f>VLOOKUP($A125,'Metadata POINT'!$A:$M,3,FALSE)</f>
        <v>NA</v>
      </c>
      <c r="F125" s="185" t="str">
        <f>VLOOKUP($A125,'Metadata POINT'!$A:$M,4,FALSE)</f>
        <v>Dolphin Point</v>
      </c>
      <c r="G125" s="184" t="str">
        <f>VLOOKUP($A125,'Metadata POINT'!$A:$M,6,FALSE)</f>
        <v>Nienke Klerks, Sofia Kolkman</v>
      </c>
      <c r="H125" s="186">
        <f>VLOOKUP($A125,'Metadata POINT'!$A:$M,7,FALSE)</f>
        <v>0.52638888888888891</v>
      </c>
      <c r="I125" s="187">
        <f>VLOOKUP($A125,'Metadata POINT'!$A:$M,9,FALSE)</f>
        <v>1.9444444444444375E-2</v>
      </c>
      <c r="J125" s="184" t="str">
        <f>VLOOKUP($A125,'Metadata POINT'!$A:$M,10,FALSE)</f>
        <v>Depth 7.9</v>
      </c>
      <c r="K125" s="188">
        <f t="shared" ref="K125:T125" ca="1" si="254">COUNTIF(INDIRECT(CONCATENATE($C125)),K$1)/COUNTA(INDIRECT(CONCATENATE($C125)))*100</f>
        <v>12.195121951219512</v>
      </c>
      <c r="L125" s="188">
        <f t="shared" ca="1" si="254"/>
        <v>65.853658536585371</v>
      </c>
      <c r="M125" s="188">
        <f t="shared" ca="1" si="254"/>
        <v>0</v>
      </c>
      <c r="N125" s="188">
        <f t="shared" ca="1" si="254"/>
        <v>0</v>
      </c>
      <c r="O125" s="188">
        <f t="shared" ca="1" si="254"/>
        <v>0</v>
      </c>
      <c r="P125" s="188">
        <f t="shared" ca="1" si="254"/>
        <v>2.4390243902439024</v>
      </c>
      <c r="Q125" s="188">
        <f t="shared" ca="1" si="254"/>
        <v>0</v>
      </c>
      <c r="R125" s="188">
        <f t="shared" ca="1" si="254"/>
        <v>0</v>
      </c>
      <c r="S125" s="188">
        <f t="shared" ca="1" si="254"/>
        <v>0</v>
      </c>
      <c r="T125" s="188">
        <f t="shared" ca="1" si="254"/>
        <v>0</v>
      </c>
      <c r="U125" s="188">
        <f t="shared" ca="1" si="2"/>
        <v>2.4390243902439024</v>
      </c>
      <c r="V125" s="188">
        <f t="shared" ref="V125:Y125" ca="1" si="255">COUNTIF(INDIRECT(CONCATENATE($C125)),V$1)/COUNTA(INDIRECT(CONCATENATE($C125)))*100</f>
        <v>2.4390243902439024</v>
      </c>
      <c r="W125" s="188">
        <f t="shared" ca="1" si="255"/>
        <v>0</v>
      </c>
      <c r="X125" s="188">
        <f t="shared" ca="1" si="255"/>
        <v>14.634146341463413</v>
      </c>
      <c r="Y125" s="188">
        <f t="shared" ca="1" si="255"/>
        <v>0</v>
      </c>
      <c r="Z125" s="189">
        <f t="shared" ca="1" si="4"/>
        <v>100</v>
      </c>
      <c r="AA125" s="180">
        <f t="shared" si="9"/>
        <v>249</v>
      </c>
      <c r="AB125" s="191" t="str">
        <f t="shared" si="5"/>
        <v>'Inverts POINT'!$IO$3:$IO$500</v>
      </c>
      <c r="AC125" s="188" t="e">
        <f t="array" aca="1" ref="AC125" ca="1">SUM(INDIRECT(CONCATENATE($AB125))*('Inverts POINT'!$A$3:$A$526=AC$1))</f>
        <v>#N/A</v>
      </c>
      <c r="AD125" s="188" t="e">
        <f t="array" aca="1" ref="AD125" ca="1">SUM(INDIRECT(CONCATENATE($AB125))*('Inverts POINT'!$A$3:$A$526=AD$1))</f>
        <v>#N/A</v>
      </c>
      <c r="AE125" s="188" t="e">
        <f t="array" aca="1" ref="AE125" ca="1">SUM(INDIRECT(CONCATENATE($AB125))*('Inverts POINT'!$A$3:$A$526=AE$1))</f>
        <v>#N/A</v>
      </c>
      <c r="AF125" s="188" t="e">
        <f t="array" aca="1" ref="AF125" ca="1">SUM(INDIRECT(CONCATENATE($AB125))*('Inverts POINT'!$A$3:$A$526=AF$1))</f>
        <v>#N/A</v>
      </c>
      <c r="AG125" s="188" t="e">
        <f t="array" aca="1" ref="AG125" ca="1">SUM(INDIRECT(CONCATENATE($AB125))*('Inverts POINT'!$A$3:$A$526=AG$1))</f>
        <v>#N/A</v>
      </c>
    </row>
    <row r="126" spans="1:33" ht="14.4">
      <c r="A126" s="174" t="s">
        <v>606</v>
      </c>
      <c r="B126" s="183">
        <f t="shared" si="209"/>
        <v>198</v>
      </c>
      <c r="C126" s="183" t="str">
        <f t="shared" si="206"/>
        <v>'POINT INTERCEPT 2'!$GP$3:$GP$2302</v>
      </c>
      <c r="D126" s="184">
        <f>VLOOKUP($A126,'Metadata POINT'!$A:$M,2,FALSE)</f>
        <v>43447</v>
      </c>
      <c r="E126" s="184" t="str">
        <f>VLOOKUP($A126,'Metadata POINT'!$A:$M,3,FALSE)</f>
        <v>NA</v>
      </c>
      <c r="F126" s="185" t="str">
        <f>VLOOKUP($A126,'Metadata POINT'!$A:$M,4,FALSE)</f>
        <v>Firefly</v>
      </c>
      <c r="G126" s="184" t="str">
        <f>VLOOKUP($A126,'Metadata POINT'!$A:$M,6,FALSE)</f>
        <v>Nienke Klerks, Sofia Kolkman</v>
      </c>
      <c r="H126" s="186">
        <f>VLOOKUP($A126,'Metadata POINT'!$A:$M,7,FALSE)</f>
        <v>0.42986111111111114</v>
      </c>
      <c r="I126" s="187">
        <f>VLOOKUP($A126,'Metadata POINT'!$A:$M,9,FALSE)</f>
        <v>2.7083333333333293E-2</v>
      </c>
      <c r="J126" s="184" t="str">
        <f>VLOOKUP($A126,'Metadata POINT'!$A:$M,10,FALSE)</f>
        <v>Depth 2.2</v>
      </c>
      <c r="K126" s="188">
        <f t="shared" ref="K126:T126" ca="1" si="256">COUNTIF(INDIRECT(CONCATENATE($C126)),K$1)/COUNTA(INDIRECT(CONCATENATE($C126)))*100</f>
        <v>63.414634146341463</v>
      </c>
      <c r="L126" s="188">
        <f t="shared" ca="1" si="256"/>
        <v>2.4390243902439024</v>
      </c>
      <c r="M126" s="188">
        <f t="shared" ca="1" si="256"/>
        <v>0</v>
      </c>
      <c r="N126" s="188">
        <f t="shared" ca="1" si="256"/>
        <v>0</v>
      </c>
      <c r="O126" s="188">
        <f t="shared" ca="1" si="256"/>
        <v>0</v>
      </c>
      <c r="P126" s="188">
        <f t="shared" ca="1" si="256"/>
        <v>14.634146341463413</v>
      </c>
      <c r="Q126" s="188">
        <f t="shared" ca="1" si="256"/>
        <v>0</v>
      </c>
      <c r="R126" s="188">
        <f t="shared" ca="1" si="256"/>
        <v>0</v>
      </c>
      <c r="S126" s="188">
        <f t="shared" ca="1" si="256"/>
        <v>0</v>
      </c>
      <c r="T126" s="188">
        <f t="shared" ca="1" si="256"/>
        <v>0</v>
      </c>
      <c r="U126" s="188">
        <f t="shared" ca="1" si="2"/>
        <v>2.4390243902439024</v>
      </c>
      <c r="V126" s="188">
        <f t="shared" ref="V126:Y126" ca="1" si="257">COUNTIF(INDIRECT(CONCATENATE($C126)),V$1)/COUNTA(INDIRECT(CONCATENATE($C126)))*100</f>
        <v>4.8780487804878048</v>
      </c>
      <c r="W126" s="188">
        <f t="shared" ca="1" si="257"/>
        <v>0</v>
      </c>
      <c r="X126" s="188">
        <f t="shared" ca="1" si="257"/>
        <v>2.4390243902439024</v>
      </c>
      <c r="Y126" s="188">
        <f t="shared" ca="1" si="257"/>
        <v>9.7560975609756095</v>
      </c>
      <c r="Z126" s="189">
        <f t="shared" ca="1" si="4"/>
        <v>100</v>
      </c>
      <c r="AA126" s="180">
        <f t="shared" si="9"/>
        <v>251</v>
      </c>
      <c r="AB126" s="191" t="str">
        <f t="shared" si="5"/>
        <v>'Inverts POINT'!$IQ$3:$IQ$500</v>
      </c>
      <c r="AC126" s="188" t="e">
        <f t="array" aca="1" ref="AC126" ca="1">SUM(INDIRECT(CONCATENATE($AB126))*('Inverts POINT'!$A$3:$A$526=AC$1))</f>
        <v>#N/A</v>
      </c>
      <c r="AD126" s="188" t="e">
        <f t="array" aca="1" ref="AD126" ca="1">SUM(INDIRECT(CONCATENATE($AB126))*('Inverts POINT'!$A$3:$A$526=AD$1))</f>
        <v>#N/A</v>
      </c>
      <c r="AE126" s="188" t="e">
        <f t="array" aca="1" ref="AE126" ca="1">SUM(INDIRECT(CONCATENATE($AB126))*('Inverts POINT'!$A$3:$A$526=AE$1))</f>
        <v>#N/A</v>
      </c>
      <c r="AF126" s="188" t="e">
        <f t="array" aca="1" ref="AF126" ca="1">SUM(INDIRECT(CONCATENATE($AB126))*('Inverts POINT'!$A$3:$A$526=AF$1))</f>
        <v>#N/A</v>
      </c>
      <c r="AG126" s="188" t="e">
        <f t="array" aca="1" ref="AG126" ca="1">SUM(INDIRECT(CONCATENATE($AB126))*('Inverts POINT'!$A$3:$A$526=AG$1))</f>
        <v>#N/A</v>
      </c>
    </row>
    <row r="127" spans="1:33" ht="14.4">
      <c r="A127" s="174" t="s">
        <v>608</v>
      </c>
      <c r="B127" s="183">
        <f t="shared" si="209"/>
        <v>206</v>
      </c>
      <c r="C127" s="183" t="str">
        <f t="shared" si="206"/>
        <v>'POINT INTERCEPT 2'!$GX$3:$GX$2302</v>
      </c>
      <c r="D127" s="184">
        <f>VLOOKUP($A127,'Metadata POINT'!$A:$M,2,FALSE)</f>
        <v>43448</v>
      </c>
      <c r="E127" s="184" t="str">
        <f>VLOOKUP($A127,'Metadata POINT'!$A:$M,3,FALSE)</f>
        <v>NA</v>
      </c>
      <c r="F127" s="185" t="str">
        <f>VLOOKUP($A127,'Metadata POINT'!$A:$M,4,FALSE)</f>
        <v>Pilli Pipa</v>
      </c>
      <c r="G127" s="184" t="str">
        <f>VLOOKUP($A127,'Metadata POINT'!$A:$M,6,FALSE)</f>
        <v>Nienke Klerks, Sofia Kolkman</v>
      </c>
      <c r="H127" s="186">
        <f>VLOOKUP($A127,'Metadata POINT'!$A:$M,7,FALSE)</f>
        <v>0.4375</v>
      </c>
      <c r="I127" s="187">
        <f>VLOOKUP($A127,'Metadata POINT'!$A:$M,9,FALSE)</f>
        <v>1.5972222222222221E-2</v>
      </c>
      <c r="J127" s="184" t="str">
        <f>VLOOKUP($A127,'Metadata POINT'!$A:$M,10,FALSE)</f>
        <v>Depth 6.8</v>
      </c>
      <c r="K127" s="188">
        <f t="shared" ref="K127:T127" ca="1" si="258">COUNTIF(INDIRECT(CONCATENATE($C127)),K$1)/COUNTA(INDIRECT(CONCATENATE($C127)))*100</f>
        <v>31.707317073170731</v>
      </c>
      <c r="L127" s="188">
        <f t="shared" ca="1" si="258"/>
        <v>7.3170731707317067</v>
      </c>
      <c r="M127" s="188">
        <f t="shared" ca="1" si="258"/>
        <v>7.3170731707317067</v>
      </c>
      <c r="N127" s="188">
        <f t="shared" ca="1" si="258"/>
        <v>2.4390243902439024</v>
      </c>
      <c r="O127" s="188">
        <f t="shared" ca="1" si="258"/>
        <v>0</v>
      </c>
      <c r="P127" s="188">
        <f t="shared" ca="1" si="258"/>
        <v>9.7560975609756095</v>
      </c>
      <c r="Q127" s="188">
        <f t="shared" ca="1" si="258"/>
        <v>4.8780487804878048</v>
      </c>
      <c r="R127" s="188">
        <f t="shared" ca="1" si="258"/>
        <v>0</v>
      </c>
      <c r="S127" s="188">
        <f t="shared" ca="1" si="258"/>
        <v>0</v>
      </c>
      <c r="T127" s="188">
        <f t="shared" ca="1" si="258"/>
        <v>0</v>
      </c>
      <c r="U127" s="188">
        <f t="shared" ca="1" si="2"/>
        <v>4.8780487804878048</v>
      </c>
      <c r="V127" s="188">
        <f t="shared" ref="V127:Y127" ca="1" si="259">COUNTIF(INDIRECT(CONCATENATE($C127)),V$1)/COUNTA(INDIRECT(CONCATENATE($C127)))*100</f>
        <v>4.8780487804878048</v>
      </c>
      <c r="W127" s="188">
        <f t="shared" ca="1" si="259"/>
        <v>0</v>
      </c>
      <c r="X127" s="188">
        <f t="shared" ca="1" si="259"/>
        <v>19.512195121951219</v>
      </c>
      <c r="Y127" s="188">
        <f t="shared" ca="1" si="259"/>
        <v>7.3170731707317067</v>
      </c>
      <c r="Z127" s="189">
        <f t="shared" ca="1" si="4"/>
        <v>100</v>
      </c>
      <c r="AA127" s="180">
        <f t="shared" si="9"/>
        <v>253</v>
      </c>
      <c r="AB127" s="191" t="str">
        <f t="shared" si="5"/>
        <v>'Inverts POINT'!$IS$3:$IS$500</v>
      </c>
      <c r="AC127" s="188" t="e">
        <f t="array" aca="1" ref="AC127" ca="1">SUM(INDIRECT(CONCATENATE($AB127))*('Inverts POINT'!$A$3:$A$526=AC$1))</f>
        <v>#N/A</v>
      </c>
      <c r="AD127" s="188" t="e">
        <f t="array" aca="1" ref="AD127" ca="1">SUM(INDIRECT(CONCATENATE($AB127))*('Inverts POINT'!$A$3:$A$526=AD$1))</f>
        <v>#N/A</v>
      </c>
      <c r="AE127" s="188" t="e">
        <f t="array" aca="1" ref="AE127" ca="1">SUM(INDIRECT(CONCATENATE($AB127))*('Inverts POINT'!$A$3:$A$526=AE$1))</f>
        <v>#N/A</v>
      </c>
      <c r="AF127" s="188" t="e">
        <f t="array" aca="1" ref="AF127" ca="1">SUM(INDIRECT(CONCATENATE($AB127))*('Inverts POINT'!$A$3:$A$526=AF$1))</f>
        <v>#N/A</v>
      </c>
      <c r="AG127" s="188" t="e">
        <f t="array" aca="1" ref="AG127" ca="1">SUM(INDIRECT(CONCATENATE($AB127))*('Inverts POINT'!$A$3:$A$526=AG$1))</f>
        <v>#N/A</v>
      </c>
    </row>
    <row r="128" spans="1:33" ht="14.4">
      <c r="A128" s="174" t="s">
        <v>610</v>
      </c>
      <c r="B128" s="183">
        <f t="shared" si="209"/>
        <v>214</v>
      </c>
      <c r="C128" s="183" t="str">
        <f t="shared" si="206"/>
        <v>'POINT INTERCEPT 2'!$HF$3:$HF$2302</v>
      </c>
      <c r="D128" s="184">
        <f>VLOOKUP($A128,'Metadata POINT'!$A:$M,2,FALSE)</f>
        <v>43452</v>
      </c>
      <c r="E128" s="184" t="str">
        <f>VLOOKUP($A128,'Metadata POINT'!$A:$M,3,FALSE)</f>
        <v>NA</v>
      </c>
      <c r="F128" s="185" t="str">
        <f>VLOOKUP($A128,'Metadata POINT'!$A:$M,4,FALSE)</f>
        <v>Dolphin Point</v>
      </c>
      <c r="G128" s="184" t="str">
        <f>VLOOKUP($A128,'Metadata POINT'!$A:$M,6,FALSE)</f>
        <v>Nienke Klerks, Sofia Kolkman</v>
      </c>
      <c r="H128" s="186">
        <f>VLOOKUP($A128,'Metadata POINT'!$A:$M,7,FALSE)</f>
        <v>0.41597222222222224</v>
      </c>
      <c r="I128" s="187">
        <f>VLOOKUP($A128,'Metadata POINT'!$A:$M,9,FALSE)</f>
        <v>2.3611111111111083E-2</v>
      </c>
      <c r="J128" s="184" t="str">
        <f>VLOOKUP($A128,'Metadata POINT'!$A:$M,10,FALSE)</f>
        <v>Depth 4.9, strong current</v>
      </c>
      <c r="K128" s="188">
        <f t="shared" ref="K128:T128" ca="1" si="260">COUNTIF(INDIRECT(CONCATENATE($C128)),K$1)/COUNTA(INDIRECT(CONCATENATE($C128)))*100</f>
        <v>48.780487804878049</v>
      </c>
      <c r="L128" s="188">
        <f t="shared" ca="1" si="260"/>
        <v>26.829268292682929</v>
      </c>
      <c r="M128" s="188">
        <f t="shared" ca="1" si="260"/>
        <v>0</v>
      </c>
      <c r="N128" s="188">
        <f t="shared" ca="1" si="260"/>
        <v>0</v>
      </c>
      <c r="O128" s="188">
        <f t="shared" ca="1" si="260"/>
        <v>0</v>
      </c>
      <c r="P128" s="188">
        <f t="shared" ca="1" si="260"/>
        <v>2.4390243902439024</v>
      </c>
      <c r="Q128" s="188">
        <f t="shared" ca="1" si="260"/>
        <v>2.4390243902439024</v>
      </c>
      <c r="R128" s="188">
        <f t="shared" ca="1" si="260"/>
        <v>0</v>
      </c>
      <c r="S128" s="188">
        <f t="shared" ca="1" si="260"/>
        <v>0</v>
      </c>
      <c r="T128" s="188">
        <f t="shared" ca="1" si="260"/>
        <v>0</v>
      </c>
      <c r="U128" s="188">
        <f t="shared" ca="1" si="2"/>
        <v>2.4390243902439024</v>
      </c>
      <c r="V128" s="188">
        <f t="shared" ref="V128:Y128" ca="1" si="261">COUNTIF(INDIRECT(CONCATENATE($C128)),V$1)/COUNTA(INDIRECT(CONCATENATE($C128)))*100</f>
        <v>14.634146341463413</v>
      </c>
      <c r="W128" s="188">
        <f t="shared" ca="1" si="261"/>
        <v>0</v>
      </c>
      <c r="X128" s="188">
        <f t="shared" ca="1" si="261"/>
        <v>2.4390243902439024</v>
      </c>
      <c r="Y128" s="188">
        <f t="shared" ca="1" si="261"/>
        <v>0</v>
      </c>
      <c r="Z128" s="189">
        <f t="shared" ca="1" si="4"/>
        <v>100</v>
      </c>
      <c r="AA128" s="180">
        <f t="shared" si="9"/>
        <v>255</v>
      </c>
      <c r="AB128" s="191" t="str">
        <f t="shared" si="5"/>
        <v>'Inverts POINT'!$IU$3:$IU$500</v>
      </c>
      <c r="AC128" s="188" t="e">
        <f t="array" aca="1" ref="AC128" ca="1">SUM(INDIRECT(CONCATENATE($AB128))*('Inverts POINT'!$A$3:$A$526=AC$1))</f>
        <v>#N/A</v>
      </c>
      <c r="AD128" s="188" t="e">
        <f t="array" aca="1" ref="AD128" ca="1">SUM(INDIRECT(CONCATENATE($AB128))*('Inverts POINT'!$A$3:$A$526=AD$1))</f>
        <v>#N/A</v>
      </c>
      <c r="AE128" s="188" t="e">
        <f t="array" aca="1" ref="AE128" ca="1">SUM(INDIRECT(CONCATENATE($AB128))*('Inverts POINT'!$A$3:$A$526=AE$1))</f>
        <v>#N/A</v>
      </c>
      <c r="AF128" s="188" t="e">
        <f t="array" aca="1" ref="AF128" ca="1">SUM(INDIRECT(CONCATENATE($AB128))*('Inverts POINT'!$A$3:$A$526=AF$1))</f>
        <v>#N/A</v>
      </c>
      <c r="AG128" s="188" t="e">
        <f t="array" aca="1" ref="AG128" ca="1">SUM(INDIRECT(CONCATENATE($AB128))*('Inverts POINT'!$A$3:$A$526=AG$1))</f>
        <v>#N/A</v>
      </c>
    </row>
    <row r="129" spans="1:33" ht="14.4">
      <c r="A129" s="174" t="s">
        <v>612</v>
      </c>
      <c r="B129" s="183">
        <f t="shared" si="209"/>
        <v>222</v>
      </c>
      <c r="C129" s="183" t="str">
        <f t="shared" si="206"/>
        <v>'POINT INTERCEPT 2'!$HN$3:$HN$2302</v>
      </c>
      <c r="D129" s="184">
        <f>VLOOKUP($A129,'Metadata POINT'!$A:$M,2,FALSE)</f>
        <v>43452</v>
      </c>
      <c r="E129" s="184" t="str">
        <f>VLOOKUP($A129,'Metadata POINT'!$A:$M,3,FALSE)</f>
        <v>NA</v>
      </c>
      <c r="F129" s="185" t="str">
        <f>VLOOKUP($A129,'Metadata POINT'!$A:$M,4,FALSE)</f>
        <v>Lower Mpunguti</v>
      </c>
      <c r="G129" s="184" t="str">
        <f>VLOOKUP($A129,'Metadata POINT'!$A:$M,6,FALSE)</f>
        <v>Nienke Klerks, Sofia Kolkman</v>
      </c>
      <c r="H129" s="186">
        <f>VLOOKUP($A129,'Metadata POINT'!$A:$M,7,FALSE)</f>
        <v>0.53680555555555554</v>
      </c>
      <c r="I129" s="187">
        <f>VLOOKUP($A129,'Metadata POINT'!$A:$M,9,FALSE)</f>
        <v>1.6666666666666718E-2</v>
      </c>
      <c r="J129" s="184" t="str">
        <f>VLOOKUP($A129,'Metadata POINT'!$A:$M,10,FALSE)</f>
        <v>Depth 2.5, strong current</v>
      </c>
      <c r="K129" s="188">
        <f t="shared" ref="K129:T129" ca="1" si="262">COUNTIF(INDIRECT(CONCATENATE($C129)),K$1)/COUNTA(INDIRECT(CONCATENATE($C129)))*100</f>
        <v>4.8780487804878048</v>
      </c>
      <c r="L129" s="188">
        <f t="shared" ca="1" si="262"/>
        <v>2.4390243902439024</v>
      </c>
      <c r="M129" s="188">
        <f t="shared" ca="1" si="262"/>
        <v>0</v>
      </c>
      <c r="N129" s="188">
        <f t="shared" ca="1" si="262"/>
        <v>0</v>
      </c>
      <c r="O129" s="188">
        <f t="shared" ca="1" si="262"/>
        <v>0</v>
      </c>
      <c r="P129" s="188">
        <f t="shared" ca="1" si="262"/>
        <v>12.195121951219512</v>
      </c>
      <c r="Q129" s="188">
        <f t="shared" ca="1" si="262"/>
        <v>46.341463414634148</v>
      </c>
      <c r="R129" s="188">
        <f t="shared" ca="1" si="262"/>
        <v>0</v>
      </c>
      <c r="S129" s="188">
        <f t="shared" ca="1" si="262"/>
        <v>0</v>
      </c>
      <c r="T129" s="188">
        <f t="shared" ca="1" si="262"/>
        <v>0</v>
      </c>
      <c r="U129" s="188">
        <f t="shared" ca="1" si="2"/>
        <v>2.4390243902439024</v>
      </c>
      <c r="V129" s="188">
        <f t="shared" ref="V129:Y129" ca="1" si="263">COUNTIF(INDIRECT(CONCATENATE($C129)),V$1)/COUNTA(INDIRECT(CONCATENATE($C129)))*100</f>
        <v>0</v>
      </c>
      <c r="W129" s="188">
        <f t="shared" ca="1" si="263"/>
        <v>0</v>
      </c>
      <c r="X129" s="188">
        <f t="shared" ca="1" si="263"/>
        <v>19.512195121951219</v>
      </c>
      <c r="Y129" s="188">
        <f t="shared" ca="1" si="263"/>
        <v>12.195121951219512</v>
      </c>
      <c r="Z129" s="189">
        <f t="shared" ca="1" si="4"/>
        <v>100</v>
      </c>
      <c r="AA129" s="180">
        <f t="shared" si="9"/>
        <v>257</v>
      </c>
      <c r="AB129" s="191" t="str">
        <f t="shared" si="5"/>
        <v>'Inverts POINT'!$IW$3:$IW$500</v>
      </c>
      <c r="AC129" s="188" t="e">
        <f t="array" aca="1" ref="AC129" ca="1">SUM(INDIRECT(CONCATENATE($AB129))*('Inverts POINT'!$A$3:$A$526=AC$1))</f>
        <v>#N/A</v>
      </c>
      <c r="AD129" s="188" t="e">
        <f t="array" aca="1" ref="AD129" ca="1">SUM(INDIRECT(CONCATENATE($AB129))*('Inverts POINT'!$A$3:$A$526=AD$1))</f>
        <v>#N/A</v>
      </c>
      <c r="AE129" s="188" t="e">
        <f t="array" aca="1" ref="AE129" ca="1">SUM(INDIRECT(CONCATENATE($AB129))*('Inverts POINT'!$A$3:$A$526=AE$1))</f>
        <v>#N/A</v>
      </c>
      <c r="AF129" s="188" t="e">
        <f t="array" aca="1" ref="AF129" ca="1">SUM(INDIRECT(CONCATENATE($AB129))*('Inverts POINT'!$A$3:$A$526=AF$1))</f>
        <v>#N/A</v>
      </c>
      <c r="AG129" s="188" t="e">
        <f t="array" aca="1" ref="AG129" ca="1">SUM(INDIRECT(CONCATENATE($AB129))*('Inverts POINT'!$A$3:$A$526=AG$1))</f>
        <v>#N/A</v>
      </c>
    </row>
    <row r="130" spans="1:33" ht="14.4">
      <c r="A130" s="174" t="s">
        <v>614</v>
      </c>
      <c r="B130" s="183">
        <f t="shared" si="209"/>
        <v>230</v>
      </c>
      <c r="C130" s="183" t="str">
        <f t="shared" si="206"/>
        <v>'POINT INTERCEPT 2'!$HV$3:$HV$2302</v>
      </c>
      <c r="D130" s="184">
        <f>VLOOKUP($A130,'Metadata POINT'!$A:$M,2,FALSE)</f>
        <v>43454</v>
      </c>
      <c r="E130" s="184" t="str">
        <f>VLOOKUP($A130,'Metadata POINT'!$A:$M,3,FALSE)</f>
        <v>NA</v>
      </c>
      <c r="F130" s="185" t="str">
        <f>VLOOKUP($A130,'Metadata POINT'!$A:$M,4,FALSE)</f>
        <v>Pilli Pipa</v>
      </c>
      <c r="G130" s="184" t="str">
        <f>VLOOKUP($A130,'Metadata POINT'!$A:$M,6,FALSE)</f>
        <v>Nienke Klerks, Sofia Kolkman</v>
      </c>
      <c r="H130" s="186">
        <f>VLOOKUP($A130,'Metadata POINT'!$A:$M,7,FALSE)</f>
        <v>0.44027777777777777</v>
      </c>
      <c r="I130" s="187">
        <f>VLOOKUP($A130,'Metadata POINT'!$A:$M,9,FALSE)</f>
        <v>2.777777777777779E-2</v>
      </c>
      <c r="J130" s="184" t="str">
        <f>VLOOKUP($A130,'Metadata POINT'!$A:$M,10,FALSE)</f>
        <v>Depth 4.6, bad visibility</v>
      </c>
      <c r="K130" s="188">
        <f t="shared" ref="K130:T130" ca="1" si="264">COUNTIF(INDIRECT(CONCATENATE($C130)),K$1)/COUNTA(INDIRECT(CONCATENATE($C130)))*100</f>
        <v>41.463414634146339</v>
      </c>
      <c r="L130" s="188">
        <f t="shared" ca="1" si="264"/>
        <v>4.8780487804878048</v>
      </c>
      <c r="M130" s="188">
        <f t="shared" ca="1" si="264"/>
        <v>7.3170731707317067</v>
      </c>
      <c r="N130" s="188">
        <f t="shared" ca="1" si="264"/>
        <v>0</v>
      </c>
      <c r="O130" s="188">
        <f t="shared" ca="1" si="264"/>
        <v>0</v>
      </c>
      <c r="P130" s="188">
        <f t="shared" ca="1" si="264"/>
        <v>14.634146341463413</v>
      </c>
      <c r="Q130" s="188">
        <f t="shared" ca="1" si="264"/>
        <v>2.4390243902439024</v>
      </c>
      <c r="R130" s="188">
        <f t="shared" ca="1" si="264"/>
        <v>0</v>
      </c>
      <c r="S130" s="188">
        <f t="shared" ca="1" si="264"/>
        <v>0</v>
      </c>
      <c r="T130" s="188">
        <f t="shared" ca="1" si="264"/>
        <v>0</v>
      </c>
      <c r="U130" s="188">
        <f t="shared" ca="1" si="2"/>
        <v>7.3170731707317067</v>
      </c>
      <c r="V130" s="188">
        <f t="shared" ref="V130:Y130" ca="1" si="265">COUNTIF(INDIRECT(CONCATENATE($C130)),V$1)/COUNTA(INDIRECT(CONCATENATE($C130)))*100</f>
        <v>4.8780487804878048</v>
      </c>
      <c r="W130" s="188">
        <f t="shared" ca="1" si="265"/>
        <v>0</v>
      </c>
      <c r="X130" s="188">
        <f t="shared" ca="1" si="265"/>
        <v>14.634146341463413</v>
      </c>
      <c r="Y130" s="188">
        <f t="shared" ca="1" si="265"/>
        <v>2.4390243902439024</v>
      </c>
      <c r="Z130" s="189">
        <f t="shared" ca="1" si="4"/>
        <v>99.999999999999972</v>
      </c>
      <c r="AA130" s="180">
        <f t="shared" si="9"/>
        <v>259</v>
      </c>
      <c r="AB130" s="191" t="str">
        <f t="shared" si="5"/>
        <v>'Inverts POINT'!$IY$3:$IY$500</v>
      </c>
      <c r="AC130" s="188" t="e">
        <f t="array" aca="1" ref="AC130" ca="1">SUM(INDIRECT(CONCATENATE($AB130))*('Inverts POINT'!$A$3:$A$526=AC$1))</f>
        <v>#N/A</v>
      </c>
      <c r="AD130" s="188" t="e">
        <f t="array" aca="1" ref="AD130" ca="1">SUM(INDIRECT(CONCATENATE($AB130))*('Inverts POINT'!$A$3:$A$526=AD$1))</f>
        <v>#N/A</v>
      </c>
      <c r="AE130" s="188" t="e">
        <f t="array" aca="1" ref="AE130" ca="1">SUM(INDIRECT(CONCATENATE($AB130))*('Inverts POINT'!$A$3:$A$526=AE$1))</f>
        <v>#N/A</v>
      </c>
      <c r="AF130" s="188" t="e">
        <f t="array" aca="1" ref="AF130" ca="1">SUM(INDIRECT(CONCATENATE($AB130))*('Inverts POINT'!$A$3:$A$526=AF$1))</f>
        <v>#N/A</v>
      </c>
      <c r="AG130" s="188" t="e">
        <f t="array" aca="1" ref="AG130" ca="1">SUM(INDIRECT(CONCATENATE($AB130))*('Inverts POINT'!$A$3:$A$526=AG$1))</f>
        <v>#N/A</v>
      </c>
    </row>
    <row r="131" spans="1:33" ht="14.4">
      <c r="A131" s="174" t="s">
        <v>616</v>
      </c>
      <c r="B131" s="183">
        <f t="shared" si="209"/>
        <v>238</v>
      </c>
      <c r="C131" s="183" t="str">
        <f t="shared" si="206"/>
        <v>'POINT INTERCEPT 2'!$ID$3:$ID$2302</v>
      </c>
      <c r="D131" s="184">
        <f>VLOOKUP($A131,'Metadata POINT'!$A:$M,2,FALSE)</f>
        <v>43455</v>
      </c>
      <c r="E131" s="184" t="str">
        <f>VLOOKUP($A131,'Metadata POINT'!$A:$M,3,FALSE)</f>
        <v>NA</v>
      </c>
      <c r="F131" s="185" t="str">
        <f>VLOOKUP($A131,'Metadata POINT'!$A:$M,4,FALSE)</f>
        <v>Pilli Pipa</v>
      </c>
      <c r="G131" s="184" t="str">
        <f>VLOOKUP($A131,'Metadata POINT'!$A:$M,6,FALSE)</f>
        <v>Nienke Klerks, Sofia Kolkman</v>
      </c>
      <c r="H131" s="186">
        <f>VLOOKUP($A131,'Metadata POINT'!$A:$M,7,FALSE)</f>
        <v>0.41805555555555557</v>
      </c>
      <c r="I131" s="187">
        <f>VLOOKUP($A131,'Metadata POINT'!$A:$M,9,FALSE)</f>
        <v>2.2222222222222199E-2</v>
      </c>
      <c r="J131" s="184" t="str">
        <f>VLOOKUP($A131,'Metadata POINT'!$A:$M,10,FALSE)</f>
        <v>Depth 4.1</v>
      </c>
      <c r="K131" s="188">
        <f t="shared" ref="K131:T131" ca="1" si="266">COUNTIF(INDIRECT(CONCATENATE($C131)),K$1)/COUNTA(INDIRECT(CONCATENATE($C131)))*100</f>
        <v>19.512195121951219</v>
      </c>
      <c r="L131" s="188">
        <f t="shared" ca="1" si="266"/>
        <v>12.195121951219512</v>
      </c>
      <c r="M131" s="188">
        <f t="shared" ca="1" si="266"/>
        <v>2.4390243902439024</v>
      </c>
      <c r="N131" s="188">
        <f t="shared" ca="1" si="266"/>
        <v>0</v>
      </c>
      <c r="O131" s="188">
        <f t="shared" ca="1" si="266"/>
        <v>0</v>
      </c>
      <c r="P131" s="188">
        <f t="shared" ca="1" si="266"/>
        <v>17.073170731707318</v>
      </c>
      <c r="Q131" s="188">
        <f t="shared" ca="1" si="266"/>
        <v>0</v>
      </c>
      <c r="R131" s="188">
        <f t="shared" ca="1" si="266"/>
        <v>0</v>
      </c>
      <c r="S131" s="188">
        <f t="shared" ca="1" si="266"/>
        <v>2.4390243902439024</v>
      </c>
      <c r="T131" s="188">
        <f t="shared" ca="1" si="266"/>
        <v>0</v>
      </c>
      <c r="U131" s="188">
        <f t="shared" ca="1" si="2"/>
        <v>17.073170731707318</v>
      </c>
      <c r="V131" s="188">
        <f t="shared" ref="V131:Y131" ca="1" si="267">COUNTIF(INDIRECT(CONCATENATE($C131)),V$1)/COUNTA(INDIRECT(CONCATENATE($C131)))*100</f>
        <v>9.7560975609756095</v>
      </c>
      <c r="W131" s="188">
        <f t="shared" ca="1" si="267"/>
        <v>0</v>
      </c>
      <c r="X131" s="188">
        <f t="shared" ca="1" si="267"/>
        <v>12.195121951219512</v>
      </c>
      <c r="Y131" s="188">
        <f t="shared" ca="1" si="267"/>
        <v>7.3170731707317067</v>
      </c>
      <c r="Z131" s="189">
        <f t="shared" ca="1" si="4"/>
        <v>100</v>
      </c>
      <c r="AA131" s="180">
        <f t="shared" si="9"/>
        <v>261</v>
      </c>
      <c r="AB131" s="191" t="str">
        <f t="shared" si="5"/>
        <v>'Inverts POINT'!$JA$3:$JA$500</v>
      </c>
      <c r="AC131" s="188" t="e">
        <f t="array" aca="1" ref="AC131" ca="1">SUM(INDIRECT(CONCATENATE($AB131))*('Inverts POINT'!$A$3:$A$526=AC$1))</f>
        <v>#N/A</v>
      </c>
      <c r="AD131" s="188" t="e">
        <f t="array" aca="1" ref="AD131" ca="1">SUM(INDIRECT(CONCATENATE($AB131))*('Inverts POINT'!$A$3:$A$526=AD$1))</f>
        <v>#N/A</v>
      </c>
      <c r="AE131" s="188" t="e">
        <f t="array" aca="1" ref="AE131" ca="1">SUM(INDIRECT(CONCATENATE($AB131))*('Inverts POINT'!$A$3:$A$526=AE$1))</f>
        <v>#N/A</v>
      </c>
      <c r="AF131" s="188" t="e">
        <f t="array" aca="1" ref="AF131" ca="1">SUM(INDIRECT(CONCATENATE($AB131))*('Inverts POINT'!$A$3:$A$526=AF$1))</f>
        <v>#N/A</v>
      </c>
      <c r="AG131" s="188" t="e">
        <f t="array" aca="1" ref="AG131" ca="1">SUM(INDIRECT(CONCATENATE($AB131))*('Inverts POINT'!$A$3:$A$526=AG$1))</f>
        <v>#N/A</v>
      </c>
    </row>
    <row r="132" spans="1:33" ht="14.4">
      <c r="A132" s="174" t="s">
        <v>617</v>
      </c>
      <c r="B132" s="183">
        <f t="shared" si="209"/>
        <v>246</v>
      </c>
      <c r="C132" s="183" t="str">
        <f t="shared" si="206"/>
        <v>'POINT INTERCEPT 2'!$IL$3:$IL$2302</v>
      </c>
      <c r="D132" s="184">
        <f>VLOOKUP($A132,'Metadata POINT'!$A:$M,2,FALSE)</f>
        <v>43467</v>
      </c>
      <c r="E132" s="184" t="str">
        <f>VLOOKUP($A132,'Metadata POINT'!$A:$M,3,FALSE)</f>
        <v>(CMA-C-2)</v>
      </c>
      <c r="F132" s="185" t="str">
        <f>VLOOKUP($A132,'Metadata POINT'!$A:$M,4,FALSE)</f>
        <v>Pilli Pipa</v>
      </c>
      <c r="G132" s="184" t="str">
        <f>VLOOKUP($A132,'Metadata POINT'!$A:$M,6,FALSE)</f>
        <v>Hamadi Mwamlavya, Mohamed Ahmed</v>
      </c>
      <c r="H132" s="186">
        <f>VLOOKUP($A132,'Metadata POINT'!$A:$M,7,FALSE)</f>
        <v>0.47083333333333333</v>
      </c>
      <c r="I132" s="187">
        <f>VLOOKUP($A132,'Metadata POINT'!$A:$M,9,FALSE)</f>
        <v>1.8749999999999989E-2</v>
      </c>
      <c r="J132" s="184" t="str">
        <f>VLOOKUP($A132,'Metadata POINT'!$A:$M,10,FALSE)</f>
        <v>Depth 4.3</v>
      </c>
      <c r="K132" s="188">
        <f t="shared" ref="K132:T132" ca="1" si="268">COUNTIF(INDIRECT(CONCATENATE($C132)),K$1)/COUNTA(INDIRECT(CONCATENATE($C132)))*100</f>
        <v>34.146341463414636</v>
      </c>
      <c r="L132" s="188">
        <f t="shared" ca="1" si="268"/>
        <v>39.024390243902438</v>
      </c>
      <c r="M132" s="188">
        <f t="shared" ca="1" si="268"/>
        <v>0</v>
      </c>
      <c r="N132" s="188">
        <f t="shared" ca="1" si="268"/>
        <v>0</v>
      </c>
      <c r="O132" s="188">
        <f t="shared" ca="1" si="268"/>
        <v>0</v>
      </c>
      <c r="P132" s="188">
        <f t="shared" ca="1" si="268"/>
        <v>0</v>
      </c>
      <c r="Q132" s="188">
        <f t="shared" ca="1" si="268"/>
        <v>0</v>
      </c>
      <c r="R132" s="188">
        <f t="shared" ca="1" si="268"/>
        <v>0</v>
      </c>
      <c r="S132" s="188">
        <f t="shared" ca="1" si="268"/>
        <v>0</v>
      </c>
      <c r="T132" s="188">
        <f t="shared" ca="1" si="268"/>
        <v>0</v>
      </c>
      <c r="U132" s="188">
        <f t="shared" ca="1" si="2"/>
        <v>0</v>
      </c>
      <c r="V132" s="188">
        <f t="shared" ref="V132:Y132" ca="1" si="269">COUNTIF(INDIRECT(CONCATENATE($C132)),V$1)/COUNTA(INDIRECT(CONCATENATE($C132)))*100</f>
        <v>21.951219512195124</v>
      </c>
      <c r="W132" s="188">
        <f t="shared" ca="1" si="269"/>
        <v>0</v>
      </c>
      <c r="X132" s="188">
        <f t="shared" ca="1" si="269"/>
        <v>4.8780487804878048</v>
      </c>
      <c r="Y132" s="188">
        <f t="shared" ca="1" si="269"/>
        <v>0</v>
      </c>
      <c r="Z132" s="189">
        <f t="shared" ca="1" si="4"/>
        <v>100</v>
      </c>
      <c r="AA132" s="180">
        <f t="shared" si="9"/>
        <v>263</v>
      </c>
      <c r="AB132" s="191" t="str">
        <f t="shared" si="5"/>
        <v>'Inverts POINT'!$JC$3:$JC$500</v>
      </c>
      <c r="AC132" s="188" t="e">
        <f t="array" aca="1" ref="AC132" ca="1">SUM(INDIRECT(CONCATENATE($AB132))*('Inverts POINT'!$A$3:$A$526=AC$1))</f>
        <v>#N/A</v>
      </c>
      <c r="AD132" s="188" t="e">
        <f t="array" aca="1" ref="AD132" ca="1">SUM(INDIRECT(CONCATENATE($AB132))*('Inverts POINT'!$A$3:$A$526=AD$1))</f>
        <v>#N/A</v>
      </c>
      <c r="AE132" s="188" t="e">
        <f t="array" aca="1" ref="AE132" ca="1">SUM(INDIRECT(CONCATENATE($AB132))*('Inverts POINT'!$A$3:$A$526=AE$1))</f>
        <v>#N/A</v>
      </c>
      <c r="AF132" s="188" t="e">
        <f t="array" aca="1" ref="AF132" ca="1">SUM(INDIRECT(CONCATENATE($AB132))*('Inverts POINT'!$A$3:$A$526=AF$1))</f>
        <v>#N/A</v>
      </c>
      <c r="AG132" s="188" t="e">
        <f t="array" aca="1" ref="AG132" ca="1">SUM(INDIRECT(CONCATENATE($AB132))*('Inverts POINT'!$A$3:$A$526=AG$1))</f>
        <v>#N/A</v>
      </c>
    </row>
    <row r="133" spans="1:33" ht="14.4">
      <c r="A133" s="174" t="s">
        <v>619</v>
      </c>
      <c r="B133" s="183">
        <f t="shared" si="209"/>
        <v>254</v>
      </c>
      <c r="C133" s="183" t="str">
        <f t="shared" si="206"/>
        <v>'POINT INTERCEPT 2'!$IT$3:$IT$2302</v>
      </c>
      <c r="D133" s="184">
        <f>VLOOKUP($A133,'Metadata POINT'!$A:$M,2,FALSE)</f>
        <v>43482</v>
      </c>
      <c r="E133" s="184" t="str">
        <f>VLOOKUP($A133,'Metadata POINT'!$A:$M,3,FALSE)</f>
        <v>NA</v>
      </c>
      <c r="F133" s="185" t="str">
        <f>VLOOKUP($A133,'Metadata POINT'!$A:$M,4,FALSE)</f>
        <v>Outer Kisite</v>
      </c>
      <c r="G133" s="184" t="str">
        <f>VLOOKUP($A133,'Metadata POINT'!$A:$M,6,FALSE)</f>
        <v>Nienke Klerks, Sofia Kolkman</v>
      </c>
      <c r="H133" s="186">
        <f>VLOOKUP($A133,'Metadata POINT'!$A:$M,7,FALSE)</f>
        <v>0.41388888888888886</v>
      </c>
      <c r="I133" s="187">
        <f>VLOOKUP($A133,'Metadata POINT'!$A:$M,9,FALSE)</f>
        <v>2.2916666666666696E-2</v>
      </c>
      <c r="J133" s="184" t="str">
        <f>VLOOKUP($A133,'Metadata POINT'!$A:$M,10,FALSE)</f>
        <v>Depth 5.2</v>
      </c>
      <c r="K133" s="188">
        <f t="shared" ref="K133:T133" ca="1" si="270">COUNTIF(INDIRECT(CONCATENATE($C133)),K$1)/COUNTA(INDIRECT(CONCATENATE($C133)))*100</f>
        <v>58.536585365853654</v>
      </c>
      <c r="L133" s="188">
        <f t="shared" ca="1" si="270"/>
        <v>31.707317073170731</v>
      </c>
      <c r="M133" s="188">
        <f t="shared" ca="1" si="270"/>
        <v>0</v>
      </c>
      <c r="N133" s="188">
        <f t="shared" ca="1" si="270"/>
        <v>0</v>
      </c>
      <c r="O133" s="188">
        <f t="shared" ca="1" si="270"/>
        <v>0</v>
      </c>
      <c r="P133" s="188">
        <f t="shared" ca="1" si="270"/>
        <v>2.4390243902439024</v>
      </c>
      <c r="Q133" s="188">
        <f t="shared" ca="1" si="270"/>
        <v>0</v>
      </c>
      <c r="R133" s="188">
        <f t="shared" ca="1" si="270"/>
        <v>0</v>
      </c>
      <c r="S133" s="188">
        <f t="shared" ca="1" si="270"/>
        <v>0</v>
      </c>
      <c r="T133" s="188">
        <f t="shared" ca="1" si="270"/>
        <v>0</v>
      </c>
      <c r="U133" s="188">
        <f t="shared" ca="1" si="2"/>
        <v>0</v>
      </c>
      <c r="V133" s="188">
        <f t="shared" ref="V133:Y133" ca="1" si="271">COUNTIF(INDIRECT(CONCATENATE($C133)),V$1)/COUNTA(INDIRECT(CONCATENATE($C133)))*100</f>
        <v>0</v>
      </c>
      <c r="W133" s="188">
        <f t="shared" ca="1" si="271"/>
        <v>0</v>
      </c>
      <c r="X133" s="188">
        <f t="shared" ca="1" si="271"/>
        <v>7.3170731707317067</v>
      </c>
      <c r="Y133" s="188">
        <f t="shared" ca="1" si="271"/>
        <v>0</v>
      </c>
      <c r="Z133" s="189">
        <f t="shared" ca="1" si="4"/>
        <v>99.999999999999986</v>
      </c>
      <c r="AA133" s="180">
        <f t="shared" si="9"/>
        <v>265</v>
      </c>
      <c r="AB133" s="191" t="str">
        <f t="shared" si="5"/>
        <v>'Inverts POINT'!$JE$3:$JE$500</v>
      </c>
      <c r="AC133" s="188" t="e">
        <f t="array" aca="1" ref="AC133" ca="1">SUM(INDIRECT(CONCATENATE($AB133))*('Inverts POINT'!$A$3:$A$526=AC$1))</f>
        <v>#N/A</v>
      </c>
      <c r="AD133" s="188" t="e">
        <f t="array" aca="1" ref="AD133" ca="1">SUM(INDIRECT(CONCATENATE($AB133))*('Inverts POINT'!$A$3:$A$526=AD$1))</f>
        <v>#N/A</v>
      </c>
      <c r="AE133" s="188" t="e">
        <f t="array" aca="1" ref="AE133" ca="1">SUM(INDIRECT(CONCATENATE($AB133))*('Inverts POINT'!$A$3:$A$526=AE$1))</f>
        <v>#N/A</v>
      </c>
      <c r="AF133" s="188" t="e">
        <f t="array" aca="1" ref="AF133" ca="1">SUM(INDIRECT(CONCATENATE($AB133))*('Inverts POINT'!$A$3:$A$526=AF$1))</f>
        <v>#N/A</v>
      </c>
      <c r="AG133" s="188" t="e">
        <f t="array" aca="1" ref="AG133" ca="1">SUM(INDIRECT(CONCATENATE($AB133))*('Inverts POINT'!$A$3:$A$526=AG$1))</f>
        <v>#N/A</v>
      </c>
    </row>
    <row r="134" spans="1:33" ht="14.4">
      <c r="A134" s="174" t="s">
        <v>620</v>
      </c>
      <c r="B134" s="183">
        <f t="shared" si="209"/>
        <v>262</v>
      </c>
      <c r="C134" s="183" t="str">
        <f t="shared" si="206"/>
        <v>'POINT INTERCEPT 2'!$JB$3:$JB$2302</v>
      </c>
      <c r="D134" s="184">
        <f>VLOOKUP($A134,'Metadata POINT'!$A:$M,2,FALSE)</f>
        <v>43482</v>
      </c>
      <c r="E134" s="184" t="str">
        <f>VLOOKUP($A134,'Metadata POINT'!$A:$M,3,FALSE)</f>
        <v>NA</v>
      </c>
      <c r="F134" s="185" t="str">
        <f>VLOOKUP($A134,'Metadata POINT'!$A:$M,4,FALSE)</f>
        <v>Dolphin Point</v>
      </c>
      <c r="G134" s="184" t="str">
        <f>VLOOKUP($A134,'Metadata POINT'!$A:$M,6,FALSE)</f>
        <v>Nienke Klerks, Sofia Kolkman</v>
      </c>
      <c r="H134" s="186">
        <f>VLOOKUP($A134,'Metadata POINT'!$A:$M,7,FALSE)</f>
        <v>0.51666666666666672</v>
      </c>
      <c r="I134" s="187">
        <f>VLOOKUP($A134,'Metadata POINT'!$A:$M,9,FALSE)</f>
        <v>1.8749999999999933E-2</v>
      </c>
      <c r="J134" s="184" t="str">
        <f>VLOOKUP($A134,'Metadata POINT'!$A:$M,10,FALSE)</f>
        <v>Depth 6.5</v>
      </c>
      <c r="K134" s="188">
        <f t="shared" ref="K134:T134" ca="1" si="272">COUNTIF(INDIRECT(CONCATENATE($C134)),K$1)/COUNTA(INDIRECT(CONCATENATE($C134)))*100</f>
        <v>41.463414634146339</v>
      </c>
      <c r="L134" s="188">
        <f t="shared" ca="1" si="272"/>
        <v>34.146341463414636</v>
      </c>
      <c r="M134" s="188">
        <f t="shared" ca="1" si="272"/>
        <v>0</v>
      </c>
      <c r="N134" s="188">
        <f t="shared" ca="1" si="272"/>
        <v>0</v>
      </c>
      <c r="O134" s="188">
        <f t="shared" ca="1" si="272"/>
        <v>0</v>
      </c>
      <c r="P134" s="188">
        <f t="shared" ca="1" si="272"/>
        <v>2.4390243902439024</v>
      </c>
      <c r="Q134" s="188">
        <f t="shared" ca="1" si="272"/>
        <v>0</v>
      </c>
      <c r="R134" s="188">
        <f t="shared" ca="1" si="272"/>
        <v>2.4390243902439024</v>
      </c>
      <c r="S134" s="188">
        <f t="shared" ca="1" si="272"/>
        <v>0</v>
      </c>
      <c r="T134" s="188">
        <f t="shared" ca="1" si="272"/>
        <v>0</v>
      </c>
      <c r="U134" s="188">
        <f t="shared" ca="1" si="2"/>
        <v>0</v>
      </c>
      <c r="V134" s="188">
        <f t="shared" ref="V134:Y134" ca="1" si="273">COUNTIF(INDIRECT(CONCATENATE($C134)),V$1)/COUNTA(INDIRECT(CONCATENATE($C134)))*100</f>
        <v>4.8780487804878048</v>
      </c>
      <c r="W134" s="188">
        <f t="shared" ca="1" si="273"/>
        <v>0</v>
      </c>
      <c r="X134" s="188">
        <f t="shared" ca="1" si="273"/>
        <v>14.634146341463413</v>
      </c>
      <c r="Y134" s="188">
        <f t="shared" ca="1" si="273"/>
        <v>0</v>
      </c>
      <c r="Z134" s="189">
        <f t="shared" ca="1" si="4"/>
        <v>100</v>
      </c>
      <c r="AA134" s="180">
        <f t="shared" si="9"/>
        <v>267</v>
      </c>
      <c r="AB134" s="191" t="str">
        <f t="shared" si="5"/>
        <v>'Inverts POINT'!$JG$3:$JG$500</v>
      </c>
      <c r="AC134" s="188" t="e">
        <f t="array" aca="1" ref="AC134" ca="1">SUM(INDIRECT(CONCATENATE($AB134))*('Inverts POINT'!$A$3:$A$526=AC$1))</f>
        <v>#N/A</v>
      </c>
      <c r="AD134" s="188" t="e">
        <f t="array" aca="1" ref="AD134" ca="1">SUM(INDIRECT(CONCATENATE($AB134))*('Inverts POINT'!$A$3:$A$526=AD$1))</f>
        <v>#N/A</v>
      </c>
      <c r="AE134" s="188" t="e">
        <f t="array" aca="1" ref="AE134" ca="1">SUM(INDIRECT(CONCATENATE($AB134))*('Inverts POINT'!$A$3:$A$526=AE$1))</f>
        <v>#N/A</v>
      </c>
      <c r="AF134" s="188" t="e">
        <f t="array" aca="1" ref="AF134" ca="1">SUM(INDIRECT(CONCATENATE($AB134))*('Inverts POINT'!$A$3:$A$526=AF$1))</f>
        <v>#N/A</v>
      </c>
      <c r="AG134" s="188" t="e">
        <f t="array" aca="1" ref="AG134" ca="1">SUM(INDIRECT(CONCATENATE($AB134))*('Inverts POINT'!$A$3:$A$526=AG$1))</f>
        <v>#N/A</v>
      </c>
    </row>
    <row r="135" spans="1:33" ht="14.4">
      <c r="A135" s="174" t="s">
        <v>622</v>
      </c>
      <c r="B135" s="183">
        <f t="shared" si="209"/>
        <v>270</v>
      </c>
      <c r="C135" s="183" t="str">
        <f t="shared" si="206"/>
        <v>'POINT INTERCEPT 2'!$JJ$3:$JJ$2302</v>
      </c>
      <c r="D135" s="184">
        <f>VLOOKUP($A135,'Metadata POINT'!$A:$M,2,FALSE)</f>
        <v>43483</v>
      </c>
      <c r="E135" s="184" t="str">
        <f>VLOOKUP($A135,'Metadata POINT'!$A:$M,3,FALSE)</f>
        <v>NA</v>
      </c>
      <c r="F135" s="185" t="str">
        <f>VLOOKUP($A135,'Metadata POINT'!$A:$M,4,FALSE)</f>
        <v>Outer Kisite</v>
      </c>
      <c r="G135" s="184" t="str">
        <f>VLOOKUP($A135,'Metadata POINT'!$A:$M,6,FALSE)</f>
        <v>Nienke Klerks, Sofia Kolkman</v>
      </c>
      <c r="H135" s="186">
        <f>VLOOKUP($A135,'Metadata POINT'!$A:$M,7,FALSE)</f>
        <v>0.40069444444444446</v>
      </c>
      <c r="I135" s="187">
        <f>VLOOKUP($A135,'Metadata POINT'!$A:$M,9,FALSE)</f>
        <v>1.8749999999999989E-2</v>
      </c>
      <c r="J135" s="184" t="str">
        <f>VLOOKUP($A135,'Metadata POINT'!$A:$M,10,FALSE)</f>
        <v>Depth 8.7</v>
      </c>
      <c r="K135" s="188">
        <f t="shared" ref="K135:T135" ca="1" si="274">COUNTIF(INDIRECT(CONCATENATE($C135)),K$1)/COUNTA(INDIRECT(CONCATENATE($C135)))*100</f>
        <v>21.951219512195124</v>
      </c>
      <c r="L135" s="188">
        <f t="shared" ca="1" si="274"/>
        <v>43.902439024390247</v>
      </c>
      <c r="M135" s="188">
        <f t="shared" ca="1" si="274"/>
        <v>0</v>
      </c>
      <c r="N135" s="188">
        <f t="shared" ca="1" si="274"/>
        <v>0</v>
      </c>
      <c r="O135" s="188">
        <f t="shared" ca="1" si="274"/>
        <v>0</v>
      </c>
      <c r="P135" s="188">
        <f t="shared" ca="1" si="274"/>
        <v>0</v>
      </c>
      <c r="Q135" s="188">
        <f t="shared" ca="1" si="274"/>
        <v>0</v>
      </c>
      <c r="R135" s="188">
        <f t="shared" ca="1" si="274"/>
        <v>0</v>
      </c>
      <c r="S135" s="188">
        <f t="shared" ca="1" si="274"/>
        <v>0</v>
      </c>
      <c r="T135" s="188">
        <f t="shared" ca="1" si="274"/>
        <v>0</v>
      </c>
      <c r="U135" s="188">
        <f t="shared" ca="1" si="2"/>
        <v>0</v>
      </c>
      <c r="V135" s="188">
        <f t="shared" ref="V135:Y135" ca="1" si="275">COUNTIF(INDIRECT(CONCATENATE($C135)),V$1)/COUNTA(INDIRECT(CONCATENATE($C135)))*100</f>
        <v>4.8780487804878048</v>
      </c>
      <c r="W135" s="188">
        <f t="shared" ca="1" si="275"/>
        <v>0</v>
      </c>
      <c r="X135" s="188">
        <f t="shared" ca="1" si="275"/>
        <v>29.268292682926827</v>
      </c>
      <c r="Y135" s="188">
        <f t="shared" ca="1" si="275"/>
        <v>0</v>
      </c>
      <c r="Z135" s="189">
        <f t="shared" ca="1" si="4"/>
        <v>100</v>
      </c>
      <c r="AA135" s="180">
        <f t="shared" si="9"/>
        <v>269</v>
      </c>
      <c r="AB135" s="191" t="str">
        <f t="shared" si="5"/>
        <v>'Inverts POINT'!$JI$3:$JI$500</v>
      </c>
      <c r="AC135" s="188" t="e">
        <f t="array" aca="1" ref="AC135" ca="1">SUM(INDIRECT(CONCATENATE($AB135))*('Inverts POINT'!$A$3:$A$526=AC$1))</f>
        <v>#N/A</v>
      </c>
      <c r="AD135" s="188" t="e">
        <f t="array" aca="1" ref="AD135" ca="1">SUM(INDIRECT(CONCATENATE($AB135))*('Inverts POINT'!$A$3:$A$526=AD$1))</f>
        <v>#N/A</v>
      </c>
      <c r="AE135" s="188" t="e">
        <f t="array" aca="1" ref="AE135" ca="1">SUM(INDIRECT(CONCATENATE($AB135))*('Inverts POINT'!$A$3:$A$526=AE$1))</f>
        <v>#N/A</v>
      </c>
      <c r="AF135" s="188" t="e">
        <f t="array" aca="1" ref="AF135" ca="1">SUM(INDIRECT(CONCATENATE($AB135))*('Inverts POINT'!$A$3:$A$526=AF$1))</f>
        <v>#N/A</v>
      </c>
      <c r="AG135" s="188" t="e">
        <f t="array" aca="1" ref="AG135" ca="1">SUM(INDIRECT(CONCATENATE($AB135))*('Inverts POINT'!$A$3:$A$526=AG$1))</f>
        <v>#N/A</v>
      </c>
    </row>
    <row r="136" spans="1:33" ht="14.4">
      <c r="A136" s="174" t="s">
        <v>624</v>
      </c>
      <c r="B136" s="183">
        <f t="shared" si="209"/>
        <v>278</v>
      </c>
      <c r="C136" s="183" t="str">
        <f t="shared" si="206"/>
        <v>'POINT INTERCEPT 2'!$JR$3:$JR$2302</v>
      </c>
      <c r="D136" s="184">
        <f>VLOOKUP($A136,'Metadata POINT'!$A:$M,2,FALSE)</f>
        <v>43487</v>
      </c>
      <c r="E136" s="184" t="str">
        <f>VLOOKUP($A136,'Metadata POINT'!$A:$M,3,FALSE)</f>
        <v>NA</v>
      </c>
      <c r="F136" s="185" t="str">
        <f>VLOOKUP($A136,'Metadata POINT'!$A:$M,4,FALSE)</f>
        <v>Lower Mpunguti</v>
      </c>
      <c r="G136" s="184" t="str">
        <f>VLOOKUP($A136,'Metadata POINT'!$A:$M,6,FALSE)</f>
        <v>Nienke Klerks, Sofia Kolkman</v>
      </c>
      <c r="H136" s="186">
        <f>VLOOKUP($A136,'Metadata POINT'!$A:$M,7,FALSE)</f>
        <v>0.44236111111111109</v>
      </c>
      <c r="I136" s="187">
        <f>VLOOKUP($A136,'Metadata POINT'!$A:$M,9,FALSE)</f>
        <v>1.8750000000000044E-2</v>
      </c>
      <c r="J136" s="184" t="str">
        <f>VLOOKUP($A136,'Metadata POINT'!$A:$M,10,FALSE)</f>
        <v xml:space="preserve">Depth 2.3 </v>
      </c>
      <c r="K136" s="188">
        <f t="shared" ref="K136:T136" ca="1" si="276">COUNTIF(INDIRECT(CONCATENATE($C136)),K$1)/COUNTA(INDIRECT(CONCATENATE($C136)))*100</f>
        <v>0</v>
      </c>
      <c r="L136" s="188">
        <f t="shared" ca="1" si="276"/>
        <v>4.8780487804878048</v>
      </c>
      <c r="M136" s="188">
        <f t="shared" ca="1" si="276"/>
        <v>0</v>
      </c>
      <c r="N136" s="188">
        <f t="shared" ca="1" si="276"/>
        <v>0</v>
      </c>
      <c r="O136" s="188">
        <f t="shared" ca="1" si="276"/>
        <v>0</v>
      </c>
      <c r="P136" s="188">
        <f t="shared" ca="1" si="276"/>
        <v>0</v>
      </c>
      <c r="Q136" s="188">
        <f t="shared" ca="1" si="276"/>
        <v>53.658536585365859</v>
      </c>
      <c r="R136" s="188">
        <f t="shared" ca="1" si="276"/>
        <v>0</v>
      </c>
      <c r="S136" s="188">
        <f t="shared" ca="1" si="276"/>
        <v>0</v>
      </c>
      <c r="T136" s="188">
        <f t="shared" ca="1" si="276"/>
        <v>2.4390243902439024</v>
      </c>
      <c r="U136" s="188">
        <f t="shared" ca="1" si="2"/>
        <v>2.4390243902439024</v>
      </c>
      <c r="V136" s="188">
        <f t="shared" ref="V136:Y136" ca="1" si="277">COUNTIF(INDIRECT(CONCATENATE($C136)),V$1)/COUNTA(INDIRECT(CONCATENATE($C136)))*100</f>
        <v>4.8780487804878048</v>
      </c>
      <c r="W136" s="188">
        <f t="shared" ca="1" si="277"/>
        <v>0</v>
      </c>
      <c r="X136" s="188">
        <f t="shared" ca="1" si="277"/>
        <v>12.195121951219512</v>
      </c>
      <c r="Y136" s="188">
        <f t="shared" ca="1" si="277"/>
        <v>19.512195121951219</v>
      </c>
      <c r="Z136" s="189">
        <f t="shared" ca="1" si="4"/>
        <v>100.00000000000001</v>
      </c>
      <c r="AA136" s="180">
        <f t="shared" si="9"/>
        <v>271</v>
      </c>
      <c r="AB136" s="191" t="str">
        <f t="shared" si="5"/>
        <v>'Inverts POINT'!$JK$3:$JK$500</v>
      </c>
      <c r="AC136" s="188" t="e">
        <f t="array" aca="1" ref="AC136" ca="1">SUM(INDIRECT(CONCATENATE($AB136))*('Inverts POINT'!$A$3:$A$526=AC$1))</f>
        <v>#N/A</v>
      </c>
      <c r="AD136" s="188" t="e">
        <f t="array" aca="1" ref="AD136" ca="1">SUM(INDIRECT(CONCATENATE($AB136))*('Inverts POINT'!$A$3:$A$526=AD$1))</f>
        <v>#N/A</v>
      </c>
      <c r="AE136" s="188" t="e">
        <f t="array" aca="1" ref="AE136" ca="1">SUM(INDIRECT(CONCATENATE($AB136))*('Inverts POINT'!$A$3:$A$526=AE$1))</f>
        <v>#N/A</v>
      </c>
      <c r="AF136" s="188" t="e">
        <f t="array" aca="1" ref="AF136" ca="1">SUM(INDIRECT(CONCATENATE($AB136))*('Inverts POINT'!$A$3:$A$526=AF$1))</f>
        <v>#N/A</v>
      </c>
      <c r="AG136" s="188" t="e">
        <f t="array" aca="1" ref="AG136" ca="1">SUM(INDIRECT(CONCATENATE($AB136))*('Inverts POINT'!$A$3:$A$526=AG$1))</f>
        <v>#N/A</v>
      </c>
    </row>
    <row r="137" spans="1:33" ht="14.4">
      <c r="A137" s="174" t="s">
        <v>626</v>
      </c>
      <c r="B137" s="183">
        <f t="shared" si="209"/>
        <v>286</v>
      </c>
      <c r="C137" s="183" t="str">
        <f t="shared" si="206"/>
        <v>'POINT INTERCEPT 2'!$JZ$3:$JZ$2302</v>
      </c>
      <c r="D137" s="184">
        <f>VLOOKUP($A137,'Metadata POINT'!$A:$M,2,FALSE)</f>
        <v>43489</v>
      </c>
      <c r="E137" s="184" t="str">
        <f>VLOOKUP($A137,'Metadata POINT'!$A:$M,3,FALSE)</f>
        <v>NA</v>
      </c>
      <c r="F137" s="185" t="str">
        <f>VLOOKUP($A137,'Metadata POINT'!$A:$M,4,FALSE)</f>
        <v>Pilli Pipa</v>
      </c>
      <c r="G137" s="184" t="str">
        <f>VLOOKUP($A137,'Metadata POINT'!$A:$M,6,FALSE)</f>
        <v>Nienke Klerks, Sofia Kolkman</v>
      </c>
      <c r="H137" s="186">
        <f>VLOOKUP($A137,'Metadata POINT'!$A:$M,7,FALSE)</f>
        <v>0.44374999999999998</v>
      </c>
      <c r="I137" s="187">
        <f>VLOOKUP($A137,'Metadata POINT'!$A:$M,9,FALSE)</f>
        <v>2.777777777777779E-2</v>
      </c>
      <c r="J137" s="184" t="str">
        <f>VLOOKUP($A137,'Metadata POINT'!$A:$M,10,FALSE)</f>
        <v>Depth  3.6, a lot of surge</v>
      </c>
      <c r="K137" s="188">
        <f t="shared" ref="K137:T137" ca="1" si="278">COUNTIF(INDIRECT(CONCATENATE($C137)),K$1)/COUNTA(INDIRECT(CONCATENATE($C137)))*100</f>
        <v>48.780487804878049</v>
      </c>
      <c r="L137" s="188">
        <f t="shared" ca="1" si="278"/>
        <v>4.8780487804878048</v>
      </c>
      <c r="M137" s="188">
        <f t="shared" ca="1" si="278"/>
        <v>0</v>
      </c>
      <c r="N137" s="188">
        <f t="shared" ca="1" si="278"/>
        <v>0</v>
      </c>
      <c r="O137" s="188">
        <f t="shared" ca="1" si="278"/>
        <v>0</v>
      </c>
      <c r="P137" s="188">
        <f t="shared" ca="1" si="278"/>
        <v>9.7560975609756095</v>
      </c>
      <c r="Q137" s="188">
        <f t="shared" ca="1" si="278"/>
        <v>4.8780487804878048</v>
      </c>
      <c r="R137" s="188">
        <f t="shared" ca="1" si="278"/>
        <v>0</v>
      </c>
      <c r="S137" s="188">
        <f t="shared" ca="1" si="278"/>
        <v>2.4390243902439024</v>
      </c>
      <c r="T137" s="188">
        <f t="shared" ca="1" si="278"/>
        <v>0</v>
      </c>
      <c r="U137" s="188">
        <f t="shared" ca="1" si="2"/>
        <v>2.4390243902439024</v>
      </c>
      <c r="V137" s="188">
        <f t="shared" ref="V137:Y137" ca="1" si="279">COUNTIF(INDIRECT(CONCATENATE($C137)),V$1)/COUNTA(INDIRECT(CONCATENATE($C137)))*100</f>
        <v>12.195121951219512</v>
      </c>
      <c r="W137" s="188">
        <f t="shared" ca="1" si="279"/>
        <v>0</v>
      </c>
      <c r="X137" s="188">
        <f t="shared" ca="1" si="279"/>
        <v>12.195121951219512</v>
      </c>
      <c r="Y137" s="188">
        <f t="shared" ca="1" si="279"/>
        <v>2.4390243902439024</v>
      </c>
      <c r="Z137" s="189">
        <f t="shared" ca="1" si="4"/>
        <v>100</v>
      </c>
      <c r="AA137" s="180">
        <f t="shared" si="9"/>
        <v>273</v>
      </c>
      <c r="AB137" s="191" t="str">
        <f t="shared" si="5"/>
        <v>'Inverts POINT'!$JM$3:$JM$500</v>
      </c>
      <c r="AC137" s="188" t="e">
        <f t="array" aca="1" ref="AC137" ca="1">SUM(INDIRECT(CONCATENATE($AB137))*('Inverts POINT'!$A$3:$A$526=AC$1))</f>
        <v>#N/A</v>
      </c>
      <c r="AD137" s="188" t="e">
        <f t="array" aca="1" ref="AD137" ca="1">SUM(INDIRECT(CONCATENATE($AB137))*('Inverts POINT'!$A$3:$A$526=AD$1))</f>
        <v>#N/A</v>
      </c>
      <c r="AE137" s="188" t="e">
        <f t="array" aca="1" ref="AE137" ca="1">SUM(INDIRECT(CONCATENATE($AB137))*('Inverts POINT'!$A$3:$A$526=AE$1))</f>
        <v>#N/A</v>
      </c>
      <c r="AF137" s="188" t="e">
        <f t="array" aca="1" ref="AF137" ca="1">SUM(INDIRECT(CONCATENATE($AB137))*('Inverts POINT'!$A$3:$A$526=AF$1))</f>
        <v>#N/A</v>
      </c>
      <c r="AG137" s="188" t="e">
        <f t="array" aca="1" ref="AG137" ca="1">SUM(INDIRECT(CONCATENATE($AB137))*('Inverts POINT'!$A$3:$A$526=AG$1))</f>
        <v>#N/A</v>
      </c>
    </row>
    <row r="138" spans="1:33" ht="14.4">
      <c r="A138" s="174" t="s">
        <v>628</v>
      </c>
      <c r="B138" s="183">
        <f t="shared" si="209"/>
        <v>294</v>
      </c>
      <c r="C138" s="183" t="str">
        <f t="shared" si="206"/>
        <v>'POINT INTERCEPT 2'!$KH$3:$KH$2302</v>
      </c>
      <c r="D138" s="184">
        <f>VLOOKUP($A138,'Metadata POINT'!$A:$M,2,FALSE)</f>
        <v>43490</v>
      </c>
      <c r="E138" s="184" t="str">
        <f>VLOOKUP($A138,'Metadata POINT'!$A:$M,3,FALSE)</f>
        <v>NA</v>
      </c>
      <c r="F138" s="185" t="str">
        <f>VLOOKUP($A138,'Metadata POINT'!$A:$M,4,FALSE)</f>
        <v>Pilli Pipa</v>
      </c>
      <c r="G138" s="184" t="str">
        <f>VLOOKUP($A138,'Metadata POINT'!$A:$M,6,FALSE)</f>
        <v>Nienke Klerks, Sofia Kolkman</v>
      </c>
      <c r="H138" s="186">
        <f>VLOOKUP($A138,'Metadata POINT'!$A:$M,7,FALSE)</f>
        <v>0.41736111111111113</v>
      </c>
      <c r="I138" s="187">
        <f>VLOOKUP($A138,'Metadata POINT'!$A:$M,9,FALSE)</f>
        <v>1.8749999999999989E-2</v>
      </c>
      <c r="J138" s="184" t="str">
        <f>VLOOKUP($A138,'Metadata POINT'!$A:$M,10,FALSE)</f>
        <v>Depth 5.9</v>
      </c>
      <c r="K138" s="188">
        <f t="shared" ref="K138:T138" ca="1" si="280">COUNTIF(INDIRECT(CONCATENATE($C138)),K$1)/COUNTA(INDIRECT(CONCATENATE($C138)))*100</f>
        <v>21.951219512195124</v>
      </c>
      <c r="L138" s="188">
        <f t="shared" ca="1" si="280"/>
        <v>17.073170731707318</v>
      </c>
      <c r="M138" s="188">
        <f t="shared" ca="1" si="280"/>
        <v>7.3170731707317067</v>
      </c>
      <c r="N138" s="188">
        <f t="shared" ca="1" si="280"/>
        <v>2.4390243902439024</v>
      </c>
      <c r="O138" s="188">
        <f t="shared" ca="1" si="280"/>
        <v>0</v>
      </c>
      <c r="P138" s="188">
        <f t="shared" ca="1" si="280"/>
        <v>14.634146341463413</v>
      </c>
      <c r="Q138" s="188">
        <f t="shared" ca="1" si="280"/>
        <v>4.8780487804878048</v>
      </c>
      <c r="R138" s="188">
        <f t="shared" ca="1" si="280"/>
        <v>0</v>
      </c>
      <c r="S138" s="188">
        <f t="shared" ca="1" si="280"/>
        <v>2.4390243902439024</v>
      </c>
      <c r="T138" s="188">
        <f t="shared" ca="1" si="280"/>
        <v>0</v>
      </c>
      <c r="U138" s="188">
        <f t="shared" ca="1" si="2"/>
        <v>4.8780487804878048</v>
      </c>
      <c r="V138" s="188">
        <f t="shared" ref="V138:Y138" ca="1" si="281">COUNTIF(INDIRECT(CONCATENATE($C138)),V$1)/COUNTA(INDIRECT(CONCATENATE($C138)))*100</f>
        <v>12.195121951219512</v>
      </c>
      <c r="W138" s="188">
        <f t="shared" ca="1" si="281"/>
        <v>0</v>
      </c>
      <c r="X138" s="188">
        <f t="shared" ca="1" si="281"/>
        <v>9.7560975609756095</v>
      </c>
      <c r="Y138" s="188">
        <f t="shared" ca="1" si="281"/>
        <v>2.4390243902439024</v>
      </c>
      <c r="Z138" s="189">
        <f t="shared" ca="1" si="4"/>
        <v>100</v>
      </c>
      <c r="AA138" s="180">
        <f t="shared" si="9"/>
        <v>275</v>
      </c>
      <c r="AB138" s="191" t="str">
        <f t="shared" si="5"/>
        <v>'Inverts POINT'!$JO$3:$JO$500</v>
      </c>
      <c r="AC138" s="188" t="e">
        <f t="array" aca="1" ref="AC138" ca="1">SUM(INDIRECT(CONCATENATE($AB138))*('Inverts POINT'!$A$3:$A$526=AC$1))</f>
        <v>#N/A</v>
      </c>
      <c r="AD138" s="188" t="e">
        <f t="array" aca="1" ref="AD138" ca="1">SUM(INDIRECT(CONCATENATE($AB138))*('Inverts POINT'!$A$3:$A$526=AD$1))</f>
        <v>#N/A</v>
      </c>
      <c r="AE138" s="188" t="e">
        <f t="array" aca="1" ref="AE138" ca="1">SUM(INDIRECT(CONCATENATE($AB138))*('Inverts POINT'!$A$3:$A$526=AE$1))</f>
        <v>#N/A</v>
      </c>
      <c r="AF138" s="188" t="e">
        <f t="array" aca="1" ref="AF138" ca="1">SUM(INDIRECT(CONCATENATE($AB138))*('Inverts POINT'!$A$3:$A$526=AF$1))</f>
        <v>#N/A</v>
      </c>
      <c r="AG138" s="188" t="e">
        <f t="array" aca="1" ref="AG138" ca="1">SUM(INDIRECT(CONCATENATE($AB138))*('Inverts POINT'!$A$3:$A$526=AG$1))</f>
        <v>#N/A</v>
      </c>
    </row>
    <row r="139" spans="1:33" ht="14.4">
      <c r="A139" s="174" t="s">
        <v>630</v>
      </c>
      <c r="B139" s="183">
        <f t="shared" si="209"/>
        <v>302</v>
      </c>
      <c r="C139" s="183" t="str">
        <f t="shared" si="206"/>
        <v>'POINT INTERCEPT 2'!$KP$3:$KP$2302</v>
      </c>
      <c r="D139" s="184">
        <f>VLOOKUP($A139,'Metadata POINT'!$A:$M,2,FALSE)</f>
        <v>43494</v>
      </c>
      <c r="E139" s="184" t="str">
        <f>VLOOKUP($A139,'Metadata POINT'!$A:$M,3,FALSE)</f>
        <v>NA</v>
      </c>
      <c r="F139" s="185" t="str">
        <f>VLOOKUP($A139,'Metadata POINT'!$A:$M,4,FALSE)</f>
        <v>Pilli Pipa</v>
      </c>
      <c r="G139" s="184" t="str">
        <f>VLOOKUP($A139,'Metadata POINT'!$A:$M,6,FALSE)</f>
        <v>Nienke Klerks, Sofia Kolkman</v>
      </c>
      <c r="H139" s="186">
        <f>VLOOKUP($A139,'Metadata POINT'!$A:$M,7,FALSE)</f>
        <v>0.43263888888888891</v>
      </c>
      <c r="I139" s="187">
        <f>VLOOKUP($A139,'Metadata POINT'!$A:$M,9,FALSE)</f>
        <v>1.8749999999999989E-2</v>
      </c>
      <c r="J139" s="184" t="str">
        <f>VLOOKUP($A139,'Metadata POINT'!$A:$M,10,FALSE)</f>
        <v>Depth 7.0</v>
      </c>
      <c r="K139" s="188">
        <f t="shared" ref="K139:T139" ca="1" si="282">COUNTIF(INDIRECT(CONCATENATE($C139)),K$1)/COUNTA(INDIRECT(CONCATENATE($C139)))*100</f>
        <v>19.512195121951219</v>
      </c>
      <c r="L139" s="188">
        <f t="shared" ca="1" si="282"/>
        <v>12.195121951219512</v>
      </c>
      <c r="M139" s="188">
        <f t="shared" ca="1" si="282"/>
        <v>2.4390243902439024</v>
      </c>
      <c r="N139" s="188">
        <f t="shared" ca="1" si="282"/>
        <v>4.8780487804878048</v>
      </c>
      <c r="O139" s="188">
        <f t="shared" ca="1" si="282"/>
        <v>0</v>
      </c>
      <c r="P139" s="188">
        <f t="shared" ca="1" si="282"/>
        <v>7.3170731707317067</v>
      </c>
      <c r="Q139" s="188">
        <f t="shared" ca="1" si="282"/>
        <v>0</v>
      </c>
      <c r="R139" s="188">
        <f t="shared" ca="1" si="282"/>
        <v>0</v>
      </c>
      <c r="S139" s="188">
        <f t="shared" ca="1" si="282"/>
        <v>0</v>
      </c>
      <c r="T139" s="188">
        <f t="shared" ca="1" si="282"/>
        <v>0</v>
      </c>
      <c r="U139" s="188">
        <f t="shared" ca="1" si="2"/>
        <v>14.634146341463413</v>
      </c>
      <c r="V139" s="188">
        <f t="shared" ref="V139:Y139" ca="1" si="283">COUNTIF(INDIRECT(CONCATENATE($C139)),V$1)/COUNTA(INDIRECT(CONCATENATE($C139)))*100</f>
        <v>7.3170731707317067</v>
      </c>
      <c r="W139" s="188">
        <f t="shared" ca="1" si="283"/>
        <v>0</v>
      </c>
      <c r="X139" s="188">
        <f t="shared" ca="1" si="283"/>
        <v>21.951219512195124</v>
      </c>
      <c r="Y139" s="188">
        <f t="shared" ca="1" si="283"/>
        <v>9.7560975609756095</v>
      </c>
      <c r="Z139" s="189">
        <f t="shared" ca="1" si="4"/>
        <v>100</v>
      </c>
      <c r="AA139" s="180">
        <f t="shared" si="9"/>
        <v>277</v>
      </c>
      <c r="AB139" s="191" t="str">
        <f t="shared" si="5"/>
        <v>'Inverts POINT'!$JQ$3:$JQ$500</v>
      </c>
      <c r="AC139" s="188" t="e">
        <f t="array" aca="1" ref="AC139" ca="1">SUM(INDIRECT(CONCATENATE($AB139))*('Inverts POINT'!$A$3:$A$526=AC$1))</f>
        <v>#N/A</v>
      </c>
      <c r="AD139" s="188" t="e">
        <f t="array" aca="1" ref="AD139" ca="1">SUM(INDIRECT(CONCATENATE($AB139))*('Inverts POINT'!$A$3:$A$526=AD$1))</f>
        <v>#N/A</v>
      </c>
      <c r="AE139" s="188" t="e">
        <f t="array" aca="1" ref="AE139" ca="1">SUM(INDIRECT(CONCATENATE($AB139))*('Inverts POINT'!$A$3:$A$526=AE$1))</f>
        <v>#N/A</v>
      </c>
      <c r="AF139" s="188" t="e">
        <f t="array" aca="1" ref="AF139" ca="1">SUM(INDIRECT(CONCATENATE($AB139))*('Inverts POINT'!$A$3:$A$526=AF$1))</f>
        <v>#N/A</v>
      </c>
      <c r="AG139" s="188" t="e">
        <f t="array" aca="1" ref="AG139" ca="1">SUM(INDIRECT(CONCATENATE($AB139))*('Inverts POINT'!$A$3:$A$526=AG$1))</f>
        <v>#N/A</v>
      </c>
    </row>
    <row r="140" spans="1:33" ht="14.4">
      <c r="A140" s="174" t="s">
        <v>632</v>
      </c>
      <c r="B140" s="183">
        <f t="shared" si="209"/>
        <v>310</v>
      </c>
      <c r="C140" s="183" t="str">
        <f t="shared" si="206"/>
        <v>'POINT INTERCEPT 2'!$KX$3:$KX$2302</v>
      </c>
      <c r="D140" s="184">
        <f>VLOOKUP($A140,'Metadata POINT'!$A:$M,2,FALSE)</f>
        <v>43494</v>
      </c>
      <c r="E140" s="184" t="str">
        <f>VLOOKUP($A140,'Metadata POINT'!$A:$M,3,FALSE)</f>
        <v>NA</v>
      </c>
      <c r="F140" s="185" t="str">
        <f>VLOOKUP($A140,'Metadata POINT'!$A:$M,4,FALSE)</f>
        <v>Firefly</v>
      </c>
      <c r="G140" s="184" t="str">
        <f>VLOOKUP($A140,'Metadata POINT'!$A:$M,6,FALSE)</f>
        <v>Nienke Klerks, Sofia Kolkman</v>
      </c>
      <c r="H140" s="186">
        <f>VLOOKUP($A140,'Metadata POINT'!$A:$M,7,FALSE)</f>
        <v>0.53472222222222221</v>
      </c>
      <c r="I140" s="187">
        <f>VLOOKUP($A140,'Metadata POINT'!$A:$M,9,FALSE)</f>
        <v>2.1527777777777812E-2</v>
      </c>
      <c r="J140" s="184" t="str">
        <f>VLOOKUP($A140,'Metadata POINT'!$A:$M,10,FALSE)</f>
        <v>Depth 2.8</v>
      </c>
      <c r="K140" s="188">
        <f t="shared" ref="K140:T140" ca="1" si="284">COUNTIF(INDIRECT(CONCATENATE($C140)),K$1)/COUNTA(INDIRECT(CONCATENATE($C140)))*100</f>
        <v>53.658536585365859</v>
      </c>
      <c r="L140" s="188">
        <f t="shared" ca="1" si="284"/>
        <v>0</v>
      </c>
      <c r="M140" s="188">
        <f t="shared" ca="1" si="284"/>
        <v>2.4390243902439024</v>
      </c>
      <c r="N140" s="188">
        <f t="shared" ca="1" si="284"/>
        <v>0</v>
      </c>
      <c r="O140" s="188">
        <f t="shared" ca="1" si="284"/>
        <v>4.8780487804878048</v>
      </c>
      <c r="P140" s="188">
        <f t="shared" ca="1" si="284"/>
        <v>17.073170731707318</v>
      </c>
      <c r="Q140" s="188">
        <f t="shared" ca="1" si="284"/>
        <v>0</v>
      </c>
      <c r="R140" s="188">
        <f t="shared" ca="1" si="284"/>
        <v>0</v>
      </c>
      <c r="S140" s="188">
        <f t="shared" ca="1" si="284"/>
        <v>0</v>
      </c>
      <c r="T140" s="188">
        <f t="shared" ca="1" si="284"/>
        <v>0</v>
      </c>
      <c r="U140" s="188">
        <f t="shared" ca="1" si="2"/>
        <v>4.8780487804878048</v>
      </c>
      <c r="V140" s="188">
        <f t="shared" ref="V140:Y140" ca="1" si="285">COUNTIF(INDIRECT(CONCATENATE($C140)),V$1)/COUNTA(INDIRECT(CONCATENATE($C140)))*100</f>
        <v>4.8780487804878048</v>
      </c>
      <c r="W140" s="188">
        <f t="shared" ca="1" si="285"/>
        <v>0</v>
      </c>
      <c r="X140" s="188">
        <f t="shared" ca="1" si="285"/>
        <v>12.195121951219512</v>
      </c>
      <c r="Y140" s="188">
        <f t="shared" ca="1" si="285"/>
        <v>0</v>
      </c>
      <c r="Z140" s="189">
        <f t="shared" ca="1" si="4"/>
        <v>100</v>
      </c>
      <c r="AA140" s="180">
        <f t="shared" si="9"/>
        <v>279</v>
      </c>
      <c r="AB140" s="191" t="str">
        <f t="shared" si="5"/>
        <v>'Inverts POINT'!$JS$3:$JS$500</v>
      </c>
      <c r="AC140" s="188" t="e">
        <f t="array" aca="1" ref="AC140" ca="1">SUM(INDIRECT(CONCATENATE($AB140))*('Inverts POINT'!$A$3:$A$526=AC$1))</f>
        <v>#N/A</v>
      </c>
      <c r="AD140" s="188" t="e">
        <f t="array" aca="1" ref="AD140" ca="1">SUM(INDIRECT(CONCATENATE($AB140))*('Inverts POINT'!$A$3:$A$526=AD$1))</f>
        <v>#N/A</v>
      </c>
      <c r="AE140" s="188" t="e">
        <f t="array" aca="1" ref="AE140" ca="1">SUM(INDIRECT(CONCATENATE($AB140))*('Inverts POINT'!$A$3:$A$526=AE$1))</f>
        <v>#N/A</v>
      </c>
      <c r="AF140" s="188" t="e">
        <f t="array" aca="1" ref="AF140" ca="1">SUM(INDIRECT(CONCATENATE($AB140))*('Inverts POINT'!$A$3:$A$526=AF$1))</f>
        <v>#N/A</v>
      </c>
      <c r="AG140" s="188" t="e">
        <f t="array" aca="1" ref="AG140" ca="1">SUM(INDIRECT(CONCATENATE($AB140))*('Inverts POINT'!$A$3:$A$526=AG$1))</f>
        <v>#N/A</v>
      </c>
    </row>
    <row r="141" spans="1:33" ht="14.4">
      <c r="A141" s="174" t="s">
        <v>633</v>
      </c>
      <c r="B141" s="183">
        <f t="shared" si="209"/>
        <v>318</v>
      </c>
      <c r="C141" s="183" t="str">
        <f t="shared" si="206"/>
        <v>'POINT INTERCEPT 2'!$LF$3:$LF$2302</v>
      </c>
      <c r="D141" s="184">
        <f>VLOOKUP($A141,'Metadata POINT'!$A:$M,2,FALSE)</f>
        <v>43495</v>
      </c>
      <c r="E141" s="184" t="str">
        <f>VLOOKUP($A141,'Metadata POINT'!$A:$M,3,FALSE)</f>
        <v>NA</v>
      </c>
      <c r="F141" s="185" t="str">
        <f>VLOOKUP($A141,'Metadata POINT'!$A:$M,4,FALSE)</f>
        <v>Pilli Pipa</v>
      </c>
      <c r="G141" s="184" t="str">
        <f>VLOOKUP($A141,'Metadata POINT'!$A:$M,6,FALSE)</f>
        <v>Nienke Klerks, Sofia Kolkman</v>
      </c>
      <c r="H141" s="186">
        <f>VLOOKUP($A141,'Metadata POINT'!$A:$M,7,FALSE)</f>
        <v>0.4284722222222222</v>
      </c>
      <c r="I141" s="187">
        <f>VLOOKUP($A141,'Metadata POINT'!$A:$M,9,FALSE)</f>
        <v>1.736111111111116E-2</v>
      </c>
      <c r="J141" s="184" t="str">
        <f>VLOOKUP($A141,'Metadata POINT'!$A:$M,10,FALSE)</f>
        <v>Depth 5.6</v>
      </c>
      <c r="K141" s="188">
        <f t="shared" ref="K141:T141" ca="1" si="286">COUNTIF(INDIRECT(CONCATENATE($C141)),K$1)/COUNTA(INDIRECT(CONCATENATE($C141)))*100</f>
        <v>17.073170731707318</v>
      </c>
      <c r="L141" s="188">
        <f t="shared" ca="1" si="286"/>
        <v>7.3170731707317067</v>
      </c>
      <c r="M141" s="188">
        <f t="shared" ca="1" si="286"/>
        <v>4.8780487804878048</v>
      </c>
      <c r="N141" s="188">
        <f t="shared" ca="1" si="286"/>
        <v>0</v>
      </c>
      <c r="O141" s="188">
        <f t="shared" ca="1" si="286"/>
        <v>0</v>
      </c>
      <c r="P141" s="188">
        <f t="shared" ca="1" si="286"/>
        <v>9.7560975609756095</v>
      </c>
      <c r="Q141" s="188">
        <f t="shared" ca="1" si="286"/>
        <v>0</v>
      </c>
      <c r="R141" s="188">
        <f t="shared" ca="1" si="286"/>
        <v>0</v>
      </c>
      <c r="S141" s="188">
        <f t="shared" ca="1" si="286"/>
        <v>4.8780487804878048</v>
      </c>
      <c r="T141" s="188">
        <f t="shared" ca="1" si="286"/>
        <v>0</v>
      </c>
      <c r="U141" s="188">
        <f t="shared" ca="1" si="2"/>
        <v>4.8780487804878048</v>
      </c>
      <c r="V141" s="188">
        <f t="shared" ref="V141:Y141" ca="1" si="287">COUNTIF(INDIRECT(CONCATENATE($C141)),V$1)/COUNTA(INDIRECT(CONCATENATE($C141)))*100</f>
        <v>7.3170731707317067</v>
      </c>
      <c r="W141" s="188">
        <f t="shared" ca="1" si="287"/>
        <v>0</v>
      </c>
      <c r="X141" s="188">
        <f t="shared" ca="1" si="287"/>
        <v>34.146341463414636</v>
      </c>
      <c r="Y141" s="188">
        <f t="shared" ca="1" si="287"/>
        <v>9.7560975609756095</v>
      </c>
      <c r="Z141" s="189">
        <f t="shared" ca="1" si="4"/>
        <v>100</v>
      </c>
      <c r="AA141" s="180">
        <f t="shared" si="9"/>
        <v>281</v>
      </c>
      <c r="AB141" s="191" t="str">
        <f t="shared" si="5"/>
        <v>'Inverts POINT'!$JU$3:$JU$500</v>
      </c>
      <c r="AC141" s="188" t="e">
        <f t="array" aca="1" ref="AC141" ca="1">SUM(INDIRECT(CONCATENATE($AB141))*('Inverts POINT'!$A$3:$A$526=AC$1))</f>
        <v>#N/A</v>
      </c>
      <c r="AD141" s="188" t="e">
        <f t="array" aca="1" ref="AD141" ca="1">SUM(INDIRECT(CONCATENATE($AB141))*('Inverts POINT'!$A$3:$A$526=AD$1))</f>
        <v>#N/A</v>
      </c>
      <c r="AE141" s="188" t="e">
        <f t="array" aca="1" ref="AE141" ca="1">SUM(INDIRECT(CONCATENATE($AB141))*('Inverts POINT'!$A$3:$A$526=AE$1))</f>
        <v>#N/A</v>
      </c>
      <c r="AF141" s="188" t="e">
        <f t="array" aca="1" ref="AF141" ca="1">SUM(INDIRECT(CONCATENATE($AB141))*('Inverts POINT'!$A$3:$A$526=AF$1))</f>
        <v>#N/A</v>
      </c>
      <c r="AG141" s="188" t="e">
        <f t="array" aca="1" ref="AG141" ca="1">SUM(INDIRECT(CONCATENATE($AB141))*('Inverts POINT'!$A$3:$A$526=AG$1))</f>
        <v>#N/A</v>
      </c>
    </row>
    <row r="142" spans="1:33" ht="14.4">
      <c r="A142" s="174" t="s">
        <v>635</v>
      </c>
      <c r="B142" s="183">
        <f t="shared" si="209"/>
        <v>326</v>
      </c>
      <c r="C142" s="183" t="str">
        <f t="shared" si="206"/>
        <v>'POINT INTERCEPT 2'!$LN$3:$LN$2302</v>
      </c>
      <c r="D142" s="184">
        <f>VLOOKUP($A142,'Metadata POINT'!$A:$M,2,FALSE)</f>
        <v>43495</v>
      </c>
      <c r="E142" s="184" t="str">
        <f>VLOOKUP($A142,'Metadata POINT'!$A:$M,3,FALSE)</f>
        <v>NA</v>
      </c>
      <c r="F142" s="185" t="str">
        <f>VLOOKUP($A142,'Metadata POINT'!$A:$M,4,FALSE)</f>
        <v>Firefly</v>
      </c>
      <c r="G142" s="184" t="str">
        <f>VLOOKUP($A142,'Metadata POINT'!$A:$M,6,FALSE)</f>
        <v>Nienke Klerks, Sofia Kolkman</v>
      </c>
      <c r="H142" s="186">
        <f>VLOOKUP($A142,'Metadata POINT'!$A:$M,7,FALSE)</f>
        <v>0.51527777777777772</v>
      </c>
      <c r="I142" s="187">
        <f>VLOOKUP($A142,'Metadata POINT'!$A:$M,9,FALSE)</f>
        <v>2.7083333333333348E-2</v>
      </c>
      <c r="J142" s="184" t="str">
        <f>VLOOKUP($A142,'Metadata POINT'!$A:$M,10,FALSE)</f>
        <v>Depth 2.6</v>
      </c>
      <c r="K142" s="188">
        <f t="shared" ref="K142:T142" ca="1" si="288">COUNTIF(INDIRECT(CONCATENATE($C142)),K$1)/COUNTA(INDIRECT(CONCATENATE($C142)))*100</f>
        <v>65.853658536585371</v>
      </c>
      <c r="L142" s="188">
        <f t="shared" ca="1" si="288"/>
        <v>0</v>
      </c>
      <c r="M142" s="188">
        <f t="shared" ca="1" si="288"/>
        <v>0</v>
      </c>
      <c r="N142" s="188">
        <f t="shared" ca="1" si="288"/>
        <v>2.4390243902439024</v>
      </c>
      <c r="O142" s="188">
        <f t="shared" ca="1" si="288"/>
        <v>4.8780487804878048</v>
      </c>
      <c r="P142" s="188">
        <f t="shared" ca="1" si="288"/>
        <v>2.4390243902439024</v>
      </c>
      <c r="Q142" s="188">
        <f t="shared" ca="1" si="288"/>
        <v>2.4390243902439024</v>
      </c>
      <c r="R142" s="188">
        <f t="shared" ca="1" si="288"/>
        <v>0</v>
      </c>
      <c r="S142" s="188">
        <f t="shared" ca="1" si="288"/>
        <v>0</v>
      </c>
      <c r="T142" s="188">
        <f t="shared" ca="1" si="288"/>
        <v>0</v>
      </c>
      <c r="U142" s="188">
        <f t="shared" ca="1" si="2"/>
        <v>2.4390243902439024</v>
      </c>
      <c r="V142" s="188">
        <f t="shared" ref="V142:Y142" ca="1" si="289">COUNTIF(INDIRECT(CONCATENATE($C142)),V$1)/COUNTA(INDIRECT(CONCATENATE($C142)))*100</f>
        <v>7.3170731707317067</v>
      </c>
      <c r="W142" s="188">
        <f t="shared" ca="1" si="289"/>
        <v>0</v>
      </c>
      <c r="X142" s="188">
        <f t="shared" ca="1" si="289"/>
        <v>4.8780487804878048</v>
      </c>
      <c r="Y142" s="188">
        <f t="shared" ca="1" si="289"/>
        <v>7.3170731707317067</v>
      </c>
      <c r="Z142" s="189">
        <f t="shared" ca="1" si="4"/>
        <v>99.999999999999986</v>
      </c>
      <c r="AA142" s="180">
        <f t="shared" si="9"/>
        <v>283</v>
      </c>
      <c r="AB142" s="191" t="str">
        <f t="shared" si="5"/>
        <v>'Inverts POINT'!$JW$3:$JW$500</v>
      </c>
      <c r="AC142" s="188" t="e">
        <f t="array" aca="1" ref="AC142" ca="1">SUM(INDIRECT(CONCATENATE($AB142))*('Inverts POINT'!$A$3:$A$526=AC$1))</f>
        <v>#N/A</v>
      </c>
      <c r="AD142" s="188" t="e">
        <f t="array" aca="1" ref="AD142" ca="1">SUM(INDIRECT(CONCATENATE($AB142))*('Inverts POINT'!$A$3:$A$526=AD$1))</f>
        <v>#N/A</v>
      </c>
      <c r="AE142" s="188" t="e">
        <f t="array" aca="1" ref="AE142" ca="1">SUM(INDIRECT(CONCATENATE($AB142))*('Inverts POINT'!$A$3:$A$526=AE$1))</f>
        <v>#N/A</v>
      </c>
      <c r="AF142" s="188" t="e">
        <f t="array" aca="1" ref="AF142" ca="1">SUM(INDIRECT(CONCATENATE($AB142))*('Inverts POINT'!$A$3:$A$526=AF$1))</f>
        <v>#N/A</v>
      </c>
      <c r="AG142" s="188" t="e">
        <f t="array" aca="1" ref="AG142" ca="1">SUM(INDIRECT(CONCATENATE($AB142))*('Inverts POINT'!$A$3:$A$526=AG$1))</f>
        <v>#N/A</v>
      </c>
    </row>
    <row r="143" spans="1:33" ht="14.4">
      <c r="A143" s="174" t="s">
        <v>636</v>
      </c>
      <c r="B143" s="183">
        <f t="shared" si="209"/>
        <v>334</v>
      </c>
      <c r="C143" s="183" t="str">
        <f t="shared" si="206"/>
        <v>'POINT INTERCEPT 2'!$LV$3:$LV$2302</v>
      </c>
      <c r="D143" s="184">
        <f>VLOOKUP($A143,'Metadata POINT'!$A:$M,2,FALSE)</f>
        <v>43496</v>
      </c>
      <c r="E143" s="184" t="str">
        <f>VLOOKUP($A143,'Metadata POINT'!$A:$M,3,FALSE)</f>
        <v>NA</v>
      </c>
      <c r="F143" s="185" t="str">
        <f>VLOOKUP($A143,'Metadata POINT'!$A:$M,4,FALSE)</f>
        <v>Wasini</v>
      </c>
      <c r="G143" s="184" t="str">
        <f>VLOOKUP($A143,'Metadata POINT'!$A:$M,6,FALSE)</f>
        <v>Nienke Klerks, Sofia Kolkman</v>
      </c>
      <c r="H143" s="186">
        <f>VLOOKUP($A143,'Metadata POINT'!$A:$M,7,FALSE)</f>
        <v>0.43819444444444444</v>
      </c>
      <c r="I143" s="187">
        <f>VLOOKUP($A143,'Metadata POINT'!$A:$M,9,FALSE)</f>
        <v>2.5694444444444464E-2</v>
      </c>
      <c r="J143" s="184" t="str">
        <f>VLOOKUP($A143,'Metadata POINT'!$A:$M,10,FALSE)</f>
        <v>Depth 4.1</v>
      </c>
      <c r="K143" s="188">
        <f t="shared" ref="K143:T143" ca="1" si="290">COUNTIF(INDIRECT(CONCATENATE($C143)),K$1)/COUNTA(INDIRECT(CONCATENATE($C143)))*100</f>
        <v>51.219512195121951</v>
      </c>
      <c r="L143" s="188">
        <f t="shared" ca="1" si="290"/>
        <v>2.4390243902439024</v>
      </c>
      <c r="M143" s="188">
        <f t="shared" ca="1" si="290"/>
        <v>0</v>
      </c>
      <c r="N143" s="188">
        <f t="shared" ca="1" si="290"/>
        <v>0</v>
      </c>
      <c r="O143" s="188">
        <f t="shared" ca="1" si="290"/>
        <v>0</v>
      </c>
      <c r="P143" s="188">
        <f t="shared" ca="1" si="290"/>
        <v>2.4390243902439024</v>
      </c>
      <c r="Q143" s="188">
        <f t="shared" ca="1" si="290"/>
        <v>0</v>
      </c>
      <c r="R143" s="188">
        <f t="shared" ca="1" si="290"/>
        <v>0</v>
      </c>
      <c r="S143" s="188">
        <f t="shared" ca="1" si="290"/>
        <v>0</v>
      </c>
      <c r="T143" s="188">
        <f t="shared" ca="1" si="290"/>
        <v>0</v>
      </c>
      <c r="U143" s="188">
        <f t="shared" ca="1" si="2"/>
        <v>19.512195121951219</v>
      </c>
      <c r="V143" s="188">
        <f t="shared" ref="V143:Y143" ca="1" si="291">COUNTIF(INDIRECT(CONCATENATE($C143)),V$1)/COUNTA(INDIRECT(CONCATENATE($C143)))*100</f>
        <v>9.7560975609756095</v>
      </c>
      <c r="W143" s="188">
        <f t="shared" ca="1" si="291"/>
        <v>0</v>
      </c>
      <c r="X143" s="188">
        <f t="shared" ca="1" si="291"/>
        <v>9.7560975609756095</v>
      </c>
      <c r="Y143" s="188">
        <f t="shared" ca="1" si="291"/>
        <v>4.8780487804878048</v>
      </c>
      <c r="Z143" s="189">
        <f t="shared" ca="1" si="4"/>
        <v>99.999999999999986</v>
      </c>
      <c r="AA143" s="180">
        <f t="shared" si="9"/>
        <v>285</v>
      </c>
      <c r="AB143" s="191" t="str">
        <f t="shared" si="5"/>
        <v>'Inverts POINT'!$JY$3:$JY$500</v>
      </c>
      <c r="AC143" s="188" t="e">
        <f t="array" aca="1" ref="AC143" ca="1">SUM(INDIRECT(CONCATENATE($AB143))*('Inverts POINT'!$A$3:$A$526=AC$1))</f>
        <v>#N/A</v>
      </c>
      <c r="AD143" s="188" t="e">
        <f t="array" aca="1" ref="AD143" ca="1">SUM(INDIRECT(CONCATENATE($AB143))*('Inverts POINT'!$A$3:$A$526=AD$1))</f>
        <v>#N/A</v>
      </c>
      <c r="AE143" s="188" t="e">
        <f t="array" aca="1" ref="AE143" ca="1">SUM(INDIRECT(CONCATENATE($AB143))*('Inverts POINT'!$A$3:$A$526=AE$1))</f>
        <v>#N/A</v>
      </c>
      <c r="AF143" s="188" t="e">
        <f t="array" aca="1" ref="AF143" ca="1">SUM(INDIRECT(CONCATENATE($AB143))*('Inverts POINT'!$A$3:$A$526=AF$1))</f>
        <v>#N/A</v>
      </c>
      <c r="AG143" s="188" t="e">
        <f t="array" aca="1" ref="AG143" ca="1">SUM(INDIRECT(CONCATENATE($AB143))*('Inverts POINT'!$A$3:$A$526=AG$1))</f>
        <v>#N/A</v>
      </c>
    </row>
    <row r="144" spans="1:33" ht="14.4">
      <c r="A144" s="174" t="s">
        <v>637</v>
      </c>
      <c r="B144" s="183">
        <f t="shared" si="209"/>
        <v>342</v>
      </c>
      <c r="C144" s="183" t="str">
        <f t="shared" si="206"/>
        <v>'POINT INTERCEPT 2'!$MD$3:$MD$2302</v>
      </c>
      <c r="D144" s="184">
        <f>VLOOKUP($A144,'Metadata POINT'!$A:$M,2,FALSE)</f>
        <v>43496</v>
      </c>
      <c r="E144" s="184" t="str">
        <f>VLOOKUP($A144,'Metadata POINT'!$A:$M,3,FALSE)</f>
        <v>NA</v>
      </c>
      <c r="F144" s="185" t="str">
        <f>VLOOKUP($A144,'Metadata POINT'!$A:$M,4,FALSE)</f>
        <v>Firefly</v>
      </c>
      <c r="G144" s="184" t="str">
        <f>VLOOKUP($A144,'Metadata POINT'!$A:$M,6,FALSE)</f>
        <v>Nienke Klerks, Sofia Kolkman</v>
      </c>
      <c r="H144" s="186">
        <f>VLOOKUP($A144,'Metadata POINT'!$A:$M,7,FALSE)</f>
        <v>0.62569444444444444</v>
      </c>
      <c r="I144" s="187">
        <f>VLOOKUP($A144,'Metadata POINT'!$A:$M,9,FALSE)</f>
        <v>2.2916666666666696E-2</v>
      </c>
      <c r="J144" s="184" t="str">
        <f>VLOOKUP($A144,'Metadata POINT'!$A:$M,10,FALSE)</f>
        <v>Depth 2.7</v>
      </c>
      <c r="K144" s="188">
        <f t="shared" ref="K144:T144" ca="1" si="292">COUNTIF(INDIRECT(CONCATENATE($C144)),K$1)/COUNTA(INDIRECT(CONCATENATE($C144)))*100</f>
        <v>63.414634146341463</v>
      </c>
      <c r="L144" s="188">
        <f t="shared" ca="1" si="292"/>
        <v>0</v>
      </c>
      <c r="M144" s="188">
        <f t="shared" ca="1" si="292"/>
        <v>0</v>
      </c>
      <c r="N144" s="188">
        <f t="shared" ca="1" si="292"/>
        <v>0</v>
      </c>
      <c r="O144" s="188">
        <f t="shared" ca="1" si="292"/>
        <v>0</v>
      </c>
      <c r="P144" s="188">
        <f t="shared" ca="1" si="292"/>
        <v>2.4390243902439024</v>
      </c>
      <c r="Q144" s="188">
        <f t="shared" ca="1" si="292"/>
        <v>0</v>
      </c>
      <c r="R144" s="188">
        <f t="shared" ca="1" si="292"/>
        <v>0</v>
      </c>
      <c r="S144" s="188">
        <f t="shared" ca="1" si="292"/>
        <v>4.8780487804878048</v>
      </c>
      <c r="T144" s="188">
        <f t="shared" ca="1" si="292"/>
        <v>0</v>
      </c>
      <c r="U144" s="188">
        <f t="shared" ca="1" si="2"/>
        <v>2.4390243902439024</v>
      </c>
      <c r="V144" s="188">
        <f t="shared" ref="V144:Y144" ca="1" si="293">COUNTIF(INDIRECT(CONCATENATE($C144)),V$1)/COUNTA(INDIRECT(CONCATENATE($C144)))*100</f>
        <v>0</v>
      </c>
      <c r="W144" s="188">
        <f t="shared" ca="1" si="293"/>
        <v>0</v>
      </c>
      <c r="X144" s="188">
        <f t="shared" ca="1" si="293"/>
        <v>21.951219512195124</v>
      </c>
      <c r="Y144" s="188">
        <f t="shared" ca="1" si="293"/>
        <v>4.8780487804878048</v>
      </c>
      <c r="Z144" s="189">
        <f t="shared" ca="1" si="4"/>
        <v>100</v>
      </c>
      <c r="AA144" s="180">
        <f t="shared" si="9"/>
        <v>287</v>
      </c>
      <c r="AB144" s="191" t="str">
        <f t="shared" si="5"/>
        <v>'Inverts POINT'!$KA$3:$KA$500</v>
      </c>
      <c r="AC144" s="188" t="e">
        <f t="array" aca="1" ref="AC144" ca="1">SUM(INDIRECT(CONCATENATE($AB144))*('Inverts POINT'!$A$3:$A$526=AC$1))</f>
        <v>#N/A</v>
      </c>
      <c r="AD144" s="188" t="e">
        <f t="array" aca="1" ref="AD144" ca="1">SUM(INDIRECT(CONCATENATE($AB144))*('Inverts POINT'!$A$3:$A$526=AD$1))</f>
        <v>#N/A</v>
      </c>
      <c r="AE144" s="188" t="e">
        <f t="array" aca="1" ref="AE144" ca="1">SUM(INDIRECT(CONCATENATE($AB144))*('Inverts POINT'!$A$3:$A$526=AE$1))</f>
        <v>#N/A</v>
      </c>
      <c r="AF144" s="188" t="e">
        <f t="array" aca="1" ref="AF144" ca="1">SUM(INDIRECT(CONCATENATE($AB144))*('Inverts POINT'!$A$3:$A$526=AF$1))</f>
        <v>#N/A</v>
      </c>
      <c r="AG144" s="188" t="e">
        <f t="array" aca="1" ref="AG144" ca="1">SUM(INDIRECT(CONCATENATE($AB144))*('Inverts POINT'!$A$3:$A$526=AG$1))</f>
        <v>#N/A</v>
      </c>
    </row>
    <row r="145" spans="1:33" ht="14.4">
      <c r="A145" s="174" t="s">
        <v>638</v>
      </c>
      <c r="B145" s="183">
        <f t="shared" si="209"/>
        <v>350</v>
      </c>
      <c r="C145" s="183" t="str">
        <f t="shared" si="206"/>
        <v>'POINT INTERCEPT 2'!$ML$3:$ML$2302</v>
      </c>
      <c r="D145" s="184">
        <f>VLOOKUP($A145,'Metadata POINT'!$A:$M,2,FALSE)</f>
        <v>43497</v>
      </c>
      <c r="E145" s="184" t="str">
        <f>VLOOKUP($A145,'Metadata POINT'!$A:$M,3,FALSE)</f>
        <v>NA</v>
      </c>
      <c r="F145" s="185" t="str">
        <f>VLOOKUP($A145,'Metadata POINT'!$A:$M,4,FALSE)</f>
        <v>Wasini</v>
      </c>
      <c r="G145" s="184" t="str">
        <f>VLOOKUP($A145,'Metadata POINT'!$A:$M,6,FALSE)</f>
        <v>Nienke Klerks, Sofia Kolkman</v>
      </c>
      <c r="H145" s="186">
        <f>VLOOKUP($A145,'Metadata POINT'!$A:$M,7,FALSE)</f>
        <v>0.46041666666666664</v>
      </c>
      <c r="I145" s="187">
        <f>VLOOKUP($A145,'Metadata POINT'!$A:$M,9,FALSE)</f>
        <v>2.083333333333337E-2</v>
      </c>
      <c r="J145" s="184" t="str">
        <f>VLOOKUP($A145,'Metadata POINT'!$A:$M,10,FALSE)</f>
        <v>Depth 3.1</v>
      </c>
      <c r="K145" s="188">
        <f t="shared" ref="K145:T145" ca="1" si="294">COUNTIF(INDIRECT(CONCATENATE($C145)),K$1)/COUNTA(INDIRECT(CONCATENATE($C145)))*100</f>
        <v>43.902439024390247</v>
      </c>
      <c r="L145" s="188">
        <f t="shared" ca="1" si="294"/>
        <v>9.7560975609756095</v>
      </c>
      <c r="M145" s="188">
        <f t="shared" ca="1" si="294"/>
        <v>2.4390243902439024</v>
      </c>
      <c r="N145" s="188">
        <f t="shared" ca="1" si="294"/>
        <v>0</v>
      </c>
      <c r="O145" s="188">
        <f t="shared" ca="1" si="294"/>
        <v>0</v>
      </c>
      <c r="P145" s="188">
        <f t="shared" ca="1" si="294"/>
        <v>12.195121951219512</v>
      </c>
      <c r="Q145" s="188">
        <f t="shared" ca="1" si="294"/>
        <v>2.4390243902439024</v>
      </c>
      <c r="R145" s="188">
        <f t="shared" ca="1" si="294"/>
        <v>0</v>
      </c>
      <c r="S145" s="188">
        <f t="shared" ca="1" si="294"/>
        <v>0</v>
      </c>
      <c r="T145" s="188">
        <f t="shared" ca="1" si="294"/>
        <v>2.4390243902439024</v>
      </c>
      <c r="U145" s="188">
        <f t="shared" ca="1" si="2"/>
        <v>2.4390243902439024</v>
      </c>
      <c r="V145" s="188">
        <f t="shared" ref="V145:Y145" ca="1" si="295">COUNTIF(INDIRECT(CONCATENATE($C145)),V$1)/COUNTA(INDIRECT(CONCATENATE($C145)))*100</f>
        <v>4.8780487804878048</v>
      </c>
      <c r="W145" s="188">
        <f t="shared" ca="1" si="295"/>
        <v>0</v>
      </c>
      <c r="X145" s="188">
        <f t="shared" ca="1" si="295"/>
        <v>4.8780487804878048</v>
      </c>
      <c r="Y145" s="188">
        <f t="shared" ca="1" si="295"/>
        <v>14.634146341463413</v>
      </c>
      <c r="Z145" s="189">
        <f t="shared" ca="1" si="4"/>
        <v>100</v>
      </c>
      <c r="AA145" s="180">
        <f t="shared" si="9"/>
        <v>289</v>
      </c>
      <c r="AB145" s="191" t="str">
        <f t="shared" si="5"/>
        <v>'Inverts POINT'!$KC$3:$KC$500</v>
      </c>
      <c r="AC145" s="188" t="e">
        <f t="array" aca="1" ref="AC145" ca="1">SUM(INDIRECT(CONCATENATE($AB145))*('Inverts POINT'!$A$3:$A$526=AC$1))</f>
        <v>#N/A</v>
      </c>
      <c r="AD145" s="188" t="e">
        <f t="array" aca="1" ref="AD145" ca="1">SUM(INDIRECT(CONCATENATE($AB145))*('Inverts POINT'!$A$3:$A$526=AD$1))</f>
        <v>#N/A</v>
      </c>
      <c r="AE145" s="188" t="e">
        <f t="array" aca="1" ref="AE145" ca="1">SUM(INDIRECT(CONCATENATE($AB145))*('Inverts POINT'!$A$3:$A$526=AE$1))</f>
        <v>#N/A</v>
      </c>
      <c r="AF145" s="188" t="e">
        <f t="array" aca="1" ref="AF145" ca="1">SUM(INDIRECT(CONCATENATE($AB145))*('Inverts POINT'!$A$3:$A$526=AF$1))</f>
        <v>#N/A</v>
      </c>
      <c r="AG145" s="188" t="e">
        <f t="array" aca="1" ref="AG145" ca="1">SUM(INDIRECT(CONCATENATE($AB145))*('Inverts POINT'!$A$3:$A$526=AG$1))</f>
        <v>#N/A</v>
      </c>
    </row>
    <row r="146" spans="1:33" ht="14.4">
      <c r="A146" s="174" t="s">
        <v>640</v>
      </c>
      <c r="B146" s="183">
        <f t="shared" si="209"/>
        <v>358</v>
      </c>
      <c r="C146" s="183" t="str">
        <f t="shared" si="206"/>
        <v>'POINT INTERCEPT 2'!$MT$3:$MT$2302</v>
      </c>
      <c r="D146" s="184">
        <f>VLOOKUP($A146,'Metadata POINT'!$A:$M,2,FALSE)</f>
        <v>43497</v>
      </c>
      <c r="E146" s="184" t="str">
        <f>VLOOKUP($A146,'Metadata POINT'!$A:$M,3,FALSE)</f>
        <v>NA</v>
      </c>
      <c r="F146" s="185" t="str">
        <f>VLOOKUP($A146,'Metadata POINT'!$A:$M,4,FALSE)</f>
        <v>Firefly</v>
      </c>
      <c r="G146" s="184" t="str">
        <f>VLOOKUP($A146,'Metadata POINT'!$A:$M,6,FALSE)</f>
        <v>Nienke Klerks, Sofia Kolkman</v>
      </c>
      <c r="H146" s="186">
        <f>VLOOKUP($A146,'Metadata POINT'!$A:$M,7,FALSE)</f>
        <v>0.59652777777777777</v>
      </c>
      <c r="I146" s="187">
        <f>VLOOKUP($A146,'Metadata POINT'!$A:$M,9,FALSE)</f>
        <v>2.5000000000000022E-2</v>
      </c>
      <c r="J146" s="184" t="str">
        <f>VLOOKUP($A146,'Metadata POINT'!$A:$M,10,FALSE)</f>
        <v>Depth 2.9</v>
      </c>
      <c r="K146" s="188">
        <f t="shared" ref="K146:T146" ca="1" si="296">COUNTIF(INDIRECT(CONCATENATE($C146)),K$1)/COUNTA(INDIRECT(CONCATENATE($C146)))*100</f>
        <v>58.536585365853654</v>
      </c>
      <c r="L146" s="188">
        <f t="shared" ca="1" si="296"/>
        <v>7.3170731707317067</v>
      </c>
      <c r="M146" s="188">
        <f t="shared" ca="1" si="296"/>
        <v>2.4390243902439024</v>
      </c>
      <c r="N146" s="188">
        <f t="shared" ca="1" si="296"/>
        <v>0</v>
      </c>
      <c r="O146" s="188">
        <f t="shared" ca="1" si="296"/>
        <v>0</v>
      </c>
      <c r="P146" s="188">
        <f t="shared" ca="1" si="296"/>
        <v>4.8780487804878048</v>
      </c>
      <c r="Q146" s="188">
        <f t="shared" ca="1" si="296"/>
        <v>0</v>
      </c>
      <c r="R146" s="188">
        <f t="shared" ca="1" si="296"/>
        <v>0</v>
      </c>
      <c r="S146" s="188">
        <f t="shared" ca="1" si="296"/>
        <v>2.4390243902439024</v>
      </c>
      <c r="T146" s="188">
        <f t="shared" ca="1" si="296"/>
        <v>0</v>
      </c>
      <c r="U146" s="188">
        <f t="shared" ca="1" si="2"/>
        <v>0</v>
      </c>
      <c r="V146" s="188">
        <f t="shared" ref="V146:Y146" ca="1" si="297">COUNTIF(INDIRECT(CONCATENATE($C146)),V$1)/COUNTA(INDIRECT(CONCATENATE($C146)))*100</f>
        <v>2.4390243902439024</v>
      </c>
      <c r="W146" s="188">
        <f t="shared" ca="1" si="297"/>
        <v>0</v>
      </c>
      <c r="X146" s="188">
        <f t="shared" ca="1" si="297"/>
        <v>19.512195121951219</v>
      </c>
      <c r="Y146" s="188">
        <f t="shared" ca="1" si="297"/>
        <v>2.4390243902439024</v>
      </c>
      <c r="Z146" s="189">
        <f t="shared" ca="1" si="4"/>
        <v>99.999999999999986</v>
      </c>
      <c r="AA146" s="180">
        <f t="shared" si="9"/>
        <v>291</v>
      </c>
      <c r="AB146" s="191" t="str">
        <f t="shared" si="5"/>
        <v>'Inverts POINT'!$KE$3:$KE$500</v>
      </c>
      <c r="AC146" s="188" t="e">
        <f t="array" aca="1" ref="AC146" ca="1">SUM(INDIRECT(CONCATENATE($AB146))*('Inverts POINT'!$A$3:$A$526=AC$1))</f>
        <v>#N/A</v>
      </c>
      <c r="AD146" s="188" t="e">
        <f t="array" aca="1" ref="AD146" ca="1">SUM(INDIRECT(CONCATENATE($AB146))*('Inverts POINT'!$A$3:$A$526=AD$1))</f>
        <v>#N/A</v>
      </c>
      <c r="AE146" s="188" t="e">
        <f t="array" aca="1" ref="AE146" ca="1">SUM(INDIRECT(CONCATENATE($AB146))*('Inverts POINT'!$A$3:$A$526=AE$1))</f>
        <v>#N/A</v>
      </c>
      <c r="AF146" s="188" t="e">
        <f t="array" aca="1" ref="AF146" ca="1">SUM(INDIRECT(CONCATENATE($AB146))*('Inverts POINT'!$A$3:$A$526=AF$1))</f>
        <v>#N/A</v>
      </c>
      <c r="AG146" s="188" t="e">
        <f t="array" aca="1" ref="AG146" ca="1">SUM(INDIRECT(CONCATENATE($AB146))*('Inverts POINT'!$A$3:$A$526=AG$1))</f>
        <v>#N/A</v>
      </c>
    </row>
    <row r="147" spans="1:33" ht="14.4">
      <c r="A147" s="174" t="s">
        <v>641</v>
      </c>
      <c r="B147" s="183">
        <f t="shared" si="209"/>
        <v>366</v>
      </c>
      <c r="C147" s="183" t="str">
        <f t="shared" si="206"/>
        <v>'POINT INTERCEPT 2'!$NB$3:$NB$2302</v>
      </c>
      <c r="D147" s="184">
        <f>VLOOKUP($A147,'Metadata POINT'!$A:$M,2,FALSE)</f>
        <v>43501</v>
      </c>
      <c r="E147" s="184" t="str">
        <f>VLOOKUP($A147,'Metadata POINT'!$A:$M,3,FALSE)</f>
        <v>NA</v>
      </c>
      <c r="F147" s="185" t="str">
        <f>VLOOKUP($A147,'Metadata POINT'!$A:$M,4,FALSE)</f>
        <v>Firefly</v>
      </c>
      <c r="G147" s="184" t="str">
        <f>VLOOKUP($A147,'Metadata POINT'!$A:$M,6,FALSE)</f>
        <v>Nienke Klerks, Sofia Kolkman</v>
      </c>
      <c r="H147" s="186">
        <f>VLOOKUP($A147,'Metadata POINT'!$A:$M,7,FALSE)</f>
        <v>0.6479166666666667</v>
      </c>
      <c r="I147" s="187">
        <f>VLOOKUP($A147,'Metadata POINT'!$A:$M,9,FALSE)</f>
        <v>3.0555555555555558E-2</v>
      </c>
      <c r="J147" s="184" t="str">
        <f>VLOOKUP($A147,'Metadata POINT'!$A:$M,10,FALSE)</f>
        <v>Depth 3.1</v>
      </c>
      <c r="K147" s="188">
        <f t="shared" ref="K147:T147" ca="1" si="298">COUNTIF(INDIRECT(CONCATENATE($C147)),K$1)/COUNTA(INDIRECT(CONCATENATE($C147)))*100</f>
        <v>53.658536585365859</v>
      </c>
      <c r="L147" s="188">
        <f t="shared" ca="1" si="298"/>
        <v>7.3170731707317067</v>
      </c>
      <c r="M147" s="188">
        <f t="shared" ca="1" si="298"/>
        <v>0</v>
      </c>
      <c r="N147" s="188">
        <f t="shared" ca="1" si="298"/>
        <v>0</v>
      </c>
      <c r="O147" s="188">
        <f t="shared" ca="1" si="298"/>
        <v>0</v>
      </c>
      <c r="P147" s="188">
        <f t="shared" ca="1" si="298"/>
        <v>2.4390243902439024</v>
      </c>
      <c r="Q147" s="188">
        <f t="shared" ca="1" si="298"/>
        <v>0</v>
      </c>
      <c r="R147" s="188">
        <f t="shared" ca="1" si="298"/>
        <v>7.3170731707317067</v>
      </c>
      <c r="S147" s="188">
        <f t="shared" ca="1" si="298"/>
        <v>0</v>
      </c>
      <c r="T147" s="188">
        <f t="shared" ca="1" si="298"/>
        <v>0</v>
      </c>
      <c r="U147" s="188">
        <f t="shared" ca="1" si="2"/>
        <v>2.4390243902439024</v>
      </c>
      <c r="V147" s="188">
        <f t="shared" ref="V147:Y147" ca="1" si="299">COUNTIF(INDIRECT(CONCATENATE($C147)),V$1)/COUNTA(INDIRECT(CONCATENATE($C147)))*100</f>
        <v>2.4390243902439024</v>
      </c>
      <c r="W147" s="188">
        <f t="shared" ca="1" si="299"/>
        <v>0</v>
      </c>
      <c r="X147" s="188">
        <f t="shared" ca="1" si="299"/>
        <v>19.512195121951219</v>
      </c>
      <c r="Y147" s="188">
        <f t="shared" ca="1" si="299"/>
        <v>4.8780487804878048</v>
      </c>
      <c r="Z147" s="189">
        <f t="shared" ca="1" si="4"/>
        <v>100</v>
      </c>
      <c r="AA147" s="180">
        <f t="shared" si="9"/>
        <v>293</v>
      </c>
      <c r="AB147" s="191" t="str">
        <f t="shared" si="5"/>
        <v>'Inverts POINT'!$KG$3:$KG$500</v>
      </c>
      <c r="AC147" s="188" t="e">
        <f t="array" aca="1" ref="AC147" ca="1">SUM(INDIRECT(CONCATENATE($AB147))*('Inverts POINT'!$A$3:$A$526=AC$1))</f>
        <v>#N/A</v>
      </c>
      <c r="AD147" s="188" t="e">
        <f t="array" aca="1" ref="AD147" ca="1">SUM(INDIRECT(CONCATENATE($AB147))*('Inverts POINT'!$A$3:$A$526=AD$1))</f>
        <v>#N/A</v>
      </c>
      <c r="AE147" s="188" t="e">
        <f t="array" aca="1" ref="AE147" ca="1">SUM(INDIRECT(CONCATENATE($AB147))*('Inverts POINT'!$A$3:$A$526=AE$1))</f>
        <v>#N/A</v>
      </c>
      <c r="AF147" s="188" t="e">
        <f t="array" aca="1" ref="AF147" ca="1">SUM(INDIRECT(CONCATENATE($AB147))*('Inverts POINT'!$A$3:$A$526=AF$1))</f>
        <v>#N/A</v>
      </c>
      <c r="AG147" s="188" t="e">
        <f t="array" aca="1" ref="AG147" ca="1">SUM(INDIRECT(CONCATENATE($AB147))*('Inverts POINT'!$A$3:$A$526=AG$1))</f>
        <v>#N/A</v>
      </c>
    </row>
    <row r="148" spans="1:33" ht="14.4">
      <c r="A148" s="174" t="s">
        <v>642</v>
      </c>
      <c r="B148" s="183">
        <f t="shared" si="209"/>
        <v>374</v>
      </c>
      <c r="C148" s="183" t="str">
        <f t="shared" si="206"/>
        <v>'POINT INTERCEPT 2'!$NJ$3:$NJ$2302</v>
      </c>
      <c r="D148" s="184">
        <f>VLOOKUP($A148,'Metadata POINT'!$A:$M,2,FALSE)</f>
        <v>43502</v>
      </c>
      <c r="E148" s="184" t="str">
        <f>VLOOKUP($A148,'Metadata POINT'!$A:$M,3,FALSE)</f>
        <v>NA</v>
      </c>
      <c r="F148" s="185" t="str">
        <f>VLOOKUP($A148,'Metadata POINT'!$A:$M,4,FALSE)</f>
        <v>Firefly</v>
      </c>
      <c r="G148" s="184" t="str">
        <f>VLOOKUP($A148,'Metadata POINT'!$A:$M,6,FALSE)</f>
        <v>Nienke Klerks, Sofia Kolkman</v>
      </c>
      <c r="H148" s="186">
        <f>VLOOKUP($A148,'Metadata POINT'!$A:$M,7,FALSE)</f>
        <v>0.64513888888888893</v>
      </c>
      <c r="I148" s="187">
        <f>VLOOKUP($A148,'Metadata POINT'!$A:$M,9,FALSE)</f>
        <v>2.1527777777777701E-2</v>
      </c>
      <c r="J148" s="184" t="str">
        <f>VLOOKUP($A148,'Metadata POINT'!$A:$M,10,FALSE)</f>
        <v>Depth 2.7</v>
      </c>
      <c r="K148" s="188">
        <f t="shared" ref="K148:T148" ca="1" si="300">COUNTIF(INDIRECT(CONCATENATE($C148)),K$1)/COUNTA(INDIRECT(CONCATENATE($C148)))*100</f>
        <v>63.414634146341463</v>
      </c>
      <c r="L148" s="188">
        <f t="shared" ca="1" si="300"/>
        <v>7.3170731707317067</v>
      </c>
      <c r="M148" s="188">
        <f t="shared" ca="1" si="300"/>
        <v>2.4390243902439024</v>
      </c>
      <c r="N148" s="188">
        <f t="shared" ca="1" si="300"/>
        <v>0</v>
      </c>
      <c r="O148" s="188">
        <f t="shared" ca="1" si="300"/>
        <v>0</v>
      </c>
      <c r="P148" s="188">
        <f t="shared" ca="1" si="300"/>
        <v>4.8780487804878048</v>
      </c>
      <c r="Q148" s="188">
        <f t="shared" ca="1" si="300"/>
        <v>0</v>
      </c>
      <c r="R148" s="188">
        <f t="shared" ca="1" si="300"/>
        <v>0</v>
      </c>
      <c r="S148" s="188">
        <f t="shared" ca="1" si="300"/>
        <v>0</v>
      </c>
      <c r="T148" s="188">
        <f t="shared" ca="1" si="300"/>
        <v>0</v>
      </c>
      <c r="U148" s="188">
        <f t="shared" ca="1" si="2"/>
        <v>0</v>
      </c>
      <c r="V148" s="188">
        <f t="shared" ref="V148:Y148" ca="1" si="301">COUNTIF(INDIRECT(CONCATENATE($C148)),V$1)/COUNTA(INDIRECT(CONCATENATE($C148)))*100</f>
        <v>7.3170731707317067</v>
      </c>
      <c r="W148" s="188">
        <f t="shared" ca="1" si="301"/>
        <v>0</v>
      </c>
      <c r="X148" s="188">
        <f t="shared" ca="1" si="301"/>
        <v>7.3170731707317067</v>
      </c>
      <c r="Y148" s="188">
        <f t="shared" ca="1" si="301"/>
        <v>7.3170731707317067</v>
      </c>
      <c r="Z148" s="189">
        <f t="shared" ca="1" si="4"/>
        <v>99.999999999999986</v>
      </c>
      <c r="AA148" s="180">
        <f t="shared" si="9"/>
        <v>295</v>
      </c>
      <c r="AB148" s="191" t="str">
        <f t="shared" si="5"/>
        <v>'Inverts POINT'!$KI$3:$KI$500</v>
      </c>
      <c r="AC148" s="188" t="e">
        <f t="array" aca="1" ref="AC148" ca="1">SUM(INDIRECT(CONCATENATE($AB148))*('Inverts POINT'!$A$3:$A$526=AC$1))</f>
        <v>#N/A</v>
      </c>
      <c r="AD148" s="188" t="e">
        <f t="array" aca="1" ref="AD148" ca="1">SUM(INDIRECT(CONCATENATE($AB148))*('Inverts POINT'!$A$3:$A$526=AD$1))</f>
        <v>#N/A</v>
      </c>
      <c r="AE148" s="188" t="e">
        <f t="array" aca="1" ref="AE148" ca="1">SUM(INDIRECT(CONCATENATE($AB148))*('Inverts POINT'!$A$3:$A$526=AE$1))</f>
        <v>#N/A</v>
      </c>
      <c r="AF148" s="188" t="e">
        <f t="array" aca="1" ref="AF148" ca="1">SUM(INDIRECT(CONCATENATE($AB148))*('Inverts POINT'!$A$3:$A$526=AF$1))</f>
        <v>#N/A</v>
      </c>
      <c r="AG148" s="188" t="e">
        <f t="array" aca="1" ref="AG148" ca="1">SUM(INDIRECT(CONCATENATE($AB148))*('Inverts POINT'!$A$3:$A$526=AG$1))</f>
        <v>#N/A</v>
      </c>
    </row>
    <row r="149" spans="1:33" ht="14.4">
      <c r="A149" s="174" t="s">
        <v>643</v>
      </c>
      <c r="B149" s="183">
        <f t="shared" si="209"/>
        <v>382</v>
      </c>
      <c r="C149" s="183" t="str">
        <f t="shared" si="206"/>
        <v>'POINT INTERCEPT 2'!$NR$3:$NR$2302</v>
      </c>
      <c r="D149" s="184">
        <f>VLOOKUP($A149,'Metadata POINT'!$A:$M,2,FALSE)</f>
        <v>43503</v>
      </c>
      <c r="E149" s="184" t="str">
        <f>VLOOKUP($A149,'Metadata POINT'!$A:$M,3,FALSE)</f>
        <v>NA</v>
      </c>
      <c r="F149" s="185" t="str">
        <f>VLOOKUP($A149,'Metadata POINT'!$A:$M,4,FALSE)</f>
        <v>Wasini</v>
      </c>
      <c r="G149" s="184" t="str">
        <f>VLOOKUP($A149,'Metadata POINT'!$A:$M,6,FALSE)</f>
        <v>Nienke Klerks, Sofia Kolkman</v>
      </c>
      <c r="H149" s="186">
        <f>VLOOKUP($A149,'Metadata POINT'!$A:$M,7,FALSE)</f>
        <v>0.4513888888888889</v>
      </c>
      <c r="I149" s="187">
        <f>VLOOKUP($A149,'Metadata POINT'!$A:$M,9,FALSE)</f>
        <v>2.0833333333333315E-2</v>
      </c>
      <c r="J149" s="184" t="str">
        <f>VLOOKUP($A149,'Metadata POINT'!$A:$M,10,FALSE)</f>
        <v xml:space="preserve">Depth 2.3 </v>
      </c>
      <c r="K149" s="188">
        <f t="shared" ref="K149:T149" ca="1" si="302">COUNTIF(INDIRECT(CONCATENATE($C149)),K$1)/COUNTA(INDIRECT(CONCATENATE($C149)))*100</f>
        <v>56.09756097560976</v>
      </c>
      <c r="L149" s="188">
        <f t="shared" ca="1" si="302"/>
        <v>0</v>
      </c>
      <c r="M149" s="188">
        <f t="shared" ca="1" si="302"/>
        <v>4.8780487804878048</v>
      </c>
      <c r="N149" s="188">
        <f t="shared" ca="1" si="302"/>
        <v>2.4390243902439024</v>
      </c>
      <c r="O149" s="188">
        <f t="shared" ca="1" si="302"/>
        <v>0</v>
      </c>
      <c r="P149" s="188">
        <f t="shared" ca="1" si="302"/>
        <v>12.195121951219512</v>
      </c>
      <c r="Q149" s="188">
        <f t="shared" ca="1" si="302"/>
        <v>0</v>
      </c>
      <c r="R149" s="188">
        <f t="shared" ca="1" si="302"/>
        <v>0</v>
      </c>
      <c r="S149" s="188">
        <f t="shared" ca="1" si="302"/>
        <v>2.4390243902439024</v>
      </c>
      <c r="T149" s="188">
        <f t="shared" ca="1" si="302"/>
        <v>0</v>
      </c>
      <c r="U149" s="188">
        <f t="shared" ca="1" si="2"/>
        <v>0</v>
      </c>
      <c r="V149" s="188">
        <f t="shared" ref="V149:Y149" ca="1" si="303">COUNTIF(INDIRECT(CONCATENATE($C149)),V$1)/COUNTA(INDIRECT(CONCATENATE($C149)))*100</f>
        <v>4.8780487804878048</v>
      </c>
      <c r="W149" s="188">
        <f t="shared" ca="1" si="303"/>
        <v>0</v>
      </c>
      <c r="X149" s="188">
        <f t="shared" ca="1" si="303"/>
        <v>9.7560975609756095</v>
      </c>
      <c r="Y149" s="188">
        <f t="shared" ca="1" si="303"/>
        <v>7.3170731707317067</v>
      </c>
      <c r="Z149" s="189">
        <f t="shared" ca="1" si="4"/>
        <v>99.999999999999986</v>
      </c>
      <c r="AA149" s="180">
        <f t="shared" si="9"/>
        <v>297</v>
      </c>
      <c r="AB149" s="191" t="str">
        <f t="shared" si="5"/>
        <v>'Inverts POINT'!$KK$3:$KK$500</v>
      </c>
      <c r="AC149" s="188" t="e">
        <f t="array" aca="1" ref="AC149" ca="1">SUM(INDIRECT(CONCATENATE($AB149))*('Inverts POINT'!$A$3:$A$526=AC$1))</f>
        <v>#N/A</v>
      </c>
      <c r="AD149" s="188" t="e">
        <f t="array" aca="1" ref="AD149" ca="1">SUM(INDIRECT(CONCATENATE($AB149))*('Inverts POINT'!$A$3:$A$526=AD$1))</f>
        <v>#N/A</v>
      </c>
      <c r="AE149" s="188" t="e">
        <f t="array" aca="1" ref="AE149" ca="1">SUM(INDIRECT(CONCATENATE($AB149))*('Inverts POINT'!$A$3:$A$526=AE$1))</f>
        <v>#N/A</v>
      </c>
      <c r="AF149" s="188" t="e">
        <f t="array" aca="1" ref="AF149" ca="1">SUM(INDIRECT(CONCATENATE($AB149))*('Inverts POINT'!$A$3:$A$526=AF$1))</f>
        <v>#N/A</v>
      </c>
      <c r="AG149" s="188" t="e">
        <f t="array" aca="1" ref="AG149" ca="1">SUM(INDIRECT(CONCATENATE($AB149))*('Inverts POINT'!$A$3:$A$526=AG$1))</f>
        <v>#N/A</v>
      </c>
    </row>
    <row r="150" spans="1:33" ht="14.4">
      <c r="A150" s="174" t="s">
        <v>644</v>
      </c>
      <c r="B150" s="183">
        <f t="shared" si="209"/>
        <v>390</v>
      </c>
      <c r="C150" s="183" t="str">
        <f t="shared" si="206"/>
        <v>'POINT INTERCEPT 2'!$NZ$3:$NZ$2302</v>
      </c>
      <c r="D150" s="184">
        <f>VLOOKUP($A150,'Metadata POINT'!$A:$M,2,FALSE)</f>
        <v>43504</v>
      </c>
      <c r="E150" s="184" t="str">
        <f>VLOOKUP($A150,'Metadata POINT'!$A:$M,3,FALSE)</f>
        <v>NA</v>
      </c>
      <c r="F150" s="185" t="str">
        <f>VLOOKUP($A150,'Metadata POINT'!$A:$M,4,FALSE)</f>
        <v>Wasini</v>
      </c>
      <c r="G150" s="184" t="str">
        <f>VLOOKUP($A150,'Metadata POINT'!$A:$M,6,FALSE)</f>
        <v>Nienke Klerks, Sofia Kolkman</v>
      </c>
      <c r="H150" s="186">
        <f>VLOOKUP($A150,'Metadata POINT'!$A:$M,7,FALSE)</f>
        <v>0.43194444444444446</v>
      </c>
      <c r="I150" s="187">
        <f>VLOOKUP($A150,'Metadata POINT'!$A:$M,9,FALSE)</f>
        <v>2.5694444444444409E-2</v>
      </c>
      <c r="J150" s="184" t="str">
        <f>VLOOKUP($A150,'Metadata POINT'!$A:$M,10,FALSE)</f>
        <v>Depth 4.1</v>
      </c>
      <c r="K150" s="188">
        <f t="shared" ref="K150:T150" ca="1" si="304">COUNTIF(INDIRECT(CONCATENATE($C150)),K$1)/COUNTA(INDIRECT(CONCATENATE($C150)))*100</f>
        <v>70.731707317073173</v>
      </c>
      <c r="L150" s="188">
        <f t="shared" ca="1" si="304"/>
        <v>0</v>
      </c>
      <c r="M150" s="188">
        <f t="shared" ca="1" si="304"/>
        <v>0</v>
      </c>
      <c r="N150" s="188">
        <f t="shared" ca="1" si="304"/>
        <v>2.4390243902439024</v>
      </c>
      <c r="O150" s="188">
        <f t="shared" ca="1" si="304"/>
        <v>0</v>
      </c>
      <c r="P150" s="188">
        <f t="shared" ca="1" si="304"/>
        <v>7.3170731707317067</v>
      </c>
      <c r="Q150" s="188">
        <f t="shared" ca="1" si="304"/>
        <v>0</v>
      </c>
      <c r="R150" s="188">
        <f t="shared" ca="1" si="304"/>
        <v>0</v>
      </c>
      <c r="S150" s="188">
        <f t="shared" ca="1" si="304"/>
        <v>0</v>
      </c>
      <c r="T150" s="188">
        <f t="shared" ca="1" si="304"/>
        <v>0</v>
      </c>
      <c r="U150" s="188">
        <f t="shared" ca="1" si="2"/>
        <v>7.3170731707317067</v>
      </c>
      <c r="V150" s="188">
        <f t="shared" ref="V150:Y150" ca="1" si="305">COUNTIF(INDIRECT(CONCATENATE($C150)),V$1)/COUNTA(INDIRECT(CONCATENATE($C150)))*100</f>
        <v>4.8780487804878048</v>
      </c>
      <c r="W150" s="188">
        <f t="shared" ca="1" si="305"/>
        <v>0</v>
      </c>
      <c r="X150" s="188">
        <f t="shared" ca="1" si="305"/>
        <v>4.8780487804878048</v>
      </c>
      <c r="Y150" s="188">
        <f t="shared" ca="1" si="305"/>
        <v>2.4390243902439024</v>
      </c>
      <c r="Z150" s="189">
        <f t="shared" ca="1" si="4"/>
        <v>99.999999999999986</v>
      </c>
      <c r="AA150" s="180">
        <f t="shared" si="9"/>
        <v>299</v>
      </c>
      <c r="AB150" s="191" t="str">
        <f t="shared" si="5"/>
        <v>'Inverts POINT'!$KM$3:$KM$500</v>
      </c>
      <c r="AC150" s="188" t="e">
        <f t="array" aca="1" ref="AC150" ca="1">SUM(INDIRECT(CONCATENATE($AB150))*('Inverts POINT'!$A$3:$A$526=AC$1))</f>
        <v>#N/A</v>
      </c>
      <c r="AD150" s="188" t="e">
        <f t="array" aca="1" ref="AD150" ca="1">SUM(INDIRECT(CONCATENATE($AB150))*('Inverts POINT'!$A$3:$A$526=AD$1))</f>
        <v>#N/A</v>
      </c>
      <c r="AE150" s="188" t="e">
        <f t="array" aca="1" ref="AE150" ca="1">SUM(INDIRECT(CONCATENATE($AB150))*('Inverts POINT'!$A$3:$A$526=AE$1))</f>
        <v>#N/A</v>
      </c>
      <c r="AF150" s="188" t="e">
        <f t="array" aca="1" ref="AF150" ca="1">SUM(INDIRECT(CONCATENATE($AB150))*('Inverts POINT'!$A$3:$A$526=AF$1))</f>
        <v>#N/A</v>
      </c>
      <c r="AG150" s="188" t="e">
        <f t="array" aca="1" ref="AG150" ca="1">SUM(INDIRECT(CONCATENATE($AB150))*('Inverts POINT'!$A$3:$A$526=AG$1))</f>
        <v>#N/A</v>
      </c>
    </row>
    <row r="151" spans="1:33" ht="14.4">
      <c r="A151" s="174" t="s">
        <v>645</v>
      </c>
      <c r="B151" s="183">
        <f t="shared" si="209"/>
        <v>398</v>
      </c>
      <c r="C151" s="183" t="str">
        <f t="shared" si="206"/>
        <v>'POINT INTERCEPT 2'!$OH$3:$OH$2302</v>
      </c>
      <c r="D151" s="184">
        <f>VLOOKUP($A151,'Metadata POINT'!$A:$M,2,FALSE)</f>
        <v>43557</v>
      </c>
      <c r="E151" s="184" t="str">
        <f>VLOOKUP($A151,'Metadata POINT'!$A:$M,3,FALSE)</f>
        <v>NA</v>
      </c>
      <c r="F151" s="185" t="str">
        <f>VLOOKUP($A151,'Metadata POINT'!$A:$M,4,FALSE)</f>
        <v>Firefly</v>
      </c>
      <c r="G151" s="184" t="str">
        <f>VLOOKUP($A151,'Metadata POINT'!$A:$M,6,FALSE)</f>
        <v>Mgeni Wamwachai, Cas Dinjens</v>
      </c>
      <c r="H151" s="186">
        <f>VLOOKUP($A151,'Metadata POINT'!$A:$M,7,FALSE)</f>
        <v>0.625</v>
      </c>
      <c r="I151" s="187">
        <f>VLOOKUP($A151,'Metadata POINT'!$A:$M,9,FALSE)</f>
        <v>4.3055555555555514E-2</v>
      </c>
      <c r="J151" s="184" t="str">
        <f>VLOOKUP($A151,'Metadata POINT'!$A:$M,10,FALSE)</f>
        <v>Depth 3.1</v>
      </c>
      <c r="K151" s="188">
        <f t="shared" ref="K151:T151" ca="1" si="306">COUNTIF(INDIRECT(CONCATENATE($C151)),K$1)/COUNTA(INDIRECT(CONCATENATE($C151)))*100</f>
        <v>21.951219512195124</v>
      </c>
      <c r="L151" s="188">
        <f t="shared" ca="1" si="306"/>
        <v>7.3170731707317067</v>
      </c>
      <c r="M151" s="188">
        <f t="shared" ca="1" si="306"/>
        <v>0</v>
      </c>
      <c r="N151" s="188">
        <f t="shared" ca="1" si="306"/>
        <v>0</v>
      </c>
      <c r="O151" s="188">
        <f t="shared" ca="1" si="306"/>
        <v>0</v>
      </c>
      <c r="P151" s="188">
        <f t="shared" ca="1" si="306"/>
        <v>7.3170731707317067</v>
      </c>
      <c r="Q151" s="188">
        <f t="shared" ca="1" si="306"/>
        <v>0</v>
      </c>
      <c r="R151" s="188">
        <f t="shared" ca="1" si="306"/>
        <v>0</v>
      </c>
      <c r="S151" s="188">
        <f t="shared" ca="1" si="306"/>
        <v>0</v>
      </c>
      <c r="T151" s="188">
        <f t="shared" ca="1" si="306"/>
        <v>0</v>
      </c>
      <c r="U151" s="188">
        <f t="shared" ca="1" si="2"/>
        <v>2.4390243902439024</v>
      </c>
      <c r="V151" s="188">
        <f t="shared" ref="V151:Y151" ca="1" si="307">COUNTIF(INDIRECT(CONCATENATE($C151)),V$1)/COUNTA(INDIRECT(CONCATENATE($C151)))*100</f>
        <v>51.219512195121951</v>
      </c>
      <c r="W151" s="188">
        <f t="shared" ca="1" si="307"/>
        <v>0</v>
      </c>
      <c r="X151" s="188">
        <f t="shared" ca="1" si="307"/>
        <v>9.7560975609756095</v>
      </c>
      <c r="Y151" s="188">
        <f t="shared" ca="1" si="307"/>
        <v>0</v>
      </c>
      <c r="Z151" s="189">
        <f t="shared" ca="1" si="4"/>
        <v>100</v>
      </c>
      <c r="AA151" s="180">
        <f t="shared" si="9"/>
        <v>301</v>
      </c>
      <c r="AB151" s="191" t="str">
        <f t="shared" si="5"/>
        <v>'Inverts POINT'!$KO$3:$KO$500</v>
      </c>
      <c r="AC151" s="188" t="e">
        <f t="array" aca="1" ref="AC151" ca="1">SUM(INDIRECT(CONCATENATE($AB151))*('Inverts POINT'!$A$3:$A$526=AC$1))</f>
        <v>#N/A</v>
      </c>
      <c r="AD151" s="188" t="e">
        <f t="array" aca="1" ref="AD151" ca="1">SUM(INDIRECT(CONCATENATE($AB151))*('Inverts POINT'!$A$3:$A$526=AD$1))</f>
        <v>#N/A</v>
      </c>
      <c r="AE151" s="188" t="e">
        <f t="array" aca="1" ref="AE151" ca="1">SUM(INDIRECT(CONCATENATE($AB151))*('Inverts POINT'!$A$3:$A$526=AE$1))</f>
        <v>#N/A</v>
      </c>
      <c r="AF151" s="188" t="e">
        <f t="array" aca="1" ref="AF151" ca="1">SUM(INDIRECT(CONCATENATE($AB151))*('Inverts POINT'!$A$3:$A$526=AF$1))</f>
        <v>#N/A</v>
      </c>
      <c r="AG151" s="188" t="e">
        <f t="array" aca="1" ref="AG151" ca="1">SUM(INDIRECT(CONCATENATE($AB151))*('Inverts POINT'!$A$3:$A$526=AG$1))</f>
        <v>#N/A</v>
      </c>
    </row>
    <row r="152" spans="1:33" ht="14.4">
      <c r="A152" s="174" t="s">
        <v>647</v>
      </c>
      <c r="B152" s="183">
        <f t="shared" si="209"/>
        <v>406</v>
      </c>
      <c r="C152" s="183" t="str">
        <f t="shared" si="206"/>
        <v>'POINT INTERCEPT 2'!$OP$3:$OP$2302</v>
      </c>
      <c r="D152" s="184">
        <f>VLOOKUP($A152,'Metadata POINT'!$A:$M,2,FALSE)</f>
        <v>43558</v>
      </c>
      <c r="E152" s="184" t="str">
        <f>VLOOKUP($A152,'Metadata POINT'!$A:$M,3,FALSE)</f>
        <v>NA</v>
      </c>
      <c r="F152" s="185" t="str">
        <f>VLOOKUP($A152,'Metadata POINT'!$A:$M,4,FALSE)</f>
        <v>Firefly</v>
      </c>
      <c r="G152" s="184" t="str">
        <f>VLOOKUP($A152,'Metadata POINT'!$A:$M,6,FALSE)</f>
        <v>Mgeni Wamwachai, Cas Dinjens</v>
      </c>
      <c r="H152" s="186">
        <f>VLOOKUP($A152,'Metadata POINT'!$A:$M,7,FALSE)</f>
        <v>0.60486111111111107</v>
      </c>
      <c r="I152" s="187">
        <f>VLOOKUP($A152,'Metadata POINT'!$A:$M,9,FALSE)</f>
        <v>3.472222222222221E-2</v>
      </c>
      <c r="J152" s="184" t="str">
        <f>VLOOKUP($A152,'Metadata POINT'!$A:$M,10,FALSE)</f>
        <v>Depth 3.6</v>
      </c>
      <c r="K152" s="188">
        <f t="shared" ref="K152:T152" ca="1" si="308">COUNTIF(INDIRECT(CONCATENATE($C152)),K$1)/COUNTA(INDIRECT(CONCATENATE($C152)))*100</f>
        <v>29.268292682926827</v>
      </c>
      <c r="L152" s="188">
        <f t="shared" ca="1" si="308"/>
        <v>4.8780487804878048</v>
      </c>
      <c r="M152" s="188">
        <f t="shared" ca="1" si="308"/>
        <v>2.4390243902439024</v>
      </c>
      <c r="N152" s="188">
        <f t="shared" ca="1" si="308"/>
        <v>0</v>
      </c>
      <c r="O152" s="188">
        <f t="shared" ca="1" si="308"/>
        <v>2.4390243902439024</v>
      </c>
      <c r="P152" s="188">
        <f t="shared" ca="1" si="308"/>
        <v>29.268292682926827</v>
      </c>
      <c r="Q152" s="188">
        <f t="shared" ca="1" si="308"/>
        <v>7.3170731707317067</v>
      </c>
      <c r="R152" s="188">
        <f t="shared" ca="1" si="308"/>
        <v>0</v>
      </c>
      <c r="S152" s="188">
        <f t="shared" ca="1" si="308"/>
        <v>0</v>
      </c>
      <c r="T152" s="188">
        <f t="shared" ca="1" si="308"/>
        <v>0</v>
      </c>
      <c r="U152" s="188">
        <f t="shared" ca="1" si="2"/>
        <v>2.4390243902439024</v>
      </c>
      <c r="V152" s="188">
        <f t="shared" ref="V152:Y152" ca="1" si="309">COUNTIF(INDIRECT(CONCATENATE($C152)),V$1)/COUNTA(INDIRECT(CONCATENATE($C152)))*100</f>
        <v>19.512195121951219</v>
      </c>
      <c r="W152" s="188">
        <f t="shared" ca="1" si="309"/>
        <v>0</v>
      </c>
      <c r="X152" s="188">
        <f t="shared" ca="1" si="309"/>
        <v>2.4390243902439024</v>
      </c>
      <c r="Y152" s="188">
        <f t="shared" ca="1" si="309"/>
        <v>0</v>
      </c>
      <c r="Z152" s="189">
        <f t="shared" ca="1" si="4"/>
        <v>99.999999999999986</v>
      </c>
      <c r="AA152" s="180">
        <f t="shared" si="9"/>
        <v>303</v>
      </c>
      <c r="AB152" s="191" t="str">
        <f t="shared" si="5"/>
        <v>'Inverts POINT'!$KQ$3:$KQ$500</v>
      </c>
      <c r="AC152" s="188" t="e">
        <f t="array" aca="1" ref="AC152" ca="1">SUM(INDIRECT(CONCATENATE($AB152))*('Inverts POINT'!$A$3:$A$526=AC$1))</f>
        <v>#N/A</v>
      </c>
      <c r="AD152" s="188" t="e">
        <f t="array" aca="1" ref="AD152" ca="1">SUM(INDIRECT(CONCATENATE($AB152))*('Inverts POINT'!$A$3:$A$526=AD$1))</f>
        <v>#N/A</v>
      </c>
      <c r="AE152" s="188" t="e">
        <f t="array" aca="1" ref="AE152" ca="1">SUM(INDIRECT(CONCATENATE($AB152))*('Inverts POINT'!$A$3:$A$526=AE$1))</f>
        <v>#N/A</v>
      </c>
      <c r="AF152" s="188" t="e">
        <f t="array" aca="1" ref="AF152" ca="1">SUM(INDIRECT(CONCATENATE($AB152))*('Inverts POINT'!$A$3:$A$526=AF$1))</f>
        <v>#N/A</v>
      </c>
      <c r="AG152" s="188" t="e">
        <f t="array" aca="1" ref="AG152" ca="1">SUM(INDIRECT(CONCATENATE($AB152))*('Inverts POINT'!$A$3:$A$526=AG$1))</f>
        <v>#N/A</v>
      </c>
    </row>
    <row r="153" spans="1:33" ht="14.4">
      <c r="A153" s="174" t="s">
        <v>648</v>
      </c>
      <c r="B153" s="183">
        <f t="shared" si="209"/>
        <v>414</v>
      </c>
      <c r="C153" s="183" t="str">
        <f t="shared" si="206"/>
        <v>'POINT INTERCEPT 2'!$OX$3:$OX$2302</v>
      </c>
      <c r="D153" s="184">
        <f>VLOOKUP($A153,'Metadata POINT'!$A:$M,2,FALSE)</f>
        <v>43563</v>
      </c>
      <c r="E153" s="184" t="str">
        <f>VLOOKUP($A153,'Metadata POINT'!$A:$M,3,FALSE)</f>
        <v>(F-C-1)</v>
      </c>
      <c r="F153" s="185" t="str">
        <f>VLOOKUP($A153,'Metadata POINT'!$A:$M,4,FALSE)</f>
        <v>Pilli Pipa</v>
      </c>
      <c r="G153" s="184" t="str">
        <f>VLOOKUP($A153,'Metadata POINT'!$A:$M,6,FALSE)</f>
        <v>Mgeni Wamwachai, Cas Dinjens</v>
      </c>
      <c r="H153" s="186">
        <f>VLOOKUP($A153,'Metadata POINT'!$A:$M,7,FALSE)</f>
        <v>0.4236111111111111</v>
      </c>
      <c r="I153" s="187">
        <f>VLOOKUP($A153,'Metadata POINT'!$A:$M,9,FALSE)</f>
        <v>3.6805555555555536E-2</v>
      </c>
      <c r="J153" s="184" t="str">
        <f>VLOOKUP($A153,'Metadata POINT'!$A:$M,10,FALSE)</f>
        <v>Depth 5.2</v>
      </c>
      <c r="K153" s="188">
        <f t="shared" ref="K153:T153" ca="1" si="310">COUNTIF(INDIRECT(CONCATENATE($C153)),K$1)/COUNTA(INDIRECT(CONCATENATE($C153)))*100</f>
        <v>19.512195121951219</v>
      </c>
      <c r="L153" s="188">
        <f t="shared" ca="1" si="310"/>
        <v>14.634146341463413</v>
      </c>
      <c r="M153" s="188">
        <f t="shared" ca="1" si="310"/>
        <v>4.8780487804878048</v>
      </c>
      <c r="N153" s="188">
        <f t="shared" ca="1" si="310"/>
        <v>4.8780487804878048</v>
      </c>
      <c r="O153" s="188">
        <f t="shared" ca="1" si="310"/>
        <v>0</v>
      </c>
      <c r="P153" s="188">
        <f t="shared" ca="1" si="310"/>
        <v>0</v>
      </c>
      <c r="Q153" s="188">
        <f t="shared" ca="1" si="310"/>
        <v>0</v>
      </c>
      <c r="R153" s="188">
        <f t="shared" ca="1" si="310"/>
        <v>0</v>
      </c>
      <c r="S153" s="188">
        <f t="shared" ca="1" si="310"/>
        <v>0</v>
      </c>
      <c r="T153" s="188">
        <f t="shared" ca="1" si="310"/>
        <v>0</v>
      </c>
      <c r="U153" s="188">
        <f t="shared" ca="1" si="2"/>
        <v>14.634146341463413</v>
      </c>
      <c r="V153" s="188">
        <f t="shared" ref="V153:Y153" ca="1" si="311">COUNTIF(INDIRECT(CONCATENATE($C153)),V$1)/COUNTA(INDIRECT(CONCATENATE($C153)))*100</f>
        <v>7.3170731707317067</v>
      </c>
      <c r="W153" s="188">
        <f t="shared" ca="1" si="311"/>
        <v>0</v>
      </c>
      <c r="X153" s="188">
        <f t="shared" ca="1" si="311"/>
        <v>34.146341463414636</v>
      </c>
      <c r="Y153" s="188">
        <f t="shared" ca="1" si="311"/>
        <v>0</v>
      </c>
      <c r="Z153" s="189">
        <f t="shared" ca="1" si="4"/>
        <v>100</v>
      </c>
      <c r="AA153" s="180">
        <f t="shared" si="9"/>
        <v>305</v>
      </c>
      <c r="AB153" s="191" t="str">
        <f t="shared" si="5"/>
        <v>'Inverts POINT'!$KS$3:$KS$500</v>
      </c>
      <c r="AC153" s="188" t="e">
        <f t="array" aca="1" ref="AC153" ca="1">SUM(INDIRECT(CONCATENATE($AB153))*('Inverts POINT'!$A$3:$A$526=AC$1))</f>
        <v>#N/A</v>
      </c>
      <c r="AD153" s="188" t="e">
        <f t="array" aca="1" ref="AD153" ca="1">SUM(INDIRECT(CONCATENATE($AB153))*('Inverts POINT'!$A$3:$A$526=AD$1))</f>
        <v>#N/A</v>
      </c>
      <c r="AE153" s="188" t="e">
        <f t="array" aca="1" ref="AE153" ca="1">SUM(INDIRECT(CONCATENATE($AB153))*('Inverts POINT'!$A$3:$A$526=AE$1))</f>
        <v>#N/A</v>
      </c>
      <c r="AF153" s="188" t="e">
        <f t="array" aca="1" ref="AF153" ca="1">SUM(INDIRECT(CONCATENATE($AB153))*('Inverts POINT'!$A$3:$A$526=AF$1))</f>
        <v>#N/A</v>
      </c>
      <c r="AG153" s="188" t="e">
        <f t="array" aca="1" ref="AG153" ca="1">SUM(INDIRECT(CONCATENATE($AB153))*('Inverts POINT'!$A$3:$A$526=AG$1))</f>
        <v>#N/A</v>
      </c>
    </row>
    <row r="154" spans="1:33" ht="14.4">
      <c r="A154" s="174" t="s">
        <v>649</v>
      </c>
      <c r="B154" s="183">
        <f t="shared" si="209"/>
        <v>422</v>
      </c>
      <c r="C154" s="183" t="str">
        <f t="shared" si="206"/>
        <v>'POINT INTERCEPT 2'!$PF$3:$PF$2302</v>
      </c>
      <c r="D154" s="184">
        <f>VLOOKUP($A154,'Metadata POINT'!$A:$M,2,FALSE)</f>
        <v>43566</v>
      </c>
      <c r="E154" s="184" t="str">
        <f>VLOOKUP($A154,'Metadata POINT'!$A:$M,3,FALSE)</f>
        <v>F-C-5</v>
      </c>
      <c r="F154" s="185" t="str">
        <f>VLOOKUP($A154,'Metadata POINT'!$A:$M,4,FALSE)</f>
        <v>Pilli Pipa</v>
      </c>
      <c r="G154" s="184" t="str">
        <f>VLOOKUP($A154,'Metadata POINT'!$A:$M,6,FALSE)</f>
        <v>Mgeni Wamwachai, Cas Dinjens</v>
      </c>
      <c r="H154" s="186">
        <f>VLOOKUP($A154,'Metadata POINT'!$A:$M,7,FALSE)</f>
        <v>0.63402777777777775</v>
      </c>
      <c r="I154" s="187">
        <f>VLOOKUP($A154,'Metadata POINT'!$A:$M,9,FALSE)</f>
        <v>2.5694444444444464E-2</v>
      </c>
      <c r="J154" s="184" t="str">
        <f>VLOOKUP($A154,'Metadata POINT'!$A:$M,10,FALSE)</f>
        <v>Depth 7.0</v>
      </c>
      <c r="K154" s="188">
        <f t="shared" ref="K154:T154" ca="1" si="312">COUNTIF(INDIRECT(CONCATENATE($C154)),K$1)/COUNTA(INDIRECT(CONCATENATE($C154)))*100</f>
        <v>4.8780487804878048</v>
      </c>
      <c r="L154" s="188">
        <f t="shared" ca="1" si="312"/>
        <v>31.707317073170731</v>
      </c>
      <c r="M154" s="188">
        <f t="shared" ca="1" si="312"/>
        <v>0</v>
      </c>
      <c r="N154" s="188">
        <f t="shared" ca="1" si="312"/>
        <v>0</v>
      </c>
      <c r="O154" s="188">
        <f t="shared" ca="1" si="312"/>
        <v>14.634146341463413</v>
      </c>
      <c r="P154" s="188">
        <f t="shared" ca="1" si="312"/>
        <v>4.8780487804878048</v>
      </c>
      <c r="Q154" s="188">
        <f t="shared" ca="1" si="312"/>
        <v>0</v>
      </c>
      <c r="R154" s="188">
        <f t="shared" ca="1" si="312"/>
        <v>0</v>
      </c>
      <c r="S154" s="188">
        <f t="shared" ca="1" si="312"/>
        <v>0</v>
      </c>
      <c r="T154" s="188">
        <f t="shared" ca="1" si="312"/>
        <v>0</v>
      </c>
      <c r="U154" s="188">
        <f t="shared" ca="1" si="2"/>
        <v>2.4390243902439024</v>
      </c>
      <c r="V154" s="188">
        <f t="shared" ref="V154:Y154" ca="1" si="313">COUNTIF(INDIRECT(CONCATENATE($C154)),V$1)/COUNTA(INDIRECT(CONCATENATE($C154)))*100</f>
        <v>0</v>
      </c>
      <c r="W154" s="188">
        <f t="shared" ca="1" si="313"/>
        <v>0</v>
      </c>
      <c r="X154" s="188">
        <f t="shared" ca="1" si="313"/>
        <v>41.463414634146339</v>
      </c>
      <c r="Y154" s="188">
        <f t="shared" ca="1" si="313"/>
        <v>0</v>
      </c>
      <c r="Z154" s="189">
        <f t="shared" ca="1" si="4"/>
        <v>100</v>
      </c>
      <c r="AA154" s="180">
        <f t="shared" si="9"/>
        <v>307</v>
      </c>
      <c r="AB154" s="191" t="str">
        <f t="shared" si="5"/>
        <v>'Inverts POINT'!$KU$3:$KU$500</v>
      </c>
      <c r="AC154" s="188" t="e">
        <f t="array" aca="1" ref="AC154" ca="1">SUM(INDIRECT(CONCATENATE($AB154))*('Inverts POINT'!$A$3:$A$526=AC$1))</f>
        <v>#N/A</v>
      </c>
      <c r="AD154" s="188" t="e">
        <f t="array" aca="1" ref="AD154" ca="1">SUM(INDIRECT(CONCATENATE($AB154))*('Inverts POINT'!$A$3:$A$526=AD$1))</f>
        <v>#N/A</v>
      </c>
      <c r="AE154" s="188" t="e">
        <f t="array" aca="1" ref="AE154" ca="1">SUM(INDIRECT(CONCATENATE($AB154))*('Inverts POINT'!$A$3:$A$526=AE$1))</f>
        <v>#N/A</v>
      </c>
      <c r="AF154" s="188" t="e">
        <f t="array" aca="1" ref="AF154" ca="1">SUM(INDIRECT(CONCATENATE($AB154))*('Inverts POINT'!$A$3:$A$526=AF$1))</f>
        <v>#N/A</v>
      </c>
      <c r="AG154" s="188" t="e">
        <f t="array" aca="1" ref="AG154" ca="1">SUM(INDIRECT(CONCATENATE($AB154))*('Inverts POINT'!$A$3:$A$526=AG$1))</f>
        <v>#N/A</v>
      </c>
    </row>
    <row r="155" spans="1:33" ht="14.4">
      <c r="A155" s="174" t="s">
        <v>651</v>
      </c>
      <c r="B155" s="183">
        <f t="shared" si="209"/>
        <v>430</v>
      </c>
      <c r="C155" s="183" t="str">
        <f t="shared" si="206"/>
        <v>'POINT INTERCEPT 2'!$PN$3:$PN$2302</v>
      </c>
      <c r="D155" s="184">
        <f>VLOOKUP($A155,'Metadata POINT'!$A:$M,2,FALSE)</f>
        <v>43566</v>
      </c>
      <c r="E155" s="184" t="str">
        <f>VLOOKUP($A155,'Metadata POINT'!$A:$M,3,FALSE)</f>
        <v>F-C-4</v>
      </c>
      <c r="F155" s="185" t="str">
        <f>VLOOKUP($A155,'Metadata POINT'!$A:$M,4,FALSE)</f>
        <v>Pilli Pipa</v>
      </c>
      <c r="G155" s="184" t="str">
        <f>VLOOKUP($A155,'Metadata POINT'!$A:$M,6,FALSE)</f>
        <v>Mgeni Wamwachai, Cas Dinjens</v>
      </c>
      <c r="H155" s="186">
        <f>VLOOKUP($A155,'Metadata POINT'!$A:$M,7,FALSE)</f>
        <v>0.66874999999999996</v>
      </c>
      <c r="I155" s="187">
        <f>VLOOKUP($A155,'Metadata POINT'!$A:$M,9,FALSE)</f>
        <v>2.9166666666666674E-2</v>
      </c>
      <c r="J155" s="184" t="str">
        <f>VLOOKUP($A155,'Metadata POINT'!$A:$M,10,FALSE)</f>
        <v>Depth 7.5</v>
      </c>
      <c r="K155" s="188">
        <f t="shared" ref="K155:T155" ca="1" si="314">COUNTIF(INDIRECT(CONCATENATE($C155)),K$1)/COUNTA(INDIRECT(CONCATENATE($C155)))*100</f>
        <v>2.4390243902439024</v>
      </c>
      <c r="L155" s="188">
        <f t="shared" ca="1" si="314"/>
        <v>7.3170731707317067</v>
      </c>
      <c r="M155" s="188">
        <f t="shared" ca="1" si="314"/>
        <v>0</v>
      </c>
      <c r="N155" s="188">
        <f t="shared" ca="1" si="314"/>
        <v>4.8780487804878048</v>
      </c>
      <c r="O155" s="188">
        <f t="shared" ca="1" si="314"/>
        <v>0</v>
      </c>
      <c r="P155" s="188">
        <f t="shared" ca="1" si="314"/>
        <v>0</v>
      </c>
      <c r="Q155" s="188">
        <f t="shared" ca="1" si="314"/>
        <v>0</v>
      </c>
      <c r="R155" s="188">
        <f t="shared" ca="1" si="314"/>
        <v>0</v>
      </c>
      <c r="S155" s="188">
        <f t="shared" ca="1" si="314"/>
        <v>0</v>
      </c>
      <c r="T155" s="188">
        <f t="shared" ca="1" si="314"/>
        <v>0</v>
      </c>
      <c r="U155" s="188">
        <f t="shared" ca="1" si="2"/>
        <v>0</v>
      </c>
      <c r="V155" s="188">
        <f t="shared" ref="V155:Y155" ca="1" si="315">COUNTIF(INDIRECT(CONCATENATE($C155)),V$1)/COUNTA(INDIRECT(CONCATENATE($C155)))*100</f>
        <v>2.4390243902439024</v>
      </c>
      <c r="W155" s="188">
        <f t="shared" ca="1" si="315"/>
        <v>7.3170731707317067</v>
      </c>
      <c r="X155" s="188">
        <f t="shared" ca="1" si="315"/>
        <v>60.975609756097562</v>
      </c>
      <c r="Y155" s="188">
        <f t="shared" ca="1" si="315"/>
        <v>14.634146341463413</v>
      </c>
      <c r="Z155" s="189">
        <f t="shared" ca="1" si="4"/>
        <v>100</v>
      </c>
      <c r="AA155" s="180">
        <f t="shared" si="9"/>
        <v>309</v>
      </c>
      <c r="AB155" s="191" t="str">
        <f t="shared" si="5"/>
        <v>'Inverts POINT'!$KW$3:$KW$500</v>
      </c>
      <c r="AC155" s="188" t="e">
        <f t="array" aca="1" ref="AC155" ca="1">SUM(INDIRECT(CONCATENATE($AB155))*('Inverts POINT'!$A$3:$A$526=AC$1))</f>
        <v>#N/A</v>
      </c>
      <c r="AD155" s="188" t="e">
        <f t="array" aca="1" ref="AD155" ca="1">SUM(INDIRECT(CONCATENATE($AB155))*('Inverts POINT'!$A$3:$A$526=AD$1))</f>
        <v>#N/A</v>
      </c>
      <c r="AE155" s="188" t="e">
        <f t="array" aca="1" ref="AE155" ca="1">SUM(INDIRECT(CONCATENATE($AB155))*('Inverts POINT'!$A$3:$A$526=AE$1))</f>
        <v>#N/A</v>
      </c>
      <c r="AF155" s="188" t="e">
        <f t="array" aca="1" ref="AF155" ca="1">SUM(INDIRECT(CONCATENATE($AB155))*('Inverts POINT'!$A$3:$A$526=AF$1))</f>
        <v>#N/A</v>
      </c>
      <c r="AG155" s="188" t="e">
        <f t="array" aca="1" ref="AG155" ca="1">SUM(INDIRECT(CONCATENATE($AB155))*('Inverts POINT'!$A$3:$A$526=AG$1))</f>
        <v>#N/A</v>
      </c>
    </row>
    <row r="156" spans="1:33" ht="14.4">
      <c r="A156" s="174" t="s">
        <v>654</v>
      </c>
      <c r="B156" s="183">
        <f t="shared" si="209"/>
        <v>438</v>
      </c>
      <c r="C156" s="183" t="str">
        <f t="shared" si="206"/>
        <v>'POINT INTERCEPT 2'!$PV$3:$PV$2302</v>
      </c>
      <c r="D156" s="184">
        <f>VLOOKUP($A156,'Metadata POINT'!$A:$M,2,FALSE)</f>
        <v>43567</v>
      </c>
      <c r="E156" s="184" t="str">
        <f>VLOOKUP($A156,'Metadata POINT'!$A:$M,3,FALSE)</f>
        <v>NT-R-3</v>
      </c>
      <c r="F156" s="185" t="str">
        <f>VLOOKUP($A156,'Metadata POINT'!$A:$M,4,FALSE)</f>
        <v>Pilli Pipa</v>
      </c>
      <c r="G156" s="184" t="str">
        <f>VLOOKUP($A156,'Metadata POINT'!$A:$M,6,FALSE)</f>
        <v>Ewout Knoester, Cas Dinjens</v>
      </c>
      <c r="H156" s="186">
        <f>VLOOKUP($A156,'Metadata POINT'!$A:$M,7,FALSE)</f>
        <v>0.41111111111111109</v>
      </c>
      <c r="I156" s="187">
        <f>VLOOKUP($A156,'Metadata POINT'!$A:$M,9,FALSE)</f>
        <v>1.1111111111111127E-2</v>
      </c>
      <c r="J156" s="184" t="str">
        <f>VLOOKUP($A156,'Metadata POINT'!$A:$M,10,FALSE)</f>
        <v>De[th 8</v>
      </c>
      <c r="K156" s="188">
        <f t="shared" ref="K156:T156" ca="1" si="316">COUNTIF(INDIRECT(CONCATENATE($C156)),K$1)/COUNTA(INDIRECT(CONCATENATE($C156)))*100</f>
        <v>0</v>
      </c>
      <c r="L156" s="188">
        <f t="shared" ca="1" si="316"/>
        <v>0</v>
      </c>
      <c r="M156" s="188">
        <f t="shared" ca="1" si="316"/>
        <v>4.8780487804878048</v>
      </c>
      <c r="N156" s="188">
        <f t="shared" ca="1" si="316"/>
        <v>0</v>
      </c>
      <c r="O156" s="188">
        <f t="shared" ca="1" si="316"/>
        <v>0</v>
      </c>
      <c r="P156" s="188">
        <f t="shared" ca="1" si="316"/>
        <v>0</v>
      </c>
      <c r="Q156" s="188">
        <f t="shared" ca="1" si="316"/>
        <v>0</v>
      </c>
      <c r="R156" s="188">
        <f t="shared" ca="1" si="316"/>
        <v>2.4390243902439024</v>
      </c>
      <c r="S156" s="188">
        <f t="shared" ca="1" si="316"/>
        <v>7.3170731707317067</v>
      </c>
      <c r="T156" s="188">
        <f t="shared" ca="1" si="316"/>
        <v>0</v>
      </c>
      <c r="U156" s="188">
        <f t="shared" ca="1" si="2"/>
        <v>0</v>
      </c>
      <c r="V156" s="188">
        <f t="shared" ref="V156:Y156" ca="1" si="317">COUNTIF(INDIRECT(CONCATENATE($C156)),V$1)/COUNTA(INDIRECT(CONCATENATE($C156)))*100</f>
        <v>0</v>
      </c>
      <c r="W156" s="188">
        <f t="shared" ca="1" si="317"/>
        <v>0</v>
      </c>
      <c r="X156" s="188">
        <f t="shared" ca="1" si="317"/>
        <v>31.707317073170731</v>
      </c>
      <c r="Y156" s="188">
        <f t="shared" ca="1" si="317"/>
        <v>53.658536585365859</v>
      </c>
      <c r="Z156" s="189">
        <f t="shared" ca="1" si="4"/>
        <v>100</v>
      </c>
      <c r="AA156" s="180">
        <f t="shared" si="9"/>
        <v>311</v>
      </c>
      <c r="AB156" s="191" t="str">
        <f t="shared" si="5"/>
        <v>'Inverts POINT'!$KY$3:$KY$500</v>
      </c>
      <c r="AC156" s="188" t="e">
        <f t="array" aca="1" ref="AC156" ca="1">SUM(INDIRECT(CONCATENATE($AB156))*('Inverts POINT'!$A$3:$A$526=AC$1))</f>
        <v>#N/A</v>
      </c>
      <c r="AD156" s="188" t="e">
        <f t="array" aca="1" ref="AD156" ca="1">SUM(INDIRECT(CONCATENATE($AB156))*('Inverts POINT'!$A$3:$A$526=AD$1))</f>
        <v>#N/A</v>
      </c>
      <c r="AE156" s="188" t="e">
        <f t="array" aca="1" ref="AE156" ca="1">SUM(INDIRECT(CONCATENATE($AB156))*('Inverts POINT'!$A$3:$A$526=AE$1))</f>
        <v>#N/A</v>
      </c>
      <c r="AF156" s="188" t="e">
        <f t="array" aca="1" ref="AF156" ca="1">SUM(INDIRECT(CONCATENATE($AB156))*('Inverts POINT'!$A$3:$A$526=AF$1))</f>
        <v>#N/A</v>
      </c>
      <c r="AG156" s="188" t="e">
        <f t="array" aca="1" ref="AG156" ca="1">SUM(INDIRECT(CONCATENATE($AB156))*('Inverts POINT'!$A$3:$A$526=AG$1))</f>
        <v>#N/A</v>
      </c>
    </row>
    <row r="157" spans="1:33" ht="14.4">
      <c r="A157" s="174" t="s">
        <v>658</v>
      </c>
      <c r="B157" s="183">
        <f t="shared" si="209"/>
        <v>446</v>
      </c>
      <c r="C157" s="183" t="str">
        <f t="shared" si="206"/>
        <v>'POINT INTERCEPT 2'!$QD$3:$QD$2302</v>
      </c>
      <c r="D157" s="184">
        <f>VLOOKUP($A157,'Metadata POINT'!$A:$M,2,FALSE)</f>
        <v>43567</v>
      </c>
      <c r="E157" s="184" t="str">
        <f>VLOOKUP($A157,'Metadata POINT'!$A:$M,3,FALSE)</f>
        <v>NT-R-2</v>
      </c>
      <c r="F157" s="185" t="str">
        <f>VLOOKUP($A157,'Metadata POINT'!$A:$M,4,FALSE)</f>
        <v>Pilli Pipa</v>
      </c>
      <c r="G157" s="184" t="str">
        <f>VLOOKUP($A157,'Metadata POINT'!$A:$M,6,FALSE)</f>
        <v>Ewout Knoester, Cas Dinjens</v>
      </c>
      <c r="H157" s="186">
        <f>VLOOKUP($A157,'Metadata POINT'!$A:$M,7,FALSE)</f>
        <v>0.42430555555555555</v>
      </c>
      <c r="I157" s="187">
        <f>VLOOKUP($A157,'Metadata POINT'!$A:$M,9,FALSE)</f>
        <v>1.1805555555555569E-2</v>
      </c>
      <c r="J157" s="184" t="str">
        <f>VLOOKUP($A157,'Metadata POINT'!$A:$M,10,FALSE)</f>
        <v>Depth 8.4</v>
      </c>
      <c r="K157" s="188">
        <f t="shared" ref="K157:T157" ca="1" si="318">COUNTIF(INDIRECT(CONCATENATE($C157)),K$1)/COUNTA(INDIRECT(CONCATENATE($C157)))*100</f>
        <v>0</v>
      </c>
      <c r="L157" s="188">
        <f t="shared" ca="1" si="318"/>
        <v>4.8780487804878048</v>
      </c>
      <c r="M157" s="188">
        <f t="shared" ca="1" si="318"/>
        <v>2.4390243902439024</v>
      </c>
      <c r="N157" s="188">
        <f t="shared" ca="1" si="318"/>
        <v>0</v>
      </c>
      <c r="O157" s="188">
        <f t="shared" ca="1" si="318"/>
        <v>0</v>
      </c>
      <c r="P157" s="188">
        <f t="shared" ca="1" si="318"/>
        <v>0</v>
      </c>
      <c r="Q157" s="188">
        <f t="shared" ca="1" si="318"/>
        <v>0</v>
      </c>
      <c r="R157" s="188">
        <f t="shared" ca="1" si="318"/>
        <v>0</v>
      </c>
      <c r="S157" s="188">
        <f t="shared" ca="1" si="318"/>
        <v>9.7560975609756095</v>
      </c>
      <c r="T157" s="188">
        <f t="shared" ca="1" si="318"/>
        <v>0</v>
      </c>
      <c r="U157" s="188">
        <f t="shared" ca="1" si="2"/>
        <v>0</v>
      </c>
      <c r="V157" s="188">
        <f t="shared" ref="V157:Y157" ca="1" si="319">COUNTIF(INDIRECT(CONCATENATE($C157)),V$1)/COUNTA(INDIRECT(CONCATENATE($C157)))*100</f>
        <v>0</v>
      </c>
      <c r="W157" s="188">
        <f t="shared" ca="1" si="319"/>
        <v>0</v>
      </c>
      <c r="X157" s="188">
        <f t="shared" ca="1" si="319"/>
        <v>34.146341463414636</v>
      </c>
      <c r="Y157" s="188">
        <f t="shared" ca="1" si="319"/>
        <v>48.780487804878049</v>
      </c>
      <c r="Z157" s="189">
        <f t="shared" ca="1" si="4"/>
        <v>100</v>
      </c>
      <c r="AA157" s="180">
        <f t="shared" si="9"/>
        <v>313</v>
      </c>
      <c r="AB157" s="191" t="str">
        <f t="shared" si="5"/>
        <v>'Inverts POINT'!$LA$3:$LA$500</v>
      </c>
      <c r="AC157" s="188" t="e">
        <f t="array" aca="1" ref="AC157" ca="1">SUM(INDIRECT(CONCATENATE($AB157))*('Inverts POINT'!$A$3:$A$526=AC$1))</f>
        <v>#N/A</v>
      </c>
      <c r="AD157" s="188" t="e">
        <f t="array" aca="1" ref="AD157" ca="1">SUM(INDIRECT(CONCATENATE($AB157))*('Inverts POINT'!$A$3:$A$526=AD$1))</f>
        <v>#N/A</v>
      </c>
      <c r="AE157" s="188" t="e">
        <f t="array" aca="1" ref="AE157" ca="1">SUM(INDIRECT(CONCATENATE($AB157))*('Inverts POINT'!$A$3:$A$526=AE$1))</f>
        <v>#N/A</v>
      </c>
      <c r="AF157" s="188" t="e">
        <f t="array" aca="1" ref="AF157" ca="1">SUM(INDIRECT(CONCATENATE($AB157))*('Inverts POINT'!$A$3:$A$526=AF$1))</f>
        <v>#N/A</v>
      </c>
      <c r="AG157" s="188" t="e">
        <f t="array" aca="1" ref="AG157" ca="1">SUM(INDIRECT(CONCATENATE($AB157))*('Inverts POINT'!$A$3:$A$526=AG$1))</f>
        <v>#N/A</v>
      </c>
    </row>
    <row r="158" spans="1:33" ht="14.4">
      <c r="A158" s="174" t="s">
        <v>661</v>
      </c>
      <c r="B158" s="183">
        <f t="shared" si="209"/>
        <v>454</v>
      </c>
      <c r="C158" s="183" t="str">
        <f t="shared" si="206"/>
        <v>'POINT INTERCEPT 2'!$QL$3:$QL$2302</v>
      </c>
      <c r="D158" s="184">
        <f>VLOOKUP($A158,'Metadata POINT'!$A:$M,2,FALSE)</f>
        <v>43567</v>
      </c>
      <c r="E158" s="184" t="str">
        <f>VLOOKUP($A158,'Metadata POINT'!$A:$M,3,FALSE)</f>
        <v>NT-R-1</v>
      </c>
      <c r="F158" s="185" t="str">
        <f>VLOOKUP($A158,'Metadata POINT'!$A:$M,4,FALSE)</f>
        <v>Pilli Pipa</v>
      </c>
      <c r="G158" s="184" t="str">
        <f>VLOOKUP($A158,'Metadata POINT'!$A:$M,6,FALSE)</f>
        <v>Ewout Knoester, Cas Dinjens</v>
      </c>
      <c r="H158" s="186">
        <f>VLOOKUP($A158,'Metadata POINT'!$A:$M,7,FALSE)</f>
        <v>0.43819444444444444</v>
      </c>
      <c r="I158" s="187">
        <f>VLOOKUP($A158,'Metadata POINT'!$A:$M,9,FALSE)</f>
        <v>9.7222222222222432E-3</v>
      </c>
      <c r="J158" s="184" t="str">
        <f>VLOOKUP($A158,'Metadata POINT'!$A:$M,10,FALSE)</f>
        <v>Depth 8</v>
      </c>
      <c r="K158" s="188">
        <f t="shared" ref="K158:T158" ca="1" si="320">COUNTIF(INDIRECT(CONCATENATE($C158)),K$1)/COUNTA(INDIRECT(CONCATENATE($C158)))*100</f>
        <v>2.4390243902439024</v>
      </c>
      <c r="L158" s="188">
        <f t="shared" ca="1" si="320"/>
        <v>0</v>
      </c>
      <c r="M158" s="188">
        <f t="shared" ca="1" si="320"/>
        <v>0</v>
      </c>
      <c r="N158" s="188">
        <f t="shared" ca="1" si="320"/>
        <v>0</v>
      </c>
      <c r="O158" s="188">
        <f t="shared" ca="1" si="320"/>
        <v>0</v>
      </c>
      <c r="P158" s="188">
        <f t="shared" ca="1" si="320"/>
        <v>0</v>
      </c>
      <c r="Q158" s="188">
        <f t="shared" ca="1" si="320"/>
        <v>0</v>
      </c>
      <c r="R158" s="188">
        <f t="shared" ca="1" si="320"/>
        <v>0</v>
      </c>
      <c r="S158" s="188">
        <f t="shared" ca="1" si="320"/>
        <v>19.512195121951219</v>
      </c>
      <c r="T158" s="188">
        <f t="shared" ca="1" si="320"/>
        <v>0</v>
      </c>
      <c r="U158" s="188">
        <f t="shared" ca="1" si="2"/>
        <v>0</v>
      </c>
      <c r="V158" s="188">
        <f t="shared" ref="V158:Y158" ca="1" si="321">COUNTIF(INDIRECT(CONCATENATE($C158)),V$1)/COUNTA(INDIRECT(CONCATENATE($C158)))*100</f>
        <v>0</v>
      </c>
      <c r="W158" s="188">
        <f t="shared" ca="1" si="321"/>
        <v>0</v>
      </c>
      <c r="X158" s="188">
        <f t="shared" ca="1" si="321"/>
        <v>36.585365853658537</v>
      </c>
      <c r="Y158" s="188">
        <f t="shared" ca="1" si="321"/>
        <v>41.463414634146339</v>
      </c>
      <c r="Z158" s="189">
        <f t="shared" ca="1" si="4"/>
        <v>100</v>
      </c>
      <c r="AA158" s="180">
        <f t="shared" si="9"/>
        <v>315</v>
      </c>
      <c r="AB158" s="191" t="str">
        <f t="shared" si="5"/>
        <v>'Inverts POINT'!$LC$3:$LC$500</v>
      </c>
      <c r="AC158" s="188" t="e">
        <f t="array" aca="1" ref="AC158" ca="1">SUM(INDIRECT(CONCATENATE($AB158))*('Inverts POINT'!$A$3:$A$526=AC$1))</f>
        <v>#N/A</v>
      </c>
      <c r="AD158" s="188" t="e">
        <f t="array" aca="1" ref="AD158" ca="1">SUM(INDIRECT(CONCATENATE($AB158))*('Inverts POINT'!$A$3:$A$526=AD$1))</f>
        <v>#N/A</v>
      </c>
      <c r="AE158" s="188" t="e">
        <f t="array" aca="1" ref="AE158" ca="1">SUM(INDIRECT(CONCATENATE($AB158))*('Inverts POINT'!$A$3:$A$526=AE$1))</f>
        <v>#N/A</v>
      </c>
      <c r="AF158" s="188" t="e">
        <f t="array" aca="1" ref="AF158" ca="1">SUM(INDIRECT(CONCATENATE($AB158))*('Inverts POINT'!$A$3:$A$526=AF$1))</f>
        <v>#N/A</v>
      </c>
      <c r="AG158" s="188" t="e">
        <f t="array" aca="1" ref="AG158" ca="1">SUM(INDIRECT(CONCATENATE($AB158))*('Inverts POINT'!$A$3:$A$526=AG$1))</f>
        <v>#N/A</v>
      </c>
    </row>
    <row r="159" spans="1:33" ht="14.4">
      <c r="A159" s="174" t="s">
        <v>664</v>
      </c>
      <c r="B159" s="183">
        <f t="shared" si="209"/>
        <v>462</v>
      </c>
      <c r="C159" s="183" t="str">
        <f t="shared" si="206"/>
        <v>'POINT INTERCEPT 2'!$QT$3:$QT$2302</v>
      </c>
      <c r="D159" s="184">
        <f>VLOOKUP($A159,'Metadata POINT'!$A:$M,2,FALSE)</f>
        <v>43578</v>
      </c>
      <c r="E159" s="184" t="str">
        <f>VLOOKUP($A159,'Metadata POINT'!$A:$M,3,FALSE)</f>
        <v>NT-C-3</v>
      </c>
      <c r="F159" s="185" t="str">
        <f>VLOOKUP($A159,'Metadata POINT'!$A:$M,4,FALSE)</f>
        <v>Pilli Pipa</v>
      </c>
      <c r="G159" s="184" t="str">
        <f>VLOOKUP($A159,'Metadata POINT'!$A:$M,6,FALSE)</f>
        <v>Mgeni Wamwachai, Cas Dinjens</v>
      </c>
      <c r="H159" s="186">
        <f>VLOOKUP($A159,'Metadata POINT'!$A:$M,7,FALSE)</f>
        <v>0.40625</v>
      </c>
      <c r="I159" s="187">
        <f>VLOOKUP($A159,'Metadata POINT'!$A:$M,9,FALSE)</f>
        <v>1.9444444444444431E-2</v>
      </c>
      <c r="J159" s="184" t="str">
        <f>VLOOKUP($A159,'Metadata POINT'!$A:$M,10,FALSE)</f>
        <v>Depth 7.9</v>
      </c>
      <c r="K159" s="188">
        <f t="shared" ref="K159:T159" ca="1" si="322">COUNTIF(INDIRECT(CONCATENATE($C159)),K$1)/COUNTA(INDIRECT(CONCATENATE($C159)))*100</f>
        <v>0</v>
      </c>
      <c r="L159" s="188">
        <f t="shared" ca="1" si="322"/>
        <v>21.951219512195124</v>
      </c>
      <c r="M159" s="188">
        <f t="shared" ca="1" si="322"/>
        <v>0</v>
      </c>
      <c r="N159" s="188">
        <f t="shared" ca="1" si="322"/>
        <v>2.4390243902439024</v>
      </c>
      <c r="O159" s="188">
        <f t="shared" ca="1" si="322"/>
        <v>2.4390243902439024</v>
      </c>
      <c r="P159" s="188">
        <f t="shared" ca="1" si="322"/>
        <v>0</v>
      </c>
      <c r="Q159" s="188">
        <f t="shared" ca="1" si="322"/>
        <v>0</v>
      </c>
      <c r="R159" s="188">
        <f t="shared" ca="1" si="322"/>
        <v>0</v>
      </c>
      <c r="S159" s="188">
        <f t="shared" ca="1" si="322"/>
        <v>2.4390243902439024</v>
      </c>
      <c r="T159" s="188">
        <f t="shared" ca="1" si="322"/>
        <v>0</v>
      </c>
      <c r="U159" s="188">
        <f t="shared" ca="1" si="2"/>
        <v>0</v>
      </c>
      <c r="V159" s="188">
        <f t="shared" ref="V159:Y159" ca="1" si="323">COUNTIF(INDIRECT(CONCATENATE($C159)),V$1)/COUNTA(INDIRECT(CONCATENATE($C159)))*100</f>
        <v>0</v>
      </c>
      <c r="W159" s="188">
        <f t="shared" ca="1" si="323"/>
        <v>0</v>
      </c>
      <c r="X159" s="188">
        <f t="shared" ca="1" si="323"/>
        <v>2.4390243902439024</v>
      </c>
      <c r="Y159" s="188">
        <f t="shared" ca="1" si="323"/>
        <v>68.292682926829272</v>
      </c>
      <c r="Z159" s="189">
        <f t="shared" ca="1" si="4"/>
        <v>100</v>
      </c>
      <c r="AA159" s="180">
        <f t="shared" si="9"/>
        <v>317</v>
      </c>
      <c r="AB159" s="191" t="str">
        <f t="shared" si="5"/>
        <v>'Inverts POINT'!$LE$3:$LE$500</v>
      </c>
      <c r="AC159" s="188" t="e">
        <f t="array" aca="1" ref="AC159" ca="1">SUM(INDIRECT(CONCATENATE($AB159))*('Inverts POINT'!$A$3:$A$526=AC$1))</f>
        <v>#N/A</v>
      </c>
      <c r="AD159" s="188" t="e">
        <f t="array" aca="1" ref="AD159" ca="1">SUM(INDIRECT(CONCATENATE($AB159))*('Inverts POINT'!$A$3:$A$526=AD$1))</f>
        <v>#N/A</v>
      </c>
      <c r="AE159" s="188" t="e">
        <f t="array" aca="1" ref="AE159" ca="1">SUM(INDIRECT(CONCATENATE($AB159))*('Inverts POINT'!$A$3:$A$526=AE$1))</f>
        <v>#N/A</v>
      </c>
      <c r="AF159" s="188" t="e">
        <f t="array" aca="1" ref="AF159" ca="1">SUM(INDIRECT(CONCATENATE($AB159))*('Inverts POINT'!$A$3:$A$526=AF$1))</f>
        <v>#N/A</v>
      </c>
      <c r="AG159" s="188" t="e">
        <f t="array" aca="1" ref="AG159" ca="1">SUM(INDIRECT(CONCATENATE($AB159))*('Inverts POINT'!$A$3:$A$526=AG$1))</f>
        <v>#N/A</v>
      </c>
    </row>
    <row r="160" spans="1:33" ht="14.4">
      <c r="A160" s="174" t="s">
        <v>666</v>
      </c>
      <c r="B160" s="183">
        <f t="shared" si="209"/>
        <v>470</v>
      </c>
      <c r="C160" s="183" t="str">
        <f t="shared" si="206"/>
        <v>'POINT INTERCEPT 2'!$RB$3:$RB$2302</v>
      </c>
      <c r="D160" s="184">
        <f>VLOOKUP($A160,'Metadata POINT'!$A:$M,2,FALSE)</f>
        <v>43578</v>
      </c>
      <c r="E160" s="184" t="str">
        <f>VLOOKUP($A160,'Metadata POINT'!$A:$M,3,FALSE)</f>
        <v>(NT-C-3)</v>
      </c>
      <c r="F160" s="185" t="str">
        <f>VLOOKUP($A160,'Metadata POINT'!$A:$M,4,FALSE)</f>
        <v>Pilli Pipa</v>
      </c>
      <c r="G160" s="184" t="str">
        <f>VLOOKUP($A160,'Metadata POINT'!$A:$M,6,FALSE)</f>
        <v>Mgeni Wamwachai, Cas Dinjens</v>
      </c>
      <c r="H160" s="186">
        <f>VLOOKUP($A160,'Metadata POINT'!$A:$M,7,FALSE)</f>
        <v>0.42916666666666664</v>
      </c>
      <c r="I160" s="187">
        <f>VLOOKUP($A160,'Metadata POINT'!$A:$M,9,FALSE)</f>
        <v>2.5000000000000022E-2</v>
      </c>
      <c r="J160" s="184" t="str">
        <f>VLOOKUP($A160,'Metadata POINT'!$A:$M,10,FALSE)</f>
        <v>Depth 6.0</v>
      </c>
      <c r="K160" s="188">
        <f t="shared" ref="K160:T160" ca="1" si="324">COUNTIF(INDIRECT(CONCATENATE($C160)),K$1)/COUNTA(INDIRECT(CONCATENATE($C160)))*100</f>
        <v>36.585365853658537</v>
      </c>
      <c r="L160" s="188">
        <f t="shared" ca="1" si="324"/>
        <v>24.390243902439025</v>
      </c>
      <c r="M160" s="188">
        <f t="shared" ca="1" si="324"/>
        <v>0</v>
      </c>
      <c r="N160" s="188">
        <f t="shared" ca="1" si="324"/>
        <v>0</v>
      </c>
      <c r="O160" s="188">
        <f t="shared" ca="1" si="324"/>
        <v>12.195121951219512</v>
      </c>
      <c r="P160" s="188">
        <f t="shared" ca="1" si="324"/>
        <v>4.8780487804878048</v>
      </c>
      <c r="Q160" s="188">
        <f t="shared" ca="1" si="324"/>
        <v>2.4390243902439024</v>
      </c>
      <c r="R160" s="188">
        <f t="shared" ca="1" si="324"/>
        <v>0</v>
      </c>
      <c r="S160" s="188">
        <f t="shared" ca="1" si="324"/>
        <v>0</v>
      </c>
      <c r="T160" s="188">
        <f t="shared" ca="1" si="324"/>
        <v>0</v>
      </c>
      <c r="U160" s="188">
        <f t="shared" ca="1" si="2"/>
        <v>12.195121951219512</v>
      </c>
      <c r="V160" s="188">
        <f t="shared" ref="V160:Y160" ca="1" si="325">COUNTIF(INDIRECT(CONCATENATE($C160)),V$1)/COUNTA(INDIRECT(CONCATENATE($C160)))*100</f>
        <v>0</v>
      </c>
      <c r="W160" s="188">
        <f t="shared" ca="1" si="325"/>
        <v>0</v>
      </c>
      <c r="X160" s="188">
        <f t="shared" ca="1" si="325"/>
        <v>2.4390243902439024</v>
      </c>
      <c r="Y160" s="188">
        <f t="shared" ca="1" si="325"/>
        <v>4.8780487804878048</v>
      </c>
      <c r="Z160" s="189">
        <f t="shared" ca="1" si="4"/>
        <v>100</v>
      </c>
      <c r="AA160" s="180">
        <f t="shared" si="9"/>
        <v>319</v>
      </c>
      <c r="AB160" s="191" t="str">
        <f t="shared" si="5"/>
        <v>'Inverts POINT'!$LG$3:$LG$500</v>
      </c>
      <c r="AC160" s="188" t="e">
        <f t="array" aca="1" ref="AC160" ca="1">SUM(INDIRECT(CONCATENATE($AB160))*('Inverts POINT'!$A$3:$A$526=AC$1))</f>
        <v>#N/A</v>
      </c>
      <c r="AD160" s="188" t="e">
        <f t="array" aca="1" ref="AD160" ca="1">SUM(INDIRECT(CONCATENATE($AB160))*('Inverts POINT'!$A$3:$A$526=AD$1))</f>
        <v>#N/A</v>
      </c>
      <c r="AE160" s="188" t="e">
        <f t="array" aca="1" ref="AE160" ca="1">SUM(INDIRECT(CONCATENATE($AB160))*('Inverts POINT'!$A$3:$A$526=AE$1))</f>
        <v>#N/A</v>
      </c>
      <c r="AF160" s="188" t="e">
        <f t="array" aca="1" ref="AF160" ca="1">SUM(INDIRECT(CONCATENATE($AB160))*('Inverts POINT'!$A$3:$A$526=AF$1))</f>
        <v>#N/A</v>
      </c>
      <c r="AG160" s="188" t="e">
        <f t="array" aca="1" ref="AG160" ca="1">SUM(INDIRECT(CONCATENATE($AB160))*('Inverts POINT'!$A$3:$A$526=AG$1))</f>
        <v>#N/A</v>
      </c>
    </row>
    <row r="161" spans="1:33" ht="14.4">
      <c r="A161" s="174" t="s">
        <v>668</v>
      </c>
      <c r="B161" s="183">
        <f t="shared" si="209"/>
        <v>478</v>
      </c>
      <c r="C161" s="183" t="str">
        <f t="shared" si="206"/>
        <v>'POINT INTERCEPT 2'!$RJ$3:$RJ$2302</v>
      </c>
      <c r="D161" s="184">
        <f>VLOOKUP($A161,'Metadata POINT'!$A:$M,2,FALSE)</f>
        <v>43580</v>
      </c>
      <c r="E161" s="184" t="str">
        <f>VLOOKUP($A161,'Metadata POINT'!$A:$M,3,FALSE)</f>
        <v>F-R-1</v>
      </c>
      <c r="F161" s="185" t="str">
        <f>VLOOKUP($A161,'Metadata POINT'!$A:$M,4,FALSE)</f>
        <v>Pilli Pipa</v>
      </c>
      <c r="G161" s="184" t="str">
        <f>VLOOKUP($A161,'Metadata POINT'!$A:$M,6,FALSE)</f>
        <v>Mgeni Wamwachai, Cas Dinjens</v>
      </c>
      <c r="H161" s="186">
        <f>VLOOKUP($A161,'Metadata POINT'!$A:$M,7,FALSE)</f>
        <v>0.40208333333333335</v>
      </c>
      <c r="I161" s="187">
        <f>VLOOKUP($A161,'Metadata POINT'!$A:$M,9,FALSE)</f>
        <v>1.5972222222222221E-2</v>
      </c>
      <c r="J161" s="184" t="str">
        <f>VLOOKUP($A161,'Metadata POINT'!$A:$M,10,FALSE)</f>
        <v>Depth 9.2</v>
      </c>
      <c r="K161" s="188">
        <f t="shared" ref="K161:T161" ca="1" si="326">COUNTIF(INDIRECT(CONCATENATE($C161)),K$1)/COUNTA(INDIRECT(CONCATENATE($C161)))*100</f>
        <v>0</v>
      </c>
      <c r="L161" s="188">
        <f t="shared" ca="1" si="326"/>
        <v>0</v>
      </c>
      <c r="M161" s="188">
        <f t="shared" ca="1" si="326"/>
        <v>0</v>
      </c>
      <c r="N161" s="188">
        <f t="shared" ca="1" si="326"/>
        <v>0</v>
      </c>
      <c r="O161" s="188">
        <f t="shared" ca="1" si="326"/>
        <v>4.8780487804878048</v>
      </c>
      <c r="P161" s="188">
        <f t="shared" ca="1" si="326"/>
        <v>0</v>
      </c>
      <c r="Q161" s="188">
        <f t="shared" ca="1" si="326"/>
        <v>0</v>
      </c>
      <c r="R161" s="188">
        <f t="shared" ca="1" si="326"/>
        <v>0</v>
      </c>
      <c r="S161" s="188">
        <f t="shared" ca="1" si="326"/>
        <v>2.4390243902439024</v>
      </c>
      <c r="T161" s="188">
        <f t="shared" ca="1" si="326"/>
        <v>0</v>
      </c>
      <c r="U161" s="188">
        <f t="shared" ca="1" si="2"/>
        <v>0</v>
      </c>
      <c r="V161" s="188">
        <f t="shared" ref="V161:Y161" ca="1" si="327">COUNTIF(INDIRECT(CONCATENATE($C161)),V$1)/COUNTA(INDIRECT(CONCATENATE($C161)))*100</f>
        <v>0</v>
      </c>
      <c r="W161" s="188">
        <f t="shared" ca="1" si="327"/>
        <v>0</v>
      </c>
      <c r="X161" s="188">
        <f t="shared" ca="1" si="327"/>
        <v>39.024390243902438</v>
      </c>
      <c r="Y161" s="188">
        <f t="shared" ca="1" si="327"/>
        <v>53.658536585365859</v>
      </c>
      <c r="Z161" s="189">
        <f t="shared" ca="1" si="4"/>
        <v>100</v>
      </c>
      <c r="AA161" s="180">
        <f t="shared" si="9"/>
        <v>321</v>
      </c>
      <c r="AB161" s="191" t="str">
        <f t="shared" si="5"/>
        <v>'Inverts POINT'!$LI$3:$LI$500</v>
      </c>
      <c r="AC161" s="188" t="e">
        <f t="array" aca="1" ref="AC161" ca="1">SUM(INDIRECT(CONCATENATE($AB161))*('Inverts POINT'!$A$3:$A$526=AC$1))</f>
        <v>#N/A</v>
      </c>
      <c r="AD161" s="188" t="e">
        <f t="array" aca="1" ref="AD161" ca="1">SUM(INDIRECT(CONCATENATE($AB161))*('Inverts POINT'!$A$3:$A$526=AD$1))</f>
        <v>#N/A</v>
      </c>
      <c r="AE161" s="188" t="e">
        <f t="array" aca="1" ref="AE161" ca="1">SUM(INDIRECT(CONCATENATE($AB161))*('Inverts POINT'!$A$3:$A$526=AE$1))</f>
        <v>#N/A</v>
      </c>
      <c r="AF161" s="188" t="e">
        <f t="array" aca="1" ref="AF161" ca="1">SUM(INDIRECT(CONCATENATE($AB161))*('Inverts POINT'!$A$3:$A$526=AF$1))</f>
        <v>#N/A</v>
      </c>
      <c r="AG161" s="188" t="e">
        <f t="array" aca="1" ref="AG161" ca="1">SUM(INDIRECT(CONCATENATE($AB161))*('Inverts POINT'!$A$3:$A$526=AG$1))</f>
        <v>#N/A</v>
      </c>
    </row>
    <row r="162" spans="1:33" ht="14.4">
      <c r="A162" s="174" t="s">
        <v>671</v>
      </c>
      <c r="B162" s="183">
        <f t="shared" si="209"/>
        <v>486</v>
      </c>
      <c r="C162" s="183" t="str">
        <f t="shared" si="206"/>
        <v>'POINT INTERCEPT 2'!$RR$3:$RR$2302</v>
      </c>
      <c r="D162" s="184">
        <f>VLOOKUP($A162,'Metadata POINT'!$A:$M,2,FALSE)</f>
        <v>43580</v>
      </c>
      <c r="E162" s="184" t="str">
        <f>VLOOKUP($A162,'Metadata POINT'!$A:$M,3,FALSE)</f>
        <v>F-R-2</v>
      </c>
      <c r="F162" s="185" t="str">
        <f>VLOOKUP($A162,'Metadata POINT'!$A:$M,4,FALSE)</f>
        <v>Pilli Pipa</v>
      </c>
      <c r="G162" s="184" t="str">
        <f>VLOOKUP($A162,'Metadata POINT'!$A:$M,6,FALSE)</f>
        <v>Mgeni Wamwachai, Cas Dinjens</v>
      </c>
      <c r="H162" s="186">
        <f>VLOOKUP($A162,'Metadata POINT'!$A:$M,7,FALSE)</f>
        <v>0.42430555555555555</v>
      </c>
      <c r="I162" s="187">
        <f>VLOOKUP($A162,'Metadata POINT'!$A:$M,9,FALSE)</f>
        <v>1.5972222222222221E-2</v>
      </c>
      <c r="J162" s="184" t="str">
        <f>VLOOKUP($A162,'Metadata POINT'!$A:$M,10,FALSE)</f>
        <v>Depth 11.3</v>
      </c>
      <c r="K162" s="188">
        <f t="shared" ref="K162:T162" ca="1" si="328">COUNTIF(INDIRECT(CONCATENATE($C162)),K$1)/COUNTA(INDIRECT(CONCATENATE($C162)))*100</f>
        <v>0</v>
      </c>
      <c r="L162" s="188">
        <f t="shared" ca="1" si="328"/>
        <v>0</v>
      </c>
      <c r="M162" s="188">
        <f t="shared" ca="1" si="328"/>
        <v>0</v>
      </c>
      <c r="N162" s="188">
        <f t="shared" ca="1" si="328"/>
        <v>0</v>
      </c>
      <c r="O162" s="188">
        <f t="shared" ca="1" si="328"/>
        <v>0</v>
      </c>
      <c r="P162" s="188">
        <f t="shared" ca="1" si="328"/>
        <v>0</v>
      </c>
      <c r="Q162" s="188">
        <f t="shared" ca="1" si="328"/>
        <v>0</v>
      </c>
      <c r="R162" s="188">
        <f t="shared" ca="1" si="328"/>
        <v>0</v>
      </c>
      <c r="S162" s="188">
        <f t="shared" ca="1" si="328"/>
        <v>4.8780487804878048</v>
      </c>
      <c r="T162" s="188">
        <f t="shared" ca="1" si="328"/>
        <v>0</v>
      </c>
      <c r="U162" s="188">
        <f t="shared" ca="1" si="2"/>
        <v>0</v>
      </c>
      <c r="V162" s="188">
        <f t="shared" ref="V162:Y162" ca="1" si="329">COUNTIF(INDIRECT(CONCATENATE($C162)),V$1)/COUNTA(INDIRECT(CONCATENATE($C162)))*100</f>
        <v>0</v>
      </c>
      <c r="W162" s="188">
        <f t="shared" ca="1" si="329"/>
        <v>0</v>
      </c>
      <c r="X162" s="188">
        <f t="shared" ca="1" si="329"/>
        <v>31.707317073170731</v>
      </c>
      <c r="Y162" s="188">
        <f t="shared" ca="1" si="329"/>
        <v>63.414634146341463</v>
      </c>
      <c r="Z162" s="189">
        <f t="shared" ca="1" si="4"/>
        <v>100</v>
      </c>
      <c r="AA162" s="180">
        <f t="shared" si="9"/>
        <v>323</v>
      </c>
      <c r="AB162" s="191" t="str">
        <f t="shared" si="5"/>
        <v>'Inverts POINT'!$LK$3:$LK$500</v>
      </c>
      <c r="AC162" s="188" t="e">
        <f t="array" aca="1" ref="AC162" ca="1">SUM(INDIRECT(CONCATENATE($AB162))*('Inverts POINT'!$A$3:$A$526=AC$1))</f>
        <v>#N/A</v>
      </c>
      <c r="AD162" s="188" t="e">
        <f t="array" aca="1" ref="AD162" ca="1">SUM(INDIRECT(CONCATENATE($AB162))*('Inverts POINT'!$A$3:$A$526=AD$1))</f>
        <v>#N/A</v>
      </c>
      <c r="AE162" s="188" t="e">
        <f t="array" aca="1" ref="AE162" ca="1">SUM(INDIRECT(CONCATENATE($AB162))*('Inverts POINT'!$A$3:$A$526=AE$1))</f>
        <v>#N/A</v>
      </c>
      <c r="AF162" s="188" t="e">
        <f t="array" aca="1" ref="AF162" ca="1">SUM(INDIRECT(CONCATENATE($AB162))*('Inverts POINT'!$A$3:$A$526=AF$1))</f>
        <v>#N/A</v>
      </c>
      <c r="AG162" s="188" t="e">
        <f t="array" aca="1" ref="AG162" ca="1">SUM(INDIRECT(CONCATENATE($AB162))*('Inverts POINT'!$A$3:$A$526=AG$1))</f>
        <v>#N/A</v>
      </c>
    </row>
    <row r="163" spans="1:33" ht="14.4">
      <c r="A163" s="174" t="s">
        <v>674</v>
      </c>
      <c r="B163" s="183">
        <f t="shared" si="209"/>
        <v>494</v>
      </c>
      <c r="C163" s="183" t="str">
        <f t="shared" si="206"/>
        <v>'POINT INTERCEPT 2'!$RZ$3:$RZ$2302</v>
      </c>
      <c r="D163" s="184">
        <f>VLOOKUP($A163,'Metadata POINT'!$A:$M,2,FALSE)</f>
        <v>43584</v>
      </c>
      <c r="E163" s="184" t="str">
        <f>VLOOKUP($A163,'Metadata POINT'!$A:$M,3,FALSE)</f>
        <v>(NT-C-4)</v>
      </c>
      <c r="F163" s="185" t="str">
        <f>VLOOKUP($A163,'Metadata POINT'!$A:$M,4,FALSE)</f>
        <v>Pilli Pipa</v>
      </c>
      <c r="G163" s="184" t="str">
        <f>VLOOKUP($A163,'Metadata POINT'!$A:$M,6,FALSE)</f>
        <v>Cas Dinjens</v>
      </c>
      <c r="H163" s="186">
        <f>VLOOKUP($A163,'Metadata POINT'!$A:$M,7,FALSE)</f>
        <v>0.55208333333333337</v>
      </c>
      <c r="I163" s="187">
        <f>VLOOKUP($A163,'Metadata POINT'!$A:$M,9,FALSE)</f>
        <v>3.2638888888888884E-2</v>
      </c>
      <c r="J163" s="184" t="str">
        <f>VLOOKUP($A163,'Metadata POINT'!$A:$M,10,FALSE)</f>
        <v>Depth 6.0</v>
      </c>
      <c r="K163" s="188">
        <f t="shared" ref="K163:T163" ca="1" si="330">COUNTIF(INDIRECT(CONCATENATE($C163)),K$1)/COUNTA(INDIRECT(CONCATENATE($C163)))*100</f>
        <v>19.512195121951219</v>
      </c>
      <c r="L163" s="188">
        <f t="shared" ca="1" si="330"/>
        <v>12.195121951219512</v>
      </c>
      <c r="M163" s="188">
        <f t="shared" ca="1" si="330"/>
        <v>0</v>
      </c>
      <c r="N163" s="188">
        <f t="shared" ca="1" si="330"/>
        <v>4.8780487804878048</v>
      </c>
      <c r="O163" s="188">
        <f t="shared" ca="1" si="330"/>
        <v>0</v>
      </c>
      <c r="P163" s="188">
        <f t="shared" ca="1" si="330"/>
        <v>9.7560975609756095</v>
      </c>
      <c r="Q163" s="188">
        <f t="shared" ca="1" si="330"/>
        <v>2.4390243902439024</v>
      </c>
      <c r="R163" s="188">
        <f t="shared" ca="1" si="330"/>
        <v>0</v>
      </c>
      <c r="S163" s="188">
        <f t="shared" ca="1" si="330"/>
        <v>9.7560975609756095</v>
      </c>
      <c r="T163" s="188">
        <f t="shared" ca="1" si="330"/>
        <v>2.4390243902439024</v>
      </c>
      <c r="U163" s="188">
        <f t="shared" ca="1" si="2"/>
        <v>7.3170731707317067</v>
      </c>
      <c r="V163" s="188">
        <f t="shared" ref="V163:Y163" ca="1" si="331">COUNTIF(INDIRECT(CONCATENATE($C163)),V$1)/COUNTA(INDIRECT(CONCATENATE($C163)))*100</f>
        <v>14.634146341463413</v>
      </c>
      <c r="W163" s="188">
        <f t="shared" ca="1" si="331"/>
        <v>0</v>
      </c>
      <c r="X163" s="188">
        <f t="shared" ca="1" si="331"/>
        <v>14.634146341463413</v>
      </c>
      <c r="Y163" s="188">
        <f t="shared" ca="1" si="331"/>
        <v>2.4390243902439024</v>
      </c>
      <c r="Z163" s="189">
        <f t="shared" ca="1" si="4"/>
        <v>100</v>
      </c>
      <c r="AA163" s="180">
        <f t="shared" si="9"/>
        <v>325</v>
      </c>
      <c r="AB163" s="191" t="str">
        <f t="shared" si="5"/>
        <v>'Inverts POINT'!$LM$3:$LM$500</v>
      </c>
      <c r="AC163" s="188" t="e">
        <f t="array" aca="1" ref="AC163" ca="1">SUM(INDIRECT(CONCATENATE($AB163))*('Inverts POINT'!$A$3:$A$526=AC$1))</f>
        <v>#N/A</v>
      </c>
      <c r="AD163" s="188" t="e">
        <f t="array" aca="1" ref="AD163" ca="1">SUM(INDIRECT(CONCATENATE($AB163))*('Inverts POINT'!$A$3:$A$526=AD$1))</f>
        <v>#N/A</v>
      </c>
      <c r="AE163" s="188" t="e">
        <f t="array" aca="1" ref="AE163" ca="1">SUM(INDIRECT(CONCATENATE($AB163))*('Inverts POINT'!$A$3:$A$526=AE$1))</f>
        <v>#N/A</v>
      </c>
      <c r="AF163" s="188" t="e">
        <f t="array" aca="1" ref="AF163" ca="1">SUM(INDIRECT(CONCATENATE($AB163))*('Inverts POINT'!$A$3:$A$526=AF$1))</f>
        <v>#N/A</v>
      </c>
      <c r="AG163" s="188" t="e">
        <f t="array" aca="1" ref="AG163" ca="1">SUM(INDIRECT(CONCATENATE($AB163))*('Inverts POINT'!$A$3:$A$526=AG$1))</f>
        <v>#N/A</v>
      </c>
    </row>
    <row r="164" spans="1:33" ht="14.4">
      <c r="A164" s="174" t="s">
        <v>676</v>
      </c>
      <c r="B164" s="183">
        <f t="shared" si="209"/>
        <v>502</v>
      </c>
      <c r="C164" s="183" t="str">
        <f t="shared" si="206"/>
        <v>'POINT INTERCEPT 2'!$SH$3:$SH$2302</v>
      </c>
      <c r="D164" s="184">
        <f>VLOOKUP($A164,'Metadata POINT'!$A:$M,2,FALSE)</f>
        <v>43584</v>
      </c>
      <c r="E164" s="184" t="str">
        <f>VLOOKUP($A164,'Metadata POINT'!$A:$M,3,FALSE)</f>
        <v>(NT-C-5)</v>
      </c>
      <c r="F164" s="185" t="str">
        <f>VLOOKUP($A164,'Metadata POINT'!$A:$M,4,FALSE)</f>
        <v>Pilli Pipa</v>
      </c>
      <c r="G164" s="184" t="str">
        <f>VLOOKUP($A164,'Metadata POINT'!$A:$M,6,FALSE)</f>
        <v>Cas Dinjens</v>
      </c>
      <c r="H164" s="186">
        <f>VLOOKUP($A164,'Metadata POINT'!$A:$M,7,FALSE)</f>
        <v>0.59027777777777779</v>
      </c>
      <c r="I164" s="187">
        <f>VLOOKUP($A164,'Metadata POINT'!$A:$M,9,FALSE)</f>
        <v>2.5694444444444464E-2</v>
      </c>
      <c r="J164" s="184" t="str">
        <f>VLOOKUP($A164,'Metadata POINT'!$A:$M,10,FALSE)</f>
        <v>Depth 5.5</v>
      </c>
      <c r="K164" s="188">
        <f t="shared" ref="K164:T164" ca="1" si="332">COUNTIF(INDIRECT(CONCATENATE($C164)),K$1)/COUNTA(INDIRECT(CONCATENATE($C164)))*100</f>
        <v>24.390243902439025</v>
      </c>
      <c r="L164" s="188">
        <f t="shared" ca="1" si="332"/>
        <v>0</v>
      </c>
      <c r="M164" s="188">
        <f t="shared" ca="1" si="332"/>
        <v>0</v>
      </c>
      <c r="N164" s="188">
        <f t="shared" ca="1" si="332"/>
        <v>0</v>
      </c>
      <c r="O164" s="188">
        <f t="shared" ca="1" si="332"/>
        <v>0</v>
      </c>
      <c r="P164" s="188">
        <f t="shared" ca="1" si="332"/>
        <v>24.390243902439025</v>
      </c>
      <c r="Q164" s="188">
        <f t="shared" ca="1" si="332"/>
        <v>9.7560975609756095</v>
      </c>
      <c r="R164" s="188">
        <f t="shared" ca="1" si="332"/>
        <v>0</v>
      </c>
      <c r="S164" s="188">
        <f t="shared" ca="1" si="332"/>
        <v>0</v>
      </c>
      <c r="T164" s="188">
        <f t="shared" ca="1" si="332"/>
        <v>0</v>
      </c>
      <c r="U164" s="188">
        <f t="shared" ca="1" si="2"/>
        <v>12.195121951219512</v>
      </c>
      <c r="V164" s="188">
        <f t="shared" ref="V164:Y164" ca="1" si="333">COUNTIF(INDIRECT(CONCATENATE($C164)),V$1)/COUNTA(INDIRECT(CONCATENATE($C164)))*100</f>
        <v>26.829268292682929</v>
      </c>
      <c r="W164" s="188">
        <f t="shared" ca="1" si="333"/>
        <v>0</v>
      </c>
      <c r="X164" s="188">
        <f t="shared" ca="1" si="333"/>
        <v>2.4390243902439024</v>
      </c>
      <c r="Y164" s="188">
        <f t="shared" ca="1" si="333"/>
        <v>0</v>
      </c>
      <c r="Z164" s="189">
        <f t="shared" ca="1" si="4"/>
        <v>100</v>
      </c>
      <c r="AA164" s="180">
        <f t="shared" si="9"/>
        <v>327</v>
      </c>
      <c r="AB164" s="191" t="str">
        <f t="shared" si="5"/>
        <v>'Inverts POINT'!$LO$3:$LO$500</v>
      </c>
      <c r="AC164" s="188" t="e">
        <f t="array" aca="1" ref="AC164" ca="1">SUM(INDIRECT(CONCATENATE($AB164))*('Inverts POINT'!$A$3:$A$526=AC$1))</f>
        <v>#N/A</v>
      </c>
      <c r="AD164" s="188" t="e">
        <f t="array" aca="1" ref="AD164" ca="1">SUM(INDIRECT(CONCATENATE($AB164))*('Inverts POINT'!$A$3:$A$526=AD$1))</f>
        <v>#N/A</v>
      </c>
      <c r="AE164" s="188" t="e">
        <f t="array" aca="1" ref="AE164" ca="1">SUM(INDIRECT(CONCATENATE($AB164))*('Inverts POINT'!$A$3:$A$526=AE$1))</f>
        <v>#N/A</v>
      </c>
      <c r="AF164" s="188" t="e">
        <f t="array" aca="1" ref="AF164" ca="1">SUM(INDIRECT(CONCATENATE($AB164))*('Inverts POINT'!$A$3:$A$526=AF$1))</f>
        <v>#N/A</v>
      </c>
      <c r="AG164" s="188" t="e">
        <f t="array" aca="1" ref="AG164" ca="1">SUM(INDIRECT(CONCATENATE($AB164))*('Inverts POINT'!$A$3:$A$526=AG$1))</f>
        <v>#N/A</v>
      </c>
    </row>
    <row r="165" spans="1:33" ht="14.4">
      <c r="A165" s="174" t="s">
        <v>678</v>
      </c>
      <c r="B165" s="183">
        <f t="shared" si="209"/>
        <v>510</v>
      </c>
      <c r="C165" s="183" t="str">
        <f t="shared" si="206"/>
        <v>'POINT INTERCEPT 2'!$SP$3:$SP$2302</v>
      </c>
      <c r="D165" s="184">
        <f>VLOOKUP($A165,'Metadata POINT'!$A:$M,2,FALSE)</f>
        <v>43585</v>
      </c>
      <c r="E165" s="184" t="str">
        <f>VLOOKUP($A165,'Metadata POINT'!$A:$M,3,FALSE)</f>
        <v>NT-R-5</v>
      </c>
      <c r="F165" s="185" t="str">
        <f>VLOOKUP($A165,'Metadata POINT'!$A:$M,4,FALSE)</f>
        <v>Pilli Pipa</v>
      </c>
      <c r="G165" s="184" t="str">
        <f>VLOOKUP($A165,'Metadata POINT'!$A:$M,6,FALSE)</f>
        <v>Cas Dinjens</v>
      </c>
      <c r="H165" s="186">
        <f>VLOOKUP($A165,'Metadata POINT'!$A:$M,7,FALSE)</f>
        <v>0.61458333333333337</v>
      </c>
      <c r="I165" s="187">
        <f>VLOOKUP($A165,'Metadata POINT'!$A:$M,9,FALSE)</f>
        <v>1.2499999999999956E-2</v>
      </c>
      <c r="J165" s="184" t="str">
        <f>VLOOKUP($A165,'Metadata POINT'!$A:$M,10,FALSE)</f>
        <v>Depth 8.5</v>
      </c>
      <c r="K165" s="188">
        <f t="shared" ref="K165:T165" ca="1" si="334">COUNTIF(INDIRECT(CONCATENATE($C165)),K$1)/COUNTA(INDIRECT(CONCATENATE($C165)))*100</f>
        <v>0</v>
      </c>
      <c r="L165" s="188">
        <f t="shared" ca="1" si="334"/>
        <v>4.8780487804878048</v>
      </c>
      <c r="M165" s="188">
        <f t="shared" ca="1" si="334"/>
        <v>2.4390243902439024</v>
      </c>
      <c r="N165" s="188">
        <f t="shared" ca="1" si="334"/>
        <v>2.4390243902439024</v>
      </c>
      <c r="O165" s="188">
        <f t="shared" ca="1" si="334"/>
        <v>0</v>
      </c>
      <c r="P165" s="188">
        <f t="shared" ca="1" si="334"/>
        <v>0</v>
      </c>
      <c r="Q165" s="188">
        <f t="shared" ca="1" si="334"/>
        <v>0</v>
      </c>
      <c r="R165" s="188">
        <f t="shared" ca="1" si="334"/>
        <v>0</v>
      </c>
      <c r="S165" s="188">
        <f t="shared" ca="1" si="334"/>
        <v>2.4390243902439024</v>
      </c>
      <c r="T165" s="188">
        <f t="shared" ca="1" si="334"/>
        <v>0</v>
      </c>
      <c r="U165" s="188">
        <f t="shared" ca="1" si="2"/>
        <v>9.7560975609756095</v>
      </c>
      <c r="V165" s="188">
        <f t="shared" ref="V165:Y165" ca="1" si="335">COUNTIF(INDIRECT(CONCATENATE($C165)),V$1)/COUNTA(INDIRECT(CONCATENATE($C165)))*100</f>
        <v>0</v>
      </c>
      <c r="W165" s="188">
        <f t="shared" ca="1" si="335"/>
        <v>0</v>
      </c>
      <c r="X165" s="188">
        <f t="shared" ca="1" si="335"/>
        <v>21.951219512195124</v>
      </c>
      <c r="Y165" s="188">
        <f t="shared" ca="1" si="335"/>
        <v>56.09756097560976</v>
      </c>
      <c r="Z165" s="189">
        <f t="shared" ca="1" si="4"/>
        <v>100</v>
      </c>
      <c r="AA165" s="180">
        <f t="shared" si="9"/>
        <v>329</v>
      </c>
      <c r="AB165" s="191" t="str">
        <f t="shared" si="5"/>
        <v>'Inverts POINT'!$LQ$3:$LQ$500</v>
      </c>
      <c r="AC165" s="188" t="e">
        <f t="array" aca="1" ref="AC165" ca="1">SUM(INDIRECT(CONCATENATE($AB165))*('Inverts POINT'!$A$3:$A$526=AC$1))</f>
        <v>#N/A</v>
      </c>
      <c r="AD165" s="188" t="e">
        <f t="array" aca="1" ref="AD165" ca="1">SUM(INDIRECT(CONCATENATE($AB165))*('Inverts POINT'!$A$3:$A$526=AD$1))</f>
        <v>#N/A</v>
      </c>
      <c r="AE165" s="188" t="e">
        <f t="array" aca="1" ref="AE165" ca="1">SUM(INDIRECT(CONCATENATE($AB165))*('Inverts POINT'!$A$3:$A$526=AE$1))</f>
        <v>#N/A</v>
      </c>
      <c r="AF165" s="188" t="e">
        <f t="array" aca="1" ref="AF165" ca="1">SUM(INDIRECT(CONCATENATE($AB165))*('Inverts POINT'!$A$3:$A$526=AF$1))</f>
        <v>#N/A</v>
      </c>
      <c r="AG165" s="188" t="e">
        <f t="array" aca="1" ref="AG165" ca="1">SUM(INDIRECT(CONCATENATE($AB165))*('Inverts POINT'!$A$3:$A$526=AG$1))</f>
        <v>#N/A</v>
      </c>
    </row>
    <row r="166" spans="1:33" ht="14.4">
      <c r="A166" s="174" t="s">
        <v>680</v>
      </c>
      <c r="B166" s="183">
        <f t="shared" si="209"/>
        <v>518</v>
      </c>
      <c r="C166" s="183" t="str">
        <f t="shared" si="206"/>
        <v>'POINT INTERCEPT 2'!$SX$3:$SX$2302</v>
      </c>
      <c r="D166" s="184">
        <f>VLOOKUP($A166,'Metadata POINT'!$A:$M,2,FALSE)</f>
        <v>43585</v>
      </c>
      <c r="E166" s="184" t="str">
        <f>VLOOKUP($A166,'Metadata POINT'!$A:$M,3,FALSE)</f>
        <v>NT-R-4</v>
      </c>
      <c r="F166" s="185" t="str">
        <f>VLOOKUP($A166,'Metadata POINT'!$A:$M,4,FALSE)</f>
        <v>Pilli Pipa</v>
      </c>
      <c r="G166" s="184" t="str">
        <f>VLOOKUP($A166,'Metadata POINT'!$A:$M,6,FALSE)</f>
        <v>Cas Dinjens</v>
      </c>
      <c r="H166" s="186">
        <f>VLOOKUP($A166,'Metadata POINT'!$A:$M,7,FALSE)</f>
        <v>0.6333333333333333</v>
      </c>
      <c r="I166" s="187">
        <f>VLOOKUP($A166,'Metadata POINT'!$A:$M,9,FALSE)</f>
        <v>1.0416666666666741E-2</v>
      </c>
      <c r="J166" s="184" t="str">
        <f>VLOOKUP($A166,'Metadata POINT'!$A:$M,10,FALSE)</f>
        <v>Depth 8.0</v>
      </c>
      <c r="K166" s="188">
        <f t="shared" ref="K166:T166" ca="1" si="336">COUNTIF(INDIRECT(CONCATENATE($C166)),K$1)/COUNTA(INDIRECT(CONCATENATE($C166)))*100</f>
        <v>0</v>
      </c>
      <c r="L166" s="188">
        <f t="shared" ca="1" si="336"/>
        <v>0</v>
      </c>
      <c r="M166" s="188">
        <f t="shared" ca="1" si="336"/>
        <v>0</v>
      </c>
      <c r="N166" s="188">
        <f t="shared" ca="1" si="336"/>
        <v>7.3170731707317067</v>
      </c>
      <c r="O166" s="188">
        <f t="shared" ca="1" si="336"/>
        <v>0</v>
      </c>
      <c r="P166" s="188">
        <f t="shared" ca="1" si="336"/>
        <v>0</v>
      </c>
      <c r="Q166" s="188">
        <f t="shared" ca="1" si="336"/>
        <v>0</v>
      </c>
      <c r="R166" s="188">
        <f t="shared" ca="1" si="336"/>
        <v>0</v>
      </c>
      <c r="S166" s="188">
        <f t="shared" ca="1" si="336"/>
        <v>0</v>
      </c>
      <c r="T166" s="188">
        <f t="shared" ca="1" si="336"/>
        <v>2.4390243902439024</v>
      </c>
      <c r="U166" s="188">
        <f t="shared" ca="1" si="2"/>
        <v>0</v>
      </c>
      <c r="V166" s="188">
        <f t="shared" ref="V166:Y166" ca="1" si="337">COUNTIF(INDIRECT(CONCATENATE($C166)),V$1)/COUNTA(INDIRECT(CONCATENATE($C166)))*100</f>
        <v>0</v>
      </c>
      <c r="W166" s="188">
        <f t="shared" ca="1" si="337"/>
        <v>0</v>
      </c>
      <c r="X166" s="188">
        <f t="shared" ca="1" si="337"/>
        <v>43.902439024390247</v>
      </c>
      <c r="Y166" s="188">
        <f t="shared" ca="1" si="337"/>
        <v>46.341463414634148</v>
      </c>
      <c r="Z166" s="189">
        <f t="shared" ca="1" si="4"/>
        <v>100</v>
      </c>
      <c r="AA166" s="180">
        <f t="shared" si="9"/>
        <v>331</v>
      </c>
      <c r="AB166" s="191" t="str">
        <f t="shared" si="5"/>
        <v>'Inverts POINT'!$LS$3:$LS$500</v>
      </c>
      <c r="AC166" s="188" t="e">
        <f t="array" aca="1" ref="AC166" ca="1">SUM(INDIRECT(CONCATENATE($AB166))*('Inverts POINT'!$A$3:$A$526=AC$1))</f>
        <v>#N/A</v>
      </c>
      <c r="AD166" s="188" t="e">
        <f t="array" aca="1" ref="AD166" ca="1">SUM(INDIRECT(CONCATENATE($AB166))*('Inverts POINT'!$A$3:$A$526=AD$1))</f>
        <v>#N/A</v>
      </c>
      <c r="AE166" s="188" t="e">
        <f t="array" aca="1" ref="AE166" ca="1">SUM(INDIRECT(CONCATENATE($AB166))*('Inverts POINT'!$A$3:$A$526=AE$1))</f>
        <v>#N/A</v>
      </c>
      <c r="AF166" s="188" t="e">
        <f t="array" aca="1" ref="AF166" ca="1">SUM(INDIRECT(CONCATENATE($AB166))*('Inverts POINT'!$A$3:$A$526=AF$1))</f>
        <v>#N/A</v>
      </c>
      <c r="AG166" s="188" t="e">
        <f t="array" aca="1" ref="AG166" ca="1">SUM(INDIRECT(CONCATENATE($AB166))*('Inverts POINT'!$A$3:$A$526=AG$1))</f>
        <v>#N/A</v>
      </c>
    </row>
    <row r="167" spans="1:33" ht="14.4">
      <c r="A167" s="174" t="s">
        <v>683</v>
      </c>
      <c r="B167" s="183">
        <f t="shared" si="209"/>
        <v>526</v>
      </c>
      <c r="C167" s="183" t="str">
        <f t="shared" si="206"/>
        <v>'POINT INTERCEPT 2'!$TF$3:$TF$2302</v>
      </c>
      <c r="D167" s="184">
        <f>VLOOKUP($A167,'Metadata POINT'!$A:$M,2,FALSE)</f>
        <v>43586</v>
      </c>
      <c r="E167" s="184" t="str">
        <f>VLOOKUP($A167,'Metadata POINT'!$A:$M,3,FALSE)</f>
        <v>(NT-R-5)</v>
      </c>
      <c r="F167" s="185" t="str">
        <f>VLOOKUP($A167,'Metadata POINT'!$A:$M,4,FALSE)</f>
        <v>Pilli Pipa</v>
      </c>
      <c r="G167" s="184" t="str">
        <f>VLOOKUP($A167,'Metadata POINT'!$A:$M,6,FALSE)</f>
        <v>Cas Dinjens</v>
      </c>
      <c r="H167" s="186">
        <f>VLOOKUP($A167,'Metadata POINT'!$A:$M,7,FALSE)</f>
        <v>0.60555555555555551</v>
      </c>
      <c r="I167" s="187">
        <f>VLOOKUP($A167,'Metadata POINT'!$A:$M,9,FALSE)</f>
        <v>3.472222222222221E-2</v>
      </c>
      <c r="J167" s="184" t="str">
        <f>VLOOKUP($A167,'Metadata POINT'!$A:$M,10,FALSE)</f>
        <v>Depth 4.8</v>
      </c>
      <c r="K167" s="188">
        <f t="shared" ref="K167:T167" ca="1" si="338">COUNTIF(INDIRECT(CONCATENATE($C167)),K$1)/COUNTA(INDIRECT(CONCATENATE($C167)))*100</f>
        <v>34.146341463414636</v>
      </c>
      <c r="L167" s="188">
        <f t="shared" ca="1" si="338"/>
        <v>9.7560975609756095</v>
      </c>
      <c r="M167" s="188">
        <f t="shared" ca="1" si="338"/>
        <v>0</v>
      </c>
      <c r="N167" s="188">
        <f t="shared" ca="1" si="338"/>
        <v>7.3170731707317067</v>
      </c>
      <c r="O167" s="188">
        <f t="shared" ca="1" si="338"/>
        <v>0</v>
      </c>
      <c r="P167" s="188">
        <f t="shared" ca="1" si="338"/>
        <v>21.951219512195124</v>
      </c>
      <c r="Q167" s="188">
        <f t="shared" ca="1" si="338"/>
        <v>2.4390243902439024</v>
      </c>
      <c r="R167" s="188">
        <f t="shared" ca="1" si="338"/>
        <v>0</v>
      </c>
      <c r="S167" s="188">
        <f t="shared" ca="1" si="338"/>
        <v>9.7560975609756095</v>
      </c>
      <c r="T167" s="188">
        <f t="shared" ca="1" si="338"/>
        <v>0</v>
      </c>
      <c r="U167" s="188">
        <f t="shared" ca="1" si="2"/>
        <v>2.4390243902439024</v>
      </c>
      <c r="V167" s="188">
        <f t="shared" ref="V167:Y167" ca="1" si="339">COUNTIF(INDIRECT(CONCATENATE($C167)),V$1)/COUNTA(INDIRECT(CONCATENATE($C167)))*100</f>
        <v>7.3170731707317067</v>
      </c>
      <c r="W167" s="188">
        <f t="shared" ca="1" si="339"/>
        <v>0</v>
      </c>
      <c r="X167" s="188">
        <f t="shared" ca="1" si="339"/>
        <v>4.8780487804878048</v>
      </c>
      <c r="Y167" s="188">
        <f t="shared" ca="1" si="339"/>
        <v>0</v>
      </c>
      <c r="Z167" s="189">
        <f t="shared" ca="1" si="4"/>
        <v>99.999999999999986</v>
      </c>
      <c r="AA167" s="180">
        <f t="shared" si="9"/>
        <v>333</v>
      </c>
      <c r="AB167" s="191" t="str">
        <f t="shared" si="5"/>
        <v>'Inverts POINT'!$LU$3:$LU$500</v>
      </c>
      <c r="AC167" s="188" t="e">
        <f t="array" aca="1" ref="AC167" ca="1">SUM(INDIRECT(CONCATENATE($AB167))*('Inverts POINT'!$A$3:$A$526=AC$1))</f>
        <v>#N/A</v>
      </c>
      <c r="AD167" s="188" t="e">
        <f t="array" aca="1" ref="AD167" ca="1">SUM(INDIRECT(CONCATENATE($AB167))*('Inverts POINT'!$A$3:$A$526=AD$1))</f>
        <v>#N/A</v>
      </c>
      <c r="AE167" s="188" t="e">
        <f t="array" aca="1" ref="AE167" ca="1">SUM(INDIRECT(CONCATENATE($AB167))*('Inverts POINT'!$A$3:$A$526=AE$1))</f>
        <v>#N/A</v>
      </c>
      <c r="AF167" s="188" t="e">
        <f t="array" aca="1" ref="AF167" ca="1">SUM(INDIRECT(CONCATENATE($AB167))*('Inverts POINT'!$A$3:$A$526=AF$1))</f>
        <v>#N/A</v>
      </c>
      <c r="AG167" s="188" t="e">
        <f t="array" aca="1" ref="AG167" ca="1">SUM(INDIRECT(CONCATENATE($AB167))*('Inverts POINT'!$A$3:$A$526=AG$1))</f>
        <v>#N/A</v>
      </c>
    </row>
    <row r="168" spans="1:33" ht="14.4">
      <c r="A168" s="174" t="s">
        <v>684</v>
      </c>
      <c r="B168" s="183">
        <f t="shared" si="209"/>
        <v>534</v>
      </c>
      <c r="C168" s="183" t="str">
        <f t="shared" si="206"/>
        <v>'POINT INTERCEPT 2'!$TN$3:$TN$2302</v>
      </c>
      <c r="D168" s="184">
        <f>VLOOKUP($A168,'Metadata POINT'!$A:$M,2,FALSE)</f>
        <v>43587</v>
      </c>
      <c r="E168" s="184" t="str">
        <f>VLOOKUP($A168,'Metadata POINT'!$A:$M,3,FALSE)</f>
        <v>F-R-3</v>
      </c>
      <c r="F168" s="185" t="str">
        <f>VLOOKUP($A168,'Metadata POINT'!$A:$M,4,FALSE)</f>
        <v>Pilli Pipa</v>
      </c>
      <c r="G168" s="184" t="str">
        <f>VLOOKUP($A168,'Metadata POINT'!$A:$M,6,FALSE)</f>
        <v>Cas Dinjens</v>
      </c>
      <c r="H168" s="186">
        <f>VLOOKUP($A168,'Metadata POINT'!$A:$M,7,FALSE)</f>
        <v>0.40972222222222221</v>
      </c>
      <c r="I168" s="187">
        <f>VLOOKUP($A168,'Metadata POINT'!$A:$M,9,FALSE)</f>
        <v>1.0416666666666685E-2</v>
      </c>
      <c r="J168" s="184" t="str">
        <f>VLOOKUP($A168,'Metadata POINT'!$A:$M,10,FALSE)</f>
        <v>Depth 9.4</v>
      </c>
      <c r="K168" s="188">
        <f t="shared" ref="K168:T168" ca="1" si="340">COUNTIF(INDIRECT(CONCATENATE($C168)),K$1)/COUNTA(INDIRECT(CONCATENATE($C168)))*100</f>
        <v>0</v>
      </c>
      <c r="L168" s="188">
        <f t="shared" ca="1" si="340"/>
        <v>0</v>
      </c>
      <c r="M168" s="188">
        <f t="shared" ca="1" si="340"/>
        <v>0</v>
      </c>
      <c r="N168" s="188">
        <f t="shared" ca="1" si="340"/>
        <v>12.195121951219512</v>
      </c>
      <c r="O168" s="188">
        <f t="shared" ca="1" si="340"/>
        <v>0</v>
      </c>
      <c r="P168" s="188">
        <f t="shared" ca="1" si="340"/>
        <v>0</v>
      </c>
      <c r="Q168" s="188">
        <f t="shared" ca="1" si="340"/>
        <v>0</v>
      </c>
      <c r="R168" s="188">
        <f t="shared" ca="1" si="340"/>
        <v>0</v>
      </c>
      <c r="S168" s="188">
        <f t="shared" ca="1" si="340"/>
        <v>0</v>
      </c>
      <c r="T168" s="188">
        <f t="shared" ca="1" si="340"/>
        <v>0</v>
      </c>
      <c r="U168" s="188">
        <f t="shared" ca="1" si="2"/>
        <v>4.8780487804878048</v>
      </c>
      <c r="V168" s="188">
        <f t="shared" ref="V168:Y168" ca="1" si="341">COUNTIF(INDIRECT(CONCATENATE($C168)),V$1)/COUNTA(INDIRECT(CONCATENATE($C168)))*100</f>
        <v>0</v>
      </c>
      <c r="W168" s="188">
        <f t="shared" ca="1" si="341"/>
        <v>0</v>
      </c>
      <c r="X168" s="188">
        <f t="shared" ca="1" si="341"/>
        <v>36.585365853658537</v>
      </c>
      <c r="Y168" s="188">
        <f t="shared" ca="1" si="341"/>
        <v>46.341463414634148</v>
      </c>
      <c r="Z168" s="189">
        <f t="shared" ca="1" si="4"/>
        <v>100</v>
      </c>
      <c r="AA168" s="180">
        <f t="shared" si="9"/>
        <v>335</v>
      </c>
      <c r="AB168" s="191" t="str">
        <f t="shared" si="5"/>
        <v>'Inverts POINT'!$LW$3:$LW$500</v>
      </c>
      <c r="AC168" s="188" t="e">
        <f t="array" aca="1" ref="AC168" ca="1">SUM(INDIRECT(CONCATENATE($AB168))*('Inverts POINT'!$A$3:$A$526=AC$1))</f>
        <v>#N/A</v>
      </c>
      <c r="AD168" s="188" t="e">
        <f t="array" aca="1" ref="AD168" ca="1">SUM(INDIRECT(CONCATENATE($AB168))*('Inverts POINT'!$A$3:$A$526=AD$1))</f>
        <v>#N/A</v>
      </c>
      <c r="AE168" s="188" t="e">
        <f t="array" aca="1" ref="AE168" ca="1">SUM(INDIRECT(CONCATENATE($AB168))*('Inverts POINT'!$A$3:$A$526=AE$1))</f>
        <v>#N/A</v>
      </c>
      <c r="AF168" s="188" t="e">
        <f t="array" aca="1" ref="AF168" ca="1">SUM(INDIRECT(CONCATENATE($AB168))*('Inverts POINT'!$A$3:$A$526=AF$1))</f>
        <v>#N/A</v>
      </c>
      <c r="AG168" s="188" t="e">
        <f t="array" aca="1" ref="AG168" ca="1">SUM(INDIRECT(CONCATENATE($AB168))*('Inverts POINT'!$A$3:$A$526=AG$1))</f>
        <v>#N/A</v>
      </c>
    </row>
    <row r="169" spans="1:33" ht="14.4">
      <c r="A169" s="174" t="s">
        <v>687</v>
      </c>
      <c r="B169" s="183">
        <f t="shared" si="209"/>
        <v>542</v>
      </c>
      <c r="C169" s="183" t="str">
        <f t="shared" si="206"/>
        <v>'POINT INTERCEPT 2'!$TV$3:$TV$2302</v>
      </c>
      <c r="D169" s="184">
        <f>VLOOKUP($A169,'Metadata POINT'!$A:$M,2,FALSE)</f>
        <v>43587</v>
      </c>
      <c r="E169" s="184" t="str">
        <f>VLOOKUP($A169,'Metadata POINT'!$A:$M,3,FALSE)</f>
        <v>(F-R-3)</v>
      </c>
      <c r="F169" s="185" t="str">
        <f>VLOOKUP($A169,'Metadata POINT'!$A:$M,4,FALSE)</f>
        <v>Pilli Pipa</v>
      </c>
      <c r="G169" s="184" t="str">
        <f>VLOOKUP($A169,'Metadata POINT'!$A:$M,6,FALSE)</f>
        <v>Cas Dinjens</v>
      </c>
      <c r="H169" s="186">
        <f>VLOOKUP($A169,'Metadata POINT'!$A:$M,7,FALSE)</f>
        <v>0.4284722222222222</v>
      </c>
      <c r="I169" s="187">
        <f>VLOOKUP($A169,'Metadata POINT'!$A:$M,9,FALSE)</f>
        <v>1.5972222222222221E-2</v>
      </c>
      <c r="J169" s="184" t="str">
        <f>VLOOKUP($A169,'Metadata POINT'!$A:$M,10,FALSE)</f>
        <v>Depth 2.4</v>
      </c>
      <c r="K169" s="188">
        <f t="shared" ref="K169:T169" ca="1" si="342">COUNTIF(INDIRECT(CONCATENATE($C169)),K$1)/COUNTA(INDIRECT(CONCATENATE($C169)))*100</f>
        <v>2.4390243902439024</v>
      </c>
      <c r="L169" s="188">
        <f t="shared" ca="1" si="342"/>
        <v>12.195121951219512</v>
      </c>
      <c r="M169" s="188">
        <f t="shared" ca="1" si="342"/>
        <v>0</v>
      </c>
      <c r="N169" s="188">
        <f t="shared" ca="1" si="342"/>
        <v>2.4390243902439024</v>
      </c>
      <c r="O169" s="188">
        <f t="shared" ca="1" si="342"/>
        <v>4.8780487804878048</v>
      </c>
      <c r="P169" s="188">
        <f t="shared" ca="1" si="342"/>
        <v>0</v>
      </c>
      <c r="Q169" s="188">
        <f t="shared" ca="1" si="342"/>
        <v>9.7560975609756095</v>
      </c>
      <c r="R169" s="188">
        <f t="shared" ca="1" si="342"/>
        <v>4.8780487804878048</v>
      </c>
      <c r="S169" s="188">
        <f t="shared" ca="1" si="342"/>
        <v>2.4390243902439024</v>
      </c>
      <c r="T169" s="188">
        <f t="shared" ca="1" si="342"/>
        <v>0</v>
      </c>
      <c r="U169" s="188">
        <f t="shared" ca="1" si="2"/>
        <v>7.3170731707317067</v>
      </c>
      <c r="V169" s="188">
        <f t="shared" ref="V169:Y169" ca="1" si="343">COUNTIF(INDIRECT(CONCATENATE($C169)),V$1)/COUNTA(INDIRECT(CONCATENATE($C169)))*100</f>
        <v>29.268292682926827</v>
      </c>
      <c r="W169" s="188">
        <f t="shared" ca="1" si="343"/>
        <v>0</v>
      </c>
      <c r="X169" s="188">
        <f t="shared" ca="1" si="343"/>
        <v>17.073170731707318</v>
      </c>
      <c r="Y169" s="188">
        <f t="shared" ca="1" si="343"/>
        <v>7.3170731707317067</v>
      </c>
      <c r="Z169" s="189">
        <f t="shared" ca="1" si="4"/>
        <v>100</v>
      </c>
      <c r="AA169" s="180">
        <f t="shared" si="9"/>
        <v>337</v>
      </c>
      <c r="AB169" s="191" t="str">
        <f t="shared" si="5"/>
        <v>'Inverts POINT'!$LY$3:$LY$500</v>
      </c>
      <c r="AC169" s="188" t="e">
        <f t="array" aca="1" ref="AC169" ca="1">SUM(INDIRECT(CONCATENATE($AB169))*('Inverts POINT'!$A$3:$A$526=AC$1))</f>
        <v>#N/A</v>
      </c>
      <c r="AD169" s="188" t="e">
        <f t="array" aca="1" ref="AD169" ca="1">SUM(INDIRECT(CONCATENATE($AB169))*('Inverts POINT'!$A$3:$A$526=AD$1))</f>
        <v>#N/A</v>
      </c>
      <c r="AE169" s="188" t="e">
        <f t="array" aca="1" ref="AE169" ca="1">SUM(INDIRECT(CONCATENATE($AB169))*('Inverts POINT'!$A$3:$A$526=AE$1))</f>
        <v>#N/A</v>
      </c>
      <c r="AF169" s="188" t="e">
        <f t="array" aca="1" ref="AF169" ca="1">SUM(INDIRECT(CONCATENATE($AB169))*('Inverts POINT'!$A$3:$A$526=AF$1))</f>
        <v>#N/A</v>
      </c>
      <c r="AG169" s="188" t="e">
        <f t="array" aca="1" ref="AG169" ca="1">SUM(INDIRECT(CONCATENATE($AB169))*('Inverts POINT'!$A$3:$A$526=AG$1))</f>
        <v>#N/A</v>
      </c>
    </row>
    <row r="170" spans="1:33" ht="14.4">
      <c r="A170" s="174" t="s">
        <v>689</v>
      </c>
      <c r="B170" s="183">
        <f t="shared" si="209"/>
        <v>550</v>
      </c>
      <c r="C170" s="183" t="str">
        <f t="shared" si="206"/>
        <v>'POINT INTERCEPT 2'!$UD$3:$UD$2302</v>
      </c>
      <c r="D170" s="184">
        <f>VLOOKUP($A170,'Metadata POINT'!$A:$M,2,FALSE)</f>
        <v>43591</v>
      </c>
      <c r="E170" s="184" t="str">
        <f>VLOOKUP($A170,'Metadata POINT'!$A:$M,3,FALSE)</f>
        <v>(NT-R-4)</v>
      </c>
      <c r="F170" s="185" t="str">
        <f>VLOOKUP($A170,'Metadata POINT'!$A:$M,4,FALSE)</f>
        <v>Pilli Pipa</v>
      </c>
      <c r="G170" s="184" t="str">
        <f>VLOOKUP($A170,'Metadata POINT'!$A:$M,6,FALSE)</f>
        <v>Cas Dinjens</v>
      </c>
      <c r="H170" s="186">
        <f>VLOOKUP($A170,'Metadata POINT'!$A:$M,7,FALSE)</f>
        <v>0.52083333333333337</v>
      </c>
      <c r="I170" s="187">
        <f>VLOOKUP($A170,'Metadata POINT'!$A:$M,9,FALSE)</f>
        <v>2.0138888888888817E-2</v>
      </c>
      <c r="J170" s="184" t="str">
        <f>VLOOKUP($A170,'Metadata POINT'!$A:$M,10,FALSE)</f>
        <v>Depth 3.3; Quite some rubble</v>
      </c>
      <c r="K170" s="188">
        <f t="shared" ref="K170:T170" ca="1" si="344">COUNTIF(INDIRECT(CONCATENATE($C170)),K$1)/COUNTA(INDIRECT(CONCATENATE($C170)))*100</f>
        <v>14.634146341463413</v>
      </c>
      <c r="L170" s="188">
        <f t="shared" ca="1" si="344"/>
        <v>0</v>
      </c>
      <c r="M170" s="188">
        <f t="shared" ca="1" si="344"/>
        <v>0</v>
      </c>
      <c r="N170" s="188">
        <f t="shared" ca="1" si="344"/>
        <v>0</v>
      </c>
      <c r="O170" s="188">
        <f t="shared" ca="1" si="344"/>
        <v>0</v>
      </c>
      <c r="P170" s="188">
        <f t="shared" ca="1" si="344"/>
        <v>2.4390243902439024</v>
      </c>
      <c r="Q170" s="188">
        <f t="shared" ca="1" si="344"/>
        <v>12.195121951219512</v>
      </c>
      <c r="R170" s="188">
        <f t="shared" ca="1" si="344"/>
        <v>0</v>
      </c>
      <c r="S170" s="188">
        <f t="shared" ca="1" si="344"/>
        <v>12.195121951219512</v>
      </c>
      <c r="T170" s="188">
        <f t="shared" ca="1" si="344"/>
        <v>0</v>
      </c>
      <c r="U170" s="188">
        <f t="shared" ca="1" si="2"/>
        <v>0</v>
      </c>
      <c r="V170" s="188">
        <f t="shared" ref="V170:Y170" ca="1" si="345">COUNTIF(INDIRECT(CONCATENATE($C170)),V$1)/COUNTA(INDIRECT(CONCATENATE($C170)))*100</f>
        <v>9.7560975609756095</v>
      </c>
      <c r="W170" s="188">
        <f t="shared" ca="1" si="345"/>
        <v>0</v>
      </c>
      <c r="X170" s="188">
        <f t="shared" ca="1" si="345"/>
        <v>43.902439024390247</v>
      </c>
      <c r="Y170" s="188">
        <f t="shared" ca="1" si="345"/>
        <v>4.8780487804878048</v>
      </c>
      <c r="Z170" s="189">
        <f t="shared" ca="1" si="4"/>
        <v>100</v>
      </c>
      <c r="AA170" s="180">
        <f t="shared" si="9"/>
        <v>339</v>
      </c>
      <c r="AB170" s="191" t="str">
        <f t="shared" si="5"/>
        <v>'Inverts POINT'!$MA$3:$MA$500</v>
      </c>
      <c r="AC170" s="188" t="e">
        <f t="array" aca="1" ref="AC170" ca="1">SUM(INDIRECT(CONCATENATE($AB170))*('Inverts POINT'!$A$3:$A$526=AC$1))</f>
        <v>#N/A</v>
      </c>
      <c r="AD170" s="188" t="e">
        <f t="array" aca="1" ref="AD170" ca="1">SUM(INDIRECT(CONCATENATE($AB170))*('Inverts POINT'!$A$3:$A$526=AD$1))</f>
        <v>#N/A</v>
      </c>
      <c r="AE170" s="188" t="e">
        <f t="array" aca="1" ref="AE170" ca="1">SUM(INDIRECT(CONCATENATE($AB170))*('Inverts POINT'!$A$3:$A$526=AE$1))</f>
        <v>#N/A</v>
      </c>
      <c r="AF170" s="188" t="e">
        <f t="array" aca="1" ref="AF170" ca="1">SUM(INDIRECT(CONCATENATE($AB170))*('Inverts POINT'!$A$3:$A$526=AF$1))</f>
        <v>#N/A</v>
      </c>
      <c r="AG170" s="188" t="e">
        <f t="array" aca="1" ref="AG170" ca="1">SUM(INDIRECT(CONCATENATE($AB170))*('Inverts POINT'!$A$3:$A$526=AG$1))</f>
        <v>#N/A</v>
      </c>
    </row>
    <row r="171" spans="1:33" ht="14.4">
      <c r="A171" s="174" t="s">
        <v>691</v>
      </c>
      <c r="B171" s="183">
        <f t="shared" si="209"/>
        <v>558</v>
      </c>
      <c r="C171" s="183" t="str">
        <f t="shared" si="206"/>
        <v>'POINT INTERCEPT 2'!$UL$3:$UL$2302</v>
      </c>
      <c r="D171" s="184">
        <f>VLOOKUP($A171,'Metadata POINT'!$A:$M,2,FALSE)</f>
        <v>43591</v>
      </c>
      <c r="E171" s="184" t="str">
        <f>VLOOKUP($A171,'Metadata POINT'!$A:$M,3,FALSE)</f>
        <v>(NT-R-1)</v>
      </c>
      <c r="F171" s="185" t="str">
        <f>VLOOKUP($A171,'Metadata POINT'!$A:$M,4,FALSE)</f>
        <v>Pilli Pipa</v>
      </c>
      <c r="G171" s="184" t="str">
        <f>VLOOKUP($A171,'Metadata POINT'!$A:$M,6,FALSE)</f>
        <v>Cas Dinjens</v>
      </c>
      <c r="H171" s="186">
        <f>VLOOKUP($A171,'Metadata POINT'!$A:$M,7,FALSE)</f>
        <v>0.55208333333333337</v>
      </c>
      <c r="I171" s="187">
        <f>VLOOKUP($A171,'Metadata POINT'!$A:$M,9,FALSE)</f>
        <v>2.2916666666666585E-2</v>
      </c>
      <c r="J171" s="184" t="str">
        <f>VLOOKUP($A171,'Metadata POINT'!$A:$M,10,FALSE)</f>
        <v>Depth6.2</v>
      </c>
      <c r="K171" s="188">
        <f t="shared" ref="K171:T171" ca="1" si="346">COUNTIF(INDIRECT(CONCATENATE($C171)),K$1)/COUNTA(INDIRECT(CONCATENATE($C171)))*100</f>
        <v>14.634146341463413</v>
      </c>
      <c r="L171" s="188">
        <f t="shared" ca="1" si="346"/>
        <v>21.951219512195124</v>
      </c>
      <c r="M171" s="188">
        <f t="shared" ca="1" si="346"/>
        <v>2.4390243902439024</v>
      </c>
      <c r="N171" s="188">
        <f t="shared" ca="1" si="346"/>
        <v>0</v>
      </c>
      <c r="O171" s="188">
        <f t="shared" ca="1" si="346"/>
        <v>0</v>
      </c>
      <c r="P171" s="188">
        <f t="shared" ca="1" si="346"/>
        <v>7.3170731707317067</v>
      </c>
      <c r="Q171" s="188">
        <f t="shared" ca="1" si="346"/>
        <v>4.8780487804878048</v>
      </c>
      <c r="R171" s="188">
        <f t="shared" ca="1" si="346"/>
        <v>2.4390243902439024</v>
      </c>
      <c r="S171" s="188">
        <f t="shared" ca="1" si="346"/>
        <v>4.8780487804878048</v>
      </c>
      <c r="T171" s="188">
        <f t="shared" ca="1" si="346"/>
        <v>0</v>
      </c>
      <c r="U171" s="188">
        <f t="shared" ca="1" si="2"/>
        <v>7.3170731707317067</v>
      </c>
      <c r="V171" s="188">
        <f t="shared" ref="V171:Y171" ca="1" si="347">COUNTIF(INDIRECT(CONCATENATE($C171)),V$1)/COUNTA(INDIRECT(CONCATENATE($C171)))*100</f>
        <v>9.7560975609756095</v>
      </c>
      <c r="W171" s="188">
        <f t="shared" ca="1" si="347"/>
        <v>0</v>
      </c>
      <c r="X171" s="188">
        <f t="shared" ca="1" si="347"/>
        <v>24.390243902439025</v>
      </c>
      <c r="Y171" s="188">
        <f t="shared" ca="1" si="347"/>
        <v>0</v>
      </c>
      <c r="Z171" s="189">
        <f t="shared" ca="1" si="4"/>
        <v>99.999999999999986</v>
      </c>
      <c r="AA171" s="180">
        <f t="shared" si="9"/>
        <v>341</v>
      </c>
      <c r="AB171" s="191" t="str">
        <f t="shared" si="5"/>
        <v>'Inverts POINT'!$MC$3:$MC$500</v>
      </c>
      <c r="AC171" s="188" t="e">
        <f t="array" aca="1" ref="AC171" ca="1">SUM(INDIRECT(CONCATENATE($AB171))*('Inverts POINT'!$A$3:$A$526=AC$1))</f>
        <v>#N/A</v>
      </c>
      <c r="AD171" s="188" t="e">
        <f t="array" aca="1" ref="AD171" ca="1">SUM(INDIRECT(CONCATENATE($AB171))*('Inverts POINT'!$A$3:$A$526=AD$1))</f>
        <v>#N/A</v>
      </c>
      <c r="AE171" s="188" t="e">
        <f t="array" aca="1" ref="AE171" ca="1">SUM(INDIRECT(CONCATENATE($AB171))*('Inverts POINT'!$A$3:$A$526=AE$1))</f>
        <v>#N/A</v>
      </c>
      <c r="AF171" s="188" t="e">
        <f t="array" aca="1" ref="AF171" ca="1">SUM(INDIRECT(CONCATENATE($AB171))*('Inverts POINT'!$A$3:$A$526=AF$1))</f>
        <v>#N/A</v>
      </c>
      <c r="AG171" s="188" t="e">
        <f t="array" aca="1" ref="AG171" ca="1">SUM(INDIRECT(CONCATENATE($AB171))*('Inverts POINT'!$A$3:$A$526=AG$1))</f>
        <v>#N/A</v>
      </c>
    </row>
    <row r="172" spans="1:33" ht="18" customHeight="1">
      <c r="A172" s="174" t="s">
        <v>693</v>
      </c>
      <c r="B172" s="183">
        <f t="shared" si="209"/>
        <v>566</v>
      </c>
      <c r="C172" s="183" t="str">
        <f t="shared" si="206"/>
        <v>'POINT INTERCEPT 2'!$UT$3:$UT$2302</v>
      </c>
      <c r="D172" s="184">
        <f>VLOOKUP($A172,'Metadata POINT'!$A:$M,2,FALSE)</f>
        <v>43593</v>
      </c>
      <c r="E172" s="184" t="str">
        <f>VLOOKUP($A172,'Metadata POINT'!$A:$M,3,FALSE)</f>
        <v>(F-S-3)</v>
      </c>
      <c r="F172" s="185" t="str">
        <f>VLOOKUP($A172,'Metadata POINT'!$A:$M,4,FALSE)</f>
        <v>Pilli Pipa</v>
      </c>
      <c r="G172" s="184" t="str">
        <f>VLOOKUP($A172,'Metadata POINT'!$A:$M,6,FALSE)</f>
        <v>Cas Dinjens</v>
      </c>
      <c r="H172" s="186">
        <f>VLOOKUP($A172,'Metadata POINT'!$A:$M,7,FALSE)</f>
        <v>0.40138888888888891</v>
      </c>
      <c r="I172" s="187">
        <f>VLOOKUP($A172,'Metadata POINT'!$A:$M,9,FALSE)</f>
        <v>1.1805555555555514E-2</v>
      </c>
      <c r="J172" s="184" t="str">
        <f>VLOOKUP($A172,'Metadata POINT'!$A:$M,10,FALSE)</f>
        <v>Depth 5.5; brackets added</v>
      </c>
      <c r="K172" s="188">
        <f t="shared" ref="K172:T172" ca="1" si="348">COUNTIF(INDIRECT(CONCATENATE($C172)),K$1)/COUNTA(INDIRECT(CONCATENATE($C172)))*100</f>
        <v>0</v>
      </c>
      <c r="L172" s="188">
        <f t="shared" ca="1" si="348"/>
        <v>9.7560975609756095</v>
      </c>
      <c r="M172" s="188">
        <f t="shared" ca="1" si="348"/>
        <v>0</v>
      </c>
      <c r="N172" s="188">
        <f t="shared" ca="1" si="348"/>
        <v>0</v>
      </c>
      <c r="O172" s="188">
        <f t="shared" ca="1" si="348"/>
        <v>0</v>
      </c>
      <c r="P172" s="188">
        <f t="shared" ca="1" si="348"/>
        <v>4.8780487804878048</v>
      </c>
      <c r="Q172" s="188">
        <f t="shared" ca="1" si="348"/>
        <v>0</v>
      </c>
      <c r="R172" s="188">
        <f t="shared" ca="1" si="348"/>
        <v>2.4390243902439024</v>
      </c>
      <c r="S172" s="188">
        <f t="shared" ca="1" si="348"/>
        <v>0</v>
      </c>
      <c r="T172" s="188">
        <f t="shared" ca="1" si="348"/>
        <v>0</v>
      </c>
      <c r="U172" s="188">
        <f t="shared" ca="1" si="2"/>
        <v>0</v>
      </c>
      <c r="V172" s="188">
        <f t="shared" ref="V172:Y172" ca="1" si="349">COUNTIF(INDIRECT(CONCATENATE($C172)),V$1)/COUNTA(INDIRECT(CONCATENATE($C172)))*100</f>
        <v>0</v>
      </c>
      <c r="W172" s="188">
        <f t="shared" ca="1" si="349"/>
        <v>4.8780487804878048</v>
      </c>
      <c r="X172" s="188">
        <f t="shared" ca="1" si="349"/>
        <v>41.463414634146339</v>
      </c>
      <c r="Y172" s="188">
        <f t="shared" ca="1" si="349"/>
        <v>36.585365853658537</v>
      </c>
      <c r="Z172" s="189">
        <f t="shared" ca="1" si="4"/>
        <v>100</v>
      </c>
      <c r="AA172" s="180">
        <f t="shared" si="9"/>
        <v>343</v>
      </c>
      <c r="AB172" s="191" t="str">
        <f t="shared" si="5"/>
        <v>'Inverts POINT'!$ME$3:$ME$500</v>
      </c>
      <c r="AC172" s="188" t="e">
        <f t="array" aca="1" ref="AC172" ca="1">SUM(INDIRECT(CONCATENATE($AB172))*('Inverts POINT'!$A$3:$A$526=AC$1))</f>
        <v>#N/A</v>
      </c>
      <c r="AD172" s="188" t="e">
        <f t="array" aca="1" ref="AD172" ca="1">SUM(INDIRECT(CONCATENATE($AB172))*('Inverts POINT'!$A$3:$A$526=AD$1))</f>
        <v>#N/A</v>
      </c>
      <c r="AE172" s="188" t="e">
        <f t="array" aca="1" ref="AE172" ca="1">SUM(INDIRECT(CONCATENATE($AB172))*('Inverts POINT'!$A$3:$A$526=AE$1))</f>
        <v>#N/A</v>
      </c>
      <c r="AF172" s="188" t="e">
        <f t="array" aca="1" ref="AF172" ca="1">SUM(INDIRECT(CONCATENATE($AB172))*('Inverts POINT'!$A$3:$A$526=AF$1))</f>
        <v>#N/A</v>
      </c>
      <c r="AG172" s="188" t="e">
        <f t="array" aca="1" ref="AG172" ca="1">SUM(INDIRECT(CONCATENATE($AB172))*('Inverts POINT'!$A$3:$A$526=AG$1))</f>
        <v>#N/A</v>
      </c>
    </row>
    <row r="173" spans="1:33" ht="14.4">
      <c r="A173" s="174" t="s">
        <v>695</v>
      </c>
      <c r="B173" s="183">
        <f t="shared" si="209"/>
        <v>574</v>
      </c>
      <c r="C173" s="183" t="str">
        <f t="shared" si="206"/>
        <v>'POINT INTERCEPT 2'!$VB$3:$VB$2302</v>
      </c>
      <c r="D173" s="184">
        <f>VLOOKUP($A173,'Metadata POINT'!$A:$M,2,FALSE)</f>
        <v>43593</v>
      </c>
      <c r="E173" s="184" t="str">
        <f>VLOOKUP($A173,'Metadata POINT'!$A:$M,3,FALSE)</f>
        <v>F-S-5</v>
      </c>
      <c r="F173" s="185" t="str">
        <f>VLOOKUP($A173,'Metadata POINT'!$A:$M,4,FALSE)</f>
        <v>Pilli Pipa</v>
      </c>
      <c r="G173" s="184" t="str">
        <f>VLOOKUP($A173,'Metadata POINT'!$A:$M,6,FALSE)</f>
        <v>Cas Dinjens</v>
      </c>
      <c r="H173" s="186">
        <f>VLOOKUP($A173,'Metadata POINT'!$A:$M,7,FALSE)</f>
        <v>0.41805555555555557</v>
      </c>
      <c r="I173" s="187">
        <f>VLOOKUP($A173,'Metadata POINT'!$A:$M,9,FALSE)</f>
        <v>9.7222222222221877E-3</v>
      </c>
      <c r="J173" s="184" t="str">
        <f>VLOOKUP($A173,'Metadata POINT'!$A:$M,10,FALSE)</f>
        <v>Depth 6.7</v>
      </c>
      <c r="K173" s="188">
        <f t="shared" ref="K173:T173" ca="1" si="350">COUNTIF(INDIRECT(CONCATENATE($C173)),K$1)/COUNTA(INDIRECT(CONCATENATE($C173)))*100</f>
        <v>0</v>
      </c>
      <c r="L173" s="188">
        <f t="shared" ca="1" si="350"/>
        <v>0</v>
      </c>
      <c r="M173" s="188">
        <f t="shared" ca="1" si="350"/>
        <v>0</v>
      </c>
      <c r="N173" s="188">
        <f t="shared" ca="1" si="350"/>
        <v>0</v>
      </c>
      <c r="O173" s="188">
        <f t="shared" ca="1" si="350"/>
        <v>0</v>
      </c>
      <c r="P173" s="188">
        <f t="shared" ca="1" si="350"/>
        <v>4.8780487804878048</v>
      </c>
      <c r="Q173" s="188">
        <f t="shared" ca="1" si="350"/>
        <v>0</v>
      </c>
      <c r="R173" s="188">
        <f t="shared" ca="1" si="350"/>
        <v>0</v>
      </c>
      <c r="S173" s="188">
        <f t="shared" ca="1" si="350"/>
        <v>0</v>
      </c>
      <c r="T173" s="188">
        <f t="shared" ca="1" si="350"/>
        <v>0</v>
      </c>
      <c r="U173" s="188">
        <f t="shared" ca="1" si="2"/>
        <v>0</v>
      </c>
      <c r="V173" s="188">
        <f t="shared" ref="V173:Y173" ca="1" si="351">COUNTIF(INDIRECT(CONCATENATE($C173)),V$1)/COUNTA(INDIRECT(CONCATENATE($C173)))*100</f>
        <v>0</v>
      </c>
      <c r="W173" s="188">
        <f t="shared" ca="1" si="351"/>
        <v>14.634146341463413</v>
      </c>
      <c r="X173" s="188">
        <f t="shared" ca="1" si="351"/>
        <v>31.707317073170731</v>
      </c>
      <c r="Y173" s="188">
        <f t="shared" ca="1" si="351"/>
        <v>48.780487804878049</v>
      </c>
      <c r="Z173" s="189">
        <f t="shared" ca="1" si="4"/>
        <v>100</v>
      </c>
      <c r="AA173" s="180">
        <f t="shared" si="9"/>
        <v>345</v>
      </c>
      <c r="AB173" s="191" t="str">
        <f t="shared" si="5"/>
        <v>'Inverts POINT'!$MG$3:$MG$500</v>
      </c>
      <c r="AC173" s="188" t="e">
        <f t="array" aca="1" ref="AC173" ca="1">SUM(INDIRECT(CONCATENATE($AB173))*('Inverts POINT'!$A$3:$A$526=AC$1))</f>
        <v>#N/A</v>
      </c>
      <c r="AD173" s="188" t="e">
        <f t="array" aca="1" ref="AD173" ca="1">SUM(INDIRECT(CONCATENATE($AB173))*('Inverts POINT'!$A$3:$A$526=AD$1))</f>
        <v>#N/A</v>
      </c>
      <c r="AE173" s="188" t="e">
        <f t="array" aca="1" ref="AE173" ca="1">SUM(INDIRECT(CONCATENATE($AB173))*('Inverts POINT'!$A$3:$A$526=AE$1))</f>
        <v>#N/A</v>
      </c>
      <c r="AF173" s="188" t="e">
        <f t="array" aca="1" ref="AF173" ca="1">SUM(INDIRECT(CONCATENATE($AB173))*('Inverts POINT'!$A$3:$A$526=AF$1))</f>
        <v>#N/A</v>
      </c>
      <c r="AG173" s="188" t="e">
        <f t="array" aca="1" ref="AG173" ca="1">SUM(INDIRECT(CONCATENATE($AB173))*('Inverts POINT'!$A$3:$A$526=AG$1))</f>
        <v>#N/A</v>
      </c>
    </row>
    <row r="174" spans="1:33" ht="14.4">
      <c r="A174" s="174" t="s">
        <v>697</v>
      </c>
      <c r="B174" s="183">
        <f t="shared" si="209"/>
        <v>582</v>
      </c>
      <c r="C174" s="183" t="str">
        <f t="shared" si="206"/>
        <v>'POINT INTERCEPT 2'!$VJ$3:$VJ$2302</v>
      </c>
      <c r="D174" s="184">
        <f>VLOOKUP($A174,'Metadata POINT'!$A:$M,2,FALSE)</f>
        <v>43593</v>
      </c>
      <c r="E174" s="184" t="str">
        <f>VLOOKUP($A174,'Metadata POINT'!$A:$M,3,FALSE)</f>
        <v>F-S-4</v>
      </c>
      <c r="F174" s="185" t="str">
        <f>VLOOKUP($A174,'Metadata POINT'!$A:$M,4,FALSE)</f>
        <v>Pilli Pipa</v>
      </c>
      <c r="G174" s="184" t="str">
        <f>VLOOKUP($A174,'Metadata POINT'!$A:$M,6,FALSE)</f>
        <v>Cas Dinjens</v>
      </c>
      <c r="H174" s="186">
        <f>VLOOKUP($A174,'Metadata POINT'!$A:$M,7,FALSE)</f>
        <v>0.43680555555555556</v>
      </c>
      <c r="I174" s="187">
        <f>VLOOKUP($A174,'Metadata POINT'!$A:$M,9,FALSE)</f>
        <v>1.1805555555555569E-2</v>
      </c>
      <c r="J174" s="184" t="str">
        <f>VLOOKUP($A174,'Metadata POINT'!$A:$M,10,FALSE)</f>
        <v>Depth 8.4</v>
      </c>
      <c r="K174" s="188">
        <f t="shared" ref="K174:T174" ca="1" si="352">COUNTIF(INDIRECT(CONCATENATE($C174)),K$1)/COUNTA(INDIRECT(CONCATENATE($C174)))*100</f>
        <v>0</v>
      </c>
      <c r="L174" s="188">
        <f t="shared" ca="1" si="352"/>
        <v>14.634146341463413</v>
      </c>
      <c r="M174" s="188">
        <f t="shared" ca="1" si="352"/>
        <v>0</v>
      </c>
      <c r="N174" s="188">
        <f t="shared" ca="1" si="352"/>
        <v>2.4390243902439024</v>
      </c>
      <c r="O174" s="188">
        <f t="shared" ca="1" si="352"/>
        <v>0</v>
      </c>
      <c r="P174" s="188">
        <f t="shared" ca="1" si="352"/>
        <v>0</v>
      </c>
      <c r="Q174" s="188">
        <f t="shared" ca="1" si="352"/>
        <v>0</v>
      </c>
      <c r="R174" s="188">
        <f t="shared" ca="1" si="352"/>
        <v>0</v>
      </c>
      <c r="S174" s="188">
        <f t="shared" ca="1" si="352"/>
        <v>0</v>
      </c>
      <c r="T174" s="188">
        <f t="shared" ca="1" si="352"/>
        <v>0</v>
      </c>
      <c r="U174" s="188">
        <f t="shared" ca="1" si="2"/>
        <v>0</v>
      </c>
      <c r="V174" s="188">
        <f t="shared" ref="V174:Y174" ca="1" si="353">COUNTIF(INDIRECT(CONCATENATE($C174)),V$1)/COUNTA(INDIRECT(CONCATENATE($C174)))*100</f>
        <v>2.4390243902439024</v>
      </c>
      <c r="W174" s="188">
        <f t="shared" ca="1" si="353"/>
        <v>17.073170731707318</v>
      </c>
      <c r="X174" s="188">
        <f t="shared" ca="1" si="353"/>
        <v>41.463414634146339</v>
      </c>
      <c r="Y174" s="188">
        <f t="shared" ca="1" si="353"/>
        <v>21.951219512195124</v>
      </c>
      <c r="Z174" s="189">
        <f t="shared" ca="1" si="4"/>
        <v>99.999999999999986</v>
      </c>
      <c r="AA174" s="180">
        <f t="shared" si="9"/>
        <v>347</v>
      </c>
      <c r="AB174" s="191" t="str">
        <f t="shared" si="5"/>
        <v>'Inverts POINT'!$MI$3:$MI$500</v>
      </c>
      <c r="AC174" s="188" t="e">
        <f t="array" aca="1" ref="AC174" ca="1">SUM(INDIRECT(CONCATENATE($AB174))*('Inverts POINT'!$A$3:$A$526=AC$1))</f>
        <v>#N/A</v>
      </c>
      <c r="AD174" s="188" t="e">
        <f t="array" aca="1" ref="AD174" ca="1">SUM(INDIRECT(CONCATENATE($AB174))*('Inverts POINT'!$A$3:$A$526=AD$1))</f>
        <v>#N/A</v>
      </c>
      <c r="AE174" s="188" t="e">
        <f t="array" aca="1" ref="AE174" ca="1">SUM(INDIRECT(CONCATENATE($AB174))*('Inverts POINT'!$A$3:$A$526=AE$1))</f>
        <v>#N/A</v>
      </c>
      <c r="AF174" s="188" t="e">
        <f t="array" aca="1" ref="AF174" ca="1">SUM(INDIRECT(CONCATENATE($AB174))*('Inverts POINT'!$A$3:$A$526=AF$1))</f>
        <v>#N/A</v>
      </c>
      <c r="AG174" s="188" t="e">
        <f t="array" aca="1" ref="AG174" ca="1">SUM(INDIRECT(CONCATENATE($AB174))*('Inverts POINT'!$A$3:$A$526=AG$1))</f>
        <v>#N/A</v>
      </c>
    </row>
    <row r="175" spans="1:33" ht="14.4">
      <c r="A175" s="174" t="s">
        <v>699</v>
      </c>
      <c r="B175" s="183">
        <f t="shared" si="209"/>
        <v>590</v>
      </c>
      <c r="C175" s="183" t="str">
        <f t="shared" si="206"/>
        <v>'POINT INTERCEPT 2'!$VR$3:$VR$2302</v>
      </c>
      <c r="D175" s="184">
        <f>VLOOKUP($A175,'Metadata POINT'!$A:$M,2,FALSE)</f>
        <v>43594</v>
      </c>
      <c r="E175" s="184" t="str">
        <f>VLOOKUP($A175,'Metadata POINT'!$A:$M,3,FALSE)</f>
        <v>F-S-3</v>
      </c>
      <c r="F175" s="185" t="str">
        <f>VLOOKUP($A175,'Metadata POINT'!$A:$M,4,FALSE)</f>
        <v>Pilli Pipa</v>
      </c>
      <c r="G175" s="184" t="str">
        <f>VLOOKUP($A175,'Metadata POINT'!$A:$M,6,FALSE)</f>
        <v>Cas Dinjens</v>
      </c>
      <c r="H175" s="186">
        <f>VLOOKUP($A175,'Metadata POINT'!$A:$M,7,FALSE)</f>
        <v>0.40625</v>
      </c>
      <c r="I175" s="187">
        <f>VLOOKUP($A175,'Metadata POINT'!$A:$M,9,FALSE)</f>
        <v>1.7361111111111105E-2</v>
      </c>
      <c r="J175" s="184" t="str">
        <f>VLOOKUP($A175,'Metadata POINT'!$A:$M,10,FALSE)</f>
        <v>Depth 8.4</v>
      </c>
      <c r="K175" s="188">
        <f t="shared" ref="K175:T175" ca="1" si="354">COUNTIF(INDIRECT(CONCATENATE($C175)),K$1)/COUNTA(INDIRECT(CONCATENATE($C175)))*100</f>
        <v>2.4390243902439024</v>
      </c>
      <c r="L175" s="188">
        <f t="shared" ca="1" si="354"/>
        <v>14.634146341463413</v>
      </c>
      <c r="M175" s="188">
        <f t="shared" ca="1" si="354"/>
        <v>0</v>
      </c>
      <c r="N175" s="188">
        <f t="shared" ca="1" si="354"/>
        <v>9.7560975609756095</v>
      </c>
      <c r="O175" s="188">
        <f t="shared" ca="1" si="354"/>
        <v>0</v>
      </c>
      <c r="P175" s="188">
        <f t="shared" ca="1" si="354"/>
        <v>0</v>
      </c>
      <c r="Q175" s="188">
        <f t="shared" ca="1" si="354"/>
        <v>0</v>
      </c>
      <c r="R175" s="188">
        <f t="shared" ca="1" si="354"/>
        <v>0</v>
      </c>
      <c r="S175" s="188">
        <f t="shared" ca="1" si="354"/>
        <v>0</v>
      </c>
      <c r="T175" s="188">
        <f t="shared" ca="1" si="354"/>
        <v>0</v>
      </c>
      <c r="U175" s="188">
        <f t="shared" ca="1" si="2"/>
        <v>0</v>
      </c>
      <c r="V175" s="188">
        <f t="shared" ref="V175:Y175" ca="1" si="355">COUNTIF(INDIRECT(CONCATENATE($C175)),V$1)/COUNTA(INDIRECT(CONCATENATE($C175)))*100</f>
        <v>0</v>
      </c>
      <c r="W175" s="188">
        <f t="shared" ca="1" si="355"/>
        <v>2.4390243902439024</v>
      </c>
      <c r="X175" s="188">
        <f t="shared" ca="1" si="355"/>
        <v>34.146341463414636</v>
      </c>
      <c r="Y175" s="188">
        <f t="shared" ca="1" si="355"/>
        <v>36.585365853658537</v>
      </c>
      <c r="Z175" s="189">
        <f t="shared" ca="1" si="4"/>
        <v>100</v>
      </c>
      <c r="AA175" s="180">
        <f t="shared" si="9"/>
        <v>349</v>
      </c>
      <c r="AB175" s="191" t="str">
        <f t="shared" si="5"/>
        <v>'Inverts POINT'!$MK$3:$MK$500</v>
      </c>
      <c r="AC175" s="188" t="e">
        <f t="array" aca="1" ref="AC175" ca="1">SUM(INDIRECT(CONCATENATE($AB175))*('Inverts POINT'!$A$3:$A$526=AC$1))</f>
        <v>#N/A</v>
      </c>
      <c r="AD175" s="188" t="e">
        <f t="array" aca="1" ref="AD175" ca="1">SUM(INDIRECT(CONCATENATE($AB175))*('Inverts POINT'!$A$3:$A$526=AD$1))</f>
        <v>#N/A</v>
      </c>
      <c r="AE175" s="188" t="e">
        <f t="array" aca="1" ref="AE175" ca="1">SUM(INDIRECT(CONCATENATE($AB175))*('Inverts POINT'!$A$3:$A$526=AE$1))</f>
        <v>#N/A</v>
      </c>
      <c r="AF175" s="188" t="e">
        <f t="array" aca="1" ref="AF175" ca="1">SUM(INDIRECT(CONCATENATE($AB175))*('Inverts POINT'!$A$3:$A$526=AF$1))</f>
        <v>#N/A</v>
      </c>
      <c r="AG175" s="188" t="e">
        <f t="array" aca="1" ref="AG175" ca="1">SUM(INDIRECT(CONCATENATE($AB175))*('Inverts POINT'!$A$3:$A$526=AG$1))</f>
        <v>#N/A</v>
      </c>
    </row>
    <row r="176" spans="1:33" ht="14.4">
      <c r="A176" s="174" t="s">
        <v>701</v>
      </c>
      <c r="B176" s="183">
        <f t="shared" si="209"/>
        <v>598</v>
      </c>
      <c r="C176" s="183" t="str">
        <f t="shared" si="206"/>
        <v>'POINT INTERCEPT 2'!$VZ$3:$VZ$2302</v>
      </c>
      <c r="D176" s="184">
        <f>VLOOKUP($A176,'Metadata POINT'!$A:$M,2,FALSE)</f>
        <v>43594</v>
      </c>
      <c r="E176" s="184" t="str">
        <f>VLOOKUP($A176,'Metadata POINT'!$A:$M,3,FALSE)</f>
        <v>F-C-1</v>
      </c>
      <c r="F176" s="185" t="str">
        <f>VLOOKUP($A176,'Metadata POINT'!$A:$M,4,FALSE)</f>
        <v>Pilli Pipa</v>
      </c>
      <c r="G176" s="184" t="str">
        <f>VLOOKUP($A176,'Metadata POINT'!$A:$M,6,FALSE)</f>
        <v>Cas Dinjens</v>
      </c>
      <c r="H176" s="186">
        <f>VLOOKUP($A176,'Metadata POINT'!$A:$M,7,FALSE)</f>
        <v>0.43125000000000002</v>
      </c>
      <c r="I176" s="187">
        <f>VLOOKUP($A176,'Metadata POINT'!$A:$M,9,FALSE)</f>
        <v>1.1111111111111072E-2</v>
      </c>
      <c r="J176" s="184" t="str">
        <f>VLOOKUP($A176,'Metadata POINT'!$A:$M,10,FALSE)</f>
        <v>Depth 8.3</v>
      </c>
      <c r="K176" s="188">
        <f t="shared" ref="K176:T176" ca="1" si="356">COUNTIF(INDIRECT(CONCATENATE($C176)),K$1)/COUNTA(INDIRECT(CONCATENATE($C176)))*100</f>
        <v>0</v>
      </c>
      <c r="L176" s="188">
        <f t="shared" ca="1" si="356"/>
        <v>21.951219512195124</v>
      </c>
      <c r="M176" s="188">
        <f t="shared" ca="1" si="356"/>
        <v>0</v>
      </c>
      <c r="N176" s="188">
        <f t="shared" ca="1" si="356"/>
        <v>4.8780487804878048</v>
      </c>
      <c r="O176" s="188">
        <f t="shared" ca="1" si="356"/>
        <v>2.4390243902439024</v>
      </c>
      <c r="P176" s="188">
        <f t="shared" ca="1" si="356"/>
        <v>0</v>
      </c>
      <c r="Q176" s="188">
        <f t="shared" ca="1" si="356"/>
        <v>0</v>
      </c>
      <c r="R176" s="188">
        <f t="shared" ca="1" si="356"/>
        <v>0</v>
      </c>
      <c r="S176" s="188">
        <f t="shared" ca="1" si="356"/>
        <v>4.8780487804878048</v>
      </c>
      <c r="T176" s="188">
        <f t="shared" ca="1" si="356"/>
        <v>0</v>
      </c>
      <c r="U176" s="188">
        <f t="shared" ca="1" si="2"/>
        <v>0</v>
      </c>
      <c r="V176" s="188">
        <f t="shared" ref="V176:Y176" ca="1" si="357">COUNTIF(INDIRECT(CONCATENATE($C176)),V$1)/COUNTA(INDIRECT(CONCATENATE($C176)))*100</f>
        <v>0</v>
      </c>
      <c r="W176" s="188">
        <f t="shared" ca="1" si="357"/>
        <v>0</v>
      </c>
      <c r="X176" s="188">
        <f t="shared" ca="1" si="357"/>
        <v>29.268292682926827</v>
      </c>
      <c r="Y176" s="188">
        <f t="shared" ca="1" si="357"/>
        <v>36.585365853658537</v>
      </c>
      <c r="Z176" s="189">
        <f t="shared" ca="1" si="4"/>
        <v>100</v>
      </c>
      <c r="AA176" s="180">
        <f t="shared" si="9"/>
        <v>351</v>
      </c>
      <c r="AB176" s="191" t="str">
        <f t="shared" si="5"/>
        <v>'Inverts POINT'!$MM$3:$MM$500</v>
      </c>
      <c r="AC176" s="188" t="e">
        <f t="array" aca="1" ref="AC176" ca="1">SUM(INDIRECT(CONCATENATE($AB176))*('Inverts POINT'!$A$3:$A$526=AC$1))</f>
        <v>#N/A</v>
      </c>
      <c r="AD176" s="188" t="e">
        <f t="array" aca="1" ref="AD176" ca="1">SUM(INDIRECT(CONCATENATE($AB176))*('Inverts POINT'!$A$3:$A$526=AD$1))</f>
        <v>#N/A</v>
      </c>
      <c r="AE176" s="188" t="e">
        <f t="array" aca="1" ref="AE176" ca="1">SUM(INDIRECT(CONCATENATE($AB176))*('Inverts POINT'!$A$3:$A$526=AE$1))</f>
        <v>#N/A</v>
      </c>
      <c r="AF176" s="188" t="e">
        <f t="array" aca="1" ref="AF176" ca="1">SUM(INDIRECT(CONCATENATE($AB176))*('Inverts POINT'!$A$3:$A$526=AF$1))</f>
        <v>#N/A</v>
      </c>
      <c r="AG176" s="188" t="e">
        <f t="array" aca="1" ref="AG176" ca="1">SUM(INDIRECT(CONCATENATE($AB176))*('Inverts POINT'!$A$3:$A$526=AG$1))</f>
        <v>#N/A</v>
      </c>
    </row>
    <row r="177" spans="1:33" ht="14.4">
      <c r="A177" s="174" t="s">
        <v>704</v>
      </c>
      <c r="B177" s="183">
        <f t="shared" si="209"/>
        <v>606</v>
      </c>
      <c r="C177" s="183" t="str">
        <f t="shared" si="206"/>
        <v>'POINT INTERCEPT 2'!$WH$3:$WH$2302</v>
      </c>
      <c r="D177" s="184">
        <f>VLOOKUP($A177,'Metadata POINT'!$A:$M,2,FALSE)</f>
        <v>43595</v>
      </c>
      <c r="E177" s="184" t="str">
        <f>VLOOKUP($A177,'Metadata POINT'!$A:$M,3,FALSE)</f>
        <v>(F-R-2)</v>
      </c>
      <c r="F177" s="185" t="str">
        <f>VLOOKUP($A177,'Metadata POINT'!$A:$M,4,FALSE)</f>
        <v>Pilli Pipa</v>
      </c>
      <c r="G177" s="184" t="str">
        <f>VLOOKUP($A177,'Metadata POINT'!$A:$M,6,FALSE)</f>
        <v>Cas Dinjens</v>
      </c>
      <c r="H177" s="186">
        <f>VLOOKUP($A177,'Metadata POINT'!$A:$M,7,FALSE)</f>
        <v>0.43055555555555558</v>
      </c>
      <c r="I177" s="187">
        <f>VLOOKUP($A177,'Metadata POINT'!$A:$M,9,FALSE)</f>
        <v>3.1944444444444442E-2</v>
      </c>
      <c r="J177" s="184" t="str">
        <f>VLOOKUP($A177,'Metadata POINT'!$A:$M,10,FALSE)</f>
        <v>Depth 3.4</v>
      </c>
      <c r="K177" s="188">
        <f t="shared" ref="K177:T177" ca="1" si="358">COUNTIF(INDIRECT(CONCATENATE($C177)),K$1)/COUNTA(INDIRECT(CONCATENATE($C177)))*100</f>
        <v>29.268292682926827</v>
      </c>
      <c r="L177" s="188">
        <f t="shared" ca="1" si="358"/>
        <v>7.3170731707317067</v>
      </c>
      <c r="M177" s="188">
        <f t="shared" ca="1" si="358"/>
        <v>4.8780487804878048</v>
      </c>
      <c r="N177" s="188">
        <f t="shared" ca="1" si="358"/>
        <v>4.8780487804878048</v>
      </c>
      <c r="O177" s="188">
        <f t="shared" ca="1" si="358"/>
        <v>0</v>
      </c>
      <c r="P177" s="188">
        <f t="shared" ca="1" si="358"/>
        <v>7.3170731707317067</v>
      </c>
      <c r="Q177" s="188">
        <f t="shared" ca="1" si="358"/>
        <v>0</v>
      </c>
      <c r="R177" s="188">
        <f t="shared" ca="1" si="358"/>
        <v>0</v>
      </c>
      <c r="S177" s="188">
        <f t="shared" ca="1" si="358"/>
        <v>2.4390243902439024</v>
      </c>
      <c r="T177" s="188">
        <f t="shared" ca="1" si="358"/>
        <v>0</v>
      </c>
      <c r="U177" s="188">
        <f t="shared" ca="1" si="2"/>
        <v>9.7560975609756095</v>
      </c>
      <c r="V177" s="188">
        <f t="shared" ref="V177:Y177" ca="1" si="359">COUNTIF(INDIRECT(CONCATENATE($C177)),V$1)/COUNTA(INDIRECT(CONCATENATE($C177)))*100</f>
        <v>9.7560975609756095</v>
      </c>
      <c r="W177" s="188">
        <f t="shared" ca="1" si="359"/>
        <v>0</v>
      </c>
      <c r="X177" s="188">
        <f t="shared" ca="1" si="359"/>
        <v>24.390243902439025</v>
      </c>
      <c r="Y177" s="188">
        <f t="shared" ca="1" si="359"/>
        <v>0</v>
      </c>
      <c r="Z177" s="189">
        <f t="shared" ca="1" si="4"/>
        <v>99.999999999999972</v>
      </c>
      <c r="AA177" s="180">
        <f t="shared" si="9"/>
        <v>353</v>
      </c>
      <c r="AB177" s="191" t="str">
        <f t="shared" si="5"/>
        <v>'Inverts POINT'!$MO$3:$MO$500</v>
      </c>
      <c r="AC177" s="188" t="e">
        <f t="array" aca="1" ref="AC177" ca="1">SUM(INDIRECT(CONCATENATE($AB177))*('Inverts POINT'!$A$3:$A$526=AC$1))</f>
        <v>#N/A</v>
      </c>
      <c r="AD177" s="188" t="e">
        <f t="array" aca="1" ref="AD177" ca="1">SUM(INDIRECT(CONCATENATE($AB177))*('Inverts POINT'!$A$3:$A$526=AD$1))</f>
        <v>#N/A</v>
      </c>
      <c r="AE177" s="188" t="e">
        <f t="array" aca="1" ref="AE177" ca="1">SUM(INDIRECT(CONCATENATE($AB177))*('Inverts POINT'!$A$3:$A$526=AE$1))</f>
        <v>#N/A</v>
      </c>
      <c r="AF177" s="188" t="e">
        <f t="array" aca="1" ref="AF177" ca="1">SUM(INDIRECT(CONCATENATE($AB177))*('Inverts POINT'!$A$3:$A$526=AF$1))</f>
        <v>#N/A</v>
      </c>
      <c r="AG177" s="188" t="e">
        <f t="array" aca="1" ref="AG177" ca="1">SUM(INDIRECT(CONCATENATE($AB177))*('Inverts POINT'!$A$3:$A$526=AG$1))</f>
        <v>#N/A</v>
      </c>
    </row>
    <row r="178" spans="1:33" ht="14.4">
      <c r="A178" s="174" t="s">
        <v>706</v>
      </c>
      <c r="B178" s="183">
        <f t="shared" si="209"/>
        <v>614</v>
      </c>
      <c r="C178" s="183" t="str">
        <f t="shared" si="206"/>
        <v>'POINT INTERCEPT 2'!$WP$3:$WP$2302</v>
      </c>
      <c r="D178" s="184">
        <f>VLOOKUP($A178,'Metadata POINT'!$A:$M,2,FALSE)</f>
        <v>43599</v>
      </c>
      <c r="E178" s="184" t="str">
        <f>VLOOKUP($A178,'Metadata POINT'!$A:$M,3,FALSE)</f>
        <v>(F-S-2)</v>
      </c>
      <c r="F178" s="185" t="str">
        <f>VLOOKUP($A178,'Metadata POINT'!$A:$M,4,FALSE)</f>
        <v>Pilli Pipa</v>
      </c>
      <c r="G178" s="184" t="str">
        <f>VLOOKUP($A178,'Metadata POINT'!$A:$M,6,FALSE)</f>
        <v>Cas Dinjens</v>
      </c>
      <c r="H178" s="186">
        <f>VLOOKUP($A178,'Metadata POINT'!$A:$M,7,FALSE)</f>
        <v>0.41666666666666669</v>
      </c>
      <c r="I178" s="187">
        <f>VLOOKUP($A178,'Metadata POINT'!$A:$M,9,FALSE)</f>
        <v>2.4305555555555525E-2</v>
      </c>
      <c r="J178" s="184" t="str">
        <f>VLOOKUP($A178,'Metadata POINT'!$A:$M,10,FALSE)</f>
        <v>Depth 6.0</v>
      </c>
      <c r="K178" s="188">
        <f t="shared" ref="K178:T178" ca="1" si="360">COUNTIF(INDIRECT(CONCATENATE($C178)),K$1)/COUNTA(INDIRECT(CONCATENATE($C178)))*100</f>
        <v>9.7560975609756095</v>
      </c>
      <c r="L178" s="188">
        <f t="shared" ca="1" si="360"/>
        <v>39.024390243902438</v>
      </c>
      <c r="M178" s="188">
        <f t="shared" ca="1" si="360"/>
        <v>2.4390243902439024</v>
      </c>
      <c r="N178" s="188">
        <f t="shared" ca="1" si="360"/>
        <v>9.7560975609756095</v>
      </c>
      <c r="O178" s="188">
        <f t="shared" ca="1" si="360"/>
        <v>0</v>
      </c>
      <c r="P178" s="188">
        <f t="shared" ca="1" si="360"/>
        <v>0</v>
      </c>
      <c r="Q178" s="188">
        <f t="shared" ca="1" si="360"/>
        <v>0</v>
      </c>
      <c r="R178" s="188">
        <f t="shared" ca="1" si="360"/>
        <v>0</v>
      </c>
      <c r="S178" s="188">
        <f t="shared" ca="1" si="360"/>
        <v>0</v>
      </c>
      <c r="T178" s="188">
        <f t="shared" ca="1" si="360"/>
        <v>0</v>
      </c>
      <c r="U178" s="188">
        <f t="shared" ca="1" si="2"/>
        <v>7.3170731707317067</v>
      </c>
      <c r="V178" s="188">
        <f t="shared" ref="V178:Y178" ca="1" si="361">COUNTIF(INDIRECT(CONCATENATE($C178)),V$1)/COUNTA(INDIRECT(CONCATENATE($C178)))*100</f>
        <v>0</v>
      </c>
      <c r="W178" s="188">
        <f t="shared" ca="1" si="361"/>
        <v>0</v>
      </c>
      <c r="X178" s="188">
        <f t="shared" ca="1" si="361"/>
        <v>31.707317073170731</v>
      </c>
      <c r="Y178" s="188">
        <f t="shared" ca="1" si="361"/>
        <v>0</v>
      </c>
      <c r="Z178" s="189">
        <f t="shared" ca="1" si="4"/>
        <v>100</v>
      </c>
      <c r="AA178" s="180">
        <f t="shared" si="9"/>
        <v>355</v>
      </c>
      <c r="AB178" s="191" t="str">
        <f t="shared" si="5"/>
        <v>'Inverts POINT'!$MQ$3:$MQ$500</v>
      </c>
      <c r="AC178" s="188" t="e">
        <f t="array" aca="1" ref="AC178" ca="1">SUM(INDIRECT(CONCATENATE($AB178))*('Inverts POINT'!$A$3:$A$526=AC$1))</f>
        <v>#N/A</v>
      </c>
      <c r="AD178" s="188" t="e">
        <f t="array" aca="1" ref="AD178" ca="1">SUM(INDIRECT(CONCATENATE($AB178))*('Inverts POINT'!$A$3:$A$526=AD$1))</f>
        <v>#N/A</v>
      </c>
      <c r="AE178" s="188" t="e">
        <f t="array" aca="1" ref="AE178" ca="1">SUM(INDIRECT(CONCATENATE($AB178))*('Inverts POINT'!$A$3:$A$526=AE$1))</f>
        <v>#N/A</v>
      </c>
      <c r="AF178" s="188" t="e">
        <f t="array" aca="1" ref="AF178" ca="1">SUM(INDIRECT(CONCATENATE($AB178))*('Inverts POINT'!$A$3:$A$526=AF$1))</f>
        <v>#N/A</v>
      </c>
      <c r="AG178" s="188" t="e">
        <f t="array" aca="1" ref="AG178" ca="1">SUM(INDIRECT(CONCATENATE($AB178))*('Inverts POINT'!$A$3:$A$526=AG$1))</f>
        <v>#N/A</v>
      </c>
    </row>
    <row r="179" spans="1:33" ht="14.4">
      <c r="A179" s="174" t="s">
        <v>707</v>
      </c>
      <c r="B179" s="183">
        <f t="shared" si="209"/>
        <v>622</v>
      </c>
      <c r="C179" s="183" t="str">
        <f t="shared" si="206"/>
        <v>'POINT INTERCEPT 2'!$WX$3:$WX$2302</v>
      </c>
      <c r="D179" s="184">
        <f>VLOOKUP($A179,'Metadata POINT'!$A:$M,2,FALSE)</f>
        <v>43599</v>
      </c>
      <c r="E179" s="184" t="str">
        <f>VLOOKUP($A179,'Metadata POINT'!$A:$M,3,FALSE)</f>
        <v>(F-R-1)</v>
      </c>
      <c r="F179" s="185" t="str">
        <f>VLOOKUP($A179,'Metadata POINT'!$A:$M,4,FALSE)</f>
        <v>Pilli Pipa</v>
      </c>
      <c r="G179" s="184" t="str">
        <f>VLOOKUP($A179,'Metadata POINT'!$A:$M,6,FALSE)</f>
        <v>Cas Dinjens</v>
      </c>
      <c r="H179" s="186">
        <f>VLOOKUP($A179,'Metadata POINT'!$A:$M,7,FALSE)</f>
        <v>0.4513888888888889</v>
      </c>
      <c r="I179" s="187">
        <f>VLOOKUP($A179,'Metadata POINT'!$A:$M,9,FALSE)</f>
        <v>2.4999999999999967E-2</v>
      </c>
      <c r="J179" s="184" t="str">
        <f>VLOOKUP($A179,'Metadata POINT'!$A:$M,10,FALSE)</f>
        <v>Depth 4.4</v>
      </c>
      <c r="K179" s="188">
        <f t="shared" ref="K179:T179" ca="1" si="362">COUNTIF(INDIRECT(CONCATENATE($C179)),K$1)/COUNTA(INDIRECT(CONCATENATE($C179)))*100</f>
        <v>14.634146341463413</v>
      </c>
      <c r="L179" s="188">
        <f t="shared" ca="1" si="362"/>
        <v>2.4390243902439024</v>
      </c>
      <c r="M179" s="188">
        <f t="shared" ca="1" si="362"/>
        <v>0</v>
      </c>
      <c r="N179" s="188">
        <f t="shared" ca="1" si="362"/>
        <v>4.8780487804878048</v>
      </c>
      <c r="O179" s="188">
        <f t="shared" ca="1" si="362"/>
        <v>0</v>
      </c>
      <c r="P179" s="188">
        <f t="shared" ca="1" si="362"/>
        <v>2.4390243902439024</v>
      </c>
      <c r="Q179" s="188">
        <f t="shared" ca="1" si="362"/>
        <v>7.3170731707317067</v>
      </c>
      <c r="R179" s="188">
        <f t="shared" ca="1" si="362"/>
        <v>0</v>
      </c>
      <c r="S179" s="188">
        <f t="shared" ca="1" si="362"/>
        <v>12.195121951219512</v>
      </c>
      <c r="T179" s="188">
        <f t="shared" ca="1" si="362"/>
        <v>0</v>
      </c>
      <c r="U179" s="188">
        <f t="shared" ca="1" si="2"/>
        <v>2.4390243902439024</v>
      </c>
      <c r="V179" s="188">
        <f t="shared" ref="V179:Y179" ca="1" si="363">COUNTIF(INDIRECT(CONCATENATE($C179)),V$1)/COUNTA(INDIRECT(CONCATENATE($C179)))*100</f>
        <v>26.829268292682929</v>
      </c>
      <c r="W179" s="188">
        <f t="shared" ca="1" si="363"/>
        <v>0</v>
      </c>
      <c r="X179" s="188">
        <f t="shared" ca="1" si="363"/>
        <v>26.829268292682929</v>
      </c>
      <c r="Y179" s="188">
        <f t="shared" ca="1" si="363"/>
        <v>0</v>
      </c>
      <c r="Z179" s="189">
        <f t="shared" ca="1" si="4"/>
        <v>100</v>
      </c>
      <c r="AA179" s="180">
        <f t="shared" si="9"/>
        <v>357</v>
      </c>
      <c r="AB179" s="191" t="str">
        <f t="shared" si="5"/>
        <v>'Inverts POINT'!$MS$3:$MS$500</v>
      </c>
      <c r="AC179" s="188" t="e">
        <f t="array" aca="1" ref="AC179" ca="1">SUM(INDIRECT(CONCATENATE($AB179))*('Inverts POINT'!$A$3:$A$526=AC$1))</f>
        <v>#N/A</v>
      </c>
      <c r="AD179" s="188" t="e">
        <f t="array" aca="1" ref="AD179" ca="1">SUM(INDIRECT(CONCATENATE($AB179))*('Inverts POINT'!$A$3:$A$526=AD$1))</f>
        <v>#N/A</v>
      </c>
      <c r="AE179" s="188" t="e">
        <f t="array" aca="1" ref="AE179" ca="1">SUM(INDIRECT(CONCATENATE($AB179))*('Inverts POINT'!$A$3:$A$526=AE$1))</f>
        <v>#N/A</v>
      </c>
      <c r="AF179" s="188" t="e">
        <f t="array" aca="1" ref="AF179" ca="1">SUM(INDIRECT(CONCATENATE($AB179))*('Inverts POINT'!$A$3:$A$526=AF$1))</f>
        <v>#N/A</v>
      </c>
      <c r="AG179" s="188" t="e">
        <f t="array" aca="1" ref="AG179" ca="1">SUM(INDIRECT(CONCATENATE($AB179))*('Inverts POINT'!$A$3:$A$526=AG$1))</f>
        <v>#N/A</v>
      </c>
    </row>
    <row r="180" spans="1:33" ht="14.4">
      <c r="A180" s="174" t="s">
        <v>709</v>
      </c>
      <c r="B180" s="183">
        <f t="shared" si="209"/>
        <v>630</v>
      </c>
      <c r="C180" s="183" t="str">
        <f t="shared" si="206"/>
        <v>'POINT INTERCEPT 2'!$XF$3:$XF$2302</v>
      </c>
      <c r="D180" s="184">
        <f>VLOOKUP($A180,'Metadata POINT'!$A:$M,2,FALSE)</f>
        <v>43599</v>
      </c>
      <c r="E180" s="184" t="str">
        <f>VLOOKUP($A180,'Metadata POINT'!$A:$M,3,FALSE)</f>
        <v>(F-R-4)</v>
      </c>
      <c r="F180" s="185" t="str">
        <f>VLOOKUP($A180,'Metadata POINT'!$A:$M,4,FALSE)</f>
        <v>Pilli Pipa</v>
      </c>
      <c r="G180" s="184" t="str">
        <f>VLOOKUP($A180,'Metadata POINT'!$A:$M,6,FALSE)</f>
        <v>Cas Dinjens</v>
      </c>
      <c r="H180" s="186">
        <f>VLOOKUP($A180,'Metadata POINT'!$A:$M,7,FALSE)</f>
        <v>0.60347222222222219</v>
      </c>
      <c r="I180" s="187">
        <f>VLOOKUP($A180,'Metadata POINT'!$A:$M,9,FALSE)</f>
        <v>2.5000000000000022E-2</v>
      </c>
      <c r="J180" s="184" t="str">
        <f>VLOOKUP($A180,'Metadata POINT'!$A:$M,10,FALSE)</f>
        <v>Depth 4.5</v>
      </c>
      <c r="K180" s="188">
        <f t="shared" ref="K180:T180" ca="1" si="364">COUNTIF(INDIRECT(CONCATENATE($C180)),K$1)/COUNTA(INDIRECT(CONCATENATE($C180)))*100</f>
        <v>24.390243902439025</v>
      </c>
      <c r="L180" s="188">
        <f t="shared" ca="1" si="364"/>
        <v>19.512195121951219</v>
      </c>
      <c r="M180" s="188">
        <f t="shared" ca="1" si="364"/>
        <v>12.195121951219512</v>
      </c>
      <c r="N180" s="188">
        <f t="shared" ca="1" si="364"/>
        <v>0</v>
      </c>
      <c r="O180" s="188">
        <f t="shared" ca="1" si="364"/>
        <v>0</v>
      </c>
      <c r="P180" s="188">
        <f t="shared" ca="1" si="364"/>
        <v>0</v>
      </c>
      <c r="Q180" s="188">
        <f t="shared" ca="1" si="364"/>
        <v>0</v>
      </c>
      <c r="R180" s="188">
        <f t="shared" ca="1" si="364"/>
        <v>0</v>
      </c>
      <c r="S180" s="188">
        <f t="shared" ca="1" si="364"/>
        <v>4.8780487804878048</v>
      </c>
      <c r="T180" s="188">
        <f t="shared" ca="1" si="364"/>
        <v>2.4390243902439024</v>
      </c>
      <c r="U180" s="188">
        <f t="shared" ca="1" si="2"/>
        <v>7.3170731707317067</v>
      </c>
      <c r="V180" s="188">
        <f t="shared" ref="V180:Y180" ca="1" si="365">COUNTIF(INDIRECT(CONCATENATE($C180)),V$1)/COUNTA(INDIRECT(CONCATENATE($C180)))*100</f>
        <v>4.8780487804878048</v>
      </c>
      <c r="W180" s="188">
        <f t="shared" ca="1" si="365"/>
        <v>0</v>
      </c>
      <c r="X180" s="188">
        <f t="shared" ca="1" si="365"/>
        <v>24.390243902439025</v>
      </c>
      <c r="Y180" s="188">
        <f t="shared" ca="1" si="365"/>
        <v>0</v>
      </c>
      <c r="Z180" s="189">
        <f t="shared" ca="1" si="4"/>
        <v>100</v>
      </c>
      <c r="AA180" s="180">
        <f t="shared" si="9"/>
        <v>359</v>
      </c>
      <c r="AB180" s="191" t="str">
        <f t="shared" si="5"/>
        <v>'Inverts POINT'!$MU$3:$MU$500</v>
      </c>
      <c r="AC180" s="188" t="e">
        <f t="array" aca="1" ref="AC180" ca="1">SUM(INDIRECT(CONCATENATE($AB180))*('Inverts POINT'!$A$3:$A$526=AC$1))</f>
        <v>#N/A</v>
      </c>
      <c r="AD180" s="188" t="e">
        <f t="array" aca="1" ref="AD180" ca="1">SUM(INDIRECT(CONCATENATE($AB180))*('Inverts POINT'!$A$3:$A$526=AD$1))</f>
        <v>#N/A</v>
      </c>
      <c r="AE180" s="188" t="e">
        <f t="array" aca="1" ref="AE180" ca="1">SUM(INDIRECT(CONCATENATE($AB180))*('Inverts POINT'!$A$3:$A$526=AE$1))</f>
        <v>#N/A</v>
      </c>
      <c r="AF180" s="188" t="e">
        <f t="array" aca="1" ref="AF180" ca="1">SUM(INDIRECT(CONCATENATE($AB180))*('Inverts POINT'!$A$3:$A$526=AF$1))</f>
        <v>#N/A</v>
      </c>
      <c r="AG180" s="188" t="e">
        <f t="array" aca="1" ref="AG180" ca="1">SUM(INDIRECT(CONCATENATE($AB180))*('Inverts POINT'!$A$3:$A$526=AG$1))</f>
        <v>#N/A</v>
      </c>
    </row>
    <row r="181" spans="1:33" ht="14.4">
      <c r="A181" s="174" t="s">
        <v>711</v>
      </c>
      <c r="B181" s="183">
        <f t="shared" si="209"/>
        <v>638</v>
      </c>
      <c r="C181" s="183" t="str">
        <f t="shared" si="206"/>
        <v>'POINT INTERCEPT 2'!$XN$3:$XN$2302</v>
      </c>
      <c r="D181" s="184">
        <f>VLOOKUP($A181,'Metadata POINT'!$A:$M,2,FALSE)</f>
        <v>43599</v>
      </c>
      <c r="E181" s="184" t="str">
        <f>VLOOKUP($A181,'Metadata POINT'!$A:$M,3,FALSE)</f>
        <v>F-R-5</v>
      </c>
      <c r="F181" s="185" t="str">
        <f>VLOOKUP($A181,'Metadata POINT'!$A:$M,4,FALSE)</f>
        <v>Pilli Pipa</v>
      </c>
      <c r="G181" s="184" t="str">
        <f>VLOOKUP($A181,'Metadata POINT'!$A:$M,6,FALSE)</f>
        <v>Cas Dinjens</v>
      </c>
      <c r="H181" s="186">
        <f>VLOOKUP($A181,'Metadata POINT'!$A:$M,7,FALSE)</f>
        <v>0.63055555555555554</v>
      </c>
      <c r="I181" s="187">
        <f>VLOOKUP($A181,'Metadata POINT'!$A:$M,9,FALSE)</f>
        <v>1.0416666666666741E-2</v>
      </c>
      <c r="J181" s="184" t="str">
        <f>VLOOKUP($A181,'Metadata POINT'!$A:$M,10,FALSE)</f>
        <v>Depth 7.3</v>
      </c>
      <c r="K181" s="188">
        <f t="shared" ref="K181:T181" ca="1" si="366">COUNTIF(INDIRECT(CONCATENATE($C181)),K$1)/COUNTA(INDIRECT(CONCATENATE($C181)))*100</f>
        <v>0</v>
      </c>
      <c r="L181" s="188">
        <f t="shared" ca="1" si="366"/>
        <v>4.8780487804878048</v>
      </c>
      <c r="M181" s="188">
        <f t="shared" ca="1" si="366"/>
        <v>0</v>
      </c>
      <c r="N181" s="188">
        <f t="shared" ca="1" si="366"/>
        <v>0</v>
      </c>
      <c r="O181" s="188">
        <f t="shared" ca="1" si="366"/>
        <v>0</v>
      </c>
      <c r="P181" s="188">
        <f t="shared" ca="1" si="366"/>
        <v>4.8780487804878048</v>
      </c>
      <c r="Q181" s="188">
        <f t="shared" ca="1" si="366"/>
        <v>0</v>
      </c>
      <c r="R181" s="188">
        <f t="shared" ca="1" si="366"/>
        <v>0</v>
      </c>
      <c r="S181" s="188">
        <f t="shared" ca="1" si="366"/>
        <v>0</v>
      </c>
      <c r="T181" s="188">
        <f t="shared" ca="1" si="366"/>
        <v>0</v>
      </c>
      <c r="U181" s="188">
        <f t="shared" ca="1" si="2"/>
        <v>0</v>
      </c>
      <c r="V181" s="188">
        <f t="shared" ref="V181:Y181" ca="1" si="367">COUNTIF(INDIRECT(CONCATENATE($C181)),V$1)/COUNTA(INDIRECT(CONCATENATE($C181)))*100</f>
        <v>0</v>
      </c>
      <c r="W181" s="188">
        <f t="shared" ca="1" si="367"/>
        <v>0</v>
      </c>
      <c r="X181" s="188">
        <f t="shared" ca="1" si="367"/>
        <v>14.634146341463413</v>
      </c>
      <c r="Y181" s="188">
        <f t="shared" ca="1" si="367"/>
        <v>75.609756097560975</v>
      </c>
      <c r="Z181" s="189">
        <f t="shared" ca="1" si="4"/>
        <v>100</v>
      </c>
      <c r="AA181" s="180">
        <f t="shared" si="9"/>
        <v>361</v>
      </c>
      <c r="AB181" s="191" t="str">
        <f t="shared" si="5"/>
        <v>'Inverts POINT'!$MW$3:$MW$500</v>
      </c>
      <c r="AC181" s="188" t="e">
        <f t="array" aca="1" ref="AC181" ca="1">SUM(INDIRECT(CONCATENATE($AB181))*('Inverts POINT'!$A$3:$A$526=AC$1))</f>
        <v>#N/A</v>
      </c>
      <c r="AD181" s="188" t="e">
        <f t="array" aca="1" ref="AD181" ca="1">SUM(INDIRECT(CONCATENATE($AB181))*('Inverts POINT'!$A$3:$A$526=AD$1))</f>
        <v>#N/A</v>
      </c>
      <c r="AE181" s="188" t="e">
        <f t="array" aca="1" ref="AE181" ca="1">SUM(INDIRECT(CONCATENATE($AB181))*('Inverts POINT'!$A$3:$A$526=AE$1))</f>
        <v>#N/A</v>
      </c>
      <c r="AF181" s="188" t="e">
        <f t="array" aca="1" ref="AF181" ca="1">SUM(INDIRECT(CONCATENATE($AB181))*('Inverts POINT'!$A$3:$A$526=AF$1))</f>
        <v>#N/A</v>
      </c>
      <c r="AG181" s="188" t="e">
        <f t="array" aca="1" ref="AG181" ca="1">SUM(INDIRECT(CONCATENATE($AB181))*('Inverts POINT'!$A$3:$A$526=AG$1))</f>
        <v>#N/A</v>
      </c>
    </row>
    <row r="182" spans="1:33" ht="14.4">
      <c r="A182" s="174" t="s">
        <v>713</v>
      </c>
      <c r="B182" s="183">
        <f t="shared" si="209"/>
        <v>646</v>
      </c>
      <c r="C182" s="183" t="str">
        <f t="shared" si="206"/>
        <v>'POINT INTERCEPT 2'!$XV$3:$XV$2302</v>
      </c>
      <c r="D182" s="184">
        <f>VLOOKUP($A182,'Metadata POINT'!$A:$M,2,FALSE)</f>
        <v>43599</v>
      </c>
      <c r="E182" s="184" t="str">
        <f>VLOOKUP($A182,'Metadata POINT'!$A:$M,3,FALSE)</f>
        <v>F-R-4</v>
      </c>
      <c r="F182" s="185" t="str">
        <f>VLOOKUP($A182,'Metadata POINT'!$A:$M,4,FALSE)</f>
        <v>Pilli Pipa</v>
      </c>
      <c r="G182" s="184" t="str">
        <f>VLOOKUP($A182,'Metadata POINT'!$A:$M,6,FALSE)</f>
        <v>Cas Dinjens</v>
      </c>
      <c r="H182" s="186">
        <f>VLOOKUP($A182,'Metadata POINT'!$A:$M,7,FALSE)</f>
        <v>0.64513888888888893</v>
      </c>
      <c r="I182" s="187">
        <f>VLOOKUP($A182,'Metadata POINT'!$A:$M,9,FALSE)</f>
        <v>7.6388888888888618E-3</v>
      </c>
      <c r="J182" s="184" t="str">
        <f>VLOOKUP($A182,'Metadata POINT'!$A:$M,10,FALSE)</f>
        <v>Depth 6.8</v>
      </c>
      <c r="K182" s="188">
        <f t="shared" ref="K182:T182" ca="1" si="368">COUNTIF(INDIRECT(CONCATENATE($C182)),K$1)/COUNTA(INDIRECT(CONCATENATE($C182)))*100</f>
        <v>0</v>
      </c>
      <c r="L182" s="188">
        <f t="shared" ca="1" si="368"/>
        <v>0</v>
      </c>
      <c r="M182" s="188">
        <f t="shared" ca="1" si="368"/>
        <v>0</v>
      </c>
      <c r="N182" s="188">
        <f t="shared" ca="1" si="368"/>
        <v>0</v>
      </c>
      <c r="O182" s="188">
        <f t="shared" ca="1" si="368"/>
        <v>0</v>
      </c>
      <c r="P182" s="188">
        <f t="shared" ca="1" si="368"/>
        <v>0</v>
      </c>
      <c r="Q182" s="188">
        <f t="shared" ca="1" si="368"/>
        <v>0</v>
      </c>
      <c r="R182" s="188">
        <f t="shared" ca="1" si="368"/>
        <v>0</v>
      </c>
      <c r="S182" s="188">
        <f t="shared" ca="1" si="368"/>
        <v>0</v>
      </c>
      <c r="T182" s="188">
        <f t="shared" ca="1" si="368"/>
        <v>0</v>
      </c>
      <c r="U182" s="188">
        <f t="shared" ca="1" si="2"/>
        <v>0</v>
      </c>
      <c r="V182" s="188">
        <f t="shared" ref="V182:Y182" ca="1" si="369">COUNTIF(INDIRECT(CONCATENATE($C182)),V$1)/COUNTA(INDIRECT(CONCATENATE($C182)))*100</f>
        <v>0</v>
      </c>
      <c r="W182" s="188">
        <f t="shared" ca="1" si="369"/>
        <v>0</v>
      </c>
      <c r="X182" s="188">
        <f t="shared" ca="1" si="369"/>
        <v>36.585365853658537</v>
      </c>
      <c r="Y182" s="188">
        <f t="shared" ca="1" si="369"/>
        <v>63.414634146341463</v>
      </c>
      <c r="Z182" s="189">
        <f t="shared" ca="1" si="4"/>
        <v>100</v>
      </c>
      <c r="AA182" s="180">
        <f t="shared" si="9"/>
        <v>363</v>
      </c>
      <c r="AB182" s="191" t="str">
        <f t="shared" si="5"/>
        <v>'Inverts POINT'!$MY$3:$MY$500</v>
      </c>
      <c r="AC182" s="188" t="e">
        <f t="array" aca="1" ref="AC182" ca="1">SUM(INDIRECT(CONCATENATE($AB182))*('Inverts POINT'!$A$3:$A$526=AC$1))</f>
        <v>#N/A</v>
      </c>
      <c r="AD182" s="188" t="e">
        <f t="array" aca="1" ref="AD182" ca="1">SUM(INDIRECT(CONCATENATE($AB182))*('Inverts POINT'!$A$3:$A$526=AD$1))</f>
        <v>#N/A</v>
      </c>
      <c r="AE182" s="188" t="e">
        <f t="array" aca="1" ref="AE182" ca="1">SUM(INDIRECT(CONCATENATE($AB182))*('Inverts POINT'!$A$3:$A$526=AE$1))</f>
        <v>#N/A</v>
      </c>
      <c r="AF182" s="188" t="e">
        <f t="array" aca="1" ref="AF182" ca="1">SUM(INDIRECT(CONCATENATE($AB182))*('Inverts POINT'!$A$3:$A$526=AF$1))</f>
        <v>#N/A</v>
      </c>
      <c r="AG182" s="188" t="e">
        <f t="array" aca="1" ref="AG182" ca="1">SUM(INDIRECT(CONCATENATE($AB182))*('Inverts POINT'!$A$3:$A$526=AG$1))</f>
        <v>#N/A</v>
      </c>
    </row>
    <row r="183" spans="1:33" ht="14.4">
      <c r="A183" s="174" t="s">
        <v>715</v>
      </c>
      <c r="B183" s="183">
        <f t="shared" si="209"/>
        <v>654</v>
      </c>
      <c r="C183" s="183" t="str">
        <f t="shared" si="206"/>
        <v>'POINT INTERCEPT 2'!$YD$3:$YD$2302</v>
      </c>
      <c r="D183" s="184">
        <f>VLOOKUP($A183,'Metadata POINT'!$A:$M,2,FALSE)</f>
        <v>43602</v>
      </c>
      <c r="E183" s="184" t="str">
        <f>VLOOKUP($A183,'Metadata POINT'!$A:$M,3,FALSE)</f>
        <v>(F-R-5)</v>
      </c>
      <c r="F183" s="185" t="str">
        <f>VLOOKUP($A183,'Metadata POINT'!$A:$M,4,FALSE)</f>
        <v>Pilli Pipa</v>
      </c>
      <c r="G183" s="184" t="str">
        <f>VLOOKUP($A183,'Metadata POINT'!$A:$M,6,FALSE)</f>
        <v>Mgeni Wamwachai, Cas Dinjens</v>
      </c>
      <c r="H183" s="186">
        <f>VLOOKUP($A183,'Metadata POINT'!$A:$M,7,FALSE)</f>
        <v>0.40694444444444444</v>
      </c>
      <c r="I183" s="187">
        <f>VLOOKUP($A183,'Metadata POINT'!$A:$M,9,FALSE)</f>
        <v>2.6388888888888906E-2</v>
      </c>
      <c r="J183" s="184" t="str">
        <f>VLOOKUP($A183,'Metadata POINT'!$A:$M,10,FALSE)</f>
        <v xml:space="preserve">Depth 2.3 </v>
      </c>
      <c r="K183" s="188">
        <f t="shared" ref="K183:T183" ca="1" si="370">COUNTIF(INDIRECT(CONCATENATE($C183)),K$1)/COUNTA(INDIRECT(CONCATENATE($C183)))*100</f>
        <v>14.634146341463413</v>
      </c>
      <c r="L183" s="188">
        <f t="shared" ca="1" si="370"/>
        <v>4.8780487804878048</v>
      </c>
      <c r="M183" s="188">
        <f t="shared" ca="1" si="370"/>
        <v>0</v>
      </c>
      <c r="N183" s="188">
        <f t="shared" ca="1" si="370"/>
        <v>0</v>
      </c>
      <c r="O183" s="188">
        <f t="shared" ca="1" si="370"/>
        <v>0</v>
      </c>
      <c r="P183" s="188">
        <f t="shared" ca="1" si="370"/>
        <v>4.8780487804878048</v>
      </c>
      <c r="Q183" s="188">
        <f t="shared" ca="1" si="370"/>
        <v>26.829268292682929</v>
      </c>
      <c r="R183" s="188">
        <f t="shared" ca="1" si="370"/>
        <v>0</v>
      </c>
      <c r="S183" s="188">
        <f t="shared" ca="1" si="370"/>
        <v>12.195121951219512</v>
      </c>
      <c r="T183" s="188">
        <f t="shared" ca="1" si="370"/>
        <v>0</v>
      </c>
      <c r="U183" s="188">
        <f t="shared" ca="1" si="2"/>
        <v>4.8780487804878048</v>
      </c>
      <c r="V183" s="188">
        <f t="shared" ref="V183:Y183" ca="1" si="371">COUNTIF(INDIRECT(CONCATENATE($C183)),V$1)/COUNTA(INDIRECT(CONCATENATE($C183)))*100</f>
        <v>24.390243902439025</v>
      </c>
      <c r="W183" s="188">
        <f t="shared" ca="1" si="371"/>
        <v>0</v>
      </c>
      <c r="X183" s="188">
        <f t="shared" ca="1" si="371"/>
        <v>7.3170731707317067</v>
      </c>
      <c r="Y183" s="188">
        <f t="shared" ca="1" si="371"/>
        <v>0</v>
      </c>
      <c r="Z183" s="189">
        <f t="shared" ca="1" si="4"/>
        <v>100</v>
      </c>
      <c r="AA183" s="180">
        <f t="shared" si="9"/>
        <v>365</v>
      </c>
      <c r="AB183" s="191" t="str">
        <f t="shared" si="5"/>
        <v>'Inverts POINT'!$NA$3:$NA$500</v>
      </c>
      <c r="AC183" s="188" t="e">
        <f t="array" aca="1" ref="AC183" ca="1">SUM(INDIRECT(CONCATENATE($AB183))*('Inverts POINT'!$A$3:$A$526=AC$1))</f>
        <v>#N/A</v>
      </c>
      <c r="AD183" s="188" t="e">
        <f t="array" aca="1" ref="AD183" ca="1">SUM(INDIRECT(CONCATENATE($AB183))*('Inverts POINT'!$A$3:$A$526=AD$1))</f>
        <v>#N/A</v>
      </c>
      <c r="AE183" s="188" t="e">
        <f t="array" aca="1" ref="AE183" ca="1">SUM(INDIRECT(CONCATENATE($AB183))*('Inverts POINT'!$A$3:$A$526=AE$1))</f>
        <v>#N/A</v>
      </c>
      <c r="AF183" s="188" t="e">
        <f t="array" aca="1" ref="AF183" ca="1">SUM(INDIRECT(CONCATENATE($AB183))*('Inverts POINT'!$A$3:$A$526=AF$1))</f>
        <v>#N/A</v>
      </c>
      <c r="AG183" s="188" t="e">
        <f t="array" aca="1" ref="AG183" ca="1">SUM(INDIRECT(CONCATENATE($AB183))*('Inverts POINT'!$A$3:$A$526=AG$1))</f>
        <v>#N/A</v>
      </c>
    </row>
    <row r="184" spans="1:33" ht="14.4">
      <c r="A184" s="174" t="s">
        <v>716</v>
      </c>
      <c r="B184" s="183">
        <f t="shared" si="209"/>
        <v>662</v>
      </c>
      <c r="C184" s="183" t="str">
        <f t="shared" si="206"/>
        <v>'POINT INTERCEPT 2'!$YL$3:$YL$2302</v>
      </c>
      <c r="D184" s="184">
        <f>VLOOKUP($A184,'Metadata POINT'!$A:$M,2,FALSE)</f>
        <v>43687</v>
      </c>
      <c r="E184" s="184" t="str">
        <f>VLOOKUP($A184,'Metadata POINT'!$A:$M,3,FALSE)</f>
        <v>NA</v>
      </c>
      <c r="F184" s="185" t="str">
        <f>VLOOKUP($A184,'Metadata POINT'!$A:$M,4,FALSE)</f>
        <v>Firefly</v>
      </c>
      <c r="G184" s="184" t="str">
        <f>VLOOKUP($A184,'Metadata POINT'!$A:$M,6,FALSE)</f>
        <v>Peter musila, Ewout knoester</v>
      </c>
      <c r="H184" s="186">
        <f>VLOOKUP($A184,'Metadata POINT'!$A:$M,7,FALSE)</f>
        <v>0.6166666666666667</v>
      </c>
      <c r="I184" s="187">
        <f>VLOOKUP($A184,'Metadata POINT'!$A:$M,9,FALSE)</f>
        <v>4.4444444444444398E-2</v>
      </c>
      <c r="J184" s="184" t="str">
        <f>VLOOKUP($A184,'Metadata POINT'!$A:$M,10,FALSE)</f>
        <v>Depth 2.0</v>
      </c>
      <c r="K184" s="188">
        <f t="shared" ref="K184:T184" ca="1" si="372">COUNTIF(INDIRECT(CONCATENATE($C184)),K$1)/COUNTA(INDIRECT(CONCATENATE($C184)))*100</f>
        <v>41.463414634146339</v>
      </c>
      <c r="L184" s="188">
        <f t="shared" ca="1" si="372"/>
        <v>2.4390243902439024</v>
      </c>
      <c r="M184" s="188">
        <f t="shared" ca="1" si="372"/>
        <v>0</v>
      </c>
      <c r="N184" s="188">
        <f t="shared" ca="1" si="372"/>
        <v>0</v>
      </c>
      <c r="O184" s="188">
        <f t="shared" ca="1" si="372"/>
        <v>0</v>
      </c>
      <c r="P184" s="188">
        <f t="shared" ca="1" si="372"/>
        <v>0</v>
      </c>
      <c r="Q184" s="188">
        <f t="shared" ca="1" si="372"/>
        <v>0</v>
      </c>
      <c r="R184" s="188">
        <f t="shared" ca="1" si="372"/>
        <v>0</v>
      </c>
      <c r="S184" s="188">
        <f t="shared" ca="1" si="372"/>
        <v>0</v>
      </c>
      <c r="T184" s="188">
        <f t="shared" ca="1" si="372"/>
        <v>0</v>
      </c>
      <c r="U184" s="188">
        <f t="shared" ca="1" si="2"/>
        <v>0</v>
      </c>
      <c r="V184" s="188">
        <f t="shared" ref="V184:Y184" ca="1" si="373">COUNTIF(INDIRECT(CONCATENATE($C184)),V$1)/COUNTA(INDIRECT(CONCATENATE($C184)))*100</f>
        <v>24.390243902439025</v>
      </c>
      <c r="W184" s="188">
        <f t="shared" ca="1" si="373"/>
        <v>0</v>
      </c>
      <c r="X184" s="188">
        <f t="shared" ca="1" si="373"/>
        <v>17.073170731707318</v>
      </c>
      <c r="Y184" s="188">
        <f t="shared" ca="1" si="373"/>
        <v>14.634146341463413</v>
      </c>
      <c r="Z184" s="189">
        <f t="shared" ca="1" si="4"/>
        <v>100</v>
      </c>
      <c r="AA184" s="180">
        <f t="shared" si="9"/>
        <v>367</v>
      </c>
      <c r="AB184" s="191" t="str">
        <f t="shared" si="5"/>
        <v>'Inverts POINT'!$NC$3:$NC$500</v>
      </c>
      <c r="AC184" s="188" t="e">
        <f t="array" aca="1" ref="AC184" ca="1">SUM(INDIRECT(CONCATENATE($AB184))*('Inverts POINT'!$A$3:$A$526=AC$1))</f>
        <v>#N/A</v>
      </c>
      <c r="AD184" s="188" t="e">
        <f t="array" aca="1" ref="AD184" ca="1">SUM(INDIRECT(CONCATENATE($AB184))*('Inverts POINT'!$A$3:$A$526=AD$1))</f>
        <v>#N/A</v>
      </c>
      <c r="AE184" s="188" t="e">
        <f t="array" aca="1" ref="AE184" ca="1">SUM(INDIRECT(CONCATENATE($AB184))*('Inverts POINT'!$A$3:$A$526=AE$1))</f>
        <v>#N/A</v>
      </c>
      <c r="AF184" s="188" t="e">
        <f t="array" aca="1" ref="AF184" ca="1">SUM(INDIRECT(CONCATENATE($AB184))*('Inverts POINT'!$A$3:$A$526=AF$1))</f>
        <v>#N/A</v>
      </c>
      <c r="AG184" s="188" t="e">
        <f t="array" aca="1" ref="AG184" ca="1">SUM(INDIRECT(CONCATENATE($AB184))*('Inverts POINT'!$A$3:$A$526=AG$1))</f>
        <v>#N/A</v>
      </c>
    </row>
    <row r="185" spans="1:33" ht="14.4">
      <c r="A185" s="174" t="s">
        <v>719</v>
      </c>
      <c r="B185" s="183">
        <f t="shared" si="209"/>
        <v>670</v>
      </c>
      <c r="C185" s="183" t="str">
        <f t="shared" si="206"/>
        <v>'POINT INTERCEPT 2'!$YT$3:$YT$2302</v>
      </c>
      <c r="D185" s="184">
        <f>VLOOKUP($A185,'Metadata POINT'!$A:$M,2,FALSE)</f>
        <v>43885</v>
      </c>
      <c r="E185" s="184" t="str">
        <f>VLOOKUP($A185,'Metadata POINT'!$A:$M,3,FALSE)</f>
        <v>(NT-C-5)</v>
      </c>
      <c r="F185" s="185" t="str">
        <f>VLOOKUP($A185,'Metadata POINT'!$A:$M,4,FALSE)</f>
        <v>Pilli Pipa</v>
      </c>
      <c r="G185" s="184" t="str">
        <f>VLOOKUP($A185,'Metadata POINT'!$A:$M,6,FALSE)</f>
        <v>Quirijn Schürmann</v>
      </c>
      <c r="H185" s="186">
        <f>VLOOKUP($A185,'Metadata POINT'!$A:$M,7,FALSE)</f>
        <v>0.41875000000000001</v>
      </c>
      <c r="I185" s="187">
        <f>VLOOKUP($A185,'Metadata POINT'!$A:$M,9,FALSE)</f>
        <v>1.3194444444444444E-2</v>
      </c>
      <c r="J185" s="184" t="str">
        <f>VLOOKUP($A185,'Metadata POINT'!$A:$M,10,FALSE)</f>
        <v>Depth 2.9, bad visibility</v>
      </c>
      <c r="K185" s="188">
        <f t="shared" ref="K185:T185" ca="1" si="374">COUNTIF(INDIRECT(CONCATENATE($C185)),K$1)/COUNTA(INDIRECT(CONCATENATE($C185)))*100</f>
        <v>48.780487804878049</v>
      </c>
      <c r="L185" s="188">
        <f t="shared" ca="1" si="374"/>
        <v>2.4390243902439024</v>
      </c>
      <c r="M185" s="188">
        <f t="shared" ca="1" si="374"/>
        <v>19.512195121951219</v>
      </c>
      <c r="N185" s="188">
        <f t="shared" ca="1" si="374"/>
        <v>0</v>
      </c>
      <c r="O185" s="188">
        <f t="shared" ca="1" si="374"/>
        <v>0</v>
      </c>
      <c r="P185" s="188">
        <f t="shared" ca="1" si="374"/>
        <v>4.8780487804878048</v>
      </c>
      <c r="Q185" s="188">
        <f t="shared" ca="1" si="374"/>
        <v>0</v>
      </c>
      <c r="R185" s="188">
        <f t="shared" ca="1" si="374"/>
        <v>0</v>
      </c>
      <c r="S185" s="188">
        <f t="shared" ca="1" si="374"/>
        <v>7.3170731707317067</v>
      </c>
      <c r="T185" s="188">
        <f t="shared" ca="1" si="374"/>
        <v>0</v>
      </c>
      <c r="U185" s="188">
        <f t="shared" ca="1" si="2"/>
        <v>4.8780487804878048</v>
      </c>
      <c r="V185" s="188">
        <f t="shared" ref="V185:Y185" ca="1" si="375">COUNTIF(INDIRECT(CONCATENATE($C185)),V$1)/COUNTA(INDIRECT(CONCATENATE($C185)))*100</f>
        <v>4.8780487804878048</v>
      </c>
      <c r="W185" s="188">
        <f t="shared" ca="1" si="375"/>
        <v>0</v>
      </c>
      <c r="X185" s="188">
        <f t="shared" ca="1" si="375"/>
        <v>4.8780487804878048</v>
      </c>
      <c r="Y185" s="188">
        <f t="shared" ca="1" si="375"/>
        <v>2.4390243902439024</v>
      </c>
      <c r="Z185" s="189">
        <f t="shared" ca="1" si="4"/>
        <v>99.999999999999986</v>
      </c>
      <c r="AA185" s="180">
        <f t="shared" si="9"/>
        <v>369</v>
      </c>
      <c r="AB185" s="191" t="str">
        <f t="shared" si="5"/>
        <v>'Inverts POINT'!$NE$3:$NE$500</v>
      </c>
      <c r="AC185" s="188" t="e">
        <f t="array" aca="1" ref="AC185" ca="1">SUM(INDIRECT(CONCATENATE($AB185))*('Inverts POINT'!$A$3:$A$526=AC$1))</f>
        <v>#N/A</v>
      </c>
      <c r="AD185" s="188" t="e">
        <f t="array" aca="1" ref="AD185" ca="1">SUM(INDIRECT(CONCATENATE($AB185))*('Inverts POINT'!$A$3:$A$526=AD$1))</f>
        <v>#N/A</v>
      </c>
      <c r="AE185" s="188" t="e">
        <f t="array" aca="1" ref="AE185" ca="1">SUM(INDIRECT(CONCATENATE($AB185))*('Inverts POINT'!$A$3:$A$526=AE$1))</f>
        <v>#N/A</v>
      </c>
      <c r="AF185" s="188" t="e">
        <f t="array" aca="1" ref="AF185" ca="1">SUM(INDIRECT(CONCATENATE($AB185))*('Inverts POINT'!$A$3:$A$526=AF$1))</f>
        <v>#N/A</v>
      </c>
      <c r="AG185" s="188" t="e">
        <f t="array" aca="1" ref="AG185" ca="1">SUM(INDIRECT(CONCATENATE($AB185))*('Inverts POINT'!$A$3:$A$526=AG$1))</f>
        <v>#N/A</v>
      </c>
    </row>
    <row r="186" spans="1:33" ht="14.4">
      <c r="A186" s="174" t="s">
        <v>723</v>
      </c>
      <c r="B186" s="183">
        <f t="shared" si="209"/>
        <v>678</v>
      </c>
      <c r="C186" s="183" t="str">
        <f t="shared" si="206"/>
        <v>'POINT INTERCEPT 2'!$ZB$3:$ZB$2302</v>
      </c>
      <c r="D186" s="184">
        <f>VLOOKUP($A186,'Metadata POINT'!$A:$M,2,FALSE)</f>
        <v>43885</v>
      </c>
      <c r="E186" s="184" t="str">
        <f>VLOOKUP($A186,'Metadata POINT'!$A:$M,3,FALSE)</f>
        <v>NT-COMP-5</v>
      </c>
      <c r="F186" s="185" t="str">
        <f>VLOOKUP($A186,'Metadata POINT'!$A:$M,4,FALSE)</f>
        <v>Pilli Pipa</v>
      </c>
      <c r="G186" s="184" t="str">
        <f>VLOOKUP($A186,'Metadata POINT'!$A:$M,6,FALSE)</f>
        <v>Quirijn Schürmann</v>
      </c>
      <c r="H186" s="186">
        <f>VLOOKUP($A186,'Metadata POINT'!$A:$M,7,FALSE)</f>
        <v>0.4513888888888889</v>
      </c>
      <c r="I186" s="187">
        <f>VLOOKUP($A186,'Metadata POINT'!$A:$M,9,FALSE)</f>
        <v>1.7361111111111112E-2</v>
      </c>
      <c r="J186" s="184" t="str">
        <f>VLOOKUP($A186,'Metadata POINT'!$A:$M,10,FALSE)</f>
        <v>Depth 6.6, bad visibility</v>
      </c>
      <c r="K186" s="188">
        <f t="shared" ref="K186:T186" ca="1" si="376">COUNTIF(INDIRECT(CONCATENATE($C186)),K$1)/COUNTA(INDIRECT(CONCATENATE($C186)))*100</f>
        <v>24.390243902439025</v>
      </c>
      <c r="L186" s="188">
        <f t="shared" ca="1" si="376"/>
        <v>2.4390243902439024</v>
      </c>
      <c r="M186" s="188">
        <f t="shared" ca="1" si="376"/>
        <v>0</v>
      </c>
      <c r="N186" s="188">
        <f t="shared" ca="1" si="376"/>
        <v>0</v>
      </c>
      <c r="O186" s="188">
        <f t="shared" ca="1" si="376"/>
        <v>9.7560975609756095</v>
      </c>
      <c r="P186" s="188">
        <f t="shared" ca="1" si="376"/>
        <v>7.3170731707317067</v>
      </c>
      <c r="Q186" s="188">
        <f t="shared" ca="1" si="376"/>
        <v>0</v>
      </c>
      <c r="R186" s="188">
        <f t="shared" ca="1" si="376"/>
        <v>0</v>
      </c>
      <c r="S186" s="188">
        <f t="shared" ca="1" si="376"/>
        <v>0</v>
      </c>
      <c r="T186" s="188">
        <f t="shared" ca="1" si="376"/>
        <v>0</v>
      </c>
      <c r="U186" s="188">
        <f t="shared" ca="1" si="2"/>
        <v>0</v>
      </c>
      <c r="V186" s="188">
        <f t="shared" ref="V186:Y186" ca="1" si="377">COUNTIF(INDIRECT(CONCATENATE($C186)),V$1)/COUNTA(INDIRECT(CONCATENATE($C186)))*100</f>
        <v>0</v>
      </c>
      <c r="W186" s="188">
        <f t="shared" ca="1" si="377"/>
        <v>7.3170731707317067</v>
      </c>
      <c r="X186" s="188">
        <f t="shared" ca="1" si="377"/>
        <v>0</v>
      </c>
      <c r="Y186" s="188">
        <f t="shared" ca="1" si="377"/>
        <v>48.780487804878049</v>
      </c>
      <c r="Z186" s="189">
        <f t="shared" ca="1" si="4"/>
        <v>100</v>
      </c>
      <c r="AA186" s="180">
        <f t="shared" si="9"/>
        <v>371</v>
      </c>
      <c r="AB186" s="191" t="str">
        <f t="shared" si="5"/>
        <v>'Inverts POINT'!$NG$3:$NG$500</v>
      </c>
      <c r="AC186" s="188" t="e">
        <f t="array" aca="1" ref="AC186" ca="1">SUM(INDIRECT(CONCATENATE($AB186))*('Inverts POINT'!$A$3:$A$526=AC$1))</f>
        <v>#N/A</v>
      </c>
      <c r="AD186" s="188" t="e">
        <f t="array" aca="1" ref="AD186" ca="1">SUM(INDIRECT(CONCATENATE($AB186))*('Inverts POINT'!$A$3:$A$526=AD$1))</f>
        <v>#N/A</v>
      </c>
      <c r="AE186" s="188" t="e">
        <f t="array" aca="1" ref="AE186" ca="1">SUM(INDIRECT(CONCATENATE($AB186))*('Inverts POINT'!$A$3:$A$526=AE$1))</f>
        <v>#N/A</v>
      </c>
      <c r="AF186" s="188" t="e">
        <f t="array" aca="1" ref="AF186" ca="1">SUM(INDIRECT(CONCATENATE($AB186))*('Inverts POINT'!$A$3:$A$526=AF$1))</f>
        <v>#N/A</v>
      </c>
      <c r="AG186" s="188" t="e">
        <f t="array" aca="1" ref="AG186" ca="1">SUM(INDIRECT(CONCATENATE($AB186))*('Inverts POINT'!$A$3:$A$526=AG$1))</f>
        <v>#N/A</v>
      </c>
    </row>
    <row r="187" spans="1:33" ht="14.4">
      <c r="A187" s="174" t="s">
        <v>726</v>
      </c>
      <c r="B187" s="183">
        <f t="shared" si="209"/>
        <v>686</v>
      </c>
      <c r="C187" s="183" t="str">
        <f t="shared" si="206"/>
        <v>'POINT INTERCEPT 2'!$ZJ$3:$ZJ$2302</v>
      </c>
      <c r="D187" s="184">
        <f>VLOOKUP($A187,'Metadata POINT'!$A:$M,2,FALSE)</f>
        <v>43885</v>
      </c>
      <c r="E187" s="184" t="str">
        <f>VLOOKUP($A187,'Metadata POINT'!$A:$M,3,FALSE)</f>
        <v>NT-CAGE-4</v>
      </c>
      <c r="F187" s="185" t="str">
        <f>VLOOKUP($A187,'Metadata POINT'!$A:$M,4,FALSE)</f>
        <v>Pilli Pipa</v>
      </c>
      <c r="G187" s="184" t="str">
        <f>VLOOKUP($A187,'Metadata POINT'!$A:$M,6,FALSE)</f>
        <v>Quirijn Schürmann</v>
      </c>
      <c r="H187" s="186">
        <f>VLOOKUP($A187,'Metadata POINT'!$A:$M,7,FALSE)</f>
        <v>0.50694444444444442</v>
      </c>
      <c r="I187" s="187">
        <f>VLOOKUP($A187,'Metadata POINT'!$A:$M,9,FALSE)</f>
        <v>1.5277777777777777E-2</v>
      </c>
      <c r="J187" s="184" t="str">
        <f>VLOOKUP($A187,'Metadata POINT'!$A:$M,10,FALSE)</f>
        <v>Depth 5.1, bad visibility</v>
      </c>
      <c r="K187" s="188">
        <f t="shared" ref="K187:T187" ca="1" si="378">COUNTIF(INDIRECT(CONCATENATE($C187)),K$1)/COUNTA(INDIRECT(CONCATENATE($C187)))*100</f>
        <v>29.268292682926827</v>
      </c>
      <c r="L187" s="188">
        <f t="shared" ca="1" si="378"/>
        <v>21.951219512195124</v>
      </c>
      <c r="M187" s="188">
        <f t="shared" ca="1" si="378"/>
        <v>0</v>
      </c>
      <c r="N187" s="188">
        <f t="shared" ca="1" si="378"/>
        <v>7.3170731707317067</v>
      </c>
      <c r="O187" s="188">
        <f t="shared" ca="1" si="378"/>
        <v>9.7560975609756095</v>
      </c>
      <c r="P187" s="188">
        <f t="shared" ca="1" si="378"/>
        <v>0</v>
      </c>
      <c r="Q187" s="188">
        <f t="shared" ca="1" si="378"/>
        <v>0</v>
      </c>
      <c r="R187" s="188">
        <f t="shared" ca="1" si="378"/>
        <v>0</v>
      </c>
      <c r="S187" s="188">
        <f t="shared" ca="1" si="378"/>
        <v>0</v>
      </c>
      <c r="T187" s="188">
        <f t="shared" ca="1" si="378"/>
        <v>0</v>
      </c>
      <c r="U187" s="188">
        <f t="shared" ca="1" si="2"/>
        <v>0</v>
      </c>
      <c r="V187" s="188">
        <f t="shared" ref="V187:Y187" ca="1" si="379">COUNTIF(INDIRECT(CONCATENATE($C187)),V$1)/COUNTA(INDIRECT(CONCATENATE($C187)))*100</f>
        <v>0</v>
      </c>
      <c r="W187" s="188">
        <f t="shared" ca="1" si="379"/>
        <v>4.8780487804878048</v>
      </c>
      <c r="X187" s="188">
        <f t="shared" ca="1" si="379"/>
        <v>2.4390243902439024</v>
      </c>
      <c r="Y187" s="188">
        <f t="shared" ca="1" si="379"/>
        <v>24.390243902439025</v>
      </c>
      <c r="Z187" s="189">
        <f t="shared" ca="1" si="4"/>
        <v>99.999999999999986</v>
      </c>
      <c r="AA187" s="180">
        <f t="shared" si="9"/>
        <v>373</v>
      </c>
      <c r="AB187" s="191" t="str">
        <f t="shared" si="5"/>
        <v>'Inverts POINT'!$NI$3:$NI$500</v>
      </c>
      <c r="AC187" s="188" t="e">
        <f t="array" aca="1" ref="AC187" ca="1">SUM(INDIRECT(CONCATENATE($AB187))*('Inverts POINT'!$A$3:$A$526=AC$1))</f>
        <v>#N/A</v>
      </c>
      <c r="AD187" s="188" t="e">
        <f t="array" aca="1" ref="AD187" ca="1">SUM(INDIRECT(CONCATENATE($AB187))*('Inverts POINT'!$A$3:$A$526=AD$1))</f>
        <v>#N/A</v>
      </c>
      <c r="AE187" s="188" t="e">
        <f t="array" aca="1" ref="AE187" ca="1">SUM(INDIRECT(CONCATENATE($AB187))*('Inverts POINT'!$A$3:$A$526=AE$1))</f>
        <v>#N/A</v>
      </c>
      <c r="AF187" s="188" t="e">
        <f t="array" aca="1" ref="AF187" ca="1">SUM(INDIRECT(CONCATENATE($AB187))*('Inverts POINT'!$A$3:$A$526=AF$1))</f>
        <v>#N/A</v>
      </c>
      <c r="AG187" s="188" t="e">
        <f t="array" aca="1" ref="AG187" ca="1">SUM(INDIRECT(CONCATENATE($AB187))*('Inverts POINT'!$A$3:$A$526=AG$1))</f>
        <v>#N/A</v>
      </c>
    </row>
    <row r="188" spans="1:33" ht="14.4">
      <c r="A188" s="174" t="s">
        <v>729</v>
      </c>
      <c r="B188" s="183">
        <f t="shared" si="209"/>
        <v>694</v>
      </c>
      <c r="C188" s="183" t="str">
        <f t="shared" si="206"/>
        <v>'POINT INTERCEPT 2'!$ZR$3:$ZR$2302</v>
      </c>
      <c r="D188" s="184">
        <f>VLOOKUP($A188,'Metadata POINT'!$A:$M,2,FALSE)</f>
        <v>43886</v>
      </c>
      <c r="E188" s="184" t="str">
        <f>VLOOKUP($A188,'Metadata POINT'!$A:$M,3,FALSE)</f>
        <v>(NT-R-1)</v>
      </c>
      <c r="F188" s="185" t="str">
        <f>VLOOKUP($A188,'Metadata POINT'!$A:$M,4,FALSE)</f>
        <v>Pilli Pipa</v>
      </c>
      <c r="G188" s="184" t="str">
        <f>VLOOKUP($A188,'Metadata POINT'!$A:$M,6,FALSE)</f>
        <v>Quirijn Schürmann</v>
      </c>
      <c r="H188" s="186">
        <f>VLOOKUP($A188,'Metadata POINT'!$A:$M,7,FALSE)</f>
        <v>0.36875000000000002</v>
      </c>
      <c r="I188" s="187">
        <f>VLOOKUP($A188,'Metadata POINT'!$A:$M,9,FALSE)</f>
        <v>2.8472222222222177E-2</v>
      </c>
      <c r="J188" s="184" t="str">
        <f>VLOOKUP($A188,'Metadata POINT'!$A:$M,10,FALSE)</f>
        <v>Depth 3.5</v>
      </c>
      <c r="K188" s="188">
        <f t="shared" ref="K188:T188" ca="1" si="380">COUNTIF(INDIRECT(CONCATENATE($C188)),K$1)/COUNTA(INDIRECT(CONCATENATE($C188)))*100</f>
        <v>26.829268292682929</v>
      </c>
      <c r="L188" s="188">
        <f t="shared" ca="1" si="380"/>
        <v>19.512195121951219</v>
      </c>
      <c r="M188" s="188">
        <f t="shared" ca="1" si="380"/>
        <v>0</v>
      </c>
      <c r="N188" s="188">
        <f t="shared" ca="1" si="380"/>
        <v>0</v>
      </c>
      <c r="O188" s="188">
        <f t="shared" ca="1" si="380"/>
        <v>0</v>
      </c>
      <c r="P188" s="188">
        <f t="shared" ca="1" si="380"/>
        <v>0</v>
      </c>
      <c r="Q188" s="188">
        <f t="shared" ca="1" si="380"/>
        <v>9.7560975609756095</v>
      </c>
      <c r="R188" s="188">
        <f t="shared" ca="1" si="380"/>
        <v>0</v>
      </c>
      <c r="S188" s="188">
        <f t="shared" ca="1" si="380"/>
        <v>0</v>
      </c>
      <c r="T188" s="188">
        <f t="shared" ca="1" si="380"/>
        <v>0</v>
      </c>
      <c r="U188" s="188">
        <f t="shared" ca="1" si="2"/>
        <v>0</v>
      </c>
      <c r="V188" s="188">
        <f t="shared" ref="V188:Y188" ca="1" si="381">COUNTIF(INDIRECT(CONCATENATE($C188)),V$1)/COUNTA(INDIRECT(CONCATENATE($C188)))*100</f>
        <v>17.073170731707318</v>
      </c>
      <c r="W188" s="188">
        <f t="shared" ca="1" si="381"/>
        <v>0</v>
      </c>
      <c r="X188" s="188">
        <f t="shared" ca="1" si="381"/>
        <v>19.512195121951219</v>
      </c>
      <c r="Y188" s="188">
        <f t="shared" ca="1" si="381"/>
        <v>7.3170731707317067</v>
      </c>
      <c r="Z188" s="189">
        <f t="shared" ca="1" si="4"/>
        <v>100</v>
      </c>
      <c r="AA188" s="180">
        <f t="shared" si="9"/>
        <v>375</v>
      </c>
      <c r="AB188" s="191" t="str">
        <f t="shared" si="5"/>
        <v>'Inverts POINT'!$NK$3:$NK$500</v>
      </c>
      <c r="AC188" s="188" t="e">
        <f t="array" aca="1" ref="AC188" ca="1">SUM(INDIRECT(CONCATENATE($AB188))*('Inverts POINT'!$A$3:$A$526=AC$1))</f>
        <v>#N/A</v>
      </c>
      <c r="AD188" s="188" t="e">
        <f t="array" aca="1" ref="AD188" ca="1">SUM(INDIRECT(CONCATENATE($AB188))*('Inverts POINT'!$A$3:$A$526=AD$1))</f>
        <v>#N/A</v>
      </c>
      <c r="AE188" s="188" t="e">
        <f t="array" aca="1" ref="AE188" ca="1">SUM(INDIRECT(CONCATENATE($AB188))*('Inverts POINT'!$A$3:$A$526=AE$1))</f>
        <v>#N/A</v>
      </c>
      <c r="AF188" s="188" t="e">
        <f t="array" aca="1" ref="AF188" ca="1">SUM(INDIRECT(CONCATENATE($AB188))*('Inverts POINT'!$A$3:$A$526=AF$1))</f>
        <v>#N/A</v>
      </c>
      <c r="AG188" s="188" t="e">
        <f t="array" aca="1" ref="AG188" ca="1">SUM(INDIRECT(CONCATENATE($AB188))*('Inverts POINT'!$A$3:$A$526=AG$1))</f>
        <v>#N/A</v>
      </c>
    </row>
    <row r="189" spans="1:33" ht="14.4">
      <c r="A189" s="174" t="s">
        <v>730</v>
      </c>
      <c r="B189" s="183">
        <f t="shared" si="209"/>
        <v>702</v>
      </c>
      <c r="C189" s="183" t="str">
        <f t="shared" si="206"/>
        <v>'POINT INTERCEPT 2'!$ZZ$3:$ZZ$2302</v>
      </c>
      <c r="D189" s="184">
        <f>VLOOKUP($A189,'Metadata POINT'!$A:$M,2,FALSE)</f>
        <v>43886</v>
      </c>
      <c r="E189" s="184" t="str">
        <f>VLOOKUP($A189,'Metadata POINT'!$A:$M,3,FALSE)</f>
        <v>(NT-R-4)</v>
      </c>
      <c r="F189" s="185" t="str">
        <f>VLOOKUP($A189,'Metadata POINT'!$A:$M,4,FALSE)</f>
        <v>Pilli Pipa</v>
      </c>
      <c r="G189" s="184" t="str">
        <f>VLOOKUP($A189,'Metadata POINT'!$A:$M,6,FALSE)</f>
        <v>Quirijn Schürmann</v>
      </c>
      <c r="H189" s="186">
        <f>VLOOKUP($A189,'Metadata POINT'!$A:$M,7,FALSE)</f>
        <v>0.43888888888888888</v>
      </c>
      <c r="I189" s="187">
        <f>VLOOKUP($A189,'Metadata POINT'!$A:$M,9,FALSE)</f>
        <v>3.8888888888888917E-2</v>
      </c>
      <c r="J189" s="184" t="str">
        <f>VLOOKUP($A189,'Metadata POINT'!$A:$M,10,FALSE)</f>
        <v>Depth 3.7</v>
      </c>
      <c r="K189" s="188">
        <f t="shared" ref="K189:T189" ca="1" si="382">COUNTIF(INDIRECT(CONCATENATE($C189)),K$1)/COUNTA(INDIRECT(CONCATENATE($C189)))*100</f>
        <v>24.390243902439025</v>
      </c>
      <c r="L189" s="188">
        <f t="shared" ca="1" si="382"/>
        <v>9.7560975609756095</v>
      </c>
      <c r="M189" s="188">
        <f t="shared" ca="1" si="382"/>
        <v>9.7560975609756095</v>
      </c>
      <c r="N189" s="188">
        <f t="shared" ca="1" si="382"/>
        <v>0</v>
      </c>
      <c r="O189" s="188">
        <f t="shared" ca="1" si="382"/>
        <v>0</v>
      </c>
      <c r="P189" s="188">
        <f t="shared" ca="1" si="382"/>
        <v>4.8780487804878048</v>
      </c>
      <c r="Q189" s="188">
        <f t="shared" ca="1" si="382"/>
        <v>19.512195121951219</v>
      </c>
      <c r="R189" s="188">
        <f t="shared" ca="1" si="382"/>
        <v>0</v>
      </c>
      <c r="S189" s="188">
        <f t="shared" ca="1" si="382"/>
        <v>2.4390243902439024</v>
      </c>
      <c r="T189" s="188">
        <f t="shared" ca="1" si="382"/>
        <v>2.4390243902439024</v>
      </c>
      <c r="U189" s="188">
        <f t="shared" ca="1" si="2"/>
        <v>2.4390243902439024</v>
      </c>
      <c r="V189" s="188">
        <f t="shared" ref="V189:Y189" ca="1" si="383">COUNTIF(INDIRECT(CONCATENATE($C189)),V$1)/COUNTA(INDIRECT(CONCATENATE($C189)))*100</f>
        <v>17.073170731707318</v>
      </c>
      <c r="W189" s="188">
        <f t="shared" ca="1" si="383"/>
        <v>0</v>
      </c>
      <c r="X189" s="188">
        <f t="shared" ca="1" si="383"/>
        <v>7.3170731707317067</v>
      </c>
      <c r="Y189" s="188">
        <f t="shared" ca="1" si="383"/>
        <v>0</v>
      </c>
      <c r="Z189" s="189">
        <f t="shared" ca="1" si="4"/>
        <v>100</v>
      </c>
      <c r="AA189" s="180">
        <f t="shared" si="9"/>
        <v>377</v>
      </c>
      <c r="AB189" s="191" t="str">
        <f t="shared" si="5"/>
        <v>'Inverts POINT'!$NM$3:$NM$500</v>
      </c>
      <c r="AC189" s="188" t="e">
        <f t="array" aca="1" ref="AC189" ca="1">SUM(INDIRECT(CONCATENATE($AB189))*('Inverts POINT'!$A$3:$A$526=AC$1))</f>
        <v>#N/A</v>
      </c>
      <c r="AD189" s="188" t="e">
        <f t="array" aca="1" ref="AD189" ca="1">SUM(INDIRECT(CONCATENATE($AB189))*('Inverts POINT'!$A$3:$A$526=AD$1))</f>
        <v>#N/A</v>
      </c>
      <c r="AE189" s="188" t="e">
        <f t="array" aca="1" ref="AE189" ca="1">SUM(INDIRECT(CONCATENATE($AB189))*('Inverts POINT'!$A$3:$A$526=AE$1))</f>
        <v>#N/A</v>
      </c>
      <c r="AF189" s="188" t="e">
        <f t="array" aca="1" ref="AF189" ca="1">SUM(INDIRECT(CONCATENATE($AB189))*('Inverts POINT'!$A$3:$A$526=AF$1))</f>
        <v>#N/A</v>
      </c>
      <c r="AG189" s="188" t="e">
        <f t="array" aca="1" ref="AG189" ca="1">SUM(INDIRECT(CONCATENATE($AB189))*('Inverts POINT'!$A$3:$A$526=AG$1))</f>
        <v>#N/A</v>
      </c>
    </row>
    <row r="190" spans="1:33" ht="14.4">
      <c r="A190" s="174" t="s">
        <v>731</v>
      </c>
      <c r="B190" s="183">
        <f t="shared" si="209"/>
        <v>710</v>
      </c>
      <c r="C190" s="183" t="str">
        <f t="shared" si="206"/>
        <v>'POINT INTERCEPT 2'!$AAH$3:$AAH$2302</v>
      </c>
      <c r="D190" s="184">
        <f>VLOOKUP($A190,'Metadata POINT'!$A:$M,2,FALSE)</f>
        <v>43886</v>
      </c>
      <c r="E190" s="184" t="str">
        <f>VLOOKUP($A190,'Metadata POINT'!$A:$M,3,FALSE)</f>
        <v>NT-R-4</v>
      </c>
      <c r="F190" s="185" t="str">
        <f>VLOOKUP($A190,'Metadata POINT'!$A:$M,4,FALSE)</f>
        <v>Pilli Pipa</v>
      </c>
      <c r="G190" s="184" t="str">
        <f>VLOOKUP($A190,'Metadata POINT'!$A:$M,6,FALSE)</f>
        <v>Quirijn Schürmann</v>
      </c>
      <c r="H190" s="186">
        <f>VLOOKUP($A190,'Metadata POINT'!$A:$M,7,FALSE)</f>
        <v>0.47569444444444442</v>
      </c>
      <c r="I190" s="187">
        <f>VLOOKUP($A190,'Metadata POINT'!$A:$M,9,FALSE)</f>
        <v>9.7222222222222432E-3</v>
      </c>
      <c r="J190" s="184" t="str">
        <f>VLOOKUP($A190,'Metadata POINT'!$A:$M,10,FALSE)</f>
        <v>Depth 5.5</v>
      </c>
      <c r="K190" s="188">
        <f t="shared" ref="K190:T190" ca="1" si="384">COUNTIF(INDIRECT(CONCATENATE($C190)),K$1)/COUNTA(INDIRECT(CONCATENATE($C190)))*100</f>
        <v>0</v>
      </c>
      <c r="L190" s="188">
        <f t="shared" ca="1" si="384"/>
        <v>9.7560975609756095</v>
      </c>
      <c r="M190" s="188">
        <f t="shared" ca="1" si="384"/>
        <v>0</v>
      </c>
      <c r="N190" s="188">
        <f t="shared" ca="1" si="384"/>
        <v>0</v>
      </c>
      <c r="O190" s="188">
        <f t="shared" ca="1" si="384"/>
        <v>0</v>
      </c>
      <c r="P190" s="188">
        <f t="shared" ca="1" si="384"/>
        <v>0</v>
      </c>
      <c r="Q190" s="188">
        <f t="shared" ca="1" si="384"/>
        <v>0</v>
      </c>
      <c r="R190" s="188">
        <f t="shared" ca="1" si="384"/>
        <v>2.4390243902439024</v>
      </c>
      <c r="S190" s="188">
        <f t="shared" ca="1" si="384"/>
        <v>0</v>
      </c>
      <c r="T190" s="188">
        <f t="shared" ca="1" si="384"/>
        <v>0</v>
      </c>
      <c r="U190" s="188">
        <f t="shared" ca="1" si="2"/>
        <v>0</v>
      </c>
      <c r="V190" s="188">
        <f t="shared" ref="V190:Y190" ca="1" si="385">COUNTIF(INDIRECT(CONCATENATE($C190)),V$1)/COUNTA(INDIRECT(CONCATENATE($C190)))*100</f>
        <v>2.4390243902439024</v>
      </c>
      <c r="W190" s="188">
        <f t="shared" ca="1" si="385"/>
        <v>0</v>
      </c>
      <c r="X190" s="188">
        <f t="shared" ca="1" si="385"/>
        <v>2.4390243902439024</v>
      </c>
      <c r="Y190" s="188">
        <f t="shared" ca="1" si="385"/>
        <v>82.926829268292678</v>
      </c>
      <c r="Z190" s="189">
        <f t="shared" ca="1" si="4"/>
        <v>100</v>
      </c>
      <c r="AA190" s="180">
        <f t="shared" si="9"/>
        <v>379</v>
      </c>
      <c r="AB190" s="191" t="str">
        <f t="shared" si="5"/>
        <v>'Inverts POINT'!$NO$3:$NO$500</v>
      </c>
      <c r="AC190" s="188" t="e">
        <f t="array" aca="1" ref="AC190" ca="1">SUM(INDIRECT(CONCATENATE($AB190))*('Inverts POINT'!$A$3:$A$526=AC$1))</f>
        <v>#N/A</v>
      </c>
      <c r="AD190" s="188" t="e">
        <f t="array" aca="1" ref="AD190" ca="1">SUM(INDIRECT(CONCATENATE($AB190))*('Inverts POINT'!$A$3:$A$526=AD$1))</f>
        <v>#N/A</v>
      </c>
      <c r="AE190" s="188" t="e">
        <f t="array" aca="1" ref="AE190" ca="1">SUM(INDIRECT(CONCATENATE($AB190))*('Inverts POINT'!$A$3:$A$526=AE$1))</f>
        <v>#N/A</v>
      </c>
      <c r="AF190" s="188" t="e">
        <f t="array" aca="1" ref="AF190" ca="1">SUM(INDIRECT(CONCATENATE($AB190))*('Inverts POINT'!$A$3:$A$526=AF$1))</f>
        <v>#N/A</v>
      </c>
      <c r="AG190" s="188" t="e">
        <f t="array" aca="1" ref="AG190" ca="1">SUM(INDIRECT(CONCATENATE($AB190))*('Inverts POINT'!$A$3:$A$526=AG$1))</f>
        <v>#N/A</v>
      </c>
    </row>
    <row r="191" spans="1:33" ht="14.4">
      <c r="A191" s="174" t="s">
        <v>732</v>
      </c>
      <c r="B191" s="183">
        <f t="shared" si="209"/>
        <v>718</v>
      </c>
      <c r="C191" s="183" t="str">
        <f t="shared" si="206"/>
        <v>'POINT INTERCEPT 2'!$AAP$3:$AAP$2302</v>
      </c>
      <c r="D191" s="184">
        <f>VLOOKUP($A191,'Metadata POINT'!$A:$M,2,FALSE)</f>
        <v>43887</v>
      </c>
      <c r="E191" s="184" t="str">
        <f>VLOOKUP($A191,'Metadata POINT'!$A:$M,3,FALSE)</f>
        <v>NT-R-1</v>
      </c>
      <c r="F191" s="185" t="str">
        <f>VLOOKUP($A191,'Metadata POINT'!$A:$M,4,FALSE)</f>
        <v>Pilli Pipa</v>
      </c>
      <c r="G191" s="184" t="str">
        <f>VLOOKUP($A191,'Metadata POINT'!$A:$M,6,FALSE)</f>
        <v>Quirijn Schürmann</v>
      </c>
      <c r="H191" s="186">
        <f>VLOOKUP($A191,'Metadata POINT'!$A:$M,7,FALSE)</f>
        <v>0.44236111111111109</v>
      </c>
      <c r="I191" s="187">
        <f>VLOOKUP($A191,'Metadata POINT'!$A:$M,9,FALSE)</f>
        <v>9.0277777777778012E-3</v>
      </c>
      <c r="J191" s="184" t="str">
        <f>VLOOKUP($A191,'Metadata POINT'!$A:$M,10,FALSE)</f>
        <v>Depth 6.8</v>
      </c>
      <c r="K191" s="188">
        <f t="shared" ref="K191:T191" ca="1" si="386">COUNTIF(INDIRECT(CONCATENATE($C191)),K$1)/COUNTA(INDIRECT(CONCATENATE($C191)))*100</f>
        <v>0</v>
      </c>
      <c r="L191" s="188">
        <f t="shared" ca="1" si="386"/>
        <v>4.8780487804878048</v>
      </c>
      <c r="M191" s="188">
        <f t="shared" ca="1" si="386"/>
        <v>0</v>
      </c>
      <c r="N191" s="188">
        <f t="shared" ca="1" si="386"/>
        <v>0</v>
      </c>
      <c r="O191" s="188">
        <f t="shared" ca="1" si="386"/>
        <v>0</v>
      </c>
      <c r="P191" s="188">
        <f t="shared" ca="1" si="386"/>
        <v>0</v>
      </c>
      <c r="Q191" s="188">
        <f t="shared" ca="1" si="386"/>
        <v>0</v>
      </c>
      <c r="R191" s="188">
        <f t="shared" ca="1" si="386"/>
        <v>0</v>
      </c>
      <c r="S191" s="188">
        <f t="shared" ca="1" si="386"/>
        <v>0</v>
      </c>
      <c r="T191" s="188">
        <f t="shared" ca="1" si="386"/>
        <v>0</v>
      </c>
      <c r="U191" s="188">
        <f t="shared" ca="1" si="2"/>
        <v>0</v>
      </c>
      <c r="V191" s="188">
        <f t="shared" ref="V191:Y191" ca="1" si="387">COUNTIF(INDIRECT(CONCATENATE($C191)),V$1)/COUNTA(INDIRECT(CONCATENATE($C191)))*100</f>
        <v>4.8780487804878048</v>
      </c>
      <c r="W191" s="188">
        <f t="shared" ca="1" si="387"/>
        <v>0</v>
      </c>
      <c r="X191" s="188">
        <f t="shared" ca="1" si="387"/>
        <v>9.7560975609756095</v>
      </c>
      <c r="Y191" s="188">
        <f t="shared" ca="1" si="387"/>
        <v>80.487804878048792</v>
      </c>
      <c r="Z191" s="189">
        <f t="shared" ca="1" si="4"/>
        <v>100.00000000000001</v>
      </c>
      <c r="AA191" s="180">
        <f t="shared" si="9"/>
        <v>381</v>
      </c>
      <c r="AB191" s="191" t="str">
        <f t="shared" si="5"/>
        <v>'Inverts POINT'!$NQ$3:$NQ$500</v>
      </c>
      <c r="AC191" s="188" t="e">
        <f t="array" aca="1" ref="AC191" ca="1">SUM(INDIRECT(CONCATENATE($AB191))*('Inverts POINT'!$A$3:$A$526=AC$1))</f>
        <v>#N/A</v>
      </c>
      <c r="AD191" s="188" t="e">
        <f t="array" aca="1" ref="AD191" ca="1">SUM(INDIRECT(CONCATENATE($AB191))*('Inverts POINT'!$A$3:$A$526=AD$1))</f>
        <v>#N/A</v>
      </c>
      <c r="AE191" s="188" t="e">
        <f t="array" aca="1" ref="AE191" ca="1">SUM(INDIRECT(CONCATENATE($AB191))*('Inverts POINT'!$A$3:$A$526=AE$1))</f>
        <v>#N/A</v>
      </c>
      <c r="AF191" s="188" t="e">
        <f t="array" aca="1" ref="AF191" ca="1">SUM(INDIRECT(CONCATENATE($AB191))*('Inverts POINT'!$A$3:$A$526=AF$1))</f>
        <v>#N/A</v>
      </c>
      <c r="AG191" s="188" t="e">
        <f t="array" aca="1" ref="AG191" ca="1">SUM(INDIRECT(CONCATENATE($AB191))*('Inverts POINT'!$A$3:$A$526=AG$1))</f>
        <v>#N/A</v>
      </c>
    </row>
    <row r="192" spans="1:33" ht="14.4">
      <c r="A192" s="174" t="s">
        <v>733</v>
      </c>
      <c r="B192" s="183">
        <f t="shared" si="209"/>
        <v>726</v>
      </c>
      <c r="C192" s="183" t="str">
        <f t="shared" si="206"/>
        <v>'POINT INTERCEPT 2'!$AAX$3:$AAX$2302</v>
      </c>
      <c r="D192" s="184">
        <f>VLOOKUP($A192,'Metadata POINT'!$A:$M,2,FALSE)</f>
        <v>43887</v>
      </c>
      <c r="E192" s="184" t="str">
        <f>VLOOKUP($A192,'Metadata POINT'!$A:$M,3,FALSE)</f>
        <v>NT-R-2</v>
      </c>
      <c r="F192" s="185" t="str">
        <f>VLOOKUP($A192,'Metadata POINT'!$A:$M,4,FALSE)</f>
        <v>Pilli Pipa</v>
      </c>
      <c r="G192" s="184" t="str">
        <f>VLOOKUP($A192,'Metadata POINT'!$A:$M,6,FALSE)</f>
        <v>Quirijn Schürmann</v>
      </c>
      <c r="H192" s="186">
        <f>VLOOKUP($A192,'Metadata POINT'!$A:$M,7,FALSE)</f>
        <v>0.45624999999999999</v>
      </c>
      <c r="I192" s="187">
        <f>VLOOKUP($A192,'Metadata POINT'!$A:$M,9,FALSE)</f>
        <v>9.0277777777778012E-3</v>
      </c>
      <c r="J192" s="184" t="str">
        <f>VLOOKUP($A192,'Metadata POINT'!$A:$M,10,FALSE)</f>
        <v>Depth 6.6</v>
      </c>
      <c r="K192" s="188">
        <f t="shared" ref="K192:T192" ca="1" si="388">COUNTIF(INDIRECT(CONCATENATE($C192)),K$1)/COUNTA(INDIRECT(CONCATENATE($C192)))*100</f>
        <v>0</v>
      </c>
      <c r="L192" s="188">
        <f t="shared" ca="1" si="388"/>
        <v>4.8780487804878048</v>
      </c>
      <c r="M192" s="188">
        <f t="shared" ca="1" si="388"/>
        <v>0</v>
      </c>
      <c r="N192" s="188">
        <f t="shared" ca="1" si="388"/>
        <v>0</v>
      </c>
      <c r="O192" s="188">
        <f t="shared" ca="1" si="388"/>
        <v>0</v>
      </c>
      <c r="P192" s="188">
        <f t="shared" ca="1" si="388"/>
        <v>7.3170731707317067</v>
      </c>
      <c r="Q192" s="188">
        <f t="shared" ca="1" si="388"/>
        <v>0</v>
      </c>
      <c r="R192" s="188">
        <f t="shared" ca="1" si="388"/>
        <v>0</v>
      </c>
      <c r="S192" s="188">
        <f t="shared" ca="1" si="388"/>
        <v>0</v>
      </c>
      <c r="T192" s="188">
        <f t="shared" ca="1" si="388"/>
        <v>0</v>
      </c>
      <c r="U192" s="188">
        <f t="shared" ca="1" si="2"/>
        <v>0</v>
      </c>
      <c r="V192" s="188">
        <f t="shared" ref="V192:Y192" ca="1" si="389">COUNTIF(INDIRECT(CONCATENATE($C192)),V$1)/COUNTA(INDIRECT(CONCATENATE($C192)))*100</f>
        <v>2.4390243902439024</v>
      </c>
      <c r="W192" s="188">
        <f t="shared" ca="1" si="389"/>
        <v>0</v>
      </c>
      <c r="X192" s="188">
        <f t="shared" ca="1" si="389"/>
        <v>0</v>
      </c>
      <c r="Y192" s="188">
        <f t="shared" ca="1" si="389"/>
        <v>85.365853658536579</v>
      </c>
      <c r="Z192" s="189">
        <f t="shared" ca="1" si="4"/>
        <v>100</v>
      </c>
      <c r="AA192" s="180">
        <f t="shared" si="9"/>
        <v>383</v>
      </c>
      <c r="AB192" s="191" t="str">
        <f t="shared" si="5"/>
        <v>'Inverts POINT'!$NS$3:$NS$500</v>
      </c>
      <c r="AC192" s="188" t="e">
        <f t="array" aca="1" ref="AC192" ca="1">SUM(INDIRECT(CONCATENATE($AB192))*('Inverts POINT'!$A$3:$A$526=AC$1))</f>
        <v>#N/A</v>
      </c>
      <c r="AD192" s="188" t="e">
        <f t="array" aca="1" ref="AD192" ca="1">SUM(INDIRECT(CONCATENATE($AB192))*('Inverts POINT'!$A$3:$A$526=AD$1))</f>
        <v>#N/A</v>
      </c>
      <c r="AE192" s="188" t="e">
        <f t="array" aca="1" ref="AE192" ca="1">SUM(INDIRECT(CONCATENATE($AB192))*('Inverts POINT'!$A$3:$A$526=AE$1))</f>
        <v>#N/A</v>
      </c>
      <c r="AF192" s="188" t="e">
        <f t="array" aca="1" ref="AF192" ca="1">SUM(INDIRECT(CONCATENATE($AB192))*('Inverts POINT'!$A$3:$A$526=AF$1))</f>
        <v>#N/A</v>
      </c>
      <c r="AG192" s="188" t="e">
        <f t="array" aca="1" ref="AG192" ca="1">SUM(INDIRECT(CONCATENATE($AB192))*('Inverts POINT'!$A$3:$A$526=AG$1))</f>
        <v>#N/A</v>
      </c>
    </row>
    <row r="193" spans="1:33" ht="14.4">
      <c r="A193" s="174" t="s">
        <v>734</v>
      </c>
      <c r="B193" s="183">
        <f t="shared" si="209"/>
        <v>734</v>
      </c>
      <c r="C193" s="183" t="str">
        <f t="shared" si="206"/>
        <v>'POINT INTERCEPT 2'!$ABF$3:$ABF$2302</v>
      </c>
      <c r="D193" s="184">
        <f>VLOOKUP($A193,'Metadata POINT'!$A:$M,2,FALSE)</f>
        <v>43892</v>
      </c>
      <c r="E193" s="184" t="str">
        <f>VLOOKUP($A193,'Metadata POINT'!$A:$M,3,FALSE)</f>
        <v>NT-R-3</v>
      </c>
      <c r="F193" s="185" t="str">
        <f>VLOOKUP($A193,'Metadata POINT'!$A:$M,4,FALSE)</f>
        <v>Pilli Pipa</v>
      </c>
      <c r="G193" s="184" t="str">
        <f>VLOOKUP($A193,'Metadata POINT'!$A:$M,6,FALSE)</f>
        <v>Quirijn Schürmann</v>
      </c>
      <c r="H193" s="186">
        <f>VLOOKUP($A193,'Metadata POINT'!$A:$M,7,FALSE)</f>
        <v>0.43958333333333333</v>
      </c>
      <c r="I193" s="187">
        <f>VLOOKUP($A193,'Metadata POINT'!$A:$M,9,FALSE)</f>
        <v>1.3194444444444453E-2</v>
      </c>
      <c r="J193" s="184" t="str">
        <f>VLOOKUP($A193,'Metadata POINT'!$A:$M,10,FALSE)</f>
        <v>Depth 7,7</v>
      </c>
      <c r="K193" s="188">
        <f t="shared" ref="K193:T193" ca="1" si="390">COUNTIF(INDIRECT(CONCATENATE($C193)),K$1)/COUNTA(INDIRECT(CONCATENATE($C193)))*100</f>
        <v>2.4390243902439024</v>
      </c>
      <c r="L193" s="188">
        <f t="shared" ca="1" si="390"/>
        <v>17.073170731707318</v>
      </c>
      <c r="M193" s="188">
        <f t="shared" ca="1" si="390"/>
        <v>0</v>
      </c>
      <c r="N193" s="188">
        <f t="shared" ca="1" si="390"/>
        <v>0</v>
      </c>
      <c r="O193" s="188">
        <f t="shared" ca="1" si="390"/>
        <v>0</v>
      </c>
      <c r="P193" s="188">
        <f t="shared" ca="1" si="390"/>
        <v>4.8780487804878048</v>
      </c>
      <c r="Q193" s="188">
        <f t="shared" ca="1" si="390"/>
        <v>0</v>
      </c>
      <c r="R193" s="188">
        <f t="shared" ca="1" si="390"/>
        <v>0</v>
      </c>
      <c r="S193" s="188">
        <f t="shared" ca="1" si="390"/>
        <v>0</v>
      </c>
      <c r="T193" s="188">
        <f t="shared" ca="1" si="390"/>
        <v>0</v>
      </c>
      <c r="U193" s="188">
        <f t="shared" ca="1" si="2"/>
        <v>0</v>
      </c>
      <c r="V193" s="188">
        <f t="shared" ref="V193:Y193" ca="1" si="391">COUNTIF(INDIRECT(CONCATENATE($C193)),V$1)/COUNTA(INDIRECT(CONCATENATE($C193)))*100</f>
        <v>4.8780487804878048</v>
      </c>
      <c r="W193" s="188">
        <f t="shared" ca="1" si="391"/>
        <v>0</v>
      </c>
      <c r="X193" s="188">
        <f t="shared" ca="1" si="391"/>
        <v>4.8780487804878048</v>
      </c>
      <c r="Y193" s="188">
        <f t="shared" ca="1" si="391"/>
        <v>65.853658536585371</v>
      </c>
      <c r="Z193" s="189">
        <f t="shared" ca="1" si="4"/>
        <v>100</v>
      </c>
      <c r="AA193" s="180">
        <f t="shared" si="9"/>
        <v>385</v>
      </c>
      <c r="AB193" s="191" t="str">
        <f t="shared" si="5"/>
        <v>'Inverts POINT'!$NU$3:$NU$500</v>
      </c>
      <c r="AC193" s="188" t="e">
        <f t="array" aca="1" ref="AC193" ca="1">SUM(INDIRECT(CONCATENATE($AB193))*('Inverts POINT'!$A$3:$A$526=AC$1))</f>
        <v>#N/A</v>
      </c>
      <c r="AD193" s="188" t="e">
        <f t="array" aca="1" ref="AD193" ca="1">SUM(INDIRECT(CONCATENATE($AB193))*('Inverts POINT'!$A$3:$A$526=AD$1))</f>
        <v>#N/A</v>
      </c>
      <c r="AE193" s="188" t="e">
        <f t="array" aca="1" ref="AE193" ca="1">SUM(INDIRECT(CONCATENATE($AB193))*('Inverts POINT'!$A$3:$A$526=AE$1))</f>
        <v>#N/A</v>
      </c>
      <c r="AF193" s="188" t="e">
        <f t="array" aca="1" ref="AF193" ca="1">SUM(INDIRECT(CONCATENATE($AB193))*('Inverts POINT'!$A$3:$A$526=AF$1))</f>
        <v>#N/A</v>
      </c>
      <c r="AG193" s="188" t="e">
        <f t="array" aca="1" ref="AG193" ca="1">SUM(INDIRECT(CONCATENATE($AB193))*('Inverts POINT'!$A$3:$A$526=AG$1))</f>
        <v>#N/A</v>
      </c>
    </row>
    <row r="194" spans="1:33" ht="14.4">
      <c r="A194" s="174" t="s">
        <v>736</v>
      </c>
      <c r="B194" s="183">
        <f t="shared" si="209"/>
        <v>742</v>
      </c>
      <c r="C194" s="183" t="str">
        <f t="shared" si="206"/>
        <v>'POINT INTERCEPT 2'!$ABN$3:$ABN$2302</v>
      </c>
      <c r="D194" s="184">
        <f>VLOOKUP($A194,'Metadata POINT'!$A:$M,2,FALSE)</f>
        <v>43892</v>
      </c>
      <c r="E194" s="184" t="str">
        <f>VLOOKUP($A194,'Metadata POINT'!$A:$M,3,FALSE)</f>
        <v>(NT-R-3)</v>
      </c>
      <c r="F194" s="185" t="str">
        <f>VLOOKUP($A194,'Metadata POINT'!$A:$M,4,FALSE)</f>
        <v>Pilli Pipa</v>
      </c>
      <c r="G194" s="184" t="str">
        <f>VLOOKUP($A194,'Metadata POINT'!$A:$M,6,FALSE)</f>
        <v>Quirijn Schürmann</v>
      </c>
      <c r="H194" s="186">
        <f>VLOOKUP($A194,'Metadata POINT'!$A:$M,7,FALSE)</f>
        <v>0.45763888888888887</v>
      </c>
      <c r="I194" s="187">
        <f>VLOOKUP($A194,'Metadata POINT'!$A:$M,9,FALSE)</f>
        <v>2.083333333333337E-2</v>
      </c>
      <c r="J194" s="184" t="str">
        <f>VLOOKUP($A194,'Metadata POINT'!$A:$M,10,FALSE)</f>
        <v>Depth 4,4</v>
      </c>
      <c r="K194" s="188">
        <f t="shared" ref="K194:T194" ca="1" si="392">COUNTIF(INDIRECT(CONCATENATE($C194)),K$1)/COUNTA(INDIRECT(CONCATENATE($C194)))*100</f>
        <v>24.390243902439025</v>
      </c>
      <c r="L194" s="188">
        <f t="shared" ca="1" si="392"/>
        <v>4.8780487804878048</v>
      </c>
      <c r="M194" s="188">
        <f t="shared" ca="1" si="392"/>
        <v>0</v>
      </c>
      <c r="N194" s="188">
        <f t="shared" ca="1" si="392"/>
        <v>0</v>
      </c>
      <c r="O194" s="188">
        <f t="shared" ca="1" si="392"/>
        <v>0</v>
      </c>
      <c r="P194" s="188">
        <f t="shared" ca="1" si="392"/>
        <v>9.7560975609756095</v>
      </c>
      <c r="Q194" s="188">
        <f t="shared" ca="1" si="392"/>
        <v>17.073170731707318</v>
      </c>
      <c r="R194" s="188">
        <f t="shared" ca="1" si="392"/>
        <v>2.4390243902439024</v>
      </c>
      <c r="S194" s="188">
        <f t="shared" ca="1" si="392"/>
        <v>2.4390243902439024</v>
      </c>
      <c r="T194" s="188">
        <f t="shared" ca="1" si="392"/>
        <v>2.4390243902439024</v>
      </c>
      <c r="U194" s="188">
        <f t="shared" ca="1" si="2"/>
        <v>2.4390243902439024</v>
      </c>
      <c r="V194" s="188">
        <f t="shared" ref="V194:Y194" ca="1" si="393">COUNTIF(INDIRECT(CONCATENATE($C194)),V$1)/COUNTA(INDIRECT(CONCATENATE($C194)))*100</f>
        <v>4.8780487804878048</v>
      </c>
      <c r="W194" s="188">
        <f t="shared" ca="1" si="393"/>
        <v>0</v>
      </c>
      <c r="X194" s="188">
        <f t="shared" ca="1" si="393"/>
        <v>19.512195121951219</v>
      </c>
      <c r="Y194" s="188">
        <f t="shared" ca="1" si="393"/>
        <v>9.7560975609756095</v>
      </c>
      <c r="Z194" s="189">
        <f t="shared" ca="1" si="4"/>
        <v>99.999999999999986</v>
      </c>
      <c r="AA194" s="180">
        <f t="shared" si="9"/>
        <v>387</v>
      </c>
      <c r="AB194" s="191" t="str">
        <f t="shared" si="5"/>
        <v>'Inverts POINT'!$NW$3:$NW$500</v>
      </c>
      <c r="AC194" s="188" t="e">
        <f t="array" aca="1" ref="AC194" ca="1">SUM(INDIRECT(CONCATENATE($AB194))*('Inverts POINT'!$A$3:$A$526=AC$1))</f>
        <v>#N/A</v>
      </c>
      <c r="AD194" s="188" t="e">
        <f t="array" aca="1" ref="AD194" ca="1">SUM(INDIRECT(CONCATENATE($AB194))*('Inverts POINT'!$A$3:$A$526=AD$1))</f>
        <v>#N/A</v>
      </c>
      <c r="AE194" s="188" t="e">
        <f t="array" aca="1" ref="AE194" ca="1">SUM(INDIRECT(CONCATENATE($AB194))*('Inverts POINT'!$A$3:$A$526=AE$1))</f>
        <v>#N/A</v>
      </c>
      <c r="AF194" s="188" t="e">
        <f t="array" aca="1" ref="AF194" ca="1">SUM(INDIRECT(CONCATENATE($AB194))*('Inverts POINT'!$A$3:$A$526=AF$1))</f>
        <v>#N/A</v>
      </c>
      <c r="AG194" s="188" t="e">
        <f t="array" aca="1" ref="AG194" ca="1">SUM(INDIRECT(CONCATENATE($AB194))*('Inverts POINT'!$A$3:$A$526=AG$1))</f>
        <v>#N/A</v>
      </c>
    </row>
    <row r="195" spans="1:33" ht="14.4">
      <c r="A195" s="174" t="s">
        <v>738</v>
      </c>
      <c r="B195" s="183">
        <f t="shared" si="209"/>
        <v>750</v>
      </c>
      <c r="C195" s="183" t="str">
        <f t="shared" si="206"/>
        <v>'POINT INTERCEPT 2'!$ABV$3:$ABV$2302</v>
      </c>
      <c r="D195" s="184">
        <f>VLOOKUP($A195,'Metadata POINT'!$A:$M,2,FALSE)</f>
        <v>43893</v>
      </c>
      <c r="E195" s="184" t="str">
        <f>VLOOKUP($A195,'Metadata POINT'!$A:$M,3,FALSE)</f>
        <v>NT-CAKE-5</v>
      </c>
      <c r="F195" s="185" t="str">
        <f>VLOOKUP($A195,'Metadata POINT'!$A:$M,4,FALSE)</f>
        <v>Pilli Pipa</v>
      </c>
      <c r="G195" s="184" t="str">
        <f>VLOOKUP($A195,'Metadata POINT'!$A:$M,6,FALSE)</f>
        <v>Quirijn Schürmann</v>
      </c>
      <c r="H195" s="186">
        <f>VLOOKUP($A195,'Metadata POINT'!$A:$M,7,FALSE)</f>
        <v>0.4513888888888889</v>
      </c>
      <c r="I195" s="187">
        <f>VLOOKUP($A195,'Metadata POINT'!$A:$M,9,FALSE)</f>
        <v>2.3611111111111083E-2</v>
      </c>
      <c r="J195" s="184" t="str">
        <f>VLOOKUP($A195,'Metadata POINT'!$A:$M,10,FALSE)</f>
        <v>Depth 8,3</v>
      </c>
      <c r="K195" s="188">
        <f t="shared" ref="K195:T195" ca="1" si="394">COUNTIF(INDIRECT(CONCATENATE($C195)),K$1)/COUNTA(INDIRECT(CONCATENATE($C195)))*100</f>
        <v>21.951219512195124</v>
      </c>
      <c r="L195" s="188">
        <f t="shared" ca="1" si="394"/>
        <v>14.634146341463413</v>
      </c>
      <c r="M195" s="188">
        <f t="shared" ca="1" si="394"/>
        <v>0</v>
      </c>
      <c r="N195" s="188">
        <f t="shared" ca="1" si="394"/>
        <v>0</v>
      </c>
      <c r="O195" s="188">
        <f t="shared" ca="1" si="394"/>
        <v>4.8780487804878048</v>
      </c>
      <c r="P195" s="188">
        <f t="shared" ca="1" si="394"/>
        <v>0</v>
      </c>
      <c r="Q195" s="188">
        <f t="shared" ca="1" si="394"/>
        <v>0</v>
      </c>
      <c r="R195" s="188">
        <f t="shared" ca="1" si="394"/>
        <v>0</v>
      </c>
      <c r="S195" s="188">
        <f t="shared" ca="1" si="394"/>
        <v>0</v>
      </c>
      <c r="T195" s="188">
        <f t="shared" ca="1" si="394"/>
        <v>0</v>
      </c>
      <c r="U195" s="188">
        <f t="shared" ca="1" si="2"/>
        <v>0</v>
      </c>
      <c r="V195" s="188">
        <f t="shared" ref="V195:Y195" ca="1" si="395">COUNTIF(INDIRECT(CONCATENATE($C195)),V$1)/COUNTA(INDIRECT(CONCATENATE($C195)))*100</f>
        <v>0</v>
      </c>
      <c r="W195" s="188">
        <f t="shared" ca="1" si="395"/>
        <v>24.390243902439025</v>
      </c>
      <c r="X195" s="188">
        <f t="shared" ca="1" si="395"/>
        <v>0</v>
      </c>
      <c r="Y195" s="188">
        <f t="shared" ca="1" si="395"/>
        <v>34.146341463414636</v>
      </c>
      <c r="Z195" s="189">
        <f t="shared" ca="1" si="4"/>
        <v>100</v>
      </c>
      <c r="AA195" s="180">
        <f t="shared" si="9"/>
        <v>389</v>
      </c>
      <c r="AB195" s="191" t="str">
        <f t="shared" si="5"/>
        <v>'Inverts POINT'!$NY$3:$NY$500</v>
      </c>
      <c r="AC195" s="188" t="e">
        <f t="array" aca="1" ref="AC195" ca="1">SUM(INDIRECT(CONCATENATE($AB195))*('Inverts POINT'!$A$3:$A$526=AC$1))</f>
        <v>#N/A</v>
      </c>
      <c r="AD195" s="188" t="e">
        <f t="array" aca="1" ref="AD195" ca="1">SUM(INDIRECT(CONCATENATE($AB195))*('Inverts POINT'!$A$3:$A$526=AD$1))</f>
        <v>#N/A</v>
      </c>
      <c r="AE195" s="188" t="e">
        <f t="array" aca="1" ref="AE195" ca="1">SUM(INDIRECT(CONCATENATE($AB195))*('Inverts POINT'!$A$3:$A$526=AE$1))</f>
        <v>#N/A</v>
      </c>
      <c r="AF195" s="188" t="e">
        <f t="array" aca="1" ref="AF195" ca="1">SUM(INDIRECT(CONCATENATE($AB195))*('Inverts POINT'!$A$3:$A$526=AF$1))</f>
        <v>#N/A</v>
      </c>
      <c r="AG195" s="188" t="e">
        <f t="array" aca="1" ref="AG195" ca="1">SUM(INDIRECT(CONCATENATE($AB195))*('Inverts POINT'!$A$3:$A$526=AG$1))</f>
        <v>#N/A</v>
      </c>
    </row>
    <row r="196" spans="1:33" ht="14.4">
      <c r="A196" s="174" t="s">
        <v>741</v>
      </c>
      <c r="B196" s="183">
        <f t="shared" si="209"/>
        <v>758</v>
      </c>
      <c r="C196" s="183" t="str">
        <f t="shared" si="206"/>
        <v>'POINT INTERCEPT 2'!$ACD$3:$ACD$2302</v>
      </c>
      <c r="D196" s="184">
        <f>VLOOKUP($A196,'Metadata POINT'!$A:$M,2,FALSE)</f>
        <v>43893</v>
      </c>
      <c r="E196" s="184" t="str">
        <f>VLOOKUP($A196,'Metadata POINT'!$A:$M,3,FALSE)</f>
        <v>NT-C-3</v>
      </c>
      <c r="F196" s="185" t="str">
        <f>VLOOKUP($A196,'Metadata POINT'!$A:$M,4,FALSE)</f>
        <v>Pilli Pipa</v>
      </c>
      <c r="G196" s="184" t="str">
        <f>VLOOKUP($A196,'Metadata POINT'!$A:$M,6,FALSE)</f>
        <v>Quirijn Schürmann</v>
      </c>
      <c r="H196" s="186">
        <f>VLOOKUP($A196,'Metadata POINT'!$A:$M,7,FALSE)</f>
        <v>0.47916666666666669</v>
      </c>
      <c r="I196" s="187">
        <f>VLOOKUP($A196,'Metadata POINT'!$A:$M,9,FALSE)</f>
        <v>1.1111111111111072E-2</v>
      </c>
      <c r="J196" s="184" t="str">
        <f>VLOOKUP($A196,'Metadata POINT'!$A:$M,10,FALSE)</f>
        <v>Depth 8,2</v>
      </c>
      <c r="K196" s="188">
        <f t="shared" ref="K196:T196" ca="1" si="396">COUNTIF(INDIRECT(CONCATENATE($C196)),K$1)/COUNTA(INDIRECT(CONCATENATE($C196)))*100</f>
        <v>0</v>
      </c>
      <c r="L196" s="188">
        <f t="shared" ca="1" si="396"/>
        <v>14.634146341463413</v>
      </c>
      <c r="M196" s="188">
        <f t="shared" ca="1" si="396"/>
        <v>0</v>
      </c>
      <c r="N196" s="188">
        <f t="shared" ca="1" si="396"/>
        <v>0</v>
      </c>
      <c r="O196" s="188">
        <f t="shared" ca="1" si="396"/>
        <v>34.146341463414636</v>
      </c>
      <c r="P196" s="188">
        <f t="shared" ca="1" si="396"/>
        <v>0</v>
      </c>
      <c r="Q196" s="188">
        <f t="shared" ca="1" si="396"/>
        <v>0</v>
      </c>
      <c r="R196" s="188">
        <f t="shared" ca="1" si="396"/>
        <v>0</v>
      </c>
      <c r="S196" s="188">
        <f t="shared" ca="1" si="396"/>
        <v>0</v>
      </c>
      <c r="T196" s="188">
        <f t="shared" ca="1" si="396"/>
        <v>0</v>
      </c>
      <c r="U196" s="188">
        <f t="shared" ca="1" si="2"/>
        <v>0</v>
      </c>
      <c r="V196" s="188">
        <f t="shared" ref="V196:Y196" ca="1" si="397">COUNTIF(INDIRECT(CONCATENATE($C196)),V$1)/COUNTA(INDIRECT(CONCATENATE($C196)))*100</f>
        <v>0</v>
      </c>
      <c r="W196" s="188">
        <f t="shared" ca="1" si="397"/>
        <v>0</v>
      </c>
      <c r="X196" s="188">
        <f t="shared" ca="1" si="397"/>
        <v>0</v>
      </c>
      <c r="Y196" s="188">
        <f t="shared" ca="1" si="397"/>
        <v>51.219512195121951</v>
      </c>
      <c r="Z196" s="189">
        <f t="shared" ca="1" si="4"/>
        <v>100</v>
      </c>
      <c r="AA196" s="180">
        <f t="shared" si="9"/>
        <v>391</v>
      </c>
      <c r="AB196" s="191" t="str">
        <f t="shared" si="5"/>
        <v>'Inverts POINT'!$OA$3:$OA$500</v>
      </c>
      <c r="AC196" s="188" t="e">
        <f t="array" aca="1" ref="AC196" ca="1">SUM(INDIRECT(CONCATENATE($AB196))*('Inverts POINT'!$A$3:$A$526=AC$1))</f>
        <v>#N/A</v>
      </c>
      <c r="AD196" s="188" t="e">
        <f t="array" aca="1" ref="AD196" ca="1">SUM(INDIRECT(CONCATENATE($AB196))*('Inverts POINT'!$A$3:$A$526=AD$1))</f>
        <v>#N/A</v>
      </c>
      <c r="AE196" s="188" t="e">
        <f t="array" aca="1" ref="AE196" ca="1">SUM(INDIRECT(CONCATENATE($AB196))*('Inverts POINT'!$A$3:$A$526=AE$1))</f>
        <v>#N/A</v>
      </c>
      <c r="AF196" s="188" t="e">
        <f t="array" aca="1" ref="AF196" ca="1">SUM(INDIRECT(CONCATENATE($AB196))*('Inverts POINT'!$A$3:$A$526=AF$1))</f>
        <v>#N/A</v>
      </c>
      <c r="AG196" s="188" t="e">
        <f t="array" aca="1" ref="AG196" ca="1">SUM(INDIRECT(CONCATENATE($AB196))*('Inverts POINT'!$A$3:$A$526=AG$1))</f>
        <v>#N/A</v>
      </c>
    </row>
    <row r="197" spans="1:33" ht="14.4">
      <c r="A197" s="174" t="s">
        <v>743</v>
      </c>
      <c r="B197" s="183">
        <f t="shared" si="209"/>
        <v>766</v>
      </c>
      <c r="C197" s="183" t="str">
        <f t="shared" si="206"/>
        <v>'POINT INTERCEPT 2'!$ACL$3:$ACL$2302</v>
      </c>
      <c r="D197" s="184">
        <f>VLOOKUP($A197,'Metadata POINT'!$A:$M,2,FALSE)</f>
        <v>43894</v>
      </c>
      <c r="E197" s="184" t="str">
        <f>VLOOKUP($A197,'Metadata POINT'!$A:$M,3,FALSE)</f>
        <v>F-COMP-1</v>
      </c>
      <c r="F197" s="185" t="str">
        <f>VLOOKUP($A197,'Metadata POINT'!$A:$M,4,FALSE)</f>
        <v>Pilli Pipa</v>
      </c>
      <c r="G197" s="184" t="str">
        <f>VLOOKUP($A197,'Metadata POINT'!$A:$M,6,FALSE)</f>
        <v>Quirijn Schürmann</v>
      </c>
      <c r="H197" s="186">
        <f>VLOOKUP($A197,'Metadata POINT'!$A:$M,7,FALSE)</f>
        <v>0.42222222222222222</v>
      </c>
      <c r="I197" s="187">
        <f>VLOOKUP($A197,'Metadata POINT'!$A:$M,9,FALSE)</f>
        <v>2.3611111111111138E-2</v>
      </c>
      <c r="J197" s="184" t="str">
        <f>VLOOKUP($A197,'Metadata POINT'!$A:$M,10,FALSE)</f>
        <v>Depth 7,3</v>
      </c>
      <c r="K197" s="188">
        <f t="shared" ref="K197:T197" ca="1" si="398">COUNTIF(INDIRECT(CONCATENATE($C197)),K$1)/COUNTA(INDIRECT(CONCATENATE($C197)))*100</f>
        <v>19.512195121951219</v>
      </c>
      <c r="L197" s="188">
        <f t="shared" ca="1" si="398"/>
        <v>17.073170731707318</v>
      </c>
      <c r="M197" s="188">
        <f t="shared" ca="1" si="398"/>
        <v>0</v>
      </c>
      <c r="N197" s="188">
        <f t="shared" ca="1" si="398"/>
        <v>2.4390243902439024</v>
      </c>
      <c r="O197" s="188">
        <f t="shared" ca="1" si="398"/>
        <v>0</v>
      </c>
      <c r="P197" s="188">
        <f t="shared" ca="1" si="398"/>
        <v>0</v>
      </c>
      <c r="Q197" s="188">
        <f t="shared" ca="1" si="398"/>
        <v>4.8780487804878048</v>
      </c>
      <c r="R197" s="188">
        <f t="shared" ca="1" si="398"/>
        <v>0</v>
      </c>
      <c r="S197" s="188">
        <f t="shared" ca="1" si="398"/>
        <v>0</v>
      </c>
      <c r="T197" s="188">
        <f t="shared" ca="1" si="398"/>
        <v>0</v>
      </c>
      <c r="U197" s="188">
        <f t="shared" ca="1" si="2"/>
        <v>0</v>
      </c>
      <c r="V197" s="188">
        <f t="shared" ref="V197:Y197" ca="1" si="399">COUNTIF(INDIRECT(CONCATENATE($C197)),V$1)/COUNTA(INDIRECT(CONCATENATE($C197)))*100</f>
        <v>2.4390243902439024</v>
      </c>
      <c r="W197" s="188">
        <f t="shared" ca="1" si="399"/>
        <v>12.195121951219512</v>
      </c>
      <c r="X197" s="188">
        <f t="shared" ca="1" si="399"/>
        <v>17.073170731707318</v>
      </c>
      <c r="Y197" s="188">
        <f t="shared" ca="1" si="399"/>
        <v>24.390243902439025</v>
      </c>
      <c r="Z197" s="189">
        <f t="shared" ca="1" si="4"/>
        <v>100</v>
      </c>
      <c r="AA197" s="180">
        <f t="shared" si="9"/>
        <v>393</v>
      </c>
      <c r="AB197" s="191" t="str">
        <f t="shared" si="5"/>
        <v>'Inverts POINT'!$OC$3:$OC$500</v>
      </c>
      <c r="AC197" s="188" t="e">
        <f t="array" aca="1" ref="AC197" ca="1">SUM(INDIRECT(CONCATENATE($AB197))*('Inverts POINT'!$A$3:$A$526=AC$1))</f>
        <v>#N/A</v>
      </c>
      <c r="AD197" s="188" t="e">
        <f t="array" aca="1" ref="AD197" ca="1">SUM(INDIRECT(CONCATENATE($AB197))*('Inverts POINT'!$A$3:$A$526=AD$1))</f>
        <v>#N/A</v>
      </c>
      <c r="AE197" s="188" t="e">
        <f t="array" aca="1" ref="AE197" ca="1">SUM(INDIRECT(CONCATENATE($AB197))*('Inverts POINT'!$A$3:$A$526=AE$1))</f>
        <v>#N/A</v>
      </c>
      <c r="AF197" s="188" t="e">
        <f t="array" aca="1" ref="AF197" ca="1">SUM(INDIRECT(CONCATENATE($AB197))*('Inverts POINT'!$A$3:$A$526=AF$1))</f>
        <v>#N/A</v>
      </c>
      <c r="AG197" s="188" t="e">
        <f t="array" aca="1" ref="AG197" ca="1">SUM(INDIRECT(CONCATENATE($AB197))*('Inverts POINT'!$A$3:$A$526=AG$1))</f>
        <v>#N/A</v>
      </c>
    </row>
    <row r="198" spans="1:33" ht="14.4">
      <c r="A198" s="174" t="s">
        <v>746</v>
      </c>
      <c r="B198" s="183">
        <f t="shared" si="209"/>
        <v>774</v>
      </c>
      <c r="C198" s="183" t="str">
        <f t="shared" si="206"/>
        <v>'POINT INTERCEPT 2'!$ACT$3:$ACT$2302</v>
      </c>
      <c r="D198" s="184">
        <f>VLOOKUP($A198,'Metadata POINT'!$A:$M,2,FALSE)</f>
        <v>43894</v>
      </c>
      <c r="E198" s="184" t="str">
        <f>VLOOKUP($A198,'Metadata POINT'!$A:$M,3,FALSE)</f>
        <v>F-CAGE-2</v>
      </c>
      <c r="F198" s="185" t="str">
        <f>VLOOKUP($A198,'Metadata POINT'!$A:$M,4,FALSE)</f>
        <v>Pilli Pipa</v>
      </c>
      <c r="G198" s="184" t="str">
        <f>VLOOKUP($A198,'Metadata POINT'!$A:$M,6,FALSE)</f>
        <v>Quirijn Schürmann</v>
      </c>
      <c r="H198" s="186">
        <f>VLOOKUP($A198,'Metadata POINT'!$A:$M,7,FALSE)</f>
        <v>0.45</v>
      </c>
      <c r="I198" s="187">
        <f>VLOOKUP($A198,'Metadata POINT'!$A:$M,9,FALSE)</f>
        <v>1.7361111111111105E-2</v>
      </c>
      <c r="J198" s="184" t="str">
        <f>VLOOKUP($A198,'Metadata POINT'!$A:$M,10,FALSE)</f>
        <v>Depth 5,9</v>
      </c>
      <c r="K198" s="188">
        <f t="shared" ref="K198:T198" ca="1" si="400">COUNTIF(INDIRECT(CONCATENATE($C198)),K$1)/COUNTA(INDIRECT(CONCATENATE($C198)))*100</f>
        <v>12.195121951219512</v>
      </c>
      <c r="L198" s="188">
        <f t="shared" ca="1" si="400"/>
        <v>21.951219512195124</v>
      </c>
      <c r="M198" s="188">
        <f t="shared" ca="1" si="400"/>
        <v>0</v>
      </c>
      <c r="N198" s="188">
        <f t="shared" ca="1" si="400"/>
        <v>2.4390243902439024</v>
      </c>
      <c r="O198" s="188">
        <f t="shared" ca="1" si="400"/>
        <v>2.4390243902439024</v>
      </c>
      <c r="P198" s="188">
        <f t="shared" ca="1" si="400"/>
        <v>4.8780487804878048</v>
      </c>
      <c r="Q198" s="188">
        <f t="shared" ca="1" si="400"/>
        <v>7.3170731707317067</v>
      </c>
      <c r="R198" s="188">
        <f t="shared" ca="1" si="400"/>
        <v>0</v>
      </c>
      <c r="S198" s="188">
        <f t="shared" ca="1" si="400"/>
        <v>0</v>
      </c>
      <c r="T198" s="188">
        <f t="shared" ca="1" si="400"/>
        <v>0</v>
      </c>
      <c r="U198" s="188">
        <f t="shared" ca="1" si="2"/>
        <v>7.3170731707317067</v>
      </c>
      <c r="V198" s="188">
        <f t="shared" ref="V198:Y198" ca="1" si="401">COUNTIF(INDIRECT(CONCATENATE($C198)),V$1)/COUNTA(INDIRECT(CONCATENATE($C198)))*100</f>
        <v>0</v>
      </c>
      <c r="W198" s="188">
        <f t="shared" ca="1" si="401"/>
        <v>0</v>
      </c>
      <c r="X198" s="188">
        <f t="shared" ca="1" si="401"/>
        <v>19.512195121951219</v>
      </c>
      <c r="Y198" s="188">
        <f t="shared" ca="1" si="401"/>
        <v>21.951219512195124</v>
      </c>
      <c r="Z198" s="189">
        <f t="shared" ca="1" si="4"/>
        <v>100</v>
      </c>
      <c r="AA198" s="180">
        <f t="shared" si="9"/>
        <v>395</v>
      </c>
      <c r="AB198" s="191" t="str">
        <f t="shared" si="5"/>
        <v>'Inverts POINT'!$OE$3:$OE$500</v>
      </c>
      <c r="AC198" s="188" t="e">
        <f t="array" aca="1" ref="AC198" ca="1">SUM(INDIRECT(CONCATENATE($AB198))*('Inverts POINT'!$A$3:$A$526=AC$1))</f>
        <v>#N/A</v>
      </c>
      <c r="AD198" s="188" t="e">
        <f t="array" aca="1" ref="AD198" ca="1">SUM(INDIRECT(CONCATENATE($AB198))*('Inverts POINT'!$A$3:$A$526=AD$1))</f>
        <v>#N/A</v>
      </c>
      <c r="AE198" s="188" t="e">
        <f t="array" aca="1" ref="AE198" ca="1">SUM(INDIRECT(CONCATENATE($AB198))*('Inverts POINT'!$A$3:$A$526=AE$1))</f>
        <v>#N/A</v>
      </c>
      <c r="AF198" s="188" t="e">
        <f t="array" aca="1" ref="AF198" ca="1">SUM(INDIRECT(CONCATENATE($AB198))*('Inverts POINT'!$A$3:$A$526=AF$1))</f>
        <v>#N/A</v>
      </c>
      <c r="AG198" s="188" t="e">
        <f t="array" aca="1" ref="AG198" ca="1">SUM(INDIRECT(CONCATENATE($AB198))*('Inverts POINT'!$A$3:$A$526=AG$1))</f>
        <v>#N/A</v>
      </c>
    </row>
    <row r="199" spans="1:33" ht="14.4">
      <c r="A199" s="174" t="s">
        <v>749</v>
      </c>
      <c r="B199" s="183">
        <f t="shared" si="209"/>
        <v>782</v>
      </c>
      <c r="C199" s="183" t="str">
        <f t="shared" si="206"/>
        <v>'POINT INTERCEPT 2'!$ADB$3:$ADB$2302</v>
      </c>
      <c r="D199" s="184">
        <f>VLOOKUP($A199,'Metadata POINT'!$A:$M,2,FALSE)</f>
        <v>43895</v>
      </c>
      <c r="E199" s="184" t="str">
        <f>VLOOKUP($A199,'Metadata POINT'!$A:$M,3,FALSE)</f>
        <v>NT-BRU-2</v>
      </c>
      <c r="F199" s="185" t="str">
        <f>VLOOKUP($A199,'Metadata POINT'!$A:$M,4,FALSE)</f>
        <v>Pilli Pipa</v>
      </c>
      <c r="G199" s="184" t="str">
        <f>VLOOKUP($A199,'Metadata POINT'!$A:$M,6,FALSE)</f>
        <v>Quirijn Schürmann</v>
      </c>
      <c r="H199" s="186">
        <f>VLOOKUP($A199,'Metadata POINT'!$A:$M,7,FALSE)</f>
        <v>0.35069444444444442</v>
      </c>
      <c r="I199" s="187">
        <f>VLOOKUP($A199,'Metadata POINT'!$A:$M,9,FALSE)</f>
        <v>1.2500000000000011E-2</v>
      </c>
      <c r="J199" s="184" t="str">
        <f>VLOOKUP($A199,'Metadata POINT'!$A:$M,10,FALSE)</f>
        <v>Depth 8,5</v>
      </c>
      <c r="K199" s="188">
        <f t="shared" ref="K199:T199" ca="1" si="402">COUNTIF(INDIRECT(CONCATENATE($C199)),K$1)/COUNTA(INDIRECT(CONCATENATE($C199)))*100</f>
        <v>19.512195121951219</v>
      </c>
      <c r="L199" s="188">
        <f t="shared" ca="1" si="402"/>
        <v>26.829268292682929</v>
      </c>
      <c r="M199" s="188">
        <f t="shared" ca="1" si="402"/>
        <v>2.4390243902439024</v>
      </c>
      <c r="N199" s="188">
        <f t="shared" ca="1" si="402"/>
        <v>0</v>
      </c>
      <c r="O199" s="188">
        <f t="shared" ca="1" si="402"/>
        <v>0</v>
      </c>
      <c r="P199" s="188">
        <f t="shared" ca="1" si="402"/>
        <v>0</v>
      </c>
      <c r="Q199" s="188">
        <f t="shared" ca="1" si="402"/>
        <v>0</v>
      </c>
      <c r="R199" s="188">
        <f t="shared" ca="1" si="402"/>
        <v>0</v>
      </c>
      <c r="S199" s="188">
        <f t="shared" ca="1" si="402"/>
        <v>0</v>
      </c>
      <c r="T199" s="188">
        <f t="shared" ca="1" si="402"/>
        <v>0</v>
      </c>
      <c r="U199" s="188">
        <f t="shared" ca="1" si="2"/>
        <v>2.4390243902439024</v>
      </c>
      <c r="V199" s="188">
        <f t="shared" ref="V199:Y199" ca="1" si="403">COUNTIF(INDIRECT(CONCATENATE($C199)),V$1)/COUNTA(INDIRECT(CONCATENATE($C199)))*100</f>
        <v>0</v>
      </c>
      <c r="W199" s="188">
        <f t="shared" ca="1" si="403"/>
        <v>4.8780487804878048</v>
      </c>
      <c r="X199" s="188">
        <f t="shared" ca="1" si="403"/>
        <v>0</v>
      </c>
      <c r="Y199" s="188">
        <f t="shared" ca="1" si="403"/>
        <v>43.902439024390247</v>
      </c>
      <c r="Z199" s="189">
        <f t="shared" ca="1" si="4"/>
        <v>100</v>
      </c>
      <c r="AA199" s="180">
        <f t="shared" si="9"/>
        <v>397</v>
      </c>
      <c r="AB199" s="191" t="str">
        <f t="shared" si="5"/>
        <v>'Inverts POINT'!$OG$3:$OG$500</v>
      </c>
      <c r="AC199" s="188" t="e">
        <f t="array" aca="1" ref="AC199" ca="1">SUM(INDIRECT(CONCATENATE($AB199))*('Inverts POINT'!$A$3:$A$526=AC$1))</f>
        <v>#N/A</v>
      </c>
      <c r="AD199" s="188" t="e">
        <f t="array" aca="1" ref="AD199" ca="1">SUM(INDIRECT(CONCATENATE($AB199))*('Inverts POINT'!$A$3:$A$526=AD$1))</f>
        <v>#N/A</v>
      </c>
      <c r="AE199" s="188" t="e">
        <f t="array" aca="1" ref="AE199" ca="1">SUM(INDIRECT(CONCATENATE($AB199))*('Inverts POINT'!$A$3:$A$526=AE$1))</f>
        <v>#N/A</v>
      </c>
      <c r="AF199" s="188" t="e">
        <f t="array" aca="1" ref="AF199" ca="1">SUM(INDIRECT(CONCATENATE($AB199))*('Inverts POINT'!$A$3:$A$526=AF$1))</f>
        <v>#N/A</v>
      </c>
      <c r="AG199" s="188" t="e">
        <f t="array" aca="1" ref="AG199" ca="1">SUM(INDIRECT(CONCATENATE($AB199))*('Inverts POINT'!$A$3:$A$526=AG$1))</f>
        <v>#N/A</v>
      </c>
    </row>
    <row r="200" spans="1:33" ht="14.4">
      <c r="A200" s="174" t="s">
        <v>752</v>
      </c>
      <c r="B200" s="183">
        <f t="shared" si="209"/>
        <v>790</v>
      </c>
      <c r="C200" s="183" t="str">
        <f t="shared" si="206"/>
        <v>'POINT INTERCEPT 2'!$ADJ$3:$ADJ$2302</v>
      </c>
      <c r="D200" s="184">
        <f>VLOOKUP($A200,'Metadata POINT'!$A:$M,2,FALSE)</f>
        <v>43895</v>
      </c>
      <c r="E200" s="184" t="str">
        <f>VLOOKUP($A200,'Metadata POINT'!$A:$M,3,FALSE)</f>
        <v>NT-COMP-2</v>
      </c>
      <c r="F200" s="185" t="str">
        <f>VLOOKUP($A200,'Metadata POINT'!$A:$M,4,FALSE)</f>
        <v>Pilli Pipa</v>
      </c>
      <c r="G200" s="184" t="str">
        <f>VLOOKUP($A200,'Metadata POINT'!$A:$M,6,FALSE)</f>
        <v>Quirijn Schürmann</v>
      </c>
      <c r="H200" s="186">
        <f>VLOOKUP($A200,'Metadata POINT'!$A:$M,7,FALSE)</f>
        <v>0.36666666666666664</v>
      </c>
      <c r="I200" s="187">
        <f>VLOOKUP($A200,'Metadata POINT'!$A:$M,9,FALSE)</f>
        <v>1.3888888888888895E-2</v>
      </c>
      <c r="J200" s="184" t="str">
        <f>VLOOKUP($A200,'Metadata POINT'!$A:$M,10,FALSE)</f>
        <v>Depth 7,9</v>
      </c>
      <c r="K200" s="188">
        <f t="shared" ref="K200:T200" ca="1" si="404">COUNTIF(INDIRECT(CONCATENATE($C200)),K$1)/COUNTA(INDIRECT(CONCATENATE($C200)))*100</f>
        <v>12.195121951219512</v>
      </c>
      <c r="L200" s="188">
        <f t="shared" ca="1" si="404"/>
        <v>14.634146341463413</v>
      </c>
      <c r="M200" s="188">
        <f t="shared" ca="1" si="404"/>
        <v>2.4390243902439024</v>
      </c>
      <c r="N200" s="188">
        <f t="shared" ca="1" si="404"/>
        <v>0</v>
      </c>
      <c r="O200" s="188">
        <f t="shared" ca="1" si="404"/>
        <v>0</v>
      </c>
      <c r="P200" s="188">
        <f t="shared" ca="1" si="404"/>
        <v>2.4390243902439024</v>
      </c>
      <c r="Q200" s="188">
        <f t="shared" ca="1" si="404"/>
        <v>0</v>
      </c>
      <c r="R200" s="188">
        <f t="shared" ca="1" si="404"/>
        <v>0</v>
      </c>
      <c r="S200" s="188">
        <f t="shared" ca="1" si="404"/>
        <v>0</v>
      </c>
      <c r="T200" s="188">
        <f t="shared" ca="1" si="404"/>
        <v>0</v>
      </c>
      <c r="U200" s="188">
        <f t="shared" ca="1" si="2"/>
        <v>0</v>
      </c>
      <c r="V200" s="188">
        <f t="shared" ref="V200:Y200" ca="1" si="405">COUNTIF(INDIRECT(CONCATENATE($C200)),V$1)/COUNTA(INDIRECT(CONCATENATE($C200)))*100</f>
        <v>4.8780487804878048</v>
      </c>
      <c r="W200" s="188">
        <f t="shared" ca="1" si="405"/>
        <v>12.195121951219512</v>
      </c>
      <c r="X200" s="188">
        <f t="shared" ca="1" si="405"/>
        <v>0</v>
      </c>
      <c r="Y200" s="188">
        <f t="shared" ca="1" si="405"/>
        <v>51.219512195121951</v>
      </c>
      <c r="Z200" s="189">
        <f t="shared" ca="1" si="4"/>
        <v>100</v>
      </c>
      <c r="AA200" s="180">
        <f t="shared" si="9"/>
        <v>399</v>
      </c>
      <c r="AB200" s="191" t="str">
        <f t="shared" si="5"/>
        <v>'Inverts POINT'!$OI$3:$OI$500</v>
      </c>
      <c r="AC200" s="188" t="e">
        <f t="array" aca="1" ref="AC200" ca="1">SUM(INDIRECT(CONCATENATE($AB200))*('Inverts POINT'!$A$3:$A$526=AC$1))</f>
        <v>#N/A</v>
      </c>
      <c r="AD200" s="188" t="e">
        <f t="array" aca="1" ref="AD200" ca="1">SUM(INDIRECT(CONCATENATE($AB200))*('Inverts POINT'!$A$3:$A$526=AD$1))</f>
        <v>#N/A</v>
      </c>
      <c r="AE200" s="188" t="e">
        <f t="array" aca="1" ref="AE200" ca="1">SUM(INDIRECT(CONCATENATE($AB200))*('Inverts POINT'!$A$3:$A$526=AE$1))</f>
        <v>#N/A</v>
      </c>
      <c r="AF200" s="188" t="e">
        <f t="array" aca="1" ref="AF200" ca="1">SUM(INDIRECT(CONCATENATE($AB200))*('Inverts POINT'!$A$3:$A$526=AF$1))</f>
        <v>#N/A</v>
      </c>
      <c r="AG200" s="188" t="e">
        <f t="array" aca="1" ref="AG200" ca="1">SUM(INDIRECT(CONCATENATE($AB200))*('Inverts POINT'!$A$3:$A$526=AG$1))</f>
        <v>#N/A</v>
      </c>
    </row>
    <row r="201" spans="1:33" ht="14.4">
      <c r="A201" s="174" t="s">
        <v>755</v>
      </c>
      <c r="B201" s="183">
        <f t="shared" si="209"/>
        <v>798</v>
      </c>
      <c r="C201" s="183" t="str">
        <f t="shared" si="206"/>
        <v>'POINT INTERCEPT 2'!$ADR$3:$ADR$2302</v>
      </c>
      <c r="D201" s="184">
        <f>VLOOKUP($A201,'Metadata POINT'!$A:$M,2,FALSE)</f>
        <v>43895</v>
      </c>
      <c r="E201" s="184" t="str">
        <f>VLOOKUP($A201,'Metadata POINT'!$A:$M,3,FALSE)</f>
        <v>(NT-R-5)</v>
      </c>
      <c r="F201" s="185" t="str">
        <f>VLOOKUP($A201,'Metadata POINT'!$A:$M,4,FALSE)</f>
        <v>Pilli Pipa</v>
      </c>
      <c r="G201" s="184" t="str">
        <f>VLOOKUP($A201,'Metadata POINT'!$A:$M,6,FALSE)</f>
        <v>Quirijn Schürmann</v>
      </c>
      <c r="H201" s="186">
        <f>VLOOKUP($A201,'Metadata POINT'!$A:$M,7,FALSE)</f>
        <v>0.4548611111111111</v>
      </c>
      <c r="I201" s="187">
        <f>VLOOKUP($A201,'Metadata POINT'!$A:$M,9,FALSE)</f>
        <v>3.1944444444444442E-2</v>
      </c>
      <c r="J201" s="184" t="str">
        <f>VLOOKUP($A201,'Metadata POINT'!$A:$M,10,FALSE)</f>
        <v>Depth 6,5</v>
      </c>
      <c r="K201" s="188">
        <f t="shared" ref="K201:T201" ca="1" si="406">COUNTIF(INDIRECT(CONCATENATE($C201)),K$1)/COUNTA(INDIRECT(CONCATENATE($C201)))*100</f>
        <v>7.3170731707317067</v>
      </c>
      <c r="L201" s="188">
        <f t="shared" ca="1" si="406"/>
        <v>19.512195121951219</v>
      </c>
      <c r="M201" s="188">
        <f t="shared" ca="1" si="406"/>
        <v>12.195121951219512</v>
      </c>
      <c r="N201" s="188">
        <f t="shared" ca="1" si="406"/>
        <v>4.8780487804878048</v>
      </c>
      <c r="O201" s="188">
        <f t="shared" ca="1" si="406"/>
        <v>0</v>
      </c>
      <c r="P201" s="188">
        <f t="shared" ca="1" si="406"/>
        <v>0</v>
      </c>
      <c r="Q201" s="188">
        <f t="shared" ca="1" si="406"/>
        <v>14.634146341463413</v>
      </c>
      <c r="R201" s="188">
        <f t="shared" ca="1" si="406"/>
        <v>0</v>
      </c>
      <c r="S201" s="188">
        <f t="shared" ca="1" si="406"/>
        <v>0</v>
      </c>
      <c r="T201" s="188">
        <f t="shared" ca="1" si="406"/>
        <v>0</v>
      </c>
      <c r="U201" s="188">
        <f t="shared" ca="1" si="2"/>
        <v>24.390243902439025</v>
      </c>
      <c r="V201" s="188">
        <f t="shared" ref="V201:Y201" ca="1" si="407">COUNTIF(INDIRECT(CONCATENATE($C201)),V$1)/COUNTA(INDIRECT(CONCATENATE($C201)))*100</f>
        <v>12.195121951219512</v>
      </c>
      <c r="W201" s="188">
        <f t="shared" ca="1" si="407"/>
        <v>0</v>
      </c>
      <c r="X201" s="188">
        <f t="shared" ca="1" si="407"/>
        <v>0</v>
      </c>
      <c r="Y201" s="188">
        <f t="shared" ca="1" si="407"/>
        <v>4.8780487804878048</v>
      </c>
      <c r="Z201" s="189">
        <f t="shared" ca="1" si="4"/>
        <v>100</v>
      </c>
      <c r="AA201" s="180">
        <f t="shared" si="9"/>
        <v>401</v>
      </c>
      <c r="AB201" s="191" t="str">
        <f t="shared" si="5"/>
        <v>'Inverts POINT'!$OK$3:$OK$500</v>
      </c>
      <c r="AC201" s="188" t="e">
        <f t="array" aca="1" ref="AC201" ca="1">SUM(INDIRECT(CONCATENATE($AB201))*('Inverts POINT'!$A$3:$A$526=AC$1))</f>
        <v>#N/A</v>
      </c>
      <c r="AD201" s="188" t="e">
        <f t="array" aca="1" ref="AD201" ca="1">SUM(INDIRECT(CONCATENATE($AB201))*('Inverts POINT'!$A$3:$A$526=AD$1))</f>
        <v>#N/A</v>
      </c>
      <c r="AE201" s="188" t="e">
        <f t="array" aca="1" ref="AE201" ca="1">SUM(INDIRECT(CONCATENATE($AB201))*('Inverts POINT'!$A$3:$A$526=AE$1))</f>
        <v>#N/A</v>
      </c>
      <c r="AF201" s="188" t="e">
        <f t="array" aca="1" ref="AF201" ca="1">SUM(INDIRECT(CONCATENATE($AB201))*('Inverts POINT'!$A$3:$A$526=AF$1))</f>
        <v>#N/A</v>
      </c>
      <c r="AG201" s="188" t="e">
        <f t="array" aca="1" ref="AG201" ca="1">SUM(INDIRECT(CONCATENATE($AB201))*('Inverts POINT'!$A$3:$A$526=AG$1))</f>
        <v>#N/A</v>
      </c>
    </row>
    <row r="202" spans="1:33" ht="14.4">
      <c r="A202" s="174" t="s">
        <v>757</v>
      </c>
      <c r="B202" s="182">
        <v>6</v>
      </c>
      <c r="C202" s="183" t="str">
        <f t="shared" ref="C202:C301" si="408">"'POINT intercept 3'!$"&amp;SUBSTITUTE(ADDRESS(1,B202,4),1,"")&amp;"$3:$"&amp;SUBSTITUTE(ADDRESS(1,B202,4),1,"")&amp;"$2302"</f>
        <v>'POINT intercept 3'!$F$3:$F$2302</v>
      </c>
      <c r="D202" s="184">
        <f>VLOOKUP($A202,'Metadata POINT'!$A:$M,2,FALSE)</f>
        <v>43899</v>
      </c>
      <c r="E202" s="184" t="str">
        <f>VLOOKUP($A202,'Metadata POINT'!$A:$M,3,FALSE)</f>
        <v>F-BRU-2</v>
      </c>
      <c r="F202" s="185" t="str">
        <f>VLOOKUP($A202,'Metadata POINT'!$A:$M,4,FALSE)</f>
        <v>Pilli Pipa</v>
      </c>
      <c r="G202" s="184" t="str">
        <f>VLOOKUP($A202,'Metadata POINT'!$A:$M,6,FALSE)</f>
        <v>Quirijn Schürmann</v>
      </c>
      <c r="H202" s="186">
        <f>VLOOKUP($A202,'Metadata POINT'!$A:$M,7,FALSE)</f>
        <v>0.45624999999999999</v>
      </c>
      <c r="I202" s="187">
        <f>VLOOKUP($A202,'Metadata POINT'!$A:$M,9,FALSE)</f>
        <v>1.6666666666666663E-2</v>
      </c>
      <c r="J202" s="184" t="str">
        <f>VLOOKUP($A202,'Metadata POINT'!$A:$M,10,FALSE)</f>
        <v>Depth 5,0</v>
      </c>
      <c r="K202" s="188">
        <f t="shared" ref="K202:T202" ca="1" si="409">COUNTIF(INDIRECT(CONCATENATE($C202)),K$1)/COUNTA(INDIRECT(CONCATENATE($C202)))*100</f>
        <v>12.195121951219512</v>
      </c>
      <c r="L202" s="188">
        <f t="shared" ca="1" si="409"/>
        <v>41.463414634146339</v>
      </c>
      <c r="M202" s="188">
        <f t="shared" ca="1" si="409"/>
        <v>0</v>
      </c>
      <c r="N202" s="188">
        <f t="shared" ca="1" si="409"/>
        <v>0</v>
      </c>
      <c r="O202" s="188">
        <f t="shared" ca="1" si="409"/>
        <v>29.268292682926827</v>
      </c>
      <c r="P202" s="188">
        <f t="shared" ca="1" si="409"/>
        <v>0</v>
      </c>
      <c r="Q202" s="188">
        <f t="shared" ca="1" si="409"/>
        <v>2.4390243902439024</v>
      </c>
      <c r="R202" s="188">
        <f t="shared" ca="1" si="409"/>
        <v>0</v>
      </c>
      <c r="S202" s="188">
        <f t="shared" ca="1" si="409"/>
        <v>0</v>
      </c>
      <c r="T202" s="188">
        <f t="shared" ca="1" si="409"/>
        <v>0</v>
      </c>
      <c r="U202" s="188">
        <f t="shared" ca="1" si="2"/>
        <v>2.4390243902439024</v>
      </c>
      <c r="V202" s="188">
        <f t="shared" ref="V202:Y202" ca="1" si="410">COUNTIF(INDIRECT(CONCATENATE($C202)),V$1)/COUNTA(INDIRECT(CONCATENATE($C202)))*100</f>
        <v>0</v>
      </c>
      <c r="W202" s="188">
        <f t="shared" ca="1" si="410"/>
        <v>7.3170731707317067</v>
      </c>
      <c r="X202" s="188">
        <f t="shared" ca="1" si="410"/>
        <v>2.4390243902439024</v>
      </c>
      <c r="Y202" s="188">
        <f t="shared" ca="1" si="410"/>
        <v>2.4390243902439024</v>
      </c>
      <c r="Z202" s="189">
        <f t="shared" ca="1" si="4"/>
        <v>99.999999999999986</v>
      </c>
      <c r="AA202" s="180">
        <f t="shared" si="9"/>
        <v>403</v>
      </c>
      <c r="AB202" s="191" t="str">
        <f t="shared" si="5"/>
        <v>'Inverts POINT'!$OM$3:$OM$500</v>
      </c>
      <c r="AC202" s="188" t="e">
        <f t="array" aca="1" ref="AC202" ca="1">SUM(INDIRECT(CONCATENATE($AB202))*('Inverts POINT'!$A$3:$A$526=AC$1))</f>
        <v>#N/A</v>
      </c>
      <c r="AD202" s="188" t="e">
        <f t="array" aca="1" ref="AD202" ca="1">SUM(INDIRECT(CONCATENATE($AB202))*('Inverts POINT'!$A$3:$A$526=AD$1))</f>
        <v>#N/A</v>
      </c>
      <c r="AE202" s="188" t="e">
        <f t="array" aca="1" ref="AE202" ca="1">SUM(INDIRECT(CONCATENATE($AB202))*('Inverts POINT'!$A$3:$A$526=AE$1))</f>
        <v>#N/A</v>
      </c>
      <c r="AF202" s="188" t="e">
        <f t="array" aca="1" ref="AF202" ca="1">SUM(INDIRECT(CONCATENATE($AB202))*('Inverts POINT'!$A$3:$A$526=AF$1))</f>
        <v>#N/A</v>
      </c>
      <c r="AG202" s="188" t="e">
        <f t="array" aca="1" ref="AG202" ca="1">SUM(INDIRECT(CONCATENATE($AB202))*('Inverts POINT'!$A$3:$A$526=AG$1))</f>
        <v>#N/A</v>
      </c>
    </row>
    <row r="203" spans="1:33" ht="14.4">
      <c r="A203" s="174" t="s">
        <v>760</v>
      </c>
      <c r="B203" s="183">
        <f t="shared" ref="B203:B301" si="411">B202+8</f>
        <v>14</v>
      </c>
      <c r="C203" s="183" t="str">
        <f t="shared" si="408"/>
        <v>'POINT intercept 3'!$N$3:$N$2302</v>
      </c>
      <c r="D203" s="184">
        <f>VLOOKUP($A203,'Metadata POINT'!$A:$M,2,FALSE)</f>
        <v>43900</v>
      </c>
      <c r="E203" s="184" t="str">
        <f>VLOOKUP($A203,'Metadata POINT'!$A:$M,3,FALSE)</f>
        <v>(F-R-2)</v>
      </c>
      <c r="F203" s="185" t="str">
        <f>VLOOKUP($A203,'Metadata POINT'!$A:$M,4,FALSE)</f>
        <v>Pilli Pipa</v>
      </c>
      <c r="G203" s="184" t="str">
        <f>VLOOKUP($A203,'Metadata POINT'!$A:$M,6,FALSE)</f>
        <v>Quirijn Schürmann</v>
      </c>
      <c r="H203" s="186">
        <f>VLOOKUP($A203,'Metadata POINT'!$A:$M,7,FALSE)</f>
        <v>0.43333333333333335</v>
      </c>
      <c r="I203" s="187">
        <f>VLOOKUP($A203,'Metadata POINT'!$A:$M,9,FALSE)</f>
        <v>2.5694444444444409E-2</v>
      </c>
      <c r="J203" s="184" t="str">
        <f>VLOOKUP($A203,'Metadata POINT'!$A:$M,10,FALSE)</f>
        <v>Depth 2,1</v>
      </c>
      <c r="K203" s="188">
        <f t="shared" ref="K203:T203" ca="1" si="412">COUNTIF(INDIRECT(CONCATENATE($C203)),K$1)/COUNTA(INDIRECT(CONCATENATE($C203)))*100</f>
        <v>17.073170731707318</v>
      </c>
      <c r="L203" s="188">
        <f t="shared" ca="1" si="412"/>
        <v>2.4390243902439024</v>
      </c>
      <c r="M203" s="188">
        <f t="shared" ca="1" si="412"/>
        <v>0</v>
      </c>
      <c r="N203" s="188">
        <f t="shared" ca="1" si="412"/>
        <v>2.4390243902439024</v>
      </c>
      <c r="O203" s="188">
        <f t="shared" ca="1" si="412"/>
        <v>21.951219512195124</v>
      </c>
      <c r="P203" s="188">
        <f t="shared" ca="1" si="412"/>
        <v>0</v>
      </c>
      <c r="Q203" s="188">
        <f t="shared" ca="1" si="412"/>
        <v>24.390243902439025</v>
      </c>
      <c r="R203" s="188">
        <f t="shared" ca="1" si="412"/>
        <v>0</v>
      </c>
      <c r="S203" s="188">
        <f t="shared" ca="1" si="412"/>
        <v>0</v>
      </c>
      <c r="T203" s="188">
        <f t="shared" ca="1" si="412"/>
        <v>0</v>
      </c>
      <c r="U203" s="188">
        <f t="shared" ca="1" si="2"/>
        <v>17.073170731707318</v>
      </c>
      <c r="V203" s="188">
        <f t="shared" ref="V203:Y203" ca="1" si="413">COUNTIF(INDIRECT(CONCATENATE($C203)),V$1)/COUNTA(INDIRECT(CONCATENATE($C203)))*100</f>
        <v>2.4390243902439024</v>
      </c>
      <c r="W203" s="188">
        <f t="shared" ca="1" si="413"/>
        <v>0</v>
      </c>
      <c r="X203" s="188">
        <f t="shared" ca="1" si="413"/>
        <v>0</v>
      </c>
      <c r="Y203" s="188">
        <f t="shared" ca="1" si="413"/>
        <v>12.195121951219512</v>
      </c>
      <c r="Z203" s="189">
        <f t="shared" ca="1" si="4"/>
        <v>100</v>
      </c>
      <c r="AA203" s="180">
        <f t="shared" si="9"/>
        <v>405</v>
      </c>
      <c r="AB203" s="191" t="str">
        <f t="shared" si="5"/>
        <v>'Inverts POINT'!$OO$3:$OO$500</v>
      </c>
      <c r="AC203" s="188" t="e">
        <f t="array" aca="1" ref="AC203" ca="1">SUM(INDIRECT(CONCATENATE($AB203))*('Inverts POINT'!$A$3:$A$526=AC$1))</f>
        <v>#N/A</v>
      </c>
      <c r="AD203" s="188" t="e">
        <f t="array" aca="1" ref="AD203" ca="1">SUM(INDIRECT(CONCATENATE($AB203))*('Inverts POINT'!$A$3:$A$526=AD$1))</f>
        <v>#N/A</v>
      </c>
      <c r="AE203" s="188" t="e">
        <f t="array" aca="1" ref="AE203" ca="1">SUM(INDIRECT(CONCATENATE($AB203))*('Inverts POINT'!$A$3:$A$526=AE$1))</f>
        <v>#N/A</v>
      </c>
      <c r="AF203" s="188" t="e">
        <f t="array" aca="1" ref="AF203" ca="1">SUM(INDIRECT(CONCATENATE($AB203))*('Inverts POINT'!$A$3:$A$526=AF$1))</f>
        <v>#N/A</v>
      </c>
      <c r="AG203" s="188" t="e">
        <f t="array" aca="1" ref="AG203" ca="1">SUM(INDIRECT(CONCATENATE($AB203))*('Inverts POINT'!$A$3:$A$526=AG$1))</f>
        <v>#N/A</v>
      </c>
    </row>
    <row r="204" spans="1:33" ht="14.4">
      <c r="A204" s="174" t="s">
        <v>762</v>
      </c>
      <c r="B204" s="183">
        <f t="shared" si="411"/>
        <v>22</v>
      </c>
      <c r="C204" s="183" t="str">
        <f t="shared" si="408"/>
        <v>'POINT intercept 3'!$V$3:$V$2302</v>
      </c>
      <c r="D204" s="184">
        <f>VLOOKUP($A204,'Metadata POINT'!$A:$M,2,FALSE)</f>
        <v>43900</v>
      </c>
      <c r="E204" s="184" t="str">
        <f>VLOOKUP($A204,'Metadata POINT'!$A:$M,3,FALSE)</f>
        <v>F-R-2</v>
      </c>
      <c r="F204" s="185" t="str">
        <f>VLOOKUP($A204,'Metadata POINT'!$A:$M,4,FALSE)</f>
        <v>Pilli Pipa</v>
      </c>
      <c r="G204" s="184" t="str">
        <f>VLOOKUP($A204,'Metadata POINT'!$A:$M,6,FALSE)</f>
        <v>Quirijn Schürmann</v>
      </c>
      <c r="H204" s="186">
        <f>VLOOKUP($A204,'Metadata POINT'!$A:$M,7,FALSE)</f>
        <v>0.46666666666666667</v>
      </c>
      <c r="I204" s="187">
        <f>VLOOKUP($A204,'Metadata POINT'!$A:$M,9,FALSE)</f>
        <v>1.3888888888888895E-2</v>
      </c>
      <c r="J204" s="184" t="str">
        <f>VLOOKUP($A204,'Metadata POINT'!$A:$M,10,FALSE)</f>
        <v>Depth 9,6</v>
      </c>
      <c r="K204" s="188">
        <f t="shared" ref="K204:T204" ca="1" si="414">COUNTIF(INDIRECT(CONCATENATE($C204)),K$1)/COUNTA(INDIRECT(CONCATENATE($C204)))*100</f>
        <v>0</v>
      </c>
      <c r="L204" s="188">
        <f t="shared" ca="1" si="414"/>
        <v>2.4390243902439024</v>
      </c>
      <c r="M204" s="188">
        <f t="shared" ca="1" si="414"/>
        <v>2.4390243902439024</v>
      </c>
      <c r="N204" s="188">
        <f t="shared" ca="1" si="414"/>
        <v>0</v>
      </c>
      <c r="O204" s="188">
        <f t="shared" ca="1" si="414"/>
        <v>0</v>
      </c>
      <c r="P204" s="188">
        <f t="shared" ca="1" si="414"/>
        <v>2.4390243902439024</v>
      </c>
      <c r="Q204" s="188">
        <f t="shared" ca="1" si="414"/>
        <v>0</v>
      </c>
      <c r="R204" s="188">
        <f t="shared" ca="1" si="414"/>
        <v>0</v>
      </c>
      <c r="S204" s="188">
        <f t="shared" ca="1" si="414"/>
        <v>0</v>
      </c>
      <c r="T204" s="188">
        <f t="shared" ca="1" si="414"/>
        <v>0</v>
      </c>
      <c r="U204" s="188">
        <f t="shared" ca="1" si="2"/>
        <v>0</v>
      </c>
      <c r="V204" s="188">
        <f t="shared" ref="V204:Y204" ca="1" si="415">COUNTIF(INDIRECT(CONCATENATE($C204)),V$1)/COUNTA(INDIRECT(CONCATENATE($C204)))*100</f>
        <v>7.3170731707317067</v>
      </c>
      <c r="W204" s="188">
        <f t="shared" ca="1" si="415"/>
        <v>0</v>
      </c>
      <c r="X204" s="188">
        <f t="shared" ca="1" si="415"/>
        <v>9.7560975609756095</v>
      </c>
      <c r="Y204" s="188">
        <f t="shared" ca="1" si="415"/>
        <v>75.609756097560975</v>
      </c>
      <c r="Z204" s="189">
        <f t="shared" ca="1" si="4"/>
        <v>100</v>
      </c>
      <c r="AA204" s="180">
        <f t="shared" si="9"/>
        <v>407</v>
      </c>
      <c r="AB204" s="191" t="str">
        <f t="shared" si="5"/>
        <v>'Inverts POINT'!$OQ$3:$OQ$500</v>
      </c>
      <c r="AC204" s="188" t="e">
        <f t="array" aca="1" ref="AC204" ca="1">SUM(INDIRECT(CONCATENATE($AB204))*('Inverts POINT'!$A$3:$A$526=AC$1))</f>
        <v>#N/A</v>
      </c>
      <c r="AD204" s="188" t="e">
        <f t="array" aca="1" ref="AD204" ca="1">SUM(INDIRECT(CONCATENATE($AB204))*('Inverts POINT'!$A$3:$A$526=AD$1))</f>
        <v>#N/A</v>
      </c>
      <c r="AE204" s="188" t="e">
        <f t="array" aca="1" ref="AE204" ca="1">SUM(INDIRECT(CONCATENATE($AB204))*('Inverts POINT'!$A$3:$A$526=AE$1))</f>
        <v>#N/A</v>
      </c>
      <c r="AF204" s="188" t="e">
        <f t="array" aca="1" ref="AF204" ca="1">SUM(INDIRECT(CONCATENATE($AB204))*('Inverts POINT'!$A$3:$A$526=AF$1))</f>
        <v>#N/A</v>
      </c>
      <c r="AG204" s="188" t="e">
        <f t="array" aca="1" ref="AG204" ca="1">SUM(INDIRECT(CONCATENATE($AB204))*('Inverts POINT'!$A$3:$A$526=AG$1))</f>
        <v>#N/A</v>
      </c>
    </row>
    <row r="205" spans="1:33" ht="14.4">
      <c r="A205" s="174" t="s">
        <v>764</v>
      </c>
      <c r="B205" s="183">
        <f t="shared" si="411"/>
        <v>30</v>
      </c>
      <c r="C205" s="183" t="str">
        <f t="shared" si="408"/>
        <v>'POINT intercept 3'!$AD$3:$AD$2302</v>
      </c>
      <c r="D205" s="184">
        <f>VLOOKUP($A205,'Metadata POINT'!$A:$M,2,FALSE)</f>
        <v>43901</v>
      </c>
      <c r="E205" s="184" t="str">
        <f>VLOOKUP($A205,'Metadata POINT'!$A:$M,3,FALSE)</f>
        <v>F-CAGE-2</v>
      </c>
      <c r="F205" s="185" t="str">
        <f>VLOOKUP($A205,'Metadata POINT'!$A:$M,4,FALSE)</f>
        <v>Pilli Pipa</v>
      </c>
      <c r="G205" s="184" t="str">
        <f>VLOOKUP($A205,'Metadata POINT'!$A:$M,6,FALSE)</f>
        <v>Quirijn Schürmann</v>
      </c>
      <c r="H205" s="186">
        <f>VLOOKUP($A205,'Metadata POINT'!$A:$M,7,FALSE)</f>
        <v>0.41736111111111113</v>
      </c>
      <c r="I205" s="187">
        <f>VLOOKUP($A205,'Metadata POINT'!$A:$M,9,FALSE)</f>
        <v>1.8749999999999989E-2</v>
      </c>
      <c r="J205" s="184" t="str">
        <f>VLOOKUP($A205,'Metadata POINT'!$A:$M,10,FALSE)</f>
        <v>Depth 4,6; Double?</v>
      </c>
      <c r="K205" s="188">
        <f t="shared" ref="K205:T205" ca="1" si="416">COUNTIF(INDIRECT(CONCATENATE($C205)),K$1)/COUNTA(INDIRECT(CONCATENATE($C205)))*100</f>
        <v>17.073170731707318</v>
      </c>
      <c r="L205" s="188">
        <f t="shared" ca="1" si="416"/>
        <v>29.268292682926827</v>
      </c>
      <c r="M205" s="188">
        <f t="shared" ca="1" si="416"/>
        <v>0</v>
      </c>
      <c r="N205" s="188">
        <f t="shared" ca="1" si="416"/>
        <v>0</v>
      </c>
      <c r="O205" s="188">
        <f t="shared" ca="1" si="416"/>
        <v>0</v>
      </c>
      <c r="P205" s="188">
        <f t="shared" ca="1" si="416"/>
        <v>0</v>
      </c>
      <c r="Q205" s="188">
        <f t="shared" ca="1" si="416"/>
        <v>4.8780487804878048</v>
      </c>
      <c r="R205" s="188">
        <f t="shared" ca="1" si="416"/>
        <v>2.4390243902439024</v>
      </c>
      <c r="S205" s="188">
        <f t="shared" ca="1" si="416"/>
        <v>0</v>
      </c>
      <c r="T205" s="188">
        <f t="shared" ca="1" si="416"/>
        <v>0</v>
      </c>
      <c r="U205" s="188">
        <f t="shared" ca="1" si="2"/>
        <v>2.4390243902439024</v>
      </c>
      <c r="V205" s="188">
        <f t="shared" ref="V205:Y205" ca="1" si="417">COUNTIF(INDIRECT(CONCATENATE($C205)),V$1)/COUNTA(INDIRECT(CONCATENATE($C205)))*100</f>
        <v>0</v>
      </c>
      <c r="W205" s="188">
        <f t="shared" ca="1" si="417"/>
        <v>7.3170731707317067</v>
      </c>
      <c r="X205" s="188">
        <f t="shared" ca="1" si="417"/>
        <v>17.073170731707318</v>
      </c>
      <c r="Y205" s="188">
        <f t="shared" ca="1" si="417"/>
        <v>19.512195121951219</v>
      </c>
      <c r="Z205" s="189">
        <f t="shared" ca="1" si="4"/>
        <v>100</v>
      </c>
      <c r="AA205" s="180">
        <f t="shared" si="9"/>
        <v>409</v>
      </c>
      <c r="AB205" s="191" t="str">
        <f t="shared" si="5"/>
        <v>'Inverts POINT'!$OS$3:$OS$500</v>
      </c>
      <c r="AC205" s="188" t="e">
        <f t="array" aca="1" ref="AC205" ca="1">SUM(INDIRECT(CONCATENATE($AB205))*('Inverts POINT'!$A$3:$A$526=AC$1))</f>
        <v>#N/A</v>
      </c>
      <c r="AD205" s="188" t="e">
        <f t="array" aca="1" ref="AD205" ca="1">SUM(INDIRECT(CONCATENATE($AB205))*('Inverts POINT'!$A$3:$A$526=AD$1))</f>
        <v>#N/A</v>
      </c>
      <c r="AE205" s="188" t="e">
        <f t="array" aca="1" ref="AE205" ca="1">SUM(INDIRECT(CONCATENATE($AB205))*('Inverts POINT'!$A$3:$A$526=AE$1))</f>
        <v>#N/A</v>
      </c>
      <c r="AF205" s="188" t="e">
        <f t="array" aca="1" ref="AF205" ca="1">SUM(INDIRECT(CONCATENATE($AB205))*('Inverts POINT'!$A$3:$A$526=AF$1))</f>
        <v>#N/A</v>
      </c>
      <c r="AG205" s="188" t="e">
        <f t="array" aca="1" ref="AG205" ca="1">SUM(INDIRECT(CONCATENATE($AB205))*('Inverts POINT'!$A$3:$A$526=AG$1))</f>
        <v>#N/A</v>
      </c>
    </row>
    <row r="206" spans="1:33" ht="14.4">
      <c r="A206" s="174" t="s">
        <v>766</v>
      </c>
      <c r="B206" s="183">
        <f t="shared" si="411"/>
        <v>38</v>
      </c>
      <c r="C206" s="183" t="str">
        <f t="shared" si="408"/>
        <v>'POINT intercept 3'!$AL$3:$AL$2302</v>
      </c>
      <c r="D206" s="184">
        <f>VLOOKUP($A206,'Metadata POINT'!$A:$M,2,FALSE)</f>
        <v>43901</v>
      </c>
      <c r="E206" s="184" t="str">
        <f>VLOOKUP($A206,'Metadata POINT'!$A:$M,3,FALSE)</f>
        <v>F-CAKE-2</v>
      </c>
      <c r="F206" s="185" t="str">
        <f>VLOOKUP($A206,'Metadata POINT'!$A:$M,4,FALSE)</f>
        <v>Pilli Pipa</v>
      </c>
      <c r="G206" s="184" t="str">
        <f>VLOOKUP($A206,'Metadata POINT'!$A:$M,6,FALSE)</f>
        <v>Quirijn Schürmann</v>
      </c>
      <c r="H206" s="186">
        <f>VLOOKUP($A206,'Metadata POINT'!$A:$M,7,FALSE)</f>
        <v>0.44166666666666665</v>
      </c>
      <c r="I206" s="187">
        <f>VLOOKUP($A206,'Metadata POINT'!$A:$M,9,FALSE)</f>
        <v>2.5000000000000022E-2</v>
      </c>
      <c r="J206" s="184" t="str">
        <f>VLOOKUP($A206,'Metadata POINT'!$A:$M,10,FALSE)</f>
        <v>Depth 3,7</v>
      </c>
      <c r="K206" s="188">
        <f t="shared" ref="K206:T206" ca="1" si="418">COUNTIF(INDIRECT(CONCATENATE($C206)),K$1)/COUNTA(INDIRECT(CONCATENATE($C206)))*100</f>
        <v>12.195121951219512</v>
      </c>
      <c r="L206" s="188">
        <f t="shared" ca="1" si="418"/>
        <v>41.463414634146339</v>
      </c>
      <c r="M206" s="188">
        <f t="shared" ca="1" si="418"/>
        <v>2.4390243902439024</v>
      </c>
      <c r="N206" s="188">
        <f t="shared" ca="1" si="418"/>
        <v>0</v>
      </c>
      <c r="O206" s="188">
        <f t="shared" ca="1" si="418"/>
        <v>0</v>
      </c>
      <c r="P206" s="188">
        <f t="shared" ca="1" si="418"/>
        <v>2.4390243902439024</v>
      </c>
      <c r="Q206" s="188">
        <f t="shared" ca="1" si="418"/>
        <v>4.8780487804878048</v>
      </c>
      <c r="R206" s="188">
        <f t="shared" ca="1" si="418"/>
        <v>0</v>
      </c>
      <c r="S206" s="188">
        <f t="shared" ca="1" si="418"/>
        <v>0</v>
      </c>
      <c r="T206" s="188">
        <f t="shared" ca="1" si="418"/>
        <v>0</v>
      </c>
      <c r="U206" s="188">
        <f t="shared" ca="1" si="2"/>
        <v>0</v>
      </c>
      <c r="V206" s="188">
        <f t="shared" ref="V206:Y206" ca="1" si="419">COUNTIF(INDIRECT(CONCATENATE($C206)),V$1)/COUNTA(INDIRECT(CONCATENATE($C206)))*100</f>
        <v>0</v>
      </c>
      <c r="W206" s="188">
        <f t="shared" ca="1" si="419"/>
        <v>19.512195121951219</v>
      </c>
      <c r="X206" s="188">
        <f t="shared" ca="1" si="419"/>
        <v>7.3170731707317067</v>
      </c>
      <c r="Y206" s="188">
        <f t="shared" ca="1" si="419"/>
        <v>9.7560975609756095</v>
      </c>
      <c r="Z206" s="189">
        <f t="shared" ca="1" si="4"/>
        <v>99.999999999999986</v>
      </c>
      <c r="AA206" s="180">
        <f t="shared" si="9"/>
        <v>411</v>
      </c>
      <c r="AB206" s="191" t="str">
        <f t="shared" si="5"/>
        <v>'Inverts POINT'!$OU$3:$OU$500</v>
      </c>
      <c r="AC206" s="188" t="e">
        <f t="array" aca="1" ref="AC206" ca="1">SUM(INDIRECT(CONCATENATE($AB206))*('Inverts POINT'!$A$3:$A$526=AC$1))</f>
        <v>#N/A</v>
      </c>
      <c r="AD206" s="188" t="e">
        <f t="array" aca="1" ref="AD206" ca="1">SUM(INDIRECT(CONCATENATE($AB206))*('Inverts POINT'!$A$3:$A$526=AD$1))</f>
        <v>#N/A</v>
      </c>
      <c r="AE206" s="188" t="e">
        <f t="array" aca="1" ref="AE206" ca="1">SUM(INDIRECT(CONCATENATE($AB206))*('Inverts POINT'!$A$3:$A$526=AE$1))</f>
        <v>#N/A</v>
      </c>
      <c r="AF206" s="188" t="e">
        <f t="array" aca="1" ref="AF206" ca="1">SUM(INDIRECT(CONCATENATE($AB206))*('Inverts POINT'!$A$3:$A$526=AF$1))</f>
        <v>#N/A</v>
      </c>
      <c r="AG206" s="188" t="e">
        <f t="array" aca="1" ref="AG206" ca="1">SUM(INDIRECT(CONCATENATE($AB206))*('Inverts POINT'!$A$3:$A$526=AG$1))</f>
        <v>#N/A</v>
      </c>
    </row>
    <row r="207" spans="1:33" ht="14.4">
      <c r="A207" s="174" t="s">
        <v>769</v>
      </c>
      <c r="B207" s="183">
        <f t="shared" si="411"/>
        <v>46</v>
      </c>
      <c r="C207" s="183" t="str">
        <f t="shared" si="408"/>
        <v>'POINT intercept 3'!$AT$3:$AT$2302</v>
      </c>
      <c r="D207" s="184">
        <f>VLOOKUP($A207,'Metadata POINT'!$A:$M,2,FALSE)</f>
        <v>43908</v>
      </c>
      <c r="E207" s="184" t="str">
        <f>VLOOKUP($A207,'Metadata POINT'!$A:$M,3,FALSE)</f>
        <v>F-CAKE-1</v>
      </c>
      <c r="F207" s="185" t="str">
        <f>VLOOKUP($A207,'Metadata POINT'!$A:$M,4,FALSE)</f>
        <v>Pilli Pipa</v>
      </c>
      <c r="G207" s="184" t="str">
        <f>VLOOKUP($A207,'Metadata POINT'!$A:$M,6,FALSE)</f>
        <v>Quirijn Schürmann</v>
      </c>
      <c r="H207" s="186">
        <f>VLOOKUP($A207,'Metadata POINT'!$A:$M,7,FALSE)</f>
        <v>0.33611111111111114</v>
      </c>
      <c r="I207" s="187">
        <f>VLOOKUP($A207,'Metadata POINT'!$A:$M,9,FALSE)</f>
        <v>1.8749999999999989E-2</v>
      </c>
      <c r="J207" s="184" t="str">
        <f>VLOOKUP($A207,'Metadata POINT'!$A:$M,10,FALSE)</f>
        <v>Depth 8,0</v>
      </c>
      <c r="K207" s="188">
        <f t="shared" ref="K207:T207" ca="1" si="420">COUNTIF(INDIRECT(CONCATENATE($C207)),K$1)/COUNTA(INDIRECT(CONCATENATE($C207)))*100</f>
        <v>26.829268292682929</v>
      </c>
      <c r="L207" s="188">
        <f t="shared" ca="1" si="420"/>
        <v>19.512195121951219</v>
      </c>
      <c r="M207" s="188">
        <f t="shared" ca="1" si="420"/>
        <v>0</v>
      </c>
      <c r="N207" s="188">
        <f t="shared" ca="1" si="420"/>
        <v>0</v>
      </c>
      <c r="O207" s="188">
        <f t="shared" ca="1" si="420"/>
        <v>12.195121951219512</v>
      </c>
      <c r="P207" s="188">
        <f t="shared" ca="1" si="420"/>
        <v>0</v>
      </c>
      <c r="Q207" s="188">
        <f t="shared" ca="1" si="420"/>
        <v>0</v>
      </c>
      <c r="R207" s="188">
        <f t="shared" ca="1" si="420"/>
        <v>0</v>
      </c>
      <c r="S207" s="188">
        <f t="shared" ca="1" si="420"/>
        <v>0</v>
      </c>
      <c r="T207" s="188">
        <f t="shared" ca="1" si="420"/>
        <v>0</v>
      </c>
      <c r="U207" s="188">
        <f t="shared" ca="1" si="2"/>
        <v>0</v>
      </c>
      <c r="V207" s="188">
        <f t="shared" ref="V207:Y207" ca="1" si="421">COUNTIF(INDIRECT(CONCATENATE($C207)),V$1)/COUNTA(INDIRECT(CONCATENATE($C207)))*100</f>
        <v>2.4390243902439024</v>
      </c>
      <c r="W207" s="188">
        <f t="shared" ca="1" si="421"/>
        <v>14.634146341463413</v>
      </c>
      <c r="X207" s="188">
        <f t="shared" ca="1" si="421"/>
        <v>4.8780487804878048</v>
      </c>
      <c r="Y207" s="188">
        <f t="shared" ca="1" si="421"/>
        <v>19.512195121951219</v>
      </c>
      <c r="Z207" s="189">
        <f t="shared" ca="1" si="4"/>
        <v>100</v>
      </c>
      <c r="AA207" s="180">
        <f t="shared" si="9"/>
        <v>413</v>
      </c>
      <c r="AB207" s="191" t="str">
        <f t="shared" si="5"/>
        <v>'Inverts POINT'!$OW$3:$OW$500</v>
      </c>
      <c r="AC207" s="188" t="e">
        <f t="array" aca="1" ref="AC207" ca="1">SUM(INDIRECT(CONCATENATE($AB207))*('Inverts POINT'!$A$3:$A$526=AC$1))</f>
        <v>#N/A</v>
      </c>
      <c r="AD207" s="188" t="e">
        <f t="array" aca="1" ref="AD207" ca="1">SUM(INDIRECT(CONCATENATE($AB207))*('Inverts POINT'!$A$3:$A$526=AD$1))</f>
        <v>#N/A</v>
      </c>
      <c r="AE207" s="188" t="e">
        <f t="array" aca="1" ref="AE207" ca="1">SUM(INDIRECT(CONCATENATE($AB207))*('Inverts POINT'!$A$3:$A$526=AE$1))</f>
        <v>#N/A</v>
      </c>
      <c r="AF207" s="188" t="e">
        <f t="array" aca="1" ref="AF207" ca="1">SUM(INDIRECT(CONCATENATE($AB207))*('Inverts POINT'!$A$3:$A$526=AF$1))</f>
        <v>#N/A</v>
      </c>
      <c r="AG207" s="188" t="e">
        <f t="array" aca="1" ref="AG207" ca="1">SUM(INDIRECT(CONCATENATE($AB207))*('Inverts POINT'!$A$3:$A$526=AG$1))</f>
        <v>#N/A</v>
      </c>
    </row>
    <row r="208" spans="1:33" ht="14.4">
      <c r="A208" s="174" t="s">
        <v>772</v>
      </c>
      <c r="B208" s="183">
        <f t="shared" si="411"/>
        <v>54</v>
      </c>
      <c r="C208" s="183" t="str">
        <f t="shared" si="408"/>
        <v>'POINT intercept 3'!$BB$3:$BB$2302</v>
      </c>
      <c r="D208" s="184">
        <f>VLOOKUP($A208,'Metadata POINT'!$A:$M,2,FALSE)</f>
        <v>43908</v>
      </c>
      <c r="E208" s="184" t="str">
        <f>VLOOKUP($A208,'Metadata POINT'!$A:$M,3,FALSE)</f>
        <v>F-BRU-1</v>
      </c>
      <c r="F208" s="185" t="str">
        <f>VLOOKUP($A208,'Metadata POINT'!$A:$M,4,FALSE)</f>
        <v>Pilli Pipa</v>
      </c>
      <c r="G208" s="184" t="str">
        <f>VLOOKUP($A208,'Metadata POINT'!$A:$M,6,FALSE)</f>
        <v>Quirijn Schürmann</v>
      </c>
      <c r="H208" s="186">
        <f>VLOOKUP($A208,'Metadata POINT'!$A:$M,7,FALSE)</f>
        <v>0.35972222222222222</v>
      </c>
      <c r="I208" s="187">
        <f>VLOOKUP($A208,'Metadata POINT'!$A:$M,9,FALSE)</f>
        <v>1.2500000000000011E-2</v>
      </c>
      <c r="J208" s="184" t="str">
        <f>VLOOKUP($A208,'Metadata POINT'!$A:$M,10,FALSE)</f>
        <v>Depth 7,8</v>
      </c>
      <c r="K208" s="188">
        <f t="shared" ref="K208:T208" ca="1" si="422">COUNTIF(INDIRECT(CONCATENATE($C208)),K$1)/COUNTA(INDIRECT(CONCATENATE($C208)))*100</f>
        <v>9.7560975609756095</v>
      </c>
      <c r="L208" s="188">
        <f t="shared" ca="1" si="422"/>
        <v>7.3170731707317067</v>
      </c>
      <c r="M208" s="188">
        <f t="shared" ca="1" si="422"/>
        <v>4.8780487804878048</v>
      </c>
      <c r="N208" s="188">
        <f t="shared" ca="1" si="422"/>
        <v>0</v>
      </c>
      <c r="O208" s="188">
        <f t="shared" ca="1" si="422"/>
        <v>21.951219512195124</v>
      </c>
      <c r="P208" s="188">
        <f t="shared" ca="1" si="422"/>
        <v>0</v>
      </c>
      <c r="Q208" s="188">
        <f t="shared" ca="1" si="422"/>
        <v>0</v>
      </c>
      <c r="R208" s="188">
        <f t="shared" ca="1" si="422"/>
        <v>0</v>
      </c>
      <c r="S208" s="188">
        <f t="shared" ca="1" si="422"/>
        <v>0</v>
      </c>
      <c r="T208" s="188">
        <f t="shared" ca="1" si="422"/>
        <v>0</v>
      </c>
      <c r="U208" s="188">
        <f t="shared" ca="1" si="2"/>
        <v>0</v>
      </c>
      <c r="V208" s="188">
        <f t="shared" ref="V208:Y208" ca="1" si="423">COUNTIF(INDIRECT(CONCATENATE($C208)),V$1)/COUNTA(INDIRECT(CONCATENATE($C208)))*100</f>
        <v>0</v>
      </c>
      <c r="W208" s="188">
        <f t="shared" ca="1" si="423"/>
        <v>17.073170731707318</v>
      </c>
      <c r="X208" s="188">
        <f t="shared" ca="1" si="423"/>
        <v>9.7560975609756095</v>
      </c>
      <c r="Y208" s="188">
        <f t="shared" ca="1" si="423"/>
        <v>29.268292682926827</v>
      </c>
      <c r="Z208" s="189">
        <f t="shared" ca="1" si="4"/>
        <v>100</v>
      </c>
      <c r="AA208" s="180">
        <f t="shared" si="9"/>
        <v>415</v>
      </c>
      <c r="AB208" s="191" t="str">
        <f t="shared" si="5"/>
        <v>'Inverts POINT'!$OY$3:$OY$500</v>
      </c>
      <c r="AC208" s="188" t="e">
        <f t="array" aca="1" ref="AC208" ca="1">SUM(INDIRECT(CONCATENATE($AB208))*('Inverts POINT'!$A$3:$A$526=AC$1))</f>
        <v>#N/A</v>
      </c>
      <c r="AD208" s="188" t="e">
        <f t="array" aca="1" ref="AD208" ca="1">SUM(INDIRECT(CONCATENATE($AB208))*('Inverts POINT'!$A$3:$A$526=AD$1))</f>
        <v>#N/A</v>
      </c>
      <c r="AE208" s="188" t="e">
        <f t="array" aca="1" ref="AE208" ca="1">SUM(INDIRECT(CONCATENATE($AB208))*('Inverts POINT'!$A$3:$A$526=AE$1))</f>
        <v>#N/A</v>
      </c>
      <c r="AF208" s="188" t="e">
        <f t="array" aca="1" ref="AF208" ca="1">SUM(INDIRECT(CONCATENATE($AB208))*('Inverts POINT'!$A$3:$A$526=AF$1))</f>
        <v>#N/A</v>
      </c>
      <c r="AG208" s="188" t="e">
        <f t="array" aca="1" ref="AG208" ca="1">SUM(INDIRECT(CONCATENATE($AB208))*('Inverts POINT'!$A$3:$A$526=AG$1))</f>
        <v>#N/A</v>
      </c>
    </row>
    <row r="209" spans="1:33" ht="14.4">
      <c r="A209" s="174" t="s">
        <v>775</v>
      </c>
      <c r="B209" s="183">
        <f t="shared" si="411"/>
        <v>62</v>
      </c>
      <c r="C209" s="183" t="str">
        <f t="shared" si="408"/>
        <v>'POINT intercept 3'!$BJ$3:$BJ$2302</v>
      </c>
      <c r="D209" s="184">
        <f>VLOOKUP($A209,'Metadata POINT'!$A:$M,2,FALSE)</f>
        <v>43908</v>
      </c>
      <c r="E209" s="184" t="str">
        <f>VLOOKUP($A209,'Metadata POINT'!$A:$M,3,FALSE)</f>
        <v>F-CAGE-1</v>
      </c>
      <c r="F209" s="185" t="str">
        <f>VLOOKUP($A209,'Metadata POINT'!$A:$M,4,FALSE)</f>
        <v>Pilli Pipa</v>
      </c>
      <c r="G209" s="184" t="str">
        <f>VLOOKUP($A209,'Metadata POINT'!$A:$M,6,FALSE)</f>
        <v>Quirijn Schürmann</v>
      </c>
      <c r="H209" s="186">
        <f>VLOOKUP($A209,'Metadata POINT'!$A:$M,7,FALSE)</f>
        <v>0.46180555555555558</v>
      </c>
      <c r="I209" s="187">
        <f>VLOOKUP($A209,'Metadata POINT'!$A:$M,9,FALSE)</f>
        <v>1.9444444444444431E-2</v>
      </c>
      <c r="J209" s="184" t="str">
        <f>VLOOKUP($A209,'Metadata POINT'!$A:$M,10,FALSE)</f>
        <v>Depth 8,1</v>
      </c>
      <c r="K209" s="188">
        <f t="shared" ref="K209:T209" ca="1" si="424">COUNTIF(INDIRECT(CONCATENATE($C209)),K$1)/COUNTA(INDIRECT(CONCATENATE($C209)))*100</f>
        <v>24.390243902439025</v>
      </c>
      <c r="L209" s="188">
        <f t="shared" ca="1" si="424"/>
        <v>29.268292682926827</v>
      </c>
      <c r="M209" s="188">
        <f t="shared" ca="1" si="424"/>
        <v>12.195121951219512</v>
      </c>
      <c r="N209" s="188">
        <f t="shared" ca="1" si="424"/>
        <v>2.4390243902439024</v>
      </c>
      <c r="O209" s="188">
        <f t="shared" ca="1" si="424"/>
        <v>0</v>
      </c>
      <c r="P209" s="188">
        <f t="shared" ca="1" si="424"/>
        <v>2.4390243902439024</v>
      </c>
      <c r="Q209" s="188">
        <f t="shared" ca="1" si="424"/>
        <v>0</v>
      </c>
      <c r="R209" s="188">
        <f t="shared" ca="1" si="424"/>
        <v>0</v>
      </c>
      <c r="S209" s="188">
        <f t="shared" ca="1" si="424"/>
        <v>0</v>
      </c>
      <c r="T209" s="188">
        <f t="shared" ca="1" si="424"/>
        <v>0</v>
      </c>
      <c r="U209" s="188">
        <f t="shared" ca="1" si="2"/>
        <v>2.4390243902439024</v>
      </c>
      <c r="V209" s="188">
        <f t="shared" ref="V209:Y209" ca="1" si="425">COUNTIF(INDIRECT(CONCATENATE($C209)),V$1)/COUNTA(INDIRECT(CONCATENATE($C209)))*100</f>
        <v>0</v>
      </c>
      <c r="W209" s="188">
        <f t="shared" ca="1" si="425"/>
        <v>2.4390243902439024</v>
      </c>
      <c r="X209" s="188">
        <f t="shared" ca="1" si="425"/>
        <v>2.4390243902439024</v>
      </c>
      <c r="Y209" s="188">
        <f t="shared" ca="1" si="425"/>
        <v>21.951219512195124</v>
      </c>
      <c r="Z209" s="189">
        <f t="shared" ca="1" si="4"/>
        <v>99.999999999999986</v>
      </c>
      <c r="AA209" s="180">
        <f t="shared" si="9"/>
        <v>417</v>
      </c>
      <c r="AB209" s="191" t="str">
        <f t="shared" si="5"/>
        <v>'Inverts POINT'!$PA$3:$PA$500</v>
      </c>
      <c r="AC209" s="188" t="e">
        <f t="array" aca="1" ref="AC209" ca="1">SUM(INDIRECT(CONCATENATE($AB209))*('Inverts POINT'!$A$3:$A$526=AC$1))</f>
        <v>#N/A</v>
      </c>
      <c r="AD209" s="188" t="e">
        <f t="array" aca="1" ref="AD209" ca="1">SUM(INDIRECT(CONCATENATE($AB209))*('Inverts POINT'!$A$3:$A$526=AD$1))</f>
        <v>#N/A</v>
      </c>
      <c r="AE209" s="188" t="e">
        <f t="array" aca="1" ref="AE209" ca="1">SUM(INDIRECT(CONCATENATE($AB209))*('Inverts POINT'!$A$3:$A$526=AE$1))</f>
        <v>#N/A</v>
      </c>
      <c r="AF209" s="188" t="e">
        <f t="array" aca="1" ref="AF209" ca="1">SUM(INDIRECT(CONCATENATE($AB209))*('Inverts POINT'!$A$3:$A$526=AF$1))</f>
        <v>#N/A</v>
      </c>
      <c r="AG209" s="188" t="e">
        <f t="array" aca="1" ref="AG209" ca="1">SUM(INDIRECT(CONCATENATE($AB209))*('Inverts POINT'!$A$3:$A$526=AG$1))</f>
        <v>#N/A</v>
      </c>
    </row>
    <row r="210" spans="1:33" ht="14.4">
      <c r="A210" s="174" t="s">
        <v>778</v>
      </c>
      <c r="B210" s="183">
        <f t="shared" si="411"/>
        <v>70</v>
      </c>
      <c r="C210" s="183" t="str">
        <f t="shared" si="408"/>
        <v>'POINT intercept 3'!$BR$3:$BR$2302</v>
      </c>
      <c r="D210" s="184">
        <f>VLOOKUP($A210,'Metadata POINT'!$A:$M,2,FALSE)</f>
        <v>43909</v>
      </c>
      <c r="E210" s="184" t="str">
        <f>VLOOKUP($A210,'Metadata POINT'!$A:$M,3,FALSE)</f>
        <v>(NT-C-3)</v>
      </c>
      <c r="F210" s="185" t="str">
        <f>VLOOKUP($A210,'Metadata POINT'!$A:$M,4,FALSE)</f>
        <v>Pilli Pipa</v>
      </c>
      <c r="G210" s="184" t="str">
        <f>VLOOKUP($A210,'Metadata POINT'!$A:$M,6,FALSE)</f>
        <v>Quirijn Schürmann</v>
      </c>
      <c r="H210" s="186">
        <f>VLOOKUP($A210,'Metadata POINT'!$A:$M,7,FALSE)</f>
        <v>0.47430555555555554</v>
      </c>
      <c r="I210" s="187">
        <f>VLOOKUP($A210,'Metadata POINT'!$A:$M,9,FALSE)</f>
        <v>3.2638888888888884E-2</v>
      </c>
      <c r="J210" s="184" t="str">
        <f>VLOOKUP($A210,'Metadata POINT'!$A:$M,10,FALSE)</f>
        <v>Depth 4,2</v>
      </c>
      <c r="K210" s="188">
        <f t="shared" ref="K210:T210" ca="1" si="426">COUNTIF(INDIRECT(CONCATENATE($C210)),K$1)/COUNTA(INDIRECT(CONCATENATE($C210)))*100</f>
        <v>19.512195121951219</v>
      </c>
      <c r="L210" s="188">
        <f t="shared" ca="1" si="426"/>
        <v>7.3170731707317067</v>
      </c>
      <c r="M210" s="188">
        <f t="shared" ca="1" si="426"/>
        <v>7.3170731707317067</v>
      </c>
      <c r="N210" s="188">
        <f t="shared" ca="1" si="426"/>
        <v>0</v>
      </c>
      <c r="O210" s="188">
        <f t="shared" ca="1" si="426"/>
        <v>9.7560975609756095</v>
      </c>
      <c r="P210" s="188">
        <f t="shared" ca="1" si="426"/>
        <v>2.4390243902439024</v>
      </c>
      <c r="Q210" s="188">
        <f t="shared" ca="1" si="426"/>
        <v>17.073170731707318</v>
      </c>
      <c r="R210" s="188">
        <f t="shared" ca="1" si="426"/>
        <v>2.4390243902439024</v>
      </c>
      <c r="S210" s="188">
        <f t="shared" ca="1" si="426"/>
        <v>4.8780487804878048</v>
      </c>
      <c r="T210" s="188">
        <f t="shared" ca="1" si="426"/>
        <v>2.4390243902439024</v>
      </c>
      <c r="U210" s="188">
        <f t="shared" ca="1" si="2"/>
        <v>2.4390243902439024</v>
      </c>
      <c r="V210" s="188">
        <f t="shared" ref="V210:Y210" ca="1" si="427">COUNTIF(INDIRECT(CONCATENATE($C210)),V$1)/COUNTA(INDIRECT(CONCATENATE($C210)))*100</f>
        <v>4.8780487804878048</v>
      </c>
      <c r="W210" s="188">
        <f t="shared" ca="1" si="427"/>
        <v>0</v>
      </c>
      <c r="X210" s="188">
        <f t="shared" ca="1" si="427"/>
        <v>9.7560975609756095</v>
      </c>
      <c r="Y210" s="188">
        <f t="shared" ca="1" si="427"/>
        <v>9.7560975609756095</v>
      </c>
      <c r="Z210" s="189">
        <f t="shared" ca="1" si="4"/>
        <v>99.999999999999972</v>
      </c>
      <c r="AA210" s="180">
        <f t="shared" si="9"/>
        <v>419</v>
      </c>
      <c r="AB210" s="191" t="str">
        <f t="shared" si="5"/>
        <v>'Inverts POINT'!$PC$3:$PC$500</v>
      </c>
      <c r="AC210" s="188" t="e">
        <f t="array" aca="1" ref="AC210" ca="1">SUM(INDIRECT(CONCATENATE($AB210))*('Inverts POINT'!$A$3:$A$526=AC$1))</f>
        <v>#N/A</v>
      </c>
      <c r="AD210" s="188" t="e">
        <f t="array" aca="1" ref="AD210" ca="1">SUM(INDIRECT(CONCATENATE($AB210))*('Inverts POINT'!$A$3:$A$526=AD$1))</f>
        <v>#N/A</v>
      </c>
      <c r="AE210" s="188" t="e">
        <f t="array" aca="1" ref="AE210" ca="1">SUM(INDIRECT(CONCATENATE($AB210))*('Inverts POINT'!$A$3:$A$526=AE$1))</f>
        <v>#N/A</v>
      </c>
      <c r="AF210" s="188" t="e">
        <f t="array" aca="1" ref="AF210" ca="1">SUM(INDIRECT(CONCATENATE($AB210))*('Inverts POINT'!$A$3:$A$526=AF$1))</f>
        <v>#N/A</v>
      </c>
      <c r="AG210" s="188" t="e">
        <f t="array" aca="1" ref="AG210" ca="1">SUM(INDIRECT(CONCATENATE($AB210))*('Inverts POINT'!$A$3:$A$526=AG$1))</f>
        <v>#N/A</v>
      </c>
    </row>
    <row r="211" spans="1:33" ht="14.4">
      <c r="A211" s="174" t="s">
        <v>780</v>
      </c>
      <c r="B211" s="183">
        <f t="shared" si="411"/>
        <v>78</v>
      </c>
      <c r="C211" s="183" t="str">
        <f t="shared" si="408"/>
        <v>'POINT intercept 3'!$BZ$3:$BZ$2302</v>
      </c>
      <c r="D211" s="184">
        <f>VLOOKUP($A211,'Metadata POINT'!$A:$M,2,FALSE)</f>
        <v>43922</v>
      </c>
      <c r="E211" s="184" t="str">
        <f>VLOOKUP($A211,'Metadata POINT'!$A:$M,3,FALSE)</f>
        <v>F-R-3</v>
      </c>
      <c r="F211" s="185" t="str">
        <f>VLOOKUP($A211,'Metadata POINT'!$A:$M,4,FALSE)</f>
        <v>Pilli Pipa</v>
      </c>
      <c r="G211" s="184" t="str">
        <f>VLOOKUP($A211,'Metadata POINT'!$A:$M,6,FALSE)</f>
        <v>Mgeni &amp; Hamadi</v>
      </c>
      <c r="H211" s="186">
        <f>VLOOKUP($A211,'Metadata POINT'!$A:$M,7,FALSE)</f>
        <v>0</v>
      </c>
      <c r="I211" s="187">
        <f>VLOOKUP($A211,'Metadata POINT'!$A:$M,9,FALSE)</f>
        <v>0</v>
      </c>
      <c r="J211" s="184" t="str">
        <f>VLOOKUP($A211,'Metadata POINT'!$A:$M,10,FALSE)</f>
        <v>Depth 9; Start time: 10:33</v>
      </c>
      <c r="K211" s="188">
        <f t="shared" ref="K211:T211" ca="1" si="428">COUNTIF(INDIRECT(CONCATENATE($C211)),K$1)/COUNTA(INDIRECT(CONCATENATE($C211)))*100</f>
        <v>0</v>
      </c>
      <c r="L211" s="188">
        <f t="shared" ca="1" si="428"/>
        <v>2.4390243902439024</v>
      </c>
      <c r="M211" s="188">
        <f t="shared" ca="1" si="428"/>
        <v>0</v>
      </c>
      <c r="N211" s="188">
        <f t="shared" ca="1" si="428"/>
        <v>0</v>
      </c>
      <c r="O211" s="188">
        <f t="shared" ca="1" si="428"/>
        <v>0</v>
      </c>
      <c r="P211" s="188">
        <f t="shared" ca="1" si="428"/>
        <v>0</v>
      </c>
      <c r="Q211" s="188">
        <f t="shared" ca="1" si="428"/>
        <v>0</v>
      </c>
      <c r="R211" s="188">
        <f t="shared" ca="1" si="428"/>
        <v>0</v>
      </c>
      <c r="S211" s="188">
        <f t="shared" ca="1" si="428"/>
        <v>0</v>
      </c>
      <c r="T211" s="188">
        <f t="shared" ca="1" si="428"/>
        <v>0</v>
      </c>
      <c r="U211" s="188">
        <f t="shared" ca="1" si="2"/>
        <v>0</v>
      </c>
      <c r="V211" s="188">
        <f t="shared" ref="V211:Y211" ca="1" si="429">COUNTIF(INDIRECT(CONCATENATE($C211)),V$1)/COUNTA(INDIRECT(CONCATENATE($C211)))*100</f>
        <v>0</v>
      </c>
      <c r="W211" s="188">
        <f t="shared" ca="1" si="429"/>
        <v>0</v>
      </c>
      <c r="X211" s="188">
        <f t="shared" ca="1" si="429"/>
        <v>80.487804878048792</v>
      </c>
      <c r="Y211" s="188">
        <f t="shared" ca="1" si="429"/>
        <v>17.073170731707318</v>
      </c>
      <c r="Z211" s="189">
        <f t="shared" ca="1" si="4"/>
        <v>100.00000000000001</v>
      </c>
      <c r="AA211" s="180">
        <f t="shared" si="9"/>
        <v>421</v>
      </c>
      <c r="AB211" s="191" t="str">
        <f t="shared" si="5"/>
        <v>'Inverts POINT'!$PE$3:$PE$500</v>
      </c>
      <c r="AC211" s="188" t="e">
        <f t="array" aca="1" ref="AC211" ca="1">SUM(INDIRECT(CONCATENATE($AB211))*('Inverts POINT'!$A$3:$A$526=AC$1))</f>
        <v>#N/A</v>
      </c>
      <c r="AD211" s="188" t="e">
        <f t="array" aca="1" ref="AD211" ca="1">SUM(INDIRECT(CONCATENATE($AB211))*('Inverts POINT'!$A$3:$A$526=AD$1))</f>
        <v>#N/A</v>
      </c>
      <c r="AE211" s="188" t="e">
        <f t="array" aca="1" ref="AE211" ca="1">SUM(INDIRECT(CONCATENATE($AB211))*('Inverts POINT'!$A$3:$A$526=AE$1))</f>
        <v>#N/A</v>
      </c>
      <c r="AF211" s="188" t="e">
        <f t="array" aca="1" ref="AF211" ca="1">SUM(INDIRECT(CONCATENATE($AB211))*('Inverts POINT'!$A$3:$A$526=AF$1))</f>
        <v>#N/A</v>
      </c>
      <c r="AG211" s="188" t="e">
        <f t="array" aca="1" ref="AG211" ca="1">SUM(INDIRECT(CONCATENATE($AB211))*('Inverts POINT'!$A$3:$A$526=AG$1))</f>
        <v>#N/A</v>
      </c>
    </row>
    <row r="212" spans="1:33" ht="14.4">
      <c r="A212" s="174" t="s">
        <v>783</v>
      </c>
      <c r="B212" s="183">
        <f t="shared" si="411"/>
        <v>86</v>
      </c>
      <c r="C212" s="183" t="str">
        <f t="shared" si="408"/>
        <v>'POINT intercept 3'!$CH$3:$CH$2302</v>
      </c>
      <c r="D212" s="184">
        <f>VLOOKUP($A212,'Metadata POINT'!$A:$M,2,FALSE)</f>
        <v>43922</v>
      </c>
      <c r="E212" s="184" t="str">
        <f>VLOOKUP($A212,'Metadata POINT'!$A:$M,3,FALSE)</f>
        <v>(F-R-3)</v>
      </c>
      <c r="F212" s="185" t="str">
        <f>VLOOKUP($A212,'Metadata POINT'!$A:$M,4,FALSE)</f>
        <v>Pilli Pipa</v>
      </c>
      <c r="G212" s="184" t="str">
        <f>VLOOKUP($A212,'Metadata POINT'!$A:$M,6,FALSE)</f>
        <v>Mgeni &amp; Hamadi</v>
      </c>
      <c r="H212" s="186">
        <f>VLOOKUP($A212,'Metadata POINT'!$A:$M,7,FALSE)</f>
        <v>0</v>
      </c>
      <c r="I212" s="187">
        <f>VLOOKUP($A212,'Metadata POINT'!$A:$M,9,FALSE)</f>
        <v>0</v>
      </c>
      <c r="J212" s="184" t="str">
        <f>VLOOKUP($A212,'Metadata POINT'!$A:$M,10,FALSE)</f>
        <v>Depth 4</v>
      </c>
      <c r="K212" s="188">
        <f t="shared" ref="K212:T212" ca="1" si="430">COUNTIF(INDIRECT(CONCATENATE($C212)),K$1)/COUNTA(INDIRECT(CONCATENATE($C212)))*100</f>
        <v>9.7560975609756095</v>
      </c>
      <c r="L212" s="188">
        <f t="shared" ca="1" si="430"/>
        <v>12.195121951219512</v>
      </c>
      <c r="M212" s="188">
        <f t="shared" ca="1" si="430"/>
        <v>4.8780487804878048</v>
      </c>
      <c r="N212" s="188">
        <f t="shared" ca="1" si="430"/>
        <v>0</v>
      </c>
      <c r="O212" s="188">
        <f t="shared" ca="1" si="430"/>
        <v>0</v>
      </c>
      <c r="P212" s="188">
        <f t="shared" ca="1" si="430"/>
        <v>9.7560975609756095</v>
      </c>
      <c r="Q212" s="188">
        <f t="shared" ca="1" si="430"/>
        <v>9.7560975609756095</v>
      </c>
      <c r="R212" s="188">
        <f t="shared" ca="1" si="430"/>
        <v>0</v>
      </c>
      <c r="S212" s="188">
        <f t="shared" ca="1" si="430"/>
        <v>0</v>
      </c>
      <c r="T212" s="188">
        <f t="shared" ca="1" si="430"/>
        <v>2.4390243902439024</v>
      </c>
      <c r="U212" s="188">
        <f t="shared" ca="1" si="2"/>
        <v>9.7560975609756095</v>
      </c>
      <c r="V212" s="188">
        <f t="shared" ref="V212:Y212" ca="1" si="431">COUNTIF(INDIRECT(CONCATENATE($C212)),V$1)/COUNTA(INDIRECT(CONCATENATE($C212)))*100</f>
        <v>7.3170731707317067</v>
      </c>
      <c r="W212" s="188">
        <f t="shared" ca="1" si="431"/>
        <v>0</v>
      </c>
      <c r="X212" s="188">
        <f t="shared" ca="1" si="431"/>
        <v>24.390243902439025</v>
      </c>
      <c r="Y212" s="188">
        <f t="shared" ca="1" si="431"/>
        <v>9.7560975609756095</v>
      </c>
      <c r="Z212" s="189">
        <f t="shared" ca="1" si="4"/>
        <v>100</v>
      </c>
      <c r="AA212" s="180">
        <f t="shared" si="9"/>
        <v>423</v>
      </c>
      <c r="AB212" s="191" t="str">
        <f t="shared" si="5"/>
        <v>'Inverts POINT'!$PG$3:$PG$500</v>
      </c>
      <c r="AC212" s="188" t="e">
        <f t="array" aca="1" ref="AC212" ca="1">SUM(INDIRECT(CONCATENATE($AB212))*('Inverts POINT'!$A$3:$A$526=AC$1))</f>
        <v>#N/A</v>
      </c>
      <c r="AD212" s="188" t="e">
        <f t="array" aca="1" ref="AD212" ca="1">SUM(INDIRECT(CONCATENATE($AB212))*('Inverts POINT'!$A$3:$A$526=AD$1))</f>
        <v>#N/A</v>
      </c>
      <c r="AE212" s="188" t="e">
        <f t="array" aca="1" ref="AE212" ca="1">SUM(INDIRECT(CONCATENATE($AB212))*('Inverts POINT'!$A$3:$A$526=AE$1))</f>
        <v>#N/A</v>
      </c>
      <c r="AF212" s="188" t="e">
        <f t="array" aca="1" ref="AF212" ca="1">SUM(INDIRECT(CONCATENATE($AB212))*('Inverts POINT'!$A$3:$A$526=AF$1))</f>
        <v>#N/A</v>
      </c>
      <c r="AG212" s="188" t="e">
        <f t="array" aca="1" ref="AG212" ca="1">SUM(INDIRECT(CONCATENATE($AB212))*('Inverts POINT'!$A$3:$A$526=AG$1))</f>
        <v>#N/A</v>
      </c>
    </row>
    <row r="213" spans="1:33" ht="14.4">
      <c r="A213" s="174" t="s">
        <v>784</v>
      </c>
      <c r="B213" s="183">
        <f t="shared" si="411"/>
        <v>94</v>
      </c>
      <c r="C213" s="183" t="str">
        <f t="shared" si="408"/>
        <v>'POINT intercept 3'!$CP$3:$CP$2302</v>
      </c>
      <c r="D213" s="184">
        <f>VLOOKUP($A213,'Metadata POINT'!$A:$M,2,FALSE)</f>
        <v>43922</v>
      </c>
      <c r="E213" s="184" t="str">
        <f>VLOOKUP($A213,'Metadata POINT'!$A:$M,3,FALSE)</f>
        <v>F-R-4</v>
      </c>
      <c r="F213" s="185" t="str">
        <f>VLOOKUP($A213,'Metadata POINT'!$A:$M,4,FALSE)</f>
        <v>Pilli Pipa</v>
      </c>
      <c r="G213" s="184" t="str">
        <f>VLOOKUP($A213,'Metadata POINT'!$A:$M,6,FALSE)</f>
        <v>Mgeni &amp; Hamadi</v>
      </c>
      <c r="H213" s="186">
        <f>VLOOKUP($A213,'Metadata POINT'!$A:$M,7,FALSE)</f>
        <v>0</v>
      </c>
      <c r="I213" s="187">
        <f>VLOOKUP($A213,'Metadata POINT'!$A:$M,9,FALSE)</f>
        <v>0</v>
      </c>
      <c r="J213" s="184" t="str">
        <f>VLOOKUP($A213,'Metadata POINT'!$A:$M,10,FALSE)</f>
        <v>Depth 5,4; Start time: 11:15</v>
      </c>
      <c r="K213" s="188">
        <f t="shared" ref="K213:T213" ca="1" si="432">COUNTIF(INDIRECT(CONCATENATE($C213)),K$1)/COUNTA(INDIRECT(CONCATENATE($C213)))*100</f>
        <v>0</v>
      </c>
      <c r="L213" s="188">
        <f t="shared" ca="1" si="432"/>
        <v>2.4390243902439024</v>
      </c>
      <c r="M213" s="188">
        <f t="shared" ca="1" si="432"/>
        <v>0</v>
      </c>
      <c r="N213" s="188">
        <f t="shared" ca="1" si="432"/>
        <v>0</v>
      </c>
      <c r="O213" s="188">
        <f t="shared" ca="1" si="432"/>
        <v>0</v>
      </c>
      <c r="P213" s="188">
        <f t="shared" ca="1" si="432"/>
        <v>0</v>
      </c>
      <c r="Q213" s="188">
        <f t="shared" ca="1" si="432"/>
        <v>0</v>
      </c>
      <c r="R213" s="188">
        <f t="shared" ca="1" si="432"/>
        <v>0</v>
      </c>
      <c r="S213" s="188">
        <f t="shared" ca="1" si="432"/>
        <v>0</v>
      </c>
      <c r="T213" s="188">
        <f t="shared" ca="1" si="432"/>
        <v>0</v>
      </c>
      <c r="U213" s="188">
        <f t="shared" ca="1" si="2"/>
        <v>0</v>
      </c>
      <c r="V213" s="188">
        <f t="shared" ref="V213:Y213" ca="1" si="433">COUNTIF(INDIRECT(CONCATENATE($C213)),V$1)/COUNTA(INDIRECT(CONCATENATE($C213)))*100</f>
        <v>0</v>
      </c>
      <c r="W213" s="188">
        <f t="shared" ca="1" si="433"/>
        <v>0</v>
      </c>
      <c r="X213" s="188">
        <f t="shared" ca="1" si="433"/>
        <v>12.195121951219512</v>
      </c>
      <c r="Y213" s="188">
        <f t="shared" ca="1" si="433"/>
        <v>85.365853658536579</v>
      </c>
      <c r="Z213" s="189">
        <f t="shared" ca="1" si="4"/>
        <v>100</v>
      </c>
      <c r="AA213" s="180">
        <f t="shared" si="9"/>
        <v>425</v>
      </c>
      <c r="AB213" s="191" t="str">
        <f t="shared" si="5"/>
        <v>'Inverts POINT'!$PI$3:$PI$500</v>
      </c>
      <c r="AC213" s="188" t="e">
        <f t="array" aca="1" ref="AC213" ca="1">SUM(INDIRECT(CONCATENATE($AB213))*('Inverts POINT'!$A$3:$A$526=AC$1))</f>
        <v>#N/A</v>
      </c>
      <c r="AD213" s="188" t="e">
        <f t="array" aca="1" ref="AD213" ca="1">SUM(INDIRECT(CONCATENATE($AB213))*('Inverts POINT'!$A$3:$A$526=AD$1))</f>
        <v>#N/A</v>
      </c>
      <c r="AE213" s="188" t="e">
        <f t="array" aca="1" ref="AE213" ca="1">SUM(INDIRECT(CONCATENATE($AB213))*('Inverts POINT'!$A$3:$A$526=AE$1))</f>
        <v>#N/A</v>
      </c>
      <c r="AF213" s="188" t="e">
        <f t="array" aca="1" ref="AF213" ca="1">SUM(INDIRECT(CONCATENATE($AB213))*('Inverts POINT'!$A$3:$A$526=AF$1))</f>
        <v>#N/A</v>
      </c>
      <c r="AG213" s="188" t="e">
        <f t="array" aca="1" ref="AG213" ca="1">SUM(INDIRECT(CONCATENATE($AB213))*('Inverts POINT'!$A$3:$A$526=AG$1))</f>
        <v>#N/A</v>
      </c>
    </row>
    <row r="214" spans="1:33" ht="14.4">
      <c r="A214" s="174" t="s">
        <v>786</v>
      </c>
      <c r="B214" s="183">
        <f t="shared" si="411"/>
        <v>102</v>
      </c>
      <c r="C214" s="183" t="str">
        <f t="shared" si="408"/>
        <v>'POINT intercept 3'!$CX$3:$CX$2302</v>
      </c>
      <c r="D214" s="184">
        <f>VLOOKUP($A214,'Metadata POINT'!$A:$M,2,FALSE)</f>
        <v>43922</v>
      </c>
      <c r="E214" s="184" t="str">
        <f>VLOOKUP($A214,'Metadata POINT'!$A:$M,3,FALSE)</f>
        <v>(F-R-4)</v>
      </c>
      <c r="F214" s="185" t="str">
        <f>VLOOKUP($A214,'Metadata POINT'!$A:$M,4,FALSE)</f>
        <v>Pilli Pipa</v>
      </c>
      <c r="G214" s="184" t="str">
        <f>VLOOKUP($A214,'Metadata POINT'!$A:$M,6,FALSE)</f>
        <v>Mgeni &amp; Hamadi</v>
      </c>
      <c r="H214" s="186">
        <f>VLOOKUP($A214,'Metadata POINT'!$A:$M,7,FALSE)</f>
        <v>0</v>
      </c>
      <c r="I214" s="187">
        <f>VLOOKUP($A214,'Metadata POINT'!$A:$M,9,FALSE)</f>
        <v>0</v>
      </c>
      <c r="J214" s="184" t="str">
        <f>VLOOKUP($A214,'Metadata POINT'!$A:$M,10,FALSE)</f>
        <v>Depth 5,0</v>
      </c>
      <c r="K214" s="188">
        <f t="shared" ref="K214:T214" ca="1" si="434">COUNTIF(INDIRECT(CONCATENATE($C214)),K$1)/COUNTA(INDIRECT(CONCATENATE($C214)))*100</f>
        <v>14.634146341463413</v>
      </c>
      <c r="L214" s="188">
        <f t="shared" ca="1" si="434"/>
        <v>26.829268292682929</v>
      </c>
      <c r="M214" s="188">
        <f t="shared" ca="1" si="434"/>
        <v>4.8780487804878048</v>
      </c>
      <c r="N214" s="188">
        <f t="shared" ca="1" si="434"/>
        <v>0</v>
      </c>
      <c r="O214" s="188">
        <f t="shared" ca="1" si="434"/>
        <v>0</v>
      </c>
      <c r="P214" s="188">
        <f t="shared" ca="1" si="434"/>
        <v>0</v>
      </c>
      <c r="Q214" s="188">
        <f t="shared" ca="1" si="434"/>
        <v>0</v>
      </c>
      <c r="R214" s="188">
        <f t="shared" ca="1" si="434"/>
        <v>0</v>
      </c>
      <c r="S214" s="188">
        <f t="shared" ca="1" si="434"/>
        <v>0</v>
      </c>
      <c r="T214" s="188">
        <f t="shared" ca="1" si="434"/>
        <v>0</v>
      </c>
      <c r="U214" s="188">
        <f t="shared" ca="1" si="2"/>
        <v>14.634146341463413</v>
      </c>
      <c r="V214" s="188">
        <f t="shared" ref="V214:Y214" ca="1" si="435">COUNTIF(INDIRECT(CONCATENATE($C214)),V$1)/COUNTA(INDIRECT(CONCATENATE($C214)))*100</f>
        <v>0</v>
      </c>
      <c r="W214" s="188">
        <f t="shared" ca="1" si="435"/>
        <v>0</v>
      </c>
      <c r="X214" s="188">
        <f t="shared" ca="1" si="435"/>
        <v>24.390243902439025</v>
      </c>
      <c r="Y214" s="188">
        <f t="shared" ca="1" si="435"/>
        <v>14.634146341463413</v>
      </c>
      <c r="Z214" s="189">
        <f t="shared" ca="1" si="4"/>
        <v>100</v>
      </c>
      <c r="AA214" s="180">
        <f t="shared" si="9"/>
        <v>427</v>
      </c>
      <c r="AB214" s="191" t="str">
        <f t="shared" si="5"/>
        <v>'Inverts POINT'!$PK$3:$PK$500</v>
      </c>
      <c r="AC214" s="188" t="e">
        <f t="array" aca="1" ref="AC214" ca="1">SUM(INDIRECT(CONCATENATE($AB214))*('Inverts POINT'!$A$3:$A$526=AC$1))</f>
        <v>#N/A</v>
      </c>
      <c r="AD214" s="188" t="e">
        <f t="array" aca="1" ref="AD214" ca="1">SUM(INDIRECT(CONCATENATE($AB214))*('Inverts POINT'!$A$3:$A$526=AD$1))</f>
        <v>#N/A</v>
      </c>
      <c r="AE214" s="188" t="e">
        <f t="array" aca="1" ref="AE214" ca="1">SUM(INDIRECT(CONCATENATE($AB214))*('Inverts POINT'!$A$3:$A$526=AE$1))</f>
        <v>#N/A</v>
      </c>
      <c r="AF214" s="188" t="e">
        <f t="array" aca="1" ref="AF214" ca="1">SUM(INDIRECT(CONCATENATE($AB214))*('Inverts POINT'!$A$3:$A$526=AF$1))</f>
        <v>#N/A</v>
      </c>
      <c r="AG214" s="188" t="e">
        <f t="array" aca="1" ref="AG214" ca="1">SUM(INDIRECT(CONCATENATE($AB214))*('Inverts POINT'!$A$3:$A$526=AG$1))</f>
        <v>#N/A</v>
      </c>
    </row>
    <row r="215" spans="1:33" ht="14.4">
      <c r="A215" s="174" t="s">
        <v>787</v>
      </c>
      <c r="B215" s="183">
        <f t="shared" si="411"/>
        <v>110</v>
      </c>
      <c r="C215" s="183" t="str">
        <f t="shared" si="408"/>
        <v>'POINT intercept 3'!$DF$3:$DF$2302</v>
      </c>
      <c r="D215" s="184">
        <f>VLOOKUP($A215,'Metadata POINT'!$A:$M,2,FALSE)</f>
        <v>43922</v>
      </c>
      <c r="E215" s="184" t="str">
        <f>VLOOKUP($A215,'Metadata POINT'!$A:$M,3,FALSE)</f>
        <v>F-R-5</v>
      </c>
      <c r="F215" s="185" t="str">
        <f>VLOOKUP($A215,'Metadata POINT'!$A:$M,4,FALSE)</f>
        <v>Pilli Pipa</v>
      </c>
      <c r="G215" s="184" t="str">
        <f>VLOOKUP($A215,'Metadata POINT'!$A:$M,6,FALSE)</f>
        <v>Mgeni &amp; Hamadi</v>
      </c>
      <c r="H215" s="186">
        <f>VLOOKUP($A215,'Metadata POINT'!$A:$M,7,FALSE)</f>
        <v>0</v>
      </c>
      <c r="I215" s="187">
        <f>VLOOKUP($A215,'Metadata POINT'!$A:$M,9,FALSE)</f>
        <v>0</v>
      </c>
      <c r="J215" s="184" t="str">
        <f>VLOOKUP($A215,'Metadata POINT'!$A:$M,10,FALSE)</f>
        <v>Depth 6,6; Start time: 10:45</v>
      </c>
      <c r="K215" s="188">
        <f t="shared" ref="K215:T215" ca="1" si="436">COUNTIF(INDIRECT(CONCATENATE($C215)),K$1)/COUNTA(INDIRECT(CONCATENATE($C215)))*100</f>
        <v>2.4390243902439024</v>
      </c>
      <c r="L215" s="188">
        <f t="shared" ca="1" si="436"/>
        <v>2.4390243902439024</v>
      </c>
      <c r="M215" s="188">
        <f t="shared" ca="1" si="436"/>
        <v>2.4390243902439024</v>
      </c>
      <c r="N215" s="188">
        <f t="shared" ca="1" si="436"/>
        <v>0</v>
      </c>
      <c r="O215" s="188">
        <f t="shared" ca="1" si="436"/>
        <v>0</v>
      </c>
      <c r="P215" s="188">
        <f t="shared" ca="1" si="436"/>
        <v>0</v>
      </c>
      <c r="Q215" s="188">
        <f t="shared" ca="1" si="436"/>
        <v>0</v>
      </c>
      <c r="R215" s="188">
        <f t="shared" ca="1" si="436"/>
        <v>0</v>
      </c>
      <c r="S215" s="188">
        <f t="shared" ca="1" si="436"/>
        <v>0</v>
      </c>
      <c r="T215" s="188">
        <f t="shared" ca="1" si="436"/>
        <v>0</v>
      </c>
      <c r="U215" s="188">
        <f t="shared" ca="1" si="2"/>
        <v>0</v>
      </c>
      <c r="V215" s="188">
        <f t="shared" ref="V215:Y215" ca="1" si="437">COUNTIF(INDIRECT(CONCATENATE($C215)),V$1)/COUNTA(INDIRECT(CONCATENATE($C215)))*100</f>
        <v>0</v>
      </c>
      <c r="W215" s="188">
        <f t="shared" ca="1" si="437"/>
        <v>0</v>
      </c>
      <c r="X215" s="188">
        <f t="shared" ca="1" si="437"/>
        <v>4.8780487804878048</v>
      </c>
      <c r="Y215" s="188">
        <f t="shared" ca="1" si="437"/>
        <v>87.804878048780495</v>
      </c>
      <c r="Z215" s="189">
        <f t="shared" ca="1" si="4"/>
        <v>100</v>
      </c>
      <c r="AA215" s="180">
        <f t="shared" si="9"/>
        <v>429</v>
      </c>
      <c r="AB215" s="191" t="str">
        <f t="shared" si="5"/>
        <v>'Inverts POINT'!$PM$3:$PM$500</v>
      </c>
      <c r="AC215" s="188" t="e">
        <f t="array" aca="1" ref="AC215" ca="1">SUM(INDIRECT(CONCATENATE($AB215))*('Inverts POINT'!$A$3:$A$526=AC$1))</f>
        <v>#N/A</v>
      </c>
      <c r="AD215" s="188" t="e">
        <f t="array" aca="1" ref="AD215" ca="1">SUM(INDIRECT(CONCATENATE($AB215))*('Inverts POINT'!$A$3:$A$526=AD$1))</f>
        <v>#N/A</v>
      </c>
      <c r="AE215" s="188" t="e">
        <f t="array" aca="1" ref="AE215" ca="1">SUM(INDIRECT(CONCATENATE($AB215))*('Inverts POINT'!$A$3:$A$526=AE$1))</f>
        <v>#N/A</v>
      </c>
      <c r="AF215" s="188" t="e">
        <f t="array" aca="1" ref="AF215" ca="1">SUM(INDIRECT(CONCATENATE($AB215))*('Inverts POINT'!$A$3:$A$526=AF$1))</f>
        <v>#N/A</v>
      </c>
      <c r="AG215" s="188" t="e">
        <f t="array" aca="1" ref="AG215" ca="1">SUM(INDIRECT(CONCATENATE($AB215))*('Inverts POINT'!$A$3:$A$526=AG$1))</f>
        <v>#N/A</v>
      </c>
    </row>
    <row r="216" spans="1:33" ht="14.4">
      <c r="A216" s="174" t="s">
        <v>789</v>
      </c>
      <c r="B216" s="183">
        <f t="shared" si="411"/>
        <v>118</v>
      </c>
      <c r="C216" s="183" t="str">
        <f t="shared" si="408"/>
        <v>'POINT intercept 3'!$DN$3:$DN$2302</v>
      </c>
      <c r="D216" s="184">
        <f>VLOOKUP($A216,'Metadata POINT'!$A:$M,2,FALSE)</f>
        <v>43922</v>
      </c>
      <c r="E216" s="184" t="str">
        <f>VLOOKUP($A216,'Metadata POINT'!$A:$M,3,FALSE)</f>
        <v>(F-R-5)</v>
      </c>
      <c r="F216" s="185" t="str">
        <f>VLOOKUP($A216,'Metadata POINT'!$A:$M,4,FALSE)</f>
        <v>Pilli Pipa</v>
      </c>
      <c r="G216" s="184" t="str">
        <f>VLOOKUP($A216,'Metadata POINT'!$A:$M,6,FALSE)</f>
        <v>Mgeni &amp; Hamadi</v>
      </c>
      <c r="H216" s="186">
        <f>VLOOKUP($A216,'Metadata POINT'!$A:$M,7,FALSE)</f>
        <v>0</v>
      </c>
      <c r="I216" s="187">
        <f>VLOOKUP($A216,'Metadata POINT'!$A:$M,9,FALSE)</f>
        <v>0</v>
      </c>
      <c r="J216" s="184" t="str">
        <f>VLOOKUP($A216,'Metadata POINT'!$A:$M,10,FALSE)</f>
        <v>Depth 4</v>
      </c>
      <c r="K216" s="188">
        <f t="shared" ref="K216:T216" ca="1" si="438">COUNTIF(INDIRECT(CONCATENATE($C216)),K$1)/COUNTA(INDIRECT(CONCATENATE($C216)))*100</f>
        <v>34.146341463414636</v>
      </c>
      <c r="L216" s="188">
        <f t="shared" ca="1" si="438"/>
        <v>7.3170731707317067</v>
      </c>
      <c r="M216" s="188">
        <f t="shared" ca="1" si="438"/>
        <v>0</v>
      </c>
      <c r="N216" s="188">
        <f t="shared" ca="1" si="438"/>
        <v>0</v>
      </c>
      <c r="O216" s="188">
        <f t="shared" ca="1" si="438"/>
        <v>0</v>
      </c>
      <c r="P216" s="188">
        <f t="shared" ca="1" si="438"/>
        <v>2.4390243902439024</v>
      </c>
      <c r="Q216" s="188">
        <f t="shared" ca="1" si="438"/>
        <v>0</v>
      </c>
      <c r="R216" s="188">
        <f t="shared" ca="1" si="438"/>
        <v>0</v>
      </c>
      <c r="S216" s="188">
        <f t="shared" ca="1" si="438"/>
        <v>0</v>
      </c>
      <c r="T216" s="188">
        <f t="shared" ca="1" si="438"/>
        <v>0</v>
      </c>
      <c r="U216" s="188">
        <f t="shared" ca="1" si="2"/>
        <v>7.3170731707317067</v>
      </c>
      <c r="V216" s="188">
        <f t="shared" ref="V216:Y216" ca="1" si="439">COUNTIF(INDIRECT(CONCATENATE($C216)),V$1)/COUNTA(INDIRECT(CONCATENATE($C216)))*100</f>
        <v>17.073170731707318</v>
      </c>
      <c r="W216" s="188">
        <f t="shared" ca="1" si="439"/>
        <v>0</v>
      </c>
      <c r="X216" s="188">
        <f t="shared" ca="1" si="439"/>
        <v>21.951219512195124</v>
      </c>
      <c r="Y216" s="188">
        <f t="shared" ca="1" si="439"/>
        <v>9.7560975609756095</v>
      </c>
      <c r="Z216" s="189">
        <f t="shared" ca="1" si="4"/>
        <v>100</v>
      </c>
      <c r="AA216" s="180">
        <f t="shared" si="9"/>
        <v>431</v>
      </c>
      <c r="AB216" s="191" t="str">
        <f t="shared" si="5"/>
        <v>'Inverts POINT'!$PO$3:$PO$500</v>
      </c>
      <c r="AC216" s="188" t="e">
        <f t="array" aca="1" ref="AC216" ca="1">SUM(INDIRECT(CONCATENATE($AB216))*('Inverts POINT'!$A$3:$A$526=AC$1))</f>
        <v>#N/A</v>
      </c>
      <c r="AD216" s="188" t="e">
        <f t="array" aca="1" ref="AD216" ca="1">SUM(INDIRECT(CONCATENATE($AB216))*('Inverts POINT'!$A$3:$A$526=AD$1))</f>
        <v>#N/A</v>
      </c>
      <c r="AE216" s="188" t="e">
        <f t="array" aca="1" ref="AE216" ca="1">SUM(INDIRECT(CONCATENATE($AB216))*('Inverts POINT'!$A$3:$A$526=AE$1))</f>
        <v>#N/A</v>
      </c>
      <c r="AF216" s="188" t="e">
        <f t="array" aca="1" ref="AF216" ca="1">SUM(INDIRECT(CONCATENATE($AB216))*('Inverts POINT'!$A$3:$A$526=AF$1))</f>
        <v>#N/A</v>
      </c>
      <c r="AG216" s="188" t="e">
        <f t="array" aca="1" ref="AG216" ca="1">SUM(INDIRECT(CONCATENATE($AB216))*('Inverts POINT'!$A$3:$A$526=AG$1))</f>
        <v>#N/A</v>
      </c>
    </row>
    <row r="217" spans="1:33" ht="14.4">
      <c r="A217" s="174" t="s">
        <v>790</v>
      </c>
      <c r="B217" s="183">
        <f t="shared" si="411"/>
        <v>126</v>
      </c>
      <c r="C217" s="183" t="str">
        <f t="shared" si="408"/>
        <v>'POINT intercept 3'!$DV$3:$DV$2302</v>
      </c>
      <c r="D217" s="184">
        <f>VLOOKUP($A217,'Metadata POINT'!$A:$M,2,FALSE)</f>
        <v>43929</v>
      </c>
      <c r="E217" s="184" t="str">
        <f>VLOOKUP($A217,'Metadata POINT'!$A:$M,3,FALSE)</f>
        <v>NT-R-5</v>
      </c>
      <c r="F217" s="185" t="str">
        <f>VLOOKUP($A217,'Metadata POINT'!$A:$M,4,FALSE)</f>
        <v>Pilli Pipa</v>
      </c>
      <c r="G217" s="184" t="str">
        <f>VLOOKUP($A217,'Metadata POINT'!$A:$M,6,FALSE)</f>
        <v>Mgeni &amp; Hamadi</v>
      </c>
      <c r="H217" s="186">
        <f>VLOOKUP($A217,'Metadata POINT'!$A:$M,7,FALSE)</f>
        <v>0.4236111111111111</v>
      </c>
      <c r="I217" s="187">
        <f>VLOOKUP($A217,'Metadata POINT'!$A:$M,9,FALSE)</f>
        <v>2.0833333333333315E-2</v>
      </c>
      <c r="J217" s="184" t="str">
        <f>VLOOKUP($A217,'Metadata POINT'!$A:$M,10,FALSE)</f>
        <v>Depth 8</v>
      </c>
      <c r="K217" s="188">
        <f t="shared" ref="K217:T217" ca="1" si="440">COUNTIF(INDIRECT(CONCATENATE($C217)),K$1)/COUNTA(INDIRECT(CONCATENATE($C217)))*100</f>
        <v>2.4390243902439024</v>
      </c>
      <c r="L217" s="188">
        <f t="shared" ca="1" si="440"/>
        <v>7.3170731707317067</v>
      </c>
      <c r="M217" s="188">
        <f t="shared" ca="1" si="440"/>
        <v>0</v>
      </c>
      <c r="N217" s="188">
        <f t="shared" ca="1" si="440"/>
        <v>0</v>
      </c>
      <c r="O217" s="188">
        <f t="shared" ca="1" si="440"/>
        <v>0</v>
      </c>
      <c r="P217" s="188">
        <f t="shared" ca="1" si="440"/>
        <v>0</v>
      </c>
      <c r="Q217" s="188">
        <f t="shared" ca="1" si="440"/>
        <v>0</v>
      </c>
      <c r="R217" s="188">
        <f t="shared" ca="1" si="440"/>
        <v>0</v>
      </c>
      <c r="S217" s="188">
        <f t="shared" ca="1" si="440"/>
        <v>0</v>
      </c>
      <c r="T217" s="188">
        <f t="shared" ca="1" si="440"/>
        <v>0</v>
      </c>
      <c r="U217" s="188">
        <f t="shared" ca="1" si="2"/>
        <v>0</v>
      </c>
      <c r="V217" s="188">
        <f t="shared" ref="V217:Y217" ca="1" si="441">COUNTIF(INDIRECT(CONCATENATE($C217)),V$1)/COUNTA(INDIRECT(CONCATENATE($C217)))*100</f>
        <v>7.3170731707317067</v>
      </c>
      <c r="W217" s="188">
        <f t="shared" ca="1" si="441"/>
        <v>0</v>
      </c>
      <c r="X217" s="188">
        <f t="shared" ca="1" si="441"/>
        <v>2.4390243902439024</v>
      </c>
      <c r="Y217" s="188">
        <f t="shared" ca="1" si="441"/>
        <v>80.487804878048792</v>
      </c>
      <c r="Z217" s="189">
        <f t="shared" ca="1" si="4"/>
        <v>100</v>
      </c>
      <c r="AA217" s="180">
        <f t="shared" si="9"/>
        <v>433</v>
      </c>
      <c r="AB217" s="191" t="str">
        <f t="shared" si="5"/>
        <v>'Inverts POINT'!$PQ$3:$PQ$500</v>
      </c>
      <c r="AC217" s="188" t="e">
        <f t="array" aca="1" ref="AC217" ca="1">SUM(INDIRECT(CONCATENATE($AB217))*('Inverts POINT'!$A$3:$A$526=AC$1))</f>
        <v>#N/A</v>
      </c>
      <c r="AD217" s="188" t="e">
        <f t="array" aca="1" ref="AD217" ca="1">SUM(INDIRECT(CONCATENATE($AB217))*('Inverts POINT'!$A$3:$A$526=AD$1))</f>
        <v>#N/A</v>
      </c>
      <c r="AE217" s="188" t="e">
        <f t="array" aca="1" ref="AE217" ca="1">SUM(INDIRECT(CONCATENATE($AB217))*('Inverts POINT'!$A$3:$A$526=AE$1))</f>
        <v>#N/A</v>
      </c>
      <c r="AF217" s="188" t="e">
        <f t="array" aca="1" ref="AF217" ca="1">SUM(INDIRECT(CONCATENATE($AB217))*('Inverts POINT'!$A$3:$A$526=AF$1))</f>
        <v>#N/A</v>
      </c>
      <c r="AG217" s="188" t="e">
        <f t="array" aca="1" ref="AG217" ca="1">SUM(INDIRECT(CONCATENATE($AB217))*('Inverts POINT'!$A$3:$A$526=AG$1))</f>
        <v>#N/A</v>
      </c>
    </row>
    <row r="218" spans="1:33" ht="14.4">
      <c r="A218" s="174" t="s">
        <v>791</v>
      </c>
      <c r="B218" s="183">
        <f t="shared" si="411"/>
        <v>134</v>
      </c>
      <c r="C218" s="183" t="str">
        <f t="shared" si="408"/>
        <v>'POINT intercept 3'!$ED$3:$ED$2302</v>
      </c>
      <c r="D218" s="184">
        <f>VLOOKUP($A218,'Metadata POINT'!$A:$M,2,FALSE)</f>
        <v>43929</v>
      </c>
      <c r="E218" s="184" t="str">
        <f>VLOOKUP($A218,'Metadata POINT'!$A:$M,3,FALSE)</f>
        <v>F-R-1</v>
      </c>
      <c r="F218" s="185" t="str">
        <f>VLOOKUP($A218,'Metadata POINT'!$A:$M,4,FALSE)</f>
        <v>Pilli Pipa</v>
      </c>
      <c r="G218" s="184" t="str">
        <f>VLOOKUP($A218,'Metadata POINT'!$A:$M,6,FALSE)</f>
        <v>Mgeni &amp; Hamadi</v>
      </c>
      <c r="H218" s="186">
        <f>VLOOKUP($A218,'Metadata POINT'!$A:$M,7,FALSE)</f>
        <v>0.65555555555555556</v>
      </c>
      <c r="I218" s="187">
        <f>VLOOKUP($A218,'Metadata POINT'!$A:$M,9,FALSE)</f>
        <v>1.388888888888884E-2</v>
      </c>
      <c r="J218" s="184" t="str">
        <f>VLOOKUP($A218,'Metadata POINT'!$A:$M,10,FALSE)</f>
        <v>Depth 10,7</v>
      </c>
      <c r="K218" s="188">
        <f t="shared" ref="K218:T218" ca="1" si="442">COUNTIF(INDIRECT(CONCATENATE($C218)),K$1)/COUNTA(INDIRECT(CONCATENATE($C218)))*100</f>
        <v>0</v>
      </c>
      <c r="L218" s="188">
        <f t="shared" ca="1" si="442"/>
        <v>14.634146341463413</v>
      </c>
      <c r="M218" s="188">
        <f t="shared" ca="1" si="442"/>
        <v>4.8780487804878048</v>
      </c>
      <c r="N218" s="188">
        <f t="shared" ca="1" si="442"/>
        <v>0</v>
      </c>
      <c r="O218" s="188">
        <f t="shared" ca="1" si="442"/>
        <v>0</v>
      </c>
      <c r="P218" s="188">
        <f t="shared" ca="1" si="442"/>
        <v>0</v>
      </c>
      <c r="Q218" s="188">
        <f t="shared" ca="1" si="442"/>
        <v>0</v>
      </c>
      <c r="R218" s="188">
        <f t="shared" ca="1" si="442"/>
        <v>0</v>
      </c>
      <c r="S218" s="188">
        <f t="shared" ca="1" si="442"/>
        <v>0</v>
      </c>
      <c r="T218" s="188">
        <f t="shared" ca="1" si="442"/>
        <v>0</v>
      </c>
      <c r="U218" s="188">
        <f t="shared" ca="1" si="2"/>
        <v>0</v>
      </c>
      <c r="V218" s="188">
        <f t="shared" ref="V218:Y218" ca="1" si="443">COUNTIF(INDIRECT(CONCATENATE($C218)),V$1)/COUNTA(INDIRECT(CONCATENATE($C218)))*100</f>
        <v>12.195121951219512</v>
      </c>
      <c r="W218" s="188">
        <f t="shared" ca="1" si="443"/>
        <v>0</v>
      </c>
      <c r="X218" s="188">
        <f t="shared" ca="1" si="443"/>
        <v>0</v>
      </c>
      <c r="Y218" s="188">
        <f t="shared" ca="1" si="443"/>
        <v>68.292682926829272</v>
      </c>
      <c r="Z218" s="189">
        <f t="shared" ca="1" si="4"/>
        <v>100</v>
      </c>
      <c r="AA218" s="180">
        <f t="shared" si="9"/>
        <v>435</v>
      </c>
      <c r="AB218" s="191" t="str">
        <f t="shared" si="5"/>
        <v>'Inverts POINT'!$PS$3:$PS$500</v>
      </c>
      <c r="AC218" s="188" t="e">
        <f t="array" aca="1" ref="AC218" ca="1">SUM(INDIRECT(CONCATENATE($AB218))*('Inverts POINT'!$A$3:$A$526=AC$1))</f>
        <v>#N/A</v>
      </c>
      <c r="AD218" s="188" t="e">
        <f t="array" aca="1" ref="AD218" ca="1">SUM(INDIRECT(CONCATENATE($AB218))*('Inverts POINT'!$A$3:$A$526=AD$1))</f>
        <v>#N/A</v>
      </c>
      <c r="AE218" s="188" t="e">
        <f t="array" aca="1" ref="AE218" ca="1">SUM(INDIRECT(CONCATENATE($AB218))*('Inverts POINT'!$A$3:$A$526=AE$1))</f>
        <v>#N/A</v>
      </c>
      <c r="AF218" s="188" t="e">
        <f t="array" aca="1" ref="AF218" ca="1">SUM(INDIRECT(CONCATENATE($AB218))*('Inverts POINT'!$A$3:$A$526=AF$1))</f>
        <v>#N/A</v>
      </c>
      <c r="AG218" s="188" t="e">
        <f t="array" aca="1" ref="AG218" ca="1">SUM(INDIRECT(CONCATENATE($AB218))*('Inverts POINT'!$A$3:$A$526=AG$1))</f>
        <v>#N/A</v>
      </c>
    </row>
    <row r="219" spans="1:33" ht="14.4">
      <c r="A219" s="174" t="s">
        <v>793</v>
      </c>
      <c r="B219" s="183">
        <f t="shared" si="411"/>
        <v>142</v>
      </c>
      <c r="C219" s="183" t="str">
        <f t="shared" si="408"/>
        <v>'POINT intercept 3'!$EL$3:$EL$2302</v>
      </c>
      <c r="D219" s="184">
        <f>VLOOKUP($A219,'Metadata POINT'!$A:$M,2,FALSE)</f>
        <v>43929</v>
      </c>
      <c r="E219" s="184" t="str">
        <f>VLOOKUP($A219,'Metadata POINT'!$A:$M,3,FALSE)</f>
        <v>(F-R-1)</v>
      </c>
      <c r="F219" s="185" t="str">
        <f>VLOOKUP($A219,'Metadata POINT'!$A:$M,4,FALSE)</f>
        <v>Pilli Pipa</v>
      </c>
      <c r="G219" s="184" t="str">
        <f>VLOOKUP($A219,'Metadata POINT'!$A:$M,6,FALSE)</f>
        <v>Mgeni &amp; Hamadi</v>
      </c>
      <c r="H219" s="186">
        <f>VLOOKUP($A219,'Metadata POINT'!$A:$M,7,FALSE)</f>
        <v>0</v>
      </c>
      <c r="I219" s="187">
        <f>VLOOKUP($A219,'Metadata POINT'!$A:$M,9,FALSE)</f>
        <v>0</v>
      </c>
      <c r="J219" s="184" t="str">
        <f>VLOOKUP($A219,'Metadata POINT'!$A:$M,10,FALSE)</f>
        <v>Depth 4,4; Start time: 10:17</v>
      </c>
      <c r="K219" s="188">
        <f t="shared" ref="K219:T219" ca="1" si="444">COUNTIF(INDIRECT(CONCATENATE($C219)),K$1)/COUNTA(INDIRECT(CONCATENATE($C219)))*100</f>
        <v>2.4390243902439024</v>
      </c>
      <c r="L219" s="188">
        <f t="shared" ca="1" si="444"/>
        <v>21.951219512195124</v>
      </c>
      <c r="M219" s="188">
        <f t="shared" ca="1" si="444"/>
        <v>2.4390243902439024</v>
      </c>
      <c r="N219" s="188">
        <f t="shared" ca="1" si="444"/>
        <v>0</v>
      </c>
      <c r="O219" s="188">
        <f t="shared" ca="1" si="444"/>
        <v>0</v>
      </c>
      <c r="P219" s="188">
        <f t="shared" ca="1" si="444"/>
        <v>9.7560975609756095</v>
      </c>
      <c r="Q219" s="188">
        <f t="shared" ca="1" si="444"/>
        <v>0</v>
      </c>
      <c r="R219" s="188">
        <f t="shared" ca="1" si="444"/>
        <v>0</v>
      </c>
      <c r="S219" s="188">
        <f t="shared" ca="1" si="444"/>
        <v>0</v>
      </c>
      <c r="T219" s="188">
        <f t="shared" ca="1" si="444"/>
        <v>2.4390243902439024</v>
      </c>
      <c r="U219" s="188">
        <f t="shared" ca="1" si="2"/>
        <v>4.8780487804878048</v>
      </c>
      <c r="V219" s="188">
        <f t="shared" ref="V219:Y219" ca="1" si="445">COUNTIF(INDIRECT(CONCATENATE($C219)),V$1)/COUNTA(INDIRECT(CONCATENATE($C219)))*100</f>
        <v>2.4390243902439024</v>
      </c>
      <c r="W219" s="188">
        <f t="shared" ca="1" si="445"/>
        <v>0</v>
      </c>
      <c r="X219" s="188">
        <f t="shared" ca="1" si="445"/>
        <v>26.829268292682929</v>
      </c>
      <c r="Y219" s="188">
        <f t="shared" ca="1" si="445"/>
        <v>26.829268292682929</v>
      </c>
      <c r="Z219" s="189">
        <f t="shared" ca="1" si="4"/>
        <v>100</v>
      </c>
      <c r="AA219" s="180">
        <f t="shared" si="9"/>
        <v>437</v>
      </c>
      <c r="AB219" s="191" t="str">
        <f t="shared" si="5"/>
        <v>'Inverts POINT'!$PU$3:$PU$500</v>
      </c>
      <c r="AC219" s="188" t="e">
        <f t="array" aca="1" ref="AC219" ca="1">SUM(INDIRECT(CONCATENATE($AB219))*('Inverts POINT'!$A$3:$A$526=AC$1))</f>
        <v>#N/A</v>
      </c>
      <c r="AD219" s="188" t="e">
        <f t="array" aca="1" ref="AD219" ca="1">SUM(INDIRECT(CONCATENATE($AB219))*('Inverts POINT'!$A$3:$A$526=AD$1))</f>
        <v>#N/A</v>
      </c>
      <c r="AE219" s="188" t="e">
        <f t="array" aca="1" ref="AE219" ca="1">SUM(INDIRECT(CONCATENATE($AB219))*('Inverts POINT'!$A$3:$A$526=AE$1))</f>
        <v>#N/A</v>
      </c>
      <c r="AF219" s="188" t="e">
        <f t="array" aca="1" ref="AF219" ca="1">SUM(INDIRECT(CONCATENATE($AB219))*('Inverts POINT'!$A$3:$A$526=AF$1))</f>
        <v>#N/A</v>
      </c>
      <c r="AG219" s="188" t="e">
        <f t="array" aca="1" ref="AG219" ca="1">SUM(INDIRECT(CONCATENATE($AB219))*('Inverts POINT'!$A$3:$A$526=AG$1))</f>
        <v>#N/A</v>
      </c>
    </row>
    <row r="220" spans="1:33" ht="14.4">
      <c r="A220" s="174" t="s">
        <v>795</v>
      </c>
      <c r="B220" s="183">
        <f t="shared" si="411"/>
        <v>150</v>
      </c>
      <c r="C220" s="183" t="str">
        <f t="shared" si="408"/>
        <v>'POINT intercept 3'!$ET$3:$ET$2302</v>
      </c>
      <c r="D220" s="184">
        <f>VLOOKUP($A220,'Metadata POINT'!$A:$M,2,FALSE)</f>
        <v>44496</v>
      </c>
      <c r="E220" s="184" t="str">
        <f>VLOOKUP($A220,'Metadata POINT'!$A:$M,3,FALSE)</f>
        <v>N/A</v>
      </c>
      <c r="F220" s="185" t="str">
        <f>VLOOKUP($A220,'Metadata POINT'!$A:$M,4,FALSE)</f>
        <v>Firefly</v>
      </c>
      <c r="G220" s="184" t="str">
        <f>VLOOKUP($A220,'Metadata POINT'!$A:$M,6,FALSE)</f>
        <v>Peter &amp; Judy &amp;Cindy</v>
      </c>
      <c r="H220" s="186">
        <f>VLOOKUP($A220,'Metadata POINT'!$A:$M,7,FALSE)</f>
        <v>0.46111111111111114</v>
      </c>
      <c r="I220" s="187">
        <f>VLOOKUP($A220,'Metadata POINT'!$A:$M,9,FALSE)</f>
        <v>3.472222222222221E-2</v>
      </c>
      <c r="J220" s="184" t="str">
        <f>VLOOKUP($A220,'Metadata POINT'!$A:$M,10,FALSE)</f>
        <v>Depth 1.5</v>
      </c>
      <c r="K220" s="188">
        <f t="shared" ref="K220:T220" ca="1" si="446">COUNTIF(INDIRECT(CONCATENATE($C220)),K$1)/COUNTA(INDIRECT(CONCATENATE($C220)))*100</f>
        <v>63.414634146341463</v>
      </c>
      <c r="L220" s="188">
        <f t="shared" ca="1" si="446"/>
        <v>4.8780487804878048</v>
      </c>
      <c r="M220" s="188">
        <f t="shared" ca="1" si="446"/>
        <v>4.8780487804878048</v>
      </c>
      <c r="N220" s="188">
        <f t="shared" ca="1" si="446"/>
        <v>0</v>
      </c>
      <c r="O220" s="188">
        <f t="shared" ca="1" si="446"/>
        <v>0</v>
      </c>
      <c r="P220" s="188">
        <f t="shared" ca="1" si="446"/>
        <v>0</v>
      </c>
      <c r="Q220" s="188">
        <f t="shared" ca="1" si="446"/>
        <v>0</v>
      </c>
      <c r="R220" s="188">
        <f t="shared" ca="1" si="446"/>
        <v>0</v>
      </c>
      <c r="S220" s="188">
        <f t="shared" ca="1" si="446"/>
        <v>0</v>
      </c>
      <c r="T220" s="188">
        <f t="shared" ca="1" si="446"/>
        <v>0</v>
      </c>
      <c r="U220" s="188">
        <f t="shared" ca="1" si="2"/>
        <v>4.8780487804878048</v>
      </c>
      <c r="V220" s="188">
        <f t="shared" ref="V220:Y220" ca="1" si="447">COUNTIF(INDIRECT(CONCATENATE($C220)),V$1)/COUNTA(INDIRECT(CONCATENATE($C220)))*100</f>
        <v>14.634146341463413</v>
      </c>
      <c r="W220" s="188">
        <f t="shared" ca="1" si="447"/>
        <v>0</v>
      </c>
      <c r="X220" s="188">
        <f t="shared" ca="1" si="447"/>
        <v>4.8780487804878048</v>
      </c>
      <c r="Y220" s="188">
        <f t="shared" ca="1" si="447"/>
        <v>2.4390243902439024</v>
      </c>
      <c r="Z220" s="189">
        <f t="shared" ca="1" si="4"/>
        <v>100</v>
      </c>
      <c r="AA220" s="180">
        <f t="shared" si="9"/>
        <v>439</v>
      </c>
      <c r="AB220" s="191" t="str">
        <f t="shared" si="5"/>
        <v>'Inverts POINT'!$PW$3:$PW$500</v>
      </c>
      <c r="AC220" s="188" t="e">
        <f t="array" aca="1" ref="AC220" ca="1">SUM(INDIRECT(CONCATENATE($AB220))*('Inverts POINT'!$A$3:$A$526=AC$1))</f>
        <v>#N/A</v>
      </c>
      <c r="AD220" s="188" t="e">
        <f t="array" aca="1" ref="AD220" ca="1">SUM(INDIRECT(CONCATENATE($AB220))*('Inverts POINT'!$A$3:$A$526=AD$1))</f>
        <v>#N/A</v>
      </c>
      <c r="AE220" s="188" t="e">
        <f t="array" aca="1" ref="AE220" ca="1">SUM(INDIRECT(CONCATENATE($AB220))*('Inverts POINT'!$A$3:$A$526=AE$1))</f>
        <v>#N/A</v>
      </c>
      <c r="AF220" s="188" t="e">
        <f t="array" aca="1" ref="AF220" ca="1">SUM(INDIRECT(CONCATENATE($AB220))*('Inverts POINT'!$A$3:$A$526=AF$1))</f>
        <v>#N/A</v>
      </c>
      <c r="AG220" s="188" t="e">
        <f t="array" aca="1" ref="AG220" ca="1">SUM(INDIRECT(CONCATENATE($AB220))*('Inverts POINT'!$A$3:$A$526=AG$1))</f>
        <v>#N/A</v>
      </c>
    </row>
    <row r="221" spans="1:33" ht="14.4">
      <c r="A221" s="174" t="s">
        <v>799</v>
      </c>
      <c r="B221" s="183">
        <f t="shared" si="411"/>
        <v>158</v>
      </c>
      <c r="C221" s="183" t="str">
        <f t="shared" si="408"/>
        <v>'POINT intercept 3'!$FB$3:$FB$2302</v>
      </c>
      <c r="D221" s="184">
        <f>VLOOKUP($A221,'Metadata POINT'!$A:$M,2,FALSE)</f>
        <v>44572</v>
      </c>
      <c r="E221" s="184" t="str">
        <f>VLOOKUP($A221,'Metadata POINT'!$A:$M,3,FALSE)</f>
        <v>Plug Inn</v>
      </c>
      <c r="F221" s="185" t="str">
        <f>VLOOKUP($A221,'Metadata POINT'!$A:$M,4,FALSE)</f>
        <v>Inner Kisite</v>
      </c>
      <c r="G221" s="184" t="str">
        <f>VLOOKUP($A221,'Metadata POINT'!$A:$M,6,FALSE)</f>
        <v>Ewout Knoester</v>
      </c>
      <c r="H221" s="186">
        <f>VLOOKUP($A221,'Metadata POINT'!$A:$M,7,FALSE)</f>
        <v>0.44444444444444442</v>
      </c>
      <c r="I221" s="187">
        <f>VLOOKUP($A221,'Metadata POINT'!$A:$M,9,FALSE)</f>
        <v>1.0416666666666685E-2</v>
      </c>
      <c r="J221" s="184" t="str">
        <f>VLOOKUP($A221,'Metadata POINT'!$A:$M,10,FALSE)</f>
        <v>Depth 3.5</v>
      </c>
      <c r="K221" s="188">
        <f t="shared" ref="K221:T221" ca="1" si="448">COUNTIF(INDIRECT(CONCATENATE($C221)),K$1)/COUNTA(INDIRECT(CONCATENATE($C221)))*100</f>
        <v>0</v>
      </c>
      <c r="L221" s="188">
        <f t="shared" ca="1" si="448"/>
        <v>0</v>
      </c>
      <c r="M221" s="188">
        <f t="shared" ca="1" si="448"/>
        <v>0</v>
      </c>
      <c r="N221" s="188">
        <f t="shared" ca="1" si="448"/>
        <v>0</v>
      </c>
      <c r="O221" s="188">
        <f t="shared" ca="1" si="448"/>
        <v>0</v>
      </c>
      <c r="P221" s="188">
        <f t="shared" ca="1" si="448"/>
        <v>0</v>
      </c>
      <c r="Q221" s="188">
        <f t="shared" ca="1" si="448"/>
        <v>4.8780487804878048</v>
      </c>
      <c r="R221" s="188">
        <f t="shared" ca="1" si="448"/>
        <v>0</v>
      </c>
      <c r="S221" s="188">
        <f t="shared" ca="1" si="448"/>
        <v>0</v>
      </c>
      <c r="T221" s="188">
        <f t="shared" ca="1" si="448"/>
        <v>0</v>
      </c>
      <c r="U221" s="188">
        <f t="shared" ca="1" si="2"/>
        <v>0</v>
      </c>
      <c r="V221" s="188">
        <f t="shared" ref="V221:Y221" ca="1" si="449">COUNTIF(INDIRECT(CONCATENATE($C221)),V$1)/COUNTA(INDIRECT(CONCATENATE($C221)))*100</f>
        <v>26.829268292682929</v>
      </c>
      <c r="W221" s="188">
        <f t="shared" ca="1" si="449"/>
        <v>0</v>
      </c>
      <c r="X221" s="188">
        <f t="shared" ca="1" si="449"/>
        <v>46.341463414634148</v>
      </c>
      <c r="Y221" s="188">
        <f t="shared" ca="1" si="449"/>
        <v>21.951219512195124</v>
      </c>
      <c r="Z221" s="189">
        <f t="shared" ca="1" si="4"/>
        <v>100.00000000000001</v>
      </c>
      <c r="AA221" s="180">
        <f t="shared" si="9"/>
        <v>441</v>
      </c>
      <c r="AB221" s="191" t="str">
        <f t="shared" si="5"/>
        <v>'Inverts POINT'!$PY$3:$PY$500</v>
      </c>
      <c r="AC221" s="188" t="e">
        <f t="array" aca="1" ref="AC221" ca="1">SUM(INDIRECT(CONCATENATE($AB221))*('Inverts POINT'!$A$3:$A$526=AC$1))</f>
        <v>#N/A</v>
      </c>
      <c r="AD221" s="188" t="e">
        <f t="array" aca="1" ref="AD221" ca="1">SUM(INDIRECT(CONCATENATE($AB221))*('Inverts POINT'!$A$3:$A$526=AD$1))</f>
        <v>#N/A</v>
      </c>
      <c r="AE221" s="188" t="e">
        <f t="array" aca="1" ref="AE221" ca="1">SUM(INDIRECT(CONCATENATE($AB221))*('Inverts POINT'!$A$3:$A$526=AE$1))</f>
        <v>#N/A</v>
      </c>
      <c r="AF221" s="188" t="e">
        <f t="array" aca="1" ref="AF221" ca="1">SUM(INDIRECT(CONCATENATE($AB221))*('Inverts POINT'!$A$3:$A$526=AF$1))</f>
        <v>#N/A</v>
      </c>
      <c r="AG221" s="188" t="e">
        <f t="array" aca="1" ref="AG221" ca="1">SUM(INDIRECT(CONCATENATE($AB221))*('Inverts POINT'!$A$3:$A$526=AG$1))</f>
        <v>#N/A</v>
      </c>
    </row>
    <row r="222" spans="1:33" ht="14.4">
      <c r="A222" s="174" t="s">
        <v>801</v>
      </c>
      <c r="B222" s="183">
        <f t="shared" si="411"/>
        <v>166</v>
      </c>
      <c r="C222" s="183" t="str">
        <f t="shared" si="408"/>
        <v>'POINT intercept 3'!$FJ$3:$FJ$2302</v>
      </c>
      <c r="D222" s="184">
        <f>VLOOKUP($A222,'Metadata POINT'!$A:$M,2,FALSE)</f>
        <v>44574</v>
      </c>
      <c r="E222" s="184" t="str">
        <f>VLOOKUP($A222,'Metadata POINT'!$A:$M,3,FALSE)</f>
        <v>Coney Islands</v>
      </c>
      <c r="F222" s="185" t="str">
        <f>VLOOKUP($A222,'Metadata POINT'!$A:$M,4,FALSE)</f>
        <v>Inner Kisite</v>
      </c>
      <c r="G222" s="184" t="str">
        <f>VLOOKUP($A222,'Metadata POINT'!$A:$M,6,FALSE)</f>
        <v>Ewout Knoester</v>
      </c>
      <c r="H222" s="186">
        <f>VLOOKUP($A222,'Metadata POINT'!$A:$M,7,FALSE)</f>
        <v>0.51388888888888884</v>
      </c>
      <c r="I222" s="187">
        <f>VLOOKUP($A222,'Metadata POINT'!$A:$M,9,FALSE)</f>
        <v>6.9444444444445308E-3</v>
      </c>
      <c r="J222" s="184" t="str">
        <f>VLOOKUP($A222,'Metadata POINT'!$A:$M,10,FALSE)</f>
        <v>Depth 3.1</v>
      </c>
      <c r="K222" s="188">
        <f t="shared" ref="K222:T222" ca="1" si="450">COUNTIF(INDIRECT(CONCATENATE($C222)),K$1)/COUNTA(INDIRECT(CONCATENATE($C222)))*100</f>
        <v>0</v>
      </c>
      <c r="L222" s="188">
        <f t="shared" ca="1" si="450"/>
        <v>0</v>
      </c>
      <c r="M222" s="188">
        <f t="shared" ca="1" si="450"/>
        <v>2.4390243902439024</v>
      </c>
      <c r="N222" s="188">
        <f t="shared" ca="1" si="450"/>
        <v>0</v>
      </c>
      <c r="O222" s="188">
        <f t="shared" ca="1" si="450"/>
        <v>0</v>
      </c>
      <c r="P222" s="188">
        <f t="shared" ca="1" si="450"/>
        <v>0</v>
      </c>
      <c r="Q222" s="188">
        <f t="shared" ca="1" si="450"/>
        <v>0</v>
      </c>
      <c r="R222" s="188">
        <f t="shared" ca="1" si="450"/>
        <v>0</v>
      </c>
      <c r="S222" s="188">
        <f t="shared" ca="1" si="450"/>
        <v>0</v>
      </c>
      <c r="T222" s="188">
        <f t="shared" ca="1" si="450"/>
        <v>0</v>
      </c>
      <c r="U222" s="188">
        <f t="shared" ca="1" si="2"/>
        <v>0</v>
      </c>
      <c r="V222" s="188">
        <f t="shared" ref="V222:Y222" ca="1" si="451">COUNTIF(INDIRECT(CONCATENATE($C222)),V$1)/COUNTA(INDIRECT(CONCATENATE($C222)))*100</f>
        <v>4.8780487804878048</v>
      </c>
      <c r="W222" s="188">
        <f t="shared" ca="1" si="451"/>
        <v>0</v>
      </c>
      <c r="X222" s="188">
        <f t="shared" ca="1" si="451"/>
        <v>82.926829268292678</v>
      </c>
      <c r="Y222" s="188">
        <f t="shared" ca="1" si="451"/>
        <v>9.7560975609756095</v>
      </c>
      <c r="Z222" s="189">
        <f t="shared" ca="1" si="4"/>
        <v>99.999999999999986</v>
      </c>
      <c r="AA222" s="180">
        <f t="shared" si="9"/>
        <v>443</v>
      </c>
      <c r="AB222" s="191" t="str">
        <f t="shared" si="5"/>
        <v>'Inverts POINT'!$QA$3:$QA$500</v>
      </c>
      <c r="AC222" s="188" t="e">
        <f t="array" aca="1" ref="AC222" ca="1">SUM(INDIRECT(CONCATENATE($AB222))*('Inverts POINT'!$A$3:$A$526=AC$1))</f>
        <v>#N/A</v>
      </c>
      <c r="AD222" s="188" t="e">
        <f t="array" aca="1" ref="AD222" ca="1">SUM(INDIRECT(CONCATENATE($AB222))*('Inverts POINT'!$A$3:$A$526=AD$1))</f>
        <v>#N/A</v>
      </c>
      <c r="AE222" s="188" t="e">
        <f t="array" aca="1" ref="AE222" ca="1">SUM(INDIRECT(CONCATENATE($AB222))*('Inverts POINT'!$A$3:$A$526=AE$1))</f>
        <v>#N/A</v>
      </c>
      <c r="AF222" s="188" t="e">
        <f t="array" aca="1" ref="AF222" ca="1">SUM(INDIRECT(CONCATENATE($AB222))*('Inverts POINT'!$A$3:$A$526=AF$1))</f>
        <v>#N/A</v>
      </c>
      <c r="AG222" s="188" t="e">
        <f t="array" aca="1" ref="AG222" ca="1">SUM(INDIRECT(CONCATENATE($AB222))*('Inverts POINT'!$A$3:$A$526=AG$1))</f>
        <v>#N/A</v>
      </c>
    </row>
    <row r="223" spans="1:33" ht="14.4">
      <c r="A223" s="174" t="s">
        <v>803</v>
      </c>
      <c r="B223" s="183">
        <f t="shared" si="411"/>
        <v>174</v>
      </c>
      <c r="C223" s="183" t="str">
        <f t="shared" si="408"/>
        <v>'POINT intercept 3'!$FR$3:$FR$2302</v>
      </c>
      <c r="D223" s="184">
        <f>VLOOKUP($A223,'Metadata POINT'!$A:$M,2,FALSE)</f>
        <v>44575</v>
      </c>
      <c r="E223" s="184" t="str">
        <f>VLOOKUP($A223,'Metadata POINT'!$A:$M,3,FALSE)</f>
        <v>(NT-R-1)</v>
      </c>
      <c r="F223" s="185" t="str">
        <f>VLOOKUP($A223,'Metadata POINT'!$A:$M,4,FALSE)</f>
        <v>Pilli Pipa</v>
      </c>
      <c r="G223" s="184" t="str">
        <f>VLOOKUP($A223,'Metadata POINT'!$A:$M,6,FALSE)</f>
        <v>Ewout Knoester</v>
      </c>
      <c r="H223" s="186">
        <f>VLOOKUP($A223,'Metadata POINT'!$A:$M,7,FALSE)</f>
        <v>0.43194444444444446</v>
      </c>
      <c r="I223" s="187">
        <f>VLOOKUP($A223,'Metadata POINT'!$A:$M,9,FALSE)</f>
        <v>4.0277777777777746E-2</v>
      </c>
      <c r="J223" s="184" t="str">
        <f>VLOOKUP($A223,'Metadata POINT'!$A:$M,10,FALSE)</f>
        <v>Depth 4.8; Cots bitemarks nearby</v>
      </c>
      <c r="K223" s="188">
        <f t="shared" ref="K223:T223" ca="1" si="452">COUNTIF(INDIRECT(CONCATENATE($C223)),K$1)/COUNTA(INDIRECT(CONCATENATE($C223)))*100</f>
        <v>19.512195121951219</v>
      </c>
      <c r="L223" s="188">
        <f t="shared" ca="1" si="452"/>
        <v>17.073170731707318</v>
      </c>
      <c r="M223" s="188">
        <f t="shared" ca="1" si="452"/>
        <v>2.4390243902439024</v>
      </c>
      <c r="N223" s="188">
        <f t="shared" ca="1" si="452"/>
        <v>0</v>
      </c>
      <c r="O223" s="188">
        <f t="shared" ca="1" si="452"/>
        <v>0</v>
      </c>
      <c r="P223" s="188">
        <f t="shared" ca="1" si="452"/>
        <v>0</v>
      </c>
      <c r="Q223" s="188">
        <f t="shared" ca="1" si="452"/>
        <v>17.073170731707318</v>
      </c>
      <c r="R223" s="188">
        <f t="shared" ca="1" si="452"/>
        <v>0</v>
      </c>
      <c r="S223" s="188">
        <f t="shared" ca="1" si="452"/>
        <v>2.4390243902439024</v>
      </c>
      <c r="T223" s="188">
        <f t="shared" ca="1" si="452"/>
        <v>0</v>
      </c>
      <c r="U223" s="188">
        <f t="shared" ca="1" si="2"/>
        <v>7.3170731707317067</v>
      </c>
      <c r="V223" s="188">
        <f t="shared" ref="V223:Y223" ca="1" si="453">COUNTIF(INDIRECT(CONCATENATE($C223)),V$1)/COUNTA(INDIRECT(CONCATENATE($C223)))*100</f>
        <v>17.073170731707318</v>
      </c>
      <c r="W223" s="188">
        <f t="shared" ca="1" si="453"/>
        <v>0</v>
      </c>
      <c r="X223" s="188">
        <f t="shared" ca="1" si="453"/>
        <v>14.634146341463413</v>
      </c>
      <c r="Y223" s="188">
        <f t="shared" ca="1" si="453"/>
        <v>2.4390243902439024</v>
      </c>
      <c r="Z223" s="189">
        <f t="shared" ca="1" si="4"/>
        <v>100</v>
      </c>
      <c r="AA223" s="180">
        <f t="shared" si="9"/>
        <v>445</v>
      </c>
      <c r="AB223" s="191" t="str">
        <f t="shared" si="5"/>
        <v>'Inverts POINT'!$QC$3:$QC$500</v>
      </c>
      <c r="AC223" s="188" t="e">
        <f t="array" aca="1" ref="AC223" ca="1">SUM(INDIRECT(CONCATENATE($AB223))*('Inverts POINT'!$A$3:$A$526=AC$1))</f>
        <v>#N/A</v>
      </c>
      <c r="AD223" s="188" t="e">
        <f t="array" aca="1" ref="AD223" ca="1">SUM(INDIRECT(CONCATENATE($AB223))*('Inverts POINT'!$A$3:$A$526=AD$1))</f>
        <v>#N/A</v>
      </c>
      <c r="AE223" s="188" t="e">
        <f t="array" aca="1" ref="AE223" ca="1">SUM(INDIRECT(CONCATENATE($AB223))*('Inverts POINT'!$A$3:$A$526=AE$1))</f>
        <v>#N/A</v>
      </c>
      <c r="AF223" s="188" t="e">
        <f t="array" aca="1" ref="AF223" ca="1">SUM(INDIRECT(CONCATENATE($AB223))*('Inverts POINT'!$A$3:$A$526=AF$1))</f>
        <v>#N/A</v>
      </c>
      <c r="AG223" s="188" t="e">
        <f t="array" aca="1" ref="AG223" ca="1">SUM(INDIRECT(CONCATENATE($AB223))*('Inverts POINT'!$A$3:$A$526=AG$1))</f>
        <v>#N/A</v>
      </c>
    </row>
    <row r="224" spans="1:33" ht="14.4">
      <c r="A224" s="174" t="s">
        <v>806</v>
      </c>
      <c r="B224" s="183">
        <f t="shared" si="411"/>
        <v>182</v>
      </c>
      <c r="C224" s="183" t="str">
        <f t="shared" si="408"/>
        <v>'POINT intercept 3'!$FZ$3:$FZ$2302</v>
      </c>
      <c r="D224" s="184">
        <f>VLOOKUP($A224,'Metadata POINT'!$A:$M,2,FALSE)</f>
        <v>44575</v>
      </c>
      <c r="E224" s="184" t="str">
        <f>VLOOKUP($A224,'Metadata POINT'!$A:$M,3,FALSE)</f>
        <v>(NT-R-2)</v>
      </c>
      <c r="F224" s="185" t="str">
        <f>VLOOKUP($A224,'Metadata POINT'!$A:$M,4,FALSE)</f>
        <v>Pilli Pipa</v>
      </c>
      <c r="G224" s="184" t="str">
        <f>VLOOKUP($A224,'Metadata POINT'!$A:$M,6,FALSE)</f>
        <v>Ewout Knoester</v>
      </c>
      <c r="H224" s="186">
        <f>VLOOKUP($A224,'Metadata POINT'!$A:$M,7,FALSE)</f>
        <v>0.47916666666666669</v>
      </c>
      <c r="I224" s="187">
        <f>VLOOKUP($A224,'Metadata POINT'!$A:$M,9,FALSE)</f>
        <v>3.2638888888888828E-2</v>
      </c>
      <c r="J224" s="184" t="str">
        <f>VLOOKUP($A224,'Metadata POINT'!$A:$M,10,FALSE)</f>
        <v>Depth 3.9</v>
      </c>
      <c r="K224" s="188">
        <f t="shared" ref="K224:T224" ca="1" si="454">COUNTIF(INDIRECT(CONCATENATE($C224)),K$1)/COUNTA(INDIRECT(CONCATENATE($C224)))*100</f>
        <v>26.829268292682929</v>
      </c>
      <c r="L224" s="188">
        <f t="shared" ca="1" si="454"/>
        <v>9.7560975609756095</v>
      </c>
      <c r="M224" s="188">
        <f t="shared" ca="1" si="454"/>
        <v>2.4390243902439024</v>
      </c>
      <c r="N224" s="188">
        <f t="shared" ca="1" si="454"/>
        <v>0</v>
      </c>
      <c r="O224" s="188">
        <f t="shared" ca="1" si="454"/>
        <v>0</v>
      </c>
      <c r="P224" s="188">
        <f t="shared" ca="1" si="454"/>
        <v>0</v>
      </c>
      <c r="Q224" s="188">
        <f t="shared" ca="1" si="454"/>
        <v>2.4390243902439024</v>
      </c>
      <c r="R224" s="188">
        <f t="shared" ca="1" si="454"/>
        <v>0</v>
      </c>
      <c r="S224" s="188">
        <f t="shared" ca="1" si="454"/>
        <v>4.8780487804878048</v>
      </c>
      <c r="T224" s="188">
        <f t="shared" ca="1" si="454"/>
        <v>0</v>
      </c>
      <c r="U224" s="188">
        <f t="shared" ca="1" si="2"/>
        <v>0</v>
      </c>
      <c r="V224" s="188">
        <f t="shared" ref="V224:Y224" ca="1" si="455">COUNTIF(INDIRECT(CONCATENATE($C224)),V$1)/COUNTA(INDIRECT(CONCATENATE($C224)))*100</f>
        <v>43.902439024390247</v>
      </c>
      <c r="W224" s="188">
        <f t="shared" ca="1" si="455"/>
        <v>0</v>
      </c>
      <c r="X224" s="188">
        <f t="shared" ca="1" si="455"/>
        <v>9.7560975609756095</v>
      </c>
      <c r="Y224" s="188">
        <f t="shared" ca="1" si="455"/>
        <v>0</v>
      </c>
      <c r="Z224" s="189">
        <f t="shared" ca="1" si="4"/>
        <v>100</v>
      </c>
      <c r="AA224" s="180">
        <f t="shared" si="9"/>
        <v>447</v>
      </c>
      <c r="AB224" s="191" t="str">
        <f t="shared" si="5"/>
        <v>'Inverts POINT'!$QE$3:$QE$500</v>
      </c>
      <c r="AC224" s="188" t="e">
        <f t="array" aca="1" ref="AC224" ca="1">SUM(INDIRECT(CONCATENATE($AB224))*('Inverts POINT'!$A$3:$A$526=AC$1))</f>
        <v>#N/A</v>
      </c>
      <c r="AD224" s="188" t="e">
        <f t="array" aca="1" ref="AD224" ca="1">SUM(INDIRECT(CONCATENATE($AB224))*('Inverts POINT'!$A$3:$A$526=AD$1))</f>
        <v>#N/A</v>
      </c>
      <c r="AE224" s="188" t="e">
        <f t="array" aca="1" ref="AE224" ca="1">SUM(INDIRECT(CONCATENATE($AB224))*('Inverts POINT'!$A$3:$A$526=AE$1))</f>
        <v>#N/A</v>
      </c>
      <c r="AF224" s="188" t="e">
        <f t="array" aca="1" ref="AF224" ca="1">SUM(INDIRECT(CONCATENATE($AB224))*('Inverts POINT'!$A$3:$A$526=AF$1))</f>
        <v>#N/A</v>
      </c>
      <c r="AG224" s="188" t="e">
        <f t="array" aca="1" ref="AG224" ca="1">SUM(INDIRECT(CONCATENATE($AB224))*('Inverts POINT'!$A$3:$A$526=AG$1))</f>
        <v>#N/A</v>
      </c>
    </row>
    <row r="225" spans="1:33" ht="14.4">
      <c r="A225" s="174" t="s">
        <v>808</v>
      </c>
      <c r="B225" s="183">
        <f t="shared" si="411"/>
        <v>190</v>
      </c>
      <c r="C225" s="183" t="str">
        <f t="shared" si="408"/>
        <v>'POINT intercept 3'!$GH$3:$GH$2302</v>
      </c>
      <c r="D225" s="184">
        <f>VLOOKUP($A225,'Metadata POINT'!$A:$M,2,FALSE)</f>
        <v>44593</v>
      </c>
      <c r="E225" s="184" t="str">
        <f>VLOOKUP($A225,'Metadata POINT'!$A:$M,3,FALSE)</f>
        <v>(NT-R-3)</v>
      </c>
      <c r="F225" s="185" t="str">
        <f>VLOOKUP($A225,'Metadata POINT'!$A:$M,4,FALSE)</f>
        <v>Pilli Pipa</v>
      </c>
      <c r="G225" s="184" t="str">
        <f>VLOOKUP($A225,'Metadata POINT'!$A:$M,6,FALSE)</f>
        <v>Ewout Knoester</v>
      </c>
      <c r="H225" s="186">
        <f>VLOOKUP($A225,'Metadata POINT'!$A:$M,7,FALSE)</f>
        <v>0.46597222222222223</v>
      </c>
      <c r="I225" s="187">
        <f>VLOOKUP($A225,'Metadata POINT'!$A:$M,9,FALSE)</f>
        <v>3.2638888888888884E-2</v>
      </c>
      <c r="J225" s="184" t="str">
        <f>VLOOKUP($A225,'Metadata POINT'!$A:$M,10,FALSE)</f>
        <v>Depth 3.5 m</v>
      </c>
      <c r="K225" s="188">
        <f t="shared" ref="K225:T225" ca="1" si="456">COUNTIF(INDIRECT(CONCATENATE($C225)),K$1)/COUNTA(INDIRECT(CONCATENATE($C225)))*100</f>
        <v>17.073170731707318</v>
      </c>
      <c r="L225" s="188">
        <f t="shared" ca="1" si="456"/>
        <v>7.3170731707317067</v>
      </c>
      <c r="M225" s="188">
        <f t="shared" ca="1" si="456"/>
        <v>4.8780487804878048</v>
      </c>
      <c r="N225" s="188">
        <f t="shared" ca="1" si="456"/>
        <v>0</v>
      </c>
      <c r="O225" s="188">
        <f t="shared" ca="1" si="456"/>
        <v>0</v>
      </c>
      <c r="P225" s="188">
        <f t="shared" ca="1" si="456"/>
        <v>0</v>
      </c>
      <c r="Q225" s="188">
        <f t="shared" ca="1" si="456"/>
        <v>9.7560975609756095</v>
      </c>
      <c r="R225" s="188">
        <f t="shared" ca="1" si="456"/>
        <v>0</v>
      </c>
      <c r="S225" s="188">
        <f t="shared" ca="1" si="456"/>
        <v>4.8780487804878048</v>
      </c>
      <c r="T225" s="188">
        <f t="shared" ca="1" si="456"/>
        <v>2.4390243902439024</v>
      </c>
      <c r="U225" s="188">
        <f t="shared" ca="1" si="2"/>
        <v>4.8780487804878048</v>
      </c>
      <c r="V225" s="188">
        <f t="shared" ref="V225:Y225" ca="1" si="457">COUNTIF(INDIRECT(CONCATENATE($C225)),V$1)/COUNTA(INDIRECT(CONCATENATE($C225)))*100</f>
        <v>24.390243902439025</v>
      </c>
      <c r="W225" s="188">
        <f t="shared" ca="1" si="457"/>
        <v>0</v>
      </c>
      <c r="X225" s="188">
        <f t="shared" ca="1" si="457"/>
        <v>21.951219512195124</v>
      </c>
      <c r="Y225" s="188">
        <f t="shared" ca="1" si="457"/>
        <v>2.4390243902439024</v>
      </c>
      <c r="Z225" s="189">
        <f t="shared" ca="1" si="4"/>
        <v>99.999999999999986</v>
      </c>
      <c r="AA225" s="180">
        <f t="shared" si="9"/>
        <v>449</v>
      </c>
      <c r="AB225" s="191" t="str">
        <f t="shared" si="5"/>
        <v>'Inverts POINT'!$QG$3:$QG$500</v>
      </c>
      <c r="AC225" s="188" t="e">
        <f t="array" aca="1" ref="AC225" ca="1">SUM(INDIRECT(CONCATENATE($AB225))*('Inverts POINT'!$A$3:$A$526=AC$1))</f>
        <v>#N/A</v>
      </c>
      <c r="AD225" s="188" t="e">
        <f t="array" aca="1" ref="AD225" ca="1">SUM(INDIRECT(CONCATENATE($AB225))*('Inverts POINT'!$A$3:$A$526=AD$1))</f>
        <v>#N/A</v>
      </c>
      <c r="AE225" s="188" t="e">
        <f t="array" aca="1" ref="AE225" ca="1">SUM(INDIRECT(CONCATENATE($AB225))*('Inverts POINT'!$A$3:$A$526=AE$1))</f>
        <v>#N/A</v>
      </c>
      <c r="AF225" s="188" t="e">
        <f t="array" aca="1" ref="AF225" ca="1">SUM(INDIRECT(CONCATENATE($AB225))*('Inverts POINT'!$A$3:$A$526=AF$1))</f>
        <v>#N/A</v>
      </c>
      <c r="AG225" s="188" t="e">
        <f t="array" aca="1" ref="AG225" ca="1">SUM(INDIRECT(CONCATENATE($AB225))*('Inverts POINT'!$A$3:$A$526=AG$1))</f>
        <v>#N/A</v>
      </c>
    </row>
    <row r="226" spans="1:33" ht="14.4">
      <c r="A226" s="174" t="s">
        <v>810</v>
      </c>
      <c r="B226" s="183">
        <f t="shared" si="411"/>
        <v>198</v>
      </c>
      <c r="C226" s="183" t="str">
        <f t="shared" si="408"/>
        <v>'POINT intercept 3'!$GP$3:$GP$2302</v>
      </c>
      <c r="D226" s="184">
        <f>VLOOKUP($A226,'Metadata POINT'!$A:$M,2,FALSE)</f>
        <v>44593</v>
      </c>
      <c r="E226" s="184" t="str">
        <f>VLOOKUP($A226,'Metadata POINT'!$A:$M,3,FALSE)</f>
        <v>NT-R-1</v>
      </c>
      <c r="F226" s="185" t="str">
        <f>VLOOKUP($A226,'Metadata POINT'!$A:$M,4,FALSE)</f>
        <v>Pilli Pipa</v>
      </c>
      <c r="G226" s="184" t="str">
        <f>VLOOKUP($A226,'Metadata POINT'!$A:$M,6,FALSE)</f>
        <v>Ewout Knoester</v>
      </c>
      <c r="H226" s="186">
        <f>VLOOKUP($A226,'Metadata POINT'!$A:$M,7,FALSE)</f>
        <v>0.42430555555555555</v>
      </c>
      <c r="I226" s="187">
        <f>VLOOKUP($A226,'Metadata POINT'!$A:$M,9,FALSE)</f>
        <v>1.3194444444444453E-2</v>
      </c>
      <c r="J226" s="184" t="str">
        <f>VLOOKUP($A226,'Metadata POINT'!$A:$M,10,FALSE)</f>
        <v>Depth 6.5 m</v>
      </c>
      <c r="K226" s="188">
        <f t="shared" ref="K226:T226" ca="1" si="458">COUNTIF(INDIRECT(CONCATENATE($C226)),K$1)/COUNTA(INDIRECT(CONCATENATE($C226)))*100</f>
        <v>0</v>
      </c>
      <c r="L226" s="188">
        <f t="shared" ca="1" si="458"/>
        <v>4.8780487804878048</v>
      </c>
      <c r="M226" s="188">
        <f t="shared" ca="1" si="458"/>
        <v>4.8780487804878048</v>
      </c>
      <c r="N226" s="188">
        <f t="shared" ca="1" si="458"/>
        <v>0</v>
      </c>
      <c r="O226" s="188">
        <f t="shared" ca="1" si="458"/>
        <v>0</v>
      </c>
      <c r="P226" s="188">
        <f t="shared" ca="1" si="458"/>
        <v>0</v>
      </c>
      <c r="Q226" s="188">
        <f t="shared" ca="1" si="458"/>
        <v>0</v>
      </c>
      <c r="R226" s="188">
        <f t="shared" ca="1" si="458"/>
        <v>0</v>
      </c>
      <c r="S226" s="188">
        <f t="shared" ca="1" si="458"/>
        <v>0</v>
      </c>
      <c r="T226" s="188">
        <f t="shared" ca="1" si="458"/>
        <v>0</v>
      </c>
      <c r="U226" s="188">
        <f t="shared" ca="1" si="2"/>
        <v>0</v>
      </c>
      <c r="V226" s="188">
        <f t="shared" ref="V226:Y226" ca="1" si="459">COUNTIF(INDIRECT(CONCATENATE($C226)),V$1)/COUNTA(INDIRECT(CONCATENATE($C226)))*100</f>
        <v>2.4390243902439024</v>
      </c>
      <c r="W226" s="188">
        <f t="shared" ca="1" si="459"/>
        <v>0</v>
      </c>
      <c r="X226" s="188">
        <f t="shared" ca="1" si="459"/>
        <v>21.951219512195124</v>
      </c>
      <c r="Y226" s="188">
        <f t="shared" ca="1" si="459"/>
        <v>65.853658536585371</v>
      </c>
      <c r="Z226" s="189">
        <f t="shared" ca="1" si="4"/>
        <v>100</v>
      </c>
      <c r="AA226" s="180">
        <f t="shared" si="9"/>
        <v>451</v>
      </c>
      <c r="AB226" s="191" t="str">
        <f t="shared" si="5"/>
        <v>'Inverts POINT'!$QI$3:$QI$500</v>
      </c>
      <c r="AC226" s="188" t="e">
        <f t="array" aca="1" ref="AC226" ca="1">SUM(INDIRECT(CONCATENATE($AB226))*('Inverts POINT'!$A$3:$A$526=AC$1))</f>
        <v>#N/A</v>
      </c>
      <c r="AD226" s="188" t="e">
        <f t="array" aca="1" ref="AD226" ca="1">SUM(INDIRECT(CONCATENATE($AB226))*('Inverts POINT'!$A$3:$A$526=AD$1))</f>
        <v>#N/A</v>
      </c>
      <c r="AE226" s="188" t="e">
        <f t="array" aca="1" ref="AE226" ca="1">SUM(INDIRECT(CONCATENATE($AB226))*('Inverts POINT'!$A$3:$A$526=AE$1))</f>
        <v>#N/A</v>
      </c>
      <c r="AF226" s="188" t="e">
        <f t="array" aca="1" ref="AF226" ca="1">SUM(INDIRECT(CONCATENATE($AB226))*('Inverts POINT'!$A$3:$A$526=AF$1))</f>
        <v>#N/A</v>
      </c>
      <c r="AG226" s="188" t="e">
        <f t="array" aca="1" ref="AG226" ca="1">SUM(INDIRECT(CONCATENATE($AB226))*('Inverts POINT'!$A$3:$A$526=AG$1))</f>
        <v>#N/A</v>
      </c>
    </row>
    <row r="227" spans="1:33" ht="14.4">
      <c r="A227" s="174" t="s">
        <v>812</v>
      </c>
      <c r="B227" s="183">
        <f t="shared" si="411"/>
        <v>206</v>
      </c>
      <c r="C227" s="183" t="str">
        <f t="shared" si="408"/>
        <v>'POINT intercept 3'!$GX$3:$GX$2302</v>
      </c>
      <c r="D227" s="184">
        <f>VLOOKUP($A227,'Metadata POINT'!$A:$M,2,FALSE)</f>
        <v>44593</v>
      </c>
      <c r="E227" s="184" t="str">
        <f>VLOOKUP($A227,'Metadata POINT'!$A:$M,3,FALSE)</f>
        <v>NT-R-2</v>
      </c>
      <c r="F227" s="185" t="str">
        <f>VLOOKUP($A227,'Metadata POINT'!$A:$M,4,FALSE)</f>
        <v>Pilli Pipa</v>
      </c>
      <c r="G227" s="184" t="str">
        <f>VLOOKUP($A227,'Metadata POINT'!$A:$M,6,FALSE)</f>
        <v>Ewout Knoester</v>
      </c>
      <c r="H227" s="186">
        <f>VLOOKUP($A227,'Metadata POINT'!$A:$M,7,FALSE)</f>
        <v>0.44236111111111109</v>
      </c>
      <c r="I227" s="187">
        <f>VLOOKUP($A227,'Metadata POINT'!$A:$M,9,FALSE)</f>
        <v>1.2500000000000011E-2</v>
      </c>
      <c r="J227" s="184" t="str">
        <f>VLOOKUP($A227,'Metadata POINT'!$A:$M,10,FALSE)</f>
        <v>Depth 6.3 m</v>
      </c>
      <c r="K227" s="188">
        <f t="shared" ref="K227:T227" ca="1" si="460">COUNTIF(INDIRECT(CONCATENATE($C227)),K$1)/COUNTA(INDIRECT(CONCATENATE($C227)))*100</f>
        <v>0</v>
      </c>
      <c r="L227" s="188">
        <f t="shared" ca="1" si="460"/>
        <v>7.3170731707317067</v>
      </c>
      <c r="M227" s="188">
        <f t="shared" ca="1" si="460"/>
        <v>0</v>
      </c>
      <c r="N227" s="188">
        <f t="shared" ca="1" si="460"/>
        <v>0</v>
      </c>
      <c r="O227" s="188">
        <f t="shared" ca="1" si="460"/>
        <v>0</v>
      </c>
      <c r="P227" s="188">
        <f t="shared" ca="1" si="460"/>
        <v>0</v>
      </c>
      <c r="Q227" s="188">
        <f t="shared" ca="1" si="460"/>
        <v>2.4390243902439024</v>
      </c>
      <c r="R227" s="188">
        <f t="shared" ca="1" si="460"/>
        <v>0</v>
      </c>
      <c r="S227" s="188">
        <f t="shared" ca="1" si="460"/>
        <v>0</v>
      </c>
      <c r="T227" s="188">
        <f t="shared" ca="1" si="460"/>
        <v>0</v>
      </c>
      <c r="U227" s="188">
        <f t="shared" ca="1" si="2"/>
        <v>0</v>
      </c>
      <c r="V227" s="188">
        <f t="shared" ref="V227:Y227" ca="1" si="461">COUNTIF(INDIRECT(CONCATENATE($C227)),V$1)/COUNTA(INDIRECT(CONCATENATE($C227)))*100</f>
        <v>2.4390243902439024</v>
      </c>
      <c r="W227" s="188">
        <f t="shared" ca="1" si="461"/>
        <v>0</v>
      </c>
      <c r="X227" s="188">
        <f t="shared" ca="1" si="461"/>
        <v>34.146341463414636</v>
      </c>
      <c r="Y227" s="188">
        <f t="shared" ca="1" si="461"/>
        <v>53.658536585365859</v>
      </c>
      <c r="Z227" s="189">
        <f t="shared" ca="1" si="4"/>
        <v>100</v>
      </c>
      <c r="AA227" s="180">
        <f t="shared" si="9"/>
        <v>453</v>
      </c>
      <c r="AB227" s="191" t="str">
        <f t="shared" si="5"/>
        <v>'Inverts POINT'!$QK$3:$QK$500</v>
      </c>
      <c r="AC227" s="188" t="e">
        <f t="array" aca="1" ref="AC227" ca="1">SUM(INDIRECT(CONCATENATE($AB227))*('Inverts POINT'!$A$3:$A$526=AC$1))</f>
        <v>#N/A</v>
      </c>
      <c r="AD227" s="188" t="e">
        <f t="array" aca="1" ref="AD227" ca="1">SUM(INDIRECT(CONCATENATE($AB227))*('Inverts POINT'!$A$3:$A$526=AD$1))</f>
        <v>#N/A</v>
      </c>
      <c r="AE227" s="188" t="e">
        <f t="array" aca="1" ref="AE227" ca="1">SUM(INDIRECT(CONCATENATE($AB227))*('Inverts POINT'!$A$3:$A$526=AE$1))</f>
        <v>#N/A</v>
      </c>
      <c r="AF227" s="188" t="e">
        <f t="array" aca="1" ref="AF227" ca="1">SUM(INDIRECT(CONCATENATE($AB227))*('Inverts POINT'!$A$3:$A$526=AF$1))</f>
        <v>#N/A</v>
      </c>
      <c r="AG227" s="188" t="e">
        <f t="array" aca="1" ref="AG227" ca="1">SUM(INDIRECT(CONCATENATE($AB227))*('Inverts POINT'!$A$3:$A$526=AG$1))</f>
        <v>#N/A</v>
      </c>
    </row>
    <row r="228" spans="1:33" ht="14.4">
      <c r="A228" s="174" t="s">
        <v>814</v>
      </c>
      <c r="B228" s="183">
        <f t="shared" si="411"/>
        <v>214</v>
      </c>
      <c r="C228" s="183" t="str">
        <f t="shared" si="408"/>
        <v>'POINT intercept 3'!$HF$3:$HF$2302</v>
      </c>
      <c r="D228" s="184">
        <f>VLOOKUP($A228,'Metadata POINT'!$A:$M,2,FALSE)</f>
        <v>44594</v>
      </c>
      <c r="E228" s="184" t="str">
        <f>VLOOKUP($A228,'Metadata POINT'!$A:$M,3,FALSE)</f>
        <v>NT-R-3</v>
      </c>
      <c r="F228" s="185" t="str">
        <f>VLOOKUP($A228,'Metadata POINT'!$A:$M,4,FALSE)</f>
        <v>Pilli Pipa</v>
      </c>
      <c r="G228" s="184" t="str">
        <f>VLOOKUP($A228,'Metadata POINT'!$A:$M,6,FALSE)</f>
        <v>Ewout Knoester</v>
      </c>
      <c r="H228" s="186">
        <f>VLOOKUP($A228,'Metadata POINT'!$A:$M,7,FALSE)</f>
        <v>0.43125000000000002</v>
      </c>
      <c r="I228" s="187">
        <f>VLOOKUP($A228,'Metadata POINT'!$A:$M,9,FALSE)</f>
        <v>1.1111111111111072E-2</v>
      </c>
      <c r="J228" s="184" t="str">
        <f>VLOOKUP($A228,'Metadata POINT'!$A:$M,10,FALSE)</f>
        <v>Depth 6.2 m</v>
      </c>
      <c r="K228" s="188">
        <f t="shared" ref="K228:T228" ca="1" si="462">COUNTIF(INDIRECT(CONCATENATE($C228)),K$1)/COUNTA(INDIRECT(CONCATENATE($C228)))*100</f>
        <v>0</v>
      </c>
      <c r="L228" s="188">
        <f t="shared" ca="1" si="462"/>
        <v>12.195121951219512</v>
      </c>
      <c r="M228" s="188">
        <f t="shared" ca="1" si="462"/>
        <v>2.4390243902439024</v>
      </c>
      <c r="N228" s="188">
        <f t="shared" ca="1" si="462"/>
        <v>0</v>
      </c>
      <c r="O228" s="188">
        <f t="shared" ca="1" si="462"/>
        <v>0</v>
      </c>
      <c r="P228" s="188">
        <f t="shared" ca="1" si="462"/>
        <v>2.4390243902439024</v>
      </c>
      <c r="Q228" s="188">
        <f t="shared" ca="1" si="462"/>
        <v>2.4390243902439024</v>
      </c>
      <c r="R228" s="188">
        <f t="shared" ca="1" si="462"/>
        <v>0</v>
      </c>
      <c r="S228" s="188">
        <f t="shared" ca="1" si="462"/>
        <v>0</v>
      </c>
      <c r="T228" s="188">
        <f t="shared" ca="1" si="462"/>
        <v>0</v>
      </c>
      <c r="U228" s="188">
        <f t="shared" ca="1" si="2"/>
        <v>0</v>
      </c>
      <c r="V228" s="188">
        <f t="shared" ref="V228:Y228" ca="1" si="463">COUNTIF(INDIRECT(CONCATENATE($C228)),V$1)/COUNTA(INDIRECT(CONCATENATE($C228)))*100</f>
        <v>2.4390243902439024</v>
      </c>
      <c r="W228" s="188">
        <f t="shared" ca="1" si="463"/>
        <v>0</v>
      </c>
      <c r="X228" s="188">
        <f t="shared" ca="1" si="463"/>
        <v>24.390243902439025</v>
      </c>
      <c r="Y228" s="188">
        <f t="shared" ca="1" si="463"/>
        <v>53.658536585365859</v>
      </c>
      <c r="Z228" s="189">
        <f t="shared" ca="1" si="4"/>
        <v>100</v>
      </c>
      <c r="AA228" s="180">
        <f t="shared" si="9"/>
        <v>455</v>
      </c>
      <c r="AB228" s="191" t="str">
        <f t="shared" si="5"/>
        <v>'Inverts POINT'!$QM$3:$QM$500</v>
      </c>
      <c r="AC228" s="188" t="e">
        <f t="array" aca="1" ref="AC228" ca="1">SUM(INDIRECT(CONCATENATE($AB228))*('Inverts POINT'!$A$3:$A$526=AC$1))</f>
        <v>#N/A</v>
      </c>
      <c r="AD228" s="188" t="e">
        <f t="array" aca="1" ref="AD228" ca="1">SUM(INDIRECT(CONCATENATE($AB228))*('Inverts POINT'!$A$3:$A$526=AD$1))</f>
        <v>#N/A</v>
      </c>
      <c r="AE228" s="188" t="e">
        <f t="array" aca="1" ref="AE228" ca="1">SUM(INDIRECT(CONCATENATE($AB228))*('Inverts POINT'!$A$3:$A$526=AE$1))</f>
        <v>#N/A</v>
      </c>
      <c r="AF228" s="188" t="e">
        <f t="array" aca="1" ref="AF228" ca="1">SUM(INDIRECT(CONCATENATE($AB228))*('Inverts POINT'!$A$3:$A$526=AF$1))</f>
        <v>#N/A</v>
      </c>
      <c r="AG228" s="188" t="e">
        <f t="array" aca="1" ref="AG228" ca="1">SUM(INDIRECT(CONCATENATE($AB228))*('Inverts POINT'!$A$3:$A$526=AG$1))</f>
        <v>#N/A</v>
      </c>
    </row>
    <row r="229" spans="1:33" ht="14.4">
      <c r="A229" s="174" t="s">
        <v>816</v>
      </c>
      <c r="B229" s="183">
        <f t="shared" si="411"/>
        <v>222</v>
      </c>
      <c r="C229" s="183" t="str">
        <f t="shared" si="408"/>
        <v>'POINT intercept 3'!$HN$3:$HN$2302</v>
      </c>
      <c r="D229" s="184">
        <f>VLOOKUP($A229,'Metadata POINT'!$A:$M,2,FALSE)</f>
        <v>44594</v>
      </c>
      <c r="E229" s="184" t="str">
        <f>VLOOKUP($A229,'Metadata POINT'!$A:$M,3,FALSE)</f>
        <v>NT-R-4</v>
      </c>
      <c r="F229" s="185" t="str">
        <f>VLOOKUP($A229,'Metadata POINT'!$A:$M,4,FALSE)</f>
        <v>Pilli Pipa</v>
      </c>
      <c r="G229" s="184" t="str">
        <f>VLOOKUP($A229,'Metadata POINT'!$A:$M,6,FALSE)</f>
        <v>Ewout Knoester</v>
      </c>
      <c r="H229" s="186">
        <f>VLOOKUP($A229,'Metadata POINT'!$A:$M,7,FALSE)</f>
        <v>0.44722222222222224</v>
      </c>
      <c r="I229" s="187">
        <f>VLOOKUP($A229,'Metadata POINT'!$A:$M,9,FALSE)</f>
        <v>1.1805555555555514E-2</v>
      </c>
      <c r="J229" s="184" t="str">
        <f>VLOOKUP($A229,'Metadata POINT'!$A:$M,10,FALSE)</f>
        <v>Depth 5.7 m</v>
      </c>
      <c r="K229" s="188">
        <f t="shared" ref="K229:T229" ca="1" si="464">COUNTIF(INDIRECT(CONCATENATE($C229)),K$1)/COUNTA(INDIRECT(CONCATENATE($C229)))*100</f>
        <v>0</v>
      </c>
      <c r="L229" s="188">
        <f t="shared" ca="1" si="464"/>
        <v>17.073170731707318</v>
      </c>
      <c r="M229" s="188">
        <f t="shared" ca="1" si="464"/>
        <v>4.8780487804878048</v>
      </c>
      <c r="N229" s="188">
        <f t="shared" ca="1" si="464"/>
        <v>0</v>
      </c>
      <c r="O229" s="188">
        <f t="shared" ca="1" si="464"/>
        <v>0</v>
      </c>
      <c r="P229" s="188">
        <f t="shared" ca="1" si="464"/>
        <v>0</v>
      </c>
      <c r="Q229" s="188">
        <f t="shared" ca="1" si="464"/>
        <v>0</v>
      </c>
      <c r="R229" s="188">
        <f t="shared" ca="1" si="464"/>
        <v>0</v>
      </c>
      <c r="S229" s="188">
        <f t="shared" ca="1" si="464"/>
        <v>2.4390243902439024</v>
      </c>
      <c r="T229" s="188">
        <f t="shared" ca="1" si="464"/>
        <v>0</v>
      </c>
      <c r="U229" s="188">
        <f t="shared" ca="1" si="2"/>
        <v>0</v>
      </c>
      <c r="V229" s="188">
        <f t="shared" ref="V229:Y229" ca="1" si="465">COUNTIF(INDIRECT(CONCATENATE($C229)),V$1)/COUNTA(INDIRECT(CONCATENATE($C229)))*100</f>
        <v>0</v>
      </c>
      <c r="W229" s="188">
        <f t="shared" ca="1" si="465"/>
        <v>0</v>
      </c>
      <c r="X229" s="188">
        <f t="shared" ca="1" si="465"/>
        <v>29.268292682926827</v>
      </c>
      <c r="Y229" s="188">
        <f t="shared" ca="1" si="465"/>
        <v>46.341463414634148</v>
      </c>
      <c r="Z229" s="189">
        <f t="shared" ca="1" si="4"/>
        <v>100</v>
      </c>
      <c r="AA229" s="180">
        <f t="shared" si="9"/>
        <v>457</v>
      </c>
      <c r="AB229" s="191" t="str">
        <f t="shared" si="5"/>
        <v>'Inverts POINT'!$QO$3:$QO$500</v>
      </c>
      <c r="AC229" s="188" t="e">
        <f t="array" aca="1" ref="AC229" ca="1">SUM(INDIRECT(CONCATENATE($AB229))*('Inverts POINT'!$A$3:$A$526=AC$1))</f>
        <v>#N/A</v>
      </c>
      <c r="AD229" s="188" t="e">
        <f t="array" aca="1" ref="AD229" ca="1">SUM(INDIRECT(CONCATENATE($AB229))*('Inverts POINT'!$A$3:$A$526=AD$1))</f>
        <v>#N/A</v>
      </c>
      <c r="AE229" s="188" t="e">
        <f t="array" aca="1" ref="AE229" ca="1">SUM(INDIRECT(CONCATENATE($AB229))*('Inverts POINT'!$A$3:$A$526=AE$1))</f>
        <v>#N/A</v>
      </c>
      <c r="AF229" s="188" t="e">
        <f t="array" aca="1" ref="AF229" ca="1">SUM(INDIRECT(CONCATENATE($AB229))*('Inverts POINT'!$A$3:$A$526=AF$1))</f>
        <v>#N/A</v>
      </c>
      <c r="AG229" s="188" t="e">
        <f t="array" aca="1" ref="AG229" ca="1">SUM(INDIRECT(CONCATENATE($AB229))*('Inverts POINT'!$A$3:$A$526=AG$1))</f>
        <v>#N/A</v>
      </c>
    </row>
    <row r="230" spans="1:33" ht="14.4">
      <c r="A230" s="174" t="s">
        <v>818</v>
      </c>
      <c r="B230" s="183">
        <f t="shared" si="411"/>
        <v>230</v>
      </c>
      <c r="C230" s="183" t="str">
        <f t="shared" si="408"/>
        <v>'POINT intercept 3'!$HV$3:$HV$2302</v>
      </c>
      <c r="D230" s="184">
        <f>VLOOKUP($A230,'Metadata POINT'!$A:$M,2,FALSE)</f>
        <v>44594</v>
      </c>
      <c r="E230" s="184" t="str">
        <f>VLOOKUP($A230,'Metadata POINT'!$A:$M,3,FALSE)</f>
        <v>(NT-R-4)</v>
      </c>
      <c r="F230" s="185" t="str">
        <f>VLOOKUP($A230,'Metadata POINT'!$A:$M,4,FALSE)</f>
        <v>Pilli Pipa</v>
      </c>
      <c r="G230" s="184" t="str">
        <f>VLOOKUP($A230,'Metadata POINT'!$A:$M,6,FALSE)</f>
        <v>Ewout Knoester</v>
      </c>
      <c r="H230" s="186">
        <f>VLOOKUP($A230,'Metadata POINT'!$A:$M,7,FALSE)</f>
        <v>0.46111111111111114</v>
      </c>
      <c r="I230" s="187">
        <f>VLOOKUP($A230,'Metadata POINT'!$A:$M,9,FALSE)</f>
        <v>4.9305555555555491E-2</v>
      </c>
      <c r="J230" s="184" t="str">
        <f>VLOOKUP($A230,'Metadata POINT'!$A:$M,10,FALSE)</f>
        <v>Depth 2.7 m</v>
      </c>
      <c r="K230" s="188">
        <f t="shared" ref="K230:T230" ca="1" si="466">COUNTIF(INDIRECT(CONCATENATE($C230)),K$1)/COUNTA(INDIRECT(CONCATENATE($C230)))*100</f>
        <v>36.585365853658537</v>
      </c>
      <c r="L230" s="188">
        <f t="shared" ca="1" si="466"/>
        <v>0</v>
      </c>
      <c r="M230" s="188">
        <f t="shared" ca="1" si="466"/>
        <v>2.4390243902439024</v>
      </c>
      <c r="N230" s="188">
        <f t="shared" ca="1" si="466"/>
        <v>0</v>
      </c>
      <c r="O230" s="188">
        <f t="shared" ca="1" si="466"/>
        <v>0</v>
      </c>
      <c r="P230" s="188">
        <f t="shared" ca="1" si="466"/>
        <v>2.4390243902439024</v>
      </c>
      <c r="Q230" s="188">
        <f t="shared" ca="1" si="466"/>
        <v>12.195121951219512</v>
      </c>
      <c r="R230" s="188">
        <f t="shared" ca="1" si="466"/>
        <v>0</v>
      </c>
      <c r="S230" s="188">
        <f t="shared" ca="1" si="466"/>
        <v>12.195121951219512</v>
      </c>
      <c r="T230" s="188">
        <f t="shared" ca="1" si="466"/>
        <v>0</v>
      </c>
      <c r="U230" s="188">
        <f t="shared" ca="1" si="2"/>
        <v>14.634146341463413</v>
      </c>
      <c r="V230" s="188">
        <f t="shared" ref="V230:Y230" ca="1" si="467">COUNTIF(INDIRECT(CONCATENATE($C230)),V$1)/COUNTA(INDIRECT(CONCATENATE($C230)))*100</f>
        <v>17.073170731707318</v>
      </c>
      <c r="W230" s="188">
        <f t="shared" ca="1" si="467"/>
        <v>0</v>
      </c>
      <c r="X230" s="188">
        <f t="shared" ca="1" si="467"/>
        <v>2.4390243902439024</v>
      </c>
      <c r="Y230" s="188">
        <f t="shared" ca="1" si="467"/>
        <v>0</v>
      </c>
      <c r="Z230" s="189">
        <f t="shared" ca="1" si="4"/>
        <v>99.999999999999986</v>
      </c>
      <c r="AA230" s="180">
        <f t="shared" si="9"/>
        <v>459</v>
      </c>
      <c r="AB230" s="191" t="str">
        <f t="shared" si="5"/>
        <v>'Inverts POINT'!$QQ$3:$QQ$500</v>
      </c>
      <c r="AC230" s="188" t="e">
        <f t="array" aca="1" ref="AC230" ca="1">SUM(INDIRECT(CONCATENATE($AB230))*('Inverts POINT'!$A$3:$A$526=AC$1))</f>
        <v>#N/A</v>
      </c>
      <c r="AD230" s="188" t="e">
        <f t="array" aca="1" ref="AD230" ca="1">SUM(INDIRECT(CONCATENATE($AB230))*('Inverts POINT'!$A$3:$A$526=AD$1))</f>
        <v>#N/A</v>
      </c>
      <c r="AE230" s="188" t="e">
        <f t="array" aca="1" ref="AE230" ca="1">SUM(INDIRECT(CONCATENATE($AB230))*('Inverts POINT'!$A$3:$A$526=AE$1))</f>
        <v>#N/A</v>
      </c>
      <c r="AF230" s="188" t="e">
        <f t="array" aca="1" ref="AF230" ca="1">SUM(INDIRECT(CONCATENATE($AB230))*('Inverts POINT'!$A$3:$A$526=AF$1))</f>
        <v>#N/A</v>
      </c>
      <c r="AG230" s="188" t="e">
        <f t="array" aca="1" ref="AG230" ca="1">SUM(INDIRECT(CONCATENATE($AB230))*('Inverts POINT'!$A$3:$A$526=AG$1))</f>
        <v>#N/A</v>
      </c>
    </row>
    <row r="231" spans="1:33" ht="14.4">
      <c r="A231" s="174" t="s">
        <v>820</v>
      </c>
      <c r="B231" s="183">
        <f t="shared" si="411"/>
        <v>238</v>
      </c>
      <c r="C231" s="183" t="str">
        <f t="shared" si="408"/>
        <v>'POINT intercept 3'!$ID$3:$ID$2302</v>
      </c>
      <c r="D231" s="184">
        <f>VLOOKUP($A231,'Metadata POINT'!$A:$M,2,FALSE)</f>
        <v>44595</v>
      </c>
      <c r="E231" s="184" t="str">
        <f>VLOOKUP($A231,'Metadata POINT'!$A:$M,3,FALSE)</f>
        <v>NT-R-5</v>
      </c>
      <c r="F231" s="185" t="str">
        <f>VLOOKUP($A231,'Metadata POINT'!$A:$M,4,FALSE)</f>
        <v>Pilli Pipa</v>
      </c>
      <c r="G231" s="184" t="str">
        <f>VLOOKUP($A231,'Metadata POINT'!$A:$M,6,FALSE)</f>
        <v>Ewout Knoester</v>
      </c>
      <c r="H231" s="186">
        <f>VLOOKUP($A231,'Metadata POINT'!$A:$M,7,FALSE)</f>
        <v>0.47013888888888888</v>
      </c>
      <c r="I231" s="187">
        <f>VLOOKUP($A231,'Metadata POINT'!$A:$M,9,FALSE)</f>
        <v>1.3194444444444453E-2</v>
      </c>
      <c r="J231" s="184" t="str">
        <f>VLOOKUP($A231,'Metadata POINT'!$A:$M,10,FALSE)</f>
        <v>Depth 6.2 m; Sepia</v>
      </c>
      <c r="K231" s="188">
        <f t="shared" ref="K231:T231" ca="1" si="468">COUNTIF(INDIRECT(CONCATENATE($C231)),K$1)/COUNTA(INDIRECT(CONCATENATE($C231)))*100</f>
        <v>2.4390243902439024</v>
      </c>
      <c r="L231" s="188">
        <f t="shared" ca="1" si="468"/>
        <v>12.195121951219512</v>
      </c>
      <c r="M231" s="188">
        <f t="shared" ca="1" si="468"/>
        <v>4.8780487804878048</v>
      </c>
      <c r="N231" s="188">
        <f t="shared" ca="1" si="468"/>
        <v>0</v>
      </c>
      <c r="O231" s="188">
        <f t="shared" ca="1" si="468"/>
        <v>0</v>
      </c>
      <c r="P231" s="188">
        <f t="shared" ca="1" si="468"/>
        <v>0</v>
      </c>
      <c r="Q231" s="188">
        <f t="shared" ca="1" si="468"/>
        <v>0</v>
      </c>
      <c r="R231" s="188">
        <f t="shared" ca="1" si="468"/>
        <v>0</v>
      </c>
      <c r="S231" s="188">
        <f t="shared" ca="1" si="468"/>
        <v>2.4390243902439024</v>
      </c>
      <c r="T231" s="188">
        <f t="shared" ca="1" si="468"/>
        <v>0</v>
      </c>
      <c r="U231" s="188">
        <f t="shared" ca="1" si="2"/>
        <v>0</v>
      </c>
      <c r="V231" s="188">
        <f t="shared" ref="V231:Y231" ca="1" si="469">COUNTIF(INDIRECT(CONCATENATE($C231)),V$1)/COUNTA(INDIRECT(CONCATENATE($C231)))*100</f>
        <v>0</v>
      </c>
      <c r="W231" s="188">
        <f t="shared" ca="1" si="469"/>
        <v>0</v>
      </c>
      <c r="X231" s="188">
        <f t="shared" ca="1" si="469"/>
        <v>17.073170731707318</v>
      </c>
      <c r="Y231" s="188">
        <f t="shared" ca="1" si="469"/>
        <v>60.975609756097562</v>
      </c>
      <c r="Z231" s="189">
        <f t="shared" ca="1" si="4"/>
        <v>100</v>
      </c>
      <c r="AA231" s="180">
        <f t="shared" si="9"/>
        <v>461</v>
      </c>
      <c r="AB231" s="191" t="str">
        <f t="shared" si="5"/>
        <v>'Inverts POINT'!$QS$3:$QS$500</v>
      </c>
      <c r="AC231" s="188" t="e">
        <f t="array" aca="1" ref="AC231" ca="1">SUM(INDIRECT(CONCATENATE($AB231))*('Inverts POINT'!$A$3:$A$526=AC$1))</f>
        <v>#N/A</v>
      </c>
      <c r="AD231" s="188" t="e">
        <f t="array" aca="1" ref="AD231" ca="1">SUM(INDIRECT(CONCATENATE($AB231))*('Inverts POINT'!$A$3:$A$526=AD$1))</f>
        <v>#N/A</v>
      </c>
      <c r="AE231" s="188" t="e">
        <f t="array" aca="1" ref="AE231" ca="1">SUM(INDIRECT(CONCATENATE($AB231))*('Inverts POINT'!$A$3:$A$526=AE$1))</f>
        <v>#N/A</v>
      </c>
      <c r="AF231" s="188" t="e">
        <f t="array" aca="1" ref="AF231" ca="1">SUM(INDIRECT(CONCATENATE($AB231))*('Inverts POINT'!$A$3:$A$526=AF$1))</f>
        <v>#N/A</v>
      </c>
      <c r="AG231" s="188" t="e">
        <f t="array" aca="1" ref="AG231" ca="1">SUM(INDIRECT(CONCATENATE($AB231))*('Inverts POINT'!$A$3:$A$526=AG$1))</f>
        <v>#N/A</v>
      </c>
    </row>
    <row r="232" spans="1:33" ht="14.4">
      <c r="A232" s="174" t="s">
        <v>822</v>
      </c>
      <c r="B232" s="183">
        <f t="shared" si="411"/>
        <v>246</v>
      </c>
      <c r="C232" s="183" t="str">
        <f t="shared" si="408"/>
        <v>'POINT intercept 3'!$IL$3:$IL$2302</v>
      </c>
      <c r="D232" s="184">
        <f>VLOOKUP($A232,'Metadata POINT'!$A:$M,2,FALSE)</f>
        <v>44595</v>
      </c>
      <c r="E232" s="184" t="str">
        <f>VLOOKUP($A232,'Metadata POINT'!$A:$M,3,FALSE)</f>
        <v>(NT-R-5)</v>
      </c>
      <c r="F232" s="185" t="str">
        <f>VLOOKUP($A232,'Metadata POINT'!$A:$M,4,FALSE)</f>
        <v>Pilli Pipa</v>
      </c>
      <c r="G232" s="184" t="str">
        <f>VLOOKUP($A232,'Metadata POINT'!$A:$M,6,FALSE)</f>
        <v>Ewout Knoester</v>
      </c>
      <c r="H232" s="186">
        <f>VLOOKUP($A232,'Metadata POINT'!$A:$M,7,FALSE)</f>
        <v>0.42638888888888887</v>
      </c>
      <c r="I232" s="187">
        <f>VLOOKUP($A232,'Metadata POINT'!$A:$M,9,FALSE)</f>
        <v>3.8888888888888917E-2</v>
      </c>
      <c r="J232" s="184" t="str">
        <f>VLOOKUP($A232,'Metadata POINT'!$A:$M,10,FALSE)</f>
        <v>Depth 4.6 m</v>
      </c>
      <c r="K232" s="188">
        <f t="shared" ref="K232:T232" ca="1" si="470">COUNTIF(INDIRECT(CONCATENATE($C232)),K$1)/COUNTA(INDIRECT(CONCATENATE($C232)))*100</f>
        <v>14.634146341463413</v>
      </c>
      <c r="L232" s="188">
        <f t="shared" ca="1" si="470"/>
        <v>7.3170731707317067</v>
      </c>
      <c r="M232" s="188">
        <f t="shared" ca="1" si="470"/>
        <v>7.3170731707317067</v>
      </c>
      <c r="N232" s="188">
        <f t="shared" ca="1" si="470"/>
        <v>0</v>
      </c>
      <c r="O232" s="188">
        <f t="shared" ca="1" si="470"/>
        <v>0</v>
      </c>
      <c r="P232" s="188">
        <f t="shared" ca="1" si="470"/>
        <v>9.7560975609756095</v>
      </c>
      <c r="Q232" s="188">
        <f t="shared" ca="1" si="470"/>
        <v>4.8780487804878048</v>
      </c>
      <c r="R232" s="188">
        <f t="shared" ca="1" si="470"/>
        <v>0</v>
      </c>
      <c r="S232" s="188">
        <f t="shared" ca="1" si="470"/>
        <v>7.3170731707317067</v>
      </c>
      <c r="T232" s="188">
        <f t="shared" ca="1" si="470"/>
        <v>2.4390243902439024</v>
      </c>
      <c r="U232" s="188">
        <f t="shared" ca="1" si="2"/>
        <v>2.4390243902439024</v>
      </c>
      <c r="V232" s="188">
        <f t="shared" ref="V232:Y232" ca="1" si="471">COUNTIF(INDIRECT(CONCATENATE($C232)),V$1)/COUNTA(INDIRECT(CONCATENATE($C232)))*100</f>
        <v>29.268292682926827</v>
      </c>
      <c r="W232" s="188">
        <f t="shared" ca="1" si="471"/>
        <v>0</v>
      </c>
      <c r="X232" s="188">
        <f t="shared" ca="1" si="471"/>
        <v>14.634146341463413</v>
      </c>
      <c r="Y232" s="188">
        <f t="shared" ca="1" si="471"/>
        <v>0</v>
      </c>
      <c r="Z232" s="189">
        <f t="shared" ca="1" si="4"/>
        <v>100</v>
      </c>
      <c r="AA232" s="180">
        <f t="shared" si="9"/>
        <v>463</v>
      </c>
      <c r="AB232" s="191" t="str">
        <f t="shared" si="5"/>
        <v>'Inverts POINT'!$QU$3:$QU$500</v>
      </c>
      <c r="AC232" s="188" t="e">
        <f t="array" aca="1" ref="AC232" ca="1">SUM(INDIRECT(CONCATENATE($AB232))*('Inverts POINT'!$A$3:$A$526=AC$1))</f>
        <v>#N/A</v>
      </c>
      <c r="AD232" s="188" t="e">
        <f t="array" aca="1" ref="AD232" ca="1">SUM(INDIRECT(CONCATENATE($AB232))*('Inverts POINT'!$A$3:$A$526=AD$1))</f>
        <v>#N/A</v>
      </c>
      <c r="AE232" s="188" t="e">
        <f t="array" aca="1" ref="AE232" ca="1">SUM(INDIRECT(CONCATENATE($AB232))*('Inverts POINT'!$A$3:$A$526=AE$1))</f>
        <v>#N/A</v>
      </c>
      <c r="AF232" s="188" t="e">
        <f t="array" aca="1" ref="AF232" ca="1">SUM(INDIRECT(CONCATENATE($AB232))*('Inverts POINT'!$A$3:$A$526=AF$1))</f>
        <v>#N/A</v>
      </c>
      <c r="AG232" s="188" t="e">
        <f t="array" aca="1" ref="AG232" ca="1">SUM(INDIRECT(CONCATENATE($AB232))*('Inverts POINT'!$A$3:$A$526=AG$1))</f>
        <v>#N/A</v>
      </c>
    </row>
    <row r="233" spans="1:33" ht="14.4">
      <c r="A233" s="174" t="s">
        <v>824</v>
      </c>
      <c r="B233" s="183">
        <f t="shared" si="411"/>
        <v>254</v>
      </c>
      <c r="C233" s="183" t="str">
        <f t="shared" si="408"/>
        <v>'POINT intercept 3'!$IT$3:$IT$2302</v>
      </c>
      <c r="D233" s="184">
        <f>VLOOKUP($A233,'Metadata POINT'!$A:$M,2,FALSE)</f>
        <v>44596</v>
      </c>
      <c r="E233" s="184" t="str">
        <f>VLOOKUP($A233,'Metadata POINT'!$A:$M,3,FALSE)</f>
        <v>F-CAKE-1</v>
      </c>
      <c r="F233" s="185" t="str">
        <f>VLOOKUP($A233,'Metadata POINT'!$A:$M,4,FALSE)</f>
        <v>Pilli Pipa</v>
      </c>
      <c r="G233" s="184" t="str">
        <f>VLOOKUP($A233,'Metadata POINT'!$A:$M,6,FALSE)</f>
        <v>Ewout Knoester</v>
      </c>
      <c r="H233" s="186">
        <f>VLOOKUP($A233,'Metadata POINT'!$A:$M,7,FALSE)</f>
        <v>0.43333333333333335</v>
      </c>
      <c r="I233" s="187">
        <f>VLOOKUP($A233,'Metadata POINT'!$A:$M,9,FALSE)</f>
        <v>2.6388888888888851E-2</v>
      </c>
      <c r="J233" s="184" t="str">
        <f>VLOOKUP($A233,'Metadata POINT'!$A:$M,10,FALSE)</f>
        <v>Depth 8.2 m; Two harlequin shrimps in Cake</v>
      </c>
      <c r="K233" s="188">
        <f t="shared" ref="K233:T233" ca="1" si="472">COUNTIF(INDIRECT(CONCATENATE($C233)),K$1)/COUNTA(INDIRECT(CONCATENATE($C233)))*100</f>
        <v>19.512195121951219</v>
      </c>
      <c r="L233" s="188">
        <f t="shared" ca="1" si="472"/>
        <v>14.634146341463413</v>
      </c>
      <c r="M233" s="188">
        <f t="shared" ca="1" si="472"/>
        <v>4.8780487804878048</v>
      </c>
      <c r="N233" s="188">
        <f t="shared" ca="1" si="472"/>
        <v>2.4390243902439024</v>
      </c>
      <c r="O233" s="188">
        <f t="shared" ca="1" si="472"/>
        <v>0</v>
      </c>
      <c r="P233" s="188">
        <f t="shared" ca="1" si="472"/>
        <v>0</v>
      </c>
      <c r="Q233" s="188">
        <f t="shared" ca="1" si="472"/>
        <v>0</v>
      </c>
      <c r="R233" s="188">
        <f t="shared" ca="1" si="472"/>
        <v>0</v>
      </c>
      <c r="S233" s="188">
        <f t="shared" ca="1" si="472"/>
        <v>0</v>
      </c>
      <c r="T233" s="188">
        <f t="shared" ca="1" si="472"/>
        <v>0</v>
      </c>
      <c r="U233" s="188">
        <f t="shared" ca="1" si="2"/>
        <v>0</v>
      </c>
      <c r="V233" s="188">
        <f t="shared" ref="V233:Y233" ca="1" si="473">COUNTIF(INDIRECT(CONCATENATE($C233)),V$1)/COUNTA(INDIRECT(CONCATENATE($C233)))*100</f>
        <v>0</v>
      </c>
      <c r="W233" s="188">
        <f t="shared" ca="1" si="473"/>
        <v>4.8780487804878048</v>
      </c>
      <c r="X233" s="188">
        <f t="shared" ca="1" si="473"/>
        <v>21.951219512195124</v>
      </c>
      <c r="Y233" s="188">
        <f t="shared" ca="1" si="473"/>
        <v>31.707317073170731</v>
      </c>
      <c r="Z233" s="189">
        <f t="shared" ca="1" si="4"/>
        <v>99.999999999999986</v>
      </c>
      <c r="AA233" s="180">
        <f t="shared" si="9"/>
        <v>465</v>
      </c>
      <c r="AB233" s="191" t="str">
        <f t="shared" si="5"/>
        <v>'Inverts POINT'!$QW$3:$QW$500</v>
      </c>
      <c r="AC233" s="188" t="e">
        <f t="array" aca="1" ref="AC233" ca="1">SUM(INDIRECT(CONCATENATE($AB233))*('Inverts POINT'!$A$3:$A$526=AC$1))</f>
        <v>#N/A</v>
      </c>
      <c r="AD233" s="188" t="e">
        <f t="array" aca="1" ref="AD233" ca="1">SUM(INDIRECT(CONCATENATE($AB233))*('Inverts POINT'!$A$3:$A$526=AD$1))</f>
        <v>#N/A</v>
      </c>
      <c r="AE233" s="188" t="e">
        <f t="array" aca="1" ref="AE233" ca="1">SUM(INDIRECT(CONCATENATE($AB233))*('Inverts POINT'!$A$3:$A$526=AE$1))</f>
        <v>#N/A</v>
      </c>
      <c r="AF233" s="188" t="e">
        <f t="array" aca="1" ref="AF233" ca="1">SUM(INDIRECT(CONCATENATE($AB233))*('Inverts POINT'!$A$3:$A$526=AF$1))</f>
        <v>#N/A</v>
      </c>
      <c r="AG233" s="188" t="e">
        <f t="array" aca="1" ref="AG233" ca="1">SUM(INDIRECT(CONCATENATE($AB233))*('Inverts POINT'!$A$3:$A$526=AG$1))</f>
        <v>#N/A</v>
      </c>
    </row>
    <row r="234" spans="1:33" ht="14.4">
      <c r="A234" s="174" t="s">
        <v>826</v>
      </c>
      <c r="B234" s="183">
        <f t="shared" si="411"/>
        <v>262</v>
      </c>
      <c r="C234" s="183" t="str">
        <f t="shared" si="408"/>
        <v>'POINT intercept 3'!$JB$3:$JB$2302</v>
      </c>
      <c r="D234" s="184">
        <f>VLOOKUP($A234,'Metadata POINT'!$A:$M,2,FALSE)</f>
        <v>44596</v>
      </c>
      <c r="E234" s="184" t="str">
        <f>VLOOKUP($A234,'Metadata POINT'!$A:$M,3,FALSE)</f>
        <v>F-BRU-1</v>
      </c>
      <c r="F234" s="185" t="str">
        <f>VLOOKUP($A234,'Metadata POINT'!$A:$M,4,FALSE)</f>
        <v>Pilli Pipa</v>
      </c>
      <c r="G234" s="184" t="str">
        <f>VLOOKUP($A234,'Metadata POINT'!$A:$M,6,FALSE)</f>
        <v>Ewout Knoester</v>
      </c>
      <c r="H234" s="186">
        <f>VLOOKUP($A234,'Metadata POINT'!$A:$M,7,FALSE)</f>
        <v>0.46319444444444446</v>
      </c>
      <c r="I234" s="187">
        <f>VLOOKUP($A234,'Metadata POINT'!$A:$M,9,FALSE)</f>
        <v>1.1111111111111072E-2</v>
      </c>
      <c r="J234" s="184" t="str">
        <f>VLOOKUP($A234,'Metadata POINT'!$A:$M,10,FALSE)</f>
        <v>Depth 7.2 m; Patch used by turtle for belly scrub: lot's of coral loss</v>
      </c>
      <c r="K234" s="188">
        <f t="shared" ref="K234:T234" ca="1" si="474">COUNTIF(INDIRECT(CONCATENATE($C234)),K$1)/COUNTA(INDIRECT(CONCATENATE($C234)))*100</f>
        <v>2.4390243902439024</v>
      </c>
      <c r="L234" s="188">
        <f t="shared" ca="1" si="474"/>
        <v>14.634146341463413</v>
      </c>
      <c r="M234" s="188">
        <f t="shared" ca="1" si="474"/>
        <v>7.3170731707317067</v>
      </c>
      <c r="N234" s="188">
        <f t="shared" ca="1" si="474"/>
        <v>0</v>
      </c>
      <c r="O234" s="188">
        <f t="shared" ca="1" si="474"/>
        <v>0</v>
      </c>
      <c r="P234" s="188">
        <f t="shared" ca="1" si="474"/>
        <v>0</v>
      </c>
      <c r="Q234" s="188">
        <f t="shared" ca="1" si="474"/>
        <v>0</v>
      </c>
      <c r="R234" s="188">
        <f t="shared" ca="1" si="474"/>
        <v>0</v>
      </c>
      <c r="S234" s="188">
        <f t="shared" ca="1" si="474"/>
        <v>0</v>
      </c>
      <c r="T234" s="188">
        <f t="shared" ca="1" si="474"/>
        <v>0</v>
      </c>
      <c r="U234" s="188">
        <f t="shared" ca="1" si="2"/>
        <v>2.4390243902439024</v>
      </c>
      <c r="V234" s="188">
        <f t="shared" ref="V234:Y234" ca="1" si="475">COUNTIF(INDIRECT(CONCATENATE($C234)),V$1)/COUNTA(INDIRECT(CONCATENATE($C234)))*100</f>
        <v>0</v>
      </c>
      <c r="W234" s="188">
        <f t="shared" ca="1" si="475"/>
        <v>21.951219512195124</v>
      </c>
      <c r="X234" s="188">
        <f t="shared" ca="1" si="475"/>
        <v>14.634146341463413</v>
      </c>
      <c r="Y234" s="188">
        <f t="shared" ca="1" si="475"/>
        <v>36.585365853658537</v>
      </c>
      <c r="Z234" s="189">
        <f t="shared" ca="1" si="4"/>
        <v>100</v>
      </c>
      <c r="AA234" s="180">
        <f t="shared" si="9"/>
        <v>467</v>
      </c>
      <c r="AB234" s="191" t="str">
        <f t="shared" si="5"/>
        <v>'Inverts POINT'!$QY$3:$QY$500</v>
      </c>
      <c r="AC234" s="188" t="e">
        <f t="array" aca="1" ref="AC234" ca="1">SUM(INDIRECT(CONCATENATE($AB234))*('Inverts POINT'!$A$3:$A$526=AC$1))</f>
        <v>#N/A</v>
      </c>
      <c r="AD234" s="188" t="e">
        <f t="array" aca="1" ref="AD234" ca="1">SUM(INDIRECT(CONCATENATE($AB234))*('Inverts POINT'!$A$3:$A$526=AD$1))</f>
        <v>#N/A</v>
      </c>
      <c r="AE234" s="188" t="e">
        <f t="array" aca="1" ref="AE234" ca="1">SUM(INDIRECT(CONCATENATE($AB234))*('Inverts POINT'!$A$3:$A$526=AE$1))</f>
        <v>#N/A</v>
      </c>
      <c r="AF234" s="188" t="e">
        <f t="array" aca="1" ref="AF234" ca="1">SUM(INDIRECT(CONCATENATE($AB234))*('Inverts POINT'!$A$3:$A$526=AF$1))</f>
        <v>#N/A</v>
      </c>
      <c r="AG234" s="188" t="e">
        <f t="array" aca="1" ref="AG234" ca="1">SUM(INDIRECT(CONCATENATE($AB234))*('Inverts POINT'!$A$3:$A$526=AG$1))</f>
        <v>#N/A</v>
      </c>
    </row>
    <row r="235" spans="1:33" ht="14.4">
      <c r="A235" s="174" t="s">
        <v>828</v>
      </c>
      <c r="B235" s="183">
        <f t="shared" si="411"/>
        <v>270</v>
      </c>
      <c r="C235" s="183" t="str">
        <f t="shared" si="408"/>
        <v>'POINT intercept 3'!$JJ$3:$JJ$2302</v>
      </c>
      <c r="D235" s="184">
        <f>VLOOKUP($A235,'Metadata POINT'!$A:$M,2,FALSE)</f>
        <v>44596</v>
      </c>
      <c r="E235" s="184" t="str">
        <f>VLOOKUP($A235,'Metadata POINT'!$A:$M,3,FALSE)</f>
        <v>F-CAGE-1</v>
      </c>
      <c r="F235" s="185" t="str">
        <f>VLOOKUP($A235,'Metadata POINT'!$A:$M,4,FALSE)</f>
        <v>Pilli Pipa</v>
      </c>
      <c r="G235" s="184" t="str">
        <f>VLOOKUP($A235,'Metadata POINT'!$A:$M,6,FALSE)</f>
        <v>Ewout Knoester</v>
      </c>
      <c r="H235" s="186">
        <f>VLOOKUP($A235,'Metadata POINT'!$A:$M,7,FALSE)</f>
        <v>0.4777777777777778</v>
      </c>
      <c r="I235" s="187">
        <f>VLOOKUP($A235,'Metadata POINT'!$A:$M,9,FALSE)</f>
        <v>1.5277777777777779E-2</v>
      </c>
      <c r="J235" s="184" t="str">
        <f>VLOOKUP($A235,'Metadata POINT'!$A:$M,10,FALSE)</f>
        <v>Depth 7.6 m</v>
      </c>
      <c r="K235" s="188">
        <f t="shared" ref="K235:T235" ca="1" si="476">COUNTIF(INDIRECT(CONCATENATE($C235)),K$1)/COUNTA(INDIRECT(CONCATENATE($C235)))*100</f>
        <v>29.268292682926827</v>
      </c>
      <c r="L235" s="188">
        <f t="shared" ca="1" si="476"/>
        <v>17.073170731707318</v>
      </c>
      <c r="M235" s="188">
        <f t="shared" ca="1" si="476"/>
        <v>2.4390243902439024</v>
      </c>
      <c r="N235" s="188">
        <f t="shared" ca="1" si="476"/>
        <v>4.8780487804878048</v>
      </c>
      <c r="O235" s="188">
        <f t="shared" ca="1" si="476"/>
        <v>2.4390243902439024</v>
      </c>
      <c r="P235" s="188">
        <f t="shared" ca="1" si="476"/>
        <v>2.4390243902439024</v>
      </c>
      <c r="Q235" s="188">
        <f t="shared" ca="1" si="476"/>
        <v>0</v>
      </c>
      <c r="R235" s="188">
        <f t="shared" ca="1" si="476"/>
        <v>0</v>
      </c>
      <c r="S235" s="188">
        <f t="shared" ca="1" si="476"/>
        <v>0</v>
      </c>
      <c r="T235" s="188">
        <f t="shared" ca="1" si="476"/>
        <v>0</v>
      </c>
      <c r="U235" s="188">
        <f t="shared" ca="1" si="2"/>
        <v>14.634146341463413</v>
      </c>
      <c r="V235" s="188">
        <f t="shared" ref="V235:Y235" ca="1" si="477">COUNTIF(INDIRECT(CONCATENATE($C235)),V$1)/COUNTA(INDIRECT(CONCATENATE($C235)))*100</f>
        <v>0</v>
      </c>
      <c r="W235" s="188">
        <f t="shared" ca="1" si="477"/>
        <v>0</v>
      </c>
      <c r="X235" s="188">
        <f t="shared" ca="1" si="477"/>
        <v>9.7560975609756095</v>
      </c>
      <c r="Y235" s="188">
        <f t="shared" ca="1" si="477"/>
        <v>17.073170731707318</v>
      </c>
      <c r="Z235" s="189">
        <f t="shared" ca="1" si="4"/>
        <v>99.999999999999986</v>
      </c>
      <c r="AA235" s="180">
        <f t="shared" si="9"/>
        <v>469</v>
      </c>
      <c r="AB235" s="191" t="str">
        <f t="shared" si="5"/>
        <v>'Inverts POINT'!$RA$3:$RA$500</v>
      </c>
      <c r="AC235" s="188" t="e">
        <f t="array" aca="1" ref="AC235" ca="1">SUM(INDIRECT(CONCATENATE($AB235))*('Inverts POINT'!$A$3:$A$526=AC$1))</f>
        <v>#N/A</v>
      </c>
      <c r="AD235" s="188" t="e">
        <f t="array" aca="1" ref="AD235" ca="1">SUM(INDIRECT(CONCATENATE($AB235))*('Inverts POINT'!$A$3:$A$526=AD$1))</f>
        <v>#N/A</v>
      </c>
      <c r="AE235" s="188" t="e">
        <f t="array" aca="1" ref="AE235" ca="1">SUM(INDIRECT(CONCATENATE($AB235))*('Inverts POINT'!$A$3:$A$526=AE$1))</f>
        <v>#N/A</v>
      </c>
      <c r="AF235" s="188" t="e">
        <f t="array" aca="1" ref="AF235" ca="1">SUM(INDIRECT(CONCATENATE($AB235))*('Inverts POINT'!$A$3:$A$526=AF$1))</f>
        <v>#N/A</v>
      </c>
      <c r="AG235" s="188" t="e">
        <f t="array" aca="1" ref="AG235" ca="1">SUM(INDIRECT(CONCATENATE($AB235))*('Inverts POINT'!$A$3:$A$526=AG$1))</f>
        <v>#N/A</v>
      </c>
    </row>
    <row r="236" spans="1:33" ht="14.4">
      <c r="A236" s="174" t="s">
        <v>830</v>
      </c>
      <c r="B236" s="183">
        <f t="shared" si="411"/>
        <v>278</v>
      </c>
      <c r="C236" s="183" t="str">
        <f t="shared" si="408"/>
        <v>'POINT intercept 3'!$JR$3:$JR$2302</v>
      </c>
      <c r="D236" s="184">
        <f>VLOOKUP($A236,'Metadata POINT'!$A:$M,2,FALSE)</f>
        <v>44596</v>
      </c>
      <c r="E236" s="184" t="str">
        <f>VLOOKUP($A236,'Metadata POINT'!$A:$M,3,FALSE)</f>
        <v>F-COMP-1</v>
      </c>
      <c r="F236" s="185" t="str">
        <f>VLOOKUP($A236,'Metadata POINT'!$A:$M,4,FALSE)</f>
        <v>Pilli Pipa</v>
      </c>
      <c r="G236" s="184" t="str">
        <f>VLOOKUP($A236,'Metadata POINT'!$A:$M,6,FALSE)</f>
        <v>Ewout Knoester</v>
      </c>
      <c r="H236" s="186">
        <f>VLOOKUP($A236,'Metadata POINT'!$A:$M,7,FALSE)</f>
        <v>0.49652777777777779</v>
      </c>
      <c r="I236" s="187">
        <f>VLOOKUP($A236,'Metadata POINT'!$A:$M,9,FALSE)</f>
        <v>1.4583333333333282E-2</v>
      </c>
      <c r="J236" s="184" t="str">
        <f>VLOOKUP($A236,'Metadata POINT'!$A:$M,10,FALSE)</f>
        <v>Depth 5.5 m</v>
      </c>
      <c r="K236" s="188">
        <f t="shared" ref="K236:T236" ca="1" si="478">COUNTIF(INDIRECT(CONCATENATE($C236)),K$1)/COUNTA(INDIRECT(CONCATENATE($C236)))*100</f>
        <v>51.219512195121951</v>
      </c>
      <c r="L236" s="188">
        <f t="shared" ca="1" si="478"/>
        <v>7.3170731707317067</v>
      </c>
      <c r="M236" s="188">
        <f t="shared" ca="1" si="478"/>
        <v>7.3170731707317067</v>
      </c>
      <c r="N236" s="188">
        <f t="shared" ca="1" si="478"/>
        <v>0</v>
      </c>
      <c r="O236" s="188">
        <f t="shared" ca="1" si="478"/>
        <v>0</v>
      </c>
      <c r="P236" s="188">
        <f t="shared" ca="1" si="478"/>
        <v>0</v>
      </c>
      <c r="Q236" s="188">
        <f t="shared" ca="1" si="478"/>
        <v>0</v>
      </c>
      <c r="R236" s="188">
        <f t="shared" ca="1" si="478"/>
        <v>0</v>
      </c>
      <c r="S236" s="188">
        <f t="shared" ca="1" si="478"/>
        <v>0</v>
      </c>
      <c r="T236" s="188">
        <f t="shared" ca="1" si="478"/>
        <v>0</v>
      </c>
      <c r="U236" s="188">
        <f t="shared" ca="1" si="2"/>
        <v>0</v>
      </c>
      <c r="V236" s="188">
        <f t="shared" ref="V236:Y236" ca="1" si="479">COUNTIF(INDIRECT(CONCATENATE($C236)),V$1)/COUNTA(INDIRECT(CONCATENATE($C236)))*100</f>
        <v>0</v>
      </c>
      <c r="W236" s="188">
        <f t="shared" ca="1" si="479"/>
        <v>2.4390243902439024</v>
      </c>
      <c r="X236" s="188">
        <f t="shared" ca="1" si="479"/>
        <v>24.390243902439025</v>
      </c>
      <c r="Y236" s="188">
        <f t="shared" ca="1" si="479"/>
        <v>7.3170731707317067</v>
      </c>
      <c r="Z236" s="189">
        <f t="shared" ca="1" si="4"/>
        <v>99.999999999999986</v>
      </c>
      <c r="AA236" s="180">
        <f t="shared" si="9"/>
        <v>471</v>
      </c>
      <c r="AB236" s="191" t="str">
        <f t="shared" si="5"/>
        <v>'Inverts POINT'!$RC$3:$RC$500</v>
      </c>
      <c r="AC236" s="188" t="e">
        <f t="array" aca="1" ref="AC236" ca="1">SUM(INDIRECT(CONCATENATE($AB236))*('Inverts POINT'!$A$3:$A$526=AC$1))</f>
        <v>#N/A</v>
      </c>
      <c r="AD236" s="188" t="e">
        <f t="array" aca="1" ref="AD236" ca="1">SUM(INDIRECT(CONCATENATE($AB236))*('Inverts POINT'!$A$3:$A$526=AD$1))</f>
        <v>#N/A</v>
      </c>
      <c r="AE236" s="188" t="e">
        <f t="array" aca="1" ref="AE236" ca="1">SUM(INDIRECT(CONCATENATE($AB236))*('Inverts POINT'!$A$3:$A$526=AE$1))</f>
        <v>#N/A</v>
      </c>
      <c r="AF236" s="188" t="e">
        <f t="array" aca="1" ref="AF236" ca="1">SUM(INDIRECT(CONCATENATE($AB236))*('Inverts POINT'!$A$3:$A$526=AF$1))</f>
        <v>#N/A</v>
      </c>
      <c r="AG236" s="188" t="e">
        <f t="array" aca="1" ref="AG236" ca="1">SUM(INDIRECT(CONCATENATE($AB236))*('Inverts POINT'!$A$3:$A$526=AG$1))</f>
        <v>#N/A</v>
      </c>
    </row>
    <row r="237" spans="1:33" ht="14.4">
      <c r="A237" s="174" t="s">
        <v>832</v>
      </c>
      <c r="B237" s="183">
        <f t="shared" si="411"/>
        <v>286</v>
      </c>
      <c r="C237" s="183" t="str">
        <f t="shared" si="408"/>
        <v>'POINT intercept 3'!$JZ$3:$JZ$2302</v>
      </c>
      <c r="D237" s="184">
        <f>VLOOKUP($A237,'Metadata POINT'!$A:$M,2,FALSE)</f>
        <v>44598</v>
      </c>
      <c r="E237" s="184" t="str">
        <f>VLOOKUP($A237,'Metadata POINT'!$A:$M,3,FALSE)</f>
        <v>F-CAGE-2</v>
      </c>
      <c r="F237" s="185" t="str">
        <f>VLOOKUP($A237,'Metadata POINT'!$A:$M,4,FALSE)</f>
        <v>Pilli Pipa</v>
      </c>
      <c r="G237" s="184" t="str">
        <f>VLOOKUP($A237,'Metadata POINT'!$A:$M,6,FALSE)</f>
        <v>Ewout Knoester</v>
      </c>
      <c r="H237" s="186">
        <f>VLOOKUP($A237,'Metadata POINT'!$A:$M,7,FALSE)</f>
        <v>0.44444444444444442</v>
      </c>
      <c r="I237" s="187">
        <f>VLOOKUP($A237,'Metadata POINT'!$A:$M,9,FALSE)</f>
        <v>1.8055555555555602E-2</v>
      </c>
      <c r="J237" s="184" t="str">
        <f>VLOOKUP($A237,'Metadata POINT'!$A:$M,10,FALSE)</f>
        <v>Depth 6.4 m</v>
      </c>
      <c r="K237" s="188">
        <f t="shared" ref="K237:T237" ca="1" si="480">COUNTIF(INDIRECT(CONCATENATE($C237)),K$1)/COUNTA(INDIRECT(CONCATENATE($C237)))*100</f>
        <v>17.073170731707318</v>
      </c>
      <c r="L237" s="188">
        <f t="shared" ca="1" si="480"/>
        <v>26.829268292682929</v>
      </c>
      <c r="M237" s="188">
        <f t="shared" ca="1" si="480"/>
        <v>2.4390243902439024</v>
      </c>
      <c r="N237" s="188">
        <f t="shared" ca="1" si="480"/>
        <v>7.3170731707317067</v>
      </c>
      <c r="O237" s="188">
        <f t="shared" ca="1" si="480"/>
        <v>0</v>
      </c>
      <c r="P237" s="188">
        <f t="shared" ca="1" si="480"/>
        <v>4.8780487804878048</v>
      </c>
      <c r="Q237" s="188">
        <f t="shared" ca="1" si="480"/>
        <v>4.8780487804878048</v>
      </c>
      <c r="R237" s="188">
        <f t="shared" ca="1" si="480"/>
        <v>0</v>
      </c>
      <c r="S237" s="188">
        <f t="shared" ca="1" si="480"/>
        <v>0</v>
      </c>
      <c r="T237" s="188">
        <f t="shared" ca="1" si="480"/>
        <v>0</v>
      </c>
      <c r="U237" s="188">
        <f t="shared" ca="1" si="2"/>
        <v>2.4390243902439024</v>
      </c>
      <c r="V237" s="188">
        <f t="shared" ref="V237:Y237" ca="1" si="481">COUNTIF(INDIRECT(CONCATENATE($C237)),V$1)/COUNTA(INDIRECT(CONCATENATE($C237)))*100</f>
        <v>0</v>
      </c>
      <c r="W237" s="188">
        <f t="shared" ca="1" si="481"/>
        <v>2.4390243902439024</v>
      </c>
      <c r="X237" s="188">
        <f t="shared" ca="1" si="481"/>
        <v>24.390243902439025</v>
      </c>
      <c r="Y237" s="188">
        <f t="shared" ca="1" si="481"/>
        <v>7.3170731707317067</v>
      </c>
      <c r="Z237" s="189">
        <f t="shared" ca="1" si="4"/>
        <v>99.999999999999986</v>
      </c>
      <c r="AA237" s="180">
        <f t="shared" si="9"/>
        <v>473</v>
      </c>
      <c r="AB237" s="191" t="str">
        <f t="shared" si="5"/>
        <v>'Inverts POINT'!$RE$3:$RE$500</v>
      </c>
      <c r="AC237" s="188" t="e">
        <f t="array" aca="1" ref="AC237" ca="1">SUM(INDIRECT(CONCATENATE($AB237))*('Inverts POINT'!$A$3:$A$526=AC$1))</f>
        <v>#N/A</v>
      </c>
      <c r="AD237" s="188" t="e">
        <f t="array" aca="1" ref="AD237" ca="1">SUM(INDIRECT(CONCATENATE($AB237))*('Inverts POINT'!$A$3:$A$526=AD$1))</f>
        <v>#N/A</v>
      </c>
      <c r="AE237" s="188" t="e">
        <f t="array" aca="1" ref="AE237" ca="1">SUM(INDIRECT(CONCATENATE($AB237))*('Inverts POINT'!$A$3:$A$526=AE$1))</f>
        <v>#N/A</v>
      </c>
      <c r="AF237" s="188" t="e">
        <f t="array" aca="1" ref="AF237" ca="1">SUM(INDIRECT(CONCATENATE($AB237))*('Inverts POINT'!$A$3:$A$526=AF$1))</f>
        <v>#N/A</v>
      </c>
      <c r="AG237" s="188" t="e">
        <f t="array" aca="1" ref="AG237" ca="1">SUM(INDIRECT(CONCATENATE($AB237))*('Inverts POINT'!$A$3:$A$526=AG$1))</f>
        <v>#N/A</v>
      </c>
    </row>
    <row r="238" spans="1:33" ht="14.4">
      <c r="A238" s="174" t="s">
        <v>834</v>
      </c>
      <c r="B238" s="183">
        <f t="shared" si="411"/>
        <v>294</v>
      </c>
      <c r="C238" s="183" t="str">
        <f t="shared" si="408"/>
        <v>'POINT intercept 3'!$KH$3:$KH$2302</v>
      </c>
      <c r="D238" s="184">
        <f>VLOOKUP($A238,'Metadata POINT'!$A:$M,2,FALSE)</f>
        <v>44598</v>
      </c>
      <c r="E238" s="184" t="str">
        <f>VLOOKUP($A238,'Metadata POINT'!$A:$M,3,FALSE)</f>
        <v>F-COMP-2</v>
      </c>
      <c r="F238" s="185" t="str">
        <f>VLOOKUP($A238,'Metadata POINT'!$A:$M,4,FALSE)</f>
        <v>Pilli Pipa</v>
      </c>
      <c r="G238" s="184" t="str">
        <f>VLOOKUP($A238,'Metadata POINT'!$A:$M,6,FALSE)</f>
        <v>Ewout Knoester</v>
      </c>
      <c r="H238" s="186">
        <f>VLOOKUP($A238,'Metadata POINT'!$A:$M,7,FALSE)</f>
        <v>0.46597222222222223</v>
      </c>
      <c r="I238" s="187">
        <f>VLOOKUP($A238,'Metadata POINT'!$A:$M,9,FALSE)</f>
        <v>2.0138888888888873E-2</v>
      </c>
      <c r="J238" s="184" t="str">
        <f>VLOOKUP($A238,'Metadata POINT'!$A:$M,10,FALSE)</f>
        <v>Depth 5.5 m</v>
      </c>
      <c r="K238" s="188">
        <f t="shared" ref="K238:T238" ca="1" si="482">COUNTIF(INDIRECT(CONCATENATE($C238)),K$1)/COUNTA(INDIRECT(CONCATENATE($C238)))*100</f>
        <v>24.390243902439025</v>
      </c>
      <c r="L238" s="188">
        <f t="shared" ca="1" si="482"/>
        <v>60.975609756097562</v>
      </c>
      <c r="M238" s="188">
        <f t="shared" ca="1" si="482"/>
        <v>0</v>
      </c>
      <c r="N238" s="188">
        <f t="shared" ca="1" si="482"/>
        <v>0</v>
      </c>
      <c r="O238" s="188">
        <f t="shared" ca="1" si="482"/>
        <v>0</v>
      </c>
      <c r="P238" s="188">
        <f t="shared" ca="1" si="482"/>
        <v>2.4390243902439024</v>
      </c>
      <c r="Q238" s="188">
        <f t="shared" ca="1" si="482"/>
        <v>4.8780487804878048</v>
      </c>
      <c r="R238" s="188">
        <f t="shared" ca="1" si="482"/>
        <v>0</v>
      </c>
      <c r="S238" s="188">
        <f t="shared" ca="1" si="482"/>
        <v>4.8780487804878048</v>
      </c>
      <c r="T238" s="188">
        <f t="shared" ca="1" si="482"/>
        <v>0</v>
      </c>
      <c r="U238" s="188">
        <f t="shared" ca="1" si="2"/>
        <v>0</v>
      </c>
      <c r="V238" s="188">
        <f t="shared" ref="V238:Y238" ca="1" si="483">COUNTIF(INDIRECT(CONCATENATE($C238)),V$1)/COUNTA(INDIRECT(CONCATENATE($C238)))*100</f>
        <v>0</v>
      </c>
      <c r="W238" s="188">
        <f t="shared" ca="1" si="483"/>
        <v>0</v>
      </c>
      <c r="X238" s="188">
        <f t="shared" ca="1" si="483"/>
        <v>2.4390243902439024</v>
      </c>
      <c r="Y238" s="188">
        <f t="shared" ca="1" si="483"/>
        <v>0</v>
      </c>
      <c r="Z238" s="189">
        <f t="shared" ca="1" si="4"/>
        <v>100</v>
      </c>
      <c r="AA238" s="180">
        <f t="shared" si="9"/>
        <v>475</v>
      </c>
      <c r="AB238" s="191" t="str">
        <f t="shared" si="5"/>
        <v>'Inverts POINT'!$RG$3:$RG$500</v>
      </c>
      <c r="AC238" s="188" t="e">
        <f t="array" aca="1" ref="AC238" ca="1">SUM(INDIRECT(CONCATENATE($AB238))*('Inverts POINT'!$A$3:$A$526=AC$1))</f>
        <v>#N/A</v>
      </c>
      <c r="AD238" s="188" t="e">
        <f t="array" aca="1" ref="AD238" ca="1">SUM(INDIRECT(CONCATENATE($AB238))*('Inverts POINT'!$A$3:$A$526=AD$1))</f>
        <v>#N/A</v>
      </c>
      <c r="AE238" s="188" t="e">
        <f t="array" aca="1" ref="AE238" ca="1">SUM(INDIRECT(CONCATENATE($AB238))*('Inverts POINT'!$A$3:$A$526=AE$1))</f>
        <v>#N/A</v>
      </c>
      <c r="AF238" s="188" t="e">
        <f t="array" aca="1" ref="AF238" ca="1">SUM(INDIRECT(CONCATENATE($AB238))*('Inverts POINT'!$A$3:$A$526=AF$1))</f>
        <v>#N/A</v>
      </c>
      <c r="AG238" s="188" t="e">
        <f t="array" aca="1" ref="AG238" ca="1">SUM(INDIRECT(CONCATENATE($AB238))*('Inverts POINT'!$A$3:$A$526=AG$1))</f>
        <v>#N/A</v>
      </c>
    </row>
    <row r="239" spans="1:33" ht="14.4">
      <c r="A239" s="174" t="s">
        <v>836</v>
      </c>
      <c r="B239" s="183">
        <f t="shared" si="411"/>
        <v>302</v>
      </c>
      <c r="C239" s="183" t="str">
        <f t="shared" si="408"/>
        <v>'POINT intercept 3'!$KP$3:$KP$2302</v>
      </c>
      <c r="D239" s="184">
        <f>VLOOKUP($A239,'Metadata POINT'!$A:$M,2,FALSE)</f>
        <v>44598</v>
      </c>
      <c r="E239" s="184" t="str">
        <f>VLOOKUP($A239,'Metadata POINT'!$A:$M,3,FALSE)</f>
        <v>F-CAGE-3</v>
      </c>
      <c r="F239" s="185" t="str">
        <f>VLOOKUP($A239,'Metadata POINT'!$A:$M,4,FALSE)</f>
        <v>Pilli Pipa</v>
      </c>
      <c r="G239" s="184" t="str">
        <f>VLOOKUP($A239,'Metadata POINT'!$A:$M,6,FALSE)</f>
        <v>Ewout Knoester</v>
      </c>
      <c r="H239" s="186">
        <f>VLOOKUP($A239,'Metadata POINT'!$A:$M,7,FALSE)</f>
        <v>0.49236111111111114</v>
      </c>
      <c r="I239" s="187">
        <f>VLOOKUP($A239,'Metadata POINT'!$A:$M,9,FALSE)</f>
        <v>1.7361111111111049E-2</v>
      </c>
      <c r="J239" s="184" t="str">
        <f>VLOOKUP($A239,'Metadata POINT'!$A:$M,10,FALSE)</f>
        <v>Depth 5.5 m</v>
      </c>
      <c r="K239" s="188">
        <f t="shared" ref="K239:T239" ca="1" si="484">COUNTIF(INDIRECT(CONCATENATE($C239)),K$1)/COUNTA(INDIRECT(CONCATENATE($C239)))*100</f>
        <v>46.341463414634148</v>
      </c>
      <c r="L239" s="188">
        <f t="shared" ca="1" si="484"/>
        <v>17.073170731707318</v>
      </c>
      <c r="M239" s="188">
        <f t="shared" ca="1" si="484"/>
        <v>0</v>
      </c>
      <c r="N239" s="188">
        <f t="shared" ca="1" si="484"/>
        <v>0</v>
      </c>
      <c r="O239" s="188">
        <f t="shared" ca="1" si="484"/>
        <v>9.7560975609756095</v>
      </c>
      <c r="P239" s="188">
        <f t="shared" ca="1" si="484"/>
        <v>2.4390243902439024</v>
      </c>
      <c r="Q239" s="188">
        <f t="shared" ca="1" si="484"/>
        <v>7.3170731707317067</v>
      </c>
      <c r="R239" s="188">
        <f t="shared" ca="1" si="484"/>
        <v>0</v>
      </c>
      <c r="S239" s="188">
        <f t="shared" ca="1" si="484"/>
        <v>0</v>
      </c>
      <c r="T239" s="188">
        <f t="shared" ca="1" si="484"/>
        <v>0</v>
      </c>
      <c r="U239" s="188">
        <f t="shared" ca="1" si="2"/>
        <v>0</v>
      </c>
      <c r="V239" s="188">
        <f t="shared" ref="V239:Y239" ca="1" si="485">COUNTIF(INDIRECT(CONCATENATE($C239)),V$1)/COUNTA(INDIRECT(CONCATENATE($C239)))*100</f>
        <v>0</v>
      </c>
      <c r="W239" s="188">
        <f t="shared" ca="1" si="485"/>
        <v>0</v>
      </c>
      <c r="X239" s="188">
        <f t="shared" ca="1" si="485"/>
        <v>2.4390243902439024</v>
      </c>
      <c r="Y239" s="188">
        <f t="shared" ca="1" si="485"/>
        <v>14.634146341463413</v>
      </c>
      <c r="Z239" s="189">
        <f t="shared" ca="1" si="4"/>
        <v>100</v>
      </c>
      <c r="AA239" s="180">
        <f t="shared" si="9"/>
        <v>477</v>
      </c>
      <c r="AB239" s="191" t="str">
        <f t="shared" si="5"/>
        <v>'Inverts POINT'!$RI$3:$RI$500</v>
      </c>
      <c r="AC239" s="188" t="e">
        <f t="array" aca="1" ref="AC239" ca="1">SUM(INDIRECT(CONCATENATE($AB239))*('Inverts POINT'!$A$3:$A$526=AC$1))</f>
        <v>#N/A</v>
      </c>
      <c r="AD239" s="188" t="e">
        <f t="array" aca="1" ref="AD239" ca="1">SUM(INDIRECT(CONCATENATE($AB239))*('Inverts POINT'!$A$3:$A$526=AD$1))</f>
        <v>#N/A</v>
      </c>
      <c r="AE239" s="188" t="e">
        <f t="array" aca="1" ref="AE239" ca="1">SUM(INDIRECT(CONCATENATE($AB239))*('Inverts POINT'!$A$3:$A$526=AE$1))</f>
        <v>#N/A</v>
      </c>
      <c r="AF239" s="188" t="e">
        <f t="array" aca="1" ref="AF239" ca="1">SUM(INDIRECT(CONCATENATE($AB239))*('Inverts POINT'!$A$3:$A$526=AF$1))</f>
        <v>#N/A</v>
      </c>
      <c r="AG239" s="188" t="e">
        <f t="array" aca="1" ref="AG239" ca="1">SUM(INDIRECT(CONCATENATE($AB239))*('Inverts POINT'!$A$3:$A$526=AG$1))</f>
        <v>#N/A</v>
      </c>
    </row>
    <row r="240" spans="1:33" ht="14.4">
      <c r="A240" s="174" t="s">
        <v>838</v>
      </c>
      <c r="B240" s="183">
        <f t="shared" si="411"/>
        <v>310</v>
      </c>
      <c r="C240" s="183" t="str">
        <f t="shared" si="408"/>
        <v>'POINT intercept 3'!$KX$3:$KX$2302</v>
      </c>
      <c r="D240" s="184">
        <f>VLOOKUP($A240,'Metadata POINT'!$A:$M,2,FALSE)</f>
        <v>44598</v>
      </c>
      <c r="E240" s="184" t="str">
        <f>VLOOKUP($A240,'Metadata POINT'!$A:$M,3,FALSE)</f>
        <v>F-CAGE-4</v>
      </c>
      <c r="F240" s="185" t="str">
        <f>VLOOKUP($A240,'Metadata POINT'!$A:$M,4,FALSE)</f>
        <v>Pilli Pipa</v>
      </c>
      <c r="G240" s="184" t="str">
        <f>VLOOKUP($A240,'Metadata POINT'!$A:$M,6,FALSE)</f>
        <v>Ewout Knoester</v>
      </c>
      <c r="H240" s="186">
        <f>VLOOKUP($A240,'Metadata POINT'!$A:$M,7,FALSE)</f>
        <v>0.51249999999999996</v>
      </c>
      <c r="I240" s="187">
        <f>VLOOKUP($A240,'Metadata POINT'!$A:$M,9,FALSE)</f>
        <v>9.7222222222222987E-3</v>
      </c>
      <c r="J240" s="184" t="str">
        <f>VLOOKUP($A240,'Metadata POINT'!$A:$M,10,FALSE)</f>
        <v>Depth 8.8 m</v>
      </c>
      <c r="K240" s="188">
        <f t="shared" ref="K240:T240" ca="1" si="486">COUNTIF(INDIRECT(CONCATENATE($C240)),K$1)/COUNTA(INDIRECT(CONCATENATE($C240)))*100</f>
        <v>24.390243902439025</v>
      </c>
      <c r="L240" s="188">
        <f t="shared" ca="1" si="486"/>
        <v>19.512195121951219</v>
      </c>
      <c r="M240" s="188">
        <f t="shared" ca="1" si="486"/>
        <v>9.7560975609756095</v>
      </c>
      <c r="N240" s="188">
        <f t="shared" ca="1" si="486"/>
        <v>7.3170731707317067</v>
      </c>
      <c r="O240" s="188">
        <f t="shared" ca="1" si="486"/>
        <v>0</v>
      </c>
      <c r="P240" s="188">
        <f t="shared" ca="1" si="486"/>
        <v>7.3170731707317067</v>
      </c>
      <c r="Q240" s="188">
        <f t="shared" ca="1" si="486"/>
        <v>0</v>
      </c>
      <c r="R240" s="188">
        <f t="shared" ca="1" si="486"/>
        <v>0</v>
      </c>
      <c r="S240" s="188">
        <f t="shared" ca="1" si="486"/>
        <v>0</v>
      </c>
      <c r="T240" s="188">
        <f t="shared" ca="1" si="486"/>
        <v>0</v>
      </c>
      <c r="U240" s="188">
        <f t="shared" ca="1" si="2"/>
        <v>9.7560975609756095</v>
      </c>
      <c r="V240" s="188">
        <f t="shared" ref="V240:Y240" ca="1" si="487">COUNTIF(INDIRECT(CONCATENATE($C240)),V$1)/COUNTA(INDIRECT(CONCATENATE($C240)))*100</f>
        <v>0</v>
      </c>
      <c r="W240" s="188">
        <f t="shared" ca="1" si="487"/>
        <v>0</v>
      </c>
      <c r="X240" s="188">
        <f t="shared" ca="1" si="487"/>
        <v>9.7560975609756095</v>
      </c>
      <c r="Y240" s="188">
        <f t="shared" ca="1" si="487"/>
        <v>12.195121951219512</v>
      </c>
      <c r="Z240" s="189">
        <f t="shared" ca="1" si="4"/>
        <v>100</v>
      </c>
      <c r="AA240" s="180">
        <f t="shared" si="9"/>
        <v>479</v>
      </c>
      <c r="AB240" s="191" t="str">
        <f t="shared" si="5"/>
        <v>'Inverts POINT'!$RK$3:$RK$500</v>
      </c>
      <c r="AC240" s="188" t="e">
        <f t="array" aca="1" ref="AC240" ca="1">SUM(INDIRECT(CONCATENATE($AB240))*('Inverts POINT'!$A$3:$A$526=AC$1))</f>
        <v>#N/A</v>
      </c>
      <c r="AD240" s="188" t="e">
        <f t="array" aca="1" ref="AD240" ca="1">SUM(INDIRECT(CONCATENATE($AB240))*('Inverts POINT'!$A$3:$A$526=AD$1))</f>
        <v>#N/A</v>
      </c>
      <c r="AE240" s="188" t="e">
        <f t="array" aca="1" ref="AE240" ca="1">SUM(INDIRECT(CONCATENATE($AB240))*('Inverts POINT'!$A$3:$A$526=AE$1))</f>
        <v>#N/A</v>
      </c>
      <c r="AF240" s="188" t="e">
        <f t="array" aca="1" ref="AF240" ca="1">SUM(INDIRECT(CONCATENATE($AB240))*('Inverts POINT'!$A$3:$A$526=AF$1))</f>
        <v>#N/A</v>
      </c>
      <c r="AG240" s="188" t="e">
        <f t="array" aca="1" ref="AG240" ca="1">SUM(INDIRECT(CONCATENATE($AB240))*('Inverts POINT'!$A$3:$A$526=AG$1))</f>
        <v>#N/A</v>
      </c>
    </row>
    <row r="241" spans="1:33" ht="14.4">
      <c r="A241" s="174" t="s">
        <v>841</v>
      </c>
      <c r="B241" s="183">
        <f t="shared" si="411"/>
        <v>318</v>
      </c>
      <c r="C241" s="183" t="str">
        <f t="shared" si="408"/>
        <v>'POINT intercept 3'!$LF$3:$LF$2302</v>
      </c>
      <c r="D241" s="184">
        <f>VLOOKUP($A241,'Metadata POINT'!$A:$M,2,FALSE)</f>
        <v>44600</v>
      </c>
      <c r="E241" s="184" t="str">
        <f>VLOOKUP($A241,'Metadata POINT'!$A:$M,3,FALSE)</f>
        <v>NT-CAKE-5</v>
      </c>
      <c r="F241" s="185" t="str">
        <f>VLOOKUP($A241,'Metadata POINT'!$A:$M,4,FALSE)</f>
        <v>Kikuyu House</v>
      </c>
      <c r="G241" s="184" t="str">
        <f>VLOOKUP($A241,'Metadata POINT'!$A:$M,6,FALSE)</f>
        <v>Ewout Knoester</v>
      </c>
      <c r="H241" s="186">
        <f>VLOOKUP($A241,'Metadata POINT'!$A:$M,7,FALSE)</f>
        <v>0.39444444444444443</v>
      </c>
      <c r="I241" s="187">
        <f>VLOOKUP($A241,'Metadata POINT'!$A:$M,9,FALSE)</f>
        <v>2.2916666666666696E-2</v>
      </c>
      <c r="J241" s="184" t="str">
        <f>VLOOKUP($A241,'Metadata POINT'!$A:$M,10,FALSE)</f>
        <v>Depth 9.2 m; Quite some coral outcompeted by white aggresive tunicate</v>
      </c>
      <c r="K241" s="188">
        <f t="shared" ref="K241:T241" ca="1" si="488">COUNTIF(INDIRECT(CONCATENATE($C241)),K$1)/COUNTA(INDIRECT(CONCATENATE($C241)))*100</f>
        <v>17.073170731707318</v>
      </c>
      <c r="L241" s="188">
        <f t="shared" ca="1" si="488"/>
        <v>12.195121951219512</v>
      </c>
      <c r="M241" s="188">
        <f t="shared" ca="1" si="488"/>
        <v>4.8780487804878048</v>
      </c>
      <c r="N241" s="188">
        <f t="shared" ca="1" si="488"/>
        <v>9.7560975609756095</v>
      </c>
      <c r="O241" s="188">
        <f t="shared" ca="1" si="488"/>
        <v>0</v>
      </c>
      <c r="P241" s="188">
        <f t="shared" ca="1" si="488"/>
        <v>2.4390243902439024</v>
      </c>
      <c r="Q241" s="188">
        <f t="shared" ca="1" si="488"/>
        <v>0</v>
      </c>
      <c r="R241" s="188">
        <f t="shared" ca="1" si="488"/>
        <v>0</v>
      </c>
      <c r="S241" s="188">
        <f t="shared" ca="1" si="488"/>
        <v>0</v>
      </c>
      <c r="T241" s="188">
        <f t="shared" ca="1" si="488"/>
        <v>0</v>
      </c>
      <c r="U241" s="188">
        <f t="shared" ca="1" si="2"/>
        <v>0</v>
      </c>
      <c r="V241" s="188">
        <f t="shared" ref="V241:Y241" ca="1" si="489">COUNTIF(INDIRECT(CONCATENATE($C241)),V$1)/COUNTA(INDIRECT(CONCATENATE($C241)))*100</f>
        <v>0</v>
      </c>
      <c r="W241" s="188">
        <f t="shared" ca="1" si="489"/>
        <v>12.195121951219512</v>
      </c>
      <c r="X241" s="188">
        <f t="shared" ca="1" si="489"/>
        <v>4.8780487804878048</v>
      </c>
      <c r="Y241" s="188">
        <f t="shared" ca="1" si="489"/>
        <v>36.585365853658537</v>
      </c>
      <c r="Z241" s="189">
        <f t="shared" ca="1" si="4"/>
        <v>100</v>
      </c>
      <c r="AA241" s="180">
        <f t="shared" si="9"/>
        <v>481</v>
      </c>
      <c r="AB241" s="191" t="str">
        <f t="shared" si="5"/>
        <v>'Inverts POINT'!$RM$3:$RM$500</v>
      </c>
      <c r="AC241" s="188" t="e">
        <f t="array" aca="1" ref="AC241" ca="1">SUM(INDIRECT(CONCATENATE($AB241))*('Inverts POINT'!$A$3:$A$526=AC$1))</f>
        <v>#N/A</v>
      </c>
      <c r="AD241" s="188" t="e">
        <f t="array" aca="1" ref="AD241" ca="1">SUM(INDIRECT(CONCATENATE($AB241))*('Inverts POINT'!$A$3:$A$526=AD$1))</f>
        <v>#N/A</v>
      </c>
      <c r="AE241" s="188" t="e">
        <f t="array" aca="1" ref="AE241" ca="1">SUM(INDIRECT(CONCATENATE($AB241))*('Inverts POINT'!$A$3:$A$526=AE$1))</f>
        <v>#N/A</v>
      </c>
      <c r="AF241" s="188" t="e">
        <f t="array" aca="1" ref="AF241" ca="1">SUM(INDIRECT(CONCATENATE($AB241))*('Inverts POINT'!$A$3:$A$526=AF$1))</f>
        <v>#N/A</v>
      </c>
      <c r="AG241" s="188" t="e">
        <f t="array" aca="1" ref="AG241" ca="1">SUM(INDIRECT(CONCATENATE($AB241))*('Inverts POINT'!$A$3:$A$526=AG$1))</f>
        <v>#N/A</v>
      </c>
    </row>
    <row r="242" spans="1:33" ht="14.4">
      <c r="A242" s="174" t="s">
        <v>844</v>
      </c>
      <c r="B242" s="183">
        <f t="shared" si="411"/>
        <v>326</v>
      </c>
      <c r="C242" s="183" t="str">
        <f t="shared" si="408"/>
        <v>'POINT intercept 3'!$LN$3:$LN$2302</v>
      </c>
      <c r="D242" s="184">
        <f>VLOOKUP($A242,'Metadata POINT'!$A:$M,2,FALSE)</f>
        <v>44600</v>
      </c>
      <c r="E242" s="184" t="str">
        <f>VLOOKUP($A242,'Metadata POINT'!$A:$M,3,FALSE)</f>
        <v>NT-CAGE-5</v>
      </c>
      <c r="F242" s="185" t="str">
        <f>VLOOKUP($A242,'Metadata POINT'!$A:$M,4,FALSE)</f>
        <v>Kikuyu House</v>
      </c>
      <c r="G242" s="184" t="str">
        <f>VLOOKUP($A242,'Metadata POINT'!$A:$M,6,FALSE)</f>
        <v>Ewout Knoester</v>
      </c>
      <c r="H242" s="186">
        <f>VLOOKUP($A242,'Metadata POINT'!$A:$M,7,FALSE)</f>
        <v>0.42083333333333334</v>
      </c>
      <c r="I242" s="187">
        <f>VLOOKUP($A242,'Metadata POINT'!$A:$M,9,FALSE)</f>
        <v>1.4583333333333337E-2</v>
      </c>
      <c r="J242" s="184" t="str">
        <f>VLOOKUP($A242,'Metadata POINT'!$A:$M,10,FALSE)</f>
        <v>Depth 8.9 m; No mobile inverts</v>
      </c>
      <c r="K242" s="188">
        <f t="shared" ref="K242:T242" ca="1" si="490">COUNTIF(INDIRECT(CONCATENATE($C242)),K$1)/COUNTA(INDIRECT(CONCATENATE($C242)))*100</f>
        <v>41.463414634146339</v>
      </c>
      <c r="L242" s="188">
        <f t="shared" ca="1" si="490"/>
        <v>2.4390243902439024</v>
      </c>
      <c r="M242" s="188">
        <f t="shared" ca="1" si="490"/>
        <v>2.4390243902439024</v>
      </c>
      <c r="N242" s="188">
        <f t="shared" ca="1" si="490"/>
        <v>14.634146341463413</v>
      </c>
      <c r="O242" s="188">
        <f t="shared" ca="1" si="490"/>
        <v>4.8780487804878048</v>
      </c>
      <c r="P242" s="188">
        <f t="shared" ca="1" si="490"/>
        <v>2.4390243902439024</v>
      </c>
      <c r="Q242" s="188">
        <f t="shared" ca="1" si="490"/>
        <v>0</v>
      </c>
      <c r="R242" s="188">
        <f t="shared" ca="1" si="490"/>
        <v>0</v>
      </c>
      <c r="S242" s="188">
        <f t="shared" ca="1" si="490"/>
        <v>0</v>
      </c>
      <c r="T242" s="188">
        <f t="shared" ca="1" si="490"/>
        <v>0</v>
      </c>
      <c r="U242" s="188">
        <f t="shared" ca="1" si="2"/>
        <v>0</v>
      </c>
      <c r="V242" s="188">
        <f t="shared" ref="V242:Y242" ca="1" si="491">COUNTIF(INDIRECT(CONCATENATE($C242)),V$1)/COUNTA(INDIRECT(CONCATENATE($C242)))*100</f>
        <v>0</v>
      </c>
      <c r="W242" s="188">
        <f t="shared" ca="1" si="491"/>
        <v>2.4390243902439024</v>
      </c>
      <c r="X242" s="188">
        <f t="shared" ca="1" si="491"/>
        <v>7.3170731707317067</v>
      </c>
      <c r="Y242" s="188">
        <f t="shared" ca="1" si="491"/>
        <v>21.951219512195124</v>
      </c>
      <c r="Z242" s="189">
        <f t="shared" ca="1" si="4"/>
        <v>99.999999999999986</v>
      </c>
      <c r="AA242" s="180">
        <f t="shared" si="9"/>
        <v>483</v>
      </c>
      <c r="AB242" s="191" t="str">
        <f t="shared" si="5"/>
        <v>'Inverts POINT'!$RO$3:$RO$500</v>
      </c>
      <c r="AC242" s="188" t="e">
        <f t="array" aca="1" ref="AC242" ca="1">SUM(INDIRECT(CONCATENATE($AB242))*('Inverts POINT'!$A$3:$A$526=AC$1))</f>
        <v>#N/A</v>
      </c>
      <c r="AD242" s="188" t="e">
        <f t="array" aca="1" ref="AD242" ca="1">SUM(INDIRECT(CONCATENATE($AB242))*('Inverts POINT'!$A$3:$A$526=AD$1))</f>
        <v>#N/A</v>
      </c>
      <c r="AE242" s="188" t="e">
        <f t="array" aca="1" ref="AE242" ca="1">SUM(INDIRECT(CONCATENATE($AB242))*('Inverts POINT'!$A$3:$A$526=AE$1))</f>
        <v>#N/A</v>
      </c>
      <c r="AF242" s="188" t="e">
        <f t="array" aca="1" ref="AF242" ca="1">SUM(INDIRECT(CONCATENATE($AB242))*('Inverts POINT'!$A$3:$A$526=AF$1))</f>
        <v>#N/A</v>
      </c>
      <c r="AG242" s="188" t="e">
        <f t="array" aca="1" ref="AG242" ca="1">SUM(INDIRECT(CONCATENATE($AB242))*('Inverts POINT'!$A$3:$A$526=AG$1))</f>
        <v>#N/A</v>
      </c>
    </row>
    <row r="243" spans="1:33" ht="14.4">
      <c r="A243" s="174" t="s">
        <v>847</v>
      </c>
      <c r="B243" s="183">
        <f t="shared" si="411"/>
        <v>334</v>
      </c>
      <c r="C243" s="183" t="str">
        <f t="shared" si="408"/>
        <v>'POINT intercept 3'!$LV$3:$LV$2302</v>
      </c>
      <c r="D243" s="184">
        <f>VLOOKUP($A243,'Metadata POINT'!$A:$M,2,FALSE)</f>
        <v>44600</v>
      </c>
      <c r="E243" s="184" t="str">
        <f>VLOOKUP($A243,'Metadata POINT'!$A:$M,3,FALSE)</f>
        <v>NT-BRU-5</v>
      </c>
      <c r="F243" s="185" t="str">
        <f>VLOOKUP($A243,'Metadata POINT'!$A:$M,4,FALSE)</f>
        <v>Kikuyu House</v>
      </c>
      <c r="G243" s="184" t="str">
        <f>VLOOKUP($A243,'Metadata POINT'!$A:$M,6,FALSE)</f>
        <v>Ewout Knoester</v>
      </c>
      <c r="H243" s="186">
        <f>VLOOKUP($A243,'Metadata POINT'!$A:$M,7,FALSE)</f>
        <v>0.44027777777777777</v>
      </c>
      <c r="I243" s="187">
        <f>VLOOKUP($A243,'Metadata POINT'!$A:$M,9,FALSE)</f>
        <v>1.6666666666666663E-2</v>
      </c>
      <c r="J243" s="184" t="str">
        <f>VLOOKUP($A243,'Metadata POINT'!$A:$M,10,FALSE)</f>
        <v>Depth 7.9 m; Mantis shrimp</v>
      </c>
      <c r="K243" s="188">
        <f t="shared" ref="K243:T243" ca="1" si="492">COUNTIF(INDIRECT(CONCATENATE($C243)),K$1)/COUNTA(INDIRECT(CONCATENATE($C243)))*100</f>
        <v>9.7560975609756095</v>
      </c>
      <c r="L243" s="188">
        <f t="shared" ca="1" si="492"/>
        <v>14.634146341463413</v>
      </c>
      <c r="M243" s="188">
        <f t="shared" ca="1" si="492"/>
        <v>2.4390243902439024</v>
      </c>
      <c r="N243" s="188">
        <f t="shared" ca="1" si="492"/>
        <v>2.4390243902439024</v>
      </c>
      <c r="O243" s="188">
        <f t="shared" ca="1" si="492"/>
        <v>19.512195121951219</v>
      </c>
      <c r="P243" s="188">
        <f t="shared" ca="1" si="492"/>
        <v>4.8780487804878048</v>
      </c>
      <c r="Q243" s="188">
        <f t="shared" ca="1" si="492"/>
        <v>0</v>
      </c>
      <c r="R243" s="188">
        <f t="shared" ca="1" si="492"/>
        <v>0</v>
      </c>
      <c r="S243" s="188">
        <f t="shared" ca="1" si="492"/>
        <v>0</v>
      </c>
      <c r="T243" s="188">
        <f t="shared" ca="1" si="492"/>
        <v>0</v>
      </c>
      <c r="U243" s="188">
        <f t="shared" ca="1" si="2"/>
        <v>12.195121951219512</v>
      </c>
      <c r="V243" s="188">
        <f t="shared" ref="V243:Y243" ca="1" si="493">COUNTIF(INDIRECT(CONCATENATE($C243)),V$1)/COUNTA(INDIRECT(CONCATENATE($C243)))*100</f>
        <v>0</v>
      </c>
      <c r="W243" s="188">
        <f t="shared" ca="1" si="493"/>
        <v>17.073170731707318</v>
      </c>
      <c r="X243" s="188">
        <f t="shared" ca="1" si="493"/>
        <v>7.3170731707317067</v>
      </c>
      <c r="Y243" s="188">
        <f t="shared" ca="1" si="493"/>
        <v>9.7560975609756095</v>
      </c>
      <c r="Z243" s="189">
        <f t="shared" ca="1" si="4"/>
        <v>99.999999999999986</v>
      </c>
      <c r="AA243" s="180">
        <f t="shared" si="9"/>
        <v>485</v>
      </c>
      <c r="AB243" s="191" t="str">
        <f t="shared" si="5"/>
        <v>'Inverts POINT'!$RQ$3:$RQ$500</v>
      </c>
      <c r="AC243" s="188" t="e">
        <f t="array" aca="1" ref="AC243" ca="1">SUM(INDIRECT(CONCATENATE($AB243))*('Inverts POINT'!$A$3:$A$526=AC$1))</f>
        <v>#N/A</v>
      </c>
      <c r="AD243" s="188" t="e">
        <f t="array" aca="1" ref="AD243" ca="1">SUM(INDIRECT(CONCATENATE($AB243))*('Inverts POINT'!$A$3:$A$526=AD$1))</f>
        <v>#N/A</v>
      </c>
      <c r="AE243" s="188" t="e">
        <f t="array" aca="1" ref="AE243" ca="1">SUM(INDIRECT(CONCATENATE($AB243))*('Inverts POINT'!$A$3:$A$526=AE$1))</f>
        <v>#N/A</v>
      </c>
      <c r="AF243" s="188" t="e">
        <f t="array" aca="1" ref="AF243" ca="1">SUM(INDIRECT(CONCATENATE($AB243))*('Inverts POINT'!$A$3:$A$526=AF$1))</f>
        <v>#N/A</v>
      </c>
      <c r="AG243" s="188" t="e">
        <f t="array" aca="1" ref="AG243" ca="1">SUM(INDIRECT(CONCATENATE($AB243))*('Inverts POINT'!$A$3:$A$526=AG$1))</f>
        <v>#N/A</v>
      </c>
    </row>
    <row r="244" spans="1:33" ht="14.4">
      <c r="A244" s="174" t="s">
        <v>850</v>
      </c>
      <c r="B244" s="183">
        <f t="shared" si="411"/>
        <v>342</v>
      </c>
      <c r="C244" s="183" t="str">
        <f t="shared" si="408"/>
        <v>'POINT intercept 3'!$MD$3:$MD$2302</v>
      </c>
      <c r="D244" s="184">
        <f>VLOOKUP($A244,'Metadata POINT'!$A:$M,2,FALSE)</f>
        <v>44600</v>
      </c>
      <c r="E244" s="184" t="str">
        <f>VLOOKUP($A244,'Metadata POINT'!$A:$M,3,FALSE)</f>
        <v>NT-CAGE-4</v>
      </c>
      <c r="F244" s="185" t="str">
        <f>VLOOKUP($A244,'Metadata POINT'!$A:$M,4,FALSE)</f>
        <v>Kikuyu House</v>
      </c>
      <c r="G244" s="184" t="str">
        <f>VLOOKUP($A244,'Metadata POINT'!$A:$M,6,FALSE)</f>
        <v>Ewout Knoester</v>
      </c>
      <c r="H244" s="186">
        <f>VLOOKUP($A244,'Metadata POINT'!$A:$M,7,FALSE)</f>
        <v>0.4597222222222222</v>
      </c>
      <c r="I244" s="187">
        <f>VLOOKUP($A244,'Metadata POINT'!$A:$M,9,FALSE)</f>
        <v>2.1527777777777812E-2</v>
      </c>
      <c r="J244" s="184" t="str">
        <f>VLOOKUP($A244,'Metadata POINT'!$A:$M,10,FALSE)</f>
        <v>Depth 7.4 m</v>
      </c>
      <c r="K244" s="188">
        <f t="shared" ref="K244:T244" ca="1" si="494">COUNTIF(INDIRECT(CONCATENATE($C244)),K$1)/COUNTA(INDIRECT(CONCATENATE($C244)))*100</f>
        <v>51.219512195121951</v>
      </c>
      <c r="L244" s="188">
        <f t="shared" ca="1" si="494"/>
        <v>7.3170731707317067</v>
      </c>
      <c r="M244" s="188">
        <f t="shared" ca="1" si="494"/>
        <v>2.4390243902439024</v>
      </c>
      <c r="N244" s="188">
        <f t="shared" ca="1" si="494"/>
        <v>7.3170731707317067</v>
      </c>
      <c r="O244" s="188">
        <f t="shared" ca="1" si="494"/>
        <v>4.8780487804878048</v>
      </c>
      <c r="P244" s="188">
        <f t="shared" ca="1" si="494"/>
        <v>2.4390243902439024</v>
      </c>
      <c r="Q244" s="188">
        <f t="shared" ca="1" si="494"/>
        <v>0</v>
      </c>
      <c r="R244" s="188">
        <f t="shared" ca="1" si="494"/>
        <v>0</v>
      </c>
      <c r="S244" s="188">
        <f t="shared" ca="1" si="494"/>
        <v>0</v>
      </c>
      <c r="T244" s="188">
        <f t="shared" ca="1" si="494"/>
        <v>0</v>
      </c>
      <c r="U244" s="188">
        <f t="shared" ca="1" si="2"/>
        <v>2.4390243902439024</v>
      </c>
      <c r="V244" s="188">
        <f t="shared" ref="V244:Y244" ca="1" si="495">COUNTIF(INDIRECT(CONCATENATE($C244)),V$1)/COUNTA(INDIRECT(CONCATENATE($C244)))*100</f>
        <v>0</v>
      </c>
      <c r="W244" s="188">
        <f t="shared" ca="1" si="495"/>
        <v>0</v>
      </c>
      <c r="X244" s="188">
        <f t="shared" ca="1" si="495"/>
        <v>0</v>
      </c>
      <c r="Y244" s="188">
        <f t="shared" ca="1" si="495"/>
        <v>21.951219512195124</v>
      </c>
      <c r="Z244" s="189">
        <f t="shared" ca="1" si="4"/>
        <v>99.999999999999986</v>
      </c>
      <c r="AA244" s="180">
        <f t="shared" si="9"/>
        <v>487</v>
      </c>
      <c r="AB244" s="191" t="str">
        <f t="shared" si="5"/>
        <v>'Inverts POINT'!$RS$3:$RS$500</v>
      </c>
      <c r="AC244" s="188" t="e">
        <f t="array" aca="1" ref="AC244" ca="1">SUM(INDIRECT(CONCATENATE($AB244))*('Inverts POINT'!$A$3:$A$526=AC$1))</f>
        <v>#N/A</v>
      </c>
      <c r="AD244" s="188" t="e">
        <f t="array" aca="1" ref="AD244" ca="1">SUM(INDIRECT(CONCATENATE($AB244))*('Inverts POINT'!$A$3:$A$526=AD$1))</f>
        <v>#N/A</v>
      </c>
      <c r="AE244" s="188" t="e">
        <f t="array" aca="1" ref="AE244" ca="1">SUM(INDIRECT(CONCATENATE($AB244))*('Inverts POINT'!$A$3:$A$526=AE$1))</f>
        <v>#N/A</v>
      </c>
      <c r="AF244" s="188" t="e">
        <f t="array" aca="1" ref="AF244" ca="1">SUM(INDIRECT(CONCATENATE($AB244))*('Inverts POINT'!$A$3:$A$526=AF$1))</f>
        <v>#N/A</v>
      </c>
      <c r="AG244" s="188" t="e">
        <f t="array" aca="1" ref="AG244" ca="1">SUM(INDIRECT(CONCATENATE($AB244))*('Inverts POINT'!$A$3:$A$526=AG$1))</f>
        <v>#N/A</v>
      </c>
    </row>
    <row r="245" spans="1:33" ht="14.4">
      <c r="A245" s="174" t="s">
        <v>852</v>
      </c>
      <c r="B245" s="183">
        <f t="shared" si="411"/>
        <v>350</v>
      </c>
      <c r="C245" s="183" t="str">
        <f t="shared" si="408"/>
        <v>'POINT intercept 3'!$ML$3:$ML$2302</v>
      </c>
      <c r="D245" s="184">
        <f>VLOOKUP($A245,'Metadata POINT'!$A:$M,2,FALSE)</f>
        <v>44600</v>
      </c>
      <c r="E245" s="184" t="str">
        <f>VLOOKUP($A245,'Metadata POINT'!$A:$M,3,FALSE)</f>
        <v>NT-CAKE-4</v>
      </c>
      <c r="F245" s="185" t="str">
        <f>VLOOKUP($A245,'Metadata POINT'!$A:$M,4,FALSE)</f>
        <v>Kikuyu House</v>
      </c>
      <c r="G245" s="184" t="str">
        <f>VLOOKUP($A245,'Metadata POINT'!$A:$M,6,FALSE)</f>
        <v>Ewout Knoester</v>
      </c>
      <c r="H245" s="186">
        <f>VLOOKUP($A245,'Metadata POINT'!$A:$M,7,FALSE)</f>
        <v>0.49722222222222223</v>
      </c>
      <c r="I245" s="187">
        <f>VLOOKUP($A245,'Metadata POINT'!$A:$M,9,FALSE)</f>
        <v>1.8055555555555491E-2</v>
      </c>
      <c r="J245" s="184" t="str">
        <f>VLOOKUP($A245,'Metadata POINT'!$A:$M,10,FALSE)</f>
        <v>Depth 9.3 m</v>
      </c>
      <c r="K245" s="188">
        <f t="shared" ref="K245:T245" ca="1" si="496">COUNTIF(INDIRECT(CONCATENATE($C245)),K$1)/COUNTA(INDIRECT(CONCATENATE($C245)))*100</f>
        <v>12.195121951219512</v>
      </c>
      <c r="L245" s="188">
        <f t="shared" ca="1" si="496"/>
        <v>29.268292682926827</v>
      </c>
      <c r="M245" s="188">
        <f t="shared" ca="1" si="496"/>
        <v>7.3170731707317067</v>
      </c>
      <c r="N245" s="188">
        <f t="shared" ca="1" si="496"/>
        <v>2.4390243902439024</v>
      </c>
      <c r="O245" s="188">
        <f t="shared" ca="1" si="496"/>
        <v>0</v>
      </c>
      <c r="P245" s="188">
        <f t="shared" ca="1" si="496"/>
        <v>4.8780487804878048</v>
      </c>
      <c r="Q245" s="188">
        <f t="shared" ca="1" si="496"/>
        <v>0</v>
      </c>
      <c r="R245" s="188">
        <f t="shared" ca="1" si="496"/>
        <v>0</v>
      </c>
      <c r="S245" s="188">
        <f t="shared" ca="1" si="496"/>
        <v>0</v>
      </c>
      <c r="T245" s="188">
        <f t="shared" ca="1" si="496"/>
        <v>0</v>
      </c>
      <c r="U245" s="188">
        <f t="shared" ca="1" si="2"/>
        <v>0</v>
      </c>
      <c r="V245" s="188">
        <f t="shared" ref="V245:Y245" ca="1" si="497">COUNTIF(INDIRECT(CONCATENATE($C245)),V$1)/COUNTA(INDIRECT(CONCATENATE($C245)))*100</f>
        <v>0</v>
      </c>
      <c r="W245" s="188">
        <f t="shared" ca="1" si="497"/>
        <v>7.3170731707317067</v>
      </c>
      <c r="X245" s="188">
        <f t="shared" ca="1" si="497"/>
        <v>17.073170731707318</v>
      </c>
      <c r="Y245" s="188">
        <f t="shared" ca="1" si="497"/>
        <v>19.512195121951219</v>
      </c>
      <c r="Z245" s="189">
        <f t="shared" ca="1" si="4"/>
        <v>100</v>
      </c>
      <c r="AA245" s="180">
        <f t="shared" si="9"/>
        <v>489</v>
      </c>
      <c r="AB245" s="191" t="str">
        <f t="shared" si="5"/>
        <v>'Inverts POINT'!$RU$3:$RU$500</v>
      </c>
      <c r="AC245" s="188" t="e">
        <f t="array" aca="1" ref="AC245" ca="1">SUM(INDIRECT(CONCATENATE($AB245))*('Inverts POINT'!$A$3:$A$526=AC$1))</f>
        <v>#N/A</v>
      </c>
      <c r="AD245" s="188" t="e">
        <f t="array" aca="1" ref="AD245" ca="1">SUM(INDIRECT(CONCATENATE($AB245))*('Inverts POINT'!$A$3:$A$526=AD$1))</f>
        <v>#N/A</v>
      </c>
      <c r="AE245" s="188" t="e">
        <f t="array" aca="1" ref="AE245" ca="1">SUM(INDIRECT(CONCATENATE($AB245))*('Inverts POINT'!$A$3:$A$526=AE$1))</f>
        <v>#N/A</v>
      </c>
      <c r="AF245" s="188" t="e">
        <f t="array" aca="1" ref="AF245" ca="1">SUM(INDIRECT(CONCATENATE($AB245))*('Inverts POINT'!$A$3:$A$526=AF$1))</f>
        <v>#N/A</v>
      </c>
      <c r="AG245" s="188" t="e">
        <f t="array" aca="1" ref="AG245" ca="1">SUM(INDIRECT(CONCATENATE($AB245))*('Inverts POINT'!$A$3:$A$526=AG$1))</f>
        <v>#N/A</v>
      </c>
    </row>
    <row r="246" spans="1:33" ht="14.4">
      <c r="A246" s="174" t="s">
        <v>855</v>
      </c>
      <c r="B246" s="183">
        <f t="shared" si="411"/>
        <v>358</v>
      </c>
      <c r="C246" s="183" t="str">
        <f t="shared" si="408"/>
        <v>'POINT intercept 3'!$MT$3:$MT$2302</v>
      </c>
      <c r="D246" s="184">
        <f>VLOOKUP($A246,'Metadata POINT'!$A:$M,2,FALSE)</f>
        <v>44600</v>
      </c>
      <c r="E246" s="184" t="str">
        <f>VLOOKUP($A246,'Metadata POINT'!$A:$M,3,FALSE)</f>
        <v>NT-CAGE-3</v>
      </c>
      <c r="F246" s="185" t="str">
        <f>VLOOKUP($A246,'Metadata POINT'!$A:$M,4,FALSE)</f>
        <v>Kikuyu House</v>
      </c>
      <c r="G246" s="184" t="str">
        <f>VLOOKUP($A246,'Metadata POINT'!$A:$M,6,FALSE)</f>
        <v>Ewout Knoester</v>
      </c>
      <c r="H246" s="186">
        <f>VLOOKUP($A246,'Metadata POINT'!$A:$M,7,FALSE)</f>
        <v>0.51875000000000004</v>
      </c>
      <c r="I246" s="187">
        <f>VLOOKUP($A246,'Metadata POINT'!$A:$M,9,FALSE)</f>
        <v>2.0138888888888817E-2</v>
      </c>
      <c r="J246" s="184" t="str">
        <f>VLOOKUP($A246,'Metadata POINT'!$A:$M,10,FALSE)</f>
        <v>Depth 7.3 m</v>
      </c>
      <c r="K246" s="188">
        <f t="shared" ref="K246:T246" ca="1" si="498">COUNTIF(INDIRECT(CONCATENATE($C246)),K$1)/COUNTA(INDIRECT(CONCATENATE($C246)))*100</f>
        <v>51.219512195121951</v>
      </c>
      <c r="L246" s="188">
        <f t="shared" ca="1" si="498"/>
        <v>4.8780487804878048</v>
      </c>
      <c r="M246" s="188">
        <f t="shared" ca="1" si="498"/>
        <v>0</v>
      </c>
      <c r="N246" s="188">
        <f t="shared" ca="1" si="498"/>
        <v>0</v>
      </c>
      <c r="O246" s="188">
        <f t="shared" ca="1" si="498"/>
        <v>12.195121951219512</v>
      </c>
      <c r="P246" s="188">
        <f t="shared" ca="1" si="498"/>
        <v>2.4390243902439024</v>
      </c>
      <c r="Q246" s="188">
        <f t="shared" ca="1" si="498"/>
        <v>0</v>
      </c>
      <c r="R246" s="188">
        <f t="shared" ca="1" si="498"/>
        <v>0</v>
      </c>
      <c r="S246" s="188">
        <f t="shared" ca="1" si="498"/>
        <v>0</v>
      </c>
      <c r="T246" s="188">
        <f t="shared" ca="1" si="498"/>
        <v>0</v>
      </c>
      <c r="U246" s="188">
        <f t="shared" ca="1" si="2"/>
        <v>0</v>
      </c>
      <c r="V246" s="188">
        <f t="shared" ref="V246:Y246" ca="1" si="499">COUNTIF(INDIRECT(CONCATENATE($C246)),V$1)/COUNTA(INDIRECT(CONCATENATE($C246)))*100</f>
        <v>0</v>
      </c>
      <c r="W246" s="188">
        <f t="shared" ca="1" si="499"/>
        <v>4.8780487804878048</v>
      </c>
      <c r="X246" s="188">
        <f t="shared" ca="1" si="499"/>
        <v>4.8780487804878048</v>
      </c>
      <c r="Y246" s="188">
        <f t="shared" ca="1" si="499"/>
        <v>19.512195121951219</v>
      </c>
      <c r="Z246" s="189">
        <f t="shared" ca="1" si="4"/>
        <v>99.999999999999986</v>
      </c>
      <c r="AA246" s="180">
        <f t="shared" si="9"/>
        <v>491</v>
      </c>
      <c r="AB246" s="191" t="str">
        <f t="shared" si="5"/>
        <v>'Inverts POINT'!$RW$3:$RW$500</v>
      </c>
      <c r="AC246" s="188" t="e">
        <f t="array" aca="1" ref="AC246" ca="1">SUM(INDIRECT(CONCATENATE($AB246))*('Inverts POINT'!$A$3:$A$526=AC$1))</f>
        <v>#N/A</v>
      </c>
      <c r="AD246" s="188" t="e">
        <f t="array" aca="1" ref="AD246" ca="1">SUM(INDIRECT(CONCATENATE($AB246))*('Inverts POINT'!$A$3:$A$526=AD$1))</f>
        <v>#N/A</v>
      </c>
      <c r="AE246" s="188" t="e">
        <f t="array" aca="1" ref="AE246" ca="1">SUM(INDIRECT(CONCATENATE($AB246))*('Inverts POINT'!$A$3:$A$526=AE$1))</f>
        <v>#N/A</v>
      </c>
      <c r="AF246" s="188" t="e">
        <f t="array" aca="1" ref="AF246" ca="1">SUM(INDIRECT(CONCATENATE($AB246))*('Inverts POINT'!$A$3:$A$526=AF$1))</f>
        <v>#N/A</v>
      </c>
      <c r="AG246" s="188" t="e">
        <f t="array" aca="1" ref="AG246" ca="1">SUM(INDIRECT(CONCATENATE($AB246))*('Inverts POINT'!$A$3:$A$526=AG$1))</f>
        <v>#N/A</v>
      </c>
    </row>
    <row r="247" spans="1:33" ht="14.4">
      <c r="A247" s="174" t="s">
        <v>858</v>
      </c>
      <c r="B247" s="183">
        <f t="shared" si="411"/>
        <v>366</v>
      </c>
      <c r="C247" s="183" t="str">
        <f t="shared" si="408"/>
        <v>'POINT intercept 3'!$NB$3:$NB$2302</v>
      </c>
      <c r="D247" s="184">
        <f>VLOOKUP($A247,'Metadata POINT'!$A:$M,2,FALSE)</f>
        <v>44600</v>
      </c>
      <c r="E247" s="184" t="str">
        <f>VLOOKUP($A247,'Metadata POINT'!$A:$M,3,FALSE)</f>
        <v>NT-COMP-5</v>
      </c>
      <c r="F247" s="185" t="str">
        <f>VLOOKUP($A247,'Metadata POINT'!$A:$M,4,FALSE)</f>
        <v>Kikuyu House</v>
      </c>
      <c r="G247" s="184" t="str">
        <f>VLOOKUP($A247,'Metadata POINT'!$A:$M,6,FALSE)</f>
        <v>Ewout Knoester</v>
      </c>
      <c r="H247" s="186">
        <f>VLOOKUP($A247,'Metadata POINT'!$A:$M,7,FALSE)</f>
        <v>0.54374999999999996</v>
      </c>
      <c r="I247" s="187">
        <f>VLOOKUP($A247,'Metadata POINT'!$A:$M,9,FALSE)</f>
        <v>1.1111111111111183E-2</v>
      </c>
      <c r="J247" s="184" t="str">
        <f>VLOOKUP($A247,'Metadata POINT'!$A:$M,10,FALSE)</f>
        <v>Depth 7.9 m</v>
      </c>
      <c r="K247" s="188">
        <f t="shared" ref="K247:T247" ca="1" si="500">COUNTIF(INDIRECT(CONCATENATE($C247)),K$1)/COUNTA(INDIRECT(CONCATENATE($C247)))*100</f>
        <v>9.7560975609756095</v>
      </c>
      <c r="L247" s="188">
        <f t="shared" ca="1" si="500"/>
        <v>14.634146341463413</v>
      </c>
      <c r="M247" s="188">
        <f t="shared" ca="1" si="500"/>
        <v>0</v>
      </c>
      <c r="N247" s="188">
        <f t="shared" ca="1" si="500"/>
        <v>4.8780487804878048</v>
      </c>
      <c r="O247" s="188">
        <f t="shared" ca="1" si="500"/>
        <v>0</v>
      </c>
      <c r="P247" s="188">
        <f t="shared" ca="1" si="500"/>
        <v>17.073170731707318</v>
      </c>
      <c r="Q247" s="188">
        <f t="shared" ca="1" si="500"/>
        <v>0</v>
      </c>
      <c r="R247" s="188">
        <f t="shared" ca="1" si="500"/>
        <v>0</v>
      </c>
      <c r="S247" s="188">
        <f t="shared" ca="1" si="500"/>
        <v>2.4390243902439024</v>
      </c>
      <c r="T247" s="188">
        <f t="shared" ca="1" si="500"/>
        <v>0</v>
      </c>
      <c r="U247" s="188">
        <f t="shared" ca="1" si="2"/>
        <v>0</v>
      </c>
      <c r="V247" s="188">
        <f t="shared" ref="V247:Y247" ca="1" si="501">COUNTIF(INDIRECT(CONCATENATE($C247)),V$1)/COUNTA(INDIRECT(CONCATENATE($C247)))*100</f>
        <v>0</v>
      </c>
      <c r="W247" s="188">
        <f t="shared" ca="1" si="501"/>
        <v>14.634146341463413</v>
      </c>
      <c r="X247" s="188">
        <f t="shared" ca="1" si="501"/>
        <v>9.7560975609756095</v>
      </c>
      <c r="Y247" s="188">
        <f t="shared" ca="1" si="501"/>
        <v>26.829268292682929</v>
      </c>
      <c r="Z247" s="189">
        <f t="shared" ca="1" si="4"/>
        <v>100</v>
      </c>
      <c r="AA247" s="180">
        <f t="shared" si="9"/>
        <v>493</v>
      </c>
      <c r="AB247" s="191" t="str">
        <f t="shared" si="5"/>
        <v>'Inverts POINT'!$RY$3:$RY$500</v>
      </c>
      <c r="AC247" s="188" t="e">
        <f t="array" aca="1" ref="AC247" ca="1">SUM(INDIRECT(CONCATENATE($AB247))*('Inverts POINT'!$A$3:$A$526=AC$1))</f>
        <v>#N/A</v>
      </c>
      <c r="AD247" s="188" t="e">
        <f t="array" aca="1" ref="AD247" ca="1">SUM(INDIRECT(CONCATENATE($AB247))*('Inverts POINT'!$A$3:$A$526=AD$1))</f>
        <v>#N/A</v>
      </c>
      <c r="AE247" s="188" t="e">
        <f t="array" aca="1" ref="AE247" ca="1">SUM(INDIRECT(CONCATENATE($AB247))*('Inverts POINT'!$A$3:$A$526=AE$1))</f>
        <v>#N/A</v>
      </c>
      <c r="AF247" s="188" t="e">
        <f t="array" aca="1" ref="AF247" ca="1">SUM(INDIRECT(CONCATENATE($AB247))*('Inverts POINT'!$A$3:$A$526=AF$1))</f>
        <v>#N/A</v>
      </c>
      <c r="AG247" s="188" t="e">
        <f t="array" aca="1" ref="AG247" ca="1">SUM(INDIRECT(CONCATENATE($AB247))*('Inverts POINT'!$A$3:$A$526=AG$1))</f>
        <v>#N/A</v>
      </c>
    </row>
    <row r="248" spans="1:33" ht="14.4">
      <c r="A248" s="174" t="s">
        <v>860</v>
      </c>
      <c r="B248" s="183">
        <f t="shared" si="411"/>
        <v>374</v>
      </c>
      <c r="C248" s="183" t="str">
        <f t="shared" si="408"/>
        <v>'POINT intercept 3'!$NJ$3:$NJ$2302</v>
      </c>
      <c r="D248" s="184">
        <f>VLOOKUP($A248,'Metadata POINT'!$A:$M,2,FALSE)</f>
        <v>44601</v>
      </c>
      <c r="E248" s="184" t="str">
        <f>VLOOKUP($A248,'Metadata POINT'!$A:$M,3,FALSE)</f>
        <v>F-CAKE-2</v>
      </c>
      <c r="F248" s="185" t="str">
        <f>VLOOKUP($A248,'Metadata POINT'!$A:$M,4,FALSE)</f>
        <v>Kikuyu House</v>
      </c>
      <c r="G248" s="184" t="str">
        <f>VLOOKUP($A248,'Metadata POINT'!$A:$M,6,FALSE)</f>
        <v>Ewout Knoester</v>
      </c>
      <c r="H248" s="186">
        <f>VLOOKUP($A248,'Metadata POINT'!$A:$M,7,FALSE)</f>
        <v>0.32847222222222222</v>
      </c>
      <c r="I248" s="187">
        <f>VLOOKUP($A248,'Metadata POINT'!$A:$M,9,FALSE)</f>
        <v>2.7083333333333348E-2</v>
      </c>
      <c r="J248" s="184" t="str">
        <f>VLOOKUP($A248,'Metadata POINT'!$A:$M,10,FALSE)</f>
        <v>Depth 6.8 m; Large surge; Squid x4</v>
      </c>
      <c r="K248" s="188">
        <f t="shared" ref="K248:T248" ca="1" si="502">COUNTIF(INDIRECT(CONCATENATE($C248)),K$1)/COUNTA(INDIRECT(CONCATENATE($C248)))*100</f>
        <v>12.195121951219512</v>
      </c>
      <c r="L248" s="188">
        <f t="shared" ca="1" si="502"/>
        <v>46.341463414634148</v>
      </c>
      <c r="M248" s="188">
        <f t="shared" ca="1" si="502"/>
        <v>0</v>
      </c>
      <c r="N248" s="188">
        <f t="shared" ca="1" si="502"/>
        <v>2.4390243902439024</v>
      </c>
      <c r="O248" s="188">
        <f t="shared" ca="1" si="502"/>
        <v>0</v>
      </c>
      <c r="P248" s="188">
        <f t="shared" ca="1" si="502"/>
        <v>0</v>
      </c>
      <c r="Q248" s="188">
        <f t="shared" ca="1" si="502"/>
        <v>0</v>
      </c>
      <c r="R248" s="188">
        <f t="shared" ca="1" si="502"/>
        <v>0</v>
      </c>
      <c r="S248" s="188">
        <f t="shared" ca="1" si="502"/>
        <v>0</v>
      </c>
      <c r="T248" s="188">
        <f t="shared" ca="1" si="502"/>
        <v>2.4390243902439024</v>
      </c>
      <c r="U248" s="188">
        <f t="shared" ca="1" si="2"/>
        <v>0</v>
      </c>
      <c r="V248" s="188">
        <f t="shared" ref="V248:Y248" ca="1" si="503">COUNTIF(INDIRECT(CONCATENATE($C248)),V$1)/COUNTA(INDIRECT(CONCATENATE($C248)))*100</f>
        <v>0</v>
      </c>
      <c r="W248" s="188">
        <f t="shared" ca="1" si="503"/>
        <v>4.8780487804878048</v>
      </c>
      <c r="X248" s="188">
        <f t="shared" ca="1" si="503"/>
        <v>17.073170731707318</v>
      </c>
      <c r="Y248" s="188">
        <f t="shared" ca="1" si="503"/>
        <v>14.634146341463413</v>
      </c>
      <c r="Z248" s="189">
        <f t="shared" ca="1" si="4"/>
        <v>100</v>
      </c>
      <c r="AA248" s="180">
        <f t="shared" si="9"/>
        <v>495</v>
      </c>
      <c r="AB248" s="191" t="str">
        <f t="shared" si="5"/>
        <v>'Inverts POINT'!$SA$3:$SA$500</v>
      </c>
      <c r="AC248" s="188" t="e">
        <f t="array" aca="1" ref="AC248" ca="1">SUM(INDIRECT(CONCATENATE($AB248))*('Inverts POINT'!$A$3:$A$526=AC$1))</f>
        <v>#N/A</v>
      </c>
      <c r="AD248" s="188" t="e">
        <f t="array" aca="1" ref="AD248" ca="1">SUM(INDIRECT(CONCATENATE($AB248))*('Inverts POINT'!$A$3:$A$526=AD$1))</f>
        <v>#N/A</v>
      </c>
      <c r="AE248" s="188" t="e">
        <f t="array" aca="1" ref="AE248" ca="1">SUM(INDIRECT(CONCATENATE($AB248))*('Inverts POINT'!$A$3:$A$526=AE$1))</f>
        <v>#N/A</v>
      </c>
      <c r="AF248" s="188" t="e">
        <f t="array" aca="1" ref="AF248" ca="1">SUM(INDIRECT(CONCATENATE($AB248))*('Inverts POINT'!$A$3:$A$526=AF$1))</f>
        <v>#N/A</v>
      </c>
      <c r="AG248" s="188" t="e">
        <f t="array" aca="1" ref="AG248" ca="1">SUM(INDIRECT(CONCATENATE($AB248))*('Inverts POINT'!$A$3:$A$526=AG$1))</f>
        <v>#N/A</v>
      </c>
    </row>
    <row r="249" spans="1:33" ht="14.4">
      <c r="A249" s="174" t="s">
        <v>862</v>
      </c>
      <c r="B249" s="183">
        <f t="shared" si="411"/>
        <v>382</v>
      </c>
      <c r="C249" s="183" t="str">
        <f t="shared" si="408"/>
        <v>'POINT intercept 3'!$NR$3:$NR$2302</v>
      </c>
      <c r="D249" s="184">
        <f>VLOOKUP($A249,'Metadata POINT'!$A:$M,2,FALSE)</f>
        <v>44601</v>
      </c>
      <c r="E249" s="184" t="str">
        <f>VLOOKUP($A249,'Metadata POINT'!$A:$M,3,FALSE)</f>
        <v>F-CAKE-3</v>
      </c>
      <c r="F249" s="185" t="str">
        <f>VLOOKUP($A249,'Metadata POINT'!$A:$M,4,FALSE)</f>
        <v>Kikuyu House</v>
      </c>
      <c r="G249" s="184" t="str">
        <f>VLOOKUP($A249,'Metadata POINT'!$A:$M,6,FALSE)</f>
        <v>Ewout Knoester</v>
      </c>
      <c r="H249" s="186">
        <f>VLOOKUP($A249,'Metadata POINT'!$A:$M,7,FALSE)</f>
        <v>0.35972222222222222</v>
      </c>
      <c r="I249" s="187">
        <f>VLOOKUP($A249,'Metadata POINT'!$A:$M,9,FALSE)</f>
        <v>2.1527777777777757E-2</v>
      </c>
      <c r="J249" s="184" t="str">
        <f>VLOOKUP($A249,'Metadata POINT'!$A:$M,10,FALSE)</f>
        <v>Depth 7.5 m</v>
      </c>
      <c r="K249" s="188">
        <f t="shared" ref="K249:T249" ca="1" si="504">COUNTIF(INDIRECT(CONCATENATE($C249)),K$1)/COUNTA(INDIRECT(CONCATENATE($C249)))*100</f>
        <v>21.951219512195124</v>
      </c>
      <c r="L249" s="188">
        <f t="shared" ca="1" si="504"/>
        <v>36.585365853658537</v>
      </c>
      <c r="M249" s="188">
        <f t="shared" ca="1" si="504"/>
        <v>2.4390243902439024</v>
      </c>
      <c r="N249" s="188">
        <f t="shared" ca="1" si="504"/>
        <v>0</v>
      </c>
      <c r="O249" s="188">
        <f t="shared" ca="1" si="504"/>
        <v>0</v>
      </c>
      <c r="P249" s="188">
        <f t="shared" ca="1" si="504"/>
        <v>0</v>
      </c>
      <c r="Q249" s="188">
        <f t="shared" ca="1" si="504"/>
        <v>0</v>
      </c>
      <c r="R249" s="188">
        <f t="shared" ca="1" si="504"/>
        <v>0</v>
      </c>
      <c r="S249" s="188">
        <f t="shared" ca="1" si="504"/>
        <v>0</v>
      </c>
      <c r="T249" s="188">
        <f t="shared" ca="1" si="504"/>
        <v>2.4390243902439024</v>
      </c>
      <c r="U249" s="188">
        <f t="shared" ca="1" si="2"/>
        <v>9.7560975609756095</v>
      </c>
      <c r="V249" s="188">
        <f t="shared" ref="V249:Y249" ca="1" si="505">COUNTIF(INDIRECT(CONCATENATE($C249)),V$1)/COUNTA(INDIRECT(CONCATENATE($C249)))*100</f>
        <v>0</v>
      </c>
      <c r="W249" s="188">
        <f t="shared" ca="1" si="505"/>
        <v>4.8780487804878048</v>
      </c>
      <c r="X249" s="188">
        <f t="shared" ca="1" si="505"/>
        <v>12.195121951219512</v>
      </c>
      <c r="Y249" s="188">
        <f t="shared" ca="1" si="505"/>
        <v>9.7560975609756095</v>
      </c>
      <c r="Z249" s="189">
        <f t="shared" ca="1" si="4"/>
        <v>100</v>
      </c>
      <c r="AA249" s="180">
        <f t="shared" si="9"/>
        <v>497</v>
      </c>
      <c r="AB249" s="191" t="str">
        <f t="shared" si="5"/>
        <v>'Inverts POINT'!$SC$3:$SC$500</v>
      </c>
      <c r="AC249" s="188" t="e">
        <f t="array" aca="1" ref="AC249" ca="1">SUM(INDIRECT(CONCATENATE($AB249))*('Inverts POINT'!$A$3:$A$526=AC$1))</f>
        <v>#N/A</v>
      </c>
      <c r="AD249" s="188" t="e">
        <f t="array" aca="1" ref="AD249" ca="1">SUM(INDIRECT(CONCATENATE($AB249))*('Inverts POINT'!$A$3:$A$526=AD$1))</f>
        <v>#N/A</v>
      </c>
      <c r="AE249" s="188" t="e">
        <f t="array" aca="1" ref="AE249" ca="1">SUM(INDIRECT(CONCATENATE($AB249))*('Inverts POINT'!$A$3:$A$526=AE$1))</f>
        <v>#N/A</v>
      </c>
      <c r="AF249" s="188" t="e">
        <f t="array" aca="1" ref="AF249" ca="1">SUM(INDIRECT(CONCATENATE($AB249))*('Inverts POINT'!$A$3:$A$526=AF$1))</f>
        <v>#N/A</v>
      </c>
      <c r="AG249" s="188" t="e">
        <f t="array" aca="1" ref="AG249" ca="1">SUM(INDIRECT(CONCATENATE($AB249))*('Inverts POINT'!$A$3:$A$526=AG$1))</f>
        <v>#N/A</v>
      </c>
    </row>
    <row r="250" spans="1:33" ht="14.4">
      <c r="A250" s="174" t="s">
        <v>865</v>
      </c>
      <c r="B250" s="183">
        <f t="shared" si="411"/>
        <v>390</v>
      </c>
      <c r="C250" s="183" t="str">
        <f t="shared" si="408"/>
        <v>'POINT intercept 3'!$NZ$3:$NZ$2302</v>
      </c>
      <c r="D250" s="184">
        <f>VLOOKUP($A250,'Metadata POINT'!$A:$M,2,FALSE)</f>
        <v>44601</v>
      </c>
      <c r="E250" s="184" t="str">
        <f>VLOOKUP($A250,'Metadata POINT'!$A:$M,3,FALSE)</f>
        <v>F-BRU-2</v>
      </c>
      <c r="F250" s="185" t="str">
        <f>VLOOKUP($A250,'Metadata POINT'!$A:$M,4,FALSE)</f>
        <v>Kikuyu House</v>
      </c>
      <c r="G250" s="184" t="str">
        <f>VLOOKUP($A250,'Metadata POINT'!$A:$M,6,FALSE)</f>
        <v>Ewout Knoester</v>
      </c>
      <c r="H250" s="186">
        <f>VLOOKUP($A250,'Metadata POINT'!$A:$M,7,FALSE)</f>
        <v>0.38611111111111113</v>
      </c>
      <c r="I250" s="187">
        <f>VLOOKUP($A250,'Metadata POINT'!$A:$M,9,FALSE)</f>
        <v>1.9444444444444431E-2</v>
      </c>
      <c r="J250" s="184" t="str">
        <f>VLOOKUP($A250,'Metadata POINT'!$A:$M,10,FALSE)</f>
        <v>Depth 7.4 m; Quite some Drupella and predation; Mantis shrimp</v>
      </c>
      <c r="K250" s="188">
        <f t="shared" ref="K250:T250" ca="1" si="506">COUNTIF(INDIRECT(CONCATENATE($C250)),K$1)/COUNTA(INDIRECT(CONCATENATE($C250)))*100</f>
        <v>17.073170731707318</v>
      </c>
      <c r="L250" s="188">
        <f t="shared" ca="1" si="506"/>
        <v>43.902439024390247</v>
      </c>
      <c r="M250" s="188">
        <f t="shared" ca="1" si="506"/>
        <v>4.8780487804878048</v>
      </c>
      <c r="N250" s="188">
        <f t="shared" ca="1" si="506"/>
        <v>0</v>
      </c>
      <c r="O250" s="188">
        <f t="shared" ca="1" si="506"/>
        <v>14.634146341463413</v>
      </c>
      <c r="P250" s="188">
        <f t="shared" ca="1" si="506"/>
        <v>0</v>
      </c>
      <c r="Q250" s="188">
        <f t="shared" ca="1" si="506"/>
        <v>2.4390243902439024</v>
      </c>
      <c r="R250" s="188">
        <f t="shared" ca="1" si="506"/>
        <v>0</v>
      </c>
      <c r="S250" s="188">
        <f t="shared" ca="1" si="506"/>
        <v>0</v>
      </c>
      <c r="T250" s="188">
        <f t="shared" ca="1" si="506"/>
        <v>0</v>
      </c>
      <c r="U250" s="188">
        <f t="shared" ca="1" si="2"/>
        <v>2.4390243902439024</v>
      </c>
      <c r="V250" s="188">
        <f t="shared" ref="V250:Y250" ca="1" si="507">COUNTIF(INDIRECT(CONCATENATE($C250)),V$1)/COUNTA(INDIRECT(CONCATENATE($C250)))*100</f>
        <v>0</v>
      </c>
      <c r="W250" s="188">
        <f t="shared" ca="1" si="507"/>
        <v>0</v>
      </c>
      <c r="X250" s="188">
        <f t="shared" ca="1" si="507"/>
        <v>12.195121951219512</v>
      </c>
      <c r="Y250" s="188">
        <f t="shared" ca="1" si="507"/>
        <v>2.4390243902439024</v>
      </c>
      <c r="Z250" s="189">
        <f t="shared" ca="1" si="4"/>
        <v>100</v>
      </c>
      <c r="AA250" s="180">
        <f t="shared" si="9"/>
        <v>499</v>
      </c>
      <c r="AB250" s="191" t="str">
        <f t="shared" si="5"/>
        <v>'Inverts POINT'!$SE$3:$SE$500</v>
      </c>
      <c r="AC250" s="188" t="e">
        <f t="array" aca="1" ref="AC250" ca="1">SUM(INDIRECT(CONCATENATE($AB250))*('Inverts POINT'!$A$3:$A$526=AC$1))</f>
        <v>#N/A</v>
      </c>
      <c r="AD250" s="188" t="e">
        <f t="array" aca="1" ref="AD250" ca="1">SUM(INDIRECT(CONCATENATE($AB250))*('Inverts POINT'!$A$3:$A$526=AD$1))</f>
        <v>#N/A</v>
      </c>
      <c r="AE250" s="188" t="e">
        <f t="array" aca="1" ref="AE250" ca="1">SUM(INDIRECT(CONCATENATE($AB250))*('Inverts POINT'!$A$3:$A$526=AE$1))</f>
        <v>#N/A</v>
      </c>
      <c r="AF250" s="188" t="e">
        <f t="array" aca="1" ref="AF250" ca="1">SUM(INDIRECT(CONCATENATE($AB250))*('Inverts POINT'!$A$3:$A$526=AF$1))</f>
        <v>#N/A</v>
      </c>
      <c r="AG250" s="188" t="e">
        <f t="array" aca="1" ref="AG250" ca="1">SUM(INDIRECT(CONCATENATE($AB250))*('Inverts POINT'!$A$3:$A$526=AG$1))</f>
        <v>#N/A</v>
      </c>
    </row>
    <row r="251" spans="1:33" ht="14.4">
      <c r="A251" s="174" t="s">
        <v>867</v>
      </c>
      <c r="B251" s="183">
        <f t="shared" si="411"/>
        <v>398</v>
      </c>
      <c r="C251" s="183" t="str">
        <f t="shared" si="408"/>
        <v>'POINT intercept 3'!$OH$3:$OH$2302</v>
      </c>
      <c r="D251" s="184">
        <f>VLOOKUP($A251,'Metadata POINT'!$A:$M,2,FALSE)</f>
        <v>44601</v>
      </c>
      <c r="E251" s="184" t="str">
        <f>VLOOKUP($A251,'Metadata POINT'!$A:$M,3,FALSE)</f>
        <v>F-CAGE-5</v>
      </c>
      <c r="F251" s="185" t="str">
        <f>VLOOKUP($A251,'Metadata POINT'!$A:$M,4,FALSE)</f>
        <v>Kikuyu House</v>
      </c>
      <c r="G251" s="184" t="str">
        <f>VLOOKUP($A251,'Metadata POINT'!$A:$M,6,FALSE)</f>
        <v>Ewout Knoester</v>
      </c>
      <c r="H251" s="186">
        <f>VLOOKUP($A251,'Metadata POINT'!$A:$M,7,FALSE)</f>
        <v>0.44236111111111109</v>
      </c>
      <c r="I251" s="187">
        <f>VLOOKUP($A251,'Metadata POINT'!$A:$M,9,FALSE)</f>
        <v>1.5277777777777779E-2</v>
      </c>
      <c r="J251" s="184" t="str">
        <f>VLOOKUP($A251,'Metadata POINT'!$A:$M,10,FALSE)</f>
        <v>Depth 10.1 m</v>
      </c>
      <c r="K251" s="188">
        <f t="shared" ref="K251:T251" ca="1" si="508">COUNTIF(INDIRECT(CONCATENATE($C251)),K$1)/COUNTA(INDIRECT(CONCATENATE($C251)))*100</f>
        <v>14.634146341463413</v>
      </c>
      <c r="L251" s="188">
        <f t="shared" ca="1" si="508"/>
        <v>2.4390243902439024</v>
      </c>
      <c r="M251" s="188">
        <f t="shared" ca="1" si="508"/>
        <v>7.3170731707317067</v>
      </c>
      <c r="N251" s="188">
        <f t="shared" ca="1" si="508"/>
        <v>9.7560975609756095</v>
      </c>
      <c r="O251" s="188">
        <f t="shared" ca="1" si="508"/>
        <v>0</v>
      </c>
      <c r="P251" s="188">
        <f t="shared" ca="1" si="508"/>
        <v>9.7560975609756095</v>
      </c>
      <c r="Q251" s="188">
        <f t="shared" ca="1" si="508"/>
        <v>2.4390243902439024</v>
      </c>
      <c r="R251" s="188">
        <f t="shared" ca="1" si="508"/>
        <v>0</v>
      </c>
      <c r="S251" s="188">
        <f t="shared" ca="1" si="508"/>
        <v>0</v>
      </c>
      <c r="T251" s="188">
        <f t="shared" ca="1" si="508"/>
        <v>0</v>
      </c>
      <c r="U251" s="188">
        <f t="shared" ca="1" si="2"/>
        <v>7.3170731707317067</v>
      </c>
      <c r="V251" s="188">
        <f t="shared" ref="V251:Y251" ca="1" si="509">COUNTIF(INDIRECT(CONCATENATE($C251)),V$1)/COUNTA(INDIRECT(CONCATENATE($C251)))*100</f>
        <v>0</v>
      </c>
      <c r="W251" s="188">
        <f t="shared" ca="1" si="509"/>
        <v>2.4390243902439024</v>
      </c>
      <c r="X251" s="188">
        <f t="shared" ca="1" si="509"/>
        <v>7.3170731707317067</v>
      </c>
      <c r="Y251" s="188">
        <f t="shared" ca="1" si="509"/>
        <v>36.585365853658537</v>
      </c>
      <c r="Z251" s="189">
        <f t="shared" ca="1" si="4"/>
        <v>100</v>
      </c>
      <c r="AA251" s="180">
        <f t="shared" si="9"/>
        <v>501</v>
      </c>
      <c r="AB251" s="191" t="str">
        <f t="shared" si="5"/>
        <v>'Inverts POINT'!$SG$3:$SG$500</v>
      </c>
      <c r="AC251" s="188" t="e">
        <f t="array" aca="1" ref="AC251" ca="1">SUM(INDIRECT(CONCATENATE($AB251))*('Inverts POINT'!$A$3:$A$526=AC$1))</f>
        <v>#N/A</v>
      </c>
      <c r="AD251" s="188" t="e">
        <f t="array" aca="1" ref="AD251" ca="1">SUM(INDIRECT(CONCATENATE($AB251))*('Inverts POINT'!$A$3:$A$526=AD$1))</f>
        <v>#N/A</v>
      </c>
      <c r="AE251" s="188" t="e">
        <f t="array" aca="1" ref="AE251" ca="1">SUM(INDIRECT(CONCATENATE($AB251))*('Inverts POINT'!$A$3:$A$526=AE$1))</f>
        <v>#N/A</v>
      </c>
      <c r="AF251" s="188" t="e">
        <f t="array" aca="1" ref="AF251" ca="1">SUM(INDIRECT(CONCATENATE($AB251))*('Inverts POINT'!$A$3:$A$526=AF$1))</f>
        <v>#N/A</v>
      </c>
      <c r="AG251" s="188" t="e">
        <f t="array" aca="1" ref="AG251" ca="1">SUM(INDIRECT(CONCATENATE($AB251))*('Inverts POINT'!$A$3:$A$526=AG$1))</f>
        <v>#N/A</v>
      </c>
    </row>
    <row r="252" spans="1:33" ht="14.4">
      <c r="A252" s="174" t="s">
        <v>870</v>
      </c>
      <c r="B252" s="183">
        <f t="shared" si="411"/>
        <v>406</v>
      </c>
      <c r="C252" s="183" t="str">
        <f t="shared" si="408"/>
        <v>'POINT intercept 3'!$OP$3:$OP$2302</v>
      </c>
      <c r="D252" s="184">
        <f>VLOOKUP($A252,'Metadata POINT'!$A:$M,2,FALSE)</f>
        <v>44601</v>
      </c>
      <c r="E252" s="184" t="str">
        <f>VLOOKUP($A252,'Metadata POINT'!$A:$M,3,FALSE)</f>
        <v>F-CAKE-4</v>
      </c>
      <c r="F252" s="185" t="str">
        <f>VLOOKUP($A252,'Metadata POINT'!$A:$M,4,FALSE)</f>
        <v>Kikuyu House</v>
      </c>
      <c r="G252" s="184" t="str">
        <f>VLOOKUP($A252,'Metadata POINT'!$A:$M,6,FALSE)</f>
        <v>Ewout Knoester</v>
      </c>
      <c r="H252" s="186">
        <f>VLOOKUP($A252,'Metadata POINT'!$A:$M,7,FALSE)</f>
        <v>0.46180555555555558</v>
      </c>
      <c r="I252" s="187">
        <f>VLOOKUP($A252,'Metadata POINT'!$A:$M,9,FALSE)</f>
        <v>1.7361111111111105E-2</v>
      </c>
      <c r="J252" s="184" t="str">
        <f>VLOOKUP($A252,'Metadata POINT'!$A:$M,10,FALSE)</f>
        <v>Depth 9.8 m</v>
      </c>
      <c r="K252" s="188">
        <f t="shared" ref="K252:T252" ca="1" si="510">COUNTIF(INDIRECT(CONCATENATE($C252)),K$1)/COUNTA(INDIRECT(CONCATENATE($C252)))*100</f>
        <v>19.512195121951219</v>
      </c>
      <c r="L252" s="188">
        <f t="shared" ca="1" si="510"/>
        <v>17.073170731707318</v>
      </c>
      <c r="M252" s="188">
        <f t="shared" ca="1" si="510"/>
        <v>4.8780487804878048</v>
      </c>
      <c r="N252" s="188">
        <f t="shared" ca="1" si="510"/>
        <v>0</v>
      </c>
      <c r="O252" s="188">
        <f t="shared" ca="1" si="510"/>
        <v>0</v>
      </c>
      <c r="P252" s="188">
        <f t="shared" ca="1" si="510"/>
        <v>2.4390243902439024</v>
      </c>
      <c r="Q252" s="188">
        <f t="shared" ca="1" si="510"/>
        <v>0</v>
      </c>
      <c r="R252" s="188">
        <f t="shared" ca="1" si="510"/>
        <v>0</v>
      </c>
      <c r="S252" s="188">
        <f t="shared" ca="1" si="510"/>
        <v>2.4390243902439024</v>
      </c>
      <c r="T252" s="188">
        <f t="shared" ca="1" si="510"/>
        <v>0</v>
      </c>
      <c r="U252" s="188">
        <f t="shared" ca="1" si="2"/>
        <v>2.4390243902439024</v>
      </c>
      <c r="V252" s="188">
        <f t="shared" ref="V252:Y252" ca="1" si="511">COUNTIF(INDIRECT(CONCATENATE($C252)),V$1)/COUNTA(INDIRECT(CONCATENATE($C252)))*100</f>
        <v>2.4390243902439024</v>
      </c>
      <c r="W252" s="188">
        <f t="shared" ca="1" si="511"/>
        <v>17.073170731707318</v>
      </c>
      <c r="X252" s="188">
        <f t="shared" ca="1" si="511"/>
        <v>12.195121951219512</v>
      </c>
      <c r="Y252" s="188">
        <f t="shared" ca="1" si="511"/>
        <v>19.512195121951219</v>
      </c>
      <c r="Z252" s="189">
        <f t="shared" ca="1" si="4"/>
        <v>99.999999999999986</v>
      </c>
      <c r="AA252" s="180">
        <f t="shared" si="9"/>
        <v>503</v>
      </c>
      <c r="AB252" s="191" t="str">
        <f t="shared" si="5"/>
        <v>'Inverts POINT'!$SI$3:$SI$500</v>
      </c>
      <c r="AC252" s="188" t="e">
        <f t="array" aca="1" ref="AC252" ca="1">SUM(INDIRECT(CONCATENATE($AB252))*('Inverts POINT'!$A$3:$A$526=AC$1))</f>
        <v>#N/A</v>
      </c>
      <c r="AD252" s="188" t="e">
        <f t="array" aca="1" ref="AD252" ca="1">SUM(INDIRECT(CONCATENATE($AB252))*('Inverts POINT'!$A$3:$A$526=AD$1))</f>
        <v>#N/A</v>
      </c>
      <c r="AE252" s="188" t="e">
        <f t="array" aca="1" ref="AE252" ca="1">SUM(INDIRECT(CONCATENATE($AB252))*('Inverts POINT'!$A$3:$A$526=AE$1))</f>
        <v>#N/A</v>
      </c>
      <c r="AF252" s="188" t="e">
        <f t="array" aca="1" ref="AF252" ca="1">SUM(INDIRECT(CONCATENATE($AB252))*('Inverts POINT'!$A$3:$A$526=AF$1))</f>
        <v>#N/A</v>
      </c>
      <c r="AG252" s="188" t="e">
        <f t="array" aca="1" ref="AG252" ca="1">SUM(INDIRECT(CONCATENATE($AB252))*('Inverts POINT'!$A$3:$A$526=AG$1))</f>
        <v>#N/A</v>
      </c>
    </row>
    <row r="253" spans="1:33" ht="14.4">
      <c r="A253" s="174" t="s">
        <v>873</v>
      </c>
      <c r="B253" s="183">
        <f t="shared" si="411"/>
        <v>414</v>
      </c>
      <c r="C253" s="183" t="str">
        <f t="shared" si="408"/>
        <v>'POINT intercept 3'!$OX$3:$OX$2302</v>
      </c>
      <c r="D253" s="184">
        <f>VLOOKUP($A253,'Metadata POINT'!$A:$M,2,FALSE)</f>
        <v>44601</v>
      </c>
      <c r="E253" s="184" t="str">
        <f>VLOOKUP($A253,'Metadata POINT'!$A:$M,3,FALSE)</f>
        <v>F-COMP-3</v>
      </c>
      <c r="F253" s="185" t="str">
        <f>VLOOKUP($A253,'Metadata POINT'!$A:$M,4,FALSE)</f>
        <v>Kikuyu House</v>
      </c>
      <c r="G253" s="184" t="str">
        <f>VLOOKUP($A253,'Metadata POINT'!$A:$M,6,FALSE)</f>
        <v>Ewout Knoester</v>
      </c>
      <c r="H253" s="186">
        <f>VLOOKUP($A253,'Metadata POINT'!$A:$M,7,FALSE)</f>
        <v>0.4826388888888889</v>
      </c>
      <c r="I253" s="187">
        <f>VLOOKUP($A253,'Metadata POINT'!$A:$M,9,FALSE)</f>
        <v>1.7361111111111105E-2</v>
      </c>
      <c r="J253" s="184" t="str">
        <f>VLOOKUP($A253,'Metadata POINT'!$A:$M,10,FALSE)</f>
        <v>Depth 8.8 m</v>
      </c>
      <c r="K253" s="188">
        <f t="shared" ref="K253:T253" ca="1" si="512">COUNTIF(INDIRECT(CONCATENATE($C253)),K$1)/COUNTA(INDIRECT(CONCATENATE($C253)))*100</f>
        <v>29.268292682926827</v>
      </c>
      <c r="L253" s="188">
        <f t="shared" ca="1" si="512"/>
        <v>9.7560975609756095</v>
      </c>
      <c r="M253" s="188">
        <f t="shared" ca="1" si="512"/>
        <v>2.4390243902439024</v>
      </c>
      <c r="N253" s="188">
        <f t="shared" ca="1" si="512"/>
        <v>12.195121951219512</v>
      </c>
      <c r="O253" s="188">
        <f t="shared" ca="1" si="512"/>
        <v>0</v>
      </c>
      <c r="P253" s="188">
        <f t="shared" ca="1" si="512"/>
        <v>4.8780487804878048</v>
      </c>
      <c r="Q253" s="188">
        <f t="shared" ca="1" si="512"/>
        <v>0</v>
      </c>
      <c r="R253" s="188">
        <f t="shared" ca="1" si="512"/>
        <v>0</v>
      </c>
      <c r="S253" s="188">
        <f t="shared" ca="1" si="512"/>
        <v>0</v>
      </c>
      <c r="T253" s="188">
        <f t="shared" ca="1" si="512"/>
        <v>0</v>
      </c>
      <c r="U253" s="188">
        <f t="shared" ca="1" si="2"/>
        <v>4.8780487804878048</v>
      </c>
      <c r="V253" s="188">
        <f t="shared" ref="V253:Y253" ca="1" si="513">COUNTIF(INDIRECT(CONCATENATE($C253)),V$1)/COUNTA(INDIRECT(CONCATENATE($C253)))*100</f>
        <v>0</v>
      </c>
      <c r="W253" s="188">
        <f t="shared" ca="1" si="513"/>
        <v>9.7560975609756095</v>
      </c>
      <c r="X253" s="188">
        <f t="shared" ca="1" si="513"/>
        <v>14.634146341463413</v>
      </c>
      <c r="Y253" s="188">
        <f t="shared" ca="1" si="513"/>
        <v>12.195121951219512</v>
      </c>
      <c r="Z253" s="189">
        <f t="shared" ca="1" si="4"/>
        <v>99.999999999999972</v>
      </c>
      <c r="AA253" s="180">
        <f t="shared" si="9"/>
        <v>505</v>
      </c>
      <c r="AB253" s="191" t="str">
        <f t="shared" si="5"/>
        <v>'Inverts POINT'!$SK$3:$SK$500</v>
      </c>
      <c r="AC253" s="188" t="e">
        <f t="array" aca="1" ref="AC253" ca="1">SUM(INDIRECT(CONCATENATE($AB253))*('Inverts POINT'!$A$3:$A$526=AC$1))</f>
        <v>#N/A</v>
      </c>
      <c r="AD253" s="188" t="e">
        <f t="array" aca="1" ref="AD253" ca="1">SUM(INDIRECT(CONCATENATE($AB253))*('Inverts POINT'!$A$3:$A$526=AD$1))</f>
        <v>#N/A</v>
      </c>
      <c r="AE253" s="188" t="e">
        <f t="array" aca="1" ref="AE253" ca="1">SUM(INDIRECT(CONCATENATE($AB253))*('Inverts POINT'!$A$3:$A$526=AE$1))</f>
        <v>#N/A</v>
      </c>
      <c r="AF253" s="188" t="e">
        <f t="array" aca="1" ref="AF253" ca="1">SUM(INDIRECT(CONCATENATE($AB253))*('Inverts POINT'!$A$3:$A$526=AF$1))</f>
        <v>#N/A</v>
      </c>
      <c r="AG253" s="188" t="e">
        <f t="array" aca="1" ref="AG253" ca="1">SUM(INDIRECT(CONCATENATE($AB253))*('Inverts POINT'!$A$3:$A$526=AG$1))</f>
        <v>#N/A</v>
      </c>
    </row>
    <row r="254" spans="1:33" ht="14.4">
      <c r="A254" s="174" t="s">
        <v>875</v>
      </c>
      <c r="B254" s="183">
        <f t="shared" si="411"/>
        <v>422</v>
      </c>
      <c r="C254" s="183" t="str">
        <f t="shared" si="408"/>
        <v>'POINT intercept 3'!$PF$3:$PF$2302</v>
      </c>
      <c r="D254" s="184">
        <f>VLOOKUP($A254,'Metadata POINT'!$A:$M,2,FALSE)</f>
        <v>44602</v>
      </c>
      <c r="E254" s="184" t="str">
        <f>VLOOKUP($A254,'Metadata POINT'!$A:$M,3,FALSE)</f>
        <v>F-CAKE-5</v>
      </c>
      <c r="F254" s="185" t="str">
        <f>VLOOKUP($A254,'Metadata POINT'!$A:$M,4,FALSE)</f>
        <v>Pilli Pipa</v>
      </c>
      <c r="G254" s="184" t="str">
        <f>VLOOKUP($A254,'Metadata POINT'!$A:$M,6,FALSE)</f>
        <v>Ewout Knoester</v>
      </c>
      <c r="H254" s="186">
        <f>VLOOKUP($A254,'Metadata POINT'!$A:$M,7,FALSE)</f>
        <v>0.33124999999999999</v>
      </c>
      <c r="I254" s="187">
        <f>VLOOKUP($A254,'Metadata POINT'!$A:$M,9,FALSE)</f>
        <v>2.6388888888888906E-2</v>
      </c>
      <c r="J254" s="184" t="str">
        <f>VLOOKUP($A254,'Metadata POINT'!$A:$M,10,FALSE)</f>
        <v>Depth 6.1 m</v>
      </c>
      <c r="K254" s="188">
        <f t="shared" ref="K254:T254" ca="1" si="514">COUNTIF(INDIRECT(CONCATENATE($C254)),K$1)/COUNTA(INDIRECT(CONCATENATE($C254)))*100</f>
        <v>7.3170731707317067</v>
      </c>
      <c r="L254" s="188">
        <f t="shared" ca="1" si="514"/>
        <v>24.390243902439025</v>
      </c>
      <c r="M254" s="188">
        <f t="shared" ca="1" si="514"/>
        <v>0</v>
      </c>
      <c r="N254" s="188">
        <f t="shared" ca="1" si="514"/>
        <v>0</v>
      </c>
      <c r="O254" s="188">
        <f t="shared" ca="1" si="514"/>
        <v>0</v>
      </c>
      <c r="P254" s="188">
        <f t="shared" ca="1" si="514"/>
        <v>4.8780487804878048</v>
      </c>
      <c r="Q254" s="188">
        <f t="shared" ca="1" si="514"/>
        <v>0</v>
      </c>
      <c r="R254" s="188">
        <f t="shared" ca="1" si="514"/>
        <v>0</v>
      </c>
      <c r="S254" s="188">
        <f t="shared" ca="1" si="514"/>
        <v>4.8780487804878048</v>
      </c>
      <c r="T254" s="188">
        <f t="shared" ca="1" si="514"/>
        <v>0</v>
      </c>
      <c r="U254" s="188">
        <f t="shared" ca="1" si="2"/>
        <v>2.4390243902439024</v>
      </c>
      <c r="V254" s="188">
        <f t="shared" ref="V254:Y254" ca="1" si="515">COUNTIF(INDIRECT(CONCATENATE($C254)),V$1)/COUNTA(INDIRECT(CONCATENATE($C254)))*100</f>
        <v>0</v>
      </c>
      <c r="W254" s="188">
        <f t="shared" ca="1" si="515"/>
        <v>19.512195121951219</v>
      </c>
      <c r="X254" s="188">
        <f t="shared" ca="1" si="515"/>
        <v>24.390243902439025</v>
      </c>
      <c r="Y254" s="188">
        <f t="shared" ca="1" si="515"/>
        <v>12.195121951219512</v>
      </c>
      <c r="Z254" s="189">
        <f t="shared" ca="1" si="4"/>
        <v>100</v>
      </c>
      <c r="AA254" s="180">
        <f t="shared" si="9"/>
        <v>507</v>
      </c>
      <c r="AB254" s="191" t="str">
        <f t="shared" si="5"/>
        <v>'Inverts POINT'!$SM$3:$SM$500</v>
      </c>
      <c r="AC254" s="188" t="e">
        <f t="array" aca="1" ref="AC254" ca="1">SUM(INDIRECT(CONCATENATE($AB254))*('Inverts POINT'!$A$3:$A$526=AC$1))</f>
        <v>#N/A</v>
      </c>
      <c r="AD254" s="188" t="e">
        <f t="array" aca="1" ref="AD254" ca="1">SUM(INDIRECT(CONCATENATE($AB254))*('Inverts POINT'!$A$3:$A$526=AD$1))</f>
        <v>#N/A</v>
      </c>
      <c r="AE254" s="188" t="e">
        <f t="array" aca="1" ref="AE254" ca="1">SUM(INDIRECT(CONCATENATE($AB254))*('Inverts POINT'!$A$3:$A$526=AE$1))</f>
        <v>#N/A</v>
      </c>
      <c r="AF254" s="188" t="e">
        <f t="array" aca="1" ref="AF254" ca="1">SUM(INDIRECT(CONCATENATE($AB254))*('Inverts POINT'!$A$3:$A$526=AF$1))</f>
        <v>#N/A</v>
      </c>
      <c r="AG254" s="188" t="e">
        <f t="array" aca="1" ref="AG254" ca="1">SUM(INDIRECT(CONCATENATE($AB254))*('Inverts POINT'!$A$3:$A$526=AG$1))</f>
        <v>#N/A</v>
      </c>
    </row>
    <row r="255" spans="1:33" ht="14.4">
      <c r="A255" s="174" t="s">
        <v>878</v>
      </c>
      <c r="B255" s="183">
        <f t="shared" si="411"/>
        <v>430</v>
      </c>
      <c r="C255" s="183" t="str">
        <f t="shared" si="408"/>
        <v>'POINT intercept 3'!$PN$3:$PN$2302</v>
      </c>
      <c r="D255" s="184">
        <f>VLOOKUP($A255,'Metadata POINT'!$A:$M,2,FALSE)</f>
        <v>44602</v>
      </c>
      <c r="E255" s="184" t="str">
        <f>VLOOKUP($A255,'Metadata POINT'!$A:$M,3,FALSE)</f>
        <v>F-BRU-3</v>
      </c>
      <c r="F255" s="185" t="str">
        <f>VLOOKUP($A255,'Metadata POINT'!$A:$M,4,FALSE)</f>
        <v>Pilli Pipa</v>
      </c>
      <c r="G255" s="184" t="str">
        <f>VLOOKUP($A255,'Metadata POINT'!$A:$M,6,FALSE)</f>
        <v>Ewout Knoester</v>
      </c>
      <c r="H255" s="186">
        <f>VLOOKUP($A255,'Metadata POINT'!$A:$M,7,FALSE)</f>
        <v>0.36180555555555555</v>
      </c>
      <c r="I255" s="187">
        <f>VLOOKUP($A255,'Metadata POINT'!$A:$M,9,FALSE)</f>
        <v>1.1111111111111127E-2</v>
      </c>
      <c r="J255" s="184" t="str">
        <f>VLOOKUP($A255,'Metadata POINT'!$A:$M,10,FALSE)</f>
        <v>Depth 7.6 m; Sepia x1</v>
      </c>
      <c r="K255" s="188">
        <f t="shared" ref="K255:T255" ca="1" si="516">COUNTIF(INDIRECT(CONCATENATE($C255)),K$1)/COUNTA(INDIRECT(CONCATENATE($C255)))*100</f>
        <v>0</v>
      </c>
      <c r="L255" s="188">
        <f t="shared" ca="1" si="516"/>
        <v>26.829268292682929</v>
      </c>
      <c r="M255" s="188">
        <f t="shared" ca="1" si="516"/>
        <v>4.8780487804878048</v>
      </c>
      <c r="N255" s="188">
        <f t="shared" ca="1" si="516"/>
        <v>0</v>
      </c>
      <c r="O255" s="188">
        <f t="shared" ca="1" si="516"/>
        <v>0</v>
      </c>
      <c r="P255" s="188">
        <f t="shared" ca="1" si="516"/>
        <v>4.8780487804878048</v>
      </c>
      <c r="Q255" s="188">
        <f t="shared" ca="1" si="516"/>
        <v>0</v>
      </c>
      <c r="R255" s="188">
        <f t="shared" ca="1" si="516"/>
        <v>0</v>
      </c>
      <c r="S255" s="188">
        <f t="shared" ca="1" si="516"/>
        <v>0</v>
      </c>
      <c r="T255" s="188">
        <f t="shared" ca="1" si="516"/>
        <v>0</v>
      </c>
      <c r="U255" s="188">
        <f t="shared" ca="1" si="2"/>
        <v>0</v>
      </c>
      <c r="V255" s="188">
        <f t="shared" ref="V255:Y255" ca="1" si="517">COUNTIF(INDIRECT(CONCATENATE($C255)),V$1)/COUNTA(INDIRECT(CONCATENATE($C255)))*100</f>
        <v>0</v>
      </c>
      <c r="W255" s="188">
        <f t="shared" ca="1" si="517"/>
        <v>14.634146341463413</v>
      </c>
      <c r="X255" s="188">
        <f t="shared" ca="1" si="517"/>
        <v>21.951219512195124</v>
      </c>
      <c r="Y255" s="188">
        <f t="shared" ca="1" si="517"/>
        <v>26.829268292682929</v>
      </c>
      <c r="Z255" s="189">
        <f t="shared" ca="1" si="4"/>
        <v>100</v>
      </c>
      <c r="AA255" s="180">
        <f t="shared" si="9"/>
        <v>509</v>
      </c>
      <c r="AB255" s="191" t="str">
        <f t="shared" si="5"/>
        <v>'Inverts POINT'!$SO$3:$SO$500</v>
      </c>
      <c r="AC255" s="188" t="e">
        <f t="array" aca="1" ref="AC255" ca="1">SUM(INDIRECT(CONCATENATE($AB255))*('Inverts POINT'!$A$3:$A$526=AC$1))</f>
        <v>#N/A</v>
      </c>
      <c r="AD255" s="188" t="e">
        <f t="array" aca="1" ref="AD255" ca="1">SUM(INDIRECT(CONCATENATE($AB255))*('Inverts POINT'!$A$3:$A$526=AD$1))</f>
        <v>#N/A</v>
      </c>
      <c r="AE255" s="188" t="e">
        <f t="array" aca="1" ref="AE255" ca="1">SUM(INDIRECT(CONCATENATE($AB255))*('Inverts POINT'!$A$3:$A$526=AE$1))</f>
        <v>#N/A</v>
      </c>
      <c r="AF255" s="188" t="e">
        <f t="array" aca="1" ref="AF255" ca="1">SUM(INDIRECT(CONCATENATE($AB255))*('Inverts POINT'!$A$3:$A$526=AF$1))</f>
        <v>#N/A</v>
      </c>
      <c r="AG255" s="188" t="e">
        <f t="array" aca="1" ref="AG255" ca="1">SUM(INDIRECT(CONCATENATE($AB255))*('Inverts POINT'!$A$3:$A$526=AG$1))</f>
        <v>#N/A</v>
      </c>
    </row>
    <row r="256" spans="1:33" ht="14.4">
      <c r="A256" s="174" t="s">
        <v>881</v>
      </c>
      <c r="B256" s="183">
        <f t="shared" si="411"/>
        <v>438</v>
      </c>
      <c r="C256" s="183" t="str">
        <f t="shared" si="408"/>
        <v>'POINT intercept 3'!$PV$3:$PV$2302</v>
      </c>
      <c r="D256" s="184">
        <f>VLOOKUP($A256,'Metadata POINT'!$A:$M,2,FALSE)</f>
        <v>44602</v>
      </c>
      <c r="E256" s="184" t="str">
        <f>VLOOKUP($A256,'Metadata POINT'!$A:$M,3,FALSE)</f>
        <v>F-COMP-4</v>
      </c>
      <c r="F256" s="185" t="str">
        <f>VLOOKUP($A256,'Metadata POINT'!$A:$M,4,FALSE)</f>
        <v>Pilli Pipa</v>
      </c>
      <c r="G256" s="184" t="str">
        <f>VLOOKUP($A256,'Metadata POINT'!$A:$M,6,FALSE)</f>
        <v>Ewout Knoester</v>
      </c>
      <c r="H256" s="186">
        <f>VLOOKUP($A256,'Metadata POINT'!$A:$M,7,FALSE)</f>
        <v>0.37847222222222221</v>
      </c>
      <c r="I256" s="187">
        <f>VLOOKUP($A256,'Metadata POINT'!$A:$M,9,FALSE)</f>
        <v>1.3194444444444453E-2</v>
      </c>
      <c r="J256" s="184" t="str">
        <f>VLOOKUP($A256,'Metadata POINT'!$A:$M,10,FALSE)</f>
        <v>Depth 8.2 m</v>
      </c>
      <c r="K256" s="188">
        <f t="shared" ref="K256:T256" ca="1" si="518">COUNTIF(INDIRECT(CONCATENATE($C256)),K$1)/COUNTA(INDIRECT(CONCATENATE($C256)))*100</f>
        <v>19.512195121951219</v>
      </c>
      <c r="L256" s="188">
        <f t="shared" ca="1" si="518"/>
        <v>12.195121951219512</v>
      </c>
      <c r="M256" s="188">
        <f t="shared" ca="1" si="518"/>
        <v>2.4390243902439024</v>
      </c>
      <c r="N256" s="188">
        <f t="shared" ca="1" si="518"/>
        <v>9.7560975609756095</v>
      </c>
      <c r="O256" s="188">
        <f t="shared" ca="1" si="518"/>
        <v>0</v>
      </c>
      <c r="P256" s="188">
        <f t="shared" ca="1" si="518"/>
        <v>4.8780487804878048</v>
      </c>
      <c r="Q256" s="188">
        <f t="shared" ca="1" si="518"/>
        <v>0</v>
      </c>
      <c r="R256" s="188">
        <f t="shared" ca="1" si="518"/>
        <v>0</v>
      </c>
      <c r="S256" s="188">
        <f t="shared" ca="1" si="518"/>
        <v>0</v>
      </c>
      <c r="T256" s="188">
        <f t="shared" ca="1" si="518"/>
        <v>0</v>
      </c>
      <c r="U256" s="188">
        <f t="shared" ca="1" si="2"/>
        <v>0</v>
      </c>
      <c r="V256" s="188">
        <f t="shared" ref="V256:Y256" ca="1" si="519">COUNTIF(INDIRECT(CONCATENATE($C256)),V$1)/COUNTA(INDIRECT(CONCATENATE($C256)))*100</f>
        <v>0</v>
      </c>
      <c r="W256" s="188">
        <f t="shared" ca="1" si="519"/>
        <v>14.634146341463413</v>
      </c>
      <c r="X256" s="188">
        <f t="shared" ca="1" si="519"/>
        <v>24.390243902439025</v>
      </c>
      <c r="Y256" s="188">
        <f t="shared" ca="1" si="519"/>
        <v>12.195121951219512</v>
      </c>
      <c r="Z256" s="189">
        <f t="shared" ca="1" si="4"/>
        <v>100</v>
      </c>
      <c r="AA256" s="180">
        <f t="shared" si="9"/>
        <v>511</v>
      </c>
      <c r="AB256" s="191" t="str">
        <f t="shared" si="5"/>
        <v>'Inverts POINT'!$SQ$3:$SQ$500</v>
      </c>
      <c r="AC256" s="188" t="e">
        <f t="array" aca="1" ref="AC256" ca="1">SUM(INDIRECT(CONCATENATE($AB256))*('Inverts POINT'!$A$3:$A$526=AC$1))</f>
        <v>#N/A</v>
      </c>
      <c r="AD256" s="188" t="e">
        <f t="array" aca="1" ref="AD256" ca="1">SUM(INDIRECT(CONCATENATE($AB256))*('Inverts POINT'!$A$3:$A$526=AD$1))</f>
        <v>#N/A</v>
      </c>
      <c r="AE256" s="188" t="e">
        <f t="array" aca="1" ref="AE256" ca="1">SUM(INDIRECT(CONCATENATE($AB256))*('Inverts POINT'!$A$3:$A$526=AE$1))</f>
        <v>#N/A</v>
      </c>
      <c r="AF256" s="188" t="e">
        <f t="array" aca="1" ref="AF256" ca="1">SUM(INDIRECT(CONCATENATE($AB256))*('Inverts POINT'!$A$3:$A$526=AF$1))</f>
        <v>#N/A</v>
      </c>
      <c r="AG256" s="188" t="e">
        <f t="array" aca="1" ref="AG256" ca="1">SUM(INDIRECT(CONCATENATE($AB256))*('Inverts POINT'!$A$3:$A$526=AG$1))</f>
        <v>#N/A</v>
      </c>
    </row>
    <row r="257" spans="1:33" ht="14.4">
      <c r="A257" s="174" t="s">
        <v>884</v>
      </c>
      <c r="B257" s="183">
        <f t="shared" si="411"/>
        <v>446</v>
      </c>
      <c r="C257" s="183" t="str">
        <f t="shared" si="408"/>
        <v>'POINT intercept 3'!$QD$3:$QD$2302</v>
      </c>
      <c r="D257" s="184">
        <f>VLOOKUP($A257,'Metadata POINT'!$A:$M,2,FALSE)</f>
        <v>44602</v>
      </c>
      <c r="E257" s="184" t="str">
        <f>VLOOKUP($A257,'Metadata POINT'!$A:$M,3,FALSE)</f>
        <v>F-BRU-4</v>
      </c>
      <c r="F257" s="185" t="str">
        <f>VLOOKUP($A257,'Metadata POINT'!$A:$M,4,FALSE)</f>
        <v>Pilli Pipa</v>
      </c>
      <c r="G257" s="184" t="str">
        <f>VLOOKUP($A257,'Metadata POINT'!$A:$M,6,FALSE)</f>
        <v>Ewout Knoester</v>
      </c>
      <c r="H257" s="186">
        <f>VLOOKUP($A257,'Metadata POINT'!$A:$M,7,FALSE)</f>
        <v>0.3972222222222222</v>
      </c>
      <c r="I257" s="187">
        <f>VLOOKUP($A257,'Metadata POINT'!$A:$M,9,FALSE)</f>
        <v>1.1805555555555569E-2</v>
      </c>
      <c r="J257" s="184" t="str">
        <f>VLOOKUP($A257,'Metadata POINT'!$A:$M,10,FALSE)</f>
        <v>Depth 7.8 m; Sepia x1; Mantis x1</v>
      </c>
      <c r="K257" s="188">
        <f t="shared" ref="K257:T257" ca="1" si="520">COUNTIF(INDIRECT(CONCATENATE($C257)),K$1)/COUNTA(INDIRECT(CONCATENATE($C257)))*100</f>
        <v>0</v>
      </c>
      <c r="L257" s="188">
        <f t="shared" ca="1" si="520"/>
        <v>31.707317073170731</v>
      </c>
      <c r="M257" s="188">
        <f t="shared" ca="1" si="520"/>
        <v>2.4390243902439024</v>
      </c>
      <c r="N257" s="188">
        <f t="shared" ca="1" si="520"/>
        <v>0</v>
      </c>
      <c r="O257" s="188">
        <f t="shared" ca="1" si="520"/>
        <v>2.4390243902439024</v>
      </c>
      <c r="P257" s="188">
        <f t="shared" ca="1" si="520"/>
        <v>7.3170731707317067</v>
      </c>
      <c r="Q257" s="188">
        <f t="shared" ca="1" si="520"/>
        <v>0</v>
      </c>
      <c r="R257" s="188">
        <f t="shared" ca="1" si="520"/>
        <v>0</v>
      </c>
      <c r="S257" s="188">
        <f t="shared" ca="1" si="520"/>
        <v>0</v>
      </c>
      <c r="T257" s="188">
        <f t="shared" ca="1" si="520"/>
        <v>0</v>
      </c>
      <c r="U257" s="188">
        <f t="shared" ca="1" si="2"/>
        <v>0</v>
      </c>
      <c r="V257" s="188">
        <f t="shared" ref="V257:Y257" ca="1" si="521">COUNTIF(INDIRECT(CONCATENATE($C257)),V$1)/COUNTA(INDIRECT(CONCATENATE($C257)))*100</f>
        <v>0</v>
      </c>
      <c r="W257" s="188">
        <f t="shared" ca="1" si="521"/>
        <v>21.951219512195124</v>
      </c>
      <c r="X257" s="188">
        <f t="shared" ca="1" si="521"/>
        <v>24.390243902439025</v>
      </c>
      <c r="Y257" s="188">
        <f t="shared" ca="1" si="521"/>
        <v>9.7560975609756095</v>
      </c>
      <c r="Z257" s="189">
        <f t="shared" ca="1" si="4"/>
        <v>100</v>
      </c>
      <c r="AA257" s="180">
        <f t="shared" si="9"/>
        <v>513</v>
      </c>
      <c r="AB257" s="191" t="str">
        <f t="shared" si="5"/>
        <v>'Inverts POINT'!$SS$3:$SS$500</v>
      </c>
      <c r="AC257" s="188" t="e">
        <f t="array" aca="1" ref="AC257" ca="1">SUM(INDIRECT(CONCATENATE($AB257))*('Inverts POINT'!$A$3:$A$526=AC$1))</f>
        <v>#N/A</v>
      </c>
      <c r="AD257" s="188" t="e">
        <f t="array" aca="1" ref="AD257" ca="1">SUM(INDIRECT(CONCATENATE($AB257))*('Inverts POINT'!$A$3:$A$526=AD$1))</f>
        <v>#N/A</v>
      </c>
      <c r="AE257" s="188" t="e">
        <f t="array" aca="1" ref="AE257" ca="1">SUM(INDIRECT(CONCATENATE($AB257))*('Inverts POINT'!$A$3:$A$526=AE$1))</f>
        <v>#N/A</v>
      </c>
      <c r="AF257" s="188" t="e">
        <f t="array" aca="1" ref="AF257" ca="1">SUM(INDIRECT(CONCATENATE($AB257))*('Inverts POINT'!$A$3:$A$526=AF$1))</f>
        <v>#N/A</v>
      </c>
      <c r="AG257" s="188" t="e">
        <f t="array" aca="1" ref="AG257" ca="1">SUM(INDIRECT(CONCATENATE($AB257))*('Inverts POINT'!$A$3:$A$526=AG$1))</f>
        <v>#N/A</v>
      </c>
    </row>
    <row r="258" spans="1:33" ht="14.4">
      <c r="A258" s="174" t="s">
        <v>887</v>
      </c>
      <c r="B258" s="183">
        <f t="shared" si="411"/>
        <v>454</v>
      </c>
      <c r="C258" s="183" t="str">
        <f t="shared" si="408"/>
        <v>'POINT intercept 3'!$QL$3:$QL$2302</v>
      </c>
      <c r="D258" s="184">
        <f>VLOOKUP($A258,'Metadata POINT'!$A:$M,2,FALSE)</f>
        <v>44602</v>
      </c>
      <c r="E258" s="184" t="str">
        <f>VLOOKUP($A258,'Metadata POINT'!$A:$M,3,FALSE)</f>
        <v>F-COMP-5</v>
      </c>
      <c r="F258" s="185" t="str">
        <f>VLOOKUP($A258,'Metadata POINT'!$A:$M,4,FALSE)</f>
        <v>Pilli Pipa</v>
      </c>
      <c r="G258" s="184" t="str">
        <f>VLOOKUP($A258,'Metadata POINT'!$A:$M,6,FALSE)</f>
        <v>Ewout Knoester</v>
      </c>
      <c r="H258" s="186">
        <f>VLOOKUP($A258,'Metadata POINT'!$A:$M,7,FALSE)</f>
        <v>0.45416666666666666</v>
      </c>
      <c r="I258" s="187">
        <f>VLOOKUP($A258,'Metadata POINT'!$A:$M,9,FALSE)</f>
        <v>2.0138888888888873E-2</v>
      </c>
      <c r="J258" s="184" t="str">
        <f>VLOOKUP($A258,'Metadata POINT'!$A:$M,10,FALSE)</f>
        <v>Depth 5.2 m; Mantis x1</v>
      </c>
      <c r="K258" s="188">
        <f t="shared" ref="K258:T258" ca="1" si="522">COUNTIF(INDIRECT(CONCATENATE($C258)),K$1)/COUNTA(INDIRECT(CONCATENATE($C258)))*100</f>
        <v>31.707317073170731</v>
      </c>
      <c r="L258" s="188">
        <f t="shared" ca="1" si="522"/>
        <v>17.073170731707318</v>
      </c>
      <c r="M258" s="188">
        <f t="shared" ca="1" si="522"/>
        <v>0</v>
      </c>
      <c r="N258" s="188">
        <f t="shared" ca="1" si="522"/>
        <v>7.3170731707317067</v>
      </c>
      <c r="O258" s="188">
        <f t="shared" ca="1" si="522"/>
        <v>0</v>
      </c>
      <c r="P258" s="188">
        <f t="shared" ca="1" si="522"/>
        <v>2.4390243902439024</v>
      </c>
      <c r="Q258" s="188">
        <f t="shared" ca="1" si="522"/>
        <v>7.3170731707317067</v>
      </c>
      <c r="R258" s="188">
        <f t="shared" ca="1" si="522"/>
        <v>0</v>
      </c>
      <c r="S258" s="188">
        <f t="shared" ca="1" si="522"/>
        <v>0</v>
      </c>
      <c r="T258" s="188">
        <f t="shared" ca="1" si="522"/>
        <v>0</v>
      </c>
      <c r="U258" s="188">
        <f t="shared" ca="1" si="2"/>
        <v>0</v>
      </c>
      <c r="V258" s="188">
        <f t="shared" ref="V258:Y258" ca="1" si="523">COUNTIF(INDIRECT(CONCATENATE($C258)),V$1)/COUNTA(INDIRECT(CONCATENATE($C258)))*100</f>
        <v>0</v>
      </c>
      <c r="W258" s="188">
        <f t="shared" ca="1" si="523"/>
        <v>7.3170731707317067</v>
      </c>
      <c r="X258" s="188">
        <f t="shared" ca="1" si="523"/>
        <v>21.951219512195124</v>
      </c>
      <c r="Y258" s="188">
        <f t="shared" ca="1" si="523"/>
        <v>4.8780487804878048</v>
      </c>
      <c r="Z258" s="189">
        <f t="shared" ca="1" si="4"/>
        <v>99.999999999999986</v>
      </c>
      <c r="AA258" s="180">
        <f t="shared" si="9"/>
        <v>515</v>
      </c>
      <c r="AB258" s="191" t="str">
        <f t="shared" si="5"/>
        <v>'Inverts POINT'!$SU$3:$SU$500</v>
      </c>
      <c r="AC258" s="188" t="e">
        <f t="array" aca="1" ref="AC258" ca="1">SUM(INDIRECT(CONCATENATE($AB258))*('Inverts POINT'!$A$3:$A$526=AC$1))</f>
        <v>#N/A</v>
      </c>
      <c r="AD258" s="188" t="e">
        <f t="array" aca="1" ref="AD258" ca="1">SUM(INDIRECT(CONCATENATE($AB258))*('Inverts POINT'!$A$3:$A$526=AD$1))</f>
        <v>#N/A</v>
      </c>
      <c r="AE258" s="188" t="e">
        <f t="array" aca="1" ref="AE258" ca="1">SUM(INDIRECT(CONCATENATE($AB258))*('Inverts POINT'!$A$3:$A$526=AE$1))</f>
        <v>#N/A</v>
      </c>
      <c r="AF258" s="188" t="e">
        <f t="array" aca="1" ref="AF258" ca="1">SUM(INDIRECT(CONCATENATE($AB258))*('Inverts POINT'!$A$3:$A$526=AF$1))</f>
        <v>#N/A</v>
      </c>
      <c r="AG258" s="188" t="e">
        <f t="array" aca="1" ref="AG258" ca="1">SUM(INDIRECT(CONCATENATE($AB258))*('Inverts POINT'!$A$3:$A$526=AG$1))</f>
        <v>#N/A</v>
      </c>
    </row>
    <row r="259" spans="1:33" ht="14.4">
      <c r="A259" s="174" t="s">
        <v>890</v>
      </c>
      <c r="B259" s="183">
        <f t="shared" si="411"/>
        <v>462</v>
      </c>
      <c r="C259" s="183" t="str">
        <f t="shared" si="408"/>
        <v>'POINT intercept 3'!$QT$3:$QT$2302</v>
      </c>
      <c r="D259" s="184">
        <f>VLOOKUP($A259,'Metadata POINT'!$A:$M,2,FALSE)</f>
        <v>44602</v>
      </c>
      <c r="E259" s="184" t="str">
        <f>VLOOKUP($A259,'Metadata POINT'!$A:$M,3,FALSE)</f>
        <v>F-BRU-5</v>
      </c>
      <c r="F259" s="185" t="str">
        <f>VLOOKUP($A259,'Metadata POINT'!$A:$M,4,FALSE)</f>
        <v>Pilli Pipa</v>
      </c>
      <c r="G259" s="184" t="str">
        <f>VLOOKUP($A259,'Metadata POINT'!$A:$M,6,FALSE)</f>
        <v>Ewout Knoester</v>
      </c>
      <c r="H259" s="186">
        <f>VLOOKUP($A259,'Metadata POINT'!$A:$M,7,FALSE)</f>
        <v>0.47916666666666669</v>
      </c>
      <c r="I259" s="187">
        <f>VLOOKUP($A259,'Metadata POINT'!$A:$M,9,FALSE)</f>
        <v>2.3611111111111083E-2</v>
      </c>
      <c r="J259" s="184" t="str">
        <f>VLOOKUP($A259,'Metadata POINT'!$A:$M,10,FALSE)</f>
        <v>Depth 5.7 m</v>
      </c>
      <c r="K259" s="188">
        <f t="shared" ref="K259:T259" ca="1" si="524">COUNTIF(INDIRECT(CONCATENATE($C259)),K$1)/COUNTA(INDIRECT(CONCATENATE($C259)))*100</f>
        <v>21.951219512195124</v>
      </c>
      <c r="L259" s="188">
        <f t="shared" ca="1" si="524"/>
        <v>31.707317073170731</v>
      </c>
      <c r="M259" s="188">
        <f t="shared" ca="1" si="524"/>
        <v>0</v>
      </c>
      <c r="N259" s="188">
        <f t="shared" ca="1" si="524"/>
        <v>2.4390243902439024</v>
      </c>
      <c r="O259" s="188">
        <f t="shared" ca="1" si="524"/>
        <v>0</v>
      </c>
      <c r="P259" s="188">
        <f t="shared" ca="1" si="524"/>
        <v>0</v>
      </c>
      <c r="Q259" s="188">
        <f t="shared" ca="1" si="524"/>
        <v>0</v>
      </c>
      <c r="R259" s="188">
        <f t="shared" ca="1" si="524"/>
        <v>0</v>
      </c>
      <c r="S259" s="188">
        <f t="shared" ca="1" si="524"/>
        <v>0</v>
      </c>
      <c r="T259" s="188">
        <f t="shared" ca="1" si="524"/>
        <v>0</v>
      </c>
      <c r="U259" s="188">
        <f t="shared" ca="1" si="2"/>
        <v>0</v>
      </c>
      <c r="V259" s="188">
        <f t="shared" ref="V259:Y259" ca="1" si="525">COUNTIF(INDIRECT(CONCATENATE($C259)),V$1)/COUNTA(INDIRECT(CONCATENATE($C259)))*100</f>
        <v>4.8780487804878048</v>
      </c>
      <c r="W259" s="188">
        <f t="shared" ca="1" si="525"/>
        <v>9.7560975609756095</v>
      </c>
      <c r="X259" s="188">
        <f t="shared" ca="1" si="525"/>
        <v>29.268292682926827</v>
      </c>
      <c r="Y259" s="188">
        <f t="shared" ca="1" si="525"/>
        <v>0</v>
      </c>
      <c r="Z259" s="189">
        <f t="shared" ca="1" si="4"/>
        <v>99.999999999999986</v>
      </c>
      <c r="AA259" s="180">
        <f t="shared" si="9"/>
        <v>517</v>
      </c>
      <c r="AB259" s="191" t="str">
        <f t="shared" si="5"/>
        <v>'Inverts POINT'!$SW$3:$SW$500</v>
      </c>
      <c r="AC259" s="188" t="e">
        <f t="array" aca="1" ref="AC259" ca="1">SUM(INDIRECT(CONCATENATE($AB259))*('Inverts POINT'!$A$3:$A$526=AC$1))</f>
        <v>#N/A</v>
      </c>
      <c r="AD259" s="188" t="e">
        <f t="array" aca="1" ref="AD259" ca="1">SUM(INDIRECT(CONCATENATE($AB259))*('Inverts POINT'!$A$3:$A$526=AD$1))</f>
        <v>#N/A</v>
      </c>
      <c r="AE259" s="188" t="e">
        <f t="array" aca="1" ref="AE259" ca="1">SUM(INDIRECT(CONCATENATE($AB259))*('Inverts POINT'!$A$3:$A$526=AE$1))</f>
        <v>#N/A</v>
      </c>
      <c r="AF259" s="188" t="e">
        <f t="array" aca="1" ref="AF259" ca="1">SUM(INDIRECT(CONCATENATE($AB259))*('Inverts POINT'!$A$3:$A$526=AF$1))</f>
        <v>#N/A</v>
      </c>
      <c r="AG259" s="188" t="e">
        <f t="array" aca="1" ref="AG259" ca="1">SUM(INDIRECT(CONCATENATE($AB259))*('Inverts POINT'!$A$3:$A$526=AG$1))</f>
        <v>#N/A</v>
      </c>
    </row>
    <row r="260" spans="1:33" ht="14.4">
      <c r="A260" s="174" t="s">
        <v>892</v>
      </c>
      <c r="B260" s="183">
        <f t="shared" si="411"/>
        <v>470</v>
      </c>
      <c r="C260" s="183" t="str">
        <f t="shared" si="408"/>
        <v>'POINT intercept 3'!$RB$3:$RB$2302</v>
      </c>
      <c r="D260" s="184">
        <f>VLOOKUP($A260,'Metadata POINT'!$A:$M,2,FALSE)</f>
        <v>0</v>
      </c>
      <c r="E260" s="184">
        <f>VLOOKUP($A260,'Metadata POINT'!$A:$M,3,FALSE)</f>
        <v>0</v>
      </c>
      <c r="F260" s="185">
        <f>VLOOKUP($A260,'Metadata POINT'!$A:$M,4,FALSE)</f>
        <v>0</v>
      </c>
      <c r="G260" s="184">
        <f>VLOOKUP($A260,'Metadata POINT'!$A:$M,6,FALSE)</f>
        <v>0</v>
      </c>
      <c r="H260" s="186">
        <f>VLOOKUP($A260,'Metadata POINT'!$A:$M,7,FALSE)</f>
        <v>0</v>
      </c>
      <c r="I260" s="187">
        <f>VLOOKUP($A260,'Metadata POINT'!$A:$M,9,FALSE)</f>
        <v>0</v>
      </c>
      <c r="J260" s="184">
        <f>VLOOKUP($A260,'Metadata POINT'!$A:$M,10,FALSE)</f>
        <v>0</v>
      </c>
      <c r="K260" s="188">
        <f t="shared" ref="K260:T260" ca="1" si="526">COUNTIF(INDIRECT(CONCATENATE($C260)),K$1)/COUNTA(INDIRECT(CONCATENATE($C260)))*100</f>
        <v>0</v>
      </c>
      <c r="L260" s="188">
        <f t="shared" ca="1" si="526"/>
        <v>0</v>
      </c>
      <c r="M260" s="188">
        <f t="shared" ca="1" si="526"/>
        <v>0</v>
      </c>
      <c r="N260" s="188">
        <f t="shared" ca="1" si="526"/>
        <v>0</v>
      </c>
      <c r="O260" s="188">
        <f t="shared" ca="1" si="526"/>
        <v>0</v>
      </c>
      <c r="P260" s="188">
        <f t="shared" ca="1" si="526"/>
        <v>0</v>
      </c>
      <c r="Q260" s="188">
        <f t="shared" ca="1" si="526"/>
        <v>0</v>
      </c>
      <c r="R260" s="188">
        <f t="shared" ca="1" si="526"/>
        <v>0</v>
      </c>
      <c r="S260" s="188">
        <f t="shared" ca="1" si="526"/>
        <v>0</v>
      </c>
      <c r="T260" s="188">
        <f t="shared" ca="1" si="526"/>
        <v>0</v>
      </c>
      <c r="U260" s="188">
        <f t="shared" ca="1" si="2"/>
        <v>0</v>
      </c>
      <c r="V260" s="188">
        <f t="shared" ref="V260:Y260" ca="1" si="527">COUNTIF(INDIRECT(CONCATENATE($C260)),V$1)/COUNTA(INDIRECT(CONCATENATE($C260)))*100</f>
        <v>0</v>
      </c>
      <c r="W260" s="188">
        <f t="shared" ca="1" si="527"/>
        <v>0</v>
      </c>
      <c r="X260" s="188">
        <f t="shared" ca="1" si="527"/>
        <v>0</v>
      </c>
      <c r="Y260" s="188">
        <f t="shared" ca="1" si="527"/>
        <v>0</v>
      </c>
      <c r="Z260" s="189">
        <f t="shared" ca="1" si="4"/>
        <v>0</v>
      </c>
      <c r="AA260" s="180">
        <f t="shared" si="9"/>
        <v>519</v>
      </c>
      <c r="AB260" s="191" t="str">
        <f t="shared" si="5"/>
        <v>'Inverts POINT'!$SY$3:$SY$500</v>
      </c>
      <c r="AC260" s="188" t="e">
        <f t="array" aca="1" ref="AC260" ca="1">SUM(INDIRECT(CONCATENATE($AB260))*('Inverts POINT'!$A$3:$A$526=AC$1))</f>
        <v>#N/A</v>
      </c>
      <c r="AD260" s="188" t="e">
        <f t="array" aca="1" ref="AD260" ca="1">SUM(INDIRECT(CONCATENATE($AB260))*('Inverts POINT'!$A$3:$A$526=AD$1))</f>
        <v>#N/A</v>
      </c>
      <c r="AE260" s="188" t="e">
        <f t="array" aca="1" ref="AE260" ca="1">SUM(INDIRECT(CONCATENATE($AB260))*('Inverts POINT'!$A$3:$A$526=AE$1))</f>
        <v>#N/A</v>
      </c>
      <c r="AF260" s="188" t="e">
        <f t="array" aca="1" ref="AF260" ca="1">SUM(INDIRECT(CONCATENATE($AB260))*('Inverts POINT'!$A$3:$A$526=AF$1))</f>
        <v>#N/A</v>
      </c>
      <c r="AG260" s="188" t="e">
        <f t="array" aca="1" ref="AG260" ca="1">SUM(INDIRECT(CONCATENATE($AB260))*('Inverts POINT'!$A$3:$A$526=AG$1))</f>
        <v>#N/A</v>
      </c>
    </row>
    <row r="261" spans="1:33" ht="14.4">
      <c r="A261" s="174" t="s">
        <v>893</v>
      </c>
      <c r="B261" s="183">
        <f t="shared" si="411"/>
        <v>478</v>
      </c>
      <c r="C261" s="183" t="str">
        <f t="shared" si="408"/>
        <v>'POINT intercept 3'!$RJ$3:$RJ$2302</v>
      </c>
      <c r="D261" s="184">
        <f>VLOOKUP($A261,'Metadata POINT'!$A:$M,2,FALSE)</f>
        <v>0</v>
      </c>
      <c r="E261" s="184">
        <f>VLOOKUP($A261,'Metadata POINT'!$A:$M,3,FALSE)</f>
        <v>0</v>
      </c>
      <c r="F261" s="185">
        <f>VLOOKUP($A261,'Metadata POINT'!$A:$M,4,FALSE)</f>
        <v>0</v>
      </c>
      <c r="G261" s="184">
        <f>VLOOKUP($A261,'Metadata POINT'!$A:$M,6,FALSE)</f>
        <v>0</v>
      </c>
      <c r="H261" s="186">
        <f>VLOOKUP($A261,'Metadata POINT'!$A:$M,7,FALSE)</f>
        <v>0</v>
      </c>
      <c r="I261" s="187">
        <f>VLOOKUP($A261,'Metadata POINT'!$A:$M,9,FALSE)</f>
        <v>0</v>
      </c>
      <c r="J261" s="184">
        <f>VLOOKUP($A261,'Metadata POINT'!$A:$M,10,FALSE)</f>
        <v>0</v>
      </c>
      <c r="K261" s="188">
        <f t="shared" ref="K261:T261" ca="1" si="528">COUNTIF(INDIRECT(CONCATENATE($C261)),K$1)/COUNTA(INDIRECT(CONCATENATE($C261)))*100</f>
        <v>0</v>
      </c>
      <c r="L261" s="188">
        <f t="shared" ca="1" si="528"/>
        <v>0</v>
      </c>
      <c r="M261" s="188">
        <f t="shared" ca="1" si="528"/>
        <v>0</v>
      </c>
      <c r="N261" s="188">
        <f t="shared" ca="1" si="528"/>
        <v>0</v>
      </c>
      <c r="O261" s="188">
        <f t="shared" ca="1" si="528"/>
        <v>0</v>
      </c>
      <c r="P261" s="188">
        <f t="shared" ca="1" si="528"/>
        <v>0</v>
      </c>
      <c r="Q261" s="188">
        <f t="shared" ca="1" si="528"/>
        <v>0</v>
      </c>
      <c r="R261" s="188">
        <f t="shared" ca="1" si="528"/>
        <v>0</v>
      </c>
      <c r="S261" s="188">
        <f t="shared" ca="1" si="528"/>
        <v>0</v>
      </c>
      <c r="T261" s="188">
        <f t="shared" ca="1" si="528"/>
        <v>0</v>
      </c>
      <c r="U261" s="188">
        <f t="shared" ca="1" si="2"/>
        <v>0</v>
      </c>
      <c r="V261" s="188">
        <f t="shared" ref="V261:Y261" ca="1" si="529">COUNTIF(INDIRECT(CONCATENATE($C261)),V$1)/COUNTA(INDIRECT(CONCATENATE($C261)))*100</f>
        <v>0</v>
      </c>
      <c r="W261" s="188">
        <f t="shared" ca="1" si="529"/>
        <v>0</v>
      </c>
      <c r="X261" s="188">
        <f t="shared" ca="1" si="529"/>
        <v>0</v>
      </c>
      <c r="Y261" s="188">
        <f t="shared" ca="1" si="529"/>
        <v>0</v>
      </c>
      <c r="Z261" s="189">
        <f t="shared" ca="1" si="4"/>
        <v>0</v>
      </c>
      <c r="AA261" s="180">
        <f t="shared" si="9"/>
        <v>521</v>
      </c>
      <c r="AB261" s="191" t="str">
        <f t="shared" si="5"/>
        <v>'Inverts POINT'!$TA$3:$TA$500</v>
      </c>
      <c r="AC261" s="188" t="e">
        <f t="array" aca="1" ref="AC261" ca="1">SUM(INDIRECT(CONCATENATE($AB261))*('Inverts POINT'!$A$3:$A$526=AC$1))</f>
        <v>#N/A</v>
      </c>
      <c r="AD261" s="188" t="e">
        <f t="array" aca="1" ref="AD261" ca="1">SUM(INDIRECT(CONCATENATE($AB261))*('Inverts POINT'!$A$3:$A$526=AD$1))</f>
        <v>#N/A</v>
      </c>
      <c r="AE261" s="188" t="e">
        <f t="array" aca="1" ref="AE261" ca="1">SUM(INDIRECT(CONCATENATE($AB261))*('Inverts POINT'!$A$3:$A$526=AE$1))</f>
        <v>#N/A</v>
      </c>
      <c r="AF261" s="188" t="e">
        <f t="array" aca="1" ref="AF261" ca="1">SUM(INDIRECT(CONCATENATE($AB261))*('Inverts POINT'!$A$3:$A$526=AF$1))</f>
        <v>#N/A</v>
      </c>
      <c r="AG261" s="188" t="e">
        <f t="array" aca="1" ref="AG261" ca="1">SUM(INDIRECT(CONCATENATE($AB261))*('Inverts POINT'!$A$3:$A$526=AG$1))</f>
        <v>#N/A</v>
      </c>
    </row>
    <row r="262" spans="1:33" ht="14.4">
      <c r="A262" s="174" t="s">
        <v>894</v>
      </c>
      <c r="B262" s="183">
        <f t="shared" si="411"/>
        <v>486</v>
      </c>
      <c r="C262" s="183" t="str">
        <f t="shared" si="408"/>
        <v>'POINT intercept 3'!$RR$3:$RR$2302</v>
      </c>
      <c r="D262" s="184">
        <f>VLOOKUP($A262,'Metadata POINT'!$A:$M,2,FALSE)</f>
        <v>0</v>
      </c>
      <c r="E262" s="184">
        <f>VLOOKUP($A262,'Metadata POINT'!$A:$M,3,FALSE)</f>
        <v>0</v>
      </c>
      <c r="F262" s="185">
        <f>VLOOKUP($A262,'Metadata POINT'!$A:$M,4,FALSE)</f>
        <v>0</v>
      </c>
      <c r="G262" s="184">
        <f>VLOOKUP($A262,'Metadata POINT'!$A:$M,6,FALSE)</f>
        <v>0</v>
      </c>
      <c r="H262" s="186">
        <f>VLOOKUP($A262,'Metadata POINT'!$A:$M,7,FALSE)</f>
        <v>0</v>
      </c>
      <c r="I262" s="187">
        <f>VLOOKUP($A262,'Metadata POINT'!$A:$M,9,FALSE)</f>
        <v>0</v>
      </c>
      <c r="J262" s="184">
        <f>VLOOKUP($A262,'Metadata POINT'!$A:$M,10,FALSE)</f>
        <v>0</v>
      </c>
      <c r="K262" s="188">
        <f t="shared" ref="K262:T262" ca="1" si="530">COUNTIF(INDIRECT(CONCATENATE($C262)),K$1)/COUNTA(INDIRECT(CONCATENATE($C262)))*100</f>
        <v>0</v>
      </c>
      <c r="L262" s="188">
        <f t="shared" ca="1" si="530"/>
        <v>0</v>
      </c>
      <c r="M262" s="188">
        <f t="shared" ca="1" si="530"/>
        <v>0</v>
      </c>
      <c r="N262" s="188">
        <f t="shared" ca="1" si="530"/>
        <v>0</v>
      </c>
      <c r="O262" s="188">
        <f t="shared" ca="1" si="530"/>
        <v>0</v>
      </c>
      <c r="P262" s="188">
        <f t="shared" ca="1" si="530"/>
        <v>0</v>
      </c>
      <c r="Q262" s="188">
        <f t="shared" ca="1" si="530"/>
        <v>0</v>
      </c>
      <c r="R262" s="188">
        <f t="shared" ca="1" si="530"/>
        <v>0</v>
      </c>
      <c r="S262" s="188">
        <f t="shared" ca="1" si="530"/>
        <v>0</v>
      </c>
      <c r="T262" s="188">
        <f t="shared" ca="1" si="530"/>
        <v>0</v>
      </c>
      <c r="U262" s="188">
        <f t="shared" ca="1" si="2"/>
        <v>0</v>
      </c>
      <c r="V262" s="188">
        <f t="shared" ref="V262:Y262" ca="1" si="531">COUNTIF(INDIRECT(CONCATENATE($C262)),V$1)/COUNTA(INDIRECT(CONCATENATE($C262)))*100</f>
        <v>0</v>
      </c>
      <c r="W262" s="188">
        <f t="shared" ca="1" si="531"/>
        <v>0</v>
      </c>
      <c r="X262" s="188">
        <f t="shared" ca="1" si="531"/>
        <v>0</v>
      </c>
      <c r="Y262" s="188">
        <f t="shared" ca="1" si="531"/>
        <v>0</v>
      </c>
      <c r="Z262" s="189">
        <f t="shared" ca="1" si="4"/>
        <v>0</v>
      </c>
      <c r="AA262" s="180">
        <f t="shared" si="9"/>
        <v>523</v>
      </c>
      <c r="AB262" s="191" t="str">
        <f t="shared" si="5"/>
        <v>'Inverts POINT'!$TC$3:$TC$500</v>
      </c>
      <c r="AC262" s="188" t="e">
        <f t="array" aca="1" ref="AC262" ca="1">SUM(INDIRECT(CONCATENATE($AB262))*('Inverts POINT'!$A$3:$A$526=AC$1))</f>
        <v>#N/A</v>
      </c>
      <c r="AD262" s="188" t="e">
        <f t="array" aca="1" ref="AD262" ca="1">SUM(INDIRECT(CONCATENATE($AB262))*('Inverts POINT'!$A$3:$A$526=AD$1))</f>
        <v>#N/A</v>
      </c>
      <c r="AE262" s="188" t="e">
        <f t="array" aca="1" ref="AE262" ca="1">SUM(INDIRECT(CONCATENATE($AB262))*('Inverts POINT'!$A$3:$A$526=AE$1))</f>
        <v>#N/A</v>
      </c>
      <c r="AF262" s="188" t="e">
        <f t="array" aca="1" ref="AF262" ca="1">SUM(INDIRECT(CONCATENATE($AB262))*('Inverts POINT'!$A$3:$A$526=AF$1))</f>
        <v>#N/A</v>
      </c>
      <c r="AG262" s="188" t="e">
        <f t="array" aca="1" ref="AG262" ca="1">SUM(INDIRECT(CONCATENATE($AB262))*('Inverts POINT'!$A$3:$A$526=AG$1))</f>
        <v>#N/A</v>
      </c>
    </row>
    <row r="263" spans="1:33" ht="14.4">
      <c r="A263" s="174" t="s">
        <v>895</v>
      </c>
      <c r="B263" s="183">
        <f t="shared" si="411"/>
        <v>494</v>
      </c>
      <c r="C263" s="183" t="str">
        <f t="shared" si="408"/>
        <v>'POINT intercept 3'!$RZ$3:$RZ$2302</v>
      </c>
      <c r="D263" s="184">
        <f>VLOOKUP($A263,'Metadata POINT'!$A:$M,2,FALSE)</f>
        <v>0</v>
      </c>
      <c r="E263" s="184">
        <f>VLOOKUP($A263,'Metadata POINT'!$A:$M,3,FALSE)</f>
        <v>0</v>
      </c>
      <c r="F263" s="185">
        <f>VLOOKUP($A263,'Metadata POINT'!$A:$M,4,FALSE)</f>
        <v>0</v>
      </c>
      <c r="G263" s="184">
        <f>VLOOKUP($A263,'Metadata POINT'!$A:$M,6,FALSE)</f>
        <v>0</v>
      </c>
      <c r="H263" s="186">
        <f>VLOOKUP($A263,'Metadata POINT'!$A:$M,7,FALSE)</f>
        <v>0</v>
      </c>
      <c r="I263" s="187">
        <f>VLOOKUP($A263,'Metadata POINT'!$A:$M,9,FALSE)</f>
        <v>0</v>
      </c>
      <c r="J263" s="184">
        <f>VLOOKUP($A263,'Metadata POINT'!$A:$M,10,FALSE)</f>
        <v>0</v>
      </c>
      <c r="K263" s="188">
        <f t="shared" ref="K263:T263" ca="1" si="532">COUNTIF(INDIRECT(CONCATENATE($C263)),K$1)/COUNTA(INDIRECT(CONCATENATE($C263)))*100</f>
        <v>0</v>
      </c>
      <c r="L263" s="188">
        <f t="shared" ca="1" si="532"/>
        <v>0</v>
      </c>
      <c r="M263" s="188">
        <f t="shared" ca="1" si="532"/>
        <v>0</v>
      </c>
      <c r="N263" s="188">
        <f t="shared" ca="1" si="532"/>
        <v>0</v>
      </c>
      <c r="O263" s="188">
        <f t="shared" ca="1" si="532"/>
        <v>0</v>
      </c>
      <c r="P263" s="188">
        <f t="shared" ca="1" si="532"/>
        <v>0</v>
      </c>
      <c r="Q263" s="188">
        <f t="shared" ca="1" si="532"/>
        <v>0</v>
      </c>
      <c r="R263" s="188">
        <f t="shared" ca="1" si="532"/>
        <v>0</v>
      </c>
      <c r="S263" s="188">
        <f t="shared" ca="1" si="532"/>
        <v>0</v>
      </c>
      <c r="T263" s="188">
        <f t="shared" ca="1" si="532"/>
        <v>0</v>
      </c>
      <c r="U263" s="188">
        <f t="shared" ca="1" si="2"/>
        <v>0</v>
      </c>
      <c r="V263" s="188">
        <f t="shared" ref="V263:Y263" ca="1" si="533">COUNTIF(INDIRECT(CONCATENATE($C263)),V$1)/COUNTA(INDIRECT(CONCATENATE($C263)))*100</f>
        <v>0</v>
      </c>
      <c r="W263" s="188">
        <f t="shared" ca="1" si="533"/>
        <v>0</v>
      </c>
      <c r="X263" s="188">
        <f t="shared" ca="1" si="533"/>
        <v>0</v>
      </c>
      <c r="Y263" s="188">
        <f t="shared" ca="1" si="533"/>
        <v>0</v>
      </c>
      <c r="Z263" s="189">
        <f t="shared" ca="1" si="4"/>
        <v>0</v>
      </c>
      <c r="AA263" s="180">
        <f t="shared" si="9"/>
        <v>525</v>
      </c>
      <c r="AB263" s="191" t="str">
        <f t="shared" si="5"/>
        <v>'Inverts POINT'!$TE$3:$TE$500</v>
      </c>
      <c r="AC263" s="188" t="e">
        <f t="array" aca="1" ref="AC263" ca="1">SUM(INDIRECT(CONCATENATE($AB263))*('Inverts POINT'!$A$3:$A$526=AC$1))</f>
        <v>#N/A</v>
      </c>
      <c r="AD263" s="188" t="e">
        <f t="array" aca="1" ref="AD263" ca="1">SUM(INDIRECT(CONCATENATE($AB263))*('Inverts POINT'!$A$3:$A$526=AD$1))</f>
        <v>#N/A</v>
      </c>
      <c r="AE263" s="188" t="e">
        <f t="array" aca="1" ref="AE263" ca="1">SUM(INDIRECT(CONCATENATE($AB263))*('Inverts POINT'!$A$3:$A$526=AE$1))</f>
        <v>#N/A</v>
      </c>
      <c r="AF263" s="188" t="e">
        <f t="array" aca="1" ref="AF263" ca="1">SUM(INDIRECT(CONCATENATE($AB263))*('Inverts POINT'!$A$3:$A$526=AF$1))</f>
        <v>#N/A</v>
      </c>
      <c r="AG263" s="188" t="e">
        <f t="array" aca="1" ref="AG263" ca="1">SUM(INDIRECT(CONCATENATE($AB263))*('Inverts POINT'!$A$3:$A$526=AG$1))</f>
        <v>#N/A</v>
      </c>
    </row>
    <row r="264" spans="1:33" ht="14.4">
      <c r="A264" s="174" t="s">
        <v>896</v>
      </c>
      <c r="B264" s="183">
        <f t="shared" si="411"/>
        <v>502</v>
      </c>
      <c r="C264" s="183" t="str">
        <f t="shared" si="408"/>
        <v>'POINT intercept 3'!$SH$3:$SH$2302</v>
      </c>
      <c r="D264" s="184">
        <f>VLOOKUP($A264,'Metadata POINT'!$A:$M,2,FALSE)</f>
        <v>0</v>
      </c>
      <c r="E264" s="184">
        <f>VLOOKUP($A264,'Metadata POINT'!$A:$M,3,FALSE)</f>
        <v>0</v>
      </c>
      <c r="F264" s="185">
        <f>VLOOKUP($A264,'Metadata POINT'!$A:$M,4,FALSE)</f>
        <v>0</v>
      </c>
      <c r="G264" s="184">
        <f>VLOOKUP($A264,'Metadata POINT'!$A:$M,6,FALSE)</f>
        <v>0</v>
      </c>
      <c r="H264" s="186">
        <f>VLOOKUP($A264,'Metadata POINT'!$A:$M,7,FALSE)</f>
        <v>0</v>
      </c>
      <c r="I264" s="187">
        <f>VLOOKUP($A264,'Metadata POINT'!$A:$M,9,FALSE)</f>
        <v>0</v>
      </c>
      <c r="J264" s="184">
        <f>VLOOKUP($A264,'Metadata POINT'!$A:$M,10,FALSE)</f>
        <v>0</v>
      </c>
      <c r="K264" s="188">
        <f t="shared" ref="K264:T264" ca="1" si="534">COUNTIF(INDIRECT(CONCATENATE($C264)),K$1)/COUNTA(INDIRECT(CONCATENATE($C264)))*100</f>
        <v>0</v>
      </c>
      <c r="L264" s="188">
        <f t="shared" ca="1" si="534"/>
        <v>0</v>
      </c>
      <c r="M264" s="188">
        <f t="shared" ca="1" si="534"/>
        <v>0</v>
      </c>
      <c r="N264" s="188">
        <f t="shared" ca="1" si="534"/>
        <v>0</v>
      </c>
      <c r="O264" s="188">
        <f t="shared" ca="1" si="534"/>
        <v>0</v>
      </c>
      <c r="P264" s="188">
        <f t="shared" ca="1" si="534"/>
        <v>0</v>
      </c>
      <c r="Q264" s="188">
        <f t="shared" ca="1" si="534"/>
        <v>0</v>
      </c>
      <c r="R264" s="188">
        <f t="shared" ca="1" si="534"/>
        <v>0</v>
      </c>
      <c r="S264" s="188">
        <f t="shared" ca="1" si="534"/>
        <v>0</v>
      </c>
      <c r="T264" s="188">
        <f t="shared" ca="1" si="534"/>
        <v>0</v>
      </c>
      <c r="U264" s="188">
        <f t="shared" ca="1" si="2"/>
        <v>0</v>
      </c>
      <c r="V264" s="188">
        <f t="shared" ref="V264:Y264" ca="1" si="535">COUNTIF(INDIRECT(CONCATENATE($C264)),V$1)/COUNTA(INDIRECT(CONCATENATE($C264)))*100</f>
        <v>0</v>
      </c>
      <c r="W264" s="188">
        <f t="shared" ca="1" si="535"/>
        <v>0</v>
      </c>
      <c r="X264" s="188">
        <f t="shared" ca="1" si="535"/>
        <v>0</v>
      </c>
      <c r="Y264" s="188">
        <f t="shared" ca="1" si="535"/>
        <v>0</v>
      </c>
      <c r="Z264" s="189">
        <f t="shared" ca="1" si="4"/>
        <v>0</v>
      </c>
      <c r="AA264" s="180">
        <f t="shared" si="9"/>
        <v>527</v>
      </c>
      <c r="AB264" s="191" t="str">
        <f t="shared" si="5"/>
        <v>'Inverts POINT'!$TG$3:$TG$500</v>
      </c>
      <c r="AC264" s="188" t="e">
        <f t="array" aca="1" ref="AC264" ca="1">SUM(INDIRECT(CONCATENATE($AB264))*('Inverts POINT'!$A$3:$A$526=AC$1))</f>
        <v>#N/A</v>
      </c>
      <c r="AD264" s="188" t="e">
        <f t="array" aca="1" ref="AD264" ca="1">SUM(INDIRECT(CONCATENATE($AB264))*('Inverts POINT'!$A$3:$A$526=AD$1))</f>
        <v>#N/A</v>
      </c>
      <c r="AE264" s="188" t="e">
        <f t="array" aca="1" ref="AE264" ca="1">SUM(INDIRECT(CONCATENATE($AB264))*('Inverts POINT'!$A$3:$A$526=AE$1))</f>
        <v>#N/A</v>
      </c>
      <c r="AF264" s="188" t="e">
        <f t="array" aca="1" ref="AF264" ca="1">SUM(INDIRECT(CONCATENATE($AB264))*('Inverts POINT'!$A$3:$A$526=AF$1))</f>
        <v>#N/A</v>
      </c>
      <c r="AG264" s="188" t="e">
        <f t="array" aca="1" ref="AG264" ca="1">SUM(INDIRECT(CONCATENATE($AB264))*('Inverts POINT'!$A$3:$A$526=AG$1))</f>
        <v>#N/A</v>
      </c>
    </row>
    <row r="265" spans="1:33" ht="14.4">
      <c r="A265" s="174" t="s">
        <v>897</v>
      </c>
      <c r="B265" s="183">
        <f t="shared" si="411"/>
        <v>510</v>
      </c>
      <c r="C265" s="183" t="str">
        <f t="shared" si="408"/>
        <v>'POINT intercept 3'!$SP$3:$SP$2302</v>
      </c>
      <c r="D265" s="184">
        <f>VLOOKUP($A265,'Metadata POINT'!$A:$M,2,FALSE)</f>
        <v>0</v>
      </c>
      <c r="E265" s="184">
        <f>VLOOKUP($A265,'Metadata POINT'!$A:$M,3,FALSE)</f>
        <v>0</v>
      </c>
      <c r="F265" s="185">
        <f>VLOOKUP($A265,'Metadata POINT'!$A:$M,4,FALSE)</f>
        <v>0</v>
      </c>
      <c r="G265" s="184">
        <f>VLOOKUP($A265,'Metadata POINT'!$A:$M,6,FALSE)</f>
        <v>0</v>
      </c>
      <c r="H265" s="186">
        <f>VLOOKUP($A265,'Metadata POINT'!$A:$M,7,FALSE)</f>
        <v>0</v>
      </c>
      <c r="I265" s="187">
        <f>VLOOKUP($A265,'Metadata POINT'!$A:$M,9,FALSE)</f>
        <v>0</v>
      </c>
      <c r="J265" s="184">
        <f>VLOOKUP($A265,'Metadata POINT'!$A:$M,10,FALSE)</f>
        <v>0</v>
      </c>
      <c r="K265" s="188">
        <f t="shared" ref="K265:T265" ca="1" si="536">COUNTIF(INDIRECT(CONCATENATE($C265)),K$1)/COUNTA(INDIRECT(CONCATENATE($C265)))*100</f>
        <v>0</v>
      </c>
      <c r="L265" s="188">
        <f t="shared" ca="1" si="536"/>
        <v>0</v>
      </c>
      <c r="M265" s="188">
        <f t="shared" ca="1" si="536"/>
        <v>0</v>
      </c>
      <c r="N265" s="188">
        <f t="shared" ca="1" si="536"/>
        <v>0</v>
      </c>
      <c r="O265" s="188">
        <f t="shared" ca="1" si="536"/>
        <v>0</v>
      </c>
      <c r="P265" s="188">
        <f t="shared" ca="1" si="536"/>
        <v>0</v>
      </c>
      <c r="Q265" s="188">
        <f t="shared" ca="1" si="536"/>
        <v>0</v>
      </c>
      <c r="R265" s="188">
        <f t="shared" ca="1" si="536"/>
        <v>0</v>
      </c>
      <c r="S265" s="188">
        <f t="shared" ca="1" si="536"/>
        <v>0</v>
      </c>
      <c r="T265" s="188">
        <f t="shared" ca="1" si="536"/>
        <v>0</v>
      </c>
      <c r="U265" s="188">
        <f t="shared" ca="1" si="2"/>
        <v>0</v>
      </c>
      <c r="V265" s="188">
        <f t="shared" ref="V265:Y265" ca="1" si="537">COUNTIF(INDIRECT(CONCATENATE($C265)),V$1)/COUNTA(INDIRECT(CONCATENATE($C265)))*100</f>
        <v>0</v>
      </c>
      <c r="W265" s="188">
        <f t="shared" ca="1" si="537"/>
        <v>0</v>
      </c>
      <c r="X265" s="188">
        <f t="shared" ca="1" si="537"/>
        <v>0</v>
      </c>
      <c r="Y265" s="188">
        <f t="shared" ca="1" si="537"/>
        <v>0</v>
      </c>
      <c r="Z265" s="189">
        <f t="shared" ca="1" si="4"/>
        <v>0</v>
      </c>
      <c r="AA265" s="180">
        <f t="shared" si="9"/>
        <v>529</v>
      </c>
      <c r="AB265" s="191" t="str">
        <f t="shared" si="5"/>
        <v>'Inverts POINT'!$TI$3:$TI$500</v>
      </c>
      <c r="AC265" s="188" t="e">
        <f t="array" aca="1" ref="AC265" ca="1">SUM(INDIRECT(CONCATENATE($AB265))*('Inverts POINT'!$A$3:$A$526=AC$1))</f>
        <v>#N/A</v>
      </c>
      <c r="AD265" s="188" t="e">
        <f t="array" aca="1" ref="AD265" ca="1">SUM(INDIRECT(CONCATENATE($AB265))*('Inverts POINT'!$A$3:$A$526=AD$1))</f>
        <v>#N/A</v>
      </c>
      <c r="AE265" s="188" t="e">
        <f t="array" aca="1" ref="AE265" ca="1">SUM(INDIRECT(CONCATENATE($AB265))*('Inverts POINT'!$A$3:$A$526=AE$1))</f>
        <v>#N/A</v>
      </c>
      <c r="AF265" s="188" t="e">
        <f t="array" aca="1" ref="AF265" ca="1">SUM(INDIRECT(CONCATENATE($AB265))*('Inverts POINT'!$A$3:$A$526=AF$1))</f>
        <v>#N/A</v>
      </c>
      <c r="AG265" s="188" t="e">
        <f t="array" aca="1" ref="AG265" ca="1">SUM(INDIRECT(CONCATENATE($AB265))*('Inverts POINT'!$A$3:$A$526=AG$1))</f>
        <v>#N/A</v>
      </c>
    </row>
    <row r="266" spans="1:33" ht="14.4">
      <c r="A266" s="174" t="s">
        <v>898</v>
      </c>
      <c r="B266" s="183">
        <f t="shared" si="411"/>
        <v>518</v>
      </c>
      <c r="C266" s="183" t="str">
        <f t="shared" si="408"/>
        <v>'POINT intercept 3'!$SX$3:$SX$2302</v>
      </c>
      <c r="D266" s="184">
        <f>VLOOKUP($A266,'Metadata POINT'!$A:$M,2,FALSE)</f>
        <v>0</v>
      </c>
      <c r="E266" s="184">
        <f>VLOOKUP($A266,'Metadata POINT'!$A:$M,3,FALSE)</f>
        <v>0</v>
      </c>
      <c r="F266" s="185">
        <f>VLOOKUP($A266,'Metadata POINT'!$A:$M,4,FALSE)</f>
        <v>0</v>
      </c>
      <c r="G266" s="184">
        <f>VLOOKUP($A266,'Metadata POINT'!$A:$M,6,FALSE)</f>
        <v>0</v>
      </c>
      <c r="H266" s="186">
        <f>VLOOKUP($A266,'Metadata POINT'!$A:$M,7,FALSE)</f>
        <v>0</v>
      </c>
      <c r="I266" s="187">
        <f>VLOOKUP($A266,'Metadata POINT'!$A:$M,9,FALSE)</f>
        <v>0</v>
      </c>
      <c r="J266" s="184">
        <f>VLOOKUP($A266,'Metadata POINT'!$A:$M,10,FALSE)</f>
        <v>0</v>
      </c>
      <c r="K266" s="188">
        <f t="shared" ref="K266:T266" ca="1" si="538">COUNTIF(INDIRECT(CONCATENATE($C266)),K$1)/COUNTA(INDIRECT(CONCATENATE($C266)))*100</f>
        <v>0</v>
      </c>
      <c r="L266" s="188">
        <f t="shared" ca="1" si="538"/>
        <v>0</v>
      </c>
      <c r="M266" s="188">
        <f t="shared" ca="1" si="538"/>
        <v>0</v>
      </c>
      <c r="N266" s="188">
        <f t="shared" ca="1" si="538"/>
        <v>0</v>
      </c>
      <c r="O266" s="188">
        <f t="shared" ca="1" si="538"/>
        <v>0</v>
      </c>
      <c r="P266" s="188">
        <f t="shared" ca="1" si="538"/>
        <v>0</v>
      </c>
      <c r="Q266" s="188">
        <f t="shared" ca="1" si="538"/>
        <v>0</v>
      </c>
      <c r="R266" s="188">
        <f t="shared" ca="1" si="538"/>
        <v>0</v>
      </c>
      <c r="S266" s="188">
        <f t="shared" ca="1" si="538"/>
        <v>0</v>
      </c>
      <c r="T266" s="188">
        <f t="shared" ca="1" si="538"/>
        <v>0</v>
      </c>
      <c r="U266" s="188">
        <f t="shared" ca="1" si="2"/>
        <v>0</v>
      </c>
      <c r="V266" s="188">
        <f t="shared" ref="V266:Y266" ca="1" si="539">COUNTIF(INDIRECT(CONCATENATE($C266)),V$1)/COUNTA(INDIRECT(CONCATENATE($C266)))*100</f>
        <v>0</v>
      </c>
      <c r="W266" s="188">
        <f t="shared" ca="1" si="539"/>
        <v>0</v>
      </c>
      <c r="X266" s="188">
        <f t="shared" ca="1" si="539"/>
        <v>0</v>
      </c>
      <c r="Y266" s="188">
        <f t="shared" ca="1" si="539"/>
        <v>0</v>
      </c>
      <c r="Z266" s="189">
        <f t="shared" ca="1" si="4"/>
        <v>0</v>
      </c>
      <c r="AA266" s="180">
        <f t="shared" si="9"/>
        <v>531</v>
      </c>
      <c r="AB266" s="191" t="str">
        <f t="shared" si="5"/>
        <v>'Inverts POINT'!$TK$3:$TK$500</v>
      </c>
      <c r="AC266" s="188" t="e">
        <f t="array" aca="1" ref="AC266" ca="1">SUM(INDIRECT(CONCATENATE($AB266))*('Inverts POINT'!$A$3:$A$526=AC$1))</f>
        <v>#N/A</v>
      </c>
      <c r="AD266" s="188" t="e">
        <f t="array" aca="1" ref="AD266" ca="1">SUM(INDIRECT(CONCATENATE($AB266))*('Inverts POINT'!$A$3:$A$526=AD$1))</f>
        <v>#N/A</v>
      </c>
      <c r="AE266" s="188" t="e">
        <f t="array" aca="1" ref="AE266" ca="1">SUM(INDIRECT(CONCATENATE($AB266))*('Inverts POINT'!$A$3:$A$526=AE$1))</f>
        <v>#N/A</v>
      </c>
      <c r="AF266" s="188" t="e">
        <f t="array" aca="1" ref="AF266" ca="1">SUM(INDIRECT(CONCATENATE($AB266))*('Inverts POINT'!$A$3:$A$526=AF$1))</f>
        <v>#N/A</v>
      </c>
      <c r="AG266" s="188" t="e">
        <f t="array" aca="1" ref="AG266" ca="1">SUM(INDIRECT(CONCATENATE($AB266))*('Inverts POINT'!$A$3:$A$526=AG$1))</f>
        <v>#N/A</v>
      </c>
    </row>
    <row r="267" spans="1:33" ht="14.4">
      <c r="A267" s="174" t="s">
        <v>899</v>
      </c>
      <c r="B267" s="183">
        <f t="shared" si="411"/>
        <v>526</v>
      </c>
      <c r="C267" s="183" t="str">
        <f t="shared" si="408"/>
        <v>'POINT intercept 3'!$TF$3:$TF$2302</v>
      </c>
      <c r="D267" s="184">
        <f>VLOOKUP($A267,'Metadata POINT'!$A:$M,2,FALSE)</f>
        <v>0</v>
      </c>
      <c r="E267" s="184">
        <f>VLOOKUP($A267,'Metadata POINT'!$A:$M,3,FALSE)</f>
        <v>0</v>
      </c>
      <c r="F267" s="185">
        <f>VLOOKUP($A267,'Metadata POINT'!$A:$M,4,FALSE)</f>
        <v>0</v>
      </c>
      <c r="G267" s="184">
        <f>VLOOKUP($A267,'Metadata POINT'!$A:$M,6,FALSE)</f>
        <v>0</v>
      </c>
      <c r="H267" s="186">
        <f>VLOOKUP($A267,'Metadata POINT'!$A:$M,7,FALSE)</f>
        <v>0</v>
      </c>
      <c r="I267" s="187">
        <f>VLOOKUP($A267,'Metadata POINT'!$A:$M,9,FALSE)</f>
        <v>0</v>
      </c>
      <c r="J267" s="184">
        <f>VLOOKUP($A267,'Metadata POINT'!$A:$M,10,FALSE)</f>
        <v>0</v>
      </c>
      <c r="K267" s="188">
        <f t="shared" ref="K267:T267" ca="1" si="540">COUNTIF(INDIRECT(CONCATENATE($C267)),K$1)/COUNTA(INDIRECT(CONCATENATE($C267)))*100</f>
        <v>0</v>
      </c>
      <c r="L267" s="188">
        <f t="shared" ca="1" si="540"/>
        <v>0</v>
      </c>
      <c r="M267" s="188">
        <f t="shared" ca="1" si="540"/>
        <v>0</v>
      </c>
      <c r="N267" s="188">
        <f t="shared" ca="1" si="540"/>
        <v>0</v>
      </c>
      <c r="O267" s="188">
        <f t="shared" ca="1" si="540"/>
        <v>0</v>
      </c>
      <c r="P267" s="188">
        <f t="shared" ca="1" si="540"/>
        <v>0</v>
      </c>
      <c r="Q267" s="188">
        <f t="shared" ca="1" si="540"/>
        <v>0</v>
      </c>
      <c r="R267" s="188">
        <f t="shared" ca="1" si="540"/>
        <v>0</v>
      </c>
      <c r="S267" s="188">
        <f t="shared" ca="1" si="540"/>
        <v>0</v>
      </c>
      <c r="T267" s="188">
        <f t="shared" ca="1" si="540"/>
        <v>0</v>
      </c>
      <c r="U267" s="188">
        <f t="shared" ca="1" si="2"/>
        <v>0</v>
      </c>
      <c r="V267" s="188">
        <f t="shared" ref="V267:Y267" ca="1" si="541">COUNTIF(INDIRECT(CONCATENATE($C267)),V$1)/COUNTA(INDIRECT(CONCATENATE($C267)))*100</f>
        <v>0</v>
      </c>
      <c r="W267" s="188">
        <f t="shared" ca="1" si="541"/>
        <v>0</v>
      </c>
      <c r="X267" s="188">
        <f t="shared" ca="1" si="541"/>
        <v>0</v>
      </c>
      <c r="Y267" s="188">
        <f t="shared" ca="1" si="541"/>
        <v>0</v>
      </c>
      <c r="Z267" s="189">
        <f t="shared" ca="1" si="4"/>
        <v>0</v>
      </c>
      <c r="AA267" s="180">
        <f t="shared" si="9"/>
        <v>533</v>
      </c>
      <c r="AB267" s="191" t="str">
        <f t="shared" si="5"/>
        <v>'Inverts POINT'!$TM$3:$TM$500</v>
      </c>
      <c r="AC267" s="188" t="e">
        <f t="array" aca="1" ref="AC267" ca="1">SUM(INDIRECT(CONCATENATE($AB267))*('Inverts POINT'!$A$3:$A$526=AC$1))</f>
        <v>#N/A</v>
      </c>
      <c r="AD267" s="188" t="e">
        <f t="array" aca="1" ref="AD267" ca="1">SUM(INDIRECT(CONCATENATE($AB267))*('Inverts POINT'!$A$3:$A$526=AD$1))</f>
        <v>#N/A</v>
      </c>
      <c r="AE267" s="188" t="e">
        <f t="array" aca="1" ref="AE267" ca="1">SUM(INDIRECT(CONCATENATE($AB267))*('Inverts POINT'!$A$3:$A$526=AE$1))</f>
        <v>#N/A</v>
      </c>
      <c r="AF267" s="188" t="e">
        <f t="array" aca="1" ref="AF267" ca="1">SUM(INDIRECT(CONCATENATE($AB267))*('Inverts POINT'!$A$3:$A$526=AF$1))</f>
        <v>#N/A</v>
      </c>
      <c r="AG267" s="188" t="e">
        <f t="array" aca="1" ref="AG267" ca="1">SUM(INDIRECT(CONCATENATE($AB267))*('Inverts POINT'!$A$3:$A$526=AG$1))</f>
        <v>#N/A</v>
      </c>
    </row>
    <row r="268" spans="1:33" ht="14.4">
      <c r="A268" s="174" t="s">
        <v>900</v>
      </c>
      <c r="B268" s="183">
        <f t="shared" si="411"/>
        <v>534</v>
      </c>
      <c r="C268" s="183" t="str">
        <f t="shared" si="408"/>
        <v>'POINT intercept 3'!$TN$3:$TN$2302</v>
      </c>
      <c r="D268" s="184">
        <f>VLOOKUP($A268,'Metadata POINT'!$A:$M,2,FALSE)</f>
        <v>0</v>
      </c>
      <c r="E268" s="184">
        <f>VLOOKUP($A268,'Metadata POINT'!$A:$M,3,FALSE)</f>
        <v>0</v>
      </c>
      <c r="F268" s="185">
        <f>VLOOKUP($A268,'Metadata POINT'!$A:$M,4,FALSE)</f>
        <v>0</v>
      </c>
      <c r="G268" s="184">
        <f>VLOOKUP($A268,'Metadata POINT'!$A:$M,6,FALSE)</f>
        <v>0</v>
      </c>
      <c r="H268" s="186">
        <f>VLOOKUP($A268,'Metadata POINT'!$A:$M,7,FALSE)</f>
        <v>0</v>
      </c>
      <c r="I268" s="187">
        <f>VLOOKUP($A268,'Metadata POINT'!$A:$M,9,FALSE)</f>
        <v>0</v>
      </c>
      <c r="J268" s="184">
        <f>VLOOKUP($A268,'Metadata POINT'!$A:$M,10,FALSE)</f>
        <v>0</v>
      </c>
      <c r="K268" s="188">
        <f t="shared" ref="K268:T268" ca="1" si="542">COUNTIF(INDIRECT(CONCATENATE($C268)),K$1)/COUNTA(INDIRECT(CONCATENATE($C268)))*100</f>
        <v>0</v>
      </c>
      <c r="L268" s="188">
        <f t="shared" ca="1" si="542"/>
        <v>0</v>
      </c>
      <c r="M268" s="188">
        <f t="shared" ca="1" si="542"/>
        <v>0</v>
      </c>
      <c r="N268" s="188">
        <f t="shared" ca="1" si="542"/>
        <v>0</v>
      </c>
      <c r="O268" s="188">
        <f t="shared" ca="1" si="542"/>
        <v>0</v>
      </c>
      <c r="P268" s="188">
        <f t="shared" ca="1" si="542"/>
        <v>0</v>
      </c>
      <c r="Q268" s="188">
        <f t="shared" ca="1" si="542"/>
        <v>0</v>
      </c>
      <c r="R268" s="188">
        <f t="shared" ca="1" si="542"/>
        <v>0</v>
      </c>
      <c r="S268" s="188">
        <f t="shared" ca="1" si="542"/>
        <v>0</v>
      </c>
      <c r="T268" s="188">
        <f t="shared" ca="1" si="542"/>
        <v>0</v>
      </c>
      <c r="U268" s="188">
        <f t="shared" ca="1" si="2"/>
        <v>0</v>
      </c>
      <c r="V268" s="188">
        <f t="shared" ref="V268:Y268" ca="1" si="543">COUNTIF(INDIRECT(CONCATENATE($C268)),V$1)/COUNTA(INDIRECT(CONCATENATE($C268)))*100</f>
        <v>0</v>
      </c>
      <c r="W268" s="188">
        <f t="shared" ca="1" si="543"/>
        <v>0</v>
      </c>
      <c r="X268" s="188">
        <f t="shared" ca="1" si="543"/>
        <v>0</v>
      </c>
      <c r="Y268" s="188">
        <f t="shared" ca="1" si="543"/>
        <v>0</v>
      </c>
      <c r="Z268" s="189">
        <f t="shared" ca="1" si="4"/>
        <v>0</v>
      </c>
      <c r="AA268" s="180">
        <f t="shared" si="9"/>
        <v>535</v>
      </c>
      <c r="AB268" s="191" t="str">
        <f t="shared" si="5"/>
        <v>'Inverts POINT'!$TO$3:$TO$500</v>
      </c>
      <c r="AC268" s="188" t="e">
        <f t="array" aca="1" ref="AC268" ca="1">SUM(INDIRECT(CONCATENATE($AB268))*('Inverts POINT'!$A$3:$A$526=AC$1))</f>
        <v>#N/A</v>
      </c>
      <c r="AD268" s="188" t="e">
        <f t="array" aca="1" ref="AD268" ca="1">SUM(INDIRECT(CONCATENATE($AB268))*('Inverts POINT'!$A$3:$A$526=AD$1))</f>
        <v>#N/A</v>
      </c>
      <c r="AE268" s="188" t="e">
        <f t="array" aca="1" ref="AE268" ca="1">SUM(INDIRECT(CONCATENATE($AB268))*('Inverts POINT'!$A$3:$A$526=AE$1))</f>
        <v>#N/A</v>
      </c>
      <c r="AF268" s="188" t="e">
        <f t="array" aca="1" ref="AF268" ca="1">SUM(INDIRECT(CONCATENATE($AB268))*('Inverts POINT'!$A$3:$A$526=AF$1))</f>
        <v>#N/A</v>
      </c>
      <c r="AG268" s="188" t="e">
        <f t="array" aca="1" ref="AG268" ca="1">SUM(INDIRECT(CONCATENATE($AB268))*('Inverts POINT'!$A$3:$A$526=AG$1))</f>
        <v>#N/A</v>
      </c>
    </row>
    <row r="269" spans="1:33" ht="14.4">
      <c r="A269" s="174" t="s">
        <v>901</v>
      </c>
      <c r="B269" s="183">
        <f t="shared" si="411"/>
        <v>542</v>
      </c>
      <c r="C269" s="183" t="str">
        <f t="shared" si="408"/>
        <v>'POINT intercept 3'!$TV$3:$TV$2302</v>
      </c>
      <c r="D269" s="184">
        <f>VLOOKUP($A269,'Metadata POINT'!$A:$M,2,FALSE)</f>
        <v>0</v>
      </c>
      <c r="E269" s="184">
        <f>VLOOKUP($A269,'Metadata POINT'!$A:$M,3,FALSE)</f>
        <v>0</v>
      </c>
      <c r="F269" s="185">
        <f>VLOOKUP($A269,'Metadata POINT'!$A:$M,4,FALSE)</f>
        <v>0</v>
      </c>
      <c r="G269" s="184">
        <f>VLOOKUP($A269,'Metadata POINT'!$A:$M,6,FALSE)</f>
        <v>0</v>
      </c>
      <c r="H269" s="186">
        <f>VLOOKUP($A269,'Metadata POINT'!$A:$M,7,FALSE)</f>
        <v>0</v>
      </c>
      <c r="I269" s="187">
        <f>VLOOKUP($A269,'Metadata POINT'!$A:$M,9,FALSE)</f>
        <v>0</v>
      </c>
      <c r="J269" s="184">
        <f>VLOOKUP($A269,'Metadata POINT'!$A:$M,10,FALSE)</f>
        <v>0</v>
      </c>
      <c r="K269" s="188">
        <f t="shared" ref="K269:T269" ca="1" si="544">COUNTIF(INDIRECT(CONCATENATE($C269)),K$1)/COUNTA(INDIRECT(CONCATENATE($C269)))*100</f>
        <v>0</v>
      </c>
      <c r="L269" s="188">
        <f t="shared" ca="1" si="544"/>
        <v>0</v>
      </c>
      <c r="M269" s="188">
        <f t="shared" ca="1" si="544"/>
        <v>0</v>
      </c>
      <c r="N269" s="188">
        <f t="shared" ca="1" si="544"/>
        <v>0</v>
      </c>
      <c r="O269" s="188">
        <f t="shared" ca="1" si="544"/>
        <v>0</v>
      </c>
      <c r="P269" s="188">
        <f t="shared" ca="1" si="544"/>
        <v>0</v>
      </c>
      <c r="Q269" s="188">
        <f t="shared" ca="1" si="544"/>
        <v>0</v>
      </c>
      <c r="R269" s="188">
        <f t="shared" ca="1" si="544"/>
        <v>0</v>
      </c>
      <c r="S269" s="188">
        <f t="shared" ca="1" si="544"/>
        <v>0</v>
      </c>
      <c r="T269" s="188">
        <f t="shared" ca="1" si="544"/>
        <v>0</v>
      </c>
      <c r="U269" s="188">
        <f t="shared" ca="1" si="2"/>
        <v>0</v>
      </c>
      <c r="V269" s="188">
        <f t="shared" ref="V269:Y269" ca="1" si="545">COUNTIF(INDIRECT(CONCATENATE($C269)),V$1)/COUNTA(INDIRECT(CONCATENATE($C269)))*100</f>
        <v>0</v>
      </c>
      <c r="W269" s="188">
        <f t="shared" ca="1" si="545"/>
        <v>0</v>
      </c>
      <c r="X269" s="188">
        <f t="shared" ca="1" si="545"/>
        <v>0</v>
      </c>
      <c r="Y269" s="188">
        <f t="shared" ca="1" si="545"/>
        <v>0</v>
      </c>
      <c r="Z269" s="189">
        <f t="shared" ca="1" si="4"/>
        <v>0</v>
      </c>
      <c r="AA269" s="180">
        <f t="shared" si="9"/>
        <v>537</v>
      </c>
      <c r="AB269" s="191" t="str">
        <f t="shared" si="5"/>
        <v>'Inverts POINT'!$TQ$3:$TQ$500</v>
      </c>
      <c r="AC269" s="188" t="e">
        <f t="array" aca="1" ref="AC269" ca="1">SUM(INDIRECT(CONCATENATE($AB269))*('Inverts POINT'!$A$3:$A$526=AC$1))</f>
        <v>#N/A</v>
      </c>
      <c r="AD269" s="188" t="e">
        <f t="array" aca="1" ref="AD269" ca="1">SUM(INDIRECT(CONCATENATE($AB269))*('Inverts POINT'!$A$3:$A$526=AD$1))</f>
        <v>#N/A</v>
      </c>
      <c r="AE269" s="188" t="e">
        <f t="array" aca="1" ref="AE269" ca="1">SUM(INDIRECT(CONCATENATE($AB269))*('Inverts POINT'!$A$3:$A$526=AE$1))</f>
        <v>#N/A</v>
      </c>
      <c r="AF269" s="188" t="e">
        <f t="array" aca="1" ref="AF269" ca="1">SUM(INDIRECT(CONCATENATE($AB269))*('Inverts POINT'!$A$3:$A$526=AF$1))</f>
        <v>#N/A</v>
      </c>
      <c r="AG269" s="188" t="e">
        <f t="array" aca="1" ref="AG269" ca="1">SUM(INDIRECT(CONCATENATE($AB269))*('Inverts POINT'!$A$3:$A$526=AG$1))</f>
        <v>#N/A</v>
      </c>
    </row>
    <row r="270" spans="1:33" ht="14.4">
      <c r="A270" s="174" t="s">
        <v>902</v>
      </c>
      <c r="B270" s="183">
        <f t="shared" si="411"/>
        <v>550</v>
      </c>
      <c r="C270" s="183" t="str">
        <f t="shared" si="408"/>
        <v>'POINT intercept 3'!$UD$3:$UD$2302</v>
      </c>
      <c r="D270" s="184">
        <f>VLOOKUP($A270,'Metadata POINT'!$A:$M,2,FALSE)</f>
        <v>0</v>
      </c>
      <c r="E270" s="184">
        <f>VLOOKUP($A270,'Metadata POINT'!$A:$M,3,FALSE)</f>
        <v>0</v>
      </c>
      <c r="F270" s="185">
        <f>VLOOKUP($A270,'Metadata POINT'!$A:$M,4,FALSE)</f>
        <v>0</v>
      </c>
      <c r="G270" s="184">
        <f>VLOOKUP($A270,'Metadata POINT'!$A:$M,6,FALSE)</f>
        <v>0</v>
      </c>
      <c r="H270" s="186">
        <f>VLOOKUP($A270,'Metadata POINT'!$A:$M,7,FALSE)</f>
        <v>0</v>
      </c>
      <c r="I270" s="187">
        <f>VLOOKUP($A270,'Metadata POINT'!$A:$M,9,FALSE)</f>
        <v>0</v>
      </c>
      <c r="J270" s="184">
        <f>VLOOKUP($A270,'Metadata POINT'!$A:$M,10,FALSE)</f>
        <v>0</v>
      </c>
      <c r="K270" s="188">
        <f t="shared" ref="K270:T270" ca="1" si="546">COUNTIF(INDIRECT(CONCATENATE($C270)),K$1)/COUNTA(INDIRECT(CONCATENATE($C270)))*100</f>
        <v>0</v>
      </c>
      <c r="L270" s="188">
        <f t="shared" ca="1" si="546"/>
        <v>0</v>
      </c>
      <c r="M270" s="188">
        <f t="shared" ca="1" si="546"/>
        <v>0</v>
      </c>
      <c r="N270" s="188">
        <f t="shared" ca="1" si="546"/>
        <v>0</v>
      </c>
      <c r="O270" s="188">
        <f t="shared" ca="1" si="546"/>
        <v>0</v>
      </c>
      <c r="P270" s="188">
        <f t="shared" ca="1" si="546"/>
        <v>0</v>
      </c>
      <c r="Q270" s="188">
        <f t="shared" ca="1" si="546"/>
        <v>0</v>
      </c>
      <c r="R270" s="188">
        <f t="shared" ca="1" si="546"/>
        <v>0</v>
      </c>
      <c r="S270" s="188">
        <f t="shared" ca="1" si="546"/>
        <v>0</v>
      </c>
      <c r="T270" s="188">
        <f t="shared" ca="1" si="546"/>
        <v>0</v>
      </c>
      <c r="U270" s="188">
        <f t="shared" ca="1" si="2"/>
        <v>0</v>
      </c>
      <c r="V270" s="188">
        <f t="shared" ref="V270:Y270" ca="1" si="547">COUNTIF(INDIRECT(CONCATENATE($C270)),V$1)/COUNTA(INDIRECT(CONCATENATE($C270)))*100</f>
        <v>0</v>
      </c>
      <c r="W270" s="188">
        <f t="shared" ca="1" si="547"/>
        <v>0</v>
      </c>
      <c r="X270" s="188">
        <f t="shared" ca="1" si="547"/>
        <v>0</v>
      </c>
      <c r="Y270" s="188">
        <f t="shared" ca="1" si="547"/>
        <v>0</v>
      </c>
      <c r="Z270" s="189">
        <f t="shared" ca="1" si="4"/>
        <v>0</v>
      </c>
      <c r="AA270" s="180">
        <f t="shared" si="9"/>
        <v>539</v>
      </c>
      <c r="AB270" s="191" t="str">
        <f t="shared" si="5"/>
        <v>'Inverts POINT'!$TS$3:$TS$500</v>
      </c>
      <c r="AC270" s="188" t="e">
        <f t="array" aca="1" ref="AC270" ca="1">SUM(INDIRECT(CONCATENATE($AB270))*('Inverts POINT'!$A$3:$A$526=AC$1))</f>
        <v>#N/A</v>
      </c>
      <c r="AD270" s="188" t="e">
        <f t="array" aca="1" ref="AD270" ca="1">SUM(INDIRECT(CONCATENATE($AB270))*('Inverts POINT'!$A$3:$A$526=AD$1))</f>
        <v>#N/A</v>
      </c>
      <c r="AE270" s="188" t="e">
        <f t="array" aca="1" ref="AE270" ca="1">SUM(INDIRECT(CONCATENATE($AB270))*('Inverts POINT'!$A$3:$A$526=AE$1))</f>
        <v>#N/A</v>
      </c>
      <c r="AF270" s="188" t="e">
        <f t="array" aca="1" ref="AF270" ca="1">SUM(INDIRECT(CONCATENATE($AB270))*('Inverts POINT'!$A$3:$A$526=AF$1))</f>
        <v>#N/A</v>
      </c>
      <c r="AG270" s="188" t="e">
        <f t="array" aca="1" ref="AG270" ca="1">SUM(INDIRECT(CONCATENATE($AB270))*('Inverts POINT'!$A$3:$A$526=AG$1))</f>
        <v>#N/A</v>
      </c>
    </row>
    <row r="271" spans="1:33" ht="14.4">
      <c r="A271" s="174" t="s">
        <v>903</v>
      </c>
      <c r="B271" s="183">
        <f t="shared" si="411"/>
        <v>558</v>
      </c>
      <c r="C271" s="183" t="str">
        <f t="shared" si="408"/>
        <v>'POINT intercept 3'!$UL$3:$UL$2302</v>
      </c>
      <c r="D271" s="184">
        <f>VLOOKUP($A271,'Metadata POINT'!$A:$M,2,FALSE)</f>
        <v>0</v>
      </c>
      <c r="E271" s="184">
        <f>VLOOKUP($A271,'Metadata POINT'!$A:$M,3,FALSE)</f>
        <v>0</v>
      </c>
      <c r="F271" s="185">
        <f>VLOOKUP($A271,'Metadata POINT'!$A:$M,4,FALSE)</f>
        <v>0</v>
      </c>
      <c r="G271" s="184">
        <f>VLOOKUP($A271,'Metadata POINT'!$A:$M,6,FALSE)</f>
        <v>0</v>
      </c>
      <c r="H271" s="186">
        <f>VLOOKUP($A271,'Metadata POINT'!$A:$M,7,FALSE)</f>
        <v>0</v>
      </c>
      <c r="I271" s="187">
        <f>VLOOKUP($A271,'Metadata POINT'!$A:$M,9,FALSE)</f>
        <v>0</v>
      </c>
      <c r="J271" s="184">
        <f>VLOOKUP($A271,'Metadata POINT'!$A:$M,10,FALSE)</f>
        <v>0</v>
      </c>
      <c r="K271" s="188">
        <f t="shared" ref="K271:T271" ca="1" si="548">COUNTIF(INDIRECT(CONCATENATE($C271)),K$1)/COUNTA(INDIRECT(CONCATENATE($C271)))*100</f>
        <v>0</v>
      </c>
      <c r="L271" s="188">
        <f t="shared" ca="1" si="548"/>
        <v>0</v>
      </c>
      <c r="M271" s="188">
        <f t="shared" ca="1" si="548"/>
        <v>0</v>
      </c>
      <c r="N271" s="188">
        <f t="shared" ca="1" si="548"/>
        <v>0</v>
      </c>
      <c r="O271" s="188">
        <f t="shared" ca="1" si="548"/>
        <v>0</v>
      </c>
      <c r="P271" s="188">
        <f t="shared" ca="1" si="548"/>
        <v>0</v>
      </c>
      <c r="Q271" s="188">
        <f t="shared" ca="1" si="548"/>
        <v>0</v>
      </c>
      <c r="R271" s="188">
        <f t="shared" ca="1" si="548"/>
        <v>0</v>
      </c>
      <c r="S271" s="188">
        <f t="shared" ca="1" si="548"/>
        <v>0</v>
      </c>
      <c r="T271" s="188">
        <f t="shared" ca="1" si="548"/>
        <v>0</v>
      </c>
      <c r="U271" s="188">
        <f t="shared" ca="1" si="2"/>
        <v>0</v>
      </c>
      <c r="V271" s="188">
        <f t="shared" ref="V271:Y271" ca="1" si="549">COUNTIF(INDIRECT(CONCATENATE($C271)),V$1)/COUNTA(INDIRECT(CONCATENATE($C271)))*100</f>
        <v>0</v>
      </c>
      <c r="W271" s="188">
        <f t="shared" ca="1" si="549"/>
        <v>0</v>
      </c>
      <c r="X271" s="188">
        <f t="shared" ca="1" si="549"/>
        <v>0</v>
      </c>
      <c r="Y271" s="188">
        <f t="shared" ca="1" si="549"/>
        <v>0</v>
      </c>
      <c r="Z271" s="189">
        <f t="shared" ca="1" si="4"/>
        <v>0</v>
      </c>
      <c r="AA271" s="180">
        <f t="shared" si="9"/>
        <v>541</v>
      </c>
      <c r="AB271" s="191" t="str">
        <f t="shared" si="5"/>
        <v>'Inverts POINT'!$TU$3:$TU$500</v>
      </c>
      <c r="AC271" s="188" t="e">
        <f t="array" aca="1" ref="AC271" ca="1">SUM(INDIRECT(CONCATENATE($AB271))*('Inverts POINT'!$A$3:$A$526=AC$1))</f>
        <v>#N/A</v>
      </c>
      <c r="AD271" s="188" t="e">
        <f t="array" aca="1" ref="AD271" ca="1">SUM(INDIRECT(CONCATENATE($AB271))*('Inverts POINT'!$A$3:$A$526=AD$1))</f>
        <v>#N/A</v>
      </c>
      <c r="AE271" s="188" t="e">
        <f t="array" aca="1" ref="AE271" ca="1">SUM(INDIRECT(CONCATENATE($AB271))*('Inverts POINT'!$A$3:$A$526=AE$1))</f>
        <v>#N/A</v>
      </c>
      <c r="AF271" s="188" t="e">
        <f t="array" aca="1" ref="AF271" ca="1">SUM(INDIRECT(CONCATENATE($AB271))*('Inverts POINT'!$A$3:$A$526=AF$1))</f>
        <v>#N/A</v>
      </c>
      <c r="AG271" s="188" t="e">
        <f t="array" aca="1" ref="AG271" ca="1">SUM(INDIRECT(CONCATENATE($AB271))*('Inverts POINT'!$A$3:$A$526=AG$1))</f>
        <v>#N/A</v>
      </c>
    </row>
    <row r="272" spans="1:33" ht="14.4">
      <c r="A272" s="174" t="s">
        <v>904</v>
      </c>
      <c r="B272" s="183">
        <f t="shared" si="411"/>
        <v>566</v>
      </c>
      <c r="C272" s="183" t="str">
        <f t="shared" si="408"/>
        <v>'POINT intercept 3'!$UT$3:$UT$2302</v>
      </c>
      <c r="D272" s="184">
        <f>VLOOKUP($A272,'Metadata POINT'!$A:$M,2,FALSE)</f>
        <v>0</v>
      </c>
      <c r="E272" s="184">
        <f>VLOOKUP($A272,'Metadata POINT'!$A:$M,3,FALSE)</f>
        <v>0</v>
      </c>
      <c r="F272" s="185">
        <f>VLOOKUP($A272,'Metadata POINT'!$A:$M,4,FALSE)</f>
        <v>0</v>
      </c>
      <c r="G272" s="184">
        <f>VLOOKUP($A272,'Metadata POINT'!$A:$M,6,FALSE)</f>
        <v>0</v>
      </c>
      <c r="H272" s="186">
        <f>VLOOKUP($A272,'Metadata POINT'!$A:$M,7,FALSE)</f>
        <v>0</v>
      </c>
      <c r="I272" s="187">
        <f>VLOOKUP($A272,'Metadata POINT'!$A:$M,9,FALSE)</f>
        <v>0</v>
      </c>
      <c r="J272" s="184">
        <f>VLOOKUP($A272,'Metadata POINT'!$A:$M,10,FALSE)</f>
        <v>0</v>
      </c>
      <c r="K272" s="188">
        <f t="shared" ref="K272:T272" ca="1" si="550">COUNTIF(INDIRECT(CONCATENATE($C272)),K$1)/COUNTA(INDIRECT(CONCATENATE($C272)))*100</f>
        <v>0</v>
      </c>
      <c r="L272" s="188">
        <f t="shared" ca="1" si="550"/>
        <v>0</v>
      </c>
      <c r="M272" s="188">
        <f t="shared" ca="1" si="550"/>
        <v>0</v>
      </c>
      <c r="N272" s="188">
        <f t="shared" ca="1" si="550"/>
        <v>0</v>
      </c>
      <c r="O272" s="188">
        <f t="shared" ca="1" si="550"/>
        <v>0</v>
      </c>
      <c r="P272" s="188">
        <f t="shared" ca="1" si="550"/>
        <v>0</v>
      </c>
      <c r="Q272" s="188">
        <f t="shared" ca="1" si="550"/>
        <v>0</v>
      </c>
      <c r="R272" s="188">
        <f t="shared" ca="1" si="550"/>
        <v>0</v>
      </c>
      <c r="S272" s="188">
        <f t="shared" ca="1" si="550"/>
        <v>0</v>
      </c>
      <c r="T272" s="188">
        <f t="shared" ca="1" si="550"/>
        <v>0</v>
      </c>
      <c r="U272" s="188">
        <f t="shared" ca="1" si="2"/>
        <v>0</v>
      </c>
      <c r="V272" s="188">
        <f t="shared" ref="V272:Y272" ca="1" si="551">COUNTIF(INDIRECT(CONCATENATE($C272)),V$1)/COUNTA(INDIRECT(CONCATENATE($C272)))*100</f>
        <v>0</v>
      </c>
      <c r="W272" s="188">
        <f t="shared" ca="1" si="551"/>
        <v>0</v>
      </c>
      <c r="X272" s="188">
        <f t="shared" ca="1" si="551"/>
        <v>0</v>
      </c>
      <c r="Y272" s="188">
        <f t="shared" ca="1" si="551"/>
        <v>0</v>
      </c>
      <c r="Z272" s="189">
        <f t="shared" ca="1" si="4"/>
        <v>0</v>
      </c>
      <c r="AA272" s="180">
        <f t="shared" si="9"/>
        <v>543</v>
      </c>
      <c r="AB272" s="191" t="str">
        <f t="shared" si="5"/>
        <v>'Inverts POINT'!$TW$3:$TW$500</v>
      </c>
      <c r="AC272" s="188" t="e">
        <f t="array" aca="1" ref="AC272" ca="1">SUM(INDIRECT(CONCATENATE($AB272))*('Inverts POINT'!$A$3:$A$526=AC$1))</f>
        <v>#N/A</v>
      </c>
      <c r="AD272" s="188" t="e">
        <f t="array" aca="1" ref="AD272" ca="1">SUM(INDIRECT(CONCATENATE($AB272))*('Inverts POINT'!$A$3:$A$526=AD$1))</f>
        <v>#N/A</v>
      </c>
      <c r="AE272" s="188" t="e">
        <f t="array" aca="1" ref="AE272" ca="1">SUM(INDIRECT(CONCATENATE($AB272))*('Inverts POINT'!$A$3:$A$526=AE$1))</f>
        <v>#N/A</v>
      </c>
      <c r="AF272" s="188" t="e">
        <f t="array" aca="1" ref="AF272" ca="1">SUM(INDIRECT(CONCATENATE($AB272))*('Inverts POINT'!$A$3:$A$526=AF$1))</f>
        <v>#N/A</v>
      </c>
      <c r="AG272" s="188" t="e">
        <f t="array" aca="1" ref="AG272" ca="1">SUM(INDIRECT(CONCATENATE($AB272))*('Inverts POINT'!$A$3:$A$526=AG$1))</f>
        <v>#N/A</v>
      </c>
    </row>
    <row r="273" spans="1:33" ht="14.4">
      <c r="A273" s="174" t="s">
        <v>905</v>
      </c>
      <c r="B273" s="183">
        <f t="shared" si="411"/>
        <v>574</v>
      </c>
      <c r="C273" s="183" t="str">
        <f t="shared" si="408"/>
        <v>'POINT intercept 3'!$VB$3:$VB$2302</v>
      </c>
      <c r="D273" s="184">
        <f>VLOOKUP($A273,'Metadata POINT'!$A:$M,2,FALSE)</f>
        <v>0</v>
      </c>
      <c r="E273" s="184">
        <f>VLOOKUP($A273,'Metadata POINT'!$A:$M,3,FALSE)</f>
        <v>0</v>
      </c>
      <c r="F273" s="185">
        <f>VLOOKUP($A273,'Metadata POINT'!$A:$M,4,FALSE)</f>
        <v>0</v>
      </c>
      <c r="G273" s="184">
        <f>VLOOKUP($A273,'Metadata POINT'!$A:$M,6,FALSE)</f>
        <v>0</v>
      </c>
      <c r="H273" s="186">
        <f>VLOOKUP($A273,'Metadata POINT'!$A:$M,7,FALSE)</f>
        <v>0</v>
      </c>
      <c r="I273" s="187">
        <f>VLOOKUP($A273,'Metadata POINT'!$A:$M,9,FALSE)</f>
        <v>0</v>
      </c>
      <c r="J273" s="184">
        <f>VLOOKUP($A273,'Metadata POINT'!$A:$M,10,FALSE)</f>
        <v>0</v>
      </c>
      <c r="K273" s="188">
        <f t="shared" ref="K273:T273" ca="1" si="552">COUNTIF(INDIRECT(CONCATENATE($C273)),K$1)/COUNTA(INDIRECT(CONCATENATE($C273)))*100</f>
        <v>0</v>
      </c>
      <c r="L273" s="188">
        <f t="shared" ca="1" si="552"/>
        <v>0</v>
      </c>
      <c r="M273" s="188">
        <f t="shared" ca="1" si="552"/>
        <v>0</v>
      </c>
      <c r="N273" s="188">
        <f t="shared" ca="1" si="552"/>
        <v>0</v>
      </c>
      <c r="O273" s="188">
        <f t="shared" ca="1" si="552"/>
        <v>0</v>
      </c>
      <c r="P273" s="188">
        <f t="shared" ca="1" si="552"/>
        <v>0</v>
      </c>
      <c r="Q273" s="188">
        <f t="shared" ca="1" si="552"/>
        <v>0</v>
      </c>
      <c r="R273" s="188">
        <f t="shared" ca="1" si="552"/>
        <v>0</v>
      </c>
      <c r="S273" s="188">
        <f t="shared" ca="1" si="552"/>
        <v>0</v>
      </c>
      <c r="T273" s="188">
        <f t="shared" ca="1" si="552"/>
        <v>0</v>
      </c>
      <c r="U273" s="188">
        <f t="shared" ca="1" si="2"/>
        <v>0</v>
      </c>
      <c r="V273" s="188">
        <f t="shared" ref="V273:Y273" ca="1" si="553">COUNTIF(INDIRECT(CONCATENATE($C273)),V$1)/COUNTA(INDIRECT(CONCATENATE($C273)))*100</f>
        <v>0</v>
      </c>
      <c r="W273" s="188">
        <f t="shared" ca="1" si="553"/>
        <v>0</v>
      </c>
      <c r="X273" s="188">
        <f t="shared" ca="1" si="553"/>
        <v>0</v>
      </c>
      <c r="Y273" s="188">
        <f t="shared" ca="1" si="553"/>
        <v>0</v>
      </c>
      <c r="Z273" s="189">
        <f t="shared" ca="1" si="4"/>
        <v>0</v>
      </c>
      <c r="AA273" s="180">
        <f t="shared" si="9"/>
        <v>545</v>
      </c>
      <c r="AB273" s="191" t="str">
        <f t="shared" si="5"/>
        <v>'Inverts POINT'!$TY$3:$TY$500</v>
      </c>
      <c r="AC273" s="188" t="e">
        <f t="array" aca="1" ref="AC273" ca="1">SUM(INDIRECT(CONCATENATE($AB273))*('Inverts POINT'!$A$3:$A$526=AC$1))</f>
        <v>#N/A</v>
      </c>
      <c r="AD273" s="188" t="e">
        <f t="array" aca="1" ref="AD273" ca="1">SUM(INDIRECT(CONCATENATE($AB273))*('Inverts POINT'!$A$3:$A$526=AD$1))</f>
        <v>#N/A</v>
      </c>
      <c r="AE273" s="188" t="e">
        <f t="array" aca="1" ref="AE273" ca="1">SUM(INDIRECT(CONCATENATE($AB273))*('Inverts POINT'!$A$3:$A$526=AE$1))</f>
        <v>#N/A</v>
      </c>
      <c r="AF273" s="188" t="e">
        <f t="array" aca="1" ref="AF273" ca="1">SUM(INDIRECT(CONCATENATE($AB273))*('Inverts POINT'!$A$3:$A$526=AF$1))</f>
        <v>#N/A</v>
      </c>
      <c r="AG273" s="188" t="e">
        <f t="array" aca="1" ref="AG273" ca="1">SUM(INDIRECT(CONCATENATE($AB273))*('Inverts POINT'!$A$3:$A$526=AG$1))</f>
        <v>#N/A</v>
      </c>
    </row>
    <row r="274" spans="1:33" ht="14.4">
      <c r="A274" s="174" t="s">
        <v>906</v>
      </c>
      <c r="B274" s="183">
        <f t="shared" si="411"/>
        <v>582</v>
      </c>
      <c r="C274" s="183" t="str">
        <f t="shared" si="408"/>
        <v>'POINT intercept 3'!$VJ$3:$VJ$2302</v>
      </c>
      <c r="D274" s="184">
        <f>VLOOKUP($A274,'Metadata POINT'!$A:$M,2,FALSE)</f>
        <v>0</v>
      </c>
      <c r="E274" s="184">
        <f>VLOOKUP($A274,'Metadata POINT'!$A:$M,3,FALSE)</f>
        <v>0</v>
      </c>
      <c r="F274" s="185">
        <f>VLOOKUP($A274,'Metadata POINT'!$A:$M,4,FALSE)</f>
        <v>0</v>
      </c>
      <c r="G274" s="184">
        <f>VLOOKUP($A274,'Metadata POINT'!$A:$M,6,FALSE)</f>
        <v>0</v>
      </c>
      <c r="H274" s="186">
        <f>VLOOKUP($A274,'Metadata POINT'!$A:$M,7,FALSE)</f>
        <v>0</v>
      </c>
      <c r="I274" s="187">
        <f>VLOOKUP($A274,'Metadata POINT'!$A:$M,9,FALSE)</f>
        <v>0</v>
      </c>
      <c r="J274" s="184">
        <f>VLOOKUP($A274,'Metadata POINT'!$A:$M,10,FALSE)</f>
        <v>0</v>
      </c>
      <c r="K274" s="188">
        <f t="shared" ref="K274:T274" ca="1" si="554">COUNTIF(INDIRECT(CONCATENATE($C274)),K$1)/COUNTA(INDIRECT(CONCATENATE($C274)))*100</f>
        <v>0</v>
      </c>
      <c r="L274" s="188">
        <f t="shared" ca="1" si="554"/>
        <v>0</v>
      </c>
      <c r="M274" s="188">
        <f t="shared" ca="1" si="554"/>
        <v>0</v>
      </c>
      <c r="N274" s="188">
        <f t="shared" ca="1" si="554"/>
        <v>0</v>
      </c>
      <c r="O274" s="188">
        <f t="shared" ca="1" si="554"/>
        <v>0</v>
      </c>
      <c r="P274" s="188">
        <f t="shared" ca="1" si="554"/>
        <v>0</v>
      </c>
      <c r="Q274" s="188">
        <f t="shared" ca="1" si="554"/>
        <v>0</v>
      </c>
      <c r="R274" s="188">
        <f t="shared" ca="1" si="554"/>
        <v>0</v>
      </c>
      <c r="S274" s="188">
        <f t="shared" ca="1" si="554"/>
        <v>0</v>
      </c>
      <c r="T274" s="188">
        <f t="shared" ca="1" si="554"/>
        <v>0</v>
      </c>
      <c r="U274" s="188">
        <f t="shared" ca="1" si="2"/>
        <v>0</v>
      </c>
      <c r="V274" s="188">
        <f t="shared" ref="V274:Y274" ca="1" si="555">COUNTIF(INDIRECT(CONCATENATE($C274)),V$1)/COUNTA(INDIRECT(CONCATENATE($C274)))*100</f>
        <v>0</v>
      </c>
      <c r="W274" s="188">
        <f t="shared" ca="1" si="555"/>
        <v>0</v>
      </c>
      <c r="X274" s="188">
        <f t="shared" ca="1" si="555"/>
        <v>0</v>
      </c>
      <c r="Y274" s="188">
        <f t="shared" ca="1" si="555"/>
        <v>0</v>
      </c>
      <c r="Z274" s="189">
        <f t="shared" ca="1" si="4"/>
        <v>0</v>
      </c>
      <c r="AA274" s="180">
        <f t="shared" si="9"/>
        <v>547</v>
      </c>
      <c r="AB274" s="191" t="str">
        <f t="shared" si="5"/>
        <v>'Inverts POINT'!$UA$3:$UA$500</v>
      </c>
      <c r="AC274" s="188" t="e">
        <f t="array" aca="1" ref="AC274" ca="1">SUM(INDIRECT(CONCATENATE($AB274))*('Inverts POINT'!$A$3:$A$526=AC$1))</f>
        <v>#N/A</v>
      </c>
      <c r="AD274" s="188" t="e">
        <f t="array" aca="1" ref="AD274" ca="1">SUM(INDIRECT(CONCATENATE($AB274))*('Inverts POINT'!$A$3:$A$526=AD$1))</f>
        <v>#N/A</v>
      </c>
      <c r="AE274" s="188" t="e">
        <f t="array" aca="1" ref="AE274" ca="1">SUM(INDIRECT(CONCATENATE($AB274))*('Inverts POINT'!$A$3:$A$526=AE$1))</f>
        <v>#N/A</v>
      </c>
      <c r="AF274" s="188" t="e">
        <f t="array" aca="1" ref="AF274" ca="1">SUM(INDIRECT(CONCATENATE($AB274))*('Inverts POINT'!$A$3:$A$526=AF$1))</f>
        <v>#N/A</v>
      </c>
      <c r="AG274" s="188" t="e">
        <f t="array" aca="1" ref="AG274" ca="1">SUM(INDIRECT(CONCATENATE($AB274))*('Inverts POINT'!$A$3:$A$526=AG$1))</f>
        <v>#N/A</v>
      </c>
    </row>
    <row r="275" spans="1:33" ht="14.4">
      <c r="A275" s="174" t="s">
        <v>907</v>
      </c>
      <c r="B275" s="183">
        <f t="shared" si="411"/>
        <v>590</v>
      </c>
      <c r="C275" s="183" t="str">
        <f t="shared" si="408"/>
        <v>'POINT intercept 3'!$VR$3:$VR$2302</v>
      </c>
      <c r="D275" s="184">
        <f>VLOOKUP($A275,'Metadata POINT'!$A:$M,2,FALSE)</f>
        <v>0</v>
      </c>
      <c r="E275" s="184">
        <f>VLOOKUP($A275,'Metadata POINT'!$A:$M,3,FALSE)</f>
        <v>0</v>
      </c>
      <c r="F275" s="185">
        <f>VLOOKUP($A275,'Metadata POINT'!$A:$M,4,FALSE)</f>
        <v>0</v>
      </c>
      <c r="G275" s="184">
        <f>VLOOKUP($A275,'Metadata POINT'!$A:$M,6,FALSE)</f>
        <v>0</v>
      </c>
      <c r="H275" s="186">
        <f>VLOOKUP($A275,'Metadata POINT'!$A:$M,7,FALSE)</f>
        <v>0</v>
      </c>
      <c r="I275" s="187">
        <f>VLOOKUP($A275,'Metadata POINT'!$A:$M,9,FALSE)</f>
        <v>0</v>
      </c>
      <c r="J275" s="184">
        <f>VLOOKUP($A275,'Metadata POINT'!$A:$M,10,FALSE)</f>
        <v>0</v>
      </c>
      <c r="K275" s="188">
        <f t="shared" ref="K275:T275" ca="1" si="556">COUNTIF(INDIRECT(CONCATENATE($C275)),K$1)/COUNTA(INDIRECT(CONCATENATE($C275)))*100</f>
        <v>0</v>
      </c>
      <c r="L275" s="188">
        <f t="shared" ca="1" si="556"/>
        <v>0</v>
      </c>
      <c r="M275" s="188">
        <f t="shared" ca="1" si="556"/>
        <v>0</v>
      </c>
      <c r="N275" s="188">
        <f t="shared" ca="1" si="556"/>
        <v>0</v>
      </c>
      <c r="O275" s="188">
        <f t="shared" ca="1" si="556"/>
        <v>0</v>
      </c>
      <c r="P275" s="188">
        <f t="shared" ca="1" si="556"/>
        <v>0</v>
      </c>
      <c r="Q275" s="188">
        <f t="shared" ca="1" si="556"/>
        <v>0</v>
      </c>
      <c r="R275" s="188">
        <f t="shared" ca="1" si="556"/>
        <v>0</v>
      </c>
      <c r="S275" s="188">
        <f t="shared" ca="1" si="556"/>
        <v>0</v>
      </c>
      <c r="T275" s="188">
        <f t="shared" ca="1" si="556"/>
        <v>0</v>
      </c>
      <c r="U275" s="188">
        <f t="shared" ca="1" si="2"/>
        <v>0</v>
      </c>
      <c r="V275" s="188">
        <f t="shared" ref="V275:Y275" ca="1" si="557">COUNTIF(INDIRECT(CONCATENATE($C275)),V$1)/COUNTA(INDIRECT(CONCATENATE($C275)))*100</f>
        <v>0</v>
      </c>
      <c r="W275" s="188">
        <f t="shared" ca="1" si="557"/>
        <v>0</v>
      </c>
      <c r="X275" s="188">
        <f t="shared" ca="1" si="557"/>
        <v>0</v>
      </c>
      <c r="Y275" s="188">
        <f t="shared" ca="1" si="557"/>
        <v>0</v>
      </c>
      <c r="Z275" s="189">
        <f t="shared" ca="1" si="4"/>
        <v>0</v>
      </c>
      <c r="AA275" s="180">
        <f t="shared" si="9"/>
        <v>549</v>
      </c>
      <c r="AB275" s="191" t="str">
        <f t="shared" si="5"/>
        <v>'Inverts POINT'!$UC$3:$UC$500</v>
      </c>
      <c r="AC275" s="188" t="e">
        <f t="array" aca="1" ref="AC275" ca="1">SUM(INDIRECT(CONCATENATE($AB275))*('Inverts POINT'!$A$3:$A$526=AC$1))</f>
        <v>#N/A</v>
      </c>
      <c r="AD275" s="188" t="e">
        <f t="array" aca="1" ref="AD275" ca="1">SUM(INDIRECT(CONCATENATE($AB275))*('Inverts POINT'!$A$3:$A$526=AD$1))</f>
        <v>#N/A</v>
      </c>
      <c r="AE275" s="188" t="e">
        <f t="array" aca="1" ref="AE275" ca="1">SUM(INDIRECT(CONCATENATE($AB275))*('Inverts POINT'!$A$3:$A$526=AE$1))</f>
        <v>#N/A</v>
      </c>
      <c r="AF275" s="188" t="e">
        <f t="array" aca="1" ref="AF275" ca="1">SUM(INDIRECT(CONCATENATE($AB275))*('Inverts POINT'!$A$3:$A$526=AF$1))</f>
        <v>#N/A</v>
      </c>
      <c r="AG275" s="188" t="e">
        <f t="array" aca="1" ref="AG275" ca="1">SUM(INDIRECT(CONCATENATE($AB275))*('Inverts POINT'!$A$3:$A$526=AG$1))</f>
        <v>#N/A</v>
      </c>
    </row>
    <row r="276" spans="1:33" ht="14.4">
      <c r="A276" s="174" t="s">
        <v>908</v>
      </c>
      <c r="B276" s="183">
        <f t="shared" si="411"/>
        <v>598</v>
      </c>
      <c r="C276" s="183" t="str">
        <f t="shared" si="408"/>
        <v>'POINT intercept 3'!$VZ$3:$VZ$2302</v>
      </c>
      <c r="D276" s="184">
        <f>VLOOKUP($A276,'Metadata POINT'!$A:$M,2,FALSE)</f>
        <v>0</v>
      </c>
      <c r="E276" s="184">
        <f>VLOOKUP($A276,'Metadata POINT'!$A:$M,3,FALSE)</f>
        <v>0</v>
      </c>
      <c r="F276" s="185">
        <f>VLOOKUP($A276,'Metadata POINT'!$A:$M,4,FALSE)</f>
        <v>0</v>
      </c>
      <c r="G276" s="184">
        <f>VLOOKUP($A276,'Metadata POINT'!$A:$M,6,FALSE)</f>
        <v>0</v>
      </c>
      <c r="H276" s="186">
        <f>VLOOKUP($A276,'Metadata POINT'!$A:$M,7,FALSE)</f>
        <v>0</v>
      </c>
      <c r="I276" s="187">
        <f>VLOOKUP($A276,'Metadata POINT'!$A:$M,9,FALSE)</f>
        <v>0</v>
      </c>
      <c r="J276" s="184">
        <f>VLOOKUP($A276,'Metadata POINT'!$A:$M,10,FALSE)</f>
        <v>0</v>
      </c>
      <c r="K276" s="188">
        <f t="shared" ref="K276:T276" ca="1" si="558">COUNTIF(INDIRECT(CONCATENATE($C276)),K$1)/COUNTA(INDIRECT(CONCATENATE($C276)))*100</f>
        <v>0</v>
      </c>
      <c r="L276" s="188">
        <f t="shared" ca="1" si="558"/>
        <v>0</v>
      </c>
      <c r="M276" s="188">
        <f t="shared" ca="1" si="558"/>
        <v>0</v>
      </c>
      <c r="N276" s="188">
        <f t="shared" ca="1" si="558"/>
        <v>0</v>
      </c>
      <c r="O276" s="188">
        <f t="shared" ca="1" si="558"/>
        <v>0</v>
      </c>
      <c r="P276" s="188">
        <f t="shared" ca="1" si="558"/>
        <v>0</v>
      </c>
      <c r="Q276" s="188">
        <f t="shared" ca="1" si="558"/>
        <v>0</v>
      </c>
      <c r="R276" s="188">
        <f t="shared" ca="1" si="558"/>
        <v>0</v>
      </c>
      <c r="S276" s="188">
        <f t="shared" ca="1" si="558"/>
        <v>0</v>
      </c>
      <c r="T276" s="188">
        <f t="shared" ca="1" si="558"/>
        <v>0</v>
      </c>
      <c r="U276" s="188">
        <f t="shared" ca="1" si="2"/>
        <v>0</v>
      </c>
      <c r="V276" s="188">
        <f t="shared" ref="V276:Y276" ca="1" si="559">COUNTIF(INDIRECT(CONCATENATE($C276)),V$1)/COUNTA(INDIRECT(CONCATENATE($C276)))*100</f>
        <v>0</v>
      </c>
      <c r="W276" s="188">
        <f t="shared" ca="1" si="559"/>
        <v>0</v>
      </c>
      <c r="X276" s="188">
        <f t="shared" ca="1" si="559"/>
        <v>0</v>
      </c>
      <c r="Y276" s="188">
        <f t="shared" ca="1" si="559"/>
        <v>0</v>
      </c>
      <c r="Z276" s="189">
        <f t="shared" ca="1" si="4"/>
        <v>0</v>
      </c>
      <c r="AA276" s="180">
        <f t="shared" si="9"/>
        <v>551</v>
      </c>
      <c r="AB276" s="191" t="str">
        <f t="shared" si="5"/>
        <v>'Inverts POINT'!$UE$3:$UE$500</v>
      </c>
      <c r="AC276" s="188" t="e">
        <f t="array" aca="1" ref="AC276" ca="1">SUM(INDIRECT(CONCATENATE($AB276))*('Inverts POINT'!$A$3:$A$526=AC$1))</f>
        <v>#N/A</v>
      </c>
      <c r="AD276" s="188" t="e">
        <f t="array" aca="1" ref="AD276" ca="1">SUM(INDIRECT(CONCATENATE($AB276))*('Inverts POINT'!$A$3:$A$526=AD$1))</f>
        <v>#N/A</v>
      </c>
      <c r="AE276" s="188" t="e">
        <f t="array" aca="1" ref="AE276" ca="1">SUM(INDIRECT(CONCATENATE($AB276))*('Inverts POINT'!$A$3:$A$526=AE$1))</f>
        <v>#N/A</v>
      </c>
      <c r="AF276" s="188" t="e">
        <f t="array" aca="1" ref="AF276" ca="1">SUM(INDIRECT(CONCATENATE($AB276))*('Inverts POINT'!$A$3:$A$526=AF$1))</f>
        <v>#N/A</v>
      </c>
      <c r="AG276" s="188" t="e">
        <f t="array" aca="1" ref="AG276" ca="1">SUM(INDIRECT(CONCATENATE($AB276))*('Inverts POINT'!$A$3:$A$526=AG$1))</f>
        <v>#N/A</v>
      </c>
    </row>
    <row r="277" spans="1:33" ht="14.4">
      <c r="A277" s="174" t="s">
        <v>909</v>
      </c>
      <c r="B277" s="183">
        <f t="shared" si="411"/>
        <v>606</v>
      </c>
      <c r="C277" s="183" t="str">
        <f t="shared" si="408"/>
        <v>'POINT intercept 3'!$WH$3:$WH$2302</v>
      </c>
      <c r="D277" s="184">
        <f>VLOOKUP($A277,'Metadata POINT'!$A:$M,2,FALSE)</f>
        <v>0</v>
      </c>
      <c r="E277" s="184">
        <f>VLOOKUP($A277,'Metadata POINT'!$A:$M,3,FALSE)</f>
        <v>0</v>
      </c>
      <c r="F277" s="185">
        <f>VLOOKUP($A277,'Metadata POINT'!$A:$M,4,FALSE)</f>
        <v>0</v>
      </c>
      <c r="G277" s="184">
        <f>VLOOKUP($A277,'Metadata POINT'!$A:$M,6,FALSE)</f>
        <v>0</v>
      </c>
      <c r="H277" s="186">
        <f>VLOOKUP($A277,'Metadata POINT'!$A:$M,7,FALSE)</f>
        <v>0</v>
      </c>
      <c r="I277" s="187">
        <f>VLOOKUP($A277,'Metadata POINT'!$A:$M,9,FALSE)</f>
        <v>0</v>
      </c>
      <c r="J277" s="184">
        <f>VLOOKUP($A277,'Metadata POINT'!$A:$M,10,FALSE)</f>
        <v>0</v>
      </c>
      <c r="K277" s="188">
        <f t="shared" ref="K277:T277" ca="1" si="560">COUNTIF(INDIRECT(CONCATENATE($C277)),K$1)/COUNTA(INDIRECT(CONCATENATE($C277)))*100</f>
        <v>0</v>
      </c>
      <c r="L277" s="188">
        <f t="shared" ca="1" si="560"/>
        <v>0</v>
      </c>
      <c r="M277" s="188">
        <f t="shared" ca="1" si="560"/>
        <v>0</v>
      </c>
      <c r="N277" s="188">
        <f t="shared" ca="1" si="560"/>
        <v>0</v>
      </c>
      <c r="O277" s="188">
        <f t="shared" ca="1" si="560"/>
        <v>0</v>
      </c>
      <c r="P277" s="188">
        <f t="shared" ca="1" si="560"/>
        <v>0</v>
      </c>
      <c r="Q277" s="188">
        <f t="shared" ca="1" si="560"/>
        <v>0</v>
      </c>
      <c r="R277" s="188">
        <f t="shared" ca="1" si="560"/>
        <v>0</v>
      </c>
      <c r="S277" s="188">
        <f t="shared" ca="1" si="560"/>
        <v>0</v>
      </c>
      <c r="T277" s="188">
        <f t="shared" ca="1" si="560"/>
        <v>0</v>
      </c>
      <c r="U277" s="188">
        <f t="shared" ca="1" si="2"/>
        <v>0</v>
      </c>
      <c r="V277" s="188">
        <f t="shared" ref="V277:Y277" ca="1" si="561">COUNTIF(INDIRECT(CONCATENATE($C277)),V$1)/COUNTA(INDIRECT(CONCATENATE($C277)))*100</f>
        <v>0</v>
      </c>
      <c r="W277" s="188">
        <f t="shared" ca="1" si="561"/>
        <v>0</v>
      </c>
      <c r="X277" s="188">
        <f t="shared" ca="1" si="561"/>
        <v>0</v>
      </c>
      <c r="Y277" s="188">
        <f t="shared" ca="1" si="561"/>
        <v>0</v>
      </c>
      <c r="Z277" s="189">
        <f t="shared" ca="1" si="4"/>
        <v>0</v>
      </c>
      <c r="AA277" s="180">
        <f t="shared" si="9"/>
        <v>553</v>
      </c>
      <c r="AB277" s="191" t="str">
        <f t="shared" si="5"/>
        <v>'Inverts POINT'!$UG$3:$UG$500</v>
      </c>
      <c r="AC277" s="188" t="e">
        <f t="array" aca="1" ref="AC277" ca="1">SUM(INDIRECT(CONCATENATE($AB277))*('Inverts POINT'!$A$3:$A$526=AC$1))</f>
        <v>#N/A</v>
      </c>
      <c r="AD277" s="188" t="e">
        <f t="array" aca="1" ref="AD277" ca="1">SUM(INDIRECT(CONCATENATE($AB277))*('Inverts POINT'!$A$3:$A$526=AD$1))</f>
        <v>#N/A</v>
      </c>
      <c r="AE277" s="188" t="e">
        <f t="array" aca="1" ref="AE277" ca="1">SUM(INDIRECT(CONCATENATE($AB277))*('Inverts POINT'!$A$3:$A$526=AE$1))</f>
        <v>#N/A</v>
      </c>
      <c r="AF277" s="188" t="e">
        <f t="array" aca="1" ref="AF277" ca="1">SUM(INDIRECT(CONCATENATE($AB277))*('Inverts POINT'!$A$3:$A$526=AF$1))</f>
        <v>#N/A</v>
      </c>
      <c r="AG277" s="188" t="e">
        <f t="array" aca="1" ref="AG277" ca="1">SUM(INDIRECT(CONCATENATE($AB277))*('Inverts POINT'!$A$3:$A$526=AG$1))</f>
        <v>#N/A</v>
      </c>
    </row>
    <row r="278" spans="1:33" ht="14.4">
      <c r="A278" s="174" t="s">
        <v>910</v>
      </c>
      <c r="B278" s="183">
        <f t="shared" si="411"/>
        <v>614</v>
      </c>
      <c r="C278" s="183" t="str">
        <f t="shared" si="408"/>
        <v>'POINT intercept 3'!$WP$3:$WP$2302</v>
      </c>
      <c r="D278" s="184">
        <f>VLOOKUP($A278,'Metadata POINT'!$A:$M,2,FALSE)</f>
        <v>0</v>
      </c>
      <c r="E278" s="184">
        <f>VLOOKUP($A278,'Metadata POINT'!$A:$M,3,FALSE)</f>
        <v>0</v>
      </c>
      <c r="F278" s="185">
        <f>VLOOKUP($A278,'Metadata POINT'!$A:$M,4,FALSE)</f>
        <v>0</v>
      </c>
      <c r="G278" s="184">
        <f>VLOOKUP($A278,'Metadata POINT'!$A:$M,6,FALSE)</f>
        <v>0</v>
      </c>
      <c r="H278" s="186">
        <f>VLOOKUP($A278,'Metadata POINT'!$A:$M,7,FALSE)</f>
        <v>0</v>
      </c>
      <c r="I278" s="187">
        <f>VLOOKUP($A278,'Metadata POINT'!$A:$M,9,FALSE)</f>
        <v>0</v>
      </c>
      <c r="J278" s="184">
        <f>VLOOKUP($A278,'Metadata POINT'!$A:$M,10,FALSE)</f>
        <v>0</v>
      </c>
      <c r="K278" s="188">
        <f t="shared" ref="K278:T278" ca="1" si="562">COUNTIF(INDIRECT(CONCATENATE($C278)),K$1)/COUNTA(INDIRECT(CONCATENATE($C278)))*100</f>
        <v>0</v>
      </c>
      <c r="L278" s="188">
        <f t="shared" ca="1" si="562"/>
        <v>0</v>
      </c>
      <c r="M278" s="188">
        <f t="shared" ca="1" si="562"/>
        <v>0</v>
      </c>
      <c r="N278" s="188">
        <f t="shared" ca="1" si="562"/>
        <v>0</v>
      </c>
      <c r="O278" s="188">
        <f t="shared" ca="1" si="562"/>
        <v>0</v>
      </c>
      <c r="P278" s="188">
        <f t="shared" ca="1" si="562"/>
        <v>0</v>
      </c>
      <c r="Q278" s="188">
        <f t="shared" ca="1" si="562"/>
        <v>0</v>
      </c>
      <c r="R278" s="188">
        <f t="shared" ca="1" si="562"/>
        <v>0</v>
      </c>
      <c r="S278" s="188">
        <f t="shared" ca="1" si="562"/>
        <v>0</v>
      </c>
      <c r="T278" s="188">
        <f t="shared" ca="1" si="562"/>
        <v>0</v>
      </c>
      <c r="U278" s="188">
        <f t="shared" ca="1" si="2"/>
        <v>0</v>
      </c>
      <c r="V278" s="188">
        <f t="shared" ref="V278:Y278" ca="1" si="563">COUNTIF(INDIRECT(CONCATENATE($C278)),V$1)/COUNTA(INDIRECT(CONCATENATE($C278)))*100</f>
        <v>0</v>
      </c>
      <c r="W278" s="188">
        <f t="shared" ca="1" si="563"/>
        <v>0</v>
      </c>
      <c r="X278" s="188">
        <f t="shared" ca="1" si="563"/>
        <v>0</v>
      </c>
      <c r="Y278" s="188">
        <f t="shared" ca="1" si="563"/>
        <v>0</v>
      </c>
      <c r="Z278" s="189">
        <f t="shared" ca="1" si="4"/>
        <v>0</v>
      </c>
      <c r="AA278" s="180">
        <f t="shared" si="9"/>
        <v>555</v>
      </c>
      <c r="AB278" s="191" t="str">
        <f t="shared" si="5"/>
        <v>'Inverts POINT'!$UI$3:$UI$500</v>
      </c>
      <c r="AC278" s="188" t="e">
        <f t="array" aca="1" ref="AC278" ca="1">SUM(INDIRECT(CONCATENATE($AB278))*('Inverts POINT'!$A$3:$A$526=AC$1))</f>
        <v>#N/A</v>
      </c>
      <c r="AD278" s="188" t="e">
        <f t="array" aca="1" ref="AD278" ca="1">SUM(INDIRECT(CONCATENATE($AB278))*('Inverts POINT'!$A$3:$A$526=AD$1))</f>
        <v>#N/A</v>
      </c>
      <c r="AE278" s="188" t="e">
        <f t="array" aca="1" ref="AE278" ca="1">SUM(INDIRECT(CONCATENATE($AB278))*('Inverts POINT'!$A$3:$A$526=AE$1))</f>
        <v>#N/A</v>
      </c>
      <c r="AF278" s="188" t="e">
        <f t="array" aca="1" ref="AF278" ca="1">SUM(INDIRECT(CONCATENATE($AB278))*('Inverts POINT'!$A$3:$A$526=AF$1))</f>
        <v>#N/A</v>
      </c>
      <c r="AG278" s="188" t="e">
        <f t="array" aca="1" ref="AG278" ca="1">SUM(INDIRECT(CONCATENATE($AB278))*('Inverts POINT'!$A$3:$A$526=AG$1))</f>
        <v>#N/A</v>
      </c>
    </row>
    <row r="279" spans="1:33" ht="14.4">
      <c r="A279" s="174" t="s">
        <v>911</v>
      </c>
      <c r="B279" s="183">
        <f t="shared" si="411"/>
        <v>622</v>
      </c>
      <c r="C279" s="183" t="str">
        <f t="shared" si="408"/>
        <v>'POINT intercept 3'!$WX$3:$WX$2302</v>
      </c>
      <c r="D279" s="184">
        <f>VLOOKUP($A279,'Metadata POINT'!$A:$M,2,FALSE)</f>
        <v>0</v>
      </c>
      <c r="E279" s="184">
        <f>VLOOKUP($A279,'Metadata POINT'!$A:$M,3,FALSE)</f>
        <v>0</v>
      </c>
      <c r="F279" s="185">
        <f>VLOOKUP($A279,'Metadata POINT'!$A:$M,4,FALSE)</f>
        <v>0</v>
      </c>
      <c r="G279" s="184">
        <f>VLOOKUP($A279,'Metadata POINT'!$A:$M,6,FALSE)</f>
        <v>0</v>
      </c>
      <c r="H279" s="186">
        <f>VLOOKUP($A279,'Metadata POINT'!$A:$M,7,FALSE)</f>
        <v>0</v>
      </c>
      <c r="I279" s="187">
        <f>VLOOKUP($A279,'Metadata POINT'!$A:$M,9,FALSE)</f>
        <v>0</v>
      </c>
      <c r="J279" s="184">
        <f>VLOOKUP($A279,'Metadata POINT'!$A:$M,10,FALSE)</f>
        <v>0</v>
      </c>
      <c r="K279" s="188">
        <f t="shared" ref="K279:T279" ca="1" si="564">COUNTIF(INDIRECT(CONCATENATE($C279)),K$1)/COUNTA(INDIRECT(CONCATENATE($C279)))*100</f>
        <v>0</v>
      </c>
      <c r="L279" s="188">
        <f t="shared" ca="1" si="564"/>
        <v>0</v>
      </c>
      <c r="M279" s="188">
        <f t="shared" ca="1" si="564"/>
        <v>0</v>
      </c>
      <c r="N279" s="188">
        <f t="shared" ca="1" si="564"/>
        <v>0</v>
      </c>
      <c r="O279" s="188">
        <f t="shared" ca="1" si="564"/>
        <v>0</v>
      </c>
      <c r="P279" s="188">
        <f t="shared" ca="1" si="564"/>
        <v>0</v>
      </c>
      <c r="Q279" s="188">
        <f t="shared" ca="1" si="564"/>
        <v>0</v>
      </c>
      <c r="R279" s="188">
        <f t="shared" ca="1" si="564"/>
        <v>0</v>
      </c>
      <c r="S279" s="188">
        <f t="shared" ca="1" si="564"/>
        <v>0</v>
      </c>
      <c r="T279" s="188">
        <f t="shared" ca="1" si="564"/>
        <v>0</v>
      </c>
      <c r="U279" s="188">
        <f t="shared" ca="1" si="2"/>
        <v>0</v>
      </c>
      <c r="V279" s="188">
        <f t="shared" ref="V279:Y279" ca="1" si="565">COUNTIF(INDIRECT(CONCATENATE($C279)),V$1)/COUNTA(INDIRECT(CONCATENATE($C279)))*100</f>
        <v>0</v>
      </c>
      <c r="W279" s="188">
        <f t="shared" ca="1" si="565"/>
        <v>0</v>
      </c>
      <c r="X279" s="188">
        <f t="shared" ca="1" si="565"/>
        <v>0</v>
      </c>
      <c r="Y279" s="188">
        <f t="shared" ca="1" si="565"/>
        <v>0</v>
      </c>
      <c r="Z279" s="189">
        <f t="shared" ca="1" si="4"/>
        <v>0</v>
      </c>
      <c r="AA279" s="180">
        <f t="shared" si="9"/>
        <v>557</v>
      </c>
      <c r="AB279" s="191" t="str">
        <f t="shared" si="5"/>
        <v>'Inverts POINT'!$UK$3:$UK$500</v>
      </c>
      <c r="AC279" s="188" t="e">
        <f t="array" aca="1" ref="AC279" ca="1">SUM(INDIRECT(CONCATENATE($AB279))*('Inverts POINT'!$A$3:$A$526=AC$1))</f>
        <v>#N/A</v>
      </c>
      <c r="AD279" s="188" t="e">
        <f t="array" aca="1" ref="AD279" ca="1">SUM(INDIRECT(CONCATENATE($AB279))*('Inverts POINT'!$A$3:$A$526=AD$1))</f>
        <v>#N/A</v>
      </c>
      <c r="AE279" s="188" t="e">
        <f t="array" aca="1" ref="AE279" ca="1">SUM(INDIRECT(CONCATENATE($AB279))*('Inverts POINT'!$A$3:$A$526=AE$1))</f>
        <v>#N/A</v>
      </c>
      <c r="AF279" s="188" t="e">
        <f t="array" aca="1" ref="AF279" ca="1">SUM(INDIRECT(CONCATENATE($AB279))*('Inverts POINT'!$A$3:$A$526=AF$1))</f>
        <v>#N/A</v>
      </c>
      <c r="AG279" s="188" t="e">
        <f t="array" aca="1" ref="AG279" ca="1">SUM(INDIRECT(CONCATENATE($AB279))*('Inverts POINT'!$A$3:$A$526=AG$1))</f>
        <v>#N/A</v>
      </c>
    </row>
    <row r="280" spans="1:33" ht="14.4">
      <c r="A280" s="174" t="s">
        <v>912</v>
      </c>
      <c r="B280" s="183">
        <f t="shared" si="411"/>
        <v>630</v>
      </c>
      <c r="C280" s="183" t="str">
        <f t="shared" si="408"/>
        <v>'POINT intercept 3'!$XF$3:$XF$2302</v>
      </c>
      <c r="D280" s="184">
        <f>VLOOKUP($A280,'Metadata POINT'!$A:$M,2,FALSE)</f>
        <v>0</v>
      </c>
      <c r="E280" s="184">
        <f>VLOOKUP($A280,'Metadata POINT'!$A:$M,3,FALSE)</f>
        <v>0</v>
      </c>
      <c r="F280" s="185">
        <f>VLOOKUP($A280,'Metadata POINT'!$A:$M,4,FALSE)</f>
        <v>0</v>
      </c>
      <c r="G280" s="184">
        <f>VLOOKUP($A280,'Metadata POINT'!$A:$M,6,FALSE)</f>
        <v>0</v>
      </c>
      <c r="H280" s="186">
        <f>VLOOKUP($A280,'Metadata POINT'!$A:$M,7,FALSE)</f>
        <v>0</v>
      </c>
      <c r="I280" s="187">
        <f>VLOOKUP($A280,'Metadata POINT'!$A:$M,9,FALSE)</f>
        <v>0</v>
      </c>
      <c r="J280" s="184">
        <f>VLOOKUP($A280,'Metadata POINT'!$A:$M,10,FALSE)</f>
        <v>0</v>
      </c>
      <c r="K280" s="188">
        <f t="shared" ref="K280:T280" ca="1" si="566">COUNTIF(INDIRECT(CONCATENATE($C280)),K$1)/COUNTA(INDIRECT(CONCATENATE($C280)))*100</f>
        <v>0</v>
      </c>
      <c r="L280" s="188">
        <f t="shared" ca="1" si="566"/>
        <v>0</v>
      </c>
      <c r="M280" s="188">
        <f t="shared" ca="1" si="566"/>
        <v>0</v>
      </c>
      <c r="N280" s="188">
        <f t="shared" ca="1" si="566"/>
        <v>0</v>
      </c>
      <c r="O280" s="188">
        <f t="shared" ca="1" si="566"/>
        <v>0</v>
      </c>
      <c r="P280" s="188">
        <f t="shared" ca="1" si="566"/>
        <v>0</v>
      </c>
      <c r="Q280" s="188">
        <f t="shared" ca="1" si="566"/>
        <v>0</v>
      </c>
      <c r="R280" s="188">
        <f t="shared" ca="1" si="566"/>
        <v>0</v>
      </c>
      <c r="S280" s="188">
        <f t="shared" ca="1" si="566"/>
        <v>0</v>
      </c>
      <c r="T280" s="188">
        <f t="shared" ca="1" si="566"/>
        <v>0</v>
      </c>
      <c r="U280" s="188">
        <f t="shared" ca="1" si="2"/>
        <v>0</v>
      </c>
      <c r="V280" s="188">
        <f t="shared" ref="V280:Y280" ca="1" si="567">COUNTIF(INDIRECT(CONCATENATE($C280)),V$1)/COUNTA(INDIRECT(CONCATENATE($C280)))*100</f>
        <v>0</v>
      </c>
      <c r="W280" s="188">
        <f t="shared" ca="1" si="567"/>
        <v>0</v>
      </c>
      <c r="X280" s="188">
        <f t="shared" ca="1" si="567"/>
        <v>0</v>
      </c>
      <c r="Y280" s="188">
        <f t="shared" ca="1" si="567"/>
        <v>0</v>
      </c>
      <c r="Z280" s="189">
        <f t="shared" ca="1" si="4"/>
        <v>0</v>
      </c>
      <c r="AA280" s="180">
        <f t="shared" si="9"/>
        <v>559</v>
      </c>
      <c r="AB280" s="191" t="str">
        <f t="shared" si="5"/>
        <v>'Inverts POINT'!$UM$3:$UM$500</v>
      </c>
      <c r="AC280" s="188" t="e">
        <f t="array" aca="1" ref="AC280" ca="1">SUM(INDIRECT(CONCATENATE($AB280))*('Inverts POINT'!$A$3:$A$526=AC$1))</f>
        <v>#N/A</v>
      </c>
      <c r="AD280" s="188" t="e">
        <f t="array" aca="1" ref="AD280" ca="1">SUM(INDIRECT(CONCATENATE($AB280))*('Inverts POINT'!$A$3:$A$526=AD$1))</f>
        <v>#N/A</v>
      </c>
      <c r="AE280" s="188" t="e">
        <f t="array" aca="1" ref="AE280" ca="1">SUM(INDIRECT(CONCATENATE($AB280))*('Inverts POINT'!$A$3:$A$526=AE$1))</f>
        <v>#N/A</v>
      </c>
      <c r="AF280" s="188" t="e">
        <f t="array" aca="1" ref="AF280" ca="1">SUM(INDIRECT(CONCATENATE($AB280))*('Inverts POINT'!$A$3:$A$526=AF$1))</f>
        <v>#N/A</v>
      </c>
      <c r="AG280" s="188" t="e">
        <f t="array" aca="1" ref="AG280" ca="1">SUM(INDIRECT(CONCATENATE($AB280))*('Inverts POINT'!$A$3:$A$526=AG$1))</f>
        <v>#N/A</v>
      </c>
    </row>
    <row r="281" spans="1:33" ht="14.4">
      <c r="A281" s="174" t="s">
        <v>913</v>
      </c>
      <c r="B281" s="183">
        <f t="shared" si="411"/>
        <v>638</v>
      </c>
      <c r="C281" s="183" t="str">
        <f t="shared" si="408"/>
        <v>'POINT intercept 3'!$XN$3:$XN$2302</v>
      </c>
      <c r="D281" s="184">
        <f>VLOOKUP($A281,'Metadata POINT'!$A:$M,2,FALSE)</f>
        <v>0</v>
      </c>
      <c r="E281" s="184">
        <f>VLOOKUP($A281,'Metadata POINT'!$A:$M,3,FALSE)</f>
        <v>0</v>
      </c>
      <c r="F281" s="185">
        <f>VLOOKUP($A281,'Metadata POINT'!$A:$M,4,FALSE)</f>
        <v>0</v>
      </c>
      <c r="G281" s="184">
        <f>VLOOKUP($A281,'Metadata POINT'!$A:$M,6,FALSE)</f>
        <v>0</v>
      </c>
      <c r="H281" s="186">
        <f>VLOOKUP($A281,'Metadata POINT'!$A:$M,7,FALSE)</f>
        <v>0</v>
      </c>
      <c r="I281" s="187">
        <f>VLOOKUP($A281,'Metadata POINT'!$A:$M,9,FALSE)</f>
        <v>0</v>
      </c>
      <c r="J281" s="184">
        <f>VLOOKUP($A281,'Metadata POINT'!$A:$M,10,FALSE)</f>
        <v>0</v>
      </c>
      <c r="K281" s="188">
        <f t="shared" ref="K281:T281" ca="1" si="568">COUNTIF(INDIRECT(CONCATENATE($C281)),K$1)/COUNTA(INDIRECT(CONCATENATE($C281)))*100</f>
        <v>0</v>
      </c>
      <c r="L281" s="188">
        <f t="shared" ca="1" si="568"/>
        <v>0</v>
      </c>
      <c r="M281" s="188">
        <f t="shared" ca="1" si="568"/>
        <v>0</v>
      </c>
      <c r="N281" s="188">
        <f t="shared" ca="1" si="568"/>
        <v>0</v>
      </c>
      <c r="O281" s="188">
        <f t="shared" ca="1" si="568"/>
        <v>0</v>
      </c>
      <c r="P281" s="188">
        <f t="shared" ca="1" si="568"/>
        <v>0</v>
      </c>
      <c r="Q281" s="188">
        <f t="shared" ca="1" si="568"/>
        <v>0</v>
      </c>
      <c r="R281" s="188">
        <f t="shared" ca="1" si="568"/>
        <v>0</v>
      </c>
      <c r="S281" s="188">
        <f t="shared" ca="1" si="568"/>
        <v>0</v>
      </c>
      <c r="T281" s="188">
        <f t="shared" ca="1" si="568"/>
        <v>0</v>
      </c>
      <c r="U281" s="188">
        <f t="shared" ca="1" si="2"/>
        <v>0</v>
      </c>
      <c r="V281" s="188">
        <f t="shared" ref="V281:Y281" ca="1" si="569">COUNTIF(INDIRECT(CONCATENATE($C281)),V$1)/COUNTA(INDIRECT(CONCATENATE($C281)))*100</f>
        <v>0</v>
      </c>
      <c r="W281" s="188">
        <f t="shared" ca="1" si="569"/>
        <v>0</v>
      </c>
      <c r="X281" s="188">
        <f t="shared" ca="1" si="569"/>
        <v>0</v>
      </c>
      <c r="Y281" s="188">
        <f t="shared" ca="1" si="569"/>
        <v>0</v>
      </c>
      <c r="Z281" s="189">
        <f t="shared" ca="1" si="4"/>
        <v>0</v>
      </c>
      <c r="AA281" s="180">
        <f t="shared" si="9"/>
        <v>561</v>
      </c>
      <c r="AB281" s="191" t="str">
        <f t="shared" si="5"/>
        <v>'Inverts POINT'!$UO$3:$UO$500</v>
      </c>
      <c r="AC281" s="188" t="e">
        <f t="array" aca="1" ref="AC281" ca="1">SUM(INDIRECT(CONCATENATE($AB281))*('Inverts POINT'!$A$3:$A$526=AC$1))</f>
        <v>#N/A</v>
      </c>
      <c r="AD281" s="188" t="e">
        <f t="array" aca="1" ref="AD281" ca="1">SUM(INDIRECT(CONCATENATE($AB281))*('Inverts POINT'!$A$3:$A$526=AD$1))</f>
        <v>#N/A</v>
      </c>
      <c r="AE281" s="188" t="e">
        <f t="array" aca="1" ref="AE281" ca="1">SUM(INDIRECT(CONCATENATE($AB281))*('Inverts POINT'!$A$3:$A$526=AE$1))</f>
        <v>#N/A</v>
      </c>
      <c r="AF281" s="188" t="e">
        <f t="array" aca="1" ref="AF281" ca="1">SUM(INDIRECT(CONCATENATE($AB281))*('Inverts POINT'!$A$3:$A$526=AF$1))</f>
        <v>#N/A</v>
      </c>
      <c r="AG281" s="188" t="e">
        <f t="array" aca="1" ref="AG281" ca="1">SUM(INDIRECT(CONCATENATE($AB281))*('Inverts POINT'!$A$3:$A$526=AG$1))</f>
        <v>#N/A</v>
      </c>
    </row>
    <row r="282" spans="1:33" ht="14.4">
      <c r="A282" s="174" t="s">
        <v>914</v>
      </c>
      <c r="B282" s="183">
        <f t="shared" si="411"/>
        <v>646</v>
      </c>
      <c r="C282" s="183" t="str">
        <f t="shared" si="408"/>
        <v>'POINT intercept 3'!$XV$3:$XV$2302</v>
      </c>
      <c r="D282" s="184">
        <f>VLOOKUP($A282,'Metadata POINT'!$A:$M,2,FALSE)</f>
        <v>0</v>
      </c>
      <c r="E282" s="184">
        <f>VLOOKUP($A282,'Metadata POINT'!$A:$M,3,FALSE)</f>
        <v>0</v>
      </c>
      <c r="F282" s="185">
        <f>VLOOKUP($A282,'Metadata POINT'!$A:$M,4,FALSE)</f>
        <v>0</v>
      </c>
      <c r="G282" s="184">
        <f>VLOOKUP($A282,'Metadata POINT'!$A:$M,6,FALSE)</f>
        <v>0</v>
      </c>
      <c r="H282" s="186">
        <f>VLOOKUP($A282,'Metadata POINT'!$A:$M,7,FALSE)</f>
        <v>0</v>
      </c>
      <c r="I282" s="187">
        <f>VLOOKUP($A282,'Metadata POINT'!$A:$M,9,FALSE)</f>
        <v>0</v>
      </c>
      <c r="J282" s="184">
        <f>VLOOKUP($A282,'Metadata POINT'!$A:$M,10,FALSE)</f>
        <v>0</v>
      </c>
      <c r="K282" s="188">
        <f t="shared" ref="K282:T282" ca="1" si="570">COUNTIF(INDIRECT(CONCATENATE($C282)),K$1)/COUNTA(INDIRECT(CONCATENATE($C282)))*100</f>
        <v>0</v>
      </c>
      <c r="L282" s="188">
        <f t="shared" ca="1" si="570"/>
        <v>0</v>
      </c>
      <c r="M282" s="188">
        <f t="shared" ca="1" si="570"/>
        <v>0</v>
      </c>
      <c r="N282" s="188">
        <f t="shared" ca="1" si="570"/>
        <v>0</v>
      </c>
      <c r="O282" s="188">
        <f t="shared" ca="1" si="570"/>
        <v>0</v>
      </c>
      <c r="P282" s="188">
        <f t="shared" ca="1" si="570"/>
        <v>0</v>
      </c>
      <c r="Q282" s="188">
        <f t="shared" ca="1" si="570"/>
        <v>0</v>
      </c>
      <c r="R282" s="188">
        <f t="shared" ca="1" si="570"/>
        <v>0</v>
      </c>
      <c r="S282" s="188">
        <f t="shared" ca="1" si="570"/>
        <v>0</v>
      </c>
      <c r="T282" s="188">
        <f t="shared" ca="1" si="570"/>
        <v>0</v>
      </c>
      <c r="U282" s="188">
        <f t="shared" ca="1" si="2"/>
        <v>0</v>
      </c>
      <c r="V282" s="188">
        <f t="shared" ref="V282:Y282" ca="1" si="571">COUNTIF(INDIRECT(CONCATENATE($C282)),V$1)/COUNTA(INDIRECT(CONCATENATE($C282)))*100</f>
        <v>0</v>
      </c>
      <c r="W282" s="188">
        <f t="shared" ca="1" si="571"/>
        <v>0</v>
      </c>
      <c r="X282" s="188">
        <f t="shared" ca="1" si="571"/>
        <v>0</v>
      </c>
      <c r="Y282" s="188">
        <f t="shared" ca="1" si="571"/>
        <v>0</v>
      </c>
      <c r="Z282" s="189">
        <f t="shared" ca="1" si="4"/>
        <v>0</v>
      </c>
      <c r="AA282" s="180">
        <f t="shared" si="9"/>
        <v>563</v>
      </c>
      <c r="AB282" s="191" t="str">
        <f t="shared" si="5"/>
        <v>'Inverts POINT'!$UQ$3:$UQ$500</v>
      </c>
      <c r="AC282" s="188" t="e">
        <f t="array" aca="1" ref="AC282" ca="1">SUM(INDIRECT(CONCATENATE($AB282))*('Inverts POINT'!$A$3:$A$526=AC$1))</f>
        <v>#N/A</v>
      </c>
      <c r="AD282" s="188" t="e">
        <f t="array" aca="1" ref="AD282" ca="1">SUM(INDIRECT(CONCATENATE($AB282))*('Inverts POINT'!$A$3:$A$526=AD$1))</f>
        <v>#N/A</v>
      </c>
      <c r="AE282" s="188" t="e">
        <f t="array" aca="1" ref="AE282" ca="1">SUM(INDIRECT(CONCATENATE($AB282))*('Inverts POINT'!$A$3:$A$526=AE$1))</f>
        <v>#N/A</v>
      </c>
      <c r="AF282" s="188" t="e">
        <f t="array" aca="1" ref="AF282" ca="1">SUM(INDIRECT(CONCATENATE($AB282))*('Inverts POINT'!$A$3:$A$526=AF$1))</f>
        <v>#N/A</v>
      </c>
      <c r="AG282" s="188" t="e">
        <f t="array" aca="1" ref="AG282" ca="1">SUM(INDIRECT(CONCATENATE($AB282))*('Inverts POINT'!$A$3:$A$526=AG$1))</f>
        <v>#N/A</v>
      </c>
    </row>
    <row r="283" spans="1:33" ht="14.4">
      <c r="A283" s="174" t="s">
        <v>915</v>
      </c>
      <c r="B283" s="183">
        <f t="shared" si="411"/>
        <v>654</v>
      </c>
      <c r="C283" s="183" t="str">
        <f t="shared" si="408"/>
        <v>'POINT intercept 3'!$YD$3:$YD$2302</v>
      </c>
      <c r="D283" s="184">
        <f>VLOOKUP($A283,'Metadata POINT'!$A:$M,2,FALSE)</f>
        <v>0</v>
      </c>
      <c r="E283" s="184">
        <f>VLOOKUP($A283,'Metadata POINT'!$A:$M,3,FALSE)</f>
        <v>0</v>
      </c>
      <c r="F283" s="185">
        <f>VLOOKUP($A283,'Metadata POINT'!$A:$M,4,FALSE)</f>
        <v>0</v>
      </c>
      <c r="G283" s="184">
        <f>VLOOKUP($A283,'Metadata POINT'!$A:$M,6,FALSE)</f>
        <v>0</v>
      </c>
      <c r="H283" s="186">
        <f>VLOOKUP($A283,'Metadata POINT'!$A:$M,7,FALSE)</f>
        <v>0</v>
      </c>
      <c r="I283" s="187">
        <f>VLOOKUP($A283,'Metadata POINT'!$A:$M,9,FALSE)</f>
        <v>0</v>
      </c>
      <c r="J283" s="184">
        <f>VLOOKUP($A283,'Metadata POINT'!$A:$M,10,FALSE)</f>
        <v>0</v>
      </c>
      <c r="K283" s="188">
        <f t="shared" ref="K283:T283" ca="1" si="572">COUNTIF(INDIRECT(CONCATENATE($C283)),K$1)/COUNTA(INDIRECT(CONCATENATE($C283)))*100</f>
        <v>0</v>
      </c>
      <c r="L283" s="188">
        <f t="shared" ca="1" si="572"/>
        <v>0</v>
      </c>
      <c r="M283" s="188">
        <f t="shared" ca="1" si="572"/>
        <v>0</v>
      </c>
      <c r="N283" s="188">
        <f t="shared" ca="1" si="572"/>
        <v>0</v>
      </c>
      <c r="O283" s="188">
        <f t="shared" ca="1" si="572"/>
        <v>0</v>
      </c>
      <c r="P283" s="188">
        <f t="shared" ca="1" si="572"/>
        <v>0</v>
      </c>
      <c r="Q283" s="188">
        <f t="shared" ca="1" si="572"/>
        <v>0</v>
      </c>
      <c r="R283" s="188">
        <f t="shared" ca="1" si="572"/>
        <v>0</v>
      </c>
      <c r="S283" s="188">
        <f t="shared" ca="1" si="572"/>
        <v>0</v>
      </c>
      <c r="T283" s="188">
        <f t="shared" ca="1" si="572"/>
        <v>0</v>
      </c>
      <c r="U283" s="188">
        <f t="shared" ca="1" si="2"/>
        <v>0</v>
      </c>
      <c r="V283" s="188">
        <f t="shared" ref="V283:Y283" ca="1" si="573">COUNTIF(INDIRECT(CONCATENATE($C283)),V$1)/COUNTA(INDIRECT(CONCATENATE($C283)))*100</f>
        <v>0</v>
      </c>
      <c r="W283" s="188">
        <f t="shared" ca="1" si="573"/>
        <v>0</v>
      </c>
      <c r="X283" s="188">
        <f t="shared" ca="1" si="573"/>
        <v>0</v>
      </c>
      <c r="Y283" s="188">
        <f t="shared" ca="1" si="573"/>
        <v>0</v>
      </c>
      <c r="Z283" s="189">
        <f t="shared" ca="1" si="4"/>
        <v>0</v>
      </c>
      <c r="AA283" s="180">
        <f t="shared" si="9"/>
        <v>565</v>
      </c>
      <c r="AB283" s="191" t="str">
        <f t="shared" si="5"/>
        <v>'Inverts POINT'!$US$3:$US$500</v>
      </c>
      <c r="AC283" s="188" t="e">
        <f t="array" aca="1" ref="AC283" ca="1">SUM(INDIRECT(CONCATENATE($AB283))*('Inverts POINT'!$A$3:$A$526=AC$1))</f>
        <v>#N/A</v>
      </c>
      <c r="AD283" s="188" t="e">
        <f t="array" aca="1" ref="AD283" ca="1">SUM(INDIRECT(CONCATENATE($AB283))*('Inverts POINT'!$A$3:$A$526=AD$1))</f>
        <v>#N/A</v>
      </c>
      <c r="AE283" s="188" t="e">
        <f t="array" aca="1" ref="AE283" ca="1">SUM(INDIRECT(CONCATENATE($AB283))*('Inverts POINT'!$A$3:$A$526=AE$1))</f>
        <v>#N/A</v>
      </c>
      <c r="AF283" s="188" t="e">
        <f t="array" aca="1" ref="AF283" ca="1">SUM(INDIRECT(CONCATENATE($AB283))*('Inverts POINT'!$A$3:$A$526=AF$1))</f>
        <v>#N/A</v>
      </c>
      <c r="AG283" s="188" t="e">
        <f t="array" aca="1" ref="AG283" ca="1">SUM(INDIRECT(CONCATENATE($AB283))*('Inverts POINT'!$A$3:$A$526=AG$1))</f>
        <v>#N/A</v>
      </c>
    </row>
    <row r="284" spans="1:33" ht="14.4">
      <c r="A284" s="174" t="s">
        <v>916</v>
      </c>
      <c r="B284" s="183">
        <f t="shared" si="411"/>
        <v>662</v>
      </c>
      <c r="C284" s="183" t="str">
        <f t="shared" si="408"/>
        <v>'POINT intercept 3'!$YL$3:$YL$2302</v>
      </c>
      <c r="D284" s="184">
        <f>VLOOKUP($A284,'Metadata POINT'!$A:$M,2,FALSE)</f>
        <v>0</v>
      </c>
      <c r="E284" s="184">
        <f>VLOOKUP($A284,'Metadata POINT'!$A:$M,3,FALSE)</f>
        <v>0</v>
      </c>
      <c r="F284" s="185">
        <f>VLOOKUP($A284,'Metadata POINT'!$A:$M,4,FALSE)</f>
        <v>0</v>
      </c>
      <c r="G284" s="184">
        <f>VLOOKUP($A284,'Metadata POINT'!$A:$M,6,FALSE)</f>
        <v>0</v>
      </c>
      <c r="H284" s="186">
        <f>VLOOKUP($A284,'Metadata POINT'!$A:$M,7,FALSE)</f>
        <v>0</v>
      </c>
      <c r="I284" s="187">
        <f>VLOOKUP($A284,'Metadata POINT'!$A:$M,9,FALSE)</f>
        <v>0</v>
      </c>
      <c r="J284" s="184">
        <f>VLOOKUP($A284,'Metadata POINT'!$A:$M,10,FALSE)</f>
        <v>0</v>
      </c>
      <c r="K284" s="188">
        <f t="shared" ref="K284:T284" ca="1" si="574">COUNTIF(INDIRECT(CONCATENATE($C284)),K$1)/COUNTA(INDIRECT(CONCATENATE($C284)))*100</f>
        <v>0</v>
      </c>
      <c r="L284" s="188">
        <f t="shared" ca="1" si="574"/>
        <v>0</v>
      </c>
      <c r="M284" s="188">
        <f t="shared" ca="1" si="574"/>
        <v>0</v>
      </c>
      <c r="N284" s="188">
        <f t="shared" ca="1" si="574"/>
        <v>0</v>
      </c>
      <c r="O284" s="188">
        <f t="shared" ca="1" si="574"/>
        <v>0</v>
      </c>
      <c r="P284" s="188">
        <f t="shared" ca="1" si="574"/>
        <v>0</v>
      </c>
      <c r="Q284" s="188">
        <f t="shared" ca="1" si="574"/>
        <v>0</v>
      </c>
      <c r="R284" s="188">
        <f t="shared" ca="1" si="574"/>
        <v>0</v>
      </c>
      <c r="S284" s="188">
        <f t="shared" ca="1" si="574"/>
        <v>0</v>
      </c>
      <c r="T284" s="188">
        <f t="shared" ca="1" si="574"/>
        <v>0</v>
      </c>
      <c r="U284" s="188">
        <f t="shared" ca="1" si="2"/>
        <v>0</v>
      </c>
      <c r="V284" s="188">
        <f t="shared" ref="V284:Y284" ca="1" si="575">COUNTIF(INDIRECT(CONCATENATE($C284)),V$1)/COUNTA(INDIRECT(CONCATENATE($C284)))*100</f>
        <v>0</v>
      </c>
      <c r="W284" s="188">
        <f t="shared" ca="1" si="575"/>
        <v>0</v>
      </c>
      <c r="X284" s="188">
        <f t="shared" ca="1" si="575"/>
        <v>0</v>
      </c>
      <c r="Y284" s="188">
        <f t="shared" ca="1" si="575"/>
        <v>0</v>
      </c>
      <c r="Z284" s="189">
        <f t="shared" ca="1" si="4"/>
        <v>0</v>
      </c>
      <c r="AA284" s="180">
        <f t="shared" si="9"/>
        <v>567</v>
      </c>
      <c r="AB284" s="191" t="str">
        <f t="shared" si="5"/>
        <v>'Inverts POINT'!$UU$3:$UU$500</v>
      </c>
      <c r="AC284" s="188" t="e">
        <f t="array" aca="1" ref="AC284" ca="1">SUM(INDIRECT(CONCATENATE($AB284))*('Inverts POINT'!$A$3:$A$526=AC$1))</f>
        <v>#N/A</v>
      </c>
      <c r="AD284" s="188" t="e">
        <f t="array" aca="1" ref="AD284" ca="1">SUM(INDIRECT(CONCATENATE($AB284))*('Inverts POINT'!$A$3:$A$526=AD$1))</f>
        <v>#N/A</v>
      </c>
      <c r="AE284" s="188" t="e">
        <f t="array" aca="1" ref="AE284" ca="1">SUM(INDIRECT(CONCATENATE($AB284))*('Inverts POINT'!$A$3:$A$526=AE$1))</f>
        <v>#N/A</v>
      </c>
      <c r="AF284" s="188" t="e">
        <f t="array" aca="1" ref="AF284" ca="1">SUM(INDIRECT(CONCATENATE($AB284))*('Inverts POINT'!$A$3:$A$526=AF$1))</f>
        <v>#N/A</v>
      </c>
      <c r="AG284" s="188" t="e">
        <f t="array" aca="1" ref="AG284" ca="1">SUM(INDIRECT(CONCATENATE($AB284))*('Inverts POINT'!$A$3:$A$526=AG$1))</f>
        <v>#N/A</v>
      </c>
    </row>
    <row r="285" spans="1:33" ht="14.4">
      <c r="A285" s="174" t="s">
        <v>917</v>
      </c>
      <c r="B285" s="183">
        <f t="shared" si="411"/>
        <v>670</v>
      </c>
      <c r="C285" s="183" t="str">
        <f t="shared" si="408"/>
        <v>'POINT intercept 3'!$YT$3:$YT$2302</v>
      </c>
      <c r="D285" s="184">
        <f>VLOOKUP($A285,'Metadata POINT'!$A:$M,2,FALSE)</f>
        <v>0</v>
      </c>
      <c r="E285" s="184">
        <f>VLOOKUP($A285,'Metadata POINT'!$A:$M,3,FALSE)</f>
        <v>0</v>
      </c>
      <c r="F285" s="185">
        <f>VLOOKUP($A285,'Metadata POINT'!$A:$M,4,FALSE)</f>
        <v>0</v>
      </c>
      <c r="G285" s="184">
        <f>VLOOKUP($A285,'Metadata POINT'!$A:$M,6,FALSE)</f>
        <v>0</v>
      </c>
      <c r="H285" s="186">
        <f>VLOOKUP($A285,'Metadata POINT'!$A:$M,7,FALSE)</f>
        <v>0</v>
      </c>
      <c r="I285" s="187">
        <f>VLOOKUP($A285,'Metadata POINT'!$A:$M,9,FALSE)</f>
        <v>0</v>
      </c>
      <c r="J285" s="184">
        <f>VLOOKUP($A285,'Metadata POINT'!$A:$M,10,FALSE)</f>
        <v>0</v>
      </c>
      <c r="K285" s="188">
        <f t="shared" ref="K285:T285" ca="1" si="576">COUNTIF(INDIRECT(CONCATENATE($C285)),K$1)/COUNTA(INDIRECT(CONCATENATE($C285)))*100</f>
        <v>0</v>
      </c>
      <c r="L285" s="188">
        <f t="shared" ca="1" si="576"/>
        <v>0</v>
      </c>
      <c r="M285" s="188">
        <f t="shared" ca="1" si="576"/>
        <v>0</v>
      </c>
      <c r="N285" s="188">
        <f t="shared" ca="1" si="576"/>
        <v>0</v>
      </c>
      <c r="O285" s="188">
        <f t="shared" ca="1" si="576"/>
        <v>0</v>
      </c>
      <c r="P285" s="188">
        <f t="shared" ca="1" si="576"/>
        <v>0</v>
      </c>
      <c r="Q285" s="188">
        <f t="shared" ca="1" si="576"/>
        <v>0</v>
      </c>
      <c r="R285" s="188">
        <f t="shared" ca="1" si="576"/>
        <v>0</v>
      </c>
      <c r="S285" s="188">
        <f t="shared" ca="1" si="576"/>
        <v>0</v>
      </c>
      <c r="T285" s="188">
        <f t="shared" ca="1" si="576"/>
        <v>0</v>
      </c>
      <c r="U285" s="188">
        <f t="shared" ca="1" si="2"/>
        <v>0</v>
      </c>
      <c r="V285" s="188">
        <f t="shared" ref="V285:Y285" ca="1" si="577">COUNTIF(INDIRECT(CONCATENATE($C285)),V$1)/COUNTA(INDIRECT(CONCATENATE($C285)))*100</f>
        <v>0</v>
      </c>
      <c r="W285" s="188">
        <f t="shared" ca="1" si="577"/>
        <v>0</v>
      </c>
      <c r="X285" s="188">
        <f t="shared" ca="1" si="577"/>
        <v>0</v>
      </c>
      <c r="Y285" s="188">
        <f t="shared" ca="1" si="577"/>
        <v>0</v>
      </c>
      <c r="Z285" s="189">
        <f t="shared" ca="1" si="4"/>
        <v>0</v>
      </c>
      <c r="AA285" s="180">
        <f t="shared" si="9"/>
        <v>569</v>
      </c>
      <c r="AB285" s="191" t="str">
        <f t="shared" si="5"/>
        <v>'Inverts POINT'!$UW$3:$UW$500</v>
      </c>
      <c r="AC285" s="188" t="e">
        <f t="array" aca="1" ref="AC285" ca="1">SUM(INDIRECT(CONCATENATE($AB285))*('Inverts POINT'!$A$3:$A$526=AC$1))</f>
        <v>#N/A</v>
      </c>
      <c r="AD285" s="188" t="e">
        <f t="array" aca="1" ref="AD285" ca="1">SUM(INDIRECT(CONCATENATE($AB285))*('Inverts POINT'!$A$3:$A$526=AD$1))</f>
        <v>#N/A</v>
      </c>
      <c r="AE285" s="188" t="e">
        <f t="array" aca="1" ref="AE285" ca="1">SUM(INDIRECT(CONCATENATE($AB285))*('Inverts POINT'!$A$3:$A$526=AE$1))</f>
        <v>#N/A</v>
      </c>
      <c r="AF285" s="188" t="e">
        <f t="array" aca="1" ref="AF285" ca="1">SUM(INDIRECT(CONCATENATE($AB285))*('Inverts POINT'!$A$3:$A$526=AF$1))</f>
        <v>#N/A</v>
      </c>
      <c r="AG285" s="188" t="e">
        <f t="array" aca="1" ref="AG285" ca="1">SUM(INDIRECT(CONCATENATE($AB285))*('Inverts POINT'!$A$3:$A$526=AG$1))</f>
        <v>#N/A</v>
      </c>
    </row>
    <row r="286" spans="1:33" ht="14.4">
      <c r="A286" s="174" t="s">
        <v>918</v>
      </c>
      <c r="B286" s="183">
        <f t="shared" si="411"/>
        <v>678</v>
      </c>
      <c r="C286" s="183" t="str">
        <f t="shared" si="408"/>
        <v>'POINT intercept 3'!$ZB$3:$ZB$2302</v>
      </c>
      <c r="D286" s="184">
        <f>VLOOKUP($A286,'Metadata POINT'!$A:$M,2,FALSE)</f>
        <v>0</v>
      </c>
      <c r="E286" s="184">
        <f>VLOOKUP($A286,'Metadata POINT'!$A:$M,3,FALSE)</f>
        <v>0</v>
      </c>
      <c r="F286" s="185">
        <f>VLOOKUP($A286,'Metadata POINT'!$A:$M,4,FALSE)</f>
        <v>0</v>
      </c>
      <c r="G286" s="184">
        <f>VLOOKUP($A286,'Metadata POINT'!$A:$M,6,FALSE)</f>
        <v>0</v>
      </c>
      <c r="H286" s="186">
        <f>VLOOKUP($A286,'Metadata POINT'!$A:$M,7,FALSE)</f>
        <v>0</v>
      </c>
      <c r="I286" s="187">
        <f>VLOOKUP($A286,'Metadata POINT'!$A:$M,9,FALSE)</f>
        <v>0</v>
      </c>
      <c r="J286" s="184">
        <f>VLOOKUP($A286,'Metadata POINT'!$A:$M,10,FALSE)</f>
        <v>0</v>
      </c>
      <c r="K286" s="188">
        <f t="shared" ref="K286:T286" ca="1" si="578">COUNTIF(INDIRECT(CONCATENATE($C286)),K$1)/COUNTA(INDIRECT(CONCATENATE($C286)))*100</f>
        <v>0</v>
      </c>
      <c r="L286" s="188">
        <f t="shared" ca="1" si="578"/>
        <v>0</v>
      </c>
      <c r="M286" s="188">
        <f t="shared" ca="1" si="578"/>
        <v>0</v>
      </c>
      <c r="N286" s="188">
        <f t="shared" ca="1" si="578"/>
        <v>0</v>
      </c>
      <c r="O286" s="188">
        <f t="shared" ca="1" si="578"/>
        <v>0</v>
      </c>
      <c r="P286" s="188">
        <f t="shared" ca="1" si="578"/>
        <v>0</v>
      </c>
      <c r="Q286" s="188">
        <f t="shared" ca="1" si="578"/>
        <v>0</v>
      </c>
      <c r="R286" s="188">
        <f t="shared" ca="1" si="578"/>
        <v>0</v>
      </c>
      <c r="S286" s="188">
        <f t="shared" ca="1" si="578"/>
        <v>0</v>
      </c>
      <c r="T286" s="188">
        <f t="shared" ca="1" si="578"/>
        <v>0</v>
      </c>
      <c r="U286" s="188">
        <f t="shared" ca="1" si="2"/>
        <v>0</v>
      </c>
      <c r="V286" s="188">
        <f t="shared" ref="V286:Y286" ca="1" si="579">COUNTIF(INDIRECT(CONCATENATE($C286)),V$1)/COUNTA(INDIRECT(CONCATENATE($C286)))*100</f>
        <v>0</v>
      </c>
      <c r="W286" s="188">
        <f t="shared" ca="1" si="579"/>
        <v>0</v>
      </c>
      <c r="X286" s="188">
        <f t="shared" ca="1" si="579"/>
        <v>0</v>
      </c>
      <c r="Y286" s="188">
        <f t="shared" ca="1" si="579"/>
        <v>0</v>
      </c>
      <c r="Z286" s="189">
        <f t="shared" ca="1" si="4"/>
        <v>0</v>
      </c>
      <c r="AA286" s="180">
        <f t="shared" si="9"/>
        <v>571</v>
      </c>
      <c r="AB286" s="191" t="str">
        <f t="shared" si="5"/>
        <v>'Inverts POINT'!$UY$3:$UY$500</v>
      </c>
      <c r="AC286" s="188" t="e">
        <f t="array" aca="1" ref="AC286" ca="1">SUM(INDIRECT(CONCATENATE($AB286))*('Inverts POINT'!$A$3:$A$526=AC$1))</f>
        <v>#N/A</v>
      </c>
      <c r="AD286" s="188" t="e">
        <f t="array" aca="1" ref="AD286" ca="1">SUM(INDIRECT(CONCATENATE($AB286))*('Inverts POINT'!$A$3:$A$526=AD$1))</f>
        <v>#N/A</v>
      </c>
      <c r="AE286" s="188" t="e">
        <f t="array" aca="1" ref="AE286" ca="1">SUM(INDIRECT(CONCATENATE($AB286))*('Inverts POINT'!$A$3:$A$526=AE$1))</f>
        <v>#N/A</v>
      </c>
      <c r="AF286" s="188" t="e">
        <f t="array" aca="1" ref="AF286" ca="1">SUM(INDIRECT(CONCATENATE($AB286))*('Inverts POINT'!$A$3:$A$526=AF$1))</f>
        <v>#N/A</v>
      </c>
      <c r="AG286" s="188" t="e">
        <f t="array" aca="1" ref="AG286" ca="1">SUM(INDIRECT(CONCATENATE($AB286))*('Inverts POINT'!$A$3:$A$526=AG$1))</f>
        <v>#N/A</v>
      </c>
    </row>
    <row r="287" spans="1:33" ht="14.4">
      <c r="A287" s="174" t="s">
        <v>919</v>
      </c>
      <c r="B287" s="183">
        <f t="shared" si="411"/>
        <v>686</v>
      </c>
      <c r="C287" s="183" t="str">
        <f t="shared" si="408"/>
        <v>'POINT intercept 3'!$ZJ$3:$ZJ$2302</v>
      </c>
      <c r="D287" s="184">
        <f>VLOOKUP($A287,'Metadata POINT'!$A:$M,2,FALSE)</f>
        <v>0</v>
      </c>
      <c r="E287" s="184">
        <f>VLOOKUP($A287,'Metadata POINT'!$A:$M,3,FALSE)</f>
        <v>0</v>
      </c>
      <c r="F287" s="185">
        <f>VLOOKUP($A287,'Metadata POINT'!$A:$M,4,FALSE)</f>
        <v>0</v>
      </c>
      <c r="G287" s="184">
        <f>VLOOKUP($A287,'Metadata POINT'!$A:$M,6,FALSE)</f>
        <v>0</v>
      </c>
      <c r="H287" s="186">
        <f>VLOOKUP($A287,'Metadata POINT'!$A:$M,7,FALSE)</f>
        <v>0</v>
      </c>
      <c r="I287" s="187">
        <f>VLOOKUP($A287,'Metadata POINT'!$A:$M,9,FALSE)</f>
        <v>0</v>
      </c>
      <c r="J287" s="184">
        <f>VLOOKUP($A287,'Metadata POINT'!$A:$M,10,FALSE)</f>
        <v>0</v>
      </c>
      <c r="K287" s="188">
        <f t="shared" ref="K287:T287" ca="1" si="580">COUNTIF(INDIRECT(CONCATENATE($C287)),K$1)/COUNTA(INDIRECT(CONCATENATE($C287)))*100</f>
        <v>0</v>
      </c>
      <c r="L287" s="188">
        <f t="shared" ca="1" si="580"/>
        <v>0</v>
      </c>
      <c r="M287" s="188">
        <f t="shared" ca="1" si="580"/>
        <v>0</v>
      </c>
      <c r="N287" s="188">
        <f t="shared" ca="1" si="580"/>
        <v>0</v>
      </c>
      <c r="O287" s="188">
        <f t="shared" ca="1" si="580"/>
        <v>0</v>
      </c>
      <c r="P287" s="188">
        <f t="shared" ca="1" si="580"/>
        <v>0</v>
      </c>
      <c r="Q287" s="188">
        <f t="shared" ca="1" si="580"/>
        <v>0</v>
      </c>
      <c r="R287" s="188">
        <f t="shared" ca="1" si="580"/>
        <v>0</v>
      </c>
      <c r="S287" s="188">
        <f t="shared" ca="1" si="580"/>
        <v>0</v>
      </c>
      <c r="T287" s="188">
        <f t="shared" ca="1" si="580"/>
        <v>0</v>
      </c>
      <c r="U287" s="188">
        <f t="shared" ca="1" si="2"/>
        <v>0</v>
      </c>
      <c r="V287" s="188">
        <f t="shared" ref="V287:Y287" ca="1" si="581">COUNTIF(INDIRECT(CONCATENATE($C287)),V$1)/COUNTA(INDIRECT(CONCATENATE($C287)))*100</f>
        <v>0</v>
      </c>
      <c r="W287" s="188">
        <f t="shared" ca="1" si="581"/>
        <v>0</v>
      </c>
      <c r="X287" s="188">
        <f t="shared" ca="1" si="581"/>
        <v>0</v>
      </c>
      <c r="Y287" s="188">
        <f t="shared" ca="1" si="581"/>
        <v>0</v>
      </c>
      <c r="Z287" s="189">
        <f t="shared" ca="1" si="4"/>
        <v>0</v>
      </c>
      <c r="AA287" s="180">
        <f t="shared" si="9"/>
        <v>573</v>
      </c>
      <c r="AB287" s="191" t="str">
        <f t="shared" si="5"/>
        <v>'Inverts POINT'!$VA$3:$VA$500</v>
      </c>
      <c r="AC287" s="188" t="e">
        <f t="array" aca="1" ref="AC287" ca="1">SUM(INDIRECT(CONCATENATE($AB287))*('Inverts POINT'!$A$3:$A$526=AC$1))</f>
        <v>#N/A</v>
      </c>
      <c r="AD287" s="188" t="e">
        <f t="array" aca="1" ref="AD287" ca="1">SUM(INDIRECT(CONCATENATE($AB287))*('Inverts POINT'!$A$3:$A$526=AD$1))</f>
        <v>#N/A</v>
      </c>
      <c r="AE287" s="188" t="e">
        <f t="array" aca="1" ref="AE287" ca="1">SUM(INDIRECT(CONCATENATE($AB287))*('Inverts POINT'!$A$3:$A$526=AE$1))</f>
        <v>#N/A</v>
      </c>
      <c r="AF287" s="188" t="e">
        <f t="array" aca="1" ref="AF287" ca="1">SUM(INDIRECT(CONCATENATE($AB287))*('Inverts POINT'!$A$3:$A$526=AF$1))</f>
        <v>#N/A</v>
      </c>
      <c r="AG287" s="188" t="e">
        <f t="array" aca="1" ref="AG287" ca="1">SUM(INDIRECT(CONCATENATE($AB287))*('Inverts POINT'!$A$3:$A$526=AG$1))</f>
        <v>#N/A</v>
      </c>
    </row>
    <row r="288" spans="1:33" ht="14.4">
      <c r="A288" s="174" t="s">
        <v>920</v>
      </c>
      <c r="B288" s="183">
        <f t="shared" si="411"/>
        <v>694</v>
      </c>
      <c r="C288" s="183" t="str">
        <f t="shared" si="408"/>
        <v>'POINT intercept 3'!$ZR$3:$ZR$2302</v>
      </c>
      <c r="D288" s="184">
        <f>VLOOKUP($A288,'Metadata POINT'!$A:$M,2,FALSE)</f>
        <v>0</v>
      </c>
      <c r="E288" s="184">
        <f>VLOOKUP($A288,'Metadata POINT'!$A:$M,3,FALSE)</f>
        <v>0</v>
      </c>
      <c r="F288" s="185">
        <f>VLOOKUP($A288,'Metadata POINT'!$A:$M,4,FALSE)</f>
        <v>0</v>
      </c>
      <c r="G288" s="184">
        <f>VLOOKUP($A288,'Metadata POINT'!$A:$M,6,FALSE)</f>
        <v>0</v>
      </c>
      <c r="H288" s="186">
        <f>VLOOKUP($A288,'Metadata POINT'!$A:$M,7,FALSE)</f>
        <v>0</v>
      </c>
      <c r="I288" s="187">
        <f>VLOOKUP($A288,'Metadata POINT'!$A:$M,9,FALSE)</f>
        <v>0</v>
      </c>
      <c r="J288" s="184">
        <f>VLOOKUP($A288,'Metadata POINT'!$A:$M,10,FALSE)</f>
        <v>0</v>
      </c>
      <c r="K288" s="188">
        <f t="shared" ref="K288:T288" ca="1" si="582">COUNTIF(INDIRECT(CONCATENATE($C288)),K$1)/COUNTA(INDIRECT(CONCATENATE($C288)))*100</f>
        <v>0</v>
      </c>
      <c r="L288" s="188">
        <f t="shared" ca="1" si="582"/>
        <v>0</v>
      </c>
      <c r="M288" s="188">
        <f t="shared" ca="1" si="582"/>
        <v>0</v>
      </c>
      <c r="N288" s="188">
        <f t="shared" ca="1" si="582"/>
        <v>0</v>
      </c>
      <c r="O288" s="188">
        <f t="shared" ca="1" si="582"/>
        <v>0</v>
      </c>
      <c r="P288" s="188">
        <f t="shared" ca="1" si="582"/>
        <v>0</v>
      </c>
      <c r="Q288" s="188">
        <f t="shared" ca="1" si="582"/>
        <v>0</v>
      </c>
      <c r="R288" s="188">
        <f t="shared" ca="1" si="582"/>
        <v>0</v>
      </c>
      <c r="S288" s="188">
        <f t="shared" ca="1" si="582"/>
        <v>0</v>
      </c>
      <c r="T288" s="188">
        <f t="shared" ca="1" si="582"/>
        <v>0</v>
      </c>
      <c r="U288" s="188">
        <f t="shared" ca="1" si="2"/>
        <v>0</v>
      </c>
      <c r="V288" s="188">
        <f t="shared" ref="V288:Y288" ca="1" si="583">COUNTIF(INDIRECT(CONCATENATE($C288)),V$1)/COUNTA(INDIRECT(CONCATENATE($C288)))*100</f>
        <v>0</v>
      </c>
      <c r="W288" s="188">
        <f t="shared" ca="1" si="583"/>
        <v>0</v>
      </c>
      <c r="X288" s="188">
        <f t="shared" ca="1" si="583"/>
        <v>0</v>
      </c>
      <c r="Y288" s="188">
        <f t="shared" ca="1" si="583"/>
        <v>0</v>
      </c>
      <c r="Z288" s="189">
        <f t="shared" ca="1" si="4"/>
        <v>0</v>
      </c>
      <c r="AA288" s="180">
        <f t="shared" si="9"/>
        <v>575</v>
      </c>
      <c r="AB288" s="191" t="str">
        <f t="shared" si="5"/>
        <v>'Inverts POINT'!$VC$3:$VC$500</v>
      </c>
      <c r="AC288" s="188" t="e">
        <f t="array" aca="1" ref="AC288" ca="1">SUM(INDIRECT(CONCATENATE($AB288))*('Inverts POINT'!$A$3:$A$526=AC$1))</f>
        <v>#N/A</v>
      </c>
      <c r="AD288" s="188" t="e">
        <f t="array" aca="1" ref="AD288" ca="1">SUM(INDIRECT(CONCATENATE($AB288))*('Inverts POINT'!$A$3:$A$526=AD$1))</f>
        <v>#N/A</v>
      </c>
      <c r="AE288" s="188" t="e">
        <f t="array" aca="1" ref="AE288" ca="1">SUM(INDIRECT(CONCATENATE($AB288))*('Inverts POINT'!$A$3:$A$526=AE$1))</f>
        <v>#N/A</v>
      </c>
      <c r="AF288" s="188" t="e">
        <f t="array" aca="1" ref="AF288" ca="1">SUM(INDIRECT(CONCATENATE($AB288))*('Inverts POINT'!$A$3:$A$526=AF$1))</f>
        <v>#N/A</v>
      </c>
      <c r="AG288" s="188" t="e">
        <f t="array" aca="1" ref="AG288" ca="1">SUM(INDIRECT(CONCATENATE($AB288))*('Inverts POINT'!$A$3:$A$526=AG$1))</f>
        <v>#N/A</v>
      </c>
    </row>
    <row r="289" spans="1:33" ht="14.4">
      <c r="A289" s="174" t="s">
        <v>921</v>
      </c>
      <c r="B289" s="183">
        <f t="shared" si="411"/>
        <v>702</v>
      </c>
      <c r="C289" s="183" t="str">
        <f t="shared" si="408"/>
        <v>'POINT intercept 3'!$ZZ$3:$ZZ$2302</v>
      </c>
      <c r="D289" s="184">
        <f>VLOOKUP($A289,'Metadata POINT'!$A:$M,2,FALSE)</f>
        <v>0</v>
      </c>
      <c r="E289" s="184">
        <f>VLOOKUP($A289,'Metadata POINT'!$A:$M,3,FALSE)</f>
        <v>0</v>
      </c>
      <c r="F289" s="185">
        <f>VLOOKUP($A289,'Metadata POINT'!$A:$M,4,FALSE)</f>
        <v>0</v>
      </c>
      <c r="G289" s="184">
        <f>VLOOKUP($A289,'Metadata POINT'!$A:$M,6,FALSE)</f>
        <v>0</v>
      </c>
      <c r="H289" s="186">
        <f>VLOOKUP($A289,'Metadata POINT'!$A:$M,7,FALSE)</f>
        <v>0</v>
      </c>
      <c r="I289" s="187">
        <f>VLOOKUP($A289,'Metadata POINT'!$A:$M,9,FALSE)</f>
        <v>0</v>
      </c>
      <c r="J289" s="184">
        <f>VLOOKUP($A289,'Metadata POINT'!$A:$M,10,FALSE)</f>
        <v>0</v>
      </c>
      <c r="K289" s="188">
        <f t="shared" ref="K289:T289" ca="1" si="584">COUNTIF(INDIRECT(CONCATENATE($C289)),K$1)/COUNTA(INDIRECT(CONCATENATE($C289)))*100</f>
        <v>0</v>
      </c>
      <c r="L289" s="188">
        <f t="shared" ca="1" si="584"/>
        <v>0</v>
      </c>
      <c r="M289" s="188">
        <f t="shared" ca="1" si="584"/>
        <v>0</v>
      </c>
      <c r="N289" s="188">
        <f t="shared" ca="1" si="584"/>
        <v>0</v>
      </c>
      <c r="O289" s="188">
        <f t="shared" ca="1" si="584"/>
        <v>0</v>
      </c>
      <c r="P289" s="188">
        <f t="shared" ca="1" si="584"/>
        <v>0</v>
      </c>
      <c r="Q289" s="188">
        <f t="shared" ca="1" si="584"/>
        <v>0</v>
      </c>
      <c r="R289" s="188">
        <f t="shared" ca="1" si="584"/>
        <v>0</v>
      </c>
      <c r="S289" s="188">
        <f t="shared" ca="1" si="584"/>
        <v>0</v>
      </c>
      <c r="T289" s="188">
        <f t="shared" ca="1" si="584"/>
        <v>0</v>
      </c>
      <c r="U289" s="188">
        <f t="shared" ca="1" si="2"/>
        <v>0</v>
      </c>
      <c r="V289" s="188">
        <f t="shared" ref="V289:Y289" ca="1" si="585">COUNTIF(INDIRECT(CONCATENATE($C289)),V$1)/COUNTA(INDIRECT(CONCATENATE($C289)))*100</f>
        <v>0</v>
      </c>
      <c r="W289" s="188">
        <f t="shared" ca="1" si="585"/>
        <v>0</v>
      </c>
      <c r="X289" s="188">
        <f t="shared" ca="1" si="585"/>
        <v>0</v>
      </c>
      <c r="Y289" s="188">
        <f t="shared" ca="1" si="585"/>
        <v>0</v>
      </c>
      <c r="Z289" s="189">
        <f t="shared" ca="1" si="4"/>
        <v>0</v>
      </c>
      <c r="AA289" s="180">
        <f t="shared" si="9"/>
        <v>577</v>
      </c>
      <c r="AB289" s="191" t="str">
        <f t="shared" si="5"/>
        <v>'Inverts POINT'!$VE$3:$VE$500</v>
      </c>
      <c r="AC289" s="188" t="e">
        <f t="array" aca="1" ref="AC289" ca="1">SUM(INDIRECT(CONCATENATE($AB289))*('Inverts POINT'!$A$3:$A$526=AC$1))</f>
        <v>#N/A</v>
      </c>
      <c r="AD289" s="188" t="e">
        <f t="array" aca="1" ref="AD289" ca="1">SUM(INDIRECT(CONCATENATE($AB289))*('Inverts POINT'!$A$3:$A$526=AD$1))</f>
        <v>#N/A</v>
      </c>
      <c r="AE289" s="188" t="e">
        <f t="array" aca="1" ref="AE289" ca="1">SUM(INDIRECT(CONCATENATE($AB289))*('Inverts POINT'!$A$3:$A$526=AE$1))</f>
        <v>#N/A</v>
      </c>
      <c r="AF289" s="188" t="e">
        <f t="array" aca="1" ref="AF289" ca="1">SUM(INDIRECT(CONCATENATE($AB289))*('Inverts POINT'!$A$3:$A$526=AF$1))</f>
        <v>#N/A</v>
      </c>
      <c r="AG289" s="188" t="e">
        <f t="array" aca="1" ref="AG289" ca="1">SUM(INDIRECT(CONCATENATE($AB289))*('Inverts POINT'!$A$3:$A$526=AG$1))</f>
        <v>#N/A</v>
      </c>
    </row>
    <row r="290" spans="1:33" ht="14.4">
      <c r="A290" s="174" t="s">
        <v>922</v>
      </c>
      <c r="B290" s="183">
        <f t="shared" si="411"/>
        <v>710</v>
      </c>
      <c r="C290" s="183" t="str">
        <f t="shared" si="408"/>
        <v>'POINT intercept 3'!$AAH$3:$AAH$2302</v>
      </c>
      <c r="D290" s="184">
        <f>VLOOKUP($A290,'Metadata POINT'!$A:$M,2,FALSE)</f>
        <v>0</v>
      </c>
      <c r="E290" s="184">
        <f>VLOOKUP($A290,'Metadata POINT'!$A:$M,3,FALSE)</f>
        <v>0</v>
      </c>
      <c r="F290" s="185">
        <f>VLOOKUP($A290,'Metadata POINT'!$A:$M,4,FALSE)</f>
        <v>0</v>
      </c>
      <c r="G290" s="184">
        <f>VLOOKUP($A290,'Metadata POINT'!$A:$M,6,FALSE)</f>
        <v>0</v>
      </c>
      <c r="H290" s="186">
        <f>VLOOKUP($A290,'Metadata POINT'!$A:$M,7,FALSE)</f>
        <v>0</v>
      </c>
      <c r="I290" s="187">
        <f>VLOOKUP($A290,'Metadata POINT'!$A:$M,9,FALSE)</f>
        <v>0</v>
      </c>
      <c r="J290" s="184">
        <f>VLOOKUP($A290,'Metadata POINT'!$A:$M,10,FALSE)</f>
        <v>0</v>
      </c>
      <c r="K290" s="188">
        <f t="shared" ref="K290:T290" ca="1" si="586">COUNTIF(INDIRECT(CONCATENATE($C290)),K$1)/COUNTA(INDIRECT(CONCATENATE($C290)))*100</f>
        <v>0</v>
      </c>
      <c r="L290" s="188">
        <f t="shared" ca="1" si="586"/>
        <v>0</v>
      </c>
      <c r="M290" s="188">
        <f t="shared" ca="1" si="586"/>
        <v>0</v>
      </c>
      <c r="N290" s="188">
        <f t="shared" ca="1" si="586"/>
        <v>0</v>
      </c>
      <c r="O290" s="188">
        <f t="shared" ca="1" si="586"/>
        <v>0</v>
      </c>
      <c r="P290" s="188">
        <f t="shared" ca="1" si="586"/>
        <v>0</v>
      </c>
      <c r="Q290" s="188">
        <f t="shared" ca="1" si="586"/>
        <v>0</v>
      </c>
      <c r="R290" s="188">
        <f t="shared" ca="1" si="586"/>
        <v>0</v>
      </c>
      <c r="S290" s="188">
        <f t="shared" ca="1" si="586"/>
        <v>0</v>
      </c>
      <c r="T290" s="188">
        <f t="shared" ca="1" si="586"/>
        <v>0</v>
      </c>
      <c r="U290" s="188">
        <f t="shared" ca="1" si="2"/>
        <v>0</v>
      </c>
      <c r="V290" s="188">
        <f t="shared" ref="V290:Y290" ca="1" si="587">COUNTIF(INDIRECT(CONCATENATE($C290)),V$1)/COUNTA(INDIRECT(CONCATENATE($C290)))*100</f>
        <v>0</v>
      </c>
      <c r="W290" s="188">
        <f t="shared" ca="1" si="587"/>
        <v>0</v>
      </c>
      <c r="X290" s="188">
        <f t="shared" ca="1" si="587"/>
        <v>0</v>
      </c>
      <c r="Y290" s="188">
        <f t="shared" ca="1" si="587"/>
        <v>0</v>
      </c>
      <c r="Z290" s="189">
        <f t="shared" ca="1" si="4"/>
        <v>0</v>
      </c>
      <c r="AA290" s="180">
        <f t="shared" si="9"/>
        <v>579</v>
      </c>
      <c r="AB290" s="191" t="str">
        <f t="shared" si="5"/>
        <v>'Inverts POINT'!$VG$3:$VG$500</v>
      </c>
      <c r="AC290" s="188" t="e">
        <f t="array" aca="1" ref="AC290" ca="1">SUM(INDIRECT(CONCATENATE($AB290))*('Inverts POINT'!$A$3:$A$526=AC$1))</f>
        <v>#N/A</v>
      </c>
      <c r="AD290" s="188" t="e">
        <f t="array" aca="1" ref="AD290" ca="1">SUM(INDIRECT(CONCATENATE($AB290))*('Inverts POINT'!$A$3:$A$526=AD$1))</f>
        <v>#N/A</v>
      </c>
      <c r="AE290" s="188" t="e">
        <f t="array" aca="1" ref="AE290" ca="1">SUM(INDIRECT(CONCATENATE($AB290))*('Inverts POINT'!$A$3:$A$526=AE$1))</f>
        <v>#N/A</v>
      </c>
      <c r="AF290" s="188" t="e">
        <f t="array" aca="1" ref="AF290" ca="1">SUM(INDIRECT(CONCATENATE($AB290))*('Inverts POINT'!$A$3:$A$526=AF$1))</f>
        <v>#N/A</v>
      </c>
      <c r="AG290" s="188" t="e">
        <f t="array" aca="1" ref="AG290" ca="1">SUM(INDIRECT(CONCATENATE($AB290))*('Inverts POINT'!$A$3:$A$526=AG$1))</f>
        <v>#N/A</v>
      </c>
    </row>
    <row r="291" spans="1:33" ht="14.4">
      <c r="A291" s="174" t="s">
        <v>923</v>
      </c>
      <c r="B291" s="183">
        <f t="shared" si="411"/>
        <v>718</v>
      </c>
      <c r="C291" s="183" t="str">
        <f t="shared" si="408"/>
        <v>'POINT intercept 3'!$AAP$3:$AAP$2302</v>
      </c>
      <c r="D291" s="184">
        <f>VLOOKUP($A291,'Metadata POINT'!$A:$M,2,FALSE)</f>
        <v>0</v>
      </c>
      <c r="E291" s="184">
        <f>VLOOKUP($A291,'Metadata POINT'!$A:$M,3,FALSE)</f>
        <v>0</v>
      </c>
      <c r="F291" s="185">
        <f>VLOOKUP($A291,'Metadata POINT'!$A:$M,4,FALSE)</f>
        <v>0</v>
      </c>
      <c r="G291" s="184">
        <f>VLOOKUP($A291,'Metadata POINT'!$A:$M,6,FALSE)</f>
        <v>0</v>
      </c>
      <c r="H291" s="186">
        <f>VLOOKUP($A291,'Metadata POINT'!$A:$M,7,FALSE)</f>
        <v>0</v>
      </c>
      <c r="I291" s="187">
        <f>VLOOKUP($A291,'Metadata POINT'!$A:$M,9,FALSE)</f>
        <v>0</v>
      </c>
      <c r="J291" s="184">
        <f>VLOOKUP($A291,'Metadata POINT'!$A:$M,10,FALSE)</f>
        <v>0</v>
      </c>
      <c r="K291" s="188">
        <f t="shared" ref="K291:T291" ca="1" si="588">COUNTIF(INDIRECT(CONCATENATE($C291)),K$1)/COUNTA(INDIRECT(CONCATENATE($C291)))*100</f>
        <v>0</v>
      </c>
      <c r="L291" s="188">
        <f t="shared" ca="1" si="588"/>
        <v>0</v>
      </c>
      <c r="M291" s="188">
        <f t="shared" ca="1" si="588"/>
        <v>0</v>
      </c>
      <c r="N291" s="188">
        <f t="shared" ca="1" si="588"/>
        <v>0</v>
      </c>
      <c r="O291" s="188">
        <f t="shared" ca="1" si="588"/>
        <v>0</v>
      </c>
      <c r="P291" s="188">
        <f t="shared" ca="1" si="588"/>
        <v>0</v>
      </c>
      <c r="Q291" s="188">
        <f t="shared" ca="1" si="588"/>
        <v>0</v>
      </c>
      <c r="R291" s="188">
        <f t="shared" ca="1" si="588"/>
        <v>0</v>
      </c>
      <c r="S291" s="188">
        <f t="shared" ca="1" si="588"/>
        <v>0</v>
      </c>
      <c r="T291" s="188">
        <f t="shared" ca="1" si="588"/>
        <v>0</v>
      </c>
      <c r="U291" s="188">
        <f t="shared" ca="1" si="2"/>
        <v>0</v>
      </c>
      <c r="V291" s="188">
        <f t="shared" ref="V291:Y291" ca="1" si="589">COUNTIF(INDIRECT(CONCATENATE($C291)),V$1)/COUNTA(INDIRECT(CONCATENATE($C291)))*100</f>
        <v>0</v>
      </c>
      <c r="W291" s="188">
        <f t="shared" ca="1" si="589"/>
        <v>0</v>
      </c>
      <c r="X291" s="188">
        <f t="shared" ca="1" si="589"/>
        <v>0</v>
      </c>
      <c r="Y291" s="188">
        <f t="shared" ca="1" si="589"/>
        <v>0</v>
      </c>
      <c r="Z291" s="189">
        <f t="shared" ca="1" si="4"/>
        <v>0</v>
      </c>
      <c r="AA291" s="180">
        <f t="shared" si="9"/>
        <v>581</v>
      </c>
      <c r="AB291" s="191" t="str">
        <f t="shared" si="5"/>
        <v>'Inverts POINT'!$VI$3:$VI$500</v>
      </c>
      <c r="AC291" s="188" t="e">
        <f t="array" aca="1" ref="AC291" ca="1">SUM(INDIRECT(CONCATENATE($AB291))*('Inverts POINT'!$A$3:$A$526=AC$1))</f>
        <v>#N/A</v>
      </c>
      <c r="AD291" s="188" t="e">
        <f t="array" aca="1" ref="AD291" ca="1">SUM(INDIRECT(CONCATENATE($AB291))*('Inverts POINT'!$A$3:$A$526=AD$1))</f>
        <v>#N/A</v>
      </c>
      <c r="AE291" s="188" t="e">
        <f t="array" aca="1" ref="AE291" ca="1">SUM(INDIRECT(CONCATENATE($AB291))*('Inverts POINT'!$A$3:$A$526=AE$1))</f>
        <v>#N/A</v>
      </c>
      <c r="AF291" s="188" t="e">
        <f t="array" aca="1" ref="AF291" ca="1">SUM(INDIRECT(CONCATENATE($AB291))*('Inverts POINT'!$A$3:$A$526=AF$1))</f>
        <v>#N/A</v>
      </c>
      <c r="AG291" s="188" t="e">
        <f t="array" aca="1" ref="AG291" ca="1">SUM(INDIRECT(CONCATENATE($AB291))*('Inverts POINT'!$A$3:$A$526=AG$1))</f>
        <v>#N/A</v>
      </c>
    </row>
    <row r="292" spans="1:33" ht="14.4">
      <c r="A292" s="174" t="s">
        <v>924</v>
      </c>
      <c r="B292" s="183">
        <f t="shared" si="411"/>
        <v>726</v>
      </c>
      <c r="C292" s="183" t="str">
        <f t="shared" si="408"/>
        <v>'POINT intercept 3'!$AAX$3:$AAX$2302</v>
      </c>
      <c r="D292" s="184">
        <f>VLOOKUP($A292,'Metadata POINT'!$A:$M,2,FALSE)</f>
        <v>0</v>
      </c>
      <c r="E292" s="184">
        <f>VLOOKUP($A292,'Metadata POINT'!$A:$M,3,FALSE)</f>
        <v>0</v>
      </c>
      <c r="F292" s="185">
        <f>VLOOKUP($A292,'Metadata POINT'!$A:$M,4,FALSE)</f>
        <v>0</v>
      </c>
      <c r="G292" s="184">
        <f>VLOOKUP($A292,'Metadata POINT'!$A:$M,6,FALSE)</f>
        <v>0</v>
      </c>
      <c r="H292" s="186">
        <f>VLOOKUP($A292,'Metadata POINT'!$A:$M,7,FALSE)</f>
        <v>0</v>
      </c>
      <c r="I292" s="187">
        <f>VLOOKUP($A292,'Metadata POINT'!$A:$M,9,FALSE)</f>
        <v>0</v>
      </c>
      <c r="J292" s="184">
        <f>VLOOKUP($A292,'Metadata POINT'!$A:$M,10,FALSE)</f>
        <v>0</v>
      </c>
      <c r="K292" s="188">
        <f t="shared" ref="K292:T292" ca="1" si="590">COUNTIF(INDIRECT(CONCATENATE($C292)),K$1)/COUNTA(INDIRECT(CONCATENATE($C292)))*100</f>
        <v>0</v>
      </c>
      <c r="L292" s="188">
        <f t="shared" ca="1" si="590"/>
        <v>0</v>
      </c>
      <c r="M292" s="188">
        <f t="shared" ca="1" si="590"/>
        <v>0</v>
      </c>
      <c r="N292" s="188">
        <f t="shared" ca="1" si="590"/>
        <v>0</v>
      </c>
      <c r="O292" s="188">
        <f t="shared" ca="1" si="590"/>
        <v>0</v>
      </c>
      <c r="P292" s="188">
        <f t="shared" ca="1" si="590"/>
        <v>0</v>
      </c>
      <c r="Q292" s="188">
        <f t="shared" ca="1" si="590"/>
        <v>0</v>
      </c>
      <c r="R292" s="188">
        <f t="shared" ca="1" si="590"/>
        <v>0</v>
      </c>
      <c r="S292" s="188">
        <f t="shared" ca="1" si="590"/>
        <v>0</v>
      </c>
      <c r="T292" s="188">
        <f t="shared" ca="1" si="590"/>
        <v>0</v>
      </c>
      <c r="U292" s="188">
        <f t="shared" ca="1" si="2"/>
        <v>0</v>
      </c>
      <c r="V292" s="188">
        <f t="shared" ref="V292:Y292" ca="1" si="591">COUNTIF(INDIRECT(CONCATENATE($C292)),V$1)/COUNTA(INDIRECT(CONCATENATE($C292)))*100</f>
        <v>0</v>
      </c>
      <c r="W292" s="188">
        <f t="shared" ca="1" si="591"/>
        <v>0</v>
      </c>
      <c r="X292" s="188">
        <f t="shared" ca="1" si="591"/>
        <v>0</v>
      </c>
      <c r="Y292" s="188">
        <f t="shared" ca="1" si="591"/>
        <v>0</v>
      </c>
      <c r="Z292" s="189">
        <f t="shared" ca="1" si="4"/>
        <v>0</v>
      </c>
      <c r="AA292" s="180">
        <f t="shared" si="9"/>
        <v>583</v>
      </c>
      <c r="AB292" s="191" t="str">
        <f t="shared" si="5"/>
        <v>'Inverts POINT'!$VK$3:$VK$500</v>
      </c>
      <c r="AC292" s="188" t="e">
        <f t="array" aca="1" ref="AC292" ca="1">SUM(INDIRECT(CONCATENATE($AB292))*('Inverts POINT'!$A$3:$A$526=AC$1))</f>
        <v>#N/A</v>
      </c>
      <c r="AD292" s="188" t="e">
        <f t="array" aca="1" ref="AD292" ca="1">SUM(INDIRECT(CONCATENATE($AB292))*('Inverts POINT'!$A$3:$A$526=AD$1))</f>
        <v>#N/A</v>
      </c>
      <c r="AE292" s="188" t="e">
        <f t="array" aca="1" ref="AE292" ca="1">SUM(INDIRECT(CONCATENATE($AB292))*('Inverts POINT'!$A$3:$A$526=AE$1))</f>
        <v>#N/A</v>
      </c>
      <c r="AF292" s="188" t="e">
        <f t="array" aca="1" ref="AF292" ca="1">SUM(INDIRECT(CONCATENATE($AB292))*('Inverts POINT'!$A$3:$A$526=AF$1))</f>
        <v>#N/A</v>
      </c>
      <c r="AG292" s="188" t="e">
        <f t="array" aca="1" ref="AG292" ca="1">SUM(INDIRECT(CONCATENATE($AB292))*('Inverts POINT'!$A$3:$A$526=AG$1))</f>
        <v>#N/A</v>
      </c>
    </row>
    <row r="293" spans="1:33" ht="14.4">
      <c r="A293" s="174" t="s">
        <v>925</v>
      </c>
      <c r="B293" s="183">
        <f t="shared" si="411"/>
        <v>734</v>
      </c>
      <c r="C293" s="183" t="str">
        <f t="shared" si="408"/>
        <v>'POINT intercept 3'!$ABF$3:$ABF$2302</v>
      </c>
      <c r="D293" s="184">
        <f>VLOOKUP($A293,'Metadata POINT'!$A:$M,2,FALSE)</f>
        <v>0</v>
      </c>
      <c r="E293" s="184">
        <f>VLOOKUP($A293,'Metadata POINT'!$A:$M,3,FALSE)</f>
        <v>0</v>
      </c>
      <c r="F293" s="185">
        <f>VLOOKUP($A293,'Metadata POINT'!$A:$M,4,FALSE)</f>
        <v>0</v>
      </c>
      <c r="G293" s="184">
        <f>VLOOKUP($A293,'Metadata POINT'!$A:$M,6,FALSE)</f>
        <v>0</v>
      </c>
      <c r="H293" s="186">
        <f>VLOOKUP($A293,'Metadata POINT'!$A:$M,7,FALSE)</f>
        <v>0</v>
      </c>
      <c r="I293" s="187">
        <f>VLOOKUP($A293,'Metadata POINT'!$A:$M,9,FALSE)</f>
        <v>0</v>
      </c>
      <c r="J293" s="184">
        <f>VLOOKUP($A293,'Metadata POINT'!$A:$M,10,FALSE)</f>
        <v>0</v>
      </c>
      <c r="K293" s="188">
        <f t="shared" ref="K293:T293" ca="1" si="592">COUNTIF(INDIRECT(CONCATENATE($C293)),K$1)/COUNTA(INDIRECT(CONCATENATE($C293)))*100</f>
        <v>0</v>
      </c>
      <c r="L293" s="188">
        <f t="shared" ca="1" si="592"/>
        <v>0</v>
      </c>
      <c r="M293" s="188">
        <f t="shared" ca="1" si="592"/>
        <v>0</v>
      </c>
      <c r="N293" s="188">
        <f t="shared" ca="1" si="592"/>
        <v>0</v>
      </c>
      <c r="O293" s="188">
        <f t="shared" ca="1" si="592"/>
        <v>0</v>
      </c>
      <c r="P293" s="188">
        <f t="shared" ca="1" si="592"/>
        <v>0</v>
      </c>
      <c r="Q293" s="188">
        <f t="shared" ca="1" si="592"/>
        <v>0</v>
      </c>
      <c r="R293" s="188">
        <f t="shared" ca="1" si="592"/>
        <v>0</v>
      </c>
      <c r="S293" s="188">
        <f t="shared" ca="1" si="592"/>
        <v>0</v>
      </c>
      <c r="T293" s="188">
        <f t="shared" ca="1" si="592"/>
        <v>0</v>
      </c>
      <c r="U293" s="188">
        <f t="shared" ca="1" si="2"/>
        <v>0</v>
      </c>
      <c r="V293" s="188">
        <f t="shared" ref="V293:Y293" ca="1" si="593">COUNTIF(INDIRECT(CONCATENATE($C293)),V$1)/COUNTA(INDIRECT(CONCATENATE($C293)))*100</f>
        <v>0</v>
      </c>
      <c r="W293" s="188">
        <f t="shared" ca="1" si="593"/>
        <v>0</v>
      </c>
      <c r="X293" s="188">
        <f t="shared" ca="1" si="593"/>
        <v>0</v>
      </c>
      <c r="Y293" s="188">
        <f t="shared" ca="1" si="593"/>
        <v>0</v>
      </c>
      <c r="Z293" s="189">
        <f t="shared" ca="1" si="4"/>
        <v>0</v>
      </c>
      <c r="AA293" s="180">
        <f t="shared" si="9"/>
        <v>585</v>
      </c>
      <c r="AB293" s="191" t="str">
        <f t="shared" si="5"/>
        <v>'Inverts POINT'!$VM$3:$VM$500</v>
      </c>
      <c r="AC293" s="188" t="e">
        <f t="array" aca="1" ref="AC293" ca="1">SUM(INDIRECT(CONCATENATE($AB293))*('Inverts POINT'!$A$3:$A$526=AC$1))</f>
        <v>#N/A</v>
      </c>
      <c r="AD293" s="188" t="e">
        <f t="array" aca="1" ref="AD293" ca="1">SUM(INDIRECT(CONCATENATE($AB293))*('Inverts POINT'!$A$3:$A$526=AD$1))</f>
        <v>#N/A</v>
      </c>
      <c r="AE293" s="188" t="e">
        <f t="array" aca="1" ref="AE293" ca="1">SUM(INDIRECT(CONCATENATE($AB293))*('Inverts POINT'!$A$3:$A$526=AE$1))</f>
        <v>#N/A</v>
      </c>
      <c r="AF293" s="188" t="e">
        <f t="array" aca="1" ref="AF293" ca="1">SUM(INDIRECT(CONCATENATE($AB293))*('Inverts POINT'!$A$3:$A$526=AF$1))</f>
        <v>#N/A</v>
      </c>
      <c r="AG293" s="188" t="e">
        <f t="array" aca="1" ref="AG293" ca="1">SUM(INDIRECT(CONCATENATE($AB293))*('Inverts POINT'!$A$3:$A$526=AG$1))</f>
        <v>#N/A</v>
      </c>
    </row>
    <row r="294" spans="1:33" ht="14.4">
      <c r="A294" s="174" t="s">
        <v>926</v>
      </c>
      <c r="B294" s="183">
        <f t="shared" si="411"/>
        <v>742</v>
      </c>
      <c r="C294" s="183" t="str">
        <f t="shared" si="408"/>
        <v>'POINT intercept 3'!$ABN$3:$ABN$2302</v>
      </c>
      <c r="D294" s="184">
        <f>VLOOKUP($A294,'Metadata POINT'!$A:$M,2,FALSE)</f>
        <v>0</v>
      </c>
      <c r="E294" s="184">
        <f>VLOOKUP($A294,'Metadata POINT'!$A:$M,3,FALSE)</f>
        <v>0</v>
      </c>
      <c r="F294" s="185">
        <f>VLOOKUP($A294,'Metadata POINT'!$A:$M,4,FALSE)</f>
        <v>0</v>
      </c>
      <c r="G294" s="184">
        <f>VLOOKUP($A294,'Metadata POINT'!$A:$M,6,FALSE)</f>
        <v>0</v>
      </c>
      <c r="H294" s="186">
        <f>VLOOKUP($A294,'Metadata POINT'!$A:$M,7,FALSE)</f>
        <v>0</v>
      </c>
      <c r="I294" s="187">
        <f>VLOOKUP($A294,'Metadata POINT'!$A:$M,9,FALSE)</f>
        <v>0</v>
      </c>
      <c r="J294" s="184">
        <f>VLOOKUP($A294,'Metadata POINT'!$A:$M,10,FALSE)</f>
        <v>0</v>
      </c>
      <c r="K294" s="188">
        <f t="shared" ref="K294:T294" ca="1" si="594">COUNTIF(INDIRECT(CONCATENATE($C294)),K$1)/COUNTA(INDIRECT(CONCATENATE($C294)))*100</f>
        <v>0</v>
      </c>
      <c r="L294" s="188">
        <f t="shared" ca="1" si="594"/>
        <v>0</v>
      </c>
      <c r="M294" s="188">
        <f t="shared" ca="1" si="594"/>
        <v>0</v>
      </c>
      <c r="N294" s="188">
        <f t="shared" ca="1" si="594"/>
        <v>0</v>
      </c>
      <c r="O294" s="188">
        <f t="shared" ca="1" si="594"/>
        <v>0</v>
      </c>
      <c r="P294" s="188">
        <f t="shared" ca="1" si="594"/>
        <v>0</v>
      </c>
      <c r="Q294" s="188">
        <f t="shared" ca="1" si="594"/>
        <v>0</v>
      </c>
      <c r="R294" s="188">
        <f t="shared" ca="1" si="594"/>
        <v>0</v>
      </c>
      <c r="S294" s="188">
        <f t="shared" ca="1" si="594"/>
        <v>0</v>
      </c>
      <c r="T294" s="188">
        <f t="shared" ca="1" si="594"/>
        <v>0</v>
      </c>
      <c r="U294" s="188">
        <f t="shared" ca="1" si="2"/>
        <v>0</v>
      </c>
      <c r="V294" s="188">
        <f t="shared" ref="V294:Y294" ca="1" si="595">COUNTIF(INDIRECT(CONCATENATE($C294)),V$1)/COUNTA(INDIRECT(CONCATENATE($C294)))*100</f>
        <v>0</v>
      </c>
      <c r="W294" s="188">
        <f t="shared" ca="1" si="595"/>
        <v>0</v>
      </c>
      <c r="X294" s="188">
        <f t="shared" ca="1" si="595"/>
        <v>0</v>
      </c>
      <c r="Y294" s="188">
        <f t="shared" ca="1" si="595"/>
        <v>0</v>
      </c>
      <c r="Z294" s="189">
        <f t="shared" ca="1" si="4"/>
        <v>0</v>
      </c>
      <c r="AA294" s="180">
        <f t="shared" si="9"/>
        <v>587</v>
      </c>
      <c r="AB294" s="191" t="str">
        <f t="shared" si="5"/>
        <v>'Inverts POINT'!$VO$3:$VO$500</v>
      </c>
      <c r="AC294" s="188" t="e">
        <f t="array" aca="1" ref="AC294" ca="1">SUM(INDIRECT(CONCATENATE($AB294))*('Inverts POINT'!$A$3:$A$526=AC$1))</f>
        <v>#N/A</v>
      </c>
      <c r="AD294" s="188" t="e">
        <f t="array" aca="1" ref="AD294" ca="1">SUM(INDIRECT(CONCATENATE($AB294))*('Inverts POINT'!$A$3:$A$526=AD$1))</f>
        <v>#N/A</v>
      </c>
      <c r="AE294" s="188" t="e">
        <f t="array" aca="1" ref="AE294" ca="1">SUM(INDIRECT(CONCATENATE($AB294))*('Inverts POINT'!$A$3:$A$526=AE$1))</f>
        <v>#N/A</v>
      </c>
      <c r="AF294" s="188" t="e">
        <f t="array" aca="1" ref="AF294" ca="1">SUM(INDIRECT(CONCATENATE($AB294))*('Inverts POINT'!$A$3:$A$526=AF$1))</f>
        <v>#N/A</v>
      </c>
      <c r="AG294" s="188" t="e">
        <f t="array" aca="1" ref="AG294" ca="1">SUM(INDIRECT(CONCATENATE($AB294))*('Inverts POINT'!$A$3:$A$526=AG$1))</f>
        <v>#N/A</v>
      </c>
    </row>
    <row r="295" spans="1:33" ht="14.4">
      <c r="A295" s="174" t="s">
        <v>927</v>
      </c>
      <c r="B295" s="183">
        <f t="shared" si="411"/>
        <v>750</v>
      </c>
      <c r="C295" s="183" t="str">
        <f t="shared" si="408"/>
        <v>'POINT intercept 3'!$ABV$3:$ABV$2302</v>
      </c>
      <c r="D295" s="184">
        <f>VLOOKUP($A295,'Metadata POINT'!$A:$M,2,FALSE)</f>
        <v>0</v>
      </c>
      <c r="E295" s="184">
        <f>VLOOKUP($A295,'Metadata POINT'!$A:$M,3,FALSE)</f>
        <v>0</v>
      </c>
      <c r="F295" s="185">
        <f>VLOOKUP($A295,'Metadata POINT'!$A:$M,4,FALSE)</f>
        <v>0</v>
      </c>
      <c r="G295" s="184">
        <f>VLOOKUP($A295,'Metadata POINT'!$A:$M,6,FALSE)</f>
        <v>0</v>
      </c>
      <c r="H295" s="186">
        <f>VLOOKUP($A295,'Metadata POINT'!$A:$M,7,FALSE)</f>
        <v>0</v>
      </c>
      <c r="I295" s="187">
        <f>VLOOKUP($A295,'Metadata POINT'!$A:$M,9,FALSE)</f>
        <v>0</v>
      </c>
      <c r="J295" s="184">
        <f>VLOOKUP($A295,'Metadata POINT'!$A:$M,10,FALSE)</f>
        <v>0</v>
      </c>
      <c r="K295" s="188">
        <f t="shared" ref="K295:T295" ca="1" si="596">COUNTIF(INDIRECT(CONCATENATE($C295)),K$1)/COUNTA(INDIRECT(CONCATENATE($C295)))*100</f>
        <v>0</v>
      </c>
      <c r="L295" s="188">
        <f t="shared" ca="1" si="596"/>
        <v>0</v>
      </c>
      <c r="M295" s="188">
        <f t="shared" ca="1" si="596"/>
        <v>0</v>
      </c>
      <c r="N295" s="188">
        <f t="shared" ca="1" si="596"/>
        <v>0</v>
      </c>
      <c r="O295" s="188">
        <f t="shared" ca="1" si="596"/>
        <v>0</v>
      </c>
      <c r="P295" s="188">
        <f t="shared" ca="1" si="596"/>
        <v>0</v>
      </c>
      <c r="Q295" s="188">
        <f t="shared" ca="1" si="596"/>
        <v>0</v>
      </c>
      <c r="R295" s="188">
        <f t="shared" ca="1" si="596"/>
        <v>0</v>
      </c>
      <c r="S295" s="188">
        <f t="shared" ca="1" si="596"/>
        <v>0</v>
      </c>
      <c r="T295" s="188">
        <f t="shared" ca="1" si="596"/>
        <v>0</v>
      </c>
      <c r="U295" s="188">
        <f t="shared" ca="1" si="2"/>
        <v>0</v>
      </c>
      <c r="V295" s="188">
        <f t="shared" ref="V295:Y295" ca="1" si="597">COUNTIF(INDIRECT(CONCATENATE($C295)),V$1)/COUNTA(INDIRECT(CONCATENATE($C295)))*100</f>
        <v>0</v>
      </c>
      <c r="W295" s="188">
        <f t="shared" ca="1" si="597"/>
        <v>0</v>
      </c>
      <c r="X295" s="188">
        <f t="shared" ca="1" si="597"/>
        <v>0</v>
      </c>
      <c r="Y295" s="188">
        <f t="shared" ca="1" si="597"/>
        <v>0</v>
      </c>
      <c r="Z295" s="189">
        <f t="shared" ca="1" si="4"/>
        <v>0</v>
      </c>
      <c r="AA295" s="180">
        <f t="shared" si="9"/>
        <v>589</v>
      </c>
      <c r="AB295" s="191" t="str">
        <f t="shared" si="5"/>
        <v>'Inverts POINT'!$VQ$3:$VQ$500</v>
      </c>
      <c r="AC295" s="188" t="e">
        <f t="array" aca="1" ref="AC295" ca="1">SUM(INDIRECT(CONCATENATE($AB295))*('Inverts POINT'!$A$3:$A$526=AC$1))</f>
        <v>#N/A</v>
      </c>
      <c r="AD295" s="188" t="e">
        <f t="array" aca="1" ref="AD295" ca="1">SUM(INDIRECT(CONCATENATE($AB295))*('Inverts POINT'!$A$3:$A$526=AD$1))</f>
        <v>#N/A</v>
      </c>
      <c r="AE295" s="188" t="e">
        <f t="array" aca="1" ref="AE295" ca="1">SUM(INDIRECT(CONCATENATE($AB295))*('Inverts POINT'!$A$3:$A$526=AE$1))</f>
        <v>#N/A</v>
      </c>
      <c r="AF295" s="188" t="e">
        <f t="array" aca="1" ref="AF295" ca="1">SUM(INDIRECT(CONCATENATE($AB295))*('Inverts POINT'!$A$3:$A$526=AF$1))</f>
        <v>#N/A</v>
      </c>
      <c r="AG295" s="188" t="e">
        <f t="array" aca="1" ref="AG295" ca="1">SUM(INDIRECT(CONCATENATE($AB295))*('Inverts POINT'!$A$3:$A$526=AG$1))</f>
        <v>#N/A</v>
      </c>
    </row>
    <row r="296" spans="1:33" ht="14.4">
      <c r="A296" s="174" t="s">
        <v>928</v>
      </c>
      <c r="B296" s="183">
        <f t="shared" si="411"/>
        <v>758</v>
      </c>
      <c r="C296" s="183" t="str">
        <f t="shared" si="408"/>
        <v>'POINT intercept 3'!$ACD$3:$ACD$2302</v>
      </c>
      <c r="D296" s="184">
        <f>VLOOKUP($A296,'Metadata POINT'!$A:$M,2,FALSE)</f>
        <v>0</v>
      </c>
      <c r="E296" s="184">
        <f>VLOOKUP($A296,'Metadata POINT'!$A:$M,3,FALSE)</f>
        <v>0</v>
      </c>
      <c r="F296" s="185">
        <f>VLOOKUP($A296,'Metadata POINT'!$A:$M,4,FALSE)</f>
        <v>0</v>
      </c>
      <c r="G296" s="184">
        <f>VLOOKUP($A296,'Metadata POINT'!$A:$M,6,FALSE)</f>
        <v>0</v>
      </c>
      <c r="H296" s="186">
        <f>VLOOKUP($A296,'Metadata POINT'!$A:$M,7,FALSE)</f>
        <v>0</v>
      </c>
      <c r="I296" s="187">
        <f>VLOOKUP($A296,'Metadata POINT'!$A:$M,9,FALSE)</f>
        <v>0</v>
      </c>
      <c r="J296" s="184">
        <f>VLOOKUP($A296,'Metadata POINT'!$A:$M,10,FALSE)</f>
        <v>0</v>
      </c>
      <c r="K296" s="188">
        <f t="shared" ref="K296:T296" ca="1" si="598">COUNTIF(INDIRECT(CONCATENATE($C296)),K$1)/COUNTA(INDIRECT(CONCATENATE($C296)))*100</f>
        <v>0</v>
      </c>
      <c r="L296" s="188">
        <f t="shared" ca="1" si="598"/>
        <v>0</v>
      </c>
      <c r="M296" s="188">
        <f t="shared" ca="1" si="598"/>
        <v>0</v>
      </c>
      <c r="N296" s="188">
        <f t="shared" ca="1" si="598"/>
        <v>0</v>
      </c>
      <c r="O296" s="188">
        <f t="shared" ca="1" si="598"/>
        <v>0</v>
      </c>
      <c r="P296" s="188">
        <f t="shared" ca="1" si="598"/>
        <v>0</v>
      </c>
      <c r="Q296" s="188">
        <f t="shared" ca="1" si="598"/>
        <v>0</v>
      </c>
      <c r="R296" s="188">
        <f t="shared" ca="1" si="598"/>
        <v>0</v>
      </c>
      <c r="S296" s="188">
        <f t="shared" ca="1" si="598"/>
        <v>0</v>
      </c>
      <c r="T296" s="188">
        <f t="shared" ca="1" si="598"/>
        <v>0</v>
      </c>
      <c r="U296" s="188">
        <f t="shared" ca="1" si="2"/>
        <v>0</v>
      </c>
      <c r="V296" s="188">
        <f t="shared" ref="V296:Y296" ca="1" si="599">COUNTIF(INDIRECT(CONCATENATE($C296)),V$1)/COUNTA(INDIRECT(CONCATENATE($C296)))*100</f>
        <v>0</v>
      </c>
      <c r="W296" s="188">
        <f t="shared" ca="1" si="599"/>
        <v>0</v>
      </c>
      <c r="X296" s="188">
        <f t="shared" ca="1" si="599"/>
        <v>0</v>
      </c>
      <c r="Y296" s="188">
        <f t="shared" ca="1" si="599"/>
        <v>0</v>
      </c>
      <c r="Z296" s="189">
        <f t="shared" ca="1" si="4"/>
        <v>0</v>
      </c>
      <c r="AA296" s="180">
        <f t="shared" si="9"/>
        <v>591</v>
      </c>
      <c r="AB296" s="191" t="str">
        <f t="shared" si="5"/>
        <v>'Inverts POINT'!$VS$3:$VS$500</v>
      </c>
      <c r="AC296" s="188" t="e">
        <f t="array" aca="1" ref="AC296" ca="1">SUM(INDIRECT(CONCATENATE($AB296))*('Inverts POINT'!$A$3:$A$526=AC$1))</f>
        <v>#N/A</v>
      </c>
      <c r="AD296" s="188" t="e">
        <f t="array" aca="1" ref="AD296" ca="1">SUM(INDIRECT(CONCATENATE($AB296))*('Inverts POINT'!$A$3:$A$526=AD$1))</f>
        <v>#N/A</v>
      </c>
      <c r="AE296" s="188" t="e">
        <f t="array" aca="1" ref="AE296" ca="1">SUM(INDIRECT(CONCATENATE($AB296))*('Inverts POINT'!$A$3:$A$526=AE$1))</f>
        <v>#N/A</v>
      </c>
      <c r="AF296" s="188" t="e">
        <f t="array" aca="1" ref="AF296" ca="1">SUM(INDIRECT(CONCATENATE($AB296))*('Inverts POINT'!$A$3:$A$526=AF$1))</f>
        <v>#N/A</v>
      </c>
      <c r="AG296" s="188" t="e">
        <f t="array" aca="1" ref="AG296" ca="1">SUM(INDIRECT(CONCATENATE($AB296))*('Inverts POINT'!$A$3:$A$526=AG$1))</f>
        <v>#N/A</v>
      </c>
    </row>
    <row r="297" spans="1:33" ht="14.4">
      <c r="A297" s="174" t="s">
        <v>929</v>
      </c>
      <c r="B297" s="183">
        <f t="shared" si="411"/>
        <v>766</v>
      </c>
      <c r="C297" s="183" t="str">
        <f t="shared" si="408"/>
        <v>'POINT intercept 3'!$ACL$3:$ACL$2302</v>
      </c>
      <c r="D297" s="184">
        <f>VLOOKUP($A297,'Metadata POINT'!$A:$M,2,FALSE)</f>
        <v>0</v>
      </c>
      <c r="E297" s="184">
        <f>VLOOKUP($A297,'Metadata POINT'!$A:$M,3,FALSE)</f>
        <v>0</v>
      </c>
      <c r="F297" s="185">
        <f>VLOOKUP($A297,'Metadata POINT'!$A:$M,4,FALSE)</f>
        <v>0</v>
      </c>
      <c r="G297" s="184">
        <f>VLOOKUP($A297,'Metadata POINT'!$A:$M,6,FALSE)</f>
        <v>0</v>
      </c>
      <c r="H297" s="186">
        <f>VLOOKUP($A297,'Metadata POINT'!$A:$M,7,FALSE)</f>
        <v>0</v>
      </c>
      <c r="I297" s="187">
        <f>VLOOKUP($A297,'Metadata POINT'!$A:$M,9,FALSE)</f>
        <v>0</v>
      </c>
      <c r="J297" s="184">
        <f>VLOOKUP($A297,'Metadata POINT'!$A:$M,10,FALSE)</f>
        <v>0</v>
      </c>
      <c r="K297" s="188">
        <f t="shared" ref="K297:T297" ca="1" si="600">COUNTIF(INDIRECT(CONCATENATE($C297)),K$1)/COUNTA(INDIRECT(CONCATENATE($C297)))*100</f>
        <v>0</v>
      </c>
      <c r="L297" s="188">
        <f t="shared" ca="1" si="600"/>
        <v>0</v>
      </c>
      <c r="M297" s="188">
        <f t="shared" ca="1" si="600"/>
        <v>0</v>
      </c>
      <c r="N297" s="188">
        <f t="shared" ca="1" si="600"/>
        <v>0</v>
      </c>
      <c r="O297" s="188">
        <f t="shared" ca="1" si="600"/>
        <v>0</v>
      </c>
      <c r="P297" s="188">
        <f t="shared" ca="1" si="600"/>
        <v>0</v>
      </c>
      <c r="Q297" s="188">
        <f t="shared" ca="1" si="600"/>
        <v>0</v>
      </c>
      <c r="R297" s="188">
        <f t="shared" ca="1" si="600"/>
        <v>0</v>
      </c>
      <c r="S297" s="188">
        <f t="shared" ca="1" si="600"/>
        <v>0</v>
      </c>
      <c r="T297" s="188">
        <f t="shared" ca="1" si="600"/>
        <v>0</v>
      </c>
      <c r="U297" s="188">
        <f t="shared" ca="1" si="2"/>
        <v>0</v>
      </c>
      <c r="V297" s="188">
        <f t="shared" ref="V297:Y297" ca="1" si="601">COUNTIF(INDIRECT(CONCATENATE($C297)),V$1)/COUNTA(INDIRECT(CONCATENATE($C297)))*100</f>
        <v>0</v>
      </c>
      <c r="W297" s="188">
        <f t="shared" ca="1" si="601"/>
        <v>0</v>
      </c>
      <c r="X297" s="188">
        <f t="shared" ca="1" si="601"/>
        <v>0</v>
      </c>
      <c r="Y297" s="188">
        <f t="shared" ca="1" si="601"/>
        <v>0</v>
      </c>
      <c r="Z297" s="189">
        <f t="shared" ca="1" si="4"/>
        <v>0</v>
      </c>
      <c r="AA297" s="180">
        <f t="shared" si="9"/>
        <v>593</v>
      </c>
      <c r="AB297" s="191" t="str">
        <f t="shared" si="5"/>
        <v>'Inverts POINT'!$VU$3:$VU$500</v>
      </c>
      <c r="AC297" s="188" t="e">
        <f t="array" aca="1" ref="AC297" ca="1">SUM(INDIRECT(CONCATENATE($AB297))*('Inverts POINT'!$A$3:$A$526=AC$1))</f>
        <v>#N/A</v>
      </c>
      <c r="AD297" s="188" t="e">
        <f t="array" aca="1" ref="AD297" ca="1">SUM(INDIRECT(CONCATENATE($AB297))*('Inverts POINT'!$A$3:$A$526=AD$1))</f>
        <v>#N/A</v>
      </c>
      <c r="AE297" s="188" t="e">
        <f t="array" aca="1" ref="AE297" ca="1">SUM(INDIRECT(CONCATENATE($AB297))*('Inverts POINT'!$A$3:$A$526=AE$1))</f>
        <v>#N/A</v>
      </c>
      <c r="AF297" s="188" t="e">
        <f t="array" aca="1" ref="AF297" ca="1">SUM(INDIRECT(CONCATENATE($AB297))*('Inverts POINT'!$A$3:$A$526=AF$1))</f>
        <v>#N/A</v>
      </c>
      <c r="AG297" s="188" t="e">
        <f t="array" aca="1" ref="AG297" ca="1">SUM(INDIRECT(CONCATENATE($AB297))*('Inverts POINT'!$A$3:$A$526=AG$1))</f>
        <v>#N/A</v>
      </c>
    </row>
    <row r="298" spans="1:33" ht="14.4">
      <c r="A298" s="174" t="s">
        <v>930</v>
      </c>
      <c r="B298" s="183">
        <f t="shared" si="411"/>
        <v>774</v>
      </c>
      <c r="C298" s="183" t="str">
        <f t="shared" si="408"/>
        <v>'POINT intercept 3'!$ACT$3:$ACT$2302</v>
      </c>
      <c r="D298" s="184">
        <f>VLOOKUP($A298,'Metadata POINT'!$A:$M,2,FALSE)</f>
        <v>0</v>
      </c>
      <c r="E298" s="184">
        <f>VLOOKUP($A298,'Metadata POINT'!$A:$M,3,FALSE)</f>
        <v>0</v>
      </c>
      <c r="F298" s="185">
        <f>VLOOKUP($A298,'Metadata POINT'!$A:$M,4,FALSE)</f>
        <v>0</v>
      </c>
      <c r="G298" s="184">
        <f>VLOOKUP($A298,'Metadata POINT'!$A:$M,6,FALSE)</f>
        <v>0</v>
      </c>
      <c r="H298" s="186">
        <f>VLOOKUP($A298,'Metadata POINT'!$A:$M,7,FALSE)</f>
        <v>0</v>
      </c>
      <c r="I298" s="187">
        <f>VLOOKUP($A298,'Metadata POINT'!$A:$M,9,FALSE)</f>
        <v>0</v>
      </c>
      <c r="J298" s="184">
        <f>VLOOKUP($A298,'Metadata POINT'!$A:$M,10,FALSE)</f>
        <v>0</v>
      </c>
      <c r="K298" s="188">
        <f t="shared" ref="K298:T298" ca="1" si="602">COUNTIF(INDIRECT(CONCATENATE($C298)),K$1)/COUNTA(INDIRECT(CONCATENATE($C298)))*100</f>
        <v>0</v>
      </c>
      <c r="L298" s="188">
        <f t="shared" ca="1" si="602"/>
        <v>0</v>
      </c>
      <c r="M298" s="188">
        <f t="shared" ca="1" si="602"/>
        <v>0</v>
      </c>
      <c r="N298" s="188">
        <f t="shared" ca="1" si="602"/>
        <v>0</v>
      </c>
      <c r="O298" s="188">
        <f t="shared" ca="1" si="602"/>
        <v>0</v>
      </c>
      <c r="P298" s="188">
        <f t="shared" ca="1" si="602"/>
        <v>0</v>
      </c>
      <c r="Q298" s="188">
        <f t="shared" ca="1" si="602"/>
        <v>0</v>
      </c>
      <c r="R298" s="188">
        <f t="shared" ca="1" si="602"/>
        <v>0</v>
      </c>
      <c r="S298" s="188">
        <f t="shared" ca="1" si="602"/>
        <v>0</v>
      </c>
      <c r="T298" s="188">
        <f t="shared" ca="1" si="602"/>
        <v>0</v>
      </c>
      <c r="U298" s="188">
        <f t="shared" ca="1" si="2"/>
        <v>0</v>
      </c>
      <c r="V298" s="188">
        <f t="shared" ref="V298:Y298" ca="1" si="603">COUNTIF(INDIRECT(CONCATENATE($C298)),V$1)/COUNTA(INDIRECT(CONCATENATE($C298)))*100</f>
        <v>0</v>
      </c>
      <c r="W298" s="188">
        <f t="shared" ca="1" si="603"/>
        <v>0</v>
      </c>
      <c r="X298" s="188">
        <f t="shared" ca="1" si="603"/>
        <v>0</v>
      </c>
      <c r="Y298" s="188">
        <f t="shared" ca="1" si="603"/>
        <v>0</v>
      </c>
      <c r="Z298" s="189">
        <f t="shared" ca="1" si="4"/>
        <v>0</v>
      </c>
      <c r="AA298" s="180">
        <f t="shared" si="9"/>
        <v>595</v>
      </c>
      <c r="AB298" s="191" t="str">
        <f t="shared" si="5"/>
        <v>'Inverts POINT'!$VW$3:$VW$500</v>
      </c>
      <c r="AC298" s="188" t="e">
        <f t="array" aca="1" ref="AC298" ca="1">SUM(INDIRECT(CONCATENATE($AB298))*('Inverts POINT'!$A$3:$A$526=AC$1))</f>
        <v>#N/A</v>
      </c>
      <c r="AD298" s="188" t="e">
        <f t="array" aca="1" ref="AD298" ca="1">SUM(INDIRECT(CONCATENATE($AB298))*('Inverts POINT'!$A$3:$A$526=AD$1))</f>
        <v>#N/A</v>
      </c>
      <c r="AE298" s="188" t="e">
        <f t="array" aca="1" ref="AE298" ca="1">SUM(INDIRECT(CONCATENATE($AB298))*('Inverts POINT'!$A$3:$A$526=AE$1))</f>
        <v>#N/A</v>
      </c>
      <c r="AF298" s="188" t="e">
        <f t="array" aca="1" ref="AF298" ca="1">SUM(INDIRECT(CONCATENATE($AB298))*('Inverts POINT'!$A$3:$A$526=AF$1))</f>
        <v>#N/A</v>
      </c>
      <c r="AG298" s="188" t="e">
        <f t="array" aca="1" ref="AG298" ca="1">SUM(INDIRECT(CONCATENATE($AB298))*('Inverts POINT'!$A$3:$A$526=AG$1))</f>
        <v>#N/A</v>
      </c>
    </row>
    <row r="299" spans="1:33" ht="14.4">
      <c r="A299" s="174" t="s">
        <v>931</v>
      </c>
      <c r="B299" s="183">
        <f t="shared" si="411"/>
        <v>782</v>
      </c>
      <c r="C299" s="183" t="str">
        <f t="shared" si="408"/>
        <v>'POINT intercept 3'!$ADB$3:$ADB$2302</v>
      </c>
      <c r="D299" s="184">
        <f>VLOOKUP($A299,'Metadata POINT'!$A:$M,2,FALSE)</f>
        <v>0</v>
      </c>
      <c r="E299" s="184">
        <f>VLOOKUP($A299,'Metadata POINT'!$A:$M,3,FALSE)</f>
        <v>0</v>
      </c>
      <c r="F299" s="185">
        <f>VLOOKUP($A299,'Metadata POINT'!$A:$M,4,FALSE)</f>
        <v>0</v>
      </c>
      <c r="G299" s="184">
        <f>VLOOKUP($A299,'Metadata POINT'!$A:$M,6,FALSE)</f>
        <v>0</v>
      </c>
      <c r="H299" s="186">
        <f>VLOOKUP($A299,'Metadata POINT'!$A:$M,7,FALSE)</f>
        <v>0</v>
      </c>
      <c r="I299" s="187">
        <f>VLOOKUP($A299,'Metadata POINT'!$A:$M,9,FALSE)</f>
        <v>0</v>
      </c>
      <c r="J299" s="184">
        <f>VLOOKUP($A299,'Metadata POINT'!$A:$M,10,FALSE)</f>
        <v>0</v>
      </c>
      <c r="K299" s="188">
        <f t="shared" ref="K299:T299" ca="1" si="604">COUNTIF(INDIRECT(CONCATENATE($C299)),K$1)/COUNTA(INDIRECT(CONCATENATE($C299)))*100</f>
        <v>0</v>
      </c>
      <c r="L299" s="188">
        <f t="shared" ca="1" si="604"/>
        <v>0</v>
      </c>
      <c r="M299" s="188">
        <f t="shared" ca="1" si="604"/>
        <v>0</v>
      </c>
      <c r="N299" s="188">
        <f t="shared" ca="1" si="604"/>
        <v>0</v>
      </c>
      <c r="O299" s="188">
        <f t="shared" ca="1" si="604"/>
        <v>0</v>
      </c>
      <c r="P299" s="188">
        <f t="shared" ca="1" si="604"/>
        <v>0</v>
      </c>
      <c r="Q299" s="188">
        <f t="shared" ca="1" si="604"/>
        <v>0</v>
      </c>
      <c r="R299" s="188">
        <f t="shared" ca="1" si="604"/>
        <v>0</v>
      </c>
      <c r="S299" s="188">
        <f t="shared" ca="1" si="604"/>
        <v>0</v>
      </c>
      <c r="T299" s="188">
        <f t="shared" ca="1" si="604"/>
        <v>0</v>
      </c>
      <c r="U299" s="188">
        <f t="shared" ca="1" si="2"/>
        <v>0</v>
      </c>
      <c r="V299" s="188">
        <f t="shared" ref="V299:Y299" ca="1" si="605">COUNTIF(INDIRECT(CONCATENATE($C299)),V$1)/COUNTA(INDIRECT(CONCATENATE($C299)))*100</f>
        <v>0</v>
      </c>
      <c r="W299" s="188">
        <f t="shared" ca="1" si="605"/>
        <v>0</v>
      </c>
      <c r="X299" s="188">
        <f t="shared" ca="1" si="605"/>
        <v>0</v>
      </c>
      <c r="Y299" s="188">
        <f t="shared" ca="1" si="605"/>
        <v>0</v>
      </c>
      <c r="Z299" s="189">
        <f t="shared" ca="1" si="4"/>
        <v>0</v>
      </c>
      <c r="AA299" s="180">
        <f t="shared" si="9"/>
        <v>597</v>
      </c>
      <c r="AB299" s="191" t="str">
        <f t="shared" si="5"/>
        <v>'Inverts POINT'!$VY$3:$VY$500</v>
      </c>
      <c r="AC299" s="188" t="e">
        <f t="array" aca="1" ref="AC299" ca="1">SUM(INDIRECT(CONCATENATE($AB299))*('Inverts POINT'!$A$3:$A$526=AC$1))</f>
        <v>#N/A</v>
      </c>
      <c r="AD299" s="188" t="e">
        <f t="array" aca="1" ref="AD299" ca="1">SUM(INDIRECT(CONCATENATE($AB299))*('Inverts POINT'!$A$3:$A$526=AD$1))</f>
        <v>#N/A</v>
      </c>
      <c r="AE299" s="188" t="e">
        <f t="array" aca="1" ref="AE299" ca="1">SUM(INDIRECT(CONCATENATE($AB299))*('Inverts POINT'!$A$3:$A$526=AE$1))</f>
        <v>#N/A</v>
      </c>
      <c r="AF299" s="188" t="e">
        <f t="array" aca="1" ref="AF299" ca="1">SUM(INDIRECT(CONCATENATE($AB299))*('Inverts POINT'!$A$3:$A$526=AF$1))</f>
        <v>#N/A</v>
      </c>
      <c r="AG299" s="188" t="e">
        <f t="array" aca="1" ref="AG299" ca="1">SUM(INDIRECT(CONCATENATE($AB299))*('Inverts POINT'!$A$3:$A$526=AG$1))</f>
        <v>#N/A</v>
      </c>
    </row>
    <row r="300" spans="1:33" ht="14.4">
      <c r="A300" s="174" t="s">
        <v>932</v>
      </c>
      <c r="B300" s="183">
        <f t="shared" si="411"/>
        <v>790</v>
      </c>
      <c r="C300" s="183" t="str">
        <f t="shared" si="408"/>
        <v>'POINT intercept 3'!$ADJ$3:$ADJ$2302</v>
      </c>
      <c r="D300" s="184">
        <f>VLOOKUP($A300,'Metadata POINT'!$A:$M,2,FALSE)</f>
        <v>0</v>
      </c>
      <c r="E300" s="184">
        <f>VLOOKUP($A300,'Metadata POINT'!$A:$M,3,FALSE)</f>
        <v>0</v>
      </c>
      <c r="F300" s="185">
        <f>VLOOKUP($A300,'Metadata POINT'!$A:$M,4,FALSE)</f>
        <v>0</v>
      </c>
      <c r="G300" s="184">
        <f>VLOOKUP($A300,'Metadata POINT'!$A:$M,6,FALSE)</f>
        <v>0</v>
      </c>
      <c r="H300" s="186">
        <f>VLOOKUP($A300,'Metadata POINT'!$A:$M,7,FALSE)</f>
        <v>0</v>
      </c>
      <c r="I300" s="187">
        <f>VLOOKUP($A300,'Metadata POINT'!$A:$M,9,FALSE)</f>
        <v>0</v>
      </c>
      <c r="J300" s="184">
        <f>VLOOKUP($A300,'Metadata POINT'!$A:$M,10,FALSE)</f>
        <v>0</v>
      </c>
      <c r="K300" s="188">
        <f t="shared" ref="K300:T300" ca="1" si="606">COUNTIF(INDIRECT(CONCATENATE($C300)),K$1)/COUNTA(INDIRECT(CONCATENATE($C300)))*100</f>
        <v>0</v>
      </c>
      <c r="L300" s="188">
        <f t="shared" ca="1" si="606"/>
        <v>0</v>
      </c>
      <c r="M300" s="188">
        <f t="shared" ca="1" si="606"/>
        <v>0</v>
      </c>
      <c r="N300" s="188">
        <f t="shared" ca="1" si="606"/>
        <v>0</v>
      </c>
      <c r="O300" s="188">
        <f t="shared" ca="1" si="606"/>
        <v>0</v>
      </c>
      <c r="P300" s="188">
        <f t="shared" ca="1" si="606"/>
        <v>0</v>
      </c>
      <c r="Q300" s="188">
        <f t="shared" ca="1" si="606"/>
        <v>0</v>
      </c>
      <c r="R300" s="188">
        <f t="shared" ca="1" si="606"/>
        <v>0</v>
      </c>
      <c r="S300" s="188">
        <f t="shared" ca="1" si="606"/>
        <v>0</v>
      </c>
      <c r="T300" s="188">
        <f t="shared" ca="1" si="606"/>
        <v>0</v>
      </c>
      <c r="U300" s="188">
        <f t="shared" ca="1" si="2"/>
        <v>0</v>
      </c>
      <c r="V300" s="188">
        <f t="shared" ref="V300:Y300" ca="1" si="607">COUNTIF(INDIRECT(CONCATENATE($C300)),V$1)/COUNTA(INDIRECT(CONCATENATE($C300)))*100</f>
        <v>0</v>
      </c>
      <c r="W300" s="188">
        <f t="shared" ca="1" si="607"/>
        <v>0</v>
      </c>
      <c r="X300" s="188">
        <f t="shared" ca="1" si="607"/>
        <v>0</v>
      </c>
      <c r="Y300" s="188">
        <f t="shared" ca="1" si="607"/>
        <v>0</v>
      </c>
      <c r="Z300" s="189">
        <f t="shared" ca="1" si="4"/>
        <v>0</v>
      </c>
      <c r="AA300" s="180">
        <f t="shared" si="9"/>
        <v>599</v>
      </c>
      <c r="AB300" s="191" t="str">
        <f t="shared" si="5"/>
        <v>'Inverts POINT'!$WA$3:$WA$500</v>
      </c>
      <c r="AC300" s="188" t="e">
        <f t="array" aca="1" ref="AC300" ca="1">SUM(INDIRECT(CONCATENATE($AB300))*('Inverts POINT'!$A$3:$A$526=AC$1))</f>
        <v>#N/A</v>
      </c>
      <c r="AD300" s="188" t="e">
        <f t="array" aca="1" ref="AD300" ca="1">SUM(INDIRECT(CONCATENATE($AB300))*('Inverts POINT'!$A$3:$A$526=AD$1))</f>
        <v>#N/A</v>
      </c>
      <c r="AE300" s="188" t="e">
        <f t="array" aca="1" ref="AE300" ca="1">SUM(INDIRECT(CONCATENATE($AB300))*('Inverts POINT'!$A$3:$A$526=AE$1))</f>
        <v>#N/A</v>
      </c>
      <c r="AF300" s="188" t="e">
        <f t="array" aca="1" ref="AF300" ca="1">SUM(INDIRECT(CONCATENATE($AB300))*('Inverts POINT'!$A$3:$A$526=AF$1))</f>
        <v>#N/A</v>
      </c>
      <c r="AG300" s="188" t="e">
        <f t="array" aca="1" ref="AG300" ca="1">SUM(INDIRECT(CONCATENATE($AB300))*('Inverts POINT'!$A$3:$A$526=AG$1))</f>
        <v>#N/A</v>
      </c>
    </row>
    <row r="301" spans="1:33" ht="14.4">
      <c r="A301" s="174" t="s">
        <v>933</v>
      </c>
      <c r="B301" s="183">
        <f t="shared" si="411"/>
        <v>798</v>
      </c>
      <c r="C301" s="183" t="str">
        <f t="shared" si="408"/>
        <v>'POINT intercept 3'!$ADR$3:$ADR$2302</v>
      </c>
      <c r="D301" s="184">
        <f>VLOOKUP($A301,'Metadata POINT'!$A:$M,2,FALSE)</f>
        <v>0</v>
      </c>
      <c r="E301" s="184">
        <f>VLOOKUP($A301,'Metadata POINT'!$A:$M,3,FALSE)</f>
        <v>0</v>
      </c>
      <c r="F301" s="185">
        <f>VLOOKUP($A301,'Metadata POINT'!$A:$M,4,FALSE)</f>
        <v>0</v>
      </c>
      <c r="G301" s="184">
        <f>VLOOKUP($A301,'Metadata POINT'!$A:$M,6,FALSE)</f>
        <v>0</v>
      </c>
      <c r="H301" s="186">
        <f>VLOOKUP($A301,'Metadata POINT'!$A:$M,7,FALSE)</f>
        <v>0</v>
      </c>
      <c r="I301" s="187">
        <f>VLOOKUP($A301,'Metadata POINT'!$A:$M,9,FALSE)</f>
        <v>0</v>
      </c>
      <c r="J301" s="184">
        <f>VLOOKUP($A301,'Metadata POINT'!$A:$M,10,FALSE)</f>
        <v>0</v>
      </c>
      <c r="K301" s="188">
        <f t="shared" ref="K301:T301" ca="1" si="608">COUNTIF(INDIRECT(CONCATENATE($C301)),K$1)/COUNTA(INDIRECT(CONCATENATE($C301)))*100</f>
        <v>0</v>
      </c>
      <c r="L301" s="188">
        <f t="shared" ca="1" si="608"/>
        <v>0</v>
      </c>
      <c r="M301" s="188">
        <f t="shared" ca="1" si="608"/>
        <v>0</v>
      </c>
      <c r="N301" s="188">
        <f t="shared" ca="1" si="608"/>
        <v>0</v>
      </c>
      <c r="O301" s="188">
        <f t="shared" ca="1" si="608"/>
        <v>0</v>
      </c>
      <c r="P301" s="188">
        <f t="shared" ca="1" si="608"/>
        <v>0</v>
      </c>
      <c r="Q301" s="188">
        <f t="shared" ca="1" si="608"/>
        <v>0</v>
      </c>
      <c r="R301" s="188">
        <f t="shared" ca="1" si="608"/>
        <v>0</v>
      </c>
      <c r="S301" s="188">
        <f t="shared" ca="1" si="608"/>
        <v>0</v>
      </c>
      <c r="T301" s="188">
        <f t="shared" ca="1" si="608"/>
        <v>0</v>
      </c>
      <c r="U301" s="188">
        <f t="shared" ca="1" si="2"/>
        <v>0</v>
      </c>
      <c r="V301" s="188">
        <f t="shared" ref="V301:Y301" ca="1" si="609">COUNTIF(INDIRECT(CONCATENATE($C301)),V$1)/COUNTA(INDIRECT(CONCATENATE($C301)))*100</f>
        <v>0</v>
      </c>
      <c r="W301" s="188">
        <f t="shared" ca="1" si="609"/>
        <v>0</v>
      </c>
      <c r="X301" s="188">
        <f t="shared" ca="1" si="609"/>
        <v>0</v>
      </c>
      <c r="Y301" s="188">
        <f t="shared" ca="1" si="609"/>
        <v>0</v>
      </c>
      <c r="Z301" s="189">
        <f t="shared" ca="1" si="4"/>
        <v>0</v>
      </c>
      <c r="AA301" s="180">
        <f t="shared" si="9"/>
        <v>601</v>
      </c>
      <c r="AB301" s="191" t="str">
        <f t="shared" si="5"/>
        <v>'Inverts POINT'!$WC$3:$WC$500</v>
      </c>
      <c r="AC301" s="188" t="e">
        <f t="array" aca="1" ref="AC301" ca="1">SUM(INDIRECT(CONCATENATE($AB301))*('Inverts POINT'!$A$3:$A$526=AC$1))</f>
        <v>#N/A</v>
      </c>
      <c r="AD301" s="188" t="e">
        <f t="array" aca="1" ref="AD301" ca="1">SUM(INDIRECT(CONCATENATE($AB301))*('Inverts POINT'!$A$3:$A$526=AD$1))</f>
        <v>#N/A</v>
      </c>
      <c r="AE301" s="188" t="e">
        <f t="array" aca="1" ref="AE301" ca="1">SUM(INDIRECT(CONCATENATE($AB301))*('Inverts POINT'!$A$3:$A$526=AE$1))</f>
        <v>#N/A</v>
      </c>
      <c r="AF301" s="188" t="e">
        <f t="array" aca="1" ref="AF301" ca="1">SUM(INDIRECT(CONCATENATE($AB301))*('Inverts POINT'!$A$3:$A$526=AF$1))</f>
        <v>#N/A</v>
      </c>
      <c r="AG301" s="188" t="e">
        <f t="array" aca="1" ref="AG301" ca="1">SUM(INDIRECT(CONCATENATE($AB301))*('Inverts POINT'!$A$3:$A$526=AG$1))</f>
        <v>#N/A</v>
      </c>
    </row>
  </sheetData>
  <autoFilter ref="A1:AG301" xr:uid="{00000000-0009-0000-0000-000009000000}"/>
  <conditionalFormatting sqref="K2:Y301">
    <cfRule type="cellIs" dxfId="5" priority="1" operator="between">
      <formula>1</formula>
      <formula>10</formula>
    </cfRule>
  </conditionalFormatting>
  <conditionalFormatting sqref="K1:Y301">
    <cfRule type="cellIs" dxfId="4" priority="2" operator="between">
      <formula>11</formula>
      <formula>30</formula>
    </cfRule>
  </conditionalFormatting>
  <conditionalFormatting sqref="K1:Y301">
    <cfRule type="cellIs" dxfId="3" priority="3" operator="between">
      <formula>31</formula>
      <formula>70</formula>
    </cfRule>
  </conditionalFormatting>
  <conditionalFormatting sqref="K1:Y301">
    <cfRule type="cellIs" dxfId="2" priority="4" operator="between">
      <formula>71</formula>
      <formula>100</formula>
    </cfRule>
  </conditionalFormatting>
  <conditionalFormatting sqref="K2:Y301">
    <cfRule type="cellIs" dxfId="1" priority="5" operator="greaterThan">
      <formula>30</formula>
    </cfRule>
  </conditionalFormatting>
  <conditionalFormatting sqref="Z1:Z301">
    <cfRule type="cellIs" dxfId="0" priority="6" operator="equal">
      <formula>100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Timeline</vt:lpstr>
      <vt:lpstr>Information</vt:lpstr>
      <vt:lpstr>Metadata POINT</vt:lpstr>
      <vt:lpstr>POINT intercept</vt:lpstr>
      <vt:lpstr>POINT intercept 2</vt:lpstr>
      <vt:lpstr>POINT intercept 3</vt:lpstr>
      <vt:lpstr>Inverts POINT</vt:lpstr>
      <vt:lpstr>Predation</vt:lpstr>
      <vt:lpstr>Predation 2</vt:lpstr>
      <vt:lpstr>Summary 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Knoester, Ewout</cp:lastModifiedBy>
  <dcterms:modified xsi:type="dcterms:W3CDTF">2022-03-23T12:32:20Z</dcterms:modified>
</cp:coreProperties>
</file>